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10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11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12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4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5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6.xml" ContentType="application/vnd.openxmlformats-officedocument.drawing+xml"/>
  <Override PartName="/xl/ctrlProps/ctrlProp27.xml" ContentType="application/vnd.ms-excel.controlproperties+xml"/>
  <Override PartName="/xl/drawings/drawing17.xml" ContentType="application/vnd.openxmlformats-officedocument.drawing+xml"/>
  <Override PartName="/xl/ctrlProps/ctrlProp28.xml" ContentType="application/vnd.ms-excel.controlproperties+xml"/>
  <Override PartName="/xl/drawings/drawing18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9.xml" ContentType="application/vnd.openxmlformats-officedocument.drawing+xml"/>
  <Override PartName="/xl/ctrlProps/ctrlProp32.xml" ContentType="application/vnd.ms-excel.controlproperties+xml"/>
  <Override PartName="/xl/drawings/drawing20.xml" ContentType="application/vnd.openxmlformats-officedocument.drawing+xml"/>
  <Override PartName="/xl/ctrlProps/ctrlProp33.xml" ContentType="application/vnd.ms-excel.controlproperties+xml"/>
  <Override PartName="/xl/drawings/drawing21.xml" ContentType="application/vnd.openxmlformats-officedocument.drawing+xml"/>
  <Override PartName="/xl/ctrlProps/ctrlProp34.xml" ContentType="application/vnd.ms-excel.controlproperties+xml"/>
  <Override PartName="/xl/drawings/drawing22.xml" ContentType="application/vnd.openxmlformats-officedocument.drawing+xml"/>
  <Override PartName="/xl/ctrlProps/ctrlProp35.xml" ContentType="application/vnd.ms-excel.controlproperties+xml"/>
  <Override PartName="/xl/drawings/drawing23.xml" ContentType="application/vnd.openxmlformats-officedocument.drawing+xml"/>
  <Override PartName="/xl/ctrlProps/ctrlProp36.xml" ContentType="application/vnd.ms-excel.controlproperties+xml"/>
  <Override PartName="/xl/drawings/drawing24.xml" ContentType="application/vnd.openxmlformats-officedocument.drawing+xml"/>
  <Override PartName="/xl/ctrlProps/ctrlProp37.xml" ContentType="application/vnd.ms-excel.controlproperties+xml"/>
  <Override PartName="/xl/drawings/drawing25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26.xml" ContentType="application/vnd.openxmlformats-officedocument.drawing+xml"/>
  <Override PartName="/xl/ctrlProps/ctrlProp40.xml" ContentType="application/vnd.ms-excel.controlproperties+xml"/>
  <Override PartName="/xl/drawings/drawing27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28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현재_통합_문서" defaultThemeVersion="124226"/>
  <bookViews>
    <workbookView xWindow="-120" yWindow="-120" windowWidth="20730" windowHeight="11760"/>
  </bookViews>
  <sheets>
    <sheet name="MainSheet" sheetId="2" r:id="rId1"/>
    <sheet name="BasicInformation" sheetId="46" r:id="rId2"/>
    <sheet name="Check_Box_Infor" sheetId="217" r:id="rId3"/>
    <sheet name="ExtractedLims" sheetId="155" state="hidden" r:id="rId4"/>
    <sheet name="CombinedLims" sheetId="125" state="hidden" r:id="rId5"/>
    <sheet name="EvidList" sheetId="259" r:id="rId6"/>
    <sheet name="Evid_copy" sheetId="260" r:id="rId7"/>
    <sheet name="Evid_label" sheetId="261" r:id="rId8"/>
    <sheet name="LIMS_Org" sheetId="225" r:id="rId9"/>
    <sheet name="LimsForSampling" sheetId="150" r:id="rId10"/>
    <sheet name="Arrestee_Number" sheetId="223" state="hidden" r:id="rId11"/>
    <sheet name="Arrestee_Check_Result" sheetId="224" r:id="rId12"/>
    <sheet name="Title_1D_Barcode" sheetId="232" r:id="rId13"/>
    <sheet name="LimsInformation" sheetId="81" r:id="rId14"/>
    <sheet name="Sampling_Analysis-Seoul" sheetId="247" r:id="rId15"/>
    <sheet name="Sampling_Autopsy-Seoul" sheetId="249" r:id="rId16"/>
    <sheet name="Sampling_Analysis" sheetId="140" r:id="rId17"/>
    <sheet name="Sampling_Analysis2" sheetId="229" r:id="rId18"/>
    <sheet name="Sampling_Sexual" sheetId="222" r:id="rId19"/>
    <sheet name="Sampling_Arrest" sheetId="218" r:id="rId20"/>
    <sheet name="Sampling_Suspect" sheetId="219" r:id="rId21"/>
    <sheet name="Sampling_HumanID" sheetId="227" r:id="rId22"/>
    <sheet name="Sampling_Missing_Child" sheetId="235" r:id="rId23"/>
    <sheet name="Virtual_Plate_List" sheetId="212" state="hidden" r:id="rId24"/>
    <sheet name="Sampling_Autopsy_Ver" sheetId="141" r:id="rId25"/>
    <sheet name="Sampling_Autopsy_Hor" sheetId="253" r:id="rId26"/>
    <sheet name="Tubes_Continous" sheetId="173" r:id="rId27"/>
    <sheet name="Tubes_96_Well_Ver" sheetId="157" r:id="rId28"/>
    <sheet name="Tubes_96_Well_Hor" sheetId="256" r:id="rId29"/>
    <sheet name="Sample_Sheet" sheetId="182" r:id="rId30"/>
    <sheet name="Bone_Sheet" sheetId="240" r:id="rId31"/>
    <sheet name="Printec_V3940" sheetId="246" r:id="rId32"/>
    <sheet name="Printec_V3330" sheetId="245" r:id="rId33"/>
    <sheet name="MT_Sheet" sheetId="244" r:id="rId34"/>
    <sheet name="data" sheetId="207" r:id="rId35"/>
    <sheet name="Injection_Sheet" sheetId="183" r:id="rId36"/>
    <sheet name="Injection_Sheet_3500" sheetId="202" r:id="rId37"/>
    <sheet name="Lysis" sheetId="170" r:id="rId38"/>
    <sheet name="IQ" sheetId="171" r:id="rId39"/>
    <sheet name="PCR" sheetId="172" r:id="rId40"/>
    <sheet name="RT_Sheet" sheetId="184" r:id="rId41"/>
    <sheet name="RT_Standard" sheetId="185" state="hidden" r:id="rId42"/>
    <sheet name="RT_Header" sheetId="193" state="hidden" r:id="rId43"/>
    <sheet name="RT_Target" sheetId="192" state="hidden" r:id="rId44"/>
    <sheet name="RT_Sample" sheetId="194" state="hidden" r:id="rId45"/>
    <sheet name="RT_Report" sheetId="204" r:id="rId46"/>
    <sheet name="BioMek_Sheet_Dilution" sheetId="196" state="hidden" r:id="rId47"/>
    <sheet name="BioMek_Sheet_Transfer" sheetId="197" state="hidden" r:id="rId48"/>
    <sheet name="TextFileList" sheetId="12" r:id="rId49"/>
    <sheet name="FirstResult" sheetId="1" r:id="rId50"/>
    <sheet name="ContamCheck" sheetId="41" r:id="rId51"/>
    <sheet name="WithinCaseAnalysis" sheetId="51" state="hidden" r:id="rId52"/>
    <sheet name="CombinedResult" sheetId="42" r:id="rId53"/>
    <sheet name="DIMS 업로드파일" sheetId="79" r:id="rId54"/>
    <sheet name="불상변사자폼" sheetId="168" r:id="rId55"/>
    <sheet name="DimsInformation" sheetId="82" r:id="rId56"/>
    <sheet name="DnaLimsBarcode" sheetId="89" r:id="rId57"/>
    <sheet name="DnaLimsBarcodeInformation" sheetId="90" r:id="rId58"/>
    <sheet name="VerticalResult" sheetId="145" r:id="rId59"/>
    <sheet name="Paternity" sheetId="228" r:id="rId60"/>
    <sheet name="Paternity_Check" sheetId="239" r:id="rId61"/>
    <sheet name="Sibling_Index" sheetId="237" r:id="rId62"/>
    <sheet name="Sibling_Check" sheetId="238" r:id="rId63"/>
    <sheet name="DNASampleWorkInformation" sheetId="151" r:id="rId64"/>
    <sheet name="Sampling_Infor_by_Case" sheetId="142" r:id="rId65"/>
    <sheet name="EvidenceInformation" sheetId="144" r:id="rId66"/>
    <sheet name="Sampling_Infor_Autopsy_Hor" sheetId="254" r:id="rId67"/>
    <sheet name="Sampling_Infor_Autopsy_Ver" sheetId="143" r:id="rId68"/>
    <sheet name="Form_Multi_Page_Information" sheetId="201" r:id="rId69"/>
    <sheet name="DNA_Tubes_Information" sheetId="174" r:id="rId70"/>
    <sheet name="RT_Information" sheetId="191" state="hidden" r:id="rId71"/>
    <sheet name="BioMek_Information" sheetId="195" r:id="rId72"/>
    <sheet name="DBTypeList" sheetId="40" r:id="rId73"/>
    <sheet name="SampleTypeList" sheetId="36" state="hidden" r:id="rId74"/>
    <sheet name="LocusReplaceList" sheetId="11" r:id="rId75"/>
    <sheet name="LocusSetList" sheetId="25" r:id="rId76"/>
    <sheet name="LocusList" sheetId="10" r:id="rId77"/>
    <sheet name="Identifiler" sheetId="3" state="hidden" r:id="rId78"/>
    <sheet name="PowerPlex16" sheetId="4" state="hidden" r:id="rId79"/>
    <sheet name="AutosomeReport1" sheetId="5" state="hidden" r:id="rId80"/>
    <sheet name="Globalfiler" sheetId="6" state="hidden" r:id="rId81"/>
    <sheet name="PowerPlex_Fusion" sheetId="208" state="hidden" r:id="rId82"/>
    <sheet name="Combined_Chromosome_Report1" sheetId="209" state="hidden" r:id="rId83"/>
    <sheet name="Combined_Chromosome_Report2" sheetId="233" state="hidden" r:id="rId84"/>
    <sheet name="YChromosomereport1" sheetId="62" state="hidden" r:id="rId85"/>
    <sheet name="Yfiler" sheetId="63" state="hidden" r:id="rId86"/>
    <sheet name="PowerPlex_Y23" sheetId="64" state="hidden" r:id="rId87"/>
    <sheet name="Yfiler_Plus" sheetId="65" state="hidden" r:id="rId88"/>
    <sheet name="GF_PPF" sheetId="250" r:id="rId89"/>
    <sheet name="Y23_Yfiler+" sheetId="234" state="hidden" r:id="rId90"/>
    <sheet name="ArgusX_12" sheetId="236" state="hidden" r:id="rId91"/>
    <sheet name="Human_MT_HV1_HV2" sheetId="230" state="hidden" r:id="rId92"/>
    <sheet name="Y23_Yfiler+2" sheetId="251" r:id="rId93"/>
    <sheet name="Autosome_Probability" sheetId="84" r:id="rId94"/>
    <sheet name="ContamRefferenceList" sheetId="58" r:id="rId95"/>
    <sheet name="임시대조유전자" sheetId="252" r:id="rId96"/>
    <sheet name="오염_GF_PPF" sheetId="255" r:id="rId97"/>
    <sheet name="유전자_GF_PPF" sheetId="210" r:id="rId98"/>
    <sheet name="유전자_Y23_Yfiler+" sheetId="213" r:id="rId99"/>
    <sheet name="유전자_MT" sheetId="231" r:id="rId100"/>
    <sheet name="Tubes_Continous_to_Export" sheetId="206" r:id="rId101"/>
    <sheet name="DataSort" sheetId="75" r:id="rId102"/>
    <sheet name="Sheet2" sheetId="203" r:id="rId103"/>
  </sheets>
  <functionGroups builtInGroupCount="17"/>
  <externalReferences>
    <externalReference r:id="rId104"/>
    <externalReference r:id="rId105"/>
    <externalReference r:id="rId106"/>
    <externalReference r:id="rId107"/>
    <externalReference r:id="rId108"/>
  </externalReferences>
  <definedNames>
    <definedName name="_xlnm._FilterDatabase" localSheetId="30" hidden="1">Bone_Sheet!$D$1:$D$510</definedName>
    <definedName name="_xlnm._FilterDatabase" localSheetId="52" hidden="1">CombinedResult!$A$2:$AX$2</definedName>
    <definedName name="_xlnm._FilterDatabase" localSheetId="50" hidden="1">ContamCheck!$A$2:$AX$2</definedName>
    <definedName name="_xlnm._FilterDatabase" localSheetId="49" hidden="1">FirstResult!$A$2:$AX$2</definedName>
    <definedName name="_xlnm._FilterDatabase" localSheetId="88" hidden="1">GF_PPF!$A$1:$D$27</definedName>
    <definedName name="_xlnm._FilterDatabase" localSheetId="8" hidden="1">LIMS_Org!$A$1:$AF$1</definedName>
    <definedName name="_xlnm._FilterDatabase" localSheetId="9" hidden="1">LimsForSampling!$A$1:$AF$1</definedName>
    <definedName name="_xlnm._FilterDatabase" localSheetId="60" hidden="1">Paternity_Check!$A$1:$C$10099</definedName>
    <definedName name="_xlnm._FilterDatabase" localSheetId="29" hidden="1">Sample_Sheet!$D$1:$D$510</definedName>
    <definedName name="_xlnm._FilterDatabase" localSheetId="62" hidden="1">Sibling_Check!$A$1:$C$10099</definedName>
    <definedName name="_xlnm._FilterDatabase" localSheetId="51" hidden="1">WithinCaseAnalysis!$A$2:$J$50</definedName>
    <definedName name="_xlnm._FilterDatabase" localSheetId="97" hidden="1">유전자_GF_PPF!$A$2:$J$38</definedName>
    <definedName name="_xlnm._FilterDatabase" localSheetId="98" hidden="1">'유전자_Y23_Yfiler+'!$A$2:$J$38</definedName>
    <definedName name="AutosomeReport1" localSheetId="6">[1]LocusSetList!$A$6:$A$21</definedName>
    <definedName name="AutosomeReport1" localSheetId="7">[1]LocusSetList!$A$6:$A$21</definedName>
    <definedName name="AutosomeReport1" localSheetId="5">[2]LocusSetList!$A$6:$A$21</definedName>
    <definedName name="AutosomeReport1" localSheetId="97">[3]LocusSetList!$A$2:$A$20</definedName>
    <definedName name="AutosomeReport1" localSheetId="98">[3]LocusSetList!$A$2:$A$20</definedName>
    <definedName name="AutosomeReport1">LocusSetList!$A$6:$A$21</definedName>
    <definedName name="_xlnm.Database" localSheetId="47">#REF!</definedName>
    <definedName name="_xlnm.Database" localSheetId="30">#REF!</definedName>
    <definedName name="_xlnm.Database" localSheetId="83">#REF!</definedName>
    <definedName name="_xlnm.Database" localSheetId="36">#REF!</definedName>
    <definedName name="_xlnm.Database" localSheetId="8">#REF!</definedName>
    <definedName name="_xlnm.Database" localSheetId="60">#REF!</definedName>
    <definedName name="_xlnm.Database" localSheetId="81">#REF!</definedName>
    <definedName name="_xlnm.Database" localSheetId="31">#REF!</definedName>
    <definedName name="_xlnm.Database" localSheetId="14">#REF!</definedName>
    <definedName name="_xlnm.Database" localSheetId="15">#REF!</definedName>
    <definedName name="_xlnm.Database" localSheetId="21">#REF!</definedName>
    <definedName name="_xlnm.Database" localSheetId="67">#REF!</definedName>
    <definedName name="_xlnm.Database" localSheetId="61">#REF!</definedName>
    <definedName name="_xlnm.Database" localSheetId="28">#REF!</definedName>
    <definedName name="_xlnm.Database" localSheetId="100">#REF!</definedName>
    <definedName name="_xlnm.Database" localSheetId="97">#REF!</definedName>
    <definedName name="_xlnm.Database" localSheetId="98">#REF!</definedName>
    <definedName name="_xlnm.Database">#REF!</definedName>
    <definedName name="Locus_Set_List" localSheetId="6">[1]LocusSetList!$A$2:$A$20</definedName>
    <definedName name="Locus_Set_List" localSheetId="7">[1]LocusSetList!$A$2:$A$20</definedName>
    <definedName name="Locus_Set_List" localSheetId="5">[2]LocusSetList!$A$2:$A$20</definedName>
    <definedName name="Locus_Set_List">LocusSetList!$A$2:$A$20</definedName>
    <definedName name="LocusListSet" localSheetId="97">[3]LocusSetList!$A$2:$A$20</definedName>
    <definedName name="LocusListSet" localSheetId="98">[3]LocusSetList!$A$2:$A$20</definedName>
    <definedName name="LocusListSet">LocusSetList!$A$6:$A$21</definedName>
    <definedName name="LocusSetList" localSheetId="97">[3]LocusSetList!$A$2:$A$10</definedName>
    <definedName name="LocusSetList" localSheetId="98">[3]LocusSetList!$A$2:$A$10</definedName>
    <definedName name="LocusSetList">LocusSetList!$A$6:$A$13</definedName>
    <definedName name="LocustSetList">LocusSetList!$A$6:$A$21</definedName>
    <definedName name="_xlnm.Print_Area" localSheetId="30">Bone_Sheet!$A$1:$L$99</definedName>
    <definedName name="_xlnm.Print_Area" localSheetId="29">Sample_Sheet!$A$1:$S$99</definedName>
    <definedName name="_xlnm.Print_Area" localSheetId="17">Sampling_Analysis2!$A$1:$V$37</definedName>
    <definedName name="_xlnm.Print_Area" localSheetId="18">Sampling_Sexual!$A$1:$V$28</definedName>
    <definedName name="print_head" localSheetId="47">#REF!</definedName>
    <definedName name="print_head" localSheetId="30">#REF!</definedName>
    <definedName name="print_head" localSheetId="83">#REF!</definedName>
    <definedName name="print_head" localSheetId="36">#REF!</definedName>
    <definedName name="print_head" localSheetId="8">#REF!</definedName>
    <definedName name="print_head" localSheetId="60">#REF!</definedName>
    <definedName name="print_head" localSheetId="81">#REF!</definedName>
    <definedName name="print_head" localSheetId="31">#REF!</definedName>
    <definedName name="print_head" localSheetId="14">#REF!</definedName>
    <definedName name="print_head" localSheetId="15">#REF!</definedName>
    <definedName name="print_head" localSheetId="21">#REF!</definedName>
    <definedName name="print_head" localSheetId="67">#REF!</definedName>
    <definedName name="print_head" localSheetId="61">#REF!</definedName>
    <definedName name="print_head" localSheetId="28">#REF!</definedName>
    <definedName name="print_head" localSheetId="100">#REF!</definedName>
    <definedName name="print_head" localSheetId="97">#REF!</definedName>
    <definedName name="print_head" localSheetId="98">#REF!</definedName>
    <definedName name="print_head">#REF!</definedName>
    <definedName name="_xlnm.Print_Titles" localSheetId="33">MT_Sheet!$1:$3</definedName>
    <definedName name="_xlnm.Print_Titles" localSheetId="45">RT_Report!$1:$7</definedName>
    <definedName name="test" localSheetId="15">#REF!</definedName>
    <definedName name="test" localSheetId="28">#REF!</definedName>
    <definedName name="test">#REF!</definedName>
    <definedName name="ㅁ">[4]LocusSetList!$A$6:$A$21</definedName>
    <definedName name="ㅌ">[5]LocusSetList!$A$6:$A$21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1" i="171" l="1"/>
  <c r="F22" i="171"/>
  <c r="I22" i="171" l="1"/>
  <c r="I11" i="171"/>
  <c r="H11" i="171"/>
  <c r="G11" i="171"/>
  <c r="H22" i="171" l="1"/>
  <c r="F32" i="171"/>
  <c r="F42" i="171"/>
  <c r="D11" i="171"/>
  <c r="H35" i="171"/>
  <c r="H45" i="171"/>
  <c r="I32" i="171" l="1"/>
  <c r="H32" i="171"/>
  <c r="H42" i="171" l="1"/>
  <c r="I42" i="171"/>
  <c r="D42" i="171"/>
  <c r="D32" i="171" l="1"/>
  <c r="B1" i="232" l="1"/>
  <c r="D22" i="171" l="1"/>
  <c r="C17" i="172"/>
  <c r="D17" i="172"/>
  <c r="E17" i="172"/>
  <c r="F17" i="172"/>
  <c r="G17" i="172"/>
  <c r="H17" i="172"/>
  <c r="I17" i="172"/>
  <c r="J17" i="172"/>
  <c r="K17" i="172"/>
  <c r="L17" i="172"/>
  <c r="M17" i="172"/>
  <c r="N17" i="172"/>
  <c r="O17" i="172"/>
  <c r="P17" i="172"/>
  <c r="Q17" i="172"/>
  <c r="R17" i="172"/>
  <c r="B17" i="172"/>
  <c r="B30" i="172" s="1"/>
  <c r="L30" i="172" l="1"/>
  <c r="R30" i="172"/>
  <c r="G30" i="172"/>
  <c r="H30" i="172"/>
  <c r="H21" i="172" s="1"/>
  <c r="I30" i="172"/>
  <c r="J30" i="172"/>
  <c r="K30" i="172"/>
  <c r="E30" i="172"/>
  <c r="F30" i="172"/>
  <c r="D30" i="172"/>
  <c r="C30" i="172"/>
  <c r="B21" i="172"/>
  <c r="C16" i="172"/>
  <c r="D16" i="172"/>
  <c r="E16" i="172"/>
  <c r="F16" i="172"/>
  <c r="G16" i="172"/>
  <c r="H16" i="172"/>
  <c r="I16" i="172"/>
  <c r="J16" i="172"/>
  <c r="K16" i="172"/>
  <c r="L16" i="172"/>
  <c r="M16" i="172"/>
  <c r="N16" i="172"/>
  <c r="O16" i="172"/>
  <c r="P16" i="172"/>
  <c r="Q16" i="172"/>
  <c r="R16" i="172"/>
  <c r="B16" i="172"/>
  <c r="B19" i="172" s="1"/>
  <c r="N28" i="172"/>
  <c r="N27" i="172"/>
  <c r="N30" i="172" s="1"/>
  <c r="Q27" i="172"/>
  <c r="R28" i="172"/>
  <c r="R27" i="172"/>
  <c r="Q19" i="172" l="1"/>
  <c r="Q18" i="172"/>
  <c r="Q20" i="172"/>
  <c r="Q21" i="172"/>
  <c r="D20" i="172"/>
  <c r="D19" i="172"/>
  <c r="D18" i="172"/>
  <c r="K21" i="172"/>
  <c r="G21" i="172"/>
  <c r="B18" i="172"/>
  <c r="E18" i="172"/>
  <c r="E20" i="172"/>
  <c r="E19" i="172"/>
  <c r="E21" i="172"/>
  <c r="P18" i="172"/>
  <c r="P19" i="172"/>
  <c r="P21" i="172"/>
  <c r="P20" i="172"/>
  <c r="H18" i="172"/>
  <c r="H20" i="172"/>
  <c r="H19" i="172"/>
  <c r="K18" i="172"/>
  <c r="K20" i="172"/>
  <c r="K19" i="172"/>
  <c r="G18" i="172"/>
  <c r="G19" i="172"/>
  <c r="G20" i="172"/>
  <c r="D21" i="172"/>
  <c r="J21" i="172"/>
  <c r="B20" i="172"/>
  <c r="M20" i="172"/>
  <c r="L18" i="172"/>
  <c r="L19" i="172"/>
  <c r="L20" i="172"/>
  <c r="R19" i="172"/>
  <c r="R21" i="172"/>
  <c r="R20" i="172"/>
  <c r="R18" i="172"/>
  <c r="J18" i="172"/>
  <c r="J20" i="172"/>
  <c r="J19" i="172"/>
  <c r="F19" i="172"/>
  <c r="F18" i="172"/>
  <c r="F20" i="172"/>
  <c r="F21" i="172"/>
  <c r="L21" i="172"/>
  <c r="I21" i="172"/>
  <c r="I20" i="172"/>
  <c r="I18" i="172"/>
  <c r="I19" i="172"/>
  <c r="C19" i="172"/>
  <c r="C18" i="172"/>
  <c r="C20" i="172"/>
  <c r="C21" i="172"/>
  <c r="O20" i="172"/>
  <c r="O19" i="172"/>
  <c r="N21" i="172"/>
  <c r="N19" i="172"/>
  <c r="N18" i="172"/>
  <c r="N20" i="172"/>
  <c r="O28" i="172"/>
  <c r="O27" i="172"/>
  <c r="M28" i="172"/>
  <c r="M19" i="172" s="1"/>
  <c r="M27" i="172"/>
  <c r="N18" i="222"/>
  <c r="A18" i="229"/>
  <c r="L18" i="229"/>
  <c r="A3" i="229"/>
  <c r="B3" i="227"/>
  <c r="A35" i="227"/>
  <c r="A33" i="227"/>
  <c r="A18" i="222"/>
  <c r="O30" i="172" l="1"/>
  <c r="O21" i="172" s="1"/>
  <c r="H22" i="172"/>
  <c r="P22" i="172"/>
  <c r="E22" i="172"/>
  <c r="L22" i="172"/>
  <c r="R22" i="172"/>
  <c r="J22" i="172"/>
  <c r="G22" i="172"/>
  <c r="Q22" i="172"/>
  <c r="M30" i="172"/>
  <c r="M21" i="172" s="1"/>
  <c r="O18" i="172"/>
  <c r="O22" i="172" s="1"/>
  <c r="F22" i="172"/>
  <c r="M18" i="172"/>
  <c r="D22" i="172"/>
  <c r="K22" i="172"/>
  <c r="I22" i="172"/>
  <c r="C22" i="172"/>
  <c r="N22" i="172"/>
  <c r="F10" i="170"/>
  <c r="F11" i="170"/>
  <c r="F12" i="170"/>
  <c r="F13" i="170"/>
  <c r="M22" i="172" l="1"/>
  <c r="B8" i="172"/>
  <c r="B7" i="172" s="1"/>
  <c r="E13" i="170" l="1"/>
  <c r="D13" i="170"/>
  <c r="C13" i="170"/>
  <c r="B13" i="170"/>
  <c r="E12" i="170"/>
  <c r="D12" i="170"/>
  <c r="C12" i="170"/>
  <c r="B12" i="170"/>
  <c r="E11" i="170"/>
  <c r="D11" i="170"/>
  <c r="C11" i="170"/>
  <c r="B11" i="170"/>
  <c r="E10" i="170"/>
  <c r="D10" i="170"/>
  <c r="C10" i="170"/>
  <c r="B10" i="170"/>
  <c r="B22" i="172" l="1"/>
</calcChain>
</file>

<file path=xl/comments1.xml><?xml version="1.0" encoding="utf-8"?>
<comments xmlns="http://schemas.openxmlformats.org/spreadsheetml/2006/main">
  <authors>
    <author>My Sun</author>
  </authors>
  <commentList>
    <comment ref="C2" authorId="0">
      <text>
        <r>
          <rPr>
            <sz val="9"/>
            <color rgb="FF000000"/>
            <rFont val="돋움"/>
            <family val="3"/>
            <charset val="129"/>
          </rPr>
          <t>서브카테고리</t>
        </r>
        <r>
          <rPr>
            <sz val="9"/>
            <color rgb="FF000000"/>
            <rFont val="Tahoma"/>
            <family val="2"/>
          </rPr>
          <t>: S</t>
        </r>
        <r>
          <rPr>
            <sz val="9"/>
            <color rgb="FF000000"/>
            <rFont val="돋움"/>
            <family val="3"/>
            <charset val="129"/>
          </rPr>
          <t>와</t>
        </r>
        <r>
          <rPr>
            <sz val="9"/>
            <color rgb="FF000000"/>
            <rFont val="Tahoma"/>
            <family val="2"/>
          </rPr>
          <t xml:space="preserve"> CX</t>
        </r>
        <r>
          <rPr>
            <sz val="9"/>
            <color rgb="FF000000"/>
            <rFont val="돋움"/>
            <family val="3"/>
            <charset val="129"/>
          </rPr>
          <t>만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해당</t>
        </r>
      </text>
    </comment>
    <comment ref="CM2" authorId="0">
      <text>
        <r>
          <rPr>
            <sz val="9"/>
            <color rgb="FF000000"/>
            <rFont val="Tahoma"/>
            <family val="2"/>
          </rPr>
          <t xml:space="preserve">Default: 16021-16362, </t>
        </r>
        <r>
          <rPr>
            <sz val="9"/>
            <color rgb="FF000000"/>
            <rFont val="돋움"/>
            <family val="3"/>
            <charset val="129"/>
          </rPr>
          <t>변경가능</t>
        </r>
      </text>
    </comment>
    <comment ref="CO2" authorId="0">
      <text>
        <r>
          <rPr>
            <sz val="9"/>
            <color rgb="FF000000"/>
            <rFont val="Tahoma"/>
            <family val="2"/>
          </rPr>
          <t xml:space="preserve">Default: 73-315, </t>
        </r>
        <r>
          <rPr>
            <sz val="9"/>
            <color rgb="FF000000"/>
            <rFont val="돋움"/>
            <family val="3"/>
            <charset val="129"/>
          </rPr>
          <t>변경가능</t>
        </r>
      </text>
    </comment>
  </commentList>
</comments>
</file>

<file path=xl/comments2.xml><?xml version="1.0" encoding="utf-8"?>
<comments xmlns="http://schemas.openxmlformats.org/spreadsheetml/2006/main">
  <authors>
    <author>My Sun</author>
  </authors>
  <commentList>
    <comment ref="C2" authorId="0">
      <text>
        <r>
          <rPr>
            <sz val="9"/>
            <color rgb="FF000000"/>
            <rFont val="돋움"/>
            <family val="3"/>
            <charset val="129"/>
          </rPr>
          <t>서브카테고리</t>
        </r>
        <r>
          <rPr>
            <sz val="9"/>
            <color rgb="FF000000"/>
            <rFont val="Tahoma"/>
            <family val="2"/>
          </rPr>
          <t>: S</t>
        </r>
        <r>
          <rPr>
            <sz val="9"/>
            <color rgb="FF000000"/>
            <rFont val="돋움"/>
            <family val="3"/>
            <charset val="129"/>
          </rPr>
          <t>와</t>
        </r>
        <r>
          <rPr>
            <sz val="9"/>
            <color rgb="FF000000"/>
            <rFont val="Tahoma"/>
            <family val="2"/>
          </rPr>
          <t xml:space="preserve"> CX</t>
        </r>
        <r>
          <rPr>
            <sz val="9"/>
            <color rgb="FF000000"/>
            <rFont val="돋움"/>
            <family val="3"/>
            <charset val="129"/>
          </rPr>
          <t>만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해당</t>
        </r>
      </text>
    </comment>
    <comment ref="CM2" authorId="0">
      <text>
        <r>
          <rPr>
            <sz val="9"/>
            <color rgb="FF000000"/>
            <rFont val="Tahoma"/>
            <family val="2"/>
          </rPr>
          <t xml:space="preserve">Default: 16021-16362, </t>
        </r>
        <r>
          <rPr>
            <sz val="9"/>
            <color rgb="FF000000"/>
            <rFont val="돋움"/>
            <family val="3"/>
            <charset val="129"/>
          </rPr>
          <t>변경가능</t>
        </r>
      </text>
    </comment>
    <comment ref="CO2" authorId="0">
      <text>
        <r>
          <rPr>
            <sz val="9"/>
            <color rgb="FF000000"/>
            <rFont val="Tahoma"/>
            <family val="2"/>
          </rPr>
          <t xml:space="preserve">Default: 73-315, </t>
        </r>
        <r>
          <rPr>
            <sz val="9"/>
            <color rgb="FF000000"/>
            <rFont val="돋움"/>
            <family val="3"/>
            <charset val="129"/>
          </rPr>
          <t>변경가능</t>
        </r>
      </text>
    </comment>
  </commentList>
</comments>
</file>

<file path=xl/sharedStrings.xml><?xml version="1.0" encoding="utf-8"?>
<sst xmlns="http://schemas.openxmlformats.org/spreadsheetml/2006/main" count="15905" uniqueCount="2871">
  <si>
    <t>Identifiler</t>
    <phoneticPr fontId="1" type="noConversion"/>
  </si>
  <si>
    <t>PowerPlex16</t>
    <phoneticPr fontId="1" type="noConversion"/>
  </si>
  <si>
    <t>Sample ID</t>
  </si>
  <si>
    <t>D8S1179</t>
    <phoneticPr fontId="1" type="noConversion"/>
  </si>
  <si>
    <t>D21S11</t>
    <phoneticPr fontId="1" type="noConversion"/>
  </si>
  <si>
    <t>D7S820</t>
    <phoneticPr fontId="1" type="noConversion"/>
  </si>
  <si>
    <t>D3S1358</t>
    <phoneticPr fontId="1" type="noConversion"/>
  </si>
  <si>
    <t>CSF1PO</t>
    <phoneticPr fontId="1" type="noConversion"/>
  </si>
  <si>
    <t>D16S539</t>
    <phoneticPr fontId="1" type="noConversion"/>
  </si>
  <si>
    <t>D13S317</t>
    <phoneticPr fontId="1" type="noConversion"/>
  </si>
  <si>
    <t>D2S1338</t>
    <phoneticPr fontId="1" type="noConversion"/>
  </si>
  <si>
    <t>D19S433</t>
    <phoneticPr fontId="1" type="noConversion"/>
  </si>
  <si>
    <t>vWA</t>
    <phoneticPr fontId="1" type="noConversion"/>
  </si>
  <si>
    <t>TPOX</t>
    <phoneticPr fontId="1" type="noConversion"/>
  </si>
  <si>
    <t>D18S51</t>
    <phoneticPr fontId="1" type="noConversion"/>
  </si>
  <si>
    <t>Amelogenin</t>
    <phoneticPr fontId="1" type="noConversion"/>
  </si>
  <si>
    <t>D5S818</t>
    <phoneticPr fontId="1" type="noConversion"/>
  </si>
  <si>
    <t>FGA</t>
    <phoneticPr fontId="1" type="noConversion"/>
  </si>
  <si>
    <t>TH01</t>
    <phoneticPr fontId="1" type="noConversion"/>
  </si>
  <si>
    <t>Penta E</t>
    <phoneticPr fontId="1" type="noConversion"/>
  </si>
  <si>
    <t>Penta D</t>
    <phoneticPr fontId="1" type="noConversion"/>
  </si>
  <si>
    <t>AMEL</t>
  </si>
  <si>
    <t>TH01</t>
  </si>
  <si>
    <t>TPOX</t>
  </si>
  <si>
    <t>CSF1PO</t>
  </si>
  <si>
    <t>D3S1358</t>
  </si>
  <si>
    <t>vWA</t>
  </si>
  <si>
    <t>FGA</t>
  </si>
  <si>
    <t>D5S818</t>
  </si>
  <si>
    <t>D13S317</t>
  </si>
  <si>
    <t>D7S820</t>
  </si>
  <si>
    <t>D16S539</t>
  </si>
  <si>
    <t>D8S1179</t>
  </si>
  <si>
    <t>D21S11</t>
  </si>
  <si>
    <t>D18S51</t>
  </si>
  <si>
    <t>Penta E</t>
    <phoneticPr fontId="1" type="noConversion"/>
  </si>
  <si>
    <t>Penta D</t>
    <phoneticPr fontId="1" type="noConversion"/>
  </si>
  <si>
    <t>Autosome</t>
    <phoneticPr fontId="1" type="noConversion"/>
  </si>
  <si>
    <t>DYS456</t>
  </si>
  <si>
    <t>DYS389I</t>
  </si>
  <si>
    <t>DYS390</t>
  </si>
  <si>
    <t>DYS389II</t>
  </si>
  <si>
    <t>DYS458</t>
  </si>
  <si>
    <t>DYS19</t>
  </si>
  <si>
    <t>DYS385</t>
  </si>
  <si>
    <t>DYS393</t>
  </si>
  <si>
    <t>DYS391</t>
  </si>
  <si>
    <t>DYS439</t>
  </si>
  <si>
    <t>DYS635</t>
  </si>
  <si>
    <t>DYS392</t>
  </si>
  <si>
    <t>GATA H4</t>
  </si>
  <si>
    <t>DYS437</t>
  </si>
  <si>
    <t>DYS438</t>
  </si>
  <si>
    <t>DYS448</t>
  </si>
  <si>
    <t>DYS576</t>
  </si>
  <si>
    <t>DYS481</t>
  </si>
  <si>
    <t>DYS549</t>
  </si>
  <si>
    <t>DYS533</t>
  </si>
  <si>
    <t>DYS570</t>
  </si>
  <si>
    <t>DYS643</t>
  </si>
  <si>
    <t>DYS389 I</t>
    <phoneticPr fontId="1" type="noConversion"/>
  </si>
  <si>
    <t>DYS389 II</t>
    <phoneticPr fontId="1" type="noConversion"/>
  </si>
  <si>
    <t>Globalfiler</t>
    <phoneticPr fontId="1" type="noConversion"/>
  </si>
  <si>
    <t>Amelogenin</t>
    <phoneticPr fontId="1" type="noConversion"/>
  </si>
  <si>
    <t>Evidence Number</t>
    <phoneticPr fontId="1" type="noConversion"/>
  </si>
  <si>
    <t>Chromosome Type</t>
    <phoneticPr fontId="1" type="noConversion"/>
  </si>
  <si>
    <t>Amelogenin</t>
  </si>
  <si>
    <t>Penta E</t>
  </si>
  <si>
    <t>Penta_E</t>
  </si>
  <si>
    <t>Penta D</t>
  </si>
  <si>
    <t>Penta_D</t>
  </si>
  <si>
    <t>DYS389 I</t>
  </si>
  <si>
    <t>DYS389 II</t>
  </si>
  <si>
    <t>Locus Name</t>
    <phoneticPr fontId="1" type="noConversion"/>
  </si>
  <si>
    <t>Filename</t>
    <phoneticPr fontId="1" type="noConversion"/>
  </si>
  <si>
    <t>Alias</t>
    <phoneticPr fontId="1" type="noConversion"/>
  </si>
  <si>
    <t>Locus Name</t>
    <phoneticPr fontId="1" type="noConversion"/>
  </si>
  <si>
    <t>Locus Set</t>
    <phoneticPr fontId="1" type="noConversion"/>
  </si>
  <si>
    <t>Is PCR Kit</t>
    <phoneticPr fontId="1" type="noConversion"/>
  </si>
  <si>
    <t>Chromosome Type</t>
    <phoneticPr fontId="1" type="noConversion"/>
  </si>
  <si>
    <t>Autosome</t>
    <phoneticPr fontId="1" type="noConversion"/>
  </si>
  <si>
    <t>Order in System</t>
    <phoneticPr fontId="1" type="noConversion"/>
  </si>
  <si>
    <t>Alias</t>
    <phoneticPr fontId="1" type="noConversion"/>
  </si>
  <si>
    <t>B_DYS456</t>
  </si>
  <si>
    <t>B_DYS389I</t>
  </si>
  <si>
    <t>B_DYS390</t>
  </si>
  <si>
    <t>B_DYS389II</t>
  </si>
  <si>
    <t>G_DYS458</t>
  </si>
  <si>
    <t>G_DYS19</t>
  </si>
  <si>
    <t>RepresentativeLocusName</t>
  </si>
  <si>
    <t>G_DYS385</t>
  </si>
  <si>
    <t>Y_DYS393</t>
  </si>
  <si>
    <t>Y_DYS391</t>
  </si>
  <si>
    <t>Y_DYS439</t>
  </si>
  <si>
    <t>Y_DYS635</t>
  </si>
  <si>
    <t>Y_DYS392</t>
  </si>
  <si>
    <t>R_Y_GATA_H4</t>
  </si>
  <si>
    <t>YGATAH4</t>
  </si>
  <si>
    <t>R_DYS437</t>
  </si>
  <si>
    <t>R_DYS438</t>
  </si>
  <si>
    <t>R_DYS448</t>
  </si>
  <si>
    <t>Number Of Dye</t>
    <phoneticPr fontId="1" type="noConversion"/>
  </si>
  <si>
    <t>PCR System</t>
    <phoneticPr fontId="1" type="noConversion"/>
  </si>
  <si>
    <t>R</t>
    <phoneticPr fontId="1" type="noConversion"/>
  </si>
  <si>
    <t>Sample Type</t>
    <phoneticPr fontId="1" type="noConversion"/>
  </si>
  <si>
    <t>Sample</t>
    <phoneticPr fontId="1" type="noConversion"/>
  </si>
  <si>
    <t>Control</t>
    <phoneticPr fontId="1" type="noConversion"/>
  </si>
  <si>
    <t>Ladder</t>
    <phoneticPr fontId="1" type="noConversion"/>
  </si>
  <si>
    <t>12-13</t>
  </si>
  <si>
    <t>11-13</t>
  </si>
  <si>
    <t>Penta E</t>
    <phoneticPr fontId="1" type="noConversion"/>
  </si>
  <si>
    <t>D2S1338</t>
    <phoneticPr fontId="1" type="noConversion"/>
  </si>
  <si>
    <t>D19S433</t>
    <phoneticPr fontId="1" type="noConversion"/>
  </si>
  <si>
    <t>Penta D</t>
    <phoneticPr fontId="1" type="noConversion"/>
  </si>
  <si>
    <t>18-23</t>
  </si>
  <si>
    <t>14-17</t>
  </si>
  <si>
    <t>10-11</t>
  </si>
  <si>
    <t>29-30</t>
  </si>
  <si>
    <t>10-12</t>
  </si>
  <si>
    <t>16-18</t>
  </si>
  <si>
    <t>8-11</t>
  </si>
  <si>
    <t>14-16</t>
  </si>
  <si>
    <t>21-24</t>
  </si>
  <si>
    <t>15-18</t>
  </si>
  <si>
    <t>11-12</t>
  </si>
  <si>
    <t>13-14</t>
  </si>
  <si>
    <t>8-9</t>
  </si>
  <si>
    <t>9-11</t>
  </si>
  <si>
    <t>14-15</t>
  </si>
  <si>
    <t>18-19</t>
  </si>
  <si>
    <t>23-24</t>
  </si>
  <si>
    <t>28-29</t>
  </si>
  <si>
    <t>9-12</t>
  </si>
  <si>
    <t>21-23</t>
  </si>
  <si>
    <t>19-23</t>
  </si>
  <si>
    <t>31-33.2</t>
  </si>
  <si>
    <t>13-14.2</t>
  </si>
  <si>
    <t>10-13</t>
  </si>
  <si>
    <t>13-16</t>
  </si>
  <si>
    <t>9-10</t>
  </si>
  <si>
    <t>22-24</t>
  </si>
  <si>
    <t>12-15</t>
  </si>
  <si>
    <t>8-9.3</t>
  </si>
  <si>
    <t>17-18</t>
  </si>
  <si>
    <t>15-19</t>
  </si>
  <si>
    <t>D19S433</t>
    <phoneticPr fontId="1" type="noConversion"/>
  </si>
  <si>
    <t>DB Type</t>
    <phoneticPr fontId="1" type="noConversion"/>
  </si>
  <si>
    <t>C</t>
    <phoneticPr fontId="1" type="noConversion"/>
  </si>
  <si>
    <t>CS</t>
    <phoneticPr fontId="1" type="noConversion"/>
  </si>
  <si>
    <t>V</t>
    <phoneticPr fontId="1" type="noConversion"/>
  </si>
  <si>
    <t>A</t>
    <phoneticPr fontId="1" type="noConversion"/>
  </si>
  <si>
    <t>D</t>
    <phoneticPr fontId="1" type="noConversion"/>
  </si>
  <si>
    <t>S</t>
    <phoneticPr fontId="1" type="noConversion"/>
  </si>
  <si>
    <t>F</t>
    <phoneticPr fontId="1" type="noConversion"/>
  </si>
  <si>
    <t>U</t>
    <phoneticPr fontId="1" type="noConversion"/>
  </si>
  <si>
    <t>PA</t>
    <phoneticPr fontId="1" type="noConversion"/>
  </si>
  <si>
    <t>MX</t>
    <phoneticPr fontId="1" type="noConversion"/>
  </si>
  <si>
    <t>CX</t>
    <phoneticPr fontId="1" type="noConversion"/>
  </si>
  <si>
    <t>CA</t>
    <phoneticPr fontId="1" type="noConversion"/>
  </si>
  <si>
    <t>CD</t>
    <phoneticPr fontId="1" type="noConversion"/>
  </si>
  <si>
    <t>CG</t>
    <phoneticPr fontId="1" type="noConversion"/>
  </si>
  <si>
    <t>CM</t>
    <phoneticPr fontId="1" type="noConversion"/>
  </si>
  <si>
    <t>CR</t>
    <phoneticPr fontId="1" type="noConversion"/>
  </si>
  <si>
    <t>CV</t>
    <phoneticPr fontId="1" type="noConversion"/>
  </si>
  <si>
    <t>구속피의자</t>
    <phoneticPr fontId="1" type="noConversion"/>
  </si>
  <si>
    <t>현장증거물</t>
    <phoneticPr fontId="1" type="noConversion"/>
  </si>
  <si>
    <t>불상변사자</t>
    <phoneticPr fontId="1" type="noConversion"/>
  </si>
  <si>
    <t>검색대상자</t>
    <phoneticPr fontId="1" type="noConversion"/>
  </si>
  <si>
    <t>대조군</t>
    <phoneticPr fontId="1" type="noConversion"/>
  </si>
  <si>
    <t>일치변경</t>
    <phoneticPr fontId="1" type="noConversion"/>
  </si>
  <si>
    <t>Category</t>
    <phoneticPr fontId="1" type="noConversion"/>
  </si>
  <si>
    <t>Detail</t>
    <phoneticPr fontId="1" type="noConversion"/>
  </si>
  <si>
    <t>현장증거물 일치</t>
    <phoneticPr fontId="1" type="noConversion"/>
  </si>
  <si>
    <t>추정값</t>
    <phoneticPr fontId="1" type="noConversion"/>
  </si>
  <si>
    <t>불상변사자 가족</t>
    <phoneticPr fontId="1" type="noConversion"/>
  </si>
  <si>
    <t>사망자</t>
    <phoneticPr fontId="1" type="noConversion"/>
  </si>
  <si>
    <t>관계자</t>
    <phoneticPr fontId="1" type="noConversion"/>
  </si>
  <si>
    <t>피해자</t>
    <phoneticPr fontId="1" type="noConversion"/>
  </si>
  <si>
    <t>현장증거물 일치 구속피의자</t>
    <phoneticPr fontId="1" type="noConversion"/>
  </si>
  <si>
    <t>현장증거물 일치 사망자</t>
    <phoneticPr fontId="1" type="noConversion"/>
  </si>
  <si>
    <t>현장증거물 일치 관계자</t>
    <phoneticPr fontId="1" type="noConversion"/>
  </si>
  <si>
    <t>현장증거물 일치 피해자</t>
    <phoneticPr fontId="1" type="noConversion"/>
  </si>
  <si>
    <t>D19S433</t>
  </si>
  <si>
    <t>D2S1338</t>
  </si>
  <si>
    <t>Sample Name</t>
  </si>
  <si>
    <t>TextFileList</t>
    <phoneticPr fontId="1" type="noConversion"/>
  </si>
  <si>
    <t>Text File List Sheet</t>
    <phoneticPr fontId="1" type="noConversion"/>
  </si>
  <si>
    <t>FirstResult</t>
    <phoneticPr fontId="1" type="noConversion"/>
  </si>
  <si>
    <t>First Optained Data Table Sheet</t>
    <phoneticPr fontId="1" type="noConversion"/>
  </si>
  <si>
    <t>Locus Start Number In Sheet</t>
    <phoneticPr fontId="1" type="noConversion"/>
  </si>
  <si>
    <t>Representative</t>
  </si>
  <si>
    <t>Sample ID Column Position in Table</t>
  </si>
  <si>
    <t>Sample Name Column Position in Table</t>
  </si>
  <si>
    <t>Case Number Column Position in Table</t>
  </si>
  <si>
    <t>Evidence Number Column Position in Table</t>
  </si>
  <si>
    <t>Sub Evidence Number Column Position in Table</t>
  </si>
  <si>
    <t>Sample Type Column Position in Table</t>
  </si>
  <si>
    <t>PCR System Column Position in Table</t>
  </si>
  <si>
    <t>Representative Column Position in Table</t>
  </si>
  <si>
    <t>Plate Name Column Position in Table</t>
    <phoneticPr fontId="1" type="noConversion"/>
  </si>
  <si>
    <t>Header row Position in Table</t>
    <phoneticPr fontId="1" type="noConversion"/>
  </si>
  <si>
    <t>Plate Name</t>
  </si>
  <si>
    <t>Case Number</t>
  </si>
  <si>
    <t>Evidence Number</t>
  </si>
  <si>
    <t>Sample Type</t>
  </si>
  <si>
    <t>PCR System</t>
  </si>
  <si>
    <t>DB Type</t>
  </si>
  <si>
    <t>Sub Evidence Number</t>
  </si>
  <si>
    <t>WithinCaseAnalysis</t>
    <phoneticPr fontId="1" type="noConversion"/>
  </si>
  <si>
    <t>LocusReplaceList</t>
    <phoneticPr fontId="1" type="noConversion"/>
  </si>
  <si>
    <t>Within Case Analysis Result Sheet</t>
    <phoneticPr fontId="1" type="noConversion"/>
  </si>
  <si>
    <t>Locus Name Replacement List Sheet</t>
    <phoneticPr fontId="1" type="noConversion"/>
  </si>
  <si>
    <t>Combined Data Sheet</t>
    <phoneticPr fontId="1" type="noConversion"/>
  </si>
  <si>
    <t>ContamCheck</t>
    <phoneticPr fontId="1" type="noConversion"/>
  </si>
  <si>
    <t>Matched Locus Count Column Position in Table</t>
    <phoneticPr fontId="1" type="noConversion"/>
  </si>
  <si>
    <t>DeLimiter</t>
    <phoneticPr fontId="1" type="noConversion"/>
  </si>
  <si>
    <t>-</t>
    <phoneticPr fontId="1" type="noConversion"/>
  </si>
  <si>
    <t>Chromosome</t>
    <phoneticPr fontId="1" type="noConversion"/>
  </si>
  <si>
    <t>Contamination Check Result Sheet</t>
    <phoneticPr fontId="1" type="noConversion"/>
  </si>
  <si>
    <t>Allele Count</t>
  </si>
  <si>
    <t>LimsFileList</t>
    <phoneticPr fontId="1" type="noConversion"/>
  </si>
  <si>
    <t>ContamRefferenceList</t>
    <phoneticPr fontId="1" type="noConversion"/>
  </si>
  <si>
    <t>Yfiler</t>
    <phoneticPr fontId="1" type="noConversion"/>
  </si>
  <si>
    <t>AutosomeReport1</t>
  </si>
  <si>
    <t>AutosomeReport1</t>
    <phoneticPr fontId="1" type="noConversion"/>
  </si>
  <si>
    <t>YChromosomereport1</t>
    <phoneticPr fontId="1" type="noConversion"/>
  </si>
  <si>
    <t>YChromosome</t>
    <phoneticPr fontId="1" type="noConversion"/>
  </si>
  <si>
    <t>김경숙</t>
  </si>
  <si>
    <t>박문희</t>
  </si>
  <si>
    <t>control1</t>
  </si>
  <si>
    <t>pc-9947A</t>
  </si>
  <si>
    <t>control2</t>
  </si>
  <si>
    <t>pc-K562</t>
  </si>
  <si>
    <t>이동섭</t>
  </si>
  <si>
    <t>김장용</t>
  </si>
  <si>
    <t>정주연</t>
  </si>
  <si>
    <t>최지원</t>
  </si>
  <si>
    <t>박선화</t>
  </si>
  <si>
    <t>22-23</t>
  </si>
  <si>
    <t>13-17</t>
  </si>
  <si>
    <t>14-15.2</t>
  </si>
  <si>
    <t>12-18</t>
  </si>
  <si>
    <t>31-32.2</t>
  </si>
  <si>
    <t>17-23</t>
  </si>
  <si>
    <t>12-16</t>
  </si>
  <si>
    <t>13-15</t>
  </si>
  <si>
    <t>13-13.2</t>
  </si>
  <si>
    <t>11-14</t>
  </si>
  <si>
    <t>14-16.2</t>
  </si>
  <si>
    <t>5-11</t>
  </si>
  <si>
    <t>28.2-30</t>
  </si>
  <si>
    <t>11-16</t>
  </si>
  <si>
    <t>2800M</t>
  </si>
  <si>
    <t>17</t>
  </si>
  <si>
    <t>14</t>
  </si>
  <si>
    <t>24</t>
  </si>
  <si>
    <t>31</t>
  </si>
  <si>
    <t>13</t>
  </si>
  <si>
    <t>10</t>
  </si>
  <si>
    <t>12</t>
  </si>
  <si>
    <t>21</t>
  </si>
  <si>
    <t>11</t>
  </si>
  <si>
    <t>9</t>
  </si>
  <si>
    <t>19</t>
  </si>
  <si>
    <t>18</t>
  </si>
  <si>
    <t>22</t>
  </si>
  <si>
    <t>15</t>
  </si>
  <si>
    <t>30</t>
  </si>
  <si>
    <t>20</t>
  </si>
  <si>
    <t>LIMS File List Sheet</t>
    <phoneticPr fontId="1" type="noConversion"/>
  </si>
  <si>
    <t>의뢰자전화번호</t>
  </si>
  <si>
    <t>의뢰관서전화번호</t>
  </si>
  <si>
    <t>의뢰지역</t>
  </si>
  <si>
    <t>의뢰번호</t>
  </si>
  <si>
    <t>감정서</t>
  </si>
  <si>
    <t>공문서</t>
  </si>
  <si>
    <t>시행일자</t>
  </si>
  <si>
    <t>의뢰담당자</t>
  </si>
  <si>
    <t>감정결과</t>
  </si>
  <si>
    <t>감정물</t>
  </si>
  <si>
    <t>완료일</t>
  </si>
  <si>
    <t>처리기한</t>
  </si>
  <si>
    <t>접수일자</t>
  </si>
  <si>
    <t>담당자</t>
  </si>
  <si>
    <t>사건유형</t>
  </si>
  <si>
    <t>사건개요</t>
  </si>
  <si>
    <t>사건관련자</t>
  </si>
  <si>
    <t>문서번호</t>
  </si>
  <si>
    <t>의뢰관서</t>
  </si>
  <si>
    <t>접수번호</t>
  </si>
  <si>
    <t>접수구분</t>
  </si>
  <si>
    <t>LocusSetList</t>
    <phoneticPr fontId="1" type="noConversion"/>
  </si>
  <si>
    <t>Locus Set List Sheet</t>
    <phoneticPr fontId="1" type="noConversion"/>
  </si>
  <si>
    <t>DataSort</t>
    <phoneticPr fontId="1" type="noConversion"/>
  </si>
  <si>
    <t>Temporal Data Sort Sheet</t>
    <phoneticPr fontId="1" type="noConversion"/>
  </si>
  <si>
    <t>adder</t>
    <phoneticPr fontId="1" type="noConversion"/>
  </si>
  <si>
    <t>PB</t>
    <phoneticPr fontId="1" type="noConversion"/>
  </si>
  <si>
    <t>lank</t>
    <phoneticPr fontId="1" type="noConversion"/>
  </si>
  <si>
    <t>SampleTypeList</t>
    <phoneticPr fontId="1" type="noConversion"/>
  </si>
  <si>
    <t>Sample Type List Sheet</t>
    <phoneticPr fontId="1" type="noConversion"/>
  </si>
  <si>
    <t>I.B</t>
    <phoneticPr fontId="1" type="noConversion"/>
  </si>
  <si>
    <t>Last Column in Table</t>
    <phoneticPr fontId="1" type="noConversion"/>
  </si>
  <si>
    <t>ID</t>
  </si>
  <si>
    <t>DNA 번호</t>
  </si>
  <si>
    <t>완료일자</t>
  </si>
  <si>
    <t>감정인</t>
  </si>
  <si>
    <t>감정물번호</t>
  </si>
  <si>
    <t>DNA유무</t>
  </si>
  <si>
    <t>대상자성명</t>
  </si>
  <si>
    <t>주민등록번호</t>
  </si>
  <si>
    <t>동일건</t>
  </si>
  <si>
    <t>결과회보문서번호</t>
  </si>
  <si>
    <t>결과회보일</t>
  </si>
  <si>
    <t>혈액형</t>
  </si>
  <si>
    <t>조회요청일</t>
  </si>
  <si>
    <t>결과회보문서</t>
  </si>
  <si>
    <t>가족ID</t>
  </si>
  <si>
    <t>가족성명</t>
  </si>
  <si>
    <t>가족성별</t>
  </si>
  <si>
    <t>가족관계</t>
  </si>
  <si>
    <t>실종장소</t>
  </si>
  <si>
    <t>성별</t>
  </si>
  <si>
    <t>성명</t>
  </si>
  <si>
    <t>발견장소</t>
  </si>
  <si>
    <t>결과</t>
  </si>
  <si>
    <t>HV1분석범위</t>
  </si>
  <si>
    <t>HV1</t>
  </si>
  <si>
    <t>HV2</t>
  </si>
  <si>
    <t>검사항목</t>
  </si>
  <si>
    <t>확보STR수</t>
  </si>
  <si>
    <t>Case Number</t>
    <phoneticPr fontId="1" type="noConversion"/>
  </si>
  <si>
    <t>Case Information</t>
    <phoneticPr fontId="1" type="noConversion"/>
  </si>
  <si>
    <t>Case Type</t>
    <phoneticPr fontId="1" type="noConversion"/>
  </si>
  <si>
    <t>Receipt Date</t>
    <phoneticPr fontId="1" type="noConversion"/>
  </si>
  <si>
    <t>Due Date to Finish</t>
    <phoneticPr fontId="1" type="noConversion"/>
  </si>
  <si>
    <t>Finished Date</t>
    <phoneticPr fontId="1" type="noConversion"/>
  </si>
  <si>
    <t>관서전화번호</t>
  </si>
  <si>
    <t>DB 버전</t>
  </si>
  <si>
    <t>Project name</t>
  </si>
  <si>
    <t>비고</t>
  </si>
  <si>
    <t>FESFPS</t>
  </si>
  <si>
    <t>F13A01</t>
  </si>
  <si>
    <t>HV2분석범위</t>
  </si>
  <si>
    <t>Person in Charge of Test</t>
    <phoneticPr fontId="1" type="noConversion"/>
  </si>
  <si>
    <t>Test Result</t>
    <phoneticPr fontId="1" type="noConversion"/>
  </si>
  <si>
    <t>Phone Number of Request Person</t>
    <phoneticPr fontId="1" type="noConversion"/>
  </si>
  <si>
    <t>Request Organization</t>
    <phoneticPr fontId="1" type="noConversion"/>
  </si>
  <si>
    <t>Case Related Persons</t>
    <phoneticPr fontId="1" type="noConversion"/>
  </si>
  <si>
    <t>Phone Number of Request Organization</t>
    <phoneticPr fontId="1" type="noConversion"/>
  </si>
  <si>
    <t>Request Person</t>
    <phoneticPr fontId="1" type="noConversion"/>
  </si>
  <si>
    <t>Request Document Number</t>
    <phoneticPr fontId="1" type="noConversion"/>
  </si>
  <si>
    <t>Request Document Date</t>
    <phoneticPr fontId="1" type="noConversion"/>
  </si>
  <si>
    <t>Evidence Name</t>
    <phoneticPr fontId="1" type="noConversion"/>
  </si>
  <si>
    <t>DNA Number</t>
    <phoneticPr fontId="1" type="noConversion"/>
  </si>
  <si>
    <t>Request Region</t>
    <phoneticPr fontId="1" type="noConversion"/>
  </si>
  <si>
    <t>LimsInformation</t>
  </si>
  <si>
    <t>DimsInformation</t>
  </si>
  <si>
    <t>MissingInformation</t>
  </si>
  <si>
    <t>DIMS 업로드파일</t>
  </si>
  <si>
    <t>LIMS Information Sheet</t>
    <phoneticPr fontId="1" type="noConversion"/>
  </si>
  <si>
    <t>DIMS Information Sheet</t>
    <phoneticPr fontId="1" type="noConversion"/>
  </si>
  <si>
    <t>DIMS Upload File Sheet</t>
    <phoneticPr fontId="1" type="noConversion"/>
  </si>
  <si>
    <t>Missing Persons DataBase Upload Sheet</t>
    <phoneticPr fontId="1" type="noConversion"/>
  </si>
  <si>
    <t>Missing Persons DataBase Information Sheet</t>
    <phoneticPr fontId="1" type="noConversion"/>
  </si>
  <si>
    <t>Contamination Check Refference List Sheet</t>
    <phoneticPr fontId="1" type="noConversion"/>
  </si>
  <si>
    <t>DateOfDBRequest</t>
    <phoneticPr fontId="1" type="noConversion"/>
  </si>
  <si>
    <t>DateOfDBVersion</t>
    <phoneticPr fontId="1" type="noConversion"/>
  </si>
  <si>
    <t>Organization Name</t>
    <phoneticPr fontId="1" type="noConversion"/>
  </si>
  <si>
    <t>User Name in Local Language</t>
    <phoneticPr fontId="1" type="noConversion"/>
  </si>
  <si>
    <t>User Name in English</t>
    <phoneticPr fontId="1" type="noConversion"/>
  </si>
  <si>
    <t>CombinedResult</t>
    <phoneticPr fontId="1" type="noConversion"/>
  </si>
  <si>
    <t>D3S1358</t>
    <phoneticPr fontId="4" type="noConversion"/>
  </si>
  <si>
    <t>10-15</t>
  </si>
  <si>
    <t>12-14</t>
  </si>
  <si>
    <t>30-32.2</t>
  </si>
  <si>
    <t>17-19</t>
  </si>
  <si>
    <t>10-14</t>
  </si>
  <si>
    <t>22-25</t>
  </si>
  <si>
    <t>19-20</t>
  </si>
  <si>
    <t>TH01</t>
    <phoneticPr fontId="1" type="noConversion"/>
  </si>
  <si>
    <t>D19S433</t>
    <phoneticPr fontId="1" type="noConversion"/>
  </si>
  <si>
    <t>Autosome Probability Sheet</t>
    <phoneticPr fontId="1" type="noConversion"/>
  </si>
  <si>
    <t>30-31.2</t>
  </si>
  <si>
    <t>13-18</t>
  </si>
  <si>
    <t>14-20</t>
  </si>
  <si>
    <t>11-15</t>
  </si>
  <si>
    <t>DNA잔량(ul)</t>
    <phoneticPr fontId="8" type="noConversion"/>
  </si>
  <si>
    <t>감정물</t>
    <phoneticPr fontId="8" type="noConversion"/>
  </si>
  <si>
    <t>피해자성명</t>
    <phoneticPr fontId="8" type="noConversion"/>
  </si>
  <si>
    <t>감정인</t>
    <phoneticPr fontId="8" type="noConversion"/>
  </si>
  <si>
    <t>접수일자</t>
    <phoneticPr fontId="8" type="noConversion"/>
  </si>
  <si>
    <t>접수번호</t>
    <phoneticPr fontId="8" type="noConversion"/>
  </si>
  <si>
    <t>관서일자</t>
    <phoneticPr fontId="8" type="noConversion"/>
  </si>
  <si>
    <t>관서번호</t>
    <phoneticPr fontId="8" type="noConversion"/>
  </si>
  <si>
    <t>의뢰관서</t>
    <phoneticPr fontId="8" type="noConversion"/>
  </si>
  <si>
    <t>의뢰기관</t>
    <phoneticPr fontId="8" type="noConversion"/>
  </si>
  <si>
    <t>DNA번호</t>
    <phoneticPr fontId="8" type="noConversion"/>
  </si>
  <si>
    <t>자료종류</t>
    <phoneticPr fontId="8" type="noConversion"/>
  </si>
  <si>
    <t>바코드식별번호</t>
    <phoneticPr fontId="8" type="noConversion"/>
  </si>
  <si>
    <t>DNA LIMS Barcode Sheet</t>
    <phoneticPr fontId="1" type="noConversion"/>
  </si>
  <si>
    <t>DnaLimsBarcode</t>
    <phoneticPr fontId="1" type="noConversion"/>
  </si>
  <si>
    <t>DnaLimsBarcodeInformation</t>
    <phoneticPr fontId="1" type="noConversion"/>
  </si>
  <si>
    <t>DNA LIMS Barcode Sheet Information Sheet</t>
    <phoneticPr fontId="1" type="noConversion"/>
  </si>
  <si>
    <t>DNA Number</t>
  </si>
  <si>
    <t>Request Region</t>
  </si>
  <si>
    <t>Request Organization</t>
  </si>
  <si>
    <t>Request Document Number</t>
  </si>
  <si>
    <t>Request Document Date</t>
  </si>
  <si>
    <t>Receipt Date</t>
  </si>
  <si>
    <t>Person in Charge of Test</t>
  </si>
  <si>
    <t>Case Related Persons</t>
  </si>
  <si>
    <t>Evidence Name</t>
  </si>
  <si>
    <t>Residual DNA Volumn</t>
    <phoneticPr fontId="1" type="noConversion"/>
  </si>
  <si>
    <t>Matched Locus</t>
  </si>
  <si>
    <t>Matching Probability</t>
  </si>
  <si>
    <t>PB01</t>
  </si>
  <si>
    <t>30-31</t>
  </si>
  <si>
    <t>17-24</t>
  </si>
  <si>
    <t>8-13</t>
  </si>
  <si>
    <t>19-25</t>
  </si>
  <si>
    <t>23-26</t>
  </si>
  <si>
    <t>30-33.2</t>
  </si>
  <si>
    <t>13-15.2</t>
  </si>
  <si>
    <t>30-32</t>
  </si>
  <si>
    <t>24-25</t>
  </si>
  <si>
    <t>Locus Set</t>
    <phoneticPr fontId="1" type="noConversion"/>
  </si>
  <si>
    <t>Contamination Check Loci Number</t>
    <phoneticPr fontId="1" type="noConversion"/>
  </si>
  <si>
    <t>IB</t>
    <phoneticPr fontId="1" type="noConversion"/>
  </si>
  <si>
    <t>PC</t>
    <phoneticPr fontId="1" type="noConversion"/>
  </si>
  <si>
    <t>ADDER</t>
    <phoneticPr fontId="1" type="noConversion"/>
  </si>
  <si>
    <t xml:space="preserve">Locus Set : </t>
    <phoneticPr fontId="1" type="noConversion"/>
  </si>
  <si>
    <t xml:space="preserve">Locus Set : </t>
    <phoneticPr fontId="1" type="noConversion"/>
  </si>
  <si>
    <t>Combined and Sorted LIMS Sheet</t>
    <phoneticPr fontId="1" type="noConversion"/>
  </si>
  <si>
    <t>CombinedLims</t>
    <phoneticPr fontId="1" type="noConversion"/>
  </si>
  <si>
    <t>김은혜</t>
  </si>
  <si>
    <t>24-26</t>
  </si>
  <si>
    <t>김주영</t>
  </si>
  <si>
    <t>14-24</t>
  </si>
  <si>
    <t>박선희</t>
  </si>
  <si>
    <t>이해용</t>
  </si>
  <si>
    <t>9-14</t>
  </si>
  <si>
    <t>조은혜</t>
  </si>
  <si>
    <t>18-24</t>
  </si>
  <si>
    <t>박민선</t>
  </si>
  <si>
    <t>성기민</t>
  </si>
  <si>
    <t>황인관</t>
  </si>
  <si>
    <t>김양정</t>
  </si>
  <si>
    <t>강필원</t>
  </si>
  <si>
    <t>최동호</t>
  </si>
  <si>
    <t>시료부족    오염    부패    기타 (          )</t>
  </si>
  <si>
    <t>판정불능</t>
  </si>
  <si>
    <t/>
  </si>
  <si>
    <t>기  타</t>
  </si>
  <si>
    <t>LMG</t>
  </si>
  <si>
    <t>육 안</t>
  </si>
  <si>
    <t>혈흔검사</t>
  </si>
  <si>
    <t>S M</t>
  </si>
  <si>
    <t>정액검사</t>
  </si>
  <si>
    <t>오염(혼합)</t>
  </si>
  <si>
    <t>부패(냄새)</t>
  </si>
  <si>
    <t>젖  음</t>
  </si>
  <si>
    <t>건  조</t>
  </si>
  <si>
    <t>증거물 상태</t>
  </si>
  <si>
    <t>상 표</t>
  </si>
  <si>
    <t>(</t>
  </si>
  <si>
    <t>감정기일</t>
  </si>
  <si>
    <t>실    험    일    지</t>
  </si>
  <si>
    <t>Evidence1</t>
    <phoneticPr fontId="1" type="noConversion"/>
  </si>
  <si>
    <t>Evidence2</t>
  </si>
  <si>
    <t>Separated Sampling Sheet Information</t>
    <phoneticPr fontId="1" type="noConversion"/>
  </si>
  <si>
    <t>EvidenceInformation</t>
    <phoneticPr fontId="1" type="noConversion"/>
  </si>
  <si>
    <t>Evidende Position Information in Separated sampling Sheet</t>
    <phoneticPr fontId="1" type="noConversion"/>
  </si>
  <si>
    <t>Horizontal Vertical Transformed Sheet</t>
    <phoneticPr fontId="1" type="noConversion"/>
  </si>
  <si>
    <t>VerticalResult</t>
    <phoneticPr fontId="1" type="noConversion"/>
  </si>
  <si>
    <t xml:space="preserve">Locus Set : </t>
  </si>
  <si>
    <t>15-17</t>
  </si>
  <si>
    <t>6-9</t>
  </si>
  <si>
    <t>X-Y</t>
  </si>
  <si>
    <t>20-24</t>
  </si>
  <si>
    <t>15-16</t>
  </si>
  <si>
    <t>7-9.3</t>
  </si>
  <si>
    <t>6-7</t>
  </si>
  <si>
    <t>7-9</t>
  </si>
  <si>
    <t>19-24</t>
  </si>
  <si>
    <t>8-10</t>
  </si>
  <si>
    <t>8-12</t>
  </si>
  <si>
    <t>16-17</t>
  </si>
  <si>
    <t>21-22</t>
  </si>
  <si>
    <t>9-9.3</t>
  </si>
  <si>
    <t>9-13</t>
  </si>
  <si>
    <t>14-18</t>
  </si>
  <si>
    <t>29-32.2</t>
  </si>
  <si>
    <t>18-20</t>
  </si>
  <si>
    <t>Autosome</t>
    <phoneticPr fontId="1" type="noConversion"/>
  </si>
  <si>
    <t>이은정</t>
  </si>
  <si>
    <t>Basic Information For Sampled DNA tube work</t>
    <phoneticPr fontId="1" type="noConversion"/>
  </si>
  <si>
    <t>DNASampleWorkInformation</t>
    <phoneticPr fontId="1" type="noConversion"/>
  </si>
  <si>
    <t>LimsForSampling</t>
    <phoneticPr fontId="1" type="noConversion"/>
  </si>
  <si>
    <t>LIMS Sheet For Sampled DNA tube work</t>
    <phoneticPr fontId="1" type="noConversion"/>
  </si>
  <si>
    <t>1</t>
  </si>
  <si>
    <t>4</t>
  </si>
  <si>
    <t>2</t>
  </si>
  <si>
    <t>20-22</t>
  </si>
  <si>
    <t>3</t>
  </si>
  <si>
    <t>5</t>
  </si>
  <si>
    <t>6</t>
  </si>
  <si>
    <t>7</t>
  </si>
  <si>
    <t>8</t>
  </si>
  <si>
    <t>ExtractedLims</t>
    <phoneticPr fontId="1" type="noConversion"/>
  </si>
  <si>
    <t>Extracted LIMS Sheet From LIMS Sheet For Sampling</t>
    <phoneticPr fontId="1" type="noConversion"/>
  </si>
  <si>
    <t>15-20</t>
  </si>
  <si>
    <t>19-22</t>
  </si>
  <si>
    <t>대조가족정보</t>
  </si>
  <si>
    <t>Scale (ul)</t>
    <phoneticPr fontId="1" type="noConversion"/>
  </si>
  <si>
    <t># of Strip</t>
  </si>
  <si>
    <t># of Tube</t>
  </si>
  <si>
    <t># of Control Tube</t>
  </si>
  <si>
    <t>Reserved %</t>
  </si>
  <si>
    <t>Preparation volume 
of each component</t>
    <phoneticPr fontId="1" type="noConversion"/>
  </si>
  <si>
    <t>Qiagen</t>
  </si>
  <si>
    <t>IQ</t>
  </si>
  <si>
    <t>Female</t>
  </si>
  <si>
    <t>Male</t>
  </si>
  <si>
    <t>PK</t>
  </si>
  <si>
    <t>D.W.</t>
  </si>
  <si>
    <t>DTT</t>
  </si>
  <si>
    <t>% of Each Component</t>
  </si>
  <si>
    <t># of Column</t>
    <phoneticPr fontId="1" type="noConversion"/>
  </si>
  <si>
    <t>Wash Count</t>
  </si>
  <si>
    <t>Block</t>
    <phoneticPr fontId="1" type="noConversion"/>
  </si>
  <si>
    <t>Reservoir</t>
  </si>
  <si>
    <t>Type</t>
  </si>
  <si>
    <t>Elution</t>
  </si>
  <si>
    <t>Wash</t>
  </si>
  <si>
    <t>Lysis</t>
  </si>
  <si>
    <t>Bead</t>
  </si>
  <si>
    <t>Volume</t>
  </si>
  <si>
    <t>Volume / Tube</t>
  </si>
  <si>
    <t>Reserved Volume</t>
  </si>
  <si>
    <t>Sample Volume 
In 25 ul Scale</t>
  </si>
  <si>
    <t>Big Row Volume</t>
  </si>
  <si>
    <t>Small Row Volume</t>
  </si>
  <si>
    <t>Preparation volume 
of each component</t>
    <phoneticPr fontId="1" type="noConversion"/>
  </si>
  <si>
    <t xml:space="preserve">ID + </t>
  </si>
  <si>
    <t>PP16</t>
  </si>
  <si>
    <t>PP16 HS</t>
  </si>
  <si>
    <t>Y filer</t>
  </si>
  <si>
    <t>Y filer +</t>
    <phoneticPr fontId="1" type="noConversion"/>
  </si>
  <si>
    <t>PP Y</t>
  </si>
  <si>
    <t>PP Y23</t>
  </si>
  <si>
    <t>Quantifiler</t>
  </si>
  <si>
    <t>Reaction Solution</t>
  </si>
  <si>
    <t>Primer mix</t>
  </si>
  <si>
    <t>Taq polymerase</t>
  </si>
  <si>
    <t>Total Volume</t>
  </si>
  <si>
    <t>Original volume 
of each component in 25 ul scale</t>
    <phoneticPr fontId="1" type="noConversion"/>
  </si>
  <si>
    <t>Y filer +</t>
    <phoneticPr fontId="1" type="noConversion"/>
  </si>
  <si>
    <t>Quantifiler Eco</t>
    <phoneticPr fontId="1" type="noConversion"/>
  </si>
  <si>
    <t>Tubes_Continous</t>
    <phoneticPr fontId="1" type="noConversion"/>
  </si>
  <si>
    <t>DNA process Information sheet</t>
    <phoneticPr fontId="1" type="noConversion"/>
  </si>
  <si>
    <t>DNA_Tubes_Information</t>
    <phoneticPr fontId="1" type="noConversion"/>
  </si>
  <si>
    <t>Case Number</t>
    <phoneticPr fontId="1" type="noConversion"/>
  </si>
  <si>
    <t>Request Organization</t>
    <phoneticPr fontId="1" type="noConversion"/>
  </si>
  <si>
    <t>Request Document Number</t>
    <phoneticPr fontId="1" type="noConversion"/>
  </si>
  <si>
    <t>Case Related Persons</t>
    <phoneticPr fontId="1" type="noConversion"/>
  </si>
  <si>
    <t>Case Information</t>
    <phoneticPr fontId="1" type="noConversion"/>
  </si>
  <si>
    <t>Case Type</t>
    <phoneticPr fontId="1" type="noConversion"/>
  </si>
  <si>
    <t>Person in Charge of Test</t>
    <phoneticPr fontId="1" type="noConversion"/>
  </si>
  <si>
    <t>Receipt Date</t>
    <phoneticPr fontId="1" type="noConversion"/>
  </si>
  <si>
    <t>Due Date to Finish</t>
    <phoneticPr fontId="1" type="noConversion"/>
  </si>
  <si>
    <t>Finished Date</t>
    <phoneticPr fontId="1" type="noConversion"/>
  </si>
  <si>
    <t>지연일자</t>
    <phoneticPr fontId="1" type="noConversion"/>
  </si>
  <si>
    <t>Evidence Name</t>
    <phoneticPr fontId="1" type="noConversion"/>
  </si>
  <si>
    <t>Test Result</t>
    <phoneticPr fontId="1" type="noConversion"/>
  </si>
  <si>
    <t>내외구분</t>
    <phoneticPr fontId="1" type="noConversion"/>
  </si>
  <si>
    <t>Request Person</t>
    <phoneticPr fontId="1" type="noConversion"/>
  </si>
  <si>
    <t>Request Document Date</t>
    <phoneticPr fontId="1" type="noConversion"/>
  </si>
  <si>
    <t>Request Region</t>
    <phoneticPr fontId="1" type="noConversion"/>
  </si>
  <si>
    <t>Phone Number of Request Organization</t>
    <phoneticPr fontId="1" type="noConversion"/>
  </si>
  <si>
    <t>Phone Number of Request Person</t>
    <phoneticPr fontId="1" type="noConversion"/>
  </si>
  <si>
    <t>담  당 자</t>
    <phoneticPr fontId="4" type="noConversion"/>
  </si>
  <si>
    <t>) 점</t>
    <phoneticPr fontId="4" type="noConversion"/>
  </si>
  <si>
    <t xml:space="preserve"> 포장상태</t>
    <phoneticPr fontId="4" type="noConversion"/>
  </si>
  <si>
    <t>반환여부(</t>
    <phoneticPr fontId="4" type="noConversion"/>
  </si>
  <si>
    <t>)</t>
    <phoneticPr fontId="4" type="noConversion"/>
  </si>
  <si>
    <t>+ (강 중 약) /  ?   /-</t>
    <phoneticPr fontId="4" type="noConversion"/>
  </si>
  <si>
    <t>PSA</t>
    <phoneticPr fontId="4" type="noConversion"/>
  </si>
  <si>
    <t>기  타</t>
    <phoneticPr fontId="4" type="noConversion"/>
  </si>
  <si>
    <t>BLUESTAR</t>
    <phoneticPr fontId="4" type="noConversion"/>
  </si>
  <si>
    <t>FOB</t>
    <phoneticPr fontId="4" type="noConversion"/>
  </si>
  <si>
    <t>SALIgAE</t>
    <phoneticPr fontId="4" type="noConversion"/>
  </si>
  <si>
    <t>DB 종류</t>
    <phoneticPr fontId="4" type="noConversion"/>
  </si>
  <si>
    <t>미제일치</t>
    <phoneticPr fontId="4" type="noConversion"/>
  </si>
  <si>
    <t>`</t>
    <phoneticPr fontId="4" type="noConversion"/>
  </si>
  <si>
    <t>) 점</t>
    <phoneticPr fontId="4" type="noConversion"/>
  </si>
  <si>
    <t xml:space="preserve"> 포장상태</t>
    <phoneticPr fontId="4" type="noConversion"/>
  </si>
  <si>
    <t>반환여부(</t>
    <phoneticPr fontId="4" type="noConversion"/>
  </si>
  <si>
    <t>)</t>
    <phoneticPr fontId="4" type="noConversion"/>
  </si>
  <si>
    <t>+ (강 중 약) /  ?   /-</t>
    <phoneticPr fontId="4" type="noConversion"/>
  </si>
  <si>
    <t>PSA</t>
    <phoneticPr fontId="4" type="noConversion"/>
  </si>
  <si>
    <t>Alternative LIMS sheet</t>
    <phoneticPr fontId="1" type="noConversion"/>
  </si>
  <si>
    <t>DefaultLIMS</t>
    <phoneticPr fontId="1" type="noConversion"/>
  </si>
  <si>
    <t>Column of request organization in sample sheet</t>
    <phoneticPr fontId="1" type="noConversion"/>
  </si>
  <si>
    <t>Sampling Date:</t>
    <phoneticPr fontId="4" type="noConversion"/>
  </si>
  <si>
    <t>DNA Prep. Date:</t>
    <phoneticPr fontId="4" type="noConversion"/>
  </si>
  <si>
    <t xml:space="preserve"> </t>
    <phoneticPr fontId="4" type="noConversion"/>
  </si>
  <si>
    <t>Analyst :</t>
    <phoneticPr fontId="4" type="noConversion"/>
  </si>
  <si>
    <t>Purification
Time and Method:</t>
    <phoneticPr fontId="4" type="noConversion"/>
  </si>
  <si>
    <t>PCR Time amd Machine:</t>
  </si>
  <si>
    <t>Electrophoresis Time and Machine</t>
  </si>
  <si>
    <t>Data Folder:</t>
    <phoneticPr fontId="4" type="noConversion"/>
  </si>
  <si>
    <t>description</t>
  </si>
  <si>
    <t>original 
volume</t>
    <phoneticPr fontId="4" type="noConversion"/>
  </si>
  <si>
    <t>PCR 
사용량</t>
    <phoneticPr fontId="4" type="noConversion"/>
  </si>
  <si>
    <t>Injection
volume</t>
    <phoneticPr fontId="4" type="noConversion"/>
  </si>
  <si>
    <t>16</t>
  </si>
  <si>
    <t>23</t>
  </si>
  <si>
    <t>25</t>
  </si>
  <si>
    <t>26</t>
  </si>
  <si>
    <t>27</t>
  </si>
  <si>
    <t>28</t>
  </si>
  <si>
    <t>29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</si>
  <si>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</si>
  <si>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</si>
  <si>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</si>
  <si>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</si>
  <si>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</si>
  <si>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</si>
  <si>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</si>
  <si>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</si>
  <si>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</si>
  <si>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</si>
  <si>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</si>
  <si>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</si>
  <si>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</si>
  <si>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</si>
  <si>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</si>
  <si>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</si>
  <si>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</si>
  <si>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</si>
  <si>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</si>
  <si>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</si>
  <si>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</si>
  <si>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</si>
  <si>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</si>
  <si>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</si>
  <si>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</si>
  <si>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</si>
  <si>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</si>
  <si>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</si>
  <si>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</si>
  <si>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</si>
  <si>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</si>
  <si>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</si>
  <si>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  <phoneticPr fontId="4" type="noConversion"/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</si>
  <si>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</si>
  <si>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</si>
  <si>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</si>
  <si>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</si>
  <si>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</si>
  <si>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</si>
  <si>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</si>
  <si>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</si>
  <si>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</si>
  <si>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</si>
  <si>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</si>
  <si>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</si>
  <si>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</si>
  <si>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</si>
  <si>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</si>
  <si>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</si>
  <si>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</si>
  <si>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</si>
  <si>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</si>
  <si>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</si>
  <si>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</si>
  <si>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</si>
  <si>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</si>
  <si>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</si>
  <si>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</si>
  <si>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</si>
  <si>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</si>
  <si>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</si>
  <si>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</si>
  <si>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</si>
  <si>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</si>
  <si>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</si>
  <si>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Container Name</t>
  </si>
  <si>
    <t>Description</t>
  </si>
  <si>
    <t>ContainerType</t>
  </si>
  <si>
    <t>AppType</t>
  </si>
  <si>
    <t>Owner</t>
  </si>
  <si>
    <t>Operator</t>
  </si>
  <si>
    <t>96-Well</t>
  </si>
  <si>
    <t>Regular</t>
  </si>
  <si>
    <t>AppServer</t>
  </si>
  <si>
    <t>AppInstance</t>
  </si>
  <si>
    <t>GeneMapper</t>
  </si>
  <si>
    <t>GeneMapper_Generic_Instance</t>
  </si>
  <si>
    <t>Well</t>
  </si>
  <si>
    <t>Comment</t>
  </si>
  <si>
    <t>Priority</t>
  </si>
  <si>
    <t>Snp Set</t>
  </si>
  <si>
    <t>Analysis Method</t>
  </si>
  <si>
    <t>Panel</t>
  </si>
  <si>
    <t>User-Defined 3</t>
  </si>
  <si>
    <t>Size Standard</t>
  </si>
  <si>
    <t>User-Defined 2</t>
  </si>
  <si>
    <t>User-Defined 1</t>
  </si>
  <si>
    <t>Results Group 1</t>
  </si>
  <si>
    <t>Instrument Protocol 1</t>
  </si>
  <si>
    <t>A01</t>
  </si>
  <si>
    <t>01-A01</t>
    <phoneticPr fontId="4" type="noConversion"/>
  </si>
  <si>
    <t>B01</t>
  </si>
  <si>
    <t>02-B01</t>
    <phoneticPr fontId="4" type="noConversion"/>
  </si>
  <si>
    <t>C01</t>
  </si>
  <si>
    <t>03-C01</t>
  </si>
  <si>
    <t>D01</t>
  </si>
  <si>
    <t>04-D01</t>
  </si>
  <si>
    <t>E01</t>
  </si>
  <si>
    <t>05-E01</t>
  </si>
  <si>
    <t>F01</t>
  </si>
  <si>
    <t>06-F01</t>
  </si>
  <si>
    <t>G01</t>
  </si>
  <si>
    <t>07-G01</t>
  </si>
  <si>
    <t>H01</t>
  </si>
  <si>
    <t>08-H01</t>
  </si>
  <si>
    <t>A02</t>
  </si>
  <si>
    <t>09-A02</t>
  </si>
  <si>
    <t>B02</t>
  </si>
  <si>
    <t>10-B02</t>
  </si>
  <si>
    <t>C02</t>
  </si>
  <si>
    <t>11-C02</t>
  </si>
  <si>
    <t>D02</t>
  </si>
  <si>
    <t>12-D02</t>
  </si>
  <si>
    <t>E02</t>
  </si>
  <si>
    <t>13-E02</t>
  </si>
  <si>
    <t>F02</t>
  </si>
  <si>
    <t>14-F02</t>
  </si>
  <si>
    <t>G02</t>
  </si>
  <si>
    <t>15-G02</t>
  </si>
  <si>
    <t>H02</t>
  </si>
  <si>
    <t>16-H02</t>
  </si>
  <si>
    <t>A03</t>
  </si>
  <si>
    <t>17-A03</t>
  </si>
  <si>
    <t>B03</t>
  </si>
  <si>
    <t>18-B03</t>
  </si>
  <si>
    <t>C03</t>
  </si>
  <si>
    <t>19-C03</t>
  </si>
  <si>
    <t>D03</t>
  </si>
  <si>
    <t>20-D03</t>
    <phoneticPr fontId="4" type="noConversion"/>
  </si>
  <si>
    <t>E03</t>
  </si>
  <si>
    <t>21-E03</t>
    <phoneticPr fontId="4" type="noConversion"/>
  </si>
  <si>
    <t>F03</t>
  </si>
  <si>
    <t>22-F03</t>
  </si>
  <si>
    <t>G03</t>
  </si>
  <si>
    <t>23-G03</t>
  </si>
  <si>
    <t>H03</t>
  </si>
  <si>
    <t>24-H03</t>
  </si>
  <si>
    <t>A04</t>
  </si>
  <si>
    <t>25-A04</t>
  </si>
  <si>
    <t>B04</t>
  </si>
  <si>
    <t>26-B04</t>
  </si>
  <si>
    <t>C04</t>
  </si>
  <si>
    <t>27-C04</t>
  </si>
  <si>
    <t>D04</t>
  </si>
  <si>
    <t>28-D04</t>
  </si>
  <si>
    <t>E04</t>
  </si>
  <si>
    <t>29-E04</t>
  </si>
  <si>
    <t>F04</t>
  </si>
  <si>
    <t>30-F04</t>
  </si>
  <si>
    <t>G04</t>
  </si>
  <si>
    <t>31-G04</t>
  </si>
  <si>
    <t>H04</t>
  </si>
  <si>
    <t>32-H04</t>
    <phoneticPr fontId="4" type="noConversion"/>
  </si>
  <si>
    <t>A05</t>
  </si>
  <si>
    <t>33-A05</t>
  </si>
  <si>
    <t>B05</t>
  </si>
  <si>
    <t>34-B05</t>
  </si>
  <si>
    <t>C05</t>
  </si>
  <si>
    <t>35-C05</t>
  </si>
  <si>
    <t>D05</t>
  </si>
  <si>
    <t>36-D05</t>
  </si>
  <si>
    <t>E05</t>
  </si>
  <si>
    <t>37-E05</t>
  </si>
  <si>
    <t>F05</t>
  </si>
  <si>
    <t>38-F05</t>
  </si>
  <si>
    <t>G05</t>
  </si>
  <si>
    <t>39-G05</t>
  </si>
  <si>
    <t>H05</t>
  </si>
  <si>
    <t>40-H05</t>
  </si>
  <si>
    <t>A06</t>
  </si>
  <si>
    <t>41-A06</t>
  </si>
  <si>
    <t>B06</t>
  </si>
  <si>
    <t>42-B06</t>
  </si>
  <si>
    <t>C06</t>
  </si>
  <si>
    <t>43-C06</t>
  </si>
  <si>
    <t>D06</t>
  </si>
  <si>
    <t>44-D06</t>
  </si>
  <si>
    <t>E06</t>
  </si>
  <si>
    <t>45-E06</t>
  </si>
  <si>
    <t>F06</t>
  </si>
  <si>
    <t>46-F06</t>
  </si>
  <si>
    <t>G06</t>
  </si>
  <si>
    <t>47-G06</t>
  </si>
  <si>
    <t>H06</t>
  </si>
  <si>
    <t>48-H06</t>
  </si>
  <si>
    <t>A07</t>
  </si>
  <si>
    <t>49-A07</t>
  </si>
  <si>
    <t>B07</t>
  </si>
  <si>
    <t>50-B07</t>
  </si>
  <si>
    <t>C07</t>
  </si>
  <si>
    <t>51-C07</t>
  </si>
  <si>
    <t>D07</t>
  </si>
  <si>
    <t>52-D07</t>
  </si>
  <si>
    <t>E07</t>
  </si>
  <si>
    <t>53-E07</t>
  </si>
  <si>
    <t>F07</t>
  </si>
  <si>
    <t>54-F07</t>
  </si>
  <si>
    <t>G07</t>
  </si>
  <si>
    <t>55-G07</t>
  </si>
  <si>
    <t>H07</t>
  </si>
  <si>
    <t>56-H07</t>
  </si>
  <si>
    <t>A08</t>
  </si>
  <si>
    <t>57-A08</t>
  </si>
  <si>
    <t>B08</t>
  </si>
  <si>
    <t>58-B08</t>
  </si>
  <si>
    <t>C08</t>
  </si>
  <si>
    <t>59-C08</t>
  </si>
  <si>
    <t>D08</t>
  </si>
  <si>
    <t>60-D08</t>
  </si>
  <si>
    <t>E08</t>
  </si>
  <si>
    <t>61-E08</t>
  </si>
  <si>
    <t>F08</t>
  </si>
  <si>
    <t>62-F08</t>
  </si>
  <si>
    <t>G08</t>
  </si>
  <si>
    <t>63-G08</t>
  </si>
  <si>
    <t>H08</t>
  </si>
  <si>
    <t>64-H08</t>
  </si>
  <si>
    <t>A09</t>
  </si>
  <si>
    <t>65-A09</t>
  </si>
  <si>
    <t>B09</t>
  </si>
  <si>
    <t>66-B09</t>
  </si>
  <si>
    <t>C09</t>
  </si>
  <si>
    <t>67-C09</t>
  </si>
  <si>
    <t>D09</t>
  </si>
  <si>
    <t>68-D09</t>
  </si>
  <si>
    <t>E09</t>
  </si>
  <si>
    <t>69-E09</t>
  </si>
  <si>
    <t>F09</t>
  </si>
  <si>
    <t>70-F09</t>
  </si>
  <si>
    <t>G09</t>
  </si>
  <si>
    <t>71-G09</t>
  </si>
  <si>
    <t>H09</t>
  </si>
  <si>
    <t>72-H09</t>
  </si>
  <si>
    <t>A10</t>
  </si>
  <si>
    <t>73-A10</t>
  </si>
  <si>
    <t>B10</t>
  </si>
  <si>
    <t>74-B10</t>
  </si>
  <si>
    <t>C10</t>
  </si>
  <si>
    <t>75-C10</t>
  </si>
  <si>
    <t>D10</t>
  </si>
  <si>
    <t>76-D10</t>
  </si>
  <si>
    <t>E10</t>
  </si>
  <si>
    <t>77-E10</t>
  </si>
  <si>
    <t>F10</t>
  </si>
  <si>
    <t>78-F10</t>
  </si>
  <si>
    <t>G10</t>
  </si>
  <si>
    <t>79-G10</t>
  </si>
  <si>
    <t>H10</t>
  </si>
  <si>
    <t>80-H10</t>
  </si>
  <si>
    <t>A11</t>
  </si>
  <si>
    <t>81-A11</t>
  </si>
  <si>
    <t>B11</t>
  </si>
  <si>
    <t>82-B11</t>
  </si>
  <si>
    <t>C11</t>
  </si>
  <si>
    <t>83-C11</t>
  </si>
  <si>
    <t>D11</t>
  </si>
  <si>
    <t>84-D11</t>
  </si>
  <si>
    <t>E11</t>
  </si>
  <si>
    <t>85-E11</t>
  </si>
  <si>
    <t>F11</t>
  </si>
  <si>
    <t>86-F11</t>
  </si>
  <si>
    <t>G11</t>
  </si>
  <si>
    <t>87-G11</t>
  </si>
  <si>
    <t>H11</t>
  </si>
  <si>
    <t>88-H11</t>
  </si>
  <si>
    <t>A12</t>
  </si>
  <si>
    <t>89-A12</t>
  </si>
  <si>
    <t>B12</t>
  </si>
  <si>
    <t>90-B12</t>
  </si>
  <si>
    <t>C12</t>
  </si>
  <si>
    <t>91-C12</t>
  </si>
  <si>
    <t>D12</t>
  </si>
  <si>
    <t>92-D12</t>
  </si>
  <si>
    <t>E12</t>
  </si>
  <si>
    <t>93-E12</t>
  </si>
  <si>
    <t>F12</t>
  </si>
  <si>
    <t>94-F12</t>
  </si>
  <si>
    <t>G12</t>
  </si>
  <si>
    <t>95-G12</t>
  </si>
  <si>
    <t>H12</t>
  </si>
  <si>
    <t>96-H12</t>
  </si>
  <si>
    <t>Injection Sheet</t>
    <phoneticPr fontId="1" type="noConversion"/>
  </si>
  <si>
    <t>Sample_Sheet</t>
    <phoneticPr fontId="1" type="noConversion"/>
  </si>
  <si>
    <t>Injection_Sheet</t>
    <phoneticPr fontId="1" type="noConversion"/>
  </si>
  <si>
    <t>Start row of data in sample sheet</t>
    <phoneticPr fontId="1" type="noConversion"/>
  </si>
  <si>
    <t>Row of plate name in samle sheet</t>
    <phoneticPr fontId="1" type="noConversion"/>
  </si>
  <si>
    <t>column of plate name in sample sheet</t>
    <phoneticPr fontId="1" type="noConversion"/>
  </si>
  <si>
    <t>Row of plate name in injection sheet</t>
    <phoneticPr fontId="1" type="noConversion"/>
  </si>
  <si>
    <t>column of plate name in injection sheet</t>
    <phoneticPr fontId="1" type="noConversion"/>
  </si>
  <si>
    <t>start row of data in injection sheet</t>
    <phoneticPr fontId="1" type="noConversion"/>
  </si>
  <si>
    <t>column of evidence number in injection sheet</t>
    <phoneticPr fontId="1" type="noConversion"/>
  </si>
  <si>
    <t>column of result group in injection sheet</t>
    <phoneticPr fontId="1" type="noConversion"/>
  </si>
  <si>
    <t>column of well name in injection sheet</t>
    <phoneticPr fontId="1" type="noConversion"/>
  </si>
  <si>
    <t>Column of evidence number in sample sheet</t>
    <phoneticPr fontId="1" type="noConversion"/>
  </si>
  <si>
    <t>Column of evidence name in sample sheet</t>
    <phoneticPr fontId="1" type="noConversion"/>
  </si>
  <si>
    <t>Column of Worker in sample sheet</t>
    <phoneticPr fontId="1" type="noConversion"/>
  </si>
  <si>
    <t>Column of Sample type in sample sheet</t>
    <phoneticPr fontId="1" type="noConversion"/>
  </si>
  <si>
    <t>column of instrument protocol in injection sheet</t>
    <phoneticPr fontId="1" type="noConversion"/>
  </si>
  <si>
    <t>Result Group in injection sheet</t>
    <phoneticPr fontId="1" type="noConversion"/>
  </si>
  <si>
    <t>Instrument Prototol in injection sheet</t>
    <phoneticPr fontId="1" type="noConversion"/>
  </si>
  <si>
    <t>Column of owner</t>
    <phoneticPr fontId="1" type="noConversion"/>
  </si>
  <si>
    <t>Column of operator</t>
    <phoneticPr fontId="1" type="noConversion"/>
  </si>
  <si>
    <t>Reporter</t>
  </si>
  <si>
    <t>Quencher</t>
  </si>
  <si>
    <t>Comments</t>
  </si>
  <si>
    <t>FAM</t>
  </si>
  <si>
    <t>VIC</t>
  </si>
  <si>
    <t>Task</t>
  </si>
  <si>
    <t>Quantity</t>
  </si>
  <si>
    <t>Real time PCR sheet</t>
    <phoneticPr fontId="1" type="noConversion"/>
  </si>
  <si>
    <t>RT_Sheet</t>
    <phoneticPr fontId="1" type="noConversion"/>
  </si>
  <si>
    <t>Tube Number</t>
    <phoneticPr fontId="1" type="noConversion"/>
  </si>
  <si>
    <t>Well Name</t>
    <phoneticPr fontId="1" type="noConversion"/>
  </si>
  <si>
    <t>Plate Name</t>
    <phoneticPr fontId="1" type="noConversion"/>
  </si>
  <si>
    <t>Plate Number</t>
    <phoneticPr fontId="1" type="noConversion"/>
  </si>
  <si>
    <t>Real time PCR information sheet</t>
    <phoneticPr fontId="1" type="noConversion"/>
  </si>
  <si>
    <t>RT_Information</t>
    <phoneticPr fontId="1" type="noConversion"/>
  </si>
  <si>
    <t>RT stadard sheet</t>
    <phoneticPr fontId="1" type="noConversion"/>
  </si>
  <si>
    <t>RT_Standard</t>
    <phoneticPr fontId="1" type="noConversion"/>
  </si>
  <si>
    <t>Start row of data</t>
    <phoneticPr fontId="1" type="noConversion"/>
  </si>
  <si>
    <t>Row of Plate name</t>
    <phoneticPr fontId="1" type="noConversion"/>
  </si>
  <si>
    <t>Column of Sample name</t>
    <phoneticPr fontId="1" type="noConversion"/>
  </si>
  <si>
    <t>Column of Well name</t>
    <phoneticPr fontId="1" type="noConversion"/>
  </si>
  <si>
    <t>Column of task</t>
    <phoneticPr fontId="1" type="noConversion"/>
  </si>
  <si>
    <t>Column of quantity</t>
    <phoneticPr fontId="1" type="noConversion"/>
  </si>
  <si>
    <t>RT Header Sheet</t>
    <phoneticPr fontId="1" type="noConversion"/>
  </si>
  <si>
    <t>RT Sample Sheet</t>
    <phoneticPr fontId="1" type="noConversion"/>
  </si>
  <si>
    <t>RT_Header</t>
    <phoneticPr fontId="1" type="noConversion"/>
  </si>
  <si>
    <t>RT_Sample</t>
    <phoneticPr fontId="1" type="noConversion"/>
  </si>
  <si>
    <t>96_Well_E_tube_Label</t>
    <phoneticPr fontId="1" type="noConversion"/>
  </si>
  <si>
    <t>Dilution Sheet</t>
    <phoneticPr fontId="1" type="noConversion"/>
  </si>
  <si>
    <t>Source Position</t>
  </si>
  <si>
    <t>Source Well</t>
    <phoneticPr fontId="1" type="noConversion"/>
  </si>
  <si>
    <t>Destination Well</t>
    <phoneticPr fontId="1" type="noConversion"/>
  </si>
  <si>
    <t>Source Position Column</t>
    <phoneticPr fontId="1" type="noConversion"/>
  </si>
  <si>
    <t>Source Well Column</t>
    <phoneticPr fontId="1" type="noConversion"/>
  </si>
  <si>
    <t>Destination Well Column</t>
    <phoneticPr fontId="1" type="noConversion"/>
  </si>
  <si>
    <t>Default Source Position</t>
    <phoneticPr fontId="1" type="noConversion"/>
  </si>
  <si>
    <t>P3</t>
    <phoneticPr fontId="1" type="noConversion"/>
  </si>
  <si>
    <t>BioMek_Information</t>
    <phoneticPr fontId="1" type="noConversion"/>
  </si>
  <si>
    <t>Start Row of Data</t>
    <phoneticPr fontId="1" type="noConversion"/>
  </si>
  <si>
    <t>Dispense Volume</t>
    <phoneticPr fontId="1" type="noConversion"/>
  </si>
  <si>
    <t>Default Source Well</t>
    <phoneticPr fontId="1" type="noConversion"/>
  </si>
  <si>
    <t>Default Max Well volume</t>
    <phoneticPr fontId="1" type="noConversion"/>
  </si>
  <si>
    <t xml:space="preserve">Start Row of Plate in 96 well Plate </t>
  </si>
  <si>
    <t xml:space="preserve">Start Column of Plate in 96 well Plate </t>
  </si>
  <si>
    <t>Column of Plate Name in 96 well Plate</t>
  </si>
  <si>
    <t>Total number of Row in 96 well Plate of each unit</t>
  </si>
  <si>
    <t>Total number of Column in 96 well Plate of each unit</t>
  </si>
  <si>
    <t>Row of Plate Name in 96 well Plate of each unit</t>
  </si>
  <si>
    <t>Start Row of Data in 96 well plate of each unit</t>
  </si>
  <si>
    <t>Column of tube number in 96 well plate of each unit</t>
  </si>
  <si>
    <t>Column of well name in 96 well plate of each unit</t>
  </si>
  <si>
    <t>Column of evidence number in 96 well Plate of each unit</t>
  </si>
  <si>
    <t>Column of evidence name in 96 well Plate of each unit</t>
  </si>
  <si>
    <t>Sampling_Autopsy</t>
    <phoneticPr fontId="1" type="noConversion"/>
  </si>
  <si>
    <t>Sampling_Infor_by_Case</t>
    <phoneticPr fontId="1" type="noConversion"/>
  </si>
  <si>
    <t>STND</t>
  </si>
  <si>
    <t>RT_Stardard_5</t>
  </si>
  <si>
    <t>RT_Stardard_2</t>
  </si>
  <si>
    <t>A1</t>
  </si>
  <si>
    <t>B1</t>
  </si>
  <si>
    <t>C1</t>
  </si>
  <si>
    <t>D1</t>
  </si>
  <si>
    <t>E1</t>
  </si>
  <si>
    <t>F1</t>
  </si>
  <si>
    <t>G1</t>
  </si>
  <si>
    <t>Real Time</t>
    <phoneticPr fontId="1" type="noConversion"/>
  </si>
  <si>
    <t>DNA
Conc.</t>
    <phoneticPr fontId="4" type="noConversion"/>
  </si>
  <si>
    <t>H1</t>
  </si>
  <si>
    <t>A2</t>
  </si>
  <si>
    <t>B2</t>
  </si>
  <si>
    <t>C2</t>
  </si>
  <si>
    <t>D2</t>
  </si>
  <si>
    <t>E2</t>
  </si>
  <si>
    <t>F2</t>
  </si>
  <si>
    <t>G2</t>
  </si>
  <si>
    <t>H2</t>
  </si>
  <si>
    <t>A3</t>
  </si>
  <si>
    <t>B3</t>
  </si>
  <si>
    <t>BioMek_Sheet_Dilution</t>
    <phoneticPr fontId="1" type="noConversion"/>
  </si>
  <si>
    <t>BioMek_Sheet_Transfer</t>
    <phoneticPr fontId="1" type="noConversion"/>
  </si>
  <si>
    <t>Destination Position</t>
    <phoneticPr fontId="1" type="noConversion"/>
  </si>
  <si>
    <t>Destination Postion Column</t>
    <phoneticPr fontId="1" type="noConversion"/>
  </si>
  <si>
    <t>Dispense Volume Column</t>
    <phoneticPr fontId="1" type="noConversion"/>
  </si>
  <si>
    <t>A5</t>
  </si>
  <si>
    <t>X</t>
  </si>
  <si>
    <t>20-25</t>
  </si>
  <si>
    <t>31-31.2</t>
  </si>
  <si>
    <t>12-20</t>
  </si>
  <si>
    <t>Biomek Transfer Sheet</t>
    <phoneticPr fontId="1" type="noConversion"/>
  </si>
  <si>
    <t>Biomek Dilution Information Sheet</t>
    <phoneticPr fontId="1" type="noConversion"/>
  </si>
  <si>
    <t>Form MultiPage Sheet</t>
    <phoneticPr fontId="1" type="noConversion"/>
  </si>
  <si>
    <t>Form_Multi_Page_Information</t>
    <phoneticPr fontId="1" type="noConversion"/>
  </si>
  <si>
    <t>Index</t>
    <phoneticPr fontId="1" type="noConversion"/>
  </si>
  <si>
    <t>Name</t>
    <phoneticPr fontId="1" type="noConversion"/>
  </si>
  <si>
    <t>Intro Sheet</t>
    <phoneticPr fontId="1" type="noConversion"/>
  </si>
  <si>
    <t>Reference</t>
    <phoneticPr fontId="1" type="noConversion"/>
  </si>
  <si>
    <t>Autopsy</t>
    <phoneticPr fontId="1" type="noConversion"/>
  </si>
  <si>
    <t>Sampling</t>
    <phoneticPr fontId="1" type="noConversion"/>
  </si>
  <si>
    <t>Make Sol'n</t>
    <phoneticPr fontId="1" type="noConversion"/>
  </si>
  <si>
    <t>rePCR</t>
    <phoneticPr fontId="1" type="noConversion"/>
  </si>
  <si>
    <t>Data</t>
    <phoneticPr fontId="1" type="noConversion"/>
  </si>
  <si>
    <t>DB</t>
    <phoneticPr fontId="1" type="noConversion"/>
  </si>
  <si>
    <t>Storage</t>
    <phoneticPr fontId="1" type="noConversion"/>
  </si>
  <si>
    <t>Related Sheet</t>
    <phoneticPr fontId="1" type="noConversion"/>
  </si>
  <si>
    <t>ContamRefferenceList</t>
  </si>
  <si>
    <t>LimsForSampling</t>
  </si>
  <si>
    <t>CombinedResult</t>
  </si>
  <si>
    <t>불상변사자폼</t>
    <phoneticPr fontId="1" type="noConversion"/>
  </si>
  <si>
    <t>Sampling_by_Case</t>
    <phoneticPr fontId="1" type="noConversion"/>
  </si>
  <si>
    <t>Lysis</t>
    <phoneticPr fontId="1" type="noConversion"/>
  </si>
  <si>
    <t>IQ</t>
    <phoneticPr fontId="1" type="noConversion"/>
  </si>
  <si>
    <t>PCR</t>
    <phoneticPr fontId="1" type="noConversion"/>
  </si>
  <si>
    <t>BioMek_Sheet_Transfer</t>
  </si>
  <si>
    <t>Default DNA template volume</t>
    <phoneticPr fontId="1" type="noConversion"/>
  </si>
  <si>
    <t>Default DNA Target Concenctration</t>
    <phoneticPr fontId="1" type="noConversion"/>
  </si>
  <si>
    <t>Default Injection Product volume</t>
    <phoneticPr fontId="1" type="noConversion"/>
  </si>
  <si>
    <t>Default Injection Target Concenctration</t>
    <phoneticPr fontId="1" type="noConversion"/>
  </si>
  <si>
    <t>Printed Date</t>
  </si>
  <si>
    <t>Position</t>
  </si>
  <si>
    <t>Evicence Number</t>
  </si>
  <si>
    <t>DNA Concentration</t>
  </si>
  <si>
    <t>PCR Concentration</t>
  </si>
  <si>
    <t>re PCR</t>
  </si>
  <si>
    <t>A</t>
  </si>
  <si>
    <t>A4</t>
  </si>
  <si>
    <t>A6</t>
  </si>
  <si>
    <t>A7</t>
  </si>
  <si>
    <t>A8</t>
  </si>
  <si>
    <t>A9</t>
  </si>
  <si>
    <t>B</t>
  </si>
  <si>
    <t>B4</t>
  </si>
  <si>
    <t>B5</t>
  </si>
  <si>
    <t>B6</t>
  </si>
  <si>
    <t>B7</t>
  </si>
  <si>
    <t>B8</t>
  </si>
  <si>
    <t>B9</t>
  </si>
  <si>
    <t>C</t>
  </si>
  <si>
    <t>C3</t>
  </si>
  <si>
    <t>C4</t>
  </si>
  <si>
    <t>C5</t>
  </si>
  <si>
    <t>C6</t>
  </si>
  <si>
    <t>C7</t>
  </si>
  <si>
    <t>C8</t>
  </si>
  <si>
    <t>C9</t>
  </si>
  <si>
    <t>D</t>
  </si>
  <si>
    <t>D3</t>
  </si>
  <si>
    <t>D4</t>
  </si>
  <si>
    <t>D5</t>
  </si>
  <si>
    <t>D6</t>
  </si>
  <si>
    <t>D7</t>
  </si>
  <si>
    <t>D8</t>
  </si>
  <si>
    <t>D9</t>
  </si>
  <si>
    <t>E</t>
  </si>
  <si>
    <t>E3</t>
  </si>
  <si>
    <t>E4</t>
  </si>
  <si>
    <t>E5</t>
  </si>
  <si>
    <t>E6</t>
  </si>
  <si>
    <t>E7</t>
  </si>
  <si>
    <t>E8</t>
  </si>
  <si>
    <t>E9</t>
  </si>
  <si>
    <t>F</t>
  </si>
  <si>
    <t>F3</t>
  </si>
  <si>
    <t>F4</t>
  </si>
  <si>
    <t>F5</t>
  </si>
  <si>
    <t>F6</t>
  </si>
  <si>
    <t>F7</t>
  </si>
  <si>
    <t>F8</t>
  </si>
  <si>
    <t>F9</t>
  </si>
  <si>
    <t>G</t>
  </si>
  <si>
    <t>G3</t>
  </si>
  <si>
    <t>G4</t>
  </si>
  <si>
    <t>G5</t>
  </si>
  <si>
    <t>G6</t>
  </si>
  <si>
    <t>G7</t>
  </si>
  <si>
    <t>G8</t>
  </si>
  <si>
    <t>G9</t>
  </si>
  <si>
    <t>H</t>
  </si>
  <si>
    <t>H3</t>
  </si>
  <si>
    <t>H4</t>
  </si>
  <si>
    <t>H5</t>
  </si>
  <si>
    <t>H6</t>
  </si>
  <si>
    <t>H7</t>
  </si>
  <si>
    <t>H8</t>
  </si>
  <si>
    <t>H9</t>
  </si>
  <si>
    <t>13-19</t>
  </si>
  <si>
    <t>5-12</t>
  </si>
  <si>
    <t>Injection 3500 Sheet</t>
    <phoneticPr fontId="1" type="noConversion"/>
  </si>
  <si>
    <t>Injection_Sheet_3500</t>
    <phoneticPr fontId="1" type="noConversion"/>
  </si>
  <si>
    <t>3500 Plate Layout File Version 1.0</t>
  </si>
  <si>
    <t>Application Type</t>
  </si>
  <si>
    <t>Capillary Length (cm)</t>
  </si>
  <si>
    <t>Polymer</t>
  </si>
  <si>
    <t>Number of Wells</t>
  </si>
  <si>
    <t>Owner Name</t>
  </si>
  <si>
    <t>Barcode Number</t>
  </si>
  <si>
    <t>HID</t>
  </si>
  <si>
    <t>POP4</t>
  </si>
  <si>
    <t>Assay</t>
  </si>
  <si>
    <t>Results Group</t>
  </si>
  <si>
    <t>File Name Convention</t>
  </si>
  <si>
    <t>User Defined Field 1</t>
  </si>
  <si>
    <t>User Defined Field 2</t>
  </si>
  <si>
    <t>User Defined Field 3</t>
  </si>
  <si>
    <t>User Defined Field 4</t>
  </si>
  <si>
    <t>User Defined Field 5</t>
  </si>
  <si>
    <t>Row of plate name in 3500 injection sheet</t>
    <phoneticPr fontId="1" type="noConversion"/>
  </si>
  <si>
    <t>column of plate name in 3500 injection sheet</t>
    <phoneticPr fontId="1" type="noConversion"/>
  </si>
  <si>
    <t>column of well name in 3500 injection sheet</t>
    <phoneticPr fontId="1" type="noConversion"/>
  </si>
  <si>
    <t>start row of data in 3500 injection sheet</t>
    <phoneticPr fontId="1" type="noConversion"/>
  </si>
  <si>
    <t>column of evidence number in 3500 injection sheet</t>
    <phoneticPr fontId="1" type="noConversion"/>
  </si>
  <si>
    <t>column of result group in 3500 injection sheet</t>
    <phoneticPr fontId="1" type="noConversion"/>
  </si>
  <si>
    <t>column of instrument protocol in 3500 injection sheet</t>
    <phoneticPr fontId="1" type="noConversion"/>
  </si>
  <si>
    <t>Result Group in 3500 injection sheet</t>
    <phoneticPr fontId="1" type="noConversion"/>
  </si>
  <si>
    <t>Instrument Prototol in 3500 injection sheet</t>
    <phoneticPr fontId="1" type="noConversion"/>
  </si>
  <si>
    <t>Column of owner in 3500 injection Sheet</t>
    <phoneticPr fontId="1" type="noConversion"/>
  </si>
  <si>
    <t>Plate Number</t>
  </si>
  <si>
    <t>Sub Number</t>
  </si>
  <si>
    <t>P3</t>
  </si>
  <si>
    <t>ML4</t>
  </si>
  <si>
    <t>Config</t>
    <phoneticPr fontId="1" type="noConversion"/>
  </si>
  <si>
    <t>BasicInformation</t>
    <phoneticPr fontId="1" type="noConversion"/>
  </si>
  <si>
    <t>NFS01</t>
  </si>
  <si>
    <t>Identifiler_Assay</t>
  </si>
  <si>
    <t>Injection_Sheet_3500</t>
    <phoneticPr fontId="1" type="noConversion"/>
  </si>
  <si>
    <t>RT_Report_Sheet</t>
    <phoneticPr fontId="1" type="noConversion"/>
  </si>
  <si>
    <t>DNA 번호</t>
    <phoneticPr fontId="1" type="noConversion"/>
  </si>
  <si>
    <t xml:space="preserve">관서 </t>
    <phoneticPr fontId="1" type="noConversion"/>
  </si>
  <si>
    <t>control DNA</t>
    <phoneticPr fontId="1" type="noConversion"/>
  </si>
  <si>
    <t>DNA(manual/LCN) 정량 결과 값</t>
    <phoneticPr fontId="1" type="noConversion"/>
  </si>
  <si>
    <t>RT_Report</t>
  </si>
  <si>
    <t>RT_Report</t>
    <phoneticPr fontId="1" type="noConversion"/>
  </si>
  <si>
    <t>6-8</t>
  </si>
  <si>
    <t>14-19</t>
  </si>
  <si>
    <t>18-26</t>
  </si>
  <si>
    <t>15-15.2</t>
  </si>
  <si>
    <t>29-31.2</t>
  </si>
  <si>
    <t>14.2-15.2</t>
  </si>
  <si>
    <t>13.2-14</t>
  </si>
  <si>
    <t>20-23</t>
  </si>
  <si>
    <t>16-20</t>
  </si>
  <si>
    <t>21-25</t>
  </si>
  <si>
    <t>13-16.2</t>
  </si>
  <si>
    <t>17-25</t>
  </si>
  <si>
    <t>김효숙</t>
  </si>
  <si>
    <t>이정윤</t>
  </si>
  <si>
    <t>김만일</t>
  </si>
  <si>
    <t>진강남</t>
  </si>
  <si>
    <t>RT_Stardard_1</t>
    <phoneticPr fontId="1" type="noConversion"/>
  </si>
  <si>
    <t>RT_Stardard_3</t>
  </si>
  <si>
    <t>RT_Stardard_4</t>
  </si>
  <si>
    <t>RT_Stardard_6</t>
  </si>
  <si>
    <t>RT_Stardard_7</t>
  </si>
  <si>
    <t>RT_Stardard_8</t>
  </si>
  <si>
    <t>Column of RT Standard Set</t>
    <phoneticPr fontId="1" type="noConversion"/>
  </si>
  <si>
    <t>Column of Related Person in sample sheet</t>
    <phoneticPr fontId="1" type="noConversion"/>
  </si>
  <si>
    <t>사건관련자</t>
    <phoneticPr fontId="4" type="noConversion"/>
  </si>
  <si>
    <t>RT_Stardard_1</t>
  </si>
  <si>
    <t>DNA tube Layout sheet continously displayed in each lanes</t>
    <phoneticPr fontId="1" type="noConversion"/>
  </si>
  <si>
    <t>DNA tube Layout sheet to Export</t>
    <phoneticPr fontId="1" type="noConversion"/>
  </si>
  <si>
    <t>Related Person</t>
  </si>
  <si>
    <t>Tubes_Continous_to_Export</t>
    <phoneticPr fontId="1" type="noConversion"/>
  </si>
  <si>
    <t>정량 일자 :</t>
    <phoneticPr fontId="1" type="noConversion"/>
  </si>
  <si>
    <t>Sampling Date:</t>
    <phoneticPr fontId="4" type="noConversion"/>
  </si>
  <si>
    <t>DNA Prep. Date:</t>
    <phoneticPr fontId="4" type="noConversion"/>
  </si>
  <si>
    <t>DNA 정량 Date &amp; Time:</t>
    <phoneticPr fontId="4" type="noConversion"/>
  </si>
  <si>
    <t>Analysist :</t>
    <phoneticPr fontId="4" type="noConversion"/>
  </si>
  <si>
    <t>Plate ID:</t>
    <phoneticPr fontId="4" type="noConversion"/>
  </si>
  <si>
    <t>gel 사진 붙이는 곳</t>
    <phoneticPr fontId="4" type="noConversion"/>
  </si>
  <si>
    <t>PCR
Time and Method:</t>
    <phoneticPr fontId="4" type="noConversion"/>
  </si>
  <si>
    <t>Data Analysis Time:</t>
    <phoneticPr fontId="4" type="noConversion"/>
  </si>
  <si>
    <t>Data Folder:</t>
    <phoneticPr fontId="4" type="noConversion"/>
  </si>
  <si>
    <t>Data</t>
    <phoneticPr fontId="1" type="noConversion"/>
  </si>
  <si>
    <t>Row of plate name in experiment picture sheet</t>
    <phoneticPr fontId="1" type="noConversion"/>
  </si>
  <si>
    <t>column of plate name in experiment picture sheet</t>
    <phoneticPr fontId="1" type="noConversion"/>
  </si>
  <si>
    <t>Experiment Picture Sheet</t>
    <phoneticPr fontId="1" type="noConversion"/>
  </si>
  <si>
    <t>증거물번호</t>
    <phoneticPr fontId="1" type="noConversion"/>
  </si>
  <si>
    <t>PCR 후
희석</t>
    <phoneticPr fontId="4" type="noConversion"/>
  </si>
  <si>
    <t>Column of PCR Quantity in sample sheet</t>
    <phoneticPr fontId="1" type="noConversion"/>
  </si>
  <si>
    <t>Column of DNA Concentration in sample sheet</t>
    <phoneticPr fontId="1" type="noConversion"/>
  </si>
  <si>
    <t>Tube number</t>
  </si>
  <si>
    <t>Globalfiler</t>
    <phoneticPr fontId="1" type="noConversion"/>
  </si>
  <si>
    <t>Fusion</t>
    <phoneticPr fontId="1" type="noConversion"/>
  </si>
  <si>
    <t>M</t>
    <phoneticPr fontId="1" type="noConversion"/>
  </si>
  <si>
    <t>AB</t>
    <phoneticPr fontId="1" type="noConversion"/>
  </si>
  <si>
    <t>Dye Label</t>
    <phoneticPr fontId="1" type="noConversion"/>
  </si>
  <si>
    <t>FAM</t>
    <phoneticPr fontId="1" type="noConversion"/>
  </si>
  <si>
    <t>VIC</t>
    <phoneticPr fontId="1" type="noConversion"/>
  </si>
  <si>
    <t>NED</t>
    <phoneticPr fontId="1" type="noConversion"/>
  </si>
  <si>
    <t>PET</t>
    <phoneticPr fontId="1" type="noConversion"/>
  </si>
  <si>
    <t>FL</t>
    <phoneticPr fontId="1" type="noConversion"/>
  </si>
  <si>
    <t>JOE</t>
    <phoneticPr fontId="1" type="noConversion"/>
  </si>
  <si>
    <t>TMR</t>
    <phoneticPr fontId="1" type="noConversion"/>
  </si>
  <si>
    <t>Combined_Chromosome</t>
    <phoneticPr fontId="1" type="noConversion"/>
  </si>
  <si>
    <t>D2S441</t>
    <phoneticPr fontId="1" type="noConversion"/>
  </si>
  <si>
    <t>D22S1045</t>
  </si>
  <si>
    <t>D10S1248</t>
  </si>
  <si>
    <t>D1S1656</t>
  </si>
  <si>
    <t>TAZ</t>
    <phoneticPr fontId="1" type="noConversion"/>
  </si>
  <si>
    <t>SID</t>
    <phoneticPr fontId="1" type="noConversion"/>
  </si>
  <si>
    <t>Y indel</t>
    <phoneticPr fontId="1" type="noConversion"/>
  </si>
  <si>
    <t>SE33</t>
    <phoneticPr fontId="1" type="noConversion"/>
  </si>
  <si>
    <t>D12S391</t>
    <phoneticPr fontId="1" type="noConversion"/>
  </si>
  <si>
    <t>PowerPlex_Fusion</t>
    <phoneticPr fontId="1" type="noConversion"/>
  </si>
  <si>
    <t>FL</t>
    <phoneticPr fontId="1" type="noConversion"/>
  </si>
  <si>
    <t>JOE</t>
    <phoneticPr fontId="1" type="noConversion"/>
  </si>
  <si>
    <t>TMR</t>
    <phoneticPr fontId="1" type="noConversion"/>
  </si>
  <si>
    <t>CXR</t>
    <phoneticPr fontId="1" type="noConversion"/>
  </si>
  <si>
    <t>Order in Label</t>
    <phoneticPr fontId="1" type="noConversion"/>
  </si>
  <si>
    <t>PowerPlex_Y23</t>
    <phoneticPr fontId="1" type="noConversion"/>
  </si>
  <si>
    <t>Yfiler_Plus</t>
    <phoneticPr fontId="1" type="noConversion"/>
  </si>
  <si>
    <t>FAM</t>
    <phoneticPr fontId="1" type="noConversion"/>
  </si>
  <si>
    <t>VIC</t>
    <phoneticPr fontId="1" type="noConversion"/>
  </si>
  <si>
    <t>NED</t>
    <phoneticPr fontId="1" type="noConversion"/>
  </si>
  <si>
    <t>PET</t>
    <phoneticPr fontId="1" type="noConversion"/>
  </si>
  <si>
    <t>Combined_Chromosome_Report1</t>
  </si>
  <si>
    <t>D2S441</t>
  </si>
  <si>
    <t>D12S391</t>
  </si>
  <si>
    <t>Y indel</t>
  </si>
  <si>
    <t>SE33</t>
  </si>
  <si>
    <t>사건관련자</t>
    <phoneticPr fontId="1" type="noConversion"/>
  </si>
  <si>
    <t>지연일자</t>
    <phoneticPr fontId="1" type="noConversion"/>
  </si>
  <si>
    <t>내외구분</t>
    <phoneticPr fontId="1" type="noConversion"/>
  </si>
  <si>
    <t>Virtual Plate #</t>
    <phoneticPr fontId="1" type="noConversion"/>
  </si>
  <si>
    <t>Virtual Plate Name</t>
    <phoneticPr fontId="1" type="noConversion"/>
  </si>
  <si>
    <t>Real Plate #</t>
    <phoneticPr fontId="1" type="noConversion"/>
  </si>
  <si>
    <t>Real Plate Start Column</t>
    <phoneticPr fontId="1" type="noConversion"/>
  </si>
  <si>
    <t>Real Plate End Column</t>
    <phoneticPr fontId="1" type="noConversion"/>
  </si>
  <si>
    <t>Virtual Plate Start Column</t>
    <phoneticPr fontId="1" type="noConversion"/>
  </si>
  <si>
    <t>Virual Plate End Column</t>
    <phoneticPr fontId="1" type="noConversion"/>
  </si>
  <si>
    <t>Plate</t>
    <phoneticPr fontId="1" type="noConversion"/>
  </si>
  <si>
    <t>DNA</t>
    <phoneticPr fontId="1" type="noConversion"/>
  </si>
  <si>
    <t>Virtual Plate List Sheet</t>
    <phoneticPr fontId="1" type="noConversion"/>
  </si>
  <si>
    <t>Virtual_Plate_List</t>
    <phoneticPr fontId="1" type="noConversion"/>
  </si>
  <si>
    <t>2014-H-6320-3-1</t>
  </si>
  <si>
    <t>2014-H-6320-3-2</t>
  </si>
  <si>
    <t>2014-H-6320-3-3</t>
  </si>
  <si>
    <t>2014-H-6320-3-4</t>
  </si>
  <si>
    <t>2014-H-6320-3-5</t>
  </si>
  <si>
    <t>2014-H-6320-3-6</t>
  </si>
  <si>
    <t>2014-H-6320-3-7</t>
  </si>
  <si>
    <t>2014-H-6320-3-8</t>
  </si>
  <si>
    <t>2014-H-6320-3-9</t>
  </si>
  <si>
    <t>2014-H-6320-3-10</t>
  </si>
  <si>
    <t>2014-H-6323-3-a</t>
  </si>
  <si>
    <t>2014-H-6323-3-b</t>
  </si>
  <si>
    <t>2014-H-6323-3-c</t>
  </si>
  <si>
    <t>2014-H-6323-3-d</t>
  </si>
  <si>
    <t>2014-H-6323-3-e</t>
  </si>
  <si>
    <t>2014-H-6323-3-f</t>
  </si>
  <si>
    <t>2014-H-6323-3-g</t>
  </si>
  <si>
    <t>2014-H-6323-3-h</t>
  </si>
  <si>
    <t>2014-H-6323-3-i</t>
  </si>
  <si>
    <t>2014-H-6323-3-j</t>
  </si>
  <si>
    <t>2014-H-6323-3-k</t>
  </si>
  <si>
    <t>2014-H-6323-3-l</t>
  </si>
  <si>
    <t>2014-H-6323-3-m</t>
  </si>
  <si>
    <t>2014-H-6323-3-n</t>
  </si>
  <si>
    <t>2014-H-6323-3-o</t>
  </si>
  <si>
    <t>2014-H-6323-3-p</t>
  </si>
  <si>
    <t>2014-H-6323-3-q</t>
  </si>
  <si>
    <t>2014-H-6323-3-r</t>
  </si>
  <si>
    <t>2014-H-6323-3-s</t>
  </si>
  <si>
    <t>2014-H-6323-3-t</t>
  </si>
  <si>
    <t>2014-H-6323-3-u</t>
  </si>
  <si>
    <t>test_virtual</t>
    <phoneticPr fontId="1" type="noConversion"/>
  </si>
  <si>
    <t>LDS</t>
    <phoneticPr fontId="1" type="noConversion"/>
  </si>
  <si>
    <t>test1, test2</t>
    <phoneticPr fontId="1" type="noConversion"/>
  </si>
  <si>
    <t>Contamination Cutoff Ratio</t>
    <phoneticPr fontId="1" type="noConversion"/>
  </si>
  <si>
    <t>DYS389 I</t>
    <phoneticPr fontId="1" type="noConversion"/>
  </si>
  <si>
    <t>DYS389 I</t>
    <phoneticPr fontId="1" type="noConversion"/>
  </si>
  <si>
    <t>DYS389 II</t>
    <phoneticPr fontId="1" type="noConversion"/>
  </si>
  <si>
    <t>Y GATA H4</t>
    <phoneticPr fontId="1" type="noConversion"/>
  </si>
  <si>
    <t>DNA식별번호</t>
  </si>
  <si>
    <t>채취방법/장소</t>
  </si>
  <si>
    <t>DNA Code</t>
    <phoneticPr fontId="1" type="noConversion"/>
  </si>
  <si>
    <t>Evidendce Sampling Place</t>
    <phoneticPr fontId="1" type="noConversion"/>
  </si>
  <si>
    <t>복합접수정보</t>
    <phoneticPr fontId="1" type="noConversion"/>
  </si>
  <si>
    <t>Case Number and Request Organization</t>
    <phoneticPr fontId="1" type="noConversion"/>
  </si>
  <si>
    <t>LANK</t>
    <phoneticPr fontId="1" type="noConversion"/>
  </si>
  <si>
    <t>Control</t>
    <phoneticPr fontId="1" type="noConversion"/>
  </si>
  <si>
    <t>LocusList</t>
    <phoneticPr fontId="1" type="noConversion"/>
  </si>
  <si>
    <t>Locus_List_Sheet</t>
    <phoneticPr fontId="1" type="noConversion"/>
  </si>
  <si>
    <t>Minimum</t>
    <phoneticPr fontId="1" type="noConversion"/>
  </si>
  <si>
    <t>Maximum</t>
    <phoneticPr fontId="1" type="noConversion"/>
  </si>
  <si>
    <t>Comment</t>
    <phoneticPr fontId="1" type="noConversion"/>
  </si>
  <si>
    <t>증1호:구강키트(201506P00608A)</t>
  </si>
  <si>
    <t>증1호:구강키트(201506P00615A)</t>
  </si>
  <si>
    <t>증1호:구강키트(201506P00603A)</t>
  </si>
  <si>
    <t>Total Allele Count Column Position in Table</t>
    <phoneticPr fontId="1" type="noConversion"/>
  </si>
  <si>
    <t>Matching Probability Column  Position in Table</t>
    <phoneticPr fontId="1" type="noConversion"/>
  </si>
  <si>
    <t>Column of Selected Sampling Sheet</t>
    <phoneticPr fontId="1" type="noConversion"/>
  </si>
  <si>
    <t>Check_Box_Infor</t>
    <phoneticPr fontId="1" type="noConversion"/>
  </si>
  <si>
    <t>Check Box Value List sheet</t>
    <phoneticPr fontId="1" type="noConversion"/>
  </si>
  <si>
    <t>Include_Related_Person_CheckBox</t>
    <phoneticPr fontId="1" type="noConversion"/>
  </si>
  <si>
    <t>Combine_by_Lane_CheckBox</t>
  </si>
  <si>
    <t>Check_96_Plate_Tube_Number_CheckBox</t>
  </si>
  <si>
    <t>Make_Double_Digit_Number_CheckBox</t>
  </si>
  <si>
    <t>Check_Evidence_Number_RT_CheckBox</t>
  </si>
  <si>
    <t>Vertical_Tube_CheckBox</t>
  </si>
  <si>
    <t>Check_Evidence_Number_QIaxcel_CheckBox</t>
  </si>
  <si>
    <t>Make_RePCR_Sample_Sheet_Simultaneous_CheckBox</t>
    <phoneticPr fontId="1" type="noConversion"/>
  </si>
  <si>
    <t>Trim_Header_Tube_Number_CheckBox</t>
  </si>
  <si>
    <t>Use_Case_Information_CheckBox</t>
  </si>
  <si>
    <t>Pool_Tube_only_can_BioMek_CheckBox</t>
  </si>
  <si>
    <t>Sampling_Arrest</t>
    <phoneticPr fontId="1" type="noConversion"/>
  </si>
  <si>
    <t>Sampling_Analysis</t>
    <phoneticPr fontId="1" type="noConversion"/>
  </si>
  <si>
    <t>유전자검색실 시험일지(사건별기록)</t>
    <phoneticPr fontId="4" type="noConversion"/>
  </si>
  <si>
    <t>국과수 접수 제</t>
    <phoneticPr fontId="4" type="noConversion"/>
  </si>
  <si>
    <t>호 (</t>
    <phoneticPr fontId="4" type="noConversion"/>
  </si>
  <si>
    <t>의뢰관서</t>
    <phoneticPr fontId="4" type="noConversion"/>
  </si>
  <si>
    <t xml:space="preserve">( </t>
    <phoneticPr fontId="4" type="noConversion"/>
  </si>
  <si>
    <t xml:space="preserve">호)   시행일자 </t>
    <phoneticPr fontId="4" type="noConversion"/>
  </si>
  <si>
    <t xml:space="preserve">1. 증거물 </t>
    <phoneticPr fontId="4" type="noConversion"/>
  </si>
  <si>
    <t xml:space="preserve">  Remark :
</t>
    <phoneticPr fontId="4" type="noConversion"/>
  </si>
  <si>
    <t>면봉</t>
    <phoneticPr fontId="4" type="noConversion"/>
  </si>
  <si>
    <t>점</t>
    <phoneticPr fontId="4" type="noConversion"/>
  </si>
  <si>
    <t>담배꽁초</t>
    <phoneticPr fontId="4" type="noConversion"/>
  </si>
  <si>
    <t>omniswab</t>
    <phoneticPr fontId="4" type="noConversion"/>
  </si>
  <si>
    <t>FTA Card</t>
    <phoneticPr fontId="4" type="noConversion"/>
  </si>
  <si>
    <t>증          호</t>
    <phoneticPr fontId="4" type="noConversion"/>
  </si>
  <si>
    <t>미제 / CS / 불일치</t>
    <phoneticPr fontId="4" type="noConversion"/>
  </si>
  <si>
    <t xml:space="preserve">             건</t>
    <phoneticPr fontId="4" type="noConversion"/>
  </si>
  <si>
    <t>Sample Sheet</t>
    <phoneticPr fontId="1" type="noConversion"/>
  </si>
  <si>
    <t>2015.07.20</t>
    <phoneticPr fontId="1" type="noConversion"/>
  </si>
  <si>
    <t>2015.06.25</t>
    <phoneticPr fontId="1" type="noConversion"/>
  </si>
  <si>
    <t>2015.06.30</t>
    <phoneticPr fontId="1" type="noConversion"/>
  </si>
  <si>
    <t>2015-M-18536</t>
    <phoneticPr fontId="1" type="noConversion"/>
  </si>
  <si>
    <t>포항북부경찰서</t>
    <phoneticPr fontId="1" type="noConversion"/>
  </si>
  <si>
    <t>KICS형사과-00040</t>
    <phoneticPr fontId="1" type="noConversion"/>
  </si>
  <si>
    <t>유전자검색실 시험일지(사건별기록)</t>
    <phoneticPr fontId="4" type="noConversion"/>
  </si>
  <si>
    <t>국과수 접수 제</t>
    <phoneticPr fontId="4" type="noConversion"/>
  </si>
  <si>
    <t>호 (</t>
    <phoneticPr fontId="4" type="noConversion"/>
  </si>
  <si>
    <t>) 처리기한 :</t>
    <phoneticPr fontId="4" type="noConversion"/>
  </si>
  <si>
    <t>채취일자</t>
    <phoneticPr fontId="4" type="noConversion"/>
  </si>
  <si>
    <t>의뢰관서</t>
    <phoneticPr fontId="4" type="noConversion"/>
  </si>
  <si>
    <t xml:space="preserve">(대 </t>
    <phoneticPr fontId="4" type="noConversion"/>
  </si>
  <si>
    <t>호)</t>
    <phoneticPr fontId="4" type="noConversion"/>
  </si>
  <si>
    <t xml:space="preserve">1. 증거물 </t>
    <phoneticPr fontId="4" type="noConversion"/>
  </si>
  <si>
    <t>증거물 이름 유무 ( 유,  무 )</t>
    <phoneticPr fontId="4" type="noConversion"/>
  </si>
  <si>
    <t xml:space="preserve"> 피해자 이름으로 림스 검색 :</t>
    <phoneticPr fontId="4" type="noConversion"/>
  </si>
  <si>
    <t>예  / 아니오</t>
    <phoneticPr fontId="4" type="noConversion"/>
  </si>
  <si>
    <t xml:space="preserve">     현장증거물 접수 유무    :</t>
    <phoneticPr fontId="4" type="noConversion"/>
  </si>
  <si>
    <t xml:space="preserve"> 유 / 무</t>
    <phoneticPr fontId="4" type="noConversion"/>
  </si>
  <si>
    <t>의뢰관서</t>
    <phoneticPr fontId="4" type="noConversion"/>
  </si>
  <si>
    <t>관서번호(관서일)</t>
    <phoneticPr fontId="4" type="noConversion"/>
  </si>
  <si>
    <t>접수번호</t>
    <phoneticPr fontId="4" type="noConversion"/>
  </si>
  <si>
    <t>사건명</t>
    <phoneticPr fontId="4" type="noConversion"/>
  </si>
  <si>
    <t>피해자</t>
    <phoneticPr fontId="4" type="noConversion"/>
  </si>
  <si>
    <t>담당자</t>
    <phoneticPr fontId="4" type="noConversion"/>
  </si>
  <si>
    <t>2. 검색결과</t>
    <phoneticPr fontId="4" type="noConversion"/>
  </si>
  <si>
    <t>미 제</t>
    <phoneticPr fontId="4" type="noConversion"/>
  </si>
  <si>
    <t>연 관</t>
    <phoneticPr fontId="4" type="noConversion"/>
  </si>
  <si>
    <t>동일건</t>
    <phoneticPr fontId="4" type="noConversion"/>
  </si>
  <si>
    <t>면봉</t>
    <phoneticPr fontId="1" type="noConversion"/>
  </si>
  <si>
    <t>omniswab</t>
    <phoneticPr fontId="1" type="noConversion"/>
  </si>
  <si>
    <t>FTA Card</t>
    <phoneticPr fontId="1" type="noConversion"/>
  </si>
  <si>
    <t>담배꽁초(</t>
    <phoneticPr fontId="1" type="noConversion"/>
  </si>
  <si>
    <t>점</t>
    <phoneticPr fontId="1" type="noConversion"/>
  </si>
  <si>
    <t>) 점</t>
    <phoneticPr fontId="1" type="noConversion"/>
  </si>
  <si>
    <t>Sampling_Suspect</t>
    <phoneticPr fontId="1" type="noConversion"/>
  </si>
  <si>
    <t>2015.06.30</t>
    <phoneticPr fontId="1" type="noConversion"/>
  </si>
  <si>
    <t>2015.07.20</t>
    <phoneticPr fontId="1" type="noConversion"/>
  </si>
  <si>
    <t>2015-M-18464</t>
    <phoneticPr fontId="4" type="noConversion"/>
  </si>
  <si>
    <t>서울송파경찰서</t>
    <phoneticPr fontId="4" type="noConversion"/>
  </si>
  <si>
    <t>KICS형사과-00137</t>
    <phoneticPr fontId="4" type="noConversion"/>
  </si>
  <si>
    <t>안성경찰서</t>
    <phoneticPr fontId="4" type="noConversion"/>
  </si>
  <si>
    <t>2015.06.26</t>
    <phoneticPr fontId="1" type="noConversion"/>
  </si>
  <si>
    <t>2015-M-18465</t>
    <phoneticPr fontId="1" type="noConversion"/>
  </si>
  <si>
    <t>KICS수사과-00238</t>
    <phoneticPr fontId="1" type="noConversion"/>
  </si>
  <si>
    <t>강도상해</t>
    <phoneticPr fontId="1" type="noConversion"/>
  </si>
  <si>
    <t>2015-M-18465,안성경찰서</t>
    <phoneticPr fontId="1" type="noConversion"/>
  </si>
  <si>
    <t>Samplling Sheet</t>
    <phoneticPr fontId="1" type="noConversion"/>
  </si>
  <si>
    <t>Number of samples in a plate for automatic plate creation</t>
    <phoneticPr fontId="1" type="noConversion"/>
  </si>
  <si>
    <t>Plate Name</t>
    <phoneticPr fontId="1" type="noConversion"/>
  </si>
  <si>
    <t>96_Well_Prepare</t>
    <phoneticPr fontId="1" type="noConversion"/>
  </si>
  <si>
    <t>H-Prep</t>
    <phoneticPr fontId="1" type="noConversion"/>
  </si>
  <si>
    <t>ATL(Lysis buffer)</t>
    <phoneticPr fontId="1" type="noConversion"/>
  </si>
  <si>
    <t>2015-C-4631-1</t>
  </si>
  <si>
    <t>2015-C-4709-1</t>
  </si>
  <si>
    <t>Comment for DB Upload</t>
    <phoneticPr fontId="1" type="noConversion"/>
  </si>
  <si>
    <t>Repeat Unit</t>
    <phoneticPr fontId="1" type="noConversion"/>
  </si>
  <si>
    <t>Paternity</t>
    <phoneticPr fontId="1" type="noConversion"/>
  </si>
  <si>
    <t>Finding_Parent</t>
    <phoneticPr fontId="1" type="noConversion"/>
  </si>
  <si>
    <t>Autosome_Probability</t>
    <phoneticPr fontId="1" type="noConversion"/>
  </si>
  <si>
    <t>조남수</t>
  </si>
  <si>
    <t>김종진</t>
  </si>
  <si>
    <t>홍승범</t>
  </si>
  <si>
    <t>13-22</t>
  </si>
  <si>
    <t>18-27</t>
  </si>
  <si>
    <t>박명진</t>
  </si>
  <si>
    <t>6-9.3</t>
  </si>
  <si>
    <t>22.2-25</t>
  </si>
  <si>
    <t>선설희</t>
  </si>
  <si>
    <t>유승연</t>
  </si>
  <si>
    <t>30.3-31.2</t>
  </si>
  <si>
    <t>8-14</t>
  </si>
  <si>
    <t>12-17</t>
  </si>
  <si>
    <t>31-34</t>
  </si>
  <si>
    <t>한면수</t>
  </si>
  <si>
    <t>정규식</t>
  </si>
  <si>
    <t>Sampling_Sexual</t>
    <phoneticPr fontId="1" type="noConversion"/>
  </si>
  <si>
    <t>Include_Case_Information_CheckBox</t>
    <phoneticPr fontId="1" type="noConversion"/>
  </si>
  <si>
    <t>Column of Plate name in Continous Type</t>
  </si>
  <si>
    <t>Column of Request Organization in Continous Type</t>
  </si>
  <si>
    <t>Column of evidence number in Continous Type</t>
  </si>
  <si>
    <t>Column of evidence name in Continous Type</t>
  </si>
  <si>
    <t>Column of Related Person in Continous Type</t>
  </si>
  <si>
    <t>Column of DNA concentration in Continous Type</t>
  </si>
  <si>
    <t>Column of Male DNA concentration in Continous Type</t>
  </si>
  <si>
    <t>Column of PCR product Concentration in continous Type</t>
  </si>
  <si>
    <t>Column of rePCR in continous Type</t>
  </si>
  <si>
    <t>Plate Name</t>
    <phoneticPr fontId="1" type="noConversion"/>
  </si>
  <si>
    <t>Male DNA Concenctration</t>
    <phoneticPr fontId="1" type="noConversion"/>
  </si>
  <si>
    <t xml:space="preserve">Start Row of Data in Continous Type </t>
    <phoneticPr fontId="1" type="noConversion"/>
  </si>
  <si>
    <t>2015-M-18465-1</t>
  </si>
  <si>
    <t xml:space="preserve"> Total DNA 
농도 (ng/ul)</t>
    <phoneticPr fontId="1" type="noConversion"/>
  </si>
  <si>
    <t>Male DNA 
농도 (ng/ul)</t>
    <phoneticPr fontId="1" type="noConversion"/>
  </si>
  <si>
    <t>Duo Human</t>
  </si>
  <si>
    <t>Duo IPC</t>
  </si>
  <si>
    <t>Quantifiler Duo</t>
    <phoneticPr fontId="1" type="noConversion"/>
  </si>
  <si>
    <t>Use for Exp ?</t>
    <phoneticPr fontId="1" type="noConversion"/>
  </si>
  <si>
    <t>채취 일자 :</t>
    <phoneticPr fontId="1" type="noConversion"/>
  </si>
  <si>
    <t xml:space="preserve">시험자: </t>
    <phoneticPr fontId="1" type="noConversion"/>
  </si>
  <si>
    <r>
      <t xml:space="preserve">정량 방법: realtime PCR 수행 
</t>
    </r>
    <r>
      <rPr>
        <sz val="11"/>
        <color theme="1"/>
        <rFont val="맑은 고딕"/>
        <family val="2"/>
        <charset val="129"/>
        <scheme val="minor"/>
      </rPr>
      <t>기기 명: 7500 Real-Time PCR system</t>
    </r>
    <phoneticPr fontId="1" type="noConversion"/>
  </si>
  <si>
    <t>RT kit :</t>
    <phoneticPr fontId="1" type="noConversion"/>
  </si>
  <si>
    <t>K562(10ng/ul) 측정 값: ng/ul</t>
    <phoneticPr fontId="1" type="noConversion"/>
  </si>
  <si>
    <t>2015-M-18461-1</t>
  </si>
  <si>
    <t>2015-M-18464-1</t>
  </si>
  <si>
    <r>
      <t>P-</t>
    </r>
    <r>
      <rPr>
        <b/>
        <sz val="20"/>
        <rFont val="HY중고딕"/>
        <family val="1"/>
        <charset val="129"/>
      </rPr>
      <t xml:space="preserve">
M-DNA(M/F, 미세)
Auto-DNA (         )
DNA안함    (         )
</t>
    </r>
    <phoneticPr fontId="4" type="noConversion"/>
  </si>
  <si>
    <t>소변 :   YES   /    NO</t>
    <phoneticPr fontId="4" type="noConversion"/>
  </si>
  <si>
    <t>사정 :  YES  /  NO /  모름</t>
    <phoneticPr fontId="4" type="noConversion"/>
  </si>
  <si>
    <t xml:space="preserve">사건일시 : </t>
    <phoneticPr fontId="4" type="noConversion"/>
  </si>
  <si>
    <t>샤워  :   YES   /   NO</t>
    <phoneticPr fontId="4" type="noConversion"/>
  </si>
  <si>
    <t>vaginal / rectal / oral / 기타</t>
    <phoneticPr fontId="4" type="noConversion"/>
  </si>
  <si>
    <t>채취일시 :</t>
    <phoneticPr fontId="4" type="noConversion"/>
  </si>
  <si>
    <t>질세척  :   YES   /   NO</t>
  </si>
  <si>
    <t>콘돔 :  YES  /  NO /  모름</t>
    <phoneticPr fontId="4" type="noConversion"/>
  </si>
  <si>
    <t>속옷  :   YES   /   NO</t>
    <phoneticPr fontId="4" type="noConversion"/>
  </si>
  <si>
    <t>3일이내 성관계: O / X / ?</t>
    <phoneticPr fontId="4" type="noConversion"/>
  </si>
  <si>
    <t>증1호:구강키트(201506P00600A)</t>
  </si>
  <si>
    <t>서울관악경찰서</t>
  </si>
  <si>
    <t>2015.07.20</t>
    <phoneticPr fontId="4" type="noConversion"/>
  </si>
  <si>
    <t>2015-M-18481</t>
    <phoneticPr fontId="4" type="noConversion"/>
  </si>
  <si>
    <t>용인동부경찰서</t>
    <phoneticPr fontId="4" type="noConversion"/>
  </si>
  <si>
    <t>KICS형사과-00264</t>
    <phoneticPr fontId="1" type="noConversion"/>
  </si>
  <si>
    <t>Sample Color</t>
  </si>
  <si>
    <t>Target Name</t>
  </si>
  <si>
    <t>Target Color</t>
  </si>
  <si>
    <t>RGB(132,193,241)</t>
  </si>
  <si>
    <t>Quant Human</t>
  </si>
  <si>
    <t>RGB(192,165,244)</t>
  </si>
  <si>
    <t>NFQ-MGB</t>
  </si>
  <si>
    <t>Quant IPC</t>
  </si>
  <si>
    <t>RGB(139,189,249)</t>
  </si>
  <si>
    <t>UNKNOWN</t>
  </si>
  <si>
    <t>NED</t>
  </si>
  <si>
    <t>Duo Male</t>
  </si>
  <si>
    <t>T.IPC</t>
  </si>
  <si>
    <t>JUN</t>
  </si>
  <si>
    <t>QSY7</t>
  </si>
  <si>
    <t>T.Large Autosomal</t>
  </si>
  <si>
    <t>ABY</t>
  </si>
  <si>
    <t>T.Small Autosomal</t>
  </si>
  <si>
    <t>T.Y</t>
  </si>
  <si>
    <t>[Sample Setup]</t>
  </si>
  <si>
    <t>Quantifiler Trio</t>
    <phoneticPr fontId="1" type="noConversion"/>
  </si>
  <si>
    <t>Quantifiler Human</t>
    <phoneticPr fontId="1" type="noConversion"/>
  </si>
  <si>
    <t>ROX</t>
    <phoneticPr fontId="1" type="noConversion"/>
  </si>
  <si>
    <t>MP</t>
    <phoneticPr fontId="1" type="noConversion"/>
  </si>
  <si>
    <t>RGB(168,255,222)</t>
  </si>
  <si>
    <t>RGB(153,204,0)</t>
  </si>
  <si>
    <t>RGB(223,221,142)</t>
  </si>
  <si>
    <t>RGB(247,255,168)</t>
  </si>
  <si>
    <t>RGB(180,255,0)</t>
  </si>
  <si>
    <t>RT_Standard_Set_Human</t>
    <phoneticPr fontId="1" type="noConversion"/>
  </si>
  <si>
    <t>RT_Standard_Set_Duo</t>
    <phoneticPr fontId="1" type="noConversion"/>
  </si>
  <si>
    <t>RT_Standard_Set_Trio</t>
    <phoneticPr fontId="1" type="noConversion"/>
  </si>
  <si>
    <t>RT_Standard_Set_Human_2</t>
    <phoneticPr fontId="1" type="noConversion"/>
  </si>
  <si>
    <t>Sample Color</t>
    <phoneticPr fontId="1" type="noConversion"/>
  </si>
  <si>
    <t>Human</t>
    <phoneticPr fontId="1" type="noConversion"/>
  </si>
  <si>
    <t>Human</t>
    <phoneticPr fontId="1" type="noConversion"/>
  </si>
  <si>
    <t>Male</t>
    <phoneticPr fontId="1" type="noConversion"/>
  </si>
  <si>
    <t>Degraded</t>
    <phoneticPr fontId="1" type="noConversion"/>
  </si>
  <si>
    <t>Row of Passive Reference</t>
    <phoneticPr fontId="1" type="noConversion"/>
  </si>
  <si>
    <t>Column of Reporter</t>
    <phoneticPr fontId="1" type="noConversion"/>
  </si>
  <si>
    <t>Column of Quencher</t>
    <phoneticPr fontId="1" type="noConversion"/>
  </si>
  <si>
    <t>Column of Comments</t>
    <phoneticPr fontId="1" type="noConversion"/>
  </si>
  <si>
    <t>Column of Target name</t>
    <phoneticPr fontId="1" type="noConversion"/>
  </si>
  <si>
    <t>Column of Sample color</t>
    <phoneticPr fontId="1" type="noConversion"/>
  </si>
  <si>
    <t>Column of Tager color</t>
    <phoneticPr fontId="1" type="noConversion"/>
  </si>
  <si>
    <t>Quantify Type</t>
    <phoneticPr fontId="1" type="noConversion"/>
  </si>
  <si>
    <t>Quantity</t>
    <phoneticPr fontId="1" type="noConversion"/>
  </si>
  <si>
    <t>2015-M-18466-1</t>
  </si>
  <si>
    <t>test1</t>
    <phoneticPr fontId="1" type="noConversion"/>
  </si>
  <si>
    <t>RT_Target</t>
    <phoneticPr fontId="1" type="noConversion"/>
  </si>
  <si>
    <t>RT Target Sheet</t>
    <phoneticPr fontId="1" type="noConversion"/>
  </si>
  <si>
    <t>Column of RT Target Set</t>
    <phoneticPr fontId="1" type="noConversion"/>
  </si>
  <si>
    <t>Start row of Target</t>
    <phoneticPr fontId="1" type="noConversion"/>
  </si>
  <si>
    <t>Block Type</t>
  </si>
  <si>
    <t>96alum</t>
  </si>
  <si>
    <t>Chemistry</t>
  </si>
  <si>
    <t>TAQMAN</t>
  </si>
  <si>
    <t>Experiment File Name</t>
  </si>
  <si>
    <t>Experiment Run End Time</t>
  </si>
  <si>
    <t>Not Started</t>
  </si>
  <si>
    <t>Instrument Type</t>
  </si>
  <si>
    <t>sds7500</t>
  </si>
  <si>
    <t>Passive Reference</t>
  </si>
  <si>
    <t>D:\Applied Biosystems\7500\bin\test1</t>
    <phoneticPr fontId="1" type="noConversion"/>
  </si>
  <si>
    <t>ROX</t>
  </si>
  <si>
    <t>Title of Well name in result</t>
    <phoneticPr fontId="1" type="noConversion"/>
  </si>
  <si>
    <t>Title of Sample name in result</t>
    <phoneticPr fontId="1" type="noConversion"/>
  </si>
  <si>
    <t>Title of Sample type in result</t>
    <phoneticPr fontId="1" type="noConversion"/>
  </si>
  <si>
    <t>Title of Target name in result</t>
    <phoneticPr fontId="1" type="noConversion"/>
  </si>
  <si>
    <t>Title of task in result</t>
    <phoneticPr fontId="1" type="noConversion"/>
  </si>
  <si>
    <t>Title of quantity in result</t>
    <phoneticPr fontId="1" type="noConversion"/>
  </si>
  <si>
    <t>UNKNOWN</t>
    <phoneticPr fontId="1" type="noConversion"/>
  </si>
  <si>
    <t>DIMS Arestee Sheet</t>
    <phoneticPr fontId="1" type="noConversion"/>
  </si>
  <si>
    <t>Arrestee_Number</t>
    <phoneticPr fontId="1" type="noConversion"/>
  </si>
  <si>
    <t>Arrestee_Check_Result</t>
    <phoneticPr fontId="1" type="noConversion"/>
  </si>
  <si>
    <t>Arrestee Number Check Result</t>
    <phoneticPr fontId="1" type="noConversion"/>
  </si>
  <si>
    <t>KICS형사과-00202</t>
  </si>
  <si>
    <t>의뢰담당자</t>
    <phoneticPr fontId="1" type="noConversion"/>
  </si>
  <si>
    <t>접수번호</t>
    <phoneticPr fontId="1" type="noConversion"/>
  </si>
  <si>
    <t>의뢰관서</t>
    <phoneticPr fontId="1" type="noConversion"/>
  </si>
  <si>
    <t>문서번호</t>
    <phoneticPr fontId="1" type="noConversion"/>
  </si>
  <si>
    <t>사건개요</t>
    <phoneticPr fontId="1" type="noConversion"/>
  </si>
  <si>
    <t>사건유형</t>
    <phoneticPr fontId="1" type="noConversion"/>
  </si>
  <si>
    <t>담당자</t>
    <phoneticPr fontId="1" type="noConversion"/>
  </si>
  <si>
    <t>접수일자</t>
    <phoneticPr fontId="1" type="noConversion"/>
  </si>
  <si>
    <t>처리기한</t>
    <phoneticPr fontId="1" type="noConversion"/>
  </si>
  <si>
    <t>완료일</t>
    <phoneticPr fontId="1" type="noConversion"/>
  </si>
  <si>
    <t>감정물</t>
    <phoneticPr fontId="1" type="noConversion"/>
  </si>
  <si>
    <t>감정결과</t>
    <phoneticPr fontId="1" type="noConversion"/>
  </si>
  <si>
    <t>시행일자</t>
    <phoneticPr fontId="1" type="noConversion"/>
  </si>
  <si>
    <t>의뢰지역</t>
    <phoneticPr fontId="1" type="noConversion"/>
  </si>
  <si>
    <t>의뢰관서전화번호</t>
    <phoneticPr fontId="1" type="noConversion"/>
  </si>
  <si>
    <t>의뢰자전화번호</t>
    <phoneticPr fontId="1" type="noConversion"/>
  </si>
  <si>
    <t>DNA식별번호</t>
    <phoneticPr fontId="1" type="noConversion"/>
  </si>
  <si>
    <t>채취방법/장소</t>
    <phoneticPr fontId="1" type="noConversion"/>
  </si>
  <si>
    <t>LIMS_Org</t>
    <phoneticPr fontId="1" type="noConversion"/>
  </si>
  <si>
    <t>Original LIMS sheet</t>
    <phoneticPr fontId="1" type="noConversion"/>
  </si>
  <si>
    <t>* Block Type = 96alum</t>
  </si>
  <si>
    <t>* Chemistry = TAQMAN</t>
  </si>
  <si>
    <t>* Experiment Run End Time = Not Started</t>
  </si>
  <si>
    <t>* Instrument Type = sds7500</t>
  </si>
  <si>
    <t>* Experiment File Name = D:\Applied Biosystems\7500\bin\</t>
    <phoneticPr fontId="1" type="noConversion"/>
  </si>
  <si>
    <t xml:space="preserve">* Passive Reference = </t>
    <phoneticPr fontId="1" type="noConversion"/>
  </si>
  <si>
    <t>"RGB(180,255,0)"</t>
  </si>
  <si>
    <t>"RGB(192,165,244)"</t>
  </si>
  <si>
    <t>"RGB(255,153,204)"</t>
  </si>
  <si>
    <t>"RGB(255,0,0)"</t>
  </si>
  <si>
    <t>"RGB(139,189,249)"</t>
  </si>
  <si>
    <t>"RGB(204,153,255)"</t>
  </si>
  <si>
    <t>"RGB(0,0,0)"</t>
  </si>
  <si>
    <t>"RGB(0,255,255)"</t>
  </si>
  <si>
    <t>"RGB(0,128,0)"</t>
  </si>
  <si>
    <t>"RGB(0,0,255)"</t>
  </si>
  <si>
    <t>"RGB(132,193,241)"</t>
  </si>
  <si>
    <t>"RGB(255,102,0)"</t>
  </si>
  <si>
    <t>"RGB(168,255,222)"</t>
  </si>
  <si>
    <t>"RGB(128,0,128)"</t>
  </si>
  <si>
    <t>"RGB(153,204,0)"</t>
  </si>
  <si>
    <t>"RGB(223,221,142)"</t>
  </si>
  <si>
    <t>"RGB(247,255,168)"</t>
  </si>
  <si>
    <t>"RGB(255,204,153)"</t>
  </si>
  <si>
    <t>2015-R-052-01</t>
  </si>
  <si>
    <t>박기원</t>
  </si>
  <si>
    <t>2015-R-053-01</t>
  </si>
  <si>
    <t>권정아</t>
  </si>
  <si>
    <t>23-25</t>
  </si>
  <si>
    <t>2015-R-322-01</t>
  </si>
  <si>
    <t>2015-R-323-01</t>
  </si>
  <si>
    <t>남윤형</t>
  </si>
  <si>
    <t>29-33.2</t>
  </si>
  <si>
    <t>13.2-15.2</t>
  </si>
  <si>
    <t>2015-R-324-01</t>
  </si>
  <si>
    <t>정새미</t>
  </si>
  <si>
    <t>2015-R-325-01</t>
  </si>
  <si>
    <t>10-18</t>
  </si>
  <si>
    <t>2015-R-326-01</t>
  </si>
  <si>
    <t>2015-R-327-01</t>
  </si>
  <si>
    <t>문상옥</t>
  </si>
  <si>
    <t>2015-R-328-01</t>
  </si>
  <si>
    <t>이진명</t>
  </si>
  <si>
    <t>2015-R-329-01</t>
  </si>
  <si>
    <t>김나연</t>
  </si>
  <si>
    <t>9-21</t>
  </si>
  <si>
    <t>2015-R-330-01</t>
  </si>
  <si>
    <t>이양한</t>
  </si>
  <si>
    <t>9.1-12</t>
  </si>
  <si>
    <t>2015-R-331-01</t>
  </si>
  <si>
    <t>김민희</t>
  </si>
  <si>
    <t>15.2-16</t>
  </si>
  <si>
    <t>2015-R-332-01</t>
  </si>
  <si>
    <t>정종민</t>
  </si>
  <si>
    <t>2015-R-333-01</t>
  </si>
  <si>
    <t>안으리</t>
  </si>
  <si>
    <t>29-31</t>
  </si>
  <si>
    <t>2015-R-334-01</t>
  </si>
  <si>
    <t>이경룡</t>
  </si>
  <si>
    <t>22-24.2</t>
  </si>
  <si>
    <t>18-22</t>
  </si>
  <si>
    <t>2015-R-335-01</t>
  </si>
  <si>
    <t>김초희</t>
  </si>
  <si>
    <t>32.2-33.2</t>
  </si>
  <si>
    <t>17-21</t>
  </si>
  <si>
    <t>2015-R-336-01</t>
  </si>
  <si>
    <t>5-13</t>
  </si>
  <si>
    <t>2015-R-337-01</t>
  </si>
  <si>
    <t>21.2-23</t>
  </si>
  <si>
    <t>2015-R-338-01</t>
  </si>
  <si>
    <t>2015-R-339-01</t>
  </si>
  <si>
    <t>2015-R-340-01</t>
  </si>
  <si>
    <t>김응수</t>
  </si>
  <si>
    <t>2015-R-341-01</t>
  </si>
  <si>
    <t>박지혜</t>
  </si>
  <si>
    <t>2015-R-342-01</t>
  </si>
  <si>
    <t>임시근</t>
  </si>
  <si>
    <t>23-27</t>
  </si>
  <si>
    <t>2015-R-343-01</t>
  </si>
  <si>
    <t>박현철</t>
  </si>
  <si>
    <t>6-10</t>
  </si>
  <si>
    <t>11-17</t>
  </si>
  <si>
    <t>2015-R-344-01</t>
  </si>
  <si>
    <t>안상현</t>
  </si>
  <si>
    <t>28-30</t>
  </si>
  <si>
    <t>2015-R-345-01</t>
  </si>
  <si>
    <t>김순희</t>
  </si>
  <si>
    <t>2015-R-346-01</t>
  </si>
  <si>
    <t>이원해</t>
  </si>
  <si>
    <t>2015-R-347-01</t>
  </si>
  <si>
    <t>2015-R-348-01</t>
  </si>
  <si>
    <t>문서현</t>
  </si>
  <si>
    <t>2015-R-349-01</t>
  </si>
  <si>
    <t>신상철</t>
  </si>
  <si>
    <t>19-21</t>
  </si>
  <si>
    <t>30-30.2</t>
  </si>
  <si>
    <t>2015-R-350-01</t>
  </si>
  <si>
    <t>2015-R-351-01</t>
  </si>
  <si>
    <t>15-22</t>
  </si>
  <si>
    <t>2015-R-352-01</t>
  </si>
  <si>
    <t>5-14</t>
  </si>
  <si>
    <t>2015-R-353-01</t>
  </si>
  <si>
    <t>2015-R-354-01</t>
  </si>
  <si>
    <t>2015-R-355-01</t>
  </si>
  <si>
    <t>2015-R-356-01</t>
  </si>
  <si>
    <t>2015-R-357-01</t>
  </si>
  <si>
    <t>18-21</t>
  </si>
  <si>
    <t>2015-R-358-01</t>
  </si>
  <si>
    <t>2015-R-359-01</t>
  </si>
  <si>
    <t>10-19</t>
  </si>
  <si>
    <t>2015-R-360-01</t>
  </si>
  <si>
    <t>2015-R-361-01</t>
  </si>
  <si>
    <t>5-22</t>
  </si>
  <si>
    <t>2015-R-362-01</t>
  </si>
  <si>
    <t>2015-R-363-01</t>
  </si>
  <si>
    <t>강영은</t>
  </si>
  <si>
    <t>28-33.2</t>
  </si>
  <si>
    <t>2015-R-364-01</t>
  </si>
  <si>
    <t>11-18</t>
  </si>
  <si>
    <t>2015-R-365-01</t>
  </si>
  <si>
    <t>2015-R-366-01</t>
  </si>
  <si>
    <t>2015-R-367-01</t>
  </si>
  <si>
    <t>2015-R-368-01</t>
  </si>
  <si>
    <t>전병원</t>
  </si>
  <si>
    <t>2015-R-369-01</t>
  </si>
  <si>
    <t>정종근</t>
  </si>
  <si>
    <t>2015-R-370-01</t>
  </si>
  <si>
    <t>이수민</t>
  </si>
  <si>
    <t>11-22</t>
  </si>
  <si>
    <t>2015-R-371-01</t>
  </si>
  <si>
    <t>박희연</t>
  </si>
  <si>
    <t>15-23</t>
  </si>
  <si>
    <t>12-13.2</t>
  </si>
  <si>
    <t>5-15</t>
  </si>
  <si>
    <t>2015-R-372-01</t>
  </si>
  <si>
    <t>김미정</t>
  </si>
  <si>
    <t>2015-R-373-01</t>
  </si>
  <si>
    <t>황정호</t>
  </si>
  <si>
    <t>15-24</t>
  </si>
  <si>
    <t>2015-R-374-01</t>
  </si>
  <si>
    <t>박성준</t>
  </si>
  <si>
    <t>31.2-32.2</t>
  </si>
  <si>
    <t>2015-R-375-01</t>
  </si>
  <si>
    <t>김영은</t>
  </si>
  <si>
    <t>2015-R-376-01</t>
  </si>
  <si>
    <t>김진영</t>
  </si>
  <si>
    <t>2015-R-377-01</t>
  </si>
  <si>
    <t>2015-R-378-01</t>
  </si>
  <si>
    <t>2015-R-379-01</t>
  </si>
  <si>
    <t>2015-R-380-01</t>
  </si>
  <si>
    <t>2015-R-381-01</t>
  </si>
  <si>
    <t>김남예</t>
  </si>
  <si>
    <t>11-19</t>
  </si>
  <si>
    <t>2015-R-382-01</t>
  </si>
  <si>
    <t>황정희</t>
  </si>
  <si>
    <t>17-20</t>
  </si>
  <si>
    <t>2015-R-383-01</t>
  </si>
  <si>
    <t>한송이</t>
  </si>
  <si>
    <t>16-21</t>
  </si>
  <si>
    <t>5-17</t>
  </si>
  <si>
    <t>2015-R-384-01</t>
  </si>
  <si>
    <t>이민영</t>
  </si>
  <si>
    <t>2015-R-385-01</t>
  </si>
  <si>
    <t>박지환</t>
  </si>
  <si>
    <t>28-31.2</t>
  </si>
  <si>
    <t>2015-R-386-01</t>
  </si>
  <si>
    <t>김남수</t>
  </si>
  <si>
    <t>29-30.2</t>
  </si>
  <si>
    <t>2015-R-387-01</t>
  </si>
  <si>
    <t>박경화</t>
  </si>
  <si>
    <t>29-32</t>
  </si>
  <si>
    <t>5-20</t>
  </si>
  <si>
    <t>2015-R-388-01</t>
  </si>
  <si>
    <t>김다혜</t>
  </si>
  <si>
    <t>2015-R-389-01</t>
  </si>
  <si>
    <t>이자현</t>
  </si>
  <si>
    <t>21-23.2</t>
  </si>
  <si>
    <t>12-21</t>
  </si>
  <si>
    <t>2015-R-390-01</t>
  </si>
  <si>
    <t>김수지</t>
  </si>
  <si>
    <t>2015-R-391-01</t>
  </si>
  <si>
    <t>권한솔</t>
  </si>
  <si>
    <t>2015-R-392-01</t>
  </si>
  <si>
    <t>이혜현</t>
  </si>
  <si>
    <t>2015-R-393-01</t>
  </si>
  <si>
    <t>이경명</t>
  </si>
  <si>
    <t>12-22</t>
  </si>
  <si>
    <t>2015-R-394-01</t>
  </si>
  <si>
    <t>2015-R-395-01</t>
  </si>
  <si>
    <t>201 .     .     .</t>
    <phoneticPr fontId="4" type="noConversion"/>
  </si>
  <si>
    <t>201 .     .     .</t>
    <phoneticPr fontId="4" type="noConversion"/>
  </si>
  <si>
    <t>Sampling_HumanID</t>
    <phoneticPr fontId="1" type="noConversion"/>
  </si>
  <si>
    <t>2015.12.09</t>
  </si>
  <si>
    <t>담  당 자</t>
  </si>
  <si>
    <t>채취</t>
  </si>
  <si>
    <t>2015.10.27</t>
  </si>
  <si>
    <t>2015-M-31407</t>
  </si>
  <si>
    <t>증1호:변사자의 상악 치아 1개</t>
  </si>
  <si>
    <t>) 점</t>
  </si>
  <si>
    <t>반환여부(</t>
  </si>
  <si>
    <t>)</t>
  </si>
  <si>
    <t>변사자</t>
  </si>
  <si>
    <t>DB조회</t>
  </si>
  <si>
    <t>연관건</t>
  </si>
  <si>
    <t>추가시험</t>
  </si>
  <si>
    <t>연관 DNA</t>
  </si>
  <si>
    <t>`</t>
  </si>
  <si>
    <t>2015. 10. 17. 15:00경 서울 관악구 관악로37길 20에 있는 동아아파트 203동 1501호 거실 겸 주방에서 변사자가 비스듬히 누워 부패된 채로 사망해 있는 것을, 변사자의 남동생인 김규태가 발견하였다.</t>
  </si>
  <si>
    <t>김규태, 김여란</t>
  </si>
  <si>
    <t>변사</t>
  </si>
  <si>
    <t>박기원</t>
    <phoneticPr fontId="1" type="noConversion"/>
  </si>
  <si>
    <t>강필원</t>
    <phoneticPr fontId="1" type="noConversion"/>
  </si>
  <si>
    <t>김종진</t>
    <phoneticPr fontId="1" type="noConversion"/>
  </si>
  <si>
    <t>문상옥</t>
    <phoneticPr fontId="1" type="noConversion"/>
  </si>
  <si>
    <t>이양한</t>
    <phoneticPr fontId="1" type="noConversion"/>
  </si>
  <si>
    <t>김민희</t>
    <phoneticPr fontId="1" type="noConversion"/>
  </si>
  <si>
    <t>안으리</t>
    <phoneticPr fontId="1" type="noConversion"/>
  </si>
  <si>
    <t>이경룡</t>
    <phoneticPr fontId="1" type="noConversion"/>
  </si>
  <si>
    <t>한면수</t>
    <phoneticPr fontId="1" type="noConversion"/>
  </si>
  <si>
    <t>김응수</t>
    <phoneticPr fontId="1" type="noConversion"/>
  </si>
  <si>
    <t>임시근</t>
    <phoneticPr fontId="1" type="noConversion"/>
  </si>
  <si>
    <t>박현철</t>
    <phoneticPr fontId="1" type="noConversion"/>
  </si>
  <si>
    <t>이원해</t>
    <phoneticPr fontId="1" type="noConversion"/>
  </si>
  <si>
    <t>신상철</t>
    <phoneticPr fontId="1" type="noConversion"/>
  </si>
  <si>
    <t>조남수</t>
    <phoneticPr fontId="1" type="noConversion"/>
  </si>
  <si>
    <t>이동섭</t>
    <phoneticPr fontId="1" type="noConversion"/>
  </si>
  <si>
    <t>김장용</t>
    <phoneticPr fontId="1" type="noConversion"/>
  </si>
  <si>
    <t>성기민</t>
    <phoneticPr fontId="1" type="noConversion"/>
  </si>
  <si>
    <t>김주영</t>
    <phoneticPr fontId="1" type="noConversion"/>
  </si>
  <si>
    <t>최동호</t>
    <phoneticPr fontId="1" type="noConversion"/>
  </si>
  <si>
    <t>황인관</t>
    <phoneticPr fontId="1" type="noConversion"/>
  </si>
  <si>
    <t>이해용</t>
    <phoneticPr fontId="1" type="noConversion"/>
  </si>
  <si>
    <t>정규식</t>
    <phoneticPr fontId="1" type="noConversion"/>
  </si>
  <si>
    <t>전병원</t>
    <phoneticPr fontId="1" type="noConversion"/>
  </si>
  <si>
    <t>정종근</t>
    <phoneticPr fontId="1" type="noConversion"/>
  </si>
  <si>
    <t>황정호</t>
    <phoneticPr fontId="1" type="noConversion"/>
  </si>
  <si>
    <t>박성준</t>
    <phoneticPr fontId="1" type="noConversion"/>
  </si>
  <si>
    <t>진강남</t>
    <phoneticPr fontId="1" type="noConversion"/>
  </si>
  <si>
    <t>이정윤</t>
    <phoneticPr fontId="1" type="noConversion"/>
  </si>
  <si>
    <t>김만일</t>
    <phoneticPr fontId="1" type="noConversion"/>
  </si>
  <si>
    <t>박지환</t>
    <phoneticPr fontId="1" type="noConversion"/>
  </si>
  <si>
    <t>김남수</t>
    <phoneticPr fontId="1" type="noConversion"/>
  </si>
  <si>
    <t>이경명</t>
    <phoneticPr fontId="1" type="noConversion"/>
  </si>
  <si>
    <t>Paternity</t>
    <phoneticPr fontId="1" type="noConversion"/>
  </si>
  <si>
    <t>Paternity_Express_Sheet</t>
    <phoneticPr fontId="1" type="noConversion"/>
  </si>
  <si>
    <t>EDTA</t>
    <phoneticPr fontId="1" type="noConversion"/>
  </si>
  <si>
    <t>피혐의자 손용성은 피해자 이영은(가명)과 같이 아르바이트를 하면서 알게 된 사이다. 2015. 12. 5. 02:30경 제천시 의림대로 31나길 20-1, 103호 내에서 피해자와 함께 술을 마시고 피해자를 집에 바래다주며</t>
    <phoneticPr fontId="4" type="noConversion"/>
  </si>
  <si>
    <t>사건개요</t>
    <phoneticPr fontId="4" type="noConversion"/>
  </si>
  <si>
    <t>유사강간</t>
    <phoneticPr fontId="4" type="noConversion"/>
  </si>
  <si>
    <t>사건명</t>
    <phoneticPr fontId="4" type="noConversion"/>
  </si>
  <si>
    <t xml:space="preserve">Manual      (     )
M/F          (     )                                                      
Reference  (     )
실험안함     (     )                                                               </t>
    <phoneticPr fontId="4" type="noConversion"/>
  </si>
  <si>
    <t>타액검사</t>
  </si>
  <si>
    <t>인수혈</t>
  </si>
  <si>
    <t>Luminol</t>
  </si>
  <si>
    <t>정자유무</t>
  </si>
  <si>
    <t>+ (강 중 약) / -</t>
  </si>
  <si>
    <t>Size</t>
  </si>
  <si>
    <t xml:space="preserve"> 포장상태</t>
    <phoneticPr fontId="4" type="noConversion"/>
  </si>
  <si>
    <t>) 점</t>
    <phoneticPr fontId="4" type="noConversion"/>
  </si>
  <si>
    <t xml:space="preserve">Manual      (     )
M/F         (     )                                                      
Reference  (     )
실험안함     (     )                                                               </t>
    <phoneticPr fontId="4" type="noConversion"/>
  </si>
  <si>
    <t>기  타</t>
    <phoneticPr fontId="4" type="noConversion"/>
  </si>
  <si>
    <t>2015-M-35196</t>
    <phoneticPr fontId="4" type="noConversion"/>
  </si>
  <si>
    <t>제천경찰서</t>
    <phoneticPr fontId="4" type="noConversion"/>
  </si>
  <si>
    <t>담  당 자</t>
    <phoneticPr fontId="4" type="noConversion"/>
  </si>
  <si>
    <t>2015.12.28</t>
    <phoneticPr fontId="4" type="noConversion"/>
  </si>
  <si>
    <t>Sampling_Analysis2</t>
    <phoneticPr fontId="1" type="noConversion"/>
  </si>
  <si>
    <t>강간</t>
    <phoneticPr fontId="1" type="noConversion"/>
  </si>
  <si>
    <t>NFIS</t>
    <phoneticPr fontId="1" type="noConversion"/>
  </si>
  <si>
    <t>mt</t>
    <phoneticPr fontId="1" type="noConversion"/>
  </si>
  <si>
    <t>Mitochondria</t>
    <phoneticPr fontId="1" type="noConversion"/>
  </si>
  <si>
    <t>MT HV1[16051-16380]</t>
    <phoneticPr fontId="1" type="noConversion"/>
  </si>
  <si>
    <t>MT HV2[71-408]</t>
    <phoneticPr fontId="1" type="noConversion"/>
  </si>
  <si>
    <t>Human_MT_HV1_HV2</t>
    <phoneticPr fontId="1" type="noConversion"/>
  </si>
  <si>
    <t>Human_MT_HV1_HV2</t>
  </si>
  <si>
    <t>유전자_MT</t>
    <phoneticPr fontId="1" type="noConversion"/>
  </si>
  <si>
    <t>2015-R-052-01</t>
    <phoneticPr fontId="1" type="noConversion"/>
  </si>
  <si>
    <t>16093C/T-16140C-16183C-16189C-16243C</t>
  </si>
  <si>
    <t>73G-103A-204C-263G-315.1C</t>
  </si>
  <si>
    <t>16129A-16223T-16362C</t>
  </si>
  <si>
    <t>73G-263G-309.1C-315.1C</t>
    <phoneticPr fontId="1" type="noConversion"/>
  </si>
  <si>
    <t>16140C-16183C-16189C-16243C-16278T-16324C</t>
    <phoneticPr fontId="1" type="noConversion"/>
  </si>
  <si>
    <t>73G-195C-204C-263G-309.1C-309.2C-315.1C</t>
  </si>
  <si>
    <t>16188.1C-16223T-16362C</t>
  </si>
  <si>
    <t>73G-184A-199C-204C-207A-263G-315.1C</t>
  </si>
  <si>
    <t>2015-R-325-01</t>
    <phoneticPr fontId="1" type="noConversion"/>
  </si>
  <si>
    <t>16182C-16183C-16189C-16217C-16261T</t>
  </si>
  <si>
    <t>73G-146C-263G-309.1C-315.1C</t>
  </si>
  <si>
    <t>16223T-16362C</t>
    <phoneticPr fontId="1" type="noConversion"/>
  </si>
  <si>
    <t>16129A-16189C-16223T-16297C-16298C</t>
  </si>
  <si>
    <t>73G-150T-199C-263G-309.1C-309.2C-315.1C</t>
  </si>
  <si>
    <t>16075C-16223T-16325C-16362C</t>
    <phoneticPr fontId="1" type="noConversion"/>
  </si>
  <si>
    <t>73G-150T-263G-315.1C</t>
    <phoneticPr fontId="1" type="noConversion"/>
  </si>
  <si>
    <t>16223T-16295T-16319A</t>
  </si>
  <si>
    <t>73G-146C-199C-263G-315.1C</t>
  </si>
  <si>
    <t>16129A-16189C-16223T-16224C-16297C-16298C</t>
    <phoneticPr fontId="1" type="noConversion"/>
  </si>
  <si>
    <t>73G-150T-199C-263G-390.1C-309.2C-315.1C</t>
  </si>
  <si>
    <t>16093C-16129A-16182C-16183C-16189C-16232A-16249C-16304C-16311C-16344T</t>
    <phoneticPr fontId="1" type="noConversion"/>
  </si>
  <si>
    <t>73G-152C-249del-263G-315.1C</t>
  </si>
  <si>
    <t>16223T-16234T-16362C</t>
  </si>
  <si>
    <t>73G-150T-152C-263G-315.1C</t>
  </si>
  <si>
    <t>16189C-16223T-16265C-16274A-16362C</t>
  </si>
  <si>
    <t>73G-143A-152C-263G-315.1C</t>
  </si>
  <si>
    <t>16093C-16166C-16179A-16223T-16288C-16298C-16327T</t>
  </si>
  <si>
    <t>73G-195C-198T-249del-263G-309.1C-315.1C</t>
  </si>
  <si>
    <t>16066G-16223T-16311C</t>
  </si>
  <si>
    <t>73G-200G-263G-315.1C</t>
    <phoneticPr fontId="1" type="noConversion"/>
  </si>
  <si>
    <t>16129A-16145A-16182C-16183C-16189C-16232A-16249C-16304C-16311C-16344T</t>
    <phoneticPr fontId="1" type="noConversion"/>
  </si>
  <si>
    <t>16189C-16223T-16319A-16362C</t>
    <phoneticPr fontId="1" type="noConversion"/>
  </si>
  <si>
    <t>73G-143A-152C-200G-263G-315.1C</t>
    <phoneticPr fontId="1" type="noConversion"/>
  </si>
  <si>
    <t>16209C-16223T-16324C</t>
  </si>
  <si>
    <t>73G-152C-204C-207A-263G-315.1C</t>
    <phoneticPr fontId="1" type="noConversion"/>
  </si>
  <si>
    <t>16184T-16214T-16223T-16362C</t>
    <phoneticPr fontId="1" type="noConversion"/>
  </si>
  <si>
    <t>73G-150T-199C-263G-315.1C</t>
  </si>
  <si>
    <t>16223T-16298C-16327T</t>
  </si>
  <si>
    <t>73G-146C-249del-263G-309.1C-315.1C</t>
    <phoneticPr fontId="1" type="noConversion"/>
  </si>
  <si>
    <t>16182C-16183C-16189C-16217C-16261T-16268T-16288C-16311C</t>
    <phoneticPr fontId="1" type="noConversion"/>
  </si>
  <si>
    <t>73G-263G-309.1C-309.2C-315.1C</t>
  </si>
  <si>
    <t>16184T-16223T-16311C-16362C</t>
    <phoneticPr fontId="1" type="noConversion"/>
  </si>
  <si>
    <t>73G-263G-294C-315.1C</t>
    <phoneticPr fontId="1" type="noConversion"/>
  </si>
  <si>
    <t>16086C-16108T-16182C-16183C-16189C-16217C</t>
    <phoneticPr fontId="1" type="noConversion"/>
  </si>
  <si>
    <t>16093C-16129A-16223T-16362C</t>
    <phoneticPr fontId="1" type="noConversion"/>
  </si>
  <si>
    <t>73G-152C-228A-263G-309.1C-315.1C</t>
    <phoneticPr fontId="1" type="noConversion"/>
  </si>
  <si>
    <t>16209C-16223T-16278T-16324C</t>
    <phoneticPr fontId="1" type="noConversion"/>
  </si>
  <si>
    <t>73G-263G-309.1C-315.1C</t>
    <phoneticPr fontId="1" type="noConversion"/>
  </si>
  <si>
    <t>16108C-16295T-16304C</t>
  </si>
  <si>
    <t>73G-249del-263G-309.1C-315.1C</t>
  </si>
  <si>
    <t>16092C-16145A-16172C-16223T-16245T-16257A-16261T</t>
  </si>
  <si>
    <t>73G-150T-263G-309.1C-315.1C</t>
  </si>
  <si>
    <t>16126C-16163G-16213A-16234T-16235G-16264T-16274A-16290T-16319A</t>
  </si>
  <si>
    <t>73G-235G-263G-315.1C</t>
    <phoneticPr fontId="1" type="noConversion"/>
  </si>
  <si>
    <t>16182C-16183C-16189C-16217C-16261T-16268T-16288C-16311C</t>
    <phoneticPr fontId="1" type="noConversion"/>
  </si>
  <si>
    <t>73G-152C-200G-263G-309.1C-309.2C-315.1C</t>
  </si>
  <si>
    <t>16223T-16274A-16362C</t>
  </si>
  <si>
    <t>73G-152C-263G-315.1C</t>
    <phoneticPr fontId="1" type="noConversion"/>
  </si>
  <si>
    <t>16184T-16223T-16311C-16362C</t>
    <phoneticPr fontId="1" type="noConversion"/>
  </si>
  <si>
    <t>16223T-16362C</t>
    <phoneticPr fontId="1" type="noConversion"/>
  </si>
  <si>
    <t>73G-150T-194T-205A-263G-309.1C-315.1C</t>
  </si>
  <si>
    <t>16189C-16194G-16195C-16223T-16227G-16278T-16362C</t>
  </si>
  <si>
    <t>16093C-16129A-16223T-16362C</t>
    <phoneticPr fontId="1" type="noConversion"/>
  </si>
  <si>
    <t>73G-263G-315.1C</t>
  </si>
  <si>
    <t>16223T-16249C-16278T-16362C</t>
    <phoneticPr fontId="1" type="noConversion"/>
  </si>
  <si>
    <t>73G-195C-263G-315.1C</t>
    <phoneticPr fontId="1" type="noConversion"/>
  </si>
  <si>
    <t>73G-146C-228T-249del-263G-309.1C-315.1C</t>
  </si>
  <si>
    <t>16129A-16162G-16172C-16304C</t>
    <phoneticPr fontId="1" type="noConversion"/>
  </si>
  <si>
    <t>63C-64T-73G-249del-263G-309.1C-315.1C</t>
  </si>
  <si>
    <t>16174T-16223T-16311C-16317G-16362C</t>
  </si>
  <si>
    <t>16168T-16172C-16183C-16189C-16217C-16249C-16325C</t>
  </si>
  <si>
    <t>73G-200G-257G-263G-315.1C</t>
  </si>
  <si>
    <t>16129A-16182C-16183C-16189C-16232A-16249C-16274A-16304C-16311C-16344T-16357C</t>
  </si>
  <si>
    <t>73G-152C-249del-263G-309.1C-309.2C-315.1C</t>
  </si>
  <si>
    <t>16223T-16278T-16362C</t>
  </si>
  <si>
    <t>73G-146C-249del-263G-309.1C-309.2C-315.1C</t>
  </si>
  <si>
    <t>16111T-16140C-16183C-16189C-16234T-16243C</t>
    <phoneticPr fontId="1" type="noConversion"/>
  </si>
  <si>
    <t>73G-103A-131C-263G-309.1C-315.1C-316A</t>
  </si>
  <si>
    <t>16129A-16213A-16223T-16290T-16319A</t>
  </si>
  <si>
    <t>73G-152C-235G-263G-309.1C-315.1C</t>
    <phoneticPr fontId="1" type="noConversion"/>
  </si>
  <si>
    <t>16187T-16223T-16290T-16319A</t>
    <phoneticPr fontId="1" type="noConversion"/>
  </si>
  <si>
    <t>73G-152C-235G-263G-30.1C-315.1C</t>
    <phoneticPr fontId="1" type="noConversion"/>
  </si>
  <si>
    <t>16129A-16304C</t>
    <phoneticPr fontId="1" type="noConversion"/>
  </si>
  <si>
    <t>16092C-16164G-16182C-16183C-16189C-16223T-16266T-16362C</t>
    <phoneticPr fontId="1" type="noConversion"/>
  </si>
  <si>
    <t>44C-73G-150T-263G-309.1C-309.2C-315.1C</t>
  </si>
  <si>
    <t>16172C-16223T-16278T-16362C</t>
    <phoneticPr fontId="1" type="noConversion"/>
  </si>
  <si>
    <t>73G-152C-235G-263G-315.1C</t>
  </si>
  <si>
    <t>16223T-16257A-16261T</t>
  </si>
  <si>
    <t>16129A-16223T-16319A-16356C-16362C</t>
  </si>
  <si>
    <t>73G-150T-199C-263G-309.1C-315.1C</t>
    <phoneticPr fontId="1" type="noConversion"/>
  </si>
  <si>
    <t>16183C-16189C-16223T-16362C</t>
    <phoneticPr fontId="1" type="noConversion"/>
  </si>
  <si>
    <t>16126C-16223T-16234T-16235G-16290T-16319A</t>
    <phoneticPr fontId="1" type="noConversion"/>
  </si>
  <si>
    <t>73G-194T-235G-263G-309.1C-315.1C</t>
    <phoneticPr fontId="1" type="noConversion"/>
  </si>
  <si>
    <t>16189C-16223T-16291T-16362C</t>
    <phoneticPr fontId="1" type="noConversion"/>
  </si>
  <si>
    <t>16129A-16189C-16223T-16224C-16297C-16298C</t>
    <phoneticPr fontId="1" type="noConversion"/>
  </si>
  <si>
    <t>16223T-16227G-16234T-16278T-16362C</t>
  </si>
  <si>
    <t>16223T-16311C-16362C</t>
  </si>
  <si>
    <t>16223T-16245T-16295T-16362C</t>
    <phoneticPr fontId="1" type="noConversion"/>
  </si>
  <si>
    <t>73G-191.1A-194T-199C-207A-263G-309.1C-315.1C</t>
    <phoneticPr fontId="1" type="noConversion"/>
  </si>
  <si>
    <t>16223T-16293G-16362C</t>
  </si>
  <si>
    <t>16129A-16152C-16179T-16189C-16192T-16223T-16362C</t>
  </si>
  <si>
    <t>16172C-16223T-16257A-16261T</t>
    <phoneticPr fontId="1" type="noConversion"/>
  </si>
  <si>
    <t>2015-R-393-01</t>
    <phoneticPr fontId="8" type="noConversion"/>
  </si>
  <si>
    <t>이경명</t>
    <phoneticPr fontId="8" type="noConversion"/>
  </si>
  <si>
    <t>73G-204C-207A-263G-315.1C</t>
  </si>
  <si>
    <t>Title_1D_Barcode</t>
    <phoneticPr fontId="1" type="noConversion"/>
  </si>
  <si>
    <t>Case Title Page 1D</t>
    <phoneticPr fontId="1" type="noConversion"/>
  </si>
  <si>
    <t>Use_1D_Barcode_Title</t>
    <phoneticPr fontId="1" type="noConversion"/>
  </si>
  <si>
    <t>Combined_Chromosome_Report2</t>
    <phoneticPr fontId="1" type="noConversion"/>
  </si>
  <si>
    <t>Mitochondria</t>
  </si>
  <si>
    <t>D2S441</t>
    <phoneticPr fontId="1" type="noConversion"/>
  </si>
  <si>
    <t>D10S1248</t>
    <phoneticPr fontId="1" type="noConversion"/>
  </si>
  <si>
    <t>D12S391</t>
    <phoneticPr fontId="1" type="noConversion"/>
  </si>
  <si>
    <t>D22S1045</t>
    <phoneticPr fontId="1" type="noConversion"/>
  </si>
  <si>
    <t>SE33</t>
    <phoneticPr fontId="1" type="noConversion"/>
  </si>
  <si>
    <t>DYS627</t>
    <phoneticPr fontId="1" type="noConversion"/>
  </si>
  <si>
    <t>DYS460</t>
    <phoneticPr fontId="1" type="noConversion"/>
  </si>
  <si>
    <t>DYS518</t>
    <phoneticPr fontId="1" type="noConversion"/>
  </si>
  <si>
    <t>DYS449</t>
    <phoneticPr fontId="1" type="noConversion"/>
  </si>
  <si>
    <t>DYF387S1</t>
    <phoneticPr fontId="1" type="noConversion"/>
  </si>
  <si>
    <t>DYS576</t>
    <phoneticPr fontId="1" type="noConversion"/>
  </si>
  <si>
    <t>6-FAM</t>
    <phoneticPr fontId="1" type="noConversion"/>
  </si>
  <si>
    <t>DYS460</t>
    <phoneticPr fontId="1" type="noConversion"/>
  </si>
  <si>
    <t>VIC</t>
    <phoneticPr fontId="1" type="noConversion"/>
  </si>
  <si>
    <t>DYS456</t>
    <phoneticPr fontId="1" type="noConversion"/>
  </si>
  <si>
    <t>NED</t>
    <phoneticPr fontId="1" type="noConversion"/>
  </si>
  <si>
    <t>DYS570</t>
    <phoneticPr fontId="1" type="noConversion"/>
  </si>
  <si>
    <t>TAZ</t>
    <phoneticPr fontId="1" type="noConversion"/>
  </si>
  <si>
    <t>DYS393</t>
    <phoneticPr fontId="1" type="noConversion"/>
  </si>
  <si>
    <t>SID</t>
    <phoneticPr fontId="1" type="noConversion"/>
  </si>
  <si>
    <t>DYS635</t>
    <phoneticPr fontId="1" type="noConversion"/>
  </si>
  <si>
    <t>DYS627</t>
    <phoneticPr fontId="1" type="noConversion"/>
  </si>
  <si>
    <t>DYS458</t>
    <phoneticPr fontId="1" type="noConversion"/>
  </si>
  <si>
    <t>DYS19</t>
    <phoneticPr fontId="1" type="noConversion"/>
  </si>
  <si>
    <t>DYS448</t>
    <phoneticPr fontId="1" type="noConversion"/>
  </si>
  <si>
    <t>DYS391</t>
    <phoneticPr fontId="1" type="noConversion"/>
  </si>
  <si>
    <t>DYS390</t>
    <phoneticPr fontId="1" type="noConversion"/>
  </si>
  <si>
    <t>DYS438</t>
    <phoneticPr fontId="1" type="noConversion"/>
  </si>
  <si>
    <t>DYS392</t>
    <phoneticPr fontId="1" type="noConversion"/>
  </si>
  <si>
    <t>DYS518</t>
    <phoneticPr fontId="1" type="noConversion"/>
  </si>
  <si>
    <t>DYS437</t>
    <phoneticPr fontId="1" type="noConversion"/>
  </si>
  <si>
    <t>DYS385</t>
    <phoneticPr fontId="1" type="noConversion"/>
  </si>
  <si>
    <t>DYS449</t>
    <phoneticPr fontId="1" type="noConversion"/>
  </si>
  <si>
    <t>DYS439</t>
    <phoneticPr fontId="1" type="noConversion"/>
  </si>
  <si>
    <t>DYS481</t>
    <phoneticPr fontId="1" type="noConversion"/>
  </si>
  <si>
    <t>DYF387S1</t>
    <phoneticPr fontId="1" type="noConversion"/>
  </si>
  <si>
    <t>DYS533</t>
    <phoneticPr fontId="1" type="noConversion"/>
  </si>
  <si>
    <t>DYS389 I</t>
    <phoneticPr fontId="1" type="noConversion"/>
  </si>
  <si>
    <t>DYS389 II</t>
    <phoneticPr fontId="1" type="noConversion"/>
  </si>
  <si>
    <t>Y GATA H4</t>
    <phoneticPr fontId="1" type="noConversion"/>
  </si>
  <si>
    <t>DYS389I</t>
    <phoneticPr fontId="1" type="noConversion"/>
  </si>
  <si>
    <t>DYS389II</t>
    <phoneticPr fontId="1" type="noConversion"/>
  </si>
  <si>
    <t>Sampling_Missing_Child</t>
    <phoneticPr fontId="1" type="noConversion"/>
  </si>
  <si>
    <t>소내의뢰과</t>
    <phoneticPr fontId="4" type="noConversion"/>
  </si>
  <si>
    <t>사건유형</t>
    <phoneticPr fontId="4" type="noConversion"/>
  </si>
  <si>
    <t>관서의뢰번호</t>
  </si>
  <si>
    <t>관서 일자</t>
    <phoneticPr fontId="4" type="noConversion"/>
  </si>
  <si>
    <t>의뢰사항</t>
  </si>
  <si>
    <t>실종아동(가족)</t>
  </si>
  <si>
    <t>A-STR, DB검색</t>
  </si>
  <si>
    <t>형제확인</t>
  </si>
  <si>
    <t>Mt, Y-STR</t>
  </si>
  <si>
    <t>친자확인(부자)</t>
  </si>
  <si>
    <t>A-STR, Y-STR</t>
  </si>
  <si>
    <t>동일모계/남매확인</t>
  </si>
  <si>
    <t>Mt</t>
  </si>
  <si>
    <t>친자확인(모자)</t>
  </si>
  <si>
    <t>A-STR, Mt</t>
  </si>
  <si>
    <t>동일부계</t>
  </si>
  <si>
    <t>Y-STR</t>
  </si>
  <si>
    <t>친자확인(부녀)</t>
  </si>
  <si>
    <t>A-STR, X-STR</t>
  </si>
  <si>
    <t>추가분석</t>
    <phoneticPr fontId="4" type="noConversion"/>
  </si>
  <si>
    <t>관련자</t>
  </si>
  <si>
    <t>증
거
물</t>
  </si>
  <si>
    <t>증 거 물 명</t>
  </si>
  <si>
    <t>상태</t>
    <phoneticPr fontId="4" type="noConversion"/>
  </si>
  <si>
    <t>A-STR</t>
  </si>
  <si>
    <t>X-STR</t>
  </si>
  <si>
    <t>NGM</t>
  </si>
  <si>
    <t>비    고</t>
  </si>
  <si>
    <t>종합고찰</t>
  </si>
  <si>
    <t>감정완료일</t>
  </si>
  <si>
    <t>반환증거물</t>
  </si>
  <si>
    <t>DXS10103</t>
    <phoneticPr fontId="1" type="noConversion"/>
  </si>
  <si>
    <t>DXS8378</t>
    <phoneticPr fontId="1" type="noConversion"/>
  </si>
  <si>
    <t>DXS7132</t>
    <phoneticPr fontId="1" type="noConversion"/>
  </si>
  <si>
    <t>DXS10134</t>
    <phoneticPr fontId="1" type="noConversion"/>
  </si>
  <si>
    <t>DXS10074</t>
    <phoneticPr fontId="1" type="noConversion"/>
  </si>
  <si>
    <t>DXS10101</t>
    <phoneticPr fontId="1" type="noConversion"/>
  </si>
  <si>
    <t>DXS10135</t>
    <phoneticPr fontId="1" type="noConversion"/>
  </si>
  <si>
    <t>DXS7423</t>
    <phoneticPr fontId="1" type="noConversion"/>
  </si>
  <si>
    <t>DXS10146</t>
    <phoneticPr fontId="1" type="noConversion"/>
  </si>
  <si>
    <t>DXS10079</t>
    <phoneticPr fontId="1" type="noConversion"/>
  </si>
  <si>
    <t>HPRTB</t>
    <phoneticPr fontId="1" type="noConversion"/>
  </si>
  <si>
    <t>DXS10148</t>
    <phoneticPr fontId="1" type="noConversion"/>
  </si>
  <si>
    <t>ArgusX_12</t>
  </si>
  <si>
    <t>XChromosome</t>
    <phoneticPr fontId="1" type="noConversion"/>
  </si>
  <si>
    <t>AM</t>
    <phoneticPr fontId="1" type="noConversion"/>
  </si>
  <si>
    <t>Sibling_Index</t>
    <phoneticPr fontId="1" type="noConversion"/>
  </si>
  <si>
    <t>Sibling Index Sheet</t>
    <phoneticPr fontId="1" type="noConversion"/>
  </si>
  <si>
    <t>희석배수</t>
    <phoneticPr fontId="4" type="noConversion"/>
  </si>
  <si>
    <t>Column_of_Male_DNA_Concentration_in_Sample_Sheet</t>
  </si>
  <si>
    <t>CombinedResult</t>
    <phoneticPr fontId="1" type="noConversion"/>
  </si>
  <si>
    <t>Sibling_Index</t>
    <phoneticPr fontId="1" type="noConversion"/>
  </si>
  <si>
    <t>Paternity</t>
    <phoneticPr fontId="1" type="noConversion"/>
  </si>
  <si>
    <t>Sib Index</t>
    <phoneticPr fontId="1" type="noConversion"/>
  </si>
  <si>
    <t>Sibling_Check</t>
    <phoneticPr fontId="1" type="noConversion"/>
  </si>
  <si>
    <t>Sibling_Check_Sheet</t>
    <phoneticPr fontId="1" type="noConversion"/>
  </si>
  <si>
    <t>Sibling_Check</t>
    <phoneticPr fontId="1" type="noConversion"/>
  </si>
  <si>
    <t>Paternity_Check</t>
    <phoneticPr fontId="1" type="noConversion"/>
  </si>
  <si>
    <t>Paternity_Check_Sheet</t>
    <phoneticPr fontId="1" type="noConversion"/>
  </si>
  <si>
    <t>Paternity_Check</t>
    <phoneticPr fontId="1" type="noConversion"/>
  </si>
  <si>
    <t>Male DNA</t>
    <phoneticPr fontId="1" type="noConversion"/>
  </si>
  <si>
    <t>Sample Type</t>
    <phoneticPr fontId="4" type="noConversion"/>
  </si>
  <si>
    <t>감정인</t>
    <phoneticPr fontId="4" type="noConversion"/>
  </si>
  <si>
    <t>Yindel</t>
    <phoneticPr fontId="1" type="noConversion"/>
  </si>
  <si>
    <t>의뢰정보</t>
  </si>
  <si>
    <t>접수정보</t>
  </si>
  <si>
    <t>DB 입력</t>
  </si>
  <si>
    <t>불상변사자 정보</t>
  </si>
  <si>
    <t>Y-STR 입력</t>
  </si>
  <si>
    <t>mtDNA 입력</t>
  </si>
  <si>
    <t>자료종류1</t>
  </si>
  <si>
    <t>DNA번호</t>
  </si>
  <si>
    <t>DIMS 식별코드</t>
  </si>
  <si>
    <t>의뢰담당자전화번호</t>
  </si>
  <si>
    <t>피해자</t>
  </si>
  <si>
    <t>PCR_Kit_Column_in_DIMS_Sheet</t>
  </si>
  <si>
    <t>DIMS_Code_Column_in_DIMS_Sheet</t>
    <phoneticPr fontId="1" type="noConversion"/>
  </si>
  <si>
    <t>DBType_2_Column_in_DIMS_Sheet</t>
  </si>
  <si>
    <t>DBType_1_Column_in_DIMS_Sheet</t>
    <phoneticPr fontId="1" type="noConversion"/>
  </si>
  <si>
    <t>Crime_Number_Column_in_DIMS_Sheet</t>
    <phoneticPr fontId="1" type="noConversion"/>
  </si>
  <si>
    <t>Request_Organization_Code_Column_in_DIMS_Sheet</t>
    <phoneticPr fontId="1" type="noConversion"/>
  </si>
  <si>
    <t>Evidence_Type_Column_in_DIMS_Sheet</t>
    <phoneticPr fontId="1" type="noConversion"/>
  </si>
  <si>
    <t>DB Type 1 Column Position in Table</t>
    <phoneticPr fontId="1" type="noConversion"/>
  </si>
  <si>
    <t>DB Type 2 Column Position in Table</t>
    <phoneticPr fontId="1" type="noConversion"/>
  </si>
  <si>
    <t>Preserved allele list</t>
    <phoneticPr fontId="1" type="noConversion"/>
  </si>
  <si>
    <t>17.3-18.3</t>
    <phoneticPr fontId="1" type="noConversion"/>
  </si>
  <si>
    <t>Sampling</t>
    <phoneticPr fontId="1" type="noConversion"/>
  </si>
  <si>
    <t>Kor-Cha</t>
    <phoneticPr fontId="1" type="noConversion"/>
  </si>
  <si>
    <t>종료</t>
    <phoneticPr fontId="1" type="noConversion"/>
  </si>
  <si>
    <t>연관건</t>
    <phoneticPr fontId="1" type="noConversion"/>
  </si>
  <si>
    <t>비고</t>
    <phoneticPr fontId="1" type="noConversion"/>
  </si>
  <si>
    <t>Bone_Sheet</t>
    <phoneticPr fontId="1" type="noConversion"/>
  </si>
  <si>
    <t>Bone_Sheet</t>
    <phoneticPr fontId="1" type="noConversion"/>
  </si>
  <si>
    <t>사건접수번호</t>
  </si>
  <si>
    <t>사건관서번호</t>
  </si>
  <si>
    <t>Request_Organization_Code_Column_in_LIMS_Sheet</t>
    <phoneticPr fontId="1" type="noConversion"/>
  </si>
  <si>
    <t>Crime_Number_Column_in_LIMS_Sheet</t>
    <phoneticPr fontId="1" type="noConversion"/>
  </si>
  <si>
    <t>PCR</t>
    <phoneticPr fontId="1" type="noConversion"/>
  </si>
  <si>
    <t>Sequencing</t>
    <phoneticPr fontId="1" type="noConversion"/>
  </si>
  <si>
    <t>MT</t>
    <phoneticPr fontId="1" type="noConversion"/>
  </si>
  <si>
    <t>Exo-SAP</t>
    <phoneticPr fontId="1" type="noConversion"/>
  </si>
  <si>
    <t>바코드식별번호</t>
    <phoneticPr fontId="8" type="noConversion"/>
  </si>
  <si>
    <t>자료종류</t>
    <phoneticPr fontId="8" type="noConversion"/>
  </si>
  <si>
    <t>DNA번호</t>
    <phoneticPr fontId="8" type="noConversion"/>
  </si>
  <si>
    <t>의뢰관서</t>
    <phoneticPr fontId="8" type="noConversion"/>
  </si>
  <si>
    <t>의뢰지역</t>
    <phoneticPr fontId="8" type="noConversion"/>
  </si>
  <si>
    <t>문서번호</t>
    <phoneticPr fontId="8" type="noConversion"/>
  </si>
  <si>
    <t>시행일자</t>
    <phoneticPr fontId="8" type="noConversion"/>
  </si>
  <si>
    <t>피해자</t>
    <phoneticPr fontId="8" type="noConversion"/>
  </si>
  <si>
    <t>접수번호</t>
    <phoneticPr fontId="8" type="noConversion"/>
  </si>
  <si>
    <t>접수일자</t>
    <phoneticPr fontId="8" type="noConversion"/>
  </si>
  <si>
    <t>감정인</t>
    <phoneticPr fontId="8" type="noConversion"/>
  </si>
  <si>
    <t>감정물</t>
    <phoneticPr fontId="8" type="noConversion"/>
  </si>
  <si>
    <t>DNA잔량</t>
    <phoneticPr fontId="8" type="noConversion"/>
  </si>
  <si>
    <t>비고</t>
    <phoneticPr fontId="8" type="noConversion"/>
  </si>
  <si>
    <t>기기</t>
    <phoneticPr fontId="8" type="noConversion"/>
  </si>
  <si>
    <t>연번</t>
    <phoneticPr fontId="1" type="noConversion"/>
  </si>
  <si>
    <t>DB Type 1</t>
  </si>
  <si>
    <t>DB Type 2</t>
  </si>
  <si>
    <t>Sampling Date:</t>
  </si>
  <si>
    <t>Y</t>
    <phoneticPr fontId="1" type="noConversion"/>
  </si>
  <si>
    <t>DNA 요청</t>
    <phoneticPr fontId="1" type="noConversion"/>
  </si>
  <si>
    <t>9</t>
    <phoneticPr fontId="1" type="noConversion"/>
  </si>
  <si>
    <t>10</t>
    <phoneticPr fontId="1" type="noConversion"/>
  </si>
  <si>
    <t>11</t>
    <phoneticPr fontId="1" type="noConversion"/>
  </si>
  <si>
    <t>12</t>
    <phoneticPr fontId="1" type="noConversion"/>
  </si>
  <si>
    <t>13</t>
    <phoneticPr fontId="1" type="noConversion"/>
  </si>
  <si>
    <t>14</t>
    <phoneticPr fontId="1" type="noConversion"/>
  </si>
  <si>
    <t>15</t>
    <phoneticPr fontId="1" type="noConversion"/>
  </si>
  <si>
    <t>16</t>
    <phoneticPr fontId="1" type="noConversion"/>
  </si>
  <si>
    <t>64</t>
  </si>
  <si>
    <t>Printec_V3330</t>
    <phoneticPr fontId="1" type="noConversion"/>
  </si>
  <si>
    <t>MT_Sheet</t>
  </si>
  <si>
    <t>관서명</t>
    <phoneticPr fontId="1" type="noConversion"/>
  </si>
  <si>
    <t>감정물 번호</t>
    <phoneticPr fontId="1" type="noConversion"/>
  </si>
  <si>
    <t>Plate ID:</t>
    <phoneticPr fontId="1" type="noConversion"/>
  </si>
  <si>
    <t>Bone_Label_Sheet_21_Cell</t>
    <phoneticPr fontId="1" type="noConversion"/>
  </si>
  <si>
    <t>Bone_Label_Sheet_65_Cell</t>
    <phoneticPr fontId="1" type="noConversion"/>
  </si>
  <si>
    <t>Printec_V3940</t>
    <phoneticPr fontId="1" type="noConversion"/>
  </si>
  <si>
    <t>15-18</t>
    <phoneticPr fontId="1" type="noConversion"/>
  </si>
  <si>
    <t>9-17</t>
    <phoneticPr fontId="1" type="noConversion"/>
  </si>
  <si>
    <t>15-20</t>
    <phoneticPr fontId="1" type="noConversion"/>
  </si>
  <si>
    <t>13-18</t>
    <phoneticPr fontId="1" type="noConversion"/>
  </si>
  <si>
    <t>12-19</t>
    <phoneticPr fontId="1" type="noConversion"/>
  </si>
  <si>
    <t>13-16</t>
    <phoneticPr fontId="1" type="noConversion"/>
  </si>
  <si>
    <t>10-17</t>
    <phoneticPr fontId="1" type="noConversion"/>
  </si>
  <si>
    <t>13-19</t>
    <phoneticPr fontId="1" type="noConversion"/>
  </si>
  <si>
    <t>13-17</t>
    <phoneticPr fontId="1" type="noConversion"/>
  </si>
  <si>
    <t>11-13</t>
    <phoneticPr fontId="1" type="noConversion"/>
  </si>
  <si>
    <t>10-19</t>
    <phoneticPr fontId="1" type="noConversion"/>
  </si>
  <si>
    <t>14-18</t>
    <phoneticPr fontId="1" type="noConversion"/>
  </si>
  <si>
    <t>13-20</t>
    <phoneticPr fontId="1" type="noConversion"/>
  </si>
  <si>
    <t>15-22</t>
    <phoneticPr fontId="1" type="noConversion"/>
  </si>
  <si>
    <t>12-16</t>
    <phoneticPr fontId="1" type="noConversion"/>
  </si>
  <si>
    <t>9-19</t>
    <phoneticPr fontId="1" type="noConversion"/>
  </si>
  <si>
    <t>10-20</t>
    <phoneticPr fontId="1" type="noConversion"/>
  </si>
  <si>
    <t>11-20</t>
    <phoneticPr fontId="1" type="noConversion"/>
  </si>
  <si>
    <t>10-18</t>
    <phoneticPr fontId="1" type="noConversion"/>
  </si>
  <si>
    <t>11-19</t>
    <phoneticPr fontId="1" type="noConversion"/>
  </si>
  <si>
    <t>10-21</t>
    <phoneticPr fontId="1" type="noConversion"/>
  </si>
  <si>
    <t>12-15</t>
    <phoneticPr fontId="1" type="noConversion"/>
  </si>
  <si>
    <t>14-19</t>
    <phoneticPr fontId="1" type="noConversion"/>
  </si>
  <si>
    <t>11-17</t>
    <phoneticPr fontId="1" type="noConversion"/>
  </si>
  <si>
    <t>완료</t>
    <phoneticPr fontId="1" type="noConversion"/>
  </si>
  <si>
    <t>엄기윤</t>
    <phoneticPr fontId="1" type="noConversion"/>
  </si>
  <si>
    <t>2017-연구원-엄기윤</t>
    <phoneticPr fontId="1" type="noConversion"/>
  </si>
  <si>
    <t>19</t>
    <phoneticPr fontId="1" type="noConversion"/>
  </si>
  <si>
    <t>13</t>
    <phoneticPr fontId="1" type="noConversion"/>
  </si>
  <si>
    <t>29</t>
    <phoneticPr fontId="1" type="noConversion"/>
  </si>
  <si>
    <t>15</t>
    <phoneticPr fontId="1" type="noConversion"/>
  </si>
  <si>
    <t>10</t>
    <phoneticPr fontId="1" type="noConversion"/>
  </si>
  <si>
    <t>23</t>
    <phoneticPr fontId="1" type="noConversion"/>
  </si>
  <si>
    <t>11</t>
    <phoneticPr fontId="1" type="noConversion"/>
  </si>
  <si>
    <t>16</t>
    <phoneticPr fontId="1" type="noConversion"/>
  </si>
  <si>
    <t>21</t>
    <phoneticPr fontId="1" type="noConversion"/>
  </si>
  <si>
    <t>12</t>
    <phoneticPr fontId="1" type="noConversion"/>
  </si>
  <si>
    <t>18</t>
    <phoneticPr fontId="1" type="noConversion"/>
  </si>
  <si>
    <t>12-16</t>
    <phoneticPr fontId="1" type="noConversion"/>
  </si>
  <si>
    <t>7-8</t>
  </si>
  <si>
    <t>19-28.2</t>
  </si>
  <si>
    <t>13.2-15</t>
  </si>
  <si>
    <t>조윤정</t>
  </si>
  <si>
    <t>엄기윤</t>
  </si>
  <si>
    <t>control3</t>
  </si>
  <si>
    <t>11-12</t>
    <phoneticPr fontId="1" type="noConversion"/>
  </si>
  <si>
    <t>15-16</t>
    <phoneticPr fontId="1" type="noConversion"/>
  </si>
  <si>
    <t>12-13</t>
    <phoneticPr fontId="1" type="noConversion"/>
  </si>
  <si>
    <t>12</t>
    <phoneticPr fontId="1" type="noConversion"/>
  </si>
  <si>
    <t>29-30-31</t>
    <phoneticPr fontId="1" type="noConversion"/>
  </si>
  <si>
    <t>17</t>
    <phoneticPr fontId="1" type="noConversion"/>
  </si>
  <si>
    <t>14-14.2</t>
    <phoneticPr fontId="1" type="noConversion"/>
  </si>
  <si>
    <t>11</t>
    <phoneticPr fontId="1" type="noConversion"/>
  </si>
  <si>
    <t>13</t>
    <phoneticPr fontId="1" type="noConversion"/>
  </si>
  <si>
    <t>29</t>
    <phoneticPr fontId="1" type="noConversion"/>
  </si>
  <si>
    <t>19</t>
    <phoneticPr fontId="1" type="noConversion"/>
  </si>
  <si>
    <t>15</t>
    <phoneticPr fontId="1" type="noConversion"/>
  </si>
  <si>
    <t>24</t>
    <phoneticPr fontId="1" type="noConversion"/>
  </si>
  <si>
    <t>11-14</t>
    <phoneticPr fontId="1" type="noConversion"/>
  </si>
  <si>
    <t>control4</t>
  </si>
  <si>
    <t>pc-9948</t>
    <phoneticPr fontId="1" type="noConversion"/>
  </si>
  <si>
    <t>18</t>
    <phoneticPr fontId="1" type="noConversion"/>
  </si>
  <si>
    <t>10</t>
    <phoneticPr fontId="1" type="noConversion"/>
  </si>
  <si>
    <t>31</t>
    <phoneticPr fontId="1" type="noConversion"/>
  </si>
  <si>
    <t>14</t>
    <phoneticPr fontId="1" type="noConversion"/>
  </si>
  <si>
    <t>19-23</t>
    <phoneticPr fontId="1" type="noConversion"/>
  </si>
  <si>
    <t>Large DNA Concentration</t>
    <phoneticPr fontId="1" type="noConversion"/>
  </si>
  <si>
    <t>Large DNA</t>
    <phoneticPr fontId="4" type="noConversion"/>
  </si>
  <si>
    <t>Large DNA 
농도 (ng/ul)</t>
    <phoneticPr fontId="1" type="noConversion"/>
  </si>
  <si>
    <t>Column_of_Large_DNA_Concentration_in_Sample_Sheet</t>
    <phoneticPr fontId="1" type="noConversion"/>
  </si>
  <si>
    <t>Column of Large DNA concentration in Continous Type</t>
    <phoneticPr fontId="1" type="noConversion"/>
  </si>
  <si>
    <t>Hide</t>
    <phoneticPr fontId="1" type="noConversion"/>
  </si>
  <si>
    <t>Column_of_Degradation_Ratio_Concentration_in_Sample_Sheet</t>
    <phoneticPr fontId="1" type="noConversion"/>
  </si>
  <si>
    <t>Column_of_Original_Volume_in_Sample_Sheet</t>
    <phoneticPr fontId="1" type="noConversion"/>
  </si>
  <si>
    <t>Column_of_Dilution_Ratio_in_Sample_Sheet</t>
    <phoneticPr fontId="1" type="noConversion"/>
  </si>
  <si>
    <t>Column_of_PCR_Use_Volume_in_Sample_Sheet</t>
    <phoneticPr fontId="1" type="noConversion"/>
  </si>
  <si>
    <t>Column_of_PCR_Product_Dilution_in_Sample_Sheet</t>
    <phoneticPr fontId="1" type="noConversion"/>
  </si>
  <si>
    <t>Column_of_Injection_Volume_in_Sample_Sheet</t>
    <phoneticPr fontId="1" type="noConversion"/>
  </si>
  <si>
    <t>Degrade Ratio</t>
    <phoneticPr fontId="1" type="noConversion"/>
  </si>
  <si>
    <t>PCR 산물</t>
    <phoneticPr fontId="4" type="noConversion"/>
  </si>
  <si>
    <t>Sample_Sheet_Page</t>
  </si>
  <si>
    <t>Trio</t>
    <phoneticPr fontId="1" type="noConversion"/>
  </si>
  <si>
    <t>Trio Eco</t>
    <phoneticPr fontId="1" type="noConversion"/>
  </si>
  <si>
    <t>Independent Scale (ul)</t>
    <phoneticPr fontId="1" type="noConversion"/>
  </si>
  <si>
    <t># of RT Control Column</t>
    <phoneticPr fontId="1" type="noConversion"/>
  </si>
  <si>
    <t>Determened Scale</t>
    <phoneticPr fontId="1" type="noConversion"/>
  </si>
  <si>
    <t>Determened Sample Volume</t>
    <phoneticPr fontId="1" type="noConversion"/>
  </si>
  <si>
    <t>Independent Sample Volume (ul)</t>
    <phoneticPr fontId="1" type="noConversion"/>
  </si>
  <si>
    <t>Quantifiler</t>
    <phoneticPr fontId="1" type="noConversion"/>
  </si>
  <si>
    <t>Quantifiler Eco</t>
    <phoneticPr fontId="1" type="noConversion"/>
  </si>
  <si>
    <t>가족생년월일</t>
  </si>
  <si>
    <t>생년월일</t>
  </si>
  <si>
    <t>불상변사자폼</t>
    <phoneticPr fontId="1" type="noConversion"/>
  </si>
  <si>
    <t>DYS627</t>
  </si>
  <si>
    <t>DYS460</t>
  </si>
  <si>
    <t>DYS518</t>
  </si>
  <si>
    <t>DYS449</t>
  </si>
  <si>
    <t>DYF387S1</t>
  </si>
  <si>
    <t>비고(Y-STR)</t>
  </si>
  <si>
    <t>MT HV1[16051-16380]</t>
  </si>
  <si>
    <t>MT HV2[71-408]</t>
  </si>
  <si>
    <t>Y GATA H4</t>
  </si>
  <si>
    <t>Matching Probability Calculation</t>
    <phoneticPr fontId="1" type="noConversion"/>
  </si>
  <si>
    <t>Likely ratio Caculation</t>
    <phoneticPr fontId="1" type="noConversion"/>
  </si>
  <si>
    <t>Sampling_Analysis-Seoul</t>
    <phoneticPr fontId="1" type="noConversion"/>
  </si>
  <si>
    <t>+ (강 중 약) /  ?   /-</t>
  </si>
  <si>
    <t>SM</t>
    <phoneticPr fontId="1" type="noConversion"/>
  </si>
  <si>
    <t>LMG</t>
    <phoneticPr fontId="1" type="noConversion"/>
  </si>
  <si>
    <t>PSA</t>
    <phoneticPr fontId="1" type="noConversion"/>
  </si>
  <si>
    <t>FOB</t>
    <phoneticPr fontId="1" type="noConversion"/>
  </si>
  <si>
    <t>RSID</t>
    <phoneticPr fontId="1" type="noConversion"/>
  </si>
  <si>
    <t>DB (          )
 IQ (or        )</t>
    <phoneticPr fontId="4" type="noConversion"/>
  </si>
  <si>
    <t>Sampling_Autopsy-Seoul</t>
    <phoneticPr fontId="1" type="noConversion"/>
  </si>
  <si>
    <t>RSID</t>
    <phoneticPr fontId="4" type="noConversion"/>
  </si>
  <si>
    <t>Simple method</t>
    <phoneticPr fontId="1" type="noConversion"/>
  </si>
  <si>
    <t>Mixture in Deep Well</t>
    <phoneticPr fontId="1" type="noConversion"/>
  </si>
  <si>
    <t>Reserved Column</t>
    <phoneticPr fontId="1" type="noConversion"/>
  </si>
  <si>
    <t>Locus Name</t>
    <phoneticPr fontId="1" type="noConversion"/>
  </si>
  <si>
    <t>Dye Label</t>
    <phoneticPr fontId="1" type="noConversion"/>
  </si>
  <si>
    <t>Order in System</t>
    <phoneticPr fontId="1" type="noConversion"/>
  </si>
  <si>
    <t>Order in Label</t>
    <phoneticPr fontId="1" type="noConversion"/>
  </si>
  <si>
    <t>Amelogenin</t>
    <phoneticPr fontId="1" type="noConversion"/>
  </si>
  <si>
    <t>TH01</t>
    <phoneticPr fontId="1" type="noConversion"/>
  </si>
  <si>
    <t>TPOX</t>
    <phoneticPr fontId="1" type="noConversion"/>
  </si>
  <si>
    <t>CSF1PO</t>
    <phoneticPr fontId="1" type="noConversion"/>
  </si>
  <si>
    <t>D3S1358</t>
    <phoneticPr fontId="1" type="noConversion"/>
  </si>
  <si>
    <t>vWA</t>
    <phoneticPr fontId="1" type="noConversion"/>
  </si>
  <si>
    <t>FGA</t>
    <phoneticPr fontId="1" type="noConversion"/>
  </si>
  <si>
    <t>D5S818</t>
    <phoneticPr fontId="1" type="noConversion"/>
  </si>
  <si>
    <t>D13S317</t>
    <phoneticPr fontId="1" type="noConversion"/>
  </si>
  <si>
    <t>D7S820</t>
    <phoneticPr fontId="1" type="noConversion"/>
  </si>
  <si>
    <t>D16S539</t>
    <phoneticPr fontId="1" type="noConversion"/>
  </si>
  <si>
    <t>D8S1179</t>
    <phoneticPr fontId="1" type="noConversion"/>
  </si>
  <si>
    <t>D21S11</t>
    <phoneticPr fontId="1" type="noConversion"/>
  </si>
  <si>
    <t>D18S51</t>
    <phoneticPr fontId="1" type="noConversion"/>
  </si>
  <si>
    <t>D2S1338</t>
    <phoneticPr fontId="1" type="noConversion"/>
  </si>
  <si>
    <t>D19S433</t>
    <phoneticPr fontId="1" type="noConversion"/>
  </si>
  <si>
    <t>Penta E</t>
    <phoneticPr fontId="1" type="noConversion"/>
  </si>
  <si>
    <t>Penta D</t>
    <phoneticPr fontId="1" type="noConversion"/>
  </si>
  <si>
    <t>D2S441</t>
    <phoneticPr fontId="1" type="noConversion"/>
  </si>
  <si>
    <t>D12S391</t>
    <phoneticPr fontId="1" type="noConversion"/>
  </si>
  <si>
    <t>SE33</t>
    <phoneticPr fontId="1" type="noConversion"/>
  </si>
  <si>
    <t>Y indel</t>
    <phoneticPr fontId="1" type="noConversion"/>
  </si>
  <si>
    <t>유전자_GF_PPF</t>
  </si>
  <si>
    <t>GF_PPF</t>
  </si>
  <si>
    <t>Y23_Yfiler+</t>
    <phoneticPr fontId="1" type="noConversion"/>
  </si>
  <si>
    <t>자료종류2</t>
  </si>
  <si>
    <t>관서코드</t>
  </si>
  <si>
    <t>감정물유형</t>
  </si>
  <si>
    <t>분석항목(KIT)</t>
  </si>
  <si>
    <t>DB입력요청일</t>
  </si>
  <si>
    <t>실종시기</t>
  </si>
  <si>
    <t>발견시기</t>
  </si>
  <si>
    <t>비고(mtDNA)</t>
  </si>
  <si>
    <t>유전자_Y23_Yfiler+</t>
    <phoneticPr fontId="1" type="noConversion"/>
  </si>
  <si>
    <t>DYS448</t>
    <phoneticPr fontId="1" type="noConversion"/>
  </si>
  <si>
    <t>Locus Name</t>
    <phoneticPr fontId="1" type="noConversion"/>
  </si>
  <si>
    <t>Dye Label</t>
    <phoneticPr fontId="1" type="noConversion"/>
  </si>
  <si>
    <t>Order in System</t>
    <phoneticPr fontId="1" type="noConversion"/>
  </si>
  <si>
    <t>Order in Label</t>
    <phoneticPr fontId="1" type="noConversion"/>
  </si>
  <si>
    <t>DYS389 I</t>
    <phoneticPr fontId="1" type="noConversion"/>
  </si>
  <si>
    <t>DYS448</t>
    <phoneticPr fontId="1" type="noConversion"/>
  </si>
  <si>
    <t>DYS389 II</t>
    <phoneticPr fontId="1" type="noConversion"/>
  </si>
  <si>
    <t>Y GATA H4</t>
    <phoneticPr fontId="1" type="noConversion"/>
  </si>
  <si>
    <t>DYS627</t>
    <phoneticPr fontId="1" type="noConversion"/>
  </si>
  <si>
    <t>DYS460</t>
    <phoneticPr fontId="1" type="noConversion"/>
  </si>
  <si>
    <t>DYS518</t>
    <phoneticPr fontId="1" type="noConversion"/>
  </si>
  <si>
    <t>DYS449</t>
    <phoneticPr fontId="1" type="noConversion"/>
  </si>
  <si>
    <t>DYF387S1</t>
    <phoneticPr fontId="1" type="noConversion"/>
  </si>
  <si>
    <t>Y23_Yfiler+2</t>
  </si>
  <si>
    <t>Y23_Yfiler+2</t>
    <phoneticPr fontId="1" type="noConversion"/>
  </si>
  <si>
    <t>19-29.2</t>
  </si>
  <si>
    <t>28-31</t>
  </si>
  <si>
    <t>7-12</t>
  </si>
  <si>
    <t>17-25.2</t>
  </si>
  <si>
    <t>control5</t>
  </si>
  <si>
    <t>16-19</t>
  </si>
  <si>
    <t>7-14</t>
  </si>
  <si>
    <t>20-29.2</t>
  </si>
  <si>
    <t>17-22</t>
  </si>
  <si>
    <t>18-25.2</t>
  </si>
  <si>
    <t>16-18.3</t>
  </si>
  <si>
    <t>17-29.2</t>
  </si>
  <si>
    <t>27.2-30.2</t>
  </si>
  <si>
    <t>21-26.2</t>
  </si>
  <si>
    <t>15-18.3</t>
  </si>
  <si>
    <t>24-27</t>
  </si>
  <si>
    <t>15.2</t>
  </si>
  <si>
    <t>13-17.3</t>
  </si>
  <si>
    <t>20-21</t>
  </si>
  <si>
    <t>20-22.2</t>
  </si>
  <si>
    <t>9.1-10</t>
  </si>
  <si>
    <t>11-19.4</t>
  </si>
  <si>
    <t>19-31.2</t>
  </si>
  <si>
    <t>X</t>
    <phoneticPr fontId="4" type="noConversion"/>
  </si>
  <si>
    <t>16</t>
    <phoneticPr fontId="4" type="noConversion"/>
  </si>
  <si>
    <t>9.3</t>
    <phoneticPr fontId="4" type="noConversion"/>
  </si>
  <si>
    <t>8</t>
    <phoneticPr fontId="4" type="noConversion"/>
  </si>
  <si>
    <t>23</t>
    <phoneticPr fontId="1" type="noConversion"/>
  </si>
  <si>
    <t>17</t>
    <phoneticPr fontId="1" type="noConversion"/>
  </si>
  <si>
    <t>5-14</t>
    <phoneticPr fontId="1" type="noConversion"/>
  </si>
  <si>
    <t>9-13</t>
    <phoneticPr fontId="1" type="noConversion"/>
  </si>
  <si>
    <t>pc-007</t>
    <phoneticPr fontId="1" type="noConversion"/>
  </si>
  <si>
    <t>14-16</t>
    <phoneticPr fontId="1" type="noConversion"/>
  </si>
  <si>
    <t>pc-9948</t>
    <phoneticPr fontId="1" type="noConversion"/>
  </si>
  <si>
    <t>X-Y</t>
    <phoneticPr fontId="1" type="noConversion"/>
  </si>
  <si>
    <t>15-17</t>
    <phoneticPr fontId="1" type="noConversion"/>
  </si>
  <si>
    <t>11</t>
    <phoneticPr fontId="1" type="noConversion"/>
  </si>
  <si>
    <t>10-11-12</t>
    <phoneticPr fontId="1" type="noConversion"/>
  </si>
  <si>
    <t>8-9</t>
    <phoneticPr fontId="1" type="noConversion"/>
  </si>
  <si>
    <t>12-13</t>
    <phoneticPr fontId="1" type="noConversion"/>
  </si>
  <si>
    <t>29-30</t>
    <phoneticPr fontId="1" type="noConversion"/>
  </si>
  <si>
    <t>15-18</t>
    <phoneticPr fontId="1" type="noConversion"/>
  </si>
  <si>
    <t>13-14</t>
    <phoneticPr fontId="1" type="noConversion"/>
  </si>
  <si>
    <t>6-9.3</t>
    <phoneticPr fontId="1" type="noConversion"/>
  </si>
  <si>
    <t>24-26</t>
    <phoneticPr fontId="1" type="noConversion"/>
  </si>
  <si>
    <t>11-13</t>
    <phoneticPr fontId="1" type="noConversion"/>
  </si>
  <si>
    <t>18-24</t>
    <phoneticPr fontId="1" type="noConversion"/>
  </si>
  <si>
    <t>8-12</t>
    <phoneticPr fontId="1" type="noConversion"/>
  </si>
  <si>
    <t>10</t>
    <phoneticPr fontId="1" type="noConversion"/>
  </si>
  <si>
    <t>9.1-11</t>
    <phoneticPr fontId="1" type="noConversion"/>
  </si>
  <si>
    <t>QIAgen-Contam-2017</t>
    <phoneticPr fontId="1" type="noConversion"/>
  </si>
  <si>
    <t>16-17</t>
    <phoneticPr fontId="1" type="noConversion"/>
  </si>
  <si>
    <t>17-19</t>
    <phoneticPr fontId="1" type="noConversion"/>
  </si>
  <si>
    <t>10-13</t>
    <phoneticPr fontId="1" type="noConversion"/>
  </si>
  <si>
    <t>8</t>
    <phoneticPr fontId="1" type="noConversion"/>
  </si>
  <si>
    <t>28-31</t>
    <phoneticPr fontId="1" type="noConversion"/>
  </si>
  <si>
    <t>14-15</t>
    <phoneticPr fontId="1" type="noConversion"/>
  </si>
  <si>
    <t>6</t>
    <phoneticPr fontId="1" type="noConversion"/>
  </si>
  <si>
    <t>19-21</t>
    <phoneticPr fontId="1" type="noConversion"/>
  </si>
  <si>
    <t>12-14</t>
    <phoneticPr fontId="1" type="noConversion"/>
  </si>
  <si>
    <t>10-12</t>
    <phoneticPr fontId="1" type="noConversion"/>
  </si>
  <si>
    <t>17-21</t>
    <phoneticPr fontId="1" type="noConversion"/>
  </si>
  <si>
    <t>26.2-28.2</t>
  </si>
  <si>
    <t>26.2-28.2</t>
    <phoneticPr fontId="1" type="noConversion"/>
  </si>
  <si>
    <t>20-27.2</t>
  </si>
  <si>
    <t>14-17.2</t>
  </si>
  <si>
    <t>14-22.2</t>
  </si>
  <si>
    <t>14-14.2</t>
  </si>
  <si>
    <t>9.1-11</t>
  </si>
  <si>
    <t>김혜림</t>
  </si>
  <si>
    <t>2016-R-422-1</t>
  </si>
  <si>
    <t>이성진</t>
  </si>
  <si>
    <t>2016-R-428-1</t>
  </si>
  <si>
    <t>문정찬</t>
  </si>
  <si>
    <t>2016-R-429-1</t>
  </si>
  <si>
    <t>2016-R-430-1</t>
  </si>
  <si>
    <t>김설희</t>
  </si>
  <si>
    <t>2016-R-432-1</t>
  </si>
  <si>
    <t>안현정</t>
  </si>
  <si>
    <t>2016-R-442-1</t>
  </si>
  <si>
    <t>김은혜B</t>
  </si>
  <si>
    <t>2016-R-444-1</t>
  </si>
  <si>
    <t>2016-R-462-1</t>
  </si>
  <si>
    <t>최아진</t>
  </si>
  <si>
    <t>2016-R-476-1</t>
  </si>
  <si>
    <t>오영희</t>
  </si>
  <si>
    <t>2016-R-477-1</t>
  </si>
  <si>
    <t>조현국</t>
  </si>
  <si>
    <t>2016-R-500-1</t>
  </si>
  <si>
    <t>권소연</t>
  </si>
  <si>
    <t>2017-R-502-1</t>
  </si>
  <si>
    <t>이현정</t>
  </si>
  <si>
    <t>2017-R-585-1</t>
  </si>
  <si>
    <t>김정용</t>
  </si>
  <si>
    <t>2017-R-595-1</t>
  </si>
  <si>
    <t>이소연</t>
  </si>
  <si>
    <t>2017-R-599-1</t>
  </si>
  <si>
    <t>정지혜</t>
  </si>
  <si>
    <t>2018-R-001-1</t>
  </si>
  <si>
    <t>현영세</t>
  </si>
  <si>
    <t>2018-R-002-1</t>
  </si>
  <si>
    <t>오지은</t>
  </si>
  <si>
    <t>2018-R-003-1</t>
  </si>
  <si>
    <t>이무영</t>
  </si>
  <si>
    <t>2018-R-004-1</t>
  </si>
  <si>
    <t>이민호</t>
  </si>
  <si>
    <t>23.2-27.2</t>
  </si>
  <si>
    <t>18-27.2</t>
  </si>
  <si>
    <t>18-31.2</t>
  </si>
  <si>
    <t>14-17.3</t>
  </si>
  <si>
    <t>9.1-13</t>
  </si>
  <si>
    <t>11-17.3</t>
  </si>
  <si>
    <t>15-19.3</t>
  </si>
  <si>
    <t>15-17.3</t>
  </si>
  <si>
    <t>14-18.3</t>
  </si>
  <si>
    <t>13-19.3</t>
  </si>
  <si>
    <t>28.2-31.2</t>
  </si>
  <si>
    <t>22.2-26.2</t>
  </si>
  <si>
    <t>14.2-15</t>
  </si>
  <si>
    <t>19-23.2</t>
  </si>
  <si>
    <t>13-20</t>
  </si>
  <si>
    <t>15-21</t>
  </si>
  <si>
    <t>27.2-28.2</t>
  </si>
  <si>
    <t>18-26.2</t>
  </si>
  <si>
    <t>22-26</t>
  </si>
  <si>
    <t>13-18.3</t>
  </si>
  <si>
    <t>16-17.3</t>
  </si>
  <si>
    <t>16-25</t>
  </si>
  <si>
    <t>11-20</t>
  </si>
  <si>
    <t>17-17.3</t>
  </si>
  <si>
    <t>18-25</t>
  </si>
  <si>
    <t>18-28.2</t>
  </si>
  <si>
    <t>12-17.3</t>
  </si>
  <si>
    <t>25.2-26.2</t>
  </si>
  <si>
    <t>29.2-30.2</t>
  </si>
  <si>
    <t>12-16.2</t>
  </si>
  <si>
    <t>17-27.2</t>
  </si>
  <si>
    <t>김황식</t>
  </si>
  <si>
    <t>10-17</t>
  </si>
  <si>
    <t>21-30.2</t>
  </si>
  <si>
    <t>comment</t>
    <phoneticPr fontId="1" type="noConversion"/>
  </si>
  <si>
    <t>김순희</t>
    <phoneticPr fontId="1" type="noConversion"/>
  </si>
  <si>
    <t>박선희</t>
    <phoneticPr fontId="1" type="noConversion"/>
  </si>
  <si>
    <t>김나연</t>
    <phoneticPr fontId="1" type="noConversion"/>
  </si>
  <si>
    <t>오영희</t>
    <phoneticPr fontId="1" type="noConversion"/>
  </si>
  <si>
    <t>이무영</t>
    <phoneticPr fontId="1" type="noConversion"/>
  </si>
  <si>
    <t>22.2-24.2</t>
  </si>
  <si>
    <t>28.2-30.2</t>
  </si>
  <si>
    <t>20.2-31.2</t>
  </si>
  <si>
    <t>20-28.2</t>
  </si>
  <si>
    <t>실종아동분석실 Worksheet</t>
    <phoneticPr fontId="4" type="noConversion"/>
  </si>
  <si>
    <t>고양경찰서  2015-M-12345</t>
    <phoneticPr fontId="1" type="noConversion"/>
  </si>
  <si>
    <t>오대건</t>
  </si>
  <si>
    <t>PC-007A</t>
    <phoneticPr fontId="1" type="noConversion"/>
  </si>
  <si>
    <t>2800M</t>
    <phoneticPr fontId="1" type="noConversion"/>
  </si>
  <si>
    <t>pc-007</t>
    <phoneticPr fontId="1" type="noConversion"/>
  </si>
  <si>
    <t>pc-007</t>
    <phoneticPr fontId="1" type="noConversion"/>
  </si>
  <si>
    <t>11-14</t>
    <phoneticPr fontId="1" type="noConversion"/>
  </si>
  <si>
    <t>pc-9948</t>
    <phoneticPr fontId="1" type="noConversion"/>
  </si>
  <si>
    <t>홍승범</t>
    <phoneticPr fontId="1" type="noConversion"/>
  </si>
  <si>
    <t>홍승범</t>
    <phoneticPr fontId="1" type="noConversion"/>
  </si>
  <si>
    <t>12-15</t>
    <phoneticPr fontId="1" type="noConversion"/>
  </si>
  <si>
    <t>8</t>
    <phoneticPr fontId="1" type="noConversion"/>
  </si>
  <si>
    <t>30</t>
    <phoneticPr fontId="1" type="noConversion"/>
  </si>
  <si>
    <t>비고</t>
    <phoneticPr fontId="1" type="noConversion"/>
  </si>
  <si>
    <t>Column of Comments</t>
    <phoneticPr fontId="1" type="noConversion"/>
  </si>
  <si>
    <t>이운영</t>
  </si>
  <si>
    <t>5-21</t>
  </si>
  <si>
    <t>25.2-29.2</t>
  </si>
  <si>
    <t>15</t>
    <phoneticPr fontId="1" type="noConversion"/>
  </si>
  <si>
    <t>30</t>
    <phoneticPr fontId="1" type="noConversion"/>
  </si>
  <si>
    <t>14</t>
    <phoneticPr fontId="1" type="noConversion"/>
  </si>
  <si>
    <t>16</t>
    <phoneticPr fontId="1" type="noConversion"/>
  </si>
  <si>
    <t>Case Number</t>
    <phoneticPr fontId="1" type="noConversion"/>
  </si>
  <si>
    <t>Request Organization</t>
    <phoneticPr fontId="1" type="noConversion"/>
  </si>
  <si>
    <t>Barcode Case Number</t>
    <phoneticPr fontId="1" type="noConversion"/>
  </si>
  <si>
    <t>접수번호 바코드</t>
    <phoneticPr fontId="1" type="noConversion"/>
  </si>
  <si>
    <t>Evidence Name</t>
    <phoneticPr fontId="1" type="noConversion"/>
  </si>
  <si>
    <t>Case Related Person</t>
    <phoneticPr fontId="1" type="noConversion"/>
  </si>
  <si>
    <t>사건관련자</t>
    <phoneticPr fontId="1" type="noConversion"/>
  </si>
  <si>
    <t>최성경</t>
  </si>
  <si>
    <t>28-32.2</t>
  </si>
  <si>
    <t>25-26</t>
  </si>
  <si>
    <t>17.3-18.3</t>
  </si>
  <si>
    <t>16-21.2</t>
  </si>
  <si>
    <t>23.2</t>
  </si>
  <si>
    <t>2018-H-19144-15</t>
  </si>
  <si>
    <t>2018-H-19144-15-Contam</t>
    <phoneticPr fontId="1" type="noConversion"/>
  </si>
  <si>
    <t>2018-H-19144</t>
    <phoneticPr fontId="1" type="noConversion"/>
  </si>
  <si>
    <t>GF_PPF</t>
    <phoneticPr fontId="1" type="noConversion"/>
  </si>
  <si>
    <t>Form Name</t>
    <phoneticPr fontId="1" type="noConversion"/>
  </si>
  <si>
    <t>Sample_Control_Form</t>
    <phoneticPr fontId="1" type="noConversion"/>
  </si>
  <si>
    <t>Data_Control_Form</t>
    <phoneticPr fontId="1" type="noConversion"/>
  </si>
  <si>
    <t>Include_Collection_Place_in_Evidence_Name_CheckBox</t>
    <phoneticPr fontId="1" type="noConversion"/>
  </si>
  <si>
    <t>Include_Evidence_Collection_Place_in_Sample_Sheet_CheckBox</t>
    <phoneticPr fontId="1" type="noConversion"/>
  </si>
  <si>
    <t>Use_Korean_Sex_CheckBox</t>
  </si>
  <si>
    <t>Preparation Control - 2019 - 서울-분석실</t>
  </si>
  <si>
    <t>2019-H-1039-2</t>
  </si>
  <si>
    <t>2019-H-1039</t>
  </si>
  <si>
    <t>Block</t>
    <phoneticPr fontId="1" type="noConversion"/>
  </si>
  <si>
    <t>Mixture in Deep Well</t>
    <phoneticPr fontId="1" type="noConversion"/>
  </si>
  <si>
    <t>AE</t>
    <phoneticPr fontId="1" type="noConversion"/>
  </si>
  <si>
    <t>AW2</t>
    <phoneticPr fontId="1" type="noConversion"/>
  </si>
  <si>
    <t>General (         )
LCN (        )
Ref (        )
 심포니 (or     )
DB (          )</t>
  </si>
  <si>
    <t>General (         )
LCN (        )
Ref (        )
 심포니 (or     )
DB (          )</t>
    <phoneticPr fontId="4" type="noConversion"/>
  </si>
  <si>
    <t>Use_Collection_Place_on_DIMS_CheckBox</t>
  </si>
  <si>
    <t>Use_Prep_Blank16</t>
    <phoneticPr fontId="1" type="noConversion"/>
  </si>
  <si>
    <t>Use_Prep_Blank24</t>
    <phoneticPr fontId="1" type="noConversion"/>
  </si>
  <si>
    <t>*TL*</t>
  </si>
  <si>
    <t>*TR*</t>
  </si>
  <si>
    <t>*BL*</t>
  </si>
  <si>
    <t>*BR*</t>
  </si>
  <si>
    <t>Sampling_Autopsy_Hor</t>
    <phoneticPr fontId="1" type="noConversion"/>
  </si>
  <si>
    <t>Sampling_Autopsy_Ver</t>
    <phoneticPr fontId="1" type="noConversion"/>
  </si>
  <si>
    <t>Repeated Sampling Sheet Vertical</t>
    <phoneticPr fontId="1" type="noConversion"/>
  </si>
  <si>
    <t>Repeated Sampling Sheet Horizontal</t>
    <phoneticPr fontId="1" type="noConversion"/>
  </si>
  <si>
    <t>Repeated Sampling Sheet Information Horizontal</t>
    <phoneticPr fontId="1" type="noConversion"/>
  </si>
  <si>
    <t>Sampling_Infor_Autopsy_Hor</t>
    <phoneticPr fontId="1" type="noConversion"/>
  </si>
  <si>
    <t>Sampling_Infor_Autopsy_Ver</t>
    <phoneticPr fontId="1" type="noConversion"/>
  </si>
  <si>
    <t>Repeated Sampling Sheet Information Vertical</t>
    <phoneticPr fontId="1" type="noConversion"/>
  </si>
  <si>
    <t>Barcode Case Number</t>
  </si>
  <si>
    <t>접수번호 바코드</t>
  </si>
  <si>
    <t>Case Related Person</t>
  </si>
  <si>
    <t>오염_GF_PPF</t>
  </si>
  <si>
    <t>2019-경찰-면봉오염</t>
    <phoneticPr fontId="1" type="noConversion"/>
  </si>
  <si>
    <t>X</t>
    <phoneticPr fontId="1" type="noConversion"/>
  </si>
  <si>
    <t>10-11</t>
    <phoneticPr fontId="1" type="noConversion"/>
  </si>
  <si>
    <t>13-22</t>
    <phoneticPr fontId="1" type="noConversion"/>
  </si>
  <si>
    <t>6-9</t>
    <phoneticPr fontId="1" type="noConversion"/>
  </si>
  <si>
    <t>22-25.2</t>
    <phoneticPr fontId="1" type="noConversion"/>
  </si>
  <si>
    <t>9-14</t>
    <phoneticPr fontId="1" type="noConversion"/>
  </si>
  <si>
    <t>8-11</t>
    <phoneticPr fontId="1" type="noConversion"/>
  </si>
  <si>
    <t>29-23</t>
    <phoneticPr fontId="1" type="noConversion"/>
  </si>
  <si>
    <t>25.2-27.2</t>
    <phoneticPr fontId="1" type="noConversion"/>
  </si>
  <si>
    <t>Sort_Report_CheckBox</t>
    <phoneticPr fontId="1" type="noConversion"/>
  </si>
  <si>
    <t>1 : A1</t>
  </si>
  <si>
    <t>2 : A2</t>
  </si>
  <si>
    <t>3 : A3</t>
  </si>
  <si>
    <t>4 : A4</t>
  </si>
  <si>
    <t>5 : A5</t>
  </si>
  <si>
    <t>6 : A6</t>
  </si>
  <si>
    <t>7 : A7</t>
  </si>
  <si>
    <t>8 : A8</t>
  </si>
  <si>
    <t>9 : A9</t>
  </si>
  <si>
    <t>10 : A10</t>
  </si>
  <si>
    <t>11 : A11</t>
  </si>
  <si>
    <t>12 : A12</t>
  </si>
  <si>
    <t>13 : B1</t>
  </si>
  <si>
    <t>14 : B2</t>
  </si>
  <si>
    <t>15 : B3</t>
  </si>
  <si>
    <t>16 : B4</t>
  </si>
  <si>
    <t>17 : B5</t>
  </si>
  <si>
    <t>18 : B6</t>
  </si>
  <si>
    <t>19 : B7</t>
  </si>
  <si>
    <t>20 : B8</t>
  </si>
  <si>
    <t>21 : B9</t>
  </si>
  <si>
    <t>22 : B10</t>
  </si>
  <si>
    <t>23 : B11</t>
  </si>
  <si>
    <t>24 : B12</t>
  </si>
  <si>
    <t>25 : C1</t>
  </si>
  <si>
    <t>26 : C2</t>
  </si>
  <si>
    <t>27 : C3</t>
  </si>
  <si>
    <t>28 : C4</t>
  </si>
  <si>
    <t>29 : C5</t>
  </si>
  <si>
    <t>30 : C6</t>
  </si>
  <si>
    <t>31 : C7</t>
  </si>
  <si>
    <t>32 : C8</t>
  </si>
  <si>
    <t>33 : C9</t>
  </si>
  <si>
    <t>34 : C10</t>
  </si>
  <si>
    <t>35 : C11</t>
  </si>
  <si>
    <t>36 : C12</t>
  </si>
  <si>
    <t>37 : D1</t>
  </si>
  <si>
    <t>38 : D2</t>
  </si>
  <si>
    <t>39 : D3</t>
  </si>
  <si>
    <t>40 : D4</t>
  </si>
  <si>
    <t>41 : D5</t>
  </si>
  <si>
    <t>42 : D6</t>
  </si>
  <si>
    <t>43 : D7</t>
  </si>
  <si>
    <t>44 : D8</t>
  </si>
  <si>
    <t>45 : D9</t>
  </si>
  <si>
    <t>46 : D10</t>
  </si>
  <si>
    <t>47 : D11</t>
  </si>
  <si>
    <t>48 : D12</t>
  </si>
  <si>
    <t>49 : E1</t>
  </si>
  <si>
    <t>50 : E2</t>
  </si>
  <si>
    <t>51 : E3</t>
  </si>
  <si>
    <t>52 : E4</t>
  </si>
  <si>
    <t>53 : E5</t>
  </si>
  <si>
    <t>54 : E6</t>
  </si>
  <si>
    <t>55 : E7</t>
  </si>
  <si>
    <t>56 : E8</t>
  </si>
  <si>
    <t>57 : E9</t>
  </si>
  <si>
    <t>58 : E10</t>
  </si>
  <si>
    <t>59 : E11</t>
  </si>
  <si>
    <t>60 : E12</t>
  </si>
  <si>
    <t>61 : F1</t>
  </si>
  <si>
    <t>62 : F2</t>
  </si>
  <si>
    <t>63 : F3</t>
  </si>
  <si>
    <t>64 : F4</t>
  </si>
  <si>
    <t>65 : F5</t>
  </si>
  <si>
    <t>66 : F6</t>
  </si>
  <si>
    <t>67 : F7</t>
  </si>
  <si>
    <t>68 : F8</t>
  </si>
  <si>
    <t>69 : F9</t>
  </si>
  <si>
    <t>70 : F10</t>
  </si>
  <si>
    <t>71 : F11</t>
  </si>
  <si>
    <t>72 : F12</t>
  </si>
  <si>
    <t>73 : G1</t>
  </si>
  <si>
    <t>74 : G2</t>
  </si>
  <si>
    <t>75 : G3</t>
  </si>
  <si>
    <t>76 : G4</t>
  </si>
  <si>
    <t>77 : G5</t>
  </si>
  <si>
    <t>78 : G6</t>
  </si>
  <si>
    <t>79 : G7</t>
  </si>
  <si>
    <t>80 : G8</t>
  </si>
  <si>
    <t>81 : G9</t>
  </si>
  <si>
    <t>82 : G10</t>
  </si>
  <si>
    <t>83 : G11</t>
  </si>
  <si>
    <t>84 : G12</t>
  </si>
  <si>
    <t>85 : H1</t>
  </si>
  <si>
    <t>86 : H2</t>
  </si>
  <si>
    <t>87 : H3</t>
  </si>
  <si>
    <t>88 : H4</t>
  </si>
  <si>
    <t>89 : H5</t>
  </si>
  <si>
    <t>90 : H6</t>
  </si>
  <si>
    <t>91 : H7</t>
  </si>
  <si>
    <t>92 : H8</t>
  </si>
  <si>
    <t>93 : H9</t>
  </si>
  <si>
    <t>94 : H10</t>
  </si>
  <si>
    <t>95 : H11</t>
  </si>
  <si>
    <t>96 : H12</t>
  </si>
  <si>
    <t>Tubes_96_Well_Ver</t>
    <phoneticPr fontId="1" type="noConversion"/>
  </si>
  <si>
    <t>DNA tube Layout sheet displayed as 96 well Plate type Vertical</t>
    <phoneticPr fontId="1" type="noConversion"/>
  </si>
  <si>
    <t>Tubes_96_Well_Hor</t>
    <phoneticPr fontId="1" type="noConversion"/>
  </si>
  <si>
    <t>DNA tube Layout sheet displayed as 96 well Plate type Horizontal</t>
    <phoneticPr fontId="1" type="noConversion"/>
  </si>
  <si>
    <t>Tubes_96_Well_Ver</t>
    <phoneticPr fontId="1" type="noConversion"/>
  </si>
  <si>
    <t>Tubes_96_Well_Hor</t>
    <phoneticPr fontId="1" type="noConversion"/>
  </si>
  <si>
    <t>10-16</t>
  </si>
  <si>
    <t>8-18</t>
  </si>
  <si>
    <t>22.2-27.2</t>
  </si>
  <si>
    <t>민병주</t>
  </si>
  <si>
    <t>35-40</t>
  </si>
  <si>
    <t>김진호</t>
    <phoneticPr fontId="1" type="noConversion"/>
  </si>
  <si>
    <t>2018-서울-임기제-오대건</t>
    <phoneticPr fontId="1" type="noConversion"/>
  </si>
  <si>
    <t>2018-서울-임기제-이운영</t>
    <phoneticPr fontId="1" type="noConversion"/>
  </si>
  <si>
    <t>2018-서울-유전자-최성경</t>
    <phoneticPr fontId="1" type="noConversion"/>
  </si>
  <si>
    <t>2019-서울-유전자-민병주</t>
    <phoneticPr fontId="1" type="noConversion"/>
  </si>
  <si>
    <t>2019-서울-유전자-김진호</t>
    <phoneticPr fontId="1" type="noConversion"/>
  </si>
  <si>
    <t>2018-광주-엄기윤</t>
    <phoneticPr fontId="1" type="noConversion"/>
  </si>
  <si>
    <t>2018-서울-서무-김황식</t>
    <phoneticPr fontId="1" type="noConversion"/>
  </si>
  <si>
    <t>2019-Preparation Control-서울-분석실</t>
    <phoneticPr fontId="1" type="noConversion"/>
  </si>
  <si>
    <t>Sort_Index_Column_in_LIMS_Sheet</t>
    <phoneticPr fontId="1" type="noConversion"/>
  </si>
  <si>
    <t>정열인덱스</t>
    <phoneticPr fontId="1" type="noConversion"/>
  </si>
  <si>
    <t>2019-서울-유전자-김지연</t>
    <phoneticPr fontId="1" type="noConversion"/>
  </si>
  <si>
    <t>김지연</t>
    <phoneticPr fontId="1" type="noConversion"/>
  </si>
  <si>
    <t>14-26.4</t>
    <phoneticPr fontId="1" type="noConversion"/>
  </si>
  <si>
    <t>허해주</t>
    <phoneticPr fontId="1" type="noConversion"/>
  </si>
  <si>
    <t>2019-서울-유전자-허해주</t>
    <phoneticPr fontId="1" type="noConversion"/>
  </si>
  <si>
    <t>2019-서울-유전자-김진호</t>
  </si>
  <si>
    <t>김진호</t>
  </si>
  <si>
    <t>20</t>
    <phoneticPr fontId="1" type="noConversion"/>
  </si>
  <si>
    <t>14</t>
    <phoneticPr fontId="1" type="noConversion"/>
  </si>
  <si>
    <t>19</t>
    <phoneticPr fontId="1" type="noConversion"/>
  </si>
  <si>
    <t>30</t>
    <phoneticPr fontId="1" type="noConversion"/>
  </si>
  <si>
    <t>13</t>
    <phoneticPr fontId="1" type="noConversion"/>
  </si>
  <si>
    <t>6</t>
    <phoneticPr fontId="1" type="noConversion"/>
  </si>
  <si>
    <t>24</t>
    <phoneticPr fontId="1" type="noConversion"/>
  </si>
  <si>
    <t>12</t>
    <phoneticPr fontId="1" type="noConversion"/>
  </si>
  <si>
    <t>25</t>
    <phoneticPr fontId="1" type="noConversion"/>
  </si>
  <si>
    <t>11</t>
    <phoneticPr fontId="1" type="noConversion"/>
  </si>
  <si>
    <t>17</t>
    <phoneticPr fontId="1" type="noConversion"/>
  </si>
  <si>
    <t>16-20</t>
    <phoneticPr fontId="1" type="noConversion"/>
  </si>
  <si>
    <t>16</t>
    <phoneticPr fontId="1" type="noConversion"/>
  </si>
  <si>
    <t>10</t>
    <phoneticPr fontId="1" type="noConversion"/>
  </si>
  <si>
    <t>10</t>
    <phoneticPr fontId="1" type="noConversion"/>
  </si>
  <si>
    <t>12</t>
    <phoneticPr fontId="1" type="noConversion"/>
  </si>
  <si>
    <t>14</t>
    <phoneticPr fontId="1" type="noConversion"/>
  </si>
  <si>
    <t>20</t>
    <phoneticPr fontId="1" type="noConversion"/>
  </si>
  <si>
    <t>22</t>
    <phoneticPr fontId="1" type="noConversion"/>
  </si>
  <si>
    <t>Hybrid (Case)</t>
    <phoneticPr fontId="1" type="noConversion"/>
  </si>
  <si>
    <t>Hybrid (Autopsy)</t>
    <phoneticPr fontId="1" type="noConversion"/>
  </si>
  <si>
    <t>2020-서울-유전자-윤혜령</t>
    <phoneticPr fontId="1" type="noConversion"/>
  </si>
  <si>
    <t>윤혜령</t>
    <phoneticPr fontId="1" type="noConversion"/>
  </si>
  <si>
    <t>X</t>
    <phoneticPr fontId="1" type="noConversion"/>
  </si>
  <si>
    <t>15-16</t>
    <phoneticPr fontId="1" type="noConversion"/>
  </si>
  <si>
    <t>17-18</t>
    <phoneticPr fontId="1" type="noConversion"/>
  </si>
  <si>
    <t>13</t>
    <phoneticPr fontId="1" type="noConversion"/>
  </si>
  <si>
    <t>11</t>
    <phoneticPr fontId="1" type="noConversion"/>
  </si>
  <si>
    <t>8-11</t>
    <phoneticPr fontId="1" type="noConversion"/>
  </si>
  <si>
    <t>12-14</t>
    <phoneticPr fontId="1" type="noConversion"/>
  </si>
  <si>
    <t>29-30</t>
    <phoneticPr fontId="1" type="noConversion"/>
  </si>
  <si>
    <t>15-17</t>
    <phoneticPr fontId="1" type="noConversion"/>
  </si>
  <si>
    <t>11-14</t>
    <phoneticPr fontId="1" type="noConversion"/>
  </si>
  <si>
    <t>13-15</t>
    <phoneticPr fontId="1" type="noConversion"/>
  </si>
  <si>
    <t>9</t>
    <phoneticPr fontId="1" type="noConversion"/>
  </si>
  <si>
    <t>21-22</t>
    <phoneticPr fontId="1" type="noConversion"/>
  </si>
  <si>
    <t>10-13</t>
    <phoneticPr fontId="1" type="noConversion"/>
  </si>
  <si>
    <t>8-11</t>
    <phoneticPr fontId="1" type="noConversion"/>
  </si>
  <si>
    <t>8-11</t>
    <phoneticPr fontId="1" type="noConversion"/>
  </si>
  <si>
    <t>12-14</t>
    <phoneticPr fontId="1" type="noConversion"/>
  </si>
  <si>
    <t>17-18</t>
    <phoneticPr fontId="1" type="noConversion"/>
  </si>
  <si>
    <t>18-23</t>
    <phoneticPr fontId="1" type="noConversion"/>
  </si>
  <si>
    <t>10-18</t>
    <phoneticPr fontId="1" type="noConversion"/>
  </si>
  <si>
    <t>9-10</t>
    <phoneticPr fontId="1" type="noConversion"/>
  </si>
  <si>
    <t>24.2-31.2</t>
    <phoneticPr fontId="1" type="noConversion"/>
  </si>
  <si>
    <t>TUBENAME</t>
    <phoneticPr fontId="8" type="noConversion"/>
  </si>
  <si>
    <t>FILENAME</t>
    <phoneticPr fontId="8" type="noConversion"/>
  </si>
  <si>
    <t>DNA Barcode ID</t>
    <phoneticPr fontId="1" type="noConversion"/>
  </si>
  <si>
    <t>Column_of_DNA_Barcode_ID_in_Continoustype</t>
    <phoneticPr fontId="1" type="noConversion"/>
  </si>
  <si>
    <t>Column_of_DNA_Barcode_ID_in_96_Well_Plate_of_Unit</t>
    <phoneticPr fontId="1" type="noConversion"/>
  </si>
  <si>
    <t xml:space="preserve">Column_of_DNA_Barcode_ID_in_Sample_Sheet </t>
  </si>
  <si>
    <t>DNA_Barcode_ID</t>
    <phoneticPr fontId="1" type="noConversion"/>
  </si>
  <si>
    <t>DNA Barcode ID</t>
    <phoneticPr fontId="4" type="noConversion"/>
  </si>
  <si>
    <t>HID</t>
    <phoneticPr fontId="1" type="noConversion"/>
  </si>
  <si>
    <t>Identifiler_Assay_16kv</t>
    <phoneticPr fontId="1" type="noConversion"/>
  </si>
  <si>
    <t>d119159a-a6ee-4f0f-97e4-3931b7bfdfb5</t>
  </si>
  <si>
    <t>LADDER</t>
  </si>
  <si>
    <t>d354f06c-782d-4834-a8eb-642cdf65c8ef</t>
  </si>
  <si>
    <t>fa2d95c9-06c5-4f69-8816-fc5926958452</t>
  </si>
  <si>
    <t>2020-D-5075-1</t>
  </si>
  <si>
    <t>d3101f2e-ec6a-4b2d-9cdd-50fd1d62a12b</t>
  </si>
  <si>
    <t>2020-D-5072-1</t>
  </si>
  <si>
    <t>421b68ac-5478-4cef-95f8-626116439663</t>
  </si>
  <si>
    <t>2020-D-5057-8</t>
  </si>
  <si>
    <t>b29fbb1e-1579-4da7-9d9f-b4b1cdca987e</t>
  </si>
  <si>
    <t>2020-D-5052-4</t>
  </si>
  <si>
    <t>5fea26e1-4f27-40f0-a31e-36aecf09a582</t>
  </si>
  <si>
    <t>2020-D-5051-7</t>
  </si>
  <si>
    <t>c4e5d352-22c3-49c5-9db8-93a323f9033e</t>
  </si>
  <si>
    <t>2020-D-5051-5</t>
  </si>
  <si>
    <t>315010fe-3734-4940-87f8-65865338f4d7</t>
  </si>
  <si>
    <t>2020-D-5049-2</t>
  </si>
  <si>
    <t>36b169a8-e267-4e2b-9176-aea53cdbe468</t>
  </si>
  <si>
    <t>2020-D-5048-4</t>
  </si>
  <si>
    <t>bef77d21-7f9c-4bf6-a5df-137b19b4c29c</t>
  </si>
  <si>
    <t>2020-D-5047-2</t>
  </si>
  <si>
    <t>5d0df398-675a-4740-b96a-dc5de4271289</t>
  </si>
  <si>
    <t>2020-D-5046-2</t>
  </si>
  <si>
    <t>5b9358c6-4562-4d6a-8aaf-9a71593986d6</t>
  </si>
  <si>
    <t>2020-D-5045-8</t>
  </si>
  <si>
    <t>d482be86-62a9-407f-944a-edaa71b5bcb2</t>
  </si>
  <si>
    <t>2020-D-5045-6</t>
  </si>
  <si>
    <t>01e87434-42bf-42dd-beb5-909fe9ad19b5</t>
  </si>
  <si>
    <t>2020-D-5035-2</t>
  </si>
  <si>
    <t>6673565b-a2dd-44af-9c2f-fc3970eb4953</t>
  </si>
  <si>
    <t>2020-D-5032-7</t>
  </si>
  <si>
    <t>7e53d95a-986b-4e3d-9845-d1373e9c8cdd</t>
  </si>
  <si>
    <t>2020-D-5032-6</t>
  </si>
  <si>
    <t>6802dc70-4f5d-4e81-af15-0acfd453fdf2</t>
  </si>
  <si>
    <t>2020-D-5024-1</t>
  </si>
  <si>
    <t>b2fe2d6c-8553-46a8-8af5-f7f3b6f042c6</t>
  </si>
  <si>
    <t>2020-D-5017-5</t>
  </si>
  <si>
    <t>cad16397-be16-46dd-a5d6-3cb8de1704ae</t>
  </si>
  <si>
    <t>65c486fe-045d-4759-9386-597dea93a277</t>
  </si>
  <si>
    <t>01c40448-c28c-4bef-8106-80f64018f0a3</t>
  </si>
  <si>
    <t>7294102f-3149-4eb1-b999-a8b1d27d51ad</t>
  </si>
  <si>
    <t>49453594-d4aa-4200-a386-cb2cab6be94e</t>
  </si>
  <si>
    <t>3f402b62-a8d4-4652-90d4-e8919ab5fe29</t>
  </si>
  <si>
    <t>00af2218-73ca-4efd-b28c-0ce209c76821</t>
  </si>
  <si>
    <t>3e998351-abf3-443e-987b-391e4c3c6909</t>
  </si>
  <si>
    <t>51e03715-8e12-49fc-ae8f-62dbec9f8552</t>
  </si>
  <si>
    <t>ca71d38c-92c0-440c-ba86-f75e74c7c6ae</t>
  </si>
  <si>
    <t>286554ee-d949-4bc5-9514-dae0f924528b</t>
  </si>
  <si>
    <t>64f92878-2a25-4e8a-9dad-f2c45f711e50</t>
  </si>
  <si>
    <t>afaed287-da36-4cfd-ad23-356cc001c616</t>
  </si>
  <si>
    <t>43c0932c-d9d1-4a01-bcff-cddd9c3aa273</t>
  </si>
  <si>
    <t>dfd67eed-1167-4fae-8a26-35c5a2c1580e</t>
  </si>
  <si>
    <t>f0be3eee-3f6e-4e4c-98d7-84902e7c63dc</t>
  </si>
  <si>
    <t>517e0b5a-54b6-404a-bc7a-ea4dd4cbe288</t>
  </si>
  <si>
    <t>23a7d00b-b3e7-4739-9d67-71d0b8a8cd36</t>
  </si>
  <si>
    <t>387a2a72-5e93-44f0-8a13-632669aff99c</t>
  </si>
  <si>
    <t>GF_PPF</t>
    <phoneticPr fontId="1" type="noConversion"/>
  </si>
  <si>
    <t>2020-D-5035</t>
  </si>
  <si>
    <t>Sample</t>
  </si>
  <si>
    <t>7-10</t>
  </si>
  <si>
    <t>2020-D-5049</t>
  </si>
  <si>
    <t>25.2-28.2</t>
  </si>
  <si>
    <t>2020-D-5048</t>
  </si>
  <si>
    <t>2020-D-5057</t>
  </si>
  <si>
    <t>14-23</t>
  </si>
  <si>
    <t>15-16.2</t>
  </si>
  <si>
    <t>28.2-32.2</t>
  </si>
  <si>
    <t>2020-D-5045</t>
  </si>
  <si>
    <t>13.2-14.2</t>
  </si>
  <si>
    <t>18-24.2</t>
  </si>
  <si>
    <t>2020-D-5046</t>
  </si>
  <si>
    <t>2020-D-5051</t>
  </si>
  <si>
    <t>8-15.2</t>
  </si>
  <si>
    <t>20-23.2</t>
  </si>
  <si>
    <t>2020-D-5032</t>
  </si>
  <si>
    <t>31.2-32</t>
  </si>
  <si>
    <t>21-33.2</t>
  </si>
  <si>
    <t>2020-D-5024</t>
  </si>
  <si>
    <t>14-22</t>
  </si>
  <si>
    <t>27.2-29.2</t>
  </si>
  <si>
    <t>2020-D-5052</t>
  </si>
  <si>
    <t>11.3-14</t>
  </si>
  <si>
    <t>16-23.2</t>
  </si>
  <si>
    <t>2020-D-5017</t>
  </si>
  <si>
    <t>28.2-29.2</t>
  </si>
  <si>
    <t>2020-D-5047</t>
  </si>
  <si>
    <t>9-16</t>
  </si>
  <si>
    <t>19-26</t>
  </si>
  <si>
    <t>11.2-13</t>
  </si>
  <si>
    <t>21.2-25.2</t>
  </si>
  <si>
    <t>Ladder</t>
  </si>
  <si>
    <t>9-10-11-12-13-14-15-16-17-18-19-20</t>
  </si>
  <si>
    <t>11-12-13-14-15-16-17-18-19-20-21-22-23-24</t>
  </si>
  <si>
    <t>5-8-9-10-11-12-13-14-15</t>
  </si>
  <si>
    <t>6-7-8-9-10-11-12-13-14-15</t>
  </si>
  <si>
    <t>5-6-7-8-9-10-11-12-13-14-15</t>
  </si>
  <si>
    <t>1-2</t>
  </si>
  <si>
    <t>5-6-7-8-9-10-11-12-13-14-15-16-17-18-19</t>
  </si>
  <si>
    <t>24-24.2-25-26-27-28-28.2-29-29.2-30-30.2-31-31.2-32-32.2-33-33.2-34-34.2</t>
  </si>
  <si>
    <t>7-9-10-10.2-11-12-13-13.2-14-14.2-15-16-17-18-19-20-21-22-23</t>
  </si>
  <si>
    <t>7-8-9-10-11-12-13</t>
  </si>
  <si>
    <t>8-9-10-11-11.3-12-13-14-15-16-17</t>
  </si>
  <si>
    <t>6-7-8-9-10-11-12-12.2-13-13.2-14-14.2-15-15.2-16-16.2-17-17.2-18.2</t>
  </si>
  <si>
    <t>4-5-6-7-8-9-9.3-10-11-13.3</t>
  </si>
  <si>
    <t>13-14-15-16-17-18-19-20-21-22-23-24-25-26-26.2-27-28-29-30</t>
  </si>
  <si>
    <t>8-9-10-11-12-13-14-15-16-17-18-19</t>
  </si>
  <si>
    <t>7-8-9-10-11-12-13-14-15-16-17-18</t>
  </si>
  <si>
    <t>5-6-7-8-9-10-11-12-13-14-15-16</t>
  </si>
  <si>
    <t>4.2-6.3-8-9-11-12-13-14-15-16-17-18-19-20-20.2-21-21.2-22.2-23.2</t>
  </si>
  <si>
    <t>9-10-11-12-13-14-14.3-15-15.3-16-16.3-17-17.3-18.3-19.3-20.3</t>
  </si>
  <si>
    <t>14-15-16-17-18-19-19.3-20-21-22-23-24-25-26-27</t>
  </si>
  <si>
    <t>11-12-13-14-15-16-17-18-19-20-21-22-23-24-25-26-27-28</t>
  </si>
  <si>
    <t>2020-D-5072</t>
  </si>
  <si>
    <t>17.3-18</t>
  </si>
  <si>
    <t>2020-D-5075</t>
  </si>
  <si>
    <t>8-17</t>
  </si>
  <si>
    <t>9-10-11-12-13-14-14.3-15-15.3-16-16.3-17-17.3-18-18.3-19-19.3-20.3</t>
  </si>
  <si>
    <t>5-6-7-8-9-10-11-12-13-14-15-16-17</t>
  </si>
  <si>
    <t>5-6-7-8-9-10-11-12-13-14-15-16-17-18-19-20-21-22-23</t>
  </si>
  <si>
    <t>4-5-6-7-8-9-10-11-12-13-14-15-16</t>
  </si>
  <si>
    <t>7-8-9-10-10.2-11-12-13-13.2-14-15-16-17-18-19-20-21-22-23</t>
  </si>
  <si>
    <t>10-12-14-15-16-17-18-19-20-21-22-23-24-25-26-27-28</t>
  </si>
  <si>
    <t>2.2-3.2-5-6-7-8-9-10-11-12-13-14-15-16-17</t>
  </si>
  <si>
    <t>3-4-5-6-7-8-9-9.3-10-11-13.3</t>
  </si>
  <si>
    <t>10-11-12-13-14-15-16-17-18-19-20-21-22-23-24</t>
  </si>
  <si>
    <t>24-24.2-25-25.2-26-27-28-28.2-29-29.2-30-30.2-31-31.2-32-32.2-33-33.2-34</t>
  </si>
  <si>
    <t>6-7-8-9-10-11-12-13-14-15-16-17-18</t>
  </si>
  <si>
    <t>7-8-9-10-11-12-13-14-15-16-17-18-19</t>
  </si>
  <si>
    <t>14-15-16-17-17.3-18-18.3-19-20-21-22-23-24-25-26-27</t>
  </si>
  <si>
    <t>5.2-6.2-8-9-10-11-12-12.2-13-13.2-14-14.2-15-15.2-16-16.2-17-17.2-18</t>
  </si>
  <si>
    <t>14-15-16-17-18-18.2-19-19.2-20-20.2-21-21.2-22-22.2-23-23.2-24-24.2-25</t>
  </si>
  <si>
    <t>7-8-9-10-11-12-13-14-15-16-17-18-19-20</t>
  </si>
  <si>
    <t xml:space="preserve">Locus Set : </t>
    <phoneticPr fontId="1" type="noConversion"/>
  </si>
  <si>
    <t>GF_PPF</t>
    <phoneticPr fontId="1" type="noConversion"/>
  </si>
  <si>
    <t xml:space="preserve"> </t>
    <phoneticPr fontId="1" type="noConversion"/>
  </si>
  <si>
    <t>대구연구소</t>
    <phoneticPr fontId="1" type="noConversion"/>
  </si>
  <si>
    <t>김남예_문경환</t>
    <phoneticPr fontId="1" type="noConversion"/>
  </si>
  <si>
    <t>KNY_MKH</t>
    <phoneticPr fontId="1" type="noConversion"/>
  </si>
  <si>
    <t>의뢰관서</t>
    <phoneticPr fontId="101" type="noConversion"/>
  </si>
  <si>
    <t>사건번호</t>
    <phoneticPr fontId="101" type="noConversion"/>
  </si>
  <si>
    <t>감정물</t>
    <phoneticPr fontId="101" type="noConversion"/>
  </si>
  <si>
    <t>문경환</t>
  </si>
  <si>
    <t>15-16.3</t>
  </si>
  <si>
    <t>22.2-25.2</t>
  </si>
  <si>
    <t>2018-대구-문경환</t>
  </si>
  <si>
    <t>2018-대구-문경환</t>
    <phoneticPr fontId="1" type="noConversion"/>
  </si>
  <si>
    <t>김남예_문경환</t>
    <phoneticPr fontId="4" type="noConversion"/>
  </si>
  <si>
    <t>반환</t>
    <phoneticPr fontId="101" type="noConversion"/>
  </si>
  <si>
    <t>사건접수번호</t>
    <phoneticPr fontId="1" type="noConversion"/>
  </si>
  <si>
    <t>사건관서번호</t>
    <phoneticPr fontId="1" type="noConversion"/>
  </si>
  <si>
    <t>정열인덱스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</si>
</sst>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0">
    <numFmt numFmtId="41" formatCode="_-* #,##0_-;\-* #,##0_-;_-* &quot;-&quot;_-;_-@_-"/>
    <numFmt numFmtId="176" formatCode="_(* #,##0_);_(* \(#,##0\);_(* &quot;-&quot;_);_(@_)"/>
    <numFmt numFmtId="177" formatCode="yyyy\-mm\-dd"/>
    <numFmt numFmtId="178" formatCode="yyyymmdd"/>
    <numFmt numFmtId="179" formatCode="yyyy&quot;-&quot;m&quot;-&quot;d"/>
    <numFmt numFmtId="180" formatCode="dd\-mmm\-yy"/>
    <numFmt numFmtId="181" formatCode="0.000000_ "/>
    <numFmt numFmtId="182" formatCode="0.000_ "/>
    <numFmt numFmtId="183" formatCode="0.00000_);[Red]\(0.00000\)"/>
    <numFmt numFmtId="184" formatCode="#,##0.000000_ "/>
    <numFmt numFmtId="185" formatCode="#,##0.0000000000_ "/>
    <numFmt numFmtId="186" formatCode="#,##0.00000_);[Red]\(#,##0.00000\)"/>
    <numFmt numFmtId="187" formatCode="0.0000_ "/>
    <numFmt numFmtId="188" formatCode="0.000E+00"/>
    <numFmt numFmtId="189" formatCode="0.0E+00"/>
    <numFmt numFmtId="190" formatCode="yyyy&quot;/&quot;m&quot;/&quot;d;@"/>
    <numFmt numFmtId="191" formatCode="#,##0.00000_ "/>
    <numFmt numFmtId="192" formatCode="#,##0_ "/>
    <numFmt numFmtId="193" formatCode="#,##0.0_ "/>
    <numFmt numFmtId="194" formatCode="#,##0.000_);[Red]\(#,##0.000\)"/>
  </numFmts>
  <fonts count="10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sz val="9"/>
      <color indexed="8"/>
      <name val="굴림"/>
      <family val="3"/>
      <charset val="129"/>
    </font>
    <font>
      <sz val="8"/>
      <name val="맑은 고딕"/>
      <family val="3"/>
      <charset val="129"/>
    </font>
    <font>
      <sz val="9"/>
      <name val="돋움"/>
      <family val="3"/>
      <charset val="129"/>
    </font>
    <font>
      <sz val="11"/>
      <color indexed="8"/>
      <name val="맑은 고딕"/>
      <family val="3"/>
      <charset val="129"/>
    </font>
    <font>
      <sz val="11"/>
      <color indexed="9"/>
      <name val="맑은 고딕"/>
      <family val="3"/>
      <charset val="129"/>
    </font>
    <font>
      <sz val="11"/>
      <color indexed="10"/>
      <name val="맑은 고딕"/>
      <family val="3"/>
      <charset val="129"/>
    </font>
    <font>
      <b/>
      <sz val="11"/>
      <color indexed="52"/>
      <name val="맑은 고딕"/>
      <family val="3"/>
      <charset val="129"/>
    </font>
    <font>
      <sz val="11"/>
      <color indexed="20"/>
      <name val="맑은 고딕"/>
      <family val="3"/>
      <charset val="129"/>
    </font>
    <font>
      <sz val="11"/>
      <color indexed="60"/>
      <name val="맑은 고딕"/>
      <family val="3"/>
      <charset val="129"/>
    </font>
    <font>
      <i/>
      <sz val="11"/>
      <color indexed="23"/>
      <name val="맑은 고딕"/>
      <family val="3"/>
      <charset val="129"/>
    </font>
    <font>
      <b/>
      <sz val="11"/>
      <color indexed="9"/>
      <name val="맑은 고딕"/>
      <family val="3"/>
      <charset val="129"/>
    </font>
    <font>
      <sz val="11"/>
      <color indexed="52"/>
      <name val="맑은 고딕"/>
      <family val="3"/>
      <charset val="129"/>
    </font>
    <font>
      <b/>
      <sz val="11"/>
      <color indexed="8"/>
      <name val="맑은 고딕"/>
      <family val="3"/>
      <charset val="129"/>
    </font>
    <font>
      <sz val="11"/>
      <color indexed="62"/>
      <name val="맑은 고딕"/>
      <family val="3"/>
      <charset val="129"/>
    </font>
    <font>
      <b/>
      <sz val="15"/>
      <color indexed="56"/>
      <name val="맑은 고딕"/>
      <family val="3"/>
      <charset val="129"/>
    </font>
    <font>
      <b/>
      <sz val="18"/>
      <color indexed="56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1"/>
      <color indexed="56"/>
      <name val="맑은 고딕"/>
      <family val="3"/>
      <charset val="129"/>
    </font>
    <font>
      <sz val="11"/>
      <color indexed="17"/>
      <name val="맑은 고딕"/>
      <family val="3"/>
      <charset val="129"/>
    </font>
    <font>
      <b/>
      <sz val="11"/>
      <color indexed="63"/>
      <name val="맑은 고딕"/>
      <family val="3"/>
      <charset val="129"/>
    </font>
    <font>
      <sz val="10"/>
      <name val="돋움"/>
      <family val="3"/>
      <charset val="129"/>
    </font>
    <font>
      <b/>
      <sz val="9"/>
      <name val="돋움"/>
      <family val="3"/>
      <charset val="129"/>
    </font>
    <font>
      <sz val="10"/>
      <name val="돋움체"/>
      <family val="3"/>
      <charset val="129"/>
    </font>
    <font>
      <sz val="11"/>
      <color theme="1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4"/>
      <name val="HY중고딕"/>
      <family val="1"/>
      <charset val="129"/>
    </font>
    <font>
      <sz val="10"/>
      <name val="HY중고딕"/>
      <family val="1"/>
      <charset val="129"/>
    </font>
    <font>
      <sz val="36"/>
      <name val="HY중고딕"/>
      <family val="1"/>
      <charset val="129"/>
    </font>
    <font>
      <sz val="12"/>
      <name val="돋움"/>
      <family val="3"/>
      <charset val="129"/>
    </font>
    <font>
      <sz val="12"/>
      <name val="HY중고딕"/>
      <family val="1"/>
      <charset val="129"/>
    </font>
    <font>
      <b/>
      <sz val="12"/>
      <name val="HY중고딕"/>
      <family val="1"/>
      <charset val="129"/>
    </font>
    <font>
      <b/>
      <sz val="16"/>
      <name val="HY중고딕"/>
      <family val="1"/>
      <charset val="129"/>
    </font>
    <font>
      <sz val="13"/>
      <name val="HY중고딕"/>
      <family val="1"/>
      <charset val="129"/>
    </font>
    <font>
      <sz val="20"/>
      <name val="휴먼매직체"/>
      <family val="1"/>
      <charset val="129"/>
    </font>
    <font>
      <sz val="11"/>
      <color rgb="FFFFFFFF"/>
      <name val="돋움"/>
      <family val="3"/>
      <charset val="129"/>
    </font>
    <font>
      <sz val="10"/>
      <name val="굴림"/>
      <family val="3"/>
      <charset val="129"/>
    </font>
    <font>
      <sz val="10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sz val="10"/>
      <name val="MS Gothic"/>
      <family val="2"/>
      <charset val="129"/>
    </font>
    <font>
      <sz val="10"/>
      <name val="돋움"/>
      <family val="2"/>
      <charset val="129"/>
    </font>
    <font>
      <sz val="10"/>
      <color indexed="16"/>
      <name val="돋움"/>
      <family val="2"/>
      <charset val="129"/>
    </font>
    <font>
      <sz val="9"/>
      <name val="굴림"/>
      <family val="3"/>
      <charset val="129"/>
    </font>
    <font>
      <sz val="8"/>
      <color indexed="8"/>
      <name val="굴림"/>
      <family val="3"/>
      <charset val="129"/>
    </font>
    <font>
      <sz val="8"/>
      <name val="굴림"/>
      <family val="3"/>
      <charset val="129"/>
    </font>
    <font>
      <b/>
      <sz val="11"/>
      <name val="돋움"/>
      <family val="3"/>
      <charset val="129"/>
    </font>
    <font>
      <sz val="11"/>
      <color theme="1"/>
      <name val="Arial Unicode MS"/>
      <family val="3"/>
      <charset val="129"/>
    </font>
    <font>
      <sz val="11"/>
      <name val="Arial Unicode MS"/>
      <family val="3"/>
      <charset val="129"/>
    </font>
    <font>
      <b/>
      <sz val="11"/>
      <color theme="1"/>
      <name val="맑은 고딕"/>
      <family val="3"/>
      <charset val="129"/>
      <scheme val="minor"/>
    </font>
    <font>
      <sz val="11"/>
      <color theme="5" tint="-0.249977111117893"/>
      <name val="맑은 고딕"/>
      <family val="3"/>
      <charset val="129"/>
      <scheme val="minor"/>
    </font>
    <font>
      <sz val="8"/>
      <name val="맑은 고딕"/>
      <family val="2"/>
      <charset val="129"/>
    </font>
    <font>
      <sz val="1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2"/>
      <name val="돋움"/>
      <family val="3"/>
      <charset val="129"/>
    </font>
    <font>
      <sz val="11"/>
      <color indexed="8"/>
      <name val="굴림"/>
      <family val="3"/>
      <charset val="129"/>
    </font>
    <font>
      <b/>
      <sz val="12"/>
      <color indexed="8"/>
      <name val="굴림"/>
      <family val="3"/>
      <charset val="129"/>
    </font>
    <font>
      <sz val="20"/>
      <name val="맑은 고딕"/>
      <family val="3"/>
      <charset val="129"/>
      <scheme val="minor"/>
    </font>
    <font>
      <b/>
      <sz val="16"/>
      <name val="굴림"/>
      <family val="3"/>
      <charset val="129"/>
    </font>
    <font>
      <b/>
      <sz val="14"/>
      <name val="굴림"/>
      <family val="3"/>
      <charset val="129"/>
    </font>
    <font>
      <sz val="48"/>
      <name val="HY중고딕"/>
      <family val="1"/>
      <charset val="129"/>
    </font>
    <font>
      <b/>
      <sz val="20"/>
      <name val="HY중고딕"/>
      <family val="1"/>
      <charset val="129"/>
    </font>
    <font>
      <b/>
      <sz val="24"/>
      <name val="HY중고딕"/>
      <family val="1"/>
      <charset val="129"/>
    </font>
    <font>
      <b/>
      <sz val="18"/>
      <name val="HY중고딕"/>
      <family val="1"/>
      <charset val="129"/>
    </font>
    <font>
      <sz val="11"/>
      <color indexed="9"/>
      <name val="돋움"/>
      <family val="3"/>
      <charset val="129"/>
    </font>
    <font>
      <b/>
      <sz val="12"/>
      <name val="굴림"/>
      <family val="3"/>
      <charset val="129"/>
    </font>
    <font>
      <sz val="18"/>
      <name val="HY중고딕"/>
      <family val="1"/>
      <charset val="129"/>
    </font>
    <font>
      <sz val="18"/>
      <name val="돋움"/>
      <family val="3"/>
      <charset val="129"/>
    </font>
    <font>
      <b/>
      <sz val="11"/>
      <name val="HY중고딕"/>
      <family val="1"/>
      <charset val="129"/>
    </font>
    <font>
      <b/>
      <sz val="22"/>
      <name val="HY중고딕"/>
      <family val="1"/>
      <charset val="129"/>
    </font>
    <font>
      <sz val="22"/>
      <name val="HY중고딕"/>
      <family val="1"/>
      <charset val="129"/>
    </font>
    <font>
      <sz val="28"/>
      <name val="HY견고딕"/>
      <family val="1"/>
      <charset val="129"/>
    </font>
    <font>
      <b/>
      <sz val="14"/>
      <name val="HY중고딕"/>
      <family val="1"/>
      <charset val="129"/>
    </font>
    <font>
      <sz val="10"/>
      <name val="맑은 고딕"/>
      <family val="2"/>
      <charset val="129"/>
      <scheme val="minor"/>
    </font>
    <font>
      <sz val="48"/>
      <color theme="1"/>
      <name val="Code39(1:2)"/>
      <family val="2"/>
    </font>
    <font>
      <sz val="22"/>
      <color theme="1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9"/>
      <color rgb="FF000000"/>
      <name val="Tahoma"/>
      <family val="2"/>
    </font>
    <font>
      <b/>
      <sz val="14"/>
      <color indexed="8"/>
      <name val="굴림"/>
      <family val="3"/>
      <charset val="129"/>
    </font>
    <font>
      <b/>
      <sz val="14"/>
      <color theme="1"/>
      <name val="맑은 고딕"/>
      <family val="2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0"/>
      <color rgb="FF00B050"/>
      <name val="돋움"/>
      <family val="2"/>
      <charset val="129"/>
    </font>
    <font>
      <sz val="20"/>
      <name val="돋움"/>
      <family val="3"/>
      <charset val="129"/>
    </font>
    <font>
      <b/>
      <sz val="8"/>
      <color theme="1"/>
      <name val="맑은 고딕"/>
      <family val="3"/>
      <charset val="129"/>
      <scheme val="minor"/>
    </font>
    <font>
      <b/>
      <sz val="10"/>
      <name val="돋움"/>
      <family val="3"/>
      <charset val="129"/>
    </font>
    <font>
      <b/>
      <sz val="24"/>
      <color theme="1"/>
      <name val="맑은 고딕"/>
      <family val="3"/>
      <charset val="129"/>
      <scheme val="minor"/>
    </font>
    <font>
      <sz val="24"/>
      <name val="Code39(1:2)"/>
      <family val="2"/>
    </font>
    <font>
      <sz val="28"/>
      <color theme="1"/>
      <name val="Code39(1:2)"/>
      <family val="2"/>
    </font>
    <font>
      <sz val="11"/>
      <color rgb="FF000000"/>
      <name val="맑은 고딕"/>
      <family val="3"/>
      <charset val="129"/>
    </font>
    <font>
      <sz val="14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45"/>
      <color theme="1"/>
      <name val="맑은 고딕"/>
      <family val="3"/>
      <charset val="129"/>
      <scheme val="minor"/>
    </font>
    <font>
      <sz val="45"/>
      <color theme="1"/>
      <name val="맑은 고딕"/>
      <family val="3"/>
      <charset val="129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indexed="13"/>
        <bgColor indexed="34"/>
      </patternFill>
    </fill>
    <fill>
      <patternFill patternType="solid">
        <fgColor indexed="15"/>
        <bgColor indexed="35"/>
      </patternFill>
    </fill>
    <fill>
      <patternFill patternType="solid">
        <fgColor rgb="FF92D050"/>
        <bgColor indexed="13"/>
      </patternFill>
    </fill>
    <fill>
      <patternFill patternType="solid">
        <fgColor indexed="34"/>
        <bgColor indexed="13"/>
      </patternFill>
    </fill>
    <fill>
      <patternFill patternType="solid">
        <fgColor rgb="FF92D050"/>
        <bgColor indexed="34"/>
      </patternFill>
    </fill>
    <fill>
      <patternFill patternType="solid">
        <fgColor indexed="15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34"/>
      </patternFill>
    </fill>
    <fill>
      <patternFill patternType="solid">
        <fgColor rgb="FFCCFF99"/>
        <bgColor indexed="64"/>
      </patternFill>
    </fill>
  </fills>
  <borders count="1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hair">
        <color indexed="8"/>
      </left>
      <right/>
      <top/>
      <bottom style="hair">
        <color indexed="8"/>
      </bottom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 style="medium">
        <color indexed="64"/>
      </left>
      <right style="hair">
        <color indexed="8"/>
      </right>
      <top/>
      <bottom style="hair">
        <color indexed="8"/>
      </bottom>
      <diagonal/>
    </border>
    <border>
      <left style="hair">
        <color indexed="8"/>
      </left>
      <right style="medium">
        <color indexed="64"/>
      </right>
      <top/>
      <bottom style="hair">
        <color indexed="8"/>
      </bottom>
      <diagonal/>
    </border>
    <border>
      <left style="medium">
        <color indexed="64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medium">
        <color indexed="64"/>
      </right>
      <top style="hair">
        <color indexed="8"/>
      </top>
      <bottom style="hair">
        <color indexed="8"/>
      </bottom>
      <diagonal/>
    </border>
    <border>
      <left style="medium">
        <color indexed="64"/>
      </left>
      <right style="hair">
        <color indexed="8"/>
      </right>
      <top style="hair">
        <color indexed="8"/>
      </top>
      <bottom style="medium">
        <color indexed="64"/>
      </bottom>
      <diagonal/>
    </border>
    <border>
      <left style="hair">
        <color indexed="8"/>
      </left>
      <right style="medium">
        <color indexed="64"/>
      </right>
      <top style="hair">
        <color indexed="8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471">
    <xf numFmtId="0" fontId="0" fillId="0" borderId="0">
      <alignment vertical="center"/>
    </xf>
    <xf numFmtId="0" fontId="2" fillId="0" borderId="0" applyAlignment="0">
      <alignment vertical="top" wrapText="1"/>
      <protection locked="0"/>
    </xf>
    <xf numFmtId="0" fontId="5" fillId="0" borderId="0" applyAlignment="0">
      <alignment vertical="top" wrapText="1"/>
      <protection locked="0"/>
    </xf>
    <xf numFmtId="41" fontId="3" fillId="0" borderId="0" applyFont="0" applyFill="0" applyBorder="0" applyAlignment="0" applyProtection="0"/>
    <xf numFmtId="0" fontId="5" fillId="0" borderId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10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22" borderId="3" applyNumberFormat="0" applyAlignment="0" applyProtection="0">
      <alignment vertical="center"/>
    </xf>
    <xf numFmtId="0" fontId="13" fillId="22" borderId="3" applyNumberFormat="0" applyAlignment="0" applyProtection="0">
      <alignment vertical="center"/>
    </xf>
    <xf numFmtId="0" fontId="13" fillId="22" borderId="3" applyNumberFormat="0" applyAlignment="0" applyProtection="0">
      <alignment vertical="center"/>
    </xf>
    <xf numFmtId="0" fontId="13" fillId="22" borderId="3" applyNumberFormat="0" applyAlignment="0" applyProtection="0">
      <alignment vertical="center"/>
    </xf>
    <xf numFmtId="0" fontId="13" fillId="22" borderId="3" applyNumberFormat="0" applyAlignment="0" applyProtection="0">
      <alignment vertical="center"/>
    </xf>
    <xf numFmtId="0" fontId="13" fillId="22" borderId="3" applyNumberFormat="0" applyAlignment="0" applyProtection="0">
      <alignment vertical="center"/>
    </xf>
    <xf numFmtId="0" fontId="13" fillId="22" borderId="3" applyNumberFormat="0" applyAlignment="0" applyProtection="0">
      <alignment vertical="center"/>
    </xf>
    <xf numFmtId="0" fontId="13" fillId="22" borderId="3" applyNumberFormat="0" applyAlignment="0" applyProtection="0">
      <alignment vertical="center"/>
    </xf>
    <xf numFmtId="0" fontId="13" fillId="22" borderId="3" applyNumberFormat="0" applyAlignment="0" applyProtection="0">
      <alignment vertical="center"/>
    </xf>
    <xf numFmtId="0" fontId="13" fillId="22" borderId="3" applyNumberFormat="0" applyAlignment="0" applyProtection="0">
      <alignment vertical="center"/>
    </xf>
    <xf numFmtId="0" fontId="13" fillId="22" borderId="3" applyNumberFormat="0" applyAlignment="0" applyProtection="0">
      <alignment vertical="center"/>
    </xf>
    <xf numFmtId="0" fontId="13" fillId="22" borderId="3" applyNumberFormat="0" applyAlignment="0" applyProtection="0">
      <alignment vertical="center"/>
    </xf>
    <xf numFmtId="0" fontId="13" fillId="22" borderId="3" applyNumberFormat="0" applyAlignment="0" applyProtection="0">
      <alignment vertical="center"/>
    </xf>
    <xf numFmtId="0" fontId="13" fillId="22" borderId="3" applyNumberFormat="0" applyAlignment="0" applyProtection="0">
      <alignment vertical="center"/>
    </xf>
    <xf numFmtId="0" fontId="13" fillId="22" borderId="3" applyNumberFormat="0" applyAlignment="0" applyProtection="0">
      <alignment vertical="center"/>
    </xf>
    <xf numFmtId="0" fontId="13" fillId="22" borderId="3" applyNumberFormat="0" applyAlignment="0" applyProtection="0">
      <alignment vertical="center"/>
    </xf>
    <xf numFmtId="0" fontId="13" fillId="22" borderId="3" applyNumberFormat="0" applyAlignment="0" applyProtection="0">
      <alignment vertical="center"/>
    </xf>
    <xf numFmtId="0" fontId="13" fillId="22" borderId="3" applyNumberFormat="0" applyAlignment="0" applyProtection="0">
      <alignment vertical="center"/>
    </xf>
    <xf numFmtId="0" fontId="13" fillId="22" borderId="3" applyNumberFormat="0" applyAlignment="0" applyProtection="0">
      <alignment vertical="center"/>
    </xf>
    <xf numFmtId="0" fontId="13" fillId="22" borderId="3" applyNumberFormat="0" applyAlignment="0" applyProtection="0">
      <alignment vertical="center"/>
    </xf>
    <xf numFmtId="0" fontId="13" fillId="22" borderId="3" applyNumberFormat="0" applyAlignment="0" applyProtection="0">
      <alignment vertical="center"/>
    </xf>
    <xf numFmtId="0" fontId="13" fillId="22" borderId="3" applyNumberFormat="0" applyAlignment="0" applyProtection="0">
      <alignment vertical="center"/>
    </xf>
    <xf numFmtId="0" fontId="13" fillId="22" borderId="3" applyNumberFormat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3" fillId="23" borderId="4" applyNumberFormat="0" applyFont="0" applyAlignment="0" applyProtection="0">
      <alignment vertical="center"/>
    </xf>
    <xf numFmtId="0" fontId="3" fillId="23" borderId="4" applyNumberFormat="0" applyFont="0" applyAlignment="0" applyProtection="0">
      <alignment vertical="center"/>
    </xf>
    <xf numFmtId="0" fontId="3" fillId="23" borderId="4" applyNumberFormat="0" applyFont="0" applyAlignment="0" applyProtection="0">
      <alignment vertical="center"/>
    </xf>
    <xf numFmtId="0" fontId="3" fillId="23" borderId="4" applyNumberFormat="0" applyFont="0" applyAlignment="0" applyProtection="0">
      <alignment vertical="center"/>
    </xf>
    <xf numFmtId="0" fontId="3" fillId="23" borderId="4" applyNumberFormat="0" applyFont="0" applyAlignment="0" applyProtection="0">
      <alignment vertical="center"/>
    </xf>
    <xf numFmtId="0" fontId="3" fillId="23" borderId="4" applyNumberFormat="0" applyFont="0" applyAlignment="0" applyProtection="0">
      <alignment vertical="center"/>
    </xf>
    <xf numFmtId="0" fontId="3" fillId="23" borderId="4" applyNumberFormat="0" applyFont="0" applyAlignment="0" applyProtection="0">
      <alignment vertical="center"/>
    </xf>
    <xf numFmtId="0" fontId="3" fillId="23" borderId="4" applyNumberFormat="0" applyFont="0" applyAlignment="0" applyProtection="0">
      <alignment vertical="center"/>
    </xf>
    <xf numFmtId="0" fontId="3" fillId="23" borderId="4" applyNumberFormat="0" applyFont="0" applyAlignment="0" applyProtection="0">
      <alignment vertical="center"/>
    </xf>
    <xf numFmtId="0" fontId="3" fillId="23" borderId="4" applyNumberFormat="0" applyFont="0" applyAlignment="0" applyProtection="0">
      <alignment vertical="center"/>
    </xf>
    <xf numFmtId="0" fontId="3" fillId="23" borderId="4" applyNumberFormat="0" applyFont="0" applyAlignment="0" applyProtection="0">
      <alignment vertical="center"/>
    </xf>
    <xf numFmtId="0" fontId="3" fillId="23" borderId="4" applyNumberFormat="0" applyFont="0" applyAlignment="0" applyProtection="0">
      <alignment vertical="center"/>
    </xf>
    <xf numFmtId="0" fontId="3" fillId="23" borderId="4" applyNumberFormat="0" applyFont="0" applyAlignment="0" applyProtection="0">
      <alignment vertical="center"/>
    </xf>
    <xf numFmtId="0" fontId="3" fillId="23" borderId="4" applyNumberFormat="0" applyFont="0" applyAlignment="0" applyProtection="0">
      <alignment vertical="center"/>
    </xf>
    <xf numFmtId="0" fontId="3" fillId="23" borderId="4" applyNumberFormat="0" applyFont="0" applyAlignment="0" applyProtection="0">
      <alignment vertical="center"/>
    </xf>
    <xf numFmtId="0" fontId="3" fillId="23" borderId="4" applyNumberFormat="0" applyFont="0" applyAlignment="0" applyProtection="0">
      <alignment vertical="center"/>
    </xf>
    <xf numFmtId="0" fontId="3" fillId="23" borderId="4" applyNumberFormat="0" applyFont="0" applyAlignment="0" applyProtection="0">
      <alignment vertical="center"/>
    </xf>
    <xf numFmtId="0" fontId="3" fillId="23" borderId="4" applyNumberFormat="0" applyFont="0" applyAlignment="0" applyProtection="0">
      <alignment vertical="center"/>
    </xf>
    <xf numFmtId="0" fontId="3" fillId="23" borderId="4" applyNumberFormat="0" applyFont="0" applyAlignment="0" applyProtection="0">
      <alignment vertical="center"/>
    </xf>
    <xf numFmtId="0" fontId="3" fillId="23" borderId="4" applyNumberFormat="0" applyFont="0" applyAlignment="0" applyProtection="0">
      <alignment vertical="center"/>
    </xf>
    <xf numFmtId="0" fontId="3" fillId="23" borderId="4" applyNumberFormat="0" applyFont="0" applyAlignment="0" applyProtection="0">
      <alignment vertical="center"/>
    </xf>
    <xf numFmtId="0" fontId="3" fillId="23" borderId="4" applyNumberFormat="0" applyFont="0" applyAlignment="0" applyProtection="0">
      <alignment vertical="center"/>
    </xf>
    <xf numFmtId="0" fontId="3" fillId="23" borderId="4" applyNumberFormat="0" applyFont="0" applyAlignment="0" applyProtection="0">
      <alignment vertical="center"/>
    </xf>
    <xf numFmtId="0" fontId="3" fillId="23" borderId="4" applyNumberFormat="0" applyFont="0" applyAlignment="0" applyProtection="0">
      <alignment vertical="center"/>
    </xf>
    <xf numFmtId="0" fontId="3" fillId="23" borderId="4" applyNumberFormat="0" applyFont="0" applyAlignment="0" applyProtection="0">
      <alignment vertical="center"/>
    </xf>
    <xf numFmtId="0" fontId="3" fillId="23" borderId="4" applyNumberFormat="0" applyFont="0" applyAlignment="0" applyProtection="0">
      <alignment vertical="center"/>
    </xf>
    <xf numFmtId="0" fontId="3" fillId="23" borderId="4" applyNumberFormat="0" applyFont="0" applyAlignment="0" applyProtection="0">
      <alignment vertical="center"/>
    </xf>
    <xf numFmtId="0" fontId="3" fillId="23" borderId="4" applyNumberFormat="0" applyFont="0" applyAlignment="0" applyProtection="0">
      <alignment vertical="center"/>
    </xf>
    <xf numFmtId="0" fontId="3" fillId="23" borderId="4" applyNumberFormat="0" applyFont="0" applyAlignment="0" applyProtection="0">
      <alignment vertical="center"/>
    </xf>
    <xf numFmtId="0" fontId="3" fillId="23" borderId="4" applyNumberFormat="0" applyFont="0" applyAlignment="0" applyProtection="0">
      <alignment vertical="center"/>
    </xf>
    <xf numFmtId="0" fontId="3" fillId="23" borderId="4" applyNumberFormat="0" applyFont="0" applyAlignment="0" applyProtection="0">
      <alignment vertical="center"/>
    </xf>
    <xf numFmtId="0" fontId="3" fillId="23" borderId="4" applyNumberFormat="0" applyFont="0" applyAlignment="0" applyProtection="0">
      <alignment vertical="center"/>
    </xf>
    <xf numFmtId="0" fontId="3" fillId="23" borderId="4" applyNumberFormat="0" applyFont="0" applyAlignment="0" applyProtection="0">
      <alignment vertical="center"/>
    </xf>
    <xf numFmtId="0" fontId="3" fillId="23" borderId="4" applyNumberFormat="0" applyFont="0" applyAlignment="0" applyProtection="0">
      <alignment vertical="center"/>
    </xf>
    <xf numFmtId="0" fontId="3" fillId="23" borderId="4" applyNumberFormat="0" applyFont="0" applyAlignment="0" applyProtection="0">
      <alignment vertical="center"/>
    </xf>
    <xf numFmtId="0" fontId="3" fillId="23" borderId="4" applyNumberFormat="0" applyFont="0" applyAlignment="0" applyProtection="0">
      <alignment vertical="center"/>
    </xf>
    <xf numFmtId="0" fontId="3" fillId="23" borderId="4" applyNumberFormat="0" applyFont="0" applyAlignment="0" applyProtection="0">
      <alignment vertical="center"/>
    </xf>
    <xf numFmtId="0" fontId="3" fillId="23" borderId="4" applyNumberFormat="0" applyFont="0" applyAlignment="0" applyProtection="0">
      <alignment vertical="center"/>
    </xf>
    <xf numFmtId="0" fontId="3" fillId="23" borderId="4" applyNumberFormat="0" applyFont="0" applyAlignment="0" applyProtection="0">
      <alignment vertical="center"/>
    </xf>
    <xf numFmtId="0" fontId="3" fillId="23" borderId="4" applyNumberFormat="0" applyFont="0" applyAlignment="0" applyProtection="0">
      <alignment vertical="center"/>
    </xf>
    <xf numFmtId="0" fontId="3" fillId="23" borderId="4" applyNumberFormat="0" applyFont="0" applyAlignment="0" applyProtection="0">
      <alignment vertical="center"/>
    </xf>
    <xf numFmtId="0" fontId="3" fillId="23" borderId="4" applyNumberFormat="0" applyFont="0" applyAlignment="0" applyProtection="0">
      <alignment vertical="center"/>
    </xf>
    <xf numFmtId="0" fontId="3" fillId="23" borderId="4" applyNumberFormat="0" applyFont="0" applyAlignment="0" applyProtection="0">
      <alignment vertical="center"/>
    </xf>
    <xf numFmtId="0" fontId="3" fillId="23" borderId="4" applyNumberFormat="0" applyFont="0" applyAlignment="0" applyProtection="0">
      <alignment vertical="center"/>
    </xf>
    <xf numFmtId="0" fontId="3" fillId="23" borderId="4" applyNumberFormat="0" applyFont="0" applyAlignment="0" applyProtection="0">
      <alignment vertical="center"/>
    </xf>
    <xf numFmtId="0" fontId="3" fillId="23" borderId="4" applyNumberFormat="0" applyFont="0" applyAlignment="0" applyProtection="0">
      <alignment vertical="center"/>
    </xf>
    <xf numFmtId="0" fontId="3" fillId="23" borderId="4" applyNumberFormat="0" applyFont="0" applyAlignment="0" applyProtection="0">
      <alignment vertical="center"/>
    </xf>
    <xf numFmtId="0" fontId="3" fillId="23" borderId="4" applyNumberFormat="0" applyFont="0" applyAlignment="0" applyProtection="0">
      <alignment vertical="center"/>
    </xf>
    <xf numFmtId="0" fontId="3" fillId="23" borderId="4" applyNumberFormat="0" applyFont="0" applyAlignment="0" applyProtection="0">
      <alignment vertical="center"/>
    </xf>
    <xf numFmtId="0" fontId="3" fillId="23" borderId="4" applyNumberFormat="0" applyFont="0" applyAlignment="0" applyProtection="0">
      <alignment vertical="center"/>
    </xf>
    <xf numFmtId="0" fontId="3" fillId="23" borderId="4" applyNumberFormat="0" applyFont="0" applyAlignment="0" applyProtection="0">
      <alignment vertical="center"/>
    </xf>
    <xf numFmtId="0" fontId="3" fillId="23" borderId="4" applyNumberFormat="0" applyFont="0" applyAlignment="0" applyProtection="0">
      <alignment vertical="center"/>
    </xf>
    <xf numFmtId="0" fontId="3" fillId="23" borderId="4" applyNumberFormat="0" applyFont="0" applyAlignment="0" applyProtection="0">
      <alignment vertical="center"/>
    </xf>
    <xf numFmtId="0" fontId="3" fillId="23" borderId="4" applyNumberFormat="0" applyFont="0" applyAlignment="0" applyProtection="0">
      <alignment vertical="center"/>
    </xf>
    <xf numFmtId="0" fontId="3" fillId="23" borderId="4" applyNumberFormat="0" applyFont="0" applyAlignment="0" applyProtection="0">
      <alignment vertical="center"/>
    </xf>
    <xf numFmtId="0" fontId="3" fillId="23" borderId="4" applyNumberFormat="0" applyFont="0" applyAlignment="0" applyProtection="0">
      <alignment vertical="center"/>
    </xf>
    <xf numFmtId="0" fontId="3" fillId="23" borderId="4" applyNumberFormat="0" applyFont="0" applyAlignment="0" applyProtection="0">
      <alignment vertical="center"/>
    </xf>
    <xf numFmtId="0" fontId="3" fillId="23" borderId="4" applyNumberFormat="0" applyFont="0" applyAlignment="0" applyProtection="0">
      <alignment vertical="center"/>
    </xf>
    <xf numFmtId="0" fontId="3" fillId="23" borderId="4" applyNumberFormat="0" applyFont="0" applyAlignment="0" applyProtection="0">
      <alignment vertical="center"/>
    </xf>
    <xf numFmtId="0" fontId="3" fillId="23" borderId="4" applyNumberFormat="0" applyFont="0" applyAlignment="0" applyProtection="0">
      <alignment vertical="center"/>
    </xf>
    <xf numFmtId="0" fontId="3" fillId="23" borderId="4" applyNumberFormat="0" applyFont="0" applyAlignment="0" applyProtection="0">
      <alignment vertical="center"/>
    </xf>
    <xf numFmtId="0" fontId="3" fillId="23" borderId="4" applyNumberFormat="0" applyFont="0" applyAlignment="0" applyProtection="0">
      <alignment vertical="center"/>
    </xf>
    <xf numFmtId="0" fontId="3" fillId="23" borderId="4" applyNumberFormat="0" applyFont="0" applyAlignment="0" applyProtection="0">
      <alignment vertical="center"/>
    </xf>
    <xf numFmtId="0" fontId="3" fillId="23" borderId="4" applyNumberFormat="0" applyFont="0" applyAlignment="0" applyProtection="0">
      <alignment vertical="center"/>
    </xf>
    <xf numFmtId="0" fontId="3" fillId="23" borderId="4" applyNumberFormat="0" applyFont="0" applyAlignment="0" applyProtection="0">
      <alignment vertical="center"/>
    </xf>
    <xf numFmtId="0" fontId="3" fillId="23" borderId="4" applyNumberFormat="0" applyFont="0" applyAlignment="0" applyProtection="0">
      <alignment vertical="center"/>
    </xf>
    <xf numFmtId="0" fontId="3" fillId="23" borderId="4" applyNumberFormat="0" applyFont="0" applyAlignment="0" applyProtection="0">
      <alignment vertical="center"/>
    </xf>
    <xf numFmtId="0" fontId="3" fillId="23" borderId="4" applyNumberFormat="0" applyFont="0" applyAlignment="0" applyProtection="0">
      <alignment vertical="center"/>
    </xf>
    <xf numFmtId="0" fontId="3" fillId="23" borderId="4" applyNumberFormat="0" applyFont="0" applyAlignment="0" applyProtection="0">
      <alignment vertical="center"/>
    </xf>
    <xf numFmtId="0" fontId="10" fillId="23" borderId="4" applyNumberFormat="0" applyFont="0" applyAlignment="0" applyProtection="0">
      <alignment vertical="center"/>
    </xf>
    <xf numFmtId="0" fontId="3" fillId="23" borderId="4" applyNumberFormat="0" applyFont="0" applyAlignment="0" applyProtection="0">
      <alignment vertical="center"/>
    </xf>
    <xf numFmtId="0" fontId="3" fillId="23" borderId="4" applyNumberFormat="0" applyFont="0" applyAlignment="0" applyProtection="0">
      <alignment vertical="center"/>
    </xf>
    <xf numFmtId="0" fontId="3" fillId="23" borderId="4" applyNumberFormat="0" applyFont="0" applyAlignment="0" applyProtection="0">
      <alignment vertical="center"/>
    </xf>
    <xf numFmtId="0" fontId="3" fillId="23" borderId="4" applyNumberFormat="0" applyFont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25" borderId="5" applyNumberFormat="0" applyAlignment="0" applyProtection="0">
      <alignment vertical="center"/>
    </xf>
    <xf numFmtId="0" fontId="17" fillId="25" borderId="5" applyNumberFormat="0" applyAlignment="0" applyProtection="0">
      <alignment vertical="center"/>
    </xf>
    <xf numFmtId="0" fontId="17" fillId="25" borderId="5" applyNumberFormat="0" applyAlignment="0" applyProtection="0">
      <alignment vertical="center"/>
    </xf>
    <xf numFmtId="0" fontId="17" fillId="25" borderId="5" applyNumberFormat="0" applyAlignment="0" applyProtection="0">
      <alignment vertical="center"/>
    </xf>
    <xf numFmtId="0" fontId="17" fillId="25" borderId="5" applyNumberFormat="0" applyAlignment="0" applyProtection="0">
      <alignment vertical="center"/>
    </xf>
    <xf numFmtId="0" fontId="17" fillId="25" borderId="5" applyNumberFormat="0" applyAlignment="0" applyProtection="0">
      <alignment vertical="center"/>
    </xf>
    <xf numFmtId="0" fontId="17" fillId="25" borderId="5" applyNumberFormat="0" applyAlignment="0" applyProtection="0">
      <alignment vertical="center"/>
    </xf>
    <xf numFmtId="0" fontId="17" fillId="25" borderId="5" applyNumberFormat="0" applyAlignment="0" applyProtection="0">
      <alignment vertical="center"/>
    </xf>
    <xf numFmtId="0" fontId="17" fillId="25" borderId="5" applyNumberFormat="0" applyAlignment="0" applyProtection="0">
      <alignment vertical="center"/>
    </xf>
    <xf numFmtId="0" fontId="17" fillId="25" borderId="5" applyNumberFormat="0" applyAlignment="0" applyProtection="0">
      <alignment vertical="center"/>
    </xf>
    <xf numFmtId="0" fontId="17" fillId="25" borderId="5" applyNumberFormat="0" applyAlignment="0" applyProtection="0">
      <alignment vertical="center"/>
    </xf>
    <xf numFmtId="0" fontId="17" fillId="25" borderId="5" applyNumberFormat="0" applyAlignment="0" applyProtection="0">
      <alignment vertical="center"/>
    </xf>
    <xf numFmtId="0" fontId="17" fillId="25" borderId="5" applyNumberFormat="0" applyAlignment="0" applyProtection="0">
      <alignment vertical="center"/>
    </xf>
    <xf numFmtId="0" fontId="17" fillId="25" borderId="5" applyNumberFormat="0" applyAlignment="0" applyProtection="0">
      <alignment vertical="center"/>
    </xf>
    <xf numFmtId="0" fontId="17" fillId="25" borderId="5" applyNumberFormat="0" applyAlignment="0" applyProtection="0">
      <alignment vertical="center"/>
    </xf>
    <xf numFmtId="0" fontId="17" fillId="25" borderId="5" applyNumberFormat="0" applyAlignment="0" applyProtection="0">
      <alignment vertical="center"/>
    </xf>
    <xf numFmtId="0" fontId="17" fillId="25" borderId="5" applyNumberFormat="0" applyAlignment="0" applyProtection="0">
      <alignment vertical="center"/>
    </xf>
    <xf numFmtId="0" fontId="17" fillId="25" borderId="5" applyNumberFormat="0" applyAlignment="0" applyProtection="0">
      <alignment vertical="center"/>
    </xf>
    <xf numFmtId="0" fontId="17" fillId="25" borderId="5" applyNumberFormat="0" applyAlignment="0" applyProtection="0">
      <alignment vertical="center"/>
    </xf>
    <xf numFmtId="0" fontId="17" fillId="25" borderId="5" applyNumberFormat="0" applyAlignment="0" applyProtection="0">
      <alignment vertical="center"/>
    </xf>
    <xf numFmtId="0" fontId="17" fillId="25" borderId="5" applyNumberFormat="0" applyAlignment="0" applyProtection="0">
      <alignment vertical="center"/>
    </xf>
    <xf numFmtId="0" fontId="17" fillId="25" borderId="5" applyNumberFormat="0" applyAlignment="0" applyProtection="0">
      <alignment vertical="center"/>
    </xf>
    <xf numFmtId="0" fontId="17" fillId="25" borderId="5" applyNumberFormat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20" fillId="9" borderId="3" applyNumberFormat="0" applyAlignment="0" applyProtection="0">
      <alignment vertical="center"/>
    </xf>
    <xf numFmtId="0" fontId="20" fillId="9" borderId="3" applyNumberFormat="0" applyAlignment="0" applyProtection="0">
      <alignment vertical="center"/>
    </xf>
    <xf numFmtId="0" fontId="20" fillId="9" borderId="3" applyNumberFormat="0" applyAlignment="0" applyProtection="0">
      <alignment vertical="center"/>
    </xf>
    <xf numFmtId="0" fontId="20" fillId="9" borderId="3" applyNumberFormat="0" applyAlignment="0" applyProtection="0">
      <alignment vertical="center"/>
    </xf>
    <xf numFmtId="0" fontId="20" fillId="9" borderId="3" applyNumberFormat="0" applyAlignment="0" applyProtection="0">
      <alignment vertical="center"/>
    </xf>
    <xf numFmtId="0" fontId="20" fillId="9" borderId="3" applyNumberFormat="0" applyAlignment="0" applyProtection="0">
      <alignment vertical="center"/>
    </xf>
    <xf numFmtId="0" fontId="20" fillId="9" borderId="3" applyNumberFormat="0" applyAlignment="0" applyProtection="0">
      <alignment vertical="center"/>
    </xf>
    <xf numFmtId="0" fontId="20" fillId="9" borderId="3" applyNumberFormat="0" applyAlignment="0" applyProtection="0">
      <alignment vertical="center"/>
    </xf>
    <xf numFmtId="0" fontId="20" fillId="9" borderId="3" applyNumberFormat="0" applyAlignment="0" applyProtection="0">
      <alignment vertical="center"/>
    </xf>
    <xf numFmtId="0" fontId="20" fillId="9" borderId="3" applyNumberFormat="0" applyAlignment="0" applyProtection="0">
      <alignment vertical="center"/>
    </xf>
    <xf numFmtId="0" fontId="20" fillId="9" borderId="3" applyNumberFormat="0" applyAlignment="0" applyProtection="0">
      <alignment vertical="center"/>
    </xf>
    <xf numFmtId="0" fontId="20" fillId="9" borderId="3" applyNumberFormat="0" applyAlignment="0" applyProtection="0">
      <alignment vertical="center"/>
    </xf>
    <xf numFmtId="0" fontId="20" fillId="9" borderId="3" applyNumberFormat="0" applyAlignment="0" applyProtection="0">
      <alignment vertical="center"/>
    </xf>
    <xf numFmtId="0" fontId="20" fillId="9" borderId="3" applyNumberFormat="0" applyAlignment="0" applyProtection="0">
      <alignment vertical="center"/>
    </xf>
    <xf numFmtId="0" fontId="20" fillId="9" borderId="3" applyNumberFormat="0" applyAlignment="0" applyProtection="0">
      <alignment vertical="center"/>
    </xf>
    <xf numFmtId="0" fontId="20" fillId="9" borderId="3" applyNumberFormat="0" applyAlignment="0" applyProtection="0">
      <alignment vertical="center"/>
    </xf>
    <xf numFmtId="0" fontId="20" fillId="9" borderId="3" applyNumberFormat="0" applyAlignment="0" applyProtection="0">
      <alignment vertical="center"/>
    </xf>
    <xf numFmtId="0" fontId="20" fillId="9" borderId="3" applyNumberFormat="0" applyAlignment="0" applyProtection="0">
      <alignment vertical="center"/>
    </xf>
    <xf numFmtId="0" fontId="20" fillId="9" borderId="3" applyNumberFormat="0" applyAlignment="0" applyProtection="0">
      <alignment vertical="center"/>
    </xf>
    <xf numFmtId="0" fontId="20" fillId="9" borderId="3" applyNumberFormat="0" applyAlignment="0" applyProtection="0">
      <alignment vertical="center"/>
    </xf>
    <xf numFmtId="0" fontId="20" fillId="9" borderId="3" applyNumberFormat="0" applyAlignment="0" applyProtection="0">
      <alignment vertical="center"/>
    </xf>
    <xf numFmtId="0" fontId="20" fillId="9" borderId="3" applyNumberFormat="0" applyAlignment="0" applyProtection="0">
      <alignment vertical="center"/>
    </xf>
    <xf numFmtId="0" fontId="20" fillId="9" borderId="3" applyNumberFormat="0" applyAlignment="0" applyProtection="0">
      <alignment vertical="center"/>
    </xf>
    <xf numFmtId="0" fontId="21" fillId="0" borderId="8" applyNumberFormat="0" applyFill="0" applyAlignment="0" applyProtection="0">
      <alignment vertical="center"/>
    </xf>
    <xf numFmtId="0" fontId="21" fillId="0" borderId="8" applyNumberFormat="0" applyFill="0" applyAlignment="0" applyProtection="0">
      <alignment vertical="center"/>
    </xf>
    <xf numFmtId="0" fontId="21" fillId="0" borderId="8" applyNumberFormat="0" applyFill="0" applyAlignment="0" applyProtection="0">
      <alignment vertical="center"/>
    </xf>
    <xf numFmtId="0" fontId="21" fillId="0" borderId="8" applyNumberFormat="0" applyFill="0" applyAlignment="0" applyProtection="0">
      <alignment vertical="center"/>
    </xf>
    <xf numFmtId="0" fontId="21" fillId="0" borderId="8" applyNumberFormat="0" applyFill="0" applyAlignment="0" applyProtection="0">
      <alignment vertical="center"/>
    </xf>
    <xf numFmtId="0" fontId="21" fillId="0" borderId="8" applyNumberFormat="0" applyFill="0" applyAlignment="0" applyProtection="0">
      <alignment vertical="center"/>
    </xf>
    <xf numFmtId="0" fontId="21" fillId="0" borderId="8" applyNumberFormat="0" applyFill="0" applyAlignment="0" applyProtection="0">
      <alignment vertical="center"/>
    </xf>
    <xf numFmtId="0" fontId="21" fillId="0" borderId="8" applyNumberFormat="0" applyFill="0" applyAlignment="0" applyProtection="0">
      <alignment vertical="center"/>
    </xf>
    <xf numFmtId="0" fontId="21" fillId="0" borderId="8" applyNumberFormat="0" applyFill="0" applyAlignment="0" applyProtection="0">
      <alignment vertical="center"/>
    </xf>
    <xf numFmtId="0" fontId="21" fillId="0" borderId="8" applyNumberFormat="0" applyFill="0" applyAlignment="0" applyProtection="0">
      <alignment vertical="center"/>
    </xf>
    <xf numFmtId="0" fontId="21" fillId="0" borderId="8" applyNumberFormat="0" applyFill="0" applyAlignment="0" applyProtection="0">
      <alignment vertical="center"/>
    </xf>
    <xf numFmtId="0" fontId="21" fillId="0" borderId="8" applyNumberFormat="0" applyFill="0" applyAlignment="0" applyProtection="0">
      <alignment vertical="center"/>
    </xf>
    <xf numFmtId="0" fontId="21" fillId="0" borderId="8" applyNumberFormat="0" applyFill="0" applyAlignment="0" applyProtection="0">
      <alignment vertical="center"/>
    </xf>
    <xf numFmtId="0" fontId="21" fillId="0" borderId="8" applyNumberFormat="0" applyFill="0" applyAlignment="0" applyProtection="0">
      <alignment vertical="center"/>
    </xf>
    <xf numFmtId="0" fontId="21" fillId="0" borderId="8" applyNumberFormat="0" applyFill="0" applyAlignment="0" applyProtection="0">
      <alignment vertical="center"/>
    </xf>
    <xf numFmtId="0" fontId="21" fillId="0" borderId="8" applyNumberFormat="0" applyFill="0" applyAlignment="0" applyProtection="0">
      <alignment vertical="center"/>
    </xf>
    <xf numFmtId="0" fontId="21" fillId="0" borderId="8" applyNumberFormat="0" applyFill="0" applyAlignment="0" applyProtection="0">
      <alignment vertical="center"/>
    </xf>
    <xf numFmtId="0" fontId="21" fillId="0" borderId="8" applyNumberFormat="0" applyFill="0" applyAlignment="0" applyProtection="0">
      <alignment vertical="center"/>
    </xf>
    <xf numFmtId="0" fontId="21" fillId="0" borderId="8" applyNumberFormat="0" applyFill="0" applyAlignment="0" applyProtection="0">
      <alignment vertical="center"/>
    </xf>
    <xf numFmtId="0" fontId="21" fillId="0" borderId="8" applyNumberFormat="0" applyFill="0" applyAlignment="0" applyProtection="0">
      <alignment vertical="center"/>
    </xf>
    <xf numFmtId="0" fontId="21" fillId="0" borderId="8" applyNumberFormat="0" applyFill="0" applyAlignment="0" applyProtection="0">
      <alignment vertical="center"/>
    </xf>
    <xf numFmtId="0" fontId="21" fillId="0" borderId="8" applyNumberFormat="0" applyFill="0" applyAlignment="0" applyProtection="0">
      <alignment vertical="center"/>
    </xf>
    <xf numFmtId="0" fontId="21" fillId="0" borderId="8" applyNumberFormat="0" applyFill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0" borderId="10" applyNumberFormat="0" applyFill="0" applyAlignment="0" applyProtection="0">
      <alignment vertical="center"/>
    </xf>
    <xf numFmtId="0" fontId="24" fillId="0" borderId="10" applyNumberFormat="0" applyFill="0" applyAlignment="0" applyProtection="0">
      <alignment vertical="center"/>
    </xf>
    <xf numFmtId="0" fontId="24" fillId="0" borderId="10" applyNumberFormat="0" applyFill="0" applyAlignment="0" applyProtection="0">
      <alignment vertical="center"/>
    </xf>
    <xf numFmtId="0" fontId="24" fillId="0" borderId="10" applyNumberFormat="0" applyFill="0" applyAlignment="0" applyProtection="0">
      <alignment vertical="center"/>
    </xf>
    <xf numFmtId="0" fontId="24" fillId="0" borderId="10" applyNumberFormat="0" applyFill="0" applyAlignment="0" applyProtection="0">
      <alignment vertical="center"/>
    </xf>
    <xf numFmtId="0" fontId="24" fillId="0" borderId="10" applyNumberFormat="0" applyFill="0" applyAlignment="0" applyProtection="0">
      <alignment vertical="center"/>
    </xf>
    <xf numFmtId="0" fontId="24" fillId="0" borderId="10" applyNumberFormat="0" applyFill="0" applyAlignment="0" applyProtection="0">
      <alignment vertical="center"/>
    </xf>
    <xf numFmtId="0" fontId="24" fillId="0" borderId="10" applyNumberFormat="0" applyFill="0" applyAlignment="0" applyProtection="0">
      <alignment vertical="center"/>
    </xf>
    <xf numFmtId="0" fontId="24" fillId="0" borderId="10" applyNumberFormat="0" applyFill="0" applyAlignment="0" applyProtection="0">
      <alignment vertical="center"/>
    </xf>
    <xf numFmtId="0" fontId="24" fillId="0" borderId="10" applyNumberFormat="0" applyFill="0" applyAlignment="0" applyProtection="0">
      <alignment vertical="center"/>
    </xf>
    <xf numFmtId="0" fontId="24" fillId="0" borderId="10" applyNumberFormat="0" applyFill="0" applyAlignment="0" applyProtection="0">
      <alignment vertical="center"/>
    </xf>
    <xf numFmtId="0" fontId="24" fillId="0" borderId="10" applyNumberFormat="0" applyFill="0" applyAlignment="0" applyProtection="0">
      <alignment vertical="center"/>
    </xf>
    <xf numFmtId="0" fontId="24" fillId="0" borderId="10" applyNumberFormat="0" applyFill="0" applyAlignment="0" applyProtection="0">
      <alignment vertical="center"/>
    </xf>
    <xf numFmtId="0" fontId="24" fillId="0" borderId="10" applyNumberFormat="0" applyFill="0" applyAlignment="0" applyProtection="0">
      <alignment vertical="center"/>
    </xf>
    <xf numFmtId="0" fontId="24" fillId="0" borderId="10" applyNumberFormat="0" applyFill="0" applyAlignment="0" applyProtection="0">
      <alignment vertical="center"/>
    </xf>
    <xf numFmtId="0" fontId="24" fillId="0" borderId="10" applyNumberFormat="0" applyFill="0" applyAlignment="0" applyProtection="0">
      <alignment vertical="center"/>
    </xf>
    <xf numFmtId="0" fontId="24" fillId="0" borderId="10" applyNumberFormat="0" applyFill="0" applyAlignment="0" applyProtection="0">
      <alignment vertical="center"/>
    </xf>
    <xf numFmtId="0" fontId="24" fillId="0" borderId="10" applyNumberFormat="0" applyFill="0" applyAlignment="0" applyProtection="0">
      <alignment vertical="center"/>
    </xf>
    <xf numFmtId="0" fontId="24" fillId="0" borderId="10" applyNumberFormat="0" applyFill="0" applyAlignment="0" applyProtection="0">
      <alignment vertical="center"/>
    </xf>
    <xf numFmtId="0" fontId="24" fillId="0" borderId="10" applyNumberFormat="0" applyFill="0" applyAlignment="0" applyProtection="0">
      <alignment vertical="center"/>
    </xf>
    <xf numFmtId="0" fontId="24" fillId="0" borderId="10" applyNumberFormat="0" applyFill="0" applyAlignment="0" applyProtection="0">
      <alignment vertical="center"/>
    </xf>
    <xf numFmtId="0" fontId="24" fillId="0" borderId="10" applyNumberFormat="0" applyFill="0" applyAlignment="0" applyProtection="0">
      <alignment vertical="center"/>
    </xf>
    <xf numFmtId="0" fontId="24" fillId="0" borderId="10" applyNumberFormat="0" applyFill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5" fillId="6" borderId="0" applyNumberFormat="0" applyBorder="0" applyAlignment="0" applyProtection="0">
      <alignment vertical="center"/>
    </xf>
    <xf numFmtId="0" fontId="25" fillId="6" borderId="0" applyNumberFormat="0" applyBorder="0" applyAlignment="0" applyProtection="0">
      <alignment vertical="center"/>
    </xf>
    <xf numFmtId="0" fontId="25" fillId="6" borderId="0" applyNumberFormat="0" applyBorder="0" applyAlignment="0" applyProtection="0">
      <alignment vertical="center"/>
    </xf>
    <xf numFmtId="0" fontId="25" fillId="6" borderId="0" applyNumberFormat="0" applyBorder="0" applyAlignment="0" applyProtection="0">
      <alignment vertical="center"/>
    </xf>
    <xf numFmtId="0" fontId="25" fillId="6" borderId="0" applyNumberFormat="0" applyBorder="0" applyAlignment="0" applyProtection="0">
      <alignment vertical="center"/>
    </xf>
    <xf numFmtId="0" fontId="25" fillId="6" borderId="0" applyNumberFormat="0" applyBorder="0" applyAlignment="0" applyProtection="0">
      <alignment vertical="center"/>
    </xf>
    <xf numFmtId="0" fontId="25" fillId="6" borderId="0" applyNumberFormat="0" applyBorder="0" applyAlignment="0" applyProtection="0">
      <alignment vertical="center"/>
    </xf>
    <xf numFmtId="0" fontId="25" fillId="6" borderId="0" applyNumberFormat="0" applyBorder="0" applyAlignment="0" applyProtection="0">
      <alignment vertical="center"/>
    </xf>
    <xf numFmtId="0" fontId="25" fillId="6" borderId="0" applyNumberFormat="0" applyBorder="0" applyAlignment="0" applyProtection="0">
      <alignment vertical="center"/>
    </xf>
    <xf numFmtId="0" fontId="25" fillId="6" borderId="0" applyNumberFormat="0" applyBorder="0" applyAlignment="0" applyProtection="0">
      <alignment vertical="center"/>
    </xf>
    <xf numFmtId="0" fontId="25" fillId="6" borderId="0" applyNumberFormat="0" applyBorder="0" applyAlignment="0" applyProtection="0">
      <alignment vertical="center"/>
    </xf>
    <xf numFmtId="0" fontId="25" fillId="6" borderId="0" applyNumberFormat="0" applyBorder="0" applyAlignment="0" applyProtection="0">
      <alignment vertical="center"/>
    </xf>
    <xf numFmtId="0" fontId="25" fillId="6" borderId="0" applyNumberFormat="0" applyBorder="0" applyAlignment="0" applyProtection="0">
      <alignment vertical="center"/>
    </xf>
    <xf numFmtId="0" fontId="25" fillId="6" borderId="0" applyNumberFormat="0" applyBorder="0" applyAlignment="0" applyProtection="0">
      <alignment vertical="center"/>
    </xf>
    <xf numFmtId="0" fontId="25" fillId="6" borderId="0" applyNumberFormat="0" applyBorder="0" applyAlignment="0" applyProtection="0">
      <alignment vertical="center"/>
    </xf>
    <xf numFmtId="0" fontId="25" fillId="6" borderId="0" applyNumberFormat="0" applyBorder="0" applyAlignment="0" applyProtection="0">
      <alignment vertical="center"/>
    </xf>
    <xf numFmtId="0" fontId="25" fillId="6" borderId="0" applyNumberFormat="0" applyBorder="0" applyAlignment="0" applyProtection="0">
      <alignment vertical="center"/>
    </xf>
    <xf numFmtId="0" fontId="25" fillId="6" borderId="0" applyNumberFormat="0" applyBorder="0" applyAlignment="0" applyProtection="0">
      <alignment vertical="center"/>
    </xf>
    <xf numFmtId="0" fontId="25" fillId="6" borderId="0" applyNumberFormat="0" applyBorder="0" applyAlignment="0" applyProtection="0">
      <alignment vertical="center"/>
    </xf>
    <xf numFmtId="0" fontId="25" fillId="6" borderId="0" applyNumberFormat="0" applyBorder="0" applyAlignment="0" applyProtection="0">
      <alignment vertical="center"/>
    </xf>
    <xf numFmtId="0" fontId="25" fillId="6" borderId="0" applyNumberFormat="0" applyBorder="0" applyAlignment="0" applyProtection="0">
      <alignment vertical="center"/>
    </xf>
    <xf numFmtId="0" fontId="25" fillId="6" borderId="0" applyNumberFormat="0" applyBorder="0" applyAlignment="0" applyProtection="0">
      <alignment vertical="center"/>
    </xf>
    <xf numFmtId="0" fontId="25" fillId="6" borderId="0" applyNumberFormat="0" applyBorder="0" applyAlignment="0" applyProtection="0">
      <alignment vertical="center"/>
    </xf>
    <xf numFmtId="0" fontId="26" fillId="22" borderId="11" applyNumberFormat="0" applyAlignment="0" applyProtection="0">
      <alignment vertical="center"/>
    </xf>
    <xf numFmtId="0" fontId="26" fillId="22" borderId="11" applyNumberFormat="0" applyAlignment="0" applyProtection="0">
      <alignment vertical="center"/>
    </xf>
    <xf numFmtId="0" fontId="26" fillId="22" borderId="11" applyNumberFormat="0" applyAlignment="0" applyProtection="0">
      <alignment vertical="center"/>
    </xf>
    <xf numFmtId="0" fontId="26" fillId="22" borderId="11" applyNumberFormat="0" applyAlignment="0" applyProtection="0">
      <alignment vertical="center"/>
    </xf>
    <xf numFmtId="0" fontId="26" fillId="22" borderId="11" applyNumberFormat="0" applyAlignment="0" applyProtection="0">
      <alignment vertical="center"/>
    </xf>
    <xf numFmtId="0" fontId="26" fillId="22" borderId="11" applyNumberFormat="0" applyAlignment="0" applyProtection="0">
      <alignment vertical="center"/>
    </xf>
    <xf numFmtId="0" fontId="26" fillId="22" borderId="11" applyNumberFormat="0" applyAlignment="0" applyProtection="0">
      <alignment vertical="center"/>
    </xf>
    <xf numFmtId="0" fontId="26" fillId="22" borderId="11" applyNumberFormat="0" applyAlignment="0" applyProtection="0">
      <alignment vertical="center"/>
    </xf>
    <xf numFmtId="0" fontId="26" fillId="22" borderId="11" applyNumberFormat="0" applyAlignment="0" applyProtection="0">
      <alignment vertical="center"/>
    </xf>
    <xf numFmtId="0" fontId="26" fillId="22" borderId="11" applyNumberFormat="0" applyAlignment="0" applyProtection="0">
      <alignment vertical="center"/>
    </xf>
    <xf numFmtId="0" fontId="26" fillId="22" borderId="11" applyNumberFormat="0" applyAlignment="0" applyProtection="0">
      <alignment vertical="center"/>
    </xf>
    <xf numFmtId="0" fontId="26" fillId="22" borderId="11" applyNumberFormat="0" applyAlignment="0" applyProtection="0">
      <alignment vertical="center"/>
    </xf>
    <xf numFmtId="0" fontId="26" fillId="22" borderId="11" applyNumberFormat="0" applyAlignment="0" applyProtection="0">
      <alignment vertical="center"/>
    </xf>
    <xf numFmtId="0" fontId="26" fillId="22" borderId="11" applyNumberFormat="0" applyAlignment="0" applyProtection="0">
      <alignment vertical="center"/>
    </xf>
    <xf numFmtId="0" fontId="26" fillId="22" borderId="11" applyNumberFormat="0" applyAlignment="0" applyProtection="0">
      <alignment vertical="center"/>
    </xf>
    <xf numFmtId="0" fontId="26" fillId="22" borderId="11" applyNumberFormat="0" applyAlignment="0" applyProtection="0">
      <alignment vertical="center"/>
    </xf>
    <xf numFmtId="0" fontId="26" fillId="22" borderId="11" applyNumberFormat="0" applyAlignment="0" applyProtection="0">
      <alignment vertical="center"/>
    </xf>
    <xf numFmtId="0" fontId="26" fillId="22" borderId="11" applyNumberFormat="0" applyAlignment="0" applyProtection="0">
      <alignment vertical="center"/>
    </xf>
    <xf numFmtId="0" fontId="26" fillId="22" borderId="11" applyNumberFormat="0" applyAlignment="0" applyProtection="0">
      <alignment vertical="center"/>
    </xf>
    <xf numFmtId="0" fontId="26" fillId="22" borderId="11" applyNumberFormat="0" applyAlignment="0" applyProtection="0">
      <alignment vertical="center"/>
    </xf>
    <xf numFmtId="0" fontId="26" fillId="22" borderId="11" applyNumberFormat="0" applyAlignment="0" applyProtection="0">
      <alignment vertical="center"/>
    </xf>
    <xf numFmtId="0" fontId="26" fillId="22" borderId="11" applyNumberFormat="0" applyAlignment="0" applyProtection="0">
      <alignment vertical="center"/>
    </xf>
    <xf numFmtId="0" fontId="26" fillId="22" borderId="11" applyNumberFormat="0" applyAlignment="0" applyProtection="0">
      <alignment vertical="center"/>
    </xf>
    <xf numFmtId="0" fontId="3" fillId="0" borderId="0"/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" fillId="0" borderId="0"/>
    <xf numFmtId="0" fontId="27" fillId="0" borderId="0">
      <alignment vertical="center"/>
    </xf>
    <xf numFmtId="0" fontId="3" fillId="0" borderId="0"/>
    <xf numFmtId="0" fontId="5" fillId="0" borderId="0">
      <alignment vertical="center"/>
    </xf>
    <xf numFmtId="0" fontId="3" fillId="0" borderId="0"/>
    <xf numFmtId="0" fontId="3" fillId="0" borderId="0"/>
    <xf numFmtId="0" fontId="3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27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27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27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7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7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7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 applyAlignment="0">
      <alignment vertical="top" wrapText="1"/>
      <protection locked="0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7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27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27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27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27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27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7" fillId="0" borderId="0">
      <alignment vertical="center"/>
    </xf>
    <xf numFmtId="0" fontId="3" fillId="0" borderId="0"/>
    <xf numFmtId="0" fontId="3" fillId="0" borderId="0"/>
    <xf numFmtId="0" fontId="3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3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3" fillId="0" borderId="0"/>
    <xf numFmtId="0" fontId="10" fillId="0" borderId="0">
      <alignment vertical="center"/>
    </xf>
    <xf numFmtId="0" fontId="10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 applyAlignment="0">
      <alignment vertical="top" wrapText="1"/>
      <protection locked="0"/>
    </xf>
    <xf numFmtId="0" fontId="3" fillId="0" borderId="0"/>
    <xf numFmtId="0" fontId="5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5" fillId="0" borderId="0" applyAlignment="0">
      <alignment vertical="top" wrapText="1"/>
      <protection locked="0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3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3" fillId="0" borderId="0"/>
    <xf numFmtId="0" fontId="3" fillId="0" borderId="0"/>
    <xf numFmtId="0" fontId="3" fillId="0" borderId="0"/>
    <xf numFmtId="0" fontId="5" fillId="0" borderId="0" applyAlignment="0">
      <alignment vertical="top" wrapText="1"/>
      <protection locked="0"/>
    </xf>
    <xf numFmtId="0" fontId="5" fillId="0" borderId="0" applyAlignment="0">
      <alignment vertical="top" wrapText="1"/>
      <protection locked="0"/>
    </xf>
    <xf numFmtId="0" fontId="3" fillId="0" borderId="0"/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5" fillId="0" borderId="0" applyAlignment="0">
      <alignment vertical="top" wrapText="1"/>
      <protection locked="0"/>
    </xf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5" fillId="0" borderId="0" applyAlignment="0">
      <alignment vertical="top" wrapText="1"/>
      <protection locked="0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" fillId="0" borderId="0">
      <alignment vertical="center"/>
    </xf>
    <xf numFmtId="0" fontId="5" fillId="0" borderId="0" applyAlignment="0">
      <alignment vertical="top" wrapText="1"/>
      <protection locked="0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3" fillId="0" borderId="0"/>
    <xf numFmtId="0" fontId="3" fillId="0" borderId="0"/>
    <xf numFmtId="0" fontId="3" fillId="0" borderId="0"/>
    <xf numFmtId="0" fontId="5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>
      <alignment vertical="center"/>
    </xf>
    <xf numFmtId="0" fontId="5" fillId="0" borderId="0">
      <alignment vertical="center"/>
    </xf>
    <xf numFmtId="0" fontId="3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5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0" fillId="4" borderId="0" applyNumberFormat="0" applyBorder="0" applyAlignment="0" applyProtection="0">
      <alignment vertical="center"/>
    </xf>
    <xf numFmtId="0" fontId="10" fillId="4" borderId="0" applyNumberFormat="0" applyBorder="0" applyAlignment="0" applyProtection="0">
      <alignment vertical="center"/>
    </xf>
    <xf numFmtId="0" fontId="10" fillId="4" borderId="0" applyNumberFormat="0" applyBorder="0" applyAlignment="0" applyProtection="0">
      <alignment vertical="center"/>
    </xf>
    <xf numFmtId="0" fontId="10" fillId="4" borderId="0" applyNumberFormat="0" applyBorder="0" applyAlignment="0" applyProtection="0">
      <alignment vertical="center"/>
    </xf>
    <xf numFmtId="0" fontId="10" fillId="4" borderId="0" applyNumberFormat="0" applyBorder="0" applyAlignment="0" applyProtection="0">
      <alignment vertical="center"/>
    </xf>
    <xf numFmtId="0" fontId="10" fillId="4" borderId="0" applyNumberFormat="0" applyBorder="0" applyAlignment="0" applyProtection="0">
      <alignment vertical="center"/>
    </xf>
    <xf numFmtId="0" fontId="10" fillId="4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23" borderId="4" applyNumberFormat="0" applyFont="0" applyAlignment="0" applyProtection="0">
      <alignment vertical="center"/>
    </xf>
    <xf numFmtId="0" fontId="3" fillId="23" borderId="4" applyNumberFormat="0" applyFont="0" applyAlignment="0" applyProtection="0">
      <alignment vertical="center"/>
    </xf>
    <xf numFmtId="0" fontId="10" fillId="23" borderId="4" applyNumberFormat="0" applyFont="0" applyAlignment="0" applyProtection="0">
      <alignment vertical="center"/>
    </xf>
    <xf numFmtId="0" fontId="10" fillId="23" borderId="4" applyNumberFormat="0" applyFont="0" applyAlignment="0" applyProtection="0">
      <alignment vertical="center"/>
    </xf>
    <xf numFmtId="0" fontId="10" fillId="23" borderId="4" applyNumberFormat="0" applyFont="0" applyAlignment="0" applyProtection="0">
      <alignment vertical="center"/>
    </xf>
    <xf numFmtId="0" fontId="10" fillId="23" borderId="4" applyNumberFormat="0" applyFont="0" applyAlignment="0" applyProtection="0">
      <alignment vertical="center"/>
    </xf>
    <xf numFmtId="0" fontId="3" fillId="23" borderId="4" applyNumberFormat="0" applyFont="0" applyAlignment="0" applyProtection="0">
      <alignment vertical="center"/>
    </xf>
    <xf numFmtId="0" fontId="3" fillId="23" borderId="4" applyNumberFormat="0" applyFont="0" applyAlignment="0" applyProtection="0">
      <alignment vertical="center"/>
    </xf>
    <xf numFmtId="0" fontId="3" fillId="23" borderId="4" applyNumberFormat="0" applyFont="0" applyAlignment="0" applyProtection="0">
      <alignment vertical="center"/>
    </xf>
    <xf numFmtId="0" fontId="10" fillId="23" borderId="4" applyNumberFormat="0" applyFont="0" applyAlignment="0" applyProtection="0">
      <alignment vertical="center"/>
    </xf>
    <xf numFmtId="0" fontId="10" fillId="23" borderId="4" applyNumberFormat="0" applyFont="0" applyAlignment="0" applyProtection="0">
      <alignment vertical="center"/>
    </xf>
    <xf numFmtId="0" fontId="10" fillId="23" borderId="4" applyNumberFormat="0" applyFont="0" applyAlignment="0" applyProtection="0">
      <alignment vertical="center"/>
    </xf>
    <xf numFmtId="0" fontId="10" fillId="23" borderId="4" applyNumberFormat="0" applyFont="0" applyAlignment="0" applyProtection="0">
      <alignment vertical="center"/>
    </xf>
    <xf numFmtId="0" fontId="10" fillId="23" borderId="4" applyNumberFormat="0" applyFont="0" applyAlignment="0" applyProtection="0">
      <alignment vertical="center"/>
    </xf>
    <xf numFmtId="0" fontId="10" fillId="23" borderId="4" applyNumberFormat="0" applyFont="0" applyAlignment="0" applyProtection="0">
      <alignment vertical="center"/>
    </xf>
    <xf numFmtId="0" fontId="10" fillId="23" borderId="4" applyNumberFormat="0" applyFont="0" applyAlignment="0" applyProtection="0">
      <alignment vertical="center"/>
    </xf>
    <xf numFmtId="0" fontId="10" fillId="23" borderId="4" applyNumberFormat="0" applyFont="0" applyAlignment="0" applyProtection="0">
      <alignment vertical="center"/>
    </xf>
    <xf numFmtId="0" fontId="10" fillId="23" borderId="4" applyNumberFormat="0" applyFont="0" applyAlignment="0" applyProtection="0">
      <alignment vertical="center"/>
    </xf>
    <xf numFmtId="0" fontId="10" fillId="23" borderId="4" applyNumberFormat="0" applyFont="0" applyAlignment="0" applyProtection="0">
      <alignment vertical="center"/>
    </xf>
    <xf numFmtId="0" fontId="10" fillId="23" borderId="4" applyNumberFormat="0" applyFont="0" applyAlignment="0" applyProtection="0">
      <alignment vertical="center"/>
    </xf>
    <xf numFmtId="0" fontId="10" fillId="23" borderId="4" applyNumberFormat="0" applyFont="0" applyAlignment="0" applyProtection="0">
      <alignment vertical="center"/>
    </xf>
    <xf numFmtId="0" fontId="10" fillId="23" borderId="4" applyNumberFormat="0" applyFont="0" applyAlignment="0" applyProtection="0">
      <alignment vertical="center"/>
    </xf>
    <xf numFmtId="0" fontId="10" fillId="23" borderId="4" applyNumberFormat="0" applyFont="0" applyAlignment="0" applyProtection="0">
      <alignment vertical="center"/>
    </xf>
    <xf numFmtId="0" fontId="10" fillId="23" borderId="4" applyNumberFormat="0" applyFont="0" applyAlignment="0" applyProtection="0">
      <alignment vertical="center"/>
    </xf>
    <xf numFmtId="0" fontId="10" fillId="23" borderId="4" applyNumberFormat="0" applyFont="0" applyAlignment="0" applyProtection="0">
      <alignment vertical="center"/>
    </xf>
    <xf numFmtId="0" fontId="10" fillId="23" borderId="4" applyNumberFormat="0" applyFont="0" applyAlignment="0" applyProtection="0">
      <alignment vertical="center"/>
    </xf>
    <xf numFmtId="0" fontId="10" fillId="23" borderId="4" applyNumberFormat="0" applyFont="0" applyAlignment="0" applyProtection="0">
      <alignment vertical="center"/>
    </xf>
    <xf numFmtId="0" fontId="10" fillId="23" borderId="4" applyNumberFormat="0" applyFont="0" applyAlignment="0" applyProtection="0">
      <alignment vertical="center"/>
    </xf>
    <xf numFmtId="0" fontId="10" fillId="23" borderId="4" applyNumberFormat="0" applyFont="0" applyAlignment="0" applyProtection="0">
      <alignment vertical="center"/>
    </xf>
    <xf numFmtId="0" fontId="10" fillId="23" borderId="4" applyNumberFormat="0" applyFont="0" applyAlignment="0" applyProtection="0">
      <alignment vertical="center"/>
    </xf>
    <xf numFmtId="0" fontId="10" fillId="23" borderId="4" applyNumberFormat="0" applyFont="0" applyAlignment="0" applyProtection="0">
      <alignment vertical="center"/>
    </xf>
    <xf numFmtId="0" fontId="10" fillId="23" borderId="4" applyNumberFormat="0" applyFont="0" applyAlignment="0" applyProtection="0">
      <alignment vertical="center"/>
    </xf>
    <xf numFmtId="0" fontId="10" fillId="23" borderId="4" applyNumberFormat="0" applyFont="0" applyAlignment="0" applyProtection="0">
      <alignment vertical="center"/>
    </xf>
    <xf numFmtId="0" fontId="10" fillId="23" borderId="4" applyNumberFormat="0" applyFont="0" applyAlignment="0" applyProtection="0">
      <alignment vertical="center"/>
    </xf>
    <xf numFmtId="0" fontId="10" fillId="23" borderId="4" applyNumberFormat="0" applyFont="0" applyAlignment="0" applyProtection="0">
      <alignment vertical="center"/>
    </xf>
    <xf numFmtId="0" fontId="10" fillId="23" borderId="4" applyNumberFormat="0" applyFont="0" applyAlignment="0" applyProtection="0">
      <alignment vertical="center"/>
    </xf>
    <xf numFmtId="0" fontId="10" fillId="23" borderId="4" applyNumberFormat="0" applyFont="0" applyAlignment="0" applyProtection="0">
      <alignment vertical="center"/>
    </xf>
    <xf numFmtId="0" fontId="10" fillId="23" borderId="4" applyNumberFormat="0" applyFont="0" applyAlignment="0" applyProtection="0">
      <alignment vertical="center"/>
    </xf>
    <xf numFmtId="0" fontId="10" fillId="23" borderId="4" applyNumberFormat="0" applyFont="0" applyAlignment="0" applyProtection="0">
      <alignment vertical="center"/>
    </xf>
    <xf numFmtId="0" fontId="10" fillId="23" borderId="4" applyNumberFormat="0" applyFont="0" applyAlignment="0" applyProtection="0">
      <alignment vertical="center"/>
    </xf>
    <xf numFmtId="0" fontId="10" fillId="23" borderId="4" applyNumberFormat="0" applyFont="0" applyAlignment="0" applyProtection="0">
      <alignment vertical="center"/>
    </xf>
    <xf numFmtId="0" fontId="10" fillId="23" borderId="4" applyNumberFormat="0" applyFont="0" applyAlignment="0" applyProtection="0">
      <alignment vertical="center"/>
    </xf>
    <xf numFmtId="0" fontId="10" fillId="23" borderId="4" applyNumberFormat="0" applyFont="0" applyAlignment="0" applyProtection="0">
      <alignment vertical="center"/>
    </xf>
    <xf numFmtId="0" fontId="10" fillId="23" borderId="4" applyNumberFormat="0" applyFont="0" applyAlignment="0" applyProtection="0">
      <alignment vertical="center"/>
    </xf>
    <xf numFmtId="0" fontId="10" fillId="23" borderId="4" applyNumberFormat="0" applyFont="0" applyAlignment="0" applyProtection="0">
      <alignment vertical="center"/>
    </xf>
    <xf numFmtId="0" fontId="10" fillId="23" borderId="4" applyNumberFormat="0" applyFont="0" applyAlignment="0" applyProtection="0">
      <alignment vertical="center"/>
    </xf>
    <xf numFmtId="0" fontId="10" fillId="23" borderId="4" applyNumberFormat="0" applyFont="0" applyAlignment="0" applyProtection="0">
      <alignment vertical="center"/>
    </xf>
    <xf numFmtId="0" fontId="10" fillId="23" borderId="4" applyNumberFormat="0" applyFont="0" applyAlignment="0" applyProtection="0">
      <alignment vertical="center"/>
    </xf>
    <xf numFmtId="0" fontId="10" fillId="23" borderId="4" applyNumberFormat="0" applyFont="0" applyAlignment="0" applyProtection="0">
      <alignment vertical="center"/>
    </xf>
    <xf numFmtId="0" fontId="10" fillId="23" borderId="4" applyNumberFormat="0" applyFont="0" applyAlignment="0" applyProtection="0">
      <alignment vertical="center"/>
    </xf>
    <xf numFmtId="0" fontId="10" fillId="23" borderId="4" applyNumberFormat="0" applyFont="0" applyAlignment="0" applyProtection="0">
      <alignment vertical="center"/>
    </xf>
    <xf numFmtId="0" fontId="10" fillId="23" borderId="4" applyNumberFormat="0" applyFont="0" applyAlignment="0" applyProtection="0">
      <alignment vertical="center"/>
    </xf>
    <xf numFmtId="176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176" fontId="10" fillId="0" borderId="0" applyFont="0" applyFill="0" applyBorder="0" applyAlignment="0" applyProtection="0">
      <alignment vertical="center"/>
    </xf>
    <xf numFmtId="176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176" fontId="10" fillId="0" borderId="0" applyFont="0" applyFill="0" applyBorder="0" applyAlignment="0" applyProtection="0">
      <alignment vertical="center"/>
    </xf>
    <xf numFmtId="176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176" fontId="10" fillId="0" borderId="0" applyFont="0" applyFill="0" applyBorder="0" applyAlignment="0" applyProtection="0">
      <alignment vertical="center"/>
    </xf>
    <xf numFmtId="176" fontId="10" fillId="0" borderId="0" applyFont="0" applyFill="0" applyBorder="0" applyAlignment="0" applyProtection="0">
      <alignment vertical="center"/>
    </xf>
    <xf numFmtId="176" fontId="10" fillId="0" borderId="0" applyFont="0" applyFill="0" applyBorder="0" applyAlignment="0" applyProtection="0">
      <alignment vertical="center"/>
    </xf>
    <xf numFmtId="176" fontId="10" fillId="0" borderId="0" applyFont="0" applyFill="0" applyBorder="0" applyAlignment="0" applyProtection="0">
      <alignment vertical="center"/>
    </xf>
    <xf numFmtId="176" fontId="10" fillId="0" borderId="0" applyFont="0" applyFill="0" applyBorder="0" applyAlignment="0" applyProtection="0">
      <alignment vertical="center"/>
    </xf>
    <xf numFmtId="176" fontId="10" fillId="0" borderId="0" applyFont="0" applyFill="0" applyBorder="0" applyAlignment="0" applyProtection="0">
      <alignment vertical="center"/>
    </xf>
    <xf numFmtId="176" fontId="10" fillId="0" borderId="0" applyFont="0" applyFill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0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3" fillId="0" borderId="0"/>
    <xf numFmtId="0" fontId="27" fillId="0" borderId="0">
      <alignment vertical="center"/>
    </xf>
    <xf numFmtId="0" fontId="27" fillId="0" borderId="0">
      <alignment vertical="center"/>
    </xf>
    <xf numFmtId="0" fontId="5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7" fillId="0" borderId="0">
      <alignment vertical="center"/>
    </xf>
    <xf numFmtId="0" fontId="3" fillId="0" borderId="0"/>
    <xf numFmtId="0" fontId="3" fillId="0" borderId="0"/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0" fillId="0" borderId="0">
      <alignment vertical="center"/>
    </xf>
    <xf numFmtId="0" fontId="5" fillId="0" borderId="0" applyAlignment="0">
      <alignment vertical="top" wrapText="1"/>
      <protection locked="0"/>
    </xf>
    <xf numFmtId="0" fontId="3" fillId="0" borderId="0"/>
    <xf numFmtId="0" fontId="3" fillId="0" borderId="0"/>
    <xf numFmtId="0" fontId="3" fillId="0" borderId="0"/>
    <xf numFmtId="0" fontId="5" fillId="0" borderId="0" applyAlignment="0">
      <alignment vertical="top" wrapText="1"/>
      <protection locked="0"/>
    </xf>
    <xf numFmtId="0" fontId="3" fillId="0" borderId="0"/>
    <xf numFmtId="0" fontId="5" fillId="0" borderId="0" applyAlignment="0">
      <alignment vertical="top" wrapText="1"/>
      <protection locked="0"/>
    </xf>
    <xf numFmtId="0" fontId="5" fillId="0" borderId="0" applyAlignment="0">
      <alignment vertical="top" wrapText="1"/>
      <protection locked="0"/>
    </xf>
    <xf numFmtId="0" fontId="27" fillId="0" borderId="0">
      <alignment vertical="center"/>
    </xf>
    <xf numFmtId="0" fontId="5" fillId="0" borderId="0" applyAlignment="0">
      <alignment vertical="top" wrapText="1"/>
      <protection locked="0"/>
    </xf>
    <xf numFmtId="0" fontId="5" fillId="0" borderId="0" applyAlignment="0">
      <alignment vertical="top" wrapText="1"/>
      <protection locked="0"/>
    </xf>
    <xf numFmtId="0" fontId="27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5" fillId="0" borderId="0" applyAlignment="0">
      <alignment vertical="top" wrapText="1"/>
      <protection locked="0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5" fillId="0" borderId="0" applyAlignment="0">
      <alignment vertical="top" wrapText="1"/>
      <protection locked="0"/>
    </xf>
    <xf numFmtId="0" fontId="3" fillId="0" borderId="0"/>
    <xf numFmtId="0" fontId="27" fillId="0" borderId="0">
      <alignment vertical="center"/>
    </xf>
    <xf numFmtId="0" fontId="5" fillId="0" borderId="0" applyAlignment="0">
      <alignment vertical="top" wrapText="1"/>
      <protection locked="0"/>
    </xf>
    <xf numFmtId="0" fontId="5" fillId="0" borderId="0" applyAlignment="0">
      <alignment vertical="top" wrapText="1"/>
      <protection locked="0"/>
    </xf>
    <xf numFmtId="0" fontId="27" fillId="0" borderId="0">
      <alignment vertical="center"/>
    </xf>
    <xf numFmtId="0" fontId="3" fillId="0" borderId="0"/>
    <xf numFmtId="0" fontId="3" fillId="0" borderId="0"/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5" fillId="0" borderId="0" applyAlignment="0">
      <alignment vertical="top" wrapText="1"/>
      <protection locked="0"/>
    </xf>
    <xf numFmtId="0" fontId="27" fillId="0" borderId="0">
      <alignment vertical="center"/>
    </xf>
    <xf numFmtId="0" fontId="5" fillId="0" borderId="0" applyAlignment="0">
      <alignment vertical="top" wrapText="1"/>
      <protection locked="0"/>
    </xf>
    <xf numFmtId="0" fontId="5" fillId="0" borderId="0" applyAlignment="0">
      <alignment vertical="top" wrapText="1"/>
      <protection locked="0"/>
    </xf>
    <xf numFmtId="0" fontId="27" fillId="0" borderId="0">
      <alignment vertical="center"/>
    </xf>
    <xf numFmtId="0" fontId="3" fillId="0" borderId="0"/>
    <xf numFmtId="0" fontId="3" fillId="0" borderId="0"/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5" fillId="0" borderId="0" applyAlignment="0">
      <alignment vertical="top" wrapText="1"/>
      <protection locked="0"/>
    </xf>
    <xf numFmtId="0" fontId="27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7" fillId="0" borderId="0">
      <alignment vertical="center"/>
    </xf>
    <xf numFmtId="0" fontId="3" fillId="0" borderId="0"/>
    <xf numFmtId="0" fontId="3" fillId="0" borderId="0"/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0" fillId="0" borderId="0">
      <alignment vertical="center"/>
    </xf>
    <xf numFmtId="0" fontId="3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5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0" fillId="0" borderId="0">
      <alignment vertical="center"/>
    </xf>
    <xf numFmtId="0" fontId="27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7" fillId="0" borderId="0">
      <alignment vertical="center"/>
    </xf>
    <xf numFmtId="0" fontId="5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 applyAlignment="0">
      <alignment vertical="top" wrapText="1"/>
      <protection locked="0"/>
    </xf>
    <xf numFmtId="0" fontId="3" fillId="0" borderId="0"/>
    <xf numFmtId="0" fontId="5" fillId="0" borderId="0" applyAlignment="0">
      <alignment vertical="top" wrapText="1"/>
      <protection locked="0"/>
    </xf>
    <xf numFmtId="0" fontId="3" fillId="0" borderId="0"/>
    <xf numFmtId="0" fontId="3" fillId="0" borderId="0"/>
    <xf numFmtId="0" fontId="5" fillId="0" borderId="0" applyAlignment="0">
      <alignment vertical="top" wrapText="1"/>
      <protection locked="0"/>
    </xf>
    <xf numFmtId="0" fontId="3" fillId="0" borderId="0"/>
    <xf numFmtId="0" fontId="5" fillId="0" borderId="0" applyAlignment="0">
      <alignment vertical="top" wrapText="1"/>
      <protection locked="0"/>
    </xf>
    <xf numFmtId="0" fontId="5" fillId="0" borderId="0" applyAlignment="0">
      <alignment vertical="top" wrapText="1"/>
      <protection locked="0"/>
    </xf>
    <xf numFmtId="0" fontId="3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5" fillId="0" borderId="0" applyAlignment="0">
      <alignment vertical="top" wrapText="1"/>
      <protection locked="0"/>
    </xf>
    <xf numFmtId="0" fontId="3" fillId="0" borderId="0"/>
    <xf numFmtId="0" fontId="5" fillId="0" borderId="0" applyAlignment="0">
      <alignment vertical="top" wrapText="1"/>
      <protection locked="0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5" fillId="0" borderId="0" applyAlignment="0">
      <alignment vertical="top" wrapText="1"/>
      <protection locked="0"/>
    </xf>
    <xf numFmtId="0" fontId="5" fillId="0" borderId="0" applyAlignment="0">
      <alignment vertical="top" wrapText="1"/>
      <protection locked="0"/>
    </xf>
    <xf numFmtId="0" fontId="5" fillId="0" borderId="0" applyAlignment="0">
      <alignment vertical="top" wrapText="1"/>
      <protection locked="0"/>
    </xf>
    <xf numFmtId="0" fontId="5" fillId="0" borderId="0" applyAlignment="0">
      <alignment vertical="top" wrapText="1"/>
      <protection locked="0"/>
    </xf>
    <xf numFmtId="0" fontId="5" fillId="0" borderId="0" applyAlignment="0">
      <alignment vertical="top" wrapText="1"/>
      <protection locked="0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>
      <alignment vertical="center"/>
    </xf>
    <xf numFmtId="0" fontId="5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>
      <alignment vertical="center"/>
    </xf>
    <xf numFmtId="0" fontId="5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5" fillId="0" borderId="0">
      <alignment vertical="center"/>
    </xf>
    <xf numFmtId="0" fontId="27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27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>
      <alignment vertical="center"/>
    </xf>
    <xf numFmtId="0" fontId="3" fillId="0" borderId="0"/>
    <xf numFmtId="0" fontId="5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>
      <alignment vertical="center"/>
    </xf>
    <xf numFmtId="0" fontId="3" fillId="0" borderId="0"/>
    <xf numFmtId="0" fontId="5" fillId="0" borderId="0">
      <alignment vertical="center"/>
    </xf>
    <xf numFmtId="0" fontId="3" fillId="0" borderId="0"/>
    <xf numFmtId="0" fontId="5" fillId="0" borderId="0">
      <alignment vertical="center"/>
    </xf>
    <xf numFmtId="0" fontId="3" fillId="0" borderId="0"/>
    <xf numFmtId="0" fontId="5" fillId="0" borderId="0">
      <alignment vertical="center"/>
    </xf>
    <xf numFmtId="0" fontId="5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/>
    <xf numFmtId="0" fontId="5" fillId="0" borderId="0" applyAlignment="0">
      <alignment vertical="top" wrapText="1"/>
      <protection locked="0"/>
    </xf>
    <xf numFmtId="0" fontId="5" fillId="0" borderId="0" applyAlignment="0">
      <alignment vertical="top" wrapText="1"/>
      <protection locked="0"/>
    </xf>
    <xf numFmtId="0" fontId="5" fillId="0" borderId="0" applyAlignment="0">
      <alignment vertical="top" wrapText="1"/>
      <protection locked="0"/>
    </xf>
    <xf numFmtId="0" fontId="5" fillId="0" borderId="0" applyAlignment="0">
      <alignment vertical="top" wrapText="1"/>
      <protection locked="0"/>
    </xf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5" fillId="0" borderId="0">
      <alignment vertical="center"/>
    </xf>
    <xf numFmtId="0" fontId="5" fillId="0" borderId="0" applyAlignment="0">
      <alignment vertical="top" wrapText="1"/>
      <protection locked="0"/>
    </xf>
    <xf numFmtId="0" fontId="5" fillId="0" borderId="0" applyAlignment="0">
      <alignment vertical="top" wrapText="1"/>
      <protection locked="0"/>
    </xf>
    <xf numFmtId="0" fontId="3" fillId="0" borderId="0"/>
    <xf numFmtId="0" fontId="5" fillId="0" borderId="0" applyAlignment="0">
      <alignment vertical="top" wrapText="1"/>
      <protection locked="0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3" fillId="0" borderId="0"/>
    <xf numFmtId="0" fontId="3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0" fillId="0" borderId="0">
      <alignment vertical="center"/>
    </xf>
    <xf numFmtId="0" fontId="5" fillId="0" borderId="0" applyAlignment="0">
      <alignment vertical="top" wrapText="1"/>
      <protection locked="0"/>
    </xf>
    <xf numFmtId="0" fontId="5" fillId="0" borderId="0" applyAlignment="0">
      <alignment vertical="top" wrapText="1"/>
      <protection locked="0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3" fillId="0" borderId="0"/>
    <xf numFmtId="0" fontId="3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0" fillId="0" borderId="0">
      <alignment vertical="center"/>
    </xf>
    <xf numFmtId="0" fontId="5" fillId="0" borderId="0" applyAlignment="0">
      <alignment vertical="top" wrapText="1"/>
      <protection locked="0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5" fillId="0" borderId="0" applyAlignment="0">
      <alignment vertical="top" wrapText="1"/>
      <protection locked="0"/>
    </xf>
    <xf numFmtId="0" fontId="5" fillId="0" borderId="0" applyAlignment="0">
      <alignment vertical="top" wrapText="1"/>
      <protection locked="0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3" fillId="0" borderId="0"/>
    <xf numFmtId="0" fontId="3" fillId="0" borderId="0"/>
    <xf numFmtId="0" fontId="3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 applyAlignment="0">
      <alignment vertical="top" wrapText="1"/>
      <protection locked="0"/>
    </xf>
    <xf numFmtId="0" fontId="47" fillId="0" borderId="0"/>
    <xf numFmtId="0" fontId="3" fillId="0" borderId="0"/>
    <xf numFmtId="41" fontId="10" fillId="0" borderId="0" applyFont="0" applyFill="0" applyBorder="0" applyAlignment="0" applyProtection="0">
      <alignment vertical="top" wrapText="1"/>
      <protection locked="0"/>
    </xf>
    <xf numFmtId="0" fontId="6" fillId="0" borderId="0"/>
    <xf numFmtId="0" fontId="6" fillId="0" borderId="0"/>
    <xf numFmtId="0" fontId="3" fillId="0" borderId="0">
      <alignment vertical="center"/>
    </xf>
    <xf numFmtId="0" fontId="3" fillId="0" borderId="0">
      <alignment vertical="center"/>
    </xf>
    <xf numFmtId="0" fontId="6" fillId="0" borderId="0"/>
    <xf numFmtId="0" fontId="2" fillId="0" borderId="0">
      <alignment vertical="center"/>
    </xf>
    <xf numFmtId="0" fontId="3" fillId="0" borderId="0"/>
    <xf numFmtId="0" fontId="100" fillId="0" borderId="0"/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top" wrapText="1"/>
      <protection locked="0"/>
    </xf>
    <xf numFmtId="41" fontId="10" fillId="0" borderId="0" applyFont="0" applyFill="0" applyBorder="0" applyAlignment="0" applyProtection="0">
      <alignment vertical="top" wrapText="1"/>
      <protection locked="0"/>
    </xf>
    <xf numFmtId="41" fontId="10" fillId="0" borderId="0" applyFont="0" applyFill="0" applyBorder="0" applyAlignment="0" applyProtection="0">
      <alignment vertical="top" wrapText="1"/>
      <protection locked="0"/>
    </xf>
    <xf numFmtId="41" fontId="10" fillId="0" borderId="0" applyFont="0" applyFill="0" applyBorder="0" applyAlignment="0" applyProtection="0">
      <alignment vertical="top" wrapText="1"/>
      <protection locked="0"/>
    </xf>
    <xf numFmtId="41" fontId="10" fillId="0" borderId="0" applyFont="0" applyFill="0" applyBorder="0" applyAlignment="0" applyProtection="0">
      <alignment vertical="top" wrapText="1"/>
      <protection locked="0"/>
    </xf>
    <xf numFmtId="41" fontId="10" fillId="0" borderId="0" applyFont="0" applyFill="0" applyBorder="0" applyAlignment="0" applyProtection="0">
      <alignment vertical="top" wrapText="1"/>
      <protection locked="0"/>
    </xf>
  </cellStyleXfs>
  <cellXfs count="1185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Fill="1" applyAlignment="1">
      <alignment wrapText="1"/>
    </xf>
    <xf numFmtId="0" fontId="0" fillId="0" borderId="0" xfId="0" applyAlignment="1">
      <alignment wrapText="1"/>
    </xf>
    <xf numFmtId="0" fontId="0" fillId="2" borderId="0" xfId="0" applyFill="1" applyAlignment="1">
      <alignment wrapText="1"/>
    </xf>
    <xf numFmtId="49" fontId="0" fillId="2" borderId="0" xfId="0" applyNumberFormat="1" applyFill="1" applyAlignment="1">
      <alignment wrapText="1"/>
    </xf>
    <xf numFmtId="49" fontId="0" fillId="0" borderId="0" xfId="0" applyNumberFormat="1" applyAlignment="1">
      <alignment wrapText="1"/>
    </xf>
    <xf numFmtId="0" fontId="0" fillId="0" borderId="1" xfId="0" applyBorder="1" applyAlignment="1">
      <alignment vertical="center"/>
    </xf>
    <xf numFmtId="0" fontId="0" fillId="2" borderId="1" xfId="0" applyFill="1" applyBorder="1" applyAlignment="1">
      <alignment vertical="center"/>
    </xf>
    <xf numFmtId="0" fontId="0" fillId="2" borderId="1" xfId="0" quotePrefix="1" applyFill="1" applyBorder="1" applyAlignmen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2" borderId="1" xfId="0" applyFill="1" applyBorder="1" applyAlignment="1">
      <alignment vertical="center" wrapText="1"/>
    </xf>
    <xf numFmtId="14" fontId="0" fillId="0" borderId="0" xfId="0" applyNumberFormat="1" applyFill="1" applyAlignment="1">
      <alignment wrapText="1"/>
    </xf>
    <xf numFmtId="14" fontId="0" fillId="0" borderId="0" xfId="0" applyNumberFormat="1" applyAlignment="1">
      <alignment wrapText="1"/>
    </xf>
    <xf numFmtId="49" fontId="0" fillId="0" borderId="0" xfId="0" applyNumberFormat="1" applyFill="1" applyAlignment="1">
      <alignment wrapText="1"/>
    </xf>
    <xf numFmtId="0" fontId="30" fillId="0" borderId="0" xfId="0" applyFont="1" applyAlignment="1">
      <alignment horizontal="center" vertical="center"/>
    </xf>
    <xf numFmtId="0" fontId="31" fillId="0" borderId="0" xfId="1756" applyFont="1" applyAlignment="1">
      <alignment horizontal="center" vertical="center"/>
    </xf>
    <xf numFmtId="0" fontId="0" fillId="0" borderId="1" xfId="0" applyFill="1" applyBorder="1" applyAlignment="1">
      <alignment vertical="center"/>
    </xf>
    <xf numFmtId="0" fontId="0" fillId="3" borderId="0" xfId="0" applyFill="1" applyAlignment="1">
      <alignment wrapText="1"/>
    </xf>
    <xf numFmtId="49" fontId="0" fillId="3" borderId="0" xfId="0" applyNumberFormat="1" applyFill="1" applyAlignment="1">
      <alignment wrapText="1"/>
    </xf>
    <xf numFmtId="0" fontId="5" fillId="0" borderId="0" xfId="1736">
      <alignment vertical="center"/>
    </xf>
    <xf numFmtId="0" fontId="32" fillId="0" borderId="1" xfId="1736" applyFont="1" applyBorder="1" applyAlignment="1">
      <alignment horizontal="center" vertical="center"/>
    </xf>
    <xf numFmtId="49" fontId="9" fillId="0" borderId="1" xfId="2053" applyNumberFormat="1" applyFont="1" applyFill="1" applyBorder="1" applyAlignment="1">
      <alignment horizontal="center" vertical="center" wrapText="1"/>
    </xf>
    <xf numFmtId="178" fontId="9" fillId="0" borderId="1" xfId="2053" applyNumberFormat="1" applyFont="1" applyFill="1" applyBorder="1" applyAlignment="1">
      <alignment horizontal="center" vertical="center" wrapText="1"/>
    </xf>
    <xf numFmtId="49" fontId="9" fillId="0" borderId="1" xfId="2052" applyNumberFormat="1" applyFont="1" applyFill="1" applyBorder="1" applyAlignment="1">
      <alignment horizontal="center" vertical="center" wrapText="1"/>
    </xf>
    <xf numFmtId="49" fontId="9" fillId="0" borderId="1" xfId="1958" applyNumberFormat="1" applyFont="1" applyFill="1" applyBorder="1" applyAlignment="1">
      <alignment horizontal="center" vertical="center" wrapText="1"/>
    </xf>
    <xf numFmtId="49" fontId="28" fillId="0" borderId="1" xfId="1958" applyNumberFormat="1" applyFont="1" applyFill="1" applyBorder="1" applyAlignment="1">
      <alignment horizontal="center" vertical="center" wrapText="1"/>
    </xf>
    <xf numFmtId="0" fontId="32" fillId="0" borderId="1" xfId="1736" applyFont="1" applyFill="1" applyBorder="1" applyAlignment="1">
      <alignment horizontal="center" vertical="center"/>
    </xf>
    <xf numFmtId="178" fontId="5" fillId="0" borderId="0" xfId="1736" applyNumberFormat="1">
      <alignment vertical="center"/>
    </xf>
    <xf numFmtId="177" fontId="9" fillId="0" borderId="1" xfId="2052" applyNumberFormat="1" applyFont="1" applyFill="1" applyBorder="1" applyAlignment="1">
      <alignment horizontal="center" vertical="center" wrapText="1"/>
    </xf>
    <xf numFmtId="177" fontId="5" fillId="0" borderId="0" xfId="1736" applyNumberFormat="1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35" fillId="0" borderId="33" xfId="4440" applyFont="1" applyFill="1" applyBorder="1" applyAlignment="1">
      <alignment horizontal="center" vertical="center"/>
    </xf>
    <xf numFmtId="0" fontId="35" fillId="0" borderId="34" xfId="4440" applyFont="1" applyFill="1" applyBorder="1" applyAlignment="1">
      <alignment horizontal="center" vertical="center"/>
    </xf>
    <xf numFmtId="0" fontId="35" fillId="0" borderId="35" xfId="4440" applyFont="1" applyFill="1" applyBorder="1" applyAlignment="1">
      <alignment horizontal="center" vertical="center"/>
    </xf>
    <xf numFmtId="0" fontId="35" fillId="0" borderId="25" xfId="4440" applyFont="1" applyFill="1" applyBorder="1" applyAlignment="1">
      <alignment horizontal="center" vertical="center"/>
    </xf>
    <xf numFmtId="0" fontId="3" fillId="0" borderId="0" xfId="4440" applyFont="1" applyFill="1" applyBorder="1" applyAlignment="1">
      <alignment horizontal="center" vertical="center"/>
    </xf>
    <xf numFmtId="0" fontId="35" fillId="0" borderId="19" xfId="4440" applyFont="1" applyFill="1" applyBorder="1" applyAlignment="1">
      <alignment horizontal="center" vertical="center"/>
    </xf>
    <xf numFmtId="0" fontId="35" fillId="0" borderId="36" xfId="4440" applyFont="1" applyFill="1" applyBorder="1" applyAlignment="1">
      <alignment horizontal="center" vertical="center"/>
    </xf>
    <xf numFmtId="0" fontId="3" fillId="0" borderId="37" xfId="4440" applyFont="1" applyFill="1" applyBorder="1" applyAlignment="1">
      <alignment horizontal="center" vertical="center"/>
    </xf>
    <xf numFmtId="0" fontId="35" fillId="0" borderId="38" xfId="4440" applyFont="1" applyFill="1" applyBorder="1" applyAlignment="1">
      <alignment horizontal="center" vertical="center"/>
    </xf>
    <xf numFmtId="0" fontId="3" fillId="0" borderId="14" xfId="4440" applyFont="1" applyFill="1" applyBorder="1" applyAlignment="1">
      <alignment horizontal="center" vertical="center"/>
    </xf>
    <xf numFmtId="0" fontId="3" fillId="0" borderId="12" xfId="4440" applyFont="1" applyFill="1" applyBorder="1" applyAlignment="1">
      <alignment horizontal="center" vertical="center"/>
    </xf>
    <xf numFmtId="0" fontId="3" fillId="0" borderId="13" xfId="4440" applyFont="1" applyFill="1" applyBorder="1" applyAlignment="1">
      <alignment horizontal="center" vertical="center"/>
    </xf>
    <xf numFmtId="0" fontId="37" fillId="0" borderId="38" xfId="4440" applyFont="1" applyFill="1" applyBorder="1" applyAlignment="1">
      <alignment horizontal="center" vertical="center"/>
    </xf>
    <xf numFmtId="0" fontId="3" fillId="0" borderId="37" xfId="4440" applyFont="1" applyFill="1" applyBorder="1" applyAlignment="1">
      <alignment vertical="center"/>
    </xf>
    <xf numFmtId="0" fontId="35" fillId="0" borderId="41" xfId="4440" applyFont="1" applyFill="1" applyBorder="1" applyAlignment="1">
      <alignment horizontal="center" vertical="center"/>
    </xf>
    <xf numFmtId="0" fontId="38" fillId="27" borderId="14" xfId="4440" applyFont="1" applyFill="1" applyBorder="1" applyAlignment="1">
      <alignment horizontal="center" vertical="center"/>
    </xf>
    <xf numFmtId="0" fontId="38" fillId="0" borderId="42" xfId="4440" applyFont="1" applyFill="1" applyBorder="1" applyAlignment="1">
      <alignment horizontal="center" vertical="center"/>
    </xf>
    <xf numFmtId="0" fontId="38" fillId="0" borderId="12" xfId="4440" applyFont="1" applyFill="1" applyBorder="1" applyAlignment="1">
      <alignment horizontal="left" vertical="center"/>
    </xf>
    <xf numFmtId="0" fontId="38" fillId="0" borderId="0" xfId="4440" applyFont="1" applyFill="1" applyBorder="1" applyAlignment="1">
      <alignment horizontal="center" vertical="center"/>
    </xf>
    <xf numFmtId="0" fontId="38" fillId="0" borderId="2" xfId="4440" applyFont="1" applyFill="1" applyBorder="1" applyAlignment="1">
      <alignment horizontal="center" vertical="center"/>
    </xf>
    <xf numFmtId="0" fontId="38" fillId="0" borderId="0" xfId="4440" applyFont="1" applyFill="1" applyBorder="1" applyAlignment="1">
      <alignment horizontal="left" vertical="center"/>
    </xf>
    <xf numFmtId="0" fontId="38" fillId="27" borderId="42" xfId="4440" applyFont="1" applyFill="1" applyBorder="1" applyAlignment="1">
      <alignment horizontal="right" vertical="center"/>
    </xf>
    <xf numFmtId="0" fontId="38" fillId="27" borderId="43" xfId="4440" applyFont="1" applyFill="1" applyBorder="1" applyAlignment="1">
      <alignment horizontal="left" vertical="top"/>
    </xf>
    <xf numFmtId="0" fontId="38" fillId="27" borderId="16" xfId="4440" applyFont="1" applyFill="1" applyBorder="1" applyAlignment="1">
      <alignment horizontal="center" vertical="center"/>
    </xf>
    <xf numFmtId="0" fontId="38" fillId="27" borderId="45" xfId="4440" applyFont="1" applyFill="1" applyBorder="1" applyAlignment="1">
      <alignment horizontal="left" vertical="center"/>
    </xf>
    <xf numFmtId="0" fontId="39" fillId="27" borderId="46" xfId="4440" applyFont="1" applyFill="1" applyBorder="1" applyAlignment="1">
      <alignment horizontal="left" vertical="center"/>
    </xf>
    <xf numFmtId="0" fontId="39" fillId="27" borderId="16" xfId="4440" applyFont="1" applyFill="1" applyBorder="1" applyAlignment="1">
      <alignment horizontal="left" vertical="center"/>
    </xf>
    <xf numFmtId="0" fontId="39" fillId="27" borderId="47" xfId="4440" applyFont="1" applyFill="1" applyBorder="1" applyAlignment="1">
      <alignment horizontal="center" vertical="center"/>
    </xf>
    <xf numFmtId="0" fontId="38" fillId="27" borderId="48" xfId="4440" applyFont="1" applyFill="1" applyBorder="1" applyAlignment="1">
      <alignment horizontal="center" vertical="center"/>
    </xf>
    <xf numFmtId="0" fontId="3" fillId="0" borderId="19" xfId="4440" applyFont="1" applyFill="1" applyBorder="1" applyAlignment="1">
      <alignment horizontal="center" vertical="center"/>
    </xf>
    <xf numFmtId="0" fontId="3" fillId="0" borderId="60" xfId="4440" applyFont="1" applyFill="1" applyBorder="1" applyAlignment="1">
      <alignment horizontal="center" vertical="center"/>
    </xf>
    <xf numFmtId="0" fontId="4" fillId="0" borderId="60" xfId="4440" applyFont="1" applyFill="1" applyBorder="1" applyAlignment="1">
      <alignment horizontal="center" vertical="center"/>
    </xf>
    <xf numFmtId="0" fontId="43" fillId="0" borderId="61" xfId="4440" applyFont="1" applyFill="1" applyBorder="1"/>
    <xf numFmtId="0" fontId="0" fillId="28" borderId="1" xfId="0" applyFill="1" applyBorder="1">
      <alignment vertical="center"/>
    </xf>
    <xf numFmtId="49" fontId="0" fillId="0" borderId="0" xfId="0" applyNumberFormat="1" applyFill="1">
      <alignment vertical="center"/>
    </xf>
    <xf numFmtId="49" fontId="0" fillId="3" borderId="0" xfId="0" applyNumberFormat="1" applyFill="1">
      <alignment vertical="center"/>
    </xf>
    <xf numFmtId="0" fontId="32" fillId="2" borderId="1" xfId="0" applyFont="1" applyFill="1" applyBorder="1" applyAlignment="1">
      <alignment horizontal="center" vertical="top" wrapText="1"/>
    </xf>
    <xf numFmtId="0" fontId="46" fillId="2" borderId="1" xfId="0" applyFont="1" applyFill="1" applyBorder="1" applyAlignment="1">
      <alignment horizontal="center" vertical="top" wrapText="1"/>
    </xf>
    <xf numFmtId="14" fontId="46" fillId="2" borderId="1" xfId="0" applyNumberFormat="1" applyFont="1" applyFill="1" applyBorder="1" applyAlignment="1">
      <alignment horizontal="center" vertical="top" wrapText="1"/>
    </xf>
    <xf numFmtId="0" fontId="48" fillId="29" borderId="72" xfId="4442" applyFont="1" applyFill="1" applyBorder="1" applyAlignment="1">
      <alignment horizontal="center"/>
    </xf>
    <xf numFmtId="0" fontId="48" fillId="0" borderId="72" xfId="4442" applyFont="1" applyBorder="1" applyAlignment="1">
      <alignment horizontal="center"/>
    </xf>
    <xf numFmtId="0" fontId="47" fillId="0" borderId="0" xfId="4442" applyAlignment="1">
      <alignment horizontal="center"/>
    </xf>
    <xf numFmtId="0" fontId="48" fillId="0" borderId="0" xfId="4442" applyFont="1" applyAlignment="1">
      <alignment horizontal="center" wrapText="1"/>
    </xf>
    <xf numFmtId="0" fontId="47" fillId="30" borderId="72" xfId="4442" applyFill="1" applyBorder="1" applyAlignment="1">
      <alignment horizontal="center"/>
    </xf>
    <xf numFmtId="0" fontId="48" fillId="30" borderId="72" xfId="4442" applyFont="1" applyFill="1" applyBorder="1" applyAlignment="1">
      <alignment horizontal="center"/>
    </xf>
    <xf numFmtId="0" fontId="48" fillId="0" borderId="0" xfId="4442" applyFont="1" applyAlignment="1">
      <alignment horizontal="center"/>
    </xf>
    <xf numFmtId="0" fontId="49" fillId="30" borderId="72" xfId="4442" applyFont="1" applyFill="1" applyBorder="1" applyAlignment="1">
      <alignment horizontal="center"/>
    </xf>
    <xf numFmtId="0" fontId="49" fillId="30" borderId="73" xfId="4442" applyFont="1" applyFill="1" applyBorder="1" applyAlignment="1">
      <alignment horizontal="center"/>
    </xf>
    <xf numFmtId="0" fontId="49" fillId="30" borderId="1" xfId="4442" applyFont="1" applyFill="1" applyBorder="1" applyAlignment="1">
      <alignment horizontal="center"/>
    </xf>
    <xf numFmtId="0" fontId="48" fillId="32" borderId="1" xfId="4442" applyFont="1" applyFill="1" applyBorder="1" applyAlignment="1">
      <alignment horizontal="center"/>
    </xf>
    <xf numFmtId="0" fontId="48" fillId="31" borderId="1" xfId="4442" applyFont="1" applyFill="1" applyBorder="1" applyAlignment="1">
      <alignment horizontal="center"/>
    </xf>
    <xf numFmtId="0" fontId="48" fillId="33" borderId="1" xfId="4442" applyFont="1" applyFill="1" applyBorder="1" applyAlignment="1">
      <alignment horizontal="center"/>
    </xf>
    <xf numFmtId="0" fontId="48" fillId="29" borderId="1" xfId="4442" applyFont="1" applyFill="1" applyBorder="1" applyAlignment="1">
      <alignment horizontal="center"/>
    </xf>
    <xf numFmtId="0" fontId="48" fillId="0" borderId="2" xfId="4442" applyFont="1" applyFill="1" applyBorder="1" applyAlignment="1">
      <alignment horizontal="center"/>
    </xf>
    <xf numFmtId="0" fontId="48" fillId="0" borderId="62" xfId="4442" applyFont="1" applyFill="1" applyBorder="1" applyAlignment="1">
      <alignment horizontal="center"/>
    </xf>
    <xf numFmtId="0" fontId="0" fillId="2" borderId="12" xfId="0" applyFill="1" applyBorder="1">
      <alignment vertical="center"/>
    </xf>
    <xf numFmtId="0" fontId="38" fillId="0" borderId="1" xfId="4440" applyFont="1" applyFill="1" applyBorder="1" applyAlignment="1">
      <alignment horizontal="center" vertical="center"/>
    </xf>
    <xf numFmtId="0" fontId="38" fillId="27" borderId="13" xfId="4440" applyFont="1" applyFill="1" applyBorder="1" applyAlignment="1">
      <alignment horizontal="left" vertical="top"/>
    </xf>
    <xf numFmtId="0" fontId="38" fillId="27" borderId="13" xfId="4440" applyFont="1" applyFill="1" applyBorder="1" applyAlignment="1">
      <alignment horizontal="left" vertical="center"/>
    </xf>
    <xf numFmtId="0" fontId="38" fillId="0" borderId="12" xfId="4440" applyFont="1" applyFill="1" applyBorder="1" applyAlignment="1">
      <alignment horizontal="center" vertical="center"/>
    </xf>
    <xf numFmtId="0" fontId="38" fillId="0" borderId="14" xfId="4440" applyFont="1" applyFill="1" applyBorder="1" applyAlignment="1">
      <alignment horizontal="center" vertical="center"/>
    </xf>
    <xf numFmtId="0" fontId="38" fillId="0" borderId="13" xfId="4440" applyFont="1" applyFill="1" applyBorder="1" applyAlignment="1">
      <alignment horizontal="center" vertical="center"/>
    </xf>
    <xf numFmtId="14" fontId="38" fillId="0" borderId="54" xfId="4440" applyNumberFormat="1" applyFont="1" applyFill="1" applyBorder="1" applyAlignment="1">
      <alignment vertical="center"/>
    </xf>
    <xf numFmtId="0" fontId="38" fillId="0" borderId="53" xfId="4440" applyFont="1" applyFill="1" applyBorder="1" applyAlignment="1">
      <alignment vertical="center"/>
    </xf>
    <xf numFmtId="0" fontId="38" fillId="0" borderId="63" xfId="4440" applyFont="1" applyFill="1" applyBorder="1" applyAlignment="1">
      <alignment vertical="center"/>
    </xf>
    <xf numFmtId="49" fontId="50" fillId="0" borderId="0" xfId="4443" applyNumberFormat="1" applyFont="1" applyAlignment="1">
      <alignment horizontal="left" vertical="center"/>
    </xf>
    <xf numFmtId="41" fontId="50" fillId="0" borderId="0" xfId="4444" applyFont="1" applyAlignment="1" applyProtection="1">
      <alignment horizontal="center" vertical="center"/>
    </xf>
    <xf numFmtId="179" fontId="50" fillId="0" borderId="0" xfId="4443" applyNumberFormat="1" applyFont="1" applyAlignment="1">
      <alignment horizontal="left" vertical="center"/>
    </xf>
    <xf numFmtId="49" fontId="50" fillId="0" borderId="1" xfId="4443" applyNumberFormat="1" applyFont="1" applyBorder="1" applyAlignment="1">
      <alignment horizontal="center"/>
    </xf>
    <xf numFmtId="49" fontId="50" fillId="0" borderId="1" xfId="4443" applyNumberFormat="1" applyFont="1" applyBorder="1" applyAlignment="1">
      <alignment horizontal="left"/>
    </xf>
    <xf numFmtId="49" fontId="50" fillId="0" borderId="1" xfId="4443" applyNumberFormat="1" applyFont="1" applyBorder="1" applyAlignment="1"/>
    <xf numFmtId="41" fontId="50" fillId="0" borderId="1" xfId="4444" applyFont="1" applyBorder="1" applyAlignment="1" applyProtection="1">
      <alignment horizontal="left"/>
    </xf>
    <xf numFmtId="49" fontId="50" fillId="0" borderId="1" xfId="4443" applyNumberFormat="1" applyFont="1" applyBorder="1" applyAlignment="1">
      <alignment wrapText="1"/>
    </xf>
    <xf numFmtId="49" fontId="50" fillId="0" borderId="0" xfId="4443" applyNumberFormat="1" applyFont="1"/>
    <xf numFmtId="49" fontId="50" fillId="0" borderId="1" xfId="4443" applyNumberFormat="1" applyFont="1" applyBorder="1"/>
    <xf numFmtId="0" fontId="7" fillId="0" borderId="1" xfId="4445" applyFont="1" applyFill="1" applyBorder="1" applyAlignment="1">
      <alignment horizontal="left" wrapText="1"/>
    </xf>
    <xf numFmtId="49" fontId="51" fillId="0" borderId="18" xfId="4446" applyNumberFormat="1" applyFont="1" applyFill="1" applyBorder="1" applyAlignment="1">
      <alignment horizontal="left" wrapText="1" shrinkToFit="1"/>
    </xf>
    <xf numFmtId="0" fontId="7" fillId="0" borderId="1" xfId="4445" applyFont="1" applyFill="1" applyBorder="1" applyAlignment="1">
      <alignment horizontal="center" wrapText="1"/>
    </xf>
    <xf numFmtId="0" fontId="7" fillId="0" borderId="1" xfId="4446" applyFont="1" applyFill="1" applyBorder="1" applyAlignment="1">
      <alignment horizontal="left" wrapText="1"/>
    </xf>
    <xf numFmtId="49" fontId="51" fillId="0" borderId="1" xfId="4446" applyNumberFormat="1" applyFont="1" applyFill="1" applyBorder="1" applyAlignment="1">
      <alignment horizontal="left" wrapText="1" shrinkToFit="1"/>
    </xf>
    <xf numFmtId="180" fontId="7" fillId="0" borderId="1" xfId="4445" applyNumberFormat="1" applyFont="1" applyFill="1" applyBorder="1" applyAlignment="1">
      <alignment horizontal="center" wrapText="1"/>
    </xf>
    <xf numFmtId="49" fontId="50" fillId="0" borderId="75" xfId="4443" applyNumberFormat="1" applyFont="1" applyBorder="1"/>
    <xf numFmtId="0" fontId="7" fillId="0" borderId="75" xfId="4445" applyFont="1" applyFill="1" applyBorder="1" applyAlignment="1">
      <alignment horizontal="left" wrapText="1"/>
    </xf>
    <xf numFmtId="49" fontId="52" fillId="0" borderId="75" xfId="4443" applyNumberFormat="1" applyFont="1" applyBorder="1" applyAlignment="1">
      <alignment horizontal="left" wrapText="1" shrinkToFit="1"/>
    </xf>
    <xf numFmtId="0" fontId="7" fillId="0" borderId="75" xfId="4445" applyFont="1" applyFill="1" applyBorder="1" applyAlignment="1">
      <alignment horizontal="center" wrapText="1"/>
    </xf>
    <xf numFmtId="49" fontId="50" fillId="0" borderId="34" xfId="4443" applyNumberFormat="1" applyFont="1" applyBorder="1"/>
    <xf numFmtId="49" fontId="50" fillId="0" borderId="18" xfId="4443" applyNumberFormat="1" applyFont="1" applyBorder="1"/>
    <xf numFmtId="0" fontId="7" fillId="0" borderId="18" xfId="4445" applyFont="1" applyFill="1" applyBorder="1" applyAlignment="1">
      <alignment horizontal="left" wrapText="1"/>
    </xf>
    <xf numFmtId="49" fontId="52" fillId="0" borderId="18" xfId="4443" applyNumberFormat="1" applyFont="1" applyBorder="1" applyAlignment="1">
      <alignment horizontal="left" wrapText="1" shrinkToFit="1"/>
    </xf>
    <xf numFmtId="0" fontId="7" fillId="0" borderId="18" xfId="4445" applyFont="1" applyFill="1" applyBorder="1" applyAlignment="1">
      <alignment horizontal="center" wrapText="1"/>
    </xf>
    <xf numFmtId="49" fontId="52" fillId="0" borderId="1" xfId="4443" applyNumberFormat="1" applyFont="1" applyBorder="1" applyAlignment="1">
      <alignment horizontal="left" wrapText="1" shrinkToFit="1"/>
    </xf>
    <xf numFmtId="0" fontId="7" fillId="0" borderId="1" xfId="4445" applyFont="1" applyFill="1" applyBorder="1" applyAlignment="1">
      <alignment horizontal="center"/>
    </xf>
    <xf numFmtId="0" fontId="7" fillId="0" borderId="1" xfId="4445" applyFont="1" applyFill="1" applyBorder="1" applyAlignment="1">
      <alignment wrapText="1"/>
    </xf>
    <xf numFmtId="0" fontId="7" fillId="0" borderId="18" xfId="4446" applyFont="1" applyFill="1" applyBorder="1" applyAlignment="1">
      <alignment wrapText="1"/>
    </xf>
    <xf numFmtId="0" fontId="7" fillId="0" borderId="18" xfId="4446" applyFont="1" applyFill="1" applyBorder="1" applyAlignment="1">
      <alignment horizontal="center" wrapText="1"/>
    </xf>
    <xf numFmtId="0" fontId="7" fillId="0" borderId="1" xfId="4446" applyFont="1" applyFill="1" applyBorder="1" applyAlignment="1">
      <alignment wrapText="1"/>
    </xf>
    <xf numFmtId="49" fontId="50" fillId="0" borderId="18" xfId="4443" applyNumberFormat="1" applyFont="1" applyBorder="1" applyAlignment="1">
      <alignment wrapText="1"/>
    </xf>
    <xf numFmtId="0" fontId="51" fillId="0" borderId="1" xfId="4446" applyFont="1" applyFill="1" applyBorder="1" applyAlignment="1">
      <alignment horizontal="left" wrapText="1"/>
    </xf>
    <xf numFmtId="0" fontId="50" fillId="0" borderId="1" xfId="4443" applyFont="1" applyBorder="1" applyAlignment="1">
      <alignment wrapText="1"/>
    </xf>
    <xf numFmtId="180" fontId="7" fillId="0" borderId="18" xfId="4445" applyNumberFormat="1" applyFont="1" applyFill="1" applyBorder="1" applyAlignment="1">
      <alignment wrapText="1"/>
    </xf>
    <xf numFmtId="180" fontId="7" fillId="0" borderId="1" xfId="4445" applyNumberFormat="1" applyFont="1" applyFill="1" applyBorder="1" applyAlignment="1">
      <alignment wrapText="1"/>
    </xf>
    <xf numFmtId="49" fontId="52" fillId="0" borderId="1" xfId="4443" applyNumberFormat="1" applyFont="1" applyBorder="1" applyAlignment="1">
      <alignment wrapText="1"/>
    </xf>
    <xf numFmtId="49" fontId="52" fillId="0" borderId="18" xfId="4443" applyNumberFormat="1" applyFont="1" applyBorder="1" applyAlignment="1">
      <alignment wrapText="1"/>
    </xf>
    <xf numFmtId="49" fontId="52" fillId="0" borderId="1" xfId="4443" applyNumberFormat="1" applyFont="1" applyBorder="1" applyAlignment="1">
      <alignment horizontal="left" wrapText="1"/>
    </xf>
    <xf numFmtId="49" fontId="52" fillId="0" borderId="18" xfId="4443" applyNumberFormat="1" applyFont="1" applyBorder="1" applyAlignment="1">
      <alignment horizontal="left" wrapText="1"/>
    </xf>
    <xf numFmtId="49" fontId="52" fillId="0" borderId="18" xfId="4443" applyNumberFormat="1" applyFont="1" applyBorder="1" applyAlignment="1">
      <alignment horizontal="left"/>
    </xf>
    <xf numFmtId="49" fontId="50" fillId="0" borderId="18" xfId="4443" applyNumberFormat="1" applyFont="1" applyBorder="1" applyAlignment="1"/>
    <xf numFmtId="49" fontId="52" fillId="0" borderId="1" xfId="4443" applyNumberFormat="1" applyFont="1" applyBorder="1" applyAlignment="1">
      <alignment horizontal="left"/>
    </xf>
    <xf numFmtId="49" fontId="50" fillId="0" borderId="18" xfId="4443" applyNumberFormat="1" applyFont="1" applyBorder="1" applyAlignment="1">
      <alignment horizontal="center"/>
    </xf>
    <xf numFmtId="49" fontId="50" fillId="0" borderId="1" xfId="4443" applyNumberFormat="1" applyFont="1" applyBorder="1" applyAlignment="1">
      <alignment horizontal="right"/>
    </xf>
    <xf numFmtId="41" fontId="50" fillId="0" borderId="0" xfId="4444" applyFont="1" applyBorder="1" applyAlignment="1" applyProtection="1">
      <alignment horizontal="left"/>
    </xf>
    <xf numFmtId="49" fontId="50" fillId="0" borderId="0" xfId="4443" applyNumberFormat="1" applyFont="1" applyBorder="1"/>
    <xf numFmtId="49" fontId="50" fillId="0" borderId="0" xfId="4443" applyNumberFormat="1" applyFont="1" applyBorder="1" applyAlignment="1">
      <alignment horizontal="left"/>
    </xf>
    <xf numFmtId="49" fontId="50" fillId="0" borderId="0" xfId="4443" applyNumberFormat="1" applyFont="1" applyBorder="1" applyAlignment="1"/>
    <xf numFmtId="49" fontId="50" fillId="0" borderId="0" xfId="4443" applyNumberFormat="1" applyFont="1" applyBorder="1" applyAlignment="1">
      <alignment horizontal="right"/>
    </xf>
    <xf numFmtId="41" fontId="50" fillId="0" borderId="0" xfId="4444" applyFont="1" applyAlignment="1" applyProtection="1">
      <alignment horizontal="left"/>
    </xf>
    <xf numFmtId="49" fontId="50" fillId="0" borderId="0" xfId="4443" applyNumberFormat="1" applyFont="1" applyAlignment="1">
      <alignment horizontal="left"/>
    </xf>
    <xf numFmtId="49" fontId="50" fillId="0" borderId="0" xfId="4443" applyNumberFormat="1" applyFont="1" applyAlignment="1"/>
    <xf numFmtId="49" fontId="50" fillId="0" borderId="0" xfId="4443" applyNumberFormat="1" applyFont="1" applyAlignment="1">
      <alignment horizontal="right"/>
    </xf>
    <xf numFmtId="0" fontId="3" fillId="3" borderId="0" xfId="4447" applyFill="1">
      <alignment vertical="center"/>
    </xf>
    <xf numFmtId="0" fontId="3" fillId="0" borderId="0" xfId="4447">
      <alignment vertical="center"/>
    </xf>
    <xf numFmtId="49" fontId="3" fillId="0" borderId="0" xfId="4447" applyNumberFormat="1" applyFont="1">
      <alignment vertical="center"/>
    </xf>
    <xf numFmtId="0" fontId="3" fillId="34" borderId="1" xfId="4447" applyFill="1" applyBorder="1">
      <alignment vertical="center"/>
    </xf>
    <xf numFmtId="0" fontId="3" fillId="0" borderId="1" xfId="4447" applyBorder="1">
      <alignment vertical="center"/>
    </xf>
    <xf numFmtId="0" fontId="3" fillId="0" borderId="1" xfId="4447" applyFont="1" applyBorder="1">
      <alignment vertical="center"/>
    </xf>
    <xf numFmtId="0" fontId="3" fillId="35" borderId="1" xfId="4447" applyFill="1" applyBorder="1">
      <alignment vertical="center"/>
    </xf>
    <xf numFmtId="0" fontId="0" fillId="0" borderId="12" xfId="0" applyFill="1" applyBorder="1">
      <alignment vertical="center"/>
    </xf>
    <xf numFmtId="0" fontId="0" fillId="0" borderId="1" xfId="0" applyFill="1" applyBorder="1">
      <alignment vertical="center"/>
    </xf>
    <xf numFmtId="0" fontId="0" fillId="0" borderId="0" xfId="0" applyAlignment="1" applyProtection="1">
      <protection hidden="1"/>
    </xf>
    <xf numFmtId="0" fontId="53" fillId="0" borderId="0" xfId="0" applyFont="1" applyAlignment="1" applyProtection="1">
      <protection hidden="1"/>
    </xf>
    <xf numFmtId="0" fontId="0" fillId="2" borderId="1" xfId="0" applyFill="1" applyBorder="1" applyAlignment="1" applyProtection="1">
      <protection hidden="1"/>
    </xf>
    <xf numFmtId="0" fontId="0" fillId="0" borderId="1" xfId="0" applyBorder="1" applyAlignment="1" applyProtection="1">
      <protection hidden="1"/>
    </xf>
    <xf numFmtId="181" fontId="0" fillId="0" borderId="1" xfId="0" applyNumberFormat="1" applyBorder="1">
      <alignment vertical="center"/>
    </xf>
    <xf numFmtId="0" fontId="7" fillId="0" borderId="1" xfId="4446" applyFont="1" applyFill="1" applyBorder="1" applyAlignment="1">
      <alignment horizontal="center" wrapText="1"/>
    </xf>
    <xf numFmtId="49" fontId="7" fillId="0" borderId="1" xfId="4446" applyNumberFormat="1" applyFont="1" applyFill="1" applyBorder="1" applyAlignment="1">
      <alignment horizontal="center" wrapText="1"/>
    </xf>
    <xf numFmtId="180" fontId="7" fillId="0" borderId="1" xfId="4446" applyNumberFormat="1" applyFont="1" applyFill="1" applyBorder="1" applyAlignment="1">
      <alignment horizontal="center" wrapText="1"/>
    </xf>
    <xf numFmtId="0" fontId="7" fillId="0" borderId="75" xfId="4446" applyFont="1" applyFill="1" applyBorder="1" applyAlignment="1">
      <alignment horizontal="center" wrapText="1"/>
    </xf>
    <xf numFmtId="49" fontId="7" fillId="0" borderId="75" xfId="4446" applyNumberFormat="1" applyFont="1" applyFill="1" applyBorder="1" applyAlignment="1">
      <alignment horizontal="center" wrapText="1"/>
    </xf>
    <xf numFmtId="180" fontId="7" fillId="0" borderId="75" xfId="4446" applyNumberFormat="1" applyFont="1" applyFill="1" applyBorder="1" applyAlignment="1">
      <alignment horizontal="center" wrapText="1"/>
    </xf>
    <xf numFmtId="49" fontId="7" fillId="0" borderId="18" xfId="4446" applyNumberFormat="1" applyFont="1" applyFill="1" applyBorder="1" applyAlignment="1">
      <alignment horizontal="center" wrapText="1"/>
    </xf>
    <xf numFmtId="180" fontId="7" fillId="0" borderId="18" xfId="4446" applyNumberFormat="1" applyFont="1" applyFill="1" applyBorder="1" applyAlignment="1">
      <alignment horizontal="center" wrapText="1"/>
    </xf>
    <xf numFmtId="49" fontId="7" fillId="0" borderId="1" xfId="4445" applyNumberFormat="1" applyFont="1" applyFill="1" applyBorder="1" applyAlignment="1">
      <alignment horizontal="center" wrapText="1"/>
    </xf>
    <xf numFmtId="0" fontId="50" fillId="0" borderId="1" xfId="4443" applyFont="1" applyBorder="1" applyAlignment="1">
      <alignment horizontal="center"/>
    </xf>
    <xf numFmtId="180" fontId="7" fillId="0" borderId="18" xfId="4445" applyNumberFormat="1" applyFont="1" applyFill="1" applyBorder="1" applyAlignment="1">
      <alignment horizontal="center" wrapText="1"/>
    </xf>
    <xf numFmtId="0" fontId="47" fillId="0" borderId="1" xfId="4442" applyBorder="1" applyAlignment="1">
      <alignment horizontal="center"/>
    </xf>
    <xf numFmtId="0" fontId="47" fillId="2" borderId="1" xfId="4442" applyFill="1" applyBorder="1" applyAlignment="1">
      <alignment horizontal="center"/>
    </xf>
    <xf numFmtId="0" fontId="48" fillId="0" borderId="1" xfId="4442" applyFont="1" applyBorder="1" applyAlignment="1">
      <alignment horizontal="center"/>
    </xf>
    <xf numFmtId="0" fontId="48" fillId="29" borderId="1" xfId="4442" applyFont="1" applyFill="1" applyBorder="1" applyAlignment="1">
      <alignment horizontal="center" wrapText="1"/>
    </xf>
    <xf numFmtId="0" fontId="47" fillId="0" borderId="0" xfId="4442" applyFill="1" applyBorder="1" applyAlignment="1">
      <alignment horizontal="center"/>
    </xf>
    <xf numFmtId="49" fontId="0" fillId="2" borderId="0" xfId="0" applyNumberFormat="1" applyFill="1">
      <alignment vertical="center"/>
    </xf>
    <xf numFmtId="49" fontId="0" fillId="0" borderId="0" xfId="0" applyNumberFormat="1">
      <alignment vertical="center"/>
    </xf>
    <xf numFmtId="0" fontId="3" fillId="2" borderId="0" xfId="4447" applyFill="1">
      <alignment vertical="center"/>
    </xf>
    <xf numFmtId="0" fontId="3" fillId="2" borderId="1" xfId="4447" applyFill="1" applyBorder="1">
      <alignment vertical="center"/>
    </xf>
    <xf numFmtId="0" fontId="3" fillId="0" borderId="0" xfId="4447" applyFill="1">
      <alignment vertical="center"/>
    </xf>
    <xf numFmtId="0" fontId="54" fillId="0" borderId="0" xfId="0" applyFont="1">
      <alignment vertical="center"/>
    </xf>
    <xf numFmtId="0" fontId="55" fillId="0" borderId="1" xfId="1984" applyFont="1" applyBorder="1" applyAlignment="1">
      <alignment horizontal="center" vertical="center"/>
    </xf>
    <xf numFmtId="0" fontId="56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 wrapText="1"/>
    </xf>
    <xf numFmtId="0" fontId="57" fillId="0" borderId="18" xfId="0" applyFont="1" applyBorder="1" applyAlignment="1">
      <alignment horizontal="left" vertical="center" wrapText="1"/>
    </xf>
    <xf numFmtId="0" fontId="57" fillId="0" borderId="76" xfId="0" applyFont="1" applyBorder="1" applyAlignment="1">
      <alignment horizontal="left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59" fillId="0" borderId="18" xfId="0" applyFont="1" applyBorder="1" applyAlignment="1">
      <alignment horizontal="left" vertical="center" wrapText="1"/>
    </xf>
    <xf numFmtId="0" fontId="50" fillId="0" borderId="18" xfId="4443" applyFont="1" applyBorder="1" applyAlignment="1">
      <alignment horizontal="center"/>
    </xf>
    <xf numFmtId="49" fontId="44" fillId="0" borderId="40" xfId="1958" applyNumberFormat="1" applyFont="1" applyBorder="1" applyAlignment="1">
      <alignment horizontal="left" vertical="center"/>
    </xf>
    <xf numFmtId="49" fontId="44" fillId="0" borderId="39" xfId="1958" applyNumberFormat="1" applyFont="1" applyBorder="1" applyAlignment="1">
      <alignment horizontal="left" vertical="center"/>
    </xf>
    <xf numFmtId="49" fontId="44" fillId="0" borderId="0" xfId="1958" applyNumberFormat="1" applyFont="1" applyBorder="1" applyAlignment="1">
      <alignment horizontal="left" vertical="center"/>
    </xf>
    <xf numFmtId="41" fontId="44" fillId="0" borderId="39" xfId="3" applyFont="1" applyBorder="1" applyAlignment="1">
      <alignment horizontal="center" vertical="center"/>
    </xf>
    <xf numFmtId="49" fontId="44" fillId="0" borderId="2" xfId="1958" applyNumberFormat="1" applyFont="1" applyBorder="1" applyAlignment="1">
      <alignment horizontal="left" vertical="center"/>
    </xf>
    <xf numFmtId="49" fontId="50" fillId="0" borderId="0" xfId="1958" applyNumberFormat="1" applyFont="1" applyAlignment="1">
      <alignment horizontal="left" vertical="center"/>
    </xf>
    <xf numFmtId="0" fontId="3" fillId="0" borderId="15" xfId="1958" applyBorder="1"/>
    <xf numFmtId="0" fontId="3" fillId="0" borderId="17" xfId="1958" applyBorder="1" applyAlignment="1">
      <alignment horizontal="right"/>
    </xf>
    <xf numFmtId="0" fontId="3" fillId="0" borderId="0" xfId="1958" applyBorder="1" applyAlignment="1">
      <alignment horizontal="right"/>
    </xf>
    <xf numFmtId="0" fontId="3" fillId="0" borderId="17" xfId="1958" applyBorder="1"/>
    <xf numFmtId="0" fontId="3" fillId="0" borderId="18" xfId="1958" applyBorder="1"/>
    <xf numFmtId="0" fontId="3" fillId="0" borderId="0" xfId="1958"/>
    <xf numFmtId="49" fontId="3" fillId="0" borderId="0" xfId="1958" applyNumberFormat="1"/>
    <xf numFmtId="0" fontId="3" fillId="0" borderId="0" xfId="1958" applyBorder="1"/>
    <xf numFmtId="0" fontId="3" fillId="0" borderId="40" xfId="1958" applyBorder="1"/>
    <xf numFmtId="0" fontId="3" fillId="0" borderId="37" xfId="1958" applyBorder="1"/>
    <xf numFmtId="0" fontId="3" fillId="0" borderId="39" xfId="1958" applyBorder="1"/>
    <xf numFmtId="0" fontId="3" fillId="0" borderId="26" xfId="1958" applyBorder="1"/>
    <xf numFmtId="0" fontId="3" fillId="0" borderId="27" xfId="1958" applyBorder="1"/>
    <xf numFmtId="0" fontId="3" fillId="0" borderId="16" xfId="1958" applyBorder="1"/>
    <xf numFmtId="49" fontId="44" fillId="0" borderId="0" xfId="1958" applyNumberFormat="1" applyFont="1" applyBorder="1" applyAlignment="1">
      <alignment horizontal="left" vertical="center" wrapText="1"/>
    </xf>
    <xf numFmtId="14" fontId="45" fillId="2" borderId="1" xfId="0" applyNumberFormat="1" applyFont="1" applyFill="1" applyBorder="1" applyAlignment="1">
      <alignment horizontal="center" vertical="top" wrapText="1"/>
    </xf>
    <xf numFmtId="183" fontId="50" fillId="0" borderId="0" xfId="4443" applyNumberFormat="1" applyFont="1" applyAlignment="1">
      <alignment horizontal="center" vertical="center"/>
    </xf>
    <xf numFmtId="183" fontId="50" fillId="0" borderId="1" xfId="4443" applyNumberFormat="1" applyFont="1" applyBorder="1" applyAlignment="1">
      <alignment horizontal="center" wrapText="1"/>
    </xf>
    <xf numFmtId="183" fontId="7" fillId="0" borderId="1" xfId="4445" applyNumberFormat="1" applyFont="1" applyFill="1" applyBorder="1" applyAlignment="1">
      <alignment horizontal="center" wrapText="1"/>
    </xf>
    <xf numFmtId="183" fontId="50" fillId="0" borderId="1" xfId="4443" applyNumberFormat="1" applyFont="1" applyBorder="1" applyAlignment="1">
      <alignment horizontal="center"/>
    </xf>
    <xf numFmtId="183" fontId="7" fillId="0" borderId="75" xfId="4445" applyNumberFormat="1" applyFont="1" applyFill="1" applyBorder="1" applyAlignment="1">
      <alignment horizontal="center" wrapText="1"/>
    </xf>
    <xf numFmtId="183" fontId="7" fillId="0" borderId="18" xfId="4445" applyNumberFormat="1" applyFont="1" applyFill="1" applyBorder="1" applyAlignment="1">
      <alignment horizontal="center" wrapText="1"/>
    </xf>
    <xf numFmtId="183" fontId="7" fillId="0" borderId="1" xfId="4445" applyNumberFormat="1" applyFont="1" applyFill="1" applyBorder="1" applyAlignment="1">
      <alignment horizontal="center"/>
    </xf>
    <xf numFmtId="183" fontId="7" fillId="0" borderId="18" xfId="4446" applyNumberFormat="1" applyFont="1" applyFill="1" applyBorder="1" applyAlignment="1">
      <alignment horizontal="center" wrapText="1"/>
    </xf>
    <xf numFmtId="183" fontId="50" fillId="0" borderId="0" xfId="4443" applyNumberFormat="1" applyFont="1" applyBorder="1" applyAlignment="1">
      <alignment horizontal="center"/>
    </xf>
    <xf numFmtId="183" fontId="50" fillId="0" borderId="0" xfId="4443" applyNumberFormat="1" applyFont="1" applyAlignment="1">
      <alignment horizontal="center"/>
    </xf>
    <xf numFmtId="177" fontId="0" fillId="0" borderId="0" xfId="0" applyNumberFormat="1">
      <alignment vertical="center"/>
    </xf>
    <xf numFmtId="177" fontId="0" fillId="2" borderId="0" xfId="0" applyNumberFormat="1" applyFill="1">
      <alignment vertical="center"/>
    </xf>
    <xf numFmtId="49" fontId="0" fillId="0" borderId="0" xfId="0" applyNumberFormat="1" applyAlignment="1">
      <alignment vertical="center" wrapText="1"/>
    </xf>
    <xf numFmtId="177" fontId="0" fillId="2" borderId="0" xfId="0" applyNumberFormat="1" applyFill="1" applyAlignment="1">
      <alignment vertical="center" wrapText="1"/>
    </xf>
    <xf numFmtId="0" fontId="0" fillId="0" borderId="0" xfId="0" applyFill="1">
      <alignment vertical="center"/>
    </xf>
    <xf numFmtId="0" fontId="0" fillId="2" borderId="0" xfId="0" applyFill="1" applyAlignment="1">
      <alignment vertical="center" wrapText="1"/>
    </xf>
    <xf numFmtId="0" fontId="3" fillId="0" borderId="0" xfId="4448">
      <alignment vertical="center"/>
    </xf>
    <xf numFmtId="0" fontId="3" fillId="0" borderId="0" xfId="4448" applyBorder="1">
      <alignment vertical="center"/>
    </xf>
    <xf numFmtId="0" fontId="3" fillId="0" borderId="61" xfId="4448" applyBorder="1">
      <alignment vertical="center"/>
    </xf>
    <xf numFmtId="0" fontId="3" fillId="0" borderId="60" xfId="4448" applyBorder="1">
      <alignment vertical="center"/>
    </xf>
    <xf numFmtId="14" fontId="3" fillId="0" borderId="60" xfId="4448" applyNumberFormat="1" applyBorder="1">
      <alignment vertical="center"/>
    </xf>
    <xf numFmtId="0" fontId="3" fillId="0" borderId="81" xfId="4448" applyBorder="1">
      <alignment vertical="center"/>
    </xf>
    <xf numFmtId="0" fontId="3" fillId="0" borderId="24" xfId="4448" applyBorder="1">
      <alignment vertical="center"/>
    </xf>
    <xf numFmtId="0" fontId="3" fillId="0" borderId="21" xfId="4448" applyBorder="1">
      <alignment vertical="center"/>
    </xf>
    <xf numFmtId="0" fontId="3" fillId="0" borderId="21" xfId="4448" applyFont="1" applyBorder="1">
      <alignment vertical="center"/>
    </xf>
    <xf numFmtId="14" fontId="3" fillId="0" borderId="21" xfId="4448" applyNumberFormat="1" applyBorder="1">
      <alignment vertical="center"/>
    </xf>
    <xf numFmtId="0" fontId="3" fillId="0" borderId="20" xfId="4448" applyBorder="1">
      <alignment vertical="center"/>
    </xf>
    <xf numFmtId="0" fontId="0" fillId="0" borderId="0" xfId="0" applyBorder="1" applyAlignment="1" applyProtection="1">
      <alignment vertical="top"/>
      <protection locked="0"/>
    </xf>
    <xf numFmtId="0" fontId="3" fillId="0" borderId="59" xfId="4448" applyBorder="1" applyAlignment="1">
      <alignment horizontal="center" vertical="center"/>
    </xf>
    <xf numFmtId="0" fontId="3" fillId="0" borderId="58" xfId="4448" applyBorder="1" applyAlignment="1">
      <alignment horizontal="center" vertical="center"/>
    </xf>
    <xf numFmtId="0" fontId="3" fillId="0" borderId="55" xfId="4448" applyBorder="1" applyAlignment="1">
      <alignment horizontal="center" vertical="center"/>
    </xf>
    <xf numFmtId="0" fontId="3" fillId="0" borderId="12" xfId="4448" applyFont="1" applyBorder="1" applyAlignment="1">
      <alignment horizontal="center" vertical="center"/>
    </xf>
    <xf numFmtId="0" fontId="3" fillId="0" borderId="14" xfId="4448" applyFont="1" applyBorder="1" applyAlignment="1">
      <alignment horizontal="center" vertical="center"/>
    </xf>
    <xf numFmtId="0" fontId="3" fillId="0" borderId="1" xfId="4448" applyBorder="1" applyAlignment="1">
      <alignment horizontal="center" vertical="center"/>
    </xf>
    <xf numFmtId="0" fontId="3" fillId="0" borderId="82" xfId="4448" applyBorder="1" applyAlignment="1">
      <alignment horizontal="center" vertical="center"/>
    </xf>
    <xf numFmtId="0" fontId="3" fillId="0" borderId="2" xfId="4448" applyBorder="1" applyAlignment="1">
      <alignment horizontal="center" vertical="center"/>
    </xf>
    <xf numFmtId="0" fontId="3" fillId="0" borderId="69" xfId="4448" applyBorder="1" applyAlignment="1">
      <alignment horizontal="center" vertical="center"/>
    </xf>
    <xf numFmtId="0" fontId="3" fillId="0" borderId="52" xfId="4448" applyBorder="1" applyAlignment="1">
      <alignment horizontal="center" vertical="center"/>
    </xf>
    <xf numFmtId="14" fontId="3" fillId="0" borderId="60" xfId="4448" applyNumberFormat="1" applyBorder="1" applyAlignment="1">
      <alignment horizontal="right" vertical="center"/>
    </xf>
    <xf numFmtId="0" fontId="9" fillId="0" borderId="14" xfId="4448" applyFont="1" applyBorder="1" applyAlignment="1"/>
    <xf numFmtId="0" fontId="3" fillId="0" borderId="59" xfId="4448" applyBorder="1">
      <alignment vertical="center"/>
    </xf>
    <xf numFmtId="0" fontId="3" fillId="0" borderId="57" xfId="4448" applyFont="1" applyBorder="1">
      <alignment vertical="center"/>
    </xf>
    <xf numFmtId="0" fontId="3" fillId="0" borderId="71" xfId="4448" applyBorder="1">
      <alignment vertical="center"/>
    </xf>
    <xf numFmtId="0" fontId="3" fillId="0" borderId="58" xfId="4448" applyBorder="1">
      <alignment vertical="center"/>
    </xf>
    <xf numFmtId="0" fontId="3" fillId="0" borderId="68" xfId="4448" applyBorder="1">
      <alignment vertical="center"/>
    </xf>
    <xf numFmtId="0" fontId="3" fillId="0" borderId="18" xfId="4448" applyBorder="1" applyAlignment="1">
      <alignment horizontal="center" vertical="center"/>
    </xf>
    <xf numFmtId="0" fontId="3" fillId="0" borderId="83" xfId="4448" applyBorder="1" applyAlignment="1">
      <alignment horizontal="center" vertical="center"/>
    </xf>
    <xf numFmtId="0" fontId="3" fillId="0" borderId="70" xfId="4448" applyBorder="1" applyAlignment="1">
      <alignment horizontal="center" vertical="center"/>
    </xf>
    <xf numFmtId="0" fontId="62" fillId="0" borderId="53" xfId="4449" applyFont="1" applyFill="1" applyBorder="1" applyAlignment="1" applyProtection="1">
      <alignment horizontal="left" wrapText="1"/>
      <protection hidden="1"/>
    </xf>
    <xf numFmtId="0" fontId="7" fillId="0" borderId="60" xfId="4449" applyFont="1" applyFill="1" applyBorder="1" applyAlignment="1" applyProtection="1">
      <alignment horizontal="left" wrapText="1"/>
      <protection hidden="1"/>
    </xf>
    <xf numFmtId="0" fontId="7" fillId="0" borderId="53" xfId="4449" applyFont="1" applyFill="1" applyBorder="1" applyAlignment="1" applyProtection="1">
      <alignment horizontal="left" wrapText="1"/>
      <protection hidden="1"/>
    </xf>
    <xf numFmtId="0" fontId="7" fillId="0" borderId="0" xfId="4449" applyFont="1" applyFill="1" applyBorder="1" applyAlignment="1" applyProtection="1">
      <alignment horizontal="left" wrapText="1"/>
      <protection hidden="1"/>
    </xf>
    <xf numFmtId="0" fontId="3" fillId="0" borderId="19" xfId="4448" applyFont="1" applyBorder="1" applyAlignment="1">
      <alignment vertical="center"/>
    </xf>
    <xf numFmtId="0" fontId="3" fillId="0" borderId="0" xfId="4448" applyFont="1" applyAlignment="1">
      <alignment vertical="center"/>
    </xf>
    <xf numFmtId="0" fontId="3" fillId="0" borderId="0" xfId="4448" applyFont="1">
      <alignment vertical="center"/>
    </xf>
    <xf numFmtId="0" fontId="3" fillId="0" borderId="61" xfId="4448" applyBorder="1" applyAlignment="1">
      <alignment vertical="top"/>
    </xf>
    <xf numFmtId="0" fontId="3" fillId="0" borderId="60" xfId="4448" applyBorder="1" applyAlignment="1">
      <alignment vertical="top"/>
    </xf>
    <xf numFmtId="0" fontId="3" fillId="0" borderId="81" xfId="4448" applyBorder="1" applyAlignment="1">
      <alignment vertical="top"/>
    </xf>
    <xf numFmtId="0" fontId="3" fillId="0" borderId="19" xfId="4448" applyBorder="1" applyAlignment="1">
      <alignment vertical="top"/>
    </xf>
    <xf numFmtId="0" fontId="3" fillId="0" borderId="0" xfId="4448" applyBorder="1" applyAlignment="1">
      <alignment vertical="top"/>
    </xf>
    <xf numFmtId="0" fontId="3" fillId="0" borderId="25" xfId="4448" applyBorder="1" applyAlignment="1">
      <alignment vertical="top"/>
    </xf>
    <xf numFmtId="0" fontId="3" fillId="0" borderId="24" xfId="4448" applyBorder="1" applyAlignment="1">
      <alignment vertical="top"/>
    </xf>
    <xf numFmtId="0" fontId="3" fillId="0" borderId="21" xfId="4448" applyBorder="1" applyAlignment="1">
      <alignment vertical="top"/>
    </xf>
    <xf numFmtId="0" fontId="3" fillId="0" borderId="20" xfId="4448" applyBorder="1" applyAlignment="1">
      <alignment vertical="top"/>
    </xf>
    <xf numFmtId="0" fontId="0" fillId="28" borderId="0" xfId="0" applyFill="1">
      <alignment vertical="center"/>
    </xf>
    <xf numFmtId="0" fontId="3" fillId="0" borderId="0" xfId="4440" applyAlignment="1">
      <alignment horizontal="center" vertical="center"/>
    </xf>
    <xf numFmtId="0" fontId="3" fillId="0" borderId="0" xfId="4440" applyBorder="1" applyAlignment="1">
      <alignment horizontal="center" vertical="center"/>
    </xf>
    <xf numFmtId="0" fontId="64" fillId="0" borderId="0" xfId="4440" applyFont="1" applyAlignment="1">
      <alignment horizontal="left" vertical="center"/>
    </xf>
    <xf numFmtId="0" fontId="64" fillId="0" borderId="0" xfId="4440" applyFont="1" applyBorder="1" applyAlignment="1">
      <alignment horizontal="left" vertical="center"/>
    </xf>
    <xf numFmtId="0" fontId="27" fillId="0" borderId="0" xfId="4440" applyFont="1" applyAlignment="1">
      <alignment horizontal="center" vertical="center"/>
    </xf>
    <xf numFmtId="0" fontId="27" fillId="0" borderId="0" xfId="4440" applyFont="1" applyBorder="1" applyAlignment="1">
      <alignment horizontal="center" vertical="center"/>
    </xf>
    <xf numFmtId="0" fontId="39" fillId="0" borderId="56" xfId="4440" applyFont="1" applyFill="1" applyBorder="1" applyAlignment="1">
      <alignment horizontal="left" vertical="center"/>
    </xf>
    <xf numFmtId="0" fontId="39" fillId="0" borderId="47" xfId="4440" applyFont="1" applyFill="1" applyBorder="1" applyAlignment="1">
      <alignment horizontal="left" vertical="center"/>
    </xf>
    <xf numFmtId="0" fontId="39" fillId="0" borderId="47" xfId="4440" applyFont="1" applyFill="1" applyBorder="1" applyAlignment="1">
      <alignment horizontal="center" vertical="center"/>
    </xf>
    <xf numFmtId="0" fontId="38" fillId="0" borderId="48" xfId="4440" applyFont="1" applyFill="1" applyBorder="1" applyAlignment="1">
      <alignment horizontal="center" vertical="center"/>
    </xf>
    <xf numFmtId="0" fontId="39" fillId="0" borderId="46" xfId="4440" applyFont="1" applyFill="1" applyBorder="1" applyAlignment="1">
      <alignment horizontal="left" vertical="center"/>
    </xf>
    <xf numFmtId="0" fontId="39" fillId="0" borderId="16" xfId="4440" applyFont="1" applyFill="1" applyBorder="1" applyAlignment="1">
      <alignment horizontal="left" vertical="center"/>
    </xf>
    <xf numFmtId="0" fontId="3" fillId="0" borderId="20" xfId="4440" applyBorder="1" applyAlignment="1">
      <alignment horizontal="center" vertical="center"/>
    </xf>
    <xf numFmtId="0" fontId="3" fillId="0" borderId="21" xfId="4440" applyBorder="1" applyAlignment="1">
      <alignment horizontal="center" vertical="center"/>
    </xf>
    <xf numFmtId="0" fontId="3" fillId="0" borderId="24" xfId="4440" applyBorder="1" applyAlignment="1">
      <alignment horizontal="center" vertical="center"/>
    </xf>
    <xf numFmtId="0" fontId="3" fillId="0" borderId="0" xfId="4440" applyBorder="1"/>
    <xf numFmtId="0" fontId="3" fillId="0" borderId="81" xfId="4440" applyBorder="1" applyAlignment="1">
      <alignment horizontal="center" vertical="center"/>
    </xf>
    <xf numFmtId="0" fontId="3" fillId="0" borderId="60" xfId="4440" applyBorder="1" applyAlignment="1">
      <alignment horizontal="center" vertical="center"/>
    </xf>
    <xf numFmtId="0" fontId="4" fillId="0" borderId="60" xfId="4440" applyFont="1" applyBorder="1" applyAlignment="1">
      <alignment horizontal="center" vertical="center"/>
    </xf>
    <xf numFmtId="0" fontId="71" fillId="0" borderId="61" xfId="4440" applyFont="1" applyBorder="1"/>
    <xf numFmtId="0" fontId="0" fillId="0" borderId="0" xfId="0">
      <alignment vertical="center"/>
    </xf>
    <xf numFmtId="0" fontId="0" fillId="0" borderId="0" xfId="0">
      <alignment vertical="center"/>
    </xf>
    <xf numFmtId="0" fontId="0" fillId="28" borderId="1" xfId="0" applyFill="1" applyBorder="1" applyAlignment="1">
      <alignment vertical="center" wrapText="1"/>
    </xf>
    <xf numFmtId="0" fontId="0" fillId="28" borderId="12" xfId="0" applyFill="1" applyBorder="1">
      <alignment vertical="center"/>
    </xf>
    <xf numFmtId="0" fontId="56" fillId="0" borderId="1" xfId="0" applyFont="1" applyBorder="1" applyAlignment="1">
      <alignment horizontal="center" vertical="center" wrapText="1"/>
    </xf>
    <xf numFmtId="0" fontId="0" fillId="0" borderId="86" xfId="0" applyFont="1" applyBorder="1" applyAlignment="1">
      <alignment horizontal="left" vertical="center" wrapText="1"/>
    </xf>
    <xf numFmtId="0" fontId="57" fillId="0" borderId="87" xfId="0" applyFont="1" applyBorder="1" applyAlignment="1">
      <alignment horizontal="left" vertical="center" wrapText="1"/>
    </xf>
    <xf numFmtId="0" fontId="57" fillId="0" borderId="22" xfId="0" applyFont="1" applyBorder="1" applyAlignment="1">
      <alignment horizontal="left" vertical="center" wrapText="1"/>
    </xf>
    <xf numFmtId="0" fontId="57" fillId="0" borderId="20" xfId="0" applyFont="1" applyBorder="1" applyAlignment="1">
      <alignment horizontal="left" vertical="center" wrapText="1"/>
    </xf>
    <xf numFmtId="11" fontId="7" fillId="0" borderId="18" xfId="4445" applyNumberFormat="1" applyFont="1" applyFill="1" applyBorder="1" applyAlignment="1">
      <alignment horizontal="center" wrapText="1"/>
    </xf>
    <xf numFmtId="11" fontId="7" fillId="0" borderId="18" xfId="4446" applyNumberFormat="1" applyFont="1" applyFill="1" applyBorder="1" applyAlignment="1">
      <alignment horizontal="center" wrapText="1"/>
    </xf>
    <xf numFmtId="11" fontId="7" fillId="0" borderId="1" xfId="4445" applyNumberFormat="1" applyFont="1" applyFill="1" applyBorder="1" applyAlignment="1">
      <alignment horizontal="center" wrapText="1"/>
    </xf>
    <xf numFmtId="11" fontId="50" fillId="0" borderId="1" xfId="4443" applyNumberFormat="1" applyFont="1" applyBorder="1" applyAlignment="1">
      <alignment horizontal="center"/>
    </xf>
    <xf numFmtId="11" fontId="7" fillId="0" borderId="1" xfId="4446" applyNumberFormat="1" applyFont="1" applyFill="1" applyBorder="1" applyAlignment="1">
      <alignment horizontal="center" wrapText="1"/>
    </xf>
    <xf numFmtId="11" fontId="7" fillId="0" borderId="75" xfId="4445" applyNumberFormat="1" applyFont="1" applyFill="1" applyBorder="1" applyAlignment="1">
      <alignment horizontal="center" wrapText="1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14" xfId="0" applyBorder="1">
      <alignment vertical="center"/>
    </xf>
    <xf numFmtId="0" fontId="0" fillId="0" borderId="0" xfId="0" applyBorder="1" applyAlignment="1" applyProtection="1">
      <protection hidden="1"/>
    </xf>
    <xf numFmtId="0" fontId="0" fillId="0" borderId="0" xfId="0" applyBorder="1">
      <alignment vertical="center"/>
    </xf>
    <xf numFmtId="0" fontId="0" fillId="0" borderId="12" xfId="0" applyBorder="1">
      <alignment vertical="center"/>
    </xf>
    <xf numFmtId="0" fontId="0" fillId="0" borderId="1" xfId="0" applyFill="1" applyBorder="1" applyAlignment="1" applyProtection="1">
      <protection hidden="1"/>
    </xf>
    <xf numFmtId="0" fontId="0" fillId="0" borderId="0" xfId="0" applyAlignment="1"/>
    <xf numFmtId="14" fontId="0" fillId="2" borderId="0" xfId="0" applyNumberFormat="1" applyFill="1">
      <alignment vertical="center"/>
    </xf>
    <xf numFmtId="0" fontId="0" fillId="0" borderId="19" xfId="0" applyBorder="1">
      <alignment vertical="center"/>
    </xf>
    <xf numFmtId="0" fontId="34" fillId="0" borderId="88" xfId="4440" applyFont="1" applyFill="1" applyBorder="1" applyAlignment="1"/>
    <xf numFmtId="0" fontId="34" fillId="0" borderId="50" xfId="4440" applyFont="1" applyFill="1" applyBorder="1" applyAlignment="1"/>
    <xf numFmtId="0" fontId="36" fillId="0" borderId="32" xfId="4440" applyFont="1" applyFill="1" applyBorder="1" applyAlignment="1"/>
    <xf numFmtId="0" fontId="36" fillId="0" borderId="29" xfId="4440" applyFont="1" applyFill="1" applyBorder="1" applyAlignment="1"/>
    <xf numFmtId="0" fontId="36" fillId="0" borderId="19" xfId="4440" applyFont="1" applyFill="1" applyBorder="1" applyAlignment="1"/>
    <xf numFmtId="0" fontId="36" fillId="0" borderId="0" xfId="4440" applyFont="1" applyFill="1" applyBorder="1" applyAlignment="1"/>
    <xf numFmtId="49" fontId="0" fillId="2" borderId="1" xfId="0" applyNumberFormat="1" applyFill="1" applyBorder="1" applyAlignment="1">
      <alignment horizontal="center" vertical="center" wrapText="1"/>
    </xf>
    <xf numFmtId="49" fontId="0" fillId="28" borderId="1" xfId="0" applyNumberFormat="1" applyFill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 wrapText="1"/>
    </xf>
    <xf numFmtId="0" fontId="38" fillId="0" borderId="14" xfId="4440" applyFont="1" applyFill="1" applyBorder="1" applyAlignment="1">
      <alignment horizontal="center" vertical="center"/>
    </xf>
    <xf numFmtId="0" fontId="38" fillId="0" borderId="1" xfId="4440" applyFont="1" applyBorder="1" applyAlignment="1">
      <alignment horizontal="center" vertical="center"/>
    </xf>
    <xf numFmtId="0" fontId="73" fillId="0" borderId="45" xfId="4440" applyFont="1" applyFill="1" applyBorder="1" applyAlignment="1">
      <alignment horizontal="left" vertical="center"/>
    </xf>
    <xf numFmtId="0" fontId="73" fillId="0" borderId="14" xfId="4440" applyFont="1" applyFill="1" applyBorder="1" applyAlignment="1">
      <alignment horizontal="center" vertical="center"/>
    </xf>
    <xf numFmtId="0" fontId="73" fillId="0" borderId="13" xfId="4440" applyFont="1" applyFill="1" applyBorder="1" applyAlignment="1">
      <alignment horizontal="center" vertical="center"/>
    </xf>
    <xf numFmtId="0" fontId="73" fillId="0" borderId="13" xfId="4440" applyFont="1" applyFill="1" applyBorder="1" applyAlignment="1">
      <alignment vertical="top"/>
    </xf>
    <xf numFmtId="0" fontId="73" fillId="0" borderId="13" xfId="4440" applyFont="1" applyFill="1" applyBorder="1" applyAlignment="1">
      <alignment horizontal="left" vertical="top"/>
    </xf>
    <xf numFmtId="0" fontId="73" fillId="0" borderId="12" xfId="4440" applyFont="1" applyFill="1" applyBorder="1" applyAlignment="1">
      <alignment horizontal="left" vertical="top"/>
    </xf>
    <xf numFmtId="0" fontId="73" fillId="0" borderId="13" xfId="4440" applyFont="1" applyFill="1" applyBorder="1" applyAlignment="1">
      <alignment horizontal="left" vertical="center"/>
    </xf>
    <xf numFmtId="0" fontId="73" fillId="0" borderId="42" xfId="4440" applyFont="1" applyFill="1" applyBorder="1" applyAlignment="1">
      <alignment horizontal="right" vertical="center"/>
    </xf>
    <xf numFmtId="0" fontId="73" fillId="0" borderId="44" xfId="4440" applyFont="1" applyFill="1" applyBorder="1" applyAlignment="1">
      <alignment vertical="center"/>
    </xf>
    <xf numFmtId="0" fontId="73" fillId="0" borderId="14" xfId="4440" applyFont="1" applyFill="1" applyBorder="1" applyAlignment="1">
      <alignment vertical="center"/>
    </xf>
    <xf numFmtId="0" fontId="74" fillId="0" borderId="12" xfId="4440" applyFont="1" applyFill="1" applyBorder="1" applyAlignment="1">
      <alignment vertical="center"/>
    </xf>
    <xf numFmtId="0" fontId="74" fillId="0" borderId="13" xfId="4440" applyFont="1" applyFill="1" applyBorder="1" applyAlignment="1">
      <alignment vertical="center"/>
    </xf>
    <xf numFmtId="0" fontId="74" fillId="0" borderId="42" xfId="4440" applyFont="1" applyFill="1" applyBorder="1" applyAlignment="1">
      <alignment vertical="center"/>
    </xf>
    <xf numFmtId="0" fontId="73" fillId="0" borderId="39" xfId="4440" applyFont="1" applyFill="1" applyBorder="1" applyAlignment="1">
      <alignment vertical="center"/>
    </xf>
    <xf numFmtId="0" fontId="74" fillId="0" borderId="13" xfId="4440" applyFont="1" applyFill="1" applyBorder="1" applyAlignment="1">
      <alignment horizontal="left" vertical="center"/>
    </xf>
    <xf numFmtId="0" fontId="74" fillId="0" borderId="14" xfId="4440" applyFont="1" applyFill="1" applyBorder="1" applyAlignment="1">
      <alignment horizontal="left" vertical="center"/>
    </xf>
    <xf numFmtId="0" fontId="74" fillId="0" borderId="40" xfId="4440" applyFont="1" applyFill="1" applyBorder="1" applyAlignment="1">
      <alignment horizontal="left" vertical="center"/>
    </xf>
    <xf numFmtId="0" fontId="74" fillId="0" borderId="37" xfId="4440" applyFont="1" applyFill="1" applyBorder="1" applyAlignment="1">
      <alignment horizontal="left" vertical="center"/>
    </xf>
    <xf numFmtId="0" fontId="74" fillId="0" borderId="39" xfId="4440" applyFont="1" applyFill="1" applyBorder="1" applyAlignment="1">
      <alignment horizontal="left" vertical="center"/>
    </xf>
    <xf numFmtId="0" fontId="74" fillId="0" borderId="0" xfId="4440" applyFont="1" applyFill="1" applyBorder="1" applyAlignment="1">
      <alignment horizontal="center" vertical="center"/>
    </xf>
    <xf numFmtId="0" fontId="74" fillId="0" borderId="37" xfId="4440" applyFont="1" applyFill="1" applyBorder="1" applyAlignment="1">
      <alignment horizontal="center" vertical="center"/>
    </xf>
    <xf numFmtId="0" fontId="73" fillId="0" borderId="25" xfId="4440" applyFont="1" applyFill="1" applyBorder="1" applyAlignment="1">
      <alignment horizontal="center" vertical="center"/>
    </xf>
    <xf numFmtId="0" fontId="73" fillId="0" borderId="44" xfId="4440" applyFont="1" applyFill="1" applyBorder="1" applyAlignment="1">
      <alignment horizontal="left" vertical="center"/>
    </xf>
    <xf numFmtId="0" fontId="74" fillId="0" borderId="14" xfId="4440" applyFont="1" applyFill="1" applyBorder="1" applyAlignment="1">
      <alignment horizontal="center" vertical="center"/>
    </xf>
    <xf numFmtId="0" fontId="74" fillId="0" borderId="16" xfId="4440" applyFont="1" applyFill="1" applyBorder="1" applyAlignment="1">
      <alignment horizontal="center" vertical="center"/>
    </xf>
    <xf numFmtId="0" fontId="74" fillId="0" borderId="16" xfId="4440" applyFont="1" applyFill="1" applyBorder="1" applyAlignment="1">
      <alignment horizontal="left" vertical="center"/>
    </xf>
    <xf numFmtId="0" fontId="74" fillId="0" borderId="17" xfId="4440" applyFont="1" applyFill="1" applyBorder="1" applyAlignment="1">
      <alignment horizontal="left" vertical="center"/>
    </xf>
    <xf numFmtId="0" fontId="74" fillId="0" borderId="15" xfId="4440" applyFont="1" applyFill="1" applyBorder="1" applyAlignment="1">
      <alignment horizontal="left" vertical="center"/>
    </xf>
    <xf numFmtId="0" fontId="74" fillId="0" borderId="15" xfId="4440" applyFont="1" applyFill="1" applyBorder="1" applyAlignment="1">
      <alignment horizontal="center" vertical="center"/>
    </xf>
    <xf numFmtId="0" fontId="73" fillId="0" borderId="46" xfId="4440" applyFont="1" applyFill="1" applyBorder="1" applyAlignment="1">
      <alignment horizontal="center" vertical="center"/>
    </xf>
    <xf numFmtId="0" fontId="73" fillId="0" borderId="16" xfId="4440" applyFont="1" applyFill="1" applyBorder="1" applyAlignment="1">
      <alignment horizontal="center" vertical="center"/>
    </xf>
    <xf numFmtId="0" fontId="73" fillId="0" borderId="12" xfId="4440" applyFont="1" applyFill="1" applyBorder="1" applyAlignment="1">
      <alignment horizontal="center" vertical="center"/>
    </xf>
    <xf numFmtId="0" fontId="73" fillId="0" borderId="50" xfId="4440" applyFont="1" applyFill="1" applyBorder="1" applyAlignment="1"/>
    <xf numFmtId="0" fontId="73" fillId="0" borderId="51" xfId="4440" applyFont="1" applyFill="1" applyBorder="1" applyAlignment="1"/>
    <xf numFmtId="0" fontId="73" fillId="0" borderId="64" xfId="4440" applyFont="1" applyFill="1" applyBorder="1" applyAlignment="1"/>
    <xf numFmtId="0" fontId="38" fillId="0" borderId="54" xfId="4440" applyFont="1" applyFill="1" applyBorder="1" applyAlignment="1">
      <alignment vertical="center"/>
    </xf>
    <xf numFmtId="0" fontId="35" fillId="0" borderId="20" xfId="4440" applyFont="1" applyFill="1" applyBorder="1" applyAlignment="1">
      <alignment horizontal="center" vertical="center"/>
    </xf>
    <xf numFmtId="0" fontId="35" fillId="0" borderId="21" xfId="4440" applyFont="1" applyFill="1" applyBorder="1" applyAlignment="1">
      <alignment horizontal="center" vertical="center"/>
    </xf>
    <xf numFmtId="0" fontId="35" fillId="0" borderId="0" xfId="4440" applyFont="1" applyFill="1" applyBorder="1" applyAlignment="1">
      <alignment horizontal="center" vertical="center"/>
    </xf>
    <xf numFmtId="0" fontId="39" fillId="0" borderId="0" xfId="4440" applyFont="1" applyBorder="1" applyAlignment="1">
      <alignment vertical="center"/>
    </xf>
    <xf numFmtId="0" fontId="35" fillId="0" borderId="60" xfId="4440" applyFont="1" applyFill="1" applyBorder="1" applyAlignment="1">
      <alignment horizontal="center" vertical="center"/>
    </xf>
    <xf numFmtId="0" fontId="3" fillId="0" borderId="19" xfId="4440" applyBorder="1" applyAlignment="1">
      <alignment horizontal="center" vertical="center"/>
    </xf>
    <xf numFmtId="0" fontId="27" fillId="0" borderId="19" xfId="4440" applyFont="1" applyBorder="1" applyAlignment="1">
      <alignment horizontal="center" vertical="center"/>
    </xf>
    <xf numFmtId="0" fontId="35" fillId="0" borderId="93" xfId="4440" applyFont="1" applyBorder="1" applyAlignment="1">
      <alignment horizontal="center" vertical="center"/>
    </xf>
    <xf numFmtId="0" fontId="35" fillId="0" borderId="94" xfId="4440" applyFont="1" applyBorder="1" applyAlignment="1">
      <alignment horizontal="center" vertical="center"/>
    </xf>
    <xf numFmtId="0" fontId="38" fillId="0" borderId="13" xfId="4440" applyFont="1" applyFill="1" applyBorder="1" applyAlignment="1">
      <alignment horizontal="left" vertical="center"/>
    </xf>
    <xf numFmtId="0" fontId="38" fillId="0" borderId="14" xfId="4440" applyFont="1" applyBorder="1" applyAlignment="1">
      <alignment horizontal="center" vertical="center"/>
    </xf>
    <xf numFmtId="0" fontId="38" fillId="0" borderId="13" xfId="4440" applyFont="1" applyBorder="1" applyAlignment="1">
      <alignment horizontal="center" vertical="center"/>
    </xf>
    <xf numFmtId="0" fontId="38" fillId="0" borderId="42" xfId="4440" applyFont="1" applyBorder="1" applyAlignment="1">
      <alignment horizontal="center" vertical="center"/>
    </xf>
    <xf numFmtId="0" fontId="38" fillId="0" borderId="12" xfId="4440" applyFont="1" applyBorder="1" applyAlignment="1">
      <alignment horizontal="left" vertical="center"/>
    </xf>
    <xf numFmtId="0" fontId="38" fillId="0" borderId="12" xfId="4440" applyFont="1" applyBorder="1" applyAlignment="1">
      <alignment horizontal="center" vertical="center"/>
    </xf>
    <xf numFmtId="0" fontId="38" fillId="0" borderId="25" xfId="4440" applyFont="1" applyBorder="1" applyAlignment="1">
      <alignment horizontal="center" vertical="center"/>
    </xf>
    <xf numFmtId="0" fontId="38" fillId="0" borderId="0" xfId="4440" applyFont="1" applyBorder="1" applyAlignment="1">
      <alignment horizontal="center" vertical="center"/>
    </xf>
    <xf numFmtId="0" fontId="38" fillId="0" borderId="2" xfId="4440" applyFont="1" applyBorder="1" applyAlignment="1">
      <alignment horizontal="center" vertical="center"/>
    </xf>
    <xf numFmtId="0" fontId="38" fillId="0" borderId="0" xfId="4440" applyFont="1" applyBorder="1" applyAlignment="1">
      <alignment horizontal="left" vertical="center"/>
    </xf>
    <xf numFmtId="0" fontId="38" fillId="0" borderId="13" xfId="4440" applyFont="1" applyFill="1" applyBorder="1" applyAlignment="1">
      <alignment horizontal="left" vertical="top"/>
    </xf>
    <xf numFmtId="0" fontId="38" fillId="0" borderId="43" xfId="4440" applyFont="1" applyFill="1" applyBorder="1" applyAlignment="1">
      <alignment horizontal="left" vertical="top"/>
    </xf>
    <xf numFmtId="0" fontId="38" fillId="0" borderId="16" xfId="4440" applyFont="1" applyFill="1" applyBorder="1" applyAlignment="1">
      <alignment horizontal="center" vertical="center"/>
    </xf>
    <xf numFmtId="0" fontId="38" fillId="0" borderId="45" xfId="4440" applyFont="1" applyFill="1" applyBorder="1" applyAlignment="1">
      <alignment horizontal="left" vertical="center"/>
    </xf>
    <xf numFmtId="0" fontId="76" fillId="0" borderId="0" xfId="4440" applyFont="1" applyAlignment="1">
      <alignment horizontal="center" vertical="center"/>
    </xf>
    <xf numFmtId="0" fontId="76" fillId="0" borderId="0" xfId="4440" applyFont="1" applyBorder="1" applyAlignment="1">
      <alignment horizontal="center" vertical="center"/>
    </xf>
    <xf numFmtId="0" fontId="76" fillId="0" borderId="71" xfId="4440" applyFont="1" applyFill="1" applyBorder="1" applyAlignment="1">
      <alignment horizontal="left" vertical="center"/>
    </xf>
    <xf numFmtId="0" fontId="76" fillId="0" borderId="47" xfId="4440" applyFont="1" applyFill="1" applyBorder="1" applyAlignment="1">
      <alignment horizontal="left" vertical="center"/>
    </xf>
    <xf numFmtId="0" fontId="76" fillId="0" borderId="47" xfId="4440" applyFont="1" applyFill="1" applyBorder="1" applyAlignment="1">
      <alignment horizontal="center" vertical="center"/>
    </xf>
    <xf numFmtId="0" fontId="76" fillId="0" borderId="48" xfId="4440" applyFont="1" applyFill="1" applyBorder="1" applyAlignment="1">
      <alignment horizontal="center" vertical="center"/>
    </xf>
    <xf numFmtId="0" fontId="35" fillId="0" borderId="96" xfId="4440" applyFont="1" applyBorder="1" applyAlignment="1">
      <alignment horizontal="center" vertical="center"/>
    </xf>
    <xf numFmtId="0" fontId="38" fillId="0" borderId="27" xfId="4440" applyFont="1" applyBorder="1" applyAlignment="1">
      <alignment horizontal="center" vertical="center"/>
    </xf>
    <xf numFmtId="0" fontId="77" fillId="0" borderId="0" xfId="4440" applyFont="1" applyAlignment="1">
      <alignment horizontal="center" vertical="center"/>
    </xf>
    <xf numFmtId="0" fontId="77" fillId="0" borderId="0" xfId="4440" applyFont="1" applyBorder="1" applyAlignment="1">
      <alignment horizontal="center" vertical="center"/>
    </xf>
    <xf numFmtId="0" fontId="77" fillId="0" borderId="48" xfId="4440" applyFont="1" applyFill="1" applyBorder="1" applyAlignment="1">
      <alignment horizontal="center" vertical="center"/>
    </xf>
    <xf numFmtId="0" fontId="3" fillId="0" borderId="19" xfId="4440" applyBorder="1"/>
    <xf numFmtId="0" fontId="3" fillId="0" borderId="25" xfId="4440" applyBorder="1" applyAlignment="1">
      <alignment horizontal="center" vertical="center"/>
    </xf>
    <xf numFmtId="0" fontId="4" fillId="0" borderId="0" xfId="4440" applyFont="1" applyBorder="1" applyAlignment="1">
      <alignment horizontal="center" vertical="center"/>
    </xf>
    <xf numFmtId="0" fontId="71" fillId="0" borderId="0" xfId="4440" applyFont="1" applyBorder="1"/>
    <xf numFmtId="0" fontId="45" fillId="0" borderId="0" xfId="4450" applyFont="1" applyFill="1" applyBorder="1" applyAlignment="1">
      <alignment horizontal="center" vertical="center"/>
    </xf>
    <xf numFmtId="0" fontId="45" fillId="0" borderId="0" xfId="4450" applyFont="1" applyBorder="1" applyAlignment="1">
      <alignment horizontal="center" vertical="center"/>
    </xf>
    <xf numFmtId="49" fontId="45" fillId="0" borderId="0" xfId="4450" applyNumberFormat="1" applyFont="1" applyBorder="1" applyAlignment="1">
      <alignment horizontal="center" vertical="center"/>
    </xf>
    <xf numFmtId="0" fontId="32" fillId="0" borderId="0" xfId="4450" applyFont="1" applyBorder="1" applyAlignment="1">
      <alignment horizontal="center" vertical="center"/>
    </xf>
    <xf numFmtId="0" fontId="80" fillId="0" borderId="0" xfId="4450" applyFont="1" applyBorder="1" applyAlignment="1">
      <alignment horizontal="center" vertical="center"/>
    </xf>
    <xf numFmtId="0" fontId="81" fillId="0" borderId="0" xfId="0" applyFont="1" applyBorder="1" applyAlignment="1">
      <alignment horizontal="center" vertical="center"/>
    </xf>
    <xf numFmtId="0" fontId="82" fillId="0" borderId="0" xfId="1" applyFont="1" applyFill="1" applyAlignment="1" applyProtection="1">
      <alignment horizontal="center" vertical="center"/>
    </xf>
    <xf numFmtId="0" fontId="59" fillId="0" borderId="0" xfId="0" applyFont="1">
      <alignment vertical="center"/>
    </xf>
    <xf numFmtId="0" fontId="5" fillId="0" borderId="0" xfId="1" applyFont="1" applyAlignment="1" applyProtection="1">
      <alignment vertical="center"/>
    </xf>
    <xf numFmtId="41" fontId="50" fillId="0" borderId="1" xfId="4444" applyFont="1" applyBorder="1" applyAlignment="1" applyProtection="1">
      <alignment vertical="top" wrapText="1"/>
    </xf>
    <xf numFmtId="0" fontId="0" fillId="0" borderId="62" xfId="0" applyFill="1" applyBorder="1">
      <alignment vertical="center"/>
    </xf>
    <xf numFmtId="184" fontId="0" fillId="2" borderId="1" xfId="0" applyNumberFormat="1" applyFill="1" applyBorder="1">
      <alignment vertical="center"/>
    </xf>
    <xf numFmtId="184" fontId="0" fillId="0" borderId="1" xfId="0" applyNumberFormat="1" applyBorder="1">
      <alignment vertical="center"/>
    </xf>
    <xf numFmtId="184" fontId="0" fillId="0" borderId="0" xfId="0" applyNumberFormat="1">
      <alignment vertical="center"/>
    </xf>
    <xf numFmtId="185" fontId="0" fillId="2" borderId="1" xfId="0" applyNumberFormat="1" applyFill="1" applyBorder="1">
      <alignment vertical="center"/>
    </xf>
    <xf numFmtId="185" fontId="0" fillId="0" borderId="1" xfId="0" applyNumberFormat="1" applyBorder="1">
      <alignment vertical="center"/>
    </xf>
    <xf numFmtId="185" fontId="0" fillId="0" borderId="0" xfId="0" applyNumberFormat="1">
      <alignment vertical="center"/>
    </xf>
    <xf numFmtId="49" fontId="50" fillId="0" borderId="16" xfId="4443" applyNumberFormat="1" applyFont="1" applyBorder="1" applyAlignment="1">
      <alignment horizontal="center" vertical="center" wrapText="1"/>
    </xf>
    <xf numFmtId="186" fontId="7" fillId="0" borderId="1" xfId="4445" applyNumberFormat="1" applyFont="1" applyFill="1" applyBorder="1" applyAlignment="1">
      <alignment horizontal="center" wrapText="1"/>
    </xf>
    <xf numFmtId="186" fontId="50" fillId="0" borderId="1" xfId="4443" applyNumberFormat="1" applyFont="1" applyBorder="1" applyAlignment="1">
      <alignment horizontal="center"/>
    </xf>
    <xf numFmtId="186" fontId="7" fillId="0" borderId="75" xfId="4445" applyNumberFormat="1" applyFont="1" applyFill="1" applyBorder="1" applyAlignment="1">
      <alignment horizontal="center" wrapText="1"/>
    </xf>
    <xf numFmtId="186" fontId="7" fillId="0" borderId="18" xfId="4445" applyNumberFormat="1" applyFont="1" applyFill="1" applyBorder="1" applyAlignment="1">
      <alignment horizontal="center" wrapText="1"/>
    </xf>
    <xf numFmtId="186" fontId="7" fillId="0" borderId="1" xfId="4445" applyNumberFormat="1" applyFont="1" applyFill="1" applyBorder="1" applyAlignment="1">
      <alignment horizontal="center"/>
    </xf>
    <xf numFmtId="186" fontId="7" fillId="0" borderId="18" xfId="4446" applyNumberFormat="1" applyFont="1" applyFill="1" applyBorder="1" applyAlignment="1">
      <alignment horizontal="center" wrapText="1"/>
    </xf>
    <xf numFmtId="186" fontId="7" fillId="0" borderId="1" xfId="4446" applyNumberFormat="1" applyFont="1" applyFill="1" applyBorder="1" applyAlignment="1">
      <alignment horizontal="center" wrapText="1"/>
    </xf>
    <xf numFmtId="186" fontId="50" fillId="0" borderId="18" xfId="4443" applyNumberFormat="1" applyFont="1" applyBorder="1" applyAlignment="1">
      <alignment horizontal="center"/>
    </xf>
    <xf numFmtId="0" fontId="83" fillId="0" borderId="12" xfId="0" applyFont="1" applyFill="1" applyBorder="1">
      <alignment vertical="center"/>
    </xf>
    <xf numFmtId="49" fontId="83" fillId="0" borderId="0" xfId="0" applyNumberFormat="1" applyFont="1" applyFill="1" applyBorder="1">
      <alignment vertical="center"/>
    </xf>
    <xf numFmtId="0" fontId="83" fillId="0" borderId="0" xfId="0" applyFont="1" applyFill="1" applyBorder="1">
      <alignment vertical="center"/>
    </xf>
    <xf numFmtId="0" fontId="83" fillId="38" borderId="12" xfId="0" applyFont="1" applyFill="1" applyBorder="1" applyAlignment="1">
      <alignment horizontal="center" vertical="center"/>
    </xf>
    <xf numFmtId="0" fontId="83" fillId="38" borderId="1" xfId="0" applyFont="1" applyFill="1" applyBorder="1" applyAlignment="1">
      <alignment horizontal="center" vertical="center"/>
    </xf>
    <xf numFmtId="0" fontId="83" fillId="38" borderId="14" xfId="0" applyFont="1" applyFill="1" applyBorder="1" applyAlignment="1">
      <alignment horizontal="center" vertical="center"/>
    </xf>
    <xf numFmtId="49" fontId="83" fillId="38" borderId="1" xfId="0" applyNumberFormat="1" applyFont="1" applyFill="1" applyBorder="1" applyAlignment="1">
      <alignment horizontal="center" vertical="center"/>
    </xf>
    <xf numFmtId="49" fontId="83" fillId="38" borderId="12" xfId="0" applyNumberFormat="1" applyFont="1" applyFill="1" applyBorder="1" applyAlignment="1">
      <alignment horizontal="center" vertical="center"/>
    </xf>
    <xf numFmtId="49" fontId="83" fillId="38" borderId="14" xfId="0" applyNumberFormat="1" applyFont="1" applyFill="1" applyBorder="1" applyAlignment="1">
      <alignment horizontal="center" vertical="center"/>
    </xf>
    <xf numFmtId="0" fontId="83" fillId="0" borderId="0" xfId="0" applyFont="1" applyFill="1" applyBorder="1" applyAlignment="1">
      <alignment horizontal="center" vertical="center"/>
    </xf>
    <xf numFmtId="0" fontId="83" fillId="0" borderId="26" xfId="0" applyFont="1" applyFill="1" applyBorder="1">
      <alignment vertical="center"/>
    </xf>
    <xf numFmtId="0" fontId="83" fillId="0" borderId="27" xfId="0" applyFont="1" applyFill="1" applyBorder="1">
      <alignment vertical="center"/>
    </xf>
    <xf numFmtId="49" fontId="83" fillId="0" borderId="0" xfId="0" applyNumberFormat="1" applyFont="1" applyFill="1" applyBorder="1" applyAlignment="1">
      <alignment horizontal="center" vertical="center"/>
    </xf>
    <xf numFmtId="0" fontId="0" fillId="2" borderId="62" xfId="0" applyFill="1" applyBorder="1">
      <alignment vertical="center"/>
    </xf>
    <xf numFmtId="187" fontId="30" fillId="0" borderId="0" xfId="0" applyNumberFormat="1" applyFont="1" applyAlignment="1">
      <alignment horizontal="center" vertical="center"/>
    </xf>
    <xf numFmtId="187" fontId="31" fillId="0" borderId="0" xfId="1756" applyNumberFormat="1" applyFont="1" applyAlignment="1">
      <alignment horizontal="center" vertical="center"/>
    </xf>
    <xf numFmtId="187" fontId="0" fillId="0" borderId="0" xfId="0" applyNumberFormat="1">
      <alignment vertical="center"/>
    </xf>
    <xf numFmtId="49" fontId="66" fillId="0" borderId="0" xfId="4443" applyNumberFormat="1" applyFont="1" applyAlignment="1">
      <alignment horizontal="left" vertical="center"/>
    </xf>
    <xf numFmtId="183" fontId="66" fillId="0" borderId="0" xfId="4443" applyNumberFormat="1" applyFont="1" applyAlignment="1">
      <alignment horizontal="center" vertical="center"/>
    </xf>
    <xf numFmtId="41" fontId="66" fillId="0" borderId="0" xfId="4444" applyFont="1" applyAlignment="1" applyProtection="1">
      <alignment horizontal="center" vertical="center"/>
    </xf>
    <xf numFmtId="179" fontId="66" fillId="0" borderId="0" xfId="4443" applyNumberFormat="1" applyFont="1" applyAlignment="1">
      <alignment horizontal="left" vertical="center"/>
    </xf>
    <xf numFmtId="49" fontId="66" fillId="0" borderId="16" xfId="4443" applyNumberFormat="1" applyFont="1" applyBorder="1" applyAlignment="1">
      <alignment horizontal="center" vertical="center" wrapText="1"/>
    </xf>
    <xf numFmtId="49" fontId="66" fillId="0" borderId="1" xfId="4443" applyNumberFormat="1" applyFont="1" applyBorder="1" applyAlignment="1">
      <alignment horizontal="center"/>
    </xf>
    <xf numFmtId="49" fontId="66" fillId="0" borderId="1" xfId="4443" applyNumberFormat="1" applyFont="1" applyBorder="1" applyAlignment="1">
      <alignment horizontal="left"/>
    </xf>
    <xf numFmtId="49" fontId="66" fillId="0" borderId="1" xfId="4443" applyNumberFormat="1" applyFont="1" applyBorder="1" applyAlignment="1"/>
    <xf numFmtId="183" fontId="66" fillId="0" borderId="1" xfId="4443" applyNumberFormat="1" applyFont="1" applyBorder="1" applyAlignment="1">
      <alignment horizontal="center" wrapText="1"/>
    </xf>
    <xf numFmtId="41" fontId="66" fillId="0" borderId="1" xfId="4444" applyFont="1" applyBorder="1" applyAlignment="1" applyProtection="1">
      <alignment wrapText="1"/>
    </xf>
    <xf numFmtId="49" fontId="66" fillId="0" borderId="1" xfId="4443" applyNumberFormat="1" applyFont="1" applyBorder="1" applyAlignment="1">
      <alignment wrapText="1"/>
    </xf>
    <xf numFmtId="49" fontId="66" fillId="0" borderId="0" xfId="4443" applyNumberFormat="1" applyFont="1"/>
    <xf numFmtId="49" fontId="66" fillId="0" borderId="1" xfId="4443" applyNumberFormat="1" applyFont="1" applyBorder="1"/>
    <xf numFmtId="0" fontId="87" fillId="0" borderId="1" xfId="4445" applyFont="1" applyFill="1" applyBorder="1" applyAlignment="1">
      <alignment horizontal="left" wrapText="1"/>
    </xf>
    <xf numFmtId="49" fontId="87" fillId="0" borderId="18" xfId="4446" applyNumberFormat="1" applyFont="1" applyFill="1" applyBorder="1" applyAlignment="1">
      <alignment horizontal="left" wrapText="1" shrinkToFit="1"/>
    </xf>
    <xf numFmtId="0" fontId="87" fillId="0" borderId="1" xfId="4445" applyFont="1" applyFill="1" applyBorder="1" applyAlignment="1">
      <alignment horizontal="center" wrapText="1"/>
    </xf>
    <xf numFmtId="183" fontId="87" fillId="0" borderId="1" xfId="4445" applyNumberFormat="1" applyFont="1" applyFill="1" applyBorder="1" applyAlignment="1">
      <alignment horizontal="center" wrapText="1"/>
    </xf>
    <xf numFmtId="186" fontId="87" fillId="0" borderId="1" xfId="4445" applyNumberFormat="1" applyFont="1" applyFill="1" applyBorder="1" applyAlignment="1">
      <alignment horizontal="center" wrapText="1"/>
    </xf>
    <xf numFmtId="186" fontId="87" fillId="0" borderId="1" xfId="4444" applyNumberFormat="1" applyFont="1" applyFill="1" applyBorder="1" applyAlignment="1" applyProtection="1">
      <alignment horizontal="center" wrapText="1"/>
    </xf>
    <xf numFmtId="186" fontId="66" fillId="0" borderId="1" xfId="4443" applyNumberFormat="1" applyFont="1" applyBorder="1" applyAlignment="1">
      <alignment horizontal="center"/>
    </xf>
    <xf numFmtId="182" fontId="88" fillId="0" borderId="1" xfId="0" applyNumberFormat="1" applyFont="1" applyBorder="1" applyAlignment="1">
      <alignment horizontal="center" vertical="center"/>
    </xf>
    <xf numFmtId="183" fontId="66" fillId="0" borderId="1" xfId="4443" applyNumberFormat="1" applyFont="1" applyBorder="1" applyAlignment="1">
      <alignment horizontal="center"/>
    </xf>
    <xf numFmtId="49" fontId="87" fillId="0" borderId="1" xfId="4446" applyNumberFormat="1" applyFont="1" applyFill="1" applyBorder="1" applyAlignment="1">
      <alignment horizontal="left" wrapText="1" shrinkToFit="1"/>
    </xf>
    <xf numFmtId="49" fontId="66" fillId="0" borderId="75" xfId="4443" applyNumberFormat="1" applyFont="1" applyBorder="1"/>
    <xf numFmtId="0" fontId="87" fillId="0" borderId="75" xfId="4445" applyFont="1" applyFill="1" applyBorder="1" applyAlignment="1">
      <alignment horizontal="left" wrapText="1"/>
    </xf>
    <xf numFmtId="49" fontId="66" fillId="0" borderId="75" xfId="4443" applyNumberFormat="1" applyFont="1" applyBorder="1" applyAlignment="1">
      <alignment horizontal="left" wrapText="1" shrinkToFit="1"/>
    </xf>
    <xf numFmtId="0" fontId="87" fillId="0" borderId="75" xfId="4445" applyFont="1" applyFill="1" applyBorder="1" applyAlignment="1">
      <alignment horizontal="center" wrapText="1"/>
    </xf>
    <xf numFmtId="183" fontId="87" fillId="0" borderId="75" xfId="4445" applyNumberFormat="1" applyFont="1" applyFill="1" applyBorder="1" applyAlignment="1">
      <alignment horizontal="center" wrapText="1"/>
    </xf>
    <xf numFmtId="186" fontId="87" fillId="0" borderId="75" xfId="4445" applyNumberFormat="1" applyFont="1" applyFill="1" applyBorder="1" applyAlignment="1">
      <alignment horizontal="center" wrapText="1"/>
    </xf>
    <xf numFmtId="186" fontId="87" fillId="0" borderId="75" xfId="4444" applyNumberFormat="1" applyFont="1" applyFill="1" applyBorder="1" applyAlignment="1" applyProtection="1">
      <alignment horizontal="center" wrapText="1"/>
    </xf>
    <xf numFmtId="182" fontId="88" fillId="0" borderId="75" xfId="0" applyNumberFormat="1" applyFont="1" applyBorder="1" applyAlignment="1">
      <alignment horizontal="center" vertical="center"/>
    </xf>
    <xf numFmtId="49" fontId="66" fillId="0" borderId="34" xfId="4443" applyNumberFormat="1" applyFont="1" applyBorder="1"/>
    <xf numFmtId="49" fontId="66" fillId="0" borderId="18" xfId="4443" applyNumberFormat="1" applyFont="1" applyBorder="1"/>
    <xf numFmtId="0" fontId="87" fillId="0" borderId="18" xfId="4445" applyFont="1" applyFill="1" applyBorder="1" applyAlignment="1">
      <alignment horizontal="left" wrapText="1"/>
    </xf>
    <xf numFmtId="49" fontId="66" fillId="0" borderId="18" xfId="4443" applyNumberFormat="1" applyFont="1" applyBorder="1" applyAlignment="1">
      <alignment horizontal="left" wrapText="1" shrinkToFit="1"/>
    </xf>
    <xf numFmtId="0" fontId="87" fillId="0" borderId="18" xfId="4445" applyFont="1" applyFill="1" applyBorder="1" applyAlignment="1">
      <alignment horizontal="center" wrapText="1"/>
    </xf>
    <xf numFmtId="183" fontId="87" fillId="0" borderId="18" xfId="4445" applyNumberFormat="1" applyFont="1" applyFill="1" applyBorder="1" applyAlignment="1">
      <alignment horizontal="center" wrapText="1"/>
    </xf>
    <xf numFmtId="186" fontId="87" fillId="0" borderId="18" xfId="4445" applyNumberFormat="1" applyFont="1" applyFill="1" applyBorder="1" applyAlignment="1">
      <alignment horizontal="center" wrapText="1"/>
    </xf>
    <xf numFmtId="186" fontId="87" fillId="0" borderId="18" xfId="4444" applyNumberFormat="1" applyFont="1" applyFill="1" applyBorder="1" applyAlignment="1" applyProtection="1">
      <alignment horizontal="center" wrapText="1"/>
    </xf>
    <xf numFmtId="182" fontId="88" fillId="0" borderId="18" xfId="0" applyNumberFormat="1" applyFont="1" applyBorder="1" applyAlignment="1">
      <alignment horizontal="center" vertical="center"/>
    </xf>
    <xf numFmtId="49" fontId="66" fillId="0" borderId="1" xfId="4443" applyNumberFormat="1" applyFont="1" applyBorder="1" applyAlignment="1">
      <alignment horizontal="left" wrapText="1" shrinkToFit="1"/>
    </xf>
    <xf numFmtId="0" fontId="87" fillId="0" borderId="1" xfId="4445" applyFont="1" applyFill="1" applyBorder="1" applyAlignment="1">
      <alignment horizontal="center"/>
    </xf>
    <xf numFmtId="183" fontId="87" fillId="0" borderId="1" xfId="4445" applyNumberFormat="1" applyFont="1" applyFill="1" applyBorder="1" applyAlignment="1">
      <alignment horizontal="center"/>
    </xf>
    <xf numFmtId="186" fontId="87" fillId="0" borderId="1" xfId="4445" applyNumberFormat="1" applyFont="1" applyFill="1" applyBorder="1" applyAlignment="1">
      <alignment horizontal="center"/>
    </xf>
    <xf numFmtId="11" fontId="87" fillId="0" borderId="18" xfId="4445" applyNumberFormat="1" applyFont="1" applyFill="1" applyBorder="1" applyAlignment="1">
      <alignment horizontal="center" wrapText="1"/>
    </xf>
    <xf numFmtId="11" fontId="87" fillId="0" borderId="1" xfId="4445" applyNumberFormat="1" applyFont="1" applyFill="1" applyBorder="1" applyAlignment="1">
      <alignment horizontal="center" wrapText="1"/>
    </xf>
    <xf numFmtId="0" fontId="87" fillId="0" borderId="1" xfId="4445" applyFont="1" applyFill="1" applyBorder="1" applyAlignment="1">
      <alignment wrapText="1"/>
    </xf>
    <xf numFmtId="0" fontId="87" fillId="0" borderId="18" xfId="4446" applyFont="1" applyFill="1" applyBorder="1" applyAlignment="1">
      <alignment wrapText="1"/>
    </xf>
    <xf numFmtId="0" fontId="87" fillId="0" borderId="18" xfId="4446" applyFont="1" applyFill="1" applyBorder="1" applyAlignment="1">
      <alignment horizontal="center" wrapText="1"/>
    </xf>
    <xf numFmtId="183" fontId="87" fillId="0" borderId="18" xfId="4446" applyNumberFormat="1" applyFont="1" applyFill="1" applyBorder="1" applyAlignment="1">
      <alignment horizontal="center" wrapText="1"/>
    </xf>
    <xf numFmtId="186" fontId="87" fillId="0" borderId="18" xfId="4446" applyNumberFormat="1" applyFont="1" applyFill="1" applyBorder="1" applyAlignment="1">
      <alignment horizontal="center" wrapText="1"/>
    </xf>
    <xf numFmtId="186" fontId="87" fillId="0" borderId="1" xfId="4446" applyNumberFormat="1" applyFont="1" applyFill="1" applyBorder="1" applyAlignment="1">
      <alignment horizontal="center" wrapText="1"/>
    </xf>
    <xf numFmtId="0" fontId="87" fillId="0" borderId="1" xfId="4446" applyFont="1" applyFill="1" applyBorder="1" applyAlignment="1">
      <alignment horizontal="center" wrapText="1"/>
    </xf>
    <xf numFmtId="11" fontId="87" fillId="0" borderId="1" xfId="4446" applyNumberFormat="1" applyFont="1" applyFill="1" applyBorder="1" applyAlignment="1">
      <alignment horizontal="center" wrapText="1"/>
    </xf>
    <xf numFmtId="11" fontId="87" fillId="0" borderId="75" xfId="4445" applyNumberFormat="1" applyFont="1" applyFill="1" applyBorder="1" applyAlignment="1">
      <alignment horizontal="center" wrapText="1"/>
    </xf>
    <xf numFmtId="0" fontId="87" fillId="0" borderId="1" xfId="4446" applyFont="1" applyFill="1" applyBorder="1" applyAlignment="1">
      <alignment wrapText="1"/>
    </xf>
    <xf numFmtId="0" fontId="87" fillId="0" borderId="1" xfId="4446" applyFont="1" applyFill="1" applyBorder="1" applyAlignment="1">
      <alignment horizontal="left" wrapText="1"/>
    </xf>
    <xf numFmtId="49" fontId="66" fillId="0" borderId="18" xfId="4443" applyNumberFormat="1" applyFont="1" applyBorder="1" applyAlignment="1">
      <alignment wrapText="1"/>
    </xf>
    <xf numFmtId="0" fontId="66" fillId="0" borderId="18" xfId="4443" applyFont="1" applyBorder="1" applyAlignment="1">
      <alignment horizontal="center"/>
    </xf>
    <xf numFmtId="180" fontId="87" fillId="0" borderId="1" xfId="4445" applyNumberFormat="1" applyFont="1" applyFill="1" applyBorder="1" applyAlignment="1">
      <alignment horizontal="center" wrapText="1"/>
    </xf>
    <xf numFmtId="11" fontId="66" fillId="0" borderId="1" xfId="4443" applyNumberFormat="1" applyFont="1" applyBorder="1" applyAlignment="1">
      <alignment horizontal="center"/>
    </xf>
    <xf numFmtId="0" fontId="66" fillId="0" borderId="1" xfId="4443" applyFont="1" applyBorder="1" applyAlignment="1">
      <alignment wrapText="1"/>
    </xf>
    <xf numFmtId="180" fontId="87" fillId="0" borderId="18" xfId="4445" applyNumberFormat="1" applyFont="1" applyFill="1" applyBorder="1" applyAlignment="1">
      <alignment wrapText="1"/>
    </xf>
    <xf numFmtId="180" fontId="87" fillId="0" borderId="18" xfId="4445" applyNumberFormat="1" applyFont="1" applyFill="1" applyBorder="1" applyAlignment="1">
      <alignment horizontal="center" wrapText="1"/>
    </xf>
    <xf numFmtId="11" fontId="87" fillId="0" borderId="18" xfId="4446" applyNumberFormat="1" applyFont="1" applyFill="1" applyBorder="1" applyAlignment="1">
      <alignment horizontal="center" wrapText="1"/>
    </xf>
    <xf numFmtId="180" fontId="87" fillId="0" borderId="1" xfId="4445" applyNumberFormat="1" applyFont="1" applyFill="1" applyBorder="1" applyAlignment="1">
      <alignment wrapText="1"/>
    </xf>
    <xf numFmtId="186" fontId="66" fillId="0" borderId="18" xfId="4443" applyNumberFormat="1" applyFont="1" applyBorder="1" applyAlignment="1">
      <alignment horizontal="center"/>
    </xf>
    <xf numFmtId="49" fontId="66" fillId="0" borderId="18" xfId="4443" applyNumberFormat="1" applyFont="1" applyBorder="1" applyAlignment="1">
      <alignment horizontal="center"/>
    </xf>
    <xf numFmtId="49" fontId="66" fillId="0" borderId="1" xfId="4443" applyNumberFormat="1" applyFont="1" applyBorder="1" applyAlignment="1">
      <alignment horizontal="left" wrapText="1"/>
    </xf>
    <xf numFmtId="49" fontId="66" fillId="0" borderId="18" xfId="4443" applyNumberFormat="1" applyFont="1" applyBorder="1" applyAlignment="1">
      <alignment horizontal="left" wrapText="1"/>
    </xf>
    <xf numFmtId="49" fontId="66" fillId="0" borderId="18" xfId="4443" applyNumberFormat="1" applyFont="1" applyBorder="1" applyAlignment="1">
      <alignment horizontal="left"/>
    </xf>
    <xf numFmtId="49" fontId="66" fillId="0" borderId="18" xfId="4443" applyNumberFormat="1" applyFont="1" applyBorder="1" applyAlignment="1"/>
    <xf numFmtId="49" fontId="66" fillId="0" borderId="1" xfId="4443" applyNumberFormat="1" applyFont="1" applyBorder="1" applyAlignment="1">
      <alignment horizontal="right"/>
    </xf>
    <xf numFmtId="41" fontId="66" fillId="0" borderId="1" xfId="4444" applyFont="1" applyBorder="1" applyAlignment="1" applyProtection="1">
      <alignment horizontal="left"/>
    </xf>
    <xf numFmtId="183" fontId="66" fillId="0" borderId="0" xfId="4443" applyNumberFormat="1" applyFont="1" applyBorder="1" applyAlignment="1">
      <alignment horizontal="center"/>
    </xf>
    <xf numFmtId="41" fontId="66" fillId="0" borderId="0" xfId="4444" applyFont="1" applyBorder="1" applyAlignment="1" applyProtection="1">
      <alignment horizontal="left"/>
    </xf>
    <xf numFmtId="49" fontId="66" fillId="0" borderId="0" xfId="4443" applyNumberFormat="1" applyFont="1" applyBorder="1"/>
    <xf numFmtId="49" fontId="66" fillId="0" borderId="0" xfId="4443" applyNumberFormat="1" applyFont="1" applyBorder="1" applyAlignment="1">
      <alignment horizontal="left"/>
    </xf>
    <xf numFmtId="49" fontId="66" fillId="0" borderId="0" xfId="4443" applyNumberFormat="1" applyFont="1" applyBorder="1" applyAlignment="1"/>
    <xf numFmtId="49" fontId="66" fillId="0" borderId="0" xfId="4443" applyNumberFormat="1" applyFont="1" applyBorder="1" applyAlignment="1">
      <alignment horizontal="right"/>
    </xf>
    <xf numFmtId="41" fontId="66" fillId="0" borderId="0" xfId="4444" applyFont="1" applyAlignment="1" applyProtection="1">
      <alignment horizontal="left"/>
    </xf>
    <xf numFmtId="49" fontId="66" fillId="0" borderId="0" xfId="4443" applyNumberFormat="1" applyFont="1" applyAlignment="1">
      <alignment horizontal="left"/>
    </xf>
    <xf numFmtId="49" fontId="66" fillId="0" borderId="0" xfId="4443" applyNumberFormat="1" applyFont="1" applyAlignment="1"/>
    <xf numFmtId="49" fontId="66" fillId="0" borderId="0" xfId="4443" applyNumberFormat="1" applyFont="1" applyAlignment="1">
      <alignment horizontal="right"/>
    </xf>
    <xf numFmtId="183" fontId="66" fillId="0" borderId="0" xfId="4443" applyNumberFormat="1" applyFont="1" applyAlignment="1">
      <alignment horizontal="center"/>
    </xf>
    <xf numFmtId="0" fontId="0" fillId="0" borderId="62" xfId="0" applyFill="1" applyBorder="1" applyAlignment="1">
      <alignment vertical="center"/>
    </xf>
    <xf numFmtId="188" fontId="0" fillId="0" borderId="0" xfId="0" applyNumberFormat="1" applyAlignment="1">
      <alignment wrapText="1"/>
    </xf>
    <xf numFmtId="188" fontId="0" fillId="3" borderId="0" xfId="0" applyNumberFormat="1" applyFill="1" applyAlignment="1">
      <alignment wrapText="1"/>
    </xf>
    <xf numFmtId="188" fontId="0" fillId="0" borderId="0" xfId="0" applyNumberFormat="1" applyFill="1" applyAlignment="1">
      <alignment wrapText="1"/>
    </xf>
    <xf numFmtId="177" fontId="83" fillId="38" borderId="1" xfId="0" applyNumberFormat="1" applyFont="1" applyFill="1" applyBorder="1" applyAlignment="1">
      <alignment horizontal="center" vertical="center"/>
    </xf>
    <xf numFmtId="177" fontId="83" fillId="0" borderId="0" xfId="0" applyNumberFormat="1" applyFont="1" applyFill="1" applyBorder="1">
      <alignment vertical="center"/>
    </xf>
    <xf numFmtId="177" fontId="83" fillId="0" borderId="0" xfId="0" applyNumberFormat="1" applyFont="1" applyFill="1" applyBorder="1" applyAlignment="1">
      <alignment horizontal="center" vertical="center"/>
    </xf>
    <xf numFmtId="49" fontId="83" fillId="0" borderId="26" xfId="0" applyNumberFormat="1" applyFont="1" applyFill="1" applyBorder="1">
      <alignment vertical="center"/>
    </xf>
    <xf numFmtId="189" fontId="0" fillId="3" borderId="0" xfId="0" applyNumberFormat="1" applyFill="1" applyAlignment="1">
      <alignment wrapText="1"/>
    </xf>
    <xf numFmtId="189" fontId="0" fillId="0" borderId="0" xfId="0" applyNumberFormat="1" applyFill="1" applyAlignment="1">
      <alignment wrapText="1"/>
    </xf>
    <xf numFmtId="0" fontId="33" fillId="26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49" fontId="66" fillId="0" borderId="0" xfId="4443" applyNumberFormat="1" applyFont="1" applyBorder="1" applyAlignment="1">
      <alignment vertical="center" wrapText="1"/>
    </xf>
    <xf numFmtId="183" fontId="66" fillId="0" borderId="77" xfId="4443" applyNumberFormat="1" applyFont="1" applyBorder="1" applyAlignment="1">
      <alignment horizontal="center" wrapText="1"/>
    </xf>
    <xf numFmtId="183" fontId="66" fillId="0" borderId="74" xfId="4443" applyNumberFormat="1" applyFont="1" applyBorder="1" applyAlignment="1">
      <alignment horizontal="center" wrapText="1"/>
    </xf>
    <xf numFmtId="183" fontId="66" fillId="0" borderId="63" xfId="4443" applyNumberFormat="1" applyFont="1" applyBorder="1" applyAlignment="1">
      <alignment horizontal="center" wrapText="1"/>
    </xf>
    <xf numFmtId="49" fontId="66" fillId="0" borderId="0" xfId="4443" applyNumberFormat="1" applyFont="1" applyAlignment="1">
      <alignment horizontal="center" vertical="center" wrapText="1"/>
    </xf>
    <xf numFmtId="49" fontId="66" fillId="0" borderId="0" xfId="4443" applyNumberFormat="1" applyFont="1" applyAlignment="1">
      <alignment horizontal="left" vertical="center" wrapText="1"/>
    </xf>
    <xf numFmtId="190" fontId="66" fillId="0" borderId="0" xfId="4443" applyNumberFormat="1" applyFont="1" applyAlignment="1">
      <alignment horizontal="left" vertical="center" wrapText="1"/>
    </xf>
    <xf numFmtId="183" fontId="66" fillId="0" borderId="0" xfId="4443" applyNumberFormat="1" applyFont="1" applyAlignment="1">
      <alignment horizontal="center" vertical="center" wrapText="1"/>
    </xf>
    <xf numFmtId="179" fontId="66" fillId="0" borderId="0" xfId="4443" applyNumberFormat="1" applyFont="1" applyAlignment="1">
      <alignment horizontal="center" vertical="center" wrapText="1"/>
    </xf>
    <xf numFmtId="49" fontId="66" fillId="0" borderId="54" xfId="4443" applyNumberFormat="1" applyFont="1" applyBorder="1" applyAlignment="1">
      <alignment horizontal="center" wrapText="1"/>
    </xf>
    <xf numFmtId="49" fontId="66" fillId="0" borderId="113" xfId="4443" applyNumberFormat="1" applyFont="1" applyBorder="1" applyAlignment="1">
      <alignment horizontal="center" wrapText="1"/>
    </xf>
    <xf numFmtId="49" fontId="66" fillId="0" borderId="77" xfId="4443" applyNumberFormat="1" applyFont="1" applyBorder="1" applyAlignment="1">
      <alignment horizontal="center" wrapText="1"/>
    </xf>
    <xf numFmtId="49" fontId="66" fillId="0" borderId="74" xfId="4443" applyNumberFormat="1" applyFont="1" applyBorder="1" applyAlignment="1">
      <alignment horizontal="center" wrapText="1"/>
    </xf>
    <xf numFmtId="49" fontId="66" fillId="0" borderId="0" xfId="4443" applyNumberFormat="1" applyFont="1" applyAlignment="1">
      <alignment vertical="center"/>
    </xf>
    <xf numFmtId="49" fontId="66" fillId="0" borderId="45" xfId="4443" applyNumberFormat="1" applyFont="1" applyBorder="1" applyAlignment="1">
      <alignment horizontal="center" vertical="center" wrapText="1"/>
    </xf>
    <xf numFmtId="0" fontId="63" fillId="0" borderId="117" xfId="4445" applyFont="1" applyFill="1" applyBorder="1" applyAlignment="1">
      <alignment horizontal="left" vertical="center" wrapText="1"/>
    </xf>
    <xf numFmtId="0" fontId="63" fillId="0" borderId="45" xfId="4445" applyFont="1" applyFill="1" applyBorder="1" applyAlignment="1">
      <alignment horizontal="left" vertical="center" wrapText="1"/>
    </xf>
    <xf numFmtId="49" fontId="63" fillId="0" borderId="85" xfId="4446" applyNumberFormat="1" applyFont="1" applyFill="1" applyBorder="1" applyAlignment="1">
      <alignment horizontal="center" vertical="center" wrapText="1" shrinkToFit="1"/>
    </xf>
    <xf numFmtId="0" fontId="63" fillId="0" borderId="83" xfId="4445" applyFont="1" applyFill="1" applyBorder="1" applyAlignment="1">
      <alignment horizontal="center" vertical="center" wrapText="1"/>
    </xf>
    <xf numFmtId="0" fontId="63" fillId="0" borderId="117" xfId="4445" applyFont="1" applyFill="1" applyBorder="1" applyAlignment="1">
      <alignment horizontal="center" vertical="center" wrapText="1"/>
    </xf>
    <xf numFmtId="183" fontId="63" fillId="0" borderId="85" xfId="4445" applyNumberFormat="1" applyFont="1" applyFill="1" applyBorder="1" applyAlignment="1">
      <alignment horizontal="center" vertical="center" wrapText="1"/>
    </xf>
    <xf numFmtId="186" fontId="63" fillId="0" borderId="83" xfId="4445" applyNumberFormat="1" applyFont="1" applyFill="1" applyBorder="1" applyAlignment="1">
      <alignment horizontal="center" vertical="center" wrapText="1"/>
    </xf>
    <xf numFmtId="186" fontId="63" fillId="0" borderId="46" xfId="4445" applyNumberFormat="1" applyFont="1" applyFill="1" applyBorder="1" applyAlignment="1">
      <alignment horizontal="center" vertical="center" wrapText="1"/>
    </xf>
    <xf numFmtId="49" fontId="66" fillId="0" borderId="44" xfId="4443" applyNumberFormat="1" applyFont="1" applyBorder="1" applyAlignment="1">
      <alignment horizontal="center" vertical="center" wrapText="1"/>
    </xf>
    <xf numFmtId="0" fontId="63" fillId="0" borderId="66" xfId="4445" applyFont="1" applyFill="1" applyBorder="1" applyAlignment="1">
      <alignment horizontal="left" vertical="center" wrapText="1"/>
    </xf>
    <xf numFmtId="0" fontId="63" fillId="0" borderId="38" xfId="4445" applyFont="1" applyFill="1" applyBorder="1" applyAlignment="1">
      <alignment horizontal="center" vertical="center" wrapText="1"/>
    </xf>
    <xf numFmtId="0" fontId="63" fillId="0" borderId="66" xfId="4445" applyFont="1" applyFill="1" applyBorder="1" applyAlignment="1">
      <alignment horizontal="center" vertical="center" wrapText="1"/>
    </xf>
    <xf numFmtId="183" fontId="63" fillId="0" borderId="55" xfId="4445" applyNumberFormat="1" applyFont="1" applyFill="1" applyBorder="1" applyAlignment="1">
      <alignment horizontal="center" vertical="center" wrapText="1"/>
    </xf>
    <xf numFmtId="186" fontId="63" fillId="0" borderId="38" xfId="4445" applyNumberFormat="1" applyFont="1" applyFill="1" applyBorder="1" applyAlignment="1">
      <alignment horizontal="center" vertical="center" wrapText="1"/>
    </xf>
    <xf numFmtId="186" fontId="63" fillId="0" borderId="42" xfId="4445" applyNumberFormat="1" applyFont="1" applyFill="1" applyBorder="1" applyAlignment="1">
      <alignment horizontal="center" vertical="center" wrapText="1"/>
    </xf>
    <xf numFmtId="49" fontId="72" fillId="0" borderId="66" xfId="4443" applyNumberFormat="1" applyFont="1" applyBorder="1" applyAlignment="1">
      <alignment horizontal="center" vertical="center" wrapText="1"/>
    </xf>
    <xf numFmtId="183" fontId="72" fillId="0" borderId="55" xfId="4443" applyNumberFormat="1" applyFont="1" applyBorder="1" applyAlignment="1">
      <alignment horizontal="center" vertical="center" wrapText="1"/>
    </xf>
    <xf numFmtId="186" fontId="72" fillId="0" borderId="38" xfId="4443" applyNumberFormat="1" applyFont="1" applyBorder="1" applyAlignment="1">
      <alignment horizontal="center" vertical="center" wrapText="1"/>
    </xf>
    <xf numFmtId="186" fontId="72" fillId="0" borderId="42" xfId="4443" applyNumberFormat="1" applyFont="1" applyBorder="1" applyAlignment="1">
      <alignment horizontal="center" vertical="center" wrapText="1"/>
    </xf>
    <xf numFmtId="49" fontId="72" fillId="0" borderId="66" xfId="4443" applyNumberFormat="1" applyFont="1" applyBorder="1" applyAlignment="1">
      <alignment vertical="center" wrapText="1"/>
    </xf>
    <xf numFmtId="49" fontId="72" fillId="0" borderId="44" xfId="4443" applyNumberFormat="1" applyFont="1" applyBorder="1" applyAlignment="1">
      <alignment vertical="center" wrapText="1"/>
    </xf>
    <xf numFmtId="49" fontId="63" fillId="0" borderId="55" xfId="4446" applyNumberFormat="1" applyFont="1" applyFill="1" applyBorder="1" applyAlignment="1">
      <alignment horizontal="center" vertical="center" wrapText="1" shrinkToFit="1"/>
    </xf>
    <xf numFmtId="49" fontId="72" fillId="0" borderId="38" xfId="4443" applyNumberFormat="1" applyFont="1" applyBorder="1" applyAlignment="1">
      <alignment horizontal="center" vertical="center" wrapText="1"/>
    </xf>
    <xf numFmtId="49" fontId="66" fillId="0" borderId="95" xfId="4443" applyNumberFormat="1" applyFont="1" applyBorder="1" applyAlignment="1">
      <alignment horizontal="center" vertical="center" wrapText="1"/>
    </xf>
    <xf numFmtId="0" fontId="63" fillId="0" borderId="116" xfId="4445" applyFont="1" applyFill="1" applyBorder="1" applyAlignment="1">
      <alignment horizontal="left" vertical="center" wrapText="1"/>
    </xf>
    <xf numFmtId="0" fontId="63" fillId="0" borderId="95" xfId="4445" applyFont="1" applyFill="1" applyBorder="1" applyAlignment="1">
      <alignment horizontal="left" vertical="center" wrapText="1"/>
    </xf>
    <xf numFmtId="49" fontId="72" fillId="0" borderId="114" xfId="4443" applyNumberFormat="1" applyFont="1" applyBorder="1" applyAlignment="1">
      <alignment horizontal="center" vertical="center" wrapText="1" shrinkToFit="1"/>
    </xf>
    <xf numFmtId="0" fontId="63" fillId="0" borderId="115" xfId="4445" applyFont="1" applyFill="1" applyBorder="1" applyAlignment="1">
      <alignment horizontal="center" vertical="center" wrapText="1"/>
    </xf>
    <xf numFmtId="0" fontId="63" fillId="0" borderId="116" xfId="4445" applyFont="1" applyFill="1" applyBorder="1" applyAlignment="1">
      <alignment horizontal="center" vertical="center" wrapText="1"/>
    </xf>
    <xf numFmtId="183" fontId="63" fillId="0" borderId="114" xfId="4445" applyNumberFormat="1" applyFont="1" applyFill="1" applyBorder="1" applyAlignment="1">
      <alignment horizontal="center" vertical="center" wrapText="1"/>
    </xf>
    <xf numFmtId="186" fontId="63" fillId="0" borderId="115" xfId="4445" applyNumberFormat="1" applyFont="1" applyFill="1" applyBorder="1" applyAlignment="1">
      <alignment horizontal="center" vertical="center" wrapText="1"/>
    </xf>
    <xf numFmtId="186" fontId="63" fillId="0" borderId="93" xfId="4445" applyNumberFormat="1" applyFont="1" applyFill="1" applyBorder="1" applyAlignment="1">
      <alignment horizontal="center" vertical="center" wrapText="1"/>
    </xf>
    <xf numFmtId="49" fontId="66" fillId="0" borderId="88" xfId="4443" applyNumberFormat="1" applyFont="1" applyBorder="1" applyAlignment="1">
      <alignment horizontal="center" vertical="center" wrapText="1"/>
    </xf>
    <xf numFmtId="0" fontId="63" fillId="0" borderId="67" xfId="4445" applyFont="1" applyFill="1" applyBorder="1" applyAlignment="1">
      <alignment horizontal="left" vertical="center" wrapText="1"/>
    </xf>
    <xf numFmtId="0" fontId="63" fillId="0" borderId="88" xfId="4445" applyFont="1" applyFill="1" applyBorder="1" applyAlignment="1">
      <alignment horizontal="left" vertical="center" wrapText="1"/>
    </xf>
    <xf numFmtId="49" fontId="72" fillId="0" borderId="69" xfId="4443" applyNumberFormat="1" applyFont="1" applyBorder="1" applyAlignment="1">
      <alignment horizontal="center" vertical="center" wrapText="1" shrinkToFit="1"/>
    </xf>
    <xf numFmtId="0" fontId="63" fillId="0" borderId="70" xfId="4445" applyFont="1" applyFill="1" applyBorder="1" applyAlignment="1">
      <alignment horizontal="center" vertical="center" wrapText="1"/>
    </xf>
    <xf numFmtId="0" fontId="63" fillId="0" borderId="67" xfId="4445" applyFont="1" applyFill="1" applyBorder="1" applyAlignment="1">
      <alignment horizontal="center" vertical="center" wrapText="1"/>
    </xf>
    <xf numFmtId="183" fontId="63" fillId="0" borderId="69" xfId="4445" applyNumberFormat="1" applyFont="1" applyFill="1" applyBorder="1" applyAlignment="1">
      <alignment horizontal="center" vertical="center" wrapText="1"/>
    </xf>
    <xf numFmtId="186" fontId="63" fillId="0" borderId="70" xfId="4445" applyNumberFormat="1" applyFont="1" applyFill="1" applyBorder="1" applyAlignment="1">
      <alignment horizontal="center" vertical="center" wrapText="1"/>
    </xf>
    <xf numFmtId="186" fontId="63" fillId="0" borderId="49" xfId="4445" applyNumberFormat="1" applyFont="1" applyFill="1" applyBorder="1" applyAlignment="1">
      <alignment horizontal="center" vertical="center" wrapText="1"/>
    </xf>
    <xf numFmtId="0" fontId="89" fillId="0" borderId="0" xfId="0" applyFont="1" applyBorder="1" applyAlignment="1">
      <alignment horizontal="center" vertical="center" wrapText="1"/>
    </xf>
    <xf numFmtId="0" fontId="89" fillId="0" borderId="0" xfId="0" applyFont="1" applyBorder="1" applyAlignment="1">
      <alignment horizontal="center" vertical="center"/>
    </xf>
    <xf numFmtId="0" fontId="90" fillId="0" borderId="0" xfId="0" applyFont="1" applyBorder="1" applyAlignment="1">
      <alignment horizontal="center" vertical="center" wrapText="1"/>
    </xf>
    <xf numFmtId="0" fontId="47" fillId="30" borderId="1" xfId="4442" applyFill="1" applyBorder="1" applyAlignment="1">
      <alignment horizontal="center"/>
    </xf>
    <xf numFmtId="0" fontId="48" fillId="40" borderId="1" xfId="4442" applyFont="1" applyFill="1" applyBorder="1" applyAlignment="1">
      <alignment horizontal="center" wrapText="1"/>
    </xf>
    <xf numFmtId="0" fontId="47" fillId="28" borderId="1" xfId="4442" applyFill="1" applyBorder="1" applyAlignment="1">
      <alignment horizontal="center" wrapText="1"/>
    </xf>
    <xf numFmtId="0" fontId="47" fillId="28" borderId="1" xfId="4442" applyFill="1" applyBorder="1" applyAlignment="1">
      <alignment horizontal="center"/>
    </xf>
    <xf numFmtId="0" fontId="48" fillId="30" borderId="1" xfId="4442" applyFont="1" applyFill="1" applyBorder="1" applyAlignment="1">
      <alignment horizontal="center"/>
    </xf>
    <xf numFmtId="0" fontId="48" fillId="40" borderId="18" xfId="4442" applyFont="1" applyFill="1" applyBorder="1" applyAlignment="1">
      <alignment horizontal="center" wrapText="1"/>
    </xf>
    <xf numFmtId="0" fontId="48" fillId="29" borderId="18" xfId="4442" applyFont="1" applyFill="1" applyBorder="1" applyAlignment="1">
      <alignment horizontal="center" wrapText="1"/>
    </xf>
    <xf numFmtId="0" fontId="47" fillId="28" borderId="18" xfId="4442" applyFill="1" applyBorder="1" applyAlignment="1">
      <alignment horizontal="center" wrapText="1"/>
    </xf>
    <xf numFmtId="0" fontId="47" fillId="28" borderId="18" xfId="4442" applyFill="1" applyBorder="1" applyAlignment="1">
      <alignment horizontal="center"/>
    </xf>
    <xf numFmtId="0" fontId="47" fillId="39" borderId="54" xfId="4442" applyFill="1" applyBorder="1" applyAlignment="1">
      <alignment horizontal="center"/>
    </xf>
    <xf numFmtId="0" fontId="47" fillId="39" borderId="53" xfId="4442" applyFill="1" applyBorder="1" applyAlignment="1">
      <alignment horizontal="center"/>
    </xf>
    <xf numFmtId="0" fontId="47" fillId="39" borderId="63" xfId="4442" applyFill="1" applyBorder="1" applyAlignment="1">
      <alignment horizontal="center"/>
    </xf>
    <xf numFmtId="0" fontId="47" fillId="2" borderId="54" xfId="4442" applyFill="1" applyBorder="1" applyAlignment="1">
      <alignment horizontal="center"/>
    </xf>
    <xf numFmtId="0" fontId="47" fillId="2" borderId="53" xfId="4442" applyFill="1" applyBorder="1" applyAlignment="1">
      <alignment horizontal="center"/>
    </xf>
    <xf numFmtId="0" fontId="47" fillId="2" borderId="63" xfId="4442" applyFill="1" applyBorder="1" applyAlignment="1">
      <alignment horizontal="center"/>
    </xf>
    <xf numFmtId="0" fontId="91" fillId="0" borderId="1" xfId="4442" applyFont="1" applyFill="1" applyBorder="1" applyAlignment="1">
      <alignment horizontal="center"/>
    </xf>
    <xf numFmtId="0" fontId="48" fillId="2" borderId="1" xfId="4442" applyFont="1" applyFill="1" applyBorder="1" applyAlignment="1">
      <alignment horizontal="center"/>
    </xf>
    <xf numFmtId="0" fontId="38" fillId="0" borderId="1" xfId="4440" applyFont="1" applyFill="1" applyBorder="1" applyAlignment="1">
      <alignment horizontal="center" vertical="center"/>
    </xf>
    <xf numFmtId="0" fontId="38" fillId="27" borderId="13" xfId="4440" applyFont="1" applyFill="1" applyBorder="1" applyAlignment="1">
      <alignment horizontal="left" vertical="top"/>
    </xf>
    <xf numFmtId="0" fontId="38" fillId="27" borderId="13" xfId="4440" applyFont="1" applyFill="1" applyBorder="1" applyAlignment="1">
      <alignment horizontal="left" vertical="center"/>
    </xf>
    <xf numFmtId="0" fontId="38" fillId="0" borderId="12" xfId="4440" applyFont="1" applyFill="1" applyBorder="1" applyAlignment="1">
      <alignment horizontal="center" vertical="center"/>
    </xf>
    <xf numFmtId="0" fontId="38" fillId="0" borderId="14" xfId="4440" applyFont="1" applyFill="1" applyBorder="1" applyAlignment="1">
      <alignment horizontal="center" vertical="center"/>
    </xf>
    <xf numFmtId="0" fontId="38" fillId="0" borderId="13" xfId="4440" applyFont="1" applyFill="1" applyBorder="1" applyAlignment="1">
      <alignment horizontal="center" vertical="center"/>
    </xf>
    <xf numFmtId="0" fontId="38" fillId="0" borderId="42" xfId="4440" applyFont="1" applyFill="1" applyBorder="1" applyAlignment="1">
      <alignment horizontal="center" vertical="center"/>
    </xf>
    <xf numFmtId="0" fontId="35" fillId="0" borderId="19" xfId="4440" applyFont="1" applyFill="1" applyBorder="1" applyAlignment="1">
      <alignment horizontal="center" vertical="center"/>
    </xf>
    <xf numFmtId="0" fontId="34" fillId="27" borderId="14" xfId="4440" applyFont="1" applyFill="1" applyBorder="1" applyAlignment="1">
      <alignment horizontal="left" vertical="top"/>
    </xf>
    <xf numFmtId="0" fontId="34" fillId="27" borderId="13" xfId="4440" applyFont="1" applyFill="1" applyBorder="1" applyAlignment="1">
      <alignment horizontal="left" vertical="center"/>
    </xf>
    <xf numFmtId="0" fontId="34" fillId="27" borderId="13" xfId="4440" applyFont="1" applyFill="1" applyBorder="1" applyAlignment="1">
      <alignment horizontal="left" vertical="top"/>
    </xf>
    <xf numFmtId="0" fontId="38" fillId="0" borderId="12" xfId="4440" applyFont="1" applyFill="1" applyBorder="1" applyAlignment="1">
      <alignment horizontal="center" vertical="center"/>
    </xf>
    <xf numFmtId="0" fontId="38" fillId="0" borderId="14" xfId="4440" applyFont="1" applyFill="1" applyBorder="1" applyAlignment="1">
      <alignment horizontal="center" vertical="center"/>
    </xf>
    <xf numFmtId="0" fontId="38" fillId="0" borderId="13" xfId="4440" applyFont="1" applyFill="1" applyBorder="1" applyAlignment="1">
      <alignment horizontal="center" vertical="center"/>
    </xf>
    <xf numFmtId="0" fontId="38" fillId="27" borderId="13" xfId="4440" applyFont="1" applyFill="1" applyBorder="1" applyAlignment="1">
      <alignment horizontal="left" vertical="top"/>
    </xf>
    <xf numFmtId="0" fontId="38" fillId="27" borderId="13" xfId="4440" applyFont="1" applyFill="1" applyBorder="1" applyAlignment="1">
      <alignment horizontal="left" vertical="center"/>
    </xf>
    <xf numFmtId="0" fontId="35" fillId="0" borderId="19" xfId="4440" applyFont="1" applyFill="1" applyBorder="1" applyAlignment="1">
      <alignment horizontal="center" vertical="center"/>
    </xf>
    <xf numFmtId="0" fontId="38" fillId="0" borderId="42" xfId="4440" applyFont="1" applyFill="1" applyBorder="1" applyAlignment="1">
      <alignment horizontal="center" vertical="center"/>
    </xf>
    <xf numFmtId="0" fontId="38" fillId="0" borderId="13" xfId="4440" applyFont="1" applyFill="1" applyBorder="1" applyAlignment="1">
      <alignment vertical="center"/>
    </xf>
    <xf numFmtId="0" fontId="38" fillId="0" borderId="42" xfId="4440" applyFont="1" applyFill="1" applyBorder="1" applyAlignment="1">
      <alignment vertical="center"/>
    </xf>
    <xf numFmtId="0" fontId="39" fillId="0" borderId="44" xfId="4440" applyFont="1" applyFill="1" applyBorder="1" applyAlignment="1">
      <alignment vertical="center"/>
    </xf>
    <xf numFmtId="0" fontId="39" fillId="0" borderId="14" xfId="4440" applyFont="1" applyFill="1" applyBorder="1" applyAlignment="1">
      <alignment vertical="center"/>
    </xf>
    <xf numFmtId="0" fontId="39" fillId="0" borderId="13" xfId="4440" applyFont="1" applyFill="1" applyBorder="1" applyAlignment="1">
      <alignment vertical="center"/>
    </xf>
    <xf numFmtId="0" fontId="38" fillId="0" borderId="12" xfId="4440" applyFont="1" applyFill="1" applyBorder="1" applyAlignment="1">
      <alignment vertical="center"/>
    </xf>
    <xf numFmtId="0" fontId="38" fillId="0" borderId="14" xfId="4440" applyFont="1" applyFill="1" applyBorder="1" applyAlignment="1">
      <alignment vertical="center"/>
    </xf>
    <xf numFmtId="0" fontId="39" fillId="0" borderId="12" xfId="4440" applyFont="1" applyFill="1" applyBorder="1" applyAlignment="1">
      <alignment vertical="center"/>
    </xf>
    <xf numFmtId="0" fontId="93" fillId="0" borderId="0" xfId="0" applyFont="1" applyAlignment="1">
      <alignment wrapText="1"/>
    </xf>
    <xf numFmtId="0" fontId="93" fillId="0" borderId="54" xfId="0" applyFont="1" applyBorder="1" applyAlignment="1">
      <alignment wrapText="1"/>
    </xf>
    <xf numFmtId="0" fontId="93" fillId="0" borderId="74" xfId="0" applyFont="1" applyBorder="1" applyAlignment="1">
      <alignment wrapText="1"/>
    </xf>
    <xf numFmtId="0" fontId="93" fillId="0" borderId="65" xfId="0" applyFont="1" applyBorder="1" applyAlignment="1">
      <alignment wrapText="1"/>
    </xf>
    <xf numFmtId="0" fontId="93" fillId="2" borderId="71" xfId="0" applyFont="1" applyFill="1" applyBorder="1" applyAlignment="1">
      <alignment wrapText="1"/>
    </xf>
    <xf numFmtId="0" fontId="93" fillId="2" borderId="68" xfId="0" applyFont="1" applyFill="1" applyBorder="1" applyAlignment="1">
      <alignment wrapText="1"/>
    </xf>
    <xf numFmtId="0" fontId="93" fillId="2" borderId="59" xfId="0" applyFont="1" applyFill="1" applyBorder="1" applyAlignment="1">
      <alignment wrapText="1"/>
    </xf>
    <xf numFmtId="0" fontId="93" fillId="0" borderId="66" xfId="0" applyFont="1" applyBorder="1" applyAlignment="1">
      <alignment wrapText="1"/>
    </xf>
    <xf numFmtId="0" fontId="93" fillId="2" borderId="14" xfId="0" applyFont="1" applyFill="1" applyBorder="1" applyAlignment="1">
      <alignment wrapText="1"/>
    </xf>
    <xf numFmtId="0" fontId="93" fillId="2" borderId="38" xfId="0" applyFont="1" applyFill="1" applyBorder="1" applyAlignment="1">
      <alignment wrapText="1"/>
    </xf>
    <xf numFmtId="0" fontId="93" fillId="2" borderId="55" xfId="0" applyFont="1" applyFill="1" applyBorder="1" applyAlignment="1">
      <alignment wrapText="1"/>
    </xf>
    <xf numFmtId="0" fontId="93" fillId="0" borderId="67" xfId="0" applyFont="1" applyBorder="1" applyAlignment="1">
      <alignment wrapText="1"/>
    </xf>
    <xf numFmtId="0" fontId="93" fillId="2" borderId="64" xfId="0" applyFont="1" applyFill="1" applyBorder="1" applyAlignment="1">
      <alignment wrapText="1"/>
    </xf>
    <xf numFmtId="0" fontId="93" fillId="2" borderId="70" xfId="0" applyFont="1" applyFill="1" applyBorder="1" applyAlignment="1">
      <alignment wrapText="1"/>
    </xf>
    <xf numFmtId="0" fontId="93" fillId="2" borderId="69" xfId="0" applyFont="1" applyFill="1" applyBorder="1" applyAlignment="1">
      <alignment wrapText="1"/>
    </xf>
    <xf numFmtId="0" fontId="93" fillId="2" borderId="54" xfId="0" applyFont="1" applyFill="1" applyBorder="1" applyAlignment="1">
      <alignment wrapText="1"/>
    </xf>
    <xf numFmtId="0" fontId="93" fillId="2" borderId="74" xfId="0" applyFont="1" applyFill="1" applyBorder="1" applyAlignment="1">
      <alignment wrapText="1"/>
    </xf>
    <xf numFmtId="0" fontId="47" fillId="0" borderId="0" xfId="4442" applyFill="1" applyAlignment="1">
      <alignment horizontal="center"/>
    </xf>
    <xf numFmtId="0" fontId="48" fillId="0" borderId="12" xfId="4442" applyFont="1" applyFill="1" applyBorder="1" applyAlignment="1">
      <alignment horizontal="center"/>
    </xf>
    <xf numFmtId="0" fontId="48" fillId="29" borderId="55" xfId="4442" applyFont="1" applyFill="1" applyBorder="1" applyAlignment="1">
      <alignment horizontal="center"/>
    </xf>
    <xf numFmtId="0" fontId="48" fillId="29" borderId="38" xfId="4442" applyFont="1" applyFill="1" applyBorder="1" applyAlignment="1">
      <alignment horizontal="center"/>
    </xf>
    <xf numFmtId="191" fontId="55" fillId="0" borderId="1" xfId="1984" applyNumberFormat="1" applyFont="1" applyBorder="1" applyAlignment="1">
      <alignment horizontal="center" vertical="center"/>
    </xf>
    <xf numFmtId="191" fontId="0" fillId="0" borderId="1" xfId="0" applyNumberFormat="1" applyBorder="1" applyAlignment="1">
      <alignment horizontal="center" vertical="center"/>
    </xf>
    <xf numFmtId="191" fontId="0" fillId="0" borderId="1" xfId="0" applyNumberFormat="1" applyBorder="1" applyAlignment="1">
      <alignment horizontal="center" vertical="center" wrapText="1"/>
    </xf>
    <xf numFmtId="192" fontId="48" fillId="28" borderId="1" xfId="4442" applyNumberFormat="1" applyFont="1" applyFill="1" applyBorder="1" applyAlignment="1">
      <alignment horizontal="center"/>
    </xf>
    <xf numFmtId="192" fontId="48" fillId="0" borderId="18" xfId="4442" applyNumberFormat="1" applyFont="1" applyFill="1" applyBorder="1" applyAlignment="1">
      <alignment horizontal="center"/>
    </xf>
    <xf numFmtId="192" fontId="48" fillId="0" borderId="73" xfId="4442" applyNumberFormat="1" applyFont="1" applyFill="1" applyBorder="1" applyAlignment="1">
      <alignment horizontal="center"/>
    </xf>
    <xf numFmtId="192" fontId="48" fillId="0" borderId="72" xfId="4442" applyNumberFormat="1" applyFont="1" applyFill="1" applyBorder="1" applyAlignment="1">
      <alignment horizontal="center"/>
    </xf>
    <xf numFmtId="192" fontId="48" fillId="0" borderId="72" xfId="4442" applyNumberFormat="1" applyFont="1" applyBorder="1" applyAlignment="1">
      <alignment horizontal="center"/>
    </xf>
    <xf numFmtId="192" fontId="48" fillId="0" borderId="12" xfId="4442" applyNumberFormat="1" applyFont="1" applyFill="1" applyBorder="1" applyAlignment="1">
      <alignment horizontal="center"/>
    </xf>
    <xf numFmtId="192" fontId="48" fillId="28" borderId="55" xfId="4442" applyNumberFormat="1" applyFont="1" applyFill="1" applyBorder="1" applyAlignment="1">
      <alignment horizontal="center"/>
    </xf>
    <xf numFmtId="192" fontId="48" fillId="28" borderId="38" xfId="4442" applyNumberFormat="1" applyFont="1" applyFill="1" applyBorder="1" applyAlignment="1">
      <alignment horizontal="center"/>
    </xf>
    <xf numFmtId="192" fontId="48" fillId="0" borderId="119" xfId="4442" applyNumberFormat="1" applyFont="1" applyFill="1" applyBorder="1" applyAlignment="1">
      <alignment horizontal="center"/>
    </xf>
    <xf numFmtId="192" fontId="48" fillId="0" borderId="121" xfId="4442" applyNumberFormat="1" applyFont="1" applyFill="1" applyBorder="1" applyAlignment="1">
      <alignment horizontal="center"/>
    </xf>
    <xf numFmtId="192" fontId="48" fillId="0" borderId="122" xfId="4442" applyNumberFormat="1" applyFont="1" applyFill="1" applyBorder="1" applyAlignment="1">
      <alignment horizontal="center"/>
    </xf>
    <xf numFmtId="192" fontId="48" fillId="0" borderId="120" xfId="4442" applyNumberFormat="1" applyFont="1" applyFill="1" applyBorder="1" applyAlignment="1">
      <alignment horizontal="center"/>
    </xf>
    <xf numFmtId="192" fontId="48" fillId="0" borderId="123" xfId="4442" applyNumberFormat="1" applyFont="1" applyFill="1" applyBorder="1" applyAlignment="1">
      <alignment horizontal="center"/>
    </xf>
    <xf numFmtId="192" fontId="48" fillId="0" borderId="124" xfId="4442" applyNumberFormat="1" applyFont="1" applyFill="1" applyBorder="1" applyAlignment="1">
      <alignment horizontal="center"/>
    </xf>
    <xf numFmtId="192" fontId="48" fillId="0" borderId="120" xfId="4442" applyNumberFormat="1" applyFont="1" applyBorder="1" applyAlignment="1">
      <alignment horizontal="center"/>
    </xf>
    <xf numFmtId="192" fontId="48" fillId="0" borderId="123" xfId="4442" applyNumberFormat="1" applyFont="1" applyBorder="1" applyAlignment="1">
      <alignment horizontal="center"/>
    </xf>
    <xf numFmtId="192" fontId="48" fillId="0" borderId="124" xfId="4442" applyNumberFormat="1" applyFont="1" applyBorder="1" applyAlignment="1">
      <alignment horizontal="center"/>
    </xf>
    <xf numFmtId="192" fontId="48" fillId="0" borderId="125" xfId="4442" applyNumberFormat="1" applyFont="1" applyBorder="1" applyAlignment="1">
      <alignment horizontal="center"/>
    </xf>
    <xf numFmtId="192" fontId="48" fillId="0" borderId="126" xfId="4442" applyNumberFormat="1" applyFont="1" applyBorder="1" applyAlignment="1">
      <alignment horizontal="center"/>
    </xf>
    <xf numFmtId="11" fontId="0" fillId="0" borderId="0" xfId="0" applyNumberFormat="1" applyFill="1" applyAlignment="1">
      <alignment wrapText="1"/>
    </xf>
    <xf numFmtId="193" fontId="0" fillId="0" borderId="1" xfId="0" applyNumberFormat="1" applyBorder="1" applyAlignment="1">
      <alignment horizontal="center" vertical="center"/>
    </xf>
    <xf numFmtId="193" fontId="0" fillId="0" borderId="75" xfId="0" applyNumberFormat="1" applyBorder="1" applyAlignment="1">
      <alignment horizontal="center" vertical="center"/>
    </xf>
    <xf numFmtId="193" fontId="0" fillId="0" borderId="18" xfId="0" applyNumberFormat="1" applyBorder="1" applyAlignment="1">
      <alignment horizontal="center" vertical="center"/>
    </xf>
    <xf numFmtId="0" fontId="95" fillId="0" borderId="1" xfId="0" applyFont="1" applyBorder="1" applyAlignment="1">
      <alignment horizontal="center" vertical="center"/>
    </xf>
    <xf numFmtId="49" fontId="0" fillId="36" borderId="1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194" fontId="7" fillId="0" borderId="1" xfId="4445" applyNumberFormat="1" applyFont="1" applyFill="1" applyBorder="1" applyAlignment="1">
      <alignment horizontal="center" wrapText="1"/>
    </xf>
    <xf numFmtId="194" fontId="7" fillId="0" borderId="1" xfId="4444" applyNumberFormat="1" applyFont="1" applyFill="1" applyBorder="1" applyAlignment="1" applyProtection="1">
      <alignment horizontal="center" wrapText="1"/>
    </xf>
    <xf numFmtId="194" fontId="50" fillId="0" borderId="1" xfId="4443" applyNumberFormat="1" applyFont="1" applyBorder="1" applyAlignment="1">
      <alignment horizontal="center"/>
    </xf>
    <xf numFmtId="194" fontId="7" fillId="0" borderId="75" xfId="4445" applyNumberFormat="1" applyFont="1" applyFill="1" applyBorder="1" applyAlignment="1">
      <alignment horizontal="center" wrapText="1"/>
    </xf>
    <xf numFmtId="194" fontId="7" fillId="0" borderId="75" xfId="4444" applyNumberFormat="1" applyFont="1" applyFill="1" applyBorder="1" applyAlignment="1" applyProtection="1">
      <alignment horizontal="center" wrapText="1"/>
    </xf>
    <xf numFmtId="194" fontId="7" fillId="0" borderId="18" xfId="4445" applyNumberFormat="1" applyFont="1" applyFill="1" applyBorder="1" applyAlignment="1">
      <alignment horizontal="center" wrapText="1"/>
    </xf>
    <xf numFmtId="194" fontId="7" fillId="0" borderId="18" xfId="4444" applyNumberFormat="1" applyFont="1" applyFill="1" applyBorder="1" applyAlignment="1" applyProtection="1">
      <alignment horizontal="center" wrapText="1"/>
    </xf>
    <xf numFmtId="194" fontId="7" fillId="0" borderId="1" xfId="4445" applyNumberFormat="1" applyFont="1" applyFill="1" applyBorder="1" applyAlignment="1">
      <alignment horizontal="center"/>
    </xf>
    <xf numFmtId="194" fontId="7" fillId="0" borderId="18" xfId="4446" applyNumberFormat="1" applyFont="1" applyFill="1" applyBorder="1" applyAlignment="1">
      <alignment horizontal="center" wrapText="1"/>
    </xf>
    <xf numFmtId="194" fontId="7" fillId="0" borderId="1" xfId="4446" applyNumberFormat="1" applyFont="1" applyFill="1" applyBorder="1" applyAlignment="1">
      <alignment horizontal="center" wrapText="1"/>
    </xf>
    <xf numFmtId="194" fontId="50" fillId="0" borderId="18" xfId="4443" applyNumberFormat="1" applyFont="1" applyBorder="1" applyAlignment="1">
      <alignment horizontal="center"/>
    </xf>
    <xf numFmtId="0" fontId="44" fillId="0" borderId="0" xfId="0" applyFont="1" applyFill="1" applyBorder="1" applyAlignment="1" applyProtection="1">
      <alignment horizontal="center" vertical="top"/>
      <protection locked="0"/>
    </xf>
    <xf numFmtId="14" fontId="27" fillId="0" borderId="1" xfId="4451" applyNumberFormat="1" applyFont="1" applyFill="1" applyBorder="1" applyAlignment="1">
      <alignment horizontal="center" vertical="center"/>
    </xf>
    <xf numFmtId="0" fontId="27" fillId="0" borderId="62" xfId="4451" applyFont="1" applyFill="1" applyBorder="1" applyAlignment="1">
      <alignment horizontal="center" vertical="center"/>
    </xf>
    <xf numFmtId="0" fontId="27" fillId="0" borderId="26" xfId="4451" applyFont="1" applyFill="1" applyBorder="1" applyAlignment="1">
      <alignment horizontal="center" vertical="center"/>
    </xf>
    <xf numFmtId="0" fontId="27" fillId="0" borderId="27" xfId="445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7" fillId="0" borderId="0" xfId="4451" applyFont="1" applyFill="1" applyBorder="1" applyAlignment="1">
      <alignment horizontal="center" vertical="center"/>
    </xf>
    <xf numFmtId="0" fontId="27" fillId="0" borderId="18" xfId="4451" applyFont="1" applyFill="1" applyBorder="1" applyAlignment="1">
      <alignment horizontal="center" vertical="center"/>
    </xf>
    <xf numFmtId="0" fontId="27" fillId="0" borderId="15" xfId="4451" applyFont="1" applyFill="1" applyBorder="1" applyAlignment="1">
      <alignment horizontal="center" vertical="center"/>
    </xf>
    <xf numFmtId="0" fontId="27" fillId="0" borderId="17" xfId="4451" applyFont="1" applyFill="1" applyBorder="1" applyAlignment="1">
      <alignment horizontal="center" vertical="center"/>
    </xf>
    <xf numFmtId="0" fontId="96" fillId="0" borderId="0" xfId="4451" applyFont="1" applyFill="1" applyBorder="1" applyAlignment="1">
      <alignment horizontal="right" vertical="center"/>
    </xf>
    <xf numFmtId="0" fontId="96" fillId="0" borderId="0" xfId="4451" applyFont="1" applyFill="1" applyBorder="1" applyAlignment="1">
      <alignment horizontal="left" vertical="center"/>
    </xf>
    <xf numFmtId="0" fontId="97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13" xfId="0" applyBorder="1" applyAlignment="1">
      <alignment horizontal="center" vertical="center"/>
    </xf>
    <xf numFmtId="0" fontId="97" fillId="0" borderId="0" xfId="0" applyFont="1">
      <alignment vertical="center"/>
    </xf>
    <xf numFmtId="0" fontId="0" fillId="2" borderId="62" xfId="0" applyFill="1" applyBorder="1" applyAlignment="1">
      <alignment vertical="center"/>
    </xf>
    <xf numFmtId="0" fontId="0" fillId="0" borderId="14" xfId="0" applyFill="1" applyBorder="1">
      <alignment vertical="center"/>
    </xf>
    <xf numFmtId="0" fontId="33" fillId="2" borderId="71" xfId="0" applyFont="1" applyFill="1" applyBorder="1" applyAlignment="1">
      <alignment horizontal="center" wrapText="1"/>
    </xf>
    <xf numFmtId="0" fontId="33" fillId="2" borderId="59" xfId="0" applyFont="1" applyFill="1" applyBorder="1" applyAlignment="1">
      <alignment horizontal="center" wrapText="1"/>
    </xf>
    <xf numFmtId="0" fontId="33" fillId="0" borderId="54" xfId="0" applyFont="1" applyBorder="1" applyAlignment="1">
      <alignment horizontal="center" wrapText="1"/>
    </xf>
    <xf numFmtId="0" fontId="33" fillId="0" borderId="113" xfId="0" applyFont="1" applyBorder="1" applyAlignment="1">
      <alignment horizontal="center" wrapText="1"/>
    </xf>
    <xf numFmtId="0" fontId="33" fillId="2" borderId="65" xfId="0" applyFont="1" applyFill="1" applyBorder="1" applyAlignment="1">
      <alignment horizontal="center" wrapText="1"/>
    </xf>
    <xf numFmtId="0" fontId="33" fillId="2" borderId="67" xfId="0" applyFont="1" applyFill="1" applyBorder="1" applyAlignment="1">
      <alignment horizontal="center" wrapText="1"/>
    </xf>
    <xf numFmtId="0" fontId="33" fillId="0" borderId="0" xfId="0" applyFont="1" applyAlignment="1">
      <alignment horizontal="center" wrapText="1"/>
    </xf>
    <xf numFmtId="0" fontId="33" fillId="0" borderId="48" xfId="0" applyFont="1" applyBorder="1" applyAlignment="1">
      <alignment horizontal="center" wrapText="1"/>
    </xf>
    <xf numFmtId="0" fontId="33" fillId="0" borderId="65" xfId="0" applyFont="1" applyBorder="1" applyAlignment="1">
      <alignment horizontal="center" wrapText="1"/>
    </xf>
    <xf numFmtId="0" fontId="33" fillId="0" borderId="21" xfId="0" applyFont="1" applyBorder="1" applyAlignment="1">
      <alignment horizontal="center" wrapText="1"/>
    </xf>
    <xf numFmtId="0" fontId="33" fillId="0" borderId="117" xfId="0" applyFont="1" applyBorder="1" applyAlignment="1">
      <alignment horizontal="center" wrapText="1"/>
    </xf>
    <xf numFmtId="0" fontId="33" fillId="0" borderId="66" xfId="0" applyFont="1" applyBorder="1" applyAlignment="1">
      <alignment horizontal="center" wrapText="1"/>
    </xf>
    <xf numFmtId="0" fontId="33" fillId="0" borderId="67" xfId="0" applyFont="1" applyBorder="1" applyAlignment="1">
      <alignment horizontal="center" wrapText="1"/>
    </xf>
    <xf numFmtId="0" fontId="33" fillId="0" borderId="61" xfId="0" applyFont="1" applyBorder="1" applyAlignment="1">
      <alignment horizontal="center" wrapText="1"/>
    </xf>
    <xf numFmtId="0" fontId="33" fillId="0" borderId="0" xfId="0" applyFont="1" applyBorder="1" applyAlignment="1">
      <alignment horizontal="center" wrapText="1"/>
    </xf>
    <xf numFmtId="0" fontId="33" fillId="2" borderId="17" xfId="0" applyFont="1" applyFill="1" applyBorder="1" applyAlignment="1">
      <alignment horizontal="center" wrapText="1"/>
    </xf>
    <xf numFmtId="0" fontId="33" fillId="2" borderId="85" xfId="0" applyFont="1" applyFill="1" applyBorder="1" applyAlignment="1">
      <alignment horizontal="center" wrapText="1"/>
    </xf>
    <xf numFmtId="0" fontId="33" fillId="2" borderId="117" xfId="0" applyFont="1" applyFill="1" applyBorder="1" applyAlignment="1">
      <alignment horizontal="center" wrapText="1"/>
    </xf>
    <xf numFmtId="0" fontId="33" fillId="0" borderId="88" xfId="0" applyFont="1" applyBorder="1" applyAlignment="1">
      <alignment horizontal="center" wrapText="1"/>
    </xf>
    <xf numFmtId="0" fontId="33" fillId="0" borderId="60" xfId="0" applyFont="1" applyBorder="1" applyAlignment="1">
      <alignment horizontal="center" wrapText="1"/>
    </xf>
    <xf numFmtId="0" fontId="33" fillId="0" borderId="19" xfId="0" applyFont="1" applyBorder="1" applyAlignment="1">
      <alignment horizontal="center" wrapText="1"/>
    </xf>
    <xf numFmtId="0" fontId="33" fillId="0" borderId="127" xfId="0" applyFont="1" applyBorder="1" applyAlignment="1">
      <alignment horizontal="center" wrapText="1"/>
    </xf>
    <xf numFmtId="0" fontId="33" fillId="2" borderId="77" xfId="0" applyFont="1" applyFill="1" applyBorder="1" applyAlignment="1">
      <alignment horizontal="center" wrapText="1"/>
    </xf>
    <xf numFmtId="0" fontId="33" fillId="2" borderId="113" xfId="0" applyFont="1" applyFill="1" applyBorder="1" applyAlignment="1">
      <alignment horizontal="center" wrapText="1"/>
    </xf>
    <xf numFmtId="0" fontId="33" fillId="0" borderId="44" xfId="0" applyFont="1" applyBorder="1" applyAlignment="1">
      <alignment horizontal="center" wrapText="1"/>
    </xf>
    <xf numFmtId="0" fontId="33" fillId="2" borderId="66" xfId="0" applyFont="1" applyFill="1" applyBorder="1" applyAlignment="1">
      <alignment horizontal="center" wrapText="1"/>
    </xf>
    <xf numFmtId="0" fontId="0" fillId="0" borderId="0" xfId="0" applyNumberFormat="1">
      <alignment vertical="center"/>
    </xf>
    <xf numFmtId="0" fontId="81" fillId="0" borderId="0" xfId="0" applyFont="1" applyAlignment="1">
      <alignment vertical="top"/>
    </xf>
    <xf numFmtId="0" fontId="81" fillId="0" borderId="0" xfId="0" applyFont="1" applyAlignment="1">
      <alignment horizontal="right" vertical="top"/>
    </xf>
    <xf numFmtId="0" fontId="81" fillId="0" borderId="0" xfId="0" applyFont="1">
      <alignment vertical="center"/>
    </xf>
    <xf numFmtId="0" fontId="81" fillId="0" borderId="0" xfId="0" applyFont="1" applyAlignment="1">
      <alignment horizontal="right" vertical="center"/>
    </xf>
    <xf numFmtId="0" fontId="99" fillId="0" borderId="13" xfId="0" applyFont="1" applyBorder="1" applyAlignment="1">
      <alignment horizontal="right" vertical="center"/>
    </xf>
    <xf numFmtId="0" fontId="99" fillId="0" borderId="13" xfId="0" applyFont="1" applyBorder="1" applyAlignment="1">
      <alignment horizontal="left" vertical="center"/>
    </xf>
    <xf numFmtId="0" fontId="99" fillId="0" borderId="13" xfId="0" applyFont="1" applyBorder="1" applyAlignment="1">
      <alignment horizontal="right" vertical="center" shrinkToFit="1"/>
    </xf>
    <xf numFmtId="0" fontId="48" fillId="29" borderId="72" xfId="4442" applyFont="1" applyFill="1" applyBorder="1" applyAlignment="1">
      <alignment horizontal="center" wrapText="1"/>
    </xf>
    <xf numFmtId="0" fontId="48" fillId="29" borderId="1" xfId="4442" applyFont="1" applyFill="1" applyBorder="1" applyAlignment="1">
      <alignment horizontal="center" vertical="center"/>
    </xf>
    <xf numFmtId="0" fontId="48" fillId="2" borderId="0" xfId="4442" applyFont="1" applyFill="1" applyAlignment="1">
      <alignment horizontal="center" wrapText="1"/>
    </xf>
    <xf numFmtId="49" fontId="0" fillId="2" borderId="1" xfId="0" applyNumberFormat="1" applyFill="1" applyBorder="1" applyAlignment="1">
      <alignment vertical="center" wrapText="1"/>
    </xf>
    <xf numFmtId="49" fontId="0" fillId="0" borderId="1" xfId="0" applyNumberFormat="1" applyBorder="1">
      <alignment vertical="center"/>
    </xf>
    <xf numFmtId="49" fontId="93" fillId="0" borderId="0" xfId="0" applyNumberFormat="1" applyFont="1" applyAlignment="1">
      <alignment wrapText="1"/>
    </xf>
    <xf numFmtId="49" fontId="93" fillId="0" borderId="0" xfId="0" applyNumberFormat="1" applyFont="1" applyBorder="1" applyAlignment="1">
      <alignment wrapText="1"/>
    </xf>
    <xf numFmtId="49" fontId="93" fillId="0" borderId="60" xfId="0" applyNumberFormat="1" applyFont="1" applyBorder="1" applyAlignment="1">
      <alignment wrapText="1"/>
    </xf>
    <xf numFmtId="49" fontId="93" fillId="0" borderId="21" xfId="0" applyNumberFormat="1" applyFont="1" applyBorder="1" applyAlignment="1">
      <alignment wrapText="1"/>
    </xf>
    <xf numFmtId="49" fontId="93" fillId="0" borderId="80" xfId="0" applyNumberFormat="1" applyFont="1" applyBorder="1" applyAlignment="1">
      <alignment wrapText="1"/>
    </xf>
    <xf numFmtId="49" fontId="93" fillId="0" borderId="91" xfId="0" applyNumberFormat="1" applyFont="1" applyBorder="1" applyAlignment="1">
      <alignment wrapText="1"/>
    </xf>
    <xf numFmtId="49" fontId="93" fillId="0" borderId="86" xfId="0" applyNumberFormat="1" applyFont="1" applyBorder="1" applyAlignment="1">
      <alignment wrapText="1"/>
    </xf>
    <xf numFmtId="49" fontId="33" fillId="26" borderId="1" xfId="0" applyNumberFormat="1" applyFont="1" applyFill="1" applyBorder="1" applyAlignment="1">
      <alignment horizontal="center" vertical="center"/>
    </xf>
    <xf numFmtId="49" fontId="32" fillId="0" borderId="1" xfId="1736" applyNumberFormat="1" applyFont="1" applyBorder="1" applyAlignment="1">
      <alignment horizontal="center" vertical="center"/>
    </xf>
    <xf numFmtId="49" fontId="5" fillId="0" borderId="0" xfId="1736" applyNumberFormat="1">
      <alignment vertical="center"/>
    </xf>
    <xf numFmtId="0" fontId="0" fillId="35" borderId="0" xfId="0" applyFill="1" applyAlignment="1">
      <alignment wrapText="1"/>
    </xf>
    <xf numFmtId="49" fontId="0" fillId="35" borderId="0" xfId="0" applyNumberFormat="1" applyFill="1" applyAlignment="1">
      <alignment wrapText="1"/>
    </xf>
    <xf numFmtId="11" fontId="0" fillId="35" borderId="0" xfId="0" applyNumberFormat="1" applyFill="1" applyAlignment="1">
      <alignment wrapText="1"/>
    </xf>
    <xf numFmtId="0" fontId="100" fillId="41" borderId="0" xfId="4452" applyFill="1"/>
    <xf numFmtId="0" fontId="100" fillId="0" borderId="0" xfId="4452"/>
    <xf numFmtId="0" fontId="102" fillId="0" borderId="0" xfId="0" applyFont="1" applyAlignment="1">
      <alignment horizontal="center" vertical="center"/>
    </xf>
    <xf numFmtId="0" fontId="103" fillId="0" borderId="0" xfId="0" applyFont="1" applyAlignment="1">
      <alignment horizontal="center" vertical="center"/>
    </xf>
    <xf numFmtId="0" fontId="35" fillId="0" borderId="24" xfId="4440" applyFont="1" applyFill="1" applyBorder="1" applyAlignment="1">
      <alignment horizontal="center"/>
    </xf>
    <xf numFmtId="0" fontId="35" fillId="0" borderId="21" xfId="4440" applyFont="1" applyFill="1" applyBorder="1" applyAlignment="1">
      <alignment horizontal="center"/>
    </xf>
    <xf numFmtId="0" fontId="35" fillId="0" borderId="23" xfId="4440" applyFont="1" applyFill="1" applyBorder="1" applyAlignment="1">
      <alignment horizontal="center"/>
    </xf>
    <xf numFmtId="14" fontId="34" fillId="0" borderId="22" xfId="4440" applyNumberFormat="1" applyFont="1" applyFill="1" applyBorder="1" applyAlignment="1">
      <alignment horizontal="center"/>
    </xf>
    <xf numFmtId="0" fontId="34" fillId="0" borderId="21" xfId="4440" applyFont="1" applyFill="1" applyBorder="1" applyAlignment="1">
      <alignment horizontal="center"/>
    </xf>
    <xf numFmtId="0" fontId="34" fillId="0" borderId="20" xfId="4440" applyFont="1" applyFill="1" applyBorder="1" applyAlignment="1">
      <alignment horizontal="center"/>
    </xf>
    <xf numFmtId="0" fontId="36" fillId="0" borderId="32" xfId="4440" applyFont="1" applyFill="1" applyBorder="1" applyAlignment="1">
      <alignment horizontal="left"/>
    </xf>
    <xf numFmtId="0" fontId="36" fillId="0" borderId="29" xfId="4440" applyFont="1" applyFill="1" applyBorder="1" applyAlignment="1">
      <alignment horizontal="left"/>
    </xf>
    <xf numFmtId="0" fontId="36" fillId="0" borderId="31" xfId="4440" applyFont="1" applyFill="1" applyBorder="1" applyAlignment="1">
      <alignment horizontal="left"/>
    </xf>
    <xf numFmtId="0" fontId="36" fillId="0" borderId="19" xfId="4440" applyFont="1" applyFill="1" applyBorder="1" applyAlignment="1">
      <alignment horizontal="left"/>
    </xf>
    <xf numFmtId="0" fontId="36" fillId="0" borderId="0" xfId="4440" applyFont="1" applyFill="1" applyBorder="1" applyAlignment="1">
      <alignment horizontal="left"/>
    </xf>
    <xf numFmtId="0" fontId="36" fillId="0" borderId="27" xfId="4440" applyFont="1" applyFill="1" applyBorder="1" applyAlignment="1">
      <alignment horizontal="left"/>
    </xf>
    <xf numFmtId="0" fontId="34" fillId="0" borderId="30" xfId="4440" applyFont="1" applyFill="1" applyBorder="1" applyAlignment="1">
      <alignment horizontal="left" wrapText="1"/>
    </xf>
    <xf numFmtId="0" fontId="34" fillId="0" borderId="29" xfId="4440" applyFont="1" applyFill="1" applyBorder="1" applyAlignment="1">
      <alignment horizontal="left" wrapText="1"/>
    </xf>
    <xf numFmtId="0" fontId="34" fillId="0" borderId="0" xfId="4440" applyFont="1" applyFill="1" applyBorder="1" applyAlignment="1">
      <alignment horizontal="left" wrapText="1"/>
    </xf>
    <xf numFmtId="0" fontId="34" fillId="0" borderId="25" xfId="4440" applyFont="1" applyFill="1" applyBorder="1" applyAlignment="1">
      <alignment horizontal="left" wrapText="1"/>
    </xf>
    <xf numFmtId="0" fontId="34" fillId="0" borderId="26" xfId="4440" applyFont="1" applyFill="1" applyBorder="1" applyAlignment="1">
      <alignment horizontal="left" wrapText="1"/>
    </xf>
    <xf numFmtId="0" fontId="38" fillId="0" borderId="12" xfId="4440" applyFont="1" applyFill="1" applyBorder="1" applyAlignment="1">
      <alignment horizontal="center" vertical="center"/>
    </xf>
    <xf numFmtId="0" fontId="38" fillId="0" borderId="14" xfId="4440" applyFont="1" applyFill="1" applyBorder="1" applyAlignment="1">
      <alignment horizontal="center" vertical="center"/>
    </xf>
    <xf numFmtId="0" fontId="39" fillId="0" borderId="44" xfId="4440" applyFont="1" applyFill="1" applyBorder="1" applyAlignment="1">
      <alignment horizontal="center" vertical="center"/>
    </xf>
    <xf numFmtId="0" fontId="39" fillId="0" borderId="14" xfId="4440" applyFont="1" applyFill="1" applyBorder="1" applyAlignment="1">
      <alignment horizontal="center" vertical="center"/>
    </xf>
    <xf numFmtId="0" fontId="38" fillId="0" borderId="13" xfId="4440" applyFont="1" applyFill="1" applyBorder="1" applyAlignment="1">
      <alignment horizontal="center" vertical="center"/>
    </xf>
    <xf numFmtId="0" fontId="38" fillId="27" borderId="12" xfId="4440" applyFont="1" applyFill="1" applyBorder="1" applyAlignment="1">
      <alignment horizontal="center" vertical="center"/>
    </xf>
    <xf numFmtId="0" fontId="38" fillId="27" borderId="43" xfId="4440" applyFont="1" applyFill="1" applyBorder="1" applyAlignment="1">
      <alignment horizontal="center" vertical="center"/>
    </xf>
    <xf numFmtId="0" fontId="38" fillId="27" borderId="13" xfId="4440" applyFont="1" applyFill="1" applyBorder="1" applyAlignment="1">
      <alignment horizontal="center" vertical="center"/>
    </xf>
    <xf numFmtId="0" fontId="38" fillId="27" borderId="42" xfId="4440" applyFont="1" applyFill="1" applyBorder="1" applyAlignment="1">
      <alignment horizontal="center" vertical="center"/>
    </xf>
    <xf numFmtId="0" fontId="92" fillId="0" borderId="40" xfId="4440" applyFont="1" applyFill="1" applyBorder="1" applyAlignment="1">
      <alignment horizontal="center" vertical="center" wrapText="1"/>
    </xf>
    <xf numFmtId="0" fontId="92" fillId="0" borderId="37" xfId="4440" applyFont="1" applyFill="1" applyBorder="1" applyAlignment="1">
      <alignment horizontal="center" vertical="center"/>
    </xf>
    <xf numFmtId="0" fontId="92" fillId="0" borderId="36" xfId="4440" applyFont="1" applyFill="1" applyBorder="1" applyAlignment="1">
      <alignment horizontal="center" vertical="center"/>
    </xf>
    <xf numFmtId="0" fontId="92" fillId="0" borderId="26" xfId="4440" applyFont="1" applyFill="1" applyBorder="1" applyAlignment="1">
      <alignment horizontal="center" vertical="center"/>
    </xf>
    <xf numFmtId="0" fontId="92" fillId="0" borderId="0" xfId="4440" applyFont="1" applyFill="1" applyBorder="1" applyAlignment="1">
      <alignment horizontal="center" vertical="center"/>
    </xf>
    <xf numFmtId="0" fontId="92" fillId="0" borderId="25" xfId="4440" applyFont="1" applyFill="1" applyBorder="1" applyAlignment="1">
      <alignment horizontal="center" vertical="center"/>
    </xf>
    <xf numFmtId="0" fontId="92" fillId="0" borderId="118" xfId="4440" applyFont="1" applyFill="1" applyBorder="1" applyAlignment="1">
      <alignment horizontal="center" vertical="center"/>
    </xf>
    <xf numFmtId="0" fontId="92" fillId="0" borderId="34" xfId="4440" applyFont="1" applyFill="1" applyBorder="1" applyAlignment="1">
      <alignment horizontal="center" vertical="center"/>
    </xf>
    <xf numFmtId="0" fontId="92" fillId="0" borderId="33" xfId="4440" applyFont="1" applyFill="1" applyBorder="1" applyAlignment="1">
      <alignment horizontal="center" vertical="center"/>
    </xf>
    <xf numFmtId="49" fontId="38" fillId="0" borderId="37" xfId="4440" applyNumberFormat="1" applyFont="1" applyFill="1" applyBorder="1" applyAlignment="1">
      <alignment horizontal="center" vertical="center"/>
    </xf>
    <xf numFmtId="0" fontId="38" fillId="0" borderId="40" xfId="4440" applyFont="1" applyFill="1" applyBorder="1" applyAlignment="1">
      <alignment horizontal="center" vertical="center"/>
    </xf>
    <xf numFmtId="0" fontId="38" fillId="0" borderId="39" xfId="4440" applyFont="1" applyFill="1" applyBorder="1" applyAlignment="1">
      <alignment horizontal="center" vertical="center"/>
    </xf>
    <xf numFmtId="0" fontId="40" fillId="27" borderId="47" xfId="4440" applyFont="1" applyFill="1" applyBorder="1" applyAlignment="1">
      <alignment horizontal="center" vertical="center" wrapText="1"/>
    </xf>
    <xf numFmtId="0" fontId="40" fillId="27" borderId="47" xfId="4440" applyFont="1" applyFill="1" applyBorder="1" applyAlignment="1">
      <alignment horizontal="center" vertical="center"/>
    </xf>
    <xf numFmtId="0" fontId="40" fillId="27" borderId="16" xfId="4440" applyFont="1" applyFill="1" applyBorder="1" applyAlignment="1">
      <alignment horizontal="center" vertical="center"/>
    </xf>
    <xf numFmtId="0" fontId="38" fillId="27" borderId="13" xfId="4440" applyFont="1" applyFill="1" applyBorder="1" applyAlignment="1">
      <alignment horizontal="left" vertical="top"/>
    </xf>
    <xf numFmtId="0" fontId="38" fillId="27" borderId="12" xfId="4440" applyFont="1" applyFill="1" applyBorder="1" applyAlignment="1">
      <alignment horizontal="left" vertical="center"/>
    </xf>
    <xf numFmtId="0" fontId="38" fillId="27" borderId="13" xfId="4440" applyFont="1" applyFill="1" applyBorder="1" applyAlignment="1">
      <alignment horizontal="left" vertical="center"/>
    </xf>
    <xf numFmtId="0" fontId="39" fillId="0" borderId="13" xfId="4440" applyFont="1" applyFill="1" applyBorder="1" applyAlignment="1">
      <alignment horizontal="center" vertical="center"/>
    </xf>
    <xf numFmtId="0" fontId="42" fillId="0" borderId="60" xfId="4440" applyFont="1" applyFill="1" applyBorder="1" applyAlignment="1">
      <alignment horizontal="center" vertical="center"/>
    </xf>
    <xf numFmtId="0" fontId="42" fillId="0" borderId="0" xfId="4440" applyFont="1" applyFill="1" applyBorder="1" applyAlignment="1">
      <alignment horizontal="center" vertical="center"/>
    </xf>
    <xf numFmtId="0" fontId="38" fillId="0" borderId="59" xfId="4440" applyFont="1" applyFill="1" applyBorder="1" applyAlignment="1">
      <alignment horizontal="center" vertical="center"/>
    </xf>
    <xf numFmtId="0" fontId="38" fillId="0" borderId="58" xfId="4440" applyFont="1" applyFill="1" applyBorder="1" applyAlignment="1">
      <alignment horizontal="center" vertical="center"/>
    </xf>
    <xf numFmtId="14" fontId="41" fillId="0" borderId="57" xfId="4440" applyNumberFormat="1" applyFont="1" applyFill="1" applyBorder="1" applyAlignment="1">
      <alignment horizontal="center" vertical="center"/>
    </xf>
    <xf numFmtId="14" fontId="41" fillId="0" borderId="47" xfId="4440" applyNumberFormat="1" applyFont="1" applyFill="1" applyBorder="1" applyAlignment="1">
      <alignment horizontal="center" vertical="center"/>
    </xf>
    <xf numFmtId="0" fontId="41" fillId="0" borderId="56" xfId="4440" applyFont="1" applyFill="1" applyBorder="1" applyAlignment="1">
      <alignment horizontal="center" vertical="center"/>
    </xf>
    <xf numFmtId="0" fontId="38" fillId="0" borderId="55" xfId="4440" applyFont="1" applyFill="1" applyBorder="1" applyAlignment="1">
      <alignment horizontal="center" vertical="center"/>
    </xf>
    <xf numFmtId="0" fontId="38" fillId="0" borderId="1" xfId="4440" applyFont="1" applyFill="1" applyBorder="1" applyAlignment="1">
      <alignment horizontal="center" vertical="center"/>
    </xf>
    <xf numFmtId="0" fontId="41" fillId="0" borderId="1" xfId="4440" applyFont="1" applyFill="1" applyBorder="1" applyAlignment="1">
      <alignment horizontal="center" vertical="center"/>
    </xf>
    <xf numFmtId="0" fontId="41" fillId="0" borderId="38" xfId="4440" applyFont="1" applyFill="1" applyBorder="1" applyAlignment="1">
      <alignment horizontal="center" vertical="center"/>
    </xf>
    <xf numFmtId="0" fontId="41" fillId="0" borderId="51" xfId="4440" applyFont="1" applyFill="1" applyBorder="1" applyAlignment="1">
      <alignment horizontal="center" vertical="center"/>
    </xf>
    <xf numFmtId="0" fontId="41" fillId="0" borderId="50" xfId="4440" applyFont="1" applyFill="1" applyBorder="1" applyAlignment="1">
      <alignment horizontal="center" vertical="center"/>
    </xf>
    <xf numFmtId="0" fontId="41" fillId="0" borderId="49" xfId="4440" applyFont="1" applyFill="1" applyBorder="1" applyAlignment="1">
      <alignment horizontal="center" vertical="center"/>
    </xf>
    <xf numFmtId="0" fontId="41" fillId="0" borderId="54" xfId="4440" applyFont="1" applyFill="1" applyBorder="1" applyAlignment="1">
      <alignment horizontal="center" vertical="center"/>
    </xf>
    <xf numFmtId="0" fontId="41" fillId="0" borderId="53" xfId="4440" applyFont="1" applyFill="1" applyBorder="1" applyAlignment="1">
      <alignment horizontal="center" vertical="center"/>
    </xf>
    <xf numFmtId="0" fontId="34" fillId="0" borderId="54" xfId="4440" applyFont="1" applyFill="1" applyBorder="1" applyAlignment="1">
      <alignment horizontal="center" vertical="center"/>
    </xf>
    <xf numFmtId="0" fontId="34" fillId="0" borderId="53" xfId="4440" applyFont="1" applyFill="1" applyBorder="1" applyAlignment="1">
      <alignment horizontal="center" vertical="center"/>
    </xf>
    <xf numFmtId="0" fontId="34" fillId="0" borderId="63" xfId="4440" applyFont="1" applyFill="1" applyBorder="1" applyAlignment="1">
      <alignment horizontal="center" vertical="center"/>
    </xf>
    <xf numFmtId="0" fontId="38" fillId="0" borderId="54" xfId="4440" applyFont="1" applyFill="1" applyBorder="1" applyAlignment="1">
      <alignment horizontal="center" vertical="center"/>
    </xf>
    <xf numFmtId="0" fontId="38" fillId="0" borderId="53" xfId="4440" applyFont="1" applyFill="1" applyBorder="1" applyAlignment="1">
      <alignment horizontal="center" vertical="center"/>
    </xf>
    <xf numFmtId="14" fontId="38" fillId="0" borderId="53" xfId="4440" applyNumberFormat="1" applyFont="1" applyFill="1" applyBorder="1" applyAlignment="1">
      <alignment horizontal="center" vertical="center"/>
    </xf>
    <xf numFmtId="0" fontId="38" fillId="0" borderId="63" xfId="4440" applyFont="1" applyFill="1" applyBorder="1" applyAlignment="1">
      <alignment horizontal="center" vertical="center"/>
    </xf>
    <xf numFmtId="0" fontId="38" fillId="0" borderId="64" xfId="4440" applyFont="1" applyFill="1" applyBorder="1" applyAlignment="1">
      <alignment horizontal="center" vertical="center"/>
    </xf>
    <xf numFmtId="0" fontId="38" fillId="0" borderId="52" xfId="4440" applyFont="1" applyFill="1" applyBorder="1" applyAlignment="1">
      <alignment horizontal="center" vertical="center"/>
    </xf>
    <xf numFmtId="0" fontId="39" fillId="0" borderId="12" xfId="4440" applyFont="1" applyFill="1" applyBorder="1" applyAlignment="1">
      <alignment horizontal="center" vertical="center"/>
    </xf>
    <xf numFmtId="49" fontId="39" fillId="0" borderId="12" xfId="4440" applyNumberFormat="1" applyFont="1" applyFill="1" applyBorder="1" applyAlignment="1">
      <alignment horizontal="center" vertical="center"/>
    </xf>
    <xf numFmtId="49" fontId="39" fillId="0" borderId="14" xfId="4440" applyNumberFormat="1" applyFont="1" applyFill="1" applyBorder="1" applyAlignment="1">
      <alignment horizontal="center" vertical="center"/>
    </xf>
    <xf numFmtId="0" fontId="37" fillId="0" borderId="12" xfId="4440" applyFont="1" applyFill="1" applyBorder="1" applyAlignment="1">
      <alignment horizontal="center" vertical="center"/>
    </xf>
    <xf numFmtId="0" fontId="37" fillId="0" borderId="13" xfId="4440" applyFont="1" applyFill="1" applyBorder="1" applyAlignment="1">
      <alignment horizontal="center" vertical="center"/>
    </xf>
    <xf numFmtId="0" fontId="37" fillId="0" borderId="14" xfId="4440" applyFont="1" applyFill="1" applyBorder="1" applyAlignment="1">
      <alignment horizontal="center" vertical="center"/>
    </xf>
    <xf numFmtId="0" fontId="37" fillId="0" borderId="40" xfId="4440" applyFont="1" applyFill="1" applyBorder="1" applyAlignment="1">
      <alignment horizontal="center" vertical="center"/>
    </xf>
    <xf numFmtId="0" fontId="37" fillId="0" borderId="39" xfId="4440" applyFont="1" applyFill="1" applyBorder="1" applyAlignment="1">
      <alignment horizontal="center" vertical="center"/>
    </xf>
    <xf numFmtId="0" fontId="37" fillId="0" borderId="1" xfId="4440" applyFont="1" applyFill="1" applyBorder="1" applyAlignment="1">
      <alignment horizontal="center" vertical="center"/>
    </xf>
    <xf numFmtId="0" fontId="34" fillId="0" borderId="28" xfId="4440" applyFont="1" applyFill="1" applyBorder="1" applyAlignment="1">
      <alignment horizontal="left" wrapText="1"/>
    </xf>
    <xf numFmtId="0" fontId="35" fillId="0" borderId="19" xfId="4440" applyFont="1" applyFill="1" applyBorder="1" applyAlignment="1">
      <alignment horizontal="center" vertical="center"/>
    </xf>
    <xf numFmtId="0" fontId="35" fillId="0" borderId="0" xfId="4440" applyFont="1" applyFill="1" applyBorder="1" applyAlignment="1">
      <alignment horizontal="center" vertical="center"/>
    </xf>
    <xf numFmtId="0" fontId="39" fillId="0" borderId="84" xfId="4440" applyFont="1" applyBorder="1" applyAlignment="1">
      <alignment horizontal="center" vertical="center" wrapText="1"/>
    </xf>
    <xf numFmtId="0" fontId="39" fillId="0" borderId="92" xfId="4440" applyFont="1" applyBorder="1" applyAlignment="1">
      <alignment horizontal="center" vertical="center" wrapText="1"/>
    </xf>
    <xf numFmtId="0" fontId="39" fillId="0" borderId="26" xfId="4440" applyFont="1" applyBorder="1" applyAlignment="1">
      <alignment horizontal="center" vertical="center" wrapText="1"/>
    </xf>
    <xf numFmtId="0" fontId="39" fillId="0" borderId="27" xfId="4440" applyFont="1" applyBorder="1" applyAlignment="1">
      <alignment horizontal="center" vertical="center" wrapText="1"/>
    </xf>
    <xf numFmtId="0" fontId="39" fillId="0" borderId="22" xfId="4440" applyFont="1" applyBorder="1" applyAlignment="1">
      <alignment horizontal="center" vertical="center" wrapText="1"/>
    </xf>
    <xf numFmtId="0" fontId="39" fillId="0" borderId="23" xfId="4440" applyFont="1" applyBorder="1" applyAlignment="1">
      <alignment horizontal="center" vertical="center" wrapText="1"/>
    </xf>
    <xf numFmtId="0" fontId="3" fillId="0" borderId="84" xfId="4440" applyBorder="1" applyAlignment="1">
      <alignment horizontal="center" vertical="center" wrapText="1"/>
    </xf>
    <xf numFmtId="0" fontId="3" fillId="0" borderId="60" xfId="4440" applyBorder="1" applyAlignment="1">
      <alignment horizontal="center" vertical="center" wrapText="1"/>
    </xf>
    <xf numFmtId="0" fontId="3" fillId="0" borderId="81" xfId="4440" applyBorder="1" applyAlignment="1">
      <alignment horizontal="center" vertical="center" wrapText="1"/>
    </xf>
    <xf numFmtId="0" fontId="3" fillId="0" borderId="26" xfId="4440" applyBorder="1" applyAlignment="1">
      <alignment horizontal="center" vertical="center" wrapText="1"/>
    </xf>
    <xf numFmtId="0" fontId="3" fillId="0" borderId="0" xfId="4440" applyBorder="1" applyAlignment="1">
      <alignment horizontal="center" vertical="center" wrapText="1"/>
    </xf>
    <xf numFmtId="0" fontId="3" fillId="0" borderId="25" xfId="4440" applyBorder="1" applyAlignment="1">
      <alignment horizontal="center" vertical="center" wrapText="1"/>
    </xf>
    <xf numFmtId="0" fontId="3" fillId="0" borderId="22" xfId="4440" applyBorder="1" applyAlignment="1">
      <alignment horizontal="center" vertical="center" wrapText="1"/>
    </xf>
    <xf numFmtId="0" fontId="3" fillId="0" borderId="21" xfId="4440" applyBorder="1" applyAlignment="1">
      <alignment horizontal="center" vertical="center" wrapText="1"/>
    </xf>
    <xf numFmtId="0" fontId="3" fillId="0" borderId="20" xfId="4440" applyBorder="1" applyAlignment="1">
      <alignment horizontal="center" vertical="center" wrapText="1"/>
    </xf>
    <xf numFmtId="0" fontId="35" fillId="0" borderId="60" xfId="4440" applyFont="1" applyFill="1" applyBorder="1" applyAlignment="1">
      <alignment horizontal="center" vertical="center"/>
    </xf>
    <xf numFmtId="0" fontId="67" fillId="0" borderId="32" xfId="4440" applyFont="1" applyFill="1" applyBorder="1" applyAlignment="1">
      <alignment horizontal="left"/>
    </xf>
    <xf numFmtId="0" fontId="67" fillId="0" borderId="29" xfId="4440" applyFont="1" applyFill="1" applyBorder="1" applyAlignment="1">
      <alignment horizontal="left"/>
    </xf>
    <xf numFmtId="0" fontId="67" fillId="0" borderId="31" xfId="4440" applyFont="1" applyFill="1" applyBorder="1" applyAlignment="1">
      <alignment horizontal="left"/>
    </xf>
    <xf numFmtId="0" fontId="67" fillId="0" borderId="19" xfId="4440" applyFont="1" applyFill="1" applyBorder="1" applyAlignment="1">
      <alignment horizontal="left"/>
    </xf>
    <xf numFmtId="0" fontId="67" fillId="0" borderId="0" xfId="4440" applyFont="1" applyFill="1" applyBorder="1" applyAlignment="1">
      <alignment horizontal="left"/>
    </xf>
    <xf numFmtId="0" fontId="67" fillId="0" borderId="27" xfId="4440" applyFont="1" applyFill="1" applyBorder="1" applyAlignment="1">
      <alignment horizontal="left"/>
    </xf>
    <xf numFmtId="0" fontId="67" fillId="0" borderId="30" xfId="4440" applyFont="1" applyBorder="1" applyAlignment="1">
      <alignment horizontal="center"/>
    </xf>
    <xf numFmtId="0" fontId="67" fillId="0" borderId="29" xfId="4440" applyFont="1" applyBorder="1" applyAlignment="1">
      <alignment horizontal="center"/>
    </xf>
    <xf numFmtId="0" fontId="67" fillId="0" borderId="28" xfId="4440" applyFont="1" applyBorder="1" applyAlignment="1">
      <alignment horizontal="center"/>
    </xf>
    <xf numFmtId="0" fontId="67" fillId="0" borderId="26" xfId="4440" applyFont="1" applyBorder="1" applyAlignment="1">
      <alignment horizontal="center"/>
    </xf>
    <xf numFmtId="0" fontId="67" fillId="0" borderId="0" xfId="4440" applyFont="1" applyBorder="1" applyAlignment="1">
      <alignment horizontal="center"/>
    </xf>
    <xf numFmtId="0" fontId="67" fillId="0" borderId="25" xfId="4440" applyFont="1" applyBorder="1" applyAlignment="1">
      <alignment horizontal="center"/>
    </xf>
    <xf numFmtId="0" fontId="35" fillId="0" borderId="19" xfId="4440" applyFont="1" applyBorder="1" applyAlignment="1">
      <alignment horizontal="center"/>
    </xf>
    <xf numFmtId="0" fontId="35" fillId="0" borderId="0" xfId="4440" applyFont="1" applyBorder="1" applyAlignment="1">
      <alignment horizontal="center"/>
    </xf>
    <xf numFmtId="0" fontId="35" fillId="0" borderId="27" xfId="4440" applyFont="1" applyBorder="1" applyAlignment="1">
      <alignment horizontal="center"/>
    </xf>
    <xf numFmtId="0" fontId="35" fillId="0" borderId="26" xfId="4440" applyFont="1" applyBorder="1" applyAlignment="1">
      <alignment horizontal="center"/>
    </xf>
    <xf numFmtId="0" fontId="35" fillId="0" borderId="25" xfId="4440" applyFont="1" applyBorder="1" applyAlignment="1">
      <alignment horizontal="center"/>
    </xf>
    <xf numFmtId="0" fontId="39" fillId="0" borderId="59" xfId="4440" applyFont="1" applyBorder="1" applyAlignment="1">
      <alignment horizontal="center" vertical="center"/>
    </xf>
    <xf numFmtId="0" fontId="39" fillId="0" borderId="91" xfId="4440" applyFont="1" applyBorder="1" applyAlignment="1">
      <alignment horizontal="center" vertical="center"/>
    </xf>
    <xf numFmtId="0" fontId="39" fillId="0" borderId="69" xfId="4440" applyFont="1" applyBorder="1" applyAlignment="1">
      <alignment horizontal="center" vertical="center"/>
    </xf>
    <xf numFmtId="0" fontId="75" fillId="0" borderId="58" xfId="4440" applyFont="1" applyBorder="1" applyAlignment="1">
      <alignment horizontal="center" vertical="center"/>
    </xf>
    <xf numFmtId="0" fontId="75" fillId="0" borderId="62" xfId="4440" applyFont="1" applyBorder="1" applyAlignment="1">
      <alignment horizontal="center" vertical="center"/>
    </xf>
    <xf numFmtId="0" fontId="75" fillId="0" borderId="52" xfId="4440" applyFont="1" applyBorder="1" applyAlignment="1">
      <alignment horizontal="center" vertical="center"/>
    </xf>
    <xf numFmtId="0" fontId="38" fillId="0" borderId="12" xfId="4440" applyFont="1" applyBorder="1" applyAlignment="1">
      <alignment horizontal="center" vertical="center"/>
    </xf>
    <xf numFmtId="0" fontId="38" fillId="0" borderId="14" xfId="4440" applyFont="1" applyBorder="1" applyAlignment="1">
      <alignment horizontal="center" vertical="center"/>
    </xf>
    <xf numFmtId="0" fontId="38" fillId="0" borderId="13" xfId="4440" applyFont="1" applyFill="1" applyBorder="1" applyAlignment="1">
      <alignment horizontal="left" vertical="top"/>
    </xf>
    <xf numFmtId="0" fontId="39" fillId="0" borderId="44" xfId="4440" applyFont="1" applyBorder="1" applyAlignment="1">
      <alignment horizontal="center" vertical="center"/>
    </xf>
    <xf numFmtId="0" fontId="39" fillId="0" borderId="14" xfId="4440" applyFont="1" applyBorder="1" applyAlignment="1">
      <alignment horizontal="center" vertical="center"/>
    </xf>
    <xf numFmtId="0" fontId="39" fillId="0" borderId="13" xfId="4440" applyFont="1" applyBorder="1" applyAlignment="1">
      <alignment horizontal="center" vertical="center"/>
    </xf>
    <xf numFmtId="49" fontId="38" fillId="0" borderId="37" xfId="4440" applyNumberFormat="1" applyFont="1" applyBorder="1" applyAlignment="1">
      <alignment horizontal="center" vertical="center"/>
    </xf>
    <xf numFmtId="0" fontId="38" fillId="0" borderId="40" xfId="4440" applyFont="1" applyBorder="1" applyAlignment="1">
      <alignment horizontal="center" vertical="center"/>
    </xf>
    <xf numFmtId="0" fontId="38" fillId="0" borderId="39" xfId="4440" applyFont="1" applyBorder="1" applyAlignment="1">
      <alignment horizontal="center" vertical="center"/>
    </xf>
    <xf numFmtId="0" fontId="38" fillId="0" borderId="13" xfId="4440" applyFont="1" applyBorder="1" applyAlignment="1">
      <alignment horizontal="center" vertical="center"/>
    </xf>
    <xf numFmtId="0" fontId="38" fillId="0" borderId="43" xfId="4440" applyFont="1" applyFill="1" applyBorder="1" applyAlignment="1">
      <alignment horizontal="center" vertical="center"/>
    </xf>
    <xf numFmtId="0" fontId="78" fillId="0" borderId="0" xfId="4440" applyFont="1" applyBorder="1" applyAlignment="1">
      <alignment horizontal="center" vertical="center"/>
    </xf>
    <xf numFmtId="0" fontId="78" fillId="0" borderId="21" xfId="4440" applyFont="1" applyBorder="1" applyAlignment="1">
      <alignment horizontal="center" vertical="center"/>
    </xf>
    <xf numFmtId="0" fontId="38" fillId="0" borderId="59" xfId="4440" applyFont="1" applyBorder="1" applyAlignment="1">
      <alignment horizontal="center" vertical="center"/>
    </xf>
    <xf numFmtId="0" fontId="38" fillId="0" borderId="58" xfId="4440" applyFont="1" applyBorder="1" applyAlignment="1">
      <alignment horizontal="center" vertical="center"/>
    </xf>
    <xf numFmtId="0" fontId="38" fillId="0" borderId="55" xfId="4440" applyFont="1" applyBorder="1" applyAlignment="1">
      <alignment horizontal="center" vertical="center"/>
    </xf>
    <xf numFmtId="0" fontId="38" fillId="0" borderId="1" xfId="4440" applyFont="1" applyBorder="1" applyAlignment="1">
      <alignment horizontal="center" vertical="center"/>
    </xf>
    <xf numFmtId="0" fontId="41" fillId="0" borderId="1" xfId="4440" applyFont="1" applyBorder="1" applyAlignment="1">
      <alignment horizontal="center" vertical="center"/>
    </xf>
    <xf numFmtId="0" fontId="41" fillId="0" borderId="38" xfId="4440" applyFont="1" applyBorder="1" applyAlignment="1">
      <alignment horizontal="center" vertical="center"/>
    </xf>
    <xf numFmtId="0" fontId="38" fillId="0" borderId="53" xfId="4440" applyFont="1" applyBorder="1" applyAlignment="1">
      <alignment horizontal="center" vertical="center"/>
    </xf>
    <xf numFmtId="0" fontId="38" fillId="0" borderId="69" xfId="4440" applyFont="1" applyBorder="1" applyAlignment="1">
      <alignment horizontal="center" vertical="center"/>
    </xf>
    <xf numFmtId="0" fontId="38" fillId="0" borderId="52" xfId="4440" applyFont="1" applyBorder="1" applyAlignment="1">
      <alignment horizontal="center" vertical="center"/>
    </xf>
    <xf numFmtId="14" fontId="41" fillId="0" borderId="54" xfId="4440" applyNumberFormat="1" applyFont="1" applyBorder="1" applyAlignment="1">
      <alignment horizontal="center" vertical="center"/>
    </xf>
    <xf numFmtId="0" fontId="41" fillId="0" borderId="53" xfId="4440" applyFont="1" applyBorder="1" applyAlignment="1">
      <alignment horizontal="center" vertical="center"/>
    </xf>
    <xf numFmtId="0" fontId="41" fillId="0" borderId="90" xfId="4440" applyFont="1" applyBorder="1" applyAlignment="1">
      <alignment horizontal="center" vertical="center"/>
    </xf>
    <xf numFmtId="0" fontId="34" fillId="0" borderId="89" xfId="4440" applyFont="1" applyFill="1" applyBorder="1" applyAlignment="1">
      <alignment horizontal="center" vertical="center"/>
    </xf>
    <xf numFmtId="0" fontId="76" fillId="0" borderId="47" xfId="4440" applyFont="1" applyFill="1" applyBorder="1" applyAlignment="1">
      <alignment horizontal="center" vertical="center" wrapText="1"/>
    </xf>
    <xf numFmtId="0" fontId="76" fillId="0" borderId="47" xfId="4440" applyFont="1" applyFill="1" applyBorder="1" applyAlignment="1">
      <alignment horizontal="center" vertical="center"/>
    </xf>
    <xf numFmtId="0" fontId="39" fillId="0" borderId="19" xfId="4440" applyFont="1" applyBorder="1" applyAlignment="1">
      <alignment horizontal="center" vertical="center"/>
    </xf>
    <xf numFmtId="0" fontId="39" fillId="0" borderId="24" xfId="4440" applyFont="1" applyBorder="1" applyAlignment="1">
      <alignment horizontal="center" vertical="center"/>
    </xf>
    <xf numFmtId="0" fontId="75" fillId="0" borderId="0" xfId="4440" applyFont="1" applyBorder="1" applyAlignment="1">
      <alignment horizontal="center" vertical="center"/>
    </xf>
    <xf numFmtId="0" fontId="75" fillId="0" borderId="21" xfId="4440" applyFont="1" applyBorder="1" applyAlignment="1">
      <alignment horizontal="center" vertical="center"/>
    </xf>
    <xf numFmtId="0" fontId="35" fillId="0" borderId="81" xfId="4440" applyFont="1" applyFill="1" applyBorder="1" applyAlignment="1">
      <alignment horizontal="center" vertical="center"/>
    </xf>
    <xf numFmtId="0" fontId="35" fillId="0" borderId="25" xfId="4440" applyFont="1" applyFill="1" applyBorder="1" applyAlignment="1">
      <alignment horizontal="center" vertical="center"/>
    </xf>
    <xf numFmtId="49" fontId="40" fillId="0" borderId="95" xfId="4440" applyNumberFormat="1" applyFont="1" applyBorder="1" applyAlignment="1">
      <alignment horizontal="left" vertical="center" wrapText="1"/>
    </xf>
    <xf numFmtId="49" fontId="40" fillId="0" borderId="94" xfId="4440" applyNumberFormat="1" applyFont="1" applyBorder="1" applyAlignment="1">
      <alignment horizontal="left" vertical="center" wrapText="1"/>
    </xf>
    <xf numFmtId="0" fontId="38" fillId="0" borderId="42" xfId="4440" applyFont="1" applyFill="1" applyBorder="1" applyAlignment="1">
      <alignment horizontal="center" vertical="center"/>
    </xf>
    <xf numFmtId="0" fontId="35" fillId="0" borderId="61" xfId="4440" applyFont="1" applyFill="1" applyBorder="1" applyAlignment="1">
      <alignment horizontal="center" vertical="center"/>
    </xf>
    <xf numFmtId="0" fontId="70" fillId="0" borderId="47" xfId="4440" applyFont="1" applyFill="1" applyBorder="1" applyAlignment="1">
      <alignment horizontal="center" vertical="center" wrapText="1"/>
    </xf>
    <xf numFmtId="0" fontId="70" fillId="0" borderId="47" xfId="4440" applyFont="1" applyFill="1" applyBorder="1" applyAlignment="1">
      <alignment horizontal="center" vertical="center"/>
    </xf>
    <xf numFmtId="0" fontId="70" fillId="0" borderId="16" xfId="4440" applyFont="1" applyFill="1" applyBorder="1" applyAlignment="1">
      <alignment horizontal="center" vertical="center"/>
    </xf>
    <xf numFmtId="0" fontId="69" fillId="0" borderId="41" xfId="4440" applyFont="1" applyBorder="1" applyAlignment="1">
      <alignment vertical="top" wrapText="1"/>
    </xf>
    <xf numFmtId="0" fontId="5" fillId="0" borderId="37" xfId="3871" applyBorder="1" applyAlignment="1">
      <alignment vertical="top"/>
      <protection locked="0"/>
    </xf>
    <xf numFmtId="0" fontId="5" fillId="0" borderId="36" xfId="3871" applyBorder="1" applyAlignment="1">
      <alignment vertical="top"/>
      <protection locked="0"/>
    </xf>
    <xf numFmtId="0" fontId="5" fillId="0" borderId="19" xfId="3871" applyBorder="1" applyAlignment="1">
      <alignment vertical="top"/>
      <protection locked="0"/>
    </xf>
    <xf numFmtId="0" fontId="5" fillId="0" borderId="0" xfId="3871" applyAlignment="1">
      <alignment vertical="top"/>
      <protection locked="0"/>
    </xf>
    <xf numFmtId="0" fontId="5" fillId="0" borderId="25" xfId="3871" applyBorder="1" applyAlignment="1">
      <alignment vertical="top"/>
      <protection locked="0"/>
    </xf>
    <xf numFmtId="0" fontId="5" fillId="0" borderId="35" xfId="3871" applyBorder="1" applyAlignment="1">
      <alignment vertical="top"/>
      <protection locked="0"/>
    </xf>
    <xf numFmtId="0" fontId="5" fillId="0" borderId="34" xfId="3871" applyBorder="1" applyAlignment="1">
      <alignment vertical="top"/>
      <protection locked="0"/>
    </xf>
    <xf numFmtId="0" fontId="5" fillId="0" borderId="33" xfId="3871" applyBorder="1" applyAlignment="1">
      <alignment vertical="top"/>
      <protection locked="0"/>
    </xf>
    <xf numFmtId="0" fontId="41" fillId="0" borderId="54" xfId="4440" applyFont="1" applyBorder="1" applyAlignment="1">
      <alignment horizontal="center" vertical="center"/>
    </xf>
    <xf numFmtId="0" fontId="42" fillId="0" borderId="60" xfId="4440" applyFont="1" applyBorder="1" applyAlignment="1">
      <alignment horizontal="center" vertical="center"/>
    </xf>
    <xf numFmtId="0" fontId="42" fillId="0" borderId="21" xfId="4440" applyFont="1" applyBorder="1" applyAlignment="1">
      <alignment horizontal="center" vertical="center"/>
    </xf>
    <xf numFmtId="0" fontId="67" fillId="0" borderId="29" xfId="4440" applyFont="1" applyBorder="1" applyAlignment="1">
      <alignment horizontal="center" vertical="center"/>
    </xf>
    <xf numFmtId="0" fontId="67" fillId="0" borderId="28" xfId="4440" applyFont="1" applyBorder="1" applyAlignment="1">
      <alignment horizontal="center" vertical="center"/>
    </xf>
    <xf numFmtId="0" fontId="67" fillId="0" borderId="0" xfId="4440" applyFont="1" applyBorder="1" applyAlignment="1">
      <alignment horizontal="center" vertical="center"/>
    </xf>
    <xf numFmtId="0" fontId="67" fillId="0" borderId="25" xfId="4440" applyFont="1" applyBorder="1" applyAlignment="1">
      <alignment horizontal="center" vertical="center"/>
    </xf>
    <xf numFmtId="0" fontId="67" fillId="0" borderId="16" xfId="4440" applyFont="1" applyBorder="1" applyAlignment="1">
      <alignment horizontal="center" vertical="center"/>
    </xf>
    <xf numFmtId="0" fontId="67" fillId="0" borderId="46" xfId="4440" applyFont="1" applyBorder="1" applyAlignment="1">
      <alignment horizontal="center" vertical="center"/>
    </xf>
    <xf numFmtId="0" fontId="79" fillId="0" borderId="30" xfId="4440" applyFont="1" applyBorder="1" applyAlignment="1">
      <alignment horizontal="left"/>
    </xf>
    <xf numFmtId="0" fontId="79" fillId="0" borderId="29" xfId="4440" applyFont="1" applyBorder="1" applyAlignment="1">
      <alignment horizontal="left"/>
    </xf>
    <xf numFmtId="0" fontId="79" fillId="0" borderId="26" xfId="4440" applyFont="1" applyBorder="1" applyAlignment="1">
      <alignment horizontal="left"/>
    </xf>
    <xf numFmtId="0" fontId="79" fillId="0" borderId="0" xfId="4440" applyFont="1" applyBorder="1" applyAlignment="1">
      <alignment horizontal="left"/>
    </xf>
    <xf numFmtId="0" fontId="79" fillId="0" borderId="15" xfId="4440" applyFont="1" applyBorder="1" applyAlignment="1">
      <alignment horizontal="left"/>
    </xf>
    <xf numFmtId="0" fontId="79" fillId="0" borderId="16" xfId="4440" applyFont="1" applyBorder="1" applyAlignment="1">
      <alignment horizontal="left"/>
    </xf>
    <xf numFmtId="0" fontId="65" fillId="0" borderId="40" xfId="4440" applyFont="1" applyFill="1" applyBorder="1" applyAlignment="1">
      <alignment horizontal="left" vertical="center"/>
    </xf>
    <xf numFmtId="0" fontId="65" fillId="0" borderId="37" xfId="4440" applyFont="1" applyFill="1" applyBorder="1" applyAlignment="1">
      <alignment horizontal="left" vertical="center"/>
    </xf>
    <xf numFmtId="0" fontId="65" fillId="0" borderId="36" xfId="4440" applyFont="1" applyFill="1" applyBorder="1" applyAlignment="1">
      <alignment horizontal="left" vertical="center"/>
    </xf>
    <xf numFmtId="0" fontId="65" fillId="0" borderId="26" xfId="4440" applyFont="1" applyFill="1" applyBorder="1" applyAlignment="1">
      <alignment horizontal="left" vertical="center"/>
    </xf>
    <xf numFmtId="0" fontId="65" fillId="0" borderId="0" xfId="4440" applyFont="1" applyFill="1" applyBorder="1" applyAlignment="1">
      <alignment horizontal="left" vertical="center"/>
    </xf>
    <xf numFmtId="0" fontId="65" fillId="0" borderId="25" xfId="4440" applyFont="1" applyFill="1" applyBorder="1" applyAlignment="1">
      <alignment horizontal="left" vertical="center"/>
    </xf>
    <xf numFmtId="0" fontId="5" fillId="0" borderId="26" xfId="3871" applyBorder="1" applyAlignment="1">
      <alignment vertical="center"/>
      <protection locked="0"/>
    </xf>
    <xf numFmtId="0" fontId="5" fillId="0" borderId="0" xfId="3871" applyBorder="1" applyAlignment="1">
      <alignment vertical="center"/>
      <protection locked="0"/>
    </xf>
    <xf numFmtId="0" fontId="5" fillId="0" borderId="25" xfId="3871" applyBorder="1" applyAlignment="1">
      <alignment vertical="center"/>
      <protection locked="0"/>
    </xf>
    <xf numFmtId="0" fontId="5" fillId="0" borderId="22" xfId="3871" applyBorder="1" applyAlignment="1">
      <alignment vertical="center"/>
      <protection locked="0"/>
    </xf>
    <xf numFmtId="0" fontId="5" fillId="0" borderId="21" xfId="3871" applyBorder="1" applyAlignment="1">
      <alignment vertical="center"/>
      <protection locked="0"/>
    </xf>
    <xf numFmtId="0" fontId="5" fillId="0" borderId="20" xfId="3871" applyBorder="1" applyAlignment="1">
      <alignment vertical="center"/>
      <protection locked="0"/>
    </xf>
    <xf numFmtId="0" fontId="66" fillId="0" borderId="44" xfId="4440" applyFont="1" applyFill="1" applyBorder="1" applyAlignment="1">
      <alignment horizontal="center" vertical="center"/>
    </xf>
    <xf numFmtId="0" fontId="66" fillId="0" borderId="13" xfId="4440" applyFont="1" applyFill="1" applyBorder="1" applyAlignment="1">
      <alignment horizontal="center" vertical="center"/>
    </xf>
    <xf numFmtId="0" fontId="72" fillId="0" borderId="15" xfId="4440" applyFont="1" applyFill="1" applyBorder="1" applyAlignment="1">
      <alignment horizontal="center" vertical="center"/>
    </xf>
    <xf numFmtId="0" fontId="72" fillId="0" borderId="16" xfId="4440" applyFont="1" applyFill="1" applyBorder="1" applyAlignment="1">
      <alignment horizontal="center" vertical="center"/>
    </xf>
    <xf numFmtId="0" fontId="72" fillId="0" borderId="17" xfId="4440" applyFont="1" applyFill="1" applyBorder="1" applyAlignment="1">
      <alignment horizontal="center" vertical="center"/>
    </xf>
    <xf numFmtId="0" fontId="66" fillId="0" borderId="13" xfId="4440" applyFont="1" applyFill="1" applyBorder="1" applyAlignment="1">
      <alignment horizontal="left" vertical="center"/>
    </xf>
    <xf numFmtId="0" fontId="66" fillId="0" borderId="12" xfId="4440" applyFont="1" applyFill="1" applyBorder="1" applyAlignment="1">
      <alignment horizontal="center" vertical="center" wrapText="1"/>
    </xf>
    <xf numFmtId="0" fontId="66" fillId="0" borderId="13" xfId="4440" applyFont="1" applyFill="1" applyBorder="1" applyAlignment="1">
      <alignment horizontal="center" vertical="center" wrapText="1"/>
    </xf>
    <xf numFmtId="0" fontId="66" fillId="0" borderId="14" xfId="4440" applyFont="1" applyFill="1" applyBorder="1" applyAlignment="1">
      <alignment horizontal="center" vertical="center" wrapText="1"/>
    </xf>
    <xf numFmtId="0" fontId="66" fillId="0" borderId="37" xfId="4440" applyFont="1" applyFill="1" applyBorder="1" applyAlignment="1">
      <alignment horizontal="center" vertical="center"/>
    </xf>
    <xf numFmtId="0" fontId="66" fillId="0" borderId="39" xfId="4440" applyFont="1" applyFill="1" applyBorder="1" applyAlignment="1">
      <alignment horizontal="center" vertical="center"/>
    </xf>
    <xf numFmtId="0" fontId="5" fillId="0" borderId="21" xfId="3871" applyBorder="1" applyAlignment="1">
      <alignment horizontal="center" vertical="center"/>
      <protection locked="0"/>
    </xf>
    <xf numFmtId="0" fontId="5" fillId="0" borderId="23" xfId="3871" applyBorder="1" applyAlignment="1">
      <alignment horizontal="center" vertical="center"/>
      <protection locked="0"/>
    </xf>
    <xf numFmtId="0" fontId="66" fillId="0" borderId="88" xfId="4440" applyFont="1" applyBorder="1" applyAlignment="1">
      <alignment horizontal="center" vertical="center"/>
    </xf>
    <xf numFmtId="0" fontId="66" fillId="0" borderId="50" xfId="4440" applyFont="1" applyBorder="1" applyAlignment="1">
      <alignment horizontal="center" vertical="center"/>
    </xf>
    <xf numFmtId="0" fontId="66" fillId="0" borderId="22" xfId="4440" applyFont="1" applyFill="1" applyBorder="1" applyAlignment="1">
      <alignment horizontal="center" vertical="center"/>
    </xf>
    <xf numFmtId="0" fontId="66" fillId="0" borderId="21" xfId="4440" applyFont="1" applyFill="1" applyBorder="1" applyAlignment="1">
      <alignment horizontal="center" vertical="center"/>
    </xf>
    <xf numFmtId="0" fontId="66" fillId="0" borderId="23" xfId="4440" applyFont="1" applyFill="1" applyBorder="1" applyAlignment="1">
      <alignment horizontal="center" vertical="center"/>
    </xf>
    <xf numFmtId="0" fontId="66" fillId="0" borderId="40" xfId="4440" applyFont="1" applyFill="1" applyBorder="1" applyAlignment="1">
      <alignment horizontal="center" vertical="center" wrapText="1"/>
    </xf>
    <xf numFmtId="0" fontId="66" fillId="0" borderId="37" xfId="4440" applyFont="1" applyFill="1" applyBorder="1" applyAlignment="1">
      <alignment horizontal="center" vertical="center" wrapText="1"/>
    </xf>
    <xf numFmtId="0" fontId="66" fillId="0" borderId="39" xfId="4440" applyFont="1" applyFill="1" applyBorder="1" applyAlignment="1">
      <alignment horizontal="center" vertical="center" wrapText="1"/>
    </xf>
    <xf numFmtId="0" fontId="67" fillId="0" borderId="32" xfId="4440" applyFont="1" applyFill="1" applyBorder="1" applyAlignment="1">
      <alignment horizontal="center" vertical="center"/>
    </xf>
    <xf numFmtId="0" fontId="67" fillId="0" borderId="29" xfId="4440" applyFont="1" applyFill="1" applyBorder="1" applyAlignment="1">
      <alignment horizontal="center" vertical="center"/>
    </xf>
    <xf numFmtId="0" fontId="67" fillId="0" borderId="31" xfId="4440" applyFont="1" applyFill="1" applyBorder="1" applyAlignment="1">
      <alignment horizontal="center" vertical="center"/>
    </xf>
    <xf numFmtId="0" fontId="67" fillId="0" borderId="19" xfId="4440" applyFont="1" applyFill="1" applyBorder="1" applyAlignment="1">
      <alignment horizontal="center" vertical="center"/>
    </xf>
    <xf numFmtId="0" fontId="67" fillId="0" borderId="0" xfId="4440" applyFont="1" applyFill="1" applyBorder="1" applyAlignment="1">
      <alignment horizontal="center" vertical="center"/>
    </xf>
    <xf numFmtId="0" fontId="67" fillId="0" borderId="27" xfId="4440" applyFont="1" applyFill="1" applyBorder="1" applyAlignment="1">
      <alignment horizontal="center" vertical="center"/>
    </xf>
    <xf numFmtId="0" fontId="67" fillId="0" borderId="45" xfId="4440" applyFont="1" applyFill="1" applyBorder="1" applyAlignment="1">
      <alignment horizontal="center" vertical="center"/>
    </xf>
    <xf numFmtId="0" fontId="67" fillId="0" borderId="16" xfId="4440" applyFont="1" applyFill="1" applyBorder="1" applyAlignment="1">
      <alignment horizontal="center" vertical="center"/>
    </xf>
    <xf numFmtId="0" fontId="67" fillId="0" borderId="17" xfId="4440" applyFont="1" applyFill="1" applyBorder="1" applyAlignment="1">
      <alignment horizontal="center" vertical="center"/>
    </xf>
    <xf numFmtId="0" fontId="3" fillId="0" borderId="12" xfId="4448" applyFont="1" applyBorder="1" applyAlignment="1">
      <alignment horizontal="center" vertical="center"/>
    </xf>
    <xf numFmtId="0" fontId="3" fillId="0" borderId="14" xfId="4448" applyFont="1" applyBorder="1" applyAlignment="1">
      <alignment horizontal="center" vertical="center"/>
    </xf>
    <xf numFmtId="0" fontId="3" fillId="0" borderId="12" xfId="4448" applyBorder="1" applyAlignment="1">
      <alignment horizontal="center" vertical="center"/>
    </xf>
    <xf numFmtId="0" fontId="3" fillId="0" borderId="13" xfId="4448" applyBorder="1" applyAlignment="1">
      <alignment horizontal="center" vertical="center"/>
    </xf>
    <xf numFmtId="0" fontId="3" fillId="0" borderId="42" xfId="4448" applyBorder="1" applyAlignment="1">
      <alignment horizontal="center" vertical="center"/>
    </xf>
    <xf numFmtId="0" fontId="3" fillId="0" borderId="54" xfId="4448" applyBorder="1" applyAlignment="1">
      <alignment horizontal="center" vertical="center"/>
    </xf>
    <xf numFmtId="0" fontId="0" fillId="0" borderId="53" xfId="0" applyBorder="1" applyAlignment="1" applyProtection="1">
      <alignment horizontal="center" vertical="center"/>
      <protection locked="0"/>
    </xf>
    <xf numFmtId="0" fontId="0" fillId="0" borderId="63" xfId="0" applyBorder="1" applyAlignment="1" applyProtection="1">
      <alignment horizontal="center" vertical="center"/>
      <protection locked="0"/>
    </xf>
    <xf numFmtId="0" fontId="37" fillId="0" borderId="54" xfId="4448" applyFont="1" applyBorder="1" applyAlignment="1">
      <alignment vertical="top" wrapText="1"/>
    </xf>
    <xf numFmtId="0" fontId="60" fillId="0" borderId="53" xfId="0" applyFont="1" applyBorder="1" applyAlignment="1" applyProtection="1">
      <alignment vertical="top"/>
      <protection locked="0"/>
    </xf>
    <xf numFmtId="0" fontId="60" fillId="0" borderId="63" xfId="0" applyFont="1" applyBorder="1" applyAlignment="1" applyProtection="1">
      <alignment vertical="top"/>
      <protection locked="0"/>
    </xf>
    <xf numFmtId="0" fontId="61" fillId="0" borderId="54" xfId="4448" applyFont="1" applyBorder="1" applyAlignment="1">
      <alignment horizontal="left" vertical="center" wrapText="1"/>
    </xf>
    <xf numFmtId="0" fontId="61" fillId="0" borderId="53" xfId="4448" applyFont="1" applyBorder="1" applyAlignment="1">
      <alignment horizontal="left" vertical="center"/>
    </xf>
    <xf numFmtId="0" fontId="61" fillId="0" borderId="63" xfId="4448" applyFont="1" applyBorder="1" applyAlignment="1">
      <alignment horizontal="left" vertical="center"/>
    </xf>
    <xf numFmtId="0" fontId="3" fillId="0" borderId="57" xfId="4448" applyFont="1" applyBorder="1" applyAlignment="1">
      <alignment horizontal="center" vertical="center"/>
    </xf>
    <xf numFmtId="0" fontId="3" fillId="0" borderId="71" xfId="4448" applyFont="1" applyBorder="1" applyAlignment="1">
      <alignment horizontal="center" vertical="center"/>
    </xf>
    <xf numFmtId="0" fontId="3" fillId="0" borderId="57" xfId="4448" applyBorder="1" applyAlignment="1">
      <alignment horizontal="center" vertical="center"/>
    </xf>
    <xf numFmtId="0" fontId="3" fillId="0" borderId="47" xfId="4448" applyBorder="1" applyAlignment="1">
      <alignment horizontal="center" vertical="center"/>
    </xf>
    <xf numFmtId="0" fontId="3" fillId="0" borderId="56" xfId="4448" applyBorder="1" applyAlignment="1">
      <alignment horizontal="center" vertical="center"/>
    </xf>
    <xf numFmtId="0" fontId="3" fillId="0" borderId="40" xfId="4448" applyFont="1" applyBorder="1" applyAlignment="1">
      <alignment horizontal="center" vertical="center"/>
    </xf>
    <xf numFmtId="0" fontId="3" fillId="0" borderId="39" xfId="4448" applyFont="1" applyBorder="1" applyAlignment="1">
      <alignment horizontal="center" vertical="center"/>
    </xf>
    <xf numFmtId="0" fontId="3" fillId="0" borderId="51" xfId="4448" applyFont="1" applyBorder="1" applyAlignment="1">
      <alignment horizontal="center" vertical="center"/>
    </xf>
    <xf numFmtId="0" fontId="3" fillId="0" borderId="64" xfId="4448" applyFont="1" applyBorder="1" applyAlignment="1">
      <alignment horizontal="center" vertical="center"/>
    </xf>
    <xf numFmtId="0" fontId="3" fillId="0" borderId="51" xfId="4448" applyBorder="1" applyAlignment="1">
      <alignment horizontal="center" vertical="center"/>
    </xf>
    <xf numFmtId="0" fontId="3" fillId="0" borderId="50" xfId="4448" applyBorder="1" applyAlignment="1">
      <alignment horizontal="center" vertical="center"/>
    </xf>
    <xf numFmtId="0" fontId="3" fillId="0" borderId="49" xfId="4448" applyBorder="1" applyAlignment="1">
      <alignment horizontal="center" vertical="center"/>
    </xf>
    <xf numFmtId="0" fontId="3" fillId="0" borderId="21" xfId="4448" applyBorder="1" applyAlignment="1">
      <alignment horizontal="left" vertical="center"/>
    </xf>
    <xf numFmtId="0" fontId="9" fillId="0" borderId="44" xfId="4448" applyFont="1" applyBorder="1" applyAlignment="1">
      <alignment horizontal="center" vertical="center"/>
    </xf>
    <xf numFmtId="0" fontId="9" fillId="0" borderId="13" xfId="4448" applyFont="1" applyBorder="1" applyAlignment="1">
      <alignment horizontal="center" vertical="center"/>
    </xf>
    <xf numFmtId="0" fontId="9" fillId="0" borderId="44" xfId="4448" applyFont="1" applyBorder="1" applyAlignment="1">
      <alignment horizontal="center" wrapText="1"/>
    </xf>
    <xf numFmtId="0" fontId="9" fillId="0" borderId="13" xfId="4448" applyFont="1" applyBorder="1" applyAlignment="1">
      <alignment horizontal="center" wrapText="1"/>
    </xf>
    <xf numFmtId="0" fontId="61" fillId="0" borderId="82" xfId="4448" applyFont="1" applyBorder="1" applyAlignment="1">
      <alignment horizontal="center" vertical="center"/>
    </xf>
    <xf numFmtId="0" fontId="61" fillId="0" borderId="86" xfId="4448" applyFont="1" applyBorder="1" applyAlignment="1">
      <alignment horizontal="center" vertical="center"/>
    </xf>
    <xf numFmtId="0" fontId="3" fillId="0" borderId="2" xfId="4448" applyBorder="1" applyAlignment="1">
      <alignment horizontal="center" vertical="center"/>
    </xf>
    <xf numFmtId="0" fontId="3" fillId="0" borderId="87" xfId="4448" applyBorder="1" applyAlignment="1">
      <alignment horizontal="center" vertical="center"/>
    </xf>
    <xf numFmtId="0" fontId="3" fillId="0" borderId="40" xfId="4448" applyBorder="1" applyAlignment="1">
      <alignment horizontal="center" vertical="center"/>
    </xf>
    <xf numFmtId="0" fontId="3" fillId="0" borderId="37" xfId="4448" applyBorder="1" applyAlignment="1">
      <alignment horizontal="center" vertical="center"/>
    </xf>
    <xf numFmtId="0" fontId="3" fillId="0" borderId="36" xfId="4448" applyBorder="1" applyAlignment="1">
      <alignment horizontal="center" vertical="center"/>
    </xf>
    <xf numFmtId="0" fontId="3" fillId="0" borderId="22" xfId="4448" applyBorder="1" applyAlignment="1">
      <alignment horizontal="center" vertical="center"/>
    </xf>
    <xf numFmtId="0" fontId="3" fillId="0" borderId="21" xfId="4448" applyBorder="1" applyAlignment="1">
      <alignment horizontal="center" vertical="center"/>
    </xf>
    <xf numFmtId="0" fontId="3" fillId="0" borderId="20" xfId="4448" applyBorder="1" applyAlignment="1">
      <alignment horizontal="center" vertical="center"/>
    </xf>
    <xf numFmtId="0" fontId="53" fillId="0" borderId="0" xfId="4448" applyFont="1" applyAlignment="1">
      <alignment horizontal="left" vertical="center"/>
    </xf>
    <xf numFmtId="0" fontId="3" fillId="0" borderId="0" xfId="4448">
      <alignment vertical="center"/>
    </xf>
    <xf numFmtId="0" fontId="63" fillId="0" borderId="80" xfId="4449" applyFont="1" applyFill="1" applyBorder="1" applyAlignment="1" applyProtection="1">
      <alignment horizontal="center" vertical="center"/>
      <protection hidden="1"/>
    </xf>
    <xf numFmtId="0" fontId="63" fillId="0" borderId="85" xfId="4449" applyFont="1" applyFill="1" applyBorder="1" applyAlignment="1" applyProtection="1">
      <alignment horizontal="center" vertical="center"/>
      <protection hidden="1"/>
    </xf>
    <xf numFmtId="0" fontId="3" fillId="0" borderId="79" xfId="4448" applyBorder="1" applyAlignment="1">
      <alignment horizontal="center" vertical="center"/>
    </xf>
    <xf numFmtId="0" fontId="3" fillId="0" borderId="18" xfId="4448" applyBorder="1" applyAlignment="1">
      <alignment horizontal="center" vertical="center"/>
    </xf>
    <xf numFmtId="0" fontId="3" fillId="0" borderId="84" xfId="4448" applyBorder="1" applyAlignment="1">
      <alignment horizontal="center" vertical="center"/>
    </xf>
    <xf numFmtId="0" fontId="3" fillId="0" borderId="60" xfId="4448" applyBorder="1" applyAlignment="1">
      <alignment horizontal="center" vertical="center"/>
    </xf>
    <xf numFmtId="0" fontId="3" fillId="0" borderId="81" xfId="4448" applyBorder="1" applyAlignment="1">
      <alignment horizontal="center" vertical="center"/>
    </xf>
    <xf numFmtId="0" fontId="3" fillId="0" borderId="15" xfId="4448" applyBorder="1" applyAlignment="1">
      <alignment horizontal="center" vertical="center"/>
    </xf>
    <xf numFmtId="0" fontId="3" fillId="0" borderId="16" xfId="4448" applyBorder="1" applyAlignment="1">
      <alignment horizontal="center" vertical="center"/>
    </xf>
    <xf numFmtId="0" fontId="3" fillId="0" borderId="46" xfId="4448" applyBorder="1" applyAlignment="1">
      <alignment horizontal="center" vertical="center"/>
    </xf>
    <xf numFmtId="0" fontId="61" fillId="0" borderId="85" xfId="4448" applyFont="1" applyBorder="1" applyAlignment="1">
      <alignment horizontal="center" vertical="center"/>
    </xf>
    <xf numFmtId="0" fontId="3" fillId="0" borderId="1" xfId="4448" applyBorder="1" applyAlignment="1">
      <alignment horizontal="center" vertical="center"/>
    </xf>
    <xf numFmtId="0" fontId="3" fillId="0" borderId="38" xfId="4448" applyBorder="1" applyAlignment="1">
      <alignment horizontal="center" vertical="center"/>
    </xf>
    <xf numFmtId="14" fontId="73" fillId="0" borderId="22" xfId="4440" applyNumberFormat="1" applyFont="1" applyFill="1" applyBorder="1" applyAlignment="1">
      <alignment horizontal="center"/>
    </xf>
    <xf numFmtId="0" fontId="73" fillId="0" borderId="21" xfId="4440" applyFont="1" applyFill="1" applyBorder="1" applyAlignment="1">
      <alignment horizontal="center"/>
    </xf>
    <xf numFmtId="0" fontId="73" fillId="0" borderId="20" xfId="4440" applyFont="1" applyFill="1" applyBorder="1" applyAlignment="1">
      <alignment horizontal="center"/>
    </xf>
    <xf numFmtId="0" fontId="34" fillId="0" borderId="15" xfId="4440" applyFont="1" applyFill="1" applyBorder="1" applyAlignment="1">
      <alignment horizontal="left" wrapText="1"/>
    </xf>
    <xf numFmtId="0" fontId="34" fillId="0" borderId="16" xfId="4440" applyFont="1" applyFill="1" applyBorder="1" applyAlignment="1">
      <alignment horizontal="left" wrapText="1"/>
    </xf>
    <xf numFmtId="0" fontId="34" fillId="0" borderId="46" xfId="4440" applyFont="1" applyFill="1" applyBorder="1" applyAlignment="1">
      <alignment horizontal="left" wrapText="1"/>
    </xf>
    <xf numFmtId="0" fontId="68" fillId="0" borderId="47" xfId="4440" applyFont="1" applyFill="1" applyBorder="1" applyAlignment="1">
      <alignment horizontal="center" vertical="center" wrapText="1"/>
    </xf>
    <xf numFmtId="0" fontId="68" fillId="0" borderId="47" xfId="4440" applyFont="1" applyFill="1" applyBorder="1" applyAlignment="1">
      <alignment horizontal="center" vertical="center"/>
    </xf>
    <xf numFmtId="0" fontId="68" fillId="0" borderId="16" xfId="4440" applyFont="1" applyFill="1" applyBorder="1" applyAlignment="1">
      <alignment horizontal="center" vertical="center"/>
    </xf>
    <xf numFmtId="0" fontId="73" fillId="0" borderId="13" xfId="4440" applyFont="1" applyFill="1" applyBorder="1" applyAlignment="1">
      <alignment horizontal="left" vertical="top"/>
    </xf>
    <xf numFmtId="0" fontId="73" fillId="0" borderId="12" xfId="4440" applyFont="1" applyFill="1" applyBorder="1" applyAlignment="1">
      <alignment horizontal="left" vertical="center"/>
    </xf>
    <xf numFmtId="0" fontId="73" fillId="0" borderId="13" xfId="4440" applyFont="1" applyFill="1" applyBorder="1" applyAlignment="1">
      <alignment horizontal="left" vertical="center"/>
    </xf>
    <xf numFmtId="0" fontId="36" fillId="0" borderId="19" xfId="4440" applyFont="1" applyFill="1" applyBorder="1" applyAlignment="1">
      <alignment horizontal="center"/>
    </xf>
    <xf numFmtId="0" fontId="36" fillId="0" borderId="0" xfId="4440" applyFont="1" applyFill="1" applyBorder="1" applyAlignment="1">
      <alignment horizontal="center"/>
    </xf>
    <xf numFmtId="0" fontId="36" fillId="0" borderId="27" xfId="4440" applyFont="1" applyFill="1" applyBorder="1" applyAlignment="1">
      <alignment horizontal="center"/>
    </xf>
    <xf numFmtId="0" fontId="36" fillId="0" borderId="45" xfId="4440" applyFont="1" applyFill="1" applyBorder="1" applyAlignment="1">
      <alignment horizontal="center"/>
    </xf>
    <xf numFmtId="0" fontId="36" fillId="0" borderId="16" xfId="4440" applyFont="1" applyFill="1" applyBorder="1" applyAlignment="1">
      <alignment horizontal="center"/>
    </xf>
    <xf numFmtId="0" fontId="36" fillId="0" borderId="17" xfId="4440" applyFont="1" applyFill="1" applyBorder="1" applyAlignment="1">
      <alignment horizontal="center"/>
    </xf>
    <xf numFmtId="0" fontId="70" fillId="0" borderId="51" xfId="4440" applyFont="1" applyFill="1" applyBorder="1" applyAlignment="1">
      <alignment horizontal="center" vertical="center"/>
    </xf>
    <xf numFmtId="0" fontId="70" fillId="0" borderId="50" xfId="4440" applyFont="1" applyFill="1" applyBorder="1" applyAlignment="1">
      <alignment horizontal="center" vertical="center"/>
    </xf>
    <xf numFmtId="0" fontId="70" fillId="0" borderId="49" xfId="4440" applyFont="1" applyFill="1" applyBorder="1" applyAlignment="1">
      <alignment horizontal="center" vertical="center"/>
    </xf>
    <xf numFmtId="0" fontId="70" fillId="0" borderId="54" xfId="4440" applyFont="1" applyFill="1" applyBorder="1" applyAlignment="1">
      <alignment horizontal="center" vertical="center"/>
    </xf>
    <xf numFmtId="0" fontId="70" fillId="0" borderId="53" xfId="4440" applyFont="1" applyFill="1" applyBorder="1" applyAlignment="1">
      <alignment horizontal="center" vertical="center"/>
    </xf>
    <xf numFmtId="0" fontId="70" fillId="0" borderId="63" xfId="4440" applyFont="1" applyFill="1" applyBorder="1" applyAlignment="1">
      <alignment horizontal="center" vertical="center"/>
    </xf>
    <xf numFmtId="14" fontId="38" fillId="0" borderId="54" xfId="4440" applyNumberFormat="1" applyFont="1" applyFill="1" applyBorder="1" applyAlignment="1">
      <alignment horizontal="center" vertical="center"/>
    </xf>
    <xf numFmtId="0" fontId="33" fillId="0" borderId="1" xfId="1" applyFont="1" applyBorder="1" applyAlignment="1" applyProtection="1">
      <alignment horizontal="center" vertical="center"/>
    </xf>
    <xf numFmtId="0" fontId="5" fillId="0" borderId="1" xfId="1" applyFont="1" applyBorder="1" applyAlignment="1" applyProtection="1">
      <alignment horizontal="center" vertical="center"/>
    </xf>
    <xf numFmtId="0" fontId="5" fillId="0" borderId="12" xfId="1" applyNumberFormat="1" applyFont="1" applyBorder="1" applyAlignment="1" applyProtection="1">
      <alignment horizontal="center" vertical="center" shrinkToFit="1"/>
    </xf>
    <xf numFmtId="0" fontId="5" fillId="0" borderId="13" xfId="1" applyNumberFormat="1" applyFont="1" applyBorder="1" applyAlignment="1" applyProtection="1">
      <alignment horizontal="center" vertical="center" shrinkToFit="1"/>
    </xf>
    <xf numFmtId="0" fontId="5" fillId="0" borderId="14" xfId="1" applyNumberFormat="1" applyFont="1" applyBorder="1" applyAlignment="1" applyProtection="1">
      <alignment horizontal="center" vertical="center" shrinkToFit="1"/>
    </xf>
    <xf numFmtId="14" fontId="5" fillId="0" borderId="12" xfId="1" applyNumberFormat="1" applyFont="1" applyBorder="1" applyAlignment="1" applyProtection="1">
      <alignment horizontal="center" vertical="center" shrinkToFit="1"/>
    </xf>
    <xf numFmtId="14" fontId="5" fillId="0" borderId="13" xfId="1" applyNumberFormat="1" applyFont="1" applyBorder="1" applyAlignment="1" applyProtection="1">
      <alignment horizontal="center" vertical="center" shrinkToFit="1"/>
    </xf>
    <xf numFmtId="14" fontId="5" fillId="0" borderId="14" xfId="1" applyNumberFormat="1" applyFont="1" applyBorder="1" applyAlignment="1" applyProtection="1">
      <alignment horizontal="center" vertical="center" shrinkToFit="1"/>
    </xf>
    <xf numFmtId="0" fontId="82" fillId="0" borderId="0" xfId="1" applyFont="1" applyAlignment="1" applyProtection="1">
      <alignment horizontal="center" vertical="center"/>
    </xf>
    <xf numFmtId="0" fontId="5" fillId="0" borderId="12" xfId="1" applyFont="1" applyBorder="1" applyAlignment="1" applyProtection="1">
      <alignment horizontal="center" vertical="center"/>
    </xf>
    <xf numFmtId="0" fontId="5" fillId="0" borderId="13" xfId="1" applyFont="1" applyBorder="1" applyAlignment="1" applyProtection="1">
      <alignment horizontal="center" vertical="center"/>
    </xf>
    <xf numFmtId="0" fontId="5" fillId="0" borderId="14" xfId="1" applyFont="1" applyBorder="1" applyAlignment="1" applyProtection="1">
      <alignment horizontal="center" vertical="center"/>
    </xf>
    <xf numFmtId="14" fontId="59" fillId="0" borderId="1" xfId="0" applyNumberFormat="1" applyFont="1" applyBorder="1" applyAlignment="1">
      <alignment horizontal="center" vertical="center"/>
    </xf>
    <xf numFmtId="14" fontId="32" fillId="0" borderId="12" xfId="1" applyNumberFormat="1" applyFont="1" applyBorder="1" applyAlignment="1" applyProtection="1">
      <alignment horizontal="center" vertical="center" shrinkToFit="1"/>
    </xf>
    <xf numFmtId="0" fontId="32" fillId="0" borderId="13" xfId="1" applyFont="1" applyBorder="1" applyAlignment="1" applyProtection="1">
      <alignment horizontal="center" vertical="center" shrinkToFit="1"/>
    </xf>
    <xf numFmtId="0" fontId="32" fillId="0" borderId="14" xfId="1" applyFont="1" applyBorder="1" applyAlignment="1" applyProtection="1">
      <alignment horizontal="center" vertical="center" shrinkToFit="1"/>
    </xf>
    <xf numFmtId="0" fontId="32" fillId="0" borderId="97" xfId="1" applyFont="1" applyBorder="1" applyAlignment="1" applyProtection="1">
      <alignment horizontal="center" vertical="center"/>
    </xf>
    <xf numFmtId="0" fontId="32" fillId="0" borderId="98" xfId="1" applyFont="1" applyBorder="1" applyAlignment="1" applyProtection="1">
      <alignment horizontal="center" vertical="center"/>
    </xf>
    <xf numFmtId="0" fontId="32" fillId="0" borderId="99" xfId="1" applyFont="1" applyBorder="1" applyAlignment="1" applyProtection="1">
      <alignment horizontal="center" vertical="center"/>
    </xf>
    <xf numFmtId="0" fontId="32" fillId="0" borderId="100" xfId="1" applyFont="1" applyBorder="1" applyAlignment="1" applyProtection="1">
      <alignment horizontal="center" vertical="center"/>
    </xf>
    <xf numFmtId="0" fontId="32" fillId="0" borderId="102" xfId="1" applyFont="1" applyBorder="1" applyAlignment="1" applyProtection="1">
      <alignment horizontal="center" vertical="center"/>
    </xf>
    <xf numFmtId="0" fontId="32" fillId="0" borderId="103" xfId="1" applyFont="1" applyBorder="1" applyAlignment="1" applyProtection="1">
      <alignment horizontal="center" vertical="center"/>
    </xf>
    <xf numFmtId="0" fontId="32" fillId="0" borderId="104" xfId="1" applyFont="1" applyBorder="1" applyAlignment="1" applyProtection="1">
      <alignment horizontal="center" vertical="center"/>
    </xf>
    <xf numFmtId="0" fontId="32" fillId="0" borderId="105" xfId="1" applyFont="1" applyBorder="1" applyAlignment="1" applyProtection="1">
      <alignment horizontal="center" vertical="center"/>
    </xf>
    <xf numFmtId="0" fontId="32" fillId="0" borderId="106" xfId="1" applyFont="1" applyBorder="1" applyAlignment="1" applyProtection="1">
      <alignment horizontal="center" vertical="center"/>
    </xf>
    <xf numFmtId="0" fontId="32" fillId="0" borderId="107" xfId="1" applyFont="1" applyBorder="1" applyAlignment="1" applyProtection="1">
      <alignment horizontal="center" vertical="center"/>
    </xf>
    <xf numFmtId="0" fontId="32" fillId="0" borderId="101" xfId="1" applyFont="1" applyBorder="1" applyAlignment="1" applyProtection="1">
      <alignment horizontal="center" vertical="center"/>
    </xf>
    <xf numFmtId="0" fontId="5" fillId="0" borderId="1" xfId="1" applyFont="1" applyBorder="1" applyAlignment="1" applyProtection="1">
      <alignment horizontal="center" vertical="center" shrinkToFit="1"/>
    </xf>
    <xf numFmtId="0" fontId="33" fillId="0" borderId="1" xfId="1" applyFont="1" applyBorder="1" applyAlignment="1" applyProtection="1">
      <alignment horizontal="center" vertical="center" wrapText="1"/>
    </xf>
    <xf numFmtId="0" fontId="32" fillId="37" borderId="12" xfId="1" applyFont="1" applyFill="1" applyBorder="1" applyAlignment="1" applyProtection="1">
      <alignment horizontal="center" vertical="center"/>
    </xf>
    <xf numFmtId="0" fontId="32" fillId="37" borderId="13" xfId="1" applyFont="1" applyFill="1" applyBorder="1" applyAlignment="1" applyProtection="1">
      <alignment horizontal="center" vertical="center"/>
    </xf>
    <xf numFmtId="0" fontId="32" fillId="37" borderId="108" xfId="1" applyFont="1" applyFill="1" applyBorder="1" applyAlignment="1" applyProtection="1">
      <alignment horizontal="center" vertical="center"/>
    </xf>
    <xf numFmtId="0" fontId="32" fillId="37" borderId="14" xfId="1" applyFont="1" applyFill="1" applyBorder="1" applyAlignment="1" applyProtection="1">
      <alignment horizontal="center" vertical="center"/>
    </xf>
    <xf numFmtId="0" fontId="32" fillId="37" borderId="109" xfId="1" applyFont="1" applyFill="1" applyBorder="1" applyAlignment="1" applyProtection="1">
      <alignment horizontal="center" vertical="center"/>
    </xf>
    <xf numFmtId="0" fontId="32" fillId="37" borderId="110" xfId="1" applyFont="1" applyFill="1" applyBorder="1" applyAlignment="1" applyProtection="1">
      <alignment horizontal="center" vertical="center"/>
    </xf>
    <xf numFmtId="0" fontId="32" fillId="37" borderId="111" xfId="1" applyFont="1" applyFill="1" applyBorder="1" applyAlignment="1" applyProtection="1">
      <alignment horizontal="center" vertical="center"/>
    </xf>
    <xf numFmtId="0" fontId="32" fillId="0" borderId="12" xfId="1" applyFont="1" applyBorder="1" applyAlignment="1" applyProtection="1">
      <alignment horizontal="center" vertical="center"/>
    </xf>
    <xf numFmtId="0" fontId="32" fillId="0" borderId="13" xfId="1" applyFont="1" applyBorder="1" applyAlignment="1" applyProtection="1">
      <alignment horizontal="center" vertical="center"/>
    </xf>
    <xf numFmtId="0" fontId="32" fillId="0" borderId="108" xfId="1" applyFont="1" applyBorder="1" applyAlignment="1" applyProtection="1">
      <alignment horizontal="center" vertical="center"/>
    </xf>
    <xf numFmtId="0" fontId="46" fillId="0" borderId="112" xfId="1" applyFont="1" applyFill="1" applyBorder="1" applyAlignment="1" applyProtection="1">
      <alignment horizontal="center" vertical="center"/>
    </xf>
    <xf numFmtId="0" fontId="46" fillId="0" borderId="13" xfId="1" applyFont="1" applyFill="1" applyBorder="1" applyAlignment="1" applyProtection="1">
      <alignment horizontal="center" vertical="center"/>
    </xf>
    <xf numFmtId="0" fontId="46" fillId="0" borderId="14" xfId="1" applyFont="1" applyFill="1" applyBorder="1" applyAlignment="1" applyProtection="1">
      <alignment horizontal="center" vertical="center"/>
    </xf>
    <xf numFmtId="0" fontId="32" fillId="0" borderId="109" xfId="1" applyFont="1" applyBorder="1" applyAlignment="1" applyProtection="1">
      <alignment horizontal="center" vertical="center"/>
    </xf>
    <xf numFmtId="0" fontId="32" fillId="0" borderId="110" xfId="1" applyFont="1" applyBorder="1" applyAlignment="1" applyProtection="1">
      <alignment horizontal="center" vertical="center"/>
    </xf>
    <xf numFmtId="0" fontId="32" fillId="0" borderId="111" xfId="1" applyFont="1" applyBorder="1" applyAlignment="1" applyProtection="1">
      <alignment horizontal="center" vertical="center"/>
    </xf>
    <xf numFmtId="0" fontId="46" fillId="37" borderId="112" xfId="1" applyFont="1" applyFill="1" applyBorder="1" applyAlignment="1" applyProtection="1">
      <alignment horizontal="center" vertical="center"/>
    </xf>
    <xf numFmtId="0" fontId="46" fillId="37" borderId="13" xfId="1" applyFont="1" applyFill="1" applyBorder="1" applyAlignment="1" applyProtection="1">
      <alignment horizontal="center" vertical="center"/>
    </xf>
    <xf numFmtId="0" fontId="46" fillId="37" borderId="14" xfId="1" applyFont="1" applyFill="1" applyBorder="1" applyAlignment="1" applyProtection="1">
      <alignment horizontal="center" vertical="center"/>
    </xf>
    <xf numFmtId="0" fontId="32" fillId="0" borderId="1" xfId="1" applyFont="1" applyBorder="1" applyAlignment="1" applyProtection="1">
      <alignment horizontal="center" vertical="center"/>
    </xf>
    <xf numFmtId="0" fontId="32" fillId="0" borderId="40" xfId="1" applyFont="1" applyBorder="1" applyAlignment="1" applyProtection="1">
      <alignment horizontal="center" vertical="center"/>
    </xf>
    <xf numFmtId="0" fontId="32" fillId="0" borderId="37" xfId="1" applyFont="1" applyBorder="1" applyAlignment="1" applyProtection="1">
      <alignment horizontal="center" vertical="center"/>
    </xf>
    <xf numFmtId="0" fontId="32" fillId="0" borderId="39" xfId="1" applyFont="1" applyBorder="1" applyAlignment="1" applyProtection="1">
      <alignment horizontal="center" vertical="center"/>
    </xf>
    <xf numFmtId="0" fontId="32" fillId="0" borderId="15" xfId="1" applyFont="1" applyBorder="1" applyAlignment="1" applyProtection="1">
      <alignment horizontal="center" vertical="center"/>
    </xf>
    <xf numFmtId="0" fontId="32" fillId="0" borderId="16" xfId="1" applyFont="1" applyBorder="1" applyAlignment="1" applyProtection="1">
      <alignment horizontal="center" vertical="center"/>
    </xf>
    <xf numFmtId="0" fontId="32" fillId="0" borderId="17" xfId="1" applyFont="1" applyBorder="1" applyAlignment="1" applyProtection="1">
      <alignment horizontal="center" vertical="center"/>
    </xf>
    <xf numFmtId="0" fontId="32" fillId="0" borderId="14" xfId="1" applyFont="1" applyBorder="1" applyAlignment="1" applyProtection="1">
      <alignment horizontal="center" vertical="center"/>
    </xf>
    <xf numFmtId="0" fontId="81" fillId="0" borderId="13" xfId="0" applyFont="1" applyBorder="1" applyAlignment="1">
      <alignment horizontal="center" vertical="center"/>
    </xf>
    <xf numFmtId="49" fontId="50" fillId="0" borderId="0" xfId="4443" applyNumberFormat="1" applyFont="1" applyBorder="1" applyAlignment="1">
      <alignment horizontal="left" vertical="center" wrapText="1"/>
    </xf>
    <xf numFmtId="49" fontId="66" fillId="0" borderId="0" xfId="4443" applyNumberFormat="1" applyFont="1" applyBorder="1" applyAlignment="1">
      <alignment horizontal="left" vertical="center" wrapText="1"/>
    </xf>
    <xf numFmtId="49" fontId="44" fillId="0" borderId="40" xfId="1958" applyNumberFormat="1" applyFont="1" applyBorder="1" applyAlignment="1">
      <alignment horizontal="left" vertical="center" wrapText="1"/>
    </xf>
    <xf numFmtId="49" fontId="44" fillId="0" borderId="39" xfId="1958" applyNumberFormat="1" applyFont="1" applyBorder="1" applyAlignment="1">
      <alignment horizontal="left" vertical="center" wrapText="1"/>
    </xf>
    <xf numFmtId="0" fontId="48" fillId="31" borderId="1" xfId="4442" applyFont="1" applyFill="1" applyBorder="1" applyAlignment="1">
      <alignment horizontal="center" vertical="center"/>
    </xf>
    <xf numFmtId="0" fontId="48" fillId="32" borderId="1" xfId="4442" applyFont="1" applyFill="1" applyBorder="1" applyAlignment="1">
      <alignment horizontal="center" vertical="center"/>
    </xf>
    <xf numFmtId="0" fontId="94" fillId="32" borderId="61" xfId="4442" applyFont="1" applyFill="1" applyBorder="1" applyAlignment="1">
      <alignment horizontal="center" vertical="center" wrapText="1"/>
    </xf>
    <xf numFmtId="0" fontId="94" fillId="32" borderId="81" xfId="4442" applyFont="1" applyFill="1" applyBorder="1" applyAlignment="1">
      <alignment horizontal="center" vertical="center" wrapText="1"/>
    </xf>
    <xf numFmtId="0" fontId="94" fillId="32" borderId="45" xfId="4442" applyFont="1" applyFill="1" applyBorder="1" applyAlignment="1">
      <alignment horizontal="center" vertical="center" wrapText="1"/>
    </xf>
    <xf numFmtId="0" fontId="94" fillId="32" borderId="46" xfId="4442" applyFont="1" applyFill="1" applyBorder="1" applyAlignment="1">
      <alignment horizontal="center" vertical="center" wrapText="1"/>
    </xf>
    <xf numFmtId="0" fontId="0" fillId="0" borderId="80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78" xfId="0" applyBorder="1" applyAlignment="1">
      <alignment horizontal="center" vertical="center"/>
    </xf>
    <xf numFmtId="0" fontId="0" fillId="0" borderId="7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74" xfId="0" applyBorder="1" applyAlignment="1">
      <alignment horizontal="center" vertical="center" wrapText="1"/>
    </xf>
    <xf numFmtId="0" fontId="84" fillId="0" borderId="15" xfId="0" applyFont="1" applyFill="1" applyBorder="1" applyAlignment="1">
      <alignment horizontal="left" vertical="center"/>
    </xf>
    <xf numFmtId="0" fontId="84" fillId="0" borderId="16" xfId="0" applyFont="1" applyFill="1" applyBorder="1" applyAlignment="1">
      <alignment horizontal="left" vertical="center"/>
    </xf>
    <xf numFmtId="0" fontId="84" fillId="0" borderId="17" xfId="0" applyFont="1" applyFill="1" applyBorder="1" applyAlignment="1">
      <alignment horizontal="left" vertical="center"/>
    </xf>
    <xf numFmtId="0" fontId="84" fillId="0" borderId="12" xfId="0" applyFont="1" applyFill="1" applyBorder="1" applyAlignment="1">
      <alignment horizontal="center" vertical="center"/>
    </xf>
    <xf numFmtId="0" fontId="84" fillId="0" borderId="13" xfId="0" applyFont="1" applyFill="1" applyBorder="1" applyAlignment="1">
      <alignment horizontal="center" vertical="center"/>
    </xf>
    <xf numFmtId="0" fontId="84" fillId="0" borderId="14" xfId="0" applyFont="1" applyFill="1" applyBorder="1" applyAlignment="1">
      <alignment horizontal="center" vertical="center"/>
    </xf>
    <xf numFmtId="0" fontId="84" fillId="0" borderId="1" xfId="0" applyFont="1" applyFill="1" applyBorder="1">
      <alignment vertical="center"/>
    </xf>
    <xf numFmtId="0" fontId="84" fillId="0" borderId="12" xfId="0" applyFont="1" applyFill="1" applyBorder="1" applyAlignment="1">
      <alignment horizontal="left" vertical="center"/>
    </xf>
    <xf numFmtId="0" fontId="84" fillId="0" borderId="13" xfId="0" applyFont="1" applyFill="1" applyBorder="1" applyAlignment="1">
      <alignment horizontal="left" vertical="center"/>
    </xf>
    <xf numFmtId="0" fontId="84" fillId="0" borderId="14" xfId="0" applyFont="1" applyFill="1" applyBorder="1" applyAlignment="1">
      <alignment horizontal="left" vertical="center"/>
    </xf>
  </cellXfs>
  <cellStyles count="4471">
    <cellStyle name="20% - 강조색1 10" xfId="5"/>
    <cellStyle name="20% - 강조색1 11" xfId="6"/>
    <cellStyle name="20% - 강조색1 12" xfId="7"/>
    <cellStyle name="20% - 강조색1 13" xfId="8"/>
    <cellStyle name="20% - 강조색1 14" xfId="9"/>
    <cellStyle name="20% - 강조색1 15" xfId="10"/>
    <cellStyle name="20% - 강조색1 16" xfId="11"/>
    <cellStyle name="20% - 강조색1 17" xfId="12"/>
    <cellStyle name="20% - 강조색1 18" xfId="13"/>
    <cellStyle name="20% - 강조색1 19" xfId="14"/>
    <cellStyle name="20% - 강조색1 2" xfId="15"/>
    <cellStyle name="20% - 강조색1 2 10" xfId="16"/>
    <cellStyle name="20% - 강조색1 2 11" xfId="17"/>
    <cellStyle name="20% - 강조색1 2 12" xfId="18"/>
    <cellStyle name="20% - 강조색1 2 13" xfId="19"/>
    <cellStyle name="20% - 강조색1 2 14" xfId="3651"/>
    <cellStyle name="20% - 강조색1 2 15" xfId="3652"/>
    <cellStyle name="20% - 강조색1 2 16" xfId="3653"/>
    <cellStyle name="20% - 강조색1 2 2" xfId="20"/>
    <cellStyle name="20% - 강조색1 2 3" xfId="21"/>
    <cellStyle name="20% - 강조색1 2 4" xfId="22"/>
    <cellStyle name="20% - 강조색1 2 5" xfId="23"/>
    <cellStyle name="20% - 강조색1 2 6" xfId="24"/>
    <cellStyle name="20% - 강조색1 2 7" xfId="25"/>
    <cellStyle name="20% - 강조색1 2 8" xfId="26"/>
    <cellStyle name="20% - 강조색1 2 9" xfId="27"/>
    <cellStyle name="20% - 강조색1 20" xfId="28"/>
    <cellStyle name="20% - 강조색1 21" xfId="29"/>
    <cellStyle name="20% - 강조색1 22" xfId="30"/>
    <cellStyle name="20% - 강조색1 23" xfId="31"/>
    <cellStyle name="20% - 강조색1 24" xfId="32"/>
    <cellStyle name="20% - 강조색1 25" xfId="33"/>
    <cellStyle name="20% - 강조색1 26" xfId="34"/>
    <cellStyle name="20% - 강조색1 27" xfId="35"/>
    <cellStyle name="20% - 강조색1 28" xfId="36"/>
    <cellStyle name="20% - 강조색1 29" xfId="37"/>
    <cellStyle name="20% - 강조색1 3" xfId="38"/>
    <cellStyle name="20% - 강조색1 3 2" xfId="39"/>
    <cellStyle name="20% - 강조색1 3 3" xfId="40"/>
    <cellStyle name="20% - 강조색1 3 4" xfId="41"/>
    <cellStyle name="20% - 강조색1 3 5" xfId="42"/>
    <cellStyle name="20% - 강조색1 3 6" xfId="43"/>
    <cellStyle name="20% - 강조색1 3 7" xfId="44"/>
    <cellStyle name="20% - 강조색1 3 8" xfId="3654"/>
    <cellStyle name="20% - 강조색1 3 9" xfId="3655"/>
    <cellStyle name="20% - 강조색1 30" xfId="45"/>
    <cellStyle name="20% - 강조색1 31" xfId="46"/>
    <cellStyle name="20% - 강조색1 32" xfId="47"/>
    <cellStyle name="20% - 강조색1 33" xfId="48"/>
    <cellStyle name="20% - 강조색1 34" xfId="49"/>
    <cellStyle name="20% - 강조색1 35" xfId="50"/>
    <cellStyle name="20% - 강조색1 36" xfId="51"/>
    <cellStyle name="20% - 강조색1 37" xfId="52"/>
    <cellStyle name="20% - 강조색1 38" xfId="53"/>
    <cellStyle name="20% - 강조색1 39" xfId="54"/>
    <cellStyle name="20% - 강조색1 4" xfId="55"/>
    <cellStyle name="20% - 강조색1 4 2" xfId="56"/>
    <cellStyle name="20% - 강조색1 4 3" xfId="57"/>
    <cellStyle name="20% - 강조색1 4 4" xfId="58"/>
    <cellStyle name="20% - 강조색1 4 5" xfId="59"/>
    <cellStyle name="20% - 강조색1 4 6" xfId="60"/>
    <cellStyle name="20% - 강조색1 4 7" xfId="61"/>
    <cellStyle name="20% - 강조색1 4 8" xfId="3656"/>
    <cellStyle name="20% - 강조색1 4 9" xfId="3657"/>
    <cellStyle name="20% - 강조색1 40" xfId="62"/>
    <cellStyle name="20% - 강조색1 41" xfId="63"/>
    <cellStyle name="20% - 강조색1 42" xfId="64"/>
    <cellStyle name="20% - 강조색1 43" xfId="65"/>
    <cellStyle name="20% - 강조색1 44" xfId="66"/>
    <cellStyle name="20% - 강조색1 45" xfId="67"/>
    <cellStyle name="20% - 강조색1 46" xfId="68"/>
    <cellStyle name="20% - 강조색1 47" xfId="69"/>
    <cellStyle name="20% - 강조색1 48" xfId="70"/>
    <cellStyle name="20% - 강조색1 49" xfId="71"/>
    <cellStyle name="20% - 강조색1 5" xfId="72"/>
    <cellStyle name="20% - 강조색1 50" xfId="73"/>
    <cellStyle name="20% - 강조색1 51" xfId="74"/>
    <cellStyle name="20% - 강조색1 6" xfId="75"/>
    <cellStyle name="20% - 강조색1 7" xfId="76"/>
    <cellStyle name="20% - 강조색1 8" xfId="77"/>
    <cellStyle name="20% - 강조색1 9" xfId="78"/>
    <cellStyle name="20% - 강조색2 10" xfId="79"/>
    <cellStyle name="20% - 강조색2 11" xfId="80"/>
    <cellStyle name="20% - 강조색2 12" xfId="81"/>
    <cellStyle name="20% - 강조색2 13" xfId="82"/>
    <cellStyle name="20% - 강조색2 14" xfId="83"/>
    <cellStyle name="20% - 강조색2 15" xfId="84"/>
    <cellStyle name="20% - 강조색2 16" xfId="85"/>
    <cellStyle name="20% - 강조색2 17" xfId="86"/>
    <cellStyle name="20% - 강조색2 18" xfId="87"/>
    <cellStyle name="20% - 강조색2 19" xfId="88"/>
    <cellStyle name="20% - 강조색2 2" xfId="89"/>
    <cellStyle name="20% - 강조색2 2 10" xfId="90"/>
    <cellStyle name="20% - 강조색2 2 11" xfId="91"/>
    <cellStyle name="20% - 강조색2 2 12" xfId="92"/>
    <cellStyle name="20% - 강조색2 2 13" xfId="93"/>
    <cellStyle name="20% - 강조색2 2 14" xfId="3658"/>
    <cellStyle name="20% - 강조색2 2 15" xfId="3659"/>
    <cellStyle name="20% - 강조색2 2 16" xfId="3660"/>
    <cellStyle name="20% - 강조색2 2 2" xfId="94"/>
    <cellStyle name="20% - 강조색2 2 3" xfId="95"/>
    <cellStyle name="20% - 강조색2 2 4" xfId="96"/>
    <cellStyle name="20% - 강조색2 2 5" xfId="97"/>
    <cellStyle name="20% - 강조색2 2 6" xfId="98"/>
    <cellStyle name="20% - 강조색2 2 7" xfId="99"/>
    <cellStyle name="20% - 강조색2 2 8" xfId="100"/>
    <cellStyle name="20% - 강조색2 2 9" xfId="101"/>
    <cellStyle name="20% - 강조색2 20" xfId="102"/>
    <cellStyle name="20% - 강조색2 21" xfId="103"/>
    <cellStyle name="20% - 강조색2 22" xfId="104"/>
    <cellStyle name="20% - 강조색2 23" xfId="105"/>
    <cellStyle name="20% - 강조색2 24" xfId="106"/>
    <cellStyle name="20% - 강조색2 25" xfId="107"/>
    <cellStyle name="20% - 강조색2 26" xfId="108"/>
    <cellStyle name="20% - 강조색2 27" xfId="109"/>
    <cellStyle name="20% - 강조색2 28" xfId="110"/>
    <cellStyle name="20% - 강조색2 29" xfId="111"/>
    <cellStyle name="20% - 강조색2 3" xfId="112"/>
    <cellStyle name="20% - 강조색2 3 2" xfId="113"/>
    <cellStyle name="20% - 강조색2 3 3" xfId="114"/>
    <cellStyle name="20% - 강조색2 3 4" xfId="115"/>
    <cellStyle name="20% - 강조색2 3 5" xfId="116"/>
    <cellStyle name="20% - 강조색2 3 6" xfId="117"/>
    <cellStyle name="20% - 강조색2 3 7" xfId="118"/>
    <cellStyle name="20% - 강조색2 3 8" xfId="3661"/>
    <cellStyle name="20% - 강조색2 3 9" xfId="3662"/>
    <cellStyle name="20% - 강조색2 30" xfId="119"/>
    <cellStyle name="20% - 강조색2 31" xfId="120"/>
    <cellStyle name="20% - 강조색2 32" xfId="121"/>
    <cellStyle name="20% - 강조색2 33" xfId="122"/>
    <cellStyle name="20% - 강조색2 34" xfId="123"/>
    <cellStyle name="20% - 강조색2 35" xfId="124"/>
    <cellStyle name="20% - 강조색2 36" xfId="125"/>
    <cellStyle name="20% - 강조색2 37" xfId="126"/>
    <cellStyle name="20% - 강조색2 38" xfId="127"/>
    <cellStyle name="20% - 강조색2 39" xfId="128"/>
    <cellStyle name="20% - 강조색2 4" xfId="129"/>
    <cellStyle name="20% - 강조색2 4 2" xfId="130"/>
    <cellStyle name="20% - 강조색2 4 3" xfId="131"/>
    <cellStyle name="20% - 강조색2 4 4" xfId="132"/>
    <cellStyle name="20% - 강조색2 4 5" xfId="133"/>
    <cellStyle name="20% - 강조색2 4 6" xfId="134"/>
    <cellStyle name="20% - 강조색2 4 7" xfId="135"/>
    <cellStyle name="20% - 강조색2 4 8" xfId="3663"/>
    <cellStyle name="20% - 강조색2 4 9" xfId="3664"/>
    <cellStyle name="20% - 강조색2 40" xfId="136"/>
    <cellStyle name="20% - 강조색2 41" xfId="137"/>
    <cellStyle name="20% - 강조색2 42" xfId="138"/>
    <cellStyle name="20% - 강조색2 43" xfId="139"/>
    <cellStyle name="20% - 강조색2 44" xfId="140"/>
    <cellStyle name="20% - 강조색2 45" xfId="141"/>
    <cellStyle name="20% - 강조색2 46" xfId="142"/>
    <cellStyle name="20% - 강조색2 47" xfId="143"/>
    <cellStyle name="20% - 강조색2 48" xfId="144"/>
    <cellStyle name="20% - 강조색2 49" xfId="145"/>
    <cellStyle name="20% - 강조색2 5" xfId="146"/>
    <cellStyle name="20% - 강조색2 50" xfId="147"/>
    <cellStyle name="20% - 강조색2 51" xfId="148"/>
    <cellStyle name="20% - 강조색2 6" xfId="149"/>
    <cellStyle name="20% - 강조색2 7" xfId="150"/>
    <cellStyle name="20% - 강조색2 8" xfId="151"/>
    <cellStyle name="20% - 강조색2 9" xfId="152"/>
    <cellStyle name="20% - 강조색3 10" xfId="153"/>
    <cellStyle name="20% - 강조색3 11" xfId="154"/>
    <cellStyle name="20% - 강조색3 12" xfId="155"/>
    <cellStyle name="20% - 강조색3 13" xfId="156"/>
    <cellStyle name="20% - 강조색3 14" xfId="157"/>
    <cellStyle name="20% - 강조색3 15" xfId="158"/>
    <cellStyle name="20% - 강조색3 16" xfId="159"/>
    <cellStyle name="20% - 강조색3 17" xfId="160"/>
    <cellStyle name="20% - 강조색3 18" xfId="161"/>
    <cellStyle name="20% - 강조색3 19" xfId="162"/>
    <cellStyle name="20% - 강조색3 2" xfId="163"/>
    <cellStyle name="20% - 강조색3 2 10" xfId="164"/>
    <cellStyle name="20% - 강조색3 2 11" xfId="165"/>
    <cellStyle name="20% - 강조색3 2 12" xfId="166"/>
    <cellStyle name="20% - 강조색3 2 13" xfId="167"/>
    <cellStyle name="20% - 강조색3 2 14" xfId="3665"/>
    <cellStyle name="20% - 강조색3 2 15" xfId="3666"/>
    <cellStyle name="20% - 강조색3 2 16" xfId="3667"/>
    <cellStyle name="20% - 강조색3 2 2" xfId="168"/>
    <cellStyle name="20% - 강조색3 2 3" xfId="169"/>
    <cellStyle name="20% - 강조색3 2 4" xfId="170"/>
    <cellStyle name="20% - 강조색3 2 5" xfId="171"/>
    <cellStyle name="20% - 강조색3 2 6" xfId="172"/>
    <cellStyle name="20% - 강조색3 2 7" xfId="173"/>
    <cellStyle name="20% - 강조색3 2 8" xfId="174"/>
    <cellStyle name="20% - 강조색3 2 9" xfId="175"/>
    <cellStyle name="20% - 강조색3 20" xfId="176"/>
    <cellStyle name="20% - 강조색3 21" xfId="177"/>
    <cellStyle name="20% - 강조색3 22" xfId="178"/>
    <cellStyle name="20% - 강조색3 23" xfId="179"/>
    <cellStyle name="20% - 강조색3 24" xfId="180"/>
    <cellStyle name="20% - 강조색3 25" xfId="181"/>
    <cellStyle name="20% - 강조색3 26" xfId="182"/>
    <cellStyle name="20% - 강조색3 27" xfId="183"/>
    <cellStyle name="20% - 강조색3 28" xfId="184"/>
    <cellStyle name="20% - 강조색3 29" xfId="185"/>
    <cellStyle name="20% - 강조색3 3" xfId="186"/>
    <cellStyle name="20% - 강조색3 3 2" xfId="187"/>
    <cellStyle name="20% - 강조색3 3 3" xfId="188"/>
    <cellStyle name="20% - 강조색3 3 4" xfId="189"/>
    <cellStyle name="20% - 강조색3 3 5" xfId="190"/>
    <cellStyle name="20% - 강조색3 3 6" xfId="191"/>
    <cellStyle name="20% - 강조색3 3 7" xfId="192"/>
    <cellStyle name="20% - 강조색3 3 8" xfId="3668"/>
    <cellStyle name="20% - 강조색3 3 9" xfId="3669"/>
    <cellStyle name="20% - 강조색3 30" xfId="193"/>
    <cellStyle name="20% - 강조색3 31" xfId="194"/>
    <cellStyle name="20% - 강조색3 32" xfId="195"/>
    <cellStyle name="20% - 강조색3 33" xfId="196"/>
    <cellStyle name="20% - 강조색3 34" xfId="197"/>
    <cellStyle name="20% - 강조색3 35" xfId="198"/>
    <cellStyle name="20% - 강조색3 36" xfId="199"/>
    <cellStyle name="20% - 강조색3 37" xfId="200"/>
    <cellStyle name="20% - 강조색3 38" xfId="201"/>
    <cellStyle name="20% - 강조색3 39" xfId="202"/>
    <cellStyle name="20% - 강조색3 4" xfId="203"/>
    <cellStyle name="20% - 강조색3 4 2" xfId="204"/>
    <cellStyle name="20% - 강조색3 4 3" xfId="205"/>
    <cellStyle name="20% - 강조색3 4 4" xfId="206"/>
    <cellStyle name="20% - 강조색3 4 5" xfId="207"/>
    <cellStyle name="20% - 강조색3 4 6" xfId="208"/>
    <cellStyle name="20% - 강조색3 4 7" xfId="209"/>
    <cellStyle name="20% - 강조색3 4 8" xfId="3670"/>
    <cellStyle name="20% - 강조색3 4 9" xfId="3671"/>
    <cellStyle name="20% - 강조색3 40" xfId="210"/>
    <cellStyle name="20% - 강조색3 41" xfId="211"/>
    <cellStyle name="20% - 강조색3 42" xfId="212"/>
    <cellStyle name="20% - 강조색3 43" xfId="213"/>
    <cellStyle name="20% - 강조색3 44" xfId="214"/>
    <cellStyle name="20% - 강조색3 45" xfId="215"/>
    <cellStyle name="20% - 강조색3 46" xfId="216"/>
    <cellStyle name="20% - 강조색3 47" xfId="217"/>
    <cellStyle name="20% - 강조색3 48" xfId="218"/>
    <cellStyle name="20% - 강조색3 49" xfId="219"/>
    <cellStyle name="20% - 강조색3 5" xfId="220"/>
    <cellStyle name="20% - 강조색3 50" xfId="221"/>
    <cellStyle name="20% - 강조색3 51" xfId="222"/>
    <cellStyle name="20% - 강조색3 6" xfId="223"/>
    <cellStyle name="20% - 강조색3 7" xfId="224"/>
    <cellStyle name="20% - 강조색3 8" xfId="225"/>
    <cellStyle name="20% - 강조색3 9" xfId="226"/>
    <cellStyle name="20% - 강조색4 10" xfId="227"/>
    <cellStyle name="20% - 강조색4 11" xfId="228"/>
    <cellStyle name="20% - 강조색4 12" xfId="229"/>
    <cellStyle name="20% - 강조색4 13" xfId="230"/>
    <cellStyle name="20% - 강조색4 14" xfId="231"/>
    <cellStyle name="20% - 강조색4 15" xfId="232"/>
    <cellStyle name="20% - 강조색4 16" xfId="233"/>
    <cellStyle name="20% - 강조색4 17" xfId="234"/>
    <cellStyle name="20% - 강조색4 18" xfId="235"/>
    <cellStyle name="20% - 강조색4 19" xfId="236"/>
    <cellStyle name="20% - 강조색4 2" xfId="237"/>
    <cellStyle name="20% - 강조색4 2 10" xfId="238"/>
    <cellStyle name="20% - 강조색4 2 11" xfId="239"/>
    <cellStyle name="20% - 강조색4 2 12" xfId="240"/>
    <cellStyle name="20% - 강조색4 2 13" xfId="241"/>
    <cellStyle name="20% - 강조색4 2 14" xfId="3672"/>
    <cellStyle name="20% - 강조색4 2 15" xfId="3673"/>
    <cellStyle name="20% - 강조색4 2 16" xfId="3674"/>
    <cellStyle name="20% - 강조색4 2 2" xfId="242"/>
    <cellStyle name="20% - 강조색4 2 3" xfId="243"/>
    <cellStyle name="20% - 강조색4 2 4" xfId="244"/>
    <cellStyle name="20% - 강조색4 2 5" xfId="245"/>
    <cellStyle name="20% - 강조색4 2 6" xfId="246"/>
    <cellStyle name="20% - 강조색4 2 7" xfId="247"/>
    <cellStyle name="20% - 강조색4 2 8" xfId="248"/>
    <cellStyle name="20% - 강조색4 2 9" xfId="249"/>
    <cellStyle name="20% - 강조색4 20" xfId="250"/>
    <cellStyle name="20% - 강조색4 21" xfId="251"/>
    <cellStyle name="20% - 강조색4 22" xfId="252"/>
    <cellStyle name="20% - 강조색4 23" xfId="253"/>
    <cellStyle name="20% - 강조색4 24" xfId="254"/>
    <cellStyle name="20% - 강조색4 25" xfId="255"/>
    <cellStyle name="20% - 강조색4 26" xfId="256"/>
    <cellStyle name="20% - 강조색4 27" xfId="257"/>
    <cellStyle name="20% - 강조색4 28" xfId="258"/>
    <cellStyle name="20% - 강조색4 29" xfId="259"/>
    <cellStyle name="20% - 강조색4 3" xfId="260"/>
    <cellStyle name="20% - 강조색4 3 2" xfId="261"/>
    <cellStyle name="20% - 강조색4 3 3" xfId="262"/>
    <cellStyle name="20% - 강조색4 3 4" xfId="263"/>
    <cellStyle name="20% - 강조색4 3 5" xfId="264"/>
    <cellStyle name="20% - 강조색4 3 6" xfId="265"/>
    <cellStyle name="20% - 강조색4 3 7" xfId="266"/>
    <cellStyle name="20% - 강조색4 3 8" xfId="3675"/>
    <cellStyle name="20% - 강조색4 3 9" xfId="3676"/>
    <cellStyle name="20% - 강조색4 30" xfId="267"/>
    <cellStyle name="20% - 강조색4 31" xfId="268"/>
    <cellStyle name="20% - 강조색4 32" xfId="269"/>
    <cellStyle name="20% - 강조색4 33" xfId="270"/>
    <cellStyle name="20% - 강조색4 34" xfId="271"/>
    <cellStyle name="20% - 강조색4 35" xfId="272"/>
    <cellStyle name="20% - 강조색4 36" xfId="273"/>
    <cellStyle name="20% - 강조색4 37" xfId="274"/>
    <cellStyle name="20% - 강조색4 38" xfId="275"/>
    <cellStyle name="20% - 강조색4 39" xfId="276"/>
    <cellStyle name="20% - 강조색4 4" xfId="277"/>
    <cellStyle name="20% - 강조색4 4 2" xfId="278"/>
    <cellStyle name="20% - 강조색4 4 3" xfId="279"/>
    <cellStyle name="20% - 강조색4 4 4" xfId="280"/>
    <cellStyle name="20% - 강조색4 4 5" xfId="281"/>
    <cellStyle name="20% - 강조색4 4 6" xfId="282"/>
    <cellStyle name="20% - 강조색4 4 7" xfId="283"/>
    <cellStyle name="20% - 강조색4 4 8" xfId="3677"/>
    <cellStyle name="20% - 강조색4 4 9" xfId="3678"/>
    <cellStyle name="20% - 강조색4 40" xfId="284"/>
    <cellStyle name="20% - 강조색4 41" xfId="285"/>
    <cellStyle name="20% - 강조색4 42" xfId="286"/>
    <cellStyle name="20% - 강조색4 43" xfId="287"/>
    <cellStyle name="20% - 강조색4 44" xfId="288"/>
    <cellStyle name="20% - 강조색4 45" xfId="289"/>
    <cellStyle name="20% - 강조색4 46" xfId="290"/>
    <cellStyle name="20% - 강조색4 47" xfId="291"/>
    <cellStyle name="20% - 강조색4 48" xfId="292"/>
    <cellStyle name="20% - 강조색4 49" xfId="293"/>
    <cellStyle name="20% - 강조색4 5" xfId="294"/>
    <cellStyle name="20% - 강조색4 50" xfId="295"/>
    <cellStyle name="20% - 강조색4 51" xfId="296"/>
    <cellStyle name="20% - 강조색4 6" xfId="297"/>
    <cellStyle name="20% - 강조색4 7" xfId="298"/>
    <cellStyle name="20% - 강조색4 8" xfId="299"/>
    <cellStyle name="20% - 강조색4 9" xfId="300"/>
    <cellStyle name="20% - 강조색5 10" xfId="301"/>
    <cellStyle name="20% - 강조색5 11" xfId="302"/>
    <cellStyle name="20% - 강조색5 12" xfId="303"/>
    <cellStyle name="20% - 강조색5 13" xfId="304"/>
    <cellStyle name="20% - 강조색5 14" xfId="305"/>
    <cellStyle name="20% - 강조색5 15" xfId="306"/>
    <cellStyle name="20% - 강조색5 16" xfId="307"/>
    <cellStyle name="20% - 강조색5 17" xfId="308"/>
    <cellStyle name="20% - 강조색5 18" xfId="309"/>
    <cellStyle name="20% - 강조색5 19" xfId="310"/>
    <cellStyle name="20% - 강조색5 2" xfId="311"/>
    <cellStyle name="20% - 강조색5 2 10" xfId="312"/>
    <cellStyle name="20% - 강조색5 2 11" xfId="313"/>
    <cellStyle name="20% - 강조색5 2 12" xfId="314"/>
    <cellStyle name="20% - 강조색5 2 13" xfId="315"/>
    <cellStyle name="20% - 강조색5 2 14" xfId="3679"/>
    <cellStyle name="20% - 강조색5 2 15" xfId="3680"/>
    <cellStyle name="20% - 강조색5 2 16" xfId="3681"/>
    <cellStyle name="20% - 강조색5 2 2" xfId="316"/>
    <cellStyle name="20% - 강조색5 2 3" xfId="317"/>
    <cellStyle name="20% - 강조색5 2 4" xfId="318"/>
    <cellStyle name="20% - 강조색5 2 5" xfId="319"/>
    <cellStyle name="20% - 강조색5 2 6" xfId="320"/>
    <cellStyle name="20% - 강조색5 2 7" xfId="321"/>
    <cellStyle name="20% - 강조색5 2 8" xfId="322"/>
    <cellStyle name="20% - 강조색5 2 9" xfId="323"/>
    <cellStyle name="20% - 강조색5 20" xfId="324"/>
    <cellStyle name="20% - 강조색5 21" xfId="325"/>
    <cellStyle name="20% - 강조색5 22" xfId="326"/>
    <cellStyle name="20% - 강조색5 23" xfId="327"/>
    <cellStyle name="20% - 강조색5 24" xfId="328"/>
    <cellStyle name="20% - 강조색5 25" xfId="329"/>
    <cellStyle name="20% - 강조색5 26" xfId="330"/>
    <cellStyle name="20% - 강조색5 27" xfId="331"/>
    <cellStyle name="20% - 강조색5 28" xfId="332"/>
    <cellStyle name="20% - 강조색5 29" xfId="333"/>
    <cellStyle name="20% - 강조색5 3" xfId="334"/>
    <cellStyle name="20% - 강조색5 3 2" xfId="335"/>
    <cellStyle name="20% - 강조색5 3 3" xfId="336"/>
    <cellStyle name="20% - 강조색5 3 4" xfId="337"/>
    <cellStyle name="20% - 강조색5 3 5" xfId="338"/>
    <cellStyle name="20% - 강조색5 3 6" xfId="339"/>
    <cellStyle name="20% - 강조색5 3 7" xfId="340"/>
    <cellStyle name="20% - 강조색5 3 8" xfId="3682"/>
    <cellStyle name="20% - 강조색5 3 9" xfId="3683"/>
    <cellStyle name="20% - 강조색5 30" xfId="341"/>
    <cellStyle name="20% - 강조색5 31" xfId="342"/>
    <cellStyle name="20% - 강조색5 32" xfId="343"/>
    <cellStyle name="20% - 강조색5 33" xfId="344"/>
    <cellStyle name="20% - 강조색5 34" xfId="345"/>
    <cellStyle name="20% - 강조색5 35" xfId="346"/>
    <cellStyle name="20% - 강조색5 36" xfId="347"/>
    <cellStyle name="20% - 강조색5 37" xfId="348"/>
    <cellStyle name="20% - 강조색5 38" xfId="349"/>
    <cellStyle name="20% - 강조색5 39" xfId="350"/>
    <cellStyle name="20% - 강조색5 4" xfId="351"/>
    <cellStyle name="20% - 강조색5 4 2" xfId="352"/>
    <cellStyle name="20% - 강조색5 4 3" xfId="353"/>
    <cellStyle name="20% - 강조색5 4 4" xfId="354"/>
    <cellStyle name="20% - 강조색5 4 5" xfId="355"/>
    <cellStyle name="20% - 강조색5 4 6" xfId="356"/>
    <cellStyle name="20% - 강조색5 4 7" xfId="357"/>
    <cellStyle name="20% - 강조색5 4 8" xfId="3684"/>
    <cellStyle name="20% - 강조색5 4 9" xfId="3685"/>
    <cellStyle name="20% - 강조색5 40" xfId="358"/>
    <cellStyle name="20% - 강조색5 41" xfId="359"/>
    <cellStyle name="20% - 강조색5 42" xfId="360"/>
    <cellStyle name="20% - 강조색5 43" xfId="361"/>
    <cellStyle name="20% - 강조색5 44" xfId="362"/>
    <cellStyle name="20% - 강조색5 45" xfId="363"/>
    <cellStyle name="20% - 강조색5 46" xfId="364"/>
    <cellStyle name="20% - 강조색5 47" xfId="365"/>
    <cellStyle name="20% - 강조색5 48" xfId="366"/>
    <cellStyle name="20% - 강조색5 49" xfId="367"/>
    <cellStyle name="20% - 강조색5 5" xfId="368"/>
    <cellStyle name="20% - 강조색5 50" xfId="369"/>
    <cellStyle name="20% - 강조색5 51" xfId="370"/>
    <cellStyle name="20% - 강조색5 6" xfId="371"/>
    <cellStyle name="20% - 강조색5 7" xfId="372"/>
    <cellStyle name="20% - 강조색5 8" xfId="373"/>
    <cellStyle name="20% - 강조색5 9" xfId="374"/>
    <cellStyle name="20% - 강조색6 10" xfId="375"/>
    <cellStyle name="20% - 강조색6 11" xfId="376"/>
    <cellStyle name="20% - 강조색6 12" xfId="377"/>
    <cellStyle name="20% - 강조색6 13" xfId="378"/>
    <cellStyle name="20% - 강조색6 14" xfId="379"/>
    <cellStyle name="20% - 강조색6 15" xfId="380"/>
    <cellStyle name="20% - 강조색6 16" xfId="381"/>
    <cellStyle name="20% - 강조색6 17" xfId="382"/>
    <cellStyle name="20% - 강조색6 18" xfId="383"/>
    <cellStyle name="20% - 강조색6 19" xfId="384"/>
    <cellStyle name="20% - 강조색6 2" xfId="385"/>
    <cellStyle name="20% - 강조색6 2 10" xfId="386"/>
    <cellStyle name="20% - 강조색6 2 11" xfId="387"/>
    <cellStyle name="20% - 강조색6 2 12" xfId="388"/>
    <cellStyle name="20% - 강조색6 2 13" xfId="389"/>
    <cellStyle name="20% - 강조색6 2 14" xfId="3686"/>
    <cellStyle name="20% - 강조색6 2 15" xfId="3687"/>
    <cellStyle name="20% - 강조색6 2 16" xfId="3688"/>
    <cellStyle name="20% - 강조색6 2 2" xfId="390"/>
    <cellStyle name="20% - 강조색6 2 3" xfId="391"/>
    <cellStyle name="20% - 강조색6 2 4" xfId="392"/>
    <cellStyle name="20% - 강조색6 2 5" xfId="393"/>
    <cellStyle name="20% - 강조색6 2 6" xfId="394"/>
    <cellStyle name="20% - 강조색6 2 7" xfId="395"/>
    <cellStyle name="20% - 강조색6 2 8" xfId="396"/>
    <cellStyle name="20% - 강조색6 2 9" xfId="397"/>
    <cellStyle name="20% - 강조색6 20" xfId="398"/>
    <cellStyle name="20% - 강조색6 21" xfId="399"/>
    <cellStyle name="20% - 강조색6 22" xfId="400"/>
    <cellStyle name="20% - 강조색6 23" xfId="401"/>
    <cellStyle name="20% - 강조색6 24" xfId="402"/>
    <cellStyle name="20% - 강조색6 25" xfId="403"/>
    <cellStyle name="20% - 강조색6 26" xfId="404"/>
    <cellStyle name="20% - 강조색6 27" xfId="405"/>
    <cellStyle name="20% - 강조색6 28" xfId="406"/>
    <cellStyle name="20% - 강조색6 29" xfId="407"/>
    <cellStyle name="20% - 강조색6 3" xfId="408"/>
    <cellStyle name="20% - 강조색6 3 2" xfId="409"/>
    <cellStyle name="20% - 강조색6 3 3" xfId="410"/>
    <cellStyle name="20% - 강조색6 3 4" xfId="411"/>
    <cellStyle name="20% - 강조색6 3 5" xfId="412"/>
    <cellStyle name="20% - 강조색6 3 6" xfId="413"/>
    <cellStyle name="20% - 강조색6 3 7" xfId="414"/>
    <cellStyle name="20% - 강조색6 3 8" xfId="3689"/>
    <cellStyle name="20% - 강조색6 3 9" xfId="3690"/>
    <cellStyle name="20% - 강조색6 30" xfId="415"/>
    <cellStyle name="20% - 강조색6 31" xfId="416"/>
    <cellStyle name="20% - 강조색6 32" xfId="417"/>
    <cellStyle name="20% - 강조색6 33" xfId="418"/>
    <cellStyle name="20% - 강조색6 34" xfId="419"/>
    <cellStyle name="20% - 강조색6 35" xfId="420"/>
    <cellStyle name="20% - 강조색6 36" xfId="421"/>
    <cellStyle name="20% - 강조색6 37" xfId="422"/>
    <cellStyle name="20% - 강조색6 38" xfId="423"/>
    <cellStyle name="20% - 강조색6 39" xfId="424"/>
    <cellStyle name="20% - 강조색6 4" xfId="425"/>
    <cellStyle name="20% - 강조색6 4 2" xfId="426"/>
    <cellStyle name="20% - 강조색6 4 3" xfId="427"/>
    <cellStyle name="20% - 강조색6 4 4" xfId="428"/>
    <cellStyle name="20% - 강조색6 4 5" xfId="429"/>
    <cellStyle name="20% - 강조색6 4 6" xfId="430"/>
    <cellStyle name="20% - 강조색6 4 7" xfId="431"/>
    <cellStyle name="20% - 강조색6 4 8" xfId="3691"/>
    <cellStyle name="20% - 강조색6 4 9" xfId="3692"/>
    <cellStyle name="20% - 강조색6 40" xfId="432"/>
    <cellStyle name="20% - 강조색6 41" xfId="433"/>
    <cellStyle name="20% - 강조색6 42" xfId="434"/>
    <cellStyle name="20% - 강조색6 43" xfId="435"/>
    <cellStyle name="20% - 강조색6 44" xfId="436"/>
    <cellStyle name="20% - 강조색6 45" xfId="437"/>
    <cellStyle name="20% - 강조색6 46" xfId="438"/>
    <cellStyle name="20% - 강조색6 47" xfId="439"/>
    <cellStyle name="20% - 강조색6 48" xfId="440"/>
    <cellStyle name="20% - 강조색6 49" xfId="441"/>
    <cellStyle name="20% - 강조색6 5" xfId="442"/>
    <cellStyle name="20% - 강조색6 50" xfId="443"/>
    <cellStyle name="20% - 강조색6 51" xfId="444"/>
    <cellStyle name="20% - 강조색6 6" xfId="445"/>
    <cellStyle name="20% - 강조색6 7" xfId="446"/>
    <cellStyle name="20% - 강조색6 8" xfId="447"/>
    <cellStyle name="20% - 강조색6 9" xfId="448"/>
    <cellStyle name="40% - 강조색1 10" xfId="449"/>
    <cellStyle name="40% - 강조색1 11" xfId="450"/>
    <cellStyle name="40% - 강조색1 12" xfId="451"/>
    <cellStyle name="40% - 강조색1 13" xfId="452"/>
    <cellStyle name="40% - 강조색1 14" xfId="453"/>
    <cellStyle name="40% - 강조색1 15" xfId="454"/>
    <cellStyle name="40% - 강조색1 16" xfId="455"/>
    <cellStyle name="40% - 강조색1 17" xfId="456"/>
    <cellStyle name="40% - 강조색1 18" xfId="457"/>
    <cellStyle name="40% - 강조색1 19" xfId="458"/>
    <cellStyle name="40% - 강조색1 2" xfId="459"/>
    <cellStyle name="40% - 강조색1 2 10" xfId="460"/>
    <cellStyle name="40% - 강조색1 2 11" xfId="461"/>
    <cellStyle name="40% - 강조색1 2 12" xfId="462"/>
    <cellStyle name="40% - 강조색1 2 13" xfId="463"/>
    <cellStyle name="40% - 강조색1 2 14" xfId="3693"/>
    <cellStyle name="40% - 강조색1 2 15" xfId="3694"/>
    <cellStyle name="40% - 강조색1 2 16" xfId="3695"/>
    <cellStyle name="40% - 강조색1 2 2" xfId="464"/>
    <cellStyle name="40% - 강조색1 2 3" xfId="465"/>
    <cellStyle name="40% - 강조색1 2 4" xfId="466"/>
    <cellStyle name="40% - 강조색1 2 5" xfId="467"/>
    <cellStyle name="40% - 강조색1 2 6" xfId="468"/>
    <cellStyle name="40% - 강조색1 2 7" xfId="469"/>
    <cellStyle name="40% - 강조색1 2 8" xfId="470"/>
    <cellStyle name="40% - 강조색1 2 9" xfId="471"/>
    <cellStyle name="40% - 강조색1 20" xfId="472"/>
    <cellStyle name="40% - 강조색1 21" xfId="473"/>
    <cellStyle name="40% - 강조색1 22" xfId="474"/>
    <cellStyle name="40% - 강조색1 23" xfId="475"/>
    <cellStyle name="40% - 강조색1 24" xfId="476"/>
    <cellStyle name="40% - 강조색1 25" xfId="477"/>
    <cellStyle name="40% - 강조색1 26" xfId="478"/>
    <cellStyle name="40% - 강조색1 27" xfId="479"/>
    <cellStyle name="40% - 강조색1 28" xfId="480"/>
    <cellStyle name="40% - 강조색1 29" xfId="481"/>
    <cellStyle name="40% - 강조색1 3" xfId="482"/>
    <cellStyle name="40% - 강조색1 3 2" xfId="483"/>
    <cellStyle name="40% - 강조색1 3 3" xfId="484"/>
    <cellStyle name="40% - 강조색1 3 4" xfId="485"/>
    <cellStyle name="40% - 강조색1 3 5" xfId="486"/>
    <cellStyle name="40% - 강조색1 3 6" xfId="487"/>
    <cellStyle name="40% - 강조색1 3 7" xfId="488"/>
    <cellStyle name="40% - 강조색1 3 8" xfId="3696"/>
    <cellStyle name="40% - 강조색1 3 9" xfId="3697"/>
    <cellStyle name="40% - 강조색1 30" xfId="489"/>
    <cellStyle name="40% - 강조색1 31" xfId="490"/>
    <cellStyle name="40% - 강조색1 32" xfId="491"/>
    <cellStyle name="40% - 강조색1 33" xfId="492"/>
    <cellStyle name="40% - 강조색1 34" xfId="493"/>
    <cellStyle name="40% - 강조색1 35" xfId="494"/>
    <cellStyle name="40% - 강조색1 36" xfId="495"/>
    <cellStyle name="40% - 강조색1 37" xfId="496"/>
    <cellStyle name="40% - 강조색1 38" xfId="497"/>
    <cellStyle name="40% - 강조색1 39" xfId="498"/>
    <cellStyle name="40% - 강조색1 4" xfId="499"/>
    <cellStyle name="40% - 강조색1 4 2" xfId="500"/>
    <cellStyle name="40% - 강조색1 4 3" xfId="501"/>
    <cellStyle name="40% - 강조색1 4 4" xfId="502"/>
    <cellStyle name="40% - 강조색1 4 5" xfId="503"/>
    <cellStyle name="40% - 강조색1 4 6" xfId="504"/>
    <cellStyle name="40% - 강조색1 4 7" xfId="505"/>
    <cellStyle name="40% - 강조색1 4 8" xfId="3698"/>
    <cellStyle name="40% - 강조색1 4 9" xfId="3699"/>
    <cellStyle name="40% - 강조색1 40" xfId="506"/>
    <cellStyle name="40% - 강조색1 41" xfId="507"/>
    <cellStyle name="40% - 강조색1 42" xfId="508"/>
    <cellStyle name="40% - 강조색1 43" xfId="509"/>
    <cellStyle name="40% - 강조색1 44" xfId="510"/>
    <cellStyle name="40% - 강조색1 45" xfId="511"/>
    <cellStyle name="40% - 강조색1 46" xfId="512"/>
    <cellStyle name="40% - 강조색1 47" xfId="513"/>
    <cellStyle name="40% - 강조색1 48" xfId="514"/>
    <cellStyle name="40% - 강조색1 49" xfId="515"/>
    <cellStyle name="40% - 강조색1 5" xfId="516"/>
    <cellStyle name="40% - 강조색1 50" xfId="517"/>
    <cellStyle name="40% - 강조색1 51" xfId="518"/>
    <cellStyle name="40% - 강조색1 6" xfId="519"/>
    <cellStyle name="40% - 강조색1 7" xfId="520"/>
    <cellStyle name="40% - 강조색1 8" xfId="521"/>
    <cellStyle name="40% - 강조색1 9" xfId="522"/>
    <cellStyle name="40% - 강조색2 10" xfId="523"/>
    <cellStyle name="40% - 강조색2 11" xfId="524"/>
    <cellStyle name="40% - 강조색2 12" xfId="525"/>
    <cellStyle name="40% - 강조색2 13" xfId="526"/>
    <cellStyle name="40% - 강조색2 14" xfId="527"/>
    <cellStyle name="40% - 강조색2 15" xfId="528"/>
    <cellStyle name="40% - 강조색2 16" xfId="529"/>
    <cellStyle name="40% - 강조색2 17" xfId="530"/>
    <cellStyle name="40% - 강조색2 18" xfId="531"/>
    <cellStyle name="40% - 강조색2 19" xfId="532"/>
    <cellStyle name="40% - 강조색2 2" xfId="533"/>
    <cellStyle name="40% - 강조색2 2 10" xfId="534"/>
    <cellStyle name="40% - 강조색2 2 11" xfId="535"/>
    <cellStyle name="40% - 강조색2 2 12" xfId="536"/>
    <cellStyle name="40% - 강조색2 2 13" xfId="537"/>
    <cellStyle name="40% - 강조색2 2 14" xfId="3700"/>
    <cellStyle name="40% - 강조색2 2 15" xfId="3701"/>
    <cellStyle name="40% - 강조색2 2 16" xfId="3702"/>
    <cellStyle name="40% - 강조색2 2 2" xfId="538"/>
    <cellStyle name="40% - 강조색2 2 3" xfId="539"/>
    <cellStyle name="40% - 강조색2 2 4" xfId="540"/>
    <cellStyle name="40% - 강조색2 2 5" xfId="541"/>
    <cellStyle name="40% - 강조색2 2 6" xfId="542"/>
    <cellStyle name="40% - 강조색2 2 7" xfId="543"/>
    <cellStyle name="40% - 강조색2 2 8" xfId="544"/>
    <cellStyle name="40% - 강조색2 2 9" xfId="545"/>
    <cellStyle name="40% - 강조색2 20" xfId="546"/>
    <cellStyle name="40% - 강조색2 21" xfId="547"/>
    <cellStyle name="40% - 강조색2 22" xfId="548"/>
    <cellStyle name="40% - 강조색2 23" xfId="549"/>
    <cellStyle name="40% - 강조색2 24" xfId="550"/>
    <cellStyle name="40% - 강조색2 25" xfId="551"/>
    <cellStyle name="40% - 강조색2 26" xfId="552"/>
    <cellStyle name="40% - 강조색2 27" xfId="553"/>
    <cellStyle name="40% - 강조색2 28" xfId="554"/>
    <cellStyle name="40% - 강조색2 29" xfId="555"/>
    <cellStyle name="40% - 강조색2 3" xfId="556"/>
    <cellStyle name="40% - 강조색2 3 2" xfId="557"/>
    <cellStyle name="40% - 강조색2 3 3" xfId="558"/>
    <cellStyle name="40% - 강조색2 3 4" xfId="559"/>
    <cellStyle name="40% - 강조색2 3 5" xfId="560"/>
    <cellStyle name="40% - 강조색2 3 6" xfId="561"/>
    <cellStyle name="40% - 강조색2 3 7" xfId="562"/>
    <cellStyle name="40% - 강조색2 3 8" xfId="3703"/>
    <cellStyle name="40% - 강조색2 3 9" xfId="3704"/>
    <cellStyle name="40% - 강조색2 30" xfId="563"/>
    <cellStyle name="40% - 강조색2 31" xfId="564"/>
    <cellStyle name="40% - 강조색2 32" xfId="565"/>
    <cellStyle name="40% - 강조색2 33" xfId="566"/>
    <cellStyle name="40% - 강조색2 34" xfId="567"/>
    <cellStyle name="40% - 강조색2 35" xfId="568"/>
    <cellStyle name="40% - 강조색2 36" xfId="569"/>
    <cellStyle name="40% - 강조색2 37" xfId="570"/>
    <cellStyle name="40% - 강조색2 38" xfId="571"/>
    <cellStyle name="40% - 강조색2 39" xfId="572"/>
    <cellStyle name="40% - 강조색2 4" xfId="573"/>
    <cellStyle name="40% - 강조색2 4 2" xfId="574"/>
    <cellStyle name="40% - 강조색2 4 3" xfId="575"/>
    <cellStyle name="40% - 강조색2 4 4" xfId="576"/>
    <cellStyle name="40% - 강조색2 4 5" xfId="577"/>
    <cellStyle name="40% - 강조색2 4 6" xfId="578"/>
    <cellStyle name="40% - 강조색2 4 7" xfId="579"/>
    <cellStyle name="40% - 강조색2 4 8" xfId="3705"/>
    <cellStyle name="40% - 강조색2 4 9" xfId="3706"/>
    <cellStyle name="40% - 강조색2 40" xfId="580"/>
    <cellStyle name="40% - 강조색2 41" xfId="581"/>
    <cellStyle name="40% - 강조색2 42" xfId="582"/>
    <cellStyle name="40% - 강조색2 43" xfId="583"/>
    <cellStyle name="40% - 강조색2 44" xfId="584"/>
    <cellStyle name="40% - 강조색2 45" xfId="585"/>
    <cellStyle name="40% - 강조색2 46" xfId="586"/>
    <cellStyle name="40% - 강조색2 47" xfId="587"/>
    <cellStyle name="40% - 강조색2 48" xfId="588"/>
    <cellStyle name="40% - 강조색2 49" xfId="589"/>
    <cellStyle name="40% - 강조색2 5" xfId="590"/>
    <cellStyle name="40% - 강조색2 50" xfId="591"/>
    <cellStyle name="40% - 강조색2 51" xfId="592"/>
    <cellStyle name="40% - 강조색2 6" xfId="593"/>
    <cellStyle name="40% - 강조색2 7" xfId="594"/>
    <cellStyle name="40% - 강조색2 8" xfId="595"/>
    <cellStyle name="40% - 강조색2 9" xfId="596"/>
    <cellStyle name="40% - 강조색3 10" xfId="597"/>
    <cellStyle name="40% - 강조색3 11" xfId="598"/>
    <cellStyle name="40% - 강조색3 12" xfId="599"/>
    <cellStyle name="40% - 강조색3 13" xfId="600"/>
    <cellStyle name="40% - 강조색3 14" xfId="601"/>
    <cellStyle name="40% - 강조색3 15" xfId="602"/>
    <cellStyle name="40% - 강조색3 16" xfId="603"/>
    <cellStyle name="40% - 강조색3 17" xfId="604"/>
    <cellStyle name="40% - 강조색3 18" xfId="605"/>
    <cellStyle name="40% - 강조색3 19" xfId="606"/>
    <cellStyle name="40% - 강조색3 2" xfId="607"/>
    <cellStyle name="40% - 강조색3 2 10" xfId="608"/>
    <cellStyle name="40% - 강조색3 2 11" xfId="609"/>
    <cellStyle name="40% - 강조색3 2 12" xfId="610"/>
    <cellStyle name="40% - 강조색3 2 13" xfId="611"/>
    <cellStyle name="40% - 강조색3 2 14" xfId="3707"/>
    <cellStyle name="40% - 강조색3 2 15" xfId="3708"/>
    <cellStyle name="40% - 강조색3 2 16" xfId="3709"/>
    <cellStyle name="40% - 강조색3 2 2" xfId="612"/>
    <cellStyle name="40% - 강조색3 2 3" xfId="613"/>
    <cellStyle name="40% - 강조색3 2 4" xfId="614"/>
    <cellStyle name="40% - 강조색3 2 5" xfId="615"/>
    <cellStyle name="40% - 강조색3 2 6" xfId="616"/>
    <cellStyle name="40% - 강조색3 2 7" xfId="617"/>
    <cellStyle name="40% - 강조색3 2 8" xfId="618"/>
    <cellStyle name="40% - 강조색3 2 9" xfId="619"/>
    <cellStyle name="40% - 강조색3 20" xfId="620"/>
    <cellStyle name="40% - 강조색3 21" xfId="621"/>
    <cellStyle name="40% - 강조색3 22" xfId="622"/>
    <cellStyle name="40% - 강조색3 23" xfId="623"/>
    <cellStyle name="40% - 강조색3 24" xfId="624"/>
    <cellStyle name="40% - 강조색3 25" xfId="625"/>
    <cellStyle name="40% - 강조색3 26" xfId="626"/>
    <cellStyle name="40% - 강조색3 27" xfId="627"/>
    <cellStyle name="40% - 강조색3 28" xfId="628"/>
    <cellStyle name="40% - 강조색3 29" xfId="629"/>
    <cellStyle name="40% - 강조색3 3" xfId="630"/>
    <cellStyle name="40% - 강조색3 3 2" xfId="631"/>
    <cellStyle name="40% - 강조색3 3 3" xfId="632"/>
    <cellStyle name="40% - 강조색3 3 4" xfId="633"/>
    <cellStyle name="40% - 강조색3 3 5" xfId="634"/>
    <cellStyle name="40% - 강조색3 3 6" xfId="635"/>
    <cellStyle name="40% - 강조색3 3 7" xfId="636"/>
    <cellStyle name="40% - 강조색3 3 8" xfId="3710"/>
    <cellStyle name="40% - 강조색3 3 9" xfId="3711"/>
    <cellStyle name="40% - 강조색3 30" xfId="637"/>
    <cellStyle name="40% - 강조색3 31" xfId="638"/>
    <cellStyle name="40% - 강조색3 32" xfId="639"/>
    <cellStyle name="40% - 강조색3 33" xfId="640"/>
    <cellStyle name="40% - 강조색3 34" xfId="641"/>
    <cellStyle name="40% - 강조색3 35" xfId="642"/>
    <cellStyle name="40% - 강조색3 36" xfId="643"/>
    <cellStyle name="40% - 강조색3 37" xfId="644"/>
    <cellStyle name="40% - 강조색3 38" xfId="645"/>
    <cellStyle name="40% - 강조색3 39" xfId="646"/>
    <cellStyle name="40% - 강조색3 4" xfId="647"/>
    <cellStyle name="40% - 강조색3 4 2" xfId="648"/>
    <cellStyle name="40% - 강조색3 4 3" xfId="649"/>
    <cellStyle name="40% - 강조색3 4 4" xfId="650"/>
    <cellStyle name="40% - 강조색3 4 5" xfId="651"/>
    <cellStyle name="40% - 강조색3 4 6" xfId="652"/>
    <cellStyle name="40% - 강조색3 4 7" xfId="653"/>
    <cellStyle name="40% - 강조색3 4 8" xfId="3712"/>
    <cellStyle name="40% - 강조색3 4 9" xfId="3713"/>
    <cellStyle name="40% - 강조색3 40" xfId="654"/>
    <cellStyle name="40% - 강조색3 41" xfId="655"/>
    <cellStyle name="40% - 강조색3 42" xfId="656"/>
    <cellStyle name="40% - 강조색3 43" xfId="657"/>
    <cellStyle name="40% - 강조색3 44" xfId="658"/>
    <cellStyle name="40% - 강조색3 45" xfId="659"/>
    <cellStyle name="40% - 강조색3 46" xfId="660"/>
    <cellStyle name="40% - 강조색3 47" xfId="661"/>
    <cellStyle name="40% - 강조색3 48" xfId="662"/>
    <cellStyle name="40% - 강조색3 49" xfId="663"/>
    <cellStyle name="40% - 강조색3 5" xfId="664"/>
    <cellStyle name="40% - 강조색3 50" xfId="665"/>
    <cellStyle name="40% - 강조색3 51" xfId="666"/>
    <cellStyle name="40% - 강조색3 6" xfId="667"/>
    <cellStyle name="40% - 강조색3 7" xfId="668"/>
    <cellStyle name="40% - 강조색3 8" xfId="669"/>
    <cellStyle name="40% - 강조색3 9" xfId="670"/>
    <cellStyle name="40% - 강조색4 10" xfId="671"/>
    <cellStyle name="40% - 강조색4 11" xfId="672"/>
    <cellStyle name="40% - 강조색4 12" xfId="673"/>
    <cellStyle name="40% - 강조색4 13" xfId="674"/>
    <cellStyle name="40% - 강조색4 14" xfId="675"/>
    <cellStyle name="40% - 강조색4 15" xfId="676"/>
    <cellStyle name="40% - 강조색4 16" xfId="677"/>
    <cellStyle name="40% - 강조색4 17" xfId="678"/>
    <cellStyle name="40% - 강조색4 18" xfId="679"/>
    <cellStyle name="40% - 강조색4 19" xfId="680"/>
    <cellStyle name="40% - 강조색4 2" xfId="681"/>
    <cellStyle name="40% - 강조색4 2 10" xfId="682"/>
    <cellStyle name="40% - 강조색4 2 11" xfId="683"/>
    <cellStyle name="40% - 강조색4 2 12" xfId="684"/>
    <cellStyle name="40% - 강조색4 2 13" xfId="685"/>
    <cellStyle name="40% - 강조색4 2 14" xfId="3714"/>
    <cellStyle name="40% - 강조색4 2 15" xfId="3715"/>
    <cellStyle name="40% - 강조색4 2 16" xfId="3716"/>
    <cellStyle name="40% - 강조색4 2 2" xfId="686"/>
    <cellStyle name="40% - 강조색4 2 3" xfId="687"/>
    <cellStyle name="40% - 강조색4 2 4" xfId="688"/>
    <cellStyle name="40% - 강조색4 2 5" xfId="689"/>
    <cellStyle name="40% - 강조색4 2 6" xfId="690"/>
    <cellStyle name="40% - 강조색4 2 7" xfId="691"/>
    <cellStyle name="40% - 강조색4 2 8" xfId="692"/>
    <cellStyle name="40% - 강조색4 2 9" xfId="693"/>
    <cellStyle name="40% - 강조색4 20" xfId="694"/>
    <cellStyle name="40% - 강조색4 21" xfId="695"/>
    <cellStyle name="40% - 강조색4 22" xfId="696"/>
    <cellStyle name="40% - 강조색4 23" xfId="697"/>
    <cellStyle name="40% - 강조색4 24" xfId="698"/>
    <cellStyle name="40% - 강조색4 25" xfId="699"/>
    <cellStyle name="40% - 강조색4 26" xfId="700"/>
    <cellStyle name="40% - 강조색4 27" xfId="701"/>
    <cellStyle name="40% - 강조색4 28" xfId="702"/>
    <cellStyle name="40% - 강조색4 29" xfId="703"/>
    <cellStyle name="40% - 강조색4 3" xfId="704"/>
    <cellStyle name="40% - 강조색4 3 2" xfId="705"/>
    <cellStyle name="40% - 강조색4 3 3" xfId="706"/>
    <cellStyle name="40% - 강조색4 3 4" xfId="707"/>
    <cellStyle name="40% - 강조색4 3 5" xfId="708"/>
    <cellStyle name="40% - 강조색4 3 6" xfId="709"/>
    <cellStyle name="40% - 강조색4 3 7" xfId="710"/>
    <cellStyle name="40% - 강조색4 3 8" xfId="3717"/>
    <cellStyle name="40% - 강조색4 3 9" xfId="3718"/>
    <cellStyle name="40% - 강조색4 30" xfId="711"/>
    <cellStyle name="40% - 강조색4 31" xfId="712"/>
    <cellStyle name="40% - 강조색4 32" xfId="713"/>
    <cellStyle name="40% - 강조색4 33" xfId="714"/>
    <cellStyle name="40% - 강조색4 34" xfId="715"/>
    <cellStyle name="40% - 강조색4 35" xfId="716"/>
    <cellStyle name="40% - 강조색4 36" xfId="717"/>
    <cellStyle name="40% - 강조색4 37" xfId="718"/>
    <cellStyle name="40% - 강조색4 38" xfId="719"/>
    <cellStyle name="40% - 강조색4 39" xfId="720"/>
    <cellStyle name="40% - 강조색4 4" xfId="721"/>
    <cellStyle name="40% - 강조색4 4 2" xfId="722"/>
    <cellStyle name="40% - 강조색4 4 3" xfId="723"/>
    <cellStyle name="40% - 강조색4 4 4" xfId="724"/>
    <cellStyle name="40% - 강조색4 4 5" xfId="725"/>
    <cellStyle name="40% - 강조색4 4 6" xfId="726"/>
    <cellStyle name="40% - 강조색4 4 7" xfId="727"/>
    <cellStyle name="40% - 강조색4 4 8" xfId="3719"/>
    <cellStyle name="40% - 강조색4 4 9" xfId="3720"/>
    <cellStyle name="40% - 강조색4 40" xfId="728"/>
    <cellStyle name="40% - 강조색4 41" xfId="729"/>
    <cellStyle name="40% - 강조색4 42" xfId="730"/>
    <cellStyle name="40% - 강조색4 43" xfId="731"/>
    <cellStyle name="40% - 강조색4 44" xfId="732"/>
    <cellStyle name="40% - 강조색4 45" xfId="733"/>
    <cellStyle name="40% - 강조색4 46" xfId="734"/>
    <cellStyle name="40% - 강조색4 47" xfId="735"/>
    <cellStyle name="40% - 강조색4 48" xfId="736"/>
    <cellStyle name="40% - 강조색4 49" xfId="737"/>
    <cellStyle name="40% - 강조색4 5" xfId="738"/>
    <cellStyle name="40% - 강조색4 50" xfId="739"/>
    <cellStyle name="40% - 강조색4 51" xfId="740"/>
    <cellStyle name="40% - 강조색4 6" xfId="741"/>
    <cellStyle name="40% - 강조색4 7" xfId="742"/>
    <cellStyle name="40% - 강조색4 8" xfId="743"/>
    <cellStyle name="40% - 강조색4 9" xfId="744"/>
    <cellStyle name="40% - 강조색5 10" xfId="745"/>
    <cellStyle name="40% - 강조색5 11" xfId="746"/>
    <cellStyle name="40% - 강조색5 12" xfId="747"/>
    <cellStyle name="40% - 강조색5 13" xfId="748"/>
    <cellStyle name="40% - 강조색5 14" xfId="749"/>
    <cellStyle name="40% - 강조색5 15" xfId="750"/>
    <cellStyle name="40% - 강조색5 16" xfId="751"/>
    <cellStyle name="40% - 강조색5 17" xfId="752"/>
    <cellStyle name="40% - 강조색5 18" xfId="753"/>
    <cellStyle name="40% - 강조색5 19" xfId="754"/>
    <cellStyle name="40% - 강조색5 2" xfId="755"/>
    <cellStyle name="40% - 강조색5 2 10" xfId="756"/>
    <cellStyle name="40% - 강조색5 2 11" xfId="757"/>
    <cellStyle name="40% - 강조색5 2 12" xfId="758"/>
    <cellStyle name="40% - 강조색5 2 13" xfId="759"/>
    <cellStyle name="40% - 강조색5 2 14" xfId="3721"/>
    <cellStyle name="40% - 강조색5 2 15" xfId="3722"/>
    <cellStyle name="40% - 강조색5 2 16" xfId="3723"/>
    <cellStyle name="40% - 강조색5 2 2" xfId="760"/>
    <cellStyle name="40% - 강조색5 2 3" xfId="761"/>
    <cellStyle name="40% - 강조색5 2 4" xfId="762"/>
    <cellStyle name="40% - 강조색5 2 5" xfId="763"/>
    <cellStyle name="40% - 강조색5 2 6" xfId="764"/>
    <cellStyle name="40% - 강조색5 2 7" xfId="765"/>
    <cellStyle name="40% - 강조색5 2 8" xfId="766"/>
    <cellStyle name="40% - 강조색5 2 9" xfId="767"/>
    <cellStyle name="40% - 강조색5 20" xfId="768"/>
    <cellStyle name="40% - 강조색5 21" xfId="769"/>
    <cellStyle name="40% - 강조색5 22" xfId="770"/>
    <cellStyle name="40% - 강조색5 23" xfId="771"/>
    <cellStyle name="40% - 강조색5 24" xfId="772"/>
    <cellStyle name="40% - 강조색5 25" xfId="773"/>
    <cellStyle name="40% - 강조색5 26" xfId="774"/>
    <cellStyle name="40% - 강조색5 27" xfId="775"/>
    <cellStyle name="40% - 강조색5 28" xfId="776"/>
    <cellStyle name="40% - 강조색5 29" xfId="777"/>
    <cellStyle name="40% - 강조색5 3" xfId="778"/>
    <cellStyle name="40% - 강조색5 3 2" xfId="779"/>
    <cellStyle name="40% - 강조색5 3 3" xfId="780"/>
    <cellStyle name="40% - 강조색5 3 4" xfId="781"/>
    <cellStyle name="40% - 강조색5 3 5" xfId="782"/>
    <cellStyle name="40% - 강조색5 3 6" xfId="783"/>
    <cellStyle name="40% - 강조색5 3 7" xfId="784"/>
    <cellStyle name="40% - 강조색5 3 8" xfId="3724"/>
    <cellStyle name="40% - 강조색5 3 9" xfId="3725"/>
    <cellStyle name="40% - 강조색5 30" xfId="785"/>
    <cellStyle name="40% - 강조색5 31" xfId="786"/>
    <cellStyle name="40% - 강조색5 32" xfId="787"/>
    <cellStyle name="40% - 강조색5 33" xfId="788"/>
    <cellStyle name="40% - 강조색5 34" xfId="789"/>
    <cellStyle name="40% - 강조색5 35" xfId="790"/>
    <cellStyle name="40% - 강조색5 36" xfId="791"/>
    <cellStyle name="40% - 강조색5 37" xfId="792"/>
    <cellStyle name="40% - 강조색5 38" xfId="793"/>
    <cellStyle name="40% - 강조색5 39" xfId="794"/>
    <cellStyle name="40% - 강조색5 4" xfId="795"/>
    <cellStyle name="40% - 강조색5 4 2" xfId="796"/>
    <cellStyle name="40% - 강조색5 4 3" xfId="797"/>
    <cellStyle name="40% - 강조색5 4 4" xfId="798"/>
    <cellStyle name="40% - 강조색5 4 5" xfId="799"/>
    <cellStyle name="40% - 강조색5 4 6" xfId="800"/>
    <cellStyle name="40% - 강조색5 4 7" xfId="801"/>
    <cellStyle name="40% - 강조색5 4 8" xfId="3726"/>
    <cellStyle name="40% - 강조색5 4 9" xfId="3727"/>
    <cellStyle name="40% - 강조색5 40" xfId="802"/>
    <cellStyle name="40% - 강조색5 41" xfId="803"/>
    <cellStyle name="40% - 강조색5 42" xfId="804"/>
    <cellStyle name="40% - 강조색5 43" xfId="805"/>
    <cellStyle name="40% - 강조색5 44" xfId="806"/>
    <cellStyle name="40% - 강조색5 45" xfId="807"/>
    <cellStyle name="40% - 강조색5 46" xfId="808"/>
    <cellStyle name="40% - 강조색5 47" xfId="809"/>
    <cellStyle name="40% - 강조색5 48" xfId="810"/>
    <cellStyle name="40% - 강조색5 49" xfId="811"/>
    <cellStyle name="40% - 강조색5 5" xfId="812"/>
    <cellStyle name="40% - 강조색5 50" xfId="813"/>
    <cellStyle name="40% - 강조색5 51" xfId="814"/>
    <cellStyle name="40% - 강조색5 6" xfId="815"/>
    <cellStyle name="40% - 강조색5 7" xfId="816"/>
    <cellStyle name="40% - 강조색5 8" xfId="817"/>
    <cellStyle name="40% - 강조색5 9" xfId="818"/>
    <cellStyle name="40% - 강조색6 10" xfId="819"/>
    <cellStyle name="40% - 강조색6 11" xfId="820"/>
    <cellStyle name="40% - 강조색6 12" xfId="821"/>
    <cellStyle name="40% - 강조색6 13" xfId="822"/>
    <cellStyle name="40% - 강조색6 14" xfId="823"/>
    <cellStyle name="40% - 강조색6 15" xfId="824"/>
    <cellStyle name="40% - 강조색6 16" xfId="825"/>
    <cellStyle name="40% - 강조색6 17" xfId="826"/>
    <cellStyle name="40% - 강조색6 18" xfId="827"/>
    <cellStyle name="40% - 강조색6 19" xfId="828"/>
    <cellStyle name="40% - 강조색6 2" xfId="829"/>
    <cellStyle name="40% - 강조색6 2 10" xfId="830"/>
    <cellStyle name="40% - 강조색6 2 11" xfId="831"/>
    <cellStyle name="40% - 강조색6 2 12" xfId="832"/>
    <cellStyle name="40% - 강조색6 2 13" xfId="833"/>
    <cellStyle name="40% - 강조색6 2 14" xfId="3728"/>
    <cellStyle name="40% - 강조색6 2 15" xfId="3729"/>
    <cellStyle name="40% - 강조색6 2 16" xfId="3730"/>
    <cellStyle name="40% - 강조색6 2 2" xfId="834"/>
    <cellStyle name="40% - 강조색6 2 3" xfId="835"/>
    <cellStyle name="40% - 강조색6 2 4" xfId="836"/>
    <cellStyle name="40% - 강조색6 2 5" xfId="837"/>
    <cellStyle name="40% - 강조색6 2 6" xfId="838"/>
    <cellStyle name="40% - 강조색6 2 7" xfId="839"/>
    <cellStyle name="40% - 강조색6 2 8" xfId="840"/>
    <cellStyle name="40% - 강조색6 2 9" xfId="841"/>
    <cellStyle name="40% - 강조색6 20" xfId="842"/>
    <cellStyle name="40% - 강조색6 21" xfId="843"/>
    <cellStyle name="40% - 강조색6 22" xfId="844"/>
    <cellStyle name="40% - 강조색6 23" xfId="845"/>
    <cellStyle name="40% - 강조색6 24" xfId="846"/>
    <cellStyle name="40% - 강조색6 25" xfId="847"/>
    <cellStyle name="40% - 강조색6 26" xfId="848"/>
    <cellStyle name="40% - 강조색6 27" xfId="849"/>
    <cellStyle name="40% - 강조색6 28" xfId="850"/>
    <cellStyle name="40% - 강조색6 29" xfId="851"/>
    <cellStyle name="40% - 강조색6 3" xfId="852"/>
    <cellStyle name="40% - 강조색6 3 2" xfId="853"/>
    <cellStyle name="40% - 강조색6 3 3" xfId="854"/>
    <cellStyle name="40% - 강조색6 3 4" xfId="855"/>
    <cellStyle name="40% - 강조색6 3 5" xfId="856"/>
    <cellStyle name="40% - 강조색6 3 6" xfId="857"/>
    <cellStyle name="40% - 강조색6 3 7" xfId="858"/>
    <cellStyle name="40% - 강조색6 3 8" xfId="3731"/>
    <cellStyle name="40% - 강조색6 3 9" xfId="3732"/>
    <cellStyle name="40% - 강조색6 30" xfId="859"/>
    <cellStyle name="40% - 강조색6 31" xfId="860"/>
    <cellStyle name="40% - 강조색6 32" xfId="861"/>
    <cellStyle name="40% - 강조색6 33" xfId="862"/>
    <cellStyle name="40% - 강조색6 34" xfId="863"/>
    <cellStyle name="40% - 강조색6 35" xfId="864"/>
    <cellStyle name="40% - 강조색6 36" xfId="865"/>
    <cellStyle name="40% - 강조색6 37" xfId="866"/>
    <cellStyle name="40% - 강조색6 38" xfId="867"/>
    <cellStyle name="40% - 강조색6 39" xfId="868"/>
    <cellStyle name="40% - 강조색6 4" xfId="869"/>
    <cellStyle name="40% - 강조색6 4 2" xfId="870"/>
    <cellStyle name="40% - 강조색6 4 3" xfId="871"/>
    <cellStyle name="40% - 강조색6 4 4" xfId="872"/>
    <cellStyle name="40% - 강조색6 4 5" xfId="873"/>
    <cellStyle name="40% - 강조색6 4 6" xfId="874"/>
    <cellStyle name="40% - 강조색6 4 7" xfId="875"/>
    <cellStyle name="40% - 강조색6 4 8" xfId="3733"/>
    <cellStyle name="40% - 강조색6 4 9" xfId="3734"/>
    <cellStyle name="40% - 강조색6 40" xfId="876"/>
    <cellStyle name="40% - 강조색6 41" xfId="877"/>
    <cellStyle name="40% - 강조색6 42" xfId="878"/>
    <cellStyle name="40% - 강조색6 43" xfId="879"/>
    <cellStyle name="40% - 강조색6 44" xfId="880"/>
    <cellStyle name="40% - 강조색6 45" xfId="881"/>
    <cellStyle name="40% - 강조색6 46" xfId="882"/>
    <cellStyle name="40% - 강조색6 47" xfId="883"/>
    <cellStyle name="40% - 강조색6 48" xfId="884"/>
    <cellStyle name="40% - 강조색6 49" xfId="885"/>
    <cellStyle name="40% - 강조색6 5" xfId="886"/>
    <cellStyle name="40% - 강조색6 50" xfId="887"/>
    <cellStyle name="40% - 강조색6 51" xfId="888"/>
    <cellStyle name="40% - 강조색6 6" xfId="889"/>
    <cellStyle name="40% - 강조색6 7" xfId="890"/>
    <cellStyle name="40% - 강조색6 8" xfId="891"/>
    <cellStyle name="40% - 강조색6 9" xfId="892"/>
    <cellStyle name="60% - 강조색1 10" xfId="893"/>
    <cellStyle name="60% - 강조색1 11" xfId="894"/>
    <cellStyle name="60% - 강조색1 12" xfId="895"/>
    <cellStyle name="60% - 강조색1 13" xfId="896"/>
    <cellStyle name="60% - 강조색1 14" xfId="897"/>
    <cellStyle name="60% - 강조색1 15" xfId="898"/>
    <cellStyle name="60% - 강조색1 16" xfId="899"/>
    <cellStyle name="60% - 강조색1 2" xfId="900"/>
    <cellStyle name="60% - 강조색1 2 2" xfId="901"/>
    <cellStyle name="60% - 강조색1 2 3" xfId="902"/>
    <cellStyle name="60% - 강조색1 2 4" xfId="903"/>
    <cellStyle name="60% - 강조색1 2 5" xfId="904"/>
    <cellStyle name="60% - 강조색1 2 6" xfId="905"/>
    <cellStyle name="60% - 강조색1 2 7" xfId="906"/>
    <cellStyle name="60% - 강조색1 2 8" xfId="907"/>
    <cellStyle name="60% - 강조색1 2 9" xfId="908"/>
    <cellStyle name="60% - 강조색1 3" xfId="909"/>
    <cellStyle name="60% - 강조색1 4" xfId="910"/>
    <cellStyle name="60% - 강조색1 5" xfId="911"/>
    <cellStyle name="60% - 강조색1 6" xfId="912"/>
    <cellStyle name="60% - 강조색1 7" xfId="913"/>
    <cellStyle name="60% - 강조색1 8" xfId="914"/>
    <cellStyle name="60% - 강조색1 9" xfId="915"/>
    <cellStyle name="60% - 강조색2 10" xfId="916"/>
    <cellStyle name="60% - 강조색2 11" xfId="917"/>
    <cellStyle name="60% - 강조색2 12" xfId="918"/>
    <cellStyle name="60% - 강조색2 13" xfId="919"/>
    <cellStyle name="60% - 강조색2 14" xfId="920"/>
    <cellStyle name="60% - 강조색2 15" xfId="921"/>
    <cellStyle name="60% - 강조색2 16" xfId="922"/>
    <cellStyle name="60% - 강조색2 2" xfId="923"/>
    <cellStyle name="60% - 강조색2 2 2" xfId="924"/>
    <cellStyle name="60% - 강조색2 2 3" xfId="925"/>
    <cellStyle name="60% - 강조색2 2 4" xfId="926"/>
    <cellStyle name="60% - 강조색2 2 5" xfId="927"/>
    <cellStyle name="60% - 강조색2 2 6" xfId="928"/>
    <cellStyle name="60% - 강조색2 2 7" xfId="929"/>
    <cellStyle name="60% - 강조색2 2 8" xfId="930"/>
    <cellStyle name="60% - 강조색2 2 9" xfId="931"/>
    <cellStyle name="60% - 강조색2 3" xfId="932"/>
    <cellStyle name="60% - 강조색2 4" xfId="933"/>
    <cellStyle name="60% - 강조색2 5" xfId="934"/>
    <cellStyle name="60% - 강조색2 6" xfId="935"/>
    <cellStyle name="60% - 강조색2 7" xfId="936"/>
    <cellStyle name="60% - 강조색2 8" xfId="937"/>
    <cellStyle name="60% - 강조색2 9" xfId="938"/>
    <cellStyle name="60% - 강조색3 10" xfId="939"/>
    <cellStyle name="60% - 강조색3 11" xfId="940"/>
    <cellStyle name="60% - 강조색3 12" xfId="941"/>
    <cellStyle name="60% - 강조색3 13" xfId="942"/>
    <cellStyle name="60% - 강조색3 14" xfId="943"/>
    <cellStyle name="60% - 강조색3 15" xfId="944"/>
    <cellStyle name="60% - 강조색3 16" xfId="945"/>
    <cellStyle name="60% - 강조색3 2" xfId="946"/>
    <cellStyle name="60% - 강조색3 2 2" xfId="947"/>
    <cellStyle name="60% - 강조색3 2 3" xfId="948"/>
    <cellStyle name="60% - 강조색3 2 4" xfId="949"/>
    <cellStyle name="60% - 강조색3 2 5" xfId="950"/>
    <cellStyle name="60% - 강조색3 2 6" xfId="951"/>
    <cellStyle name="60% - 강조색3 2 7" xfId="952"/>
    <cellStyle name="60% - 강조색3 2 8" xfId="953"/>
    <cellStyle name="60% - 강조색3 2 9" xfId="954"/>
    <cellStyle name="60% - 강조색3 3" xfId="955"/>
    <cellStyle name="60% - 강조색3 4" xfId="956"/>
    <cellStyle name="60% - 강조색3 5" xfId="957"/>
    <cellStyle name="60% - 강조색3 6" xfId="958"/>
    <cellStyle name="60% - 강조색3 7" xfId="959"/>
    <cellStyle name="60% - 강조색3 8" xfId="960"/>
    <cellStyle name="60% - 강조색3 9" xfId="961"/>
    <cellStyle name="60% - 강조색4 10" xfId="962"/>
    <cellStyle name="60% - 강조색4 11" xfId="963"/>
    <cellStyle name="60% - 강조색4 12" xfId="964"/>
    <cellStyle name="60% - 강조색4 13" xfId="965"/>
    <cellStyle name="60% - 강조색4 14" xfId="966"/>
    <cellStyle name="60% - 강조색4 15" xfId="967"/>
    <cellStyle name="60% - 강조색4 16" xfId="968"/>
    <cellStyle name="60% - 강조색4 2" xfId="969"/>
    <cellStyle name="60% - 강조색4 2 2" xfId="970"/>
    <cellStyle name="60% - 강조색4 2 3" xfId="971"/>
    <cellStyle name="60% - 강조색4 2 4" xfId="972"/>
    <cellStyle name="60% - 강조색4 2 5" xfId="973"/>
    <cellStyle name="60% - 강조색4 2 6" xfId="974"/>
    <cellStyle name="60% - 강조색4 2 7" xfId="975"/>
    <cellStyle name="60% - 강조색4 2 8" xfId="976"/>
    <cellStyle name="60% - 강조색4 2 9" xfId="977"/>
    <cellStyle name="60% - 강조색4 3" xfId="978"/>
    <cellStyle name="60% - 강조색4 4" xfId="979"/>
    <cellStyle name="60% - 강조색4 5" xfId="980"/>
    <cellStyle name="60% - 강조색4 6" xfId="981"/>
    <cellStyle name="60% - 강조색4 7" xfId="982"/>
    <cellStyle name="60% - 강조색4 8" xfId="983"/>
    <cellStyle name="60% - 강조색4 9" xfId="984"/>
    <cellStyle name="60% - 강조색5 10" xfId="985"/>
    <cellStyle name="60% - 강조색5 11" xfId="986"/>
    <cellStyle name="60% - 강조색5 12" xfId="987"/>
    <cellStyle name="60% - 강조색5 13" xfId="988"/>
    <cellStyle name="60% - 강조색5 14" xfId="989"/>
    <cellStyle name="60% - 강조색5 15" xfId="990"/>
    <cellStyle name="60% - 강조색5 16" xfId="991"/>
    <cellStyle name="60% - 강조색5 2" xfId="992"/>
    <cellStyle name="60% - 강조색5 2 2" xfId="993"/>
    <cellStyle name="60% - 강조색5 2 3" xfId="994"/>
    <cellStyle name="60% - 강조색5 2 4" xfId="995"/>
    <cellStyle name="60% - 강조색5 2 5" xfId="996"/>
    <cellStyle name="60% - 강조색5 2 6" xfId="997"/>
    <cellStyle name="60% - 강조색5 2 7" xfId="998"/>
    <cellStyle name="60% - 강조색5 2 8" xfId="999"/>
    <cellStyle name="60% - 강조색5 2 9" xfId="1000"/>
    <cellStyle name="60% - 강조색5 3" xfId="1001"/>
    <cellStyle name="60% - 강조색5 4" xfId="1002"/>
    <cellStyle name="60% - 강조색5 5" xfId="1003"/>
    <cellStyle name="60% - 강조색5 6" xfId="1004"/>
    <cellStyle name="60% - 강조색5 7" xfId="1005"/>
    <cellStyle name="60% - 강조색5 8" xfId="1006"/>
    <cellStyle name="60% - 강조색5 9" xfId="1007"/>
    <cellStyle name="60% - 강조색6 10" xfId="1008"/>
    <cellStyle name="60% - 강조색6 11" xfId="1009"/>
    <cellStyle name="60% - 강조색6 12" xfId="1010"/>
    <cellStyle name="60% - 강조색6 13" xfId="1011"/>
    <cellStyle name="60% - 강조색6 14" xfId="1012"/>
    <cellStyle name="60% - 강조색6 15" xfId="1013"/>
    <cellStyle name="60% - 강조색6 16" xfId="1014"/>
    <cellStyle name="60% - 강조색6 2" xfId="1015"/>
    <cellStyle name="60% - 강조색6 2 2" xfId="1016"/>
    <cellStyle name="60% - 강조색6 2 3" xfId="1017"/>
    <cellStyle name="60% - 강조색6 2 4" xfId="1018"/>
    <cellStyle name="60% - 강조색6 2 5" xfId="1019"/>
    <cellStyle name="60% - 강조색6 2 6" xfId="1020"/>
    <cellStyle name="60% - 강조색6 2 7" xfId="1021"/>
    <cellStyle name="60% - 강조색6 2 8" xfId="1022"/>
    <cellStyle name="60% - 강조색6 2 9" xfId="1023"/>
    <cellStyle name="60% - 강조색6 3" xfId="1024"/>
    <cellStyle name="60% - 강조색6 4" xfId="1025"/>
    <cellStyle name="60% - 강조색6 5" xfId="1026"/>
    <cellStyle name="60% - 강조색6 6" xfId="1027"/>
    <cellStyle name="60% - 강조색6 7" xfId="1028"/>
    <cellStyle name="60% - 강조색6 8" xfId="1029"/>
    <cellStyle name="60% - 강조색6 9" xfId="1030"/>
    <cellStyle name="강조색1 10" xfId="1031"/>
    <cellStyle name="강조색1 11" xfId="1032"/>
    <cellStyle name="강조색1 12" xfId="1033"/>
    <cellStyle name="강조색1 13" xfId="1034"/>
    <cellStyle name="강조색1 14" xfId="1035"/>
    <cellStyle name="강조색1 15" xfId="1036"/>
    <cellStyle name="강조색1 16" xfId="1037"/>
    <cellStyle name="강조색1 2" xfId="1038"/>
    <cellStyle name="강조색1 2 2" xfId="1039"/>
    <cellStyle name="강조색1 2 3" xfId="1040"/>
    <cellStyle name="강조색1 2 4" xfId="1041"/>
    <cellStyle name="강조색1 2 5" xfId="1042"/>
    <cellStyle name="강조색1 2 6" xfId="1043"/>
    <cellStyle name="강조색1 2 7" xfId="1044"/>
    <cellStyle name="강조색1 2 8" xfId="1045"/>
    <cellStyle name="강조색1 2 9" xfId="1046"/>
    <cellStyle name="강조색1 3" xfId="1047"/>
    <cellStyle name="강조색1 4" xfId="1048"/>
    <cellStyle name="강조색1 5" xfId="1049"/>
    <cellStyle name="강조색1 6" xfId="1050"/>
    <cellStyle name="강조색1 7" xfId="1051"/>
    <cellStyle name="강조색1 8" xfId="1052"/>
    <cellStyle name="강조색1 9" xfId="1053"/>
    <cellStyle name="강조색2 10" xfId="1054"/>
    <cellStyle name="강조색2 11" xfId="1055"/>
    <cellStyle name="강조색2 12" xfId="1056"/>
    <cellStyle name="강조색2 13" xfId="1057"/>
    <cellStyle name="강조색2 14" xfId="1058"/>
    <cellStyle name="강조색2 15" xfId="1059"/>
    <cellStyle name="강조색2 16" xfId="1060"/>
    <cellStyle name="강조색2 2" xfId="1061"/>
    <cellStyle name="강조색2 2 2" xfId="1062"/>
    <cellStyle name="강조색2 2 3" xfId="1063"/>
    <cellStyle name="강조색2 2 4" xfId="1064"/>
    <cellStyle name="강조색2 2 5" xfId="1065"/>
    <cellStyle name="강조색2 2 6" xfId="1066"/>
    <cellStyle name="강조색2 2 7" xfId="1067"/>
    <cellStyle name="강조색2 2 8" xfId="1068"/>
    <cellStyle name="강조색2 2 9" xfId="1069"/>
    <cellStyle name="강조색2 3" xfId="1070"/>
    <cellStyle name="강조색2 4" xfId="1071"/>
    <cellStyle name="강조색2 5" xfId="1072"/>
    <cellStyle name="강조색2 6" xfId="1073"/>
    <cellStyle name="강조색2 7" xfId="1074"/>
    <cellStyle name="강조색2 8" xfId="1075"/>
    <cellStyle name="강조색2 9" xfId="1076"/>
    <cellStyle name="강조색3 10" xfId="1077"/>
    <cellStyle name="강조색3 11" xfId="1078"/>
    <cellStyle name="강조색3 12" xfId="1079"/>
    <cellStyle name="강조색3 13" xfId="1080"/>
    <cellStyle name="강조색3 14" xfId="1081"/>
    <cellStyle name="강조색3 15" xfId="1082"/>
    <cellStyle name="강조색3 16" xfId="1083"/>
    <cellStyle name="강조색3 2" xfId="1084"/>
    <cellStyle name="강조색3 2 2" xfId="1085"/>
    <cellStyle name="강조색3 2 3" xfId="1086"/>
    <cellStyle name="강조색3 2 4" xfId="1087"/>
    <cellStyle name="강조색3 2 5" xfId="1088"/>
    <cellStyle name="강조색3 2 6" xfId="1089"/>
    <cellStyle name="강조색3 2 7" xfId="1090"/>
    <cellStyle name="강조색3 2 8" xfId="1091"/>
    <cellStyle name="강조색3 2 9" xfId="1092"/>
    <cellStyle name="강조색3 3" xfId="1093"/>
    <cellStyle name="강조색3 4" xfId="1094"/>
    <cellStyle name="강조색3 5" xfId="1095"/>
    <cellStyle name="강조색3 6" xfId="1096"/>
    <cellStyle name="강조색3 7" xfId="1097"/>
    <cellStyle name="강조색3 8" xfId="1098"/>
    <cellStyle name="강조색3 9" xfId="1099"/>
    <cellStyle name="강조색4 10" xfId="1100"/>
    <cellStyle name="강조색4 11" xfId="1101"/>
    <cellStyle name="강조색4 12" xfId="1102"/>
    <cellStyle name="강조색4 13" xfId="1103"/>
    <cellStyle name="강조색4 14" xfId="1104"/>
    <cellStyle name="강조색4 15" xfId="1105"/>
    <cellStyle name="강조색4 16" xfId="1106"/>
    <cellStyle name="강조색4 2" xfId="1107"/>
    <cellStyle name="강조색4 2 2" xfId="1108"/>
    <cellStyle name="강조색4 2 3" xfId="1109"/>
    <cellStyle name="강조색4 2 4" xfId="1110"/>
    <cellStyle name="강조색4 2 5" xfId="1111"/>
    <cellStyle name="강조색4 2 6" xfId="1112"/>
    <cellStyle name="강조색4 2 7" xfId="1113"/>
    <cellStyle name="강조색4 2 8" xfId="1114"/>
    <cellStyle name="강조색4 2 9" xfId="1115"/>
    <cellStyle name="강조색4 3" xfId="1116"/>
    <cellStyle name="강조색4 4" xfId="1117"/>
    <cellStyle name="강조색4 5" xfId="1118"/>
    <cellStyle name="강조색4 6" xfId="1119"/>
    <cellStyle name="강조색4 7" xfId="1120"/>
    <cellStyle name="강조색4 8" xfId="1121"/>
    <cellStyle name="강조색4 9" xfId="1122"/>
    <cellStyle name="강조색5 10" xfId="1123"/>
    <cellStyle name="강조색5 11" xfId="1124"/>
    <cellStyle name="강조색5 12" xfId="1125"/>
    <cellStyle name="강조색5 13" xfId="1126"/>
    <cellStyle name="강조색5 14" xfId="1127"/>
    <cellStyle name="강조색5 15" xfId="1128"/>
    <cellStyle name="강조색5 16" xfId="1129"/>
    <cellStyle name="강조색5 2" xfId="1130"/>
    <cellStyle name="강조색5 2 2" xfId="1131"/>
    <cellStyle name="강조색5 2 3" xfId="1132"/>
    <cellStyle name="강조색5 2 4" xfId="1133"/>
    <cellStyle name="강조색5 2 5" xfId="1134"/>
    <cellStyle name="강조색5 2 6" xfId="1135"/>
    <cellStyle name="강조색5 2 7" xfId="1136"/>
    <cellStyle name="강조색5 2 8" xfId="1137"/>
    <cellStyle name="강조색5 2 9" xfId="1138"/>
    <cellStyle name="강조색5 3" xfId="1139"/>
    <cellStyle name="강조색5 4" xfId="1140"/>
    <cellStyle name="강조색5 5" xfId="1141"/>
    <cellStyle name="강조색5 6" xfId="1142"/>
    <cellStyle name="강조색5 7" xfId="1143"/>
    <cellStyle name="강조색5 8" xfId="1144"/>
    <cellStyle name="강조색5 9" xfId="1145"/>
    <cellStyle name="강조색6 10" xfId="1146"/>
    <cellStyle name="강조색6 11" xfId="1147"/>
    <cellStyle name="강조색6 12" xfId="1148"/>
    <cellStyle name="강조색6 13" xfId="1149"/>
    <cellStyle name="강조색6 14" xfId="1150"/>
    <cellStyle name="강조색6 15" xfId="1151"/>
    <cellStyle name="강조색6 16" xfId="1152"/>
    <cellStyle name="강조색6 2" xfId="1153"/>
    <cellStyle name="강조색6 2 2" xfId="1154"/>
    <cellStyle name="강조색6 2 3" xfId="1155"/>
    <cellStyle name="강조색6 2 4" xfId="1156"/>
    <cellStyle name="강조색6 2 5" xfId="1157"/>
    <cellStyle name="강조색6 2 6" xfId="1158"/>
    <cellStyle name="강조색6 2 7" xfId="1159"/>
    <cellStyle name="강조색6 2 8" xfId="1160"/>
    <cellStyle name="강조색6 2 9" xfId="1161"/>
    <cellStyle name="강조색6 3" xfId="1162"/>
    <cellStyle name="강조색6 4" xfId="1163"/>
    <cellStyle name="강조색6 5" xfId="1164"/>
    <cellStyle name="강조색6 6" xfId="1165"/>
    <cellStyle name="강조색6 7" xfId="1166"/>
    <cellStyle name="강조색6 8" xfId="1167"/>
    <cellStyle name="강조색6 9" xfId="1168"/>
    <cellStyle name="경고문 10" xfId="1169"/>
    <cellStyle name="경고문 11" xfId="1170"/>
    <cellStyle name="경고문 12" xfId="1171"/>
    <cellStyle name="경고문 13" xfId="1172"/>
    <cellStyle name="경고문 14" xfId="1173"/>
    <cellStyle name="경고문 15" xfId="1174"/>
    <cellStyle name="경고문 16" xfId="1175"/>
    <cellStyle name="경고문 2" xfId="1176"/>
    <cellStyle name="경고문 2 2" xfId="1177"/>
    <cellStyle name="경고문 2 3" xfId="1178"/>
    <cellStyle name="경고문 2 4" xfId="1179"/>
    <cellStyle name="경고문 2 5" xfId="1180"/>
    <cellStyle name="경고문 2 6" xfId="1181"/>
    <cellStyle name="경고문 2 7" xfId="1182"/>
    <cellStyle name="경고문 2 8" xfId="1183"/>
    <cellStyle name="경고문 2 9" xfId="1184"/>
    <cellStyle name="경고문 3" xfId="1185"/>
    <cellStyle name="경고문 4" xfId="1186"/>
    <cellStyle name="경고문 5" xfId="1187"/>
    <cellStyle name="경고문 6" xfId="1188"/>
    <cellStyle name="경고문 7" xfId="1189"/>
    <cellStyle name="경고문 8" xfId="1190"/>
    <cellStyle name="경고문 9" xfId="1191"/>
    <cellStyle name="계산 10" xfId="1192"/>
    <cellStyle name="계산 11" xfId="1193"/>
    <cellStyle name="계산 12" xfId="1194"/>
    <cellStyle name="계산 13" xfId="1195"/>
    <cellStyle name="계산 14" xfId="1196"/>
    <cellStyle name="계산 15" xfId="1197"/>
    <cellStyle name="계산 16" xfId="1198"/>
    <cellStyle name="계산 2" xfId="1199"/>
    <cellStyle name="계산 2 2" xfId="1200"/>
    <cellStyle name="계산 2 3" xfId="1201"/>
    <cellStyle name="계산 2 4" xfId="1202"/>
    <cellStyle name="계산 2 5" xfId="1203"/>
    <cellStyle name="계산 2 6" xfId="1204"/>
    <cellStyle name="계산 2 7" xfId="1205"/>
    <cellStyle name="계산 2 8" xfId="1206"/>
    <cellStyle name="계산 2 9" xfId="1207"/>
    <cellStyle name="계산 3" xfId="1208"/>
    <cellStyle name="계산 4" xfId="1209"/>
    <cellStyle name="계산 5" xfId="1210"/>
    <cellStyle name="계산 6" xfId="1211"/>
    <cellStyle name="계산 7" xfId="1212"/>
    <cellStyle name="계산 8" xfId="1213"/>
    <cellStyle name="계산 9" xfId="1214"/>
    <cellStyle name="나쁨 10" xfId="1215"/>
    <cellStyle name="나쁨 11" xfId="1216"/>
    <cellStyle name="나쁨 12" xfId="1217"/>
    <cellStyle name="나쁨 13" xfId="1218"/>
    <cellStyle name="나쁨 14" xfId="1219"/>
    <cellStyle name="나쁨 15" xfId="1220"/>
    <cellStyle name="나쁨 16" xfId="1221"/>
    <cellStyle name="나쁨 2" xfId="1222"/>
    <cellStyle name="나쁨 2 2" xfId="1223"/>
    <cellStyle name="나쁨 2 3" xfId="1224"/>
    <cellStyle name="나쁨 2 4" xfId="1225"/>
    <cellStyle name="나쁨 2 5" xfId="1226"/>
    <cellStyle name="나쁨 2 6" xfId="1227"/>
    <cellStyle name="나쁨 2 7" xfId="1228"/>
    <cellStyle name="나쁨 2 8" xfId="1229"/>
    <cellStyle name="나쁨 2 9" xfId="1230"/>
    <cellStyle name="나쁨 3" xfId="1231"/>
    <cellStyle name="나쁨 4" xfId="1232"/>
    <cellStyle name="나쁨 5" xfId="1233"/>
    <cellStyle name="나쁨 6" xfId="1234"/>
    <cellStyle name="나쁨 7" xfId="1235"/>
    <cellStyle name="나쁨 8" xfId="1236"/>
    <cellStyle name="나쁨 9" xfId="1237"/>
    <cellStyle name="메모 10" xfId="1238"/>
    <cellStyle name="메모 11" xfId="1239"/>
    <cellStyle name="메모 12" xfId="1240"/>
    <cellStyle name="메모 13" xfId="1241"/>
    <cellStyle name="메모 14" xfId="1242"/>
    <cellStyle name="메모 15" xfId="1243"/>
    <cellStyle name="메모 16" xfId="1244"/>
    <cellStyle name="메모 17" xfId="1245"/>
    <cellStyle name="메모 18" xfId="1246"/>
    <cellStyle name="메모 19" xfId="1247"/>
    <cellStyle name="메모 2" xfId="1248"/>
    <cellStyle name="메모 2 10" xfId="1249"/>
    <cellStyle name="메모 2 11" xfId="1250"/>
    <cellStyle name="메모 2 12" xfId="1251"/>
    <cellStyle name="메모 2 13" xfId="1252"/>
    <cellStyle name="메모 2 2" xfId="1253"/>
    <cellStyle name="메모 2 2 2" xfId="3735"/>
    <cellStyle name="메모 2 2 2 2" xfId="3736"/>
    <cellStyle name="메모 2 2 2 2 2" xfId="3737"/>
    <cellStyle name="메모 2 2 2 2 3" xfId="3738"/>
    <cellStyle name="메모 2 2 2 2 4" xfId="3739"/>
    <cellStyle name="메모 2 2 2 2 5" xfId="3740"/>
    <cellStyle name="메모 2 2 2 3" xfId="3741"/>
    <cellStyle name="메모 2 2 2 4" xfId="3742"/>
    <cellStyle name="메모 2 2 2 5" xfId="3743"/>
    <cellStyle name="메모 2 2 3" xfId="3744"/>
    <cellStyle name="메모 2 2 4" xfId="3745"/>
    <cellStyle name="메모 2 2 5" xfId="3746"/>
    <cellStyle name="메모 2 3" xfId="1254"/>
    <cellStyle name="메모 2 3 2" xfId="3747"/>
    <cellStyle name="메모 2 3 3" xfId="3748"/>
    <cellStyle name="메모 2 3 4" xfId="3749"/>
    <cellStyle name="메모 2 3 5" xfId="3750"/>
    <cellStyle name="메모 2 4" xfId="1255"/>
    <cellStyle name="메모 2 4 2" xfId="3751"/>
    <cellStyle name="메모 2 4 3" xfId="3752"/>
    <cellStyle name="메모 2 4 4" xfId="3753"/>
    <cellStyle name="메모 2 4 5" xfId="3754"/>
    <cellStyle name="메모 2 5" xfId="1256"/>
    <cellStyle name="메모 2 6" xfId="1257"/>
    <cellStyle name="메모 2 7" xfId="1258"/>
    <cellStyle name="메모 2 8" xfId="1259"/>
    <cellStyle name="메모 2 9" xfId="1260"/>
    <cellStyle name="메모 20" xfId="1261"/>
    <cellStyle name="메모 21" xfId="1262"/>
    <cellStyle name="메모 22" xfId="1263"/>
    <cellStyle name="메모 23" xfId="1264"/>
    <cellStyle name="메모 24" xfId="1265"/>
    <cellStyle name="메모 25" xfId="1266"/>
    <cellStyle name="메모 26" xfId="1267"/>
    <cellStyle name="메모 27" xfId="1268"/>
    <cellStyle name="메모 28" xfId="1269"/>
    <cellStyle name="메모 29" xfId="1270"/>
    <cellStyle name="메모 3" xfId="1271"/>
    <cellStyle name="메모 3 2" xfId="1272"/>
    <cellStyle name="메모 3 2 2" xfId="3755"/>
    <cellStyle name="메모 3 2 3" xfId="3756"/>
    <cellStyle name="메모 3 2 4" xfId="3757"/>
    <cellStyle name="메모 3 2 5" xfId="3758"/>
    <cellStyle name="메모 3 3" xfId="1273"/>
    <cellStyle name="메모 3 3 2" xfId="3759"/>
    <cellStyle name="메모 3 3 3" xfId="3760"/>
    <cellStyle name="메모 3 3 4" xfId="3761"/>
    <cellStyle name="메모 3 3 5" xfId="3762"/>
    <cellStyle name="메모 3 4" xfId="1274"/>
    <cellStyle name="메모 3 4 2" xfId="3763"/>
    <cellStyle name="메모 3 4 3" xfId="3764"/>
    <cellStyle name="메모 3 4 4" xfId="3765"/>
    <cellStyle name="메모 3 4 5" xfId="3766"/>
    <cellStyle name="메모 3 5" xfId="1275"/>
    <cellStyle name="메모 3 6" xfId="1276"/>
    <cellStyle name="메모 3 7" xfId="1277"/>
    <cellStyle name="메모 30" xfId="1278"/>
    <cellStyle name="메모 31" xfId="1279"/>
    <cellStyle name="메모 32" xfId="1280"/>
    <cellStyle name="메모 33" xfId="1281"/>
    <cellStyle name="메모 34" xfId="1282"/>
    <cellStyle name="메모 35" xfId="1283"/>
    <cellStyle name="메모 36" xfId="1284"/>
    <cellStyle name="메모 37" xfId="1285"/>
    <cellStyle name="메모 38" xfId="1286"/>
    <cellStyle name="메모 39" xfId="1287"/>
    <cellStyle name="메모 4" xfId="1288"/>
    <cellStyle name="메모 4 2" xfId="1289"/>
    <cellStyle name="메모 4 2 2" xfId="3767"/>
    <cellStyle name="메모 4 2 3" xfId="3768"/>
    <cellStyle name="메모 4 2 4" xfId="3769"/>
    <cellStyle name="메모 4 2 5" xfId="3770"/>
    <cellStyle name="메모 4 3" xfId="1290"/>
    <cellStyle name="메모 4 3 2" xfId="3771"/>
    <cellStyle name="메모 4 3 3" xfId="3772"/>
    <cellStyle name="메모 4 3 4" xfId="3773"/>
    <cellStyle name="메모 4 3 5" xfId="3774"/>
    <cellStyle name="메모 4 4" xfId="1291"/>
    <cellStyle name="메모 4 4 2" xfId="3775"/>
    <cellStyle name="메모 4 4 3" xfId="3776"/>
    <cellStyle name="메모 4 4 4" xfId="3777"/>
    <cellStyle name="메모 4 4 5" xfId="3778"/>
    <cellStyle name="메모 4 5" xfId="1292"/>
    <cellStyle name="메모 4 6" xfId="1293"/>
    <cellStyle name="메모 4 7" xfId="1294"/>
    <cellStyle name="메모 40" xfId="1295"/>
    <cellStyle name="메모 41" xfId="1296"/>
    <cellStyle name="메모 42" xfId="1297"/>
    <cellStyle name="메모 43" xfId="1298"/>
    <cellStyle name="메모 44" xfId="1299"/>
    <cellStyle name="메모 45" xfId="1300"/>
    <cellStyle name="메모 46" xfId="1301"/>
    <cellStyle name="메모 47" xfId="1302"/>
    <cellStyle name="메모 48" xfId="1303"/>
    <cellStyle name="메모 49" xfId="1304"/>
    <cellStyle name="메모 5" xfId="1305"/>
    <cellStyle name="메모 5 2" xfId="3779"/>
    <cellStyle name="메모 5 3" xfId="3780"/>
    <cellStyle name="메모 5 4" xfId="3781"/>
    <cellStyle name="메모 5 5" xfId="3782"/>
    <cellStyle name="메모 50" xfId="1306"/>
    <cellStyle name="메모 51" xfId="1307"/>
    <cellStyle name="메모 6" xfId="1308"/>
    <cellStyle name="메모 6 2" xfId="3783"/>
    <cellStyle name="메모 6 3" xfId="3784"/>
    <cellStyle name="메모 6 4" xfId="3785"/>
    <cellStyle name="메모 6 5" xfId="3786"/>
    <cellStyle name="메모 7" xfId="1309"/>
    <cellStyle name="메모 8" xfId="1310"/>
    <cellStyle name="메모 9" xfId="1311"/>
    <cellStyle name="보통 10" xfId="1312"/>
    <cellStyle name="보통 11" xfId="1313"/>
    <cellStyle name="보통 12" xfId="1314"/>
    <cellStyle name="보통 13" xfId="1315"/>
    <cellStyle name="보통 14" xfId="1316"/>
    <cellStyle name="보통 15" xfId="1317"/>
    <cellStyle name="보통 16" xfId="1318"/>
    <cellStyle name="보통 2" xfId="1319"/>
    <cellStyle name="보통 2 2" xfId="1320"/>
    <cellStyle name="보통 2 3" xfId="1321"/>
    <cellStyle name="보통 2 4" xfId="1322"/>
    <cellStyle name="보통 2 5" xfId="1323"/>
    <cellStyle name="보통 2 6" xfId="1324"/>
    <cellStyle name="보통 2 7" xfId="1325"/>
    <cellStyle name="보통 2 8" xfId="1326"/>
    <cellStyle name="보통 2 9" xfId="1327"/>
    <cellStyle name="보통 3" xfId="1328"/>
    <cellStyle name="보통 4" xfId="1329"/>
    <cellStyle name="보통 5" xfId="1330"/>
    <cellStyle name="보통 6" xfId="1331"/>
    <cellStyle name="보통 7" xfId="1332"/>
    <cellStyle name="보통 8" xfId="1333"/>
    <cellStyle name="보통 9" xfId="1334"/>
    <cellStyle name="설명 텍스트 10" xfId="1335"/>
    <cellStyle name="설명 텍스트 11" xfId="1336"/>
    <cellStyle name="설명 텍스트 12" xfId="1337"/>
    <cellStyle name="설명 텍스트 13" xfId="1338"/>
    <cellStyle name="설명 텍스트 14" xfId="1339"/>
    <cellStyle name="설명 텍스트 15" xfId="1340"/>
    <cellStyle name="설명 텍스트 16" xfId="1341"/>
    <cellStyle name="설명 텍스트 2" xfId="1342"/>
    <cellStyle name="설명 텍스트 2 2" xfId="1343"/>
    <cellStyle name="설명 텍스트 2 3" xfId="1344"/>
    <cellStyle name="설명 텍스트 2 4" xfId="1345"/>
    <cellStyle name="설명 텍스트 2 5" xfId="1346"/>
    <cellStyle name="설명 텍스트 2 6" xfId="1347"/>
    <cellStyle name="설명 텍스트 2 7" xfId="1348"/>
    <cellStyle name="설명 텍스트 2 8" xfId="1349"/>
    <cellStyle name="설명 텍스트 2 9" xfId="1350"/>
    <cellStyle name="설명 텍스트 3" xfId="1351"/>
    <cellStyle name="설명 텍스트 4" xfId="1352"/>
    <cellStyle name="설명 텍스트 5" xfId="1353"/>
    <cellStyle name="설명 텍스트 6" xfId="1354"/>
    <cellStyle name="설명 텍스트 7" xfId="1355"/>
    <cellStyle name="설명 텍스트 8" xfId="1356"/>
    <cellStyle name="설명 텍스트 9" xfId="1357"/>
    <cellStyle name="셀 확인 10" xfId="1358"/>
    <cellStyle name="셀 확인 11" xfId="1359"/>
    <cellStyle name="셀 확인 12" xfId="1360"/>
    <cellStyle name="셀 확인 13" xfId="1361"/>
    <cellStyle name="셀 확인 14" xfId="1362"/>
    <cellStyle name="셀 확인 15" xfId="1363"/>
    <cellStyle name="셀 확인 16" xfId="1364"/>
    <cellStyle name="셀 확인 2" xfId="1365"/>
    <cellStyle name="셀 확인 2 2" xfId="1366"/>
    <cellStyle name="셀 확인 2 3" xfId="1367"/>
    <cellStyle name="셀 확인 2 4" xfId="1368"/>
    <cellStyle name="셀 확인 2 5" xfId="1369"/>
    <cellStyle name="셀 확인 2 6" xfId="1370"/>
    <cellStyle name="셀 확인 2 7" xfId="1371"/>
    <cellStyle name="셀 확인 2 8" xfId="1372"/>
    <cellStyle name="셀 확인 2 9" xfId="1373"/>
    <cellStyle name="셀 확인 3" xfId="1374"/>
    <cellStyle name="셀 확인 4" xfId="1375"/>
    <cellStyle name="셀 확인 5" xfId="1376"/>
    <cellStyle name="셀 확인 6" xfId="1377"/>
    <cellStyle name="셀 확인 7" xfId="1378"/>
    <cellStyle name="셀 확인 8" xfId="1379"/>
    <cellStyle name="셀 확인 9" xfId="1380"/>
    <cellStyle name="쉼표 [0] 2" xfId="3"/>
    <cellStyle name="쉼표 [0] 2 10" xfId="3787"/>
    <cellStyle name="쉼표 [0] 2 10 2" xfId="4453"/>
    <cellStyle name="쉼표 [0] 2 2" xfId="1381"/>
    <cellStyle name="쉼표 [0] 2 2 2" xfId="3788"/>
    <cellStyle name="쉼표 [0] 2 2 2 2" xfId="3789"/>
    <cellStyle name="쉼표 [0] 2 2 2 2 2" xfId="4454"/>
    <cellStyle name="쉼표 [0] 2 2 3" xfId="3790"/>
    <cellStyle name="쉼표 [0] 2 2 3 2" xfId="4455"/>
    <cellStyle name="쉼표 [0] 2 3" xfId="1382"/>
    <cellStyle name="쉼표 [0] 2 3 2" xfId="3791"/>
    <cellStyle name="쉼표 [0] 2 3 2 2" xfId="3792"/>
    <cellStyle name="쉼표 [0] 2 3 2 2 2" xfId="4456"/>
    <cellStyle name="쉼표 [0] 2 3 3" xfId="3793"/>
    <cellStyle name="쉼표 [0] 2 3 3 2" xfId="4457"/>
    <cellStyle name="쉼표 [0] 2 4" xfId="1383"/>
    <cellStyle name="쉼표 [0] 2 4 2" xfId="3794"/>
    <cellStyle name="쉼표 [0] 2 4 2 2" xfId="3795"/>
    <cellStyle name="쉼표 [0] 2 4 2 2 2" xfId="4458"/>
    <cellStyle name="쉼표 [0] 2 4 3" xfId="3796"/>
    <cellStyle name="쉼표 [0] 2 4 3 2" xfId="4459"/>
    <cellStyle name="쉼표 [0] 2 5" xfId="1384"/>
    <cellStyle name="쉼표 [0] 2 5 2" xfId="3797"/>
    <cellStyle name="쉼표 [0] 2 5 2 2" xfId="4460"/>
    <cellStyle name="쉼표 [0] 2 6" xfId="1385"/>
    <cellStyle name="쉼표 [0] 2 6 2" xfId="3798"/>
    <cellStyle name="쉼표 [0] 2 6 2 2" xfId="4461"/>
    <cellStyle name="쉼표 [0] 2 7" xfId="1386"/>
    <cellStyle name="쉼표 [0] 2 7 2" xfId="3799"/>
    <cellStyle name="쉼표 [0] 2 7 2 2" xfId="4462"/>
    <cellStyle name="쉼표 [0] 2 8" xfId="1387"/>
    <cellStyle name="쉼표 [0] 2 8 2" xfId="3800"/>
    <cellStyle name="쉼표 [0] 2 8 2 2" xfId="4463"/>
    <cellStyle name="쉼표 [0] 2 9" xfId="1388"/>
    <cellStyle name="쉼표 [0] 2 9 2" xfId="3801"/>
    <cellStyle name="쉼표 [0] 2 9 2 2" xfId="4464"/>
    <cellStyle name="쉼표 [0] 3" xfId="4444"/>
    <cellStyle name="쉼표 [0] 3 2" xfId="4465"/>
    <cellStyle name="쉼표 [0] 3 3" xfId="4466"/>
    <cellStyle name="쉼표 [0] 3 4" xfId="4467"/>
    <cellStyle name="쉼표 [0] 3 5" xfId="4468"/>
    <cellStyle name="쉼표 [0] 3 6" xfId="4469"/>
    <cellStyle name="쉼표 [0] 3 7" xfId="4470"/>
    <cellStyle name="연결된 셀 10" xfId="1389"/>
    <cellStyle name="연결된 셀 11" xfId="1390"/>
    <cellStyle name="연결된 셀 12" xfId="1391"/>
    <cellStyle name="연결된 셀 13" xfId="1392"/>
    <cellStyle name="연결된 셀 14" xfId="1393"/>
    <cellStyle name="연결된 셀 15" xfId="1394"/>
    <cellStyle name="연결된 셀 16" xfId="1395"/>
    <cellStyle name="연결된 셀 2" xfId="1396"/>
    <cellStyle name="연결된 셀 2 2" xfId="1397"/>
    <cellStyle name="연결된 셀 2 3" xfId="1398"/>
    <cellStyle name="연결된 셀 2 4" xfId="1399"/>
    <cellStyle name="연결된 셀 2 5" xfId="1400"/>
    <cellStyle name="연결된 셀 2 6" xfId="1401"/>
    <cellStyle name="연결된 셀 2 7" xfId="1402"/>
    <cellStyle name="연결된 셀 2 8" xfId="1403"/>
    <cellStyle name="연결된 셀 2 9" xfId="1404"/>
    <cellStyle name="연결된 셀 3" xfId="1405"/>
    <cellStyle name="연결된 셀 4" xfId="1406"/>
    <cellStyle name="연결된 셀 5" xfId="1407"/>
    <cellStyle name="연결된 셀 6" xfId="1408"/>
    <cellStyle name="연결된 셀 7" xfId="1409"/>
    <cellStyle name="연결된 셀 8" xfId="1410"/>
    <cellStyle name="연결된 셀 9" xfId="1411"/>
    <cellStyle name="요약 10" xfId="1412"/>
    <cellStyle name="요약 11" xfId="1413"/>
    <cellStyle name="요약 12" xfId="1414"/>
    <cellStyle name="요약 13" xfId="1415"/>
    <cellStyle name="요약 14" xfId="1416"/>
    <cellStyle name="요약 15" xfId="1417"/>
    <cellStyle name="요약 16" xfId="1418"/>
    <cellStyle name="요약 2" xfId="1419"/>
    <cellStyle name="요약 2 2" xfId="1420"/>
    <cellStyle name="요약 2 3" xfId="1421"/>
    <cellStyle name="요약 2 4" xfId="1422"/>
    <cellStyle name="요약 2 5" xfId="1423"/>
    <cellStyle name="요약 2 6" xfId="1424"/>
    <cellStyle name="요약 2 7" xfId="1425"/>
    <cellStyle name="요약 2 8" xfId="1426"/>
    <cellStyle name="요약 2 9" xfId="1427"/>
    <cellStyle name="요약 3" xfId="1428"/>
    <cellStyle name="요약 4" xfId="1429"/>
    <cellStyle name="요약 5" xfId="1430"/>
    <cellStyle name="요약 6" xfId="1431"/>
    <cellStyle name="요약 7" xfId="1432"/>
    <cellStyle name="요약 8" xfId="1433"/>
    <cellStyle name="요약 9" xfId="1434"/>
    <cellStyle name="입력 10" xfId="1435"/>
    <cellStyle name="입력 11" xfId="1436"/>
    <cellStyle name="입력 12" xfId="1437"/>
    <cellStyle name="입력 13" xfId="1438"/>
    <cellStyle name="입력 14" xfId="1439"/>
    <cellStyle name="입력 15" xfId="1440"/>
    <cellStyle name="입력 16" xfId="1441"/>
    <cellStyle name="입력 2" xfId="1442"/>
    <cellStyle name="입력 2 2" xfId="1443"/>
    <cellStyle name="입력 2 3" xfId="1444"/>
    <cellStyle name="입력 2 4" xfId="1445"/>
    <cellStyle name="입력 2 5" xfId="1446"/>
    <cellStyle name="입력 2 6" xfId="1447"/>
    <cellStyle name="입력 2 7" xfId="1448"/>
    <cellStyle name="입력 2 8" xfId="1449"/>
    <cellStyle name="입력 2 9" xfId="1450"/>
    <cellStyle name="입력 3" xfId="1451"/>
    <cellStyle name="입력 4" xfId="1452"/>
    <cellStyle name="입력 5" xfId="1453"/>
    <cellStyle name="입력 6" xfId="1454"/>
    <cellStyle name="입력 7" xfId="1455"/>
    <cellStyle name="입력 8" xfId="1456"/>
    <cellStyle name="입력 9" xfId="1457"/>
    <cellStyle name="제목 1 10" xfId="1458"/>
    <cellStyle name="제목 1 11" xfId="1459"/>
    <cellStyle name="제목 1 12" xfId="1460"/>
    <cellStyle name="제목 1 13" xfId="1461"/>
    <cellStyle name="제목 1 14" xfId="1462"/>
    <cellStyle name="제목 1 15" xfId="1463"/>
    <cellStyle name="제목 1 16" xfId="1464"/>
    <cellStyle name="제목 1 2" xfId="1465"/>
    <cellStyle name="제목 1 2 2" xfId="1466"/>
    <cellStyle name="제목 1 2 3" xfId="1467"/>
    <cellStyle name="제목 1 2 4" xfId="1468"/>
    <cellStyle name="제목 1 2 5" xfId="1469"/>
    <cellStyle name="제목 1 2 6" xfId="1470"/>
    <cellStyle name="제목 1 2 7" xfId="1471"/>
    <cellStyle name="제목 1 2 8" xfId="1472"/>
    <cellStyle name="제목 1 2 9" xfId="1473"/>
    <cellStyle name="제목 1 3" xfId="1474"/>
    <cellStyle name="제목 1 4" xfId="1475"/>
    <cellStyle name="제목 1 5" xfId="1476"/>
    <cellStyle name="제목 1 6" xfId="1477"/>
    <cellStyle name="제목 1 7" xfId="1478"/>
    <cellStyle name="제목 1 8" xfId="1479"/>
    <cellStyle name="제목 1 9" xfId="1480"/>
    <cellStyle name="제목 10" xfId="1481"/>
    <cellStyle name="제목 11" xfId="1482"/>
    <cellStyle name="제목 12" xfId="1483"/>
    <cellStyle name="제목 13" xfId="1484"/>
    <cellStyle name="제목 14" xfId="1485"/>
    <cellStyle name="제목 15" xfId="1486"/>
    <cellStyle name="제목 16" xfId="1487"/>
    <cellStyle name="제목 17" xfId="1488"/>
    <cellStyle name="제목 18" xfId="1489"/>
    <cellStyle name="제목 19" xfId="1490"/>
    <cellStyle name="제목 2 10" xfId="1491"/>
    <cellStyle name="제목 2 11" xfId="1492"/>
    <cellStyle name="제목 2 12" xfId="1493"/>
    <cellStyle name="제목 2 13" xfId="1494"/>
    <cellStyle name="제목 2 14" xfId="1495"/>
    <cellStyle name="제목 2 15" xfId="1496"/>
    <cellStyle name="제목 2 16" xfId="1497"/>
    <cellStyle name="제목 2 2" xfId="1498"/>
    <cellStyle name="제목 2 2 2" xfId="1499"/>
    <cellStyle name="제목 2 2 3" xfId="1500"/>
    <cellStyle name="제목 2 2 4" xfId="1501"/>
    <cellStyle name="제목 2 2 5" xfId="1502"/>
    <cellStyle name="제목 2 2 6" xfId="1503"/>
    <cellStyle name="제목 2 2 7" xfId="1504"/>
    <cellStyle name="제목 2 2 8" xfId="1505"/>
    <cellStyle name="제목 2 2 9" xfId="1506"/>
    <cellStyle name="제목 2 3" xfId="1507"/>
    <cellStyle name="제목 2 4" xfId="1508"/>
    <cellStyle name="제목 2 5" xfId="1509"/>
    <cellStyle name="제목 2 6" xfId="1510"/>
    <cellStyle name="제목 2 7" xfId="1511"/>
    <cellStyle name="제목 2 8" xfId="1512"/>
    <cellStyle name="제목 2 9" xfId="1513"/>
    <cellStyle name="제목 3 10" xfId="1514"/>
    <cellStyle name="제목 3 11" xfId="1515"/>
    <cellStyle name="제목 3 12" xfId="1516"/>
    <cellStyle name="제목 3 13" xfId="1517"/>
    <cellStyle name="제목 3 14" xfId="1518"/>
    <cellStyle name="제목 3 15" xfId="1519"/>
    <cellStyle name="제목 3 16" xfId="1520"/>
    <cellStyle name="제목 3 2" xfId="1521"/>
    <cellStyle name="제목 3 2 2" xfId="1522"/>
    <cellStyle name="제목 3 2 3" xfId="1523"/>
    <cellStyle name="제목 3 2 4" xfId="1524"/>
    <cellStyle name="제목 3 2 5" xfId="1525"/>
    <cellStyle name="제목 3 2 6" xfId="1526"/>
    <cellStyle name="제목 3 2 7" xfId="1527"/>
    <cellStyle name="제목 3 2 8" xfId="1528"/>
    <cellStyle name="제목 3 2 9" xfId="1529"/>
    <cellStyle name="제목 3 3" xfId="1530"/>
    <cellStyle name="제목 3 4" xfId="1531"/>
    <cellStyle name="제목 3 5" xfId="1532"/>
    <cellStyle name="제목 3 6" xfId="1533"/>
    <cellStyle name="제목 3 7" xfId="1534"/>
    <cellStyle name="제목 3 8" xfId="1535"/>
    <cellStyle name="제목 3 9" xfId="1536"/>
    <cellStyle name="제목 4 10" xfId="1537"/>
    <cellStyle name="제목 4 11" xfId="1538"/>
    <cellStyle name="제목 4 12" xfId="1539"/>
    <cellStyle name="제목 4 13" xfId="1540"/>
    <cellStyle name="제목 4 14" xfId="1541"/>
    <cellStyle name="제목 4 15" xfId="1542"/>
    <cellStyle name="제목 4 16" xfId="1543"/>
    <cellStyle name="제목 4 2" xfId="1544"/>
    <cellStyle name="제목 4 2 2" xfId="1545"/>
    <cellStyle name="제목 4 2 3" xfId="1546"/>
    <cellStyle name="제목 4 2 4" xfId="1547"/>
    <cellStyle name="제목 4 2 5" xfId="1548"/>
    <cellStyle name="제목 4 2 6" xfId="1549"/>
    <cellStyle name="제목 4 2 7" xfId="1550"/>
    <cellStyle name="제목 4 2 8" xfId="1551"/>
    <cellStyle name="제목 4 2 9" xfId="1552"/>
    <cellStyle name="제목 4 3" xfId="1553"/>
    <cellStyle name="제목 4 4" xfId="1554"/>
    <cellStyle name="제목 4 5" xfId="1555"/>
    <cellStyle name="제목 4 6" xfId="1556"/>
    <cellStyle name="제목 4 7" xfId="1557"/>
    <cellStyle name="제목 4 8" xfId="1558"/>
    <cellStyle name="제목 4 9" xfId="1559"/>
    <cellStyle name="제목 5" xfId="1560"/>
    <cellStyle name="제목 5 2" xfId="1561"/>
    <cellStyle name="제목 5 3" xfId="1562"/>
    <cellStyle name="제목 5 4" xfId="1563"/>
    <cellStyle name="제목 5 5" xfId="1564"/>
    <cellStyle name="제목 5 6" xfId="1565"/>
    <cellStyle name="제목 5 7" xfId="1566"/>
    <cellStyle name="제목 5 8" xfId="1567"/>
    <cellStyle name="제목 5 9" xfId="1568"/>
    <cellStyle name="제목 6" xfId="1569"/>
    <cellStyle name="제목 7" xfId="1570"/>
    <cellStyle name="제목 8" xfId="1571"/>
    <cellStyle name="제목 9" xfId="1572"/>
    <cellStyle name="좋음 10" xfId="1573"/>
    <cellStyle name="좋음 11" xfId="1574"/>
    <cellStyle name="좋음 12" xfId="1575"/>
    <cellStyle name="좋음 13" xfId="1576"/>
    <cellStyle name="좋음 14" xfId="1577"/>
    <cellStyle name="좋음 15" xfId="1578"/>
    <cellStyle name="좋음 16" xfId="1579"/>
    <cellStyle name="좋음 2" xfId="1580"/>
    <cellStyle name="좋음 2 2" xfId="1581"/>
    <cellStyle name="좋음 2 3" xfId="1582"/>
    <cellStyle name="좋음 2 4" xfId="1583"/>
    <cellStyle name="좋음 2 5" xfId="1584"/>
    <cellStyle name="좋음 2 6" xfId="1585"/>
    <cellStyle name="좋음 2 7" xfId="1586"/>
    <cellStyle name="좋음 2 8" xfId="1587"/>
    <cellStyle name="좋음 2 9" xfId="1588"/>
    <cellStyle name="좋음 3" xfId="1589"/>
    <cellStyle name="좋음 4" xfId="1590"/>
    <cellStyle name="좋음 5" xfId="1591"/>
    <cellStyle name="좋음 6" xfId="1592"/>
    <cellStyle name="좋음 7" xfId="1593"/>
    <cellStyle name="좋음 8" xfId="1594"/>
    <cellStyle name="좋음 9" xfId="1595"/>
    <cellStyle name="출력 10" xfId="1596"/>
    <cellStyle name="출력 11" xfId="1597"/>
    <cellStyle name="출력 12" xfId="1598"/>
    <cellStyle name="출력 13" xfId="1599"/>
    <cellStyle name="출력 14" xfId="1600"/>
    <cellStyle name="출력 15" xfId="1601"/>
    <cellStyle name="출력 16" xfId="1602"/>
    <cellStyle name="출력 2" xfId="1603"/>
    <cellStyle name="출력 2 2" xfId="1604"/>
    <cellStyle name="출력 2 3" xfId="1605"/>
    <cellStyle name="출력 2 4" xfId="1606"/>
    <cellStyle name="출력 2 5" xfId="1607"/>
    <cellStyle name="출력 2 6" xfId="1608"/>
    <cellStyle name="출력 2 7" xfId="1609"/>
    <cellStyle name="출력 2 8" xfId="1610"/>
    <cellStyle name="출력 2 9" xfId="1611"/>
    <cellStyle name="출력 3" xfId="1612"/>
    <cellStyle name="출력 4" xfId="1613"/>
    <cellStyle name="출력 5" xfId="1614"/>
    <cellStyle name="출력 6" xfId="1615"/>
    <cellStyle name="출력 7" xfId="1616"/>
    <cellStyle name="출력 8" xfId="1617"/>
    <cellStyle name="출력 9" xfId="1618"/>
    <cellStyle name="표준" xfId="0" builtinId="0"/>
    <cellStyle name="표준 10" xfId="1619"/>
    <cellStyle name="표준 10 10" xfId="1620"/>
    <cellStyle name="표준 10 100" xfId="1621"/>
    <cellStyle name="표준 10 101" xfId="1622"/>
    <cellStyle name="표준 10 102" xfId="1623"/>
    <cellStyle name="표준 10 103" xfId="1624"/>
    <cellStyle name="표준 10 104" xfId="1625"/>
    <cellStyle name="표준 10 105" xfId="1626"/>
    <cellStyle name="표준 10 106" xfId="1627"/>
    <cellStyle name="표준 10 107" xfId="1628"/>
    <cellStyle name="표준 10 108" xfId="1629"/>
    <cellStyle name="표준 10 109" xfId="1630"/>
    <cellStyle name="표준 10 11" xfId="1631"/>
    <cellStyle name="표준 10 110" xfId="1632"/>
    <cellStyle name="표준 10 111" xfId="1633"/>
    <cellStyle name="표준 10 12" xfId="1634"/>
    <cellStyle name="표준 10 13" xfId="1635"/>
    <cellStyle name="표준 10 14" xfId="1636"/>
    <cellStyle name="표준 10 15" xfId="1637"/>
    <cellStyle name="표준 10 16" xfId="1638"/>
    <cellStyle name="표준 10 17" xfId="1639"/>
    <cellStyle name="표준 10 18" xfId="1640"/>
    <cellStyle name="표준 10 19" xfId="1641"/>
    <cellStyle name="표준 10 2" xfId="1642"/>
    <cellStyle name="표준 10 2 2" xfId="3802"/>
    <cellStyle name="표준 10 2 3" xfId="3803"/>
    <cellStyle name="표준 10 2 4" xfId="3804"/>
    <cellStyle name="표준 10 2 5" xfId="3805"/>
    <cellStyle name="표준 10 20" xfId="1643"/>
    <cellStyle name="표준 10 21" xfId="1644"/>
    <cellStyle name="표준 10 22" xfId="1645"/>
    <cellStyle name="표준 10 23" xfId="1646"/>
    <cellStyle name="표준 10 24" xfId="1647"/>
    <cellStyle name="표준 10 25" xfId="1648"/>
    <cellStyle name="표준 10 26" xfId="1649"/>
    <cellStyle name="표준 10 27" xfId="1650"/>
    <cellStyle name="표준 10 28" xfId="1651"/>
    <cellStyle name="표준 10 29" xfId="1652"/>
    <cellStyle name="표준 10 3" xfId="1653"/>
    <cellStyle name="표준 10 30" xfId="1654"/>
    <cellStyle name="표준 10 31" xfId="1655"/>
    <cellStyle name="표준 10 32" xfId="1656"/>
    <cellStyle name="표준 10 33" xfId="1657"/>
    <cellStyle name="표준 10 34" xfId="1658"/>
    <cellStyle name="표준 10 35" xfId="1659"/>
    <cellStyle name="표준 10 36" xfId="1660"/>
    <cellStyle name="표준 10 37" xfId="1661"/>
    <cellStyle name="표준 10 38" xfId="1662"/>
    <cellStyle name="표준 10 39" xfId="1663"/>
    <cellStyle name="표준 10 4" xfId="1664"/>
    <cellStyle name="표준 10 40" xfId="1665"/>
    <cellStyle name="표준 10 41" xfId="1666"/>
    <cellStyle name="표준 10 42" xfId="1667"/>
    <cellStyle name="표준 10 43" xfId="1668"/>
    <cellStyle name="표준 10 44" xfId="1669"/>
    <cellStyle name="표준 10 45" xfId="1670"/>
    <cellStyle name="표준 10 46" xfId="1671"/>
    <cellStyle name="표준 10 47" xfId="1672"/>
    <cellStyle name="표준 10 48" xfId="1673"/>
    <cellStyle name="표준 10 49" xfId="1674"/>
    <cellStyle name="표준 10 5" xfId="1675"/>
    <cellStyle name="표준 10 50" xfId="1676"/>
    <cellStyle name="표준 10 51" xfId="1677"/>
    <cellStyle name="표준 10 52" xfId="1678"/>
    <cellStyle name="표준 10 53" xfId="1679"/>
    <cellStyle name="표준 10 54" xfId="1680"/>
    <cellStyle name="표준 10 55" xfId="1681"/>
    <cellStyle name="표준 10 56" xfId="1682"/>
    <cellStyle name="표준 10 57" xfId="1683"/>
    <cellStyle name="표준 10 58" xfId="1684"/>
    <cellStyle name="표준 10 59" xfId="1685"/>
    <cellStyle name="표준 10 6" xfId="1686"/>
    <cellStyle name="표준 10 60" xfId="1687"/>
    <cellStyle name="표준 10 61" xfId="1688"/>
    <cellStyle name="표준 10 62" xfId="1689"/>
    <cellStyle name="표준 10 63" xfId="1690"/>
    <cellStyle name="표준 10 64" xfId="1691"/>
    <cellStyle name="표준 10 65" xfId="1692"/>
    <cellStyle name="표준 10 66" xfId="1693"/>
    <cellStyle name="표준 10 67" xfId="1694"/>
    <cellStyle name="표준 10 68" xfId="1695"/>
    <cellStyle name="표준 10 69" xfId="1696"/>
    <cellStyle name="표준 10 7" xfId="1697"/>
    <cellStyle name="표준 10 70" xfId="1698"/>
    <cellStyle name="표준 10 71" xfId="1699"/>
    <cellStyle name="표준 10 72" xfId="1700"/>
    <cellStyle name="표준 10 73" xfId="1701"/>
    <cellStyle name="표준 10 74" xfId="1702"/>
    <cellStyle name="표준 10 75" xfId="1703"/>
    <cellStyle name="표준 10 76" xfId="1704"/>
    <cellStyle name="표준 10 77" xfId="1705"/>
    <cellStyle name="표준 10 78" xfId="1706"/>
    <cellStyle name="표준 10 79" xfId="1707"/>
    <cellStyle name="표준 10 8" xfId="1708"/>
    <cellStyle name="표준 10 80" xfId="1709"/>
    <cellStyle name="표준 10 81" xfId="1710"/>
    <cellStyle name="표준 10 82" xfId="1711"/>
    <cellStyle name="표준 10 83" xfId="1712"/>
    <cellStyle name="표준 10 84" xfId="1713"/>
    <cellStyle name="표준 10 85" xfId="1714"/>
    <cellStyle name="표준 10 86" xfId="1715"/>
    <cellStyle name="표준 10 87" xfId="1716"/>
    <cellStyle name="표준 10 88" xfId="1717"/>
    <cellStyle name="표준 10 89" xfId="1718"/>
    <cellStyle name="표준 10 9" xfId="1719"/>
    <cellStyle name="표준 10 90" xfId="1720"/>
    <cellStyle name="표준 10 91" xfId="1721"/>
    <cellStyle name="표준 10 92" xfId="1722"/>
    <cellStyle name="표준 10 93" xfId="1723"/>
    <cellStyle name="표준 10 94" xfId="1724"/>
    <cellStyle name="표준 10 95" xfId="1725"/>
    <cellStyle name="표준 10 96" xfId="1726"/>
    <cellStyle name="표준 10 97" xfId="1727"/>
    <cellStyle name="표준 10 98" xfId="1728"/>
    <cellStyle name="표준 10 99" xfId="1729"/>
    <cellStyle name="표준 100" xfId="1730"/>
    <cellStyle name="표준 101" xfId="1731"/>
    <cellStyle name="표준 102" xfId="1732"/>
    <cellStyle name="표준 103" xfId="1733"/>
    <cellStyle name="표준 106" xfId="1734"/>
    <cellStyle name="표준 109" xfId="1735"/>
    <cellStyle name="표준 11" xfId="1736"/>
    <cellStyle name="표준 110" xfId="1737"/>
    <cellStyle name="표준 111" xfId="1738"/>
    <cellStyle name="표준 12" xfId="1739"/>
    <cellStyle name="표준 12 10" xfId="3806"/>
    <cellStyle name="표준 12 11" xfId="3807"/>
    <cellStyle name="표준 12 12" xfId="3808"/>
    <cellStyle name="표준 12 13" xfId="3809"/>
    <cellStyle name="표준 12 14" xfId="3810"/>
    <cellStyle name="표준 12 15" xfId="3811"/>
    <cellStyle name="표준 12 16" xfId="3812"/>
    <cellStyle name="표준 12 17" xfId="3813"/>
    <cellStyle name="표준 12 18" xfId="3814"/>
    <cellStyle name="표준 12 19" xfId="3815"/>
    <cellStyle name="표준 12 2" xfId="3816"/>
    <cellStyle name="표준 12 2 2" xfId="3817"/>
    <cellStyle name="표준 12 2 3" xfId="3818"/>
    <cellStyle name="표준 12 2 4" xfId="3819"/>
    <cellStyle name="표준 12 2 5" xfId="3820"/>
    <cellStyle name="표준 12 20" xfId="3821"/>
    <cellStyle name="표준 12 21" xfId="3822"/>
    <cellStyle name="표준 12 22" xfId="3823"/>
    <cellStyle name="표준 12 23" xfId="3824"/>
    <cellStyle name="표준 12 24" xfId="3825"/>
    <cellStyle name="표준 12 25" xfId="3826"/>
    <cellStyle name="표준 12 26" xfId="3827"/>
    <cellStyle name="표준 12 27" xfId="3828"/>
    <cellStyle name="표준 12 3" xfId="3829"/>
    <cellStyle name="표준 12 4" xfId="3830"/>
    <cellStyle name="표준 12 5" xfId="3831"/>
    <cellStyle name="표준 12 6" xfId="3832"/>
    <cellStyle name="표준 12 7" xfId="3833"/>
    <cellStyle name="표준 12 8" xfId="3834"/>
    <cellStyle name="표준 12 9" xfId="3835"/>
    <cellStyle name="표준 13" xfId="1740"/>
    <cellStyle name="표준 13 2" xfId="3836"/>
    <cellStyle name="표준 13 3" xfId="3837"/>
    <cellStyle name="표준 13 4" xfId="3838"/>
    <cellStyle name="표준 13 5" xfId="3839"/>
    <cellStyle name="표준 14" xfId="1741"/>
    <cellStyle name="표준 14 10" xfId="1742"/>
    <cellStyle name="표준 14 11" xfId="1743"/>
    <cellStyle name="표준 14 12" xfId="1744"/>
    <cellStyle name="표준 14 13" xfId="1745"/>
    <cellStyle name="표준 14 14" xfId="1746"/>
    <cellStyle name="표준 14 15" xfId="1747"/>
    <cellStyle name="표준 14 16" xfId="3840"/>
    <cellStyle name="표준 14 17" xfId="3841"/>
    <cellStyle name="표준 14 18" xfId="3842"/>
    <cellStyle name="표준 14 19" xfId="3843"/>
    <cellStyle name="표준 14 2" xfId="1748"/>
    <cellStyle name="표준 14 3" xfId="1749"/>
    <cellStyle name="표준 14 4" xfId="1750"/>
    <cellStyle name="표준 14 5" xfId="1751"/>
    <cellStyle name="표준 14 6" xfId="1752"/>
    <cellStyle name="표준 14 7" xfId="1753"/>
    <cellStyle name="표준 14 8" xfId="1754"/>
    <cellStyle name="표준 14 9" xfId="1755"/>
    <cellStyle name="표준 15" xfId="1756"/>
    <cellStyle name="표준 15 10" xfId="1757"/>
    <cellStyle name="표준 15 11" xfId="1758"/>
    <cellStyle name="표준 15 12" xfId="1759"/>
    <cellStyle name="표준 15 13" xfId="1760"/>
    <cellStyle name="표준 15 14" xfId="1761"/>
    <cellStyle name="표준 15 15" xfId="1762"/>
    <cellStyle name="표준 15 16" xfId="3844"/>
    <cellStyle name="표준 15 17" xfId="3845"/>
    <cellStyle name="표준 15 18" xfId="3846"/>
    <cellStyle name="표준 15 19" xfId="3847"/>
    <cellStyle name="표준 15 2" xfId="1763"/>
    <cellStyle name="표준 15 3" xfId="1764"/>
    <cellStyle name="표준 15 4" xfId="1765"/>
    <cellStyle name="표준 15 5" xfId="1766"/>
    <cellStyle name="표준 15 6" xfId="1767"/>
    <cellStyle name="표준 15 7" xfId="1768"/>
    <cellStyle name="표준 15 8" xfId="1769"/>
    <cellStyle name="표준 15 9" xfId="1770"/>
    <cellStyle name="표준 16" xfId="1771"/>
    <cellStyle name="표준 16 10" xfId="1772"/>
    <cellStyle name="표준 16 11" xfId="1773"/>
    <cellStyle name="표준 16 12" xfId="1774"/>
    <cellStyle name="표준 16 13" xfId="1775"/>
    <cellStyle name="표준 16 14" xfId="1776"/>
    <cellStyle name="표준 16 15" xfId="1777"/>
    <cellStyle name="표준 16 16" xfId="3848"/>
    <cellStyle name="표준 16 17" xfId="3849"/>
    <cellStyle name="표준 16 18" xfId="3850"/>
    <cellStyle name="표준 16 19" xfId="3851"/>
    <cellStyle name="표준 16 2" xfId="1778"/>
    <cellStyle name="표준 16 3" xfId="1779"/>
    <cellStyle name="표준 16 4" xfId="1780"/>
    <cellStyle name="표준 16 5" xfId="1781"/>
    <cellStyle name="표준 16 6" xfId="1782"/>
    <cellStyle name="표준 16 7" xfId="1783"/>
    <cellStyle name="표준 16 8" xfId="1784"/>
    <cellStyle name="표준 16 9" xfId="1785"/>
    <cellStyle name="표준 17" xfId="1786"/>
    <cellStyle name="표준 17 10" xfId="1787"/>
    <cellStyle name="표준 17 100" xfId="1788"/>
    <cellStyle name="표준 17 101" xfId="1789"/>
    <cellStyle name="표준 17 102" xfId="1790"/>
    <cellStyle name="표준 17 103" xfId="1791"/>
    <cellStyle name="표준 17 104" xfId="1792"/>
    <cellStyle name="표준 17 105" xfId="1793"/>
    <cellStyle name="표준 17 106" xfId="1794"/>
    <cellStyle name="표준 17 107" xfId="1795"/>
    <cellStyle name="표준 17 108" xfId="1796"/>
    <cellStyle name="표준 17 109" xfId="1797"/>
    <cellStyle name="표준 17 11" xfId="1798"/>
    <cellStyle name="표준 17 110" xfId="1799"/>
    <cellStyle name="표준 17 111" xfId="1800"/>
    <cellStyle name="표준 17 112" xfId="3852"/>
    <cellStyle name="표준 17 113" xfId="3853"/>
    <cellStyle name="표준 17 114" xfId="3854"/>
    <cellStyle name="표준 17 115" xfId="3855"/>
    <cellStyle name="표준 17 12" xfId="1801"/>
    <cellStyle name="표준 17 13" xfId="1802"/>
    <cellStyle name="표준 17 14" xfId="1803"/>
    <cellStyle name="표준 17 15" xfId="1804"/>
    <cellStyle name="표준 17 16" xfId="1805"/>
    <cellStyle name="표준 17 17" xfId="1806"/>
    <cellStyle name="표준 17 18" xfId="1807"/>
    <cellStyle name="표준 17 19" xfId="1808"/>
    <cellStyle name="표준 17 2" xfId="1809"/>
    <cellStyle name="표준 17 20" xfId="1810"/>
    <cellStyle name="표준 17 21" xfId="1811"/>
    <cellStyle name="표준 17 22" xfId="1812"/>
    <cellStyle name="표준 17 23" xfId="1813"/>
    <cellStyle name="표준 17 24" xfId="1814"/>
    <cellStyle name="표준 17 25" xfId="1815"/>
    <cellStyle name="표준 17 26" xfId="1816"/>
    <cellStyle name="표준 17 27" xfId="1817"/>
    <cellStyle name="표준 17 28" xfId="1818"/>
    <cellStyle name="표준 17 29" xfId="1819"/>
    <cellStyle name="표준 17 3" xfId="1820"/>
    <cellStyle name="표준 17 30" xfId="1821"/>
    <cellStyle name="표준 17 31" xfId="1822"/>
    <cellStyle name="표준 17 32" xfId="1823"/>
    <cellStyle name="표준 17 33" xfId="1824"/>
    <cellStyle name="표준 17 34" xfId="1825"/>
    <cellStyle name="표준 17 35" xfId="1826"/>
    <cellStyle name="표준 17 36" xfId="1827"/>
    <cellStyle name="표준 17 37" xfId="1828"/>
    <cellStyle name="표준 17 38" xfId="1829"/>
    <cellStyle name="표준 17 39" xfId="1830"/>
    <cellStyle name="표준 17 4" xfId="1831"/>
    <cellStyle name="표준 17 40" xfId="1832"/>
    <cellStyle name="표준 17 41" xfId="1833"/>
    <cellStyle name="표준 17 42" xfId="1834"/>
    <cellStyle name="표준 17 43" xfId="1835"/>
    <cellStyle name="표준 17 44" xfId="1836"/>
    <cellStyle name="표준 17 45" xfId="1837"/>
    <cellStyle name="표준 17 46" xfId="1838"/>
    <cellStyle name="표준 17 47" xfId="1839"/>
    <cellStyle name="표준 17 48" xfId="1840"/>
    <cellStyle name="표준 17 49" xfId="1841"/>
    <cellStyle name="표준 17 5" xfId="1842"/>
    <cellStyle name="표준 17 50" xfId="1843"/>
    <cellStyle name="표준 17 51" xfId="1844"/>
    <cellStyle name="표준 17 52" xfId="1845"/>
    <cellStyle name="표준 17 53" xfId="1846"/>
    <cellStyle name="표준 17 54" xfId="1847"/>
    <cellStyle name="표준 17 55" xfId="1848"/>
    <cellStyle name="표준 17 56" xfId="1849"/>
    <cellStyle name="표준 17 57" xfId="1850"/>
    <cellStyle name="표준 17 58" xfId="1851"/>
    <cellStyle name="표준 17 59" xfId="1852"/>
    <cellStyle name="표준 17 6" xfId="1853"/>
    <cellStyle name="표준 17 60" xfId="1854"/>
    <cellStyle name="표준 17 61" xfId="1855"/>
    <cellStyle name="표준 17 62" xfId="1856"/>
    <cellStyle name="표준 17 63" xfId="1857"/>
    <cellStyle name="표준 17 64" xfId="1858"/>
    <cellStyle name="표준 17 65" xfId="1859"/>
    <cellStyle name="표준 17 66" xfId="1860"/>
    <cellStyle name="표준 17 67" xfId="1861"/>
    <cellStyle name="표준 17 68" xfId="1862"/>
    <cellStyle name="표준 17 69" xfId="1863"/>
    <cellStyle name="표준 17 7" xfId="1864"/>
    <cellStyle name="표준 17 70" xfId="1865"/>
    <cellStyle name="표준 17 71" xfId="1866"/>
    <cellStyle name="표준 17 72" xfId="1867"/>
    <cellStyle name="표준 17 73" xfId="1868"/>
    <cellStyle name="표준 17 74" xfId="1869"/>
    <cellStyle name="표준 17 75" xfId="1870"/>
    <cellStyle name="표준 17 76" xfId="1871"/>
    <cellStyle name="표준 17 77" xfId="1872"/>
    <cellStyle name="표준 17 78" xfId="1873"/>
    <cellStyle name="표준 17 79" xfId="1874"/>
    <cellStyle name="표준 17 8" xfId="1875"/>
    <cellStyle name="표준 17 80" xfId="1876"/>
    <cellStyle name="표준 17 81" xfId="1877"/>
    <cellStyle name="표준 17 82" xfId="1878"/>
    <cellStyle name="표준 17 83" xfId="1879"/>
    <cellStyle name="표준 17 84" xfId="1880"/>
    <cellStyle name="표준 17 85" xfId="1881"/>
    <cellStyle name="표준 17 86" xfId="1882"/>
    <cellStyle name="표준 17 87" xfId="1883"/>
    <cellStyle name="표준 17 88" xfId="1884"/>
    <cellStyle name="표준 17 89" xfId="1885"/>
    <cellStyle name="표준 17 9" xfId="1886"/>
    <cellStyle name="표준 17 90" xfId="1887"/>
    <cellStyle name="표준 17 91" xfId="1888"/>
    <cellStyle name="표준 17 92" xfId="1889"/>
    <cellStyle name="표준 17 93" xfId="1890"/>
    <cellStyle name="표준 17 94" xfId="1891"/>
    <cellStyle name="표준 17 95" xfId="1892"/>
    <cellStyle name="표준 17 96" xfId="1893"/>
    <cellStyle name="표준 17 97" xfId="1894"/>
    <cellStyle name="표준 17 98" xfId="1895"/>
    <cellStyle name="표준 17 99" xfId="1896"/>
    <cellStyle name="표준 171" xfId="3856"/>
    <cellStyle name="표준 18" xfId="1897"/>
    <cellStyle name="표준 18 10" xfId="3857"/>
    <cellStyle name="표준 18 11" xfId="3858"/>
    <cellStyle name="표준 18 12" xfId="4189"/>
    <cellStyle name="표준 18 13" xfId="4190"/>
    <cellStyle name="표준 18 14" xfId="4191"/>
    <cellStyle name="표준 18 15" xfId="4192"/>
    <cellStyle name="표준 18 16" xfId="4193"/>
    <cellStyle name="표준 18 17" xfId="4194"/>
    <cellStyle name="표준 18 18" xfId="4195"/>
    <cellStyle name="표준 18 19" xfId="4196"/>
    <cellStyle name="표준 18 2" xfId="1898"/>
    <cellStyle name="표준 18 2 10" xfId="4197"/>
    <cellStyle name="표준 18 2 11" xfId="4198"/>
    <cellStyle name="표준 18 2 12" xfId="4199"/>
    <cellStyle name="표준 18 2 13" xfId="4200"/>
    <cellStyle name="표준 18 2 14" xfId="4201"/>
    <cellStyle name="표준 18 2 15" xfId="4202"/>
    <cellStyle name="표준 18 2 16" xfId="4203"/>
    <cellStyle name="표준 18 2 17" xfId="4204"/>
    <cellStyle name="표준 18 2 2" xfId="1899"/>
    <cellStyle name="표준 18 2 2 10" xfId="4205"/>
    <cellStyle name="표준 18 2 2 11" xfId="4206"/>
    <cellStyle name="표준 18 2 2 12" xfId="4207"/>
    <cellStyle name="표준 18 2 2 13" xfId="4208"/>
    <cellStyle name="표준 18 2 2 14" xfId="4209"/>
    <cellStyle name="표준 18 2 2 15" xfId="4210"/>
    <cellStyle name="표준 18 2 2 16" xfId="4211"/>
    <cellStyle name="표준 18 2 2 2" xfId="1900"/>
    <cellStyle name="표준 18 2 2 2 2" xfId="1901"/>
    <cellStyle name="표준 18 2 2 2 3" xfId="1902"/>
    <cellStyle name="표준 18 2 2 3" xfId="1903"/>
    <cellStyle name="표준 18 2 2 3 2" xfId="1904"/>
    <cellStyle name="표준 18 2 2 3 3" xfId="1905"/>
    <cellStyle name="표준 18 2 2 4" xfId="1906"/>
    <cellStyle name="표준 18 2 2 5" xfId="4212"/>
    <cellStyle name="표준 18 2 2 6" xfId="4213"/>
    <cellStyle name="표준 18 2 2 7" xfId="4214"/>
    <cellStyle name="표준 18 2 2 8" xfId="4215"/>
    <cellStyle name="표준 18 2 2 9" xfId="4216"/>
    <cellStyle name="표준 18 2 3" xfId="1907"/>
    <cellStyle name="표준 18 2 3 2" xfId="1908"/>
    <cellStyle name="표준 18 2 3 3" xfId="1909"/>
    <cellStyle name="표준 18 2 4" xfId="1910"/>
    <cellStyle name="표준 18 2 4 2" xfId="1911"/>
    <cellStyle name="표준 18 2 4 3" xfId="1912"/>
    <cellStyle name="표준 18 2 5" xfId="1913"/>
    <cellStyle name="표준 18 2 6" xfId="4217"/>
    <cellStyle name="표준 18 2 7" xfId="4218"/>
    <cellStyle name="표준 18 2 8" xfId="4219"/>
    <cellStyle name="표준 18 2 9" xfId="4220"/>
    <cellStyle name="표준 18 20" xfId="4221"/>
    <cellStyle name="표준 18 21" xfId="4222"/>
    <cellStyle name="표준 18 3" xfId="1914"/>
    <cellStyle name="표준 18 3 10" xfId="4223"/>
    <cellStyle name="표준 18 3 11" xfId="4224"/>
    <cellStyle name="표준 18 3 12" xfId="4225"/>
    <cellStyle name="표준 18 3 13" xfId="4226"/>
    <cellStyle name="표준 18 3 14" xfId="4227"/>
    <cellStyle name="표준 18 3 15" xfId="4228"/>
    <cellStyle name="표준 18 3 16" xfId="4229"/>
    <cellStyle name="표준 18 3 17" xfId="4230"/>
    <cellStyle name="표준 18 3 2" xfId="1915"/>
    <cellStyle name="표준 18 3 2 10" xfId="4231"/>
    <cellStyle name="표준 18 3 2 11" xfId="4232"/>
    <cellStyle name="표준 18 3 2 12" xfId="4233"/>
    <cellStyle name="표준 18 3 2 13" xfId="4234"/>
    <cellStyle name="표준 18 3 2 14" xfId="4235"/>
    <cellStyle name="표준 18 3 2 15" xfId="4236"/>
    <cellStyle name="표준 18 3 2 16" xfId="4237"/>
    <cellStyle name="표준 18 3 2 2" xfId="1916"/>
    <cellStyle name="표준 18 3 2 2 2" xfId="1917"/>
    <cellStyle name="표준 18 3 2 2 3" xfId="1918"/>
    <cellStyle name="표준 18 3 2 3" xfId="1919"/>
    <cellStyle name="표준 18 3 2 3 2" xfId="1920"/>
    <cellStyle name="표준 18 3 2 3 3" xfId="1921"/>
    <cellStyle name="표준 18 3 2 4" xfId="1922"/>
    <cellStyle name="표준 18 3 2 5" xfId="4238"/>
    <cellStyle name="표준 18 3 2 6" xfId="4239"/>
    <cellStyle name="표준 18 3 2 7" xfId="4240"/>
    <cellStyle name="표준 18 3 2 8" xfId="4241"/>
    <cellStyle name="표준 18 3 2 9" xfId="4242"/>
    <cellStyle name="표준 18 3 3" xfId="1923"/>
    <cellStyle name="표준 18 3 3 2" xfId="1924"/>
    <cellStyle name="표준 18 3 3 3" xfId="1925"/>
    <cellStyle name="표준 18 3 4" xfId="1926"/>
    <cellStyle name="표준 18 3 4 2" xfId="1927"/>
    <cellStyle name="표준 18 3 4 3" xfId="1928"/>
    <cellStyle name="표준 18 3 5" xfId="1929"/>
    <cellStyle name="표준 18 3 6" xfId="4243"/>
    <cellStyle name="표준 18 3 7" xfId="4244"/>
    <cellStyle name="표준 18 3 8" xfId="4245"/>
    <cellStyle name="표준 18 3 9" xfId="4246"/>
    <cellStyle name="표준 18 4" xfId="1930"/>
    <cellStyle name="표준 18 4 10" xfId="4247"/>
    <cellStyle name="표준 18 4 11" xfId="4248"/>
    <cellStyle name="표준 18 4 12" xfId="4249"/>
    <cellStyle name="표준 18 4 13" xfId="4250"/>
    <cellStyle name="표준 18 4 14" xfId="4251"/>
    <cellStyle name="표준 18 4 15" xfId="4252"/>
    <cellStyle name="표준 18 4 16" xfId="4253"/>
    <cellStyle name="표준 18 4 2" xfId="1931"/>
    <cellStyle name="표준 18 4 2 2" xfId="1932"/>
    <cellStyle name="표준 18 4 2 3" xfId="1933"/>
    <cellStyle name="표준 18 4 3" xfId="1934"/>
    <cellStyle name="표준 18 4 3 2" xfId="1935"/>
    <cellStyle name="표준 18 4 3 3" xfId="1936"/>
    <cellStyle name="표준 18 4 4" xfId="1937"/>
    <cellStyle name="표준 18 4 5" xfId="4254"/>
    <cellStyle name="표준 18 4 6" xfId="4255"/>
    <cellStyle name="표준 18 4 7" xfId="4256"/>
    <cellStyle name="표준 18 4 8" xfId="4257"/>
    <cellStyle name="표준 18 4 9" xfId="4258"/>
    <cellStyle name="표준 18 5" xfId="1938"/>
    <cellStyle name="표준 18 5 2" xfId="1939"/>
    <cellStyle name="표준 18 5 2 2" xfId="1940"/>
    <cellStyle name="표준 18 5 2 2 2" xfId="1941"/>
    <cellStyle name="표준 18 5 2 2 3" xfId="1942"/>
    <cellStyle name="표준 18 5 2 3" xfId="1943"/>
    <cellStyle name="표준 18 5 3" xfId="1944"/>
    <cellStyle name="표준 18 5 4" xfId="3859"/>
    <cellStyle name="표준 18 6" xfId="1945"/>
    <cellStyle name="표준 18 6 2" xfId="1946"/>
    <cellStyle name="표준 18 6 2 2" xfId="1947"/>
    <cellStyle name="표준 18 6 2 3" xfId="1948"/>
    <cellStyle name="표준 18 6 3" xfId="1949"/>
    <cellStyle name="표준 18 7" xfId="1950"/>
    <cellStyle name="표준 18 8" xfId="1951"/>
    <cellStyle name="표준 18 9" xfId="3860"/>
    <cellStyle name="표준 19" xfId="1952"/>
    <cellStyle name="표준 19 10" xfId="3861"/>
    <cellStyle name="표준 19 11" xfId="3862"/>
    <cellStyle name="표준 19 12" xfId="3863"/>
    <cellStyle name="표준 19 13" xfId="3864"/>
    <cellStyle name="표준 19 14" xfId="4259"/>
    <cellStyle name="표준 19 15" xfId="4260"/>
    <cellStyle name="표준 19 16" xfId="4261"/>
    <cellStyle name="표준 19 17" xfId="4262"/>
    <cellStyle name="표준 19 18" xfId="4263"/>
    <cellStyle name="표준 19 19" xfId="4264"/>
    <cellStyle name="표준 19 2" xfId="1953"/>
    <cellStyle name="표준 19 2 2" xfId="1954"/>
    <cellStyle name="표준 19 2 3" xfId="3865"/>
    <cellStyle name="표준 19 2 4" xfId="3866"/>
    <cellStyle name="표준 19 3" xfId="1955"/>
    <cellStyle name="표준 19 4" xfId="1956"/>
    <cellStyle name="표준 19 5" xfId="1957"/>
    <cellStyle name="표준 19 6" xfId="3867"/>
    <cellStyle name="표준 19 7" xfId="3868"/>
    <cellStyle name="표준 19 8" xfId="3869"/>
    <cellStyle name="표준 19 9" xfId="3870"/>
    <cellStyle name="표준 2" xfId="1"/>
    <cellStyle name="표준 2 10" xfId="1958"/>
    <cellStyle name="표준 2 11" xfId="1959"/>
    <cellStyle name="표준 2 12" xfId="1960"/>
    <cellStyle name="표준 2 13" xfId="3871"/>
    <cellStyle name="표준 2 14" xfId="3872"/>
    <cellStyle name="표준 2 15" xfId="3873"/>
    <cellStyle name="표준 2 16" xfId="3874"/>
    <cellStyle name="표준 2 17" xfId="3875"/>
    <cellStyle name="표준 2 18" xfId="3876"/>
    <cellStyle name="표준 2 19" xfId="3877"/>
    <cellStyle name="표준 2 2" xfId="2"/>
    <cellStyle name="표준 2 2 10" xfId="3878"/>
    <cellStyle name="표준 2 2 11" xfId="3879"/>
    <cellStyle name="표준 2 2 12" xfId="3880"/>
    <cellStyle name="표준 2 2 13" xfId="3881"/>
    <cellStyle name="표준 2 2 14" xfId="3882"/>
    <cellStyle name="표준 2 2 15" xfId="4265"/>
    <cellStyle name="표준 2 2 16" xfId="4266"/>
    <cellStyle name="표준 2 2 17" xfId="4267"/>
    <cellStyle name="표준 2 2 18" xfId="4268"/>
    <cellStyle name="표준 2 2 19" xfId="4269"/>
    <cellStyle name="표준 2 2 2" xfId="1961"/>
    <cellStyle name="표준 2 2 2 2" xfId="1962"/>
    <cellStyle name="표준 2 2 2 2 2" xfId="3883"/>
    <cellStyle name="표준 2 2 2 2 3" xfId="3884"/>
    <cellStyle name="표준 2 2 2 2 4" xfId="3885"/>
    <cellStyle name="표준 2 2 2 2 5" xfId="3886"/>
    <cellStyle name="표준 2 2 2 3" xfId="3887"/>
    <cellStyle name="표준 2 2 2 4" xfId="3888"/>
    <cellStyle name="표준 2 2 2 5" xfId="3889"/>
    <cellStyle name="표준 2 2 2 6" xfId="3890"/>
    <cellStyle name="표준 2 2 2 7" xfId="3891"/>
    <cellStyle name="표준 2 2 3" xfId="1963"/>
    <cellStyle name="표준 2 2 3 2" xfId="3892"/>
    <cellStyle name="표준 2 2 3 3" xfId="3893"/>
    <cellStyle name="표준 2 2 3 4" xfId="3894"/>
    <cellStyle name="표준 2 2 3 5" xfId="3895"/>
    <cellStyle name="표준 2 2 4" xfId="1964"/>
    <cellStyle name="표준 2 2 4 2" xfId="3896"/>
    <cellStyle name="표준 2 2 4 3" xfId="3897"/>
    <cellStyle name="표준 2 2 4 4" xfId="3898"/>
    <cellStyle name="표준 2 2 4 5" xfId="3899"/>
    <cellStyle name="표준 2 2 5" xfId="1965"/>
    <cellStyle name="표준 2 2 6" xfId="3900"/>
    <cellStyle name="표준 2 2 7" xfId="3901"/>
    <cellStyle name="표준 2 2 8" xfId="3902"/>
    <cellStyle name="표준 2 2 9" xfId="3903"/>
    <cellStyle name="표준 2 20" xfId="3904"/>
    <cellStyle name="표준 2 21" xfId="3905"/>
    <cellStyle name="표준 2 3" xfId="1966"/>
    <cellStyle name="표준 2 3 10" xfId="3906"/>
    <cellStyle name="표준 2 3 11" xfId="3907"/>
    <cellStyle name="표준 2 3 12" xfId="3908"/>
    <cellStyle name="표준 2 3 13" xfId="3909"/>
    <cellStyle name="표준 2 3 14" xfId="4270"/>
    <cellStyle name="표준 2 3 15" xfId="4271"/>
    <cellStyle name="표준 2 3 16" xfId="4272"/>
    <cellStyle name="표준 2 3 17" xfId="4273"/>
    <cellStyle name="표준 2 3 18" xfId="4274"/>
    <cellStyle name="표준 2 3 19" xfId="4275"/>
    <cellStyle name="표준 2 3 2" xfId="1967"/>
    <cellStyle name="표준 2 3 2 2" xfId="1968"/>
    <cellStyle name="표준 2 3 2 3" xfId="3910"/>
    <cellStyle name="표준 2 3 2 4" xfId="3911"/>
    <cellStyle name="표준 2 3 3" xfId="1969"/>
    <cellStyle name="표준 2 3 4" xfId="1970"/>
    <cellStyle name="표준 2 3 5" xfId="1971"/>
    <cellStyle name="표준 2 3 6" xfId="3912"/>
    <cellStyle name="표준 2 3 7" xfId="3913"/>
    <cellStyle name="표준 2 3 8" xfId="3914"/>
    <cellStyle name="표준 2 3 9" xfId="3915"/>
    <cellStyle name="표준 2 4" xfId="1972"/>
    <cellStyle name="표준 2 4 10" xfId="3916"/>
    <cellStyle name="표준 2 4 11" xfId="3917"/>
    <cellStyle name="표준 2 4 12" xfId="3918"/>
    <cellStyle name="표준 2 4 13" xfId="3919"/>
    <cellStyle name="표준 2 4 2" xfId="1973"/>
    <cellStyle name="표준 2 4 2 2" xfId="1974"/>
    <cellStyle name="표준 2 4 2 3" xfId="3920"/>
    <cellStyle name="표준 2 4 2 4" xfId="3921"/>
    <cellStyle name="표준 2 4 3" xfId="1975"/>
    <cellStyle name="표준 2 4 4" xfId="1976"/>
    <cellStyle name="표준 2 4 5" xfId="1977"/>
    <cellStyle name="표준 2 4 6" xfId="3922"/>
    <cellStyle name="표준 2 4 7" xfId="3923"/>
    <cellStyle name="표준 2 4 8" xfId="3924"/>
    <cellStyle name="표준 2 4 9" xfId="3925"/>
    <cellStyle name="표준 2 5" xfId="1978"/>
    <cellStyle name="표준 2 5 10" xfId="3926"/>
    <cellStyle name="표준 2 5 11" xfId="3927"/>
    <cellStyle name="표준 2 5 12" xfId="3928"/>
    <cellStyle name="표준 2 5 13" xfId="3929"/>
    <cellStyle name="표준 2 5 2" xfId="1979"/>
    <cellStyle name="표준 2 5 2 2" xfId="1980"/>
    <cellStyle name="표준 2 5 2 3" xfId="3930"/>
    <cellStyle name="표준 2 5 2 4" xfId="3931"/>
    <cellStyle name="표준 2 5 3" xfId="1981"/>
    <cellStyle name="표준 2 5 4" xfId="1982"/>
    <cellStyle name="표준 2 5 5" xfId="1983"/>
    <cellStyle name="표준 2 5 6" xfId="3932"/>
    <cellStyle name="표준 2 5 7" xfId="3933"/>
    <cellStyle name="표준 2 5 8" xfId="3934"/>
    <cellStyle name="표준 2 5 9" xfId="3935"/>
    <cellStyle name="표준 2 6" xfId="1984"/>
    <cellStyle name="표준 2 6 10" xfId="3936"/>
    <cellStyle name="표준 2 6 11" xfId="3937"/>
    <cellStyle name="표준 2 6 12" xfId="3938"/>
    <cellStyle name="표준 2 6 13" xfId="3939"/>
    <cellStyle name="표준 2 6 2" xfId="1985"/>
    <cellStyle name="표준 2 6 2 2" xfId="1986"/>
    <cellStyle name="표준 2 6 2 3" xfId="3940"/>
    <cellStyle name="표준 2 6 2 4" xfId="3941"/>
    <cellStyle name="표준 2 6 3" xfId="1987"/>
    <cellStyle name="표준 2 6 4" xfId="1988"/>
    <cellStyle name="표준 2 6 5" xfId="1989"/>
    <cellStyle name="표준 2 6 6" xfId="3942"/>
    <cellStyle name="표준 2 6 7" xfId="3943"/>
    <cellStyle name="표준 2 6 8" xfId="3944"/>
    <cellStyle name="표준 2 6 9" xfId="3945"/>
    <cellStyle name="표준 2 7" xfId="1990"/>
    <cellStyle name="표준 2 7 2" xfId="1991"/>
    <cellStyle name="표준 2 7 2 2" xfId="1992"/>
    <cellStyle name="표준 2 7 3" xfId="1993"/>
    <cellStyle name="표준 2 7 4" xfId="1994"/>
    <cellStyle name="표준 2 7 5" xfId="3946"/>
    <cellStyle name="표준 2 7 6" xfId="3947"/>
    <cellStyle name="표준 2 7 7" xfId="3948"/>
    <cellStyle name="표준 2 7 8" xfId="3949"/>
    <cellStyle name="표준 2 8" xfId="1995"/>
    <cellStyle name="표준 2 9" xfId="1996"/>
    <cellStyle name="표준 20" xfId="1997"/>
    <cellStyle name="표준 20 10" xfId="4276"/>
    <cellStyle name="표준 20 11" xfId="4277"/>
    <cellStyle name="표준 20 12" xfId="4278"/>
    <cellStyle name="표준 20 13" xfId="4279"/>
    <cellStyle name="표준 20 14" xfId="4280"/>
    <cellStyle name="표준 20 15" xfId="4281"/>
    <cellStyle name="표준 20 16" xfId="4282"/>
    <cellStyle name="표준 20 17" xfId="4283"/>
    <cellStyle name="표준 20 18" xfId="4284"/>
    <cellStyle name="표준 20 19" xfId="4285"/>
    <cellStyle name="표준 20 2" xfId="1998"/>
    <cellStyle name="표준 20 2 10" xfId="4286"/>
    <cellStyle name="표준 20 2 11" xfId="4287"/>
    <cellStyle name="표준 20 2 12" xfId="4288"/>
    <cellStyle name="표준 20 2 13" xfId="4289"/>
    <cellStyle name="표준 20 2 14" xfId="4290"/>
    <cellStyle name="표준 20 2 15" xfId="4291"/>
    <cellStyle name="표준 20 2 16" xfId="4292"/>
    <cellStyle name="표준 20 2 2" xfId="1999"/>
    <cellStyle name="표준 20 2 2 2" xfId="2000"/>
    <cellStyle name="표준 20 2 2 3" xfId="2001"/>
    <cellStyle name="표준 20 2 3" xfId="2002"/>
    <cellStyle name="표준 20 2 3 2" xfId="2003"/>
    <cellStyle name="표준 20 2 3 3" xfId="2004"/>
    <cellStyle name="표준 20 2 4" xfId="2005"/>
    <cellStyle name="표준 20 2 5" xfId="4293"/>
    <cellStyle name="표준 20 2 6" xfId="4294"/>
    <cellStyle name="표준 20 2 7" xfId="4295"/>
    <cellStyle name="표준 20 2 8" xfId="4296"/>
    <cellStyle name="표준 20 2 9" xfId="4297"/>
    <cellStyle name="표준 20 3" xfId="2006"/>
    <cellStyle name="표준 20 3 2" xfId="2007"/>
    <cellStyle name="표준 20 3 2 2" xfId="2008"/>
    <cellStyle name="표준 20 3 2 2 2" xfId="2009"/>
    <cellStyle name="표준 20 3 2 2 3" xfId="2010"/>
    <cellStyle name="표준 20 3 2 3" xfId="2011"/>
    <cellStyle name="표준 20 3 3" xfId="2012"/>
    <cellStyle name="표준 20 3 4" xfId="3950"/>
    <cellStyle name="표준 20 4" xfId="2013"/>
    <cellStyle name="표준 20 4 2" xfId="2014"/>
    <cellStyle name="표준 20 4 2 2" xfId="2015"/>
    <cellStyle name="표준 20 4 2 3" xfId="2016"/>
    <cellStyle name="표준 20 4 3" xfId="2017"/>
    <cellStyle name="표준 20 5" xfId="2018"/>
    <cellStyle name="표준 20 6" xfId="2019"/>
    <cellStyle name="표준 20 7" xfId="3951"/>
    <cellStyle name="표준 20 8" xfId="3952"/>
    <cellStyle name="표준 20 9" xfId="3953"/>
    <cellStyle name="표준 21" xfId="2020"/>
    <cellStyle name="표준 21 10" xfId="4298"/>
    <cellStyle name="표준 21 11" xfId="4299"/>
    <cellStyle name="표준 21 12" xfId="4300"/>
    <cellStyle name="표준 21 13" xfId="4301"/>
    <cellStyle name="표준 21 14" xfId="4302"/>
    <cellStyle name="표준 21 15" xfId="4303"/>
    <cellStyle name="표준 21 16" xfId="4304"/>
    <cellStyle name="표준 21 17" xfId="4305"/>
    <cellStyle name="표준 21 2" xfId="2021"/>
    <cellStyle name="표준 21 2 10" xfId="4306"/>
    <cellStyle name="표준 21 2 11" xfId="4307"/>
    <cellStyle name="표준 21 2 12" xfId="4308"/>
    <cellStyle name="표준 21 2 13" xfId="4309"/>
    <cellStyle name="표준 21 2 14" xfId="4310"/>
    <cellStyle name="표준 21 2 15" xfId="4311"/>
    <cellStyle name="표준 21 2 16" xfId="4312"/>
    <cellStyle name="표준 21 2 2" xfId="2022"/>
    <cellStyle name="표준 21 2 2 2" xfId="2023"/>
    <cellStyle name="표준 21 2 2 3" xfId="2024"/>
    <cellStyle name="표준 21 2 3" xfId="2025"/>
    <cellStyle name="표준 21 2 3 2" xfId="2026"/>
    <cellStyle name="표준 21 2 3 3" xfId="2027"/>
    <cellStyle name="표준 21 2 4" xfId="2028"/>
    <cellStyle name="표준 21 2 5" xfId="4313"/>
    <cellStyle name="표준 21 2 6" xfId="4314"/>
    <cellStyle name="표준 21 2 7" xfId="4315"/>
    <cellStyle name="표준 21 2 8" xfId="4316"/>
    <cellStyle name="표준 21 2 9" xfId="4317"/>
    <cellStyle name="표준 21 3" xfId="2029"/>
    <cellStyle name="표준 21 3 2" xfId="2030"/>
    <cellStyle name="표준 21 3 3" xfId="2031"/>
    <cellStyle name="표준 21 4" xfId="2032"/>
    <cellStyle name="표준 21 4 2" xfId="2033"/>
    <cellStyle name="표준 21 4 3" xfId="2034"/>
    <cellStyle name="표준 21 5" xfId="2035"/>
    <cellStyle name="표준 21 6" xfId="3954"/>
    <cellStyle name="표준 21 7" xfId="4318"/>
    <cellStyle name="표준 21 8" xfId="4319"/>
    <cellStyle name="표준 21 9" xfId="4320"/>
    <cellStyle name="표준 22" xfId="2036"/>
    <cellStyle name="표준 22 10" xfId="3955"/>
    <cellStyle name="표준 22 11" xfId="3956"/>
    <cellStyle name="표준 22 12" xfId="3957"/>
    <cellStyle name="표준 22 13" xfId="3958"/>
    <cellStyle name="표준 22 14" xfId="4321"/>
    <cellStyle name="표준 22 15" xfId="4322"/>
    <cellStyle name="표준 22 16" xfId="4323"/>
    <cellStyle name="표준 22 17" xfId="4324"/>
    <cellStyle name="표준 22 18" xfId="4325"/>
    <cellStyle name="표준 22 19" xfId="4326"/>
    <cellStyle name="표준 22 2" xfId="2037"/>
    <cellStyle name="표준 22 2 2" xfId="2038"/>
    <cellStyle name="표준 22 2 2 2" xfId="2039"/>
    <cellStyle name="표준 22 2 2 2 2" xfId="2040"/>
    <cellStyle name="표준 22 2 2 2 3" xfId="2041"/>
    <cellStyle name="표준 22 2 2 3" xfId="2042"/>
    <cellStyle name="표준 22 2 3" xfId="2043"/>
    <cellStyle name="표준 22 2 4" xfId="3959"/>
    <cellStyle name="표준 22 3" xfId="2044"/>
    <cellStyle name="표준 22 3 2" xfId="2045"/>
    <cellStyle name="표준 22 3 2 2" xfId="2046"/>
    <cellStyle name="표준 22 3 2 3" xfId="2047"/>
    <cellStyle name="표준 22 3 3" xfId="2048"/>
    <cellStyle name="표준 22 4" xfId="2049"/>
    <cellStyle name="표준 22 5" xfId="2050"/>
    <cellStyle name="표준 22 6" xfId="2051"/>
    <cellStyle name="표준 22 7" xfId="3960"/>
    <cellStyle name="표준 22 8" xfId="3961"/>
    <cellStyle name="표준 22 9" xfId="3962"/>
    <cellStyle name="표준 23" xfId="4186"/>
    <cellStyle name="표준 23 2" xfId="2052"/>
    <cellStyle name="표준 23 3" xfId="3963"/>
    <cellStyle name="표준 23 4" xfId="3964"/>
    <cellStyle name="표준 23 5" xfId="3965"/>
    <cellStyle name="표준 24" xfId="2053"/>
    <cellStyle name="표준 24 2" xfId="2054"/>
    <cellStyle name="표준 24 3" xfId="2055"/>
    <cellStyle name="표준 24 4" xfId="3966"/>
    <cellStyle name="표준 24 5" xfId="3967"/>
    <cellStyle name="표준 24 6" xfId="3968"/>
    <cellStyle name="표준 25" xfId="2056"/>
    <cellStyle name="표준 26" xfId="2057"/>
    <cellStyle name="표준 27" xfId="2058"/>
    <cellStyle name="표준 28" xfId="2059"/>
    <cellStyle name="표준 29" xfId="2060"/>
    <cellStyle name="표준 29 2" xfId="2061"/>
    <cellStyle name="표준 29 3" xfId="2062"/>
    <cellStyle name="표준 29 4" xfId="2063"/>
    <cellStyle name="표준 3" xfId="4"/>
    <cellStyle name="표준 3 10" xfId="2064"/>
    <cellStyle name="표준 3 11" xfId="2065"/>
    <cellStyle name="표준 3 12" xfId="2066"/>
    <cellStyle name="표준 3 13" xfId="2067"/>
    <cellStyle name="표준 3 14" xfId="2068"/>
    <cellStyle name="표준 3 15" xfId="3969"/>
    <cellStyle name="표준 3 16" xfId="3970"/>
    <cellStyle name="표준 3 17" xfId="3971"/>
    <cellStyle name="표준 3 18" xfId="3972"/>
    <cellStyle name="표준 3 19" xfId="3973"/>
    <cellStyle name="표준 3 2" xfId="2069"/>
    <cellStyle name="표준 3 2 10" xfId="2070"/>
    <cellStyle name="표준 3 2 11" xfId="2071"/>
    <cellStyle name="표준 3 2 12" xfId="3974"/>
    <cellStyle name="표준 3 2 13" xfId="3975"/>
    <cellStyle name="표준 3 2 14" xfId="3976"/>
    <cellStyle name="표준 3 2 15" xfId="3977"/>
    <cellStyle name="표준 3 2 16" xfId="3978"/>
    <cellStyle name="표준 3 2 17" xfId="3979"/>
    <cellStyle name="표준 3 2 18" xfId="3980"/>
    <cellStyle name="표준 3 2 19" xfId="4327"/>
    <cellStyle name="표준 3 2 2" xfId="2072"/>
    <cellStyle name="표준 3 2 20" xfId="4328"/>
    <cellStyle name="표준 3 2 21" xfId="4329"/>
    <cellStyle name="표준 3 2 22" xfId="4330"/>
    <cellStyle name="표준 3 2 23" xfId="4331"/>
    <cellStyle name="표준 3 2 24" xfId="4332"/>
    <cellStyle name="표준 3 2 3" xfId="2073"/>
    <cellStyle name="표준 3 2 4" xfId="2074"/>
    <cellStyle name="표준 3 2 4 2" xfId="3981"/>
    <cellStyle name="표준 3 2 4 3" xfId="3982"/>
    <cellStyle name="표준 3 2 4 4" xfId="3983"/>
    <cellStyle name="표준 3 2 4 5" xfId="3984"/>
    <cellStyle name="표준 3 2 5" xfId="2075"/>
    <cellStyle name="표준 3 2 6" xfId="2076"/>
    <cellStyle name="표준 3 2 6 2" xfId="3985"/>
    <cellStyle name="표준 3 2 6 3" xfId="3986"/>
    <cellStyle name="표준 3 2 6 4" xfId="3987"/>
    <cellStyle name="표준 3 2 7" xfId="2077"/>
    <cellStyle name="표준 3 2 8" xfId="2078"/>
    <cellStyle name="표준 3 2 9" xfId="2079"/>
    <cellStyle name="표준 3 2 9 2" xfId="2080"/>
    <cellStyle name="표준 3 2 9 2 2" xfId="2081"/>
    <cellStyle name="표준 3 2 9 2 3" xfId="2082"/>
    <cellStyle name="표준 3 2 9 3" xfId="2083"/>
    <cellStyle name="표준 3 20" xfId="3988"/>
    <cellStyle name="표준 3 21" xfId="3989"/>
    <cellStyle name="표준 3 22" xfId="4333"/>
    <cellStyle name="표준 3 23" xfId="4334"/>
    <cellStyle name="표준 3 24" xfId="4335"/>
    <cellStyle name="표준 3 25" xfId="4336"/>
    <cellStyle name="표준 3 26" xfId="4337"/>
    <cellStyle name="표준 3 27" xfId="4338"/>
    <cellStyle name="표준 3 3" xfId="2084"/>
    <cellStyle name="표준 3 3 2" xfId="3990"/>
    <cellStyle name="표준 3 3 2 2" xfId="3991"/>
    <cellStyle name="표준 3 3 2 3" xfId="3992"/>
    <cellStyle name="표준 3 3 2 4" xfId="3993"/>
    <cellStyle name="표준 3 3 2 5" xfId="3994"/>
    <cellStyle name="표준 3 3 3" xfId="3995"/>
    <cellStyle name="표준 3 3 4" xfId="3996"/>
    <cellStyle name="표준 3 3 5" xfId="3997"/>
    <cellStyle name="표준 3 3 6" xfId="3998"/>
    <cellStyle name="표준 3 3 7" xfId="3999"/>
    <cellStyle name="표준 3 4" xfId="2085"/>
    <cellStyle name="표준 3 4 2" xfId="2086"/>
    <cellStyle name="표준 3 4 3" xfId="2087"/>
    <cellStyle name="표준 3 4 4" xfId="4000"/>
    <cellStyle name="표준 3 4 5" xfId="4001"/>
    <cellStyle name="표준 3 5" xfId="2088"/>
    <cellStyle name="표준 3 5 2" xfId="2089"/>
    <cellStyle name="표준 3 5 3" xfId="2090"/>
    <cellStyle name="표준 3 5 4" xfId="4002"/>
    <cellStyle name="표준 3 5 5" xfId="4003"/>
    <cellStyle name="표준 3 6" xfId="2091"/>
    <cellStyle name="표준 3 6 2" xfId="4004"/>
    <cellStyle name="표준 3 6 3" xfId="4005"/>
    <cellStyle name="표준 3 6 4" xfId="4006"/>
    <cellStyle name="표준 3 6 5" xfId="4007"/>
    <cellStyle name="표준 3 7" xfId="2092"/>
    <cellStyle name="표준 3 7 2" xfId="4008"/>
    <cellStyle name="표준 3 7 3" xfId="4009"/>
    <cellStyle name="표준 3 7 4" xfId="4010"/>
    <cellStyle name="표준 3 7 5" xfId="4011"/>
    <cellStyle name="표준 3 8" xfId="2093"/>
    <cellStyle name="표준 3 9" xfId="2094"/>
    <cellStyle name="표준 30" xfId="4441"/>
    <cellStyle name="표준 30 2" xfId="2095"/>
    <cellStyle name="표준 30 3" xfId="4012"/>
    <cellStyle name="표준 30 4" xfId="4013"/>
    <cellStyle name="표준 30 5" xfId="4014"/>
    <cellStyle name="표준 31" xfId="2096"/>
    <cellStyle name="표준 31 2" xfId="4015"/>
    <cellStyle name="표준 32" xfId="2097"/>
    <cellStyle name="표준 32 10" xfId="2098"/>
    <cellStyle name="표준 32 11" xfId="2099"/>
    <cellStyle name="표준 32 12" xfId="2100"/>
    <cellStyle name="표준 32 13" xfId="2101"/>
    <cellStyle name="표준 32 14" xfId="2102"/>
    <cellStyle name="표준 32 15" xfId="2103"/>
    <cellStyle name="표준 32 16" xfId="2104"/>
    <cellStyle name="표준 32 17" xfId="2105"/>
    <cellStyle name="표준 32 18" xfId="2106"/>
    <cellStyle name="표준 32 19" xfId="2107"/>
    <cellStyle name="표준 32 2" xfId="2108"/>
    <cellStyle name="표준 32 20" xfId="2109"/>
    <cellStyle name="표준 32 21" xfId="2110"/>
    <cellStyle name="표준 32 22" xfId="2111"/>
    <cellStyle name="표준 32 23" xfId="2112"/>
    <cellStyle name="표준 32 24" xfId="2113"/>
    <cellStyle name="표준 32 25" xfId="2114"/>
    <cellStyle name="표준 32 26" xfId="2115"/>
    <cellStyle name="표준 32 27" xfId="2116"/>
    <cellStyle name="표준 32 28" xfId="2117"/>
    <cellStyle name="표준 32 29" xfId="2118"/>
    <cellStyle name="표준 32 3" xfId="2119"/>
    <cellStyle name="표준 32 30" xfId="2120"/>
    <cellStyle name="표준 32 31" xfId="2121"/>
    <cellStyle name="표준 32 32" xfId="2122"/>
    <cellStyle name="표준 32 33" xfId="2123"/>
    <cellStyle name="표준 32 34" xfId="2124"/>
    <cellStyle name="표준 32 35" xfId="2125"/>
    <cellStyle name="표준 32 36" xfId="2126"/>
    <cellStyle name="표준 32 37" xfId="2127"/>
    <cellStyle name="표준 32 38" xfId="2128"/>
    <cellStyle name="표준 32 39" xfId="2129"/>
    <cellStyle name="표준 32 4" xfId="2130"/>
    <cellStyle name="표준 32 40" xfId="2131"/>
    <cellStyle name="표준 32 41" xfId="2132"/>
    <cellStyle name="표준 32 42" xfId="2133"/>
    <cellStyle name="표준 32 43" xfId="2134"/>
    <cellStyle name="표준 32 44" xfId="2135"/>
    <cellStyle name="표준 32 45" xfId="2136"/>
    <cellStyle name="표준 32 46" xfId="2137"/>
    <cellStyle name="표준 32 47" xfId="2138"/>
    <cellStyle name="표준 32 48" xfId="2139"/>
    <cellStyle name="표준 32 49" xfId="2140"/>
    <cellStyle name="표준 32 5" xfId="2141"/>
    <cellStyle name="표준 32 50" xfId="2142"/>
    <cellStyle name="표준 32 51" xfId="2143"/>
    <cellStyle name="표준 32 52" xfId="2144"/>
    <cellStyle name="표준 32 53" xfId="2145"/>
    <cellStyle name="표준 32 54" xfId="2146"/>
    <cellStyle name="표준 32 55" xfId="2147"/>
    <cellStyle name="표준 32 56" xfId="2148"/>
    <cellStyle name="표준 32 57" xfId="2149"/>
    <cellStyle name="표준 32 58" xfId="2150"/>
    <cellStyle name="표준 32 59" xfId="2151"/>
    <cellStyle name="표준 32 6" xfId="2152"/>
    <cellStyle name="표준 32 60" xfId="2153"/>
    <cellStyle name="표준 32 61" xfId="2154"/>
    <cellStyle name="표준 32 62" xfId="2155"/>
    <cellStyle name="표준 32 63" xfId="2156"/>
    <cellStyle name="표준 32 64" xfId="2157"/>
    <cellStyle name="표준 32 65" xfId="2158"/>
    <cellStyle name="표준 32 66" xfId="2159"/>
    <cellStyle name="표준 32 67" xfId="2160"/>
    <cellStyle name="표준 32 68" xfId="2161"/>
    <cellStyle name="표준 32 69" xfId="2162"/>
    <cellStyle name="표준 32 7" xfId="2163"/>
    <cellStyle name="표준 32 70" xfId="2164"/>
    <cellStyle name="표준 32 71" xfId="2165"/>
    <cellStyle name="표준 32 72" xfId="2166"/>
    <cellStyle name="표준 32 73" xfId="2167"/>
    <cellStyle name="표준 32 74" xfId="4016"/>
    <cellStyle name="표준 32 75" xfId="4017"/>
    <cellStyle name="표준 32 76" xfId="4018"/>
    <cellStyle name="표준 32 77" xfId="4019"/>
    <cellStyle name="표준 32 8" xfId="2168"/>
    <cellStyle name="표준 32 9" xfId="2169"/>
    <cellStyle name="표준 33" xfId="2170"/>
    <cellStyle name="표준 33 10" xfId="2171"/>
    <cellStyle name="표준 33 11" xfId="2172"/>
    <cellStyle name="표준 33 12" xfId="2173"/>
    <cellStyle name="표준 33 13" xfId="2174"/>
    <cellStyle name="표준 33 14" xfId="2175"/>
    <cellStyle name="표준 33 15" xfId="2176"/>
    <cellStyle name="표준 33 16" xfId="2177"/>
    <cellStyle name="표준 33 17" xfId="2178"/>
    <cellStyle name="표준 33 18" xfId="2179"/>
    <cellStyle name="표준 33 19" xfId="2180"/>
    <cellStyle name="표준 33 2" xfId="2181"/>
    <cellStyle name="표준 33 20" xfId="2182"/>
    <cellStyle name="표준 33 21" xfId="2183"/>
    <cellStyle name="표준 33 22" xfId="2184"/>
    <cellStyle name="표준 33 23" xfId="2185"/>
    <cellStyle name="표준 33 24" xfId="2186"/>
    <cellStyle name="표준 33 25" xfId="2187"/>
    <cellStyle name="표준 33 26" xfId="2188"/>
    <cellStyle name="표준 33 27" xfId="2189"/>
    <cellStyle name="표준 33 28" xfId="2190"/>
    <cellStyle name="표준 33 29" xfId="2191"/>
    <cellStyle name="표준 33 3" xfId="2192"/>
    <cellStyle name="표준 33 30" xfId="2193"/>
    <cellStyle name="표준 33 31" xfId="2194"/>
    <cellStyle name="표준 33 32" xfId="2195"/>
    <cellStyle name="표준 33 33" xfId="2196"/>
    <cellStyle name="표준 33 34" xfId="2197"/>
    <cellStyle name="표준 33 35" xfId="2198"/>
    <cellStyle name="표준 33 36" xfId="2199"/>
    <cellStyle name="표준 33 37" xfId="2200"/>
    <cellStyle name="표준 33 38" xfId="2201"/>
    <cellStyle name="표준 33 39" xfId="2202"/>
    <cellStyle name="표준 33 4" xfId="2203"/>
    <cellStyle name="표준 33 40" xfId="2204"/>
    <cellStyle name="표준 33 41" xfId="2205"/>
    <cellStyle name="표준 33 42" xfId="2206"/>
    <cellStyle name="표준 33 43" xfId="2207"/>
    <cellStyle name="표준 33 44" xfId="2208"/>
    <cellStyle name="표준 33 45" xfId="2209"/>
    <cellStyle name="표준 33 46" xfId="2210"/>
    <cellStyle name="표준 33 47" xfId="2211"/>
    <cellStyle name="표준 33 48" xfId="2212"/>
    <cellStyle name="표준 33 49" xfId="2213"/>
    <cellStyle name="표준 33 5" xfId="2214"/>
    <cellStyle name="표준 33 50" xfId="2215"/>
    <cellStyle name="표준 33 51" xfId="2216"/>
    <cellStyle name="표준 33 52" xfId="2217"/>
    <cellStyle name="표준 33 53" xfId="2218"/>
    <cellStyle name="표준 33 54" xfId="2219"/>
    <cellStyle name="표준 33 55" xfId="2220"/>
    <cellStyle name="표준 33 56" xfId="2221"/>
    <cellStyle name="표준 33 57" xfId="2222"/>
    <cellStyle name="표준 33 58" xfId="2223"/>
    <cellStyle name="표준 33 59" xfId="2224"/>
    <cellStyle name="표준 33 6" xfId="2225"/>
    <cellStyle name="표준 33 60" xfId="2226"/>
    <cellStyle name="표준 33 61" xfId="2227"/>
    <cellStyle name="표준 33 62" xfId="2228"/>
    <cellStyle name="표준 33 63" xfId="2229"/>
    <cellStyle name="표준 33 64" xfId="2230"/>
    <cellStyle name="표준 33 65" xfId="2231"/>
    <cellStyle name="표준 33 66" xfId="2232"/>
    <cellStyle name="표준 33 67" xfId="2233"/>
    <cellStyle name="표준 33 68" xfId="2234"/>
    <cellStyle name="표준 33 69" xfId="2235"/>
    <cellStyle name="표준 33 7" xfId="2236"/>
    <cellStyle name="표준 33 70" xfId="2237"/>
    <cellStyle name="표준 33 71" xfId="2238"/>
    <cellStyle name="표준 33 72" xfId="2239"/>
    <cellStyle name="표준 33 73" xfId="2240"/>
    <cellStyle name="표준 33 74" xfId="4020"/>
    <cellStyle name="표준 33 75" xfId="4021"/>
    <cellStyle name="표준 33 76" xfId="4022"/>
    <cellStyle name="표준 33 77" xfId="4023"/>
    <cellStyle name="표준 33 8" xfId="2241"/>
    <cellStyle name="표준 33 9" xfId="2242"/>
    <cellStyle name="표준 34" xfId="2243"/>
    <cellStyle name="표준 34 10" xfId="2244"/>
    <cellStyle name="표준 34 11" xfId="2245"/>
    <cellStyle name="표준 34 12" xfId="2246"/>
    <cellStyle name="표준 34 13" xfId="2247"/>
    <cellStyle name="표준 34 14" xfId="2248"/>
    <cellStyle name="표준 34 15" xfId="2249"/>
    <cellStyle name="표준 34 16" xfId="2250"/>
    <cellStyle name="표준 34 17" xfId="2251"/>
    <cellStyle name="표준 34 18" xfId="2252"/>
    <cellStyle name="표준 34 19" xfId="2253"/>
    <cellStyle name="표준 34 2" xfId="2254"/>
    <cellStyle name="표준 34 20" xfId="2255"/>
    <cellStyle name="표준 34 21" xfId="2256"/>
    <cellStyle name="표준 34 22" xfId="2257"/>
    <cellStyle name="표준 34 23" xfId="2258"/>
    <cellStyle name="표준 34 24" xfId="2259"/>
    <cellStyle name="표준 34 25" xfId="2260"/>
    <cellStyle name="표준 34 26" xfId="2261"/>
    <cellStyle name="표준 34 27" xfId="2262"/>
    <cellStyle name="표준 34 28" xfId="2263"/>
    <cellStyle name="표준 34 29" xfId="2264"/>
    <cellStyle name="표준 34 3" xfId="2265"/>
    <cellStyle name="표준 34 30" xfId="2266"/>
    <cellStyle name="표준 34 31" xfId="2267"/>
    <cellStyle name="표준 34 32" xfId="2268"/>
    <cellStyle name="표준 34 33" xfId="2269"/>
    <cellStyle name="표준 34 34" xfId="2270"/>
    <cellStyle name="표준 34 35" xfId="2271"/>
    <cellStyle name="표준 34 36" xfId="2272"/>
    <cellStyle name="표준 34 37" xfId="2273"/>
    <cellStyle name="표준 34 38" xfId="2274"/>
    <cellStyle name="표준 34 39" xfId="2275"/>
    <cellStyle name="표준 34 4" xfId="2276"/>
    <cellStyle name="표준 34 40" xfId="2277"/>
    <cellStyle name="표준 34 41" xfId="2278"/>
    <cellStyle name="표준 34 42" xfId="2279"/>
    <cellStyle name="표준 34 43" xfId="2280"/>
    <cellStyle name="표준 34 44" xfId="2281"/>
    <cellStyle name="표준 34 45" xfId="2282"/>
    <cellStyle name="표준 34 46" xfId="2283"/>
    <cellStyle name="표준 34 47" xfId="2284"/>
    <cellStyle name="표준 34 48" xfId="2285"/>
    <cellStyle name="표준 34 49" xfId="2286"/>
    <cellStyle name="표준 34 5" xfId="2287"/>
    <cellStyle name="표준 34 50" xfId="2288"/>
    <cellStyle name="표준 34 51" xfId="2289"/>
    <cellStyle name="표준 34 52" xfId="2290"/>
    <cellStyle name="표준 34 53" xfId="2291"/>
    <cellStyle name="표준 34 54" xfId="2292"/>
    <cellStyle name="표준 34 55" xfId="2293"/>
    <cellStyle name="표준 34 56" xfId="2294"/>
    <cellStyle name="표준 34 57" xfId="2295"/>
    <cellStyle name="표준 34 58" xfId="2296"/>
    <cellStyle name="표준 34 59" xfId="2297"/>
    <cellStyle name="표준 34 6" xfId="2298"/>
    <cellStyle name="표준 34 60" xfId="2299"/>
    <cellStyle name="표준 34 61" xfId="2300"/>
    <cellStyle name="표준 34 62" xfId="2301"/>
    <cellStyle name="표준 34 63" xfId="2302"/>
    <cellStyle name="표준 34 64" xfId="2303"/>
    <cellStyle name="표준 34 65" xfId="2304"/>
    <cellStyle name="표준 34 66" xfId="2305"/>
    <cellStyle name="표준 34 67" xfId="2306"/>
    <cellStyle name="표준 34 68" xfId="2307"/>
    <cellStyle name="표준 34 69" xfId="2308"/>
    <cellStyle name="표준 34 7" xfId="2309"/>
    <cellStyle name="표준 34 70" xfId="2310"/>
    <cellStyle name="표준 34 71" xfId="2311"/>
    <cellStyle name="표준 34 72" xfId="2312"/>
    <cellStyle name="표준 34 73" xfId="2313"/>
    <cellStyle name="표준 34 74" xfId="4024"/>
    <cellStyle name="표준 34 75" xfId="4025"/>
    <cellStyle name="표준 34 76" xfId="4026"/>
    <cellStyle name="표준 34 77" xfId="4027"/>
    <cellStyle name="표준 34 8" xfId="2314"/>
    <cellStyle name="표준 34 9" xfId="2315"/>
    <cellStyle name="표준 35" xfId="2316"/>
    <cellStyle name="표준 35 2" xfId="4028"/>
    <cellStyle name="표준 36" xfId="2317"/>
    <cellStyle name="표준 36 10" xfId="2318"/>
    <cellStyle name="표준 36 11" xfId="2319"/>
    <cellStyle name="표준 36 12" xfId="2320"/>
    <cellStyle name="표준 36 13" xfId="2321"/>
    <cellStyle name="표준 36 14" xfId="2322"/>
    <cellStyle name="표준 36 15" xfId="2323"/>
    <cellStyle name="표준 36 16" xfId="2324"/>
    <cellStyle name="표준 36 17" xfId="2325"/>
    <cellStyle name="표준 36 18" xfId="2326"/>
    <cellStyle name="표준 36 19" xfId="2327"/>
    <cellStyle name="표준 36 2" xfId="2328"/>
    <cellStyle name="표준 36 20" xfId="2329"/>
    <cellStyle name="표준 36 21" xfId="2330"/>
    <cellStyle name="표준 36 22" xfId="2331"/>
    <cellStyle name="표준 36 23" xfId="2332"/>
    <cellStyle name="표준 36 24" xfId="2333"/>
    <cellStyle name="표준 36 25" xfId="2334"/>
    <cellStyle name="표준 36 26" xfId="2335"/>
    <cellStyle name="표준 36 27" xfId="2336"/>
    <cellStyle name="표준 36 28" xfId="2337"/>
    <cellStyle name="표준 36 29" xfId="2338"/>
    <cellStyle name="표준 36 3" xfId="2339"/>
    <cellStyle name="표준 36 30" xfId="2340"/>
    <cellStyle name="표준 36 31" xfId="2341"/>
    <cellStyle name="표준 36 32" xfId="2342"/>
    <cellStyle name="표준 36 33" xfId="2343"/>
    <cellStyle name="표준 36 34" xfId="2344"/>
    <cellStyle name="표준 36 35" xfId="2345"/>
    <cellStyle name="표준 36 36" xfId="2346"/>
    <cellStyle name="표준 36 37" xfId="2347"/>
    <cellStyle name="표준 36 38" xfId="2348"/>
    <cellStyle name="표준 36 39" xfId="2349"/>
    <cellStyle name="표준 36 4" xfId="2350"/>
    <cellStyle name="표준 36 40" xfId="2351"/>
    <cellStyle name="표준 36 41" xfId="2352"/>
    <cellStyle name="표준 36 42" xfId="2353"/>
    <cellStyle name="표준 36 43" xfId="2354"/>
    <cellStyle name="표준 36 44" xfId="2355"/>
    <cellStyle name="표준 36 45" xfId="2356"/>
    <cellStyle name="표준 36 46" xfId="2357"/>
    <cellStyle name="표준 36 47" xfId="2358"/>
    <cellStyle name="표준 36 48" xfId="2359"/>
    <cellStyle name="표준 36 49" xfId="2360"/>
    <cellStyle name="표준 36 5" xfId="2361"/>
    <cellStyle name="표준 36 50" xfId="2362"/>
    <cellStyle name="표준 36 51" xfId="2363"/>
    <cellStyle name="표준 36 52" xfId="2364"/>
    <cellStyle name="표준 36 53" xfId="2365"/>
    <cellStyle name="표준 36 54" xfId="2366"/>
    <cellStyle name="표준 36 55" xfId="2367"/>
    <cellStyle name="표준 36 56" xfId="2368"/>
    <cellStyle name="표준 36 57" xfId="2369"/>
    <cellStyle name="표준 36 58" xfId="2370"/>
    <cellStyle name="표준 36 59" xfId="2371"/>
    <cellStyle name="표준 36 6" xfId="2372"/>
    <cellStyle name="표준 36 60" xfId="2373"/>
    <cellStyle name="표준 36 61" xfId="2374"/>
    <cellStyle name="표준 36 62" xfId="2375"/>
    <cellStyle name="표준 36 63" xfId="2376"/>
    <cellStyle name="표준 36 64" xfId="2377"/>
    <cellStyle name="표준 36 65" xfId="2378"/>
    <cellStyle name="표준 36 66" xfId="2379"/>
    <cellStyle name="표준 36 67" xfId="2380"/>
    <cellStyle name="표준 36 68" xfId="2381"/>
    <cellStyle name="표준 36 69" xfId="2382"/>
    <cellStyle name="표준 36 7" xfId="2383"/>
    <cellStyle name="표준 36 70" xfId="2384"/>
    <cellStyle name="표준 36 71" xfId="2385"/>
    <cellStyle name="표준 36 72" xfId="2386"/>
    <cellStyle name="표준 36 73" xfId="2387"/>
    <cellStyle name="표준 36 74" xfId="4029"/>
    <cellStyle name="표준 36 75" xfId="4030"/>
    <cellStyle name="표준 36 76" xfId="4031"/>
    <cellStyle name="표준 36 77" xfId="4032"/>
    <cellStyle name="표준 36 8" xfId="2388"/>
    <cellStyle name="표준 36 9" xfId="2389"/>
    <cellStyle name="표준 37" xfId="2390"/>
    <cellStyle name="표준 37 10" xfId="2391"/>
    <cellStyle name="표준 37 11" xfId="2392"/>
    <cellStyle name="표준 37 12" xfId="2393"/>
    <cellStyle name="표준 37 13" xfId="2394"/>
    <cellStyle name="표준 37 14" xfId="2395"/>
    <cellStyle name="표준 37 15" xfId="2396"/>
    <cellStyle name="표준 37 16" xfId="2397"/>
    <cellStyle name="표준 37 17" xfId="2398"/>
    <cellStyle name="표준 37 18" xfId="2399"/>
    <cellStyle name="표준 37 19" xfId="2400"/>
    <cellStyle name="표준 37 2" xfId="2401"/>
    <cellStyle name="표준 37 20" xfId="2402"/>
    <cellStyle name="표준 37 21" xfId="2403"/>
    <cellStyle name="표준 37 22" xfId="2404"/>
    <cellStyle name="표준 37 23" xfId="2405"/>
    <cellStyle name="표준 37 24" xfId="2406"/>
    <cellStyle name="표준 37 25" xfId="2407"/>
    <cellStyle name="표준 37 26" xfId="2408"/>
    <cellStyle name="표준 37 27" xfId="2409"/>
    <cellStyle name="표준 37 28" xfId="2410"/>
    <cellStyle name="표준 37 29" xfId="2411"/>
    <cellStyle name="표준 37 3" xfId="2412"/>
    <cellStyle name="표준 37 30" xfId="2413"/>
    <cellStyle name="표준 37 31" xfId="2414"/>
    <cellStyle name="표준 37 32" xfId="2415"/>
    <cellStyle name="표준 37 33" xfId="2416"/>
    <cellStyle name="표준 37 34" xfId="2417"/>
    <cellStyle name="표준 37 35" xfId="2418"/>
    <cellStyle name="표준 37 36" xfId="2419"/>
    <cellStyle name="표준 37 37" xfId="2420"/>
    <cellStyle name="표준 37 38" xfId="2421"/>
    <cellStyle name="표준 37 39" xfId="2422"/>
    <cellStyle name="표준 37 4" xfId="2423"/>
    <cellStyle name="표준 37 40" xfId="2424"/>
    <cellStyle name="표준 37 41" xfId="2425"/>
    <cellStyle name="표준 37 42" xfId="2426"/>
    <cellStyle name="표준 37 43" xfId="2427"/>
    <cellStyle name="표준 37 44" xfId="2428"/>
    <cellStyle name="표준 37 45" xfId="2429"/>
    <cellStyle name="표준 37 46" xfId="2430"/>
    <cellStyle name="표준 37 47" xfId="2431"/>
    <cellStyle name="표준 37 48" xfId="2432"/>
    <cellStyle name="표준 37 49" xfId="2433"/>
    <cellStyle name="표준 37 5" xfId="2434"/>
    <cellStyle name="표준 37 50" xfId="2435"/>
    <cellStyle name="표준 37 51" xfId="2436"/>
    <cellStyle name="표준 37 52" xfId="2437"/>
    <cellStyle name="표준 37 53" xfId="2438"/>
    <cellStyle name="표준 37 54" xfId="2439"/>
    <cellStyle name="표준 37 55" xfId="2440"/>
    <cellStyle name="표준 37 56" xfId="2441"/>
    <cellStyle name="표준 37 57" xfId="2442"/>
    <cellStyle name="표준 37 58" xfId="2443"/>
    <cellStyle name="표준 37 59" xfId="2444"/>
    <cellStyle name="표준 37 6" xfId="2445"/>
    <cellStyle name="표준 37 60" xfId="2446"/>
    <cellStyle name="표준 37 61" xfId="2447"/>
    <cellStyle name="표준 37 62" xfId="2448"/>
    <cellStyle name="표준 37 63" xfId="2449"/>
    <cellStyle name="표준 37 64" xfId="2450"/>
    <cellStyle name="표준 37 65" xfId="2451"/>
    <cellStyle name="표준 37 66" xfId="2452"/>
    <cellStyle name="표준 37 67" xfId="2453"/>
    <cellStyle name="표준 37 68" xfId="2454"/>
    <cellStyle name="표준 37 69" xfId="2455"/>
    <cellStyle name="표준 37 7" xfId="2456"/>
    <cellStyle name="표준 37 70" xfId="2457"/>
    <cellStyle name="표준 37 71" xfId="2458"/>
    <cellStyle name="표준 37 72" xfId="2459"/>
    <cellStyle name="표준 37 73" xfId="2460"/>
    <cellStyle name="표준 37 74" xfId="4033"/>
    <cellStyle name="표준 37 75" xfId="4034"/>
    <cellStyle name="표준 37 76" xfId="4035"/>
    <cellStyle name="표준 37 77" xfId="4036"/>
    <cellStyle name="표준 37 8" xfId="2461"/>
    <cellStyle name="표준 37 9" xfId="2462"/>
    <cellStyle name="표준 38" xfId="2463"/>
    <cellStyle name="표준 38 10" xfId="2464"/>
    <cellStyle name="표준 38 11" xfId="2465"/>
    <cellStyle name="표준 38 12" xfId="2466"/>
    <cellStyle name="표준 38 13" xfId="2467"/>
    <cellStyle name="표준 38 14" xfId="2468"/>
    <cellStyle name="표준 38 15" xfId="2469"/>
    <cellStyle name="표준 38 16" xfId="2470"/>
    <cellStyle name="표준 38 17" xfId="2471"/>
    <cellStyle name="표준 38 18" xfId="2472"/>
    <cellStyle name="표준 38 19" xfId="2473"/>
    <cellStyle name="표준 38 2" xfId="2474"/>
    <cellStyle name="표준 38 20" xfId="2475"/>
    <cellStyle name="표준 38 21" xfId="2476"/>
    <cellStyle name="표준 38 22" xfId="2477"/>
    <cellStyle name="표준 38 23" xfId="2478"/>
    <cellStyle name="표준 38 24" xfId="2479"/>
    <cellStyle name="표준 38 25" xfId="2480"/>
    <cellStyle name="표준 38 26" xfId="2481"/>
    <cellStyle name="표준 38 27" xfId="2482"/>
    <cellStyle name="표준 38 28" xfId="2483"/>
    <cellStyle name="표준 38 29" xfId="2484"/>
    <cellStyle name="표준 38 3" xfId="2485"/>
    <cellStyle name="표준 38 30" xfId="2486"/>
    <cellStyle name="표준 38 31" xfId="2487"/>
    <cellStyle name="표준 38 32" xfId="2488"/>
    <cellStyle name="표준 38 33" xfId="2489"/>
    <cellStyle name="표준 38 34" xfId="2490"/>
    <cellStyle name="표준 38 35" xfId="2491"/>
    <cellStyle name="표준 38 36" xfId="2492"/>
    <cellStyle name="표준 38 37" xfId="2493"/>
    <cellStyle name="표준 38 38" xfId="2494"/>
    <cellStyle name="표준 38 39" xfId="2495"/>
    <cellStyle name="표준 38 4" xfId="2496"/>
    <cellStyle name="표준 38 40" xfId="2497"/>
    <cellStyle name="표준 38 41" xfId="2498"/>
    <cellStyle name="표준 38 42" xfId="2499"/>
    <cellStyle name="표준 38 43" xfId="2500"/>
    <cellStyle name="표준 38 44" xfId="2501"/>
    <cellStyle name="표준 38 45" xfId="2502"/>
    <cellStyle name="표준 38 46" xfId="2503"/>
    <cellStyle name="표준 38 47" xfId="2504"/>
    <cellStyle name="표준 38 48" xfId="2505"/>
    <cellStyle name="표준 38 49" xfId="2506"/>
    <cellStyle name="표준 38 5" xfId="2507"/>
    <cellStyle name="표준 38 50" xfId="2508"/>
    <cellStyle name="표준 38 51" xfId="2509"/>
    <cellStyle name="표준 38 52" xfId="2510"/>
    <cellStyle name="표준 38 53" xfId="2511"/>
    <cellStyle name="표준 38 54" xfId="2512"/>
    <cellStyle name="표준 38 55" xfId="2513"/>
    <cellStyle name="표준 38 56" xfId="2514"/>
    <cellStyle name="표준 38 57" xfId="2515"/>
    <cellStyle name="표준 38 58" xfId="2516"/>
    <cellStyle name="표준 38 59" xfId="2517"/>
    <cellStyle name="표준 38 6" xfId="2518"/>
    <cellStyle name="표준 38 60" xfId="2519"/>
    <cellStyle name="표준 38 61" xfId="2520"/>
    <cellStyle name="표준 38 62" xfId="2521"/>
    <cellStyle name="표준 38 63" xfId="2522"/>
    <cellStyle name="표준 38 64" xfId="2523"/>
    <cellStyle name="표준 38 65" xfId="2524"/>
    <cellStyle name="표준 38 66" xfId="2525"/>
    <cellStyle name="표준 38 67" xfId="2526"/>
    <cellStyle name="표준 38 68" xfId="2527"/>
    <cellStyle name="표준 38 69" xfId="2528"/>
    <cellStyle name="표준 38 7" xfId="2529"/>
    <cellStyle name="표준 38 70" xfId="2530"/>
    <cellStyle name="표준 38 71" xfId="2531"/>
    <cellStyle name="표준 38 72" xfId="2532"/>
    <cellStyle name="표준 38 73" xfId="2533"/>
    <cellStyle name="표준 38 74" xfId="4037"/>
    <cellStyle name="표준 38 75" xfId="4038"/>
    <cellStyle name="표준 38 76" xfId="4039"/>
    <cellStyle name="표준 38 77" xfId="4040"/>
    <cellStyle name="표준 38 8" xfId="2534"/>
    <cellStyle name="표준 38 9" xfId="2535"/>
    <cellStyle name="표준 39" xfId="2536"/>
    <cellStyle name="표준 39 10" xfId="2537"/>
    <cellStyle name="표준 39 11" xfId="2538"/>
    <cellStyle name="표준 39 12" xfId="2539"/>
    <cellStyle name="표준 39 13" xfId="2540"/>
    <cellStyle name="표준 39 14" xfId="2541"/>
    <cellStyle name="표준 39 15" xfId="2542"/>
    <cellStyle name="표준 39 16" xfId="2543"/>
    <cellStyle name="표준 39 17" xfId="2544"/>
    <cellStyle name="표준 39 18" xfId="2545"/>
    <cellStyle name="표준 39 19" xfId="2546"/>
    <cellStyle name="표준 39 2" xfId="2547"/>
    <cellStyle name="표준 39 20" xfId="2548"/>
    <cellStyle name="표준 39 21" xfId="2549"/>
    <cellStyle name="표준 39 22" xfId="2550"/>
    <cellStyle name="표준 39 23" xfId="2551"/>
    <cellStyle name="표준 39 24" xfId="2552"/>
    <cellStyle name="표준 39 25" xfId="2553"/>
    <cellStyle name="표준 39 26" xfId="2554"/>
    <cellStyle name="표준 39 27" xfId="2555"/>
    <cellStyle name="표준 39 28" xfId="2556"/>
    <cellStyle name="표준 39 29" xfId="2557"/>
    <cellStyle name="표준 39 3" xfId="2558"/>
    <cellStyle name="표준 39 30" xfId="2559"/>
    <cellStyle name="표준 39 31" xfId="2560"/>
    <cellStyle name="표준 39 32" xfId="2561"/>
    <cellStyle name="표준 39 33" xfId="2562"/>
    <cellStyle name="표준 39 34" xfId="2563"/>
    <cellStyle name="표준 39 35" xfId="2564"/>
    <cellStyle name="표준 39 36" xfId="2565"/>
    <cellStyle name="표준 39 37" xfId="2566"/>
    <cellStyle name="표준 39 38" xfId="2567"/>
    <cellStyle name="표준 39 39" xfId="2568"/>
    <cellStyle name="표준 39 4" xfId="2569"/>
    <cellStyle name="표준 39 40" xfId="2570"/>
    <cellStyle name="표준 39 41" xfId="2571"/>
    <cellStyle name="표준 39 42" xfId="2572"/>
    <cellStyle name="표준 39 43" xfId="2573"/>
    <cellStyle name="표준 39 44" xfId="2574"/>
    <cellStyle name="표준 39 45" xfId="2575"/>
    <cellStyle name="표준 39 46" xfId="2576"/>
    <cellStyle name="표준 39 47" xfId="2577"/>
    <cellStyle name="표준 39 48" xfId="2578"/>
    <cellStyle name="표준 39 49" xfId="2579"/>
    <cellStyle name="표준 39 5" xfId="2580"/>
    <cellStyle name="표준 39 50" xfId="2581"/>
    <cellStyle name="표준 39 51" xfId="2582"/>
    <cellStyle name="표준 39 52" xfId="2583"/>
    <cellStyle name="표준 39 53" xfId="2584"/>
    <cellStyle name="표준 39 54" xfId="2585"/>
    <cellStyle name="표준 39 55" xfId="2586"/>
    <cellStyle name="표준 39 56" xfId="2587"/>
    <cellStyle name="표준 39 57" xfId="2588"/>
    <cellStyle name="표준 39 58" xfId="2589"/>
    <cellStyle name="표준 39 59" xfId="2590"/>
    <cellStyle name="표준 39 6" xfId="2591"/>
    <cellStyle name="표준 39 60" xfId="2592"/>
    <cellStyle name="표준 39 61" xfId="2593"/>
    <cellStyle name="표준 39 62" xfId="2594"/>
    <cellStyle name="표준 39 63" xfId="2595"/>
    <cellStyle name="표준 39 64" xfId="2596"/>
    <cellStyle name="표준 39 65" xfId="2597"/>
    <cellStyle name="표준 39 66" xfId="2598"/>
    <cellStyle name="표준 39 67" xfId="2599"/>
    <cellStyle name="표준 39 68" xfId="2600"/>
    <cellStyle name="표준 39 69" xfId="2601"/>
    <cellStyle name="표준 39 7" xfId="2602"/>
    <cellStyle name="표준 39 70" xfId="2603"/>
    <cellStyle name="표준 39 71" xfId="2604"/>
    <cellStyle name="표준 39 72" xfId="2605"/>
    <cellStyle name="표준 39 73" xfId="2606"/>
    <cellStyle name="표준 39 74" xfId="4041"/>
    <cellStyle name="표준 39 75" xfId="4042"/>
    <cellStyle name="표준 39 76" xfId="4043"/>
    <cellStyle name="표준 39 77" xfId="4044"/>
    <cellStyle name="표준 39 8" xfId="2607"/>
    <cellStyle name="표준 39 9" xfId="2608"/>
    <cellStyle name="표준 4" xfId="2609"/>
    <cellStyle name="표준 4 10" xfId="2610"/>
    <cellStyle name="표준 4 11" xfId="2611"/>
    <cellStyle name="표준 4 12" xfId="2612"/>
    <cellStyle name="표준 4 2" xfId="2613"/>
    <cellStyle name="표준 4 3" xfId="2614"/>
    <cellStyle name="표준 4 4" xfId="2615"/>
    <cellStyle name="표준 4 4 10" xfId="4045"/>
    <cellStyle name="표준 4 4 11" xfId="4046"/>
    <cellStyle name="표준 4 4 12" xfId="4047"/>
    <cellStyle name="표준 4 4 13" xfId="4048"/>
    <cellStyle name="표준 4 4 14" xfId="4339"/>
    <cellStyle name="표준 4 4 15" xfId="4340"/>
    <cellStyle name="표준 4 4 16" xfId="4341"/>
    <cellStyle name="표준 4 4 17" xfId="4342"/>
    <cellStyle name="표준 4 4 18" xfId="4343"/>
    <cellStyle name="표준 4 4 19" xfId="4344"/>
    <cellStyle name="표준 4 4 2" xfId="2616"/>
    <cellStyle name="표준 4 4 2 2" xfId="2617"/>
    <cellStyle name="표준 4 4 2 3" xfId="4049"/>
    <cellStyle name="표준 4 4 2 4" xfId="4050"/>
    <cellStyle name="표준 4 4 3" xfId="2618"/>
    <cellStyle name="표준 4 4 4" xfId="2619"/>
    <cellStyle name="표준 4 4 5" xfId="2620"/>
    <cellStyle name="표준 4 4 6" xfId="4051"/>
    <cellStyle name="표준 4 4 7" xfId="4052"/>
    <cellStyle name="표준 4 4 8" xfId="4053"/>
    <cellStyle name="표준 4 4 9" xfId="4054"/>
    <cellStyle name="표준 4 5" xfId="2621"/>
    <cellStyle name="표준 4 5 10" xfId="4345"/>
    <cellStyle name="표준 4 5 11" xfId="4346"/>
    <cellStyle name="표준 4 5 12" xfId="4347"/>
    <cellStyle name="표준 4 5 13" xfId="4348"/>
    <cellStyle name="표준 4 5 14" xfId="4349"/>
    <cellStyle name="표준 4 5 15" xfId="4350"/>
    <cellStyle name="표준 4 5 16" xfId="4351"/>
    <cellStyle name="표준 4 5 17" xfId="4352"/>
    <cellStyle name="표준 4 5 18" xfId="4353"/>
    <cellStyle name="표준 4 5 19" xfId="4354"/>
    <cellStyle name="표준 4 5 2" xfId="2622"/>
    <cellStyle name="표준 4 5 2 2" xfId="2623"/>
    <cellStyle name="표준 4 5 2 3" xfId="4055"/>
    <cellStyle name="표준 4 5 2 4" xfId="4056"/>
    <cellStyle name="표준 4 5 3" xfId="2624"/>
    <cellStyle name="표준 4 5 4" xfId="2625"/>
    <cellStyle name="표준 4 5 5" xfId="2626"/>
    <cellStyle name="표준 4 5 6" xfId="4057"/>
    <cellStyle name="표준 4 5 7" xfId="4058"/>
    <cellStyle name="표준 4 5 8" xfId="4059"/>
    <cellStyle name="표준 4 5 9" xfId="4060"/>
    <cellStyle name="표준 4 6" xfId="2627"/>
    <cellStyle name="표준 4 7" xfId="2628"/>
    <cellStyle name="표준 4 8" xfId="2629"/>
    <cellStyle name="표준 4 9" xfId="2630"/>
    <cellStyle name="표준 4 9 2" xfId="2631"/>
    <cellStyle name="표준 4 9 2 2" xfId="2632"/>
    <cellStyle name="표준 40" xfId="2633"/>
    <cellStyle name="표준 40 10" xfId="2634"/>
    <cellStyle name="표준 40 11" xfId="2635"/>
    <cellStyle name="표준 40 12" xfId="2636"/>
    <cellStyle name="표준 40 13" xfId="2637"/>
    <cellStyle name="표준 40 14" xfId="2638"/>
    <cellStyle name="표준 40 15" xfId="2639"/>
    <cellStyle name="표준 40 16" xfId="2640"/>
    <cellStyle name="표준 40 17" xfId="2641"/>
    <cellStyle name="표준 40 18" xfId="2642"/>
    <cellStyle name="표준 40 19" xfId="2643"/>
    <cellStyle name="표준 40 2" xfId="2644"/>
    <cellStyle name="표준 40 20" xfId="2645"/>
    <cellStyle name="표준 40 21" xfId="2646"/>
    <cellStyle name="표준 40 22" xfId="2647"/>
    <cellStyle name="표준 40 23" xfId="2648"/>
    <cellStyle name="표준 40 24" xfId="2649"/>
    <cellStyle name="표준 40 25" xfId="2650"/>
    <cellStyle name="표준 40 26" xfId="2651"/>
    <cellStyle name="표준 40 27" xfId="2652"/>
    <cellStyle name="표준 40 28" xfId="2653"/>
    <cellStyle name="표준 40 29" xfId="2654"/>
    <cellStyle name="표준 40 3" xfId="2655"/>
    <cellStyle name="표준 40 30" xfId="2656"/>
    <cellStyle name="표준 40 31" xfId="2657"/>
    <cellStyle name="표준 40 32" xfId="2658"/>
    <cellStyle name="표준 40 33" xfId="2659"/>
    <cellStyle name="표준 40 34" xfId="2660"/>
    <cellStyle name="표준 40 35" xfId="2661"/>
    <cellStyle name="표준 40 36" xfId="2662"/>
    <cellStyle name="표준 40 37" xfId="2663"/>
    <cellStyle name="표준 40 38" xfId="2664"/>
    <cellStyle name="표준 40 39" xfId="2665"/>
    <cellStyle name="표준 40 4" xfId="2666"/>
    <cellStyle name="표준 40 40" xfId="2667"/>
    <cellStyle name="표준 40 41" xfId="2668"/>
    <cellStyle name="표준 40 42" xfId="2669"/>
    <cellStyle name="표준 40 43" xfId="2670"/>
    <cellStyle name="표준 40 44" xfId="2671"/>
    <cellStyle name="표준 40 45" xfId="2672"/>
    <cellStyle name="표준 40 46" xfId="2673"/>
    <cellStyle name="표준 40 47" xfId="2674"/>
    <cellStyle name="표준 40 48" xfId="2675"/>
    <cellStyle name="표준 40 49" xfId="2676"/>
    <cellStyle name="표준 40 5" xfId="2677"/>
    <cellStyle name="표준 40 50" xfId="2678"/>
    <cellStyle name="표준 40 51" xfId="2679"/>
    <cellStyle name="표준 40 52" xfId="2680"/>
    <cellStyle name="표준 40 53" xfId="2681"/>
    <cellStyle name="표준 40 54" xfId="2682"/>
    <cellStyle name="표준 40 55" xfId="2683"/>
    <cellStyle name="표준 40 56" xfId="2684"/>
    <cellStyle name="표준 40 57" xfId="2685"/>
    <cellStyle name="표준 40 58" xfId="2686"/>
    <cellStyle name="표준 40 59" xfId="2687"/>
    <cellStyle name="표준 40 6" xfId="2688"/>
    <cellStyle name="표준 40 60" xfId="2689"/>
    <cellStyle name="표준 40 61" xfId="2690"/>
    <cellStyle name="표준 40 62" xfId="2691"/>
    <cellStyle name="표준 40 63" xfId="2692"/>
    <cellStyle name="표준 40 64" xfId="2693"/>
    <cellStyle name="표준 40 65" xfId="2694"/>
    <cellStyle name="표준 40 66" xfId="2695"/>
    <cellStyle name="표준 40 67" xfId="2696"/>
    <cellStyle name="표준 40 68" xfId="2697"/>
    <cellStyle name="표준 40 69" xfId="2698"/>
    <cellStyle name="표준 40 7" xfId="2699"/>
    <cellStyle name="표준 40 70" xfId="2700"/>
    <cellStyle name="표준 40 71" xfId="2701"/>
    <cellStyle name="표준 40 72" xfId="2702"/>
    <cellStyle name="표준 40 73" xfId="2703"/>
    <cellStyle name="표준 40 74" xfId="4061"/>
    <cellStyle name="표준 40 75" xfId="4062"/>
    <cellStyle name="표준 40 76" xfId="4063"/>
    <cellStyle name="표준 40 77" xfId="4064"/>
    <cellStyle name="표준 40 8" xfId="2704"/>
    <cellStyle name="표준 40 9" xfId="2705"/>
    <cellStyle name="표준 41" xfId="2706"/>
    <cellStyle name="표준 41 10" xfId="2707"/>
    <cellStyle name="표준 41 11" xfId="2708"/>
    <cellStyle name="표준 41 12" xfId="2709"/>
    <cellStyle name="표준 41 13" xfId="2710"/>
    <cellStyle name="표준 41 14" xfId="2711"/>
    <cellStyle name="표준 41 15" xfId="2712"/>
    <cellStyle name="표준 41 16" xfId="2713"/>
    <cellStyle name="표준 41 17" xfId="2714"/>
    <cellStyle name="표준 41 18" xfId="2715"/>
    <cellStyle name="표준 41 19" xfId="2716"/>
    <cellStyle name="표준 41 2" xfId="2717"/>
    <cellStyle name="표준 41 20" xfId="2718"/>
    <cellStyle name="표준 41 21" xfId="2719"/>
    <cellStyle name="표준 41 22" xfId="2720"/>
    <cellStyle name="표준 41 23" xfId="2721"/>
    <cellStyle name="표준 41 24" xfId="2722"/>
    <cellStyle name="표준 41 25" xfId="2723"/>
    <cellStyle name="표준 41 26" xfId="2724"/>
    <cellStyle name="표준 41 27" xfId="2725"/>
    <cellStyle name="표준 41 28" xfId="2726"/>
    <cellStyle name="표준 41 29" xfId="2727"/>
    <cellStyle name="표준 41 3" xfId="2728"/>
    <cellStyle name="표준 41 30" xfId="2729"/>
    <cellStyle name="표준 41 31" xfId="2730"/>
    <cellStyle name="표준 41 32" xfId="2731"/>
    <cellStyle name="표준 41 33" xfId="2732"/>
    <cellStyle name="표준 41 34" xfId="2733"/>
    <cellStyle name="표준 41 35" xfId="2734"/>
    <cellStyle name="표준 41 36" xfId="2735"/>
    <cellStyle name="표준 41 37" xfId="2736"/>
    <cellStyle name="표준 41 38" xfId="2737"/>
    <cellStyle name="표준 41 39" xfId="2738"/>
    <cellStyle name="표준 41 4" xfId="2739"/>
    <cellStyle name="표준 41 40" xfId="2740"/>
    <cellStyle name="표준 41 41" xfId="2741"/>
    <cellStyle name="표준 41 42" xfId="2742"/>
    <cellStyle name="표준 41 43" xfId="2743"/>
    <cellStyle name="표준 41 44" xfId="2744"/>
    <cellStyle name="표준 41 45" xfId="2745"/>
    <cellStyle name="표준 41 46" xfId="2746"/>
    <cellStyle name="표준 41 47" xfId="2747"/>
    <cellStyle name="표준 41 48" xfId="2748"/>
    <cellStyle name="표준 41 49" xfId="2749"/>
    <cellStyle name="표준 41 5" xfId="2750"/>
    <cellStyle name="표준 41 50" xfId="2751"/>
    <cellStyle name="표준 41 51" xfId="2752"/>
    <cellStyle name="표준 41 52" xfId="2753"/>
    <cellStyle name="표준 41 53" xfId="2754"/>
    <cellStyle name="표준 41 54" xfId="2755"/>
    <cellStyle name="표준 41 55" xfId="2756"/>
    <cellStyle name="표준 41 56" xfId="2757"/>
    <cellStyle name="표준 41 57" xfId="2758"/>
    <cellStyle name="표준 41 58" xfId="2759"/>
    <cellStyle name="표준 41 59" xfId="2760"/>
    <cellStyle name="표준 41 6" xfId="2761"/>
    <cellStyle name="표준 41 60" xfId="2762"/>
    <cellStyle name="표준 41 61" xfId="2763"/>
    <cellStyle name="표준 41 62" xfId="2764"/>
    <cellStyle name="표준 41 63" xfId="2765"/>
    <cellStyle name="표준 41 64" xfId="2766"/>
    <cellStyle name="표준 41 65" xfId="2767"/>
    <cellStyle name="표준 41 66" xfId="2768"/>
    <cellStyle name="표준 41 67" xfId="2769"/>
    <cellStyle name="표준 41 68" xfId="2770"/>
    <cellStyle name="표준 41 69" xfId="2771"/>
    <cellStyle name="표준 41 7" xfId="2772"/>
    <cellStyle name="표준 41 70" xfId="2773"/>
    <cellStyle name="표준 41 71" xfId="2774"/>
    <cellStyle name="표준 41 72" xfId="2775"/>
    <cellStyle name="표준 41 73" xfId="2776"/>
    <cellStyle name="표준 41 74" xfId="4065"/>
    <cellStyle name="표준 41 75" xfId="4066"/>
    <cellStyle name="표준 41 76" xfId="4067"/>
    <cellStyle name="표준 41 77" xfId="4068"/>
    <cellStyle name="표준 41 8" xfId="2777"/>
    <cellStyle name="표준 41 9" xfId="2778"/>
    <cellStyle name="표준 42" xfId="2779"/>
    <cellStyle name="표준 42 10" xfId="2780"/>
    <cellStyle name="표준 42 11" xfId="2781"/>
    <cellStyle name="표준 42 12" xfId="2782"/>
    <cellStyle name="표준 42 13" xfId="2783"/>
    <cellStyle name="표준 42 14" xfId="2784"/>
    <cellStyle name="표준 42 15" xfId="2785"/>
    <cellStyle name="표준 42 16" xfId="2786"/>
    <cellStyle name="표준 42 17" xfId="2787"/>
    <cellStyle name="표준 42 18" xfId="2788"/>
    <cellStyle name="표준 42 19" xfId="2789"/>
    <cellStyle name="표준 42 2" xfId="2790"/>
    <cellStyle name="표준 42 20" xfId="2791"/>
    <cellStyle name="표준 42 21" xfId="2792"/>
    <cellStyle name="표준 42 22" xfId="2793"/>
    <cellStyle name="표준 42 23" xfId="2794"/>
    <cellStyle name="표준 42 24" xfId="2795"/>
    <cellStyle name="표준 42 25" xfId="2796"/>
    <cellStyle name="표준 42 26" xfId="2797"/>
    <cellStyle name="표준 42 27" xfId="2798"/>
    <cellStyle name="표준 42 28" xfId="2799"/>
    <cellStyle name="표준 42 29" xfId="2800"/>
    <cellStyle name="표준 42 3" xfId="2801"/>
    <cellStyle name="표준 42 30" xfId="2802"/>
    <cellStyle name="표준 42 31" xfId="2803"/>
    <cellStyle name="표준 42 32" xfId="2804"/>
    <cellStyle name="표준 42 33" xfId="2805"/>
    <cellStyle name="표준 42 34" xfId="2806"/>
    <cellStyle name="표준 42 35" xfId="2807"/>
    <cellStyle name="표준 42 36" xfId="2808"/>
    <cellStyle name="표준 42 37" xfId="2809"/>
    <cellStyle name="표준 42 38" xfId="2810"/>
    <cellStyle name="표준 42 39" xfId="2811"/>
    <cellStyle name="표준 42 4" xfId="2812"/>
    <cellStyle name="표준 42 40" xfId="2813"/>
    <cellStyle name="표준 42 41" xfId="2814"/>
    <cellStyle name="표준 42 42" xfId="2815"/>
    <cellStyle name="표준 42 43" xfId="2816"/>
    <cellStyle name="표준 42 44" xfId="2817"/>
    <cellStyle name="표준 42 45" xfId="2818"/>
    <cellStyle name="표준 42 46" xfId="2819"/>
    <cellStyle name="표준 42 47" xfId="2820"/>
    <cellStyle name="표준 42 48" xfId="2821"/>
    <cellStyle name="표준 42 49" xfId="2822"/>
    <cellStyle name="표준 42 5" xfId="2823"/>
    <cellStyle name="표준 42 50" xfId="2824"/>
    <cellStyle name="표준 42 51" xfId="2825"/>
    <cellStyle name="표준 42 52" xfId="2826"/>
    <cellStyle name="표준 42 53" xfId="2827"/>
    <cellStyle name="표준 42 54" xfId="2828"/>
    <cellStyle name="표준 42 55" xfId="2829"/>
    <cellStyle name="표준 42 56" xfId="2830"/>
    <cellStyle name="표준 42 57" xfId="2831"/>
    <cellStyle name="표준 42 58" xfId="2832"/>
    <cellStyle name="표준 42 59" xfId="2833"/>
    <cellStyle name="표준 42 6" xfId="2834"/>
    <cellStyle name="표준 42 60" xfId="2835"/>
    <cellStyle name="표준 42 61" xfId="2836"/>
    <cellStyle name="표준 42 62" xfId="2837"/>
    <cellStyle name="표준 42 63" xfId="2838"/>
    <cellStyle name="표준 42 64" xfId="2839"/>
    <cellStyle name="표준 42 65" xfId="2840"/>
    <cellStyle name="표준 42 66" xfId="2841"/>
    <cellStyle name="표준 42 67" xfId="2842"/>
    <cellStyle name="표준 42 68" xfId="2843"/>
    <cellStyle name="표준 42 69" xfId="2844"/>
    <cellStyle name="표준 42 7" xfId="2845"/>
    <cellStyle name="표준 42 70" xfId="2846"/>
    <cellStyle name="표준 42 71" xfId="2847"/>
    <cellStyle name="표준 42 72" xfId="2848"/>
    <cellStyle name="표준 42 73" xfId="2849"/>
    <cellStyle name="표준 42 8" xfId="2850"/>
    <cellStyle name="표준 42 9" xfId="2851"/>
    <cellStyle name="표준 43" xfId="2852"/>
    <cellStyle name="표준 43 10" xfId="2853"/>
    <cellStyle name="표준 43 11" xfId="2854"/>
    <cellStyle name="표준 43 12" xfId="2855"/>
    <cellStyle name="표준 43 13" xfId="2856"/>
    <cellStyle name="표준 43 14" xfId="2857"/>
    <cellStyle name="표준 43 15" xfId="2858"/>
    <cellStyle name="표준 43 16" xfId="2859"/>
    <cellStyle name="표준 43 17" xfId="2860"/>
    <cellStyle name="표준 43 18" xfId="2861"/>
    <cellStyle name="표준 43 19" xfId="2862"/>
    <cellStyle name="표준 43 2" xfId="2863"/>
    <cellStyle name="표준 43 20" xfId="2864"/>
    <cellStyle name="표준 43 21" xfId="2865"/>
    <cellStyle name="표준 43 22" xfId="2866"/>
    <cellStyle name="표준 43 23" xfId="2867"/>
    <cellStyle name="표준 43 24" xfId="2868"/>
    <cellStyle name="표준 43 25" xfId="2869"/>
    <cellStyle name="표준 43 26" xfId="2870"/>
    <cellStyle name="표준 43 27" xfId="2871"/>
    <cellStyle name="표준 43 28" xfId="2872"/>
    <cellStyle name="표준 43 29" xfId="2873"/>
    <cellStyle name="표준 43 3" xfId="2874"/>
    <cellStyle name="표준 43 30" xfId="2875"/>
    <cellStyle name="표준 43 31" xfId="2876"/>
    <cellStyle name="표준 43 32" xfId="2877"/>
    <cellStyle name="표준 43 33" xfId="2878"/>
    <cellStyle name="표준 43 34" xfId="2879"/>
    <cellStyle name="표준 43 35" xfId="2880"/>
    <cellStyle name="표준 43 36" xfId="2881"/>
    <cellStyle name="표준 43 37" xfId="2882"/>
    <cellStyle name="표준 43 38" xfId="2883"/>
    <cellStyle name="표준 43 39" xfId="2884"/>
    <cellStyle name="표준 43 4" xfId="2885"/>
    <cellStyle name="표준 43 40" xfId="2886"/>
    <cellStyle name="표준 43 41" xfId="2887"/>
    <cellStyle name="표준 43 42" xfId="2888"/>
    <cellStyle name="표준 43 43" xfId="2889"/>
    <cellStyle name="표준 43 44" xfId="2890"/>
    <cellStyle name="표준 43 45" xfId="2891"/>
    <cellStyle name="표준 43 46" xfId="2892"/>
    <cellStyle name="표준 43 47" xfId="2893"/>
    <cellStyle name="표준 43 48" xfId="2894"/>
    <cellStyle name="표준 43 49" xfId="2895"/>
    <cellStyle name="표준 43 5" xfId="2896"/>
    <cellStyle name="표준 43 50" xfId="2897"/>
    <cellStyle name="표준 43 51" xfId="2898"/>
    <cellStyle name="표준 43 52" xfId="2899"/>
    <cellStyle name="표준 43 53" xfId="2900"/>
    <cellStyle name="표준 43 54" xfId="2901"/>
    <cellStyle name="표준 43 55" xfId="2902"/>
    <cellStyle name="표준 43 56" xfId="2903"/>
    <cellStyle name="표준 43 57" xfId="2904"/>
    <cellStyle name="표준 43 58" xfId="2905"/>
    <cellStyle name="표준 43 59" xfId="2906"/>
    <cellStyle name="표준 43 6" xfId="2907"/>
    <cellStyle name="표준 43 60" xfId="2908"/>
    <cellStyle name="표준 43 61" xfId="2909"/>
    <cellStyle name="표준 43 62" xfId="2910"/>
    <cellStyle name="표준 43 63" xfId="2911"/>
    <cellStyle name="표준 43 64" xfId="2912"/>
    <cellStyle name="표준 43 65" xfId="2913"/>
    <cellStyle name="표준 43 66" xfId="2914"/>
    <cellStyle name="표준 43 67" xfId="2915"/>
    <cellStyle name="표준 43 68" xfId="2916"/>
    <cellStyle name="표준 43 69" xfId="2917"/>
    <cellStyle name="표준 43 7" xfId="2918"/>
    <cellStyle name="표준 43 70" xfId="2919"/>
    <cellStyle name="표준 43 71" xfId="2920"/>
    <cellStyle name="표준 43 72" xfId="2921"/>
    <cellStyle name="표준 43 73" xfId="2922"/>
    <cellStyle name="표준 43 74" xfId="4069"/>
    <cellStyle name="표준 43 75" xfId="4070"/>
    <cellStyle name="표준 43 76" xfId="4071"/>
    <cellStyle name="표준 43 77" xfId="4072"/>
    <cellStyle name="표준 43 8" xfId="2923"/>
    <cellStyle name="표준 43 9" xfId="2924"/>
    <cellStyle name="표준 44" xfId="2925"/>
    <cellStyle name="표준 44 10" xfId="2926"/>
    <cellStyle name="표준 44 11" xfId="2927"/>
    <cellStyle name="표준 44 12" xfId="2928"/>
    <cellStyle name="표준 44 13" xfId="2929"/>
    <cellStyle name="표준 44 14" xfId="2930"/>
    <cellStyle name="표준 44 15" xfId="2931"/>
    <cellStyle name="표준 44 16" xfId="2932"/>
    <cellStyle name="표준 44 17" xfId="2933"/>
    <cellStyle name="표준 44 18" xfId="2934"/>
    <cellStyle name="표준 44 19" xfId="2935"/>
    <cellStyle name="표준 44 2" xfId="2936"/>
    <cellStyle name="표준 44 20" xfId="2937"/>
    <cellStyle name="표준 44 21" xfId="2938"/>
    <cellStyle name="표준 44 22" xfId="2939"/>
    <cellStyle name="표준 44 23" xfId="2940"/>
    <cellStyle name="표준 44 24" xfId="2941"/>
    <cellStyle name="표준 44 25" xfId="2942"/>
    <cellStyle name="표준 44 26" xfId="2943"/>
    <cellStyle name="표준 44 27" xfId="2944"/>
    <cellStyle name="표준 44 28" xfId="2945"/>
    <cellStyle name="표준 44 29" xfId="2946"/>
    <cellStyle name="표준 44 3" xfId="2947"/>
    <cellStyle name="표준 44 30" xfId="2948"/>
    <cellStyle name="표준 44 31" xfId="2949"/>
    <cellStyle name="표준 44 32" xfId="2950"/>
    <cellStyle name="표준 44 33" xfId="2951"/>
    <cellStyle name="표준 44 34" xfId="2952"/>
    <cellStyle name="표준 44 35" xfId="2953"/>
    <cellStyle name="표준 44 36" xfId="2954"/>
    <cellStyle name="표준 44 37" xfId="2955"/>
    <cellStyle name="표준 44 38" xfId="2956"/>
    <cellStyle name="표준 44 39" xfId="2957"/>
    <cellStyle name="표준 44 4" xfId="2958"/>
    <cellStyle name="표준 44 40" xfId="2959"/>
    <cellStyle name="표준 44 41" xfId="2960"/>
    <cellStyle name="표준 44 42" xfId="2961"/>
    <cellStyle name="표준 44 43" xfId="2962"/>
    <cellStyle name="표준 44 44" xfId="2963"/>
    <cellStyle name="표준 44 45" xfId="2964"/>
    <cellStyle name="표준 44 46" xfId="2965"/>
    <cellStyle name="표준 44 47" xfId="2966"/>
    <cellStyle name="표준 44 48" xfId="2967"/>
    <cellStyle name="표준 44 49" xfId="2968"/>
    <cellStyle name="표준 44 5" xfId="2969"/>
    <cellStyle name="표준 44 50" xfId="2970"/>
    <cellStyle name="표준 44 51" xfId="2971"/>
    <cellStyle name="표준 44 52" xfId="2972"/>
    <cellStyle name="표준 44 53" xfId="2973"/>
    <cellStyle name="표준 44 54" xfId="2974"/>
    <cellStyle name="표준 44 55" xfId="2975"/>
    <cellStyle name="표준 44 56" xfId="2976"/>
    <cellStyle name="표준 44 57" xfId="2977"/>
    <cellStyle name="표준 44 58" xfId="2978"/>
    <cellStyle name="표준 44 59" xfId="2979"/>
    <cellStyle name="표준 44 6" xfId="2980"/>
    <cellStyle name="표준 44 60" xfId="2981"/>
    <cellStyle name="표준 44 61" xfId="2982"/>
    <cellStyle name="표준 44 62" xfId="2983"/>
    <cellStyle name="표준 44 63" xfId="2984"/>
    <cellStyle name="표준 44 64" xfId="2985"/>
    <cellStyle name="표준 44 65" xfId="2986"/>
    <cellStyle name="표준 44 66" xfId="2987"/>
    <cellStyle name="표준 44 67" xfId="2988"/>
    <cellStyle name="표준 44 68" xfId="2989"/>
    <cellStyle name="표준 44 69" xfId="2990"/>
    <cellStyle name="표준 44 7" xfId="2991"/>
    <cellStyle name="표준 44 70" xfId="2992"/>
    <cellStyle name="표준 44 71" xfId="2993"/>
    <cellStyle name="표준 44 72" xfId="2994"/>
    <cellStyle name="표준 44 73" xfId="2995"/>
    <cellStyle name="표준 44 74" xfId="4073"/>
    <cellStyle name="표준 44 75" xfId="4074"/>
    <cellStyle name="표준 44 76" xfId="4075"/>
    <cellStyle name="표준 44 77" xfId="4076"/>
    <cellStyle name="표준 44 8" xfId="2996"/>
    <cellStyle name="표준 44 9" xfId="2997"/>
    <cellStyle name="표준 45" xfId="2998"/>
    <cellStyle name="표준 45 10" xfId="2999"/>
    <cellStyle name="표준 45 11" xfId="3000"/>
    <cellStyle name="표준 45 12" xfId="3001"/>
    <cellStyle name="표준 45 13" xfId="3002"/>
    <cellStyle name="표준 45 14" xfId="3003"/>
    <cellStyle name="표준 45 15" xfId="3004"/>
    <cellStyle name="표준 45 16" xfId="3005"/>
    <cellStyle name="표준 45 17" xfId="3006"/>
    <cellStyle name="표준 45 18" xfId="3007"/>
    <cellStyle name="표준 45 19" xfId="3008"/>
    <cellStyle name="표준 45 2" xfId="3009"/>
    <cellStyle name="표준 45 20" xfId="3010"/>
    <cellStyle name="표준 45 21" xfId="3011"/>
    <cellStyle name="표준 45 22" xfId="3012"/>
    <cellStyle name="표준 45 23" xfId="3013"/>
    <cellStyle name="표준 45 24" xfId="3014"/>
    <cellStyle name="표준 45 25" xfId="3015"/>
    <cellStyle name="표준 45 26" xfId="3016"/>
    <cellStyle name="표준 45 27" xfId="3017"/>
    <cellStyle name="표준 45 28" xfId="3018"/>
    <cellStyle name="표준 45 29" xfId="3019"/>
    <cellStyle name="표준 45 3" xfId="3020"/>
    <cellStyle name="표준 45 30" xfId="3021"/>
    <cellStyle name="표준 45 31" xfId="3022"/>
    <cellStyle name="표준 45 32" xfId="3023"/>
    <cellStyle name="표준 45 33" xfId="3024"/>
    <cellStyle name="표준 45 34" xfId="3025"/>
    <cellStyle name="표준 45 35" xfId="3026"/>
    <cellStyle name="표준 45 36" xfId="3027"/>
    <cellStyle name="표준 45 37" xfId="3028"/>
    <cellStyle name="표준 45 38" xfId="3029"/>
    <cellStyle name="표준 45 39" xfId="3030"/>
    <cellStyle name="표준 45 4" xfId="3031"/>
    <cellStyle name="표준 45 40" xfId="3032"/>
    <cellStyle name="표준 45 41" xfId="3033"/>
    <cellStyle name="표준 45 42" xfId="3034"/>
    <cellStyle name="표준 45 43" xfId="3035"/>
    <cellStyle name="표준 45 44" xfId="3036"/>
    <cellStyle name="표준 45 45" xfId="3037"/>
    <cellStyle name="표준 45 46" xfId="3038"/>
    <cellStyle name="표준 45 47" xfId="3039"/>
    <cellStyle name="표준 45 48" xfId="3040"/>
    <cellStyle name="표준 45 49" xfId="3041"/>
    <cellStyle name="표준 45 5" xfId="3042"/>
    <cellStyle name="표준 45 50" xfId="3043"/>
    <cellStyle name="표준 45 51" xfId="3044"/>
    <cellStyle name="표준 45 52" xfId="3045"/>
    <cellStyle name="표준 45 53" xfId="3046"/>
    <cellStyle name="표준 45 54" xfId="3047"/>
    <cellStyle name="표준 45 55" xfId="3048"/>
    <cellStyle name="표준 45 56" xfId="3049"/>
    <cellStyle name="표준 45 57" xfId="3050"/>
    <cellStyle name="표준 45 58" xfId="3051"/>
    <cellStyle name="표준 45 59" xfId="3052"/>
    <cellStyle name="표준 45 6" xfId="3053"/>
    <cellStyle name="표준 45 60" xfId="4077"/>
    <cellStyle name="표준 45 61" xfId="4078"/>
    <cellStyle name="표준 45 62" xfId="4079"/>
    <cellStyle name="표준 45 63" xfId="4080"/>
    <cellStyle name="표준 45 7" xfId="3054"/>
    <cellStyle name="표준 45 8" xfId="3055"/>
    <cellStyle name="표준 45 9" xfId="3056"/>
    <cellStyle name="표준 46" xfId="3057"/>
    <cellStyle name="표준 46 10" xfId="3058"/>
    <cellStyle name="표준 46 11" xfId="3059"/>
    <cellStyle name="표준 46 12" xfId="3060"/>
    <cellStyle name="표준 46 13" xfId="3061"/>
    <cellStyle name="표준 46 14" xfId="3062"/>
    <cellStyle name="표준 46 15" xfId="3063"/>
    <cellStyle name="표준 46 16" xfId="3064"/>
    <cellStyle name="표준 46 17" xfId="3065"/>
    <cellStyle name="표준 46 18" xfId="3066"/>
    <cellStyle name="표준 46 19" xfId="3067"/>
    <cellStyle name="표준 46 2" xfId="3068"/>
    <cellStyle name="표준 46 20" xfId="3069"/>
    <cellStyle name="표준 46 21" xfId="3070"/>
    <cellStyle name="표준 46 22" xfId="3071"/>
    <cellStyle name="표준 46 23" xfId="3072"/>
    <cellStyle name="표준 46 24" xfId="3073"/>
    <cellStyle name="표준 46 25" xfId="3074"/>
    <cellStyle name="표준 46 26" xfId="3075"/>
    <cellStyle name="표준 46 27" xfId="3076"/>
    <cellStyle name="표준 46 28" xfId="3077"/>
    <cellStyle name="표준 46 29" xfId="3078"/>
    <cellStyle name="표준 46 3" xfId="3079"/>
    <cellStyle name="표준 46 30" xfId="3080"/>
    <cellStyle name="표준 46 31" xfId="3081"/>
    <cellStyle name="표준 46 32" xfId="3082"/>
    <cellStyle name="표준 46 33" xfId="3083"/>
    <cellStyle name="표준 46 34" xfId="3084"/>
    <cellStyle name="표준 46 35" xfId="3085"/>
    <cellStyle name="표준 46 36" xfId="3086"/>
    <cellStyle name="표준 46 37" xfId="3087"/>
    <cellStyle name="표준 46 38" xfId="3088"/>
    <cellStyle name="표준 46 39" xfId="3089"/>
    <cellStyle name="표준 46 4" xfId="3090"/>
    <cellStyle name="표준 46 40" xfId="3091"/>
    <cellStyle name="표준 46 41" xfId="3092"/>
    <cellStyle name="표준 46 42" xfId="3093"/>
    <cellStyle name="표준 46 43" xfId="3094"/>
    <cellStyle name="표준 46 44" xfId="3095"/>
    <cellStyle name="표준 46 45" xfId="3096"/>
    <cellStyle name="표준 46 46" xfId="3097"/>
    <cellStyle name="표준 46 47" xfId="3098"/>
    <cellStyle name="표준 46 48" xfId="3099"/>
    <cellStyle name="표준 46 49" xfId="3100"/>
    <cellStyle name="표준 46 5" xfId="3101"/>
    <cellStyle name="표준 46 50" xfId="3102"/>
    <cellStyle name="표준 46 51" xfId="3103"/>
    <cellStyle name="표준 46 52" xfId="3104"/>
    <cellStyle name="표준 46 53" xfId="3105"/>
    <cellStyle name="표준 46 54" xfId="3106"/>
    <cellStyle name="표준 46 55" xfId="3107"/>
    <cellStyle name="표준 46 56" xfId="3108"/>
    <cellStyle name="표준 46 57" xfId="3109"/>
    <cellStyle name="표준 46 58" xfId="3110"/>
    <cellStyle name="표준 46 59" xfId="3111"/>
    <cellStyle name="표준 46 6" xfId="3112"/>
    <cellStyle name="표준 46 60" xfId="3113"/>
    <cellStyle name="표준 46 61" xfId="3114"/>
    <cellStyle name="표준 46 62" xfId="3115"/>
    <cellStyle name="표준 46 63" xfId="3116"/>
    <cellStyle name="표준 46 64" xfId="4081"/>
    <cellStyle name="표준 46 65" xfId="4082"/>
    <cellStyle name="표준 46 66" xfId="4083"/>
    <cellStyle name="표준 46 67" xfId="4084"/>
    <cellStyle name="표준 46 68" xfId="4085"/>
    <cellStyle name="표준 46 69" xfId="4086"/>
    <cellStyle name="표준 46 7" xfId="3117"/>
    <cellStyle name="표준 46 70" xfId="4087"/>
    <cellStyle name="표준 46 71" xfId="4088"/>
    <cellStyle name="표준 46 72" xfId="4355"/>
    <cellStyle name="표준 46 73" xfId="4356"/>
    <cellStyle name="표준 46 74" xfId="4357"/>
    <cellStyle name="표준 46 75" xfId="4358"/>
    <cellStyle name="표준 46 76" xfId="4359"/>
    <cellStyle name="표준 46 77" xfId="4360"/>
    <cellStyle name="표준 46 8" xfId="3118"/>
    <cellStyle name="표준 46 9" xfId="3119"/>
    <cellStyle name="표준 47" xfId="3120"/>
    <cellStyle name="표준 47 10" xfId="3121"/>
    <cellStyle name="표준 47 11" xfId="3122"/>
    <cellStyle name="표준 47 12" xfId="3123"/>
    <cellStyle name="표준 47 13" xfId="3124"/>
    <cellStyle name="표준 47 14" xfId="3125"/>
    <cellStyle name="표준 47 15" xfId="3126"/>
    <cellStyle name="표준 47 16" xfId="3127"/>
    <cellStyle name="표준 47 17" xfId="3128"/>
    <cellStyle name="표준 47 18" xfId="3129"/>
    <cellStyle name="표준 47 19" xfId="3130"/>
    <cellStyle name="표준 47 2" xfId="3131"/>
    <cellStyle name="표준 47 20" xfId="3132"/>
    <cellStyle name="표준 47 21" xfId="3133"/>
    <cellStyle name="표준 47 22" xfId="3134"/>
    <cellStyle name="표준 47 23" xfId="3135"/>
    <cellStyle name="표준 47 24" xfId="3136"/>
    <cellStyle name="표준 47 25" xfId="3137"/>
    <cellStyle name="표준 47 26" xfId="3138"/>
    <cellStyle name="표준 47 27" xfId="3139"/>
    <cellStyle name="표준 47 28" xfId="3140"/>
    <cellStyle name="표준 47 29" xfId="3141"/>
    <cellStyle name="표준 47 3" xfId="3142"/>
    <cellStyle name="표준 47 30" xfId="3143"/>
    <cellStyle name="표준 47 31" xfId="3144"/>
    <cellStyle name="표준 47 32" xfId="3145"/>
    <cellStyle name="표준 47 33" xfId="3146"/>
    <cellStyle name="표준 47 34" xfId="3147"/>
    <cellStyle name="표준 47 35" xfId="3148"/>
    <cellStyle name="표준 47 36" xfId="3149"/>
    <cellStyle name="표준 47 37" xfId="3150"/>
    <cellStyle name="표준 47 38" xfId="3151"/>
    <cellStyle name="표준 47 39" xfId="3152"/>
    <cellStyle name="표준 47 4" xfId="3153"/>
    <cellStyle name="표준 47 40" xfId="3154"/>
    <cellStyle name="표준 47 41" xfId="3155"/>
    <cellStyle name="표준 47 42" xfId="3156"/>
    <cellStyle name="표준 47 43" xfId="3157"/>
    <cellStyle name="표준 47 44" xfId="3158"/>
    <cellStyle name="표준 47 45" xfId="3159"/>
    <cellStyle name="표준 47 46" xfId="3160"/>
    <cellStyle name="표준 47 47" xfId="3161"/>
    <cellStyle name="표준 47 48" xfId="3162"/>
    <cellStyle name="표준 47 49" xfId="3163"/>
    <cellStyle name="표준 47 5" xfId="3164"/>
    <cellStyle name="표준 47 50" xfId="3165"/>
    <cellStyle name="표준 47 51" xfId="3166"/>
    <cellStyle name="표준 47 52" xfId="3167"/>
    <cellStyle name="표준 47 53" xfId="3168"/>
    <cellStyle name="표준 47 54" xfId="3169"/>
    <cellStyle name="표준 47 55" xfId="3170"/>
    <cellStyle name="표준 47 56" xfId="3171"/>
    <cellStyle name="표준 47 57" xfId="3172"/>
    <cellStyle name="표준 47 58" xfId="3173"/>
    <cellStyle name="표준 47 59" xfId="3174"/>
    <cellStyle name="표준 47 6" xfId="3175"/>
    <cellStyle name="표준 47 60" xfId="4089"/>
    <cellStyle name="표준 47 61" xfId="4090"/>
    <cellStyle name="표준 47 62" xfId="4091"/>
    <cellStyle name="표준 47 63" xfId="4092"/>
    <cellStyle name="표준 47 7" xfId="3176"/>
    <cellStyle name="표준 47 8" xfId="3177"/>
    <cellStyle name="표준 47 9" xfId="3178"/>
    <cellStyle name="표준 48" xfId="3179"/>
    <cellStyle name="표준 48 2" xfId="4093"/>
    <cellStyle name="표준 49" xfId="4094"/>
    <cellStyle name="표준 49 2" xfId="4095"/>
    <cellStyle name="표준 5" xfId="3180"/>
    <cellStyle name="표준 5 10" xfId="3181"/>
    <cellStyle name="표준 5 11" xfId="3182"/>
    <cellStyle name="표준 5 12" xfId="3183"/>
    <cellStyle name="표준 5 13" xfId="3184"/>
    <cellStyle name="표준 5 14" xfId="4096"/>
    <cellStyle name="표준 5 15" xfId="4097"/>
    <cellStyle name="표준 5 16" xfId="4098"/>
    <cellStyle name="표준 5 17" xfId="4099"/>
    <cellStyle name="표준 5 18" xfId="4361"/>
    <cellStyle name="표준 5 19" xfId="4362"/>
    <cellStyle name="표준 5 2" xfId="3185"/>
    <cellStyle name="표준 5 2 10" xfId="4100"/>
    <cellStyle name="표준 5 2 11" xfId="4101"/>
    <cellStyle name="표준 5 2 12" xfId="4102"/>
    <cellStyle name="표준 5 2 13" xfId="4103"/>
    <cellStyle name="표준 5 2 14" xfId="4363"/>
    <cellStyle name="표준 5 2 15" xfId="4364"/>
    <cellStyle name="표준 5 2 16" xfId="4365"/>
    <cellStyle name="표준 5 2 17" xfId="4366"/>
    <cellStyle name="표준 5 2 18" xfId="4367"/>
    <cellStyle name="표준 5 2 19" xfId="4368"/>
    <cellStyle name="표준 5 2 2" xfId="3186"/>
    <cellStyle name="표준 5 2 2 2" xfId="3187"/>
    <cellStyle name="표준 5 2 2 3" xfId="4104"/>
    <cellStyle name="표준 5 2 2 4" xfId="4105"/>
    <cellStyle name="표준 5 2 3" xfId="3188"/>
    <cellStyle name="표준 5 2 4" xfId="3189"/>
    <cellStyle name="표준 5 2 5" xfId="3190"/>
    <cellStyle name="표준 5 2 6" xfId="4106"/>
    <cellStyle name="표준 5 2 7" xfId="4107"/>
    <cellStyle name="표준 5 2 8" xfId="4108"/>
    <cellStyle name="표준 5 2 9" xfId="4109"/>
    <cellStyle name="표준 5 20" xfId="4369"/>
    <cellStyle name="표준 5 21" xfId="4370"/>
    <cellStyle name="표준 5 22" xfId="4371"/>
    <cellStyle name="표준 5 23" xfId="4372"/>
    <cellStyle name="표준 5 24" xfId="4373"/>
    <cellStyle name="표준 5 25" xfId="4374"/>
    <cellStyle name="표준 5 26" xfId="4375"/>
    <cellStyle name="표준 5 27" xfId="4376"/>
    <cellStyle name="표준 5 3" xfId="3191"/>
    <cellStyle name="표준 5 3 10" xfId="4377"/>
    <cellStyle name="표준 5 3 11" xfId="4378"/>
    <cellStyle name="표준 5 3 12" xfId="4379"/>
    <cellStyle name="표준 5 3 13" xfId="4380"/>
    <cellStyle name="표준 5 3 14" xfId="4381"/>
    <cellStyle name="표준 5 3 15" xfId="4382"/>
    <cellStyle name="표준 5 3 16" xfId="4383"/>
    <cellStyle name="표준 5 3 17" xfId="4384"/>
    <cellStyle name="표준 5 3 18" xfId="4385"/>
    <cellStyle name="표준 5 3 19" xfId="4386"/>
    <cellStyle name="표준 5 3 2" xfId="3192"/>
    <cellStyle name="표준 5 3 2 2" xfId="3193"/>
    <cellStyle name="표준 5 3 2 3" xfId="4110"/>
    <cellStyle name="표준 5 3 2 4" xfId="4111"/>
    <cellStyle name="표준 5 3 3" xfId="3194"/>
    <cellStyle name="표준 5 3 4" xfId="3195"/>
    <cellStyle name="표준 5 3 5" xfId="3196"/>
    <cellStyle name="표준 5 3 6" xfId="4112"/>
    <cellStyle name="표준 5 3 7" xfId="4113"/>
    <cellStyle name="표준 5 3 8" xfId="4114"/>
    <cellStyle name="표준 5 3 9" xfId="4115"/>
    <cellStyle name="표준 5 4" xfId="3197"/>
    <cellStyle name="표준 5 4 2" xfId="3198"/>
    <cellStyle name="표준 5 4 2 2" xfId="3199"/>
    <cellStyle name="표준 5 4 3" xfId="3200"/>
    <cellStyle name="표준 5 4 4" xfId="3201"/>
    <cellStyle name="표준 5 4 5" xfId="3202"/>
    <cellStyle name="표준 5 5" xfId="3203"/>
    <cellStyle name="표준 5 5 2" xfId="3204"/>
    <cellStyle name="표준 5 5 2 2" xfId="3205"/>
    <cellStyle name="표준 5 5 3" xfId="3206"/>
    <cellStyle name="표준 5 5 4" xfId="3207"/>
    <cellStyle name="표준 5 5 5" xfId="3208"/>
    <cellStyle name="표준 5 6" xfId="3209"/>
    <cellStyle name="표준 5 6 2" xfId="3210"/>
    <cellStyle name="표준 5 6 2 2" xfId="3211"/>
    <cellStyle name="표준 5 7" xfId="3212"/>
    <cellStyle name="표준 5 8" xfId="3213"/>
    <cellStyle name="표준 5 9" xfId="3214"/>
    <cellStyle name="표준 50" xfId="4116"/>
    <cellStyle name="표준 50 2" xfId="4117"/>
    <cellStyle name="표준 51" xfId="4118"/>
    <cellStyle name="표준 51 2" xfId="4119"/>
    <cellStyle name="표준 52" xfId="4120"/>
    <cellStyle name="표준 52 2" xfId="4121"/>
    <cellStyle name="표준 53" xfId="4122"/>
    <cellStyle name="표준 53 2" xfId="4123"/>
    <cellStyle name="표준 54" xfId="4387"/>
    <cellStyle name="표준 54 2" xfId="4124"/>
    <cellStyle name="표준 55" xfId="4388"/>
    <cellStyle name="표준 56" xfId="3215"/>
    <cellStyle name="표준 56 10" xfId="3216"/>
    <cellStyle name="표준 56 11" xfId="3217"/>
    <cellStyle name="표준 56 12" xfId="3218"/>
    <cellStyle name="표준 56 13" xfId="3219"/>
    <cellStyle name="표준 56 14" xfId="3220"/>
    <cellStyle name="표준 56 15" xfId="3221"/>
    <cellStyle name="표준 56 16" xfId="3222"/>
    <cellStyle name="표준 56 17" xfId="3223"/>
    <cellStyle name="표준 56 18" xfId="3224"/>
    <cellStyle name="표준 56 19" xfId="3225"/>
    <cellStyle name="표준 56 2" xfId="3226"/>
    <cellStyle name="표준 56 20" xfId="3227"/>
    <cellStyle name="표준 56 21" xfId="3228"/>
    <cellStyle name="표준 56 22" xfId="3229"/>
    <cellStyle name="표준 56 23" xfId="3230"/>
    <cellStyle name="표준 56 24" xfId="3231"/>
    <cellStyle name="표준 56 25" xfId="3232"/>
    <cellStyle name="표준 56 26" xfId="3233"/>
    <cellStyle name="표준 56 27" xfId="3234"/>
    <cellStyle name="표준 56 28" xfId="3235"/>
    <cellStyle name="표준 56 29" xfId="3236"/>
    <cellStyle name="표준 56 3" xfId="3237"/>
    <cellStyle name="표준 56 30" xfId="3238"/>
    <cellStyle name="표준 56 31" xfId="3239"/>
    <cellStyle name="표준 56 32" xfId="3240"/>
    <cellStyle name="표준 56 33" xfId="3241"/>
    <cellStyle name="표준 56 34" xfId="3242"/>
    <cellStyle name="표준 56 35" xfId="3243"/>
    <cellStyle name="표준 56 36" xfId="3244"/>
    <cellStyle name="표준 56 37" xfId="3245"/>
    <cellStyle name="표준 56 38" xfId="3246"/>
    <cellStyle name="표준 56 39" xfId="3247"/>
    <cellStyle name="표준 56 4" xfId="3248"/>
    <cellStyle name="표준 56 40" xfId="3249"/>
    <cellStyle name="표준 56 41" xfId="3250"/>
    <cellStyle name="표준 56 42" xfId="3251"/>
    <cellStyle name="표준 56 43" xfId="3252"/>
    <cellStyle name="표준 56 44" xfId="3253"/>
    <cellStyle name="표준 56 45" xfId="3254"/>
    <cellStyle name="표준 56 46" xfId="3255"/>
    <cellStyle name="표준 56 47" xfId="3256"/>
    <cellStyle name="표준 56 48" xfId="3257"/>
    <cellStyle name="표준 56 49" xfId="3258"/>
    <cellStyle name="표준 56 5" xfId="3259"/>
    <cellStyle name="표준 56 50" xfId="3260"/>
    <cellStyle name="표준 56 51" xfId="3261"/>
    <cellStyle name="표준 56 52" xfId="3262"/>
    <cellStyle name="표준 56 53" xfId="3263"/>
    <cellStyle name="표준 56 54" xfId="3264"/>
    <cellStyle name="표준 56 55" xfId="3265"/>
    <cellStyle name="표준 56 56" xfId="3266"/>
    <cellStyle name="표준 56 57" xfId="3267"/>
    <cellStyle name="표준 56 58" xfId="3268"/>
    <cellStyle name="표준 56 59" xfId="3269"/>
    <cellStyle name="표준 56 6" xfId="3270"/>
    <cellStyle name="표준 56 7" xfId="3271"/>
    <cellStyle name="표준 56 8" xfId="3272"/>
    <cellStyle name="표준 56 9" xfId="3273"/>
    <cellStyle name="표준 57" xfId="4389"/>
    <cellStyle name="표준 58" xfId="3274"/>
    <cellStyle name="표준 58 10" xfId="3275"/>
    <cellStyle name="표준 58 11" xfId="3276"/>
    <cellStyle name="표준 58 12" xfId="3277"/>
    <cellStyle name="표준 58 13" xfId="3278"/>
    <cellStyle name="표준 58 14" xfId="3279"/>
    <cellStyle name="표준 58 15" xfId="3280"/>
    <cellStyle name="표준 58 16" xfId="3281"/>
    <cellStyle name="표준 58 17" xfId="3282"/>
    <cellStyle name="표준 58 18" xfId="3283"/>
    <cellStyle name="표준 58 19" xfId="3284"/>
    <cellStyle name="표준 58 2" xfId="3285"/>
    <cellStyle name="표준 58 20" xfId="3286"/>
    <cellStyle name="표준 58 21" xfId="3287"/>
    <cellStyle name="표준 58 22" xfId="3288"/>
    <cellStyle name="표준 58 23" xfId="3289"/>
    <cellStyle name="표준 58 24" xfId="3290"/>
    <cellStyle name="표준 58 25" xfId="3291"/>
    <cellStyle name="표준 58 26" xfId="3292"/>
    <cellStyle name="표준 58 27" xfId="3293"/>
    <cellStyle name="표준 58 28" xfId="3294"/>
    <cellStyle name="표준 58 29" xfId="3295"/>
    <cellStyle name="표준 58 3" xfId="3296"/>
    <cellStyle name="표준 58 30" xfId="3297"/>
    <cellStyle name="표준 58 31" xfId="3298"/>
    <cellStyle name="표준 58 32" xfId="3299"/>
    <cellStyle name="표준 58 33" xfId="3300"/>
    <cellStyle name="표준 58 34" xfId="3301"/>
    <cellStyle name="표준 58 35" xfId="3302"/>
    <cellStyle name="표준 58 36" xfId="3303"/>
    <cellStyle name="표준 58 37" xfId="3304"/>
    <cellStyle name="표준 58 38" xfId="3305"/>
    <cellStyle name="표준 58 39" xfId="3306"/>
    <cellStyle name="표준 58 4" xfId="3307"/>
    <cellStyle name="표준 58 40" xfId="3308"/>
    <cellStyle name="표준 58 41" xfId="3309"/>
    <cellStyle name="표준 58 42" xfId="3310"/>
    <cellStyle name="표준 58 43" xfId="3311"/>
    <cellStyle name="표준 58 44" xfId="3312"/>
    <cellStyle name="표준 58 45" xfId="3313"/>
    <cellStyle name="표준 58 46" xfId="3314"/>
    <cellStyle name="표준 58 47" xfId="3315"/>
    <cellStyle name="표준 58 48" xfId="3316"/>
    <cellStyle name="표준 58 49" xfId="3317"/>
    <cellStyle name="표준 58 5" xfId="3318"/>
    <cellStyle name="표준 58 50" xfId="3319"/>
    <cellStyle name="표준 58 51" xfId="3320"/>
    <cellStyle name="표준 58 52" xfId="3321"/>
    <cellStyle name="표준 58 53" xfId="3322"/>
    <cellStyle name="표준 58 54" xfId="3323"/>
    <cellStyle name="표준 58 55" xfId="3324"/>
    <cellStyle name="표준 58 56" xfId="3325"/>
    <cellStyle name="표준 58 57" xfId="3326"/>
    <cellStyle name="표준 58 58" xfId="3327"/>
    <cellStyle name="표준 58 59" xfId="3328"/>
    <cellStyle name="표준 58 6" xfId="3329"/>
    <cellStyle name="표준 58 7" xfId="3330"/>
    <cellStyle name="표준 58 8" xfId="3331"/>
    <cellStyle name="표준 58 9" xfId="3332"/>
    <cellStyle name="표준 59" xfId="3333"/>
    <cellStyle name="표준 59 10" xfId="3334"/>
    <cellStyle name="표준 59 11" xfId="3335"/>
    <cellStyle name="표준 59 12" xfId="3336"/>
    <cellStyle name="표준 59 13" xfId="3337"/>
    <cellStyle name="표준 59 14" xfId="3338"/>
    <cellStyle name="표준 59 15" xfId="3339"/>
    <cellStyle name="표준 59 16" xfId="3340"/>
    <cellStyle name="표준 59 17" xfId="3341"/>
    <cellStyle name="표준 59 18" xfId="3342"/>
    <cellStyle name="표준 59 19" xfId="3343"/>
    <cellStyle name="표준 59 2" xfId="3344"/>
    <cellStyle name="표준 59 20" xfId="3345"/>
    <cellStyle name="표준 59 21" xfId="3346"/>
    <cellStyle name="표준 59 22" xfId="3347"/>
    <cellStyle name="표준 59 23" xfId="3348"/>
    <cellStyle name="표준 59 24" xfId="3349"/>
    <cellStyle name="표준 59 25" xfId="3350"/>
    <cellStyle name="표준 59 26" xfId="3351"/>
    <cellStyle name="표준 59 27" xfId="3352"/>
    <cellStyle name="표준 59 28" xfId="3353"/>
    <cellStyle name="표준 59 29" xfId="3354"/>
    <cellStyle name="표준 59 3" xfId="3355"/>
    <cellStyle name="표준 59 30" xfId="3356"/>
    <cellStyle name="표준 59 31" xfId="3357"/>
    <cellStyle name="표준 59 32" xfId="3358"/>
    <cellStyle name="표준 59 33" xfId="3359"/>
    <cellStyle name="표준 59 34" xfId="3360"/>
    <cellStyle name="표준 59 35" xfId="3361"/>
    <cellStyle name="표준 59 36" xfId="3362"/>
    <cellStyle name="표준 59 37" xfId="3363"/>
    <cellStyle name="표준 59 38" xfId="3364"/>
    <cellStyle name="표준 59 39" xfId="3365"/>
    <cellStyle name="표준 59 4" xfId="3366"/>
    <cellStyle name="표준 59 40" xfId="3367"/>
    <cellStyle name="표준 59 41" xfId="3368"/>
    <cellStyle name="표준 59 5" xfId="3369"/>
    <cellStyle name="표준 59 6" xfId="3370"/>
    <cellStyle name="표준 59 7" xfId="3371"/>
    <cellStyle name="표준 59 8" xfId="3372"/>
    <cellStyle name="표준 59 9" xfId="3373"/>
    <cellStyle name="표준 6" xfId="3374"/>
    <cellStyle name="표준 6 10" xfId="4125"/>
    <cellStyle name="표준 6 11" xfId="4126"/>
    <cellStyle name="표준 6 12" xfId="4127"/>
    <cellStyle name="표준 6 13" xfId="4390"/>
    <cellStyle name="표준 6 14" xfId="4391"/>
    <cellStyle name="표준 6 15" xfId="4392"/>
    <cellStyle name="표준 6 16" xfId="4393"/>
    <cellStyle name="표준 6 17" xfId="4394"/>
    <cellStyle name="표준 6 18" xfId="4395"/>
    <cellStyle name="표준 6 19" xfId="4396"/>
    <cellStyle name="표준 6 2" xfId="3375"/>
    <cellStyle name="표준 6 2 10" xfId="4397"/>
    <cellStyle name="표준 6 2 11" xfId="4398"/>
    <cellStyle name="표준 6 2 12" xfId="4399"/>
    <cellStyle name="표준 6 2 13" xfId="4400"/>
    <cellStyle name="표준 6 2 14" xfId="4401"/>
    <cellStyle name="표준 6 2 15" xfId="4402"/>
    <cellStyle name="표준 6 2 16" xfId="4403"/>
    <cellStyle name="표준 6 2 17" xfId="4404"/>
    <cellStyle name="표준 6 2 18" xfId="4405"/>
    <cellStyle name="표준 6 2 19" xfId="4406"/>
    <cellStyle name="표준 6 2 2" xfId="3376"/>
    <cellStyle name="표준 6 2 2 2" xfId="3377"/>
    <cellStyle name="표준 6 2 2 3" xfId="4128"/>
    <cellStyle name="표준 6 2 2 4" xfId="4129"/>
    <cellStyle name="표준 6 2 3" xfId="3378"/>
    <cellStyle name="표준 6 2 4" xfId="3379"/>
    <cellStyle name="표준 6 2 5" xfId="3380"/>
    <cellStyle name="표준 6 2 6" xfId="4130"/>
    <cellStyle name="표준 6 2 7" xfId="4131"/>
    <cellStyle name="표준 6 2 8" xfId="4132"/>
    <cellStyle name="표준 6 2 9" xfId="4133"/>
    <cellStyle name="표준 6 20" xfId="4407"/>
    <cellStyle name="표준 6 21" xfId="4408"/>
    <cellStyle name="표준 6 22" xfId="4409"/>
    <cellStyle name="표준 6 3" xfId="3381"/>
    <cellStyle name="표준 6 4" xfId="3382"/>
    <cellStyle name="표준 6 4 2" xfId="4134"/>
    <cellStyle name="표준 6 4 3" xfId="4135"/>
    <cellStyle name="표준 6 4 4" xfId="4136"/>
    <cellStyle name="표준 6 5" xfId="3383"/>
    <cellStyle name="표준 6 6" xfId="3384"/>
    <cellStyle name="표준 6 7" xfId="3385"/>
    <cellStyle name="표준 6 7 2" xfId="3386"/>
    <cellStyle name="표준 6 8" xfId="3387"/>
    <cellStyle name="표준 6 9" xfId="4137"/>
    <cellStyle name="표준 60" xfId="3388"/>
    <cellStyle name="표준 61" xfId="3389"/>
    <cellStyle name="표준 62" xfId="3390"/>
    <cellStyle name="표준 62 10" xfId="3391"/>
    <cellStyle name="표준 62 11" xfId="3392"/>
    <cellStyle name="표준 62 12" xfId="3393"/>
    <cellStyle name="표준 62 13" xfId="3394"/>
    <cellStyle name="표준 62 14" xfId="3395"/>
    <cellStyle name="표준 62 15" xfId="3396"/>
    <cellStyle name="표준 62 16" xfId="3397"/>
    <cellStyle name="표준 62 17" xfId="3398"/>
    <cellStyle name="표준 62 18" xfId="3399"/>
    <cellStyle name="표준 62 19" xfId="3400"/>
    <cellStyle name="표준 62 2" xfId="3401"/>
    <cellStyle name="표준 62 20" xfId="3402"/>
    <cellStyle name="표준 62 21" xfId="3403"/>
    <cellStyle name="표준 62 22" xfId="3404"/>
    <cellStyle name="표준 62 23" xfId="3405"/>
    <cellStyle name="표준 62 24" xfId="3406"/>
    <cellStyle name="표준 62 25" xfId="3407"/>
    <cellStyle name="표준 62 26" xfId="3408"/>
    <cellStyle name="표준 62 27" xfId="3409"/>
    <cellStyle name="표준 62 28" xfId="3410"/>
    <cellStyle name="표준 62 29" xfId="3411"/>
    <cellStyle name="표준 62 3" xfId="3412"/>
    <cellStyle name="표준 62 30" xfId="3413"/>
    <cellStyle name="표준 62 31" xfId="3414"/>
    <cellStyle name="표준 62 32" xfId="3415"/>
    <cellStyle name="표준 62 33" xfId="3416"/>
    <cellStyle name="표준 62 34" xfId="3417"/>
    <cellStyle name="표준 62 35" xfId="3418"/>
    <cellStyle name="표준 62 36" xfId="3419"/>
    <cellStyle name="표준 62 37" xfId="3420"/>
    <cellStyle name="표준 62 4" xfId="3421"/>
    <cellStyle name="표준 62 5" xfId="3422"/>
    <cellStyle name="표준 62 6" xfId="3423"/>
    <cellStyle name="표준 62 7" xfId="3424"/>
    <cellStyle name="표준 62 8" xfId="3425"/>
    <cellStyle name="표준 62 9" xfId="3426"/>
    <cellStyle name="표준 63" xfId="3427"/>
    <cellStyle name="표준 64" xfId="3428"/>
    <cellStyle name="표준 64 10" xfId="3429"/>
    <cellStyle name="표준 64 11" xfId="3430"/>
    <cellStyle name="표준 64 12" xfId="3431"/>
    <cellStyle name="표준 64 13" xfId="3432"/>
    <cellStyle name="표준 64 14" xfId="3433"/>
    <cellStyle name="표준 64 15" xfId="3434"/>
    <cellStyle name="표준 64 16" xfId="3435"/>
    <cellStyle name="표준 64 17" xfId="3436"/>
    <cellStyle name="표준 64 18" xfId="3437"/>
    <cellStyle name="표준 64 19" xfId="3438"/>
    <cellStyle name="표준 64 2" xfId="3439"/>
    <cellStyle name="표준 64 20" xfId="3440"/>
    <cellStyle name="표준 64 21" xfId="3441"/>
    <cellStyle name="표준 64 22" xfId="3442"/>
    <cellStyle name="표준 64 23" xfId="3443"/>
    <cellStyle name="표준 64 24" xfId="3444"/>
    <cellStyle name="표준 64 25" xfId="3445"/>
    <cellStyle name="표준 64 26" xfId="3446"/>
    <cellStyle name="표준 64 27" xfId="3447"/>
    <cellStyle name="표준 64 28" xfId="3448"/>
    <cellStyle name="표준 64 29" xfId="3449"/>
    <cellStyle name="표준 64 3" xfId="3450"/>
    <cellStyle name="표준 64 30" xfId="3451"/>
    <cellStyle name="표준 64 31" xfId="3452"/>
    <cellStyle name="표준 64 32" xfId="3453"/>
    <cellStyle name="표준 64 33" xfId="3454"/>
    <cellStyle name="표준 64 34" xfId="3455"/>
    <cellStyle name="표준 64 35" xfId="3456"/>
    <cellStyle name="표준 64 36" xfId="3457"/>
    <cellStyle name="표준 64 37" xfId="3458"/>
    <cellStyle name="표준 64 4" xfId="3459"/>
    <cellStyle name="표준 64 5" xfId="3460"/>
    <cellStyle name="표준 64 6" xfId="3461"/>
    <cellStyle name="표준 64 7" xfId="3462"/>
    <cellStyle name="표준 64 8" xfId="3463"/>
    <cellStyle name="표준 64 9" xfId="3464"/>
    <cellStyle name="표준 65" xfId="3465"/>
    <cellStyle name="표준 65 10" xfId="3466"/>
    <cellStyle name="표준 65 11" xfId="3467"/>
    <cellStyle name="표준 65 12" xfId="3468"/>
    <cellStyle name="표준 65 13" xfId="3469"/>
    <cellStyle name="표준 65 14" xfId="3470"/>
    <cellStyle name="표준 65 15" xfId="3471"/>
    <cellStyle name="표준 65 16" xfId="3472"/>
    <cellStyle name="표준 65 17" xfId="3473"/>
    <cellStyle name="표준 65 18" xfId="3474"/>
    <cellStyle name="표준 65 19" xfId="3475"/>
    <cellStyle name="표준 65 2" xfId="3476"/>
    <cellStyle name="표준 65 20" xfId="3477"/>
    <cellStyle name="표준 65 21" xfId="3478"/>
    <cellStyle name="표준 65 22" xfId="3479"/>
    <cellStyle name="표준 65 23" xfId="3480"/>
    <cellStyle name="표준 65 24" xfId="3481"/>
    <cellStyle name="표준 65 25" xfId="3482"/>
    <cellStyle name="표준 65 26" xfId="3483"/>
    <cellStyle name="표준 65 27" xfId="3484"/>
    <cellStyle name="표준 65 28" xfId="3485"/>
    <cellStyle name="표준 65 29" xfId="3486"/>
    <cellStyle name="표준 65 3" xfId="3487"/>
    <cellStyle name="표준 65 30" xfId="3488"/>
    <cellStyle name="표준 65 31" xfId="3489"/>
    <cellStyle name="표준 65 32" xfId="3490"/>
    <cellStyle name="표준 65 33" xfId="3491"/>
    <cellStyle name="표준 65 34" xfId="3492"/>
    <cellStyle name="표준 65 35" xfId="3493"/>
    <cellStyle name="표준 65 36" xfId="3494"/>
    <cellStyle name="표준 65 37" xfId="3495"/>
    <cellStyle name="표준 65 4" xfId="3496"/>
    <cellStyle name="표준 65 5" xfId="3497"/>
    <cellStyle name="표준 65 6" xfId="3498"/>
    <cellStyle name="표준 65 7" xfId="3499"/>
    <cellStyle name="표준 65 8" xfId="3500"/>
    <cellStyle name="표준 65 9" xfId="3501"/>
    <cellStyle name="표준 66" xfId="4410"/>
    <cellStyle name="표준 67" xfId="4411"/>
    <cellStyle name="표준 68" xfId="4188"/>
    <cellStyle name="표준 69" xfId="3502"/>
    <cellStyle name="표준 7" xfId="4138"/>
    <cellStyle name="표준 7 10" xfId="3503"/>
    <cellStyle name="표준 7 11" xfId="3504"/>
    <cellStyle name="표준 7 12" xfId="3505"/>
    <cellStyle name="표준 7 13" xfId="3506"/>
    <cellStyle name="표준 7 14" xfId="3507"/>
    <cellStyle name="표준 7 15" xfId="4139"/>
    <cellStyle name="표준 7 16" xfId="4140"/>
    <cellStyle name="표준 7 17" xfId="4141"/>
    <cellStyle name="표준 7 18" xfId="4142"/>
    <cellStyle name="표준 7 19" xfId="4143"/>
    <cellStyle name="표준 7 2" xfId="3508"/>
    <cellStyle name="표준 7 2 2" xfId="3509"/>
    <cellStyle name="표준 7 2 3" xfId="4144"/>
    <cellStyle name="표준 7 2 4" xfId="4145"/>
    <cellStyle name="표준 7 2 5" xfId="4146"/>
    <cellStyle name="표준 7 20" xfId="4147"/>
    <cellStyle name="표준 7 21" xfId="4412"/>
    <cellStyle name="표준 7 22" xfId="4413"/>
    <cellStyle name="표준 7 23" xfId="4414"/>
    <cellStyle name="표준 7 24" xfId="4415"/>
    <cellStyle name="표준 7 25" xfId="4416"/>
    <cellStyle name="표준 7 26" xfId="4417"/>
    <cellStyle name="표준 7 27" xfId="4418"/>
    <cellStyle name="표준 7 28" xfId="4419"/>
    <cellStyle name="표준 7 3" xfId="3510"/>
    <cellStyle name="표준 7 4" xfId="3511"/>
    <cellStyle name="표준 7 5" xfId="3512"/>
    <cellStyle name="표준 7 6" xfId="3513"/>
    <cellStyle name="표준 7 7" xfId="3514"/>
    <cellStyle name="표준 7 8" xfId="3515"/>
    <cellStyle name="표준 7 9" xfId="3516"/>
    <cellStyle name="표준 70" xfId="4187"/>
    <cellStyle name="표준 71" xfId="4442"/>
    <cellStyle name="표준 72" xfId="4452"/>
    <cellStyle name="표준 73" xfId="4450"/>
    <cellStyle name="표준 76" xfId="3517"/>
    <cellStyle name="표준 76 10" xfId="3518"/>
    <cellStyle name="표준 76 11" xfId="3519"/>
    <cellStyle name="표준 76 12" xfId="3520"/>
    <cellStyle name="표준 76 13" xfId="3521"/>
    <cellStyle name="표준 76 14" xfId="3522"/>
    <cellStyle name="표준 76 15" xfId="3523"/>
    <cellStyle name="표준 76 2" xfId="3524"/>
    <cellStyle name="표준 76 3" xfId="3525"/>
    <cellStyle name="표준 76 4" xfId="3526"/>
    <cellStyle name="표준 76 5" xfId="3527"/>
    <cellStyle name="표준 76 6" xfId="3528"/>
    <cellStyle name="표준 76 7" xfId="3529"/>
    <cellStyle name="표준 76 8" xfId="3530"/>
    <cellStyle name="표준 76 9" xfId="3531"/>
    <cellStyle name="표준 77" xfId="3532"/>
    <cellStyle name="표준 77 10" xfId="3533"/>
    <cellStyle name="표준 77 11" xfId="3534"/>
    <cellStyle name="표준 77 12" xfId="3535"/>
    <cellStyle name="표준 77 13" xfId="3536"/>
    <cellStyle name="표준 77 14" xfId="3537"/>
    <cellStyle name="표준 77 15" xfId="3538"/>
    <cellStyle name="표준 77 2" xfId="3539"/>
    <cellStyle name="표준 77 3" xfId="3540"/>
    <cellStyle name="표준 77 4" xfId="3541"/>
    <cellStyle name="표준 77 5" xfId="3542"/>
    <cellStyle name="표준 77 6" xfId="3543"/>
    <cellStyle name="표준 77 7" xfId="3544"/>
    <cellStyle name="표준 77 8" xfId="3545"/>
    <cellStyle name="표준 77 9" xfId="3546"/>
    <cellStyle name="표준 78" xfId="3547"/>
    <cellStyle name="표준 78 10" xfId="3548"/>
    <cellStyle name="표준 78 11" xfId="3549"/>
    <cellStyle name="표준 78 12" xfId="3550"/>
    <cellStyle name="표준 78 13" xfId="3551"/>
    <cellStyle name="표준 78 14" xfId="3552"/>
    <cellStyle name="표준 78 15" xfId="3553"/>
    <cellStyle name="표준 78 2" xfId="3554"/>
    <cellStyle name="표준 78 3" xfId="3555"/>
    <cellStyle name="표준 78 4" xfId="3556"/>
    <cellStyle name="표준 78 5" xfId="3557"/>
    <cellStyle name="표준 78 6" xfId="3558"/>
    <cellStyle name="표준 78 7" xfId="3559"/>
    <cellStyle name="표준 78 8" xfId="3560"/>
    <cellStyle name="표준 78 9" xfId="3561"/>
    <cellStyle name="표준 8" xfId="4148"/>
    <cellStyle name="표준 8 10" xfId="3562"/>
    <cellStyle name="표준 8 11" xfId="3563"/>
    <cellStyle name="표준 8 12" xfId="3564"/>
    <cellStyle name="표준 8 13" xfId="3565"/>
    <cellStyle name="표준 8 14" xfId="3566"/>
    <cellStyle name="표준 8 15" xfId="3567"/>
    <cellStyle name="표준 8 16" xfId="3568"/>
    <cellStyle name="표준 8 17" xfId="3569"/>
    <cellStyle name="표준 8 18" xfId="3570"/>
    <cellStyle name="표준 8 19" xfId="3571"/>
    <cellStyle name="표준 8 2" xfId="3572"/>
    <cellStyle name="표준 8 2 10" xfId="4149"/>
    <cellStyle name="표준 8 2 11" xfId="4150"/>
    <cellStyle name="표준 8 2 12" xfId="4151"/>
    <cellStyle name="표준 8 2 13" xfId="4152"/>
    <cellStyle name="표준 8 2 14" xfId="4420"/>
    <cellStyle name="표준 8 2 15" xfId="4421"/>
    <cellStyle name="표준 8 2 16" xfId="4422"/>
    <cellStyle name="표준 8 2 17" xfId="4423"/>
    <cellStyle name="표준 8 2 18" xfId="4424"/>
    <cellStyle name="표준 8 2 19" xfId="4425"/>
    <cellStyle name="표준 8 2 2" xfId="3573"/>
    <cellStyle name="표준 8 2 2 2" xfId="3574"/>
    <cellStyle name="표준 8 2 2 3" xfId="4153"/>
    <cellStyle name="표준 8 2 2 4" xfId="4154"/>
    <cellStyle name="표준 8 2 3" xfId="3575"/>
    <cellStyle name="표준 8 2 4" xfId="3576"/>
    <cellStyle name="표준 8 2 5" xfId="3577"/>
    <cellStyle name="표준 8 2 6" xfId="4155"/>
    <cellStyle name="표준 8 2 7" xfId="4156"/>
    <cellStyle name="표준 8 2 8" xfId="4157"/>
    <cellStyle name="표준 8 2 9" xfId="4158"/>
    <cellStyle name="표준 8 20" xfId="3578"/>
    <cellStyle name="표준 8 21" xfId="3579"/>
    <cellStyle name="표준 8 22" xfId="3580"/>
    <cellStyle name="표준 8 23" xfId="3581"/>
    <cellStyle name="표준 8 24" xfId="3582"/>
    <cellStyle name="표준 8 24 2" xfId="4159"/>
    <cellStyle name="표준 8 24 3" xfId="4160"/>
    <cellStyle name="표준 8 24 4" xfId="4161"/>
    <cellStyle name="표준 8 24 5" xfId="4162"/>
    <cellStyle name="표준 8 25" xfId="3583"/>
    <cellStyle name="표준 8 26" xfId="3584"/>
    <cellStyle name="표준 8 27" xfId="4163"/>
    <cellStyle name="표준 8 28" xfId="4164"/>
    <cellStyle name="표준 8 29" xfId="4165"/>
    <cellStyle name="표준 8 3" xfId="3585"/>
    <cellStyle name="표준 8 3 10" xfId="4166"/>
    <cellStyle name="표준 8 3 11" xfId="4167"/>
    <cellStyle name="표준 8 3 12" xfId="4168"/>
    <cellStyle name="표준 8 3 13" xfId="4169"/>
    <cellStyle name="표준 8 3 14" xfId="4426"/>
    <cellStyle name="표준 8 3 15" xfId="4427"/>
    <cellStyle name="표준 8 3 16" xfId="4428"/>
    <cellStyle name="표준 8 3 17" xfId="4429"/>
    <cellStyle name="표준 8 3 18" xfId="4430"/>
    <cellStyle name="표준 8 3 19" xfId="4431"/>
    <cellStyle name="표준 8 3 2" xfId="3586"/>
    <cellStyle name="표준 8 3 2 2" xfId="3587"/>
    <cellStyle name="표준 8 3 2 3" xfId="4170"/>
    <cellStyle name="표준 8 3 2 4" xfId="4171"/>
    <cellStyle name="표준 8 3 3" xfId="3588"/>
    <cellStyle name="표준 8 3 4" xfId="3589"/>
    <cellStyle name="표준 8 3 5" xfId="3590"/>
    <cellStyle name="표준 8 3 6" xfId="4172"/>
    <cellStyle name="표준 8 3 7" xfId="4173"/>
    <cellStyle name="표준 8 3 8" xfId="4174"/>
    <cellStyle name="표준 8 3 9" xfId="4175"/>
    <cellStyle name="표준 8 30" xfId="4176"/>
    <cellStyle name="표준 8 31" xfId="4177"/>
    <cellStyle name="표준 8 32" xfId="4178"/>
    <cellStyle name="표준 8 33" xfId="4179"/>
    <cellStyle name="표준 8 34" xfId="4432"/>
    <cellStyle name="표준 8 35" xfId="4433"/>
    <cellStyle name="표준 8 36" xfId="4434"/>
    <cellStyle name="표준 8 37" xfId="4435"/>
    <cellStyle name="표준 8 38" xfId="4436"/>
    <cellStyle name="표준 8 39" xfId="4437"/>
    <cellStyle name="표준 8 4" xfId="3591"/>
    <cellStyle name="표준 8 4 2" xfId="3592"/>
    <cellStyle name="표준 8 4 2 2" xfId="3593"/>
    <cellStyle name="표준 8 4 3" xfId="3594"/>
    <cellStyle name="표준 8 4 4" xfId="3595"/>
    <cellStyle name="표준 8 4 5" xfId="3596"/>
    <cellStyle name="표준 8 40" xfId="4438"/>
    <cellStyle name="표준 8 41" xfId="4439"/>
    <cellStyle name="표준 8 5" xfId="3597"/>
    <cellStyle name="표준 8 5 2" xfId="3598"/>
    <cellStyle name="표준 8 5 2 2" xfId="3599"/>
    <cellStyle name="표준 8 5 3" xfId="3600"/>
    <cellStyle name="표준 8 5 4" xfId="3601"/>
    <cellStyle name="표준 8 5 5" xfId="3602"/>
    <cellStyle name="표준 8 6" xfId="3603"/>
    <cellStyle name="표준 8 6 2" xfId="3604"/>
    <cellStyle name="표준 8 6 2 2" xfId="3605"/>
    <cellStyle name="표준 8 7" xfId="3606"/>
    <cellStyle name="표준 8 7 2" xfId="3607"/>
    <cellStyle name="표준 8 8" xfId="3608"/>
    <cellStyle name="표준 8 9" xfId="3609"/>
    <cellStyle name="표준 80" xfId="3610"/>
    <cellStyle name="표준 80 10" xfId="3611"/>
    <cellStyle name="표준 80 11" xfId="3612"/>
    <cellStyle name="표준 80 12" xfId="3613"/>
    <cellStyle name="표준 80 13" xfId="3614"/>
    <cellStyle name="표준 80 14" xfId="3615"/>
    <cellStyle name="표준 80 15" xfId="3616"/>
    <cellStyle name="표준 80 2" xfId="3617"/>
    <cellStyle name="표준 80 3" xfId="3618"/>
    <cellStyle name="표준 80 4" xfId="3619"/>
    <cellStyle name="표준 80 5" xfId="3620"/>
    <cellStyle name="표준 80 6" xfId="3621"/>
    <cellStyle name="표준 80 7" xfId="3622"/>
    <cellStyle name="표준 80 8" xfId="3623"/>
    <cellStyle name="표준 80 9" xfId="3624"/>
    <cellStyle name="표준 88" xfId="3625"/>
    <cellStyle name="표준 88 10" xfId="3626"/>
    <cellStyle name="표준 88 11" xfId="3627"/>
    <cellStyle name="표준 88 12" xfId="3628"/>
    <cellStyle name="표준 88 13" xfId="3629"/>
    <cellStyle name="표준 88 14" xfId="3630"/>
    <cellStyle name="표준 88 15" xfId="3631"/>
    <cellStyle name="표준 88 2" xfId="3632"/>
    <cellStyle name="표준 88 3" xfId="3633"/>
    <cellStyle name="표준 88 4" xfId="3634"/>
    <cellStyle name="표준 88 5" xfId="3635"/>
    <cellStyle name="표준 88 6" xfId="3636"/>
    <cellStyle name="표준 88 7" xfId="3637"/>
    <cellStyle name="표준 88 8" xfId="3638"/>
    <cellStyle name="표준 88 9" xfId="3639"/>
    <cellStyle name="표준 89" xfId="3640"/>
    <cellStyle name="표준 9" xfId="3641"/>
    <cellStyle name="표준 9 2" xfId="4180"/>
    <cellStyle name="표준 9 3" xfId="4181"/>
    <cellStyle name="표준 9 4" xfId="4182"/>
    <cellStyle name="표준 9 5" xfId="4183"/>
    <cellStyle name="표준 9 6" xfId="4184"/>
    <cellStyle name="표준 9 7" xfId="4185"/>
    <cellStyle name="표준 90" xfId="3642"/>
    <cellStyle name="표준 91" xfId="3643"/>
    <cellStyle name="표준 93" xfId="3644"/>
    <cellStyle name="표준 94" xfId="3645"/>
    <cellStyle name="표준 95" xfId="3646"/>
    <cellStyle name="표준 96" xfId="3647"/>
    <cellStyle name="표준 97" xfId="3648"/>
    <cellStyle name="표준 98" xfId="3649"/>
    <cellStyle name="표준 99" xfId="3650"/>
    <cellStyle name="표준_Book1" xfId="4440"/>
    <cellStyle name="표준_injection-list-2011---LDS-" xfId="4447"/>
    <cellStyle name="표준_sample-sheet-2011---LDS-01" xfId="4443"/>
    <cellStyle name="표준_Sheet1" xfId="4445"/>
    <cellStyle name="표준_Sheet2" xfId="4446"/>
    <cellStyle name="표준_Sheet3" xfId="4449"/>
    <cellStyle name="표준_감정" xfId="4451"/>
    <cellStyle name="표준_검색실시트양식090618" xfId="444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calcChain" Target="calcChain.xml"/><Relationship Id="rId16" Type="http://schemas.openxmlformats.org/officeDocument/2006/relationships/worksheet" Target="worksheets/sheet16.xml"/><Relationship Id="rId107" Type="http://schemas.openxmlformats.org/officeDocument/2006/relationships/externalLink" Target="externalLinks/externalLink4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microsoft.com/office/2006/relationships/vbaProject" Target="vbaProject.bin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externalLink" Target="externalLinks/externalLink5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theme" Target="theme/theme1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styles" Target="style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externalLink" Target="externalLinks/externalLink2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0</xdr:row>
          <xdr:rowOff>28575</xdr:rowOff>
        </xdr:from>
        <xdr:to>
          <xdr:col>3</xdr:col>
          <xdr:colOff>66675</xdr:colOff>
          <xdr:row>3</xdr:row>
          <xdr:rowOff>114300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Activate Sample Control Commands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4</xdr:row>
          <xdr:rowOff>161925</xdr:rowOff>
        </xdr:from>
        <xdr:to>
          <xdr:col>3</xdr:col>
          <xdr:colOff>95250</xdr:colOff>
          <xdr:row>8</xdr:row>
          <xdr:rowOff>38100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Activate Data Control Commands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0</xdr:row>
          <xdr:rowOff>0</xdr:rowOff>
        </xdr:from>
        <xdr:to>
          <xdr:col>4</xdr:col>
          <xdr:colOff>161925</xdr:colOff>
          <xdr:row>3</xdr:row>
          <xdr:rowOff>76200</xdr:rowOff>
        </xdr:to>
        <xdr:sp macro="" textlink="">
          <xdr:nvSpPr>
            <xdr:cNvPr id="148485" name="Button 5" hidden="1">
              <a:extLst>
                <a:ext uri="{63B3BB69-23CF-44E3-9099-C40C66FF867C}">
                  <a14:compatExt spid="_x0000_s1484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Activate Sample Control Commands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4</xdr:row>
          <xdr:rowOff>66675</xdr:rowOff>
        </xdr:from>
        <xdr:to>
          <xdr:col>4</xdr:col>
          <xdr:colOff>180975</xdr:colOff>
          <xdr:row>7</xdr:row>
          <xdr:rowOff>180975</xdr:rowOff>
        </xdr:to>
        <xdr:sp macro="" textlink="">
          <xdr:nvSpPr>
            <xdr:cNvPr id="148486" name="Button 6" hidden="1">
              <a:extLst>
                <a:ext uri="{63B3BB69-23CF-44E3-9099-C40C66FF867C}">
                  <a14:compatExt spid="_x0000_s1484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Activate Data Control Commands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0</xdr:row>
          <xdr:rowOff>38100</xdr:rowOff>
        </xdr:from>
        <xdr:to>
          <xdr:col>6</xdr:col>
          <xdr:colOff>9525</xdr:colOff>
          <xdr:row>1</xdr:row>
          <xdr:rowOff>85725</xdr:rowOff>
        </xdr:to>
        <xdr:sp macro="" textlink="">
          <xdr:nvSpPr>
            <xdr:cNvPr id="336897" name="Button 1" hidden="1">
              <a:extLst>
                <a:ext uri="{63B3BB69-23CF-44E3-9099-C40C66FF867C}">
                  <a14:compatExt spid="_x0000_s336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Label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</xdr:row>
          <xdr:rowOff>19050</xdr:rowOff>
        </xdr:from>
        <xdr:to>
          <xdr:col>8</xdr:col>
          <xdr:colOff>514350</xdr:colOff>
          <xdr:row>2</xdr:row>
          <xdr:rowOff>200025</xdr:rowOff>
        </xdr:to>
        <xdr:sp macro="" textlink="">
          <xdr:nvSpPr>
            <xdr:cNvPr id="241665" name="Button 1" hidden="1">
              <a:extLst>
                <a:ext uri="{63B3BB69-23CF-44E3-9099-C40C66FF867C}">
                  <a14:compatExt spid="_x0000_s2416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Activate Main Commands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304800</xdr:colOff>
          <xdr:row>1</xdr:row>
          <xdr:rowOff>57150</xdr:rowOff>
        </xdr:from>
        <xdr:to>
          <xdr:col>7</xdr:col>
          <xdr:colOff>200025</xdr:colOff>
          <xdr:row>4</xdr:row>
          <xdr:rowOff>200025</xdr:rowOff>
        </xdr:to>
        <xdr:sp macro="" textlink="">
          <xdr:nvSpPr>
            <xdr:cNvPr id="265217" name="Button 1" hidden="1">
              <a:extLst>
                <a:ext uri="{63B3BB69-23CF-44E3-9099-C40C66FF867C}">
                  <a14:compatExt spid="_x0000_s265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Activate Sample Control Commands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6</xdr:row>
          <xdr:rowOff>28575</xdr:rowOff>
        </xdr:from>
        <xdr:to>
          <xdr:col>7</xdr:col>
          <xdr:colOff>200025</xdr:colOff>
          <xdr:row>9</xdr:row>
          <xdr:rowOff>171450</xdr:rowOff>
        </xdr:to>
        <xdr:sp macro="" textlink="">
          <xdr:nvSpPr>
            <xdr:cNvPr id="265218" name="Button 2" hidden="1">
              <a:extLst>
                <a:ext uri="{63B3BB69-23CF-44E3-9099-C40C66FF867C}">
                  <a14:compatExt spid="_x0000_s265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Activate Data Control Commands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0</xdr:row>
          <xdr:rowOff>76200</xdr:rowOff>
        </xdr:from>
        <xdr:to>
          <xdr:col>4</xdr:col>
          <xdr:colOff>695325</xdr:colOff>
          <xdr:row>2</xdr:row>
          <xdr:rowOff>104775</xdr:rowOff>
        </xdr:to>
        <xdr:sp macro="" textlink="">
          <xdr:nvSpPr>
            <xdr:cNvPr id="153602" name="Button 2" hidden="1">
              <a:extLst>
                <a:ext uri="{63B3BB69-23CF-44E3-9099-C40C66FF867C}">
                  <a14:compatExt spid="_x0000_s153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Activate Sample Control Commands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219075</xdr:colOff>
          <xdr:row>3</xdr:row>
          <xdr:rowOff>47625</xdr:rowOff>
        </xdr:from>
        <xdr:to>
          <xdr:col>5</xdr:col>
          <xdr:colOff>0</xdr:colOff>
          <xdr:row>6</xdr:row>
          <xdr:rowOff>38100</xdr:rowOff>
        </xdr:to>
        <xdr:sp macro="" textlink="">
          <xdr:nvSpPr>
            <xdr:cNvPr id="153603" name="Button 3" hidden="1">
              <a:extLst>
                <a:ext uri="{63B3BB69-23CF-44E3-9099-C40C66FF867C}">
                  <a14:compatExt spid="_x0000_s153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Activate Data Control Commands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</xdr:colOff>
      <xdr:row>37</xdr:row>
      <xdr:rowOff>0</xdr:rowOff>
    </xdr:from>
    <xdr:to>
      <xdr:col>4</xdr:col>
      <xdr:colOff>66675</xdr:colOff>
      <xdr:row>37</xdr:row>
      <xdr:rowOff>0</xdr:rowOff>
    </xdr:to>
    <xdr:pic>
      <xdr:nvPicPr>
        <xdr:cNvPr id="2" name="Picture 3">
          <a:extLst>
            <a:ext uri="{FF2B5EF4-FFF2-40B4-BE49-F238E27FC236}">
              <a16:creationId xmlns="" xmlns:a16="http://schemas.microsoft.com/office/drawing/2014/main" id="{00000000-0008-0000-0E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067050" y="8020050"/>
          <a:ext cx="10763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13</xdr:col>
      <xdr:colOff>381000</xdr:colOff>
      <xdr:row>37</xdr:row>
      <xdr:rowOff>0</xdr:rowOff>
    </xdr:from>
    <xdr:to>
      <xdr:col>15</xdr:col>
      <xdr:colOff>0</xdr:colOff>
      <xdr:row>37</xdr:row>
      <xdr:rowOff>0</xdr:rowOff>
    </xdr:to>
    <xdr:pic>
      <xdr:nvPicPr>
        <xdr:cNvPr id="3" name="Picture 4">
          <a:extLst>
            <a:ext uri="{FF2B5EF4-FFF2-40B4-BE49-F238E27FC236}">
              <a16:creationId xmlns="" xmlns:a16="http://schemas.microsoft.com/office/drawing/2014/main" id="{00000000-0008-0000-0E00-000003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3630275" y="8020050"/>
          <a:ext cx="16573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76200</xdr:colOff>
      <xdr:row>0</xdr:row>
      <xdr:rowOff>66675</xdr:rowOff>
    </xdr:from>
    <xdr:to>
      <xdr:col>3</xdr:col>
      <xdr:colOff>104775</xdr:colOff>
      <xdr:row>1</xdr:row>
      <xdr:rowOff>180975</xdr:rowOff>
    </xdr:to>
    <xdr:pic>
      <xdr:nvPicPr>
        <xdr:cNvPr id="4" name="Picture 1">
          <a:extLst>
            <a:ext uri="{FF2B5EF4-FFF2-40B4-BE49-F238E27FC236}">
              <a16:creationId xmlns="" xmlns:a16="http://schemas.microsoft.com/office/drawing/2014/main" id="{00000000-0008-0000-0E00-000004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095375" y="66675"/>
          <a:ext cx="2066925" cy="3238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6</xdr:col>
      <xdr:colOff>398302</xdr:colOff>
      <xdr:row>9</xdr:row>
      <xdr:rowOff>69272</xdr:rowOff>
    </xdr:from>
    <xdr:to>
      <xdr:col>11</xdr:col>
      <xdr:colOff>478778</xdr:colOff>
      <xdr:row>9</xdr:row>
      <xdr:rowOff>376926</xdr:rowOff>
    </xdr:to>
    <xdr:sp macro="" textlink="">
      <xdr:nvSpPr>
        <xdr:cNvPr id="5" name="TextBox 4"/>
        <xdr:cNvSpPr txBox="1"/>
      </xdr:nvSpPr>
      <xdr:spPr>
        <a:xfrm>
          <a:off x="3619484" y="2909454"/>
          <a:ext cx="2764794" cy="307654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000" b="1"/>
            <a:t>Small</a:t>
          </a:r>
          <a:r>
            <a:rPr lang="en-US" altLang="ko-KR" sz="1000" b="1" baseline="0"/>
            <a:t> DNA           Y-DNA           Large DNA</a:t>
          </a:r>
          <a:endParaRPr lang="ko-KR" altLang="en-US" sz="1000" b="1"/>
        </a:p>
      </xdr:txBody>
    </xdr:sp>
    <xdr:clientData/>
  </xdr:twoCellAnchor>
  <xdr:twoCellAnchor>
    <xdr:from>
      <xdr:col>6</xdr:col>
      <xdr:colOff>412165</xdr:colOff>
      <xdr:row>16</xdr:row>
      <xdr:rowOff>83129</xdr:rowOff>
    </xdr:from>
    <xdr:to>
      <xdr:col>11</xdr:col>
      <xdr:colOff>492641</xdr:colOff>
      <xdr:row>16</xdr:row>
      <xdr:rowOff>390783</xdr:rowOff>
    </xdr:to>
    <xdr:sp macro="" textlink="">
      <xdr:nvSpPr>
        <xdr:cNvPr id="6" name="TextBox 5"/>
        <xdr:cNvSpPr txBox="1"/>
      </xdr:nvSpPr>
      <xdr:spPr>
        <a:xfrm>
          <a:off x="3633347" y="8603674"/>
          <a:ext cx="2764794" cy="307654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000" b="1"/>
            <a:t>Small</a:t>
          </a:r>
          <a:r>
            <a:rPr lang="en-US" altLang="ko-KR" sz="1000" b="1" baseline="0"/>
            <a:t> DNA           Y-DNA           Large DNA</a:t>
          </a:r>
          <a:endParaRPr lang="ko-KR" altLang="en-US" sz="1000" b="1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</xdr:colOff>
      <xdr:row>0</xdr:row>
      <xdr:rowOff>38100</xdr:rowOff>
    </xdr:from>
    <xdr:to>
      <xdr:col>4</xdr:col>
      <xdr:colOff>9525</xdr:colOff>
      <xdr:row>1</xdr:row>
      <xdr:rowOff>219075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F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00175" y="38100"/>
          <a:ext cx="28575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14</xdr:col>
      <xdr:colOff>0</xdr:colOff>
      <xdr:row>0</xdr:row>
      <xdr:rowOff>38100</xdr:rowOff>
    </xdr:from>
    <xdr:to>
      <xdr:col>15</xdr:col>
      <xdr:colOff>0</xdr:colOff>
      <xdr:row>1</xdr:row>
      <xdr:rowOff>219075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F00-000003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115175" y="38100"/>
          <a:ext cx="542925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</xdr:col>
      <xdr:colOff>9525</xdr:colOff>
      <xdr:row>28</xdr:row>
      <xdr:rowOff>0</xdr:rowOff>
    </xdr:from>
    <xdr:to>
      <xdr:col>4</xdr:col>
      <xdr:colOff>66675</xdr:colOff>
      <xdr:row>28</xdr:row>
      <xdr:rowOff>0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F00-000004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400175" y="16602075"/>
          <a:ext cx="3429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13</xdr:col>
      <xdr:colOff>381000</xdr:colOff>
      <xdr:row>28</xdr:row>
      <xdr:rowOff>0</xdr:rowOff>
    </xdr:from>
    <xdr:to>
      <xdr:col>15</xdr:col>
      <xdr:colOff>0</xdr:colOff>
      <xdr:row>28</xdr:row>
      <xdr:rowOff>0</xdr:rowOff>
    </xdr:to>
    <xdr:pic>
      <xdr:nvPicPr>
        <xdr:cNvPr id="5" name="Picture 4">
          <a:extLst>
            <a:ext uri="{FF2B5EF4-FFF2-40B4-BE49-F238E27FC236}">
              <a16:creationId xmlns="" xmlns:a16="http://schemas.microsoft.com/office/drawing/2014/main" id="{00000000-0008-0000-0F00-000005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6953250" y="16602075"/>
          <a:ext cx="7048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600075</xdr:colOff>
          <xdr:row>0</xdr:row>
          <xdr:rowOff>0</xdr:rowOff>
        </xdr:from>
        <xdr:to>
          <xdr:col>5</xdr:col>
          <xdr:colOff>95250</xdr:colOff>
          <xdr:row>4</xdr:row>
          <xdr:rowOff>57150</xdr:rowOff>
        </xdr:to>
        <xdr:sp macro="" textlink="">
          <xdr:nvSpPr>
            <xdr:cNvPr id="205827" name="Button 3" hidden="1">
              <a:extLst>
                <a:ext uri="{63B3BB69-23CF-44E3-9099-C40C66FF867C}">
                  <a14:compatExt spid="_x0000_s205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Activate Sample Control Commands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314325</xdr:colOff>
          <xdr:row>0</xdr:row>
          <xdr:rowOff>19050</xdr:rowOff>
        </xdr:from>
        <xdr:to>
          <xdr:col>7</xdr:col>
          <xdr:colOff>809625</xdr:colOff>
          <xdr:row>4</xdr:row>
          <xdr:rowOff>19050</xdr:rowOff>
        </xdr:to>
        <xdr:sp macro="" textlink="">
          <xdr:nvSpPr>
            <xdr:cNvPr id="205828" name="Button 4" hidden="1">
              <a:extLst>
                <a:ext uri="{63B3BB69-23CF-44E3-9099-C40C66FF867C}">
                  <a14:compatExt spid="_x0000_s205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Activate Data Control Commands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685800</xdr:colOff>
          <xdr:row>0</xdr:row>
          <xdr:rowOff>114300</xdr:rowOff>
        </xdr:from>
        <xdr:to>
          <xdr:col>5</xdr:col>
          <xdr:colOff>152400</xdr:colOff>
          <xdr:row>4</xdr:row>
          <xdr:rowOff>28575</xdr:rowOff>
        </xdr:to>
        <xdr:sp macro="" textlink="">
          <xdr:nvSpPr>
            <xdr:cNvPr id="206851" name="Button 3" hidden="1">
              <a:extLst>
                <a:ext uri="{63B3BB69-23CF-44E3-9099-C40C66FF867C}">
                  <a14:compatExt spid="_x0000_s206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Activate Sample Control Commands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0</xdr:row>
          <xdr:rowOff>104775</xdr:rowOff>
        </xdr:from>
        <xdr:to>
          <xdr:col>8</xdr:col>
          <xdr:colOff>514350</xdr:colOff>
          <xdr:row>4</xdr:row>
          <xdr:rowOff>28575</xdr:rowOff>
        </xdr:to>
        <xdr:sp macro="" textlink="">
          <xdr:nvSpPr>
            <xdr:cNvPr id="206852" name="Button 4" hidden="1">
              <a:extLst>
                <a:ext uri="{63B3BB69-23CF-44E3-9099-C40C66FF867C}">
                  <a14:compatExt spid="_x0000_s206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Activate Data Control Commands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638175</xdr:colOff>
          <xdr:row>0</xdr:row>
          <xdr:rowOff>95250</xdr:rowOff>
        </xdr:from>
        <xdr:to>
          <xdr:col>7</xdr:col>
          <xdr:colOff>276225</xdr:colOff>
          <xdr:row>4</xdr:row>
          <xdr:rowOff>266700</xdr:rowOff>
        </xdr:to>
        <xdr:sp macro="" textlink="">
          <xdr:nvSpPr>
            <xdr:cNvPr id="207875" name="Button 3" hidden="1">
              <a:extLst>
                <a:ext uri="{63B3BB69-23CF-44E3-9099-C40C66FF867C}">
                  <a14:compatExt spid="_x0000_s207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Activate Sample Control Commands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0</xdr:row>
          <xdr:rowOff>123825</xdr:rowOff>
        </xdr:from>
        <xdr:to>
          <xdr:col>11</xdr:col>
          <xdr:colOff>419100</xdr:colOff>
          <xdr:row>4</xdr:row>
          <xdr:rowOff>247650</xdr:rowOff>
        </xdr:to>
        <xdr:sp macro="" textlink="">
          <xdr:nvSpPr>
            <xdr:cNvPr id="207876" name="Button 4" hidden="1">
              <a:extLst>
                <a:ext uri="{63B3BB69-23CF-44E3-9099-C40C66FF867C}">
                  <a14:compatExt spid="_x0000_s2078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Activate Data Control Commands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0</xdr:rowOff>
        </xdr:from>
        <xdr:to>
          <xdr:col>1</xdr:col>
          <xdr:colOff>0</xdr:colOff>
          <xdr:row>0</xdr:row>
          <xdr:rowOff>457200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Activate Sample Control Commands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0</xdr:row>
          <xdr:rowOff>0</xdr:rowOff>
        </xdr:from>
        <xdr:to>
          <xdr:col>4</xdr:col>
          <xdr:colOff>85725</xdr:colOff>
          <xdr:row>0</xdr:row>
          <xdr:rowOff>466725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Activate Data Control Commands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367</xdr:row>
          <xdr:rowOff>0</xdr:rowOff>
        </xdr:from>
        <xdr:to>
          <xdr:col>11</xdr:col>
          <xdr:colOff>276225</xdr:colOff>
          <xdr:row>368</xdr:row>
          <xdr:rowOff>38100</xdr:rowOff>
        </xdr:to>
        <xdr:sp macro="" textlink="">
          <xdr:nvSpPr>
            <xdr:cNvPr id="10248" name="Button 8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Activate Main Commands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0</xdr:row>
          <xdr:rowOff>104775</xdr:rowOff>
        </xdr:from>
        <xdr:to>
          <xdr:col>5</xdr:col>
          <xdr:colOff>104775</xdr:colOff>
          <xdr:row>0</xdr:row>
          <xdr:rowOff>561975</xdr:rowOff>
        </xdr:to>
        <xdr:sp macro="" textlink="">
          <xdr:nvSpPr>
            <xdr:cNvPr id="10249" name="Button 9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Activate Sample Control Commands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0</xdr:row>
          <xdr:rowOff>95250</xdr:rowOff>
        </xdr:from>
        <xdr:to>
          <xdr:col>10</xdr:col>
          <xdr:colOff>133350</xdr:colOff>
          <xdr:row>0</xdr:row>
          <xdr:rowOff>561975</xdr:rowOff>
        </xdr:to>
        <xdr:sp macro="" textlink="">
          <xdr:nvSpPr>
            <xdr:cNvPr id="10250" name="Button 10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Activate Data Control Commands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238125</xdr:colOff>
          <xdr:row>0</xdr:row>
          <xdr:rowOff>123825</xdr:rowOff>
        </xdr:from>
        <xdr:to>
          <xdr:col>5</xdr:col>
          <xdr:colOff>219075</xdr:colOff>
          <xdr:row>0</xdr:row>
          <xdr:rowOff>647700</xdr:rowOff>
        </xdr:to>
        <xdr:sp macro="" textlink="">
          <xdr:nvSpPr>
            <xdr:cNvPr id="96260" name="Button 4" hidden="1">
              <a:extLst>
                <a:ext uri="{63B3BB69-23CF-44E3-9099-C40C66FF867C}">
                  <a14:compatExt spid="_x0000_s96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Activate Sample Control Commands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371475</xdr:colOff>
          <xdr:row>0</xdr:row>
          <xdr:rowOff>133350</xdr:rowOff>
        </xdr:from>
        <xdr:to>
          <xdr:col>10</xdr:col>
          <xdr:colOff>47625</xdr:colOff>
          <xdr:row>0</xdr:row>
          <xdr:rowOff>600075</xdr:rowOff>
        </xdr:to>
        <xdr:sp macro="" textlink="">
          <xdr:nvSpPr>
            <xdr:cNvPr id="96261" name="Button 5" hidden="1">
              <a:extLst>
                <a:ext uri="{63B3BB69-23CF-44E3-9099-C40C66FF867C}">
                  <a14:compatExt spid="_x0000_s96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Activate Data Control Commands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219075</xdr:colOff>
          <xdr:row>0</xdr:row>
          <xdr:rowOff>180975</xdr:rowOff>
        </xdr:from>
        <xdr:to>
          <xdr:col>12</xdr:col>
          <xdr:colOff>257175</xdr:colOff>
          <xdr:row>0</xdr:row>
          <xdr:rowOff>609600</xdr:rowOff>
        </xdr:to>
        <xdr:sp macro="" textlink="">
          <xdr:nvSpPr>
            <xdr:cNvPr id="96264" name="Button 8" hidden="1">
              <a:extLst>
                <a:ext uri="{63B3BB69-23CF-44E3-9099-C40C66FF867C}">
                  <a14:compatExt spid="_x0000_s96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Colorize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219075</xdr:colOff>
          <xdr:row>0</xdr:row>
          <xdr:rowOff>76200</xdr:rowOff>
        </xdr:from>
        <xdr:to>
          <xdr:col>5</xdr:col>
          <xdr:colOff>219075</xdr:colOff>
          <xdr:row>0</xdr:row>
          <xdr:rowOff>647700</xdr:rowOff>
        </xdr:to>
        <xdr:sp macro="" textlink="">
          <xdr:nvSpPr>
            <xdr:cNvPr id="92178" name="Button 18" hidden="1">
              <a:extLst>
                <a:ext uri="{63B3BB69-23CF-44E3-9099-C40C66FF867C}">
                  <a14:compatExt spid="_x0000_s92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Activate Sample Control Commands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447675</xdr:colOff>
          <xdr:row>0</xdr:row>
          <xdr:rowOff>104775</xdr:rowOff>
        </xdr:from>
        <xdr:to>
          <xdr:col>11</xdr:col>
          <xdr:colOff>219075</xdr:colOff>
          <xdr:row>0</xdr:row>
          <xdr:rowOff>628650</xdr:rowOff>
        </xdr:to>
        <xdr:sp macro="" textlink="">
          <xdr:nvSpPr>
            <xdr:cNvPr id="92179" name="Button 19" hidden="1">
              <a:extLst>
                <a:ext uri="{63B3BB69-23CF-44E3-9099-C40C66FF867C}">
                  <a14:compatExt spid="_x0000_s92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Activate Data Control Commands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0</xdr:row>
          <xdr:rowOff>47625</xdr:rowOff>
        </xdr:from>
        <xdr:to>
          <xdr:col>5</xdr:col>
          <xdr:colOff>57150</xdr:colOff>
          <xdr:row>0</xdr:row>
          <xdr:rowOff>628650</xdr:rowOff>
        </xdr:to>
        <xdr:sp macro="" textlink="">
          <xdr:nvSpPr>
            <xdr:cNvPr id="154626" name="Button 2" hidden="1">
              <a:extLst>
                <a:ext uri="{63B3BB69-23CF-44E3-9099-C40C66FF867C}">
                  <a14:compatExt spid="_x0000_s154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Activate Sample Control Commands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0</xdr:row>
          <xdr:rowOff>0</xdr:rowOff>
        </xdr:from>
        <xdr:to>
          <xdr:col>4</xdr:col>
          <xdr:colOff>704850</xdr:colOff>
          <xdr:row>0</xdr:row>
          <xdr:rowOff>581025</xdr:rowOff>
        </xdr:to>
        <xdr:sp macro="" textlink="">
          <xdr:nvSpPr>
            <xdr:cNvPr id="156674" name="Button 2" hidden="1">
              <a:extLst>
                <a:ext uri="{63B3BB69-23CF-44E3-9099-C40C66FF867C}">
                  <a14:compatExt spid="_x0000_s156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Activate Sample Control Commands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</xdr:row>
          <xdr:rowOff>76200</xdr:rowOff>
        </xdr:from>
        <xdr:to>
          <xdr:col>0</xdr:col>
          <xdr:colOff>1190625</xdr:colOff>
          <xdr:row>8</xdr:row>
          <xdr:rowOff>0</xdr:rowOff>
        </xdr:to>
        <xdr:sp macro="" textlink="">
          <xdr:nvSpPr>
            <xdr:cNvPr id="152578" name="Button 2" hidden="1">
              <a:extLst>
                <a:ext uri="{63B3BB69-23CF-44E3-9099-C40C66FF867C}">
                  <a14:compatExt spid="_x0000_s152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Activate Sample Control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Commands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8</xdr:row>
          <xdr:rowOff>85725</xdr:rowOff>
        </xdr:from>
        <xdr:to>
          <xdr:col>0</xdr:col>
          <xdr:colOff>1209675</xdr:colOff>
          <xdr:row>17</xdr:row>
          <xdr:rowOff>47625</xdr:rowOff>
        </xdr:to>
        <xdr:sp macro="" textlink="">
          <xdr:nvSpPr>
            <xdr:cNvPr id="152579" name="Button 3" hidden="1">
              <a:extLst>
                <a:ext uri="{63B3BB69-23CF-44E3-9099-C40C66FF867C}">
                  <a14:compatExt spid="_x0000_s152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Activate Data Control Commands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18</xdr:row>
          <xdr:rowOff>57150</xdr:rowOff>
        </xdr:from>
        <xdr:to>
          <xdr:col>0</xdr:col>
          <xdr:colOff>1295400</xdr:colOff>
          <xdr:row>21</xdr:row>
          <xdr:rowOff>9525</xdr:rowOff>
        </xdr:to>
        <xdr:sp macro="" textlink="">
          <xdr:nvSpPr>
            <xdr:cNvPr id="152580" name="Button 4" hidden="1">
              <a:extLst>
                <a:ext uri="{63B3BB69-23CF-44E3-9099-C40C66FF867C}">
                  <a14:compatExt spid="_x0000_s152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Format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238125</xdr:colOff>
          <xdr:row>0</xdr:row>
          <xdr:rowOff>0</xdr:rowOff>
        </xdr:from>
        <xdr:to>
          <xdr:col>5</xdr:col>
          <xdr:colOff>28575</xdr:colOff>
          <xdr:row>0</xdr:row>
          <xdr:rowOff>581025</xdr:rowOff>
        </xdr:to>
        <xdr:sp macro="" textlink="">
          <xdr:nvSpPr>
            <xdr:cNvPr id="147458" name="Button 2" hidden="1">
              <a:extLst>
                <a:ext uri="{63B3BB69-23CF-44E3-9099-C40C66FF867C}">
                  <a14:compatExt spid="_x0000_s1474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Activate Sample Control Commands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28</xdr:row>
          <xdr:rowOff>123825</xdr:rowOff>
        </xdr:from>
        <xdr:to>
          <xdr:col>0</xdr:col>
          <xdr:colOff>2085975</xdr:colOff>
          <xdr:row>30</xdr:row>
          <xdr:rowOff>190500</xdr:rowOff>
        </xdr:to>
        <xdr:sp macro="" textlink="">
          <xdr:nvSpPr>
            <xdr:cNvPr id="174082" name="Button 2" hidden="1">
              <a:extLst>
                <a:ext uri="{63B3BB69-23CF-44E3-9099-C40C66FF867C}">
                  <a14:compatExt spid="_x0000_s174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Activate Sample Control Commands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133350</xdr:rowOff>
        </xdr:from>
        <xdr:to>
          <xdr:col>6</xdr:col>
          <xdr:colOff>571500</xdr:colOff>
          <xdr:row>8</xdr:row>
          <xdr:rowOff>0</xdr:rowOff>
        </xdr:to>
        <xdr:sp macro="" textlink="">
          <xdr:nvSpPr>
            <xdr:cNvPr id="175106" name="Button 2" hidden="1">
              <a:extLst>
                <a:ext uri="{63B3BB69-23CF-44E3-9099-C40C66FF867C}">
                  <a14:compatExt spid="_x0000_s175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Activate Sample Control Commands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266700</xdr:colOff>
          <xdr:row>3</xdr:row>
          <xdr:rowOff>9525</xdr:rowOff>
        </xdr:from>
        <xdr:to>
          <xdr:col>7</xdr:col>
          <xdr:colOff>152400</xdr:colOff>
          <xdr:row>6</xdr:row>
          <xdr:rowOff>152400</xdr:rowOff>
        </xdr:to>
        <xdr:sp macro="" textlink="">
          <xdr:nvSpPr>
            <xdr:cNvPr id="177154" name="Button 2" hidden="1">
              <a:extLst>
                <a:ext uri="{63B3BB69-23CF-44E3-9099-C40C66FF867C}">
                  <a14:compatExt spid="_x0000_s1771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Activate Sample Control Commands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0</xdr:row>
          <xdr:rowOff>0</xdr:rowOff>
        </xdr:from>
        <xdr:to>
          <xdr:col>6</xdr:col>
          <xdr:colOff>123825</xdr:colOff>
          <xdr:row>0</xdr:row>
          <xdr:rowOff>266700</xdr:rowOff>
        </xdr:to>
        <xdr:sp macro="" textlink="">
          <xdr:nvSpPr>
            <xdr:cNvPr id="231425" name="Button 1" hidden="1">
              <a:extLst>
                <a:ext uri="{63B3BB69-23CF-44E3-9099-C40C66FF867C}">
                  <a14:compatExt spid="_x0000_s2314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Activate Main Commands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76200</xdr:rowOff>
        </xdr:from>
        <xdr:to>
          <xdr:col>3</xdr:col>
          <xdr:colOff>676275</xdr:colOff>
          <xdr:row>0</xdr:row>
          <xdr:rowOff>657225</xdr:rowOff>
        </xdr:to>
        <xdr:sp macro="" textlink="">
          <xdr:nvSpPr>
            <xdr:cNvPr id="158722" name="Button 2" hidden="1">
              <a:extLst>
                <a:ext uri="{63B3BB69-23CF-44E3-9099-C40C66FF867C}">
                  <a14:compatExt spid="_x0000_s158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Activate Main Commands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5</xdr:row>
          <xdr:rowOff>0</xdr:rowOff>
        </xdr:from>
        <xdr:to>
          <xdr:col>4</xdr:col>
          <xdr:colOff>742950</xdr:colOff>
          <xdr:row>9</xdr:row>
          <xdr:rowOff>38100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Update Locus 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Replace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0</xdr:row>
          <xdr:rowOff>28575</xdr:rowOff>
        </xdr:from>
        <xdr:to>
          <xdr:col>6</xdr:col>
          <xdr:colOff>0</xdr:colOff>
          <xdr:row>2</xdr:row>
          <xdr:rowOff>142875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Activate Sample Control Commands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142875</xdr:colOff>
          <xdr:row>0</xdr:row>
          <xdr:rowOff>9525</xdr:rowOff>
        </xdr:from>
        <xdr:to>
          <xdr:col>7</xdr:col>
          <xdr:colOff>95250</xdr:colOff>
          <xdr:row>0</xdr:row>
          <xdr:rowOff>266700</xdr:rowOff>
        </xdr:to>
        <xdr:sp macro="" textlink="">
          <xdr:nvSpPr>
            <xdr:cNvPr id="232449" name="Button 1" hidden="1">
              <a:extLst>
                <a:ext uri="{63B3BB69-23CF-44E3-9099-C40C66FF867C}">
                  <a14:compatExt spid="_x0000_s2324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Activate Main Commands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0</xdr:row>
          <xdr:rowOff>47625</xdr:rowOff>
        </xdr:from>
        <xdr:to>
          <xdr:col>4</xdr:col>
          <xdr:colOff>647700</xdr:colOff>
          <xdr:row>0</xdr:row>
          <xdr:rowOff>628650</xdr:rowOff>
        </xdr:to>
        <xdr:sp macro="" textlink="">
          <xdr:nvSpPr>
            <xdr:cNvPr id="171010" name="Button 2" hidden="1">
              <a:extLst>
                <a:ext uri="{63B3BB69-23CF-44E3-9099-C40C66FF867C}">
                  <a14:compatExt spid="_x0000_s1710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Activate Sample Control Commands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1</xdr:row>
          <xdr:rowOff>133350</xdr:rowOff>
        </xdr:from>
        <xdr:to>
          <xdr:col>4</xdr:col>
          <xdr:colOff>628650</xdr:colOff>
          <xdr:row>4</xdr:row>
          <xdr:rowOff>133350</xdr:rowOff>
        </xdr:to>
        <xdr:sp macro="" textlink="">
          <xdr:nvSpPr>
            <xdr:cNvPr id="171011" name="Button 3" hidden="1">
              <a:extLst>
                <a:ext uri="{63B3BB69-23CF-44E3-9099-C40C66FF867C}">
                  <a14:compatExt spid="_x0000_s171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Activate Data Control Commands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9525</xdr:rowOff>
        </xdr:from>
        <xdr:to>
          <xdr:col>0</xdr:col>
          <xdr:colOff>2600325</xdr:colOff>
          <xdr:row>0</xdr:row>
          <xdr:rowOff>514350</xdr:rowOff>
        </xdr:to>
        <xdr:sp macro="" textlink="">
          <xdr:nvSpPr>
            <xdr:cNvPr id="63496" name="Button 8" hidden="1">
              <a:extLst>
                <a:ext uri="{63B3BB69-23CF-44E3-9099-C40C66FF867C}">
                  <a14:compatExt spid="_x0000_s634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Activate Sample Control Commands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2962275</xdr:colOff>
          <xdr:row>0</xdr:row>
          <xdr:rowOff>9525</xdr:rowOff>
        </xdr:from>
        <xdr:to>
          <xdr:col>2</xdr:col>
          <xdr:colOff>142875</xdr:colOff>
          <xdr:row>0</xdr:row>
          <xdr:rowOff>476250</xdr:rowOff>
        </xdr:to>
        <xdr:sp macro="" textlink="">
          <xdr:nvSpPr>
            <xdr:cNvPr id="63497" name="Button 9" hidden="1">
              <a:extLst>
                <a:ext uri="{63B3BB69-23CF-44E3-9099-C40C66FF867C}">
                  <a14:compatExt spid="_x0000_s634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Activate Data Control Commands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FS0553/Desktop/20200824-KNY_MKH-Tomato-TOTAL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orm_Tomato_Tools_17.14_customized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NISI-PC/Programming/&#51089;&#50629;&#47932;/&#50976;&#51204;&#51088;&#45936;&#51060;&#53440;&#52376;&#47532;&#54532;&#47196;&#44536;&#47016;2013/&#49884;&#54744;&#51088;&#50976;&#51204;&#51088;/2014-01-22-&#50976;&#51204;&#51088;&#44208;&#44284;&#52376;&#47532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NISI-PC/Computer/Programming/Tomato_Tools_2018/Tomato_Tools_15/&#44048;&#51221;&#51064;%20&#45936;&#51060;&#53552;/&#52572;&#49457;&#44221;-20180801-CJW-Tomato_Tools_15.32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NA/AppData/Roaming/Microsoft/Excel/&#44596;&#44553;&#44048;&#51221;&#49892;(FU,GF)-Tomato_Tools_15.0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Sheet"/>
      <sheetName val="BasicInformation"/>
      <sheetName val="Check_Box_Infor"/>
      <sheetName val="ExtractedLims"/>
      <sheetName val="CombinedLims"/>
      <sheetName val="EvidList"/>
      <sheetName val="Evid_copy"/>
      <sheetName val="Evid_label"/>
      <sheetName val="LIMS_Org"/>
      <sheetName val="LimsForSampling"/>
      <sheetName val="Arrestee_Number"/>
      <sheetName val="Arrestee_Check_Result"/>
      <sheetName val="Title_1D_Barcode"/>
      <sheetName val="LimsInformation"/>
      <sheetName val="Sampling_Analysis-Seoul"/>
      <sheetName val="Sampling_Autopsy-Seoul"/>
      <sheetName val="Sampling_Analysis"/>
      <sheetName val="Sampling_Analysis2"/>
      <sheetName val="Sampling_Sexual"/>
      <sheetName val="Sampling_Arrest"/>
      <sheetName val="Sampling_Suspect"/>
      <sheetName val="Sampling_HumanID"/>
      <sheetName val="Sampling_Missing_Child"/>
      <sheetName val="Virtual_Plate_List"/>
      <sheetName val="Sampling_Autopsy_Ver"/>
      <sheetName val="Sampling_Autopsy_Hor"/>
      <sheetName val="Tubes_Continous"/>
      <sheetName val="Tubes_96_Well_Ver"/>
      <sheetName val="Tubes_96_Well_Hor"/>
      <sheetName val="Sample_Sheet"/>
      <sheetName val="Bone_Sheet"/>
      <sheetName val="Printec_V3940"/>
      <sheetName val="Printec_V3330"/>
      <sheetName val="MT_Sheet"/>
      <sheetName val="data"/>
      <sheetName val="Injection_Sheet"/>
      <sheetName val="Injection_Sheet_3500"/>
      <sheetName val="Lysis"/>
      <sheetName val="IQ"/>
      <sheetName val="PCR"/>
      <sheetName val="RT_Sheet"/>
      <sheetName val="RT_Standard"/>
      <sheetName val="RT_Header"/>
      <sheetName val="RT_Target"/>
      <sheetName val="RT_Sample"/>
      <sheetName val="RT_Report"/>
      <sheetName val="BioMek_Sheet_Dilution"/>
      <sheetName val="BioMek_Sheet_Transfer"/>
      <sheetName val="TextFileList"/>
      <sheetName val="FirstResult"/>
      <sheetName val="IntraCheck"/>
      <sheetName val="ContamCheck"/>
      <sheetName val="WithinCaseAnalysis"/>
      <sheetName val="CombinedResult"/>
      <sheetName val="DIMS 업로드파일"/>
      <sheetName val="불상변사자폼"/>
      <sheetName val="DimsInformation"/>
      <sheetName val="DnaLimsBarcode"/>
      <sheetName val="DnaLimsBarcodeInformation"/>
      <sheetName val="VerticalResult"/>
      <sheetName val="Paternity"/>
      <sheetName val="Paternity_Check"/>
      <sheetName val="Sibling_Index"/>
      <sheetName val="Sibling_Check"/>
      <sheetName val="DNASampleWorkInformation"/>
      <sheetName val="Sampling_Infor_by_Case"/>
      <sheetName val="EvidenceInformation"/>
      <sheetName val="Sampling_Infor_Autopsy_Hor"/>
      <sheetName val="Sampling_Infor_Autopsy_Ver"/>
      <sheetName val="Form_Multi_Page_Information"/>
      <sheetName val="DNA_Tubes_Information"/>
      <sheetName val="RT_Information"/>
      <sheetName val="BioMek_Information"/>
      <sheetName val="DBTypeList"/>
      <sheetName val="SampleTypeList"/>
      <sheetName val="LocusReplaceList"/>
      <sheetName val="LocusSetList"/>
      <sheetName val="LocusList"/>
      <sheetName val="Identifiler"/>
      <sheetName val="PowerPlex16"/>
      <sheetName val="AutosomeReport1"/>
      <sheetName val="Globalfiler"/>
      <sheetName val="PowerPlex_Fusion"/>
      <sheetName val="Combined_Chromosome_Report1"/>
      <sheetName val="Combined_Chromosome_Report2"/>
      <sheetName val="YChromosomereport1"/>
      <sheetName val="Yfiler"/>
      <sheetName val="PowerPlex_Y23"/>
      <sheetName val="Yfiler_Plus"/>
      <sheetName val="GF_PPF"/>
      <sheetName val="Y23_Yfiler+"/>
      <sheetName val="ArgusX_12"/>
      <sheetName val="Human_MT_HV1_HV2"/>
      <sheetName val="Y23_Yfiler+2"/>
      <sheetName val="Autosome_Probability"/>
      <sheetName val="ContamRefferenceList"/>
      <sheetName val="임시대조유전자"/>
      <sheetName val="오염_GF_PPF"/>
      <sheetName val="유전자_GF_PPF"/>
      <sheetName val="유전자_Y23_Yfiler+"/>
      <sheetName val="유전자_MT"/>
      <sheetName val="Tubes_Continous_to_Export"/>
      <sheetName val="DataSort"/>
      <sheetName val="Sheet2"/>
      <sheetName val="20200824-KNY_MKH-REF-PPF-PN_RG "/>
      <sheetName val="20200824-KNY_MKH-REF-GF-PN_RG G"/>
      <sheetName val="20200824-KNY_MKH-REPCR_PPF-PN_R"/>
      <sheetName val="20200824-KNY_MKH-REPCR_GF-PN_RG"/>
      <sheetName val="20200824-KNY_MKH-LCN-PN_RG Geno"/>
      <sheetName val="20200823-KNY_MKH-RESAMPLING-PPF"/>
      <sheetName val="20200823-KNY_MKH-RESAMPLING-GF-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>
        <row r="2">
          <cell r="A2" t="str">
            <v>GF_PPF</v>
          </cell>
        </row>
        <row r="3">
          <cell r="A3" t="str">
            <v>Y23_Yfiler+2</v>
          </cell>
        </row>
        <row r="4">
          <cell r="A4" t="str">
            <v>Human_MT_HV1_HV2</v>
          </cell>
        </row>
        <row r="5">
          <cell r="A5" t="str">
            <v>ArgusX_12</v>
          </cell>
        </row>
        <row r="6">
          <cell r="A6" t="str">
            <v>AutosomeReport1</v>
          </cell>
        </row>
        <row r="7">
          <cell r="A7" t="str">
            <v>Identifiler</v>
          </cell>
        </row>
        <row r="8">
          <cell r="A8" t="str">
            <v>PowerPlex16</v>
          </cell>
        </row>
        <row r="9">
          <cell r="A9" t="str">
            <v>YChromosomereport1</v>
          </cell>
        </row>
        <row r="10">
          <cell r="A10" t="str">
            <v>Yfiler</v>
          </cell>
        </row>
        <row r="11">
          <cell r="A11" t="str">
            <v>PowerPlex_Y23</v>
          </cell>
        </row>
        <row r="12">
          <cell r="A12" t="str">
            <v>Yfiler_Plus</v>
          </cell>
        </row>
        <row r="13">
          <cell r="A13" t="str">
            <v>Combined_Chromosome_Report2</v>
          </cell>
        </row>
        <row r="14">
          <cell r="A14" t="str">
            <v>PowerPlex_Fusion</v>
          </cell>
        </row>
        <row r="15">
          <cell r="A15" t="str">
            <v>Globalfiler</v>
          </cell>
        </row>
        <row r="16">
          <cell r="A16" t="str">
            <v>Y23_Yfiler+</v>
          </cell>
        </row>
      </sheetData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Sheet"/>
      <sheetName val="BasicInformation"/>
      <sheetName val="Check_Box_Infor"/>
      <sheetName val="ExtractedLims"/>
      <sheetName val="CombinedLims"/>
      <sheetName val="EvidList"/>
      <sheetName val="LIMS_Org"/>
      <sheetName val="LimsForSampling"/>
      <sheetName val="Arrestee_Number"/>
      <sheetName val="Arrestee_Check_Result"/>
      <sheetName val="Title_1D_Barcode"/>
      <sheetName val="LimsInformation"/>
      <sheetName val="Sampling_Analysis-Seoul"/>
      <sheetName val="Sampling_Autopsy-Seoul"/>
      <sheetName val="Sampling_Analysis"/>
      <sheetName val="Sampling_Analysis2"/>
      <sheetName val="Sampling_Sexual"/>
      <sheetName val="Sampling_Arrest"/>
      <sheetName val="Sampling_Suspect"/>
      <sheetName val="Sampling_HumanID"/>
      <sheetName val="Sampling_Missing_Child"/>
      <sheetName val="Virtual_Plate_List"/>
      <sheetName val="Sampling_Autopsy_Ver"/>
      <sheetName val="Sampling_Autopsy_Hor"/>
      <sheetName val="Tubes_Continous"/>
      <sheetName val="Tubes_96_Well_Ver"/>
      <sheetName val="Tubes_96_Well_Hor"/>
      <sheetName val="Sample_Sheet"/>
      <sheetName val="Bone_Sheet"/>
      <sheetName val="Printec_V3940"/>
      <sheetName val="Printec_V3330"/>
      <sheetName val="MT_Sheet"/>
      <sheetName val="data"/>
      <sheetName val="Injection_Sheet"/>
      <sheetName val="Injection_Sheet_3500"/>
      <sheetName val="Lysis"/>
      <sheetName val="IQ"/>
      <sheetName val="PCR"/>
      <sheetName val="RT_Sheet"/>
      <sheetName val="RT_Standard"/>
      <sheetName val="RT_Header"/>
      <sheetName val="RT_Target"/>
      <sheetName val="RT_Sample"/>
      <sheetName val="RT_Report"/>
      <sheetName val="BioMek_Sheet_Dilution"/>
      <sheetName val="BioMek_Sheet_Transfer"/>
      <sheetName val="TextFileList"/>
      <sheetName val="FirstResult"/>
      <sheetName val="IntraCheck"/>
      <sheetName val="ContamCheck"/>
      <sheetName val="WithinCaseAnalysis"/>
      <sheetName val="CombinedResult"/>
      <sheetName val="DIMS 업로드파일"/>
      <sheetName val="불상변사자폼"/>
      <sheetName val="DimsInformation"/>
      <sheetName val="DnaLimsBarcode"/>
      <sheetName val="DnaLimsBarcodeInformation"/>
      <sheetName val="VerticalResult"/>
      <sheetName val="Paternity"/>
      <sheetName val="Paternity_Check"/>
      <sheetName val="Sibling_Index"/>
      <sheetName val="Sibling_Check"/>
      <sheetName val="DNASampleWorkInformation"/>
      <sheetName val="Sampling_Infor_by_Case"/>
      <sheetName val="EvidenceInformation"/>
      <sheetName val="Sampling_Infor_Autopsy_Hor"/>
      <sheetName val="Sampling_Infor_Autopsy_Ver"/>
      <sheetName val="Form_Multi_Page_Information"/>
      <sheetName val="DNA_Tubes_Information"/>
      <sheetName val="RT_Information"/>
      <sheetName val="BioMek_Information"/>
      <sheetName val="DBTypeList"/>
      <sheetName val="SampleTypeList"/>
      <sheetName val="LocusReplaceList"/>
      <sheetName val="LocusSetList"/>
      <sheetName val="LocusList"/>
      <sheetName val="Identifiler"/>
      <sheetName val="PowerPlex16"/>
      <sheetName val="AutosomeReport1"/>
      <sheetName val="Globalfiler"/>
      <sheetName val="PowerPlex_Fusion"/>
      <sheetName val="Combined_Chromosome_Report1"/>
      <sheetName val="Combined_Chromosome_Report2"/>
      <sheetName val="YChromosomereport1"/>
      <sheetName val="Yfiler"/>
      <sheetName val="PowerPlex_Y23"/>
      <sheetName val="Yfiler_Plus"/>
      <sheetName val="GF_PPF"/>
      <sheetName val="Y23_Yfiler+"/>
      <sheetName val="ArgusX_12"/>
      <sheetName val="Human_MT_HV1_HV2"/>
      <sheetName val="Y23_Yfiler+2"/>
      <sheetName val="Autosome_Probability"/>
      <sheetName val="ContamRefferenceList"/>
      <sheetName val="임시대조유전자"/>
      <sheetName val="오염_GF_PPF"/>
      <sheetName val="유전자_GF_PPF"/>
      <sheetName val="유전자_Y23_Yfiler+"/>
      <sheetName val="유전자_MT"/>
      <sheetName val="Tubes_Continous_to_Export"/>
      <sheetName val="DataSort"/>
      <sheetName val="Sheet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>
        <row r="2">
          <cell r="A2" t="str">
            <v>GF_PPF</v>
          </cell>
        </row>
        <row r="3">
          <cell r="A3" t="str">
            <v>Y23_Yfiler+2</v>
          </cell>
        </row>
        <row r="4">
          <cell r="A4" t="str">
            <v>Human_MT_HV1_HV2</v>
          </cell>
        </row>
        <row r="5">
          <cell r="A5" t="str">
            <v>ArgusX_12</v>
          </cell>
        </row>
        <row r="6">
          <cell r="A6" t="str">
            <v>AutosomeReport1</v>
          </cell>
        </row>
        <row r="7">
          <cell r="A7" t="str">
            <v>Identifiler</v>
          </cell>
        </row>
        <row r="8">
          <cell r="A8" t="str">
            <v>PowerPlex16</v>
          </cell>
        </row>
        <row r="9">
          <cell r="A9" t="str">
            <v>YChromosomereport1</v>
          </cell>
        </row>
        <row r="10">
          <cell r="A10" t="str">
            <v>Yfiler</v>
          </cell>
        </row>
        <row r="11">
          <cell r="A11" t="str">
            <v>PowerPlex_Y23</v>
          </cell>
        </row>
        <row r="12">
          <cell r="A12" t="str">
            <v>Yfiler_Plus</v>
          </cell>
        </row>
        <row r="13">
          <cell r="A13" t="str">
            <v>Combined_Chromosome_Report2</v>
          </cell>
        </row>
        <row r="14">
          <cell r="A14" t="str">
            <v>PowerPlex_Fusion</v>
          </cell>
        </row>
        <row r="15">
          <cell r="A15" t="str">
            <v>Globalfiler</v>
          </cell>
        </row>
        <row r="16">
          <cell r="A16" t="str">
            <v>Y23_Yfiler+</v>
          </cell>
        </row>
      </sheetData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uttons"/>
      <sheetName val="BasicInformation"/>
      <sheetName val="TextFileList"/>
      <sheetName val="LimsFileList"/>
      <sheetName val="ContamRefferenceList"/>
      <sheetName val="FirstResult"/>
      <sheetName val="ContamCheck"/>
      <sheetName val="WithinCaseAnalysis"/>
      <sheetName val="CombinedResult"/>
      <sheetName val="DIMS 업로드파일"/>
      <sheetName val="불상변사폼"/>
      <sheetName val="DnaLimsBarcode"/>
      <sheetName val="LimsInformation"/>
      <sheetName val="DimsInformation"/>
      <sheetName val="MissingInformation"/>
      <sheetName val="DnaLimsBarcodeInformation"/>
      <sheetName val="DBTypeList"/>
      <sheetName val="SampleTypeList"/>
      <sheetName val="LocusSetList"/>
      <sheetName val="LocusReplaceList"/>
      <sheetName val="LocusList"/>
      <sheetName val="Identifiler"/>
      <sheetName val="PowerPlex16"/>
      <sheetName val="AutosomeReport1"/>
      <sheetName val="Globalfiler"/>
      <sheetName val="YChromosomereport1"/>
      <sheetName val="Yfiler"/>
      <sheetName val="Y23"/>
      <sheetName val="YfilerPlus"/>
      <sheetName val="서울유전자-Autosome"/>
      <sheetName val="서울유전자-YChromosome"/>
      <sheetName val="DataSort"/>
      <sheetName val="AutosomeProbability"/>
      <sheetName val="20140107-PMH-PPM-01-CE-HID_TF G"/>
      <sheetName val="접수처리부-20140107_통합.xl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2">
          <cell r="A2" t="str">
            <v>AutosomeReport1</v>
          </cell>
        </row>
        <row r="3">
          <cell r="A3" t="str">
            <v>Identifiler</v>
          </cell>
        </row>
        <row r="4">
          <cell r="A4" t="str">
            <v>PowerPlex16</v>
          </cell>
        </row>
        <row r="5">
          <cell r="A5" t="str">
            <v>Globalfiler</v>
          </cell>
        </row>
        <row r="6">
          <cell r="A6" t="str">
            <v>YChromosomereport1</v>
          </cell>
        </row>
        <row r="7">
          <cell r="A7" t="str">
            <v>Yfiler</v>
          </cell>
        </row>
        <row r="8">
          <cell r="A8" t="str">
            <v>Y23</v>
          </cell>
        </row>
        <row r="9">
          <cell r="A9" t="str">
            <v>YfilerPlus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Sheet"/>
      <sheetName val="BasicInformation"/>
      <sheetName val="Check_Box_Infor"/>
      <sheetName val="ExtractedLims"/>
      <sheetName val="CombinedLims"/>
      <sheetName val="LIMS_Org"/>
      <sheetName val="LimsForSampling"/>
      <sheetName val="Arrestee_Number"/>
      <sheetName val="Arrestee_Check_Result"/>
      <sheetName val="Title_1D_Barcode"/>
      <sheetName val="LimsInformation"/>
      <sheetName val="Sampling_Analysis-Seoul"/>
      <sheetName val="Sampling_Autopsy-Seoul"/>
      <sheetName val="Sampling_Analysis"/>
      <sheetName val="Sampling_Analysis2"/>
      <sheetName val="Sampling_Sexual"/>
      <sheetName val="Sampling_Arrest"/>
      <sheetName val="Sampling_Suspect"/>
      <sheetName val="Sampling_HumanID"/>
      <sheetName val="Sampling_Missing_Child"/>
      <sheetName val="Virtual_Plate_List"/>
      <sheetName val="Sampling_Autopsy"/>
      <sheetName val="Tubes_Continous"/>
      <sheetName val="Tubes_96_Well"/>
      <sheetName val="Sample_Sheet"/>
      <sheetName val="Bone_Sheet"/>
      <sheetName val="Printec_V3940"/>
      <sheetName val="Printec_V3330"/>
      <sheetName val="MT_Sheet"/>
      <sheetName val="data"/>
      <sheetName val="Injection_Sheet"/>
      <sheetName val="Injection_Sheet_3500"/>
      <sheetName val="Lysis"/>
      <sheetName val="IQ"/>
      <sheetName val="PCR"/>
      <sheetName val="RT_Sheet"/>
      <sheetName val="RT_Standard"/>
      <sheetName val="RT_Header"/>
      <sheetName val="RT_Target"/>
      <sheetName val="RT_Sample"/>
      <sheetName val="RT_Report"/>
      <sheetName val="BioMek_Sheet_Dilution"/>
      <sheetName val="BioMek_Sheet_Transfer"/>
      <sheetName val="TextFileList"/>
      <sheetName val="FirstResult"/>
      <sheetName val="ContamCheck"/>
      <sheetName val="WithinCaseAnalysis"/>
      <sheetName val="CombinedResult"/>
      <sheetName val="DIMS 업로드파일"/>
      <sheetName val="불상변사자폼"/>
      <sheetName val="DimsInformation"/>
      <sheetName val="DnaLimsBarcode"/>
      <sheetName val="DnaLimsBarcodeInformation"/>
      <sheetName val="VerticalResult"/>
      <sheetName val="Paternity"/>
      <sheetName val="Paternity_Check"/>
      <sheetName val="Sibling_Index"/>
      <sheetName val="Sibling_Check"/>
      <sheetName val="DNASampleWorkInformation"/>
      <sheetName val="Sampling_Infor_by_Case"/>
      <sheetName val="EvidenceInformation"/>
      <sheetName val="Sampling_Infor_Autopsy"/>
      <sheetName val="Form_Multi_Page_Information"/>
      <sheetName val="DNA_Tubes_Information"/>
      <sheetName val="RT_Information"/>
      <sheetName val="BioMek_Information"/>
      <sheetName val="DBTypeList"/>
      <sheetName val="SampleTypeList"/>
      <sheetName val="LocusReplaceList"/>
      <sheetName val="LocusSetList"/>
      <sheetName val="LocusList"/>
      <sheetName val="Identifiler"/>
      <sheetName val="PowerPlex16"/>
      <sheetName val="AutosomeReport1"/>
      <sheetName val="Globalfiler"/>
      <sheetName val="PowerPlex_Fusion"/>
      <sheetName val="Combined_Chromosome_Report1"/>
      <sheetName val="Combined_Chromosome_Report2"/>
      <sheetName val="YChromosomereport1"/>
      <sheetName val="Yfiler"/>
      <sheetName val="PowerPlex_Y23"/>
      <sheetName val="Yfiler_Plus"/>
      <sheetName val="GF_PPF"/>
      <sheetName val="Y23_Yfiler+"/>
      <sheetName val="ArgusX_12"/>
      <sheetName val="Human_MT_HV1_HV2"/>
      <sheetName val="Y23_Yfiler+2"/>
      <sheetName val="Autosome_Probability"/>
      <sheetName val="ContamRefferenceList"/>
      <sheetName val="임시대조유전자"/>
      <sheetName val="유전자_GF_PPF"/>
      <sheetName val="유전자_Y23_Yfiler+"/>
      <sheetName val="유전자_MT"/>
      <sheetName val="Tubes_Continous_to_Export"/>
      <sheetName val="DataSort"/>
      <sheetName val="Sheet2"/>
      <sheetName val="20180801-CJW-global Genotypes T"/>
      <sheetName val="20180801-CJW-fusion-HID_TF Gen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>
        <row r="6">
          <cell r="A6" t="str">
            <v>AutosomeReport1</v>
          </cell>
        </row>
        <row r="7">
          <cell r="A7" t="str">
            <v>Identifiler</v>
          </cell>
        </row>
        <row r="8">
          <cell r="A8" t="str">
            <v>PowerPlex16</v>
          </cell>
        </row>
        <row r="9">
          <cell r="A9" t="str">
            <v>YChromosomereport1</v>
          </cell>
        </row>
        <row r="10">
          <cell r="A10" t="str">
            <v>Yfiler</v>
          </cell>
        </row>
        <row r="11">
          <cell r="A11" t="str">
            <v>PowerPlex_Y23</v>
          </cell>
        </row>
        <row r="12">
          <cell r="A12" t="str">
            <v>Yfiler_Plus</v>
          </cell>
        </row>
        <row r="13">
          <cell r="A13" t="str">
            <v>Combined_Chromosome_Report2</v>
          </cell>
        </row>
        <row r="14">
          <cell r="A14" t="str">
            <v>PowerPlex_Fusion</v>
          </cell>
        </row>
        <row r="15">
          <cell r="A15" t="str">
            <v>Globalfiler</v>
          </cell>
        </row>
        <row r="16">
          <cell r="A16" t="str">
            <v>Y23_Yfiler+</v>
          </cell>
        </row>
      </sheetData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Sheet"/>
      <sheetName val="BasicInformation"/>
      <sheetName val="Check_Box_Infor"/>
      <sheetName val="ExtractedLims"/>
      <sheetName val="CombinedLims"/>
      <sheetName val="LIMS_Org"/>
      <sheetName val="LimsForSampling"/>
      <sheetName val="Arrestee_Number"/>
      <sheetName val="Arrestee_Check_Result"/>
      <sheetName val="Title_1D_Barcode"/>
      <sheetName val="LimsInformation"/>
      <sheetName val="Sampling_Analysis-Seoul"/>
      <sheetName val="Sampling_Autopsy-Seoul"/>
      <sheetName val="Sampling_Analysis"/>
      <sheetName val="Sampling_Analysis2"/>
      <sheetName val="Sampling_Sexual"/>
      <sheetName val="Sampling_Arrest"/>
      <sheetName val="Sampling_Suspect"/>
      <sheetName val="Sampling_HumanID"/>
      <sheetName val="Sampling_Autopsy"/>
      <sheetName val="Sampling_Missing_Child"/>
      <sheetName val="Virtual_Plate_List"/>
      <sheetName val="Tubes_Continous"/>
      <sheetName val="Tubes_96_Well"/>
      <sheetName val="Sample_Sheet"/>
      <sheetName val="Bone_Sheet"/>
      <sheetName val="Printec_V3940"/>
      <sheetName val="Printec_V3330"/>
      <sheetName val="MT_Sheet"/>
      <sheetName val="data"/>
      <sheetName val="Injection_Sheet"/>
      <sheetName val="Injection_Sheet_3500"/>
      <sheetName val="Lysis"/>
      <sheetName val="IQ"/>
      <sheetName val="PCR"/>
      <sheetName val="RT_Sheet"/>
      <sheetName val="RT_Standard"/>
      <sheetName val="RT_Header"/>
      <sheetName val="RT_Target"/>
      <sheetName val="RT_Sample"/>
      <sheetName val="RT_Report"/>
      <sheetName val="BioMek_Sheet_Dilution"/>
      <sheetName val="BioMek_Sheet_Transfer"/>
      <sheetName val="TextFileList"/>
      <sheetName val="FirstResult"/>
      <sheetName val="ContamCheck"/>
      <sheetName val="WithinCaseAnalysis"/>
      <sheetName val="CombinedResult"/>
      <sheetName val="DIMS 업로드파일"/>
      <sheetName val="불상변사자폼"/>
      <sheetName val="DimsInformation"/>
      <sheetName val="DnaLimsBarcode"/>
      <sheetName val="DnaLimsBarcodeInformation"/>
      <sheetName val="VerticalResult"/>
      <sheetName val="Paternity"/>
      <sheetName val="Paternity_Check"/>
      <sheetName val="Sibling_Index"/>
      <sheetName val="Sibling_Check"/>
      <sheetName val="DNASampleWorkInformation"/>
      <sheetName val="Sampling_Infor_by_Case"/>
      <sheetName val="Sampling_Infor_Autopsy"/>
      <sheetName val="EvidenceInformation"/>
      <sheetName val="Form_Multi_Page_Information"/>
      <sheetName val="DNA_Tubes_Information"/>
      <sheetName val="RT_Information"/>
      <sheetName val="BioMek_Information"/>
      <sheetName val="DBTypeList"/>
      <sheetName val="SampleTypeList"/>
      <sheetName val="LocusReplaceList"/>
      <sheetName val="LocusSetList"/>
      <sheetName val="LocusList"/>
      <sheetName val="Identifiler"/>
      <sheetName val="PowerPlex16"/>
      <sheetName val="AutosomeReport1"/>
      <sheetName val="Globalfiler"/>
      <sheetName val="PowerPlex_Fusion"/>
      <sheetName val="Combined_Chromosome_Report1"/>
      <sheetName val="Combined_Chromosome_Report2"/>
      <sheetName val="YChromosomereport1"/>
      <sheetName val="Yfiler"/>
      <sheetName val="PowerPlex_Y23"/>
      <sheetName val="Yfiler_Plus"/>
      <sheetName val="GF_PPF"/>
      <sheetName val="Y23_Yfiler+"/>
      <sheetName val="ArgusX_12"/>
      <sheetName val="Human_MT_HV1_HV2"/>
      <sheetName val="Y23_Yfiler+2"/>
      <sheetName val="Autosome_Probability"/>
      <sheetName val="ContamRefferenceList"/>
      <sheetName val="임시대조유전자"/>
      <sheetName val="유전자_GF_PPF"/>
      <sheetName val="유전자_Y23_Yfiler+"/>
      <sheetName val="유전자_MT"/>
      <sheetName val="Tubes_Continous_to_Export"/>
      <sheetName val="DataSort"/>
      <sheetName val="Sheet2"/>
      <sheetName val="Global-export"/>
      <sheetName val="Fusion-expor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>
        <row r="6">
          <cell r="A6" t="str">
            <v>AutosomeReport1</v>
          </cell>
        </row>
        <row r="7">
          <cell r="A7" t="str">
            <v>Identifiler</v>
          </cell>
        </row>
        <row r="8">
          <cell r="A8" t="str">
            <v>PowerPlex16</v>
          </cell>
        </row>
        <row r="9">
          <cell r="A9" t="str">
            <v>YChromosomereport1</v>
          </cell>
        </row>
        <row r="10">
          <cell r="A10" t="str">
            <v>Yfiler</v>
          </cell>
        </row>
        <row r="11">
          <cell r="A11" t="str">
            <v>PowerPlex_Y23</v>
          </cell>
        </row>
        <row r="12">
          <cell r="A12" t="str">
            <v>Yfiler_Plus</v>
          </cell>
        </row>
        <row r="13">
          <cell r="A13" t="str">
            <v>Combined_Chromosome_Report2</v>
          </cell>
        </row>
        <row r="14">
          <cell r="A14" t="str">
            <v>PowerPlex_Fusion</v>
          </cell>
        </row>
        <row r="15">
          <cell r="A15" t="str">
            <v>Globalfiler</v>
          </cell>
        </row>
        <row r="16">
          <cell r="A16" t="str">
            <v>Y23_Yfiler+</v>
          </cell>
        </row>
      </sheetData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8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9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30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18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33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4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6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37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15.v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8.bin"/><Relationship Id="rId4" Type="http://schemas.openxmlformats.org/officeDocument/2006/relationships/ctrlProp" Target="../ctrlProps/ctrlProp27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0.bin"/><Relationship Id="rId4" Type="http://schemas.openxmlformats.org/officeDocument/2006/relationships/ctrlProp" Target="../ctrlProps/ctrlProp28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3.bin"/><Relationship Id="rId4" Type="http://schemas.openxmlformats.org/officeDocument/2006/relationships/ctrlProp" Target="../ctrlProps/ctrlProp33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5.xml"/><Relationship Id="rId4" Type="http://schemas.openxmlformats.org/officeDocument/2006/relationships/ctrlProp" Target="../ctrlProps/ctrlProp39.xml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6.xml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9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4.bin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3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8.xml"/><Relationship Id="rId4" Type="http://schemas.openxmlformats.org/officeDocument/2006/relationships/ctrlProp" Target="../ctrlProps/ctrlProp44.xml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9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10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FF00"/>
  </sheetPr>
  <dimension ref="A1"/>
  <sheetViews>
    <sheetView tabSelected="1" zoomScale="90" zoomScaleNormal="90" workbookViewId="0">
      <selection activeCell="E1" sqref="E1"/>
    </sheetView>
  </sheetViews>
  <sheetFormatPr defaultColWidth="12.75" defaultRowHeight="16.5"/>
  <sheetData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0" r:id="rId4" name="Button 22">
              <controlPr defaultSize="0" print="0" autoFill="0" autoPict="0" macro="[0]!A1_View_Sample_Control_Form">
                <anchor moveWithCells="1" sizeWithCells="1">
                  <from>
                    <xdr:col>0</xdr:col>
                    <xdr:colOff>123825</xdr:colOff>
                    <xdr:row>0</xdr:row>
                    <xdr:rowOff>28575</xdr:rowOff>
                  </from>
                  <to>
                    <xdr:col>3</xdr:col>
                    <xdr:colOff>66675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5" name="Button 23">
              <controlPr defaultSize="0" print="0" autoFill="0" autoPict="0" macro="[0]!A2_View_Data_Control_Form">
                <anchor moveWithCells="1" sizeWithCells="1">
                  <from>
                    <xdr:col>0</xdr:col>
                    <xdr:colOff>152400</xdr:colOff>
                    <xdr:row>4</xdr:row>
                    <xdr:rowOff>161925</xdr:rowOff>
                  </from>
                  <to>
                    <xdr:col>3</xdr:col>
                    <xdr:colOff>95250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B115"/>
  <sheetViews>
    <sheetView topLeftCell="A36" workbookViewId="0">
      <selection activeCell="A71" sqref="A71"/>
    </sheetView>
  </sheetViews>
  <sheetFormatPr defaultRowHeight="17.45" customHeight="1"/>
  <cols>
    <col min="1" max="1" width="60" bestFit="1" customWidth="1"/>
    <col min="2" max="2" width="30.625" bestFit="1" customWidth="1"/>
    <col min="3" max="3" width="19.25" customWidth="1"/>
  </cols>
  <sheetData>
    <row r="1" spans="1:2" ht="17.45" customHeight="1">
      <c r="A1" s="7" t="s">
        <v>425</v>
      </c>
      <c r="B1" s="8" t="s">
        <v>2494</v>
      </c>
    </row>
    <row r="2" spans="1:2" ht="17.45" customHeight="1">
      <c r="A2" s="7" t="s">
        <v>426</v>
      </c>
      <c r="B2" s="8">
        <v>20</v>
      </c>
    </row>
    <row r="3" spans="1:2" ht="17.45" customHeight="1">
      <c r="A3" s="7" t="s">
        <v>1291</v>
      </c>
      <c r="B3" s="8">
        <v>0.7</v>
      </c>
    </row>
    <row r="4" spans="1:2" ht="17.45" customHeight="1">
      <c r="A4" s="7" t="s">
        <v>200</v>
      </c>
      <c r="B4" s="8">
        <v>2</v>
      </c>
    </row>
    <row r="5" spans="1:2" ht="17.45" customHeight="1">
      <c r="A5" s="7" t="s">
        <v>189</v>
      </c>
      <c r="B5" s="8">
        <v>21</v>
      </c>
    </row>
    <row r="6" spans="1:2" ht="17.45" customHeight="1">
      <c r="A6" s="7" t="s">
        <v>301</v>
      </c>
      <c r="B6" s="8">
        <v>50</v>
      </c>
    </row>
    <row r="7" spans="1:2" ht="17.45" customHeight="1">
      <c r="A7" s="7" t="s">
        <v>215</v>
      </c>
      <c r="B7" s="9" t="s">
        <v>216</v>
      </c>
    </row>
    <row r="8" spans="1:2" ht="17.45" customHeight="1">
      <c r="A8" s="7" t="s">
        <v>367</v>
      </c>
      <c r="B8" s="8" t="s">
        <v>2855</v>
      </c>
    </row>
    <row r="9" spans="1:2" ht="17.45" customHeight="1">
      <c r="A9" s="7" t="s">
        <v>368</v>
      </c>
      <c r="B9" s="8" t="s">
        <v>2856</v>
      </c>
    </row>
    <row r="10" spans="1:2" ht="17.45" customHeight="1">
      <c r="A10" s="7" t="s">
        <v>369</v>
      </c>
      <c r="B10" s="8" t="s">
        <v>2857</v>
      </c>
    </row>
    <row r="11" spans="1:2" ht="17.45" customHeight="1">
      <c r="A11" s="7"/>
      <c r="B11" s="9"/>
    </row>
    <row r="12" spans="1:2" ht="17.45" customHeight="1">
      <c r="A12" s="7"/>
      <c r="B12" s="9"/>
    </row>
    <row r="13" spans="1:2" ht="17.45" customHeight="1">
      <c r="A13" s="7"/>
      <c r="B13" s="9"/>
    </row>
    <row r="14" spans="1:2" ht="17.45" customHeight="1">
      <c r="A14" s="7"/>
      <c r="B14" s="9"/>
    </row>
    <row r="15" spans="1:2" ht="17.45" customHeight="1">
      <c r="A15" s="7"/>
      <c r="B15" s="9"/>
    </row>
    <row r="16" spans="1:2" ht="17.45" customHeight="1">
      <c r="A16" s="7"/>
      <c r="B16" s="9"/>
    </row>
    <row r="17" spans="1:2" ht="17.45" customHeight="1">
      <c r="A17" s="7"/>
      <c r="B17" s="9"/>
    </row>
    <row r="18" spans="1:2" ht="17.45" customHeight="1">
      <c r="A18" s="7"/>
      <c r="B18" s="9"/>
    </row>
    <row r="19" spans="1:2" ht="17.45" customHeight="1">
      <c r="A19" s="7"/>
      <c r="B19" s="9"/>
    </row>
    <row r="20" spans="1:2" ht="17.45" customHeight="1">
      <c r="A20" s="7"/>
      <c r="B20" s="9"/>
    </row>
    <row r="21" spans="1:2" ht="17.45" customHeight="1">
      <c r="A21" s="7" t="s">
        <v>186</v>
      </c>
      <c r="B21" s="8" t="s">
        <v>185</v>
      </c>
    </row>
    <row r="22" spans="1:2" ht="17.45" customHeight="1">
      <c r="A22" s="7" t="s">
        <v>188</v>
      </c>
      <c r="B22" s="8" t="s">
        <v>187</v>
      </c>
    </row>
    <row r="23" spans="1:2" ht="17.45" customHeight="1">
      <c r="A23" s="7" t="s">
        <v>210</v>
      </c>
      <c r="B23" s="8" t="s">
        <v>208</v>
      </c>
    </row>
    <row r="24" spans="1:2" ht="17.45" customHeight="1">
      <c r="A24" s="7" t="s">
        <v>218</v>
      </c>
      <c r="B24" s="8" t="s">
        <v>213</v>
      </c>
    </row>
    <row r="25" spans="1:2" ht="17.45" customHeight="1">
      <c r="A25" s="7" t="s">
        <v>364</v>
      </c>
      <c r="B25" s="8" t="s">
        <v>221</v>
      </c>
    </row>
    <row r="26" spans="1:2" ht="17.45" customHeight="1">
      <c r="A26" s="7" t="s">
        <v>212</v>
      </c>
      <c r="B26" s="8" t="s">
        <v>370</v>
      </c>
    </row>
    <row r="27" spans="1:2" ht="17.45" customHeight="1">
      <c r="A27" s="7" t="s">
        <v>211</v>
      </c>
      <c r="B27" s="8" t="s">
        <v>209</v>
      </c>
    </row>
    <row r="28" spans="1:2" ht="17.45" customHeight="1">
      <c r="A28" s="7" t="s">
        <v>292</v>
      </c>
      <c r="B28" s="8" t="s">
        <v>291</v>
      </c>
    </row>
    <row r="29" spans="1:2" ht="17.45" customHeight="1">
      <c r="A29" s="7" t="s">
        <v>269</v>
      </c>
      <c r="B29" s="8" t="s">
        <v>220</v>
      </c>
    </row>
    <row r="30" spans="1:2" ht="17.45" customHeight="1">
      <c r="A30" s="7" t="s">
        <v>359</v>
      </c>
      <c r="B30" s="8" t="s">
        <v>355</v>
      </c>
    </row>
    <row r="31" spans="1:2" ht="17.45" customHeight="1">
      <c r="A31" s="7" t="s">
        <v>360</v>
      </c>
      <c r="B31" s="8" t="s">
        <v>356</v>
      </c>
    </row>
    <row r="32" spans="1:2" ht="17.45" customHeight="1">
      <c r="A32" s="7" t="s">
        <v>363</v>
      </c>
      <c r="B32" s="8" t="s">
        <v>357</v>
      </c>
    </row>
    <row r="33" spans="1:2" ht="17.45" customHeight="1">
      <c r="A33" s="7" t="s">
        <v>361</v>
      </c>
      <c r="B33" s="8" t="s">
        <v>358</v>
      </c>
    </row>
    <row r="34" spans="1:2" ht="17.45" customHeight="1">
      <c r="A34" s="7" t="s">
        <v>362</v>
      </c>
      <c r="B34" s="8" t="s">
        <v>2226</v>
      </c>
    </row>
    <row r="35" spans="1:2" ht="17.45" customHeight="1">
      <c r="A35" s="7" t="s">
        <v>294</v>
      </c>
      <c r="B35" s="8" t="s">
        <v>293</v>
      </c>
    </row>
    <row r="36" spans="1:2" ht="17.45" customHeight="1">
      <c r="A36" s="7" t="s">
        <v>299</v>
      </c>
      <c r="B36" s="8" t="s">
        <v>298</v>
      </c>
    </row>
    <row r="37" spans="1:2" ht="17.45" customHeight="1">
      <c r="A37" s="7" t="s">
        <v>381</v>
      </c>
      <c r="B37" s="8" t="s">
        <v>1407</v>
      </c>
    </row>
    <row r="38" spans="1:2" ht="17.45" customHeight="1">
      <c r="A38" s="7" t="s">
        <v>399</v>
      </c>
      <c r="B38" s="8" t="s">
        <v>400</v>
      </c>
    </row>
    <row r="39" spans="1:2" ht="17.45" customHeight="1">
      <c r="A39" s="7" t="s">
        <v>402</v>
      </c>
      <c r="B39" s="9" t="s">
        <v>401</v>
      </c>
    </row>
    <row r="40" spans="1:2" ht="17.45" customHeight="1">
      <c r="A40" s="7" t="s">
        <v>432</v>
      </c>
      <c r="B40" s="9" t="s">
        <v>433</v>
      </c>
    </row>
    <row r="41" spans="1:2" ht="17.45" customHeight="1">
      <c r="A41" s="7"/>
      <c r="B41" s="8"/>
    </row>
    <row r="42" spans="1:2" ht="17.45" customHeight="1">
      <c r="A42" s="7" t="s">
        <v>469</v>
      </c>
      <c r="B42" s="9" t="s">
        <v>978</v>
      </c>
    </row>
    <row r="43" spans="1:2" ht="17.45" customHeight="1">
      <c r="A43" s="7" t="s">
        <v>2524</v>
      </c>
      <c r="B43" s="9" t="s">
        <v>2523</v>
      </c>
    </row>
    <row r="44" spans="1:2" ht="17.45" customHeight="1">
      <c r="A44" s="7" t="s">
        <v>471</v>
      </c>
      <c r="B44" s="9" t="s">
        <v>470</v>
      </c>
    </row>
    <row r="45" spans="1:2" ht="17.45" customHeight="1">
      <c r="A45" s="7" t="s">
        <v>1316</v>
      </c>
      <c r="B45" s="8" t="s">
        <v>1315</v>
      </c>
    </row>
    <row r="46" spans="1:2" ht="17.45" customHeight="1">
      <c r="A46" s="7" t="s">
        <v>2519</v>
      </c>
      <c r="B46" s="9" t="s">
        <v>2518</v>
      </c>
    </row>
    <row r="47" spans="1:2" ht="17.45" customHeight="1">
      <c r="A47" s="7" t="s">
        <v>472</v>
      </c>
      <c r="B47" s="9" t="s">
        <v>473</v>
      </c>
    </row>
    <row r="48" spans="1:2" ht="17.45" customHeight="1">
      <c r="A48" s="7" t="s">
        <v>495</v>
      </c>
      <c r="B48" s="9" t="s">
        <v>496</v>
      </c>
    </row>
    <row r="49" spans="1:2" ht="17.45" customHeight="1">
      <c r="A49" s="7" t="s">
        <v>498</v>
      </c>
      <c r="B49" s="9" t="s">
        <v>497</v>
      </c>
    </row>
    <row r="50" spans="1:2" ht="17.45" customHeight="1">
      <c r="A50" s="7" t="s">
        <v>509</v>
      </c>
      <c r="B50" s="9" t="s">
        <v>508</v>
      </c>
    </row>
    <row r="51" spans="1:2" ht="17.45" customHeight="1">
      <c r="A51" s="7" t="s">
        <v>1181</v>
      </c>
      <c r="B51" s="9" t="s">
        <v>558</v>
      </c>
    </row>
    <row r="52" spans="1:2" ht="17.45" customHeight="1">
      <c r="A52" s="7" t="s">
        <v>2637</v>
      </c>
      <c r="B52" s="9" t="s">
        <v>2636</v>
      </c>
    </row>
    <row r="53" spans="1:2" ht="17.45" customHeight="1">
      <c r="A53" s="7" t="s">
        <v>2639</v>
      </c>
      <c r="B53" s="9" t="s">
        <v>2638</v>
      </c>
    </row>
    <row r="54" spans="1:2" ht="17.45" customHeight="1">
      <c r="A54" s="7" t="s">
        <v>559</v>
      </c>
      <c r="B54" s="9" t="s">
        <v>560</v>
      </c>
    </row>
    <row r="55" spans="1:2" ht="17.45" customHeight="1">
      <c r="A55" s="7" t="s">
        <v>600</v>
      </c>
      <c r="B55" s="8" t="s">
        <v>601</v>
      </c>
    </row>
    <row r="56" spans="1:2" ht="17.45" customHeight="1">
      <c r="A56" s="321" t="s">
        <v>1346</v>
      </c>
      <c r="B56" s="8" t="s">
        <v>904</v>
      </c>
    </row>
    <row r="57" spans="1:2" ht="17.45" customHeight="1">
      <c r="A57" s="7" t="s">
        <v>903</v>
      </c>
      <c r="B57" s="8" t="s">
        <v>905</v>
      </c>
    </row>
    <row r="58" spans="1:2" ht="17.45" customHeight="1">
      <c r="A58" s="7" t="s">
        <v>931</v>
      </c>
      <c r="B58" s="9" t="s">
        <v>932</v>
      </c>
    </row>
    <row r="59" spans="1:2" ht="17.45" customHeight="1">
      <c r="A59" s="7" t="s">
        <v>937</v>
      </c>
      <c r="B59" s="9" t="s">
        <v>938</v>
      </c>
    </row>
    <row r="60" spans="1:2" ht="17.45" customHeight="1">
      <c r="A60" s="7" t="s">
        <v>952</v>
      </c>
      <c r="B60" s="9" t="s">
        <v>1002</v>
      </c>
    </row>
    <row r="61" spans="1:2" ht="17.45" customHeight="1">
      <c r="A61" s="7" t="s">
        <v>1013</v>
      </c>
      <c r="B61" s="9" t="s">
        <v>961</v>
      </c>
    </row>
    <row r="62" spans="1:2" ht="17.45" customHeight="1">
      <c r="A62" s="7" t="s">
        <v>1012</v>
      </c>
      <c r="B62" s="9" t="s">
        <v>1003</v>
      </c>
    </row>
    <row r="63" spans="1:2" ht="17.45" customHeight="1">
      <c r="A63" s="7" t="s">
        <v>1014</v>
      </c>
      <c r="B63" s="9" t="s">
        <v>1015</v>
      </c>
    </row>
    <row r="64" spans="1:2" ht="17.45" customHeight="1">
      <c r="A64" s="7" t="s">
        <v>1110</v>
      </c>
      <c r="B64" s="8" t="s">
        <v>1111</v>
      </c>
    </row>
    <row r="65" spans="1:2" ht="17.45" customHeight="1">
      <c r="A65" s="7" t="s">
        <v>1148</v>
      </c>
      <c r="B65" s="9" t="s">
        <v>1154</v>
      </c>
    </row>
    <row r="66" spans="1:2" ht="17.45" customHeight="1">
      <c r="A66" s="7" t="s">
        <v>1182</v>
      </c>
      <c r="B66" s="9" t="s">
        <v>1184</v>
      </c>
    </row>
    <row r="67" spans="1:2" ht="17.45" customHeight="1">
      <c r="A67" s="7" t="s">
        <v>1198</v>
      </c>
      <c r="B67" s="9" t="s">
        <v>1195</v>
      </c>
    </row>
    <row r="68" spans="1:2" ht="17.45" customHeight="1">
      <c r="A68" s="7" t="s">
        <v>1255</v>
      </c>
      <c r="B68" s="9" t="s">
        <v>1256</v>
      </c>
    </row>
    <row r="69" spans="1:2" ht="17.45" customHeight="1">
      <c r="A69" s="7" t="s">
        <v>1305</v>
      </c>
      <c r="B69" s="8" t="s">
        <v>1304</v>
      </c>
    </row>
    <row r="70" spans="1:2" ht="17.45" customHeight="1">
      <c r="A70" s="7" t="s">
        <v>1541</v>
      </c>
      <c r="B70" s="8" t="s">
        <v>1542</v>
      </c>
    </row>
    <row r="71" spans="1:2" s="321" customFormat="1" ht="17.45" customHeight="1">
      <c r="A71" s="7" t="s">
        <v>1544</v>
      </c>
      <c r="B71" s="8" t="s">
        <v>1543</v>
      </c>
    </row>
    <row r="72" spans="1:2" s="321" customFormat="1" ht="17.45" customHeight="1">
      <c r="A72" s="7" t="s">
        <v>1565</v>
      </c>
      <c r="B72" s="8" t="s">
        <v>1564</v>
      </c>
    </row>
    <row r="73" spans="1:2" s="321" customFormat="1" ht="17.45" customHeight="1">
      <c r="A73" s="7" t="s">
        <v>1810</v>
      </c>
      <c r="B73" s="8" t="s">
        <v>1809</v>
      </c>
    </row>
    <row r="74" spans="1:2" s="321" customFormat="1" ht="17.45" customHeight="1">
      <c r="A74" s="7" t="s">
        <v>1948</v>
      </c>
      <c r="B74" s="8" t="s">
        <v>1947</v>
      </c>
    </row>
    <row r="75" spans="1:2" s="321" customFormat="1" ht="17.45" customHeight="1">
      <c r="A75" s="7" t="s">
        <v>2042</v>
      </c>
      <c r="B75" s="8" t="s">
        <v>2041</v>
      </c>
    </row>
    <row r="76" spans="1:2" s="321" customFormat="1" ht="17.45" customHeight="1">
      <c r="A76" s="7" t="s">
        <v>2050</v>
      </c>
      <c r="B76" s="8" t="s">
        <v>2049</v>
      </c>
    </row>
    <row r="77" spans="1:2" s="321" customFormat="1" ht="17.45" customHeight="1">
      <c r="A77" s="7" t="s">
        <v>2053</v>
      </c>
      <c r="B77" s="8" t="s">
        <v>2052</v>
      </c>
    </row>
    <row r="78" spans="1:2" s="321" customFormat="1" ht="17.45" customHeight="1">
      <c r="A78" s="7" t="s">
        <v>2127</v>
      </c>
      <c r="B78" s="9" t="s">
        <v>2127</v>
      </c>
    </row>
    <row r="79" spans="1:2" s="321" customFormat="1" ht="17.45" customHeight="1">
      <c r="A79" s="543" t="s">
        <v>2086</v>
      </c>
      <c r="B79" s="9" t="s">
        <v>2087</v>
      </c>
    </row>
    <row r="80" spans="1:2" s="321" customFormat="1" ht="17.45" customHeight="1">
      <c r="A80" s="7" t="s">
        <v>2131</v>
      </c>
      <c r="B80" s="8" t="s">
        <v>2126</v>
      </c>
    </row>
    <row r="81" spans="1:2" ht="17.45" customHeight="1">
      <c r="A81" s="7" t="s">
        <v>2132</v>
      </c>
      <c r="B81" s="8" t="s">
        <v>2133</v>
      </c>
    </row>
    <row r="82" spans="1:2" ht="17.45" customHeight="1">
      <c r="A82" s="7" t="s">
        <v>2520</v>
      </c>
      <c r="B82" s="735" t="s">
        <v>2517</v>
      </c>
    </row>
    <row r="83" spans="1:2" s="321" customFormat="1" ht="17.45" customHeight="1">
      <c r="A83" s="7" t="s">
        <v>2521</v>
      </c>
      <c r="B83" s="9" t="s">
        <v>2522</v>
      </c>
    </row>
    <row r="84" spans="1:2" s="321" customFormat="1" ht="17.45" customHeight="1"/>
    <row r="91" spans="1:2" s="321" customFormat="1" ht="17.45" customHeight="1"/>
    <row r="96" spans="1:2" ht="17.45" customHeight="1">
      <c r="A96" s="543"/>
    </row>
    <row r="101" spans="1:2" ht="17.45" customHeight="1">
      <c r="A101" s="7" t="s">
        <v>199</v>
      </c>
      <c r="B101" s="8">
        <v>1</v>
      </c>
    </row>
    <row r="102" spans="1:2" ht="17.45" customHeight="1">
      <c r="A102" s="7" t="s">
        <v>191</v>
      </c>
      <c r="B102" s="8">
        <v>2</v>
      </c>
    </row>
    <row r="103" spans="1:2" ht="17.45" customHeight="1">
      <c r="A103" s="7" t="s">
        <v>192</v>
      </c>
      <c r="B103" s="8">
        <v>3</v>
      </c>
    </row>
    <row r="104" spans="1:2" ht="17.45" customHeight="1">
      <c r="A104" s="7" t="s">
        <v>193</v>
      </c>
      <c r="B104" s="8">
        <v>4</v>
      </c>
    </row>
    <row r="105" spans="1:2" ht="17.45" customHeight="1">
      <c r="A105" s="7" t="s">
        <v>194</v>
      </c>
      <c r="B105" s="8">
        <v>5</v>
      </c>
    </row>
    <row r="106" spans="1:2" ht="17.45" customHeight="1">
      <c r="A106" s="7" t="s">
        <v>195</v>
      </c>
      <c r="B106" s="8">
        <v>6</v>
      </c>
    </row>
    <row r="107" spans="1:2" ht="17.45" customHeight="1">
      <c r="A107" s="7" t="s">
        <v>196</v>
      </c>
      <c r="B107" s="8">
        <v>7</v>
      </c>
    </row>
    <row r="108" spans="1:2" ht="17.45" customHeight="1">
      <c r="A108" s="7" t="s">
        <v>197</v>
      </c>
      <c r="B108" s="8">
        <v>8</v>
      </c>
    </row>
    <row r="109" spans="1:2" ht="17.45" customHeight="1">
      <c r="A109" s="7" t="s">
        <v>198</v>
      </c>
      <c r="B109" s="8">
        <v>9</v>
      </c>
    </row>
    <row r="110" spans="1:2" ht="17.45" customHeight="1">
      <c r="A110" s="7" t="s">
        <v>2077</v>
      </c>
      <c r="B110" s="8">
        <v>10</v>
      </c>
    </row>
    <row r="111" spans="1:2" ht="17.45" customHeight="1">
      <c r="A111" s="7" t="s">
        <v>2078</v>
      </c>
      <c r="B111" s="8">
        <v>11</v>
      </c>
    </row>
    <row r="112" spans="1:2" ht="17.45" customHeight="1">
      <c r="A112" s="7" t="s">
        <v>214</v>
      </c>
      <c r="B112" s="8">
        <v>12</v>
      </c>
    </row>
    <row r="113" spans="1:2" ht="17.45" customHeight="1">
      <c r="A113" s="7" t="s">
        <v>1312</v>
      </c>
      <c r="B113" s="8">
        <v>13</v>
      </c>
    </row>
    <row r="114" spans="1:2" ht="17.45" customHeight="1">
      <c r="A114" s="18" t="s">
        <v>1313</v>
      </c>
      <c r="B114" s="8">
        <v>14</v>
      </c>
    </row>
    <row r="115" spans="1:2" ht="17.45" customHeight="1">
      <c r="A115" s="18" t="s">
        <v>1403</v>
      </c>
      <c r="B115" s="8">
        <v>15</v>
      </c>
    </row>
  </sheetData>
  <phoneticPr fontId="1" type="noConversion"/>
  <dataValidations count="2">
    <dataValidation type="whole" allowBlank="1" showInputMessage="1" showErrorMessage="1" sqref="B2">
      <formula1>0</formula1>
      <formula2>100</formula2>
    </dataValidation>
    <dataValidation type="list" allowBlank="1" showInputMessage="1" showErrorMessage="1" sqref="B1">
      <formula1>Locus_Set_List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5" r:id="rId4" name="Button 5">
              <controlPr defaultSize="0" print="0" autoFill="0" autoPict="0" macro="[0]!A1_View_Sample_Control_Form">
                <anchor moveWithCells="1" sizeWithCells="1">
                  <from>
                    <xdr:col>2</xdr:col>
                    <xdr:colOff>266700</xdr:colOff>
                    <xdr:row>0</xdr:row>
                    <xdr:rowOff>0</xdr:rowOff>
                  </from>
                  <to>
                    <xdr:col>4</xdr:col>
                    <xdr:colOff>161925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86" r:id="rId5" name="Button 6">
              <controlPr defaultSize="0" print="0" autoFill="0" autoPict="0" macro="[0]!A2_View_Data_Control_Form">
                <anchor moveWithCells="1" sizeWithCells="1">
                  <from>
                    <xdr:col>2</xdr:col>
                    <xdr:colOff>304800</xdr:colOff>
                    <xdr:row>4</xdr:row>
                    <xdr:rowOff>66675</xdr:rowOff>
                  </from>
                  <to>
                    <xdr:col>4</xdr:col>
                    <xdr:colOff>180975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B21"/>
  <sheetViews>
    <sheetView workbookViewId="0">
      <selection activeCell="A21" sqref="A21"/>
    </sheetView>
  </sheetViews>
  <sheetFormatPr defaultRowHeight="16.5"/>
  <cols>
    <col min="1" max="1" width="59.5" bestFit="1" customWidth="1"/>
    <col min="2" max="2" width="12" customWidth="1"/>
  </cols>
  <sheetData>
    <row r="1" spans="1:2">
      <c r="A1" s="10" t="s">
        <v>1317</v>
      </c>
      <c r="B1" s="11" t="b">
        <v>0</v>
      </c>
    </row>
    <row r="2" spans="1:2" s="321" customFormat="1">
      <c r="A2" s="10" t="s">
        <v>2498</v>
      </c>
      <c r="B2" s="11" t="b">
        <v>0</v>
      </c>
    </row>
    <row r="3" spans="1:2">
      <c r="A3" s="10" t="s">
        <v>2499</v>
      </c>
      <c r="B3" s="11" t="b">
        <v>0</v>
      </c>
    </row>
    <row r="4" spans="1:2">
      <c r="A4" s="10" t="s">
        <v>1318</v>
      </c>
      <c r="B4" s="11" t="b">
        <v>1</v>
      </c>
    </row>
    <row r="5" spans="1:2">
      <c r="A5" s="10" t="s">
        <v>1319</v>
      </c>
      <c r="B5" s="11" t="b">
        <v>0</v>
      </c>
    </row>
    <row r="6" spans="1:2">
      <c r="A6" s="10" t="s">
        <v>1320</v>
      </c>
      <c r="B6" s="11" t="b">
        <v>0</v>
      </c>
    </row>
    <row r="7" spans="1:2">
      <c r="A7" s="10" t="s">
        <v>1321</v>
      </c>
      <c r="B7" s="11" t="b">
        <v>1</v>
      </c>
    </row>
    <row r="8" spans="1:2">
      <c r="A8" s="10" t="s">
        <v>1322</v>
      </c>
      <c r="B8" s="11" t="b">
        <v>1</v>
      </c>
    </row>
    <row r="9" spans="1:2">
      <c r="A9" s="10" t="s">
        <v>1323</v>
      </c>
      <c r="B9" s="11" t="b">
        <v>0</v>
      </c>
    </row>
    <row r="10" spans="1:2">
      <c r="A10" s="10" t="s">
        <v>1324</v>
      </c>
      <c r="B10" s="11" t="b">
        <v>0</v>
      </c>
    </row>
    <row r="11" spans="1:2">
      <c r="A11" s="10" t="s">
        <v>1325</v>
      </c>
      <c r="B11" s="11" t="b">
        <v>1</v>
      </c>
    </row>
    <row r="12" spans="1:2">
      <c r="A12" s="10" t="s">
        <v>1326</v>
      </c>
      <c r="B12" s="11" t="b">
        <v>1</v>
      </c>
    </row>
    <row r="13" spans="1:2">
      <c r="A13" s="10" t="s">
        <v>1327</v>
      </c>
      <c r="B13" s="11" t="b">
        <v>0</v>
      </c>
    </row>
    <row r="14" spans="1:2">
      <c r="A14" s="10" t="s">
        <v>2500</v>
      </c>
      <c r="B14" s="11" t="b">
        <v>0</v>
      </c>
    </row>
    <row r="15" spans="1:2">
      <c r="A15" s="10" t="s">
        <v>1406</v>
      </c>
      <c r="B15" s="11" t="b">
        <v>0</v>
      </c>
    </row>
    <row r="16" spans="1:2">
      <c r="A16" s="10" t="s">
        <v>1425</v>
      </c>
      <c r="B16" s="11" t="b">
        <v>1</v>
      </c>
    </row>
    <row r="17" spans="1:2">
      <c r="A17" s="10" t="s">
        <v>1949</v>
      </c>
      <c r="B17" s="11" t="b">
        <v>1</v>
      </c>
    </row>
    <row r="18" spans="1:2">
      <c r="A18" s="322" t="s">
        <v>2511</v>
      </c>
      <c r="B18" s="11" t="b">
        <v>1</v>
      </c>
    </row>
    <row r="19" spans="1:2" s="321" customFormat="1">
      <c r="A19" s="10" t="s">
        <v>2510</v>
      </c>
      <c r="B19" s="11" t="b">
        <v>0</v>
      </c>
    </row>
    <row r="20" spans="1:2" s="321" customFormat="1">
      <c r="A20" s="322" t="s">
        <v>2512</v>
      </c>
      <c r="B20" s="11" t="b">
        <v>0</v>
      </c>
    </row>
    <row r="21" spans="1:2">
      <c r="A21" s="736" t="s">
        <v>2539</v>
      </c>
      <c r="B21" s="11" t="b">
        <v>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W59"/>
  <sheetViews>
    <sheetView workbookViewId="0">
      <selection activeCell="A2" sqref="A2"/>
    </sheetView>
  </sheetViews>
  <sheetFormatPr defaultRowHeight="16.5"/>
  <cols>
    <col min="2" max="2" width="16.625" bestFit="1" customWidth="1"/>
    <col min="3" max="3" width="14.375" bestFit="1" customWidth="1"/>
    <col min="4" max="4" width="15.5" bestFit="1" customWidth="1"/>
    <col min="5" max="5" width="22.625" customWidth="1"/>
    <col min="6" max="6" width="14.375" customWidth="1"/>
    <col min="9" max="9" width="10.75" customWidth="1"/>
    <col min="10" max="10" width="11.25" customWidth="1"/>
    <col min="17" max="17" width="10.875" bestFit="1" customWidth="1"/>
    <col min="22" max="23" width="9" style="184"/>
  </cols>
  <sheetData>
    <row r="1" spans="1:2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83"/>
      <c r="W1" s="183"/>
    </row>
    <row r="2" spans="1:23">
      <c r="I2" s="32"/>
      <c r="J2" s="32"/>
      <c r="Q2" s="32"/>
    </row>
    <row r="3" spans="1:23">
      <c r="I3" s="32"/>
      <c r="J3" s="32"/>
      <c r="Q3" s="32"/>
    </row>
    <row r="4" spans="1:23">
      <c r="I4" s="32"/>
      <c r="J4" s="32"/>
      <c r="Q4" s="32"/>
    </row>
    <row r="5" spans="1:23">
      <c r="I5" s="32"/>
      <c r="J5" s="32"/>
      <c r="Q5" s="32"/>
    </row>
    <row r="6" spans="1:23">
      <c r="I6" s="32"/>
      <c r="J6" s="32"/>
      <c r="Q6" s="32"/>
    </row>
    <row r="7" spans="1:23">
      <c r="I7" s="32"/>
      <c r="J7" s="32"/>
      <c r="Q7" s="32"/>
    </row>
    <row r="8" spans="1:23">
      <c r="I8" s="32"/>
      <c r="J8" s="32"/>
      <c r="Q8" s="32"/>
    </row>
    <row r="9" spans="1:23">
      <c r="I9" s="32"/>
      <c r="J9" s="32"/>
      <c r="Q9" s="32"/>
    </row>
    <row r="10" spans="1:23">
      <c r="I10" s="32"/>
      <c r="J10" s="32"/>
      <c r="Q10" s="32"/>
    </row>
    <row r="11" spans="1:23">
      <c r="I11" s="32"/>
      <c r="J11" s="32"/>
      <c r="Q11" s="32"/>
    </row>
    <row r="12" spans="1:23">
      <c r="I12" s="32"/>
      <c r="J12" s="32"/>
      <c r="Q12" s="32"/>
    </row>
    <row r="13" spans="1:23">
      <c r="I13" s="32"/>
      <c r="J13" s="32"/>
      <c r="Q13" s="32"/>
    </row>
    <row r="14" spans="1:23">
      <c r="I14" s="32"/>
      <c r="J14" s="32"/>
      <c r="Q14" s="32"/>
    </row>
    <row r="15" spans="1:23">
      <c r="I15" s="32"/>
      <c r="J15" s="32"/>
      <c r="Q15" s="32"/>
    </row>
    <row r="16" spans="1:23">
      <c r="F16" s="33"/>
      <c r="I16" s="32"/>
      <c r="J16" s="32"/>
      <c r="Q16" s="32"/>
    </row>
    <row r="17" spans="6:17">
      <c r="I17" s="32"/>
      <c r="J17" s="32"/>
      <c r="Q17" s="32"/>
    </row>
    <row r="18" spans="6:17">
      <c r="I18" s="32"/>
      <c r="J18" s="32"/>
      <c r="Q18" s="32"/>
    </row>
    <row r="19" spans="6:17">
      <c r="I19" s="32"/>
      <c r="J19" s="32"/>
      <c r="Q19" s="32"/>
    </row>
    <row r="20" spans="6:17">
      <c r="I20" s="32"/>
      <c r="J20" s="32"/>
      <c r="Q20" s="32"/>
    </row>
    <row r="21" spans="6:17">
      <c r="I21" s="32"/>
      <c r="J21" s="32"/>
      <c r="Q21" s="32"/>
    </row>
    <row r="22" spans="6:17">
      <c r="I22" s="32"/>
      <c r="J22" s="32"/>
      <c r="Q22" s="32"/>
    </row>
    <row r="23" spans="6:17">
      <c r="I23" s="32"/>
      <c r="J23" s="32"/>
      <c r="Q23" s="32"/>
    </row>
    <row r="24" spans="6:17">
      <c r="I24" s="32"/>
      <c r="J24" s="32"/>
      <c r="Q24" s="32"/>
    </row>
    <row r="25" spans="6:17">
      <c r="I25" s="32"/>
      <c r="J25" s="32"/>
      <c r="Q25" s="32"/>
    </row>
    <row r="26" spans="6:17">
      <c r="F26" s="33"/>
      <c r="I26" s="32"/>
      <c r="J26" s="32"/>
      <c r="Q26" s="32"/>
    </row>
    <row r="27" spans="6:17">
      <c r="I27" s="32"/>
      <c r="J27" s="32"/>
      <c r="Q27" s="32"/>
    </row>
    <row r="28" spans="6:17">
      <c r="I28" s="32"/>
      <c r="J28" s="32"/>
      <c r="Q28" s="32"/>
    </row>
    <row r="29" spans="6:17">
      <c r="I29" s="32"/>
      <c r="J29" s="32"/>
      <c r="Q29" s="32"/>
    </row>
    <row r="30" spans="6:17">
      <c r="I30" s="32"/>
      <c r="J30" s="32"/>
      <c r="Q30" s="32"/>
    </row>
    <row r="31" spans="6:17">
      <c r="I31" s="32"/>
      <c r="J31" s="32"/>
      <c r="Q31" s="32"/>
    </row>
    <row r="32" spans="6:17">
      <c r="I32" s="32"/>
      <c r="J32" s="32"/>
      <c r="Q32" s="32"/>
    </row>
    <row r="33" spans="9:17">
      <c r="I33" s="32"/>
      <c r="J33" s="32"/>
      <c r="Q33" s="32"/>
    </row>
    <row r="34" spans="9:17">
      <c r="I34" s="32"/>
      <c r="J34" s="32"/>
      <c r="Q34" s="32"/>
    </row>
    <row r="35" spans="9:17">
      <c r="I35" s="32"/>
      <c r="J35" s="32"/>
      <c r="Q35" s="32"/>
    </row>
    <row r="36" spans="9:17">
      <c r="I36" s="32"/>
      <c r="J36" s="32"/>
      <c r="Q36" s="32"/>
    </row>
    <row r="37" spans="9:17">
      <c r="I37" s="32"/>
      <c r="J37" s="32"/>
      <c r="Q37" s="32"/>
    </row>
    <row r="38" spans="9:17">
      <c r="I38" s="32"/>
      <c r="J38" s="32"/>
      <c r="Q38" s="32"/>
    </row>
    <row r="39" spans="9:17">
      <c r="I39" s="32"/>
      <c r="J39" s="32"/>
      <c r="Q39" s="32"/>
    </row>
    <row r="40" spans="9:17">
      <c r="I40" s="32"/>
      <c r="J40" s="32"/>
      <c r="Q40" s="32"/>
    </row>
    <row r="41" spans="9:17">
      <c r="I41" s="32"/>
      <c r="J41" s="32"/>
      <c r="Q41" s="32"/>
    </row>
    <row r="42" spans="9:17">
      <c r="I42" s="32"/>
      <c r="J42" s="32"/>
      <c r="Q42" s="32"/>
    </row>
    <row r="43" spans="9:17">
      <c r="I43" s="32"/>
      <c r="J43" s="32"/>
      <c r="Q43" s="32"/>
    </row>
    <row r="44" spans="9:17">
      <c r="I44" s="32"/>
      <c r="J44" s="32"/>
      <c r="Q44" s="32"/>
    </row>
    <row r="45" spans="9:17">
      <c r="I45" s="32"/>
      <c r="J45" s="32"/>
      <c r="Q45" s="32"/>
    </row>
    <row r="46" spans="9:17">
      <c r="I46" s="32"/>
      <c r="J46" s="32"/>
      <c r="Q46" s="32"/>
    </row>
    <row r="47" spans="9:17">
      <c r="I47" s="32"/>
      <c r="J47" s="32"/>
      <c r="Q47" s="32"/>
    </row>
    <row r="48" spans="9:17">
      <c r="I48" s="32"/>
      <c r="J48" s="32"/>
      <c r="Q48" s="32"/>
    </row>
    <row r="49" spans="9:17">
      <c r="I49" s="32"/>
      <c r="J49" s="32"/>
      <c r="Q49" s="32"/>
    </row>
    <row r="50" spans="9:17">
      <c r="I50" s="32"/>
      <c r="J50" s="32"/>
      <c r="Q50" s="32"/>
    </row>
    <row r="51" spans="9:17">
      <c r="I51" s="32"/>
      <c r="J51" s="32"/>
      <c r="Q51" s="32"/>
    </row>
    <row r="52" spans="9:17">
      <c r="I52" s="32"/>
      <c r="J52" s="32"/>
      <c r="Q52" s="32"/>
    </row>
    <row r="53" spans="9:17">
      <c r="I53" s="32"/>
      <c r="J53" s="32"/>
      <c r="Q53" s="32"/>
    </row>
    <row r="54" spans="9:17">
      <c r="I54" s="32"/>
      <c r="J54" s="32"/>
      <c r="Q54" s="32"/>
    </row>
    <row r="55" spans="9:17">
      <c r="I55" s="32"/>
      <c r="J55" s="32"/>
      <c r="Q55" s="32"/>
    </row>
    <row r="56" spans="9:17">
      <c r="I56" s="32"/>
      <c r="J56" s="32"/>
      <c r="Q56" s="32"/>
    </row>
    <row r="57" spans="9:17">
      <c r="I57" s="32"/>
      <c r="J57" s="32"/>
      <c r="Q57" s="32"/>
    </row>
    <row r="58" spans="9:17">
      <c r="I58" s="32"/>
      <c r="J58" s="32"/>
      <c r="Q58" s="32"/>
    </row>
    <row r="59" spans="9:17">
      <c r="I59" s="32"/>
      <c r="J59" s="32"/>
      <c r="Q59" s="32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F1:AG628"/>
  <sheetViews>
    <sheetView workbookViewId="0">
      <selection activeCell="A2" sqref="A2"/>
    </sheetView>
  </sheetViews>
  <sheetFormatPr defaultRowHeight="16.5"/>
  <cols>
    <col min="1" max="7" width="3.5" customWidth="1"/>
    <col min="8" max="10" width="3.5" style="230" customWidth="1"/>
    <col min="11" max="11" width="14.125" bestFit="1" customWidth="1"/>
    <col min="12" max="12" width="21.375" bestFit="1" customWidth="1"/>
    <col min="13" max="13" width="18.25" bestFit="1" customWidth="1"/>
    <col min="14" max="14" width="16.625" style="230" bestFit="1" customWidth="1"/>
    <col min="15" max="15" width="43.875" customWidth="1"/>
    <col min="16" max="16" width="29.625" style="184" customWidth="1"/>
    <col min="17" max="17" width="8.625" style="184" bestFit="1" customWidth="1"/>
    <col min="18" max="18" width="6.75" style="230" bestFit="1" customWidth="1"/>
    <col min="19" max="20" width="10.875" style="230" bestFit="1" customWidth="1"/>
    <col min="21" max="21" width="30.75" style="230" bestFit="1" customWidth="1"/>
    <col min="22" max="22" width="8.625" style="184" bestFit="1" customWidth="1"/>
    <col min="23" max="23" width="16.875" style="184" bestFit="1" customWidth="1"/>
    <col min="24" max="24" width="8.625" style="230" bestFit="1" customWidth="1"/>
    <col min="25" max="25" width="8.625" bestFit="1" customWidth="1"/>
    <col min="26" max="26" width="17.25" style="184" bestFit="1" customWidth="1"/>
    <col min="27" max="27" width="15.125" style="184" bestFit="1" customWidth="1"/>
    <col min="28" max="28" width="15.375" bestFit="1" customWidth="1"/>
    <col min="29" max="29" width="35.875" bestFit="1" customWidth="1"/>
    <col min="30" max="31" width="8.625" style="184" bestFit="1" customWidth="1"/>
    <col min="32" max="32" width="21.75" style="184" bestFit="1" customWidth="1"/>
    <col min="33" max="33" width="14.375" style="184" bestFit="1" customWidth="1"/>
  </cols>
  <sheetData>
    <row r="1" spans="6:32">
      <c r="F1" s="33"/>
      <c r="K1" s="1" t="s">
        <v>1547</v>
      </c>
      <c r="L1" s="1" t="s">
        <v>1548</v>
      </c>
      <c r="M1" s="1" t="s">
        <v>1549</v>
      </c>
      <c r="N1" s="231" t="s">
        <v>1243</v>
      </c>
      <c r="O1" s="1" t="s">
        <v>1550</v>
      </c>
      <c r="P1" s="183" t="s">
        <v>1551</v>
      </c>
      <c r="Q1" s="183" t="s">
        <v>1552</v>
      </c>
      <c r="R1" s="231" t="s">
        <v>1553</v>
      </c>
      <c r="S1" s="231" t="s">
        <v>1554</v>
      </c>
      <c r="T1" s="231" t="s">
        <v>1555</v>
      </c>
      <c r="U1" s="231" t="s">
        <v>1556</v>
      </c>
      <c r="V1" s="183" t="s">
        <v>1557</v>
      </c>
      <c r="W1" s="183" t="s">
        <v>1546</v>
      </c>
      <c r="X1" s="231" t="s">
        <v>1558</v>
      </c>
      <c r="Y1" s="1" t="s">
        <v>1559</v>
      </c>
      <c r="Z1" s="183" t="s">
        <v>1560</v>
      </c>
      <c r="AA1" s="183" t="s">
        <v>1561</v>
      </c>
      <c r="AB1" s="1" t="s">
        <v>1562</v>
      </c>
      <c r="AC1" s="1" t="s">
        <v>1563</v>
      </c>
      <c r="AD1" s="183" t="s">
        <v>2868</v>
      </c>
      <c r="AE1" s="184" t="s">
        <v>2869</v>
      </c>
      <c r="AF1" s="184" t="s">
        <v>2870</v>
      </c>
    </row>
    <row r="2" spans="6:32">
      <c r="F2" s="33"/>
      <c r="K2" s="321"/>
      <c r="L2" s="321"/>
      <c r="M2" s="321"/>
      <c r="O2" s="321"/>
      <c r="Y2" s="321"/>
      <c r="AB2" s="321"/>
      <c r="AC2" s="321"/>
    </row>
    <row r="3" spans="6:32">
      <c r="F3" s="33"/>
      <c r="K3" s="321"/>
      <c r="L3" s="321"/>
      <c r="M3" s="321"/>
      <c r="O3" s="321"/>
      <c r="Y3" s="321"/>
      <c r="AB3" s="321"/>
      <c r="AC3" s="321"/>
    </row>
    <row r="4" spans="6:32">
      <c r="F4" s="33"/>
      <c r="K4" s="321"/>
      <c r="L4" s="321"/>
      <c r="M4" s="321"/>
      <c r="O4" s="321"/>
      <c r="Y4" s="321"/>
      <c r="AB4" s="321"/>
      <c r="AC4" s="321"/>
    </row>
    <row r="5" spans="6:32">
      <c r="F5" s="33"/>
      <c r="K5" s="321"/>
      <c r="L5" s="321"/>
      <c r="M5" s="321"/>
      <c r="O5" s="321"/>
      <c r="Y5" s="321"/>
      <c r="AB5" s="321"/>
      <c r="AC5" s="321"/>
    </row>
    <row r="6" spans="6:32">
      <c r="F6" s="33"/>
      <c r="K6" s="321"/>
      <c r="L6" s="321"/>
      <c r="M6" s="321"/>
      <c r="O6" s="321"/>
      <c r="Y6" s="321"/>
      <c r="AB6" s="321"/>
      <c r="AC6" s="321"/>
    </row>
    <row r="7" spans="6:32">
      <c r="F7" s="33"/>
      <c r="K7" s="32"/>
      <c r="L7" s="321"/>
      <c r="M7" s="321"/>
      <c r="O7" s="321"/>
      <c r="Y7" s="321"/>
      <c r="AB7" s="321"/>
      <c r="AC7" s="321"/>
    </row>
    <row r="8" spans="6:32">
      <c r="F8" s="33"/>
      <c r="K8" s="32"/>
      <c r="L8" s="321"/>
      <c r="M8" s="321"/>
      <c r="O8" s="321"/>
      <c r="Y8" s="321"/>
      <c r="AB8" s="321"/>
      <c r="AC8" s="321"/>
    </row>
    <row r="9" spans="6:32">
      <c r="F9" s="33"/>
      <c r="K9" s="32"/>
      <c r="L9" s="321"/>
      <c r="M9" s="321"/>
      <c r="O9" s="321"/>
      <c r="Y9" s="321"/>
      <c r="AB9" s="321"/>
      <c r="AC9" s="321"/>
    </row>
    <row r="10" spans="6:32">
      <c r="F10" s="33"/>
      <c r="K10" s="32"/>
      <c r="L10" s="321"/>
      <c r="M10" s="321"/>
      <c r="O10" s="321"/>
      <c r="Y10" s="321"/>
      <c r="AB10" s="321"/>
      <c r="AC10" s="321"/>
    </row>
    <row r="11" spans="6:32">
      <c r="F11" s="33"/>
      <c r="K11" s="32"/>
      <c r="L11" s="321"/>
      <c r="M11" s="321"/>
      <c r="O11" s="321"/>
      <c r="Y11" s="321"/>
      <c r="AB11" s="321"/>
      <c r="AC11" s="321"/>
    </row>
    <row r="12" spans="6:32">
      <c r="F12" s="33"/>
      <c r="K12" s="32"/>
      <c r="L12" s="321"/>
      <c r="M12" s="321"/>
      <c r="O12" s="321"/>
      <c r="Y12" s="321"/>
      <c r="AB12" s="321"/>
      <c r="AC12" s="321"/>
    </row>
    <row r="13" spans="6:32">
      <c r="F13" s="33"/>
      <c r="K13" s="321"/>
      <c r="L13" s="321"/>
      <c r="M13" s="321"/>
      <c r="Y13" s="321"/>
      <c r="AB13" s="321"/>
      <c r="AC13" s="321"/>
    </row>
    <row r="14" spans="6:32">
      <c r="F14" s="33"/>
      <c r="K14" s="321"/>
      <c r="L14" s="321"/>
      <c r="M14" s="321"/>
      <c r="Y14" s="321"/>
      <c r="AB14" s="321"/>
      <c r="AC14" s="321"/>
    </row>
    <row r="15" spans="6:32">
      <c r="F15" s="33"/>
      <c r="K15" s="321"/>
      <c r="L15" s="321"/>
      <c r="M15" s="321"/>
      <c r="O15" s="321"/>
      <c r="Y15" s="321"/>
      <c r="AB15" s="321"/>
      <c r="AC15" s="321"/>
    </row>
    <row r="16" spans="6:32">
      <c r="F16" s="33"/>
      <c r="K16" s="321"/>
      <c r="L16" s="321"/>
      <c r="M16" s="321"/>
      <c r="O16" s="321"/>
      <c r="Y16" s="321"/>
      <c r="AB16" s="321"/>
      <c r="AC16" s="321"/>
    </row>
    <row r="17" spans="6:29">
      <c r="F17" s="33"/>
      <c r="K17" s="321"/>
      <c r="L17" s="321"/>
      <c r="M17" s="321"/>
      <c r="O17" s="321"/>
      <c r="Y17" s="321"/>
      <c r="AB17" s="321"/>
      <c r="AC17" s="321"/>
    </row>
    <row r="18" spans="6:29">
      <c r="F18" s="33"/>
      <c r="K18" s="321"/>
      <c r="L18" s="321"/>
      <c r="M18" s="321"/>
      <c r="O18" s="321"/>
      <c r="Y18" s="321"/>
      <c r="AB18" s="321"/>
      <c r="AC18" s="321"/>
    </row>
    <row r="19" spans="6:29">
      <c r="F19" s="33"/>
      <c r="K19" s="32"/>
      <c r="L19" s="321"/>
      <c r="M19" s="321"/>
      <c r="O19" s="321"/>
      <c r="Y19" s="321"/>
      <c r="AB19" s="321"/>
      <c r="AC19" s="321"/>
    </row>
    <row r="20" spans="6:29">
      <c r="F20" s="33"/>
      <c r="K20" s="32"/>
      <c r="L20" s="321"/>
      <c r="M20" s="321"/>
      <c r="O20" s="321"/>
      <c r="Y20" s="321"/>
      <c r="AB20" s="321"/>
      <c r="AC20" s="321"/>
    </row>
    <row r="21" spans="6:29">
      <c r="F21" s="33"/>
      <c r="K21" s="321"/>
      <c r="L21" s="321"/>
      <c r="M21" s="321"/>
      <c r="O21" s="321"/>
      <c r="Y21" s="321"/>
      <c r="AB21" s="321"/>
      <c r="AC21" s="321"/>
    </row>
    <row r="22" spans="6:29">
      <c r="F22" s="33"/>
      <c r="K22" s="321"/>
      <c r="L22" s="321"/>
      <c r="M22" s="321"/>
      <c r="O22" s="321"/>
      <c r="Y22" s="321"/>
      <c r="AB22" s="321"/>
      <c r="AC22" s="321"/>
    </row>
    <row r="23" spans="6:29">
      <c r="F23" s="33"/>
      <c r="K23" s="321"/>
      <c r="L23" s="321"/>
      <c r="M23" s="321"/>
      <c r="O23" s="321"/>
      <c r="Y23" s="321"/>
      <c r="AB23" s="321"/>
      <c r="AC23" s="321"/>
    </row>
    <row r="24" spans="6:29">
      <c r="F24" s="33"/>
      <c r="K24" s="321"/>
      <c r="L24" s="321"/>
      <c r="M24" s="321"/>
      <c r="O24" s="321"/>
      <c r="Y24" s="321"/>
      <c r="AB24" s="321"/>
      <c r="AC24" s="321"/>
    </row>
    <row r="25" spans="6:29">
      <c r="F25" s="33"/>
      <c r="K25" s="321"/>
      <c r="L25" s="321"/>
      <c r="M25" s="321"/>
      <c r="O25" s="321"/>
      <c r="Y25" s="321"/>
      <c r="AB25" s="321"/>
      <c r="AC25" s="321"/>
    </row>
    <row r="26" spans="6:29">
      <c r="F26" s="33"/>
      <c r="K26" s="32"/>
      <c r="L26" s="321"/>
      <c r="M26" s="321"/>
      <c r="O26" s="321"/>
      <c r="Y26" s="321"/>
      <c r="AB26" s="321"/>
      <c r="AC26" s="321"/>
    </row>
    <row r="27" spans="6:29">
      <c r="F27" s="33"/>
      <c r="K27" s="32"/>
      <c r="L27" s="321"/>
      <c r="M27" s="321"/>
      <c r="O27" s="321"/>
      <c r="Y27" s="321"/>
      <c r="AB27" s="321"/>
      <c r="AC27" s="321"/>
    </row>
    <row r="28" spans="6:29">
      <c r="F28" s="33"/>
      <c r="K28" s="32"/>
      <c r="L28" s="321"/>
      <c r="M28" s="321"/>
      <c r="O28" s="321"/>
      <c r="P28" s="232"/>
      <c r="Y28" s="321"/>
      <c r="AB28" s="321"/>
      <c r="AC28" s="321"/>
    </row>
    <row r="29" spans="6:29">
      <c r="F29" s="33"/>
      <c r="K29" s="321"/>
      <c r="L29" s="321"/>
      <c r="M29" s="321"/>
      <c r="O29" s="321"/>
      <c r="P29" s="232"/>
      <c r="Y29" s="321"/>
      <c r="AB29" s="321"/>
      <c r="AC29" s="321"/>
    </row>
    <row r="30" spans="6:29">
      <c r="F30" s="33"/>
      <c r="K30" s="321"/>
      <c r="L30" s="321"/>
      <c r="M30" s="321"/>
      <c r="O30" s="321"/>
      <c r="P30" s="232"/>
      <c r="Y30" s="321"/>
      <c r="AB30" s="321"/>
      <c r="AC30" s="321"/>
    </row>
    <row r="31" spans="6:29">
      <c r="F31" s="33"/>
      <c r="K31" s="321"/>
      <c r="L31" s="321"/>
      <c r="M31" s="321"/>
      <c r="O31" s="321"/>
      <c r="P31" s="232"/>
      <c r="Y31" s="321"/>
      <c r="AB31" s="321"/>
      <c r="AC31" s="321"/>
    </row>
    <row r="32" spans="6:29">
      <c r="F32" s="33"/>
      <c r="K32" s="321"/>
      <c r="L32" s="321"/>
      <c r="M32" s="321"/>
      <c r="O32" s="321"/>
      <c r="Y32" s="321"/>
      <c r="AB32" s="321"/>
      <c r="AC32" s="321"/>
    </row>
    <row r="33" spans="6:29">
      <c r="F33" s="33"/>
      <c r="K33" s="321"/>
      <c r="L33" s="321"/>
      <c r="M33" s="321"/>
      <c r="O33" s="321"/>
      <c r="Y33" s="321"/>
      <c r="AB33" s="321"/>
      <c r="AC33" s="321"/>
    </row>
    <row r="34" spans="6:29">
      <c r="F34" s="33"/>
      <c r="K34" s="321"/>
      <c r="L34" s="321"/>
      <c r="M34" s="321"/>
      <c r="O34" s="321"/>
      <c r="P34" s="232"/>
      <c r="Y34" s="321"/>
      <c r="AB34" s="321"/>
      <c r="AC34" s="321"/>
    </row>
    <row r="35" spans="6:29">
      <c r="F35" s="33"/>
      <c r="K35" s="32"/>
      <c r="L35" s="321"/>
      <c r="M35" s="321"/>
      <c r="O35" s="321"/>
      <c r="Y35" s="321"/>
      <c r="AB35" s="321"/>
      <c r="AC35" s="321"/>
    </row>
    <row r="36" spans="6:29">
      <c r="F36" s="33"/>
      <c r="K36" s="32"/>
      <c r="L36" s="321"/>
      <c r="M36" s="321"/>
      <c r="O36" s="321"/>
      <c r="Y36" s="321"/>
      <c r="AB36" s="321"/>
      <c r="AC36" s="321"/>
    </row>
    <row r="37" spans="6:29">
      <c r="F37" s="33"/>
      <c r="K37" s="321"/>
      <c r="L37" s="321"/>
      <c r="M37" s="321"/>
      <c r="O37" s="321"/>
      <c r="Y37" s="321"/>
      <c r="AB37" s="321"/>
      <c r="AC37" s="321"/>
    </row>
    <row r="38" spans="6:29">
      <c r="F38" s="33"/>
      <c r="K38" s="321"/>
      <c r="L38" s="321"/>
      <c r="M38" s="321"/>
      <c r="O38" s="321"/>
      <c r="Y38" s="321"/>
      <c r="AB38" s="321"/>
      <c r="AC38" s="321"/>
    </row>
    <row r="39" spans="6:29">
      <c r="F39" s="33"/>
      <c r="K39" s="321"/>
      <c r="L39" s="321"/>
      <c r="M39" s="321"/>
      <c r="O39" s="321"/>
      <c r="Y39" s="321"/>
      <c r="AB39" s="321"/>
      <c r="AC39" s="321"/>
    </row>
    <row r="40" spans="6:29">
      <c r="F40" s="33"/>
      <c r="K40" s="321"/>
      <c r="L40" s="321"/>
      <c r="M40" s="321"/>
      <c r="O40" s="321"/>
      <c r="Y40" s="321"/>
      <c r="AB40" s="321"/>
      <c r="AC40" s="321"/>
    </row>
    <row r="41" spans="6:29">
      <c r="F41" s="33"/>
      <c r="K41" s="321"/>
      <c r="L41" s="321"/>
      <c r="M41" s="321"/>
      <c r="O41" s="321"/>
      <c r="Y41" s="321"/>
      <c r="AB41" s="321"/>
      <c r="AC41" s="321"/>
    </row>
    <row r="42" spans="6:29">
      <c r="F42" s="33"/>
      <c r="K42" s="321"/>
      <c r="L42" s="321"/>
      <c r="M42" s="321"/>
      <c r="O42" s="321"/>
      <c r="Y42" s="321"/>
      <c r="AB42" s="321"/>
      <c r="AC42" s="321"/>
    </row>
    <row r="43" spans="6:29">
      <c r="F43" s="33"/>
      <c r="K43" s="321"/>
      <c r="L43" s="321"/>
      <c r="M43" s="321"/>
      <c r="O43" s="321"/>
      <c r="Y43" s="321"/>
      <c r="AB43" s="321"/>
      <c r="AC43" s="321"/>
    </row>
    <row r="44" spans="6:29">
      <c r="K44" s="321"/>
      <c r="L44" s="321"/>
      <c r="M44" s="321"/>
      <c r="O44" s="321"/>
      <c r="Y44" s="321"/>
      <c r="AB44" s="321"/>
      <c r="AC44" s="321"/>
    </row>
    <row r="45" spans="6:29">
      <c r="K45" s="321"/>
      <c r="L45" s="321"/>
      <c r="M45" s="321"/>
      <c r="O45" s="321"/>
      <c r="Y45" s="321"/>
      <c r="AB45" s="321"/>
      <c r="AC45" s="321"/>
    </row>
    <row r="46" spans="6:29">
      <c r="K46" s="321"/>
      <c r="L46" s="321"/>
      <c r="M46" s="321"/>
      <c r="O46" s="321"/>
      <c r="Y46" s="321"/>
      <c r="AB46" s="321"/>
      <c r="AC46" s="321"/>
    </row>
    <row r="47" spans="6:29">
      <c r="K47" s="321"/>
      <c r="L47" s="321"/>
      <c r="M47" s="321"/>
      <c r="O47" s="321"/>
      <c r="Y47" s="321"/>
      <c r="AB47" s="321"/>
      <c r="AC47" s="321"/>
    </row>
    <row r="48" spans="6:29">
      <c r="F48" s="33"/>
      <c r="K48" s="321"/>
      <c r="L48" s="321"/>
      <c r="M48" s="321"/>
      <c r="O48" s="321"/>
      <c r="Y48" s="321"/>
      <c r="AB48" s="321"/>
      <c r="AC48" s="321"/>
    </row>
    <row r="49" spans="6:29">
      <c r="F49" s="33"/>
      <c r="K49" s="321"/>
      <c r="L49" s="321"/>
      <c r="M49" s="321"/>
      <c r="O49" s="321"/>
      <c r="Y49" s="321"/>
      <c r="AB49" s="321"/>
      <c r="AC49" s="321"/>
    </row>
    <row r="50" spans="6:29">
      <c r="F50" s="33"/>
      <c r="K50" s="321"/>
      <c r="L50" s="321"/>
      <c r="M50" s="321"/>
      <c r="O50" s="321"/>
      <c r="Y50" s="321"/>
      <c r="AB50" s="321"/>
      <c r="AC50" s="321"/>
    </row>
    <row r="51" spans="6:29">
      <c r="K51" s="321"/>
      <c r="L51" s="321"/>
      <c r="M51" s="321"/>
      <c r="O51" s="321"/>
      <c r="Y51" s="321"/>
      <c r="AB51" s="321"/>
      <c r="AC51" s="321"/>
    </row>
    <row r="52" spans="6:29">
      <c r="K52" s="321"/>
      <c r="L52" s="321"/>
      <c r="M52" s="321"/>
      <c r="O52" s="321"/>
      <c r="Y52" s="321"/>
      <c r="AB52" s="321"/>
      <c r="AC52" s="321"/>
    </row>
    <row r="53" spans="6:29">
      <c r="K53" s="321"/>
      <c r="L53" s="321"/>
      <c r="M53" s="321"/>
      <c r="O53" s="321"/>
      <c r="Y53" s="321"/>
      <c r="AB53" s="321"/>
      <c r="AC53" s="321"/>
    </row>
    <row r="54" spans="6:29">
      <c r="K54" s="321"/>
      <c r="L54" s="321"/>
      <c r="M54" s="321"/>
      <c r="O54" s="321"/>
      <c r="Y54" s="321"/>
      <c r="AB54" s="321"/>
      <c r="AC54" s="321"/>
    </row>
    <row r="55" spans="6:29">
      <c r="K55" s="321"/>
      <c r="L55" s="321"/>
      <c r="M55" s="321"/>
      <c r="O55" s="321"/>
      <c r="Y55" s="321"/>
      <c r="AB55" s="321"/>
      <c r="AC55" s="321"/>
    </row>
    <row r="56" spans="6:29">
      <c r="K56" s="321"/>
      <c r="L56" s="321"/>
      <c r="M56" s="321"/>
      <c r="O56" s="321"/>
      <c r="Y56" s="321"/>
      <c r="AB56" s="321"/>
      <c r="AC56" s="321"/>
    </row>
    <row r="57" spans="6:29">
      <c r="K57" s="321"/>
      <c r="L57" s="321"/>
      <c r="M57" s="321"/>
      <c r="O57" s="321"/>
      <c r="Y57" s="321"/>
      <c r="AB57" s="321"/>
      <c r="AC57" s="321"/>
    </row>
    <row r="58" spans="6:29">
      <c r="K58" s="321"/>
      <c r="L58" s="321"/>
      <c r="M58" s="321"/>
      <c r="O58" s="321"/>
      <c r="Y58" s="321"/>
      <c r="AB58" s="321"/>
      <c r="AC58" s="321"/>
    </row>
    <row r="59" spans="6:29">
      <c r="K59" s="321"/>
      <c r="L59" s="321"/>
      <c r="M59" s="321"/>
      <c r="O59" s="321"/>
      <c r="Y59" s="321"/>
      <c r="AB59" s="321"/>
      <c r="AC59" s="321"/>
    </row>
    <row r="60" spans="6:29">
      <c r="K60" s="321"/>
      <c r="L60" s="321"/>
      <c r="M60" s="321"/>
      <c r="O60" s="321"/>
      <c r="Y60" s="321"/>
      <c r="AB60" s="321"/>
      <c r="AC60" s="321"/>
    </row>
    <row r="61" spans="6:29">
      <c r="K61" s="321"/>
      <c r="L61" s="321"/>
      <c r="M61" s="321"/>
      <c r="O61" s="321"/>
      <c r="Y61" s="321"/>
      <c r="AB61" s="321"/>
      <c r="AC61" s="321"/>
    </row>
    <row r="62" spans="6:29">
      <c r="K62" s="321"/>
      <c r="L62" s="321"/>
      <c r="M62" s="321"/>
      <c r="O62" s="321"/>
      <c r="Y62" s="321"/>
      <c r="AB62" s="321"/>
      <c r="AC62" s="321"/>
    </row>
    <row r="63" spans="6:29">
      <c r="K63" s="321"/>
      <c r="L63" s="321"/>
      <c r="M63" s="321"/>
      <c r="O63" s="321"/>
      <c r="Y63" s="321"/>
      <c r="AB63" s="321"/>
      <c r="AC63" s="321"/>
    </row>
    <row r="64" spans="6:29">
      <c r="K64" s="321"/>
      <c r="L64" s="321"/>
      <c r="M64" s="321"/>
      <c r="O64" s="321"/>
      <c r="Y64" s="321"/>
      <c r="AB64" s="321"/>
      <c r="AC64" s="321"/>
    </row>
    <row r="65" spans="6:29">
      <c r="K65" s="321"/>
      <c r="L65" s="321"/>
      <c r="M65" s="321"/>
      <c r="O65" s="321"/>
      <c r="Y65" s="321"/>
      <c r="AB65" s="321"/>
      <c r="AC65" s="321"/>
    </row>
    <row r="66" spans="6:29">
      <c r="K66" s="321"/>
      <c r="L66" s="321"/>
      <c r="M66" s="321"/>
      <c r="O66" s="321"/>
      <c r="Y66" s="321"/>
      <c r="AB66" s="321"/>
      <c r="AC66" s="321"/>
    </row>
    <row r="67" spans="6:29">
      <c r="K67" s="321"/>
      <c r="L67" s="321"/>
      <c r="M67" s="321"/>
      <c r="O67" s="321"/>
      <c r="Y67" s="321"/>
      <c r="AB67" s="321"/>
      <c r="AC67" s="321"/>
    </row>
    <row r="68" spans="6:29">
      <c r="K68" s="321"/>
      <c r="L68" s="321"/>
      <c r="M68" s="321"/>
      <c r="O68" s="321"/>
      <c r="Y68" s="321"/>
      <c r="AB68" s="321"/>
      <c r="AC68" s="321"/>
    </row>
    <row r="69" spans="6:29">
      <c r="K69" s="321"/>
      <c r="L69" s="321"/>
      <c r="M69" s="321"/>
      <c r="O69" s="321"/>
      <c r="Y69" s="321"/>
      <c r="AB69" s="321"/>
      <c r="AC69" s="321"/>
    </row>
    <row r="70" spans="6:29">
      <c r="K70" s="321"/>
      <c r="L70" s="321"/>
      <c r="M70" s="321"/>
      <c r="O70" s="321"/>
      <c r="Y70" s="321"/>
      <c r="AB70" s="321"/>
      <c r="AC70" s="321"/>
    </row>
    <row r="71" spans="6:29">
      <c r="K71" s="321"/>
      <c r="L71" s="321"/>
      <c r="M71" s="321"/>
      <c r="O71" s="321"/>
      <c r="Y71" s="321"/>
      <c r="AB71" s="321"/>
      <c r="AC71" s="321"/>
    </row>
    <row r="72" spans="6:29">
      <c r="K72" s="321"/>
      <c r="L72" s="321"/>
      <c r="M72" s="321"/>
      <c r="O72" s="321"/>
      <c r="Y72" s="321"/>
      <c r="AB72" s="321"/>
      <c r="AC72" s="321"/>
    </row>
    <row r="73" spans="6:29">
      <c r="K73" s="321"/>
      <c r="L73" s="321"/>
      <c r="M73" s="321"/>
      <c r="O73" s="321"/>
      <c r="Y73" s="321"/>
      <c r="AB73" s="321"/>
      <c r="AC73" s="321"/>
    </row>
    <row r="74" spans="6:29">
      <c r="K74" s="321"/>
      <c r="L74" s="321"/>
      <c r="M74" s="321"/>
      <c r="O74" s="321"/>
      <c r="Y74" s="321"/>
      <c r="AB74" s="321"/>
      <c r="AC74" s="321"/>
    </row>
    <row r="75" spans="6:29">
      <c r="F75" s="33"/>
      <c r="K75" s="321"/>
      <c r="L75" s="321"/>
      <c r="M75" s="321"/>
      <c r="O75" s="321"/>
      <c r="Y75" s="321"/>
      <c r="AB75" s="321"/>
      <c r="AC75" s="321"/>
    </row>
    <row r="76" spans="6:29">
      <c r="F76" s="33"/>
      <c r="K76" s="321"/>
      <c r="L76" s="321"/>
      <c r="M76" s="321"/>
      <c r="O76" s="321"/>
      <c r="Y76" s="321"/>
      <c r="AB76" s="321"/>
      <c r="AC76" s="321"/>
    </row>
    <row r="77" spans="6:29">
      <c r="F77" s="33"/>
      <c r="K77" s="321"/>
      <c r="L77" s="321"/>
      <c r="M77" s="321"/>
      <c r="O77" s="321"/>
      <c r="Y77" s="321"/>
      <c r="AB77" s="321"/>
      <c r="AC77" s="321"/>
    </row>
    <row r="78" spans="6:29">
      <c r="K78" s="321"/>
      <c r="L78" s="321"/>
      <c r="M78" s="321"/>
      <c r="O78" s="321"/>
      <c r="Y78" s="321"/>
      <c r="AB78" s="321"/>
      <c r="AC78" s="321"/>
    </row>
    <row r="79" spans="6:29">
      <c r="K79" s="321"/>
      <c r="L79" s="321"/>
      <c r="M79" s="321"/>
      <c r="O79" s="321"/>
      <c r="Y79" s="321"/>
      <c r="AB79" s="321"/>
      <c r="AC79" s="321"/>
    </row>
    <row r="80" spans="6:29">
      <c r="K80" s="321"/>
      <c r="L80" s="321"/>
      <c r="M80" s="321"/>
      <c r="O80" s="321"/>
      <c r="Y80" s="321"/>
      <c r="AB80" s="321"/>
      <c r="AC80" s="321"/>
    </row>
    <row r="81" spans="6:29">
      <c r="K81" s="321"/>
      <c r="L81" s="321"/>
      <c r="M81" s="321"/>
      <c r="O81" s="321"/>
      <c r="Y81" s="321"/>
      <c r="AB81" s="321"/>
      <c r="AC81" s="321"/>
    </row>
    <row r="82" spans="6:29">
      <c r="K82" s="321"/>
      <c r="L82" s="321"/>
      <c r="M82" s="321"/>
      <c r="O82" s="321"/>
      <c r="Y82" s="321"/>
      <c r="AB82" s="321"/>
      <c r="AC82" s="321"/>
    </row>
    <row r="83" spans="6:29">
      <c r="K83" s="321"/>
      <c r="L83" s="321"/>
      <c r="M83" s="321"/>
      <c r="O83" s="321"/>
      <c r="Y83" s="321"/>
      <c r="AB83" s="321"/>
      <c r="AC83" s="321"/>
    </row>
    <row r="84" spans="6:29">
      <c r="K84" s="321"/>
      <c r="L84" s="321"/>
      <c r="M84" s="321"/>
      <c r="O84" s="321"/>
      <c r="Y84" s="321"/>
      <c r="AB84" s="321"/>
      <c r="AC84" s="321"/>
    </row>
    <row r="85" spans="6:29">
      <c r="K85" s="321"/>
      <c r="L85" s="321"/>
      <c r="M85" s="321"/>
      <c r="O85" s="321"/>
      <c r="Y85" s="321"/>
      <c r="AB85" s="321"/>
      <c r="AC85" s="321"/>
    </row>
    <row r="86" spans="6:29">
      <c r="K86" s="321"/>
      <c r="L86" s="321"/>
      <c r="M86" s="321"/>
      <c r="O86" s="321"/>
      <c r="Y86" s="321"/>
      <c r="AB86" s="321"/>
      <c r="AC86" s="321"/>
    </row>
    <row r="87" spans="6:29">
      <c r="F87" s="33"/>
      <c r="K87" s="321"/>
      <c r="L87" s="321"/>
      <c r="M87" s="321"/>
      <c r="O87" s="321"/>
      <c r="Y87" s="321"/>
      <c r="AB87" s="321"/>
      <c r="AC87" s="321"/>
    </row>
    <row r="88" spans="6:29">
      <c r="F88" s="33"/>
      <c r="K88" s="321"/>
      <c r="L88" s="321"/>
      <c r="M88" s="321"/>
      <c r="O88" s="321"/>
      <c r="Y88" s="321"/>
      <c r="AB88" s="321"/>
      <c r="AC88" s="321"/>
    </row>
    <row r="89" spans="6:29">
      <c r="F89" s="33"/>
      <c r="K89" s="321"/>
      <c r="L89" s="321"/>
      <c r="M89" s="321"/>
      <c r="O89" s="321"/>
      <c r="Y89" s="321"/>
      <c r="AB89" s="321"/>
      <c r="AC89" s="321"/>
    </row>
    <row r="90" spans="6:29">
      <c r="F90" s="33"/>
      <c r="K90" s="321"/>
      <c r="L90" s="321"/>
      <c r="M90" s="321"/>
      <c r="O90" s="321"/>
      <c r="Y90" s="321"/>
      <c r="AB90" s="321"/>
      <c r="AC90" s="321"/>
    </row>
    <row r="91" spans="6:29">
      <c r="F91" s="33"/>
      <c r="K91" s="321"/>
      <c r="L91" s="321"/>
      <c r="M91" s="321"/>
      <c r="O91" s="321"/>
      <c r="Y91" s="321"/>
      <c r="AB91" s="321"/>
      <c r="AC91" s="321"/>
    </row>
    <row r="92" spans="6:29">
      <c r="F92" s="33"/>
      <c r="K92" s="321"/>
      <c r="L92" s="321"/>
      <c r="M92" s="321"/>
      <c r="O92" s="321"/>
      <c r="Y92" s="321"/>
      <c r="AB92" s="321"/>
      <c r="AC92" s="321"/>
    </row>
    <row r="93" spans="6:29">
      <c r="F93" s="33"/>
      <c r="K93" s="321"/>
      <c r="L93" s="321"/>
      <c r="M93" s="321"/>
      <c r="O93" s="321"/>
      <c r="Y93" s="321"/>
      <c r="AB93" s="321"/>
      <c r="AC93" s="321"/>
    </row>
    <row r="94" spans="6:29">
      <c r="F94" s="33"/>
      <c r="K94" s="321"/>
      <c r="L94" s="321"/>
      <c r="M94" s="321"/>
      <c r="O94" s="321"/>
      <c r="Y94" s="321"/>
      <c r="AB94" s="321"/>
      <c r="AC94" s="321"/>
    </row>
    <row r="95" spans="6:29">
      <c r="F95" s="33"/>
      <c r="K95" s="321"/>
      <c r="L95" s="321"/>
      <c r="M95" s="321"/>
      <c r="O95" s="321"/>
      <c r="Y95" s="321"/>
      <c r="AB95" s="321"/>
      <c r="AC95" s="321"/>
    </row>
    <row r="96" spans="6:29">
      <c r="F96" s="33"/>
      <c r="K96" s="321"/>
      <c r="L96" s="321"/>
      <c r="M96" s="321"/>
      <c r="O96" s="321"/>
      <c r="Y96" s="321"/>
      <c r="AB96" s="321"/>
      <c r="AC96" s="321"/>
    </row>
    <row r="97" spans="6:29">
      <c r="F97" s="33"/>
      <c r="K97" s="321"/>
      <c r="L97" s="321"/>
      <c r="M97" s="321"/>
      <c r="O97" s="321"/>
      <c r="Y97" s="321"/>
      <c r="AB97" s="321"/>
      <c r="AC97" s="321"/>
    </row>
    <row r="98" spans="6:29">
      <c r="F98" s="33"/>
      <c r="K98" s="321"/>
      <c r="L98" s="321"/>
      <c r="M98" s="321"/>
      <c r="O98" s="321"/>
      <c r="Y98" s="321"/>
      <c r="AB98" s="321"/>
      <c r="AC98" s="321"/>
    </row>
    <row r="99" spans="6:29">
      <c r="F99" s="33"/>
      <c r="K99" s="321"/>
      <c r="L99" s="321"/>
      <c r="M99" s="321"/>
      <c r="O99" s="321"/>
      <c r="Y99" s="321"/>
      <c r="AB99" s="321"/>
      <c r="AC99" s="321"/>
    </row>
    <row r="100" spans="6:29">
      <c r="K100" s="321"/>
      <c r="L100" s="321"/>
      <c r="M100" s="321"/>
      <c r="O100" s="321"/>
      <c r="Y100" s="321"/>
      <c r="AB100" s="321"/>
      <c r="AC100" s="321"/>
    </row>
    <row r="101" spans="6:29">
      <c r="K101" s="321"/>
      <c r="L101" s="321"/>
      <c r="M101" s="321"/>
      <c r="O101" s="321"/>
      <c r="Y101" s="321"/>
      <c r="AB101" s="321"/>
      <c r="AC101" s="321"/>
    </row>
    <row r="102" spans="6:29">
      <c r="K102" s="321"/>
      <c r="L102" s="321"/>
      <c r="M102" s="321"/>
      <c r="O102" s="321"/>
      <c r="Y102" s="321"/>
      <c r="AB102" s="321"/>
      <c r="AC102" s="321"/>
    </row>
    <row r="103" spans="6:29">
      <c r="K103" s="321"/>
      <c r="L103" s="321"/>
      <c r="M103" s="321"/>
      <c r="O103" s="321"/>
      <c r="Y103" s="321"/>
      <c r="AB103" s="321"/>
      <c r="AC103" s="321"/>
    </row>
    <row r="104" spans="6:29">
      <c r="K104" s="321"/>
      <c r="L104" s="321"/>
      <c r="M104" s="321"/>
      <c r="O104" s="321"/>
      <c r="Y104" s="321"/>
      <c r="AB104" s="321"/>
      <c r="AC104" s="321"/>
    </row>
    <row r="105" spans="6:29">
      <c r="K105" s="321"/>
      <c r="L105" s="321"/>
      <c r="M105" s="321"/>
      <c r="O105" s="321"/>
      <c r="Y105" s="321"/>
      <c r="AB105" s="321"/>
      <c r="AC105" s="321"/>
    </row>
    <row r="106" spans="6:29">
      <c r="K106" s="321"/>
      <c r="L106" s="321"/>
      <c r="M106" s="321"/>
      <c r="O106" s="321"/>
      <c r="Y106" s="321"/>
      <c r="AB106" s="321"/>
      <c r="AC106" s="321"/>
    </row>
    <row r="107" spans="6:29">
      <c r="K107" s="321"/>
      <c r="L107" s="321"/>
      <c r="M107" s="321"/>
      <c r="O107" s="321"/>
      <c r="Y107" s="321"/>
      <c r="AB107" s="321"/>
      <c r="AC107" s="321"/>
    </row>
    <row r="108" spans="6:29">
      <c r="F108" s="33"/>
      <c r="K108" s="321"/>
      <c r="L108" s="321"/>
      <c r="M108" s="321"/>
      <c r="O108" s="321"/>
      <c r="Y108" s="321"/>
      <c r="AB108" s="321"/>
      <c r="AC108" s="321"/>
    </row>
    <row r="109" spans="6:29">
      <c r="F109" s="33"/>
      <c r="K109" s="321"/>
      <c r="L109" s="321"/>
      <c r="M109" s="321"/>
      <c r="O109" s="321"/>
      <c r="Y109" s="321"/>
      <c r="AB109" s="321"/>
      <c r="AC109" s="321"/>
    </row>
    <row r="110" spans="6:29">
      <c r="K110" s="321"/>
      <c r="L110" s="321"/>
      <c r="M110" s="321"/>
      <c r="O110" s="321"/>
      <c r="Y110" s="321"/>
      <c r="AB110" s="321"/>
      <c r="AC110" s="321"/>
    </row>
    <row r="111" spans="6:29">
      <c r="K111" s="321"/>
      <c r="L111" s="321"/>
      <c r="M111" s="321"/>
      <c r="O111" s="321"/>
      <c r="Y111" s="321"/>
      <c r="AB111" s="321"/>
      <c r="AC111" s="321"/>
    </row>
    <row r="112" spans="6:29">
      <c r="K112" s="321"/>
      <c r="L112" s="321"/>
      <c r="M112" s="321"/>
      <c r="O112" s="321"/>
      <c r="Y112" s="321"/>
      <c r="AB112" s="321"/>
      <c r="AC112" s="321"/>
    </row>
    <row r="113" spans="6:29">
      <c r="K113" s="321"/>
      <c r="L113" s="321"/>
      <c r="M113" s="321"/>
      <c r="Y113" s="321"/>
      <c r="AB113" s="321"/>
      <c r="AC113" s="321"/>
    </row>
    <row r="114" spans="6:29">
      <c r="K114" s="321"/>
      <c r="L114" s="321"/>
      <c r="M114" s="321"/>
      <c r="O114" s="321"/>
      <c r="Y114" s="321"/>
      <c r="AB114" s="321"/>
      <c r="AC114" s="321"/>
    </row>
    <row r="115" spans="6:29">
      <c r="K115" s="321"/>
      <c r="L115" s="321"/>
      <c r="M115" s="321"/>
      <c r="O115" s="321"/>
      <c r="Y115" s="321"/>
      <c r="AB115" s="321"/>
      <c r="AC115" s="321"/>
    </row>
    <row r="116" spans="6:29">
      <c r="K116" s="321"/>
      <c r="L116" s="321"/>
      <c r="M116" s="321"/>
      <c r="O116" s="321"/>
      <c r="Y116" s="321"/>
      <c r="AB116" s="321"/>
      <c r="AC116" s="321"/>
    </row>
    <row r="117" spans="6:29">
      <c r="F117" s="33"/>
      <c r="K117" s="321"/>
      <c r="L117" s="321"/>
      <c r="M117" s="321"/>
      <c r="O117" s="321"/>
      <c r="Y117" s="321"/>
      <c r="AB117" s="321"/>
      <c r="AC117" s="321"/>
    </row>
    <row r="118" spans="6:29">
      <c r="F118" s="33"/>
      <c r="K118" s="321"/>
      <c r="L118" s="321"/>
      <c r="M118" s="321"/>
      <c r="O118" s="321"/>
      <c r="Y118" s="321"/>
      <c r="AB118" s="321"/>
      <c r="AC118" s="321"/>
    </row>
    <row r="119" spans="6:29">
      <c r="F119" s="33"/>
      <c r="K119" s="321"/>
      <c r="L119" s="321"/>
      <c r="M119" s="321"/>
      <c r="O119" s="321"/>
      <c r="Y119" s="321"/>
      <c r="AB119" s="321"/>
      <c r="AC119" s="321"/>
    </row>
    <row r="120" spans="6:29">
      <c r="F120" s="33"/>
      <c r="K120" s="321"/>
      <c r="L120" s="321"/>
      <c r="M120" s="321"/>
      <c r="O120" s="321"/>
      <c r="Y120" s="321"/>
      <c r="AB120" s="321"/>
      <c r="AC120" s="321"/>
    </row>
    <row r="121" spans="6:29">
      <c r="F121" s="33"/>
      <c r="K121" s="321"/>
      <c r="L121" s="321"/>
      <c r="M121" s="321"/>
      <c r="O121" s="321"/>
      <c r="Y121" s="321"/>
      <c r="AB121" s="321"/>
      <c r="AC121" s="321"/>
    </row>
    <row r="122" spans="6:29">
      <c r="F122" s="33"/>
      <c r="K122" s="321"/>
      <c r="L122" s="321"/>
      <c r="M122" s="321"/>
      <c r="O122" s="321"/>
      <c r="Y122" s="321"/>
      <c r="AB122" s="321"/>
      <c r="AC122" s="321"/>
    </row>
    <row r="123" spans="6:29">
      <c r="F123" s="33"/>
      <c r="K123" s="321"/>
      <c r="L123" s="321"/>
      <c r="M123" s="321"/>
      <c r="O123" s="321"/>
      <c r="Y123" s="321"/>
      <c r="AB123" s="321"/>
      <c r="AC123" s="321"/>
    </row>
    <row r="124" spans="6:29">
      <c r="F124" s="33"/>
      <c r="K124" s="321"/>
      <c r="L124" s="321"/>
      <c r="M124" s="321"/>
      <c r="O124" s="321"/>
      <c r="Y124" s="321"/>
      <c r="AB124" s="321"/>
      <c r="AC124" s="321"/>
    </row>
    <row r="125" spans="6:29">
      <c r="F125" s="33"/>
      <c r="K125" s="321"/>
      <c r="L125" s="321"/>
      <c r="M125" s="321"/>
      <c r="O125" s="321"/>
      <c r="Y125" s="321"/>
      <c r="AB125" s="321"/>
      <c r="AC125" s="321"/>
    </row>
    <row r="126" spans="6:29">
      <c r="F126" s="33"/>
      <c r="K126" s="321"/>
      <c r="L126" s="321"/>
      <c r="M126" s="321"/>
      <c r="O126" s="321"/>
      <c r="Y126" s="321"/>
      <c r="AB126" s="321"/>
      <c r="AC126" s="321"/>
    </row>
    <row r="127" spans="6:29">
      <c r="F127" s="33"/>
      <c r="K127" s="321"/>
      <c r="L127" s="321"/>
      <c r="M127" s="321"/>
      <c r="O127" s="321"/>
      <c r="Y127" s="321"/>
      <c r="AB127" s="321"/>
      <c r="AC127" s="321"/>
    </row>
    <row r="128" spans="6:29">
      <c r="F128" s="33"/>
      <c r="K128" s="321"/>
      <c r="L128" s="321"/>
      <c r="M128" s="321"/>
      <c r="O128" s="321"/>
      <c r="Y128" s="321"/>
      <c r="AB128" s="321"/>
      <c r="AC128" s="321"/>
    </row>
    <row r="129" spans="6:29">
      <c r="F129" s="33"/>
      <c r="K129" s="321"/>
      <c r="L129" s="321"/>
      <c r="M129" s="321"/>
      <c r="O129" s="321"/>
      <c r="Y129" s="321"/>
      <c r="AB129" s="321"/>
      <c r="AC129" s="321"/>
    </row>
    <row r="130" spans="6:29">
      <c r="F130" s="33"/>
      <c r="K130" s="321"/>
      <c r="L130" s="321"/>
      <c r="M130" s="321"/>
      <c r="O130" s="321"/>
      <c r="Y130" s="321"/>
      <c r="AB130" s="321"/>
      <c r="AC130" s="321"/>
    </row>
    <row r="131" spans="6:29">
      <c r="F131" s="33"/>
      <c r="K131" s="321"/>
      <c r="L131" s="321"/>
      <c r="M131" s="321"/>
      <c r="O131" s="321"/>
      <c r="Y131" s="321"/>
      <c r="AB131" s="321"/>
      <c r="AC131" s="321"/>
    </row>
    <row r="132" spans="6:29">
      <c r="F132" s="33"/>
      <c r="K132" s="321"/>
      <c r="L132" s="321"/>
      <c r="M132" s="321"/>
      <c r="O132" s="321"/>
      <c r="Y132" s="321"/>
      <c r="AB132" s="321"/>
      <c r="AC132" s="321"/>
    </row>
    <row r="133" spans="6:29">
      <c r="F133" s="33"/>
      <c r="K133" s="321"/>
      <c r="L133" s="321"/>
      <c r="M133" s="321"/>
      <c r="O133" s="321"/>
      <c r="Y133" s="321"/>
      <c r="AB133" s="321"/>
      <c r="AC133" s="321"/>
    </row>
    <row r="134" spans="6:29">
      <c r="F134" s="33"/>
      <c r="K134" s="321"/>
      <c r="L134" s="321"/>
      <c r="M134" s="321"/>
      <c r="O134" s="321"/>
      <c r="Y134" s="321"/>
      <c r="AB134" s="321"/>
      <c r="AC134" s="321"/>
    </row>
    <row r="135" spans="6:29">
      <c r="F135" s="33"/>
      <c r="K135" s="321"/>
      <c r="L135" s="321"/>
      <c r="M135" s="321"/>
      <c r="O135" s="321"/>
      <c r="Y135" s="321"/>
      <c r="AB135" s="321"/>
      <c r="AC135" s="321"/>
    </row>
    <row r="136" spans="6:29">
      <c r="F136" s="33"/>
      <c r="K136" s="321"/>
      <c r="L136" s="321"/>
      <c r="M136" s="321"/>
      <c r="O136" s="321"/>
      <c r="Y136" s="321"/>
      <c r="AB136" s="321"/>
      <c r="AC136" s="321"/>
    </row>
    <row r="137" spans="6:29">
      <c r="K137" s="321"/>
      <c r="L137" s="321"/>
      <c r="M137" s="321"/>
      <c r="O137" s="321"/>
      <c r="Y137" s="321"/>
      <c r="AB137" s="321"/>
      <c r="AC137" s="321"/>
    </row>
    <row r="138" spans="6:29">
      <c r="K138" s="321"/>
      <c r="L138" s="321"/>
      <c r="M138" s="321"/>
      <c r="O138" s="321"/>
      <c r="Y138" s="321"/>
      <c r="AB138" s="321"/>
      <c r="AC138" s="321"/>
    </row>
    <row r="139" spans="6:29">
      <c r="K139" s="321"/>
      <c r="L139" s="321"/>
      <c r="M139" s="321"/>
      <c r="O139" s="321"/>
      <c r="Y139" s="321"/>
      <c r="AB139" s="321"/>
      <c r="AC139" s="321"/>
    </row>
    <row r="140" spans="6:29">
      <c r="K140" s="321"/>
      <c r="L140" s="321"/>
      <c r="M140" s="321"/>
      <c r="O140" s="321"/>
      <c r="Y140" s="321"/>
      <c r="AB140" s="321"/>
      <c r="AC140" s="321"/>
    </row>
    <row r="141" spans="6:29">
      <c r="K141" s="321"/>
      <c r="L141" s="321"/>
      <c r="M141" s="321"/>
      <c r="O141" s="321"/>
      <c r="Y141" s="321"/>
      <c r="AB141" s="321"/>
      <c r="AC141" s="321"/>
    </row>
    <row r="142" spans="6:29">
      <c r="K142" s="321"/>
      <c r="L142" s="321"/>
      <c r="M142" s="321"/>
      <c r="O142" s="321"/>
      <c r="Y142" s="321"/>
      <c r="AB142" s="321"/>
      <c r="AC142" s="321"/>
    </row>
    <row r="143" spans="6:29">
      <c r="K143" s="321"/>
      <c r="L143" s="321"/>
      <c r="M143" s="321"/>
      <c r="O143" s="321"/>
      <c r="Y143" s="321"/>
      <c r="AB143" s="321"/>
      <c r="AC143" s="321"/>
    </row>
    <row r="144" spans="6:29">
      <c r="K144" s="321"/>
      <c r="L144" s="321"/>
      <c r="M144" s="321"/>
      <c r="O144" s="321"/>
      <c r="Y144" s="321"/>
      <c r="AB144" s="321"/>
      <c r="AC144" s="321"/>
    </row>
    <row r="145" spans="11:29">
      <c r="K145" s="321"/>
      <c r="L145" s="321"/>
      <c r="M145" s="321"/>
      <c r="O145" s="321"/>
      <c r="Y145" s="321"/>
      <c r="AB145" s="321"/>
      <c r="AC145" s="321"/>
    </row>
    <row r="146" spans="11:29">
      <c r="K146" s="321"/>
      <c r="L146" s="321"/>
      <c r="M146" s="321"/>
      <c r="O146" s="321"/>
      <c r="Y146" s="321"/>
      <c r="AB146" s="321"/>
      <c r="AC146" s="321"/>
    </row>
    <row r="147" spans="11:29">
      <c r="K147" s="321"/>
      <c r="L147" s="321"/>
      <c r="M147" s="321"/>
      <c r="O147" s="321"/>
      <c r="Y147" s="321"/>
      <c r="AB147" s="321"/>
      <c r="AC147" s="321"/>
    </row>
    <row r="148" spans="11:29">
      <c r="K148" s="321"/>
      <c r="L148" s="321"/>
      <c r="M148" s="321"/>
      <c r="O148" s="321"/>
      <c r="Y148" s="321"/>
      <c r="AB148" s="321"/>
      <c r="AC148" s="321"/>
    </row>
    <row r="149" spans="11:29">
      <c r="K149" s="321"/>
      <c r="L149" s="321"/>
      <c r="M149" s="321"/>
      <c r="O149" s="321"/>
      <c r="Y149" s="321"/>
      <c r="AB149" s="321"/>
      <c r="AC149" s="321"/>
    </row>
    <row r="150" spans="11:29">
      <c r="K150" s="321"/>
      <c r="L150" s="321"/>
      <c r="M150" s="321"/>
      <c r="O150" s="321"/>
      <c r="Y150" s="321"/>
      <c r="AB150" s="321"/>
      <c r="AC150" s="321"/>
    </row>
    <row r="151" spans="11:29">
      <c r="K151" s="321"/>
      <c r="L151" s="321"/>
      <c r="M151" s="321"/>
      <c r="O151" s="321"/>
      <c r="Y151" s="321"/>
      <c r="AB151" s="321"/>
      <c r="AC151" s="321"/>
    </row>
    <row r="152" spans="11:29">
      <c r="K152" s="321"/>
      <c r="L152" s="321"/>
      <c r="M152" s="321"/>
      <c r="O152" s="321"/>
      <c r="Y152" s="321"/>
      <c r="AB152" s="321"/>
      <c r="AC152" s="321"/>
    </row>
    <row r="153" spans="11:29">
      <c r="K153" s="321"/>
      <c r="L153" s="321"/>
      <c r="M153" s="321"/>
      <c r="O153" s="321"/>
      <c r="Y153" s="321"/>
      <c r="AB153" s="321"/>
      <c r="AC153" s="321"/>
    </row>
    <row r="154" spans="11:29">
      <c r="K154" s="321"/>
      <c r="L154" s="321"/>
      <c r="M154" s="321"/>
      <c r="O154" s="321"/>
      <c r="Y154" s="321"/>
      <c r="AB154" s="321"/>
      <c r="AC154" s="321"/>
    </row>
    <row r="155" spans="11:29">
      <c r="K155" s="321"/>
      <c r="L155" s="321"/>
      <c r="M155" s="321"/>
      <c r="O155" s="321"/>
      <c r="Y155" s="321"/>
      <c r="AB155" s="321"/>
      <c r="AC155" s="321"/>
    </row>
    <row r="156" spans="11:29">
      <c r="K156" s="321"/>
      <c r="L156" s="321"/>
      <c r="M156" s="321"/>
      <c r="O156" s="321"/>
      <c r="Y156" s="321"/>
      <c r="AB156" s="321"/>
      <c r="AC156" s="321"/>
    </row>
    <row r="157" spans="11:29">
      <c r="K157" s="321"/>
      <c r="L157" s="321"/>
      <c r="M157" s="321"/>
      <c r="O157" s="321"/>
      <c r="Y157" s="321"/>
      <c r="AB157" s="321"/>
      <c r="AC157" s="321"/>
    </row>
    <row r="158" spans="11:29">
      <c r="K158" s="321"/>
      <c r="L158" s="321"/>
      <c r="M158" s="321"/>
      <c r="O158" s="321"/>
      <c r="Y158" s="321"/>
      <c r="AB158" s="321"/>
      <c r="AC158" s="321"/>
    </row>
    <row r="159" spans="11:29">
      <c r="K159" s="321"/>
      <c r="L159" s="321"/>
      <c r="M159" s="321"/>
      <c r="O159" s="321"/>
      <c r="Y159" s="321"/>
      <c r="AB159" s="321"/>
      <c r="AC159" s="321"/>
    </row>
    <row r="160" spans="11:29">
      <c r="K160" s="321"/>
      <c r="L160" s="321"/>
      <c r="M160" s="321"/>
      <c r="O160" s="321"/>
      <c r="Y160" s="321"/>
      <c r="AB160" s="321"/>
      <c r="AC160" s="321"/>
    </row>
    <row r="161" spans="11:29">
      <c r="K161" s="321"/>
      <c r="L161" s="321"/>
      <c r="M161" s="321"/>
      <c r="O161" s="321"/>
      <c r="Y161" s="321"/>
      <c r="AB161" s="321"/>
      <c r="AC161" s="321"/>
    </row>
    <row r="162" spans="11:29">
      <c r="K162" s="321"/>
      <c r="L162" s="321"/>
      <c r="M162" s="321"/>
      <c r="O162" s="321"/>
      <c r="Y162" s="321"/>
      <c r="AB162" s="321"/>
      <c r="AC162" s="321"/>
    </row>
    <row r="163" spans="11:29">
      <c r="K163" s="321"/>
      <c r="L163" s="321"/>
      <c r="M163" s="321"/>
      <c r="O163" s="321"/>
      <c r="Y163" s="321"/>
      <c r="AB163" s="321"/>
      <c r="AC163" s="321"/>
    </row>
    <row r="164" spans="11:29">
      <c r="K164" s="321"/>
      <c r="L164" s="321"/>
      <c r="M164" s="321"/>
      <c r="O164" s="321"/>
      <c r="Y164" s="321"/>
      <c r="AB164" s="321"/>
      <c r="AC164" s="321"/>
    </row>
    <row r="165" spans="11:29">
      <c r="K165" s="321"/>
      <c r="L165" s="321"/>
      <c r="M165" s="321"/>
      <c r="O165" s="321"/>
      <c r="Y165" s="321"/>
      <c r="AB165" s="321"/>
      <c r="AC165" s="321"/>
    </row>
    <row r="166" spans="11:29">
      <c r="K166" s="321"/>
      <c r="L166" s="321"/>
      <c r="M166" s="321"/>
      <c r="O166" s="321"/>
      <c r="Y166" s="321"/>
      <c r="AB166" s="321"/>
      <c r="AC166" s="321"/>
    </row>
    <row r="167" spans="11:29">
      <c r="K167" s="321"/>
      <c r="L167" s="321"/>
      <c r="M167" s="321"/>
      <c r="O167" s="321"/>
      <c r="Y167" s="321"/>
      <c r="AB167" s="321"/>
      <c r="AC167" s="321"/>
    </row>
    <row r="168" spans="11:29">
      <c r="K168" s="321"/>
      <c r="L168" s="321"/>
      <c r="M168" s="321"/>
      <c r="O168" s="321"/>
      <c r="Y168" s="321"/>
      <c r="AB168" s="321"/>
      <c r="AC168" s="321"/>
    </row>
    <row r="169" spans="11:29">
      <c r="K169" s="321"/>
      <c r="L169" s="321"/>
      <c r="M169" s="321"/>
      <c r="O169" s="321"/>
      <c r="Y169" s="321"/>
      <c r="AB169" s="321"/>
      <c r="AC169" s="321"/>
    </row>
    <row r="170" spans="11:29">
      <c r="K170" s="321"/>
      <c r="L170" s="321"/>
      <c r="M170" s="321"/>
      <c r="O170" s="321"/>
      <c r="Y170" s="321"/>
      <c r="AB170" s="321"/>
      <c r="AC170" s="321"/>
    </row>
    <row r="171" spans="11:29">
      <c r="K171" s="321"/>
      <c r="L171" s="321"/>
      <c r="M171" s="321"/>
      <c r="O171" s="321"/>
      <c r="Y171" s="321"/>
      <c r="AB171" s="321"/>
      <c r="AC171" s="321"/>
    </row>
    <row r="172" spans="11:29">
      <c r="K172" s="321"/>
      <c r="L172" s="321"/>
      <c r="M172" s="321"/>
      <c r="O172" s="321"/>
      <c r="Y172" s="321"/>
      <c r="AB172" s="321"/>
      <c r="AC172" s="321"/>
    </row>
    <row r="173" spans="11:29">
      <c r="K173" s="321"/>
      <c r="L173" s="321"/>
      <c r="M173" s="321"/>
      <c r="O173" s="321"/>
      <c r="Y173" s="321"/>
      <c r="AB173" s="321"/>
      <c r="AC173" s="321"/>
    </row>
    <row r="174" spans="11:29">
      <c r="K174" s="321"/>
      <c r="L174" s="321"/>
      <c r="M174" s="321"/>
      <c r="O174" s="321"/>
      <c r="Y174" s="321"/>
      <c r="AB174" s="321"/>
      <c r="AC174" s="321"/>
    </row>
    <row r="175" spans="11:29">
      <c r="K175" s="321"/>
      <c r="L175" s="321"/>
      <c r="M175" s="321"/>
      <c r="O175" s="321"/>
      <c r="Y175" s="321"/>
      <c r="AB175" s="321"/>
      <c r="AC175" s="321"/>
    </row>
    <row r="176" spans="11:29">
      <c r="K176" s="321"/>
      <c r="L176" s="321"/>
      <c r="M176" s="321"/>
      <c r="O176" s="321"/>
      <c r="Y176" s="321"/>
      <c r="AB176" s="321"/>
      <c r="AC176" s="321"/>
    </row>
    <row r="177" spans="11:29">
      <c r="K177" s="321"/>
      <c r="L177" s="321"/>
      <c r="M177" s="321"/>
      <c r="O177" s="321"/>
      <c r="Y177" s="321"/>
      <c r="AB177" s="321"/>
      <c r="AC177" s="321"/>
    </row>
    <row r="178" spans="11:29">
      <c r="K178" s="321"/>
      <c r="L178" s="321"/>
      <c r="M178" s="321"/>
      <c r="O178" s="321"/>
      <c r="Y178" s="321"/>
      <c r="AB178" s="321"/>
      <c r="AC178" s="321"/>
    </row>
    <row r="179" spans="11:29">
      <c r="K179" s="321"/>
      <c r="L179" s="321"/>
      <c r="M179" s="321"/>
      <c r="O179" s="321"/>
      <c r="Y179" s="321"/>
      <c r="AB179" s="321"/>
      <c r="AC179" s="321"/>
    </row>
    <row r="180" spans="11:29">
      <c r="K180" s="321"/>
      <c r="L180" s="321"/>
      <c r="M180" s="321"/>
      <c r="O180" s="321"/>
      <c r="Y180" s="321"/>
      <c r="AB180" s="321"/>
      <c r="AC180" s="321"/>
    </row>
    <row r="181" spans="11:29">
      <c r="K181" s="321"/>
      <c r="L181" s="321"/>
      <c r="M181" s="321"/>
      <c r="O181" s="321"/>
      <c r="Y181" s="321"/>
      <c r="AB181" s="321"/>
      <c r="AC181" s="321"/>
    </row>
    <row r="182" spans="11:29">
      <c r="K182" s="321"/>
      <c r="L182" s="321"/>
      <c r="M182" s="321"/>
      <c r="O182" s="321"/>
      <c r="Y182" s="321"/>
      <c r="AB182" s="321"/>
      <c r="AC182" s="321"/>
    </row>
    <row r="183" spans="11:29">
      <c r="K183" s="321"/>
      <c r="L183" s="321"/>
      <c r="M183" s="321"/>
      <c r="Y183" s="321"/>
      <c r="AB183" s="321"/>
      <c r="AC183" s="321"/>
    </row>
    <row r="184" spans="11:29">
      <c r="K184" s="321"/>
      <c r="L184" s="321"/>
      <c r="M184" s="321"/>
      <c r="O184" s="321"/>
      <c r="Y184" s="321"/>
      <c r="AB184" s="321"/>
      <c r="AC184" s="321"/>
    </row>
    <row r="185" spans="11:29">
      <c r="K185" s="321"/>
      <c r="L185" s="321"/>
      <c r="M185" s="321"/>
      <c r="O185" s="321"/>
      <c r="Y185" s="321"/>
      <c r="AB185" s="321"/>
      <c r="AC185" s="321"/>
    </row>
    <row r="186" spans="11:29">
      <c r="K186" s="321"/>
      <c r="L186" s="321"/>
      <c r="M186" s="321"/>
      <c r="O186" s="321"/>
      <c r="Y186" s="321"/>
      <c r="AB186" s="321"/>
      <c r="AC186" s="321"/>
    </row>
    <row r="187" spans="11:29">
      <c r="K187" s="321"/>
      <c r="L187" s="321"/>
      <c r="M187" s="321"/>
      <c r="O187" s="321"/>
      <c r="Y187" s="321"/>
      <c r="AB187" s="321"/>
      <c r="AC187" s="321"/>
    </row>
    <row r="188" spans="11:29">
      <c r="K188" s="321"/>
      <c r="L188" s="321"/>
      <c r="M188" s="321"/>
      <c r="O188" s="321"/>
      <c r="Y188" s="321"/>
      <c r="AB188" s="321"/>
      <c r="AC188" s="321"/>
    </row>
    <row r="189" spans="11:29">
      <c r="K189" s="321"/>
      <c r="L189" s="321"/>
      <c r="M189" s="321"/>
      <c r="O189" s="321"/>
      <c r="Y189" s="321"/>
      <c r="AB189" s="321"/>
      <c r="AC189" s="321"/>
    </row>
    <row r="190" spans="11:29">
      <c r="K190" s="321"/>
      <c r="L190" s="321"/>
      <c r="M190" s="321"/>
      <c r="O190" s="321"/>
      <c r="Y190" s="321"/>
      <c r="AB190" s="321"/>
      <c r="AC190" s="321"/>
    </row>
    <row r="191" spans="11:29">
      <c r="K191" s="321"/>
      <c r="L191" s="321"/>
      <c r="M191" s="321"/>
      <c r="O191" s="321"/>
      <c r="Y191" s="321"/>
      <c r="AB191" s="321"/>
      <c r="AC191" s="321"/>
    </row>
    <row r="192" spans="11:29">
      <c r="K192" s="321"/>
      <c r="L192" s="321"/>
      <c r="M192" s="321"/>
      <c r="O192" s="321"/>
      <c r="Y192" s="321"/>
      <c r="AB192" s="321"/>
      <c r="AC192" s="321"/>
    </row>
    <row r="193" spans="11:29">
      <c r="K193" s="321"/>
      <c r="L193" s="321"/>
      <c r="M193" s="321"/>
      <c r="O193" s="321"/>
      <c r="Y193" s="321"/>
      <c r="AB193" s="321"/>
      <c r="AC193" s="321"/>
    </row>
    <row r="194" spans="11:29">
      <c r="K194" s="321"/>
      <c r="L194" s="321"/>
      <c r="M194" s="321"/>
      <c r="O194" s="321"/>
      <c r="Y194" s="321"/>
      <c r="AB194" s="321"/>
      <c r="AC194" s="321"/>
    </row>
    <row r="195" spans="11:29">
      <c r="K195" s="321"/>
      <c r="L195" s="321"/>
      <c r="M195" s="321"/>
      <c r="O195" s="321"/>
      <c r="Y195" s="321"/>
      <c r="AB195" s="321"/>
      <c r="AC195" s="321"/>
    </row>
    <row r="196" spans="11:29">
      <c r="K196" s="321"/>
      <c r="L196" s="321"/>
      <c r="M196" s="321"/>
      <c r="O196" s="321"/>
      <c r="Y196" s="321"/>
      <c r="AB196" s="321"/>
      <c r="AC196" s="321"/>
    </row>
    <row r="197" spans="11:29">
      <c r="K197" s="321"/>
      <c r="L197" s="321"/>
      <c r="M197" s="321"/>
      <c r="O197" s="321"/>
      <c r="Y197" s="321"/>
      <c r="AB197" s="321"/>
      <c r="AC197" s="321"/>
    </row>
    <row r="198" spans="11:29">
      <c r="K198" s="321"/>
      <c r="L198" s="321"/>
      <c r="M198" s="321"/>
      <c r="O198" s="321"/>
      <c r="Y198" s="321"/>
      <c r="AB198" s="321"/>
      <c r="AC198" s="321"/>
    </row>
    <row r="199" spans="11:29">
      <c r="K199" s="321"/>
      <c r="L199" s="321"/>
      <c r="M199" s="321"/>
      <c r="O199" s="321"/>
      <c r="Y199" s="321"/>
      <c r="AB199" s="321"/>
      <c r="AC199" s="321"/>
    </row>
    <row r="200" spans="11:29">
      <c r="K200" s="321"/>
      <c r="L200" s="321"/>
      <c r="M200" s="321"/>
      <c r="O200" s="321"/>
      <c r="Y200" s="321"/>
      <c r="AB200" s="321"/>
      <c r="AC200" s="321"/>
    </row>
    <row r="201" spans="11:29">
      <c r="K201" s="321"/>
      <c r="L201" s="321"/>
      <c r="M201" s="321"/>
      <c r="O201" s="321"/>
      <c r="Y201" s="321"/>
      <c r="AB201" s="321"/>
      <c r="AC201" s="321"/>
    </row>
    <row r="202" spans="11:29">
      <c r="K202" s="321"/>
      <c r="L202" s="321"/>
      <c r="M202" s="321"/>
      <c r="O202" s="321"/>
      <c r="Y202" s="321"/>
      <c r="AB202" s="321"/>
      <c r="AC202" s="321"/>
    </row>
    <row r="203" spans="11:29">
      <c r="K203" s="321"/>
      <c r="L203" s="321"/>
      <c r="M203" s="321"/>
      <c r="O203" s="321"/>
      <c r="Y203" s="321"/>
      <c r="AB203" s="321"/>
      <c r="AC203" s="321"/>
    </row>
    <row r="204" spans="11:29">
      <c r="K204" s="321"/>
      <c r="L204" s="321"/>
      <c r="M204" s="321"/>
      <c r="O204" s="321"/>
      <c r="Y204" s="321"/>
      <c r="AB204" s="321"/>
      <c r="AC204" s="321"/>
    </row>
    <row r="205" spans="11:29">
      <c r="K205" s="321"/>
      <c r="L205" s="321"/>
      <c r="M205" s="321"/>
      <c r="Y205" s="321"/>
      <c r="AB205" s="321"/>
      <c r="AC205" s="321"/>
    </row>
    <row r="206" spans="11:29">
      <c r="K206" s="321"/>
      <c r="L206" s="321"/>
      <c r="M206" s="321"/>
      <c r="O206" s="321"/>
      <c r="Y206" s="321"/>
      <c r="AB206" s="321"/>
      <c r="AC206" s="321"/>
    </row>
    <row r="207" spans="11:29">
      <c r="K207" s="321"/>
      <c r="L207" s="321"/>
      <c r="M207" s="321"/>
      <c r="O207" s="321"/>
      <c r="Y207" s="321"/>
      <c r="AB207" s="321"/>
      <c r="AC207" s="321"/>
    </row>
    <row r="208" spans="11:29">
      <c r="K208" s="321"/>
      <c r="L208" s="321"/>
      <c r="M208" s="321"/>
      <c r="O208" s="321"/>
      <c r="Y208" s="321"/>
      <c r="AB208" s="321"/>
      <c r="AC208" s="321"/>
    </row>
    <row r="209" spans="11:29">
      <c r="K209" s="321"/>
      <c r="L209" s="321"/>
      <c r="M209" s="321"/>
      <c r="O209" s="321"/>
      <c r="Y209" s="321"/>
      <c r="AB209" s="321"/>
      <c r="AC209" s="321"/>
    </row>
    <row r="210" spans="11:29">
      <c r="K210" s="321"/>
      <c r="L210" s="321"/>
      <c r="M210" s="321"/>
      <c r="O210" s="321"/>
      <c r="Y210" s="321"/>
      <c r="AB210" s="321"/>
      <c r="AC210" s="321"/>
    </row>
    <row r="211" spans="11:29">
      <c r="K211" s="321"/>
      <c r="L211" s="321"/>
      <c r="M211" s="321"/>
      <c r="O211" s="321"/>
      <c r="Y211" s="321"/>
      <c r="AB211" s="321"/>
      <c r="AC211" s="321"/>
    </row>
    <row r="212" spans="11:29">
      <c r="K212" s="321"/>
      <c r="L212" s="321"/>
      <c r="M212" s="321"/>
      <c r="O212" s="321"/>
      <c r="Y212" s="321"/>
      <c r="AB212" s="321"/>
      <c r="AC212" s="321"/>
    </row>
    <row r="213" spans="11:29">
      <c r="K213" s="321"/>
      <c r="L213" s="321"/>
      <c r="M213" s="321"/>
      <c r="O213" s="321"/>
      <c r="Y213" s="321"/>
      <c r="AB213" s="321"/>
      <c r="AC213" s="321"/>
    </row>
    <row r="214" spans="11:29">
      <c r="K214" s="321"/>
      <c r="L214" s="321"/>
      <c r="M214" s="321"/>
      <c r="O214" s="321"/>
      <c r="Y214" s="321"/>
      <c r="AB214" s="321"/>
      <c r="AC214" s="321"/>
    </row>
    <row r="215" spans="11:29">
      <c r="K215" s="321"/>
      <c r="L215" s="321"/>
      <c r="M215" s="321"/>
      <c r="O215" s="321"/>
      <c r="Y215" s="321"/>
      <c r="AB215" s="321"/>
      <c r="AC215" s="321"/>
    </row>
    <row r="628" spans="6:6">
      <c r="F628" s="33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3">
    <pageSetUpPr fitToPage="1"/>
  </sheetPr>
  <dimension ref="A1:D91"/>
  <sheetViews>
    <sheetView workbookViewId="0">
      <selection activeCell="E9" sqref="E9"/>
    </sheetView>
  </sheetViews>
  <sheetFormatPr defaultRowHeight="16.5"/>
  <cols>
    <col min="1" max="1" width="12.375" style="790" customWidth="1"/>
    <col min="2" max="2" width="15.375" style="790" customWidth="1"/>
    <col min="3" max="3" width="53" style="790" customWidth="1"/>
    <col min="4" max="4" width="9" style="790"/>
    <col min="5" max="5" width="5.375" style="790" customWidth="1"/>
    <col min="6" max="16384" width="9" style="790"/>
  </cols>
  <sheetData>
    <row r="1" spans="1:4">
      <c r="A1" s="789" t="s">
        <v>2858</v>
      </c>
      <c r="B1" s="789" t="s">
        <v>2859</v>
      </c>
      <c r="C1" s="789" t="s">
        <v>2860</v>
      </c>
      <c r="D1" s="789" t="s">
        <v>2867</v>
      </c>
    </row>
    <row r="2" spans="1:4">
      <c r="A2" s="321"/>
      <c r="B2" s="321"/>
    </row>
    <row r="3" spans="1:4">
      <c r="A3" s="321"/>
      <c r="B3" s="321"/>
    </row>
    <row r="4" spans="1:4">
      <c r="A4" s="321"/>
      <c r="B4" s="321"/>
    </row>
    <row r="5" spans="1:4">
      <c r="A5" s="321"/>
      <c r="B5" s="321"/>
    </row>
    <row r="6" spans="1:4">
      <c r="A6" s="321"/>
      <c r="B6" s="321"/>
    </row>
    <row r="7" spans="1:4">
      <c r="A7" s="321"/>
      <c r="B7" s="321"/>
    </row>
    <row r="8" spans="1:4">
      <c r="A8" s="321"/>
      <c r="B8" s="321"/>
    </row>
    <row r="9" spans="1:4">
      <c r="A9" s="321"/>
      <c r="B9" s="321"/>
    </row>
    <row r="10" spans="1:4">
      <c r="A10" s="321"/>
      <c r="B10" s="321"/>
    </row>
    <row r="11" spans="1:4">
      <c r="A11" s="321"/>
      <c r="B11" s="321"/>
    </row>
    <row r="12" spans="1:4">
      <c r="A12" s="321"/>
      <c r="B12" s="321"/>
    </row>
    <row r="13" spans="1:4">
      <c r="A13" s="321"/>
      <c r="B13" s="321"/>
    </row>
    <row r="14" spans="1:4">
      <c r="A14" s="321"/>
      <c r="B14" s="321"/>
    </row>
    <row r="15" spans="1:4">
      <c r="A15" s="321"/>
      <c r="B15" s="321"/>
    </row>
    <row r="16" spans="1:4">
      <c r="A16" s="321"/>
      <c r="B16" s="321"/>
    </row>
    <row r="17" spans="1:2">
      <c r="A17" s="321"/>
      <c r="B17" s="321"/>
    </row>
    <row r="18" spans="1:2">
      <c r="A18" s="321"/>
      <c r="B18" s="321"/>
    </row>
    <row r="19" spans="1:2">
      <c r="A19" s="321"/>
      <c r="B19" s="321"/>
    </row>
    <row r="20" spans="1:2">
      <c r="A20" s="321"/>
      <c r="B20" s="321"/>
    </row>
    <row r="21" spans="1:2">
      <c r="A21" s="321"/>
      <c r="B21" s="321"/>
    </row>
    <row r="22" spans="1:2">
      <c r="A22" s="321"/>
      <c r="B22" s="321"/>
    </row>
    <row r="23" spans="1:2">
      <c r="A23" s="321"/>
      <c r="B23" s="321"/>
    </row>
    <row r="24" spans="1:2">
      <c r="A24" s="321"/>
      <c r="B24" s="321"/>
    </row>
    <row r="25" spans="1:2">
      <c r="A25" s="321"/>
      <c r="B25" s="321"/>
    </row>
    <row r="26" spans="1:2">
      <c r="A26" s="321"/>
      <c r="B26" s="321"/>
    </row>
    <row r="27" spans="1:2">
      <c r="A27" s="321"/>
      <c r="B27" s="321"/>
    </row>
    <row r="28" spans="1:2">
      <c r="A28" s="321"/>
      <c r="B28" s="321"/>
    </row>
    <row r="29" spans="1:2">
      <c r="A29" s="321"/>
      <c r="B29" s="321"/>
    </row>
    <row r="30" spans="1:2">
      <c r="A30" s="321"/>
      <c r="B30" s="321"/>
    </row>
    <row r="31" spans="1:2">
      <c r="A31" s="321"/>
      <c r="B31" s="321"/>
    </row>
    <row r="32" spans="1:2">
      <c r="A32" s="321"/>
      <c r="B32" s="321"/>
    </row>
    <row r="33" spans="1:2">
      <c r="A33" s="321"/>
      <c r="B33" s="321"/>
    </row>
    <row r="34" spans="1:2">
      <c r="A34" s="321"/>
      <c r="B34" s="321"/>
    </row>
    <row r="35" spans="1:2">
      <c r="A35" s="321"/>
    </row>
    <row r="36" spans="1:2">
      <c r="A36" s="321"/>
    </row>
    <row r="37" spans="1:2">
      <c r="A37" s="321"/>
    </row>
    <row r="38" spans="1:2">
      <c r="A38" s="321"/>
    </row>
    <row r="39" spans="1:2">
      <c r="A39" s="321"/>
    </row>
    <row r="40" spans="1:2">
      <c r="A40" s="321"/>
    </row>
    <row r="41" spans="1:2">
      <c r="A41" s="321"/>
    </row>
    <row r="42" spans="1:2">
      <c r="A42" s="321"/>
    </row>
    <row r="43" spans="1:2">
      <c r="A43" s="321"/>
    </row>
    <row r="44" spans="1:2">
      <c r="A44" s="321"/>
    </row>
    <row r="45" spans="1:2">
      <c r="A45" s="321"/>
    </row>
    <row r="46" spans="1:2">
      <c r="A46" s="321"/>
    </row>
    <row r="47" spans="1:2">
      <c r="A47" s="321"/>
    </row>
    <row r="48" spans="1:2">
      <c r="A48" s="321"/>
    </row>
    <row r="49" spans="1:1">
      <c r="A49" s="321"/>
    </row>
    <row r="50" spans="1:1">
      <c r="A50" s="321"/>
    </row>
    <row r="51" spans="1:1">
      <c r="A51" s="321"/>
    </row>
    <row r="52" spans="1:1">
      <c r="A52" s="321"/>
    </row>
    <row r="53" spans="1:1">
      <c r="A53" s="321"/>
    </row>
    <row r="54" spans="1:1">
      <c r="A54" s="321"/>
    </row>
    <row r="55" spans="1:1">
      <c r="A55" s="321"/>
    </row>
    <row r="56" spans="1:1">
      <c r="A56" s="321"/>
    </row>
    <row r="57" spans="1:1">
      <c r="A57" s="321"/>
    </row>
    <row r="58" spans="1:1">
      <c r="A58" s="321"/>
    </row>
    <row r="59" spans="1:1">
      <c r="A59" s="321"/>
    </row>
    <row r="60" spans="1:1">
      <c r="A60" s="321"/>
    </row>
    <row r="61" spans="1:1">
      <c r="A61" s="321"/>
    </row>
    <row r="62" spans="1:1">
      <c r="A62" s="321"/>
    </row>
    <row r="63" spans="1:1">
      <c r="A63" s="321"/>
    </row>
    <row r="64" spans="1:1">
      <c r="A64" s="321"/>
    </row>
    <row r="65" spans="1:1">
      <c r="A65" s="321"/>
    </row>
    <row r="66" spans="1:1">
      <c r="A66" s="321"/>
    </row>
    <row r="67" spans="1:1">
      <c r="A67" s="321"/>
    </row>
    <row r="68" spans="1:1">
      <c r="A68" s="321"/>
    </row>
    <row r="69" spans="1:1">
      <c r="A69" s="321"/>
    </row>
    <row r="70" spans="1:1">
      <c r="A70" s="321"/>
    </row>
    <row r="71" spans="1:1">
      <c r="A71" s="321"/>
    </row>
    <row r="72" spans="1:1">
      <c r="A72" s="321"/>
    </row>
    <row r="73" spans="1:1">
      <c r="A73" s="321"/>
    </row>
    <row r="74" spans="1:1">
      <c r="A74" s="321"/>
    </row>
    <row r="75" spans="1:1">
      <c r="A75" s="321"/>
    </row>
    <row r="76" spans="1:1">
      <c r="A76" s="321"/>
    </row>
    <row r="77" spans="1:1">
      <c r="A77" s="321"/>
    </row>
    <row r="78" spans="1:1">
      <c r="A78" s="321"/>
    </row>
    <row r="79" spans="1:1">
      <c r="A79" s="321"/>
    </row>
    <row r="80" spans="1:1">
      <c r="A80" s="321"/>
    </row>
    <row r="81" spans="1:1">
      <c r="A81" s="321"/>
    </row>
    <row r="82" spans="1:1">
      <c r="A82" s="321"/>
    </row>
    <row r="83" spans="1:1">
      <c r="A83" s="321"/>
    </row>
    <row r="84" spans="1:1">
      <c r="A84" s="321"/>
    </row>
    <row r="85" spans="1:1">
      <c r="A85" s="321"/>
    </row>
    <row r="86" spans="1:1">
      <c r="A86" s="321"/>
    </row>
    <row r="87" spans="1:1">
      <c r="A87" s="321"/>
    </row>
    <row r="88" spans="1:1">
      <c r="A88" s="321"/>
    </row>
    <row r="89" spans="1:1">
      <c r="A89" s="321"/>
    </row>
    <row r="90" spans="1:1">
      <c r="A90" s="321"/>
    </row>
    <row r="91" spans="1:1">
      <c r="A91" s="321"/>
    </row>
  </sheetData>
  <phoneticPr fontId="1" type="noConversion"/>
  <pageMargins left="0.7" right="0.7" top="0.75" bottom="0.75" header="0.3" footer="0.3"/>
  <pageSetup paperSize="9" scale="91" fitToHeight="0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6897" r:id="rId4" name="Button 1">
              <controlPr defaultSize="0" print="0" autoFill="0" autoPict="0" macro="[0]!Print_Return_Label">
                <anchor moveWithCells="1" sizeWithCells="1">
                  <from>
                    <xdr:col>4</xdr:col>
                    <xdr:colOff>295275</xdr:colOff>
                    <xdr:row>0</xdr:row>
                    <xdr:rowOff>38100</xdr:rowOff>
                  </from>
                  <to>
                    <xdr:col>6</xdr:col>
                    <xdr:colOff>9525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workbookViewId="0">
      <selection activeCell="G30" sqref="A1:G30"/>
    </sheetView>
  </sheetViews>
  <sheetFormatPr defaultRowHeight="16.5"/>
  <cols>
    <col min="1" max="1" width="9" style="321"/>
    <col min="2" max="2" width="12" style="321" customWidth="1"/>
    <col min="3" max="16384" width="9" style="321"/>
  </cols>
  <sheetData/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2:H22"/>
  <sheetViews>
    <sheetView workbookViewId="0">
      <selection activeCell="A20" sqref="A20:H20"/>
    </sheetView>
  </sheetViews>
  <sheetFormatPr defaultRowHeight="16.5"/>
  <cols>
    <col min="1" max="7" width="9" style="321"/>
    <col min="8" max="8" width="13.25" style="321" customWidth="1"/>
    <col min="9" max="16384" width="9" style="321"/>
  </cols>
  <sheetData>
    <row r="2" spans="1:8" ht="66">
      <c r="A2" s="791"/>
      <c r="B2" s="791"/>
      <c r="C2" s="791"/>
      <c r="D2" s="791"/>
      <c r="E2" s="791"/>
      <c r="F2" s="791"/>
      <c r="G2" s="791"/>
      <c r="H2" s="791"/>
    </row>
    <row r="4" spans="1:8" ht="66">
      <c r="A4" s="792"/>
      <c r="B4" s="792"/>
      <c r="C4" s="792"/>
      <c r="D4" s="792"/>
      <c r="E4" s="792"/>
      <c r="F4" s="792"/>
      <c r="G4" s="792"/>
      <c r="H4" s="792"/>
    </row>
    <row r="20" spans="1:8" ht="66">
      <c r="A20" s="791"/>
      <c r="B20" s="791"/>
      <c r="C20" s="791"/>
      <c r="D20" s="791"/>
      <c r="E20" s="791"/>
      <c r="F20" s="791"/>
      <c r="G20" s="791"/>
      <c r="H20" s="791"/>
    </row>
    <row r="22" spans="1:8" ht="66">
      <c r="A22" s="792"/>
      <c r="B22" s="792"/>
      <c r="C22" s="792"/>
      <c r="D22" s="792"/>
      <c r="E22" s="792"/>
      <c r="F22" s="792"/>
      <c r="G22" s="792"/>
      <c r="H22" s="792"/>
    </row>
  </sheetData>
  <mergeCells count="4">
    <mergeCell ref="A2:H2"/>
    <mergeCell ref="A4:H4"/>
    <mergeCell ref="A20:H20"/>
    <mergeCell ref="A22:H22"/>
  </mergeCells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AK216"/>
  <sheetViews>
    <sheetView workbookViewId="0">
      <pane xSplit="10" ySplit="1" topLeftCell="S2" activePane="bottomRight" state="frozen"/>
      <selection pane="topRight" activeCell="L1" sqref="L1"/>
      <selection pane="bottomLeft" activeCell="A2" sqref="A2"/>
      <selection pane="bottomRight" activeCell="E9" sqref="E9"/>
    </sheetView>
  </sheetViews>
  <sheetFormatPr defaultRowHeight="16.5"/>
  <cols>
    <col min="1" max="1" width="11.125" style="32" bestFit="1" customWidth="1"/>
    <col min="2" max="2" width="8.25" style="321" customWidth="1"/>
    <col min="3" max="3" width="7.125" style="321" customWidth="1"/>
    <col min="4" max="4" width="7.375" style="321" customWidth="1"/>
    <col min="5" max="5" width="7.125" style="321" customWidth="1"/>
    <col min="6" max="7" width="2.875" style="321" customWidth="1"/>
    <col min="8" max="10" width="2.875" style="230" customWidth="1"/>
    <col min="11" max="11" width="14.125" style="321" bestFit="1" customWidth="1"/>
    <col min="12" max="12" width="21.375" style="321" bestFit="1" customWidth="1"/>
    <col min="13" max="13" width="25.75" style="321" bestFit="1" customWidth="1"/>
    <col min="14" max="14" width="15.375" style="230" bestFit="1" customWidth="1"/>
    <col min="15" max="15" width="42.25" style="321" customWidth="1"/>
    <col min="16" max="16" width="33.125" style="184" customWidth="1"/>
    <col min="17" max="17" width="7.125" style="184" bestFit="1" customWidth="1"/>
    <col min="18" max="19" width="10.25" style="230" bestFit="1" customWidth="1"/>
    <col min="20" max="20" width="7.125" style="230" bestFit="1" customWidth="1"/>
    <col min="21" max="21" width="30.75" style="230" bestFit="1" customWidth="1"/>
    <col min="22" max="22" width="9" style="321" bestFit="1" customWidth="1"/>
    <col min="23" max="23" width="16.875" style="321" bestFit="1" customWidth="1"/>
    <col min="24" max="24" width="10.25" style="230" bestFit="1" customWidth="1"/>
    <col min="25" max="25" width="9" style="321"/>
    <col min="26" max="26" width="17.25" style="184" bestFit="1" customWidth="1"/>
    <col min="27" max="27" width="15.125" style="184" bestFit="1" customWidth="1"/>
    <col min="28" max="28" width="15.375" style="321" bestFit="1" customWidth="1"/>
    <col min="29" max="29" width="35.875" style="321" bestFit="1" customWidth="1"/>
    <col min="30" max="31" width="9" style="321"/>
    <col min="32" max="33" width="9" style="184"/>
    <col min="34" max="16384" width="9" style="321"/>
  </cols>
  <sheetData>
    <row r="1" spans="1:37" ht="27">
      <c r="A1" s="219" t="s">
        <v>1041</v>
      </c>
      <c r="B1" s="70" t="s">
        <v>935</v>
      </c>
      <c r="C1" s="70" t="s">
        <v>1203</v>
      </c>
      <c r="D1" s="70" t="s">
        <v>1139</v>
      </c>
      <c r="E1" s="70" t="s">
        <v>1140</v>
      </c>
      <c r="F1" s="71"/>
      <c r="G1" s="72"/>
      <c r="H1" s="233"/>
      <c r="I1" s="233"/>
      <c r="J1" s="231"/>
      <c r="K1" s="1" t="s">
        <v>1547</v>
      </c>
      <c r="L1" s="1" t="s">
        <v>1548</v>
      </c>
      <c r="M1" s="1" t="s">
        <v>1549</v>
      </c>
      <c r="N1" s="231" t="s">
        <v>1243</v>
      </c>
      <c r="O1" s="1" t="s">
        <v>1550</v>
      </c>
      <c r="P1" s="183" t="s">
        <v>1551</v>
      </c>
      <c r="Q1" s="183" t="s">
        <v>1552</v>
      </c>
      <c r="R1" s="231" t="s">
        <v>1553</v>
      </c>
      <c r="S1" s="231" t="s">
        <v>1554</v>
      </c>
      <c r="T1" s="231" t="s">
        <v>1555</v>
      </c>
      <c r="U1" s="231" t="s">
        <v>1556</v>
      </c>
      <c r="V1" s="1" t="s">
        <v>1557</v>
      </c>
      <c r="W1" s="1" t="s">
        <v>1546</v>
      </c>
      <c r="X1" s="231" t="s">
        <v>1558</v>
      </c>
      <c r="Y1" s="1" t="s">
        <v>1559</v>
      </c>
      <c r="Z1" s="183" t="s">
        <v>1560</v>
      </c>
      <c r="AA1" s="183" t="s">
        <v>1561</v>
      </c>
      <c r="AB1" s="1" t="s">
        <v>1562</v>
      </c>
      <c r="AC1" s="1" t="s">
        <v>1563</v>
      </c>
      <c r="AD1" s="234"/>
      <c r="AE1" s="234"/>
      <c r="AF1" s="68"/>
      <c r="AG1" s="68"/>
      <c r="AH1" s="68"/>
      <c r="AI1" s="68"/>
    </row>
    <row r="2" spans="1:37">
      <c r="P2" s="184" t="s">
        <v>451</v>
      </c>
      <c r="Q2" s="184" t="s">
        <v>451</v>
      </c>
      <c r="Z2" s="184" t="s">
        <v>451</v>
      </c>
      <c r="AA2" s="184" t="s">
        <v>451</v>
      </c>
      <c r="AC2" s="32"/>
      <c r="AD2" s="32"/>
      <c r="AK2" s="32"/>
    </row>
    <row r="3" spans="1:37">
      <c r="P3" s="184" t="s">
        <v>451</v>
      </c>
      <c r="Q3" s="184" t="s">
        <v>451</v>
      </c>
      <c r="Z3" s="184" t="s">
        <v>451</v>
      </c>
      <c r="AA3" s="184" t="s">
        <v>451</v>
      </c>
      <c r="AC3" s="32"/>
      <c r="AD3" s="32"/>
      <c r="AK3" s="32"/>
    </row>
    <row r="4" spans="1:37">
      <c r="P4" s="184" t="s">
        <v>451</v>
      </c>
      <c r="Q4" s="184" t="s">
        <v>451</v>
      </c>
      <c r="Z4" s="184" t="s">
        <v>451</v>
      </c>
      <c r="AA4" s="184" t="s">
        <v>451</v>
      </c>
      <c r="AC4" s="32"/>
      <c r="AD4" s="32"/>
      <c r="AK4" s="32"/>
    </row>
    <row r="5" spans="1:37">
      <c r="P5" s="184" t="s">
        <v>451</v>
      </c>
      <c r="Q5" s="184" t="s">
        <v>451</v>
      </c>
      <c r="Z5" s="184" t="s">
        <v>451</v>
      </c>
      <c r="AA5" s="184" t="s">
        <v>451</v>
      </c>
      <c r="AC5" s="32"/>
      <c r="AD5" s="32"/>
      <c r="AK5" s="32"/>
    </row>
    <row r="6" spans="1:37">
      <c r="P6" s="184" t="s">
        <v>451</v>
      </c>
      <c r="Q6" s="184" t="s">
        <v>451</v>
      </c>
      <c r="Z6" s="184" t="s">
        <v>451</v>
      </c>
      <c r="AA6" s="184" t="s">
        <v>451</v>
      </c>
      <c r="AC6" s="32"/>
      <c r="AD6" s="32"/>
      <c r="AK6" s="32"/>
    </row>
    <row r="7" spans="1:37">
      <c r="P7" s="184" t="s">
        <v>451</v>
      </c>
      <c r="Q7" s="184" t="s">
        <v>451</v>
      </c>
      <c r="Z7" s="184" t="s">
        <v>451</v>
      </c>
      <c r="AA7" s="184" t="s">
        <v>451</v>
      </c>
      <c r="AC7" s="32"/>
      <c r="AD7" s="32"/>
      <c r="AK7" s="32"/>
    </row>
    <row r="8" spans="1:37">
      <c r="P8" s="184" t="s">
        <v>451</v>
      </c>
      <c r="Q8" s="184" t="s">
        <v>451</v>
      </c>
      <c r="Z8" s="184" t="s">
        <v>451</v>
      </c>
      <c r="AA8" s="184" t="s">
        <v>451</v>
      </c>
      <c r="AC8" s="32"/>
      <c r="AD8" s="32"/>
      <c r="AK8" s="32"/>
    </row>
    <row r="9" spans="1:37">
      <c r="P9" s="184" t="s">
        <v>451</v>
      </c>
      <c r="Q9" s="184" t="s">
        <v>451</v>
      </c>
      <c r="Z9" s="184" t="s">
        <v>451</v>
      </c>
      <c r="AA9" s="184" t="s">
        <v>451</v>
      </c>
      <c r="AC9" s="32"/>
      <c r="AD9" s="32"/>
      <c r="AK9" s="32"/>
    </row>
    <row r="10" spans="1:37">
      <c r="P10" s="184" t="s">
        <v>451</v>
      </c>
      <c r="Q10" s="184" t="s">
        <v>451</v>
      </c>
      <c r="Z10" s="184" t="s">
        <v>451</v>
      </c>
      <c r="AA10" s="184" t="s">
        <v>451</v>
      </c>
      <c r="AC10" s="32"/>
      <c r="AD10" s="32"/>
      <c r="AK10" s="32"/>
    </row>
    <row r="11" spans="1:37">
      <c r="P11" s="184" t="s">
        <v>451</v>
      </c>
      <c r="Q11" s="184" t="s">
        <v>451</v>
      </c>
      <c r="Z11" s="184" t="s">
        <v>451</v>
      </c>
      <c r="AA11" s="184" t="s">
        <v>451</v>
      </c>
      <c r="AC11" s="32"/>
      <c r="AD11" s="32"/>
      <c r="AK11" s="32"/>
    </row>
    <row r="12" spans="1:37">
      <c r="P12" s="184" t="s">
        <v>451</v>
      </c>
      <c r="Q12" s="184" t="s">
        <v>451</v>
      </c>
      <c r="Z12" s="184" t="s">
        <v>451</v>
      </c>
      <c r="AA12" s="184" t="s">
        <v>451</v>
      </c>
      <c r="AC12" s="32"/>
      <c r="AD12" s="32"/>
      <c r="AK12" s="32"/>
    </row>
    <row r="13" spans="1:37">
      <c r="P13" s="184" t="s">
        <v>451</v>
      </c>
      <c r="Q13" s="184" t="s">
        <v>451</v>
      </c>
      <c r="Z13" s="184" t="s">
        <v>451</v>
      </c>
      <c r="AA13" s="184" t="s">
        <v>451</v>
      </c>
      <c r="AC13" s="32"/>
      <c r="AD13" s="32"/>
      <c r="AK13" s="32"/>
    </row>
    <row r="14" spans="1:37">
      <c r="P14" s="184" t="s">
        <v>451</v>
      </c>
      <c r="Q14" s="184" t="s">
        <v>451</v>
      </c>
      <c r="Z14" s="184" t="s">
        <v>451</v>
      </c>
      <c r="AA14" s="184" t="s">
        <v>451</v>
      </c>
      <c r="AC14" s="32"/>
      <c r="AD14" s="32"/>
      <c r="AK14" s="32"/>
    </row>
    <row r="15" spans="1:37">
      <c r="P15" s="184" t="s">
        <v>451</v>
      </c>
      <c r="Q15" s="184" t="s">
        <v>451</v>
      </c>
      <c r="Z15" s="184" t="s">
        <v>451</v>
      </c>
      <c r="AA15" s="184" t="s">
        <v>451</v>
      </c>
      <c r="AC15" s="32"/>
      <c r="AD15" s="32"/>
      <c r="AK15" s="32"/>
    </row>
    <row r="16" spans="1:37">
      <c r="P16" s="184" t="s">
        <v>451</v>
      </c>
      <c r="Q16" s="184" t="s">
        <v>451</v>
      </c>
      <c r="Z16" s="184" t="s">
        <v>451</v>
      </c>
      <c r="AA16" s="184" t="s">
        <v>451</v>
      </c>
      <c r="AC16" s="32"/>
      <c r="AD16" s="32"/>
      <c r="AK16" s="32"/>
    </row>
    <row r="17" spans="16:37">
      <c r="P17" s="184" t="s">
        <v>451</v>
      </c>
      <c r="Q17" s="184" t="s">
        <v>451</v>
      </c>
      <c r="Z17" s="184" t="s">
        <v>451</v>
      </c>
      <c r="AA17" s="184" t="s">
        <v>451</v>
      </c>
      <c r="AC17" s="32"/>
      <c r="AD17" s="32"/>
      <c r="AK17" s="32"/>
    </row>
    <row r="18" spans="16:37">
      <c r="P18" s="184" t="s">
        <v>451</v>
      </c>
      <c r="Q18" s="184" t="s">
        <v>451</v>
      </c>
      <c r="Z18" s="184" t="s">
        <v>451</v>
      </c>
      <c r="AA18" s="184" t="s">
        <v>451</v>
      </c>
      <c r="AC18" s="32"/>
      <c r="AD18" s="32"/>
      <c r="AK18" s="32"/>
    </row>
    <row r="19" spans="16:37">
      <c r="P19" s="184" t="s">
        <v>451</v>
      </c>
      <c r="Q19" s="184" t="s">
        <v>451</v>
      </c>
      <c r="Z19" s="184" t="s">
        <v>451</v>
      </c>
      <c r="AA19" s="184" t="s">
        <v>451</v>
      </c>
      <c r="AC19" s="32"/>
      <c r="AD19" s="32"/>
      <c r="AK19" s="32"/>
    </row>
    <row r="20" spans="16:37">
      <c r="P20" s="184" t="s">
        <v>451</v>
      </c>
      <c r="Q20" s="184" t="s">
        <v>451</v>
      </c>
      <c r="Z20" s="184" t="s">
        <v>451</v>
      </c>
      <c r="AA20" s="184" t="s">
        <v>451</v>
      </c>
      <c r="AC20" s="32"/>
      <c r="AD20" s="32"/>
      <c r="AK20" s="32"/>
    </row>
    <row r="21" spans="16:37">
      <c r="P21" s="184" t="s">
        <v>451</v>
      </c>
      <c r="Q21" s="184" t="s">
        <v>451</v>
      </c>
      <c r="Z21" s="184" t="s">
        <v>451</v>
      </c>
      <c r="AA21" s="184" t="s">
        <v>451</v>
      </c>
      <c r="AC21" s="32"/>
      <c r="AD21" s="32"/>
      <c r="AK21" s="32"/>
    </row>
    <row r="22" spans="16:37">
      <c r="P22" s="184" t="s">
        <v>451</v>
      </c>
      <c r="Q22" s="184" t="s">
        <v>451</v>
      </c>
      <c r="Z22" s="184" t="s">
        <v>451</v>
      </c>
      <c r="AA22" s="184" t="s">
        <v>451</v>
      </c>
      <c r="AC22" s="32"/>
      <c r="AD22" s="32"/>
      <c r="AK22" s="32"/>
    </row>
    <row r="23" spans="16:37">
      <c r="P23" s="232" t="s">
        <v>451</v>
      </c>
      <c r="Q23" s="184" t="s">
        <v>451</v>
      </c>
      <c r="Z23" s="232" t="s">
        <v>451</v>
      </c>
      <c r="AA23" s="184" t="s">
        <v>451</v>
      </c>
      <c r="AC23" s="32"/>
      <c r="AD23" s="32"/>
      <c r="AK23" s="32"/>
    </row>
    <row r="24" spans="16:37">
      <c r="P24" s="232" t="s">
        <v>451</v>
      </c>
      <c r="Q24" s="184" t="s">
        <v>451</v>
      </c>
      <c r="Z24" s="184" t="s">
        <v>451</v>
      </c>
      <c r="AA24" s="184" t="s">
        <v>451</v>
      </c>
      <c r="AC24" s="32"/>
      <c r="AD24" s="32"/>
      <c r="AK24" s="32"/>
    </row>
    <row r="25" spans="16:37">
      <c r="P25" s="184" t="s">
        <v>451</v>
      </c>
      <c r="Q25" s="184" t="s">
        <v>451</v>
      </c>
      <c r="Z25" s="184" t="s">
        <v>451</v>
      </c>
      <c r="AA25" s="184" t="s">
        <v>451</v>
      </c>
      <c r="AC25" s="32"/>
      <c r="AD25" s="32"/>
      <c r="AK25" s="32"/>
    </row>
    <row r="26" spans="16:37">
      <c r="P26" s="184" t="s">
        <v>451</v>
      </c>
      <c r="Q26" s="184" t="s">
        <v>451</v>
      </c>
      <c r="Z26" s="184" t="s">
        <v>451</v>
      </c>
      <c r="AA26" s="184" t="s">
        <v>451</v>
      </c>
      <c r="AC26" s="32"/>
      <c r="AD26" s="32"/>
      <c r="AK26" s="32"/>
    </row>
    <row r="27" spans="16:37">
      <c r="P27" s="184" t="s">
        <v>451</v>
      </c>
      <c r="Q27" s="184" t="s">
        <v>451</v>
      </c>
      <c r="Z27" s="184" t="s">
        <v>451</v>
      </c>
      <c r="AA27" s="184" t="s">
        <v>451</v>
      </c>
      <c r="AC27" s="32"/>
      <c r="AD27" s="32"/>
      <c r="AK27" s="32"/>
    </row>
    <row r="28" spans="16:37">
      <c r="P28" s="232" t="s">
        <v>451</v>
      </c>
      <c r="Q28" s="184" t="s">
        <v>451</v>
      </c>
      <c r="Z28" s="184" t="s">
        <v>451</v>
      </c>
      <c r="AA28" s="184" t="s">
        <v>451</v>
      </c>
      <c r="AC28" s="32"/>
      <c r="AD28" s="32"/>
      <c r="AK28" s="32"/>
    </row>
    <row r="29" spans="16:37">
      <c r="P29" s="184" t="s">
        <v>451</v>
      </c>
      <c r="Q29" s="184" t="s">
        <v>451</v>
      </c>
      <c r="Z29" s="184" t="s">
        <v>451</v>
      </c>
      <c r="AA29" s="184" t="s">
        <v>451</v>
      </c>
      <c r="AC29" s="32"/>
      <c r="AD29" s="32"/>
      <c r="AK29" s="32"/>
    </row>
    <row r="30" spans="16:37">
      <c r="P30" s="184" t="s">
        <v>451</v>
      </c>
      <c r="Q30" s="184" t="s">
        <v>451</v>
      </c>
      <c r="Z30" s="184" t="s">
        <v>451</v>
      </c>
      <c r="AA30" s="184" t="s">
        <v>451</v>
      </c>
      <c r="AC30" s="32"/>
      <c r="AD30" s="32"/>
      <c r="AK30" s="32"/>
    </row>
    <row r="31" spans="16:37">
      <c r="P31" s="184" t="s">
        <v>451</v>
      </c>
      <c r="Q31" s="184" t="s">
        <v>451</v>
      </c>
      <c r="Z31" s="184" t="s">
        <v>451</v>
      </c>
      <c r="AA31" s="184" t="s">
        <v>451</v>
      </c>
      <c r="AC31" s="32"/>
      <c r="AD31" s="32"/>
      <c r="AK31" s="32"/>
    </row>
    <row r="32" spans="16:37">
      <c r="P32" s="184" t="s">
        <v>451</v>
      </c>
      <c r="Q32" s="184" t="s">
        <v>451</v>
      </c>
      <c r="Z32" s="184" t="s">
        <v>451</v>
      </c>
      <c r="AA32" s="184" t="s">
        <v>451</v>
      </c>
      <c r="AC32" s="32"/>
      <c r="AD32" s="32"/>
      <c r="AK32" s="32"/>
    </row>
    <row r="33" spans="16:37">
      <c r="P33" s="184" t="s">
        <v>451</v>
      </c>
      <c r="Q33" s="184" t="s">
        <v>451</v>
      </c>
      <c r="Z33" s="184" t="s">
        <v>451</v>
      </c>
      <c r="AA33" s="184" t="s">
        <v>451</v>
      </c>
      <c r="AC33" s="32"/>
      <c r="AD33" s="32"/>
      <c r="AK33" s="32"/>
    </row>
    <row r="34" spans="16:37">
      <c r="P34" s="184" t="s">
        <v>451</v>
      </c>
      <c r="Q34" s="184" t="s">
        <v>451</v>
      </c>
      <c r="Z34" s="184" t="s">
        <v>451</v>
      </c>
      <c r="AA34" s="184" t="s">
        <v>451</v>
      </c>
      <c r="AC34" s="32"/>
      <c r="AD34" s="32"/>
      <c r="AK34" s="32"/>
    </row>
    <row r="35" spans="16:37">
      <c r="P35" s="184" t="s">
        <v>451</v>
      </c>
      <c r="Q35" s="184" t="s">
        <v>451</v>
      </c>
      <c r="Z35" s="184" t="s">
        <v>451</v>
      </c>
      <c r="AA35" s="184" t="s">
        <v>451</v>
      </c>
      <c r="AC35" s="32"/>
      <c r="AD35" s="32"/>
      <c r="AK35" s="32"/>
    </row>
    <row r="36" spans="16:37">
      <c r="P36" s="184" t="s">
        <v>451</v>
      </c>
      <c r="Q36" s="184" t="s">
        <v>451</v>
      </c>
      <c r="Z36" s="184" t="s">
        <v>451</v>
      </c>
      <c r="AA36" s="184" t="s">
        <v>451</v>
      </c>
      <c r="AC36" s="32"/>
      <c r="AD36" s="32"/>
      <c r="AK36" s="32"/>
    </row>
    <row r="37" spans="16:37">
      <c r="P37" s="184" t="s">
        <v>451</v>
      </c>
      <c r="Q37" s="184" t="s">
        <v>451</v>
      </c>
      <c r="Z37" s="184" t="s">
        <v>451</v>
      </c>
      <c r="AA37" s="184" t="s">
        <v>451</v>
      </c>
      <c r="AC37" s="32"/>
      <c r="AD37" s="32"/>
      <c r="AK37" s="32"/>
    </row>
    <row r="38" spans="16:37">
      <c r="P38" s="184" t="s">
        <v>451</v>
      </c>
      <c r="Q38" s="184" t="s">
        <v>451</v>
      </c>
      <c r="Z38" s="184" t="s">
        <v>451</v>
      </c>
      <c r="AA38" s="184" t="s">
        <v>451</v>
      </c>
      <c r="AC38" s="32"/>
      <c r="AD38" s="32"/>
      <c r="AK38" s="32"/>
    </row>
    <row r="39" spans="16:37">
      <c r="P39" s="184" t="s">
        <v>451</v>
      </c>
      <c r="Q39" s="184" t="s">
        <v>451</v>
      </c>
      <c r="Z39" s="184" t="s">
        <v>451</v>
      </c>
      <c r="AA39" s="184" t="s">
        <v>451</v>
      </c>
      <c r="AC39" s="32"/>
      <c r="AD39" s="32"/>
      <c r="AK39" s="32"/>
    </row>
    <row r="40" spans="16:37">
      <c r="P40" s="184" t="s">
        <v>451</v>
      </c>
      <c r="Q40" s="184" t="s">
        <v>451</v>
      </c>
      <c r="Z40" s="184" t="s">
        <v>451</v>
      </c>
      <c r="AA40" s="184" t="s">
        <v>451</v>
      </c>
      <c r="AC40" s="32"/>
      <c r="AD40" s="32"/>
      <c r="AK40" s="32"/>
    </row>
    <row r="41" spans="16:37">
      <c r="P41" s="184" t="s">
        <v>451</v>
      </c>
      <c r="Q41" s="184" t="s">
        <v>451</v>
      </c>
      <c r="Z41" s="184" t="s">
        <v>451</v>
      </c>
      <c r="AA41" s="184" t="s">
        <v>451</v>
      </c>
      <c r="AC41" s="32"/>
      <c r="AD41" s="32"/>
      <c r="AK41" s="32"/>
    </row>
    <row r="42" spans="16:37">
      <c r="P42" s="184" t="s">
        <v>451</v>
      </c>
      <c r="Q42" s="184" t="s">
        <v>451</v>
      </c>
      <c r="Z42" s="184" t="s">
        <v>451</v>
      </c>
      <c r="AA42" s="184" t="s">
        <v>451</v>
      </c>
      <c r="AC42" s="32"/>
      <c r="AD42" s="32"/>
      <c r="AK42" s="32"/>
    </row>
    <row r="43" spans="16:37">
      <c r="P43" s="184" t="s">
        <v>451</v>
      </c>
      <c r="Q43" s="184" t="s">
        <v>451</v>
      </c>
      <c r="Z43" s="184" t="s">
        <v>451</v>
      </c>
      <c r="AA43" s="184" t="s">
        <v>451</v>
      </c>
      <c r="AC43" s="32"/>
      <c r="AD43" s="32"/>
      <c r="AK43" s="32"/>
    </row>
    <row r="44" spans="16:37">
      <c r="P44" s="184" t="s">
        <v>451</v>
      </c>
      <c r="Q44" s="184" t="s">
        <v>451</v>
      </c>
      <c r="Z44" s="184" t="s">
        <v>451</v>
      </c>
      <c r="AA44" s="184" t="s">
        <v>451</v>
      </c>
      <c r="AC44" s="32"/>
      <c r="AD44" s="32"/>
      <c r="AK44" s="32"/>
    </row>
    <row r="45" spans="16:37">
      <c r="P45" s="184" t="s">
        <v>451</v>
      </c>
      <c r="Q45" s="184" t="s">
        <v>451</v>
      </c>
      <c r="Z45" s="184" t="s">
        <v>451</v>
      </c>
      <c r="AA45" s="184" t="s">
        <v>451</v>
      </c>
      <c r="AC45" s="32"/>
      <c r="AD45" s="32"/>
      <c r="AK45" s="32"/>
    </row>
    <row r="46" spans="16:37">
      <c r="P46" s="184" t="s">
        <v>451</v>
      </c>
      <c r="Q46" s="184" t="s">
        <v>451</v>
      </c>
      <c r="Z46" s="184" t="s">
        <v>451</v>
      </c>
      <c r="AA46" s="184" t="s">
        <v>451</v>
      </c>
      <c r="AC46" s="32"/>
      <c r="AD46" s="32"/>
      <c r="AK46" s="32"/>
    </row>
    <row r="47" spans="16:37">
      <c r="P47" s="184" t="s">
        <v>451</v>
      </c>
      <c r="Q47" s="184" t="s">
        <v>451</v>
      </c>
      <c r="Z47" s="184" t="s">
        <v>451</v>
      </c>
      <c r="AA47" s="184" t="s">
        <v>451</v>
      </c>
      <c r="AC47" s="32"/>
      <c r="AD47" s="32"/>
      <c r="AK47" s="32"/>
    </row>
    <row r="48" spans="16:37">
      <c r="P48" s="184" t="s">
        <v>451</v>
      </c>
      <c r="Q48" s="184" t="s">
        <v>451</v>
      </c>
      <c r="Z48" s="184" t="s">
        <v>451</v>
      </c>
      <c r="AA48" s="184" t="s">
        <v>451</v>
      </c>
      <c r="AC48" s="32"/>
      <c r="AD48" s="32"/>
      <c r="AK48" s="32"/>
    </row>
    <row r="49" spans="16:37">
      <c r="P49" s="184" t="s">
        <v>451</v>
      </c>
      <c r="Q49" s="184" t="s">
        <v>451</v>
      </c>
      <c r="Z49" s="184" t="s">
        <v>451</v>
      </c>
      <c r="AA49" s="184" t="s">
        <v>451</v>
      </c>
      <c r="AC49" s="32"/>
      <c r="AD49" s="32"/>
      <c r="AK49" s="32"/>
    </row>
    <row r="50" spans="16:37">
      <c r="P50" s="184" t="s">
        <v>451</v>
      </c>
      <c r="Q50" s="184" t="s">
        <v>451</v>
      </c>
      <c r="Z50" s="184" t="s">
        <v>451</v>
      </c>
      <c r="AA50" s="184" t="s">
        <v>451</v>
      </c>
      <c r="AC50" s="32"/>
      <c r="AD50" s="32"/>
      <c r="AK50" s="32"/>
    </row>
    <row r="51" spans="16:37">
      <c r="P51" s="184" t="s">
        <v>451</v>
      </c>
      <c r="Q51" s="184" t="s">
        <v>451</v>
      </c>
      <c r="Z51" s="184" t="s">
        <v>451</v>
      </c>
      <c r="AA51" s="184" t="s">
        <v>451</v>
      </c>
      <c r="AC51" s="32"/>
      <c r="AD51" s="32"/>
      <c r="AK51" s="32"/>
    </row>
    <row r="52" spans="16:37">
      <c r="P52" s="184" t="s">
        <v>451</v>
      </c>
      <c r="Q52" s="184" t="s">
        <v>451</v>
      </c>
      <c r="Z52" s="184" t="s">
        <v>451</v>
      </c>
      <c r="AA52" s="184" t="s">
        <v>451</v>
      </c>
      <c r="AC52" s="32"/>
      <c r="AD52" s="32"/>
      <c r="AK52" s="32"/>
    </row>
    <row r="53" spans="16:37">
      <c r="P53" s="184" t="s">
        <v>451</v>
      </c>
      <c r="Q53" s="184" t="s">
        <v>451</v>
      </c>
      <c r="Z53" s="184" t="s">
        <v>451</v>
      </c>
      <c r="AA53" s="184" t="s">
        <v>451</v>
      </c>
      <c r="AC53" s="32"/>
      <c r="AD53" s="32"/>
      <c r="AK53" s="32"/>
    </row>
    <row r="54" spans="16:37">
      <c r="P54" s="184" t="s">
        <v>451</v>
      </c>
      <c r="Q54" s="184" t="s">
        <v>451</v>
      </c>
      <c r="Z54" s="184" t="s">
        <v>451</v>
      </c>
      <c r="AA54" s="184" t="s">
        <v>451</v>
      </c>
      <c r="AC54" s="32"/>
      <c r="AD54" s="32"/>
      <c r="AK54" s="32"/>
    </row>
    <row r="55" spans="16:37">
      <c r="P55" s="184" t="s">
        <v>451</v>
      </c>
      <c r="Q55" s="184" t="s">
        <v>451</v>
      </c>
      <c r="Z55" s="184" t="s">
        <v>451</v>
      </c>
      <c r="AA55" s="184" t="s">
        <v>451</v>
      </c>
      <c r="AC55" s="32"/>
      <c r="AD55" s="32"/>
      <c r="AK55" s="32"/>
    </row>
    <row r="56" spans="16:37">
      <c r="P56" s="184" t="s">
        <v>451</v>
      </c>
      <c r="Q56" s="184" t="s">
        <v>451</v>
      </c>
      <c r="Z56" s="184" t="s">
        <v>451</v>
      </c>
      <c r="AA56" s="184" t="s">
        <v>451</v>
      </c>
      <c r="AC56" s="32"/>
      <c r="AD56" s="32"/>
      <c r="AK56" s="32"/>
    </row>
    <row r="57" spans="16:37">
      <c r="P57" s="184" t="s">
        <v>451</v>
      </c>
      <c r="Q57" s="184" t="s">
        <v>451</v>
      </c>
      <c r="Z57" s="184" t="s">
        <v>451</v>
      </c>
      <c r="AA57" s="184" t="s">
        <v>451</v>
      </c>
    </row>
    <row r="58" spans="16:37">
      <c r="P58" s="184" t="s">
        <v>451</v>
      </c>
      <c r="Q58" s="184" t="s">
        <v>451</v>
      </c>
      <c r="Z58" s="184" t="s">
        <v>451</v>
      </c>
      <c r="AA58" s="184" t="s">
        <v>451</v>
      </c>
    </row>
    <row r="59" spans="16:37">
      <c r="P59" s="184" t="s">
        <v>451</v>
      </c>
      <c r="Q59" s="184" t="s">
        <v>451</v>
      </c>
      <c r="Z59" s="184" t="s">
        <v>451</v>
      </c>
      <c r="AA59" s="184" t="s">
        <v>451</v>
      </c>
    </row>
    <row r="60" spans="16:37">
      <c r="P60" s="184" t="s">
        <v>451</v>
      </c>
      <c r="Q60" s="184" t="s">
        <v>451</v>
      </c>
      <c r="Z60" s="184" t="s">
        <v>451</v>
      </c>
      <c r="AA60" s="184" t="s">
        <v>451</v>
      </c>
    </row>
    <row r="61" spans="16:37">
      <c r="P61" s="184" t="s">
        <v>451</v>
      </c>
      <c r="Q61" s="184" t="s">
        <v>451</v>
      </c>
      <c r="Z61" s="184" t="s">
        <v>451</v>
      </c>
      <c r="AA61" s="184" t="s">
        <v>451</v>
      </c>
    </row>
    <row r="62" spans="16:37">
      <c r="P62" s="184" t="s">
        <v>451</v>
      </c>
      <c r="Q62" s="184" t="s">
        <v>451</v>
      </c>
      <c r="Z62" s="184" t="s">
        <v>451</v>
      </c>
      <c r="AA62" s="184" t="s">
        <v>451</v>
      </c>
    </row>
    <row r="63" spans="16:37">
      <c r="P63" s="184" t="s">
        <v>451</v>
      </c>
      <c r="Q63" s="184" t="s">
        <v>451</v>
      </c>
      <c r="Z63" s="184" t="s">
        <v>451</v>
      </c>
      <c r="AA63" s="184" t="s">
        <v>451</v>
      </c>
    </row>
    <row r="64" spans="16:37">
      <c r="P64" s="184" t="s">
        <v>451</v>
      </c>
      <c r="Q64" s="184" t="s">
        <v>451</v>
      </c>
      <c r="Z64" s="184" t="s">
        <v>451</v>
      </c>
      <c r="AA64" s="184" t="s">
        <v>451</v>
      </c>
    </row>
    <row r="65" spans="16:27">
      <c r="P65" s="184" t="s">
        <v>451</v>
      </c>
      <c r="Q65" s="184" t="s">
        <v>451</v>
      </c>
      <c r="Z65" s="184" t="s">
        <v>451</v>
      </c>
      <c r="AA65" s="184" t="s">
        <v>451</v>
      </c>
    </row>
    <row r="66" spans="16:27">
      <c r="P66" s="184" t="s">
        <v>451</v>
      </c>
      <c r="Q66" s="184" t="s">
        <v>451</v>
      </c>
      <c r="Z66" s="184" t="s">
        <v>451</v>
      </c>
      <c r="AA66" s="184" t="s">
        <v>451</v>
      </c>
    </row>
    <row r="67" spans="16:27">
      <c r="P67" s="184" t="s">
        <v>451</v>
      </c>
      <c r="Q67" s="184" t="s">
        <v>451</v>
      </c>
      <c r="Z67" s="184" t="s">
        <v>451</v>
      </c>
      <c r="AA67" s="184" t="s">
        <v>451</v>
      </c>
    </row>
    <row r="68" spans="16:27">
      <c r="P68" s="184" t="s">
        <v>451</v>
      </c>
      <c r="Q68" s="184" t="s">
        <v>451</v>
      </c>
      <c r="Z68" s="184" t="s">
        <v>451</v>
      </c>
      <c r="AA68" s="184" t="s">
        <v>451</v>
      </c>
    </row>
    <row r="69" spans="16:27">
      <c r="P69" s="184" t="s">
        <v>451</v>
      </c>
      <c r="Q69" s="184" t="s">
        <v>451</v>
      </c>
      <c r="Z69" s="184" t="s">
        <v>451</v>
      </c>
      <c r="AA69" s="184" t="s">
        <v>451</v>
      </c>
    </row>
    <row r="70" spans="16:27">
      <c r="P70" s="184" t="s">
        <v>451</v>
      </c>
      <c r="Q70" s="184" t="s">
        <v>451</v>
      </c>
      <c r="Z70" s="184" t="s">
        <v>451</v>
      </c>
      <c r="AA70" s="184" t="s">
        <v>451</v>
      </c>
    </row>
    <row r="71" spans="16:27">
      <c r="P71" s="184" t="s">
        <v>451</v>
      </c>
      <c r="Q71" s="184" t="s">
        <v>451</v>
      </c>
      <c r="Z71" s="184" t="s">
        <v>451</v>
      </c>
      <c r="AA71" s="184" t="s">
        <v>451</v>
      </c>
    </row>
    <row r="72" spans="16:27">
      <c r="P72" s="184" t="s">
        <v>451</v>
      </c>
      <c r="Q72" s="184" t="s">
        <v>451</v>
      </c>
      <c r="Z72" s="184" t="s">
        <v>451</v>
      </c>
      <c r="AA72" s="184" t="s">
        <v>451</v>
      </c>
    </row>
    <row r="73" spans="16:27">
      <c r="P73" s="184" t="s">
        <v>451</v>
      </c>
      <c r="Q73" s="184" t="s">
        <v>451</v>
      </c>
      <c r="Z73" s="184" t="s">
        <v>451</v>
      </c>
      <c r="AA73" s="184" t="s">
        <v>451</v>
      </c>
    </row>
    <row r="74" spans="16:27">
      <c r="P74" s="184" t="s">
        <v>451</v>
      </c>
      <c r="Q74" s="184" t="s">
        <v>451</v>
      </c>
      <c r="Z74" s="184" t="s">
        <v>451</v>
      </c>
      <c r="AA74" s="184" t="s">
        <v>451</v>
      </c>
    </row>
    <row r="75" spans="16:27">
      <c r="P75" s="184" t="s">
        <v>451</v>
      </c>
      <c r="Q75" s="184" t="s">
        <v>451</v>
      </c>
      <c r="Z75" s="184" t="s">
        <v>451</v>
      </c>
      <c r="AA75" s="184" t="s">
        <v>451</v>
      </c>
    </row>
    <row r="76" spans="16:27">
      <c r="P76" s="184" t="s">
        <v>451</v>
      </c>
      <c r="Q76" s="184" t="s">
        <v>451</v>
      </c>
      <c r="Z76" s="184" t="s">
        <v>451</v>
      </c>
      <c r="AA76" s="184" t="s">
        <v>451</v>
      </c>
    </row>
    <row r="77" spans="16:27">
      <c r="P77" s="184" t="s">
        <v>451</v>
      </c>
      <c r="Q77" s="184" t="s">
        <v>451</v>
      </c>
      <c r="Z77" s="184" t="s">
        <v>451</v>
      </c>
      <c r="AA77" s="184" t="s">
        <v>451</v>
      </c>
    </row>
    <row r="78" spans="16:27">
      <c r="P78" s="184" t="s">
        <v>451</v>
      </c>
      <c r="Q78" s="184" t="s">
        <v>451</v>
      </c>
      <c r="Z78" s="184" t="s">
        <v>451</v>
      </c>
      <c r="AA78" s="184" t="s">
        <v>451</v>
      </c>
    </row>
    <row r="79" spans="16:27">
      <c r="P79" s="184" t="s">
        <v>451</v>
      </c>
      <c r="Q79" s="184" t="s">
        <v>451</v>
      </c>
      <c r="Z79" s="184" t="s">
        <v>451</v>
      </c>
      <c r="AA79" s="184" t="s">
        <v>451</v>
      </c>
    </row>
    <row r="80" spans="16:27">
      <c r="P80" s="184" t="s">
        <v>451</v>
      </c>
      <c r="Q80" s="184" t="s">
        <v>451</v>
      </c>
      <c r="Z80" s="184" t="s">
        <v>451</v>
      </c>
      <c r="AA80" s="184" t="s">
        <v>451</v>
      </c>
    </row>
    <row r="81" spans="16:27">
      <c r="P81" s="184" t="s">
        <v>451</v>
      </c>
      <c r="Q81" s="184" t="s">
        <v>451</v>
      </c>
      <c r="Z81" s="184" t="s">
        <v>451</v>
      </c>
      <c r="AA81" s="184" t="s">
        <v>451</v>
      </c>
    </row>
    <row r="82" spans="16:27">
      <c r="P82" s="184" t="s">
        <v>451</v>
      </c>
      <c r="Q82" s="184" t="s">
        <v>451</v>
      </c>
      <c r="Z82" s="184" t="s">
        <v>451</v>
      </c>
      <c r="AA82" s="184" t="s">
        <v>451</v>
      </c>
    </row>
    <row r="83" spans="16:27">
      <c r="P83" s="184" t="s">
        <v>451</v>
      </c>
      <c r="Q83" s="184" t="s">
        <v>451</v>
      </c>
      <c r="Z83" s="184" t="s">
        <v>451</v>
      </c>
      <c r="AA83" s="184" t="s">
        <v>451</v>
      </c>
    </row>
    <row r="84" spans="16:27">
      <c r="P84" s="184" t="s">
        <v>451</v>
      </c>
      <c r="Q84" s="184" t="s">
        <v>451</v>
      </c>
      <c r="Z84" s="184" t="s">
        <v>451</v>
      </c>
      <c r="AA84" s="184" t="s">
        <v>451</v>
      </c>
    </row>
    <row r="85" spans="16:27">
      <c r="P85" s="184" t="s">
        <v>451</v>
      </c>
      <c r="Q85" s="184" t="s">
        <v>451</v>
      </c>
      <c r="Z85" s="184" t="s">
        <v>451</v>
      </c>
      <c r="AA85" s="184" t="s">
        <v>451</v>
      </c>
    </row>
    <row r="86" spans="16:27">
      <c r="P86" s="184" t="s">
        <v>451</v>
      </c>
      <c r="Q86" s="184" t="s">
        <v>451</v>
      </c>
      <c r="Z86" s="184" t="s">
        <v>451</v>
      </c>
      <c r="AA86" s="184" t="s">
        <v>451</v>
      </c>
    </row>
    <row r="87" spans="16:27">
      <c r="P87" s="184" t="s">
        <v>451</v>
      </c>
      <c r="Q87" s="184" t="s">
        <v>451</v>
      </c>
      <c r="Z87" s="184" t="s">
        <v>451</v>
      </c>
      <c r="AA87" s="184" t="s">
        <v>451</v>
      </c>
    </row>
    <row r="88" spans="16:27">
      <c r="P88" s="184" t="s">
        <v>451</v>
      </c>
      <c r="Q88" s="184" t="s">
        <v>451</v>
      </c>
      <c r="Z88" s="184" t="s">
        <v>451</v>
      </c>
      <c r="AA88" s="184" t="s">
        <v>451</v>
      </c>
    </row>
    <row r="89" spans="16:27">
      <c r="P89" s="184" t="s">
        <v>451</v>
      </c>
      <c r="Q89" s="184" t="s">
        <v>451</v>
      </c>
      <c r="Z89" s="184" t="s">
        <v>451</v>
      </c>
      <c r="AA89" s="184" t="s">
        <v>451</v>
      </c>
    </row>
    <row r="90" spans="16:27">
      <c r="P90" s="184" t="s">
        <v>451</v>
      </c>
      <c r="Q90" s="184" t="s">
        <v>451</v>
      </c>
      <c r="Z90" s="184" t="s">
        <v>451</v>
      </c>
      <c r="AA90" s="184" t="s">
        <v>451</v>
      </c>
    </row>
    <row r="91" spans="16:27">
      <c r="P91" s="184" t="s">
        <v>451</v>
      </c>
      <c r="Q91" s="184" t="s">
        <v>451</v>
      </c>
      <c r="Z91" s="184" t="s">
        <v>451</v>
      </c>
      <c r="AA91" s="184" t="s">
        <v>451</v>
      </c>
    </row>
    <row r="92" spans="16:27">
      <c r="P92" s="184" t="s">
        <v>451</v>
      </c>
      <c r="Q92" s="184" t="s">
        <v>451</v>
      </c>
      <c r="Z92" s="184" t="s">
        <v>451</v>
      </c>
      <c r="AA92" s="184" t="s">
        <v>451</v>
      </c>
    </row>
    <row r="93" spans="16:27">
      <c r="P93" s="184" t="s">
        <v>451</v>
      </c>
      <c r="Q93" s="184" t="s">
        <v>451</v>
      </c>
      <c r="Z93" s="184" t="s">
        <v>451</v>
      </c>
      <c r="AA93" s="184" t="s">
        <v>451</v>
      </c>
    </row>
    <row r="94" spans="16:27">
      <c r="P94" s="184" t="s">
        <v>451</v>
      </c>
      <c r="Q94" s="184" t="s">
        <v>451</v>
      </c>
      <c r="Z94" s="184" t="s">
        <v>451</v>
      </c>
      <c r="AA94" s="184" t="s">
        <v>451</v>
      </c>
    </row>
    <row r="95" spans="16:27">
      <c r="P95" s="184" t="s">
        <v>451</v>
      </c>
      <c r="Q95" s="184" t="s">
        <v>451</v>
      </c>
      <c r="Z95" s="184" t="s">
        <v>451</v>
      </c>
      <c r="AA95" s="184" t="s">
        <v>451</v>
      </c>
    </row>
    <row r="96" spans="16:27">
      <c r="P96" s="184" t="s">
        <v>451</v>
      </c>
      <c r="Q96" s="184" t="s">
        <v>451</v>
      </c>
      <c r="Z96" s="184" t="s">
        <v>451</v>
      </c>
      <c r="AA96" s="184" t="s">
        <v>451</v>
      </c>
    </row>
    <row r="97" spans="16:27">
      <c r="P97" s="184" t="s">
        <v>451</v>
      </c>
      <c r="Q97" s="184" t="s">
        <v>451</v>
      </c>
      <c r="Z97" s="184" t="s">
        <v>451</v>
      </c>
      <c r="AA97" s="184" t="s">
        <v>451</v>
      </c>
    </row>
    <row r="98" spans="16:27">
      <c r="P98" s="184" t="s">
        <v>451</v>
      </c>
      <c r="Q98" s="184" t="s">
        <v>451</v>
      </c>
      <c r="Z98" s="184" t="s">
        <v>451</v>
      </c>
      <c r="AA98" s="184" t="s">
        <v>451</v>
      </c>
    </row>
    <row r="99" spans="16:27">
      <c r="P99" s="184" t="s">
        <v>451</v>
      </c>
      <c r="Q99" s="184" t="s">
        <v>451</v>
      </c>
      <c r="Z99" s="184" t="s">
        <v>451</v>
      </c>
      <c r="AA99" s="184" t="s">
        <v>451</v>
      </c>
    </row>
    <row r="100" spans="16:27">
      <c r="P100" s="184" t="s">
        <v>451</v>
      </c>
      <c r="Q100" s="184" t="s">
        <v>451</v>
      </c>
      <c r="Z100" s="184" t="s">
        <v>451</v>
      </c>
      <c r="AA100" s="184" t="s">
        <v>451</v>
      </c>
    </row>
    <row r="101" spans="16:27">
      <c r="P101" s="184" t="s">
        <v>451</v>
      </c>
      <c r="Q101" s="184" t="s">
        <v>451</v>
      </c>
      <c r="Z101" s="184" t="s">
        <v>451</v>
      </c>
      <c r="AA101" s="184" t="s">
        <v>451</v>
      </c>
    </row>
    <row r="102" spans="16:27">
      <c r="P102" s="184" t="s">
        <v>451</v>
      </c>
      <c r="Q102" s="184" t="s">
        <v>451</v>
      </c>
      <c r="Z102" s="184" t="s">
        <v>451</v>
      </c>
      <c r="AA102" s="184" t="s">
        <v>451</v>
      </c>
    </row>
    <row r="103" spans="16:27">
      <c r="P103" s="184" t="s">
        <v>451</v>
      </c>
      <c r="Q103" s="184" t="s">
        <v>451</v>
      </c>
      <c r="Z103" s="184" t="s">
        <v>451</v>
      </c>
      <c r="AA103" s="184" t="s">
        <v>451</v>
      </c>
    </row>
    <row r="104" spans="16:27">
      <c r="P104" s="184" t="s">
        <v>451</v>
      </c>
      <c r="Q104" s="184" t="s">
        <v>451</v>
      </c>
      <c r="Z104" s="184" t="s">
        <v>451</v>
      </c>
      <c r="AA104" s="184" t="s">
        <v>451</v>
      </c>
    </row>
    <row r="105" spans="16:27">
      <c r="P105" s="184" t="s">
        <v>451</v>
      </c>
      <c r="Q105" s="184" t="s">
        <v>451</v>
      </c>
      <c r="Z105" s="184" t="s">
        <v>451</v>
      </c>
      <c r="AA105" s="184" t="s">
        <v>451</v>
      </c>
    </row>
    <row r="106" spans="16:27">
      <c r="P106" s="184" t="s">
        <v>451</v>
      </c>
      <c r="Q106" s="184" t="s">
        <v>451</v>
      </c>
      <c r="Z106" s="184" t="s">
        <v>451</v>
      </c>
      <c r="AA106" s="184" t="s">
        <v>451</v>
      </c>
    </row>
    <row r="107" spans="16:27">
      <c r="P107" s="184" t="s">
        <v>451</v>
      </c>
      <c r="Q107" s="184" t="s">
        <v>451</v>
      </c>
      <c r="Z107" s="184" t="s">
        <v>451</v>
      </c>
      <c r="AA107" s="184" t="s">
        <v>451</v>
      </c>
    </row>
    <row r="108" spans="16:27">
      <c r="P108" s="184" t="s">
        <v>451</v>
      </c>
      <c r="Q108" s="184" t="s">
        <v>451</v>
      </c>
      <c r="Z108" s="184" t="s">
        <v>451</v>
      </c>
      <c r="AA108" s="184" t="s">
        <v>451</v>
      </c>
    </row>
    <row r="109" spans="16:27">
      <c r="P109" s="184" t="s">
        <v>451</v>
      </c>
      <c r="Q109" s="184" t="s">
        <v>451</v>
      </c>
      <c r="Z109" s="184" t="s">
        <v>451</v>
      </c>
      <c r="AA109" s="184" t="s">
        <v>451</v>
      </c>
    </row>
    <row r="110" spans="16:27">
      <c r="P110" s="184" t="s">
        <v>451</v>
      </c>
      <c r="Q110" s="184" t="s">
        <v>451</v>
      </c>
      <c r="Z110" s="184" t="s">
        <v>451</v>
      </c>
      <c r="AA110" s="184" t="s">
        <v>451</v>
      </c>
    </row>
    <row r="111" spans="16:27">
      <c r="P111" s="184" t="s">
        <v>451</v>
      </c>
      <c r="Q111" s="184" t="s">
        <v>451</v>
      </c>
      <c r="Z111" s="184" t="s">
        <v>451</v>
      </c>
      <c r="AA111" s="184" t="s">
        <v>451</v>
      </c>
    </row>
    <row r="112" spans="16:27">
      <c r="P112" s="184" t="s">
        <v>451</v>
      </c>
      <c r="Q112" s="184" t="s">
        <v>451</v>
      </c>
      <c r="Z112" s="184" t="s">
        <v>451</v>
      </c>
      <c r="AA112" s="184" t="s">
        <v>451</v>
      </c>
    </row>
    <row r="113" spans="16:27">
      <c r="P113" s="184" t="s">
        <v>451</v>
      </c>
      <c r="Q113" s="184" t="s">
        <v>451</v>
      </c>
      <c r="Z113" s="184" t="s">
        <v>451</v>
      </c>
      <c r="AA113" s="184" t="s">
        <v>451</v>
      </c>
    </row>
    <row r="114" spans="16:27">
      <c r="P114" s="184" t="s">
        <v>451</v>
      </c>
      <c r="Q114" s="184" t="s">
        <v>451</v>
      </c>
      <c r="Z114" s="184" t="s">
        <v>451</v>
      </c>
      <c r="AA114" s="184" t="s">
        <v>451</v>
      </c>
    </row>
    <row r="115" spans="16:27">
      <c r="P115" s="184" t="s">
        <v>451</v>
      </c>
      <c r="Q115" s="184" t="s">
        <v>451</v>
      </c>
      <c r="Z115" s="184" t="s">
        <v>451</v>
      </c>
      <c r="AA115" s="184" t="s">
        <v>451</v>
      </c>
    </row>
    <row r="116" spans="16:27">
      <c r="P116" s="184" t="s">
        <v>451</v>
      </c>
      <c r="Q116" s="184" t="s">
        <v>451</v>
      </c>
      <c r="Z116" s="184" t="s">
        <v>451</v>
      </c>
      <c r="AA116" s="184" t="s">
        <v>451</v>
      </c>
    </row>
    <row r="117" spans="16:27">
      <c r="P117" s="184" t="s">
        <v>451</v>
      </c>
      <c r="Q117" s="184" t="s">
        <v>451</v>
      </c>
      <c r="Z117" s="184" t="s">
        <v>451</v>
      </c>
      <c r="AA117" s="184" t="s">
        <v>451</v>
      </c>
    </row>
    <row r="118" spans="16:27">
      <c r="P118" s="184" t="s">
        <v>451</v>
      </c>
      <c r="Q118" s="184" t="s">
        <v>451</v>
      </c>
      <c r="Z118" s="184" t="s">
        <v>451</v>
      </c>
      <c r="AA118" s="184" t="s">
        <v>451</v>
      </c>
    </row>
    <row r="119" spans="16:27">
      <c r="P119" s="184" t="s">
        <v>451</v>
      </c>
      <c r="Q119" s="184" t="s">
        <v>451</v>
      </c>
      <c r="Z119" s="184" t="s">
        <v>451</v>
      </c>
      <c r="AA119" s="184" t="s">
        <v>451</v>
      </c>
    </row>
    <row r="120" spans="16:27">
      <c r="P120" s="184" t="s">
        <v>451</v>
      </c>
      <c r="Q120" s="184" t="s">
        <v>451</v>
      </c>
      <c r="Z120" s="184" t="s">
        <v>451</v>
      </c>
      <c r="AA120" s="184" t="s">
        <v>451</v>
      </c>
    </row>
    <row r="121" spans="16:27">
      <c r="P121" s="184" t="s">
        <v>451</v>
      </c>
      <c r="Q121" s="184" t="s">
        <v>451</v>
      </c>
      <c r="Z121" s="184" t="s">
        <v>451</v>
      </c>
      <c r="AA121" s="184" t="s">
        <v>451</v>
      </c>
    </row>
    <row r="122" spans="16:27">
      <c r="P122" s="184" t="s">
        <v>451</v>
      </c>
      <c r="Q122" s="184" t="s">
        <v>451</v>
      </c>
      <c r="Z122" s="184" t="s">
        <v>451</v>
      </c>
      <c r="AA122" s="184" t="s">
        <v>451</v>
      </c>
    </row>
    <row r="123" spans="16:27">
      <c r="P123" s="184" t="s">
        <v>451</v>
      </c>
      <c r="Q123" s="184" t="s">
        <v>451</v>
      </c>
      <c r="Z123" s="184" t="s">
        <v>451</v>
      </c>
      <c r="AA123" s="184" t="s">
        <v>451</v>
      </c>
    </row>
    <row r="124" spans="16:27">
      <c r="P124" s="184" t="s">
        <v>451</v>
      </c>
      <c r="Q124" s="184" t="s">
        <v>451</v>
      </c>
      <c r="Z124" s="184" t="s">
        <v>451</v>
      </c>
      <c r="AA124" s="184" t="s">
        <v>451</v>
      </c>
    </row>
    <row r="125" spans="16:27">
      <c r="P125" s="184" t="s">
        <v>451</v>
      </c>
      <c r="Q125" s="184" t="s">
        <v>451</v>
      </c>
      <c r="Z125" s="184" t="s">
        <v>451</v>
      </c>
      <c r="AA125" s="184" t="s">
        <v>451</v>
      </c>
    </row>
    <row r="126" spans="16:27">
      <c r="P126" s="184" t="s">
        <v>451</v>
      </c>
      <c r="Q126" s="184" t="s">
        <v>451</v>
      </c>
      <c r="Z126" s="184" t="s">
        <v>451</v>
      </c>
      <c r="AA126" s="184" t="s">
        <v>451</v>
      </c>
    </row>
    <row r="127" spans="16:27">
      <c r="P127" s="184" t="s">
        <v>451</v>
      </c>
      <c r="Q127" s="184" t="s">
        <v>451</v>
      </c>
      <c r="Z127" s="184" t="s">
        <v>451</v>
      </c>
      <c r="AA127" s="184" t="s">
        <v>451</v>
      </c>
    </row>
    <row r="128" spans="16:27">
      <c r="P128" s="184" t="s">
        <v>451</v>
      </c>
      <c r="Q128" s="184" t="s">
        <v>451</v>
      </c>
      <c r="Z128" s="184" t="s">
        <v>451</v>
      </c>
      <c r="AA128" s="184" t="s">
        <v>451</v>
      </c>
    </row>
    <row r="129" spans="16:27">
      <c r="P129" s="184" t="s">
        <v>451</v>
      </c>
      <c r="Q129" s="184" t="s">
        <v>451</v>
      </c>
      <c r="Z129" s="184" t="s">
        <v>451</v>
      </c>
      <c r="AA129" s="184" t="s">
        <v>451</v>
      </c>
    </row>
    <row r="130" spans="16:27">
      <c r="P130" s="184" t="s">
        <v>451</v>
      </c>
      <c r="Q130" s="184" t="s">
        <v>451</v>
      </c>
      <c r="Z130" s="184" t="s">
        <v>451</v>
      </c>
      <c r="AA130" s="184" t="s">
        <v>451</v>
      </c>
    </row>
    <row r="131" spans="16:27">
      <c r="P131" s="184" t="s">
        <v>451</v>
      </c>
      <c r="Q131" s="184" t="s">
        <v>451</v>
      </c>
      <c r="Z131" s="184" t="s">
        <v>451</v>
      </c>
      <c r="AA131" s="184" t="s">
        <v>451</v>
      </c>
    </row>
    <row r="132" spans="16:27">
      <c r="P132" s="184" t="s">
        <v>451</v>
      </c>
      <c r="Q132" s="184" t="s">
        <v>451</v>
      </c>
      <c r="Z132" s="184" t="s">
        <v>451</v>
      </c>
      <c r="AA132" s="184" t="s">
        <v>451</v>
      </c>
    </row>
    <row r="133" spans="16:27">
      <c r="P133" s="184" t="s">
        <v>451</v>
      </c>
      <c r="Q133" s="184" t="s">
        <v>451</v>
      </c>
      <c r="Z133" s="184" t="s">
        <v>451</v>
      </c>
      <c r="AA133" s="184" t="s">
        <v>451</v>
      </c>
    </row>
    <row r="134" spans="16:27">
      <c r="P134" s="184" t="s">
        <v>451</v>
      </c>
      <c r="Q134" s="184" t="s">
        <v>451</v>
      </c>
      <c r="Z134" s="184" t="s">
        <v>451</v>
      </c>
      <c r="AA134" s="184" t="s">
        <v>451</v>
      </c>
    </row>
    <row r="135" spans="16:27">
      <c r="P135" s="184" t="s">
        <v>451</v>
      </c>
      <c r="Q135" s="184" t="s">
        <v>451</v>
      </c>
      <c r="Z135" s="184" t="s">
        <v>451</v>
      </c>
      <c r="AA135" s="184" t="s">
        <v>451</v>
      </c>
    </row>
    <row r="136" spans="16:27">
      <c r="P136" s="184" t="s">
        <v>451</v>
      </c>
      <c r="Q136" s="184" t="s">
        <v>451</v>
      </c>
      <c r="Z136" s="184" t="s">
        <v>451</v>
      </c>
      <c r="AA136" s="184" t="s">
        <v>451</v>
      </c>
    </row>
    <row r="137" spans="16:27">
      <c r="P137" s="184" t="s">
        <v>451</v>
      </c>
      <c r="Q137" s="184" t="s">
        <v>451</v>
      </c>
      <c r="Z137" s="184" t="s">
        <v>451</v>
      </c>
      <c r="AA137" s="184" t="s">
        <v>451</v>
      </c>
    </row>
    <row r="138" spans="16:27">
      <c r="P138" s="184" t="s">
        <v>451</v>
      </c>
      <c r="Q138" s="184" t="s">
        <v>451</v>
      </c>
      <c r="Z138" s="184" t="s">
        <v>451</v>
      </c>
      <c r="AA138" s="184" t="s">
        <v>451</v>
      </c>
    </row>
    <row r="139" spans="16:27">
      <c r="P139" s="184" t="s">
        <v>451</v>
      </c>
      <c r="Q139" s="184" t="s">
        <v>451</v>
      </c>
      <c r="Z139" s="184" t="s">
        <v>451</v>
      </c>
      <c r="AA139" s="184" t="s">
        <v>451</v>
      </c>
    </row>
    <row r="140" spans="16:27">
      <c r="P140" s="184" t="s">
        <v>451</v>
      </c>
      <c r="Q140" s="184" t="s">
        <v>451</v>
      </c>
      <c r="Z140" s="184" t="s">
        <v>451</v>
      </c>
      <c r="AA140" s="184" t="s">
        <v>451</v>
      </c>
    </row>
    <row r="141" spans="16:27">
      <c r="P141" s="184" t="s">
        <v>451</v>
      </c>
      <c r="Q141" s="184" t="s">
        <v>451</v>
      </c>
      <c r="Z141" s="184" t="s">
        <v>451</v>
      </c>
      <c r="AA141" s="184" t="s">
        <v>451</v>
      </c>
    </row>
    <row r="142" spans="16:27">
      <c r="P142" s="184" t="s">
        <v>451</v>
      </c>
      <c r="Q142" s="184" t="s">
        <v>451</v>
      </c>
      <c r="Z142" s="184" t="s">
        <v>451</v>
      </c>
      <c r="AA142" s="184" t="s">
        <v>451</v>
      </c>
    </row>
    <row r="143" spans="16:27">
      <c r="P143" s="184" t="s">
        <v>451</v>
      </c>
      <c r="Q143" s="184" t="s">
        <v>451</v>
      </c>
      <c r="Z143" s="184" t="s">
        <v>451</v>
      </c>
      <c r="AA143" s="184" t="s">
        <v>451</v>
      </c>
    </row>
    <row r="144" spans="16:27">
      <c r="P144" s="184" t="s">
        <v>451</v>
      </c>
      <c r="Q144" s="184" t="s">
        <v>451</v>
      </c>
      <c r="Z144" s="184" t="s">
        <v>451</v>
      </c>
      <c r="AA144" s="184" t="s">
        <v>451</v>
      </c>
    </row>
    <row r="145" spans="16:27">
      <c r="P145" s="184" t="s">
        <v>451</v>
      </c>
      <c r="Q145" s="184" t="s">
        <v>451</v>
      </c>
      <c r="Z145" s="184" t="s">
        <v>451</v>
      </c>
      <c r="AA145" s="184" t="s">
        <v>451</v>
      </c>
    </row>
    <row r="146" spans="16:27">
      <c r="P146" s="184" t="s">
        <v>451</v>
      </c>
      <c r="Q146" s="184" t="s">
        <v>451</v>
      </c>
      <c r="Z146" s="184" t="s">
        <v>451</v>
      </c>
      <c r="AA146" s="184" t="s">
        <v>451</v>
      </c>
    </row>
    <row r="147" spans="16:27">
      <c r="P147" s="184" t="s">
        <v>451</v>
      </c>
      <c r="Q147" s="184" t="s">
        <v>451</v>
      </c>
      <c r="Z147" s="184" t="s">
        <v>451</v>
      </c>
      <c r="AA147" s="184" t="s">
        <v>451</v>
      </c>
    </row>
    <row r="148" spans="16:27">
      <c r="P148" s="184" t="s">
        <v>451</v>
      </c>
      <c r="Q148" s="184" t="s">
        <v>451</v>
      </c>
      <c r="Z148" s="184" t="s">
        <v>451</v>
      </c>
      <c r="AA148" s="184" t="s">
        <v>451</v>
      </c>
    </row>
    <row r="149" spans="16:27">
      <c r="P149" s="184" t="s">
        <v>451</v>
      </c>
      <c r="Q149" s="184" t="s">
        <v>451</v>
      </c>
      <c r="Z149" s="184" t="s">
        <v>451</v>
      </c>
      <c r="AA149" s="184" t="s">
        <v>451</v>
      </c>
    </row>
    <row r="150" spans="16:27">
      <c r="P150" s="184" t="s">
        <v>451</v>
      </c>
      <c r="Q150" s="184" t="s">
        <v>451</v>
      </c>
      <c r="Z150" s="184" t="s">
        <v>451</v>
      </c>
      <c r="AA150" s="184" t="s">
        <v>451</v>
      </c>
    </row>
    <row r="151" spans="16:27">
      <c r="P151" s="184" t="s">
        <v>451</v>
      </c>
      <c r="Q151" s="184" t="s">
        <v>451</v>
      </c>
      <c r="Z151" s="184" t="s">
        <v>451</v>
      </c>
      <c r="AA151" s="184" t="s">
        <v>451</v>
      </c>
    </row>
    <row r="152" spans="16:27">
      <c r="P152" s="184" t="s">
        <v>451</v>
      </c>
      <c r="Q152" s="184" t="s">
        <v>451</v>
      </c>
      <c r="Z152" s="184" t="s">
        <v>451</v>
      </c>
      <c r="AA152" s="184" t="s">
        <v>451</v>
      </c>
    </row>
    <row r="153" spans="16:27">
      <c r="P153" s="184" t="s">
        <v>451</v>
      </c>
      <c r="Q153" s="184" t="s">
        <v>451</v>
      </c>
      <c r="Z153" s="184" t="s">
        <v>451</v>
      </c>
      <c r="AA153" s="184" t="s">
        <v>451</v>
      </c>
    </row>
    <row r="154" spans="16:27">
      <c r="P154" s="184" t="s">
        <v>451</v>
      </c>
      <c r="Q154" s="184" t="s">
        <v>451</v>
      </c>
      <c r="Z154" s="184" t="s">
        <v>451</v>
      </c>
      <c r="AA154" s="184" t="s">
        <v>451</v>
      </c>
    </row>
    <row r="155" spans="16:27">
      <c r="P155" s="184" t="s">
        <v>451</v>
      </c>
      <c r="Q155" s="184" t="s">
        <v>451</v>
      </c>
      <c r="Z155" s="184" t="s">
        <v>451</v>
      </c>
      <c r="AA155" s="184" t="s">
        <v>451</v>
      </c>
    </row>
    <row r="156" spans="16:27">
      <c r="P156" s="184" t="s">
        <v>451</v>
      </c>
      <c r="Q156" s="184" t="s">
        <v>451</v>
      </c>
      <c r="Z156" s="184" t="s">
        <v>451</v>
      </c>
      <c r="AA156" s="184" t="s">
        <v>451</v>
      </c>
    </row>
    <row r="157" spans="16:27">
      <c r="P157" s="184" t="s">
        <v>451</v>
      </c>
      <c r="Q157" s="184" t="s">
        <v>451</v>
      </c>
      <c r="Z157" s="184" t="s">
        <v>451</v>
      </c>
      <c r="AA157" s="184" t="s">
        <v>451</v>
      </c>
    </row>
    <row r="158" spans="16:27">
      <c r="P158" s="184" t="s">
        <v>451</v>
      </c>
      <c r="Q158" s="184" t="s">
        <v>451</v>
      </c>
      <c r="Z158" s="184" t="s">
        <v>451</v>
      </c>
      <c r="AA158" s="184" t="s">
        <v>451</v>
      </c>
    </row>
    <row r="159" spans="16:27">
      <c r="P159" s="184" t="s">
        <v>451</v>
      </c>
      <c r="Q159" s="184" t="s">
        <v>451</v>
      </c>
      <c r="Z159" s="184" t="s">
        <v>451</v>
      </c>
      <c r="AA159" s="184" t="s">
        <v>451</v>
      </c>
    </row>
    <row r="160" spans="16:27">
      <c r="P160" s="184" t="s">
        <v>451</v>
      </c>
      <c r="Q160" s="184" t="s">
        <v>451</v>
      </c>
      <c r="Z160" s="184" t="s">
        <v>451</v>
      </c>
      <c r="AA160" s="184" t="s">
        <v>451</v>
      </c>
    </row>
    <row r="161" spans="16:27">
      <c r="P161" s="184" t="s">
        <v>451</v>
      </c>
      <c r="Q161" s="184" t="s">
        <v>451</v>
      </c>
      <c r="Z161" s="184" t="s">
        <v>451</v>
      </c>
      <c r="AA161" s="184" t="s">
        <v>451</v>
      </c>
    </row>
    <row r="162" spans="16:27">
      <c r="P162" s="184" t="s">
        <v>451</v>
      </c>
      <c r="Q162" s="184" t="s">
        <v>451</v>
      </c>
      <c r="Z162" s="184" t="s">
        <v>451</v>
      </c>
      <c r="AA162" s="184" t="s">
        <v>451</v>
      </c>
    </row>
    <row r="163" spans="16:27">
      <c r="P163" s="184" t="s">
        <v>451</v>
      </c>
      <c r="Q163" s="184" t="s">
        <v>451</v>
      </c>
      <c r="Z163" s="184" t="s">
        <v>451</v>
      </c>
      <c r="AA163" s="184" t="s">
        <v>451</v>
      </c>
    </row>
    <row r="164" spans="16:27">
      <c r="P164" s="184" t="s">
        <v>451</v>
      </c>
      <c r="Q164" s="184" t="s">
        <v>451</v>
      </c>
      <c r="Z164" s="184" t="s">
        <v>451</v>
      </c>
      <c r="AA164" s="184" t="s">
        <v>451</v>
      </c>
    </row>
    <row r="165" spans="16:27">
      <c r="P165" s="184" t="s">
        <v>451</v>
      </c>
      <c r="Q165" s="184" t="s">
        <v>451</v>
      </c>
      <c r="Z165" s="184" t="s">
        <v>451</v>
      </c>
      <c r="AA165" s="184" t="s">
        <v>451</v>
      </c>
    </row>
    <row r="166" spans="16:27">
      <c r="P166" s="184" t="s">
        <v>451</v>
      </c>
      <c r="Q166" s="184" t="s">
        <v>451</v>
      </c>
      <c r="Z166" s="184" t="s">
        <v>451</v>
      </c>
      <c r="AA166" s="184" t="s">
        <v>451</v>
      </c>
    </row>
    <row r="167" spans="16:27">
      <c r="P167" s="184" t="s">
        <v>451</v>
      </c>
      <c r="Q167" s="184" t="s">
        <v>451</v>
      </c>
      <c r="Z167" s="184" t="s">
        <v>451</v>
      </c>
      <c r="AA167" s="184" t="s">
        <v>451</v>
      </c>
    </row>
    <row r="168" spans="16:27">
      <c r="P168" s="184" t="s">
        <v>451</v>
      </c>
      <c r="Q168" s="184" t="s">
        <v>451</v>
      </c>
      <c r="Z168" s="184" t="s">
        <v>451</v>
      </c>
      <c r="AA168" s="184" t="s">
        <v>451</v>
      </c>
    </row>
    <row r="169" spans="16:27">
      <c r="P169" s="184" t="s">
        <v>451</v>
      </c>
      <c r="Q169" s="184" t="s">
        <v>451</v>
      </c>
      <c r="Z169" s="184" t="s">
        <v>451</v>
      </c>
      <c r="AA169" s="184" t="s">
        <v>451</v>
      </c>
    </row>
    <row r="170" spans="16:27">
      <c r="P170" s="184" t="s">
        <v>451</v>
      </c>
      <c r="Q170" s="184" t="s">
        <v>451</v>
      </c>
      <c r="Z170" s="184" t="s">
        <v>451</v>
      </c>
      <c r="AA170" s="184" t="s">
        <v>451</v>
      </c>
    </row>
    <row r="171" spans="16:27">
      <c r="P171" s="184" t="s">
        <v>451</v>
      </c>
      <c r="Q171" s="184" t="s">
        <v>451</v>
      </c>
      <c r="Z171" s="184" t="s">
        <v>451</v>
      </c>
      <c r="AA171" s="184" t="s">
        <v>451</v>
      </c>
    </row>
    <row r="172" spans="16:27">
      <c r="P172" s="184" t="s">
        <v>451</v>
      </c>
      <c r="Q172" s="184" t="s">
        <v>451</v>
      </c>
      <c r="Z172" s="184" t="s">
        <v>451</v>
      </c>
      <c r="AA172" s="184" t="s">
        <v>451</v>
      </c>
    </row>
    <row r="173" spans="16:27">
      <c r="P173" s="184" t="s">
        <v>451</v>
      </c>
      <c r="Q173" s="184" t="s">
        <v>451</v>
      </c>
      <c r="Z173" s="184" t="s">
        <v>451</v>
      </c>
      <c r="AA173" s="184" t="s">
        <v>451</v>
      </c>
    </row>
    <row r="174" spans="16:27">
      <c r="P174" s="184" t="s">
        <v>451</v>
      </c>
      <c r="Q174" s="184" t="s">
        <v>451</v>
      </c>
      <c r="Z174" s="184" t="s">
        <v>451</v>
      </c>
      <c r="AA174" s="184" t="s">
        <v>451</v>
      </c>
    </row>
    <row r="175" spans="16:27">
      <c r="P175" s="184" t="s">
        <v>451</v>
      </c>
      <c r="Q175" s="184" t="s">
        <v>451</v>
      </c>
      <c r="Z175" s="184" t="s">
        <v>451</v>
      </c>
      <c r="AA175" s="184" t="s">
        <v>451</v>
      </c>
    </row>
    <row r="176" spans="16:27">
      <c r="P176" s="184" t="s">
        <v>451</v>
      </c>
      <c r="Q176" s="184" t="s">
        <v>451</v>
      </c>
      <c r="Z176" s="184" t="s">
        <v>451</v>
      </c>
      <c r="AA176" s="184" t="s">
        <v>451</v>
      </c>
    </row>
    <row r="177" spans="16:27">
      <c r="P177" s="184" t="s">
        <v>451</v>
      </c>
      <c r="Q177" s="184" t="s">
        <v>451</v>
      </c>
      <c r="Z177" s="184" t="s">
        <v>451</v>
      </c>
      <c r="AA177" s="184" t="s">
        <v>451</v>
      </c>
    </row>
    <row r="178" spans="16:27">
      <c r="P178" s="184" t="s">
        <v>451</v>
      </c>
      <c r="Q178" s="184" t="s">
        <v>451</v>
      </c>
      <c r="Z178" s="184" t="s">
        <v>451</v>
      </c>
      <c r="AA178" s="184" t="s">
        <v>451</v>
      </c>
    </row>
    <row r="179" spans="16:27">
      <c r="P179" s="184" t="s">
        <v>451</v>
      </c>
      <c r="Q179" s="184" t="s">
        <v>451</v>
      </c>
      <c r="Z179" s="184" t="s">
        <v>451</v>
      </c>
      <c r="AA179" s="184" t="s">
        <v>451</v>
      </c>
    </row>
    <row r="180" spans="16:27">
      <c r="P180" s="184" t="s">
        <v>451</v>
      </c>
      <c r="Q180" s="184" t="s">
        <v>451</v>
      </c>
      <c r="Z180" s="184" t="s">
        <v>451</v>
      </c>
      <c r="AA180" s="184" t="s">
        <v>451</v>
      </c>
    </row>
    <row r="181" spans="16:27">
      <c r="P181" s="184" t="s">
        <v>451</v>
      </c>
      <c r="Q181" s="184" t="s">
        <v>451</v>
      </c>
      <c r="Z181" s="184" t="s">
        <v>451</v>
      </c>
      <c r="AA181" s="184" t="s">
        <v>451</v>
      </c>
    </row>
    <row r="182" spans="16:27">
      <c r="P182" s="184" t="s">
        <v>451</v>
      </c>
      <c r="Q182" s="184" t="s">
        <v>451</v>
      </c>
      <c r="Z182" s="184" t="s">
        <v>451</v>
      </c>
      <c r="AA182" s="184" t="s">
        <v>451</v>
      </c>
    </row>
    <row r="183" spans="16:27">
      <c r="P183" s="184" t="s">
        <v>451</v>
      </c>
      <c r="Q183" s="184" t="s">
        <v>451</v>
      </c>
      <c r="Z183" s="184" t="s">
        <v>451</v>
      </c>
      <c r="AA183" s="184" t="s">
        <v>451</v>
      </c>
    </row>
    <row r="184" spans="16:27">
      <c r="P184" s="184" t="s">
        <v>451</v>
      </c>
      <c r="Q184" s="184" t="s">
        <v>451</v>
      </c>
      <c r="Z184" s="184" t="s">
        <v>451</v>
      </c>
      <c r="AA184" s="184" t="s">
        <v>451</v>
      </c>
    </row>
    <row r="185" spans="16:27">
      <c r="P185" s="184" t="s">
        <v>451</v>
      </c>
      <c r="Q185" s="184" t="s">
        <v>451</v>
      </c>
      <c r="Z185" s="184" t="s">
        <v>451</v>
      </c>
      <c r="AA185" s="184" t="s">
        <v>451</v>
      </c>
    </row>
    <row r="186" spans="16:27">
      <c r="P186" s="184" t="s">
        <v>451</v>
      </c>
      <c r="Q186" s="184" t="s">
        <v>451</v>
      </c>
      <c r="Z186" s="184" t="s">
        <v>451</v>
      </c>
      <c r="AA186" s="184" t="s">
        <v>451</v>
      </c>
    </row>
    <row r="187" spans="16:27">
      <c r="P187" s="184" t="s">
        <v>451</v>
      </c>
      <c r="Q187" s="184" t="s">
        <v>451</v>
      </c>
      <c r="Z187" s="184" t="s">
        <v>451</v>
      </c>
      <c r="AA187" s="184" t="s">
        <v>451</v>
      </c>
    </row>
    <row r="188" spans="16:27">
      <c r="P188" s="184" t="s">
        <v>451</v>
      </c>
      <c r="Q188" s="184" t="s">
        <v>451</v>
      </c>
      <c r="Z188" s="184" t="s">
        <v>451</v>
      </c>
      <c r="AA188" s="184" t="s">
        <v>451</v>
      </c>
    </row>
    <row r="189" spans="16:27">
      <c r="P189" s="184" t="s">
        <v>451</v>
      </c>
      <c r="Q189" s="184" t="s">
        <v>451</v>
      </c>
      <c r="Z189" s="184" t="s">
        <v>451</v>
      </c>
      <c r="AA189" s="184" t="s">
        <v>451</v>
      </c>
    </row>
    <row r="190" spans="16:27">
      <c r="P190" s="184" t="s">
        <v>451</v>
      </c>
      <c r="Q190" s="184" t="s">
        <v>451</v>
      </c>
      <c r="Z190" s="184" t="s">
        <v>451</v>
      </c>
      <c r="AA190" s="184" t="s">
        <v>451</v>
      </c>
    </row>
    <row r="191" spans="16:27">
      <c r="P191" s="184" t="s">
        <v>451</v>
      </c>
      <c r="Q191" s="184" t="s">
        <v>451</v>
      </c>
      <c r="Z191" s="184" t="s">
        <v>451</v>
      </c>
      <c r="AA191" s="184" t="s">
        <v>451</v>
      </c>
    </row>
    <row r="192" spans="16:27">
      <c r="P192" s="184" t="s">
        <v>451</v>
      </c>
      <c r="Q192" s="184" t="s">
        <v>451</v>
      </c>
      <c r="Z192" s="184" t="s">
        <v>451</v>
      </c>
      <c r="AA192" s="184" t="s">
        <v>451</v>
      </c>
    </row>
    <row r="193" spans="16:27">
      <c r="P193" s="184" t="s">
        <v>451</v>
      </c>
      <c r="Q193" s="184" t="s">
        <v>451</v>
      </c>
      <c r="Z193" s="184" t="s">
        <v>451</v>
      </c>
      <c r="AA193" s="184" t="s">
        <v>451</v>
      </c>
    </row>
    <row r="194" spans="16:27">
      <c r="P194" s="184" t="s">
        <v>451</v>
      </c>
      <c r="Q194" s="184" t="s">
        <v>451</v>
      </c>
      <c r="Z194" s="184" t="s">
        <v>451</v>
      </c>
      <c r="AA194" s="184" t="s">
        <v>451</v>
      </c>
    </row>
    <row r="195" spans="16:27">
      <c r="P195" s="184" t="s">
        <v>451</v>
      </c>
      <c r="Q195" s="184" t="s">
        <v>451</v>
      </c>
      <c r="Z195" s="184" t="s">
        <v>451</v>
      </c>
      <c r="AA195" s="184" t="s">
        <v>451</v>
      </c>
    </row>
    <row r="196" spans="16:27">
      <c r="P196" s="184" t="s">
        <v>451</v>
      </c>
      <c r="Q196" s="184" t="s">
        <v>451</v>
      </c>
      <c r="Z196" s="184" t="s">
        <v>451</v>
      </c>
      <c r="AA196" s="184" t="s">
        <v>451</v>
      </c>
    </row>
    <row r="197" spans="16:27">
      <c r="P197" s="184" t="s">
        <v>451</v>
      </c>
      <c r="Q197" s="184" t="s">
        <v>451</v>
      </c>
      <c r="Z197" s="184" t="s">
        <v>451</v>
      </c>
      <c r="AA197" s="184" t="s">
        <v>451</v>
      </c>
    </row>
    <row r="198" spans="16:27">
      <c r="P198" s="184" t="s">
        <v>451</v>
      </c>
      <c r="Q198" s="184" t="s">
        <v>451</v>
      </c>
      <c r="Z198" s="184" t="s">
        <v>451</v>
      </c>
      <c r="AA198" s="184" t="s">
        <v>451</v>
      </c>
    </row>
    <row r="199" spans="16:27">
      <c r="P199" s="184" t="s">
        <v>451</v>
      </c>
      <c r="Q199" s="184" t="s">
        <v>451</v>
      </c>
      <c r="Z199" s="184" t="s">
        <v>451</v>
      </c>
      <c r="AA199" s="184" t="s">
        <v>451</v>
      </c>
    </row>
    <row r="200" spans="16:27">
      <c r="P200" s="184" t="s">
        <v>451</v>
      </c>
      <c r="Q200" s="184" t="s">
        <v>451</v>
      </c>
      <c r="Z200" s="184" t="s">
        <v>451</v>
      </c>
      <c r="AA200" s="184" t="s">
        <v>451</v>
      </c>
    </row>
    <row r="201" spans="16:27">
      <c r="P201" s="184" t="s">
        <v>451</v>
      </c>
      <c r="Q201" s="184" t="s">
        <v>451</v>
      </c>
      <c r="Z201" s="184" t="s">
        <v>451</v>
      </c>
      <c r="AA201" s="184" t="s">
        <v>451</v>
      </c>
    </row>
    <row r="202" spans="16:27">
      <c r="P202" s="184" t="s">
        <v>451</v>
      </c>
      <c r="Q202" s="184" t="s">
        <v>451</v>
      </c>
      <c r="Z202" s="184" t="s">
        <v>451</v>
      </c>
      <c r="AA202" s="184" t="s">
        <v>451</v>
      </c>
    </row>
    <row r="203" spans="16:27">
      <c r="P203" s="184" t="s">
        <v>451</v>
      </c>
      <c r="Q203" s="184" t="s">
        <v>451</v>
      </c>
      <c r="Z203" s="184" t="s">
        <v>451</v>
      </c>
      <c r="AA203" s="184" t="s">
        <v>451</v>
      </c>
    </row>
    <row r="204" spans="16:27">
      <c r="P204" s="184" t="s">
        <v>451</v>
      </c>
      <c r="Q204" s="184" t="s">
        <v>451</v>
      </c>
      <c r="Z204" s="184" t="s">
        <v>451</v>
      </c>
      <c r="AA204" s="184" t="s">
        <v>451</v>
      </c>
    </row>
    <row r="205" spans="16:27">
      <c r="P205" s="184" t="s">
        <v>451</v>
      </c>
      <c r="Q205" s="184" t="s">
        <v>451</v>
      </c>
      <c r="Z205" s="184" t="s">
        <v>451</v>
      </c>
      <c r="AA205" s="184" t="s">
        <v>451</v>
      </c>
    </row>
    <row r="206" spans="16:27">
      <c r="P206" s="184" t="s">
        <v>451</v>
      </c>
      <c r="Q206" s="184" t="s">
        <v>451</v>
      </c>
      <c r="Z206" s="184" t="s">
        <v>451</v>
      </c>
      <c r="AA206" s="184" t="s">
        <v>451</v>
      </c>
    </row>
    <row r="207" spans="16:27">
      <c r="P207" s="184" t="s">
        <v>451</v>
      </c>
      <c r="Q207" s="184" t="s">
        <v>451</v>
      </c>
      <c r="Z207" s="184" t="s">
        <v>451</v>
      </c>
      <c r="AA207" s="184" t="s">
        <v>451</v>
      </c>
    </row>
    <row r="208" spans="16:27">
      <c r="P208" s="184" t="s">
        <v>451</v>
      </c>
      <c r="Q208" s="184" t="s">
        <v>451</v>
      </c>
      <c r="Z208" s="184" t="s">
        <v>451</v>
      </c>
      <c r="AA208" s="184" t="s">
        <v>451</v>
      </c>
    </row>
    <row r="209" spans="16:27">
      <c r="P209" s="184" t="s">
        <v>451</v>
      </c>
      <c r="Q209" s="184" t="s">
        <v>451</v>
      </c>
      <c r="Z209" s="184" t="s">
        <v>451</v>
      </c>
      <c r="AA209" s="184" t="s">
        <v>451</v>
      </c>
    </row>
    <row r="210" spans="16:27">
      <c r="P210" s="184" t="s">
        <v>451</v>
      </c>
      <c r="Q210" s="184" t="s">
        <v>451</v>
      </c>
      <c r="Z210" s="184" t="s">
        <v>451</v>
      </c>
      <c r="AA210" s="184" t="s">
        <v>451</v>
      </c>
    </row>
    <row r="211" spans="16:27">
      <c r="P211" s="184" t="s">
        <v>451</v>
      </c>
      <c r="Q211" s="184" t="s">
        <v>451</v>
      </c>
      <c r="Z211" s="184" t="s">
        <v>451</v>
      </c>
      <c r="AA211" s="184" t="s">
        <v>451</v>
      </c>
    </row>
    <row r="212" spans="16:27">
      <c r="P212" s="184" t="s">
        <v>451</v>
      </c>
      <c r="Q212" s="184" t="s">
        <v>451</v>
      </c>
      <c r="Z212" s="184" t="s">
        <v>451</v>
      </c>
      <c r="AA212" s="184" t="s">
        <v>451</v>
      </c>
    </row>
    <row r="213" spans="16:27">
      <c r="P213" s="184" t="s">
        <v>451</v>
      </c>
      <c r="Q213" s="184" t="s">
        <v>451</v>
      </c>
      <c r="Z213" s="184" t="s">
        <v>451</v>
      </c>
      <c r="AA213" s="184" t="s">
        <v>451</v>
      </c>
    </row>
    <row r="214" spans="16:27">
      <c r="P214" s="184" t="s">
        <v>451</v>
      </c>
      <c r="Q214" s="184" t="s">
        <v>451</v>
      </c>
      <c r="Z214" s="184" t="s">
        <v>451</v>
      </c>
      <c r="AA214" s="184" t="s">
        <v>451</v>
      </c>
    </row>
    <row r="215" spans="16:27">
      <c r="P215" s="184" t="s">
        <v>451</v>
      </c>
      <c r="Q215" s="184" t="s">
        <v>451</v>
      </c>
      <c r="Z215" s="184" t="s">
        <v>451</v>
      </c>
      <c r="AA215" s="184" t="s">
        <v>451</v>
      </c>
    </row>
    <row r="216" spans="16:27">
      <c r="P216" s="184" t="s">
        <v>451</v>
      </c>
      <c r="Q216" s="184" t="s">
        <v>451</v>
      </c>
      <c r="Z216" s="184" t="s">
        <v>451</v>
      </c>
      <c r="AA216" s="184" t="s">
        <v>451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>
    <tabColor rgb="FFFFFF00"/>
  </sheetPr>
  <dimension ref="A1:AK216"/>
  <sheetViews>
    <sheetView workbookViewId="0">
      <pane xSplit="10" ySplit="1" topLeftCell="AB2" activePane="bottomRight" state="frozen"/>
      <selection pane="topRight" activeCell="L1" sqref="L1"/>
      <selection pane="bottomLeft" activeCell="A2" sqref="A2"/>
      <selection pane="bottomRight" activeCell="AF3" sqref="AF3"/>
    </sheetView>
  </sheetViews>
  <sheetFormatPr defaultRowHeight="16.5"/>
  <cols>
    <col min="1" max="1" width="11.125" style="32" bestFit="1" customWidth="1"/>
    <col min="2" max="2" width="8.25" customWidth="1"/>
    <col min="3" max="3" width="7.125" customWidth="1"/>
    <col min="4" max="4" width="7.375" customWidth="1"/>
    <col min="5" max="5" width="7.125" customWidth="1"/>
    <col min="6" max="7" width="2.875" customWidth="1"/>
    <col min="8" max="10" width="2.875" style="230" customWidth="1"/>
    <col min="11" max="11" width="14.125" bestFit="1" customWidth="1"/>
    <col min="12" max="12" width="21.375" bestFit="1" customWidth="1"/>
    <col min="13" max="13" width="25.75" bestFit="1" customWidth="1"/>
    <col min="14" max="14" width="15.375" style="230" bestFit="1" customWidth="1"/>
    <col min="15" max="15" width="42.25" customWidth="1"/>
    <col min="16" max="16" width="33.125" style="184" customWidth="1"/>
    <col min="17" max="17" width="7.125" style="184" bestFit="1" customWidth="1"/>
    <col min="18" max="19" width="10.25" style="230" bestFit="1" customWidth="1"/>
    <col min="20" max="20" width="7.125" style="230" bestFit="1" customWidth="1"/>
    <col min="21" max="21" width="30.75" style="230" bestFit="1" customWidth="1"/>
    <col min="22" max="22" width="9" bestFit="1" customWidth="1"/>
    <col min="23" max="23" width="16.875" bestFit="1" customWidth="1"/>
    <col min="24" max="24" width="10.25" style="230" bestFit="1" customWidth="1"/>
    <col min="26" max="26" width="17.25" style="184" bestFit="1" customWidth="1"/>
    <col min="27" max="27" width="15.125" style="184" bestFit="1" customWidth="1"/>
    <col min="28" max="28" width="15.375" bestFit="1" customWidth="1"/>
    <col min="29" max="29" width="35.875" bestFit="1" customWidth="1"/>
    <col min="30" max="31" width="13" style="184" bestFit="1" customWidth="1"/>
    <col min="32" max="33" width="9" style="184"/>
  </cols>
  <sheetData>
    <row r="1" spans="1:37" ht="27">
      <c r="A1" s="219" t="s">
        <v>1041</v>
      </c>
      <c r="B1" s="70" t="s">
        <v>1397</v>
      </c>
      <c r="C1" s="70" t="s">
        <v>1203</v>
      </c>
      <c r="D1" s="70" t="s">
        <v>1139</v>
      </c>
      <c r="E1" s="70" t="s">
        <v>1140</v>
      </c>
      <c r="F1" s="71"/>
      <c r="G1" s="72"/>
      <c r="H1" s="233"/>
      <c r="I1" s="233"/>
      <c r="J1" s="231"/>
      <c r="K1" s="1" t="s">
        <v>1547</v>
      </c>
      <c r="L1" s="1" t="s">
        <v>1548</v>
      </c>
      <c r="M1" s="1" t="s">
        <v>1549</v>
      </c>
      <c r="N1" s="231" t="s">
        <v>1243</v>
      </c>
      <c r="O1" s="1" t="s">
        <v>1550</v>
      </c>
      <c r="P1" s="183" t="s">
        <v>1551</v>
      </c>
      <c r="Q1" s="183" t="s">
        <v>1552</v>
      </c>
      <c r="R1" s="231" t="s">
        <v>1553</v>
      </c>
      <c r="S1" s="231" t="s">
        <v>1554</v>
      </c>
      <c r="T1" s="231" t="s">
        <v>1555</v>
      </c>
      <c r="U1" s="231" t="s">
        <v>1556</v>
      </c>
      <c r="V1" s="1" t="s">
        <v>1557</v>
      </c>
      <c r="W1" s="1" t="s">
        <v>1546</v>
      </c>
      <c r="X1" s="231" t="s">
        <v>1558</v>
      </c>
      <c r="Y1" s="1" t="s">
        <v>1559</v>
      </c>
      <c r="Z1" s="183" t="s">
        <v>1560</v>
      </c>
      <c r="AA1" s="183" t="s">
        <v>1561</v>
      </c>
      <c r="AB1" s="1" t="s">
        <v>1562</v>
      </c>
      <c r="AC1" s="1" t="s">
        <v>1563</v>
      </c>
      <c r="AD1" s="183" t="s">
        <v>2868</v>
      </c>
      <c r="AE1" s="183" t="s">
        <v>2869</v>
      </c>
      <c r="AF1" s="68" t="s">
        <v>2870</v>
      </c>
      <c r="AG1" s="68"/>
      <c r="AH1" s="68"/>
      <c r="AI1" s="68"/>
    </row>
    <row r="2" spans="1:37">
      <c r="B2" s="321"/>
      <c r="K2" s="321"/>
      <c r="L2" s="321"/>
      <c r="M2" s="321"/>
      <c r="O2" s="321"/>
      <c r="P2" s="184" t="s">
        <v>451</v>
      </c>
      <c r="Q2" s="184" t="s">
        <v>451</v>
      </c>
      <c r="W2" s="321"/>
      <c r="Y2" s="321"/>
      <c r="Z2" s="184" t="s">
        <v>451</v>
      </c>
      <c r="AA2" s="184" t="s">
        <v>451</v>
      </c>
      <c r="AB2" s="321"/>
      <c r="AC2" s="32"/>
      <c r="AF2" s="763"/>
      <c r="AK2" s="32"/>
    </row>
    <row r="3" spans="1:37">
      <c r="B3" s="321"/>
      <c r="K3" s="321"/>
      <c r="L3" s="321"/>
      <c r="M3" s="321"/>
      <c r="O3" s="321"/>
      <c r="P3" s="184" t="s">
        <v>451</v>
      </c>
      <c r="Q3" s="184" t="s">
        <v>451</v>
      </c>
      <c r="V3" s="321"/>
      <c r="W3" s="321"/>
      <c r="Y3" s="321"/>
      <c r="Z3" s="184" t="s">
        <v>451</v>
      </c>
      <c r="AA3" s="184" t="s">
        <v>451</v>
      </c>
      <c r="AB3" s="321"/>
      <c r="AC3" s="32"/>
      <c r="AF3" s="184" t="s">
        <v>2854</v>
      </c>
      <c r="AK3" s="32"/>
    </row>
    <row r="4" spans="1:37">
      <c r="B4" s="321"/>
      <c r="K4" s="321"/>
      <c r="L4" s="321"/>
      <c r="M4" s="321"/>
      <c r="O4" s="321"/>
      <c r="P4" s="184" t="s">
        <v>451</v>
      </c>
      <c r="Q4" s="184" t="s">
        <v>451</v>
      </c>
      <c r="W4" s="321"/>
      <c r="Y4" s="321"/>
      <c r="Z4" s="184" t="s">
        <v>451</v>
      </c>
      <c r="AA4" s="184" t="s">
        <v>451</v>
      </c>
      <c r="AB4" s="321"/>
      <c r="AC4" s="32"/>
      <c r="AK4" s="32"/>
    </row>
    <row r="5" spans="1:37">
      <c r="B5" s="321"/>
      <c r="K5" s="321"/>
      <c r="L5" s="321"/>
      <c r="M5" s="321"/>
      <c r="O5" s="321"/>
      <c r="P5" s="184" t="s">
        <v>451</v>
      </c>
      <c r="Q5" s="184" t="s">
        <v>451</v>
      </c>
      <c r="V5" s="321"/>
      <c r="W5" s="321"/>
      <c r="Y5" s="321"/>
      <c r="Z5" s="184" t="s">
        <v>451</v>
      </c>
      <c r="AA5" s="184" t="s">
        <v>451</v>
      </c>
      <c r="AB5" s="321"/>
      <c r="AC5" s="32"/>
      <c r="AK5" s="32"/>
    </row>
    <row r="6" spans="1:37">
      <c r="B6" s="321"/>
      <c r="K6" s="321"/>
      <c r="L6" s="321"/>
      <c r="M6" s="321"/>
      <c r="O6" s="321"/>
      <c r="P6" s="184" t="s">
        <v>451</v>
      </c>
      <c r="Q6" s="184" t="s">
        <v>451</v>
      </c>
      <c r="W6" s="321"/>
      <c r="Y6" s="321"/>
      <c r="Z6" s="184" t="s">
        <v>451</v>
      </c>
      <c r="AA6" s="184" t="s">
        <v>451</v>
      </c>
      <c r="AB6" s="321"/>
      <c r="AC6" s="32"/>
      <c r="AK6" s="32"/>
    </row>
    <row r="7" spans="1:37">
      <c r="B7" s="321"/>
      <c r="K7" s="321"/>
      <c r="L7" s="321"/>
      <c r="M7" s="321"/>
      <c r="O7" s="321"/>
      <c r="P7" s="184" t="s">
        <v>451</v>
      </c>
      <c r="Q7" s="184" t="s">
        <v>451</v>
      </c>
      <c r="W7" s="321"/>
      <c r="Y7" s="321"/>
      <c r="Z7" s="184" t="s">
        <v>451</v>
      </c>
      <c r="AA7" s="184" t="s">
        <v>451</v>
      </c>
      <c r="AB7" s="321"/>
      <c r="AC7" s="32"/>
      <c r="AK7" s="32"/>
    </row>
    <row r="8" spans="1:37">
      <c r="B8" s="320"/>
      <c r="K8" s="321"/>
      <c r="L8" s="321"/>
      <c r="M8" s="321"/>
      <c r="O8" s="321"/>
      <c r="P8" s="184" t="s">
        <v>451</v>
      </c>
      <c r="Q8" s="184" t="s">
        <v>451</v>
      </c>
      <c r="W8" s="321"/>
      <c r="Y8" s="321"/>
      <c r="Z8" s="184" t="s">
        <v>451</v>
      </c>
      <c r="AA8" s="184" t="s">
        <v>451</v>
      </c>
      <c r="AB8" s="321"/>
      <c r="AC8" s="32"/>
      <c r="AK8" s="32"/>
    </row>
    <row r="9" spans="1:37">
      <c r="B9" s="320"/>
      <c r="K9" s="321"/>
      <c r="L9" s="321"/>
      <c r="M9" s="321"/>
      <c r="O9" s="321"/>
      <c r="P9" s="184" t="s">
        <v>451</v>
      </c>
      <c r="Q9" s="184" t="s">
        <v>451</v>
      </c>
      <c r="W9" s="321"/>
      <c r="Y9" s="321"/>
      <c r="Z9" s="184" t="s">
        <v>451</v>
      </c>
      <c r="AA9" s="184" t="s">
        <v>451</v>
      </c>
      <c r="AB9" s="321"/>
      <c r="AC9" s="32"/>
      <c r="AK9" s="32"/>
    </row>
    <row r="10" spans="1:37">
      <c r="B10" s="320"/>
      <c r="K10" s="321"/>
      <c r="L10" s="321"/>
      <c r="M10" s="321"/>
      <c r="O10" s="321"/>
      <c r="P10" s="184" t="s">
        <v>451</v>
      </c>
      <c r="Q10" s="184" t="s">
        <v>451</v>
      </c>
      <c r="W10" s="321"/>
      <c r="Y10" s="321"/>
      <c r="Z10" s="184" t="s">
        <v>451</v>
      </c>
      <c r="AA10" s="184" t="s">
        <v>451</v>
      </c>
      <c r="AB10" s="321"/>
      <c r="AC10" s="32"/>
      <c r="AK10" s="32"/>
    </row>
    <row r="11" spans="1:37">
      <c r="B11" s="320"/>
      <c r="K11" s="321"/>
      <c r="L11" s="321"/>
      <c r="M11" s="321"/>
      <c r="O11" s="321"/>
      <c r="P11" s="184" t="s">
        <v>451</v>
      </c>
      <c r="Q11" s="184" t="s">
        <v>451</v>
      </c>
      <c r="W11" s="321"/>
      <c r="Y11" s="321"/>
      <c r="Z11" s="184" t="s">
        <v>451</v>
      </c>
      <c r="AA11" s="184" t="s">
        <v>451</v>
      </c>
      <c r="AB11" s="321"/>
      <c r="AC11" s="32"/>
      <c r="AK11" s="32"/>
    </row>
    <row r="12" spans="1:37">
      <c r="B12" s="320"/>
      <c r="K12" s="321"/>
      <c r="L12" s="321"/>
      <c r="M12" s="321"/>
      <c r="O12" s="321"/>
      <c r="P12" s="184" t="s">
        <v>451</v>
      </c>
      <c r="Q12" s="184" t="s">
        <v>451</v>
      </c>
      <c r="W12" s="321"/>
      <c r="Y12" s="321"/>
      <c r="Z12" s="184" t="s">
        <v>451</v>
      </c>
      <c r="AA12" s="184" t="s">
        <v>451</v>
      </c>
      <c r="AB12" s="321"/>
      <c r="AC12" s="32"/>
      <c r="AK12" s="32"/>
    </row>
    <row r="13" spans="1:37">
      <c r="B13" s="320"/>
      <c r="K13" s="321"/>
      <c r="L13" s="321"/>
      <c r="M13" s="321"/>
      <c r="O13" s="321"/>
      <c r="P13" s="184" t="s">
        <v>451</v>
      </c>
      <c r="Q13" s="184" t="s">
        <v>451</v>
      </c>
      <c r="W13" s="321"/>
      <c r="Y13" s="321"/>
      <c r="Z13" s="184" t="s">
        <v>451</v>
      </c>
      <c r="AA13" s="184" t="s">
        <v>451</v>
      </c>
      <c r="AB13" s="321"/>
      <c r="AC13" s="32"/>
      <c r="AK13" s="32"/>
    </row>
    <row r="14" spans="1:37">
      <c r="B14" s="320"/>
      <c r="K14" s="321"/>
      <c r="L14" s="321"/>
      <c r="M14" s="321"/>
      <c r="P14" s="184" t="s">
        <v>451</v>
      </c>
      <c r="Q14" s="184" t="s">
        <v>451</v>
      </c>
      <c r="W14" s="321"/>
      <c r="Y14" s="321"/>
      <c r="Z14" s="184" t="s">
        <v>451</v>
      </c>
      <c r="AA14" s="184" t="s">
        <v>451</v>
      </c>
      <c r="AB14" s="321"/>
      <c r="AC14" s="32"/>
      <c r="AK14" s="32"/>
    </row>
    <row r="15" spans="1:37">
      <c r="B15" s="320"/>
      <c r="K15" s="321"/>
      <c r="L15" s="321"/>
      <c r="M15" s="321"/>
      <c r="O15" s="321"/>
      <c r="P15" s="184" t="s">
        <v>451</v>
      </c>
      <c r="Q15" s="184" t="s">
        <v>451</v>
      </c>
      <c r="W15" s="321"/>
      <c r="Y15" s="321"/>
      <c r="Z15" s="184" t="s">
        <v>451</v>
      </c>
      <c r="AA15" s="184" t="s">
        <v>451</v>
      </c>
      <c r="AB15" s="321"/>
      <c r="AC15" s="32"/>
      <c r="AK15" s="32"/>
    </row>
    <row r="16" spans="1:37">
      <c r="B16" s="320"/>
      <c r="K16" s="321"/>
      <c r="L16" s="321"/>
      <c r="M16" s="321"/>
      <c r="O16" s="321"/>
      <c r="P16" s="184" t="s">
        <v>451</v>
      </c>
      <c r="Q16" s="184" t="s">
        <v>451</v>
      </c>
      <c r="W16" s="321"/>
      <c r="Y16" s="321"/>
      <c r="Z16" s="184" t="s">
        <v>451</v>
      </c>
      <c r="AA16" s="184" t="s">
        <v>451</v>
      </c>
      <c r="AB16" s="321"/>
      <c r="AC16" s="32"/>
      <c r="AK16" s="32"/>
    </row>
    <row r="17" spans="2:37">
      <c r="B17" s="320"/>
      <c r="K17" s="321"/>
      <c r="L17" s="321"/>
      <c r="M17" s="321"/>
      <c r="O17" s="321"/>
      <c r="P17" s="184" t="s">
        <v>451</v>
      </c>
      <c r="Q17" s="184" t="s">
        <v>451</v>
      </c>
      <c r="V17" s="321"/>
      <c r="W17" s="321"/>
      <c r="Y17" s="321"/>
      <c r="Z17" s="184" t="s">
        <v>451</v>
      </c>
      <c r="AA17" s="184" t="s">
        <v>451</v>
      </c>
      <c r="AB17" s="321"/>
      <c r="AC17" s="32"/>
      <c r="AK17" s="32"/>
    </row>
    <row r="18" spans="2:37">
      <c r="B18" s="320"/>
      <c r="K18" s="321"/>
      <c r="L18" s="321"/>
      <c r="M18" s="321"/>
      <c r="O18" s="321"/>
      <c r="P18" s="184" t="s">
        <v>451</v>
      </c>
      <c r="Q18" s="184" t="s">
        <v>451</v>
      </c>
      <c r="W18" s="321"/>
      <c r="Y18" s="321"/>
      <c r="Z18" s="184" t="s">
        <v>451</v>
      </c>
      <c r="AA18" s="184" t="s">
        <v>451</v>
      </c>
      <c r="AB18" s="321"/>
      <c r="AC18" s="32"/>
      <c r="AK18" s="32"/>
    </row>
    <row r="19" spans="2:37">
      <c r="B19" s="320"/>
      <c r="K19" s="321"/>
      <c r="L19" s="321"/>
      <c r="M19" s="321"/>
      <c r="O19" s="321"/>
      <c r="P19" s="184" t="s">
        <v>451</v>
      </c>
      <c r="Q19" s="184" t="s">
        <v>451</v>
      </c>
      <c r="V19" s="321"/>
      <c r="W19" s="321"/>
      <c r="Y19" s="321"/>
      <c r="Z19" s="184" t="s">
        <v>451</v>
      </c>
      <c r="AA19" s="184" t="s">
        <v>451</v>
      </c>
      <c r="AB19" s="321"/>
      <c r="AC19" s="32"/>
      <c r="AK19" s="32"/>
    </row>
    <row r="20" spans="2:37">
      <c r="B20" s="320"/>
      <c r="K20" s="321"/>
      <c r="L20" s="321"/>
      <c r="M20" s="321"/>
      <c r="O20" s="321"/>
      <c r="P20" s="184" t="s">
        <v>451</v>
      </c>
      <c r="Q20" s="184" t="s">
        <v>451</v>
      </c>
      <c r="W20" s="321"/>
      <c r="Y20" s="321"/>
      <c r="Z20" s="184" t="s">
        <v>451</v>
      </c>
      <c r="AA20" s="184" t="s">
        <v>451</v>
      </c>
      <c r="AB20" s="321"/>
      <c r="AC20" s="32"/>
      <c r="AK20" s="32"/>
    </row>
    <row r="21" spans="2:37">
      <c r="B21" s="320"/>
      <c r="K21" s="321"/>
      <c r="L21" s="321"/>
      <c r="M21" s="321"/>
      <c r="O21" s="321"/>
      <c r="P21" s="184" t="s">
        <v>451</v>
      </c>
      <c r="Q21" s="184" t="s">
        <v>451</v>
      </c>
      <c r="W21" s="321"/>
      <c r="Y21" s="321"/>
      <c r="Z21" s="184" t="s">
        <v>451</v>
      </c>
      <c r="AA21" s="184" t="s">
        <v>451</v>
      </c>
      <c r="AB21" s="321"/>
      <c r="AC21" s="32"/>
      <c r="AK21" s="32"/>
    </row>
    <row r="22" spans="2:37">
      <c r="B22" s="320"/>
      <c r="K22" s="321"/>
      <c r="L22" s="321"/>
      <c r="M22" s="321"/>
      <c r="O22" s="321"/>
      <c r="P22" s="184" t="s">
        <v>451</v>
      </c>
      <c r="Q22" s="184" t="s">
        <v>451</v>
      </c>
      <c r="W22" s="321"/>
      <c r="Y22" s="321"/>
      <c r="Z22" s="184" t="s">
        <v>451</v>
      </c>
      <c r="AA22" s="184" t="s">
        <v>451</v>
      </c>
      <c r="AB22" s="321"/>
      <c r="AC22" s="32"/>
      <c r="AK22" s="32"/>
    </row>
    <row r="23" spans="2:37">
      <c r="B23" s="320"/>
      <c r="K23" s="321"/>
      <c r="L23" s="321"/>
      <c r="M23" s="321"/>
      <c r="O23" s="321"/>
      <c r="P23" s="232" t="s">
        <v>451</v>
      </c>
      <c r="Q23" s="184" t="s">
        <v>451</v>
      </c>
      <c r="W23" s="321"/>
      <c r="Y23" s="321"/>
      <c r="Z23" s="232" t="s">
        <v>451</v>
      </c>
      <c r="AA23" s="184" t="s">
        <v>451</v>
      </c>
      <c r="AB23" s="321"/>
      <c r="AC23" s="32"/>
      <c r="AK23" s="32"/>
    </row>
    <row r="24" spans="2:37">
      <c r="B24" s="320"/>
      <c r="K24" s="321"/>
      <c r="L24" s="321"/>
      <c r="M24" s="321"/>
      <c r="O24" s="321"/>
      <c r="P24" s="232" t="s">
        <v>451</v>
      </c>
      <c r="Q24" s="184" t="s">
        <v>451</v>
      </c>
      <c r="V24" s="321"/>
      <c r="W24" s="321"/>
      <c r="Y24" s="321"/>
      <c r="Z24" s="184" t="s">
        <v>451</v>
      </c>
      <c r="AA24" s="184" t="s">
        <v>451</v>
      </c>
      <c r="AB24" s="321"/>
      <c r="AC24" s="32"/>
      <c r="AK24" s="32"/>
    </row>
    <row r="25" spans="2:37">
      <c r="B25" s="320"/>
      <c r="K25" s="321"/>
      <c r="L25" s="321"/>
      <c r="M25" s="321"/>
      <c r="O25" s="321"/>
      <c r="P25" s="184" t="s">
        <v>451</v>
      </c>
      <c r="Q25" s="184" t="s">
        <v>451</v>
      </c>
      <c r="W25" s="321"/>
      <c r="Y25" s="321"/>
      <c r="Z25" s="184" t="s">
        <v>451</v>
      </c>
      <c r="AA25" s="184" t="s">
        <v>451</v>
      </c>
      <c r="AB25" s="321"/>
      <c r="AC25" s="32"/>
      <c r="AK25" s="32"/>
    </row>
    <row r="26" spans="2:37">
      <c r="B26" s="320"/>
      <c r="K26" s="321"/>
      <c r="L26" s="321"/>
      <c r="M26" s="321"/>
      <c r="O26" s="321"/>
      <c r="P26" s="184" t="s">
        <v>451</v>
      </c>
      <c r="Q26" s="184" t="s">
        <v>451</v>
      </c>
      <c r="W26" s="321"/>
      <c r="Y26" s="321"/>
      <c r="Z26" s="184" t="s">
        <v>451</v>
      </c>
      <c r="AA26" s="184" t="s">
        <v>451</v>
      </c>
      <c r="AB26" s="321"/>
      <c r="AC26" s="32"/>
      <c r="AK26" s="32"/>
    </row>
    <row r="27" spans="2:37">
      <c r="B27" s="320"/>
      <c r="K27" s="321"/>
      <c r="L27" s="321"/>
      <c r="M27" s="321"/>
      <c r="O27" s="321"/>
      <c r="P27" s="184" t="s">
        <v>451</v>
      </c>
      <c r="Q27" s="184" t="s">
        <v>451</v>
      </c>
      <c r="W27" s="321"/>
      <c r="Y27" s="321"/>
      <c r="Z27" s="184" t="s">
        <v>451</v>
      </c>
      <c r="AA27" s="184" t="s">
        <v>451</v>
      </c>
      <c r="AB27" s="321"/>
      <c r="AC27" s="32"/>
      <c r="AK27" s="32"/>
    </row>
    <row r="28" spans="2:37">
      <c r="B28" s="320"/>
      <c r="K28" s="321"/>
      <c r="L28" s="321"/>
      <c r="M28" s="321"/>
      <c r="O28" s="321"/>
      <c r="P28" s="232" t="s">
        <v>451</v>
      </c>
      <c r="Q28" s="184" t="s">
        <v>451</v>
      </c>
      <c r="W28" s="321"/>
      <c r="Y28" s="321"/>
      <c r="Z28" s="184" t="s">
        <v>451</v>
      </c>
      <c r="AA28" s="184" t="s">
        <v>451</v>
      </c>
      <c r="AB28" s="321"/>
      <c r="AC28" s="32"/>
      <c r="AK28" s="32"/>
    </row>
    <row r="29" spans="2:37">
      <c r="B29" s="320"/>
      <c r="K29" s="321"/>
      <c r="L29" s="321"/>
      <c r="M29" s="321"/>
      <c r="O29" s="321"/>
      <c r="P29" s="184" t="s">
        <v>451</v>
      </c>
      <c r="Q29" s="184" t="s">
        <v>451</v>
      </c>
      <c r="W29" s="321"/>
      <c r="Y29" s="321"/>
      <c r="Z29" s="184" t="s">
        <v>451</v>
      </c>
      <c r="AA29" s="184" t="s">
        <v>451</v>
      </c>
      <c r="AB29" s="321"/>
      <c r="AC29" s="32"/>
      <c r="AK29" s="32"/>
    </row>
    <row r="30" spans="2:37">
      <c r="B30" s="320"/>
      <c r="K30" s="321"/>
      <c r="L30" s="321"/>
      <c r="M30" s="321"/>
      <c r="O30" s="321"/>
      <c r="P30" s="184" t="s">
        <v>451</v>
      </c>
      <c r="Q30" s="184" t="s">
        <v>451</v>
      </c>
      <c r="W30" s="321"/>
      <c r="Y30" s="321"/>
      <c r="Z30" s="184" t="s">
        <v>451</v>
      </c>
      <c r="AA30" s="184" t="s">
        <v>451</v>
      </c>
      <c r="AB30" s="321"/>
      <c r="AC30" s="32"/>
      <c r="AK30" s="32"/>
    </row>
    <row r="31" spans="2:37">
      <c r="B31" s="320"/>
      <c r="K31" s="321"/>
      <c r="L31" s="321"/>
      <c r="M31" s="321"/>
      <c r="O31" s="321"/>
      <c r="P31" s="184" t="s">
        <v>451</v>
      </c>
      <c r="Q31" s="184" t="s">
        <v>451</v>
      </c>
      <c r="W31" s="321"/>
      <c r="Y31" s="321"/>
      <c r="Z31" s="184" t="s">
        <v>451</v>
      </c>
      <c r="AA31" s="184" t="s">
        <v>451</v>
      </c>
      <c r="AB31" s="321"/>
      <c r="AC31" s="32"/>
      <c r="AK31" s="32"/>
    </row>
    <row r="32" spans="2:37">
      <c r="B32" s="320"/>
      <c r="K32" s="321"/>
      <c r="L32" s="321"/>
      <c r="M32" s="321"/>
      <c r="O32" s="321"/>
      <c r="P32" s="184" t="s">
        <v>451</v>
      </c>
      <c r="Q32" s="184" t="s">
        <v>451</v>
      </c>
      <c r="W32" s="321"/>
      <c r="Y32" s="321"/>
      <c r="Z32" s="184" t="s">
        <v>451</v>
      </c>
      <c r="AA32" s="184" t="s">
        <v>451</v>
      </c>
      <c r="AB32" s="321"/>
      <c r="AC32" s="32"/>
      <c r="AK32" s="32"/>
    </row>
    <row r="33" spans="2:37">
      <c r="B33" s="320"/>
      <c r="K33" s="321"/>
      <c r="L33" s="321"/>
      <c r="M33" s="321"/>
      <c r="O33" s="321"/>
      <c r="P33" s="184" t="s">
        <v>451</v>
      </c>
      <c r="Q33" s="184" t="s">
        <v>451</v>
      </c>
      <c r="W33" s="321"/>
      <c r="Y33" s="321"/>
      <c r="Z33" s="184" t="s">
        <v>451</v>
      </c>
      <c r="AA33" s="184" t="s">
        <v>451</v>
      </c>
      <c r="AB33" s="321"/>
      <c r="AC33" s="32"/>
      <c r="AK33" s="32"/>
    </row>
    <row r="34" spans="2:37">
      <c r="B34" s="320"/>
      <c r="K34" s="321"/>
      <c r="L34" s="321"/>
      <c r="M34" s="321"/>
      <c r="O34" s="321"/>
      <c r="P34" s="184" t="s">
        <v>451</v>
      </c>
      <c r="Q34" s="184" t="s">
        <v>451</v>
      </c>
      <c r="W34" s="321"/>
      <c r="Y34" s="321"/>
      <c r="Z34" s="184" t="s">
        <v>451</v>
      </c>
      <c r="AA34" s="184" t="s">
        <v>451</v>
      </c>
      <c r="AB34" s="321"/>
      <c r="AC34" s="32"/>
      <c r="AK34" s="32"/>
    </row>
    <row r="35" spans="2:37">
      <c r="B35" s="320"/>
      <c r="K35" s="321"/>
      <c r="L35" s="321"/>
      <c r="M35" s="321"/>
      <c r="O35" s="321"/>
      <c r="P35" s="184" t="s">
        <v>451</v>
      </c>
      <c r="Q35" s="184" t="s">
        <v>451</v>
      </c>
      <c r="W35" s="321"/>
      <c r="Y35" s="321"/>
      <c r="Z35" s="184" t="s">
        <v>451</v>
      </c>
      <c r="AA35" s="184" t="s">
        <v>451</v>
      </c>
      <c r="AB35" s="321"/>
      <c r="AC35" s="32"/>
      <c r="AK35" s="32"/>
    </row>
    <row r="36" spans="2:37">
      <c r="B36" s="320"/>
      <c r="K36" s="321"/>
      <c r="L36" s="321"/>
      <c r="M36" s="321"/>
      <c r="O36" s="321"/>
      <c r="P36" s="184" t="s">
        <v>451</v>
      </c>
      <c r="Q36" s="184" t="s">
        <v>451</v>
      </c>
      <c r="W36" s="321"/>
      <c r="Y36" s="321"/>
      <c r="Z36" s="184" t="s">
        <v>451</v>
      </c>
      <c r="AA36" s="184" t="s">
        <v>451</v>
      </c>
      <c r="AB36" s="321"/>
      <c r="AC36" s="32"/>
      <c r="AK36" s="32"/>
    </row>
    <row r="37" spans="2:37">
      <c r="B37" s="320"/>
      <c r="K37" s="321"/>
      <c r="L37" s="321"/>
      <c r="M37" s="321"/>
      <c r="O37" s="321"/>
      <c r="P37" s="184" t="s">
        <v>451</v>
      </c>
      <c r="Q37" s="184" t="s">
        <v>451</v>
      </c>
      <c r="W37" s="321"/>
      <c r="Y37" s="321"/>
      <c r="Z37" s="184" t="s">
        <v>451</v>
      </c>
      <c r="AA37" s="184" t="s">
        <v>451</v>
      </c>
      <c r="AB37" s="321"/>
      <c r="AC37" s="32"/>
      <c r="AK37" s="32"/>
    </row>
    <row r="38" spans="2:37">
      <c r="B38" s="320"/>
      <c r="K38" s="321"/>
      <c r="L38" s="321"/>
      <c r="M38" s="321"/>
      <c r="O38" s="321"/>
      <c r="P38" s="184" t="s">
        <v>451</v>
      </c>
      <c r="Q38" s="184" t="s">
        <v>451</v>
      </c>
      <c r="W38" s="321"/>
      <c r="Y38" s="321"/>
      <c r="Z38" s="184" t="s">
        <v>451</v>
      </c>
      <c r="AA38" s="184" t="s">
        <v>451</v>
      </c>
      <c r="AB38" s="321"/>
      <c r="AC38" s="32"/>
      <c r="AK38" s="32"/>
    </row>
    <row r="39" spans="2:37">
      <c r="B39" s="320"/>
      <c r="K39" s="321"/>
      <c r="L39" s="321"/>
      <c r="M39" s="321"/>
      <c r="O39" s="321"/>
      <c r="P39" s="184" t="s">
        <v>451</v>
      </c>
      <c r="Q39" s="184" t="s">
        <v>451</v>
      </c>
      <c r="W39" s="321"/>
      <c r="Y39" s="321"/>
      <c r="Z39" s="184" t="s">
        <v>451</v>
      </c>
      <c r="AA39" s="184" t="s">
        <v>451</v>
      </c>
      <c r="AB39" s="321"/>
      <c r="AC39" s="32"/>
      <c r="AK39" s="32"/>
    </row>
    <row r="40" spans="2:37">
      <c r="B40" s="320"/>
      <c r="K40" s="321"/>
      <c r="L40" s="321"/>
      <c r="M40" s="321"/>
      <c r="O40" s="321"/>
      <c r="P40" s="184" t="s">
        <v>451</v>
      </c>
      <c r="Q40" s="184" t="s">
        <v>451</v>
      </c>
      <c r="W40" s="321"/>
      <c r="Y40" s="321"/>
      <c r="Z40" s="184" t="s">
        <v>451</v>
      </c>
      <c r="AA40" s="184" t="s">
        <v>451</v>
      </c>
      <c r="AB40" s="321"/>
      <c r="AC40" s="32"/>
      <c r="AK40" s="32"/>
    </row>
    <row r="41" spans="2:37">
      <c r="B41" s="320"/>
      <c r="K41" s="321"/>
      <c r="L41" s="321"/>
      <c r="M41" s="321"/>
      <c r="O41" s="321"/>
      <c r="P41" s="184" t="s">
        <v>451</v>
      </c>
      <c r="Q41" s="184" t="s">
        <v>451</v>
      </c>
      <c r="W41" s="321"/>
      <c r="Y41" s="321"/>
      <c r="Z41" s="184" t="s">
        <v>451</v>
      </c>
      <c r="AA41" s="184" t="s">
        <v>451</v>
      </c>
      <c r="AB41" s="321"/>
      <c r="AC41" s="32"/>
      <c r="AK41" s="32"/>
    </row>
    <row r="42" spans="2:37">
      <c r="B42" s="320"/>
      <c r="K42" s="321"/>
      <c r="L42" s="321"/>
      <c r="M42" s="321"/>
      <c r="O42" s="321"/>
      <c r="P42" s="184" t="s">
        <v>451</v>
      </c>
      <c r="Q42" s="184" t="s">
        <v>451</v>
      </c>
      <c r="W42" s="321"/>
      <c r="Y42" s="321"/>
      <c r="Z42" s="184" t="s">
        <v>451</v>
      </c>
      <c r="AA42" s="184" t="s">
        <v>451</v>
      </c>
      <c r="AB42" s="321"/>
      <c r="AC42" s="32"/>
      <c r="AK42" s="32"/>
    </row>
    <row r="43" spans="2:37">
      <c r="B43" s="320"/>
      <c r="K43" s="321"/>
      <c r="L43" s="321"/>
      <c r="M43" s="321"/>
      <c r="O43" s="321"/>
      <c r="P43" s="184" t="s">
        <v>451</v>
      </c>
      <c r="Q43" s="184" t="s">
        <v>451</v>
      </c>
      <c r="W43" s="321"/>
      <c r="Y43" s="321"/>
      <c r="Z43" s="184" t="s">
        <v>451</v>
      </c>
      <c r="AA43" s="184" t="s">
        <v>451</v>
      </c>
      <c r="AB43" s="321"/>
      <c r="AC43" s="32"/>
      <c r="AK43" s="32"/>
    </row>
    <row r="44" spans="2:37">
      <c r="B44" s="320"/>
      <c r="K44" s="321"/>
      <c r="L44" s="321"/>
      <c r="M44" s="321"/>
      <c r="O44" s="321"/>
      <c r="P44" s="184" t="s">
        <v>451</v>
      </c>
      <c r="Q44" s="184" t="s">
        <v>451</v>
      </c>
      <c r="W44" s="321"/>
      <c r="Y44" s="321"/>
      <c r="Z44" s="184" t="s">
        <v>451</v>
      </c>
      <c r="AA44" s="184" t="s">
        <v>451</v>
      </c>
      <c r="AB44" s="321"/>
      <c r="AC44" s="32"/>
      <c r="AK44" s="32"/>
    </row>
    <row r="45" spans="2:37">
      <c r="B45" s="320"/>
      <c r="K45" s="321"/>
      <c r="L45" s="321"/>
      <c r="M45" s="321"/>
      <c r="O45" s="321"/>
      <c r="P45" s="184" t="s">
        <v>451</v>
      </c>
      <c r="Q45" s="184" t="s">
        <v>451</v>
      </c>
      <c r="W45" s="321"/>
      <c r="Y45" s="321"/>
      <c r="Z45" s="184" t="s">
        <v>451</v>
      </c>
      <c r="AA45" s="184" t="s">
        <v>451</v>
      </c>
      <c r="AB45" s="321"/>
      <c r="AC45" s="32"/>
      <c r="AK45" s="32"/>
    </row>
    <row r="46" spans="2:37">
      <c r="B46" s="320"/>
      <c r="K46" s="321"/>
      <c r="L46" s="321"/>
      <c r="M46" s="321"/>
      <c r="O46" s="321"/>
      <c r="P46" s="184" t="s">
        <v>451</v>
      </c>
      <c r="Q46" s="184" t="s">
        <v>451</v>
      </c>
      <c r="W46" s="321"/>
      <c r="Y46" s="321"/>
      <c r="Z46" s="184" t="s">
        <v>451</v>
      </c>
      <c r="AA46" s="184" t="s">
        <v>451</v>
      </c>
      <c r="AB46" s="321"/>
      <c r="AC46" s="32"/>
      <c r="AK46" s="32"/>
    </row>
    <row r="47" spans="2:37">
      <c r="B47" s="320"/>
      <c r="K47" s="321"/>
      <c r="L47" s="321"/>
      <c r="M47" s="321"/>
      <c r="O47" s="321"/>
      <c r="P47" s="184" t="s">
        <v>451</v>
      </c>
      <c r="Q47" s="184" t="s">
        <v>451</v>
      </c>
      <c r="W47" s="321"/>
      <c r="Y47" s="321"/>
      <c r="Z47" s="184" t="s">
        <v>451</v>
      </c>
      <c r="AA47" s="184" t="s">
        <v>451</v>
      </c>
      <c r="AB47" s="321"/>
      <c r="AC47" s="32"/>
      <c r="AK47" s="32"/>
    </row>
    <row r="48" spans="2:37">
      <c r="B48" s="320"/>
      <c r="K48" s="321"/>
      <c r="L48" s="321"/>
      <c r="M48" s="321"/>
      <c r="O48" s="321"/>
      <c r="P48" s="184" t="s">
        <v>451</v>
      </c>
      <c r="Q48" s="184" t="s">
        <v>451</v>
      </c>
      <c r="W48" s="321"/>
      <c r="Y48" s="321"/>
      <c r="Z48" s="184" t="s">
        <v>451</v>
      </c>
      <c r="AA48" s="184" t="s">
        <v>451</v>
      </c>
      <c r="AB48" s="321"/>
      <c r="AC48" s="32"/>
      <c r="AK48" s="32"/>
    </row>
    <row r="49" spans="2:37">
      <c r="B49" s="320"/>
      <c r="K49" s="321"/>
      <c r="L49" s="321"/>
      <c r="M49" s="321"/>
      <c r="O49" s="321"/>
      <c r="P49" s="184" t="s">
        <v>451</v>
      </c>
      <c r="Q49" s="184" t="s">
        <v>451</v>
      </c>
      <c r="W49" s="321"/>
      <c r="Y49" s="321"/>
      <c r="Z49" s="184" t="s">
        <v>451</v>
      </c>
      <c r="AA49" s="184" t="s">
        <v>451</v>
      </c>
      <c r="AB49" s="321"/>
      <c r="AC49" s="32"/>
      <c r="AK49" s="32"/>
    </row>
    <row r="50" spans="2:37">
      <c r="B50" s="320"/>
      <c r="K50" s="321"/>
      <c r="L50" s="321"/>
      <c r="M50" s="321"/>
      <c r="O50" s="321"/>
      <c r="P50" s="184" t="s">
        <v>451</v>
      </c>
      <c r="Q50" s="184" t="s">
        <v>451</v>
      </c>
      <c r="W50" s="321"/>
      <c r="Y50" s="321"/>
      <c r="Z50" s="184" t="s">
        <v>451</v>
      </c>
      <c r="AA50" s="184" t="s">
        <v>451</v>
      </c>
      <c r="AB50" s="321"/>
      <c r="AC50" s="32"/>
      <c r="AK50" s="32"/>
    </row>
    <row r="51" spans="2:37">
      <c r="B51" s="320"/>
      <c r="K51" s="321"/>
      <c r="L51" s="321"/>
      <c r="M51" s="321"/>
      <c r="O51" s="321"/>
      <c r="P51" s="184" t="s">
        <v>451</v>
      </c>
      <c r="Q51" s="184" t="s">
        <v>451</v>
      </c>
      <c r="W51" s="321"/>
      <c r="Y51" s="321"/>
      <c r="Z51" s="184" t="s">
        <v>451</v>
      </c>
      <c r="AA51" s="184" t="s">
        <v>451</v>
      </c>
      <c r="AB51" s="321"/>
      <c r="AC51" s="32"/>
      <c r="AK51" s="32"/>
    </row>
    <row r="52" spans="2:37">
      <c r="B52" s="320"/>
      <c r="K52" s="321"/>
      <c r="L52" s="321"/>
      <c r="M52" s="321"/>
      <c r="O52" s="321"/>
      <c r="P52" s="184" t="s">
        <v>451</v>
      </c>
      <c r="Q52" s="184" t="s">
        <v>451</v>
      </c>
      <c r="W52" s="321"/>
      <c r="Y52" s="321"/>
      <c r="Z52" s="184" t="s">
        <v>451</v>
      </c>
      <c r="AA52" s="184" t="s">
        <v>451</v>
      </c>
      <c r="AB52" s="321"/>
      <c r="AC52" s="32"/>
      <c r="AK52" s="32"/>
    </row>
    <row r="53" spans="2:37">
      <c r="B53" s="320"/>
      <c r="K53" s="321"/>
      <c r="L53" s="321"/>
      <c r="M53" s="321"/>
      <c r="O53" s="321"/>
      <c r="P53" s="184" t="s">
        <v>451</v>
      </c>
      <c r="Q53" s="184" t="s">
        <v>451</v>
      </c>
      <c r="W53" s="321"/>
      <c r="Y53" s="321"/>
      <c r="Z53" s="184" t="s">
        <v>451</v>
      </c>
      <c r="AA53" s="184" t="s">
        <v>451</v>
      </c>
      <c r="AB53" s="321"/>
      <c r="AC53" s="32"/>
      <c r="AK53" s="32"/>
    </row>
    <row r="54" spans="2:37">
      <c r="B54" s="320"/>
      <c r="K54" s="321"/>
      <c r="L54" s="321"/>
      <c r="M54" s="321"/>
      <c r="O54" s="321"/>
      <c r="P54" s="184" t="s">
        <v>451</v>
      </c>
      <c r="Q54" s="184" t="s">
        <v>451</v>
      </c>
      <c r="W54" s="321"/>
      <c r="Y54" s="321"/>
      <c r="Z54" s="184" t="s">
        <v>451</v>
      </c>
      <c r="AA54" s="184" t="s">
        <v>451</v>
      </c>
      <c r="AB54" s="321"/>
      <c r="AC54" s="32"/>
      <c r="AK54" s="32"/>
    </row>
    <row r="55" spans="2:37">
      <c r="B55" s="320"/>
      <c r="K55" s="321"/>
      <c r="L55" s="321"/>
      <c r="M55" s="321"/>
      <c r="O55" s="321"/>
      <c r="P55" s="184" t="s">
        <v>451</v>
      </c>
      <c r="Q55" s="184" t="s">
        <v>451</v>
      </c>
      <c r="W55" s="321"/>
      <c r="Y55" s="321"/>
      <c r="Z55" s="184" t="s">
        <v>451</v>
      </c>
      <c r="AA55" s="184" t="s">
        <v>451</v>
      </c>
      <c r="AB55" s="321"/>
      <c r="AC55" s="32"/>
      <c r="AK55" s="32"/>
    </row>
    <row r="56" spans="2:37">
      <c r="B56" s="320"/>
      <c r="K56" s="321"/>
      <c r="L56" s="321"/>
      <c r="M56" s="321"/>
      <c r="O56" s="321"/>
      <c r="P56" s="184" t="s">
        <v>451</v>
      </c>
      <c r="Q56" s="184" t="s">
        <v>451</v>
      </c>
      <c r="W56" s="321"/>
      <c r="Y56" s="321"/>
      <c r="Z56" s="184" t="s">
        <v>451</v>
      </c>
      <c r="AA56" s="184" t="s">
        <v>451</v>
      </c>
      <c r="AB56" s="321"/>
      <c r="AC56" s="32"/>
      <c r="AK56" s="32"/>
    </row>
    <row r="57" spans="2:37">
      <c r="B57" s="320"/>
      <c r="K57" s="321"/>
      <c r="L57" s="321"/>
      <c r="M57" s="321"/>
      <c r="O57" s="321"/>
      <c r="P57" s="184" t="s">
        <v>451</v>
      </c>
      <c r="Q57" s="184" t="s">
        <v>451</v>
      </c>
      <c r="W57" s="321"/>
      <c r="Y57" s="321"/>
      <c r="Z57" s="184" t="s">
        <v>451</v>
      </c>
      <c r="AA57" s="184" t="s">
        <v>451</v>
      </c>
      <c r="AB57" s="321"/>
      <c r="AC57" s="321"/>
    </row>
    <row r="58" spans="2:37">
      <c r="B58" s="320"/>
      <c r="K58" s="321"/>
      <c r="L58" s="321"/>
      <c r="M58" s="321"/>
      <c r="O58" s="321"/>
      <c r="P58" s="184" t="s">
        <v>451</v>
      </c>
      <c r="Q58" s="184" t="s">
        <v>451</v>
      </c>
      <c r="V58" s="321"/>
      <c r="W58" s="321"/>
      <c r="Y58" s="321"/>
      <c r="Z58" s="184" t="s">
        <v>451</v>
      </c>
      <c r="AA58" s="184" t="s">
        <v>451</v>
      </c>
      <c r="AB58" s="321"/>
      <c r="AC58" s="321"/>
    </row>
    <row r="59" spans="2:37">
      <c r="B59" s="320"/>
      <c r="K59" s="321"/>
      <c r="L59" s="321"/>
      <c r="M59" s="321"/>
      <c r="O59" s="321"/>
      <c r="P59" s="184" t="s">
        <v>451</v>
      </c>
      <c r="Q59" s="184" t="s">
        <v>451</v>
      </c>
      <c r="W59" s="321"/>
      <c r="Y59" s="321"/>
      <c r="Z59" s="184" t="s">
        <v>451</v>
      </c>
      <c r="AA59" s="184" t="s">
        <v>451</v>
      </c>
      <c r="AB59" s="321"/>
      <c r="AC59" s="321"/>
    </row>
    <row r="60" spans="2:37">
      <c r="B60" s="320"/>
      <c r="K60" s="321"/>
      <c r="L60" s="321"/>
      <c r="M60" s="321"/>
      <c r="O60" s="321"/>
      <c r="P60" s="184" t="s">
        <v>451</v>
      </c>
      <c r="Q60" s="184" t="s">
        <v>451</v>
      </c>
      <c r="W60" s="321"/>
      <c r="Y60" s="321"/>
      <c r="Z60" s="184" t="s">
        <v>451</v>
      </c>
      <c r="AA60" s="184" t="s">
        <v>451</v>
      </c>
      <c r="AB60" s="321"/>
      <c r="AC60" s="321"/>
    </row>
    <row r="61" spans="2:37">
      <c r="B61" s="320"/>
      <c r="K61" s="321"/>
      <c r="L61" s="321"/>
      <c r="M61" s="321"/>
      <c r="O61" s="321"/>
      <c r="P61" s="184" t="s">
        <v>451</v>
      </c>
      <c r="Q61" s="184" t="s">
        <v>451</v>
      </c>
      <c r="V61" s="321"/>
      <c r="W61" s="321"/>
      <c r="Y61" s="321"/>
      <c r="Z61" s="184" t="s">
        <v>451</v>
      </c>
      <c r="AA61" s="184" t="s">
        <v>451</v>
      </c>
      <c r="AB61" s="321"/>
      <c r="AC61" s="321"/>
    </row>
    <row r="62" spans="2:37">
      <c r="B62" s="320"/>
      <c r="K62" s="321"/>
      <c r="L62" s="321"/>
      <c r="M62" s="321"/>
      <c r="O62" s="321"/>
      <c r="P62" s="184" t="s">
        <v>451</v>
      </c>
      <c r="Q62" s="184" t="s">
        <v>451</v>
      </c>
      <c r="W62" s="321"/>
      <c r="Y62" s="321"/>
      <c r="Z62" s="184" t="s">
        <v>451</v>
      </c>
      <c r="AA62" s="184" t="s">
        <v>451</v>
      </c>
      <c r="AB62" s="321"/>
      <c r="AC62" s="321"/>
    </row>
    <row r="63" spans="2:37">
      <c r="B63" s="320"/>
      <c r="K63" s="321"/>
      <c r="L63" s="321"/>
      <c r="M63" s="321"/>
      <c r="O63" s="321"/>
      <c r="P63" s="184" t="s">
        <v>451</v>
      </c>
      <c r="Q63" s="184" t="s">
        <v>451</v>
      </c>
      <c r="W63" s="321"/>
      <c r="Y63" s="321"/>
      <c r="Z63" s="184" t="s">
        <v>451</v>
      </c>
      <c r="AA63" s="184" t="s">
        <v>451</v>
      </c>
      <c r="AB63" s="321"/>
      <c r="AC63" s="321"/>
    </row>
    <row r="64" spans="2:37">
      <c r="B64" s="320"/>
      <c r="K64" s="321"/>
      <c r="L64" s="321"/>
      <c r="M64" s="321"/>
      <c r="O64" s="321"/>
      <c r="P64" s="184" t="s">
        <v>451</v>
      </c>
      <c r="Q64" s="184" t="s">
        <v>451</v>
      </c>
      <c r="W64" s="321"/>
      <c r="Y64" s="321"/>
      <c r="Z64" s="184" t="s">
        <v>451</v>
      </c>
      <c r="AA64" s="184" t="s">
        <v>451</v>
      </c>
      <c r="AB64" s="321"/>
      <c r="AC64" s="321"/>
    </row>
    <row r="65" spans="2:29">
      <c r="B65" s="320"/>
      <c r="K65" s="321"/>
      <c r="L65" s="321"/>
      <c r="M65" s="321"/>
      <c r="O65" s="321"/>
      <c r="P65" s="184" t="s">
        <v>451</v>
      </c>
      <c r="Q65" s="184" t="s">
        <v>451</v>
      </c>
      <c r="W65" s="321"/>
      <c r="Y65" s="321"/>
      <c r="Z65" s="184" t="s">
        <v>451</v>
      </c>
      <c r="AA65" s="184" t="s">
        <v>451</v>
      </c>
      <c r="AB65" s="321"/>
      <c r="AC65" s="321"/>
    </row>
    <row r="66" spans="2:29">
      <c r="B66" s="320"/>
      <c r="K66" s="321"/>
      <c r="L66" s="321"/>
      <c r="M66" s="321"/>
      <c r="O66" s="321"/>
      <c r="P66" s="184" t="s">
        <v>451</v>
      </c>
      <c r="Q66" s="184" t="s">
        <v>451</v>
      </c>
      <c r="V66" s="321"/>
      <c r="W66" s="321"/>
      <c r="Y66" s="321"/>
      <c r="Z66" s="184" t="s">
        <v>451</v>
      </c>
      <c r="AA66" s="184" t="s">
        <v>451</v>
      </c>
      <c r="AB66" s="321"/>
      <c r="AC66" s="321"/>
    </row>
    <row r="67" spans="2:29">
      <c r="B67" s="320"/>
      <c r="K67" s="321"/>
      <c r="L67" s="321"/>
      <c r="M67" s="321"/>
      <c r="O67" s="321"/>
      <c r="P67" s="184" t="s">
        <v>451</v>
      </c>
      <c r="Q67" s="184" t="s">
        <v>451</v>
      </c>
      <c r="W67" s="321"/>
      <c r="Y67" s="321"/>
      <c r="Z67" s="184" t="s">
        <v>451</v>
      </c>
      <c r="AA67" s="184" t="s">
        <v>451</v>
      </c>
      <c r="AB67" s="321"/>
      <c r="AC67" s="321"/>
    </row>
    <row r="68" spans="2:29">
      <c r="B68" s="320"/>
      <c r="K68" s="321"/>
      <c r="L68" s="321"/>
      <c r="M68" s="321"/>
      <c r="O68" s="321"/>
      <c r="P68" s="184" t="s">
        <v>451</v>
      </c>
      <c r="Q68" s="184" t="s">
        <v>451</v>
      </c>
      <c r="W68" s="321"/>
      <c r="Y68" s="321"/>
      <c r="Z68" s="184" t="s">
        <v>451</v>
      </c>
      <c r="AA68" s="184" t="s">
        <v>451</v>
      </c>
      <c r="AB68" s="321"/>
      <c r="AC68" s="321"/>
    </row>
    <row r="69" spans="2:29">
      <c r="B69" s="320"/>
      <c r="K69" s="321"/>
      <c r="L69" s="321"/>
      <c r="M69" s="321"/>
      <c r="O69" s="321"/>
      <c r="P69" s="184" t="s">
        <v>451</v>
      </c>
      <c r="Q69" s="184" t="s">
        <v>451</v>
      </c>
      <c r="W69" s="321"/>
      <c r="Y69" s="321"/>
      <c r="Z69" s="184" t="s">
        <v>451</v>
      </c>
      <c r="AA69" s="184" t="s">
        <v>451</v>
      </c>
      <c r="AB69" s="321"/>
      <c r="AC69" s="321"/>
    </row>
    <row r="70" spans="2:29">
      <c r="B70" s="320"/>
      <c r="K70" s="321"/>
      <c r="L70" s="321"/>
      <c r="M70" s="321"/>
      <c r="O70" s="321"/>
      <c r="P70" s="184" t="s">
        <v>451</v>
      </c>
      <c r="Q70" s="184" t="s">
        <v>451</v>
      </c>
      <c r="W70" s="321"/>
      <c r="Y70" s="321"/>
      <c r="Z70" s="184" t="s">
        <v>451</v>
      </c>
      <c r="AA70" s="184" t="s">
        <v>451</v>
      </c>
      <c r="AB70" s="321"/>
      <c r="AC70" s="321"/>
    </row>
    <row r="71" spans="2:29">
      <c r="B71" s="320"/>
      <c r="K71" s="321"/>
      <c r="L71" s="321"/>
      <c r="M71" s="321"/>
      <c r="O71" s="321"/>
      <c r="P71" s="184" t="s">
        <v>451</v>
      </c>
      <c r="Q71" s="184" t="s">
        <v>451</v>
      </c>
      <c r="W71" s="321"/>
      <c r="Y71" s="321"/>
      <c r="Z71" s="184" t="s">
        <v>451</v>
      </c>
      <c r="AA71" s="184" t="s">
        <v>451</v>
      </c>
      <c r="AB71" s="321"/>
      <c r="AC71" s="321"/>
    </row>
    <row r="72" spans="2:29">
      <c r="B72" s="320"/>
      <c r="K72" s="321"/>
      <c r="L72" s="321"/>
      <c r="M72" s="321"/>
      <c r="O72" s="321"/>
      <c r="P72" s="184" t="s">
        <v>451</v>
      </c>
      <c r="Q72" s="184" t="s">
        <v>451</v>
      </c>
      <c r="W72" s="321"/>
      <c r="Y72" s="321"/>
      <c r="Z72" s="184" t="s">
        <v>451</v>
      </c>
      <c r="AA72" s="184" t="s">
        <v>451</v>
      </c>
      <c r="AB72" s="321"/>
      <c r="AC72" s="321"/>
    </row>
    <row r="73" spans="2:29">
      <c r="B73" s="320"/>
      <c r="K73" s="321"/>
      <c r="L73" s="321"/>
      <c r="M73" s="321"/>
      <c r="O73" s="321"/>
      <c r="P73" s="184" t="s">
        <v>451</v>
      </c>
      <c r="Q73" s="184" t="s">
        <v>451</v>
      </c>
      <c r="W73" s="321"/>
      <c r="Y73" s="321"/>
      <c r="Z73" s="184" t="s">
        <v>451</v>
      </c>
      <c r="AA73" s="184" t="s">
        <v>451</v>
      </c>
      <c r="AB73" s="321"/>
      <c r="AC73" s="321"/>
    </row>
    <row r="74" spans="2:29">
      <c r="B74" s="320"/>
      <c r="K74" s="321"/>
      <c r="L74" s="321"/>
      <c r="M74" s="321"/>
      <c r="O74" s="321"/>
      <c r="P74" s="184" t="s">
        <v>451</v>
      </c>
      <c r="Q74" s="184" t="s">
        <v>451</v>
      </c>
      <c r="V74" s="321"/>
      <c r="W74" s="321"/>
      <c r="Y74" s="321"/>
      <c r="Z74" s="184" t="s">
        <v>451</v>
      </c>
      <c r="AA74" s="184" t="s">
        <v>451</v>
      </c>
      <c r="AB74" s="321"/>
      <c r="AC74" s="321"/>
    </row>
    <row r="75" spans="2:29">
      <c r="B75" s="320"/>
      <c r="K75" s="321"/>
      <c r="L75" s="321"/>
      <c r="M75" s="321"/>
      <c r="O75" s="321"/>
      <c r="P75" s="184" t="s">
        <v>451</v>
      </c>
      <c r="Q75" s="184" t="s">
        <v>451</v>
      </c>
      <c r="W75" s="321"/>
      <c r="Y75" s="321"/>
      <c r="Z75" s="184" t="s">
        <v>451</v>
      </c>
      <c r="AA75" s="184" t="s">
        <v>451</v>
      </c>
      <c r="AB75" s="321"/>
      <c r="AC75" s="321"/>
    </row>
    <row r="76" spans="2:29">
      <c r="B76" s="320"/>
      <c r="K76" s="321"/>
      <c r="L76" s="321"/>
      <c r="M76" s="321"/>
      <c r="O76" s="321"/>
      <c r="P76" s="184" t="s">
        <v>451</v>
      </c>
      <c r="Q76" s="184" t="s">
        <v>451</v>
      </c>
      <c r="W76" s="321"/>
      <c r="Y76" s="321"/>
      <c r="Z76" s="184" t="s">
        <v>451</v>
      </c>
      <c r="AA76" s="184" t="s">
        <v>451</v>
      </c>
      <c r="AB76" s="321"/>
      <c r="AC76" s="321"/>
    </row>
    <row r="77" spans="2:29">
      <c r="B77" s="320"/>
      <c r="K77" s="321"/>
      <c r="L77" s="321"/>
      <c r="M77" s="321"/>
      <c r="O77" s="321"/>
      <c r="P77" s="184" t="s">
        <v>451</v>
      </c>
      <c r="Q77" s="184" t="s">
        <v>451</v>
      </c>
      <c r="W77" s="321"/>
      <c r="Y77" s="321"/>
      <c r="Z77" s="184" t="s">
        <v>451</v>
      </c>
      <c r="AA77" s="184" t="s">
        <v>451</v>
      </c>
      <c r="AB77" s="321"/>
      <c r="AC77" s="321"/>
    </row>
    <row r="78" spans="2:29">
      <c r="B78" s="320"/>
      <c r="K78" s="321"/>
      <c r="L78" s="321"/>
      <c r="M78" s="321"/>
      <c r="O78" s="321"/>
      <c r="P78" s="184" t="s">
        <v>451</v>
      </c>
      <c r="Q78" s="184" t="s">
        <v>451</v>
      </c>
      <c r="W78" s="321"/>
      <c r="Y78" s="321"/>
      <c r="Z78" s="184" t="s">
        <v>451</v>
      </c>
      <c r="AA78" s="184" t="s">
        <v>451</v>
      </c>
      <c r="AB78" s="321"/>
      <c r="AC78" s="321"/>
    </row>
    <row r="79" spans="2:29">
      <c r="B79" s="320"/>
      <c r="K79" s="321"/>
      <c r="L79" s="321"/>
      <c r="M79" s="321"/>
      <c r="O79" s="321"/>
      <c r="P79" s="184" t="s">
        <v>451</v>
      </c>
      <c r="Q79" s="184" t="s">
        <v>451</v>
      </c>
      <c r="W79" s="321"/>
      <c r="Y79" s="321"/>
      <c r="Z79" s="184" t="s">
        <v>451</v>
      </c>
      <c r="AA79" s="184" t="s">
        <v>451</v>
      </c>
      <c r="AB79" s="321"/>
      <c r="AC79" s="321"/>
    </row>
    <row r="80" spans="2:29">
      <c r="B80" s="320"/>
      <c r="K80" s="321"/>
      <c r="L80" s="321"/>
      <c r="M80" s="321"/>
      <c r="O80" s="321"/>
      <c r="P80" s="184" t="s">
        <v>451</v>
      </c>
      <c r="Q80" s="184" t="s">
        <v>451</v>
      </c>
      <c r="W80" s="321"/>
      <c r="Y80" s="321"/>
      <c r="Z80" s="184" t="s">
        <v>451</v>
      </c>
      <c r="AA80" s="184" t="s">
        <v>451</v>
      </c>
      <c r="AB80" s="321"/>
      <c r="AC80" s="321"/>
    </row>
    <row r="81" spans="2:29">
      <c r="B81" s="320"/>
      <c r="K81" s="321"/>
      <c r="L81" s="321"/>
      <c r="M81" s="321"/>
      <c r="O81" s="321"/>
      <c r="P81" s="184" t="s">
        <v>451</v>
      </c>
      <c r="Q81" s="184" t="s">
        <v>451</v>
      </c>
      <c r="W81" s="321"/>
      <c r="Y81" s="321"/>
      <c r="Z81" s="184" t="s">
        <v>451</v>
      </c>
      <c r="AA81" s="184" t="s">
        <v>451</v>
      </c>
      <c r="AB81" s="321"/>
      <c r="AC81" s="321"/>
    </row>
    <row r="82" spans="2:29">
      <c r="B82" s="320"/>
      <c r="K82" s="321"/>
      <c r="L82" s="321"/>
      <c r="M82" s="321"/>
      <c r="O82" s="321"/>
      <c r="P82" s="184" t="s">
        <v>451</v>
      </c>
      <c r="Q82" s="184" t="s">
        <v>451</v>
      </c>
      <c r="W82" s="321"/>
      <c r="Y82" s="321"/>
      <c r="Z82" s="184" t="s">
        <v>451</v>
      </c>
      <c r="AA82" s="184" t="s">
        <v>451</v>
      </c>
      <c r="AB82" s="321"/>
      <c r="AC82" s="321"/>
    </row>
    <row r="83" spans="2:29">
      <c r="B83" s="320"/>
      <c r="K83" s="321"/>
      <c r="L83" s="321"/>
      <c r="M83" s="321"/>
      <c r="O83" s="321"/>
      <c r="P83" s="184" t="s">
        <v>451</v>
      </c>
      <c r="Q83" s="184" t="s">
        <v>451</v>
      </c>
      <c r="W83" s="321"/>
      <c r="Y83" s="321"/>
      <c r="Z83" s="184" t="s">
        <v>451</v>
      </c>
      <c r="AA83" s="184" t="s">
        <v>451</v>
      </c>
      <c r="AB83" s="321"/>
      <c r="AC83" s="321"/>
    </row>
    <row r="84" spans="2:29">
      <c r="B84" s="320"/>
      <c r="K84" s="321"/>
      <c r="L84" s="321"/>
      <c r="M84" s="321"/>
      <c r="O84" s="321"/>
      <c r="P84" s="184" t="s">
        <v>451</v>
      </c>
      <c r="Q84" s="184" t="s">
        <v>451</v>
      </c>
      <c r="W84" s="321"/>
      <c r="Y84" s="321"/>
      <c r="Z84" s="184" t="s">
        <v>451</v>
      </c>
      <c r="AA84" s="184" t="s">
        <v>451</v>
      </c>
      <c r="AB84" s="321"/>
      <c r="AC84" s="321"/>
    </row>
    <row r="85" spans="2:29">
      <c r="B85" s="320"/>
      <c r="K85" s="321"/>
      <c r="L85" s="321"/>
      <c r="M85" s="321"/>
      <c r="O85" s="321"/>
      <c r="P85" s="184" t="s">
        <v>451</v>
      </c>
      <c r="Q85" s="184" t="s">
        <v>451</v>
      </c>
      <c r="W85" s="321"/>
      <c r="Y85" s="321"/>
      <c r="Z85" s="184" t="s">
        <v>451</v>
      </c>
      <c r="AA85" s="184" t="s">
        <v>451</v>
      </c>
      <c r="AB85" s="321"/>
      <c r="AC85" s="321"/>
    </row>
    <row r="86" spans="2:29">
      <c r="B86" s="320"/>
      <c r="K86" s="321"/>
      <c r="L86" s="321"/>
      <c r="M86" s="321"/>
      <c r="O86" s="321"/>
      <c r="P86" s="184" t="s">
        <v>451</v>
      </c>
      <c r="Q86" s="184" t="s">
        <v>451</v>
      </c>
      <c r="V86" s="321"/>
      <c r="W86" s="321"/>
      <c r="Y86" s="321"/>
      <c r="Z86" s="184" t="s">
        <v>451</v>
      </c>
      <c r="AA86" s="184" t="s">
        <v>451</v>
      </c>
      <c r="AB86" s="321"/>
      <c r="AC86" s="321"/>
    </row>
    <row r="87" spans="2:29">
      <c r="B87" s="320"/>
      <c r="K87" s="321"/>
      <c r="L87" s="321"/>
      <c r="M87" s="321"/>
      <c r="O87" s="321"/>
      <c r="P87" s="184" t="s">
        <v>451</v>
      </c>
      <c r="Q87" s="184" t="s">
        <v>451</v>
      </c>
      <c r="W87" s="321"/>
      <c r="Y87" s="321"/>
      <c r="Z87" s="184" t="s">
        <v>451</v>
      </c>
      <c r="AA87" s="184" t="s">
        <v>451</v>
      </c>
      <c r="AB87" s="321"/>
      <c r="AC87" s="321"/>
    </row>
    <row r="88" spans="2:29">
      <c r="B88" s="320"/>
      <c r="K88" s="321"/>
      <c r="L88" s="321"/>
      <c r="M88" s="321"/>
      <c r="O88" s="321"/>
      <c r="P88" s="184" t="s">
        <v>451</v>
      </c>
      <c r="Q88" s="184" t="s">
        <v>451</v>
      </c>
      <c r="W88" s="321"/>
      <c r="Y88" s="321"/>
      <c r="Z88" s="184" t="s">
        <v>451</v>
      </c>
      <c r="AA88" s="184" t="s">
        <v>451</v>
      </c>
      <c r="AB88" s="321"/>
      <c r="AC88" s="321"/>
    </row>
    <row r="89" spans="2:29">
      <c r="B89" s="320"/>
      <c r="K89" s="321"/>
      <c r="L89" s="321"/>
      <c r="M89" s="321"/>
      <c r="O89" s="321"/>
      <c r="P89" s="184" t="s">
        <v>451</v>
      </c>
      <c r="Q89" s="184" t="s">
        <v>451</v>
      </c>
      <c r="W89" s="321"/>
      <c r="Y89" s="321"/>
      <c r="Z89" s="184" t="s">
        <v>451</v>
      </c>
      <c r="AA89" s="184" t="s">
        <v>451</v>
      </c>
      <c r="AB89" s="321"/>
      <c r="AC89" s="321"/>
    </row>
    <row r="90" spans="2:29">
      <c r="B90" s="320"/>
      <c r="K90" s="321"/>
      <c r="L90" s="321"/>
      <c r="M90" s="321"/>
      <c r="O90" s="321"/>
      <c r="P90" s="184" t="s">
        <v>451</v>
      </c>
      <c r="Q90" s="184" t="s">
        <v>451</v>
      </c>
      <c r="W90" s="321"/>
      <c r="Y90" s="321"/>
      <c r="Z90" s="184" t="s">
        <v>451</v>
      </c>
      <c r="AA90" s="184" t="s">
        <v>451</v>
      </c>
      <c r="AB90" s="321"/>
      <c r="AC90" s="321"/>
    </row>
    <row r="91" spans="2:29">
      <c r="B91" s="320"/>
      <c r="K91" s="321"/>
      <c r="L91" s="321"/>
      <c r="M91" s="321"/>
      <c r="O91" s="321"/>
      <c r="P91" s="184" t="s">
        <v>451</v>
      </c>
      <c r="Q91" s="184" t="s">
        <v>451</v>
      </c>
      <c r="W91" s="321"/>
      <c r="Y91" s="321"/>
      <c r="Z91" s="184" t="s">
        <v>451</v>
      </c>
      <c r="AA91" s="184" t="s">
        <v>451</v>
      </c>
      <c r="AB91" s="321"/>
      <c r="AC91" s="321"/>
    </row>
    <row r="92" spans="2:29">
      <c r="B92" s="320"/>
      <c r="K92" s="321"/>
      <c r="L92" s="321"/>
      <c r="M92" s="321"/>
      <c r="O92" s="321"/>
      <c r="P92" s="184" t="s">
        <v>451</v>
      </c>
      <c r="Q92" s="184" t="s">
        <v>451</v>
      </c>
      <c r="W92" s="321"/>
      <c r="Y92" s="321"/>
      <c r="Z92" s="184" t="s">
        <v>451</v>
      </c>
      <c r="AA92" s="184" t="s">
        <v>451</v>
      </c>
      <c r="AB92" s="321"/>
      <c r="AC92" s="321"/>
    </row>
    <row r="93" spans="2:29">
      <c r="B93" s="320"/>
      <c r="K93" s="321"/>
      <c r="L93" s="321"/>
      <c r="M93" s="321"/>
      <c r="O93" s="321"/>
      <c r="P93" s="184" t="s">
        <v>451</v>
      </c>
      <c r="Q93" s="184" t="s">
        <v>451</v>
      </c>
      <c r="W93" s="321"/>
      <c r="Y93" s="321"/>
      <c r="Z93" s="184" t="s">
        <v>451</v>
      </c>
      <c r="AA93" s="184" t="s">
        <v>451</v>
      </c>
      <c r="AB93" s="321"/>
      <c r="AC93" s="321"/>
    </row>
    <row r="94" spans="2:29">
      <c r="B94" s="320"/>
      <c r="K94" s="321"/>
      <c r="L94" s="321"/>
      <c r="M94" s="321"/>
      <c r="O94" s="321"/>
      <c r="P94" s="184" t="s">
        <v>451</v>
      </c>
      <c r="Q94" s="184" t="s">
        <v>451</v>
      </c>
      <c r="W94" s="321"/>
      <c r="Y94" s="321"/>
      <c r="Z94" s="184" t="s">
        <v>451</v>
      </c>
      <c r="AA94" s="184" t="s">
        <v>451</v>
      </c>
      <c r="AB94" s="321"/>
      <c r="AC94" s="321"/>
    </row>
    <row r="95" spans="2:29">
      <c r="B95" s="320"/>
      <c r="K95" s="321"/>
      <c r="L95" s="321"/>
      <c r="M95" s="321"/>
      <c r="O95" s="321"/>
      <c r="P95" s="184" t="s">
        <v>451</v>
      </c>
      <c r="Q95" s="184" t="s">
        <v>451</v>
      </c>
      <c r="V95" s="321"/>
      <c r="W95" s="321"/>
      <c r="Y95" s="321"/>
      <c r="Z95" s="184" t="s">
        <v>451</v>
      </c>
      <c r="AA95" s="184" t="s">
        <v>451</v>
      </c>
      <c r="AB95" s="321"/>
      <c r="AC95" s="321"/>
    </row>
    <row r="96" spans="2:29">
      <c r="B96" s="320"/>
      <c r="K96" s="321"/>
      <c r="L96" s="321"/>
      <c r="M96" s="321"/>
      <c r="O96" s="321"/>
      <c r="P96" s="184" t="s">
        <v>451</v>
      </c>
      <c r="Q96" s="184" t="s">
        <v>451</v>
      </c>
      <c r="W96" s="321"/>
      <c r="Y96" s="321"/>
      <c r="Z96" s="184" t="s">
        <v>451</v>
      </c>
      <c r="AA96" s="184" t="s">
        <v>451</v>
      </c>
      <c r="AB96" s="321"/>
      <c r="AC96" s="321"/>
    </row>
    <row r="97" spans="2:29">
      <c r="B97" s="320"/>
      <c r="K97" s="321"/>
      <c r="L97" s="321"/>
      <c r="M97" s="321"/>
      <c r="O97" s="321"/>
      <c r="P97" s="184" t="s">
        <v>451</v>
      </c>
      <c r="Q97" s="184" t="s">
        <v>451</v>
      </c>
      <c r="W97" s="321"/>
      <c r="Y97" s="321"/>
      <c r="Z97" s="184" t="s">
        <v>451</v>
      </c>
      <c r="AA97" s="184" t="s">
        <v>451</v>
      </c>
      <c r="AB97" s="321"/>
      <c r="AC97" s="321"/>
    </row>
    <row r="98" spans="2:29">
      <c r="B98" s="320"/>
      <c r="K98" s="321"/>
      <c r="L98" s="321"/>
      <c r="M98" s="321"/>
      <c r="O98" s="321"/>
      <c r="P98" s="184" t="s">
        <v>451</v>
      </c>
      <c r="Q98" s="184" t="s">
        <v>451</v>
      </c>
      <c r="W98" s="321"/>
      <c r="Y98" s="321"/>
      <c r="Z98" s="184" t="s">
        <v>451</v>
      </c>
      <c r="AA98" s="184" t="s">
        <v>451</v>
      </c>
      <c r="AB98" s="321"/>
      <c r="AC98" s="321"/>
    </row>
    <row r="99" spans="2:29">
      <c r="B99" s="320"/>
      <c r="K99" s="321"/>
      <c r="L99" s="321"/>
      <c r="M99" s="321"/>
      <c r="O99" s="321"/>
      <c r="P99" s="184" t="s">
        <v>451</v>
      </c>
      <c r="Q99" s="184" t="s">
        <v>451</v>
      </c>
      <c r="W99" s="321"/>
      <c r="Y99" s="321"/>
      <c r="Z99" s="184" t="s">
        <v>451</v>
      </c>
      <c r="AA99" s="184" t="s">
        <v>451</v>
      </c>
      <c r="AB99" s="321"/>
      <c r="AC99" s="321"/>
    </row>
    <row r="100" spans="2:29">
      <c r="B100" s="320"/>
      <c r="K100" s="321"/>
      <c r="L100" s="321"/>
      <c r="M100" s="321"/>
      <c r="O100" s="321"/>
      <c r="P100" s="184" t="s">
        <v>451</v>
      </c>
      <c r="Q100" s="184" t="s">
        <v>451</v>
      </c>
      <c r="V100" s="321"/>
      <c r="W100" s="321"/>
      <c r="Y100" s="321"/>
      <c r="Z100" s="184" t="s">
        <v>451</v>
      </c>
      <c r="AA100" s="184" t="s">
        <v>451</v>
      </c>
      <c r="AB100" s="321"/>
      <c r="AC100" s="321"/>
    </row>
    <row r="101" spans="2:29">
      <c r="B101" s="320"/>
      <c r="K101" s="321"/>
      <c r="L101" s="321"/>
      <c r="M101" s="321"/>
      <c r="O101" s="321"/>
      <c r="P101" s="184" t="s">
        <v>451</v>
      </c>
      <c r="Q101" s="184" t="s">
        <v>451</v>
      </c>
      <c r="W101" s="321"/>
      <c r="Y101" s="321"/>
      <c r="Z101" s="184" t="s">
        <v>451</v>
      </c>
      <c r="AA101" s="184" t="s">
        <v>451</v>
      </c>
      <c r="AB101" s="321"/>
      <c r="AC101" s="321"/>
    </row>
    <row r="102" spans="2:29">
      <c r="B102" s="320"/>
      <c r="K102" s="321"/>
      <c r="L102" s="321"/>
      <c r="M102" s="321"/>
      <c r="O102" s="321"/>
      <c r="P102" s="184" t="s">
        <v>451</v>
      </c>
      <c r="Q102" s="184" t="s">
        <v>451</v>
      </c>
      <c r="W102" s="321"/>
      <c r="Y102" s="321"/>
      <c r="Z102" s="184" t="s">
        <v>451</v>
      </c>
      <c r="AA102" s="184" t="s">
        <v>451</v>
      </c>
      <c r="AB102" s="321"/>
      <c r="AC102" s="321"/>
    </row>
    <row r="103" spans="2:29">
      <c r="B103" s="320"/>
      <c r="K103" s="321"/>
      <c r="L103" s="321"/>
      <c r="M103" s="321"/>
      <c r="O103" s="321"/>
      <c r="P103" s="184" t="s">
        <v>451</v>
      </c>
      <c r="Q103" s="184" t="s">
        <v>451</v>
      </c>
      <c r="W103" s="321"/>
      <c r="Y103" s="321"/>
      <c r="Z103" s="184" t="s">
        <v>451</v>
      </c>
      <c r="AA103" s="184" t="s">
        <v>451</v>
      </c>
      <c r="AB103" s="321"/>
      <c r="AC103" s="321"/>
    </row>
    <row r="104" spans="2:29">
      <c r="B104" s="320"/>
      <c r="K104" s="321"/>
      <c r="L104" s="321"/>
      <c r="M104" s="321"/>
      <c r="O104" s="321"/>
      <c r="P104" s="184" t="s">
        <v>451</v>
      </c>
      <c r="Q104" s="184" t="s">
        <v>451</v>
      </c>
      <c r="W104" s="321"/>
      <c r="Y104" s="321"/>
      <c r="Z104" s="184" t="s">
        <v>451</v>
      </c>
      <c r="AA104" s="184" t="s">
        <v>451</v>
      </c>
      <c r="AB104" s="321"/>
      <c r="AC104" s="321"/>
    </row>
    <row r="105" spans="2:29">
      <c r="B105" s="320"/>
      <c r="K105" s="321"/>
      <c r="L105" s="321"/>
      <c r="M105" s="321"/>
      <c r="O105" s="321"/>
      <c r="P105" s="184" t="s">
        <v>451</v>
      </c>
      <c r="Q105" s="184" t="s">
        <v>451</v>
      </c>
      <c r="W105" s="321"/>
      <c r="Y105" s="321"/>
      <c r="Z105" s="184" t="s">
        <v>451</v>
      </c>
      <c r="AA105" s="184" t="s">
        <v>451</v>
      </c>
      <c r="AB105" s="321"/>
      <c r="AC105" s="321"/>
    </row>
    <row r="106" spans="2:29">
      <c r="B106" s="320"/>
      <c r="K106" s="321"/>
      <c r="L106" s="321"/>
      <c r="M106" s="321"/>
      <c r="O106" s="321"/>
      <c r="P106" s="184" t="s">
        <v>451</v>
      </c>
      <c r="Q106" s="184" t="s">
        <v>451</v>
      </c>
      <c r="W106" s="321"/>
      <c r="Y106" s="321"/>
      <c r="Z106" s="184" t="s">
        <v>451</v>
      </c>
      <c r="AA106" s="184" t="s">
        <v>451</v>
      </c>
      <c r="AB106" s="321"/>
      <c r="AC106" s="321"/>
    </row>
    <row r="107" spans="2:29">
      <c r="B107" s="320"/>
      <c r="K107" s="321"/>
      <c r="L107" s="321"/>
      <c r="M107" s="321"/>
      <c r="O107" s="321"/>
      <c r="P107" s="184" t="s">
        <v>451</v>
      </c>
      <c r="Q107" s="184" t="s">
        <v>451</v>
      </c>
      <c r="W107" s="321"/>
      <c r="Y107" s="321"/>
      <c r="Z107" s="184" t="s">
        <v>451</v>
      </c>
      <c r="AA107" s="184" t="s">
        <v>451</v>
      </c>
      <c r="AB107" s="321"/>
      <c r="AC107" s="321"/>
    </row>
    <row r="108" spans="2:29">
      <c r="B108" s="320"/>
      <c r="K108" s="321"/>
      <c r="L108" s="321"/>
      <c r="M108" s="321"/>
      <c r="O108" s="321"/>
      <c r="P108" s="184" t="s">
        <v>451</v>
      </c>
      <c r="Q108" s="184" t="s">
        <v>451</v>
      </c>
      <c r="W108" s="321"/>
      <c r="Y108" s="321"/>
      <c r="Z108" s="184" t="s">
        <v>451</v>
      </c>
      <c r="AA108" s="184" t="s">
        <v>451</v>
      </c>
      <c r="AB108" s="321"/>
      <c r="AC108" s="321"/>
    </row>
    <row r="109" spans="2:29">
      <c r="B109" s="320"/>
      <c r="K109" s="321"/>
      <c r="L109" s="321"/>
      <c r="M109" s="321"/>
      <c r="O109" s="321"/>
      <c r="P109" s="184" t="s">
        <v>451</v>
      </c>
      <c r="Q109" s="184" t="s">
        <v>451</v>
      </c>
      <c r="W109" s="321"/>
      <c r="Y109" s="321"/>
      <c r="Z109" s="184" t="s">
        <v>451</v>
      </c>
      <c r="AA109" s="184" t="s">
        <v>451</v>
      </c>
      <c r="AB109" s="321"/>
      <c r="AC109" s="321"/>
    </row>
    <row r="110" spans="2:29">
      <c r="B110" s="320"/>
      <c r="K110" s="321"/>
      <c r="L110" s="321"/>
      <c r="M110" s="321"/>
      <c r="O110" s="321"/>
      <c r="P110" s="184" t="s">
        <v>451</v>
      </c>
      <c r="Q110" s="184" t="s">
        <v>451</v>
      </c>
      <c r="W110" s="321"/>
      <c r="Y110" s="321"/>
      <c r="Z110" s="184" t="s">
        <v>451</v>
      </c>
      <c r="AA110" s="184" t="s">
        <v>451</v>
      </c>
      <c r="AB110" s="321"/>
      <c r="AC110" s="321"/>
    </row>
    <row r="111" spans="2:29">
      <c r="B111" s="320"/>
      <c r="K111" s="321"/>
      <c r="L111" s="321"/>
      <c r="M111" s="321"/>
      <c r="O111" s="321"/>
      <c r="P111" s="184" t="s">
        <v>451</v>
      </c>
      <c r="Q111" s="184" t="s">
        <v>451</v>
      </c>
      <c r="W111" s="321"/>
      <c r="Y111" s="321"/>
      <c r="Z111" s="184" t="s">
        <v>451</v>
      </c>
      <c r="AA111" s="184" t="s">
        <v>451</v>
      </c>
      <c r="AB111" s="321"/>
      <c r="AC111" s="321"/>
    </row>
    <row r="112" spans="2:29">
      <c r="B112" s="320"/>
      <c r="K112" s="321"/>
      <c r="L112" s="321"/>
      <c r="M112" s="321"/>
      <c r="O112" s="321"/>
      <c r="P112" s="184" t="s">
        <v>451</v>
      </c>
      <c r="Q112" s="184" t="s">
        <v>451</v>
      </c>
      <c r="W112" s="321"/>
      <c r="Y112" s="321"/>
      <c r="Z112" s="184" t="s">
        <v>451</v>
      </c>
      <c r="AA112" s="184" t="s">
        <v>451</v>
      </c>
      <c r="AB112" s="321"/>
      <c r="AC112" s="321"/>
    </row>
    <row r="113" spans="2:29">
      <c r="B113" s="320"/>
      <c r="K113" s="321"/>
      <c r="L113" s="321"/>
      <c r="M113" s="321"/>
      <c r="P113" s="184" t="s">
        <v>451</v>
      </c>
      <c r="Q113" s="184" t="s">
        <v>451</v>
      </c>
      <c r="W113" s="321"/>
      <c r="Y113" s="321"/>
      <c r="Z113" s="184" t="s">
        <v>451</v>
      </c>
      <c r="AA113" s="184" t="s">
        <v>451</v>
      </c>
      <c r="AB113" s="321"/>
      <c r="AC113" s="321"/>
    </row>
    <row r="114" spans="2:29">
      <c r="B114" s="320"/>
      <c r="K114" s="321"/>
      <c r="L114" s="321"/>
      <c r="M114" s="321"/>
      <c r="O114" s="321"/>
      <c r="P114" s="184" t="s">
        <v>451</v>
      </c>
      <c r="Q114" s="184" t="s">
        <v>451</v>
      </c>
      <c r="W114" s="321"/>
      <c r="Y114" s="321"/>
      <c r="Z114" s="184" t="s">
        <v>451</v>
      </c>
      <c r="AA114" s="184" t="s">
        <v>451</v>
      </c>
      <c r="AB114" s="321"/>
      <c r="AC114" s="321"/>
    </row>
    <row r="115" spans="2:29">
      <c r="B115" s="320"/>
      <c r="K115" s="321"/>
      <c r="L115" s="321"/>
      <c r="M115" s="321"/>
      <c r="O115" s="321"/>
      <c r="P115" s="184" t="s">
        <v>451</v>
      </c>
      <c r="Q115" s="184" t="s">
        <v>451</v>
      </c>
      <c r="W115" s="321"/>
      <c r="Y115" s="321"/>
      <c r="Z115" s="184" t="s">
        <v>451</v>
      </c>
      <c r="AA115" s="184" t="s">
        <v>451</v>
      </c>
      <c r="AB115" s="321"/>
      <c r="AC115" s="321"/>
    </row>
    <row r="116" spans="2:29">
      <c r="B116" s="320"/>
      <c r="K116" s="321"/>
      <c r="L116" s="321"/>
      <c r="M116" s="321"/>
      <c r="O116" s="321"/>
      <c r="P116" s="184" t="s">
        <v>451</v>
      </c>
      <c r="Q116" s="184" t="s">
        <v>451</v>
      </c>
      <c r="W116" s="321"/>
      <c r="Y116" s="321"/>
      <c r="Z116" s="184" t="s">
        <v>451</v>
      </c>
      <c r="AA116" s="184" t="s">
        <v>451</v>
      </c>
      <c r="AB116" s="321"/>
      <c r="AC116" s="321"/>
    </row>
    <row r="117" spans="2:29">
      <c r="B117" s="320"/>
      <c r="K117" s="321"/>
      <c r="L117" s="321"/>
      <c r="M117" s="321"/>
      <c r="O117" s="321"/>
      <c r="P117" s="184" t="s">
        <v>451</v>
      </c>
      <c r="Q117" s="184" t="s">
        <v>451</v>
      </c>
      <c r="W117" s="321"/>
      <c r="Y117" s="321"/>
      <c r="Z117" s="184" t="s">
        <v>451</v>
      </c>
      <c r="AA117" s="184" t="s">
        <v>451</v>
      </c>
      <c r="AB117" s="321"/>
      <c r="AC117" s="321"/>
    </row>
    <row r="118" spans="2:29">
      <c r="B118" s="320"/>
      <c r="K118" s="321"/>
      <c r="L118" s="321"/>
      <c r="M118" s="321"/>
      <c r="O118" s="321"/>
      <c r="P118" s="184" t="s">
        <v>451</v>
      </c>
      <c r="Q118" s="184" t="s">
        <v>451</v>
      </c>
      <c r="W118" s="321"/>
      <c r="Y118" s="321"/>
      <c r="Z118" s="184" t="s">
        <v>451</v>
      </c>
      <c r="AA118" s="184" t="s">
        <v>451</v>
      </c>
      <c r="AB118" s="321"/>
      <c r="AC118" s="321"/>
    </row>
    <row r="119" spans="2:29">
      <c r="B119" s="320"/>
      <c r="K119" s="321"/>
      <c r="L119" s="321"/>
      <c r="M119" s="321"/>
      <c r="O119" s="321"/>
      <c r="P119" s="184" t="s">
        <v>451</v>
      </c>
      <c r="Q119" s="184" t="s">
        <v>451</v>
      </c>
      <c r="W119" s="321"/>
      <c r="Y119" s="321"/>
      <c r="Z119" s="184" t="s">
        <v>451</v>
      </c>
      <c r="AA119" s="184" t="s">
        <v>451</v>
      </c>
      <c r="AB119" s="321"/>
      <c r="AC119" s="321"/>
    </row>
    <row r="120" spans="2:29">
      <c r="B120" s="320"/>
      <c r="K120" s="321"/>
      <c r="L120" s="321"/>
      <c r="M120" s="321"/>
      <c r="O120" s="321"/>
      <c r="P120" s="184" t="s">
        <v>451</v>
      </c>
      <c r="Q120" s="184" t="s">
        <v>451</v>
      </c>
      <c r="W120" s="321"/>
      <c r="Y120" s="321"/>
      <c r="Z120" s="184" t="s">
        <v>451</v>
      </c>
      <c r="AA120" s="184" t="s">
        <v>451</v>
      </c>
      <c r="AB120" s="321"/>
      <c r="AC120" s="321"/>
    </row>
    <row r="121" spans="2:29">
      <c r="B121" s="320"/>
      <c r="K121" s="321"/>
      <c r="L121" s="321"/>
      <c r="M121" s="321"/>
      <c r="O121" s="321"/>
      <c r="P121" s="184" t="s">
        <v>451</v>
      </c>
      <c r="Q121" s="184" t="s">
        <v>451</v>
      </c>
      <c r="W121" s="321"/>
      <c r="Y121" s="321"/>
      <c r="Z121" s="184" t="s">
        <v>451</v>
      </c>
      <c r="AA121" s="184" t="s">
        <v>451</v>
      </c>
      <c r="AB121" s="321"/>
      <c r="AC121" s="321"/>
    </row>
    <row r="122" spans="2:29">
      <c r="B122" s="320"/>
      <c r="K122" s="321"/>
      <c r="L122" s="321"/>
      <c r="M122" s="321"/>
      <c r="O122" s="321"/>
      <c r="P122" s="184" t="s">
        <v>451</v>
      </c>
      <c r="Q122" s="184" t="s">
        <v>451</v>
      </c>
      <c r="W122" s="321"/>
      <c r="Y122" s="321"/>
      <c r="Z122" s="184" t="s">
        <v>451</v>
      </c>
      <c r="AA122" s="184" t="s">
        <v>451</v>
      </c>
      <c r="AB122" s="321"/>
      <c r="AC122" s="321"/>
    </row>
    <row r="123" spans="2:29">
      <c r="B123" s="320"/>
      <c r="K123" s="321"/>
      <c r="L123" s="321"/>
      <c r="M123" s="321"/>
      <c r="O123" s="321"/>
      <c r="P123" s="184" t="s">
        <v>451</v>
      </c>
      <c r="Q123" s="184" t="s">
        <v>451</v>
      </c>
      <c r="W123" s="321"/>
      <c r="Y123" s="321"/>
      <c r="Z123" s="184" t="s">
        <v>451</v>
      </c>
      <c r="AA123" s="184" t="s">
        <v>451</v>
      </c>
      <c r="AB123" s="321"/>
      <c r="AC123" s="321"/>
    </row>
    <row r="124" spans="2:29">
      <c r="B124" s="320"/>
      <c r="K124" s="321"/>
      <c r="L124" s="321"/>
      <c r="M124" s="321"/>
      <c r="O124" s="321"/>
      <c r="P124" s="184" t="s">
        <v>451</v>
      </c>
      <c r="Q124" s="184" t="s">
        <v>451</v>
      </c>
      <c r="W124" s="321"/>
      <c r="Y124" s="321"/>
      <c r="Z124" s="184" t="s">
        <v>451</v>
      </c>
      <c r="AA124" s="184" t="s">
        <v>451</v>
      </c>
      <c r="AB124" s="321"/>
      <c r="AC124" s="321"/>
    </row>
    <row r="125" spans="2:29">
      <c r="B125" s="320"/>
      <c r="K125" s="321"/>
      <c r="L125" s="321"/>
      <c r="M125" s="321"/>
      <c r="O125" s="321"/>
      <c r="P125" s="184" t="s">
        <v>451</v>
      </c>
      <c r="Q125" s="184" t="s">
        <v>451</v>
      </c>
      <c r="W125" s="321"/>
      <c r="Y125" s="321"/>
      <c r="Z125" s="184" t="s">
        <v>451</v>
      </c>
      <c r="AA125" s="184" t="s">
        <v>451</v>
      </c>
      <c r="AB125" s="321"/>
      <c r="AC125" s="321"/>
    </row>
    <row r="126" spans="2:29">
      <c r="B126" s="320"/>
      <c r="K126" s="321"/>
      <c r="L126" s="321"/>
      <c r="M126" s="321"/>
      <c r="O126" s="321"/>
      <c r="P126" s="184" t="s">
        <v>451</v>
      </c>
      <c r="Q126" s="184" t="s">
        <v>451</v>
      </c>
      <c r="W126" s="321"/>
      <c r="Y126" s="321"/>
      <c r="Z126" s="184" t="s">
        <v>451</v>
      </c>
      <c r="AA126" s="184" t="s">
        <v>451</v>
      </c>
      <c r="AB126" s="321"/>
      <c r="AC126" s="321"/>
    </row>
    <row r="127" spans="2:29">
      <c r="B127" s="320"/>
      <c r="K127" s="321"/>
      <c r="L127" s="321"/>
      <c r="M127" s="321"/>
      <c r="O127" s="321"/>
      <c r="P127" s="184" t="s">
        <v>451</v>
      </c>
      <c r="Q127" s="184" t="s">
        <v>451</v>
      </c>
      <c r="W127" s="321"/>
      <c r="Y127" s="321"/>
      <c r="Z127" s="184" t="s">
        <v>451</v>
      </c>
      <c r="AA127" s="184" t="s">
        <v>451</v>
      </c>
      <c r="AB127" s="321"/>
      <c r="AC127" s="321"/>
    </row>
    <row r="128" spans="2:29">
      <c r="B128" s="320"/>
      <c r="K128" s="321"/>
      <c r="L128" s="321"/>
      <c r="M128" s="321"/>
      <c r="O128" s="321"/>
      <c r="P128" s="184" t="s">
        <v>451</v>
      </c>
      <c r="Q128" s="184" t="s">
        <v>451</v>
      </c>
      <c r="W128" s="321"/>
      <c r="Y128" s="321"/>
      <c r="Z128" s="184" t="s">
        <v>451</v>
      </c>
      <c r="AA128" s="184" t="s">
        <v>451</v>
      </c>
      <c r="AB128" s="321"/>
      <c r="AC128" s="321"/>
    </row>
    <row r="129" spans="2:29">
      <c r="B129" s="320"/>
      <c r="K129" s="321"/>
      <c r="L129" s="321"/>
      <c r="M129" s="321"/>
      <c r="O129" s="321"/>
      <c r="P129" s="184" t="s">
        <v>451</v>
      </c>
      <c r="Q129" s="184" t="s">
        <v>451</v>
      </c>
      <c r="W129" s="321"/>
      <c r="Y129" s="321"/>
      <c r="Z129" s="184" t="s">
        <v>451</v>
      </c>
      <c r="AA129" s="184" t="s">
        <v>451</v>
      </c>
      <c r="AB129" s="321"/>
      <c r="AC129" s="321"/>
    </row>
    <row r="130" spans="2:29">
      <c r="B130" s="320"/>
      <c r="K130" s="321"/>
      <c r="L130" s="321"/>
      <c r="M130" s="321"/>
      <c r="O130" s="321"/>
      <c r="P130" s="184" t="s">
        <v>451</v>
      </c>
      <c r="Q130" s="184" t="s">
        <v>451</v>
      </c>
      <c r="V130" s="321"/>
      <c r="W130" s="321"/>
      <c r="Y130" s="321"/>
      <c r="Z130" s="184" t="s">
        <v>451</v>
      </c>
      <c r="AA130" s="184" t="s">
        <v>451</v>
      </c>
      <c r="AB130" s="321"/>
      <c r="AC130" s="321"/>
    </row>
    <row r="131" spans="2:29">
      <c r="B131" s="320"/>
      <c r="K131" s="321"/>
      <c r="L131" s="321"/>
      <c r="M131" s="321"/>
      <c r="O131" s="321"/>
      <c r="P131" s="184" t="s">
        <v>451</v>
      </c>
      <c r="Q131" s="184" t="s">
        <v>451</v>
      </c>
      <c r="W131" s="321"/>
      <c r="Y131" s="321"/>
      <c r="Z131" s="184" t="s">
        <v>451</v>
      </c>
      <c r="AA131" s="184" t="s">
        <v>451</v>
      </c>
      <c r="AB131" s="321"/>
      <c r="AC131" s="321"/>
    </row>
    <row r="132" spans="2:29">
      <c r="B132" s="320"/>
      <c r="K132" s="321"/>
      <c r="L132" s="321"/>
      <c r="M132" s="321"/>
      <c r="O132" s="321"/>
      <c r="P132" s="184" t="s">
        <v>451</v>
      </c>
      <c r="Q132" s="184" t="s">
        <v>451</v>
      </c>
      <c r="W132" s="321"/>
      <c r="Y132" s="321"/>
      <c r="Z132" s="184" t="s">
        <v>451</v>
      </c>
      <c r="AA132" s="184" t="s">
        <v>451</v>
      </c>
      <c r="AB132" s="321"/>
      <c r="AC132" s="321"/>
    </row>
    <row r="133" spans="2:29">
      <c r="B133" s="320"/>
      <c r="K133" s="321"/>
      <c r="L133" s="321"/>
      <c r="M133" s="321"/>
      <c r="O133" s="321"/>
      <c r="P133" s="184" t="s">
        <v>451</v>
      </c>
      <c r="Q133" s="184" t="s">
        <v>451</v>
      </c>
      <c r="W133" s="321"/>
      <c r="Y133" s="321"/>
      <c r="Z133" s="184" t="s">
        <v>451</v>
      </c>
      <c r="AA133" s="184" t="s">
        <v>451</v>
      </c>
      <c r="AB133" s="321"/>
      <c r="AC133" s="321"/>
    </row>
    <row r="134" spans="2:29">
      <c r="B134" s="320"/>
      <c r="K134" s="321"/>
      <c r="L134" s="321"/>
      <c r="M134" s="321"/>
      <c r="O134" s="321"/>
      <c r="P134" s="184" t="s">
        <v>451</v>
      </c>
      <c r="Q134" s="184" t="s">
        <v>451</v>
      </c>
      <c r="W134" s="321"/>
      <c r="Y134" s="321"/>
      <c r="Z134" s="184" t="s">
        <v>451</v>
      </c>
      <c r="AA134" s="184" t="s">
        <v>451</v>
      </c>
      <c r="AB134" s="321"/>
      <c r="AC134" s="321"/>
    </row>
    <row r="135" spans="2:29">
      <c r="B135" s="320"/>
      <c r="K135" s="321"/>
      <c r="L135" s="321"/>
      <c r="M135" s="321"/>
      <c r="O135" s="321"/>
      <c r="P135" s="184" t="s">
        <v>451</v>
      </c>
      <c r="Q135" s="184" t="s">
        <v>451</v>
      </c>
      <c r="W135" s="321"/>
      <c r="Y135" s="321"/>
      <c r="Z135" s="184" t="s">
        <v>451</v>
      </c>
      <c r="AA135" s="184" t="s">
        <v>451</v>
      </c>
      <c r="AB135" s="321"/>
      <c r="AC135" s="321"/>
    </row>
    <row r="136" spans="2:29">
      <c r="B136" s="320"/>
      <c r="K136" s="321"/>
      <c r="L136" s="321"/>
      <c r="M136" s="321"/>
      <c r="O136" s="321"/>
      <c r="P136" s="184" t="s">
        <v>451</v>
      </c>
      <c r="Q136" s="184" t="s">
        <v>451</v>
      </c>
      <c r="W136" s="321"/>
      <c r="Y136" s="321"/>
      <c r="Z136" s="184" t="s">
        <v>451</v>
      </c>
      <c r="AA136" s="184" t="s">
        <v>451</v>
      </c>
      <c r="AB136" s="321"/>
      <c r="AC136" s="321"/>
    </row>
    <row r="137" spans="2:29">
      <c r="B137" s="320"/>
      <c r="K137" s="321"/>
      <c r="L137" s="321"/>
      <c r="M137" s="321"/>
      <c r="O137" s="321"/>
      <c r="P137" s="184" t="s">
        <v>451</v>
      </c>
      <c r="Q137" s="184" t="s">
        <v>451</v>
      </c>
      <c r="W137" s="321"/>
      <c r="Y137" s="321"/>
      <c r="Z137" s="184" t="s">
        <v>451</v>
      </c>
      <c r="AA137" s="184" t="s">
        <v>451</v>
      </c>
      <c r="AB137" s="321"/>
      <c r="AC137" s="321"/>
    </row>
    <row r="138" spans="2:29">
      <c r="B138" s="320"/>
      <c r="K138" s="321"/>
      <c r="L138" s="321"/>
      <c r="M138" s="321"/>
      <c r="O138" s="321"/>
      <c r="P138" s="184" t="s">
        <v>451</v>
      </c>
      <c r="Q138" s="184" t="s">
        <v>451</v>
      </c>
      <c r="W138" s="321"/>
      <c r="Y138" s="321"/>
      <c r="Z138" s="184" t="s">
        <v>451</v>
      </c>
      <c r="AA138" s="184" t="s">
        <v>451</v>
      </c>
      <c r="AB138" s="321"/>
      <c r="AC138" s="321"/>
    </row>
    <row r="139" spans="2:29">
      <c r="B139" s="320"/>
      <c r="K139" s="321"/>
      <c r="L139" s="321"/>
      <c r="M139" s="321"/>
      <c r="O139" s="321"/>
      <c r="P139" s="184" t="s">
        <v>451</v>
      </c>
      <c r="Q139" s="184" t="s">
        <v>451</v>
      </c>
      <c r="W139" s="321"/>
      <c r="Y139" s="321"/>
      <c r="Z139" s="184" t="s">
        <v>451</v>
      </c>
      <c r="AA139" s="184" t="s">
        <v>451</v>
      </c>
      <c r="AB139" s="321"/>
      <c r="AC139" s="321"/>
    </row>
    <row r="140" spans="2:29">
      <c r="B140" s="320"/>
      <c r="K140" s="321"/>
      <c r="L140" s="321"/>
      <c r="M140" s="321"/>
      <c r="O140" s="321"/>
      <c r="P140" s="184" t="s">
        <v>451</v>
      </c>
      <c r="Q140" s="184" t="s">
        <v>451</v>
      </c>
      <c r="W140" s="321"/>
      <c r="Y140" s="321"/>
      <c r="Z140" s="184" t="s">
        <v>451</v>
      </c>
      <c r="AA140" s="184" t="s">
        <v>451</v>
      </c>
      <c r="AB140" s="321"/>
      <c r="AC140" s="321"/>
    </row>
    <row r="141" spans="2:29">
      <c r="B141" s="320"/>
      <c r="K141" s="321"/>
      <c r="L141" s="321"/>
      <c r="M141" s="321"/>
      <c r="O141" s="321"/>
      <c r="P141" s="184" t="s">
        <v>451</v>
      </c>
      <c r="Q141" s="184" t="s">
        <v>451</v>
      </c>
      <c r="W141" s="321"/>
      <c r="Y141" s="321"/>
      <c r="Z141" s="184" t="s">
        <v>451</v>
      </c>
      <c r="AA141" s="184" t="s">
        <v>451</v>
      </c>
      <c r="AB141" s="321"/>
      <c r="AC141" s="321"/>
    </row>
    <row r="142" spans="2:29">
      <c r="B142" s="320"/>
      <c r="K142" s="321"/>
      <c r="L142" s="321"/>
      <c r="M142" s="321"/>
      <c r="O142" s="321"/>
      <c r="P142" s="184" t="s">
        <v>451</v>
      </c>
      <c r="Q142" s="184" t="s">
        <v>451</v>
      </c>
      <c r="W142" s="321"/>
      <c r="Y142" s="321"/>
      <c r="Z142" s="184" t="s">
        <v>451</v>
      </c>
      <c r="AA142" s="184" t="s">
        <v>451</v>
      </c>
      <c r="AB142" s="321"/>
      <c r="AC142" s="321"/>
    </row>
    <row r="143" spans="2:29">
      <c r="B143" s="320"/>
      <c r="K143" s="321"/>
      <c r="L143" s="321"/>
      <c r="M143" s="321"/>
      <c r="O143" s="321"/>
      <c r="P143" s="184" t="s">
        <v>451</v>
      </c>
      <c r="Q143" s="184" t="s">
        <v>451</v>
      </c>
      <c r="W143" s="321"/>
      <c r="Y143" s="321"/>
      <c r="Z143" s="184" t="s">
        <v>451</v>
      </c>
      <c r="AA143" s="184" t="s">
        <v>451</v>
      </c>
      <c r="AB143" s="321"/>
      <c r="AC143" s="321"/>
    </row>
    <row r="144" spans="2:29">
      <c r="B144" s="320"/>
      <c r="K144" s="321"/>
      <c r="L144" s="321"/>
      <c r="M144" s="321"/>
      <c r="O144" s="321"/>
      <c r="P144" s="184" t="s">
        <v>451</v>
      </c>
      <c r="Q144" s="184" t="s">
        <v>451</v>
      </c>
      <c r="W144" s="321"/>
      <c r="Y144" s="321"/>
      <c r="Z144" s="184" t="s">
        <v>451</v>
      </c>
      <c r="AA144" s="184" t="s">
        <v>451</v>
      </c>
      <c r="AB144" s="321"/>
      <c r="AC144" s="321"/>
    </row>
    <row r="145" spans="2:29">
      <c r="B145" s="320"/>
      <c r="K145" s="321"/>
      <c r="L145" s="321"/>
      <c r="M145" s="321"/>
      <c r="O145" s="321"/>
      <c r="P145" s="184" t="s">
        <v>451</v>
      </c>
      <c r="Q145" s="184" t="s">
        <v>451</v>
      </c>
      <c r="W145" s="321"/>
      <c r="Y145" s="321"/>
      <c r="Z145" s="184" t="s">
        <v>451</v>
      </c>
      <c r="AA145" s="184" t="s">
        <v>451</v>
      </c>
      <c r="AB145" s="321"/>
      <c r="AC145" s="321"/>
    </row>
    <row r="146" spans="2:29">
      <c r="B146" s="320"/>
      <c r="K146" s="321"/>
      <c r="L146" s="321"/>
      <c r="M146" s="321"/>
      <c r="O146" s="321"/>
      <c r="P146" s="184" t="s">
        <v>451</v>
      </c>
      <c r="Q146" s="184" t="s">
        <v>451</v>
      </c>
      <c r="V146" s="321"/>
      <c r="W146" s="321"/>
      <c r="Y146" s="321"/>
      <c r="Z146" s="184" t="s">
        <v>451</v>
      </c>
      <c r="AA146" s="184" t="s">
        <v>451</v>
      </c>
      <c r="AB146" s="321"/>
      <c r="AC146" s="321"/>
    </row>
    <row r="147" spans="2:29">
      <c r="B147" s="320"/>
      <c r="K147" s="321"/>
      <c r="L147" s="321"/>
      <c r="M147" s="321"/>
      <c r="O147" s="321"/>
      <c r="P147" s="184" t="s">
        <v>451</v>
      </c>
      <c r="Q147" s="184" t="s">
        <v>451</v>
      </c>
      <c r="W147" s="321"/>
      <c r="Y147" s="321"/>
      <c r="Z147" s="184" t="s">
        <v>451</v>
      </c>
      <c r="AA147" s="184" t="s">
        <v>451</v>
      </c>
      <c r="AB147" s="321"/>
      <c r="AC147" s="321"/>
    </row>
    <row r="148" spans="2:29">
      <c r="B148" s="320"/>
      <c r="K148" s="321"/>
      <c r="L148" s="321"/>
      <c r="M148" s="321"/>
      <c r="O148" s="321"/>
      <c r="P148" s="184" t="s">
        <v>451</v>
      </c>
      <c r="Q148" s="184" t="s">
        <v>451</v>
      </c>
      <c r="W148" s="321"/>
      <c r="Y148" s="321"/>
      <c r="Z148" s="184" t="s">
        <v>451</v>
      </c>
      <c r="AA148" s="184" t="s">
        <v>451</v>
      </c>
      <c r="AB148" s="321"/>
      <c r="AC148" s="321"/>
    </row>
    <row r="149" spans="2:29">
      <c r="B149" s="320"/>
      <c r="K149" s="321"/>
      <c r="L149" s="321"/>
      <c r="M149" s="321"/>
      <c r="O149" s="321"/>
      <c r="P149" s="184" t="s">
        <v>451</v>
      </c>
      <c r="Q149" s="184" t="s">
        <v>451</v>
      </c>
      <c r="W149" s="321"/>
      <c r="Y149" s="321"/>
      <c r="Z149" s="184" t="s">
        <v>451</v>
      </c>
      <c r="AA149" s="184" t="s">
        <v>451</v>
      </c>
      <c r="AB149" s="321"/>
      <c r="AC149" s="321"/>
    </row>
    <row r="150" spans="2:29">
      <c r="B150" s="320"/>
      <c r="K150" s="321"/>
      <c r="L150" s="321"/>
      <c r="M150" s="321"/>
      <c r="O150" s="321"/>
      <c r="P150" s="184" t="s">
        <v>451</v>
      </c>
      <c r="Q150" s="184" t="s">
        <v>451</v>
      </c>
      <c r="W150" s="321"/>
      <c r="Y150" s="321"/>
      <c r="Z150" s="184" t="s">
        <v>451</v>
      </c>
      <c r="AA150" s="184" t="s">
        <v>451</v>
      </c>
      <c r="AB150" s="321"/>
      <c r="AC150" s="321"/>
    </row>
    <row r="151" spans="2:29">
      <c r="B151" s="320"/>
      <c r="K151" s="321"/>
      <c r="L151" s="321"/>
      <c r="M151" s="321"/>
      <c r="O151" s="321"/>
      <c r="P151" s="184" t="s">
        <v>451</v>
      </c>
      <c r="Q151" s="184" t="s">
        <v>451</v>
      </c>
      <c r="W151" s="321"/>
      <c r="Y151" s="321"/>
      <c r="Z151" s="184" t="s">
        <v>451</v>
      </c>
      <c r="AA151" s="184" t="s">
        <v>451</v>
      </c>
      <c r="AB151" s="321"/>
      <c r="AC151" s="321"/>
    </row>
    <row r="152" spans="2:29">
      <c r="B152" s="320"/>
      <c r="K152" s="321"/>
      <c r="L152" s="321"/>
      <c r="M152" s="321"/>
      <c r="O152" s="321"/>
      <c r="P152" s="184" t="s">
        <v>451</v>
      </c>
      <c r="Q152" s="184" t="s">
        <v>451</v>
      </c>
      <c r="W152" s="321"/>
      <c r="Y152" s="321"/>
      <c r="Z152" s="184" t="s">
        <v>451</v>
      </c>
      <c r="AA152" s="184" t="s">
        <v>451</v>
      </c>
      <c r="AB152" s="321"/>
      <c r="AC152" s="321"/>
    </row>
    <row r="153" spans="2:29">
      <c r="B153" s="320"/>
      <c r="K153" s="321"/>
      <c r="L153" s="321"/>
      <c r="M153" s="321"/>
      <c r="O153" s="321"/>
      <c r="P153" s="184" t="s">
        <v>451</v>
      </c>
      <c r="Q153" s="184" t="s">
        <v>451</v>
      </c>
      <c r="W153" s="321"/>
      <c r="Y153" s="321"/>
      <c r="Z153" s="184" t="s">
        <v>451</v>
      </c>
      <c r="AA153" s="184" t="s">
        <v>451</v>
      </c>
      <c r="AB153" s="321"/>
      <c r="AC153" s="321"/>
    </row>
    <row r="154" spans="2:29">
      <c r="B154" s="320"/>
      <c r="K154" s="321"/>
      <c r="L154" s="321"/>
      <c r="M154" s="321"/>
      <c r="O154" s="321"/>
      <c r="P154" s="184" t="s">
        <v>451</v>
      </c>
      <c r="Q154" s="184" t="s">
        <v>451</v>
      </c>
      <c r="W154" s="321"/>
      <c r="Y154" s="321"/>
      <c r="Z154" s="184" t="s">
        <v>451</v>
      </c>
      <c r="AA154" s="184" t="s">
        <v>451</v>
      </c>
      <c r="AB154" s="321"/>
      <c r="AC154" s="321"/>
    </row>
    <row r="155" spans="2:29">
      <c r="B155" s="320"/>
      <c r="K155" s="321"/>
      <c r="L155" s="321"/>
      <c r="M155" s="321"/>
      <c r="O155" s="321"/>
      <c r="P155" s="184" t="s">
        <v>451</v>
      </c>
      <c r="Q155" s="184" t="s">
        <v>451</v>
      </c>
      <c r="V155" s="321"/>
      <c r="W155" s="321"/>
      <c r="Y155" s="321"/>
      <c r="Z155" s="184" t="s">
        <v>451</v>
      </c>
      <c r="AA155" s="184" t="s">
        <v>451</v>
      </c>
      <c r="AB155" s="321"/>
      <c r="AC155" s="321"/>
    </row>
    <row r="156" spans="2:29">
      <c r="B156" s="320"/>
      <c r="K156" s="321"/>
      <c r="L156" s="321"/>
      <c r="M156" s="321"/>
      <c r="O156" s="321"/>
      <c r="P156" s="184" t="s">
        <v>451</v>
      </c>
      <c r="Q156" s="184" t="s">
        <v>451</v>
      </c>
      <c r="V156" s="321"/>
      <c r="W156" s="321"/>
      <c r="Y156" s="321"/>
      <c r="Z156" s="184" t="s">
        <v>451</v>
      </c>
      <c r="AA156" s="184" t="s">
        <v>451</v>
      </c>
      <c r="AB156" s="321"/>
      <c r="AC156" s="321"/>
    </row>
    <row r="157" spans="2:29">
      <c r="B157" s="320"/>
      <c r="K157" s="321"/>
      <c r="L157" s="321"/>
      <c r="M157" s="321"/>
      <c r="O157" s="321"/>
      <c r="P157" s="184" t="s">
        <v>451</v>
      </c>
      <c r="Q157" s="184" t="s">
        <v>451</v>
      </c>
      <c r="V157" s="321"/>
      <c r="W157" s="321"/>
      <c r="Y157" s="321"/>
      <c r="Z157" s="184" t="s">
        <v>451</v>
      </c>
      <c r="AA157" s="184" t="s">
        <v>451</v>
      </c>
      <c r="AB157" s="321"/>
      <c r="AC157" s="321"/>
    </row>
    <row r="158" spans="2:29">
      <c r="B158" s="320"/>
      <c r="K158" s="321"/>
      <c r="L158" s="321"/>
      <c r="M158" s="321"/>
      <c r="O158" s="321"/>
      <c r="P158" s="184" t="s">
        <v>451</v>
      </c>
      <c r="Q158" s="184" t="s">
        <v>451</v>
      </c>
      <c r="V158" s="321"/>
      <c r="W158" s="321"/>
      <c r="Y158" s="321"/>
      <c r="Z158" s="184" t="s">
        <v>451</v>
      </c>
      <c r="AA158" s="184" t="s">
        <v>451</v>
      </c>
      <c r="AB158" s="321"/>
      <c r="AC158" s="321"/>
    </row>
    <row r="159" spans="2:29">
      <c r="B159" s="320"/>
      <c r="K159" s="321"/>
      <c r="L159" s="321"/>
      <c r="M159" s="321"/>
      <c r="O159" s="321"/>
      <c r="P159" s="184" t="s">
        <v>451</v>
      </c>
      <c r="Q159" s="184" t="s">
        <v>451</v>
      </c>
      <c r="V159" s="321"/>
      <c r="W159" s="321"/>
      <c r="Y159" s="321"/>
      <c r="Z159" s="184" t="s">
        <v>451</v>
      </c>
      <c r="AA159" s="184" t="s">
        <v>451</v>
      </c>
      <c r="AB159" s="321"/>
      <c r="AC159" s="321"/>
    </row>
    <row r="160" spans="2:29">
      <c r="B160" s="320"/>
      <c r="K160" s="321"/>
      <c r="L160" s="321"/>
      <c r="M160" s="321"/>
      <c r="O160" s="321"/>
      <c r="P160" s="184" t="s">
        <v>451</v>
      </c>
      <c r="Q160" s="184" t="s">
        <v>451</v>
      </c>
      <c r="V160" s="321"/>
      <c r="W160" s="321"/>
      <c r="Y160" s="321"/>
      <c r="Z160" s="184" t="s">
        <v>451</v>
      </c>
      <c r="AA160" s="184" t="s">
        <v>451</v>
      </c>
      <c r="AB160" s="321"/>
      <c r="AC160" s="321"/>
    </row>
    <row r="161" spans="2:29">
      <c r="B161" s="320"/>
      <c r="K161" s="321"/>
      <c r="L161" s="321"/>
      <c r="M161" s="321"/>
      <c r="O161" s="321"/>
      <c r="P161" s="184" t="s">
        <v>451</v>
      </c>
      <c r="Q161" s="184" t="s">
        <v>451</v>
      </c>
      <c r="V161" s="321"/>
      <c r="W161" s="321"/>
      <c r="Y161" s="321"/>
      <c r="Z161" s="184" t="s">
        <v>451</v>
      </c>
      <c r="AA161" s="184" t="s">
        <v>451</v>
      </c>
      <c r="AB161" s="321"/>
      <c r="AC161" s="321"/>
    </row>
    <row r="162" spans="2:29">
      <c r="B162" s="320"/>
      <c r="K162" s="321"/>
      <c r="L162" s="321"/>
      <c r="M162" s="321"/>
      <c r="O162" s="321"/>
      <c r="P162" s="184" t="s">
        <v>451</v>
      </c>
      <c r="Q162" s="184" t="s">
        <v>451</v>
      </c>
      <c r="V162" s="321"/>
      <c r="W162" s="321"/>
      <c r="Y162" s="321"/>
      <c r="Z162" s="184" t="s">
        <v>451</v>
      </c>
      <c r="AA162" s="184" t="s">
        <v>451</v>
      </c>
      <c r="AB162" s="321"/>
      <c r="AC162" s="321"/>
    </row>
    <row r="163" spans="2:29">
      <c r="B163" s="320"/>
      <c r="K163" s="321"/>
      <c r="L163" s="321"/>
      <c r="M163" s="321"/>
      <c r="O163" s="321"/>
      <c r="P163" s="184" t="s">
        <v>451</v>
      </c>
      <c r="Q163" s="184" t="s">
        <v>451</v>
      </c>
      <c r="V163" s="321"/>
      <c r="W163" s="321"/>
      <c r="Y163" s="321"/>
      <c r="Z163" s="184" t="s">
        <v>451</v>
      </c>
      <c r="AA163" s="184" t="s">
        <v>451</v>
      </c>
      <c r="AB163" s="321"/>
      <c r="AC163" s="321"/>
    </row>
    <row r="164" spans="2:29">
      <c r="B164" s="320"/>
      <c r="K164" s="321"/>
      <c r="L164" s="321"/>
      <c r="M164" s="321"/>
      <c r="O164" s="321"/>
      <c r="P164" s="184" t="s">
        <v>451</v>
      </c>
      <c r="Q164" s="184" t="s">
        <v>451</v>
      </c>
      <c r="V164" s="321"/>
      <c r="W164" s="321"/>
      <c r="Y164" s="321"/>
      <c r="Z164" s="184" t="s">
        <v>451</v>
      </c>
      <c r="AA164" s="184" t="s">
        <v>451</v>
      </c>
      <c r="AB164" s="321"/>
      <c r="AC164" s="321"/>
    </row>
    <row r="165" spans="2:29">
      <c r="B165" s="320"/>
      <c r="K165" s="321"/>
      <c r="L165" s="321"/>
      <c r="M165" s="321"/>
      <c r="O165" s="321"/>
      <c r="P165" s="184" t="s">
        <v>451</v>
      </c>
      <c r="Q165" s="184" t="s">
        <v>451</v>
      </c>
      <c r="V165" s="321"/>
      <c r="W165" s="321"/>
      <c r="Y165" s="321"/>
      <c r="Z165" s="184" t="s">
        <v>451</v>
      </c>
      <c r="AA165" s="184" t="s">
        <v>451</v>
      </c>
      <c r="AB165" s="321"/>
      <c r="AC165" s="321"/>
    </row>
    <row r="166" spans="2:29">
      <c r="B166" s="320"/>
      <c r="K166" s="321"/>
      <c r="L166" s="321"/>
      <c r="M166" s="321"/>
      <c r="O166" s="321"/>
      <c r="P166" s="184" t="s">
        <v>451</v>
      </c>
      <c r="Q166" s="184" t="s">
        <v>451</v>
      </c>
      <c r="V166" s="321"/>
      <c r="W166" s="321"/>
      <c r="Y166" s="321"/>
      <c r="Z166" s="184" t="s">
        <v>451</v>
      </c>
      <c r="AA166" s="184" t="s">
        <v>451</v>
      </c>
      <c r="AB166" s="321"/>
      <c r="AC166" s="321"/>
    </row>
    <row r="167" spans="2:29">
      <c r="B167" s="320"/>
      <c r="K167" s="321"/>
      <c r="L167" s="321"/>
      <c r="M167" s="321"/>
      <c r="O167" s="321"/>
      <c r="P167" s="184" t="s">
        <v>451</v>
      </c>
      <c r="Q167" s="184" t="s">
        <v>451</v>
      </c>
      <c r="V167" s="321"/>
      <c r="W167" s="321"/>
      <c r="Y167" s="321"/>
      <c r="Z167" s="184" t="s">
        <v>451</v>
      </c>
      <c r="AA167" s="184" t="s">
        <v>451</v>
      </c>
      <c r="AB167" s="321"/>
      <c r="AC167" s="321"/>
    </row>
    <row r="168" spans="2:29">
      <c r="B168" s="320"/>
      <c r="K168" s="321"/>
      <c r="L168" s="321"/>
      <c r="M168" s="321"/>
      <c r="O168" s="321"/>
      <c r="P168" s="184" t="s">
        <v>451</v>
      </c>
      <c r="Q168" s="184" t="s">
        <v>451</v>
      </c>
      <c r="V168" s="321"/>
      <c r="W168" s="321"/>
      <c r="Y168" s="321"/>
      <c r="Z168" s="184" t="s">
        <v>451</v>
      </c>
      <c r="AA168" s="184" t="s">
        <v>451</v>
      </c>
      <c r="AB168" s="321"/>
      <c r="AC168" s="321"/>
    </row>
    <row r="169" spans="2:29">
      <c r="B169" s="320"/>
      <c r="K169" s="321"/>
      <c r="L169" s="321"/>
      <c r="M169" s="321"/>
      <c r="O169" s="321"/>
      <c r="P169" s="184" t="s">
        <v>451</v>
      </c>
      <c r="Q169" s="184" t="s">
        <v>451</v>
      </c>
      <c r="V169" s="321"/>
      <c r="W169" s="321"/>
      <c r="Y169" s="321"/>
      <c r="Z169" s="184" t="s">
        <v>451</v>
      </c>
      <c r="AA169" s="184" t="s">
        <v>451</v>
      </c>
      <c r="AB169" s="321"/>
      <c r="AC169" s="321"/>
    </row>
    <row r="170" spans="2:29">
      <c r="B170" s="320"/>
      <c r="K170" s="321"/>
      <c r="L170" s="321"/>
      <c r="M170" s="321"/>
      <c r="O170" s="321"/>
      <c r="P170" s="184" t="s">
        <v>451</v>
      </c>
      <c r="Q170" s="184" t="s">
        <v>451</v>
      </c>
      <c r="V170" s="321"/>
      <c r="W170" s="321"/>
      <c r="Y170" s="321"/>
      <c r="Z170" s="184" t="s">
        <v>451</v>
      </c>
      <c r="AA170" s="184" t="s">
        <v>451</v>
      </c>
      <c r="AB170" s="321"/>
      <c r="AC170" s="321"/>
    </row>
    <row r="171" spans="2:29">
      <c r="B171" s="320"/>
      <c r="K171" s="321"/>
      <c r="L171" s="321"/>
      <c r="M171" s="321"/>
      <c r="O171" s="321"/>
      <c r="P171" s="184" t="s">
        <v>451</v>
      </c>
      <c r="Q171" s="184" t="s">
        <v>451</v>
      </c>
      <c r="V171" s="321"/>
      <c r="W171" s="321"/>
      <c r="Y171" s="321"/>
      <c r="Z171" s="184" t="s">
        <v>451</v>
      </c>
      <c r="AA171" s="184" t="s">
        <v>451</v>
      </c>
      <c r="AB171" s="321"/>
      <c r="AC171" s="321"/>
    </row>
    <row r="172" spans="2:29">
      <c r="B172" s="320"/>
      <c r="K172" s="321"/>
      <c r="L172" s="321"/>
      <c r="M172" s="321"/>
      <c r="O172" s="321"/>
      <c r="P172" s="184" t="s">
        <v>451</v>
      </c>
      <c r="Q172" s="184" t="s">
        <v>451</v>
      </c>
      <c r="V172" s="321"/>
      <c r="W172" s="321"/>
      <c r="Y172" s="321"/>
      <c r="Z172" s="184" t="s">
        <v>451</v>
      </c>
      <c r="AA172" s="184" t="s">
        <v>451</v>
      </c>
      <c r="AB172" s="321"/>
      <c r="AC172" s="321"/>
    </row>
    <row r="173" spans="2:29">
      <c r="B173" s="320"/>
      <c r="K173" s="321"/>
      <c r="L173" s="321"/>
      <c r="M173" s="321"/>
      <c r="O173" s="321"/>
      <c r="P173" s="184" t="s">
        <v>451</v>
      </c>
      <c r="Q173" s="184" t="s">
        <v>451</v>
      </c>
      <c r="V173" s="321"/>
      <c r="W173" s="321"/>
      <c r="Y173" s="321"/>
      <c r="Z173" s="184" t="s">
        <v>451</v>
      </c>
      <c r="AA173" s="184" t="s">
        <v>451</v>
      </c>
      <c r="AB173" s="321"/>
      <c r="AC173" s="321"/>
    </row>
    <row r="174" spans="2:29">
      <c r="B174" s="320"/>
      <c r="K174" s="321"/>
      <c r="L174" s="321"/>
      <c r="M174" s="321"/>
      <c r="O174" s="321"/>
      <c r="P174" s="184" t="s">
        <v>451</v>
      </c>
      <c r="Q174" s="184" t="s">
        <v>451</v>
      </c>
      <c r="V174" s="321"/>
      <c r="W174" s="321"/>
      <c r="Y174" s="321"/>
      <c r="Z174" s="184" t="s">
        <v>451</v>
      </c>
      <c r="AA174" s="184" t="s">
        <v>451</v>
      </c>
      <c r="AB174" s="321"/>
      <c r="AC174" s="321"/>
    </row>
    <row r="175" spans="2:29">
      <c r="B175" s="320"/>
      <c r="K175" s="321"/>
      <c r="L175" s="321"/>
      <c r="M175" s="321"/>
      <c r="O175" s="321"/>
      <c r="P175" s="184" t="s">
        <v>451</v>
      </c>
      <c r="Q175" s="184" t="s">
        <v>451</v>
      </c>
      <c r="V175" s="321"/>
      <c r="W175" s="321"/>
      <c r="Y175" s="321"/>
      <c r="Z175" s="184" t="s">
        <v>451</v>
      </c>
      <c r="AA175" s="184" t="s">
        <v>451</v>
      </c>
      <c r="AB175" s="321"/>
      <c r="AC175" s="321"/>
    </row>
    <row r="176" spans="2:29">
      <c r="B176" s="320"/>
      <c r="K176" s="321"/>
      <c r="L176" s="321"/>
      <c r="M176" s="321"/>
      <c r="O176" s="321"/>
      <c r="P176" s="184" t="s">
        <v>451</v>
      </c>
      <c r="Q176" s="184" t="s">
        <v>451</v>
      </c>
      <c r="V176" s="321"/>
      <c r="W176" s="321"/>
      <c r="Y176" s="321"/>
      <c r="Z176" s="184" t="s">
        <v>451</v>
      </c>
      <c r="AA176" s="184" t="s">
        <v>451</v>
      </c>
      <c r="AB176" s="321"/>
      <c r="AC176" s="321"/>
    </row>
    <row r="177" spans="2:29">
      <c r="B177" s="320"/>
      <c r="K177" s="321"/>
      <c r="L177" s="321"/>
      <c r="M177" s="321"/>
      <c r="O177" s="321"/>
      <c r="P177" s="184" t="s">
        <v>451</v>
      </c>
      <c r="Q177" s="184" t="s">
        <v>451</v>
      </c>
      <c r="V177" s="321"/>
      <c r="W177" s="321"/>
      <c r="Y177" s="321"/>
      <c r="Z177" s="184" t="s">
        <v>451</v>
      </c>
      <c r="AA177" s="184" t="s">
        <v>451</v>
      </c>
      <c r="AB177" s="321"/>
      <c r="AC177" s="321"/>
    </row>
    <row r="178" spans="2:29">
      <c r="B178" s="320"/>
      <c r="K178" s="321"/>
      <c r="L178" s="321"/>
      <c r="M178" s="321"/>
      <c r="O178" s="321"/>
      <c r="P178" s="184" t="s">
        <v>451</v>
      </c>
      <c r="Q178" s="184" t="s">
        <v>451</v>
      </c>
      <c r="V178" s="321"/>
      <c r="W178" s="321"/>
      <c r="Y178" s="321"/>
      <c r="Z178" s="184" t="s">
        <v>451</v>
      </c>
      <c r="AA178" s="184" t="s">
        <v>451</v>
      </c>
      <c r="AB178" s="321"/>
      <c r="AC178" s="321"/>
    </row>
    <row r="179" spans="2:29">
      <c r="B179" s="320"/>
      <c r="K179" s="321"/>
      <c r="L179" s="321"/>
      <c r="M179" s="321"/>
      <c r="O179" s="321"/>
      <c r="P179" s="184" t="s">
        <v>451</v>
      </c>
      <c r="Q179" s="184" t="s">
        <v>451</v>
      </c>
      <c r="V179" s="321"/>
      <c r="W179" s="321"/>
      <c r="Y179" s="321"/>
      <c r="Z179" s="184" t="s">
        <v>451</v>
      </c>
      <c r="AA179" s="184" t="s">
        <v>451</v>
      </c>
      <c r="AB179" s="321"/>
      <c r="AC179" s="321"/>
    </row>
    <row r="180" spans="2:29">
      <c r="B180" s="320"/>
      <c r="K180" s="321"/>
      <c r="L180" s="321"/>
      <c r="M180" s="321"/>
      <c r="O180" s="321"/>
      <c r="P180" s="184" t="s">
        <v>451</v>
      </c>
      <c r="Q180" s="184" t="s">
        <v>451</v>
      </c>
      <c r="V180" s="321"/>
      <c r="W180" s="321"/>
      <c r="Y180" s="321"/>
      <c r="Z180" s="184" t="s">
        <v>451</v>
      </c>
      <c r="AA180" s="184" t="s">
        <v>451</v>
      </c>
      <c r="AB180" s="321"/>
      <c r="AC180" s="321"/>
    </row>
    <row r="181" spans="2:29">
      <c r="B181" s="320"/>
      <c r="K181" s="321"/>
      <c r="L181" s="321"/>
      <c r="M181" s="321"/>
      <c r="O181" s="321"/>
      <c r="P181" s="184" t="s">
        <v>451</v>
      </c>
      <c r="Q181" s="184" t="s">
        <v>451</v>
      </c>
      <c r="V181" s="321"/>
      <c r="W181" s="321"/>
      <c r="Y181" s="321"/>
      <c r="Z181" s="184" t="s">
        <v>451</v>
      </c>
      <c r="AA181" s="184" t="s">
        <v>451</v>
      </c>
      <c r="AB181" s="321"/>
      <c r="AC181" s="321"/>
    </row>
    <row r="182" spans="2:29">
      <c r="B182" s="320"/>
      <c r="K182" s="321"/>
      <c r="L182" s="321"/>
      <c r="M182" s="321"/>
      <c r="O182" s="321"/>
      <c r="P182" s="184" t="s">
        <v>451</v>
      </c>
      <c r="Q182" s="184" t="s">
        <v>451</v>
      </c>
      <c r="V182" s="321"/>
      <c r="W182" s="321"/>
      <c r="Y182" s="321"/>
      <c r="Z182" s="184" t="s">
        <v>451</v>
      </c>
      <c r="AA182" s="184" t="s">
        <v>451</v>
      </c>
      <c r="AB182" s="321"/>
      <c r="AC182" s="321"/>
    </row>
    <row r="183" spans="2:29">
      <c r="B183" s="320"/>
      <c r="K183" s="321"/>
      <c r="L183" s="321"/>
      <c r="M183" s="321"/>
      <c r="P183" s="184" t="s">
        <v>451</v>
      </c>
      <c r="Q183" s="184" t="s">
        <v>451</v>
      </c>
      <c r="V183" s="321"/>
      <c r="W183" s="321"/>
      <c r="Y183" s="321"/>
      <c r="Z183" s="184" t="s">
        <v>451</v>
      </c>
      <c r="AA183" s="184" t="s">
        <v>451</v>
      </c>
      <c r="AB183" s="321"/>
      <c r="AC183" s="321"/>
    </row>
    <row r="184" spans="2:29">
      <c r="B184" s="320"/>
      <c r="K184" s="321"/>
      <c r="L184" s="321"/>
      <c r="M184" s="321"/>
      <c r="O184" s="321"/>
      <c r="P184" s="184" t="s">
        <v>451</v>
      </c>
      <c r="Q184" s="184" t="s">
        <v>451</v>
      </c>
      <c r="V184" s="321"/>
      <c r="W184" s="321"/>
      <c r="Y184" s="321"/>
      <c r="Z184" s="184" t="s">
        <v>451</v>
      </c>
      <c r="AA184" s="184" t="s">
        <v>451</v>
      </c>
      <c r="AB184" s="321"/>
      <c r="AC184" s="321"/>
    </row>
    <row r="185" spans="2:29">
      <c r="B185" s="320"/>
      <c r="K185" s="321"/>
      <c r="L185" s="321"/>
      <c r="M185" s="321"/>
      <c r="O185" s="321"/>
      <c r="P185" s="184" t="s">
        <v>451</v>
      </c>
      <c r="Q185" s="184" t="s">
        <v>451</v>
      </c>
      <c r="V185" s="321"/>
      <c r="W185" s="321"/>
      <c r="Y185" s="321"/>
      <c r="Z185" s="184" t="s">
        <v>451</v>
      </c>
      <c r="AA185" s="184" t="s">
        <v>451</v>
      </c>
      <c r="AB185" s="321"/>
      <c r="AC185" s="321"/>
    </row>
    <row r="186" spans="2:29">
      <c r="B186" s="320"/>
      <c r="K186" s="321"/>
      <c r="L186" s="321"/>
      <c r="M186" s="321"/>
      <c r="O186" s="321"/>
      <c r="P186" s="184" t="s">
        <v>451</v>
      </c>
      <c r="Q186" s="184" t="s">
        <v>451</v>
      </c>
      <c r="V186" s="321"/>
      <c r="W186" s="321"/>
      <c r="Y186" s="321"/>
      <c r="Z186" s="184" t="s">
        <v>451</v>
      </c>
      <c r="AA186" s="184" t="s">
        <v>451</v>
      </c>
      <c r="AB186" s="321"/>
      <c r="AC186" s="321"/>
    </row>
    <row r="187" spans="2:29">
      <c r="B187" s="320"/>
      <c r="K187" s="321"/>
      <c r="L187" s="321"/>
      <c r="M187" s="321"/>
      <c r="O187" s="321"/>
      <c r="P187" s="184" t="s">
        <v>451</v>
      </c>
      <c r="Q187" s="184" t="s">
        <v>451</v>
      </c>
      <c r="V187" s="321"/>
      <c r="W187" s="321"/>
      <c r="Y187" s="321"/>
      <c r="Z187" s="184" t="s">
        <v>451</v>
      </c>
      <c r="AA187" s="184" t="s">
        <v>451</v>
      </c>
      <c r="AB187" s="321"/>
      <c r="AC187" s="321"/>
    </row>
    <row r="188" spans="2:29">
      <c r="B188" s="320"/>
      <c r="K188" s="321"/>
      <c r="L188" s="321"/>
      <c r="M188" s="321"/>
      <c r="O188" s="321"/>
      <c r="P188" s="184" t="s">
        <v>451</v>
      </c>
      <c r="Q188" s="184" t="s">
        <v>451</v>
      </c>
      <c r="V188" s="321"/>
      <c r="W188" s="321"/>
      <c r="Y188" s="321"/>
      <c r="Z188" s="184" t="s">
        <v>451</v>
      </c>
      <c r="AA188" s="184" t="s">
        <v>451</v>
      </c>
      <c r="AB188" s="321"/>
      <c r="AC188" s="321"/>
    </row>
    <row r="189" spans="2:29">
      <c r="B189" s="320"/>
      <c r="K189" s="321"/>
      <c r="L189" s="321"/>
      <c r="M189" s="321"/>
      <c r="O189" s="321"/>
      <c r="P189" s="184" t="s">
        <v>451</v>
      </c>
      <c r="Q189" s="184" t="s">
        <v>451</v>
      </c>
      <c r="V189" s="321"/>
      <c r="W189" s="321"/>
      <c r="Y189" s="321"/>
      <c r="Z189" s="184" t="s">
        <v>451</v>
      </c>
      <c r="AA189" s="184" t="s">
        <v>451</v>
      </c>
      <c r="AB189" s="321"/>
      <c r="AC189" s="321"/>
    </row>
    <row r="190" spans="2:29">
      <c r="B190" s="320"/>
      <c r="K190" s="321"/>
      <c r="L190" s="321"/>
      <c r="M190" s="321"/>
      <c r="O190" s="321"/>
      <c r="P190" s="184" t="s">
        <v>451</v>
      </c>
      <c r="Q190" s="184" t="s">
        <v>451</v>
      </c>
      <c r="V190" s="321"/>
      <c r="W190" s="321"/>
      <c r="Y190" s="321"/>
      <c r="Z190" s="184" t="s">
        <v>451</v>
      </c>
      <c r="AA190" s="184" t="s">
        <v>451</v>
      </c>
      <c r="AB190" s="321"/>
      <c r="AC190" s="321"/>
    </row>
    <row r="191" spans="2:29">
      <c r="B191" s="320"/>
      <c r="K191" s="321"/>
      <c r="L191" s="321"/>
      <c r="M191" s="321"/>
      <c r="O191" s="321"/>
      <c r="P191" s="184" t="s">
        <v>451</v>
      </c>
      <c r="Q191" s="184" t="s">
        <v>451</v>
      </c>
      <c r="V191" s="321"/>
      <c r="W191" s="321"/>
      <c r="Y191" s="321"/>
      <c r="Z191" s="184" t="s">
        <v>451</v>
      </c>
      <c r="AA191" s="184" t="s">
        <v>451</v>
      </c>
      <c r="AB191" s="321"/>
      <c r="AC191" s="321"/>
    </row>
    <row r="192" spans="2:29">
      <c r="B192" s="320"/>
      <c r="K192" s="321"/>
      <c r="L192" s="321"/>
      <c r="M192" s="321"/>
      <c r="O192" s="321"/>
      <c r="P192" s="184" t="s">
        <v>451</v>
      </c>
      <c r="Q192" s="184" t="s">
        <v>451</v>
      </c>
      <c r="V192" s="321"/>
      <c r="W192" s="321"/>
      <c r="Y192" s="321"/>
      <c r="Z192" s="184" t="s">
        <v>451</v>
      </c>
      <c r="AA192" s="184" t="s">
        <v>451</v>
      </c>
      <c r="AB192" s="321"/>
      <c r="AC192" s="321"/>
    </row>
    <row r="193" spans="2:29">
      <c r="B193" s="320"/>
      <c r="K193" s="321"/>
      <c r="L193" s="321"/>
      <c r="M193" s="321"/>
      <c r="O193" s="321"/>
      <c r="P193" s="184" t="s">
        <v>451</v>
      </c>
      <c r="Q193" s="184" t="s">
        <v>451</v>
      </c>
      <c r="V193" s="321"/>
      <c r="W193" s="321"/>
      <c r="Y193" s="321"/>
      <c r="Z193" s="184" t="s">
        <v>451</v>
      </c>
      <c r="AA193" s="184" t="s">
        <v>451</v>
      </c>
      <c r="AB193" s="321"/>
      <c r="AC193" s="321"/>
    </row>
    <row r="194" spans="2:29">
      <c r="B194" s="320"/>
      <c r="K194" s="321"/>
      <c r="L194" s="321"/>
      <c r="M194" s="321"/>
      <c r="O194" s="321"/>
      <c r="P194" s="184" t="s">
        <v>451</v>
      </c>
      <c r="Q194" s="184" t="s">
        <v>451</v>
      </c>
      <c r="V194" s="321"/>
      <c r="W194" s="321"/>
      <c r="Y194" s="321"/>
      <c r="Z194" s="184" t="s">
        <v>451</v>
      </c>
      <c r="AA194" s="184" t="s">
        <v>451</v>
      </c>
      <c r="AB194" s="321"/>
      <c r="AC194" s="321"/>
    </row>
    <row r="195" spans="2:29">
      <c r="B195" s="320"/>
      <c r="K195" s="321"/>
      <c r="L195" s="321"/>
      <c r="M195" s="321"/>
      <c r="O195" s="321"/>
      <c r="P195" s="184" t="s">
        <v>451</v>
      </c>
      <c r="Q195" s="184" t="s">
        <v>451</v>
      </c>
      <c r="V195" s="321"/>
      <c r="W195" s="321"/>
      <c r="Y195" s="321"/>
      <c r="Z195" s="184" t="s">
        <v>451</v>
      </c>
      <c r="AA195" s="184" t="s">
        <v>451</v>
      </c>
      <c r="AB195" s="321"/>
      <c r="AC195" s="321"/>
    </row>
    <row r="196" spans="2:29">
      <c r="B196" s="320"/>
      <c r="K196" s="321"/>
      <c r="L196" s="321"/>
      <c r="M196" s="321"/>
      <c r="O196" s="321"/>
      <c r="P196" s="184" t="s">
        <v>451</v>
      </c>
      <c r="Q196" s="184" t="s">
        <v>451</v>
      </c>
      <c r="V196" s="321"/>
      <c r="W196" s="321"/>
      <c r="Y196" s="321"/>
      <c r="Z196" s="184" t="s">
        <v>451</v>
      </c>
      <c r="AA196" s="184" t="s">
        <v>451</v>
      </c>
      <c r="AB196" s="321"/>
      <c r="AC196" s="321"/>
    </row>
    <row r="197" spans="2:29">
      <c r="B197" s="320"/>
      <c r="K197" s="321"/>
      <c r="L197" s="321"/>
      <c r="M197" s="321"/>
      <c r="O197" s="321"/>
      <c r="P197" s="184" t="s">
        <v>451</v>
      </c>
      <c r="Q197" s="184" t="s">
        <v>451</v>
      </c>
      <c r="V197" s="321"/>
      <c r="W197" s="321"/>
      <c r="Y197" s="321"/>
      <c r="Z197" s="184" t="s">
        <v>451</v>
      </c>
      <c r="AA197" s="184" t="s">
        <v>451</v>
      </c>
      <c r="AB197" s="321"/>
      <c r="AC197" s="321"/>
    </row>
    <row r="198" spans="2:29">
      <c r="B198" s="320"/>
      <c r="K198" s="321"/>
      <c r="L198" s="321"/>
      <c r="M198" s="321"/>
      <c r="O198" s="321"/>
      <c r="P198" s="184" t="s">
        <v>451</v>
      </c>
      <c r="Q198" s="184" t="s">
        <v>451</v>
      </c>
      <c r="V198" s="321"/>
      <c r="W198" s="321"/>
      <c r="Y198" s="321"/>
      <c r="Z198" s="184" t="s">
        <v>451</v>
      </c>
      <c r="AA198" s="184" t="s">
        <v>451</v>
      </c>
      <c r="AB198" s="321"/>
      <c r="AC198" s="321"/>
    </row>
    <row r="199" spans="2:29">
      <c r="B199" s="320"/>
      <c r="K199" s="321"/>
      <c r="L199" s="321"/>
      <c r="M199" s="321"/>
      <c r="O199" s="321"/>
      <c r="P199" s="184" t="s">
        <v>451</v>
      </c>
      <c r="Q199" s="184" t="s">
        <v>451</v>
      </c>
      <c r="V199" s="321"/>
      <c r="W199" s="321"/>
      <c r="Y199" s="321"/>
      <c r="Z199" s="184" t="s">
        <v>451</v>
      </c>
      <c r="AA199" s="184" t="s">
        <v>451</v>
      </c>
      <c r="AB199" s="321"/>
      <c r="AC199" s="321"/>
    </row>
    <row r="200" spans="2:29">
      <c r="B200" s="320"/>
      <c r="K200" s="321"/>
      <c r="L200" s="321"/>
      <c r="M200" s="321"/>
      <c r="O200" s="321"/>
      <c r="P200" s="184" t="s">
        <v>451</v>
      </c>
      <c r="Q200" s="184" t="s">
        <v>451</v>
      </c>
      <c r="V200" s="321"/>
      <c r="W200" s="321"/>
      <c r="Y200" s="321"/>
      <c r="Z200" s="184" t="s">
        <v>451</v>
      </c>
      <c r="AA200" s="184" t="s">
        <v>451</v>
      </c>
      <c r="AB200" s="321"/>
      <c r="AC200" s="321"/>
    </row>
    <row r="201" spans="2:29">
      <c r="B201" s="320"/>
      <c r="K201" s="321"/>
      <c r="L201" s="321"/>
      <c r="M201" s="321"/>
      <c r="O201" s="321"/>
      <c r="P201" s="184" t="s">
        <v>451</v>
      </c>
      <c r="Q201" s="184" t="s">
        <v>451</v>
      </c>
      <c r="V201" s="321"/>
      <c r="W201" s="321"/>
      <c r="Y201" s="321"/>
      <c r="Z201" s="184" t="s">
        <v>451</v>
      </c>
      <c r="AA201" s="184" t="s">
        <v>451</v>
      </c>
      <c r="AB201" s="321"/>
      <c r="AC201" s="321"/>
    </row>
    <row r="202" spans="2:29">
      <c r="B202" s="320"/>
      <c r="K202" s="321"/>
      <c r="L202" s="321"/>
      <c r="M202" s="321"/>
      <c r="O202" s="321"/>
      <c r="P202" s="184" t="s">
        <v>451</v>
      </c>
      <c r="Q202" s="184" t="s">
        <v>451</v>
      </c>
      <c r="V202" s="321"/>
      <c r="W202" s="321"/>
      <c r="Y202" s="321"/>
      <c r="Z202" s="184" t="s">
        <v>451</v>
      </c>
      <c r="AA202" s="184" t="s">
        <v>451</v>
      </c>
      <c r="AB202" s="321"/>
      <c r="AC202" s="321"/>
    </row>
    <row r="203" spans="2:29">
      <c r="B203" s="320"/>
      <c r="K203" s="321"/>
      <c r="L203" s="321"/>
      <c r="M203" s="321"/>
      <c r="O203" s="321"/>
      <c r="P203" s="184" t="s">
        <v>451</v>
      </c>
      <c r="Q203" s="184" t="s">
        <v>451</v>
      </c>
      <c r="V203" s="321"/>
      <c r="W203" s="321"/>
      <c r="Y203" s="321"/>
      <c r="Z203" s="184" t="s">
        <v>451</v>
      </c>
      <c r="AA203" s="184" t="s">
        <v>451</v>
      </c>
      <c r="AB203" s="321"/>
      <c r="AC203" s="321"/>
    </row>
    <row r="204" spans="2:29">
      <c r="B204" s="320"/>
      <c r="K204" s="321"/>
      <c r="L204" s="321"/>
      <c r="M204" s="321"/>
      <c r="P204" s="184" t="s">
        <v>451</v>
      </c>
      <c r="Q204" s="184" t="s">
        <v>451</v>
      </c>
      <c r="V204" s="321"/>
      <c r="W204" s="321"/>
      <c r="Y204" s="321"/>
      <c r="Z204" s="184" t="s">
        <v>451</v>
      </c>
      <c r="AA204" s="184" t="s">
        <v>451</v>
      </c>
      <c r="AB204" s="321"/>
      <c r="AC204" s="321"/>
    </row>
    <row r="205" spans="2:29">
      <c r="B205" s="320"/>
      <c r="K205" s="321"/>
      <c r="L205" s="321"/>
      <c r="M205" s="321"/>
      <c r="O205" s="321"/>
      <c r="P205" s="184" t="s">
        <v>451</v>
      </c>
      <c r="Q205" s="184" t="s">
        <v>451</v>
      </c>
      <c r="V205" s="321"/>
      <c r="W205" s="321"/>
      <c r="Y205" s="321"/>
      <c r="Z205" s="184" t="s">
        <v>451</v>
      </c>
      <c r="AA205" s="184" t="s">
        <v>451</v>
      </c>
      <c r="AB205" s="321"/>
      <c r="AC205" s="321"/>
    </row>
    <row r="206" spans="2:29">
      <c r="B206" s="320"/>
      <c r="K206" s="321"/>
      <c r="L206" s="321"/>
      <c r="M206" s="321"/>
      <c r="O206" s="321"/>
      <c r="P206" s="184" t="s">
        <v>451</v>
      </c>
      <c r="Q206" s="184" t="s">
        <v>451</v>
      </c>
      <c r="V206" s="321"/>
      <c r="W206" s="321"/>
      <c r="Y206" s="321"/>
      <c r="Z206" s="184" t="s">
        <v>451</v>
      </c>
      <c r="AA206" s="184" t="s">
        <v>451</v>
      </c>
      <c r="AB206" s="321"/>
      <c r="AC206" s="321"/>
    </row>
    <row r="207" spans="2:29">
      <c r="B207" s="320"/>
      <c r="K207" s="321"/>
      <c r="L207" s="321"/>
      <c r="M207" s="321"/>
      <c r="O207" s="321"/>
      <c r="P207" s="184" t="s">
        <v>451</v>
      </c>
      <c r="Q207" s="184" t="s">
        <v>451</v>
      </c>
      <c r="V207" s="321"/>
      <c r="W207" s="321"/>
      <c r="Y207" s="321"/>
      <c r="Z207" s="184" t="s">
        <v>451</v>
      </c>
      <c r="AA207" s="184" t="s">
        <v>451</v>
      </c>
      <c r="AB207" s="321"/>
      <c r="AC207" s="321"/>
    </row>
    <row r="208" spans="2:29">
      <c r="B208" s="320"/>
      <c r="K208" s="321"/>
      <c r="L208" s="321"/>
      <c r="M208" s="321"/>
      <c r="O208" s="321"/>
      <c r="P208" s="184" t="s">
        <v>451</v>
      </c>
      <c r="Q208" s="184" t="s">
        <v>451</v>
      </c>
      <c r="V208" s="321"/>
      <c r="W208" s="321"/>
      <c r="Y208" s="321"/>
      <c r="Z208" s="184" t="s">
        <v>451</v>
      </c>
      <c r="AA208" s="184" t="s">
        <v>451</v>
      </c>
      <c r="AB208" s="321"/>
      <c r="AC208" s="321"/>
    </row>
    <row r="209" spans="2:29">
      <c r="B209" s="320"/>
      <c r="K209" s="321"/>
      <c r="L209" s="321"/>
      <c r="M209" s="321"/>
      <c r="O209" s="321"/>
      <c r="P209" s="184" t="s">
        <v>451</v>
      </c>
      <c r="Q209" s="184" t="s">
        <v>451</v>
      </c>
      <c r="V209" s="321"/>
      <c r="W209" s="321"/>
      <c r="Y209" s="321"/>
      <c r="Z209" s="184" t="s">
        <v>451</v>
      </c>
      <c r="AA209" s="184" t="s">
        <v>451</v>
      </c>
      <c r="AB209" s="321"/>
      <c r="AC209" s="321"/>
    </row>
    <row r="210" spans="2:29">
      <c r="B210" s="320"/>
      <c r="K210" s="321"/>
      <c r="L210" s="321"/>
      <c r="M210" s="321"/>
      <c r="O210" s="321"/>
      <c r="P210" s="184" t="s">
        <v>451</v>
      </c>
      <c r="Q210" s="184" t="s">
        <v>451</v>
      </c>
      <c r="V210" s="321"/>
      <c r="W210" s="321"/>
      <c r="Y210" s="321"/>
      <c r="Z210" s="184" t="s">
        <v>451</v>
      </c>
      <c r="AA210" s="184" t="s">
        <v>451</v>
      </c>
      <c r="AB210" s="321"/>
      <c r="AC210" s="321"/>
    </row>
    <row r="211" spans="2:29">
      <c r="B211" s="320"/>
      <c r="K211" s="321"/>
      <c r="L211" s="321"/>
      <c r="M211" s="321"/>
      <c r="O211" s="321"/>
      <c r="P211" s="184" t="s">
        <v>451</v>
      </c>
      <c r="Q211" s="184" t="s">
        <v>451</v>
      </c>
      <c r="V211" s="321"/>
      <c r="W211" s="321"/>
      <c r="Y211" s="321"/>
      <c r="Z211" s="184" t="s">
        <v>451</v>
      </c>
      <c r="AA211" s="184" t="s">
        <v>451</v>
      </c>
      <c r="AB211" s="321"/>
      <c r="AC211" s="321"/>
    </row>
    <row r="212" spans="2:29">
      <c r="B212" s="320"/>
      <c r="K212" s="321"/>
      <c r="L212" s="321"/>
      <c r="M212" s="321"/>
      <c r="O212" s="321"/>
      <c r="P212" s="184" t="s">
        <v>451</v>
      </c>
      <c r="Q212" s="184" t="s">
        <v>451</v>
      </c>
      <c r="V212" s="321"/>
      <c r="W212" s="321"/>
      <c r="Y212" s="321"/>
      <c r="Z212" s="184" t="s">
        <v>451</v>
      </c>
      <c r="AA212" s="184" t="s">
        <v>451</v>
      </c>
      <c r="AB212" s="321"/>
      <c r="AC212" s="321"/>
    </row>
    <row r="213" spans="2:29">
      <c r="B213" s="320"/>
      <c r="K213" s="321"/>
      <c r="L213" s="321"/>
      <c r="M213" s="321"/>
      <c r="O213" s="321"/>
      <c r="P213" s="184" t="s">
        <v>451</v>
      </c>
      <c r="Q213" s="184" t="s">
        <v>451</v>
      </c>
      <c r="V213" s="321"/>
      <c r="W213" s="321"/>
      <c r="Y213" s="321"/>
      <c r="Z213" s="184" t="s">
        <v>451</v>
      </c>
      <c r="AA213" s="184" t="s">
        <v>451</v>
      </c>
      <c r="AB213" s="321"/>
      <c r="AC213" s="321"/>
    </row>
    <row r="214" spans="2:29">
      <c r="B214" s="320"/>
      <c r="K214" s="321"/>
      <c r="L214" s="321"/>
      <c r="M214" s="321"/>
      <c r="O214" s="321"/>
      <c r="P214" s="184" t="s">
        <v>451</v>
      </c>
      <c r="Q214" s="184" t="s">
        <v>451</v>
      </c>
      <c r="V214" s="321"/>
      <c r="W214" s="321"/>
      <c r="Y214" s="321"/>
      <c r="Z214" s="184" t="s">
        <v>451</v>
      </c>
      <c r="AA214" s="184" t="s">
        <v>451</v>
      </c>
      <c r="AB214" s="321"/>
      <c r="AC214" s="321"/>
    </row>
    <row r="215" spans="2:29">
      <c r="B215" s="320"/>
      <c r="K215" s="321"/>
      <c r="L215" s="321"/>
      <c r="M215" s="321"/>
      <c r="O215" s="321"/>
      <c r="P215" s="184" t="s">
        <v>451</v>
      </c>
      <c r="Q215" s="184" t="s">
        <v>451</v>
      </c>
      <c r="W215" s="321"/>
      <c r="Y215" s="321"/>
      <c r="Z215" s="184" t="s">
        <v>451</v>
      </c>
      <c r="AA215" s="184" t="s">
        <v>451</v>
      </c>
      <c r="AB215" s="321"/>
    </row>
    <row r="216" spans="2:29">
      <c r="P216" s="184" t="s">
        <v>451</v>
      </c>
      <c r="Q216" s="184" t="s">
        <v>451</v>
      </c>
      <c r="Z216" s="184" t="s">
        <v>451</v>
      </c>
      <c r="AA216" s="184" t="s">
        <v>451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8"/>
  <dimension ref="A1:E849"/>
  <sheetViews>
    <sheetView workbookViewId="0">
      <selection activeCell="G22" sqref="G22"/>
    </sheetView>
  </sheetViews>
  <sheetFormatPr defaultRowHeight="16.5"/>
  <cols>
    <col min="1" max="1" width="13.5" bestFit="1" customWidth="1"/>
    <col min="2" max="2" width="16.125" bestFit="1" customWidth="1"/>
    <col min="3" max="3" width="17.25" bestFit="1" customWidth="1"/>
    <col min="4" max="4" width="14.125" bestFit="1" customWidth="1"/>
    <col min="5" max="5" width="13.5" bestFit="1" customWidth="1"/>
  </cols>
  <sheetData>
    <row r="1" spans="1:5">
      <c r="A1" s="328"/>
      <c r="B1" s="1"/>
      <c r="C1" s="1"/>
      <c r="D1" s="1"/>
      <c r="E1" s="1"/>
    </row>
    <row r="2" spans="1:5">
      <c r="A2" s="32"/>
      <c r="B2" s="321"/>
      <c r="C2" s="321"/>
      <c r="D2" s="321"/>
    </row>
    <row r="3" spans="1:5">
      <c r="A3" s="32"/>
      <c r="B3" s="321"/>
      <c r="C3" s="321"/>
      <c r="D3" s="321"/>
    </row>
    <row r="4" spans="1:5">
      <c r="A4" s="32"/>
      <c r="B4" s="321"/>
      <c r="C4" s="321"/>
      <c r="D4" s="321"/>
    </row>
    <row r="5" spans="1:5">
      <c r="A5" s="32"/>
      <c r="B5" s="321"/>
      <c r="C5" s="321"/>
      <c r="D5" s="321"/>
      <c r="E5" s="321"/>
    </row>
    <row r="6" spans="1:5">
      <c r="A6" s="32"/>
      <c r="B6" s="321"/>
      <c r="C6" s="321"/>
      <c r="D6" s="321"/>
    </row>
    <row r="7" spans="1:5">
      <c r="A7" s="32"/>
      <c r="B7" s="321"/>
      <c r="C7" s="321"/>
      <c r="D7" s="321"/>
    </row>
    <row r="8" spans="1:5">
      <c r="A8" s="32"/>
      <c r="B8" s="321"/>
      <c r="C8" s="321"/>
      <c r="D8" s="321"/>
    </row>
    <row r="9" spans="1:5">
      <c r="A9" s="32"/>
      <c r="B9" s="321"/>
      <c r="C9" s="321"/>
      <c r="D9" s="321"/>
    </row>
    <row r="10" spans="1:5">
      <c r="A10" s="32"/>
      <c r="B10" s="321"/>
      <c r="C10" s="321"/>
      <c r="D10" s="321"/>
    </row>
    <row r="11" spans="1:5">
      <c r="A11" s="32"/>
      <c r="B11" s="321"/>
      <c r="C11" s="321"/>
      <c r="D11" s="321"/>
    </row>
    <row r="12" spans="1:5">
      <c r="A12" s="32"/>
      <c r="B12" s="321"/>
      <c r="C12" s="321"/>
      <c r="D12" s="321"/>
    </row>
    <row r="13" spans="1:5">
      <c r="A13" s="32"/>
      <c r="B13" s="321"/>
      <c r="C13" s="321"/>
      <c r="D13" s="321"/>
    </row>
    <row r="14" spans="1:5">
      <c r="A14" s="32"/>
      <c r="B14" s="321"/>
      <c r="C14" s="321"/>
      <c r="D14" s="321"/>
    </row>
    <row r="15" spans="1:5">
      <c r="A15" s="32"/>
      <c r="B15" s="321"/>
      <c r="C15" s="321"/>
      <c r="D15" s="321"/>
    </row>
    <row r="16" spans="1:5">
      <c r="A16" s="32"/>
      <c r="B16" s="321"/>
      <c r="C16" s="321"/>
      <c r="D16" s="321"/>
    </row>
    <row r="17" spans="1:4">
      <c r="A17" s="32"/>
      <c r="B17" s="321"/>
      <c r="C17" s="321"/>
      <c r="D17" s="321"/>
    </row>
    <row r="18" spans="1:4">
      <c r="A18" s="32"/>
      <c r="B18" s="321"/>
      <c r="C18" s="321"/>
      <c r="D18" s="321"/>
    </row>
    <row r="19" spans="1:4">
      <c r="A19" s="32"/>
      <c r="B19" s="321"/>
      <c r="C19" s="321"/>
      <c r="D19" s="321"/>
    </row>
    <row r="20" spans="1:4">
      <c r="A20" s="32"/>
      <c r="B20" s="321"/>
      <c r="C20" s="321"/>
      <c r="D20" s="321"/>
    </row>
    <row r="21" spans="1:4">
      <c r="A21" s="32"/>
      <c r="B21" s="321"/>
      <c r="C21" s="321"/>
      <c r="D21" s="321"/>
    </row>
    <row r="22" spans="1:4">
      <c r="A22" s="32"/>
      <c r="B22" s="321"/>
      <c r="C22" s="321"/>
      <c r="D22" s="321"/>
    </row>
    <row r="23" spans="1:4">
      <c r="A23" s="32"/>
      <c r="B23" s="321"/>
      <c r="C23" s="321"/>
      <c r="D23" s="321"/>
    </row>
    <row r="24" spans="1:4">
      <c r="A24" s="32"/>
      <c r="B24" s="321"/>
      <c r="C24" s="321"/>
      <c r="D24" s="321"/>
    </row>
    <row r="25" spans="1:4">
      <c r="A25" s="32"/>
      <c r="B25" s="321"/>
      <c r="C25" s="321"/>
      <c r="D25" s="321"/>
    </row>
    <row r="26" spans="1:4">
      <c r="A26" s="32"/>
      <c r="B26" s="321"/>
      <c r="C26" s="321"/>
      <c r="D26" s="321"/>
    </row>
    <row r="27" spans="1:4">
      <c r="A27" s="32"/>
      <c r="B27" s="321"/>
      <c r="C27" s="321"/>
      <c r="D27" s="321"/>
    </row>
    <row r="28" spans="1:4">
      <c r="A28" s="32"/>
      <c r="B28" s="321"/>
      <c r="C28" s="321"/>
      <c r="D28" s="321"/>
    </row>
    <row r="29" spans="1:4">
      <c r="A29" s="32"/>
      <c r="B29" s="321"/>
      <c r="C29" s="321"/>
      <c r="D29" s="321"/>
    </row>
    <row r="30" spans="1:4">
      <c r="A30" s="32"/>
      <c r="B30" s="321"/>
      <c r="C30" s="321"/>
      <c r="D30" s="321"/>
    </row>
    <row r="31" spans="1:4">
      <c r="A31" s="32"/>
      <c r="B31" s="321"/>
      <c r="C31" s="321"/>
      <c r="D31" s="321"/>
    </row>
    <row r="32" spans="1:4">
      <c r="A32" s="32"/>
      <c r="B32" s="321"/>
      <c r="C32" s="321"/>
      <c r="D32" s="321"/>
    </row>
    <row r="33" spans="1:4">
      <c r="A33" s="32"/>
      <c r="B33" s="321"/>
      <c r="C33" s="321"/>
      <c r="D33" s="321"/>
    </row>
    <row r="34" spans="1:4">
      <c r="A34" s="32"/>
      <c r="B34" s="321"/>
      <c r="C34" s="321"/>
      <c r="D34" s="321"/>
    </row>
    <row r="35" spans="1:4">
      <c r="A35" s="32"/>
      <c r="B35" s="321"/>
      <c r="C35" s="321"/>
      <c r="D35" s="321"/>
    </row>
    <row r="36" spans="1:4">
      <c r="A36" s="32"/>
      <c r="B36" s="321"/>
      <c r="C36" s="321"/>
      <c r="D36" s="321"/>
    </row>
    <row r="37" spans="1:4">
      <c r="A37" s="32"/>
      <c r="B37" s="321"/>
      <c r="C37" s="321"/>
      <c r="D37" s="321"/>
    </row>
    <row r="38" spans="1:4">
      <c r="A38" s="32"/>
      <c r="B38" s="321"/>
      <c r="C38" s="321"/>
      <c r="D38" s="321"/>
    </row>
    <row r="39" spans="1:4">
      <c r="A39" s="32"/>
      <c r="B39" s="321"/>
      <c r="C39" s="321"/>
      <c r="D39" s="321"/>
    </row>
    <row r="40" spans="1:4">
      <c r="A40" s="32"/>
      <c r="B40" s="321"/>
      <c r="C40" s="321"/>
      <c r="D40" s="321"/>
    </row>
    <row r="41" spans="1:4">
      <c r="A41" s="32"/>
      <c r="B41" s="321"/>
      <c r="C41" s="321"/>
      <c r="D41" s="321"/>
    </row>
    <row r="42" spans="1:4">
      <c r="A42" s="32"/>
      <c r="B42" s="321"/>
      <c r="C42" s="321"/>
      <c r="D42" s="321"/>
    </row>
    <row r="43" spans="1:4">
      <c r="A43" s="32"/>
      <c r="B43" s="321"/>
      <c r="C43" s="321"/>
      <c r="D43" s="321"/>
    </row>
    <row r="44" spans="1:4">
      <c r="A44" s="32"/>
      <c r="B44" s="321"/>
      <c r="C44" s="321"/>
      <c r="D44" s="321"/>
    </row>
    <row r="45" spans="1:4">
      <c r="A45" s="32"/>
      <c r="B45" s="321"/>
      <c r="C45" s="321"/>
      <c r="D45" s="321"/>
    </row>
    <row r="46" spans="1:4">
      <c r="A46" s="32"/>
      <c r="B46" s="321"/>
      <c r="C46" s="321"/>
      <c r="D46" s="321"/>
    </row>
    <row r="47" spans="1:4">
      <c r="A47" s="32"/>
      <c r="B47" s="321"/>
      <c r="C47" s="321"/>
      <c r="D47" s="321"/>
    </row>
    <row r="48" spans="1:4">
      <c r="A48" s="32"/>
      <c r="B48" s="321"/>
      <c r="C48" s="321"/>
      <c r="D48" s="321"/>
    </row>
    <row r="49" spans="1:4">
      <c r="A49" s="32"/>
      <c r="B49" s="321"/>
      <c r="C49" s="321"/>
      <c r="D49" s="321"/>
    </row>
    <row r="50" spans="1:4">
      <c r="A50" s="32"/>
      <c r="B50" s="321"/>
      <c r="C50" s="321"/>
      <c r="D50" s="321"/>
    </row>
    <row r="51" spans="1:4">
      <c r="A51" s="32"/>
      <c r="B51" s="321"/>
      <c r="C51" s="321"/>
      <c r="D51" s="321"/>
    </row>
    <row r="52" spans="1:4">
      <c r="A52" s="32"/>
      <c r="B52" s="321"/>
      <c r="C52" s="321"/>
      <c r="D52" s="321"/>
    </row>
    <row r="53" spans="1:4">
      <c r="A53" s="32"/>
      <c r="B53" s="321"/>
      <c r="C53" s="321"/>
      <c r="D53" s="321"/>
    </row>
    <row r="54" spans="1:4">
      <c r="A54" s="32"/>
      <c r="B54" s="321"/>
      <c r="C54" s="321"/>
      <c r="D54" s="321"/>
    </row>
    <row r="55" spans="1:4">
      <c r="A55" s="32"/>
      <c r="B55" s="321"/>
      <c r="C55" s="321"/>
      <c r="D55" s="321"/>
    </row>
    <row r="56" spans="1:4">
      <c r="A56" s="32"/>
      <c r="B56" s="321"/>
      <c r="C56" s="321"/>
      <c r="D56" s="321"/>
    </row>
    <row r="57" spans="1:4">
      <c r="A57" s="32"/>
      <c r="B57" s="321"/>
      <c r="C57" s="321"/>
      <c r="D57" s="321"/>
    </row>
    <row r="58" spans="1:4">
      <c r="A58" s="32"/>
      <c r="B58" s="321"/>
      <c r="C58" s="321"/>
      <c r="D58" s="321"/>
    </row>
    <row r="59" spans="1:4">
      <c r="A59" s="32"/>
      <c r="B59" s="321"/>
      <c r="C59" s="321"/>
      <c r="D59" s="321"/>
    </row>
    <row r="60" spans="1:4">
      <c r="A60" s="32"/>
      <c r="B60" s="321"/>
      <c r="C60" s="321"/>
      <c r="D60" s="321"/>
    </row>
    <row r="61" spans="1:4">
      <c r="A61" s="32"/>
      <c r="B61" s="321"/>
      <c r="C61" s="321"/>
      <c r="D61" s="321"/>
    </row>
    <row r="62" spans="1:4">
      <c r="A62" s="32"/>
      <c r="B62" s="321"/>
      <c r="C62" s="321"/>
      <c r="D62" s="321"/>
    </row>
    <row r="63" spans="1:4">
      <c r="A63" s="32"/>
      <c r="B63" s="321"/>
      <c r="C63" s="321"/>
      <c r="D63" s="321"/>
    </row>
    <row r="64" spans="1:4">
      <c r="A64" s="32"/>
      <c r="B64" s="321"/>
      <c r="C64" s="321"/>
      <c r="D64" s="321"/>
    </row>
    <row r="65" spans="1:4">
      <c r="A65" s="32"/>
      <c r="B65" s="321"/>
      <c r="C65" s="321"/>
      <c r="D65" s="321"/>
    </row>
    <row r="66" spans="1:4">
      <c r="A66" s="32"/>
      <c r="B66" s="321"/>
      <c r="C66" s="321"/>
      <c r="D66" s="321"/>
    </row>
    <row r="67" spans="1:4">
      <c r="A67" s="32"/>
      <c r="B67" s="321"/>
      <c r="C67" s="321"/>
      <c r="D67" s="321"/>
    </row>
    <row r="68" spans="1:4">
      <c r="A68" s="32"/>
      <c r="B68" s="321"/>
      <c r="C68" s="321"/>
      <c r="D68" s="321"/>
    </row>
    <row r="69" spans="1:4">
      <c r="A69" s="32"/>
      <c r="B69" s="321"/>
      <c r="C69" s="321"/>
      <c r="D69" s="321"/>
    </row>
    <row r="70" spans="1:4">
      <c r="A70" s="32"/>
      <c r="B70" s="321"/>
      <c r="C70" s="321"/>
      <c r="D70" s="321"/>
    </row>
    <row r="71" spans="1:4">
      <c r="A71" s="32"/>
      <c r="B71" s="321"/>
      <c r="C71" s="321"/>
      <c r="D71" s="321"/>
    </row>
    <row r="72" spans="1:4">
      <c r="A72" s="32"/>
      <c r="B72" s="321"/>
      <c r="C72" s="321"/>
      <c r="D72" s="321"/>
    </row>
    <row r="73" spans="1:4">
      <c r="A73" s="32"/>
      <c r="B73" s="321"/>
      <c r="C73" s="321"/>
      <c r="D73" s="321"/>
    </row>
    <row r="74" spans="1:4">
      <c r="A74" s="32"/>
      <c r="B74" s="321"/>
      <c r="C74" s="321"/>
      <c r="D74" s="321"/>
    </row>
    <row r="75" spans="1:4">
      <c r="A75" s="32"/>
      <c r="B75" s="321"/>
      <c r="C75" s="321"/>
      <c r="D75" s="321"/>
    </row>
    <row r="76" spans="1:4">
      <c r="A76" s="32"/>
      <c r="B76" s="321"/>
      <c r="C76" s="321"/>
      <c r="D76" s="321"/>
    </row>
    <row r="77" spans="1:4">
      <c r="A77" s="32"/>
      <c r="B77" s="321"/>
      <c r="C77" s="321"/>
      <c r="D77" s="321"/>
    </row>
    <row r="78" spans="1:4">
      <c r="A78" s="32"/>
      <c r="B78" s="321"/>
      <c r="C78" s="321"/>
      <c r="D78" s="321"/>
    </row>
    <row r="79" spans="1:4">
      <c r="A79" s="32"/>
      <c r="B79" s="321"/>
      <c r="C79" s="321"/>
      <c r="D79" s="321"/>
    </row>
    <row r="80" spans="1:4">
      <c r="A80" s="32"/>
      <c r="B80" s="321"/>
      <c r="C80" s="321"/>
      <c r="D80" s="321"/>
    </row>
    <row r="81" spans="1:4">
      <c r="A81" s="32"/>
      <c r="B81" s="321"/>
      <c r="C81" s="321"/>
      <c r="D81" s="321"/>
    </row>
    <row r="82" spans="1:4">
      <c r="A82" s="32"/>
      <c r="B82" s="321"/>
      <c r="C82" s="321"/>
      <c r="D82" s="321"/>
    </row>
    <row r="83" spans="1:4">
      <c r="A83" s="32"/>
      <c r="B83" s="321"/>
      <c r="C83" s="321"/>
      <c r="D83" s="321"/>
    </row>
    <row r="84" spans="1:4">
      <c r="A84" s="32"/>
      <c r="B84" s="321"/>
      <c r="C84" s="321"/>
      <c r="D84" s="321"/>
    </row>
    <row r="85" spans="1:4">
      <c r="A85" s="32"/>
      <c r="B85" s="321"/>
      <c r="C85" s="321"/>
      <c r="D85" s="321"/>
    </row>
    <row r="86" spans="1:4">
      <c r="A86" s="32"/>
      <c r="B86" s="321"/>
      <c r="C86" s="321"/>
      <c r="D86" s="321"/>
    </row>
    <row r="87" spans="1:4">
      <c r="A87" s="32"/>
      <c r="B87" s="321"/>
      <c r="C87" s="321"/>
      <c r="D87" s="321"/>
    </row>
    <row r="88" spans="1:4">
      <c r="A88" s="32"/>
      <c r="B88" s="321"/>
      <c r="C88" s="321"/>
      <c r="D88" s="321"/>
    </row>
    <row r="89" spans="1:4">
      <c r="A89" s="32"/>
      <c r="B89" s="321"/>
      <c r="C89" s="321"/>
      <c r="D89" s="321"/>
    </row>
    <row r="90" spans="1:4">
      <c r="A90" s="32"/>
      <c r="B90" s="321"/>
      <c r="C90" s="321"/>
      <c r="D90" s="321"/>
    </row>
    <row r="91" spans="1:4">
      <c r="A91" s="32"/>
      <c r="B91" s="321"/>
      <c r="C91" s="321"/>
      <c r="D91" s="321"/>
    </row>
    <row r="92" spans="1:4">
      <c r="A92" s="32"/>
      <c r="B92" s="321"/>
      <c r="C92" s="321"/>
      <c r="D92" s="321"/>
    </row>
    <row r="93" spans="1:4">
      <c r="A93" s="32"/>
      <c r="B93" s="321"/>
      <c r="C93" s="321"/>
      <c r="D93" s="321"/>
    </row>
    <row r="94" spans="1:4">
      <c r="A94" s="32"/>
      <c r="B94" s="321"/>
      <c r="C94" s="321"/>
      <c r="D94" s="321"/>
    </row>
    <row r="95" spans="1:4">
      <c r="A95" s="32"/>
      <c r="B95" s="321"/>
      <c r="C95" s="321"/>
      <c r="D95" s="321"/>
    </row>
    <row r="96" spans="1:4">
      <c r="A96" s="32"/>
      <c r="B96" s="321"/>
      <c r="C96" s="321"/>
      <c r="D96" s="321"/>
    </row>
    <row r="97" spans="1:4">
      <c r="A97" s="32"/>
      <c r="B97" s="321"/>
      <c r="C97" s="321"/>
      <c r="D97" s="321"/>
    </row>
    <row r="98" spans="1:4">
      <c r="A98" s="32"/>
      <c r="B98" s="321"/>
      <c r="C98" s="321"/>
      <c r="D98" s="321"/>
    </row>
    <row r="99" spans="1:4">
      <c r="A99" s="32"/>
      <c r="B99" s="321"/>
      <c r="C99" s="321"/>
      <c r="D99" s="321"/>
    </row>
    <row r="100" spans="1:4">
      <c r="A100" s="32"/>
      <c r="B100" s="321"/>
      <c r="C100" s="321"/>
      <c r="D100" s="321"/>
    </row>
    <row r="101" spans="1:4">
      <c r="A101" s="32"/>
      <c r="B101" s="321"/>
      <c r="C101" s="321"/>
      <c r="D101" s="321"/>
    </row>
    <row r="102" spans="1:4">
      <c r="A102" s="32"/>
      <c r="B102" s="321"/>
      <c r="C102" s="321"/>
      <c r="D102" s="321"/>
    </row>
    <row r="103" spans="1:4">
      <c r="A103" s="32"/>
      <c r="B103" s="321"/>
      <c r="C103" s="321"/>
      <c r="D103" s="321"/>
    </row>
    <row r="104" spans="1:4">
      <c r="A104" s="32"/>
      <c r="B104" s="321"/>
      <c r="C104" s="321"/>
      <c r="D104" s="321"/>
    </row>
    <row r="105" spans="1:4">
      <c r="A105" s="32"/>
      <c r="B105" s="321"/>
      <c r="C105" s="321"/>
      <c r="D105" s="321"/>
    </row>
    <row r="106" spans="1:4">
      <c r="A106" s="32"/>
      <c r="B106" s="321"/>
      <c r="C106" s="321"/>
      <c r="D106" s="321"/>
    </row>
    <row r="107" spans="1:4">
      <c r="A107" s="32"/>
      <c r="B107" s="321"/>
      <c r="C107" s="321"/>
      <c r="D107" s="321"/>
    </row>
    <row r="108" spans="1:4">
      <c r="A108" s="32"/>
      <c r="B108" s="321"/>
      <c r="C108" s="321"/>
      <c r="D108" s="321"/>
    </row>
    <row r="109" spans="1:4">
      <c r="A109" s="32"/>
      <c r="B109" s="321"/>
      <c r="C109" s="321"/>
      <c r="D109" s="321"/>
    </row>
    <row r="110" spans="1:4">
      <c r="A110" s="32"/>
      <c r="B110" s="321"/>
      <c r="C110" s="321"/>
      <c r="D110" s="321"/>
    </row>
    <row r="111" spans="1:4">
      <c r="A111" s="32"/>
      <c r="B111" s="321"/>
      <c r="C111" s="321"/>
      <c r="D111" s="321"/>
    </row>
    <row r="112" spans="1:4">
      <c r="A112" s="32"/>
      <c r="B112" s="321"/>
      <c r="C112" s="321"/>
      <c r="D112" s="321"/>
    </row>
    <row r="113" spans="1:4">
      <c r="A113" s="32"/>
      <c r="B113" s="321"/>
      <c r="C113" s="321"/>
      <c r="D113" s="321"/>
    </row>
    <row r="114" spans="1:4">
      <c r="A114" s="32"/>
      <c r="B114" s="321"/>
      <c r="C114" s="321"/>
      <c r="D114" s="321"/>
    </row>
    <row r="115" spans="1:4">
      <c r="A115" s="32"/>
      <c r="B115" s="321"/>
      <c r="C115" s="321"/>
      <c r="D115" s="321"/>
    </row>
    <row r="116" spans="1:4">
      <c r="A116" s="32"/>
      <c r="B116" s="321"/>
      <c r="C116" s="321"/>
      <c r="D116" s="321"/>
    </row>
    <row r="117" spans="1:4">
      <c r="A117" s="32"/>
      <c r="B117" s="321"/>
      <c r="C117" s="321"/>
      <c r="D117" s="321"/>
    </row>
    <row r="118" spans="1:4">
      <c r="A118" s="32"/>
      <c r="B118" s="321"/>
      <c r="C118" s="321"/>
      <c r="D118" s="321"/>
    </row>
    <row r="119" spans="1:4">
      <c r="A119" s="32"/>
      <c r="B119" s="321"/>
      <c r="C119" s="321"/>
      <c r="D119" s="321"/>
    </row>
    <row r="120" spans="1:4">
      <c r="A120" s="32"/>
      <c r="B120" s="321"/>
      <c r="C120" s="321"/>
      <c r="D120" s="321"/>
    </row>
    <row r="121" spans="1:4">
      <c r="A121" s="32"/>
      <c r="B121" s="321"/>
      <c r="C121" s="321"/>
      <c r="D121" s="321"/>
    </row>
    <row r="122" spans="1:4">
      <c r="A122" s="32"/>
      <c r="B122" s="321"/>
      <c r="C122" s="321"/>
      <c r="D122" s="321"/>
    </row>
    <row r="123" spans="1:4">
      <c r="A123" s="32"/>
      <c r="B123" s="321"/>
      <c r="C123" s="321"/>
      <c r="D123" s="321"/>
    </row>
    <row r="124" spans="1:4">
      <c r="A124" s="32"/>
      <c r="B124" s="321"/>
      <c r="C124" s="321"/>
      <c r="D124" s="321"/>
    </row>
    <row r="125" spans="1:4">
      <c r="A125" s="32"/>
      <c r="B125" s="321"/>
      <c r="C125" s="321"/>
      <c r="D125" s="321"/>
    </row>
    <row r="126" spans="1:4">
      <c r="A126" s="32"/>
      <c r="B126" s="321"/>
      <c r="C126" s="321"/>
      <c r="D126" s="321"/>
    </row>
    <row r="127" spans="1:4">
      <c r="A127" s="32"/>
      <c r="B127" s="321"/>
      <c r="C127" s="321"/>
      <c r="D127" s="321"/>
    </row>
    <row r="128" spans="1:4">
      <c r="A128" s="32"/>
      <c r="B128" s="321"/>
      <c r="C128" s="321"/>
      <c r="D128" s="321"/>
    </row>
    <row r="129" spans="1:4">
      <c r="A129" s="32"/>
      <c r="B129" s="321"/>
      <c r="C129" s="321"/>
      <c r="D129" s="321"/>
    </row>
    <row r="130" spans="1:4">
      <c r="A130" s="32"/>
      <c r="B130" s="321"/>
      <c r="C130" s="321"/>
      <c r="D130" s="321"/>
    </row>
    <row r="131" spans="1:4">
      <c r="A131" s="32"/>
      <c r="B131" s="321"/>
      <c r="C131" s="321"/>
      <c r="D131" s="321"/>
    </row>
    <row r="132" spans="1:4">
      <c r="A132" s="32"/>
      <c r="B132" s="321"/>
      <c r="C132" s="321"/>
      <c r="D132" s="321"/>
    </row>
    <row r="133" spans="1:4">
      <c r="A133" s="32"/>
      <c r="B133" s="321"/>
      <c r="C133" s="321"/>
      <c r="D133" s="321"/>
    </row>
    <row r="134" spans="1:4">
      <c r="A134" s="32"/>
      <c r="B134" s="321"/>
      <c r="C134" s="321"/>
      <c r="D134" s="321"/>
    </row>
    <row r="135" spans="1:4">
      <c r="A135" s="32"/>
      <c r="B135" s="321"/>
      <c r="C135" s="321"/>
      <c r="D135" s="321"/>
    </row>
    <row r="136" spans="1:4">
      <c r="A136" s="32"/>
      <c r="B136" s="321"/>
      <c r="C136" s="321"/>
      <c r="D136" s="321"/>
    </row>
    <row r="137" spans="1:4">
      <c r="A137" s="32"/>
      <c r="B137" s="321"/>
      <c r="C137" s="321"/>
      <c r="D137" s="321"/>
    </row>
    <row r="138" spans="1:4">
      <c r="A138" s="32"/>
      <c r="B138" s="321"/>
      <c r="C138" s="321"/>
      <c r="D138" s="321"/>
    </row>
    <row r="139" spans="1:4">
      <c r="A139" s="32"/>
      <c r="B139" s="321"/>
      <c r="C139" s="321"/>
      <c r="D139" s="321"/>
    </row>
    <row r="140" spans="1:4">
      <c r="A140" s="32"/>
      <c r="B140" s="321"/>
      <c r="C140" s="321"/>
      <c r="D140" s="321"/>
    </row>
    <row r="141" spans="1:4">
      <c r="A141" s="32"/>
      <c r="B141" s="321"/>
      <c r="C141" s="321"/>
      <c r="D141" s="321"/>
    </row>
    <row r="142" spans="1:4">
      <c r="A142" s="32"/>
      <c r="B142" s="321"/>
      <c r="C142" s="321"/>
      <c r="D142" s="321"/>
    </row>
    <row r="143" spans="1:4">
      <c r="A143" s="32"/>
      <c r="B143" s="321"/>
      <c r="C143" s="321"/>
      <c r="D143" s="321"/>
    </row>
    <row r="144" spans="1:4">
      <c r="A144" s="32"/>
      <c r="B144" s="321"/>
      <c r="C144" s="321"/>
      <c r="D144" s="321"/>
    </row>
    <row r="145" spans="1:4">
      <c r="A145" s="32"/>
      <c r="B145" s="321"/>
      <c r="C145" s="321"/>
      <c r="D145" s="321"/>
    </row>
    <row r="146" spans="1:4">
      <c r="A146" s="32"/>
      <c r="B146" s="321"/>
      <c r="C146" s="321"/>
      <c r="D146" s="321"/>
    </row>
    <row r="147" spans="1:4">
      <c r="A147" s="32"/>
      <c r="B147" s="321"/>
      <c r="C147" s="321"/>
      <c r="D147" s="321"/>
    </row>
    <row r="148" spans="1:4">
      <c r="A148" s="32"/>
      <c r="B148" s="321"/>
      <c r="C148" s="321"/>
      <c r="D148" s="321"/>
    </row>
    <row r="149" spans="1:4">
      <c r="A149" s="32"/>
      <c r="B149" s="321"/>
      <c r="C149" s="321"/>
      <c r="D149" s="321"/>
    </row>
    <row r="150" spans="1:4">
      <c r="A150" s="32"/>
      <c r="B150" s="321"/>
      <c r="C150" s="321"/>
      <c r="D150" s="321"/>
    </row>
    <row r="151" spans="1:4">
      <c r="A151" s="32"/>
      <c r="B151" s="321"/>
      <c r="C151" s="321"/>
      <c r="D151" s="321"/>
    </row>
    <row r="152" spans="1:4">
      <c r="A152" s="32"/>
      <c r="B152" s="321"/>
      <c r="C152" s="321"/>
      <c r="D152" s="321"/>
    </row>
    <row r="153" spans="1:4">
      <c r="A153" s="32"/>
      <c r="B153" s="321"/>
      <c r="C153" s="321"/>
      <c r="D153" s="321"/>
    </row>
    <row r="154" spans="1:4">
      <c r="A154" s="32"/>
      <c r="B154" s="321"/>
      <c r="C154" s="321"/>
      <c r="D154" s="321"/>
    </row>
    <row r="155" spans="1:4">
      <c r="A155" s="32"/>
      <c r="B155" s="321"/>
      <c r="C155" s="321"/>
      <c r="D155" s="321"/>
    </row>
    <row r="156" spans="1:4">
      <c r="A156" s="32"/>
      <c r="B156" s="321"/>
      <c r="C156" s="321"/>
      <c r="D156" s="321"/>
    </row>
    <row r="157" spans="1:4">
      <c r="A157" s="32"/>
      <c r="B157" s="321"/>
      <c r="C157" s="321"/>
      <c r="D157" s="321"/>
    </row>
    <row r="158" spans="1:4">
      <c r="A158" s="32"/>
      <c r="B158" s="321"/>
      <c r="C158" s="321"/>
      <c r="D158" s="321"/>
    </row>
    <row r="159" spans="1:4">
      <c r="A159" s="32"/>
      <c r="B159" s="321"/>
      <c r="C159" s="321"/>
      <c r="D159" s="321"/>
    </row>
    <row r="160" spans="1:4">
      <c r="A160" s="32"/>
      <c r="B160" s="321"/>
      <c r="C160" s="321"/>
      <c r="D160" s="321"/>
    </row>
    <row r="161" spans="1:4">
      <c r="A161" s="32"/>
      <c r="B161" s="321"/>
      <c r="C161" s="321"/>
      <c r="D161" s="321"/>
    </row>
    <row r="162" spans="1:4">
      <c r="A162" s="32"/>
      <c r="B162" s="321"/>
      <c r="C162" s="321"/>
      <c r="D162" s="321"/>
    </row>
    <row r="163" spans="1:4">
      <c r="A163" s="32"/>
      <c r="B163" s="321"/>
      <c r="C163" s="321"/>
      <c r="D163" s="321"/>
    </row>
    <row r="164" spans="1:4">
      <c r="A164" s="32"/>
      <c r="B164" s="321"/>
      <c r="C164" s="321"/>
      <c r="D164" s="321"/>
    </row>
    <row r="165" spans="1:4">
      <c r="A165" s="32"/>
      <c r="B165" s="321"/>
      <c r="C165" s="321"/>
      <c r="D165" s="321"/>
    </row>
    <row r="166" spans="1:4">
      <c r="A166" s="32"/>
      <c r="B166" s="321"/>
      <c r="C166" s="321"/>
      <c r="D166" s="321"/>
    </row>
    <row r="167" spans="1:4">
      <c r="A167" s="32"/>
      <c r="B167" s="321"/>
      <c r="C167" s="321"/>
      <c r="D167" s="321"/>
    </row>
    <row r="168" spans="1:4">
      <c r="A168" s="32"/>
      <c r="B168" s="321"/>
      <c r="C168" s="321"/>
      <c r="D168" s="321"/>
    </row>
    <row r="169" spans="1:4">
      <c r="A169" s="32"/>
      <c r="B169" s="321"/>
      <c r="C169" s="321"/>
      <c r="D169" s="321"/>
    </row>
    <row r="170" spans="1:4">
      <c r="A170" s="32"/>
      <c r="B170" s="321"/>
      <c r="C170" s="321"/>
      <c r="D170" s="321"/>
    </row>
    <row r="171" spans="1:4">
      <c r="A171" s="32"/>
      <c r="B171" s="321"/>
      <c r="C171" s="321"/>
      <c r="D171" s="321"/>
    </row>
    <row r="172" spans="1:4">
      <c r="A172" s="32"/>
      <c r="B172" s="321"/>
      <c r="C172" s="321"/>
      <c r="D172" s="321"/>
    </row>
    <row r="173" spans="1:4">
      <c r="C173" s="321"/>
    </row>
    <row r="174" spans="1:4">
      <c r="D174" s="321"/>
    </row>
    <row r="176" spans="1:4">
      <c r="A176" s="32"/>
    </row>
    <row r="177" spans="1:4">
      <c r="B177" s="321"/>
    </row>
    <row r="178" spans="1:4">
      <c r="C178" s="321"/>
    </row>
    <row r="179" spans="1:4">
      <c r="D179" s="321"/>
    </row>
    <row r="181" spans="1:4">
      <c r="A181" s="32"/>
    </row>
    <row r="182" spans="1:4">
      <c r="B182" s="321"/>
    </row>
    <row r="183" spans="1:4">
      <c r="C183" s="321"/>
    </row>
    <row r="184" spans="1:4">
      <c r="D184" s="321"/>
    </row>
    <row r="186" spans="1:4">
      <c r="A186" s="32"/>
    </row>
    <row r="187" spans="1:4">
      <c r="B187" s="321"/>
    </row>
    <row r="188" spans="1:4">
      <c r="C188" s="321"/>
    </row>
    <row r="189" spans="1:4">
      <c r="D189" s="321"/>
    </row>
    <row r="191" spans="1:4">
      <c r="A191" s="32"/>
    </row>
    <row r="192" spans="1:4">
      <c r="B192" s="321"/>
    </row>
    <row r="193" spans="1:4">
      <c r="C193" s="321"/>
    </row>
    <row r="194" spans="1:4">
      <c r="D194" s="321"/>
    </row>
    <row r="196" spans="1:4">
      <c r="A196" s="32"/>
    </row>
    <row r="197" spans="1:4">
      <c r="B197" s="321"/>
    </row>
    <row r="198" spans="1:4">
      <c r="C198" s="321"/>
    </row>
    <row r="199" spans="1:4">
      <c r="D199" s="321"/>
    </row>
    <row r="201" spans="1:4">
      <c r="A201" s="32"/>
    </row>
    <row r="202" spans="1:4">
      <c r="B202" s="321"/>
    </row>
    <row r="203" spans="1:4">
      <c r="C203" s="321"/>
    </row>
    <row r="204" spans="1:4">
      <c r="D204" s="321"/>
    </row>
    <row r="206" spans="1:4">
      <c r="A206" s="32"/>
    </row>
    <row r="207" spans="1:4">
      <c r="B207" s="321"/>
    </row>
    <row r="208" spans="1:4">
      <c r="C208" s="321"/>
    </row>
    <row r="209" spans="1:4">
      <c r="D209" s="321"/>
    </row>
    <row r="211" spans="1:4">
      <c r="A211" s="32"/>
    </row>
    <row r="212" spans="1:4">
      <c r="B212" s="321"/>
    </row>
    <row r="213" spans="1:4">
      <c r="C213" s="321"/>
    </row>
    <row r="214" spans="1:4">
      <c r="D214" s="321"/>
    </row>
    <row r="216" spans="1:4">
      <c r="A216" s="32"/>
    </row>
    <row r="217" spans="1:4">
      <c r="B217" s="321"/>
    </row>
    <row r="218" spans="1:4">
      <c r="C218" s="321"/>
    </row>
    <row r="219" spans="1:4">
      <c r="D219" s="321"/>
    </row>
    <row r="221" spans="1:4">
      <c r="A221" s="32"/>
    </row>
    <row r="222" spans="1:4">
      <c r="B222" s="321"/>
    </row>
    <row r="223" spans="1:4">
      <c r="C223" s="321"/>
    </row>
    <row r="224" spans="1:4">
      <c r="D224" s="321"/>
    </row>
    <row r="226" spans="1:4">
      <c r="A226" s="32"/>
    </row>
    <row r="227" spans="1:4">
      <c r="B227" s="321"/>
    </row>
    <row r="228" spans="1:4">
      <c r="C228" s="321"/>
    </row>
    <row r="229" spans="1:4">
      <c r="D229" s="321"/>
    </row>
    <row r="231" spans="1:4">
      <c r="A231" s="32"/>
    </row>
    <row r="232" spans="1:4">
      <c r="B232" s="321"/>
    </row>
    <row r="233" spans="1:4">
      <c r="C233" s="321"/>
    </row>
    <row r="234" spans="1:4">
      <c r="D234" s="321"/>
    </row>
    <row r="236" spans="1:4">
      <c r="A236" s="32"/>
    </row>
    <row r="237" spans="1:4">
      <c r="B237" s="321"/>
    </row>
    <row r="238" spans="1:4">
      <c r="C238" s="321"/>
    </row>
    <row r="239" spans="1:4">
      <c r="D239" s="321"/>
    </row>
    <row r="241" spans="1:4">
      <c r="A241" s="32"/>
    </row>
    <row r="242" spans="1:4">
      <c r="B242" s="321"/>
    </row>
    <row r="243" spans="1:4">
      <c r="C243" s="321"/>
    </row>
    <row r="244" spans="1:4">
      <c r="D244" s="321"/>
    </row>
    <row r="246" spans="1:4">
      <c r="A246" s="32"/>
    </row>
    <row r="247" spans="1:4">
      <c r="B247" s="321"/>
    </row>
    <row r="248" spans="1:4">
      <c r="C248" s="321"/>
    </row>
    <row r="249" spans="1:4">
      <c r="D249" s="321"/>
    </row>
    <row r="251" spans="1:4">
      <c r="A251" s="32"/>
    </row>
    <row r="252" spans="1:4">
      <c r="B252" s="321"/>
    </row>
    <row r="253" spans="1:4">
      <c r="C253" s="321"/>
    </row>
    <row r="254" spans="1:4">
      <c r="D254" s="321"/>
    </row>
    <row r="256" spans="1:4">
      <c r="A256" s="32"/>
    </row>
    <row r="257" spans="1:4">
      <c r="B257" s="321"/>
    </row>
    <row r="258" spans="1:4">
      <c r="C258" s="321"/>
    </row>
    <row r="259" spans="1:4">
      <c r="D259" s="321"/>
    </row>
    <row r="261" spans="1:4">
      <c r="A261" s="32"/>
    </row>
    <row r="262" spans="1:4">
      <c r="B262" s="321"/>
    </row>
    <row r="263" spans="1:4">
      <c r="C263" s="321"/>
    </row>
    <row r="264" spans="1:4">
      <c r="D264" s="321"/>
    </row>
    <row r="266" spans="1:4">
      <c r="A266" s="32"/>
    </row>
    <row r="267" spans="1:4">
      <c r="B267" s="321"/>
    </row>
    <row r="268" spans="1:4">
      <c r="C268" s="321"/>
    </row>
    <row r="269" spans="1:4">
      <c r="D269" s="321"/>
    </row>
    <row r="271" spans="1:4">
      <c r="A271" s="32"/>
    </row>
    <row r="272" spans="1:4">
      <c r="B272" s="321"/>
    </row>
    <row r="273" spans="1:4">
      <c r="C273" s="321"/>
    </row>
    <row r="274" spans="1:4">
      <c r="D274" s="321"/>
    </row>
    <row r="276" spans="1:4">
      <c r="A276" s="32"/>
    </row>
    <row r="277" spans="1:4">
      <c r="B277" s="321"/>
    </row>
    <row r="278" spans="1:4">
      <c r="C278" s="321"/>
    </row>
    <row r="279" spans="1:4">
      <c r="D279" s="321"/>
    </row>
    <row r="281" spans="1:4">
      <c r="A281" s="32"/>
    </row>
    <row r="282" spans="1:4">
      <c r="B282" s="321"/>
    </row>
    <row r="283" spans="1:4">
      <c r="C283" s="321"/>
    </row>
    <row r="284" spans="1:4">
      <c r="D284" s="321"/>
    </row>
    <row r="286" spans="1:4">
      <c r="A286" s="32"/>
    </row>
    <row r="287" spans="1:4">
      <c r="B287" s="321"/>
    </row>
    <row r="288" spans="1:4">
      <c r="C288" s="321"/>
    </row>
    <row r="289" spans="1:4">
      <c r="D289" s="321"/>
    </row>
    <row r="291" spans="1:4">
      <c r="A291" s="32"/>
    </row>
    <row r="292" spans="1:4">
      <c r="B292" s="321"/>
    </row>
    <row r="293" spans="1:4">
      <c r="C293" s="321"/>
    </row>
    <row r="294" spans="1:4">
      <c r="D294" s="321"/>
    </row>
    <row r="296" spans="1:4">
      <c r="A296" s="32"/>
    </row>
    <row r="297" spans="1:4">
      <c r="B297" s="321"/>
    </row>
    <row r="298" spans="1:4">
      <c r="C298" s="321"/>
    </row>
    <row r="299" spans="1:4">
      <c r="D299" s="321"/>
    </row>
    <row r="301" spans="1:4">
      <c r="A301" s="32"/>
    </row>
    <row r="302" spans="1:4">
      <c r="B302" s="321"/>
    </row>
    <row r="303" spans="1:4">
      <c r="C303" s="321"/>
    </row>
    <row r="304" spans="1:4">
      <c r="D304" s="321"/>
    </row>
    <row r="306" spans="1:4">
      <c r="A306" s="32"/>
    </row>
    <row r="307" spans="1:4">
      <c r="B307" s="321"/>
    </row>
    <row r="308" spans="1:4">
      <c r="C308" s="321"/>
    </row>
    <row r="309" spans="1:4">
      <c r="D309" s="321"/>
    </row>
    <row r="311" spans="1:4">
      <c r="A311" s="32"/>
    </row>
    <row r="312" spans="1:4">
      <c r="B312" s="321"/>
    </row>
    <row r="313" spans="1:4">
      <c r="C313" s="321"/>
    </row>
    <row r="314" spans="1:4">
      <c r="D314" s="321"/>
    </row>
    <row r="316" spans="1:4">
      <c r="A316" s="32"/>
    </row>
    <row r="317" spans="1:4">
      <c r="B317" s="321"/>
    </row>
    <row r="318" spans="1:4">
      <c r="C318" s="321"/>
    </row>
    <row r="319" spans="1:4">
      <c r="D319" s="321"/>
    </row>
    <row r="321" spans="1:4">
      <c r="A321" s="32"/>
    </row>
    <row r="322" spans="1:4">
      <c r="B322" s="321"/>
    </row>
    <row r="323" spans="1:4">
      <c r="C323" s="321"/>
    </row>
    <row r="324" spans="1:4">
      <c r="D324" s="321"/>
    </row>
    <row r="326" spans="1:4">
      <c r="A326" s="32"/>
    </row>
    <row r="327" spans="1:4">
      <c r="B327" s="321"/>
    </row>
    <row r="328" spans="1:4">
      <c r="C328" s="321"/>
    </row>
    <row r="329" spans="1:4">
      <c r="D329" s="321"/>
    </row>
    <row r="331" spans="1:4">
      <c r="A331" s="32"/>
    </row>
    <row r="332" spans="1:4">
      <c r="B332" s="321"/>
    </row>
    <row r="333" spans="1:4">
      <c r="C333" s="321"/>
    </row>
    <row r="334" spans="1:4">
      <c r="D334" s="321"/>
    </row>
    <row r="336" spans="1:4">
      <c r="A336" s="32"/>
    </row>
    <row r="337" spans="1:4">
      <c r="B337" s="321"/>
    </row>
    <row r="338" spans="1:4">
      <c r="C338" s="321"/>
    </row>
    <row r="339" spans="1:4">
      <c r="D339" s="321"/>
    </row>
    <row r="341" spans="1:4">
      <c r="A341" s="32"/>
    </row>
    <row r="342" spans="1:4">
      <c r="B342" s="321"/>
    </row>
    <row r="343" spans="1:4">
      <c r="C343" s="321"/>
    </row>
    <row r="344" spans="1:4">
      <c r="D344" s="321"/>
    </row>
    <row r="346" spans="1:4">
      <c r="A346" s="32"/>
    </row>
    <row r="347" spans="1:4">
      <c r="B347" s="321"/>
    </row>
    <row r="348" spans="1:4">
      <c r="C348" s="321"/>
    </row>
    <row r="349" spans="1:4">
      <c r="D349" s="321"/>
    </row>
    <row r="351" spans="1:4">
      <c r="A351" s="32"/>
    </row>
    <row r="352" spans="1:4">
      <c r="B352" s="321"/>
    </row>
    <row r="353" spans="1:4">
      <c r="C353" s="321"/>
    </row>
    <row r="354" spans="1:4">
      <c r="D354" s="321"/>
    </row>
    <row r="356" spans="1:4">
      <c r="A356" s="32"/>
    </row>
    <row r="357" spans="1:4">
      <c r="B357" s="321"/>
    </row>
    <row r="358" spans="1:4">
      <c r="C358" s="321"/>
    </row>
    <row r="359" spans="1:4">
      <c r="D359" s="321"/>
    </row>
    <row r="361" spans="1:4">
      <c r="A361" s="32"/>
    </row>
    <row r="362" spans="1:4">
      <c r="B362" s="321"/>
    </row>
    <row r="363" spans="1:4">
      <c r="C363" s="321"/>
    </row>
    <row r="364" spans="1:4">
      <c r="D364" s="321"/>
    </row>
    <row r="366" spans="1:4">
      <c r="A366" s="32"/>
    </row>
    <row r="367" spans="1:4">
      <c r="B367" s="321"/>
    </row>
    <row r="368" spans="1:4">
      <c r="C368" s="321"/>
    </row>
    <row r="369" spans="1:4">
      <c r="D369" s="321"/>
    </row>
    <row r="371" spans="1:4">
      <c r="A371" s="32"/>
    </row>
    <row r="372" spans="1:4">
      <c r="B372" s="321"/>
    </row>
    <row r="373" spans="1:4">
      <c r="C373" s="321"/>
    </row>
    <row r="374" spans="1:4">
      <c r="D374" s="321"/>
    </row>
    <row r="376" spans="1:4">
      <c r="A376" s="32"/>
    </row>
    <row r="377" spans="1:4">
      <c r="B377" s="321"/>
    </row>
    <row r="378" spans="1:4">
      <c r="C378" s="321"/>
    </row>
    <row r="379" spans="1:4">
      <c r="D379" s="321"/>
    </row>
    <row r="381" spans="1:4">
      <c r="A381" s="32"/>
    </row>
    <row r="382" spans="1:4">
      <c r="B382" s="321"/>
    </row>
    <row r="383" spans="1:4">
      <c r="C383" s="321"/>
    </row>
    <row r="384" spans="1:4">
      <c r="D384" s="321"/>
    </row>
    <row r="386" spans="1:4">
      <c r="A386" s="32"/>
    </row>
    <row r="387" spans="1:4">
      <c r="B387" s="321"/>
    </row>
    <row r="388" spans="1:4">
      <c r="C388" s="321"/>
    </row>
    <row r="389" spans="1:4">
      <c r="D389" s="321"/>
    </row>
    <row r="391" spans="1:4">
      <c r="A391" s="32"/>
    </row>
    <row r="392" spans="1:4">
      <c r="B392" s="321"/>
    </row>
    <row r="393" spans="1:4">
      <c r="C393" s="321"/>
    </row>
    <row r="394" spans="1:4">
      <c r="D394" s="321"/>
    </row>
    <row r="396" spans="1:4">
      <c r="A396" s="32"/>
    </row>
    <row r="397" spans="1:4">
      <c r="B397" s="321"/>
    </row>
    <row r="398" spans="1:4">
      <c r="C398" s="321"/>
    </row>
    <row r="399" spans="1:4">
      <c r="D399" s="321"/>
    </row>
    <row r="401" spans="1:4">
      <c r="A401" s="32"/>
    </row>
    <row r="402" spans="1:4">
      <c r="B402" s="321"/>
    </row>
    <row r="403" spans="1:4">
      <c r="C403" s="321"/>
    </row>
    <row r="404" spans="1:4">
      <c r="D404" s="321"/>
    </row>
    <row r="406" spans="1:4">
      <c r="A406" s="32"/>
    </row>
    <row r="407" spans="1:4">
      <c r="B407" s="321"/>
    </row>
    <row r="408" spans="1:4">
      <c r="C408" s="321"/>
    </row>
    <row r="409" spans="1:4">
      <c r="D409" s="321"/>
    </row>
    <row r="411" spans="1:4">
      <c r="A411" s="32"/>
    </row>
    <row r="412" spans="1:4">
      <c r="B412" s="321"/>
    </row>
    <row r="413" spans="1:4">
      <c r="C413" s="321"/>
    </row>
    <row r="414" spans="1:4">
      <c r="D414" s="321"/>
    </row>
    <row r="416" spans="1:4">
      <c r="A416" s="32"/>
    </row>
    <row r="417" spans="1:4">
      <c r="B417" s="321"/>
    </row>
    <row r="418" spans="1:4">
      <c r="C418" s="321"/>
    </row>
    <row r="419" spans="1:4">
      <c r="D419" s="321"/>
    </row>
    <row r="421" spans="1:4">
      <c r="A421" s="32"/>
    </row>
    <row r="422" spans="1:4">
      <c r="B422" s="321"/>
    </row>
    <row r="423" spans="1:4">
      <c r="C423" s="321"/>
    </row>
    <row r="424" spans="1:4">
      <c r="D424" s="321"/>
    </row>
    <row r="426" spans="1:4">
      <c r="A426" s="32"/>
    </row>
    <row r="427" spans="1:4">
      <c r="B427" s="321"/>
    </row>
    <row r="428" spans="1:4">
      <c r="C428" s="321"/>
    </row>
    <row r="429" spans="1:4">
      <c r="D429" s="321"/>
    </row>
    <row r="431" spans="1:4">
      <c r="A431" s="32"/>
    </row>
    <row r="432" spans="1:4">
      <c r="B432" s="321"/>
    </row>
    <row r="433" spans="1:4">
      <c r="C433" s="321"/>
    </row>
    <row r="434" spans="1:4">
      <c r="D434" s="321"/>
    </row>
    <row r="436" spans="1:4">
      <c r="A436" s="32"/>
    </row>
    <row r="437" spans="1:4">
      <c r="B437" s="321"/>
    </row>
    <row r="438" spans="1:4">
      <c r="C438" s="321"/>
    </row>
    <row r="439" spans="1:4">
      <c r="D439" s="321"/>
    </row>
    <row r="441" spans="1:4">
      <c r="A441" s="32"/>
    </row>
    <row r="442" spans="1:4">
      <c r="B442" s="321"/>
    </row>
    <row r="443" spans="1:4">
      <c r="C443" s="321"/>
    </row>
    <row r="444" spans="1:4">
      <c r="D444" s="321"/>
    </row>
    <row r="446" spans="1:4">
      <c r="A446" s="32"/>
    </row>
    <row r="447" spans="1:4">
      <c r="B447" s="321"/>
    </row>
    <row r="448" spans="1:4">
      <c r="C448" s="321"/>
    </row>
    <row r="449" spans="1:4">
      <c r="D449" s="321"/>
    </row>
    <row r="451" spans="1:4">
      <c r="A451" s="32"/>
    </row>
    <row r="452" spans="1:4">
      <c r="B452" s="321"/>
    </row>
    <row r="453" spans="1:4">
      <c r="C453" s="321"/>
    </row>
    <row r="454" spans="1:4">
      <c r="D454" s="321"/>
    </row>
    <row r="456" spans="1:4">
      <c r="A456" s="32"/>
    </row>
    <row r="457" spans="1:4">
      <c r="B457" s="321"/>
    </row>
    <row r="458" spans="1:4">
      <c r="C458" s="321"/>
    </row>
    <row r="459" spans="1:4">
      <c r="D459" s="321"/>
    </row>
    <row r="461" spans="1:4">
      <c r="A461" s="32"/>
    </row>
    <row r="462" spans="1:4">
      <c r="B462" s="321"/>
    </row>
    <row r="463" spans="1:4">
      <c r="C463" s="321"/>
    </row>
    <row r="464" spans="1:4">
      <c r="D464" s="321"/>
    </row>
    <row r="466" spans="1:4">
      <c r="A466" s="32"/>
    </row>
    <row r="467" spans="1:4">
      <c r="B467" s="321"/>
    </row>
    <row r="468" spans="1:4">
      <c r="C468" s="321"/>
    </row>
    <row r="469" spans="1:4">
      <c r="D469" s="321"/>
    </row>
    <row r="471" spans="1:4">
      <c r="A471" s="32"/>
    </row>
    <row r="472" spans="1:4">
      <c r="B472" s="321"/>
    </row>
    <row r="473" spans="1:4">
      <c r="C473" s="321"/>
    </row>
    <row r="474" spans="1:4">
      <c r="D474" s="321"/>
    </row>
    <row r="476" spans="1:4">
      <c r="A476" s="32"/>
    </row>
    <row r="477" spans="1:4">
      <c r="B477" s="321"/>
    </row>
    <row r="478" spans="1:4">
      <c r="C478" s="321"/>
    </row>
    <row r="479" spans="1:4">
      <c r="D479" s="321"/>
    </row>
    <row r="481" spans="1:4">
      <c r="A481" s="32"/>
    </row>
    <row r="482" spans="1:4">
      <c r="B482" s="321"/>
    </row>
    <row r="483" spans="1:4">
      <c r="C483" s="321"/>
    </row>
    <row r="484" spans="1:4">
      <c r="D484" s="321"/>
    </row>
    <row r="486" spans="1:4">
      <c r="A486" s="32"/>
    </row>
    <row r="487" spans="1:4">
      <c r="B487" s="321"/>
    </row>
    <row r="488" spans="1:4">
      <c r="C488" s="321"/>
    </row>
    <row r="489" spans="1:4">
      <c r="D489" s="321"/>
    </row>
    <row r="491" spans="1:4">
      <c r="A491" s="32"/>
    </row>
    <row r="492" spans="1:4">
      <c r="B492" s="321"/>
    </row>
    <row r="493" spans="1:4">
      <c r="C493" s="321"/>
    </row>
    <row r="494" spans="1:4">
      <c r="D494" s="321"/>
    </row>
    <row r="496" spans="1:4">
      <c r="A496" s="32"/>
    </row>
    <row r="497" spans="1:4">
      <c r="B497" s="321"/>
    </row>
    <row r="498" spans="1:4">
      <c r="C498" s="321"/>
    </row>
    <row r="499" spans="1:4">
      <c r="D499" s="321"/>
    </row>
    <row r="501" spans="1:4">
      <c r="A501" s="32"/>
    </row>
    <row r="502" spans="1:4">
      <c r="B502" s="321"/>
    </row>
    <row r="503" spans="1:4">
      <c r="C503" s="321"/>
    </row>
    <row r="504" spans="1:4">
      <c r="D504" s="321"/>
    </row>
    <row r="506" spans="1:4">
      <c r="A506" s="32"/>
    </row>
    <row r="507" spans="1:4">
      <c r="B507" s="321"/>
    </row>
    <row r="508" spans="1:4">
      <c r="C508" s="321"/>
    </row>
    <row r="509" spans="1:4">
      <c r="D509" s="321"/>
    </row>
    <row r="511" spans="1:4">
      <c r="A511" s="32"/>
    </row>
    <row r="512" spans="1:4">
      <c r="B512" s="321"/>
    </row>
    <row r="513" spans="1:4">
      <c r="C513" s="321"/>
    </row>
    <row r="514" spans="1:4">
      <c r="D514" s="321"/>
    </row>
    <row r="516" spans="1:4">
      <c r="A516" s="32"/>
    </row>
    <row r="517" spans="1:4">
      <c r="B517" s="321"/>
    </row>
    <row r="518" spans="1:4">
      <c r="C518" s="321"/>
    </row>
    <row r="519" spans="1:4">
      <c r="D519" s="321"/>
    </row>
    <row r="521" spans="1:4">
      <c r="A521" s="32"/>
    </row>
    <row r="522" spans="1:4">
      <c r="B522" s="321"/>
    </row>
    <row r="523" spans="1:4">
      <c r="C523" s="321"/>
    </row>
    <row r="524" spans="1:4">
      <c r="D524" s="321"/>
    </row>
    <row r="526" spans="1:4">
      <c r="A526" s="32"/>
    </row>
    <row r="527" spans="1:4">
      <c r="B527" s="321"/>
    </row>
    <row r="528" spans="1:4">
      <c r="C528" s="321"/>
    </row>
    <row r="529" spans="1:4">
      <c r="D529" s="321"/>
    </row>
    <row r="531" spans="1:4">
      <c r="A531" s="32"/>
    </row>
    <row r="532" spans="1:4">
      <c r="B532" s="321"/>
    </row>
    <row r="533" spans="1:4">
      <c r="C533" s="321"/>
    </row>
    <row r="534" spans="1:4">
      <c r="D534" s="321"/>
    </row>
    <row r="536" spans="1:4">
      <c r="A536" s="32"/>
    </row>
    <row r="537" spans="1:4">
      <c r="B537" s="321"/>
    </row>
    <row r="538" spans="1:4">
      <c r="C538" s="321"/>
    </row>
    <row r="539" spans="1:4">
      <c r="D539" s="321"/>
    </row>
    <row r="541" spans="1:4">
      <c r="A541" s="32"/>
    </row>
    <row r="542" spans="1:4">
      <c r="B542" s="321"/>
    </row>
    <row r="543" spans="1:4">
      <c r="C543" s="321"/>
    </row>
    <row r="544" spans="1:4">
      <c r="D544" s="321"/>
    </row>
    <row r="546" spans="1:4">
      <c r="A546" s="32"/>
    </row>
    <row r="547" spans="1:4">
      <c r="B547" s="321"/>
    </row>
    <row r="548" spans="1:4">
      <c r="C548" s="321"/>
    </row>
    <row r="549" spans="1:4">
      <c r="D549" s="321"/>
    </row>
    <row r="551" spans="1:4">
      <c r="A551" s="32"/>
    </row>
    <row r="552" spans="1:4">
      <c r="B552" s="321"/>
    </row>
    <row r="553" spans="1:4">
      <c r="C553" s="321"/>
    </row>
    <row r="554" spans="1:4">
      <c r="D554" s="321"/>
    </row>
    <row r="556" spans="1:4">
      <c r="A556" s="32"/>
    </row>
    <row r="557" spans="1:4">
      <c r="B557" s="321"/>
    </row>
    <row r="558" spans="1:4">
      <c r="C558" s="321"/>
    </row>
    <row r="559" spans="1:4">
      <c r="D559" s="321"/>
    </row>
    <row r="561" spans="1:4">
      <c r="A561" s="32"/>
    </row>
    <row r="562" spans="1:4">
      <c r="B562" s="321"/>
    </row>
    <row r="563" spans="1:4">
      <c r="C563" s="321"/>
    </row>
    <row r="564" spans="1:4">
      <c r="D564" s="321"/>
    </row>
    <row r="566" spans="1:4">
      <c r="A566" s="32"/>
    </row>
    <row r="567" spans="1:4">
      <c r="B567" s="321"/>
    </row>
    <row r="568" spans="1:4">
      <c r="C568" s="321"/>
    </row>
    <row r="569" spans="1:4">
      <c r="D569" s="321"/>
    </row>
    <row r="571" spans="1:4">
      <c r="A571" s="32"/>
    </row>
    <row r="572" spans="1:4">
      <c r="B572" s="321"/>
    </row>
    <row r="573" spans="1:4">
      <c r="C573" s="321"/>
    </row>
    <row r="574" spans="1:4">
      <c r="D574" s="321"/>
    </row>
    <row r="576" spans="1:4">
      <c r="A576" s="32"/>
    </row>
    <row r="577" spans="1:4">
      <c r="B577" s="321"/>
    </row>
    <row r="578" spans="1:4">
      <c r="C578" s="321"/>
    </row>
    <row r="579" spans="1:4">
      <c r="D579" s="321"/>
    </row>
    <row r="581" spans="1:4">
      <c r="A581" s="32"/>
    </row>
    <row r="582" spans="1:4">
      <c r="B582" s="321"/>
    </row>
    <row r="583" spans="1:4">
      <c r="C583" s="321"/>
    </row>
    <row r="584" spans="1:4">
      <c r="D584" s="321"/>
    </row>
    <row r="586" spans="1:4">
      <c r="A586" s="32"/>
    </row>
    <row r="587" spans="1:4">
      <c r="B587" s="321"/>
    </row>
    <row r="588" spans="1:4">
      <c r="C588" s="321"/>
    </row>
    <row r="589" spans="1:4">
      <c r="D589" s="321"/>
    </row>
    <row r="591" spans="1:4">
      <c r="A591" s="32"/>
    </row>
    <row r="592" spans="1:4">
      <c r="B592" s="321"/>
    </row>
    <row r="593" spans="1:4">
      <c r="C593" s="321"/>
    </row>
    <row r="594" spans="1:4">
      <c r="D594" s="321"/>
    </row>
    <row r="596" spans="1:4">
      <c r="A596" s="32"/>
    </row>
    <row r="597" spans="1:4">
      <c r="B597" s="321"/>
    </row>
    <row r="598" spans="1:4">
      <c r="C598" s="321"/>
    </row>
    <row r="599" spans="1:4">
      <c r="D599" s="321"/>
    </row>
    <row r="601" spans="1:4">
      <c r="A601" s="32"/>
    </row>
    <row r="602" spans="1:4">
      <c r="B602" s="321"/>
    </row>
    <row r="603" spans="1:4">
      <c r="C603" s="321"/>
    </row>
    <row r="604" spans="1:4">
      <c r="D604" s="321"/>
    </row>
    <row r="606" spans="1:4">
      <c r="A606" s="32"/>
    </row>
    <row r="607" spans="1:4">
      <c r="B607" s="321"/>
    </row>
    <row r="608" spans="1:4">
      <c r="C608" s="321"/>
    </row>
    <row r="609" spans="1:4">
      <c r="D609" s="321"/>
    </row>
    <row r="611" spans="1:4">
      <c r="A611" s="32"/>
    </row>
    <row r="612" spans="1:4">
      <c r="B612" s="321"/>
    </row>
    <row r="613" spans="1:4">
      <c r="C613" s="321"/>
    </row>
    <row r="614" spans="1:4">
      <c r="D614" s="321"/>
    </row>
    <row r="616" spans="1:4">
      <c r="A616" s="32"/>
    </row>
    <row r="617" spans="1:4">
      <c r="B617" s="321"/>
    </row>
    <row r="618" spans="1:4">
      <c r="C618" s="321"/>
    </row>
    <row r="619" spans="1:4">
      <c r="D619" s="321"/>
    </row>
    <row r="621" spans="1:4">
      <c r="A621" s="32"/>
    </row>
    <row r="622" spans="1:4">
      <c r="B622" s="321"/>
    </row>
    <row r="623" spans="1:4">
      <c r="C623" s="321"/>
    </row>
    <row r="624" spans="1:4">
      <c r="D624" s="321"/>
    </row>
    <row r="626" spans="1:4">
      <c r="A626" s="32"/>
    </row>
    <row r="627" spans="1:4">
      <c r="B627" s="321"/>
    </row>
    <row r="628" spans="1:4">
      <c r="C628" s="321"/>
    </row>
    <row r="629" spans="1:4">
      <c r="D629" s="321"/>
    </row>
    <row r="631" spans="1:4">
      <c r="A631" s="32"/>
    </row>
    <row r="632" spans="1:4">
      <c r="B632" s="321"/>
    </row>
    <row r="633" spans="1:4">
      <c r="C633" s="321"/>
    </row>
    <row r="634" spans="1:4">
      <c r="D634" s="321"/>
    </row>
    <row r="636" spans="1:4">
      <c r="A636" s="32"/>
    </row>
    <row r="637" spans="1:4">
      <c r="B637" s="321"/>
    </row>
    <row r="638" spans="1:4">
      <c r="C638" s="321"/>
    </row>
    <row r="639" spans="1:4">
      <c r="D639" s="321"/>
    </row>
    <row r="641" spans="1:4">
      <c r="A641" s="32"/>
    </row>
    <row r="642" spans="1:4">
      <c r="B642" s="321"/>
    </row>
    <row r="643" spans="1:4">
      <c r="C643" s="321"/>
    </row>
    <row r="644" spans="1:4">
      <c r="D644" s="321"/>
    </row>
    <row r="646" spans="1:4">
      <c r="A646" s="32"/>
    </row>
    <row r="647" spans="1:4">
      <c r="B647" s="321"/>
    </row>
    <row r="648" spans="1:4">
      <c r="C648" s="321"/>
    </row>
    <row r="649" spans="1:4">
      <c r="D649" s="321"/>
    </row>
    <row r="651" spans="1:4">
      <c r="A651" s="32"/>
    </row>
    <row r="652" spans="1:4">
      <c r="B652" s="321"/>
    </row>
    <row r="653" spans="1:4">
      <c r="C653" s="321"/>
    </row>
    <row r="654" spans="1:4">
      <c r="D654" s="321"/>
    </row>
    <row r="656" spans="1:4">
      <c r="A656" s="32"/>
    </row>
    <row r="657" spans="1:4">
      <c r="B657" s="321"/>
    </row>
    <row r="658" spans="1:4">
      <c r="C658" s="321"/>
    </row>
    <row r="659" spans="1:4">
      <c r="D659" s="321"/>
    </row>
    <row r="661" spans="1:4">
      <c r="A661" s="32"/>
    </row>
    <row r="662" spans="1:4">
      <c r="B662" s="321"/>
    </row>
    <row r="663" spans="1:4">
      <c r="C663" s="321"/>
    </row>
    <row r="664" spans="1:4">
      <c r="D664" s="321"/>
    </row>
    <row r="666" spans="1:4">
      <c r="A666" s="32"/>
    </row>
    <row r="667" spans="1:4">
      <c r="B667" s="321"/>
    </row>
    <row r="668" spans="1:4">
      <c r="C668" s="321"/>
    </row>
    <row r="669" spans="1:4">
      <c r="D669" s="321"/>
    </row>
    <row r="671" spans="1:4">
      <c r="A671" s="32"/>
    </row>
    <row r="672" spans="1:4">
      <c r="B672" s="321"/>
    </row>
    <row r="673" spans="1:4">
      <c r="C673" s="321"/>
    </row>
    <row r="674" spans="1:4">
      <c r="D674" s="321"/>
    </row>
    <row r="676" spans="1:4">
      <c r="A676" s="32"/>
    </row>
    <row r="677" spans="1:4">
      <c r="B677" s="321"/>
    </row>
    <row r="678" spans="1:4">
      <c r="C678" s="321"/>
    </row>
    <row r="679" spans="1:4">
      <c r="D679" s="321"/>
    </row>
    <row r="681" spans="1:4">
      <c r="A681" s="32"/>
    </row>
    <row r="682" spans="1:4">
      <c r="B682" s="321"/>
    </row>
    <row r="683" spans="1:4">
      <c r="C683" s="321"/>
    </row>
    <row r="684" spans="1:4">
      <c r="D684" s="321"/>
    </row>
    <row r="686" spans="1:4">
      <c r="A686" s="32"/>
    </row>
    <row r="687" spans="1:4">
      <c r="B687" s="321"/>
    </row>
    <row r="688" spans="1:4">
      <c r="C688" s="321"/>
    </row>
    <row r="689" spans="1:4">
      <c r="D689" s="321"/>
    </row>
    <row r="691" spans="1:4">
      <c r="A691" s="32"/>
    </row>
    <row r="692" spans="1:4">
      <c r="B692" s="321"/>
    </row>
    <row r="693" spans="1:4">
      <c r="C693" s="321"/>
    </row>
    <row r="694" spans="1:4">
      <c r="D694" s="321"/>
    </row>
    <row r="696" spans="1:4">
      <c r="A696" s="32"/>
    </row>
    <row r="697" spans="1:4">
      <c r="B697" s="321"/>
    </row>
    <row r="698" spans="1:4">
      <c r="C698" s="321"/>
    </row>
    <row r="699" spans="1:4">
      <c r="D699" s="321"/>
    </row>
    <row r="701" spans="1:4">
      <c r="A701" s="32"/>
    </row>
    <row r="702" spans="1:4">
      <c r="B702" s="321"/>
    </row>
    <row r="703" spans="1:4">
      <c r="C703" s="321"/>
    </row>
    <row r="704" spans="1:4">
      <c r="D704" s="321"/>
    </row>
    <row r="706" spans="1:4">
      <c r="A706" s="32"/>
    </row>
    <row r="707" spans="1:4">
      <c r="B707" s="321"/>
    </row>
    <row r="708" spans="1:4">
      <c r="C708" s="321"/>
    </row>
    <row r="709" spans="1:4">
      <c r="D709" s="321"/>
    </row>
    <row r="711" spans="1:4">
      <c r="A711" s="32"/>
    </row>
    <row r="712" spans="1:4">
      <c r="B712" s="321"/>
    </row>
    <row r="713" spans="1:4">
      <c r="C713" s="321"/>
    </row>
    <row r="714" spans="1:4">
      <c r="D714" s="321"/>
    </row>
    <row r="716" spans="1:4">
      <c r="A716" s="32"/>
    </row>
    <row r="717" spans="1:4">
      <c r="B717" s="321"/>
    </row>
    <row r="718" spans="1:4">
      <c r="C718" s="321"/>
    </row>
    <row r="719" spans="1:4">
      <c r="D719" s="321"/>
    </row>
    <row r="721" spans="1:4">
      <c r="A721" s="32"/>
    </row>
    <row r="722" spans="1:4">
      <c r="B722" s="321"/>
    </row>
    <row r="723" spans="1:4">
      <c r="C723" s="321"/>
    </row>
    <row r="724" spans="1:4">
      <c r="D724" s="321"/>
    </row>
    <row r="726" spans="1:4">
      <c r="A726" s="32"/>
    </row>
    <row r="727" spans="1:4">
      <c r="B727" s="321"/>
    </row>
    <row r="728" spans="1:4">
      <c r="C728" s="321"/>
    </row>
    <row r="729" spans="1:4">
      <c r="D729" s="321"/>
    </row>
    <row r="731" spans="1:4">
      <c r="A731" s="32"/>
    </row>
    <row r="732" spans="1:4">
      <c r="B732" s="321"/>
    </row>
    <row r="733" spans="1:4">
      <c r="C733" s="321"/>
    </row>
    <row r="734" spans="1:4">
      <c r="D734" s="321"/>
    </row>
    <row r="736" spans="1:4">
      <c r="A736" s="32"/>
    </row>
    <row r="737" spans="1:4">
      <c r="B737" s="321"/>
    </row>
    <row r="738" spans="1:4">
      <c r="C738" s="321"/>
    </row>
    <row r="739" spans="1:4">
      <c r="D739" s="321"/>
    </row>
    <row r="741" spans="1:4">
      <c r="A741" s="32"/>
    </row>
    <row r="742" spans="1:4">
      <c r="B742" s="321"/>
    </row>
    <row r="743" spans="1:4">
      <c r="C743" s="321"/>
    </row>
    <row r="744" spans="1:4">
      <c r="D744" s="321"/>
    </row>
    <row r="746" spans="1:4">
      <c r="A746" s="32"/>
    </row>
    <row r="747" spans="1:4">
      <c r="B747" s="321"/>
    </row>
    <row r="748" spans="1:4">
      <c r="C748" s="321"/>
    </row>
    <row r="749" spans="1:4">
      <c r="D749" s="321"/>
    </row>
    <row r="751" spans="1:4">
      <c r="A751" s="32"/>
    </row>
    <row r="752" spans="1:4">
      <c r="B752" s="321"/>
    </row>
    <row r="753" spans="1:4">
      <c r="C753" s="321"/>
    </row>
    <row r="754" spans="1:4">
      <c r="D754" s="321"/>
    </row>
    <row r="756" spans="1:4">
      <c r="A756" s="32"/>
    </row>
    <row r="757" spans="1:4">
      <c r="B757" s="321"/>
    </row>
    <row r="758" spans="1:4">
      <c r="C758" s="321"/>
    </row>
    <row r="759" spans="1:4">
      <c r="D759" s="321"/>
    </row>
    <row r="761" spans="1:4">
      <c r="A761" s="32"/>
    </row>
    <row r="762" spans="1:4">
      <c r="B762" s="321"/>
    </row>
    <row r="763" spans="1:4">
      <c r="C763" s="321"/>
    </row>
    <row r="764" spans="1:4">
      <c r="D764" s="321"/>
    </row>
    <row r="766" spans="1:4">
      <c r="A766" s="32"/>
    </row>
    <row r="767" spans="1:4">
      <c r="B767" s="321"/>
    </row>
    <row r="768" spans="1:4">
      <c r="C768" s="321"/>
    </row>
    <row r="769" spans="1:4">
      <c r="D769" s="321"/>
    </row>
    <row r="771" spans="1:4">
      <c r="A771" s="32"/>
    </row>
    <row r="772" spans="1:4">
      <c r="B772" s="321"/>
    </row>
    <row r="773" spans="1:4">
      <c r="C773" s="321"/>
    </row>
    <row r="774" spans="1:4">
      <c r="D774" s="321"/>
    </row>
    <row r="776" spans="1:4">
      <c r="A776" s="32"/>
    </row>
    <row r="777" spans="1:4">
      <c r="B777" s="321"/>
    </row>
    <row r="778" spans="1:4">
      <c r="C778" s="321"/>
    </row>
    <row r="779" spans="1:4">
      <c r="D779" s="321"/>
    </row>
    <row r="781" spans="1:4">
      <c r="A781" s="32"/>
    </row>
    <row r="782" spans="1:4">
      <c r="B782" s="321"/>
    </row>
    <row r="783" spans="1:4">
      <c r="C783" s="321"/>
    </row>
    <row r="784" spans="1:4">
      <c r="D784" s="321"/>
    </row>
    <row r="786" spans="1:4">
      <c r="A786" s="32"/>
    </row>
    <row r="787" spans="1:4">
      <c r="B787" s="321"/>
    </row>
    <row r="788" spans="1:4">
      <c r="C788" s="321"/>
    </row>
    <row r="789" spans="1:4">
      <c r="D789" s="321"/>
    </row>
    <row r="791" spans="1:4">
      <c r="A791" s="32"/>
    </row>
    <row r="792" spans="1:4">
      <c r="B792" s="321"/>
    </row>
    <row r="793" spans="1:4">
      <c r="C793" s="321"/>
    </row>
    <row r="794" spans="1:4">
      <c r="D794" s="321"/>
    </row>
    <row r="796" spans="1:4">
      <c r="A796" s="32"/>
    </row>
    <row r="797" spans="1:4">
      <c r="B797" s="321"/>
    </row>
    <row r="798" spans="1:4">
      <c r="C798" s="321"/>
    </row>
    <row r="799" spans="1:4">
      <c r="D799" s="321"/>
    </row>
    <row r="801" spans="1:4">
      <c r="A801" s="32"/>
    </row>
    <row r="802" spans="1:4">
      <c r="B802" s="321"/>
    </row>
    <row r="803" spans="1:4">
      <c r="C803" s="321"/>
    </row>
    <row r="804" spans="1:4">
      <c r="D804" s="321"/>
    </row>
    <row r="806" spans="1:4">
      <c r="A806" s="32"/>
    </row>
    <row r="807" spans="1:4">
      <c r="B807" s="321"/>
    </row>
    <row r="808" spans="1:4">
      <c r="C808" s="321"/>
    </row>
    <row r="809" spans="1:4">
      <c r="D809" s="321"/>
    </row>
    <row r="811" spans="1:4">
      <c r="A811" s="32"/>
    </row>
    <row r="812" spans="1:4">
      <c r="B812" s="321"/>
    </row>
    <row r="813" spans="1:4">
      <c r="C813" s="321"/>
    </row>
    <row r="814" spans="1:4">
      <c r="D814" s="321"/>
    </row>
    <row r="816" spans="1:4">
      <c r="A816" s="32"/>
    </row>
    <row r="817" spans="1:4">
      <c r="B817" s="321"/>
    </row>
    <row r="818" spans="1:4">
      <c r="C818" s="321"/>
    </row>
    <row r="819" spans="1:4">
      <c r="D819" s="321"/>
    </row>
    <row r="821" spans="1:4">
      <c r="A821" s="32"/>
    </row>
    <row r="822" spans="1:4">
      <c r="B822" s="321"/>
    </row>
    <row r="823" spans="1:4">
      <c r="C823" s="321"/>
    </row>
    <row r="824" spans="1:4">
      <c r="D824" s="321"/>
    </row>
    <row r="826" spans="1:4">
      <c r="A826" s="32"/>
    </row>
    <row r="827" spans="1:4">
      <c r="B827" s="321"/>
    </row>
    <row r="828" spans="1:4">
      <c r="C828" s="321"/>
    </row>
    <row r="829" spans="1:4">
      <c r="D829" s="321"/>
    </row>
    <row r="831" spans="1:4">
      <c r="A831" s="32"/>
    </row>
    <row r="832" spans="1:4">
      <c r="B832" s="321"/>
    </row>
    <row r="833" spans="1:4">
      <c r="C833" s="321"/>
    </row>
    <row r="834" spans="1:4">
      <c r="D834" s="321"/>
    </row>
    <row r="836" spans="1:4">
      <c r="A836" s="32"/>
    </row>
    <row r="837" spans="1:4">
      <c r="B837" s="321"/>
    </row>
    <row r="838" spans="1:4">
      <c r="C838" s="321"/>
    </row>
    <row r="839" spans="1:4">
      <c r="D839" s="321"/>
    </row>
    <row r="841" spans="1:4">
      <c r="A841" s="32"/>
    </row>
    <row r="842" spans="1:4">
      <c r="B842" s="321"/>
    </row>
    <row r="843" spans="1:4">
      <c r="C843" s="321"/>
    </row>
    <row r="844" spans="1:4">
      <c r="D844" s="321"/>
    </row>
    <row r="846" spans="1:4">
      <c r="A846" s="32"/>
    </row>
    <row r="847" spans="1:4">
      <c r="B847" s="321"/>
    </row>
    <row r="848" spans="1:4">
      <c r="C848" s="321"/>
    </row>
    <row r="849" spans="4:4">
      <c r="D849" s="32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1665" r:id="rId3" name="Button 1">
              <controlPr defaultSize="0" print="0" autoFill="0" autoPict="0" macro="[0]!A1_View_Main_Form">
                <anchor moveWithCells="1" sizeWithCells="1">
                  <from>
                    <xdr:col>6</xdr:col>
                    <xdr:colOff>66675</xdr:colOff>
                    <xdr:row>1</xdr:row>
                    <xdr:rowOff>19050</xdr:rowOff>
                  </from>
                  <to>
                    <xdr:col>8</xdr:col>
                    <xdr:colOff>514350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3"/>
  <dimension ref="A1:C5"/>
  <sheetViews>
    <sheetView workbookViewId="0">
      <selection activeCell="A2" sqref="A2"/>
    </sheetView>
  </sheetViews>
  <sheetFormatPr defaultRowHeight="16.5"/>
  <cols>
    <col min="1" max="1" width="14.125" bestFit="1" customWidth="1"/>
    <col min="2" max="2" width="32.625" bestFit="1" customWidth="1"/>
    <col min="3" max="3" width="15.375" bestFit="1" customWidth="1"/>
  </cols>
  <sheetData>
    <row r="1" spans="1:3">
      <c r="A1" s="1"/>
      <c r="B1" s="1"/>
      <c r="C1" s="1"/>
    </row>
    <row r="2" spans="1:3">
      <c r="A2" s="321"/>
      <c r="B2" s="321"/>
      <c r="C2" s="321"/>
    </row>
    <row r="3" spans="1:3">
      <c r="A3" s="321"/>
      <c r="B3" s="321"/>
      <c r="C3" s="321"/>
    </row>
    <row r="4" spans="1:3">
      <c r="A4" s="321"/>
      <c r="B4" s="321"/>
      <c r="C4" s="321"/>
    </row>
    <row r="5" spans="1:3">
      <c r="A5" s="321"/>
      <c r="B5" s="321"/>
      <c r="C5" s="32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5217" r:id="rId3" name="Button 1">
              <controlPr defaultSize="0" print="0" autoFill="0" autoPict="0" macro="[0]!A1_View_Sample_Control_Form">
                <anchor moveWithCells="1" sizeWithCells="1">
                  <from>
                    <xdr:col>4</xdr:col>
                    <xdr:colOff>304800</xdr:colOff>
                    <xdr:row>1</xdr:row>
                    <xdr:rowOff>57150</xdr:rowOff>
                  </from>
                  <to>
                    <xdr:col>7</xdr:col>
                    <xdr:colOff>200025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5218" r:id="rId4" name="Button 2">
              <controlPr defaultSize="0" print="0" autoFill="0" autoPict="0" macro="[0]!A2_View_Data_Control_Form">
                <anchor moveWithCells="1" sizeWithCells="1">
                  <from>
                    <xdr:col>4</xdr:col>
                    <xdr:colOff>342900</xdr:colOff>
                    <xdr:row>6</xdr:row>
                    <xdr:rowOff>28575</xdr:rowOff>
                  </from>
                  <to>
                    <xdr:col>7</xdr:col>
                    <xdr:colOff>200025</xdr:colOff>
                    <xdr:row>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B1:B2"/>
  <sheetViews>
    <sheetView workbookViewId="0">
      <selection activeCell="B1" sqref="B1"/>
    </sheetView>
  </sheetViews>
  <sheetFormatPr defaultRowHeight="16.5"/>
  <cols>
    <col min="1" max="1" width="6.125" customWidth="1"/>
    <col min="2" max="2" width="64.5" customWidth="1"/>
    <col min="3" max="3" width="6" customWidth="1"/>
  </cols>
  <sheetData>
    <row r="1" spans="2:2" ht="87.75" customHeight="1">
      <c r="B1" s="420" t="str">
        <f>+"*2015-M-12.45*"</f>
        <v>*2015-M-12.45*</v>
      </c>
    </row>
    <row r="2" spans="2:2" ht="41.25" customHeight="1">
      <c r="B2" s="704" t="s">
        <v>2456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/>
  <dimension ref="A1:C28"/>
  <sheetViews>
    <sheetView workbookViewId="0">
      <selection activeCell="A28" sqref="A28"/>
    </sheetView>
  </sheetViews>
  <sheetFormatPr defaultRowHeight="16.5"/>
  <cols>
    <col min="1" max="1" width="49.625" bestFit="1" customWidth="1"/>
    <col min="2" max="2" width="17.25" bestFit="1" customWidth="1"/>
    <col min="3" max="3" width="16.5" bestFit="1" customWidth="1"/>
    <col min="4" max="4" width="20.75" customWidth="1"/>
  </cols>
  <sheetData>
    <row r="1" spans="1:3">
      <c r="A1" s="10"/>
      <c r="B1" s="11" t="s">
        <v>290</v>
      </c>
      <c r="C1" s="11"/>
    </row>
    <row r="2" spans="1:3">
      <c r="A2" s="10" t="s">
        <v>330</v>
      </c>
      <c r="B2" s="11" t="s">
        <v>289</v>
      </c>
      <c r="C2" s="11">
        <v>11</v>
      </c>
    </row>
    <row r="3" spans="1:3">
      <c r="A3" s="10" t="s">
        <v>346</v>
      </c>
      <c r="B3" s="11" t="s">
        <v>288</v>
      </c>
      <c r="C3" s="11">
        <v>12</v>
      </c>
    </row>
    <row r="4" spans="1:3">
      <c r="A4" s="10" t="s">
        <v>350</v>
      </c>
      <c r="B4" s="11" t="s">
        <v>287</v>
      </c>
      <c r="C4" s="11">
        <v>13</v>
      </c>
    </row>
    <row r="5" spans="1:3">
      <c r="A5" s="10" t="s">
        <v>347</v>
      </c>
      <c r="B5" s="11" t="s">
        <v>286</v>
      </c>
      <c r="C5" s="11">
        <v>14</v>
      </c>
    </row>
    <row r="6" spans="1:3">
      <c r="A6" s="10" t="s">
        <v>331</v>
      </c>
      <c r="B6" s="11" t="s">
        <v>285</v>
      </c>
      <c r="C6" s="11">
        <v>15</v>
      </c>
    </row>
    <row r="7" spans="1:3">
      <c r="A7" s="10" t="s">
        <v>332</v>
      </c>
      <c r="B7" s="11" t="s">
        <v>284</v>
      </c>
      <c r="C7" s="11">
        <v>16</v>
      </c>
    </row>
    <row r="8" spans="1:3">
      <c r="A8" s="10" t="s">
        <v>343</v>
      </c>
      <c r="B8" s="11" t="s">
        <v>283</v>
      </c>
      <c r="C8" s="11">
        <v>17</v>
      </c>
    </row>
    <row r="9" spans="1:3">
      <c r="A9" s="10" t="s">
        <v>333</v>
      </c>
      <c r="B9" s="11" t="s">
        <v>282</v>
      </c>
      <c r="C9" s="11">
        <v>18</v>
      </c>
    </row>
    <row r="10" spans="1:3">
      <c r="A10" s="10" t="s">
        <v>334</v>
      </c>
      <c r="B10" s="11" t="s">
        <v>281</v>
      </c>
      <c r="C10" s="11">
        <v>19</v>
      </c>
    </row>
    <row r="11" spans="1:3">
      <c r="A11" s="10" t="s">
        <v>335</v>
      </c>
      <c r="B11" s="11" t="s">
        <v>280</v>
      </c>
      <c r="C11" s="11">
        <v>20</v>
      </c>
    </row>
    <row r="12" spans="1:3">
      <c r="A12" s="10"/>
      <c r="B12" s="11" t="s">
        <v>1244</v>
      </c>
      <c r="C12" s="11"/>
    </row>
    <row r="13" spans="1:3">
      <c r="A13" s="10" t="s">
        <v>352</v>
      </c>
      <c r="B13" s="11" t="s">
        <v>279</v>
      </c>
      <c r="C13" s="11">
        <v>21</v>
      </c>
    </row>
    <row r="14" spans="1:3">
      <c r="A14" s="10" t="s">
        <v>344</v>
      </c>
      <c r="B14" s="11" t="s">
        <v>278</v>
      </c>
      <c r="C14" s="11">
        <v>22</v>
      </c>
    </row>
    <row r="15" spans="1:3">
      <c r="A15" s="10"/>
      <c r="B15" s="11" t="s">
        <v>1245</v>
      </c>
      <c r="C15" s="11"/>
    </row>
    <row r="16" spans="1:3">
      <c r="A16" s="10" t="s">
        <v>349</v>
      </c>
      <c r="B16" s="11" t="s">
        <v>277</v>
      </c>
      <c r="C16" s="11">
        <v>23</v>
      </c>
    </row>
    <row r="17" spans="1:3">
      <c r="A17" s="10" t="s">
        <v>351</v>
      </c>
      <c r="B17" s="11" t="s">
        <v>276</v>
      </c>
      <c r="C17" s="11">
        <v>24</v>
      </c>
    </row>
    <row r="18" spans="1:3">
      <c r="A18" s="10"/>
      <c r="B18" s="11" t="s">
        <v>275</v>
      </c>
      <c r="C18" s="11"/>
    </row>
    <row r="19" spans="1:3">
      <c r="A19" s="10"/>
      <c r="B19" s="11" t="s">
        <v>274</v>
      </c>
      <c r="C19" s="11"/>
    </row>
    <row r="20" spans="1:3">
      <c r="A20" s="10"/>
      <c r="B20" s="11" t="s">
        <v>273</v>
      </c>
      <c r="C20" s="11"/>
    </row>
    <row r="21" spans="1:3">
      <c r="A21" s="10" t="s">
        <v>354</v>
      </c>
      <c r="B21" s="11" t="s">
        <v>272</v>
      </c>
      <c r="C21" s="11">
        <v>25</v>
      </c>
    </row>
    <row r="22" spans="1:3">
      <c r="A22" s="10" t="s">
        <v>348</v>
      </c>
      <c r="B22" s="11" t="s">
        <v>271</v>
      </c>
      <c r="C22" s="11">
        <v>26</v>
      </c>
    </row>
    <row r="23" spans="1:3">
      <c r="A23" s="10" t="s">
        <v>345</v>
      </c>
      <c r="B23" s="11" t="s">
        <v>270</v>
      </c>
      <c r="C23" s="11">
        <v>27</v>
      </c>
    </row>
    <row r="24" spans="1:3">
      <c r="A24" s="10" t="s">
        <v>1298</v>
      </c>
      <c r="B24" s="11" t="s">
        <v>1296</v>
      </c>
      <c r="C24" s="11">
        <v>28</v>
      </c>
    </row>
    <row r="25" spans="1:3">
      <c r="A25" s="10" t="s">
        <v>1299</v>
      </c>
      <c r="B25" s="11" t="s">
        <v>1297</v>
      </c>
      <c r="C25" s="11">
        <v>29</v>
      </c>
    </row>
    <row r="26" spans="1:3">
      <c r="A26" s="425" t="s">
        <v>2091</v>
      </c>
      <c r="B26" s="1" t="s">
        <v>2088</v>
      </c>
      <c r="C26" s="454">
        <v>30</v>
      </c>
    </row>
    <row r="27" spans="1:3">
      <c r="A27" s="425" t="s">
        <v>2090</v>
      </c>
      <c r="B27" s="1" t="s">
        <v>2089</v>
      </c>
      <c r="C27" s="454">
        <v>31</v>
      </c>
    </row>
    <row r="28" spans="1:3">
      <c r="A28" s="425" t="s">
        <v>2656</v>
      </c>
      <c r="B28" s="1" t="s">
        <v>2657</v>
      </c>
      <c r="C28" s="454">
        <v>32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02" r:id="rId3" name="Button 2">
              <controlPr defaultSize="0" print="0" autoFill="0" autoPict="0" macro="[0]!A1_View_Sample_Control_Form">
                <anchor moveWithCells="1" sizeWithCells="1">
                  <from>
                    <xdr:col>3</xdr:col>
                    <xdr:colOff>190500</xdr:colOff>
                    <xdr:row>0</xdr:row>
                    <xdr:rowOff>76200</xdr:rowOff>
                  </from>
                  <to>
                    <xdr:col>4</xdr:col>
                    <xdr:colOff>695325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3" r:id="rId4" name="Button 3">
              <controlPr defaultSize="0" print="0" autoFill="0" autoPict="0" macro="[0]!A2_View_Data_Control_Form">
                <anchor moveWithCells="1" sizeWithCells="1">
                  <from>
                    <xdr:col>3</xdr:col>
                    <xdr:colOff>219075</xdr:colOff>
                    <xdr:row>3</xdr:row>
                    <xdr:rowOff>47625</xdr:rowOff>
                  </from>
                  <to>
                    <xdr:col>5</xdr:col>
                    <xdr:colOff>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pageSetUpPr fitToPage="1"/>
  </sheetPr>
  <dimension ref="A1:V37"/>
  <sheetViews>
    <sheetView zoomScale="60" zoomScaleNormal="60" workbookViewId="0">
      <selection activeCell="J14" sqref="J14"/>
    </sheetView>
  </sheetViews>
  <sheetFormatPr defaultColWidth="6.875" defaultRowHeight="33" customHeight="1"/>
  <cols>
    <col min="1" max="16384" width="6.875" style="321"/>
  </cols>
  <sheetData>
    <row r="1" spans="1:22" ht="33" customHeight="1">
      <c r="A1" s="66"/>
      <c r="B1" s="65"/>
      <c r="C1" s="64"/>
      <c r="D1" s="838" t="s">
        <v>466</v>
      </c>
      <c r="E1" s="838"/>
      <c r="F1" s="838"/>
      <c r="G1" s="838"/>
      <c r="H1" s="838"/>
      <c r="I1" s="838"/>
      <c r="J1" s="838"/>
      <c r="K1" s="838"/>
      <c r="L1" s="838"/>
      <c r="M1" s="838"/>
      <c r="N1" s="838"/>
      <c r="O1" s="838"/>
      <c r="P1" s="64"/>
      <c r="Q1" s="840" t="s">
        <v>465</v>
      </c>
      <c r="R1" s="841"/>
      <c r="S1" s="842" t="s">
        <v>1347</v>
      </c>
      <c r="T1" s="843"/>
      <c r="U1" s="843"/>
      <c r="V1" s="844"/>
    </row>
    <row r="2" spans="1:22" ht="33" customHeight="1" thickBot="1">
      <c r="A2" s="63"/>
      <c r="B2" s="38"/>
      <c r="C2" s="38"/>
      <c r="D2" s="839"/>
      <c r="E2" s="839"/>
      <c r="F2" s="839"/>
      <c r="G2" s="839"/>
      <c r="H2" s="839"/>
      <c r="I2" s="839"/>
      <c r="J2" s="839"/>
      <c r="K2" s="839"/>
      <c r="L2" s="839"/>
      <c r="M2" s="839"/>
      <c r="N2" s="839"/>
      <c r="O2" s="839"/>
      <c r="P2" s="38"/>
      <c r="Q2" s="845" t="s">
        <v>580</v>
      </c>
      <c r="R2" s="846"/>
      <c r="S2" s="847"/>
      <c r="T2" s="847"/>
      <c r="U2" s="847"/>
      <c r="V2" s="848"/>
    </row>
    <row r="3" spans="1:22" ht="33" customHeight="1" thickBot="1">
      <c r="A3" s="852" t="s">
        <v>1755</v>
      </c>
      <c r="B3" s="853"/>
      <c r="C3" s="853"/>
      <c r="D3" s="853"/>
      <c r="E3" s="854" t="s">
        <v>1389</v>
      </c>
      <c r="F3" s="855"/>
      <c r="G3" s="855"/>
      <c r="H3" s="856"/>
      <c r="I3" s="857" t="s">
        <v>1392</v>
      </c>
      <c r="J3" s="858"/>
      <c r="K3" s="858"/>
      <c r="L3" s="859" t="s">
        <v>1390</v>
      </c>
      <c r="M3" s="860"/>
      <c r="N3" s="96"/>
      <c r="O3" s="97"/>
      <c r="P3" s="98"/>
      <c r="Q3" s="861" t="s">
        <v>289</v>
      </c>
      <c r="R3" s="862"/>
      <c r="S3" s="849" t="s">
        <v>1391</v>
      </c>
      <c r="T3" s="850"/>
      <c r="U3" s="850"/>
      <c r="V3" s="851"/>
    </row>
    <row r="4" spans="1:22" ht="33" customHeight="1">
      <c r="A4" s="62"/>
      <c r="B4" s="61"/>
      <c r="C4" s="61"/>
      <c r="D4" s="831" t="s">
        <v>1310</v>
      </c>
      <c r="E4" s="832"/>
      <c r="F4" s="832"/>
      <c r="G4" s="832"/>
      <c r="H4" s="832"/>
      <c r="I4" s="832"/>
      <c r="J4" s="832"/>
      <c r="K4" s="833"/>
      <c r="L4" s="833"/>
      <c r="M4" s="833"/>
      <c r="N4" s="833"/>
      <c r="O4" s="833"/>
      <c r="P4" s="833"/>
      <c r="Q4" s="833"/>
      <c r="R4" s="833"/>
      <c r="S4" s="60" t="s">
        <v>464</v>
      </c>
      <c r="T4" s="60"/>
      <c r="U4" s="60"/>
      <c r="V4" s="59" t="s">
        <v>581</v>
      </c>
    </row>
    <row r="5" spans="1:22" ht="33" customHeight="1">
      <c r="A5" s="58" t="s">
        <v>582</v>
      </c>
      <c r="B5" s="57"/>
      <c r="C5" s="57"/>
      <c r="D5" s="834"/>
      <c r="E5" s="834"/>
      <c r="F5" s="632" t="s">
        <v>451</v>
      </c>
      <c r="G5" s="632"/>
      <c r="H5" s="640"/>
      <c r="I5" s="641"/>
      <c r="J5" s="640"/>
      <c r="K5" s="641"/>
      <c r="L5" s="641"/>
      <c r="M5" s="639"/>
      <c r="N5" s="835" t="s">
        <v>463</v>
      </c>
      <c r="O5" s="836"/>
      <c r="P5" s="632" t="s">
        <v>451</v>
      </c>
      <c r="Q5" s="632"/>
      <c r="R5" s="56"/>
      <c r="S5" s="836" t="s">
        <v>583</v>
      </c>
      <c r="T5" s="836"/>
      <c r="U5" s="633"/>
      <c r="V5" s="55" t="s">
        <v>584</v>
      </c>
    </row>
    <row r="6" spans="1:22" ht="33" customHeight="1">
      <c r="A6" s="812" t="s">
        <v>462</v>
      </c>
      <c r="B6" s="837"/>
      <c r="C6" s="813"/>
      <c r="D6" s="810" t="s">
        <v>461</v>
      </c>
      <c r="E6" s="811"/>
      <c r="F6" s="634"/>
      <c r="G6" s="810" t="s">
        <v>460</v>
      </c>
      <c r="H6" s="811"/>
      <c r="I6" s="636"/>
      <c r="J6" s="810" t="s">
        <v>459</v>
      </c>
      <c r="K6" s="811"/>
      <c r="L6" s="636"/>
      <c r="M6" s="810" t="s">
        <v>458</v>
      </c>
      <c r="N6" s="811"/>
      <c r="O6" s="636"/>
      <c r="P6" s="810" t="s">
        <v>452</v>
      </c>
      <c r="Q6" s="811"/>
      <c r="R6" s="636"/>
      <c r="S6" s="636"/>
      <c r="T6" s="636"/>
      <c r="U6" s="636"/>
      <c r="V6" s="637"/>
    </row>
    <row r="7" spans="1:22" ht="33" customHeight="1">
      <c r="A7" s="812" t="s">
        <v>457</v>
      </c>
      <c r="B7" s="813"/>
      <c r="C7" s="810" t="s">
        <v>454</v>
      </c>
      <c r="D7" s="811"/>
      <c r="E7" s="54" t="s">
        <v>451</v>
      </c>
      <c r="F7" s="52"/>
      <c r="G7" s="53" t="s">
        <v>456</v>
      </c>
      <c r="H7" s="828" t="s">
        <v>585</v>
      </c>
      <c r="I7" s="828"/>
      <c r="J7" s="828"/>
      <c r="K7" s="828"/>
      <c r="L7" s="829" t="s">
        <v>586</v>
      </c>
      <c r="M7" s="830"/>
      <c r="N7" s="52"/>
      <c r="O7" s="52"/>
      <c r="P7" s="810" t="s">
        <v>2247</v>
      </c>
      <c r="Q7" s="811"/>
      <c r="R7" s="52"/>
      <c r="S7" s="52"/>
      <c r="T7" s="634"/>
      <c r="U7" s="636"/>
      <c r="V7" s="637"/>
    </row>
    <row r="8" spans="1:22" ht="33" customHeight="1">
      <c r="A8" s="812" t="s">
        <v>455</v>
      </c>
      <c r="B8" s="813"/>
      <c r="C8" s="810" t="s">
        <v>454</v>
      </c>
      <c r="D8" s="811"/>
      <c r="E8" s="631"/>
      <c r="F8" s="810" t="s">
        <v>453</v>
      </c>
      <c r="G8" s="811"/>
      <c r="H8" s="51" t="s">
        <v>451</v>
      </c>
      <c r="I8" s="635"/>
      <c r="J8" s="810" t="s">
        <v>588</v>
      </c>
      <c r="K8" s="811"/>
      <c r="L8" s="634"/>
      <c r="M8" s="635"/>
      <c r="N8" s="810" t="s">
        <v>589</v>
      </c>
      <c r="O8" s="811"/>
      <c r="P8" s="51" t="s">
        <v>451</v>
      </c>
      <c r="Q8" s="635"/>
      <c r="R8" s="810" t="s">
        <v>452</v>
      </c>
      <c r="S8" s="811"/>
      <c r="T8" s="636"/>
      <c r="U8" s="636"/>
      <c r="V8" s="637"/>
    </row>
    <row r="9" spans="1:22" ht="33" customHeight="1">
      <c r="A9" s="812" t="s">
        <v>590</v>
      </c>
      <c r="B9" s="813"/>
      <c r="C9" s="810" t="s">
        <v>451</v>
      </c>
      <c r="D9" s="814" t="e">
        <v>#REF!</v>
      </c>
      <c r="E9" s="636"/>
      <c r="F9" s="636"/>
      <c r="G9" s="635"/>
      <c r="H9" s="815" t="s">
        <v>313</v>
      </c>
      <c r="I9" s="816"/>
      <c r="J9" s="633" t="s">
        <v>451</v>
      </c>
      <c r="K9" s="49"/>
      <c r="L9" s="815" t="s">
        <v>450</v>
      </c>
      <c r="M9" s="816"/>
      <c r="N9" s="817" t="s">
        <v>449</v>
      </c>
      <c r="O9" s="817"/>
      <c r="P9" s="817"/>
      <c r="Q9" s="817"/>
      <c r="R9" s="817"/>
      <c r="S9" s="817"/>
      <c r="T9" s="817"/>
      <c r="U9" s="817"/>
      <c r="V9" s="818"/>
    </row>
    <row r="10" spans="1:22" ht="33" customHeight="1">
      <c r="A10" s="6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819" t="s">
        <v>2509</v>
      </c>
      <c r="T10" s="820"/>
      <c r="U10" s="820"/>
      <c r="V10" s="821"/>
    </row>
    <row r="11" spans="1:22" ht="33" customHeight="1">
      <c r="A11" s="6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822"/>
      <c r="T11" s="823"/>
      <c r="U11" s="823"/>
      <c r="V11" s="824"/>
    </row>
    <row r="12" spans="1:22" ht="33" customHeight="1">
      <c r="A12" s="6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822"/>
      <c r="T12" s="823"/>
      <c r="U12" s="823"/>
      <c r="V12" s="824"/>
    </row>
    <row r="13" spans="1:22" ht="33" customHeight="1">
      <c r="A13" s="6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822"/>
      <c r="T13" s="823"/>
      <c r="U13" s="823"/>
      <c r="V13" s="824"/>
    </row>
    <row r="14" spans="1:22" ht="33" customHeight="1">
      <c r="A14" s="6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822"/>
      <c r="T14" s="823"/>
      <c r="U14" s="823"/>
      <c r="V14" s="824"/>
    </row>
    <row r="15" spans="1:22" ht="33" customHeight="1">
      <c r="A15" s="6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822"/>
      <c r="T15" s="823"/>
      <c r="U15" s="823"/>
      <c r="V15" s="824"/>
    </row>
    <row r="16" spans="1:22" ht="33" customHeight="1" thickBot="1">
      <c r="A16" s="36"/>
      <c r="B16" s="35"/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825"/>
      <c r="T16" s="826"/>
      <c r="U16" s="826"/>
      <c r="V16" s="827"/>
    </row>
    <row r="17" spans="1:22" ht="33" customHeight="1" thickTop="1">
      <c r="A17" s="62"/>
      <c r="B17" s="61"/>
      <c r="C17" s="61"/>
      <c r="D17" s="831"/>
      <c r="E17" s="832"/>
      <c r="F17" s="832"/>
      <c r="G17" s="832"/>
      <c r="H17" s="832"/>
      <c r="I17" s="832"/>
      <c r="J17" s="832"/>
      <c r="K17" s="832"/>
      <c r="L17" s="832"/>
      <c r="M17" s="832"/>
      <c r="N17" s="832"/>
      <c r="O17" s="832"/>
      <c r="P17" s="832"/>
      <c r="Q17" s="833"/>
      <c r="R17" s="833"/>
      <c r="S17" s="60" t="s">
        <v>464</v>
      </c>
      <c r="T17" s="60"/>
      <c r="U17" s="60"/>
      <c r="V17" s="59" t="s">
        <v>581</v>
      </c>
    </row>
    <row r="18" spans="1:22" ht="33" customHeight="1">
      <c r="A18" s="58" t="s">
        <v>582</v>
      </c>
      <c r="B18" s="57"/>
      <c r="C18" s="57"/>
      <c r="D18" s="834"/>
      <c r="E18" s="834"/>
      <c r="F18" s="632" t="s">
        <v>451</v>
      </c>
      <c r="G18" s="632"/>
      <c r="H18" s="640"/>
      <c r="I18" s="641"/>
      <c r="J18" s="640"/>
      <c r="K18" s="641"/>
      <c r="L18" s="641"/>
      <c r="M18" s="639"/>
      <c r="N18" s="835" t="s">
        <v>463</v>
      </c>
      <c r="O18" s="836"/>
      <c r="P18" s="632" t="s">
        <v>451</v>
      </c>
      <c r="Q18" s="632"/>
      <c r="R18" s="56"/>
      <c r="S18" s="836" t="s">
        <v>583</v>
      </c>
      <c r="T18" s="836"/>
      <c r="U18" s="633"/>
      <c r="V18" s="55" t="s">
        <v>584</v>
      </c>
    </row>
    <row r="19" spans="1:22" ht="33" customHeight="1">
      <c r="A19" s="812" t="s">
        <v>462</v>
      </c>
      <c r="B19" s="837"/>
      <c r="C19" s="813"/>
      <c r="D19" s="810" t="s">
        <v>461</v>
      </c>
      <c r="E19" s="811"/>
      <c r="F19" s="634"/>
      <c r="G19" s="810" t="s">
        <v>460</v>
      </c>
      <c r="H19" s="811"/>
      <c r="I19" s="636"/>
      <c r="J19" s="810" t="s">
        <v>459</v>
      </c>
      <c r="K19" s="811"/>
      <c r="L19" s="636"/>
      <c r="M19" s="810" t="s">
        <v>458</v>
      </c>
      <c r="N19" s="811"/>
      <c r="O19" s="636"/>
      <c r="P19" s="810" t="s">
        <v>452</v>
      </c>
      <c r="Q19" s="811"/>
      <c r="R19" s="636"/>
      <c r="S19" s="636"/>
      <c r="T19" s="636"/>
      <c r="U19" s="636"/>
      <c r="V19" s="637"/>
    </row>
    <row r="20" spans="1:22" ht="33" customHeight="1">
      <c r="A20" s="812" t="s">
        <v>457</v>
      </c>
      <c r="B20" s="813"/>
      <c r="C20" s="810" t="s">
        <v>454</v>
      </c>
      <c r="D20" s="811"/>
      <c r="E20" s="54" t="s">
        <v>451</v>
      </c>
      <c r="F20" s="52"/>
      <c r="G20" s="53" t="s">
        <v>456</v>
      </c>
      <c r="H20" s="828" t="s">
        <v>585</v>
      </c>
      <c r="I20" s="828"/>
      <c r="J20" s="828"/>
      <c r="K20" s="828"/>
      <c r="L20" s="829" t="s">
        <v>586</v>
      </c>
      <c r="M20" s="830"/>
      <c r="N20" s="52"/>
      <c r="O20" s="52"/>
      <c r="P20" s="810" t="s">
        <v>2247</v>
      </c>
      <c r="Q20" s="811"/>
      <c r="R20" s="52"/>
      <c r="S20" s="52"/>
      <c r="T20" s="634"/>
      <c r="U20" s="636"/>
      <c r="V20" s="637"/>
    </row>
    <row r="21" spans="1:22" ht="33" customHeight="1">
      <c r="A21" s="812" t="s">
        <v>455</v>
      </c>
      <c r="B21" s="813"/>
      <c r="C21" s="810" t="s">
        <v>454</v>
      </c>
      <c r="D21" s="811"/>
      <c r="E21" s="631"/>
      <c r="F21" s="810" t="s">
        <v>453</v>
      </c>
      <c r="G21" s="811"/>
      <c r="H21" s="51" t="s">
        <v>451</v>
      </c>
      <c r="I21" s="635"/>
      <c r="J21" s="810" t="s">
        <v>588</v>
      </c>
      <c r="K21" s="811"/>
      <c r="L21" s="634"/>
      <c r="M21" s="635"/>
      <c r="N21" s="810" t="s">
        <v>589</v>
      </c>
      <c r="O21" s="811"/>
      <c r="P21" s="51" t="s">
        <v>451</v>
      </c>
      <c r="Q21" s="635"/>
      <c r="R21" s="810" t="s">
        <v>452</v>
      </c>
      <c r="S21" s="811"/>
      <c r="T21" s="636"/>
      <c r="U21" s="636"/>
      <c r="V21" s="637"/>
    </row>
    <row r="22" spans="1:22" ht="33" customHeight="1">
      <c r="A22" s="812" t="s">
        <v>590</v>
      </c>
      <c r="B22" s="813"/>
      <c r="C22" s="810" t="s">
        <v>451</v>
      </c>
      <c r="D22" s="814" t="e">
        <v>#REF!</v>
      </c>
      <c r="E22" s="636"/>
      <c r="F22" s="636"/>
      <c r="G22" s="635"/>
      <c r="H22" s="815" t="s">
        <v>313</v>
      </c>
      <c r="I22" s="816"/>
      <c r="J22" s="633" t="s">
        <v>451</v>
      </c>
      <c r="K22" s="49"/>
      <c r="L22" s="815" t="s">
        <v>450</v>
      </c>
      <c r="M22" s="816"/>
      <c r="N22" s="817" t="s">
        <v>449</v>
      </c>
      <c r="O22" s="817"/>
      <c r="P22" s="817"/>
      <c r="Q22" s="817"/>
      <c r="R22" s="817"/>
      <c r="S22" s="817"/>
      <c r="T22" s="817"/>
      <c r="U22" s="817"/>
      <c r="V22" s="818"/>
    </row>
    <row r="23" spans="1:22" ht="33" customHeight="1">
      <c r="A23" s="638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819" t="s">
        <v>2508</v>
      </c>
      <c r="T23" s="820"/>
      <c r="U23" s="820"/>
      <c r="V23" s="821"/>
    </row>
    <row r="24" spans="1:22" ht="33" customHeight="1">
      <c r="A24" s="638"/>
      <c r="B24" s="38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822"/>
      <c r="T24" s="823"/>
      <c r="U24" s="823"/>
      <c r="V24" s="824"/>
    </row>
    <row r="25" spans="1:22" ht="33" customHeight="1">
      <c r="A25" s="6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822"/>
      <c r="T25" s="823"/>
      <c r="U25" s="823"/>
      <c r="V25" s="824"/>
    </row>
    <row r="26" spans="1:22" ht="33" customHeight="1">
      <c r="A26" s="6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38"/>
      <c r="Q26" s="38"/>
      <c r="R26" s="38"/>
      <c r="S26" s="822"/>
      <c r="T26" s="823"/>
      <c r="U26" s="823"/>
      <c r="V26" s="824"/>
    </row>
    <row r="27" spans="1:22" ht="33" customHeight="1">
      <c r="A27" s="638"/>
      <c r="B27" s="38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38"/>
      <c r="R27" s="38"/>
      <c r="S27" s="822"/>
      <c r="T27" s="823"/>
      <c r="U27" s="823"/>
      <c r="V27" s="824"/>
    </row>
    <row r="28" spans="1:22" ht="33" customHeight="1">
      <c r="A28" s="638"/>
      <c r="B28" s="38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38"/>
      <c r="P28" s="38"/>
      <c r="Q28" s="38"/>
      <c r="R28" s="38"/>
      <c r="S28" s="822"/>
      <c r="T28" s="823"/>
      <c r="U28" s="823"/>
      <c r="V28" s="824"/>
    </row>
    <row r="29" spans="1:22" ht="33" customHeight="1" thickBot="1">
      <c r="A29" s="36"/>
      <c r="B29" s="35"/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825"/>
      <c r="T29" s="826"/>
      <c r="U29" s="826"/>
      <c r="V29" s="827"/>
    </row>
    <row r="30" spans="1:22" ht="33" customHeight="1" thickTop="1">
      <c r="A30" s="799" t="s">
        <v>1394</v>
      </c>
      <c r="B30" s="800"/>
      <c r="C30" s="800"/>
      <c r="D30" s="800"/>
      <c r="E30" s="800"/>
      <c r="F30" s="800"/>
      <c r="G30" s="800"/>
      <c r="H30" s="800"/>
      <c r="I30" s="800"/>
      <c r="J30" s="800"/>
      <c r="K30" s="801"/>
      <c r="L30" s="805"/>
      <c r="M30" s="806"/>
      <c r="N30" s="806"/>
      <c r="O30" s="806"/>
      <c r="P30" s="806"/>
      <c r="Q30" s="806"/>
      <c r="R30" s="806"/>
      <c r="S30" s="807"/>
      <c r="T30" s="807"/>
      <c r="U30" s="807"/>
      <c r="V30" s="808"/>
    </row>
    <row r="31" spans="1:22" ht="33" customHeight="1">
      <c r="A31" s="802"/>
      <c r="B31" s="803"/>
      <c r="C31" s="803"/>
      <c r="D31" s="803"/>
      <c r="E31" s="803"/>
      <c r="F31" s="803"/>
      <c r="G31" s="803"/>
      <c r="H31" s="803"/>
      <c r="I31" s="803"/>
      <c r="J31" s="803"/>
      <c r="K31" s="804"/>
      <c r="L31" s="809"/>
      <c r="M31" s="807"/>
      <c r="N31" s="807"/>
      <c r="O31" s="807"/>
      <c r="P31" s="807"/>
      <c r="Q31" s="807"/>
      <c r="R31" s="807"/>
      <c r="S31" s="807"/>
      <c r="T31" s="807"/>
      <c r="U31" s="807"/>
      <c r="V31" s="808"/>
    </row>
    <row r="32" spans="1:22" ht="33" customHeight="1">
      <c r="A32" s="802"/>
      <c r="B32" s="803"/>
      <c r="C32" s="803"/>
      <c r="D32" s="803"/>
      <c r="E32" s="803"/>
      <c r="F32" s="803"/>
      <c r="G32" s="803"/>
      <c r="H32" s="803"/>
      <c r="I32" s="803"/>
      <c r="J32" s="803"/>
      <c r="K32" s="804"/>
      <c r="L32" s="809"/>
      <c r="M32" s="807"/>
      <c r="N32" s="807"/>
      <c r="O32" s="807"/>
      <c r="P32" s="807"/>
      <c r="Q32" s="807"/>
      <c r="R32" s="807"/>
      <c r="S32" s="807"/>
      <c r="T32" s="807"/>
      <c r="U32" s="807"/>
      <c r="V32" s="808"/>
    </row>
    <row r="33" spans="1:22" ht="33" customHeight="1">
      <c r="A33" s="802"/>
      <c r="B33" s="803"/>
      <c r="C33" s="803"/>
      <c r="D33" s="803"/>
      <c r="E33" s="803"/>
      <c r="F33" s="803"/>
      <c r="G33" s="803"/>
      <c r="H33" s="803"/>
      <c r="I33" s="803"/>
      <c r="J33" s="803"/>
      <c r="K33" s="804"/>
      <c r="L33" s="809"/>
      <c r="M33" s="807"/>
      <c r="N33" s="807"/>
      <c r="O33" s="807"/>
      <c r="P33" s="807"/>
      <c r="Q33" s="807"/>
      <c r="R33" s="807"/>
      <c r="S33" s="807"/>
      <c r="T33" s="807"/>
      <c r="U33" s="807"/>
      <c r="V33" s="808"/>
    </row>
    <row r="34" spans="1:22" ht="33" customHeight="1">
      <c r="A34" s="802"/>
      <c r="B34" s="803"/>
      <c r="C34" s="803"/>
      <c r="D34" s="803"/>
      <c r="E34" s="803"/>
      <c r="F34" s="803"/>
      <c r="G34" s="803"/>
      <c r="H34" s="803"/>
      <c r="I34" s="803"/>
      <c r="J34" s="803"/>
      <c r="K34" s="804"/>
      <c r="L34" s="809"/>
      <c r="M34" s="807"/>
      <c r="N34" s="807"/>
      <c r="O34" s="807"/>
      <c r="P34" s="807"/>
      <c r="Q34" s="807"/>
      <c r="R34" s="807"/>
      <c r="S34" s="807"/>
      <c r="T34" s="807"/>
      <c r="U34" s="807"/>
      <c r="V34" s="808"/>
    </row>
    <row r="35" spans="1:22" ht="33" customHeight="1">
      <c r="A35" s="802"/>
      <c r="B35" s="803"/>
      <c r="C35" s="803"/>
      <c r="D35" s="803"/>
      <c r="E35" s="803"/>
      <c r="F35" s="803"/>
      <c r="G35" s="803"/>
      <c r="H35" s="803"/>
      <c r="I35" s="803"/>
      <c r="J35" s="803"/>
      <c r="K35" s="804"/>
      <c r="L35" s="809"/>
      <c r="M35" s="807"/>
      <c r="N35" s="807"/>
      <c r="O35" s="807"/>
      <c r="P35" s="807"/>
      <c r="Q35" s="807"/>
      <c r="R35" s="807"/>
      <c r="S35" s="807"/>
      <c r="T35" s="807"/>
      <c r="U35" s="807"/>
      <c r="V35" s="808"/>
    </row>
    <row r="36" spans="1:22" ht="33" customHeight="1">
      <c r="A36" s="802"/>
      <c r="B36" s="803"/>
      <c r="C36" s="803"/>
      <c r="D36" s="803"/>
      <c r="E36" s="803"/>
      <c r="F36" s="803"/>
      <c r="G36" s="803"/>
      <c r="H36" s="803"/>
      <c r="I36" s="803"/>
      <c r="J36" s="803"/>
      <c r="K36" s="804"/>
      <c r="L36" s="809"/>
      <c r="M36" s="807"/>
      <c r="N36" s="807"/>
      <c r="O36" s="807"/>
      <c r="P36" s="807"/>
      <c r="Q36" s="807"/>
      <c r="R36" s="807"/>
      <c r="S36" s="807"/>
      <c r="T36" s="807"/>
      <c r="U36" s="807"/>
      <c r="V36" s="808"/>
    </row>
    <row r="37" spans="1:22" ht="33" customHeight="1" thickBot="1">
      <c r="A37" s="793"/>
      <c r="B37" s="794"/>
      <c r="C37" s="794"/>
      <c r="D37" s="794"/>
      <c r="E37" s="794"/>
      <c r="F37" s="794"/>
      <c r="G37" s="794"/>
      <c r="H37" s="794"/>
      <c r="I37" s="794"/>
      <c r="J37" s="794"/>
      <c r="K37" s="795"/>
      <c r="L37" s="796" t="s">
        <v>1393</v>
      </c>
      <c r="M37" s="797"/>
      <c r="N37" s="797"/>
      <c r="O37" s="797"/>
      <c r="P37" s="797"/>
      <c r="Q37" s="797"/>
      <c r="R37" s="797"/>
      <c r="S37" s="797"/>
      <c r="T37" s="797"/>
      <c r="U37" s="797"/>
      <c r="V37" s="798"/>
    </row>
  </sheetData>
  <mergeCells count="69">
    <mergeCell ref="S3:V3"/>
    <mergeCell ref="D4:R4"/>
    <mergeCell ref="D5:E5"/>
    <mergeCell ref="N5:O5"/>
    <mergeCell ref="S5:T5"/>
    <mergeCell ref="A3:D3"/>
    <mergeCell ref="E3:H3"/>
    <mergeCell ref="I3:K3"/>
    <mergeCell ref="L3:M3"/>
    <mergeCell ref="Q3:R3"/>
    <mergeCell ref="D1:O2"/>
    <mergeCell ref="Q1:R1"/>
    <mergeCell ref="S1:V1"/>
    <mergeCell ref="Q2:R2"/>
    <mergeCell ref="S2:V2"/>
    <mergeCell ref="P6:Q6"/>
    <mergeCell ref="A7:B7"/>
    <mergeCell ref="C7:D7"/>
    <mergeCell ref="H7:K7"/>
    <mergeCell ref="L7:M7"/>
    <mergeCell ref="P7:Q7"/>
    <mergeCell ref="A6:C6"/>
    <mergeCell ref="D6:E6"/>
    <mergeCell ref="G6:H6"/>
    <mergeCell ref="J6:K6"/>
    <mergeCell ref="M6:N6"/>
    <mergeCell ref="R8:S8"/>
    <mergeCell ref="S10:V16"/>
    <mergeCell ref="A9:B9"/>
    <mergeCell ref="C9:D9"/>
    <mergeCell ref="H9:I9"/>
    <mergeCell ref="L9:M9"/>
    <mergeCell ref="N9:V9"/>
    <mergeCell ref="A8:B8"/>
    <mergeCell ref="C8:D8"/>
    <mergeCell ref="F8:G8"/>
    <mergeCell ref="J8:K8"/>
    <mergeCell ref="N8:O8"/>
    <mergeCell ref="D17:R17"/>
    <mergeCell ref="D18:E18"/>
    <mergeCell ref="N18:O18"/>
    <mergeCell ref="S18:T18"/>
    <mergeCell ref="A19:C19"/>
    <mergeCell ref="D19:E19"/>
    <mergeCell ref="G19:H19"/>
    <mergeCell ref="J19:K19"/>
    <mergeCell ref="M19:N19"/>
    <mergeCell ref="P19:Q19"/>
    <mergeCell ref="A20:B20"/>
    <mergeCell ref="C20:D20"/>
    <mergeCell ref="H20:K20"/>
    <mergeCell ref="L20:M20"/>
    <mergeCell ref="P20:Q20"/>
    <mergeCell ref="A37:K37"/>
    <mergeCell ref="L37:V37"/>
    <mergeCell ref="A30:K36"/>
    <mergeCell ref="L30:V36"/>
    <mergeCell ref="R21:S21"/>
    <mergeCell ref="A22:B22"/>
    <mergeCell ref="C22:D22"/>
    <mergeCell ref="H22:I22"/>
    <mergeCell ref="L22:M22"/>
    <mergeCell ref="N22:V22"/>
    <mergeCell ref="A21:B21"/>
    <mergeCell ref="C21:D21"/>
    <mergeCell ref="F21:G21"/>
    <mergeCell ref="J21:K21"/>
    <mergeCell ref="N21:O21"/>
    <mergeCell ref="S23:V29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53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>
    <pageSetUpPr fitToPage="1"/>
  </sheetPr>
  <dimension ref="A1:V37"/>
  <sheetViews>
    <sheetView zoomScale="60" zoomScaleNormal="60" workbookViewId="0">
      <selection activeCell="Z19" sqref="Z19"/>
    </sheetView>
  </sheetViews>
  <sheetFormatPr defaultColWidth="6.875" defaultRowHeight="33" customHeight="1"/>
  <cols>
    <col min="1" max="16384" width="6.875" style="321"/>
  </cols>
  <sheetData>
    <row r="1" spans="1:22" ht="33" customHeight="1">
      <c r="A1" s="66"/>
      <c r="B1" s="65"/>
      <c r="C1" s="64"/>
      <c r="D1" s="838" t="s">
        <v>466</v>
      </c>
      <c r="E1" s="838"/>
      <c r="F1" s="838"/>
      <c r="G1" s="838"/>
      <c r="H1" s="838"/>
      <c r="I1" s="838"/>
      <c r="J1" s="838"/>
      <c r="K1" s="838"/>
      <c r="L1" s="838"/>
      <c r="M1" s="838"/>
      <c r="N1" s="838"/>
      <c r="O1" s="838"/>
      <c r="P1" s="64"/>
      <c r="Q1" s="840" t="s">
        <v>465</v>
      </c>
      <c r="R1" s="841"/>
      <c r="S1" s="842" t="s">
        <v>1347</v>
      </c>
      <c r="T1" s="843"/>
      <c r="U1" s="843"/>
      <c r="V1" s="844"/>
    </row>
    <row r="2" spans="1:22" ht="33" customHeight="1" thickBot="1">
      <c r="A2" s="63"/>
      <c r="B2" s="38"/>
      <c r="C2" s="38"/>
      <c r="D2" s="839"/>
      <c r="E2" s="839"/>
      <c r="F2" s="839"/>
      <c r="G2" s="839"/>
      <c r="H2" s="839"/>
      <c r="I2" s="839"/>
      <c r="J2" s="839"/>
      <c r="K2" s="839"/>
      <c r="L2" s="839"/>
      <c r="M2" s="839"/>
      <c r="N2" s="839"/>
      <c r="O2" s="839"/>
      <c r="P2" s="38"/>
      <c r="Q2" s="845" t="s">
        <v>580</v>
      </c>
      <c r="R2" s="846"/>
      <c r="S2" s="847"/>
      <c r="T2" s="847"/>
      <c r="U2" s="847"/>
      <c r="V2" s="848"/>
    </row>
    <row r="3" spans="1:22" ht="33" customHeight="1" thickBot="1">
      <c r="A3" s="852" t="s">
        <v>1755</v>
      </c>
      <c r="B3" s="853"/>
      <c r="C3" s="853"/>
      <c r="D3" s="853"/>
      <c r="E3" s="854" t="s">
        <v>1389</v>
      </c>
      <c r="F3" s="855"/>
      <c r="G3" s="855"/>
      <c r="H3" s="856"/>
      <c r="I3" s="857" t="s">
        <v>1392</v>
      </c>
      <c r="J3" s="858"/>
      <c r="K3" s="858"/>
      <c r="L3" s="859" t="s">
        <v>1390</v>
      </c>
      <c r="M3" s="860"/>
      <c r="N3" s="96"/>
      <c r="O3" s="97"/>
      <c r="P3" s="98"/>
      <c r="Q3" s="861" t="s">
        <v>289</v>
      </c>
      <c r="R3" s="862"/>
      <c r="S3" s="849" t="s">
        <v>1391</v>
      </c>
      <c r="T3" s="850"/>
      <c r="U3" s="850"/>
      <c r="V3" s="851"/>
    </row>
    <row r="4" spans="1:22" ht="33" customHeight="1">
      <c r="A4" s="62"/>
      <c r="B4" s="61"/>
      <c r="C4" s="61"/>
      <c r="D4" s="831" t="s">
        <v>1310</v>
      </c>
      <c r="E4" s="832"/>
      <c r="F4" s="832"/>
      <c r="G4" s="832"/>
      <c r="H4" s="832"/>
      <c r="I4" s="832"/>
      <c r="J4" s="832"/>
      <c r="K4" s="833"/>
      <c r="L4" s="833"/>
      <c r="M4" s="833"/>
      <c r="N4" s="833"/>
      <c r="O4" s="833"/>
      <c r="P4" s="833"/>
      <c r="Q4" s="833"/>
      <c r="R4" s="833"/>
      <c r="S4" s="60" t="s">
        <v>464</v>
      </c>
      <c r="T4" s="60"/>
      <c r="U4" s="60"/>
      <c r="V4" s="59" t="s">
        <v>581</v>
      </c>
    </row>
    <row r="5" spans="1:22" ht="33" customHeight="1">
      <c r="A5" s="58"/>
      <c r="B5" s="57"/>
      <c r="C5" s="57"/>
      <c r="D5" s="834"/>
      <c r="E5" s="834"/>
      <c r="F5" s="645" t="s">
        <v>451</v>
      </c>
      <c r="G5" s="645"/>
      <c r="H5" s="640"/>
      <c r="I5" s="641"/>
      <c r="J5" s="640"/>
      <c r="K5" s="641"/>
      <c r="L5" s="641"/>
      <c r="M5" s="641"/>
      <c r="N5" s="836"/>
      <c r="O5" s="836"/>
      <c r="P5" s="645" t="s">
        <v>451</v>
      </c>
      <c r="Q5" s="645"/>
      <c r="R5" s="56"/>
      <c r="S5" s="836"/>
      <c r="T5" s="836"/>
      <c r="U5" s="646"/>
      <c r="V5" s="55"/>
    </row>
    <row r="6" spans="1:22" ht="33" customHeight="1">
      <c r="A6" s="656" t="s">
        <v>462</v>
      </c>
      <c r="B6" s="652"/>
      <c r="C6" s="656"/>
      <c r="D6" s="649"/>
      <c r="E6" s="649"/>
      <c r="F6" s="644"/>
      <c r="G6" s="649"/>
      <c r="H6" s="649"/>
      <c r="I6" s="643"/>
      <c r="J6" s="863" t="s">
        <v>459</v>
      </c>
      <c r="K6" s="813"/>
      <c r="L6" s="642"/>
      <c r="M6" s="649"/>
      <c r="N6" s="649"/>
      <c r="O6" s="644"/>
      <c r="P6" s="649"/>
      <c r="Q6" s="649"/>
      <c r="R6" s="644"/>
      <c r="S6" s="644"/>
      <c r="T6" s="644"/>
      <c r="U6" s="644"/>
      <c r="V6" s="648"/>
    </row>
    <row r="7" spans="1:22" ht="33" customHeight="1">
      <c r="A7" s="812" t="s">
        <v>457</v>
      </c>
      <c r="B7" s="813"/>
      <c r="C7" s="863" t="s">
        <v>2240</v>
      </c>
      <c r="D7" s="813"/>
      <c r="E7" s="810" t="s">
        <v>2239</v>
      </c>
      <c r="F7" s="814"/>
      <c r="G7" s="814"/>
      <c r="H7" s="814"/>
      <c r="I7" s="811"/>
      <c r="J7" s="864" t="s">
        <v>2242</v>
      </c>
      <c r="K7" s="865"/>
      <c r="L7" s="654"/>
      <c r="M7" s="655"/>
      <c r="N7" s="863" t="s">
        <v>2244</v>
      </c>
      <c r="O7" s="837"/>
      <c r="P7" s="654"/>
      <c r="Q7" s="655"/>
      <c r="R7" s="644"/>
      <c r="S7" s="52"/>
      <c r="T7" s="644"/>
      <c r="U7" s="644"/>
      <c r="V7" s="648"/>
    </row>
    <row r="8" spans="1:22" ht="33" customHeight="1">
      <c r="A8" s="812" t="s">
        <v>455</v>
      </c>
      <c r="B8" s="813"/>
      <c r="C8" s="863" t="s">
        <v>2241</v>
      </c>
      <c r="D8" s="813"/>
      <c r="E8" s="642"/>
      <c r="F8" s="649"/>
      <c r="G8" s="649"/>
      <c r="H8" s="649"/>
      <c r="I8" s="649"/>
      <c r="J8" s="863" t="s">
        <v>2243</v>
      </c>
      <c r="K8" s="813"/>
      <c r="L8" s="649"/>
      <c r="M8" s="655"/>
      <c r="N8" s="654"/>
      <c r="O8" s="649"/>
      <c r="P8" s="386" t="s">
        <v>451</v>
      </c>
      <c r="Q8" s="644"/>
      <c r="R8" s="649"/>
      <c r="S8" s="649"/>
      <c r="T8" s="644"/>
      <c r="U8" s="644"/>
      <c r="V8" s="648"/>
    </row>
    <row r="9" spans="1:22" ht="33" customHeight="1">
      <c r="A9" s="651"/>
      <c r="B9" s="653"/>
      <c r="C9" s="814" t="s">
        <v>451</v>
      </c>
      <c r="D9" s="814" t="e">
        <v>#REF!</v>
      </c>
      <c r="E9" s="644"/>
      <c r="F9" s="644"/>
      <c r="G9" s="644"/>
      <c r="H9" s="814"/>
      <c r="I9" s="814"/>
      <c r="J9" s="386" t="s">
        <v>451</v>
      </c>
      <c r="K9" s="644"/>
      <c r="L9" s="814"/>
      <c r="M9" s="814"/>
      <c r="N9" s="649"/>
      <c r="O9" s="649"/>
      <c r="P9" s="649"/>
      <c r="Q9" s="649"/>
      <c r="R9" s="649"/>
      <c r="S9" s="649"/>
      <c r="T9" s="649"/>
      <c r="U9" s="649"/>
      <c r="V9" s="650"/>
    </row>
    <row r="10" spans="1:22" ht="33" customHeight="1">
      <c r="A10" s="647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819" t="s">
        <v>2245</v>
      </c>
      <c r="T10" s="820"/>
      <c r="U10" s="820"/>
      <c r="V10" s="821"/>
    </row>
    <row r="11" spans="1:22" ht="33" customHeight="1">
      <c r="A11" s="647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822"/>
      <c r="T11" s="823"/>
      <c r="U11" s="823"/>
      <c r="V11" s="824"/>
    </row>
    <row r="12" spans="1:22" ht="33" customHeight="1">
      <c r="A12" s="647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822"/>
      <c r="T12" s="823"/>
      <c r="U12" s="823"/>
      <c r="V12" s="824"/>
    </row>
    <row r="13" spans="1:22" ht="33" customHeight="1">
      <c r="A13" s="647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822"/>
      <c r="T13" s="823"/>
      <c r="U13" s="823"/>
      <c r="V13" s="824"/>
    </row>
    <row r="14" spans="1:22" ht="33" customHeight="1">
      <c r="A14" s="647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822"/>
      <c r="T14" s="823"/>
      <c r="U14" s="823"/>
      <c r="V14" s="824"/>
    </row>
    <row r="15" spans="1:22" ht="33" customHeight="1">
      <c r="A15" s="647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822"/>
      <c r="T15" s="823"/>
      <c r="U15" s="823"/>
      <c r="V15" s="824"/>
    </row>
    <row r="16" spans="1:22" ht="33" customHeight="1" thickBot="1">
      <c r="A16" s="36"/>
      <c r="B16" s="35"/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825"/>
      <c r="T16" s="826"/>
      <c r="U16" s="826"/>
      <c r="V16" s="827"/>
    </row>
    <row r="17" spans="1:22" ht="33" customHeight="1" thickTop="1">
      <c r="A17" s="62"/>
      <c r="B17" s="61"/>
      <c r="C17" s="61"/>
      <c r="D17" s="831"/>
      <c r="E17" s="832"/>
      <c r="F17" s="832"/>
      <c r="G17" s="832"/>
      <c r="H17" s="832"/>
      <c r="I17" s="832"/>
      <c r="J17" s="832"/>
      <c r="K17" s="832"/>
      <c r="L17" s="832"/>
      <c r="M17" s="832"/>
      <c r="N17" s="832"/>
      <c r="O17" s="832"/>
      <c r="P17" s="832"/>
      <c r="Q17" s="833"/>
      <c r="R17" s="833"/>
      <c r="S17" s="60" t="s">
        <v>464</v>
      </c>
      <c r="T17" s="60"/>
      <c r="U17" s="60"/>
      <c r="V17" s="59" t="s">
        <v>581</v>
      </c>
    </row>
    <row r="18" spans="1:22" ht="33" customHeight="1">
      <c r="A18" s="58"/>
      <c r="B18" s="57"/>
      <c r="C18" s="57"/>
      <c r="D18" s="834"/>
      <c r="E18" s="834"/>
      <c r="F18" s="645" t="s">
        <v>451</v>
      </c>
      <c r="G18" s="645"/>
      <c r="H18" s="640"/>
      <c r="I18" s="641"/>
      <c r="J18" s="640"/>
      <c r="K18" s="641"/>
      <c r="L18" s="641"/>
      <c r="M18" s="641"/>
      <c r="N18" s="836"/>
      <c r="O18" s="836"/>
      <c r="P18" s="645" t="s">
        <v>451</v>
      </c>
      <c r="Q18" s="645"/>
      <c r="R18" s="56"/>
      <c r="S18" s="836"/>
      <c r="T18" s="836"/>
      <c r="U18" s="646"/>
      <c r="V18" s="55"/>
    </row>
    <row r="19" spans="1:22" ht="33" customHeight="1">
      <c r="A19" s="656" t="s">
        <v>462</v>
      </c>
      <c r="B19" s="652"/>
      <c r="C19" s="656"/>
      <c r="D19" s="649"/>
      <c r="E19" s="649"/>
      <c r="F19" s="644"/>
      <c r="G19" s="649"/>
      <c r="H19" s="649"/>
      <c r="I19" s="643"/>
      <c r="J19" s="863" t="s">
        <v>459</v>
      </c>
      <c r="K19" s="813"/>
      <c r="L19" s="642"/>
      <c r="M19" s="649"/>
      <c r="N19" s="649"/>
      <c r="O19" s="644"/>
      <c r="P19" s="649"/>
      <c r="Q19" s="649"/>
      <c r="R19" s="644"/>
      <c r="S19" s="644"/>
      <c r="T19" s="644"/>
      <c r="U19" s="644"/>
      <c r="V19" s="648"/>
    </row>
    <row r="20" spans="1:22" ht="33" customHeight="1">
      <c r="A20" s="812" t="s">
        <v>457</v>
      </c>
      <c r="B20" s="813"/>
      <c r="C20" s="863" t="s">
        <v>2240</v>
      </c>
      <c r="D20" s="813"/>
      <c r="E20" s="810" t="s">
        <v>2239</v>
      </c>
      <c r="F20" s="814"/>
      <c r="G20" s="814"/>
      <c r="H20" s="814"/>
      <c r="I20" s="811"/>
      <c r="J20" s="864" t="s">
        <v>2242</v>
      </c>
      <c r="K20" s="865"/>
      <c r="L20" s="654"/>
      <c r="M20" s="655"/>
      <c r="N20" s="863" t="s">
        <v>2244</v>
      </c>
      <c r="O20" s="837"/>
      <c r="P20" s="654"/>
      <c r="Q20" s="655"/>
      <c r="R20" s="644"/>
      <c r="S20" s="52"/>
      <c r="T20" s="644"/>
      <c r="U20" s="644"/>
      <c r="V20" s="648"/>
    </row>
    <row r="21" spans="1:22" ht="33" customHeight="1">
      <c r="A21" s="812" t="s">
        <v>455</v>
      </c>
      <c r="B21" s="813"/>
      <c r="C21" s="863" t="s">
        <v>2241</v>
      </c>
      <c r="D21" s="813"/>
      <c r="E21" s="642"/>
      <c r="F21" s="649"/>
      <c r="G21" s="649"/>
      <c r="H21" s="649"/>
      <c r="I21" s="649"/>
      <c r="J21" s="863" t="s">
        <v>2243</v>
      </c>
      <c r="K21" s="813"/>
      <c r="L21" s="649"/>
      <c r="M21" s="655"/>
      <c r="N21" s="654"/>
      <c r="O21" s="649"/>
      <c r="P21" s="386" t="s">
        <v>451</v>
      </c>
      <c r="Q21" s="644"/>
      <c r="R21" s="649"/>
      <c r="S21" s="649"/>
      <c r="T21" s="644"/>
      <c r="U21" s="644"/>
      <c r="V21" s="648"/>
    </row>
    <row r="22" spans="1:22" ht="33" customHeight="1">
      <c r="A22" s="651"/>
      <c r="B22" s="653"/>
      <c r="C22" s="814" t="s">
        <v>451</v>
      </c>
      <c r="D22" s="814" t="e">
        <v>#REF!</v>
      </c>
      <c r="E22" s="644"/>
      <c r="F22" s="644"/>
      <c r="G22" s="644"/>
      <c r="H22" s="814"/>
      <c r="I22" s="814"/>
      <c r="J22" s="386" t="s">
        <v>451</v>
      </c>
      <c r="K22" s="644"/>
      <c r="L22" s="814"/>
      <c r="M22" s="814"/>
      <c r="N22" s="649"/>
      <c r="O22" s="649"/>
      <c r="P22" s="649"/>
      <c r="Q22" s="649"/>
      <c r="R22" s="649"/>
      <c r="S22" s="649"/>
      <c r="T22" s="649"/>
      <c r="U22" s="649"/>
      <c r="V22" s="650"/>
    </row>
    <row r="23" spans="1:22" ht="33" customHeight="1">
      <c r="A23" s="647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819" t="s">
        <v>2245</v>
      </c>
      <c r="T23" s="820"/>
      <c r="U23" s="820"/>
      <c r="V23" s="821"/>
    </row>
    <row r="24" spans="1:22" ht="33" customHeight="1">
      <c r="A24" s="647"/>
      <c r="B24" s="38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822"/>
      <c r="T24" s="823"/>
      <c r="U24" s="823"/>
      <c r="V24" s="824"/>
    </row>
    <row r="25" spans="1:22" ht="33" customHeight="1">
      <c r="A25" s="647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822"/>
      <c r="T25" s="823"/>
      <c r="U25" s="823"/>
      <c r="V25" s="824"/>
    </row>
    <row r="26" spans="1:22" ht="33" customHeight="1">
      <c r="A26" s="647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38"/>
      <c r="Q26" s="38"/>
      <c r="R26" s="38"/>
      <c r="S26" s="822"/>
      <c r="T26" s="823"/>
      <c r="U26" s="823"/>
      <c r="V26" s="824"/>
    </row>
    <row r="27" spans="1:22" ht="33" customHeight="1">
      <c r="A27" s="647"/>
      <c r="B27" s="38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38"/>
      <c r="R27" s="38"/>
      <c r="S27" s="822"/>
      <c r="T27" s="823"/>
      <c r="U27" s="823"/>
      <c r="V27" s="824"/>
    </row>
    <row r="28" spans="1:22" ht="33" customHeight="1">
      <c r="A28" s="647"/>
      <c r="B28" s="38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38"/>
      <c r="P28" s="38"/>
      <c r="Q28" s="38"/>
      <c r="R28" s="38"/>
      <c r="S28" s="822"/>
      <c r="T28" s="823"/>
      <c r="U28" s="823"/>
      <c r="V28" s="824"/>
    </row>
    <row r="29" spans="1:22" ht="33" customHeight="1" thickBot="1">
      <c r="A29" s="36"/>
      <c r="B29" s="35"/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825"/>
      <c r="T29" s="826"/>
      <c r="U29" s="826"/>
      <c r="V29" s="827"/>
    </row>
    <row r="30" spans="1:22" ht="33" customHeight="1" thickTop="1">
      <c r="A30" s="799" t="s">
        <v>1394</v>
      </c>
      <c r="B30" s="800"/>
      <c r="C30" s="800"/>
      <c r="D30" s="800"/>
      <c r="E30" s="800"/>
      <c r="F30" s="800"/>
      <c r="G30" s="800"/>
      <c r="H30" s="800"/>
      <c r="I30" s="800"/>
      <c r="J30" s="800"/>
      <c r="K30" s="801"/>
      <c r="L30" s="805"/>
      <c r="M30" s="806"/>
      <c r="N30" s="806"/>
      <c r="O30" s="806"/>
      <c r="P30" s="806"/>
      <c r="Q30" s="806"/>
      <c r="R30" s="806"/>
      <c r="S30" s="807"/>
      <c r="T30" s="807"/>
      <c r="U30" s="807"/>
      <c r="V30" s="808"/>
    </row>
    <row r="31" spans="1:22" ht="33" customHeight="1">
      <c r="A31" s="802"/>
      <c r="B31" s="803"/>
      <c r="C31" s="803"/>
      <c r="D31" s="803"/>
      <c r="E31" s="803"/>
      <c r="F31" s="803"/>
      <c r="G31" s="803"/>
      <c r="H31" s="803"/>
      <c r="I31" s="803"/>
      <c r="J31" s="803"/>
      <c r="K31" s="804"/>
      <c r="L31" s="809"/>
      <c r="M31" s="807"/>
      <c r="N31" s="807"/>
      <c r="O31" s="807"/>
      <c r="P31" s="807"/>
      <c r="Q31" s="807"/>
      <c r="R31" s="807"/>
      <c r="S31" s="807"/>
      <c r="T31" s="807"/>
      <c r="U31" s="807"/>
      <c r="V31" s="808"/>
    </row>
    <row r="32" spans="1:22" ht="33" customHeight="1">
      <c r="A32" s="802"/>
      <c r="B32" s="803"/>
      <c r="C32" s="803"/>
      <c r="D32" s="803"/>
      <c r="E32" s="803"/>
      <c r="F32" s="803"/>
      <c r="G32" s="803"/>
      <c r="H32" s="803"/>
      <c r="I32" s="803"/>
      <c r="J32" s="803"/>
      <c r="K32" s="804"/>
      <c r="L32" s="809"/>
      <c r="M32" s="807"/>
      <c r="N32" s="807"/>
      <c r="O32" s="807"/>
      <c r="P32" s="807"/>
      <c r="Q32" s="807"/>
      <c r="R32" s="807"/>
      <c r="S32" s="807"/>
      <c r="T32" s="807"/>
      <c r="U32" s="807"/>
      <c r="V32" s="808"/>
    </row>
    <row r="33" spans="1:22" ht="33" customHeight="1">
      <c r="A33" s="802"/>
      <c r="B33" s="803"/>
      <c r="C33" s="803"/>
      <c r="D33" s="803"/>
      <c r="E33" s="803"/>
      <c r="F33" s="803"/>
      <c r="G33" s="803"/>
      <c r="H33" s="803"/>
      <c r="I33" s="803"/>
      <c r="J33" s="803"/>
      <c r="K33" s="804"/>
      <c r="L33" s="809"/>
      <c r="M33" s="807"/>
      <c r="N33" s="807"/>
      <c r="O33" s="807"/>
      <c r="P33" s="807"/>
      <c r="Q33" s="807"/>
      <c r="R33" s="807"/>
      <c r="S33" s="807"/>
      <c r="T33" s="807"/>
      <c r="U33" s="807"/>
      <c r="V33" s="808"/>
    </row>
    <row r="34" spans="1:22" ht="33" customHeight="1">
      <c r="A34" s="802"/>
      <c r="B34" s="803"/>
      <c r="C34" s="803"/>
      <c r="D34" s="803"/>
      <c r="E34" s="803"/>
      <c r="F34" s="803"/>
      <c r="G34" s="803"/>
      <c r="H34" s="803"/>
      <c r="I34" s="803"/>
      <c r="J34" s="803"/>
      <c r="K34" s="804"/>
      <c r="L34" s="809"/>
      <c r="M34" s="807"/>
      <c r="N34" s="807"/>
      <c r="O34" s="807"/>
      <c r="P34" s="807"/>
      <c r="Q34" s="807"/>
      <c r="R34" s="807"/>
      <c r="S34" s="807"/>
      <c r="T34" s="807"/>
      <c r="U34" s="807"/>
      <c r="V34" s="808"/>
    </row>
    <row r="35" spans="1:22" ht="33" customHeight="1">
      <c r="A35" s="802"/>
      <c r="B35" s="803"/>
      <c r="C35" s="803"/>
      <c r="D35" s="803"/>
      <c r="E35" s="803"/>
      <c r="F35" s="803"/>
      <c r="G35" s="803"/>
      <c r="H35" s="803"/>
      <c r="I35" s="803"/>
      <c r="J35" s="803"/>
      <c r="K35" s="804"/>
      <c r="L35" s="809"/>
      <c r="M35" s="807"/>
      <c r="N35" s="807"/>
      <c r="O35" s="807"/>
      <c r="P35" s="807"/>
      <c r="Q35" s="807"/>
      <c r="R35" s="807"/>
      <c r="S35" s="807"/>
      <c r="T35" s="807"/>
      <c r="U35" s="807"/>
      <c r="V35" s="808"/>
    </row>
    <row r="36" spans="1:22" ht="33" customHeight="1">
      <c r="A36" s="802"/>
      <c r="B36" s="803"/>
      <c r="C36" s="803"/>
      <c r="D36" s="803"/>
      <c r="E36" s="803"/>
      <c r="F36" s="803"/>
      <c r="G36" s="803"/>
      <c r="H36" s="803"/>
      <c r="I36" s="803"/>
      <c r="J36" s="803"/>
      <c r="K36" s="804"/>
      <c r="L36" s="809"/>
      <c r="M36" s="807"/>
      <c r="N36" s="807"/>
      <c r="O36" s="807"/>
      <c r="P36" s="807"/>
      <c r="Q36" s="807"/>
      <c r="R36" s="807"/>
      <c r="S36" s="807"/>
      <c r="T36" s="807"/>
      <c r="U36" s="807"/>
      <c r="V36" s="808"/>
    </row>
    <row r="37" spans="1:22" ht="33" customHeight="1" thickBot="1">
      <c r="A37" s="793"/>
      <c r="B37" s="794"/>
      <c r="C37" s="794"/>
      <c r="D37" s="794"/>
      <c r="E37" s="794"/>
      <c r="F37" s="794"/>
      <c r="G37" s="794"/>
      <c r="H37" s="794"/>
      <c r="I37" s="794"/>
      <c r="J37" s="794"/>
      <c r="K37" s="795"/>
      <c r="L37" s="796" t="s">
        <v>1393</v>
      </c>
      <c r="M37" s="797"/>
      <c r="N37" s="797"/>
      <c r="O37" s="797"/>
      <c r="P37" s="797"/>
      <c r="Q37" s="797"/>
      <c r="R37" s="797"/>
      <c r="S37" s="797"/>
      <c r="T37" s="797"/>
      <c r="U37" s="797"/>
      <c r="V37" s="798"/>
    </row>
  </sheetData>
  <mergeCells count="49">
    <mergeCell ref="J6:K6"/>
    <mergeCell ref="D1:O2"/>
    <mergeCell ref="Q1:R1"/>
    <mergeCell ref="S1:V1"/>
    <mergeCell ref="Q2:R2"/>
    <mergeCell ref="S2:V2"/>
    <mergeCell ref="A3:D3"/>
    <mergeCell ref="E3:H3"/>
    <mergeCell ref="I3:K3"/>
    <mergeCell ref="L3:M3"/>
    <mergeCell ref="Q3:R3"/>
    <mergeCell ref="S3:V3"/>
    <mergeCell ref="D4:R4"/>
    <mergeCell ref="D5:E5"/>
    <mergeCell ref="N5:O5"/>
    <mergeCell ref="S5:T5"/>
    <mergeCell ref="A7:B7"/>
    <mergeCell ref="C7:D7"/>
    <mergeCell ref="J7:K7"/>
    <mergeCell ref="E7:I7"/>
    <mergeCell ref="N7:O7"/>
    <mergeCell ref="C9:D9"/>
    <mergeCell ref="H9:I9"/>
    <mergeCell ref="L9:M9"/>
    <mergeCell ref="S10:V16"/>
    <mergeCell ref="A8:B8"/>
    <mergeCell ref="C8:D8"/>
    <mergeCell ref="J8:K8"/>
    <mergeCell ref="D17:R17"/>
    <mergeCell ref="D18:E18"/>
    <mergeCell ref="N18:O18"/>
    <mergeCell ref="S18:T18"/>
    <mergeCell ref="J19:K19"/>
    <mergeCell ref="A30:K36"/>
    <mergeCell ref="L30:V36"/>
    <mergeCell ref="A37:K37"/>
    <mergeCell ref="L37:V37"/>
    <mergeCell ref="N20:O20"/>
    <mergeCell ref="C22:D22"/>
    <mergeCell ref="H22:I22"/>
    <mergeCell ref="L22:M22"/>
    <mergeCell ref="S23:V29"/>
    <mergeCell ref="A20:B20"/>
    <mergeCell ref="C20:D20"/>
    <mergeCell ref="A21:B21"/>
    <mergeCell ref="C21:D21"/>
    <mergeCell ref="J21:K21"/>
    <mergeCell ref="E20:I20"/>
    <mergeCell ref="J20:K20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53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pageSetUpPr fitToPage="1"/>
  </sheetPr>
  <dimension ref="A1:V37"/>
  <sheetViews>
    <sheetView zoomScale="60" zoomScaleNormal="60" workbookViewId="0">
      <selection activeCell="H12" sqref="H12"/>
    </sheetView>
  </sheetViews>
  <sheetFormatPr defaultColWidth="6.875" defaultRowHeight="33" customHeight="1"/>
  <sheetData>
    <row r="1" spans="1:22" ht="33" customHeight="1">
      <c r="A1" s="66"/>
      <c r="B1" s="65"/>
      <c r="C1" s="64"/>
      <c r="D1" s="838" t="s">
        <v>466</v>
      </c>
      <c r="E1" s="838"/>
      <c r="F1" s="838"/>
      <c r="G1" s="838"/>
      <c r="H1" s="838"/>
      <c r="I1" s="838"/>
      <c r="J1" s="838"/>
      <c r="K1" s="838"/>
      <c r="L1" s="838"/>
      <c r="M1" s="838"/>
      <c r="N1" s="838"/>
      <c r="O1" s="838"/>
      <c r="P1" s="64"/>
      <c r="Q1" s="840" t="s">
        <v>465</v>
      </c>
      <c r="R1" s="841"/>
      <c r="S1" s="842" t="s">
        <v>1385</v>
      </c>
      <c r="T1" s="843"/>
      <c r="U1" s="843"/>
      <c r="V1" s="844"/>
    </row>
    <row r="2" spans="1:22" ht="33" customHeight="1" thickBot="1">
      <c r="A2" s="63"/>
      <c r="B2" s="38"/>
      <c r="C2" s="38"/>
      <c r="D2" s="839"/>
      <c r="E2" s="839"/>
      <c r="F2" s="839"/>
      <c r="G2" s="839"/>
      <c r="H2" s="839"/>
      <c r="I2" s="839"/>
      <c r="J2" s="839"/>
      <c r="K2" s="839"/>
      <c r="L2" s="839"/>
      <c r="M2" s="839"/>
      <c r="N2" s="839"/>
      <c r="O2" s="839"/>
      <c r="P2" s="38"/>
      <c r="Q2" s="845" t="s">
        <v>580</v>
      </c>
      <c r="R2" s="846"/>
      <c r="S2" s="847"/>
      <c r="T2" s="847"/>
      <c r="U2" s="847"/>
      <c r="V2" s="848"/>
    </row>
    <row r="3" spans="1:22" ht="33" customHeight="1" thickBot="1">
      <c r="A3" s="852" t="s">
        <v>1755</v>
      </c>
      <c r="B3" s="853"/>
      <c r="C3" s="853"/>
      <c r="D3" s="853"/>
      <c r="E3" s="854" t="s">
        <v>1389</v>
      </c>
      <c r="F3" s="855"/>
      <c r="G3" s="855"/>
      <c r="H3" s="856"/>
      <c r="I3" s="857" t="s">
        <v>1392</v>
      </c>
      <c r="J3" s="858"/>
      <c r="K3" s="858"/>
      <c r="L3" s="859" t="s">
        <v>1390</v>
      </c>
      <c r="M3" s="860"/>
      <c r="N3" s="96"/>
      <c r="O3" s="97"/>
      <c r="P3" s="98"/>
      <c r="Q3" s="861" t="s">
        <v>289</v>
      </c>
      <c r="R3" s="862"/>
      <c r="S3" s="849" t="s">
        <v>1391</v>
      </c>
      <c r="T3" s="850"/>
      <c r="U3" s="850"/>
      <c r="V3" s="851"/>
    </row>
    <row r="4" spans="1:22" ht="33" customHeight="1">
      <c r="A4" s="62"/>
      <c r="B4" s="61"/>
      <c r="C4" s="61"/>
      <c r="D4" s="831" t="s">
        <v>1310</v>
      </c>
      <c r="E4" s="832"/>
      <c r="F4" s="832"/>
      <c r="G4" s="832"/>
      <c r="H4" s="832"/>
      <c r="I4" s="832"/>
      <c r="J4" s="832"/>
      <c r="K4" s="833"/>
      <c r="L4" s="833"/>
      <c r="M4" s="833"/>
      <c r="N4" s="833"/>
      <c r="O4" s="833"/>
      <c r="P4" s="833"/>
      <c r="Q4" s="833"/>
      <c r="R4" s="833"/>
      <c r="S4" s="60" t="s">
        <v>464</v>
      </c>
      <c r="T4" s="60"/>
      <c r="U4" s="60"/>
      <c r="V4" s="59" t="s">
        <v>581</v>
      </c>
    </row>
    <row r="5" spans="1:22" ht="33" customHeight="1">
      <c r="A5" s="58" t="s">
        <v>582</v>
      </c>
      <c r="B5" s="57"/>
      <c r="C5" s="57"/>
      <c r="D5" s="834"/>
      <c r="E5" s="834"/>
      <c r="F5" s="91" t="s">
        <v>451</v>
      </c>
      <c r="G5" s="91"/>
      <c r="H5" s="91" t="s">
        <v>451</v>
      </c>
      <c r="I5" s="91"/>
      <c r="J5" s="91"/>
      <c r="K5" s="91"/>
      <c r="L5" s="91"/>
      <c r="M5" s="56"/>
      <c r="N5" s="834" t="s">
        <v>463</v>
      </c>
      <c r="O5" s="834"/>
      <c r="P5" s="91" t="s">
        <v>451</v>
      </c>
      <c r="Q5" s="91"/>
      <c r="R5" s="56"/>
      <c r="S5" s="836" t="s">
        <v>583</v>
      </c>
      <c r="T5" s="836"/>
      <c r="U5" s="92"/>
      <c r="V5" s="55" t="s">
        <v>584</v>
      </c>
    </row>
    <row r="6" spans="1:22" ht="33" customHeight="1">
      <c r="A6" s="812" t="s">
        <v>462</v>
      </c>
      <c r="B6" s="837"/>
      <c r="C6" s="813"/>
      <c r="D6" s="810" t="s">
        <v>461</v>
      </c>
      <c r="E6" s="811"/>
      <c r="F6" s="93"/>
      <c r="G6" s="810" t="s">
        <v>460</v>
      </c>
      <c r="H6" s="811"/>
      <c r="I6" s="95"/>
      <c r="J6" s="810" t="s">
        <v>459</v>
      </c>
      <c r="K6" s="811"/>
      <c r="L6" s="95"/>
      <c r="M6" s="810" t="s">
        <v>458</v>
      </c>
      <c r="N6" s="811"/>
      <c r="O6" s="95"/>
      <c r="P6" s="810" t="s">
        <v>452</v>
      </c>
      <c r="Q6" s="811"/>
      <c r="R6" s="95"/>
      <c r="S6" s="95"/>
      <c r="T6" s="95"/>
      <c r="U6" s="95"/>
      <c r="V6" s="50"/>
    </row>
    <row r="7" spans="1:22" ht="33" customHeight="1">
      <c r="A7" s="812" t="s">
        <v>457</v>
      </c>
      <c r="B7" s="813"/>
      <c r="C7" s="810" t="s">
        <v>454</v>
      </c>
      <c r="D7" s="811"/>
      <c r="E7" s="54" t="s">
        <v>451</v>
      </c>
      <c r="F7" s="52"/>
      <c r="G7" s="53" t="s">
        <v>456</v>
      </c>
      <c r="H7" s="828" t="s">
        <v>585</v>
      </c>
      <c r="I7" s="828"/>
      <c r="J7" s="828"/>
      <c r="K7" s="828"/>
      <c r="L7" s="829" t="s">
        <v>586</v>
      </c>
      <c r="M7" s="830"/>
      <c r="N7" s="52"/>
      <c r="O7" s="52"/>
      <c r="P7" s="810" t="s">
        <v>587</v>
      </c>
      <c r="Q7" s="811"/>
      <c r="R7" s="52"/>
      <c r="S7" s="52"/>
      <c r="T7" s="93"/>
      <c r="U7" s="95"/>
      <c r="V7" s="50"/>
    </row>
    <row r="8" spans="1:22" ht="33" customHeight="1">
      <c r="A8" s="812" t="s">
        <v>455</v>
      </c>
      <c r="B8" s="813"/>
      <c r="C8" s="810" t="s">
        <v>454</v>
      </c>
      <c r="D8" s="811"/>
      <c r="E8" s="90"/>
      <c r="F8" s="810" t="s">
        <v>453</v>
      </c>
      <c r="G8" s="811"/>
      <c r="H8" s="51" t="s">
        <v>451</v>
      </c>
      <c r="I8" s="94"/>
      <c r="J8" s="810" t="s">
        <v>588</v>
      </c>
      <c r="K8" s="811"/>
      <c r="L8" s="93"/>
      <c r="M8" s="94"/>
      <c r="N8" s="810" t="s">
        <v>589</v>
      </c>
      <c r="O8" s="811"/>
      <c r="P8" s="51" t="s">
        <v>451</v>
      </c>
      <c r="Q8" s="94"/>
      <c r="R8" s="810" t="s">
        <v>452</v>
      </c>
      <c r="S8" s="811"/>
      <c r="T8" s="95"/>
      <c r="U8" s="95"/>
      <c r="V8" s="50"/>
    </row>
    <row r="9" spans="1:22" ht="33" customHeight="1">
      <c r="A9" s="812" t="s">
        <v>590</v>
      </c>
      <c r="B9" s="813"/>
      <c r="C9" s="810" t="s">
        <v>451</v>
      </c>
      <c r="D9" s="814" t="e">
        <v>#REF!</v>
      </c>
      <c r="E9" s="95"/>
      <c r="F9" s="95"/>
      <c r="G9" s="94"/>
      <c r="H9" s="815" t="s">
        <v>313</v>
      </c>
      <c r="I9" s="816"/>
      <c r="J9" s="92" t="s">
        <v>451</v>
      </c>
      <c r="K9" s="49"/>
      <c r="L9" s="815" t="s">
        <v>450</v>
      </c>
      <c r="M9" s="816"/>
      <c r="N9" s="817" t="s">
        <v>449</v>
      </c>
      <c r="O9" s="817"/>
      <c r="P9" s="817"/>
      <c r="Q9" s="817"/>
      <c r="R9" s="817"/>
      <c r="S9" s="817"/>
      <c r="T9" s="817"/>
      <c r="U9" s="817"/>
      <c r="V9" s="818"/>
    </row>
    <row r="10" spans="1:22" ht="33" customHeight="1">
      <c r="A10" s="48"/>
      <c r="B10" s="41"/>
      <c r="C10" s="41"/>
      <c r="D10" s="41"/>
      <c r="E10" s="41"/>
      <c r="F10" s="41"/>
      <c r="G10" s="41"/>
      <c r="H10" s="41"/>
      <c r="I10" s="41"/>
      <c r="J10" s="47"/>
      <c r="K10" s="47"/>
      <c r="L10" s="47"/>
      <c r="M10" s="47"/>
      <c r="N10" s="866"/>
      <c r="O10" s="867"/>
      <c r="P10" s="867"/>
      <c r="Q10" s="868"/>
      <c r="R10" s="869" t="s">
        <v>591</v>
      </c>
      <c r="S10" s="870"/>
      <c r="T10" s="871" t="s">
        <v>592</v>
      </c>
      <c r="U10" s="871"/>
      <c r="V10" s="46"/>
    </row>
    <row r="11" spans="1:22" ht="33" customHeight="1">
      <c r="A11" s="39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44"/>
      <c r="O11" s="45"/>
      <c r="P11" s="45"/>
      <c r="Q11" s="43"/>
      <c r="R11" s="44"/>
      <c r="S11" s="43"/>
      <c r="T11" s="44"/>
      <c r="U11" s="43"/>
      <c r="V11" s="42"/>
    </row>
    <row r="12" spans="1:22" ht="33" customHeight="1">
      <c r="A12" s="39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44"/>
      <c r="O12" s="45"/>
      <c r="P12" s="45"/>
      <c r="Q12" s="43"/>
      <c r="R12" s="44"/>
      <c r="S12" s="43"/>
      <c r="T12" s="44"/>
      <c r="U12" s="43"/>
      <c r="V12" s="42"/>
    </row>
    <row r="13" spans="1:22" ht="33" customHeight="1">
      <c r="A13" s="39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41"/>
      <c r="Q13" s="41"/>
      <c r="R13" s="41"/>
      <c r="S13" s="41"/>
      <c r="T13" s="41"/>
      <c r="U13" s="41"/>
      <c r="V13" s="40"/>
    </row>
    <row r="14" spans="1:22" ht="33" customHeight="1">
      <c r="A14" s="39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7"/>
    </row>
    <row r="15" spans="1:22" ht="33" customHeight="1">
      <c r="A15" s="39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 t="s">
        <v>593</v>
      </c>
      <c r="T15" s="38"/>
      <c r="U15" s="38"/>
      <c r="V15" s="37"/>
    </row>
    <row r="16" spans="1:22" ht="33" customHeight="1" thickBot="1">
      <c r="A16" s="36"/>
      <c r="B16" s="35"/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4"/>
    </row>
    <row r="17" spans="1:22" ht="33" customHeight="1" thickTop="1">
      <c r="A17" s="62"/>
      <c r="B17" s="61"/>
      <c r="C17" s="61"/>
      <c r="D17" s="831"/>
      <c r="E17" s="832"/>
      <c r="F17" s="832"/>
      <c r="G17" s="832"/>
      <c r="H17" s="832"/>
      <c r="I17" s="832"/>
      <c r="J17" s="832"/>
      <c r="K17" s="832"/>
      <c r="L17" s="832"/>
      <c r="M17" s="832"/>
      <c r="N17" s="832"/>
      <c r="O17" s="832"/>
      <c r="P17" s="832"/>
      <c r="Q17" s="833"/>
      <c r="R17" s="833"/>
      <c r="S17" s="60" t="s">
        <v>464</v>
      </c>
      <c r="T17" s="60"/>
      <c r="U17" s="60"/>
      <c r="V17" s="59" t="s">
        <v>594</v>
      </c>
    </row>
    <row r="18" spans="1:22" ht="33" customHeight="1">
      <c r="A18" s="58" t="s">
        <v>595</v>
      </c>
      <c r="B18" s="57"/>
      <c r="C18" s="57"/>
      <c r="D18" s="834"/>
      <c r="E18" s="834"/>
      <c r="F18" s="91" t="s">
        <v>451</v>
      </c>
      <c r="G18" s="91"/>
      <c r="H18" s="91" t="s">
        <v>451</v>
      </c>
      <c r="I18" s="91"/>
      <c r="J18" s="91"/>
      <c r="K18" s="91"/>
      <c r="L18" s="91"/>
      <c r="M18" s="56"/>
      <c r="N18" s="834" t="s">
        <v>463</v>
      </c>
      <c r="O18" s="834"/>
      <c r="P18" s="91" t="s">
        <v>451</v>
      </c>
      <c r="Q18" s="91"/>
      <c r="R18" s="56"/>
      <c r="S18" s="836" t="s">
        <v>596</v>
      </c>
      <c r="T18" s="836"/>
      <c r="U18" s="92"/>
      <c r="V18" s="55" t="s">
        <v>597</v>
      </c>
    </row>
    <row r="19" spans="1:22" ht="33" customHeight="1">
      <c r="A19" s="812" t="s">
        <v>462</v>
      </c>
      <c r="B19" s="837"/>
      <c r="C19" s="813"/>
      <c r="D19" s="810" t="s">
        <v>461</v>
      </c>
      <c r="E19" s="811"/>
      <c r="F19" s="93"/>
      <c r="G19" s="810" t="s">
        <v>460</v>
      </c>
      <c r="H19" s="811"/>
      <c r="I19" s="95"/>
      <c r="J19" s="810" t="s">
        <v>459</v>
      </c>
      <c r="K19" s="811"/>
      <c r="L19" s="95"/>
      <c r="M19" s="810" t="s">
        <v>458</v>
      </c>
      <c r="N19" s="811"/>
      <c r="O19" s="95"/>
      <c r="P19" s="810" t="s">
        <v>452</v>
      </c>
      <c r="Q19" s="811"/>
      <c r="R19" s="95"/>
      <c r="S19" s="95"/>
      <c r="T19" s="95"/>
      <c r="U19" s="95"/>
      <c r="V19" s="50"/>
    </row>
    <row r="20" spans="1:22" ht="33" customHeight="1">
      <c r="A20" s="812" t="s">
        <v>457</v>
      </c>
      <c r="B20" s="813"/>
      <c r="C20" s="810" t="s">
        <v>454</v>
      </c>
      <c r="D20" s="811"/>
      <c r="E20" s="54" t="s">
        <v>451</v>
      </c>
      <c r="F20" s="52"/>
      <c r="G20" s="53" t="s">
        <v>456</v>
      </c>
      <c r="H20" s="828" t="s">
        <v>598</v>
      </c>
      <c r="I20" s="828"/>
      <c r="J20" s="828"/>
      <c r="K20" s="828"/>
      <c r="L20" s="829" t="s">
        <v>599</v>
      </c>
      <c r="M20" s="830"/>
      <c r="N20" s="52"/>
      <c r="O20" s="52"/>
      <c r="P20" s="810" t="s">
        <v>587</v>
      </c>
      <c r="Q20" s="811"/>
      <c r="R20" s="52"/>
      <c r="S20" s="52"/>
      <c r="T20" s="93"/>
      <c r="U20" s="95"/>
      <c r="V20" s="50"/>
    </row>
    <row r="21" spans="1:22" ht="33" customHeight="1">
      <c r="A21" s="812" t="s">
        <v>455</v>
      </c>
      <c r="B21" s="813"/>
      <c r="C21" s="810" t="s">
        <v>454</v>
      </c>
      <c r="D21" s="811"/>
      <c r="E21" s="90"/>
      <c r="F21" s="810" t="s">
        <v>453</v>
      </c>
      <c r="G21" s="811"/>
      <c r="H21" s="51" t="s">
        <v>451</v>
      </c>
      <c r="I21" s="94"/>
      <c r="J21" s="810" t="s">
        <v>588</v>
      </c>
      <c r="K21" s="811"/>
      <c r="L21" s="93"/>
      <c r="M21" s="94"/>
      <c r="N21" s="810" t="s">
        <v>589</v>
      </c>
      <c r="O21" s="811"/>
      <c r="P21" s="51" t="s">
        <v>451</v>
      </c>
      <c r="Q21" s="94"/>
      <c r="R21" s="810" t="s">
        <v>452</v>
      </c>
      <c r="S21" s="811"/>
      <c r="T21" s="95"/>
      <c r="U21" s="95"/>
      <c r="V21" s="50"/>
    </row>
    <row r="22" spans="1:22" ht="33" customHeight="1">
      <c r="A22" s="812" t="s">
        <v>590</v>
      </c>
      <c r="B22" s="813"/>
      <c r="C22" s="810" t="s">
        <v>451</v>
      </c>
      <c r="D22" s="814" t="e">
        <v>#REF!</v>
      </c>
      <c r="E22" s="95"/>
      <c r="F22" s="95"/>
      <c r="G22" s="94"/>
      <c r="H22" s="815" t="s">
        <v>313</v>
      </c>
      <c r="I22" s="816"/>
      <c r="J22" s="92" t="s">
        <v>451</v>
      </c>
      <c r="K22" s="49"/>
      <c r="L22" s="815" t="s">
        <v>450</v>
      </c>
      <c r="M22" s="816"/>
      <c r="N22" s="817" t="s">
        <v>449</v>
      </c>
      <c r="O22" s="817"/>
      <c r="P22" s="817"/>
      <c r="Q22" s="817"/>
      <c r="R22" s="817"/>
      <c r="S22" s="817"/>
      <c r="T22" s="817"/>
      <c r="U22" s="817"/>
      <c r="V22" s="818"/>
    </row>
    <row r="23" spans="1:22" ht="33" customHeight="1">
      <c r="A23" s="48"/>
      <c r="B23" s="41"/>
      <c r="C23" s="41"/>
      <c r="D23" s="41"/>
      <c r="E23" s="41"/>
      <c r="F23" s="41"/>
      <c r="G23" s="41"/>
      <c r="H23" s="41"/>
      <c r="I23" s="41"/>
      <c r="J23" s="47"/>
      <c r="K23" s="47"/>
      <c r="L23" s="47"/>
      <c r="M23" s="47"/>
      <c r="N23" s="866"/>
      <c r="O23" s="867"/>
      <c r="P23" s="867"/>
      <c r="Q23" s="868"/>
      <c r="R23" s="869" t="s">
        <v>591</v>
      </c>
      <c r="S23" s="870"/>
      <c r="T23" s="871" t="s">
        <v>592</v>
      </c>
      <c r="U23" s="871"/>
      <c r="V23" s="46"/>
    </row>
    <row r="24" spans="1:22" ht="33" customHeight="1">
      <c r="A24" s="39"/>
      <c r="B24" s="38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44"/>
      <c r="O24" s="45"/>
      <c r="P24" s="45"/>
      <c r="Q24" s="43"/>
      <c r="R24" s="44"/>
      <c r="S24" s="43"/>
      <c r="T24" s="44"/>
      <c r="U24" s="43"/>
      <c r="V24" s="42"/>
    </row>
    <row r="25" spans="1:22" ht="33" customHeight="1">
      <c r="A25" s="39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44"/>
      <c r="O25" s="45"/>
      <c r="P25" s="45"/>
      <c r="Q25" s="43"/>
      <c r="R25" s="44"/>
      <c r="S25" s="43"/>
      <c r="T25" s="44"/>
      <c r="U25" s="43"/>
      <c r="V25" s="42"/>
    </row>
    <row r="26" spans="1:22" ht="33" customHeight="1">
      <c r="A26" s="39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41"/>
      <c r="Q26" s="41"/>
      <c r="R26" s="41"/>
      <c r="S26" s="41"/>
      <c r="T26" s="41"/>
      <c r="U26" s="41"/>
      <c r="V26" s="40"/>
    </row>
    <row r="27" spans="1:22" ht="33" customHeight="1">
      <c r="A27" s="39"/>
      <c r="B27" s="38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7"/>
    </row>
    <row r="28" spans="1:22" ht="33" customHeight="1">
      <c r="A28" s="39"/>
      <c r="B28" s="38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7"/>
    </row>
    <row r="29" spans="1:22" ht="33" customHeight="1" thickBot="1">
      <c r="A29" s="36"/>
      <c r="B29" s="35"/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4"/>
    </row>
    <row r="30" spans="1:22" ht="33" customHeight="1" thickTop="1">
      <c r="A30" s="799" t="s">
        <v>1394</v>
      </c>
      <c r="B30" s="800"/>
      <c r="C30" s="800"/>
      <c r="D30" s="800"/>
      <c r="E30" s="800"/>
      <c r="F30" s="800"/>
      <c r="G30" s="800"/>
      <c r="H30" s="800"/>
      <c r="I30" s="800"/>
      <c r="J30" s="800"/>
      <c r="K30" s="801"/>
      <c r="L30" s="805"/>
      <c r="M30" s="806"/>
      <c r="N30" s="806"/>
      <c r="O30" s="806"/>
      <c r="P30" s="806"/>
      <c r="Q30" s="806"/>
      <c r="R30" s="806"/>
      <c r="S30" s="806"/>
      <c r="T30" s="806"/>
      <c r="U30" s="806"/>
      <c r="V30" s="872"/>
    </row>
    <row r="31" spans="1:22" ht="33" customHeight="1">
      <c r="A31" s="802"/>
      <c r="B31" s="803"/>
      <c r="C31" s="803"/>
      <c r="D31" s="803"/>
      <c r="E31" s="803"/>
      <c r="F31" s="803"/>
      <c r="G31" s="803"/>
      <c r="H31" s="803"/>
      <c r="I31" s="803"/>
      <c r="J31" s="803"/>
      <c r="K31" s="804"/>
      <c r="L31" s="809"/>
      <c r="M31" s="807"/>
      <c r="N31" s="807"/>
      <c r="O31" s="807"/>
      <c r="P31" s="807"/>
      <c r="Q31" s="807"/>
      <c r="R31" s="807"/>
      <c r="S31" s="807"/>
      <c r="T31" s="807"/>
      <c r="U31" s="807"/>
      <c r="V31" s="808"/>
    </row>
    <row r="32" spans="1:22" ht="33" customHeight="1">
      <c r="A32" s="802"/>
      <c r="B32" s="803"/>
      <c r="C32" s="803"/>
      <c r="D32" s="803"/>
      <c r="E32" s="803"/>
      <c r="F32" s="803"/>
      <c r="G32" s="803"/>
      <c r="H32" s="803"/>
      <c r="I32" s="803"/>
      <c r="J32" s="803"/>
      <c r="K32" s="804"/>
      <c r="L32" s="809"/>
      <c r="M32" s="807"/>
      <c r="N32" s="807"/>
      <c r="O32" s="807"/>
      <c r="P32" s="807"/>
      <c r="Q32" s="807"/>
      <c r="R32" s="807"/>
      <c r="S32" s="807"/>
      <c r="T32" s="807"/>
      <c r="U32" s="807"/>
      <c r="V32" s="808"/>
    </row>
    <row r="33" spans="1:22" ht="33" customHeight="1">
      <c r="A33" s="802"/>
      <c r="B33" s="803"/>
      <c r="C33" s="803"/>
      <c r="D33" s="803"/>
      <c r="E33" s="803"/>
      <c r="F33" s="803"/>
      <c r="G33" s="803"/>
      <c r="H33" s="803"/>
      <c r="I33" s="803"/>
      <c r="J33" s="803"/>
      <c r="K33" s="804"/>
      <c r="L33" s="809"/>
      <c r="M33" s="807"/>
      <c r="N33" s="807"/>
      <c r="O33" s="807"/>
      <c r="P33" s="807"/>
      <c r="Q33" s="807"/>
      <c r="R33" s="807"/>
      <c r="S33" s="807"/>
      <c r="T33" s="807"/>
      <c r="U33" s="807"/>
      <c r="V33" s="808"/>
    </row>
    <row r="34" spans="1:22" ht="33" customHeight="1">
      <c r="A34" s="802"/>
      <c r="B34" s="803"/>
      <c r="C34" s="803"/>
      <c r="D34" s="803"/>
      <c r="E34" s="803"/>
      <c r="F34" s="803"/>
      <c r="G34" s="803"/>
      <c r="H34" s="803"/>
      <c r="I34" s="803"/>
      <c r="J34" s="803"/>
      <c r="K34" s="804"/>
      <c r="L34" s="809"/>
      <c r="M34" s="807"/>
      <c r="N34" s="807"/>
      <c r="O34" s="807"/>
      <c r="P34" s="807"/>
      <c r="Q34" s="807"/>
      <c r="R34" s="807"/>
      <c r="S34" s="807"/>
      <c r="T34" s="807"/>
      <c r="U34" s="807"/>
      <c r="V34" s="808"/>
    </row>
    <row r="35" spans="1:22" ht="33" customHeight="1">
      <c r="A35" s="802"/>
      <c r="B35" s="803"/>
      <c r="C35" s="803"/>
      <c r="D35" s="803"/>
      <c r="E35" s="803"/>
      <c r="F35" s="803"/>
      <c r="G35" s="803"/>
      <c r="H35" s="803"/>
      <c r="I35" s="803"/>
      <c r="J35" s="803"/>
      <c r="K35" s="804"/>
      <c r="L35" s="809"/>
      <c r="M35" s="807"/>
      <c r="N35" s="807"/>
      <c r="O35" s="807"/>
      <c r="P35" s="807"/>
      <c r="Q35" s="807"/>
      <c r="R35" s="807"/>
      <c r="S35" s="807"/>
      <c r="T35" s="807"/>
      <c r="U35" s="807"/>
      <c r="V35" s="808"/>
    </row>
    <row r="36" spans="1:22" ht="33" customHeight="1">
      <c r="A36" s="802"/>
      <c r="B36" s="803"/>
      <c r="C36" s="803"/>
      <c r="D36" s="803"/>
      <c r="E36" s="803"/>
      <c r="F36" s="803"/>
      <c r="G36" s="803"/>
      <c r="H36" s="803"/>
      <c r="I36" s="803"/>
      <c r="J36" s="803"/>
      <c r="K36" s="804"/>
      <c r="L36" s="809"/>
      <c r="M36" s="807"/>
      <c r="N36" s="807"/>
      <c r="O36" s="807"/>
      <c r="P36" s="807"/>
      <c r="Q36" s="807"/>
      <c r="R36" s="807"/>
      <c r="S36" s="807"/>
      <c r="T36" s="807"/>
      <c r="U36" s="807"/>
      <c r="V36" s="808"/>
    </row>
    <row r="37" spans="1:22" ht="33" customHeight="1" thickBot="1">
      <c r="A37" s="793"/>
      <c r="B37" s="794"/>
      <c r="C37" s="794"/>
      <c r="D37" s="794"/>
      <c r="E37" s="794"/>
      <c r="F37" s="794"/>
      <c r="G37" s="794"/>
      <c r="H37" s="794"/>
      <c r="I37" s="794"/>
      <c r="J37" s="794"/>
      <c r="K37" s="795"/>
      <c r="L37" s="796" t="s">
        <v>1393</v>
      </c>
      <c r="M37" s="797"/>
      <c r="N37" s="797"/>
      <c r="O37" s="797"/>
      <c r="P37" s="797"/>
      <c r="Q37" s="797"/>
      <c r="R37" s="797"/>
      <c r="S37" s="797"/>
      <c r="T37" s="797"/>
      <c r="U37" s="797"/>
      <c r="V37" s="798"/>
    </row>
  </sheetData>
  <mergeCells count="75">
    <mergeCell ref="D1:O2"/>
    <mergeCell ref="Q1:R1"/>
    <mergeCell ref="S1:V1"/>
    <mergeCell ref="Q2:R2"/>
    <mergeCell ref="S2:V2"/>
    <mergeCell ref="S3:V3"/>
    <mergeCell ref="D4:R4"/>
    <mergeCell ref="D5:E5"/>
    <mergeCell ref="N5:O5"/>
    <mergeCell ref="S5:T5"/>
    <mergeCell ref="A3:D3"/>
    <mergeCell ref="E3:H3"/>
    <mergeCell ref="Q3:R3"/>
    <mergeCell ref="I3:K3"/>
    <mergeCell ref="L3:M3"/>
    <mergeCell ref="P6:Q6"/>
    <mergeCell ref="A7:B7"/>
    <mergeCell ref="C7:D7"/>
    <mergeCell ref="H7:K7"/>
    <mergeCell ref="L7:M7"/>
    <mergeCell ref="P7:Q7"/>
    <mergeCell ref="A6:C6"/>
    <mergeCell ref="D6:E6"/>
    <mergeCell ref="G6:H6"/>
    <mergeCell ref="J6:K6"/>
    <mergeCell ref="M6:N6"/>
    <mergeCell ref="R8:S8"/>
    <mergeCell ref="A9:B9"/>
    <mergeCell ref="C9:D9"/>
    <mergeCell ref="H9:I9"/>
    <mergeCell ref="L9:M9"/>
    <mergeCell ref="N9:V9"/>
    <mergeCell ref="A8:B8"/>
    <mergeCell ref="C8:D8"/>
    <mergeCell ref="F8:G8"/>
    <mergeCell ref="J8:K8"/>
    <mergeCell ref="N8:O8"/>
    <mergeCell ref="N10:O10"/>
    <mergeCell ref="P10:Q10"/>
    <mergeCell ref="R10:S10"/>
    <mergeCell ref="T10:U10"/>
    <mergeCell ref="D17:R17"/>
    <mergeCell ref="D18:E18"/>
    <mergeCell ref="N18:O18"/>
    <mergeCell ref="S18:T18"/>
    <mergeCell ref="A19:C19"/>
    <mergeCell ref="D19:E19"/>
    <mergeCell ref="G19:H19"/>
    <mergeCell ref="J19:K19"/>
    <mergeCell ref="M19:N19"/>
    <mergeCell ref="P19:Q19"/>
    <mergeCell ref="A20:B20"/>
    <mergeCell ref="C20:D20"/>
    <mergeCell ref="H20:K20"/>
    <mergeCell ref="L20:M20"/>
    <mergeCell ref="P20:Q20"/>
    <mergeCell ref="R21:S21"/>
    <mergeCell ref="A22:B22"/>
    <mergeCell ref="C22:D22"/>
    <mergeCell ref="H22:I22"/>
    <mergeCell ref="L22:M22"/>
    <mergeCell ref="N22:V22"/>
    <mergeCell ref="A21:B21"/>
    <mergeCell ref="C21:D21"/>
    <mergeCell ref="F21:G21"/>
    <mergeCell ref="J21:K21"/>
    <mergeCell ref="N21:O21"/>
    <mergeCell ref="A37:K37"/>
    <mergeCell ref="L37:V37"/>
    <mergeCell ref="N23:O23"/>
    <mergeCell ref="P23:Q23"/>
    <mergeCell ref="R23:S23"/>
    <mergeCell ref="T23:U23"/>
    <mergeCell ref="A30:K36"/>
    <mergeCell ref="L30:V36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53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pageSetUpPr fitToPage="1"/>
  </sheetPr>
  <dimension ref="A1:W37"/>
  <sheetViews>
    <sheetView zoomScale="55" zoomScaleNormal="55" zoomScaleSheetLayoutView="75" workbookViewId="0">
      <selection activeCell="D4" sqref="D4:R4"/>
    </sheetView>
  </sheetViews>
  <sheetFormatPr defaultColWidth="13.375" defaultRowHeight="16.149999999999999" customHeight="1"/>
  <cols>
    <col min="1" max="22" width="7.125" style="286" customWidth="1"/>
    <col min="23" max="23" width="2.625" style="285" customWidth="1"/>
    <col min="24" max="24" width="10.125" style="285" customWidth="1"/>
    <col min="25" max="25" width="5.625" style="285" customWidth="1"/>
    <col min="26" max="26" width="5.5" style="285" customWidth="1"/>
    <col min="27" max="16384" width="13.375" style="285"/>
  </cols>
  <sheetData>
    <row r="1" spans="1:23" ht="22.5" customHeight="1">
      <c r="A1" s="414"/>
      <c r="B1" s="413"/>
      <c r="D1" s="925" t="s">
        <v>466</v>
      </c>
      <c r="E1" s="925"/>
      <c r="F1" s="925"/>
      <c r="G1" s="925"/>
      <c r="H1" s="925"/>
      <c r="I1" s="925"/>
      <c r="J1" s="925"/>
      <c r="K1" s="925"/>
      <c r="L1" s="925"/>
      <c r="M1" s="925"/>
      <c r="N1" s="925"/>
      <c r="O1" s="925"/>
      <c r="P1" s="412"/>
      <c r="Q1" s="927" t="s">
        <v>465</v>
      </c>
      <c r="R1" s="928"/>
      <c r="S1" s="842" t="s">
        <v>1830</v>
      </c>
      <c r="T1" s="843"/>
      <c r="U1" s="843"/>
      <c r="V1" s="844"/>
      <c r="W1" s="411"/>
    </row>
    <row r="2" spans="1:23" ht="22.5" customHeight="1" thickBot="1">
      <c r="A2" s="298"/>
      <c r="B2" s="298"/>
      <c r="C2" s="298"/>
      <c r="D2" s="926"/>
      <c r="E2" s="926"/>
      <c r="F2" s="926"/>
      <c r="G2" s="926"/>
      <c r="H2" s="926"/>
      <c r="I2" s="926"/>
      <c r="J2" s="926"/>
      <c r="K2" s="926"/>
      <c r="L2" s="926"/>
      <c r="M2" s="926"/>
      <c r="N2" s="926"/>
      <c r="O2" s="926"/>
      <c r="P2" s="297"/>
      <c r="Q2" s="929" t="s">
        <v>1829</v>
      </c>
      <c r="R2" s="930"/>
      <c r="S2" s="931" t="s">
        <v>2866</v>
      </c>
      <c r="T2" s="931"/>
      <c r="U2" s="931"/>
      <c r="V2" s="932"/>
      <c r="W2" s="382"/>
    </row>
    <row r="3" spans="1:23" ht="23.25" customHeight="1" thickBot="1">
      <c r="A3" s="936">
        <f ca="1">TODAY()</f>
        <v>44415</v>
      </c>
      <c r="B3" s="937"/>
      <c r="C3" s="937"/>
      <c r="D3" s="938"/>
      <c r="E3" s="939" t="s">
        <v>1828</v>
      </c>
      <c r="F3" s="855"/>
      <c r="G3" s="855"/>
      <c r="H3" s="855"/>
      <c r="I3" s="933"/>
      <c r="J3" s="933"/>
      <c r="K3" s="933"/>
      <c r="L3" s="933"/>
      <c r="M3" s="933"/>
      <c r="N3" s="933"/>
      <c r="O3" s="933"/>
      <c r="P3" s="933"/>
      <c r="Q3" s="934" t="s">
        <v>289</v>
      </c>
      <c r="R3" s="935"/>
      <c r="S3" s="849" t="s">
        <v>1827</v>
      </c>
      <c r="T3" s="850"/>
      <c r="U3" s="850"/>
      <c r="V3" s="851"/>
      <c r="W3" s="382"/>
    </row>
    <row r="4" spans="1:23" s="408" customFormat="1" ht="37.5" customHeight="1">
      <c r="A4" s="410"/>
      <c r="B4" s="404"/>
      <c r="C4" s="404"/>
      <c r="D4" s="940"/>
      <c r="E4" s="941"/>
      <c r="F4" s="941"/>
      <c r="G4" s="941"/>
      <c r="H4" s="941"/>
      <c r="I4" s="941"/>
      <c r="J4" s="941"/>
      <c r="K4" s="941"/>
      <c r="L4" s="941"/>
      <c r="M4" s="941"/>
      <c r="N4" s="941"/>
      <c r="O4" s="941"/>
      <c r="P4" s="941"/>
      <c r="Q4" s="941"/>
      <c r="R4" s="941"/>
      <c r="S4" s="403" t="s">
        <v>464</v>
      </c>
      <c r="T4" s="403"/>
      <c r="U4" s="403"/>
      <c r="V4" s="402" t="s">
        <v>1824</v>
      </c>
      <c r="W4" s="409"/>
    </row>
    <row r="5" spans="1:23" ht="23.25" customHeight="1">
      <c r="A5" s="399" t="s">
        <v>1823</v>
      </c>
      <c r="B5" s="398"/>
      <c r="C5" s="398"/>
      <c r="D5" s="916"/>
      <c r="E5" s="916"/>
      <c r="F5" s="396" t="s">
        <v>451</v>
      </c>
      <c r="G5" s="396"/>
      <c r="H5" s="396" t="s">
        <v>451</v>
      </c>
      <c r="I5" s="396"/>
      <c r="J5" s="396"/>
      <c r="K5" s="396"/>
      <c r="L5" s="396"/>
      <c r="M5" s="397"/>
      <c r="N5" s="916" t="s">
        <v>463</v>
      </c>
      <c r="O5" s="916"/>
      <c r="P5" s="396" t="s">
        <v>451</v>
      </c>
      <c r="Q5" s="396"/>
      <c r="R5" s="397"/>
      <c r="S5" s="916" t="s">
        <v>1822</v>
      </c>
      <c r="T5" s="916"/>
      <c r="U5" s="396"/>
      <c r="V5" s="339"/>
      <c r="W5" s="286"/>
    </row>
    <row r="6" spans="1:23" s="289" customFormat="1" ht="23.25" customHeight="1">
      <c r="A6" s="917" t="s">
        <v>462</v>
      </c>
      <c r="B6" s="919"/>
      <c r="C6" s="918"/>
      <c r="D6" s="914" t="s">
        <v>461</v>
      </c>
      <c r="E6" s="915"/>
      <c r="F6" s="391"/>
      <c r="G6" s="914" t="s">
        <v>460</v>
      </c>
      <c r="H6" s="915"/>
      <c r="I6" s="388"/>
      <c r="J6" s="914" t="s">
        <v>459</v>
      </c>
      <c r="K6" s="915"/>
      <c r="L6" s="388"/>
      <c r="M6" s="914" t="s">
        <v>458</v>
      </c>
      <c r="N6" s="915"/>
      <c r="O6" s="388"/>
      <c r="P6" s="914" t="s">
        <v>452</v>
      </c>
      <c r="Q6" s="915"/>
      <c r="R6" s="388"/>
      <c r="S6" s="388"/>
      <c r="T6" s="388"/>
      <c r="U6" s="388"/>
      <c r="V6" s="387"/>
      <c r="W6" s="290"/>
    </row>
    <row r="7" spans="1:23" s="289" customFormat="1" ht="23.25" customHeight="1">
      <c r="A7" s="917" t="s">
        <v>457</v>
      </c>
      <c r="B7" s="918"/>
      <c r="C7" s="914" t="s">
        <v>454</v>
      </c>
      <c r="D7" s="915"/>
      <c r="E7" s="395" t="s">
        <v>451</v>
      </c>
      <c r="F7" s="393"/>
      <c r="G7" s="394" t="s">
        <v>456</v>
      </c>
      <c r="H7" s="920" t="s">
        <v>1821</v>
      </c>
      <c r="I7" s="920"/>
      <c r="J7" s="920"/>
      <c r="K7" s="920"/>
      <c r="L7" s="921" t="s">
        <v>1820</v>
      </c>
      <c r="M7" s="922"/>
      <c r="N7" s="393"/>
      <c r="O7" s="393"/>
      <c r="P7" s="914" t="s">
        <v>1826</v>
      </c>
      <c r="Q7" s="915"/>
      <c r="R7" s="393"/>
      <c r="S7" s="393"/>
      <c r="T7" s="393"/>
      <c r="U7" s="393"/>
      <c r="V7" s="407"/>
      <c r="W7" s="290"/>
    </row>
    <row r="8" spans="1:23" s="289" customFormat="1" ht="23.25" customHeight="1">
      <c r="A8" s="917" t="s">
        <v>455</v>
      </c>
      <c r="B8" s="918"/>
      <c r="C8" s="914" t="s">
        <v>454</v>
      </c>
      <c r="D8" s="915"/>
      <c r="E8" s="340"/>
      <c r="F8" s="914" t="s">
        <v>453</v>
      </c>
      <c r="G8" s="915"/>
      <c r="H8" s="390" t="s">
        <v>451</v>
      </c>
      <c r="I8" s="387"/>
      <c r="J8" s="914" t="s">
        <v>1819</v>
      </c>
      <c r="K8" s="915"/>
      <c r="L8" s="391"/>
      <c r="M8" s="387"/>
      <c r="N8" s="914" t="s">
        <v>1818</v>
      </c>
      <c r="O8" s="915"/>
      <c r="P8" s="390" t="s">
        <v>451</v>
      </c>
      <c r="Q8" s="387"/>
      <c r="R8" s="914" t="s">
        <v>452</v>
      </c>
      <c r="S8" s="915"/>
      <c r="T8" s="388"/>
      <c r="U8" s="388"/>
      <c r="V8" s="387"/>
      <c r="W8" s="290"/>
    </row>
    <row r="9" spans="1:23" s="289" customFormat="1" ht="23.25" customHeight="1">
      <c r="A9" s="917" t="s">
        <v>1817</v>
      </c>
      <c r="B9" s="918"/>
      <c r="C9" s="914" t="s">
        <v>451</v>
      </c>
      <c r="D9" s="923" t="e">
        <v>#REF!</v>
      </c>
      <c r="E9" s="388"/>
      <c r="F9" s="388"/>
      <c r="G9" s="387"/>
      <c r="H9" s="810" t="s">
        <v>313</v>
      </c>
      <c r="I9" s="924"/>
      <c r="J9" s="386" t="s">
        <v>451</v>
      </c>
      <c r="K9" s="339"/>
      <c r="L9" s="810" t="s">
        <v>450</v>
      </c>
      <c r="M9" s="924"/>
      <c r="N9" s="814" t="s">
        <v>449</v>
      </c>
      <c r="O9" s="814"/>
      <c r="P9" s="814"/>
      <c r="Q9" s="814"/>
      <c r="R9" s="814"/>
      <c r="S9" s="814"/>
      <c r="T9" s="814"/>
      <c r="U9" s="814"/>
      <c r="V9" s="811"/>
      <c r="W9" s="290"/>
    </row>
    <row r="10" spans="1:23" s="289" customFormat="1" ht="290.10000000000002" customHeight="1" thickBot="1">
      <c r="A10" s="948" t="s">
        <v>1825</v>
      </c>
      <c r="B10" s="949"/>
      <c r="C10" s="949"/>
      <c r="D10" s="949"/>
      <c r="E10" s="385"/>
      <c r="F10" s="385"/>
      <c r="G10" s="385"/>
      <c r="H10" s="385"/>
      <c r="I10" s="385"/>
      <c r="J10" s="385"/>
      <c r="K10" s="385"/>
      <c r="L10" s="385"/>
      <c r="M10" s="385"/>
      <c r="N10" s="385"/>
      <c r="O10" s="385"/>
      <c r="P10" s="385"/>
      <c r="Q10" s="385"/>
      <c r="R10" s="385"/>
      <c r="S10" s="385"/>
      <c r="T10" s="385"/>
      <c r="U10" s="385"/>
      <c r="V10" s="406"/>
      <c r="W10" s="290"/>
    </row>
    <row r="11" spans="1:23" s="400" customFormat="1" ht="42" customHeight="1" thickTop="1">
      <c r="A11" s="405"/>
      <c r="B11" s="404"/>
      <c r="C11" s="404"/>
      <c r="D11" s="941"/>
      <c r="E11" s="941"/>
      <c r="F11" s="941"/>
      <c r="G11" s="941"/>
      <c r="H11" s="941"/>
      <c r="I11" s="941"/>
      <c r="J11" s="941"/>
      <c r="K11" s="941"/>
      <c r="L11" s="941"/>
      <c r="M11" s="941"/>
      <c r="N11" s="941"/>
      <c r="O11" s="941"/>
      <c r="P11" s="941"/>
      <c r="Q11" s="941"/>
      <c r="R11" s="941"/>
      <c r="S11" s="403" t="s">
        <v>464</v>
      </c>
      <c r="T11" s="403"/>
      <c r="U11" s="403"/>
      <c r="V11" s="402" t="s">
        <v>1824</v>
      </c>
      <c r="W11" s="401"/>
    </row>
    <row r="12" spans="1:23" ht="23.25" customHeight="1">
      <c r="A12" s="399" t="s">
        <v>1823</v>
      </c>
      <c r="B12" s="398"/>
      <c r="C12" s="398"/>
      <c r="D12" s="916"/>
      <c r="E12" s="916"/>
      <c r="F12" s="396" t="s">
        <v>451</v>
      </c>
      <c r="G12" s="396"/>
      <c r="H12" s="396" t="s">
        <v>451</v>
      </c>
      <c r="I12" s="396"/>
      <c r="J12" s="396"/>
      <c r="K12" s="396"/>
      <c r="L12" s="396"/>
      <c r="M12" s="397"/>
      <c r="N12" s="916" t="s">
        <v>463</v>
      </c>
      <c r="O12" s="916"/>
      <c r="P12" s="396" t="s">
        <v>451</v>
      </c>
      <c r="Q12" s="396"/>
      <c r="R12" s="397"/>
      <c r="S12" s="916" t="s">
        <v>1822</v>
      </c>
      <c r="T12" s="916"/>
      <c r="U12" s="396"/>
      <c r="V12" s="339"/>
      <c r="W12" s="286"/>
    </row>
    <row r="13" spans="1:23" ht="23.25" customHeight="1">
      <c r="A13" s="917" t="s">
        <v>462</v>
      </c>
      <c r="B13" s="919"/>
      <c r="C13" s="918"/>
      <c r="D13" s="914" t="s">
        <v>461</v>
      </c>
      <c r="E13" s="915"/>
      <c r="F13" s="391"/>
      <c r="G13" s="914" t="s">
        <v>460</v>
      </c>
      <c r="H13" s="915"/>
      <c r="I13" s="388"/>
      <c r="J13" s="914" t="s">
        <v>459</v>
      </c>
      <c r="K13" s="915"/>
      <c r="L13" s="388"/>
      <c r="M13" s="914" t="s">
        <v>458</v>
      </c>
      <c r="N13" s="915"/>
      <c r="O13" s="388"/>
      <c r="P13" s="914" t="s">
        <v>452</v>
      </c>
      <c r="Q13" s="915"/>
      <c r="R13" s="388"/>
      <c r="S13" s="388"/>
      <c r="T13" s="388"/>
      <c r="U13" s="388"/>
      <c r="V13" s="387"/>
      <c r="W13" s="286"/>
    </row>
    <row r="14" spans="1:23" ht="23.25" customHeight="1">
      <c r="A14" s="917" t="s">
        <v>457</v>
      </c>
      <c r="B14" s="918"/>
      <c r="C14" s="914" t="s">
        <v>454</v>
      </c>
      <c r="D14" s="915"/>
      <c r="E14" s="395" t="s">
        <v>451</v>
      </c>
      <c r="F14" s="393"/>
      <c r="G14" s="394" t="s">
        <v>456</v>
      </c>
      <c r="H14" s="920" t="s">
        <v>1821</v>
      </c>
      <c r="I14" s="920"/>
      <c r="J14" s="920"/>
      <c r="K14" s="920"/>
      <c r="L14" s="921" t="s">
        <v>1820</v>
      </c>
      <c r="M14" s="922"/>
      <c r="N14" s="393"/>
      <c r="O14" s="393"/>
      <c r="P14" s="914" t="s">
        <v>452</v>
      </c>
      <c r="Q14" s="915"/>
      <c r="R14" s="393"/>
      <c r="S14" s="393"/>
      <c r="T14" s="393"/>
      <c r="U14" s="393"/>
      <c r="V14" s="392"/>
      <c r="W14" s="382"/>
    </row>
    <row r="15" spans="1:23" ht="23.25" customHeight="1">
      <c r="A15" s="917" t="s">
        <v>455</v>
      </c>
      <c r="B15" s="918"/>
      <c r="C15" s="914" t="s">
        <v>454</v>
      </c>
      <c r="D15" s="915"/>
      <c r="E15" s="340"/>
      <c r="F15" s="914" t="s">
        <v>453</v>
      </c>
      <c r="G15" s="915"/>
      <c r="H15" s="390" t="s">
        <v>451</v>
      </c>
      <c r="I15" s="387"/>
      <c r="J15" s="914" t="s">
        <v>1819</v>
      </c>
      <c r="K15" s="915"/>
      <c r="L15" s="391"/>
      <c r="M15" s="387"/>
      <c r="N15" s="914" t="s">
        <v>1818</v>
      </c>
      <c r="O15" s="915"/>
      <c r="P15" s="390" t="s">
        <v>451</v>
      </c>
      <c r="Q15" s="387"/>
      <c r="R15" s="914" t="s">
        <v>452</v>
      </c>
      <c r="S15" s="915"/>
      <c r="T15" s="388"/>
      <c r="U15" s="388"/>
      <c r="V15" s="389"/>
      <c r="W15" s="382"/>
    </row>
    <row r="16" spans="1:23" ht="23.25" customHeight="1">
      <c r="A16" s="917" t="s">
        <v>1817</v>
      </c>
      <c r="B16" s="918"/>
      <c r="C16" s="914" t="s">
        <v>451</v>
      </c>
      <c r="D16" s="923" t="e">
        <v>#REF!</v>
      </c>
      <c r="E16" s="388"/>
      <c r="F16" s="388"/>
      <c r="G16" s="387"/>
      <c r="H16" s="810" t="s">
        <v>313</v>
      </c>
      <c r="I16" s="924"/>
      <c r="J16" s="386" t="s">
        <v>451</v>
      </c>
      <c r="K16" s="339"/>
      <c r="L16" s="810" t="s">
        <v>450</v>
      </c>
      <c r="M16" s="924"/>
      <c r="N16" s="814" t="s">
        <v>449</v>
      </c>
      <c r="O16" s="814"/>
      <c r="P16" s="814"/>
      <c r="Q16" s="814"/>
      <c r="R16" s="814"/>
      <c r="S16" s="814"/>
      <c r="T16" s="814"/>
      <c r="U16" s="814"/>
      <c r="V16" s="950"/>
      <c r="W16" s="382"/>
    </row>
    <row r="17" spans="1:23" s="289" customFormat="1" ht="290.10000000000002" customHeight="1" thickBot="1">
      <c r="A17" s="948" t="s">
        <v>1816</v>
      </c>
      <c r="B17" s="949"/>
      <c r="C17" s="949"/>
      <c r="D17" s="949"/>
      <c r="E17" s="385"/>
      <c r="F17" s="385"/>
      <c r="G17" s="385"/>
      <c r="H17" s="385"/>
      <c r="I17" s="385"/>
      <c r="J17" s="385"/>
      <c r="K17" s="385"/>
      <c r="L17" s="385"/>
      <c r="M17" s="385"/>
      <c r="N17" s="385"/>
      <c r="O17" s="385"/>
      <c r="P17" s="385"/>
      <c r="Q17" s="385"/>
      <c r="R17" s="385"/>
      <c r="S17" s="385"/>
      <c r="T17" s="385"/>
      <c r="U17" s="385"/>
      <c r="V17" s="384"/>
      <c r="W17" s="383"/>
    </row>
    <row r="18" spans="1:23" ht="16.149999999999999" customHeight="1" thickTop="1">
      <c r="A18" s="891" t="str">
        <f>+REPLACE(S3,1,5,"")</f>
        <v>M-35196</v>
      </c>
      <c r="B18" s="892"/>
      <c r="C18" s="892"/>
      <c r="D18" s="892"/>
      <c r="E18" s="892"/>
      <c r="F18" s="892"/>
      <c r="G18" s="892"/>
      <c r="H18" s="892"/>
      <c r="I18" s="892"/>
      <c r="J18" s="892"/>
      <c r="K18" s="893"/>
      <c r="L18" s="897" t="str">
        <f>+SUBSTITUTE(E3,"경찰서","")</f>
        <v>제천</v>
      </c>
      <c r="M18" s="898"/>
      <c r="N18" s="898"/>
      <c r="O18" s="898"/>
      <c r="P18" s="898"/>
      <c r="Q18" s="898"/>
      <c r="R18" s="898"/>
      <c r="S18" s="898"/>
      <c r="T18" s="898"/>
      <c r="U18" s="898"/>
      <c r="V18" s="899"/>
      <c r="W18" s="382"/>
    </row>
    <row r="19" spans="1:23" ht="38.25" customHeight="1" thickBot="1">
      <c r="A19" s="894"/>
      <c r="B19" s="895"/>
      <c r="C19" s="895"/>
      <c r="D19" s="895"/>
      <c r="E19" s="895"/>
      <c r="F19" s="895"/>
      <c r="G19" s="895"/>
      <c r="H19" s="895"/>
      <c r="I19" s="895"/>
      <c r="J19" s="895"/>
      <c r="K19" s="896"/>
      <c r="L19" s="900"/>
      <c r="M19" s="901"/>
      <c r="N19" s="901"/>
      <c r="O19" s="901"/>
      <c r="P19" s="901"/>
      <c r="Q19" s="901"/>
      <c r="R19" s="901"/>
      <c r="S19" s="901"/>
      <c r="T19" s="901"/>
      <c r="U19" s="901"/>
      <c r="V19" s="902"/>
      <c r="W19" s="382"/>
    </row>
    <row r="20" spans="1:23" ht="35.25" hidden="1" customHeight="1" thickBot="1">
      <c r="A20" s="903"/>
      <c r="B20" s="904"/>
      <c r="C20" s="904"/>
      <c r="D20" s="904"/>
      <c r="E20" s="904"/>
      <c r="F20" s="904"/>
      <c r="G20" s="904"/>
      <c r="H20" s="904"/>
      <c r="I20" s="904"/>
      <c r="J20" s="904"/>
      <c r="K20" s="905"/>
      <c r="L20" s="906"/>
      <c r="M20" s="904"/>
      <c r="N20" s="904"/>
      <c r="O20" s="904"/>
      <c r="P20" s="904"/>
      <c r="Q20" s="904"/>
      <c r="R20" s="904"/>
      <c r="S20" s="904"/>
      <c r="T20" s="904"/>
      <c r="U20" s="904"/>
      <c r="V20" s="907"/>
      <c r="W20" s="382"/>
    </row>
    <row r="21" spans="1:23" ht="17.25" customHeight="1">
      <c r="A21" s="908" t="s">
        <v>1815</v>
      </c>
      <c r="B21" s="875" t="s">
        <v>1814</v>
      </c>
      <c r="C21" s="876"/>
      <c r="D21" s="911" t="s">
        <v>1813</v>
      </c>
      <c r="E21" s="911"/>
      <c r="F21" s="881" t="s">
        <v>1812</v>
      </c>
      <c r="G21" s="882"/>
      <c r="H21" s="882"/>
      <c r="I21" s="882"/>
      <c r="J21" s="882"/>
      <c r="K21" s="882"/>
      <c r="L21" s="882"/>
      <c r="M21" s="882"/>
      <c r="N21" s="882"/>
      <c r="O21" s="882"/>
      <c r="P21" s="882"/>
      <c r="Q21" s="882"/>
      <c r="R21" s="882"/>
      <c r="S21" s="882"/>
      <c r="T21" s="882"/>
      <c r="U21" s="882"/>
      <c r="V21" s="883"/>
      <c r="W21" s="286"/>
    </row>
    <row r="22" spans="1:23" ht="17.25" customHeight="1">
      <c r="A22" s="909"/>
      <c r="B22" s="877"/>
      <c r="C22" s="878"/>
      <c r="D22" s="912"/>
      <c r="E22" s="912"/>
      <c r="F22" s="884"/>
      <c r="G22" s="885"/>
      <c r="H22" s="885"/>
      <c r="I22" s="885"/>
      <c r="J22" s="885"/>
      <c r="K22" s="885"/>
      <c r="L22" s="885"/>
      <c r="M22" s="885"/>
      <c r="N22" s="885"/>
      <c r="O22" s="885"/>
      <c r="P22" s="885"/>
      <c r="Q22" s="885"/>
      <c r="R22" s="885"/>
      <c r="S22" s="885"/>
      <c r="T22" s="885"/>
      <c r="U22" s="885"/>
      <c r="V22" s="886"/>
      <c r="W22" s="286"/>
    </row>
    <row r="23" spans="1:23" ht="17.25" customHeight="1" thickBot="1">
      <c r="A23" s="910"/>
      <c r="B23" s="879"/>
      <c r="C23" s="880"/>
      <c r="D23" s="913"/>
      <c r="E23" s="913"/>
      <c r="F23" s="887"/>
      <c r="G23" s="888"/>
      <c r="H23" s="888"/>
      <c r="I23" s="888"/>
      <c r="J23" s="888"/>
      <c r="K23" s="888"/>
      <c r="L23" s="888"/>
      <c r="M23" s="888"/>
      <c r="N23" s="888"/>
      <c r="O23" s="888"/>
      <c r="P23" s="888"/>
      <c r="Q23" s="888"/>
      <c r="R23" s="888"/>
      <c r="S23" s="888"/>
      <c r="T23" s="888"/>
      <c r="U23" s="888"/>
      <c r="V23" s="889"/>
      <c r="W23" s="286"/>
    </row>
    <row r="24" spans="1:23" ht="17.25" customHeight="1">
      <c r="A24" s="951"/>
      <c r="B24" s="890"/>
      <c r="C24" s="890"/>
      <c r="D24" s="890"/>
      <c r="E24" s="890"/>
      <c r="F24" s="890"/>
      <c r="G24" s="890"/>
      <c r="H24" s="890"/>
      <c r="I24" s="890"/>
      <c r="J24" s="381"/>
      <c r="K24" s="890"/>
      <c r="L24" s="890"/>
      <c r="M24" s="890"/>
      <c r="N24" s="890"/>
      <c r="O24" s="890"/>
      <c r="P24" s="890"/>
      <c r="Q24" s="890"/>
      <c r="R24" s="890"/>
      <c r="S24" s="890"/>
      <c r="T24" s="890"/>
      <c r="U24" s="890"/>
      <c r="V24" s="946"/>
      <c r="W24" s="286"/>
    </row>
    <row r="25" spans="1:23" ht="17.25" customHeight="1">
      <c r="A25" s="873"/>
      <c r="B25" s="874"/>
      <c r="C25" s="874"/>
      <c r="D25" s="874"/>
      <c r="E25" s="874"/>
      <c r="F25" s="874"/>
      <c r="G25" s="874"/>
      <c r="H25" s="874"/>
      <c r="I25" s="874"/>
      <c r="J25" s="379"/>
      <c r="K25" s="874"/>
      <c r="L25" s="874"/>
      <c r="M25" s="874"/>
      <c r="N25" s="874"/>
      <c r="O25" s="874"/>
      <c r="P25" s="874"/>
      <c r="Q25" s="874"/>
      <c r="R25" s="874"/>
      <c r="S25" s="874"/>
      <c r="T25" s="874"/>
      <c r="U25" s="874"/>
      <c r="V25" s="947"/>
      <c r="W25" s="286"/>
    </row>
    <row r="26" spans="1:23" ht="17.25" customHeight="1">
      <c r="A26" s="873"/>
      <c r="B26" s="874"/>
      <c r="C26" s="874"/>
      <c r="D26" s="874"/>
      <c r="E26" s="874"/>
      <c r="F26" s="874"/>
      <c r="G26" s="874"/>
      <c r="H26" s="874"/>
      <c r="I26" s="874"/>
      <c r="J26" s="379"/>
      <c r="K26" s="874"/>
      <c r="L26" s="874"/>
      <c r="M26" s="874"/>
      <c r="N26" s="874"/>
      <c r="O26" s="874"/>
      <c r="P26" s="874"/>
      <c r="Q26" s="874"/>
      <c r="R26" s="874"/>
      <c r="S26" s="874"/>
      <c r="T26" s="874"/>
      <c r="U26" s="874"/>
      <c r="V26" s="947"/>
      <c r="W26" s="286"/>
    </row>
    <row r="27" spans="1:23" ht="17.25" customHeight="1">
      <c r="A27" s="39"/>
      <c r="B27" s="379"/>
      <c r="C27" s="379"/>
      <c r="D27" s="379"/>
      <c r="E27" s="379"/>
      <c r="F27" s="379"/>
      <c r="G27" s="379"/>
      <c r="H27" s="379"/>
      <c r="I27" s="379"/>
      <c r="J27" s="379"/>
      <c r="K27" s="379"/>
      <c r="L27" s="379"/>
      <c r="M27" s="379"/>
      <c r="N27" s="379"/>
      <c r="O27" s="379"/>
      <c r="P27" s="379"/>
      <c r="Q27" s="379"/>
      <c r="R27" s="379"/>
      <c r="S27" s="379"/>
      <c r="T27" s="379"/>
      <c r="U27" s="379"/>
      <c r="V27" s="37"/>
      <c r="W27" s="286"/>
    </row>
    <row r="28" spans="1:23" ht="17.25" customHeight="1">
      <c r="A28" s="39"/>
      <c r="B28" s="379"/>
      <c r="C28" s="379"/>
      <c r="D28" s="379"/>
      <c r="E28" s="379"/>
      <c r="F28" s="379"/>
      <c r="G28" s="379"/>
      <c r="H28" s="379"/>
      <c r="I28" s="379"/>
      <c r="J28" s="379"/>
      <c r="K28" s="379"/>
      <c r="L28" s="379"/>
      <c r="M28" s="379"/>
      <c r="N28" s="379"/>
      <c r="O28" s="379"/>
      <c r="P28" s="379"/>
      <c r="Q28" s="379"/>
      <c r="R28" s="379"/>
      <c r="S28" s="379"/>
      <c r="T28" s="379"/>
      <c r="U28" s="379"/>
      <c r="V28" s="37"/>
      <c r="W28" s="286"/>
    </row>
    <row r="29" spans="1:23" ht="113.25" customHeight="1">
      <c r="A29" s="39"/>
      <c r="B29" s="379"/>
      <c r="C29" s="379"/>
      <c r="D29" s="379"/>
      <c r="E29" s="379"/>
      <c r="F29" s="379"/>
      <c r="G29" s="379"/>
      <c r="H29" s="379"/>
      <c r="I29" s="379"/>
      <c r="J29" s="379"/>
      <c r="K29" s="379"/>
      <c r="L29" s="379"/>
      <c r="M29" s="379"/>
      <c r="N29" s="379"/>
      <c r="O29" s="379"/>
      <c r="P29" s="379"/>
      <c r="Q29" s="379"/>
      <c r="R29" s="379"/>
      <c r="S29" s="379"/>
      <c r="T29" s="379"/>
      <c r="U29" s="379"/>
      <c r="V29" s="37"/>
      <c r="W29" s="286"/>
    </row>
    <row r="30" spans="1:23" ht="44.25" customHeight="1">
      <c r="A30" s="39"/>
      <c r="B30" s="379"/>
      <c r="C30" s="379"/>
      <c r="D30" s="379"/>
      <c r="E30" s="379"/>
      <c r="F30" s="379"/>
      <c r="G30" s="379"/>
      <c r="H30" s="379"/>
      <c r="I30" s="379"/>
      <c r="J30" s="379"/>
      <c r="K30" s="379"/>
      <c r="L30" s="379"/>
      <c r="M30" s="379"/>
      <c r="N30" s="379"/>
      <c r="O30" s="379"/>
      <c r="P30" s="379"/>
      <c r="Q30" s="379"/>
      <c r="R30" s="379"/>
      <c r="S30" s="379"/>
      <c r="T30" s="379"/>
      <c r="U30" s="379"/>
      <c r="V30" s="37"/>
      <c r="W30" s="286"/>
    </row>
    <row r="31" spans="1:23" ht="17.25" customHeight="1">
      <c r="A31" s="39"/>
      <c r="B31" s="379"/>
      <c r="C31" s="379"/>
      <c r="D31" s="379"/>
      <c r="E31" s="379"/>
      <c r="F31" s="379"/>
      <c r="G31" s="379"/>
      <c r="H31" s="379"/>
      <c r="I31" s="379"/>
      <c r="J31" s="379"/>
      <c r="K31" s="379"/>
      <c r="L31" s="379"/>
      <c r="M31" s="379"/>
      <c r="N31" s="379"/>
      <c r="O31" s="379"/>
      <c r="P31" s="379"/>
      <c r="Q31" s="379"/>
      <c r="R31" s="379"/>
      <c r="S31" s="379"/>
      <c r="T31" s="379"/>
      <c r="U31" s="379"/>
      <c r="V31" s="37"/>
      <c r="W31" s="286"/>
    </row>
    <row r="32" spans="1:23" ht="17.25" customHeight="1">
      <c r="A32" s="942"/>
      <c r="B32" s="379"/>
      <c r="C32" s="379"/>
      <c r="D32" s="944"/>
      <c r="E32" s="944"/>
      <c r="F32" s="379"/>
      <c r="G32" s="379"/>
      <c r="H32" s="379"/>
      <c r="I32" s="379"/>
      <c r="J32" s="379"/>
      <c r="K32" s="379"/>
      <c r="L32" s="379"/>
      <c r="M32" s="379"/>
      <c r="N32" s="379"/>
      <c r="O32" s="379"/>
      <c r="P32" s="379"/>
      <c r="Q32" s="379"/>
      <c r="R32" s="379"/>
      <c r="S32" s="379"/>
      <c r="T32" s="379"/>
      <c r="U32" s="379"/>
      <c r="V32" s="37"/>
      <c r="W32" s="286"/>
    </row>
    <row r="33" spans="1:23" ht="17.25" customHeight="1">
      <c r="A33" s="942"/>
      <c r="B33" s="380"/>
      <c r="C33" s="379"/>
      <c r="D33" s="944"/>
      <c r="E33" s="944"/>
      <c r="G33" s="379"/>
      <c r="H33" s="379"/>
      <c r="I33" s="379"/>
      <c r="J33" s="379"/>
      <c r="K33" s="379"/>
      <c r="L33" s="379"/>
      <c r="M33" s="379"/>
      <c r="N33" s="379"/>
      <c r="O33" s="379"/>
      <c r="P33" s="379"/>
      <c r="Q33" s="379"/>
      <c r="R33" s="379"/>
      <c r="S33" s="379"/>
      <c r="T33" s="379"/>
      <c r="U33" s="379"/>
      <c r="V33" s="37"/>
      <c r="W33" s="286"/>
    </row>
    <row r="34" spans="1:23" ht="17.25" customHeight="1">
      <c r="A34" s="942"/>
      <c r="B34" s="380"/>
      <c r="C34" s="379"/>
      <c r="D34" s="944"/>
      <c r="E34" s="944"/>
      <c r="G34" s="379"/>
      <c r="H34" s="379"/>
      <c r="I34" s="379"/>
      <c r="J34" s="379"/>
      <c r="K34" s="379"/>
      <c r="L34" s="379"/>
      <c r="M34" s="379"/>
      <c r="N34" s="379"/>
      <c r="O34" s="379"/>
      <c r="P34" s="379"/>
      <c r="Q34" s="379"/>
      <c r="R34" s="379"/>
      <c r="S34" s="379"/>
      <c r="T34" s="379"/>
      <c r="U34" s="379"/>
      <c r="V34" s="37"/>
      <c r="W34" s="286"/>
    </row>
    <row r="35" spans="1:23" ht="17.25" customHeight="1">
      <c r="A35" s="942"/>
      <c r="B35" s="380"/>
      <c r="C35" s="379"/>
      <c r="D35" s="944"/>
      <c r="E35" s="944"/>
      <c r="G35" s="379"/>
      <c r="H35" s="379"/>
      <c r="I35" s="379"/>
      <c r="J35" s="379"/>
      <c r="K35" s="379"/>
      <c r="L35" s="379"/>
      <c r="M35" s="379"/>
      <c r="N35" s="379"/>
      <c r="O35" s="379"/>
      <c r="P35" s="379"/>
      <c r="Q35" s="379"/>
      <c r="R35" s="379"/>
      <c r="S35" s="379"/>
      <c r="T35" s="379"/>
      <c r="U35" s="379"/>
      <c r="V35" s="37"/>
      <c r="W35" s="286"/>
    </row>
    <row r="36" spans="1:23" ht="17.25" customHeight="1">
      <c r="A36" s="942"/>
      <c r="B36" s="380"/>
      <c r="C36" s="379"/>
      <c r="D36" s="944"/>
      <c r="E36" s="944"/>
      <c r="G36" s="379"/>
      <c r="H36" s="379"/>
      <c r="I36" s="379"/>
      <c r="J36" s="379"/>
      <c r="K36" s="379"/>
      <c r="L36" s="379"/>
      <c r="M36" s="379"/>
      <c r="N36" s="379"/>
      <c r="O36" s="379"/>
      <c r="P36" s="379"/>
      <c r="Q36" s="379"/>
      <c r="R36" s="379"/>
      <c r="S36" s="379"/>
      <c r="T36" s="379"/>
      <c r="U36" s="379"/>
      <c r="V36" s="37"/>
      <c r="W36" s="286"/>
    </row>
    <row r="37" spans="1:23" ht="17.25" customHeight="1" thickBot="1">
      <c r="A37" s="943"/>
      <c r="B37" s="378"/>
      <c r="C37" s="378"/>
      <c r="D37" s="945"/>
      <c r="E37" s="945"/>
      <c r="F37" s="378"/>
      <c r="G37" s="378"/>
      <c r="H37" s="378"/>
      <c r="I37" s="378"/>
      <c r="J37" s="378"/>
      <c r="K37" s="378"/>
      <c r="L37" s="378"/>
      <c r="M37" s="378"/>
      <c r="N37" s="378"/>
      <c r="O37" s="378"/>
      <c r="P37" s="378"/>
      <c r="Q37" s="378"/>
      <c r="R37" s="378"/>
      <c r="S37" s="378"/>
      <c r="T37" s="378"/>
      <c r="U37" s="378"/>
      <c r="V37" s="377"/>
      <c r="W37" s="286"/>
    </row>
  </sheetData>
  <mergeCells count="105">
    <mergeCell ref="A32:A37"/>
    <mergeCell ref="D32:E37"/>
    <mergeCell ref="U24:V24"/>
    <mergeCell ref="U25:V25"/>
    <mergeCell ref="U26:V26"/>
    <mergeCell ref="A10:D10"/>
    <mergeCell ref="A17:D17"/>
    <mergeCell ref="D11:R11"/>
    <mergeCell ref="D12:E12"/>
    <mergeCell ref="N12:O12"/>
    <mergeCell ref="A15:B15"/>
    <mergeCell ref="C15:D15"/>
    <mergeCell ref="F15:G15"/>
    <mergeCell ref="J15:K15"/>
    <mergeCell ref="N15:O15"/>
    <mergeCell ref="R15:S15"/>
    <mergeCell ref="A16:B16"/>
    <mergeCell ref="C16:D16"/>
    <mergeCell ref="H16:I16"/>
    <mergeCell ref="L16:M16"/>
    <mergeCell ref="N16:V16"/>
    <mergeCell ref="A24:C24"/>
    <mergeCell ref="D24:E24"/>
    <mergeCell ref="F24:G24"/>
    <mergeCell ref="D1:O2"/>
    <mergeCell ref="Q1:R1"/>
    <mergeCell ref="S1:V1"/>
    <mergeCell ref="Q2:R2"/>
    <mergeCell ref="S2:V2"/>
    <mergeCell ref="J6:K6"/>
    <mergeCell ref="S5:T5"/>
    <mergeCell ref="D5:E5"/>
    <mergeCell ref="N5:O5"/>
    <mergeCell ref="K3:P3"/>
    <mergeCell ref="Q3:R3"/>
    <mergeCell ref="A3:D3"/>
    <mergeCell ref="E3:H3"/>
    <mergeCell ref="I3:J3"/>
    <mergeCell ref="D4:R4"/>
    <mergeCell ref="M6:N6"/>
    <mergeCell ref="P6:Q6"/>
    <mergeCell ref="S3:V3"/>
    <mergeCell ref="P7:Q7"/>
    <mergeCell ref="A7:B7"/>
    <mergeCell ref="C7:D7"/>
    <mergeCell ref="H7:K7"/>
    <mergeCell ref="L7:M7"/>
    <mergeCell ref="A6:C6"/>
    <mergeCell ref="D6:E6"/>
    <mergeCell ref="G6:H6"/>
    <mergeCell ref="A9:B9"/>
    <mergeCell ref="C9:D9"/>
    <mergeCell ref="H9:I9"/>
    <mergeCell ref="L9:M9"/>
    <mergeCell ref="A8:B8"/>
    <mergeCell ref="C8:D8"/>
    <mergeCell ref="F8:G8"/>
    <mergeCell ref="J8:K8"/>
    <mergeCell ref="N8:O8"/>
    <mergeCell ref="R8:S8"/>
    <mergeCell ref="N9:V9"/>
    <mergeCell ref="S12:T12"/>
    <mergeCell ref="A14:B14"/>
    <mergeCell ref="C14:D14"/>
    <mergeCell ref="A13:C13"/>
    <mergeCell ref="D13:E13"/>
    <mergeCell ref="G13:H13"/>
    <mergeCell ref="J13:K13"/>
    <mergeCell ref="M13:N13"/>
    <mergeCell ref="P13:Q13"/>
    <mergeCell ref="P14:Q14"/>
    <mergeCell ref="H14:K14"/>
    <mergeCell ref="L14:M14"/>
    <mergeCell ref="A18:K19"/>
    <mergeCell ref="L18:V19"/>
    <mergeCell ref="A20:K20"/>
    <mergeCell ref="L20:V20"/>
    <mergeCell ref="F25:G25"/>
    <mergeCell ref="H25:I25"/>
    <mergeCell ref="K25:L25"/>
    <mergeCell ref="Q25:R25"/>
    <mergeCell ref="S25:T25"/>
    <mergeCell ref="A21:A23"/>
    <mergeCell ref="D21:E23"/>
    <mergeCell ref="K24:L24"/>
    <mergeCell ref="M24:N24"/>
    <mergeCell ref="O24:P24"/>
    <mergeCell ref="A26:C26"/>
    <mergeCell ref="D26:E26"/>
    <mergeCell ref="F26:G26"/>
    <mergeCell ref="H26:I26"/>
    <mergeCell ref="B21:C23"/>
    <mergeCell ref="F21:V23"/>
    <mergeCell ref="S26:T26"/>
    <mergeCell ref="S24:T24"/>
    <mergeCell ref="A25:C25"/>
    <mergeCell ref="D25:E25"/>
    <mergeCell ref="K26:L26"/>
    <mergeCell ref="M26:N26"/>
    <mergeCell ref="O26:P26"/>
    <mergeCell ref="Q26:R26"/>
    <mergeCell ref="M25:N25"/>
    <mergeCell ref="O25:P25"/>
    <mergeCell ref="Q24:R24"/>
    <mergeCell ref="H24:I24"/>
  </mergeCells>
  <phoneticPr fontId="1" type="noConversion"/>
  <printOptions horizontalCentered="1"/>
  <pageMargins left="0" right="0" top="0.70866141732283472" bottom="0.39370078740157483" header="0.47244094488188981" footer="0.15748031496062992"/>
  <pageSetup paperSize="9" scale="51" orientation="portrait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>
    <pageSetUpPr fitToPage="1"/>
  </sheetPr>
  <dimension ref="A1:W28"/>
  <sheetViews>
    <sheetView zoomScale="75" zoomScaleNormal="75" workbookViewId="0">
      <selection activeCell="L18" sqref="L18:M24"/>
    </sheetView>
  </sheetViews>
  <sheetFormatPr defaultColWidth="13.375" defaultRowHeight="16.149999999999999" customHeight="1"/>
  <cols>
    <col min="1" max="1" width="4.125" style="286" customWidth="1"/>
    <col min="2" max="2" width="7" style="286" customWidth="1"/>
    <col min="3" max="3" width="7.125" style="286" customWidth="1"/>
    <col min="4" max="4" width="3.75" style="286" customWidth="1"/>
    <col min="5" max="5" width="7.125" style="286" customWidth="1"/>
    <col min="6" max="6" width="5.25" style="286" customWidth="1"/>
    <col min="7" max="7" width="6.125" style="286" customWidth="1"/>
    <col min="8" max="8" width="7.125" style="286" customWidth="1"/>
    <col min="9" max="9" width="7.625" style="286" customWidth="1"/>
    <col min="10" max="10" width="7.125" style="286" customWidth="1"/>
    <col min="11" max="11" width="6.5" style="286" customWidth="1"/>
    <col min="12" max="12" width="10.25" style="286" customWidth="1"/>
    <col min="13" max="15" width="7.125" style="286" customWidth="1"/>
    <col min="16" max="16" width="5.5" style="286" customWidth="1"/>
    <col min="17" max="17" width="7.125" style="286" customWidth="1"/>
    <col min="18" max="18" width="10.375" style="286" customWidth="1"/>
    <col min="19" max="19" width="7" style="286" customWidth="1"/>
    <col min="20" max="20" width="3.75" style="286" customWidth="1"/>
    <col min="21" max="21" width="7" style="286" customWidth="1"/>
    <col min="22" max="22" width="20.875" style="286" customWidth="1"/>
    <col min="23" max="23" width="2.625" style="285" customWidth="1"/>
    <col min="24" max="24" width="10.125" style="285" customWidth="1"/>
    <col min="25" max="25" width="5.625" style="285" customWidth="1"/>
    <col min="26" max="26" width="5.5" style="285" customWidth="1"/>
    <col min="27" max="256" width="13.375" style="285"/>
    <col min="257" max="257" width="4.125" style="285" customWidth="1"/>
    <col min="258" max="258" width="7" style="285" customWidth="1"/>
    <col min="259" max="259" width="7.125" style="285" customWidth="1"/>
    <col min="260" max="260" width="3.75" style="285" customWidth="1"/>
    <col min="261" max="261" width="7.125" style="285" customWidth="1"/>
    <col min="262" max="262" width="5.25" style="285" customWidth="1"/>
    <col min="263" max="263" width="6.125" style="285" customWidth="1"/>
    <col min="264" max="264" width="7.125" style="285" customWidth="1"/>
    <col min="265" max="265" width="7.625" style="285" customWidth="1"/>
    <col min="266" max="266" width="7.125" style="285" customWidth="1"/>
    <col min="267" max="267" width="6.5" style="285" customWidth="1"/>
    <col min="268" max="268" width="10.25" style="285" customWidth="1"/>
    <col min="269" max="271" width="7.125" style="285" customWidth="1"/>
    <col min="272" max="272" width="5.5" style="285" customWidth="1"/>
    <col min="273" max="273" width="7.125" style="285" customWidth="1"/>
    <col min="274" max="274" width="10.375" style="285" customWidth="1"/>
    <col min="275" max="275" width="7" style="285" customWidth="1"/>
    <col min="276" max="276" width="3.75" style="285" customWidth="1"/>
    <col min="277" max="277" width="7" style="285" customWidth="1"/>
    <col min="278" max="278" width="20.875" style="285" customWidth="1"/>
    <col min="279" max="279" width="2.625" style="285" customWidth="1"/>
    <col min="280" max="280" width="10.125" style="285" customWidth="1"/>
    <col min="281" max="281" width="5.625" style="285" customWidth="1"/>
    <col min="282" max="282" width="5.5" style="285" customWidth="1"/>
    <col min="283" max="512" width="13.375" style="285"/>
    <col min="513" max="513" width="4.125" style="285" customWidth="1"/>
    <col min="514" max="514" width="7" style="285" customWidth="1"/>
    <col min="515" max="515" width="7.125" style="285" customWidth="1"/>
    <col min="516" max="516" width="3.75" style="285" customWidth="1"/>
    <col min="517" max="517" width="7.125" style="285" customWidth="1"/>
    <col min="518" max="518" width="5.25" style="285" customWidth="1"/>
    <col min="519" max="519" width="6.125" style="285" customWidth="1"/>
    <col min="520" max="520" width="7.125" style="285" customWidth="1"/>
    <col min="521" max="521" width="7.625" style="285" customWidth="1"/>
    <col min="522" max="522" width="7.125" style="285" customWidth="1"/>
    <col min="523" max="523" width="6.5" style="285" customWidth="1"/>
    <col min="524" max="524" width="10.25" style="285" customWidth="1"/>
    <col min="525" max="527" width="7.125" style="285" customWidth="1"/>
    <col min="528" max="528" width="5.5" style="285" customWidth="1"/>
    <col min="529" max="529" width="7.125" style="285" customWidth="1"/>
    <col min="530" max="530" width="10.375" style="285" customWidth="1"/>
    <col min="531" max="531" width="7" style="285" customWidth="1"/>
    <col min="532" max="532" width="3.75" style="285" customWidth="1"/>
    <col min="533" max="533" width="7" style="285" customWidth="1"/>
    <col min="534" max="534" width="20.875" style="285" customWidth="1"/>
    <col min="535" max="535" width="2.625" style="285" customWidth="1"/>
    <col min="536" max="536" width="10.125" style="285" customWidth="1"/>
    <col min="537" max="537" width="5.625" style="285" customWidth="1"/>
    <col min="538" max="538" width="5.5" style="285" customWidth="1"/>
    <col min="539" max="768" width="13.375" style="285"/>
    <col min="769" max="769" width="4.125" style="285" customWidth="1"/>
    <col min="770" max="770" width="7" style="285" customWidth="1"/>
    <col min="771" max="771" width="7.125" style="285" customWidth="1"/>
    <col min="772" max="772" width="3.75" style="285" customWidth="1"/>
    <col min="773" max="773" width="7.125" style="285" customWidth="1"/>
    <col min="774" max="774" width="5.25" style="285" customWidth="1"/>
    <col min="775" max="775" width="6.125" style="285" customWidth="1"/>
    <col min="776" max="776" width="7.125" style="285" customWidth="1"/>
    <col min="777" max="777" width="7.625" style="285" customWidth="1"/>
    <col min="778" max="778" width="7.125" style="285" customWidth="1"/>
    <col min="779" max="779" width="6.5" style="285" customWidth="1"/>
    <col min="780" max="780" width="10.25" style="285" customWidth="1"/>
    <col min="781" max="783" width="7.125" style="285" customWidth="1"/>
    <col min="784" max="784" width="5.5" style="285" customWidth="1"/>
    <col min="785" max="785" width="7.125" style="285" customWidth="1"/>
    <col min="786" max="786" width="10.375" style="285" customWidth="1"/>
    <col min="787" max="787" width="7" style="285" customWidth="1"/>
    <col min="788" max="788" width="3.75" style="285" customWidth="1"/>
    <col min="789" max="789" width="7" style="285" customWidth="1"/>
    <col min="790" max="790" width="20.875" style="285" customWidth="1"/>
    <col min="791" max="791" width="2.625" style="285" customWidth="1"/>
    <col min="792" max="792" width="10.125" style="285" customWidth="1"/>
    <col min="793" max="793" width="5.625" style="285" customWidth="1"/>
    <col min="794" max="794" width="5.5" style="285" customWidth="1"/>
    <col min="795" max="1024" width="13.375" style="285"/>
    <col min="1025" max="1025" width="4.125" style="285" customWidth="1"/>
    <col min="1026" max="1026" width="7" style="285" customWidth="1"/>
    <col min="1027" max="1027" width="7.125" style="285" customWidth="1"/>
    <col min="1028" max="1028" width="3.75" style="285" customWidth="1"/>
    <col min="1029" max="1029" width="7.125" style="285" customWidth="1"/>
    <col min="1030" max="1030" width="5.25" style="285" customWidth="1"/>
    <col min="1031" max="1031" width="6.125" style="285" customWidth="1"/>
    <col min="1032" max="1032" width="7.125" style="285" customWidth="1"/>
    <col min="1033" max="1033" width="7.625" style="285" customWidth="1"/>
    <col min="1034" max="1034" width="7.125" style="285" customWidth="1"/>
    <col min="1035" max="1035" width="6.5" style="285" customWidth="1"/>
    <col min="1036" max="1036" width="10.25" style="285" customWidth="1"/>
    <col min="1037" max="1039" width="7.125" style="285" customWidth="1"/>
    <col min="1040" max="1040" width="5.5" style="285" customWidth="1"/>
    <col min="1041" max="1041" width="7.125" style="285" customWidth="1"/>
    <col min="1042" max="1042" width="10.375" style="285" customWidth="1"/>
    <col min="1043" max="1043" width="7" style="285" customWidth="1"/>
    <col min="1044" max="1044" width="3.75" style="285" customWidth="1"/>
    <col min="1045" max="1045" width="7" style="285" customWidth="1"/>
    <col min="1046" max="1046" width="20.875" style="285" customWidth="1"/>
    <col min="1047" max="1047" width="2.625" style="285" customWidth="1"/>
    <col min="1048" max="1048" width="10.125" style="285" customWidth="1"/>
    <col min="1049" max="1049" width="5.625" style="285" customWidth="1"/>
    <col min="1050" max="1050" width="5.5" style="285" customWidth="1"/>
    <col min="1051" max="1280" width="13.375" style="285"/>
    <col min="1281" max="1281" width="4.125" style="285" customWidth="1"/>
    <col min="1282" max="1282" width="7" style="285" customWidth="1"/>
    <col min="1283" max="1283" width="7.125" style="285" customWidth="1"/>
    <col min="1284" max="1284" width="3.75" style="285" customWidth="1"/>
    <col min="1285" max="1285" width="7.125" style="285" customWidth="1"/>
    <col min="1286" max="1286" width="5.25" style="285" customWidth="1"/>
    <col min="1287" max="1287" width="6.125" style="285" customWidth="1"/>
    <col min="1288" max="1288" width="7.125" style="285" customWidth="1"/>
    <col min="1289" max="1289" width="7.625" style="285" customWidth="1"/>
    <col min="1290" max="1290" width="7.125" style="285" customWidth="1"/>
    <col min="1291" max="1291" width="6.5" style="285" customWidth="1"/>
    <col min="1292" max="1292" width="10.25" style="285" customWidth="1"/>
    <col min="1293" max="1295" width="7.125" style="285" customWidth="1"/>
    <col min="1296" max="1296" width="5.5" style="285" customWidth="1"/>
    <col min="1297" max="1297" width="7.125" style="285" customWidth="1"/>
    <col min="1298" max="1298" width="10.375" style="285" customWidth="1"/>
    <col min="1299" max="1299" width="7" style="285" customWidth="1"/>
    <col min="1300" max="1300" width="3.75" style="285" customWidth="1"/>
    <col min="1301" max="1301" width="7" style="285" customWidth="1"/>
    <col min="1302" max="1302" width="20.875" style="285" customWidth="1"/>
    <col min="1303" max="1303" width="2.625" style="285" customWidth="1"/>
    <col min="1304" max="1304" width="10.125" style="285" customWidth="1"/>
    <col min="1305" max="1305" width="5.625" style="285" customWidth="1"/>
    <col min="1306" max="1306" width="5.5" style="285" customWidth="1"/>
    <col min="1307" max="1536" width="13.375" style="285"/>
    <col min="1537" max="1537" width="4.125" style="285" customWidth="1"/>
    <col min="1538" max="1538" width="7" style="285" customWidth="1"/>
    <col min="1539" max="1539" width="7.125" style="285" customWidth="1"/>
    <col min="1540" max="1540" width="3.75" style="285" customWidth="1"/>
    <col min="1541" max="1541" width="7.125" style="285" customWidth="1"/>
    <col min="1542" max="1542" width="5.25" style="285" customWidth="1"/>
    <col min="1543" max="1543" width="6.125" style="285" customWidth="1"/>
    <col min="1544" max="1544" width="7.125" style="285" customWidth="1"/>
    <col min="1545" max="1545" width="7.625" style="285" customWidth="1"/>
    <col min="1546" max="1546" width="7.125" style="285" customWidth="1"/>
    <col min="1547" max="1547" width="6.5" style="285" customWidth="1"/>
    <col min="1548" max="1548" width="10.25" style="285" customWidth="1"/>
    <col min="1549" max="1551" width="7.125" style="285" customWidth="1"/>
    <col min="1552" max="1552" width="5.5" style="285" customWidth="1"/>
    <col min="1553" max="1553" width="7.125" style="285" customWidth="1"/>
    <col min="1554" max="1554" width="10.375" style="285" customWidth="1"/>
    <col min="1555" max="1555" width="7" style="285" customWidth="1"/>
    <col min="1556" max="1556" width="3.75" style="285" customWidth="1"/>
    <col min="1557" max="1557" width="7" style="285" customWidth="1"/>
    <col min="1558" max="1558" width="20.875" style="285" customWidth="1"/>
    <col min="1559" max="1559" width="2.625" style="285" customWidth="1"/>
    <col min="1560" max="1560" width="10.125" style="285" customWidth="1"/>
    <col min="1561" max="1561" width="5.625" style="285" customWidth="1"/>
    <col min="1562" max="1562" width="5.5" style="285" customWidth="1"/>
    <col min="1563" max="1792" width="13.375" style="285"/>
    <col min="1793" max="1793" width="4.125" style="285" customWidth="1"/>
    <col min="1794" max="1794" width="7" style="285" customWidth="1"/>
    <col min="1795" max="1795" width="7.125" style="285" customWidth="1"/>
    <col min="1796" max="1796" width="3.75" style="285" customWidth="1"/>
    <col min="1797" max="1797" width="7.125" style="285" customWidth="1"/>
    <col min="1798" max="1798" width="5.25" style="285" customWidth="1"/>
    <col min="1799" max="1799" width="6.125" style="285" customWidth="1"/>
    <col min="1800" max="1800" width="7.125" style="285" customWidth="1"/>
    <col min="1801" max="1801" width="7.625" style="285" customWidth="1"/>
    <col min="1802" max="1802" width="7.125" style="285" customWidth="1"/>
    <col min="1803" max="1803" width="6.5" style="285" customWidth="1"/>
    <col min="1804" max="1804" width="10.25" style="285" customWidth="1"/>
    <col min="1805" max="1807" width="7.125" style="285" customWidth="1"/>
    <col min="1808" max="1808" width="5.5" style="285" customWidth="1"/>
    <col min="1809" max="1809" width="7.125" style="285" customWidth="1"/>
    <col min="1810" max="1810" width="10.375" style="285" customWidth="1"/>
    <col min="1811" max="1811" width="7" style="285" customWidth="1"/>
    <col min="1812" max="1812" width="3.75" style="285" customWidth="1"/>
    <col min="1813" max="1813" width="7" style="285" customWidth="1"/>
    <col min="1814" max="1814" width="20.875" style="285" customWidth="1"/>
    <col min="1815" max="1815" width="2.625" style="285" customWidth="1"/>
    <col min="1816" max="1816" width="10.125" style="285" customWidth="1"/>
    <col min="1817" max="1817" width="5.625" style="285" customWidth="1"/>
    <col min="1818" max="1818" width="5.5" style="285" customWidth="1"/>
    <col min="1819" max="2048" width="13.375" style="285"/>
    <col min="2049" max="2049" width="4.125" style="285" customWidth="1"/>
    <col min="2050" max="2050" width="7" style="285" customWidth="1"/>
    <col min="2051" max="2051" width="7.125" style="285" customWidth="1"/>
    <col min="2052" max="2052" width="3.75" style="285" customWidth="1"/>
    <col min="2053" max="2053" width="7.125" style="285" customWidth="1"/>
    <col min="2054" max="2054" width="5.25" style="285" customWidth="1"/>
    <col min="2055" max="2055" width="6.125" style="285" customWidth="1"/>
    <col min="2056" max="2056" width="7.125" style="285" customWidth="1"/>
    <col min="2057" max="2057" width="7.625" style="285" customWidth="1"/>
    <col min="2058" max="2058" width="7.125" style="285" customWidth="1"/>
    <col min="2059" max="2059" width="6.5" style="285" customWidth="1"/>
    <col min="2060" max="2060" width="10.25" style="285" customWidth="1"/>
    <col min="2061" max="2063" width="7.125" style="285" customWidth="1"/>
    <col min="2064" max="2064" width="5.5" style="285" customWidth="1"/>
    <col min="2065" max="2065" width="7.125" style="285" customWidth="1"/>
    <col min="2066" max="2066" width="10.375" style="285" customWidth="1"/>
    <col min="2067" max="2067" width="7" style="285" customWidth="1"/>
    <col min="2068" max="2068" width="3.75" style="285" customWidth="1"/>
    <col min="2069" max="2069" width="7" style="285" customWidth="1"/>
    <col min="2070" max="2070" width="20.875" style="285" customWidth="1"/>
    <col min="2071" max="2071" width="2.625" style="285" customWidth="1"/>
    <col min="2072" max="2072" width="10.125" style="285" customWidth="1"/>
    <col min="2073" max="2073" width="5.625" style="285" customWidth="1"/>
    <col min="2074" max="2074" width="5.5" style="285" customWidth="1"/>
    <col min="2075" max="2304" width="13.375" style="285"/>
    <col min="2305" max="2305" width="4.125" style="285" customWidth="1"/>
    <col min="2306" max="2306" width="7" style="285" customWidth="1"/>
    <col min="2307" max="2307" width="7.125" style="285" customWidth="1"/>
    <col min="2308" max="2308" width="3.75" style="285" customWidth="1"/>
    <col min="2309" max="2309" width="7.125" style="285" customWidth="1"/>
    <col min="2310" max="2310" width="5.25" style="285" customWidth="1"/>
    <col min="2311" max="2311" width="6.125" style="285" customWidth="1"/>
    <col min="2312" max="2312" width="7.125" style="285" customWidth="1"/>
    <col min="2313" max="2313" width="7.625" style="285" customWidth="1"/>
    <col min="2314" max="2314" width="7.125" style="285" customWidth="1"/>
    <col min="2315" max="2315" width="6.5" style="285" customWidth="1"/>
    <col min="2316" max="2316" width="10.25" style="285" customWidth="1"/>
    <col min="2317" max="2319" width="7.125" style="285" customWidth="1"/>
    <col min="2320" max="2320" width="5.5" style="285" customWidth="1"/>
    <col min="2321" max="2321" width="7.125" style="285" customWidth="1"/>
    <col min="2322" max="2322" width="10.375" style="285" customWidth="1"/>
    <col min="2323" max="2323" width="7" style="285" customWidth="1"/>
    <col min="2324" max="2324" width="3.75" style="285" customWidth="1"/>
    <col min="2325" max="2325" width="7" style="285" customWidth="1"/>
    <col min="2326" max="2326" width="20.875" style="285" customWidth="1"/>
    <col min="2327" max="2327" width="2.625" style="285" customWidth="1"/>
    <col min="2328" max="2328" width="10.125" style="285" customWidth="1"/>
    <col min="2329" max="2329" width="5.625" style="285" customWidth="1"/>
    <col min="2330" max="2330" width="5.5" style="285" customWidth="1"/>
    <col min="2331" max="2560" width="13.375" style="285"/>
    <col min="2561" max="2561" width="4.125" style="285" customWidth="1"/>
    <col min="2562" max="2562" width="7" style="285" customWidth="1"/>
    <col min="2563" max="2563" width="7.125" style="285" customWidth="1"/>
    <col min="2564" max="2564" width="3.75" style="285" customWidth="1"/>
    <col min="2565" max="2565" width="7.125" style="285" customWidth="1"/>
    <col min="2566" max="2566" width="5.25" style="285" customWidth="1"/>
    <col min="2567" max="2567" width="6.125" style="285" customWidth="1"/>
    <col min="2568" max="2568" width="7.125" style="285" customWidth="1"/>
    <col min="2569" max="2569" width="7.625" style="285" customWidth="1"/>
    <col min="2570" max="2570" width="7.125" style="285" customWidth="1"/>
    <col min="2571" max="2571" width="6.5" style="285" customWidth="1"/>
    <col min="2572" max="2572" width="10.25" style="285" customWidth="1"/>
    <col min="2573" max="2575" width="7.125" style="285" customWidth="1"/>
    <col min="2576" max="2576" width="5.5" style="285" customWidth="1"/>
    <col min="2577" max="2577" width="7.125" style="285" customWidth="1"/>
    <col min="2578" max="2578" width="10.375" style="285" customWidth="1"/>
    <col min="2579" max="2579" width="7" style="285" customWidth="1"/>
    <col min="2580" max="2580" width="3.75" style="285" customWidth="1"/>
    <col min="2581" max="2581" width="7" style="285" customWidth="1"/>
    <col min="2582" max="2582" width="20.875" style="285" customWidth="1"/>
    <col min="2583" max="2583" width="2.625" style="285" customWidth="1"/>
    <col min="2584" max="2584" width="10.125" style="285" customWidth="1"/>
    <col min="2585" max="2585" width="5.625" style="285" customWidth="1"/>
    <col min="2586" max="2586" width="5.5" style="285" customWidth="1"/>
    <col min="2587" max="2816" width="13.375" style="285"/>
    <col min="2817" max="2817" width="4.125" style="285" customWidth="1"/>
    <col min="2818" max="2818" width="7" style="285" customWidth="1"/>
    <col min="2819" max="2819" width="7.125" style="285" customWidth="1"/>
    <col min="2820" max="2820" width="3.75" style="285" customWidth="1"/>
    <col min="2821" max="2821" width="7.125" style="285" customWidth="1"/>
    <col min="2822" max="2822" width="5.25" style="285" customWidth="1"/>
    <col min="2823" max="2823" width="6.125" style="285" customWidth="1"/>
    <col min="2824" max="2824" width="7.125" style="285" customWidth="1"/>
    <col min="2825" max="2825" width="7.625" style="285" customWidth="1"/>
    <col min="2826" max="2826" width="7.125" style="285" customWidth="1"/>
    <col min="2827" max="2827" width="6.5" style="285" customWidth="1"/>
    <col min="2828" max="2828" width="10.25" style="285" customWidth="1"/>
    <col min="2829" max="2831" width="7.125" style="285" customWidth="1"/>
    <col min="2832" max="2832" width="5.5" style="285" customWidth="1"/>
    <col min="2833" max="2833" width="7.125" style="285" customWidth="1"/>
    <col min="2834" max="2834" width="10.375" style="285" customWidth="1"/>
    <col min="2835" max="2835" width="7" style="285" customWidth="1"/>
    <col min="2836" max="2836" width="3.75" style="285" customWidth="1"/>
    <col min="2837" max="2837" width="7" style="285" customWidth="1"/>
    <col min="2838" max="2838" width="20.875" style="285" customWidth="1"/>
    <col min="2839" max="2839" width="2.625" style="285" customWidth="1"/>
    <col min="2840" max="2840" width="10.125" style="285" customWidth="1"/>
    <col min="2841" max="2841" width="5.625" style="285" customWidth="1"/>
    <col min="2842" max="2842" width="5.5" style="285" customWidth="1"/>
    <col min="2843" max="3072" width="13.375" style="285"/>
    <col min="3073" max="3073" width="4.125" style="285" customWidth="1"/>
    <col min="3074" max="3074" width="7" style="285" customWidth="1"/>
    <col min="3075" max="3075" width="7.125" style="285" customWidth="1"/>
    <col min="3076" max="3076" width="3.75" style="285" customWidth="1"/>
    <col min="3077" max="3077" width="7.125" style="285" customWidth="1"/>
    <col min="3078" max="3078" width="5.25" style="285" customWidth="1"/>
    <col min="3079" max="3079" width="6.125" style="285" customWidth="1"/>
    <col min="3080" max="3080" width="7.125" style="285" customWidth="1"/>
    <col min="3081" max="3081" width="7.625" style="285" customWidth="1"/>
    <col min="3082" max="3082" width="7.125" style="285" customWidth="1"/>
    <col min="3083" max="3083" width="6.5" style="285" customWidth="1"/>
    <col min="3084" max="3084" width="10.25" style="285" customWidth="1"/>
    <col min="3085" max="3087" width="7.125" style="285" customWidth="1"/>
    <col min="3088" max="3088" width="5.5" style="285" customWidth="1"/>
    <col min="3089" max="3089" width="7.125" style="285" customWidth="1"/>
    <col min="3090" max="3090" width="10.375" style="285" customWidth="1"/>
    <col min="3091" max="3091" width="7" style="285" customWidth="1"/>
    <col min="3092" max="3092" width="3.75" style="285" customWidth="1"/>
    <col min="3093" max="3093" width="7" style="285" customWidth="1"/>
    <col min="3094" max="3094" width="20.875" style="285" customWidth="1"/>
    <col min="3095" max="3095" width="2.625" style="285" customWidth="1"/>
    <col min="3096" max="3096" width="10.125" style="285" customWidth="1"/>
    <col min="3097" max="3097" width="5.625" style="285" customWidth="1"/>
    <col min="3098" max="3098" width="5.5" style="285" customWidth="1"/>
    <col min="3099" max="3328" width="13.375" style="285"/>
    <col min="3329" max="3329" width="4.125" style="285" customWidth="1"/>
    <col min="3330" max="3330" width="7" style="285" customWidth="1"/>
    <col min="3331" max="3331" width="7.125" style="285" customWidth="1"/>
    <col min="3332" max="3332" width="3.75" style="285" customWidth="1"/>
    <col min="3333" max="3333" width="7.125" style="285" customWidth="1"/>
    <col min="3334" max="3334" width="5.25" style="285" customWidth="1"/>
    <col min="3335" max="3335" width="6.125" style="285" customWidth="1"/>
    <col min="3336" max="3336" width="7.125" style="285" customWidth="1"/>
    <col min="3337" max="3337" width="7.625" style="285" customWidth="1"/>
    <col min="3338" max="3338" width="7.125" style="285" customWidth="1"/>
    <col min="3339" max="3339" width="6.5" style="285" customWidth="1"/>
    <col min="3340" max="3340" width="10.25" style="285" customWidth="1"/>
    <col min="3341" max="3343" width="7.125" style="285" customWidth="1"/>
    <col min="3344" max="3344" width="5.5" style="285" customWidth="1"/>
    <col min="3345" max="3345" width="7.125" style="285" customWidth="1"/>
    <col min="3346" max="3346" width="10.375" style="285" customWidth="1"/>
    <col min="3347" max="3347" width="7" style="285" customWidth="1"/>
    <col min="3348" max="3348" width="3.75" style="285" customWidth="1"/>
    <col min="3349" max="3349" width="7" style="285" customWidth="1"/>
    <col min="3350" max="3350" width="20.875" style="285" customWidth="1"/>
    <col min="3351" max="3351" width="2.625" style="285" customWidth="1"/>
    <col min="3352" max="3352" width="10.125" style="285" customWidth="1"/>
    <col min="3353" max="3353" width="5.625" style="285" customWidth="1"/>
    <col min="3354" max="3354" width="5.5" style="285" customWidth="1"/>
    <col min="3355" max="3584" width="13.375" style="285"/>
    <col min="3585" max="3585" width="4.125" style="285" customWidth="1"/>
    <col min="3586" max="3586" width="7" style="285" customWidth="1"/>
    <col min="3587" max="3587" width="7.125" style="285" customWidth="1"/>
    <col min="3588" max="3588" width="3.75" style="285" customWidth="1"/>
    <col min="3589" max="3589" width="7.125" style="285" customWidth="1"/>
    <col min="3590" max="3590" width="5.25" style="285" customWidth="1"/>
    <col min="3591" max="3591" width="6.125" style="285" customWidth="1"/>
    <col min="3592" max="3592" width="7.125" style="285" customWidth="1"/>
    <col min="3593" max="3593" width="7.625" style="285" customWidth="1"/>
    <col min="3594" max="3594" width="7.125" style="285" customWidth="1"/>
    <col min="3595" max="3595" width="6.5" style="285" customWidth="1"/>
    <col min="3596" max="3596" width="10.25" style="285" customWidth="1"/>
    <col min="3597" max="3599" width="7.125" style="285" customWidth="1"/>
    <col min="3600" max="3600" width="5.5" style="285" customWidth="1"/>
    <col min="3601" max="3601" width="7.125" style="285" customWidth="1"/>
    <col min="3602" max="3602" width="10.375" style="285" customWidth="1"/>
    <col min="3603" max="3603" width="7" style="285" customWidth="1"/>
    <col min="3604" max="3604" width="3.75" style="285" customWidth="1"/>
    <col min="3605" max="3605" width="7" style="285" customWidth="1"/>
    <col min="3606" max="3606" width="20.875" style="285" customWidth="1"/>
    <col min="3607" max="3607" width="2.625" style="285" customWidth="1"/>
    <col min="3608" max="3608" width="10.125" style="285" customWidth="1"/>
    <col min="3609" max="3609" width="5.625" style="285" customWidth="1"/>
    <col min="3610" max="3610" width="5.5" style="285" customWidth="1"/>
    <col min="3611" max="3840" width="13.375" style="285"/>
    <col min="3841" max="3841" width="4.125" style="285" customWidth="1"/>
    <col min="3842" max="3842" width="7" style="285" customWidth="1"/>
    <col min="3843" max="3843" width="7.125" style="285" customWidth="1"/>
    <col min="3844" max="3844" width="3.75" style="285" customWidth="1"/>
    <col min="3845" max="3845" width="7.125" style="285" customWidth="1"/>
    <col min="3846" max="3846" width="5.25" style="285" customWidth="1"/>
    <col min="3847" max="3847" width="6.125" style="285" customWidth="1"/>
    <col min="3848" max="3848" width="7.125" style="285" customWidth="1"/>
    <col min="3849" max="3849" width="7.625" style="285" customWidth="1"/>
    <col min="3850" max="3850" width="7.125" style="285" customWidth="1"/>
    <col min="3851" max="3851" width="6.5" style="285" customWidth="1"/>
    <col min="3852" max="3852" width="10.25" style="285" customWidth="1"/>
    <col min="3853" max="3855" width="7.125" style="285" customWidth="1"/>
    <col min="3856" max="3856" width="5.5" style="285" customWidth="1"/>
    <col min="3857" max="3857" width="7.125" style="285" customWidth="1"/>
    <col min="3858" max="3858" width="10.375" style="285" customWidth="1"/>
    <col min="3859" max="3859" width="7" style="285" customWidth="1"/>
    <col min="3860" max="3860" width="3.75" style="285" customWidth="1"/>
    <col min="3861" max="3861" width="7" style="285" customWidth="1"/>
    <col min="3862" max="3862" width="20.875" style="285" customWidth="1"/>
    <col min="3863" max="3863" width="2.625" style="285" customWidth="1"/>
    <col min="3864" max="3864" width="10.125" style="285" customWidth="1"/>
    <col min="3865" max="3865" width="5.625" style="285" customWidth="1"/>
    <col min="3866" max="3866" width="5.5" style="285" customWidth="1"/>
    <col min="3867" max="4096" width="13.375" style="285"/>
    <col min="4097" max="4097" width="4.125" style="285" customWidth="1"/>
    <col min="4098" max="4098" width="7" style="285" customWidth="1"/>
    <col min="4099" max="4099" width="7.125" style="285" customWidth="1"/>
    <col min="4100" max="4100" width="3.75" style="285" customWidth="1"/>
    <col min="4101" max="4101" width="7.125" style="285" customWidth="1"/>
    <col min="4102" max="4102" width="5.25" style="285" customWidth="1"/>
    <col min="4103" max="4103" width="6.125" style="285" customWidth="1"/>
    <col min="4104" max="4104" width="7.125" style="285" customWidth="1"/>
    <col min="4105" max="4105" width="7.625" style="285" customWidth="1"/>
    <col min="4106" max="4106" width="7.125" style="285" customWidth="1"/>
    <col min="4107" max="4107" width="6.5" style="285" customWidth="1"/>
    <col min="4108" max="4108" width="10.25" style="285" customWidth="1"/>
    <col min="4109" max="4111" width="7.125" style="285" customWidth="1"/>
    <col min="4112" max="4112" width="5.5" style="285" customWidth="1"/>
    <col min="4113" max="4113" width="7.125" style="285" customWidth="1"/>
    <col min="4114" max="4114" width="10.375" style="285" customWidth="1"/>
    <col min="4115" max="4115" width="7" style="285" customWidth="1"/>
    <col min="4116" max="4116" width="3.75" style="285" customWidth="1"/>
    <col min="4117" max="4117" width="7" style="285" customWidth="1"/>
    <col min="4118" max="4118" width="20.875" style="285" customWidth="1"/>
    <col min="4119" max="4119" width="2.625" style="285" customWidth="1"/>
    <col min="4120" max="4120" width="10.125" style="285" customWidth="1"/>
    <col min="4121" max="4121" width="5.625" style="285" customWidth="1"/>
    <col min="4122" max="4122" width="5.5" style="285" customWidth="1"/>
    <col min="4123" max="4352" width="13.375" style="285"/>
    <col min="4353" max="4353" width="4.125" style="285" customWidth="1"/>
    <col min="4354" max="4354" width="7" style="285" customWidth="1"/>
    <col min="4355" max="4355" width="7.125" style="285" customWidth="1"/>
    <col min="4356" max="4356" width="3.75" style="285" customWidth="1"/>
    <col min="4357" max="4357" width="7.125" style="285" customWidth="1"/>
    <col min="4358" max="4358" width="5.25" style="285" customWidth="1"/>
    <col min="4359" max="4359" width="6.125" style="285" customWidth="1"/>
    <col min="4360" max="4360" width="7.125" style="285" customWidth="1"/>
    <col min="4361" max="4361" width="7.625" style="285" customWidth="1"/>
    <col min="4362" max="4362" width="7.125" style="285" customWidth="1"/>
    <col min="4363" max="4363" width="6.5" style="285" customWidth="1"/>
    <col min="4364" max="4364" width="10.25" style="285" customWidth="1"/>
    <col min="4365" max="4367" width="7.125" style="285" customWidth="1"/>
    <col min="4368" max="4368" width="5.5" style="285" customWidth="1"/>
    <col min="4369" max="4369" width="7.125" style="285" customWidth="1"/>
    <col min="4370" max="4370" width="10.375" style="285" customWidth="1"/>
    <col min="4371" max="4371" width="7" style="285" customWidth="1"/>
    <col min="4372" max="4372" width="3.75" style="285" customWidth="1"/>
    <col min="4373" max="4373" width="7" style="285" customWidth="1"/>
    <col min="4374" max="4374" width="20.875" style="285" customWidth="1"/>
    <col min="4375" max="4375" width="2.625" style="285" customWidth="1"/>
    <col min="4376" max="4376" width="10.125" style="285" customWidth="1"/>
    <col min="4377" max="4377" width="5.625" style="285" customWidth="1"/>
    <col min="4378" max="4378" width="5.5" style="285" customWidth="1"/>
    <col min="4379" max="4608" width="13.375" style="285"/>
    <col min="4609" max="4609" width="4.125" style="285" customWidth="1"/>
    <col min="4610" max="4610" width="7" style="285" customWidth="1"/>
    <col min="4611" max="4611" width="7.125" style="285" customWidth="1"/>
    <col min="4612" max="4612" width="3.75" style="285" customWidth="1"/>
    <col min="4613" max="4613" width="7.125" style="285" customWidth="1"/>
    <col min="4614" max="4614" width="5.25" style="285" customWidth="1"/>
    <col min="4615" max="4615" width="6.125" style="285" customWidth="1"/>
    <col min="4616" max="4616" width="7.125" style="285" customWidth="1"/>
    <col min="4617" max="4617" width="7.625" style="285" customWidth="1"/>
    <col min="4618" max="4618" width="7.125" style="285" customWidth="1"/>
    <col min="4619" max="4619" width="6.5" style="285" customWidth="1"/>
    <col min="4620" max="4620" width="10.25" style="285" customWidth="1"/>
    <col min="4621" max="4623" width="7.125" style="285" customWidth="1"/>
    <col min="4624" max="4624" width="5.5" style="285" customWidth="1"/>
    <col min="4625" max="4625" width="7.125" style="285" customWidth="1"/>
    <col min="4626" max="4626" width="10.375" style="285" customWidth="1"/>
    <col min="4627" max="4627" width="7" style="285" customWidth="1"/>
    <col min="4628" max="4628" width="3.75" style="285" customWidth="1"/>
    <col min="4629" max="4629" width="7" style="285" customWidth="1"/>
    <col min="4630" max="4630" width="20.875" style="285" customWidth="1"/>
    <col min="4631" max="4631" width="2.625" style="285" customWidth="1"/>
    <col min="4632" max="4632" width="10.125" style="285" customWidth="1"/>
    <col min="4633" max="4633" width="5.625" style="285" customWidth="1"/>
    <col min="4634" max="4634" width="5.5" style="285" customWidth="1"/>
    <col min="4635" max="4864" width="13.375" style="285"/>
    <col min="4865" max="4865" width="4.125" style="285" customWidth="1"/>
    <col min="4866" max="4866" width="7" style="285" customWidth="1"/>
    <col min="4867" max="4867" width="7.125" style="285" customWidth="1"/>
    <col min="4868" max="4868" width="3.75" style="285" customWidth="1"/>
    <col min="4869" max="4869" width="7.125" style="285" customWidth="1"/>
    <col min="4870" max="4870" width="5.25" style="285" customWidth="1"/>
    <col min="4871" max="4871" width="6.125" style="285" customWidth="1"/>
    <col min="4872" max="4872" width="7.125" style="285" customWidth="1"/>
    <col min="4873" max="4873" width="7.625" style="285" customWidth="1"/>
    <col min="4874" max="4874" width="7.125" style="285" customWidth="1"/>
    <col min="4875" max="4875" width="6.5" style="285" customWidth="1"/>
    <col min="4876" max="4876" width="10.25" style="285" customWidth="1"/>
    <col min="4877" max="4879" width="7.125" style="285" customWidth="1"/>
    <col min="4880" max="4880" width="5.5" style="285" customWidth="1"/>
    <col min="4881" max="4881" width="7.125" style="285" customWidth="1"/>
    <col min="4882" max="4882" width="10.375" style="285" customWidth="1"/>
    <col min="4883" max="4883" width="7" style="285" customWidth="1"/>
    <col min="4884" max="4884" width="3.75" style="285" customWidth="1"/>
    <col min="4885" max="4885" width="7" style="285" customWidth="1"/>
    <col min="4886" max="4886" width="20.875" style="285" customWidth="1"/>
    <col min="4887" max="4887" width="2.625" style="285" customWidth="1"/>
    <col min="4888" max="4888" width="10.125" style="285" customWidth="1"/>
    <col min="4889" max="4889" width="5.625" style="285" customWidth="1"/>
    <col min="4890" max="4890" width="5.5" style="285" customWidth="1"/>
    <col min="4891" max="5120" width="13.375" style="285"/>
    <col min="5121" max="5121" width="4.125" style="285" customWidth="1"/>
    <col min="5122" max="5122" width="7" style="285" customWidth="1"/>
    <col min="5123" max="5123" width="7.125" style="285" customWidth="1"/>
    <col min="5124" max="5124" width="3.75" style="285" customWidth="1"/>
    <col min="5125" max="5125" width="7.125" style="285" customWidth="1"/>
    <col min="5126" max="5126" width="5.25" style="285" customWidth="1"/>
    <col min="5127" max="5127" width="6.125" style="285" customWidth="1"/>
    <col min="5128" max="5128" width="7.125" style="285" customWidth="1"/>
    <col min="5129" max="5129" width="7.625" style="285" customWidth="1"/>
    <col min="5130" max="5130" width="7.125" style="285" customWidth="1"/>
    <col min="5131" max="5131" width="6.5" style="285" customWidth="1"/>
    <col min="5132" max="5132" width="10.25" style="285" customWidth="1"/>
    <col min="5133" max="5135" width="7.125" style="285" customWidth="1"/>
    <col min="5136" max="5136" width="5.5" style="285" customWidth="1"/>
    <col min="5137" max="5137" width="7.125" style="285" customWidth="1"/>
    <col min="5138" max="5138" width="10.375" style="285" customWidth="1"/>
    <col min="5139" max="5139" width="7" style="285" customWidth="1"/>
    <col min="5140" max="5140" width="3.75" style="285" customWidth="1"/>
    <col min="5141" max="5141" width="7" style="285" customWidth="1"/>
    <col min="5142" max="5142" width="20.875" style="285" customWidth="1"/>
    <col min="5143" max="5143" width="2.625" style="285" customWidth="1"/>
    <col min="5144" max="5144" width="10.125" style="285" customWidth="1"/>
    <col min="5145" max="5145" width="5.625" style="285" customWidth="1"/>
    <col min="5146" max="5146" width="5.5" style="285" customWidth="1"/>
    <col min="5147" max="5376" width="13.375" style="285"/>
    <col min="5377" max="5377" width="4.125" style="285" customWidth="1"/>
    <col min="5378" max="5378" width="7" style="285" customWidth="1"/>
    <col min="5379" max="5379" width="7.125" style="285" customWidth="1"/>
    <col min="5380" max="5380" width="3.75" style="285" customWidth="1"/>
    <col min="5381" max="5381" width="7.125" style="285" customWidth="1"/>
    <col min="5382" max="5382" width="5.25" style="285" customWidth="1"/>
    <col min="5383" max="5383" width="6.125" style="285" customWidth="1"/>
    <col min="5384" max="5384" width="7.125" style="285" customWidth="1"/>
    <col min="5385" max="5385" width="7.625" style="285" customWidth="1"/>
    <col min="5386" max="5386" width="7.125" style="285" customWidth="1"/>
    <col min="5387" max="5387" width="6.5" style="285" customWidth="1"/>
    <col min="5388" max="5388" width="10.25" style="285" customWidth="1"/>
    <col min="5389" max="5391" width="7.125" style="285" customWidth="1"/>
    <col min="5392" max="5392" width="5.5" style="285" customWidth="1"/>
    <col min="5393" max="5393" width="7.125" style="285" customWidth="1"/>
    <col min="5394" max="5394" width="10.375" style="285" customWidth="1"/>
    <col min="5395" max="5395" width="7" style="285" customWidth="1"/>
    <col min="5396" max="5396" width="3.75" style="285" customWidth="1"/>
    <col min="5397" max="5397" width="7" style="285" customWidth="1"/>
    <col min="5398" max="5398" width="20.875" style="285" customWidth="1"/>
    <col min="5399" max="5399" width="2.625" style="285" customWidth="1"/>
    <col min="5400" max="5400" width="10.125" style="285" customWidth="1"/>
    <col min="5401" max="5401" width="5.625" style="285" customWidth="1"/>
    <col min="5402" max="5402" width="5.5" style="285" customWidth="1"/>
    <col min="5403" max="5632" width="13.375" style="285"/>
    <col min="5633" max="5633" width="4.125" style="285" customWidth="1"/>
    <col min="5634" max="5634" width="7" style="285" customWidth="1"/>
    <col min="5635" max="5635" width="7.125" style="285" customWidth="1"/>
    <col min="5636" max="5636" width="3.75" style="285" customWidth="1"/>
    <col min="5637" max="5637" width="7.125" style="285" customWidth="1"/>
    <col min="5638" max="5638" width="5.25" style="285" customWidth="1"/>
    <col min="5639" max="5639" width="6.125" style="285" customWidth="1"/>
    <col min="5640" max="5640" width="7.125" style="285" customWidth="1"/>
    <col min="5641" max="5641" width="7.625" style="285" customWidth="1"/>
    <col min="5642" max="5642" width="7.125" style="285" customWidth="1"/>
    <col min="5643" max="5643" width="6.5" style="285" customWidth="1"/>
    <col min="5644" max="5644" width="10.25" style="285" customWidth="1"/>
    <col min="5645" max="5647" width="7.125" style="285" customWidth="1"/>
    <col min="5648" max="5648" width="5.5" style="285" customWidth="1"/>
    <col min="5649" max="5649" width="7.125" style="285" customWidth="1"/>
    <col min="5650" max="5650" width="10.375" style="285" customWidth="1"/>
    <col min="5651" max="5651" width="7" style="285" customWidth="1"/>
    <col min="5652" max="5652" width="3.75" style="285" customWidth="1"/>
    <col min="5653" max="5653" width="7" style="285" customWidth="1"/>
    <col min="5654" max="5654" width="20.875" style="285" customWidth="1"/>
    <col min="5655" max="5655" width="2.625" style="285" customWidth="1"/>
    <col min="5656" max="5656" width="10.125" style="285" customWidth="1"/>
    <col min="5657" max="5657" width="5.625" style="285" customWidth="1"/>
    <col min="5658" max="5658" width="5.5" style="285" customWidth="1"/>
    <col min="5659" max="5888" width="13.375" style="285"/>
    <col min="5889" max="5889" width="4.125" style="285" customWidth="1"/>
    <col min="5890" max="5890" width="7" style="285" customWidth="1"/>
    <col min="5891" max="5891" width="7.125" style="285" customWidth="1"/>
    <col min="5892" max="5892" width="3.75" style="285" customWidth="1"/>
    <col min="5893" max="5893" width="7.125" style="285" customWidth="1"/>
    <col min="5894" max="5894" width="5.25" style="285" customWidth="1"/>
    <col min="5895" max="5895" width="6.125" style="285" customWidth="1"/>
    <col min="5896" max="5896" width="7.125" style="285" customWidth="1"/>
    <col min="5897" max="5897" width="7.625" style="285" customWidth="1"/>
    <col min="5898" max="5898" width="7.125" style="285" customWidth="1"/>
    <col min="5899" max="5899" width="6.5" style="285" customWidth="1"/>
    <col min="5900" max="5900" width="10.25" style="285" customWidth="1"/>
    <col min="5901" max="5903" width="7.125" style="285" customWidth="1"/>
    <col min="5904" max="5904" width="5.5" style="285" customWidth="1"/>
    <col min="5905" max="5905" width="7.125" style="285" customWidth="1"/>
    <col min="5906" max="5906" width="10.375" style="285" customWidth="1"/>
    <col min="5907" max="5907" width="7" style="285" customWidth="1"/>
    <col min="5908" max="5908" width="3.75" style="285" customWidth="1"/>
    <col min="5909" max="5909" width="7" style="285" customWidth="1"/>
    <col min="5910" max="5910" width="20.875" style="285" customWidth="1"/>
    <col min="5911" max="5911" width="2.625" style="285" customWidth="1"/>
    <col min="5912" max="5912" width="10.125" style="285" customWidth="1"/>
    <col min="5913" max="5913" width="5.625" style="285" customWidth="1"/>
    <col min="5914" max="5914" width="5.5" style="285" customWidth="1"/>
    <col min="5915" max="6144" width="13.375" style="285"/>
    <col min="6145" max="6145" width="4.125" style="285" customWidth="1"/>
    <col min="6146" max="6146" width="7" style="285" customWidth="1"/>
    <col min="6147" max="6147" width="7.125" style="285" customWidth="1"/>
    <col min="6148" max="6148" width="3.75" style="285" customWidth="1"/>
    <col min="6149" max="6149" width="7.125" style="285" customWidth="1"/>
    <col min="6150" max="6150" width="5.25" style="285" customWidth="1"/>
    <col min="6151" max="6151" width="6.125" style="285" customWidth="1"/>
    <col min="6152" max="6152" width="7.125" style="285" customWidth="1"/>
    <col min="6153" max="6153" width="7.625" style="285" customWidth="1"/>
    <col min="6154" max="6154" width="7.125" style="285" customWidth="1"/>
    <col min="6155" max="6155" width="6.5" style="285" customWidth="1"/>
    <col min="6156" max="6156" width="10.25" style="285" customWidth="1"/>
    <col min="6157" max="6159" width="7.125" style="285" customWidth="1"/>
    <col min="6160" max="6160" width="5.5" style="285" customWidth="1"/>
    <col min="6161" max="6161" width="7.125" style="285" customWidth="1"/>
    <col min="6162" max="6162" width="10.375" style="285" customWidth="1"/>
    <col min="6163" max="6163" width="7" style="285" customWidth="1"/>
    <col min="6164" max="6164" width="3.75" style="285" customWidth="1"/>
    <col min="6165" max="6165" width="7" style="285" customWidth="1"/>
    <col min="6166" max="6166" width="20.875" style="285" customWidth="1"/>
    <col min="6167" max="6167" width="2.625" style="285" customWidth="1"/>
    <col min="6168" max="6168" width="10.125" style="285" customWidth="1"/>
    <col min="6169" max="6169" width="5.625" style="285" customWidth="1"/>
    <col min="6170" max="6170" width="5.5" style="285" customWidth="1"/>
    <col min="6171" max="6400" width="13.375" style="285"/>
    <col min="6401" max="6401" width="4.125" style="285" customWidth="1"/>
    <col min="6402" max="6402" width="7" style="285" customWidth="1"/>
    <col min="6403" max="6403" width="7.125" style="285" customWidth="1"/>
    <col min="6404" max="6404" width="3.75" style="285" customWidth="1"/>
    <col min="6405" max="6405" width="7.125" style="285" customWidth="1"/>
    <col min="6406" max="6406" width="5.25" style="285" customWidth="1"/>
    <col min="6407" max="6407" width="6.125" style="285" customWidth="1"/>
    <col min="6408" max="6408" width="7.125" style="285" customWidth="1"/>
    <col min="6409" max="6409" width="7.625" style="285" customWidth="1"/>
    <col min="6410" max="6410" width="7.125" style="285" customWidth="1"/>
    <col min="6411" max="6411" width="6.5" style="285" customWidth="1"/>
    <col min="6412" max="6412" width="10.25" style="285" customWidth="1"/>
    <col min="6413" max="6415" width="7.125" style="285" customWidth="1"/>
    <col min="6416" max="6416" width="5.5" style="285" customWidth="1"/>
    <col min="6417" max="6417" width="7.125" style="285" customWidth="1"/>
    <col min="6418" max="6418" width="10.375" style="285" customWidth="1"/>
    <col min="6419" max="6419" width="7" style="285" customWidth="1"/>
    <col min="6420" max="6420" width="3.75" style="285" customWidth="1"/>
    <col min="6421" max="6421" width="7" style="285" customWidth="1"/>
    <col min="6422" max="6422" width="20.875" style="285" customWidth="1"/>
    <col min="6423" max="6423" width="2.625" style="285" customWidth="1"/>
    <col min="6424" max="6424" width="10.125" style="285" customWidth="1"/>
    <col min="6425" max="6425" width="5.625" style="285" customWidth="1"/>
    <col min="6426" max="6426" width="5.5" style="285" customWidth="1"/>
    <col min="6427" max="6656" width="13.375" style="285"/>
    <col min="6657" max="6657" width="4.125" style="285" customWidth="1"/>
    <col min="6658" max="6658" width="7" style="285" customWidth="1"/>
    <col min="6659" max="6659" width="7.125" style="285" customWidth="1"/>
    <col min="6660" max="6660" width="3.75" style="285" customWidth="1"/>
    <col min="6661" max="6661" width="7.125" style="285" customWidth="1"/>
    <col min="6662" max="6662" width="5.25" style="285" customWidth="1"/>
    <col min="6663" max="6663" width="6.125" style="285" customWidth="1"/>
    <col min="6664" max="6664" width="7.125" style="285" customWidth="1"/>
    <col min="6665" max="6665" width="7.625" style="285" customWidth="1"/>
    <col min="6666" max="6666" width="7.125" style="285" customWidth="1"/>
    <col min="6667" max="6667" width="6.5" style="285" customWidth="1"/>
    <col min="6668" max="6668" width="10.25" style="285" customWidth="1"/>
    <col min="6669" max="6671" width="7.125" style="285" customWidth="1"/>
    <col min="6672" max="6672" width="5.5" style="285" customWidth="1"/>
    <col min="6673" max="6673" width="7.125" style="285" customWidth="1"/>
    <col min="6674" max="6674" width="10.375" style="285" customWidth="1"/>
    <col min="6675" max="6675" width="7" style="285" customWidth="1"/>
    <col min="6676" max="6676" width="3.75" style="285" customWidth="1"/>
    <col min="6677" max="6677" width="7" style="285" customWidth="1"/>
    <col min="6678" max="6678" width="20.875" style="285" customWidth="1"/>
    <col min="6679" max="6679" width="2.625" style="285" customWidth="1"/>
    <col min="6680" max="6680" width="10.125" style="285" customWidth="1"/>
    <col min="6681" max="6681" width="5.625" style="285" customWidth="1"/>
    <col min="6682" max="6682" width="5.5" style="285" customWidth="1"/>
    <col min="6683" max="6912" width="13.375" style="285"/>
    <col min="6913" max="6913" width="4.125" style="285" customWidth="1"/>
    <col min="6914" max="6914" width="7" style="285" customWidth="1"/>
    <col min="6915" max="6915" width="7.125" style="285" customWidth="1"/>
    <col min="6916" max="6916" width="3.75" style="285" customWidth="1"/>
    <col min="6917" max="6917" width="7.125" style="285" customWidth="1"/>
    <col min="6918" max="6918" width="5.25" style="285" customWidth="1"/>
    <col min="6919" max="6919" width="6.125" style="285" customWidth="1"/>
    <col min="6920" max="6920" width="7.125" style="285" customWidth="1"/>
    <col min="6921" max="6921" width="7.625" style="285" customWidth="1"/>
    <col min="6922" max="6922" width="7.125" style="285" customWidth="1"/>
    <col min="6923" max="6923" width="6.5" style="285" customWidth="1"/>
    <col min="6924" max="6924" width="10.25" style="285" customWidth="1"/>
    <col min="6925" max="6927" width="7.125" style="285" customWidth="1"/>
    <col min="6928" max="6928" width="5.5" style="285" customWidth="1"/>
    <col min="6929" max="6929" width="7.125" style="285" customWidth="1"/>
    <col min="6930" max="6930" width="10.375" style="285" customWidth="1"/>
    <col min="6931" max="6931" width="7" style="285" customWidth="1"/>
    <col min="6932" max="6932" width="3.75" style="285" customWidth="1"/>
    <col min="6933" max="6933" width="7" style="285" customWidth="1"/>
    <col min="6934" max="6934" width="20.875" style="285" customWidth="1"/>
    <col min="6935" max="6935" width="2.625" style="285" customWidth="1"/>
    <col min="6936" max="6936" width="10.125" style="285" customWidth="1"/>
    <col min="6937" max="6937" width="5.625" style="285" customWidth="1"/>
    <col min="6938" max="6938" width="5.5" style="285" customWidth="1"/>
    <col min="6939" max="7168" width="13.375" style="285"/>
    <col min="7169" max="7169" width="4.125" style="285" customWidth="1"/>
    <col min="7170" max="7170" width="7" style="285" customWidth="1"/>
    <col min="7171" max="7171" width="7.125" style="285" customWidth="1"/>
    <col min="7172" max="7172" width="3.75" style="285" customWidth="1"/>
    <col min="7173" max="7173" width="7.125" style="285" customWidth="1"/>
    <col min="7174" max="7174" width="5.25" style="285" customWidth="1"/>
    <col min="7175" max="7175" width="6.125" style="285" customWidth="1"/>
    <col min="7176" max="7176" width="7.125" style="285" customWidth="1"/>
    <col min="7177" max="7177" width="7.625" style="285" customWidth="1"/>
    <col min="7178" max="7178" width="7.125" style="285" customWidth="1"/>
    <col min="7179" max="7179" width="6.5" style="285" customWidth="1"/>
    <col min="7180" max="7180" width="10.25" style="285" customWidth="1"/>
    <col min="7181" max="7183" width="7.125" style="285" customWidth="1"/>
    <col min="7184" max="7184" width="5.5" style="285" customWidth="1"/>
    <col min="7185" max="7185" width="7.125" style="285" customWidth="1"/>
    <col min="7186" max="7186" width="10.375" style="285" customWidth="1"/>
    <col min="7187" max="7187" width="7" style="285" customWidth="1"/>
    <col min="7188" max="7188" width="3.75" style="285" customWidth="1"/>
    <col min="7189" max="7189" width="7" style="285" customWidth="1"/>
    <col min="7190" max="7190" width="20.875" style="285" customWidth="1"/>
    <col min="7191" max="7191" width="2.625" style="285" customWidth="1"/>
    <col min="7192" max="7192" width="10.125" style="285" customWidth="1"/>
    <col min="7193" max="7193" width="5.625" style="285" customWidth="1"/>
    <col min="7194" max="7194" width="5.5" style="285" customWidth="1"/>
    <col min="7195" max="7424" width="13.375" style="285"/>
    <col min="7425" max="7425" width="4.125" style="285" customWidth="1"/>
    <col min="7426" max="7426" width="7" style="285" customWidth="1"/>
    <col min="7427" max="7427" width="7.125" style="285" customWidth="1"/>
    <col min="7428" max="7428" width="3.75" style="285" customWidth="1"/>
    <col min="7429" max="7429" width="7.125" style="285" customWidth="1"/>
    <col min="7430" max="7430" width="5.25" style="285" customWidth="1"/>
    <col min="7431" max="7431" width="6.125" style="285" customWidth="1"/>
    <col min="7432" max="7432" width="7.125" style="285" customWidth="1"/>
    <col min="7433" max="7433" width="7.625" style="285" customWidth="1"/>
    <col min="7434" max="7434" width="7.125" style="285" customWidth="1"/>
    <col min="7435" max="7435" width="6.5" style="285" customWidth="1"/>
    <col min="7436" max="7436" width="10.25" style="285" customWidth="1"/>
    <col min="7437" max="7439" width="7.125" style="285" customWidth="1"/>
    <col min="7440" max="7440" width="5.5" style="285" customWidth="1"/>
    <col min="7441" max="7441" width="7.125" style="285" customWidth="1"/>
    <col min="7442" max="7442" width="10.375" style="285" customWidth="1"/>
    <col min="7443" max="7443" width="7" style="285" customWidth="1"/>
    <col min="7444" max="7444" width="3.75" style="285" customWidth="1"/>
    <col min="7445" max="7445" width="7" style="285" customWidth="1"/>
    <col min="7446" max="7446" width="20.875" style="285" customWidth="1"/>
    <col min="7447" max="7447" width="2.625" style="285" customWidth="1"/>
    <col min="7448" max="7448" width="10.125" style="285" customWidth="1"/>
    <col min="7449" max="7449" width="5.625" style="285" customWidth="1"/>
    <col min="7450" max="7450" width="5.5" style="285" customWidth="1"/>
    <col min="7451" max="7680" width="13.375" style="285"/>
    <col min="7681" max="7681" width="4.125" style="285" customWidth="1"/>
    <col min="7682" max="7682" width="7" style="285" customWidth="1"/>
    <col min="7683" max="7683" width="7.125" style="285" customWidth="1"/>
    <col min="7684" max="7684" width="3.75" style="285" customWidth="1"/>
    <col min="7685" max="7685" width="7.125" style="285" customWidth="1"/>
    <col min="7686" max="7686" width="5.25" style="285" customWidth="1"/>
    <col min="7687" max="7687" width="6.125" style="285" customWidth="1"/>
    <col min="7688" max="7688" width="7.125" style="285" customWidth="1"/>
    <col min="7689" max="7689" width="7.625" style="285" customWidth="1"/>
    <col min="7690" max="7690" width="7.125" style="285" customWidth="1"/>
    <col min="7691" max="7691" width="6.5" style="285" customWidth="1"/>
    <col min="7692" max="7692" width="10.25" style="285" customWidth="1"/>
    <col min="7693" max="7695" width="7.125" style="285" customWidth="1"/>
    <col min="7696" max="7696" width="5.5" style="285" customWidth="1"/>
    <col min="7697" max="7697" width="7.125" style="285" customWidth="1"/>
    <col min="7698" max="7698" width="10.375" style="285" customWidth="1"/>
    <col min="7699" max="7699" width="7" style="285" customWidth="1"/>
    <col min="7700" max="7700" width="3.75" style="285" customWidth="1"/>
    <col min="7701" max="7701" width="7" style="285" customWidth="1"/>
    <col min="7702" max="7702" width="20.875" style="285" customWidth="1"/>
    <col min="7703" max="7703" width="2.625" style="285" customWidth="1"/>
    <col min="7704" max="7704" width="10.125" style="285" customWidth="1"/>
    <col min="7705" max="7705" width="5.625" style="285" customWidth="1"/>
    <col min="7706" max="7706" width="5.5" style="285" customWidth="1"/>
    <col min="7707" max="7936" width="13.375" style="285"/>
    <col min="7937" max="7937" width="4.125" style="285" customWidth="1"/>
    <col min="7938" max="7938" width="7" style="285" customWidth="1"/>
    <col min="7939" max="7939" width="7.125" style="285" customWidth="1"/>
    <col min="7940" max="7940" width="3.75" style="285" customWidth="1"/>
    <col min="7941" max="7941" width="7.125" style="285" customWidth="1"/>
    <col min="7942" max="7942" width="5.25" style="285" customWidth="1"/>
    <col min="7943" max="7943" width="6.125" style="285" customWidth="1"/>
    <col min="7944" max="7944" width="7.125" style="285" customWidth="1"/>
    <col min="7945" max="7945" width="7.625" style="285" customWidth="1"/>
    <col min="7946" max="7946" width="7.125" style="285" customWidth="1"/>
    <col min="7947" max="7947" width="6.5" style="285" customWidth="1"/>
    <col min="7948" max="7948" width="10.25" style="285" customWidth="1"/>
    <col min="7949" max="7951" width="7.125" style="285" customWidth="1"/>
    <col min="7952" max="7952" width="5.5" style="285" customWidth="1"/>
    <col min="7953" max="7953" width="7.125" style="285" customWidth="1"/>
    <col min="7954" max="7954" width="10.375" style="285" customWidth="1"/>
    <col min="7955" max="7955" width="7" style="285" customWidth="1"/>
    <col min="7956" max="7956" width="3.75" style="285" customWidth="1"/>
    <col min="7957" max="7957" width="7" style="285" customWidth="1"/>
    <col min="7958" max="7958" width="20.875" style="285" customWidth="1"/>
    <col min="7959" max="7959" width="2.625" style="285" customWidth="1"/>
    <col min="7960" max="7960" width="10.125" style="285" customWidth="1"/>
    <col min="7961" max="7961" width="5.625" style="285" customWidth="1"/>
    <col min="7962" max="7962" width="5.5" style="285" customWidth="1"/>
    <col min="7963" max="8192" width="13.375" style="285"/>
    <col min="8193" max="8193" width="4.125" style="285" customWidth="1"/>
    <col min="8194" max="8194" width="7" style="285" customWidth="1"/>
    <col min="8195" max="8195" width="7.125" style="285" customWidth="1"/>
    <col min="8196" max="8196" width="3.75" style="285" customWidth="1"/>
    <col min="8197" max="8197" width="7.125" style="285" customWidth="1"/>
    <col min="8198" max="8198" width="5.25" style="285" customWidth="1"/>
    <col min="8199" max="8199" width="6.125" style="285" customWidth="1"/>
    <col min="8200" max="8200" width="7.125" style="285" customWidth="1"/>
    <col min="8201" max="8201" width="7.625" style="285" customWidth="1"/>
    <col min="8202" max="8202" width="7.125" style="285" customWidth="1"/>
    <col min="8203" max="8203" width="6.5" style="285" customWidth="1"/>
    <col min="8204" max="8204" width="10.25" style="285" customWidth="1"/>
    <col min="8205" max="8207" width="7.125" style="285" customWidth="1"/>
    <col min="8208" max="8208" width="5.5" style="285" customWidth="1"/>
    <col min="8209" max="8209" width="7.125" style="285" customWidth="1"/>
    <col min="8210" max="8210" width="10.375" style="285" customWidth="1"/>
    <col min="8211" max="8211" width="7" style="285" customWidth="1"/>
    <col min="8212" max="8212" width="3.75" style="285" customWidth="1"/>
    <col min="8213" max="8213" width="7" style="285" customWidth="1"/>
    <col min="8214" max="8214" width="20.875" style="285" customWidth="1"/>
    <col min="8215" max="8215" width="2.625" style="285" customWidth="1"/>
    <col min="8216" max="8216" width="10.125" style="285" customWidth="1"/>
    <col min="8217" max="8217" width="5.625" style="285" customWidth="1"/>
    <col min="8218" max="8218" width="5.5" style="285" customWidth="1"/>
    <col min="8219" max="8448" width="13.375" style="285"/>
    <col min="8449" max="8449" width="4.125" style="285" customWidth="1"/>
    <col min="8450" max="8450" width="7" style="285" customWidth="1"/>
    <col min="8451" max="8451" width="7.125" style="285" customWidth="1"/>
    <col min="8452" max="8452" width="3.75" style="285" customWidth="1"/>
    <col min="8453" max="8453" width="7.125" style="285" customWidth="1"/>
    <col min="8454" max="8454" width="5.25" style="285" customWidth="1"/>
    <col min="8455" max="8455" width="6.125" style="285" customWidth="1"/>
    <col min="8456" max="8456" width="7.125" style="285" customWidth="1"/>
    <col min="8457" max="8457" width="7.625" style="285" customWidth="1"/>
    <col min="8458" max="8458" width="7.125" style="285" customWidth="1"/>
    <col min="8459" max="8459" width="6.5" style="285" customWidth="1"/>
    <col min="8460" max="8460" width="10.25" style="285" customWidth="1"/>
    <col min="8461" max="8463" width="7.125" style="285" customWidth="1"/>
    <col min="8464" max="8464" width="5.5" style="285" customWidth="1"/>
    <col min="8465" max="8465" width="7.125" style="285" customWidth="1"/>
    <col min="8466" max="8466" width="10.375" style="285" customWidth="1"/>
    <col min="8467" max="8467" width="7" style="285" customWidth="1"/>
    <col min="8468" max="8468" width="3.75" style="285" customWidth="1"/>
    <col min="8469" max="8469" width="7" style="285" customWidth="1"/>
    <col min="8470" max="8470" width="20.875" style="285" customWidth="1"/>
    <col min="8471" max="8471" width="2.625" style="285" customWidth="1"/>
    <col min="8472" max="8472" width="10.125" style="285" customWidth="1"/>
    <col min="8473" max="8473" width="5.625" style="285" customWidth="1"/>
    <col min="8474" max="8474" width="5.5" style="285" customWidth="1"/>
    <col min="8475" max="8704" width="13.375" style="285"/>
    <col min="8705" max="8705" width="4.125" style="285" customWidth="1"/>
    <col min="8706" max="8706" width="7" style="285" customWidth="1"/>
    <col min="8707" max="8707" width="7.125" style="285" customWidth="1"/>
    <col min="8708" max="8708" width="3.75" style="285" customWidth="1"/>
    <col min="8709" max="8709" width="7.125" style="285" customWidth="1"/>
    <col min="8710" max="8710" width="5.25" style="285" customWidth="1"/>
    <col min="8711" max="8711" width="6.125" style="285" customWidth="1"/>
    <col min="8712" max="8712" width="7.125" style="285" customWidth="1"/>
    <col min="8713" max="8713" width="7.625" style="285" customWidth="1"/>
    <col min="8714" max="8714" width="7.125" style="285" customWidth="1"/>
    <col min="8715" max="8715" width="6.5" style="285" customWidth="1"/>
    <col min="8716" max="8716" width="10.25" style="285" customWidth="1"/>
    <col min="8717" max="8719" width="7.125" style="285" customWidth="1"/>
    <col min="8720" max="8720" width="5.5" style="285" customWidth="1"/>
    <col min="8721" max="8721" width="7.125" style="285" customWidth="1"/>
    <col min="8722" max="8722" width="10.375" style="285" customWidth="1"/>
    <col min="8723" max="8723" width="7" style="285" customWidth="1"/>
    <col min="8724" max="8724" width="3.75" style="285" customWidth="1"/>
    <col min="8725" max="8725" width="7" style="285" customWidth="1"/>
    <col min="8726" max="8726" width="20.875" style="285" customWidth="1"/>
    <col min="8727" max="8727" width="2.625" style="285" customWidth="1"/>
    <col min="8728" max="8728" width="10.125" style="285" customWidth="1"/>
    <col min="8729" max="8729" width="5.625" style="285" customWidth="1"/>
    <col min="8730" max="8730" width="5.5" style="285" customWidth="1"/>
    <col min="8731" max="8960" width="13.375" style="285"/>
    <col min="8961" max="8961" width="4.125" style="285" customWidth="1"/>
    <col min="8962" max="8962" width="7" style="285" customWidth="1"/>
    <col min="8963" max="8963" width="7.125" style="285" customWidth="1"/>
    <col min="8964" max="8964" width="3.75" style="285" customWidth="1"/>
    <col min="8965" max="8965" width="7.125" style="285" customWidth="1"/>
    <col min="8966" max="8966" width="5.25" style="285" customWidth="1"/>
    <col min="8967" max="8967" width="6.125" style="285" customWidth="1"/>
    <col min="8968" max="8968" width="7.125" style="285" customWidth="1"/>
    <col min="8969" max="8969" width="7.625" style="285" customWidth="1"/>
    <col min="8970" max="8970" width="7.125" style="285" customWidth="1"/>
    <col min="8971" max="8971" width="6.5" style="285" customWidth="1"/>
    <col min="8972" max="8972" width="10.25" style="285" customWidth="1"/>
    <col min="8973" max="8975" width="7.125" style="285" customWidth="1"/>
    <col min="8976" max="8976" width="5.5" style="285" customWidth="1"/>
    <col min="8977" max="8977" width="7.125" style="285" customWidth="1"/>
    <col min="8978" max="8978" width="10.375" style="285" customWidth="1"/>
    <col min="8979" max="8979" width="7" style="285" customWidth="1"/>
    <col min="8980" max="8980" width="3.75" style="285" customWidth="1"/>
    <col min="8981" max="8981" width="7" style="285" customWidth="1"/>
    <col min="8982" max="8982" width="20.875" style="285" customWidth="1"/>
    <col min="8983" max="8983" width="2.625" style="285" customWidth="1"/>
    <col min="8984" max="8984" width="10.125" style="285" customWidth="1"/>
    <col min="8985" max="8985" width="5.625" style="285" customWidth="1"/>
    <col min="8986" max="8986" width="5.5" style="285" customWidth="1"/>
    <col min="8987" max="9216" width="13.375" style="285"/>
    <col min="9217" max="9217" width="4.125" style="285" customWidth="1"/>
    <col min="9218" max="9218" width="7" style="285" customWidth="1"/>
    <col min="9219" max="9219" width="7.125" style="285" customWidth="1"/>
    <col min="9220" max="9220" width="3.75" style="285" customWidth="1"/>
    <col min="9221" max="9221" width="7.125" style="285" customWidth="1"/>
    <col min="9222" max="9222" width="5.25" style="285" customWidth="1"/>
    <col min="9223" max="9223" width="6.125" style="285" customWidth="1"/>
    <col min="9224" max="9224" width="7.125" style="285" customWidth="1"/>
    <col min="9225" max="9225" width="7.625" style="285" customWidth="1"/>
    <col min="9226" max="9226" width="7.125" style="285" customWidth="1"/>
    <col min="9227" max="9227" width="6.5" style="285" customWidth="1"/>
    <col min="9228" max="9228" width="10.25" style="285" customWidth="1"/>
    <col min="9229" max="9231" width="7.125" style="285" customWidth="1"/>
    <col min="9232" max="9232" width="5.5" style="285" customWidth="1"/>
    <col min="9233" max="9233" width="7.125" style="285" customWidth="1"/>
    <col min="9234" max="9234" width="10.375" style="285" customWidth="1"/>
    <col min="9235" max="9235" width="7" style="285" customWidth="1"/>
    <col min="9236" max="9236" width="3.75" style="285" customWidth="1"/>
    <col min="9237" max="9237" width="7" style="285" customWidth="1"/>
    <col min="9238" max="9238" width="20.875" style="285" customWidth="1"/>
    <col min="9239" max="9239" width="2.625" style="285" customWidth="1"/>
    <col min="9240" max="9240" width="10.125" style="285" customWidth="1"/>
    <col min="9241" max="9241" width="5.625" style="285" customWidth="1"/>
    <col min="9242" max="9242" width="5.5" style="285" customWidth="1"/>
    <col min="9243" max="9472" width="13.375" style="285"/>
    <col min="9473" max="9473" width="4.125" style="285" customWidth="1"/>
    <col min="9474" max="9474" width="7" style="285" customWidth="1"/>
    <col min="9475" max="9475" width="7.125" style="285" customWidth="1"/>
    <col min="9476" max="9476" width="3.75" style="285" customWidth="1"/>
    <col min="9477" max="9477" width="7.125" style="285" customWidth="1"/>
    <col min="9478" max="9478" width="5.25" style="285" customWidth="1"/>
    <col min="9479" max="9479" width="6.125" style="285" customWidth="1"/>
    <col min="9480" max="9480" width="7.125" style="285" customWidth="1"/>
    <col min="9481" max="9481" width="7.625" style="285" customWidth="1"/>
    <col min="9482" max="9482" width="7.125" style="285" customWidth="1"/>
    <col min="9483" max="9483" width="6.5" style="285" customWidth="1"/>
    <col min="9484" max="9484" width="10.25" style="285" customWidth="1"/>
    <col min="9485" max="9487" width="7.125" style="285" customWidth="1"/>
    <col min="9488" max="9488" width="5.5" style="285" customWidth="1"/>
    <col min="9489" max="9489" width="7.125" style="285" customWidth="1"/>
    <col min="9490" max="9490" width="10.375" style="285" customWidth="1"/>
    <col min="9491" max="9491" width="7" style="285" customWidth="1"/>
    <col min="9492" max="9492" width="3.75" style="285" customWidth="1"/>
    <col min="9493" max="9493" width="7" style="285" customWidth="1"/>
    <col min="9494" max="9494" width="20.875" style="285" customWidth="1"/>
    <col min="9495" max="9495" width="2.625" style="285" customWidth="1"/>
    <col min="9496" max="9496" width="10.125" style="285" customWidth="1"/>
    <col min="9497" max="9497" width="5.625" style="285" customWidth="1"/>
    <col min="9498" max="9498" width="5.5" style="285" customWidth="1"/>
    <col min="9499" max="9728" width="13.375" style="285"/>
    <col min="9729" max="9729" width="4.125" style="285" customWidth="1"/>
    <col min="9730" max="9730" width="7" style="285" customWidth="1"/>
    <col min="9731" max="9731" width="7.125" style="285" customWidth="1"/>
    <col min="9732" max="9732" width="3.75" style="285" customWidth="1"/>
    <col min="9733" max="9733" width="7.125" style="285" customWidth="1"/>
    <col min="9734" max="9734" width="5.25" style="285" customWidth="1"/>
    <col min="9735" max="9735" width="6.125" style="285" customWidth="1"/>
    <col min="9736" max="9736" width="7.125" style="285" customWidth="1"/>
    <col min="9737" max="9737" width="7.625" style="285" customWidth="1"/>
    <col min="9738" max="9738" width="7.125" style="285" customWidth="1"/>
    <col min="9739" max="9739" width="6.5" style="285" customWidth="1"/>
    <col min="9740" max="9740" width="10.25" style="285" customWidth="1"/>
    <col min="9741" max="9743" width="7.125" style="285" customWidth="1"/>
    <col min="9744" max="9744" width="5.5" style="285" customWidth="1"/>
    <col min="9745" max="9745" width="7.125" style="285" customWidth="1"/>
    <col min="9746" max="9746" width="10.375" style="285" customWidth="1"/>
    <col min="9747" max="9747" width="7" style="285" customWidth="1"/>
    <col min="9748" max="9748" width="3.75" style="285" customWidth="1"/>
    <col min="9749" max="9749" width="7" style="285" customWidth="1"/>
    <col min="9750" max="9750" width="20.875" style="285" customWidth="1"/>
    <col min="9751" max="9751" width="2.625" style="285" customWidth="1"/>
    <col min="9752" max="9752" width="10.125" style="285" customWidth="1"/>
    <col min="9753" max="9753" width="5.625" style="285" customWidth="1"/>
    <col min="9754" max="9754" width="5.5" style="285" customWidth="1"/>
    <col min="9755" max="9984" width="13.375" style="285"/>
    <col min="9985" max="9985" width="4.125" style="285" customWidth="1"/>
    <col min="9986" max="9986" width="7" style="285" customWidth="1"/>
    <col min="9987" max="9987" width="7.125" style="285" customWidth="1"/>
    <col min="9988" max="9988" width="3.75" style="285" customWidth="1"/>
    <col min="9989" max="9989" width="7.125" style="285" customWidth="1"/>
    <col min="9990" max="9990" width="5.25" style="285" customWidth="1"/>
    <col min="9991" max="9991" width="6.125" style="285" customWidth="1"/>
    <col min="9992" max="9992" width="7.125" style="285" customWidth="1"/>
    <col min="9993" max="9993" width="7.625" style="285" customWidth="1"/>
    <col min="9994" max="9994" width="7.125" style="285" customWidth="1"/>
    <col min="9995" max="9995" width="6.5" style="285" customWidth="1"/>
    <col min="9996" max="9996" width="10.25" style="285" customWidth="1"/>
    <col min="9997" max="9999" width="7.125" style="285" customWidth="1"/>
    <col min="10000" max="10000" width="5.5" style="285" customWidth="1"/>
    <col min="10001" max="10001" width="7.125" style="285" customWidth="1"/>
    <col min="10002" max="10002" width="10.375" style="285" customWidth="1"/>
    <col min="10003" max="10003" width="7" style="285" customWidth="1"/>
    <col min="10004" max="10004" width="3.75" style="285" customWidth="1"/>
    <col min="10005" max="10005" width="7" style="285" customWidth="1"/>
    <col min="10006" max="10006" width="20.875" style="285" customWidth="1"/>
    <col min="10007" max="10007" width="2.625" style="285" customWidth="1"/>
    <col min="10008" max="10008" width="10.125" style="285" customWidth="1"/>
    <col min="10009" max="10009" width="5.625" style="285" customWidth="1"/>
    <col min="10010" max="10010" width="5.5" style="285" customWidth="1"/>
    <col min="10011" max="10240" width="13.375" style="285"/>
    <col min="10241" max="10241" width="4.125" style="285" customWidth="1"/>
    <col min="10242" max="10242" width="7" style="285" customWidth="1"/>
    <col min="10243" max="10243" width="7.125" style="285" customWidth="1"/>
    <col min="10244" max="10244" width="3.75" style="285" customWidth="1"/>
    <col min="10245" max="10245" width="7.125" style="285" customWidth="1"/>
    <col min="10246" max="10246" width="5.25" style="285" customWidth="1"/>
    <col min="10247" max="10247" width="6.125" style="285" customWidth="1"/>
    <col min="10248" max="10248" width="7.125" style="285" customWidth="1"/>
    <col min="10249" max="10249" width="7.625" style="285" customWidth="1"/>
    <col min="10250" max="10250" width="7.125" style="285" customWidth="1"/>
    <col min="10251" max="10251" width="6.5" style="285" customWidth="1"/>
    <col min="10252" max="10252" width="10.25" style="285" customWidth="1"/>
    <col min="10253" max="10255" width="7.125" style="285" customWidth="1"/>
    <col min="10256" max="10256" width="5.5" style="285" customWidth="1"/>
    <col min="10257" max="10257" width="7.125" style="285" customWidth="1"/>
    <col min="10258" max="10258" width="10.375" style="285" customWidth="1"/>
    <col min="10259" max="10259" width="7" style="285" customWidth="1"/>
    <col min="10260" max="10260" width="3.75" style="285" customWidth="1"/>
    <col min="10261" max="10261" width="7" style="285" customWidth="1"/>
    <col min="10262" max="10262" width="20.875" style="285" customWidth="1"/>
    <col min="10263" max="10263" width="2.625" style="285" customWidth="1"/>
    <col min="10264" max="10264" width="10.125" style="285" customWidth="1"/>
    <col min="10265" max="10265" width="5.625" style="285" customWidth="1"/>
    <col min="10266" max="10266" width="5.5" style="285" customWidth="1"/>
    <col min="10267" max="10496" width="13.375" style="285"/>
    <col min="10497" max="10497" width="4.125" style="285" customWidth="1"/>
    <col min="10498" max="10498" width="7" style="285" customWidth="1"/>
    <col min="10499" max="10499" width="7.125" style="285" customWidth="1"/>
    <col min="10500" max="10500" width="3.75" style="285" customWidth="1"/>
    <col min="10501" max="10501" width="7.125" style="285" customWidth="1"/>
    <col min="10502" max="10502" width="5.25" style="285" customWidth="1"/>
    <col min="10503" max="10503" width="6.125" style="285" customWidth="1"/>
    <col min="10504" max="10504" width="7.125" style="285" customWidth="1"/>
    <col min="10505" max="10505" width="7.625" style="285" customWidth="1"/>
    <col min="10506" max="10506" width="7.125" style="285" customWidth="1"/>
    <col min="10507" max="10507" width="6.5" style="285" customWidth="1"/>
    <col min="10508" max="10508" width="10.25" style="285" customWidth="1"/>
    <col min="10509" max="10511" width="7.125" style="285" customWidth="1"/>
    <col min="10512" max="10512" width="5.5" style="285" customWidth="1"/>
    <col min="10513" max="10513" width="7.125" style="285" customWidth="1"/>
    <col min="10514" max="10514" width="10.375" style="285" customWidth="1"/>
    <col min="10515" max="10515" width="7" style="285" customWidth="1"/>
    <col min="10516" max="10516" width="3.75" style="285" customWidth="1"/>
    <col min="10517" max="10517" width="7" style="285" customWidth="1"/>
    <col min="10518" max="10518" width="20.875" style="285" customWidth="1"/>
    <col min="10519" max="10519" width="2.625" style="285" customWidth="1"/>
    <col min="10520" max="10520" width="10.125" style="285" customWidth="1"/>
    <col min="10521" max="10521" width="5.625" style="285" customWidth="1"/>
    <col min="10522" max="10522" width="5.5" style="285" customWidth="1"/>
    <col min="10523" max="10752" width="13.375" style="285"/>
    <col min="10753" max="10753" width="4.125" style="285" customWidth="1"/>
    <col min="10754" max="10754" width="7" style="285" customWidth="1"/>
    <col min="10755" max="10755" width="7.125" style="285" customWidth="1"/>
    <col min="10756" max="10756" width="3.75" style="285" customWidth="1"/>
    <col min="10757" max="10757" width="7.125" style="285" customWidth="1"/>
    <col min="10758" max="10758" width="5.25" style="285" customWidth="1"/>
    <col min="10759" max="10759" width="6.125" style="285" customWidth="1"/>
    <col min="10760" max="10760" width="7.125" style="285" customWidth="1"/>
    <col min="10761" max="10761" width="7.625" style="285" customWidth="1"/>
    <col min="10762" max="10762" width="7.125" style="285" customWidth="1"/>
    <col min="10763" max="10763" width="6.5" style="285" customWidth="1"/>
    <col min="10764" max="10764" width="10.25" style="285" customWidth="1"/>
    <col min="10765" max="10767" width="7.125" style="285" customWidth="1"/>
    <col min="10768" max="10768" width="5.5" style="285" customWidth="1"/>
    <col min="10769" max="10769" width="7.125" style="285" customWidth="1"/>
    <col min="10770" max="10770" width="10.375" style="285" customWidth="1"/>
    <col min="10771" max="10771" width="7" style="285" customWidth="1"/>
    <col min="10772" max="10772" width="3.75" style="285" customWidth="1"/>
    <col min="10773" max="10773" width="7" style="285" customWidth="1"/>
    <col min="10774" max="10774" width="20.875" style="285" customWidth="1"/>
    <col min="10775" max="10775" width="2.625" style="285" customWidth="1"/>
    <col min="10776" max="10776" width="10.125" style="285" customWidth="1"/>
    <col min="10777" max="10777" width="5.625" style="285" customWidth="1"/>
    <col min="10778" max="10778" width="5.5" style="285" customWidth="1"/>
    <col min="10779" max="11008" width="13.375" style="285"/>
    <col min="11009" max="11009" width="4.125" style="285" customWidth="1"/>
    <col min="11010" max="11010" width="7" style="285" customWidth="1"/>
    <col min="11011" max="11011" width="7.125" style="285" customWidth="1"/>
    <col min="11012" max="11012" width="3.75" style="285" customWidth="1"/>
    <col min="11013" max="11013" width="7.125" style="285" customWidth="1"/>
    <col min="11014" max="11014" width="5.25" style="285" customWidth="1"/>
    <col min="11015" max="11015" width="6.125" style="285" customWidth="1"/>
    <col min="11016" max="11016" width="7.125" style="285" customWidth="1"/>
    <col min="11017" max="11017" width="7.625" style="285" customWidth="1"/>
    <col min="11018" max="11018" width="7.125" style="285" customWidth="1"/>
    <col min="11019" max="11019" width="6.5" style="285" customWidth="1"/>
    <col min="11020" max="11020" width="10.25" style="285" customWidth="1"/>
    <col min="11021" max="11023" width="7.125" style="285" customWidth="1"/>
    <col min="11024" max="11024" width="5.5" style="285" customWidth="1"/>
    <col min="11025" max="11025" width="7.125" style="285" customWidth="1"/>
    <col min="11026" max="11026" width="10.375" style="285" customWidth="1"/>
    <col min="11027" max="11027" width="7" style="285" customWidth="1"/>
    <col min="11028" max="11028" width="3.75" style="285" customWidth="1"/>
    <col min="11029" max="11029" width="7" style="285" customWidth="1"/>
    <col min="11030" max="11030" width="20.875" style="285" customWidth="1"/>
    <col min="11031" max="11031" width="2.625" style="285" customWidth="1"/>
    <col min="11032" max="11032" width="10.125" style="285" customWidth="1"/>
    <col min="11033" max="11033" width="5.625" style="285" customWidth="1"/>
    <col min="11034" max="11034" width="5.5" style="285" customWidth="1"/>
    <col min="11035" max="11264" width="13.375" style="285"/>
    <col min="11265" max="11265" width="4.125" style="285" customWidth="1"/>
    <col min="11266" max="11266" width="7" style="285" customWidth="1"/>
    <col min="11267" max="11267" width="7.125" style="285" customWidth="1"/>
    <col min="11268" max="11268" width="3.75" style="285" customWidth="1"/>
    <col min="11269" max="11269" width="7.125" style="285" customWidth="1"/>
    <col min="11270" max="11270" width="5.25" style="285" customWidth="1"/>
    <col min="11271" max="11271" width="6.125" style="285" customWidth="1"/>
    <col min="11272" max="11272" width="7.125" style="285" customWidth="1"/>
    <col min="11273" max="11273" width="7.625" style="285" customWidth="1"/>
    <col min="11274" max="11274" width="7.125" style="285" customWidth="1"/>
    <col min="11275" max="11275" width="6.5" style="285" customWidth="1"/>
    <col min="11276" max="11276" width="10.25" style="285" customWidth="1"/>
    <col min="11277" max="11279" width="7.125" style="285" customWidth="1"/>
    <col min="11280" max="11280" width="5.5" style="285" customWidth="1"/>
    <col min="11281" max="11281" width="7.125" style="285" customWidth="1"/>
    <col min="11282" max="11282" width="10.375" style="285" customWidth="1"/>
    <col min="11283" max="11283" width="7" style="285" customWidth="1"/>
    <col min="11284" max="11284" width="3.75" style="285" customWidth="1"/>
    <col min="11285" max="11285" width="7" style="285" customWidth="1"/>
    <col min="11286" max="11286" width="20.875" style="285" customWidth="1"/>
    <col min="11287" max="11287" width="2.625" style="285" customWidth="1"/>
    <col min="11288" max="11288" width="10.125" style="285" customWidth="1"/>
    <col min="11289" max="11289" width="5.625" style="285" customWidth="1"/>
    <col min="11290" max="11290" width="5.5" style="285" customWidth="1"/>
    <col min="11291" max="11520" width="13.375" style="285"/>
    <col min="11521" max="11521" width="4.125" style="285" customWidth="1"/>
    <col min="11522" max="11522" width="7" style="285" customWidth="1"/>
    <col min="11523" max="11523" width="7.125" style="285" customWidth="1"/>
    <col min="11524" max="11524" width="3.75" style="285" customWidth="1"/>
    <col min="11525" max="11525" width="7.125" style="285" customWidth="1"/>
    <col min="11526" max="11526" width="5.25" style="285" customWidth="1"/>
    <col min="11527" max="11527" width="6.125" style="285" customWidth="1"/>
    <col min="11528" max="11528" width="7.125" style="285" customWidth="1"/>
    <col min="11529" max="11529" width="7.625" style="285" customWidth="1"/>
    <col min="11530" max="11530" width="7.125" style="285" customWidth="1"/>
    <col min="11531" max="11531" width="6.5" style="285" customWidth="1"/>
    <col min="11532" max="11532" width="10.25" style="285" customWidth="1"/>
    <col min="11533" max="11535" width="7.125" style="285" customWidth="1"/>
    <col min="11536" max="11536" width="5.5" style="285" customWidth="1"/>
    <col min="11537" max="11537" width="7.125" style="285" customWidth="1"/>
    <col min="11538" max="11538" width="10.375" style="285" customWidth="1"/>
    <col min="11539" max="11539" width="7" style="285" customWidth="1"/>
    <col min="11540" max="11540" width="3.75" style="285" customWidth="1"/>
    <col min="11541" max="11541" width="7" style="285" customWidth="1"/>
    <col min="11542" max="11542" width="20.875" style="285" customWidth="1"/>
    <col min="11543" max="11543" width="2.625" style="285" customWidth="1"/>
    <col min="11544" max="11544" width="10.125" style="285" customWidth="1"/>
    <col min="11545" max="11545" width="5.625" style="285" customWidth="1"/>
    <col min="11546" max="11546" width="5.5" style="285" customWidth="1"/>
    <col min="11547" max="11776" width="13.375" style="285"/>
    <col min="11777" max="11777" width="4.125" style="285" customWidth="1"/>
    <col min="11778" max="11778" width="7" style="285" customWidth="1"/>
    <col min="11779" max="11779" width="7.125" style="285" customWidth="1"/>
    <col min="11780" max="11780" width="3.75" style="285" customWidth="1"/>
    <col min="11781" max="11781" width="7.125" style="285" customWidth="1"/>
    <col min="11782" max="11782" width="5.25" style="285" customWidth="1"/>
    <col min="11783" max="11783" width="6.125" style="285" customWidth="1"/>
    <col min="11784" max="11784" width="7.125" style="285" customWidth="1"/>
    <col min="11785" max="11785" width="7.625" style="285" customWidth="1"/>
    <col min="11786" max="11786" width="7.125" style="285" customWidth="1"/>
    <col min="11787" max="11787" width="6.5" style="285" customWidth="1"/>
    <col min="11788" max="11788" width="10.25" style="285" customWidth="1"/>
    <col min="11789" max="11791" width="7.125" style="285" customWidth="1"/>
    <col min="11792" max="11792" width="5.5" style="285" customWidth="1"/>
    <col min="11793" max="11793" width="7.125" style="285" customWidth="1"/>
    <col min="11794" max="11794" width="10.375" style="285" customWidth="1"/>
    <col min="11795" max="11795" width="7" style="285" customWidth="1"/>
    <col min="11796" max="11796" width="3.75" style="285" customWidth="1"/>
    <col min="11797" max="11797" width="7" style="285" customWidth="1"/>
    <col min="11798" max="11798" width="20.875" style="285" customWidth="1"/>
    <col min="11799" max="11799" width="2.625" style="285" customWidth="1"/>
    <col min="11800" max="11800" width="10.125" style="285" customWidth="1"/>
    <col min="11801" max="11801" width="5.625" style="285" customWidth="1"/>
    <col min="11802" max="11802" width="5.5" style="285" customWidth="1"/>
    <col min="11803" max="12032" width="13.375" style="285"/>
    <col min="12033" max="12033" width="4.125" style="285" customWidth="1"/>
    <col min="12034" max="12034" width="7" style="285" customWidth="1"/>
    <col min="12035" max="12035" width="7.125" style="285" customWidth="1"/>
    <col min="12036" max="12036" width="3.75" style="285" customWidth="1"/>
    <col min="12037" max="12037" width="7.125" style="285" customWidth="1"/>
    <col min="12038" max="12038" width="5.25" style="285" customWidth="1"/>
    <col min="12039" max="12039" width="6.125" style="285" customWidth="1"/>
    <col min="12040" max="12040" width="7.125" style="285" customWidth="1"/>
    <col min="12041" max="12041" width="7.625" style="285" customWidth="1"/>
    <col min="12042" max="12042" width="7.125" style="285" customWidth="1"/>
    <col min="12043" max="12043" width="6.5" style="285" customWidth="1"/>
    <col min="12044" max="12044" width="10.25" style="285" customWidth="1"/>
    <col min="12045" max="12047" width="7.125" style="285" customWidth="1"/>
    <col min="12048" max="12048" width="5.5" style="285" customWidth="1"/>
    <col min="12049" max="12049" width="7.125" style="285" customWidth="1"/>
    <col min="12050" max="12050" width="10.375" style="285" customWidth="1"/>
    <col min="12051" max="12051" width="7" style="285" customWidth="1"/>
    <col min="12052" max="12052" width="3.75" style="285" customWidth="1"/>
    <col min="12053" max="12053" width="7" style="285" customWidth="1"/>
    <col min="12054" max="12054" width="20.875" style="285" customWidth="1"/>
    <col min="12055" max="12055" width="2.625" style="285" customWidth="1"/>
    <col min="12056" max="12056" width="10.125" style="285" customWidth="1"/>
    <col min="12057" max="12057" width="5.625" style="285" customWidth="1"/>
    <col min="12058" max="12058" width="5.5" style="285" customWidth="1"/>
    <col min="12059" max="12288" width="13.375" style="285"/>
    <col min="12289" max="12289" width="4.125" style="285" customWidth="1"/>
    <col min="12290" max="12290" width="7" style="285" customWidth="1"/>
    <col min="12291" max="12291" width="7.125" style="285" customWidth="1"/>
    <col min="12292" max="12292" width="3.75" style="285" customWidth="1"/>
    <col min="12293" max="12293" width="7.125" style="285" customWidth="1"/>
    <col min="12294" max="12294" width="5.25" style="285" customWidth="1"/>
    <col min="12295" max="12295" width="6.125" style="285" customWidth="1"/>
    <col min="12296" max="12296" width="7.125" style="285" customWidth="1"/>
    <col min="12297" max="12297" width="7.625" style="285" customWidth="1"/>
    <col min="12298" max="12298" width="7.125" style="285" customWidth="1"/>
    <col min="12299" max="12299" width="6.5" style="285" customWidth="1"/>
    <col min="12300" max="12300" width="10.25" style="285" customWidth="1"/>
    <col min="12301" max="12303" width="7.125" style="285" customWidth="1"/>
    <col min="12304" max="12304" width="5.5" style="285" customWidth="1"/>
    <col min="12305" max="12305" width="7.125" style="285" customWidth="1"/>
    <col min="12306" max="12306" width="10.375" style="285" customWidth="1"/>
    <col min="12307" max="12307" width="7" style="285" customWidth="1"/>
    <col min="12308" max="12308" width="3.75" style="285" customWidth="1"/>
    <col min="12309" max="12309" width="7" style="285" customWidth="1"/>
    <col min="12310" max="12310" width="20.875" style="285" customWidth="1"/>
    <col min="12311" max="12311" width="2.625" style="285" customWidth="1"/>
    <col min="12312" max="12312" width="10.125" style="285" customWidth="1"/>
    <col min="12313" max="12313" width="5.625" style="285" customWidth="1"/>
    <col min="12314" max="12314" width="5.5" style="285" customWidth="1"/>
    <col min="12315" max="12544" width="13.375" style="285"/>
    <col min="12545" max="12545" width="4.125" style="285" customWidth="1"/>
    <col min="12546" max="12546" width="7" style="285" customWidth="1"/>
    <col min="12547" max="12547" width="7.125" style="285" customWidth="1"/>
    <col min="12548" max="12548" width="3.75" style="285" customWidth="1"/>
    <col min="12549" max="12549" width="7.125" style="285" customWidth="1"/>
    <col min="12550" max="12550" width="5.25" style="285" customWidth="1"/>
    <col min="12551" max="12551" width="6.125" style="285" customWidth="1"/>
    <col min="12552" max="12552" width="7.125" style="285" customWidth="1"/>
    <col min="12553" max="12553" width="7.625" style="285" customWidth="1"/>
    <col min="12554" max="12554" width="7.125" style="285" customWidth="1"/>
    <col min="12555" max="12555" width="6.5" style="285" customWidth="1"/>
    <col min="12556" max="12556" width="10.25" style="285" customWidth="1"/>
    <col min="12557" max="12559" width="7.125" style="285" customWidth="1"/>
    <col min="12560" max="12560" width="5.5" style="285" customWidth="1"/>
    <col min="12561" max="12561" width="7.125" style="285" customWidth="1"/>
    <col min="12562" max="12562" width="10.375" style="285" customWidth="1"/>
    <col min="12563" max="12563" width="7" style="285" customWidth="1"/>
    <col min="12564" max="12564" width="3.75" style="285" customWidth="1"/>
    <col min="12565" max="12565" width="7" style="285" customWidth="1"/>
    <col min="12566" max="12566" width="20.875" style="285" customWidth="1"/>
    <col min="12567" max="12567" width="2.625" style="285" customWidth="1"/>
    <col min="12568" max="12568" width="10.125" style="285" customWidth="1"/>
    <col min="12569" max="12569" width="5.625" style="285" customWidth="1"/>
    <col min="12570" max="12570" width="5.5" style="285" customWidth="1"/>
    <col min="12571" max="12800" width="13.375" style="285"/>
    <col min="12801" max="12801" width="4.125" style="285" customWidth="1"/>
    <col min="12802" max="12802" width="7" style="285" customWidth="1"/>
    <col min="12803" max="12803" width="7.125" style="285" customWidth="1"/>
    <col min="12804" max="12804" width="3.75" style="285" customWidth="1"/>
    <col min="12805" max="12805" width="7.125" style="285" customWidth="1"/>
    <col min="12806" max="12806" width="5.25" style="285" customWidth="1"/>
    <col min="12807" max="12807" width="6.125" style="285" customWidth="1"/>
    <col min="12808" max="12808" width="7.125" style="285" customWidth="1"/>
    <col min="12809" max="12809" width="7.625" style="285" customWidth="1"/>
    <col min="12810" max="12810" width="7.125" style="285" customWidth="1"/>
    <col min="12811" max="12811" width="6.5" style="285" customWidth="1"/>
    <col min="12812" max="12812" width="10.25" style="285" customWidth="1"/>
    <col min="12813" max="12815" width="7.125" style="285" customWidth="1"/>
    <col min="12816" max="12816" width="5.5" style="285" customWidth="1"/>
    <col min="12817" max="12817" width="7.125" style="285" customWidth="1"/>
    <col min="12818" max="12818" width="10.375" style="285" customWidth="1"/>
    <col min="12819" max="12819" width="7" style="285" customWidth="1"/>
    <col min="12820" max="12820" width="3.75" style="285" customWidth="1"/>
    <col min="12821" max="12821" width="7" style="285" customWidth="1"/>
    <col min="12822" max="12822" width="20.875" style="285" customWidth="1"/>
    <col min="12823" max="12823" width="2.625" style="285" customWidth="1"/>
    <col min="12824" max="12824" width="10.125" style="285" customWidth="1"/>
    <col min="12825" max="12825" width="5.625" style="285" customWidth="1"/>
    <col min="12826" max="12826" width="5.5" style="285" customWidth="1"/>
    <col min="12827" max="13056" width="13.375" style="285"/>
    <col min="13057" max="13057" width="4.125" style="285" customWidth="1"/>
    <col min="13058" max="13058" width="7" style="285" customWidth="1"/>
    <col min="13059" max="13059" width="7.125" style="285" customWidth="1"/>
    <col min="13060" max="13060" width="3.75" style="285" customWidth="1"/>
    <col min="13061" max="13061" width="7.125" style="285" customWidth="1"/>
    <col min="13062" max="13062" width="5.25" style="285" customWidth="1"/>
    <col min="13063" max="13063" width="6.125" style="285" customWidth="1"/>
    <col min="13064" max="13064" width="7.125" style="285" customWidth="1"/>
    <col min="13065" max="13065" width="7.625" style="285" customWidth="1"/>
    <col min="13066" max="13066" width="7.125" style="285" customWidth="1"/>
    <col min="13067" max="13067" width="6.5" style="285" customWidth="1"/>
    <col min="13068" max="13068" width="10.25" style="285" customWidth="1"/>
    <col min="13069" max="13071" width="7.125" style="285" customWidth="1"/>
    <col min="13072" max="13072" width="5.5" style="285" customWidth="1"/>
    <col min="13073" max="13073" width="7.125" style="285" customWidth="1"/>
    <col min="13074" max="13074" width="10.375" style="285" customWidth="1"/>
    <col min="13075" max="13075" width="7" style="285" customWidth="1"/>
    <col min="13076" max="13076" width="3.75" style="285" customWidth="1"/>
    <col min="13077" max="13077" width="7" style="285" customWidth="1"/>
    <col min="13078" max="13078" width="20.875" style="285" customWidth="1"/>
    <col min="13079" max="13079" width="2.625" style="285" customWidth="1"/>
    <col min="13080" max="13080" width="10.125" style="285" customWidth="1"/>
    <col min="13081" max="13081" width="5.625" style="285" customWidth="1"/>
    <col min="13082" max="13082" width="5.5" style="285" customWidth="1"/>
    <col min="13083" max="13312" width="13.375" style="285"/>
    <col min="13313" max="13313" width="4.125" style="285" customWidth="1"/>
    <col min="13314" max="13314" width="7" style="285" customWidth="1"/>
    <col min="13315" max="13315" width="7.125" style="285" customWidth="1"/>
    <col min="13316" max="13316" width="3.75" style="285" customWidth="1"/>
    <col min="13317" max="13317" width="7.125" style="285" customWidth="1"/>
    <col min="13318" max="13318" width="5.25" style="285" customWidth="1"/>
    <col min="13319" max="13319" width="6.125" style="285" customWidth="1"/>
    <col min="13320" max="13320" width="7.125" style="285" customWidth="1"/>
    <col min="13321" max="13321" width="7.625" style="285" customWidth="1"/>
    <col min="13322" max="13322" width="7.125" style="285" customWidth="1"/>
    <col min="13323" max="13323" width="6.5" style="285" customWidth="1"/>
    <col min="13324" max="13324" width="10.25" style="285" customWidth="1"/>
    <col min="13325" max="13327" width="7.125" style="285" customWidth="1"/>
    <col min="13328" max="13328" width="5.5" style="285" customWidth="1"/>
    <col min="13329" max="13329" width="7.125" style="285" customWidth="1"/>
    <col min="13330" max="13330" width="10.375" style="285" customWidth="1"/>
    <col min="13331" max="13331" width="7" style="285" customWidth="1"/>
    <col min="13332" max="13332" width="3.75" style="285" customWidth="1"/>
    <col min="13333" max="13333" width="7" style="285" customWidth="1"/>
    <col min="13334" max="13334" width="20.875" style="285" customWidth="1"/>
    <col min="13335" max="13335" width="2.625" style="285" customWidth="1"/>
    <col min="13336" max="13336" width="10.125" style="285" customWidth="1"/>
    <col min="13337" max="13337" width="5.625" style="285" customWidth="1"/>
    <col min="13338" max="13338" width="5.5" style="285" customWidth="1"/>
    <col min="13339" max="13568" width="13.375" style="285"/>
    <col min="13569" max="13569" width="4.125" style="285" customWidth="1"/>
    <col min="13570" max="13570" width="7" style="285" customWidth="1"/>
    <col min="13571" max="13571" width="7.125" style="285" customWidth="1"/>
    <col min="13572" max="13572" width="3.75" style="285" customWidth="1"/>
    <col min="13573" max="13573" width="7.125" style="285" customWidth="1"/>
    <col min="13574" max="13574" width="5.25" style="285" customWidth="1"/>
    <col min="13575" max="13575" width="6.125" style="285" customWidth="1"/>
    <col min="13576" max="13576" width="7.125" style="285" customWidth="1"/>
    <col min="13577" max="13577" width="7.625" style="285" customWidth="1"/>
    <col min="13578" max="13578" width="7.125" style="285" customWidth="1"/>
    <col min="13579" max="13579" width="6.5" style="285" customWidth="1"/>
    <col min="13580" max="13580" width="10.25" style="285" customWidth="1"/>
    <col min="13581" max="13583" width="7.125" style="285" customWidth="1"/>
    <col min="13584" max="13584" width="5.5" style="285" customWidth="1"/>
    <col min="13585" max="13585" width="7.125" style="285" customWidth="1"/>
    <col min="13586" max="13586" width="10.375" style="285" customWidth="1"/>
    <col min="13587" max="13587" width="7" style="285" customWidth="1"/>
    <col min="13588" max="13588" width="3.75" style="285" customWidth="1"/>
    <col min="13589" max="13589" width="7" style="285" customWidth="1"/>
    <col min="13590" max="13590" width="20.875" style="285" customWidth="1"/>
    <col min="13591" max="13591" width="2.625" style="285" customWidth="1"/>
    <col min="13592" max="13592" width="10.125" style="285" customWidth="1"/>
    <col min="13593" max="13593" width="5.625" style="285" customWidth="1"/>
    <col min="13594" max="13594" width="5.5" style="285" customWidth="1"/>
    <col min="13595" max="13824" width="13.375" style="285"/>
    <col min="13825" max="13825" width="4.125" style="285" customWidth="1"/>
    <col min="13826" max="13826" width="7" style="285" customWidth="1"/>
    <col min="13827" max="13827" width="7.125" style="285" customWidth="1"/>
    <col min="13828" max="13828" width="3.75" style="285" customWidth="1"/>
    <col min="13829" max="13829" width="7.125" style="285" customWidth="1"/>
    <col min="13830" max="13830" width="5.25" style="285" customWidth="1"/>
    <col min="13831" max="13831" width="6.125" style="285" customWidth="1"/>
    <col min="13832" max="13832" width="7.125" style="285" customWidth="1"/>
    <col min="13833" max="13833" width="7.625" style="285" customWidth="1"/>
    <col min="13834" max="13834" width="7.125" style="285" customWidth="1"/>
    <col min="13835" max="13835" width="6.5" style="285" customWidth="1"/>
    <col min="13836" max="13836" width="10.25" style="285" customWidth="1"/>
    <col min="13837" max="13839" width="7.125" style="285" customWidth="1"/>
    <col min="13840" max="13840" width="5.5" style="285" customWidth="1"/>
    <col min="13841" max="13841" width="7.125" style="285" customWidth="1"/>
    <col min="13842" max="13842" width="10.375" style="285" customWidth="1"/>
    <col min="13843" max="13843" width="7" style="285" customWidth="1"/>
    <col min="13844" max="13844" width="3.75" style="285" customWidth="1"/>
    <col min="13845" max="13845" width="7" style="285" customWidth="1"/>
    <col min="13846" max="13846" width="20.875" style="285" customWidth="1"/>
    <col min="13847" max="13847" width="2.625" style="285" customWidth="1"/>
    <col min="13848" max="13848" width="10.125" style="285" customWidth="1"/>
    <col min="13849" max="13849" width="5.625" style="285" customWidth="1"/>
    <col min="13850" max="13850" width="5.5" style="285" customWidth="1"/>
    <col min="13851" max="14080" width="13.375" style="285"/>
    <col min="14081" max="14081" width="4.125" style="285" customWidth="1"/>
    <col min="14082" max="14082" width="7" style="285" customWidth="1"/>
    <col min="14083" max="14083" width="7.125" style="285" customWidth="1"/>
    <col min="14084" max="14084" width="3.75" style="285" customWidth="1"/>
    <col min="14085" max="14085" width="7.125" style="285" customWidth="1"/>
    <col min="14086" max="14086" width="5.25" style="285" customWidth="1"/>
    <col min="14087" max="14087" width="6.125" style="285" customWidth="1"/>
    <col min="14088" max="14088" width="7.125" style="285" customWidth="1"/>
    <col min="14089" max="14089" width="7.625" style="285" customWidth="1"/>
    <col min="14090" max="14090" width="7.125" style="285" customWidth="1"/>
    <col min="14091" max="14091" width="6.5" style="285" customWidth="1"/>
    <col min="14092" max="14092" width="10.25" style="285" customWidth="1"/>
    <col min="14093" max="14095" width="7.125" style="285" customWidth="1"/>
    <col min="14096" max="14096" width="5.5" style="285" customWidth="1"/>
    <col min="14097" max="14097" width="7.125" style="285" customWidth="1"/>
    <col min="14098" max="14098" width="10.375" style="285" customWidth="1"/>
    <col min="14099" max="14099" width="7" style="285" customWidth="1"/>
    <col min="14100" max="14100" width="3.75" style="285" customWidth="1"/>
    <col min="14101" max="14101" width="7" style="285" customWidth="1"/>
    <col min="14102" max="14102" width="20.875" style="285" customWidth="1"/>
    <col min="14103" max="14103" width="2.625" style="285" customWidth="1"/>
    <col min="14104" max="14104" width="10.125" style="285" customWidth="1"/>
    <col min="14105" max="14105" width="5.625" style="285" customWidth="1"/>
    <col min="14106" max="14106" width="5.5" style="285" customWidth="1"/>
    <col min="14107" max="14336" width="13.375" style="285"/>
    <col min="14337" max="14337" width="4.125" style="285" customWidth="1"/>
    <col min="14338" max="14338" width="7" style="285" customWidth="1"/>
    <col min="14339" max="14339" width="7.125" style="285" customWidth="1"/>
    <col min="14340" max="14340" width="3.75" style="285" customWidth="1"/>
    <col min="14341" max="14341" width="7.125" style="285" customWidth="1"/>
    <col min="14342" max="14342" width="5.25" style="285" customWidth="1"/>
    <col min="14343" max="14343" width="6.125" style="285" customWidth="1"/>
    <col min="14344" max="14344" width="7.125" style="285" customWidth="1"/>
    <col min="14345" max="14345" width="7.625" style="285" customWidth="1"/>
    <col min="14346" max="14346" width="7.125" style="285" customWidth="1"/>
    <col min="14347" max="14347" width="6.5" style="285" customWidth="1"/>
    <col min="14348" max="14348" width="10.25" style="285" customWidth="1"/>
    <col min="14349" max="14351" width="7.125" style="285" customWidth="1"/>
    <col min="14352" max="14352" width="5.5" style="285" customWidth="1"/>
    <col min="14353" max="14353" width="7.125" style="285" customWidth="1"/>
    <col min="14354" max="14354" width="10.375" style="285" customWidth="1"/>
    <col min="14355" max="14355" width="7" style="285" customWidth="1"/>
    <col min="14356" max="14356" width="3.75" style="285" customWidth="1"/>
    <col min="14357" max="14357" width="7" style="285" customWidth="1"/>
    <col min="14358" max="14358" width="20.875" style="285" customWidth="1"/>
    <col min="14359" max="14359" width="2.625" style="285" customWidth="1"/>
    <col min="14360" max="14360" width="10.125" style="285" customWidth="1"/>
    <col min="14361" max="14361" width="5.625" style="285" customWidth="1"/>
    <col min="14362" max="14362" width="5.5" style="285" customWidth="1"/>
    <col min="14363" max="14592" width="13.375" style="285"/>
    <col min="14593" max="14593" width="4.125" style="285" customWidth="1"/>
    <col min="14594" max="14594" width="7" style="285" customWidth="1"/>
    <col min="14595" max="14595" width="7.125" style="285" customWidth="1"/>
    <col min="14596" max="14596" width="3.75" style="285" customWidth="1"/>
    <col min="14597" max="14597" width="7.125" style="285" customWidth="1"/>
    <col min="14598" max="14598" width="5.25" style="285" customWidth="1"/>
    <col min="14599" max="14599" width="6.125" style="285" customWidth="1"/>
    <col min="14600" max="14600" width="7.125" style="285" customWidth="1"/>
    <col min="14601" max="14601" width="7.625" style="285" customWidth="1"/>
    <col min="14602" max="14602" width="7.125" style="285" customWidth="1"/>
    <col min="14603" max="14603" width="6.5" style="285" customWidth="1"/>
    <col min="14604" max="14604" width="10.25" style="285" customWidth="1"/>
    <col min="14605" max="14607" width="7.125" style="285" customWidth="1"/>
    <col min="14608" max="14608" width="5.5" style="285" customWidth="1"/>
    <col min="14609" max="14609" width="7.125" style="285" customWidth="1"/>
    <col min="14610" max="14610" width="10.375" style="285" customWidth="1"/>
    <col min="14611" max="14611" width="7" style="285" customWidth="1"/>
    <col min="14612" max="14612" width="3.75" style="285" customWidth="1"/>
    <col min="14613" max="14613" width="7" style="285" customWidth="1"/>
    <col min="14614" max="14614" width="20.875" style="285" customWidth="1"/>
    <col min="14615" max="14615" width="2.625" style="285" customWidth="1"/>
    <col min="14616" max="14616" width="10.125" style="285" customWidth="1"/>
    <col min="14617" max="14617" width="5.625" style="285" customWidth="1"/>
    <col min="14618" max="14618" width="5.5" style="285" customWidth="1"/>
    <col min="14619" max="14848" width="13.375" style="285"/>
    <col min="14849" max="14849" width="4.125" style="285" customWidth="1"/>
    <col min="14850" max="14850" width="7" style="285" customWidth="1"/>
    <col min="14851" max="14851" width="7.125" style="285" customWidth="1"/>
    <col min="14852" max="14852" width="3.75" style="285" customWidth="1"/>
    <col min="14853" max="14853" width="7.125" style="285" customWidth="1"/>
    <col min="14854" max="14854" width="5.25" style="285" customWidth="1"/>
    <col min="14855" max="14855" width="6.125" style="285" customWidth="1"/>
    <col min="14856" max="14856" width="7.125" style="285" customWidth="1"/>
    <col min="14857" max="14857" width="7.625" style="285" customWidth="1"/>
    <col min="14858" max="14858" width="7.125" style="285" customWidth="1"/>
    <col min="14859" max="14859" width="6.5" style="285" customWidth="1"/>
    <col min="14860" max="14860" width="10.25" style="285" customWidth="1"/>
    <col min="14861" max="14863" width="7.125" style="285" customWidth="1"/>
    <col min="14864" max="14864" width="5.5" style="285" customWidth="1"/>
    <col min="14865" max="14865" width="7.125" style="285" customWidth="1"/>
    <col min="14866" max="14866" width="10.375" style="285" customWidth="1"/>
    <col min="14867" max="14867" width="7" style="285" customWidth="1"/>
    <col min="14868" max="14868" width="3.75" style="285" customWidth="1"/>
    <col min="14869" max="14869" width="7" style="285" customWidth="1"/>
    <col min="14870" max="14870" width="20.875" style="285" customWidth="1"/>
    <col min="14871" max="14871" width="2.625" style="285" customWidth="1"/>
    <col min="14872" max="14872" width="10.125" style="285" customWidth="1"/>
    <col min="14873" max="14873" width="5.625" style="285" customWidth="1"/>
    <col min="14874" max="14874" width="5.5" style="285" customWidth="1"/>
    <col min="14875" max="15104" width="13.375" style="285"/>
    <col min="15105" max="15105" width="4.125" style="285" customWidth="1"/>
    <col min="15106" max="15106" width="7" style="285" customWidth="1"/>
    <col min="15107" max="15107" width="7.125" style="285" customWidth="1"/>
    <col min="15108" max="15108" width="3.75" style="285" customWidth="1"/>
    <col min="15109" max="15109" width="7.125" style="285" customWidth="1"/>
    <col min="15110" max="15110" width="5.25" style="285" customWidth="1"/>
    <col min="15111" max="15111" width="6.125" style="285" customWidth="1"/>
    <col min="15112" max="15112" width="7.125" style="285" customWidth="1"/>
    <col min="15113" max="15113" width="7.625" style="285" customWidth="1"/>
    <col min="15114" max="15114" width="7.125" style="285" customWidth="1"/>
    <col min="15115" max="15115" width="6.5" style="285" customWidth="1"/>
    <col min="15116" max="15116" width="10.25" style="285" customWidth="1"/>
    <col min="15117" max="15119" width="7.125" style="285" customWidth="1"/>
    <col min="15120" max="15120" width="5.5" style="285" customWidth="1"/>
    <col min="15121" max="15121" width="7.125" style="285" customWidth="1"/>
    <col min="15122" max="15122" width="10.375" style="285" customWidth="1"/>
    <col min="15123" max="15123" width="7" style="285" customWidth="1"/>
    <col min="15124" max="15124" width="3.75" style="285" customWidth="1"/>
    <col min="15125" max="15125" width="7" style="285" customWidth="1"/>
    <col min="15126" max="15126" width="20.875" style="285" customWidth="1"/>
    <col min="15127" max="15127" width="2.625" style="285" customWidth="1"/>
    <col min="15128" max="15128" width="10.125" style="285" customWidth="1"/>
    <col min="15129" max="15129" width="5.625" style="285" customWidth="1"/>
    <col min="15130" max="15130" width="5.5" style="285" customWidth="1"/>
    <col min="15131" max="15360" width="13.375" style="285"/>
    <col min="15361" max="15361" width="4.125" style="285" customWidth="1"/>
    <col min="15362" max="15362" width="7" style="285" customWidth="1"/>
    <col min="15363" max="15363" width="7.125" style="285" customWidth="1"/>
    <col min="15364" max="15364" width="3.75" style="285" customWidth="1"/>
    <col min="15365" max="15365" width="7.125" style="285" customWidth="1"/>
    <col min="15366" max="15366" width="5.25" style="285" customWidth="1"/>
    <col min="15367" max="15367" width="6.125" style="285" customWidth="1"/>
    <col min="15368" max="15368" width="7.125" style="285" customWidth="1"/>
    <col min="15369" max="15369" width="7.625" style="285" customWidth="1"/>
    <col min="15370" max="15370" width="7.125" style="285" customWidth="1"/>
    <col min="15371" max="15371" width="6.5" style="285" customWidth="1"/>
    <col min="15372" max="15372" width="10.25" style="285" customWidth="1"/>
    <col min="15373" max="15375" width="7.125" style="285" customWidth="1"/>
    <col min="15376" max="15376" width="5.5" style="285" customWidth="1"/>
    <col min="15377" max="15377" width="7.125" style="285" customWidth="1"/>
    <col min="15378" max="15378" width="10.375" style="285" customWidth="1"/>
    <col min="15379" max="15379" width="7" style="285" customWidth="1"/>
    <col min="15380" max="15380" width="3.75" style="285" customWidth="1"/>
    <col min="15381" max="15381" width="7" style="285" customWidth="1"/>
    <col min="15382" max="15382" width="20.875" style="285" customWidth="1"/>
    <col min="15383" max="15383" width="2.625" style="285" customWidth="1"/>
    <col min="15384" max="15384" width="10.125" style="285" customWidth="1"/>
    <col min="15385" max="15385" width="5.625" style="285" customWidth="1"/>
    <col min="15386" max="15386" width="5.5" style="285" customWidth="1"/>
    <col min="15387" max="15616" width="13.375" style="285"/>
    <col min="15617" max="15617" width="4.125" style="285" customWidth="1"/>
    <col min="15618" max="15618" width="7" style="285" customWidth="1"/>
    <col min="15619" max="15619" width="7.125" style="285" customWidth="1"/>
    <col min="15620" max="15620" width="3.75" style="285" customWidth="1"/>
    <col min="15621" max="15621" width="7.125" style="285" customWidth="1"/>
    <col min="15622" max="15622" width="5.25" style="285" customWidth="1"/>
    <col min="15623" max="15623" width="6.125" style="285" customWidth="1"/>
    <col min="15624" max="15624" width="7.125" style="285" customWidth="1"/>
    <col min="15625" max="15625" width="7.625" style="285" customWidth="1"/>
    <col min="15626" max="15626" width="7.125" style="285" customWidth="1"/>
    <col min="15627" max="15627" width="6.5" style="285" customWidth="1"/>
    <col min="15628" max="15628" width="10.25" style="285" customWidth="1"/>
    <col min="15629" max="15631" width="7.125" style="285" customWidth="1"/>
    <col min="15632" max="15632" width="5.5" style="285" customWidth="1"/>
    <col min="15633" max="15633" width="7.125" style="285" customWidth="1"/>
    <col min="15634" max="15634" width="10.375" style="285" customWidth="1"/>
    <col min="15635" max="15635" width="7" style="285" customWidth="1"/>
    <col min="15636" max="15636" width="3.75" style="285" customWidth="1"/>
    <col min="15637" max="15637" width="7" style="285" customWidth="1"/>
    <col min="15638" max="15638" width="20.875" style="285" customWidth="1"/>
    <col min="15639" max="15639" width="2.625" style="285" customWidth="1"/>
    <col min="15640" max="15640" width="10.125" style="285" customWidth="1"/>
    <col min="15641" max="15641" width="5.625" style="285" customWidth="1"/>
    <col min="15642" max="15642" width="5.5" style="285" customWidth="1"/>
    <col min="15643" max="15872" width="13.375" style="285"/>
    <col min="15873" max="15873" width="4.125" style="285" customWidth="1"/>
    <col min="15874" max="15874" width="7" style="285" customWidth="1"/>
    <col min="15875" max="15875" width="7.125" style="285" customWidth="1"/>
    <col min="15876" max="15876" width="3.75" style="285" customWidth="1"/>
    <col min="15877" max="15877" width="7.125" style="285" customWidth="1"/>
    <col min="15878" max="15878" width="5.25" style="285" customWidth="1"/>
    <col min="15879" max="15879" width="6.125" style="285" customWidth="1"/>
    <col min="15880" max="15880" width="7.125" style="285" customWidth="1"/>
    <col min="15881" max="15881" width="7.625" style="285" customWidth="1"/>
    <col min="15882" max="15882" width="7.125" style="285" customWidth="1"/>
    <col min="15883" max="15883" width="6.5" style="285" customWidth="1"/>
    <col min="15884" max="15884" width="10.25" style="285" customWidth="1"/>
    <col min="15885" max="15887" width="7.125" style="285" customWidth="1"/>
    <col min="15888" max="15888" width="5.5" style="285" customWidth="1"/>
    <col min="15889" max="15889" width="7.125" style="285" customWidth="1"/>
    <col min="15890" max="15890" width="10.375" style="285" customWidth="1"/>
    <col min="15891" max="15891" width="7" style="285" customWidth="1"/>
    <col min="15892" max="15892" width="3.75" style="285" customWidth="1"/>
    <col min="15893" max="15893" width="7" style="285" customWidth="1"/>
    <col min="15894" max="15894" width="20.875" style="285" customWidth="1"/>
    <col min="15895" max="15895" width="2.625" style="285" customWidth="1"/>
    <col min="15896" max="15896" width="10.125" style="285" customWidth="1"/>
    <col min="15897" max="15897" width="5.625" style="285" customWidth="1"/>
    <col min="15898" max="15898" width="5.5" style="285" customWidth="1"/>
    <col min="15899" max="16128" width="13.375" style="285"/>
    <col min="16129" max="16129" width="4.125" style="285" customWidth="1"/>
    <col min="16130" max="16130" width="7" style="285" customWidth="1"/>
    <col min="16131" max="16131" width="7.125" style="285" customWidth="1"/>
    <col min="16132" max="16132" width="3.75" style="285" customWidth="1"/>
    <col min="16133" max="16133" width="7.125" style="285" customWidth="1"/>
    <col min="16134" max="16134" width="5.25" style="285" customWidth="1"/>
    <col min="16135" max="16135" width="6.125" style="285" customWidth="1"/>
    <col min="16136" max="16136" width="7.125" style="285" customWidth="1"/>
    <col min="16137" max="16137" width="7.625" style="285" customWidth="1"/>
    <col min="16138" max="16138" width="7.125" style="285" customWidth="1"/>
    <col min="16139" max="16139" width="6.5" style="285" customWidth="1"/>
    <col min="16140" max="16140" width="10.25" style="285" customWidth="1"/>
    <col min="16141" max="16143" width="7.125" style="285" customWidth="1"/>
    <col min="16144" max="16144" width="5.5" style="285" customWidth="1"/>
    <col min="16145" max="16145" width="7.125" style="285" customWidth="1"/>
    <col min="16146" max="16146" width="10.375" style="285" customWidth="1"/>
    <col min="16147" max="16147" width="7" style="285" customWidth="1"/>
    <col min="16148" max="16148" width="3.75" style="285" customWidth="1"/>
    <col min="16149" max="16149" width="7" style="285" customWidth="1"/>
    <col min="16150" max="16150" width="20.875" style="285" customWidth="1"/>
    <col min="16151" max="16151" width="2.625" style="285" customWidth="1"/>
    <col min="16152" max="16152" width="10.125" style="285" customWidth="1"/>
    <col min="16153" max="16153" width="5.625" style="285" customWidth="1"/>
    <col min="16154" max="16154" width="5.5" style="285" customWidth="1"/>
    <col min="16155" max="16384" width="13.375" style="285"/>
  </cols>
  <sheetData>
    <row r="1" spans="1:23" ht="22.5" customHeight="1">
      <c r="A1" s="304"/>
      <c r="B1" s="303"/>
      <c r="C1" s="302"/>
      <c r="D1" s="965" t="s">
        <v>466</v>
      </c>
      <c r="E1" s="965"/>
      <c r="F1" s="965"/>
      <c r="G1" s="965"/>
      <c r="H1" s="965"/>
      <c r="I1" s="965"/>
      <c r="J1" s="965"/>
      <c r="K1" s="965"/>
      <c r="L1" s="965"/>
      <c r="M1" s="965"/>
      <c r="N1" s="965"/>
      <c r="O1" s="965"/>
      <c r="P1" s="301"/>
      <c r="Q1" s="927" t="s">
        <v>465</v>
      </c>
      <c r="R1" s="928"/>
      <c r="S1" s="842" t="s">
        <v>1465</v>
      </c>
      <c r="T1" s="843"/>
      <c r="U1" s="843"/>
      <c r="V1" s="844"/>
      <c r="W1" s="300"/>
    </row>
    <row r="2" spans="1:23" ht="22.5" customHeight="1" thickBot="1">
      <c r="A2" s="299"/>
      <c r="B2" s="298"/>
      <c r="C2" s="298"/>
      <c r="D2" s="966"/>
      <c r="E2" s="966"/>
      <c r="F2" s="966"/>
      <c r="G2" s="966"/>
      <c r="H2" s="966"/>
      <c r="I2" s="966"/>
      <c r="J2" s="966"/>
      <c r="K2" s="966"/>
      <c r="L2" s="966"/>
      <c r="M2" s="966"/>
      <c r="N2" s="966"/>
      <c r="O2" s="966"/>
      <c r="P2" s="297"/>
      <c r="Q2" s="929" t="s">
        <v>580</v>
      </c>
      <c r="R2" s="930"/>
      <c r="S2" s="931"/>
      <c r="T2" s="931"/>
      <c r="U2" s="931"/>
      <c r="V2" s="932"/>
      <c r="W2" s="286"/>
    </row>
    <row r="3" spans="1:23" ht="23.25" customHeight="1" thickBot="1">
      <c r="A3" s="964" t="s">
        <v>1756</v>
      </c>
      <c r="B3" s="937"/>
      <c r="C3" s="937"/>
      <c r="D3" s="938"/>
      <c r="E3" s="939" t="s">
        <v>1467</v>
      </c>
      <c r="F3" s="855"/>
      <c r="G3" s="855"/>
      <c r="H3" s="855"/>
      <c r="I3" s="933"/>
      <c r="J3" s="933"/>
      <c r="K3" s="933" t="s">
        <v>1468</v>
      </c>
      <c r="L3" s="933"/>
      <c r="M3" s="933"/>
      <c r="N3" s="933"/>
      <c r="O3" s="933"/>
      <c r="P3" s="933"/>
      <c r="Q3" s="934" t="s">
        <v>289</v>
      </c>
      <c r="R3" s="935"/>
      <c r="S3" s="849" t="s">
        <v>1466</v>
      </c>
      <c r="T3" s="850"/>
      <c r="U3" s="850"/>
      <c r="V3" s="851"/>
      <c r="W3" s="286"/>
    </row>
    <row r="4" spans="1:23" ht="45" customHeight="1">
      <c r="A4" s="294"/>
      <c r="B4" s="293"/>
      <c r="C4" s="293"/>
      <c r="D4" s="952" t="s">
        <v>1463</v>
      </c>
      <c r="E4" s="953"/>
      <c r="F4" s="953"/>
      <c r="G4" s="953"/>
      <c r="H4" s="953"/>
      <c r="I4" s="953"/>
      <c r="J4" s="953"/>
      <c r="K4" s="953"/>
      <c r="L4" s="953"/>
      <c r="M4" s="953"/>
      <c r="N4" s="953"/>
      <c r="O4" s="953"/>
      <c r="P4" s="953"/>
      <c r="Q4" s="954"/>
      <c r="R4" s="954"/>
      <c r="S4" s="296" t="s">
        <v>464</v>
      </c>
      <c r="T4" s="296"/>
      <c r="U4" s="296"/>
      <c r="V4" s="295" t="s">
        <v>581</v>
      </c>
      <c r="W4" s="286"/>
    </row>
    <row r="5" spans="1:23" ht="24.95" customHeight="1">
      <c r="A5" s="955" t="s">
        <v>1452</v>
      </c>
      <c r="B5" s="956"/>
      <c r="C5" s="956"/>
      <c r="D5" s="956"/>
      <c r="E5" s="956"/>
      <c r="F5" s="956"/>
      <c r="G5" s="956"/>
      <c r="H5" s="956"/>
      <c r="I5" s="956"/>
      <c r="J5" s="956"/>
      <c r="K5" s="956"/>
      <c r="L5" s="956"/>
      <c r="M5" s="956"/>
      <c r="N5" s="956"/>
      <c r="O5" s="956"/>
      <c r="P5" s="956"/>
      <c r="Q5" s="956"/>
      <c r="R5" s="956"/>
      <c r="S5" s="956"/>
      <c r="T5" s="956"/>
      <c r="U5" s="956"/>
      <c r="V5" s="957"/>
      <c r="W5" s="286"/>
    </row>
    <row r="6" spans="1:23" s="289" customFormat="1" ht="24.95" customHeight="1">
      <c r="A6" s="958"/>
      <c r="B6" s="959"/>
      <c r="C6" s="959"/>
      <c r="D6" s="959"/>
      <c r="E6" s="959"/>
      <c r="F6" s="959"/>
      <c r="G6" s="959"/>
      <c r="H6" s="959"/>
      <c r="I6" s="959"/>
      <c r="J6" s="959"/>
      <c r="K6" s="959"/>
      <c r="L6" s="959"/>
      <c r="M6" s="959"/>
      <c r="N6" s="959"/>
      <c r="O6" s="959"/>
      <c r="P6" s="959"/>
      <c r="Q6" s="959"/>
      <c r="R6" s="959"/>
      <c r="S6" s="959"/>
      <c r="T6" s="959"/>
      <c r="U6" s="959"/>
      <c r="V6" s="960"/>
      <c r="W6" s="290"/>
    </row>
    <row r="7" spans="1:23" s="289" customFormat="1" ht="45" customHeight="1">
      <c r="A7" s="958"/>
      <c r="B7" s="959"/>
      <c r="C7" s="959"/>
      <c r="D7" s="959"/>
      <c r="E7" s="959"/>
      <c r="F7" s="959"/>
      <c r="G7" s="959"/>
      <c r="H7" s="959"/>
      <c r="I7" s="959"/>
      <c r="J7" s="959"/>
      <c r="K7" s="959"/>
      <c r="L7" s="959"/>
      <c r="M7" s="959"/>
      <c r="N7" s="959"/>
      <c r="O7" s="959"/>
      <c r="P7" s="959"/>
      <c r="Q7" s="959"/>
      <c r="R7" s="959"/>
      <c r="S7" s="959"/>
      <c r="T7" s="959"/>
      <c r="U7" s="959"/>
      <c r="V7" s="960"/>
      <c r="W7" s="290"/>
    </row>
    <row r="8" spans="1:23" s="289" customFormat="1" ht="24.95" customHeight="1">
      <c r="A8" s="958"/>
      <c r="B8" s="959"/>
      <c r="C8" s="959"/>
      <c r="D8" s="959"/>
      <c r="E8" s="959"/>
      <c r="F8" s="959"/>
      <c r="G8" s="959"/>
      <c r="H8" s="959"/>
      <c r="I8" s="959"/>
      <c r="J8" s="959"/>
      <c r="K8" s="959"/>
      <c r="L8" s="959"/>
      <c r="M8" s="959"/>
      <c r="N8" s="959"/>
      <c r="O8" s="959"/>
      <c r="P8" s="959"/>
      <c r="Q8" s="959"/>
      <c r="R8" s="959"/>
      <c r="S8" s="959"/>
      <c r="T8" s="959"/>
      <c r="U8" s="959"/>
      <c r="V8" s="960"/>
      <c r="W8" s="290"/>
    </row>
    <row r="9" spans="1:23" s="289" customFormat="1" ht="24.95" customHeight="1">
      <c r="A9" s="958"/>
      <c r="B9" s="959"/>
      <c r="C9" s="959"/>
      <c r="D9" s="959"/>
      <c r="E9" s="959"/>
      <c r="F9" s="959"/>
      <c r="G9" s="959"/>
      <c r="H9" s="959"/>
      <c r="I9" s="959"/>
      <c r="J9" s="959"/>
      <c r="K9" s="959"/>
      <c r="L9" s="959"/>
      <c r="M9" s="959"/>
      <c r="N9" s="959"/>
      <c r="O9" s="959"/>
      <c r="P9" s="959"/>
      <c r="Q9" s="959"/>
      <c r="R9" s="959"/>
      <c r="S9" s="959"/>
      <c r="T9" s="959"/>
      <c r="U9" s="959"/>
      <c r="V9" s="960"/>
      <c r="W9" s="290"/>
    </row>
    <row r="10" spans="1:23" s="289" customFormat="1" ht="300" customHeight="1" thickBot="1">
      <c r="A10" s="961"/>
      <c r="B10" s="962"/>
      <c r="C10" s="962"/>
      <c r="D10" s="962"/>
      <c r="E10" s="962"/>
      <c r="F10" s="962"/>
      <c r="G10" s="962"/>
      <c r="H10" s="962"/>
      <c r="I10" s="962"/>
      <c r="J10" s="962"/>
      <c r="K10" s="962"/>
      <c r="L10" s="962"/>
      <c r="M10" s="962"/>
      <c r="N10" s="962"/>
      <c r="O10" s="962"/>
      <c r="P10" s="962"/>
      <c r="Q10" s="962"/>
      <c r="R10" s="962"/>
      <c r="S10" s="962"/>
      <c r="T10" s="962"/>
      <c r="U10" s="962"/>
      <c r="V10" s="963"/>
      <c r="W10" s="290"/>
    </row>
    <row r="11" spans="1:23" ht="47.25" customHeight="1" thickTop="1">
      <c r="A11" s="294"/>
      <c r="B11" s="293"/>
      <c r="C11" s="293"/>
      <c r="D11" s="953"/>
      <c r="E11" s="953"/>
      <c r="F11" s="953"/>
      <c r="G11" s="953"/>
      <c r="H11" s="953"/>
      <c r="I11" s="953"/>
      <c r="J11" s="953"/>
      <c r="K11" s="953"/>
      <c r="L11" s="953"/>
      <c r="M11" s="953"/>
      <c r="N11" s="953"/>
      <c r="O11" s="953"/>
      <c r="P11" s="953"/>
      <c r="Q11" s="953"/>
      <c r="R11" s="953"/>
      <c r="S11" s="292" t="s">
        <v>464</v>
      </c>
      <c r="T11" s="292"/>
      <c r="U11" s="292"/>
      <c r="V11" s="291" t="s">
        <v>581</v>
      </c>
      <c r="W11" s="286"/>
    </row>
    <row r="12" spans="1:23" ht="24.95" customHeight="1">
      <c r="A12" s="955" t="s">
        <v>1452</v>
      </c>
      <c r="B12" s="956"/>
      <c r="C12" s="956"/>
      <c r="D12" s="956"/>
      <c r="E12" s="956"/>
      <c r="F12" s="956"/>
      <c r="G12" s="956"/>
      <c r="H12" s="956"/>
      <c r="I12" s="956"/>
      <c r="J12" s="956"/>
      <c r="K12" s="956"/>
      <c r="L12" s="956"/>
      <c r="M12" s="956"/>
      <c r="N12" s="956"/>
      <c r="O12" s="956"/>
      <c r="P12" s="956"/>
      <c r="Q12" s="956"/>
      <c r="R12" s="956"/>
      <c r="S12" s="956"/>
      <c r="T12" s="956"/>
      <c r="U12" s="956"/>
      <c r="V12" s="957"/>
      <c r="W12" s="286"/>
    </row>
    <row r="13" spans="1:23" ht="24.95" customHeight="1">
      <c r="A13" s="958"/>
      <c r="B13" s="959"/>
      <c r="C13" s="959"/>
      <c r="D13" s="959"/>
      <c r="E13" s="959"/>
      <c r="F13" s="959"/>
      <c r="G13" s="959"/>
      <c r="H13" s="959"/>
      <c r="I13" s="959"/>
      <c r="J13" s="959"/>
      <c r="K13" s="959"/>
      <c r="L13" s="959"/>
      <c r="M13" s="959"/>
      <c r="N13" s="959"/>
      <c r="O13" s="959"/>
      <c r="P13" s="959"/>
      <c r="Q13" s="959"/>
      <c r="R13" s="959"/>
      <c r="S13" s="959"/>
      <c r="T13" s="959"/>
      <c r="U13" s="959"/>
      <c r="V13" s="960"/>
      <c r="W13" s="286"/>
    </row>
    <row r="14" spans="1:23" ht="45" customHeight="1">
      <c r="A14" s="958"/>
      <c r="B14" s="959"/>
      <c r="C14" s="959"/>
      <c r="D14" s="959"/>
      <c r="E14" s="959"/>
      <c r="F14" s="959"/>
      <c r="G14" s="959"/>
      <c r="H14" s="959"/>
      <c r="I14" s="959"/>
      <c r="J14" s="959"/>
      <c r="K14" s="959"/>
      <c r="L14" s="959"/>
      <c r="M14" s="959"/>
      <c r="N14" s="959"/>
      <c r="O14" s="959"/>
      <c r="P14" s="959"/>
      <c r="Q14" s="959"/>
      <c r="R14" s="959"/>
      <c r="S14" s="959"/>
      <c r="T14" s="959"/>
      <c r="U14" s="959"/>
      <c r="V14" s="960"/>
      <c r="W14" s="286"/>
    </row>
    <row r="15" spans="1:23" ht="24.95" customHeight="1">
      <c r="A15" s="958"/>
      <c r="B15" s="959"/>
      <c r="C15" s="959"/>
      <c r="D15" s="959"/>
      <c r="E15" s="959"/>
      <c r="F15" s="959"/>
      <c r="G15" s="959"/>
      <c r="H15" s="959"/>
      <c r="I15" s="959"/>
      <c r="J15" s="959"/>
      <c r="K15" s="959"/>
      <c r="L15" s="959"/>
      <c r="M15" s="959"/>
      <c r="N15" s="959"/>
      <c r="O15" s="959"/>
      <c r="P15" s="959"/>
      <c r="Q15" s="959"/>
      <c r="R15" s="959"/>
      <c r="S15" s="959"/>
      <c r="T15" s="959"/>
      <c r="U15" s="959"/>
      <c r="V15" s="960"/>
      <c r="W15" s="286"/>
    </row>
    <row r="16" spans="1:23" ht="24.95" customHeight="1">
      <c r="A16" s="958"/>
      <c r="B16" s="959"/>
      <c r="C16" s="959"/>
      <c r="D16" s="959"/>
      <c r="E16" s="959"/>
      <c r="F16" s="959"/>
      <c r="G16" s="959"/>
      <c r="H16" s="959"/>
      <c r="I16" s="959"/>
      <c r="J16" s="959"/>
      <c r="K16" s="959"/>
      <c r="L16" s="959"/>
      <c r="M16" s="959"/>
      <c r="N16" s="959"/>
      <c r="O16" s="959"/>
      <c r="P16" s="959"/>
      <c r="Q16" s="959"/>
      <c r="R16" s="959"/>
      <c r="S16" s="959"/>
      <c r="T16" s="959"/>
      <c r="U16" s="959"/>
      <c r="V16" s="960"/>
      <c r="W16" s="286"/>
    </row>
    <row r="17" spans="1:23" s="289" customFormat="1" ht="300" customHeight="1" thickBot="1">
      <c r="A17" s="961"/>
      <c r="B17" s="962"/>
      <c r="C17" s="962"/>
      <c r="D17" s="962"/>
      <c r="E17" s="962"/>
      <c r="F17" s="962"/>
      <c r="G17" s="962"/>
      <c r="H17" s="962"/>
      <c r="I17" s="962"/>
      <c r="J17" s="962"/>
      <c r="K17" s="962"/>
      <c r="L17" s="962"/>
      <c r="M17" s="962"/>
      <c r="N17" s="962"/>
      <c r="O17" s="962"/>
      <c r="P17" s="962"/>
      <c r="Q17" s="962"/>
      <c r="R17" s="962"/>
      <c r="S17" s="962"/>
      <c r="T17" s="962"/>
      <c r="U17" s="962"/>
      <c r="V17" s="963"/>
      <c r="W17" s="290"/>
    </row>
    <row r="18" spans="1:23" ht="16.149999999999999" customHeight="1" thickTop="1">
      <c r="A18" s="1012" t="str">
        <f>+REPLACE(S3,1,5,"")</f>
        <v>M-18481</v>
      </c>
      <c r="B18" s="1013"/>
      <c r="C18" s="1013"/>
      <c r="D18" s="1013"/>
      <c r="E18" s="1013"/>
      <c r="F18" s="1013"/>
      <c r="G18" s="1013"/>
      <c r="H18" s="1013"/>
      <c r="I18" s="1013"/>
      <c r="J18" s="1013"/>
      <c r="K18" s="1014"/>
      <c r="L18" s="973" t="s">
        <v>1832</v>
      </c>
      <c r="M18" s="974"/>
      <c r="N18" s="967" t="str">
        <f>+SUBSTITUTE(E3,"경찰서","")</f>
        <v>용인동부</v>
      </c>
      <c r="O18" s="967"/>
      <c r="P18" s="967"/>
      <c r="Q18" s="967"/>
      <c r="R18" s="967"/>
      <c r="S18" s="967"/>
      <c r="T18" s="967"/>
      <c r="U18" s="967"/>
      <c r="V18" s="968"/>
      <c r="W18" s="286"/>
    </row>
    <row r="19" spans="1:23" ht="16.149999999999999" customHeight="1">
      <c r="A19" s="1015"/>
      <c r="B19" s="1016"/>
      <c r="C19" s="1016"/>
      <c r="D19" s="1016"/>
      <c r="E19" s="1016"/>
      <c r="F19" s="1016"/>
      <c r="G19" s="1016"/>
      <c r="H19" s="1016"/>
      <c r="I19" s="1016"/>
      <c r="J19" s="1016"/>
      <c r="K19" s="1017"/>
      <c r="L19" s="975"/>
      <c r="M19" s="976"/>
      <c r="N19" s="969"/>
      <c r="O19" s="969"/>
      <c r="P19" s="969"/>
      <c r="Q19" s="969"/>
      <c r="R19" s="969"/>
      <c r="S19" s="969"/>
      <c r="T19" s="969"/>
      <c r="U19" s="969"/>
      <c r="V19" s="970"/>
      <c r="W19" s="286"/>
    </row>
    <row r="20" spans="1:23" ht="16.149999999999999" customHeight="1">
      <c r="A20" s="1015"/>
      <c r="B20" s="1016"/>
      <c r="C20" s="1016"/>
      <c r="D20" s="1016"/>
      <c r="E20" s="1016"/>
      <c r="F20" s="1016"/>
      <c r="G20" s="1016"/>
      <c r="H20" s="1016"/>
      <c r="I20" s="1016"/>
      <c r="J20" s="1016"/>
      <c r="K20" s="1017"/>
      <c r="L20" s="975"/>
      <c r="M20" s="976"/>
      <c r="N20" s="969"/>
      <c r="O20" s="969"/>
      <c r="P20" s="969"/>
      <c r="Q20" s="969"/>
      <c r="R20" s="969"/>
      <c r="S20" s="969"/>
      <c r="T20" s="969"/>
      <c r="U20" s="969"/>
      <c r="V20" s="970"/>
      <c r="W20" s="286"/>
    </row>
    <row r="21" spans="1:23" ht="16.149999999999999" customHeight="1">
      <c r="A21" s="1015"/>
      <c r="B21" s="1016"/>
      <c r="C21" s="1016"/>
      <c r="D21" s="1016"/>
      <c r="E21" s="1016"/>
      <c r="F21" s="1016"/>
      <c r="G21" s="1016"/>
      <c r="H21" s="1016"/>
      <c r="I21" s="1016"/>
      <c r="J21" s="1016"/>
      <c r="K21" s="1017"/>
      <c r="L21" s="975"/>
      <c r="M21" s="976"/>
      <c r="N21" s="969"/>
      <c r="O21" s="969"/>
      <c r="P21" s="969"/>
      <c r="Q21" s="969"/>
      <c r="R21" s="969"/>
      <c r="S21" s="969"/>
      <c r="T21" s="969"/>
      <c r="U21" s="969"/>
      <c r="V21" s="970"/>
      <c r="W21" s="286"/>
    </row>
    <row r="22" spans="1:23" ht="16.149999999999999" customHeight="1">
      <c r="A22" s="1015"/>
      <c r="B22" s="1016"/>
      <c r="C22" s="1016"/>
      <c r="D22" s="1016"/>
      <c r="E22" s="1016"/>
      <c r="F22" s="1016"/>
      <c r="G22" s="1016"/>
      <c r="H22" s="1016"/>
      <c r="I22" s="1016"/>
      <c r="J22" s="1016"/>
      <c r="K22" s="1017"/>
      <c r="L22" s="975"/>
      <c r="M22" s="976"/>
      <c r="N22" s="969"/>
      <c r="O22" s="969"/>
      <c r="P22" s="969"/>
      <c r="Q22" s="969"/>
      <c r="R22" s="969"/>
      <c r="S22" s="969"/>
      <c r="T22" s="969"/>
      <c r="U22" s="969"/>
      <c r="V22" s="970"/>
      <c r="W22" s="286"/>
    </row>
    <row r="23" spans="1:23" ht="16.149999999999999" customHeight="1">
      <c r="A23" s="1015"/>
      <c r="B23" s="1016"/>
      <c r="C23" s="1016"/>
      <c r="D23" s="1016"/>
      <c r="E23" s="1016"/>
      <c r="F23" s="1016"/>
      <c r="G23" s="1016"/>
      <c r="H23" s="1016"/>
      <c r="I23" s="1016"/>
      <c r="J23" s="1016"/>
      <c r="K23" s="1017"/>
      <c r="L23" s="975"/>
      <c r="M23" s="976"/>
      <c r="N23" s="969"/>
      <c r="O23" s="969"/>
      <c r="P23" s="969"/>
      <c r="Q23" s="969"/>
      <c r="R23" s="969"/>
      <c r="S23" s="969"/>
      <c r="T23" s="969"/>
      <c r="U23" s="969"/>
      <c r="V23" s="970"/>
      <c r="W23" s="286"/>
    </row>
    <row r="24" spans="1:23" ht="5.25" customHeight="1">
      <c r="A24" s="1018"/>
      <c r="B24" s="1019"/>
      <c r="C24" s="1019"/>
      <c r="D24" s="1019"/>
      <c r="E24" s="1019"/>
      <c r="F24" s="1019"/>
      <c r="G24" s="1019"/>
      <c r="H24" s="1019"/>
      <c r="I24" s="1019"/>
      <c r="J24" s="1019"/>
      <c r="K24" s="1020"/>
      <c r="L24" s="977"/>
      <c r="M24" s="978"/>
      <c r="N24" s="971"/>
      <c r="O24" s="971"/>
      <c r="P24" s="971"/>
      <c r="Q24" s="971"/>
      <c r="R24" s="971"/>
      <c r="S24" s="971"/>
      <c r="T24" s="971"/>
      <c r="U24" s="971"/>
      <c r="V24" s="972"/>
      <c r="W24" s="286"/>
    </row>
    <row r="25" spans="1:23" s="287" customFormat="1" ht="39.950000000000003" customHeight="1">
      <c r="A25" s="991" t="s">
        <v>1453</v>
      </c>
      <c r="B25" s="992"/>
      <c r="C25" s="992"/>
      <c r="D25" s="992"/>
      <c r="E25" s="992"/>
      <c r="F25" s="992"/>
      <c r="G25" s="1009" t="s">
        <v>1454</v>
      </c>
      <c r="H25" s="1010"/>
      <c r="I25" s="1010"/>
      <c r="J25" s="1010"/>
      <c r="K25" s="1011"/>
      <c r="L25" s="996" t="s">
        <v>1455</v>
      </c>
      <c r="M25" s="996"/>
      <c r="N25" s="996"/>
      <c r="O25" s="996"/>
      <c r="P25" s="996"/>
      <c r="Q25" s="996"/>
      <c r="R25" s="979"/>
      <c r="S25" s="980"/>
      <c r="T25" s="980"/>
      <c r="U25" s="980"/>
      <c r="V25" s="981"/>
      <c r="W25" s="288"/>
    </row>
    <row r="26" spans="1:23" s="287" customFormat="1" ht="39.950000000000003" customHeight="1">
      <c r="A26" s="991" t="s">
        <v>1456</v>
      </c>
      <c r="B26" s="992"/>
      <c r="C26" s="992"/>
      <c r="D26" s="992"/>
      <c r="E26" s="992"/>
      <c r="F26" s="992"/>
      <c r="G26" s="993" t="s">
        <v>1457</v>
      </c>
      <c r="H26" s="994"/>
      <c r="I26" s="994"/>
      <c r="J26" s="994"/>
      <c r="K26" s="995"/>
      <c r="L26" s="996" t="s">
        <v>1458</v>
      </c>
      <c r="M26" s="996"/>
      <c r="N26" s="996"/>
      <c r="O26" s="996"/>
      <c r="P26" s="996"/>
      <c r="Q26" s="996"/>
      <c r="R26" s="982"/>
      <c r="S26" s="983"/>
      <c r="T26" s="983"/>
      <c r="U26" s="983"/>
      <c r="V26" s="984"/>
      <c r="W26" s="288"/>
    </row>
    <row r="27" spans="1:23" s="287" customFormat="1" ht="39.950000000000003" customHeight="1">
      <c r="A27" s="991" t="s">
        <v>1459</v>
      </c>
      <c r="B27" s="992"/>
      <c r="C27" s="992"/>
      <c r="D27" s="992"/>
      <c r="E27" s="992"/>
      <c r="F27" s="992"/>
      <c r="G27" s="997" t="s">
        <v>1460</v>
      </c>
      <c r="H27" s="998"/>
      <c r="I27" s="998"/>
      <c r="J27" s="998"/>
      <c r="K27" s="999"/>
      <c r="L27" s="1000"/>
      <c r="M27" s="1000"/>
      <c r="N27" s="1000"/>
      <c r="O27" s="1000"/>
      <c r="P27" s="1000"/>
      <c r="Q27" s="1001"/>
      <c r="R27" s="985"/>
      <c r="S27" s="986"/>
      <c r="T27" s="986"/>
      <c r="U27" s="986"/>
      <c r="V27" s="987"/>
      <c r="W27" s="288"/>
    </row>
    <row r="28" spans="1:23" s="287" customFormat="1" ht="39.950000000000003" customHeight="1" thickBot="1">
      <c r="A28" s="1004" t="s">
        <v>1461</v>
      </c>
      <c r="B28" s="1005"/>
      <c r="C28" s="1005"/>
      <c r="D28" s="1005"/>
      <c r="E28" s="1005"/>
      <c r="F28" s="1005"/>
      <c r="G28" s="1006" t="s">
        <v>1462</v>
      </c>
      <c r="H28" s="1007"/>
      <c r="I28" s="1007"/>
      <c r="J28" s="1007"/>
      <c r="K28" s="1008"/>
      <c r="L28" s="1002"/>
      <c r="M28" s="1002"/>
      <c r="N28" s="1002"/>
      <c r="O28" s="1002"/>
      <c r="P28" s="1002"/>
      <c r="Q28" s="1003"/>
      <c r="R28" s="988"/>
      <c r="S28" s="989"/>
      <c r="T28" s="989"/>
      <c r="U28" s="989"/>
      <c r="V28" s="990"/>
      <c r="W28" s="288"/>
    </row>
  </sheetData>
  <mergeCells count="30">
    <mergeCell ref="N18:V24"/>
    <mergeCell ref="L18:M24"/>
    <mergeCell ref="A12:V17"/>
    <mergeCell ref="R25:V28"/>
    <mergeCell ref="A26:F26"/>
    <mergeCell ref="G26:K26"/>
    <mergeCell ref="L26:Q26"/>
    <mergeCell ref="A27:F27"/>
    <mergeCell ref="G27:K27"/>
    <mergeCell ref="L27:Q28"/>
    <mergeCell ref="A28:F28"/>
    <mergeCell ref="G28:K28"/>
    <mergeCell ref="A25:F25"/>
    <mergeCell ref="G25:K25"/>
    <mergeCell ref="L25:Q25"/>
    <mergeCell ref="A18:K24"/>
    <mergeCell ref="D1:O2"/>
    <mergeCell ref="Q1:R1"/>
    <mergeCell ref="S1:V1"/>
    <mergeCell ref="Q2:R2"/>
    <mergeCell ref="S2:V2"/>
    <mergeCell ref="S3:V3"/>
    <mergeCell ref="D4:R4"/>
    <mergeCell ref="A5:V10"/>
    <mergeCell ref="D11:R11"/>
    <mergeCell ref="A3:D3"/>
    <mergeCell ref="E3:H3"/>
    <mergeCell ref="I3:J3"/>
    <mergeCell ref="K3:P3"/>
    <mergeCell ref="Q3:R3"/>
  </mergeCells>
  <phoneticPr fontId="1" type="noConversion"/>
  <printOptions horizontalCentered="1"/>
  <pageMargins left="0.19685039370078741" right="0.19685039370078741" top="1.04" bottom="0.39370078740157483" header="0.47244094488188981" footer="0.15748031496062992"/>
  <pageSetup paperSize="9" scale="56" orientation="portrait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H22"/>
  <sheetViews>
    <sheetView workbookViewId="0">
      <selection activeCell="B5" sqref="B5"/>
    </sheetView>
  </sheetViews>
  <sheetFormatPr defaultColWidth="10" defaultRowHeight="13.5"/>
  <cols>
    <col min="1" max="1" width="13.375" style="236" customWidth="1"/>
    <col min="2" max="2" width="18.25" style="236" customWidth="1"/>
    <col min="3" max="3" width="3.5" style="236" customWidth="1"/>
    <col min="4" max="4" width="15.5" style="236" customWidth="1"/>
    <col min="5" max="5" width="2.125" style="236" customWidth="1"/>
    <col min="6" max="6" width="12.625" style="236" customWidth="1"/>
    <col min="7" max="7" width="12.125" style="236" customWidth="1"/>
    <col min="8" max="8" width="6.625" style="236" customWidth="1"/>
    <col min="9" max="256" width="10" style="236"/>
    <col min="257" max="257" width="13.375" style="236" customWidth="1"/>
    <col min="258" max="258" width="18.25" style="236" customWidth="1"/>
    <col min="259" max="259" width="3.5" style="236" customWidth="1"/>
    <col min="260" max="260" width="15.5" style="236" customWidth="1"/>
    <col min="261" max="261" width="2.125" style="236" customWidth="1"/>
    <col min="262" max="262" width="12.625" style="236" customWidth="1"/>
    <col min="263" max="263" width="12.125" style="236" customWidth="1"/>
    <col min="264" max="264" width="10.5" style="236" customWidth="1"/>
    <col min="265" max="512" width="10" style="236"/>
    <col min="513" max="513" width="13.375" style="236" customWidth="1"/>
    <col min="514" max="514" width="18.25" style="236" customWidth="1"/>
    <col min="515" max="515" width="3.5" style="236" customWidth="1"/>
    <col min="516" max="516" width="15.5" style="236" customWidth="1"/>
    <col min="517" max="517" width="2.125" style="236" customWidth="1"/>
    <col min="518" max="518" width="12.625" style="236" customWidth="1"/>
    <col min="519" max="519" width="12.125" style="236" customWidth="1"/>
    <col min="520" max="520" width="10.5" style="236" customWidth="1"/>
    <col min="521" max="768" width="10" style="236"/>
    <col min="769" max="769" width="13.375" style="236" customWidth="1"/>
    <col min="770" max="770" width="18.25" style="236" customWidth="1"/>
    <col min="771" max="771" width="3.5" style="236" customWidth="1"/>
    <col min="772" max="772" width="15.5" style="236" customWidth="1"/>
    <col min="773" max="773" width="2.125" style="236" customWidth="1"/>
    <col min="774" max="774" width="12.625" style="236" customWidth="1"/>
    <col min="775" max="775" width="12.125" style="236" customWidth="1"/>
    <col min="776" max="776" width="10.5" style="236" customWidth="1"/>
    <col min="777" max="1024" width="10" style="236"/>
    <col min="1025" max="1025" width="13.375" style="236" customWidth="1"/>
    <col min="1026" max="1026" width="18.25" style="236" customWidth="1"/>
    <col min="1027" max="1027" width="3.5" style="236" customWidth="1"/>
    <col min="1028" max="1028" width="15.5" style="236" customWidth="1"/>
    <col min="1029" max="1029" width="2.125" style="236" customWidth="1"/>
    <col min="1030" max="1030" width="12.625" style="236" customWidth="1"/>
    <col min="1031" max="1031" width="12.125" style="236" customWidth="1"/>
    <col min="1032" max="1032" width="10.5" style="236" customWidth="1"/>
    <col min="1033" max="1280" width="10" style="236"/>
    <col min="1281" max="1281" width="13.375" style="236" customWidth="1"/>
    <col min="1282" max="1282" width="18.25" style="236" customWidth="1"/>
    <col min="1283" max="1283" width="3.5" style="236" customWidth="1"/>
    <col min="1284" max="1284" width="15.5" style="236" customWidth="1"/>
    <col min="1285" max="1285" width="2.125" style="236" customWidth="1"/>
    <col min="1286" max="1286" width="12.625" style="236" customWidth="1"/>
    <col min="1287" max="1287" width="12.125" style="236" customWidth="1"/>
    <col min="1288" max="1288" width="10.5" style="236" customWidth="1"/>
    <col min="1289" max="1536" width="10" style="236"/>
    <col min="1537" max="1537" width="13.375" style="236" customWidth="1"/>
    <col min="1538" max="1538" width="18.25" style="236" customWidth="1"/>
    <col min="1539" max="1539" width="3.5" style="236" customWidth="1"/>
    <col min="1540" max="1540" width="15.5" style="236" customWidth="1"/>
    <col min="1541" max="1541" width="2.125" style="236" customWidth="1"/>
    <col min="1542" max="1542" width="12.625" style="236" customWidth="1"/>
    <col min="1543" max="1543" width="12.125" style="236" customWidth="1"/>
    <col min="1544" max="1544" width="10.5" style="236" customWidth="1"/>
    <col min="1545" max="1792" width="10" style="236"/>
    <col min="1793" max="1793" width="13.375" style="236" customWidth="1"/>
    <col min="1794" max="1794" width="18.25" style="236" customWidth="1"/>
    <col min="1795" max="1795" width="3.5" style="236" customWidth="1"/>
    <col min="1796" max="1796" width="15.5" style="236" customWidth="1"/>
    <col min="1797" max="1797" width="2.125" style="236" customWidth="1"/>
    <col min="1798" max="1798" width="12.625" style="236" customWidth="1"/>
    <col min="1799" max="1799" width="12.125" style="236" customWidth="1"/>
    <col min="1800" max="1800" width="10.5" style="236" customWidth="1"/>
    <col min="1801" max="2048" width="10" style="236"/>
    <col min="2049" max="2049" width="13.375" style="236" customWidth="1"/>
    <col min="2050" max="2050" width="18.25" style="236" customWidth="1"/>
    <col min="2051" max="2051" width="3.5" style="236" customWidth="1"/>
    <col min="2052" max="2052" width="15.5" style="236" customWidth="1"/>
    <col min="2053" max="2053" width="2.125" style="236" customWidth="1"/>
    <col min="2054" max="2054" width="12.625" style="236" customWidth="1"/>
    <col min="2055" max="2055" width="12.125" style="236" customWidth="1"/>
    <col min="2056" max="2056" width="10.5" style="236" customWidth="1"/>
    <col min="2057" max="2304" width="10" style="236"/>
    <col min="2305" max="2305" width="13.375" style="236" customWidth="1"/>
    <col min="2306" max="2306" width="18.25" style="236" customWidth="1"/>
    <col min="2307" max="2307" width="3.5" style="236" customWidth="1"/>
    <col min="2308" max="2308" width="15.5" style="236" customWidth="1"/>
    <col min="2309" max="2309" width="2.125" style="236" customWidth="1"/>
    <col min="2310" max="2310" width="12.625" style="236" customWidth="1"/>
    <col min="2311" max="2311" width="12.125" style="236" customWidth="1"/>
    <col min="2312" max="2312" width="10.5" style="236" customWidth="1"/>
    <col min="2313" max="2560" width="10" style="236"/>
    <col min="2561" max="2561" width="13.375" style="236" customWidth="1"/>
    <col min="2562" max="2562" width="18.25" style="236" customWidth="1"/>
    <col min="2563" max="2563" width="3.5" style="236" customWidth="1"/>
    <col min="2564" max="2564" width="15.5" style="236" customWidth="1"/>
    <col min="2565" max="2565" width="2.125" style="236" customWidth="1"/>
    <col min="2566" max="2566" width="12.625" style="236" customWidth="1"/>
    <col min="2567" max="2567" width="12.125" style="236" customWidth="1"/>
    <col min="2568" max="2568" width="10.5" style="236" customWidth="1"/>
    <col min="2569" max="2816" width="10" style="236"/>
    <col min="2817" max="2817" width="13.375" style="236" customWidth="1"/>
    <col min="2818" max="2818" width="18.25" style="236" customWidth="1"/>
    <col min="2819" max="2819" width="3.5" style="236" customWidth="1"/>
    <col min="2820" max="2820" width="15.5" style="236" customWidth="1"/>
    <col min="2821" max="2821" width="2.125" style="236" customWidth="1"/>
    <col min="2822" max="2822" width="12.625" style="236" customWidth="1"/>
    <col min="2823" max="2823" width="12.125" style="236" customWidth="1"/>
    <col min="2824" max="2824" width="10.5" style="236" customWidth="1"/>
    <col min="2825" max="3072" width="10" style="236"/>
    <col min="3073" max="3073" width="13.375" style="236" customWidth="1"/>
    <col min="3074" max="3074" width="18.25" style="236" customWidth="1"/>
    <col min="3075" max="3075" width="3.5" style="236" customWidth="1"/>
    <col min="3076" max="3076" width="15.5" style="236" customWidth="1"/>
    <col min="3077" max="3077" width="2.125" style="236" customWidth="1"/>
    <col min="3078" max="3078" width="12.625" style="236" customWidth="1"/>
    <col min="3079" max="3079" width="12.125" style="236" customWidth="1"/>
    <col min="3080" max="3080" width="10.5" style="236" customWidth="1"/>
    <col min="3081" max="3328" width="10" style="236"/>
    <col min="3329" max="3329" width="13.375" style="236" customWidth="1"/>
    <col min="3330" max="3330" width="18.25" style="236" customWidth="1"/>
    <col min="3331" max="3331" width="3.5" style="236" customWidth="1"/>
    <col min="3332" max="3332" width="15.5" style="236" customWidth="1"/>
    <col min="3333" max="3333" width="2.125" style="236" customWidth="1"/>
    <col min="3334" max="3334" width="12.625" style="236" customWidth="1"/>
    <col min="3335" max="3335" width="12.125" style="236" customWidth="1"/>
    <col min="3336" max="3336" width="10.5" style="236" customWidth="1"/>
    <col min="3337" max="3584" width="10" style="236"/>
    <col min="3585" max="3585" width="13.375" style="236" customWidth="1"/>
    <col min="3586" max="3586" width="18.25" style="236" customWidth="1"/>
    <col min="3587" max="3587" width="3.5" style="236" customWidth="1"/>
    <col min="3588" max="3588" width="15.5" style="236" customWidth="1"/>
    <col min="3589" max="3589" width="2.125" style="236" customWidth="1"/>
    <col min="3590" max="3590" width="12.625" style="236" customWidth="1"/>
    <col min="3591" max="3591" width="12.125" style="236" customWidth="1"/>
    <col min="3592" max="3592" width="10.5" style="236" customWidth="1"/>
    <col min="3593" max="3840" width="10" style="236"/>
    <col min="3841" max="3841" width="13.375" style="236" customWidth="1"/>
    <col min="3842" max="3842" width="18.25" style="236" customWidth="1"/>
    <col min="3843" max="3843" width="3.5" style="236" customWidth="1"/>
    <col min="3844" max="3844" width="15.5" style="236" customWidth="1"/>
    <col min="3845" max="3845" width="2.125" style="236" customWidth="1"/>
    <col min="3846" max="3846" width="12.625" style="236" customWidth="1"/>
    <col min="3847" max="3847" width="12.125" style="236" customWidth="1"/>
    <col min="3848" max="3848" width="10.5" style="236" customWidth="1"/>
    <col min="3849" max="4096" width="10" style="236"/>
    <col min="4097" max="4097" width="13.375" style="236" customWidth="1"/>
    <col min="4098" max="4098" width="18.25" style="236" customWidth="1"/>
    <col min="4099" max="4099" width="3.5" style="236" customWidth="1"/>
    <col min="4100" max="4100" width="15.5" style="236" customWidth="1"/>
    <col min="4101" max="4101" width="2.125" style="236" customWidth="1"/>
    <col min="4102" max="4102" width="12.625" style="236" customWidth="1"/>
    <col min="4103" max="4103" width="12.125" style="236" customWidth="1"/>
    <col min="4104" max="4104" width="10.5" style="236" customWidth="1"/>
    <col min="4105" max="4352" width="10" style="236"/>
    <col min="4353" max="4353" width="13.375" style="236" customWidth="1"/>
    <col min="4354" max="4354" width="18.25" style="236" customWidth="1"/>
    <col min="4355" max="4355" width="3.5" style="236" customWidth="1"/>
    <col min="4356" max="4356" width="15.5" style="236" customWidth="1"/>
    <col min="4357" max="4357" width="2.125" style="236" customWidth="1"/>
    <col min="4358" max="4358" width="12.625" style="236" customWidth="1"/>
    <col min="4359" max="4359" width="12.125" style="236" customWidth="1"/>
    <col min="4360" max="4360" width="10.5" style="236" customWidth="1"/>
    <col min="4361" max="4608" width="10" style="236"/>
    <col min="4609" max="4609" width="13.375" style="236" customWidth="1"/>
    <col min="4610" max="4610" width="18.25" style="236" customWidth="1"/>
    <col min="4611" max="4611" width="3.5" style="236" customWidth="1"/>
    <col min="4612" max="4612" width="15.5" style="236" customWidth="1"/>
    <col min="4613" max="4613" width="2.125" style="236" customWidth="1"/>
    <col min="4614" max="4614" width="12.625" style="236" customWidth="1"/>
    <col min="4615" max="4615" width="12.125" style="236" customWidth="1"/>
    <col min="4616" max="4616" width="10.5" style="236" customWidth="1"/>
    <col min="4617" max="4864" width="10" style="236"/>
    <col min="4865" max="4865" width="13.375" style="236" customWidth="1"/>
    <col min="4866" max="4866" width="18.25" style="236" customWidth="1"/>
    <col min="4867" max="4867" width="3.5" style="236" customWidth="1"/>
    <col min="4868" max="4868" width="15.5" style="236" customWidth="1"/>
    <col min="4869" max="4869" width="2.125" style="236" customWidth="1"/>
    <col min="4870" max="4870" width="12.625" style="236" customWidth="1"/>
    <col min="4871" max="4871" width="12.125" style="236" customWidth="1"/>
    <col min="4872" max="4872" width="10.5" style="236" customWidth="1"/>
    <col min="4873" max="5120" width="10" style="236"/>
    <col min="5121" max="5121" width="13.375" style="236" customWidth="1"/>
    <col min="5122" max="5122" width="18.25" style="236" customWidth="1"/>
    <col min="5123" max="5123" width="3.5" style="236" customWidth="1"/>
    <col min="5124" max="5124" width="15.5" style="236" customWidth="1"/>
    <col min="5125" max="5125" width="2.125" style="236" customWidth="1"/>
    <col min="5126" max="5126" width="12.625" style="236" customWidth="1"/>
    <col min="5127" max="5127" width="12.125" style="236" customWidth="1"/>
    <col min="5128" max="5128" width="10.5" style="236" customWidth="1"/>
    <col min="5129" max="5376" width="10" style="236"/>
    <col min="5377" max="5377" width="13.375" style="236" customWidth="1"/>
    <col min="5378" max="5378" width="18.25" style="236" customWidth="1"/>
    <col min="5379" max="5379" width="3.5" style="236" customWidth="1"/>
    <col min="5380" max="5380" width="15.5" style="236" customWidth="1"/>
    <col min="5381" max="5381" width="2.125" style="236" customWidth="1"/>
    <col min="5382" max="5382" width="12.625" style="236" customWidth="1"/>
    <col min="5383" max="5383" width="12.125" style="236" customWidth="1"/>
    <col min="5384" max="5384" width="10.5" style="236" customWidth="1"/>
    <col min="5385" max="5632" width="10" style="236"/>
    <col min="5633" max="5633" width="13.375" style="236" customWidth="1"/>
    <col min="5634" max="5634" width="18.25" style="236" customWidth="1"/>
    <col min="5635" max="5635" width="3.5" style="236" customWidth="1"/>
    <col min="5636" max="5636" width="15.5" style="236" customWidth="1"/>
    <col min="5637" max="5637" width="2.125" style="236" customWidth="1"/>
    <col min="5638" max="5638" width="12.625" style="236" customWidth="1"/>
    <col min="5639" max="5639" width="12.125" style="236" customWidth="1"/>
    <col min="5640" max="5640" width="10.5" style="236" customWidth="1"/>
    <col min="5641" max="5888" width="10" style="236"/>
    <col min="5889" max="5889" width="13.375" style="236" customWidth="1"/>
    <col min="5890" max="5890" width="18.25" style="236" customWidth="1"/>
    <col min="5891" max="5891" width="3.5" style="236" customWidth="1"/>
    <col min="5892" max="5892" width="15.5" style="236" customWidth="1"/>
    <col min="5893" max="5893" width="2.125" style="236" customWidth="1"/>
    <col min="5894" max="5894" width="12.625" style="236" customWidth="1"/>
    <col min="5895" max="5895" width="12.125" style="236" customWidth="1"/>
    <col min="5896" max="5896" width="10.5" style="236" customWidth="1"/>
    <col min="5897" max="6144" width="10" style="236"/>
    <col min="6145" max="6145" width="13.375" style="236" customWidth="1"/>
    <col min="6146" max="6146" width="18.25" style="236" customWidth="1"/>
    <col min="6147" max="6147" width="3.5" style="236" customWidth="1"/>
    <col min="6148" max="6148" width="15.5" style="236" customWidth="1"/>
    <col min="6149" max="6149" width="2.125" style="236" customWidth="1"/>
    <col min="6150" max="6150" width="12.625" style="236" customWidth="1"/>
    <col min="6151" max="6151" width="12.125" style="236" customWidth="1"/>
    <col min="6152" max="6152" width="10.5" style="236" customWidth="1"/>
    <col min="6153" max="6400" width="10" style="236"/>
    <col min="6401" max="6401" width="13.375" style="236" customWidth="1"/>
    <col min="6402" max="6402" width="18.25" style="236" customWidth="1"/>
    <col min="6403" max="6403" width="3.5" style="236" customWidth="1"/>
    <col min="6404" max="6404" width="15.5" style="236" customWidth="1"/>
    <col min="6405" max="6405" width="2.125" style="236" customWidth="1"/>
    <col min="6406" max="6406" width="12.625" style="236" customWidth="1"/>
    <col min="6407" max="6407" width="12.125" style="236" customWidth="1"/>
    <col min="6408" max="6408" width="10.5" style="236" customWidth="1"/>
    <col min="6409" max="6656" width="10" style="236"/>
    <col min="6657" max="6657" width="13.375" style="236" customWidth="1"/>
    <col min="6658" max="6658" width="18.25" style="236" customWidth="1"/>
    <col min="6659" max="6659" width="3.5" style="236" customWidth="1"/>
    <col min="6660" max="6660" width="15.5" style="236" customWidth="1"/>
    <col min="6661" max="6661" width="2.125" style="236" customWidth="1"/>
    <col min="6662" max="6662" width="12.625" style="236" customWidth="1"/>
    <col min="6663" max="6663" width="12.125" style="236" customWidth="1"/>
    <col min="6664" max="6664" width="10.5" style="236" customWidth="1"/>
    <col min="6665" max="6912" width="10" style="236"/>
    <col min="6913" max="6913" width="13.375" style="236" customWidth="1"/>
    <col min="6914" max="6914" width="18.25" style="236" customWidth="1"/>
    <col min="6915" max="6915" width="3.5" style="236" customWidth="1"/>
    <col min="6916" max="6916" width="15.5" style="236" customWidth="1"/>
    <col min="6917" max="6917" width="2.125" style="236" customWidth="1"/>
    <col min="6918" max="6918" width="12.625" style="236" customWidth="1"/>
    <col min="6919" max="6919" width="12.125" style="236" customWidth="1"/>
    <col min="6920" max="6920" width="10.5" style="236" customWidth="1"/>
    <col min="6921" max="7168" width="10" style="236"/>
    <col min="7169" max="7169" width="13.375" style="236" customWidth="1"/>
    <col min="7170" max="7170" width="18.25" style="236" customWidth="1"/>
    <col min="7171" max="7171" width="3.5" style="236" customWidth="1"/>
    <col min="7172" max="7172" width="15.5" style="236" customWidth="1"/>
    <col min="7173" max="7173" width="2.125" style="236" customWidth="1"/>
    <col min="7174" max="7174" width="12.625" style="236" customWidth="1"/>
    <col min="7175" max="7175" width="12.125" style="236" customWidth="1"/>
    <col min="7176" max="7176" width="10.5" style="236" customWidth="1"/>
    <col min="7177" max="7424" width="10" style="236"/>
    <col min="7425" max="7425" width="13.375" style="236" customWidth="1"/>
    <col min="7426" max="7426" width="18.25" style="236" customWidth="1"/>
    <col min="7427" max="7427" width="3.5" style="236" customWidth="1"/>
    <col min="7428" max="7428" width="15.5" style="236" customWidth="1"/>
    <col min="7429" max="7429" width="2.125" style="236" customWidth="1"/>
    <col min="7430" max="7430" width="12.625" style="236" customWidth="1"/>
    <col min="7431" max="7431" width="12.125" style="236" customWidth="1"/>
    <col min="7432" max="7432" width="10.5" style="236" customWidth="1"/>
    <col min="7433" max="7680" width="10" style="236"/>
    <col min="7681" max="7681" width="13.375" style="236" customWidth="1"/>
    <col min="7682" max="7682" width="18.25" style="236" customWidth="1"/>
    <col min="7683" max="7683" width="3.5" style="236" customWidth="1"/>
    <col min="7684" max="7684" width="15.5" style="236" customWidth="1"/>
    <col min="7685" max="7685" width="2.125" style="236" customWidth="1"/>
    <col min="7686" max="7686" width="12.625" style="236" customWidth="1"/>
    <col min="7687" max="7687" width="12.125" style="236" customWidth="1"/>
    <col min="7688" max="7688" width="10.5" style="236" customWidth="1"/>
    <col min="7689" max="7936" width="10" style="236"/>
    <col min="7937" max="7937" width="13.375" style="236" customWidth="1"/>
    <col min="7938" max="7938" width="18.25" style="236" customWidth="1"/>
    <col min="7939" max="7939" width="3.5" style="236" customWidth="1"/>
    <col min="7940" max="7940" width="15.5" style="236" customWidth="1"/>
    <col min="7941" max="7941" width="2.125" style="236" customWidth="1"/>
    <col min="7942" max="7942" width="12.625" style="236" customWidth="1"/>
    <col min="7943" max="7943" width="12.125" style="236" customWidth="1"/>
    <col min="7944" max="7944" width="10.5" style="236" customWidth="1"/>
    <col min="7945" max="8192" width="10" style="236"/>
    <col min="8193" max="8193" width="13.375" style="236" customWidth="1"/>
    <col min="8194" max="8194" width="18.25" style="236" customWidth="1"/>
    <col min="8195" max="8195" width="3.5" style="236" customWidth="1"/>
    <col min="8196" max="8196" width="15.5" style="236" customWidth="1"/>
    <col min="8197" max="8197" width="2.125" style="236" customWidth="1"/>
    <col min="8198" max="8198" width="12.625" style="236" customWidth="1"/>
    <col min="8199" max="8199" width="12.125" style="236" customWidth="1"/>
    <col min="8200" max="8200" width="10.5" style="236" customWidth="1"/>
    <col min="8201" max="8448" width="10" style="236"/>
    <col min="8449" max="8449" width="13.375" style="236" customWidth="1"/>
    <col min="8450" max="8450" width="18.25" style="236" customWidth="1"/>
    <col min="8451" max="8451" width="3.5" style="236" customWidth="1"/>
    <col min="8452" max="8452" width="15.5" style="236" customWidth="1"/>
    <col min="8453" max="8453" width="2.125" style="236" customWidth="1"/>
    <col min="8454" max="8454" width="12.625" style="236" customWidth="1"/>
    <col min="8455" max="8455" width="12.125" style="236" customWidth="1"/>
    <col min="8456" max="8456" width="10.5" style="236" customWidth="1"/>
    <col min="8457" max="8704" width="10" style="236"/>
    <col min="8705" max="8705" width="13.375" style="236" customWidth="1"/>
    <col min="8706" max="8706" width="18.25" style="236" customWidth="1"/>
    <col min="8707" max="8707" width="3.5" style="236" customWidth="1"/>
    <col min="8708" max="8708" width="15.5" style="236" customWidth="1"/>
    <col min="8709" max="8709" width="2.125" style="236" customWidth="1"/>
    <col min="8710" max="8710" width="12.625" style="236" customWidth="1"/>
    <col min="8711" max="8711" width="12.125" style="236" customWidth="1"/>
    <col min="8712" max="8712" width="10.5" style="236" customWidth="1"/>
    <col min="8713" max="8960" width="10" style="236"/>
    <col min="8961" max="8961" width="13.375" style="236" customWidth="1"/>
    <col min="8962" max="8962" width="18.25" style="236" customWidth="1"/>
    <col min="8963" max="8963" width="3.5" style="236" customWidth="1"/>
    <col min="8964" max="8964" width="15.5" style="236" customWidth="1"/>
    <col min="8965" max="8965" width="2.125" style="236" customWidth="1"/>
    <col min="8966" max="8966" width="12.625" style="236" customWidth="1"/>
    <col min="8967" max="8967" width="12.125" style="236" customWidth="1"/>
    <col min="8968" max="8968" width="10.5" style="236" customWidth="1"/>
    <col min="8969" max="9216" width="10" style="236"/>
    <col min="9217" max="9217" width="13.375" style="236" customWidth="1"/>
    <col min="9218" max="9218" width="18.25" style="236" customWidth="1"/>
    <col min="9219" max="9219" width="3.5" style="236" customWidth="1"/>
    <col min="9220" max="9220" width="15.5" style="236" customWidth="1"/>
    <col min="9221" max="9221" width="2.125" style="236" customWidth="1"/>
    <col min="9222" max="9222" width="12.625" style="236" customWidth="1"/>
    <col min="9223" max="9223" width="12.125" style="236" customWidth="1"/>
    <col min="9224" max="9224" width="10.5" style="236" customWidth="1"/>
    <col min="9225" max="9472" width="10" style="236"/>
    <col min="9473" max="9473" width="13.375" style="236" customWidth="1"/>
    <col min="9474" max="9474" width="18.25" style="236" customWidth="1"/>
    <col min="9475" max="9475" width="3.5" style="236" customWidth="1"/>
    <col min="9476" max="9476" width="15.5" style="236" customWidth="1"/>
    <col min="9477" max="9477" width="2.125" style="236" customWidth="1"/>
    <col min="9478" max="9478" width="12.625" style="236" customWidth="1"/>
    <col min="9479" max="9479" width="12.125" style="236" customWidth="1"/>
    <col min="9480" max="9480" width="10.5" style="236" customWidth="1"/>
    <col min="9481" max="9728" width="10" style="236"/>
    <col min="9729" max="9729" width="13.375" style="236" customWidth="1"/>
    <col min="9730" max="9730" width="18.25" style="236" customWidth="1"/>
    <col min="9731" max="9731" width="3.5" style="236" customWidth="1"/>
    <col min="9732" max="9732" width="15.5" style="236" customWidth="1"/>
    <col min="9733" max="9733" width="2.125" style="236" customWidth="1"/>
    <col min="9734" max="9734" width="12.625" style="236" customWidth="1"/>
    <col min="9735" max="9735" width="12.125" style="236" customWidth="1"/>
    <col min="9736" max="9736" width="10.5" style="236" customWidth="1"/>
    <col min="9737" max="9984" width="10" style="236"/>
    <col min="9985" max="9985" width="13.375" style="236" customWidth="1"/>
    <col min="9986" max="9986" width="18.25" style="236" customWidth="1"/>
    <col min="9987" max="9987" width="3.5" style="236" customWidth="1"/>
    <col min="9988" max="9988" width="15.5" style="236" customWidth="1"/>
    <col min="9989" max="9989" width="2.125" style="236" customWidth="1"/>
    <col min="9990" max="9990" width="12.625" style="236" customWidth="1"/>
    <col min="9991" max="9991" width="12.125" style="236" customWidth="1"/>
    <col min="9992" max="9992" width="10.5" style="236" customWidth="1"/>
    <col min="9993" max="10240" width="10" style="236"/>
    <col min="10241" max="10241" width="13.375" style="236" customWidth="1"/>
    <col min="10242" max="10242" width="18.25" style="236" customWidth="1"/>
    <col min="10243" max="10243" width="3.5" style="236" customWidth="1"/>
    <col min="10244" max="10244" width="15.5" style="236" customWidth="1"/>
    <col min="10245" max="10245" width="2.125" style="236" customWidth="1"/>
    <col min="10246" max="10246" width="12.625" style="236" customWidth="1"/>
    <col min="10247" max="10247" width="12.125" style="236" customWidth="1"/>
    <col min="10248" max="10248" width="10.5" style="236" customWidth="1"/>
    <col min="10249" max="10496" width="10" style="236"/>
    <col min="10497" max="10497" width="13.375" style="236" customWidth="1"/>
    <col min="10498" max="10498" width="18.25" style="236" customWidth="1"/>
    <col min="10499" max="10499" width="3.5" style="236" customWidth="1"/>
    <col min="10500" max="10500" width="15.5" style="236" customWidth="1"/>
    <col min="10501" max="10501" width="2.125" style="236" customWidth="1"/>
    <col min="10502" max="10502" width="12.625" style="236" customWidth="1"/>
    <col min="10503" max="10503" width="12.125" style="236" customWidth="1"/>
    <col min="10504" max="10504" width="10.5" style="236" customWidth="1"/>
    <col min="10505" max="10752" width="10" style="236"/>
    <col min="10753" max="10753" width="13.375" style="236" customWidth="1"/>
    <col min="10754" max="10754" width="18.25" style="236" customWidth="1"/>
    <col min="10755" max="10755" width="3.5" style="236" customWidth="1"/>
    <col min="10756" max="10756" width="15.5" style="236" customWidth="1"/>
    <col min="10757" max="10757" width="2.125" style="236" customWidth="1"/>
    <col min="10758" max="10758" width="12.625" style="236" customWidth="1"/>
    <col min="10759" max="10759" width="12.125" style="236" customWidth="1"/>
    <col min="10760" max="10760" width="10.5" style="236" customWidth="1"/>
    <col min="10761" max="11008" width="10" style="236"/>
    <col min="11009" max="11009" width="13.375" style="236" customWidth="1"/>
    <col min="11010" max="11010" width="18.25" style="236" customWidth="1"/>
    <col min="11011" max="11011" width="3.5" style="236" customWidth="1"/>
    <col min="11012" max="11012" width="15.5" style="236" customWidth="1"/>
    <col min="11013" max="11013" width="2.125" style="236" customWidth="1"/>
    <col min="11014" max="11014" width="12.625" style="236" customWidth="1"/>
    <col min="11015" max="11015" width="12.125" style="236" customWidth="1"/>
    <col min="11016" max="11016" width="10.5" style="236" customWidth="1"/>
    <col min="11017" max="11264" width="10" style="236"/>
    <col min="11265" max="11265" width="13.375" style="236" customWidth="1"/>
    <col min="11266" max="11266" width="18.25" style="236" customWidth="1"/>
    <col min="11267" max="11267" width="3.5" style="236" customWidth="1"/>
    <col min="11268" max="11268" width="15.5" style="236" customWidth="1"/>
    <col min="11269" max="11269" width="2.125" style="236" customWidth="1"/>
    <col min="11270" max="11270" width="12.625" style="236" customWidth="1"/>
    <col min="11271" max="11271" width="12.125" style="236" customWidth="1"/>
    <col min="11272" max="11272" width="10.5" style="236" customWidth="1"/>
    <col min="11273" max="11520" width="10" style="236"/>
    <col min="11521" max="11521" width="13.375" style="236" customWidth="1"/>
    <col min="11522" max="11522" width="18.25" style="236" customWidth="1"/>
    <col min="11523" max="11523" width="3.5" style="236" customWidth="1"/>
    <col min="11524" max="11524" width="15.5" style="236" customWidth="1"/>
    <col min="11525" max="11525" width="2.125" style="236" customWidth="1"/>
    <col min="11526" max="11526" width="12.625" style="236" customWidth="1"/>
    <col min="11527" max="11527" width="12.125" style="236" customWidth="1"/>
    <col min="11528" max="11528" width="10.5" style="236" customWidth="1"/>
    <col min="11529" max="11776" width="10" style="236"/>
    <col min="11777" max="11777" width="13.375" style="236" customWidth="1"/>
    <col min="11778" max="11778" width="18.25" style="236" customWidth="1"/>
    <col min="11779" max="11779" width="3.5" style="236" customWidth="1"/>
    <col min="11780" max="11780" width="15.5" style="236" customWidth="1"/>
    <col min="11781" max="11781" width="2.125" style="236" customWidth="1"/>
    <col min="11782" max="11782" width="12.625" style="236" customWidth="1"/>
    <col min="11783" max="11783" width="12.125" style="236" customWidth="1"/>
    <col min="11784" max="11784" width="10.5" style="236" customWidth="1"/>
    <col min="11785" max="12032" width="10" style="236"/>
    <col min="12033" max="12033" width="13.375" style="236" customWidth="1"/>
    <col min="12034" max="12034" width="18.25" style="236" customWidth="1"/>
    <col min="12035" max="12035" width="3.5" style="236" customWidth="1"/>
    <col min="12036" max="12036" width="15.5" style="236" customWidth="1"/>
    <col min="12037" max="12037" width="2.125" style="236" customWidth="1"/>
    <col min="12038" max="12038" width="12.625" style="236" customWidth="1"/>
    <col min="12039" max="12039" width="12.125" style="236" customWidth="1"/>
    <col min="12040" max="12040" width="10.5" style="236" customWidth="1"/>
    <col min="12041" max="12288" width="10" style="236"/>
    <col min="12289" max="12289" width="13.375" style="236" customWidth="1"/>
    <col min="12290" max="12290" width="18.25" style="236" customWidth="1"/>
    <col min="12291" max="12291" width="3.5" style="236" customWidth="1"/>
    <col min="12292" max="12292" width="15.5" style="236" customWidth="1"/>
    <col min="12293" max="12293" width="2.125" style="236" customWidth="1"/>
    <col min="12294" max="12294" width="12.625" style="236" customWidth="1"/>
    <col min="12295" max="12295" width="12.125" style="236" customWidth="1"/>
    <col min="12296" max="12296" width="10.5" style="236" customWidth="1"/>
    <col min="12297" max="12544" width="10" style="236"/>
    <col min="12545" max="12545" width="13.375" style="236" customWidth="1"/>
    <col min="12546" max="12546" width="18.25" style="236" customWidth="1"/>
    <col min="12547" max="12547" width="3.5" style="236" customWidth="1"/>
    <col min="12548" max="12548" width="15.5" style="236" customWidth="1"/>
    <col min="12549" max="12549" width="2.125" style="236" customWidth="1"/>
    <col min="12550" max="12550" width="12.625" style="236" customWidth="1"/>
    <col min="12551" max="12551" width="12.125" style="236" customWidth="1"/>
    <col min="12552" max="12552" width="10.5" style="236" customWidth="1"/>
    <col min="12553" max="12800" width="10" style="236"/>
    <col min="12801" max="12801" width="13.375" style="236" customWidth="1"/>
    <col min="12802" max="12802" width="18.25" style="236" customWidth="1"/>
    <col min="12803" max="12803" width="3.5" style="236" customWidth="1"/>
    <col min="12804" max="12804" width="15.5" style="236" customWidth="1"/>
    <col min="12805" max="12805" width="2.125" style="236" customWidth="1"/>
    <col min="12806" max="12806" width="12.625" style="236" customWidth="1"/>
    <col min="12807" max="12807" width="12.125" style="236" customWidth="1"/>
    <col min="12808" max="12808" width="10.5" style="236" customWidth="1"/>
    <col min="12809" max="13056" width="10" style="236"/>
    <col min="13057" max="13057" width="13.375" style="236" customWidth="1"/>
    <col min="13058" max="13058" width="18.25" style="236" customWidth="1"/>
    <col min="13059" max="13059" width="3.5" style="236" customWidth="1"/>
    <col min="13060" max="13060" width="15.5" style="236" customWidth="1"/>
    <col min="13061" max="13061" width="2.125" style="236" customWidth="1"/>
    <col min="13062" max="13062" width="12.625" style="236" customWidth="1"/>
    <col min="13063" max="13063" width="12.125" style="236" customWidth="1"/>
    <col min="13064" max="13064" width="10.5" style="236" customWidth="1"/>
    <col min="13065" max="13312" width="10" style="236"/>
    <col min="13313" max="13313" width="13.375" style="236" customWidth="1"/>
    <col min="13314" max="13314" width="18.25" style="236" customWidth="1"/>
    <col min="13315" max="13315" width="3.5" style="236" customWidth="1"/>
    <col min="13316" max="13316" width="15.5" style="236" customWidth="1"/>
    <col min="13317" max="13317" width="2.125" style="236" customWidth="1"/>
    <col min="13318" max="13318" width="12.625" style="236" customWidth="1"/>
    <col min="13319" max="13319" width="12.125" style="236" customWidth="1"/>
    <col min="13320" max="13320" width="10.5" style="236" customWidth="1"/>
    <col min="13321" max="13568" width="10" style="236"/>
    <col min="13569" max="13569" width="13.375" style="236" customWidth="1"/>
    <col min="13570" max="13570" width="18.25" style="236" customWidth="1"/>
    <col min="13571" max="13571" width="3.5" style="236" customWidth="1"/>
    <col min="13572" max="13572" width="15.5" style="236" customWidth="1"/>
    <col min="13573" max="13573" width="2.125" style="236" customWidth="1"/>
    <col min="13574" max="13574" width="12.625" style="236" customWidth="1"/>
    <col min="13575" max="13575" width="12.125" style="236" customWidth="1"/>
    <col min="13576" max="13576" width="10.5" style="236" customWidth="1"/>
    <col min="13577" max="13824" width="10" style="236"/>
    <col min="13825" max="13825" width="13.375" style="236" customWidth="1"/>
    <col min="13826" max="13826" width="18.25" style="236" customWidth="1"/>
    <col min="13827" max="13827" width="3.5" style="236" customWidth="1"/>
    <col min="13828" max="13828" width="15.5" style="236" customWidth="1"/>
    <col min="13829" max="13829" width="2.125" style="236" customWidth="1"/>
    <col min="13830" max="13830" width="12.625" style="236" customWidth="1"/>
    <col min="13831" max="13831" width="12.125" style="236" customWidth="1"/>
    <col min="13832" max="13832" width="10.5" style="236" customWidth="1"/>
    <col min="13833" max="14080" width="10" style="236"/>
    <col min="14081" max="14081" width="13.375" style="236" customWidth="1"/>
    <col min="14082" max="14082" width="18.25" style="236" customWidth="1"/>
    <col min="14083" max="14083" width="3.5" style="236" customWidth="1"/>
    <col min="14084" max="14084" width="15.5" style="236" customWidth="1"/>
    <col min="14085" max="14085" width="2.125" style="236" customWidth="1"/>
    <col min="14086" max="14086" width="12.625" style="236" customWidth="1"/>
    <col min="14087" max="14087" width="12.125" style="236" customWidth="1"/>
    <col min="14088" max="14088" width="10.5" style="236" customWidth="1"/>
    <col min="14089" max="14336" width="10" style="236"/>
    <col min="14337" max="14337" width="13.375" style="236" customWidth="1"/>
    <col min="14338" max="14338" width="18.25" style="236" customWidth="1"/>
    <col min="14339" max="14339" width="3.5" style="236" customWidth="1"/>
    <col min="14340" max="14340" width="15.5" style="236" customWidth="1"/>
    <col min="14341" max="14341" width="2.125" style="236" customWidth="1"/>
    <col min="14342" max="14342" width="12.625" style="236" customWidth="1"/>
    <col min="14343" max="14343" width="12.125" style="236" customWidth="1"/>
    <col min="14344" max="14344" width="10.5" style="236" customWidth="1"/>
    <col min="14345" max="14592" width="10" style="236"/>
    <col min="14593" max="14593" width="13.375" style="236" customWidth="1"/>
    <col min="14594" max="14594" width="18.25" style="236" customWidth="1"/>
    <col min="14595" max="14595" width="3.5" style="236" customWidth="1"/>
    <col min="14596" max="14596" width="15.5" style="236" customWidth="1"/>
    <col min="14597" max="14597" width="2.125" style="236" customWidth="1"/>
    <col min="14598" max="14598" width="12.625" style="236" customWidth="1"/>
    <col min="14599" max="14599" width="12.125" style="236" customWidth="1"/>
    <col min="14600" max="14600" width="10.5" style="236" customWidth="1"/>
    <col min="14601" max="14848" width="10" style="236"/>
    <col min="14849" max="14849" width="13.375" style="236" customWidth="1"/>
    <col min="14850" max="14850" width="18.25" style="236" customWidth="1"/>
    <col min="14851" max="14851" width="3.5" style="236" customWidth="1"/>
    <col min="14852" max="14852" width="15.5" style="236" customWidth="1"/>
    <col min="14853" max="14853" width="2.125" style="236" customWidth="1"/>
    <col min="14854" max="14854" width="12.625" style="236" customWidth="1"/>
    <col min="14855" max="14855" width="12.125" style="236" customWidth="1"/>
    <col min="14856" max="14856" width="10.5" style="236" customWidth="1"/>
    <col min="14857" max="15104" width="10" style="236"/>
    <col min="15105" max="15105" width="13.375" style="236" customWidth="1"/>
    <col min="15106" max="15106" width="18.25" style="236" customWidth="1"/>
    <col min="15107" max="15107" width="3.5" style="236" customWidth="1"/>
    <col min="15108" max="15108" width="15.5" style="236" customWidth="1"/>
    <col min="15109" max="15109" width="2.125" style="236" customWidth="1"/>
    <col min="15110" max="15110" width="12.625" style="236" customWidth="1"/>
    <col min="15111" max="15111" width="12.125" style="236" customWidth="1"/>
    <col min="15112" max="15112" width="10.5" style="236" customWidth="1"/>
    <col min="15113" max="15360" width="10" style="236"/>
    <col min="15361" max="15361" width="13.375" style="236" customWidth="1"/>
    <col min="15362" max="15362" width="18.25" style="236" customWidth="1"/>
    <col min="15363" max="15363" width="3.5" style="236" customWidth="1"/>
    <col min="15364" max="15364" width="15.5" style="236" customWidth="1"/>
    <col min="15365" max="15365" width="2.125" style="236" customWidth="1"/>
    <col min="15366" max="15366" width="12.625" style="236" customWidth="1"/>
    <col min="15367" max="15367" width="12.125" style="236" customWidth="1"/>
    <col min="15368" max="15368" width="10.5" style="236" customWidth="1"/>
    <col min="15369" max="15616" width="10" style="236"/>
    <col min="15617" max="15617" width="13.375" style="236" customWidth="1"/>
    <col min="15618" max="15618" width="18.25" style="236" customWidth="1"/>
    <col min="15619" max="15619" width="3.5" style="236" customWidth="1"/>
    <col min="15620" max="15620" width="15.5" style="236" customWidth="1"/>
    <col min="15621" max="15621" width="2.125" style="236" customWidth="1"/>
    <col min="15622" max="15622" width="12.625" style="236" customWidth="1"/>
    <col min="15623" max="15623" width="12.125" style="236" customWidth="1"/>
    <col min="15624" max="15624" width="10.5" style="236" customWidth="1"/>
    <col min="15625" max="15872" width="10" style="236"/>
    <col min="15873" max="15873" width="13.375" style="236" customWidth="1"/>
    <col min="15874" max="15874" width="18.25" style="236" customWidth="1"/>
    <col min="15875" max="15875" width="3.5" style="236" customWidth="1"/>
    <col min="15876" max="15876" width="15.5" style="236" customWidth="1"/>
    <col min="15877" max="15877" width="2.125" style="236" customWidth="1"/>
    <col min="15878" max="15878" width="12.625" style="236" customWidth="1"/>
    <col min="15879" max="15879" width="12.125" style="236" customWidth="1"/>
    <col min="15880" max="15880" width="10.5" style="236" customWidth="1"/>
    <col min="15881" max="16128" width="10" style="236"/>
    <col min="16129" max="16129" width="13.375" style="236" customWidth="1"/>
    <col min="16130" max="16130" width="18.25" style="236" customWidth="1"/>
    <col min="16131" max="16131" width="3.5" style="236" customWidth="1"/>
    <col min="16132" max="16132" width="15.5" style="236" customWidth="1"/>
    <col min="16133" max="16133" width="2.125" style="236" customWidth="1"/>
    <col min="16134" max="16134" width="12.625" style="236" customWidth="1"/>
    <col min="16135" max="16135" width="12.125" style="236" customWidth="1"/>
    <col min="16136" max="16136" width="10.5" style="236" customWidth="1"/>
    <col min="16137" max="16384" width="10" style="236"/>
  </cols>
  <sheetData>
    <row r="1" spans="1:8" ht="38.25" customHeight="1" thickBot="1"/>
    <row r="2" spans="1:8" ht="38.25" customHeight="1" thickBot="1">
      <c r="B2" s="1026" t="s">
        <v>1330</v>
      </c>
      <c r="C2" s="1027"/>
      <c r="D2" s="1027"/>
      <c r="E2" s="1027"/>
      <c r="F2" s="1028"/>
      <c r="H2" s="237"/>
    </row>
    <row r="3" spans="1:8" ht="14.25" thickBot="1"/>
    <row r="4" spans="1:8" ht="40.5" customHeight="1">
      <c r="A4" s="238" t="s">
        <v>1331</v>
      </c>
      <c r="B4" s="239" t="s">
        <v>1350</v>
      </c>
      <c r="C4" s="239" t="s">
        <v>1332</v>
      </c>
      <c r="D4" s="240" t="s">
        <v>1349</v>
      </c>
      <c r="E4" s="240" t="s">
        <v>584</v>
      </c>
      <c r="F4" s="258" t="s">
        <v>281</v>
      </c>
      <c r="G4" s="240" t="s">
        <v>1347</v>
      </c>
      <c r="H4" s="241"/>
    </row>
    <row r="5" spans="1:8" ht="39" customHeight="1" thickBot="1">
      <c r="A5" s="242" t="s">
        <v>1333</v>
      </c>
      <c r="B5" s="243" t="s">
        <v>1351</v>
      </c>
      <c r="C5" s="243" t="s">
        <v>1334</v>
      </c>
      <c r="D5" s="243" t="s">
        <v>1352</v>
      </c>
      <c r="E5" s="243"/>
      <c r="F5" s="244" t="s">
        <v>1335</v>
      </c>
      <c r="G5" s="245" t="s">
        <v>1348</v>
      </c>
      <c r="H5" s="246"/>
    </row>
    <row r="6" spans="1:8" ht="12.75" customHeight="1"/>
    <row r="7" spans="1:8">
      <c r="A7" s="236" t="s">
        <v>1336</v>
      </c>
    </row>
    <row r="8" spans="1:8" ht="14.25" thickBot="1"/>
    <row r="9" spans="1:8" ht="183" customHeight="1" thickBot="1">
      <c r="A9" s="1029" t="s">
        <v>1311</v>
      </c>
      <c r="B9" s="1030"/>
      <c r="C9" s="1030"/>
      <c r="D9" s="1031"/>
      <c r="E9" s="247"/>
      <c r="F9" s="1032" t="s">
        <v>1337</v>
      </c>
      <c r="G9" s="1033"/>
      <c r="H9" s="1034"/>
    </row>
    <row r="11" spans="1:8" ht="23.25" customHeight="1">
      <c r="A11" s="236" t="s">
        <v>1338</v>
      </c>
      <c r="C11" s="236" t="s">
        <v>1339</v>
      </c>
    </row>
    <row r="12" spans="1:8" ht="23.25" customHeight="1">
      <c r="A12" s="236" t="s">
        <v>1340</v>
      </c>
      <c r="C12" s="236" t="s">
        <v>1339</v>
      </c>
    </row>
    <row r="13" spans="1:8" ht="25.5" customHeight="1">
      <c r="A13" s="236" t="s">
        <v>1341</v>
      </c>
      <c r="C13" s="236" t="s">
        <v>1339</v>
      </c>
    </row>
    <row r="14" spans="1:8" ht="25.5" customHeight="1">
      <c r="A14" s="236" t="s">
        <v>1342</v>
      </c>
      <c r="C14" s="236" t="s">
        <v>1339</v>
      </c>
    </row>
    <row r="15" spans="1:8" ht="13.5" customHeight="1" thickBot="1"/>
    <row r="16" spans="1:8" ht="32.1" customHeight="1">
      <c r="A16" s="248" t="s">
        <v>1343</v>
      </c>
      <c r="B16" s="1035" t="s">
        <v>1344</v>
      </c>
      <c r="C16" s="1036"/>
      <c r="D16" s="249" t="s">
        <v>1345</v>
      </c>
      <c r="E16" s="1037"/>
      <c r="F16" s="1038"/>
      <c r="G16" s="1038"/>
      <c r="H16" s="1039"/>
    </row>
    <row r="17" spans="1:8" ht="32.1" customHeight="1">
      <c r="A17" s="250" t="s">
        <v>1343</v>
      </c>
      <c r="B17" s="1021" t="s">
        <v>1344</v>
      </c>
      <c r="C17" s="1022"/>
      <c r="D17" s="253" t="s">
        <v>1345</v>
      </c>
      <c r="E17" s="1023"/>
      <c r="F17" s="1024"/>
      <c r="G17" s="1024"/>
      <c r="H17" s="1025"/>
    </row>
    <row r="18" spans="1:8" ht="32.1" customHeight="1">
      <c r="A18" s="254" t="s">
        <v>1343</v>
      </c>
      <c r="B18" s="1040" t="s">
        <v>1344</v>
      </c>
      <c r="C18" s="1041"/>
      <c r="D18" s="255" t="s">
        <v>1345</v>
      </c>
      <c r="E18" s="1023"/>
      <c r="F18" s="1024"/>
      <c r="G18" s="1024"/>
      <c r="H18" s="1025"/>
    </row>
    <row r="19" spans="1:8" ht="32.1" customHeight="1">
      <c r="A19" s="254" t="s">
        <v>1343</v>
      </c>
      <c r="B19" s="1040" t="s">
        <v>1344</v>
      </c>
      <c r="C19" s="1041"/>
      <c r="D19" s="255" t="s">
        <v>1345</v>
      </c>
      <c r="E19" s="1023"/>
      <c r="F19" s="1024"/>
      <c r="G19" s="1024"/>
      <c r="H19" s="1025"/>
    </row>
    <row r="20" spans="1:8" ht="32.1" customHeight="1">
      <c r="A20" s="254" t="s">
        <v>1343</v>
      </c>
      <c r="B20" s="1040" t="s">
        <v>1344</v>
      </c>
      <c r="C20" s="1041"/>
      <c r="D20" s="255" t="s">
        <v>1345</v>
      </c>
      <c r="E20" s="1023"/>
      <c r="F20" s="1024"/>
      <c r="G20" s="1024"/>
      <c r="H20" s="1025"/>
    </row>
    <row r="21" spans="1:8" ht="32.1" customHeight="1">
      <c r="A21" s="254" t="s">
        <v>1343</v>
      </c>
      <c r="B21" s="1040" t="s">
        <v>1344</v>
      </c>
      <c r="C21" s="1041"/>
      <c r="D21" s="255" t="s">
        <v>1345</v>
      </c>
      <c r="E21" s="1023"/>
      <c r="F21" s="1024"/>
      <c r="G21" s="1024"/>
      <c r="H21" s="1025"/>
    </row>
    <row r="22" spans="1:8" ht="32.1" customHeight="1" thickBot="1">
      <c r="A22" s="256" t="s">
        <v>1343</v>
      </c>
      <c r="B22" s="1042" t="s">
        <v>1344</v>
      </c>
      <c r="C22" s="1043"/>
      <c r="D22" s="257" t="s">
        <v>1345</v>
      </c>
      <c r="E22" s="1044"/>
      <c r="F22" s="1045"/>
      <c r="G22" s="1045"/>
      <c r="H22" s="1046"/>
    </row>
  </sheetData>
  <mergeCells count="17">
    <mergeCell ref="B21:C21"/>
    <mergeCell ref="E21:H21"/>
    <mergeCell ref="B22:C22"/>
    <mergeCell ref="E22:H22"/>
    <mergeCell ref="B18:C18"/>
    <mergeCell ref="E18:H18"/>
    <mergeCell ref="B19:C19"/>
    <mergeCell ref="E19:H19"/>
    <mergeCell ref="B20:C20"/>
    <mergeCell ref="E20:H20"/>
    <mergeCell ref="B17:C17"/>
    <mergeCell ref="E17:H17"/>
    <mergeCell ref="B2:F2"/>
    <mergeCell ref="A9:D9"/>
    <mergeCell ref="F9:H9"/>
    <mergeCell ref="B16:C16"/>
    <mergeCell ref="E16:H16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0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G34"/>
  <sheetViews>
    <sheetView workbookViewId="0">
      <selection activeCell="F4" sqref="F4"/>
    </sheetView>
  </sheetViews>
  <sheetFormatPr defaultColWidth="10" defaultRowHeight="13.5"/>
  <cols>
    <col min="1" max="1" width="15.75" style="236" customWidth="1"/>
    <col min="2" max="2" width="15.375" style="236" customWidth="1"/>
    <col min="3" max="3" width="5.625" style="236" customWidth="1"/>
    <col min="4" max="4" width="13.125" style="236" customWidth="1"/>
    <col min="5" max="5" width="11.375" style="236" customWidth="1"/>
    <col min="6" max="6" width="12.125" style="236" customWidth="1"/>
    <col min="7" max="7" width="9.375" style="236" customWidth="1"/>
    <col min="8" max="256" width="10" style="236"/>
    <col min="257" max="257" width="15.75" style="236" customWidth="1"/>
    <col min="258" max="258" width="15.375" style="236" customWidth="1"/>
    <col min="259" max="259" width="5.625" style="236" customWidth="1"/>
    <col min="260" max="260" width="13.125" style="236" customWidth="1"/>
    <col min="261" max="261" width="11.375" style="236" customWidth="1"/>
    <col min="262" max="262" width="12.125" style="236" customWidth="1"/>
    <col min="263" max="263" width="9.375" style="236" customWidth="1"/>
    <col min="264" max="512" width="10" style="236"/>
    <col min="513" max="513" width="15.75" style="236" customWidth="1"/>
    <col min="514" max="514" width="15.375" style="236" customWidth="1"/>
    <col min="515" max="515" width="5.625" style="236" customWidth="1"/>
    <col min="516" max="516" width="13.125" style="236" customWidth="1"/>
    <col min="517" max="517" width="11.375" style="236" customWidth="1"/>
    <col min="518" max="518" width="12.125" style="236" customWidth="1"/>
    <col min="519" max="519" width="9.375" style="236" customWidth="1"/>
    <col min="520" max="768" width="10" style="236"/>
    <col min="769" max="769" width="15.75" style="236" customWidth="1"/>
    <col min="770" max="770" width="15.375" style="236" customWidth="1"/>
    <col min="771" max="771" width="5.625" style="236" customWidth="1"/>
    <col min="772" max="772" width="13.125" style="236" customWidth="1"/>
    <col min="773" max="773" width="11.375" style="236" customWidth="1"/>
    <col min="774" max="774" width="12.125" style="236" customWidth="1"/>
    <col min="775" max="775" width="9.375" style="236" customWidth="1"/>
    <col min="776" max="1024" width="10" style="236"/>
    <col min="1025" max="1025" width="15.75" style="236" customWidth="1"/>
    <col min="1026" max="1026" width="15.375" style="236" customWidth="1"/>
    <col min="1027" max="1027" width="5.625" style="236" customWidth="1"/>
    <col min="1028" max="1028" width="13.125" style="236" customWidth="1"/>
    <col min="1029" max="1029" width="11.375" style="236" customWidth="1"/>
    <col min="1030" max="1030" width="12.125" style="236" customWidth="1"/>
    <col min="1031" max="1031" width="9.375" style="236" customWidth="1"/>
    <col min="1032" max="1280" width="10" style="236"/>
    <col min="1281" max="1281" width="15.75" style="236" customWidth="1"/>
    <col min="1282" max="1282" width="15.375" style="236" customWidth="1"/>
    <col min="1283" max="1283" width="5.625" style="236" customWidth="1"/>
    <col min="1284" max="1284" width="13.125" style="236" customWidth="1"/>
    <col min="1285" max="1285" width="11.375" style="236" customWidth="1"/>
    <col min="1286" max="1286" width="12.125" style="236" customWidth="1"/>
    <col min="1287" max="1287" width="9.375" style="236" customWidth="1"/>
    <col min="1288" max="1536" width="10" style="236"/>
    <col min="1537" max="1537" width="15.75" style="236" customWidth="1"/>
    <col min="1538" max="1538" width="15.375" style="236" customWidth="1"/>
    <col min="1539" max="1539" width="5.625" style="236" customWidth="1"/>
    <col min="1540" max="1540" width="13.125" style="236" customWidth="1"/>
    <col min="1541" max="1541" width="11.375" style="236" customWidth="1"/>
    <col min="1542" max="1542" width="12.125" style="236" customWidth="1"/>
    <col min="1543" max="1543" width="9.375" style="236" customWidth="1"/>
    <col min="1544" max="1792" width="10" style="236"/>
    <col min="1793" max="1793" width="15.75" style="236" customWidth="1"/>
    <col min="1794" max="1794" width="15.375" style="236" customWidth="1"/>
    <col min="1795" max="1795" width="5.625" style="236" customWidth="1"/>
    <col min="1796" max="1796" width="13.125" style="236" customWidth="1"/>
    <col min="1797" max="1797" width="11.375" style="236" customWidth="1"/>
    <col min="1798" max="1798" width="12.125" style="236" customWidth="1"/>
    <col min="1799" max="1799" width="9.375" style="236" customWidth="1"/>
    <col min="1800" max="2048" width="10" style="236"/>
    <col min="2049" max="2049" width="15.75" style="236" customWidth="1"/>
    <col min="2050" max="2050" width="15.375" style="236" customWidth="1"/>
    <col min="2051" max="2051" width="5.625" style="236" customWidth="1"/>
    <col min="2052" max="2052" width="13.125" style="236" customWidth="1"/>
    <col min="2053" max="2053" width="11.375" style="236" customWidth="1"/>
    <col min="2054" max="2054" width="12.125" style="236" customWidth="1"/>
    <col min="2055" max="2055" width="9.375" style="236" customWidth="1"/>
    <col min="2056" max="2304" width="10" style="236"/>
    <col min="2305" max="2305" width="15.75" style="236" customWidth="1"/>
    <col min="2306" max="2306" width="15.375" style="236" customWidth="1"/>
    <col min="2307" max="2307" width="5.625" style="236" customWidth="1"/>
    <col min="2308" max="2308" width="13.125" style="236" customWidth="1"/>
    <col min="2309" max="2309" width="11.375" style="236" customWidth="1"/>
    <col min="2310" max="2310" width="12.125" style="236" customWidth="1"/>
    <col min="2311" max="2311" width="9.375" style="236" customWidth="1"/>
    <col min="2312" max="2560" width="10" style="236"/>
    <col min="2561" max="2561" width="15.75" style="236" customWidth="1"/>
    <col min="2562" max="2562" width="15.375" style="236" customWidth="1"/>
    <col min="2563" max="2563" width="5.625" style="236" customWidth="1"/>
    <col min="2564" max="2564" width="13.125" style="236" customWidth="1"/>
    <col min="2565" max="2565" width="11.375" style="236" customWidth="1"/>
    <col min="2566" max="2566" width="12.125" style="236" customWidth="1"/>
    <col min="2567" max="2567" width="9.375" style="236" customWidth="1"/>
    <col min="2568" max="2816" width="10" style="236"/>
    <col min="2817" max="2817" width="15.75" style="236" customWidth="1"/>
    <col min="2818" max="2818" width="15.375" style="236" customWidth="1"/>
    <col min="2819" max="2819" width="5.625" style="236" customWidth="1"/>
    <col min="2820" max="2820" width="13.125" style="236" customWidth="1"/>
    <col min="2821" max="2821" width="11.375" style="236" customWidth="1"/>
    <col min="2822" max="2822" width="12.125" style="236" customWidth="1"/>
    <col min="2823" max="2823" width="9.375" style="236" customWidth="1"/>
    <col min="2824" max="3072" width="10" style="236"/>
    <col min="3073" max="3073" width="15.75" style="236" customWidth="1"/>
    <col min="3074" max="3074" width="15.375" style="236" customWidth="1"/>
    <col min="3075" max="3075" width="5.625" style="236" customWidth="1"/>
    <col min="3076" max="3076" width="13.125" style="236" customWidth="1"/>
    <col min="3077" max="3077" width="11.375" style="236" customWidth="1"/>
    <col min="3078" max="3078" width="12.125" style="236" customWidth="1"/>
    <col min="3079" max="3079" width="9.375" style="236" customWidth="1"/>
    <col min="3080" max="3328" width="10" style="236"/>
    <col min="3329" max="3329" width="15.75" style="236" customWidth="1"/>
    <col min="3330" max="3330" width="15.375" style="236" customWidth="1"/>
    <col min="3331" max="3331" width="5.625" style="236" customWidth="1"/>
    <col min="3332" max="3332" width="13.125" style="236" customWidth="1"/>
    <col min="3333" max="3333" width="11.375" style="236" customWidth="1"/>
    <col min="3334" max="3334" width="12.125" style="236" customWidth="1"/>
    <col min="3335" max="3335" width="9.375" style="236" customWidth="1"/>
    <col min="3336" max="3584" width="10" style="236"/>
    <col min="3585" max="3585" width="15.75" style="236" customWidth="1"/>
    <col min="3586" max="3586" width="15.375" style="236" customWidth="1"/>
    <col min="3587" max="3587" width="5.625" style="236" customWidth="1"/>
    <col min="3588" max="3588" width="13.125" style="236" customWidth="1"/>
    <col min="3589" max="3589" width="11.375" style="236" customWidth="1"/>
    <col min="3590" max="3590" width="12.125" style="236" customWidth="1"/>
    <col min="3591" max="3591" width="9.375" style="236" customWidth="1"/>
    <col min="3592" max="3840" width="10" style="236"/>
    <col min="3841" max="3841" width="15.75" style="236" customWidth="1"/>
    <col min="3842" max="3842" width="15.375" style="236" customWidth="1"/>
    <col min="3843" max="3843" width="5.625" style="236" customWidth="1"/>
    <col min="3844" max="3844" width="13.125" style="236" customWidth="1"/>
    <col min="3845" max="3845" width="11.375" style="236" customWidth="1"/>
    <col min="3846" max="3846" width="12.125" style="236" customWidth="1"/>
    <col min="3847" max="3847" width="9.375" style="236" customWidth="1"/>
    <col min="3848" max="4096" width="10" style="236"/>
    <col min="4097" max="4097" width="15.75" style="236" customWidth="1"/>
    <col min="4098" max="4098" width="15.375" style="236" customWidth="1"/>
    <col min="4099" max="4099" width="5.625" style="236" customWidth="1"/>
    <col min="4100" max="4100" width="13.125" style="236" customWidth="1"/>
    <col min="4101" max="4101" width="11.375" style="236" customWidth="1"/>
    <col min="4102" max="4102" width="12.125" style="236" customWidth="1"/>
    <col min="4103" max="4103" width="9.375" style="236" customWidth="1"/>
    <col min="4104" max="4352" width="10" style="236"/>
    <col min="4353" max="4353" width="15.75" style="236" customWidth="1"/>
    <col min="4354" max="4354" width="15.375" style="236" customWidth="1"/>
    <col min="4355" max="4355" width="5.625" style="236" customWidth="1"/>
    <col min="4356" max="4356" width="13.125" style="236" customWidth="1"/>
    <col min="4357" max="4357" width="11.375" style="236" customWidth="1"/>
    <col min="4358" max="4358" width="12.125" style="236" customWidth="1"/>
    <col min="4359" max="4359" width="9.375" style="236" customWidth="1"/>
    <col min="4360" max="4608" width="10" style="236"/>
    <col min="4609" max="4609" width="15.75" style="236" customWidth="1"/>
    <col min="4610" max="4610" width="15.375" style="236" customWidth="1"/>
    <col min="4611" max="4611" width="5.625" style="236" customWidth="1"/>
    <col min="4612" max="4612" width="13.125" style="236" customWidth="1"/>
    <col min="4613" max="4613" width="11.375" style="236" customWidth="1"/>
    <col min="4614" max="4614" width="12.125" style="236" customWidth="1"/>
    <col min="4615" max="4615" width="9.375" style="236" customWidth="1"/>
    <col min="4616" max="4864" width="10" style="236"/>
    <col min="4865" max="4865" width="15.75" style="236" customWidth="1"/>
    <col min="4866" max="4866" width="15.375" style="236" customWidth="1"/>
    <col min="4867" max="4867" width="5.625" style="236" customWidth="1"/>
    <col min="4868" max="4868" width="13.125" style="236" customWidth="1"/>
    <col min="4869" max="4869" width="11.375" style="236" customWidth="1"/>
    <col min="4870" max="4870" width="12.125" style="236" customWidth="1"/>
    <col min="4871" max="4871" width="9.375" style="236" customWidth="1"/>
    <col min="4872" max="5120" width="10" style="236"/>
    <col min="5121" max="5121" width="15.75" style="236" customWidth="1"/>
    <col min="5122" max="5122" width="15.375" style="236" customWidth="1"/>
    <col min="5123" max="5123" width="5.625" style="236" customWidth="1"/>
    <col min="5124" max="5124" width="13.125" style="236" customWidth="1"/>
    <col min="5125" max="5125" width="11.375" style="236" customWidth="1"/>
    <col min="5126" max="5126" width="12.125" style="236" customWidth="1"/>
    <col min="5127" max="5127" width="9.375" style="236" customWidth="1"/>
    <col min="5128" max="5376" width="10" style="236"/>
    <col min="5377" max="5377" width="15.75" style="236" customWidth="1"/>
    <col min="5378" max="5378" width="15.375" style="236" customWidth="1"/>
    <col min="5379" max="5379" width="5.625" style="236" customWidth="1"/>
    <col min="5380" max="5380" width="13.125" style="236" customWidth="1"/>
    <col min="5381" max="5381" width="11.375" style="236" customWidth="1"/>
    <col min="5382" max="5382" width="12.125" style="236" customWidth="1"/>
    <col min="5383" max="5383" width="9.375" style="236" customWidth="1"/>
    <col min="5384" max="5632" width="10" style="236"/>
    <col min="5633" max="5633" width="15.75" style="236" customWidth="1"/>
    <col min="5634" max="5634" width="15.375" style="236" customWidth="1"/>
    <col min="5635" max="5635" width="5.625" style="236" customWidth="1"/>
    <col min="5636" max="5636" width="13.125" style="236" customWidth="1"/>
    <col min="5637" max="5637" width="11.375" style="236" customWidth="1"/>
    <col min="5638" max="5638" width="12.125" style="236" customWidth="1"/>
    <col min="5639" max="5639" width="9.375" style="236" customWidth="1"/>
    <col min="5640" max="5888" width="10" style="236"/>
    <col min="5889" max="5889" width="15.75" style="236" customWidth="1"/>
    <col min="5890" max="5890" width="15.375" style="236" customWidth="1"/>
    <col min="5891" max="5891" width="5.625" style="236" customWidth="1"/>
    <col min="5892" max="5892" width="13.125" style="236" customWidth="1"/>
    <col min="5893" max="5893" width="11.375" style="236" customWidth="1"/>
    <col min="5894" max="5894" width="12.125" style="236" customWidth="1"/>
    <col min="5895" max="5895" width="9.375" style="236" customWidth="1"/>
    <col min="5896" max="6144" width="10" style="236"/>
    <col min="6145" max="6145" width="15.75" style="236" customWidth="1"/>
    <col min="6146" max="6146" width="15.375" style="236" customWidth="1"/>
    <col min="6147" max="6147" width="5.625" style="236" customWidth="1"/>
    <col min="6148" max="6148" width="13.125" style="236" customWidth="1"/>
    <col min="6149" max="6149" width="11.375" style="236" customWidth="1"/>
    <col min="6150" max="6150" width="12.125" style="236" customWidth="1"/>
    <col min="6151" max="6151" width="9.375" style="236" customWidth="1"/>
    <col min="6152" max="6400" width="10" style="236"/>
    <col min="6401" max="6401" width="15.75" style="236" customWidth="1"/>
    <col min="6402" max="6402" width="15.375" style="236" customWidth="1"/>
    <col min="6403" max="6403" width="5.625" style="236" customWidth="1"/>
    <col min="6404" max="6404" width="13.125" style="236" customWidth="1"/>
    <col min="6405" max="6405" width="11.375" style="236" customWidth="1"/>
    <col min="6406" max="6406" width="12.125" style="236" customWidth="1"/>
    <col min="6407" max="6407" width="9.375" style="236" customWidth="1"/>
    <col min="6408" max="6656" width="10" style="236"/>
    <col min="6657" max="6657" width="15.75" style="236" customWidth="1"/>
    <col min="6658" max="6658" width="15.375" style="236" customWidth="1"/>
    <col min="6659" max="6659" width="5.625" style="236" customWidth="1"/>
    <col min="6660" max="6660" width="13.125" style="236" customWidth="1"/>
    <col min="6661" max="6661" width="11.375" style="236" customWidth="1"/>
    <col min="6662" max="6662" width="12.125" style="236" customWidth="1"/>
    <col min="6663" max="6663" width="9.375" style="236" customWidth="1"/>
    <col min="6664" max="6912" width="10" style="236"/>
    <col min="6913" max="6913" width="15.75" style="236" customWidth="1"/>
    <col min="6914" max="6914" width="15.375" style="236" customWidth="1"/>
    <col min="6915" max="6915" width="5.625" style="236" customWidth="1"/>
    <col min="6916" max="6916" width="13.125" style="236" customWidth="1"/>
    <col min="6917" max="6917" width="11.375" style="236" customWidth="1"/>
    <col min="6918" max="6918" width="12.125" style="236" customWidth="1"/>
    <col min="6919" max="6919" width="9.375" style="236" customWidth="1"/>
    <col min="6920" max="7168" width="10" style="236"/>
    <col min="7169" max="7169" width="15.75" style="236" customWidth="1"/>
    <col min="7170" max="7170" width="15.375" style="236" customWidth="1"/>
    <col min="7171" max="7171" width="5.625" style="236" customWidth="1"/>
    <col min="7172" max="7172" width="13.125" style="236" customWidth="1"/>
    <col min="7173" max="7173" width="11.375" style="236" customWidth="1"/>
    <col min="7174" max="7174" width="12.125" style="236" customWidth="1"/>
    <col min="7175" max="7175" width="9.375" style="236" customWidth="1"/>
    <col min="7176" max="7424" width="10" style="236"/>
    <col min="7425" max="7425" width="15.75" style="236" customWidth="1"/>
    <col min="7426" max="7426" width="15.375" style="236" customWidth="1"/>
    <col min="7427" max="7427" width="5.625" style="236" customWidth="1"/>
    <col min="7428" max="7428" width="13.125" style="236" customWidth="1"/>
    <col min="7429" max="7429" width="11.375" style="236" customWidth="1"/>
    <col min="7430" max="7430" width="12.125" style="236" customWidth="1"/>
    <col min="7431" max="7431" width="9.375" style="236" customWidth="1"/>
    <col min="7432" max="7680" width="10" style="236"/>
    <col min="7681" max="7681" width="15.75" style="236" customWidth="1"/>
    <col min="7682" max="7682" width="15.375" style="236" customWidth="1"/>
    <col min="7683" max="7683" width="5.625" style="236" customWidth="1"/>
    <col min="7684" max="7684" width="13.125" style="236" customWidth="1"/>
    <col min="7685" max="7685" width="11.375" style="236" customWidth="1"/>
    <col min="7686" max="7686" width="12.125" style="236" customWidth="1"/>
    <col min="7687" max="7687" width="9.375" style="236" customWidth="1"/>
    <col min="7688" max="7936" width="10" style="236"/>
    <col min="7937" max="7937" width="15.75" style="236" customWidth="1"/>
    <col min="7938" max="7938" width="15.375" style="236" customWidth="1"/>
    <col min="7939" max="7939" width="5.625" style="236" customWidth="1"/>
    <col min="7940" max="7940" width="13.125" style="236" customWidth="1"/>
    <col min="7941" max="7941" width="11.375" style="236" customWidth="1"/>
    <col min="7942" max="7942" width="12.125" style="236" customWidth="1"/>
    <col min="7943" max="7943" width="9.375" style="236" customWidth="1"/>
    <col min="7944" max="8192" width="10" style="236"/>
    <col min="8193" max="8193" width="15.75" style="236" customWidth="1"/>
    <col min="8194" max="8194" width="15.375" style="236" customWidth="1"/>
    <col min="8195" max="8195" width="5.625" style="236" customWidth="1"/>
    <col min="8196" max="8196" width="13.125" style="236" customWidth="1"/>
    <col min="8197" max="8197" width="11.375" style="236" customWidth="1"/>
    <col min="8198" max="8198" width="12.125" style="236" customWidth="1"/>
    <col min="8199" max="8199" width="9.375" style="236" customWidth="1"/>
    <col min="8200" max="8448" width="10" style="236"/>
    <col min="8449" max="8449" width="15.75" style="236" customWidth="1"/>
    <col min="8450" max="8450" width="15.375" style="236" customWidth="1"/>
    <col min="8451" max="8451" width="5.625" style="236" customWidth="1"/>
    <col min="8452" max="8452" width="13.125" style="236" customWidth="1"/>
    <col min="8453" max="8453" width="11.375" style="236" customWidth="1"/>
    <col min="8454" max="8454" width="12.125" style="236" customWidth="1"/>
    <col min="8455" max="8455" width="9.375" style="236" customWidth="1"/>
    <col min="8456" max="8704" width="10" style="236"/>
    <col min="8705" max="8705" width="15.75" style="236" customWidth="1"/>
    <col min="8706" max="8706" width="15.375" style="236" customWidth="1"/>
    <col min="8707" max="8707" width="5.625" style="236" customWidth="1"/>
    <col min="8708" max="8708" width="13.125" style="236" customWidth="1"/>
    <col min="8709" max="8709" width="11.375" style="236" customWidth="1"/>
    <col min="8710" max="8710" width="12.125" style="236" customWidth="1"/>
    <col min="8711" max="8711" width="9.375" style="236" customWidth="1"/>
    <col min="8712" max="8960" width="10" style="236"/>
    <col min="8961" max="8961" width="15.75" style="236" customWidth="1"/>
    <col min="8962" max="8962" width="15.375" style="236" customWidth="1"/>
    <col min="8963" max="8963" width="5.625" style="236" customWidth="1"/>
    <col min="8964" max="8964" width="13.125" style="236" customWidth="1"/>
    <col min="8965" max="8965" width="11.375" style="236" customWidth="1"/>
    <col min="8966" max="8966" width="12.125" style="236" customWidth="1"/>
    <col min="8967" max="8967" width="9.375" style="236" customWidth="1"/>
    <col min="8968" max="9216" width="10" style="236"/>
    <col min="9217" max="9217" width="15.75" style="236" customWidth="1"/>
    <col min="9218" max="9218" width="15.375" style="236" customWidth="1"/>
    <col min="9219" max="9219" width="5.625" style="236" customWidth="1"/>
    <col min="9220" max="9220" width="13.125" style="236" customWidth="1"/>
    <col min="9221" max="9221" width="11.375" style="236" customWidth="1"/>
    <col min="9222" max="9222" width="12.125" style="236" customWidth="1"/>
    <col min="9223" max="9223" width="9.375" style="236" customWidth="1"/>
    <col min="9224" max="9472" width="10" style="236"/>
    <col min="9473" max="9473" width="15.75" style="236" customWidth="1"/>
    <col min="9474" max="9474" width="15.375" style="236" customWidth="1"/>
    <col min="9475" max="9475" width="5.625" style="236" customWidth="1"/>
    <col min="9476" max="9476" width="13.125" style="236" customWidth="1"/>
    <col min="9477" max="9477" width="11.375" style="236" customWidth="1"/>
    <col min="9478" max="9478" width="12.125" style="236" customWidth="1"/>
    <col min="9479" max="9479" width="9.375" style="236" customWidth="1"/>
    <col min="9480" max="9728" width="10" style="236"/>
    <col min="9729" max="9729" width="15.75" style="236" customWidth="1"/>
    <col min="9730" max="9730" width="15.375" style="236" customWidth="1"/>
    <col min="9731" max="9731" width="5.625" style="236" customWidth="1"/>
    <col min="9732" max="9732" width="13.125" style="236" customWidth="1"/>
    <col min="9733" max="9733" width="11.375" style="236" customWidth="1"/>
    <col min="9734" max="9734" width="12.125" style="236" customWidth="1"/>
    <col min="9735" max="9735" width="9.375" style="236" customWidth="1"/>
    <col min="9736" max="9984" width="10" style="236"/>
    <col min="9985" max="9985" width="15.75" style="236" customWidth="1"/>
    <col min="9986" max="9986" width="15.375" style="236" customWidth="1"/>
    <col min="9987" max="9987" width="5.625" style="236" customWidth="1"/>
    <col min="9988" max="9988" width="13.125" style="236" customWidth="1"/>
    <col min="9989" max="9989" width="11.375" style="236" customWidth="1"/>
    <col min="9990" max="9990" width="12.125" style="236" customWidth="1"/>
    <col min="9991" max="9991" width="9.375" style="236" customWidth="1"/>
    <col min="9992" max="10240" width="10" style="236"/>
    <col min="10241" max="10241" width="15.75" style="236" customWidth="1"/>
    <col min="10242" max="10242" width="15.375" style="236" customWidth="1"/>
    <col min="10243" max="10243" width="5.625" style="236" customWidth="1"/>
    <col min="10244" max="10244" width="13.125" style="236" customWidth="1"/>
    <col min="10245" max="10245" width="11.375" style="236" customWidth="1"/>
    <col min="10246" max="10246" width="12.125" style="236" customWidth="1"/>
    <col min="10247" max="10247" width="9.375" style="236" customWidth="1"/>
    <col min="10248" max="10496" width="10" style="236"/>
    <col min="10497" max="10497" width="15.75" style="236" customWidth="1"/>
    <col min="10498" max="10498" width="15.375" style="236" customWidth="1"/>
    <col min="10499" max="10499" width="5.625" style="236" customWidth="1"/>
    <col min="10500" max="10500" width="13.125" style="236" customWidth="1"/>
    <col min="10501" max="10501" width="11.375" style="236" customWidth="1"/>
    <col min="10502" max="10502" width="12.125" style="236" customWidth="1"/>
    <col min="10503" max="10503" width="9.375" style="236" customWidth="1"/>
    <col min="10504" max="10752" width="10" style="236"/>
    <col min="10753" max="10753" width="15.75" style="236" customWidth="1"/>
    <col min="10754" max="10754" width="15.375" style="236" customWidth="1"/>
    <col min="10755" max="10755" width="5.625" style="236" customWidth="1"/>
    <col min="10756" max="10756" width="13.125" style="236" customWidth="1"/>
    <col min="10757" max="10757" width="11.375" style="236" customWidth="1"/>
    <col min="10758" max="10758" width="12.125" style="236" customWidth="1"/>
    <col min="10759" max="10759" width="9.375" style="236" customWidth="1"/>
    <col min="10760" max="11008" width="10" style="236"/>
    <col min="11009" max="11009" width="15.75" style="236" customWidth="1"/>
    <col min="11010" max="11010" width="15.375" style="236" customWidth="1"/>
    <col min="11011" max="11011" width="5.625" style="236" customWidth="1"/>
    <col min="11012" max="11012" width="13.125" style="236" customWidth="1"/>
    <col min="11013" max="11013" width="11.375" style="236" customWidth="1"/>
    <col min="11014" max="11014" width="12.125" style="236" customWidth="1"/>
    <col min="11015" max="11015" width="9.375" style="236" customWidth="1"/>
    <col min="11016" max="11264" width="10" style="236"/>
    <col min="11265" max="11265" width="15.75" style="236" customWidth="1"/>
    <col min="11266" max="11266" width="15.375" style="236" customWidth="1"/>
    <col min="11267" max="11267" width="5.625" style="236" customWidth="1"/>
    <col min="11268" max="11268" width="13.125" style="236" customWidth="1"/>
    <col min="11269" max="11269" width="11.375" style="236" customWidth="1"/>
    <col min="11270" max="11270" width="12.125" style="236" customWidth="1"/>
    <col min="11271" max="11271" width="9.375" style="236" customWidth="1"/>
    <col min="11272" max="11520" width="10" style="236"/>
    <col min="11521" max="11521" width="15.75" style="236" customWidth="1"/>
    <col min="11522" max="11522" width="15.375" style="236" customWidth="1"/>
    <col min="11523" max="11523" width="5.625" style="236" customWidth="1"/>
    <col min="11524" max="11524" width="13.125" style="236" customWidth="1"/>
    <col min="11525" max="11525" width="11.375" style="236" customWidth="1"/>
    <col min="11526" max="11526" width="12.125" style="236" customWidth="1"/>
    <col min="11527" max="11527" width="9.375" style="236" customWidth="1"/>
    <col min="11528" max="11776" width="10" style="236"/>
    <col min="11777" max="11777" width="15.75" style="236" customWidth="1"/>
    <col min="11778" max="11778" width="15.375" style="236" customWidth="1"/>
    <col min="11779" max="11779" width="5.625" style="236" customWidth="1"/>
    <col min="11780" max="11780" width="13.125" style="236" customWidth="1"/>
    <col min="11781" max="11781" width="11.375" style="236" customWidth="1"/>
    <col min="11782" max="11782" width="12.125" style="236" customWidth="1"/>
    <col min="11783" max="11783" width="9.375" style="236" customWidth="1"/>
    <col min="11784" max="12032" width="10" style="236"/>
    <col min="12033" max="12033" width="15.75" style="236" customWidth="1"/>
    <col min="12034" max="12034" width="15.375" style="236" customWidth="1"/>
    <col min="12035" max="12035" width="5.625" style="236" customWidth="1"/>
    <col min="12036" max="12036" width="13.125" style="236" customWidth="1"/>
    <col min="12037" max="12037" width="11.375" style="236" customWidth="1"/>
    <col min="12038" max="12038" width="12.125" style="236" customWidth="1"/>
    <col min="12039" max="12039" width="9.375" style="236" customWidth="1"/>
    <col min="12040" max="12288" width="10" style="236"/>
    <col min="12289" max="12289" width="15.75" style="236" customWidth="1"/>
    <col min="12290" max="12290" width="15.375" style="236" customWidth="1"/>
    <col min="12291" max="12291" width="5.625" style="236" customWidth="1"/>
    <col min="12292" max="12292" width="13.125" style="236" customWidth="1"/>
    <col min="12293" max="12293" width="11.375" style="236" customWidth="1"/>
    <col min="12294" max="12294" width="12.125" style="236" customWidth="1"/>
    <col min="12295" max="12295" width="9.375" style="236" customWidth="1"/>
    <col min="12296" max="12544" width="10" style="236"/>
    <col min="12545" max="12545" width="15.75" style="236" customWidth="1"/>
    <col min="12546" max="12546" width="15.375" style="236" customWidth="1"/>
    <col min="12547" max="12547" width="5.625" style="236" customWidth="1"/>
    <col min="12548" max="12548" width="13.125" style="236" customWidth="1"/>
    <col min="12549" max="12549" width="11.375" style="236" customWidth="1"/>
    <col min="12550" max="12550" width="12.125" style="236" customWidth="1"/>
    <col min="12551" max="12551" width="9.375" style="236" customWidth="1"/>
    <col min="12552" max="12800" width="10" style="236"/>
    <col min="12801" max="12801" width="15.75" style="236" customWidth="1"/>
    <col min="12802" max="12802" width="15.375" style="236" customWidth="1"/>
    <col min="12803" max="12803" width="5.625" style="236" customWidth="1"/>
    <col min="12804" max="12804" width="13.125" style="236" customWidth="1"/>
    <col min="12805" max="12805" width="11.375" style="236" customWidth="1"/>
    <col min="12806" max="12806" width="12.125" style="236" customWidth="1"/>
    <col min="12807" max="12807" width="9.375" style="236" customWidth="1"/>
    <col min="12808" max="13056" width="10" style="236"/>
    <col min="13057" max="13057" width="15.75" style="236" customWidth="1"/>
    <col min="13058" max="13058" width="15.375" style="236" customWidth="1"/>
    <col min="13059" max="13059" width="5.625" style="236" customWidth="1"/>
    <col min="13060" max="13060" width="13.125" style="236" customWidth="1"/>
    <col min="13061" max="13061" width="11.375" style="236" customWidth="1"/>
    <col min="13062" max="13062" width="12.125" style="236" customWidth="1"/>
    <col min="13063" max="13063" width="9.375" style="236" customWidth="1"/>
    <col min="13064" max="13312" width="10" style="236"/>
    <col min="13313" max="13313" width="15.75" style="236" customWidth="1"/>
    <col min="13314" max="13314" width="15.375" style="236" customWidth="1"/>
    <col min="13315" max="13315" width="5.625" style="236" customWidth="1"/>
    <col min="13316" max="13316" width="13.125" style="236" customWidth="1"/>
    <col min="13317" max="13317" width="11.375" style="236" customWidth="1"/>
    <col min="13318" max="13318" width="12.125" style="236" customWidth="1"/>
    <col min="13319" max="13319" width="9.375" style="236" customWidth="1"/>
    <col min="13320" max="13568" width="10" style="236"/>
    <col min="13569" max="13569" width="15.75" style="236" customWidth="1"/>
    <col min="13570" max="13570" width="15.375" style="236" customWidth="1"/>
    <col min="13571" max="13571" width="5.625" style="236" customWidth="1"/>
    <col min="13572" max="13572" width="13.125" style="236" customWidth="1"/>
    <col min="13573" max="13573" width="11.375" style="236" customWidth="1"/>
    <col min="13574" max="13574" width="12.125" style="236" customWidth="1"/>
    <col min="13575" max="13575" width="9.375" style="236" customWidth="1"/>
    <col min="13576" max="13824" width="10" style="236"/>
    <col min="13825" max="13825" width="15.75" style="236" customWidth="1"/>
    <col min="13826" max="13826" width="15.375" style="236" customWidth="1"/>
    <col min="13827" max="13827" width="5.625" style="236" customWidth="1"/>
    <col min="13828" max="13828" width="13.125" style="236" customWidth="1"/>
    <col min="13829" max="13829" width="11.375" style="236" customWidth="1"/>
    <col min="13830" max="13830" width="12.125" style="236" customWidth="1"/>
    <col min="13831" max="13831" width="9.375" style="236" customWidth="1"/>
    <col min="13832" max="14080" width="10" style="236"/>
    <col min="14081" max="14081" width="15.75" style="236" customWidth="1"/>
    <col min="14082" max="14082" width="15.375" style="236" customWidth="1"/>
    <col min="14083" max="14083" width="5.625" style="236" customWidth="1"/>
    <col min="14084" max="14084" width="13.125" style="236" customWidth="1"/>
    <col min="14085" max="14085" width="11.375" style="236" customWidth="1"/>
    <col min="14086" max="14086" width="12.125" style="236" customWidth="1"/>
    <col min="14087" max="14087" width="9.375" style="236" customWidth="1"/>
    <col min="14088" max="14336" width="10" style="236"/>
    <col min="14337" max="14337" width="15.75" style="236" customWidth="1"/>
    <col min="14338" max="14338" width="15.375" style="236" customWidth="1"/>
    <col min="14339" max="14339" width="5.625" style="236" customWidth="1"/>
    <col min="14340" max="14340" width="13.125" style="236" customWidth="1"/>
    <col min="14341" max="14341" width="11.375" style="236" customWidth="1"/>
    <col min="14342" max="14342" width="12.125" style="236" customWidth="1"/>
    <col min="14343" max="14343" width="9.375" style="236" customWidth="1"/>
    <col min="14344" max="14592" width="10" style="236"/>
    <col min="14593" max="14593" width="15.75" style="236" customWidth="1"/>
    <col min="14594" max="14594" width="15.375" style="236" customWidth="1"/>
    <col min="14595" max="14595" width="5.625" style="236" customWidth="1"/>
    <col min="14596" max="14596" width="13.125" style="236" customWidth="1"/>
    <col min="14597" max="14597" width="11.375" style="236" customWidth="1"/>
    <col min="14598" max="14598" width="12.125" style="236" customWidth="1"/>
    <col min="14599" max="14599" width="9.375" style="236" customWidth="1"/>
    <col min="14600" max="14848" width="10" style="236"/>
    <col min="14849" max="14849" width="15.75" style="236" customWidth="1"/>
    <col min="14850" max="14850" width="15.375" style="236" customWidth="1"/>
    <col min="14851" max="14851" width="5.625" style="236" customWidth="1"/>
    <col min="14852" max="14852" width="13.125" style="236" customWidth="1"/>
    <col min="14853" max="14853" width="11.375" style="236" customWidth="1"/>
    <col min="14854" max="14854" width="12.125" style="236" customWidth="1"/>
    <col min="14855" max="14855" width="9.375" style="236" customWidth="1"/>
    <col min="14856" max="15104" width="10" style="236"/>
    <col min="15105" max="15105" width="15.75" style="236" customWidth="1"/>
    <col min="15106" max="15106" width="15.375" style="236" customWidth="1"/>
    <col min="15107" max="15107" width="5.625" style="236" customWidth="1"/>
    <col min="15108" max="15108" width="13.125" style="236" customWidth="1"/>
    <col min="15109" max="15109" width="11.375" style="236" customWidth="1"/>
    <col min="15110" max="15110" width="12.125" style="236" customWidth="1"/>
    <col min="15111" max="15111" width="9.375" style="236" customWidth="1"/>
    <col min="15112" max="15360" width="10" style="236"/>
    <col min="15361" max="15361" width="15.75" style="236" customWidth="1"/>
    <col min="15362" max="15362" width="15.375" style="236" customWidth="1"/>
    <col min="15363" max="15363" width="5.625" style="236" customWidth="1"/>
    <col min="15364" max="15364" width="13.125" style="236" customWidth="1"/>
    <col min="15365" max="15365" width="11.375" style="236" customWidth="1"/>
    <col min="15366" max="15366" width="12.125" style="236" customWidth="1"/>
    <col min="15367" max="15367" width="9.375" style="236" customWidth="1"/>
    <col min="15368" max="15616" width="10" style="236"/>
    <col min="15617" max="15617" width="15.75" style="236" customWidth="1"/>
    <col min="15618" max="15618" width="15.375" style="236" customWidth="1"/>
    <col min="15619" max="15619" width="5.625" style="236" customWidth="1"/>
    <col min="15620" max="15620" width="13.125" style="236" customWidth="1"/>
    <col min="15621" max="15621" width="11.375" style="236" customWidth="1"/>
    <col min="15622" max="15622" width="12.125" style="236" customWidth="1"/>
    <col min="15623" max="15623" width="9.375" style="236" customWidth="1"/>
    <col min="15624" max="15872" width="10" style="236"/>
    <col min="15873" max="15873" width="15.75" style="236" customWidth="1"/>
    <col min="15874" max="15874" width="15.375" style="236" customWidth="1"/>
    <col min="15875" max="15875" width="5.625" style="236" customWidth="1"/>
    <col min="15876" max="15876" width="13.125" style="236" customWidth="1"/>
    <col min="15877" max="15877" width="11.375" style="236" customWidth="1"/>
    <col min="15878" max="15878" width="12.125" style="236" customWidth="1"/>
    <col min="15879" max="15879" width="9.375" style="236" customWidth="1"/>
    <col min="15880" max="16128" width="10" style="236"/>
    <col min="16129" max="16129" width="15.75" style="236" customWidth="1"/>
    <col min="16130" max="16130" width="15.375" style="236" customWidth="1"/>
    <col min="16131" max="16131" width="5.625" style="236" customWidth="1"/>
    <col min="16132" max="16132" width="13.125" style="236" customWidth="1"/>
    <col min="16133" max="16133" width="11.375" style="236" customWidth="1"/>
    <col min="16134" max="16134" width="12.125" style="236" customWidth="1"/>
    <col min="16135" max="16135" width="9.375" style="236" customWidth="1"/>
    <col min="16136" max="16384" width="10" style="236"/>
  </cols>
  <sheetData>
    <row r="1" spans="1:7" ht="14.25" thickBot="1"/>
    <row r="2" spans="1:7" ht="26.25" customHeight="1" thickBot="1">
      <c r="B2" s="1026" t="s">
        <v>1353</v>
      </c>
      <c r="C2" s="1027"/>
      <c r="D2" s="1027"/>
      <c r="E2" s="1028"/>
      <c r="G2" s="237"/>
    </row>
    <row r="3" spans="1:7" ht="14.25" thickBot="1"/>
    <row r="4" spans="1:7" ht="16.5" customHeight="1">
      <c r="A4" s="238" t="s">
        <v>1354</v>
      </c>
      <c r="B4" s="239" t="s">
        <v>1386</v>
      </c>
      <c r="C4" s="239" t="s">
        <v>1355</v>
      </c>
      <c r="D4" s="240" t="s">
        <v>1384</v>
      </c>
      <c r="E4" s="239" t="s">
        <v>1356</v>
      </c>
      <c r="F4" s="240" t="s">
        <v>1385</v>
      </c>
      <c r="G4" s="241" t="s">
        <v>1357</v>
      </c>
    </row>
    <row r="5" spans="1:7" ht="22.5" customHeight="1" thickBot="1">
      <c r="A5" s="242" t="s">
        <v>1358</v>
      </c>
      <c r="B5" s="243" t="s">
        <v>1387</v>
      </c>
      <c r="C5" s="243" t="s">
        <v>1359</v>
      </c>
      <c r="D5" s="1047" t="s">
        <v>1388</v>
      </c>
      <c r="E5" s="1047"/>
      <c r="F5" s="243" t="s">
        <v>1360</v>
      </c>
      <c r="G5" s="246"/>
    </row>
    <row r="6" spans="1:7" ht="27.75" customHeight="1"/>
    <row r="7" spans="1:7" ht="17.25" customHeight="1" thickBot="1">
      <c r="A7" s="236" t="s">
        <v>1361</v>
      </c>
      <c r="E7" s="1062" t="s">
        <v>1362</v>
      </c>
      <c r="F7" s="1062"/>
      <c r="G7" s="1062"/>
    </row>
    <row r="8" spans="1:7">
      <c r="A8" s="275" t="s">
        <v>1309</v>
      </c>
      <c r="B8" s="276"/>
      <c r="C8" s="276"/>
      <c r="D8" s="277"/>
      <c r="E8" s="272" t="s">
        <v>1377</v>
      </c>
      <c r="F8" s="273"/>
      <c r="G8" s="273" t="s">
        <v>1381</v>
      </c>
    </row>
    <row r="9" spans="1:7">
      <c r="A9" s="278"/>
      <c r="B9" s="279"/>
      <c r="C9" s="279"/>
      <c r="D9" s="280"/>
      <c r="E9" s="274" t="s">
        <v>1380</v>
      </c>
      <c r="F9" s="274"/>
      <c r="G9" s="274" t="s">
        <v>1382</v>
      </c>
    </row>
    <row r="10" spans="1:7" ht="16.5" customHeight="1">
      <c r="A10" s="278"/>
      <c r="B10" s="279"/>
      <c r="C10" s="279"/>
      <c r="D10" s="280"/>
      <c r="E10" s="274" t="s">
        <v>1378</v>
      </c>
      <c r="F10" s="274"/>
      <c r="G10" s="274" t="s">
        <v>1381</v>
      </c>
    </row>
    <row r="11" spans="1:7" ht="16.5" customHeight="1">
      <c r="A11" s="278"/>
      <c r="B11" s="279"/>
      <c r="C11" s="279"/>
      <c r="D11" s="280"/>
      <c r="E11" s="274" t="s">
        <v>1379</v>
      </c>
      <c r="F11" s="274"/>
      <c r="G11" s="274" t="s">
        <v>1381</v>
      </c>
    </row>
    <row r="12" spans="1:7" ht="16.5" customHeight="1">
      <c r="A12" s="278"/>
      <c r="B12" s="279"/>
      <c r="C12" s="279"/>
      <c r="D12" s="280"/>
      <c r="E12" s="274"/>
      <c r="F12" s="274"/>
      <c r="G12" s="274"/>
    </row>
    <row r="13" spans="1:7" ht="16.5" customHeight="1">
      <c r="A13" s="278"/>
      <c r="B13" s="279"/>
      <c r="C13" s="279"/>
      <c r="D13" s="280"/>
      <c r="E13" s="274"/>
      <c r="F13" s="274"/>
      <c r="G13" s="274"/>
    </row>
    <row r="14" spans="1:7" ht="16.5" customHeight="1">
      <c r="A14" s="278"/>
      <c r="B14" s="279"/>
      <c r="C14" s="279"/>
      <c r="D14" s="280"/>
      <c r="E14" s="274"/>
      <c r="F14" s="274"/>
      <c r="G14" s="274"/>
    </row>
    <row r="15" spans="1:7" ht="16.5" customHeight="1">
      <c r="A15" s="278"/>
      <c r="B15" s="279"/>
      <c r="C15" s="279"/>
      <c r="D15" s="280"/>
      <c r="E15" s="274"/>
      <c r="F15" s="274"/>
      <c r="G15" s="274"/>
    </row>
    <row r="16" spans="1:7" ht="16.5" customHeight="1">
      <c r="A16" s="278"/>
      <c r="B16" s="279"/>
      <c r="C16" s="279"/>
      <c r="D16" s="280"/>
      <c r="E16" s="274"/>
      <c r="F16" s="274"/>
      <c r="G16" s="274"/>
    </row>
    <row r="17" spans="1:7" ht="16.5" customHeight="1">
      <c r="A17" s="278"/>
      <c r="B17" s="279"/>
      <c r="C17" s="279"/>
      <c r="D17" s="280"/>
      <c r="E17" s="274"/>
      <c r="F17" s="274"/>
      <c r="G17" s="274"/>
    </row>
    <row r="18" spans="1:7" ht="16.5" customHeight="1">
      <c r="A18" s="278"/>
      <c r="B18" s="279"/>
      <c r="C18" s="279"/>
      <c r="D18" s="280"/>
      <c r="E18" s="274"/>
      <c r="F18" s="274"/>
      <c r="G18" s="274"/>
    </row>
    <row r="19" spans="1:7" ht="16.5" customHeight="1">
      <c r="A19" s="278"/>
      <c r="B19" s="279"/>
      <c r="C19" s="279"/>
      <c r="D19" s="280"/>
      <c r="E19" s="274"/>
      <c r="F19" s="274"/>
      <c r="G19" s="274"/>
    </row>
    <row r="20" spans="1:7" ht="16.5" customHeight="1">
      <c r="A20" s="278"/>
      <c r="B20" s="279"/>
      <c r="C20" s="279"/>
      <c r="D20" s="280"/>
      <c r="E20" s="274"/>
      <c r="F20" s="274"/>
      <c r="G20" s="274"/>
    </row>
    <row r="21" spans="1:7">
      <c r="A21" s="278"/>
      <c r="B21" s="279"/>
      <c r="C21" s="279"/>
      <c r="D21" s="280"/>
      <c r="E21" s="1048" t="s">
        <v>1363</v>
      </c>
      <c r="F21" s="1049"/>
      <c r="G21" s="259" t="s">
        <v>1364</v>
      </c>
    </row>
    <row r="22" spans="1:7" ht="14.25" thickBot="1">
      <c r="A22" s="281"/>
      <c r="B22" s="282"/>
      <c r="C22" s="282"/>
      <c r="D22" s="283"/>
      <c r="E22" s="1050" t="s">
        <v>1365</v>
      </c>
      <c r="F22" s="1051"/>
      <c r="G22" s="259" t="s">
        <v>1366</v>
      </c>
    </row>
    <row r="23" spans="1:7" ht="14.25" customHeight="1" thickBot="1">
      <c r="A23" s="1063"/>
      <c r="B23" s="1063"/>
      <c r="C23" s="1063"/>
      <c r="D23" s="1063"/>
    </row>
    <row r="24" spans="1:7" ht="12.95" customHeight="1">
      <c r="A24" s="260" t="s">
        <v>1367</v>
      </c>
      <c r="B24" s="261" t="s">
        <v>1368</v>
      </c>
      <c r="C24" s="262"/>
      <c r="D24" s="263" t="s">
        <v>1369</v>
      </c>
      <c r="E24" s="263" t="s">
        <v>1370</v>
      </c>
      <c r="F24" s="263" t="s">
        <v>1371</v>
      </c>
      <c r="G24" s="264" t="s">
        <v>1372</v>
      </c>
    </row>
    <row r="25" spans="1:7" ht="12.95" customHeight="1">
      <c r="A25" s="250"/>
      <c r="B25" s="251"/>
      <c r="C25" s="252"/>
      <c r="D25" s="253"/>
      <c r="E25" s="265"/>
      <c r="F25" s="265"/>
      <c r="G25" s="266"/>
    </row>
    <row r="26" spans="1:7" ht="12.95" customHeight="1" thickBot="1">
      <c r="A26" s="250"/>
      <c r="B26" s="251"/>
      <c r="C26" s="252"/>
      <c r="D26" s="253"/>
      <c r="E26" s="257"/>
      <c r="F26" s="257"/>
      <c r="G26" s="267"/>
    </row>
    <row r="27" spans="1:7" ht="16.5" customHeight="1" thickBot="1">
      <c r="A27" s="268" t="s">
        <v>1373</v>
      </c>
      <c r="B27" s="269"/>
      <c r="C27" s="269"/>
      <c r="D27" s="269"/>
      <c r="E27" s="269"/>
      <c r="F27" s="269"/>
      <c r="G27" s="270"/>
    </row>
    <row r="28" spans="1:7" ht="12.95" customHeight="1">
      <c r="A28" s="1064" t="s">
        <v>1374</v>
      </c>
      <c r="B28" s="1066"/>
      <c r="C28" s="1068"/>
      <c r="D28" s="1069"/>
      <c r="E28" s="1069"/>
      <c r="F28" s="1069"/>
      <c r="G28" s="1070"/>
    </row>
    <row r="29" spans="1:7" ht="12.95" customHeight="1">
      <c r="A29" s="1065"/>
      <c r="B29" s="1067"/>
      <c r="C29" s="1071"/>
      <c r="D29" s="1072"/>
      <c r="E29" s="1072"/>
      <c r="F29" s="1072"/>
      <c r="G29" s="1073"/>
    </row>
    <row r="30" spans="1:7" ht="12.95" customHeight="1">
      <c r="A30" s="1052" t="s">
        <v>1375</v>
      </c>
      <c r="B30" s="1054"/>
      <c r="C30" s="1075"/>
      <c r="D30" s="1075"/>
      <c r="E30" s="1075"/>
      <c r="F30" s="1075"/>
      <c r="G30" s="1076"/>
    </row>
    <row r="31" spans="1:7" ht="12.95" customHeight="1">
      <c r="A31" s="1074"/>
      <c r="B31" s="1067"/>
      <c r="C31" s="1075"/>
      <c r="D31" s="1075"/>
      <c r="E31" s="1075"/>
      <c r="F31" s="1075"/>
      <c r="G31" s="1076"/>
    </row>
    <row r="32" spans="1:7" ht="12.95" customHeight="1">
      <c r="A32" s="1052" t="s">
        <v>1376</v>
      </c>
      <c r="B32" s="1054"/>
      <c r="C32" s="1056"/>
      <c r="D32" s="1057"/>
      <c r="E32" s="1057"/>
      <c r="F32" s="1057"/>
      <c r="G32" s="1058"/>
    </row>
    <row r="33" spans="1:7" ht="12.95" customHeight="1" thickBot="1">
      <c r="A33" s="1053"/>
      <c r="B33" s="1055"/>
      <c r="C33" s="1059"/>
      <c r="D33" s="1060"/>
      <c r="E33" s="1060"/>
      <c r="F33" s="1060"/>
      <c r="G33" s="1061"/>
    </row>
    <row r="34" spans="1:7" ht="12.95" customHeight="1">
      <c r="A34" s="269"/>
      <c r="B34" s="271"/>
      <c r="C34" s="271"/>
      <c r="D34" s="271"/>
      <c r="E34" s="271"/>
      <c r="F34" s="271"/>
      <c r="G34" s="269"/>
    </row>
  </sheetData>
  <mergeCells count="15">
    <mergeCell ref="B2:E2"/>
    <mergeCell ref="D5:E5"/>
    <mergeCell ref="E21:F21"/>
    <mergeCell ref="E22:F22"/>
    <mergeCell ref="A32:A33"/>
    <mergeCell ref="B32:B33"/>
    <mergeCell ref="C32:G33"/>
    <mergeCell ref="E7:G7"/>
    <mergeCell ref="A23:D23"/>
    <mergeCell ref="A28:A29"/>
    <mergeCell ref="B28:B29"/>
    <mergeCell ref="C28:G29"/>
    <mergeCell ref="A30:A31"/>
    <mergeCell ref="B30:B31"/>
    <mergeCell ref="C30:G31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90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pageSetUpPr fitToPage="1"/>
  </sheetPr>
  <dimension ref="A1:W37"/>
  <sheetViews>
    <sheetView topLeftCell="A3" zoomScale="60" zoomScaleNormal="60" workbookViewId="0">
      <selection activeCell="S3" sqref="S3:V3"/>
    </sheetView>
  </sheetViews>
  <sheetFormatPr defaultColWidth="6.875" defaultRowHeight="33" customHeight="1"/>
  <cols>
    <col min="1" max="16384" width="6.875" style="321"/>
  </cols>
  <sheetData>
    <row r="1" spans="1:23" ht="33" customHeight="1">
      <c r="A1" s="66"/>
      <c r="B1" s="65"/>
      <c r="C1" s="64"/>
      <c r="D1" s="838" t="s">
        <v>466</v>
      </c>
      <c r="E1" s="838"/>
      <c r="F1" s="838"/>
      <c r="G1" s="838"/>
      <c r="H1" s="838"/>
      <c r="I1" s="838"/>
      <c r="J1" s="838"/>
      <c r="K1" s="838"/>
      <c r="L1" s="838"/>
      <c r="M1" s="838"/>
      <c r="N1" s="838"/>
      <c r="O1" s="838"/>
      <c r="P1" s="64"/>
      <c r="Q1" s="840" t="s">
        <v>465</v>
      </c>
      <c r="R1" s="841"/>
      <c r="S1" s="842" t="s">
        <v>1758</v>
      </c>
      <c r="T1" s="843"/>
      <c r="U1" s="843"/>
      <c r="V1" s="844"/>
    </row>
    <row r="2" spans="1:23" ht="33" customHeight="1" thickBot="1">
      <c r="A2" s="63"/>
      <c r="B2" s="38"/>
      <c r="C2" s="38"/>
      <c r="D2" s="839"/>
      <c r="E2" s="839"/>
      <c r="F2" s="839"/>
      <c r="G2" s="839"/>
      <c r="H2" s="839"/>
      <c r="I2" s="839"/>
      <c r="J2" s="839"/>
      <c r="K2" s="839"/>
      <c r="L2" s="839"/>
      <c r="M2" s="839"/>
      <c r="N2" s="839"/>
      <c r="O2" s="839"/>
      <c r="P2" s="38"/>
      <c r="Q2" s="845" t="s">
        <v>1759</v>
      </c>
      <c r="R2" s="846"/>
      <c r="S2" s="847"/>
      <c r="T2" s="847"/>
      <c r="U2" s="847"/>
      <c r="V2" s="848"/>
    </row>
    <row r="3" spans="1:23" ht="33" customHeight="1" thickBot="1">
      <c r="A3" s="376" t="s">
        <v>1760</v>
      </c>
      <c r="B3" s="1101">
        <f ca="1">+TODAY()</f>
        <v>44415</v>
      </c>
      <c r="C3" s="858"/>
      <c r="D3" s="860"/>
      <c r="E3" s="1098" t="s">
        <v>1464</v>
      </c>
      <c r="F3" s="1099"/>
      <c r="G3" s="1099"/>
      <c r="H3" s="1100"/>
      <c r="I3" s="857" t="s">
        <v>1545</v>
      </c>
      <c r="J3" s="858"/>
      <c r="K3" s="858"/>
      <c r="L3" s="1101" t="s">
        <v>1761</v>
      </c>
      <c r="M3" s="860"/>
      <c r="N3" s="96"/>
      <c r="O3" s="97"/>
      <c r="P3" s="98"/>
      <c r="Q3" s="861" t="s">
        <v>289</v>
      </c>
      <c r="R3" s="862"/>
      <c r="S3" s="1095" t="s">
        <v>1762</v>
      </c>
      <c r="T3" s="1096"/>
      <c r="U3" s="1096"/>
      <c r="V3" s="1097"/>
    </row>
    <row r="4" spans="1:23" ht="33" customHeight="1">
      <c r="A4" s="294"/>
      <c r="B4" s="293"/>
      <c r="C4" s="293"/>
      <c r="D4" s="1083" t="s">
        <v>1763</v>
      </c>
      <c r="E4" s="1084"/>
      <c r="F4" s="1084"/>
      <c r="G4" s="1084"/>
      <c r="H4" s="1084"/>
      <c r="I4" s="1084"/>
      <c r="J4" s="1084"/>
      <c r="K4" s="1085"/>
      <c r="L4" s="1085"/>
      <c r="M4" s="1085"/>
      <c r="N4" s="1085"/>
      <c r="O4" s="1085"/>
      <c r="P4" s="1085"/>
      <c r="Q4" s="1085"/>
      <c r="R4" s="1085"/>
      <c r="S4" s="296" t="s">
        <v>464</v>
      </c>
      <c r="T4" s="296"/>
      <c r="U4" s="296"/>
      <c r="V4" s="295" t="s">
        <v>1764</v>
      </c>
    </row>
    <row r="5" spans="1:23" ht="33" customHeight="1">
      <c r="A5" s="341" t="s">
        <v>1811</v>
      </c>
      <c r="B5" s="342"/>
      <c r="C5" s="343"/>
      <c r="D5" s="344"/>
      <c r="E5" s="344"/>
      <c r="F5" s="345" t="s">
        <v>451</v>
      </c>
      <c r="G5" s="346"/>
      <c r="H5" s="345" t="s">
        <v>451</v>
      </c>
      <c r="I5" s="345"/>
      <c r="J5" s="345"/>
      <c r="K5" s="345"/>
      <c r="L5" s="345"/>
      <c r="M5" s="345"/>
      <c r="N5" s="1086"/>
      <c r="O5" s="1086"/>
      <c r="P5" s="345" t="s">
        <v>451</v>
      </c>
      <c r="Q5" s="345"/>
      <c r="R5" s="345"/>
      <c r="S5" s="1087" t="s">
        <v>1765</v>
      </c>
      <c r="T5" s="1088"/>
      <c r="U5" s="347"/>
      <c r="V5" s="348" t="s">
        <v>1766</v>
      </c>
    </row>
    <row r="6" spans="1:23" ht="33" customHeight="1">
      <c r="A6" s="349" t="s">
        <v>1767</v>
      </c>
      <c r="B6" s="350"/>
      <c r="C6" s="351"/>
      <c r="D6" s="352"/>
      <c r="E6" s="352"/>
      <c r="F6" s="352"/>
      <c r="G6" s="351" t="s">
        <v>319</v>
      </c>
      <c r="H6" s="352"/>
      <c r="I6" s="351"/>
      <c r="J6" s="352"/>
      <c r="K6" s="352"/>
      <c r="L6" s="352"/>
      <c r="M6" s="352"/>
      <c r="N6" s="352"/>
      <c r="O6" s="351" t="s">
        <v>1768</v>
      </c>
      <c r="P6" s="352"/>
      <c r="Q6" s="351"/>
      <c r="R6" s="352"/>
      <c r="S6" s="352"/>
      <c r="T6" s="352"/>
      <c r="U6" s="352"/>
      <c r="V6" s="353"/>
      <c r="W6" s="329"/>
    </row>
    <row r="7" spans="1:23" ht="33" customHeight="1">
      <c r="A7" s="349" t="s">
        <v>1769</v>
      </c>
      <c r="B7" s="354"/>
      <c r="C7" s="351"/>
      <c r="D7" s="355"/>
      <c r="E7" s="355"/>
      <c r="F7" s="355"/>
      <c r="G7" s="355"/>
      <c r="H7" s="355"/>
      <c r="I7" s="355"/>
      <c r="J7" s="355"/>
      <c r="K7" s="356"/>
      <c r="L7" s="357"/>
      <c r="M7" s="358" t="s">
        <v>1770</v>
      </c>
      <c r="N7" s="359"/>
      <c r="O7" s="360"/>
      <c r="P7" s="361"/>
      <c r="Q7" s="361"/>
      <c r="R7" s="360"/>
      <c r="S7" s="361"/>
      <c r="T7" s="360"/>
      <c r="U7" s="361"/>
      <c r="V7" s="362"/>
      <c r="W7" s="329"/>
    </row>
    <row r="8" spans="1:23" ht="33" customHeight="1">
      <c r="A8" s="363" t="s">
        <v>1771</v>
      </c>
      <c r="B8" s="364"/>
      <c r="C8" s="365"/>
      <c r="D8" s="366"/>
      <c r="E8" s="366"/>
      <c r="F8" s="366"/>
      <c r="G8" s="366"/>
      <c r="H8" s="366"/>
      <c r="I8" s="366"/>
      <c r="J8" s="366"/>
      <c r="K8" s="367"/>
      <c r="L8" s="368"/>
      <c r="M8" s="366"/>
      <c r="N8" s="367"/>
      <c r="O8" s="369"/>
      <c r="P8" s="365"/>
      <c r="Q8" s="365"/>
      <c r="R8" s="365"/>
      <c r="S8" s="365"/>
      <c r="T8" s="365"/>
      <c r="U8" s="365"/>
      <c r="V8" s="370"/>
    </row>
    <row r="9" spans="1:23" ht="33" customHeight="1">
      <c r="A9" s="39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7"/>
    </row>
    <row r="10" spans="1:23" ht="33" customHeight="1">
      <c r="A10" s="39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7"/>
    </row>
    <row r="11" spans="1:23" ht="33" customHeight="1">
      <c r="A11" s="39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7"/>
    </row>
    <row r="12" spans="1:23" ht="33" customHeight="1">
      <c r="A12" s="39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7"/>
    </row>
    <row r="13" spans="1:23" ht="33" customHeight="1">
      <c r="A13" s="39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7"/>
    </row>
    <row r="14" spans="1:23" ht="33" customHeight="1">
      <c r="A14" s="39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7"/>
    </row>
    <row r="15" spans="1:23" ht="33" customHeight="1">
      <c r="A15" s="39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 t="s">
        <v>1772</v>
      </c>
      <c r="T15" s="38"/>
      <c r="U15" s="38"/>
      <c r="V15" s="37"/>
    </row>
    <row r="16" spans="1:23" ht="33" customHeight="1" thickBot="1">
      <c r="A16" s="36"/>
      <c r="B16" s="35"/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4"/>
    </row>
    <row r="17" spans="1:23" ht="33" customHeight="1" thickTop="1">
      <c r="A17" s="294"/>
      <c r="B17" s="293"/>
      <c r="C17" s="293"/>
      <c r="D17" s="1083" t="s">
        <v>1763</v>
      </c>
      <c r="E17" s="1084"/>
      <c r="F17" s="1084"/>
      <c r="G17" s="1084"/>
      <c r="H17" s="1084"/>
      <c r="I17" s="1084"/>
      <c r="J17" s="1084"/>
      <c r="K17" s="1085"/>
      <c r="L17" s="1085"/>
      <c r="M17" s="1085"/>
      <c r="N17" s="1085"/>
      <c r="O17" s="1085"/>
      <c r="P17" s="1085"/>
      <c r="Q17" s="1085"/>
      <c r="R17" s="1085"/>
      <c r="S17" s="296" t="s">
        <v>464</v>
      </c>
      <c r="T17" s="296"/>
      <c r="U17" s="296"/>
      <c r="V17" s="295" t="s">
        <v>1764</v>
      </c>
    </row>
    <row r="18" spans="1:23" ht="33" customHeight="1">
      <c r="A18" s="341" t="s">
        <v>1811</v>
      </c>
      <c r="B18" s="371"/>
      <c r="C18" s="372"/>
      <c r="D18" s="344"/>
      <c r="E18" s="344"/>
      <c r="F18" s="345" t="s">
        <v>451</v>
      </c>
      <c r="G18" s="346"/>
      <c r="H18" s="345" t="s">
        <v>451</v>
      </c>
      <c r="I18" s="345"/>
      <c r="J18" s="345"/>
      <c r="K18" s="345"/>
      <c r="L18" s="345"/>
      <c r="M18" s="345"/>
      <c r="N18" s="1086"/>
      <c r="O18" s="1086"/>
      <c r="P18" s="345" t="s">
        <v>451</v>
      </c>
      <c r="Q18" s="345"/>
      <c r="R18" s="345"/>
      <c r="S18" s="1087" t="s">
        <v>1765</v>
      </c>
      <c r="T18" s="1088"/>
      <c r="U18" s="347"/>
      <c r="V18" s="348" t="s">
        <v>1766</v>
      </c>
    </row>
    <row r="19" spans="1:23" ht="33" customHeight="1">
      <c r="A19" s="349" t="s">
        <v>1767</v>
      </c>
      <c r="B19" s="350"/>
      <c r="C19" s="351"/>
      <c r="D19" s="352"/>
      <c r="E19" s="352"/>
      <c r="F19" s="352"/>
      <c r="G19" s="351" t="s">
        <v>319</v>
      </c>
      <c r="H19" s="352"/>
      <c r="I19" s="351"/>
      <c r="J19" s="352"/>
      <c r="K19" s="352"/>
      <c r="L19" s="352"/>
      <c r="M19" s="352"/>
      <c r="N19" s="352"/>
      <c r="O19" s="351" t="s">
        <v>1768</v>
      </c>
      <c r="P19" s="352"/>
      <c r="Q19" s="351"/>
      <c r="R19" s="352"/>
      <c r="S19" s="352"/>
      <c r="T19" s="352"/>
      <c r="U19" s="352"/>
      <c r="V19" s="353"/>
      <c r="W19" s="329"/>
    </row>
    <row r="20" spans="1:23" ht="33" customHeight="1">
      <c r="A20" s="349" t="s">
        <v>1769</v>
      </c>
      <c r="B20" s="354"/>
      <c r="C20" s="351"/>
      <c r="D20" s="355"/>
      <c r="E20" s="355"/>
      <c r="F20" s="355"/>
      <c r="G20" s="355"/>
      <c r="H20" s="355"/>
      <c r="I20" s="355"/>
      <c r="J20" s="355"/>
      <c r="K20" s="356"/>
      <c r="L20" s="357"/>
      <c r="M20" s="358" t="s">
        <v>1770</v>
      </c>
      <c r="N20" s="359"/>
      <c r="O20" s="360"/>
      <c r="P20" s="361"/>
      <c r="Q20" s="361"/>
      <c r="R20" s="360"/>
      <c r="S20" s="361"/>
      <c r="T20" s="360"/>
      <c r="U20" s="361"/>
      <c r="V20" s="362"/>
      <c r="W20" s="329"/>
    </row>
    <row r="21" spans="1:23" ht="33" customHeight="1">
      <c r="A21" s="363" t="s">
        <v>1771</v>
      </c>
      <c r="B21" s="364"/>
      <c r="C21" s="365"/>
      <c r="D21" s="366"/>
      <c r="E21" s="366"/>
      <c r="F21" s="366"/>
      <c r="G21" s="366"/>
      <c r="H21" s="366"/>
      <c r="I21" s="366"/>
      <c r="J21" s="366"/>
      <c r="K21" s="367"/>
      <c r="L21" s="368"/>
      <c r="M21" s="366"/>
      <c r="N21" s="367"/>
      <c r="O21" s="369"/>
      <c r="P21" s="365"/>
      <c r="Q21" s="365"/>
      <c r="R21" s="365"/>
      <c r="S21" s="365"/>
      <c r="T21" s="365"/>
      <c r="U21" s="365"/>
      <c r="V21" s="370"/>
    </row>
    <row r="22" spans="1:23" ht="33" customHeight="1">
      <c r="A22" s="39"/>
      <c r="B22" s="38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7"/>
    </row>
    <row r="23" spans="1:23" ht="33" customHeight="1">
      <c r="A23" s="39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7"/>
    </row>
    <row r="24" spans="1:23" ht="33" customHeight="1">
      <c r="A24" s="39"/>
      <c r="B24" s="38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38"/>
      <c r="T24" s="38"/>
      <c r="U24" s="38"/>
      <c r="V24" s="37"/>
    </row>
    <row r="25" spans="1:23" ht="33" customHeight="1">
      <c r="A25" s="39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7"/>
    </row>
    <row r="26" spans="1:23" ht="33" customHeight="1">
      <c r="A26" s="39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7"/>
    </row>
    <row r="27" spans="1:23" ht="33" customHeight="1">
      <c r="A27" s="39"/>
      <c r="B27" s="38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7"/>
    </row>
    <row r="28" spans="1:23" ht="33" customHeight="1">
      <c r="A28" s="39"/>
      <c r="B28" s="38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7"/>
    </row>
    <row r="29" spans="1:23" ht="33" customHeight="1" thickBot="1">
      <c r="A29" s="36"/>
      <c r="B29" s="35"/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4"/>
    </row>
    <row r="30" spans="1:23" ht="33" customHeight="1" thickTop="1">
      <c r="A30" s="332"/>
      <c r="B30" s="333"/>
      <c r="C30" s="333"/>
      <c r="D30" s="333"/>
      <c r="E30" s="333"/>
      <c r="F30" s="333"/>
      <c r="G30" s="333"/>
      <c r="H30" s="333"/>
      <c r="I30" s="333"/>
      <c r="J30" s="333"/>
      <c r="K30" s="333"/>
      <c r="L30" s="805" t="s">
        <v>1773</v>
      </c>
      <c r="M30" s="806"/>
      <c r="N30" s="806"/>
      <c r="O30" s="806"/>
      <c r="P30" s="806"/>
      <c r="Q30" s="806"/>
      <c r="R30" s="806"/>
      <c r="S30" s="806"/>
      <c r="T30" s="806"/>
      <c r="U30" s="806"/>
      <c r="V30" s="872"/>
    </row>
    <row r="31" spans="1:23" ht="33" customHeight="1">
      <c r="A31" s="334"/>
      <c r="B31" s="335"/>
      <c r="C31" s="335"/>
      <c r="D31" s="335"/>
      <c r="E31" s="335"/>
      <c r="F31" s="335"/>
      <c r="G31" s="335"/>
      <c r="H31" s="335"/>
      <c r="I31" s="335"/>
      <c r="J31" s="335"/>
      <c r="K31" s="335"/>
      <c r="L31" s="809"/>
      <c r="M31" s="807"/>
      <c r="N31" s="807"/>
      <c r="O31" s="807"/>
      <c r="P31" s="807"/>
      <c r="Q31" s="807"/>
      <c r="R31" s="807"/>
      <c r="S31" s="807"/>
      <c r="T31" s="807"/>
      <c r="U31" s="807"/>
      <c r="V31" s="808"/>
    </row>
    <row r="32" spans="1:23" ht="33" customHeight="1">
      <c r="A32" s="334"/>
      <c r="B32" s="335"/>
      <c r="C32" s="335"/>
      <c r="D32" s="335"/>
      <c r="E32" s="335"/>
      <c r="F32" s="335"/>
      <c r="G32" s="335"/>
      <c r="H32" s="335"/>
      <c r="I32" s="335"/>
      <c r="J32" s="335"/>
      <c r="K32" s="335"/>
      <c r="L32" s="809"/>
      <c r="M32" s="807"/>
      <c r="N32" s="807"/>
      <c r="O32" s="807"/>
      <c r="P32" s="807"/>
      <c r="Q32" s="807"/>
      <c r="R32" s="807"/>
      <c r="S32" s="807"/>
      <c r="T32" s="807"/>
      <c r="U32" s="807"/>
      <c r="V32" s="808"/>
    </row>
    <row r="33" spans="1:22" ht="33" customHeight="1">
      <c r="A33" s="1089" t="str">
        <f>+E3</f>
        <v>서울관악경찰서</v>
      </c>
      <c r="B33" s="1090"/>
      <c r="C33" s="1090"/>
      <c r="D33" s="1090"/>
      <c r="E33" s="1090"/>
      <c r="F33" s="1090"/>
      <c r="G33" s="1090"/>
      <c r="H33" s="1090"/>
      <c r="I33" s="1090"/>
      <c r="J33" s="1090"/>
      <c r="K33" s="1091"/>
      <c r="L33" s="809"/>
      <c r="M33" s="807"/>
      <c r="N33" s="807"/>
      <c r="O33" s="807"/>
      <c r="P33" s="807"/>
      <c r="Q33" s="807"/>
      <c r="R33" s="807"/>
      <c r="S33" s="807"/>
      <c r="T33" s="807"/>
      <c r="U33" s="807"/>
      <c r="V33" s="808"/>
    </row>
    <row r="34" spans="1:22" ht="33" customHeight="1">
      <c r="A34" s="1089"/>
      <c r="B34" s="1090"/>
      <c r="C34" s="1090"/>
      <c r="D34" s="1090"/>
      <c r="E34" s="1090"/>
      <c r="F34" s="1090"/>
      <c r="G34" s="1090"/>
      <c r="H34" s="1090"/>
      <c r="I34" s="1090"/>
      <c r="J34" s="1090"/>
      <c r="K34" s="1091"/>
      <c r="L34" s="809"/>
      <c r="M34" s="807"/>
      <c r="N34" s="807"/>
      <c r="O34" s="807"/>
      <c r="P34" s="807"/>
      <c r="Q34" s="807"/>
      <c r="R34" s="807"/>
      <c r="S34" s="807"/>
      <c r="T34" s="807"/>
      <c r="U34" s="807"/>
      <c r="V34" s="808"/>
    </row>
    <row r="35" spans="1:22" ht="33" customHeight="1">
      <c r="A35" s="1089" t="str">
        <f>+S3</f>
        <v>2015-M-31407</v>
      </c>
      <c r="B35" s="1090"/>
      <c r="C35" s="1090"/>
      <c r="D35" s="1090"/>
      <c r="E35" s="1090"/>
      <c r="F35" s="1090"/>
      <c r="G35" s="1090"/>
      <c r="H35" s="1090"/>
      <c r="I35" s="1090"/>
      <c r="J35" s="1090"/>
      <c r="K35" s="1091"/>
      <c r="L35" s="809"/>
      <c r="M35" s="807"/>
      <c r="N35" s="807"/>
      <c r="O35" s="807"/>
      <c r="P35" s="807"/>
      <c r="Q35" s="807"/>
      <c r="R35" s="807"/>
      <c r="S35" s="807"/>
      <c r="T35" s="807"/>
      <c r="U35" s="807"/>
      <c r="V35" s="808"/>
    </row>
    <row r="36" spans="1:22" ht="33" customHeight="1">
      <c r="A36" s="1092"/>
      <c r="B36" s="1093"/>
      <c r="C36" s="1093"/>
      <c r="D36" s="1093"/>
      <c r="E36" s="1093"/>
      <c r="F36" s="1093"/>
      <c r="G36" s="1093"/>
      <c r="H36" s="1093"/>
      <c r="I36" s="1093"/>
      <c r="J36" s="1093"/>
      <c r="K36" s="1094"/>
      <c r="L36" s="1080"/>
      <c r="M36" s="1081"/>
      <c r="N36" s="1081"/>
      <c r="O36" s="1081"/>
      <c r="P36" s="1081"/>
      <c r="Q36" s="1081"/>
      <c r="R36" s="1081"/>
      <c r="S36" s="1081"/>
      <c r="T36" s="1081"/>
      <c r="U36" s="1081"/>
      <c r="V36" s="1082"/>
    </row>
    <row r="37" spans="1:22" ht="33" customHeight="1" thickBot="1">
      <c r="A37" s="330" t="s">
        <v>286</v>
      </c>
      <c r="B37" s="331"/>
      <c r="C37" s="374" t="s">
        <v>1774</v>
      </c>
      <c r="D37" s="373"/>
      <c r="E37" s="373"/>
      <c r="F37" s="373"/>
      <c r="G37" s="373"/>
      <c r="H37" s="373"/>
      <c r="I37" s="373"/>
      <c r="J37" s="373"/>
      <c r="K37" s="375"/>
      <c r="L37" s="1077" t="s">
        <v>1775</v>
      </c>
      <c r="M37" s="1078"/>
      <c r="N37" s="1078"/>
      <c r="O37" s="1078"/>
      <c r="P37" s="1078"/>
      <c r="Q37" s="1078"/>
      <c r="R37" s="1078"/>
      <c r="S37" s="1078"/>
      <c r="T37" s="1078"/>
      <c r="U37" s="1078"/>
      <c r="V37" s="1079"/>
    </row>
  </sheetData>
  <mergeCells count="21">
    <mergeCell ref="D1:O2"/>
    <mergeCell ref="Q1:R1"/>
    <mergeCell ref="S1:V1"/>
    <mergeCell ref="Q2:R2"/>
    <mergeCell ref="S2:V2"/>
    <mergeCell ref="S3:V3"/>
    <mergeCell ref="D4:R4"/>
    <mergeCell ref="N5:O5"/>
    <mergeCell ref="S5:T5"/>
    <mergeCell ref="E3:H3"/>
    <mergeCell ref="I3:K3"/>
    <mergeCell ref="L3:M3"/>
    <mergeCell ref="Q3:R3"/>
    <mergeCell ref="B3:D3"/>
    <mergeCell ref="L37:V37"/>
    <mergeCell ref="L30:V36"/>
    <mergeCell ref="D17:R17"/>
    <mergeCell ref="N18:O18"/>
    <mergeCell ref="S18:T18"/>
    <mergeCell ref="A33:K34"/>
    <mergeCell ref="A35:K36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50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AF35"/>
  <sheetViews>
    <sheetView workbookViewId="0">
      <selection activeCell="AH5" sqref="AH5"/>
    </sheetView>
  </sheetViews>
  <sheetFormatPr defaultRowHeight="16.5"/>
  <cols>
    <col min="1" max="32" width="2.5" style="422" customWidth="1"/>
    <col min="33" max="16384" width="9" style="422"/>
  </cols>
  <sheetData>
    <row r="1" spans="1:32" ht="33.75">
      <c r="A1" s="1110" t="s">
        <v>2455</v>
      </c>
      <c r="B1" s="1110"/>
      <c r="C1" s="1110"/>
      <c r="D1" s="1110"/>
      <c r="E1" s="1110"/>
      <c r="F1" s="1110"/>
      <c r="G1" s="1110"/>
      <c r="H1" s="1110"/>
      <c r="I1" s="1110"/>
      <c r="J1" s="1110"/>
      <c r="K1" s="1110"/>
      <c r="L1" s="1110"/>
      <c r="M1" s="1110"/>
      <c r="N1" s="1110"/>
      <c r="O1" s="1110"/>
      <c r="P1" s="1110"/>
      <c r="Q1" s="1110"/>
      <c r="R1" s="1110"/>
      <c r="S1" s="1110"/>
      <c r="T1" s="1110"/>
      <c r="U1" s="1110"/>
      <c r="V1" s="1110"/>
      <c r="W1" s="1110"/>
      <c r="X1" s="1110"/>
      <c r="Y1" s="1110"/>
      <c r="Z1" s="1110"/>
      <c r="AA1" s="1110"/>
      <c r="AB1" s="1110"/>
      <c r="AC1" s="1110"/>
      <c r="AD1" s="1110"/>
      <c r="AE1" s="1110"/>
      <c r="AF1" s="1110"/>
    </row>
    <row r="2" spans="1:32" ht="21.75" customHeight="1">
      <c r="A2" s="421"/>
      <c r="B2" s="421"/>
      <c r="C2" s="421"/>
      <c r="E2" s="421"/>
      <c r="F2" s="421"/>
      <c r="G2" s="421"/>
      <c r="H2" s="421"/>
      <c r="I2" s="421"/>
      <c r="J2" s="421"/>
      <c r="K2" s="421"/>
      <c r="S2" s="421"/>
      <c r="T2" s="421"/>
      <c r="U2" s="423"/>
      <c r="V2" s="423"/>
      <c r="W2" s="423"/>
      <c r="X2" s="423"/>
      <c r="Y2" s="423"/>
      <c r="Z2" s="423"/>
      <c r="AA2" s="423"/>
      <c r="AB2" s="423"/>
      <c r="AC2" s="423"/>
      <c r="AD2" s="423"/>
      <c r="AE2" s="423"/>
      <c r="AF2" s="423"/>
    </row>
    <row r="3" spans="1:32" ht="19.5" customHeight="1">
      <c r="A3" s="1102" t="s">
        <v>289</v>
      </c>
      <c r="B3" s="1102"/>
      <c r="C3" s="1102"/>
      <c r="D3" s="1102"/>
      <c r="E3" s="1102"/>
      <c r="F3" s="1111"/>
      <c r="G3" s="1112"/>
      <c r="H3" s="1112"/>
      <c r="I3" s="1112"/>
      <c r="J3" s="1112"/>
      <c r="K3" s="1113"/>
      <c r="L3" s="1102" t="s">
        <v>282</v>
      </c>
      <c r="M3" s="1102"/>
      <c r="N3" s="1102"/>
      <c r="O3" s="1102"/>
      <c r="P3" s="1102"/>
      <c r="Q3" s="1114"/>
      <c r="R3" s="1114"/>
      <c r="S3" s="1114"/>
      <c r="T3" s="1114"/>
      <c r="U3" s="1114"/>
      <c r="V3" s="1114"/>
      <c r="W3" s="1102" t="s">
        <v>1995</v>
      </c>
      <c r="X3" s="1102"/>
      <c r="Y3" s="1102"/>
      <c r="Z3" s="1102"/>
      <c r="AA3" s="1102"/>
      <c r="AB3" s="1115"/>
      <c r="AC3" s="1116"/>
      <c r="AD3" s="1116"/>
      <c r="AE3" s="1116"/>
      <c r="AF3" s="1117"/>
    </row>
    <row r="4" spans="1:32" ht="19.5" customHeight="1">
      <c r="A4" s="1102" t="s">
        <v>288</v>
      </c>
      <c r="B4" s="1102"/>
      <c r="C4" s="1102"/>
      <c r="D4" s="1102"/>
      <c r="E4" s="1102"/>
      <c r="F4" s="1103"/>
      <c r="G4" s="1103"/>
      <c r="H4" s="1103"/>
      <c r="I4" s="1103"/>
      <c r="J4" s="1103"/>
      <c r="K4" s="1103"/>
      <c r="L4" s="1103"/>
      <c r="M4" s="1103"/>
      <c r="N4" s="1103"/>
      <c r="O4" s="1103"/>
      <c r="P4" s="1103"/>
      <c r="Q4" s="1103"/>
      <c r="R4" s="1103"/>
      <c r="S4" s="1103"/>
      <c r="T4" s="1102" t="s">
        <v>1996</v>
      </c>
      <c r="U4" s="1102"/>
      <c r="V4" s="1102"/>
      <c r="W4" s="1102"/>
      <c r="X4" s="1102"/>
      <c r="Y4" s="1104"/>
      <c r="Z4" s="1105"/>
      <c r="AA4" s="1105"/>
      <c r="AB4" s="1105"/>
      <c r="AC4" s="1105"/>
      <c r="AD4" s="1105"/>
      <c r="AE4" s="1105"/>
      <c r="AF4" s="1106"/>
    </row>
    <row r="5" spans="1:32" ht="19.5" customHeight="1">
      <c r="A5" s="1102" t="s">
        <v>1997</v>
      </c>
      <c r="B5" s="1102"/>
      <c r="C5" s="1102"/>
      <c r="D5" s="1102"/>
      <c r="E5" s="1102"/>
      <c r="F5" s="1103"/>
      <c r="G5" s="1103"/>
      <c r="H5" s="1103"/>
      <c r="I5" s="1103"/>
      <c r="J5" s="1103"/>
      <c r="K5" s="1103"/>
      <c r="L5" s="1103"/>
      <c r="M5" s="1103"/>
      <c r="N5" s="1103"/>
      <c r="O5" s="1103"/>
      <c r="P5" s="1103"/>
      <c r="Q5" s="1103"/>
      <c r="R5" s="1103"/>
      <c r="S5" s="1103"/>
      <c r="T5" s="1102" t="s">
        <v>1998</v>
      </c>
      <c r="U5" s="1102"/>
      <c r="V5" s="1102"/>
      <c r="W5" s="1102"/>
      <c r="X5" s="1102"/>
      <c r="Y5" s="1107"/>
      <c r="Z5" s="1108"/>
      <c r="AA5" s="1108"/>
      <c r="AB5" s="1108"/>
      <c r="AC5" s="1108"/>
      <c r="AD5" s="1108"/>
      <c r="AE5" s="1108"/>
      <c r="AF5" s="1109"/>
    </row>
    <row r="6" spans="1:32" ht="19.5" customHeight="1">
      <c r="A6" s="1102" t="s">
        <v>1999</v>
      </c>
      <c r="B6" s="1102"/>
      <c r="C6" s="1102"/>
      <c r="D6" s="1102"/>
      <c r="E6" s="1102"/>
      <c r="F6" s="1118" t="s">
        <v>2000</v>
      </c>
      <c r="G6" s="1119"/>
      <c r="H6" s="1119"/>
      <c r="I6" s="1119"/>
      <c r="J6" s="1119"/>
      <c r="K6" s="1119"/>
      <c r="L6" s="1119" t="s">
        <v>2001</v>
      </c>
      <c r="M6" s="1119"/>
      <c r="N6" s="1119"/>
      <c r="O6" s="1119"/>
      <c r="P6" s="1119"/>
      <c r="Q6" s="1119"/>
      <c r="R6" s="1120"/>
      <c r="S6" s="1121"/>
      <c r="T6" s="1118" t="s">
        <v>2002</v>
      </c>
      <c r="U6" s="1119"/>
      <c r="V6" s="1119"/>
      <c r="W6" s="1119"/>
      <c r="X6" s="1119"/>
      <c r="Y6" s="1119"/>
      <c r="Z6" s="1119" t="s">
        <v>2003</v>
      </c>
      <c r="AA6" s="1119"/>
      <c r="AB6" s="1119"/>
      <c r="AC6" s="1119"/>
      <c r="AD6" s="1119"/>
      <c r="AE6" s="1119"/>
      <c r="AF6" s="1128"/>
    </row>
    <row r="7" spans="1:32" ht="19.5" customHeight="1">
      <c r="A7" s="1102"/>
      <c r="B7" s="1102"/>
      <c r="C7" s="1102"/>
      <c r="D7" s="1102"/>
      <c r="E7" s="1102"/>
      <c r="F7" s="1122" t="s">
        <v>2004</v>
      </c>
      <c r="G7" s="1123"/>
      <c r="H7" s="1123"/>
      <c r="I7" s="1123"/>
      <c r="J7" s="1123"/>
      <c r="K7" s="1123"/>
      <c r="L7" s="1123" t="s">
        <v>2005</v>
      </c>
      <c r="M7" s="1123"/>
      <c r="N7" s="1123"/>
      <c r="O7" s="1123"/>
      <c r="P7" s="1123"/>
      <c r="Q7" s="1123"/>
      <c r="R7" s="1123"/>
      <c r="S7" s="1124"/>
      <c r="T7" s="1122" t="s">
        <v>2006</v>
      </c>
      <c r="U7" s="1123"/>
      <c r="V7" s="1123"/>
      <c r="W7" s="1123"/>
      <c r="X7" s="1123"/>
      <c r="Y7" s="1123"/>
      <c r="Z7" s="1123" t="s">
        <v>2007</v>
      </c>
      <c r="AA7" s="1123"/>
      <c r="AB7" s="1123"/>
      <c r="AC7" s="1123"/>
      <c r="AD7" s="1123"/>
      <c r="AE7" s="1123"/>
      <c r="AF7" s="1124"/>
    </row>
    <row r="8" spans="1:32" ht="19.5" customHeight="1">
      <c r="A8" s="1102"/>
      <c r="B8" s="1102"/>
      <c r="C8" s="1102"/>
      <c r="D8" s="1102"/>
      <c r="E8" s="1102"/>
      <c r="F8" s="1122" t="s">
        <v>2008</v>
      </c>
      <c r="G8" s="1123"/>
      <c r="H8" s="1123"/>
      <c r="I8" s="1123"/>
      <c r="J8" s="1123"/>
      <c r="K8" s="1123"/>
      <c r="L8" s="1123" t="s">
        <v>2009</v>
      </c>
      <c r="M8" s="1123"/>
      <c r="N8" s="1123"/>
      <c r="O8" s="1123"/>
      <c r="P8" s="1123"/>
      <c r="Q8" s="1123"/>
      <c r="R8" s="1123"/>
      <c r="S8" s="1124"/>
      <c r="T8" s="1122" t="s">
        <v>2010</v>
      </c>
      <c r="U8" s="1123"/>
      <c r="V8" s="1123"/>
      <c r="W8" s="1123"/>
      <c r="X8" s="1123"/>
      <c r="Y8" s="1123"/>
      <c r="Z8" s="1123" t="s">
        <v>2011</v>
      </c>
      <c r="AA8" s="1123"/>
      <c r="AB8" s="1123"/>
      <c r="AC8" s="1123"/>
      <c r="AD8" s="1123"/>
      <c r="AE8" s="1123"/>
      <c r="AF8" s="1124"/>
    </row>
    <row r="9" spans="1:32" ht="19.5" customHeight="1">
      <c r="A9" s="1102"/>
      <c r="B9" s="1102"/>
      <c r="C9" s="1102"/>
      <c r="D9" s="1102"/>
      <c r="E9" s="1102"/>
      <c r="F9" s="1125" t="s">
        <v>2012</v>
      </c>
      <c r="G9" s="1126"/>
      <c r="H9" s="1126"/>
      <c r="I9" s="1126"/>
      <c r="J9" s="1126"/>
      <c r="K9" s="1126"/>
      <c r="L9" s="1126" t="s">
        <v>2013</v>
      </c>
      <c r="M9" s="1126"/>
      <c r="N9" s="1126"/>
      <c r="O9" s="1126"/>
      <c r="P9" s="1126"/>
      <c r="Q9" s="1126"/>
      <c r="R9" s="1126"/>
      <c r="S9" s="1127"/>
      <c r="T9" s="1125" t="s">
        <v>2014</v>
      </c>
      <c r="U9" s="1126"/>
      <c r="V9" s="1126"/>
      <c r="W9" s="1126"/>
      <c r="X9" s="1126"/>
      <c r="Y9" s="1126"/>
      <c r="Z9" s="1126"/>
      <c r="AA9" s="1126"/>
      <c r="AB9" s="1126"/>
      <c r="AC9" s="1126"/>
      <c r="AD9" s="1126"/>
      <c r="AE9" s="1126"/>
      <c r="AF9" s="1127"/>
    </row>
    <row r="10" spans="1:32" ht="19.5" customHeight="1">
      <c r="A10" s="1102" t="s">
        <v>2015</v>
      </c>
      <c r="B10" s="1102"/>
      <c r="C10" s="1102"/>
      <c r="D10" s="1102"/>
      <c r="E10" s="1102"/>
      <c r="F10" s="1129"/>
      <c r="G10" s="1129"/>
      <c r="H10" s="1129"/>
      <c r="I10" s="1129"/>
      <c r="J10" s="1129"/>
      <c r="K10" s="1129"/>
      <c r="L10" s="1129"/>
      <c r="M10" s="1129"/>
      <c r="N10" s="1129"/>
      <c r="O10" s="1129"/>
      <c r="P10" s="1129"/>
      <c r="Q10" s="1129"/>
      <c r="R10" s="1129"/>
      <c r="S10" s="1129"/>
      <c r="T10" s="1129"/>
      <c r="U10" s="1129"/>
      <c r="V10" s="1129"/>
      <c r="W10" s="1129"/>
      <c r="X10" s="1129"/>
      <c r="Y10" s="1129"/>
      <c r="Z10" s="1129"/>
      <c r="AA10" s="1129"/>
      <c r="AB10" s="1129"/>
      <c r="AC10" s="1129"/>
      <c r="AD10" s="1129"/>
      <c r="AE10" s="1129"/>
      <c r="AF10" s="1129"/>
    </row>
    <row r="11" spans="1:32" ht="19.5" customHeight="1">
      <c r="A11" s="1130" t="s">
        <v>2016</v>
      </c>
      <c r="B11" s="1130"/>
      <c r="C11" s="1130"/>
      <c r="D11" s="1130"/>
      <c r="E11" s="1130"/>
      <c r="F11" s="1131" t="s">
        <v>2017</v>
      </c>
      <c r="G11" s="1132"/>
      <c r="H11" s="1132"/>
      <c r="I11" s="1132"/>
      <c r="J11" s="1132"/>
      <c r="K11" s="1132"/>
      <c r="L11" s="1132"/>
      <c r="M11" s="1132"/>
      <c r="N11" s="1132"/>
      <c r="O11" s="1132"/>
      <c r="P11" s="1133"/>
      <c r="Q11" s="1132" t="s">
        <v>2018</v>
      </c>
      <c r="R11" s="1132"/>
      <c r="S11" s="1134"/>
      <c r="T11" s="1135" t="s">
        <v>2019</v>
      </c>
      <c r="U11" s="1136"/>
      <c r="V11" s="1136" t="s">
        <v>2007</v>
      </c>
      <c r="W11" s="1136"/>
      <c r="X11" s="1136" t="s">
        <v>2011</v>
      </c>
      <c r="Y11" s="1136"/>
      <c r="Z11" s="1136" t="s">
        <v>2020</v>
      </c>
      <c r="AA11" s="1136"/>
      <c r="AB11" s="1136" t="s">
        <v>2021</v>
      </c>
      <c r="AC11" s="1136"/>
      <c r="AD11" s="1136" t="s">
        <v>278</v>
      </c>
      <c r="AE11" s="1136"/>
      <c r="AF11" s="1137"/>
    </row>
    <row r="12" spans="1:32" ht="19.5" customHeight="1">
      <c r="A12" s="1130"/>
      <c r="B12" s="1130"/>
      <c r="C12" s="1130"/>
      <c r="D12" s="1130"/>
      <c r="E12" s="1130"/>
      <c r="F12" s="1138" t="s">
        <v>451</v>
      </c>
      <c r="G12" s="1139"/>
      <c r="H12" s="1139"/>
      <c r="I12" s="1139"/>
      <c r="J12" s="1139"/>
      <c r="K12" s="1139"/>
      <c r="L12" s="1139"/>
      <c r="M12" s="1139"/>
      <c r="N12" s="1139"/>
      <c r="O12" s="1139"/>
      <c r="P12" s="1140"/>
      <c r="Q12" s="1141" t="s">
        <v>451</v>
      </c>
      <c r="R12" s="1142"/>
      <c r="S12" s="1143"/>
      <c r="T12" s="1144"/>
      <c r="U12" s="1145"/>
      <c r="V12" s="1145"/>
      <c r="W12" s="1145"/>
      <c r="X12" s="1145"/>
      <c r="Y12" s="1145"/>
      <c r="Z12" s="1145"/>
      <c r="AA12" s="1145"/>
      <c r="AB12" s="1145"/>
      <c r="AC12" s="1145"/>
      <c r="AD12" s="1145"/>
      <c r="AE12" s="1145"/>
      <c r="AF12" s="1146"/>
    </row>
    <row r="13" spans="1:32" ht="19.5" customHeight="1">
      <c r="A13" s="1130"/>
      <c r="B13" s="1130"/>
      <c r="C13" s="1130"/>
      <c r="D13" s="1130"/>
      <c r="E13" s="1130"/>
      <c r="F13" s="1131" t="s">
        <v>451</v>
      </c>
      <c r="G13" s="1132"/>
      <c r="H13" s="1132"/>
      <c r="I13" s="1132"/>
      <c r="J13" s="1132"/>
      <c r="K13" s="1132"/>
      <c r="L13" s="1132"/>
      <c r="M13" s="1132"/>
      <c r="N13" s="1132"/>
      <c r="O13" s="1132"/>
      <c r="P13" s="1133"/>
      <c r="Q13" s="1147" t="s">
        <v>451</v>
      </c>
      <c r="R13" s="1148"/>
      <c r="S13" s="1149"/>
      <c r="T13" s="1135"/>
      <c r="U13" s="1136"/>
      <c r="V13" s="1136"/>
      <c r="W13" s="1136"/>
      <c r="X13" s="1136"/>
      <c r="Y13" s="1136"/>
      <c r="Z13" s="1136"/>
      <c r="AA13" s="1136"/>
      <c r="AB13" s="1136"/>
      <c r="AC13" s="1136"/>
      <c r="AD13" s="1136"/>
      <c r="AE13" s="1136"/>
      <c r="AF13" s="1137"/>
    </row>
    <row r="14" spans="1:32" ht="19.5" customHeight="1">
      <c r="A14" s="1130"/>
      <c r="B14" s="1130"/>
      <c r="C14" s="1130"/>
      <c r="D14" s="1130"/>
      <c r="E14" s="1130"/>
      <c r="F14" s="1138" t="s">
        <v>451</v>
      </c>
      <c r="G14" s="1139"/>
      <c r="H14" s="1139"/>
      <c r="I14" s="1139"/>
      <c r="J14" s="1139"/>
      <c r="K14" s="1139"/>
      <c r="L14" s="1139"/>
      <c r="M14" s="1139"/>
      <c r="N14" s="1139"/>
      <c r="O14" s="1139"/>
      <c r="P14" s="1140"/>
      <c r="Q14" s="1141" t="s">
        <v>451</v>
      </c>
      <c r="R14" s="1142"/>
      <c r="S14" s="1143"/>
      <c r="T14" s="1144"/>
      <c r="U14" s="1145"/>
      <c r="V14" s="1145"/>
      <c r="W14" s="1145"/>
      <c r="X14" s="1145"/>
      <c r="Y14" s="1145"/>
      <c r="Z14" s="1145"/>
      <c r="AA14" s="1145"/>
      <c r="AB14" s="1145"/>
      <c r="AC14" s="1145"/>
      <c r="AD14" s="1145"/>
      <c r="AE14" s="1145"/>
      <c r="AF14" s="1146"/>
    </row>
    <row r="15" spans="1:32" ht="19.5" customHeight="1">
      <c r="A15" s="1130"/>
      <c r="B15" s="1130"/>
      <c r="C15" s="1130"/>
      <c r="D15" s="1130"/>
      <c r="E15" s="1130"/>
      <c r="F15" s="1131" t="s">
        <v>451</v>
      </c>
      <c r="G15" s="1132"/>
      <c r="H15" s="1132"/>
      <c r="I15" s="1132"/>
      <c r="J15" s="1132"/>
      <c r="K15" s="1132"/>
      <c r="L15" s="1132"/>
      <c r="M15" s="1132"/>
      <c r="N15" s="1132"/>
      <c r="O15" s="1132"/>
      <c r="P15" s="1133"/>
      <c r="Q15" s="1147" t="s">
        <v>451</v>
      </c>
      <c r="R15" s="1148"/>
      <c r="S15" s="1149"/>
      <c r="T15" s="1135"/>
      <c r="U15" s="1136"/>
      <c r="V15" s="1136"/>
      <c r="W15" s="1136"/>
      <c r="X15" s="1136"/>
      <c r="Y15" s="1136"/>
      <c r="Z15" s="1136"/>
      <c r="AA15" s="1136"/>
      <c r="AB15" s="1136"/>
      <c r="AC15" s="1136"/>
      <c r="AD15" s="1136"/>
      <c r="AE15" s="1136"/>
      <c r="AF15" s="1137"/>
    </row>
    <row r="16" spans="1:32" ht="19.5" customHeight="1">
      <c r="A16" s="1130"/>
      <c r="B16" s="1130"/>
      <c r="C16" s="1130"/>
      <c r="D16" s="1130"/>
      <c r="E16" s="1130"/>
      <c r="F16" s="1138" t="s">
        <v>451</v>
      </c>
      <c r="G16" s="1139"/>
      <c r="H16" s="1139"/>
      <c r="I16" s="1139"/>
      <c r="J16" s="1139"/>
      <c r="K16" s="1139"/>
      <c r="L16" s="1139"/>
      <c r="M16" s="1139"/>
      <c r="N16" s="1139"/>
      <c r="O16" s="1139"/>
      <c r="P16" s="1140"/>
      <c r="Q16" s="1141" t="s">
        <v>451</v>
      </c>
      <c r="R16" s="1142"/>
      <c r="S16" s="1143"/>
      <c r="T16" s="1144"/>
      <c r="U16" s="1145"/>
      <c r="V16" s="1145"/>
      <c r="W16" s="1145"/>
      <c r="X16" s="1145"/>
      <c r="Y16" s="1145"/>
      <c r="Z16" s="1145"/>
      <c r="AA16" s="1145"/>
      <c r="AB16" s="1145"/>
      <c r="AC16" s="1145"/>
      <c r="AD16" s="1145"/>
      <c r="AE16" s="1145"/>
      <c r="AF16" s="1146"/>
    </row>
    <row r="17" spans="1:32" ht="19.5" customHeight="1">
      <c r="A17" s="1130"/>
      <c r="B17" s="1130"/>
      <c r="C17" s="1130"/>
      <c r="D17" s="1130"/>
      <c r="E17" s="1130"/>
      <c r="F17" s="1131" t="s">
        <v>451</v>
      </c>
      <c r="G17" s="1132"/>
      <c r="H17" s="1132"/>
      <c r="I17" s="1132"/>
      <c r="J17" s="1132"/>
      <c r="K17" s="1132"/>
      <c r="L17" s="1132"/>
      <c r="M17" s="1132"/>
      <c r="N17" s="1132"/>
      <c r="O17" s="1132"/>
      <c r="P17" s="1133"/>
      <c r="Q17" s="1147" t="s">
        <v>451</v>
      </c>
      <c r="R17" s="1148"/>
      <c r="S17" s="1149"/>
      <c r="T17" s="1135"/>
      <c r="U17" s="1136"/>
      <c r="V17" s="1136"/>
      <c r="W17" s="1136"/>
      <c r="X17" s="1136"/>
      <c r="Y17" s="1136"/>
      <c r="Z17" s="1136"/>
      <c r="AA17" s="1136"/>
      <c r="AB17" s="1136"/>
      <c r="AC17" s="1136"/>
      <c r="AD17" s="1136"/>
      <c r="AE17" s="1136"/>
      <c r="AF17" s="1137"/>
    </row>
    <row r="18" spans="1:32" ht="19.5" customHeight="1">
      <c r="A18" s="1130"/>
      <c r="B18" s="1130"/>
      <c r="C18" s="1130"/>
      <c r="D18" s="1130"/>
      <c r="E18" s="1130"/>
      <c r="F18" s="1138" t="s">
        <v>451</v>
      </c>
      <c r="G18" s="1139"/>
      <c r="H18" s="1139"/>
      <c r="I18" s="1139"/>
      <c r="J18" s="1139"/>
      <c r="K18" s="1139"/>
      <c r="L18" s="1139"/>
      <c r="M18" s="1139"/>
      <c r="N18" s="1139"/>
      <c r="O18" s="1139"/>
      <c r="P18" s="1140"/>
      <c r="Q18" s="1141" t="s">
        <v>451</v>
      </c>
      <c r="R18" s="1142"/>
      <c r="S18" s="1143"/>
      <c r="T18" s="1144"/>
      <c r="U18" s="1145"/>
      <c r="V18" s="1145"/>
      <c r="W18" s="1145"/>
      <c r="X18" s="1145"/>
      <c r="Y18" s="1145"/>
      <c r="Z18" s="1145"/>
      <c r="AA18" s="1145"/>
      <c r="AB18" s="1145"/>
      <c r="AC18" s="1145"/>
      <c r="AD18" s="1145"/>
      <c r="AE18" s="1145"/>
      <c r="AF18" s="1146"/>
    </row>
    <row r="19" spans="1:32" ht="19.5" customHeight="1">
      <c r="A19" s="1130"/>
      <c r="B19" s="1130"/>
      <c r="C19" s="1130"/>
      <c r="D19" s="1130"/>
      <c r="E19" s="1130"/>
      <c r="F19" s="1131" t="s">
        <v>451</v>
      </c>
      <c r="G19" s="1132"/>
      <c r="H19" s="1132"/>
      <c r="I19" s="1132"/>
      <c r="J19" s="1132"/>
      <c r="K19" s="1132"/>
      <c r="L19" s="1132"/>
      <c r="M19" s="1132"/>
      <c r="N19" s="1132"/>
      <c r="O19" s="1132"/>
      <c r="P19" s="1133"/>
      <c r="Q19" s="1147" t="s">
        <v>451</v>
      </c>
      <c r="R19" s="1148"/>
      <c r="S19" s="1149"/>
      <c r="T19" s="1135"/>
      <c r="U19" s="1136"/>
      <c r="V19" s="1136"/>
      <c r="W19" s="1136"/>
      <c r="X19" s="1136"/>
      <c r="Y19" s="1136"/>
      <c r="Z19" s="1136"/>
      <c r="AA19" s="1136"/>
      <c r="AB19" s="1136"/>
      <c r="AC19" s="1136"/>
      <c r="AD19" s="1136"/>
      <c r="AE19" s="1136"/>
      <c r="AF19" s="1137"/>
    </row>
    <row r="20" spans="1:32" ht="19.5" customHeight="1">
      <c r="A20" s="1130"/>
      <c r="B20" s="1130"/>
      <c r="C20" s="1130"/>
      <c r="D20" s="1130"/>
      <c r="E20" s="1130"/>
      <c r="F20" s="1138" t="s">
        <v>451</v>
      </c>
      <c r="G20" s="1139"/>
      <c r="H20" s="1139"/>
      <c r="I20" s="1139"/>
      <c r="J20" s="1139"/>
      <c r="K20" s="1139"/>
      <c r="L20" s="1139"/>
      <c r="M20" s="1139"/>
      <c r="N20" s="1139"/>
      <c r="O20" s="1139"/>
      <c r="P20" s="1140"/>
      <c r="Q20" s="1141" t="s">
        <v>451</v>
      </c>
      <c r="R20" s="1142"/>
      <c r="S20" s="1143"/>
      <c r="T20" s="1144"/>
      <c r="U20" s="1145"/>
      <c r="V20" s="1145"/>
      <c r="W20" s="1145"/>
      <c r="X20" s="1145"/>
      <c r="Y20" s="1145"/>
      <c r="Z20" s="1145"/>
      <c r="AA20" s="1145"/>
      <c r="AB20" s="1145"/>
      <c r="AC20" s="1145"/>
      <c r="AD20" s="1145"/>
      <c r="AE20" s="1145"/>
      <c r="AF20" s="1146"/>
    </row>
    <row r="21" spans="1:32" ht="19.5" customHeight="1">
      <c r="A21" s="1130"/>
      <c r="B21" s="1130"/>
      <c r="C21" s="1130"/>
      <c r="D21" s="1130"/>
      <c r="E21" s="1130"/>
      <c r="F21" s="1131" t="s">
        <v>451</v>
      </c>
      <c r="G21" s="1132"/>
      <c r="H21" s="1132"/>
      <c r="I21" s="1132"/>
      <c r="J21" s="1132"/>
      <c r="K21" s="1132"/>
      <c r="L21" s="1132"/>
      <c r="M21" s="1132"/>
      <c r="N21" s="1132"/>
      <c r="O21" s="1132"/>
      <c r="P21" s="1133"/>
      <c r="Q21" s="1147" t="s">
        <v>451</v>
      </c>
      <c r="R21" s="1148"/>
      <c r="S21" s="1149"/>
      <c r="T21" s="1135"/>
      <c r="U21" s="1136"/>
      <c r="V21" s="1136"/>
      <c r="W21" s="1136"/>
      <c r="X21" s="1136"/>
      <c r="Y21" s="1136"/>
      <c r="Z21" s="1136"/>
      <c r="AA21" s="1136"/>
      <c r="AB21" s="1136"/>
      <c r="AC21" s="1136"/>
      <c r="AD21" s="1136"/>
      <c r="AE21" s="1136"/>
      <c r="AF21" s="1137"/>
    </row>
    <row r="22" spans="1:32" ht="19.5" customHeight="1">
      <c r="A22" s="1130"/>
      <c r="B22" s="1130"/>
      <c r="C22" s="1130"/>
      <c r="D22" s="1130"/>
      <c r="E22" s="1130"/>
      <c r="F22" s="1138" t="s">
        <v>451</v>
      </c>
      <c r="G22" s="1139"/>
      <c r="H22" s="1139"/>
      <c r="I22" s="1139"/>
      <c r="J22" s="1139"/>
      <c r="K22" s="1139"/>
      <c r="L22" s="1139"/>
      <c r="M22" s="1139"/>
      <c r="N22" s="1139"/>
      <c r="O22" s="1139"/>
      <c r="P22" s="1140"/>
      <c r="Q22" s="1141" t="s">
        <v>451</v>
      </c>
      <c r="R22" s="1142"/>
      <c r="S22" s="1143"/>
      <c r="T22" s="1144"/>
      <c r="U22" s="1145"/>
      <c r="V22" s="1145"/>
      <c r="W22" s="1145"/>
      <c r="X22" s="1145"/>
      <c r="Y22" s="1145"/>
      <c r="Z22" s="1145"/>
      <c r="AA22" s="1145"/>
      <c r="AB22" s="1145"/>
      <c r="AC22" s="1145"/>
      <c r="AD22" s="1145"/>
      <c r="AE22" s="1145"/>
      <c r="AF22" s="1146"/>
    </row>
    <row r="23" spans="1:32" ht="19.5" customHeight="1">
      <c r="A23" s="1130"/>
      <c r="B23" s="1130"/>
      <c r="C23" s="1130"/>
      <c r="D23" s="1130"/>
      <c r="E23" s="1130"/>
      <c r="F23" s="1131" t="s">
        <v>451</v>
      </c>
      <c r="G23" s="1132"/>
      <c r="H23" s="1132"/>
      <c r="I23" s="1132"/>
      <c r="J23" s="1132"/>
      <c r="K23" s="1132"/>
      <c r="L23" s="1132"/>
      <c r="M23" s="1132"/>
      <c r="N23" s="1132"/>
      <c r="O23" s="1132"/>
      <c r="P23" s="1133"/>
      <c r="Q23" s="1147" t="s">
        <v>451</v>
      </c>
      <c r="R23" s="1148"/>
      <c r="S23" s="1149"/>
      <c r="T23" s="1135"/>
      <c r="U23" s="1136"/>
      <c r="V23" s="1136"/>
      <c r="W23" s="1136"/>
      <c r="X23" s="1136"/>
      <c r="Y23" s="1136"/>
      <c r="Z23" s="1136"/>
      <c r="AA23" s="1136"/>
      <c r="AB23" s="1136"/>
      <c r="AC23" s="1136"/>
      <c r="AD23" s="1136"/>
      <c r="AE23" s="1136"/>
      <c r="AF23" s="1137"/>
    </row>
    <row r="24" spans="1:32" ht="19.5" customHeight="1">
      <c r="A24" s="1130"/>
      <c r="B24" s="1130"/>
      <c r="C24" s="1130"/>
      <c r="D24" s="1130"/>
      <c r="E24" s="1130"/>
      <c r="F24" s="1138" t="s">
        <v>451</v>
      </c>
      <c r="G24" s="1139"/>
      <c r="H24" s="1139"/>
      <c r="I24" s="1139"/>
      <c r="J24" s="1139"/>
      <c r="K24" s="1139"/>
      <c r="L24" s="1139"/>
      <c r="M24" s="1139"/>
      <c r="N24" s="1139"/>
      <c r="O24" s="1139"/>
      <c r="P24" s="1140"/>
      <c r="Q24" s="1141" t="s">
        <v>451</v>
      </c>
      <c r="R24" s="1142"/>
      <c r="S24" s="1143"/>
      <c r="T24" s="1144"/>
      <c r="U24" s="1145"/>
      <c r="V24" s="1145"/>
      <c r="W24" s="1145"/>
      <c r="X24" s="1145"/>
      <c r="Y24" s="1145"/>
      <c r="Z24" s="1145"/>
      <c r="AA24" s="1145"/>
      <c r="AB24" s="1145"/>
      <c r="AC24" s="1145"/>
      <c r="AD24" s="1145"/>
      <c r="AE24" s="1145"/>
      <c r="AF24" s="1146"/>
    </row>
    <row r="25" spans="1:32" ht="19.5" customHeight="1">
      <c r="A25" s="1130"/>
      <c r="B25" s="1130"/>
      <c r="C25" s="1130"/>
      <c r="D25" s="1130"/>
      <c r="E25" s="1130"/>
      <c r="F25" s="1131" t="s">
        <v>451</v>
      </c>
      <c r="G25" s="1132"/>
      <c r="H25" s="1132"/>
      <c r="I25" s="1132"/>
      <c r="J25" s="1132"/>
      <c r="K25" s="1132"/>
      <c r="L25" s="1132"/>
      <c r="M25" s="1132"/>
      <c r="N25" s="1132"/>
      <c r="O25" s="1132"/>
      <c r="P25" s="1133"/>
      <c r="Q25" s="1147" t="s">
        <v>451</v>
      </c>
      <c r="R25" s="1148"/>
      <c r="S25" s="1149"/>
      <c r="T25" s="1135"/>
      <c r="U25" s="1136"/>
      <c r="V25" s="1136"/>
      <c r="W25" s="1136"/>
      <c r="X25" s="1136"/>
      <c r="Y25" s="1136"/>
      <c r="Z25" s="1136"/>
      <c r="AA25" s="1136"/>
      <c r="AB25" s="1136"/>
      <c r="AC25" s="1136"/>
      <c r="AD25" s="1136"/>
      <c r="AE25" s="1136"/>
      <c r="AF25" s="1137"/>
    </row>
    <row r="26" spans="1:32" ht="19.5" customHeight="1">
      <c r="A26" s="1130"/>
      <c r="B26" s="1130"/>
      <c r="C26" s="1130"/>
      <c r="D26" s="1130"/>
      <c r="E26" s="1130"/>
      <c r="F26" s="1138" t="s">
        <v>451</v>
      </c>
      <c r="G26" s="1139"/>
      <c r="H26" s="1139"/>
      <c r="I26" s="1139"/>
      <c r="J26" s="1139"/>
      <c r="K26" s="1139"/>
      <c r="L26" s="1139"/>
      <c r="M26" s="1139"/>
      <c r="N26" s="1139"/>
      <c r="O26" s="1139"/>
      <c r="P26" s="1140"/>
      <c r="Q26" s="1141" t="s">
        <v>451</v>
      </c>
      <c r="R26" s="1142"/>
      <c r="S26" s="1143"/>
      <c r="T26" s="1144"/>
      <c r="U26" s="1145"/>
      <c r="V26" s="1145"/>
      <c r="W26" s="1145"/>
      <c r="X26" s="1145"/>
      <c r="Y26" s="1145"/>
      <c r="Z26" s="1145"/>
      <c r="AA26" s="1145"/>
      <c r="AB26" s="1145"/>
      <c r="AC26" s="1145"/>
      <c r="AD26" s="1145"/>
      <c r="AE26" s="1145"/>
      <c r="AF26" s="1146"/>
    </row>
    <row r="27" spans="1:32" ht="19.5" customHeight="1">
      <c r="A27" s="1130"/>
      <c r="B27" s="1130"/>
      <c r="C27" s="1130"/>
      <c r="D27" s="1130"/>
      <c r="E27" s="1130"/>
      <c r="F27" s="1131" t="s">
        <v>451</v>
      </c>
      <c r="G27" s="1132"/>
      <c r="H27" s="1132"/>
      <c r="I27" s="1132"/>
      <c r="J27" s="1132"/>
      <c r="K27" s="1132"/>
      <c r="L27" s="1132"/>
      <c r="M27" s="1132"/>
      <c r="N27" s="1132"/>
      <c r="O27" s="1132"/>
      <c r="P27" s="1133"/>
      <c r="Q27" s="1147" t="s">
        <v>451</v>
      </c>
      <c r="R27" s="1148"/>
      <c r="S27" s="1149"/>
      <c r="T27" s="1135"/>
      <c r="U27" s="1136"/>
      <c r="V27" s="1136"/>
      <c r="W27" s="1136"/>
      <c r="X27" s="1136"/>
      <c r="Y27" s="1136"/>
      <c r="Z27" s="1136"/>
      <c r="AA27" s="1136"/>
      <c r="AB27" s="1136"/>
      <c r="AC27" s="1136"/>
      <c r="AD27" s="1136"/>
      <c r="AE27" s="1136"/>
      <c r="AF27" s="1137"/>
    </row>
    <row r="28" spans="1:32" ht="19.5" customHeight="1">
      <c r="A28" s="1130"/>
      <c r="B28" s="1130"/>
      <c r="C28" s="1130"/>
      <c r="D28" s="1130"/>
      <c r="E28" s="1130"/>
      <c r="F28" s="1138" t="s">
        <v>451</v>
      </c>
      <c r="G28" s="1139"/>
      <c r="H28" s="1139"/>
      <c r="I28" s="1139"/>
      <c r="J28" s="1139"/>
      <c r="K28" s="1139"/>
      <c r="L28" s="1139"/>
      <c r="M28" s="1139"/>
      <c r="N28" s="1139"/>
      <c r="O28" s="1139"/>
      <c r="P28" s="1140"/>
      <c r="Q28" s="1141" t="s">
        <v>451</v>
      </c>
      <c r="R28" s="1142"/>
      <c r="S28" s="1143"/>
      <c r="T28" s="1144"/>
      <c r="U28" s="1145"/>
      <c r="V28" s="1145"/>
      <c r="W28" s="1145"/>
      <c r="X28" s="1145"/>
      <c r="Y28" s="1145"/>
      <c r="Z28" s="1145"/>
      <c r="AA28" s="1145"/>
      <c r="AB28" s="1145"/>
      <c r="AC28" s="1145"/>
      <c r="AD28" s="1145"/>
      <c r="AE28" s="1145"/>
      <c r="AF28" s="1146"/>
    </row>
    <row r="29" spans="1:32" ht="19.5" customHeight="1">
      <c r="A29" s="1130"/>
      <c r="B29" s="1130"/>
      <c r="C29" s="1130"/>
      <c r="D29" s="1130"/>
      <c r="E29" s="1130"/>
      <c r="F29" s="1131" t="s">
        <v>451</v>
      </c>
      <c r="G29" s="1132"/>
      <c r="H29" s="1132"/>
      <c r="I29" s="1132"/>
      <c r="J29" s="1132"/>
      <c r="K29" s="1132"/>
      <c r="L29" s="1132"/>
      <c r="M29" s="1132"/>
      <c r="N29" s="1132"/>
      <c r="O29" s="1132"/>
      <c r="P29" s="1133"/>
      <c r="Q29" s="1147" t="s">
        <v>451</v>
      </c>
      <c r="R29" s="1148"/>
      <c r="S29" s="1149"/>
      <c r="T29" s="1135"/>
      <c r="U29" s="1136"/>
      <c r="V29" s="1136"/>
      <c r="W29" s="1136"/>
      <c r="X29" s="1136"/>
      <c r="Y29" s="1136"/>
      <c r="Z29" s="1136"/>
      <c r="AA29" s="1136"/>
      <c r="AB29" s="1136"/>
      <c r="AC29" s="1136"/>
      <c r="AD29" s="1136"/>
      <c r="AE29" s="1136"/>
      <c r="AF29" s="1137"/>
    </row>
    <row r="30" spans="1:32" ht="19.5" customHeight="1">
      <c r="A30" s="1130"/>
      <c r="B30" s="1130"/>
      <c r="C30" s="1130"/>
      <c r="D30" s="1130"/>
      <c r="E30" s="1130"/>
      <c r="F30" s="1138" t="s">
        <v>451</v>
      </c>
      <c r="G30" s="1139"/>
      <c r="H30" s="1139"/>
      <c r="I30" s="1139"/>
      <c r="J30" s="1139"/>
      <c r="K30" s="1139"/>
      <c r="L30" s="1139"/>
      <c r="M30" s="1139"/>
      <c r="N30" s="1139"/>
      <c r="O30" s="1139"/>
      <c r="P30" s="1140"/>
      <c r="Q30" s="1141" t="s">
        <v>451</v>
      </c>
      <c r="R30" s="1142"/>
      <c r="S30" s="1143"/>
      <c r="T30" s="1144"/>
      <c r="U30" s="1145"/>
      <c r="V30" s="1145"/>
      <c r="W30" s="1145"/>
      <c r="X30" s="1145"/>
      <c r="Y30" s="1145"/>
      <c r="Z30" s="1145"/>
      <c r="AA30" s="1145"/>
      <c r="AB30" s="1145"/>
      <c r="AC30" s="1145"/>
      <c r="AD30" s="1145"/>
      <c r="AE30" s="1145"/>
      <c r="AF30" s="1146"/>
    </row>
    <row r="31" spans="1:32" ht="19.5" customHeight="1">
      <c r="A31" s="1130"/>
      <c r="B31" s="1130"/>
      <c r="C31" s="1130"/>
      <c r="D31" s="1130"/>
      <c r="E31" s="1130"/>
      <c r="F31" s="1131" t="s">
        <v>451</v>
      </c>
      <c r="G31" s="1132"/>
      <c r="H31" s="1132"/>
      <c r="I31" s="1132"/>
      <c r="J31" s="1132"/>
      <c r="K31" s="1132"/>
      <c r="L31" s="1132"/>
      <c r="M31" s="1132"/>
      <c r="N31" s="1132"/>
      <c r="O31" s="1132"/>
      <c r="P31" s="1133"/>
      <c r="Q31" s="1147" t="s">
        <v>451</v>
      </c>
      <c r="R31" s="1148"/>
      <c r="S31" s="1149"/>
      <c r="T31" s="1135"/>
      <c r="U31" s="1136"/>
      <c r="V31" s="1136"/>
      <c r="W31" s="1136"/>
      <c r="X31" s="1136"/>
      <c r="Y31" s="1136"/>
      <c r="Z31" s="1136"/>
      <c r="AA31" s="1136"/>
      <c r="AB31" s="1136"/>
      <c r="AC31" s="1136"/>
      <c r="AD31" s="1136"/>
      <c r="AE31" s="1136"/>
      <c r="AF31" s="1137"/>
    </row>
    <row r="32" spans="1:32" ht="19.5" customHeight="1">
      <c r="A32" s="1102" t="s">
        <v>2022</v>
      </c>
      <c r="B32" s="1102"/>
      <c r="C32" s="1102"/>
      <c r="D32" s="1102"/>
      <c r="E32" s="1102"/>
      <c r="F32" s="1150"/>
      <c r="G32" s="1150"/>
      <c r="H32" s="1150"/>
      <c r="I32" s="1150"/>
      <c r="J32" s="1150"/>
      <c r="K32" s="1150"/>
      <c r="L32" s="1150"/>
      <c r="M32" s="1150"/>
      <c r="N32" s="1150"/>
      <c r="O32" s="1150"/>
      <c r="P32" s="1150"/>
      <c r="Q32" s="1150"/>
      <c r="R32" s="1150"/>
      <c r="S32" s="1150"/>
      <c r="T32" s="1150"/>
      <c r="U32" s="1150"/>
      <c r="V32" s="1150"/>
      <c r="W32" s="1150"/>
      <c r="X32" s="1150"/>
      <c r="Y32" s="1150"/>
      <c r="Z32" s="1150"/>
      <c r="AA32" s="1150"/>
      <c r="AB32" s="1150"/>
      <c r="AC32" s="1150"/>
      <c r="AD32" s="1150"/>
      <c r="AE32" s="1150"/>
      <c r="AF32" s="1150"/>
    </row>
    <row r="33" spans="1:32" ht="19.5" customHeight="1">
      <c r="A33" s="1102"/>
      <c r="B33" s="1102"/>
      <c r="C33" s="1102"/>
      <c r="D33" s="1102"/>
      <c r="E33" s="1102"/>
      <c r="F33" s="1150"/>
      <c r="G33" s="1150"/>
      <c r="H33" s="1150"/>
      <c r="I33" s="1150"/>
      <c r="J33" s="1150"/>
      <c r="K33" s="1150"/>
      <c r="L33" s="1150"/>
      <c r="M33" s="1150"/>
      <c r="N33" s="1150"/>
      <c r="O33" s="1150"/>
      <c r="P33" s="1150"/>
      <c r="Q33" s="1150"/>
      <c r="R33" s="1150"/>
      <c r="S33" s="1150"/>
      <c r="T33" s="1150"/>
      <c r="U33" s="1150"/>
      <c r="V33" s="1150"/>
      <c r="W33" s="1150"/>
      <c r="X33" s="1150"/>
      <c r="Y33" s="1150"/>
      <c r="Z33" s="1150"/>
      <c r="AA33" s="1150"/>
      <c r="AB33" s="1150"/>
      <c r="AC33" s="1150"/>
      <c r="AD33" s="1150"/>
      <c r="AE33" s="1150"/>
      <c r="AF33" s="1150"/>
    </row>
    <row r="34" spans="1:32" ht="19.5" customHeight="1">
      <c r="A34" s="1102" t="s">
        <v>2023</v>
      </c>
      <c r="B34" s="1102"/>
      <c r="C34" s="1102"/>
      <c r="D34" s="1102"/>
      <c r="E34" s="1102"/>
      <c r="F34" s="1151"/>
      <c r="G34" s="1152"/>
      <c r="H34" s="1152"/>
      <c r="I34" s="1152"/>
      <c r="J34" s="1152"/>
      <c r="K34" s="1152"/>
      <c r="L34" s="1152"/>
      <c r="M34" s="1152"/>
      <c r="N34" s="1152"/>
      <c r="O34" s="1152"/>
      <c r="P34" s="1152"/>
      <c r="Q34" s="1152"/>
      <c r="R34" s="1152"/>
      <c r="S34" s="1152"/>
      <c r="T34" s="1153"/>
      <c r="U34" s="1138" t="s">
        <v>2024</v>
      </c>
      <c r="V34" s="1139"/>
      <c r="W34" s="1139"/>
      <c r="X34" s="1157"/>
      <c r="Y34" s="1138"/>
      <c r="Z34" s="1139"/>
      <c r="AA34" s="1139"/>
      <c r="AB34" s="1139"/>
      <c r="AC34" s="1139"/>
      <c r="AD34" s="1139"/>
      <c r="AE34" s="1139"/>
      <c r="AF34" s="1157"/>
    </row>
    <row r="35" spans="1:32" ht="19.5" customHeight="1">
      <c r="A35" s="1102"/>
      <c r="B35" s="1102"/>
      <c r="C35" s="1102"/>
      <c r="D35" s="1102"/>
      <c r="E35" s="1102"/>
      <c r="F35" s="1154"/>
      <c r="G35" s="1155"/>
      <c r="H35" s="1155"/>
      <c r="I35" s="1155"/>
      <c r="J35" s="1155"/>
      <c r="K35" s="1155"/>
      <c r="L35" s="1155"/>
      <c r="M35" s="1155"/>
      <c r="N35" s="1155"/>
      <c r="O35" s="1155"/>
      <c r="P35" s="1155"/>
      <c r="Q35" s="1155"/>
      <c r="R35" s="1155"/>
      <c r="S35" s="1155"/>
      <c r="T35" s="1156"/>
      <c r="U35" s="1138" t="s">
        <v>2025</v>
      </c>
      <c r="V35" s="1139"/>
      <c r="W35" s="1139"/>
      <c r="X35" s="1157"/>
      <c r="Y35" s="1138"/>
      <c r="Z35" s="1139"/>
      <c r="AA35" s="1139"/>
      <c r="AB35" s="1139"/>
      <c r="AC35" s="1139"/>
      <c r="AD35" s="1139"/>
      <c r="AE35" s="1139"/>
      <c r="AF35" s="1157"/>
    </row>
  </sheetData>
  <mergeCells count="219">
    <mergeCell ref="AB31:AC31"/>
    <mergeCell ref="AD31:AF31"/>
    <mergeCell ref="A32:E33"/>
    <mergeCell ref="F32:AF33"/>
    <mergeCell ref="A34:E35"/>
    <mergeCell ref="F34:T35"/>
    <mergeCell ref="U34:X34"/>
    <mergeCell ref="Y34:AF34"/>
    <mergeCell ref="U35:X35"/>
    <mergeCell ref="Y35:AF35"/>
    <mergeCell ref="F31:P31"/>
    <mergeCell ref="Q31:S31"/>
    <mergeCell ref="T31:U31"/>
    <mergeCell ref="V31:W31"/>
    <mergeCell ref="X31:Y31"/>
    <mergeCell ref="Z31:AA31"/>
    <mergeCell ref="AB29:AC29"/>
    <mergeCell ref="AD29:AF29"/>
    <mergeCell ref="F30:P30"/>
    <mergeCell ref="Q30:S30"/>
    <mergeCell ref="T30:U30"/>
    <mergeCell ref="V30:W30"/>
    <mergeCell ref="X30:Y30"/>
    <mergeCell ref="Z30:AA30"/>
    <mergeCell ref="AB30:AC30"/>
    <mergeCell ref="AD30:AF30"/>
    <mergeCell ref="F29:P29"/>
    <mergeCell ref="Q29:S29"/>
    <mergeCell ref="T29:U29"/>
    <mergeCell ref="V29:W29"/>
    <mergeCell ref="X29:Y29"/>
    <mergeCell ref="Z29:AA29"/>
    <mergeCell ref="AB27:AC27"/>
    <mergeCell ref="AD27:AF27"/>
    <mergeCell ref="F28:P28"/>
    <mergeCell ref="Q28:S28"/>
    <mergeCell ref="T28:U28"/>
    <mergeCell ref="V28:W28"/>
    <mergeCell ref="X28:Y28"/>
    <mergeCell ref="Z28:AA28"/>
    <mergeCell ref="AB28:AC28"/>
    <mergeCell ref="AD28:AF28"/>
    <mergeCell ref="F27:P27"/>
    <mergeCell ref="Q27:S27"/>
    <mergeCell ref="T27:U27"/>
    <mergeCell ref="V27:W27"/>
    <mergeCell ref="X27:Y27"/>
    <mergeCell ref="Z27:AA27"/>
    <mergeCell ref="AB25:AC25"/>
    <mergeCell ref="AD25:AF25"/>
    <mergeCell ref="F26:P26"/>
    <mergeCell ref="Q26:S26"/>
    <mergeCell ref="T26:U26"/>
    <mergeCell ref="V26:W26"/>
    <mergeCell ref="X26:Y26"/>
    <mergeCell ref="Z26:AA26"/>
    <mergeCell ref="AB26:AC26"/>
    <mergeCell ref="AD26:AF26"/>
    <mergeCell ref="F25:P25"/>
    <mergeCell ref="Q25:S25"/>
    <mergeCell ref="T25:U25"/>
    <mergeCell ref="V25:W25"/>
    <mergeCell ref="X25:Y25"/>
    <mergeCell ref="Z25:AA25"/>
    <mergeCell ref="AB23:AC23"/>
    <mergeCell ref="AD23:AF23"/>
    <mergeCell ref="F24:P24"/>
    <mergeCell ref="Q24:S24"/>
    <mergeCell ref="T24:U24"/>
    <mergeCell ref="V24:W24"/>
    <mergeCell ref="X24:Y24"/>
    <mergeCell ref="Z24:AA24"/>
    <mergeCell ref="AB24:AC24"/>
    <mergeCell ref="AD24:AF24"/>
    <mergeCell ref="F23:P23"/>
    <mergeCell ref="Q23:S23"/>
    <mergeCell ref="T23:U23"/>
    <mergeCell ref="V23:W23"/>
    <mergeCell ref="X23:Y23"/>
    <mergeCell ref="Z23:AA23"/>
    <mergeCell ref="AB21:AC21"/>
    <mergeCell ref="AD21:AF21"/>
    <mergeCell ref="F22:P22"/>
    <mergeCell ref="Q22:S22"/>
    <mergeCell ref="T22:U22"/>
    <mergeCell ref="V22:W22"/>
    <mergeCell ref="X22:Y22"/>
    <mergeCell ref="Z22:AA22"/>
    <mergeCell ref="AB22:AC22"/>
    <mergeCell ref="AD22:AF22"/>
    <mergeCell ref="F21:P21"/>
    <mergeCell ref="Q21:S21"/>
    <mergeCell ref="T21:U21"/>
    <mergeCell ref="V21:W21"/>
    <mergeCell ref="X21:Y21"/>
    <mergeCell ref="Z21:AA21"/>
    <mergeCell ref="AB19:AC19"/>
    <mergeCell ref="AD19:AF19"/>
    <mergeCell ref="F20:P20"/>
    <mergeCell ref="Q20:S20"/>
    <mergeCell ref="T20:U20"/>
    <mergeCell ref="V20:W20"/>
    <mergeCell ref="X20:Y20"/>
    <mergeCell ref="Z20:AA20"/>
    <mergeCell ref="AB20:AC20"/>
    <mergeCell ref="AD20:AF20"/>
    <mergeCell ref="F19:P19"/>
    <mergeCell ref="Q19:S19"/>
    <mergeCell ref="T19:U19"/>
    <mergeCell ref="V19:W19"/>
    <mergeCell ref="X19:Y19"/>
    <mergeCell ref="Z19:AA19"/>
    <mergeCell ref="AB17:AC17"/>
    <mergeCell ref="AD17:AF17"/>
    <mergeCell ref="F18:P18"/>
    <mergeCell ref="Q18:S18"/>
    <mergeCell ref="T18:U18"/>
    <mergeCell ref="V18:W18"/>
    <mergeCell ref="X18:Y18"/>
    <mergeCell ref="Z18:AA18"/>
    <mergeCell ref="AB18:AC18"/>
    <mergeCell ref="AD18:AF18"/>
    <mergeCell ref="F17:P17"/>
    <mergeCell ref="Q17:S17"/>
    <mergeCell ref="T17:U17"/>
    <mergeCell ref="V17:W17"/>
    <mergeCell ref="X17:Y17"/>
    <mergeCell ref="Z17:AA17"/>
    <mergeCell ref="AB15:AC15"/>
    <mergeCell ref="AD15:AF15"/>
    <mergeCell ref="F16:P16"/>
    <mergeCell ref="Q16:S16"/>
    <mergeCell ref="T16:U16"/>
    <mergeCell ref="V16:W16"/>
    <mergeCell ref="X16:Y16"/>
    <mergeCell ref="Z16:AA16"/>
    <mergeCell ref="AB16:AC16"/>
    <mergeCell ref="AD16:AF16"/>
    <mergeCell ref="F15:P15"/>
    <mergeCell ref="Q15:S15"/>
    <mergeCell ref="T15:U15"/>
    <mergeCell ref="V15:W15"/>
    <mergeCell ref="X15:Y15"/>
    <mergeCell ref="Z15:AA15"/>
    <mergeCell ref="V14:W14"/>
    <mergeCell ref="X14:Y14"/>
    <mergeCell ref="Z14:AA14"/>
    <mergeCell ref="AB14:AC14"/>
    <mergeCell ref="AD14:AF14"/>
    <mergeCell ref="F13:P13"/>
    <mergeCell ref="Q13:S13"/>
    <mergeCell ref="T13:U13"/>
    <mergeCell ref="V13:W13"/>
    <mergeCell ref="X13:Y13"/>
    <mergeCell ref="Z13:AA13"/>
    <mergeCell ref="A10:E10"/>
    <mergeCell ref="F10:AF10"/>
    <mergeCell ref="A11:E31"/>
    <mergeCell ref="F11:P11"/>
    <mergeCell ref="Q11:S11"/>
    <mergeCell ref="T11:U11"/>
    <mergeCell ref="V11:W11"/>
    <mergeCell ref="X11:Y11"/>
    <mergeCell ref="Z11:AA11"/>
    <mergeCell ref="AB11:AC11"/>
    <mergeCell ref="AD11:AF11"/>
    <mergeCell ref="F12:P12"/>
    <mergeCell ref="Q12:S12"/>
    <mergeCell ref="T12:U12"/>
    <mergeCell ref="V12:W12"/>
    <mergeCell ref="X12:Y12"/>
    <mergeCell ref="Z12:AA12"/>
    <mergeCell ref="AB12:AC12"/>
    <mergeCell ref="AD12:AF12"/>
    <mergeCell ref="AB13:AC13"/>
    <mergeCell ref="AD13:AF13"/>
    <mergeCell ref="F14:P14"/>
    <mergeCell ref="Q14:S14"/>
    <mergeCell ref="T14:U14"/>
    <mergeCell ref="AE8:AF8"/>
    <mergeCell ref="F9:K9"/>
    <mergeCell ref="L9:Q9"/>
    <mergeCell ref="R9:S9"/>
    <mergeCell ref="T9:Y9"/>
    <mergeCell ref="Z9:AD9"/>
    <mergeCell ref="AE9:AF9"/>
    <mergeCell ref="AE6:AF6"/>
    <mergeCell ref="F7:K7"/>
    <mergeCell ref="L7:Q7"/>
    <mergeCell ref="R7:S7"/>
    <mergeCell ref="T7:Y7"/>
    <mergeCell ref="Z7:AD7"/>
    <mergeCell ref="AE7:AF7"/>
    <mergeCell ref="A6:E9"/>
    <mergeCell ref="F6:K6"/>
    <mergeCell ref="L6:Q6"/>
    <mergeCell ref="R6:S6"/>
    <mergeCell ref="T6:Y6"/>
    <mergeCell ref="Z6:AD6"/>
    <mergeCell ref="F8:K8"/>
    <mergeCell ref="L8:Q8"/>
    <mergeCell ref="R8:S8"/>
    <mergeCell ref="T8:Y8"/>
    <mergeCell ref="Z8:AD8"/>
    <mergeCell ref="A4:E4"/>
    <mergeCell ref="F4:S4"/>
    <mergeCell ref="T4:X4"/>
    <mergeCell ref="Y4:AF4"/>
    <mergeCell ref="A5:E5"/>
    <mergeCell ref="F5:S5"/>
    <mergeCell ref="T5:X5"/>
    <mergeCell ref="Y5:AF5"/>
    <mergeCell ref="A1:AF1"/>
    <mergeCell ref="A3:E3"/>
    <mergeCell ref="F3:K3"/>
    <mergeCell ref="L3:P3"/>
    <mergeCell ref="Q3:V3"/>
    <mergeCell ref="W3:AA3"/>
    <mergeCell ref="AB3:AF3"/>
  </mergeCells>
  <phoneticPr fontId="4" type="noConversion"/>
  <pageMargins left="0.7" right="0.7" top="0.75" bottom="0.75" header="0.3" footer="0.3"/>
  <pageSetup paperSize="9"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G15"/>
  <sheetViews>
    <sheetView workbookViewId="0">
      <selection activeCell="F13" sqref="F13"/>
    </sheetView>
  </sheetViews>
  <sheetFormatPr defaultRowHeight="16.5"/>
  <cols>
    <col min="1" max="1" width="10.125" customWidth="1"/>
    <col min="2" max="2" width="11.5" customWidth="1"/>
    <col min="3" max="3" width="6.875" customWidth="1"/>
    <col min="4" max="4" width="11.25" customWidth="1"/>
    <col min="5" max="5" width="10.5" customWidth="1"/>
    <col min="6" max="6" width="11.25" customWidth="1"/>
    <col min="7" max="7" width="11.875" customWidth="1"/>
  </cols>
  <sheetData>
    <row r="1" spans="1:7" ht="49.5">
      <c r="A1" s="12" t="s">
        <v>1246</v>
      </c>
      <c r="B1" s="12" t="s">
        <v>1247</v>
      </c>
      <c r="C1" s="12" t="s">
        <v>1248</v>
      </c>
      <c r="D1" s="12" t="s">
        <v>1249</v>
      </c>
      <c r="E1" s="12" t="s">
        <v>1250</v>
      </c>
      <c r="F1" s="12" t="s">
        <v>1251</v>
      </c>
      <c r="G1" s="12" t="s">
        <v>1252</v>
      </c>
    </row>
    <row r="2" spans="1:7">
      <c r="A2" s="10"/>
      <c r="B2" s="10"/>
      <c r="C2" s="10"/>
      <c r="D2" s="10"/>
      <c r="E2" s="10"/>
      <c r="F2" s="10"/>
      <c r="G2" s="10"/>
    </row>
    <row r="3" spans="1:7">
      <c r="A3" s="10"/>
      <c r="B3" s="10"/>
      <c r="C3" s="10"/>
      <c r="D3" s="10"/>
      <c r="E3" s="10"/>
      <c r="F3" s="10"/>
      <c r="G3" s="10"/>
    </row>
    <row r="4" spans="1:7">
      <c r="A4" s="10"/>
      <c r="B4" s="10"/>
      <c r="C4" s="10"/>
      <c r="D4" s="10"/>
      <c r="E4" s="10"/>
      <c r="F4" s="10"/>
      <c r="G4" s="10"/>
    </row>
    <row r="5" spans="1:7">
      <c r="A5" s="10"/>
      <c r="B5" s="10"/>
      <c r="C5" s="10"/>
      <c r="D5" s="10"/>
      <c r="E5" s="10"/>
      <c r="F5" s="10"/>
      <c r="G5" s="10"/>
    </row>
    <row r="6" spans="1:7">
      <c r="A6" s="10"/>
      <c r="B6" s="10"/>
      <c r="C6" s="10"/>
      <c r="D6" s="10"/>
      <c r="E6" s="10"/>
      <c r="F6" s="10"/>
      <c r="G6" s="10"/>
    </row>
    <row r="7" spans="1:7">
      <c r="A7" s="10"/>
      <c r="B7" s="10"/>
      <c r="C7" s="10"/>
      <c r="D7" s="10"/>
      <c r="E7" s="10"/>
      <c r="F7" s="10"/>
      <c r="G7" s="10"/>
    </row>
    <row r="8" spans="1:7">
      <c r="A8" s="10"/>
      <c r="B8" s="10"/>
      <c r="C8" s="10"/>
      <c r="D8" s="10"/>
      <c r="E8" s="10"/>
      <c r="F8" s="10"/>
      <c r="G8" s="10"/>
    </row>
    <row r="9" spans="1:7">
      <c r="A9" s="10"/>
      <c r="B9" s="10"/>
      <c r="C9" s="10"/>
      <c r="D9" s="10"/>
      <c r="E9" s="10"/>
      <c r="F9" s="10"/>
      <c r="G9" s="10"/>
    </row>
    <row r="10" spans="1:7">
      <c r="A10" s="10"/>
      <c r="B10" s="10"/>
      <c r="C10" s="10"/>
      <c r="D10" s="10"/>
      <c r="E10" s="10"/>
      <c r="F10" s="10"/>
      <c r="G10" s="10"/>
    </row>
    <row r="11" spans="1:7">
      <c r="A11" s="10"/>
      <c r="B11" s="10"/>
      <c r="C11" s="10"/>
      <c r="D11" s="10"/>
      <c r="E11" s="10"/>
      <c r="F11" s="10"/>
      <c r="G11" s="10"/>
    </row>
    <row r="12" spans="1:7">
      <c r="A12" s="10"/>
      <c r="B12" s="10"/>
      <c r="C12" s="10"/>
      <c r="D12" s="10"/>
      <c r="E12" s="10"/>
      <c r="F12" s="10"/>
      <c r="G12" s="10"/>
    </row>
    <row r="13" spans="1:7">
      <c r="A13" s="10"/>
      <c r="B13" s="10"/>
      <c r="C13" s="10"/>
      <c r="D13" s="10"/>
      <c r="E13" s="10"/>
      <c r="F13" s="10"/>
      <c r="G13" s="10"/>
    </row>
    <row r="14" spans="1:7">
      <c r="A14" s="10"/>
      <c r="B14" s="10"/>
      <c r="C14" s="10"/>
      <c r="D14" s="10"/>
      <c r="E14" s="10"/>
      <c r="F14" s="10"/>
      <c r="G14" s="10"/>
    </row>
    <row r="15" spans="1:7">
      <c r="A15" s="10"/>
      <c r="B15" s="10"/>
      <c r="C15" s="10"/>
      <c r="D15" s="10"/>
      <c r="E15" s="10"/>
      <c r="F15" s="10"/>
      <c r="G15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pageSetUpPr fitToPage="1"/>
  </sheetPr>
  <dimension ref="A1:E22"/>
  <sheetViews>
    <sheetView zoomScale="80" zoomScaleNormal="80" workbookViewId="0">
      <selection activeCell="H10" sqref="H10"/>
    </sheetView>
  </sheetViews>
  <sheetFormatPr defaultRowHeight="16.5"/>
  <cols>
    <col min="1" max="1" width="14.75" style="554" customWidth="1"/>
    <col min="2" max="2" width="16.25" style="554" customWidth="1"/>
    <col min="3" max="4" width="27.25" style="554" customWidth="1"/>
    <col min="5" max="5" width="15.25" style="554" customWidth="1"/>
    <col min="6" max="6" width="14.625" style="554" customWidth="1"/>
    <col min="7" max="16384" width="9" style="554"/>
  </cols>
  <sheetData>
    <row r="1" spans="1:5" ht="9.6" customHeight="1">
      <c r="B1" s="719"/>
      <c r="C1" s="719"/>
      <c r="D1" s="719"/>
      <c r="E1" s="719"/>
    </row>
    <row r="2" spans="1:5">
      <c r="B2" s="720"/>
      <c r="C2" s="720"/>
      <c r="D2" s="720"/>
      <c r="E2" s="720"/>
    </row>
    <row r="3" spans="1:5" ht="49.9" customHeight="1">
      <c r="B3" s="721"/>
      <c r="C3" s="722"/>
      <c r="D3" s="723"/>
      <c r="E3" s="721"/>
    </row>
    <row r="4" spans="1:5" ht="49.9" customHeight="1">
      <c r="B4" s="721"/>
      <c r="C4" s="722"/>
      <c r="D4" s="723"/>
      <c r="E4" s="721"/>
    </row>
    <row r="5" spans="1:5" ht="49.9" customHeight="1">
      <c r="A5" s="724"/>
      <c r="B5" s="729"/>
      <c r="C5" s="725"/>
      <c r="D5" s="725"/>
      <c r="E5" s="730"/>
    </row>
    <row r="6" spans="1:5" ht="49.9" customHeight="1">
      <c r="B6" s="721"/>
      <c r="C6" s="722"/>
      <c r="D6" s="723"/>
      <c r="E6" s="721"/>
    </row>
    <row r="7" spans="1:5" ht="49.9" customHeight="1">
      <c r="B7" s="726"/>
      <c r="C7" s="727"/>
      <c r="D7" s="728"/>
      <c r="E7" s="726"/>
    </row>
    <row r="8" spans="1:5" ht="49.9" customHeight="1">
      <c r="B8" s="721"/>
      <c r="C8" s="722"/>
      <c r="D8" s="723"/>
      <c r="E8" s="721"/>
    </row>
    <row r="9" spans="1:5" ht="49.9" customHeight="1">
      <c r="B9" s="721"/>
      <c r="C9" s="722"/>
      <c r="D9" s="723"/>
      <c r="E9" s="721"/>
    </row>
    <row r="10" spans="1:5" ht="49.9" customHeight="1">
      <c r="A10" s="724"/>
      <c r="B10" s="729"/>
      <c r="C10" s="725"/>
      <c r="D10" s="725"/>
      <c r="E10" s="730"/>
    </row>
    <row r="11" spans="1:5" ht="49.9" customHeight="1">
      <c r="B11" s="721"/>
      <c r="C11" s="722"/>
      <c r="D11" s="723"/>
      <c r="E11" s="721"/>
    </row>
    <row r="12" spans="1:5" ht="49.9" customHeight="1">
      <c r="B12" s="726"/>
      <c r="C12" s="727"/>
      <c r="D12" s="728"/>
      <c r="E12" s="726"/>
    </row>
    <row r="13" spans="1:5" ht="49.9" customHeight="1">
      <c r="B13" s="721"/>
      <c r="C13" s="722"/>
      <c r="D13" s="723"/>
      <c r="E13" s="721"/>
    </row>
    <row r="14" spans="1:5" ht="49.9" customHeight="1">
      <c r="B14" s="721"/>
      <c r="C14" s="722"/>
      <c r="D14" s="723"/>
      <c r="E14" s="721"/>
    </row>
    <row r="15" spans="1:5" ht="49.9" customHeight="1">
      <c r="A15" s="724"/>
      <c r="B15" s="729"/>
      <c r="C15" s="725"/>
      <c r="D15" s="725"/>
      <c r="E15" s="730"/>
    </row>
    <row r="16" spans="1:5" ht="49.9" customHeight="1">
      <c r="B16" s="721"/>
      <c r="C16" s="722"/>
      <c r="D16" s="723"/>
      <c r="E16" s="721"/>
    </row>
    <row r="17" spans="1:5" ht="49.9" customHeight="1">
      <c r="B17" s="726"/>
      <c r="C17" s="727"/>
      <c r="D17" s="728"/>
      <c r="E17" s="726"/>
    </row>
    <row r="18" spans="1:5" ht="49.9" customHeight="1">
      <c r="B18" s="721"/>
      <c r="C18" s="722"/>
      <c r="D18" s="723"/>
      <c r="E18" s="721"/>
    </row>
    <row r="19" spans="1:5" ht="49.9" customHeight="1">
      <c r="B19" s="721"/>
      <c r="C19" s="722"/>
      <c r="D19" s="723"/>
      <c r="E19" s="721"/>
    </row>
    <row r="20" spans="1:5" ht="49.9" customHeight="1">
      <c r="A20" s="724"/>
      <c r="B20" s="729"/>
      <c r="C20" s="725"/>
      <c r="D20" s="725"/>
      <c r="E20" s="730"/>
    </row>
    <row r="21" spans="1:5" ht="49.9" customHeight="1">
      <c r="B21" s="721"/>
      <c r="C21" s="722"/>
      <c r="D21" s="723"/>
      <c r="E21" s="721"/>
    </row>
    <row r="22" spans="1:5" ht="49.9" customHeight="1">
      <c r="B22" s="726"/>
      <c r="C22" s="727"/>
      <c r="D22" s="728"/>
      <c r="E22" s="726"/>
    </row>
  </sheetData>
  <phoneticPr fontId="1" type="noConversion"/>
  <printOptions horizontalCentered="1" verticalCentered="1"/>
  <pageMargins left="0.19685039370078741" right="0.19685039370078741" top="0.19685039370078741" bottom="0.19685039370078741" header="0" footer="0"/>
  <pageSetup paperSize="9" scale="7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>
    <pageSetUpPr fitToPage="1"/>
  </sheetPr>
  <dimension ref="A1:E11"/>
  <sheetViews>
    <sheetView workbookViewId="0">
      <selection activeCell="D3" sqref="D3:E3"/>
    </sheetView>
  </sheetViews>
  <sheetFormatPr defaultRowHeight="16.5"/>
  <cols>
    <col min="1" max="1" width="2.25" style="321" customWidth="1"/>
    <col min="2" max="5" width="32.125" style="321" customWidth="1"/>
    <col min="6" max="6" width="4.125" style="321" customWidth="1"/>
    <col min="7" max="16384" width="9" style="321"/>
  </cols>
  <sheetData>
    <row r="1" spans="1:5" ht="8.25" customHeight="1"/>
    <row r="2" spans="1:5" ht="58.5">
      <c r="B2" s="764" t="s">
        <v>2513</v>
      </c>
      <c r="C2" s="731"/>
      <c r="D2" s="732"/>
      <c r="E2" s="765" t="s">
        <v>2514</v>
      </c>
    </row>
    <row r="3" spans="1:5" ht="58.5">
      <c r="A3" s="324"/>
      <c r="B3" s="1158"/>
      <c r="C3" s="1158"/>
      <c r="D3" s="1158"/>
      <c r="E3" s="1158"/>
    </row>
    <row r="4" spans="1:5" ht="20.25">
      <c r="A4" s="324"/>
      <c r="B4" s="768"/>
      <c r="C4" s="769"/>
      <c r="D4" s="768"/>
      <c r="E4" s="769"/>
    </row>
    <row r="5" spans="1:5" ht="20.25">
      <c r="A5" s="324"/>
      <c r="B5" s="770"/>
      <c r="C5" s="769"/>
      <c r="D5" s="770"/>
      <c r="E5" s="769"/>
    </row>
    <row r="6" spans="1:5" ht="88.5" customHeight="1">
      <c r="A6" s="324"/>
      <c r="B6" s="733"/>
      <c r="C6" s="733"/>
      <c r="D6" s="733"/>
      <c r="E6" s="733"/>
    </row>
    <row r="7" spans="1:5" ht="58.5">
      <c r="A7" s="324"/>
      <c r="B7" s="1158"/>
      <c r="C7" s="1158"/>
      <c r="D7" s="1158"/>
      <c r="E7" s="1158"/>
    </row>
    <row r="8" spans="1:5" ht="20.25">
      <c r="A8" s="324"/>
      <c r="B8" s="768"/>
      <c r="C8" s="769"/>
      <c r="D8" s="768"/>
      <c r="E8" s="769"/>
    </row>
    <row r="9" spans="1:5" ht="20.25">
      <c r="A9" s="324"/>
      <c r="B9" s="770"/>
      <c r="C9" s="769"/>
      <c r="D9" s="770"/>
      <c r="E9" s="769"/>
    </row>
    <row r="10" spans="1:5" ht="88.5" customHeight="1">
      <c r="A10" s="324"/>
      <c r="B10" s="733"/>
      <c r="C10" s="733"/>
      <c r="D10" s="733"/>
      <c r="E10" s="733"/>
    </row>
    <row r="11" spans="1:5" ht="58.5">
      <c r="B11" s="766" t="s">
        <v>2515</v>
      </c>
      <c r="C11" s="734"/>
      <c r="E11" s="767" t="s">
        <v>2516</v>
      </c>
    </row>
  </sheetData>
  <mergeCells count="4">
    <mergeCell ref="B3:C3"/>
    <mergeCell ref="D3:E3"/>
    <mergeCell ref="B7:C7"/>
    <mergeCell ref="D7:E7"/>
  </mergeCells>
  <phoneticPr fontId="1" type="noConversion"/>
  <pageMargins left="0.2" right="0.17" top="0.46" bottom="0.41" header="0.22" footer="0.18"/>
  <pageSetup paperSize="9"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tabColor rgb="FFFFFF00"/>
  </sheetPr>
  <dimension ref="A1:L961"/>
  <sheetViews>
    <sheetView zoomScale="110" zoomScaleNormal="110" workbookViewId="0">
      <pane ySplit="1" topLeftCell="A2" activePane="bottomLeft" state="frozen"/>
      <selection pane="bottomLeft" activeCell="L8" sqref="L8"/>
    </sheetView>
  </sheetViews>
  <sheetFormatPr defaultColWidth="12" defaultRowHeight="16.5"/>
  <cols>
    <col min="2" max="2" width="12" style="305"/>
    <col min="3" max="3" width="21.25" bestFit="1" customWidth="1"/>
    <col min="4" max="4" width="16.875" bestFit="1" customWidth="1"/>
    <col min="5" max="5" width="15.125" bestFit="1" customWidth="1"/>
    <col min="6" max="6" width="14.875" bestFit="1" customWidth="1"/>
    <col min="7" max="7" width="14.125" customWidth="1"/>
    <col min="8" max="8" width="17.625" style="305" customWidth="1"/>
    <col min="9" max="9" width="17" style="305" customWidth="1"/>
    <col min="10" max="10" width="18.625" bestFit="1" customWidth="1"/>
    <col min="11" max="11" width="9.75" customWidth="1"/>
    <col min="12" max="12" width="12" style="184"/>
  </cols>
  <sheetData>
    <row r="1" spans="1:12" s="33" customFormat="1" ht="48.75" customHeight="1">
      <c r="B1" s="307" t="s">
        <v>1435</v>
      </c>
      <c r="C1" s="12" t="s">
        <v>405</v>
      </c>
      <c r="D1" s="12" t="s">
        <v>1043</v>
      </c>
      <c r="E1" s="12" t="s">
        <v>411</v>
      </c>
      <c r="F1" s="12" t="s">
        <v>1183</v>
      </c>
      <c r="G1" s="12" t="s">
        <v>1044</v>
      </c>
      <c r="H1" s="12" t="s">
        <v>1436</v>
      </c>
      <c r="I1" s="12" t="s">
        <v>2200</v>
      </c>
      <c r="J1" s="12" t="s">
        <v>1045</v>
      </c>
      <c r="K1" s="12" t="s">
        <v>1046</v>
      </c>
      <c r="L1" s="774" t="s">
        <v>2712</v>
      </c>
    </row>
    <row r="2" spans="1:12">
      <c r="A2" s="89">
        <v>1</v>
      </c>
      <c r="B2" s="308"/>
      <c r="C2" s="160"/>
      <c r="D2" s="10"/>
      <c r="E2" s="10"/>
      <c r="F2" s="10"/>
      <c r="G2" s="166"/>
      <c r="H2" s="166"/>
      <c r="I2" s="166"/>
      <c r="J2" s="166"/>
      <c r="K2" s="10"/>
      <c r="L2" s="775"/>
    </row>
    <row r="3" spans="1:12">
      <c r="A3" s="89">
        <v>2</v>
      </c>
      <c r="B3" s="308"/>
      <c r="C3" s="160"/>
      <c r="D3" s="10"/>
      <c r="E3" s="10"/>
      <c r="F3" s="10"/>
      <c r="H3" s="166"/>
      <c r="I3" s="166"/>
      <c r="J3" s="166"/>
      <c r="K3" s="10"/>
      <c r="L3" s="775"/>
    </row>
    <row r="4" spans="1:12">
      <c r="A4" s="89">
        <v>3</v>
      </c>
      <c r="B4" s="308"/>
      <c r="C4" s="160"/>
      <c r="D4" s="10"/>
      <c r="E4" s="10"/>
      <c r="F4" s="10"/>
      <c r="G4" s="166"/>
      <c r="H4" s="166"/>
      <c r="I4" s="166"/>
      <c r="J4" s="166"/>
      <c r="K4" s="10"/>
      <c r="L4" s="775"/>
    </row>
    <row r="5" spans="1:12">
      <c r="A5" s="89">
        <v>4</v>
      </c>
      <c r="B5" s="308"/>
      <c r="C5" s="160"/>
      <c r="D5" s="10"/>
      <c r="E5" s="10"/>
      <c r="F5" s="10"/>
      <c r="G5" s="166"/>
      <c r="H5" s="166"/>
      <c r="I5" s="166"/>
      <c r="J5" s="166"/>
      <c r="K5" s="10"/>
      <c r="L5" s="775"/>
    </row>
    <row r="6" spans="1:12">
      <c r="A6" s="89">
        <v>5</v>
      </c>
      <c r="B6" s="308"/>
      <c r="C6" s="160"/>
      <c r="D6" s="10"/>
      <c r="E6" s="10"/>
      <c r="F6" s="10"/>
      <c r="G6" s="166"/>
      <c r="H6" s="166"/>
      <c r="I6" s="166"/>
      <c r="J6" s="166"/>
      <c r="K6" s="10"/>
      <c r="L6" s="775"/>
    </row>
    <row r="7" spans="1:12">
      <c r="A7" s="89">
        <v>6</v>
      </c>
      <c r="B7" s="308"/>
      <c r="C7" s="160"/>
      <c r="D7" s="10"/>
      <c r="E7" s="10"/>
      <c r="F7" s="10"/>
      <c r="G7" s="166"/>
      <c r="H7" s="166"/>
      <c r="I7" s="166"/>
      <c r="J7" s="166"/>
      <c r="K7" s="10"/>
      <c r="L7" s="775"/>
    </row>
    <row r="8" spans="1:12">
      <c r="A8" s="89">
        <v>7</v>
      </c>
      <c r="B8" s="308"/>
      <c r="C8" s="160"/>
      <c r="D8" s="10"/>
      <c r="E8" s="10"/>
      <c r="F8" s="10"/>
      <c r="G8" s="166"/>
      <c r="H8" s="166"/>
      <c r="I8" s="166"/>
      <c r="J8" s="166"/>
      <c r="K8" s="10"/>
      <c r="L8" s="775"/>
    </row>
    <row r="9" spans="1:12">
      <c r="A9" s="89">
        <v>8</v>
      </c>
      <c r="B9" s="308"/>
      <c r="C9" s="160"/>
      <c r="D9" s="10"/>
      <c r="E9" s="10"/>
      <c r="F9" s="10"/>
      <c r="G9" s="166"/>
      <c r="H9" s="166"/>
      <c r="I9" s="166"/>
      <c r="J9" s="166"/>
      <c r="K9" s="10"/>
      <c r="L9" s="775"/>
    </row>
    <row r="10" spans="1:12">
      <c r="A10" s="89">
        <v>9</v>
      </c>
      <c r="B10" s="308"/>
      <c r="C10" s="160"/>
      <c r="D10" s="10"/>
      <c r="E10" s="10"/>
      <c r="F10" s="10"/>
      <c r="G10" s="166"/>
      <c r="H10" s="166"/>
      <c r="I10" s="166"/>
      <c r="J10" s="166"/>
      <c r="K10" s="10"/>
      <c r="L10" s="775"/>
    </row>
    <row r="11" spans="1:12">
      <c r="A11" s="89">
        <v>10</v>
      </c>
      <c r="B11" s="308"/>
      <c r="C11" s="160"/>
      <c r="D11" s="10"/>
      <c r="E11" s="10"/>
      <c r="F11" s="10"/>
      <c r="G11" s="166"/>
      <c r="H11" s="166"/>
      <c r="I11" s="166"/>
      <c r="J11" s="166"/>
      <c r="K11" s="10"/>
      <c r="L11" s="775"/>
    </row>
    <row r="12" spans="1:12">
      <c r="A12" s="89">
        <v>11</v>
      </c>
      <c r="B12" s="308"/>
      <c r="C12" s="160"/>
      <c r="D12" s="10"/>
      <c r="E12" s="10"/>
      <c r="F12" s="10"/>
      <c r="G12" s="166"/>
      <c r="H12" s="166"/>
      <c r="I12" s="166"/>
      <c r="J12" s="166"/>
      <c r="K12" s="10"/>
      <c r="L12" s="775"/>
    </row>
    <row r="13" spans="1:12">
      <c r="A13" s="89">
        <v>12</v>
      </c>
      <c r="B13" s="308"/>
      <c r="C13" s="160"/>
      <c r="D13" s="10"/>
      <c r="E13" s="10"/>
      <c r="F13" s="10"/>
      <c r="G13" s="166"/>
      <c r="H13" s="166"/>
      <c r="I13" s="166"/>
      <c r="J13" s="166"/>
      <c r="K13" s="10"/>
      <c r="L13" s="775"/>
    </row>
    <row r="14" spans="1:12">
      <c r="A14" s="89">
        <v>13</v>
      </c>
      <c r="B14" s="308"/>
      <c r="C14" s="160"/>
      <c r="D14" s="10"/>
      <c r="E14" s="10"/>
      <c r="F14" s="10"/>
      <c r="G14" s="166"/>
      <c r="H14" s="166"/>
      <c r="I14" s="166"/>
      <c r="J14" s="166"/>
      <c r="K14" s="10"/>
      <c r="L14" s="775"/>
    </row>
    <row r="15" spans="1:12">
      <c r="A15" s="89">
        <v>14</v>
      </c>
      <c r="B15" s="308"/>
      <c r="C15" s="160"/>
      <c r="D15" s="10"/>
      <c r="E15" s="10"/>
      <c r="F15" s="10"/>
      <c r="G15" s="166"/>
      <c r="H15" s="166"/>
      <c r="I15" s="166"/>
      <c r="J15" s="166"/>
      <c r="K15" s="10"/>
      <c r="L15" s="775"/>
    </row>
    <row r="16" spans="1:12">
      <c r="A16" s="89">
        <v>15</v>
      </c>
      <c r="B16" s="308"/>
      <c r="C16" s="160"/>
      <c r="D16" s="10"/>
      <c r="E16" s="10"/>
      <c r="F16" s="10"/>
      <c r="G16" s="166"/>
      <c r="H16" s="166"/>
      <c r="I16" s="166"/>
      <c r="J16" s="166"/>
      <c r="K16" s="10"/>
      <c r="L16" s="775"/>
    </row>
    <row r="17" spans="1:12">
      <c r="A17" s="89">
        <v>16</v>
      </c>
      <c r="B17" s="308"/>
      <c r="C17" s="160"/>
      <c r="D17" s="10"/>
      <c r="E17" s="10"/>
      <c r="F17" s="10"/>
      <c r="G17" s="166"/>
      <c r="H17" s="166"/>
      <c r="I17" s="166"/>
      <c r="J17" s="166"/>
      <c r="K17" s="10"/>
      <c r="L17" s="775"/>
    </row>
    <row r="18" spans="1:12">
      <c r="A18" s="89">
        <v>17</v>
      </c>
      <c r="B18" s="308"/>
      <c r="C18" s="160"/>
      <c r="D18" s="10"/>
      <c r="E18" s="10"/>
      <c r="F18" s="10"/>
      <c r="G18" s="166"/>
      <c r="H18" s="166"/>
      <c r="I18" s="166"/>
      <c r="J18" s="166"/>
      <c r="K18" s="10"/>
      <c r="L18" s="775"/>
    </row>
    <row r="19" spans="1:12">
      <c r="A19" s="89">
        <v>18</v>
      </c>
      <c r="B19" s="308"/>
      <c r="C19" s="160"/>
      <c r="D19" s="10"/>
      <c r="E19" s="10"/>
      <c r="F19" s="10"/>
      <c r="G19" s="166"/>
      <c r="H19" s="166"/>
      <c r="I19" s="166"/>
      <c r="J19" s="166"/>
      <c r="K19" s="10"/>
      <c r="L19" s="775"/>
    </row>
    <row r="20" spans="1:12">
      <c r="A20" s="89">
        <v>19</v>
      </c>
      <c r="B20" s="308"/>
      <c r="C20" s="160"/>
      <c r="D20" s="10"/>
      <c r="E20" s="10"/>
      <c r="F20" s="10"/>
      <c r="G20" s="166"/>
      <c r="H20" s="166"/>
      <c r="I20" s="166"/>
      <c r="J20" s="166"/>
      <c r="K20" s="10"/>
      <c r="L20" s="775"/>
    </row>
    <row r="21" spans="1:12">
      <c r="A21" s="89">
        <v>20</v>
      </c>
      <c r="B21" s="308"/>
      <c r="C21" s="160"/>
      <c r="D21" s="10"/>
      <c r="E21" s="10"/>
      <c r="F21" s="10"/>
      <c r="G21" s="166"/>
      <c r="H21" s="166"/>
      <c r="I21" s="166"/>
      <c r="J21" s="166"/>
      <c r="K21" s="10"/>
      <c r="L21" s="775"/>
    </row>
    <row r="22" spans="1:12">
      <c r="A22" s="89">
        <v>21</v>
      </c>
      <c r="B22" s="308"/>
      <c r="C22" s="160"/>
      <c r="D22" s="10"/>
      <c r="E22" s="10"/>
      <c r="F22" s="10"/>
      <c r="G22" s="166"/>
      <c r="H22" s="166"/>
      <c r="I22" s="166"/>
      <c r="J22" s="166"/>
      <c r="K22" s="10"/>
      <c r="L22" s="775"/>
    </row>
    <row r="23" spans="1:12">
      <c r="A23" s="89">
        <v>22</v>
      </c>
      <c r="B23" s="308"/>
      <c r="C23" s="160"/>
      <c r="D23" s="10"/>
      <c r="E23" s="10"/>
      <c r="F23" s="10"/>
      <c r="G23" s="166"/>
      <c r="H23" s="166"/>
      <c r="I23" s="166"/>
      <c r="J23" s="166"/>
      <c r="K23" s="10"/>
      <c r="L23" s="775"/>
    </row>
    <row r="24" spans="1:12">
      <c r="A24" s="89">
        <v>23</v>
      </c>
      <c r="B24" s="308"/>
      <c r="C24" s="160"/>
      <c r="D24" s="10"/>
      <c r="E24" s="10"/>
      <c r="F24" s="10"/>
      <c r="G24" s="166"/>
      <c r="H24" s="166"/>
      <c r="I24" s="166"/>
      <c r="J24" s="166"/>
      <c r="K24" s="10"/>
      <c r="L24" s="775"/>
    </row>
    <row r="25" spans="1:12">
      <c r="A25" s="89">
        <v>24</v>
      </c>
      <c r="B25" s="308"/>
      <c r="C25" s="160"/>
      <c r="D25" s="10"/>
      <c r="E25" s="10"/>
      <c r="F25" s="10"/>
      <c r="G25" s="166"/>
      <c r="H25" s="166"/>
      <c r="I25" s="166"/>
      <c r="J25" s="166"/>
      <c r="K25" s="10"/>
      <c r="L25" s="775"/>
    </row>
    <row r="26" spans="1:12">
      <c r="A26" s="89">
        <v>25</v>
      </c>
      <c r="B26" s="308"/>
      <c r="C26" s="160"/>
      <c r="D26" s="10"/>
      <c r="E26" s="10"/>
      <c r="F26" s="10"/>
      <c r="G26" s="166"/>
      <c r="H26" s="166"/>
      <c r="I26" s="166"/>
      <c r="J26" s="166"/>
      <c r="K26" s="10"/>
      <c r="L26" s="775"/>
    </row>
    <row r="27" spans="1:12">
      <c r="A27" s="89">
        <v>26</v>
      </c>
      <c r="B27" s="308"/>
      <c r="C27" s="160"/>
      <c r="D27" s="10"/>
      <c r="E27" s="10"/>
      <c r="F27" s="10"/>
      <c r="G27" s="166"/>
      <c r="H27" s="166"/>
      <c r="I27" s="166"/>
      <c r="J27" s="166"/>
      <c r="K27" s="10"/>
      <c r="L27" s="775"/>
    </row>
    <row r="28" spans="1:12">
      <c r="A28" s="89">
        <v>27</v>
      </c>
      <c r="B28" s="308"/>
      <c r="C28" s="160"/>
      <c r="D28" s="10"/>
      <c r="E28" s="10"/>
      <c r="F28" s="10"/>
      <c r="G28" s="166"/>
      <c r="H28" s="166"/>
      <c r="I28" s="166"/>
      <c r="J28" s="166"/>
      <c r="K28" s="10"/>
      <c r="L28" s="775"/>
    </row>
    <row r="29" spans="1:12">
      <c r="A29" s="89">
        <v>28</v>
      </c>
      <c r="B29" s="308"/>
      <c r="C29" s="160"/>
      <c r="D29" s="10"/>
      <c r="E29" s="10"/>
      <c r="F29" s="10"/>
      <c r="G29" s="166"/>
      <c r="H29" s="166"/>
      <c r="I29" s="166"/>
      <c r="J29" s="166"/>
      <c r="K29" s="10"/>
      <c r="L29" s="775"/>
    </row>
    <row r="30" spans="1:12">
      <c r="A30" s="89">
        <v>29</v>
      </c>
      <c r="B30" s="308"/>
      <c r="C30" s="160"/>
      <c r="D30" s="10"/>
      <c r="E30" s="10"/>
      <c r="F30" s="10"/>
      <c r="G30" s="166"/>
      <c r="H30" s="166"/>
      <c r="I30" s="166"/>
      <c r="J30" s="166"/>
      <c r="K30" s="10"/>
      <c r="L30" s="775"/>
    </row>
    <row r="31" spans="1:12">
      <c r="A31" s="89">
        <v>30</v>
      </c>
      <c r="B31" s="308"/>
      <c r="C31" s="160"/>
      <c r="D31" s="10"/>
      <c r="E31" s="10"/>
      <c r="F31" s="10"/>
      <c r="G31" s="166"/>
      <c r="H31" s="166"/>
      <c r="I31" s="166"/>
      <c r="J31" s="166"/>
      <c r="K31" s="10"/>
      <c r="L31" s="775"/>
    </row>
    <row r="32" spans="1:12">
      <c r="A32" s="89">
        <v>31</v>
      </c>
      <c r="B32" s="308"/>
      <c r="C32" s="160"/>
      <c r="D32" s="10"/>
      <c r="E32" s="10"/>
      <c r="F32" s="10"/>
      <c r="G32" s="166"/>
      <c r="H32" s="166"/>
      <c r="I32" s="166"/>
      <c r="J32" s="166"/>
      <c r="K32" s="10"/>
      <c r="L32" s="775"/>
    </row>
    <row r="33" spans="1:12">
      <c r="A33" s="89">
        <v>32</v>
      </c>
      <c r="B33" s="308"/>
      <c r="C33" s="160"/>
      <c r="D33" s="10"/>
      <c r="E33" s="10"/>
      <c r="F33" s="10"/>
      <c r="G33" s="166"/>
      <c r="H33" s="166"/>
      <c r="I33" s="166"/>
      <c r="J33" s="166"/>
      <c r="K33" s="10"/>
      <c r="L33" s="775"/>
    </row>
    <row r="34" spans="1:12">
      <c r="A34" s="89">
        <v>33</v>
      </c>
      <c r="B34" s="308"/>
      <c r="C34" s="160"/>
      <c r="D34" s="10"/>
      <c r="E34" s="10"/>
      <c r="F34" s="10"/>
      <c r="G34" s="166"/>
      <c r="H34" s="166"/>
      <c r="I34" s="166"/>
      <c r="J34" s="166"/>
      <c r="K34" s="10"/>
      <c r="L34" s="775"/>
    </row>
    <row r="35" spans="1:12">
      <c r="A35" s="89">
        <v>34</v>
      </c>
      <c r="B35" s="308"/>
      <c r="C35" s="160"/>
      <c r="D35" s="10"/>
      <c r="E35" s="10"/>
      <c r="F35" s="10"/>
      <c r="G35" s="166"/>
      <c r="H35" s="166"/>
      <c r="I35" s="166"/>
      <c r="J35" s="166"/>
      <c r="K35" s="10"/>
      <c r="L35" s="775"/>
    </row>
    <row r="36" spans="1:12">
      <c r="A36" s="89">
        <v>35</v>
      </c>
      <c r="B36" s="308"/>
      <c r="C36" s="160"/>
      <c r="D36" s="10"/>
      <c r="E36" s="10"/>
      <c r="F36" s="10"/>
      <c r="G36" s="166"/>
      <c r="H36" s="166"/>
      <c r="I36" s="166"/>
      <c r="J36" s="166"/>
      <c r="K36" s="10"/>
      <c r="L36" s="775"/>
    </row>
    <row r="37" spans="1:12">
      <c r="A37" s="89">
        <v>36</v>
      </c>
      <c r="B37" s="308"/>
      <c r="C37" s="160"/>
      <c r="D37" s="10"/>
      <c r="E37" s="10"/>
      <c r="F37" s="10"/>
      <c r="G37" s="166"/>
      <c r="H37" s="166"/>
      <c r="I37" s="166"/>
      <c r="J37" s="166"/>
      <c r="K37" s="10"/>
      <c r="L37" s="775"/>
    </row>
    <row r="38" spans="1:12">
      <c r="A38" s="89">
        <v>37</v>
      </c>
      <c r="B38" s="308"/>
      <c r="C38" s="160"/>
      <c r="D38" s="10"/>
      <c r="E38" s="10"/>
      <c r="F38" s="10"/>
      <c r="G38" s="166"/>
      <c r="H38" s="166"/>
      <c r="I38" s="166"/>
      <c r="J38" s="166"/>
      <c r="K38" s="10"/>
      <c r="L38" s="775"/>
    </row>
    <row r="39" spans="1:12">
      <c r="A39" s="89">
        <v>38</v>
      </c>
      <c r="B39" s="308"/>
      <c r="C39" s="160"/>
      <c r="D39" s="10"/>
      <c r="E39" s="10"/>
      <c r="F39" s="10"/>
      <c r="G39" s="166"/>
      <c r="H39" s="166"/>
      <c r="I39" s="166"/>
      <c r="J39" s="166"/>
      <c r="K39" s="10"/>
      <c r="L39" s="775"/>
    </row>
    <row r="40" spans="1:12">
      <c r="A40" s="89">
        <v>39</v>
      </c>
      <c r="B40" s="308"/>
      <c r="C40" s="160"/>
      <c r="D40" s="10"/>
      <c r="E40" s="10"/>
      <c r="F40" s="10"/>
      <c r="G40" s="166"/>
      <c r="H40" s="166"/>
      <c r="I40" s="166"/>
      <c r="J40" s="166"/>
      <c r="K40" s="10"/>
      <c r="L40" s="775"/>
    </row>
    <row r="41" spans="1:12">
      <c r="A41" s="89">
        <v>40</v>
      </c>
      <c r="B41" s="308"/>
      <c r="C41" s="160"/>
      <c r="D41" s="10"/>
      <c r="E41" s="10"/>
      <c r="F41" s="10"/>
      <c r="G41" s="166"/>
      <c r="H41" s="166"/>
      <c r="I41" s="166"/>
      <c r="J41" s="166"/>
      <c r="K41" s="10"/>
      <c r="L41" s="775"/>
    </row>
    <row r="42" spans="1:12">
      <c r="A42" s="89">
        <v>41</v>
      </c>
      <c r="B42" s="308"/>
      <c r="C42" s="160"/>
      <c r="D42" s="10"/>
      <c r="E42" s="10"/>
      <c r="F42" s="10"/>
      <c r="G42" s="166"/>
      <c r="H42" s="166"/>
      <c r="I42" s="166"/>
      <c r="J42" s="166"/>
      <c r="K42" s="10"/>
      <c r="L42" s="775"/>
    </row>
    <row r="43" spans="1:12">
      <c r="A43" s="89">
        <v>42</v>
      </c>
      <c r="B43" s="308"/>
      <c r="C43" s="160"/>
      <c r="D43" s="10"/>
      <c r="E43" s="10"/>
      <c r="F43" s="10"/>
      <c r="G43" s="166"/>
      <c r="H43" s="166"/>
      <c r="I43" s="166"/>
      <c r="J43" s="166"/>
      <c r="K43" s="10"/>
      <c r="L43" s="775"/>
    </row>
    <row r="44" spans="1:12">
      <c r="A44" s="89">
        <v>43</v>
      </c>
      <c r="B44" s="308"/>
      <c r="C44" s="160"/>
      <c r="D44" s="10"/>
      <c r="E44" s="10"/>
      <c r="F44" s="10"/>
      <c r="G44" s="166"/>
      <c r="H44" s="166"/>
      <c r="I44" s="166"/>
      <c r="J44" s="166"/>
      <c r="K44" s="10"/>
      <c r="L44" s="775"/>
    </row>
    <row r="45" spans="1:12">
      <c r="A45" s="89">
        <v>44</v>
      </c>
      <c r="B45" s="308"/>
      <c r="C45" s="160"/>
      <c r="D45" s="10"/>
      <c r="E45" s="10"/>
      <c r="F45" s="10"/>
      <c r="G45" s="166"/>
      <c r="H45" s="166"/>
      <c r="I45" s="166"/>
      <c r="J45" s="166"/>
      <c r="K45" s="10"/>
      <c r="L45" s="775"/>
    </row>
    <row r="46" spans="1:12">
      <c r="A46" s="89">
        <v>45</v>
      </c>
      <c r="B46" s="308"/>
      <c r="C46" s="160"/>
      <c r="D46" s="10"/>
      <c r="E46" s="10"/>
      <c r="F46" s="10"/>
      <c r="G46" s="166"/>
      <c r="H46" s="166"/>
      <c r="I46" s="166"/>
      <c r="J46" s="166"/>
      <c r="K46" s="10"/>
      <c r="L46" s="775"/>
    </row>
    <row r="47" spans="1:12">
      <c r="A47" s="89">
        <v>46</v>
      </c>
      <c r="B47" s="308"/>
      <c r="C47" s="160"/>
      <c r="D47" s="10"/>
      <c r="E47" s="10"/>
      <c r="F47" s="10"/>
      <c r="G47" s="166"/>
      <c r="H47" s="166"/>
      <c r="I47" s="166"/>
      <c r="J47" s="166"/>
      <c r="K47" s="10"/>
      <c r="L47" s="775"/>
    </row>
    <row r="48" spans="1:12">
      <c r="A48" s="89">
        <v>47</v>
      </c>
      <c r="B48" s="308"/>
      <c r="C48" s="160"/>
      <c r="D48" s="10"/>
      <c r="E48" s="10"/>
      <c r="F48" s="10"/>
      <c r="G48" s="166"/>
      <c r="H48" s="166"/>
      <c r="I48" s="166"/>
      <c r="J48" s="166"/>
      <c r="K48" s="10"/>
      <c r="L48" s="775"/>
    </row>
    <row r="49" spans="1:12">
      <c r="A49" s="89">
        <v>48</v>
      </c>
      <c r="B49" s="308"/>
      <c r="C49" s="160"/>
      <c r="D49" s="10"/>
      <c r="E49" s="10"/>
      <c r="F49" s="10"/>
      <c r="G49" s="166"/>
      <c r="H49" s="166"/>
      <c r="I49" s="166"/>
      <c r="J49" s="166"/>
      <c r="K49" s="10"/>
      <c r="L49" s="775"/>
    </row>
    <row r="50" spans="1:12">
      <c r="A50" s="89">
        <v>49</v>
      </c>
      <c r="B50" s="308"/>
      <c r="C50" s="160"/>
      <c r="D50" s="10"/>
      <c r="E50" s="10"/>
      <c r="F50" s="10"/>
      <c r="G50" s="166"/>
      <c r="H50" s="166"/>
      <c r="I50" s="166"/>
      <c r="J50" s="166"/>
      <c r="K50" s="10"/>
      <c r="L50" s="775"/>
    </row>
    <row r="51" spans="1:12">
      <c r="A51" s="89">
        <v>50</v>
      </c>
      <c r="B51" s="308"/>
      <c r="C51" s="160"/>
      <c r="D51" s="10"/>
      <c r="E51" s="10"/>
      <c r="F51" s="10"/>
      <c r="G51" s="166"/>
      <c r="H51" s="166"/>
      <c r="I51" s="166"/>
      <c r="J51" s="166"/>
      <c r="K51" s="10"/>
      <c r="L51" s="775"/>
    </row>
    <row r="52" spans="1:12">
      <c r="A52" s="89">
        <v>51</v>
      </c>
      <c r="B52" s="308"/>
      <c r="C52" s="160"/>
      <c r="D52" s="10"/>
      <c r="E52" s="10"/>
      <c r="F52" s="10"/>
      <c r="G52" s="166"/>
      <c r="H52" s="166"/>
      <c r="I52" s="166"/>
      <c r="J52" s="166"/>
      <c r="K52" s="10"/>
      <c r="L52" s="775"/>
    </row>
    <row r="53" spans="1:12">
      <c r="A53" s="89">
        <v>52</v>
      </c>
      <c r="B53" s="308"/>
      <c r="C53" s="160"/>
      <c r="D53" s="10"/>
      <c r="E53" s="10"/>
      <c r="F53" s="10"/>
      <c r="G53" s="166"/>
      <c r="H53" s="166"/>
      <c r="I53" s="166"/>
      <c r="J53" s="166"/>
      <c r="K53" s="10"/>
      <c r="L53" s="775"/>
    </row>
    <row r="54" spans="1:12">
      <c r="A54" s="89">
        <v>53</v>
      </c>
      <c r="B54" s="308"/>
      <c r="C54" s="160"/>
      <c r="D54" s="10"/>
      <c r="E54" s="10"/>
      <c r="F54" s="10"/>
      <c r="G54" s="166"/>
      <c r="H54" s="166"/>
      <c r="I54" s="166"/>
      <c r="J54" s="166"/>
      <c r="K54" s="10"/>
      <c r="L54" s="775"/>
    </row>
    <row r="55" spans="1:12">
      <c r="A55" s="89">
        <v>54</v>
      </c>
      <c r="B55" s="308"/>
      <c r="C55" s="160"/>
      <c r="D55" s="10"/>
      <c r="E55" s="10"/>
      <c r="F55" s="10"/>
      <c r="G55" s="166"/>
      <c r="H55" s="166"/>
      <c r="I55" s="166"/>
      <c r="J55" s="166"/>
      <c r="K55" s="10"/>
      <c r="L55" s="775"/>
    </row>
    <row r="56" spans="1:12">
      <c r="A56" s="89">
        <v>55</v>
      </c>
      <c r="B56" s="308"/>
      <c r="C56" s="160"/>
      <c r="D56" s="10"/>
      <c r="E56" s="10"/>
      <c r="F56" s="10"/>
      <c r="G56" s="166"/>
      <c r="H56" s="166"/>
      <c r="I56" s="166"/>
      <c r="J56" s="166"/>
      <c r="K56" s="10"/>
      <c r="L56" s="775"/>
    </row>
    <row r="57" spans="1:12">
      <c r="A57" s="89">
        <v>56</v>
      </c>
      <c r="B57" s="308"/>
      <c r="C57" s="160"/>
      <c r="D57" s="10"/>
      <c r="E57" s="10"/>
      <c r="F57" s="10"/>
      <c r="G57" s="166"/>
      <c r="H57" s="166"/>
      <c r="I57" s="166"/>
      <c r="J57" s="166"/>
      <c r="K57" s="10"/>
      <c r="L57" s="775"/>
    </row>
    <row r="58" spans="1:12">
      <c r="A58" s="89">
        <v>57</v>
      </c>
      <c r="B58" s="308"/>
      <c r="C58" s="160"/>
      <c r="D58" s="10"/>
      <c r="E58" s="10"/>
      <c r="F58" s="10"/>
      <c r="G58" s="166"/>
      <c r="H58" s="166"/>
      <c r="I58" s="166"/>
      <c r="J58" s="166"/>
      <c r="K58" s="10"/>
      <c r="L58" s="775"/>
    </row>
    <row r="59" spans="1:12">
      <c r="A59" s="89">
        <v>58</v>
      </c>
      <c r="B59" s="308"/>
      <c r="C59" s="160"/>
      <c r="D59" s="10"/>
      <c r="E59" s="10"/>
      <c r="F59" s="10"/>
      <c r="G59" s="166"/>
      <c r="H59" s="166"/>
      <c r="I59" s="166"/>
      <c r="J59" s="166"/>
      <c r="K59" s="10"/>
      <c r="L59" s="775"/>
    </row>
    <row r="60" spans="1:12">
      <c r="A60" s="89">
        <v>59</v>
      </c>
      <c r="B60" s="308"/>
      <c r="C60" s="160"/>
      <c r="D60" s="10"/>
      <c r="E60" s="10"/>
      <c r="F60" s="10"/>
      <c r="G60" s="166"/>
      <c r="H60" s="166"/>
      <c r="I60" s="166"/>
      <c r="J60" s="166"/>
      <c r="K60" s="10"/>
      <c r="L60" s="775"/>
    </row>
    <row r="61" spans="1:12">
      <c r="A61" s="89">
        <v>60</v>
      </c>
      <c r="B61" s="308"/>
      <c r="C61" s="160"/>
      <c r="D61" s="10"/>
      <c r="E61" s="10"/>
      <c r="F61" s="10"/>
      <c r="G61" s="166"/>
      <c r="H61" s="166"/>
      <c r="I61" s="166"/>
      <c r="J61" s="166"/>
      <c r="K61" s="10"/>
      <c r="L61" s="775"/>
    </row>
    <row r="62" spans="1:12">
      <c r="A62" s="89">
        <v>61</v>
      </c>
      <c r="B62" s="308"/>
      <c r="C62" s="160"/>
      <c r="D62" s="10"/>
      <c r="E62" s="10"/>
      <c r="F62" s="10"/>
      <c r="G62" s="166"/>
      <c r="H62" s="166"/>
      <c r="I62" s="166"/>
      <c r="J62" s="166"/>
      <c r="K62" s="10"/>
      <c r="L62" s="775"/>
    </row>
    <row r="63" spans="1:12">
      <c r="A63" s="89">
        <v>62</v>
      </c>
      <c r="B63" s="308"/>
      <c r="C63" s="160"/>
      <c r="D63" s="10"/>
      <c r="E63" s="10"/>
      <c r="F63" s="10"/>
      <c r="G63" s="166"/>
      <c r="H63" s="166"/>
      <c r="I63" s="166"/>
      <c r="J63" s="166"/>
      <c r="K63" s="10"/>
      <c r="L63" s="775"/>
    </row>
    <row r="64" spans="1:12">
      <c r="A64" s="89">
        <v>63</v>
      </c>
      <c r="B64" s="308"/>
      <c r="C64" s="160"/>
      <c r="D64" s="10"/>
      <c r="E64" s="10"/>
      <c r="F64" s="10"/>
      <c r="G64" s="166"/>
      <c r="H64" s="166"/>
      <c r="I64" s="166"/>
      <c r="J64" s="166"/>
      <c r="K64" s="10"/>
      <c r="L64" s="775"/>
    </row>
    <row r="65" spans="1:12">
      <c r="A65" s="89">
        <v>64</v>
      </c>
      <c r="B65" s="308"/>
      <c r="C65" s="160"/>
      <c r="D65" s="10"/>
      <c r="E65" s="10"/>
      <c r="F65" s="10"/>
      <c r="G65" s="166"/>
      <c r="H65" s="166"/>
      <c r="I65" s="166"/>
      <c r="J65" s="166"/>
      <c r="K65" s="10"/>
      <c r="L65" s="775"/>
    </row>
    <row r="66" spans="1:12">
      <c r="A66" s="89">
        <v>65</v>
      </c>
      <c r="B66" s="308"/>
      <c r="C66" s="160"/>
      <c r="D66" s="10"/>
      <c r="E66" s="10"/>
      <c r="F66" s="10"/>
      <c r="G66" s="166"/>
      <c r="H66" s="166"/>
      <c r="I66" s="166"/>
      <c r="J66" s="166"/>
      <c r="K66" s="10"/>
      <c r="L66" s="775"/>
    </row>
    <row r="67" spans="1:12">
      <c r="A67" s="89">
        <v>66</v>
      </c>
      <c r="B67" s="308"/>
      <c r="C67" s="160"/>
      <c r="D67" s="10"/>
      <c r="E67" s="10"/>
      <c r="F67" s="10"/>
      <c r="G67" s="166"/>
      <c r="H67" s="166"/>
      <c r="I67" s="166"/>
      <c r="J67" s="166"/>
      <c r="K67" s="10"/>
      <c r="L67" s="775"/>
    </row>
    <row r="68" spans="1:12">
      <c r="A68" s="89">
        <v>67</v>
      </c>
      <c r="B68" s="308"/>
      <c r="C68" s="160"/>
      <c r="D68" s="10"/>
      <c r="E68" s="10"/>
      <c r="F68" s="10"/>
      <c r="G68" s="166"/>
      <c r="H68" s="166"/>
      <c r="I68" s="166"/>
      <c r="J68" s="166"/>
      <c r="K68" s="10"/>
      <c r="L68" s="775"/>
    </row>
    <row r="69" spans="1:12">
      <c r="A69" s="89">
        <v>68</v>
      </c>
      <c r="B69" s="308"/>
      <c r="C69" s="160"/>
      <c r="D69" s="10"/>
      <c r="E69" s="10"/>
      <c r="F69" s="10"/>
      <c r="G69" s="166"/>
      <c r="H69" s="166"/>
      <c r="I69" s="166"/>
      <c r="J69" s="166"/>
      <c r="K69" s="10"/>
      <c r="L69" s="775"/>
    </row>
    <row r="70" spans="1:12">
      <c r="A70" s="89">
        <v>69</v>
      </c>
      <c r="B70" s="308"/>
      <c r="C70" s="160"/>
      <c r="D70" s="10"/>
      <c r="E70" s="10"/>
      <c r="F70" s="10"/>
      <c r="G70" s="166"/>
      <c r="H70" s="166"/>
      <c r="I70" s="166"/>
      <c r="J70" s="166"/>
      <c r="K70" s="10"/>
      <c r="L70" s="775"/>
    </row>
    <row r="71" spans="1:12">
      <c r="A71" s="89">
        <v>70</v>
      </c>
      <c r="B71" s="308"/>
      <c r="C71" s="160"/>
      <c r="D71" s="10"/>
      <c r="E71" s="10"/>
      <c r="F71" s="10"/>
      <c r="G71" s="166"/>
      <c r="H71" s="166"/>
      <c r="I71" s="166"/>
      <c r="J71" s="166"/>
      <c r="K71" s="10"/>
      <c r="L71" s="775"/>
    </row>
    <row r="72" spans="1:12">
      <c r="A72" s="89">
        <v>71</v>
      </c>
      <c r="B72" s="308"/>
      <c r="C72" s="160"/>
      <c r="D72" s="10"/>
      <c r="E72" s="10"/>
      <c r="F72" s="10"/>
      <c r="G72" s="166"/>
      <c r="H72" s="166"/>
      <c r="I72" s="166"/>
      <c r="J72" s="166"/>
      <c r="K72" s="10"/>
      <c r="L72" s="775"/>
    </row>
    <row r="73" spans="1:12">
      <c r="A73" s="89">
        <v>72</v>
      </c>
      <c r="B73" s="308"/>
      <c r="C73" s="160"/>
      <c r="D73" s="10"/>
      <c r="E73" s="10"/>
      <c r="F73" s="10"/>
      <c r="G73" s="166"/>
      <c r="H73" s="166"/>
      <c r="I73" s="166"/>
      <c r="J73" s="166"/>
      <c r="K73" s="10"/>
      <c r="L73" s="775"/>
    </row>
    <row r="74" spans="1:12">
      <c r="A74" s="89">
        <v>73</v>
      </c>
      <c r="B74" s="308"/>
      <c r="C74" s="160"/>
      <c r="D74" s="10"/>
      <c r="E74" s="10"/>
      <c r="F74" s="10"/>
      <c r="G74" s="166"/>
      <c r="H74" s="166"/>
      <c r="I74" s="166"/>
      <c r="J74" s="166"/>
      <c r="K74" s="10"/>
      <c r="L74" s="775"/>
    </row>
    <row r="75" spans="1:12">
      <c r="A75" s="89">
        <v>74</v>
      </c>
      <c r="B75" s="308"/>
      <c r="C75" s="160"/>
      <c r="D75" s="10"/>
      <c r="E75" s="10"/>
      <c r="F75" s="10"/>
      <c r="G75" s="166"/>
      <c r="H75" s="166"/>
      <c r="I75" s="166"/>
      <c r="J75" s="166"/>
      <c r="K75" s="10"/>
      <c r="L75" s="775"/>
    </row>
    <row r="76" spans="1:12">
      <c r="A76" s="89">
        <v>75</v>
      </c>
      <c r="B76" s="308"/>
      <c r="C76" s="160"/>
      <c r="D76" s="10"/>
      <c r="E76" s="10"/>
      <c r="F76" s="10"/>
      <c r="G76" s="166"/>
      <c r="H76" s="166"/>
      <c r="I76" s="166"/>
      <c r="J76" s="166"/>
      <c r="K76" s="10"/>
      <c r="L76" s="775"/>
    </row>
    <row r="77" spans="1:12">
      <c r="A77" s="89">
        <v>76</v>
      </c>
      <c r="B77" s="308"/>
      <c r="C77" s="160"/>
      <c r="D77" s="10"/>
      <c r="E77" s="10"/>
      <c r="F77" s="10"/>
      <c r="G77" s="166"/>
      <c r="H77" s="166"/>
      <c r="I77" s="166"/>
      <c r="J77" s="166"/>
      <c r="K77" s="10"/>
      <c r="L77" s="775"/>
    </row>
    <row r="78" spans="1:12">
      <c r="A78" s="89">
        <v>77</v>
      </c>
      <c r="B78" s="308"/>
      <c r="C78" s="160"/>
      <c r="D78" s="10"/>
      <c r="E78" s="10"/>
      <c r="F78" s="10"/>
      <c r="G78" s="166"/>
      <c r="H78" s="166"/>
      <c r="I78" s="166"/>
      <c r="J78" s="166"/>
      <c r="K78" s="10"/>
      <c r="L78" s="775"/>
    </row>
    <row r="79" spans="1:12">
      <c r="A79" s="89">
        <v>78</v>
      </c>
      <c r="B79" s="308"/>
      <c r="C79" s="160"/>
      <c r="D79" s="10"/>
      <c r="E79" s="10"/>
      <c r="F79" s="10"/>
      <c r="G79" s="166"/>
      <c r="H79" s="166"/>
      <c r="I79" s="166"/>
      <c r="J79" s="166"/>
      <c r="K79" s="10"/>
      <c r="L79" s="775"/>
    </row>
    <row r="80" spans="1:12">
      <c r="A80" s="89">
        <v>79</v>
      </c>
      <c r="B80" s="308"/>
      <c r="C80" s="160"/>
      <c r="D80" s="10"/>
      <c r="E80" s="10"/>
      <c r="F80" s="10"/>
      <c r="G80" s="166"/>
      <c r="H80" s="166"/>
      <c r="I80" s="166"/>
      <c r="J80" s="166"/>
      <c r="K80" s="10"/>
      <c r="L80" s="775"/>
    </row>
    <row r="81" spans="1:12">
      <c r="A81" s="89">
        <v>80</v>
      </c>
      <c r="B81" s="308"/>
      <c r="C81" s="160"/>
      <c r="D81" s="10"/>
      <c r="E81" s="10"/>
      <c r="F81" s="10"/>
      <c r="G81" s="166"/>
      <c r="H81" s="166"/>
      <c r="I81" s="166"/>
      <c r="J81" s="166"/>
      <c r="K81" s="10"/>
      <c r="L81" s="775"/>
    </row>
    <row r="82" spans="1:12">
      <c r="A82" s="89">
        <v>81</v>
      </c>
      <c r="B82" s="308"/>
      <c r="C82" s="160"/>
      <c r="D82" s="10"/>
      <c r="E82" s="10"/>
      <c r="F82" s="10"/>
      <c r="G82" s="166"/>
      <c r="H82" s="166"/>
      <c r="I82" s="166"/>
      <c r="J82" s="166"/>
      <c r="K82" s="10"/>
      <c r="L82" s="775"/>
    </row>
    <row r="83" spans="1:12">
      <c r="A83" s="89">
        <v>82</v>
      </c>
      <c r="B83" s="308"/>
      <c r="C83" s="160"/>
      <c r="D83" s="10"/>
      <c r="E83" s="10"/>
      <c r="F83" s="10"/>
      <c r="G83" s="166"/>
      <c r="H83" s="166"/>
      <c r="I83" s="166"/>
      <c r="J83" s="166"/>
      <c r="K83" s="10"/>
      <c r="L83" s="775"/>
    </row>
    <row r="84" spans="1:12">
      <c r="A84" s="89">
        <v>83</v>
      </c>
      <c r="B84" s="308"/>
      <c r="C84" s="160"/>
      <c r="D84" s="10"/>
      <c r="E84" s="10"/>
      <c r="F84" s="10"/>
      <c r="G84" s="166"/>
      <c r="H84" s="166"/>
      <c r="I84" s="166"/>
      <c r="J84" s="166"/>
      <c r="K84" s="10"/>
      <c r="L84" s="775"/>
    </row>
    <row r="85" spans="1:12">
      <c r="A85" s="89">
        <v>84</v>
      </c>
      <c r="B85" s="308"/>
      <c r="C85" s="160"/>
      <c r="D85" s="10"/>
      <c r="E85" s="10"/>
      <c r="F85" s="10"/>
      <c r="G85" s="166"/>
      <c r="H85" s="166"/>
      <c r="I85" s="166"/>
      <c r="J85" s="166"/>
      <c r="K85" s="10"/>
      <c r="L85" s="775"/>
    </row>
    <row r="86" spans="1:12">
      <c r="A86" s="89">
        <v>85</v>
      </c>
      <c r="B86" s="308"/>
      <c r="C86" s="160"/>
      <c r="D86" s="10"/>
      <c r="E86" s="10"/>
      <c r="F86" s="10"/>
      <c r="G86" s="166"/>
      <c r="H86" s="166"/>
      <c r="I86" s="166"/>
      <c r="J86" s="166"/>
      <c r="K86" s="10"/>
      <c r="L86" s="775"/>
    </row>
    <row r="87" spans="1:12">
      <c r="A87" s="89">
        <v>86</v>
      </c>
      <c r="B87" s="308"/>
      <c r="C87" s="160"/>
      <c r="D87" s="10"/>
      <c r="E87" s="10"/>
      <c r="F87" s="10"/>
      <c r="G87" s="166"/>
      <c r="H87" s="166"/>
      <c r="I87" s="166"/>
      <c r="J87" s="166"/>
      <c r="K87" s="10"/>
      <c r="L87" s="775"/>
    </row>
    <row r="88" spans="1:12">
      <c r="A88" s="89">
        <v>87</v>
      </c>
      <c r="B88" s="308"/>
      <c r="C88" s="160"/>
      <c r="D88" s="10"/>
      <c r="E88" s="10"/>
      <c r="F88" s="10"/>
      <c r="G88" s="166"/>
      <c r="H88" s="166"/>
      <c r="I88" s="166"/>
      <c r="J88" s="166"/>
      <c r="K88" s="10"/>
      <c r="L88" s="775"/>
    </row>
    <row r="89" spans="1:12">
      <c r="A89" s="89">
        <v>88</v>
      </c>
      <c r="B89" s="308"/>
      <c r="C89" s="160"/>
      <c r="D89" s="10"/>
      <c r="E89" s="10"/>
      <c r="F89" s="10"/>
      <c r="G89" s="166"/>
      <c r="H89" s="166"/>
      <c r="I89" s="166"/>
      <c r="J89" s="166"/>
      <c r="K89" s="10"/>
      <c r="L89" s="775"/>
    </row>
    <row r="90" spans="1:12">
      <c r="A90" s="89">
        <v>89</v>
      </c>
      <c r="B90" s="308"/>
      <c r="C90" s="160"/>
      <c r="D90" s="10"/>
      <c r="E90" s="10"/>
      <c r="F90" s="10"/>
      <c r="G90" s="166"/>
      <c r="H90" s="166"/>
      <c r="I90" s="166"/>
      <c r="J90" s="166"/>
      <c r="K90" s="10"/>
      <c r="L90" s="775"/>
    </row>
    <row r="91" spans="1:12">
      <c r="A91" s="89">
        <v>90</v>
      </c>
      <c r="B91" s="308"/>
      <c r="C91" s="160"/>
      <c r="D91" s="10"/>
      <c r="E91" s="10"/>
      <c r="F91" s="10"/>
      <c r="G91" s="166"/>
      <c r="H91" s="166"/>
      <c r="I91" s="166"/>
      <c r="J91" s="166"/>
      <c r="K91" s="10"/>
      <c r="L91" s="775"/>
    </row>
    <row r="92" spans="1:12">
      <c r="A92" s="89">
        <v>91</v>
      </c>
      <c r="B92" s="308"/>
      <c r="C92" s="160"/>
      <c r="D92" s="10"/>
      <c r="E92" s="10"/>
      <c r="F92" s="10"/>
      <c r="G92" s="166"/>
      <c r="H92" s="166"/>
      <c r="I92" s="166"/>
      <c r="J92" s="166"/>
      <c r="K92" s="10"/>
      <c r="L92" s="775"/>
    </row>
    <row r="93" spans="1:12">
      <c r="A93" s="89">
        <v>92</v>
      </c>
      <c r="B93" s="308"/>
      <c r="C93" s="160"/>
      <c r="D93" s="10"/>
      <c r="E93" s="10"/>
      <c r="F93" s="10"/>
      <c r="G93" s="166"/>
      <c r="H93" s="166"/>
      <c r="I93" s="166"/>
      <c r="J93" s="166"/>
      <c r="K93" s="10"/>
      <c r="L93" s="775"/>
    </row>
    <row r="94" spans="1:12">
      <c r="A94" s="89">
        <v>93</v>
      </c>
      <c r="B94" s="308"/>
      <c r="C94" s="160"/>
      <c r="D94" s="10"/>
      <c r="E94" s="10"/>
      <c r="F94" s="10"/>
      <c r="G94" s="166"/>
      <c r="H94" s="166"/>
      <c r="I94" s="166"/>
      <c r="J94" s="166"/>
      <c r="K94" s="10"/>
      <c r="L94" s="775"/>
    </row>
    <row r="95" spans="1:12">
      <c r="A95" s="89">
        <v>94</v>
      </c>
      <c r="B95" s="308"/>
      <c r="C95" s="160"/>
      <c r="D95" s="10"/>
      <c r="E95" s="10"/>
      <c r="F95" s="10"/>
      <c r="G95" s="166"/>
      <c r="H95" s="166"/>
      <c r="I95" s="166"/>
      <c r="J95" s="166"/>
      <c r="K95" s="10"/>
      <c r="L95" s="775"/>
    </row>
    <row r="96" spans="1:12">
      <c r="A96" s="89">
        <v>95</v>
      </c>
      <c r="B96" s="308"/>
      <c r="C96" s="160"/>
      <c r="D96" s="10"/>
      <c r="E96" s="10"/>
      <c r="F96" s="10"/>
      <c r="G96" s="166"/>
      <c r="H96" s="166"/>
      <c r="I96" s="166"/>
      <c r="J96" s="166"/>
      <c r="K96" s="10"/>
      <c r="L96" s="775"/>
    </row>
    <row r="97" spans="1:12">
      <c r="A97" s="89">
        <v>96</v>
      </c>
      <c r="B97" s="308"/>
      <c r="C97" s="160"/>
      <c r="D97" s="10"/>
      <c r="E97" s="10"/>
      <c r="F97" s="10"/>
      <c r="G97" s="166"/>
      <c r="H97" s="166"/>
      <c r="I97" s="166"/>
      <c r="J97" s="166"/>
      <c r="K97" s="10"/>
      <c r="L97" s="775"/>
    </row>
    <row r="98" spans="1:12" s="305" customFormat="1">
      <c r="A98" s="89">
        <v>1</v>
      </c>
      <c r="B98" s="308"/>
      <c r="C98" s="160"/>
      <c r="D98" s="10"/>
      <c r="E98" s="10"/>
      <c r="F98" s="10"/>
      <c r="G98" s="166"/>
      <c r="H98" s="166"/>
      <c r="I98" s="166"/>
      <c r="J98" s="166"/>
      <c r="K98" s="10"/>
      <c r="L98" s="775"/>
    </row>
    <row r="99" spans="1:12" s="305" customFormat="1">
      <c r="A99" s="89">
        <v>2</v>
      </c>
      <c r="B99" s="308"/>
      <c r="C99" s="160"/>
      <c r="D99" s="10"/>
      <c r="E99" s="10"/>
      <c r="F99" s="10"/>
      <c r="G99" s="166"/>
      <c r="H99" s="166"/>
      <c r="I99" s="166"/>
      <c r="J99" s="166"/>
      <c r="K99" s="10"/>
      <c r="L99" s="775"/>
    </row>
    <row r="100" spans="1:12" s="305" customFormat="1">
      <c r="A100" s="89">
        <v>3</v>
      </c>
      <c r="B100" s="308"/>
      <c r="C100" s="160"/>
      <c r="D100" s="10"/>
      <c r="E100" s="10"/>
      <c r="F100" s="10"/>
      <c r="G100" s="166"/>
      <c r="H100" s="166"/>
      <c r="I100" s="166"/>
      <c r="J100" s="166"/>
      <c r="K100" s="10"/>
      <c r="L100" s="775"/>
    </row>
    <row r="101" spans="1:12" s="305" customFormat="1">
      <c r="A101" s="89">
        <v>4</v>
      </c>
      <c r="B101" s="308"/>
      <c r="C101" s="160"/>
      <c r="D101" s="10"/>
      <c r="E101" s="10"/>
      <c r="F101" s="10"/>
      <c r="G101" s="166"/>
      <c r="H101" s="166"/>
      <c r="I101" s="166"/>
      <c r="J101" s="166"/>
      <c r="K101" s="10"/>
      <c r="L101" s="775"/>
    </row>
    <row r="102" spans="1:12" s="305" customFormat="1">
      <c r="A102" s="89">
        <v>5</v>
      </c>
      <c r="B102" s="308"/>
      <c r="C102" s="160"/>
      <c r="D102" s="10"/>
      <c r="E102" s="10"/>
      <c r="F102" s="10"/>
      <c r="G102" s="166"/>
      <c r="H102" s="166"/>
      <c r="I102" s="166"/>
      <c r="J102" s="166"/>
      <c r="K102" s="10"/>
      <c r="L102" s="775"/>
    </row>
    <row r="103" spans="1:12" s="305" customFormat="1">
      <c r="A103" s="89">
        <v>6</v>
      </c>
      <c r="B103" s="308"/>
      <c r="C103" s="160"/>
      <c r="D103" s="10"/>
      <c r="E103" s="10"/>
      <c r="F103" s="10"/>
      <c r="G103" s="166"/>
      <c r="H103" s="166"/>
      <c r="I103" s="166"/>
      <c r="J103" s="166"/>
      <c r="K103" s="10"/>
      <c r="L103" s="775"/>
    </row>
    <row r="104" spans="1:12" s="305" customFormat="1">
      <c r="A104" s="89">
        <v>7</v>
      </c>
      <c r="B104" s="308"/>
      <c r="C104" s="160"/>
      <c r="D104" s="10"/>
      <c r="E104" s="10"/>
      <c r="F104" s="10"/>
      <c r="G104" s="166"/>
      <c r="H104" s="166"/>
      <c r="I104" s="166"/>
      <c r="J104" s="166"/>
      <c r="K104" s="10"/>
      <c r="L104" s="775"/>
    </row>
    <row r="105" spans="1:12" s="305" customFormat="1">
      <c r="A105" s="89">
        <v>8</v>
      </c>
      <c r="B105" s="308"/>
      <c r="C105" s="160"/>
      <c r="D105" s="10"/>
      <c r="E105" s="10"/>
      <c r="F105" s="10"/>
      <c r="G105" s="166"/>
      <c r="H105" s="166"/>
      <c r="I105" s="166"/>
      <c r="J105" s="166"/>
      <c r="K105" s="10"/>
      <c r="L105" s="775"/>
    </row>
    <row r="106" spans="1:12" s="305" customFormat="1">
      <c r="A106" s="89">
        <v>9</v>
      </c>
      <c r="B106" s="308"/>
      <c r="C106" s="160"/>
      <c r="D106" s="10"/>
      <c r="E106" s="10"/>
      <c r="F106" s="10"/>
      <c r="G106" s="166"/>
      <c r="H106" s="166"/>
      <c r="I106" s="166"/>
      <c r="J106" s="166"/>
      <c r="K106" s="10"/>
      <c r="L106" s="775"/>
    </row>
    <row r="107" spans="1:12" s="305" customFormat="1">
      <c r="A107" s="89">
        <v>10</v>
      </c>
      <c r="B107" s="308"/>
      <c r="C107" s="160"/>
      <c r="D107" s="10"/>
      <c r="E107" s="10"/>
      <c r="F107" s="10"/>
      <c r="G107" s="166"/>
      <c r="H107" s="166"/>
      <c r="I107" s="166"/>
      <c r="J107" s="166"/>
      <c r="K107" s="10"/>
      <c r="L107" s="775"/>
    </row>
    <row r="108" spans="1:12" s="305" customFormat="1">
      <c r="A108" s="89">
        <v>11</v>
      </c>
      <c r="B108" s="308"/>
      <c r="C108" s="160"/>
      <c r="D108" s="10"/>
      <c r="E108" s="10"/>
      <c r="F108" s="10"/>
      <c r="G108" s="166"/>
      <c r="H108" s="166"/>
      <c r="I108" s="166"/>
      <c r="J108" s="166"/>
      <c r="K108" s="10"/>
      <c r="L108" s="775"/>
    </row>
    <row r="109" spans="1:12" s="305" customFormat="1">
      <c r="A109" s="89">
        <v>12</v>
      </c>
      <c r="B109" s="308"/>
      <c r="C109" s="160"/>
      <c r="D109" s="10"/>
      <c r="E109" s="10"/>
      <c r="F109" s="10"/>
      <c r="G109" s="166"/>
      <c r="H109" s="166"/>
      <c r="I109" s="166"/>
      <c r="J109" s="166"/>
      <c r="K109" s="10"/>
      <c r="L109" s="775"/>
    </row>
    <row r="110" spans="1:12" s="305" customFormat="1">
      <c r="A110" s="89">
        <v>13</v>
      </c>
      <c r="B110" s="308"/>
      <c r="C110" s="160"/>
      <c r="D110" s="10"/>
      <c r="E110" s="10"/>
      <c r="F110" s="10"/>
      <c r="G110" s="166"/>
      <c r="H110" s="166"/>
      <c r="I110" s="166"/>
      <c r="J110" s="166"/>
      <c r="K110" s="10"/>
      <c r="L110" s="775"/>
    </row>
    <row r="111" spans="1:12" s="305" customFormat="1">
      <c r="A111" s="89">
        <v>14</v>
      </c>
      <c r="B111" s="308"/>
      <c r="C111" s="160"/>
      <c r="D111" s="10"/>
      <c r="E111" s="10"/>
      <c r="F111" s="10"/>
      <c r="G111" s="166"/>
      <c r="H111" s="166"/>
      <c r="I111" s="166"/>
      <c r="J111" s="166"/>
      <c r="K111" s="10"/>
      <c r="L111" s="775"/>
    </row>
    <row r="112" spans="1:12" s="305" customFormat="1">
      <c r="A112" s="89">
        <v>15</v>
      </c>
      <c r="B112" s="308"/>
      <c r="C112" s="160"/>
      <c r="D112" s="10"/>
      <c r="E112" s="10"/>
      <c r="F112" s="10"/>
      <c r="G112" s="166"/>
      <c r="H112" s="166"/>
      <c r="I112" s="166"/>
      <c r="J112" s="166"/>
      <c r="K112" s="10"/>
      <c r="L112" s="775"/>
    </row>
    <row r="113" spans="1:12" s="305" customFormat="1">
      <c r="A113" s="89">
        <v>16</v>
      </c>
      <c r="B113" s="308"/>
      <c r="C113" s="160"/>
      <c r="D113" s="10"/>
      <c r="E113" s="10"/>
      <c r="F113" s="10"/>
      <c r="G113" s="166"/>
      <c r="H113" s="166"/>
      <c r="I113" s="166"/>
      <c r="J113" s="166"/>
      <c r="K113" s="10"/>
      <c r="L113" s="775"/>
    </row>
    <row r="114" spans="1:12" s="305" customFormat="1">
      <c r="A114" s="89">
        <v>17</v>
      </c>
      <c r="B114" s="308"/>
      <c r="C114" s="160"/>
      <c r="D114" s="10"/>
      <c r="E114" s="10"/>
      <c r="F114" s="10"/>
      <c r="G114" s="166"/>
      <c r="H114" s="166"/>
      <c r="I114" s="166"/>
      <c r="J114" s="166"/>
      <c r="K114" s="10"/>
      <c r="L114" s="775"/>
    </row>
    <row r="115" spans="1:12" s="305" customFormat="1">
      <c r="A115" s="89">
        <v>18</v>
      </c>
      <c r="B115" s="308"/>
      <c r="C115" s="160"/>
      <c r="D115" s="10"/>
      <c r="E115" s="10"/>
      <c r="F115" s="10"/>
      <c r="G115" s="166"/>
      <c r="H115" s="166"/>
      <c r="I115" s="166"/>
      <c r="J115" s="166"/>
      <c r="K115" s="10"/>
      <c r="L115" s="775"/>
    </row>
    <row r="116" spans="1:12" s="305" customFormat="1">
      <c r="A116" s="89">
        <v>19</v>
      </c>
      <c r="B116" s="308"/>
      <c r="C116" s="160"/>
      <c r="D116" s="10"/>
      <c r="E116" s="10"/>
      <c r="F116" s="10"/>
      <c r="G116" s="166"/>
      <c r="H116" s="166"/>
      <c r="I116" s="166"/>
      <c r="J116" s="166"/>
      <c r="K116" s="10"/>
      <c r="L116" s="775"/>
    </row>
    <row r="117" spans="1:12" s="305" customFormat="1">
      <c r="A117" s="89">
        <v>20</v>
      </c>
      <c r="B117" s="308"/>
      <c r="C117" s="160"/>
      <c r="D117" s="10"/>
      <c r="E117" s="10"/>
      <c r="F117" s="10"/>
      <c r="G117" s="166"/>
      <c r="H117" s="166"/>
      <c r="I117" s="166"/>
      <c r="J117" s="166"/>
      <c r="K117" s="10"/>
      <c r="L117" s="775"/>
    </row>
    <row r="118" spans="1:12" s="305" customFormat="1">
      <c r="A118" s="89">
        <v>21</v>
      </c>
      <c r="B118" s="308"/>
      <c r="C118" s="160"/>
      <c r="D118" s="10"/>
      <c r="E118" s="10"/>
      <c r="F118" s="10"/>
      <c r="G118" s="166"/>
      <c r="H118" s="166"/>
      <c r="I118" s="166"/>
      <c r="J118" s="166"/>
      <c r="K118" s="10"/>
      <c r="L118" s="775"/>
    </row>
    <row r="119" spans="1:12" s="305" customFormat="1">
      <c r="A119" s="89">
        <v>22</v>
      </c>
      <c r="B119" s="308"/>
      <c r="C119" s="160"/>
      <c r="D119" s="10"/>
      <c r="E119" s="10"/>
      <c r="F119" s="10"/>
      <c r="G119" s="166"/>
      <c r="H119" s="166"/>
      <c r="I119" s="166"/>
      <c r="J119" s="166"/>
      <c r="K119" s="10"/>
      <c r="L119" s="775"/>
    </row>
    <row r="120" spans="1:12" s="305" customFormat="1">
      <c r="A120" s="89">
        <v>23</v>
      </c>
      <c r="B120" s="308"/>
      <c r="C120" s="160"/>
      <c r="D120" s="10"/>
      <c r="E120" s="10"/>
      <c r="F120" s="10"/>
      <c r="G120" s="166"/>
      <c r="H120" s="166"/>
      <c r="I120" s="166"/>
      <c r="J120" s="166"/>
      <c r="K120" s="10"/>
      <c r="L120" s="775"/>
    </row>
    <row r="121" spans="1:12" s="305" customFormat="1">
      <c r="A121" s="89">
        <v>24</v>
      </c>
      <c r="B121" s="308"/>
      <c r="C121" s="160"/>
      <c r="D121" s="10"/>
      <c r="E121" s="10"/>
      <c r="F121" s="10"/>
      <c r="G121" s="166"/>
      <c r="H121" s="166"/>
      <c r="I121" s="166"/>
      <c r="J121" s="166"/>
      <c r="K121" s="10"/>
      <c r="L121" s="775"/>
    </row>
    <row r="122" spans="1:12" s="305" customFormat="1">
      <c r="A122" s="89">
        <v>25</v>
      </c>
      <c r="B122" s="308"/>
      <c r="C122" s="160"/>
      <c r="D122" s="10"/>
      <c r="E122" s="10"/>
      <c r="F122" s="10"/>
      <c r="G122" s="166"/>
      <c r="H122" s="166"/>
      <c r="I122" s="166"/>
      <c r="J122" s="166"/>
      <c r="K122" s="10"/>
      <c r="L122" s="775"/>
    </row>
    <row r="123" spans="1:12" s="305" customFormat="1">
      <c r="A123" s="89">
        <v>26</v>
      </c>
      <c r="B123" s="308"/>
      <c r="C123" s="160"/>
      <c r="D123" s="10"/>
      <c r="E123" s="10"/>
      <c r="F123" s="10"/>
      <c r="G123" s="166"/>
      <c r="H123" s="166"/>
      <c r="I123" s="166"/>
      <c r="J123" s="166"/>
      <c r="K123" s="10"/>
      <c r="L123" s="775"/>
    </row>
    <row r="124" spans="1:12" s="305" customFormat="1">
      <c r="A124" s="89">
        <v>27</v>
      </c>
      <c r="B124" s="308"/>
      <c r="C124" s="160"/>
      <c r="D124" s="10"/>
      <c r="E124" s="10"/>
      <c r="F124" s="10"/>
      <c r="G124" s="166"/>
      <c r="H124" s="166"/>
      <c r="I124" s="166"/>
      <c r="J124" s="166"/>
      <c r="K124" s="10"/>
      <c r="L124" s="775"/>
    </row>
    <row r="125" spans="1:12" s="305" customFormat="1">
      <c r="A125" s="89">
        <v>28</v>
      </c>
      <c r="B125" s="308"/>
      <c r="C125" s="160"/>
      <c r="D125" s="10"/>
      <c r="E125" s="10"/>
      <c r="F125" s="10"/>
      <c r="G125" s="166"/>
      <c r="H125" s="166"/>
      <c r="I125" s="166"/>
      <c r="J125" s="166"/>
      <c r="K125" s="10"/>
      <c r="L125" s="775"/>
    </row>
    <row r="126" spans="1:12" s="305" customFormat="1">
      <c r="A126" s="89">
        <v>29</v>
      </c>
      <c r="B126" s="308"/>
      <c r="C126" s="160"/>
      <c r="D126" s="10"/>
      <c r="E126" s="10"/>
      <c r="F126" s="10"/>
      <c r="G126" s="166"/>
      <c r="H126" s="166"/>
      <c r="I126" s="166"/>
      <c r="J126" s="166"/>
      <c r="K126" s="10"/>
      <c r="L126" s="775"/>
    </row>
    <row r="127" spans="1:12" s="305" customFormat="1">
      <c r="A127" s="89">
        <v>30</v>
      </c>
      <c r="B127" s="308"/>
      <c r="C127" s="160"/>
      <c r="D127" s="10"/>
      <c r="E127" s="10"/>
      <c r="F127" s="10"/>
      <c r="G127" s="166"/>
      <c r="H127" s="166"/>
      <c r="I127" s="166"/>
      <c r="J127" s="166"/>
      <c r="K127" s="10"/>
      <c r="L127" s="775"/>
    </row>
    <row r="128" spans="1:12" s="305" customFormat="1">
      <c r="A128" s="89">
        <v>31</v>
      </c>
      <c r="B128" s="308"/>
      <c r="C128" s="160"/>
      <c r="D128" s="10"/>
      <c r="E128" s="10"/>
      <c r="F128" s="10"/>
      <c r="G128" s="166"/>
      <c r="H128" s="166"/>
      <c r="I128" s="166"/>
      <c r="J128" s="166"/>
      <c r="K128" s="10"/>
      <c r="L128" s="775"/>
    </row>
    <row r="129" spans="1:12" s="305" customFormat="1">
      <c r="A129" s="89">
        <v>32</v>
      </c>
      <c r="B129" s="308"/>
      <c r="C129" s="160"/>
      <c r="D129" s="10"/>
      <c r="E129" s="10"/>
      <c r="F129" s="10"/>
      <c r="G129" s="166"/>
      <c r="H129" s="166"/>
      <c r="I129" s="166"/>
      <c r="J129" s="166"/>
      <c r="K129" s="10"/>
      <c r="L129" s="775"/>
    </row>
    <row r="130" spans="1:12" s="305" customFormat="1">
      <c r="A130" s="89">
        <v>33</v>
      </c>
      <c r="B130" s="308"/>
      <c r="C130" s="160"/>
      <c r="D130" s="10"/>
      <c r="E130" s="10"/>
      <c r="F130" s="10"/>
      <c r="G130" s="166"/>
      <c r="H130" s="166"/>
      <c r="I130" s="166"/>
      <c r="J130" s="166"/>
      <c r="K130" s="10"/>
      <c r="L130" s="775"/>
    </row>
    <row r="131" spans="1:12" s="305" customFormat="1">
      <c r="A131" s="89">
        <v>34</v>
      </c>
      <c r="B131" s="308"/>
      <c r="C131" s="160"/>
      <c r="D131" s="10"/>
      <c r="E131" s="10"/>
      <c r="F131" s="10"/>
      <c r="G131" s="166"/>
      <c r="H131" s="166"/>
      <c r="I131" s="166"/>
      <c r="J131" s="166"/>
      <c r="K131" s="10"/>
      <c r="L131" s="775"/>
    </row>
    <row r="132" spans="1:12" s="305" customFormat="1">
      <c r="A132" s="89">
        <v>35</v>
      </c>
      <c r="B132" s="308"/>
      <c r="C132" s="160"/>
      <c r="D132" s="10"/>
      <c r="E132" s="10"/>
      <c r="F132" s="10"/>
      <c r="G132" s="166"/>
      <c r="H132" s="166"/>
      <c r="I132" s="166"/>
      <c r="J132" s="166"/>
      <c r="K132" s="10"/>
      <c r="L132" s="775"/>
    </row>
    <row r="133" spans="1:12" s="305" customFormat="1">
      <c r="A133" s="89">
        <v>36</v>
      </c>
      <c r="B133" s="308"/>
      <c r="C133" s="160"/>
      <c r="D133" s="10"/>
      <c r="E133" s="10"/>
      <c r="F133" s="10"/>
      <c r="G133" s="166"/>
      <c r="H133" s="166"/>
      <c r="I133" s="166"/>
      <c r="J133" s="166"/>
      <c r="K133" s="10"/>
      <c r="L133" s="775"/>
    </row>
    <row r="134" spans="1:12" s="305" customFormat="1">
      <c r="A134" s="89">
        <v>37</v>
      </c>
      <c r="B134" s="308"/>
      <c r="C134" s="160"/>
      <c r="D134" s="10"/>
      <c r="E134" s="10"/>
      <c r="F134" s="10"/>
      <c r="G134" s="166"/>
      <c r="H134" s="166"/>
      <c r="I134" s="166"/>
      <c r="J134" s="166"/>
      <c r="K134" s="10"/>
      <c r="L134" s="775"/>
    </row>
    <row r="135" spans="1:12" s="305" customFormat="1">
      <c r="A135" s="89">
        <v>38</v>
      </c>
      <c r="B135" s="308"/>
      <c r="C135" s="160"/>
      <c r="D135" s="10"/>
      <c r="E135" s="10"/>
      <c r="F135" s="10"/>
      <c r="G135" s="166"/>
      <c r="H135" s="166"/>
      <c r="I135" s="166"/>
      <c r="J135" s="166"/>
      <c r="K135" s="10"/>
      <c r="L135" s="775"/>
    </row>
    <row r="136" spans="1:12" s="305" customFormat="1">
      <c r="A136" s="89">
        <v>39</v>
      </c>
      <c r="B136" s="308"/>
      <c r="C136" s="160"/>
      <c r="D136" s="10"/>
      <c r="E136" s="10"/>
      <c r="F136" s="10"/>
      <c r="G136" s="166"/>
      <c r="H136" s="166"/>
      <c r="I136" s="166"/>
      <c r="J136" s="166"/>
      <c r="K136" s="10"/>
      <c r="L136" s="775"/>
    </row>
    <row r="137" spans="1:12" s="305" customFormat="1">
      <c r="A137" s="89">
        <v>40</v>
      </c>
      <c r="B137" s="308"/>
      <c r="C137" s="160"/>
      <c r="D137" s="10"/>
      <c r="E137" s="10"/>
      <c r="F137" s="10"/>
      <c r="G137" s="166"/>
      <c r="H137" s="166"/>
      <c r="I137" s="166"/>
      <c r="J137" s="166"/>
      <c r="K137" s="10"/>
      <c r="L137" s="775"/>
    </row>
    <row r="138" spans="1:12" s="305" customFormat="1">
      <c r="A138" s="89">
        <v>41</v>
      </c>
      <c r="B138" s="308"/>
      <c r="C138" s="160"/>
      <c r="D138" s="10"/>
      <c r="E138" s="10"/>
      <c r="F138" s="10"/>
      <c r="G138" s="166"/>
      <c r="H138" s="166"/>
      <c r="I138" s="166"/>
      <c r="J138" s="166"/>
      <c r="K138" s="10"/>
      <c r="L138" s="775"/>
    </row>
    <row r="139" spans="1:12" s="305" customFormat="1">
      <c r="A139" s="89">
        <v>42</v>
      </c>
      <c r="B139" s="308"/>
      <c r="C139" s="160"/>
      <c r="D139" s="10"/>
      <c r="E139" s="10"/>
      <c r="F139" s="10"/>
      <c r="G139" s="166"/>
      <c r="H139" s="166"/>
      <c r="I139" s="166"/>
      <c r="J139" s="166"/>
      <c r="K139" s="10"/>
      <c r="L139" s="775"/>
    </row>
    <row r="140" spans="1:12" s="305" customFormat="1">
      <c r="A140" s="89">
        <v>43</v>
      </c>
      <c r="B140" s="308"/>
      <c r="C140" s="160"/>
      <c r="D140" s="10"/>
      <c r="E140" s="10"/>
      <c r="F140" s="10"/>
      <c r="G140" s="166"/>
      <c r="H140" s="166"/>
      <c r="I140" s="166"/>
      <c r="J140" s="166"/>
      <c r="K140" s="10"/>
      <c r="L140" s="775"/>
    </row>
    <row r="141" spans="1:12" s="305" customFormat="1">
      <c r="A141" s="89">
        <v>44</v>
      </c>
      <c r="B141" s="308"/>
      <c r="C141" s="160"/>
      <c r="D141" s="10"/>
      <c r="E141" s="10"/>
      <c r="F141" s="10"/>
      <c r="G141" s="166"/>
      <c r="H141" s="166"/>
      <c r="I141" s="166"/>
      <c r="J141" s="166"/>
      <c r="K141" s="10"/>
      <c r="L141" s="775"/>
    </row>
    <row r="142" spans="1:12" s="305" customFormat="1">
      <c r="A142" s="89">
        <v>45</v>
      </c>
      <c r="B142" s="308"/>
      <c r="C142" s="160"/>
      <c r="D142" s="10"/>
      <c r="E142" s="10"/>
      <c r="F142" s="10"/>
      <c r="G142" s="166"/>
      <c r="H142" s="166"/>
      <c r="I142" s="166"/>
      <c r="J142" s="166"/>
      <c r="K142" s="10"/>
      <c r="L142" s="775"/>
    </row>
    <row r="143" spans="1:12" s="305" customFormat="1">
      <c r="A143" s="89">
        <v>46</v>
      </c>
      <c r="B143" s="308"/>
      <c r="C143" s="160"/>
      <c r="D143" s="10"/>
      <c r="E143" s="10"/>
      <c r="F143" s="10"/>
      <c r="G143" s="166"/>
      <c r="H143" s="166"/>
      <c r="I143" s="166"/>
      <c r="J143" s="166"/>
      <c r="K143" s="10"/>
      <c r="L143" s="775"/>
    </row>
    <row r="144" spans="1:12" s="305" customFormat="1">
      <c r="A144" s="89">
        <v>47</v>
      </c>
      <c r="B144" s="308"/>
      <c r="C144" s="160"/>
      <c r="D144" s="10"/>
      <c r="E144" s="10"/>
      <c r="F144" s="10"/>
      <c r="G144" s="166"/>
      <c r="H144" s="166"/>
      <c r="I144" s="166"/>
      <c r="J144" s="166"/>
      <c r="K144" s="10"/>
      <c r="L144" s="775"/>
    </row>
    <row r="145" spans="1:12" s="305" customFormat="1">
      <c r="A145" s="89">
        <v>48</v>
      </c>
      <c r="B145" s="308"/>
      <c r="C145" s="160"/>
      <c r="D145" s="10"/>
      <c r="E145" s="10"/>
      <c r="F145" s="10"/>
      <c r="G145" s="166"/>
      <c r="H145" s="166"/>
      <c r="I145" s="166"/>
      <c r="J145" s="166"/>
      <c r="K145" s="10"/>
      <c r="L145" s="775"/>
    </row>
    <row r="146" spans="1:12" s="305" customFormat="1">
      <c r="A146" s="89">
        <v>49</v>
      </c>
      <c r="B146" s="308"/>
      <c r="C146" s="160"/>
      <c r="D146" s="10"/>
      <c r="E146" s="10"/>
      <c r="F146" s="10"/>
      <c r="G146" s="166"/>
      <c r="H146" s="166"/>
      <c r="I146" s="166"/>
      <c r="J146" s="166"/>
      <c r="K146" s="10"/>
      <c r="L146" s="775"/>
    </row>
    <row r="147" spans="1:12" s="305" customFormat="1">
      <c r="A147" s="89">
        <v>50</v>
      </c>
      <c r="B147" s="308"/>
      <c r="C147" s="160"/>
      <c r="D147" s="10"/>
      <c r="E147" s="10"/>
      <c r="F147" s="10"/>
      <c r="G147" s="166"/>
      <c r="H147" s="166"/>
      <c r="I147" s="166"/>
      <c r="J147" s="166"/>
      <c r="K147" s="10"/>
      <c r="L147" s="775"/>
    </row>
    <row r="148" spans="1:12" s="305" customFormat="1">
      <c r="A148" s="89">
        <v>51</v>
      </c>
      <c r="B148" s="308"/>
      <c r="C148" s="160"/>
      <c r="D148" s="10"/>
      <c r="E148" s="10"/>
      <c r="F148" s="10"/>
      <c r="G148" s="166"/>
      <c r="H148" s="166"/>
      <c r="I148" s="166"/>
      <c r="J148" s="166"/>
      <c r="K148" s="10"/>
      <c r="L148" s="775"/>
    </row>
    <row r="149" spans="1:12" s="305" customFormat="1">
      <c r="A149" s="89">
        <v>52</v>
      </c>
      <c r="B149" s="308"/>
      <c r="C149" s="160"/>
      <c r="D149" s="10"/>
      <c r="E149" s="10"/>
      <c r="F149" s="10"/>
      <c r="G149" s="166"/>
      <c r="H149" s="166"/>
      <c r="I149" s="166"/>
      <c r="J149" s="166"/>
      <c r="K149" s="10"/>
      <c r="L149" s="775"/>
    </row>
    <row r="150" spans="1:12" s="305" customFormat="1">
      <c r="A150" s="89">
        <v>53</v>
      </c>
      <c r="B150" s="308"/>
      <c r="C150" s="160"/>
      <c r="D150" s="10"/>
      <c r="E150" s="10"/>
      <c r="F150" s="10"/>
      <c r="G150" s="166"/>
      <c r="H150" s="166"/>
      <c r="I150" s="166"/>
      <c r="J150" s="166"/>
      <c r="K150" s="10"/>
      <c r="L150" s="775"/>
    </row>
    <row r="151" spans="1:12" s="305" customFormat="1">
      <c r="A151" s="89">
        <v>54</v>
      </c>
      <c r="B151" s="308"/>
      <c r="C151" s="160"/>
      <c r="D151" s="10"/>
      <c r="E151" s="10"/>
      <c r="F151" s="10"/>
      <c r="G151" s="166"/>
      <c r="H151" s="166"/>
      <c r="I151" s="166"/>
      <c r="J151" s="166"/>
      <c r="K151" s="10"/>
      <c r="L151" s="775"/>
    </row>
    <row r="152" spans="1:12" s="305" customFormat="1">
      <c r="A152" s="89">
        <v>55</v>
      </c>
      <c r="B152" s="308"/>
      <c r="C152" s="160"/>
      <c r="D152" s="10"/>
      <c r="E152" s="10"/>
      <c r="F152" s="10"/>
      <c r="G152" s="166"/>
      <c r="H152" s="166"/>
      <c r="I152" s="166"/>
      <c r="J152" s="166"/>
      <c r="K152" s="10"/>
      <c r="L152" s="775"/>
    </row>
    <row r="153" spans="1:12" s="305" customFormat="1">
      <c r="A153" s="89">
        <v>56</v>
      </c>
      <c r="B153" s="308"/>
      <c r="C153" s="160"/>
      <c r="D153" s="10"/>
      <c r="E153" s="10"/>
      <c r="F153" s="10"/>
      <c r="G153" s="166"/>
      <c r="H153" s="166"/>
      <c r="I153" s="166"/>
      <c r="J153" s="166"/>
      <c r="K153" s="10"/>
      <c r="L153" s="775"/>
    </row>
    <row r="154" spans="1:12" s="305" customFormat="1">
      <c r="A154" s="89">
        <v>57</v>
      </c>
      <c r="B154" s="308"/>
      <c r="C154" s="160"/>
      <c r="D154" s="10"/>
      <c r="E154" s="10"/>
      <c r="F154" s="10"/>
      <c r="G154" s="166"/>
      <c r="H154" s="166"/>
      <c r="I154" s="166"/>
      <c r="J154" s="166"/>
      <c r="K154" s="10"/>
      <c r="L154" s="775"/>
    </row>
    <row r="155" spans="1:12" s="305" customFormat="1">
      <c r="A155" s="89">
        <v>58</v>
      </c>
      <c r="B155" s="308"/>
      <c r="C155" s="160"/>
      <c r="D155" s="10"/>
      <c r="E155" s="10"/>
      <c r="F155" s="10"/>
      <c r="G155" s="166"/>
      <c r="H155" s="166"/>
      <c r="I155" s="166"/>
      <c r="J155" s="166"/>
      <c r="K155" s="10"/>
      <c r="L155" s="775"/>
    </row>
    <row r="156" spans="1:12" s="305" customFormat="1">
      <c r="A156" s="89">
        <v>59</v>
      </c>
      <c r="B156" s="308"/>
      <c r="C156" s="160"/>
      <c r="D156" s="10"/>
      <c r="E156" s="10"/>
      <c r="F156" s="10"/>
      <c r="G156" s="166"/>
      <c r="H156" s="166"/>
      <c r="I156" s="166"/>
      <c r="J156" s="166"/>
      <c r="K156" s="10"/>
      <c r="L156" s="775"/>
    </row>
    <row r="157" spans="1:12" s="305" customFormat="1">
      <c r="A157" s="89">
        <v>60</v>
      </c>
      <c r="B157" s="308"/>
      <c r="C157" s="160"/>
      <c r="D157" s="10"/>
      <c r="E157" s="10"/>
      <c r="F157" s="10"/>
      <c r="G157" s="166"/>
      <c r="H157" s="166"/>
      <c r="I157" s="166"/>
      <c r="J157" s="166"/>
      <c r="K157" s="10"/>
      <c r="L157" s="775"/>
    </row>
    <row r="158" spans="1:12" s="305" customFormat="1">
      <c r="A158" s="89">
        <v>61</v>
      </c>
      <c r="B158" s="308"/>
      <c r="C158" s="160"/>
      <c r="D158" s="10"/>
      <c r="E158" s="10"/>
      <c r="F158" s="10"/>
      <c r="G158" s="166"/>
      <c r="H158" s="166"/>
      <c r="I158" s="166"/>
      <c r="J158" s="166"/>
      <c r="K158" s="10"/>
      <c r="L158" s="775"/>
    </row>
    <row r="159" spans="1:12" s="305" customFormat="1">
      <c r="A159" s="89">
        <v>62</v>
      </c>
      <c r="B159" s="308"/>
      <c r="C159" s="160"/>
      <c r="D159" s="10"/>
      <c r="E159" s="10"/>
      <c r="F159" s="10"/>
      <c r="G159" s="166"/>
      <c r="H159" s="166"/>
      <c r="I159" s="166"/>
      <c r="J159" s="166"/>
      <c r="K159" s="10"/>
      <c r="L159" s="775"/>
    </row>
    <row r="160" spans="1:12" s="305" customFormat="1">
      <c r="A160" s="89">
        <v>63</v>
      </c>
      <c r="B160" s="308"/>
      <c r="C160" s="160"/>
      <c r="D160" s="10"/>
      <c r="E160" s="10"/>
      <c r="F160" s="10"/>
      <c r="G160" s="166"/>
      <c r="H160" s="166"/>
      <c r="I160" s="166"/>
      <c r="J160" s="166"/>
      <c r="K160" s="10"/>
      <c r="L160" s="775"/>
    </row>
    <row r="161" spans="1:12" s="305" customFormat="1">
      <c r="A161" s="89">
        <v>64</v>
      </c>
      <c r="B161" s="308"/>
      <c r="C161" s="160"/>
      <c r="D161" s="10"/>
      <c r="E161" s="10"/>
      <c r="F161" s="10"/>
      <c r="G161" s="166"/>
      <c r="H161" s="166"/>
      <c r="I161" s="166"/>
      <c r="J161" s="166"/>
      <c r="K161" s="10"/>
      <c r="L161" s="775"/>
    </row>
    <row r="162" spans="1:12" s="305" customFormat="1">
      <c r="A162" s="89">
        <v>65</v>
      </c>
      <c r="B162" s="308"/>
      <c r="C162" s="160"/>
      <c r="D162" s="10"/>
      <c r="E162" s="10"/>
      <c r="F162" s="10"/>
      <c r="G162" s="166"/>
      <c r="H162" s="166"/>
      <c r="I162" s="166"/>
      <c r="J162" s="166"/>
      <c r="K162" s="10"/>
      <c r="L162" s="775"/>
    </row>
    <row r="163" spans="1:12" s="305" customFormat="1">
      <c r="A163" s="89">
        <v>66</v>
      </c>
      <c r="B163" s="308"/>
      <c r="C163" s="160"/>
      <c r="D163" s="10"/>
      <c r="E163" s="10"/>
      <c r="F163" s="10"/>
      <c r="G163" s="166"/>
      <c r="H163" s="166"/>
      <c r="I163" s="166"/>
      <c r="J163" s="166"/>
      <c r="K163" s="10"/>
      <c r="L163" s="775"/>
    </row>
    <row r="164" spans="1:12" s="305" customFormat="1">
      <c r="A164" s="89">
        <v>67</v>
      </c>
      <c r="B164" s="308"/>
      <c r="C164" s="160"/>
      <c r="D164" s="10"/>
      <c r="E164" s="10"/>
      <c r="F164" s="10"/>
      <c r="G164" s="166"/>
      <c r="H164" s="166"/>
      <c r="I164" s="166"/>
      <c r="J164" s="166"/>
      <c r="K164" s="10"/>
      <c r="L164" s="775"/>
    </row>
    <row r="165" spans="1:12" s="305" customFormat="1">
      <c r="A165" s="89">
        <v>68</v>
      </c>
      <c r="B165" s="308"/>
      <c r="C165" s="160"/>
      <c r="D165" s="10"/>
      <c r="E165" s="10"/>
      <c r="F165" s="10"/>
      <c r="G165" s="166"/>
      <c r="H165" s="166"/>
      <c r="I165" s="166"/>
      <c r="J165" s="166"/>
      <c r="K165" s="10"/>
      <c r="L165" s="775"/>
    </row>
    <row r="166" spans="1:12" s="305" customFormat="1">
      <c r="A166" s="89">
        <v>69</v>
      </c>
      <c r="B166" s="308"/>
      <c r="C166" s="160"/>
      <c r="D166" s="10"/>
      <c r="E166" s="10"/>
      <c r="F166" s="10"/>
      <c r="G166" s="166"/>
      <c r="H166" s="166"/>
      <c r="I166" s="166"/>
      <c r="J166" s="166"/>
      <c r="K166" s="10"/>
      <c r="L166" s="775"/>
    </row>
    <row r="167" spans="1:12" s="305" customFormat="1">
      <c r="A167" s="89">
        <v>70</v>
      </c>
      <c r="B167" s="308"/>
      <c r="C167" s="160"/>
      <c r="D167" s="10"/>
      <c r="E167" s="10"/>
      <c r="F167" s="10"/>
      <c r="G167" s="166"/>
      <c r="H167" s="166"/>
      <c r="I167" s="166"/>
      <c r="J167" s="166"/>
      <c r="K167" s="10"/>
      <c r="L167" s="775"/>
    </row>
    <row r="168" spans="1:12" s="305" customFormat="1">
      <c r="A168" s="89">
        <v>71</v>
      </c>
      <c r="B168" s="308"/>
      <c r="C168" s="160"/>
      <c r="D168" s="10"/>
      <c r="E168" s="10"/>
      <c r="F168" s="10"/>
      <c r="G168" s="166"/>
      <c r="H168" s="166"/>
      <c r="I168" s="166"/>
      <c r="J168" s="166"/>
      <c r="K168" s="10"/>
      <c r="L168" s="775"/>
    </row>
    <row r="169" spans="1:12" s="305" customFormat="1">
      <c r="A169" s="89">
        <v>72</v>
      </c>
      <c r="B169" s="308"/>
      <c r="C169" s="160"/>
      <c r="D169" s="10"/>
      <c r="E169" s="10"/>
      <c r="F169" s="10"/>
      <c r="G169" s="166"/>
      <c r="H169" s="166"/>
      <c r="I169" s="166"/>
      <c r="J169" s="166"/>
      <c r="K169" s="10"/>
      <c r="L169" s="775"/>
    </row>
    <row r="170" spans="1:12" s="305" customFormat="1">
      <c r="A170" s="89">
        <v>73</v>
      </c>
      <c r="B170" s="308"/>
      <c r="C170" s="160"/>
      <c r="D170" s="10"/>
      <c r="E170" s="10"/>
      <c r="F170" s="10"/>
      <c r="G170" s="166"/>
      <c r="H170" s="166"/>
      <c r="I170" s="166"/>
      <c r="J170" s="166"/>
      <c r="K170" s="10"/>
      <c r="L170" s="775"/>
    </row>
    <row r="171" spans="1:12" s="305" customFormat="1">
      <c r="A171" s="89">
        <v>74</v>
      </c>
      <c r="B171" s="308"/>
      <c r="C171" s="160"/>
      <c r="D171" s="10"/>
      <c r="E171" s="10"/>
      <c r="F171" s="10"/>
      <c r="G171" s="166"/>
      <c r="H171" s="166"/>
      <c r="I171" s="166"/>
      <c r="J171" s="166"/>
      <c r="K171" s="10"/>
      <c r="L171" s="775"/>
    </row>
    <row r="172" spans="1:12" s="305" customFormat="1">
      <c r="A172" s="89">
        <v>75</v>
      </c>
      <c r="B172" s="308"/>
      <c r="C172" s="160"/>
      <c r="D172" s="10"/>
      <c r="E172" s="10"/>
      <c r="F172" s="10"/>
      <c r="G172" s="166"/>
      <c r="H172" s="166"/>
      <c r="I172" s="166"/>
      <c r="J172" s="166"/>
      <c r="K172" s="10"/>
      <c r="L172" s="775"/>
    </row>
    <row r="173" spans="1:12" s="305" customFormat="1">
      <c r="A173" s="89">
        <v>76</v>
      </c>
      <c r="B173" s="308"/>
      <c r="C173" s="160"/>
      <c r="D173" s="10"/>
      <c r="E173" s="10"/>
      <c r="F173" s="10"/>
      <c r="G173" s="166"/>
      <c r="H173" s="166"/>
      <c r="I173" s="166"/>
      <c r="J173" s="166"/>
      <c r="K173" s="10"/>
      <c r="L173" s="775"/>
    </row>
    <row r="174" spans="1:12" s="305" customFormat="1">
      <c r="A174" s="89">
        <v>77</v>
      </c>
      <c r="B174" s="308"/>
      <c r="C174" s="160"/>
      <c r="D174" s="10"/>
      <c r="E174" s="10"/>
      <c r="F174" s="10"/>
      <c r="G174" s="166"/>
      <c r="H174" s="166"/>
      <c r="I174" s="166"/>
      <c r="J174" s="166"/>
      <c r="K174" s="10"/>
      <c r="L174" s="775"/>
    </row>
    <row r="175" spans="1:12" s="305" customFormat="1">
      <c r="A175" s="89">
        <v>78</v>
      </c>
      <c r="B175" s="308"/>
      <c r="C175" s="160"/>
      <c r="D175" s="10"/>
      <c r="E175" s="10"/>
      <c r="F175" s="10"/>
      <c r="G175" s="166"/>
      <c r="H175" s="166"/>
      <c r="I175" s="166"/>
      <c r="J175" s="166"/>
      <c r="K175" s="10"/>
      <c r="L175" s="775"/>
    </row>
    <row r="176" spans="1:12" s="305" customFormat="1">
      <c r="A176" s="89">
        <v>79</v>
      </c>
      <c r="B176" s="308"/>
      <c r="C176" s="160"/>
      <c r="D176" s="10"/>
      <c r="E176" s="10"/>
      <c r="F176" s="10"/>
      <c r="G176" s="166"/>
      <c r="H176" s="166"/>
      <c r="I176" s="166"/>
      <c r="J176" s="166"/>
      <c r="K176" s="10"/>
      <c r="L176" s="775"/>
    </row>
    <row r="177" spans="1:12" s="305" customFormat="1">
      <c r="A177" s="89">
        <v>80</v>
      </c>
      <c r="B177" s="308"/>
      <c r="C177" s="160"/>
      <c r="D177" s="10"/>
      <c r="E177" s="10"/>
      <c r="F177" s="10"/>
      <c r="G177" s="166"/>
      <c r="H177" s="166"/>
      <c r="I177" s="166"/>
      <c r="J177" s="166"/>
      <c r="K177" s="10"/>
      <c r="L177" s="775"/>
    </row>
    <row r="178" spans="1:12" s="305" customFormat="1">
      <c r="A178" s="89">
        <v>81</v>
      </c>
      <c r="B178" s="308"/>
      <c r="C178" s="160"/>
      <c r="D178" s="10"/>
      <c r="E178" s="10"/>
      <c r="F178" s="10"/>
      <c r="G178" s="166"/>
      <c r="H178" s="166"/>
      <c r="I178" s="166"/>
      <c r="J178" s="166"/>
      <c r="K178" s="10"/>
      <c r="L178" s="775"/>
    </row>
    <row r="179" spans="1:12" s="305" customFormat="1">
      <c r="A179" s="89">
        <v>82</v>
      </c>
      <c r="B179" s="308"/>
      <c r="C179" s="160"/>
      <c r="D179" s="10"/>
      <c r="E179" s="10"/>
      <c r="F179" s="10"/>
      <c r="G179" s="166"/>
      <c r="H179" s="166"/>
      <c r="I179" s="166"/>
      <c r="J179" s="166"/>
      <c r="K179" s="10"/>
      <c r="L179" s="775"/>
    </row>
    <row r="180" spans="1:12" s="305" customFormat="1">
      <c r="A180" s="89">
        <v>83</v>
      </c>
      <c r="B180" s="308"/>
      <c r="C180" s="160"/>
      <c r="D180" s="10"/>
      <c r="E180" s="10"/>
      <c r="F180" s="10"/>
      <c r="G180" s="166"/>
      <c r="H180" s="166"/>
      <c r="I180" s="166"/>
      <c r="J180" s="166"/>
      <c r="K180" s="10"/>
      <c r="L180" s="775"/>
    </row>
    <row r="181" spans="1:12" s="305" customFormat="1">
      <c r="A181" s="89">
        <v>84</v>
      </c>
      <c r="B181" s="308"/>
      <c r="C181" s="160"/>
      <c r="D181" s="10"/>
      <c r="E181" s="10"/>
      <c r="F181" s="10"/>
      <c r="G181" s="166"/>
      <c r="H181" s="166"/>
      <c r="I181" s="166"/>
      <c r="J181" s="166"/>
      <c r="K181" s="10"/>
      <c r="L181" s="775"/>
    </row>
    <row r="182" spans="1:12" s="305" customFormat="1">
      <c r="A182" s="89">
        <v>85</v>
      </c>
      <c r="B182" s="308"/>
      <c r="C182" s="160"/>
      <c r="D182" s="10"/>
      <c r="E182" s="10"/>
      <c r="F182" s="10"/>
      <c r="G182" s="166"/>
      <c r="H182" s="166"/>
      <c r="I182" s="166"/>
      <c r="J182" s="166"/>
      <c r="K182" s="10"/>
      <c r="L182" s="775"/>
    </row>
    <row r="183" spans="1:12" s="305" customFormat="1">
      <c r="A183" s="89">
        <v>86</v>
      </c>
      <c r="B183" s="308"/>
      <c r="C183" s="160"/>
      <c r="D183" s="10"/>
      <c r="E183" s="10"/>
      <c r="F183" s="10"/>
      <c r="G183" s="166"/>
      <c r="H183" s="166"/>
      <c r="I183" s="166"/>
      <c r="J183" s="166"/>
      <c r="K183" s="10"/>
      <c r="L183" s="775"/>
    </row>
    <row r="184" spans="1:12" s="305" customFormat="1">
      <c r="A184" s="89">
        <v>87</v>
      </c>
      <c r="B184" s="308"/>
      <c r="C184" s="160"/>
      <c r="D184" s="10"/>
      <c r="E184" s="10"/>
      <c r="F184" s="10"/>
      <c r="G184" s="166"/>
      <c r="H184" s="166"/>
      <c r="I184" s="166"/>
      <c r="J184" s="166"/>
      <c r="K184" s="10"/>
      <c r="L184" s="775"/>
    </row>
    <row r="185" spans="1:12" s="305" customFormat="1">
      <c r="A185" s="89">
        <v>88</v>
      </c>
      <c r="B185" s="308"/>
      <c r="C185" s="160"/>
      <c r="D185" s="10"/>
      <c r="E185" s="10"/>
      <c r="F185" s="10"/>
      <c r="G185" s="166"/>
      <c r="H185" s="166"/>
      <c r="I185" s="166"/>
      <c r="J185" s="166"/>
      <c r="K185" s="10"/>
      <c r="L185" s="775"/>
    </row>
    <row r="186" spans="1:12" s="305" customFormat="1">
      <c r="A186" s="89">
        <v>89</v>
      </c>
      <c r="B186" s="308"/>
      <c r="C186" s="160"/>
      <c r="D186" s="10"/>
      <c r="E186" s="10"/>
      <c r="F186" s="10"/>
      <c r="G186" s="166"/>
      <c r="H186" s="166"/>
      <c r="I186" s="166"/>
      <c r="J186" s="166"/>
      <c r="K186" s="10"/>
      <c r="L186" s="775"/>
    </row>
    <row r="187" spans="1:12" s="305" customFormat="1">
      <c r="A187" s="89">
        <v>90</v>
      </c>
      <c r="B187" s="308"/>
      <c r="C187" s="160"/>
      <c r="D187" s="10"/>
      <c r="E187" s="10"/>
      <c r="F187" s="10"/>
      <c r="G187" s="166"/>
      <c r="H187" s="166"/>
      <c r="I187" s="166"/>
      <c r="J187" s="166"/>
      <c r="K187" s="10"/>
      <c r="L187" s="775"/>
    </row>
    <row r="188" spans="1:12" s="305" customFormat="1">
      <c r="A188" s="89">
        <v>91</v>
      </c>
      <c r="B188" s="308"/>
      <c r="C188" s="160"/>
      <c r="D188" s="10"/>
      <c r="E188" s="10"/>
      <c r="F188" s="10"/>
      <c r="G188" s="166"/>
      <c r="H188" s="166"/>
      <c r="I188" s="166"/>
      <c r="J188" s="166"/>
      <c r="K188" s="10"/>
      <c r="L188" s="775"/>
    </row>
    <row r="189" spans="1:12" s="305" customFormat="1">
      <c r="A189" s="89">
        <v>92</v>
      </c>
      <c r="B189" s="308"/>
      <c r="C189" s="160"/>
      <c r="D189" s="10"/>
      <c r="E189" s="10"/>
      <c r="F189" s="10"/>
      <c r="G189" s="166"/>
      <c r="H189" s="166"/>
      <c r="I189" s="166"/>
      <c r="J189" s="166"/>
      <c r="K189" s="10"/>
      <c r="L189" s="775"/>
    </row>
    <row r="190" spans="1:12" s="305" customFormat="1">
      <c r="A190" s="89">
        <v>93</v>
      </c>
      <c r="B190" s="308"/>
      <c r="C190" s="160"/>
      <c r="D190" s="10"/>
      <c r="E190" s="10"/>
      <c r="F190" s="10"/>
      <c r="G190" s="166"/>
      <c r="H190" s="166"/>
      <c r="I190" s="166"/>
      <c r="J190" s="166"/>
      <c r="K190" s="10"/>
      <c r="L190" s="775"/>
    </row>
    <row r="191" spans="1:12" s="305" customFormat="1">
      <c r="A191" s="89">
        <v>94</v>
      </c>
      <c r="B191" s="308"/>
      <c r="C191" s="160"/>
      <c r="D191" s="10"/>
      <c r="E191" s="10"/>
      <c r="F191" s="10"/>
      <c r="G191" s="166"/>
      <c r="H191" s="166"/>
      <c r="I191" s="166"/>
      <c r="J191" s="166"/>
      <c r="K191" s="10"/>
      <c r="L191" s="775"/>
    </row>
    <row r="192" spans="1:12" s="305" customFormat="1">
      <c r="A192" s="89">
        <v>95</v>
      </c>
      <c r="B192" s="308"/>
      <c r="C192" s="160"/>
      <c r="D192" s="10"/>
      <c r="E192" s="10"/>
      <c r="F192" s="10"/>
      <c r="G192" s="166"/>
      <c r="H192" s="166"/>
      <c r="I192" s="166"/>
      <c r="J192" s="166"/>
      <c r="K192" s="10"/>
      <c r="L192" s="775"/>
    </row>
    <row r="193" spans="1:12" s="305" customFormat="1">
      <c r="A193" s="89">
        <v>96</v>
      </c>
      <c r="B193" s="308"/>
      <c r="C193" s="160"/>
      <c r="D193" s="10"/>
      <c r="E193" s="10"/>
      <c r="F193" s="10"/>
      <c r="G193" s="166"/>
      <c r="H193" s="166"/>
      <c r="I193" s="166"/>
      <c r="J193" s="166"/>
      <c r="K193" s="10"/>
      <c r="L193" s="775"/>
    </row>
    <row r="194" spans="1:12" s="305" customFormat="1">
      <c r="A194" s="89">
        <v>1</v>
      </c>
      <c r="B194" s="308"/>
      <c r="C194" s="160"/>
      <c r="D194" s="10"/>
      <c r="E194" s="10"/>
      <c r="F194" s="10"/>
      <c r="G194" s="166"/>
      <c r="H194" s="166"/>
      <c r="I194" s="166"/>
      <c r="J194" s="166"/>
      <c r="K194" s="10"/>
      <c r="L194" s="775"/>
    </row>
    <row r="195" spans="1:12" s="305" customFormat="1">
      <c r="A195" s="89">
        <v>2</v>
      </c>
      <c r="B195" s="308"/>
      <c r="C195" s="160"/>
      <c r="D195" s="10"/>
      <c r="E195" s="10"/>
      <c r="F195" s="10"/>
      <c r="G195" s="166"/>
      <c r="H195" s="166"/>
      <c r="I195" s="166"/>
      <c r="J195" s="166"/>
      <c r="K195" s="10"/>
      <c r="L195" s="775"/>
    </row>
    <row r="196" spans="1:12" s="305" customFormat="1">
      <c r="A196" s="89">
        <v>3</v>
      </c>
      <c r="B196" s="308"/>
      <c r="C196" s="160"/>
      <c r="D196" s="10"/>
      <c r="E196" s="10"/>
      <c r="F196" s="10"/>
      <c r="G196" s="166"/>
      <c r="H196" s="166"/>
      <c r="I196" s="166"/>
      <c r="J196" s="166"/>
      <c r="K196" s="10"/>
      <c r="L196" s="775"/>
    </row>
    <row r="197" spans="1:12" s="305" customFormat="1">
      <c r="A197" s="89">
        <v>4</v>
      </c>
      <c r="B197" s="308"/>
      <c r="C197" s="160"/>
      <c r="D197" s="10"/>
      <c r="E197" s="10"/>
      <c r="F197" s="10"/>
      <c r="G197" s="166"/>
      <c r="H197" s="166"/>
      <c r="I197" s="166"/>
      <c r="J197" s="166"/>
      <c r="K197" s="10"/>
      <c r="L197" s="775"/>
    </row>
    <row r="198" spans="1:12" s="305" customFormat="1">
      <c r="A198" s="89">
        <v>5</v>
      </c>
      <c r="B198" s="308"/>
      <c r="C198" s="160"/>
      <c r="D198" s="10"/>
      <c r="E198" s="10"/>
      <c r="F198" s="10"/>
      <c r="G198" s="166"/>
      <c r="H198" s="166"/>
      <c r="I198" s="166"/>
      <c r="J198" s="166"/>
      <c r="K198" s="10"/>
      <c r="L198" s="775"/>
    </row>
    <row r="199" spans="1:12" s="305" customFormat="1">
      <c r="A199" s="89">
        <v>6</v>
      </c>
      <c r="B199" s="308"/>
      <c r="C199" s="160"/>
      <c r="D199" s="10"/>
      <c r="E199" s="10"/>
      <c r="F199" s="10"/>
      <c r="G199" s="166"/>
      <c r="H199" s="166"/>
      <c r="I199" s="166"/>
      <c r="J199" s="166"/>
      <c r="K199" s="10"/>
      <c r="L199" s="775"/>
    </row>
    <row r="200" spans="1:12" s="305" customFormat="1">
      <c r="A200" s="89">
        <v>7</v>
      </c>
      <c r="B200" s="308"/>
      <c r="C200" s="160"/>
      <c r="D200" s="10"/>
      <c r="E200" s="10"/>
      <c r="F200" s="10"/>
      <c r="G200" s="166"/>
      <c r="H200" s="166"/>
      <c r="I200" s="166"/>
      <c r="J200" s="166"/>
      <c r="K200" s="10"/>
      <c r="L200" s="775"/>
    </row>
    <row r="201" spans="1:12" s="305" customFormat="1">
      <c r="A201" s="89">
        <v>8</v>
      </c>
      <c r="B201" s="308"/>
      <c r="C201" s="160"/>
      <c r="D201" s="10"/>
      <c r="E201" s="10"/>
      <c r="F201" s="10"/>
      <c r="G201" s="166"/>
      <c r="H201" s="166"/>
      <c r="I201" s="166"/>
      <c r="J201" s="166"/>
      <c r="K201" s="10"/>
      <c r="L201" s="775"/>
    </row>
    <row r="202" spans="1:12" s="305" customFormat="1">
      <c r="A202" s="89">
        <v>9</v>
      </c>
      <c r="B202" s="308"/>
      <c r="C202" s="160"/>
      <c r="D202" s="10"/>
      <c r="E202" s="10"/>
      <c r="F202" s="10"/>
      <c r="G202" s="166"/>
      <c r="H202" s="166"/>
      <c r="I202" s="166"/>
      <c r="J202" s="166"/>
      <c r="K202" s="10"/>
      <c r="L202" s="775"/>
    </row>
    <row r="203" spans="1:12" s="305" customFormat="1">
      <c r="A203" s="89">
        <v>10</v>
      </c>
      <c r="B203" s="308"/>
      <c r="C203" s="160"/>
      <c r="D203" s="10"/>
      <c r="E203" s="10"/>
      <c r="F203" s="10"/>
      <c r="G203" s="166"/>
      <c r="H203" s="166"/>
      <c r="I203" s="166"/>
      <c r="J203" s="166"/>
      <c r="K203" s="10"/>
      <c r="L203" s="775"/>
    </row>
    <row r="204" spans="1:12" s="305" customFormat="1">
      <c r="A204" s="89">
        <v>11</v>
      </c>
      <c r="B204" s="308"/>
      <c r="C204" s="160"/>
      <c r="D204" s="10"/>
      <c r="E204" s="10"/>
      <c r="F204" s="10"/>
      <c r="G204" s="166"/>
      <c r="H204" s="166"/>
      <c r="I204" s="166"/>
      <c r="J204" s="166"/>
      <c r="K204" s="10"/>
      <c r="L204" s="775"/>
    </row>
    <row r="205" spans="1:12" s="305" customFormat="1">
      <c r="A205" s="89">
        <v>12</v>
      </c>
      <c r="B205" s="308"/>
      <c r="C205" s="160"/>
      <c r="D205" s="10"/>
      <c r="E205" s="10"/>
      <c r="F205" s="10"/>
      <c r="G205" s="166"/>
      <c r="H205" s="166"/>
      <c r="I205" s="166"/>
      <c r="J205" s="166"/>
      <c r="K205" s="10"/>
      <c r="L205" s="775"/>
    </row>
    <row r="206" spans="1:12" s="305" customFormat="1">
      <c r="A206" s="89">
        <v>13</v>
      </c>
      <c r="B206" s="308"/>
      <c r="C206" s="160"/>
      <c r="D206" s="10"/>
      <c r="E206" s="10"/>
      <c r="F206" s="10"/>
      <c r="G206" s="166"/>
      <c r="H206" s="166"/>
      <c r="I206" s="166"/>
      <c r="J206" s="166"/>
      <c r="K206" s="10"/>
      <c r="L206" s="775"/>
    </row>
    <row r="207" spans="1:12" s="305" customFormat="1">
      <c r="A207" s="89">
        <v>14</v>
      </c>
      <c r="B207" s="308"/>
      <c r="C207" s="160"/>
      <c r="D207" s="10"/>
      <c r="E207" s="10"/>
      <c r="F207" s="10"/>
      <c r="G207" s="166"/>
      <c r="H207" s="166"/>
      <c r="I207" s="166"/>
      <c r="J207" s="166"/>
      <c r="K207" s="10"/>
      <c r="L207" s="775"/>
    </row>
    <row r="208" spans="1:12" s="305" customFormat="1">
      <c r="A208" s="89">
        <v>15</v>
      </c>
      <c r="B208" s="308"/>
      <c r="C208" s="160"/>
      <c r="D208" s="10"/>
      <c r="E208" s="10"/>
      <c r="F208" s="10"/>
      <c r="G208" s="166"/>
      <c r="H208" s="166"/>
      <c r="I208" s="166"/>
      <c r="J208" s="166"/>
      <c r="K208" s="10"/>
      <c r="L208" s="775"/>
    </row>
    <row r="209" spans="1:12" s="305" customFormat="1">
      <c r="A209" s="89">
        <v>16</v>
      </c>
      <c r="B209" s="308"/>
      <c r="C209" s="160"/>
      <c r="D209" s="10"/>
      <c r="E209" s="10"/>
      <c r="F209" s="10"/>
      <c r="G209" s="166"/>
      <c r="H209" s="166"/>
      <c r="I209" s="166"/>
      <c r="J209" s="166"/>
      <c r="K209" s="10"/>
      <c r="L209" s="775"/>
    </row>
    <row r="210" spans="1:12" s="305" customFormat="1">
      <c r="A210" s="89">
        <v>17</v>
      </c>
      <c r="B210" s="308"/>
      <c r="C210" s="160"/>
      <c r="D210" s="10"/>
      <c r="E210" s="10"/>
      <c r="F210" s="10"/>
      <c r="G210" s="166"/>
      <c r="H210" s="166"/>
      <c r="I210" s="166"/>
      <c r="J210" s="166"/>
      <c r="K210" s="10"/>
      <c r="L210" s="775"/>
    </row>
    <row r="211" spans="1:12" s="305" customFormat="1">
      <c r="A211" s="89">
        <v>18</v>
      </c>
      <c r="B211" s="308"/>
      <c r="C211" s="160"/>
      <c r="D211" s="10"/>
      <c r="E211" s="10"/>
      <c r="F211" s="10"/>
      <c r="G211" s="166"/>
      <c r="H211" s="166"/>
      <c r="I211" s="166"/>
      <c r="J211" s="166"/>
      <c r="K211" s="10"/>
      <c r="L211" s="775"/>
    </row>
    <row r="212" spans="1:12" s="305" customFormat="1">
      <c r="A212" s="89">
        <v>19</v>
      </c>
      <c r="B212" s="308"/>
      <c r="C212" s="160"/>
      <c r="D212" s="10"/>
      <c r="E212" s="10"/>
      <c r="F212" s="10"/>
      <c r="G212" s="166"/>
      <c r="H212" s="166"/>
      <c r="I212" s="166"/>
      <c r="J212" s="166"/>
      <c r="K212" s="10"/>
      <c r="L212" s="775"/>
    </row>
    <row r="213" spans="1:12" s="305" customFormat="1">
      <c r="A213" s="89">
        <v>20</v>
      </c>
      <c r="B213" s="308"/>
      <c r="C213" s="160"/>
      <c r="D213" s="10"/>
      <c r="E213" s="10"/>
      <c r="F213" s="10"/>
      <c r="G213" s="166"/>
      <c r="H213" s="166"/>
      <c r="I213" s="166"/>
      <c r="J213" s="166"/>
      <c r="K213" s="10"/>
      <c r="L213" s="775"/>
    </row>
    <row r="214" spans="1:12" s="305" customFormat="1">
      <c r="A214" s="89">
        <v>21</v>
      </c>
      <c r="B214" s="308"/>
      <c r="C214" s="160"/>
      <c r="D214" s="10"/>
      <c r="E214" s="10"/>
      <c r="F214" s="10"/>
      <c r="G214" s="166"/>
      <c r="H214" s="166"/>
      <c r="I214" s="166"/>
      <c r="J214" s="166"/>
      <c r="K214" s="10"/>
      <c r="L214" s="775"/>
    </row>
    <row r="215" spans="1:12" s="305" customFormat="1">
      <c r="A215" s="89">
        <v>22</v>
      </c>
      <c r="B215" s="308"/>
      <c r="C215" s="160"/>
      <c r="D215" s="10"/>
      <c r="E215" s="10"/>
      <c r="F215" s="10"/>
      <c r="G215" s="166"/>
      <c r="H215" s="166"/>
      <c r="I215" s="166"/>
      <c r="J215" s="166"/>
      <c r="K215" s="10"/>
      <c r="L215" s="775"/>
    </row>
    <row r="216" spans="1:12" s="305" customFormat="1">
      <c r="A216" s="89">
        <v>23</v>
      </c>
      <c r="B216" s="308"/>
      <c r="C216" s="160"/>
      <c r="D216" s="10"/>
      <c r="E216" s="10"/>
      <c r="F216" s="10"/>
      <c r="G216" s="166"/>
      <c r="H216" s="166"/>
      <c r="I216" s="166"/>
      <c r="J216" s="166"/>
      <c r="K216" s="10"/>
      <c r="L216" s="775"/>
    </row>
    <row r="217" spans="1:12" s="305" customFormat="1">
      <c r="A217" s="89">
        <v>24</v>
      </c>
      <c r="B217" s="308"/>
      <c r="C217" s="160"/>
      <c r="D217" s="10"/>
      <c r="E217" s="10"/>
      <c r="F217" s="10"/>
      <c r="G217" s="166"/>
      <c r="H217" s="166"/>
      <c r="I217" s="166"/>
      <c r="J217" s="166"/>
      <c r="K217" s="10"/>
      <c r="L217" s="775"/>
    </row>
    <row r="218" spans="1:12" s="305" customFormat="1">
      <c r="A218" s="89">
        <v>25</v>
      </c>
      <c r="B218" s="308"/>
      <c r="C218" s="160"/>
      <c r="D218" s="10"/>
      <c r="E218" s="10"/>
      <c r="F218" s="10"/>
      <c r="G218" s="166"/>
      <c r="H218" s="166"/>
      <c r="I218" s="166"/>
      <c r="J218" s="166"/>
      <c r="K218" s="10"/>
      <c r="L218" s="775"/>
    </row>
    <row r="219" spans="1:12" s="305" customFormat="1">
      <c r="A219" s="89">
        <v>26</v>
      </c>
      <c r="B219" s="308"/>
      <c r="C219" s="160"/>
      <c r="D219" s="10"/>
      <c r="E219" s="10"/>
      <c r="F219" s="10"/>
      <c r="G219" s="166"/>
      <c r="H219" s="166"/>
      <c r="I219" s="166"/>
      <c r="J219" s="166"/>
      <c r="K219" s="10"/>
      <c r="L219" s="775"/>
    </row>
    <row r="220" spans="1:12" s="305" customFormat="1">
      <c r="A220" s="89">
        <v>27</v>
      </c>
      <c r="B220" s="308"/>
      <c r="C220" s="160"/>
      <c r="D220" s="10"/>
      <c r="E220" s="10"/>
      <c r="F220" s="10"/>
      <c r="G220" s="166"/>
      <c r="H220" s="166"/>
      <c r="I220" s="166"/>
      <c r="J220" s="166"/>
      <c r="K220" s="10"/>
      <c r="L220" s="775"/>
    </row>
    <row r="221" spans="1:12" s="305" customFormat="1">
      <c r="A221" s="89">
        <v>28</v>
      </c>
      <c r="B221" s="308"/>
      <c r="C221" s="160"/>
      <c r="D221" s="10"/>
      <c r="E221" s="10"/>
      <c r="F221" s="10"/>
      <c r="G221" s="166"/>
      <c r="H221" s="166"/>
      <c r="I221" s="166"/>
      <c r="J221" s="166"/>
      <c r="K221" s="10"/>
      <c r="L221" s="775"/>
    </row>
    <row r="222" spans="1:12" s="305" customFormat="1">
      <c r="A222" s="89">
        <v>29</v>
      </c>
      <c r="B222" s="308"/>
      <c r="C222" s="160"/>
      <c r="D222" s="10"/>
      <c r="E222" s="10"/>
      <c r="F222" s="10"/>
      <c r="G222" s="166"/>
      <c r="H222" s="166"/>
      <c r="I222" s="166"/>
      <c r="J222" s="166"/>
      <c r="K222" s="10"/>
      <c r="L222" s="775"/>
    </row>
    <row r="223" spans="1:12" s="305" customFormat="1">
      <c r="A223" s="89">
        <v>30</v>
      </c>
      <c r="B223" s="308"/>
      <c r="C223" s="160"/>
      <c r="D223" s="10"/>
      <c r="E223" s="10"/>
      <c r="F223" s="10"/>
      <c r="G223" s="166"/>
      <c r="H223" s="166"/>
      <c r="I223" s="166"/>
      <c r="J223" s="166"/>
      <c r="K223" s="10"/>
      <c r="L223" s="775"/>
    </row>
    <row r="224" spans="1:12" s="305" customFormat="1">
      <c r="A224" s="89">
        <v>31</v>
      </c>
      <c r="B224" s="308"/>
      <c r="C224" s="160"/>
      <c r="D224" s="10"/>
      <c r="E224" s="10"/>
      <c r="F224" s="10"/>
      <c r="G224" s="166"/>
      <c r="H224" s="166"/>
      <c r="I224" s="166"/>
      <c r="J224" s="166"/>
      <c r="K224" s="10"/>
      <c r="L224" s="775"/>
    </row>
    <row r="225" spans="1:12" s="305" customFormat="1">
      <c r="A225" s="89">
        <v>32</v>
      </c>
      <c r="B225" s="308"/>
      <c r="C225" s="160"/>
      <c r="D225" s="10"/>
      <c r="E225" s="10"/>
      <c r="F225" s="10"/>
      <c r="G225" s="166"/>
      <c r="H225" s="166"/>
      <c r="I225" s="166"/>
      <c r="J225" s="166"/>
      <c r="K225" s="10"/>
      <c r="L225" s="775"/>
    </row>
    <row r="226" spans="1:12" s="305" customFormat="1">
      <c r="A226" s="89">
        <v>33</v>
      </c>
      <c r="B226" s="308"/>
      <c r="C226" s="160"/>
      <c r="D226" s="10"/>
      <c r="E226" s="10"/>
      <c r="F226" s="10"/>
      <c r="G226" s="166"/>
      <c r="H226" s="166"/>
      <c r="I226" s="166"/>
      <c r="J226" s="166"/>
      <c r="K226" s="10"/>
      <c r="L226" s="775"/>
    </row>
    <row r="227" spans="1:12" s="305" customFormat="1">
      <c r="A227" s="89">
        <v>34</v>
      </c>
      <c r="B227" s="308"/>
      <c r="C227" s="160"/>
      <c r="D227" s="10"/>
      <c r="E227" s="10"/>
      <c r="F227" s="10"/>
      <c r="G227" s="166"/>
      <c r="H227" s="166"/>
      <c r="I227" s="166"/>
      <c r="J227" s="166"/>
      <c r="K227" s="10"/>
      <c r="L227" s="775"/>
    </row>
    <row r="228" spans="1:12" s="305" customFormat="1">
      <c r="A228" s="89">
        <v>35</v>
      </c>
      <c r="B228" s="308"/>
      <c r="C228" s="160"/>
      <c r="D228" s="10"/>
      <c r="E228" s="10"/>
      <c r="F228" s="10"/>
      <c r="G228" s="166"/>
      <c r="H228" s="166"/>
      <c r="I228" s="166"/>
      <c r="J228" s="166"/>
      <c r="K228" s="10"/>
      <c r="L228" s="775"/>
    </row>
    <row r="229" spans="1:12" s="305" customFormat="1">
      <c r="A229" s="89">
        <v>36</v>
      </c>
      <c r="B229" s="308"/>
      <c r="C229" s="160"/>
      <c r="D229" s="10"/>
      <c r="E229" s="10"/>
      <c r="F229" s="10"/>
      <c r="G229" s="166"/>
      <c r="H229" s="166"/>
      <c r="I229" s="166"/>
      <c r="J229" s="166"/>
      <c r="K229" s="10"/>
      <c r="L229" s="775"/>
    </row>
    <row r="230" spans="1:12" s="305" customFormat="1">
      <c r="A230" s="89">
        <v>37</v>
      </c>
      <c r="B230" s="308"/>
      <c r="C230" s="160"/>
      <c r="D230" s="10"/>
      <c r="E230" s="10"/>
      <c r="F230" s="10"/>
      <c r="G230" s="166"/>
      <c r="H230" s="166"/>
      <c r="I230" s="166"/>
      <c r="J230" s="166"/>
      <c r="K230" s="10"/>
      <c r="L230" s="775"/>
    </row>
    <row r="231" spans="1:12" s="305" customFormat="1">
      <c r="A231" s="89">
        <v>38</v>
      </c>
      <c r="B231" s="308"/>
      <c r="C231" s="160"/>
      <c r="D231" s="10"/>
      <c r="E231" s="10"/>
      <c r="F231" s="10"/>
      <c r="G231" s="166"/>
      <c r="H231" s="166"/>
      <c r="I231" s="166"/>
      <c r="J231" s="166"/>
      <c r="K231" s="10"/>
      <c r="L231" s="775"/>
    </row>
    <row r="232" spans="1:12" s="305" customFormat="1">
      <c r="A232" s="89">
        <v>39</v>
      </c>
      <c r="B232" s="308"/>
      <c r="C232" s="160"/>
      <c r="D232" s="10"/>
      <c r="E232" s="10"/>
      <c r="F232" s="10"/>
      <c r="G232" s="166"/>
      <c r="H232" s="166"/>
      <c r="I232" s="166"/>
      <c r="J232" s="166"/>
      <c r="K232" s="10"/>
      <c r="L232" s="775"/>
    </row>
    <row r="233" spans="1:12" s="305" customFormat="1">
      <c r="A233" s="89">
        <v>40</v>
      </c>
      <c r="B233" s="308"/>
      <c r="C233" s="160"/>
      <c r="D233" s="10"/>
      <c r="E233" s="10"/>
      <c r="F233" s="10"/>
      <c r="G233" s="166"/>
      <c r="H233" s="166"/>
      <c r="I233" s="166"/>
      <c r="J233" s="166"/>
      <c r="K233" s="10"/>
      <c r="L233" s="775"/>
    </row>
    <row r="234" spans="1:12" s="305" customFormat="1">
      <c r="A234" s="89">
        <v>41</v>
      </c>
      <c r="B234" s="308"/>
      <c r="C234" s="160"/>
      <c r="D234" s="10"/>
      <c r="E234" s="10"/>
      <c r="F234" s="10"/>
      <c r="G234" s="166"/>
      <c r="H234" s="166"/>
      <c r="I234" s="166"/>
      <c r="J234" s="166"/>
      <c r="K234" s="10"/>
      <c r="L234" s="775"/>
    </row>
    <row r="235" spans="1:12" s="305" customFormat="1">
      <c r="A235" s="89">
        <v>42</v>
      </c>
      <c r="B235" s="308"/>
      <c r="C235" s="160"/>
      <c r="D235" s="10"/>
      <c r="E235" s="10"/>
      <c r="F235" s="10"/>
      <c r="G235" s="166"/>
      <c r="H235" s="166"/>
      <c r="I235" s="166"/>
      <c r="J235" s="166"/>
      <c r="K235" s="10"/>
      <c r="L235" s="775"/>
    </row>
    <row r="236" spans="1:12" s="305" customFormat="1">
      <c r="A236" s="89">
        <v>43</v>
      </c>
      <c r="B236" s="308"/>
      <c r="C236" s="160"/>
      <c r="D236" s="10"/>
      <c r="E236" s="10"/>
      <c r="F236" s="10"/>
      <c r="G236" s="166"/>
      <c r="H236" s="166"/>
      <c r="I236" s="166"/>
      <c r="J236" s="166"/>
      <c r="K236" s="10"/>
      <c r="L236" s="775"/>
    </row>
    <row r="237" spans="1:12" s="305" customFormat="1">
      <c r="A237" s="89">
        <v>44</v>
      </c>
      <c r="B237" s="308"/>
      <c r="C237" s="160"/>
      <c r="D237" s="10"/>
      <c r="E237" s="10"/>
      <c r="F237" s="10"/>
      <c r="G237" s="166"/>
      <c r="H237" s="166"/>
      <c r="I237" s="166"/>
      <c r="J237" s="166"/>
      <c r="K237" s="10"/>
      <c r="L237" s="775"/>
    </row>
    <row r="238" spans="1:12" s="305" customFormat="1">
      <c r="A238" s="89">
        <v>45</v>
      </c>
      <c r="B238" s="308"/>
      <c r="C238" s="160"/>
      <c r="D238" s="10"/>
      <c r="E238" s="10"/>
      <c r="F238" s="10"/>
      <c r="G238" s="166"/>
      <c r="H238" s="166"/>
      <c r="I238" s="166"/>
      <c r="J238" s="166"/>
      <c r="K238" s="10"/>
      <c r="L238" s="775"/>
    </row>
    <row r="239" spans="1:12" s="305" customFormat="1">
      <c r="A239" s="89">
        <v>46</v>
      </c>
      <c r="B239" s="308"/>
      <c r="C239" s="160"/>
      <c r="D239" s="10"/>
      <c r="E239" s="10"/>
      <c r="F239" s="10"/>
      <c r="G239" s="166"/>
      <c r="H239" s="166"/>
      <c r="I239" s="166"/>
      <c r="J239" s="166"/>
      <c r="K239" s="10"/>
      <c r="L239" s="775"/>
    </row>
    <row r="240" spans="1:12" s="305" customFormat="1">
      <c r="A240" s="89">
        <v>47</v>
      </c>
      <c r="B240" s="308"/>
      <c r="C240" s="160"/>
      <c r="D240" s="10"/>
      <c r="E240" s="10"/>
      <c r="F240" s="10"/>
      <c r="G240" s="166"/>
      <c r="H240" s="166"/>
      <c r="I240" s="166"/>
      <c r="J240" s="166"/>
      <c r="K240" s="10"/>
      <c r="L240" s="775"/>
    </row>
    <row r="241" spans="1:12" s="305" customFormat="1">
      <c r="A241" s="89">
        <v>48</v>
      </c>
      <c r="B241" s="308"/>
      <c r="C241" s="160"/>
      <c r="D241" s="10"/>
      <c r="E241" s="10"/>
      <c r="F241" s="10"/>
      <c r="G241" s="166"/>
      <c r="H241" s="166"/>
      <c r="I241" s="166"/>
      <c r="J241" s="166"/>
      <c r="K241" s="10"/>
      <c r="L241" s="775"/>
    </row>
    <row r="242" spans="1:12" s="305" customFormat="1">
      <c r="A242" s="89">
        <v>49</v>
      </c>
      <c r="B242" s="308"/>
      <c r="C242" s="160"/>
      <c r="D242" s="10"/>
      <c r="E242" s="10"/>
      <c r="F242" s="10"/>
      <c r="G242" s="166"/>
      <c r="H242" s="166"/>
      <c r="I242" s="166"/>
      <c r="J242" s="166"/>
      <c r="K242" s="10"/>
      <c r="L242" s="775"/>
    </row>
    <row r="243" spans="1:12" s="305" customFormat="1">
      <c r="A243" s="89">
        <v>50</v>
      </c>
      <c r="B243" s="308"/>
      <c r="C243" s="160"/>
      <c r="D243" s="10"/>
      <c r="E243" s="10"/>
      <c r="F243" s="10"/>
      <c r="G243" s="166"/>
      <c r="H243" s="166"/>
      <c r="I243" s="166"/>
      <c r="J243" s="166"/>
      <c r="K243" s="10"/>
      <c r="L243" s="775"/>
    </row>
    <row r="244" spans="1:12" s="305" customFormat="1">
      <c r="A244" s="89">
        <v>51</v>
      </c>
      <c r="B244" s="308"/>
      <c r="C244" s="160"/>
      <c r="D244" s="10"/>
      <c r="E244" s="10"/>
      <c r="F244" s="10"/>
      <c r="G244" s="166"/>
      <c r="H244" s="166"/>
      <c r="I244" s="166"/>
      <c r="J244" s="166"/>
      <c r="K244" s="10"/>
      <c r="L244" s="775"/>
    </row>
    <row r="245" spans="1:12" s="305" customFormat="1">
      <c r="A245" s="89">
        <v>52</v>
      </c>
      <c r="B245" s="308"/>
      <c r="C245" s="160"/>
      <c r="D245" s="10"/>
      <c r="E245" s="10"/>
      <c r="F245" s="10"/>
      <c r="G245" s="166"/>
      <c r="H245" s="166"/>
      <c r="I245" s="166"/>
      <c r="J245" s="166"/>
      <c r="K245" s="10"/>
      <c r="L245" s="775"/>
    </row>
    <row r="246" spans="1:12" s="305" customFormat="1">
      <c r="A246" s="89">
        <v>53</v>
      </c>
      <c r="B246" s="308"/>
      <c r="C246" s="160"/>
      <c r="D246" s="10"/>
      <c r="E246" s="10"/>
      <c r="F246" s="10"/>
      <c r="G246" s="166"/>
      <c r="H246" s="166"/>
      <c r="I246" s="166"/>
      <c r="J246" s="166"/>
      <c r="K246" s="10"/>
      <c r="L246" s="775"/>
    </row>
    <row r="247" spans="1:12" s="305" customFormat="1">
      <c r="A247" s="89">
        <v>54</v>
      </c>
      <c r="B247" s="308"/>
      <c r="C247" s="160"/>
      <c r="D247" s="10"/>
      <c r="E247" s="10"/>
      <c r="F247" s="10"/>
      <c r="G247" s="166"/>
      <c r="H247" s="166"/>
      <c r="I247" s="166"/>
      <c r="J247" s="166"/>
      <c r="K247" s="10"/>
      <c r="L247" s="775"/>
    </row>
    <row r="248" spans="1:12" s="305" customFormat="1">
      <c r="A248" s="89">
        <v>55</v>
      </c>
      <c r="B248" s="308"/>
      <c r="C248" s="160"/>
      <c r="D248" s="10"/>
      <c r="E248" s="10"/>
      <c r="F248" s="10"/>
      <c r="G248" s="166"/>
      <c r="H248" s="166"/>
      <c r="I248" s="166"/>
      <c r="J248" s="166"/>
      <c r="K248" s="10"/>
      <c r="L248" s="775"/>
    </row>
    <row r="249" spans="1:12" s="305" customFormat="1">
      <c r="A249" s="89">
        <v>56</v>
      </c>
      <c r="B249" s="308"/>
      <c r="C249" s="160"/>
      <c r="D249" s="10"/>
      <c r="E249" s="10"/>
      <c r="F249" s="10"/>
      <c r="G249" s="166"/>
      <c r="H249" s="166"/>
      <c r="I249" s="166"/>
      <c r="J249" s="166"/>
      <c r="K249" s="10"/>
      <c r="L249" s="775"/>
    </row>
    <row r="250" spans="1:12" s="305" customFormat="1">
      <c r="A250" s="89">
        <v>57</v>
      </c>
      <c r="B250" s="308"/>
      <c r="C250" s="160"/>
      <c r="D250" s="10"/>
      <c r="E250" s="10"/>
      <c r="F250" s="10"/>
      <c r="G250" s="166"/>
      <c r="H250" s="166"/>
      <c r="I250" s="166"/>
      <c r="J250" s="166"/>
      <c r="K250" s="10"/>
      <c r="L250" s="775"/>
    </row>
    <row r="251" spans="1:12" s="305" customFormat="1">
      <c r="A251" s="89">
        <v>58</v>
      </c>
      <c r="B251" s="308"/>
      <c r="C251" s="160"/>
      <c r="D251" s="10"/>
      <c r="E251" s="10"/>
      <c r="F251" s="10"/>
      <c r="G251" s="166"/>
      <c r="H251" s="166"/>
      <c r="I251" s="166"/>
      <c r="J251" s="166"/>
      <c r="K251" s="10"/>
      <c r="L251" s="775"/>
    </row>
    <row r="252" spans="1:12" s="305" customFormat="1">
      <c r="A252" s="89">
        <v>59</v>
      </c>
      <c r="B252" s="308"/>
      <c r="C252" s="160"/>
      <c r="D252" s="10"/>
      <c r="E252" s="10"/>
      <c r="F252" s="10"/>
      <c r="G252" s="166"/>
      <c r="H252" s="166"/>
      <c r="I252" s="166"/>
      <c r="J252" s="166"/>
      <c r="K252" s="10"/>
      <c r="L252" s="775"/>
    </row>
    <row r="253" spans="1:12" s="305" customFormat="1">
      <c r="A253" s="89">
        <v>60</v>
      </c>
      <c r="B253" s="308"/>
      <c r="C253" s="160"/>
      <c r="D253" s="10"/>
      <c r="E253" s="10"/>
      <c r="F253" s="10"/>
      <c r="G253" s="166"/>
      <c r="H253" s="166"/>
      <c r="I253" s="166"/>
      <c r="J253" s="166"/>
      <c r="K253" s="10"/>
      <c r="L253" s="775"/>
    </row>
    <row r="254" spans="1:12" s="305" customFormat="1">
      <c r="A254" s="89">
        <v>61</v>
      </c>
      <c r="B254" s="308"/>
      <c r="C254" s="160"/>
      <c r="D254" s="10"/>
      <c r="E254" s="10"/>
      <c r="F254" s="10"/>
      <c r="G254" s="166"/>
      <c r="H254" s="166"/>
      <c r="I254" s="166"/>
      <c r="J254" s="166"/>
      <c r="K254" s="10"/>
      <c r="L254" s="775"/>
    </row>
    <row r="255" spans="1:12" s="305" customFormat="1">
      <c r="A255" s="89">
        <v>62</v>
      </c>
      <c r="B255" s="308"/>
      <c r="C255" s="160"/>
      <c r="D255" s="10"/>
      <c r="E255" s="10"/>
      <c r="F255" s="10"/>
      <c r="G255" s="166"/>
      <c r="H255" s="166"/>
      <c r="I255" s="166"/>
      <c r="J255" s="166"/>
      <c r="K255" s="10"/>
      <c r="L255" s="775"/>
    </row>
    <row r="256" spans="1:12" s="305" customFormat="1">
      <c r="A256" s="89">
        <v>63</v>
      </c>
      <c r="B256" s="308"/>
      <c r="C256" s="160"/>
      <c r="D256" s="10"/>
      <c r="E256" s="10"/>
      <c r="F256" s="10"/>
      <c r="G256" s="166"/>
      <c r="H256" s="166"/>
      <c r="I256" s="166"/>
      <c r="J256" s="166"/>
      <c r="K256" s="10"/>
      <c r="L256" s="775"/>
    </row>
    <row r="257" spans="1:12" s="305" customFormat="1">
      <c r="A257" s="89">
        <v>64</v>
      </c>
      <c r="B257" s="308"/>
      <c r="C257" s="160"/>
      <c r="D257" s="10"/>
      <c r="E257" s="10"/>
      <c r="F257" s="10"/>
      <c r="G257" s="166"/>
      <c r="H257" s="166"/>
      <c r="I257" s="166"/>
      <c r="J257" s="166"/>
      <c r="K257" s="10"/>
      <c r="L257" s="775"/>
    </row>
    <row r="258" spans="1:12" s="305" customFormat="1">
      <c r="A258" s="89">
        <v>65</v>
      </c>
      <c r="B258" s="308"/>
      <c r="C258" s="160"/>
      <c r="D258" s="10"/>
      <c r="E258" s="10"/>
      <c r="F258" s="10"/>
      <c r="G258" s="166"/>
      <c r="H258" s="166"/>
      <c r="I258" s="166"/>
      <c r="J258" s="166"/>
      <c r="K258" s="10"/>
      <c r="L258" s="775"/>
    </row>
    <row r="259" spans="1:12" s="305" customFormat="1">
      <c r="A259" s="89">
        <v>66</v>
      </c>
      <c r="B259" s="308"/>
      <c r="C259" s="160"/>
      <c r="D259" s="10"/>
      <c r="E259" s="10"/>
      <c r="F259" s="10"/>
      <c r="G259" s="166"/>
      <c r="H259" s="166"/>
      <c r="I259" s="166"/>
      <c r="J259" s="166"/>
      <c r="K259" s="10"/>
      <c r="L259" s="775"/>
    </row>
    <row r="260" spans="1:12" s="305" customFormat="1">
      <c r="A260" s="89">
        <v>67</v>
      </c>
      <c r="B260" s="308"/>
      <c r="C260" s="160"/>
      <c r="D260" s="10"/>
      <c r="E260" s="10"/>
      <c r="F260" s="10"/>
      <c r="G260" s="166"/>
      <c r="H260" s="166"/>
      <c r="I260" s="166"/>
      <c r="J260" s="166"/>
      <c r="K260" s="10"/>
      <c r="L260" s="775"/>
    </row>
    <row r="261" spans="1:12" s="305" customFormat="1">
      <c r="A261" s="89">
        <v>68</v>
      </c>
      <c r="B261" s="308"/>
      <c r="C261" s="160"/>
      <c r="D261" s="10"/>
      <c r="E261" s="10"/>
      <c r="F261" s="10"/>
      <c r="G261" s="166"/>
      <c r="H261" s="166"/>
      <c r="I261" s="166"/>
      <c r="J261" s="166"/>
      <c r="K261" s="10"/>
      <c r="L261" s="775"/>
    </row>
    <row r="262" spans="1:12" s="305" customFormat="1">
      <c r="A262" s="89">
        <v>69</v>
      </c>
      <c r="B262" s="308"/>
      <c r="C262" s="160"/>
      <c r="D262" s="10"/>
      <c r="E262" s="10"/>
      <c r="F262" s="10"/>
      <c r="G262" s="166"/>
      <c r="H262" s="166"/>
      <c r="I262" s="166"/>
      <c r="J262" s="166"/>
      <c r="K262" s="10"/>
      <c r="L262" s="775"/>
    </row>
    <row r="263" spans="1:12" s="305" customFormat="1">
      <c r="A263" s="89">
        <v>70</v>
      </c>
      <c r="B263" s="308"/>
      <c r="C263" s="160"/>
      <c r="D263" s="10"/>
      <c r="E263" s="10"/>
      <c r="F263" s="10"/>
      <c r="G263" s="166"/>
      <c r="H263" s="166"/>
      <c r="I263" s="166"/>
      <c r="J263" s="166"/>
      <c r="K263" s="10"/>
      <c r="L263" s="775"/>
    </row>
    <row r="264" spans="1:12" s="305" customFormat="1">
      <c r="A264" s="89">
        <v>71</v>
      </c>
      <c r="B264" s="308"/>
      <c r="C264" s="160"/>
      <c r="D264" s="10"/>
      <c r="E264" s="10"/>
      <c r="F264" s="10"/>
      <c r="G264" s="166"/>
      <c r="H264" s="166"/>
      <c r="I264" s="166"/>
      <c r="J264" s="166"/>
      <c r="K264" s="10"/>
      <c r="L264" s="775"/>
    </row>
    <row r="265" spans="1:12" s="305" customFormat="1">
      <c r="A265" s="89">
        <v>72</v>
      </c>
      <c r="B265" s="308"/>
      <c r="C265" s="160"/>
      <c r="D265" s="10"/>
      <c r="E265" s="10"/>
      <c r="F265" s="10"/>
      <c r="G265" s="166"/>
      <c r="H265" s="166"/>
      <c r="I265" s="166"/>
      <c r="J265" s="166"/>
      <c r="K265" s="10"/>
      <c r="L265" s="775"/>
    </row>
    <row r="266" spans="1:12" s="305" customFormat="1">
      <c r="A266" s="89">
        <v>73</v>
      </c>
      <c r="B266" s="308"/>
      <c r="C266" s="160"/>
      <c r="D266" s="10"/>
      <c r="E266" s="10"/>
      <c r="F266" s="10"/>
      <c r="G266" s="166"/>
      <c r="H266" s="166"/>
      <c r="I266" s="166"/>
      <c r="J266" s="166"/>
      <c r="K266" s="10"/>
      <c r="L266" s="775"/>
    </row>
    <row r="267" spans="1:12" s="305" customFormat="1">
      <c r="A267" s="89">
        <v>74</v>
      </c>
      <c r="B267" s="308"/>
      <c r="C267" s="160"/>
      <c r="D267" s="10"/>
      <c r="E267" s="10"/>
      <c r="F267" s="10"/>
      <c r="G267" s="166"/>
      <c r="H267" s="166"/>
      <c r="I267" s="166"/>
      <c r="J267" s="166"/>
      <c r="K267" s="10"/>
      <c r="L267" s="775"/>
    </row>
    <row r="268" spans="1:12" s="305" customFormat="1">
      <c r="A268" s="89">
        <v>75</v>
      </c>
      <c r="B268" s="308"/>
      <c r="C268" s="160"/>
      <c r="D268" s="10"/>
      <c r="E268" s="10"/>
      <c r="F268" s="10"/>
      <c r="G268" s="166"/>
      <c r="H268" s="166"/>
      <c r="I268" s="166"/>
      <c r="J268" s="166"/>
      <c r="K268" s="10"/>
      <c r="L268" s="775"/>
    </row>
    <row r="269" spans="1:12" s="305" customFormat="1">
      <c r="A269" s="89">
        <v>76</v>
      </c>
      <c r="B269" s="308"/>
      <c r="C269" s="160"/>
      <c r="D269" s="10"/>
      <c r="E269" s="10"/>
      <c r="F269" s="10"/>
      <c r="G269" s="166"/>
      <c r="H269" s="166"/>
      <c r="I269" s="166"/>
      <c r="J269" s="166"/>
      <c r="K269" s="10"/>
      <c r="L269" s="775"/>
    </row>
    <row r="270" spans="1:12" s="305" customFormat="1">
      <c r="A270" s="89">
        <v>77</v>
      </c>
      <c r="B270" s="308"/>
      <c r="C270" s="160"/>
      <c r="D270" s="10"/>
      <c r="E270" s="10"/>
      <c r="F270" s="10"/>
      <c r="G270" s="166"/>
      <c r="H270" s="166"/>
      <c r="I270" s="166"/>
      <c r="J270" s="166"/>
      <c r="K270" s="10"/>
      <c r="L270" s="775"/>
    </row>
    <row r="271" spans="1:12" s="305" customFormat="1">
      <c r="A271" s="89">
        <v>78</v>
      </c>
      <c r="B271" s="308"/>
      <c r="C271" s="160"/>
      <c r="D271" s="10"/>
      <c r="E271" s="10"/>
      <c r="F271" s="10"/>
      <c r="G271" s="166"/>
      <c r="H271" s="166"/>
      <c r="I271" s="166"/>
      <c r="J271" s="166"/>
      <c r="K271" s="10"/>
      <c r="L271" s="775"/>
    </row>
    <row r="272" spans="1:12" s="305" customFormat="1">
      <c r="A272" s="89">
        <v>79</v>
      </c>
      <c r="B272" s="308"/>
      <c r="C272" s="160"/>
      <c r="D272" s="10"/>
      <c r="E272" s="10"/>
      <c r="F272" s="10"/>
      <c r="G272" s="166"/>
      <c r="H272" s="166"/>
      <c r="I272" s="166"/>
      <c r="J272" s="166"/>
      <c r="K272" s="10"/>
      <c r="L272" s="775"/>
    </row>
    <row r="273" spans="1:12" s="305" customFormat="1">
      <c r="A273" s="89">
        <v>80</v>
      </c>
      <c r="B273" s="308"/>
      <c r="C273" s="160"/>
      <c r="D273" s="10"/>
      <c r="E273" s="10"/>
      <c r="F273" s="10"/>
      <c r="G273" s="166"/>
      <c r="H273" s="166"/>
      <c r="I273" s="166"/>
      <c r="J273" s="166"/>
      <c r="K273" s="10"/>
      <c r="L273" s="775"/>
    </row>
    <row r="274" spans="1:12" s="305" customFormat="1">
      <c r="A274" s="89">
        <v>81</v>
      </c>
      <c r="B274" s="308"/>
      <c r="C274" s="160"/>
      <c r="D274" s="10"/>
      <c r="E274" s="10"/>
      <c r="F274" s="10"/>
      <c r="G274" s="166"/>
      <c r="H274" s="166"/>
      <c r="I274" s="166"/>
      <c r="J274" s="166"/>
      <c r="K274" s="10"/>
      <c r="L274" s="775"/>
    </row>
    <row r="275" spans="1:12" s="305" customFormat="1">
      <c r="A275" s="89">
        <v>82</v>
      </c>
      <c r="B275" s="308"/>
      <c r="C275" s="160"/>
      <c r="D275" s="10"/>
      <c r="E275" s="10"/>
      <c r="F275" s="10"/>
      <c r="G275" s="166"/>
      <c r="H275" s="166"/>
      <c r="I275" s="166"/>
      <c r="J275" s="166"/>
      <c r="K275" s="10"/>
      <c r="L275" s="775"/>
    </row>
    <row r="276" spans="1:12" s="305" customFormat="1">
      <c r="A276" s="89">
        <v>83</v>
      </c>
      <c r="B276" s="308"/>
      <c r="C276" s="160"/>
      <c r="D276" s="10"/>
      <c r="E276" s="10"/>
      <c r="F276" s="10"/>
      <c r="G276" s="166"/>
      <c r="H276" s="166"/>
      <c r="I276" s="166"/>
      <c r="J276" s="166"/>
      <c r="K276" s="10"/>
      <c r="L276" s="775"/>
    </row>
    <row r="277" spans="1:12" s="305" customFormat="1">
      <c r="A277" s="89">
        <v>84</v>
      </c>
      <c r="B277" s="308"/>
      <c r="C277" s="160"/>
      <c r="D277" s="10"/>
      <c r="E277" s="10"/>
      <c r="F277" s="10"/>
      <c r="G277" s="166"/>
      <c r="H277" s="166"/>
      <c r="I277" s="166"/>
      <c r="J277" s="166"/>
      <c r="K277" s="10"/>
      <c r="L277" s="775"/>
    </row>
    <row r="278" spans="1:12" s="305" customFormat="1">
      <c r="A278" s="89">
        <v>85</v>
      </c>
      <c r="B278" s="308"/>
      <c r="C278" s="160"/>
      <c r="D278" s="10"/>
      <c r="E278" s="10"/>
      <c r="F278" s="10"/>
      <c r="G278" s="166"/>
      <c r="H278" s="166"/>
      <c r="I278" s="166"/>
      <c r="J278" s="166"/>
      <c r="K278" s="10"/>
      <c r="L278" s="775"/>
    </row>
    <row r="279" spans="1:12" s="305" customFormat="1">
      <c r="A279" s="89">
        <v>86</v>
      </c>
      <c r="B279" s="308"/>
      <c r="C279" s="160"/>
      <c r="D279" s="10"/>
      <c r="E279" s="10"/>
      <c r="F279" s="10"/>
      <c r="G279" s="166"/>
      <c r="H279" s="166"/>
      <c r="I279" s="166"/>
      <c r="J279" s="166"/>
      <c r="K279" s="10"/>
      <c r="L279" s="775"/>
    </row>
    <row r="280" spans="1:12" s="305" customFormat="1">
      <c r="A280" s="89">
        <v>87</v>
      </c>
      <c r="B280" s="308"/>
      <c r="C280" s="160"/>
      <c r="D280" s="10"/>
      <c r="E280" s="10"/>
      <c r="F280" s="10"/>
      <c r="G280" s="166"/>
      <c r="H280" s="166"/>
      <c r="I280" s="166"/>
      <c r="J280" s="166"/>
      <c r="K280" s="10"/>
      <c r="L280" s="775"/>
    </row>
    <row r="281" spans="1:12" s="305" customFormat="1">
      <c r="A281" s="89">
        <v>88</v>
      </c>
      <c r="B281" s="308"/>
      <c r="C281" s="160"/>
      <c r="D281" s="10"/>
      <c r="E281" s="10"/>
      <c r="F281" s="10"/>
      <c r="G281" s="166"/>
      <c r="H281" s="166"/>
      <c r="I281" s="166"/>
      <c r="J281" s="166"/>
      <c r="K281" s="10"/>
      <c r="L281" s="775"/>
    </row>
    <row r="282" spans="1:12" s="305" customFormat="1">
      <c r="A282" s="89">
        <v>89</v>
      </c>
      <c r="B282" s="308"/>
      <c r="C282" s="160"/>
      <c r="D282" s="10"/>
      <c r="E282" s="10"/>
      <c r="F282" s="10"/>
      <c r="G282" s="166"/>
      <c r="H282" s="166"/>
      <c r="I282" s="166"/>
      <c r="J282" s="166"/>
      <c r="K282" s="10"/>
      <c r="L282" s="775"/>
    </row>
    <row r="283" spans="1:12" s="305" customFormat="1">
      <c r="A283" s="89">
        <v>90</v>
      </c>
      <c r="B283" s="308"/>
      <c r="C283" s="160"/>
      <c r="D283" s="10"/>
      <c r="E283" s="10"/>
      <c r="F283" s="10"/>
      <c r="G283" s="166"/>
      <c r="H283" s="166"/>
      <c r="I283" s="166"/>
      <c r="J283" s="166"/>
      <c r="K283" s="10"/>
      <c r="L283" s="775"/>
    </row>
    <row r="284" spans="1:12" s="305" customFormat="1">
      <c r="A284" s="89">
        <v>91</v>
      </c>
      <c r="B284" s="308"/>
      <c r="C284" s="160"/>
      <c r="D284" s="10"/>
      <c r="E284" s="10"/>
      <c r="F284" s="10"/>
      <c r="G284" s="166"/>
      <c r="H284" s="166"/>
      <c r="I284" s="166"/>
      <c r="J284" s="166"/>
      <c r="K284" s="10"/>
      <c r="L284" s="775"/>
    </row>
    <row r="285" spans="1:12" s="305" customFormat="1">
      <c r="A285" s="89">
        <v>92</v>
      </c>
      <c r="B285" s="308"/>
      <c r="C285" s="160"/>
      <c r="D285" s="10"/>
      <c r="E285" s="10"/>
      <c r="F285" s="10"/>
      <c r="G285" s="166"/>
      <c r="H285" s="166"/>
      <c r="I285" s="166"/>
      <c r="J285" s="166"/>
      <c r="K285" s="10"/>
      <c r="L285" s="775"/>
    </row>
    <row r="286" spans="1:12" s="305" customFormat="1">
      <c r="A286" s="89">
        <v>93</v>
      </c>
      <c r="B286" s="308"/>
      <c r="C286" s="160"/>
      <c r="D286" s="10"/>
      <c r="E286" s="10"/>
      <c r="F286" s="10"/>
      <c r="G286" s="166"/>
      <c r="H286" s="166"/>
      <c r="I286" s="166"/>
      <c r="J286" s="166"/>
      <c r="K286" s="10"/>
      <c r="L286" s="775"/>
    </row>
    <row r="287" spans="1:12" s="305" customFormat="1">
      <c r="A287" s="89">
        <v>94</v>
      </c>
      <c r="B287" s="308"/>
      <c r="C287" s="160"/>
      <c r="D287" s="10"/>
      <c r="E287" s="10"/>
      <c r="F287" s="10"/>
      <c r="G287" s="166"/>
      <c r="H287" s="166"/>
      <c r="I287" s="166"/>
      <c r="J287" s="166"/>
      <c r="K287" s="10"/>
      <c r="L287" s="775"/>
    </row>
    <row r="288" spans="1:12" s="305" customFormat="1">
      <c r="A288" s="89">
        <v>95</v>
      </c>
      <c r="B288" s="308"/>
      <c r="C288" s="160"/>
      <c r="D288" s="10"/>
      <c r="E288" s="10"/>
      <c r="F288" s="10"/>
      <c r="G288" s="166"/>
      <c r="H288" s="166"/>
      <c r="I288" s="166"/>
      <c r="J288" s="166"/>
      <c r="K288" s="10"/>
      <c r="L288" s="775"/>
    </row>
    <row r="289" spans="1:12" s="305" customFormat="1">
      <c r="A289" s="89">
        <v>96</v>
      </c>
      <c r="B289" s="308"/>
      <c r="C289" s="160"/>
      <c r="D289" s="10"/>
      <c r="E289" s="10"/>
      <c r="F289" s="10"/>
      <c r="G289" s="166"/>
      <c r="H289" s="166"/>
      <c r="I289" s="166"/>
      <c r="J289" s="166"/>
      <c r="K289" s="10"/>
      <c r="L289" s="775"/>
    </row>
    <row r="290" spans="1:12" s="305" customFormat="1">
      <c r="A290" s="89">
        <v>1</v>
      </c>
      <c r="B290" s="308"/>
      <c r="C290" s="160"/>
      <c r="D290" s="10"/>
      <c r="E290" s="10"/>
      <c r="F290" s="10"/>
      <c r="G290" s="166"/>
      <c r="H290" s="166"/>
      <c r="I290" s="166"/>
      <c r="J290" s="166"/>
      <c r="K290" s="10"/>
      <c r="L290" s="775"/>
    </row>
    <row r="291" spans="1:12" s="305" customFormat="1">
      <c r="A291" s="89">
        <v>2</v>
      </c>
      <c r="B291" s="308"/>
      <c r="C291" s="160"/>
      <c r="D291" s="10"/>
      <c r="E291" s="10"/>
      <c r="F291" s="10"/>
      <c r="G291" s="166"/>
      <c r="H291" s="166"/>
      <c r="I291" s="166"/>
      <c r="J291" s="166"/>
      <c r="K291" s="10"/>
      <c r="L291" s="775"/>
    </row>
    <row r="292" spans="1:12" s="305" customFormat="1">
      <c r="A292" s="89">
        <v>3</v>
      </c>
      <c r="B292" s="308"/>
      <c r="C292" s="160"/>
      <c r="D292" s="10"/>
      <c r="E292" s="10"/>
      <c r="F292" s="10"/>
      <c r="G292" s="166"/>
      <c r="H292" s="166"/>
      <c r="I292" s="166"/>
      <c r="J292" s="166"/>
      <c r="K292" s="10"/>
      <c r="L292" s="775"/>
    </row>
    <row r="293" spans="1:12" s="305" customFormat="1">
      <c r="A293" s="89">
        <v>4</v>
      </c>
      <c r="B293" s="308"/>
      <c r="C293" s="160"/>
      <c r="D293" s="10"/>
      <c r="E293" s="10"/>
      <c r="F293" s="10"/>
      <c r="G293" s="166"/>
      <c r="H293" s="166"/>
      <c r="I293" s="166"/>
      <c r="J293" s="166"/>
      <c r="K293" s="10"/>
      <c r="L293" s="775"/>
    </row>
    <row r="294" spans="1:12" s="305" customFormat="1">
      <c r="A294" s="89">
        <v>5</v>
      </c>
      <c r="B294" s="308"/>
      <c r="C294" s="160"/>
      <c r="D294" s="10"/>
      <c r="E294" s="10"/>
      <c r="F294" s="10"/>
      <c r="G294" s="166"/>
      <c r="H294" s="166"/>
      <c r="I294" s="166"/>
      <c r="J294" s="166"/>
      <c r="K294" s="10"/>
      <c r="L294" s="775"/>
    </row>
    <row r="295" spans="1:12" s="305" customFormat="1">
      <c r="A295" s="89">
        <v>6</v>
      </c>
      <c r="B295" s="308"/>
      <c r="C295" s="160"/>
      <c r="D295" s="10"/>
      <c r="E295" s="10"/>
      <c r="F295" s="10"/>
      <c r="G295" s="166"/>
      <c r="H295" s="166"/>
      <c r="I295" s="166"/>
      <c r="J295" s="166"/>
      <c r="K295" s="10"/>
      <c r="L295" s="775"/>
    </row>
    <row r="296" spans="1:12" s="305" customFormat="1">
      <c r="A296" s="89">
        <v>7</v>
      </c>
      <c r="B296" s="308"/>
      <c r="C296" s="160"/>
      <c r="D296" s="10"/>
      <c r="E296" s="10"/>
      <c r="F296" s="10"/>
      <c r="G296" s="166"/>
      <c r="H296" s="166"/>
      <c r="I296" s="166"/>
      <c r="J296" s="166"/>
      <c r="K296" s="10"/>
      <c r="L296" s="775"/>
    </row>
    <row r="297" spans="1:12" s="305" customFormat="1">
      <c r="A297" s="89">
        <v>8</v>
      </c>
      <c r="B297" s="308"/>
      <c r="C297" s="160"/>
      <c r="D297" s="10"/>
      <c r="E297" s="10"/>
      <c r="F297" s="10"/>
      <c r="G297" s="166"/>
      <c r="H297" s="166"/>
      <c r="I297" s="166"/>
      <c r="J297" s="166"/>
      <c r="K297" s="10"/>
      <c r="L297" s="775"/>
    </row>
    <row r="298" spans="1:12" s="305" customFormat="1">
      <c r="A298" s="89">
        <v>9</v>
      </c>
      <c r="B298" s="308"/>
      <c r="C298" s="160"/>
      <c r="D298" s="10"/>
      <c r="E298" s="10"/>
      <c r="F298" s="10"/>
      <c r="G298" s="166"/>
      <c r="H298" s="166"/>
      <c r="I298" s="166"/>
      <c r="J298" s="166"/>
      <c r="K298" s="10"/>
      <c r="L298" s="775"/>
    </row>
    <row r="299" spans="1:12" s="305" customFormat="1">
      <c r="A299" s="89">
        <v>10</v>
      </c>
      <c r="B299" s="308"/>
      <c r="C299" s="160"/>
      <c r="D299" s="10"/>
      <c r="E299" s="10"/>
      <c r="F299" s="10"/>
      <c r="G299" s="166"/>
      <c r="H299" s="166"/>
      <c r="I299" s="166"/>
      <c r="J299" s="166"/>
      <c r="K299" s="10"/>
      <c r="L299" s="775"/>
    </row>
    <row r="300" spans="1:12" s="305" customFormat="1">
      <c r="A300" s="89">
        <v>11</v>
      </c>
      <c r="B300" s="308"/>
      <c r="C300" s="160"/>
      <c r="D300" s="10"/>
      <c r="E300" s="10"/>
      <c r="F300" s="10"/>
      <c r="G300" s="166"/>
      <c r="H300" s="166"/>
      <c r="I300" s="166"/>
      <c r="J300" s="166"/>
      <c r="K300" s="10"/>
      <c r="L300" s="775"/>
    </row>
    <row r="301" spans="1:12" s="305" customFormat="1">
      <c r="A301" s="89">
        <v>12</v>
      </c>
      <c r="B301" s="308"/>
      <c r="C301" s="160"/>
      <c r="D301" s="10"/>
      <c r="E301" s="10"/>
      <c r="F301" s="10"/>
      <c r="G301" s="166"/>
      <c r="H301" s="166"/>
      <c r="I301" s="166"/>
      <c r="J301" s="166"/>
      <c r="K301" s="10"/>
      <c r="L301" s="775"/>
    </row>
    <row r="302" spans="1:12" s="305" customFormat="1">
      <c r="A302" s="89">
        <v>13</v>
      </c>
      <c r="B302" s="308"/>
      <c r="C302" s="160"/>
      <c r="D302" s="10"/>
      <c r="E302" s="10"/>
      <c r="F302" s="10"/>
      <c r="G302" s="166"/>
      <c r="H302" s="166"/>
      <c r="I302" s="166"/>
      <c r="J302" s="166"/>
      <c r="K302" s="10"/>
      <c r="L302" s="775"/>
    </row>
    <row r="303" spans="1:12" s="305" customFormat="1">
      <c r="A303" s="89">
        <v>14</v>
      </c>
      <c r="B303" s="308"/>
      <c r="C303" s="160"/>
      <c r="D303" s="10"/>
      <c r="E303" s="10"/>
      <c r="F303" s="10"/>
      <c r="G303" s="166"/>
      <c r="H303" s="166"/>
      <c r="I303" s="166"/>
      <c r="J303" s="166"/>
      <c r="K303" s="10"/>
      <c r="L303" s="775"/>
    </row>
    <row r="304" spans="1:12" s="305" customFormat="1">
      <c r="A304" s="89">
        <v>15</v>
      </c>
      <c r="B304" s="308"/>
      <c r="C304" s="160"/>
      <c r="D304" s="10"/>
      <c r="E304" s="10"/>
      <c r="F304" s="10"/>
      <c r="G304" s="166"/>
      <c r="H304" s="166"/>
      <c r="I304" s="166"/>
      <c r="J304" s="166"/>
      <c r="K304" s="10"/>
      <c r="L304" s="775"/>
    </row>
    <row r="305" spans="1:12" s="305" customFormat="1">
      <c r="A305" s="89">
        <v>16</v>
      </c>
      <c r="B305" s="308"/>
      <c r="C305" s="160"/>
      <c r="D305" s="10"/>
      <c r="E305" s="10"/>
      <c r="F305" s="10"/>
      <c r="G305" s="166"/>
      <c r="H305" s="166"/>
      <c r="I305" s="166"/>
      <c r="J305" s="166"/>
      <c r="K305" s="10"/>
      <c r="L305" s="775"/>
    </row>
    <row r="306" spans="1:12" s="305" customFormat="1">
      <c r="A306" s="89">
        <v>17</v>
      </c>
      <c r="B306" s="308"/>
      <c r="C306" s="160"/>
      <c r="D306" s="10"/>
      <c r="E306" s="10"/>
      <c r="F306" s="10"/>
      <c r="G306" s="166"/>
      <c r="H306" s="166"/>
      <c r="I306" s="166"/>
      <c r="J306" s="166"/>
      <c r="K306" s="10"/>
      <c r="L306" s="775"/>
    </row>
    <row r="307" spans="1:12" s="305" customFormat="1">
      <c r="A307" s="89">
        <v>18</v>
      </c>
      <c r="B307" s="308"/>
      <c r="C307" s="160"/>
      <c r="D307" s="10"/>
      <c r="E307" s="10"/>
      <c r="F307" s="10"/>
      <c r="G307" s="166"/>
      <c r="H307" s="166"/>
      <c r="I307" s="166"/>
      <c r="J307" s="166"/>
      <c r="K307" s="10"/>
      <c r="L307" s="775"/>
    </row>
    <row r="308" spans="1:12" s="305" customFormat="1">
      <c r="A308" s="89">
        <v>19</v>
      </c>
      <c r="B308" s="308"/>
      <c r="C308" s="160"/>
      <c r="D308" s="10"/>
      <c r="E308" s="10"/>
      <c r="F308" s="10"/>
      <c r="G308" s="166"/>
      <c r="H308" s="166"/>
      <c r="I308" s="166"/>
      <c r="J308" s="166"/>
      <c r="K308" s="10"/>
      <c r="L308" s="775"/>
    </row>
    <row r="309" spans="1:12" s="305" customFormat="1">
      <c r="A309" s="89">
        <v>20</v>
      </c>
      <c r="B309" s="308"/>
      <c r="C309" s="160"/>
      <c r="D309" s="10"/>
      <c r="E309" s="10"/>
      <c r="F309" s="10"/>
      <c r="G309" s="166"/>
      <c r="H309" s="166"/>
      <c r="I309" s="166"/>
      <c r="J309" s="166"/>
      <c r="K309" s="10"/>
      <c r="L309" s="775"/>
    </row>
    <row r="310" spans="1:12" s="305" customFormat="1">
      <c r="A310" s="89">
        <v>21</v>
      </c>
      <c r="B310" s="308"/>
      <c r="C310" s="160"/>
      <c r="D310" s="10"/>
      <c r="E310" s="10"/>
      <c r="F310" s="10"/>
      <c r="G310" s="166"/>
      <c r="H310" s="166"/>
      <c r="I310" s="166"/>
      <c r="J310" s="166"/>
      <c r="K310" s="10"/>
      <c r="L310" s="775"/>
    </row>
    <row r="311" spans="1:12" s="305" customFormat="1">
      <c r="A311" s="89">
        <v>22</v>
      </c>
      <c r="B311" s="308"/>
      <c r="C311" s="160"/>
      <c r="D311" s="10"/>
      <c r="E311" s="10"/>
      <c r="F311" s="10"/>
      <c r="G311" s="166"/>
      <c r="H311" s="166"/>
      <c r="I311" s="166"/>
      <c r="J311" s="166"/>
      <c r="K311" s="10"/>
      <c r="L311" s="775"/>
    </row>
    <row r="312" spans="1:12" s="305" customFormat="1">
      <c r="A312" s="89">
        <v>23</v>
      </c>
      <c r="B312" s="308"/>
      <c r="C312" s="160"/>
      <c r="D312" s="10"/>
      <c r="E312" s="10"/>
      <c r="F312" s="10"/>
      <c r="G312" s="166"/>
      <c r="H312" s="166"/>
      <c r="I312" s="166"/>
      <c r="J312" s="166"/>
      <c r="K312" s="10"/>
      <c r="L312" s="775"/>
    </row>
    <row r="313" spans="1:12" s="305" customFormat="1">
      <c r="A313" s="89">
        <v>24</v>
      </c>
      <c r="B313" s="308"/>
      <c r="C313" s="160"/>
      <c r="D313" s="10"/>
      <c r="E313" s="10"/>
      <c r="F313" s="10"/>
      <c r="G313" s="166"/>
      <c r="H313" s="166"/>
      <c r="I313" s="166"/>
      <c r="J313" s="166"/>
      <c r="K313" s="10"/>
      <c r="L313" s="775"/>
    </row>
    <row r="314" spans="1:12" s="305" customFormat="1">
      <c r="A314" s="89">
        <v>25</v>
      </c>
      <c r="B314" s="308"/>
      <c r="C314" s="160"/>
      <c r="D314" s="10"/>
      <c r="E314" s="10"/>
      <c r="F314" s="10"/>
      <c r="G314" s="166"/>
      <c r="H314" s="166"/>
      <c r="I314" s="166"/>
      <c r="J314" s="166"/>
      <c r="K314" s="10"/>
      <c r="L314" s="775"/>
    </row>
    <row r="315" spans="1:12" s="305" customFormat="1">
      <c r="A315" s="89">
        <v>26</v>
      </c>
      <c r="B315" s="308"/>
      <c r="C315" s="160"/>
      <c r="D315" s="10"/>
      <c r="E315" s="10"/>
      <c r="F315" s="10"/>
      <c r="G315" s="166"/>
      <c r="H315" s="166"/>
      <c r="I315" s="166"/>
      <c r="J315" s="166"/>
      <c r="K315" s="10"/>
      <c r="L315" s="775"/>
    </row>
    <row r="316" spans="1:12" s="305" customFormat="1">
      <c r="A316" s="89">
        <v>27</v>
      </c>
      <c r="B316" s="308"/>
      <c r="C316" s="160"/>
      <c r="D316" s="10"/>
      <c r="E316" s="10"/>
      <c r="F316" s="10"/>
      <c r="G316" s="166"/>
      <c r="H316" s="166"/>
      <c r="I316" s="166"/>
      <c r="J316" s="166"/>
      <c r="K316" s="10"/>
      <c r="L316" s="775"/>
    </row>
    <row r="317" spans="1:12" s="305" customFormat="1">
      <c r="A317" s="89">
        <v>28</v>
      </c>
      <c r="B317" s="308"/>
      <c r="C317" s="160"/>
      <c r="D317" s="10"/>
      <c r="E317" s="10"/>
      <c r="F317" s="10"/>
      <c r="G317" s="166"/>
      <c r="H317" s="166"/>
      <c r="I317" s="166"/>
      <c r="J317" s="166"/>
      <c r="K317" s="10"/>
      <c r="L317" s="775"/>
    </row>
    <row r="318" spans="1:12" s="305" customFormat="1">
      <c r="A318" s="89">
        <v>29</v>
      </c>
      <c r="B318" s="308"/>
      <c r="C318" s="160"/>
      <c r="D318" s="10"/>
      <c r="E318" s="10"/>
      <c r="F318" s="10"/>
      <c r="G318" s="166"/>
      <c r="H318" s="166"/>
      <c r="I318" s="166"/>
      <c r="J318" s="166"/>
      <c r="K318" s="10"/>
      <c r="L318" s="775"/>
    </row>
    <row r="319" spans="1:12" s="305" customFormat="1">
      <c r="A319" s="89">
        <v>30</v>
      </c>
      <c r="B319" s="308"/>
      <c r="C319" s="160"/>
      <c r="D319" s="10"/>
      <c r="E319" s="10"/>
      <c r="F319" s="10"/>
      <c r="G319" s="166"/>
      <c r="H319" s="166"/>
      <c r="I319" s="166"/>
      <c r="J319" s="166"/>
      <c r="K319" s="10"/>
      <c r="L319" s="775"/>
    </row>
    <row r="320" spans="1:12" s="305" customFormat="1">
      <c r="A320" s="89">
        <v>31</v>
      </c>
      <c r="B320" s="308"/>
      <c r="C320" s="160"/>
      <c r="D320" s="10"/>
      <c r="E320" s="10"/>
      <c r="F320" s="10"/>
      <c r="G320" s="166"/>
      <c r="H320" s="166"/>
      <c r="I320" s="166"/>
      <c r="J320" s="166"/>
      <c r="K320" s="10"/>
      <c r="L320" s="775"/>
    </row>
    <row r="321" spans="1:12" s="305" customFormat="1">
      <c r="A321" s="89">
        <v>32</v>
      </c>
      <c r="B321" s="308"/>
      <c r="C321" s="160"/>
      <c r="D321" s="10"/>
      <c r="E321" s="10"/>
      <c r="F321" s="10"/>
      <c r="G321" s="166"/>
      <c r="H321" s="166"/>
      <c r="I321" s="166"/>
      <c r="J321" s="166"/>
      <c r="K321" s="10"/>
      <c r="L321" s="775"/>
    </row>
    <row r="322" spans="1:12" s="305" customFormat="1">
      <c r="A322" s="89">
        <v>33</v>
      </c>
      <c r="B322" s="308"/>
      <c r="C322" s="160"/>
      <c r="D322" s="10"/>
      <c r="E322" s="10"/>
      <c r="F322" s="10"/>
      <c r="G322" s="166"/>
      <c r="H322" s="166"/>
      <c r="I322" s="166"/>
      <c r="J322" s="166"/>
      <c r="K322" s="10"/>
      <c r="L322" s="775"/>
    </row>
    <row r="323" spans="1:12" s="305" customFormat="1">
      <c r="A323" s="89">
        <v>34</v>
      </c>
      <c r="B323" s="308"/>
      <c r="C323" s="160"/>
      <c r="D323" s="10"/>
      <c r="E323" s="10"/>
      <c r="F323" s="10"/>
      <c r="G323" s="166"/>
      <c r="H323" s="166"/>
      <c r="I323" s="166"/>
      <c r="J323" s="166"/>
      <c r="K323" s="10"/>
      <c r="L323" s="775"/>
    </row>
    <row r="324" spans="1:12" s="305" customFormat="1">
      <c r="A324" s="89">
        <v>35</v>
      </c>
      <c r="B324" s="308"/>
      <c r="C324" s="160"/>
      <c r="D324" s="10"/>
      <c r="E324" s="10"/>
      <c r="F324" s="10"/>
      <c r="G324" s="166"/>
      <c r="H324" s="166"/>
      <c r="I324" s="166"/>
      <c r="J324" s="166"/>
      <c r="K324" s="10"/>
      <c r="L324" s="775"/>
    </row>
    <row r="325" spans="1:12" s="305" customFormat="1">
      <c r="A325" s="89">
        <v>36</v>
      </c>
      <c r="B325" s="308"/>
      <c r="C325" s="160"/>
      <c r="D325" s="10"/>
      <c r="E325" s="10"/>
      <c r="F325" s="10"/>
      <c r="G325" s="166"/>
      <c r="H325" s="166"/>
      <c r="I325" s="166"/>
      <c r="J325" s="166"/>
      <c r="K325" s="10"/>
      <c r="L325" s="775"/>
    </row>
    <row r="326" spans="1:12" s="305" customFormat="1">
      <c r="A326" s="89">
        <v>37</v>
      </c>
      <c r="B326" s="308"/>
      <c r="C326" s="160"/>
      <c r="D326" s="10"/>
      <c r="E326" s="10"/>
      <c r="F326" s="10"/>
      <c r="G326" s="166"/>
      <c r="H326" s="166"/>
      <c r="I326" s="166"/>
      <c r="J326" s="166"/>
      <c r="K326" s="10"/>
      <c r="L326" s="775"/>
    </row>
    <row r="327" spans="1:12" s="305" customFormat="1">
      <c r="A327" s="89">
        <v>38</v>
      </c>
      <c r="B327" s="308"/>
      <c r="C327" s="160"/>
      <c r="D327" s="10"/>
      <c r="E327" s="10"/>
      <c r="F327" s="10"/>
      <c r="G327" s="166"/>
      <c r="H327" s="166"/>
      <c r="I327" s="166"/>
      <c r="J327" s="166"/>
      <c r="K327" s="10"/>
      <c r="L327" s="775"/>
    </row>
    <row r="328" spans="1:12" s="305" customFormat="1">
      <c r="A328" s="89">
        <v>39</v>
      </c>
      <c r="B328" s="308"/>
      <c r="C328" s="160"/>
      <c r="D328" s="10"/>
      <c r="E328" s="10"/>
      <c r="F328" s="10"/>
      <c r="G328" s="166"/>
      <c r="H328" s="166"/>
      <c r="I328" s="166"/>
      <c r="J328" s="166"/>
      <c r="K328" s="10"/>
      <c r="L328" s="775"/>
    </row>
    <row r="329" spans="1:12" s="305" customFormat="1">
      <c r="A329" s="89">
        <v>40</v>
      </c>
      <c r="B329" s="308"/>
      <c r="C329" s="160"/>
      <c r="D329" s="10"/>
      <c r="E329" s="10"/>
      <c r="F329" s="10"/>
      <c r="G329" s="166"/>
      <c r="H329" s="166"/>
      <c r="I329" s="166"/>
      <c r="J329" s="166"/>
      <c r="K329" s="10"/>
      <c r="L329" s="775"/>
    </row>
    <row r="330" spans="1:12" s="305" customFormat="1">
      <c r="A330" s="89">
        <v>41</v>
      </c>
      <c r="B330" s="308"/>
      <c r="C330" s="160"/>
      <c r="D330" s="10"/>
      <c r="E330" s="10"/>
      <c r="F330" s="10"/>
      <c r="G330" s="166"/>
      <c r="H330" s="166"/>
      <c r="I330" s="166"/>
      <c r="J330" s="166"/>
      <c r="K330" s="10"/>
      <c r="L330" s="775"/>
    </row>
    <row r="331" spans="1:12" s="305" customFormat="1">
      <c r="A331" s="89">
        <v>42</v>
      </c>
      <c r="B331" s="308"/>
      <c r="C331" s="160"/>
      <c r="D331" s="10"/>
      <c r="E331" s="10"/>
      <c r="F331" s="10"/>
      <c r="G331" s="166"/>
      <c r="H331" s="166"/>
      <c r="I331" s="166"/>
      <c r="J331" s="166"/>
      <c r="K331" s="10"/>
      <c r="L331" s="775"/>
    </row>
    <row r="332" spans="1:12" s="305" customFormat="1">
      <c r="A332" s="89">
        <v>43</v>
      </c>
      <c r="B332" s="308"/>
      <c r="C332" s="160"/>
      <c r="D332" s="10"/>
      <c r="E332" s="10"/>
      <c r="F332" s="10"/>
      <c r="G332" s="166"/>
      <c r="H332" s="166"/>
      <c r="I332" s="166"/>
      <c r="J332" s="166"/>
      <c r="K332" s="10"/>
      <c r="L332" s="775"/>
    </row>
    <row r="333" spans="1:12" s="305" customFormat="1">
      <c r="A333" s="89">
        <v>44</v>
      </c>
      <c r="B333" s="308"/>
      <c r="C333" s="160"/>
      <c r="D333" s="10"/>
      <c r="E333" s="10"/>
      <c r="F333" s="10"/>
      <c r="G333" s="166"/>
      <c r="H333" s="166"/>
      <c r="I333" s="166"/>
      <c r="J333" s="166"/>
      <c r="K333" s="10"/>
      <c r="L333" s="775"/>
    </row>
    <row r="334" spans="1:12" s="305" customFormat="1">
      <c r="A334" s="89">
        <v>45</v>
      </c>
      <c r="B334" s="308"/>
      <c r="C334" s="160"/>
      <c r="D334" s="10"/>
      <c r="E334" s="10"/>
      <c r="F334" s="10"/>
      <c r="G334" s="166"/>
      <c r="H334" s="166"/>
      <c r="I334" s="166"/>
      <c r="J334" s="166"/>
      <c r="K334" s="10"/>
      <c r="L334" s="775"/>
    </row>
    <row r="335" spans="1:12" s="305" customFormat="1">
      <c r="A335" s="89">
        <v>46</v>
      </c>
      <c r="B335" s="308"/>
      <c r="C335" s="160"/>
      <c r="D335" s="10"/>
      <c r="E335" s="10"/>
      <c r="F335" s="10"/>
      <c r="G335" s="166"/>
      <c r="H335" s="166"/>
      <c r="I335" s="166"/>
      <c r="J335" s="166"/>
      <c r="K335" s="10"/>
      <c r="L335" s="775"/>
    </row>
    <row r="336" spans="1:12" s="305" customFormat="1">
      <c r="A336" s="89">
        <v>47</v>
      </c>
      <c r="B336" s="308"/>
      <c r="C336" s="160"/>
      <c r="D336" s="10"/>
      <c r="E336" s="10"/>
      <c r="F336" s="10"/>
      <c r="G336" s="166"/>
      <c r="H336" s="166"/>
      <c r="I336" s="166"/>
      <c r="J336" s="166"/>
      <c r="K336" s="10"/>
      <c r="L336" s="775"/>
    </row>
    <row r="337" spans="1:12" s="305" customFormat="1">
      <c r="A337" s="89">
        <v>48</v>
      </c>
      <c r="B337" s="308"/>
      <c r="C337" s="160"/>
      <c r="D337" s="10"/>
      <c r="E337" s="10"/>
      <c r="F337" s="10"/>
      <c r="G337" s="166"/>
      <c r="H337" s="166"/>
      <c r="I337" s="166"/>
      <c r="J337" s="166"/>
      <c r="K337" s="10"/>
      <c r="L337" s="775"/>
    </row>
    <row r="338" spans="1:12" s="305" customFormat="1">
      <c r="A338" s="89">
        <v>49</v>
      </c>
      <c r="B338" s="308"/>
      <c r="C338" s="160"/>
      <c r="D338" s="10"/>
      <c r="E338" s="10"/>
      <c r="F338" s="10"/>
      <c r="G338" s="166"/>
      <c r="H338" s="166"/>
      <c r="I338" s="166"/>
      <c r="J338" s="166"/>
      <c r="K338" s="10"/>
      <c r="L338" s="775"/>
    </row>
    <row r="339" spans="1:12" s="305" customFormat="1">
      <c r="A339" s="89">
        <v>50</v>
      </c>
      <c r="B339" s="308"/>
      <c r="C339" s="160"/>
      <c r="D339" s="10"/>
      <c r="E339" s="10"/>
      <c r="F339" s="10"/>
      <c r="G339" s="166"/>
      <c r="H339" s="166"/>
      <c r="I339" s="166"/>
      <c r="J339" s="166"/>
      <c r="K339" s="10"/>
      <c r="L339" s="775"/>
    </row>
    <row r="340" spans="1:12" s="305" customFormat="1">
      <c r="A340" s="89">
        <v>51</v>
      </c>
      <c r="B340" s="308"/>
      <c r="C340" s="160"/>
      <c r="D340" s="10"/>
      <c r="E340" s="10"/>
      <c r="F340" s="10"/>
      <c r="G340" s="166"/>
      <c r="H340" s="166"/>
      <c r="I340" s="166"/>
      <c r="J340" s="166"/>
      <c r="K340" s="10"/>
      <c r="L340" s="775"/>
    </row>
    <row r="341" spans="1:12" s="305" customFormat="1">
      <c r="A341" s="89">
        <v>52</v>
      </c>
      <c r="B341" s="308"/>
      <c r="C341" s="160"/>
      <c r="D341" s="10"/>
      <c r="E341" s="10"/>
      <c r="F341" s="10"/>
      <c r="G341" s="166"/>
      <c r="H341" s="166"/>
      <c r="I341" s="166"/>
      <c r="J341" s="166"/>
      <c r="K341" s="10"/>
      <c r="L341" s="775"/>
    </row>
    <row r="342" spans="1:12" s="305" customFormat="1">
      <c r="A342" s="89">
        <v>53</v>
      </c>
      <c r="B342" s="308"/>
      <c r="C342" s="160"/>
      <c r="D342" s="10"/>
      <c r="E342" s="10"/>
      <c r="F342" s="10"/>
      <c r="G342" s="166"/>
      <c r="H342" s="166"/>
      <c r="I342" s="166"/>
      <c r="J342" s="166"/>
      <c r="K342" s="10"/>
      <c r="L342" s="775"/>
    </row>
    <row r="343" spans="1:12" s="305" customFormat="1">
      <c r="A343" s="89">
        <v>54</v>
      </c>
      <c r="B343" s="308"/>
      <c r="C343" s="160"/>
      <c r="D343" s="10"/>
      <c r="E343" s="10"/>
      <c r="F343" s="10"/>
      <c r="G343" s="166"/>
      <c r="H343" s="166"/>
      <c r="I343" s="166"/>
      <c r="J343" s="166"/>
      <c r="K343" s="10"/>
      <c r="L343" s="775"/>
    </row>
    <row r="344" spans="1:12" s="305" customFormat="1">
      <c r="A344" s="89">
        <v>55</v>
      </c>
      <c r="B344" s="308"/>
      <c r="C344" s="160"/>
      <c r="D344" s="10"/>
      <c r="E344" s="10"/>
      <c r="F344" s="10"/>
      <c r="G344" s="166"/>
      <c r="H344" s="166"/>
      <c r="I344" s="166"/>
      <c r="J344" s="166"/>
      <c r="K344" s="10"/>
      <c r="L344" s="775"/>
    </row>
    <row r="345" spans="1:12" s="305" customFormat="1">
      <c r="A345" s="89">
        <v>56</v>
      </c>
      <c r="B345" s="308"/>
      <c r="C345" s="160"/>
      <c r="D345" s="10"/>
      <c r="E345" s="10"/>
      <c r="F345" s="10"/>
      <c r="G345" s="166"/>
      <c r="H345" s="166"/>
      <c r="I345" s="166"/>
      <c r="J345" s="166"/>
      <c r="K345" s="10"/>
      <c r="L345" s="775"/>
    </row>
    <row r="346" spans="1:12" s="305" customFormat="1">
      <c r="A346" s="89">
        <v>57</v>
      </c>
      <c r="B346" s="308"/>
      <c r="C346" s="160"/>
      <c r="D346" s="10"/>
      <c r="E346" s="10"/>
      <c r="F346" s="10"/>
      <c r="G346" s="166"/>
      <c r="H346" s="166"/>
      <c r="I346" s="166"/>
      <c r="J346" s="166"/>
      <c r="K346" s="10"/>
      <c r="L346" s="775"/>
    </row>
    <row r="347" spans="1:12" s="305" customFormat="1">
      <c r="A347" s="89">
        <v>58</v>
      </c>
      <c r="B347" s="308"/>
      <c r="C347" s="160"/>
      <c r="D347" s="10"/>
      <c r="E347" s="10"/>
      <c r="F347" s="10"/>
      <c r="G347" s="166"/>
      <c r="H347" s="166"/>
      <c r="I347" s="166"/>
      <c r="J347" s="166"/>
      <c r="K347" s="10"/>
      <c r="L347" s="775"/>
    </row>
    <row r="348" spans="1:12" s="305" customFormat="1">
      <c r="A348" s="89">
        <v>59</v>
      </c>
      <c r="B348" s="308"/>
      <c r="C348" s="160"/>
      <c r="D348" s="10"/>
      <c r="E348" s="10"/>
      <c r="F348" s="10"/>
      <c r="G348" s="166"/>
      <c r="H348" s="166"/>
      <c r="I348" s="166"/>
      <c r="J348" s="166"/>
      <c r="K348" s="10"/>
      <c r="L348" s="775"/>
    </row>
    <row r="349" spans="1:12" s="305" customFormat="1">
      <c r="A349" s="89">
        <v>60</v>
      </c>
      <c r="B349" s="308"/>
      <c r="C349" s="160"/>
      <c r="D349" s="10"/>
      <c r="E349" s="10"/>
      <c r="F349" s="10"/>
      <c r="G349" s="166"/>
      <c r="H349" s="166"/>
      <c r="I349" s="166"/>
      <c r="J349" s="166"/>
      <c r="K349" s="10"/>
      <c r="L349" s="775"/>
    </row>
    <row r="350" spans="1:12" s="305" customFormat="1">
      <c r="A350" s="89">
        <v>61</v>
      </c>
      <c r="B350" s="308"/>
      <c r="C350" s="160"/>
      <c r="D350" s="10"/>
      <c r="E350" s="10"/>
      <c r="F350" s="10"/>
      <c r="G350" s="166"/>
      <c r="H350" s="166"/>
      <c r="I350" s="166"/>
      <c r="J350" s="166"/>
      <c r="K350" s="10"/>
      <c r="L350" s="775"/>
    </row>
    <row r="351" spans="1:12" s="305" customFormat="1">
      <c r="A351" s="89">
        <v>62</v>
      </c>
      <c r="B351" s="308"/>
      <c r="C351" s="160"/>
      <c r="D351" s="10"/>
      <c r="E351" s="10"/>
      <c r="F351" s="10"/>
      <c r="G351" s="166"/>
      <c r="H351" s="166"/>
      <c r="I351" s="166"/>
      <c r="J351" s="166"/>
      <c r="K351" s="10"/>
      <c r="L351" s="775"/>
    </row>
    <row r="352" spans="1:12" s="305" customFormat="1">
      <c r="A352" s="89">
        <v>63</v>
      </c>
      <c r="B352" s="308"/>
      <c r="C352" s="160"/>
      <c r="D352" s="10"/>
      <c r="E352" s="10"/>
      <c r="F352" s="10"/>
      <c r="G352" s="166"/>
      <c r="H352" s="166"/>
      <c r="I352" s="166"/>
      <c r="J352" s="166"/>
      <c r="K352" s="10"/>
      <c r="L352" s="775"/>
    </row>
    <row r="353" spans="1:12" s="305" customFormat="1">
      <c r="A353" s="89">
        <v>64</v>
      </c>
      <c r="B353" s="308"/>
      <c r="C353" s="160"/>
      <c r="D353" s="10"/>
      <c r="E353" s="10"/>
      <c r="F353" s="10"/>
      <c r="G353" s="166"/>
      <c r="H353" s="166"/>
      <c r="I353" s="166"/>
      <c r="J353" s="166"/>
      <c r="K353" s="10"/>
      <c r="L353" s="775"/>
    </row>
    <row r="354" spans="1:12" s="305" customFormat="1">
      <c r="A354" s="89">
        <v>65</v>
      </c>
      <c r="B354" s="308"/>
      <c r="C354" s="160"/>
      <c r="D354" s="10"/>
      <c r="E354" s="10"/>
      <c r="F354" s="10"/>
      <c r="G354" s="166"/>
      <c r="H354" s="166"/>
      <c r="I354" s="166"/>
      <c r="J354" s="166"/>
      <c r="K354" s="10"/>
      <c r="L354" s="775"/>
    </row>
    <row r="355" spans="1:12" s="305" customFormat="1">
      <c r="A355" s="89">
        <v>66</v>
      </c>
      <c r="B355" s="308"/>
      <c r="C355" s="160"/>
      <c r="D355" s="10"/>
      <c r="E355" s="10"/>
      <c r="F355" s="10"/>
      <c r="G355" s="166"/>
      <c r="H355" s="166"/>
      <c r="I355" s="166"/>
      <c r="J355" s="166"/>
      <c r="K355" s="10"/>
      <c r="L355" s="775"/>
    </row>
    <row r="356" spans="1:12" s="305" customFormat="1">
      <c r="A356" s="89">
        <v>67</v>
      </c>
      <c r="B356" s="308"/>
      <c r="C356" s="160"/>
      <c r="D356" s="10"/>
      <c r="E356" s="10"/>
      <c r="F356" s="10"/>
      <c r="G356" s="166"/>
      <c r="H356" s="166"/>
      <c r="I356" s="166"/>
      <c r="J356" s="166"/>
      <c r="K356" s="10"/>
      <c r="L356" s="775"/>
    </row>
    <row r="357" spans="1:12" s="305" customFormat="1">
      <c r="A357" s="89">
        <v>68</v>
      </c>
      <c r="B357" s="308"/>
      <c r="C357" s="160"/>
      <c r="D357" s="10"/>
      <c r="E357" s="10"/>
      <c r="F357" s="10"/>
      <c r="G357" s="166"/>
      <c r="H357" s="166"/>
      <c r="I357" s="166"/>
      <c r="J357" s="166"/>
      <c r="K357" s="10"/>
      <c r="L357" s="775"/>
    </row>
    <row r="358" spans="1:12" s="305" customFormat="1">
      <c r="A358" s="89">
        <v>69</v>
      </c>
      <c r="B358" s="308"/>
      <c r="C358" s="160"/>
      <c r="D358" s="10"/>
      <c r="E358" s="10"/>
      <c r="F358" s="10"/>
      <c r="G358" s="166"/>
      <c r="H358" s="166"/>
      <c r="I358" s="166"/>
      <c r="J358" s="166"/>
      <c r="K358" s="10"/>
      <c r="L358" s="775"/>
    </row>
    <row r="359" spans="1:12" s="305" customFormat="1">
      <c r="A359" s="89">
        <v>70</v>
      </c>
      <c r="B359" s="308"/>
      <c r="C359" s="160"/>
      <c r="D359" s="10"/>
      <c r="E359" s="10"/>
      <c r="F359" s="10"/>
      <c r="G359" s="166"/>
      <c r="H359" s="166"/>
      <c r="I359" s="166"/>
      <c r="J359" s="166"/>
      <c r="K359" s="10"/>
      <c r="L359" s="775"/>
    </row>
    <row r="360" spans="1:12" s="305" customFormat="1">
      <c r="A360" s="89">
        <v>71</v>
      </c>
      <c r="B360" s="308"/>
      <c r="C360" s="160"/>
      <c r="D360" s="10"/>
      <c r="E360" s="10"/>
      <c r="F360" s="10"/>
      <c r="G360" s="166"/>
      <c r="H360" s="166"/>
      <c r="I360" s="166"/>
      <c r="J360" s="166"/>
      <c r="K360" s="10"/>
      <c r="L360" s="775"/>
    </row>
    <row r="361" spans="1:12" s="305" customFormat="1">
      <c r="A361" s="89">
        <v>72</v>
      </c>
      <c r="B361" s="308"/>
      <c r="C361" s="160"/>
      <c r="D361" s="10"/>
      <c r="E361" s="10"/>
      <c r="F361" s="10"/>
      <c r="G361" s="166"/>
      <c r="H361" s="166"/>
      <c r="I361" s="166"/>
      <c r="J361" s="166"/>
      <c r="K361" s="10"/>
      <c r="L361" s="775"/>
    </row>
    <row r="362" spans="1:12" s="305" customFormat="1">
      <c r="A362" s="89">
        <v>73</v>
      </c>
      <c r="B362" s="308"/>
      <c r="C362" s="160"/>
      <c r="D362" s="10"/>
      <c r="E362" s="10"/>
      <c r="F362" s="10"/>
      <c r="G362" s="166"/>
      <c r="H362" s="166"/>
      <c r="I362" s="166"/>
      <c r="J362" s="166"/>
      <c r="K362" s="10"/>
      <c r="L362" s="775"/>
    </row>
    <row r="363" spans="1:12" s="305" customFormat="1">
      <c r="A363" s="89">
        <v>74</v>
      </c>
      <c r="B363" s="308"/>
      <c r="C363" s="160"/>
      <c r="D363" s="10"/>
      <c r="E363" s="10"/>
      <c r="F363" s="10"/>
      <c r="G363" s="166"/>
      <c r="H363" s="166"/>
      <c r="I363" s="166"/>
      <c r="J363" s="166"/>
      <c r="K363" s="10"/>
      <c r="L363" s="775"/>
    </row>
    <row r="364" spans="1:12" s="305" customFormat="1">
      <c r="A364" s="89">
        <v>75</v>
      </c>
      <c r="B364" s="308"/>
      <c r="C364" s="160"/>
      <c r="D364" s="10"/>
      <c r="E364" s="10"/>
      <c r="F364" s="10"/>
      <c r="G364" s="166"/>
      <c r="H364" s="166"/>
      <c r="I364" s="166"/>
      <c r="J364" s="166"/>
      <c r="K364" s="10"/>
      <c r="L364" s="775"/>
    </row>
    <row r="365" spans="1:12" s="305" customFormat="1">
      <c r="A365" s="89">
        <v>76</v>
      </c>
      <c r="B365" s="308"/>
      <c r="C365" s="160"/>
      <c r="D365" s="10"/>
      <c r="E365" s="10"/>
      <c r="F365" s="10"/>
      <c r="G365" s="166"/>
      <c r="H365" s="166"/>
      <c r="I365" s="166"/>
      <c r="J365" s="166"/>
      <c r="K365" s="10"/>
      <c r="L365" s="775"/>
    </row>
    <row r="366" spans="1:12" s="305" customFormat="1">
      <c r="A366" s="89">
        <v>77</v>
      </c>
      <c r="B366" s="308"/>
      <c r="C366" s="160"/>
      <c r="D366" s="10"/>
      <c r="E366" s="10"/>
      <c r="F366" s="10"/>
      <c r="G366" s="166"/>
      <c r="H366" s="166"/>
      <c r="I366" s="166"/>
      <c r="J366" s="166"/>
      <c r="K366" s="10"/>
      <c r="L366" s="775"/>
    </row>
    <row r="367" spans="1:12" s="305" customFormat="1">
      <c r="A367" s="89">
        <v>78</v>
      </c>
      <c r="B367" s="308"/>
      <c r="C367" s="160"/>
      <c r="D367" s="10"/>
      <c r="E367" s="10"/>
      <c r="F367" s="10"/>
      <c r="G367" s="166"/>
      <c r="H367" s="166"/>
      <c r="I367" s="166"/>
      <c r="J367" s="166"/>
      <c r="K367" s="10"/>
      <c r="L367" s="775"/>
    </row>
    <row r="368" spans="1:12" s="305" customFormat="1">
      <c r="A368" s="89">
        <v>79</v>
      </c>
      <c r="B368" s="308"/>
      <c r="C368" s="160"/>
      <c r="D368" s="10"/>
      <c r="E368" s="10"/>
      <c r="F368" s="10"/>
      <c r="G368" s="166"/>
      <c r="H368" s="166"/>
      <c r="I368" s="166"/>
      <c r="J368" s="166"/>
      <c r="K368" s="10"/>
      <c r="L368" s="775"/>
    </row>
    <row r="369" spans="1:12" s="305" customFormat="1">
      <c r="A369" s="89">
        <v>80</v>
      </c>
      <c r="B369" s="308"/>
      <c r="C369" s="160"/>
      <c r="D369" s="10"/>
      <c r="E369" s="10"/>
      <c r="F369" s="10"/>
      <c r="G369" s="166"/>
      <c r="H369" s="166"/>
      <c r="I369" s="166"/>
      <c r="J369" s="166"/>
      <c r="K369" s="10"/>
      <c r="L369" s="775"/>
    </row>
    <row r="370" spans="1:12" s="305" customFormat="1">
      <c r="A370" s="89">
        <v>81</v>
      </c>
      <c r="B370" s="308"/>
      <c r="C370" s="160"/>
      <c r="D370" s="10"/>
      <c r="E370" s="10"/>
      <c r="F370" s="10"/>
      <c r="G370" s="166"/>
      <c r="H370" s="166"/>
      <c r="I370" s="166"/>
      <c r="J370" s="166"/>
      <c r="K370" s="10"/>
      <c r="L370" s="775"/>
    </row>
    <row r="371" spans="1:12" s="305" customFormat="1">
      <c r="A371" s="89">
        <v>82</v>
      </c>
      <c r="B371" s="308"/>
      <c r="C371" s="160"/>
      <c r="D371" s="10"/>
      <c r="E371" s="10"/>
      <c r="F371" s="10"/>
      <c r="G371" s="166"/>
      <c r="H371" s="166"/>
      <c r="I371" s="166"/>
      <c r="J371" s="166"/>
      <c r="K371" s="10"/>
      <c r="L371" s="775"/>
    </row>
    <row r="372" spans="1:12" s="305" customFormat="1">
      <c r="A372" s="89">
        <v>83</v>
      </c>
      <c r="B372" s="308"/>
      <c r="C372" s="160"/>
      <c r="D372" s="10"/>
      <c r="E372" s="10"/>
      <c r="F372" s="10"/>
      <c r="G372" s="166"/>
      <c r="H372" s="166"/>
      <c r="I372" s="166"/>
      <c r="J372" s="166"/>
      <c r="K372" s="10"/>
      <c r="L372" s="775"/>
    </row>
    <row r="373" spans="1:12" s="305" customFormat="1">
      <c r="A373" s="89">
        <v>84</v>
      </c>
      <c r="B373" s="308"/>
      <c r="C373" s="160"/>
      <c r="D373" s="10"/>
      <c r="E373" s="10"/>
      <c r="F373" s="10"/>
      <c r="G373" s="166"/>
      <c r="H373" s="166"/>
      <c r="I373" s="166"/>
      <c r="J373" s="166"/>
      <c r="K373" s="10"/>
      <c r="L373" s="775"/>
    </row>
    <row r="374" spans="1:12" s="305" customFormat="1">
      <c r="A374" s="89">
        <v>85</v>
      </c>
      <c r="B374" s="308"/>
      <c r="C374" s="160"/>
      <c r="D374" s="10"/>
      <c r="E374" s="10"/>
      <c r="F374" s="10"/>
      <c r="G374" s="166"/>
      <c r="H374" s="166"/>
      <c r="I374" s="166"/>
      <c r="J374" s="166"/>
      <c r="K374" s="10"/>
      <c r="L374" s="775"/>
    </row>
    <row r="375" spans="1:12" s="305" customFormat="1">
      <c r="A375" s="89">
        <v>86</v>
      </c>
      <c r="B375" s="308"/>
      <c r="C375" s="160"/>
      <c r="D375" s="10"/>
      <c r="E375" s="10"/>
      <c r="F375" s="10"/>
      <c r="G375" s="166"/>
      <c r="H375" s="166"/>
      <c r="I375" s="166"/>
      <c r="J375" s="166"/>
      <c r="K375" s="10"/>
      <c r="L375" s="775"/>
    </row>
    <row r="376" spans="1:12" s="305" customFormat="1">
      <c r="A376" s="89">
        <v>87</v>
      </c>
      <c r="B376" s="308"/>
      <c r="C376" s="160"/>
      <c r="D376" s="10"/>
      <c r="E376" s="10"/>
      <c r="F376" s="10"/>
      <c r="G376" s="166"/>
      <c r="H376" s="166"/>
      <c r="I376" s="166"/>
      <c r="J376" s="166"/>
      <c r="K376" s="10"/>
      <c r="L376" s="775"/>
    </row>
    <row r="377" spans="1:12" s="305" customFormat="1">
      <c r="A377" s="89">
        <v>88</v>
      </c>
      <c r="B377" s="308"/>
      <c r="C377" s="160"/>
      <c r="D377" s="10"/>
      <c r="E377" s="10"/>
      <c r="F377" s="10"/>
      <c r="G377" s="166"/>
      <c r="H377" s="166"/>
      <c r="I377" s="166"/>
      <c r="J377" s="166"/>
      <c r="K377" s="10"/>
      <c r="L377" s="775"/>
    </row>
    <row r="378" spans="1:12" s="305" customFormat="1">
      <c r="A378" s="89">
        <v>89</v>
      </c>
      <c r="B378" s="308"/>
      <c r="C378" s="160"/>
      <c r="D378" s="10"/>
      <c r="E378" s="10"/>
      <c r="F378" s="10"/>
      <c r="G378" s="166"/>
      <c r="H378" s="166"/>
      <c r="I378" s="166"/>
      <c r="J378" s="166"/>
      <c r="K378" s="10"/>
      <c r="L378" s="775"/>
    </row>
    <row r="379" spans="1:12" s="305" customFormat="1">
      <c r="A379" s="89">
        <v>90</v>
      </c>
      <c r="B379" s="308"/>
      <c r="C379" s="160"/>
      <c r="D379" s="10"/>
      <c r="E379" s="10"/>
      <c r="F379" s="10"/>
      <c r="G379" s="166"/>
      <c r="H379" s="166"/>
      <c r="I379" s="166"/>
      <c r="J379" s="166"/>
      <c r="K379" s="10"/>
      <c r="L379" s="775"/>
    </row>
    <row r="380" spans="1:12" s="305" customFormat="1">
      <c r="A380" s="89">
        <v>91</v>
      </c>
      <c r="B380" s="308"/>
      <c r="C380" s="160"/>
      <c r="D380" s="10"/>
      <c r="E380" s="10"/>
      <c r="F380" s="10"/>
      <c r="G380" s="166"/>
      <c r="H380" s="166"/>
      <c r="I380" s="166"/>
      <c r="J380" s="166"/>
      <c r="K380" s="10"/>
      <c r="L380" s="775"/>
    </row>
    <row r="381" spans="1:12" s="305" customFormat="1">
      <c r="A381" s="89">
        <v>92</v>
      </c>
      <c r="B381" s="308"/>
      <c r="C381" s="160"/>
      <c r="D381" s="10"/>
      <c r="E381" s="10"/>
      <c r="F381" s="10"/>
      <c r="G381" s="166"/>
      <c r="H381" s="166"/>
      <c r="I381" s="166"/>
      <c r="J381" s="166"/>
      <c r="K381" s="10"/>
      <c r="L381" s="775"/>
    </row>
    <row r="382" spans="1:12" s="305" customFormat="1">
      <c r="A382" s="89">
        <v>93</v>
      </c>
      <c r="B382" s="308"/>
      <c r="C382" s="160"/>
      <c r="D382" s="10"/>
      <c r="E382" s="10"/>
      <c r="F382" s="10"/>
      <c r="G382" s="166"/>
      <c r="H382" s="166"/>
      <c r="I382" s="166"/>
      <c r="J382" s="166"/>
      <c r="K382" s="10"/>
      <c r="L382" s="775"/>
    </row>
    <row r="383" spans="1:12" s="305" customFormat="1">
      <c r="A383" s="89">
        <v>94</v>
      </c>
      <c r="B383" s="308"/>
      <c r="C383" s="160"/>
      <c r="D383" s="10"/>
      <c r="E383" s="10"/>
      <c r="F383" s="10"/>
      <c r="G383" s="166"/>
      <c r="H383" s="166"/>
      <c r="I383" s="166"/>
      <c r="J383" s="166"/>
      <c r="K383" s="10"/>
      <c r="L383" s="775"/>
    </row>
    <row r="384" spans="1:12" s="305" customFormat="1">
      <c r="A384" s="89">
        <v>95</v>
      </c>
      <c r="B384" s="308"/>
      <c r="C384" s="160"/>
      <c r="D384" s="10"/>
      <c r="E384" s="10"/>
      <c r="F384" s="10"/>
      <c r="G384" s="166"/>
      <c r="H384" s="166"/>
      <c r="I384" s="166"/>
      <c r="J384" s="166"/>
      <c r="K384" s="10"/>
      <c r="L384" s="775"/>
    </row>
    <row r="385" spans="1:12" s="305" customFormat="1">
      <c r="A385" s="89">
        <v>96</v>
      </c>
      <c r="B385" s="308"/>
      <c r="C385" s="160"/>
      <c r="D385" s="10"/>
      <c r="E385" s="10"/>
      <c r="F385" s="10"/>
      <c r="G385" s="166"/>
      <c r="H385" s="166"/>
      <c r="I385" s="166"/>
      <c r="J385" s="166"/>
      <c r="K385" s="10"/>
      <c r="L385" s="775"/>
    </row>
    <row r="386" spans="1:12" s="306" customFormat="1">
      <c r="A386" s="89">
        <v>1</v>
      </c>
      <c r="B386" s="308"/>
      <c r="C386" s="160"/>
      <c r="D386" s="10"/>
      <c r="E386" s="10"/>
      <c r="F386" s="10"/>
      <c r="G386" s="166"/>
      <c r="H386" s="166"/>
      <c r="I386" s="166"/>
      <c r="J386" s="166"/>
      <c r="K386" s="10"/>
      <c r="L386" s="775"/>
    </row>
    <row r="387" spans="1:12" s="306" customFormat="1">
      <c r="A387" s="89">
        <v>2</v>
      </c>
      <c r="B387" s="308"/>
      <c r="C387" s="160"/>
      <c r="D387" s="10"/>
      <c r="E387" s="10"/>
      <c r="F387" s="10"/>
      <c r="G387" s="166"/>
      <c r="H387" s="166"/>
      <c r="I387" s="166"/>
      <c r="J387" s="166"/>
      <c r="K387" s="10"/>
      <c r="L387" s="775"/>
    </row>
    <row r="388" spans="1:12" s="306" customFormat="1">
      <c r="A388" s="89">
        <v>3</v>
      </c>
      <c r="B388" s="308"/>
      <c r="C388" s="160"/>
      <c r="D388" s="10"/>
      <c r="E388" s="10"/>
      <c r="F388" s="10"/>
      <c r="G388" s="166"/>
      <c r="H388" s="166"/>
      <c r="I388" s="166"/>
      <c r="J388" s="166"/>
      <c r="K388" s="10"/>
      <c r="L388" s="775"/>
    </row>
    <row r="389" spans="1:12" s="306" customFormat="1">
      <c r="A389" s="89">
        <v>4</v>
      </c>
      <c r="B389" s="308"/>
      <c r="C389" s="160"/>
      <c r="D389" s="10"/>
      <c r="E389" s="10"/>
      <c r="F389" s="10"/>
      <c r="G389" s="166"/>
      <c r="H389" s="166"/>
      <c r="I389" s="166"/>
      <c r="J389" s="166"/>
      <c r="K389" s="10"/>
      <c r="L389" s="775"/>
    </row>
    <row r="390" spans="1:12" s="306" customFormat="1">
      <c r="A390" s="89">
        <v>5</v>
      </c>
      <c r="B390" s="308"/>
      <c r="C390" s="160"/>
      <c r="D390" s="10"/>
      <c r="E390" s="10"/>
      <c r="F390" s="10"/>
      <c r="G390" s="166"/>
      <c r="H390" s="166"/>
      <c r="I390" s="166"/>
      <c r="J390" s="166"/>
      <c r="K390" s="10"/>
      <c r="L390" s="775"/>
    </row>
    <row r="391" spans="1:12" s="306" customFormat="1">
      <c r="A391" s="89">
        <v>6</v>
      </c>
      <c r="B391" s="308"/>
      <c r="C391" s="160"/>
      <c r="D391" s="10"/>
      <c r="E391" s="10"/>
      <c r="F391" s="10"/>
      <c r="G391" s="166"/>
      <c r="H391" s="166"/>
      <c r="I391" s="166"/>
      <c r="J391" s="166"/>
      <c r="K391" s="10"/>
      <c r="L391" s="775"/>
    </row>
    <row r="392" spans="1:12" s="306" customFormat="1">
      <c r="A392" s="89">
        <v>7</v>
      </c>
      <c r="B392" s="308"/>
      <c r="C392" s="160"/>
      <c r="D392" s="10"/>
      <c r="E392" s="10"/>
      <c r="F392" s="10"/>
      <c r="G392" s="166"/>
      <c r="H392" s="166"/>
      <c r="I392" s="166"/>
      <c r="J392" s="166"/>
      <c r="K392" s="10"/>
      <c r="L392" s="775"/>
    </row>
    <row r="393" spans="1:12" s="306" customFormat="1">
      <c r="A393" s="89">
        <v>8</v>
      </c>
      <c r="B393" s="308"/>
      <c r="C393" s="160"/>
      <c r="D393" s="10"/>
      <c r="E393" s="10"/>
      <c r="F393" s="10"/>
      <c r="G393" s="166"/>
      <c r="H393" s="166"/>
      <c r="I393" s="166"/>
      <c r="J393" s="166"/>
      <c r="K393" s="10"/>
      <c r="L393" s="775"/>
    </row>
    <row r="394" spans="1:12" s="306" customFormat="1">
      <c r="A394" s="89">
        <v>9</v>
      </c>
      <c r="B394" s="308"/>
      <c r="C394" s="160"/>
      <c r="D394" s="10"/>
      <c r="E394" s="10"/>
      <c r="F394" s="10"/>
      <c r="G394" s="166"/>
      <c r="H394" s="166"/>
      <c r="I394" s="166"/>
      <c r="J394" s="166"/>
      <c r="K394" s="10"/>
      <c r="L394" s="775"/>
    </row>
    <row r="395" spans="1:12" s="306" customFormat="1">
      <c r="A395" s="89">
        <v>10</v>
      </c>
      <c r="B395" s="308"/>
      <c r="C395" s="160"/>
      <c r="D395" s="10"/>
      <c r="E395" s="10"/>
      <c r="F395" s="10"/>
      <c r="G395" s="166"/>
      <c r="H395" s="166"/>
      <c r="I395" s="166"/>
      <c r="J395" s="166"/>
      <c r="K395" s="10"/>
      <c r="L395" s="775"/>
    </row>
    <row r="396" spans="1:12" s="306" customFormat="1">
      <c r="A396" s="89">
        <v>11</v>
      </c>
      <c r="B396" s="308"/>
      <c r="C396" s="160"/>
      <c r="D396" s="10"/>
      <c r="E396" s="10"/>
      <c r="F396" s="10"/>
      <c r="G396" s="166"/>
      <c r="H396" s="166"/>
      <c r="I396" s="166"/>
      <c r="J396" s="166"/>
      <c r="K396" s="10"/>
      <c r="L396" s="775"/>
    </row>
    <row r="397" spans="1:12" s="306" customFormat="1">
      <c r="A397" s="89">
        <v>12</v>
      </c>
      <c r="B397" s="308"/>
      <c r="C397" s="160"/>
      <c r="D397" s="10"/>
      <c r="E397" s="10"/>
      <c r="F397" s="10"/>
      <c r="G397" s="166"/>
      <c r="H397" s="166"/>
      <c r="I397" s="166"/>
      <c r="J397" s="166"/>
      <c r="K397" s="10"/>
      <c r="L397" s="775"/>
    </row>
    <row r="398" spans="1:12" s="306" customFormat="1">
      <c r="A398" s="89">
        <v>13</v>
      </c>
      <c r="B398" s="308"/>
      <c r="C398" s="160"/>
      <c r="D398" s="10"/>
      <c r="E398" s="10"/>
      <c r="F398" s="10"/>
      <c r="G398" s="166"/>
      <c r="H398" s="166"/>
      <c r="I398" s="166"/>
      <c r="J398" s="166"/>
      <c r="K398" s="10"/>
      <c r="L398" s="775"/>
    </row>
    <row r="399" spans="1:12" s="306" customFormat="1">
      <c r="A399" s="89">
        <v>14</v>
      </c>
      <c r="B399" s="308"/>
      <c r="C399" s="160"/>
      <c r="D399" s="10"/>
      <c r="E399" s="10"/>
      <c r="F399" s="10"/>
      <c r="G399" s="166"/>
      <c r="H399" s="166"/>
      <c r="I399" s="166"/>
      <c r="J399" s="166"/>
      <c r="K399" s="10"/>
      <c r="L399" s="775"/>
    </row>
    <row r="400" spans="1:12" s="306" customFormat="1">
      <c r="A400" s="89">
        <v>15</v>
      </c>
      <c r="B400" s="308"/>
      <c r="C400" s="160"/>
      <c r="D400" s="10"/>
      <c r="E400" s="10"/>
      <c r="F400" s="10"/>
      <c r="G400" s="166"/>
      <c r="H400" s="166"/>
      <c r="I400" s="166"/>
      <c r="J400" s="166"/>
      <c r="K400" s="10"/>
      <c r="L400" s="775"/>
    </row>
    <row r="401" spans="1:12" s="306" customFormat="1">
      <c r="A401" s="89">
        <v>16</v>
      </c>
      <c r="B401" s="308"/>
      <c r="C401" s="160"/>
      <c r="D401" s="10"/>
      <c r="E401" s="10"/>
      <c r="F401" s="10"/>
      <c r="G401" s="166"/>
      <c r="H401" s="166"/>
      <c r="I401" s="166"/>
      <c r="J401" s="166"/>
      <c r="K401" s="10"/>
      <c r="L401" s="775"/>
    </row>
    <row r="402" spans="1:12" s="306" customFormat="1">
      <c r="A402" s="89">
        <v>17</v>
      </c>
      <c r="B402" s="308"/>
      <c r="C402" s="160"/>
      <c r="D402" s="10"/>
      <c r="E402" s="10"/>
      <c r="F402" s="10"/>
      <c r="G402" s="166"/>
      <c r="H402" s="166"/>
      <c r="I402" s="166"/>
      <c r="J402" s="166"/>
      <c r="K402" s="10"/>
      <c r="L402" s="775"/>
    </row>
    <row r="403" spans="1:12" s="306" customFormat="1">
      <c r="A403" s="89">
        <v>18</v>
      </c>
      <c r="B403" s="308"/>
      <c r="C403" s="160"/>
      <c r="D403" s="10"/>
      <c r="E403" s="10"/>
      <c r="F403" s="10"/>
      <c r="G403" s="166"/>
      <c r="H403" s="166"/>
      <c r="I403" s="166"/>
      <c r="J403" s="166"/>
      <c r="K403" s="10"/>
      <c r="L403" s="775"/>
    </row>
    <row r="404" spans="1:12" s="306" customFormat="1">
      <c r="A404" s="89">
        <v>19</v>
      </c>
      <c r="B404" s="308"/>
      <c r="C404" s="160"/>
      <c r="D404" s="10"/>
      <c r="E404" s="10"/>
      <c r="F404" s="10"/>
      <c r="G404" s="166"/>
      <c r="H404" s="166"/>
      <c r="I404" s="166"/>
      <c r="J404" s="166"/>
      <c r="K404" s="10"/>
      <c r="L404" s="775"/>
    </row>
    <row r="405" spans="1:12" s="306" customFormat="1">
      <c r="A405" s="89">
        <v>20</v>
      </c>
      <c r="B405" s="308"/>
      <c r="C405" s="160"/>
      <c r="D405" s="10"/>
      <c r="E405" s="10"/>
      <c r="F405" s="10"/>
      <c r="G405" s="166"/>
      <c r="H405" s="166"/>
      <c r="I405" s="166"/>
      <c r="J405" s="166"/>
      <c r="K405" s="10"/>
      <c r="L405" s="775"/>
    </row>
    <row r="406" spans="1:12" s="306" customFormat="1">
      <c r="A406" s="89">
        <v>21</v>
      </c>
      <c r="B406" s="308"/>
      <c r="C406" s="160"/>
      <c r="D406" s="10"/>
      <c r="E406" s="10"/>
      <c r="F406" s="10"/>
      <c r="G406" s="166"/>
      <c r="H406" s="166"/>
      <c r="I406" s="166"/>
      <c r="J406" s="166"/>
      <c r="K406" s="10"/>
      <c r="L406" s="775"/>
    </row>
    <row r="407" spans="1:12" s="306" customFormat="1">
      <c r="A407" s="89">
        <v>22</v>
      </c>
      <c r="B407" s="308"/>
      <c r="C407" s="160"/>
      <c r="D407" s="10"/>
      <c r="E407" s="10"/>
      <c r="F407" s="10"/>
      <c r="G407" s="166"/>
      <c r="H407" s="166"/>
      <c r="I407" s="166"/>
      <c r="J407" s="166"/>
      <c r="K407" s="10"/>
      <c r="L407" s="775"/>
    </row>
    <row r="408" spans="1:12" s="306" customFormat="1">
      <c r="A408" s="89">
        <v>23</v>
      </c>
      <c r="B408" s="308"/>
      <c r="C408" s="160"/>
      <c r="D408" s="10"/>
      <c r="E408" s="10"/>
      <c r="F408" s="10"/>
      <c r="G408" s="166"/>
      <c r="H408" s="166"/>
      <c r="I408" s="166"/>
      <c r="J408" s="166"/>
      <c r="K408" s="10"/>
      <c r="L408" s="775"/>
    </row>
    <row r="409" spans="1:12" s="306" customFormat="1">
      <c r="A409" s="89">
        <v>24</v>
      </c>
      <c r="B409" s="308"/>
      <c r="C409" s="160"/>
      <c r="D409" s="10"/>
      <c r="E409" s="10"/>
      <c r="F409" s="10"/>
      <c r="G409" s="166"/>
      <c r="H409" s="166"/>
      <c r="I409" s="166"/>
      <c r="J409" s="166"/>
      <c r="K409" s="10"/>
      <c r="L409" s="775"/>
    </row>
    <row r="410" spans="1:12" s="306" customFormat="1">
      <c r="A410" s="89">
        <v>25</v>
      </c>
      <c r="B410" s="308"/>
      <c r="C410" s="160"/>
      <c r="D410" s="10"/>
      <c r="E410" s="10"/>
      <c r="F410" s="10"/>
      <c r="G410" s="166"/>
      <c r="H410" s="166"/>
      <c r="I410" s="166"/>
      <c r="J410" s="166"/>
      <c r="K410" s="10"/>
      <c r="L410" s="775"/>
    </row>
    <row r="411" spans="1:12" s="306" customFormat="1">
      <c r="A411" s="89">
        <v>26</v>
      </c>
      <c r="B411" s="308"/>
      <c r="C411" s="160"/>
      <c r="D411" s="10"/>
      <c r="E411" s="10"/>
      <c r="F411" s="10"/>
      <c r="G411" s="166"/>
      <c r="H411" s="166"/>
      <c r="I411" s="166"/>
      <c r="J411" s="166"/>
      <c r="K411" s="10"/>
      <c r="L411" s="775"/>
    </row>
    <row r="412" spans="1:12" s="306" customFormat="1">
      <c r="A412" s="89">
        <v>27</v>
      </c>
      <c r="B412" s="308"/>
      <c r="C412" s="160"/>
      <c r="D412" s="10"/>
      <c r="E412" s="10"/>
      <c r="F412" s="10"/>
      <c r="G412" s="166"/>
      <c r="H412" s="166"/>
      <c r="I412" s="166"/>
      <c r="J412" s="166"/>
      <c r="K412" s="10"/>
      <c r="L412" s="775"/>
    </row>
    <row r="413" spans="1:12" s="306" customFormat="1">
      <c r="A413" s="89">
        <v>28</v>
      </c>
      <c r="B413" s="308"/>
      <c r="C413" s="160"/>
      <c r="D413" s="10"/>
      <c r="E413" s="10"/>
      <c r="F413" s="10"/>
      <c r="G413" s="166"/>
      <c r="H413" s="166"/>
      <c r="I413" s="166"/>
      <c r="J413" s="166"/>
      <c r="K413" s="10"/>
      <c r="L413" s="775"/>
    </row>
    <row r="414" spans="1:12" s="306" customFormat="1">
      <c r="A414" s="89">
        <v>29</v>
      </c>
      <c r="B414" s="308"/>
      <c r="C414" s="160"/>
      <c r="D414" s="10"/>
      <c r="E414" s="10"/>
      <c r="F414" s="10"/>
      <c r="G414" s="166"/>
      <c r="H414" s="166"/>
      <c r="I414" s="166"/>
      <c r="J414" s="166"/>
      <c r="K414" s="10"/>
      <c r="L414" s="775"/>
    </row>
    <row r="415" spans="1:12" s="306" customFormat="1">
      <c r="A415" s="89">
        <v>30</v>
      </c>
      <c r="B415" s="308"/>
      <c r="C415" s="160"/>
      <c r="D415" s="10"/>
      <c r="E415" s="10"/>
      <c r="F415" s="10"/>
      <c r="G415" s="166"/>
      <c r="H415" s="166"/>
      <c r="I415" s="166"/>
      <c r="J415" s="166"/>
      <c r="K415" s="10"/>
      <c r="L415" s="775"/>
    </row>
    <row r="416" spans="1:12" s="306" customFormat="1">
      <c r="A416" s="89">
        <v>31</v>
      </c>
      <c r="B416" s="308"/>
      <c r="C416" s="160"/>
      <c r="D416" s="10"/>
      <c r="E416" s="10"/>
      <c r="F416" s="10"/>
      <c r="G416" s="166"/>
      <c r="H416" s="166"/>
      <c r="I416" s="166"/>
      <c r="J416" s="166"/>
      <c r="K416" s="10"/>
      <c r="L416" s="775"/>
    </row>
    <row r="417" spans="1:12" s="306" customFormat="1">
      <c r="A417" s="89">
        <v>32</v>
      </c>
      <c r="B417" s="308"/>
      <c r="C417" s="160"/>
      <c r="D417" s="10"/>
      <c r="E417" s="10"/>
      <c r="F417" s="10"/>
      <c r="G417" s="166"/>
      <c r="H417" s="166"/>
      <c r="I417" s="166"/>
      <c r="J417" s="166"/>
      <c r="K417" s="10"/>
      <c r="L417" s="775"/>
    </row>
    <row r="418" spans="1:12" s="306" customFormat="1">
      <c r="A418" s="89">
        <v>33</v>
      </c>
      <c r="B418" s="308"/>
      <c r="C418" s="160"/>
      <c r="D418" s="10"/>
      <c r="E418" s="10"/>
      <c r="F418" s="10"/>
      <c r="G418" s="166"/>
      <c r="H418" s="166"/>
      <c r="I418" s="166"/>
      <c r="J418" s="166"/>
      <c r="K418" s="10"/>
      <c r="L418" s="775"/>
    </row>
    <row r="419" spans="1:12" s="306" customFormat="1">
      <c r="A419" s="89">
        <v>34</v>
      </c>
      <c r="B419" s="308"/>
      <c r="C419" s="160"/>
      <c r="D419" s="10"/>
      <c r="E419" s="10"/>
      <c r="F419" s="10"/>
      <c r="G419" s="166"/>
      <c r="H419" s="166"/>
      <c r="I419" s="166"/>
      <c r="J419" s="166"/>
      <c r="K419" s="10"/>
      <c r="L419" s="775"/>
    </row>
    <row r="420" spans="1:12" s="306" customFormat="1">
      <c r="A420" s="89">
        <v>35</v>
      </c>
      <c r="B420" s="308"/>
      <c r="C420" s="160"/>
      <c r="D420" s="10"/>
      <c r="E420" s="10"/>
      <c r="F420" s="10"/>
      <c r="G420" s="166"/>
      <c r="H420" s="166"/>
      <c r="I420" s="166"/>
      <c r="J420" s="166"/>
      <c r="K420" s="10"/>
      <c r="L420" s="775"/>
    </row>
    <row r="421" spans="1:12" s="306" customFormat="1">
      <c r="A421" s="89">
        <v>36</v>
      </c>
      <c r="B421" s="308"/>
      <c r="C421" s="160"/>
      <c r="D421" s="10"/>
      <c r="E421" s="10"/>
      <c r="F421" s="10"/>
      <c r="G421" s="166"/>
      <c r="H421" s="166"/>
      <c r="I421" s="166"/>
      <c r="J421" s="166"/>
      <c r="K421" s="10"/>
      <c r="L421" s="775"/>
    </row>
    <row r="422" spans="1:12" s="306" customFormat="1">
      <c r="A422" s="89">
        <v>37</v>
      </c>
      <c r="B422" s="308"/>
      <c r="C422" s="160"/>
      <c r="D422" s="10"/>
      <c r="E422" s="10"/>
      <c r="F422" s="10"/>
      <c r="G422" s="166"/>
      <c r="H422" s="166"/>
      <c r="I422" s="166"/>
      <c r="J422" s="166"/>
      <c r="K422" s="10"/>
      <c r="L422" s="775"/>
    </row>
    <row r="423" spans="1:12" s="306" customFormat="1">
      <c r="A423" s="89">
        <v>38</v>
      </c>
      <c r="B423" s="308"/>
      <c r="C423" s="160"/>
      <c r="D423" s="10"/>
      <c r="E423" s="10"/>
      <c r="F423" s="10"/>
      <c r="G423" s="166"/>
      <c r="H423" s="166"/>
      <c r="I423" s="166"/>
      <c r="J423" s="166"/>
      <c r="K423" s="10"/>
      <c r="L423" s="775"/>
    </row>
    <row r="424" spans="1:12" s="306" customFormat="1">
      <c r="A424" s="89">
        <v>39</v>
      </c>
      <c r="B424" s="308"/>
      <c r="C424" s="160"/>
      <c r="D424" s="10"/>
      <c r="E424" s="10"/>
      <c r="F424" s="10"/>
      <c r="G424" s="166"/>
      <c r="H424" s="166"/>
      <c r="I424" s="166"/>
      <c r="J424" s="166"/>
      <c r="K424" s="10"/>
      <c r="L424" s="775"/>
    </row>
    <row r="425" spans="1:12" s="306" customFormat="1">
      <c r="A425" s="89">
        <v>40</v>
      </c>
      <c r="B425" s="308"/>
      <c r="C425" s="160"/>
      <c r="D425" s="10"/>
      <c r="E425" s="10"/>
      <c r="F425" s="10"/>
      <c r="G425" s="166"/>
      <c r="H425" s="166"/>
      <c r="I425" s="166"/>
      <c r="J425" s="166"/>
      <c r="K425" s="10"/>
      <c r="L425" s="775"/>
    </row>
    <row r="426" spans="1:12" s="306" customFormat="1">
      <c r="A426" s="89">
        <v>41</v>
      </c>
      <c r="B426" s="308"/>
      <c r="C426" s="160"/>
      <c r="D426" s="10"/>
      <c r="E426" s="10"/>
      <c r="F426" s="10"/>
      <c r="G426" s="166"/>
      <c r="H426" s="166"/>
      <c r="I426" s="166"/>
      <c r="J426" s="166"/>
      <c r="K426" s="10"/>
      <c r="L426" s="775"/>
    </row>
    <row r="427" spans="1:12" s="306" customFormat="1">
      <c r="A427" s="89">
        <v>42</v>
      </c>
      <c r="B427" s="308"/>
      <c r="C427" s="160"/>
      <c r="D427" s="10"/>
      <c r="E427" s="10"/>
      <c r="F427" s="10"/>
      <c r="G427" s="166"/>
      <c r="H427" s="166"/>
      <c r="I427" s="166"/>
      <c r="J427" s="166"/>
      <c r="K427" s="10"/>
      <c r="L427" s="775"/>
    </row>
    <row r="428" spans="1:12" s="306" customFormat="1">
      <c r="A428" s="89">
        <v>43</v>
      </c>
      <c r="B428" s="308"/>
      <c r="C428" s="160"/>
      <c r="D428" s="10"/>
      <c r="E428" s="10"/>
      <c r="F428" s="10"/>
      <c r="G428" s="166"/>
      <c r="H428" s="166"/>
      <c r="I428" s="166"/>
      <c r="J428" s="166"/>
      <c r="K428" s="10"/>
      <c r="L428" s="775"/>
    </row>
    <row r="429" spans="1:12" s="306" customFormat="1">
      <c r="A429" s="89">
        <v>44</v>
      </c>
      <c r="B429" s="308"/>
      <c r="C429" s="160"/>
      <c r="D429" s="10"/>
      <c r="E429" s="10"/>
      <c r="F429" s="10"/>
      <c r="G429" s="166"/>
      <c r="H429" s="166"/>
      <c r="I429" s="166"/>
      <c r="J429" s="166"/>
      <c r="K429" s="10"/>
      <c r="L429" s="775"/>
    </row>
    <row r="430" spans="1:12" s="306" customFormat="1">
      <c r="A430" s="89">
        <v>45</v>
      </c>
      <c r="B430" s="308"/>
      <c r="C430" s="160"/>
      <c r="D430" s="10"/>
      <c r="E430" s="10"/>
      <c r="F430" s="10"/>
      <c r="G430" s="166"/>
      <c r="H430" s="166"/>
      <c r="I430" s="166"/>
      <c r="J430" s="166"/>
      <c r="K430" s="10"/>
      <c r="L430" s="775"/>
    </row>
    <row r="431" spans="1:12" s="306" customFormat="1">
      <c r="A431" s="89">
        <v>46</v>
      </c>
      <c r="B431" s="308"/>
      <c r="C431" s="160"/>
      <c r="D431" s="10"/>
      <c r="E431" s="10"/>
      <c r="F431" s="10"/>
      <c r="G431" s="166"/>
      <c r="H431" s="166"/>
      <c r="I431" s="166"/>
      <c r="J431" s="166"/>
      <c r="K431" s="10"/>
      <c r="L431" s="775"/>
    </row>
    <row r="432" spans="1:12" s="306" customFormat="1">
      <c r="A432" s="89">
        <v>47</v>
      </c>
      <c r="B432" s="308"/>
      <c r="C432" s="160"/>
      <c r="D432" s="10"/>
      <c r="E432" s="10"/>
      <c r="F432" s="10"/>
      <c r="G432" s="166"/>
      <c r="H432" s="166"/>
      <c r="I432" s="166"/>
      <c r="J432" s="166"/>
      <c r="K432" s="10"/>
      <c r="L432" s="775"/>
    </row>
    <row r="433" spans="1:12" s="306" customFormat="1">
      <c r="A433" s="89">
        <v>48</v>
      </c>
      <c r="B433" s="308"/>
      <c r="C433" s="160"/>
      <c r="D433" s="10"/>
      <c r="E433" s="10"/>
      <c r="F433" s="10"/>
      <c r="G433" s="166"/>
      <c r="H433" s="166"/>
      <c r="I433" s="166"/>
      <c r="J433" s="166"/>
      <c r="K433" s="10"/>
      <c r="L433" s="775"/>
    </row>
    <row r="434" spans="1:12" s="306" customFormat="1">
      <c r="A434" s="89">
        <v>49</v>
      </c>
      <c r="B434" s="308"/>
      <c r="C434" s="160"/>
      <c r="D434" s="10"/>
      <c r="E434" s="10"/>
      <c r="F434" s="10"/>
      <c r="G434" s="166"/>
      <c r="H434" s="166"/>
      <c r="I434" s="166"/>
      <c r="J434" s="166"/>
      <c r="K434" s="10"/>
      <c r="L434" s="775"/>
    </row>
    <row r="435" spans="1:12" s="306" customFormat="1">
      <c r="A435" s="89">
        <v>50</v>
      </c>
      <c r="B435" s="308"/>
      <c r="C435" s="160"/>
      <c r="D435" s="10"/>
      <c r="E435" s="10"/>
      <c r="F435" s="10"/>
      <c r="G435" s="166"/>
      <c r="H435" s="166"/>
      <c r="I435" s="166"/>
      <c r="J435" s="166"/>
      <c r="K435" s="10"/>
      <c r="L435" s="775"/>
    </row>
    <row r="436" spans="1:12" s="306" customFormat="1">
      <c r="A436" s="89">
        <v>51</v>
      </c>
      <c r="B436" s="308"/>
      <c r="C436" s="160"/>
      <c r="D436" s="10"/>
      <c r="E436" s="10"/>
      <c r="F436" s="10"/>
      <c r="G436" s="166"/>
      <c r="H436" s="166"/>
      <c r="I436" s="166"/>
      <c r="J436" s="166"/>
      <c r="K436" s="10"/>
      <c r="L436" s="775"/>
    </row>
    <row r="437" spans="1:12" s="306" customFormat="1">
      <c r="A437" s="89">
        <v>52</v>
      </c>
      <c r="B437" s="308"/>
      <c r="C437" s="160"/>
      <c r="D437" s="10"/>
      <c r="E437" s="10"/>
      <c r="F437" s="10"/>
      <c r="G437" s="166"/>
      <c r="H437" s="166"/>
      <c r="I437" s="166"/>
      <c r="J437" s="166"/>
      <c r="K437" s="10"/>
      <c r="L437" s="775"/>
    </row>
    <row r="438" spans="1:12" s="306" customFormat="1">
      <c r="A438" s="89">
        <v>53</v>
      </c>
      <c r="B438" s="308"/>
      <c r="C438" s="160"/>
      <c r="D438" s="10"/>
      <c r="E438" s="10"/>
      <c r="F438" s="10"/>
      <c r="G438" s="166"/>
      <c r="H438" s="166"/>
      <c r="I438" s="166"/>
      <c r="J438" s="166"/>
      <c r="K438" s="10"/>
      <c r="L438" s="775"/>
    </row>
    <row r="439" spans="1:12" s="306" customFormat="1">
      <c r="A439" s="89">
        <v>54</v>
      </c>
      <c r="B439" s="308"/>
      <c r="C439" s="160"/>
      <c r="D439" s="10"/>
      <c r="E439" s="10"/>
      <c r="F439" s="10"/>
      <c r="G439" s="166"/>
      <c r="H439" s="166"/>
      <c r="I439" s="166"/>
      <c r="J439" s="166"/>
      <c r="K439" s="10"/>
      <c r="L439" s="775"/>
    </row>
    <row r="440" spans="1:12" s="306" customFormat="1">
      <c r="A440" s="89">
        <v>55</v>
      </c>
      <c r="B440" s="308"/>
      <c r="C440" s="160"/>
      <c r="D440" s="10"/>
      <c r="E440" s="10"/>
      <c r="F440" s="10"/>
      <c r="G440" s="166"/>
      <c r="H440" s="166"/>
      <c r="I440" s="166"/>
      <c r="J440" s="166"/>
      <c r="K440" s="10"/>
      <c r="L440" s="775"/>
    </row>
    <row r="441" spans="1:12" s="306" customFormat="1">
      <c r="A441" s="89">
        <v>56</v>
      </c>
      <c r="B441" s="308"/>
      <c r="C441" s="160"/>
      <c r="D441" s="10"/>
      <c r="E441" s="10"/>
      <c r="F441" s="10"/>
      <c r="G441" s="166"/>
      <c r="H441" s="166"/>
      <c r="I441" s="166"/>
      <c r="J441" s="166"/>
      <c r="K441" s="10"/>
      <c r="L441" s="775"/>
    </row>
    <row r="442" spans="1:12" s="306" customFormat="1">
      <c r="A442" s="89">
        <v>57</v>
      </c>
      <c r="B442" s="308"/>
      <c r="C442" s="160"/>
      <c r="D442" s="10"/>
      <c r="E442" s="10"/>
      <c r="F442" s="10"/>
      <c r="G442" s="166"/>
      <c r="H442" s="166"/>
      <c r="I442" s="166"/>
      <c r="J442" s="166"/>
      <c r="K442" s="10"/>
      <c r="L442" s="775"/>
    </row>
    <row r="443" spans="1:12" s="306" customFormat="1">
      <c r="A443" s="89">
        <v>58</v>
      </c>
      <c r="B443" s="308"/>
      <c r="C443" s="160"/>
      <c r="D443" s="10"/>
      <c r="E443" s="10"/>
      <c r="F443" s="10"/>
      <c r="G443" s="166"/>
      <c r="H443" s="166"/>
      <c r="I443" s="166"/>
      <c r="J443" s="166"/>
      <c r="K443" s="10"/>
      <c r="L443" s="775"/>
    </row>
    <row r="444" spans="1:12" s="306" customFormat="1">
      <c r="A444" s="89">
        <v>59</v>
      </c>
      <c r="B444" s="308"/>
      <c r="C444" s="160"/>
      <c r="D444" s="10"/>
      <c r="E444" s="10"/>
      <c r="F444" s="10"/>
      <c r="G444" s="166"/>
      <c r="H444" s="166"/>
      <c r="I444" s="166"/>
      <c r="J444" s="166"/>
      <c r="K444" s="10"/>
      <c r="L444" s="775"/>
    </row>
    <row r="445" spans="1:12" s="306" customFormat="1">
      <c r="A445" s="89">
        <v>60</v>
      </c>
      <c r="B445" s="308"/>
      <c r="C445" s="160"/>
      <c r="D445" s="10"/>
      <c r="E445" s="10"/>
      <c r="F445" s="10"/>
      <c r="G445" s="166"/>
      <c r="H445" s="166"/>
      <c r="I445" s="166"/>
      <c r="J445" s="166"/>
      <c r="K445" s="10"/>
      <c r="L445" s="775"/>
    </row>
    <row r="446" spans="1:12" s="306" customFormat="1">
      <c r="A446" s="89">
        <v>61</v>
      </c>
      <c r="B446" s="308"/>
      <c r="C446" s="160"/>
      <c r="D446" s="10"/>
      <c r="E446" s="10"/>
      <c r="F446" s="10"/>
      <c r="G446" s="166"/>
      <c r="H446" s="166"/>
      <c r="I446" s="166"/>
      <c r="J446" s="166"/>
      <c r="K446" s="10"/>
      <c r="L446" s="775"/>
    </row>
    <row r="447" spans="1:12" s="306" customFormat="1">
      <c r="A447" s="89">
        <v>62</v>
      </c>
      <c r="B447" s="308"/>
      <c r="C447" s="160"/>
      <c r="D447" s="10"/>
      <c r="E447" s="10"/>
      <c r="F447" s="10"/>
      <c r="G447" s="166"/>
      <c r="H447" s="166"/>
      <c r="I447" s="166"/>
      <c r="J447" s="166"/>
      <c r="K447" s="10"/>
      <c r="L447" s="775"/>
    </row>
    <row r="448" spans="1:12" s="306" customFormat="1">
      <c r="A448" s="89">
        <v>63</v>
      </c>
      <c r="B448" s="308"/>
      <c r="C448" s="160"/>
      <c r="D448" s="10"/>
      <c r="E448" s="10"/>
      <c r="F448" s="10"/>
      <c r="G448" s="166"/>
      <c r="H448" s="166"/>
      <c r="I448" s="166"/>
      <c r="J448" s="166"/>
      <c r="K448" s="10"/>
      <c r="L448" s="775"/>
    </row>
    <row r="449" spans="1:12" s="306" customFormat="1">
      <c r="A449" s="89">
        <v>64</v>
      </c>
      <c r="B449" s="308"/>
      <c r="C449" s="160"/>
      <c r="D449" s="10"/>
      <c r="E449" s="10"/>
      <c r="F449" s="10"/>
      <c r="G449" s="166"/>
      <c r="H449" s="166"/>
      <c r="I449" s="166"/>
      <c r="J449" s="166"/>
      <c r="K449" s="10"/>
      <c r="L449" s="775"/>
    </row>
    <row r="450" spans="1:12" s="306" customFormat="1">
      <c r="A450" s="89">
        <v>65</v>
      </c>
      <c r="B450" s="308"/>
      <c r="C450" s="160"/>
      <c r="D450" s="10"/>
      <c r="E450" s="10"/>
      <c r="F450" s="10"/>
      <c r="G450" s="166"/>
      <c r="H450" s="166"/>
      <c r="I450" s="166"/>
      <c r="J450" s="166"/>
      <c r="K450" s="10"/>
      <c r="L450" s="775"/>
    </row>
    <row r="451" spans="1:12" s="306" customFormat="1">
      <c r="A451" s="89">
        <v>66</v>
      </c>
      <c r="B451" s="308"/>
      <c r="C451" s="160"/>
      <c r="D451" s="10"/>
      <c r="E451" s="10"/>
      <c r="F451" s="10"/>
      <c r="G451" s="166"/>
      <c r="H451" s="166"/>
      <c r="I451" s="166"/>
      <c r="J451" s="166"/>
      <c r="K451" s="10"/>
      <c r="L451" s="775"/>
    </row>
    <row r="452" spans="1:12" s="306" customFormat="1">
      <c r="A452" s="89">
        <v>67</v>
      </c>
      <c r="B452" s="308"/>
      <c r="C452" s="160"/>
      <c r="D452" s="10"/>
      <c r="E452" s="10"/>
      <c r="F452" s="10"/>
      <c r="G452" s="166"/>
      <c r="H452" s="166"/>
      <c r="I452" s="166"/>
      <c r="J452" s="166"/>
      <c r="K452" s="10"/>
      <c r="L452" s="775"/>
    </row>
    <row r="453" spans="1:12" s="306" customFormat="1">
      <c r="A453" s="89">
        <v>68</v>
      </c>
      <c r="B453" s="308"/>
      <c r="C453" s="160"/>
      <c r="D453" s="10"/>
      <c r="E453" s="10"/>
      <c r="F453" s="10"/>
      <c r="G453" s="166"/>
      <c r="H453" s="166"/>
      <c r="I453" s="166"/>
      <c r="J453" s="166"/>
      <c r="K453" s="10"/>
      <c r="L453" s="775"/>
    </row>
    <row r="454" spans="1:12" s="306" customFormat="1">
      <c r="A454" s="89">
        <v>69</v>
      </c>
      <c r="B454" s="308"/>
      <c r="C454" s="160"/>
      <c r="D454" s="10"/>
      <c r="E454" s="10"/>
      <c r="F454" s="10"/>
      <c r="G454" s="166"/>
      <c r="H454" s="166"/>
      <c r="I454" s="166"/>
      <c r="J454" s="166"/>
      <c r="K454" s="10"/>
      <c r="L454" s="775"/>
    </row>
    <row r="455" spans="1:12" s="306" customFormat="1">
      <c r="A455" s="89">
        <v>70</v>
      </c>
      <c r="B455" s="308"/>
      <c r="C455" s="160"/>
      <c r="D455" s="10"/>
      <c r="E455" s="10"/>
      <c r="F455" s="10"/>
      <c r="G455" s="166"/>
      <c r="H455" s="166"/>
      <c r="I455" s="166"/>
      <c r="J455" s="166"/>
      <c r="K455" s="10"/>
      <c r="L455" s="775"/>
    </row>
    <row r="456" spans="1:12" s="306" customFormat="1">
      <c r="A456" s="89">
        <v>71</v>
      </c>
      <c r="B456" s="308"/>
      <c r="C456" s="160"/>
      <c r="D456" s="10"/>
      <c r="E456" s="10"/>
      <c r="F456" s="10"/>
      <c r="G456" s="166"/>
      <c r="H456" s="166"/>
      <c r="I456" s="166"/>
      <c r="J456" s="166"/>
      <c r="K456" s="10"/>
      <c r="L456" s="775"/>
    </row>
    <row r="457" spans="1:12" s="306" customFormat="1">
      <c r="A457" s="89">
        <v>72</v>
      </c>
      <c r="B457" s="308"/>
      <c r="C457" s="160"/>
      <c r="D457" s="10"/>
      <c r="E457" s="10"/>
      <c r="F457" s="10"/>
      <c r="G457" s="166"/>
      <c r="H457" s="166"/>
      <c r="I457" s="166"/>
      <c r="J457" s="166"/>
      <c r="K457" s="10"/>
      <c r="L457" s="775"/>
    </row>
    <row r="458" spans="1:12" s="306" customFormat="1">
      <c r="A458" s="89">
        <v>73</v>
      </c>
      <c r="B458" s="308"/>
      <c r="C458" s="160"/>
      <c r="D458" s="10"/>
      <c r="E458" s="10"/>
      <c r="F458" s="10"/>
      <c r="G458" s="166"/>
      <c r="H458" s="166"/>
      <c r="I458" s="166"/>
      <c r="J458" s="166"/>
      <c r="K458" s="10"/>
      <c r="L458" s="775"/>
    </row>
    <row r="459" spans="1:12" s="306" customFormat="1">
      <c r="A459" s="89">
        <v>74</v>
      </c>
      <c r="B459" s="308"/>
      <c r="C459" s="160"/>
      <c r="D459" s="10"/>
      <c r="E459" s="10"/>
      <c r="F459" s="10"/>
      <c r="G459" s="166"/>
      <c r="H459" s="166"/>
      <c r="I459" s="166"/>
      <c r="J459" s="166"/>
      <c r="K459" s="10"/>
      <c r="L459" s="775"/>
    </row>
    <row r="460" spans="1:12" s="306" customFormat="1">
      <c r="A460" s="89">
        <v>75</v>
      </c>
      <c r="B460" s="308"/>
      <c r="C460" s="160"/>
      <c r="D460" s="10"/>
      <c r="E460" s="10"/>
      <c r="F460" s="10"/>
      <c r="G460" s="166"/>
      <c r="H460" s="166"/>
      <c r="I460" s="166"/>
      <c r="J460" s="166"/>
      <c r="K460" s="10"/>
      <c r="L460" s="775"/>
    </row>
    <row r="461" spans="1:12" s="306" customFormat="1">
      <c r="A461" s="89">
        <v>76</v>
      </c>
      <c r="B461" s="308"/>
      <c r="C461" s="160"/>
      <c r="D461" s="10"/>
      <c r="E461" s="10"/>
      <c r="F461" s="10"/>
      <c r="G461" s="166"/>
      <c r="H461" s="166"/>
      <c r="I461" s="166"/>
      <c r="J461" s="166"/>
      <c r="K461" s="10"/>
      <c r="L461" s="775"/>
    </row>
    <row r="462" spans="1:12" s="306" customFormat="1">
      <c r="A462" s="89">
        <v>77</v>
      </c>
      <c r="B462" s="308"/>
      <c r="C462" s="160"/>
      <c r="D462" s="10"/>
      <c r="E462" s="10"/>
      <c r="F462" s="10"/>
      <c r="G462" s="166"/>
      <c r="H462" s="166"/>
      <c r="I462" s="166"/>
      <c r="J462" s="166"/>
      <c r="K462" s="10"/>
      <c r="L462" s="775"/>
    </row>
    <row r="463" spans="1:12" s="306" customFormat="1">
      <c r="A463" s="89">
        <v>78</v>
      </c>
      <c r="B463" s="308"/>
      <c r="C463" s="160"/>
      <c r="D463" s="10"/>
      <c r="E463" s="10"/>
      <c r="F463" s="10"/>
      <c r="G463" s="166"/>
      <c r="H463" s="166"/>
      <c r="I463" s="166"/>
      <c r="J463" s="166"/>
      <c r="K463" s="10"/>
      <c r="L463" s="775"/>
    </row>
    <row r="464" spans="1:12" s="306" customFormat="1">
      <c r="A464" s="89">
        <v>79</v>
      </c>
      <c r="B464" s="308"/>
      <c r="C464" s="160"/>
      <c r="D464" s="10"/>
      <c r="E464" s="10"/>
      <c r="F464" s="10"/>
      <c r="G464" s="166"/>
      <c r="H464" s="166"/>
      <c r="I464" s="166"/>
      <c r="J464" s="166"/>
      <c r="K464" s="10"/>
      <c r="L464" s="775"/>
    </row>
    <row r="465" spans="1:12" s="306" customFormat="1">
      <c r="A465" s="89">
        <v>80</v>
      </c>
      <c r="B465" s="308"/>
      <c r="C465" s="160"/>
      <c r="D465" s="10"/>
      <c r="E465" s="10"/>
      <c r="F465" s="10"/>
      <c r="G465" s="166"/>
      <c r="H465" s="166"/>
      <c r="I465" s="166"/>
      <c r="J465" s="166"/>
      <c r="K465" s="10"/>
      <c r="L465" s="775"/>
    </row>
    <row r="466" spans="1:12" s="306" customFormat="1">
      <c r="A466" s="89">
        <v>81</v>
      </c>
      <c r="B466" s="308"/>
      <c r="C466" s="160"/>
      <c r="D466" s="10"/>
      <c r="E466" s="10"/>
      <c r="F466" s="10"/>
      <c r="G466" s="166"/>
      <c r="H466" s="166"/>
      <c r="I466" s="166"/>
      <c r="J466" s="166"/>
      <c r="K466" s="10"/>
      <c r="L466" s="775"/>
    </row>
    <row r="467" spans="1:12" s="306" customFormat="1">
      <c r="A467" s="89">
        <v>82</v>
      </c>
      <c r="B467" s="308"/>
      <c r="C467" s="160"/>
      <c r="D467" s="10"/>
      <c r="E467" s="10"/>
      <c r="F467" s="10"/>
      <c r="G467" s="166"/>
      <c r="H467" s="166"/>
      <c r="I467" s="166"/>
      <c r="J467" s="166"/>
      <c r="K467" s="10"/>
      <c r="L467" s="775"/>
    </row>
    <row r="468" spans="1:12" s="306" customFormat="1">
      <c r="A468" s="89">
        <v>83</v>
      </c>
      <c r="B468" s="308"/>
      <c r="C468" s="160"/>
      <c r="D468" s="10"/>
      <c r="E468" s="10"/>
      <c r="F468" s="10"/>
      <c r="G468" s="166"/>
      <c r="H468" s="166"/>
      <c r="I468" s="166"/>
      <c r="J468" s="166"/>
      <c r="K468" s="10"/>
      <c r="L468" s="775"/>
    </row>
    <row r="469" spans="1:12" s="306" customFormat="1">
      <c r="A469" s="89">
        <v>84</v>
      </c>
      <c r="B469" s="308"/>
      <c r="C469" s="160"/>
      <c r="D469" s="10"/>
      <c r="E469" s="10"/>
      <c r="F469" s="10"/>
      <c r="G469" s="166"/>
      <c r="H469" s="166"/>
      <c r="I469" s="166"/>
      <c r="J469" s="166"/>
      <c r="K469" s="10"/>
      <c r="L469" s="775"/>
    </row>
    <row r="470" spans="1:12" s="306" customFormat="1">
      <c r="A470" s="89">
        <v>85</v>
      </c>
      <c r="B470" s="308"/>
      <c r="C470" s="160"/>
      <c r="D470" s="10"/>
      <c r="E470" s="10"/>
      <c r="F470" s="10"/>
      <c r="G470" s="166"/>
      <c r="H470" s="166"/>
      <c r="I470" s="166"/>
      <c r="J470" s="166"/>
      <c r="K470" s="10"/>
      <c r="L470" s="775"/>
    </row>
    <row r="471" spans="1:12" s="306" customFormat="1">
      <c r="A471" s="89">
        <v>86</v>
      </c>
      <c r="B471" s="308"/>
      <c r="C471" s="160"/>
      <c r="D471" s="10"/>
      <c r="E471" s="10"/>
      <c r="F471" s="10"/>
      <c r="G471" s="166"/>
      <c r="H471" s="166"/>
      <c r="I471" s="166"/>
      <c r="J471" s="166"/>
      <c r="K471" s="10"/>
      <c r="L471" s="775"/>
    </row>
    <row r="472" spans="1:12" s="306" customFormat="1">
      <c r="A472" s="89">
        <v>87</v>
      </c>
      <c r="B472" s="308"/>
      <c r="C472" s="160"/>
      <c r="D472" s="10"/>
      <c r="E472" s="10"/>
      <c r="F472" s="10"/>
      <c r="G472" s="166"/>
      <c r="H472" s="166"/>
      <c r="I472" s="166"/>
      <c r="J472" s="166"/>
      <c r="K472" s="10"/>
      <c r="L472" s="775"/>
    </row>
    <row r="473" spans="1:12" s="306" customFormat="1">
      <c r="A473" s="89">
        <v>88</v>
      </c>
      <c r="B473" s="308"/>
      <c r="C473" s="160"/>
      <c r="D473" s="10"/>
      <c r="E473" s="10"/>
      <c r="F473" s="10"/>
      <c r="G473" s="166"/>
      <c r="H473" s="166"/>
      <c r="I473" s="166"/>
      <c r="J473" s="166"/>
      <c r="K473" s="10"/>
      <c r="L473" s="775"/>
    </row>
    <row r="474" spans="1:12" s="306" customFormat="1">
      <c r="A474" s="89">
        <v>89</v>
      </c>
      <c r="B474" s="308"/>
      <c r="C474" s="160"/>
      <c r="D474" s="10"/>
      <c r="E474" s="10"/>
      <c r="F474" s="10"/>
      <c r="G474" s="166"/>
      <c r="H474" s="166"/>
      <c r="I474" s="166"/>
      <c r="J474" s="166"/>
      <c r="K474" s="10"/>
      <c r="L474" s="775"/>
    </row>
    <row r="475" spans="1:12" s="306" customFormat="1">
      <c r="A475" s="89">
        <v>90</v>
      </c>
      <c r="B475" s="308"/>
      <c r="C475" s="160"/>
      <c r="D475" s="10"/>
      <c r="E475" s="10"/>
      <c r="F475" s="10"/>
      <c r="G475" s="166"/>
      <c r="H475" s="166"/>
      <c r="I475" s="166"/>
      <c r="J475" s="166"/>
      <c r="K475" s="10"/>
      <c r="L475" s="775"/>
    </row>
    <row r="476" spans="1:12" s="306" customFormat="1">
      <c r="A476" s="89">
        <v>91</v>
      </c>
      <c r="B476" s="308"/>
      <c r="C476" s="160"/>
      <c r="D476" s="10"/>
      <c r="E476" s="10"/>
      <c r="F476" s="10"/>
      <c r="G476" s="166"/>
      <c r="H476" s="166"/>
      <c r="I476" s="166"/>
      <c r="J476" s="166"/>
      <c r="K476" s="10"/>
      <c r="L476" s="775"/>
    </row>
    <row r="477" spans="1:12" s="306" customFormat="1">
      <c r="A477" s="89">
        <v>92</v>
      </c>
      <c r="B477" s="308"/>
      <c r="C477" s="160"/>
      <c r="D477" s="10"/>
      <c r="E477" s="10"/>
      <c r="F477" s="10"/>
      <c r="G477" s="166"/>
      <c r="H477" s="166"/>
      <c r="I477" s="166"/>
      <c r="J477" s="166"/>
      <c r="K477" s="10"/>
      <c r="L477" s="775"/>
    </row>
    <row r="478" spans="1:12" s="306" customFormat="1">
      <c r="A478" s="89">
        <v>93</v>
      </c>
      <c r="B478" s="308"/>
      <c r="C478" s="160"/>
      <c r="D478" s="10"/>
      <c r="E478" s="10"/>
      <c r="F478" s="10"/>
      <c r="G478" s="166"/>
      <c r="H478" s="166"/>
      <c r="I478" s="166"/>
      <c r="J478" s="166"/>
      <c r="K478" s="10"/>
      <c r="L478" s="775"/>
    </row>
    <row r="479" spans="1:12" s="306" customFormat="1">
      <c r="A479" s="89">
        <v>94</v>
      </c>
      <c r="B479" s="308"/>
      <c r="C479" s="160"/>
      <c r="D479" s="10"/>
      <c r="E479" s="10"/>
      <c r="F479" s="10"/>
      <c r="G479" s="166"/>
      <c r="H479" s="166"/>
      <c r="I479" s="166"/>
      <c r="J479" s="166"/>
      <c r="K479" s="10"/>
      <c r="L479" s="775"/>
    </row>
    <row r="480" spans="1:12" s="306" customFormat="1">
      <c r="A480" s="89">
        <v>95</v>
      </c>
      <c r="B480" s="308"/>
      <c r="C480" s="160"/>
      <c r="D480" s="10"/>
      <c r="E480" s="10"/>
      <c r="F480" s="10"/>
      <c r="G480" s="166"/>
      <c r="H480" s="166"/>
      <c r="I480" s="166"/>
      <c r="J480" s="166"/>
      <c r="K480" s="10"/>
      <c r="L480" s="775"/>
    </row>
    <row r="481" spans="1:12" s="306" customFormat="1">
      <c r="A481" s="89">
        <v>96</v>
      </c>
      <c r="B481" s="308"/>
      <c r="C481" s="160"/>
      <c r="D481" s="10"/>
      <c r="E481" s="10"/>
      <c r="F481" s="10"/>
      <c r="G481" s="166"/>
      <c r="H481" s="166"/>
      <c r="I481" s="166"/>
      <c r="J481" s="166"/>
      <c r="K481" s="10"/>
      <c r="L481" s="775"/>
    </row>
    <row r="482" spans="1:12" s="306" customFormat="1">
      <c r="A482" s="89">
        <v>1</v>
      </c>
      <c r="B482" s="308"/>
      <c r="C482" s="160"/>
      <c r="D482" s="10"/>
      <c r="E482" s="10"/>
      <c r="F482" s="10"/>
      <c r="G482" s="166"/>
      <c r="H482" s="166"/>
      <c r="I482" s="166"/>
      <c r="J482" s="166"/>
      <c r="K482" s="10"/>
      <c r="L482" s="775"/>
    </row>
    <row r="483" spans="1:12" s="306" customFormat="1">
      <c r="A483" s="89">
        <v>2</v>
      </c>
      <c r="B483" s="308"/>
      <c r="C483" s="160"/>
      <c r="D483" s="10"/>
      <c r="E483" s="10"/>
      <c r="F483" s="10"/>
      <c r="G483" s="166"/>
      <c r="H483" s="166"/>
      <c r="I483" s="166"/>
      <c r="J483" s="166"/>
      <c r="K483" s="10"/>
      <c r="L483" s="775"/>
    </row>
    <row r="484" spans="1:12" s="306" customFormat="1">
      <c r="A484" s="89">
        <v>3</v>
      </c>
      <c r="B484" s="308"/>
      <c r="C484" s="160"/>
      <c r="D484" s="10"/>
      <c r="E484" s="10"/>
      <c r="F484" s="10"/>
      <c r="G484" s="166"/>
      <c r="H484" s="166"/>
      <c r="I484" s="166"/>
      <c r="J484" s="166"/>
      <c r="K484" s="10"/>
      <c r="L484" s="775"/>
    </row>
    <row r="485" spans="1:12" s="306" customFormat="1">
      <c r="A485" s="89">
        <v>4</v>
      </c>
      <c r="B485" s="308"/>
      <c r="C485" s="160"/>
      <c r="D485" s="10"/>
      <c r="E485" s="10"/>
      <c r="F485" s="10"/>
      <c r="G485" s="166"/>
      <c r="H485" s="166"/>
      <c r="I485" s="166"/>
      <c r="J485" s="166"/>
      <c r="K485" s="10"/>
      <c r="L485" s="775"/>
    </row>
    <row r="486" spans="1:12" s="306" customFormat="1">
      <c r="A486" s="89">
        <v>5</v>
      </c>
      <c r="B486" s="308"/>
      <c r="C486" s="160"/>
      <c r="D486" s="10"/>
      <c r="E486" s="10"/>
      <c r="F486" s="10"/>
      <c r="G486" s="166"/>
      <c r="H486" s="166"/>
      <c r="I486" s="166"/>
      <c r="J486" s="166"/>
      <c r="K486" s="10"/>
      <c r="L486" s="775"/>
    </row>
    <row r="487" spans="1:12" s="306" customFormat="1">
      <c r="A487" s="89">
        <v>6</v>
      </c>
      <c r="B487" s="308"/>
      <c r="C487" s="160"/>
      <c r="D487" s="10"/>
      <c r="E487" s="10"/>
      <c r="F487" s="10"/>
      <c r="G487" s="166"/>
      <c r="H487" s="166"/>
      <c r="I487" s="166"/>
      <c r="J487" s="166"/>
      <c r="K487" s="10"/>
      <c r="L487" s="775"/>
    </row>
    <row r="488" spans="1:12" s="306" customFormat="1">
      <c r="A488" s="89">
        <v>7</v>
      </c>
      <c r="B488" s="308"/>
      <c r="C488" s="160"/>
      <c r="D488" s="10"/>
      <c r="E488" s="10"/>
      <c r="F488" s="10"/>
      <c r="G488" s="166"/>
      <c r="H488" s="166"/>
      <c r="I488" s="166"/>
      <c r="J488" s="166"/>
      <c r="K488" s="10"/>
      <c r="L488" s="775"/>
    </row>
    <row r="489" spans="1:12" s="306" customFormat="1">
      <c r="A489" s="89">
        <v>8</v>
      </c>
      <c r="B489" s="308"/>
      <c r="C489" s="160"/>
      <c r="D489" s="10"/>
      <c r="E489" s="10"/>
      <c r="F489" s="10"/>
      <c r="G489" s="166"/>
      <c r="H489" s="166"/>
      <c r="I489" s="166"/>
      <c r="J489" s="166"/>
      <c r="K489" s="10"/>
      <c r="L489" s="775"/>
    </row>
    <row r="490" spans="1:12" s="306" customFormat="1">
      <c r="A490" s="89">
        <v>9</v>
      </c>
      <c r="B490" s="308"/>
      <c r="C490" s="160"/>
      <c r="D490" s="10"/>
      <c r="E490" s="10"/>
      <c r="F490" s="10"/>
      <c r="G490" s="166"/>
      <c r="H490" s="166"/>
      <c r="I490" s="166"/>
      <c r="J490" s="166"/>
      <c r="K490" s="10"/>
      <c r="L490" s="775"/>
    </row>
    <row r="491" spans="1:12" s="306" customFormat="1">
      <c r="A491" s="89">
        <v>10</v>
      </c>
      <c r="B491" s="308"/>
      <c r="C491" s="160"/>
      <c r="D491" s="10"/>
      <c r="E491" s="10"/>
      <c r="F491" s="10"/>
      <c r="G491" s="166"/>
      <c r="H491" s="166"/>
      <c r="I491" s="166"/>
      <c r="J491" s="166"/>
      <c r="K491" s="10"/>
      <c r="L491" s="775"/>
    </row>
    <row r="492" spans="1:12" s="306" customFormat="1">
      <c r="A492" s="89">
        <v>11</v>
      </c>
      <c r="B492" s="308"/>
      <c r="C492" s="160"/>
      <c r="D492" s="10"/>
      <c r="E492" s="10"/>
      <c r="F492" s="10"/>
      <c r="G492" s="166"/>
      <c r="H492" s="166"/>
      <c r="I492" s="166"/>
      <c r="J492" s="166"/>
      <c r="K492" s="10"/>
      <c r="L492" s="775"/>
    </row>
    <row r="493" spans="1:12" s="306" customFormat="1">
      <c r="A493" s="89">
        <v>12</v>
      </c>
      <c r="B493" s="308"/>
      <c r="C493" s="160"/>
      <c r="D493" s="10"/>
      <c r="E493" s="10"/>
      <c r="F493" s="10"/>
      <c r="G493" s="166"/>
      <c r="H493" s="166"/>
      <c r="I493" s="166"/>
      <c r="J493" s="166"/>
      <c r="K493" s="10"/>
      <c r="L493" s="775"/>
    </row>
    <row r="494" spans="1:12" s="306" customFormat="1">
      <c r="A494" s="89">
        <v>13</v>
      </c>
      <c r="B494" s="308"/>
      <c r="C494" s="160"/>
      <c r="D494" s="10"/>
      <c r="E494" s="10"/>
      <c r="F494" s="10"/>
      <c r="G494" s="166"/>
      <c r="H494" s="166"/>
      <c r="I494" s="166"/>
      <c r="J494" s="166"/>
      <c r="K494" s="10"/>
      <c r="L494" s="775"/>
    </row>
    <row r="495" spans="1:12" s="306" customFormat="1">
      <c r="A495" s="89">
        <v>14</v>
      </c>
      <c r="B495" s="308"/>
      <c r="C495" s="160"/>
      <c r="D495" s="10"/>
      <c r="E495" s="10"/>
      <c r="F495" s="10"/>
      <c r="G495" s="166"/>
      <c r="H495" s="166"/>
      <c r="I495" s="166"/>
      <c r="J495" s="166"/>
      <c r="K495" s="10"/>
      <c r="L495" s="775"/>
    </row>
    <row r="496" spans="1:12" s="306" customFormat="1">
      <c r="A496" s="89">
        <v>15</v>
      </c>
      <c r="B496" s="308"/>
      <c r="C496" s="160"/>
      <c r="D496" s="10"/>
      <c r="E496" s="10"/>
      <c r="F496" s="10"/>
      <c r="G496" s="166"/>
      <c r="H496" s="166"/>
      <c r="I496" s="166"/>
      <c r="J496" s="166"/>
      <c r="K496" s="10"/>
      <c r="L496" s="775"/>
    </row>
    <row r="497" spans="1:12" s="306" customFormat="1">
      <c r="A497" s="89">
        <v>16</v>
      </c>
      <c r="B497" s="308"/>
      <c r="C497" s="160"/>
      <c r="D497" s="10"/>
      <c r="E497" s="10"/>
      <c r="F497" s="10"/>
      <c r="G497" s="166"/>
      <c r="H497" s="166"/>
      <c r="I497" s="166"/>
      <c r="J497" s="166"/>
      <c r="K497" s="10"/>
      <c r="L497" s="775"/>
    </row>
    <row r="498" spans="1:12" s="306" customFormat="1">
      <c r="A498" s="89">
        <v>17</v>
      </c>
      <c r="B498" s="308"/>
      <c r="C498" s="160"/>
      <c r="D498" s="10"/>
      <c r="E498" s="10"/>
      <c r="F498" s="10"/>
      <c r="G498" s="166"/>
      <c r="H498" s="166"/>
      <c r="I498" s="166"/>
      <c r="J498" s="166"/>
      <c r="K498" s="10"/>
      <c r="L498" s="775"/>
    </row>
    <row r="499" spans="1:12" s="306" customFormat="1">
      <c r="A499" s="89">
        <v>18</v>
      </c>
      <c r="B499" s="308"/>
      <c r="C499" s="160"/>
      <c r="D499" s="10"/>
      <c r="E499" s="10"/>
      <c r="F499" s="10"/>
      <c r="G499" s="166"/>
      <c r="H499" s="166"/>
      <c r="I499" s="166"/>
      <c r="J499" s="166"/>
      <c r="K499" s="10"/>
      <c r="L499" s="775"/>
    </row>
    <row r="500" spans="1:12" s="306" customFormat="1">
      <c r="A500" s="89">
        <v>19</v>
      </c>
      <c r="B500" s="308"/>
      <c r="C500" s="160"/>
      <c r="D500" s="10"/>
      <c r="E500" s="10"/>
      <c r="F500" s="10"/>
      <c r="G500" s="166"/>
      <c r="H500" s="166"/>
      <c r="I500" s="166"/>
      <c r="J500" s="166"/>
      <c r="K500" s="10"/>
      <c r="L500" s="775"/>
    </row>
    <row r="501" spans="1:12" s="306" customFormat="1">
      <c r="A501" s="89">
        <v>20</v>
      </c>
      <c r="B501" s="308"/>
      <c r="C501" s="160"/>
      <c r="D501" s="10"/>
      <c r="E501" s="10"/>
      <c r="F501" s="10"/>
      <c r="G501" s="166"/>
      <c r="H501" s="166"/>
      <c r="I501" s="166"/>
      <c r="J501" s="166"/>
      <c r="K501" s="10"/>
      <c r="L501" s="775"/>
    </row>
    <row r="502" spans="1:12" s="306" customFormat="1">
      <c r="A502" s="89">
        <v>21</v>
      </c>
      <c r="B502" s="308"/>
      <c r="C502" s="160"/>
      <c r="D502" s="10"/>
      <c r="E502" s="10"/>
      <c r="F502" s="10"/>
      <c r="G502" s="166"/>
      <c r="H502" s="166"/>
      <c r="I502" s="166"/>
      <c r="J502" s="166"/>
      <c r="K502" s="10"/>
      <c r="L502" s="775"/>
    </row>
    <row r="503" spans="1:12" s="306" customFormat="1">
      <c r="A503" s="89">
        <v>22</v>
      </c>
      <c r="B503" s="308"/>
      <c r="C503" s="160"/>
      <c r="D503" s="10"/>
      <c r="E503" s="10"/>
      <c r="F503" s="10"/>
      <c r="G503" s="166"/>
      <c r="H503" s="166"/>
      <c r="I503" s="166"/>
      <c r="J503" s="166"/>
      <c r="K503" s="10"/>
      <c r="L503" s="775"/>
    </row>
    <row r="504" spans="1:12" s="306" customFormat="1">
      <c r="A504" s="89">
        <v>23</v>
      </c>
      <c r="B504" s="308"/>
      <c r="C504" s="160"/>
      <c r="D504" s="10"/>
      <c r="E504" s="10"/>
      <c r="F504" s="10"/>
      <c r="G504" s="166"/>
      <c r="H504" s="166"/>
      <c r="I504" s="166"/>
      <c r="J504" s="166"/>
      <c r="K504" s="10"/>
      <c r="L504" s="775"/>
    </row>
    <row r="505" spans="1:12" s="306" customFormat="1">
      <c r="A505" s="89">
        <v>24</v>
      </c>
      <c r="B505" s="308"/>
      <c r="C505" s="160"/>
      <c r="D505" s="10"/>
      <c r="E505" s="10"/>
      <c r="F505" s="10"/>
      <c r="G505" s="166"/>
      <c r="H505" s="166"/>
      <c r="I505" s="166"/>
      <c r="J505" s="166"/>
      <c r="K505" s="10"/>
      <c r="L505" s="775"/>
    </row>
    <row r="506" spans="1:12" s="306" customFormat="1">
      <c r="A506" s="89">
        <v>25</v>
      </c>
      <c r="B506" s="308"/>
      <c r="C506" s="160"/>
      <c r="D506" s="10"/>
      <c r="E506" s="10"/>
      <c r="F506" s="10"/>
      <c r="G506" s="166"/>
      <c r="H506" s="166"/>
      <c r="I506" s="166"/>
      <c r="J506" s="166"/>
      <c r="K506" s="10"/>
      <c r="L506" s="775"/>
    </row>
    <row r="507" spans="1:12" s="306" customFormat="1">
      <c r="A507" s="89">
        <v>26</v>
      </c>
      <c r="B507" s="308"/>
      <c r="C507" s="160"/>
      <c r="D507" s="10"/>
      <c r="E507" s="10"/>
      <c r="F507" s="10"/>
      <c r="G507" s="166"/>
      <c r="H507" s="166"/>
      <c r="I507" s="166"/>
      <c r="J507" s="166"/>
      <c r="K507" s="10"/>
      <c r="L507" s="775"/>
    </row>
    <row r="508" spans="1:12" s="306" customFormat="1">
      <c r="A508" s="89">
        <v>27</v>
      </c>
      <c r="B508" s="308"/>
      <c r="C508" s="160"/>
      <c r="D508" s="10"/>
      <c r="E508" s="10"/>
      <c r="F508" s="10"/>
      <c r="G508" s="166"/>
      <c r="H508" s="166"/>
      <c r="I508" s="166"/>
      <c r="J508" s="166"/>
      <c r="K508" s="10"/>
      <c r="L508" s="775"/>
    </row>
    <row r="509" spans="1:12" s="306" customFormat="1">
      <c r="A509" s="89">
        <v>28</v>
      </c>
      <c r="B509" s="308"/>
      <c r="C509" s="160"/>
      <c r="D509" s="10"/>
      <c r="E509" s="10"/>
      <c r="F509" s="10"/>
      <c r="G509" s="166"/>
      <c r="H509" s="166"/>
      <c r="I509" s="166"/>
      <c r="J509" s="166"/>
      <c r="K509" s="10"/>
      <c r="L509" s="775"/>
    </row>
    <row r="510" spans="1:12" s="306" customFormat="1">
      <c r="A510" s="89">
        <v>29</v>
      </c>
      <c r="B510" s="308"/>
      <c r="C510" s="160"/>
      <c r="D510" s="10"/>
      <c r="E510" s="10"/>
      <c r="F510" s="10"/>
      <c r="G510" s="166"/>
      <c r="H510" s="166"/>
      <c r="I510" s="166"/>
      <c r="J510" s="166"/>
      <c r="K510" s="10"/>
      <c r="L510" s="775"/>
    </row>
    <row r="511" spans="1:12" s="306" customFormat="1">
      <c r="A511" s="89">
        <v>30</v>
      </c>
      <c r="B511" s="308"/>
      <c r="C511" s="160"/>
      <c r="D511" s="10"/>
      <c r="E511" s="10"/>
      <c r="F511" s="10"/>
      <c r="G511" s="166"/>
      <c r="H511" s="166"/>
      <c r="I511" s="166"/>
      <c r="J511" s="166"/>
      <c r="K511" s="10"/>
      <c r="L511" s="775"/>
    </row>
    <row r="512" spans="1:12" s="306" customFormat="1">
      <c r="A512" s="89">
        <v>31</v>
      </c>
      <c r="B512" s="308"/>
      <c r="C512" s="160"/>
      <c r="D512" s="10"/>
      <c r="E512" s="10"/>
      <c r="F512" s="10"/>
      <c r="G512" s="166"/>
      <c r="H512" s="166"/>
      <c r="I512" s="166"/>
      <c r="J512" s="166"/>
      <c r="K512" s="10"/>
      <c r="L512" s="775"/>
    </row>
    <row r="513" spans="1:12" s="306" customFormat="1">
      <c r="A513" s="89">
        <v>32</v>
      </c>
      <c r="B513" s="308"/>
      <c r="C513" s="160"/>
      <c r="D513" s="10"/>
      <c r="E513" s="10"/>
      <c r="F513" s="10"/>
      <c r="G513" s="166"/>
      <c r="H513" s="166"/>
      <c r="I513" s="166"/>
      <c r="J513" s="166"/>
      <c r="K513" s="10"/>
      <c r="L513" s="775"/>
    </row>
    <row r="514" spans="1:12" s="306" customFormat="1">
      <c r="A514" s="89">
        <v>33</v>
      </c>
      <c r="B514" s="308"/>
      <c r="C514" s="160"/>
      <c r="D514" s="10"/>
      <c r="E514" s="10"/>
      <c r="F514" s="10"/>
      <c r="G514" s="166"/>
      <c r="H514" s="166"/>
      <c r="I514" s="166"/>
      <c r="J514" s="166"/>
      <c r="K514" s="10"/>
      <c r="L514" s="775"/>
    </row>
    <row r="515" spans="1:12" s="306" customFormat="1">
      <c r="A515" s="89">
        <v>34</v>
      </c>
      <c r="B515" s="308"/>
      <c r="C515" s="160"/>
      <c r="D515" s="10"/>
      <c r="E515" s="10"/>
      <c r="F515" s="10"/>
      <c r="G515" s="166"/>
      <c r="H515" s="166"/>
      <c r="I515" s="166"/>
      <c r="J515" s="166"/>
      <c r="K515" s="10"/>
      <c r="L515" s="775"/>
    </row>
    <row r="516" spans="1:12" s="306" customFormat="1">
      <c r="A516" s="89">
        <v>35</v>
      </c>
      <c r="B516" s="308"/>
      <c r="C516" s="160"/>
      <c r="D516" s="10"/>
      <c r="E516" s="10"/>
      <c r="F516" s="10"/>
      <c r="G516" s="166"/>
      <c r="H516" s="166"/>
      <c r="I516" s="166"/>
      <c r="J516" s="166"/>
      <c r="K516" s="10"/>
      <c r="L516" s="775"/>
    </row>
    <row r="517" spans="1:12" s="306" customFormat="1">
      <c r="A517" s="89">
        <v>36</v>
      </c>
      <c r="B517" s="308"/>
      <c r="C517" s="160"/>
      <c r="D517" s="10"/>
      <c r="E517" s="10"/>
      <c r="F517" s="10"/>
      <c r="G517" s="166"/>
      <c r="H517" s="166"/>
      <c r="I517" s="166"/>
      <c r="J517" s="166"/>
      <c r="K517" s="10"/>
      <c r="L517" s="775"/>
    </row>
    <row r="518" spans="1:12" s="306" customFormat="1">
      <c r="A518" s="89">
        <v>37</v>
      </c>
      <c r="B518" s="308"/>
      <c r="C518" s="160"/>
      <c r="D518" s="10"/>
      <c r="E518" s="10"/>
      <c r="F518" s="10"/>
      <c r="G518" s="166"/>
      <c r="H518" s="166"/>
      <c r="I518" s="166"/>
      <c r="J518" s="166"/>
      <c r="K518" s="10"/>
      <c r="L518" s="775"/>
    </row>
    <row r="519" spans="1:12" s="306" customFormat="1">
      <c r="A519" s="89">
        <v>38</v>
      </c>
      <c r="B519" s="308"/>
      <c r="C519" s="160"/>
      <c r="D519" s="10"/>
      <c r="E519" s="10"/>
      <c r="F519" s="10"/>
      <c r="G519" s="166"/>
      <c r="H519" s="166"/>
      <c r="I519" s="166"/>
      <c r="J519" s="166"/>
      <c r="K519" s="10"/>
      <c r="L519" s="775"/>
    </row>
    <row r="520" spans="1:12" s="306" customFormat="1">
      <c r="A520" s="89">
        <v>39</v>
      </c>
      <c r="B520" s="308"/>
      <c r="C520" s="160"/>
      <c r="D520" s="10"/>
      <c r="E520" s="10"/>
      <c r="F520" s="10"/>
      <c r="G520" s="166"/>
      <c r="H520" s="166"/>
      <c r="I520" s="166"/>
      <c r="J520" s="166"/>
      <c r="K520" s="10"/>
      <c r="L520" s="775"/>
    </row>
    <row r="521" spans="1:12" s="306" customFormat="1">
      <c r="A521" s="89">
        <v>40</v>
      </c>
      <c r="B521" s="308"/>
      <c r="C521" s="160"/>
      <c r="D521" s="10"/>
      <c r="E521" s="10"/>
      <c r="F521" s="10"/>
      <c r="G521" s="166"/>
      <c r="H521" s="166"/>
      <c r="I521" s="166"/>
      <c r="J521" s="166"/>
      <c r="K521" s="10"/>
      <c r="L521" s="775"/>
    </row>
    <row r="522" spans="1:12" s="306" customFormat="1">
      <c r="A522" s="89">
        <v>41</v>
      </c>
      <c r="B522" s="308"/>
      <c r="C522" s="160"/>
      <c r="D522" s="10"/>
      <c r="E522" s="10"/>
      <c r="F522" s="10"/>
      <c r="G522" s="166"/>
      <c r="H522" s="166"/>
      <c r="I522" s="166"/>
      <c r="J522" s="166"/>
      <c r="K522" s="10"/>
      <c r="L522" s="775"/>
    </row>
    <row r="523" spans="1:12" s="306" customFormat="1">
      <c r="A523" s="89">
        <v>42</v>
      </c>
      <c r="B523" s="308"/>
      <c r="C523" s="160"/>
      <c r="D523" s="10"/>
      <c r="E523" s="10"/>
      <c r="F523" s="10"/>
      <c r="G523" s="166"/>
      <c r="H523" s="166"/>
      <c r="I523" s="166"/>
      <c r="J523" s="166"/>
      <c r="K523" s="10"/>
      <c r="L523" s="775"/>
    </row>
    <row r="524" spans="1:12" s="306" customFormat="1">
      <c r="A524" s="89">
        <v>43</v>
      </c>
      <c r="B524" s="308"/>
      <c r="C524" s="160"/>
      <c r="D524" s="10"/>
      <c r="E524" s="10"/>
      <c r="F524" s="10"/>
      <c r="G524" s="166"/>
      <c r="H524" s="166"/>
      <c r="I524" s="166"/>
      <c r="J524" s="166"/>
      <c r="K524" s="10"/>
      <c r="L524" s="775"/>
    </row>
    <row r="525" spans="1:12" s="306" customFormat="1">
      <c r="A525" s="89">
        <v>44</v>
      </c>
      <c r="B525" s="308"/>
      <c r="C525" s="160"/>
      <c r="D525" s="10"/>
      <c r="E525" s="10"/>
      <c r="F525" s="10"/>
      <c r="G525" s="166"/>
      <c r="H525" s="166"/>
      <c r="I525" s="166"/>
      <c r="J525" s="166"/>
      <c r="K525" s="10"/>
      <c r="L525" s="775"/>
    </row>
    <row r="526" spans="1:12" s="306" customFormat="1">
      <c r="A526" s="89">
        <v>45</v>
      </c>
      <c r="B526" s="308"/>
      <c r="C526" s="160"/>
      <c r="D526" s="10"/>
      <c r="E526" s="10"/>
      <c r="F526" s="10"/>
      <c r="G526" s="166"/>
      <c r="H526" s="166"/>
      <c r="I526" s="166"/>
      <c r="J526" s="166"/>
      <c r="K526" s="10"/>
      <c r="L526" s="775"/>
    </row>
    <row r="527" spans="1:12" s="306" customFormat="1">
      <c r="A527" s="89">
        <v>46</v>
      </c>
      <c r="B527" s="308"/>
      <c r="C527" s="160"/>
      <c r="D527" s="10"/>
      <c r="E527" s="10"/>
      <c r="F527" s="10"/>
      <c r="G527" s="166"/>
      <c r="H527" s="166"/>
      <c r="I527" s="166"/>
      <c r="J527" s="166"/>
      <c r="K527" s="10"/>
      <c r="L527" s="775"/>
    </row>
    <row r="528" spans="1:12" s="306" customFormat="1">
      <c r="A528" s="89">
        <v>47</v>
      </c>
      <c r="B528" s="308"/>
      <c r="C528" s="160"/>
      <c r="D528" s="10"/>
      <c r="E528" s="10"/>
      <c r="F528" s="10"/>
      <c r="G528" s="166"/>
      <c r="H528" s="166"/>
      <c r="I528" s="166"/>
      <c r="J528" s="166"/>
      <c r="K528" s="10"/>
      <c r="L528" s="775"/>
    </row>
    <row r="529" spans="1:12" s="306" customFormat="1">
      <c r="A529" s="89">
        <v>48</v>
      </c>
      <c r="B529" s="308"/>
      <c r="C529" s="160"/>
      <c r="D529" s="10"/>
      <c r="E529" s="10"/>
      <c r="F529" s="10"/>
      <c r="G529" s="166"/>
      <c r="H529" s="166"/>
      <c r="I529" s="166"/>
      <c r="J529" s="166"/>
      <c r="K529" s="10"/>
      <c r="L529" s="775"/>
    </row>
    <row r="530" spans="1:12" s="306" customFormat="1">
      <c r="A530" s="89">
        <v>49</v>
      </c>
      <c r="B530" s="308"/>
      <c r="C530" s="160"/>
      <c r="D530" s="10"/>
      <c r="E530" s="10"/>
      <c r="F530" s="10"/>
      <c r="G530" s="166"/>
      <c r="H530" s="166"/>
      <c r="I530" s="166"/>
      <c r="J530" s="166"/>
      <c r="K530" s="10"/>
      <c r="L530" s="775"/>
    </row>
    <row r="531" spans="1:12" s="306" customFormat="1">
      <c r="A531" s="89">
        <v>50</v>
      </c>
      <c r="B531" s="308"/>
      <c r="C531" s="160"/>
      <c r="D531" s="10"/>
      <c r="E531" s="10"/>
      <c r="F531" s="10"/>
      <c r="G531" s="166"/>
      <c r="H531" s="166"/>
      <c r="I531" s="166"/>
      <c r="J531" s="166"/>
      <c r="K531" s="10"/>
      <c r="L531" s="775"/>
    </row>
    <row r="532" spans="1:12" s="306" customFormat="1">
      <c r="A532" s="89">
        <v>51</v>
      </c>
      <c r="B532" s="308"/>
      <c r="C532" s="160"/>
      <c r="D532" s="10"/>
      <c r="E532" s="10"/>
      <c r="F532" s="10"/>
      <c r="G532" s="166"/>
      <c r="H532" s="166"/>
      <c r="I532" s="166"/>
      <c r="J532" s="166"/>
      <c r="K532" s="10"/>
      <c r="L532" s="775"/>
    </row>
    <row r="533" spans="1:12" s="306" customFormat="1">
      <c r="A533" s="89">
        <v>52</v>
      </c>
      <c r="B533" s="308"/>
      <c r="C533" s="160"/>
      <c r="D533" s="10"/>
      <c r="E533" s="10"/>
      <c r="F533" s="10"/>
      <c r="G533" s="166"/>
      <c r="H533" s="166"/>
      <c r="I533" s="166"/>
      <c r="J533" s="166"/>
      <c r="K533" s="10"/>
      <c r="L533" s="775"/>
    </row>
    <row r="534" spans="1:12" s="306" customFormat="1">
      <c r="A534" s="89">
        <v>53</v>
      </c>
      <c r="B534" s="308"/>
      <c r="C534" s="160"/>
      <c r="D534" s="10"/>
      <c r="E534" s="10"/>
      <c r="F534" s="10"/>
      <c r="G534" s="166"/>
      <c r="H534" s="166"/>
      <c r="I534" s="166"/>
      <c r="J534" s="166"/>
      <c r="K534" s="10"/>
      <c r="L534" s="775"/>
    </row>
    <row r="535" spans="1:12" s="306" customFormat="1">
      <c r="A535" s="89">
        <v>54</v>
      </c>
      <c r="B535" s="308"/>
      <c r="C535" s="160"/>
      <c r="D535" s="10"/>
      <c r="E535" s="10"/>
      <c r="F535" s="10"/>
      <c r="G535" s="166"/>
      <c r="H535" s="166"/>
      <c r="I535" s="166"/>
      <c r="J535" s="166"/>
      <c r="K535" s="10"/>
      <c r="L535" s="775"/>
    </row>
    <row r="536" spans="1:12" s="306" customFormat="1">
      <c r="A536" s="89">
        <v>55</v>
      </c>
      <c r="B536" s="308"/>
      <c r="C536" s="160"/>
      <c r="D536" s="10"/>
      <c r="E536" s="10"/>
      <c r="F536" s="10"/>
      <c r="G536" s="166"/>
      <c r="H536" s="166"/>
      <c r="I536" s="166"/>
      <c r="J536" s="166"/>
      <c r="K536" s="10"/>
      <c r="L536" s="775"/>
    </row>
    <row r="537" spans="1:12" s="306" customFormat="1">
      <c r="A537" s="89">
        <v>56</v>
      </c>
      <c r="B537" s="308"/>
      <c r="C537" s="160"/>
      <c r="D537" s="10"/>
      <c r="E537" s="10"/>
      <c r="F537" s="10"/>
      <c r="G537" s="166"/>
      <c r="H537" s="166"/>
      <c r="I537" s="166"/>
      <c r="J537" s="166"/>
      <c r="K537" s="10"/>
      <c r="L537" s="775"/>
    </row>
    <row r="538" spans="1:12" s="306" customFormat="1">
      <c r="A538" s="89">
        <v>57</v>
      </c>
      <c r="B538" s="308"/>
      <c r="C538" s="160"/>
      <c r="D538" s="10"/>
      <c r="E538" s="10"/>
      <c r="F538" s="10"/>
      <c r="G538" s="166"/>
      <c r="H538" s="166"/>
      <c r="I538" s="166"/>
      <c r="J538" s="166"/>
      <c r="K538" s="10"/>
      <c r="L538" s="775"/>
    </row>
    <row r="539" spans="1:12" s="306" customFormat="1">
      <c r="A539" s="89">
        <v>58</v>
      </c>
      <c r="B539" s="308"/>
      <c r="C539" s="160"/>
      <c r="D539" s="10"/>
      <c r="E539" s="10"/>
      <c r="F539" s="10"/>
      <c r="G539" s="166"/>
      <c r="H539" s="166"/>
      <c r="I539" s="166"/>
      <c r="J539" s="166"/>
      <c r="K539" s="10"/>
      <c r="L539" s="775"/>
    </row>
    <row r="540" spans="1:12" s="306" customFormat="1">
      <c r="A540" s="89">
        <v>59</v>
      </c>
      <c r="B540" s="308"/>
      <c r="C540" s="160"/>
      <c r="D540" s="10"/>
      <c r="E540" s="10"/>
      <c r="F540" s="10"/>
      <c r="G540" s="166"/>
      <c r="H540" s="166"/>
      <c r="I540" s="166"/>
      <c r="J540" s="166"/>
      <c r="K540" s="10"/>
      <c r="L540" s="775"/>
    </row>
    <row r="541" spans="1:12" s="306" customFormat="1">
      <c r="A541" s="89">
        <v>60</v>
      </c>
      <c r="B541" s="308"/>
      <c r="C541" s="160"/>
      <c r="D541" s="10"/>
      <c r="E541" s="10"/>
      <c r="F541" s="10"/>
      <c r="G541" s="166"/>
      <c r="H541" s="166"/>
      <c r="I541" s="166"/>
      <c r="J541" s="166"/>
      <c r="K541" s="10"/>
      <c r="L541" s="775"/>
    </row>
    <row r="542" spans="1:12" s="306" customFormat="1">
      <c r="A542" s="89">
        <v>61</v>
      </c>
      <c r="B542" s="308"/>
      <c r="C542" s="160"/>
      <c r="D542" s="10"/>
      <c r="E542" s="10"/>
      <c r="F542" s="10"/>
      <c r="G542" s="166"/>
      <c r="H542" s="166"/>
      <c r="I542" s="166"/>
      <c r="J542" s="166"/>
      <c r="K542" s="10"/>
      <c r="L542" s="775"/>
    </row>
    <row r="543" spans="1:12" s="306" customFormat="1">
      <c r="A543" s="89">
        <v>62</v>
      </c>
      <c r="B543" s="308"/>
      <c r="C543" s="160"/>
      <c r="D543" s="10"/>
      <c r="E543" s="10"/>
      <c r="F543" s="10"/>
      <c r="G543" s="166"/>
      <c r="H543" s="166"/>
      <c r="I543" s="166"/>
      <c r="J543" s="166"/>
      <c r="K543" s="10"/>
      <c r="L543" s="775"/>
    </row>
    <row r="544" spans="1:12" s="306" customFormat="1">
      <c r="A544" s="89">
        <v>63</v>
      </c>
      <c r="B544" s="308"/>
      <c r="C544" s="160"/>
      <c r="D544" s="10"/>
      <c r="E544" s="10"/>
      <c r="F544" s="10"/>
      <c r="G544" s="166"/>
      <c r="H544" s="166"/>
      <c r="I544" s="166"/>
      <c r="J544" s="166"/>
      <c r="K544" s="10"/>
      <c r="L544" s="775"/>
    </row>
    <row r="545" spans="1:12" s="306" customFormat="1">
      <c r="A545" s="89">
        <v>64</v>
      </c>
      <c r="B545" s="308"/>
      <c r="C545" s="160"/>
      <c r="D545" s="10"/>
      <c r="E545" s="10"/>
      <c r="F545" s="10"/>
      <c r="G545" s="166"/>
      <c r="H545" s="166"/>
      <c r="I545" s="166"/>
      <c r="J545" s="166"/>
      <c r="K545" s="10"/>
      <c r="L545" s="775"/>
    </row>
    <row r="546" spans="1:12" s="306" customFormat="1">
      <c r="A546" s="89">
        <v>65</v>
      </c>
      <c r="B546" s="308"/>
      <c r="C546" s="160"/>
      <c r="D546" s="10"/>
      <c r="E546" s="10"/>
      <c r="F546" s="10"/>
      <c r="G546" s="166"/>
      <c r="H546" s="166"/>
      <c r="I546" s="166"/>
      <c r="J546" s="166"/>
      <c r="K546" s="10"/>
      <c r="L546" s="775"/>
    </row>
    <row r="547" spans="1:12" s="306" customFormat="1">
      <c r="A547" s="89">
        <v>66</v>
      </c>
      <c r="B547" s="308"/>
      <c r="C547" s="160"/>
      <c r="D547" s="10"/>
      <c r="E547" s="10"/>
      <c r="F547" s="10"/>
      <c r="G547" s="166"/>
      <c r="H547" s="166"/>
      <c r="I547" s="166"/>
      <c r="J547" s="166"/>
      <c r="K547" s="10"/>
      <c r="L547" s="775"/>
    </row>
    <row r="548" spans="1:12" s="306" customFormat="1">
      <c r="A548" s="89">
        <v>67</v>
      </c>
      <c r="B548" s="308"/>
      <c r="C548" s="160"/>
      <c r="D548" s="10"/>
      <c r="E548" s="10"/>
      <c r="F548" s="10"/>
      <c r="G548" s="166"/>
      <c r="H548" s="166"/>
      <c r="I548" s="166"/>
      <c r="J548" s="166"/>
      <c r="K548" s="10"/>
      <c r="L548" s="775"/>
    </row>
    <row r="549" spans="1:12" s="306" customFormat="1">
      <c r="A549" s="89">
        <v>68</v>
      </c>
      <c r="B549" s="308"/>
      <c r="C549" s="160"/>
      <c r="D549" s="10"/>
      <c r="E549" s="10"/>
      <c r="F549" s="10"/>
      <c r="G549" s="166"/>
      <c r="H549" s="166"/>
      <c r="I549" s="166"/>
      <c r="J549" s="166"/>
      <c r="K549" s="10"/>
      <c r="L549" s="775"/>
    </row>
    <row r="550" spans="1:12" s="306" customFormat="1">
      <c r="A550" s="89">
        <v>69</v>
      </c>
      <c r="B550" s="308"/>
      <c r="C550" s="160"/>
      <c r="D550" s="10"/>
      <c r="E550" s="10"/>
      <c r="F550" s="10"/>
      <c r="G550" s="166"/>
      <c r="H550" s="166"/>
      <c r="I550" s="166"/>
      <c r="J550" s="166"/>
      <c r="K550" s="10"/>
      <c r="L550" s="775"/>
    </row>
    <row r="551" spans="1:12" s="306" customFormat="1">
      <c r="A551" s="89">
        <v>70</v>
      </c>
      <c r="B551" s="308"/>
      <c r="C551" s="160"/>
      <c r="D551" s="10"/>
      <c r="E551" s="10"/>
      <c r="F551" s="10"/>
      <c r="G551" s="166"/>
      <c r="H551" s="166"/>
      <c r="I551" s="166"/>
      <c r="J551" s="166"/>
      <c r="K551" s="10"/>
      <c r="L551" s="775"/>
    </row>
    <row r="552" spans="1:12" s="306" customFormat="1">
      <c r="A552" s="89">
        <v>71</v>
      </c>
      <c r="B552" s="308"/>
      <c r="C552" s="160"/>
      <c r="D552" s="10"/>
      <c r="E552" s="10"/>
      <c r="F552" s="10"/>
      <c r="G552" s="166"/>
      <c r="H552" s="166"/>
      <c r="I552" s="166"/>
      <c r="J552" s="166"/>
      <c r="K552" s="10"/>
      <c r="L552" s="775"/>
    </row>
    <row r="553" spans="1:12" s="306" customFormat="1">
      <c r="A553" s="89">
        <v>72</v>
      </c>
      <c r="B553" s="308"/>
      <c r="C553" s="160"/>
      <c r="D553" s="10"/>
      <c r="E553" s="10"/>
      <c r="F553" s="10"/>
      <c r="G553" s="166"/>
      <c r="H553" s="166"/>
      <c r="I553" s="166"/>
      <c r="J553" s="166"/>
      <c r="K553" s="10"/>
      <c r="L553" s="775"/>
    </row>
    <row r="554" spans="1:12" s="306" customFormat="1">
      <c r="A554" s="89">
        <v>73</v>
      </c>
      <c r="B554" s="308"/>
      <c r="C554" s="160"/>
      <c r="D554" s="10"/>
      <c r="E554" s="10"/>
      <c r="F554" s="10"/>
      <c r="G554" s="166"/>
      <c r="H554" s="166"/>
      <c r="I554" s="166"/>
      <c r="J554" s="166"/>
      <c r="K554" s="10"/>
      <c r="L554" s="775"/>
    </row>
    <row r="555" spans="1:12" s="306" customFormat="1">
      <c r="A555" s="89">
        <v>74</v>
      </c>
      <c r="B555" s="308"/>
      <c r="C555" s="160"/>
      <c r="D555" s="10"/>
      <c r="E555" s="10"/>
      <c r="F555" s="10"/>
      <c r="G555" s="166"/>
      <c r="H555" s="166"/>
      <c r="I555" s="166"/>
      <c r="J555" s="166"/>
      <c r="K555" s="10"/>
      <c r="L555" s="775"/>
    </row>
    <row r="556" spans="1:12" s="306" customFormat="1">
      <c r="A556" s="89">
        <v>75</v>
      </c>
      <c r="B556" s="308"/>
      <c r="C556" s="160"/>
      <c r="D556" s="10"/>
      <c r="E556" s="10"/>
      <c r="F556" s="10"/>
      <c r="G556" s="166"/>
      <c r="H556" s="166"/>
      <c r="I556" s="166"/>
      <c r="J556" s="166"/>
      <c r="K556" s="10"/>
      <c r="L556" s="775"/>
    </row>
    <row r="557" spans="1:12" s="306" customFormat="1">
      <c r="A557" s="89">
        <v>76</v>
      </c>
      <c r="B557" s="308"/>
      <c r="C557" s="160"/>
      <c r="D557" s="10"/>
      <c r="E557" s="10"/>
      <c r="F557" s="10"/>
      <c r="G557" s="166"/>
      <c r="H557" s="166"/>
      <c r="I557" s="166"/>
      <c r="J557" s="166"/>
      <c r="K557" s="10"/>
      <c r="L557" s="775"/>
    </row>
    <row r="558" spans="1:12" s="306" customFormat="1">
      <c r="A558" s="89">
        <v>77</v>
      </c>
      <c r="B558" s="308"/>
      <c r="C558" s="160"/>
      <c r="D558" s="10"/>
      <c r="E558" s="10"/>
      <c r="F558" s="10"/>
      <c r="G558" s="166"/>
      <c r="H558" s="166"/>
      <c r="I558" s="166"/>
      <c r="J558" s="166"/>
      <c r="K558" s="10"/>
      <c r="L558" s="775"/>
    </row>
    <row r="559" spans="1:12" s="306" customFormat="1">
      <c r="A559" s="89">
        <v>78</v>
      </c>
      <c r="B559" s="308"/>
      <c r="C559" s="160"/>
      <c r="D559" s="10"/>
      <c r="E559" s="10"/>
      <c r="F559" s="10"/>
      <c r="G559" s="166"/>
      <c r="H559" s="166"/>
      <c r="I559" s="166"/>
      <c r="J559" s="166"/>
      <c r="K559" s="10"/>
      <c r="L559" s="775"/>
    </row>
    <row r="560" spans="1:12" s="306" customFormat="1">
      <c r="A560" s="89">
        <v>79</v>
      </c>
      <c r="B560" s="308"/>
      <c r="C560" s="160"/>
      <c r="D560" s="10"/>
      <c r="E560" s="10"/>
      <c r="F560" s="10"/>
      <c r="G560" s="166"/>
      <c r="H560" s="166"/>
      <c r="I560" s="166"/>
      <c r="J560" s="166"/>
      <c r="K560" s="10"/>
      <c r="L560" s="775"/>
    </row>
    <row r="561" spans="1:12" s="306" customFormat="1">
      <c r="A561" s="89">
        <v>80</v>
      </c>
      <c r="B561" s="308"/>
      <c r="C561" s="160"/>
      <c r="D561" s="10"/>
      <c r="E561" s="10"/>
      <c r="F561" s="10"/>
      <c r="G561" s="166"/>
      <c r="H561" s="166"/>
      <c r="I561" s="166"/>
      <c r="J561" s="166"/>
      <c r="K561" s="10"/>
      <c r="L561" s="775"/>
    </row>
    <row r="562" spans="1:12" s="306" customFormat="1">
      <c r="A562" s="89">
        <v>81</v>
      </c>
      <c r="B562" s="308"/>
      <c r="C562" s="160"/>
      <c r="D562" s="10"/>
      <c r="E562" s="10"/>
      <c r="F562" s="10"/>
      <c r="G562" s="166"/>
      <c r="H562" s="166"/>
      <c r="I562" s="166"/>
      <c r="J562" s="166"/>
      <c r="K562" s="10"/>
      <c r="L562" s="775"/>
    </row>
    <row r="563" spans="1:12" s="306" customFormat="1">
      <c r="A563" s="89">
        <v>82</v>
      </c>
      <c r="B563" s="308"/>
      <c r="C563" s="160"/>
      <c r="D563" s="10"/>
      <c r="E563" s="10"/>
      <c r="F563" s="10"/>
      <c r="G563" s="166"/>
      <c r="H563" s="166"/>
      <c r="I563" s="166"/>
      <c r="J563" s="166"/>
      <c r="K563" s="10"/>
      <c r="L563" s="775"/>
    </row>
    <row r="564" spans="1:12" s="306" customFormat="1">
      <c r="A564" s="89">
        <v>83</v>
      </c>
      <c r="B564" s="308"/>
      <c r="C564" s="160"/>
      <c r="D564" s="10"/>
      <c r="E564" s="10"/>
      <c r="F564" s="10"/>
      <c r="G564" s="166"/>
      <c r="H564" s="166"/>
      <c r="I564" s="166"/>
      <c r="J564" s="166"/>
      <c r="K564" s="10"/>
      <c r="L564" s="775"/>
    </row>
    <row r="565" spans="1:12" s="306" customFormat="1">
      <c r="A565" s="89">
        <v>84</v>
      </c>
      <c r="B565" s="308"/>
      <c r="C565" s="160"/>
      <c r="D565" s="10"/>
      <c r="E565" s="10"/>
      <c r="F565" s="10"/>
      <c r="G565" s="166"/>
      <c r="H565" s="166"/>
      <c r="I565" s="166"/>
      <c r="J565" s="166"/>
      <c r="K565" s="10"/>
      <c r="L565" s="775"/>
    </row>
    <row r="566" spans="1:12" s="306" customFormat="1">
      <c r="A566" s="89">
        <v>85</v>
      </c>
      <c r="B566" s="308"/>
      <c r="C566" s="160"/>
      <c r="D566" s="10"/>
      <c r="E566" s="10"/>
      <c r="F566" s="10"/>
      <c r="G566" s="166"/>
      <c r="H566" s="166"/>
      <c r="I566" s="166"/>
      <c r="J566" s="166"/>
      <c r="K566" s="10"/>
      <c r="L566" s="775"/>
    </row>
    <row r="567" spans="1:12" s="306" customFormat="1">
      <c r="A567" s="89">
        <v>86</v>
      </c>
      <c r="B567" s="308"/>
      <c r="C567" s="160"/>
      <c r="D567" s="10"/>
      <c r="E567" s="10"/>
      <c r="F567" s="10"/>
      <c r="G567" s="166"/>
      <c r="H567" s="166"/>
      <c r="I567" s="166"/>
      <c r="J567" s="166"/>
      <c r="K567" s="10"/>
      <c r="L567" s="775"/>
    </row>
    <row r="568" spans="1:12" s="306" customFormat="1">
      <c r="A568" s="89">
        <v>87</v>
      </c>
      <c r="B568" s="308"/>
      <c r="C568" s="160"/>
      <c r="D568" s="10"/>
      <c r="E568" s="10"/>
      <c r="F568" s="10"/>
      <c r="G568" s="166"/>
      <c r="H568" s="166"/>
      <c r="I568" s="166"/>
      <c r="J568" s="166"/>
      <c r="K568" s="10"/>
      <c r="L568" s="775"/>
    </row>
    <row r="569" spans="1:12" s="306" customFormat="1">
      <c r="A569" s="89">
        <v>88</v>
      </c>
      <c r="B569" s="308"/>
      <c r="C569" s="160"/>
      <c r="D569" s="10"/>
      <c r="E569" s="10"/>
      <c r="F569" s="10"/>
      <c r="G569" s="166"/>
      <c r="H569" s="166"/>
      <c r="I569" s="166"/>
      <c r="J569" s="166"/>
      <c r="K569" s="10"/>
      <c r="L569" s="775"/>
    </row>
    <row r="570" spans="1:12" s="306" customFormat="1">
      <c r="A570" s="89">
        <v>89</v>
      </c>
      <c r="B570" s="308"/>
      <c r="C570" s="160"/>
      <c r="D570" s="10"/>
      <c r="E570" s="10"/>
      <c r="F570" s="10"/>
      <c r="G570" s="166"/>
      <c r="H570" s="166"/>
      <c r="I570" s="166"/>
      <c r="J570" s="166"/>
      <c r="K570" s="10"/>
      <c r="L570" s="775"/>
    </row>
    <row r="571" spans="1:12" s="306" customFormat="1">
      <c r="A571" s="89">
        <v>90</v>
      </c>
      <c r="B571" s="308"/>
      <c r="C571" s="160"/>
      <c r="D571" s="10"/>
      <c r="E571" s="10"/>
      <c r="F571" s="10"/>
      <c r="G571" s="166"/>
      <c r="H571" s="166"/>
      <c r="I571" s="166"/>
      <c r="J571" s="166"/>
      <c r="K571" s="10"/>
      <c r="L571" s="775"/>
    </row>
    <row r="572" spans="1:12" s="306" customFormat="1">
      <c r="A572" s="89">
        <v>91</v>
      </c>
      <c r="B572" s="308"/>
      <c r="C572" s="160"/>
      <c r="D572" s="10"/>
      <c r="E572" s="10"/>
      <c r="F572" s="10"/>
      <c r="G572" s="166"/>
      <c r="H572" s="166"/>
      <c r="I572" s="166"/>
      <c r="J572" s="166"/>
      <c r="K572" s="10"/>
      <c r="L572" s="775"/>
    </row>
    <row r="573" spans="1:12" s="306" customFormat="1">
      <c r="A573" s="89">
        <v>92</v>
      </c>
      <c r="B573" s="308"/>
      <c r="C573" s="160"/>
      <c r="D573" s="10"/>
      <c r="E573" s="10"/>
      <c r="F573" s="10"/>
      <c r="G573" s="166"/>
      <c r="H573" s="166"/>
      <c r="I573" s="166"/>
      <c r="J573" s="166"/>
      <c r="K573" s="10"/>
      <c r="L573" s="775"/>
    </row>
    <row r="574" spans="1:12" s="306" customFormat="1">
      <c r="A574" s="89">
        <v>93</v>
      </c>
      <c r="B574" s="308"/>
      <c r="C574" s="160"/>
      <c r="D574" s="10"/>
      <c r="E574" s="10"/>
      <c r="F574" s="10"/>
      <c r="G574" s="166"/>
      <c r="H574" s="166"/>
      <c r="I574" s="166"/>
      <c r="J574" s="166"/>
      <c r="K574" s="10"/>
      <c r="L574" s="775"/>
    </row>
    <row r="575" spans="1:12" s="306" customFormat="1">
      <c r="A575" s="89">
        <v>94</v>
      </c>
      <c r="B575" s="308"/>
      <c r="C575" s="160"/>
      <c r="D575" s="10"/>
      <c r="E575" s="10"/>
      <c r="F575" s="10"/>
      <c r="G575" s="166"/>
      <c r="H575" s="166"/>
      <c r="I575" s="166"/>
      <c r="J575" s="166"/>
      <c r="K575" s="10"/>
      <c r="L575" s="775"/>
    </row>
    <row r="576" spans="1:12" s="306" customFormat="1">
      <c r="A576" s="89">
        <v>95</v>
      </c>
      <c r="B576" s="308"/>
      <c r="C576" s="160"/>
      <c r="D576" s="10"/>
      <c r="E576" s="10"/>
      <c r="F576" s="10"/>
      <c r="G576" s="166"/>
      <c r="H576" s="166"/>
      <c r="I576" s="166"/>
      <c r="J576" s="166"/>
      <c r="K576" s="10"/>
      <c r="L576" s="775"/>
    </row>
    <row r="577" spans="1:12" s="306" customFormat="1">
      <c r="A577" s="89">
        <v>96</v>
      </c>
      <c r="B577" s="308"/>
      <c r="C577" s="160"/>
      <c r="D577" s="10"/>
      <c r="E577" s="10"/>
      <c r="F577" s="10"/>
      <c r="G577" s="166"/>
      <c r="H577" s="166"/>
      <c r="I577" s="166"/>
      <c r="J577" s="166"/>
      <c r="K577" s="10"/>
      <c r="L577" s="775"/>
    </row>
    <row r="578" spans="1:12" s="306" customFormat="1">
      <c r="A578" s="89">
        <v>1</v>
      </c>
      <c r="B578" s="308"/>
      <c r="C578" s="160"/>
      <c r="D578" s="10"/>
      <c r="E578" s="10"/>
      <c r="F578" s="10"/>
      <c r="G578" s="166"/>
      <c r="H578" s="166"/>
      <c r="I578" s="166"/>
      <c r="J578" s="166"/>
      <c r="K578" s="10"/>
      <c r="L578" s="775"/>
    </row>
    <row r="579" spans="1:12" s="306" customFormat="1">
      <c r="A579" s="89">
        <v>2</v>
      </c>
      <c r="B579" s="308"/>
      <c r="C579" s="160"/>
      <c r="D579" s="10"/>
      <c r="E579" s="10"/>
      <c r="F579" s="10"/>
      <c r="G579" s="166"/>
      <c r="H579" s="166"/>
      <c r="I579" s="166"/>
      <c r="J579" s="166"/>
      <c r="K579" s="10"/>
      <c r="L579" s="775"/>
    </row>
    <row r="580" spans="1:12" s="306" customFormat="1">
      <c r="A580" s="89">
        <v>3</v>
      </c>
      <c r="B580" s="308"/>
      <c r="C580" s="160"/>
      <c r="D580" s="10"/>
      <c r="E580" s="10"/>
      <c r="F580" s="10"/>
      <c r="G580" s="166"/>
      <c r="H580" s="166"/>
      <c r="I580" s="166"/>
      <c r="J580" s="166"/>
      <c r="K580" s="10"/>
      <c r="L580" s="775"/>
    </row>
    <row r="581" spans="1:12" s="306" customFormat="1">
      <c r="A581" s="89">
        <v>4</v>
      </c>
      <c r="B581" s="308"/>
      <c r="C581" s="160"/>
      <c r="D581" s="10"/>
      <c r="E581" s="10"/>
      <c r="F581" s="10"/>
      <c r="G581" s="166"/>
      <c r="H581" s="166"/>
      <c r="I581" s="166"/>
      <c r="J581" s="166"/>
      <c r="K581" s="10"/>
      <c r="L581" s="775"/>
    </row>
    <row r="582" spans="1:12" s="306" customFormat="1">
      <c r="A582" s="89">
        <v>5</v>
      </c>
      <c r="B582" s="308"/>
      <c r="C582" s="160"/>
      <c r="D582" s="10"/>
      <c r="E582" s="10"/>
      <c r="F582" s="10"/>
      <c r="G582" s="166"/>
      <c r="H582" s="166"/>
      <c r="I582" s="166"/>
      <c r="J582" s="166"/>
      <c r="K582" s="10"/>
      <c r="L582" s="775"/>
    </row>
    <row r="583" spans="1:12" s="306" customFormat="1">
      <c r="A583" s="89">
        <v>6</v>
      </c>
      <c r="B583" s="308"/>
      <c r="C583" s="160"/>
      <c r="D583" s="10"/>
      <c r="E583" s="10"/>
      <c r="F583" s="10"/>
      <c r="G583" s="166"/>
      <c r="H583" s="166"/>
      <c r="I583" s="166"/>
      <c r="J583" s="166"/>
      <c r="K583" s="10"/>
      <c r="L583" s="775"/>
    </row>
    <row r="584" spans="1:12" s="306" customFormat="1">
      <c r="A584" s="89">
        <v>7</v>
      </c>
      <c r="B584" s="308"/>
      <c r="C584" s="160"/>
      <c r="D584" s="10"/>
      <c r="E584" s="10"/>
      <c r="F584" s="10"/>
      <c r="G584" s="166"/>
      <c r="H584" s="166"/>
      <c r="I584" s="166"/>
      <c r="J584" s="166"/>
      <c r="K584" s="10"/>
      <c r="L584" s="775"/>
    </row>
    <row r="585" spans="1:12" s="306" customFormat="1">
      <c r="A585" s="89">
        <v>8</v>
      </c>
      <c r="B585" s="308"/>
      <c r="C585" s="160"/>
      <c r="D585" s="10"/>
      <c r="E585" s="10"/>
      <c r="F585" s="10"/>
      <c r="G585" s="166"/>
      <c r="H585" s="166"/>
      <c r="I585" s="166"/>
      <c r="J585" s="166"/>
      <c r="K585" s="10"/>
      <c r="L585" s="775"/>
    </row>
    <row r="586" spans="1:12" s="306" customFormat="1">
      <c r="A586" s="89">
        <v>9</v>
      </c>
      <c r="B586" s="308"/>
      <c r="C586" s="160"/>
      <c r="D586" s="10"/>
      <c r="E586" s="10"/>
      <c r="F586" s="10"/>
      <c r="G586" s="166"/>
      <c r="H586" s="166"/>
      <c r="I586" s="166"/>
      <c r="J586" s="166"/>
      <c r="K586" s="10"/>
      <c r="L586" s="775"/>
    </row>
    <row r="587" spans="1:12" s="306" customFormat="1">
      <c r="A587" s="89">
        <v>10</v>
      </c>
      <c r="B587" s="308"/>
      <c r="C587" s="160"/>
      <c r="D587" s="10"/>
      <c r="E587" s="10"/>
      <c r="F587" s="10"/>
      <c r="G587" s="166"/>
      <c r="H587" s="166"/>
      <c r="I587" s="166"/>
      <c r="J587" s="166"/>
      <c r="K587" s="10"/>
      <c r="L587" s="775"/>
    </row>
    <row r="588" spans="1:12" s="306" customFormat="1">
      <c r="A588" s="89">
        <v>11</v>
      </c>
      <c r="B588" s="308"/>
      <c r="C588" s="160"/>
      <c r="D588" s="10"/>
      <c r="E588" s="10"/>
      <c r="F588" s="10"/>
      <c r="G588" s="166"/>
      <c r="H588" s="166"/>
      <c r="I588" s="166"/>
      <c r="J588" s="166"/>
      <c r="K588" s="10"/>
      <c r="L588" s="775"/>
    </row>
    <row r="589" spans="1:12" s="306" customFormat="1">
      <c r="A589" s="89">
        <v>12</v>
      </c>
      <c r="B589" s="308"/>
      <c r="C589" s="160"/>
      <c r="D589" s="10"/>
      <c r="E589" s="10"/>
      <c r="F589" s="10"/>
      <c r="G589" s="166"/>
      <c r="H589" s="166"/>
      <c r="I589" s="166"/>
      <c r="J589" s="166"/>
      <c r="K589" s="10"/>
      <c r="L589" s="775"/>
    </row>
    <row r="590" spans="1:12" s="306" customFormat="1">
      <c r="A590" s="89">
        <v>13</v>
      </c>
      <c r="B590" s="308"/>
      <c r="C590" s="160"/>
      <c r="D590" s="10"/>
      <c r="E590" s="10"/>
      <c r="F590" s="10"/>
      <c r="G590" s="166"/>
      <c r="H590" s="166"/>
      <c r="I590" s="166"/>
      <c r="J590" s="166"/>
      <c r="K590" s="10"/>
      <c r="L590" s="775"/>
    </row>
    <row r="591" spans="1:12" s="306" customFormat="1">
      <c r="A591" s="89">
        <v>14</v>
      </c>
      <c r="B591" s="308"/>
      <c r="C591" s="160"/>
      <c r="D591" s="10"/>
      <c r="E591" s="10"/>
      <c r="F591" s="10"/>
      <c r="G591" s="166"/>
      <c r="H591" s="166"/>
      <c r="I591" s="166"/>
      <c r="J591" s="166"/>
      <c r="K591" s="10"/>
      <c r="L591" s="775"/>
    </row>
    <row r="592" spans="1:12" s="306" customFormat="1">
      <c r="A592" s="89">
        <v>15</v>
      </c>
      <c r="B592" s="308"/>
      <c r="C592" s="160"/>
      <c r="D592" s="10"/>
      <c r="E592" s="10"/>
      <c r="F592" s="10"/>
      <c r="G592" s="166"/>
      <c r="H592" s="166"/>
      <c r="I592" s="166"/>
      <c r="J592" s="166"/>
      <c r="K592" s="10"/>
      <c r="L592" s="775"/>
    </row>
    <row r="593" spans="1:12" s="306" customFormat="1">
      <c r="A593" s="89">
        <v>16</v>
      </c>
      <c r="B593" s="308"/>
      <c r="C593" s="160"/>
      <c r="D593" s="10"/>
      <c r="E593" s="10"/>
      <c r="F593" s="10"/>
      <c r="G593" s="166"/>
      <c r="H593" s="166"/>
      <c r="I593" s="166"/>
      <c r="J593" s="166"/>
      <c r="K593" s="10"/>
      <c r="L593" s="775"/>
    </row>
    <row r="594" spans="1:12" s="306" customFormat="1">
      <c r="A594" s="89">
        <v>17</v>
      </c>
      <c r="B594" s="308"/>
      <c r="C594" s="160"/>
      <c r="D594" s="10"/>
      <c r="E594" s="10"/>
      <c r="F594" s="10"/>
      <c r="G594" s="166"/>
      <c r="H594" s="166"/>
      <c r="I594" s="166"/>
      <c r="J594" s="166"/>
      <c r="K594" s="10"/>
      <c r="L594" s="775"/>
    </row>
    <row r="595" spans="1:12" s="306" customFormat="1">
      <c r="A595" s="89">
        <v>18</v>
      </c>
      <c r="B595" s="308"/>
      <c r="C595" s="160"/>
      <c r="D595" s="10"/>
      <c r="E595" s="10"/>
      <c r="F595" s="10"/>
      <c r="G595" s="166"/>
      <c r="H595" s="166"/>
      <c r="I595" s="166"/>
      <c r="J595" s="166"/>
      <c r="K595" s="10"/>
      <c r="L595" s="775"/>
    </row>
    <row r="596" spans="1:12" s="306" customFormat="1">
      <c r="A596" s="89">
        <v>19</v>
      </c>
      <c r="B596" s="308"/>
      <c r="C596" s="160"/>
      <c r="D596" s="10"/>
      <c r="E596" s="10"/>
      <c r="F596" s="10"/>
      <c r="G596" s="166"/>
      <c r="H596" s="166"/>
      <c r="I596" s="166"/>
      <c r="J596" s="166"/>
      <c r="K596" s="10"/>
      <c r="L596" s="775"/>
    </row>
    <row r="597" spans="1:12" s="306" customFormat="1">
      <c r="A597" s="89">
        <v>20</v>
      </c>
      <c r="B597" s="308"/>
      <c r="C597" s="160"/>
      <c r="D597" s="10"/>
      <c r="E597" s="10"/>
      <c r="F597" s="10"/>
      <c r="G597" s="166"/>
      <c r="H597" s="166"/>
      <c r="I597" s="166"/>
      <c r="J597" s="166"/>
      <c r="K597" s="10"/>
      <c r="L597" s="775"/>
    </row>
    <row r="598" spans="1:12" s="306" customFormat="1">
      <c r="A598" s="89">
        <v>21</v>
      </c>
      <c r="B598" s="308"/>
      <c r="C598" s="160"/>
      <c r="D598" s="10"/>
      <c r="E598" s="10"/>
      <c r="F598" s="10"/>
      <c r="G598" s="166"/>
      <c r="H598" s="166"/>
      <c r="I598" s="166"/>
      <c r="J598" s="166"/>
      <c r="K598" s="10"/>
      <c r="L598" s="775"/>
    </row>
    <row r="599" spans="1:12" s="306" customFormat="1">
      <c r="A599" s="89">
        <v>22</v>
      </c>
      <c r="B599" s="308"/>
      <c r="C599" s="160"/>
      <c r="D599" s="10"/>
      <c r="E599" s="10"/>
      <c r="F599" s="10"/>
      <c r="G599" s="166"/>
      <c r="H599" s="166"/>
      <c r="I599" s="166"/>
      <c r="J599" s="166"/>
      <c r="K599" s="10"/>
      <c r="L599" s="775"/>
    </row>
    <row r="600" spans="1:12" s="306" customFormat="1">
      <c r="A600" s="89">
        <v>23</v>
      </c>
      <c r="B600" s="308"/>
      <c r="C600" s="160"/>
      <c r="D600" s="10"/>
      <c r="E600" s="10"/>
      <c r="F600" s="10"/>
      <c r="G600" s="166"/>
      <c r="H600" s="166"/>
      <c r="I600" s="166"/>
      <c r="J600" s="166"/>
      <c r="K600" s="10"/>
      <c r="L600" s="775"/>
    </row>
    <row r="601" spans="1:12" s="306" customFormat="1">
      <c r="A601" s="89">
        <v>24</v>
      </c>
      <c r="B601" s="308"/>
      <c r="C601" s="160"/>
      <c r="D601" s="10"/>
      <c r="E601" s="10"/>
      <c r="F601" s="10"/>
      <c r="G601" s="166"/>
      <c r="H601" s="166"/>
      <c r="I601" s="166"/>
      <c r="J601" s="166"/>
      <c r="K601" s="10"/>
      <c r="L601" s="775"/>
    </row>
    <row r="602" spans="1:12" s="306" customFormat="1">
      <c r="A602" s="89">
        <v>25</v>
      </c>
      <c r="B602" s="308"/>
      <c r="C602" s="160"/>
      <c r="D602" s="10"/>
      <c r="E602" s="10"/>
      <c r="F602" s="10"/>
      <c r="G602" s="166"/>
      <c r="H602" s="166"/>
      <c r="I602" s="166"/>
      <c r="J602" s="166"/>
      <c r="K602" s="10"/>
      <c r="L602" s="775"/>
    </row>
    <row r="603" spans="1:12" s="306" customFormat="1">
      <c r="A603" s="89">
        <v>26</v>
      </c>
      <c r="B603" s="308"/>
      <c r="C603" s="160"/>
      <c r="D603" s="10"/>
      <c r="E603" s="10"/>
      <c r="F603" s="10"/>
      <c r="G603" s="166"/>
      <c r="H603" s="166"/>
      <c r="I603" s="166"/>
      <c r="J603" s="166"/>
      <c r="K603" s="10"/>
      <c r="L603" s="775"/>
    </row>
    <row r="604" spans="1:12" s="306" customFormat="1">
      <c r="A604" s="89">
        <v>27</v>
      </c>
      <c r="B604" s="308"/>
      <c r="C604" s="160"/>
      <c r="D604" s="10"/>
      <c r="E604" s="10"/>
      <c r="F604" s="10"/>
      <c r="G604" s="166"/>
      <c r="H604" s="166"/>
      <c r="I604" s="166"/>
      <c r="J604" s="166"/>
      <c r="K604" s="10"/>
      <c r="L604" s="775"/>
    </row>
    <row r="605" spans="1:12" s="306" customFormat="1">
      <c r="A605" s="89">
        <v>28</v>
      </c>
      <c r="B605" s="308"/>
      <c r="C605" s="160"/>
      <c r="D605" s="10"/>
      <c r="E605" s="10"/>
      <c r="F605" s="10"/>
      <c r="G605" s="166"/>
      <c r="H605" s="166"/>
      <c r="I605" s="166"/>
      <c r="J605" s="166"/>
      <c r="K605" s="10"/>
      <c r="L605" s="775"/>
    </row>
    <row r="606" spans="1:12" s="306" customFormat="1">
      <c r="A606" s="89">
        <v>29</v>
      </c>
      <c r="B606" s="308"/>
      <c r="C606" s="160"/>
      <c r="D606" s="10"/>
      <c r="E606" s="10"/>
      <c r="F606" s="10"/>
      <c r="G606" s="166"/>
      <c r="H606" s="166"/>
      <c r="I606" s="166"/>
      <c r="J606" s="166"/>
      <c r="K606" s="10"/>
      <c r="L606" s="775"/>
    </row>
    <row r="607" spans="1:12" s="306" customFormat="1">
      <c r="A607" s="89">
        <v>30</v>
      </c>
      <c r="B607" s="308"/>
      <c r="C607" s="160"/>
      <c r="D607" s="10"/>
      <c r="E607" s="10"/>
      <c r="F607" s="10"/>
      <c r="G607" s="166"/>
      <c r="H607" s="166"/>
      <c r="I607" s="166"/>
      <c r="J607" s="166"/>
      <c r="K607" s="10"/>
      <c r="L607" s="775"/>
    </row>
    <row r="608" spans="1:12" s="306" customFormat="1">
      <c r="A608" s="89">
        <v>31</v>
      </c>
      <c r="B608" s="308"/>
      <c r="C608" s="160"/>
      <c r="D608" s="10"/>
      <c r="E608" s="10"/>
      <c r="F608" s="10"/>
      <c r="G608" s="166"/>
      <c r="H608" s="166"/>
      <c r="I608" s="166"/>
      <c r="J608" s="166"/>
      <c r="K608" s="10"/>
      <c r="L608" s="775"/>
    </row>
    <row r="609" spans="1:12" s="306" customFormat="1">
      <c r="A609" s="89">
        <v>32</v>
      </c>
      <c r="B609" s="308"/>
      <c r="C609" s="160"/>
      <c r="D609" s="10"/>
      <c r="E609" s="10"/>
      <c r="F609" s="10"/>
      <c r="G609" s="166"/>
      <c r="H609" s="166"/>
      <c r="I609" s="166"/>
      <c r="J609" s="166"/>
      <c r="K609" s="10"/>
      <c r="L609" s="775"/>
    </row>
    <row r="610" spans="1:12" s="306" customFormat="1">
      <c r="A610" s="89">
        <v>33</v>
      </c>
      <c r="B610" s="308"/>
      <c r="C610" s="160"/>
      <c r="D610" s="10"/>
      <c r="E610" s="10"/>
      <c r="F610" s="10"/>
      <c r="G610" s="166"/>
      <c r="H610" s="166"/>
      <c r="I610" s="166"/>
      <c r="J610" s="166"/>
      <c r="K610" s="10"/>
      <c r="L610" s="775"/>
    </row>
    <row r="611" spans="1:12" s="306" customFormat="1">
      <c r="A611" s="89">
        <v>34</v>
      </c>
      <c r="B611" s="308"/>
      <c r="C611" s="160"/>
      <c r="D611" s="10"/>
      <c r="E611" s="10"/>
      <c r="F611" s="10"/>
      <c r="G611" s="166"/>
      <c r="H611" s="166"/>
      <c r="I611" s="166"/>
      <c r="J611" s="166"/>
      <c r="K611" s="10"/>
      <c r="L611" s="775"/>
    </row>
    <row r="612" spans="1:12" s="306" customFormat="1">
      <c r="A612" s="89">
        <v>35</v>
      </c>
      <c r="B612" s="308"/>
      <c r="C612" s="160"/>
      <c r="D612" s="10"/>
      <c r="E612" s="10"/>
      <c r="F612" s="10"/>
      <c r="G612" s="166"/>
      <c r="H612" s="166"/>
      <c r="I612" s="166"/>
      <c r="J612" s="166"/>
      <c r="K612" s="10"/>
      <c r="L612" s="775"/>
    </row>
    <row r="613" spans="1:12" s="306" customFormat="1">
      <c r="A613" s="89">
        <v>36</v>
      </c>
      <c r="B613" s="308"/>
      <c r="C613" s="160"/>
      <c r="D613" s="10"/>
      <c r="E613" s="10"/>
      <c r="F613" s="10"/>
      <c r="G613" s="166"/>
      <c r="H613" s="166"/>
      <c r="I613" s="166"/>
      <c r="J613" s="166"/>
      <c r="K613" s="10"/>
      <c r="L613" s="775"/>
    </row>
    <row r="614" spans="1:12" s="306" customFormat="1">
      <c r="A614" s="89">
        <v>37</v>
      </c>
      <c r="B614" s="308"/>
      <c r="C614" s="160"/>
      <c r="D614" s="10"/>
      <c r="E614" s="10"/>
      <c r="F614" s="10"/>
      <c r="G614" s="166"/>
      <c r="H614" s="166"/>
      <c r="I614" s="166"/>
      <c r="J614" s="166"/>
      <c r="K614" s="10"/>
      <c r="L614" s="775"/>
    </row>
    <row r="615" spans="1:12" s="306" customFormat="1">
      <c r="A615" s="89">
        <v>38</v>
      </c>
      <c r="B615" s="308"/>
      <c r="C615" s="160"/>
      <c r="D615" s="10"/>
      <c r="E615" s="10"/>
      <c r="F615" s="10"/>
      <c r="G615" s="166"/>
      <c r="H615" s="166"/>
      <c r="I615" s="166"/>
      <c r="J615" s="166"/>
      <c r="K615" s="10"/>
      <c r="L615" s="775"/>
    </row>
    <row r="616" spans="1:12" s="306" customFormat="1">
      <c r="A616" s="89">
        <v>39</v>
      </c>
      <c r="B616" s="308"/>
      <c r="C616" s="160"/>
      <c r="D616" s="10"/>
      <c r="E616" s="10"/>
      <c r="F616" s="10"/>
      <c r="G616" s="166"/>
      <c r="H616" s="166"/>
      <c r="I616" s="166"/>
      <c r="J616" s="166"/>
      <c r="K616" s="10"/>
      <c r="L616" s="775"/>
    </row>
    <row r="617" spans="1:12" s="306" customFormat="1">
      <c r="A617" s="89">
        <v>40</v>
      </c>
      <c r="B617" s="308"/>
      <c r="C617" s="160"/>
      <c r="D617" s="10"/>
      <c r="E617" s="10"/>
      <c r="F617" s="10"/>
      <c r="G617" s="166"/>
      <c r="H617" s="166"/>
      <c r="I617" s="166"/>
      <c r="J617" s="166"/>
      <c r="K617" s="10"/>
      <c r="L617" s="775"/>
    </row>
    <row r="618" spans="1:12" s="306" customFormat="1">
      <c r="A618" s="89">
        <v>41</v>
      </c>
      <c r="B618" s="308"/>
      <c r="C618" s="160"/>
      <c r="D618" s="10"/>
      <c r="E618" s="10"/>
      <c r="F618" s="10"/>
      <c r="G618" s="166"/>
      <c r="H618" s="166"/>
      <c r="I618" s="166"/>
      <c r="J618" s="166"/>
      <c r="K618" s="10"/>
      <c r="L618" s="775"/>
    </row>
    <row r="619" spans="1:12" s="306" customFormat="1">
      <c r="A619" s="89">
        <v>42</v>
      </c>
      <c r="B619" s="308"/>
      <c r="C619" s="160"/>
      <c r="D619" s="10"/>
      <c r="E619" s="10"/>
      <c r="F619" s="10"/>
      <c r="G619" s="166"/>
      <c r="H619" s="166"/>
      <c r="I619" s="166"/>
      <c r="J619" s="166"/>
      <c r="K619" s="10"/>
      <c r="L619" s="775"/>
    </row>
    <row r="620" spans="1:12" s="306" customFormat="1">
      <c r="A620" s="89">
        <v>43</v>
      </c>
      <c r="B620" s="308"/>
      <c r="C620" s="160"/>
      <c r="D620" s="10"/>
      <c r="E620" s="10"/>
      <c r="F620" s="10"/>
      <c r="G620" s="166"/>
      <c r="H620" s="166"/>
      <c r="I620" s="166"/>
      <c r="J620" s="166"/>
      <c r="K620" s="10"/>
      <c r="L620" s="775"/>
    </row>
    <row r="621" spans="1:12" s="306" customFormat="1">
      <c r="A621" s="89">
        <v>44</v>
      </c>
      <c r="B621" s="308"/>
      <c r="C621" s="160"/>
      <c r="D621" s="10"/>
      <c r="E621" s="10"/>
      <c r="F621" s="10"/>
      <c r="G621" s="166"/>
      <c r="H621" s="166"/>
      <c r="I621" s="166"/>
      <c r="J621" s="166"/>
      <c r="K621" s="10"/>
      <c r="L621" s="775"/>
    </row>
    <row r="622" spans="1:12" s="306" customFormat="1">
      <c r="A622" s="89">
        <v>45</v>
      </c>
      <c r="B622" s="308"/>
      <c r="C622" s="160"/>
      <c r="D622" s="10"/>
      <c r="E622" s="10"/>
      <c r="F622" s="10"/>
      <c r="G622" s="166"/>
      <c r="H622" s="166"/>
      <c r="I622" s="166"/>
      <c r="J622" s="166"/>
      <c r="K622" s="10"/>
      <c r="L622" s="775"/>
    </row>
    <row r="623" spans="1:12" s="306" customFormat="1">
      <c r="A623" s="89">
        <v>46</v>
      </c>
      <c r="B623" s="308"/>
      <c r="C623" s="160"/>
      <c r="D623" s="10"/>
      <c r="E623" s="10"/>
      <c r="F623" s="10"/>
      <c r="G623" s="166"/>
      <c r="H623" s="166"/>
      <c r="I623" s="166"/>
      <c r="J623" s="166"/>
      <c r="K623" s="10"/>
      <c r="L623" s="775"/>
    </row>
    <row r="624" spans="1:12" s="306" customFormat="1">
      <c r="A624" s="89">
        <v>47</v>
      </c>
      <c r="B624" s="308"/>
      <c r="C624" s="160"/>
      <c r="D624" s="10"/>
      <c r="E624" s="10"/>
      <c r="F624" s="10"/>
      <c r="G624" s="166"/>
      <c r="H624" s="166"/>
      <c r="I624" s="166"/>
      <c r="J624" s="166"/>
      <c r="K624" s="10"/>
      <c r="L624" s="775"/>
    </row>
    <row r="625" spans="1:12" s="306" customFormat="1">
      <c r="A625" s="89">
        <v>48</v>
      </c>
      <c r="B625" s="308"/>
      <c r="C625" s="160"/>
      <c r="D625" s="10"/>
      <c r="E625" s="10"/>
      <c r="F625" s="10"/>
      <c r="G625" s="166"/>
      <c r="H625" s="166"/>
      <c r="I625" s="166"/>
      <c r="J625" s="166"/>
      <c r="K625" s="10"/>
      <c r="L625" s="775"/>
    </row>
    <row r="626" spans="1:12" s="306" customFormat="1">
      <c r="A626" s="89">
        <v>49</v>
      </c>
      <c r="B626" s="308"/>
      <c r="C626" s="160"/>
      <c r="D626" s="10"/>
      <c r="E626" s="10"/>
      <c r="F626" s="10"/>
      <c r="G626" s="166"/>
      <c r="H626" s="166"/>
      <c r="I626" s="166"/>
      <c r="J626" s="166"/>
      <c r="K626" s="10"/>
      <c r="L626" s="775"/>
    </row>
    <row r="627" spans="1:12" s="306" customFormat="1">
      <c r="A627" s="89">
        <v>50</v>
      </c>
      <c r="B627" s="308"/>
      <c r="C627" s="160"/>
      <c r="D627" s="10"/>
      <c r="E627" s="10"/>
      <c r="F627" s="10"/>
      <c r="G627" s="166"/>
      <c r="H627" s="166"/>
      <c r="I627" s="166"/>
      <c r="J627" s="166"/>
      <c r="K627" s="10"/>
      <c r="L627" s="775"/>
    </row>
    <row r="628" spans="1:12" s="306" customFormat="1">
      <c r="A628" s="89">
        <v>51</v>
      </c>
      <c r="B628" s="308"/>
      <c r="C628" s="160"/>
      <c r="D628" s="10"/>
      <c r="E628" s="10"/>
      <c r="F628" s="10"/>
      <c r="G628" s="166"/>
      <c r="H628" s="166"/>
      <c r="I628" s="166"/>
      <c r="J628" s="166"/>
      <c r="K628" s="10"/>
      <c r="L628" s="775"/>
    </row>
    <row r="629" spans="1:12" s="306" customFormat="1">
      <c r="A629" s="89">
        <v>52</v>
      </c>
      <c r="B629" s="308"/>
      <c r="C629" s="160"/>
      <c r="D629" s="10"/>
      <c r="E629" s="10"/>
      <c r="F629" s="10"/>
      <c r="G629" s="166"/>
      <c r="H629" s="166"/>
      <c r="I629" s="166"/>
      <c r="J629" s="166"/>
      <c r="K629" s="10"/>
      <c r="L629" s="775"/>
    </row>
    <row r="630" spans="1:12" s="306" customFormat="1">
      <c r="A630" s="89">
        <v>53</v>
      </c>
      <c r="B630" s="308"/>
      <c r="C630" s="160"/>
      <c r="D630" s="10"/>
      <c r="E630" s="10"/>
      <c r="F630" s="10"/>
      <c r="G630" s="166"/>
      <c r="H630" s="166"/>
      <c r="I630" s="166"/>
      <c r="J630" s="166"/>
      <c r="K630" s="10"/>
      <c r="L630" s="775"/>
    </row>
    <row r="631" spans="1:12" s="306" customFormat="1">
      <c r="A631" s="89">
        <v>54</v>
      </c>
      <c r="B631" s="308"/>
      <c r="C631" s="160"/>
      <c r="D631" s="10"/>
      <c r="E631" s="10"/>
      <c r="F631" s="10"/>
      <c r="G631" s="166"/>
      <c r="H631" s="166"/>
      <c r="I631" s="166"/>
      <c r="J631" s="166"/>
      <c r="K631" s="10"/>
      <c r="L631" s="775"/>
    </row>
    <row r="632" spans="1:12" s="306" customFormat="1">
      <c r="A632" s="89">
        <v>55</v>
      </c>
      <c r="B632" s="308"/>
      <c r="C632" s="160"/>
      <c r="D632" s="10"/>
      <c r="E632" s="10"/>
      <c r="F632" s="10"/>
      <c r="G632" s="166"/>
      <c r="H632" s="166"/>
      <c r="I632" s="166"/>
      <c r="J632" s="166"/>
      <c r="K632" s="10"/>
      <c r="L632" s="775"/>
    </row>
    <row r="633" spans="1:12" s="306" customFormat="1">
      <c r="A633" s="89">
        <v>56</v>
      </c>
      <c r="B633" s="308"/>
      <c r="C633" s="160"/>
      <c r="D633" s="10"/>
      <c r="E633" s="10"/>
      <c r="F633" s="10"/>
      <c r="G633" s="166"/>
      <c r="H633" s="166"/>
      <c r="I633" s="166"/>
      <c r="J633" s="166"/>
      <c r="K633" s="10"/>
      <c r="L633" s="775"/>
    </row>
    <row r="634" spans="1:12" s="306" customFormat="1">
      <c r="A634" s="89">
        <v>57</v>
      </c>
      <c r="B634" s="308"/>
      <c r="C634" s="160"/>
      <c r="D634" s="10"/>
      <c r="E634" s="10"/>
      <c r="F634" s="10"/>
      <c r="G634" s="166"/>
      <c r="H634" s="166"/>
      <c r="I634" s="166"/>
      <c r="J634" s="166"/>
      <c r="K634" s="10"/>
      <c r="L634" s="775"/>
    </row>
    <row r="635" spans="1:12" s="306" customFormat="1">
      <c r="A635" s="89">
        <v>58</v>
      </c>
      <c r="B635" s="308"/>
      <c r="C635" s="160"/>
      <c r="D635" s="10"/>
      <c r="E635" s="10"/>
      <c r="F635" s="10"/>
      <c r="G635" s="166"/>
      <c r="H635" s="166"/>
      <c r="I635" s="166"/>
      <c r="J635" s="166"/>
      <c r="K635" s="10"/>
      <c r="L635" s="775"/>
    </row>
    <row r="636" spans="1:12" s="306" customFormat="1">
      <c r="A636" s="89">
        <v>59</v>
      </c>
      <c r="B636" s="308"/>
      <c r="C636" s="160"/>
      <c r="D636" s="10"/>
      <c r="E636" s="10"/>
      <c r="F636" s="10"/>
      <c r="G636" s="166"/>
      <c r="H636" s="166"/>
      <c r="I636" s="166"/>
      <c r="J636" s="166"/>
      <c r="K636" s="10"/>
      <c r="L636" s="775"/>
    </row>
    <row r="637" spans="1:12" s="306" customFormat="1">
      <c r="A637" s="89">
        <v>60</v>
      </c>
      <c r="B637" s="308"/>
      <c r="C637" s="160"/>
      <c r="D637" s="10"/>
      <c r="E637" s="10"/>
      <c r="F637" s="10"/>
      <c r="G637" s="166"/>
      <c r="H637" s="166"/>
      <c r="I637" s="166"/>
      <c r="J637" s="166"/>
      <c r="K637" s="10"/>
      <c r="L637" s="775"/>
    </row>
    <row r="638" spans="1:12" s="306" customFormat="1">
      <c r="A638" s="89">
        <v>61</v>
      </c>
      <c r="B638" s="308"/>
      <c r="C638" s="160"/>
      <c r="D638" s="10"/>
      <c r="E638" s="10"/>
      <c r="F638" s="10"/>
      <c r="G638" s="166"/>
      <c r="H638" s="166"/>
      <c r="I638" s="166"/>
      <c r="J638" s="166"/>
      <c r="K638" s="10"/>
      <c r="L638" s="775"/>
    </row>
    <row r="639" spans="1:12" s="306" customFormat="1">
      <c r="A639" s="89">
        <v>62</v>
      </c>
      <c r="B639" s="308"/>
      <c r="C639" s="160"/>
      <c r="D639" s="10"/>
      <c r="E639" s="10"/>
      <c r="F639" s="10"/>
      <c r="G639" s="166"/>
      <c r="H639" s="166"/>
      <c r="I639" s="166"/>
      <c r="J639" s="166"/>
      <c r="K639" s="10"/>
      <c r="L639" s="775"/>
    </row>
    <row r="640" spans="1:12" s="306" customFormat="1">
      <c r="A640" s="89">
        <v>63</v>
      </c>
      <c r="B640" s="308"/>
      <c r="C640" s="160"/>
      <c r="D640" s="10"/>
      <c r="E640" s="10"/>
      <c r="F640" s="10"/>
      <c r="G640" s="166"/>
      <c r="H640" s="166"/>
      <c r="I640" s="166"/>
      <c r="J640" s="166"/>
      <c r="K640" s="10"/>
      <c r="L640" s="775"/>
    </row>
    <row r="641" spans="1:12" s="306" customFormat="1">
      <c r="A641" s="89">
        <v>64</v>
      </c>
      <c r="B641" s="308"/>
      <c r="C641" s="160"/>
      <c r="D641" s="10"/>
      <c r="E641" s="10"/>
      <c r="F641" s="10"/>
      <c r="G641" s="166"/>
      <c r="H641" s="166"/>
      <c r="I641" s="166"/>
      <c r="J641" s="166"/>
      <c r="K641" s="10"/>
      <c r="L641" s="775"/>
    </row>
    <row r="642" spans="1:12" s="306" customFormat="1">
      <c r="A642" s="89">
        <v>65</v>
      </c>
      <c r="B642" s="308"/>
      <c r="C642" s="160"/>
      <c r="D642" s="10"/>
      <c r="E642" s="10"/>
      <c r="F642" s="10"/>
      <c r="G642" s="166"/>
      <c r="H642" s="166"/>
      <c r="I642" s="166"/>
      <c r="J642" s="166"/>
      <c r="K642" s="10"/>
      <c r="L642" s="775"/>
    </row>
    <row r="643" spans="1:12" s="306" customFormat="1">
      <c r="A643" s="89">
        <v>66</v>
      </c>
      <c r="B643" s="308"/>
      <c r="C643" s="160"/>
      <c r="D643" s="10"/>
      <c r="E643" s="10"/>
      <c r="F643" s="10"/>
      <c r="G643" s="166"/>
      <c r="H643" s="166"/>
      <c r="I643" s="166"/>
      <c r="J643" s="166"/>
      <c r="K643" s="10"/>
      <c r="L643" s="775"/>
    </row>
    <row r="644" spans="1:12" s="306" customFormat="1">
      <c r="A644" s="89">
        <v>67</v>
      </c>
      <c r="B644" s="308"/>
      <c r="C644" s="160"/>
      <c r="D644" s="10"/>
      <c r="E644" s="10"/>
      <c r="F644" s="10"/>
      <c r="G644" s="166"/>
      <c r="H644" s="166"/>
      <c r="I644" s="166"/>
      <c r="J644" s="166"/>
      <c r="K644" s="10"/>
      <c r="L644" s="775"/>
    </row>
    <row r="645" spans="1:12" s="306" customFormat="1">
      <c r="A645" s="89">
        <v>68</v>
      </c>
      <c r="B645" s="308"/>
      <c r="C645" s="160"/>
      <c r="D645" s="10"/>
      <c r="E645" s="10"/>
      <c r="F645" s="10"/>
      <c r="G645" s="166"/>
      <c r="H645" s="166"/>
      <c r="I645" s="166"/>
      <c r="J645" s="166"/>
      <c r="K645" s="10"/>
      <c r="L645" s="775"/>
    </row>
    <row r="646" spans="1:12" s="306" customFormat="1">
      <c r="A646" s="89">
        <v>69</v>
      </c>
      <c r="B646" s="308"/>
      <c r="C646" s="160"/>
      <c r="D646" s="10"/>
      <c r="E646" s="10"/>
      <c r="F646" s="10"/>
      <c r="G646" s="166"/>
      <c r="H646" s="166"/>
      <c r="I646" s="166"/>
      <c r="J646" s="166"/>
      <c r="K646" s="10"/>
      <c r="L646" s="775"/>
    </row>
    <row r="647" spans="1:12" s="306" customFormat="1">
      <c r="A647" s="89">
        <v>70</v>
      </c>
      <c r="B647" s="308"/>
      <c r="C647" s="160"/>
      <c r="D647" s="10"/>
      <c r="E647" s="10"/>
      <c r="F647" s="10"/>
      <c r="G647" s="166"/>
      <c r="H647" s="166"/>
      <c r="I647" s="166"/>
      <c r="J647" s="166"/>
      <c r="K647" s="10"/>
      <c r="L647" s="775"/>
    </row>
    <row r="648" spans="1:12" s="306" customFormat="1">
      <c r="A648" s="89">
        <v>71</v>
      </c>
      <c r="B648" s="308"/>
      <c r="C648" s="160"/>
      <c r="D648" s="10"/>
      <c r="E648" s="10"/>
      <c r="F648" s="10"/>
      <c r="G648" s="166"/>
      <c r="H648" s="166"/>
      <c r="I648" s="166"/>
      <c r="J648" s="166"/>
      <c r="K648" s="10"/>
      <c r="L648" s="775"/>
    </row>
    <row r="649" spans="1:12" s="306" customFormat="1">
      <c r="A649" s="89">
        <v>72</v>
      </c>
      <c r="B649" s="308"/>
      <c r="C649" s="160"/>
      <c r="D649" s="10"/>
      <c r="E649" s="10"/>
      <c r="F649" s="10"/>
      <c r="G649" s="166"/>
      <c r="H649" s="166"/>
      <c r="I649" s="166"/>
      <c r="J649" s="166"/>
      <c r="K649" s="10"/>
      <c r="L649" s="775"/>
    </row>
    <row r="650" spans="1:12" s="306" customFormat="1">
      <c r="A650" s="89">
        <v>73</v>
      </c>
      <c r="B650" s="308"/>
      <c r="C650" s="160"/>
      <c r="D650" s="10"/>
      <c r="E650" s="10"/>
      <c r="F650" s="10"/>
      <c r="G650" s="166"/>
      <c r="H650" s="166"/>
      <c r="I650" s="166"/>
      <c r="J650" s="166"/>
      <c r="K650" s="10"/>
      <c r="L650" s="775"/>
    </row>
    <row r="651" spans="1:12" s="306" customFormat="1">
      <c r="A651" s="89">
        <v>74</v>
      </c>
      <c r="B651" s="308"/>
      <c r="C651" s="160"/>
      <c r="D651" s="10"/>
      <c r="E651" s="10"/>
      <c r="F651" s="10"/>
      <c r="G651" s="166"/>
      <c r="H651" s="166"/>
      <c r="I651" s="166"/>
      <c r="J651" s="166"/>
      <c r="K651" s="10"/>
      <c r="L651" s="775"/>
    </row>
    <row r="652" spans="1:12" s="306" customFormat="1">
      <c r="A652" s="89">
        <v>75</v>
      </c>
      <c r="B652" s="308"/>
      <c r="C652" s="160"/>
      <c r="D652" s="10"/>
      <c r="E652" s="10"/>
      <c r="F652" s="10"/>
      <c r="G652" s="166"/>
      <c r="H652" s="166"/>
      <c r="I652" s="166"/>
      <c r="J652" s="166"/>
      <c r="K652" s="10"/>
      <c r="L652" s="775"/>
    </row>
    <row r="653" spans="1:12" s="306" customFormat="1">
      <c r="A653" s="89">
        <v>76</v>
      </c>
      <c r="B653" s="308"/>
      <c r="C653" s="160"/>
      <c r="D653" s="10"/>
      <c r="E653" s="10"/>
      <c r="F653" s="10"/>
      <c r="G653" s="166"/>
      <c r="H653" s="166"/>
      <c r="I653" s="166"/>
      <c r="J653" s="166"/>
      <c r="K653" s="10"/>
      <c r="L653" s="775"/>
    </row>
    <row r="654" spans="1:12" s="306" customFormat="1">
      <c r="A654" s="89">
        <v>77</v>
      </c>
      <c r="B654" s="308"/>
      <c r="C654" s="160"/>
      <c r="D654" s="10"/>
      <c r="E654" s="10"/>
      <c r="F654" s="10"/>
      <c r="G654" s="166"/>
      <c r="H654" s="166"/>
      <c r="I654" s="166"/>
      <c r="J654" s="166"/>
      <c r="K654" s="10"/>
      <c r="L654" s="775"/>
    </row>
    <row r="655" spans="1:12" s="306" customFormat="1">
      <c r="A655" s="89">
        <v>78</v>
      </c>
      <c r="B655" s="308"/>
      <c r="C655" s="160"/>
      <c r="D655" s="10"/>
      <c r="E655" s="10"/>
      <c r="F655" s="10"/>
      <c r="G655" s="166"/>
      <c r="H655" s="166"/>
      <c r="I655" s="166"/>
      <c r="J655" s="166"/>
      <c r="K655" s="10"/>
      <c r="L655" s="775"/>
    </row>
    <row r="656" spans="1:12" s="306" customFormat="1">
      <c r="A656" s="89">
        <v>79</v>
      </c>
      <c r="B656" s="308"/>
      <c r="C656" s="160"/>
      <c r="D656" s="10"/>
      <c r="E656" s="10"/>
      <c r="F656" s="10"/>
      <c r="G656" s="166"/>
      <c r="H656" s="166"/>
      <c r="I656" s="166"/>
      <c r="J656" s="166"/>
      <c r="K656" s="10"/>
      <c r="L656" s="775"/>
    </row>
    <row r="657" spans="1:12" s="306" customFormat="1">
      <c r="A657" s="89">
        <v>80</v>
      </c>
      <c r="B657" s="308"/>
      <c r="C657" s="160"/>
      <c r="D657" s="10"/>
      <c r="E657" s="10"/>
      <c r="F657" s="10"/>
      <c r="G657" s="166"/>
      <c r="H657" s="166"/>
      <c r="I657" s="166"/>
      <c r="J657" s="166"/>
      <c r="K657" s="10"/>
      <c r="L657" s="775"/>
    </row>
    <row r="658" spans="1:12" s="306" customFormat="1">
      <c r="A658" s="89">
        <v>81</v>
      </c>
      <c r="B658" s="308"/>
      <c r="C658" s="160"/>
      <c r="D658" s="10"/>
      <c r="E658" s="10"/>
      <c r="F658" s="10"/>
      <c r="G658" s="166"/>
      <c r="H658" s="166"/>
      <c r="I658" s="166"/>
      <c r="J658" s="166"/>
      <c r="K658" s="10"/>
      <c r="L658" s="775"/>
    </row>
    <row r="659" spans="1:12" s="306" customFormat="1">
      <c r="A659" s="89">
        <v>82</v>
      </c>
      <c r="B659" s="308"/>
      <c r="C659" s="160"/>
      <c r="D659" s="10"/>
      <c r="E659" s="10"/>
      <c r="F659" s="10"/>
      <c r="G659" s="166"/>
      <c r="H659" s="166"/>
      <c r="I659" s="166"/>
      <c r="J659" s="166"/>
      <c r="K659" s="10"/>
      <c r="L659" s="775"/>
    </row>
    <row r="660" spans="1:12" s="306" customFormat="1">
      <c r="A660" s="89">
        <v>83</v>
      </c>
      <c r="B660" s="308"/>
      <c r="C660" s="160"/>
      <c r="D660" s="10"/>
      <c r="E660" s="10"/>
      <c r="F660" s="10"/>
      <c r="G660" s="166"/>
      <c r="H660" s="166"/>
      <c r="I660" s="166"/>
      <c r="J660" s="166"/>
      <c r="K660" s="10"/>
      <c r="L660" s="775"/>
    </row>
    <row r="661" spans="1:12" s="306" customFormat="1">
      <c r="A661" s="89">
        <v>84</v>
      </c>
      <c r="B661" s="308"/>
      <c r="C661" s="160"/>
      <c r="D661" s="10"/>
      <c r="E661" s="10"/>
      <c r="F661" s="10"/>
      <c r="G661" s="166"/>
      <c r="H661" s="166"/>
      <c r="I661" s="166"/>
      <c r="J661" s="166"/>
      <c r="K661" s="10"/>
      <c r="L661" s="775"/>
    </row>
    <row r="662" spans="1:12" s="306" customFormat="1">
      <c r="A662" s="89">
        <v>85</v>
      </c>
      <c r="B662" s="308"/>
      <c r="C662" s="160"/>
      <c r="D662" s="10"/>
      <c r="E662" s="10"/>
      <c r="F662" s="10"/>
      <c r="G662" s="166"/>
      <c r="H662" s="166"/>
      <c r="I662" s="166"/>
      <c r="J662" s="166"/>
      <c r="K662" s="10"/>
      <c r="L662" s="775"/>
    </row>
    <row r="663" spans="1:12" s="306" customFormat="1">
      <c r="A663" s="89">
        <v>86</v>
      </c>
      <c r="B663" s="308"/>
      <c r="C663" s="160"/>
      <c r="D663" s="10"/>
      <c r="E663" s="10"/>
      <c r="F663" s="10"/>
      <c r="G663" s="166"/>
      <c r="H663" s="166"/>
      <c r="I663" s="166"/>
      <c r="J663" s="166"/>
      <c r="K663" s="10"/>
      <c r="L663" s="775"/>
    </row>
    <row r="664" spans="1:12" s="306" customFormat="1">
      <c r="A664" s="89">
        <v>87</v>
      </c>
      <c r="B664" s="308"/>
      <c r="C664" s="160"/>
      <c r="D664" s="10"/>
      <c r="E664" s="10"/>
      <c r="F664" s="10"/>
      <c r="G664" s="166"/>
      <c r="H664" s="166"/>
      <c r="I664" s="166"/>
      <c r="J664" s="166"/>
      <c r="K664" s="10"/>
      <c r="L664" s="775"/>
    </row>
    <row r="665" spans="1:12" s="306" customFormat="1">
      <c r="A665" s="89">
        <v>88</v>
      </c>
      <c r="B665" s="308"/>
      <c r="C665" s="160"/>
      <c r="D665" s="10"/>
      <c r="E665" s="10"/>
      <c r="F665" s="10"/>
      <c r="G665" s="166"/>
      <c r="H665" s="166"/>
      <c r="I665" s="166"/>
      <c r="J665" s="166"/>
      <c r="K665" s="10"/>
      <c r="L665" s="775"/>
    </row>
    <row r="666" spans="1:12" s="306" customFormat="1">
      <c r="A666" s="89">
        <v>89</v>
      </c>
      <c r="B666" s="308"/>
      <c r="C666" s="160"/>
      <c r="D666" s="10"/>
      <c r="E666" s="10"/>
      <c r="F666" s="10"/>
      <c r="G666" s="166"/>
      <c r="H666" s="166"/>
      <c r="I666" s="166"/>
      <c r="J666" s="166"/>
      <c r="K666" s="10"/>
      <c r="L666" s="775"/>
    </row>
    <row r="667" spans="1:12" s="306" customFormat="1">
      <c r="A667" s="89">
        <v>90</v>
      </c>
      <c r="B667" s="308"/>
      <c r="C667" s="160"/>
      <c r="D667" s="10"/>
      <c r="E667" s="10"/>
      <c r="F667" s="10"/>
      <c r="G667" s="166"/>
      <c r="H667" s="166"/>
      <c r="I667" s="166"/>
      <c r="J667" s="166"/>
      <c r="K667" s="10"/>
      <c r="L667" s="775"/>
    </row>
    <row r="668" spans="1:12" s="306" customFormat="1">
      <c r="A668" s="89">
        <v>91</v>
      </c>
      <c r="B668" s="308"/>
      <c r="C668" s="160"/>
      <c r="D668" s="10"/>
      <c r="E668" s="10"/>
      <c r="F668" s="10"/>
      <c r="G668" s="166"/>
      <c r="H668" s="166"/>
      <c r="I668" s="166"/>
      <c r="J668" s="166"/>
      <c r="K668" s="10"/>
      <c r="L668" s="775"/>
    </row>
    <row r="669" spans="1:12" s="306" customFormat="1">
      <c r="A669" s="89">
        <v>92</v>
      </c>
      <c r="B669" s="308"/>
      <c r="C669" s="160"/>
      <c r="D669" s="10"/>
      <c r="E669" s="10"/>
      <c r="F669" s="10"/>
      <c r="G669" s="166"/>
      <c r="H669" s="166"/>
      <c r="I669" s="166"/>
      <c r="J669" s="166"/>
      <c r="K669" s="10"/>
      <c r="L669" s="775"/>
    </row>
    <row r="670" spans="1:12" s="306" customFormat="1">
      <c r="A670" s="89">
        <v>93</v>
      </c>
      <c r="B670" s="308"/>
      <c r="C670" s="160"/>
      <c r="D670" s="10"/>
      <c r="E670" s="10"/>
      <c r="F670" s="10"/>
      <c r="G670" s="166"/>
      <c r="H670" s="166"/>
      <c r="I670" s="166"/>
      <c r="J670" s="166"/>
      <c r="K670" s="10"/>
      <c r="L670" s="775"/>
    </row>
    <row r="671" spans="1:12" s="306" customFormat="1">
      <c r="A671" s="89">
        <v>94</v>
      </c>
      <c r="B671" s="308"/>
      <c r="C671" s="160"/>
      <c r="D671" s="10"/>
      <c r="E671" s="10"/>
      <c r="F671" s="10"/>
      <c r="G671" s="166"/>
      <c r="H671" s="166"/>
      <c r="I671" s="166"/>
      <c r="J671" s="166"/>
      <c r="K671" s="10"/>
      <c r="L671" s="775"/>
    </row>
    <row r="672" spans="1:12" s="306" customFormat="1">
      <c r="A672" s="89">
        <v>95</v>
      </c>
      <c r="B672" s="308"/>
      <c r="C672" s="160"/>
      <c r="D672" s="10"/>
      <c r="E672" s="10"/>
      <c r="F672" s="10"/>
      <c r="G672" s="166"/>
      <c r="H672" s="166"/>
      <c r="I672" s="166"/>
      <c r="J672" s="166"/>
      <c r="K672" s="10"/>
      <c r="L672" s="775"/>
    </row>
    <row r="673" spans="1:12" s="306" customFormat="1">
      <c r="A673" s="89">
        <v>96</v>
      </c>
      <c r="B673" s="308"/>
      <c r="C673" s="160"/>
      <c r="D673" s="10"/>
      <c r="E673" s="10"/>
      <c r="F673" s="10"/>
      <c r="G673" s="166"/>
      <c r="H673" s="166"/>
      <c r="I673" s="166"/>
      <c r="J673" s="166"/>
      <c r="K673" s="10"/>
      <c r="L673" s="775"/>
    </row>
    <row r="674" spans="1:12" s="306" customFormat="1">
      <c r="A674" s="89">
        <v>1</v>
      </c>
      <c r="B674" s="308"/>
      <c r="C674" s="160"/>
      <c r="D674" s="10"/>
      <c r="E674" s="10"/>
      <c r="F674" s="10"/>
      <c r="G674" s="166"/>
      <c r="H674" s="166"/>
      <c r="I674" s="166"/>
      <c r="J674" s="166"/>
      <c r="K674" s="10"/>
      <c r="L674" s="775"/>
    </row>
    <row r="675" spans="1:12" s="306" customFormat="1">
      <c r="A675" s="89">
        <v>2</v>
      </c>
      <c r="B675" s="308"/>
      <c r="C675" s="160"/>
      <c r="D675" s="10"/>
      <c r="E675" s="10"/>
      <c r="F675" s="10"/>
      <c r="G675" s="166"/>
      <c r="H675" s="166"/>
      <c r="I675" s="166"/>
      <c r="J675" s="166"/>
      <c r="K675" s="10"/>
      <c r="L675" s="775"/>
    </row>
    <row r="676" spans="1:12" s="306" customFormat="1">
      <c r="A676" s="89">
        <v>3</v>
      </c>
      <c r="B676" s="308"/>
      <c r="C676" s="160"/>
      <c r="D676" s="10"/>
      <c r="E676" s="10"/>
      <c r="F676" s="10"/>
      <c r="G676" s="166"/>
      <c r="H676" s="166"/>
      <c r="I676" s="166"/>
      <c r="J676" s="166"/>
      <c r="K676" s="10"/>
      <c r="L676" s="775"/>
    </row>
    <row r="677" spans="1:12" s="306" customFormat="1">
      <c r="A677" s="89">
        <v>4</v>
      </c>
      <c r="B677" s="308"/>
      <c r="C677" s="160"/>
      <c r="D677" s="10"/>
      <c r="E677" s="10"/>
      <c r="F677" s="10"/>
      <c r="G677" s="166"/>
      <c r="H677" s="166"/>
      <c r="I677" s="166"/>
      <c r="J677" s="166"/>
      <c r="K677" s="10"/>
      <c r="L677" s="775"/>
    </row>
    <row r="678" spans="1:12" s="306" customFormat="1">
      <c r="A678" s="89">
        <v>5</v>
      </c>
      <c r="B678" s="308"/>
      <c r="C678" s="160"/>
      <c r="D678" s="10"/>
      <c r="E678" s="10"/>
      <c r="F678" s="10"/>
      <c r="G678" s="166"/>
      <c r="H678" s="166"/>
      <c r="I678" s="166"/>
      <c r="J678" s="166"/>
      <c r="K678" s="10"/>
      <c r="L678" s="775"/>
    </row>
    <row r="679" spans="1:12" s="306" customFormat="1">
      <c r="A679" s="89">
        <v>6</v>
      </c>
      <c r="B679" s="308"/>
      <c r="C679" s="160"/>
      <c r="D679" s="10"/>
      <c r="E679" s="10"/>
      <c r="F679" s="10"/>
      <c r="G679" s="166"/>
      <c r="H679" s="166"/>
      <c r="I679" s="166"/>
      <c r="J679" s="166"/>
      <c r="K679" s="10"/>
      <c r="L679" s="775"/>
    </row>
    <row r="680" spans="1:12" s="306" customFormat="1">
      <c r="A680" s="89">
        <v>7</v>
      </c>
      <c r="B680" s="308"/>
      <c r="C680" s="160"/>
      <c r="D680" s="10"/>
      <c r="E680" s="10"/>
      <c r="F680" s="10"/>
      <c r="G680" s="166"/>
      <c r="H680" s="166"/>
      <c r="I680" s="166"/>
      <c r="J680" s="166"/>
      <c r="K680" s="10"/>
      <c r="L680" s="775"/>
    </row>
    <row r="681" spans="1:12" s="306" customFormat="1">
      <c r="A681" s="89">
        <v>8</v>
      </c>
      <c r="B681" s="308"/>
      <c r="C681" s="160"/>
      <c r="D681" s="10"/>
      <c r="E681" s="10"/>
      <c r="F681" s="10"/>
      <c r="G681" s="166"/>
      <c r="H681" s="166"/>
      <c r="I681" s="166"/>
      <c r="J681" s="166"/>
      <c r="K681" s="10"/>
      <c r="L681" s="775"/>
    </row>
    <row r="682" spans="1:12" s="306" customFormat="1">
      <c r="A682" s="89">
        <v>9</v>
      </c>
      <c r="B682" s="308"/>
      <c r="C682" s="160"/>
      <c r="D682" s="10"/>
      <c r="E682" s="10"/>
      <c r="F682" s="10"/>
      <c r="G682" s="166"/>
      <c r="H682" s="166"/>
      <c r="I682" s="166"/>
      <c r="J682" s="166"/>
      <c r="K682" s="10"/>
      <c r="L682" s="775"/>
    </row>
    <row r="683" spans="1:12" s="306" customFormat="1">
      <c r="A683" s="89">
        <v>10</v>
      </c>
      <c r="B683" s="308"/>
      <c r="C683" s="160"/>
      <c r="D683" s="10"/>
      <c r="E683" s="10"/>
      <c r="F683" s="10"/>
      <c r="G683" s="166"/>
      <c r="H683" s="166"/>
      <c r="I683" s="166"/>
      <c r="J683" s="166"/>
      <c r="K683" s="10"/>
      <c r="L683" s="775"/>
    </row>
    <row r="684" spans="1:12" s="306" customFormat="1">
      <c r="A684" s="89">
        <v>11</v>
      </c>
      <c r="B684" s="308"/>
      <c r="C684" s="160"/>
      <c r="D684" s="10"/>
      <c r="E684" s="10"/>
      <c r="F684" s="10"/>
      <c r="G684" s="166"/>
      <c r="H684" s="166"/>
      <c r="I684" s="166"/>
      <c r="J684" s="166"/>
      <c r="K684" s="10"/>
      <c r="L684" s="775"/>
    </row>
    <row r="685" spans="1:12" s="306" customFormat="1">
      <c r="A685" s="89">
        <v>12</v>
      </c>
      <c r="B685" s="308"/>
      <c r="C685" s="160"/>
      <c r="D685" s="10"/>
      <c r="E685" s="10"/>
      <c r="F685" s="10"/>
      <c r="G685" s="166"/>
      <c r="H685" s="166"/>
      <c r="I685" s="166"/>
      <c r="J685" s="166"/>
      <c r="K685" s="10"/>
      <c r="L685" s="775"/>
    </row>
    <row r="686" spans="1:12" s="306" customFormat="1">
      <c r="A686" s="89">
        <v>13</v>
      </c>
      <c r="B686" s="308"/>
      <c r="C686" s="160"/>
      <c r="D686" s="10"/>
      <c r="E686" s="10"/>
      <c r="F686" s="10"/>
      <c r="G686" s="166"/>
      <c r="H686" s="166"/>
      <c r="I686" s="166"/>
      <c r="J686" s="166"/>
      <c r="K686" s="10"/>
      <c r="L686" s="775"/>
    </row>
    <row r="687" spans="1:12" s="306" customFormat="1">
      <c r="A687" s="89">
        <v>14</v>
      </c>
      <c r="B687" s="308"/>
      <c r="C687" s="160"/>
      <c r="D687" s="10"/>
      <c r="E687" s="10"/>
      <c r="F687" s="10"/>
      <c r="G687" s="166"/>
      <c r="H687" s="166"/>
      <c r="I687" s="166"/>
      <c r="J687" s="166"/>
      <c r="K687" s="10"/>
      <c r="L687" s="775"/>
    </row>
    <row r="688" spans="1:12" s="306" customFormat="1">
      <c r="A688" s="89">
        <v>15</v>
      </c>
      <c r="B688" s="308"/>
      <c r="C688" s="160"/>
      <c r="D688" s="10"/>
      <c r="E688" s="10"/>
      <c r="F688" s="10"/>
      <c r="G688" s="166"/>
      <c r="H688" s="166"/>
      <c r="I688" s="166"/>
      <c r="J688" s="166"/>
      <c r="K688" s="10"/>
      <c r="L688" s="775"/>
    </row>
    <row r="689" spans="1:12" s="306" customFormat="1">
      <c r="A689" s="89">
        <v>16</v>
      </c>
      <c r="B689" s="308"/>
      <c r="C689" s="160"/>
      <c r="D689" s="10"/>
      <c r="E689" s="10"/>
      <c r="F689" s="10"/>
      <c r="G689" s="166"/>
      <c r="H689" s="166"/>
      <c r="I689" s="166"/>
      <c r="J689" s="166"/>
      <c r="K689" s="10"/>
      <c r="L689" s="775"/>
    </row>
    <row r="690" spans="1:12" s="306" customFormat="1">
      <c r="A690" s="89">
        <v>17</v>
      </c>
      <c r="B690" s="308"/>
      <c r="C690" s="160"/>
      <c r="D690" s="10"/>
      <c r="E690" s="10"/>
      <c r="F690" s="10"/>
      <c r="G690" s="166"/>
      <c r="H690" s="166"/>
      <c r="I690" s="166"/>
      <c r="J690" s="166"/>
      <c r="K690" s="10"/>
      <c r="L690" s="775"/>
    </row>
    <row r="691" spans="1:12" s="306" customFormat="1">
      <c r="A691" s="89">
        <v>18</v>
      </c>
      <c r="B691" s="308"/>
      <c r="C691" s="160"/>
      <c r="D691" s="10"/>
      <c r="E691" s="10"/>
      <c r="F691" s="10"/>
      <c r="G691" s="166"/>
      <c r="H691" s="166"/>
      <c r="I691" s="166"/>
      <c r="J691" s="166"/>
      <c r="K691" s="10"/>
      <c r="L691" s="775"/>
    </row>
    <row r="692" spans="1:12" s="306" customFormat="1">
      <c r="A692" s="89">
        <v>19</v>
      </c>
      <c r="B692" s="308"/>
      <c r="C692" s="160"/>
      <c r="D692" s="10"/>
      <c r="E692" s="10"/>
      <c r="F692" s="10"/>
      <c r="G692" s="166"/>
      <c r="H692" s="166"/>
      <c r="I692" s="166"/>
      <c r="J692" s="166"/>
      <c r="K692" s="10"/>
      <c r="L692" s="775"/>
    </row>
    <row r="693" spans="1:12" s="306" customFormat="1">
      <c r="A693" s="89">
        <v>20</v>
      </c>
      <c r="B693" s="308"/>
      <c r="C693" s="160"/>
      <c r="D693" s="10"/>
      <c r="E693" s="10"/>
      <c r="F693" s="10"/>
      <c r="G693" s="166"/>
      <c r="H693" s="166"/>
      <c r="I693" s="166"/>
      <c r="J693" s="166"/>
      <c r="K693" s="10"/>
      <c r="L693" s="775"/>
    </row>
    <row r="694" spans="1:12" s="306" customFormat="1">
      <c r="A694" s="89">
        <v>21</v>
      </c>
      <c r="B694" s="308"/>
      <c r="C694" s="160"/>
      <c r="D694" s="10"/>
      <c r="E694" s="10"/>
      <c r="F694" s="10"/>
      <c r="G694" s="166"/>
      <c r="H694" s="166"/>
      <c r="I694" s="166"/>
      <c r="J694" s="166"/>
      <c r="K694" s="10"/>
      <c r="L694" s="775"/>
    </row>
    <row r="695" spans="1:12" s="306" customFormat="1">
      <c r="A695" s="89">
        <v>22</v>
      </c>
      <c r="B695" s="308"/>
      <c r="C695" s="160"/>
      <c r="D695" s="10"/>
      <c r="E695" s="10"/>
      <c r="F695" s="10"/>
      <c r="G695" s="166"/>
      <c r="H695" s="166"/>
      <c r="I695" s="166"/>
      <c r="J695" s="166"/>
      <c r="K695" s="10"/>
      <c r="L695" s="775"/>
    </row>
    <row r="696" spans="1:12" s="306" customFormat="1">
      <c r="A696" s="89">
        <v>23</v>
      </c>
      <c r="B696" s="308"/>
      <c r="C696" s="160"/>
      <c r="D696" s="10"/>
      <c r="E696" s="10"/>
      <c r="F696" s="10"/>
      <c r="G696" s="166"/>
      <c r="H696" s="166"/>
      <c r="I696" s="166"/>
      <c r="J696" s="166"/>
      <c r="K696" s="10"/>
      <c r="L696" s="775"/>
    </row>
    <row r="697" spans="1:12" s="306" customFormat="1">
      <c r="A697" s="89">
        <v>24</v>
      </c>
      <c r="B697" s="308"/>
      <c r="C697" s="160"/>
      <c r="D697" s="10"/>
      <c r="E697" s="10"/>
      <c r="F697" s="10"/>
      <c r="G697" s="166"/>
      <c r="H697" s="166"/>
      <c r="I697" s="166"/>
      <c r="J697" s="166"/>
      <c r="K697" s="10"/>
      <c r="L697" s="775"/>
    </row>
    <row r="698" spans="1:12" s="306" customFormat="1">
      <c r="A698" s="89">
        <v>25</v>
      </c>
      <c r="B698" s="308"/>
      <c r="C698" s="160"/>
      <c r="D698" s="10"/>
      <c r="E698" s="10"/>
      <c r="F698" s="10"/>
      <c r="G698" s="166"/>
      <c r="H698" s="166"/>
      <c r="I698" s="166"/>
      <c r="J698" s="166"/>
      <c r="K698" s="10"/>
      <c r="L698" s="775"/>
    </row>
    <row r="699" spans="1:12" s="306" customFormat="1">
      <c r="A699" s="89">
        <v>26</v>
      </c>
      <c r="B699" s="308"/>
      <c r="C699" s="160"/>
      <c r="D699" s="10"/>
      <c r="E699" s="10"/>
      <c r="F699" s="10"/>
      <c r="G699" s="166"/>
      <c r="H699" s="166"/>
      <c r="I699" s="166"/>
      <c r="J699" s="166"/>
      <c r="K699" s="10"/>
      <c r="L699" s="775"/>
    </row>
    <row r="700" spans="1:12" s="306" customFormat="1">
      <c r="A700" s="89">
        <v>27</v>
      </c>
      <c r="B700" s="308"/>
      <c r="C700" s="160"/>
      <c r="D700" s="10"/>
      <c r="E700" s="10"/>
      <c r="F700" s="10"/>
      <c r="G700" s="166"/>
      <c r="H700" s="166"/>
      <c r="I700" s="166"/>
      <c r="J700" s="166"/>
      <c r="K700" s="10"/>
      <c r="L700" s="775"/>
    </row>
    <row r="701" spans="1:12" s="306" customFormat="1">
      <c r="A701" s="89">
        <v>28</v>
      </c>
      <c r="B701" s="308"/>
      <c r="C701" s="160"/>
      <c r="D701" s="10"/>
      <c r="E701" s="10"/>
      <c r="F701" s="10"/>
      <c r="G701" s="166"/>
      <c r="H701" s="166"/>
      <c r="I701" s="166"/>
      <c r="J701" s="166"/>
      <c r="K701" s="10"/>
      <c r="L701" s="775"/>
    </row>
    <row r="702" spans="1:12" s="306" customFormat="1">
      <c r="A702" s="89">
        <v>29</v>
      </c>
      <c r="B702" s="308"/>
      <c r="C702" s="160"/>
      <c r="D702" s="10"/>
      <c r="E702" s="10"/>
      <c r="F702" s="10"/>
      <c r="G702" s="166"/>
      <c r="H702" s="166"/>
      <c r="I702" s="166"/>
      <c r="J702" s="166"/>
      <c r="K702" s="10"/>
      <c r="L702" s="775"/>
    </row>
    <row r="703" spans="1:12" s="306" customFormat="1">
      <c r="A703" s="89">
        <v>30</v>
      </c>
      <c r="B703" s="308"/>
      <c r="C703" s="160"/>
      <c r="D703" s="10"/>
      <c r="E703" s="10"/>
      <c r="F703" s="10"/>
      <c r="G703" s="166"/>
      <c r="H703" s="166"/>
      <c r="I703" s="166"/>
      <c r="J703" s="166"/>
      <c r="K703" s="10"/>
      <c r="L703" s="775"/>
    </row>
    <row r="704" spans="1:12" s="306" customFormat="1">
      <c r="A704" s="89">
        <v>31</v>
      </c>
      <c r="B704" s="308"/>
      <c r="C704" s="160"/>
      <c r="D704" s="10"/>
      <c r="E704" s="10"/>
      <c r="F704" s="10"/>
      <c r="G704" s="166"/>
      <c r="H704" s="166"/>
      <c r="I704" s="166"/>
      <c r="J704" s="166"/>
      <c r="K704" s="10"/>
      <c r="L704" s="775"/>
    </row>
    <row r="705" spans="1:12" s="306" customFormat="1">
      <c r="A705" s="89">
        <v>32</v>
      </c>
      <c r="B705" s="308"/>
      <c r="C705" s="160"/>
      <c r="D705" s="10"/>
      <c r="E705" s="10"/>
      <c r="F705" s="10"/>
      <c r="G705" s="166"/>
      <c r="H705" s="166"/>
      <c r="I705" s="166"/>
      <c r="J705" s="166"/>
      <c r="K705" s="10"/>
      <c r="L705" s="775"/>
    </row>
    <row r="706" spans="1:12" s="306" customFormat="1">
      <c r="A706" s="89">
        <v>33</v>
      </c>
      <c r="B706" s="308"/>
      <c r="C706" s="160"/>
      <c r="D706" s="10"/>
      <c r="E706" s="10"/>
      <c r="F706" s="10"/>
      <c r="G706" s="166"/>
      <c r="H706" s="166"/>
      <c r="I706" s="166"/>
      <c r="J706" s="166"/>
      <c r="K706" s="10"/>
      <c r="L706" s="775"/>
    </row>
    <row r="707" spans="1:12" s="306" customFormat="1">
      <c r="A707" s="89">
        <v>34</v>
      </c>
      <c r="B707" s="308"/>
      <c r="C707" s="160"/>
      <c r="D707" s="10"/>
      <c r="E707" s="10"/>
      <c r="F707" s="10"/>
      <c r="G707" s="166"/>
      <c r="H707" s="166"/>
      <c r="I707" s="166"/>
      <c r="J707" s="166"/>
      <c r="K707" s="10"/>
      <c r="L707" s="775"/>
    </row>
    <row r="708" spans="1:12" s="306" customFormat="1">
      <c r="A708" s="89">
        <v>35</v>
      </c>
      <c r="B708" s="308"/>
      <c r="C708" s="160"/>
      <c r="D708" s="10"/>
      <c r="E708" s="10"/>
      <c r="F708" s="10"/>
      <c r="G708" s="166"/>
      <c r="H708" s="166"/>
      <c r="I708" s="166"/>
      <c r="J708" s="166"/>
      <c r="K708" s="10"/>
      <c r="L708" s="775"/>
    </row>
    <row r="709" spans="1:12" s="306" customFormat="1">
      <c r="A709" s="89">
        <v>36</v>
      </c>
      <c r="B709" s="308"/>
      <c r="C709" s="160"/>
      <c r="D709" s="10"/>
      <c r="E709" s="10"/>
      <c r="F709" s="10"/>
      <c r="G709" s="166"/>
      <c r="H709" s="166"/>
      <c r="I709" s="166"/>
      <c r="J709" s="166"/>
      <c r="K709" s="10"/>
      <c r="L709" s="775"/>
    </row>
    <row r="710" spans="1:12" s="306" customFormat="1">
      <c r="A710" s="89">
        <v>37</v>
      </c>
      <c r="B710" s="308"/>
      <c r="C710" s="160"/>
      <c r="D710" s="10"/>
      <c r="E710" s="10"/>
      <c r="F710" s="10"/>
      <c r="G710" s="166"/>
      <c r="H710" s="166"/>
      <c r="I710" s="166"/>
      <c r="J710" s="166"/>
      <c r="K710" s="10"/>
      <c r="L710" s="775"/>
    </row>
    <row r="711" spans="1:12" s="306" customFormat="1">
      <c r="A711" s="89">
        <v>38</v>
      </c>
      <c r="B711" s="308"/>
      <c r="C711" s="160"/>
      <c r="D711" s="10"/>
      <c r="E711" s="10"/>
      <c r="F711" s="10"/>
      <c r="G711" s="166"/>
      <c r="H711" s="166"/>
      <c r="I711" s="166"/>
      <c r="J711" s="166"/>
      <c r="K711" s="10"/>
      <c r="L711" s="775"/>
    </row>
    <row r="712" spans="1:12" s="306" customFormat="1">
      <c r="A712" s="89">
        <v>39</v>
      </c>
      <c r="B712" s="308"/>
      <c r="C712" s="160"/>
      <c r="D712" s="10"/>
      <c r="E712" s="10"/>
      <c r="F712" s="10"/>
      <c r="G712" s="166"/>
      <c r="H712" s="166"/>
      <c r="I712" s="166"/>
      <c r="J712" s="166"/>
      <c r="K712" s="10"/>
      <c r="L712" s="775"/>
    </row>
    <row r="713" spans="1:12" s="306" customFormat="1">
      <c r="A713" s="89">
        <v>40</v>
      </c>
      <c r="B713" s="308"/>
      <c r="C713" s="160"/>
      <c r="D713" s="10"/>
      <c r="E713" s="10"/>
      <c r="F713" s="10"/>
      <c r="G713" s="166"/>
      <c r="H713" s="166"/>
      <c r="I713" s="166"/>
      <c r="J713" s="166"/>
      <c r="K713" s="10"/>
      <c r="L713" s="775"/>
    </row>
    <row r="714" spans="1:12" s="306" customFormat="1">
      <c r="A714" s="89">
        <v>41</v>
      </c>
      <c r="B714" s="308"/>
      <c r="C714" s="160"/>
      <c r="D714" s="10"/>
      <c r="E714" s="10"/>
      <c r="F714" s="10"/>
      <c r="G714" s="166"/>
      <c r="H714" s="166"/>
      <c r="I714" s="166"/>
      <c r="J714" s="166"/>
      <c r="K714" s="10"/>
      <c r="L714" s="775"/>
    </row>
    <row r="715" spans="1:12" s="306" customFormat="1">
      <c r="A715" s="89">
        <v>42</v>
      </c>
      <c r="B715" s="308"/>
      <c r="C715" s="160"/>
      <c r="D715" s="10"/>
      <c r="E715" s="10"/>
      <c r="F715" s="10"/>
      <c r="G715" s="166"/>
      <c r="H715" s="166"/>
      <c r="I715" s="166"/>
      <c r="J715" s="166"/>
      <c r="K715" s="10"/>
      <c r="L715" s="775"/>
    </row>
    <row r="716" spans="1:12" s="306" customFormat="1">
      <c r="A716" s="89">
        <v>43</v>
      </c>
      <c r="B716" s="308"/>
      <c r="C716" s="160"/>
      <c r="D716" s="10"/>
      <c r="E716" s="10"/>
      <c r="F716" s="10"/>
      <c r="G716" s="166"/>
      <c r="H716" s="166"/>
      <c r="I716" s="166"/>
      <c r="J716" s="166"/>
      <c r="K716" s="10"/>
      <c r="L716" s="775"/>
    </row>
    <row r="717" spans="1:12" s="306" customFormat="1">
      <c r="A717" s="89">
        <v>44</v>
      </c>
      <c r="B717" s="308"/>
      <c r="C717" s="160"/>
      <c r="D717" s="10"/>
      <c r="E717" s="10"/>
      <c r="F717" s="10"/>
      <c r="G717" s="166"/>
      <c r="H717" s="166"/>
      <c r="I717" s="166"/>
      <c r="J717" s="166"/>
      <c r="K717" s="10"/>
      <c r="L717" s="775"/>
    </row>
    <row r="718" spans="1:12" s="306" customFormat="1">
      <c r="A718" s="89">
        <v>45</v>
      </c>
      <c r="B718" s="308"/>
      <c r="C718" s="160"/>
      <c r="D718" s="10"/>
      <c r="E718" s="10"/>
      <c r="F718" s="10"/>
      <c r="G718" s="166"/>
      <c r="H718" s="166"/>
      <c r="I718" s="166"/>
      <c r="J718" s="166"/>
      <c r="K718" s="10"/>
      <c r="L718" s="775"/>
    </row>
    <row r="719" spans="1:12" s="306" customFormat="1">
      <c r="A719" s="89">
        <v>46</v>
      </c>
      <c r="B719" s="308"/>
      <c r="C719" s="160"/>
      <c r="D719" s="10"/>
      <c r="E719" s="10"/>
      <c r="F719" s="10"/>
      <c r="G719" s="166"/>
      <c r="H719" s="166"/>
      <c r="I719" s="166"/>
      <c r="J719" s="166"/>
      <c r="K719" s="10"/>
      <c r="L719" s="775"/>
    </row>
    <row r="720" spans="1:12" s="306" customFormat="1">
      <c r="A720" s="89">
        <v>47</v>
      </c>
      <c r="B720" s="308"/>
      <c r="C720" s="160"/>
      <c r="D720" s="10"/>
      <c r="E720" s="10"/>
      <c r="F720" s="10"/>
      <c r="G720" s="166"/>
      <c r="H720" s="166"/>
      <c r="I720" s="166"/>
      <c r="J720" s="166"/>
      <c r="K720" s="10"/>
      <c r="L720" s="775"/>
    </row>
    <row r="721" spans="1:12" s="306" customFormat="1">
      <c r="A721" s="89">
        <v>48</v>
      </c>
      <c r="B721" s="308"/>
      <c r="C721" s="160"/>
      <c r="D721" s="10"/>
      <c r="E721" s="10"/>
      <c r="F721" s="10"/>
      <c r="G721" s="166"/>
      <c r="H721" s="166"/>
      <c r="I721" s="166"/>
      <c r="J721" s="166"/>
      <c r="K721" s="10"/>
      <c r="L721" s="775"/>
    </row>
    <row r="722" spans="1:12" s="306" customFormat="1">
      <c r="A722" s="89">
        <v>49</v>
      </c>
      <c r="B722" s="308"/>
      <c r="C722" s="160"/>
      <c r="D722" s="10"/>
      <c r="E722" s="10"/>
      <c r="F722" s="10"/>
      <c r="G722" s="166"/>
      <c r="H722" s="166"/>
      <c r="I722" s="166"/>
      <c r="J722" s="166"/>
      <c r="K722" s="10"/>
      <c r="L722" s="775"/>
    </row>
    <row r="723" spans="1:12" s="306" customFormat="1">
      <c r="A723" s="89">
        <v>50</v>
      </c>
      <c r="B723" s="308"/>
      <c r="C723" s="160"/>
      <c r="D723" s="10"/>
      <c r="E723" s="10"/>
      <c r="F723" s="10"/>
      <c r="G723" s="166"/>
      <c r="H723" s="166"/>
      <c r="I723" s="166"/>
      <c r="J723" s="166"/>
      <c r="K723" s="10"/>
      <c r="L723" s="775"/>
    </row>
    <row r="724" spans="1:12" s="306" customFormat="1">
      <c r="A724" s="89">
        <v>51</v>
      </c>
      <c r="B724" s="308"/>
      <c r="C724" s="160"/>
      <c r="D724" s="10"/>
      <c r="E724" s="10"/>
      <c r="F724" s="10"/>
      <c r="G724" s="166"/>
      <c r="H724" s="166"/>
      <c r="I724" s="166"/>
      <c r="J724" s="166"/>
      <c r="K724" s="10"/>
      <c r="L724" s="775"/>
    </row>
    <row r="725" spans="1:12" s="306" customFormat="1">
      <c r="A725" s="89">
        <v>52</v>
      </c>
      <c r="B725" s="308"/>
      <c r="C725" s="160"/>
      <c r="D725" s="10"/>
      <c r="E725" s="10"/>
      <c r="F725" s="10"/>
      <c r="G725" s="166"/>
      <c r="H725" s="166"/>
      <c r="I725" s="166"/>
      <c r="J725" s="166"/>
      <c r="K725" s="10"/>
      <c r="L725" s="775"/>
    </row>
    <row r="726" spans="1:12" s="306" customFormat="1">
      <c r="A726" s="89">
        <v>53</v>
      </c>
      <c r="B726" s="308"/>
      <c r="C726" s="160"/>
      <c r="D726" s="10"/>
      <c r="E726" s="10"/>
      <c r="F726" s="10"/>
      <c r="G726" s="166"/>
      <c r="H726" s="166"/>
      <c r="I726" s="166"/>
      <c r="J726" s="166"/>
      <c r="K726" s="10"/>
      <c r="L726" s="775"/>
    </row>
    <row r="727" spans="1:12" s="306" customFormat="1">
      <c r="A727" s="89">
        <v>54</v>
      </c>
      <c r="B727" s="308"/>
      <c r="C727" s="160"/>
      <c r="D727" s="10"/>
      <c r="E727" s="10"/>
      <c r="F727" s="10"/>
      <c r="G727" s="166"/>
      <c r="H727" s="166"/>
      <c r="I727" s="166"/>
      <c r="J727" s="166"/>
      <c r="K727" s="10"/>
      <c r="L727" s="775"/>
    </row>
    <row r="728" spans="1:12" s="306" customFormat="1">
      <c r="A728" s="89">
        <v>55</v>
      </c>
      <c r="B728" s="308"/>
      <c r="C728" s="160"/>
      <c r="D728" s="10"/>
      <c r="E728" s="10"/>
      <c r="F728" s="10"/>
      <c r="G728" s="166"/>
      <c r="H728" s="166"/>
      <c r="I728" s="166"/>
      <c r="J728" s="166"/>
      <c r="K728" s="10"/>
      <c r="L728" s="775"/>
    </row>
    <row r="729" spans="1:12" s="306" customFormat="1">
      <c r="A729" s="89">
        <v>56</v>
      </c>
      <c r="B729" s="308"/>
      <c r="C729" s="160"/>
      <c r="D729" s="10"/>
      <c r="E729" s="10"/>
      <c r="F729" s="10"/>
      <c r="G729" s="166"/>
      <c r="H729" s="166"/>
      <c r="I729" s="166"/>
      <c r="J729" s="166"/>
      <c r="K729" s="10"/>
      <c r="L729" s="775"/>
    </row>
    <row r="730" spans="1:12" s="306" customFormat="1">
      <c r="A730" s="89">
        <v>57</v>
      </c>
      <c r="B730" s="308"/>
      <c r="C730" s="160"/>
      <c r="D730" s="10"/>
      <c r="E730" s="10"/>
      <c r="F730" s="10"/>
      <c r="G730" s="166"/>
      <c r="H730" s="166"/>
      <c r="I730" s="166"/>
      <c r="J730" s="166"/>
      <c r="K730" s="10"/>
      <c r="L730" s="775"/>
    </row>
    <row r="731" spans="1:12" s="306" customFormat="1">
      <c r="A731" s="89">
        <v>58</v>
      </c>
      <c r="B731" s="308"/>
      <c r="C731" s="160"/>
      <c r="D731" s="10"/>
      <c r="E731" s="10"/>
      <c r="F731" s="10"/>
      <c r="G731" s="166"/>
      <c r="H731" s="166"/>
      <c r="I731" s="166"/>
      <c r="J731" s="166"/>
      <c r="K731" s="10"/>
      <c r="L731" s="775"/>
    </row>
    <row r="732" spans="1:12" s="306" customFormat="1">
      <c r="A732" s="89">
        <v>59</v>
      </c>
      <c r="B732" s="308"/>
      <c r="C732" s="160"/>
      <c r="D732" s="10"/>
      <c r="E732" s="10"/>
      <c r="F732" s="10"/>
      <c r="G732" s="166"/>
      <c r="H732" s="166"/>
      <c r="I732" s="166"/>
      <c r="J732" s="166"/>
      <c r="K732" s="10"/>
      <c r="L732" s="775"/>
    </row>
    <row r="733" spans="1:12" s="306" customFormat="1">
      <c r="A733" s="89">
        <v>60</v>
      </c>
      <c r="B733" s="308"/>
      <c r="C733" s="160"/>
      <c r="D733" s="10"/>
      <c r="E733" s="10"/>
      <c r="F733" s="10"/>
      <c r="G733" s="166"/>
      <c r="H733" s="166"/>
      <c r="I733" s="166"/>
      <c r="J733" s="166"/>
      <c r="K733" s="10"/>
      <c r="L733" s="775"/>
    </row>
    <row r="734" spans="1:12" s="306" customFormat="1">
      <c r="A734" s="89">
        <v>61</v>
      </c>
      <c r="B734" s="308"/>
      <c r="C734" s="160"/>
      <c r="D734" s="10"/>
      <c r="E734" s="10"/>
      <c r="F734" s="10"/>
      <c r="G734" s="166"/>
      <c r="H734" s="166"/>
      <c r="I734" s="166"/>
      <c r="J734" s="166"/>
      <c r="K734" s="10"/>
      <c r="L734" s="775"/>
    </row>
    <row r="735" spans="1:12" s="306" customFormat="1">
      <c r="A735" s="89">
        <v>62</v>
      </c>
      <c r="B735" s="308"/>
      <c r="C735" s="160"/>
      <c r="D735" s="10"/>
      <c r="E735" s="10"/>
      <c r="F735" s="10"/>
      <c r="G735" s="166"/>
      <c r="H735" s="166"/>
      <c r="I735" s="166"/>
      <c r="J735" s="166"/>
      <c r="K735" s="10"/>
      <c r="L735" s="775"/>
    </row>
    <row r="736" spans="1:12" s="306" customFormat="1">
      <c r="A736" s="89">
        <v>63</v>
      </c>
      <c r="B736" s="308"/>
      <c r="C736" s="160"/>
      <c r="D736" s="10"/>
      <c r="E736" s="10"/>
      <c r="F736" s="10"/>
      <c r="G736" s="166"/>
      <c r="H736" s="166"/>
      <c r="I736" s="166"/>
      <c r="J736" s="166"/>
      <c r="K736" s="10"/>
      <c r="L736" s="775"/>
    </row>
    <row r="737" spans="1:12" s="306" customFormat="1">
      <c r="A737" s="89">
        <v>64</v>
      </c>
      <c r="B737" s="308"/>
      <c r="C737" s="160"/>
      <c r="D737" s="10"/>
      <c r="E737" s="10"/>
      <c r="F737" s="10"/>
      <c r="G737" s="166"/>
      <c r="H737" s="166"/>
      <c r="I737" s="166"/>
      <c r="J737" s="166"/>
      <c r="K737" s="10"/>
      <c r="L737" s="775"/>
    </row>
    <row r="738" spans="1:12" s="306" customFormat="1">
      <c r="A738" s="89">
        <v>65</v>
      </c>
      <c r="B738" s="308"/>
      <c r="C738" s="160"/>
      <c r="D738" s="10"/>
      <c r="E738" s="10"/>
      <c r="F738" s="10"/>
      <c r="G738" s="166"/>
      <c r="H738" s="166"/>
      <c r="I738" s="166"/>
      <c r="J738" s="166"/>
      <c r="K738" s="10"/>
      <c r="L738" s="775"/>
    </row>
    <row r="739" spans="1:12" s="306" customFormat="1">
      <c r="A739" s="89">
        <v>66</v>
      </c>
      <c r="B739" s="308"/>
      <c r="C739" s="160"/>
      <c r="D739" s="10"/>
      <c r="E739" s="10"/>
      <c r="F739" s="10"/>
      <c r="G739" s="166"/>
      <c r="H739" s="166"/>
      <c r="I739" s="166"/>
      <c r="J739" s="166"/>
      <c r="K739" s="10"/>
      <c r="L739" s="775"/>
    </row>
    <row r="740" spans="1:12" s="306" customFormat="1">
      <c r="A740" s="89">
        <v>67</v>
      </c>
      <c r="B740" s="308"/>
      <c r="C740" s="160"/>
      <c r="D740" s="10"/>
      <c r="E740" s="10"/>
      <c r="F740" s="10"/>
      <c r="G740" s="166"/>
      <c r="H740" s="166"/>
      <c r="I740" s="166"/>
      <c r="J740" s="166"/>
      <c r="K740" s="10"/>
      <c r="L740" s="775"/>
    </row>
    <row r="741" spans="1:12" s="306" customFormat="1">
      <c r="A741" s="89">
        <v>68</v>
      </c>
      <c r="B741" s="308"/>
      <c r="C741" s="160"/>
      <c r="D741" s="10"/>
      <c r="E741" s="10"/>
      <c r="F741" s="10"/>
      <c r="G741" s="166"/>
      <c r="H741" s="166"/>
      <c r="I741" s="166"/>
      <c r="J741" s="166"/>
      <c r="K741" s="10"/>
      <c r="L741" s="775"/>
    </row>
    <row r="742" spans="1:12" s="306" customFormat="1">
      <c r="A742" s="89">
        <v>69</v>
      </c>
      <c r="B742" s="308"/>
      <c r="C742" s="160"/>
      <c r="D742" s="10"/>
      <c r="E742" s="10"/>
      <c r="F742" s="10"/>
      <c r="G742" s="166"/>
      <c r="H742" s="166"/>
      <c r="I742" s="166"/>
      <c r="J742" s="166"/>
      <c r="K742" s="10"/>
      <c r="L742" s="775"/>
    </row>
    <row r="743" spans="1:12" s="306" customFormat="1">
      <c r="A743" s="89">
        <v>70</v>
      </c>
      <c r="B743" s="308"/>
      <c r="C743" s="160"/>
      <c r="D743" s="10"/>
      <c r="E743" s="10"/>
      <c r="F743" s="10"/>
      <c r="G743" s="166"/>
      <c r="H743" s="166"/>
      <c r="I743" s="166"/>
      <c r="J743" s="166"/>
      <c r="K743" s="10"/>
      <c r="L743" s="775"/>
    </row>
    <row r="744" spans="1:12" s="306" customFormat="1">
      <c r="A744" s="89">
        <v>71</v>
      </c>
      <c r="B744" s="308"/>
      <c r="C744" s="160"/>
      <c r="D744" s="10"/>
      <c r="E744" s="10"/>
      <c r="F744" s="10"/>
      <c r="G744" s="166"/>
      <c r="H744" s="166"/>
      <c r="I744" s="166"/>
      <c r="J744" s="166"/>
      <c r="K744" s="10"/>
      <c r="L744" s="775"/>
    </row>
    <row r="745" spans="1:12" s="306" customFormat="1">
      <c r="A745" s="89">
        <v>72</v>
      </c>
      <c r="B745" s="308"/>
      <c r="C745" s="160"/>
      <c r="D745" s="10"/>
      <c r="E745" s="10"/>
      <c r="F745" s="10"/>
      <c r="G745" s="166"/>
      <c r="H745" s="166"/>
      <c r="I745" s="166"/>
      <c r="J745" s="166"/>
      <c r="K745" s="10"/>
      <c r="L745" s="775"/>
    </row>
    <row r="746" spans="1:12" s="306" customFormat="1">
      <c r="A746" s="89">
        <v>73</v>
      </c>
      <c r="B746" s="308"/>
      <c r="C746" s="160"/>
      <c r="D746" s="10"/>
      <c r="E746" s="10"/>
      <c r="F746" s="10"/>
      <c r="G746" s="166"/>
      <c r="H746" s="166"/>
      <c r="I746" s="166"/>
      <c r="J746" s="166"/>
      <c r="K746" s="10"/>
      <c r="L746" s="775"/>
    </row>
    <row r="747" spans="1:12" s="306" customFormat="1">
      <c r="A747" s="89">
        <v>74</v>
      </c>
      <c r="B747" s="308"/>
      <c r="C747" s="160"/>
      <c r="D747" s="10"/>
      <c r="E747" s="10"/>
      <c r="F747" s="10"/>
      <c r="G747" s="166"/>
      <c r="H747" s="166"/>
      <c r="I747" s="166"/>
      <c r="J747" s="166"/>
      <c r="K747" s="10"/>
      <c r="L747" s="775"/>
    </row>
    <row r="748" spans="1:12" s="306" customFormat="1">
      <c r="A748" s="89">
        <v>75</v>
      </c>
      <c r="B748" s="308"/>
      <c r="C748" s="160"/>
      <c r="D748" s="10"/>
      <c r="E748" s="10"/>
      <c r="F748" s="10"/>
      <c r="G748" s="166"/>
      <c r="H748" s="166"/>
      <c r="I748" s="166"/>
      <c r="J748" s="166"/>
      <c r="K748" s="10"/>
      <c r="L748" s="775"/>
    </row>
    <row r="749" spans="1:12" s="306" customFormat="1">
      <c r="A749" s="89">
        <v>76</v>
      </c>
      <c r="B749" s="308"/>
      <c r="C749" s="160"/>
      <c r="D749" s="10"/>
      <c r="E749" s="10"/>
      <c r="F749" s="10"/>
      <c r="G749" s="166"/>
      <c r="H749" s="166"/>
      <c r="I749" s="166"/>
      <c r="J749" s="166"/>
      <c r="K749" s="10"/>
      <c r="L749" s="775"/>
    </row>
    <row r="750" spans="1:12" s="306" customFormat="1">
      <c r="A750" s="89">
        <v>77</v>
      </c>
      <c r="B750" s="308"/>
      <c r="C750" s="160"/>
      <c r="D750" s="10"/>
      <c r="E750" s="10"/>
      <c r="F750" s="10"/>
      <c r="G750" s="166"/>
      <c r="H750" s="166"/>
      <c r="I750" s="166"/>
      <c r="J750" s="166"/>
      <c r="K750" s="10"/>
      <c r="L750" s="775"/>
    </row>
    <row r="751" spans="1:12" s="306" customFormat="1">
      <c r="A751" s="89">
        <v>78</v>
      </c>
      <c r="B751" s="308"/>
      <c r="C751" s="160"/>
      <c r="D751" s="10"/>
      <c r="E751" s="10"/>
      <c r="F751" s="10"/>
      <c r="G751" s="166"/>
      <c r="H751" s="166"/>
      <c r="I751" s="166"/>
      <c r="J751" s="166"/>
      <c r="K751" s="10"/>
      <c r="L751" s="775"/>
    </row>
    <row r="752" spans="1:12" s="306" customFormat="1">
      <c r="A752" s="89">
        <v>79</v>
      </c>
      <c r="B752" s="308"/>
      <c r="C752" s="160"/>
      <c r="D752" s="10"/>
      <c r="E752" s="10"/>
      <c r="F752" s="10"/>
      <c r="G752" s="166"/>
      <c r="H752" s="166"/>
      <c r="I752" s="166"/>
      <c r="J752" s="166"/>
      <c r="K752" s="10"/>
      <c r="L752" s="775"/>
    </row>
    <row r="753" spans="1:12" s="306" customFormat="1">
      <c r="A753" s="89">
        <v>80</v>
      </c>
      <c r="B753" s="308"/>
      <c r="C753" s="160"/>
      <c r="D753" s="10"/>
      <c r="E753" s="10"/>
      <c r="F753" s="10"/>
      <c r="G753" s="166"/>
      <c r="H753" s="166"/>
      <c r="I753" s="166"/>
      <c r="J753" s="166"/>
      <c r="K753" s="10"/>
      <c r="L753" s="775"/>
    </row>
    <row r="754" spans="1:12" s="306" customFormat="1">
      <c r="A754" s="89">
        <v>81</v>
      </c>
      <c r="B754" s="308"/>
      <c r="C754" s="160"/>
      <c r="D754" s="10"/>
      <c r="E754" s="10"/>
      <c r="F754" s="10"/>
      <c r="G754" s="166"/>
      <c r="H754" s="166"/>
      <c r="I754" s="166"/>
      <c r="J754" s="166"/>
      <c r="K754" s="10"/>
      <c r="L754" s="775"/>
    </row>
    <row r="755" spans="1:12" s="306" customFormat="1">
      <c r="A755" s="89">
        <v>82</v>
      </c>
      <c r="B755" s="308"/>
      <c r="C755" s="160"/>
      <c r="D755" s="10"/>
      <c r="E755" s="10"/>
      <c r="F755" s="10"/>
      <c r="G755" s="166"/>
      <c r="H755" s="166"/>
      <c r="I755" s="166"/>
      <c r="J755" s="166"/>
      <c r="K755" s="10"/>
      <c r="L755" s="775"/>
    </row>
    <row r="756" spans="1:12" s="306" customFormat="1">
      <c r="A756" s="89">
        <v>83</v>
      </c>
      <c r="B756" s="308"/>
      <c r="C756" s="160"/>
      <c r="D756" s="10"/>
      <c r="E756" s="10"/>
      <c r="F756" s="10"/>
      <c r="G756" s="166"/>
      <c r="H756" s="166"/>
      <c r="I756" s="166"/>
      <c r="J756" s="166"/>
      <c r="K756" s="10"/>
      <c r="L756" s="775"/>
    </row>
    <row r="757" spans="1:12" s="306" customFormat="1">
      <c r="A757" s="89">
        <v>84</v>
      </c>
      <c r="B757" s="308"/>
      <c r="C757" s="160"/>
      <c r="D757" s="10"/>
      <c r="E757" s="10"/>
      <c r="F757" s="10"/>
      <c r="G757" s="166"/>
      <c r="H757" s="166"/>
      <c r="I757" s="166"/>
      <c r="J757" s="166"/>
      <c r="K757" s="10"/>
      <c r="L757" s="775"/>
    </row>
    <row r="758" spans="1:12" s="306" customFormat="1">
      <c r="A758" s="89">
        <v>85</v>
      </c>
      <c r="B758" s="308"/>
      <c r="C758" s="160"/>
      <c r="D758" s="10"/>
      <c r="E758" s="10"/>
      <c r="F758" s="10"/>
      <c r="G758" s="166"/>
      <c r="H758" s="166"/>
      <c r="I758" s="166"/>
      <c r="J758" s="166"/>
      <c r="K758" s="10"/>
      <c r="L758" s="775"/>
    </row>
    <row r="759" spans="1:12" s="306" customFormat="1">
      <c r="A759" s="89">
        <v>86</v>
      </c>
      <c r="B759" s="308"/>
      <c r="C759" s="160"/>
      <c r="D759" s="10"/>
      <c r="E759" s="10"/>
      <c r="F759" s="10"/>
      <c r="G759" s="166"/>
      <c r="H759" s="166"/>
      <c r="I759" s="166"/>
      <c r="J759" s="166"/>
      <c r="K759" s="10"/>
      <c r="L759" s="775"/>
    </row>
    <row r="760" spans="1:12" s="306" customFormat="1">
      <c r="A760" s="89">
        <v>87</v>
      </c>
      <c r="B760" s="308"/>
      <c r="C760" s="160"/>
      <c r="D760" s="10"/>
      <c r="E760" s="10"/>
      <c r="F760" s="10"/>
      <c r="G760" s="166"/>
      <c r="H760" s="166"/>
      <c r="I760" s="166"/>
      <c r="J760" s="166"/>
      <c r="K760" s="10"/>
      <c r="L760" s="775"/>
    </row>
    <row r="761" spans="1:12" s="306" customFormat="1">
      <c r="A761" s="89">
        <v>88</v>
      </c>
      <c r="B761" s="308"/>
      <c r="C761" s="160"/>
      <c r="D761" s="10"/>
      <c r="E761" s="10"/>
      <c r="F761" s="10"/>
      <c r="G761" s="166"/>
      <c r="H761" s="166"/>
      <c r="I761" s="166"/>
      <c r="J761" s="166"/>
      <c r="K761" s="10"/>
      <c r="L761" s="775"/>
    </row>
    <row r="762" spans="1:12" s="306" customFormat="1">
      <c r="A762" s="89">
        <v>89</v>
      </c>
      <c r="B762" s="308"/>
      <c r="C762" s="160"/>
      <c r="D762" s="10"/>
      <c r="E762" s="10"/>
      <c r="F762" s="10"/>
      <c r="G762" s="166"/>
      <c r="H762" s="166"/>
      <c r="I762" s="166"/>
      <c r="J762" s="166"/>
      <c r="K762" s="10"/>
      <c r="L762" s="775"/>
    </row>
    <row r="763" spans="1:12" s="306" customFormat="1">
      <c r="A763" s="89">
        <v>90</v>
      </c>
      <c r="B763" s="308"/>
      <c r="C763" s="160"/>
      <c r="D763" s="10"/>
      <c r="E763" s="10"/>
      <c r="F763" s="10"/>
      <c r="G763" s="166"/>
      <c r="H763" s="166"/>
      <c r="I763" s="166"/>
      <c r="J763" s="166"/>
      <c r="K763" s="10"/>
      <c r="L763" s="775"/>
    </row>
    <row r="764" spans="1:12" s="306" customFormat="1">
      <c r="A764" s="89">
        <v>91</v>
      </c>
      <c r="B764" s="308"/>
      <c r="C764" s="160"/>
      <c r="D764" s="10"/>
      <c r="E764" s="10"/>
      <c r="F764" s="10"/>
      <c r="G764" s="166"/>
      <c r="H764" s="166"/>
      <c r="I764" s="166"/>
      <c r="J764" s="166"/>
      <c r="K764" s="10"/>
      <c r="L764" s="775"/>
    </row>
    <row r="765" spans="1:12" s="306" customFormat="1">
      <c r="A765" s="89">
        <v>92</v>
      </c>
      <c r="B765" s="308"/>
      <c r="C765" s="160"/>
      <c r="D765" s="10"/>
      <c r="E765" s="10"/>
      <c r="F765" s="10"/>
      <c r="G765" s="166"/>
      <c r="H765" s="166"/>
      <c r="I765" s="166"/>
      <c r="J765" s="166"/>
      <c r="K765" s="10"/>
      <c r="L765" s="775"/>
    </row>
    <row r="766" spans="1:12" s="306" customFormat="1">
      <c r="A766" s="89">
        <v>93</v>
      </c>
      <c r="B766" s="308"/>
      <c r="C766" s="160"/>
      <c r="D766" s="10"/>
      <c r="E766" s="10"/>
      <c r="F766" s="10"/>
      <c r="G766" s="166"/>
      <c r="H766" s="166"/>
      <c r="I766" s="166"/>
      <c r="J766" s="166"/>
      <c r="K766" s="10"/>
      <c r="L766" s="775"/>
    </row>
    <row r="767" spans="1:12" s="306" customFormat="1">
      <c r="A767" s="89">
        <v>94</v>
      </c>
      <c r="B767" s="308"/>
      <c r="C767" s="160"/>
      <c r="D767" s="10"/>
      <c r="E767" s="10"/>
      <c r="F767" s="10"/>
      <c r="G767" s="166"/>
      <c r="H767" s="166"/>
      <c r="I767" s="166"/>
      <c r="J767" s="166"/>
      <c r="K767" s="10"/>
      <c r="L767" s="775"/>
    </row>
    <row r="768" spans="1:12" s="306" customFormat="1">
      <c r="A768" s="89">
        <v>95</v>
      </c>
      <c r="B768" s="308"/>
      <c r="C768" s="160"/>
      <c r="D768" s="10"/>
      <c r="E768" s="10"/>
      <c r="F768" s="10"/>
      <c r="G768" s="166"/>
      <c r="H768" s="166"/>
      <c r="I768" s="166"/>
      <c r="J768" s="166"/>
      <c r="K768" s="10"/>
      <c r="L768" s="775"/>
    </row>
    <row r="769" spans="1:12" s="306" customFormat="1">
      <c r="A769" s="89">
        <v>96</v>
      </c>
      <c r="B769" s="308"/>
      <c r="C769" s="160"/>
      <c r="D769" s="10"/>
      <c r="E769" s="10"/>
      <c r="F769" s="10"/>
      <c r="G769" s="166"/>
      <c r="H769" s="166"/>
      <c r="I769" s="166"/>
      <c r="J769" s="166"/>
      <c r="K769" s="10"/>
      <c r="L769" s="775"/>
    </row>
    <row r="770" spans="1:12" s="306" customFormat="1">
      <c r="A770" s="89">
        <v>1</v>
      </c>
      <c r="B770" s="308"/>
      <c r="C770" s="160"/>
      <c r="D770" s="10"/>
      <c r="E770" s="10"/>
      <c r="F770" s="10"/>
      <c r="G770" s="166"/>
      <c r="H770" s="166"/>
      <c r="I770" s="166"/>
      <c r="J770" s="166"/>
      <c r="K770" s="10"/>
      <c r="L770" s="775"/>
    </row>
    <row r="771" spans="1:12" s="306" customFormat="1">
      <c r="A771" s="89">
        <v>2</v>
      </c>
      <c r="B771" s="308"/>
      <c r="C771" s="160"/>
      <c r="D771" s="10"/>
      <c r="E771" s="10"/>
      <c r="F771" s="10"/>
      <c r="G771" s="166"/>
      <c r="H771" s="166"/>
      <c r="I771" s="166"/>
      <c r="J771" s="166"/>
      <c r="K771" s="10"/>
      <c r="L771" s="775"/>
    </row>
    <row r="772" spans="1:12" s="306" customFormat="1">
      <c r="A772" s="89">
        <v>3</v>
      </c>
      <c r="B772" s="308"/>
      <c r="C772" s="160"/>
      <c r="D772" s="10"/>
      <c r="E772" s="10"/>
      <c r="F772" s="10"/>
      <c r="G772" s="166"/>
      <c r="H772" s="166"/>
      <c r="I772" s="166"/>
      <c r="J772" s="166"/>
      <c r="K772" s="10"/>
      <c r="L772" s="775"/>
    </row>
    <row r="773" spans="1:12" s="306" customFormat="1">
      <c r="A773" s="89">
        <v>4</v>
      </c>
      <c r="B773" s="308"/>
      <c r="C773" s="160"/>
      <c r="D773" s="10"/>
      <c r="E773" s="10"/>
      <c r="F773" s="10"/>
      <c r="G773" s="166"/>
      <c r="H773" s="166"/>
      <c r="I773" s="166"/>
      <c r="J773" s="166"/>
      <c r="K773" s="10"/>
      <c r="L773" s="775"/>
    </row>
    <row r="774" spans="1:12" s="306" customFormat="1">
      <c r="A774" s="89">
        <v>5</v>
      </c>
      <c r="B774" s="308"/>
      <c r="C774" s="160"/>
      <c r="D774" s="10"/>
      <c r="E774" s="10"/>
      <c r="F774" s="10"/>
      <c r="G774" s="166"/>
      <c r="H774" s="166"/>
      <c r="I774" s="166"/>
      <c r="J774" s="166"/>
      <c r="K774" s="10"/>
      <c r="L774" s="775"/>
    </row>
    <row r="775" spans="1:12" s="306" customFormat="1">
      <c r="A775" s="89">
        <v>6</v>
      </c>
      <c r="B775" s="308"/>
      <c r="C775" s="160"/>
      <c r="D775" s="10"/>
      <c r="E775" s="10"/>
      <c r="F775" s="10"/>
      <c r="G775" s="166"/>
      <c r="H775" s="166"/>
      <c r="I775" s="166"/>
      <c r="J775" s="166"/>
      <c r="K775" s="10"/>
      <c r="L775" s="775"/>
    </row>
    <row r="776" spans="1:12" s="306" customFormat="1">
      <c r="A776" s="89">
        <v>7</v>
      </c>
      <c r="B776" s="308"/>
      <c r="C776" s="160"/>
      <c r="D776" s="10"/>
      <c r="E776" s="10"/>
      <c r="F776" s="10"/>
      <c r="G776" s="166"/>
      <c r="H776" s="166"/>
      <c r="I776" s="166"/>
      <c r="J776" s="166"/>
      <c r="K776" s="10"/>
      <c r="L776" s="775"/>
    </row>
    <row r="777" spans="1:12" s="306" customFormat="1">
      <c r="A777" s="89">
        <v>8</v>
      </c>
      <c r="B777" s="308"/>
      <c r="C777" s="160"/>
      <c r="D777" s="10"/>
      <c r="E777" s="10"/>
      <c r="F777" s="10"/>
      <c r="G777" s="166"/>
      <c r="H777" s="166"/>
      <c r="I777" s="166"/>
      <c r="J777" s="166"/>
      <c r="K777" s="10"/>
      <c r="L777" s="775"/>
    </row>
    <row r="778" spans="1:12" s="306" customFormat="1">
      <c r="A778" s="89">
        <v>9</v>
      </c>
      <c r="B778" s="308"/>
      <c r="C778" s="160"/>
      <c r="D778" s="10"/>
      <c r="E778" s="10"/>
      <c r="F778" s="10"/>
      <c r="G778" s="166"/>
      <c r="H778" s="166"/>
      <c r="I778" s="166"/>
      <c r="J778" s="166"/>
      <c r="K778" s="10"/>
      <c r="L778" s="775"/>
    </row>
    <row r="779" spans="1:12" s="306" customFormat="1">
      <c r="A779" s="89">
        <v>10</v>
      </c>
      <c r="B779" s="308"/>
      <c r="C779" s="160"/>
      <c r="D779" s="10"/>
      <c r="E779" s="10"/>
      <c r="F779" s="10"/>
      <c r="G779" s="166"/>
      <c r="H779" s="166"/>
      <c r="I779" s="166"/>
      <c r="J779" s="166"/>
      <c r="K779" s="10"/>
      <c r="L779" s="775"/>
    </row>
    <row r="780" spans="1:12" s="306" customFormat="1">
      <c r="A780" s="89">
        <v>11</v>
      </c>
      <c r="B780" s="308"/>
      <c r="C780" s="160"/>
      <c r="D780" s="10"/>
      <c r="E780" s="10"/>
      <c r="F780" s="10"/>
      <c r="G780" s="166"/>
      <c r="H780" s="166"/>
      <c r="I780" s="166"/>
      <c r="J780" s="166"/>
      <c r="K780" s="10"/>
      <c r="L780" s="775"/>
    </row>
    <row r="781" spans="1:12" s="306" customFormat="1">
      <c r="A781" s="89">
        <v>12</v>
      </c>
      <c r="B781" s="308"/>
      <c r="C781" s="160"/>
      <c r="D781" s="10"/>
      <c r="E781" s="10"/>
      <c r="F781" s="10"/>
      <c r="G781" s="166"/>
      <c r="H781" s="166"/>
      <c r="I781" s="166"/>
      <c r="J781" s="166"/>
      <c r="K781" s="10"/>
      <c r="L781" s="775"/>
    </row>
    <row r="782" spans="1:12" s="306" customFormat="1">
      <c r="A782" s="89">
        <v>13</v>
      </c>
      <c r="B782" s="308"/>
      <c r="C782" s="160"/>
      <c r="D782" s="10"/>
      <c r="E782" s="10"/>
      <c r="F782" s="10"/>
      <c r="G782" s="166"/>
      <c r="H782" s="166"/>
      <c r="I782" s="166"/>
      <c r="J782" s="166"/>
      <c r="K782" s="10"/>
      <c r="L782" s="775"/>
    </row>
    <row r="783" spans="1:12" s="306" customFormat="1">
      <c r="A783" s="89">
        <v>14</v>
      </c>
      <c r="B783" s="308"/>
      <c r="C783" s="160"/>
      <c r="D783" s="10"/>
      <c r="E783" s="10"/>
      <c r="F783" s="10"/>
      <c r="G783" s="166"/>
      <c r="H783" s="166"/>
      <c r="I783" s="166"/>
      <c r="J783" s="166"/>
      <c r="K783" s="10"/>
      <c r="L783" s="775"/>
    </row>
    <row r="784" spans="1:12" s="306" customFormat="1">
      <c r="A784" s="89">
        <v>15</v>
      </c>
      <c r="B784" s="308"/>
      <c r="C784" s="160"/>
      <c r="D784" s="10"/>
      <c r="E784" s="10"/>
      <c r="F784" s="10"/>
      <c r="G784" s="166"/>
      <c r="H784" s="166"/>
      <c r="I784" s="166"/>
      <c r="J784" s="166"/>
      <c r="K784" s="10"/>
      <c r="L784" s="775"/>
    </row>
    <row r="785" spans="1:12" s="306" customFormat="1">
      <c r="A785" s="89">
        <v>16</v>
      </c>
      <c r="B785" s="308"/>
      <c r="C785" s="160"/>
      <c r="D785" s="10"/>
      <c r="E785" s="10"/>
      <c r="F785" s="10"/>
      <c r="G785" s="166"/>
      <c r="H785" s="166"/>
      <c r="I785" s="166"/>
      <c r="J785" s="166"/>
      <c r="K785" s="10"/>
      <c r="L785" s="775"/>
    </row>
    <row r="786" spans="1:12" s="306" customFormat="1">
      <c r="A786" s="89">
        <v>17</v>
      </c>
      <c r="B786" s="308"/>
      <c r="C786" s="160"/>
      <c r="D786" s="10"/>
      <c r="E786" s="10"/>
      <c r="F786" s="10"/>
      <c r="G786" s="166"/>
      <c r="H786" s="166"/>
      <c r="I786" s="166"/>
      <c r="J786" s="166"/>
      <c r="K786" s="10"/>
      <c r="L786" s="775"/>
    </row>
    <row r="787" spans="1:12" s="306" customFormat="1">
      <c r="A787" s="89">
        <v>18</v>
      </c>
      <c r="B787" s="308"/>
      <c r="C787" s="160"/>
      <c r="D787" s="10"/>
      <c r="E787" s="10"/>
      <c r="F787" s="10"/>
      <c r="G787" s="166"/>
      <c r="H787" s="166"/>
      <c r="I787" s="166"/>
      <c r="J787" s="166"/>
      <c r="K787" s="10"/>
      <c r="L787" s="775"/>
    </row>
    <row r="788" spans="1:12" s="306" customFormat="1">
      <c r="A788" s="89">
        <v>19</v>
      </c>
      <c r="B788" s="308"/>
      <c r="C788" s="160"/>
      <c r="D788" s="10"/>
      <c r="E788" s="10"/>
      <c r="F788" s="10"/>
      <c r="G788" s="166"/>
      <c r="H788" s="166"/>
      <c r="I788" s="166"/>
      <c r="J788" s="166"/>
      <c r="K788" s="10"/>
      <c r="L788" s="775"/>
    </row>
    <row r="789" spans="1:12" s="306" customFormat="1">
      <c r="A789" s="89">
        <v>20</v>
      </c>
      <c r="B789" s="308"/>
      <c r="C789" s="160"/>
      <c r="D789" s="10"/>
      <c r="E789" s="10"/>
      <c r="F789" s="10"/>
      <c r="G789" s="166"/>
      <c r="H789" s="166"/>
      <c r="I789" s="166"/>
      <c r="J789" s="166"/>
      <c r="K789" s="10"/>
      <c r="L789" s="775"/>
    </row>
    <row r="790" spans="1:12" s="306" customFormat="1">
      <c r="A790" s="89">
        <v>21</v>
      </c>
      <c r="B790" s="308"/>
      <c r="C790" s="160"/>
      <c r="D790" s="10"/>
      <c r="E790" s="10"/>
      <c r="F790" s="10"/>
      <c r="G790" s="166"/>
      <c r="H790" s="166"/>
      <c r="I790" s="166"/>
      <c r="J790" s="166"/>
      <c r="K790" s="10"/>
      <c r="L790" s="775"/>
    </row>
    <row r="791" spans="1:12" s="306" customFormat="1">
      <c r="A791" s="89">
        <v>22</v>
      </c>
      <c r="B791" s="308"/>
      <c r="C791" s="160"/>
      <c r="D791" s="10"/>
      <c r="E791" s="10"/>
      <c r="F791" s="10"/>
      <c r="G791" s="166"/>
      <c r="H791" s="166"/>
      <c r="I791" s="166"/>
      <c r="J791" s="166"/>
      <c r="K791" s="10"/>
      <c r="L791" s="775"/>
    </row>
    <row r="792" spans="1:12" s="306" customFormat="1">
      <c r="A792" s="89">
        <v>23</v>
      </c>
      <c r="B792" s="308"/>
      <c r="C792" s="160"/>
      <c r="D792" s="10"/>
      <c r="E792" s="10"/>
      <c r="F792" s="10"/>
      <c r="G792" s="166"/>
      <c r="H792" s="166"/>
      <c r="I792" s="166"/>
      <c r="J792" s="166"/>
      <c r="K792" s="10"/>
      <c r="L792" s="775"/>
    </row>
    <row r="793" spans="1:12" s="306" customFormat="1">
      <c r="A793" s="89">
        <v>24</v>
      </c>
      <c r="B793" s="308"/>
      <c r="C793" s="160"/>
      <c r="D793" s="10"/>
      <c r="E793" s="10"/>
      <c r="F793" s="10"/>
      <c r="G793" s="166"/>
      <c r="H793" s="166"/>
      <c r="I793" s="166"/>
      <c r="J793" s="166"/>
      <c r="K793" s="10"/>
      <c r="L793" s="775"/>
    </row>
    <row r="794" spans="1:12" s="306" customFormat="1">
      <c r="A794" s="89">
        <v>25</v>
      </c>
      <c r="B794" s="308"/>
      <c r="C794" s="160"/>
      <c r="D794" s="10"/>
      <c r="E794" s="10"/>
      <c r="F794" s="10"/>
      <c r="G794" s="166"/>
      <c r="H794" s="166"/>
      <c r="I794" s="166"/>
      <c r="J794" s="166"/>
      <c r="K794" s="10"/>
      <c r="L794" s="775"/>
    </row>
    <row r="795" spans="1:12" s="306" customFormat="1">
      <c r="A795" s="89">
        <v>26</v>
      </c>
      <c r="B795" s="308"/>
      <c r="C795" s="160"/>
      <c r="D795" s="10"/>
      <c r="E795" s="10"/>
      <c r="F795" s="10"/>
      <c r="G795" s="166"/>
      <c r="H795" s="166"/>
      <c r="I795" s="166"/>
      <c r="J795" s="166"/>
      <c r="K795" s="10"/>
      <c r="L795" s="775"/>
    </row>
    <row r="796" spans="1:12" s="306" customFormat="1">
      <c r="A796" s="89">
        <v>27</v>
      </c>
      <c r="B796" s="308"/>
      <c r="C796" s="160"/>
      <c r="D796" s="10"/>
      <c r="E796" s="10"/>
      <c r="F796" s="10"/>
      <c r="G796" s="166"/>
      <c r="H796" s="166"/>
      <c r="I796" s="166"/>
      <c r="J796" s="166"/>
      <c r="K796" s="10"/>
      <c r="L796" s="775"/>
    </row>
    <row r="797" spans="1:12" s="306" customFormat="1">
      <c r="A797" s="89">
        <v>28</v>
      </c>
      <c r="B797" s="308"/>
      <c r="C797" s="160"/>
      <c r="D797" s="10"/>
      <c r="E797" s="10"/>
      <c r="F797" s="10"/>
      <c r="G797" s="166"/>
      <c r="H797" s="166"/>
      <c r="I797" s="166"/>
      <c r="J797" s="166"/>
      <c r="K797" s="10"/>
      <c r="L797" s="775"/>
    </row>
    <row r="798" spans="1:12" s="306" customFormat="1">
      <c r="A798" s="89">
        <v>29</v>
      </c>
      <c r="B798" s="308"/>
      <c r="C798" s="160"/>
      <c r="D798" s="10"/>
      <c r="E798" s="10"/>
      <c r="F798" s="10"/>
      <c r="G798" s="166"/>
      <c r="H798" s="166"/>
      <c r="I798" s="166"/>
      <c r="J798" s="166"/>
      <c r="K798" s="10"/>
      <c r="L798" s="775"/>
    </row>
    <row r="799" spans="1:12" s="306" customFormat="1">
      <c r="A799" s="89">
        <v>30</v>
      </c>
      <c r="B799" s="308"/>
      <c r="C799" s="160"/>
      <c r="D799" s="10"/>
      <c r="E799" s="10"/>
      <c r="F799" s="10"/>
      <c r="G799" s="166"/>
      <c r="H799" s="166"/>
      <c r="I799" s="166"/>
      <c r="J799" s="166"/>
      <c r="K799" s="10"/>
      <c r="L799" s="775"/>
    </row>
    <row r="800" spans="1:12" s="306" customFormat="1">
      <c r="A800" s="89">
        <v>31</v>
      </c>
      <c r="B800" s="308"/>
      <c r="C800" s="160"/>
      <c r="D800" s="10"/>
      <c r="E800" s="10"/>
      <c r="F800" s="10"/>
      <c r="G800" s="166"/>
      <c r="H800" s="166"/>
      <c r="I800" s="166"/>
      <c r="J800" s="166"/>
      <c r="K800" s="10"/>
      <c r="L800" s="775"/>
    </row>
    <row r="801" spans="1:12" s="306" customFormat="1">
      <c r="A801" s="89">
        <v>32</v>
      </c>
      <c r="B801" s="308"/>
      <c r="C801" s="160"/>
      <c r="D801" s="10"/>
      <c r="E801" s="10"/>
      <c r="F801" s="10"/>
      <c r="G801" s="166"/>
      <c r="H801" s="166"/>
      <c r="I801" s="166"/>
      <c r="J801" s="166"/>
      <c r="K801" s="10"/>
      <c r="L801" s="775"/>
    </row>
    <row r="802" spans="1:12" s="306" customFormat="1">
      <c r="A802" s="89">
        <v>33</v>
      </c>
      <c r="B802" s="308"/>
      <c r="C802" s="160"/>
      <c r="D802" s="10"/>
      <c r="E802" s="10"/>
      <c r="F802" s="10"/>
      <c r="G802" s="166"/>
      <c r="H802" s="166"/>
      <c r="I802" s="166"/>
      <c r="J802" s="166"/>
      <c r="K802" s="10"/>
      <c r="L802" s="775"/>
    </row>
    <row r="803" spans="1:12" s="306" customFormat="1">
      <c r="A803" s="89">
        <v>34</v>
      </c>
      <c r="B803" s="308"/>
      <c r="C803" s="160"/>
      <c r="D803" s="10"/>
      <c r="E803" s="10"/>
      <c r="F803" s="10"/>
      <c r="G803" s="166"/>
      <c r="H803" s="166"/>
      <c r="I803" s="166"/>
      <c r="J803" s="166"/>
      <c r="K803" s="10"/>
      <c r="L803" s="775"/>
    </row>
    <row r="804" spans="1:12" s="306" customFormat="1">
      <c r="A804" s="89">
        <v>35</v>
      </c>
      <c r="B804" s="308"/>
      <c r="C804" s="160"/>
      <c r="D804" s="10"/>
      <c r="E804" s="10"/>
      <c r="F804" s="10"/>
      <c r="G804" s="166"/>
      <c r="H804" s="166"/>
      <c r="I804" s="166"/>
      <c r="J804" s="166"/>
      <c r="K804" s="10"/>
      <c r="L804" s="775"/>
    </row>
    <row r="805" spans="1:12" s="306" customFormat="1">
      <c r="A805" s="89">
        <v>36</v>
      </c>
      <c r="B805" s="308"/>
      <c r="C805" s="160"/>
      <c r="D805" s="10"/>
      <c r="E805" s="10"/>
      <c r="F805" s="10"/>
      <c r="G805" s="166"/>
      <c r="H805" s="166"/>
      <c r="I805" s="166"/>
      <c r="J805" s="166"/>
      <c r="K805" s="10"/>
      <c r="L805" s="775"/>
    </row>
    <row r="806" spans="1:12" s="306" customFormat="1">
      <c r="A806" s="89">
        <v>37</v>
      </c>
      <c r="B806" s="308"/>
      <c r="C806" s="160"/>
      <c r="D806" s="10"/>
      <c r="E806" s="10"/>
      <c r="F806" s="10"/>
      <c r="G806" s="166"/>
      <c r="H806" s="166"/>
      <c r="I806" s="166"/>
      <c r="J806" s="166"/>
      <c r="K806" s="10"/>
      <c r="L806" s="775"/>
    </row>
    <row r="807" spans="1:12" s="306" customFormat="1">
      <c r="A807" s="89">
        <v>38</v>
      </c>
      <c r="B807" s="308"/>
      <c r="C807" s="160"/>
      <c r="D807" s="10"/>
      <c r="E807" s="10"/>
      <c r="F807" s="10"/>
      <c r="G807" s="166"/>
      <c r="H807" s="166"/>
      <c r="I807" s="166"/>
      <c r="J807" s="166"/>
      <c r="K807" s="10"/>
      <c r="L807" s="775"/>
    </row>
    <row r="808" spans="1:12" s="306" customFormat="1">
      <c r="A808" s="89">
        <v>39</v>
      </c>
      <c r="B808" s="308"/>
      <c r="C808" s="160"/>
      <c r="D808" s="10"/>
      <c r="E808" s="10"/>
      <c r="F808" s="10"/>
      <c r="G808" s="166"/>
      <c r="H808" s="166"/>
      <c r="I808" s="166"/>
      <c r="J808" s="166"/>
      <c r="K808" s="10"/>
      <c r="L808" s="775"/>
    </row>
    <row r="809" spans="1:12" s="306" customFormat="1">
      <c r="A809" s="89">
        <v>40</v>
      </c>
      <c r="B809" s="308"/>
      <c r="C809" s="160"/>
      <c r="D809" s="10"/>
      <c r="E809" s="10"/>
      <c r="F809" s="10"/>
      <c r="G809" s="166"/>
      <c r="H809" s="166"/>
      <c r="I809" s="166"/>
      <c r="J809" s="166"/>
      <c r="K809" s="10"/>
      <c r="L809" s="775"/>
    </row>
    <row r="810" spans="1:12" s="306" customFormat="1">
      <c r="A810" s="89">
        <v>41</v>
      </c>
      <c r="B810" s="308"/>
      <c r="C810" s="160"/>
      <c r="D810" s="10"/>
      <c r="E810" s="10"/>
      <c r="F810" s="10"/>
      <c r="G810" s="166"/>
      <c r="H810" s="166"/>
      <c r="I810" s="166"/>
      <c r="J810" s="166"/>
      <c r="K810" s="10"/>
      <c r="L810" s="775"/>
    </row>
    <row r="811" spans="1:12" s="306" customFormat="1">
      <c r="A811" s="89">
        <v>42</v>
      </c>
      <c r="B811" s="308"/>
      <c r="C811" s="160"/>
      <c r="D811" s="10"/>
      <c r="E811" s="10"/>
      <c r="F811" s="10"/>
      <c r="G811" s="166"/>
      <c r="H811" s="166"/>
      <c r="I811" s="166"/>
      <c r="J811" s="166"/>
      <c r="K811" s="10"/>
      <c r="L811" s="775"/>
    </row>
    <row r="812" spans="1:12" s="306" customFormat="1">
      <c r="A812" s="89">
        <v>43</v>
      </c>
      <c r="B812" s="308"/>
      <c r="C812" s="160"/>
      <c r="D812" s="10"/>
      <c r="E812" s="10"/>
      <c r="F812" s="10"/>
      <c r="G812" s="166"/>
      <c r="H812" s="166"/>
      <c r="I812" s="166"/>
      <c r="J812" s="166"/>
      <c r="K812" s="10"/>
      <c r="L812" s="775"/>
    </row>
    <row r="813" spans="1:12" s="306" customFormat="1">
      <c r="A813" s="89">
        <v>44</v>
      </c>
      <c r="B813" s="308"/>
      <c r="C813" s="160"/>
      <c r="D813" s="10"/>
      <c r="E813" s="10"/>
      <c r="F813" s="10"/>
      <c r="G813" s="166"/>
      <c r="H813" s="166"/>
      <c r="I813" s="166"/>
      <c r="J813" s="166"/>
      <c r="K813" s="10"/>
      <c r="L813" s="775"/>
    </row>
    <row r="814" spans="1:12" s="306" customFormat="1">
      <c r="A814" s="89">
        <v>45</v>
      </c>
      <c r="B814" s="308"/>
      <c r="C814" s="160"/>
      <c r="D814" s="10"/>
      <c r="E814" s="10"/>
      <c r="F814" s="10"/>
      <c r="G814" s="166"/>
      <c r="H814" s="166"/>
      <c r="I814" s="166"/>
      <c r="J814" s="166"/>
      <c r="K814" s="10"/>
      <c r="L814" s="775"/>
    </row>
    <row r="815" spans="1:12" s="306" customFormat="1">
      <c r="A815" s="89">
        <v>46</v>
      </c>
      <c r="B815" s="308"/>
      <c r="C815" s="160"/>
      <c r="D815" s="10"/>
      <c r="E815" s="10"/>
      <c r="F815" s="10"/>
      <c r="G815" s="166"/>
      <c r="H815" s="166"/>
      <c r="I815" s="166"/>
      <c r="J815" s="166"/>
      <c r="K815" s="10"/>
      <c r="L815" s="775"/>
    </row>
    <row r="816" spans="1:12" s="306" customFormat="1">
      <c r="A816" s="89">
        <v>47</v>
      </c>
      <c r="B816" s="308"/>
      <c r="C816" s="160"/>
      <c r="D816" s="10"/>
      <c r="E816" s="10"/>
      <c r="F816" s="10"/>
      <c r="G816" s="166"/>
      <c r="H816" s="166"/>
      <c r="I816" s="166"/>
      <c r="J816" s="166"/>
      <c r="K816" s="10"/>
      <c r="L816" s="775"/>
    </row>
    <row r="817" spans="1:12" s="306" customFormat="1">
      <c r="A817" s="89">
        <v>48</v>
      </c>
      <c r="B817" s="308"/>
      <c r="C817" s="160"/>
      <c r="D817" s="10"/>
      <c r="E817" s="10"/>
      <c r="F817" s="10"/>
      <c r="G817" s="166"/>
      <c r="H817" s="166"/>
      <c r="I817" s="166"/>
      <c r="J817" s="166"/>
      <c r="K817" s="10"/>
      <c r="L817" s="775"/>
    </row>
    <row r="818" spans="1:12" s="306" customFormat="1">
      <c r="A818" s="89">
        <v>49</v>
      </c>
      <c r="B818" s="308"/>
      <c r="C818" s="160"/>
      <c r="D818" s="10"/>
      <c r="E818" s="10"/>
      <c r="F818" s="10"/>
      <c r="G818" s="166"/>
      <c r="H818" s="166"/>
      <c r="I818" s="166"/>
      <c r="J818" s="166"/>
      <c r="K818" s="10"/>
      <c r="L818" s="775"/>
    </row>
    <row r="819" spans="1:12" s="306" customFormat="1">
      <c r="A819" s="89">
        <v>50</v>
      </c>
      <c r="B819" s="308"/>
      <c r="C819" s="160"/>
      <c r="D819" s="10"/>
      <c r="E819" s="10"/>
      <c r="F819" s="10"/>
      <c r="G819" s="166"/>
      <c r="H819" s="166"/>
      <c r="I819" s="166"/>
      <c r="J819" s="166"/>
      <c r="K819" s="10"/>
      <c r="L819" s="775"/>
    </row>
    <row r="820" spans="1:12" s="306" customFormat="1">
      <c r="A820" s="89">
        <v>51</v>
      </c>
      <c r="B820" s="308"/>
      <c r="C820" s="160"/>
      <c r="D820" s="10"/>
      <c r="E820" s="10"/>
      <c r="F820" s="10"/>
      <c r="G820" s="166"/>
      <c r="H820" s="166"/>
      <c r="I820" s="166"/>
      <c r="J820" s="166"/>
      <c r="K820" s="10"/>
      <c r="L820" s="775"/>
    </row>
    <row r="821" spans="1:12" s="306" customFormat="1">
      <c r="A821" s="89">
        <v>52</v>
      </c>
      <c r="B821" s="308"/>
      <c r="C821" s="160"/>
      <c r="D821" s="10"/>
      <c r="E821" s="10"/>
      <c r="F821" s="10"/>
      <c r="G821" s="166"/>
      <c r="H821" s="166"/>
      <c r="I821" s="166"/>
      <c r="J821" s="166"/>
      <c r="K821" s="10"/>
      <c r="L821" s="775"/>
    </row>
    <row r="822" spans="1:12" s="306" customFormat="1">
      <c r="A822" s="89">
        <v>53</v>
      </c>
      <c r="B822" s="308"/>
      <c r="C822" s="160"/>
      <c r="D822" s="10"/>
      <c r="E822" s="10"/>
      <c r="F822" s="10"/>
      <c r="G822" s="166"/>
      <c r="H822" s="166"/>
      <c r="I822" s="166"/>
      <c r="J822" s="166"/>
      <c r="K822" s="10"/>
      <c r="L822" s="775"/>
    </row>
    <row r="823" spans="1:12" s="306" customFormat="1">
      <c r="A823" s="89">
        <v>54</v>
      </c>
      <c r="B823" s="308"/>
      <c r="C823" s="160"/>
      <c r="D823" s="10"/>
      <c r="E823" s="10"/>
      <c r="F823" s="10"/>
      <c r="G823" s="166"/>
      <c r="H823" s="166"/>
      <c r="I823" s="166"/>
      <c r="J823" s="166"/>
      <c r="K823" s="10"/>
      <c r="L823" s="775"/>
    </row>
    <row r="824" spans="1:12" s="306" customFormat="1">
      <c r="A824" s="89">
        <v>55</v>
      </c>
      <c r="B824" s="308"/>
      <c r="C824" s="160"/>
      <c r="D824" s="10"/>
      <c r="E824" s="10"/>
      <c r="F824" s="10"/>
      <c r="G824" s="166"/>
      <c r="H824" s="166"/>
      <c r="I824" s="166"/>
      <c r="J824" s="166"/>
      <c r="K824" s="10"/>
      <c r="L824" s="775"/>
    </row>
    <row r="825" spans="1:12" s="306" customFormat="1">
      <c r="A825" s="89">
        <v>56</v>
      </c>
      <c r="B825" s="308"/>
      <c r="C825" s="160"/>
      <c r="D825" s="10"/>
      <c r="E825" s="10"/>
      <c r="F825" s="10"/>
      <c r="G825" s="166"/>
      <c r="H825" s="166"/>
      <c r="I825" s="166"/>
      <c r="J825" s="166"/>
      <c r="K825" s="10"/>
      <c r="L825" s="775"/>
    </row>
    <row r="826" spans="1:12" s="306" customFormat="1">
      <c r="A826" s="89">
        <v>57</v>
      </c>
      <c r="B826" s="308"/>
      <c r="C826" s="160"/>
      <c r="D826" s="10"/>
      <c r="E826" s="10"/>
      <c r="F826" s="10"/>
      <c r="G826" s="166"/>
      <c r="H826" s="166"/>
      <c r="I826" s="166"/>
      <c r="J826" s="166"/>
      <c r="K826" s="10"/>
      <c r="L826" s="775"/>
    </row>
    <row r="827" spans="1:12" s="306" customFormat="1">
      <c r="A827" s="89">
        <v>58</v>
      </c>
      <c r="B827" s="308"/>
      <c r="C827" s="160"/>
      <c r="D827" s="10"/>
      <c r="E827" s="10"/>
      <c r="F827" s="10"/>
      <c r="G827" s="166"/>
      <c r="H827" s="166"/>
      <c r="I827" s="166"/>
      <c r="J827" s="166"/>
      <c r="K827" s="10"/>
      <c r="L827" s="775"/>
    </row>
    <row r="828" spans="1:12" s="306" customFormat="1">
      <c r="A828" s="89">
        <v>59</v>
      </c>
      <c r="B828" s="308"/>
      <c r="C828" s="160"/>
      <c r="D828" s="10"/>
      <c r="E828" s="10"/>
      <c r="F828" s="10"/>
      <c r="G828" s="166"/>
      <c r="H828" s="166"/>
      <c r="I828" s="166"/>
      <c r="J828" s="166"/>
      <c r="K828" s="10"/>
      <c r="L828" s="775"/>
    </row>
    <row r="829" spans="1:12" s="306" customFormat="1">
      <c r="A829" s="89">
        <v>60</v>
      </c>
      <c r="B829" s="308"/>
      <c r="C829" s="160"/>
      <c r="D829" s="10"/>
      <c r="E829" s="10"/>
      <c r="F829" s="10"/>
      <c r="G829" s="166"/>
      <c r="H829" s="166"/>
      <c r="I829" s="166"/>
      <c r="J829" s="166"/>
      <c r="K829" s="10"/>
      <c r="L829" s="775"/>
    </row>
    <row r="830" spans="1:12" s="306" customFormat="1">
      <c r="A830" s="89">
        <v>61</v>
      </c>
      <c r="B830" s="308"/>
      <c r="C830" s="160"/>
      <c r="D830" s="10"/>
      <c r="E830" s="10"/>
      <c r="F830" s="10"/>
      <c r="G830" s="166"/>
      <c r="H830" s="166"/>
      <c r="I830" s="166"/>
      <c r="J830" s="166"/>
      <c r="K830" s="10"/>
      <c r="L830" s="775"/>
    </row>
    <row r="831" spans="1:12" s="306" customFormat="1">
      <c r="A831" s="89">
        <v>62</v>
      </c>
      <c r="B831" s="308"/>
      <c r="C831" s="160"/>
      <c r="D831" s="10"/>
      <c r="E831" s="10"/>
      <c r="F831" s="10"/>
      <c r="G831" s="166"/>
      <c r="H831" s="166"/>
      <c r="I831" s="166"/>
      <c r="J831" s="166"/>
      <c r="K831" s="10"/>
      <c r="L831" s="775"/>
    </row>
    <row r="832" spans="1:12" s="306" customFormat="1">
      <c r="A832" s="89">
        <v>63</v>
      </c>
      <c r="B832" s="308"/>
      <c r="C832" s="160"/>
      <c r="D832" s="10"/>
      <c r="E832" s="10"/>
      <c r="F832" s="10"/>
      <c r="G832" s="166"/>
      <c r="H832" s="166"/>
      <c r="I832" s="166"/>
      <c r="J832" s="166"/>
      <c r="K832" s="10"/>
      <c r="L832" s="775"/>
    </row>
    <row r="833" spans="1:12" s="306" customFormat="1">
      <c r="A833" s="89">
        <v>64</v>
      </c>
      <c r="B833" s="308"/>
      <c r="C833" s="160"/>
      <c r="D833" s="10"/>
      <c r="E833" s="10"/>
      <c r="F833" s="10"/>
      <c r="G833" s="166"/>
      <c r="H833" s="166"/>
      <c r="I833" s="166"/>
      <c r="J833" s="166"/>
      <c r="K833" s="10"/>
      <c r="L833" s="775"/>
    </row>
    <row r="834" spans="1:12" s="306" customFormat="1">
      <c r="A834" s="89">
        <v>65</v>
      </c>
      <c r="B834" s="308"/>
      <c r="C834" s="160"/>
      <c r="D834" s="10"/>
      <c r="E834" s="10"/>
      <c r="F834" s="10"/>
      <c r="G834" s="166"/>
      <c r="H834" s="166"/>
      <c r="I834" s="166"/>
      <c r="J834" s="166"/>
      <c r="K834" s="10"/>
      <c r="L834" s="775"/>
    </row>
    <row r="835" spans="1:12" s="306" customFormat="1">
      <c r="A835" s="89">
        <v>66</v>
      </c>
      <c r="B835" s="308"/>
      <c r="C835" s="160"/>
      <c r="D835" s="10"/>
      <c r="E835" s="10"/>
      <c r="F835" s="10"/>
      <c r="G835" s="166"/>
      <c r="H835" s="166"/>
      <c r="I835" s="166"/>
      <c r="J835" s="166"/>
      <c r="K835" s="10"/>
      <c r="L835" s="775"/>
    </row>
    <row r="836" spans="1:12" s="306" customFormat="1">
      <c r="A836" s="89">
        <v>67</v>
      </c>
      <c r="B836" s="308"/>
      <c r="C836" s="160"/>
      <c r="D836" s="10"/>
      <c r="E836" s="10"/>
      <c r="F836" s="10"/>
      <c r="G836" s="166"/>
      <c r="H836" s="166"/>
      <c r="I836" s="166"/>
      <c r="J836" s="166"/>
      <c r="K836" s="10"/>
      <c r="L836" s="775"/>
    </row>
    <row r="837" spans="1:12" s="306" customFormat="1">
      <c r="A837" s="89">
        <v>68</v>
      </c>
      <c r="B837" s="308"/>
      <c r="C837" s="160"/>
      <c r="D837" s="10"/>
      <c r="E837" s="10"/>
      <c r="F837" s="10"/>
      <c r="G837" s="166"/>
      <c r="H837" s="166"/>
      <c r="I837" s="166"/>
      <c r="J837" s="166"/>
      <c r="K837" s="10"/>
      <c r="L837" s="775"/>
    </row>
    <row r="838" spans="1:12" s="306" customFormat="1">
      <c r="A838" s="89">
        <v>69</v>
      </c>
      <c r="B838" s="308"/>
      <c r="C838" s="160"/>
      <c r="D838" s="10"/>
      <c r="E838" s="10"/>
      <c r="F838" s="10"/>
      <c r="G838" s="166"/>
      <c r="H838" s="166"/>
      <c r="I838" s="166"/>
      <c r="J838" s="166"/>
      <c r="K838" s="10"/>
      <c r="L838" s="775"/>
    </row>
    <row r="839" spans="1:12" s="306" customFormat="1">
      <c r="A839" s="89">
        <v>70</v>
      </c>
      <c r="B839" s="308"/>
      <c r="C839" s="160"/>
      <c r="D839" s="10"/>
      <c r="E839" s="10"/>
      <c r="F839" s="10"/>
      <c r="G839" s="166"/>
      <c r="H839" s="166"/>
      <c r="I839" s="166"/>
      <c r="J839" s="166"/>
      <c r="K839" s="10"/>
      <c r="L839" s="775"/>
    </row>
    <row r="840" spans="1:12" s="306" customFormat="1">
      <c r="A840" s="89">
        <v>71</v>
      </c>
      <c r="B840" s="308"/>
      <c r="C840" s="160"/>
      <c r="D840" s="10"/>
      <c r="E840" s="10"/>
      <c r="F840" s="10"/>
      <c r="G840" s="166"/>
      <c r="H840" s="166"/>
      <c r="I840" s="166"/>
      <c r="J840" s="166"/>
      <c r="K840" s="10"/>
      <c r="L840" s="775"/>
    </row>
    <row r="841" spans="1:12" s="306" customFormat="1">
      <c r="A841" s="89">
        <v>72</v>
      </c>
      <c r="B841" s="308"/>
      <c r="C841" s="160"/>
      <c r="D841" s="10"/>
      <c r="E841" s="10"/>
      <c r="F841" s="10"/>
      <c r="G841" s="166"/>
      <c r="H841" s="166"/>
      <c r="I841" s="166"/>
      <c r="J841" s="166"/>
      <c r="K841" s="10"/>
      <c r="L841" s="775"/>
    </row>
    <row r="842" spans="1:12" s="306" customFormat="1">
      <c r="A842" s="89">
        <v>73</v>
      </c>
      <c r="B842" s="308"/>
      <c r="C842" s="160"/>
      <c r="D842" s="10"/>
      <c r="E842" s="10"/>
      <c r="F842" s="10"/>
      <c r="G842" s="166"/>
      <c r="H842" s="166"/>
      <c r="I842" s="166"/>
      <c r="J842" s="166"/>
      <c r="K842" s="10"/>
      <c r="L842" s="775"/>
    </row>
    <row r="843" spans="1:12" s="306" customFormat="1">
      <c r="A843" s="89">
        <v>74</v>
      </c>
      <c r="B843" s="308"/>
      <c r="C843" s="160"/>
      <c r="D843" s="10"/>
      <c r="E843" s="10"/>
      <c r="F843" s="10"/>
      <c r="G843" s="166"/>
      <c r="H843" s="166"/>
      <c r="I843" s="166"/>
      <c r="J843" s="166"/>
      <c r="K843" s="10"/>
      <c r="L843" s="775"/>
    </row>
    <row r="844" spans="1:12" s="306" customFormat="1">
      <c r="A844" s="89">
        <v>75</v>
      </c>
      <c r="B844" s="308"/>
      <c r="C844" s="160"/>
      <c r="D844" s="10"/>
      <c r="E844" s="10"/>
      <c r="F844" s="10"/>
      <c r="G844" s="166"/>
      <c r="H844" s="166"/>
      <c r="I844" s="166"/>
      <c r="J844" s="166"/>
      <c r="K844" s="10"/>
      <c r="L844" s="775"/>
    </row>
    <row r="845" spans="1:12" s="306" customFormat="1">
      <c r="A845" s="89">
        <v>76</v>
      </c>
      <c r="B845" s="308"/>
      <c r="C845" s="160"/>
      <c r="D845" s="10"/>
      <c r="E845" s="10"/>
      <c r="F845" s="10"/>
      <c r="G845" s="166"/>
      <c r="H845" s="166"/>
      <c r="I845" s="166"/>
      <c r="J845" s="166"/>
      <c r="K845" s="10"/>
      <c r="L845" s="775"/>
    </row>
    <row r="846" spans="1:12" s="306" customFormat="1">
      <c r="A846" s="89">
        <v>77</v>
      </c>
      <c r="B846" s="308"/>
      <c r="C846" s="160"/>
      <c r="D846" s="10"/>
      <c r="E846" s="10"/>
      <c r="F846" s="10"/>
      <c r="G846" s="166"/>
      <c r="H846" s="166"/>
      <c r="I846" s="166"/>
      <c r="J846" s="166"/>
      <c r="K846" s="10"/>
      <c r="L846" s="775"/>
    </row>
    <row r="847" spans="1:12" s="306" customFormat="1">
      <c r="A847" s="89">
        <v>78</v>
      </c>
      <c r="B847" s="308"/>
      <c r="C847" s="160"/>
      <c r="D847" s="10"/>
      <c r="E847" s="10"/>
      <c r="F847" s="10"/>
      <c r="G847" s="166"/>
      <c r="H847" s="166"/>
      <c r="I847" s="166"/>
      <c r="J847" s="166"/>
      <c r="K847" s="10"/>
      <c r="L847" s="775"/>
    </row>
    <row r="848" spans="1:12" s="306" customFormat="1">
      <c r="A848" s="89">
        <v>79</v>
      </c>
      <c r="B848" s="308"/>
      <c r="C848" s="160"/>
      <c r="D848" s="10"/>
      <c r="E848" s="10"/>
      <c r="F848" s="10"/>
      <c r="G848" s="166"/>
      <c r="H848" s="166"/>
      <c r="I848" s="166"/>
      <c r="J848" s="166"/>
      <c r="K848" s="10"/>
      <c r="L848" s="775"/>
    </row>
    <row r="849" spans="1:12" s="306" customFormat="1">
      <c r="A849" s="89">
        <v>80</v>
      </c>
      <c r="B849" s="308"/>
      <c r="C849" s="160"/>
      <c r="D849" s="10"/>
      <c r="E849" s="10"/>
      <c r="F849" s="10"/>
      <c r="G849" s="166"/>
      <c r="H849" s="166"/>
      <c r="I849" s="166"/>
      <c r="J849" s="166"/>
      <c r="K849" s="10"/>
      <c r="L849" s="775"/>
    </row>
    <row r="850" spans="1:12" s="306" customFormat="1">
      <c r="A850" s="89">
        <v>81</v>
      </c>
      <c r="B850" s="308"/>
      <c r="C850" s="160"/>
      <c r="D850" s="10"/>
      <c r="E850" s="10"/>
      <c r="F850" s="10"/>
      <c r="G850" s="166"/>
      <c r="H850" s="166"/>
      <c r="I850" s="166"/>
      <c r="J850" s="166"/>
      <c r="K850" s="10"/>
      <c r="L850" s="775"/>
    </row>
    <row r="851" spans="1:12" s="306" customFormat="1">
      <c r="A851" s="89">
        <v>82</v>
      </c>
      <c r="B851" s="308"/>
      <c r="C851" s="160"/>
      <c r="D851" s="10"/>
      <c r="E851" s="10"/>
      <c r="F851" s="10"/>
      <c r="G851" s="166"/>
      <c r="H851" s="166"/>
      <c r="I851" s="166"/>
      <c r="J851" s="166"/>
      <c r="K851" s="10"/>
      <c r="L851" s="775"/>
    </row>
    <row r="852" spans="1:12" s="306" customFormat="1">
      <c r="A852" s="89">
        <v>83</v>
      </c>
      <c r="B852" s="308"/>
      <c r="C852" s="160"/>
      <c r="D852" s="10"/>
      <c r="E852" s="10"/>
      <c r="F852" s="10"/>
      <c r="G852" s="166"/>
      <c r="H852" s="166"/>
      <c r="I852" s="166"/>
      <c r="J852" s="166"/>
      <c r="K852" s="10"/>
      <c r="L852" s="775"/>
    </row>
    <row r="853" spans="1:12" s="306" customFormat="1">
      <c r="A853" s="89">
        <v>84</v>
      </c>
      <c r="B853" s="308"/>
      <c r="C853" s="160"/>
      <c r="D853" s="10"/>
      <c r="E853" s="10"/>
      <c r="F853" s="10"/>
      <c r="G853" s="166"/>
      <c r="H853" s="166"/>
      <c r="I853" s="166"/>
      <c r="J853" s="166"/>
      <c r="K853" s="10"/>
      <c r="L853" s="775"/>
    </row>
    <row r="854" spans="1:12" s="306" customFormat="1">
      <c r="A854" s="89">
        <v>85</v>
      </c>
      <c r="B854" s="308"/>
      <c r="C854" s="160"/>
      <c r="D854" s="10"/>
      <c r="E854" s="10"/>
      <c r="F854" s="10"/>
      <c r="G854" s="166"/>
      <c r="H854" s="166"/>
      <c r="I854" s="166"/>
      <c r="J854" s="166"/>
      <c r="K854" s="10"/>
      <c r="L854" s="775"/>
    </row>
    <row r="855" spans="1:12" s="306" customFormat="1">
      <c r="A855" s="89">
        <v>86</v>
      </c>
      <c r="B855" s="308"/>
      <c r="C855" s="160"/>
      <c r="D855" s="10"/>
      <c r="E855" s="10"/>
      <c r="F855" s="10"/>
      <c r="G855" s="166"/>
      <c r="H855" s="166"/>
      <c r="I855" s="166"/>
      <c r="J855" s="166"/>
      <c r="K855" s="10"/>
      <c r="L855" s="775"/>
    </row>
    <row r="856" spans="1:12" s="306" customFormat="1">
      <c r="A856" s="89">
        <v>87</v>
      </c>
      <c r="B856" s="308"/>
      <c r="C856" s="160"/>
      <c r="D856" s="10"/>
      <c r="E856" s="10"/>
      <c r="F856" s="10"/>
      <c r="G856" s="166"/>
      <c r="H856" s="166"/>
      <c r="I856" s="166"/>
      <c r="J856" s="166"/>
      <c r="K856" s="10"/>
      <c r="L856" s="775"/>
    </row>
    <row r="857" spans="1:12" s="306" customFormat="1">
      <c r="A857" s="89">
        <v>88</v>
      </c>
      <c r="B857" s="308"/>
      <c r="C857" s="160"/>
      <c r="D857" s="10"/>
      <c r="E857" s="10"/>
      <c r="F857" s="10"/>
      <c r="G857" s="166"/>
      <c r="H857" s="166"/>
      <c r="I857" s="166"/>
      <c r="J857" s="166"/>
      <c r="K857" s="10"/>
      <c r="L857" s="775"/>
    </row>
    <row r="858" spans="1:12" s="306" customFormat="1">
      <c r="A858" s="89">
        <v>89</v>
      </c>
      <c r="B858" s="308"/>
      <c r="C858" s="160"/>
      <c r="D858" s="10"/>
      <c r="E858" s="10"/>
      <c r="F858" s="10"/>
      <c r="G858" s="166"/>
      <c r="H858" s="166"/>
      <c r="I858" s="166"/>
      <c r="J858" s="166"/>
      <c r="K858" s="10"/>
      <c r="L858" s="775"/>
    </row>
    <row r="859" spans="1:12" s="306" customFormat="1">
      <c r="A859" s="89">
        <v>90</v>
      </c>
      <c r="B859" s="308"/>
      <c r="C859" s="160"/>
      <c r="D859" s="10"/>
      <c r="E859" s="10"/>
      <c r="F859" s="10"/>
      <c r="G859" s="166"/>
      <c r="H859" s="166"/>
      <c r="I859" s="166"/>
      <c r="J859" s="166"/>
      <c r="K859" s="10"/>
      <c r="L859" s="775"/>
    </row>
    <row r="860" spans="1:12" s="306" customFormat="1">
      <c r="A860" s="89">
        <v>91</v>
      </c>
      <c r="B860" s="308"/>
      <c r="C860" s="160"/>
      <c r="D860" s="10"/>
      <c r="E860" s="10"/>
      <c r="F860" s="10"/>
      <c r="G860" s="166"/>
      <c r="H860" s="166"/>
      <c r="I860" s="166"/>
      <c r="J860" s="166"/>
      <c r="K860" s="10"/>
      <c r="L860" s="775"/>
    </row>
    <row r="861" spans="1:12" s="306" customFormat="1">
      <c r="A861" s="89">
        <v>92</v>
      </c>
      <c r="B861" s="308"/>
      <c r="C861" s="160"/>
      <c r="D861" s="10"/>
      <c r="E861" s="10"/>
      <c r="F861" s="10"/>
      <c r="G861" s="166"/>
      <c r="H861" s="166"/>
      <c r="I861" s="166"/>
      <c r="J861" s="166"/>
      <c r="K861" s="10"/>
      <c r="L861" s="775"/>
    </row>
    <row r="862" spans="1:12" s="306" customFormat="1">
      <c r="A862" s="89">
        <v>93</v>
      </c>
      <c r="B862" s="308"/>
      <c r="C862" s="160"/>
      <c r="D862" s="10"/>
      <c r="E862" s="10"/>
      <c r="F862" s="10"/>
      <c r="G862" s="166"/>
      <c r="H862" s="166"/>
      <c r="I862" s="166"/>
      <c r="J862" s="166"/>
      <c r="K862" s="10"/>
      <c r="L862" s="775"/>
    </row>
    <row r="863" spans="1:12" s="306" customFormat="1">
      <c r="A863" s="89">
        <v>94</v>
      </c>
      <c r="B863" s="308"/>
      <c r="C863" s="160"/>
      <c r="D863" s="10"/>
      <c r="E863" s="10"/>
      <c r="F863" s="10"/>
      <c r="G863" s="166"/>
      <c r="H863" s="166"/>
      <c r="I863" s="166"/>
      <c r="J863" s="166"/>
      <c r="K863" s="10"/>
      <c r="L863" s="775"/>
    </row>
    <row r="864" spans="1:12" s="306" customFormat="1">
      <c r="A864" s="89">
        <v>95</v>
      </c>
      <c r="B864" s="308"/>
      <c r="C864" s="160"/>
      <c r="D864" s="10"/>
      <c r="E864" s="10"/>
      <c r="F864" s="10"/>
      <c r="G864" s="166"/>
      <c r="H864" s="166"/>
      <c r="I864" s="166"/>
      <c r="J864" s="166"/>
      <c r="K864" s="10"/>
      <c r="L864" s="775"/>
    </row>
    <row r="865" spans="1:12" s="306" customFormat="1">
      <c r="A865" s="89">
        <v>96</v>
      </c>
      <c r="B865" s="308"/>
      <c r="C865" s="160"/>
      <c r="D865" s="10"/>
      <c r="E865" s="10"/>
      <c r="F865" s="10"/>
      <c r="G865" s="166"/>
      <c r="H865" s="166"/>
      <c r="I865" s="166"/>
      <c r="J865" s="166"/>
      <c r="K865" s="10"/>
      <c r="L865" s="775"/>
    </row>
    <row r="866" spans="1:12" s="306" customFormat="1">
      <c r="A866" s="89">
        <v>1</v>
      </c>
      <c r="B866" s="308"/>
      <c r="C866" s="160"/>
      <c r="D866" s="10"/>
      <c r="E866" s="10"/>
      <c r="F866" s="10"/>
      <c r="G866" s="166"/>
      <c r="H866" s="166"/>
      <c r="I866" s="166"/>
      <c r="J866" s="166"/>
      <c r="K866" s="10"/>
      <c r="L866" s="775"/>
    </row>
    <row r="867" spans="1:12" s="306" customFormat="1">
      <c r="A867" s="89">
        <v>2</v>
      </c>
      <c r="B867" s="308"/>
      <c r="C867" s="160"/>
      <c r="D867" s="10"/>
      <c r="E867" s="10"/>
      <c r="F867" s="10"/>
      <c r="G867" s="166"/>
      <c r="H867" s="166"/>
      <c r="I867" s="166"/>
      <c r="J867" s="166"/>
      <c r="K867" s="10"/>
      <c r="L867" s="775"/>
    </row>
    <row r="868" spans="1:12" s="306" customFormat="1">
      <c r="A868" s="89">
        <v>3</v>
      </c>
      <c r="B868" s="308"/>
      <c r="C868" s="160"/>
      <c r="D868" s="10"/>
      <c r="E868" s="10"/>
      <c r="F868" s="10"/>
      <c r="G868" s="166"/>
      <c r="H868" s="166"/>
      <c r="I868" s="166"/>
      <c r="J868" s="166"/>
      <c r="K868" s="10"/>
      <c r="L868" s="775"/>
    </row>
    <row r="869" spans="1:12" s="306" customFormat="1">
      <c r="A869" s="89">
        <v>4</v>
      </c>
      <c r="B869" s="308"/>
      <c r="C869" s="160"/>
      <c r="D869" s="10"/>
      <c r="E869" s="10"/>
      <c r="F869" s="10"/>
      <c r="G869" s="166"/>
      <c r="H869" s="166"/>
      <c r="I869" s="166"/>
      <c r="J869" s="166"/>
      <c r="K869" s="10"/>
      <c r="L869" s="775"/>
    </row>
    <row r="870" spans="1:12" s="306" customFormat="1">
      <c r="A870" s="89">
        <v>5</v>
      </c>
      <c r="B870" s="308"/>
      <c r="C870" s="160"/>
      <c r="D870" s="10"/>
      <c r="E870" s="10"/>
      <c r="F870" s="10"/>
      <c r="G870" s="166"/>
      <c r="H870" s="166"/>
      <c r="I870" s="166"/>
      <c r="J870" s="166"/>
      <c r="K870" s="10"/>
      <c r="L870" s="775"/>
    </row>
    <row r="871" spans="1:12" s="306" customFormat="1">
      <c r="A871" s="89">
        <v>6</v>
      </c>
      <c r="B871" s="308"/>
      <c r="C871" s="160"/>
      <c r="D871" s="10"/>
      <c r="E871" s="10"/>
      <c r="F871" s="10"/>
      <c r="G871" s="166"/>
      <c r="H871" s="166"/>
      <c r="I871" s="166"/>
      <c r="J871" s="166"/>
      <c r="K871" s="10"/>
      <c r="L871" s="775"/>
    </row>
    <row r="872" spans="1:12" s="306" customFormat="1">
      <c r="A872" s="89">
        <v>7</v>
      </c>
      <c r="B872" s="308"/>
      <c r="C872" s="160"/>
      <c r="D872" s="10"/>
      <c r="E872" s="10"/>
      <c r="F872" s="10"/>
      <c r="G872" s="166"/>
      <c r="H872" s="166"/>
      <c r="I872" s="166"/>
      <c r="J872" s="166"/>
      <c r="K872" s="10"/>
      <c r="L872" s="775"/>
    </row>
    <row r="873" spans="1:12" s="306" customFormat="1">
      <c r="A873" s="89">
        <v>8</v>
      </c>
      <c r="B873" s="308"/>
      <c r="C873" s="160"/>
      <c r="D873" s="10"/>
      <c r="E873" s="10"/>
      <c r="F873" s="10"/>
      <c r="G873" s="166"/>
      <c r="H873" s="166"/>
      <c r="I873" s="166"/>
      <c r="J873" s="166"/>
      <c r="K873" s="10"/>
      <c r="L873" s="775"/>
    </row>
    <row r="874" spans="1:12" s="306" customFormat="1">
      <c r="A874" s="89">
        <v>9</v>
      </c>
      <c r="B874" s="308"/>
      <c r="C874" s="160"/>
      <c r="D874" s="10"/>
      <c r="E874" s="10"/>
      <c r="F874" s="10"/>
      <c r="G874" s="166"/>
      <c r="H874" s="166"/>
      <c r="I874" s="166"/>
      <c r="J874" s="166"/>
      <c r="K874" s="10"/>
      <c r="L874" s="775"/>
    </row>
    <row r="875" spans="1:12" s="306" customFormat="1">
      <c r="A875" s="89">
        <v>10</v>
      </c>
      <c r="B875" s="308"/>
      <c r="C875" s="160"/>
      <c r="D875" s="10"/>
      <c r="E875" s="10"/>
      <c r="F875" s="10"/>
      <c r="G875" s="166"/>
      <c r="H875" s="166"/>
      <c r="I875" s="166"/>
      <c r="J875" s="166"/>
      <c r="K875" s="10"/>
      <c r="L875" s="775"/>
    </row>
    <row r="876" spans="1:12" s="306" customFormat="1">
      <c r="A876" s="89">
        <v>11</v>
      </c>
      <c r="B876" s="308"/>
      <c r="C876" s="160"/>
      <c r="D876" s="10"/>
      <c r="E876" s="10"/>
      <c r="F876" s="10"/>
      <c r="G876" s="166"/>
      <c r="H876" s="166"/>
      <c r="I876" s="166"/>
      <c r="J876" s="166"/>
      <c r="K876" s="10"/>
      <c r="L876" s="775"/>
    </row>
    <row r="877" spans="1:12" s="306" customFormat="1">
      <c r="A877" s="89">
        <v>12</v>
      </c>
      <c r="B877" s="308"/>
      <c r="C877" s="160"/>
      <c r="D877" s="10"/>
      <c r="E877" s="10"/>
      <c r="F877" s="10"/>
      <c r="G877" s="166"/>
      <c r="H877" s="166"/>
      <c r="I877" s="166"/>
      <c r="J877" s="166"/>
      <c r="K877" s="10"/>
      <c r="L877" s="775"/>
    </row>
    <row r="878" spans="1:12" s="306" customFormat="1">
      <c r="A878" s="89">
        <v>13</v>
      </c>
      <c r="B878" s="308"/>
      <c r="C878" s="160"/>
      <c r="D878" s="10"/>
      <c r="E878" s="10"/>
      <c r="F878" s="10"/>
      <c r="G878" s="166"/>
      <c r="H878" s="166"/>
      <c r="I878" s="166"/>
      <c r="J878" s="166"/>
      <c r="K878" s="10"/>
      <c r="L878" s="775"/>
    </row>
    <row r="879" spans="1:12" s="306" customFormat="1">
      <c r="A879" s="89">
        <v>14</v>
      </c>
      <c r="B879" s="308"/>
      <c r="C879" s="160"/>
      <c r="D879" s="10"/>
      <c r="E879" s="10"/>
      <c r="F879" s="10"/>
      <c r="G879" s="166"/>
      <c r="H879" s="166"/>
      <c r="I879" s="166"/>
      <c r="J879" s="166"/>
      <c r="K879" s="10"/>
      <c r="L879" s="775"/>
    </row>
    <row r="880" spans="1:12" s="306" customFormat="1">
      <c r="A880" s="89">
        <v>15</v>
      </c>
      <c r="B880" s="308"/>
      <c r="C880" s="160"/>
      <c r="D880" s="10"/>
      <c r="E880" s="10"/>
      <c r="F880" s="10"/>
      <c r="G880" s="166"/>
      <c r="H880" s="166"/>
      <c r="I880" s="166"/>
      <c r="J880" s="166"/>
      <c r="K880" s="10"/>
      <c r="L880" s="775"/>
    </row>
    <row r="881" spans="1:12" s="306" customFormat="1">
      <c r="A881" s="89">
        <v>16</v>
      </c>
      <c r="B881" s="308"/>
      <c r="C881" s="160"/>
      <c r="D881" s="10"/>
      <c r="E881" s="10"/>
      <c r="F881" s="10"/>
      <c r="G881" s="166"/>
      <c r="H881" s="166"/>
      <c r="I881" s="166"/>
      <c r="J881" s="166"/>
      <c r="K881" s="10"/>
      <c r="L881" s="775"/>
    </row>
    <row r="882" spans="1:12" s="306" customFormat="1">
      <c r="A882" s="89">
        <v>17</v>
      </c>
      <c r="B882" s="308"/>
      <c r="C882" s="160"/>
      <c r="D882" s="10"/>
      <c r="E882" s="10"/>
      <c r="F882" s="10"/>
      <c r="G882" s="166"/>
      <c r="H882" s="166"/>
      <c r="I882" s="166"/>
      <c r="J882" s="166"/>
      <c r="K882" s="10"/>
      <c r="L882" s="775"/>
    </row>
    <row r="883" spans="1:12" s="306" customFormat="1">
      <c r="A883" s="89">
        <v>18</v>
      </c>
      <c r="B883" s="308"/>
      <c r="C883" s="160"/>
      <c r="D883" s="10"/>
      <c r="E883" s="10"/>
      <c r="F883" s="10"/>
      <c r="G883" s="166"/>
      <c r="H883" s="166"/>
      <c r="I883" s="166"/>
      <c r="J883" s="166"/>
      <c r="K883" s="10"/>
      <c r="L883" s="775"/>
    </row>
    <row r="884" spans="1:12" s="306" customFormat="1">
      <c r="A884" s="89">
        <v>19</v>
      </c>
      <c r="B884" s="308"/>
      <c r="C884" s="160"/>
      <c r="D884" s="10"/>
      <c r="E884" s="10"/>
      <c r="F884" s="10"/>
      <c r="G884" s="166"/>
      <c r="H884" s="166"/>
      <c r="I884" s="166"/>
      <c r="J884" s="166"/>
      <c r="K884" s="10"/>
      <c r="L884" s="775"/>
    </row>
    <row r="885" spans="1:12" s="306" customFormat="1">
      <c r="A885" s="89">
        <v>20</v>
      </c>
      <c r="B885" s="308"/>
      <c r="C885" s="160"/>
      <c r="D885" s="10"/>
      <c r="E885" s="10"/>
      <c r="F885" s="10"/>
      <c r="G885" s="166"/>
      <c r="H885" s="166"/>
      <c r="I885" s="166"/>
      <c r="J885" s="166"/>
      <c r="K885" s="10"/>
      <c r="L885" s="775"/>
    </row>
    <row r="886" spans="1:12" s="306" customFormat="1">
      <c r="A886" s="89">
        <v>21</v>
      </c>
      <c r="B886" s="308"/>
      <c r="C886" s="160"/>
      <c r="D886" s="10"/>
      <c r="E886" s="10"/>
      <c r="F886" s="10"/>
      <c r="G886" s="166"/>
      <c r="H886" s="166"/>
      <c r="I886" s="166"/>
      <c r="J886" s="166"/>
      <c r="K886" s="10"/>
      <c r="L886" s="775"/>
    </row>
    <row r="887" spans="1:12" s="306" customFormat="1">
      <c r="A887" s="89">
        <v>22</v>
      </c>
      <c r="B887" s="308"/>
      <c r="C887" s="160"/>
      <c r="D887" s="10"/>
      <c r="E887" s="10"/>
      <c r="F887" s="10"/>
      <c r="G887" s="166"/>
      <c r="H887" s="166"/>
      <c r="I887" s="166"/>
      <c r="J887" s="166"/>
      <c r="K887" s="10"/>
      <c r="L887" s="775"/>
    </row>
    <row r="888" spans="1:12" s="306" customFormat="1">
      <c r="A888" s="89">
        <v>23</v>
      </c>
      <c r="B888" s="308"/>
      <c r="C888" s="160"/>
      <c r="D888" s="10"/>
      <c r="E888" s="10"/>
      <c r="F888" s="10"/>
      <c r="G888" s="166"/>
      <c r="H888" s="166"/>
      <c r="I888" s="166"/>
      <c r="J888" s="166"/>
      <c r="K888" s="10"/>
      <c r="L888" s="775"/>
    </row>
    <row r="889" spans="1:12" s="306" customFormat="1">
      <c r="A889" s="89">
        <v>24</v>
      </c>
      <c r="B889" s="308"/>
      <c r="C889" s="160"/>
      <c r="D889" s="10"/>
      <c r="E889" s="10"/>
      <c r="F889" s="10"/>
      <c r="G889" s="166"/>
      <c r="H889" s="166"/>
      <c r="I889" s="166"/>
      <c r="J889" s="166"/>
      <c r="K889" s="10"/>
      <c r="L889" s="775"/>
    </row>
    <row r="890" spans="1:12" s="306" customFormat="1">
      <c r="A890" s="89">
        <v>25</v>
      </c>
      <c r="B890" s="308"/>
      <c r="C890" s="160"/>
      <c r="D890" s="10"/>
      <c r="E890" s="10"/>
      <c r="F890" s="10"/>
      <c r="G890" s="166"/>
      <c r="H890" s="166"/>
      <c r="I890" s="166"/>
      <c r="J890" s="166"/>
      <c r="K890" s="10"/>
      <c r="L890" s="775"/>
    </row>
    <row r="891" spans="1:12" s="306" customFormat="1">
      <c r="A891" s="89">
        <v>26</v>
      </c>
      <c r="B891" s="308"/>
      <c r="C891" s="160"/>
      <c r="D891" s="10"/>
      <c r="E891" s="10"/>
      <c r="F891" s="10"/>
      <c r="G891" s="166"/>
      <c r="H891" s="166"/>
      <c r="I891" s="166"/>
      <c r="J891" s="166"/>
      <c r="K891" s="10"/>
      <c r="L891" s="775"/>
    </row>
    <row r="892" spans="1:12" s="306" customFormat="1">
      <c r="A892" s="89">
        <v>27</v>
      </c>
      <c r="B892" s="308"/>
      <c r="C892" s="160"/>
      <c r="D892" s="10"/>
      <c r="E892" s="10"/>
      <c r="F892" s="10"/>
      <c r="G892" s="166"/>
      <c r="H892" s="166"/>
      <c r="I892" s="166"/>
      <c r="J892" s="166"/>
      <c r="K892" s="10"/>
      <c r="L892" s="775"/>
    </row>
    <row r="893" spans="1:12" s="306" customFormat="1">
      <c r="A893" s="89">
        <v>28</v>
      </c>
      <c r="B893" s="308"/>
      <c r="C893" s="160"/>
      <c r="D893" s="10"/>
      <c r="E893" s="10"/>
      <c r="F893" s="10"/>
      <c r="G893" s="166"/>
      <c r="H893" s="166"/>
      <c r="I893" s="166"/>
      <c r="J893" s="166"/>
      <c r="K893" s="10"/>
      <c r="L893" s="775"/>
    </row>
    <row r="894" spans="1:12" s="306" customFormat="1">
      <c r="A894" s="89">
        <v>29</v>
      </c>
      <c r="B894" s="308"/>
      <c r="C894" s="160"/>
      <c r="D894" s="10"/>
      <c r="E894" s="10"/>
      <c r="F894" s="10"/>
      <c r="G894" s="166"/>
      <c r="H894" s="166"/>
      <c r="I894" s="166"/>
      <c r="J894" s="166"/>
      <c r="K894" s="10"/>
      <c r="L894" s="775"/>
    </row>
    <row r="895" spans="1:12" s="306" customFormat="1">
      <c r="A895" s="89">
        <v>30</v>
      </c>
      <c r="B895" s="308"/>
      <c r="C895" s="160"/>
      <c r="D895" s="10"/>
      <c r="E895" s="10"/>
      <c r="F895" s="10"/>
      <c r="G895" s="166"/>
      <c r="H895" s="166"/>
      <c r="I895" s="166"/>
      <c r="J895" s="166"/>
      <c r="K895" s="10"/>
      <c r="L895" s="775"/>
    </row>
    <row r="896" spans="1:12" s="306" customFormat="1">
      <c r="A896" s="89">
        <v>31</v>
      </c>
      <c r="B896" s="308"/>
      <c r="C896" s="160"/>
      <c r="D896" s="10"/>
      <c r="E896" s="10"/>
      <c r="F896" s="10"/>
      <c r="G896" s="166"/>
      <c r="H896" s="166"/>
      <c r="I896" s="166"/>
      <c r="J896" s="166"/>
      <c r="K896" s="10"/>
      <c r="L896" s="775"/>
    </row>
    <row r="897" spans="1:12" s="306" customFormat="1">
      <c r="A897" s="89">
        <v>32</v>
      </c>
      <c r="B897" s="308"/>
      <c r="C897" s="160"/>
      <c r="D897" s="10"/>
      <c r="E897" s="10"/>
      <c r="F897" s="10"/>
      <c r="G897" s="166"/>
      <c r="H897" s="166"/>
      <c r="I897" s="166"/>
      <c r="J897" s="166"/>
      <c r="K897" s="10"/>
      <c r="L897" s="775"/>
    </row>
    <row r="898" spans="1:12" s="306" customFormat="1">
      <c r="A898" s="89">
        <v>33</v>
      </c>
      <c r="B898" s="308"/>
      <c r="C898" s="160"/>
      <c r="D898" s="10"/>
      <c r="E898" s="10"/>
      <c r="F898" s="10"/>
      <c r="G898" s="166"/>
      <c r="H898" s="166"/>
      <c r="I898" s="166"/>
      <c r="J898" s="166"/>
      <c r="K898" s="10"/>
      <c r="L898" s="775"/>
    </row>
    <row r="899" spans="1:12" s="306" customFormat="1">
      <c r="A899" s="89">
        <v>34</v>
      </c>
      <c r="B899" s="308"/>
      <c r="C899" s="160"/>
      <c r="D899" s="10"/>
      <c r="E899" s="10"/>
      <c r="F899" s="10"/>
      <c r="G899" s="166"/>
      <c r="H899" s="166"/>
      <c r="I899" s="166"/>
      <c r="J899" s="166"/>
      <c r="K899" s="10"/>
      <c r="L899" s="775"/>
    </row>
    <row r="900" spans="1:12" s="306" customFormat="1">
      <c r="A900" s="89">
        <v>35</v>
      </c>
      <c r="B900" s="308"/>
      <c r="C900" s="160"/>
      <c r="D900" s="10"/>
      <c r="E900" s="10"/>
      <c r="F900" s="10"/>
      <c r="G900" s="166"/>
      <c r="H900" s="166"/>
      <c r="I900" s="166"/>
      <c r="J900" s="166"/>
      <c r="K900" s="10"/>
      <c r="L900" s="775"/>
    </row>
    <row r="901" spans="1:12" s="306" customFormat="1">
      <c r="A901" s="89">
        <v>36</v>
      </c>
      <c r="B901" s="308"/>
      <c r="C901" s="160"/>
      <c r="D901" s="10"/>
      <c r="E901" s="10"/>
      <c r="F901" s="10"/>
      <c r="G901" s="166"/>
      <c r="H901" s="166"/>
      <c r="I901" s="166"/>
      <c r="J901" s="166"/>
      <c r="K901" s="10"/>
      <c r="L901" s="775"/>
    </row>
    <row r="902" spans="1:12" s="306" customFormat="1">
      <c r="A902" s="89">
        <v>37</v>
      </c>
      <c r="B902" s="308"/>
      <c r="C902" s="160"/>
      <c r="D902" s="10"/>
      <c r="E902" s="10"/>
      <c r="F902" s="10"/>
      <c r="G902" s="166"/>
      <c r="H902" s="166"/>
      <c r="I902" s="166"/>
      <c r="J902" s="166"/>
      <c r="K902" s="10"/>
      <c r="L902" s="775"/>
    </row>
    <row r="903" spans="1:12" s="306" customFormat="1">
      <c r="A903" s="89">
        <v>38</v>
      </c>
      <c r="B903" s="308"/>
      <c r="C903" s="160"/>
      <c r="D903" s="10"/>
      <c r="E903" s="10"/>
      <c r="F903" s="10"/>
      <c r="G903" s="166"/>
      <c r="H903" s="166"/>
      <c r="I903" s="166"/>
      <c r="J903" s="166"/>
      <c r="K903" s="10"/>
      <c r="L903" s="775"/>
    </row>
    <row r="904" spans="1:12" s="306" customFormat="1">
      <c r="A904" s="89">
        <v>39</v>
      </c>
      <c r="B904" s="308"/>
      <c r="C904" s="160"/>
      <c r="D904" s="10"/>
      <c r="E904" s="10"/>
      <c r="F904" s="10"/>
      <c r="G904" s="166"/>
      <c r="H904" s="166"/>
      <c r="I904" s="166"/>
      <c r="J904" s="166"/>
      <c r="K904" s="10"/>
      <c r="L904" s="775"/>
    </row>
    <row r="905" spans="1:12" s="306" customFormat="1">
      <c r="A905" s="89">
        <v>40</v>
      </c>
      <c r="B905" s="308"/>
      <c r="C905" s="160"/>
      <c r="D905" s="10"/>
      <c r="E905" s="10"/>
      <c r="F905" s="10"/>
      <c r="G905" s="166"/>
      <c r="H905" s="166"/>
      <c r="I905" s="166"/>
      <c r="J905" s="166"/>
      <c r="K905" s="10"/>
      <c r="L905" s="775"/>
    </row>
    <row r="906" spans="1:12" s="306" customFormat="1">
      <c r="A906" s="89">
        <v>41</v>
      </c>
      <c r="B906" s="308"/>
      <c r="C906" s="160"/>
      <c r="D906" s="10"/>
      <c r="E906" s="10"/>
      <c r="F906" s="10"/>
      <c r="G906" s="166"/>
      <c r="H906" s="166"/>
      <c r="I906" s="166"/>
      <c r="J906" s="166"/>
      <c r="K906" s="10"/>
      <c r="L906" s="775"/>
    </row>
    <row r="907" spans="1:12" s="306" customFormat="1">
      <c r="A907" s="89">
        <v>42</v>
      </c>
      <c r="B907" s="308"/>
      <c r="C907" s="160"/>
      <c r="D907" s="10"/>
      <c r="E907" s="10"/>
      <c r="F907" s="10"/>
      <c r="G907" s="166"/>
      <c r="H907" s="166"/>
      <c r="I907" s="166"/>
      <c r="J907" s="166"/>
      <c r="K907" s="10"/>
      <c r="L907" s="775"/>
    </row>
    <row r="908" spans="1:12" s="306" customFormat="1">
      <c r="A908" s="89">
        <v>43</v>
      </c>
      <c r="B908" s="308"/>
      <c r="C908" s="160"/>
      <c r="D908" s="10"/>
      <c r="E908" s="10"/>
      <c r="F908" s="10"/>
      <c r="G908" s="166"/>
      <c r="H908" s="166"/>
      <c r="I908" s="166"/>
      <c r="J908" s="166"/>
      <c r="K908" s="10"/>
      <c r="L908" s="775"/>
    </row>
    <row r="909" spans="1:12" s="306" customFormat="1">
      <c r="A909" s="89">
        <v>44</v>
      </c>
      <c r="B909" s="308"/>
      <c r="C909" s="160"/>
      <c r="D909" s="10"/>
      <c r="E909" s="10"/>
      <c r="F909" s="10"/>
      <c r="G909" s="166"/>
      <c r="H909" s="166"/>
      <c r="I909" s="166"/>
      <c r="J909" s="166"/>
      <c r="K909" s="10"/>
      <c r="L909" s="775"/>
    </row>
    <row r="910" spans="1:12" s="306" customFormat="1">
      <c r="A910" s="89">
        <v>45</v>
      </c>
      <c r="B910" s="308"/>
      <c r="C910" s="160"/>
      <c r="D910" s="10"/>
      <c r="E910" s="10"/>
      <c r="F910" s="10"/>
      <c r="G910" s="166"/>
      <c r="H910" s="166"/>
      <c r="I910" s="166"/>
      <c r="J910" s="166"/>
      <c r="K910" s="10"/>
      <c r="L910" s="775"/>
    </row>
    <row r="911" spans="1:12" s="306" customFormat="1">
      <c r="A911" s="89">
        <v>46</v>
      </c>
      <c r="B911" s="308"/>
      <c r="C911" s="160"/>
      <c r="D911" s="10"/>
      <c r="E911" s="10"/>
      <c r="F911" s="10"/>
      <c r="G911" s="166"/>
      <c r="H911" s="166"/>
      <c r="I911" s="166"/>
      <c r="J911" s="166"/>
      <c r="K911" s="10"/>
      <c r="L911" s="775"/>
    </row>
    <row r="912" spans="1:12" s="306" customFormat="1">
      <c r="A912" s="89">
        <v>47</v>
      </c>
      <c r="B912" s="308"/>
      <c r="C912" s="160"/>
      <c r="D912" s="10"/>
      <c r="E912" s="10"/>
      <c r="F912" s="10"/>
      <c r="G912" s="166"/>
      <c r="H912" s="166"/>
      <c r="I912" s="166"/>
      <c r="J912" s="166"/>
      <c r="K912" s="10"/>
      <c r="L912" s="775"/>
    </row>
    <row r="913" spans="1:12" s="306" customFormat="1">
      <c r="A913" s="89">
        <v>48</v>
      </c>
      <c r="B913" s="308"/>
      <c r="C913" s="160"/>
      <c r="D913" s="10"/>
      <c r="E913" s="10"/>
      <c r="F913" s="10"/>
      <c r="G913" s="166"/>
      <c r="H913" s="166"/>
      <c r="I913" s="166"/>
      <c r="J913" s="166"/>
      <c r="K913" s="10"/>
      <c r="L913" s="775"/>
    </row>
    <row r="914" spans="1:12" s="306" customFormat="1">
      <c r="A914" s="89">
        <v>49</v>
      </c>
      <c r="B914" s="308"/>
      <c r="C914" s="160"/>
      <c r="D914" s="10"/>
      <c r="E914" s="10"/>
      <c r="F914" s="10"/>
      <c r="G914" s="166"/>
      <c r="H914" s="166"/>
      <c r="I914" s="166"/>
      <c r="J914" s="166"/>
      <c r="K914" s="10"/>
      <c r="L914" s="775"/>
    </row>
    <row r="915" spans="1:12" s="306" customFormat="1">
      <c r="A915" s="89">
        <v>50</v>
      </c>
      <c r="B915" s="308"/>
      <c r="C915" s="160"/>
      <c r="D915" s="10"/>
      <c r="E915" s="10"/>
      <c r="F915" s="10"/>
      <c r="G915" s="166"/>
      <c r="H915" s="166"/>
      <c r="I915" s="166"/>
      <c r="J915" s="166"/>
      <c r="K915" s="10"/>
      <c r="L915" s="775"/>
    </row>
    <row r="916" spans="1:12" s="306" customFormat="1">
      <c r="A916" s="89">
        <v>51</v>
      </c>
      <c r="B916" s="308"/>
      <c r="C916" s="160"/>
      <c r="D916" s="10"/>
      <c r="E916" s="10"/>
      <c r="F916" s="10"/>
      <c r="G916" s="166"/>
      <c r="H916" s="166"/>
      <c r="I916" s="166"/>
      <c r="J916" s="166"/>
      <c r="K916" s="10"/>
      <c r="L916" s="775"/>
    </row>
    <row r="917" spans="1:12" s="306" customFormat="1">
      <c r="A917" s="89">
        <v>52</v>
      </c>
      <c r="B917" s="308"/>
      <c r="C917" s="160"/>
      <c r="D917" s="10"/>
      <c r="E917" s="10"/>
      <c r="F917" s="10"/>
      <c r="G917" s="166"/>
      <c r="H917" s="166"/>
      <c r="I917" s="166"/>
      <c r="J917" s="166"/>
      <c r="K917" s="10"/>
      <c r="L917" s="775"/>
    </row>
    <row r="918" spans="1:12" s="306" customFormat="1">
      <c r="A918" s="89">
        <v>53</v>
      </c>
      <c r="B918" s="308"/>
      <c r="C918" s="160"/>
      <c r="D918" s="10"/>
      <c r="E918" s="10"/>
      <c r="F918" s="10"/>
      <c r="G918" s="166"/>
      <c r="H918" s="166"/>
      <c r="I918" s="166"/>
      <c r="J918" s="166"/>
      <c r="K918" s="10"/>
      <c r="L918" s="775"/>
    </row>
    <row r="919" spans="1:12" s="306" customFormat="1">
      <c r="A919" s="89">
        <v>54</v>
      </c>
      <c r="B919" s="308"/>
      <c r="C919" s="160"/>
      <c r="D919" s="10"/>
      <c r="E919" s="10"/>
      <c r="F919" s="10"/>
      <c r="G919" s="166"/>
      <c r="H919" s="166"/>
      <c r="I919" s="166"/>
      <c r="J919" s="166"/>
      <c r="K919" s="10"/>
      <c r="L919" s="775"/>
    </row>
    <row r="920" spans="1:12" s="306" customFormat="1">
      <c r="A920" s="89">
        <v>55</v>
      </c>
      <c r="B920" s="308"/>
      <c r="C920" s="160"/>
      <c r="D920" s="10"/>
      <c r="E920" s="10"/>
      <c r="F920" s="10"/>
      <c r="G920" s="166"/>
      <c r="H920" s="166"/>
      <c r="I920" s="166"/>
      <c r="J920" s="166"/>
      <c r="K920" s="10"/>
      <c r="L920" s="775"/>
    </row>
    <row r="921" spans="1:12" s="306" customFormat="1">
      <c r="A921" s="89">
        <v>56</v>
      </c>
      <c r="B921" s="308"/>
      <c r="C921" s="160"/>
      <c r="D921" s="10"/>
      <c r="E921" s="10"/>
      <c r="F921" s="10"/>
      <c r="G921" s="166"/>
      <c r="H921" s="166"/>
      <c r="I921" s="166"/>
      <c r="J921" s="166"/>
      <c r="K921" s="10"/>
      <c r="L921" s="775"/>
    </row>
    <row r="922" spans="1:12" s="306" customFormat="1">
      <c r="A922" s="89">
        <v>57</v>
      </c>
      <c r="B922" s="308"/>
      <c r="C922" s="160"/>
      <c r="D922" s="10"/>
      <c r="E922" s="10"/>
      <c r="F922" s="10"/>
      <c r="G922" s="166"/>
      <c r="H922" s="166"/>
      <c r="I922" s="166"/>
      <c r="J922" s="166"/>
      <c r="K922" s="10"/>
      <c r="L922" s="775"/>
    </row>
    <row r="923" spans="1:12" s="306" customFormat="1">
      <c r="A923" s="89">
        <v>58</v>
      </c>
      <c r="B923" s="308"/>
      <c r="C923" s="160"/>
      <c r="D923" s="10"/>
      <c r="E923" s="10"/>
      <c r="F923" s="10"/>
      <c r="G923" s="166"/>
      <c r="H923" s="166"/>
      <c r="I923" s="166"/>
      <c r="J923" s="166"/>
      <c r="K923" s="10"/>
      <c r="L923" s="775"/>
    </row>
    <row r="924" spans="1:12" s="306" customFormat="1">
      <c r="A924" s="89">
        <v>59</v>
      </c>
      <c r="B924" s="308"/>
      <c r="C924" s="160"/>
      <c r="D924" s="10"/>
      <c r="E924" s="10"/>
      <c r="F924" s="10"/>
      <c r="G924" s="166"/>
      <c r="H924" s="166"/>
      <c r="I924" s="166"/>
      <c r="J924" s="166"/>
      <c r="K924" s="10"/>
      <c r="L924" s="775"/>
    </row>
    <row r="925" spans="1:12" s="306" customFormat="1">
      <c r="A925" s="89">
        <v>60</v>
      </c>
      <c r="B925" s="308"/>
      <c r="C925" s="160"/>
      <c r="D925" s="10"/>
      <c r="E925" s="10"/>
      <c r="F925" s="10"/>
      <c r="G925" s="166"/>
      <c r="H925" s="166"/>
      <c r="I925" s="166"/>
      <c r="J925" s="166"/>
      <c r="K925" s="10"/>
      <c r="L925" s="775"/>
    </row>
    <row r="926" spans="1:12" s="306" customFormat="1">
      <c r="A926" s="89">
        <v>61</v>
      </c>
      <c r="B926" s="308"/>
      <c r="C926" s="160"/>
      <c r="D926" s="10"/>
      <c r="E926" s="10"/>
      <c r="F926" s="10"/>
      <c r="G926" s="166"/>
      <c r="H926" s="166"/>
      <c r="I926" s="166"/>
      <c r="J926" s="166"/>
      <c r="K926" s="10"/>
      <c r="L926" s="775"/>
    </row>
    <row r="927" spans="1:12" s="306" customFormat="1">
      <c r="A927" s="89">
        <v>62</v>
      </c>
      <c r="B927" s="308"/>
      <c r="C927" s="160"/>
      <c r="D927" s="10"/>
      <c r="E927" s="10"/>
      <c r="F927" s="10"/>
      <c r="G927" s="166"/>
      <c r="H927" s="166"/>
      <c r="I927" s="166"/>
      <c r="J927" s="166"/>
      <c r="K927" s="10"/>
      <c r="L927" s="775"/>
    </row>
    <row r="928" spans="1:12" s="306" customFormat="1">
      <c r="A928" s="89">
        <v>63</v>
      </c>
      <c r="B928" s="308"/>
      <c r="C928" s="160"/>
      <c r="D928" s="10"/>
      <c r="E928" s="10"/>
      <c r="F928" s="10"/>
      <c r="G928" s="166"/>
      <c r="H928" s="166"/>
      <c r="I928" s="166"/>
      <c r="J928" s="166"/>
      <c r="K928" s="10"/>
      <c r="L928" s="775"/>
    </row>
    <row r="929" spans="1:12" s="306" customFormat="1">
      <c r="A929" s="89">
        <v>64</v>
      </c>
      <c r="B929" s="308"/>
      <c r="C929" s="160"/>
      <c r="D929" s="10"/>
      <c r="E929" s="10"/>
      <c r="F929" s="10"/>
      <c r="G929" s="166"/>
      <c r="H929" s="166"/>
      <c r="I929" s="166"/>
      <c r="J929" s="166"/>
      <c r="K929" s="10"/>
      <c r="L929" s="775"/>
    </row>
    <row r="930" spans="1:12" s="306" customFormat="1">
      <c r="A930" s="89">
        <v>65</v>
      </c>
      <c r="B930" s="308"/>
      <c r="C930" s="160"/>
      <c r="D930" s="10"/>
      <c r="E930" s="10"/>
      <c r="F930" s="10"/>
      <c r="G930" s="166"/>
      <c r="H930" s="166"/>
      <c r="I930" s="166"/>
      <c r="J930" s="166"/>
      <c r="K930" s="10"/>
      <c r="L930" s="775"/>
    </row>
    <row r="931" spans="1:12" s="306" customFormat="1">
      <c r="A931" s="89">
        <v>66</v>
      </c>
      <c r="B931" s="308"/>
      <c r="C931" s="160"/>
      <c r="D931" s="10"/>
      <c r="E931" s="10"/>
      <c r="F931" s="10"/>
      <c r="G931" s="166"/>
      <c r="H931" s="166"/>
      <c r="I931" s="166"/>
      <c r="J931" s="166"/>
      <c r="K931" s="10"/>
      <c r="L931" s="775"/>
    </row>
    <row r="932" spans="1:12" s="306" customFormat="1">
      <c r="A932" s="89">
        <v>67</v>
      </c>
      <c r="B932" s="308"/>
      <c r="C932" s="160"/>
      <c r="D932" s="10"/>
      <c r="E932" s="10"/>
      <c r="F932" s="10"/>
      <c r="G932" s="166"/>
      <c r="H932" s="166"/>
      <c r="I932" s="166"/>
      <c r="J932" s="166"/>
      <c r="K932" s="10"/>
      <c r="L932" s="775"/>
    </row>
    <row r="933" spans="1:12" s="306" customFormat="1">
      <c r="A933" s="89">
        <v>68</v>
      </c>
      <c r="B933" s="308"/>
      <c r="C933" s="160"/>
      <c r="D933" s="10"/>
      <c r="E933" s="10"/>
      <c r="F933" s="10"/>
      <c r="G933" s="166"/>
      <c r="H933" s="166"/>
      <c r="I933" s="166"/>
      <c r="J933" s="166"/>
      <c r="K933" s="10"/>
      <c r="L933" s="775"/>
    </row>
    <row r="934" spans="1:12" s="306" customFormat="1">
      <c r="A934" s="89">
        <v>69</v>
      </c>
      <c r="B934" s="308"/>
      <c r="C934" s="160"/>
      <c r="D934" s="10"/>
      <c r="E934" s="10"/>
      <c r="F934" s="10"/>
      <c r="G934" s="166"/>
      <c r="H934" s="166"/>
      <c r="I934" s="166"/>
      <c r="J934" s="166"/>
      <c r="K934" s="10"/>
      <c r="L934" s="775"/>
    </row>
    <row r="935" spans="1:12" s="306" customFormat="1">
      <c r="A935" s="89">
        <v>70</v>
      </c>
      <c r="B935" s="308"/>
      <c r="C935" s="160"/>
      <c r="D935" s="10"/>
      <c r="E935" s="10"/>
      <c r="F935" s="10"/>
      <c r="G935" s="166"/>
      <c r="H935" s="166"/>
      <c r="I935" s="166"/>
      <c r="J935" s="166"/>
      <c r="K935" s="10"/>
      <c r="L935" s="775"/>
    </row>
    <row r="936" spans="1:12" s="306" customFormat="1">
      <c r="A936" s="89">
        <v>71</v>
      </c>
      <c r="B936" s="308"/>
      <c r="C936" s="160"/>
      <c r="D936" s="10"/>
      <c r="E936" s="10"/>
      <c r="F936" s="10"/>
      <c r="G936" s="166"/>
      <c r="H936" s="166"/>
      <c r="I936" s="166"/>
      <c r="J936" s="166"/>
      <c r="K936" s="10"/>
      <c r="L936" s="775"/>
    </row>
    <row r="937" spans="1:12" s="306" customFormat="1">
      <c r="A937" s="89">
        <v>72</v>
      </c>
      <c r="B937" s="308"/>
      <c r="C937" s="160"/>
      <c r="D937" s="10"/>
      <c r="E937" s="10"/>
      <c r="F937" s="10"/>
      <c r="G937" s="166"/>
      <c r="H937" s="166"/>
      <c r="I937" s="166"/>
      <c r="J937" s="166"/>
      <c r="K937" s="10"/>
      <c r="L937" s="775"/>
    </row>
    <row r="938" spans="1:12" s="306" customFormat="1">
      <c r="A938" s="89">
        <v>73</v>
      </c>
      <c r="B938" s="308"/>
      <c r="C938" s="160"/>
      <c r="D938" s="10"/>
      <c r="E938" s="10"/>
      <c r="F938" s="10"/>
      <c r="G938" s="166"/>
      <c r="H938" s="166"/>
      <c r="I938" s="166"/>
      <c r="J938" s="166"/>
      <c r="K938" s="10"/>
      <c r="L938" s="775"/>
    </row>
    <row r="939" spans="1:12" s="306" customFormat="1">
      <c r="A939" s="89">
        <v>74</v>
      </c>
      <c r="B939" s="308"/>
      <c r="C939" s="160"/>
      <c r="D939" s="10"/>
      <c r="E939" s="10"/>
      <c r="F939" s="10"/>
      <c r="G939" s="166"/>
      <c r="H939" s="166"/>
      <c r="I939" s="166"/>
      <c r="J939" s="166"/>
      <c r="K939" s="10"/>
      <c r="L939" s="775"/>
    </row>
    <row r="940" spans="1:12" s="306" customFormat="1">
      <c r="A940" s="89">
        <v>75</v>
      </c>
      <c r="B940" s="308"/>
      <c r="C940" s="160"/>
      <c r="D940" s="10"/>
      <c r="E940" s="10"/>
      <c r="F940" s="10"/>
      <c r="G940" s="166"/>
      <c r="H940" s="166"/>
      <c r="I940" s="166"/>
      <c r="J940" s="166"/>
      <c r="K940" s="10"/>
      <c r="L940" s="775"/>
    </row>
    <row r="941" spans="1:12" s="306" customFormat="1">
      <c r="A941" s="89">
        <v>76</v>
      </c>
      <c r="B941" s="308"/>
      <c r="C941" s="160"/>
      <c r="D941" s="10"/>
      <c r="E941" s="10"/>
      <c r="F941" s="10"/>
      <c r="G941" s="166"/>
      <c r="H941" s="166"/>
      <c r="I941" s="166"/>
      <c r="J941" s="166"/>
      <c r="K941" s="10"/>
      <c r="L941" s="775"/>
    </row>
    <row r="942" spans="1:12" s="306" customFormat="1">
      <c r="A942" s="89">
        <v>77</v>
      </c>
      <c r="B942" s="308"/>
      <c r="C942" s="160"/>
      <c r="D942" s="10"/>
      <c r="E942" s="10"/>
      <c r="F942" s="10"/>
      <c r="G942" s="166"/>
      <c r="H942" s="166"/>
      <c r="I942" s="166"/>
      <c r="J942" s="166"/>
      <c r="K942" s="10"/>
      <c r="L942" s="775"/>
    </row>
    <row r="943" spans="1:12" s="306" customFormat="1">
      <c r="A943" s="89">
        <v>78</v>
      </c>
      <c r="B943" s="308"/>
      <c r="C943" s="160"/>
      <c r="D943" s="10"/>
      <c r="E943" s="10"/>
      <c r="F943" s="10"/>
      <c r="G943" s="166"/>
      <c r="H943" s="166"/>
      <c r="I943" s="166"/>
      <c r="J943" s="166"/>
      <c r="K943" s="10"/>
      <c r="L943" s="775"/>
    </row>
    <row r="944" spans="1:12" s="306" customFormat="1">
      <c r="A944" s="89">
        <v>79</v>
      </c>
      <c r="B944" s="308"/>
      <c r="C944" s="160"/>
      <c r="D944" s="10"/>
      <c r="E944" s="10"/>
      <c r="F944" s="10"/>
      <c r="G944" s="166"/>
      <c r="H944" s="166"/>
      <c r="I944" s="166"/>
      <c r="J944" s="166"/>
      <c r="K944" s="10"/>
      <c r="L944" s="775"/>
    </row>
    <row r="945" spans="1:12" s="306" customFormat="1">
      <c r="A945" s="89">
        <v>80</v>
      </c>
      <c r="B945" s="308"/>
      <c r="C945" s="160"/>
      <c r="D945" s="10"/>
      <c r="E945" s="10"/>
      <c r="F945" s="10"/>
      <c r="G945" s="166"/>
      <c r="H945" s="166"/>
      <c r="I945" s="166"/>
      <c r="J945" s="166"/>
      <c r="K945" s="10"/>
      <c r="L945" s="775"/>
    </row>
    <row r="946" spans="1:12" s="306" customFormat="1">
      <c r="A946" s="89">
        <v>81</v>
      </c>
      <c r="B946" s="308"/>
      <c r="C946" s="160"/>
      <c r="D946" s="10"/>
      <c r="E946" s="10"/>
      <c r="F946" s="10"/>
      <c r="G946" s="166"/>
      <c r="H946" s="166"/>
      <c r="I946" s="166"/>
      <c r="J946" s="166"/>
      <c r="K946" s="10"/>
      <c r="L946" s="775"/>
    </row>
    <row r="947" spans="1:12" s="306" customFormat="1">
      <c r="A947" s="89">
        <v>82</v>
      </c>
      <c r="B947" s="308"/>
      <c r="C947" s="160"/>
      <c r="D947" s="10"/>
      <c r="E947" s="10"/>
      <c r="F947" s="10"/>
      <c r="G947" s="166"/>
      <c r="H947" s="166"/>
      <c r="I947" s="166"/>
      <c r="J947" s="166"/>
      <c r="K947" s="10"/>
      <c r="L947" s="775"/>
    </row>
    <row r="948" spans="1:12" s="306" customFormat="1">
      <c r="A948" s="89">
        <v>83</v>
      </c>
      <c r="B948" s="308"/>
      <c r="C948" s="160"/>
      <c r="D948" s="10"/>
      <c r="E948" s="10"/>
      <c r="F948" s="10"/>
      <c r="G948" s="166"/>
      <c r="H948" s="166"/>
      <c r="I948" s="166"/>
      <c r="J948" s="166"/>
      <c r="K948" s="10"/>
      <c r="L948" s="775"/>
    </row>
    <row r="949" spans="1:12" s="306" customFormat="1">
      <c r="A949" s="89">
        <v>84</v>
      </c>
      <c r="B949" s="308"/>
      <c r="C949" s="160"/>
      <c r="D949" s="10"/>
      <c r="E949" s="10"/>
      <c r="F949" s="10"/>
      <c r="G949" s="166"/>
      <c r="H949" s="166"/>
      <c r="I949" s="166"/>
      <c r="J949" s="166"/>
      <c r="K949" s="10"/>
      <c r="L949" s="775"/>
    </row>
    <row r="950" spans="1:12" s="306" customFormat="1">
      <c r="A950" s="89">
        <v>85</v>
      </c>
      <c r="B950" s="308"/>
      <c r="C950" s="160"/>
      <c r="D950" s="10"/>
      <c r="E950" s="10"/>
      <c r="F950" s="10"/>
      <c r="G950" s="166"/>
      <c r="H950" s="166"/>
      <c r="I950" s="166"/>
      <c r="J950" s="166"/>
      <c r="K950" s="10"/>
      <c r="L950" s="775"/>
    </row>
    <row r="951" spans="1:12" s="306" customFormat="1">
      <c r="A951" s="89">
        <v>86</v>
      </c>
      <c r="B951" s="308"/>
      <c r="C951" s="160"/>
      <c r="D951" s="10"/>
      <c r="E951" s="10"/>
      <c r="F951" s="10"/>
      <c r="G951" s="166"/>
      <c r="H951" s="166"/>
      <c r="I951" s="166"/>
      <c r="J951" s="166"/>
      <c r="K951" s="10"/>
      <c r="L951" s="775"/>
    </row>
    <row r="952" spans="1:12" s="306" customFormat="1">
      <c r="A952" s="89">
        <v>87</v>
      </c>
      <c r="B952" s="308"/>
      <c r="C952" s="160"/>
      <c r="D952" s="10"/>
      <c r="E952" s="10"/>
      <c r="F952" s="10"/>
      <c r="G952" s="166"/>
      <c r="H952" s="166"/>
      <c r="I952" s="166"/>
      <c r="J952" s="166"/>
      <c r="K952" s="10"/>
      <c r="L952" s="775"/>
    </row>
    <row r="953" spans="1:12" s="306" customFormat="1">
      <c r="A953" s="89">
        <v>88</v>
      </c>
      <c r="B953" s="308"/>
      <c r="C953" s="160"/>
      <c r="D953" s="10"/>
      <c r="E953" s="10"/>
      <c r="F953" s="10"/>
      <c r="G953" s="166"/>
      <c r="H953" s="166"/>
      <c r="I953" s="166"/>
      <c r="J953" s="166"/>
      <c r="K953" s="10"/>
      <c r="L953" s="775"/>
    </row>
    <row r="954" spans="1:12" s="306" customFormat="1">
      <c r="A954" s="89">
        <v>89</v>
      </c>
      <c r="B954" s="308"/>
      <c r="C954" s="160"/>
      <c r="D954" s="10"/>
      <c r="E954" s="10"/>
      <c r="F954" s="10"/>
      <c r="G954" s="166"/>
      <c r="H954" s="166"/>
      <c r="I954" s="166"/>
      <c r="J954" s="166"/>
      <c r="K954" s="10"/>
      <c r="L954" s="775"/>
    </row>
    <row r="955" spans="1:12" s="306" customFormat="1">
      <c r="A955" s="89">
        <v>90</v>
      </c>
      <c r="B955" s="308"/>
      <c r="C955" s="160"/>
      <c r="D955" s="10"/>
      <c r="E955" s="10"/>
      <c r="F955" s="10"/>
      <c r="G955" s="166"/>
      <c r="H955" s="166"/>
      <c r="I955" s="166"/>
      <c r="J955" s="166"/>
      <c r="K955" s="10"/>
      <c r="L955" s="775"/>
    </row>
    <row r="956" spans="1:12" s="306" customFormat="1">
      <c r="A956" s="89">
        <v>91</v>
      </c>
      <c r="B956" s="308"/>
      <c r="C956" s="160"/>
      <c r="D956" s="10"/>
      <c r="E956" s="10"/>
      <c r="F956" s="10"/>
      <c r="G956" s="166"/>
      <c r="H956" s="166"/>
      <c r="I956" s="166"/>
      <c r="J956" s="166"/>
      <c r="K956" s="10"/>
      <c r="L956" s="775"/>
    </row>
    <row r="957" spans="1:12" s="306" customFormat="1">
      <c r="A957" s="89">
        <v>92</v>
      </c>
      <c r="B957" s="308"/>
      <c r="C957" s="160"/>
      <c r="D957" s="10"/>
      <c r="E957" s="10"/>
      <c r="F957" s="10"/>
      <c r="G957" s="166"/>
      <c r="H957" s="166"/>
      <c r="I957" s="166"/>
      <c r="J957" s="166"/>
      <c r="K957" s="10"/>
      <c r="L957" s="775"/>
    </row>
    <row r="958" spans="1:12" s="306" customFormat="1">
      <c r="A958" s="89">
        <v>93</v>
      </c>
      <c r="B958" s="308"/>
      <c r="C958" s="160"/>
      <c r="D958" s="10"/>
      <c r="E958" s="10"/>
      <c r="F958" s="10"/>
      <c r="G958" s="166"/>
      <c r="H958" s="166"/>
      <c r="I958" s="166"/>
      <c r="J958" s="166"/>
      <c r="K958" s="10"/>
      <c r="L958" s="775"/>
    </row>
    <row r="959" spans="1:12" s="306" customFormat="1">
      <c r="A959" s="89">
        <v>94</v>
      </c>
      <c r="B959" s="308"/>
      <c r="C959" s="160"/>
      <c r="D959" s="10"/>
      <c r="E959" s="10"/>
      <c r="F959" s="10"/>
      <c r="G959" s="166"/>
      <c r="H959" s="166"/>
      <c r="I959" s="166"/>
      <c r="J959" s="166"/>
      <c r="K959" s="10"/>
      <c r="L959" s="775"/>
    </row>
    <row r="960" spans="1:12" s="306" customFormat="1">
      <c r="A960" s="89">
        <v>95</v>
      </c>
      <c r="B960" s="308"/>
      <c r="C960" s="160"/>
      <c r="D960" s="10"/>
      <c r="E960" s="10"/>
      <c r="F960" s="10"/>
      <c r="G960" s="166"/>
      <c r="H960" s="166"/>
      <c r="I960" s="166"/>
      <c r="J960" s="166"/>
      <c r="K960" s="10"/>
      <c r="L960" s="775"/>
    </row>
    <row r="961" spans="1:12" s="306" customFormat="1">
      <c r="A961" s="89">
        <v>96</v>
      </c>
      <c r="B961" s="308"/>
      <c r="C961" s="160"/>
      <c r="D961" s="10"/>
      <c r="E961" s="10"/>
      <c r="F961" s="10"/>
      <c r="G961" s="166"/>
      <c r="H961" s="166"/>
      <c r="I961" s="166"/>
      <c r="J961" s="166"/>
      <c r="K961" s="10"/>
      <c r="L961" s="775"/>
    </row>
  </sheetData>
  <phoneticPr fontId="1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>
    <tabColor rgb="FFFFFF00"/>
  </sheetPr>
  <dimension ref="A1:BI200"/>
  <sheetViews>
    <sheetView zoomScale="80" zoomScaleNormal="80" workbookViewId="0">
      <selection activeCell="A2" sqref="A2"/>
    </sheetView>
  </sheetViews>
  <sheetFormatPr defaultColWidth="8.75" defaultRowHeight="39.950000000000003" customHeight="1"/>
  <cols>
    <col min="1" max="1" width="9.875" style="657" customWidth="1"/>
    <col min="2" max="2" width="3.375" style="657" customWidth="1"/>
    <col min="3" max="3" width="3.75" style="657" customWidth="1"/>
    <col min="4" max="5" width="5.75" style="657" customWidth="1"/>
    <col min="6" max="6" width="2.25" style="776" customWidth="1"/>
    <col min="7" max="7" width="3.375" style="657" customWidth="1"/>
    <col min="8" max="8" width="3.75" style="657" customWidth="1"/>
    <col min="9" max="10" width="5.75" style="657" customWidth="1"/>
    <col min="11" max="11" width="2.25" style="776" customWidth="1"/>
    <col min="12" max="12" width="3.375" style="657" customWidth="1"/>
    <col min="13" max="13" width="3.75" style="657" customWidth="1"/>
    <col min="14" max="15" width="5.75" style="657" customWidth="1"/>
    <col min="16" max="16" width="2.25" style="776" customWidth="1"/>
    <col min="17" max="17" width="3.375" style="657" customWidth="1"/>
    <col min="18" max="18" width="3.75" style="657" customWidth="1"/>
    <col min="19" max="20" width="5.75" style="657" customWidth="1"/>
    <col min="21" max="21" width="2.25" style="776" customWidth="1"/>
    <col min="22" max="22" width="3.375" style="657" customWidth="1"/>
    <col min="23" max="23" width="3.75" style="657" customWidth="1"/>
    <col min="24" max="25" width="5.75" style="657" customWidth="1"/>
    <col min="26" max="26" width="2.25" style="776" customWidth="1"/>
    <col min="27" max="27" width="3.375" style="657" customWidth="1"/>
    <col min="28" max="28" width="3.75" style="657" customWidth="1"/>
    <col min="29" max="30" width="5.75" style="657" customWidth="1"/>
    <col min="31" max="31" width="2.25" style="776" customWidth="1"/>
    <col min="32" max="32" width="3.375" style="657" customWidth="1"/>
    <col min="33" max="33" width="3.75" style="657" customWidth="1"/>
    <col min="34" max="35" width="5.75" style="657" customWidth="1"/>
    <col min="36" max="36" width="2.25" style="776" customWidth="1"/>
    <col min="37" max="37" width="3.375" style="657" customWidth="1"/>
    <col min="38" max="38" width="3.75" style="657" customWidth="1"/>
    <col min="39" max="40" width="5.75" style="657" customWidth="1"/>
    <col min="41" max="41" width="2.25" style="776" customWidth="1"/>
    <col min="42" max="42" width="3.375" style="657" customWidth="1"/>
    <col min="43" max="43" width="3.75" style="657" customWidth="1"/>
    <col min="44" max="45" width="5.75" style="657" customWidth="1"/>
    <col min="46" max="46" width="2.25" style="776" customWidth="1"/>
    <col min="47" max="47" width="3.375" style="657" customWidth="1"/>
    <col min="48" max="48" width="3.75" style="657" customWidth="1"/>
    <col min="49" max="50" width="5.75" style="657" customWidth="1"/>
    <col min="51" max="51" width="2.25" style="776" customWidth="1"/>
    <col min="52" max="52" width="3.375" style="657" customWidth="1"/>
    <col min="53" max="53" width="3.75" style="657" customWidth="1"/>
    <col min="54" max="55" width="5.75" style="657" customWidth="1"/>
    <col min="56" max="56" width="2.25" style="776" customWidth="1"/>
    <col min="57" max="57" width="3.375" style="657" customWidth="1"/>
    <col min="58" max="58" width="3.75" style="657" customWidth="1"/>
    <col min="59" max="60" width="5.75" style="657" customWidth="1"/>
    <col min="61" max="61" width="2.25" style="776" customWidth="1"/>
    <col min="62" max="16384" width="8.75" style="657"/>
  </cols>
  <sheetData>
    <row r="1" spans="1:61" ht="39.950000000000003" customHeight="1" thickBot="1">
      <c r="A1" s="657" t="s">
        <v>201</v>
      </c>
    </row>
    <row r="2" spans="1:61" ht="39.950000000000003" customHeight="1" thickBot="1">
      <c r="D2" s="658">
        <v>1</v>
      </c>
      <c r="E2" s="659"/>
      <c r="F2" s="777"/>
      <c r="I2" s="658">
        <v>2</v>
      </c>
      <c r="J2" s="659"/>
      <c r="K2" s="777"/>
      <c r="N2" s="658">
        <v>3</v>
      </c>
      <c r="O2" s="659"/>
      <c r="P2" s="777"/>
      <c r="S2" s="658">
        <v>4</v>
      </c>
      <c r="T2" s="659"/>
      <c r="U2" s="777"/>
      <c r="X2" s="658">
        <v>5</v>
      </c>
      <c r="Y2" s="659"/>
      <c r="Z2" s="777"/>
      <c r="AC2" s="658">
        <v>6</v>
      </c>
      <c r="AD2" s="659"/>
      <c r="AE2" s="777"/>
      <c r="AH2" s="658">
        <v>7</v>
      </c>
      <c r="AI2" s="659"/>
      <c r="AJ2" s="777"/>
      <c r="AM2" s="658">
        <v>8</v>
      </c>
      <c r="AN2" s="659"/>
      <c r="AO2" s="777"/>
      <c r="AR2" s="658">
        <v>9</v>
      </c>
      <c r="AS2" s="659"/>
      <c r="AT2" s="777"/>
      <c r="AW2" s="658">
        <v>10</v>
      </c>
      <c r="AX2" s="659"/>
      <c r="AY2" s="777"/>
      <c r="BB2" s="658">
        <v>11</v>
      </c>
      <c r="BC2" s="659"/>
      <c r="BD2" s="777"/>
      <c r="BG2" s="658">
        <v>12</v>
      </c>
      <c r="BH2" s="659"/>
      <c r="BI2" s="777"/>
    </row>
    <row r="3" spans="1:61" ht="39.950000000000003" customHeight="1" thickBot="1">
      <c r="A3" s="660" t="s">
        <v>1047</v>
      </c>
      <c r="B3" s="661">
        <v>1</v>
      </c>
      <c r="C3" s="662" t="s">
        <v>982</v>
      </c>
      <c r="D3" s="658"/>
      <c r="E3" s="659"/>
      <c r="F3" s="778"/>
      <c r="G3" s="663">
        <v>9</v>
      </c>
      <c r="H3" s="662" t="s">
        <v>992</v>
      </c>
      <c r="I3" s="658"/>
      <c r="J3" s="659"/>
      <c r="K3" s="778"/>
      <c r="L3" s="663">
        <v>17</v>
      </c>
      <c r="M3" s="662" t="s">
        <v>1000</v>
      </c>
      <c r="N3" s="658"/>
      <c r="O3" s="659"/>
      <c r="P3" s="778"/>
      <c r="Q3" s="663">
        <v>25</v>
      </c>
      <c r="R3" s="662" t="s">
        <v>1048</v>
      </c>
      <c r="S3" s="658"/>
      <c r="T3" s="659"/>
      <c r="U3" s="778"/>
      <c r="V3" s="663">
        <v>33</v>
      </c>
      <c r="W3" s="662" t="s">
        <v>1007</v>
      </c>
      <c r="X3" s="658"/>
      <c r="Y3" s="659"/>
      <c r="Z3" s="778"/>
      <c r="AA3" s="663">
        <v>41</v>
      </c>
      <c r="AB3" s="662" t="s">
        <v>1049</v>
      </c>
      <c r="AC3" s="658"/>
      <c r="AD3" s="659"/>
      <c r="AE3" s="778"/>
      <c r="AF3" s="663">
        <v>49</v>
      </c>
      <c r="AG3" s="662" t="s">
        <v>1050</v>
      </c>
      <c r="AH3" s="658"/>
      <c r="AI3" s="659"/>
      <c r="AJ3" s="778"/>
      <c r="AK3" s="663">
        <v>57</v>
      </c>
      <c r="AL3" s="662" t="s">
        <v>1051</v>
      </c>
      <c r="AM3" s="658"/>
      <c r="AN3" s="659"/>
      <c r="AO3" s="778"/>
      <c r="AP3" s="663">
        <v>65</v>
      </c>
      <c r="AQ3" s="662" t="s">
        <v>1052</v>
      </c>
      <c r="AR3" s="658"/>
      <c r="AS3" s="659"/>
      <c r="AT3" s="778"/>
      <c r="AU3" s="663">
        <v>73</v>
      </c>
      <c r="AV3" s="662" t="s">
        <v>855</v>
      </c>
      <c r="AW3" s="658"/>
      <c r="AX3" s="659"/>
      <c r="AY3" s="778"/>
      <c r="AZ3" s="663">
        <v>81</v>
      </c>
      <c r="BA3" s="662" t="s">
        <v>871</v>
      </c>
      <c r="BB3" s="658"/>
      <c r="BC3" s="659"/>
      <c r="BD3" s="778"/>
      <c r="BE3" s="663">
        <v>89</v>
      </c>
      <c r="BF3" s="662" t="s">
        <v>887</v>
      </c>
      <c r="BG3" s="658"/>
      <c r="BH3" s="659"/>
      <c r="BI3" s="780"/>
    </row>
    <row r="4" spans="1:61" ht="39.950000000000003" customHeight="1" thickBot="1">
      <c r="A4" s="664" t="s">
        <v>1053</v>
      </c>
      <c r="B4" s="665">
        <v>2</v>
      </c>
      <c r="C4" s="666" t="s">
        <v>983</v>
      </c>
      <c r="D4" s="658"/>
      <c r="E4" s="659"/>
      <c r="F4" s="777"/>
      <c r="G4" s="667">
        <v>10</v>
      </c>
      <c r="H4" s="666" t="s">
        <v>993</v>
      </c>
      <c r="I4" s="658"/>
      <c r="J4" s="659"/>
      <c r="K4" s="777"/>
      <c r="L4" s="667">
        <v>18</v>
      </c>
      <c r="M4" s="666" t="s">
        <v>1001</v>
      </c>
      <c r="N4" s="658"/>
      <c r="O4" s="659"/>
      <c r="P4" s="777"/>
      <c r="Q4" s="667">
        <v>26</v>
      </c>
      <c r="R4" s="666" t="s">
        <v>1054</v>
      </c>
      <c r="S4" s="658"/>
      <c r="T4" s="659"/>
      <c r="U4" s="777"/>
      <c r="V4" s="667">
        <v>34</v>
      </c>
      <c r="W4" s="666" t="s">
        <v>1055</v>
      </c>
      <c r="X4" s="658"/>
      <c r="Y4" s="659"/>
      <c r="Z4" s="777"/>
      <c r="AA4" s="667">
        <v>42</v>
      </c>
      <c r="AB4" s="666" t="s">
        <v>1056</v>
      </c>
      <c r="AC4" s="658"/>
      <c r="AD4" s="659"/>
      <c r="AE4" s="777"/>
      <c r="AF4" s="667">
        <v>50</v>
      </c>
      <c r="AG4" s="666" t="s">
        <v>1057</v>
      </c>
      <c r="AH4" s="658"/>
      <c r="AI4" s="659"/>
      <c r="AJ4" s="777"/>
      <c r="AK4" s="667">
        <v>58</v>
      </c>
      <c r="AL4" s="666" t="s">
        <v>1058</v>
      </c>
      <c r="AM4" s="658"/>
      <c r="AN4" s="659"/>
      <c r="AO4" s="777"/>
      <c r="AP4" s="667">
        <v>66</v>
      </c>
      <c r="AQ4" s="666" t="s">
        <v>1059</v>
      </c>
      <c r="AR4" s="658"/>
      <c r="AS4" s="659"/>
      <c r="AT4" s="777"/>
      <c r="AU4" s="667">
        <v>74</v>
      </c>
      <c r="AV4" s="666" t="s">
        <v>857</v>
      </c>
      <c r="AW4" s="658"/>
      <c r="AX4" s="659"/>
      <c r="AY4" s="777"/>
      <c r="AZ4" s="667">
        <v>82</v>
      </c>
      <c r="BA4" s="666" t="s">
        <v>873</v>
      </c>
      <c r="BB4" s="658"/>
      <c r="BC4" s="659"/>
      <c r="BD4" s="777"/>
      <c r="BE4" s="667">
        <v>90</v>
      </c>
      <c r="BF4" s="666" t="s">
        <v>889</v>
      </c>
      <c r="BG4" s="658"/>
      <c r="BH4" s="659"/>
      <c r="BI4" s="781"/>
    </row>
    <row r="5" spans="1:61" ht="39.950000000000003" customHeight="1" thickBot="1">
      <c r="A5" s="664" t="s">
        <v>1060</v>
      </c>
      <c r="B5" s="665">
        <v>3</v>
      </c>
      <c r="C5" s="666" t="s">
        <v>984</v>
      </c>
      <c r="D5" s="658"/>
      <c r="E5" s="659"/>
      <c r="F5" s="777"/>
      <c r="G5" s="667">
        <v>11</v>
      </c>
      <c r="H5" s="666" t="s">
        <v>994</v>
      </c>
      <c r="I5" s="658"/>
      <c r="J5" s="659"/>
      <c r="K5" s="777"/>
      <c r="L5" s="667">
        <v>19</v>
      </c>
      <c r="M5" s="666" t="s">
        <v>1061</v>
      </c>
      <c r="N5" s="658"/>
      <c r="O5" s="659"/>
      <c r="P5" s="777"/>
      <c r="Q5" s="667">
        <v>27</v>
      </c>
      <c r="R5" s="666" t="s">
        <v>1062</v>
      </c>
      <c r="S5" s="658"/>
      <c r="T5" s="659"/>
      <c r="U5" s="777"/>
      <c r="V5" s="667">
        <v>35</v>
      </c>
      <c r="W5" s="666" t="s">
        <v>1063</v>
      </c>
      <c r="X5" s="658"/>
      <c r="Y5" s="659"/>
      <c r="Z5" s="777"/>
      <c r="AA5" s="667">
        <v>43</v>
      </c>
      <c r="AB5" s="666" t="s">
        <v>1064</v>
      </c>
      <c r="AC5" s="658"/>
      <c r="AD5" s="659"/>
      <c r="AE5" s="777"/>
      <c r="AF5" s="667">
        <v>51</v>
      </c>
      <c r="AG5" s="666" t="s">
        <v>1065</v>
      </c>
      <c r="AH5" s="658"/>
      <c r="AI5" s="659"/>
      <c r="AJ5" s="777"/>
      <c r="AK5" s="667">
        <v>59</v>
      </c>
      <c r="AL5" s="666" t="s">
        <v>1066</v>
      </c>
      <c r="AM5" s="658"/>
      <c r="AN5" s="659"/>
      <c r="AO5" s="777"/>
      <c r="AP5" s="667">
        <v>67</v>
      </c>
      <c r="AQ5" s="666" t="s">
        <v>1067</v>
      </c>
      <c r="AR5" s="658"/>
      <c r="AS5" s="659"/>
      <c r="AT5" s="777"/>
      <c r="AU5" s="667">
        <v>75</v>
      </c>
      <c r="AV5" s="666" t="s">
        <v>859</v>
      </c>
      <c r="AW5" s="658"/>
      <c r="AX5" s="659"/>
      <c r="AY5" s="777"/>
      <c r="AZ5" s="667">
        <v>83</v>
      </c>
      <c r="BA5" s="666" t="s">
        <v>875</v>
      </c>
      <c r="BB5" s="658"/>
      <c r="BC5" s="659"/>
      <c r="BD5" s="777"/>
      <c r="BE5" s="667">
        <v>91</v>
      </c>
      <c r="BF5" s="666" t="s">
        <v>891</v>
      </c>
      <c r="BG5" s="658"/>
      <c r="BH5" s="659"/>
      <c r="BI5" s="781"/>
    </row>
    <row r="6" spans="1:61" ht="39.950000000000003" customHeight="1" thickBot="1">
      <c r="A6" s="664" t="s">
        <v>1068</v>
      </c>
      <c r="B6" s="665">
        <v>4</v>
      </c>
      <c r="C6" s="666" t="s">
        <v>985</v>
      </c>
      <c r="D6" s="658"/>
      <c r="E6" s="659"/>
      <c r="F6" s="777"/>
      <c r="G6" s="667">
        <v>12</v>
      </c>
      <c r="H6" s="666" t="s">
        <v>995</v>
      </c>
      <c r="I6" s="658"/>
      <c r="J6" s="659"/>
      <c r="K6" s="777"/>
      <c r="L6" s="667">
        <v>20</v>
      </c>
      <c r="M6" s="666" t="s">
        <v>1069</v>
      </c>
      <c r="N6" s="658"/>
      <c r="O6" s="659"/>
      <c r="P6" s="777"/>
      <c r="Q6" s="667">
        <v>28</v>
      </c>
      <c r="R6" s="666" t="s">
        <v>1070</v>
      </c>
      <c r="S6" s="658"/>
      <c r="T6" s="659"/>
      <c r="U6" s="777"/>
      <c r="V6" s="667">
        <v>36</v>
      </c>
      <c r="W6" s="666" t="s">
        <v>1071</v>
      </c>
      <c r="X6" s="658"/>
      <c r="Y6" s="659"/>
      <c r="Z6" s="777"/>
      <c r="AA6" s="667">
        <v>44</v>
      </c>
      <c r="AB6" s="666" t="s">
        <v>1072</v>
      </c>
      <c r="AC6" s="658"/>
      <c r="AD6" s="659"/>
      <c r="AE6" s="777"/>
      <c r="AF6" s="667">
        <v>52</v>
      </c>
      <c r="AG6" s="666" t="s">
        <v>1073</v>
      </c>
      <c r="AH6" s="658"/>
      <c r="AI6" s="659"/>
      <c r="AJ6" s="777"/>
      <c r="AK6" s="667">
        <v>60</v>
      </c>
      <c r="AL6" s="666" t="s">
        <v>1074</v>
      </c>
      <c r="AM6" s="658"/>
      <c r="AN6" s="659"/>
      <c r="AO6" s="777"/>
      <c r="AP6" s="667">
        <v>68</v>
      </c>
      <c r="AQ6" s="666" t="s">
        <v>1075</v>
      </c>
      <c r="AR6" s="658"/>
      <c r="AS6" s="659"/>
      <c r="AT6" s="777"/>
      <c r="AU6" s="667">
        <v>76</v>
      </c>
      <c r="AV6" s="666" t="s">
        <v>861</v>
      </c>
      <c r="AW6" s="658"/>
      <c r="AX6" s="659"/>
      <c r="AY6" s="777"/>
      <c r="AZ6" s="667">
        <v>84</v>
      </c>
      <c r="BA6" s="666" t="s">
        <v>877</v>
      </c>
      <c r="BB6" s="658"/>
      <c r="BC6" s="659"/>
      <c r="BD6" s="777"/>
      <c r="BE6" s="667">
        <v>92</v>
      </c>
      <c r="BF6" s="666" t="s">
        <v>893</v>
      </c>
      <c r="BG6" s="658"/>
      <c r="BH6" s="659"/>
      <c r="BI6" s="781"/>
    </row>
    <row r="7" spans="1:61" ht="39.950000000000003" customHeight="1" thickBot="1">
      <c r="A7" s="664" t="s">
        <v>1076</v>
      </c>
      <c r="B7" s="665">
        <v>5</v>
      </c>
      <c r="C7" s="666" t="s">
        <v>986</v>
      </c>
      <c r="D7" s="658"/>
      <c r="E7" s="659"/>
      <c r="F7" s="777"/>
      <c r="G7" s="667">
        <v>13</v>
      </c>
      <c r="H7" s="666" t="s">
        <v>996</v>
      </c>
      <c r="I7" s="658"/>
      <c r="J7" s="659"/>
      <c r="K7" s="777"/>
      <c r="L7" s="667">
        <v>21</v>
      </c>
      <c r="M7" s="666" t="s">
        <v>1077</v>
      </c>
      <c r="N7" s="658"/>
      <c r="O7" s="659"/>
      <c r="P7" s="777"/>
      <c r="Q7" s="667">
        <v>29</v>
      </c>
      <c r="R7" s="666" t="s">
        <v>1078</v>
      </c>
      <c r="S7" s="658"/>
      <c r="T7" s="659"/>
      <c r="U7" s="777"/>
      <c r="V7" s="667">
        <v>37</v>
      </c>
      <c r="W7" s="666" t="s">
        <v>1079</v>
      </c>
      <c r="X7" s="658"/>
      <c r="Y7" s="659"/>
      <c r="Z7" s="777"/>
      <c r="AA7" s="667">
        <v>45</v>
      </c>
      <c r="AB7" s="666" t="s">
        <v>1080</v>
      </c>
      <c r="AC7" s="658"/>
      <c r="AD7" s="659"/>
      <c r="AE7" s="777"/>
      <c r="AF7" s="667">
        <v>53</v>
      </c>
      <c r="AG7" s="666" t="s">
        <v>1081</v>
      </c>
      <c r="AH7" s="658"/>
      <c r="AI7" s="659"/>
      <c r="AJ7" s="777"/>
      <c r="AK7" s="667">
        <v>61</v>
      </c>
      <c r="AL7" s="666" t="s">
        <v>1082</v>
      </c>
      <c r="AM7" s="658"/>
      <c r="AN7" s="659"/>
      <c r="AO7" s="777"/>
      <c r="AP7" s="667">
        <v>69</v>
      </c>
      <c r="AQ7" s="666" t="s">
        <v>1083</v>
      </c>
      <c r="AR7" s="658"/>
      <c r="AS7" s="659"/>
      <c r="AT7" s="777"/>
      <c r="AU7" s="667">
        <v>77</v>
      </c>
      <c r="AV7" s="666" t="s">
        <v>863</v>
      </c>
      <c r="AW7" s="658"/>
      <c r="AX7" s="659"/>
      <c r="AY7" s="777"/>
      <c r="AZ7" s="667">
        <v>85</v>
      </c>
      <c r="BA7" s="666" t="s">
        <v>879</v>
      </c>
      <c r="BB7" s="658"/>
      <c r="BC7" s="659"/>
      <c r="BD7" s="777"/>
      <c r="BE7" s="667">
        <v>93</v>
      </c>
      <c r="BF7" s="666" t="s">
        <v>895</v>
      </c>
      <c r="BG7" s="658"/>
      <c r="BH7" s="659"/>
      <c r="BI7" s="781"/>
    </row>
    <row r="8" spans="1:61" ht="39.950000000000003" customHeight="1" thickBot="1">
      <c r="A8" s="664" t="s">
        <v>1084</v>
      </c>
      <c r="B8" s="665">
        <v>6</v>
      </c>
      <c r="C8" s="666" t="s">
        <v>987</v>
      </c>
      <c r="D8" s="658"/>
      <c r="E8" s="659"/>
      <c r="F8" s="777"/>
      <c r="G8" s="667">
        <v>14</v>
      </c>
      <c r="H8" s="666" t="s">
        <v>997</v>
      </c>
      <c r="I8" s="658"/>
      <c r="J8" s="659"/>
      <c r="K8" s="777"/>
      <c r="L8" s="667">
        <v>22</v>
      </c>
      <c r="M8" s="666" t="s">
        <v>1085</v>
      </c>
      <c r="N8" s="658"/>
      <c r="O8" s="659"/>
      <c r="P8" s="777"/>
      <c r="Q8" s="667">
        <v>30</v>
      </c>
      <c r="R8" s="666" t="s">
        <v>1086</v>
      </c>
      <c r="S8" s="658"/>
      <c r="T8" s="659"/>
      <c r="U8" s="777"/>
      <c r="V8" s="667">
        <v>38</v>
      </c>
      <c r="W8" s="666" t="s">
        <v>1087</v>
      </c>
      <c r="X8" s="658"/>
      <c r="Y8" s="659"/>
      <c r="Z8" s="777"/>
      <c r="AA8" s="667">
        <v>46</v>
      </c>
      <c r="AB8" s="666" t="s">
        <v>1088</v>
      </c>
      <c r="AC8" s="658"/>
      <c r="AD8" s="659"/>
      <c r="AE8" s="777"/>
      <c r="AF8" s="667">
        <v>54</v>
      </c>
      <c r="AG8" s="666" t="s">
        <v>1089</v>
      </c>
      <c r="AH8" s="658"/>
      <c r="AI8" s="659"/>
      <c r="AJ8" s="777"/>
      <c r="AK8" s="667">
        <v>62</v>
      </c>
      <c r="AL8" s="666" t="s">
        <v>1090</v>
      </c>
      <c r="AM8" s="658"/>
      <c r="AN8" s="659"/>
      <c r="AO8" s="777"/>
      <c r="AP8" s="667">
        <v>70</v>
      </c>
      <c r="AQ8" s="666" t="s">
        <v>1091</v>
      </c>
      <c r="AR8" s="658"/>
      <c r="AS8" s="659"/>
      <c r="AT8" s="777"/>
      <c r="AU8" s="667">
        <v>78</v>
      </c>
      <c r="AV8" s="666" t="s">
        <v>865</v>
      </c>
      <c r="AW8" s="658"/>
      <c r="AX8" s="659"/>
      <c r="AY8" s="777"/>
      <c r="AZ8" s="667">
        <v>86</v>
      </c>
      <c r="BA8" s="666" t="s">
        <v>881</v>
      </c>
      <c r="BB8" s="658"/>
      <c r="BC8" s="659"/>
      <c r="BD8" s="777"/>
      <c r="BE8" s="667">
        <v>94</v>
      </c>
      <c r="BF8" s="666" t="s">
        <v>897</v>
      </c>
      <c r="BG8" s="658"/>
      <c r="BH8" s="659"/>
      <c r="BI8" s="781"/>
    </row>
    <row r="9" spans="1:61" ht="39.950000000000003" customHeight="1" thickBot="1">
      <c r="A9" s="664" t="s">
        <v>1092</v>
      </c>
      <c r="B9" s="665">
        <v>7</v>
      </c>
      <c r="C9" s="666" t="s">
        <v>988</v>
      </c>
      <c r="D9" s="658"/>
      <c r="E9" s="659"/>
      <c r="F9" s="777"/>
      <c r="G9" s="667">
        <v>15</v>
      </c>
      <c r="H9" s="666" t="s">
        <v>998</v>
      </c>
      <c r="I9" s="658"/>
      <c r="J9" s="659"/>
      <c r="K9" s="777"/>
      <c r="L9" s="667">
        <v>23</v>
      </c>
      <c r="M9" s="666" t="s">
        <v>1093</v>
      </c>
      <c r="N9" s="658"/>
      <c r="O9" s="659"/>
      <c r="P9" s="777"/>
      <c r="Q9" s="667">
        <v>31</v>
      </c>
      <c r="R9" s="666" t="s">
        <v>1094</v>
      </c>
      <c r="S9" s="658"/>
      <c r="T9" s="659"/>
      <c r="U9" s="777"/>
      <c r="V9" s="667">
        <v>39</v>
      </c>
      <c r="W9" s="666" t="s">
        <v>1095</v>
      </c>
      <c r="X9" s="658"/>
      <c r="Y9" s="659"/>
      <c r="Z9" s="777"/>
      <c r="AA9" s="667">
        <v>47</v>
      </c>
      <c r="AB9" s="666" t="s">
        <v>1096</v>
      </c>
      <c r="AC9" s="658"/>
      <c r="AD9" s="659"/>
      <c r="AE9" s="777"/>
      <c r="AF9" s="667">
        <v>55</v>
      </c>
      <c r="AG9" s="666" t="s">
        <v>1097</v>
      </c>
      <c r="AH9" s="658"/>
      <c r="AI9" s="659"/>
      <c r="AJ9" s="777"/>
      <c r="AK9" s="667">
        <v>63</v>
      </c>
      <c r="AL9" s="666" t="s">
        <v>1098</v>
      </c>
      <c r="AM9" s="658"/>
      <c r="AN9" s="659"/>
      <c r="AO9" s="777"/>
      <c r="AP9" s="667">
        <v>71</v>
      </c>
      <c r="AQ9" s="666" t="s">
        <v>1099</v>
      </c>
      <c r="AR9" s="658"/>
      <c r="AS9" s="659"/>
      <c r="AT9" s="777"/>
      <c r="AU9" s="667">
        <v>79</v>
      </c>
      <c r="AV9" s="666" t="s">
        <v>867</v>
      </c>
      <c r="AW9" s="658"/>
      <c r="AX9" s="659"/>
      <c r="AY9" s="777"/>
      <c r="AZ9" s="667">
        <v>87</v>
      </c>
      <c r="BA9" s="666" t="s">
        <v>883</v>
      </c>
      <c r="BB9" s="658"/>
      <c r="BC9" s="659"/>
      <c r="BD9" s="777"/>
      <c r="BE9" s="667">
        <v>95</v>
      </c>
      <c r="BF9" s="666" t="s">
        <v>899</v>
      </c>
      <c r="BG9" s="658"/>
      <c r="BH9" s="659"/>
      <c r="BI9" s="781"/>
    </row>
    <row r="10" spans="1:61" ht="39.950000000000003" customHeight="1" thickBot="1">
      <c r="A10" s="668" t="s">
        <v>1100</v>
      </c>
      <c r="B10" s="669">
        <v>8</v>
      </c>
      <c r="C10" s="670" t="s">
        <v>991</v>
      </c>
      <c r="D10" s="658"/>
      <c r="E10" s="659"/>
      <c r="F10" s="779"/>
      <c r="G10" s="671">
        <v>16</v>
      </c>
      <c r="H10" s="670" t="s">
        <v>999</v>
      </c>
      <c r="I10" s="672"/>
      <c r="J10" s="673"/>
      <c r="K10" s="779"/>
      <c r="L10" s="671">
        <v>24</v>
      </c>
      <c r="M10" s="670" t="s">
        <v>1101</v>
      </c>
      <c r="N10" s="658"/>
      <c r="O10" s="659"/>
      <c r="P10" s="779"/>
      <c r="Q10" s="671">
        <v>32</v>
      </c>
      <c r="R10" s="670" t="s">
        <v>1102</v>
      </c>
      <c r="S10" s="672"/>
      <c r="T10" s="673"/>
      <c r="U10" s="779"/>
      <c r="V10" s="671">
        <v>40</v>
      </c>
      <c r="W10" s="670" t="s">
        <v>1103</v>
      </c>
      <c r="X10" s="658"/>
      <c r="Y10" s="659"/>
      <c r="Z10" s="779"/>
      <c r="AA10" s="671">
        <v>48</v>
      </c>
      <c r="AB10" s="670" t="s">
        <v>1104</v>
      </c>
      <c r="AC10" s="672"/>
      <c r="AD10" s="673"/>
      <c r="AE10" s="779"/>
      <c r="AF10" s="671">
        <v>56</v>
      </c>
      <c r="AG10" s="670" t="s">
        <v>1105</v>
      </c>
      <c r="AH10" s="658"/>
      <c r="AI10" s="659"/>
      <c r="AJ10" s="779"/>
      <c r="AK10" s="671">
        <v>64</v>
      </c>
      <c r="AL10" s="670" t="s">
        <v>1106</v>
      </c>
      <c r="AM10" s="672"/>
      <c r="AN10" s="673"/>
      <c r="AO10" s="779"/>
      <c r="AP10" s="671">
        <v>72</v>
      </c>
      <c r="AQ10" s="670" t="s">
        <v>1107</v>
      </c>
      <c r="AR10" s="658"/>
      <c r="AS10" s="659"/>
      <c r="AT10" s="779"/>
      <c r="AU10" s="671">
        <v>80</v>
      </c>
      <c r="AV10" s="670" t="s">
        <v>869</v>
      </c>
      <c r="AW10" s="672"/>
      <c r="AX10" s="673"/>
      <c r="AY10" s="779"/>
      <c r="AZ10" s="671">
        <v>88</v>
      </c>
      <c r="BA10" s="670" t="s">
        <v>885</v>
      </c>
      <c r="BB10" s="658"/>
      <c r="BC10" s="659"/>
      <c r="BD10" s="779"/>
      <c r="BE10" s="671">
        <v>96</v>
      </c>
      <c r="BF10" s="670" t="s">
        <v>901</v>
      </c>
      <c r="BG10" s="672"/>
      <c r="BH10" s="673"/>
      <c r="BI10" s="782"/>
    </row>
    <row r="11" spans="1:61" ht="39.950000000000003" customHeight="1" thickBot="1"/>
    <row r="12" spans="1:61" ht="39.950000000000003" customHeight="1" thickBot="1">
      <c r="D12" s="658">
        <v>1</v>
      </c>
      <c r="E12" s="659"/>
      <c r="F12" s="777"/>
      <c r="I12" s="658">
        <v>2</v>
      </c>
      <c r="J12" s="659"/>
      <c r="K12" s="777"/>
      <c r="N12" s="658">
        <v>3</v>
      </c>
      <c r="O12" s="659"/>
      <c r="P12" s="777"/>
      <c r="S12" s="658">
        <v>4</v>
      </c>
      <c r="T12" s="659"/>
      <c r="U12" s="777"/>
      <c r="X12" s="658">
        <v>5</v>
      </c>
      <c r="Y12" s="659"/>
      <c r="Z12" s="777"/>
      <c r="AC12" s="658">
        <v>6</v>
      </c>
      <c r="AD12" s="659"/>
      <c r="AE12" s="777"/>
      <c r="AH12" s="658">
        <v>7</v>
      </c>
      <c r="AI12" s="659"/>
      <c r="AJ12" s="777"/>
      <c r="AM12" s="658">
        <v>8</v>
      </c>
      <c r="AN12" s="659"/>
      <c r="AO12" s="777"/>
      <c r="AR12" s="658">
        <v>9</v>
      </c>
      <c r="AS12" s="659"/>
      <c r="AT12" s="777"/>
      <c r="AW12" s="658">
        <v>10</v>
      </c>
      <c r="AX12" s="659"/>
      <c r="AY12" s="777"/>
      <c r="BB12" s="658">
        <v>11</v>
      </c>
      <c r="BC12" s="659"/>
      <c r="BD12" s="777"/>
      <c r="BG12" s="658">
        <v>12</v>
      </c>
      <c r="BH12" s="659"/>
      <c r="BI12" s="777"/>
    </row>
    <row r="13" spans="1:61" ht="39.950000000000003" customHeight="1" thickBot="1">
      <c r="A13" s="660" t="s">
        <v>1047</v>
      </c>
      <c r="B13" s="661">
        <v>1</v>
      </c>
      <c r="C13" s="662" t="s">
        <v>982</v>
      </c>
      <c r="D13" s="658"/>
      <c r="E13" s="659"/>
      <c r="F13" s="778"/>
      <c r="G13" s="663">
        <v>9</v>
      </c>
      <c r="H13" s="662" t="s">
        <v>992</v>
      </c>
      <c r="I13" s="658"/>
      <c r="J13" s="659"/>
      <c r="K13" s="778"/>
      <c r="L13" s="663">
        <v>17</v>
      </c>
      <c r="M13" s="662" t="s">
        <v>1000</v>
      </c>
      <c r="N13" s="658"/>
      <c r="O13" s="659"/>
      <c r="P13" s="778"/>
      <c r="Q13" s="663">
        <v>25</v>
      </c>
      <c r="R13" s="662" t="s">
        <v>1048</v>
      </c>
      <c r="S13" s="658"/>
      <c r="T13" s="659"/>
      <c r="U13" s="778"/>
      <c r="V13" s="663">
        <v>33</v>
      </c>
      <c r="W13" s="662" t="s">
        <v>1007</v>
      </c>
      <c r="X13" s="658"/>
      <c r="Y13" s="659"/>
      <c r="Z13" s="778"/>
      <c r="AA13" s="663">
        <v>41</v>
      </c>
      <c r="AB13" s="662" t="s">
        <v>1049</v>
      </c>
      <c r="AC13" s="658"/>
      <c r="AD13" s="659"/>
      <c r="AE13" s="778"/>
      <c r="AF13" s="663">
        <v>49</v>
      </c>
      <c r="AG13" s="662" t="s">
        <v>1050</v>
      </c>
      <c r="AH13" s="658"/>
      <c r="AI13" s="659"/>
      <c r="AJ13" s="778"/>
      <c r="AK13" s="663">
        <v>57</v>
      </c>
      <c r="AL13" s="662" t="s">
        <v>1051</v>
      </c>
      <c r="AM13" s="658"/>
      <c r="AN13" s="659"/>
      <c r="AO13" s="778"/>
      <c r="AP13" s="663">
        <v>65</v>
      </c>
      <c r="AQ13" s="662" t="s">
        <v>1052</v>
      </c>
      <c r="AR13" s="658"/>
      <c r="AS13" s="659"/>
      <c r="AT13" s="778"/>
      <c r="AU13" s="663">
        <v>73</v>
      </c>
      <c r="AV13" s="662" t="s">
        <v>855</v>
      </c>
      <c r="AW13" s="658"/>
      <c r="AX13" s="659"/>
      <c r="AY13" s="778"/>
      <c r="AZ13" s="663">
        <v>81</v>
      </c>
      <c r="BA13" s="662" t="s">
        <v>871</v>
      </c>
      <c r="BB13" s="658"/>
      <c r="BC13" s="659"/>
      <c r="BD13" s="778"/>
      <c r="BE13" s="663">
        <v>89</v>
      </c>
      <c r="BF13" s="662" t="s">
        <v>887</v>
      </c>
      <c r="BG13" s="658"/>
      <c r="BH13" s="659"/>
      <c r="BI13" s="780"/>
    </row>
    <row r="14" spans="1:61" ht="39.950000000000003" customHeight="1" thickBot="1">
      <c r="A14" s="664" t="s">
        <v>1053</v>
      </c>
      <c r="B14" s="665">
        <v>2</v>
      </c>
      <c r="C14" s="666" t="s">
        <v>983</v>
      </c>
      <c r="D14" s="658"/>
      <c r="E14" s="659"/>
      <c r="F14" s="777"/>
      <c r="G14" s="667">
        <v>10</v>
      </c>
      <c r="H14" s="666" t="s">
        <v>993</v>
      </c>
      <c r="I14" s="658"/>
      <c r="J14" s="659"/>
      <c r="K14" s="777"/>
      <c r="L14" s="667">
        <v>18</v>
      </c>
      <c r="M14" s="666" t="s">
        <v>1001</v>
      </c>
      <c r="N14" s="658"/>
      <c r="O14" s="659"/>
      <c r="P14" s="777"/>
      <c r="Q14" s="667">
        <v>26</v>
      </c>
      <c r="R14" s="666" t="s">
        <v>1054</v>
      </c>
      <c r="S14" s="658"/>
      <c r="T14" s="659"/>
      <c r="U14" s="777"/>
      <c r="V14" s="667">
        <v>34</v>
      </c>
      <c r="W14" s="666" t="s">
        <v>1055</v>
      </c>
      <c r="X14" s="658"/>
      <c r="Y14" s="659"/>
      <c r="Z14" s="777"/>
      <c r="AA14" s="667">
        <v>42</v>
      </c>
      <c r="AB14" s="666" t="s">
        <v>1056</v>
      </c>
      <c r="AC14" s="658"/>
      <c r="AD14" s="659"/>
      <c r="AE14" s="777"/>
      <c r="AF14" s="667">
        <v>50</v>
      </c>
      <c r="AG14" s="666" t="s">
        <v>1057</v>
      </c>
      <c r="AH14" s="658"/>
      <c r="AI14" s="659"/>
      <c r="AJ14" s="777"/>
      <c r="AK14" s="667">
        <v>58</v>
      </c>
      <c r="AL14" s="666" t="s">
        <v>1058</v>
      </c>
      <c r="AM14" s="658"/>
      <c r="AN14" s="659"/>
      <c r="AO14" s="777"/>
      <c r="AP14" s="667">
        <v>66</v>
      </c>
      <c r="AQ14" s="666" t="s">
        <v>1059</v>
      </c>
      <c r="AR14" s="658"/>
      <c r="AS14" s="659"/>
      <c r="AT14" s="777"/>
      <c r="AU14" s="667">
        <v>74</v>
      </c>
      <c r="AV14" s="666" t="s">
        <v>857</v>
      </c>
      <c r="AW14" s="658"/>
      <c r="AX14" s="659"/>
      <c r="AY14" s="777"/>
      <c r="AZ14" s="667">
        <v>82</v>
      </c>
      <c r="BA14" s="666" t="s">
        <v>873</v>
      </c>
      <c r="BB14" s="658"/>
      <c r="BC14" s="659"/>
      <c r="BD14" s="777"/>
      <c r="BE14" s="667">
        <v>90</v>
      </c>
      <c r="BF14" s="666" t="s">
        <v>889</v>
      </c>
      <c r="BG14" s="658"/>
      <c r="BH14" s="659"/>
      <c r="BI14" s="781"/>
    </row>
    <row r="15" spans="1:61" ht="39.950000000000003" customHeight="1" thickBot="1">
      <c r="A15" s="664" t="s">
        <v>1060</v>
      </c>
      <c r="B15" s="665">
        <v>3</v>
      </c>
      <c r="C15" s="666" t="s">
        <v>984</v>
      </c>
      <c r="D15" s="658"/>
      <c r="E15" s="659"/>
      <c r="F15" s="777"/>
      <c r="G15" s="667">
        <v>11</v>
      </c>
      <c r="H15" s="666" t="s">
        <v>994</v>
      </c>
      <c r="I15" s="658"/>
      <c r="J15" s="659"/>
      <c r="K15" s="777"/>
      <c r="L15" s="667">
        <v>19</v>
      </c>
      <c r="M15" s="666" t="s">
        <v>1061</v>
      </c>
      <c r="N15" s="658"/>
      <c r="O15" s="659"/>
      <c r="P15" s="777"/>
      <c r="Q15" s="667">
        <v>27</v>
      </c>
      <c r="R15" s="666" t="s">
        <v>1062</v>
      </c>
      <c r="S15" s="658"/>
      <c r="T15" s="659"/>
      <c r="U15" s="777"/>
      <c r="V15" s="667">
        <v>35</v>
      </c>
      <c r="W15" s="666" t="s">
        <v>1063</v>
      </c>
      <c r="X15" s="658"/>
      <c r="Y15" s="659"/>
      <c r="Z15" s="777"/>
      <c r="AA15" s="667">
        <v>43</v>
      </c>
      <c r="AB15" s="666" t="s">
        <v>1064</v>
      </c>
      <c r="AC15" s="658"/>
      <c r="AD15" s="659"/>
      <c r="AE15" s="777"/>
      <c r="AF15" s="667">
        <v>51</v>
      </c>
      <c r="AG15" s="666" t="s">
        <v>1065</v>
      </c>
      <c r="AH15" s="658"/>
      <c r="AI15" s="659"/>
      <c r="AJ15" s="777"/>
      <c r="AK15" s="667">
        <v>59</v>
      </c>
      <c r="AL15" s="666" t="s">
        <v>1066</v>
      </c>
      <c r="AM15" s="658"/>
      <c r="AN15" s="659"/>
      <c r="AO15" s="777"/>
      <c r="AP15" s="667">
        <v>67</v>
      </c>
      <c r="AQ15" s="666" t="s">
        <v>1067</v>
      </c>
      <c r="AR15" s="658"/>
      <c r="AS15" s="659"/>
      <c r="AT15" s="777"/>
      <c r="AU15" s="667">
        <v>75</v>
      </c>
      <c r="AV15" s="666" t="s">
        <v>859</v>
      </c>
      <c r="AW15" s="658"/>
      <c r="AX15" s="659"/>
      <c r="AY15" s="777"/>
      <c r="AZ15" s="667">
        <v>83</v>
      </c>
      <c r="BA15" s="666" t="s">
        <v>875</v>
      </c>
      <c r="BB15" s="658"/>
      <c r="BC15" s="659"/>
      <c r="BD15" s="777"/>
      <c r="BE15" s="667">
        <v>91</v>
      </c>
      <c r="BF15" s="666" t="s">
        <v>891</v>
      </c>
      <c r="BG15" s="658"/>
      <c r="BH15" s="659"/>
      <c r="BI15" s="781"/>
    </row>
    <row r="16" spans="1:61" ht="39.950000000000003" customHeight="1" thickBot="1">
      <c r="A16" s="664" t="s">
        <v>1068</v>
      </c>
      <c r="B16" s="665">
        <v>4</v>
      </c>
      <c r="C16" s="666" t="s">
        <v>985</v>
      </c>
      <c r="D16" s="658"/>
      <c r="E16" s="659"/>
      <c r="F16" s="777"/>
      <c r="G16" s="667">
        <v>12</v>
      </c>
      <c r="H16" s="666" t="s">
        <v>995</v>
      </c>
      <c r="I16" s="658"/>
      <c r="J16" s="659"/>
      <c r="K16" s="777"/>
      <c r="L16" s="667">
        <v>20</v>
      </c>
      <c r="M16" s="666" t="s">
        <v>1069</v>
      </c>
      <c r="N16" s="658"/>
      <c r="O16" s="659"/>
      <c r="P16" s="777"/>
      <c r="Q16" s="667">
        <v>28</v>
      </c>
      <c r="R16" s="666" t="s">
        <v>1070</v>
      </c>
      <c r="S16" s="658"/>
      <c r="T16" s="659"/>
      <c r="U16" s="777"/>
      <c r="V16" s="667">
        <v>36</v>
      </c>
      <c r="W16" s="666" t="s">
        <v>1071</v>
      </c>
      <c r="X16" s="658"/>
      <c r="Y16" s="659"/>
      <c r="Z16" s="777"/>
      <c r="AA16" s="667">
        <v>44</v>
      </c>
      <c r="AB16" s="666" t="s">
        <v>1072</v>
      </c>
      <c r="AC16" s="658"/>
      <c r="AD16" s="659"/>
      <c r="AE16" s="777"/>
      <c r="AF16" s="667">
        <v>52</v>
      </c>
      <c r="AG16" s="666" t="s">
        <v>1073</v>
      </c>
      <c r="AH16" s="658"/>
      <c r="AI16" s="659"/>
      <c r="AJ16" s="777"/>
      <c r="AK16" s="667">
        <v>60</v>
      </c>
      <c r="AL16" s="666" t="s">
        <v>1074</v>
      </c>
      <c r="AM16" s="658"/>
      <c r="AN16" s="659"/>
      <c r="AO16" s="777"/>
      <c r="AP16" s="667">
        <v>68</v>
      </c>
      <c r="AQ16" s="666" t="s">
        <v>1075</v>
      </c>
      <c r="AR16" s="658"/>
      <c r="AS16" s="659"/>
      <c r="AT16" s="777"/>
      <c r="AU16" s="667">
        <v>76</v>
      </c>
      <c r="AV16" s="666" t="s">
        <v>861</v>
      </c>
      <c r="AW16" s="658"/>
      <c r="AX16" s="659"/>
      <c r="AY16" s="777"/>
      <c r="AZ16" s="667">
        <v>84</v>
      </c>
      <c r="BA16" s="666" t="s">
        <v>877</v>
      </c>
      <c r="BB16" s="658"/>
      <c r="BC16" s="659"/>
      <c r="BD16" s="777"/>
      <c r="BE16" s="667">
        <v>92</v>
      </c>
      <c r="BF16" s="666" t="s">
        <v>893</v>
      </c>
      <c r="BG16" s="658"/>
      <c r="BH16" s="659"/>
      <c r="BI16" s="781"/>
    </row>
    <row r="17" spans="1:61" ht="39.950000000000003" customHeight="1" thickBot="1">
      <c r="A17" s="664" t="s">
        <v>1076</v>
      </c>
      <c r="B17" s="665">
        <v>5</v>
      </c>
      <c r="C17" s="666" t="s">
        <v>986</v>
      </c>
      <c r="D17" s="658"/>
      <c r="E17" s="659"/>
      <c r="F17" s="777"/>
      <c r="G17" s="667">
        <v>13</v>
      </c>
      <c r="H17" s="666" t="s">
        <v>996</v>
      </c>
      <c r="I17" s="658"/>
      <c r="J17" s="659"/>
      <c r="K17" s="777"/>
      <c r="L17" s="667">
        <v>21</v>
      </c>
      <c r="M17" s="666" t="s">
        <v>1077</v>
      </c>
      <c r="N17" s="658"/>
      <c r="O17" s="659"/>
      <c r="P17" s="777"/>
      <c r="Q17" s="667">
        <v>29</v>
      </c>
      <c r="R17" s="666" t="s">
        <v>1078</v>
      </c>
      <c r="S17" s="658"/>
      <c r="T17" s="659"/>
      <c r="U17" s="777"/>
      <c r="V17" s="667">
        <v>37</v>
      </c>
      <c r="W17" s="666" t="s">
        <v>1079</v>
      </c>
      <c r="X17" s="658"/>
      <c r="Y17" s="659"/>
      <c r="Z17" s="777"/>
      <c r="AA17" s="667">
        <v>45</v>
      </c>
      <c r="AB17" s="666" t="s">
        <v>1080</v>
      </c>
      <c r="AC17" s="658"/>
      <c r="AD17" s="659"/>
      <c r="AE17" s="777"/>
      <c r="AF17" s="667">
        <v>53</v>
      </c>
      <c r="AG17" s="666" t="s">
        <v>1081</v>
      </c>
      <c r="AH17" s="658"/>
      <c r="AI17" s="659"/>
      <c r="AJ17" s="777"/>
      <c r="AK17" s="667">
        <v>61</v>
      </c>
      <c r="AL17" s="666" t="s">
        <v>1082</v>
      </c>
      <c r="AM17" s="658"/>
      <c r="AN17" s="659"/>
      <c r="AO17" s="777"/>
      <c r="AP17" s="667">
        <v>69</v>
      </c>
      <c r="AQ17" s="666" t="s">
        <v>1083</v>
      </c>
      <c r="AR17" s="658"/>
      <c r="AS17" s="659"/>
      <c r="AT17" s="777"/>
      <c r="AU17" s="667">
        <v>77</v>
      </c>
      <c r="AV17" s="666" t="s">
        <v>863</v>
      </c>
      <c r="AW17" s="658"/>
      <c r="AX17" s="659"/>
      <c r="AY17" s="777"/>
      <c r="AZ17" s="667">
        <v>85</v>
      </c>
      <c r="BA17" s="666" t="s">
        <v>879</v>
      </c>
      <c r="BB17" s="658"/>
      <c r="BC17" s="659"/>
      <c r="BD17" s="777"/>
      <c r="BE17" s="667">
        <v>93</v>
      </c>
      <c r="BF17" s="666" t="s">
        <v>895</v>
      </c>
      <c r="BG17" s="658"/>
      <c r="BH17" s="659"/>
      <c r="BI17" s="781"/>
    </row>
    <row r="18" spans="1:61" ht="39.950000000000003" customHeight="1" thickBot="1">
      <c r="A18" s="664" t="s">
        <v>1084</v>
      </c>
      <c r="B18" s="665">
        <v>6</v>
      </c>
      <c r="C18" s="666" t="s">
        <v>987</v>
      </c>
      <c r="D18" s="658"/>
      <c r="E18" s="659"/>
      <c r="F18" s="777"/>
      <c r="G18" s="667">
        <v>14</v>
      </c>
      <c r="H18" s="666" t="s">
        <v>997</v>
      </c>
      <c r="I18" s="658"/>
      <c r="J18" s="659"/>
      <c r="K18" s="777"/>
      <c r="L18" s="667">
        <v>22</v>
      </c>
      <c r="M18" s="666" t="s">
        <v>1085</v>
      </c>
      <c r="N18" s="658"/>
      <c r="O18" s="659"/>
      <c r="P18" s="777"/>
      <c r="Q18" s="667">
        <v>30</v>
      </c>
      <c r="R18" s="666" t="s">
        <v>1086</v>
      </c>
      <c r="S18" s="658"/>
      <c r="T18" s="659"/>
      <c r="U18" s="777"/>
      <c r="V18" s="667">
        <v>38</v>
      </c>
      <c r="W18" s="666" t="s">
        <v>1087</v>
      </c>
      <c r="X18" s="658"/>
      <c r="Y18" s="659"/>
      <c r="Z18" s="777"/>
      <c r="AA18" s="667">
        <v>46</v>
      </c>
      <c r="AB18" s="666" t="s">
        <v>1088</v>
      </c>
      <c r="AC18" s="658"/>
      <c r="AD18" s="659"/>
      <c r="AE18" s="777"/>
      <c r="AF18" s="667">
        <v>54</v>
      </c>
      <c r="AG18" s="666" t="s">
        <v>1089</v>
      </c>
      <c r="AH18" s="658"/>
      <c r="AI18" s="659"/>
      <c r="AJ18" s="777"/>
      <c r="AK18" s="667">
        <v>62</v>
      </c>
      <c r="AL18" s="666" t="s">
        <v>1090</v>
      </c>
      <c r="AM18" s="658"/>
      <c r="AN18" s="659"/>
      <c r="AO18" s="777"/>
      <c r="AP18" s="667">
        <v>70</v>
      </c>
      <c r="AQ18" s="666" t="s">
        <v>1091</v>
      </c>
      <c r="AR18" s="658"/>
      <c r="AS18" s="659"/>
      <c r="AT18" s="777"/>
      <c r="AU18" s="667">
        <v>78</v>
      </c>
      <c r="AV18" s="666" t="s">
        <v>865</v>
      </c>
      <c r="AW18" s="658"/>
      <c r="AX18" s="659"/>
      <c r="AY18" s="777"/>
      <c r="AZ18" s="667">
        <v>86</v>
      </c>
      <c r="BA18" s="666" t="s">
        <v>881</v>
      </c>
      <c r="BB18" s="658"/>
      <c r="BC18" s="659"/>
      <c r="BD18" s="777"/>
      <c r="BE18" s="667">
        <v>94</v>
      </c>
      <c r="BF18" s="666" t="s">
        <v>897</v>
      </c>
      <c r="BG18" s="658"/>
      <c r="BH18" s="659"/>
      <c r="BI18" s="781"/>
    </row>
    <row r="19" spans="1:61" ht="39.950000000000003" customHeight="1" thickBot="1">
      <c r="A19" s="664" t="s">
        <v>1092</v>
      </c>
      <c r="B19" s="665">
        <v>7</v>
      </c>
      <c r="C19" s="666" t="s">
        <v>988</v>
      </c>
      <c r="D19" s="658"/>
      <c r="E19" s="659"/>
      <c r="F19" s="777"/>
      <c r="G19" s="667">
        <v>15</v>
      </c>
      <c r="H19" s="666" t="s">
        <v>998</v>
      </c>
      <c r="I19" s="658"/>
      <c r="J19" s="659"/>
      <c r="K19" s="777"/>
      <c r="L19" s="667">
        <v>23</v>
      </c>
      <c r="M19" s="666" t="s">
        <v>1093</v>
      </c>
      <c r="N19" s="658"/>
      <c r="O19" s="659"/>
      <c r="P19" s="777"/>
      <c r="Q19" s="667">
        <v>31</v>
      </c>
      <c r="R19" s="666" t="s">
        <v>1094</v>
      </c>
      <c r="S19" s="658"/>
      <c r="T19" s="659"/>
      <c r="U19" s="777"/>
      <c r="V19" s="667">
        <v>39</v>
      </c>
      <c r="W19" s="666" t="s">
        <v>1095</v>
      </c>
      <c r="X19" s="658"/>
      <c r="Y19" s="659"/>
      <c r="Z19" s="777"/>
      <c r="AA19" s="667">
        <v>47</v>
      </c>
      <c r="AB19" s="666" t="s">
        <v>1096</v>
      </c>
      <c r="AC19" s="658"/>
      <c r="AD19" s="659"/>
      <c r="AE19" s="777"/>
      <c r="AF19" s="667">
        <v>55</v>
      </c>
      <c r="AG19" s="666" t="s">
        <v>1097</v>
      </c>
      <c r="AH19" s="658"/>
      <c r="AI19" s="659"/>
      <c r="AJ19" s="777"/>
      <c r="AK19" s="667">
        <v>63</v>
      </c>
      <c r="AL19" s="666" t="s">
        <v>1098</v>
      </c>
      <c r="AM19" s="658"/>
      <c r="AN19" s="659"/>
      <c r="AO19" s="777"/>
      <c r="AP19" s="667">
        <v>71</v>
      </c>
      <c r="AQ19" s="666" t="s">
        <v>1099</v>
      </c>
      <c r="AR19" s="658"/>
      <c r="AS19" s="659"/>
      <c r="AT19" s="777"/>
      <c r="AU19" s="667">
        <v>79</v>
      </c>
      <c r="AV19" s="666" t="s">
        <v>867</v>
      </c>
      <c r="AW19" s="658"/>
      <c r="AX19" s="659"/>
      <c r="AY19" s="777"/>
      <c r="AZ19" s="667">
        <v>87</v>
      </c>
      <c r="BA19" s="666" t="s">
        <v>883</v>
      </c>
      <c r="BB19" s="658"/>
      <c r="BC19" s="659"/>
      <c r="BD19" s="777"/>
      <c r="BE19" s="667">
        <v>95</v>
      </c>
      <c r="BF19" s="666" t="s">
        <v>899</v>
      </c>
      <c r="BG19" s="658"/>
      <c r="BH19" s="659"/>
      <c r="BI19" s="781"/>
    </row>
    <row r="20" spans="1:61" ht="39.950000000000003" customHeight="1" thickBot="1">
      <c r="A20" s="668" t="s">
        <v>1100</v>
      </c>
      <c r="B20" s="669">
        <v>8</v>
      </c>
      <c r="C20" s="670" t="s">
        <v>991</v>
      </c>
      <c r="D20" s="658"/>
      <c r="E20" s="659"/>
      <c r="F20" s="779"/>
      <c r="G20" s="671">
        <v>16</v>
      </c>
      <c r="H20" s="670" t="s">
        <v>999</v>
      </c>
      <c r="I20" s="672"/>
      <c r="J20" s="673"/>
      <c r="K20" s="779"/>
      <c r="L20" s="671">
        <v>24</v>
      </c>
      <c r="M20" s="670" t="s">
        <v>1101</v>
      </c>
      <c r="N20" s="658"/>
      <c r="O20" s="659"/>
      <c r="P20" s="779"/>
      <c r="Q20" s="671">
        <v>32</v>
      </c>
      <c r="R20" s="670" t="s">
        <v>1102</v>
      </c>
      <c r="S20" s="672"/>
      <c r="T20" s="673"/>
      <c r="U20" s="779"/>
      <c r="V20" s="671">
        <v>40</v>
      </c>
      <c r="W20" s="670" t="s">
        <v>1103</v>
      </c>
      <c r="X20" s="658"/>
      <c r="Y20" s="659"/>
      <c r="Z20" s="779"/>
      <c r="AA20" s="671">
        <v>48</v>
      </c>
      <c r="AB20" s="670" t="s">
        <v>1104</v>
      </c>
      <c r="AC20" s="672"/>
      <c r="AD20" s="673"/>
      <c r="AE20" s="779"/>
      <c r="AF20" s="671">
        <v>56</v>
      </c>
      <c r="AG20" s="670" t="s">
        <v>1105</v>
      </c>
      <c r="AH20" s="658"/>
      <c r="AI20" s="659"/>
      <c r="AJ20" s="779"/>
      <c r="AK20" s="671">
        <v>64</v>
      </c>
      <c r="AL20" s="670" t="s">
        <v>1106</v>
      </c>
      <c r="AM20" s="672"/>
      <c r="AN20" s="673"/>
      <c r="AO20" s="779"/>
      <c r="AP20" s="671">
        <v>72</v>
      </c>
      <c r="AQ20" s="670" t="s">
        <v>1107</v>
      </c>
      <c r="AR20" s="658"/>
      <c r="AS20" s="659"/>
      <c r="AT20" s="779"/>
      <c r="AU20" s="671">
        <v>80</v>
      </c>
      <c r="AV20" s="670" t="s">
        <v>869</v>
      </c>
      <c r="AW20" s="672"/>
      <c r="AX20" s="673"/>
      <c r="AY20" s="779"/>
      <c r="AZ20" s="671">
        <v>88</v>
      </c>
      <c r="BA20" s="670" t="s">
        <v>885</v>
      </c>
      <c r="BB20" s="658"/>
      <c r="BC20" s="659"/>
      <c r="BD20" s="779"/>
      <c r="BE20" s="671">
        <v>96</v>
      </c>
      <c r="BF20" s="670" t="s">
        <v>901</v>
      </c>
      <c r="BG20" s="672"/>
      <c r="BH20" s="673"/>
      <c r="BI20" s="782"/>
    </row>
    <row r="21" spans="1:61" ht="39.950000000000003" customHeight="1" thickBot="1"/>
    <row r="22" spans="1:61" ht="39.950000000000003" customHeight="1" thickBot="1">
      <c r="D22" s="658">
        <v>1</v>
      </c>
      <c r="E22" s="659"/>
      <c r="F22" s="777"/>
      <c r="I22" s="658">
        <v>2</v>
      </c>
      <c r="J22" s="659"/>
      <c r="K22" s="777"/>
      <c r="N22" s="658">
        <v>3</v>
      </c>
      <c r="O22" s="659"/>
      <c r="P22" s="777"/>
      <c r="S22" s="658">
        <v>4</v>
      </c>
      <c r="T22" s="659"/>
      <c r="U22" s="777"/>
      <c r="X22" s="658">
        <v>5</v>
      </c>
      <c r="Y22" s="659"/>
      <c r="Z22" s="777"/>
      <c r="AC22" s="658">
        <v>6</v>
      </c>
      <c r="AD22" s="659"/>
      <c r="AE22" s="777"/>
      <c r="AH22" s="658">
        <v>7</v>
      </c>
      <c r="AI22" s="659"/>
      <c r="AJ22" s="777"/>
      <c r="AM22" s="658">
        <v>8</v>
      </c>
      <c r="AN22" s="659"/>
      <c r="AO22" s="777"/>
      <c r="AR22" s="658">
        <v>9</v>
      </c>
      <c r="AS22" s="659"/>
      <c r="AT22" s="777"/>
      <c r="AW22" s="658">
        <v>10</v>
      </c>
      <c r="AX22" s="659"/>
      <c r="AY22" s="777"/>
      <c r="BB22" s="658">
        <v>11</v>
      </c>
      <c r="BC22" s="659"/>
      <c r="BD22" s="777"/>
      <c r="BG22" s="658">
        <v>12</v>
      </c>
      <c r="BH22" s="659"/>
      <c r="BI22" s="777"/>
    </row>
    <row r="23" spans="1:61" ht="39.950000000000003" customHeight="1" thickBot="1">
      <c r="A23" s="660" t="s">
        <v>1047</v>
      </c>
      <c r="B23" s="661">
        <v>1</v>
      </c>
      <c r="C23" s="662" t="s">
        <v>982</v>
      </c>
      <c r="D23" s="658"/>
      <c r="E23" s="659"/>
      <c r="F23" s="778"/>
      <c r="G23" s="663">
        <v>9</v>
      </c>
      <c r="H23" s="662" t="s">
        <v>992</v>
      </c>
      <c r="I23" s="658"/>
      <c r="J23" s="659"/>
      <c r="K23" s="778"/>
      <c r="L23" s="663">
        <v>17</v>
      </c>
      <c r="M23" s="662" t="s">
        <v>1000</v>
      </c>
      <c r="N23" s="658"/>
      <c r="O23" s="659"/>
      <c r="P23" s="778"/>
      <c r="Q23" s="663">
        <v>25</v>
      </c>
      <c r="R23" s="662" t="s">
        <v>1048</v>
      </c>
      <c r="S23" s="658"/>
      <c r="T23" s="659"/>
      <c r="U23" s="778"/>
      <c r="V23" s="663">
        <v>33</v>
      </c>
      <c r="W23" s="662" t="s">
        <v>1007</v>
      </c>
      <c r="X23" s="658"/>
      <c r="Y23" s="659"/>
      <c r="Z23" s="778"/>
      <c r="AA23" s="663">
        <v>41</v>
      </c>
      <c r="AB23" s="662" t="s">
        <v>1049</v>
      </c>
      <c r="AC23" s="658"/>
      <c r="AD23" s="659"/>
      <c r="AE23" s="778"/>
      <c r="AF23" s="663">
        <v>49</v>
      </c>
      <c r="AG23" s="662" t="s">
        <v>1050</v>
      </c>
      <c r="AH23" s="658"/>
      <c r="AI23" s="659"/>
      <c r="AJ23" s="778"/>
      <c r="AK23" s="663">
        <v>57</v>
      </c>
      <c r="AL23" s="662" t="s">
        <v>1051</v>
      </c>
      <c r="AM23" s="658"/>
      <c r="AN23" s="659"/>
      <c r="AO23" s="778"/>
      <c r="AP23" s="663">
        <v>65</v>
      </c>
      <c r="AQ23" s="662" t="s">
        <v>1052</v>
      </c>
      <c r="AR23" s="658"/>
      <c r="AS23" s="659"/>
      <c r="AT23" s="778"/>
      <c r="AU23" s="663">
        <v>73</v>
      </c>
      <c r="AV23" s="662" t="s">
        <v>855</v>
      </c>
      <c r="AW23" s="658"/>
      <c r="AX23" s="659"/>
      <c r="AY23" s="778"/>
      <c r="AZ23" s="663">
        <v>81</v>
      </c>
      <c r="BA23" s="662" t="s">
        <v>871</v>
      </c>
      <c r="BB23" s="658"/>
      <c r="BC23" s="659"/>
      <c r="BD23" s="778"/>
      <c r="BE23" s="663">
        <v>89</v>
      </c>
      <c r="BF23" s="662" t="s">
        <v>887</v>
      </c>
      <c r="BG23" s="658"/>
      <c r="BH23" s="659"/>
      <c r="BI23" s="780"/>
    </row>
    <row r="24" spans="1:61" ht="39.950000000000003" customHeight="1" thickBot="1">
      <c r="A24" s="664" t="s">
        <v>1053</v>
      </c>
      <c r="B24" s="665">
        <v>2</v>
      </c>
      <c r="C24" s="666" t="s">
        <v>983</v>
      </c>
      <c r="D24" s="658"/>
      <c r="E24" s="659"/>
      <c r="F24" s="777"/>
      <c r="G24" s="667">
        <v>10</v>
      </c>
      <c r="H24" s="666" t="s">
        <v>993</v>
      </c>
      <c r="I24" s="658"/>
      <c r="J24" s="659"/>
      <c r="K24" s="777"/>
      <c r="L24" s="667">
        <v>18</v>
      </c>
      <c r="M24" s="666" t="s">
        <v>1001</v>
      </c>
      <c r="N24" s="658"/>
      <c r="O24" s="659"/>
      <c r="P24" s="777"/>
      <c r="Q24" s="667">
        <v>26</v>
      </c>
      <c r="R24" s="666" t="s">
        <v>1054</v>
      </c>
      <c r="S24" s="658"/>
      <c r="T24" s="659"/>
      <c r="U24" s="777"/>
      <c r="V24" s="667">
        <v>34</v>
      </c>
      <c r="W24" s="666" t="s">
        <v>1055</v>
      </c>
      <c r="X24" s="658"/>
      <c r="Y24" s="659"/>
      <c r="Z24" s="777"/>
      <c r="AA24" s="667">
        <v>42</v>
      </c>
      <c r="AB24" s="666" t="s">
        <v>1056</v>
      </c>
      <c r="AC24" s="658"/>
      <c r="AD24" s="659"/>
      <c r="AE24" s="777"/>
      <c r="AF24" s="667">
        <v>50</v>
      </c>
      <c r="AG24" s="666" t="s">
        <v>1057</v>
      </c>
      <c r="AH24" s="658"/>
      <c r="AI24" s="659"/>
      <c r="AJ24" s="777"/>
      <c r="AK24" s="667">
        <v>58</v>
      </c>
      <c r="AL24" s="666" t="s">
        <v>1058</v>
      </c>
      <c r="AM24" s="658"/>
      <c r="AN24" s="659"/>
      <c r="AO24" s="777"/>
      <c r="AP24" s="667">
        <v>66</v>
      </c>
      <c r="AQ24" s="666" t="s">
        <v>1059</v>
      </c>
      <c r="AR24" s="658"/>
      <c r="AS24" s="659"/>
      <c r="AT24" s="777"/>
      <c r="AU24" s="667">
        <v>74</v>
      </c>
      <c r="AV24" s="666" t="s">
        <v>857</v>
      </c>
      <c r="AW24" s="658"/>
      <c r="AX24" s="659"/>
      <c r="AY24" s="777"/>
      <c r="AZ24" s="667">
        <v>82</v>
      </c>
      <c r="BA24" s="666" t="s">
        <v>873</v>
      </c>
      <c r="BB24" s="658"/>
      <c r="BC24" s="659"/>
      <c r="BD24" s="777"/>
      <c r="BE24" s="667">
        <v>90</v>
      </c>
      <c r="BF24" s="666" t="s">
        <v>889</v>
      </c>
      <c r="BG24" s="658"/>
      <c r="BH24" s="659"/>
      <c r="BI24" s="781"/>
    </row>
    <row r="25" spans="1:61" ht="39.950000000000003" customHeight="1" thickBot="1">
      <c r="A25" s="664" t="s">
        <v>1060</v>
      </c>
      <c r="B25" s="665">
        <v>3</v>
      </c>
      <c r="C25" s="666" t="s">
        <v>984</v>
      </c>
      <c r="D25" s="658"/>
      <c r="E25" s="659"/>
      <c r="F25" s="777"/>
      <c r="G25" s="667">
        <v>11</v>
      </c>
      <c r="H25" s="666" t="s">
        <v>994</v>
      </c>
      <c r="I25" s="658"/>
      <c r="J25" s="659"/>
      <c r="K25" s="777"/>
      <c r="L25" s="667">
        <v>19</v>
      </c>
      <c r="M25" s="666" t="s">
        <v>1061</v>
      </c>
      <c r="N25" s="658"/>
      <c r="O25" s="659"/>
      <c r="P25" s="777"/>
      <c r="Q25" s="667">
        <v>27</v>
      </c>
      <c r="R25" s="666" t="s">
        <v>1062</v>
      </c>
      <c r="S25" s="658"/>
      <c r="T25" s="659"/>
      <c r="U25" s="777"/>
      <c r="V25" s="667">
        <v>35</v>
      </c>
      <c r="W25" s="666" t="s">
        <v>1063</v>
      </c>
      <c r="X25" s="658"/>
      <c r="Y25" s="659"/>
      <c r="Z25" s="777"/>
      <c r="AA25" s="667">
        <v>43</v>
      </c>
      <c r="AB25" s="666" t="s">
        <v>1064</v>
      </c>
      <c r="AC25" s="658"/>
      <c r="AD25" s="659"/>
      <c r="AE25" s="777"/>
      <c r="AF25" s="667">
        <v>51</v>
      </c>
      <c r="AG25" s="666" t="s">
        <v>1065</v>
      </c>
      <c r="AH25" s="658"/>
      <c r="AI25" s="659"/>
      <c r="AJ25" s="777"/>
      <c r="AK25" s="667">
        <v>59</v>
      </c>
      <c r="AL25" s="666" t="s">
        <v>1066</v>
      </c>
      <c r="AM25" s="658"/>
      <c r="AN25" s="659"/>
      <c r="AO25" s="777"/>
      <c r="AP25" s="667">
        <v>67</v>
      </c>
      <c r="AQ25" s="666" t="s">
        <v>1067</v>
      </c>
      <c r="AR25" s="658"/>
      <c r="AS25" s="659"/>
      <c r="AT25" s="777"/>
      <c r="AU25" s="667">
        <v>75</v>
      </c>
      <c r="AV25" s="666" t="s">
        <v>859</v>
      </c>
      <c r="AW25" s="658"/>
      <c r="AX25" s="659"/>
      <c r="AY25" s="777"/>
      <c r="AZ25" s="667">
        <v>83</v>
      </c>
      <c r="BA25" s="666" t="s">
        <v>875</v>
      </c>
      <c r="BB25" s="658"/>
      <c r="BC25" s="659"/>
      <c r="BD25" s="777"/>
      <c r="BE25" s="667">
        <v>91</v>
      </c>
      <c r="BF25" s="666" t="s">
        <v>891</v>
      </c>
      <c r="BG25" s="658"/>
      <c r="BH25" s="659"/>
      <c r="BI25" s="781"/>
    </row>
    <row r="26" spans="1:61" ht="39.950000000000003" customHeight="1" thickBot="1">
      <c r="A26" s="664" t="s">
        <v>1068</v>
      </c>
      <c r="B26" s="665">
        <v>4</v>
      </c>
      <c r="C26" s="666" t="s">
        <v>985</v>
      </c>
      <c r="D26" s="658"/>
      <c r="E26" s="659"/>
      <c r="F26" s="777"/>
      <c r="G26" s="667">
        <v>12</v>
      </c>
      <c r="H26" s="666" t="s">
        <v>995</v>
      </c>
      <c r="I26" s="658"/>
      <c r="J26" s="659"/>
      <c r="K26" s="777"/>
      <c r="L26" s="667">
        <v>20</v>
      </c>
      <c r="M26" s="666" t="s">
        <v>1069</v>
      </c>
      <c r="N26" s="658"/>
      <c r="O26" s="659"/>
      <c r="P26" s="777"/>
      <c r="Q26" s="667">
        <v>28</v>
      </c>
      <c r="R26" s="666" t="s">
        <v>1070</v>
      </c>
      <c r="S26" s="658"/>
      <c r="T26" s="659"/>
      <c r="U26" s="777"/>
      <c r="V26" s="667">
        <v>36</v>
      </c>
      <c r="W26" s="666" t="s">
        <v>1071</v>
      </c>
      <c r="X26" s="658"/>
      <c r="Y26" s="659"/>
      <c r="Z26" s="777"/>
      <c r="AA26" s="667">
        <v>44</v>
      </c>
      <c r="AB26" s="666" t="s">
        <v>1072</v>
      </c>
      <c r="AC26" s="658"/>
      <c r="AD26" s="659"/>
      <c r="AE26" s="777"/>
      <c r="AF26" s="667">
        <v>52</v>
      </c>
      <c r="AG26" s="666" t="s">
        <v>1073</v>
      </c>
      <c r="AH26" s="658"/>
      <c r="AI26" s="659"/>
      <c r="AJ26" s="777"/>
      <c r="AK26" s="667">
        <v>60</v>
      </c>
      <c r="AL26" s="666" t="s">
        <v>1074</v>
      </c>
      <c r="AM26" s="658"/>
      <c r="AN26" s="659"/>
      <c r="AO26" s="777"/>
      <c r="AP26" s="667">
        <v>68</v>
      </c>
      <c r="AQ26" s="666" t="s">
        <v>1075</v>
      </c>
      <c r="AR26" s="658"/>
      <c r="AS26" s="659"/>
      <c r="AT26" s="777"/>
      <c r="AU26" s="667">
        <v>76</v>
      </c>
      <c r="AV26" s="666" t="s">
        <v>861</v>
      </c>
      <c r="AW26" s="658"/>
      <c r="AX26" s="659"/>
      <c r="AY26" s="777"/>
      <c r="AZ26" s="667">
        <v>84</v>
      </c>
      <c r="BA26" s="666" t="s">
        <v>877</v>
      </c>
      <c r="BB26" s="658"/>
      <c r="BC26" s="659"/>
      <c r="BD26" s="777"/>
      <c r="BE26" s="667">
        <v>92</v>
      </c>
      <c r="BF26" s="666" t="s">
        <v>893</v>
      </c>
      <c r="BG26" s="658"/>
      <c r="BH26" s="659"/>
      <c r="BI26" s="781"/>
    </row>
    <row r="27" spans="1:61" ht="39.950000000000003" customHeight="1" thickBot="1">
      <c r="A27" s="664" t="s">
        <v>1076</v>
      </c>
      <c r="B27" s="665">
        <v>5</v>
      </c>
      <c r="C27" s="666" t="s">
        <v>986</v>
      </c>
      <c r="D27" s="658"/>
      <c r="E27" s="659"/>
      <c r="F27" s="777"/>
      <c r="G27" s="667">
        <v>13</v>
      </c>
      <c r="H27" s="666" t="s">
        <v>996</v>
      </c>
      <c r="I27" s="658"/>
      <c r="J27" s="659"/>
      <c r="K27" s="777"/>
      <c r="L27" s="667">
        <v>21</v>
      </c>
      <c r="M27" s="666" t="s">
        <v>1077</v>
      </c>
      <c r="N27" s="658"/>
      <c r="O27" s="659"/>
      <c r="P27" s="777"/>
      <c r="Q27" s="667">
        <v>29</v>
      </c>
      <c r="R27" s="666" t="s">
        <v>1078</v>
      </c>
      <c r="S27" s="658"/>
      <c r="T27" s="659"/>
      <c r="U27" s="777"/>
      <c r="V27" s="667">
        <v>37</v>
      </c>
      <c r="W27" s="666" t="s">
        <v>1079</v>
      </c>
      <c r="X27" s="658"/>
      <c r="Y27" s="659"/>
      <c r="Z27" s="777"/>
      <c r="AA27" s="667">
        <v>45</v>
      </c>
      <c r="AB27" s="666" t="s">
        <v>1080</v>
      </c>
      <c r="AC27" s="658"/>
      <c r="AD27" s="659"/>
      <c r="AE27" s="777"/>
      <c r="AF27" s="667">
        <v>53</v>
      </c>
      <c r="AG27" s="666" t="s">
        <v>1081</v>
      </c>
      <c r="AH27" s="658"/>
      <c r="AI27" s="659"/>
      <c r="AJ27" s="777"/>
      <c r="AK27" s="667">
        <v>61</v>
      </c>
      <c r="AL27" s="666" t="s">
        <v>1082</v>
      </c>
      <c r="AM27" s="658"/>
      <c r="AN27" s="659"/>
      <c r="AO27" s="777"/>
      <c r="AP27" s="667">
        <v>69</v>
      </c>
      <c r="AQ27" s="666" t="s">
        <v>1083</v>
      </c>
      <c r="AR27" s="658"/>
      <c r="AS27" s="659"/>
      <c r="AT27" s="777"/>
      <c r="AU27" s="667">
        <v>77</v>
      </c>
      <c r="AV27" s="666" t="s">
        <v>863</v>
      </c>
      <c r="AW27" s="658"/>
      <c r="AX27" s="659"/>
      <c r="AY27" s="777"/>
      <c r="AZ27" s="667">
        <v>85</v>
      </c>
      <c r="BA27" s="666" t="s">
        <v>879</v>
      </c>
      <c r="BB27" s="658"/>
      <c r="BC27" s="659"/>
      <c r="BD27" s="777"/>
      <c r="BE27" s="667">
        <v>93</v>
      </c>
      <c r="BF27" s="666" t="s">
        <v>895</v>
      </c>
      <c r="BG27" s="658"/>
      <c r="BH27" s="659"/>
      <c r="BI27" s="781"/>
    </row>
    <row r="28" spans="1:61" ht="39.950000000000003" customHeight="1" thickBot="1">
      <c r="A28" s="664" t="s">
        <v>1084</v>
      </c>
      <c r="B28" s="665">
        <v>6</v>
      </c>
      <c r="C28" s="666" t="s">
        <v>987</v>
      </c>
      <c r="D28" s="658"/>
      <c r="E28" s="659"/>
      <c r="F28" s="777"/>
      <c r="G28" s="667">
        <v>14</v>
      </c>
      <c r="H28" s="666" t="s">
        <v>997</v>
      </c>
      <c r="I28" s="658"/>
      <c r="J28" s="659"/>
      <c r="K28" s="777"/>
      <c r="L28" s="667">
        <v>22</v>
      </c>
      <c r="M28" s="666" t="s">
        <v>1085</v>
      </c>
      <c r="N28" s="658"/>
      <c r="O28" s="659"/>
      <c r="P28" s="777"/>
      <c r="Q28" s="667">
        <v>30</v>
      </c>
      <c r="R28" s="666" t="s">
        <v>1086</v>
      </c>
      <c r="S28" s="658"/>
      <c r="T28" s="659"/>
      <c r="U28" s="777"/>
      <c r="V28" s="667">
        <v>38</v>
      </c>
      <c r="W28" s="666" t="s">
        <v>1087</v>
      </c>
      <c r="X28" s="658"/>
      <c r="Y28" s="659"/>
      <c r="Z28" s="777"/>
      <c r="AA28" s="667">
        <v>46</v>
      </c>
      <c r="AB28" s="666" t="s">
        <v>1088</v>
      </c>
      <c r="AC28" s="658"/>
      <c r="AD28" s="659"/>
      <c r="AE28" s="777"/>
      <c r="AF28" s="667">
        <v>54</v>
      </c>
      <c r="AG28" s="666" t="s">
        <v>1089</v>
      </c>
      <c r="AH28" s="658"/>
      <c r="AI28" s="659"/>
      <c r="AJ28" s="777"/>
      <c r="AK28" s="667">
        <v>62</v>
      </c>
      <c r="AL28" s="666" t="s">
        <v>1090</v>
      </c>
      <c r="AM28" s="658"/>
      <c r="AN28" s="659"/>
      <c r="AO28" s="777"/>
      <c r="AP28" s="667">
        <v>70</v>
      </c>
      <c r="AQ28" s="666" t="s">
        <v>1091</v>
      </c>
      <c r="AR28" s="658"/>
      <c r="AS28" s="659"/>
      <c r="AT28" s="777"/>
      <c r="AU28" s="667">
        <v>78</v>
      </c>
      <c r="AV28" s="666" t="s">
        <v>865</v>
      </c>
      <c r="AW28" s="658"/>
      <c r="AX28" s="659"/>
      <c r="AY28" s="777"/>
      <c r="AZ28" s="667">
        <v>86</v>
      </c>
      <c r="BA28" s="666" t="s">
        <v>881</v>
      </c>
      <c r="BB28" s="658"/>
      <c r="BC28" s="659"/>
      <c r="BD28" s="777"/>
      <c r="BE28" s="667">
        <v>94</v>
      </c>
      <c r="BF28" s="666" t="s">
        <v>897</v>
      </c>
      <c r="BG28" s="658"/>
      <c r="BH28" s="659"/>
      <c r="BI28" s="781"/>
    </row>
    <row r="29" spans="1:61" ht="39.950000000000003" customHeight="1" thickBot="1">
      <c r="A29" s="664" t="s">
        <v>1092</v>
      </c>
      <c r="B29" s="665">
        <v>7</v>
      </c>
      <c r="C29" s="666" t="s">
        <v>988</v>
      </c>
      <c r="D29" s="658"/>
      <c r="E29" s="659"/>
      <c r="F29" s="777"/>
      <c r="G29" s="667">
        <v>15</v>
      </c>
      <c r="H29" s="666" t="s">
        <v>998</v>
      </c>
      <c r="I29" s="658"/>
      <c r="J29" s="659"/>
      <c r="K29" s="777"/>
      <c r="L29" s="667">
        <v>23</v>
      </c>
      <c r="M29" s="666" t="s">
        <v>1093</v>
      </c>
      <c r="N29" s="658"/>
      <c r="O29" s="659"/>
      <c r="P29" s="777"/>
      <c r="Q29" s="667">
        <v>31</v>
      </c>
      <c r="R29" s="666" t="s">
        <v>1094</v>
      </c>
      <c r="S29" s="658"/>
      <c r="T29" s="659"/>
      <c r="U29" s="777"/>
      <c r="V29" s="667">
        <v>39</v>
      </c>
      <c r="W29" s="666" t="s">
        <v>1095</v>
      </c>
      <c r="X29" s="658"/>
      <c r="Y29" s="659"/>
      <c r="Z29" s="777"/>
      <c r="AA29" s="667">
        <v>47</v>
      </c>
      <c r="AB29" s="666" t="s">
        <v>1096</v>
      </c>
      <c r="AC29" s="658"/>
      <c r="AD29" s="659"/>
      <c r="AE29" s="777"/>
      <c r="AF29" s="667">
        <v>55</v>
      </c>
      <c r="AG29" s="666" t="s">
        <v>1097</v>
      </c>
      <c r="AH29" s="658"/>
      <c r="AI29" s="659"/>
      <c r="AJ29" s="777"/>
      <c r="AK29" s="667">
        <v>63</v>
      </c>
      <c r="AL29" s="666" t="s">
        <v>1098</v>
      </c>
      <c r="AM29" s="658"/>
      <c r="AN29" s="659"/>
      <c r="AO29" s="777"/>
      <c r="AP29" s="667">
        <v>71</v>
      </c>
      <c r="AQ29" s="666" t="s">
        <v>1099</v>
      </c>
      <c r="AR29" s="658"/>
      <c r="AS29" s="659"/>
      <c r="AT29" s="777"/>
      <c r="AU29" s="667">
        <v>79</v>
      </c>
      <c r="AV29" s="666" t="s">
        <v>867</v>
      </c>
      <c r="AW29" s="658"/>
      <c r="AX29" s="659"/>
      <c r="AY29" s="777"/>
      <c r="AZ29" s="667">
        <v>87</v>
      </c>
      <c r="BA29" s="666" t="s">
        <v>883</v>
      </c>
      <c r="BB29" s="658"/>
      <c r="BC29" s="659"/>
      <c r="BD29" s="777"/>
      <c r="BE29" s="667">
        <v>95</v>
      </c>
      <c r="BF29" s="666" t="s">
        <v>899</v>
      </c>
      <c r="BG29" s="658"/>
      <c r="BH29" s="659"/>
      <c r="BI29" s="781"/>
    </row>
    <row r="30" spans="1:61" ht="39.950000000000003" customHeight="1" thickBot="1">
      <c r="A30" s="668" t="s">
        <v>1100</v>
      </c>
      <c r="B30" s="669">
        <v>8</v>
      </c>
      <c r="C30" s="670" t="s">
        <v>991</v>
      </c>
      <c r="D30" s="658"/>
      <c r="E30" s="659"/>
      <c r="F30" s="779"/>
      <c r="G30" s="671">
        <v>16</v>
      </c>
      <c r="H30" s="670" t="s">
        <v>999</v>
      </c>
      <c r="I30" s="672"/>
      <c r="J30" s="673"/>
      <c r="K30" s="779"/>
      <c r="L30" s="671">
        <v>24</v>
      </c>
      <c r="M30" s="670" t="s">
        <v>1101</v>
      </c>
      <c r="N30" s="658"/>
      <c r="O30" s="659"/>
      <c r="P30" s="779"/>
      <c r="Q30" s="671">
        <v>32</v>
      </c>
      <c r="R30" s="670" t="s">
        <v>1102</v>
      </c>
      <c r="S30" s="672"/>
      <c r="T30" s="673"/>
      <c r="U30" s="779"/>
      <c r="V30" s="671">
        <v>40</v>
      </c>
      <c r="W30" s="670" t="s">
        <v>1103</v>
      </c>
      <c r="X30" s="658"/>
      <c r="Y30" s="659"/>
      <c r="Z30" s="779"/>
      <c r="AA30" s="671">
        <v>48</v>
      </c>
      <c r="AB30" s="670" t="s">
        <v>1104</v>
      </c>
      <c r="AC30" s="672"/>
      <c r="AD30" s="673"/>
      <c r="AE30" s="779"/>
      <c r="AF30" s="671">
        <v>56</v>
      </c>
      <c r="AG30" s="670" t="s">
        <v>1105</v>
      </c>
      <c r="AH30" s="658"/>
      <c r="AI30" s="659"/>
      <c r="AJ30" s="779"/>
      <c r="AK30" s="671">
        <v>64</v>
      </c>
      <c r="AL30" s="670" t="s">
        <v>1106</v>
      </c>
      <c r="AM30" s="672"/>
      <c r="AN30" s="673"/>
      <c r="AO30" s="779"/>
      <c r="AP30" s="671">
        <v>72</v>
      </c>
      <c r="AQ30" s="670" t="s">
        <v>1107</v>
      </c>
      <c r="AR30" s="658"/>
      <c r="AS30" s="659"/>
      <c r="AT30" s="779"/>
      <c r="AU30" s="671">
        <v>80</v>
      </c>
      <c r="AV30" s="670" t="s">
        <v>869</v>
      </c>
      <c r="AW30" s="672"/>
      <c r="AX30" s="673"/>
      <c r="AY30" s="779"/>
      <c r="AZ30" s="671">
        <v>88</v>
      </c>
      <c r="BA30" s="670" t="s">
        <v>885</v>
      </c>
      <c r="BB30" s="658"/>
      <c r="BC30" s="659"/>
      <c r="BD30" s="779"/>
      <c r="BE30" s="671">
        <v>96</v>
      </c>
      <c r="BF30" s="670" t="s">
        <v>901</v>
      </c>
      <c r="BG30" s="672"/>
      <c r="BH30" s="673"/>
      <c r="BI30" s="782"/>
    </row>
    <row r="31" spans="1:61" ht="39.950000000000003" customHeight="1" thickBot="1"/>
    <row r="32" spans="1:61" ht="39.950000000000003" customHeight="1" thickBot="1">
      <c r="D32" s="658">
        <v>1</v>
      </c>
      <c r="E32" s="659"/>
      <c r="F32" s="777"/>
      <c r="I32" s="658">
        <v>2</v>
      </c>
      <c r="J32" s="659"/>
      <c r="K32" s="777"/>
      <c r="N32" s="658">
        <v>3</v>
      </c>
      <c r="O32" s="659"/>
      <c r="P32" s="777"/>
      <c r="S32" s="658">
        <v>4</v>
      </c>
      <c r="T32" s="659"/>
      <c r="U32" s="777"/>
      <c r="X32" s="658">
        <v>5</v>
      </c>
      <c r="Y32" s="659"/>
      <c r="Z32" s="777"/>
      <c r="AC32" s="658">
        <v>6</v>
      </c>
      <c r="AD32" s="659"/>
      <c r="AE32" s="777"/>
      <c r="AH32" s="658">
        <v>7</v>
      </c>
      <c r="AI32" s="659"/>
      <c r="AJ32" s="777"/>
      <c r="AM32" s="658">
        <v>8</v>
      </c>
      <c r="AN32" s="659"/>
      <c r="AO32" s="777"/>
      <c r="AR32" s="658">
        <v>9</v>
      </c>
      <c r="AS32" s="659"/>
      <c r="AT32" s="777"/>
      <c r="AW32" s="658">
        <v>10</v>
      </c>
      <c r="AX32" s="659"/>
      <c r="AY32" s="777"/>
      <c r="BB32" s="658">
        <v>11</v>
      </c>
      <c r="BC32" s="659"/>
      <c r="BD32" s="777"/>
      <c r="BG32" s="658">
        <v>12</v>
      </c>
      <c r="BH32" s="659"/>
      <c r="BI32" s="777"/>
    </row>
    <row r="33" spans="1:61" ht="39.950000000000003" customHeight="1" thickBot="1">
      <c r="A33" s="660" t="s">
        <v>1047</v>
      </c>
      <c r="B33" s="661">
        <v>1</v>
      </c>
      <c r="C33" s="662" t="s">
        <v>982</v>
      </c>
      <c r="D33" s="658"/>
      <c r="E33" s="659"/>
      <c r="F33" s="778"/>
      <c r="G33" s="663">
        <v>9</v>
      </c>
      <c r="H33" s="662" t="s">
        <v>992</v>
      </c>
      <c r="I33" s="658"/>
      <c r="J33" s="659"/>
      <c r="K33" s="778"/>
      <c r="L33" s="663">
        <v>17</v>
      </c>
      <c r="M33" s="662" t="s">
        <v>1000</v>
      </c>
      <c r="N33" s="658"/>
      <c r="O33" s="659"/>
      <c r="P33" s="778"/>
      <c r="Q33" s="663">
        <v>25</v>
      </c>
      <c r="R33" s="662" t="s">
        <v>1048</v>
      </c>
      <c r="S33" s="658"/>
      <c r="T33" s="659"/>
      <c r="U33" s="778"/>
      <c r="V33" s="663">
        <v>33</v>
      </c>
      <c r="W33" s="662" t="s">
        <v>1007</v>
      </c>
      <c r="X33" s="658"/>
      <c r="Y33" s="659"/>
      <c r="Z33" s="778"/>
      <c r="AA33" s="663">
        <v>41</v>
      </c>
      <c r="AB33" s="662" t="s">
        <v>1049</v>
      </c>
      <c r="AC33" s="658"/>
      <c r="AD33" s="659"/>
      <c r="AE33" s="778"/>
      <c r="AF33" s="663">
        <v>49</v>
      </c>
      <c r="AG33" s="662" t="s">
        <v>1050</v>
      </c>
      <c r="AH33" s="658"/>
      <c r="AI33" s="659"/>
      <c r="AJ33" s="778"/>
      <c r="AK33" s="663">
        <v>57</v>
      </c>
      <c r="AL33" s="662" t="s">
        <v>1051</v>
      </c>
      <c r="AM33" s="658"/>
      <c r="AN33" s="659"/>
      <c r="AO33" s="778"/>
      <c r="AP33" s="663">
        <v>65</v>
      </c>
      <c r="AQ33" s="662" t="s">
        <v>1052</v>
      </c>
      <c r="AR33" s="658"/>
      <c r="AS33" s="659"/>
      <c r="AT33" s="778"/>
      <c r="AU33" s="663">
        <v>73</v>
      </c>
      <c r="AV33" s="662" t="s">
        <v>855</v>
      </c>
      <c r="AW33" s="658"/>
      <c r="AX33" s="659"/>
      <c r="AY33" s="778"/>
      <c r="AZ33" s="663">
        <v>81</v>
      </c>
      <c r="BA33" s="662" t="s">
        <v>871</v>
      </c>
      <c r="BB33" s="658"/>
      <c r="BC33" s="659"/>
      <c r="BD33" s="778"/>
      <c r="BE33" s="663">
        <v>89</v>
      </c>
      <c r="BF33" s="662" t="s">
        <v>887</v>
      </c>
      <c r="BG33" s="658"/>
      <c r="BH33" s="659"/>
      <c r="BI33" s="780"/>
    </row>
    <row r="34" spans="1:61" ht="39.950000000000003" customHeight="1" thickBot="1">
      <c r="A34" s="664" t="s">
        <v>1053</v>
      </c>
      <c r="B34" s="665">
        <v>2</v>
      </c>
      <c r="C34" s="666" t="s">
        <v>983</v>
      </c>
      <c r="D34" s="658"/>
      <c r="E34" s="659"/>
      <c r="F34" s="777"/>
      <c r="G34" s="667">
        <v>10</v>
      </c>
      <c r="H34" s="666" t="s">
        <v>993</v>
      </c>
      <c r="I34" s="658"/>
      <c r="J34" s="659"/>
      <c r="K34" s="777"/>
      <c r="L34" s="667">
        <v>18</v>
      </c>
      <c r="M34" s="666" t="s">
        <v>1001</v>
      </c>
      <c r="N34" s="658"/>
      <c r="O34" s="659"/>
      <c r="P34" s="777"/>
      <c r="Q34" s="667">
        <v>26</v>
      </c>
      <c r="R34" s="666" t="s">
        <v>1054</v>
      </c>
      <c r="S34" s="658"/>
      <c r="T34" s="659"/>
      <c r="U34" s="777"/>
      <c r="V34" s="667">
        <v>34</v>
      </c>
      <c r="W34" s="666" t="s">
        <v>1055</v>
      </c>
      <c r="X34" s="658"/>
      <c r="Y34" s="659"/>
      <c r="Z34" s="777"/>
      <c r="AA34" s="667">
        <v>42</v>
      </c>
      <c r="AB34" s="666" t="s">
        <v>1056</v>
      </c>
      <c r="AC34" s="658"/>
      <c r="AD34" s="659"/>
      <c r="AE34" s="777"/>
      <c r="AF34" s="667">
        <v>50</v>
      </c>
      <c r="AG34" s="666" t="s">
        <v>1057</v>
      </c>
      <c r="AH34" s="658"/>
      <c r="AI34" s="659"/>
      <c r="AJ34" s="777"/>
      <c r="AK34" s="667">
        <v>58</v>
      </c>
      <c r="AL34" s="666" t="s">
        <v>1058</v>
      </c>
      <c r="AM34" s="658"/>
      <c r="AN34" s="659"/>
      <c r="AO34" s="777"/>
      <c r="AP34" s="667">
        <v>66</v>
      </c>
      <c r="AQ34" s="666" t="s">
        <v>1059</v>
      </c>
      <c r="AR34" s="658"/>
      <c r="AS34" s="659"/>
      <c r="AT34" s="777"/>
      <c r="AU34" s="667">
        <v>74</v>
      </c>
      <c r="AV34" s="666" t="s">
        <v>857</v>
      </c>
      <c r="AW34" s="658"/>
      <c r="AX34" s="659"/>
      <c r="AY34" s="777"/>
      <c r="AZ34" s="667">
        <v>82</v>
      </c>
      <c r="BA34" s="666" t="s">
        <v>873</v>
      </c>
      <c r="BB34" s="658"/>
      <c r="BC34" s="659"/>
      <c r="BD34" s="777"/>
      <c r="BE34" s="667">
        <v>90</v>
      </c>
      <c r="BF34" s="666" t="s">
        <v>889</v>
      </c>
      <c r="BG34" s="658"/>
      <c r="BH34" s="659"/>
      <c r="BI34" s="781"/>
    </row>
    <row r="35" spans="1:61" ht="39.950000000000003" customHeight="1" thickBot="1">
      <c r="A35" s="664" t="s">
        <v>1060</v>
      </c>
      <c r="B35" s="665">
        <v>3</v>
      </c>
      <c r="C35" s="666" t="s">
        <v>984</v>
      </c>
      <c r="D35" s="658"/>
      <c r="E35" s="659"/>
      <c r="F35" s="777"/>
      <c r="G35" s="667">
        <v>11</v>
      </c>
      <c r="H35" s="666" t="s">
        <v>994</v>
      </c>
      <c r="I35" s="658"/>
      <c r="J35" s="659"/>
      <c r="K35" s="777"/>
      <c r="L35" s="667">
        <v>19</v>
      </c>
      <c r="M35" s="666" t="s">
        <v>1061</v>
      </c>
      <c r="N35" s="658"/>
      <c r="O35" s="659"/>
      <c r="P35" s="777"/>
      <c r="Q35" s="667">
        <v>27</v>
      </c>
      <c r="R35" s="666" t="s">
        <v>1062</v>
      </c>
      <c r="S35" s="658"/>
      <c r="T35" s="659"/>
      <c r="U35" s="777"/>
      <c r="V35" s="667">
        <v>35</v>
      </c>
      <c r="W35" s="666" t="s">
        <v>1063</v>
      </c>
      <c r="X35" s="658"/>
      <c r="Y35" s="659"/>
      <c r="Z35" s="777"/>
      <c r="AA35" s="667">
        <v>43</v>
      </c>
      <c r="AB35" s="666" t="s">
        <v>1064</v>
      </c>
      <c r="AC35" s="658"/>
      <c r="AD35" s="659"/>
      <c r="AE35" s="777"/>
      <c r="AF35" s="667">
        <v>51</v>
      </c>
      <c r="AG35" s="666" t="s">
        <v>1065</v>
      </c>
      <c r="AH35" s="658"/>
      <c r="AI35" s="659"/>
      <c r="AJ35" s="777"/>
      <c r="AK35" s="667">
        <v>59</v>
      </c>
      <c r="AL35" s="666" t="s">
        <v>1066</v>
      </c>
      <c r="AM35" s="658"/>
      <c r="AN35" s="659"/>
      <c r="AO35" s="777"/>
      <c r="AP35" s="667">
        <v>67</v>
      </c>
      <c r="AQ35" s="666" t="s">
        <v>1067</v>
      </c>
      <c r="AR35" s="658"/>
      <c r="AS35" s="659"/>
      <c r="AT35" s="777"/>
      <c r="AU35" s="667">
        <v>75</v>
      </c>
      <c r="AV35" s="666" t="s">
        <v>859</v>
      </c>
      <c r="AW35" s="658"/>
      <c r="AX35" s="659"/>
      <c r="AY35" s="777"/>
      <c r="AZ35" s="667">
        <v>83</v>
      </c>
      <c r="BA35" s="666" t="s">
        <v>875</v>
      </c>
      <c r="BB35" s="658"/>
      <c r="BC35" s="659"/>
      <c r="BD35" s="777"/>
      <c r="BE35" s="667">
        <v>91</v>
      </c>
      <c r="BF35" s="666" t="s">
        <v>891</v>
      </c>
      <c r="BG35" s="658"/>
      <c r="BH35" s="659"/>
      <c r="BI35" s="781"/>
    </row>
    <row r="36" spans="1:61" ht="39.950000000000003" customHeight="1" thickBot="1">
      <c r="A36" s="664" t="s">
        <v>1068</v>
      </c>
      <c r="B36" s="665">
        <v>4</v>
      </c>
      <c r="C36" s="666" t="s">
        <v>985</v>
      </c>
      <c r="D36" s="658"/>
      <c r="E36" s="659"/>
      <c r="F36" s="777"/>
      <c r="G36" s="667">
        <v>12</v>
      </c>
      <c r="H36" s="666" t="s">
        <v>995</v>
      </c>
      <c r="I36" s="658"/>
      <c r="J36" s="659"/>
      <c r="K36" s="777"/>
      <c r="L36" s="667">
        <v>20</v>
      </c>
      <c r="M36" s="666" t="s">
        <v>1069</v>
      </c>
      <c r="N36" s="658"/>
      <c r="O36" s="659"/>
      <c r="P36" s="777"/>
      <c r="Q36" s="667">
        <v>28</v>
      </c>
      <c r="R36" s="666" t="s">
        <v>1070</v>
      </c>
      <c r="S36" s="658"/>
      <c r="T36" s="659"/>
      <c r="U36" s="777"/>
      <c r="V36" s="667">
        <v>36</v>
      </c>
      <c r="W36" s="666" t="s">
        <v>1071</v>
      </c>
      <c r="X36" s="658"/>
      <c r="Y36" s="659"/>
      <c r="Z36" s="777"/>
      <c r="AA36" s="667">
        <v>44</v>
      </c>
      <c r="AB36" s="666" t="s">
        <v>1072</v>
      </c>
      <c r="AC36" s="658"/>
      <c r="AD36" s="659"/>
      <c r="AE36" s="777"/>
      <c r="AF36" s="667">
        <v>52</v>
      </c>
      <c r="AG36" s="666" t="s">
        <v>1073</v>
      </c>
      <c r="AH36" s="658"/>
      <c r="AI36" s="659"/>
      <c r="AJ36" s="777"/>
      <c r="AK36" s="667">
        <v>60</v>
      </c>
      <c r="AL36" s="666" t="s">
        <v>1074</v>
      </c>
      <c r="AM36" s="658"/>
      <c r="AN36" s="659"/>
      <c r="AO36" s="777"/>
      <c r="AP36" s="667">
        <v>68</v>
      </c>
      <c r="AQ36" s="666" t="s">
        <v>1075</v>
      </c>
      <c r="AR36" s="658"/>
      <c r="AS36" s="659"/>
      <c r="AT36" s="777"/>
      <c r="AU36" s="667">
        <v>76</v>
      </c>
      <c r="AV36" s="666" t="s">
        <v>861</v>
      </c>
      <c r="AW36" s="658"/>
      <c r="AX36" s="659"/>
      <c r="AY36" s="777"/>
      <c r="AZ36" s="667">
        <v>84</v>
      </c>
      <c r="BA36" s="666" t="s">
        <v>877</v>
      </c>
      <c r="BB36" s="658"/>
      <c r="BC36" s="659"/>
      <c r="BD36" s="777"/>
      <c r="BE36" s="667">
        <v>92</v>
      </c>
      <c r="BF36" s="666" t="s">
        <v>893</v>
      </c>
      <c r="BG36" s="658"/>
      <c r="BH36" s="659"/>
      <c r="BI36" s="781"/>
    </row>
    <row r="37" spans="1:61" ht="39.950000000000003" customHeight="1" thickBot="1">
      <c r="A37" s="664" t="s">
        <v>1076</v>
      </c>
      <c r="B37" s="665">
        <v>5</v>
      </c>
      <c r="C37" s="666" t="s">
        <v>986</v>
      </c>
      <c r="D37" s="658"/>
      <c r="E37" s="659"/>
      <c r="F37" s="777"/>
      <c r="G37" s="667">
        <v>13</v>
      </c>
      <c r="H37" s="666" t="s">
        <v>996</v>
      </c>
      <c r="I37" s="658"/>
      <c r="J37" s="659"/>
      <c r="K37" s="777"/>
      <c r="L37" s="667">
        <v>21</v>
      </c>
      <c r="M37" s="666" t="s">
        <v>1077</v>
      </c>
      <c r="N37" s="658"/>
      <c r="O37" s="659"/>
      <c r="P37" s="777"/>
      <c r="Q37" s="667">
        <v>29</v>
      </c>
      <c r="R37" s="666" t="s">
        <v>1078</v>
      </c>
      <c r="S37" s="658"/>
      <c r="T37" s="659"/>
      <c r="U37" s="777"/>
      <c r="V37" s="667">
        <v>37</v>
      </c>
      <c r="W37" s="666" t="s">
        <v>1079</v>
      </c>
      <c r="X37" s="658"/>
      <c r="Y37" s="659"/>
      <c r="Z37" s="777"/>
      <c r="AA37" s="667">
        <v>45</v>
      </c>
      <c r="AB37" s="666" t="s">
        <v>1080</v>
      </c>
      <c r="AC37" s="658"/>
      <c r="AD37" s="659"/>
      <c r="AE37" s="777"/>
      <c r="AF37" s="667">
        <v>53</v>
      </c>
      <c r="AG37" s="666" t="s">
        <v>1081</v>
      </c>
      <c r="AH37" s="658"/>
      <c r="AI37" s="659"/>
      <c r="AJ37" s="777"/>
      <c r="AK37" s="667">
        <v>61</v>
      </c>
      <c r="AL37" s="666" t="s">
        <v>1082</v>
      </c>
      <c r="AM37" s="658"/>
      <c r="AN37" s="659"/>
      <c r="AO37" s="777"/>
      <c r="AP37" s="667">
        <v>69</v>
      </c>
      <c r="AQ37" s="666" t="s">
        <v>1083</v>
      </c>
      <c r="AR37" s="658"/>
      <c r="AS37" s="659"/>
      <c r="AT37" s="777"/>
      <c r="AU37" s="667">
        <v>77</v>
      </c>
      <c r="AV37" s="666" t="s">
        <v>863</v>
      </c>
      <c r="AW37" s="658"/>
      <c r="AX37" s="659"/>
      <c r="AY37" s="777"/>
      <c r="AZ37" s="667">
        <v>85</v>
      </c>
      <c r="BA37" s="666" t="s">
        <v>879</v>
      </c>
      <c r="BB37" s="658"/>
      <c r="BC37" s="659"/>
      <c r="BD37" s="777"/>
      <c r="BE37" s="667">
        <v>93</v>
      </c>
      <c r="BF37" s="666" t="s">
        <v>895</v>
      </c>
      <c r="BG37" s="658"/>
      <c r="BH37" s="659"/>
      <c r="BI37" s="781"/>
    </row>
    <row r="38" spans="1:61" ht="39.950000000000003" customHeight="1" thickBot="1">
      <c r="A38" s="664" t="s">
        <v>1084</v>
      </c>
      <c r="B38" s="665">
        <v>6</v>
      </c>
      <c r="C38" s="666" t="s">
        <v>987</v>
      </c>
      <c r="D38" s="658"/>
      <c r="E38" s="659"/>
      <c r="F38" s="777"/>
      <c r="G38" s="667">
        <v>14</v>
      </c>
      <c r="H38" s="666" t="s">
        <v>997</v>
      </c>
      <c r="I38" s="658"/>
      <c r="J38" s="659"/>
      <c r="K38" s="777"/>
      <c r="L38" s="667">
        <v>22</v>
      </c>
      <c r="M38" s="666" t="s">
        <v>1085</v>
      </c>
      <c r="N38" s="658"/>
      <c r="O38" s="659"/>
      <c r="P38" s="777"/>
      <c r="Q38" s="667">
        <v>30</v>
      </c>
      <c r="R38" s="666" t="s">
        <v>1086</v>
      </c>
      <c r="S38" s="658"/>
      <c r="T38" s="659"/>
      <c r="U38" s="777"/>
      <c r="V38" s="667">
        <v>38</v>
      </c>
      <c r="W38" s="666" t="s">
        <v>1087</v>
      </c>
      <c r="X38" s="658"/>
      <c r="Y38" s="659"/>
      <c r="Z38" s="777"/>
      <c r="AA38" s="667">
        <v>46</v>
      </c>
      <c r="AB38" s="666" t="s">
        <v>1088</v>
      </c>
      <c r="AC38" s="658"/>
      <c r="AD38" s="659"/>
      <c r="AE38" s="777"/>
      <c r="AF38" s="667">
        <v>54</v>
      </c>
      <c r="AG38" s="666" t="s">
        <v>1089</v>
      </c>
      <c r="AH38" s="658"/>
      <c r="AI38" s="659"/>
      <c r="AJ38" s="777"/>
      <c r="AK38" s="667">
        <v>62</v>
      </c>
      <c r="AL38" s="666" t="s">
        <v>1090</v>
      </c>
      <c r="AM38" s="658"/>
      <c r="AN38" s="659"/>
      <c r="AO38" s="777"/>
      <c r="AP38" s="667">
        <v>70</v>
      </c>
      <c r="AQ38" s="666" t="s">
        <v>1091</v>
      </c>
      <c r="AR38" s="658"/>
      <c r="AS38" s="659"/>
      <c r="AT38" s="777"/>
      <c r="AU38" s="667">
        <v>78</v>
      </c>
      <c r="AV38" s="666" t="s">
        <v>865</v>
      </c>
      <c r="AW38" s="658"/>
      <c r="AX38" s="659"/>
      <c r="AY38" s="777"/>
      <c r="AZ38" s="667">
        <v>86</v>
      </c>
      <c r="BA38" s="666" t="s">
        <v>881</v>
      </c>
      <c r="BB38" s="658"/>
      <c r="BC38" s="659"/>
      <c r="BD38" s="777"/>
      <c r="BE38" s="667">
        <v>94</v>
      </c>
      <c r="BF38" s="666" t="s">
        <v>897</v>
      </c>
      <c r="BG38" s="658"/>
      <c r="BH38" s="659"/>
      <c r="BI38" s="781"/>
    </row>
    <row r="39" spans="1:61" ht="39.950000000000003" customHeight="1" thickBot="1">
      <c r="A39" s="664" t="s">
        <v>1092</v>
      </c>
      <c r="B39" s="665">
        <v>7</v>
      </c>
      <c r="C39" s="666" t="s">
        <v>988</v>
      </c>
      <c r="D39" s="658"/>
      <c r="E39" s="659"/>
      <c r="F39" s="777"/>
      <c r="G39" s="667">
        <v>15</v>
      </c>
      <c r="H39" s="666" t="s">
        <v>998</v>
      </c>
      <c r="I39" s="658"/>
      <c r="J39" s="659"/>
      <c r="K39" s="777"/>
      <c r="L39" s="667">
        <v>23</v>
      </c>
      <c r="M39" s="666" t="s">
        <v>1093</v>
      </c>
      <c r="N39" s="658"/>
      <c r="O39" s="659"/>
      <c r="P39" s="777"/>
      <c r="Q39" s="667">
        <v>31</v>
      </c>
      <c r="R39" s="666" t="s">
        <v>1094</v>
      </c>
      <c r="S39" s="658"/>
      <c r="T39" s="659"/>
      <c r="U39" s="777"/>
      <c r="V39" s="667">
        <v>39</v>
      </c>
      <c r="W39" s="666" t="s">
        <v>1095</v>
      </c>
      <c r="X39" s="658"/>
      <c r="Y39" s="659"/>
      <c r="Z39" s="777"/>
      <c r="AA39" s="667">
        <v>47</v>
      </c>
      <c r="AB39" s="666" t="s">
        <v>1096</v>
      </c>
      <c r="AC39" s="658"/>
      <c r="AD39" s="659"/>
      <c r="AE39" s="777"/>
      <c r="AF39" s="667">
        <v>55</v>
      </c>
      <c r="AG39" s="666" t="s">
        <v>1097</v>
      </c>
      <c r="AH39" s="658"/>
      <c r="AI39" s="659"/>
      <c r="AJ39" s="777"/>
      <c r="AK39" s="667">
        <v>63</v>
      </c>
      <c r="AL39" s="666" t="s">
        <v>1098</v>
      </c>
      <c r="AM39" s="658"/>
      <c r="AN39" s="659"/>
      <c r="AO39" s="777"/>
      <c r="AP39" s="667">
        <v>71</v>
      </c>
      <c r="AQ39" s="666" t="s">
        <v>1099</v>
      </c>
      <c r="AR39" s="658"/>
      <c r="AS39" s="659"/>
      <c r="AT39" s="777"/>
      <c r="AU39" s="667">
        <v>79</v>
      </c>
      <c r="AV39" s="666" t="s">
        <v>867</v>
      </c>
      <c r="AW39" s="658"/>
      <c r="AX39" s="659"/>
      <c r="AY39" s="777"/>
      <c r="AZ39" s="667">
        <v>87</v>
      </c>
      <c r="BA39" s="666" t="s">
        <v>883</v>
      </c>
      <c r="BB39" s="658"/>
      <c r="BC39" s="659"/>
      <c r="BD39" s="777"/>
      <c r="BE39" s="667">
        <v>95</v>
      </c>
      <c r="BF39" s="666" t="s">
        <v>899</v>
      </c>
      <c r="BG39" s="658"/>
      <c r="BH39" s="659"/>
      <c r="BI39" s="781"/>
    </row>
    <row r="40" spans="1:61" ht="39.950000000000003" customHeight="1" thickBot="1">
      <c r="A40" s="668" t="s">
        <v>1100</v>
      </c>
      <c r="B40" s="669">
        <v>8</v>
      </c>
      <c r="C40" s="670" t="s">
        <v>991</v>
      </c>
      <c r="D40" s="658"/>
      <c r="E40" s="659"/>
      <c r="F40" s="779"/>
      <c r="G40" s="671">
        <v>16</v>
      </c>
      <c r="H40" s="670" t="s">
        <v>999</v>
      </c>
      <c r="I40" s="672"/>
      <c r="J40" s="673"/>
      <c r="K40" s="779"/>
      <c r="L40" s="671">
        <v>24</v>
      </c>
      <c r="M40" s="670" t="s">
        <v>1101</v>
      </c>
      <c r="N40" s="658"/>
      <c r="O40" s="659"/>
      <c r="P40" s="779"/>
      <c r="Q40" s="671">
        <v>32</v>
      </c>
      <c r="R40" s="670" t="s">
        <v>1102</v>
      </c>
      <c r="S40" s="672"/>
      <c r="T40" s="673"/>
      <c r="U40" s="779"/>
      <c r="V40" s="671">
        <v>40</v>
      </c>
      <c r="W40" s="670" t="s">
        <v>1103</v>
      </c>
      <c r="X40" s="658"/>
      <c r="Y40" s="659"/>
      <c r="Z40" s="779"/>
      <c r="AA40" s="671">
        <v>48</v>
      </c>
      <c r="AB40" s="670" t="s">
        <v>1104</v>
      </c>
      <c r="AC40" s="672"/>
      <c r="AD40" s="673"/>
      <c r="AE40" s="779"/>
      <c r="AF40" s="671">
        <v>56</v>
      </c>
      <c r="AG40" s="670" t="s">
        <v>1105</v>
      </c>
      <c r="AH40" s="658"/>
      <c r="AI40" s="659"/>
      <c r="AJ40" s="779"/>
      <c r="AK40" s="671">
        <v>64</v>
      </c>
      <c r="AL40" s="670" t="s">
        <v>1106</v>
      </c>
      <c r="AM40" s="672"/>
      <c r="AN40" s="673"/>
      <c r="AO40" s="779"/>
      <c r="AP40" s="671">
        <v>72</v>
      </c>
      <c r="AQ40" s="670" t="s">
        <v>1107</v>
      </c>
      <c r="AR40" s="658"/>
      <c r="AS40" s="659"/>
      <c r="AT40" s="779"/>
      <c r="AU40" s="671">
        <v>80</v>
      </c>
      <c r="AV40" s="670" t="s">
        <v>869</v>
      </c>
      <c r="AW40" s="672"/>
      <c r="AX40" s="673"/>
      <c r="AY40" s="779"/>
      <c r="AZ40" s="671">
        <v>88</v>
      </c>
      <c r="BA40" s="670" t="s">
        <v>885</v>
      </c>
      <c r="BB40" s="658"/>
      <c r="BC40" s="659"/>
      <c r="BD40" s="779"/>
      <c r="BE40" s="671">
        <v>96</v>
      </c>
      <c r="BF40" s="670" t="s">
        <v>901</v>
      </c>
      <c r="BG40" s="672"/>
      <c r="BH40" s="673"/>
      <c r="BI40" s="782"/>
    </row>
    <row r="41" spans="1:61" ht="39.950000000000003" customHeight="1" thickBot="1"/>
    <row r="42" spans="1:61" ht="39.950000000000003" customHeight="1" thickBot="1">
      <c r="D42" s="658">
        <v>1</v>
      </c>
      <c r="E42" s="659"/>
      <c r="F42" s="777"/>
      <c r="I42" s="658">
        <v>2</v>
      </c>
      <c r="J42" s="659"/>
      <c r="K42" s="777"/>
      <c r="N42" s="658">
        <v>3</v>
      </c>
      <c r="O42" s="659"/>
      <c r="P42" s="777"/>
      <c r="S42" s="658">
        <v>4</v>
      </c>
      <c r="T42" s="659"/>
      <c r="U42" s="777"/>
      <c r="X42" s="658">
        <v>5</v>
      </c>
      <c r="Y42" s="659"/>
      <c r="Z42" s="777"/>
      <c r="AC42" s="658">
        <v>6</v>
      </c>
      <c r="AD42" s="659"/>
      <c r="AE42" s="777"/>
      <c r="AH42" s="658">
        <v>7</v>
      </c>
      <c r="AI42" s="659"/>
      <c r="AJ42" s="777"/>
      <c r="AM42" s="658">
        <v>8</v>
      </c>
      <c r="AN42" s="659"/>
      <c r="AO42" s="777"/>
      <c r="AR42" s="658">
        <v>9</v>
      </c>
      <c r="AS42" s="659"/>
      <c r="AT42" s="777"/>
      <c r="AW42" s="658">
        <v>10</v>
      </c>
      <c r="AX42" s="659"/>
      <c r="AY42" s="777"/>
      <c r="BB42" s="658">
        <v>11</v>
      </c>
      <c r="BC42" s="659"/>
      <c r="BD42" s="777"/>
      <c r="BG42" s="658">
        <v>12</v>
      </c>
      <c r="BH42" s="659"/>
      <c r="BI42" s="777"/>
    </row>
    <row r="43" spans="1:61" ht="39.950000000000003" customHeight="1" thickBot="1">
      <c r="A43" s="660" t="s">
        <v>1047</v>
      </c>
      <c r="B43" s="661">
        <v>1</v>
      </c>
      <c r="C43" s="662" t="s">
        <v>982</v>
      </c>
      <c r="D43" s="658"/>
      <c r="E43" s="659"/>
      <c r="F43" s="778"/>
      <c r="G43" s="663">
        <v>9</v>
      </c>
      <c r="H43" s="662" t="s">
        <v>992</v>
      </c>
      <c r="I43" s="658"/>
      <c r="J43" s="659"/>
      <c r="K43" s="778"/>
      <c r="L43" s="663">
        <v>17</v>
      </c>
      <c r="M43" s="662" t="s">
        <v>1000</v>
      </c>
      <c r="N43" s="658"/>
      <c r="O43" s="659"/>
      <c r="P43" s="778"/>
      <c r="Q43" s="663">
        <v>25</v>
      </c>
      <c r="R43" s="662" t="s">
        <v>1048</v>
      </c>
      <c r="S43" s="658"/>
      <c r="T43" s="659"/>
      <c r="U43" s="778"/>
      <c r="V43" s="663">
        <v>33</v>
      </c>
      <c r="W43" s="662" t="s">
        <v>1007</v>
      </c>
      <c r="X43" s="658"/>
      <c r="Y43" s="659"/>
      <c r="Z43" s="778"/>
      <c r="AA43" s="663">
        <v>41</v>
      </c>
      <c r="AB43" s="662" t="s">
        <v>1049</v>
      </c>
      <c r="AC43" s="658"/>
      <c r="AD43" s="659"/>
      <c r="AE43" s="778"/>
      <c r="AF43" s="663">
        <v>49</v>
      </c>
      <c r="AG43" s="662" t="s">
        <v>1050</v>
      </c>
      <c r="AH43" s="658"/>
      <c r="AI43" s="659"/>
      <c r="AJ43" s="778"/>
      <c r="AK43" s="663">
        <v>57</v>
      </c>
      <c r="AL43" s="662" t="s">
        <v>1051</v>
      </c>
      <c r="AM43" s="658"/>
      <c r="AN43" s="659"/>
      <c r="AO43" s="778"/>
      <c r="AP43" s="663">
        <v>65</v>
      </c>
      <c r="AQ43" s="662" t="s">
        <v>1052</v>
      </c>
      <c r="AR43" s="658"/>
      <c r="AS43" s="659"/>
      <c r="AT43" s="778"/>
      <c r="AU43" s="663">
        <v>73</v>
      </c>
      <c r="AV43" s="662" t="s">
        <v>855</v>
      </c>
      <c r="AW43" s="658"/>
      <c r="AX43" s="659"/>
      <c r="AY43" s="778"/>
      <c r="AZ43" s="663">
        <v>81</v>
      </c>
      <c r="BA43" s="662" t="s">
        <v>871</v>
      </c>
      <c r="BB43" s="658"/>
      <c r="BC43" s="659"/>
      <c r="BD43" s="778"/>
      <c r="BE43" s="663">
        <v>89</v>
      </c>
      <c r="BF43" s="662" t="s">
        <v>887</v>
      </c>
      <c r="BG43" s="658"/>
      <c r="BH43" s="659"/>
      <c r="BI43" s="780"/>
    </row>
    <row r="44" spans="1:61" ht="39.950000000000003" customHeight="1" thickBot="1">
      <c r="A44" s="664" t="s">
        <v>1053</v>
      </c>
      <c r="B44" s="665">
        <v>2</v>
      </c>
      <c r="C44" s="666" t="s">
        <v>983</v>
      </c>
      <c r="D44" s="658"/>
      <c r="E44" s="659"/>
      <c r="F44" s="777"/>
      <c r="G44" s="667">
        <v>10</v>
      </c>
      <c r="H44" s="666" t="s">
        <v>993</v>
      </c>
      <c r="I44" s="658"/>
      <c r="J44" s="659"/>
      <c r="K44" s="777"/>
      <c r="L44" s="667">
        <v>18</v>
      </c>
      <c r="M44" s="666" t="s">
        <v>1001</v>
      </c>
      <c r="N44" s="658"/>
      <c r="O44" s="659"/>
      <c r="P44" s="777"/>
      <c r="Q44" s="667">
        <v>26</v>
      </c>
      <c r="R44" s="666" t="s">
        <v>1054</v>
      </c>
      <c r="S44" s="658"/>
      <c r="T44" s="659"/>
      <c r="U44" s="777"/>
      <c r="V44" s="667">
        <v>34</v>
      </c>
      <c r="W44" s="666" t="s">
        <v>1055</v>
      </c>
      <c r="X44" s="658"/>
      <c r="Y44" s="659"/>
      <c r="Z44" s="777"/>
      <c r="AA44" s="667">
        <v>42</v>
      </c>
      <c r="AB44" s="666" t="s">
        <v>1056</v>
      </c>
      <c r="AC44" s="658"/>
      <c r="AD44" s="659"/>
      <c r="AE44" s="777"/>
      <c r="AF44" s="667">
        <v>50</v>
      </c>
      <c r="AG44" s="666" t="s">
        <v>1057</v>
      </c>
      <c r="AH44" s="658"/>
      <c r="AI44" s="659"/>
      <c r="AJ44" s="777"/>
      <c r="AK44" s="667">
        <v>58</v>
      </c>
      <c r="AL44" s="666" t="s">
        <v>1058</v>
      </c>
      <c r="AM44" s="658"/>
      <c r="AN44" s="659"/>
      <c r="AO44" s="777"/>
      <c r="AP44" s="667">
        <v>66</v>
      </c>
      <c r="AQ44" s="666" t="s">
        <v>1059</v>
      </c>
      <c r="AR44" s="658"/>
      <c r="AS44" s="659"/>
      <c r="AT44" s="777"/>
      <c r="AU44" s="667">
        <v>74</v>
      </c>
      <c r="AV44" s="666" t="s">
        <v>857</v>
      </c>
      <c r="AW44" s="658"/>
      <c r="AX44" s="659"/>
      <c r="AY44" s="777"/>
      <c r="AZ44" s="667">
        <v>82</v>
      </c>
      <c r="BA44" s="666" t="s">
        <v>873</v>
      </c>
      <c r="BB44" s="658"/>
      <c r="BC44" s="659"/>
      <c r="BD44" s="777"/>
      <c r="BE44" s="667">
        <v>90</v>
      </c>
      <c r="BF44" s="666" t="s">
        <v>889</v>
      </c>
      <c r="BG44" s="658"/>
      <c r="BH44" s="659"/>
      <c r="BI44" s="781"/>
    </row>
    <row r="45" spans="1:61" ht="39.950000000000003" customHeight="1" thickBot="1">
      <c r="A45" s="664" t="s">
        <v>1060</v>
      </c>
      <c r="B45" s="665">
        <v>3</v>
      </c>
      <c r="C45" s="666" t="s">
        <v>984</v>
      </c>
      <c r="D45" s="658"/>
      <c r="E45" s="659"/>
      <c r="F45" s="777"/>
      <c r="G45" s="667">
        <v>11</v>
      </c>
      <c r="H45" s="666" t="s">
        <v>994</v>
      </c>
      <c r="I45" s="658"/>
      <c r="J45" s="659"/>
      <c r="K45" s="777"/>
      <c r="L45" s="667">
        <v>19</v>
      </c>
      <c r="M45" s="666" t="s">
        <v>1061</v>
      </c>
      <c r="N45" s="658"/>
      <c r="O45" s="659"/>
      <c r="P45" s="777"/>
      <c r="Q45" s="667">
        <v>27</v>
      </c>
      <c r="R45" s="666" t="s">
        <v>1062</v>
      </c>
      <c r="S45" s="658"/>
      <c r="T45" s="659"/>
      <c r="U45" s="777"/>
      <c r="V45" s="667">
        <v>35</v>
      </c>
      <c r="W45" s="666" t="s">
        <v>1063</v>
      </c>
      <c r="X45" s="658"/>
      <c r="Y45" s="659"/>
      <c r="Z45" s="777"/>
      <c r="AA45" s="667">
        <v>43</v>
      </c>
      <c r="AB45" s="666" t="s">
        <v>1064</v>
      </c>
      <c r="AC45" s="658"/>
      <c r="AD45" s="659"/>
      <c r="AE45" s="777"/>
      <c r="AF45" s="667">
        <v>51</v>
      </c>
      <c r="AG45" s="666" t="s">
        <v>1065</v>
      </c>
      <c r="AH45" s="658"/>
      <c r="AI45" s="659"/>
      <c r="AJ45" s="777"/>
      <c r="AK45" s="667">
        <v>59</v>
      </c>
      <c r="AL45" s="666" t="s">
        <v>1066</v>
      </c>
      <c r="AM45" s="658"/>
      <c r="AN45" s="659"/>
      <c r="AO45" s="777"/>
      <c r="AP45" s="667">
        <v>67</v>
      </c>
      <c r="AQ45" s="666" t="s">
        <v>1067</v>
      </c>
      <c r="AR45" s="658"/>
      <c r="AS45" s="659"/>
      <c r="AT45" s="777"/>
      <c r="AU45" s="667">
        <v>75</v>
      </c>
      <c r="AV45" s="666" t="s">
        <v>859</v>
      </c>
      <c r="AW45" s="658"/>
      <c r="AX45" s="659"/>
      <c r="AY45" s="777"/>
      <c r="AZ45" s="667">
        <v>83</v>
      </c>
      <c r="BA45" s="666" t="s">
        <v>875</v>
      </c>
      <c r="BB45" s="658"/>
      <c r="BC45" s="659"/>
      <c r="BD45" s="777"/>
      <c r="BE45" s="667">
        <v>91</v>
      </c>
      <c r="BF45" s="666" t="s">
        <v>891</v>
      </c>
      <c r="BG45" s="658"/>
      <c r="BH45" s="659"/>
      <c r="BI45" s="781"/>
    </row>
    <row r="46" spans="1:61" ht="39.950000000000003" customHeight="1" thickBot="1">
      <c r="A46" s="664" t="s">
        <v>1068</v>
      </c>
      <c r="B46" s="665">
        <v>4</v>
      </c>
      <c r="C46" s="666" t="s">
        <v>985</v>
      </c>
      <c r="D46" s="658"/>
      <c r="E46" s="659"/>
      <c r="F46" s="777"/>
      <c r="G46" s="667">
        <v>12</v>
      </c>
      <c r="H46" s="666" t="s">
        <v>995</v>
      </c>
      <c r="I46" s="658"/>
      <c r="J46" s="659"/>
      <c r="K46" s="777"/>
      <c r="L46" s="667">
        <v>20</v>
      </c>
      <c r="M46" s="666" t="s">
        <v>1069</v>
      </c>
      <c r="N46" s="658"/>
      <c r="O46" s="659"/>
      <c r="P46" s="777"/>
      <c r="Q46" s="667">
        <v>28</v>
      </c>
      <c r="R46" s="666" t="s">
        <v>1070</v>
      </c>
      <c r="S46" s="658"/>
      <c r="T46" s="659"/>
      <c r="U46" s="777"/>
      <c r="V46" s="667">
        <v>36</v>
      </c>
      <c r="W46" s="666" t="s">
        <v>1071</v>
      </c>
      <c r="X46" s="658"/>
      <c r="Y46" s="659"/>
      <c r="Z46" s="777"/>
      <c r="AA46" s="667">
        <v>44</v>
      </c>
      <c r="AB46" s="666" t="s">
        <v>1072</v>
      </c>
      <c r="AC46" s="658"/>
      <c r="AD46" s="659"/>
      <c r="AE46" s="777"/>
      <c r="AF46" s="667">
        <v>52</v>
      </c>
      <c r="AG46" s="666" t="s">
        <v>1073</v>
      </c>
      <c r="AH46" s="658"/>
      <c r="AI46" s="659"/>
      <c r="AJ46" s="777"/>
      <c r="AK46" s="667">
        <v>60</v>
      </c>
      <c r="AL46" s="666" t="s">
        <v>1074</v>
      </c>
      <c r="AM46" s="658"/>
      <c r="AN46" s="659"/>
      <c r="AO46" s="777"/>
      <c r="AP46" s="667">
        <v>68</v>
      </c>
      <c r="AQ46" s="666" t="s">
        <v>1075</v>
      </c>
      <c r="AR46" s="658"/>
      <c r="AS46" s="659"/>
      <c r="AT46" s="777"/>
      <c r="AU46" s="667">
        <v>76</v>
      </c>
      <c r="AV46" s="666" t="s">
        <v>861</v>
      </c>
      <c r="AW46" s="658"/>
      <c r="AX46" s="659"/>
      <c r="AY46" s="777"/>
      <c r="AZ46" s="667">
        <v>84</v>
      </c>
      <c r="BA46" s="666" t="s">
        <v>877</v>
      </c>
      <c r="BB46" s="658"/>
      <c r="BC46" s="659"/>
      <c r="BD46" s="777"/>
      <c r="BE46" s="667">
        <v>92</v>
      </c>
      <c r="BF46" s="666" t="s">
        <v>893</v>
      </c>
      <c r="BG46" s="658"/>
      <c r="BH46" s="659"/>
      <c r="BI46" s="781"/>
    </row>
    <row r="47" spans="1:61" ht="39.950000000000003" customHeight="1" thickBot="1">
      <c r="A47" s="664" t="s">
        <v>1076</v>
      </c>
      <c r="B47" s="665">
        <v>5</v>
      </c>
      <c r="C47" s="666" t="s">
        <v>986</v>
      </c>
      <c r="D47" s="658"/>
      <c r="E47" s="659"/>
      <c r="F47" s="777"/>
      <c r="G47" s="667">
        <v>13</v>
      </c>
      <c r="H47" s="666" t="s">
        <v>996</v>
      </c>
      <c r="I47" s="658"/>
      <c r="J47" s="659"/>
      <c r="K47" s="777"/>
      <c r="L47" s="667">
        <v>21</v>
      </c>
      <c r="M47" s="666" t="s">
        <v>1077</v>
      </c>
      <c r="N47" s="658"/>
      <c r="O47" s="659"/>
      <c r="P47" s="777"/>
      <c r="Q47" s="667">
        <v>29</v>
      </c>
      <c r="R47" s="666" t="s">
        <v>1078</v>
      </c>
      <c r="S47" s="658"/>
      <c r="T47" s="659"/>
      <c r="U47" s="777"/>
      <c r="V47" s="667">
        <v>37</v>
      </c>
      <c r="W47" s="666" t="s">
        <v>1079</v>
      </c>
      <c r="X47" s="658"/>
      <c r="Y47" s="659"/>
      <c r="Z47" s="777"/>
      <c r="AA47" s="667">
        <v>45</v>
      </c>
      <c r="AB47" s="666" t="s">
        <v>1080</v>
      </c>
      <c r="AC47" s="658"/>
      <c r="AD47" s="659"/>
      <c r="AE47" s="777"/>
      <c r="AF47" s="667">
        <v>53</v>
      </c>
      <c r="AG47" s="666" t="s">
        <v>1081</v>
      </c>
      <c r="AH47" s="658"/>
      <c r="AI47" s="659"/>
      <c r="AJ47" s="777"/>
      <c r="AK47" s="667">
        <v>61</v>
      </c>
      <c r="AL47" s="666" t="s">
        <v>1082</v>
      </c>
      <c r="AM47" s="658"/>
      <c r="AN47" s="659"/>
      <c r="AO47" s="777"/>
      <c r="AP47" s="667">
        <v>69</v>
      </c>
      <c r="AQ47" s="666" t="s">
        <v>1083</v>
      </c>
      <c r="AR47" s="658"/>
      <c r="AS47" s="659"/>
      <c r="AT47" s="777"/>
      <c r="AU47" s="667">
        <v>77</v>
      </c>
      <c r="AV47" s="666" t="s">
        <v>863</v>
      </c>
      <c r="AW47" s="658"/>
      <c r="AX47" s="659"/>
      <c r="AY47" s="777"/>
      <c r="AZ47" s="667">
        <v>85</v>
      </c>
      <c r="BA47" s="666" t="s">
        <v>879</v>
      </c>
      <c r="BB47" s="658"/>
      <c r="BC47" s="659"/>
      <c r="BD47" s="777"/>
      <c r="BE47" s="667">
        <v>93</v>
      </c>
      <c r="BF47" s="666" t="s">
        <v>895</v>
      </c>
      <c r="BG47" s="658"/>
      <c r="BH47" s="659"/>
      <c r="BI47" s="781"/>
    </row>
    <row r="48" spans="1:61" ht="39.950000000000003" customHeight="1" thickBot="1">
      <c r="A48" s="664" t="s">
        <v>1084</v>
      </c>
      <c r="B48" s="665">
        <v>6</v>
      </c>
      <c r="C48" s="666" t="s">
        <v>987</v>
      </c>
      <c r="D48" s="658"/>
      <c r="E48" s="659"/>
      <c r="F48" s="777"/>
      <c r="G48" s="667">
        <v>14</v>
      </c>
      <c r="H48" s="666" t="s">
        <v>997</v>
      </c>
      <c r="I48" s="658"/>
      <c r="J48" s="659"/>
      <c r="K48" s="777"/>
      <c r="L48" s="667">
        <v>22</v>
      </c>
      <c r="M48" s="666" t="s">
        <v>1085</v>
      </c>
      <c r="N48" s="658"/>
      <c r="O48" s="659"/>
      <c r="P48" s="777"/>
      <c r="Q48" s="667">
        <v>30</v>
      </c>
      <c r="R48" s="666" t="s">
        <v>1086</v>
      </c>
      <c r="S48" s="658"/>
      <c r="T48" s="659"/>
      <c r="U48" s="777"/>
      <c r="V48" s="667">
        <v>38</v>
      </c>
      <c r="W48" s="666" t="s">
        <v>1087</v>
      </c>
      <c r="X48" s="658"/>
      <c r="Y48" s="659"/>
      <c r="Z48" s="777"/>
      <c r="AA48" s="667">
        <v>46</v>
      </c>
      <c r="AB48" s="666" t="s">
        <v>1088</v>
      </c>
      <c r="AC48" s="658"/>
      <c r="AD48" s="659"/>
      <c r="AE48" s="777"/>
      <c r="AF48" s="667">
        <v>54</v>
      </c>
      <c r="AG48" s="666" t="s">
        <v>1089</v>
      </c>
      <c r="AH48" s="658"/>
      <c r="AI48" s="659"/>
      <c r="AJ48" s="777"/>
      <c r="AK48" s="667">
        <v>62</v>
      </c>
      <c r="AL48" s="666" t="s">
        <v>1090</v>
      </c>
      <c r="AM48" s="658"/>
      <c r="AN48" s="659"/>
      <c r="AO48" s="777"/>
      <c r="AP48" s="667">
        <v>70</v>
      </c>
      <c r="AQ48" s="666" t="s">
        <v>1091</v>
      </c>
      <c r="AR48" s="658"/>
      <c r="AS48" s="659"/>
      <c r="AT48" s="777"/>
      <c r="AU48" s="667">
        <v>78</v>
      </c>
      <c r="AV48" s="666" t="s">
        <v>865</v>
      </c>
      <c r="AW48" s="658"/>
      <c r="AX48" s="659"/>
      <c r="AY48" s="777"/>
      <c r="AZ48" s="667">
        <v>86</v>
      </c>
      <c r="BA48" s="666" t="s">
        <v>881</v>
      </c>
      <c r="BB48" s="658"/>
      <c r="BC48" s="659"/>
      <c r="BD48" s="777"/>
      <c r="BE48" s="667">
        <v>94</v>
      </c>
      <c r="BF48" s="666" t="s">
        <v>897</v>
      </c>
      <c r="BG48" s="658"/>
      <c r="BH48" s="659"/>
      <c r="BI48" s="781"/>
    </row>
    <row r="49" spans="1:61" ht="39.950000000000003" customHeight="1" thickBot="1">
      <c r="A49" s="664" t="s">
        <v>1092</v>
      </c>
      <c r="B49" s="665">
        <v>7</v>
      </c>
      <c r="C49" s="666" t="s">
        <v>988</v>
      </c>
      <c r="D49" s="658"/>
      <c r="E49" s="659"/>
      <c r="F49" s="777"/>
      <c r="G49" s="667">
        <v>15</v>
      </c>
      <c r="H49" s="666" t="s">
        <v>998</v>
      </c>
      <c r="I49" s="658"/>
      <c r="J49" s="659"/>
      <c r="K49" s="777"/>
      <c r="L49" s="667">
        <v>23</v>
      </c>
      <c r="M49" s="666" t="s">
        <v>1093</v>
      </c>
      <c r="N49" s="658"/>
      <c r="O49" s="659"/>
      <c r="P49" s="777"/>
      <c r="Q49" s="667">
        <v>31</v>
      </c>
      <c r="R49" s="666" t="s">
        <v>1094</v>
      </c>
      <c r="S49" s="658"/>
      <c r="T49" s="659"/>
      <c r="U49" s="777"/>
      <c r="V49" s="667">
        <v>39</v>
      </c>
      <c r="W49" s="666" t="s">
        <v>1095</v>
      </c>
      <c r="X49" s="658"/>
      <c r="Y49" s="659"/>
      <c r="Z49" s="777"/>
      <c r="AA49" s="667">
        <v>47</v>
      </c>
      <c r="AB49" s="666" t="s">
        <v>1096</v>
      </c>
      <c r="AC49" s="658"/>
      <c r="AD49" s="659"/>
      <c r="AE49" s="777"/>
      <c r="AF49" s="667">
        <v>55</v>
      </c>
      <c r="AG49" s="666" t="s">
        <v>1097</v>
      </c>
      <c r="AH49" s="658"/>
      <c r="AI49" s="659"/>
      <c r="AJ49" s="777"/>
      <c r="AK49" s="667">
        <v>63</v>
      </c>
      <c r="AL49" s="666" t="s">
        <v>1098</v>
      </c>
      <c r="AM49" s="658"/>
      <c r="AN49" s="659"/>
      <c r="AO49" s="777"/>
      <c r="AP49" s="667">
        <v>71</v>
      </c>
      <c r="AQ49" s="666" t="s">
        <v>1099</v>
      </c>
      <c r="AR49" s="658"/>
      <c r="AS49" s="659"/>
      <c r="AT49" s="777"/>
      <c r="AU49" s="667">
        <v>79</v>
      </c>
      <c r="AV49" s="666" t="s">
        <v>867</v>
      </c>
      <c r="AW49" s="658"/>
      <c r="AX49" s="659"/>
      <c r="AY49" s="777"/>
      <c r="AZ49" s="667">
        <v>87</v>
      </c>
      <c r="BA49" s="666" t="s">
        <v>883</v>
      </c>
      <c r="BB49" s="658"/>
      <c r="BC49" s="659"/>
      <c r="BD49" s="777"/>
      <c r="BE49" s="667">
        <v>95</v>
      </c>
      <c r="BF49" s="666" t="s">
        <v>899</v>
      </c>
      <c r="BG49" s="658"/>
      <c r="BH49" s="659"/>
      <c r="BI49" s="781"/>
    </row>
    <row r="50" spans="1:61" ht="39.950000000000003" customHeight="1" thickBot="1">
      <c r="A50" s="668" t="s">
        <v>1100</v>
      </c>
      <c r="B50" s="669">
        <v>8</v>
      </c>
      <c r="C50" s="670" t="s">
        <v>991</v>
      </c>
      <c r="D50" s="658"/>
      <c r="E50" s="659"/>
      <c r="F50" s="779"/>
      <c r="G50" s="671">
        <v>16</v>
      </c>
      <c r="H50" s="670" t="s">
        <v>999</v>
      </c>
      <c r="I50" s="672"/>
      <c r="J50" s="673"/>
      <c r="K50" s="779"/>
      <c r="L50" s="671">
        <v>24</v>
      </c>
      <c r="M50" s="670" t="s">
        <v>1101</v>
      </c>
      <c r="N50" s="658"/>
      <c r="O50" s="659"/>
      <c r="P50" s="779"/>
      <c r="Q50" s="671">
        <v>32</v>
      </c>
      <c r="R50" s="670" t="s">
        <v>1102</v>
      </c>
      <c r="S50" s="672"/>
      <c r="T50" s="673"/>
      <c r="U50" s="779"/>
      <c r="V50" s="671">
        <v>40</v>
      </c>
      <c r="W50" s="670" t="s">
        <v>1103</v>
      </c>
      <c r="X50" s="658"/>
      <c r="Y50" s="659"/>
      <c r="Z50" s="779"/>
      <c r="AA50" s="671">
        <v>48</v>
      </c>
      <c r="AB50" s="670" t="s">
        <v>1104</v>
      </c>
      <c r="AC50" s="672"/>
      <c r="AD50" s="673"/>
      <c r="AE50" s="779"/>
      <c r="AF50" s="671">
        <v>56</v>
      </c>
      <c r="AG50" s="670" t="s">
        <v>1105</v>
      </c>
      <c r="AH50" s="658"/>
      <c r="AI50" s="659"/>
      <c r="AJ50" s="779"/>
      <c r="AK50" s="671">
        <v>64</v>
      </c>
      <c r="AL50" s="670" t="s">
        <v>1106</v>
      </c>
      <c r="AM50" s="672"/>
      <c r="AN50" s="673"/>
      <c r="AO50" s="779"/>
      <c r="AP50" s="671">
        <v>72</v>
      </c>
      <c r="AQ50" s="670" t="s">
        <v>1107</v>
      </c>
      <c r="AR50" s="658"/>
      <c r="AS50" s="659"/>
      <c r="AT50" s="779"/>
      <c r="AU50" s="671">
        <v>80</v>
      </c>
      <c r="AV50" s="670" t="s">
        <v>869</v>
      </c>
      <c r="AW50" s="672"/>
      <c r="AX50" s="673"/>
      <c r="AY50" s="779"/>
      <c r="AZ50" s="671">
        <v>88</v>
      </c>
      <c r="BA50" s="670" t="s">
        <v>885</v>
      </c>
      <c r="BB50" s="658"/>
      <c r="BC50" s="659"/>
      <c r="BD50" s="779"/>
      <c r="BE50" s="671">
        <v>96</v>
      </c>
      <c r="BF50" s="670" t="s">
        <v>901</v>
      </c>
      <c r="BG50" s="672"/>
      <c r="BH50" s="673"/>
      <c r="BI50" s="782"/>
    </row>
    <row r="51" spans="1:61" ht="39.950000000000003" customHeight="1" thickBot="1"/>
    <row r="52" spans="1:61" ht="39.950000000000003" customHeight="1" thickBot="1">
      <c r="D52" s="658">
        <v>1</v>
      </c>
      <c r="E52" s="659"/>
      <c r="F52" s="777"/>
      <c r="I52" s="658">
        <v>2</v>
      </c>
      <c r="J52" s="659"/>
      <c r="K52" s="777"/>
      <c r="N52" s="658">
        <v>3</v>
      </c>
      <c r="O52" s="659"/>
      <c r="P52" s="777"/>
      <c r="S52" s="658">
        <v>4</v>
      </c>
      <c r="T52" s="659"/>
      <c r="U52" s="777"/>
      <c r="X52" s="658">
        <v>5</v>
      </c>
      <c r="Y52" s="659"/>
      <c r="Z52" s="777"/>
      <c r="AC52" s="658">
        <v>6</v>
      </c>
      <c r="AD52" s="659"/>
      <c r="AE52" s="777"/>
      <c r="AH52" s="658">
        <v>7</v>
      </c>
      <c r="AI52" s="659"/>
      <c r="AJ52" s="777"/>
      <c r="AM52" s="658">
        <v>8</v>
      </c>
      <c r="AN52" s="659"/>
      <c r="AO52" s="777"/>
      <c r="AR52" s="658">
        <v>9</v>
      </c>
      <c r="AS52" s="659"/>
      <c r="AT52" s="777"/>
      <c r="AW52" s="658">
        <v>10</v>
      </c>
      <c r="AX52" s="659"/>
      <c r="AY52" s="777"/>
      <c r="BB52" s="658">
        <v>11</v>
      </c>
      <c r="BC52" s="659"/>
      <c r="BD52" s="777"/>
      <c r="BG52" s="658">
        <v>12</v>
      </c>
      <c r="BH52" s="659"/>
      <c r="BI52" s="777"/>
    </row>
    <row r="53" spans="1:61" ht="39.950000000000003" customHeight="1" thickBot="1">
      <c r="A53" s="660" t="s">
        <v>1047</v>
      </c>
      <c r="B53" s="661">
        <v>1</v>
      </c>
      <c r="C53" s="662" t="s">
        <v>982</v>
      </c>
      <c r="D53" s="658"/>
      <c r="E53" s="659"/>
      <c r="F53" s="778"/>
      <c r="G53" s="663">
        <v>9</v>
      </c>
      <c r="H53" s="662" t="s">
        <v>992</v>
      </c>
      <c r="I53" s="658"/>
      <c r="J53" s="659"/>
      <c r="K53" s="778"/>
      <c r="L53" s="663">
        <v>17</v>
      </c>
      <c r="M53" s="662" t="s">
        <v>1000</v>
      </c>
      <c r="N53" s="658"/>
      <c r="O53" s="659"/>
      <c r="P53" s="778"/>
      <c r="Q53" s="663">
        <v>25</v>
      </c>
      <c r="R53" s="662" t="s">
        <v>1048</v>
      </c>
      <c r="S53" s="658"/>
      <c r="T53" s="659"/>
      <c r="U53" s="778"/>
      <c r="V53" s="663">
        <v>33</v>
      </c>
      <c r="W53" s="662" t="s">
        <v>1007</v>
      </c>
      <c r="X53" s="658"/>
      <c r="Y53" s="659"/>
      <c r="Z53" s="778"/>
      <c r="AA53" s="663">
        <v>41</v>
      </c>
      <c r="AB53" s="662" t="s">
        <v>1049</v>
      </c>
      <c r="AC53" s="658"/>
      <c r="AD53" s="659"/>
      <c r="AE53" s="778"/>
      <c r="AF53" s="663">
        <v>49</v>
      </c>
      <c r="AG53" s="662" t="s">
        <v>1050</v>
      </c>
      <c r="AH53" s="658"/>
      <c r="AI53" s="659"/>
      <c r="AJ53" s="778"/>
      <c r="AK53" s="663">
        <v>57</v>
      </c>
      <c r="AL53" s="662" t="s">
        <v>1051</v>
      </c>
      <c r="AM53" s="658"/>
      <c r="AN53" s="659"/>
      <c r="AO53" s="778"/>
      <c r="AP53" s="663">
        <v>65</v>
      </c>
      <c r="AQ53" s="662" t="s">
        <v>1052</v>
      </c>
      <c r="AR53" s="658"/>
      <c r="AS53" s="659"/>
      <c r="AT53" s="778"/>
      <c r="AU53" s="663">
        <v>73</v>
      </c>
      <c r="AV53" s="662" t="s">
        <v>855</v>
      </c>
      <c r="AW53" s="658"/>
      <c r="AX53" s="659"/>
      <c r="AY53" s="778"/>
      <c r="AZ53" s="663">
        <v>81</v>
      </c>
      <c r="BA53" s="662" t="s">
        <v>871</v>
      </c>
      <c r="BB53" s="658"/>
      <c r="BC53" s="659"/>
      <c r="BD53" s="778"/>
      <c r="BE53" s="663">
        <v>89</v>
      </c>
      <c r="BF53" s="662" t="s">
        <v>887</v>
      </c>
      <c r="BG53" s="658"/>
      <c r="BH53" s="659"/>
      <c r="BI53" s="780"/>
    </row>
    <row r="54" spans="1:61" ht="39.950000000000003" customHeight="1" thickBot="1">
      <c r="A54" s="664" t="s">
        <v>1053</v>
      </c>
      <c r="B54" s="665">
        <v>2</v>
      </c>
      <c r="C54" s="666" t="s">
        <v>983</v>
      </c>
      <c r="D54" s="658"/>
      <c r="E54" s="659"/>
      <c r="F54" s="777"/>
      <c r="G54" s="667">
        <v>10</v>
      </c>
      <c r="H54" s="666" t="s">
        <v>993</v>
      </c>
      <c r="I54" s="658"/>
      <c r="J54" s="659"/>
      <c r="K54" s="777"/>
      <c r="L54" s="667">
        <v>18</v>
      </c>
      <c r="M54" s="666" t="s">
        <v>1001</v>
      </c>
      <c r="N54" s="658"/>
      <c r="O54" s="659"/>
      <c r="P54" s="777"/>
      <c r="Q54" s="667">
        <v>26</v>
      </c>
      <c r="R54" s="666" t="s">
        <v>1054</v>
      </c>
      <c r="S54" s="658"/>
      <c r="T54" s="659"/>
      <c r="U54" s="777"/>
      <c r="V54" s="667">
        <v>34</v>
      </c>
      <c r="W54" s="666" t="s">
        <v>1055</v>
      </c>
      <c r="X54" s="658"/>
      <c r="Y54" s="659"/>
      <c r="Z54" s="777"/>
      <c r="AA54" s="667">
        <v>42</v>
      </c>
      <c r="AB54" s="666" t="s">
        <v>1056</v>
      </c>
      <c r="AC54" s="658"/>
      <c r="AD54" s="659"/>
      <c r="AE54" s="777"/>
      <c r="AF54" s="667">
        <v>50</v>
      </c>
      <c r="AG54" s="666" t="s">
        <v>1057</v>
      </c>
      <c r="AH54" s="658"/>
      <c r="AI54" s="659"/>
      <c r="AJ54" s="777"/>
      <c r="AK54" s="667">
        <v>58</v>
      </c>
      <c r="AL54" s="666" t="s">
        <v>1058</v>
      </c>
      <c r="AM54" s="658"/>
      <c r="AN54" s="659"/>
      <c r="AO54" s="777"/>
      <c r="AP54" s="667">
        <v>66</v>
      </c>
      <c r="AQ54" s="666" t="s">
        <v>1059</v>
      </c>
      <c r="AR54" s="658"/>
      <c r="AS54" s="659"/>
      <c r="AT54" s="777"/>
      <c r="AU54" s="667">
        <v>74</v>
      </c>
      <c r="AV54" s="666" t="s">
        <v>857</v>
      </c>
      <c r="AW54" s="658"/>
      <c r="AX54" s="659"/>
      <c r="AY54" s="777"/>
      <c r="AZ54" s="667">
        <v>82</v>
      </c>
      <c r="BA54" s="666" t="s">
        <v>873</v>
      </c>
      <c r="BB54" s="658"/>
      <c r="BC54" s="659"/>
      <c r="BD54" s="777"/>
      <c r="BE54" s="667">
        <v>90</v>
      </c>
      <c r="BF54" s="666" t="s">
        <v>889</v>
      </c>
      <c r="BG54" s="658"/>
      <c r="BH54" s="659"/>
      <c r="BI54" s="781"/>
    </row>
    <row r="55" spans="1:61" ht="39.950000000000003" customHeight="1" thickBot="1">
      <c r="A55" s="664" t="s">
        <v>1060</v>
      </c>
      <c r="B55" s="665">
        <v>3</v>
      </c>
      <c r="C55" s="666" t="s">
        <v>984</v>
      </c>
      <c r="D55" s="658"/>
      <c r="E55" s="659"/>
      <c r="F55" s="777"/>
      <c r="G55" s="667">
        <v>11</v>
      </c>
      <c r="H55" s="666" t="s">
        <v>994</v>
      </c>
      <c r="I55" s="658"/>
      <c r="J55" s="659"/>
      <c r="K55" s="777"/>
      <c r="L55" s="667">
        <v>19</v>
      </c>
      <c r="M55" s="666" t="s">
        <v>1061</v>
      </c>
      <c r="N55" s="658"/>
      <c r="O55" s="659"/>
      <c r="P55" s="777"/>
      <c r="Q55" s="667">
        <v>27</v>
      </c>
      <c r="R55" s="666" t="s">
        <v>1062</v>
      </c>
      <c r="S55" s="658"/>
      <c r="T55" s="659"/>
      <c r="U55" s="777"/>
      <c r="V55" s="667">
        <v>35</v>
      </c>
      <c r="W55" s="666" t="s">
        <v>1063</v>
      </c>
      <c r="X55" s="658"/>
      <c r="Y55" s="659"/>
      <c r="Z55" s="777"/>
      <c r="AA55" s="667">
        <v>43</v>
      </c>
      <c r="AB55" s="666" t="s">
        <v>1064</v>
      </c>
      <c r="AC55" s="658"/>
      <c r="AD55" s="659"/>
      <c r="AE55" s="777"/>
      <c r="AF55" s="667">
        <v>51</v>
      </c>
      <c r="AG55" s="666" t="s">
        <v>1065</v>
      </c>
      <c r="AH55" s="658"/>
      <c r="AI55" s="659"/>
      <c r="AJ55" s="777"/>
      <c r="AK55" s="667">
        <v>59</v>
      </c>
      <c r="AL55" s="666" t="s">
        <v>1066</v>
      </c>
      <c r="AM55" s="658"/>
      <c r="AN55" s="659"/>
      <c r="AO55" s="777"/>
      <c r="AP55" s="667">
        <v>67</v>
      </c>
      <c r="AQ55" s="666" t="s">
        <v>1067</v>
      </c>
      <c r="AR55" s="658"/>
      <c r="AS55" s="659"/>
      <c r="AT55" s="777"/>
      <c r="AU55" s="667">
        <v>75</v>
      </c>
      <c r="AV55" s="666" t="s">
        <v>859</v>
      </c>
      <c r="AW55" s="658"/>
      <c r="AX55" s="659"/>
      <c r="AY55" s="777"/>
      <c r="AZ55" s="667">
        <v>83</v>
      </c>
      <c r="BA55" s="666" t="s">
        <v>875</v>
      </c>
      <c r="BB55" s="658"/>
      <c r="BC55" s="659"/>
      <c r="BD55" s="777"/>
      <c r="BE55" s="667">
        <v>91</v>
      </c>
      <c r="BF55" s="666" t="s">
        <v>891</v>
      </c>
      <c r="BG55" s="658"/>
      <c r="BH55" s="659"/>
      <c r="BI55" s="781"/>
    </row>
    <row r="56" spans="1:61" ht="39.950000000000003" customHeight="1" thickBot="1">
      <c r="A56" s="664" t="s">
        <v>1068</v>
      </c>
      <c r="B56" s="665">
        <v>4</v>
      </c>
      <c r="C56" s="666" t="s">
        <v>985</v>
      </c>
      <c r="D56" s="658"/>
      <c r="E56" s="659"/>
      <c r="F56" s="777"/>
      <c r="G56" s="667">
        <v>12</v>
      </c>
      <c r="H56" s="666" t="s">
        <v>995</v>
      </c>
      <c r="I56" s="658"/>
      <c r="J56" s="659"/>
      <c r="K56" s="777"/>
      <c r="L56" s="667">
        <v>20</v>
      </c>
      <c r="M56" s="666" t="s">
        <v>1069</v>
      </c>
      <c r="N56" s="658"/>
      <c r="O56" s="659"/>
      <c r="P56" s="777"/>
      <c r="Q56" s="667">
        <v>28</v>
      </c>
      <c r="R56" s="666" t="s">
        <v>1070</v>
      </c>
      <c r="S56" s="658"/>
      <c r="T56" s="659"/>
      <c r="U56" s="777"/>
      <c r="V56" s="667">
        <v>36</v>
      </c>
      <c r="W56" s="666" t="s">
        <v>1071</v>
      </c>
      <c r="X56" s="658"/>
      <c r="Y56" s="659"/>
      <c r="Z56" s="777"/>
      <c r="AA56" s="667">
        <v>44</v>
      </c>
      <c r="AB56" s="666" t="s">
        <v>1072</v>
      </c>
      <c r="AC56" s="658"/>
      <c r="AD56" s="659"/>
      <c r="AE56" s="777"/>
      <c r="AF56" s="667">
        <v>52</v>
      </c>
      <c r="AG56" s="666" t="s">
        <v>1073</v>
      </c>
      <c r="AH56" s="658"/>
      <c r="AI56" s="659"/>
      <c r="AJ56" s="777"/>
      <c r="AK56" s="667">
        <v>60</v>
      </c>
      <c r="AL56" s="666" t="s">
        <v>1074</v>
      </c>
      <c r="AM56" s="658"/>
      <c r="AN56" s="659"/>
      <c r="AO56" s="777"/>
      <c r="AP56" s="667">
        <v>68</v>
      </c>
      <c r="AQ56" s="666" t="s">
        <v>1075</v>
      </c>
      <c r="AR56" s="658"/>
      <c r="AS56" s="659"/>
      <c r="AT56" s="777"/>
      <c r="AU56" s="667">
        <v>76</v>
      </c>
      <c r="AV56" s="666" t="s">
        <v>861</v>
      </c>
      <c r="AW56" s="658"/>
      <c r="AX56" s="659"/>
      <c r="AY56" s="777"/>
      <c r="AZ56" s="667">
        <v>84</v>
      </c>
      <c r="BA56" s="666" t="s">
        <v>877</v>
      </c>
      <c r="BB56" s="658"/>
      <c r="BC56" s="659"/>
      <c r="BD56" s="777"/>
      <c r="BE56" s="667">
        <v>92</v>
      </c>
      <c r="BF56" s="666" t="s">
        <v>893</v>
      </c>
      <c r="BG56" s="658"/>
      <c r="BH56" s="659"/>
      <c r="BI56" s="781"/>
    </row>
    <row r="57" spans="1:61" ht="39.950000000000003" customHeight="1" thickBot="1">
      <c r="A57" s="664" t="s">
        <v>1076</v>
      </c>
      <c r="B57" s="665">
        <v>5</v>
      </c>
      <c r="C57" s="666" t="s">
        <v>986</v>
      </c>
      <c r="D57" s="658"/>
      <c r="E57" s="659"/>
      <c r="F57" s="777"/>
      <c r="G57" s="667">
        <v>13</v>
      </c>
      <c r="H57" s="666" t="s">
        <v>996</v>
      </c>
      <c r="I57" s="658"/>
      <c r="J57" s="659"/>
      <c r="K57" s="777"/>
      <c r="L57" s="667">
        <v>21</v>
      </c>
      <c r="M57" s="666" t="s">
        <v>1077</v>
      </c>
      <c r="N57" s="658"/>
      <c r="O57" s="659"/>
      <c r="P57" s="777"/>
      <c r="Q57" s="667">
        <v>29</v>
      </c>
      <c r="R57" s="666" t="s">
        <v>1078</v>
      </c>
      <c r="S57" s="658"/>
      <c r="T57" s="659"/>
      <c r="U57" s="777"/>
      <c r="V57" s="667">
        <v>37</v>
      </c>
      <c r="W57" s="666" t="s">
        <v>1079</v>
      </c>
      <c r="X57" s="658"/>
      <c r="Y57" s="659"/>
      <c r="Z57" s="777"/>
      <c r="AA57" s="667">
        <v>45</v>
      </c>
      <c r="AB57" s="666" t="s">
        <v>1080</v>
      </c>
      <c r="AC57" s="658"/>
      <c r="AD57" s="659"/>
      <c r="AE57" s="777"/>
      <c r="AF57" s="667">
        <v>53</v>
      </c>
      <c r="AG57" s="666" t="s">
        <v>1081</v>
      </c>
      <c r="AH57" s="658"/>
      <c r="AI57" s="659"/>
      <c r="AJ57" s="777"/>
      <c r="AK57" s="667">
        <v>61</v>
      </c>
      <c r="AL57" s="666" t="s">
        <v>1082</v>
      </c>
      <c r="AM57" s="658"/>
      <c r="AN57" s="659"/>
      <c r="AO57" s="777"/>
      <c r="AP57" s="667">
        <v>69</v>
      </c>
      <c r="AQ57" s="666" t="s">
        <v>1083</v>
      </c>
      <c r="AR57" s="658"/>
      <c r="AS57" s="659"/>
      <c r="AT57" s="777"/>
      <c r="AU57" s="667">
        <v>77</v>
      </c>
      <c r="AV57" s="666" t="s">
        <v>863</v>
      </c>
      <c r="AW57" s="658"/>
      <c r="AX57" s="659"/>
      <c r="AY57" s="777"/>
      <c r="AZ57" s="667">
        <v>85</v>
      </c>
      <c r="BA57" s="666" t="s">
        <v>879</v>
      </c>
      <c r="BB57" s="658"/>
      <c r="BC57" s="659"/>
      <c r="BD57" s="777"/>
      <c r="BE57" s="667">
        <v>93</v>
      </c>
      <c r="BF57" s="666" t="s">
        <v>895</v>
      </c>
      <c r="BG57" s="658"/>
      <c r="BH57" s="659"/>
      <c r="BI57" s="781"/>
    </row>
    <row r="58" spans="1:61" ht="39.950000000000003" customHeight="1" thickBot="1">
      <c r="A58" s="664" t="s">
        <v>1084</v>
      </c>
      <c r="B58" s="665">
        <v>6</v>
      </c>
      <c r="C58" s="666" t="s">
        <v>987</v>
      </c>
      <c r="D58" s="658"/>
      <c r="E58" s="659"/>
      <c r="F58" s="777"/>
      <c r="G58" s="667">
        <v>14</v>
      </c>
      <c r="H58" s="666" t="s">
        <v>997</v>
      </c>
      <c r="I58" s="658"/>
      <c r="J58" s="659"/>
      <c r="K58" s="777"/>
      <c r="L58" s="667">
        <v>22</v>
      </c>
      <c r="M58" s="666" t="s">
        <v>1085</v>
      </c>
      <c r="N58" s="658"/>
      <c r="O58" s="659"/>
      <c r="P58" s="777"/>
      <c r="Q58" s="667">
        <v>30</v>
      </c>
      <c r="R58" s="666" t="s">
        <v>1086</v>
      </c>
      <c r="S58" s="658"/>
      <c r="T58" s="659"/>
      <c r="U58" s="777"/>
      <c r="V58" s="667">
        <v>38</v>
      </c>
      <c r="W58" s="666" t="s">
        <v>1087</v>
      </c>
      <c r="X58" s="658"/>
      <c r="Y58" s="659"/>
      <c r="Z58" s="777"/>
      <c r="AA58" s="667">
        <v>46</v>
      </c>
      <c r="AB58" s="666" t="s">
        <v>1088</v>
      </c>
      <c r="AC58" s="658"/>
      <c r="AD58" s="659"/>
      <c r="AE58" s="777"/>
      <c r="AF58" s="667">
        <v>54</v>
      </c>
      <c r="AG58" s="666" t="s">
        <v>1089</v>
      </c>
      <c r="AH58" s="658"/>
      <c r="AI58" s="659"/>
      <c r="AJ58" s="777"/>
      <c r="AK58" s="667">
        <v>62</v>
      </c>
      <c r="AL58" s="666" t="s">
        <v>1090</v>
      </c>
      <c r="AM58" s="658"/>
      <c r="AN58" s="659"/>
      <c r="AO58" s="777"/>
      <c r="AP58" s="667">
        <v>70</v>
      </c>
      <c r="AQ58" s="666" t="s">
        <v>1091</v>
      </c>
      <c r="AR58" s="658"/>
      <c r="AS58" s="659"/>
      <c r="AT58" s="777"/>
      <c r="AU58" s="667">
        <v>78</v>
      </c>
      <c r="AV58" s="666" t="s">
        <v>865</v>
      </c>
      <c r="AW58" s="658"/>
      <c r="AX58" s="659"/>
      <c r="AY58" s="777"/>
      <c r="AZ58" s="667">
        <v>86</v>
      </c>
      <c r="BA58" s="666" t="s">
        <v>881</v>
      </c>
      <c r="BB58" s="658"/>
      <c r="BC58" s="659"/>
      <c r="BD58" s="777"/>
      <c r="BE58" s="667">
        <v>94</v>
      </c>
      <c r="BF58" s="666" t="s">
        <v>897</v>
      </c>
      <c r="BG58" s="658"/>
      <c r="BH58" s="659"/>
      <c r="BI58" s="781"/>
    </row>
    <row r="59" spans="1:61" ht="39.950000000000003" customHeight="1" thickBot="1">
      <c r="A59" s="664" t="s">
        <v>1092</v>
      </c>
      <c r="B59" s="665">
        <v>7</v>
      </c>
      <c r="C59" s="666" t="s">
        <v>988</v>
      </c>
      <c r="D59" s="658"/>
      <c r="E59" s="659"/>
      <c r="F59" s="777"/>
      <c r="G59" s="667">
        <v>15</v>
      </c>
      <c r="H59" s="666" t="s">
        <v>998</v>
      </c>
      <c r="I59" s="658"/>
      <c r="J59" s="659"/>
      <c r="K59" s="777"/>
      <c r="L59" s="667">
        <v>23</v>
      </c>
      <c r="M59" s="666" t="s">
        <v>1093</v>
      </c>
      <c r="N59" s="658"/>
      <c r="O59" s="659"/>
      <c r="P59" s="777"/>
      <c r="Q59" s="667">
        <v>31</v>
      </c>
      <c r="R59" s="666" t="s">
        <v>1094</v>
      </c>
      <c r="S59" s="658"/>
      <c r="T59" s="659"/>
      <c r="U59" s="777"/>
      <c r="V59" s="667">
        <v>39</v>
      </c>
      <c r="W59" s="666" t="s">
        <v>1095</v>
      </c>
      <c r="X59" s="658"/>
      <c r="Y59" s="659"/>
      <c r="Z59" s="777"/>
      <c r="AA59" s="667">
        <v>47</v>
      </c>
      <c r="AB59" s="666" t="s">
        <v>1096</v>
      </c>
      <c r="AC59" s="658"/>
      <c r="AD59" s="659"/>
      <c r="AE59" s="777"/>
      <c r="AF59" s="667">
        <v>55</v>
      </c>
      <c r="AG59" s="666" t="s">
        <v>1097</v>
      </c>
      <c r="AH59" s="658"/>
      <c r="AI59" s="659"/>
      <c r="AJ59" s="777"/>
      <c r="AK59" s="667">
        <v>63</v>
      </c>
      <c r="AL59" s="666" t="s">
        <v>1098</v>
      </c>
      <c r="AM59" s="658"/>
      <c r="AN59" s="659"/>
      <c r="AO59" s="777"/>
      <c r="AP59" s="667">
        <v>71</v>
      </c>
      <c r="AQ59" s="666" t="s">
        <v>1099</v>
      </c>
      <c r="AR59" s="658"/>
      <c r="AS59" s="659"/>
      <c r="AT59" s="777"/>
      <c r="AU59" s="667">
        <v>79</v>
      </c>
      <c r="AV59" s="666" t="s">
        <v>867</v>
      </c>
      <c r="AW59" s="658"/>
      <c r="AX59" s="659"/>
      <c r="AY59" s="777"/>
      <c r="AZ59" s="667">
        <v>87</v>
      </c>
      <c r="BA59" s="666" t="s">
        <v>883</v>
      </c>
      <c r="BB59" s="658"/>
      <c r="BC59" s="659"/>
      <c r="BD59" s="777"/>
      <c r="BE59" s="667">
        <v>95</v>
      </c>
      <c r="BF59" s="666" t="s">
        <v>899</v>
      </c>
      <c r="BG59" s="658"/>
      <c r="BH59" s="659"/>
      <c r="BI59" s="781"/>
    </row>
    <row r="60" spans="1:61" ht="39.950000000000003" customHeight="1" thickBot="1">
      <c r="A60" s="668" t="s">
        <v>1100</v>
      </c>
      <c r="B60" s="669">
        <v>8</v>
      </c>
      <c r="C60" s="670" t="s">
        <v>991</v>
      </c>
      <c r="D60" s="658"/>
      <c r="E60" s="659"/>
      <c r="F60" s="779"/>
      <c r="G60" s="671">
        <v>16</v>
      </c>
      <c r="H60" s="670" t="s">
        <v>999</v>
      </c>
      <c r="I60" s="672"/>
      <c r="J60" s="673"/>
      <c r="K60" s="779"/>
      <c r="L60" s="671">
        <v>24</v>
      </c>
      <c r="M60" s="670" t="s">
        <v>1101</v>
      </c>
      <c r="N60" s="658"/>
      <c r="O60" s="659"/>
      <c r="P60" s="779"/>
      <c r="Q60" s="671">
        <v>32</v>
      </c>
      <c r="R60" s="670" t="s">
        <v>1102</v>
      </c>
      <c r="S60" s="672"/>
      <c r="T60" s="673"/>
      <c r="U60" s="779"/>
      <c r="V60" s="671">
        <v>40</v>
      </c>
      <c r="W60" s="670" t="s">
        <v>1103</v>
      </c>
      <c r="X60" s="658"/>
      <c r="Y60" s="659"/>
      <c r="Z60" s="779"/>
      <c r="AA60" s="671">
        <v>48</v>
      </c>
      <c r="AB60" s="670" t="s">
        <v>1104</v>
      </c>
      <c r="AC60" s="672"/>
      <c r="AD60" s="673"/>
      <c r="AE60" s="779"/>
      <c r="AF60" s="671">
        <v>56</v>
      </c>
      <c r="AG60" s="670" t="s">
        <v>1105</v>
      </c>
      <c r="AH60" s="658"/>
      <c r="AI60" s="659"/>
      <c r="AJ60" s="779"/>
      <c r="AK60" s="671">
        <v>64</v>
      </c>
      <c r="AL60" s="670" t="s">
        <v>1106</v>
      </c>
      <c r="AM60" s="672"/>
      <c r="AN60" s="673"/>
      <c r="AO60" s="779"/>
      <c r="AP60" s="671">
        <v>72</v>
      </c>
      <c r="AQ60" s="670" t="s">
        <v>1107</v>
      </c>
      <c r="AR60" s="658"/>
      <c r="AS60" s="659"/>
      <c r="AT60" s="779"/>
      <c r="AU60" s="671">
        <v>80</v>
      </c>
      <c r="AV60" s="670" t="s">
        <v>869</v>
      </c>
      <c r="AW60" s="672"/>
      <c r="AX60" s="673"/>
      <c r="AY60" s="779"/>
      <c r="AZ60" s="671">
        <v>88</v>
      </c>
      <c r="BA60" s="670" t="s">
        <v>885</v>
      </c>
      <c r="BB60" s="658"/>
      <c r="BC60" s="659"/>
      <c r="BD60" s="779"/>
      <c r="BE60" s="671">
        <v>96</v>
      </c>
      <c r="BF60" s="670" t="s">
        <v>901</v>
      </c>
      <c r="BG60" s="672"/>
      <c r="BH60" s="673"/>
      <c r="BI60" s="782"/>
    </row>
    <row r="61" spans="1:61" ht="39.950000000000003" customHeight="1" thickBot="1"/>
    <row r="62" spans="1:61" ht="39.950000000000003" customHeight="1" thickBot="1">
      <c r="D62" s="658">
        <v>1</v>
      </c>
      <c r="E62" s="659"/>
      <c r="F62" s="777"/>
      <c r="I62" s="658">
        <v>2</v>
      </c>
      <c r="J62" s="659"/>
      <c r="K62" s="777"/>
      <c r="N62" s="658">
        <v>3</v>
      </c>
      <c r="O62" s="659"/>
      <c r="P62" s="777"/>
      <c r="S62" s="658">
        <v>4</v>
      </c>
      <c r="T62" s="659"/>
      <c r="U62" s="777"/>
      <c r="X62" s="658">
        <v>5</v>
      </c>
      <c r="Y62" s="659"/>
      <c r="Z62" s="777"/>
      <c r="AC62" s="658">
        <v>6</v>
      </c>
      <c r="AD62" s="659"/>
      <c r="AE62" s="777"/>
      <c r="AH62" s="658">
        <v>7</v>
      </c>
      <c r="AI62" s="659"/>
      <c r="AJ62" s="777"/>
      <c r="AM62" s="658">
        <v>8</v>
      </c>
      <c r="AN62" s="659"/>
      <c r="AO62" s="777"/>
      <c r="AR62" s="658">
        <v>9</v>
      </c>
      <c r="AS62" s="659"/>
      <c r="AT62" s="777"/>
      <c r="AW62" s="658">
        <v>10</v>
      </c>
      <c r="AX62" s="659"/>
      <c r="AY62" s="777"/>
      <c r="BB62" s="658">
        <v>11</v>
      </c>
      <c r="BC62" s="659"/>
      <c r="BD62" s="777"/>
      <c r="BG62" s="658">
        <v>12</v>
      </c>
      <c r="BH62" s="659"/>
      <c r="BI62" s="777"/>
    </row>
    <row r="63" spans="1:61" ht="39.950000000000003" customHeight="1" thickBot="1">
      <c r="A63" s="660" t="s">
        <v>1047</v>
      </c>
      <c r="B63" s="661">
        <v>1</v>
      </c>
      <c r="C63" s="662" t="s">
        <v>982</v>
      </c>
      <c r="D63" s="658"/>
      <c r="E63" s="659"/>
      <c r="F63" s="778"/>
      <c r="G63" s="663">
        <v>9</v>
      </c>
      <c r="H63" s="662" t="s">
        <v>992</v>
      </c>
      <c r="I63" s="658"/>
      <c r="J63" s="659"/>
      <c r="K63" s="778"/>
      <c r="L63" s="663">
        <v>17</v>
      </c>
      <c r="M63" s="662" t="s">
        <v>1000</v>
      </c>
      <c r="N63" s="658"/>
      <c r="O63" s="659"/>
      <c r="P63" s="778"/>
      <c r="Q63" s="663">
        <v>25</v>
      </c>
      <c r="R63" s="662" t="s">
        <v>1048</v>
      </c>
      <c r="S63" s="658"/>
      <c r="T63" s="659"/>
      <c r="U63" s="778"/>
      <c r="V63" s="663">
        <v>33</v>
      </c>
      <c r="W63" s="662" t="s">
        <v>1007</v>
      </c>
      <c r="X63" s="658"/>
      <c r="Y63" s="659"/>
      <c r="Z63" s="778"/>
      <c r="AA63" s="663">
        <v>41</v>
      </c>
      <c r="AB63" s="662" t="s">
        <v>1049</v>
      </c>
      <c r="AC63" s="658"/>
      <c r="AD63" s="659"/>
      <c r="AE63" s="778"/>
      <c r="AF63" s="663">
        <v>49</v>
      </c>
      <c r="AG63" s="662" t="s">
        <v>1050</v>
      </c>
      <c r="AH63" s="658"/>
      <c r="AI63" s="659"/>
      <c r="AJ63" s="778"/>
      <c r="AK63" s="663">
        <v>57</v>
      </c>
      <c r="AL63" s="662" t="s">
        <v>1051</v>
      </c>
      <c r="AM63" s="658"/>
      <c r="AN63" s="659"/>
      <c r="AO63" s="778"/>
      <c r="AP63" s="663">
        <v>65</v>
      </c>
      <c r="AQ63" s="662" t="s">
        <v>1052</v>
      </c>
      <c r="AR63" s="658"/>
      <c r="AS63" s="659"/>
      <c r="AT63" s="778"/>
      <c r="AU63" s="663">
        <v>73</v>
      </c>
      <c r="AV63" s="662" t="s">
        <v>855</v>
      </c>
      <c r="AW63" s="658"/>
      <c r="AX63" s="659"/>
      <c r="AY63" s="778"/>
      <c r="AZ63" s="663">
        <v>81</v>
      </c>
      <c r="BA63" s="662" t="s">
        <v>871</v>
      </c>
      <c r="BB63" s="658"/>
      <c r="BC63" s="659"/>
      <c r="BD63" s="778"/>
      <c r="BE63" s="663">
        <v>89</v>
      </c>
      <c r="BF63" s="662" t="s">
        <v>887</v>
      </c>
      <c r="BG63" s="658"/>
      <c r="BH63" s="659"/>
      <c r="BI63" s="780"/>
    </row>
    <row r="64" spans="1:61" ht="39.950000000000003" customHeight="1" thickBot="1">
      <c r="A64" s="664" t="s">
        <v>1053</v>
      </c>
      <c r="B64" s="665">
        <v>2</v>
      </c>
      <c r="C64" s="666" t="s">
        <v>983</v>
      </c>
      <c r="D64" s="658"/>
      <c r="E64" s="659"/>
      <c r="F64" s="777"/>
      <c r="G64" s="667">
        <v>10</v>
      </c>
      <c r="H64" s="666" t="s">
        <v>993</v>
      </c>
      <c r="I64" s="658"/>
      <c r="J64" s="659"/>
      <c r="K64" s="777"/>
      <c r="L64" s="667">
        <v>18</v>
      </c>
      <c r="M64" s="666" t="s">
        <v>1001</v>
      </c>
      <c r="N64" s="658"/>
      <c r="O64" s="659"/>
      <c r="P64" s="777"/>
      <c r="Q64" s="667">
        <v>26</v>
      </c>
      <c r="R64" s="666" t="s">
        <v>1054</v>
      </c>
      <c r="S64" s="658"/>
      <c r="T64" s="659"/>
      <c r="U64" s="777"/>
      <c r="V64" s="667">
        <v>34</v>
      </c>
      <c r="W64" s="666" t="s">
        <v>1055</v>
      </c>
      <c r="X64" s="658"/>
      <c r="Y64" s="659"/>
      <c r="Z64" s="777"/>
      <c r="AA64" s="667">
        <v>42</v>
      </c>
      <c r="AB64" s="666" t="s">
        <v>1056</v>
      </c>
      <c r="AC64" s="658"/>
      <c r="AD64" s="659"/>
      <c r="AE64" s="777"/>
      <c r="AF64" s="667">
        <v>50</v>
      </c>
      <c r="AG64" s="666" t="s">
        <v>1057</v>
      </c>
      <c r="AH64" s="658"/>
      <c r="AI64" s="659"/>
      <c r="AJ64" s="777"/>
      <c r="AK64" s="667">
        <v>58</v>
      </c>
      <c r="AL64" s="666" t="s">
        <v>1058</v>
      </c>
      <c r="AM64" s="658"/>
      <c r="AN64" s="659"/>
      <c r="AO64" s="777"/>
      <c r="AP64" s="667">
        <v>66</v>
      </c>
      <c r="AQ64" s="666" t="s">
        <v>1059</v>
      </c>
      <c r="AR64" s="658"/>
      <c r="AS64" s="659"/>
      <c r="AT64" s="777"/>
      <c r="AU64" s="667">
        <v>74</v>
      </c>
      <c r="AV64" s="666" t="s">
        <v>857</v>
      </c>
      <c r="AW64" s="658"/>
      <c r="AX64" s="659"/>
      <c r="AY64" s="777"/>
      <c r="AZ64" s="667">
        <v>82</v>
      </c>
      <c r="BA64" s="666" t="s">
        <v>873</v>
      </c>
      <c r="BB64" s="658"/>
      <c r="BC64" s="659"/>
      <c r="BD64" s="777"/>
      <c r="BE64" s="667">
        <v>90</v>
      </c>
      <c r="BF64" s="666" t="s">
        <v>889</v>
      </c>
      <c r="BG64" s="658"/>
      <c r="BH64" s="659"/>
      <c r="BI64" s="781"/>
    </row>
    <row r="65" spans="1:61" ht="39.950000000000003" customHeight="1" thickBot="1">
      <c r="A65" s="664" t="s">
        <v>1060</v>
      </c>
      <c r="B65" s="665">
        <v>3</v>
      </c>
      <c r="C65" s="666" t="s">
        <v>984</v>
      </c>
      <c r="D65" s="658"/>
      <c r="E65" s="659"/>
      <c r="F65" s="777"/>
      <c r="G65" s="667">
        <v>11</v>
      </c>
      <c r="H65" s="666" t="s">
        <v>994</v>
      </c>
      <c r="I65" s="658"/>
      <c r="J65" s="659"/>
      <c r="K65" s="777"/>
      <c r="L65" s="667">
        <v>19</v>
      </c>
      <c r="M65" s="666" t="s">
        <v>1061</v>
      </c>
      <c r="N65" s="658"/>
      <c r="O65" s="659"/>
      <c r="P65" s="777"/>
      <c r="Q65" s="667">
        <v>27</v>
      </c>
      <c r="R65" s="666" t="s">
        <v>1062</v>
      </c>
      <c r="S65" s="658"/>
      <c r="T65" s="659"/>
      <c r="U65" s="777"/>
      <c r="V65" s="667">
        <v>35</v>
      </c>
      <c r="W65" s="666" t="s">
        <v>1063</v>
      </c>
      <c r="X65" s="658"/>
      <c r="Y65" s="659"/>
      <c r="Z65" s="777"/>
      <c r="AA65" s="667">
        <v>43</v>
      </c>
      <c r="AB65" s="666" t="s">
        <v>1064</v>
      </c>
      <c r="AC65" s="658"/>
      <c r="AD65" s="659"/>
      <c r="AE65" s="777"/>
      <c r="AF65" s="667">
        <v>51</v>
      </c>
      <c r="AG65" s="666" t="s">
        <v>1065</v>
      </c>
      <c r="AH65" s="658"/>
      <c r="AI65" s="659"/>
      <c r="AJ65" s="777"/>
      <c r="AK65" s="667">
        <v>59</v>
      </c>
      <c r="AL65" s="666" t="s">
        <v>1066</v>
      </c>
      <c r="AM65" s="658"/>
      <c r="AN65" s="659"/>
      <c r="AO65" s="777"/>
      <c r="AP65" s="667">
        <v>67</v>
      </c>
      <c r="AQ65" s="666" t="s">
        <v>1067</v>
      </c>
      <c r="AR65" s="658"/>
      <c r="AS65" s="659"/>
      <c r="AT65" s="777"/>
      <c r="AU65" s="667">
        <v>75</v>
      </c>
      <c r="AV65" s="666" t="s">
        <v>859</v>
      </c>
      <c r="AW65" s="658"/>
      <c r="AX65" s="659"/>
      <c r="AY65" s="777"/>
      <c r="AZ65" s="667">
        <v>83</v>
      </c>
      <c r="BA65" s="666" t="s">
        <v>875</v>
      </c>
      <c r="BB65" s="658"/>
      <c r="BC65" s="659"/>
      <c r="BD65" s="777"/>
      <c r="BE65" s="667">
        <v>91</v>
      </c>
      <c r="BF65" s="666" t="s">
        <v>891</v>
      </c>
      <c r="BG65" s="658"/>
      <c r="BH65" s="659"/>
      <c r="BI65" s="781"/>
    </row>
    <row r="66" spans="1:61" ht="39.950000000000003" customHeight="1" thickBot="1">
      <c r="A66" s="664" t="s">
        <v>1068</v>
      </c>
      <c r="B66" s="665">
        <v>4</v>
      </c>
      <c r="C66" s="666" t="s">
        <v>985</v>
      </c>
      <c r="D66" s="658"/>
      <c r="E66" s="659"/>
      <c r="F66" s="777"/>
      <c r="G66" s="667">
        <v>12</v>
      </c>
      <c r="H66" s="666" t="s">
        <v>995</v>
      </c>
      <c r="I66" s="658"/>
      <c r="J66" s="659"/>
      <c r="K66" s="777"/>
      <c r="L66" s="667">
        <v>20</v>
      </c>
      <c r="M66" s="666" t="s">
        <v>1069</v>
      </c>
      <c r="N66" s="658"/>
      <c r="O66" s="659"/>
      <c r="P66" s="777"/>
      <c r="Q66" s="667">
        <v>28</v>
      </c>
      <c r="R66" s="666" t="s">
        <v>1070</v>
      </c>
      <c r="S66" s="658"/>
      <c r="T66" s="659"/>
      <c r="U66" s="777"/>
      <c r="V66" s="667">
        <v>36</v>
      </c>
      <c r="W66" s="666" t="s">
        <v>1071</v>
      </c>
      <c r="X66" s="658"/>
      <c r="Y66" s="659"/>
      <c r="Z66" s="777"/>
      <c r="AA66" s="667">
        <v>44</v>
      </c>
      <c r="AB66" s="666" t="s">
        <v>1072</v>
      </c>
      <c r="AC66" s="658"/>
      <c r="AD66" s="659"/>
      <c r="AE66" s="777"/>
      <c r="AF66" s="667">
        <v>52</v>
      </c>
      <c r="AG66" s="666" t="s">
        <v>1073</v>
      </c>
      <c r="AH66" s="658"/>
      <c r="AI66" s="659"/>
      <c r="AJ66" s="777"/>
      <c r="AK66" s="667">
        <v>60</v>
      </c>
      <c r="AL66" s="666" t="s">
        <v>1074</v>
      </c>
      <c r="AM66" s="658"/>
      <c r="AN66" s="659"/>
      <c r="AO66" s="777"/>
      <c r="AP66" s="667">
        <v>68</v>
      </c>
      <c r="AQ66" s="666" t="s">
        <v>1075</v>
      </c>
      <c r="AR66" s="658"/>
      <c r="AS66" s="659"/>
      <c r="AT66" s="777"/>
      <c r="AU66" s="667">
        <v>76</v>
      </c>
      <c r="AV66" s="666" t="s">
        <v>861</v>
      </c>
      <c r="AW66" s="658"/>
      <c r="AX66" s="659"/>
      <c r="AY66" s="777"/>
      <c r="AZ66" s="667">
        <v>84</v>
      </c>
      <c r="BA66" s="666" t="s">
        <v>877</v>
      </c>
      <c r="BB66" s="658"/>
      <c r="BC66" s="659"/>
      <c r="BD66" s="777"/>
      <c r="BE66" s="667">
        <v>92</v>
      </c>
      <c r="BF66" s="666" t="s">
        <v>893</v>
      </c>
      <c r="BG66" s="658"/>
      <c r="BH66" s="659"/>
      <c r="BI66" s="781"/>
    </row>
    <row r="67" spans="1:61" ht="39.950000000000003" customHeight="1" thickBot="1">
      <c r="A67" s="664" t="s">
        <v>1076</v>
      </c>
      <c r="B67" s="665">
        <v>5</v>
      </c>
      <c r="C67" s="666" t="s">
        <v>986</v>
      </c>
      <c r="D67" s="658"/>
      <c r="E67" s="659"/>
      <c r="F67" s="777"/>
      <c r="G67" s="667">
        <v>13</v>
      </c>
      <c r="H67" s="666" t="s">
        <v>996</v>
      </c>
      <c r="I67" s="658"/>
      <c r="J67" s="659"/>
      <c r="K67" s="777"/>
      <c r="L67" s="667">
        <v>21</v>
      </c>
      <c r="M67" s="666" t="s">
        <v>1077</v>
      </c>
      <c r="N67" s="658"/>
      <c r="O67" s="659"/>
      <c r="P67" s="777"/>
      <c r="Q67" s="667">
        <v>29</v>
      </c>
      <c r="R67" s="666" t="s">
        <v>1078</v>
      </c>
      <c r="S67" s="658"/>
      <c r="T67" s="659"/>
      <c r="U67" s="777"/>
      <c r="V67" s="667">
        <v>37</v>
      </c>
      <c r="W67" s="666" t="s">
        <v>1079</v>
      </c>
      <c r="X67" s="658"/>
      <c r="Y67" s="659"/>
      <c r="Z67" s="777"/>
      <c r="AA67" s="667">
        <v>45</v>
      </c>
      <c r="AB67" s="666" t="s">
        <v>1080</v>
      </c>
      <c r="AC67" s="658"/>
      <c r="AD67" s="659"/>
      <c r="AE67" s="777"/>
      <c r="AF67" s="667">
        <v>53</v>
      </c>
      <c r="AG67" s="666" t="s">
        <v>1081</v>
      </c>
      <c r="AH67" s="658"/>
      <c r="AI67" s="659"/>
      <c r="AJ67" s="777"/>
      <c r="AK67" s="667">
        <v>61</v>
      </c>
      <c r="AL67" s="666" t="s">
        <v>1082</v>
      </c>
      <c r="AM67" s="658"/>
      <c r="AN67" s="659"/>
      <c r="AO67" s="777"/>
      <c r="AP67" s="667">
        <v>69</v>
      </c>
      <c r="AQ67" s="666" t="s">
        <v>1083</v>
      </c>
      <c r="AR67" s="658"/>
      <c r="AS67" s="659"/>
      <c r="AT67" s="777"/>
      <c r="AU67" s="667">
        <v>77</v>
      </c>
      <c r="AV67" s="666" t="s">
        <v>863</v>
      </c>
      <c r="AW67" s="658"/>
      <c r="AX67" s="659"/>
      <c r="AY67" s="777"/>
      <c r="AZ67" s="667">
        <v>85</v>
      </c>
      <c r="BA67" s="666" t="s">
        <v>879</v>
      </c>
      <c r="BB67" s="658"/>
      <c r="BC67" s="659"/>
      <c r="BD67" s="777"/>
      <c r="BE67" s="667">
        <v>93</v>
      </c>
      <c r="BF67" s="666" t="s">
        <v>895</v>
      </c>
      <c r="BG67" s="658"/>
      <c r="BH67" s="659"/>
      <c r="BI67" s="781"/>
    </row>
    <row r="68" spans="1:61" ht="39.950000000000003" customHeight="1" thickBot="1">
      <c r="A68" s="664" t="s">
        <v>1084</v>
      </c>
      <c r="B68" s="665">
        <v>6</v>
      </c>
      <c r="C68" s="666" t="s">
        <v>987</v>
      </c>
      <c r="D68" s="658"/>
      <c r="E68" s="659"/>
      <c r="F68" s="777"/>
      <c r="G68" s="667">
        <v>14</v>
      </c>
      <c r="H68" s="666" t="s">
        <v>997</v>
      </c>
      <c r="I68" s="658"/>
      <c r="J68" s="659"/>
      <c r="K68" s="777"/>
      <c r="L68" s="667">
        <v>22</v>
      </c>
      <c r="M68" s="666" t="s">
        <v>1085</v>
      </c>
      <c r="N68" s="658"/>
      <c r="O68" s="659"/>
      <c r="P68" s="777"/>
      <c r="Q68" s="667">
        <v>30</v>
      </c>
      <c r="R68" s="666" t="s">
        <v>1086</v>
      </c>
      <c r="S68" s="658"/>
      <c r="T68" s="659"/>
      <c r="U68" s="777"/>
      <c r="V68" s="667">
        <v>38</v>
      </c>
      <c r="W68" s="666" t="s">
        <v>1087</v>
      </c>
      <c r="X68" s="658"/>
      <c r="Y68" s="659"/>
      <c r="Z68" s="777"/>
      <c r="AA68" s="667">
        <v>46</v>
      </c>
      <c r="AB68" s="666" t="s">
        <v>1088</v>
      </c>
      <c r="AC68" s="658"/>
      <c r="AD68" s="659"/>
      <c r="AE68" s="777"/>
      <c r="AF68" s="667">
        <v>54</v>
      </c>
      <c r="AG68" s="666" t="s">
        <v>1089</v>
      </c>
      <c r="AH68" s="658"/>
      <c r="AI68" s="659"/>
      <c r="AJ68" s="777"/>
      <c r="AK68" s="667">
        <v>62</v>
      </c>
      <c r="AL68" s="666" t="s">
        <v>1090</v>
      </c>
      <c r="AM68" s="658"/>
      <c r="AN68" s="659"/>
      <c r="AO68" s="777"/>
      <c r="AP68" s="667">
        <v>70</v>
      </c>
      <c r="AQ68" s="666" t="s">
        <v>1091</v>
      </c>
      <c r="AR68" s="658"/>
      <c r="AS68" s="659"/>
      <c r="AT68" s="777"/>
      <c r="AU68" s="667">
        <v>78</v>
      </c>
      <c r="AV68" s="666" t="s">
        <v>865</v>
      </c>
      <c r="AW68" s="658"/>
      <c r="AX68" s="659"/>
      <c r="AY68" s="777"/>
      <c r="AZ68" s="667">
        <v>86</v>
      </c>
      <c r="BA68" s="666" t="s">
        <v>881</v>
      </c>
      <c r="BB68" s="658"/>
      <c r="BC68" s="659"/>
      <c r="BD68" s="777"/>
      <c r="BE68" s="667">
        <v>94</v>
      </c>
      <c r="BF68" s="666" t="s">
        <v>897</v>
      </c>
      <c r="BG68" s="658"/>
      <c r="BH68" s="659"/>
      <c r="BI68" s="781"/>
    </row>
    <row r="69" spans="1:61" ht="39.950000000000003" customHeight="1" thickBot="1">
      <c r="A69" s="664" t="s">
        <v>1092</v>
      </c>
      <c r="B69" s="665">
        <v>7</v>
      </c>
      <c r="C69" s="666" t="s">
        <v>988</v>
      </c>
      <c r="D69" s="658"/>
      <c r="E69" s="659"/>
      <c r="F69" s="777"/>
      <c r="G69" s="667">
        <v>15</v>
      </c>
      <c r="H69" s="666" t="s">
        <v>998</v>
      </c>
      <c r="I69" s="658"/>
      <c r="J69" s="659"/>
      <c r="K69" s="777"/>
      <c r="L69" s="667">
        <v>23</v>
      </c>
      <c r="M69" s="666" t="s">
        <v>1093</v>
      </c>
      <c r="N69" s="658"/>
      <c r="O69" s="659"/>
      <c r="P69" s="777"/>
      <c r="Q69" s="667">
        <v>31</v>
      </c>
      <c r="R69" s="666" t="s">
        <v>1094</v>
      </c>
      <c r="S69" s="658"/>
      <c r="T69" s="659"/>
      <c r="U69" s="777"/>
      <c r="V69" s="667">
        <v>39</v>
      </c>
      <c r="W69" s="666" t="s">
        <v>1095</v>
      </c>
      <c r="X69" s="658"/>
      <c r="Y69" s="659"/>
      <c r="Z69" s="777"/>
      <c r="AA69" s="667">
        <v>47</v>
      </c>
      <c r="AB69" s="666" t="s">
        <v>1096</v>
      </c>
      <c r="AC69" s="658"/>
      <c r="AD69" s="659"/>
      <c r="AE69" s="777"/>
      <c r="AF69" s="667">
        <v>55</v>
      </c>
      <c r="AG69" s="666" t="s">
        <v>1097</v>
      </c>
      <c r="AH69" s="658"/>
      <c r="AI69" s="659"/>
      <c r="AJ69" s="777"/>
      <c r="AK69" s="667">
        <v>63</v>
      </c>
      <c r="AL69" s="666" t="s">
        <v>1098</v>
      </c>
      <c r="AM69" s="658"/>
      <c r="AN69" s="659"/>
      <c r="AO69" s="777"/>
      <c r="AP69" s="667">
        <v>71</v>
      </c>
      <c r="AQ69" s="666" t="s">
        <v>1099</v>
      </c>
      <c r="AR69" s="658"/>
      <c r="AS69" s="659"/>
      <c r="AT69" s="777"/>
      <c r="AU69" s="667">
        <v>79</v>
      </c>
      <c r="AV69" s="666" t="s">
        <v>867</v>
      </c>
      <c r="AW69" s="658"/>
      <c r="AX69" s="659"/>
      <c r="AY69" s="777"/>
      <c r="AZ69" s="667">
        <v>87</v>
      </c>
      <c r="BA69" s="666" t="s">
        <v>883</v>
      </c>
      <c r="BB69" s="658"/>
      <c r="BC69" s="659"/>
      <c r="BD69" s="777"/>
      <c r="BE69" s="667">
        <v>95</v>
      </c>
      <c r="BF69" s="666" t="s">
        <v>899</v>
      </c>
      <c r="BG69" s="658"/>
      <c r="BH69" s="659"/>
      <c r="BI69" s="781"/>
    </row>
    <row r="70" spans="1:61" ht="39.950000000000003" customHeight="1" thickBot="1">
      <c r="A70" s="668" t="s">
        <v>1100</v>
      </c>
      <c r="B70" s="669">
        <v>8</v>
      </c>
      <c r="C70" s="670" t="s">
        <v>991</v>
      </c>
      <c r="D70" s="658"/>
      <c r="E70" s="659"/>
      <c r="F70" s="779"/>
      <c r="G70" s="671">
        <v>16</v>
      </c>
      <c r="H70" s="670" t="s">
        <v>999</v>
      </c>
      <c r="I70" s="672"/>
      <c r="J70" s="673"/>
      <c r="K70" s="779"/>
      <c r="L70" s="671">
        <v>24</v>
      </c>
      <c r="M70" s="670" t="s">
        <v>1101</v>
      </c>
      <c r="N70" s="658"/>
      <c r="O70" s="659"/>
      <c r="P70" s="779"/>
      <c r="Q70" s="671">
        <v>32</v>
      </c>
      <c r="R70" s="670" t="s">
        <v>1102</v>
      </c>
      <c r="S70" s="672"/>
      <c r="T70" s="673"/>
      <c r="U70" s="779"/>
      <c r="V70" s="671">
        <v>40</v>
      </c>
      <c r="W70" s="670" t="s">
        <v>1103</v>
      </c>
      <c r="X70" s="658"/>
      <c r="Y70" s="659"/>
      <c r="Z70" s="779"/>
      <c r="AA70" s="671">
        <v>48</v>
      </c>
      <c r="AB70" s="670" t="s">
        <v>1104</v>
      </c>
      <c r="AC70" s="672"/>
      <c r="AD70" s="673"/>
      <c r="AE70" s="779"/>
      <c r="AF70" s="671">
        <v>56</v>
      </c>
      <c r="AG70" s="670" t="s">
        <v>1105</v>
      </c>
      <c r="AH70" s="658"/>
      <c r="AI70" s="659"/>
      <c r="AJ70" s="779"/>
      <c r="AK70" s="671">
        <v>64</v>
      </c>
      <c r="AL70" s="670" t="s">
        <v>1106</v>
      </c>
      <c r="AM70" s="672"/>
      <c r="AN70" s="673"/>
      <c r="AO70" s="779"/>
      <c r="AP70" s="671">
        <v>72</v>
      </c>
      <c r="AQ70" s="670" t="s">
        <v>1107</v>
      </c>
      <c r="AR70" s="658"/>
      <c r="AS70" s="659"/>
      <c r="AT70" s="779"/>
      <c r="AU70" s="671">
        <v>80</v>
      </c>
      <c r="AV70" s="670" t="s">
        <v>869</v>
      </c>
      <c r="AW70" s="672"/>
      <c r="AX70" s="673"/>
      <c r="AY70" s="779"/>
      <c r="AZ70" s="671">
        <v>88</v>
      </c>
      <c r="BA70" s="670" t="s">
        <v>885</v>
      </c>
      <c r="BB70" s="658"/>
      <c r="BC70" s="659"/>
      <c r="BD70" s="779"/>
      <c r="BE70" s="671">
        <v>96</v>
      </c>
      <c r="BF70" s="670" t="s">
        <v>901</v>
      </c>
      <c r="BG70" s="672"/>
      <c r="BH70" s="673"/>
      <c r="BI70" s="782"/>
    </row>
    <row r="71" spans="1:61" ht="39.950000000000003" customHeight="1" thickBot="1"/>
    <row r="72" spans="1:61" ht="39.950000000000003" customHeight="1" thickBot="1">
      <c r="D72" s="658">
        <v>1</v>
      </c>
      <c r="E72" s="659"/>
      <c r="F72" s="777"/>
      <c r="I72" s="658">
        <v>2</v>
      </c>
      <c r="J72" s="659"/>
      <c r="K72" s="777"/>
      <c r="N72" s="658">
        <v>3</v>
      </c>
      <c r="O72" s="659"/>
      <c r="P72" s="777"/>
      <c r="S72" s="658">
        <v>4</v>
      </c>
      <c r="T72" s="659"/>
      <c r="U72" s="777"/>
      <c r="X72" s="658">
        <v>5</v>
      </c>
      <c r="Y72" s="659"/>
      <c r="Z72" s="777"/>
      <c r="AC72" s="658">
        <v>6</v>
      </c>
      <c r="AD72" s="659"/>
      <c r="AE72" s="777"/>
      <c r="AH72" s="658">
        <v>7</v>
      </c>
      <c r="AI72" s="659"/>
      <c r="AJ72" s="777"/>
      <c r="AM72" s="658">
        <v>8</v>
      </c>
      <c r="AN72" s="659"/>
      <c r="AO72" s="777"/>
      <c r="AR72" s="658">
        <v>9</v>
      </c>
      <c r="AS72" s="659"/>
      <c r="AT72" s="777"/>
      <c r="AW72" s="658">
        <v>10</v>
      </c>
      <c r="AX72" s="659"/>
      <c r="AY72" s="777"/>
      <c r="BB72" s="658">
        <v>11</v>
      </c>
      <c r="BC72" s="659"/>
      <c r="BD72" s="777"/>
      <c r="BG72" s="658">
        <v>12</v>
      </c>
      <c r="BH72" s="659"/>
      <c r="BI72" s="777"/>
    </row>
    <row r="73" spans="1:61" ht="39.950000000000003" customHeight="1" thickBot="1">
      <c r="A73" s="660" t="s">
        <v>1047</v>
      </c>
      <c r="B73" s="661">
        <v>1</v>
      </c>
      <c r="C73" s="662" t="s">
        <v>982</v>
      </c>
      <c r="D73" s="658"/>
      <c r="E73" s="659"/>
      <c r="F73" s="778"/>
      <c r="G73" s="663">
        <v>9</v>
      </c>
      <c r="H73" s="662" t="s">
        <v>992</v>
      </c>
      <c r="I73" s="658"/>
      <c r="J73" s="659"/>
      <c r="K73" s="778"/>
      <c r="L73" s="663">
        <v>17</v>
      </c>
      <c r="M73" s="662" t="s">
        <v>1000</v>
      </c>
      <c r="N73" s="658"/>
      <c r="O73" s="659"/>
      <c r="P73" s="778"/>
      <c r="Q73" s="663">
        <v>25</v>
      </c>
      <c r="R73" s="662" t="s">
        <v>1048</v>
      </c>
      <c r="S73" s="658"/>
      <c r="T73" s="659"/>
      <c r="U73" s="778"/>
      <c r="V73" s="663">
        <v>33</v>
      </c>
      <c r="W73" s="662" t="s">
        <v>1007</v>
      </c>
      <c r="X73" s="658"/>
      <c r="Y73" s="659"/>
      <c r="Z73" s="778"/>
      <c r="AA73" s="663">
        <v>41</v>
      </c>
      <c r="AB73" s="662" t="s">
        <v>1049</v>
      </c>
      <c r="AC73" s="658"/>
      <c r="AD73" s="659"/>
      <c r="AE73" s="778"/>
      <c r="AF73" s="663">
        <v>49</v>
      </c>
      <c r="AG73" s="662" t="s">
        <v>1050</v>
      </c>
      <c r="AH73" s="658"/>
      <c r="AI73" s="659"/>
      <c r="AJ73" s="778"/>
      <c r="AK73" s="663">
        <v>57</v>
      </c>
      <c r="AL73" s="662" t="s">
        <v>1051</v>
      </c>
      <c r="AM73" s="658"/>
      <c r="AN73" s="659"/>
      <c r="AO73" s="778"/>
      <c r="AP73" s="663">
        <v>65</v>
      </c>
      <c r="AQ73" s="662" t="s">
        <v>1052</v>
      </c>
      <c r="AR73" s="658"/>
      <c r="AS73" s="659"/>
      <c r="AT73" s="778"/>
      <c r="AU73" s="663">
        <v>73</v>
      </c>
      <c r="AV73" s="662" t="s">
        <v>855</v>
      </c>
      <c r="AW73" s="658"/>
      <c r="AX73" s="659"/>
      <c r="AY73" s="778"/>
      <c r="AZ73" s="663">
        <v>81</v>
      </c>
      <c r="BA73" s="662" t="s">
        <v>871</v>
      </c>
      <c r="BB73" s="658"/>
      <c r="BC73" s="659"/>
      <c r="BD73" s="778"/>
      <c r="BE73" s="663">
        <v>89</v>
      </c>
      <c r="BF73" s="662" t="s">
        <v>887</v>
      </c>
      <c r="BG73" s="658"/>
      <c r="BH73" s="659"/>
      <c r="BI73" s="780"/>
    </row>
    <row r="74" spans="1:61" ht="39.950000000000003" customHeight="1" thickBot="1">
      <c r="A74" s="664" t="s">
        <v>1053</v>
      </c>
      <c r="B74" s="665">
        <v>2</v>
      </c>
      <c r="C74" s="666" t="s">
        <v>983</v>
      </c>
      <c r="D74" s="658"/>
      <c r="E74" s="659"/>
      <c r="F74" s="777"/>
      <c r="G74" s="667">
        <v>10</v>
      </c>
      <c r="H74" s="666" t="s">
        <v>993</v>
      </c>
      <c r="I74" s="658"/>
      <c r="J74" s="659"/>
      <c r="K74" s="777"/>
      <c r="L74" s="667">
        <v>18</v>
      </c>
      <c r="M74" s="666" t="s">
        <v>1001</v>
      </c>
      <c r="N74" s="658"/>
      <c r="O74" s="659"/>
      <c r="P74" s="777"/>
      <c r="Q74" s="667">
        <v>26</v>
      </c>
      <c r="R74" s="666" t="s">
        <v>1054</v>
      </c>
      <c r="S74" s="658"/>
      <c r="T74" s="659"/>
      <c r="U74" s="777"/>
      <c r="V74" s="667">
        <v>34</v>
      </c>
      <c r="W74" s="666" t="s">
        <v>1055</v>
      </c>
      <c r="X74" s="658"/>
      <c r="Y74" s="659"/>
      <c r="Z74" s="777"/>
      <c r="AA74" s="667">
        <v>42</v>
      </c>
      <c r="AB74" s="666" t="s">
        <v>1056</v>
      </c>
      <c r="AC74" s="658"/>
      <c r="AD74" s="659"/>
      <c r="AE74" s="777"/>
      <c r="AF74" s="667">
        <v>50</v>
      </c>
      <c r="AG74" s="666" t="s">
        <v>1057</v>
      </c>
      <c r="AH74" s="658"/>
      <c r="AI74" s="659"/>
      <c r="AJ74" s="777"/>
      <c r="AK74" s="667">
        <v>58</v>
      </c>
      <c r="AL74" s="666" t="s">
        <v>1058</v>
      </c>
      <c r="AM74" s="658"/>
      <c r="AN74" s="659"/>
      <c r="AO74" s="777"/>
      <c r="AP74" s="667">
        <v>66</v>
      </c>
      <c r="AQ74" s="666" t="s">
        <v>1059</v>
      </c>
      <c r="AR74" s="658"/>
      <c r="AS74" s="659"/>
      <c r="AT74" s="777"/>
      <c r="AU74" s="667">
        <v>74</v>
      </c>
      <c r="AV74" s="666" t="s">
        <v>857</v>
      </c>
      <c r="AW74" s="658"/>
      <c r="AX74" s="659"/>
      <c r="AY74" s="777"/>
      <c r="AZ74" s="667">
        <v>82</v>
      </c>
      <c r="BA74" s="666" t="s">
        <v>873</v>
      </c>
      <c r="BB74" s="658"/>
      <c r="BC74" s="659"/>
      <c r="BD74" s="777"/>
      <c r="BE74" s="667">
        <v>90</v>
      </c>
      <c r="BF74" s="666" t="s">
        <v>889</v>
      </c>
      <c r="BG74" s="658"/>
      <c r="BH74" s="659"/>
      <c r="BI74" s="781"/>
    </row>
    <row r="75" spans="1:61" ht="39.950000000000003" customHeight="1" thickBot="1">
      <c r="A75" s="664" t="s">
        <v>1060</v>
      </c>
      <c r="B75" s="665">
        <v>3</v>
      </c>
      <c r="C75" s="666" t="s">
        <v>984</v>
      </c>
      <c r="D75" s="658"/>
      <c r="E75" s="659"/>
      <c r="F75" s="777"/>
      <c r="G75" s="667">
        <v>11</v>
      </c>
      <c r="H75" s="666" t="s">
        <v>994</v>
      </c>
      <c r="I75" s="658"/>
      <c r="J75" s="659"/>
      <c r="K75" s="777"/>
      <c r="L75" s="667">
        <v>19</v>
      </c>
      <c r="M75" s="666" t="s">
        <v>1061</v>
      </c>
      <c r="N75" s="658"/>
      <c r="O75" s="659"/>
      <c r="P75" s="777"/>
      <c r="Q75" s="667">
        <v>27</v>
      </c>
      <c r="R75" s="666" t="s">
        <v>1062</v>
      </c>
      <c r="S75" s="658"/>
      <c r="T75" s="659"/>
      <c r="U75" s="777"/>
      <c r="V75" s="667">
        <v>35</v>
      </c>
      <c r="W75" s="666" t="s">
        <v>1063</v>
      </c>
      <c r="X75" s="658"/>
      <c r="Y75" s="659"/>
      <c r="Z75" s="777"/>
      <c r="AA75" s="667">
        <v>43</v>
      </c>
      <c r="AB75" s="666" t="s">
        <v>1064</v>
      </c>
      <c r="AC75" s="658"/>
      <c r="AD75" s="659"/>
      <c r="AE75" s="777"/>
      <c r="AF75" s="667">
        <v>51</v>
      </c>
      <c r="AG75" s="666" t="s">
        <v>1065</v>
      </c>
      <c r="AH75" s="658"/>
      <c r="AI75" s="659"/>
      <c r="AJ75" s="777"/>
      <c r="AK75" s="667">
        <v>59</v>
      </c>
      <c r="AL75" s="666" t="s">
        <v>1066</v>
      </c>
      <c r="AM75" s="658"/>
      <c r="AN75" s="659"/>
      <c r="AO75" s="777"/>
      <c r="AP75" s="667">
        <v>67</v>
      </c>
      <c r="AQ75" s="666" t="s">
        <v>1067</v>
      </c>
      <c r="AR75" s="658"/>
      <c r="AS75" s="659"/>
      <c r="AT75" s="777"/>
      <c r="AU75" s="667">
        <v>75</v>
      </c>
      <c r="AV75" s="666" t="s">
        <v>859</v>
      </c>
      <c r="AW75" s="658"/>
      <c r="AX75" s="659"/>
      <c r="AY75" s="777"/>
      <c r="AZ75" s="667">
        <v>83</v>
      </c>
      <c r="BA75" s="666" t="s">
        <v>875</v>
      </c>
      <c r="BB75" s="658"/>
      <c r="BC75" s="659"/>
      <c r="BD75" s="777"/>
      <c r="BE75" s="667">
        <v>91</v>
      </c>
      <c r="BF75" s="666" t="s">
        <v>891</v>
      </c>
      <c r="BG75" s="658"/>
      <c r="BH75" s="659"/>
      <c r="BI75" s="781"/>
    </row>
    <row r="76" spans="1:61" ht="39.950000000000003" customHeight="1" thickBot="1">
      <c r="A76" s="664" t="s">
        <v>1068</v>
      </c>
      <c r="B76" s="665">
        <v>4</v>
      </c>
      <c r="C76" s="666" t="s">
        <v>985</v>
      </c>
      <c r="D76" s="658"/>
      <c r="E76" s="659"/>
      <c r="F76" s="777"/>
      <c r="G76" s="667">
        <v>12</v>
      </c>
      <c r="H76" s="666" t="s">
        <v>995</v>
      </c>
      <c r="I76" s="658"/>
      <c r="J76" s="659"/>
      <c r="K76" s="777"/>
      <c r="L76" s="667">
        <v>20</v>
      </c>
      <c r="M76" s="666" t="s">
        <v>1069</v>
      </c>
      <c r="N76" s="658"/>
      <c r="O76" s="659"/>
      <c r="P76" s="777"/>
      <c r="Q76" s="667">
        <v>28</v>
      </c>
      <c r="R76" s="666" t="s">
        <v>1070</v>
      </c>
      <c r="S76" s="658"/>
      <c r="T76" s="659"/>
      <c r="U76" s="777"/>
      <c r="V76" s="667">
        <v>36</v>
      </c>
      <c r="W76" s="666" t="s">
        <v>1071</v>
      </c>
      <c r="X76" s="658"/>
      <c r="Y76" s="659"/>
      <c r="Z76" s="777"/>
      <c r="AA76" s="667">
        <v>44</v>
      </c>
      <c r="AB76" s="666" t="s">
        <v>1072</v>
      </c>
      <c r="AC76" s="658"/>
      <c r="AD76" s="659"/>
      <c r="AE76" s="777"/>
      <c r="AF76" s="667">
        <v>52</v>
      </c>
      <c r="AG76" s="666" t="s">
        <v>1073</v>
      </c>
      <c r="AH76" s="658"/>
      <c r="AI76" s="659"/>
      <c r="AJ76" s="777"/>
      <c r="AK76" s="667">
        <v>60</v>
      </c>
      <c r="AL76" s="666" t="s">
        <v>1074</v>
      </c>
      <c r="AM76" s="658"/>
      <c r="AN76" s="659"/>
      <c r="AO76" s="777"/>
      <c r="AP76" s="667">
        <v>68</v>
      </c>
      <c r="AQ76" s="666" t="s">
        <v>1075</v>
      </c>
      <c r="AR76" s="658"/>
      <c r="AS76" s="659"/>
      <c r="AT76" s="777"/>
      <c r="AU76" s="667">
        <v>76</v>
      </c>
      <c r="AV76" s="666" t="s">
        <v>861</v>
      </c>
      <c r="AW76" s="658"/>
      <c r="AX76" s="659"/>
      <c r="AY76" s="777"/>
      <c r="AZ76" s="667">
        <v>84</v>
      </c>
      <c r="BA76" s="666" t="s">
        <v>877</v>
      </c>
      <c r="BB76" s="658"/>
      <c r="BC76" s="659"/>
      <c r="BD76" s="777"/>
      <c r="BE76" s="667">
        <v>92</v>
      </c>
      <c r="BF76" s="666" t="s">
        <v>893</v>
      </c>
      <c r="BG76" s="658"/>
      <c r="BH76" s="659"/>
      <c r="BI76" s="781"/>
    </row>
    <row r="77" spans="1:61" ht="39.950000000000003" customHeight="1" thickBot="1">
      <c r="A77" s="664" t="s">
        <v>1076</v>
      </c>
      <c r="B77" s="665">
        <v>5</v>
      </c>
      <c r="C77" s="666" t="s">
        <v>986</v>
      </c>
      <c r="D77" s="658"/>
      <c r="E77" s="659"/>
      <c r="F77" s="777"/>
      <c r="G77" s="667">
        <v>13</v>
      </c>
      <c r="H77" s="666" t="s">
        <v>996</v>
      </c>
      <c r="I77" s="658"/>
      <c r="J77" s="659"/>
      <c r="K77" s="777"/>
      <c r="L77" s="667">
        <v>21</v>
      </c>
      <c r="M77" s="666" t="s">
        <v>1077</v>
      </c>
      <c r="N77" s="658"/>
      <c r="O77" s="659"/>
      <c r="P77" s="777"/>
      <c r="Q77" s="667">
        <v>29</v>
      </c>
      <c r="R77" s="666" t="s">
        <v>1078</v>
      </c>
      <c r="S77" s="658"/>
      <c r="T77" s="659"/>
      <c r="U77" s="777"/>
      <c r="V77" s="667">
        <v>37</v>
      </c>
      <c r="W77" s="666" t="s">
        <v>1079</v>
      </c>
      <c r="X77" s="658"/>
      <c r="Y77" s="659"/>
      <c r="Z77" s="777"/>
      <c r="AA77" s="667">
        <v>45</v>
      </c>
      <c r="AB77" s="666" t="s">
        <v>1080</v>
      </c>
      <c r="AC77" s="658"/>
      <c r="AD77" s="659"/>
      <c r="AE77" s="777"/>
      <c r="AF77" s="667">
        <v>53</v>
      </c>
      <c r="AG77" s="666" t="s">
        <v>1081</v>
      </c>
      <c r="AH77" s="658"/>
      <c r="AI77" s="659"/>
      <c r="AJ77" s="777"/>
      <c r="AK77" s="667">
        <v>61</v>
      </c>
      <c r="AL77" s="666" t="s">
        <v>1082</v>
      </c>
      <c r="AM77" s="658"/>
      <c r="AN77" s="659"/>
      <c r="AO77" s="777"/>
      <c r="AP77" s="667">
        <v>69</v>
      </c>
      <c r="AQ77" s="666" t="s">
        <v>1083</v>
      </c>
      <c r="AR77" s="658"/>
      <c r="AS77" s="659"/>
      <c r="AT77" s="777"/>
      <c r="AU77" s="667">
        <v>77</v>
      </c>
      <c r="AV77" s="666" t="s">
        <v>863</v>
      </c>
      <c r="AW77" s="658"/>
      <c r="AX77" s="659"/>
      <c r="AY77" s="777"/>
      <c r="AZ77" s="667">
        <v>85</v>
      </c>
      <c r="BA77" s="666" t="s">
        <v>879</v>
      </c>
      <c r="BB77" s="658"/>
      <c r="BC77" s="659"/>
      <c r="BD77" s="777"/>
      <c r="BE77" s="667">
        <v>93</v>
      </c>
      <c r="BF77" s="666" t="s">
        <v>895</v>
      </c>
      <c r="BG77" s="658"/>
      <c r="BH77" s="659"/>
      <c r="BI77" s="781"/>
    </row>
    <row r="78" spans="1:61" ht="39.950000000000003" customHeight="1" thickBot="1">
      <c r="A78" s="664" t="s">
        <v>1084</v>
      </c>
      <c r="B78" s="665">
        <v>6</v>
      </c>
      <c r="C78" s="666" t="s">
        <v>987</v>
      </c>
      <c r="D78" s="658"/>
      <c r="E78" s="659"/>
      <c r="F78" s="777"/>
      <c r="G78" s="667">
        <v>14</v>
      </c>
      <c r="H78" s="666" t="s">
        <v>997</v>
      </c>
      <c r="I78" s="658"/>
      <c r="J78" s="659"/>
      <c r="K78" s="777"/>
      <c r="L78" s="667">
        <v>22</v>
      </c>
      <c r="M78" s="666" t="s">
        <v>1085</v>
      </c>
      <c r="N78" s="658"/>
      <c r="O78" s="659"/>
      <c r="P78" s="777"/>
      <c r="Q78" s="667">
        <v>30</v>
      </c>
      <c r="R78" s="666" t="s">
        <v>1086</v>
      </c>
      <c r="S78" s="658"/>
      <c r="T78" s="659"/>
      <c r="U78" s="777"/>
      <c r="V78" s="667">
        <v>38</v>
      </c>
      <c r="W78" s="666" t="s">
        <v>1087</v>
      </c>
      <c r="X78" s="658"/>
      <c r="Y78" s="659"/>
      <c r="Z78" s="777"/>
      <c r="AA78" s="667">
        <v>46</v>
      </c>
      <c r="AB78" s="666" t="s">
        <v>1088</v>
      </c>
      <c r="AC78" s="658"/>
      <c r="AD78" s="659"/>
      <c r="AE78" s="777"/>
      <c r="AF78" s="667">
        <v>54</v>
      </c>
      <c r="AG78" s="666" t="s">
        <v>1089</v>
      </c>
      <c r="AH78" s="658"/>
      <c r="AI78" s="659"/>
      <c r="AJ78" s="777"/>
      <c r="AK78" s="667">
        <v>62</v>
      </c>
      <c r="AL78" s="666" t="s">
        <v>1090</v>
      </c>
      <c r="AM78" s="658"/>
      <c r="AN78" s="659"/>
      <c r="AO78" s="777"/>
      <c r="AP78" s="667">
        <v>70</v>
      </c>
      <c r="AQ78" s="666" t="s">
        <v>1091</v>
      </c>
      <c r="AR78" s="658"/>
      <c r="AS78" s="659"/>
      <c r="AT78" s="777"/>
      <c r="AU78" s="667">
        <v>78</v>
      </c>
      <c r="AV78" s="666" t="s">
        <v>865</v>
      </c>
      <c r="AW78" s="658"/>
      <c r="AX78" s="659"/>
      <c r="AY78" s="777"/>
      <c r="AZ78" s="667">
        <v>86</v>
      </c>
      <c r="BA78" s="666" t="s">
        <v>881</v>
      </c>
      <c r="BB78" s="658"/>
      <c r="BC78" s="659"/>
      <c r="BD78" s="777"/>
      <c r="BE78" s="667">
        <v>94</v>
      </c>
      <c r="BF78" s="666" t="s">
        <v>897</v>
      </c>
      <c r="BG78" s="658"/>
      <c r="BH78" s="659"/>
      <c r="BI78" s="781"/>
    </row>
    <row r="79" spans="1:61" ht="39.950000000000003" customHeight="1" thickBot="1">
      <c r="A79" s="664" t="s">
        <v>1092</v>
      </c>
      <c r="B79" s="665">
        <v>7</v>
      </c>
      <c r="C79" s="666" t="s">
        <v>988</v>
      </c>
      <c r="D79" s="658"/>
      <c r="E79" s="659"/>
      <c r="F79" s="777"/>
      <c r="G79" s="667">
        <v>15</v>
      </c>
      <c r="H79" s="666" t="s">
        <v>998</v>
      </c>
      <c r="I79" s="658"/>
      <c r="J79" s="659"/>
      <c r="K79" s="777"/>
      <c r="L79" s="667">
        <v>23</v>
      </c>
      <c r="M79" s="666" t="s">
        <v>1093</v>
      </c>
      <c r="N79" s="658"/>
      <c r="O79" s="659"/>
      <c r="P79" s="777"/>
      <c r="Q79" s="667">
        <v>31</v>
      </c>
      <c r="R79" s="666" t="s">
        <v>1094</v>
      </c>
      <c r="S79" s="658"/>
      <c r="T79" s="659"/>
      <c r="U79" s="777"/>
      <c r="V79" s="667">
        <v>39</v>
      </c>
      <c r="W79" s="666" t="s">
        <v>1095</v>
      </c>
      <c r="X79" s="658"/>
      <c r="Y79" s="659"/>
      <c r="Z79" s="777"/>
      <c r="AA79" s="667">
        <v>47</v>
      </c>
      <c r="AB79" s="666" t="s">
        <v>1096</v>
      </c>
      <c r="AC79" s="658"/>
      <c r="AD79" s="659"/>
      <c r="AE79" s="777"/>
      <c r="AF79" s="667">
        <v>55</v>
      </c>
      <c r="AG79" s="666" t="s">
        <v>1097</v>
      </c>
      <c r="AH79" s="658"/>
      <c r="AI79" s="659"/>
      <c r="AJ79" s="777"/>
      <c r="AK79" s="667">
        <v>63</v>
      </c>
      <c r="AL79" s="666" t="s">
        <v>1098</v>
      </c>
      <c r="AM79" s="658"/>
      <c r="AN79" s="659"/>
      <c r="AO79" s="777"/>
      <c r="AP79" s="667">
        <v>71</v>
      </c>
      <c r="AQ79" s="666" t="s">
        <v>1099</v>
      </c>
      <c r="AR79" s="658"/>
      <c r="AS79" s="659"/>
      <c r="AT79" s="777"/>
      <c r="AU79" s="667">
        <v>79</v>
      </c>
      <c r="AV79" s="666" t="s">
        <v>867</v>
      </c>
      <c r="AW79" s="658"/>
      <c r="AX79" s="659"/>
      <c r="AY79" s="777"/>
      <c r="AZ79" s="667">
        <v>87</v>
      </c>
      <c r="BA79" s="666" t="s">
        <v>883</v>
      </c>
      <c r="BB79" s="658"/>
      <c r="BC79" s="659"/>
      <c r="BD79" s="777"/>
      <c r="BE79" s="667">
        <v>95</v>
      </c>
      <c r="BF79" s="666" t="s">
        <v>899</v>
      </c>
      <c r="BG79" s="658"/>
      <c r="BH79" s="659"/>
      <c r="BI79" s="781"/>
    </row>
    <row r="80" spans="1:61" ht="39.950000000000003" customHeight="1" thickBot="1">
      <c r="A80" s="668" t="s">
        <v>1100</v>
      </c>
      <c r="B80" s="669">
        <v>8</v>
      </c>
      <c r="C80" s="670" t="s">
        <v>991</v>
      </c>
      <c r="D80" s="658"/>
      <c r="E80" s="659"/>
      <c r="F80" s="779"/>
      <c r="G80" s="671">
        <v>16</v>
      </c>
      <c r="H80" s="670" t="s">
        <v>999</v>
      </c>
      <c r="I80" s="672"/>
      <c r="J80" s="673"/>
      <c r="K80" s="779"/>
      <c r="L80" s="671">
        <v>24</v>
      </c>
      <c r="M80" s="670" t="s">
        <v>1101</v>
      </c>
      <c r="N80" s="658"/>
      <c r="O80" s="659"/>
      <c r="P80" s="779"/>
      <c r="Q80" s="671">
        <v>32</v>
      </c>
      <c r="R80" s="670" t="s">
        <v>1102</v>
      </c>
      <c r="S80" s="672"/>
      <c r="T80" s="673"/>
      <c r="U80" s="779"/>
      <c r="V80" s="671">
        <v>40</v>
      </c>
      <c r="W80" s="670" t="s">
        <v>1103</v>
      </c>
      <c r="X80" s="658"/>
      <c r="Y80" s="659"/>
      <c r="Z80" s="779"/>
      <c r="AA80" s="671">
        <v>48</v>
      </c>
      <c r="AB80" s="670" t="s">
        <v>1104</v>
      </c>
      <c r="AC80" s="672"/>
      <c r="AD80" s="673"/>
      <c r="AE80" s="779"/>
      <c r="AF80" s="671">
        <v>56</v>
      </c>
      <c r="AG80" s="670" t="s">
        <v>1105</v>
      </c>
      <c r="AH80" s="658"/>
      <c r="AI80" s="659"/>
      <c r="AJ80" s="779"/>
      <c r="AK80" s="671">
        <v>64</v>
      </c>
      <c r="AL80" s="670" t="s">
        <v>1106</v>
      </c>
      <c r="AM80" s="672"/>
      <c r="AN80" s="673"/>
      <c r="AO80" s="779"/>
      <c r="AP80" s="671">
        <v>72</v>
      </c>
      <c r="AQ80" s="670" t="s">
        <v>1107</v>
      </c>
      <c r="AR80" s="658"/>
      <c r="AS80" s="659"/>
      <c r="AT80" s="779"/>
      <c r="AU80" s="671">
        <v>80</v>
      </c>
      <c r="AV80" s="670" t="s">
        <v>869</v>
      </c>
      <c r="AW80" s="672"/>
      <c r="AX80" s="673"/>
      <c r="AY80" s="779"/>
      <c r="AZ80" s="671">
        <v>88</v>
      </c>
      <c r="BA80" s="670" t="s">
        <v>885</v>
      </c>
      <c r="BB80" s="658"/>
      <c r="BC80" s="659"/>
      <c r="BD80" s="779"/>
      <c r="BE80" s="671">
        <v>96</v>
      </c>
      <c r="BF80" s="670" t="s">
        <v>901</v>
      </c>
      <c r="BG80" s="672"/>
      <c r="BH80" s="673"/>
      <c r="BI80" s="782"/>
    </row>
    <row r="81" spans="1:61" ht="39.950000000000003" customHeight="1" thickBot="1"/>
    <row r="82" spans="1:61" ht="39.950000000000003" customHeight="1" thickBot="1">
      <c r="D82" s="658">
        <v>1</v>
      </c>
      <c r="E82" s="659"/>
      <c r="F82" s="777"/>
      <c r="I82" s="658">
        <v>2</v>
      </c>
      <c r="J82" s="659"/>
      <c r="K82" s="777"/>
      <c r="N82" s="658">
        <v>3</v>
      </c>
      <c r="O82" s="659"/>
      <c r="P82" s="777"/>
      <c r="S82" s="658">
        <v>4</v>
      </c>
      <c r="T82" s="659"/>
      <c r="U82" s="777"/>
      <c r="X82" s="658">
        <v>5</v>
      </c>
      <c r="Y82" s="659"/>
      <c r="Z82" s="777"/>
      <c r="AC82" s="658">
        <v>6</v>
      </c>
      <c r="AD82" s="659"/>
      <c r="AE82" s="777"/>
      <c r="AH82" s="658">
        <v>7</v>
      </c>
      <c r="AI82" s="659"/>
      <c r="AJ82" s="777"/>
      <c r="AM82" s="658">
        <v>8</v>
      </c>
      <c r="AN82" s="659"/>
      <c r="AO82" s="777"/>
      <c r="AR82" s="658">
        <v>9</v>
      </c>
      <c r="AS82" s="659"/>
      <c r="AT82" s="777"/>
      <c r="AW82" s="658">
        <v>10</v>
      </c>
      <c r="AX82" s="659"/>
      <c r="AY82" s="777"/>
      <c r="BB82" s="658">
        <v>11</v>
      </c>
      <c r="BC82" s="659"/>
      <c r="BD82" s="777"/>
      <c r="BG82" s="658">
        <v>12</v>
      </c>
      <c r="BH82" s="659"/>
      <c r="BI82" s="777"/>
    </row>
    <row r="83" spans="1:61" ht="39.950000000000003" customHeight="1" thickBot="1">
      <c r="A83" s="660" t="s">
        <v>1047</v>
      </c>
      <c r="B83" s="661">
        <v>1</v>
      </c>
      <c r="C83" s="662" t="s">
        <v>982</v>
      </c>
      <c r="D83" s="658"/>
      <c r="E83" s="659"/>
      <c r="F83" s="778"/>
      <c r="G83" s="663">
        <v>9</v>
      </c>
      <c r="H83" s="662" t="s">
        <v>992</v>
      </c>
      <c r="I83" s="658"/>
      <c r="J83" s="659"/>
      <c r="K83" s="778"/>
      <c r="L83" s="663">
        <v>17</v>
      </c>
      <c r="M83" s="662" t="s">
        <v>1000</v>
      </c>
      <c r="N83" s="658"/>
      <c r="O83" s="659"/>
      <c r="P83" s="778"/>
      <c r="Q83" s="663">
        <v>25</v>
      </c>
      <c r="R83" s="662" t="s">
        <v>1048</v>
      </c>
      <c r="S83" s="658"/>
      <c r="T83" s="659"/>
      <c r="U83" s="778"/>
      <c r="V83" s="663">
        <v>33</v>
      </c>
      <c r="W83" s="662" t="s">
        <v>1007</v>
      </c>
      <c r="X83" s="658"/>
      <c r="Y83" s="659"/>
      <c r="Z83" s="778"/>
      <c r="AA83" s="663">
        <v>41</v>
      </c>
      <c r="AB83" s="662" t="s">
        <v>1049</v>
      </c>
      <c r="AC83" s="658"/>
      <c r="AD83" s="659"/>
      <c r="AE83" s="778"/>
      <c r="AF83" s="663">
        <v>49</v>
      </c>
      <c r="AG83" s="662" t="s">
        <v>1050</v>
      </c>
      <c r="AH83" s="658"/>
      <c r="AI83" s="659"/>
      <c r="AJ83" s="778"/>
      <c r="AK83" s="663">
        <v>57</v>
      </c>
      <c r="AL83" s="662" t="s">
        <v>1051</v>
      </c>
      <c r="AM83" s="658"/>
      <c r="AN83" s="659"/>
      <c r="AO83" s="778"/>
      <c r="AP83" s="663">
        <v>65</v>
      </c>
      <c r="AQ83" s="662" t="s">
        <v>1052</v>
      </c>
      <c r="AR83" s="658"/>
      <c r="AS83" s="659"/>
      <c r="AT83" s="778"/>
      <c r="AU83" s="663">
        <v>73</v>
      </c>
      <c r="AV83" s="662" t="s">
        <v>855</v>
      </c>
      <c r="AW83" s="658"/>
      <c r="AX83" s="659"/>
      <c r="AY83" s="778"/>
      <c r="AZ83" s="663">
        <v>81</v>
      </c>
      <c r="BA83" s="662" t="s">
        <v>871</v>
      </c>
      <c r="BB83" s="658"/>
      <c r="BC83" s="659"/>
      <c r="BD83" s="778"/>
      <c r="BE83" s="663">
        <v>89</v>
      </c>
      <c r="BF83" s="662" t="s">
        <v>887</v>
      </c>
      <c r="BG83" s="658"/>
      <c r="BH83" s="659"/>
      <c r="BI83" s="780"/>
    </row>
    <row r="84" spans="1:61" ht="39.950000000000003" customHeight="1" thickBot="1">
      <c r="A84" s="664" t="s">
        <v>1053</v>
      </c>
      <c r="B84" s="665">
        <v>2</v>
      </c>
      <c r="C84" s="666" t="s">
        <v>983</v>
      </c>
      <c r="D84" s="658"/>
      <c r="E84" s="659"/>
      <c r="F84" s="777"/>
      <c r="G84" s="667">
        <v>10</v>
      </c>
      <c r="H84" s="666" t="s">
        <v>993</v>
      </c>
      <c r="I84" s="658"/>
      <c r="J84" s="659"/>
      <c r="K84" s="777"/>
      <c r="L84" s="667">
        <v>18</v>
      </c>
      <c r="M84" s="666" t="s">
        <v>1001</v>
      </c>
      <c r="N84" s="658"/>
      <c r="O84" s="659"/>
      <c r="P84" s="777"/>
      <c r="Q84" s="667">
        <v>26</v>
      </c>
      <c r="R84" s="666" t="s">
        <v>1054</v>
      </c>
      <c r="S84" s="658"/>
      <c r="T84" s="659"/>
      <c r="U84" s="777"/>
      <c r="V84" s="667">
        <v>34</v>
      </c>
      <c r="W84" s="666" t="s">
        <v>1055</v>
      </c>
      <c r="X84" s="658"/>
      <c r="Y84" s="659"/>
      <c r="Z84" s="777"/>
      <c r="AA84" s="667">
        <v>42</v>
      </c>
      <c r="AB84" s="666" t="s">
        <v>1056</v>
      </c>
      <c r="AC84" s="658"/>
      <c r="AD84" s="659"/>
      <c r="AE84" s="777"/>
      <c r="AF84" s="667">
        <v>50</v>
      </c>
      <c r="AG84" s="666" t="s">
        <v>1057</v>
      </c>
      <c r="AH84" s="658"/>
      <c r="AI84" s="659"/>
      <c r="AJ84" s="777"/>
      <c r="AK84" s="667">
        <v>58</v>
      </c>
      <c r="AL84" s="666" t="s">
        <v>1058</v>
      </c>
      <c r="AM84" s="658"/>
      <c r="AN84" s="659"/>
      <c r="AO84" s="777"/>
      <c r="AP84" s="667">
        <v>66</v>
      </c>
      <c r="AQ84" s="666" t="s">
        <v>1059</v>
      </c>
      <c r="AR84" s="658"/>
      <c r="AS84" s="659"/>
      <c r="AT84" s="777"/>
      <c r="AU84" s="667">
        <v>74</v>
      </c>
      <c r="AV84" s="666" t="s">
        <v>857</v>
      </c>
      <c r="AW84" s="658"/>
      <c r="AX84" s="659"/>
      <c r="AY84" s="777"/>
      <c r="AZ84" s="667">
        <v>82</v>
      </c>
      <c r="BA84" s="666" t="s">
        <v>873</v>
      </c>
      <c r="BB84" s="658"/>
      <c r="BC84" s="659"/>
      <c r="BD84" s="777"/>
      <c r="BE84" s="667">
        <v>90</v>
      </c>
      <c r="BF84" s="666" t="s">
        <v>889</v>
      </c>
      <c r="BG84" s="658"/>
      <c r="BH84" s="659"/>
      <c r="BI84" s="781"/>
    </row>
    <row r="85" spans="1:61" ht="39.950000000000003" customHeight="1" thickBot="1">
      <c r="A85" s="664" t="s">
        <v>1060</v>
      </c>
      <c r="B85" s="665">
        <v>3</v>
      </c>
      <c r="C85" s="666" t="s">
        <v>984</v>
      </c>
      <c r="D85" s="658"/>
      <c r="E85" s="659"/>
      <c r="F85" s="777"/>
      <c r="G85" s="667">
        <v>11</v>
      </c>
      <c r="H85" s="666" t="s">
        <v>994</v>
      </c>
      <c r="I85" s="658"/>
      <c r="J85" s="659"/>
      <c r="K85" s="777"/>
      <c r="L85" s="667">
        <v>19</v>
      </c>
      <c r="M85" s="666" t="s">
        <v>1061</v>
      </c>
      <c r="N85" s="658"/>
      <c r="O85" s="659"/>
      <c r="P85" s="777"/>
      <c r="Q85" s="667">
        <v>27</v>
      </c>
      <c r="R85" s="666" t="s">
        <v>1062</v>
      </c>
      <c r="S85" s="658"/>
      <c r="T85" s="659"/>
      <c r="U85" s="777"/>
      <c r="V85" s="667">
        <v>35</v>
      </c>
      <c r="W85" s="666" t="s">
        <v>1063</v>
      </c>
      <c r="X85" s="658"/>
      <c r="Y85" s="659"/>
      <c r="Z85" s="777"/>
      <c r="AA85" s="667">
        <v>43</v>
      </c>
      <c r="AB85" s="666" t="s">
        <v>1064</v>
      </c>
      <c r="AC85" s="658"/>
      <c r="AD85" s="659"/>
      <c r="AE85" s="777"/>
      <c r="AF85" s="667">
        <v>51</v>
      </c>
      <c r="AG85" s="666" t="s">
        <v>1065</v>
      </c>
      <c r="AH85" s="658"/>
      <c r="AI85" s="659"/>
      <c r="AJ85" s="777"/>
      <c r="AK85" s="667">
        <v>59</v>
      </c>
      <c r="AL85" s="666" t="s">
        <v>1066</v>
      </c>
      <c r="AM85" s="658"/>
      <c r="AN85" s="659"/>
      <c r="AO85" s="777"/>
      <c r="AP85" s="667">
        <v>67</v>
      </c>
      <c r="AQ85" s="666" t="s">
        <v>1067</v>
      </c>
      <c r="AR85" s="658"/>
      <c r="AS85" s="659"/>
      <c r="AT85" s="777"/>
      <c r="AU85" s="667">
        <v>75</v>
      </c>
      <c r="AV85" s="666" t="s">
        <v>859</v>
      </c>
      <c r="AW85" s="658"/>
      <c r="AX85" s="659"/>
      <c r="AY85" s="777"/>
      <c r="AZ85" s="667">
        <v>83</v>
      </c>
      <c r="BA85" s="666" t="s">
        <v>875</v>
      </c>
      <c r="BB85" s="658"/>
      <c r="BC85" s="659"/>
      <c r="BD85" s="777"/>
      <c r="BE85" s="667">
        <v>91</v>
      </c>
      <c r="BF85" s="666" t="s">
        <v>891</v>
      </c>
      <c r="BG85" s="658"/>
      <c r="BH85" s="659"/>
      <c r="BI85" s="781"/>
    </row>
    <row r="86" spans="1:61" ht="39.950000000000003" customHeight="1" thickBot="1">
      <c r="A86" s="664" t="s">
        <v>1068</v>
      </c>
      <c r="B86" s="665">
        <v>4</v>
      </c>
      <c r="C86" s="666" t="s">
        <v>985</v>
      </c>
      <c r="D86" s="658"/>
      <c r="E86" s="659"/>
      <c r="F86" s="777"/>
      <c r="G86" s="667">
        <v>12</v>
      </c>
      <c r="H86" s="666" t="s">
        <v>995</v>
      </c>
      <c r="I86" s="658"/>
      <c r="J86" s="659"/>
      <c r="K86" s="777"/>
      <c r="L86" s="667">
        <v>20</v>
      </c>
      <c r="M86" s="666" t="s">
        <v>1069</v>
      </c>
      <c r="N86" s="658"/>
      <c r="O86" s="659"/>
      <c r="P86" s="777"/>
      <c r="Q86" s="667">
        <v>28</v>
      </c>
      <c r="R86" s="666" t="s">
        <v>1070</v>
      </c>
      <c r="S86" s="658"/>
      <c r="T86" s="659"/>
      <c r="U86" s="777"/>
      <c r="V86" s="667">
        <v>36</v>
      </c>
      <c r="W86" s="666" t="s">
        <v>1071</v>
      </c>
      <c r="X86" s="658"/>
      <c r="Y86" s="659"/>
      <c r="Z86" s="777"/>
      <c r="AA86" s="667">
        <v>44</v>
      </c>
      <c r="AB86" s="666" t="s">
        <v>1072</v>
      </c>
      <c r="AC86" s="658"/>
      <c r="AD86" s="659"/>
      <c r="AE86" s="777"/>
      <c r="AF86" s="667">
        <v>52</v>
      </c>
      <c r="AG86" s="666" t="s">
        <v>1073</v>
      </c>
      <c r="AH86" s="658"/>
      <c r="AI86" s="659"/>
      <c r="AJ86" s="777"/>
      <c r="AK86" s="667">
        <v>60</v>
      </c>
      <c r="AL86" s="666" t="s">
        <v>1074</v>
      </c>
      <c r="AM86" s="658"/>
      <c r="AN86" s="659"/>
      <c r="AO86" s="777"/>
      <c r="AP86" s="667">
        <v>68</v>
      </c>
      <c r="AQ86" s="666" t="s">
        <v>1075</v>
      </c>
      <c r="AR86" s="658"/>
      <c r="AS86" s="659"/>
      <c r="AT86" s="777"/>
      <c r="AU86" s="667">
        <v>76</v>
      </c>
      <c r="AV86" s="666" t="s">
        <v>861</v>
      </c>
      <c r="AW86" s="658"/>
      <c r="AX86" s="659"/>
      <c r="AY86" s="777"/>
      <c r="AZ86" s="667">
        <v>84</v>
      </c>
      <c r="BA86" s="666" t="s">
        <v>877</v>
      </c>
      <c r="BB86" s="658"/>
      <c r="BC86" s="659"/>
      <c r="BD86" s="777"/>
      <c r="BE86" s="667">
        <v>92</v>
      </c>
      <c r="BF86" s="666" t="s">
        <v>893</v>
      </c>
      <c r="BG86" s="658"/>
      <c r="BH86" s="659"/>
      <c r="BI86" s="781"/>
    </row>
    <row r="87" spans="1:61" ht="39.950000000000003" customHeight="1" thickBot="1">
      <c r="A87" s="664" t="s">
        <v>1076</v>
      </c>
      <c r="B87" s="665">
        <v>5</v>
      </c>
      <c r="C87" s="666" t="s">
        <v>986</v>
      </c>
      <c r="D87" s="658"/>
      <c r="E87" s="659"/>
      <c r="F87" s="777"/>
      <c r="G87" s="667">
        <v>13</v>
      </c>
      <c r="H87" s="666" t="s">
        <v>996</v>
      </c>
      <c r="I87" s="658"/>
      <c r="J87" s="659"/>
      <c r="K87" s="777"/>
      <c r="L87" s="667">
        <v>21</v>
      </c>
      <c r="M87" s="666" t="s">
        <v>1077</v>
      </c>
      <c r="N87" s="658"/>
      <c r="O87" s="659"/>
      <c r="P87" s="777"/>
      <c r="Q87" s="667">
        <v>29</v>
      </c>
      <c r="R87" s="666" t="s">
        <v>1078</v>
      </c>
      <c r="S87" s="658"/>
      <c r="T87" s="659"/>
      <c r="U87" s="777"/>
      <c r="V87" s="667">
        <v>37</v>
      </c>
      <c r="W87" s="666" t="s">
        <v>1079</v>
      </c>
      <c r="X87" s="658"/>
      <c r="Y87" s="659"/>
      <c r="Z87" s="777"/>
      <c r="AA87" s="667">
        <v>45</v>
      </c>
      <c r="AB87" s="666" t="s">
        <v>1080</v>
      </c>
      <c r="AC87" s="658"/>
      <c r="AD87" s="659"/>
      <c r="AE87" s="777"/>
      <c r="AF87" s="667">
        <v>53</v>
      </c>
      <c r="AG87" s="666" t="s">
        <v>1081</v>
      </c>
      <c r="AH87" s="658"/>
      <c r="AI87" s="659"/>
      <c r="AJ87" s="777"/>
      <c r="AK87" s="667">
        <v>61</v>
      </c>
      <c r="AL87" s="666" t="s">
        <v>1082</v>
      </c>
      <c r="AM87" s="658"/>
      <c r="AN87" s="659"/>
      <c r="AO87" s="777"/>
      <c r="AP87" s="667">
        <v>69</v>
      </c>
      <c r="AQ87" s="666" t="s">
        <v>1083</v>
      </c>
      <c r="AR87" s="658"/>
      <c r="AS87" s="659"/>
      <c r="AT87" s="777"/>
      <c r="AU87" s="667">
        <v>77</v>
      </c>
      <c r="AV87" s="666" t="s">
        <v>863</v>
      </c>
      <c r="AW87" s="658"/>
      <c r="AX87" s="659"/>
      <c r="AY87" s="777"/>
      <c r="AZ87" s="667">
        <v>85</v>
      </c>
      <c r="BA87" s="666" t="s">
        <v>879</v>
      </c>
      <c r="BB87" s="658"/>
      <c r="BC87" s="659"/>
      <c r="BD87" s="777"/>
      <c r="BE87" s="667">
        <v>93</v>
      </c>
      <c r="BF87" s="666" t="s">
        <v>895</v>
      </c>
      <c r="BG87" s="658"/>
      <c r="BH87" s="659"/>
      <c r="BI87" s="781"/>
    </row>
    <row r="88" spans="1:61" ht="39.950000000000003" customHeight="1" thickBot="1">
      <c r="A88" s="664" t="s">
        <v>1084</v>
      </c>
      <c r="B88" s="665">
        <v>6</v>
      </c>
      <c r="C88" s="666" t="s">
        <v>987</v>
      </c>
      <c r="D88" s="658"/>
      <c r="E88" s="659"/>
      <c r="F88" s="777"/>
      <c r="G88" s="667">
        <v>14</v>
      </c>
      <c r="H88" s="666" t="s">
        <v>997</v>
      </c>
      <c r="I88" s="658"/>
      <c r="J88" s="659"/>
      <c r="K88" s="777"/>
      <c r="L88" s="667">
        <v>22</v>
      </c>
      <c r="M88" s="666" t="s">
        <v>1085</v>
      </c>
      <c r="N88" s="658"/>
      <c r="O88" s="659"/>
      <c r="P88" s="777"/>
      <c r="Q88" s="667">
        <v>30</v>
      </c>
      <c r="R88" s="666" t="s">
        <v>1086</v>
      </c>
      <c r="S88" s="658"/>
      <c r="T88" s="659"/>
      <c r="U88" s="777"/>
      <c r="V88" s="667">
        <v>38</v>
      </c>
      <c r="W88" s="666" t="s">
        <v>1087</v>
      </c>
      <c r="X88" s="658"/>
      <c r="Y88" s="659"/>
      <c r="Z88" s="777"/>
      <c r="AA88" s="667">
        <v>46</v>
      </c>
      <c r="AB88" s="666" t="s">
        <v>1088</v>
      </c>
      <c r="AC88" s="658"/>
      <c r="AD88" s="659"/>
      <c r="AE88" s="777"/>
      <c r="AF88" s="667">
        <v>54</v>
      </c>
      <c r="AG88" s="666" t="s">
        <v>1089</v>
      </c>
      <c r="AH88" s="658"/>
      <c r="AI88" s="659"/>
      <c r="AJ88" s="777"/>
      <c r="AK88" s="667">
        <v>62</v>
      </c>
      <c r="AL88" s="666" t="s">
        <v>1090</v>
      </c>
      <c r="AM88" s="658"/>
      <c r="AN88" s="659"/>
      <c r="AO88" s="777"/>
      <c r="AP88" s="667">
        <v>70</v>
      </c>
      <c r="AQ88" s="666" t="s">
        <v>1091</v>
      </c>
      <c r="AR88" s="658"/>
      <c r="AS88" s="659"/>
      <c r="AT88" s="777"/>
      <c r="AU88" s="667">
        <v>78</v>
      </c>
      <c r="AV88" s="666" t="s">
        <v>865</v>
      </c>
      <c r="AW88" s="658"/>
      <c r="AX88" s="659"/>
      <c r="AY88" s="777"/>
      <c r="AZ88" s="667">
        <v>86</v>
      </c>
      <c r="BA88" s="666" t="s">
        <v>881</v>
      </c>
      <c r="BB88" s="658"/>
      <c r="BC88" s="659"/>
      <c r="BD88" s="777"/>
      <c r="BE88" s="667">
        <v>94</v>
      </c>
      <c r="BF88" s="666" t="s">
        <v>897</v>
      </c>
      <c r="BG88" s="658"/>
      <c r="BH88" s="659"/>
      <c r="BI88" s="781"/>
    </row>
    <row r="89" spans="1:61" ht="39.950000000000003" customHeight="1" thickBot="1">
      <c r="A89" s="664" t="s">
        <v>1092</v>
      </c>
      <c r="B89" s="665">
        <v>7</v>
      </c>
      <c r="C89" s="666" t="s">
        <v>988</v>
      </c>
      <c r="D89" s="658"/>
      <c r="E89" s="659"/>
      <c r="F89" s="777"/>
      <c r="G89" s="667">
        <v>15</v>
      </c>
      <c r="H89" s="666" t="s">
        <v>998</v>
      </c>
      <c r="I89" s="658"/>
      <c r="J89" s="659"/>
      <c r="K89" s="777"/>
      <c r="L89" s="667">
        <v>23</v>
      </c>
      <c r="M89" s="666" t="s">
        <v>1093</v>
      </c>
      <c r="N89" s="658"/>
      <c r="O89" s="659"/>
      <c r="P89" s="777"/>
      <c r="Q89" s="667">
        <v>31</v>
      </c>
      <c r="R89" s="666" t="s">
        <v>1094</v>
      </c>
      <c r="S89" s="658"/>
      <c r="T89" s="659"/>
      <c r="U89" s="777"/>
      <c r="V89" s="667">
        <v>39</v>
      </c>
      <c r="W89" s="666" t="s">
        <v>1095</v>
      </c>
      <c r="X89" s="658"/>
      <c r="Y89" s="659"/>
      <c r="Z89" s="777"/>
      <c r="AA89" s="667">
        <v>47</v>
      </c>
      <c r="AB89" s="666" t="s">
        <v>1096</v>
      </c>
      <c r="AC89" s="658"/>
      <c r="AD89" s="659"/>
      <c r="AE89" s="777"/>
      <c r="AF89" s="667">
        <v>55</v>
      </c>
      <c r="AG89" s="666" t="s">
        <v>1097</v>
      </c>
      <c r="AH89" s="658"/>
      <c r="AI89" s="659"/>
      <c r="AJ89" s="777"/>
      <c r="AK89" s="667">
        <v>63</v>
      </c>
      <c r="AL89" s="666" t="s">
        <v>1098</v>
      </c>
      <c r="AM89" s="658"/>
      <c r="AN89" s="659"/>
      <c r="AO89" s="777"/>
      <c r="AP89" s="667">
        <v>71</v>
      </c>
      <c r="AQ89" s="666" t="s">
        <v>1099</v>
      </c>
      <c r="AR89" s="658"/>
      <c r="AS89" s="659"/>
      <c r="AT89" s="777"/>
      <c r="AU89" s="667">
        <v>79</v>
      </c>
      <c r="AV89" s="666" t="s">
        <v>867</v>
      </c>
      <c r="AW89" s="658"/>
      <c r="AX89" s="659"/>
      <c r="AY89" s="777"/>
      <c r="AZ89" s="667">
        <v>87</v>
      </c>
      <c r="BA89" s="666" t="s">
        <v>883</v>
      </c>
      <c r="BB89" s="658"/>
      <c r="BC89" s="659"/>
      <c r="BD89" s="777"/>
      <c r="BE89" s="667">
        <v>95</v>
      </c>
      <c r="BF89" s="666" t="s">
        <v>899</v>
      </c>
      <c r="BG89" s="658"/>
      <c r="BH89" s="659"/>
      <c r="BI89" s="781"/>
    </row>
    <row r="90" spans="1:61" ht="39.950000000000003" customHeight="1" thickBot="1">
      <c r="A90" s="668" t="s">
        <v>1100</v>
      </c>
      <c r="B90" s="669">
        <v>8</v>
      </c>
      <c r="C90" s="670" t="s">
        <v>991</v>
      </c>
      <c r="D90" s="658"/>
      <c r="E90" s="659"/>
      <c r="F90" s="779"/>
      <c r="G90" s="671">
        <v>16</v>
      </c>
      <c r="H90" s="670" t="s">
        <v>999</v>
      </c>
      <c r="I90" s="672"/>
      <c r="J90" s="673"/>
      <c r="K90" s="779"/>
      <c r="L90" s="671">
        <v>24</v>
      </c>
      <c r="M90" s="670" t="s">
        <v>1101</v>
      </c>
      <c r="N90" s="658"/>
      <c r="O90" s="659"/>
      <c r="P90" s="779"/>
      <c r="Q90" s="671">
        <v>32</v>
      </c>
      <c r="R90" s="670" t="s">
        <v>1102</v>
      </c>
      <c r="S90" s="672"/>
      <c r="T90" s="673"/>
      <c r="U90" s="779"/>
      <c r="V90" s="671">
        <v>40</v>
      </c>
      <c r="W90" s="670" t="s">
        <v>1103</v>
      </c>
      <c r="X90" s="658"/>
      <c r="Y90" s="659"/>
      <c r="Z90" s="779"/>
      <c r="AA90" s="671">
        <v>48</v>
      </c>
      <c r="AB90" s="670" t="s">
        <v>1104</v>
      </c>
      <c r="AC90" s="672"/>
      <c r="AD90" s="673"/>
      <c r="AE90" s="779"/>
      <c r="AF90" s="671">
        <v>56</v>
      </c>
      <c r="AG90" s="670" t="s">
        <v>1105</v>
      </c>
      <c r="AH90" s="658"/>
      <c r="AI90" s="659"/>
      <c r="AJ90" s="779"/>
      <c r="AK90" s="671">
        <v>64</v>
      </c>
      <c r="AL90" s="670" t="s">
        <v>1106</v>
      </c>
      <c r="AM90" s="672"/>
      <c r="AN90" s="673"/>
      <c r="AO90" s="779"/>
      <c r="AP90" s="671">
        <v>72</v>
      </c>
      <c r="AQ90" s="670" t="s">
        <v>1107</v>
      </c>
      <c r="AR90" s="658"/>
      <c r="AS90" s="659"/>
      <c r="AT90" s="779"/>
      <c r="AU90" s="671">
        <v>80</v>
      </c>
      <c r="AV90" s="670" t="s">
        <v>869</v>
      </c>
      <c r="AW90" s="672"/>
      <c r="AX90" s="673"/>
      <c r="AY90" s="779"/>
      <c r="AZ90" s="671">
        <v>88</v>
      </c>
      <c r="BA90" s="670" t="s">
        <v>885</v>
      </c>
      <c r="BB90" s="658"/>
      <c r="BC90" s="659"/>
      <c r="BD90" s="779"/>
      <c r="BE90" s="671">
        <v>96</v>
      </c>
      <c r="BF90" s="670" t="s">
        <v>901</v>
      </c>
      <c r="BG90" s="672"/>
      <c r="BH90" s="673"/>
      <c r="BI90" s="782"/>
    </row>
    <row r="91" spans="1:61" ht="39.950000000000003" customHeight="1" thickBot="1"/>
    <row r="92" spans="1:61" ht="39.950000000000003" customHeight="1" thickBot="1">
      <c r="D92" s="658">
        <v>1</v>
      </c>
      <c r="E92" s="659"/>
      <c r="F92" s="777"/>
      <c r="I92" s="658">
        <v>2</v>
      </c>
      <c r="J92" s="659"/>
      <c r="K92" s="777"/>
      <c r="N92" s="658">
        <v>3</v>
      </c>
      <c r="O92" s="659"/>
      <c r="P92" s="777"/>
      <c r="S92" s="658">
        <v>4</v>
      </c>
      <c r="T92" s="659"/>
      <c r="U92" s="777"/>
      <c r="X92" s="658">
        <v>5</v>
      </c>
      <c r="Y92" s="659"/>
      <c r="Z92" s="777"/>
      <c r="AC92" s="658">
        <v>6</v>
      </c>
      <c r="AD92" s="659"/>
      <c r="AE92" s="777"/>
      <c r="AH92" s="658">
        <v>7</v>
      </c>
      <c r="AI92" s="659"/>
      <c r="AJ92" s="777"/>
      <c r="AM92" s="658">
        <v>8</v>
      </c>
      <c r="AN92" s="659"/>
      <c r="AO92" s="777"/>
      <c r="AR92" s="658">
        <v>9</v>
      </c>
      <c r="AS92" s="659"/>
      <c r="AT92" s="777"/>
      <c r="AW92" s="658">
        <v>10</v>
      </c>
      <c r="AX92" s="659"/>
      <c r="AY92" s="777"/>
      <c r="BB92" s="658">
        <v>11</v>
      </c>
      <c r="BC92" s="659"/>
      <c r="BD92" s="777"/>
      <c r="BG92" s="658">
        <v>12</v>
      </c>
      <c r="BH92" s="659"/>
      <c r="BI92" s="777"/>
    </row>
    <row r="93" spans="1:61" ht="39.950000000000003" customHeight="1" thickBot="1">
      <c r="A93" s="660" t="s">
        <v>1047</v>
      </c>
      <c r="B93" s="661">
        <v>1</v>
      </c>
      <c r="C93" s="662" t="s">
        <v>982</v>
      </c>
      <c r="D93" s="658"/>
      <c r="E93" s="659"/>
      <c r="F93" s="778"/>
      <c r="G93" s="663">
        <v>9</v>
      </c>
      <c r="H93" s="662" t="s">
        <v>992</v>
      </c>
      <c r="I93" s="658"/>
      <c r="J93" s="659"/>
      <c r="K93" s="778"/>
      <c r="L93" s="663">
        <v>17</v>
      </c>
      <c r="M93" s="662" t="s">
        <v>1000</v>
      </c>
      <c r="N93" s="658"/>
      <c r="O93" s="659"/>
      <c r="P93" s="778"/>
      <c r="Q93" s="663">
        <v>25</v>
      </c>
      <c r="R93" s="662" t="s">
        <v>1048</v>
      </c>
      <c r="S93" s="658"/>
      <c r="T93" s="659"/>
      <c r="U93" s="778"/>
      <c r="V93" s="663">
        <v>33</v>
      </c>
      <c r="W93" s="662" t="s">
        <v>1007</v>
      </c>
      <c r="X93" s="658"/>
      <c r="Y93" s="659"/>
      <c r="Z93" s="778"/>
      <c r="AA93" s="663">
        <v>41</v>
      </c>
      <c r="AB93" s="662" t="s">
        <v>1049</v>
      </c>
      <c r="AC93" s="658"/>
      <c r="AD93" s="659"/>
      <c r="AE93" s="778"/>
      <c r="AF93" s="663">
        <v>49</v>
      </c>
      <c r="AG93" s="662" t="s">
        <v>1050</v>
      </c>
      <c r="AH93" s="658"/>
      <c r="AI93" s="659"/>
      <c r="AJ93" s="778"/>
      <c r="AK93" s="663">
        <v>57</v>
      </c>
      <c r="AL93" s="662" t="s">
        <v>1051</v>
      </c>
      <c r="AM93" s="658"/>
      <c r="AN93" s="659"/>
      <c r="AO93" s="778"/>
      <c r="AP93" s="663">
        <v>65</v>
      </c>
      <c r="AQ93" s="662" t="s">
        <v>1052</v>
      </c>
      <c r="AR93" s="658"/>
      <c r="AS93" s="659"/>
      <c r="AT93" s="778"/>
      <c r="AU93" s="663">
        <v>73</v>
      </c>
      <c r="AV93" s="662" t="s">
        <v>855</v>
      </c>
      <c r="AW93" s="658"/>
      <c r="AX93" s="659"/>
      <c r="AY93" s="778"/>
      <c r="AZ93" s="663">
        <v>81</v>
      </c>
      <c r="BA93" s="662" t="s">
        <v>871</v>
      </c>
      <c r="BB93" s="658"/>
      <c r="BC93" s="659"/>
      <c r="BD93" s="778"/>
      <c r="BE93" s="663">
        <v>89</v>
      </c>
      <c r="BF93" s="662" t="s">
        <v>887</v>
      </c>
      <c r="BG93" s="658"/>
      <c r="BH93" s="659"/>
      <c r="BI93" s="780"/>
    </row>
    <row r="94" spans="1:61" ht="39.950000000000003" customHeight="1" thickBot="1">
      <c r="A94" s="664" t="s">
        <v>1053</v>
      </c>
      <c r="B94" s="665">
        <v>2</v>
      </c>
      <c r="C94" s="666" t="s">
        <v>983</v>
      </c>
      <c r="D94" s="658"/>
      <c r="E94" s="659"/>
      <c r="F94" s="777"/>
      <c r="G94" s="667">
        <v>10</v>
      </c>
      <c r="H94" s="666" t="s">
        <v>993</v>
      </c>
      <c r="I94" s="658"/>
      <c r="J94" s="659"/>
      <c r="K94" s="777"/>
      <c r="L94" s="667">
        <v>18</v>
      </c>
      <c r="M94" s="666" t="s">
        <v>1001</v>
      </c>
      <c r="N94" s="658"/>
      <c r="O94" s="659"/>
      <c r="P94" s="777"/>
      <c r="Q94" s="667">
        <v>26</v>
      </c>
      <c r="R94" s="666" t="s">
        <v>1054</v>
      </c>
      <c r="S94" s="658"/>
      <c r="T94" s="659"/>
      <c r="U94" s="777"/>
      <c r="V94" s="667">
        <v>34</v>
      </c>
      <c r="W94" s="666" t="s">
        <v>1055</v>
      </c>
      <c r="X94" s="658"/>
      <c r="Y94" s="659"/>
      <c r="Z94" s="777"/>
      <c r="AA94" s="667">
        <v>42</v>
      </c>
      <c r="AB94" s="666" t="s">
        <v>1056</v>
      </c>
      <c r="AC94" s="658"/>
      <c r="AD94" s="659"/>
      <c r="AE94" s="777"/>
      <c r="AF94" s="667">
        <v>50</v>
      </c>
      <c r="AG94" s="666" t="s">
        <v>1057</v>
      </c>
      <c r="AH94" s="658"/>
      <c r="AI94" s="659"/>
      <c r="AJ94" s="777"/>
      <c r="AK94" s="667">
        <v>58</v>
      </c>
      <c r="AL94" s="666" t="s">
        <v>1058</v>
      </c>
      <c r="AM94" s="658"/>
      <c r="AN94" s="659"/>
      <c r="AO94" s="777"/>
      <c r="AP94" s="667">
        <v>66</v>
      </c>
      <c r="AQ94" s="666" t="s">
        <v>1059</v>
      </c>
      <c r="AR94" s="658"/>
      <c r="AS94" s="659"/>
      <c r="AT94" s="777"/>
      <c r="AU94" s="667">
        <v>74</v>
      </c>
      <c r="AV94" s="666" t="s">
        <v>857</v>
      </c>
      <c r="AW94" s="658"/>
      <c r="AX94" s="659"/>
      <c r="AY94" s="777"/>
      <c r="AZ94" s="667">
        <v>82</v>
      </c>
      <c r="BA94" s="666" t="s">
        <v>873</v>
      </c>
      <c r="BB94" s="658"/>
      <c r="BC94" s="659"/>
      <c r="BD94" s="777"/>
      <c r="BE94" s="667">
        <v>90</v>
      </c>
      <c r="BF94" s="666" t="s">
        <v>889</v>
      </c>
      <c r="BG94" s="658"/>
      <c r="BH94" s="659"/>
      <c r="BI94" s="781"/>
    </row>
    <row r="95" spans="1:61" ht="39.950000000000003" customHeight="1" thickBot="1">
      <c r="A95" s="664" t="s">
        <v>1060</v>
      </c>
      <c r="B95" s="665">
        <v>3</v>
      </c>
      <c r="C95" s="666" t="s">
        <v>984</v>
      </c>
      <c r="D95" s="658"/>
      <c r="E95" s="659"/>
      <c r="F95" s="777"/>
      <c r="G95" s="667">
        <v>11</v>
      </c>
      <c r="H95" s="666" t="s">
        <v>994</v>
      </c>
      <c r="I95" s="658"/>
      <c r="J95" s="659"/>
      <c r="K95" s="777"/>
      <c r="L95" s="667">
        <v>19</v>
      </c>
      <c r="M95" s="666" t="s">
        <v>1061</v>
      </c>
      <c r="N95" s="658"/>
      <c r="O95" s="659"/>
      <c r="P95" s="777"/>
      <c r="Q95" s="667">
        <v>27</v>
      </c>
      <c r="R95" s="666" t="s">
        <v>1062</v>
      </c>
      <c r="S95" s="658"/>
      <c r="T95" s="659"/>
      <c r="U95" s="777"/>
      <c r="V95" s="667">
        <v>35</v>
      </c>
      <c r="W95" s="666" t="s">
        <v>1063</v>
      </c>
      <c r="X95" s="658"/>
      <c r="Y95" s="659"/>
      <c r="Z95" s="777"/>
      <c r="AA95" s="667">
        <v>43</v>
      </c>
      <c r="AB95" s="666" t="s">
        <v>1064</v>
      </c>
      <c r="AC95" s="658"/>
      <c r="AD95" s="659"/>
      <c r="AE95" s="777"/>
      <c r="AF95" s="667">
        <v>51</v>
      </c>
      <c r="AG95" s="666" t="s">
        <v>1065</v>
      </c>
      <c r="AH95" s="658"/>
      <c r="AI95" s="659"/>
      <c r="AJ95" s="777"/>
      <c r="AK95" s="667">
        <v>59</v>
      </c>
      <c r="AL95" s="666" t="s">
        <v>1066</v>
      </c>
      <c r="AM95" s="658"/>
      <c r="AN95" s="659"/>
      <c r="AO95" s="777"/>
      <c r="AP95" s="667">
        <v>67</v>
      </c>
      <c r="AQ95" s="666" t="s">
        <v>1067</v>
      </c>
      <c r="AR95" s="658"/>
      <c r="AS95" s="659"/>
      <c r="AT95" s="777"/>
      <c r="AU95" s="667">
        <v>75</v>
      </c>
      <c r="AV95" s="666" t="s">
        <v>859</v>
      </c>
      <c r="AW95" s="658"/>
      <c r="AX95" s="659"/>
      <c r="AY95" s="777"/>
      <c r="AZ95" s="667">
        <v>83</v>
      </c>
      <c r="BA95" s="666" t="s">
        <v>875</v>
      </c>
      <c r="BB95" s="658"/>
      <c r="BC95" s="659"/>
      <c r="BD95" s="777"/>
      <c r="BE95" s="667">
        <v>91</v>
      </c>
      <c r="BF95" s="666" t="s">
        <v>891</v>
      </c>
      <c r="BG95" s="658"/>
      <c r="BH95" s="659"/>
      <c r="BI95" s="781"/>
    </row>
    <row r="96" spans="1:61" ht="39.950000000000003" customHeight="1" thickBot="1">
      <c r="A96" s="664" t="s">
        <v>1068</v>
      </c>
      <c r="B96" s="665">
        <v>4</v>
      </c>
      <c r="C96" s="666" t="s">
        <v>985</v>
      </c>
      <c r="D96" s="658"/>
      <c r="E96" s="659"/>
      <c r="F96" s="777"/>
      <c r="G96" s="667">
        <v>12</v>
      </c>
      <c r="H96" s="666" t="s">
        <v>995</v>
      </c>
      <c r="I96" s="658"/>
      <c r="J96" s="659"/>
      <c r="K96" s="777"/>
      <c r="L96" s="667">
        <v>20</v>
      </c>
      <c r="M96" s="666" t="s">
        <v>1069</v>
      </c>
      <c r="N96" s="658"/>
      <c r="O96" s="659"/>
      <c r="P96" s="777"/>
      <c r="Q96" s="667">
        <v>28</v>
      </c>
      <c r="R96" s="666" t="s">
        <v>1070</v>
      </c>
      <c r="S96" s="658"/>
      <c r="T96" s="659"/>
      <c r="U96" s="777"/>
      <c r="V96" s="667">
        <v>36</v>
      </c>
      <c r="W96" s="666" t="s">
        <v>1071</v>
      </c>
      <c r="X96" s="658"/>
      <c r="Y96" s="659"/>
      <c r="Z96" s="777"/>
      <c r="AA96" s="667">
        <v>44</v>
      </c>
      <c r="AB96" s="666" t="s">
        <v>1072</v>
      </c>
      <c r="AC96" s="658"/>
      <c r="AD96" s="659"/>
      <c r="AE96" s="777"/>
      <c r="AF96" s="667">
        <v>52</v>
      </c>
      <c r="AG96" s="666" t="s">
        <v>1073</v>
      </c>
      <c r="AH96" s="658"/>
      <c r="AI96" s="659"/>
      <c r="AJ96" s="777"/>
      <c r="AK96" s="667">
        <v>60</v>
      </c>
      <c r="AL96" s="666" t="s">
        <v>1074</v>
      </c>
      <c r="AM96" s="658"/>
      <c r="AN96" s="659"/>
      <c r="AO96" s="777"/>
      <c r="AP96" s="667">
        <v>68</v>
      </c>
      <c r="AQ96" s="666" t="s">
        <v>1075</v>
      </c>
      <c r="AR96" s="658"/>
      <c r="AS96" s="659"/>
      <c r="AT96" s="777"/>
      <c r="AU96" s="667">
        <v>76</v>
      </c>
      <c r="AV96" s="666" t="s">
        <v>861</v>
      </c>
      <c r="AW96" s="658"/>
      <c r="AX96" s="659"/>
      <c r="AY96" s="777"/>
      <c r="AZ96" s="667">
        <v>84</v>
      </c>
      <c r="BA96" s="666" t="s">
        <v>877</v>
      </c>
      <c r="BB96" s="658"/>
      <c r="BC96" s="659"/>
      <c r="BD96" s="777"/>
      <c r="BE96" s="667">
        <v>92</v>
      </c>
      <c r="BF96" s="666" t="s">
        <v>893</v>
      </c>
      <c r="BG96" s="658"/>
      <c r="BH96" s="659"/>
      <c r="BI96" s="781"/>
    </row>
    <row r="97" spans="1:61" ht="39.950000000000003" customHeight="1" thickBot="1">
      <c r="A97" s="664" t="s">
        <v>1076</v>
      </c>
      <c r="B97" s="665">
        <v>5</v>
      </c>
      <c r="C97" s="666" t="s">
        <v>986</v>
      </c>
      <c r="D97" s="658"/>
      <c r="E97" s="659"/>
      <c r="F97" s="777"/>
      <c r="G97" s="667">
        <v>13</v>
      </c>
      <c r="H97" s="666" t="s">
        <v>996</v>
      </c>
      <c r="I97" s="658"/>
      <c r="J97" s="659"/>
      <c r="K97" s="777"/>
      <c r="L97" s="667">
        <v>21</v>
      </c>
      <c r="M97" s="666" t="s">
        <v>1077</v>
      </c>
      <c r="N97" s="658"/>
      <c r="O97" s="659"/>
      <c r="P97" s="777"/>
      <c r="Q97" s="667">
        <v>29</v>
      </c>
      <c r="R97" s="666" t="s">
        <v>1078</v>
      </c>
      <c r="S97" s="658"/>
      <c r="T97" s="659"/>
      <c r="U97" s="777"/>
      <c r="V97" s="667">
        <v>37</v>
      </c>
      <c r="W97" s="666" t="s">
        <v>1079</v>
      </c>
      <c r="X97" s="658"/>
      <c r="Y97" s="659"/>
      <c r="Z97" s="777"/>
      <c r="AA97" s="667">
        <v>45</v>
      </c>
      <c r="AB97" s="666" t="s">
        <v>1080</v>
      </c>
      <c r="AC97" s="658"/>
      <c r="AD97" s="659"/>
      <c r="AE97" s="777"/>
      <c r="AF97" s="667">
        <v>53</v>
      </c>
      <c r="AG97" s="666" t="s">
        <v>1081</v>
      </c>
      <c r="AH97" s="658"/>
      <c r="AI97" s="659"/>
      <c r="AJ97" s="777"/>
      <c r="AK97" s="667">
        <v>61</v>
      </c>
      <c r="AL97" s="666" t="s">
        <v>1082</v>
      </c>
      <c r="AM97" s="658"/>
      <c r="AN97" s="659"/>
      <c r="AO97" s="777"/>
      <c r="AP97" s="667">
        <v>69</v>
      </c>
      <c r="AQ97" s="666" t="s">
        <v>1083</v>
      </c>
      <c r="AR97" s="658"/>
      <c r="AS97" s="659"/>
      <c r="AT97" s="777"/>
      <c r="AU97" s="667">
        <v>77</v>
      </c>
      <c r="AV97" s="666" t="s">
        <v>863</v>
      </c>
      <c r="AW97" s="658"/>
      <c r="AX97" s="659"/>
      <c r="AY97" s="777"/>
      <c r="AZ97" s="667">
        <v>85</v>
      </c>
      <c r="BA97" s="666" t="s">
        <v>879</v>
      </c>
      <c r="BB97" s="658"/>
      <c r="BC97" s="659"/>
      <c r="BD97" s="777"/>
      <c r="BE97" s="667">
        <v>93</v>
      </c>
      <c r="BF97" s="666" t="s">
        <v>895</v>
      </c>
      <c r="BG97" s="658"/>
      <c r="BH97" s="659"/>
      <c r="BI97" s="781"/>
    </row>
    <row r="98" spans="1:61" ht="39.950000000000003" customHeight="1" thickBot="1">
      <c r="A98" s="664" t="s">
        <v>1084</v>
      </c>
      <c r="B98" s="665">
        <v>6</v>
      </c>
      <c r="C98" s="666" t="s">
        <v>987</v>
      </c>
      <c r="D98" s="658"/>
      <c r="E98" s="659"/>
      <c r="F98" s="777"/>
      <c r="G98" s="667">
        <v>14</v>
      </c>
      <c r="H98" s="666" t="s">
        <v>997</v>
      </c>
      <c r="I98" s="658"/>
      <c r="J98" s="659"/>
      <c r="K98" s="777"/>
      <c r="L98" s="667">
        <v>22</v>
      </c>
      <c r="M98" s="666" t="s">
        <v>1085</v>
      </c>
      <c r="N98" s="658"/>
      <c r="O98" s="659"/>
      <c r="P98" s="777"/>
      <c r="Q98" s="667">
        <v>30</v>
      </c>
      <c r="R98" s="666" t="s">
        <v>1086</v>
      </c>
      <c r="S98" s="658"/>
      <c r="T98" s="659"/>
      <c r="U98" s="777"/>
      <c r="V98" s="667">
        <v>38</v>
      </c>
      <c r="W98" s="666" t="s">
        <v>1087</v>
      </c>
      <c r="X98" s="658"/>
      <c r="Y98" s="659"/>
      <c r="Z98" s="777"/>
      <c r="AA98" s="667">
        <v>46</v>
      </c>
      <c r="AB98" s="666" t="s">
        <v>1088</v>
      </c>
      <c r="AC98" s="658"/>
      <c r="AD98" s="659"/>
      <c r="AE98" s="777"/>
      <c r="AF98" s="667">
        <v>54</v>
      </c>
      <c r="AG98" s="666" t="s">
        <v>1089</v>
      </c>
      <c r="AH98" s="658"/>
      <c r="AI98" s="659"/>
      <c r="AJ98" s="777"/>
      <c r="AK98" s="667">
        <v>62</v>
      </c>
      <c r="AL98" s="666" t="s">
        <v>1090</v>
      </c>
      <c r="AM98" s="658"/>
      <c r="AN98" s="659"/>
      <c r="AO98" s="777"/>
      <c r="AP98" s="667">
        <v>70</v>
      </c>
      <c r="AQ98" s="666" t="s">
        <v>1091</v>
      </c>
      <c r="AR98" s="658"/>
      <c r="AS98" s="659"/>
      <c r="AT98" s="777"/>
      <c r="AU98" s="667">
        <v>78</v>
      </c>
      <c r="AV98" s="666" t="s">
        <v>865</v>
      </c>
      <c r="AW98" s="658"/>
      <c r="AX98" s="659"/>
      <c r="AY98" s="777"/>
      <c r="AZ98" s="667">
        <v>86</v>
      </c>
      <c r="BA98" s="666" t="s">
        <v>881</v>
      </c>
      <c r="BB98" s="658"/>
      <c r="BC98" s="659"/>
      <c r="BD98" s="777"/>
      <c r="BE98" s="667">
        <v>94</v>
      </c>
      <c r="BF98" s="666" t="s">
        <v>897</v>
      </c>
      <c r="BG98" s="658"/>
      <c r="BH98" s="659"/>
      <c r="BI98" s="781"/>
    </row>
    <row r="99" spans="1:61" ht="39.950000000000003" customHeight="1" thickBot="1">
      <c r="A99" s="664" t="s">
        <v>1092</v>
      </c>
      <c r="B99" s="665">
        <v>7</v>
      </c>
      <c r="C99" s="666" t="s">
        <v>988</v>
      </c>
      <c r="D99" s="658"/>
      <c r="E99" s="659"/>
      <c r="F99" s="777"/>
      <c r="G99" s="667">
        <v>15</v>
      </c>
      <c r="H99" s="666" t="s">
        <v>998</v>
      </c>
      <c r="I99" s="658"/>
      <c r="J99" s="659"/>
      <c r="K99" s="777"/>
      <c r="L99" s="667">
        <v>23</v>
      </c>
      <c r="M99" s="666" t="s">
        <v>1093</v>
      </c>
      <c r="N99" s="658"/>
      <c r="O99" s="659"/>
      <c r="P99" s="777"/>
      <c r="Q99" s="667">
        <v>31</v>
      </c>
      <c r="R99" s="666" t="s">
        <v>1094</v>
      </c>
      <c r="S99" s="658"/>
      <c r="T99" s="659"/>
      <c r="U99" s="777"/>
      <c r="V99" s="667">
        <v>39</v>
      </c>
      <c r="W99" s="666" t="s">
        <v>1095</v>
      </c>
      <c r="X99" s="658"/>
      <c r="Y99" s="659"/>
      <c r="Z99" s="777"/>
      <c r="AA99" s="667">
        <v>47</v>
      </c>
      <c r="AB99" s="666" t="s">
        <v>1096</v>
      </c>
      <c r="AC99" s="658"/>
      <c r="AD99" s="659"/>
      <c r="AE99" s="777"/>
      <c r="AF99" s="667">
        <v>55</v>
      </c>
      <c r="AG99" s="666" t="s">
        <v>1097</v>
      </c>
      <c r="AH99" s="658"/>
      <c r="AI99" s="659"/>
      <c r="AJ99" s="777"/>
      <c r="AK99" s="667">
        <v>63</v>
      </c>
      <c r="AL99" s="666" t="s">
        <v>1098</v>
      </c>
      <c r="AM99" s="658"/>
      <c r="AN99" s="659"/>
      <c r="AO99" s="777"/>
      <c r="AP99" s="667">
        <v>71</v>
      </c>
      <c r="AQ99" s="666" t="s">
        <v>1099</v>
      </c>
      <c r="AR99" s="658"/>
      <c r="AS99" s="659"/>
      <c r="AT99" s="777"/>
      <c r="AU99" s="667">
        <v>79</v>
      </c>
      <c r="AV99" s="666" t="s">
        <v>867</v>
      </c>
      <c r="AW99" s="658"/>
      <c r="AX99" s="659"/>
      <c r="AY99" s="777"/>
      <c r="AZ99" s="667">
        <v>87</v>
      </c>
      <c r="BA99" s="666" t="s">
        <v>883</v>
      </c>
      <c r="BB99" s="658"/>
      <c r="BC99" s="659"/>
      <c r="BD99" s="777"/>
      <c r="BE99" s="667">
        <v>95</v>
      </c>
      <c r="BF99" s="666" t="s">
        <v>899</v>
      </c>
      <c r="BG99" s="658"/>
      <c r="BH99" s="659"/>
      <c r="BI99" s="781"/>
    </row>
    <row r="100" spans="1:61" ht="39.950000000000003" customHeight="1" thickBot="1">
      <c r="A100" s="668" t="s">
        <v>1100</v>
      </c>
      <c r="B100" s="669">
        <v>8</v>
      </c>
      <c r="C100" s="670" t="s">
        <v>991</v>
      </c>
      <c r="D100" s="658"/>
      <c r="E100" s="659"/>
      <c r="F100" s="779"/>
      <c r="G100" s="671">
        <v>16</v>
      </c>
      <c r="H100" s="670" t="s">
        <v>999</v>
      </c>
      <c r="I100" s="672"/>
      <c r="J100" s="673"/>
      <c r="K100" s="779"/>
      <c r="L100" s="671">
        <v>24</v>
      </c>
      <c r="M100" s="670" t="s">
        <v>1101</v>
      </c>
      <c r="N100" s="658"/>
      <c r="O100" s="659"/>
      <c r="P100" s="779"/>
      <c r="Q100" s="671">
        <v>32</v>
      </c>
      <c r="R100" s="670" t="s">
        <v>1102</v>
      </c>
      <c r="S100" s="672"/>
      <c r="T100" s="673"/>
      <c r="U100" s="779"/>
      <c r="V100" s="671">
        <v>40</v>
      </c>
      <c r="W100" s="670" t="s">
        <v>1103</v>
      </c>
      <c r="X100" s="658"/>
      <c r="Y100" s="659"/>
      <c r="Z100" s="779"/>
      <c r="AA100" s="671">
        <v>48</v>
      </c>
      <c r="AB100" s="670" t="s">
        <v>1104</v>
      </c>
      <c r="AC100" s="672"/>
      <c r="AD100" s="673"/>
      <c r="AE100" s="779"/>
      <c r="AF100" s="671">
        <v>56</v>
      </c>
      <c r="AG100" s="670" t="s">
        <v>1105</v>
      </c>
      <c r="AH100" s="658"/>
      <c r="AI100" s="659"/>
      <c r="AJ100" s="779"/>
      <c r="AK100" s="671">
        <v>64</v>
      </c>
      <c r="AL100" s="670" t="s">
        <v>1106</v>
      </c>
      <c r="AM100" s="672"/>
      <c r="AN100" s="673"/>
      <c r="AO100" s="779"/>
      <c r="AP100" s="671">
        <v>72</v>
      </c>
      <c r="AQ100" s="670" t="s">
        <v>1107</v>
      </c>
      <c r="AR100" s="658"/>
      <c r="AS100" s="659"/>
      <c r="AT100" s="779"/>
      <c r="AU100" s="671">
        <v>80</v>
      </c>
      <c r="AV100" s="670" t="s">
        <v>869</v>
      </c>
      <c r="AW100" s="672"/>
      <c r="AX100" s="673"/>
      <c r="AY100" s="779"/>
      <c r="AZ100" s="671">
        <v>88</v>
      </c>
      <c r="BA100" s="670" t="s">
        <v>885</v>
      </c>
      <c r="BB100" s="658"/>
      <c r="BC100" s="659"/>
      <c r="BD100" s="779"/>
      <c r="BE100" s="671">
        <v>96</v>
      </c>
      <c r="BF100" s="670" t="s">
        <v>901</v>
      </c>
      <c r="BG100" s="672"/>
      <c r="BH100" s="673"/>
      <c r="BI100" s="782"/>
    </row>
    <row r="101" spans="1:61" ht="39.950000000000003" customHeight="1" thickBot="1"/>
    <row r="102" spans="1:61" ht="39.950000000000003" customHeight="1" thickBot="1">
      <c r="D102" s="658">
        <v>1</v>
      </c>
      <c r="E102" s="659"/>
      <c r="F102" s="777"/>
      <c r="I102" s="658">
        <v>2</v>
      </c>
      <c r="J102" s="659"/>
      <c r="K102" s="777"/>
      <c r="N102" s="658">
        <v>3</v>
      </c>
      <c r="O102" s="659"/>
      <c r="P102" s="777"/>
      <c r="S102" s="658">
        <v>4</v>
      </c>
      <c r="T102" s="659"/>
      <c r="U102" s="777"/>
      <c r="X102" s="658">
        <v>5</v>
      </c>
      <c r="Y102" s="659"/>
      <c r="Z102" s="777"/>
      <c r="AC102" s="658">
        <v>6</v>
      </c>
      <c r="AD102" s="659"/>
      <c r="AE102" s="777"/>
      <c r="AH102" s="658">
        <v>7</v>
      </c>
      <c r="AI102" s="659"/>
      <c r="AJ102" s="777"/>
      <c r="AM102" s="658">
        <v>8</v>
      </c>
      <c r="AN102" s="659"/>
      <c r="AO102" s="777"/>
      <c r="AR102" s="658">
        <v>9</v>
      </c>
      <c r="AS102" s="659"/>
      <c r="AT102" s="777"/>
      <c r="AW102" s="658">
        <v>10</v>
      </c>
      <c r="AX102" s="659"/>
      <c r="AY102" s="777"/>
      <c r="BB102" s="658">
        <v>11</v>
      </c>
      <c r="BC102" s="659"/>
      <c r="BD102" s="777"/>
      <c r="BG102" s="658">
        <v>12</v>
      </c>
      <c r="BH102" s="659"/>
      <c r="BI102" s="777"/>
    </row>
    <row r="103" spans="1:61" ht="39.950000000000003" customHeight="1" thickBot="1">
      <c r="A103" s="660" t="s">
        <v>1047</v>
      </c>
      <c r="B103" s="661">
        <v>1</v>
      </c>
      <c r="C103" s="662" t="s">
        <v>982</v>
      </c>
      <c r="D103" s="658"/>
      <c r="E103" s="659"/>
      <c r="F103" s="778"/>
      <c r="G103" s="663">
        <v>9</v>
      </c>
      <c r="H103" s="662" t="s">
        <v>992</v>
      </c>
      <c r="I103" s="658"/>
      <c r="J103" s="659"/>
      <c r="K103" s="778"/>
      <c r="L103" s="663">
        <v>17</v>
      </c>
      <c r="M103" s="662" t="s">
        <v>1000</v>
      </c>
      <c r="N103" s="658"/>
      <c r="O103" s="659"/>
      <c r="P103" s="778"/>
      <c r="Q103" s="663">
        <v>25</v>
      </c>
      <c r="R103" s="662" t="s">
        <v>1048</v>
      </c>
      <c r="S103" s="658"/>
      <c r="T103" s="659"/>
      <c r="U103" s="778"/>
      <c r="V103" s="663">
        <v>33</v>
      </c>
      <c r="W103" s="662" t="s">
        <v>1007</v>
      </c>
      <c r="X103" s="658"/>
      <c r="Y103" s="659"/>
      <c r="Z103" s="778"/>
      <c r="AA103" s="663">
        <v>41</v>
      </c>
      <c r="AB103" s="662" t="s">
        <v>1049</v>
      </c>
      <c r="AC103" s="658"/>
      <c r="AD103" s="659"/>
      <c r="AE103" s="778"/>
      <c r="AF103" s="663">
        <v>49</v>
      </c>
      <c r="AG103" s="662" t="s">
        <v>1050</v>
      </c>
      <c r="AH103" s="658"/>
      <c r="AI103" s="659"/>
      <c r="AJ103" s="778"/>
      <c r="AK103" s="663">
        <v>57</v>
      </c>
      <c r="AL103" s="662" t="s">
        <v>1051</v>
      </c>
      <c r="AM103" s="658"/>
      <c r="AN103" s="659"/>
      <c r="AO103" s="778"/>
      <c r="AP103" s="663">
        <v>65</v>
      </c>
      <c r="AQ103" s="662" t="s">
        <v>1052</v>
      </c>
      <c r="AR103" s="658"/>
      <c r="AS103" s="659"/>
      <c r="AT103" s="778"/>
      <c r="AU103" s="663">
        <v>73</v>
      </c>
      <c r="AV103" s="662" t="s">
        <v>855</v>
      </c>
      <c r="AW103" s="658"/>
      <c r="AX103" s="659"/>
      <c r="AY103" s="778"/>
      <c r="AZ103" s="663">
        <v>81</v>
      </c>
      <c r="BA103" s="662" t="s">
        <v>871</v>
      </c>
      <c r="BB103" s="658"/>
      <c r="BC103" s="659"/>
      <c r="BD103" s="778"/>
      <c r="BE103" s="663">
        <v>89</v>
      </c>
      <c r="BF103" s="662" t="s">
        <v>887</v>
      </c>
      <c r="BG103" s="658"/>
      <c r="BH103" s="659"/>
      <c r="BI103" s="780"/>
    </row>
    <row r="104" spans="1:61" ht="39.950000000000003" customHeight="1" thickBot="1">
      <c r="A104" s="664" t="s">
        <v>1053</v>
      </c>
      <c r="B104" s="665">
        <v>2</v>
      </c>
      <c r="C104" s="666" t="s">
        <v>983</v>
      </c>
      <c r="D104" s="658"/>
      <c r="E104" s="659"/>
      <c r="F104" s="777"/>
      <c r="G104" s="667">
        <v>10</v>
      </c>
      <c r="H104" s="666" t="s">
        <v>993</v>
      </c>
      <c r="I104" s="658"/>
      <c r="J104" s="659"/>
      <c r="K104" s="777"/>
      <c r="L104" s="667">
        <v>18</v>
      </c>
      <c r="M104" s="666" t="s">
        <v>1001</v>
      </c>
      <c r="N104" s="658"/>
      <c r="O104" s="659"/>
      <c r="P104" s="777"/>
      <c r="Q104" s="667">
        <v>26</v>
      </c>
      <c r="R104" s="666" t="s">
        <v>1054</v>
      </c>
      <c r="S104" s="658"/>
      <c r="T104" s="659"/>
      <c r="U104" s="777"/>
      <c r="V104" s="667">
        <v>34</v>
      </c>
      <c r="W104" s="666" t="s">
        <v>1055</v>
      </c>
      <c r="X104" s="658"/>
      <c r="Y104" s="659"/>
      <c r="Z104" s="777"/>
      <c r="AA104" s="667">
        <v>42</v>
      </c>
      <c r="AB104" s="666" t="s">
        <v>1056</v>
      </c>
      <c r="AC104" s="658"/>
      <c r="AD104" s="659"/>
      <c r="AE104" s="777"/>
      <c r="AF104" s="667">
        <v>50</v>
      </c>
      <c r="AG104" s="666" t="s">
        <v>1057</v>
      </c>
      <c r="AH104" s="658"/>
      <c r="AI104" s="659"/>
      <c r="AJ104" s="777"/>
      <c r="AK104" s="667">
        <v>58</v>
      </c>
      <c r="AL104" s="666" t="s">
        <v>1058</v>
      </c>
      <c r="AM104" s="658"/>
      <c r="AN104" s="659"/>
      <c r="AO104" s="777"/>
      <c r="AP104" s="667">
        <v>66</v>
      </c>
      <c r="AQ104" s="666" t="s">
        <v>1059</v>
      </c>
      <c r="AR104" s="658"/>
      <c r="AS104" s="659"/>
      <c r="AT104" s="777"/>
      <c r="AU104" s="667">
        <v>74</v>
      </c>
      <c r="AV104" s="666" t="s">
        <v>857</v>
      </c>
      <c r="AW104" s="658"/>
      <c r="AX104" s="659"/>
      <c r="AY104" s="777"/>
      <c r="AZ104" s="667">
        <v>82</v>
      </c>
      <c r="BA104" s="666" t="s">
        <v>873</v>
      </c>
      <c r="BB104" s="658"/>
      <c r="BC104" s="659"/>
      <c r="BD104" s="777"/>
      <c r="BE104" s="667">
        <v>90</v>
      </c>
      <c r="BF104" s="666" t="s">
        <v>889</v>
      </c>
      <c r="BG104" s="658"/>
      <c r="BH104" s="659"/>
      <c r="BI104" s="781"/>
    </row>
    <row r="105" spans="1:61" ht="39.950000000000003" customHeight="1" thickBot="1">
      <c r="A105" s="664" t="s">
        <v>1060</v>
      </c>
      <c r="B105" s="665">
        <v>3</v>
      </c>
      <c r="C105" s="666" t="s">
        <v>984</v>
      </c>
      <c r="D105" s="658"/>
      <c r="E105" s="659"/>
      <c r="F105" s="777"/>
      <c r="G105" s="667">
        <v>11</v>
      </c>
      <c r="H105" s="666" t="s">
        <v>994</v>
      </c>
      <c r="I105" s="658"/>
      <c r="J105" s="659"/>
      <c r="K105" s="777"/>
      <c r="L105" s="667">
        <v>19</v>
      </c>
      <c r="M105" s="666" t="s">
        <v>1061</v>
      </c>
      <c r="N105" s="658"/>
      <c r="O105" s="659"/>
      <c r="P105" s="777"/>
      <c r="Q105" s="667">
        <v>27</v>
      </c>
      <c r="R105" s="666" t="s">
        <v>1062</v>
      </c>
      <c r="S105" s="658"/>
      <c r="T105" s="659"/>
      <c r="U105" s="777"/>
      <c r="V105" s="667">
        <v>35</v>
      </c>
      <c r="W105" s="666" t="s">
        <v>1063</v>
      </c>
      <c r="X105" s="658"/>
      <c r="Y105" s="659"/>
      <c r="Z105" s="777"/>
      <c r="AA105" s="667">
        <v>43</v>
      </c>
      <c r="AB105" s="666" t="s">
        <v>1064</v>
      </c>
      <c r="AC105" s="658"/>
      <c r="AD105" s="659"/>
      <c r="AE105" s="777"/>
      <c r="AF105" s="667">
        <v>51</v>
      </c>
      <c r="AG105" s="666" t="s">
        <v>1065</v>
      </c>
      <c r="AH105" s="658"/>
      <c r="AI105" s="659"/>
      <c r="AJ105" s="777"/>
      <c r="AK105" s="667">
        <v>59</v>
      </c>
      <c r="AL105" s="666" t="s">
        <v>1066</v>
      </c>
      <c r="AM105" s="658"/>
      <c r="AN105" s="659"/>
      <c r="AO105" s="777"/>
      <c r="AP105" s="667">
        <v>67</v>
      </c>
      <c r="AQ105" s="666" t="s">
        <v>1067</v>
      </c>
      <c r="AR105" s="658"/>
      <c r="AS105" s="659"/>
      <c r="AT105" s="777"/>
      <c r="AU105" s="667">
        <v>75</v>
      </c>
      <c r="AV105" s="666" t="s">
        <v>859</v>
      </c>
      <c r="AW105" s="658"/>
      <c r="AX105" s="659"/>
      <c r="AY105" s="777"/>
      <c r="AZ105" s="667">
        <v>83</v>
      </c>
      <c r="BA105" s="666" t="s">
        <v>875</v>
      </c>
      <c r="BB105" s="658"/>
      <c r="BC105" s="659"/>
      <c r="BD105" s="777"/>
      <c r="BE105" s="667">
        <v>91</v>
      </c>
      <c r="BF105" s="666" t="s">
        <v>891</v>
      </c>
      <c r="BG105" s="658"/>
      <c r="BH105" s="659"/>
      <c r="BI105" s="781"/>
    </row>
    <row r="106" spans="1:61" ht="39.950000000000003" customHeight="1" thickBot="1">
      <c r="A106" s="664" t="s">
        <v>1068</v>
      </c>
      <c r="B106" s="665">
        <v>4</v>
      </c>
      <c r="C106" s="666" t="s">
        <v>985</v>
      </c>
      <c r="D106" s="658"/>
      <c r="E106" s="659"/>
      <c r="F106" s="777"/>
      <c r="G106" s="667">
        <v>12</v>
      </c>
      <c r="H106" s="666" t="s">
        <v>995</v>
      </c>
      <c r="I106" s="658"/>
      <c r="J106" s="659"/>
      <c r="K106" s="777"/>
      <c r="L106" s="667">
        <v>20</v>
      </c>
      <c r="M106" s="666" t="s">
        <v>1069</v>
      </c>
      <c r="N106" s="658"/>
      <c r="O106" s="659"/>
      <c r="P106" s="777"/>
      <c r="Q106" s="667">
        <v>28</v>
      </c>
      <c r="R106" s="666" t="s">
        <v>1070</v>
      </c>
      <c r="S106" s="658"/>
      <c r="T106" s="659"/>
      <c r="U106" s="777"/>
      <c r="V106" s="667">
        <v>36</v>
      </c>
      <c r="W106" s="666" t="s">
        <v>1071</v>
      </c>
      <c r="X106" s="658"/>
      <c r="Y106" s="659"/>
      <c r="Z106" s="777"/>
      <c r="AA106" s="667">
        <v>44</v>
      </c>
      <c r="AB106" s="666" t="s">
        <v>1072</v>
      </c>
      <c r="AC106" s="658"/>
      <c r="AD106" s="659"/>
      <c r="AE106" s="777"/>
      <c r="AF106" s="667">
        <v>52</v>
      </c>
      <c r="AG106" s="666" t="s">
        <v>1073</v>
      </c>
      <c r="AH106" s="658"/>
      <c r="AI106" s="659"/>
      <c r="AJ106" s="777"/>
      <c r="AK106" s="667">
        <v>60</v>
      </c>
      <c r="AL106" s="666" t="s">
        <v>1074</v>
      </c>
      <c r="AM106" s="658"/>
      <c r="AN106" s="659"/>
      <c r="AO106" s="777"/>
      <c r="AP106" s="667">
        <v>68</v>
      </c>
      <c r="AQ106" s="666" t="s">
        <v>1075</v>
      </c>
      <c r="AR106" s="658"/>
      <c r="AS106" s="659"/>
      <c r="AT106" s="777"/>
      <c r="AU106" s="667">
        <v>76</v>
      </c>
      <c r="AV106" s="666" t="s">
        <v>861</v>
      </c>
      <c r="AW106" s="658"/>
      <c r="AX106" s="659"/>
      <c r="AY106" s="777"/>
      <c r="AZ106" s="667">
        <v>84</v>
      </c>
      <c r="BA106" s="666" t="s">
        <v>877</v>
      </c>
      <c r="BB106" s="658"/>
      <c r="BC106" s="659"/>
      <c r="BD106" s="777"/>
      <c r="BE106" s="667">
        <v>92</v>
      </c>
      <c r="BF106" s="666" t="s">
        <v>893</v>
      </c>
      <c r="BG106" s="658"/>
      <c r="BH106" s="659"/>
      <c r="BI106" s="781"/>
    </row>
    <row r="107" spans="1:61" ht="39.950000000000003" customHeight="1" thickBot="1">
      <c r="A107" s="664" t="s">
        <v>1076</v>
      </c>
      <c r="B107" s="665">
        <v>5</v>
      </c>
      <c r="C107" s="666" t="s">
        <v>986</v>
      </c>
      <c r="D107" s="658"/>
      <c r="E107" s="659"/>
      <c r="F107" s="777"/>
      <c r="G107" s="667">
        <v>13</v>
      </c>
      <c r="H107" s="666" t="s">
        <v>996</v>
      </c>
      <c r="I107" s="658"/>
      <c r="J107" s="659"/>
      <c r="K107" s="777"/>
      <c r="L107" s="667">
        <v>21</v>
      </c>
      <c r="M107" s="666" t="s">
        <v>1077</v>
      </c>
      <c r="N107" s="658"/>
      <c r="O107" s="659"/>
      <c r="P107" s="777"/>
      <c r="Q107" s="667">
        <v>29</v>
      </c>
      <c r="R107" s="666" t="s">
        <v>1078</v>
      </c>
      <c r="S107" s="658"/>
      <c r="T107" s="659"/>
      <c r="U107" s="777"/>
      <c r="V107" s="667">
        <v>37</v>
      </c>
      <c r="W107" s="666" t="s">
        <v>1079</v>
      </c>
      <c r="X107" s="658"/>
      <c r="Y107" s="659"/>
      <c r="Z107" s="777"/>
      <c r="AA107" s="667">
        <v>45</v>
      </c>
      <c r="AB107" s="666" t="s">
        <v>1080</v>
      </c>
      <c r="AC107" s="658"/>
      <c r="AD107" s="659"/>
      <c r="AE107" s="777"/>
      <c r="AF107" s="667">
        <v>53</v>
      </c>
      <c r="AG107" s="666" t="s">
        <v>1081</v>
      </c>
      <c r="AH107" s="658"/>
      <c r="AI107" s="659"/>
      <c r="AJ107" s="777"/>
      <c r="AK107" s="667">
        <v>61</v>
      </c>
      <c r="AL107" s="666" t="s">
        <v>1082</v>
      </c>
      <c r="AM107" s="658"/>
      <c r="AN107" s="659"/>
      <c r="AO107" s="777"/>
      <c r="AP107" s="667">
        <v>69</v>
      </c>
      <c r="AQ107" s="666" t="s">
        <v>1083</v>
      </c>
      <c r="AR107" s="658"/>
      <c r="AS107" s="659"/>
      <c r="AT107" s="777"/>
      <c r="AU107" s="667">
        <v>77</v>
      </c>
      <c r="AV107" s="666" t="s">
        <v>863</v>
      </c>
      <c r="AW107" s="658"/>
      <c r="AX107" s="659"/>
      <c r="AY107" s="777"/>
      <c r="AZ107" s="667">
        <v>85</v>
      </c>
      <c r="BA107" s="666" t="s">
        <v>879</v>
      </c>
      <c r="BB107" s="658"/>
      <c r="BC107" s="659"/>
      <c r="BD107" s="777"/>
      <c r="BE107" s="667">
        <v>93</v>
      </c>
      <c r="BF107" s="666" t="s">
        <v>895</v>
      </c>
      <c r="BG107" s="658"/>
      <c r="BH107" s="659"/>
      <c r="BI107" s="781"/>
    </row>
    <row r="108" spans="1:61" ht="39.950000000000003" customHeight="1" thickBot="1">
      <c r="A108" s="664" t="s">
        <v>1084</v>
      </c>
      <c r="B108" s="665">
        <v>6</v>
      </c>
      <c r="C108" s="666" t="s">
        <v>987</v>
      </c>
      <c r="D108" s="658"/>
      <c r="E108" s="659"/>
      <c r="F108" s="777"/>
      <c r="G108" s="667">
        <v>14</v>
      </c>
      <c r="H108" s="666" t="s">
        <v>997</v>
      </c>
      <c r="I108" s="658"/>
      <c r="J108" s="659"/>
      <c r="K108" s="777"/>
      <c r="L108" s="667">
        <v>22</v>
      </c>
      <c r="M108" s="666" t="s">
        <v>1085</v>
      </c>
      <c r="N108" s="658"/>
      <c r="O108" s="659"/>
      <c r="P108" s="777"/>
      <c r="Q108" s="667">
        <v>30</v>
      </c>
      <c r="R108" s="666" t="s">
        <v>1086</v>
      </c>
      <c r="S108" s="658"/>
      <c r="T108" s="659"/>
      <c r="U108" s="777"/>
      <c r="V108" s="667">
        <v>38</v>
      </c>
      <c r="W108" s="666" t="s">
        <v>1087</v>
      </c>
      <c r="X108" s="658"/>
      <c r="Y108" s="659"/>
      <c r="Z108" s="777"/>
      <c r="AA108" s="667">
        <v>46</v>
      </c>
      <c r="AB108" s="666" t="s">
        <v>1088</v>
      </c>
      <c r="AC108" s="658"/>
      <c r="AD108" s="659"/>
      <c r="AE108" s="777"/>
      <c r="AF108" s="667">
        <v>54</v>
      </c>
      <c r="AG108" s="666" t="s">
        <v>1089</v>
      </c>
      <c r="AH108" s="658"/>
      <c r="AI108" s="659"/>
      <c r="AJ108" s="777"/>
      <c r="AK108" s="667">
        <v>62</v>
      </c>
      <c r="AL108" s="666" t="s">
        <v>1090</v>
      </c>
      <c r="AM108" s="658"/>
      <c r="AN108" s="659"/>
      <c r="AO108" s="777"/>
      <c r="AP108" s="667">
        <v>70</v>
      </c>
      <c r="AQ108" s="666" t="s">
        <v>1091</v>
      </c>
      <c r="AR108" s="658"/>
      <c r="AS108" s="659"/>
      <c r="AT108" s="777"/>
      <c r="AU108" s="667">
        <v>78</v>
      </c>
      <c r="AV108" s="666" t="s">
        <v>865</v>
      </c>
      <c r="AW108" s="658"/>
      <c r="AX108" s="659"/>
      <c r="AY108" s="777"/>
      <c r="AZ108" s="667">
        <v>86</v>
      </c>
      <c r="BA108" s="666" t="s">
        <v>881</v>
      </c>
      <c r="BB108" s="658"/>
      <c r="BC108" s="659"/>
      <c r="BD108" s="777"/>
      <c r="BE108" s="667">
        <v>94</v>
      </c>
      <c r="BF108" s="666" t="s">
        <v>897</v>
      </c>
      <c r="BG108" s="658"/>
      <c r="BH108" s="659"/>
      <c r="BI108" s="781"/>
    </row>
    <row r="109" spans="1:61" ht="39.950000000000003" customHeight="1" thickBot="1">
      <c r="A109" s="664" t="s">
        <v>1092</v>
      </c>
      <c r="B109" s="665">
        <v>7</v>
      </c>
      <c r="C109" s="666" t="s">
        <v>988</v>
      </c>
      <c r="D109" s="658"/>
      <c r="E109" s="659"/>
      <c r="F109" s="777"/>
      <c r="G109" s="667">
        <v>15</v>
      </c>
      <c r="H109" s="666" t="s">
        <v>998</v>
      </c>
      <c r="I109" s="658"/>
      <c r="J109" s="659"/>
      <c r="K109" s="777"/>
      <c r="L109" s="667">
        <v>23</v>
      </c>
      <c r="M109" s="666" t="s">
        <v>1093</v>
      </c>
      <c r="N109" s="658"/>
      <c r="O109" s="659"/>
      <c r="P109" s="777"/>
      <c r="Q109" s="667">
        <v>31</v>
      </c>
      <c r="R109" s="666" t="s">
        <v>1094</v>
      </c>
      <c r="S109" s="658"/>
      <c r="T109" s="659"/>
      <c r="U109" s="777"/>
      <c r="V109" s="667">
        <v>39</v>
      </c>
      <c r="W109" s="666" t="s">
        <v>1095</v>
      </c>
      <c r="X109" s="658"/>
      <c r="Y109" s="659"/>
      <c r="Z109" s="777"/>
      <c r="AA109" s="667">
        <v>47</v>
      </c>
      <c r="AB109" s="666" t="s">
        <v>1096</v>
      </c>
      <c r="AC109" s="658"/>
      <c r="AD109" s="659"/>
      <c r="AE109" s="777"/>
      <c r="AF109" s="667">
        <v>55</v>
      </c>
      <c r="AG109" s="666" t="s">
        <v>1097</v>
      </c>
      <c r="AH109" s="658"/>
      <c r="AI109" s="659"/>
      <c r="AJ109" s="777"/>
      <c r="AK109" s="667">
        <v>63</v>
      </c>
      <c r="AL109" s="666" t="s">
        <v>1098</v>
      </c>
      <c r="AM109" s="658"/>
      <c r="AN109" s="659"/>
      <c r="AO109" s="777"/>
      <c r="AP109" s="667">
        <v>71</v>
      </c>
      <c r="AQ109" s="666" t="s">
        <v>1099</v>
      </c>
      <c r="AR109" s="658"/>
      <c r="AS109" s="659"/>
      <c r="AT109" s="777"/>
      <c r="AU109" s="667">
        <v>79</v>
      </c>
      <c r="AV109" s="666" t="s">
        <v>867</v>
      </c>
      <c r="AW109" s="658"/>
      <c r="AX109" s="659"/>
      <c r="AY109" s="777"/>
      <c r="AZ109" s="667">
        <v>87</v>
      </c>
      <c r="BA109" s="666" t="s">
        <v>883</v>
      </c>
      <c r="BB109" s="658"/>
      <c r="BC109" s="659"/>
      <c r="BD109" s="777"/>
      <c r="BE109" s="667">
        <v>95</v>
      </c>
      <c r="BF109" s="666" t="s">
        <v>899</v>
      </c>
      <c r="BG109" s="658"/>
      <c r="BH109" s="659"/>
      <c r="BI109" s="781"/>
    </row>
    <row r="110" spans="1:61" ht="39.950000000000003" customHeight="1" thickBot="1">
      <c r="A110" s="668" t="s">
        <v>1100</v>
      </c>
      <c r="B110" s="669">
        <v>8</v>
      </c>
      <c r="C110" s="670" t="s">
        <v>991</v>
      </c>
      <c r="D110" s="658"/>
      <c r="E110" s="659"/>
      <c r="F110" s="779"/>
      <c r="G110" s="671">
        <v>16</v>
      </c>
      <c r="H110" s="670" t="s">
        <v>999</v>
      </c>
      <c r="I110" s="672"/>
      <c r="J110" s="673"/>
      <c r="K110" s="779"/>
      <c r="L110" s="671">
        <v>24</v>
      </c>
      <c r="M110" s="670" t="s">
        <v>1101</v>
      </c>
      <c r="N110" s="658"/>
      <c r="O110" s="659"/>
      <c r="P110" s="779"/>
      <c r="Q110" s="671">
        <v>32</v>
      </c>
      <c r="R110" s="670" t="s">
        <v>1102</v>
      </c>
      <c r="S110" s="672"/>
      <c r="T110" s="673"/>
      <c r="U110" s="779"/>
      <c r="V110" s="671">
        <v>40</v>
      </c>
      <c r="W110" s="670" t="s">
        <v>1103</v>
      </c>
      <c r="X110" s="658"/>
      <c r="Y110" s="659"/>
      <c r="Z110" s="779"/>
      <c r="AA110" s="671">
        <v>48</v>
      </c>
      <c r="AB110" s="670" t="s">
        <v>1104</v>
      </c>
      <c r="AC110" s="672"/>
      <c r="AD110" s="673"/>
      <c r="AE110" s="779"/>
      <c r="AF110" s="671">
        <v>56</v>
      </c>
      <c r="AG110" s="670" t="s">
        <v>1105</v>
      </c>
      <c r="AH110" s="658"/>
      <c r="AI110" s="659"/>
      <c r="AJ110" s="779"/>
      <c r="AK110" s="671">
        <v>64</v>
      </c>
      <c r="AL110" s="670" t="s">
        <v>1106</v>
      </c>
      <c r="AM110" s="672"/>
      <c r="AN110" s="673"/>
      <c r="AO110" s="779"/>
      <c r="AP110" s="671">
        <v>72</v>
      </c>
      <c r="AQ110" s="670" t="s">
        <v>1107</v>
      </c>
      <c r="AR110" s="658"/>
      <c r="AS110" s="659"/>
      <c r="AT110" s="779"/>
      <c r="AU110" s="671">
        <v>80</v>
      </c>
      <c r="AV110" s="670" t="s">
        <v>869</v>
      </c>
      <c r="AW110" s="672"/>
      <c r="AX110" s="673"/>
      <c r="AY110" s="779"/>
      <c r="AZ110" s="671">
        <v>88</v>
      </c>
      <c r="BA110" s="670" t="s">
        <v>885</v>
      </c>
      <c r="BB110" s="658"/>
      <c r="BC110" s="659"/>
      <c r="BD110" s="779"/>
      <c r="BE110" s="671">
        <v>96</v>
      </c>
      <c r="BF110" s="670" t="s">
        <v>901</v>
      </c>
      <c r="BG110" s="672"/>
      <c r="BH110" s="673"/>
      <c r="BI110" s="782"/>
    </row>
    <row r="111" spans="1:61" ht="39.950000000000003" customHeight="1" thickBot="1"/>
    <row r="112" spans="1:61" ht="39.950000000000003" customHeight="1" thickBot="1">
      <c r="D112" s="658">
        <v>1</v>
      </c>
      <c r="E112" s="659"/>
      <c r="F112" s="777"/>
      <c r="I112" s="658">
        <v>2</v>
      </c>
      <c r="J112" s="659"/>
      <c r="K112" s="777"/>
      <c r="N112" s="658">
        <v>3</v>
      </c>
      <c r="O112" s="659"/>
      <c r="P112" s="777"/>
      <c r="S112" s="658">
        <v>4</v>
      </c>
      <c r="T112" s="659"/>
      <c r="U112" s="777"/>
      <c r="X112" s="658">
        <v>5</v>
      </c>
      <c r="Y112" s="659"/>
      <c r="Z112" s="777"/>
      <c r="AC112" s="658">
        <v>6</v>
      </c>
      <c r="AD112" s="659"/>
      <c r="AE112" s="777"/>
      <c r="AH112" s="658">
        <v>7</v>
      </c>
      <c r="AI112" s="659"/>
      <c r="AJ112" s="777"/>
      <c r="AM112" s="658">
        <v>8</v>
      </c>
      <c r="AN112" s="659"/>
      <c r="AO112" s="777"/>
      <c r="AR112" s="658">
        <v>9</v>
      </c>
      <c r="AS112" s="659"/>
      <c r="AT112" s="777"/>
      <c r="AW112" s="658">
        <v>10</v>
      </c>
      <c r="AX112" s="659"/>
      <c r="AY112" s="777"/>
      <c r="BB112" s="658">
        <v>11</v>
      </c>
      <c r="BC112" s="659"/>
      <c r="BD112" s="777"/>
      <c r="BG112" s="658">
        <v>12</v>
      </c>
      <c r="BH112" s="659"/>
      <c r="BI112" s="777"/>
    </row>
    <row r="113" spans="1:61" ht="39.950000000000003" customHeight="1" thickBot="1">
      <c r="A113" s="660" t="s">
        <v>1047</v>
      </c>
      <c r="B113" s="661">
        <v>1</v>
      </c>
      <c r="C113" s="662" t="s">
        <v>982</v>
      </c>
      <c r="D113" s="658"/>
      <c r="E113" s="659"/>
      <c r="F113" s="778"/>
      <c r="G113" s="663">
        <v>9</v>
      </c>
      <c r="H113" s="662" t="s">
        <v>992</v>
      </c>
      <c r="I113" s="658"/>
      <c r="J113" s="659"/>
      <c r="K113" s="778"/>
      <c r="L113" s="663">
        <v>17</v>
      </c>
      <c r="M113" s="662" t="s">
        <v>1000</v>
      </c>
      <c r="N113" s="658"/>
      <c r="O113" s="659"/>
      <c r="P113" s="778"/>
      <c r="Q113" s="663">
        <v>25</v>
      </c>
      <c r="R113" s="662" t="s">
        <v>1048</v>
      </c>
      <c r="S113" s="658"/>
      <c r="T113" s="659"/>
      <c r="U113" s="778"/>
      <c r="V113" s="663">
        <v>33</v>
      </c>
      <c r="W113" s="662" t="s">
        <v>1007</v>
      </c>
      <c r="X113" s="658"/>
      <c r="Y113" s="659"/>
      <c r="Z113" s="778"/>
      <c r="AA113" s="663">
        <v>41</v>
      </c>
      <c r="AB113" s="662" t="s">
        <v>1049</v>
      </c>
      <c r="AC113" s="658"/>
      <c r="AD113" s="659"/>
      <c r="AE113" s="778"/>
      <c r="AF113" s="663">
        <v>49</v>
      </c>
      <c r="AG113" s="662" t="s">
        <v>1050</v>
      </c>
      <c r="AH113" s="658"/>
      <c r="AI113" s="659"/>
      <c r="AJ113" s="778"/>
      <c r="AK113" s="663">
        <v>57</v>
      </c>
      <c r="AL113" s="662" t="s">
        <v>1051</v>
      </c>
      <c r="AM113" s="658"/>
      <c r="AN113" s="659"/>
      <c r="AO113" s="778"/>
      <c r="AP113" s="663">
        <v>65</v>
      </c>
      <c r="AQ113" s="662" t="s">
        <v>1052</v>
      </c>
      <c r="AR113" s="658"/>
      <c r="AS113" s="659"/>
      <c r="AT113" s="778"/>
      <c r="AU113" s="663">
        <v>73</v>
      </c>
      <c r="AV113" s="662" t="s">
        <v>855</v>
      </c>
      <c r="AW113" s="658"/>
      <c r="AX113" s="659"/>
      <c r="AY113" s="778"/>
      <c r="AZ113" s="663">
        <v>81</v>
      </c>
      <c r="BA113" s="662" t="s">
        <v>871</v>
      </c>
      <c r="BB113" s="658"/>
      <c r="BC113" s="659"/>
      <c r="BD113" s="778"/>
      <c r="BE113" s="663">
        <v>89</v>
      </c>
      <c r="BF113" s="662" t="s">
        <v>887</v>
      </c>
      <c r="BG113" s="658"/>
      <c r="BH113" s="659"/>
      <c r="BI113" s="780"/>
    </row>
    <row r="114" spans="1:61" ht="39.950000000000003" customHeight="1" thickBot="1">
      <c r="A114" s="664" t="s">
        <v>1053</v>
      </c>
      <c r="B114" s="665">
        <v>2</v>
      </c>
      <c r="C114" s="666" t="s">
        <v>983</v>
      </c>
      <c r="D114" s="658"/>
      <c r="E114" s="659"/>
      <c r="F114" s="777"/>
      <c r="G114" s="667">
        <v>10</v>
      </c>
      <c r="H114" s="666" t="s">
        <v>993</v>
      </c>
      <c r="I114" s="658"/>
      <c r="J114" s="659"/>
      <c r="K114" s="777"/>
      <c r="L114" s="667">
        <v>18</v>
      </c>
      <c r="M114" s="666" t="s">
        <v>1001</v>
      </c>
      <c r="N114" s="658"/>
      <c r="O114" s="659"/>
      <c r="P114" s="777"/>
      <c r="Q114" s="667">
        <v>26</v>
      </c>
      <c r="R114" s="666" t="s">
        <v>1054</v>
      </c>
      <c r="S114" s="658"/>
      <c r="T114" s="659"/>
      <c r="U114" s="777"/>
      <c r="V114" s="667">
        <v>34</v>
      </c>
      <c r="W114" s="666" t="s">
        <v>1055</v>
      </c>
      <c r="X114" s="658"/>
      <c r="Y114" s="659"/>
      <c r="Z114" s="777"/>
      <c r="AA114" s="667">
        <v>42</v>
      </c>
      <c r="AB114" s="666" t="s">
        <v>1056</v>
      </c>
      <c r="AC114" s="658"/>
      <c r="AD114" s="659"/>
      <c r="AE114" s="777"/>
      <c r="AF114" s="667">
        <v>50</v>
      </c>
      <c r="AG114" s="666" t="s">
        <v>1057</v>
      </c>
      <c r="AH114" s="658"/>
      <c r="AI114" s="659"/>
      <c r="AJ114" s="777"/>
      <c r="AK114" s="667">
        <v>58</v>
      </c>
      <c r="AL114" s="666" t="s">
        <v>1058</v>
      </c>
      <c r="AM114" s="658"/>
      <c r="AN114" s="659"/>
      <c r="AO114" s="777"/>
      <c r="AP114" s="667">
        <v>66</v>
      </c>
      <c r="AQ114" s="666" t="s">
        <v>1059</v>
      </c>
      <c r="AR114" s="658"/>
      <c r="AS114" s="659"/>
      <c r="AT114" s="777"/>
      <c r="AU114" s="667">
        <v>74</v>
      </c>
      <c r="AV114" s="666" t="s">
        <v>857</v>
      </c>
      <c r="AW114" s="658"/>
      <c r="AX114" s="659"/>
      <c r="AY114" s="777"/>
      <c r="AZ114" s="667">
        <v>82</v>
      </c>
      <c r="BA114" s="666" t="s">
        <v>873</v>
      </c>
      <c r="BB114" s="658"/>
      <c r="BC114" s="659"/>
      <c r="BD114" s="777"/>
      <c r="BE114" s="667">
        <v>90</v>
      </c>
      <c r="BF114" s="666" t="s">
        <v>889</v>
      </c>
      <c r="BG114" s="658"/>
      <c r="BH114" s="659"/>
      <c r="BI114" s="781"/>
    </row>
    <row r="115" spans="1:61" ht="39.950000000000003" customHeight="1" thickBot="1">
      <c r="A115" s="664" t="s">
        <v>1060</v>
      </c>
      <c r="B115" s="665">
        <v>3</v>
      </c>
      <c r="C115" s="666" t="s">
        <v>984</v>
      </c>
      <c r="D115" s="658"/>
      <c r="E115" s="659"/>
      <c r="F115" s="777"/>
      <c r="G115" s="667">
        <v>11</v>
      </c>
      <c r="H115" s="666" t="s">
        <v>994</v>
      </c>
      <c r="I115" s="658"/>
      <c r="J115" s="659"/>
      <c r="K115" s="777"/>
      <c r="L115" s="667">
        <v>19</v>
      </c>
      <c r="M115" s="666" t="s">
        <v>1061</v>
      </c>
      <c r="N115" s="658"/>
      <c r="O115" s="659"/>
      <c r="P115" s="777"/>
      <c r="Q115" s="667">
        <v>27</v>
      </c>
      <c r="R115" s="666" t="s">
        <v>1062</v>
      </c>
      <c r="S115" s="658"/>
      <c r="T115" s="659"/>
      <c r="U115" s="777"/>
      <c r="V115" s="667">
        <v>35</v>
      </c>
      <c r="W115" s="666" t="s">
        <v>1063</v>
      </c>
      <c r="X115" s="658"/>
      <c r="Y115" s="659"/>
      <c r="Z115" s="777"/>
      <c r="AA115" s="667">
        <v>43</v>
      </c>
      <c r="AB115" s="666" t="s">
        <v>1064</v>
      </c>
      <c r="AC115" s="658"/>
      <c r="AD115" s="659"/>
      <c r="AE115" s="777"/>
      <c r="AF115" s="667">
        <v>51</v>
      </c>
      <c r="AG115" s="666" t="s">
        <v>1065</v>
      </c>
      <c r="AH115" s="658"/>
      <c r="AI115" s="659"/>
      <c r="AJ115" s="777"/>
      <c r="AK115" s="667">
        <v>59</v>
      </c>
      <c r="AL115" s="666" t="s">
        <v>1066</v>
      </c>
      <c r="AM115" s="658"/>
      <c r="AN115" s="659"/>
      <c r="AO115" s="777"/>
      <c r="AP115" s="667">
        <v>67</v>
      </c>
      <c r="AQ115" s="666" t="s">
        <v>1067</v>
      </c>
      <c r="AR115" s="658"/>
      <c r="AS115" s="659"/>
      <c r="AT115" s="777"/>
      <c r="AU115" s="667">
        <v>75</v>
      </c>
      <c r="AV115" s="666" t="s">
        <v>859</v>
      </c>
      <c r="AW115" s="658"/>
      <c r="AX115" s="659"/>
      <c r="AY115" s="777"/>
      <c r="AZ115" s="667">
        <v>83</v>
      </c>
      <c r="BA115" s="666" t="s">
        <v>875</v>
      </c>
      <c r="BB115" s="658"/>
      <c r="BC115" s="659"/>
      <c r="BD115" s="777"/>
      <c r="BE115" s="667">
        <v>91</v>
      </c>
      <c r="BF115" s="666" t="s">
        <v>891</v>
      </c>
      <c r="BG115" s="658"/>
      <c r="BH115" s="659"/>
      <c r="BI115" s="781"/>
    </row>
    <row r="116" spans="1:61" ht="39.950000000000003" customHeight="1" thickBot="1">
      <c r="A116" s="664" t="s">
        <v>1068</v>
      </c>
      <c r="B116" s="665">
        <v>4</v>
      </c>
      <c r="C116" s="666" t="s">
        <v>985</v>
      </c>
      <c r="D116" s="658"/>
      <c r="E116" s="659"/>
      <c r="F116" s="777"/>
      <c r="G116" s="667">
        <v>12</v>
      </c>
      <c r="H116" s="666" t="s">
        <v>995</v>
      </c>
      <c r="I116" s="658"/>
      <c r="J116" s="659"/>
      <c r="K116" s="777"/>
      <c r="L116" s="667">
        <v>20</v>
      </c>
      <c r="M116" s="666" t="s">
        <v>1069</v>
      </c>
      <c r="N116" s="658"/>
      <c r="O116" s="659"/>
      <c r="P116" s="777"/>
      <c r="Q116" s="667">
        <v>28</v>
      </c>
      <c r="R116" s="666" t="s">
        <v>1070</v>
      </c>
      <c r="S116" s="658"/>
      <c r="T116" s="659"/>
      <c r="U116" s="777"/>
      <c r="V116" s="667">
        <v>36</v>
      </c>
      <c r="W116" s="666" t="s">
        <v>1071</v>
      </c>
      <c r="X116" s="658"/>
      <c r="Y116" s="659"/>
      <c r="Z116" s="777"/>
      <c r="AA116" s="667">
        <v>44</v>
      </c>
      <c r="AB116" s="666" t="s">
        <v>1072</v>
      </c>
      <c r="AC116" s="658"/>
      <c r="AD116" s="659"/>
      <c r="AE116" s="777"/>
      <c r="AF116" s="667">
        <v>52</v>
      </c>
      <c r="AG116" s="666" t="s">
        <v>1073</v>
      </c>
      <c r="AH116" s="658"/>
      <c r="AI116" s="659"/>
      <c r="AJ116" s="777"/>
      <c r="AK116" s="667">
        <v>60</v>
      </c>
      <c r="AL116" s="666" t="s">
        <v>1074</v>
      </c>
      <c r="AM116" s="658"/>
      <c r="AN116" s="659"/>
      <c r="AO116" s="777"/>
      <c r="AP116" s="667">
        <v>68</v>
      </c>
      <c r="AQ116" s="666" t="s">
        <v>1075</v>
      </c>
      <c r="AR116" s="658"/>
      <c r="AS116" s="659"/>
      <c r="AT116" s="777"/>
      <c r="AU116" s="667">
        <v>76</v>
      </c>
      <c r="AV116" s="666" t="s">
        <v>861</v>
      </c>
      <c r="AW116" s="658"/>
      <c r="AX116" s="659"/>
      <c r="AY116" s="777"/>
      <c r="AZ116" s="667">
        <v>84</v>
      </c>
      <c r="BA116" s="666" t="s">
        <v>877</v>
      </c>
      <c r="BB116" s="658"/>
      <c r="BC116" s="659"/>
      <c r="BD116" s="777"/>
      <c r="BE116" s="667">
        <v>92</v>
      </c>
      <c r="BF116" s="666" t="s">
        <v>893</v>
      </c>
      <c r="BG116" s="658"/>
      <c r="BH116" s="659"/>
      <c r="BI116" s="781"/>
    </row>
    <row r="117" spans="1:61" ht="39.950000000000003" customHeight="1" thickBot="1">
      <c r="A117" s="664" t="s">
        <v>1076</v>
      </c>
      <c r="B117" s="665">
        <v>5</v>
      </c>
      <c r="C117" s="666" t="s">
        <v>986</v>
      </c>
      <c r="D117" s="658"/>
      <c r="E117" s="659"/>
      <c r="F117" s="777"/>
      <c r="G117" s="667">
        <v>13</v>
      </c>
      <c r="H117" s="666" t="s">
        <v>996</v>
      </c>
      <c r="I117" s="658"/>
      <c r="J117" s="659"/>
      <c r="K117" s="777"/>
      <c r="L117" s="667">
        <v>21</v>
      </c>
      <c r="M117" s="666" t="s">
        <v>1077</v>
      </c>
      <c r="N117" s="658"/>
      <c r="O117" s="659"/>
      <c r="P117" s="777"/>
      <c r="Q117" s="667">
        <v>29</v>
      </c>
      <c r="R117" s="666" t="s">
        <v>1078</v>
      </c>
      <c r="S117" s="658"/>
      <c r="T117" s="659"/>
      <c r="U117" s="777"/>
      <c r="V117" s="667">
        <v>37</v>
      </c>
      <c r="W117" s="666" t="s">
        <v>1079</v>
      </c>
      <c r="X117" s="658"/>
      <c r="Y117" s="659"/>
      <c r="Z117" s="777"/>
      <c r="AA117" s="667">
        <v>45</v>
      </c>
      <c r="AB117" s="666" t="s">
        <v>1080</v>
      </c>
      <c r="AC117" s="658"/>
      <c r="AD117" s="659"/>
      <c r="AE117" s="777"/>
      <c r="AF117" s="667">
        <v>53</v>
      </c>
      <c r="AG117" s="666" t="s">
        <v>1081</v>
      </c>
      <c r="AH117" s="658"/>
      <c r="AI117" s="659"/>
      <c r="AJ117" s="777"/>
      <c r="AK117" s="667">
        <v>61</v>
      </c>
      <c r="AL117" s="666" t="s">
        <v>1082</v>
      </c>
      <c r="AM117" s="658"/>
      <c r="AN117" s="659"/>
      <c r="AO117" s="777"/>
      <c r="AP117" s="667">
        <v>69</v>
      </c>
      <c r="AQ117" s="666" t="s">
        <v>1083</v>
      </c>
      <c r="AR117" s="658"/>
      <c r="AS117" s="659"/>
      <c r="AT117" s="777"/>
      <c r="AU117" s="667">
        <v>77</v>
      </c>
      <c r="AV117" s="666" t="s">
        <v>863</v>
      </c>
      <c r="AW117" s="658"/>
      <c r="AX117" s="659"/>
      <c r="AY117" s="777"/>
      <c r="AZ117" s="667">
        <v>85</v>
      </c>
      <c r="BA117" s="666" t="s">
        <v>879</v>
      </c>
      <c r="BB117" s="658"/>
      <c r="BC117" s="659"/>
      <c r="BD117" s="777"/>
      <c r="BE117" s="667">
        <v>93</v>
      </c>
      <c r="BF117" s="666" t="s">
        <v>895</v>
      </c>
      <c r="BG117" s="658"/>
      <c r="BH117" s="659"/>
      <c r="BI117" s="781"/>
    </row>
    <row r="118" spans="1:61" ht="39.950000000000003" customHeight="1" thickBot="1">
      <c r="A118" s="664" t="s">
        <v>1084</v>
      </c>
      <c r="B118" s="665">
        <v>6</v>
      </c>
      <c r="C118" s="666" t="s">
        <v>987</v>
      </c>
      <c r="D118" s="658"/>
      <c r="E118" s="659"/>
      <c r="F118" s="777"/>
      <c r="G118" s="667">
        <v>14</v>
      </c>
      <c r="H118" s="666" t="s">
        <v>997</v>
      </c>
      <c r="I118" s="658"/>
      <c r="J118" s="659"/>
      <c r="K118" s="777"/>
      <c r="L118" s="667">
        <v>22</v>
      </c>
      <c r="M118" s="666" t="s">
        <v>1085</v>
      </c>
      <c r="N118" s="658"/>
      <c r="O118" s="659"/>
      <c r="P118" s="777"/>
      <c r="Q118" s="667">
        <v>30</v>
      </c>
      <c r="R118" s="666" t="s">
        <v>1086</v>
      </c>
      <c r="S118" s="658"/>
      <c r="T118" s="659"/>
      <c r="U118" s="777"/>
      <c r="V118" s="667">
        <v>38</v>
      </c>
      <c r="W118" s="666" t="s">
        <v>1087</v>
      </c>
      <c r="X118" s="658"/>
      <c r="Y118" s="659"/>
      <c r="Z118" s="777"/>
      <c r="AA118" s="667">
        <v>46</v>
      </c>
      <c r="AB118" s="666" t="s">
        <v>1088</v>
      </c>
      <c r="AC118" s="658"/>
      <c r="AD118" s="659"/>
      <c r="AE118" s="777"/>
      <c r="AF118" s="667">
        <v>54</v>
      </c>
      <c r="AG118" s="666" t="s">
        <v>1089</v>
      </c>
      <c r="AH118" s="658"/>
      <c r="AI118" s="659"/>
      <c r="AJ118" s="777"/>
      <c r="AK118" s="667">
        <v>62</v>
      </c>
      <c r="AL118" s="666" t="s">
        <v>1090</v>
      </c>
      <c r="AM118" s="658"/>
      <c r="AN118" s="659"/>
      <c r="AO118" s="777"/>
      <c r="AP118" s="667">
        <v>70</v>
      </c>
      <c r="AQ118" s="666" t="s">
        <v>1091</v>
      </c>
      <c r="AR118" s="658"/>
      <c r="AS118" s="659"/>
      <c r="AT118" s="777"/>
      <c r="AU118" s="667">
        <v>78</v>
      </c>
      <c r="AV118" s="666" t="s">
        <v>865</v>
      </c>
      <c r="AW118" s="658"/>
      <c r="AX118" s="659"/>
      <c r="AY118" s="777"/>
      <c r="AZ118" s="667">
        <v>86</v>
      </c>
      <c r="BA118" s="666" t="s">
        <v>881</v>
      </c>
      <c r="BB118" s="658"/>
      <c r="BC118" s="659"/>
      <c r="BD118" s="777"/>
      <c r="BE118" s="667">
        <v>94</v>
      </c>
      <c r="BF118" s="666" t="s">
        <v>897</v>
      </c>
      <c r="BG118" s="658"/>
      <c r="BH118" s="659"/>
      <c r="BI118" s="781"/>
    </row>
    <row r="119" spans="1:61" ht="39.950000000000003" customHeight="1" thickBot="1">
      <c r="A119" s="664" t="s">
        <v>1092</v>
      </c>
      <c r="B119" s="665">
        <v>7</v>
      </c>
      <c r="C119" s="666" t="s">
        <v>988</v>
      </c>
      <c r="D119" s="658"/>
      <c r="E119" s="659"/>
      <c r="F119" s="777"/>
      <c r="G119" s="667">
        <v>15</v>
      </c>
      <c r="H119" s="666" t="s">
        <v>998</v>
      </c>
      <c r="I119" s="658"/>
      <c r="J119" s="659"/>
      <c r="K119" s="777"/>
      <c r="L119" s="667">
        <v>23</v>
      </c>
      <c r="M119" s="666" t="s">
        <v>1093</v>
      </c>
      <c r="N119" s="658"/>
      <c r="O119" s="659"/>
      <c r="P119" s="777"/>
      <c r="Q119" s="667">
        <v>31</v>
      </c>
      <c r="R119" s="666" t="s">
        <v>1094</v>
      </c>
      <c r="S119" s="658"/>
      <c r="T119" s="659"/>
      <c r="U119" s="777"/>
      <c r="V119" s="667">
        <v>39</v>
      </c>
      <c r="W119" s="666" t="s">
        <v>1095</v>
      </c>
      <c r="X119" s="658"/>
      <c r="Y119" s="659"/>
      <c r="Z119" s="777"/>
      <c r="AA119" s="667">
        <v>47</v>
      </c>
      <c r="AB119" s="666" t="s">
        <v>1096</v>
      </c>
      <c r="AC119" s="658"/>
      <c r="AD119" s="659"/>
      <c r="AE119" s="777"/>
      <c r="AF119" s="667">
        <v>55</v>
      </c>
      <c r="AG119" s="666" t="s">
        <v>1097</v>
      </c>
      <c r="AH119" s="658"/>
      <c r="AI119" s="659"/>
      <c r="AJ119" s="777"/>
      <c r="AK119" s="667">
        <v>63</v>
      </c>
      <c r="AL119" s="666" t="s">
        <v>1098</v>
      </c>
      <c r="AM119" s="658"/>
      <c r="AN119" s="659"/>
      <c r="AO119" s="777"/>
      <c r="AP119" s="667">
        <v>71</v>
      </c>
      <c r="AQ119" s="666" t="s">
        <v>1099</v>
      </c>
      <c r="AR119" s="658"/>
      <c r="AS119" s="659"/>
      <c r="AT119" s="777"/>
      <c r="AU119" s="667">
        <v>79</v>
      </c>
      <c r="AV119" s="666" t="s">
        <v>867</v>
      </c>
      <c r="AW119" s="658"/>
      <c r="AX119" s="659"/>
      <c r="AY119" s="777"/>
      <c r="AZ119" s="667">
        <v>87</v>
      </c>
      <c r="BA119" s="666" t="s">
        <v>883</v>
      </c>
      <c r="BB119" s="658"/>
      <c r="BC119" s="659"/>
      <c r="BD119" s="777"/>
      <c r="BE119" s="667">
        <v>95</v>
      </c>
      <c r="BF119" s="666" t="s">
        <v>899</v>
      </c>
      <c r="BG119" s="658"/>
      <c r="BH119" s="659"/>
      <c r="BI119" s="781"/>
    </row>
    <row r="120" spans="1:61" ht="39.950000000000003" customHeight="1" thickBot="1">
      <c r="A120" s="668" t="s">
        <v>1100</v>
      </c>
      <c r="B120" s="669">
        <v>8</v>
      </c>
      <c r="C120" s="670" t="s">
        <v>991</v>
      </c>
      <c r="D120" s="658"/>
      <c r="E120" s="659"/>
      <c r="F120" s="779"/>
      <c r="G120" s="671">
        <v>16</v>
      </c>
      <c r="H120" s="670" t="s">
        <v>999</v>
      </c>
      <c r="I120" s="672"/>
      <c r="J120" s="673"/>
      <c r="K120" s="779"/>
      <c r="L120" s="671">
        <v>24</v>
      </c>
      <c r="M120" s="670" t="s">
        <v>1101</v>
      </c>
      <c r="N120" s="658"/>
      <c r="O120" s="659"/>
      <c r="P120" s="779"/>
      <c r="Q120" s="671">
        <v>32</v>
      </c>
      <c r="R120" s="670" t="s">
        <v>1102</v>
      </c>
      <c r="S120" s="672"/>
      <c r="T120" s="673"/>
      <c r="U120" s="779"/>
      <c r="V120" s="671">
        <v>40</v>
      </c>
      <c r="W120" s="670" t="s">
        <v>1103</v>
      </c>
      <c r="X120" s="658"/>
      <c r="Y120" s="659"/>
      <c r="Z120" s="779"/>
      <c r="AA120" s="671">
        <v>48</v>
      </c>
      <c r="AB120" s="670" t="s">
        <v>1104</v>
      </c>
      <c r="AC120" s="672"/>
      <c r="AD120" s="673"/>
      <c r="AE120" s="779"/>
      <c r="AF120" s="671">
        <v>56</v>
      </c>
      <c r="AG120" s="670" t="s">
        <v>1105</v>
      </c>
      <c r="AH120" s="658"/>
      <c r="AI120" s="659"/>
      <c r="AJ120" s="779"/>
      <c r="AK120" s="671">
        <v>64</v>
      </c>
      <c r="AL120" s="670" t="s">
        <v>1106</v>
      </c>
      <c r="AM120" s="672"/>
      <c r="AN120" s="673"/>
      <c r="AO120" s="779"/>
      <c r="AP120" s="671">
        <v>72</v>
      </c>
      <c r="AQ120" s="670" t="s">
        <v>1107</v>
      </c>
      <c r="AR120" s="658"/>
      <c r="AS120" s="659"/>
      <c r="AT120" s="779"/>
      <c r="AU120" s="671">
        <v>80</v>
      </c>
      <c r="AV120" s="670" t="s">
        <v>869</v>
      </c>
      <c r="AW120" s="672"/>
      <c r="AX120" s="673"/>
      <c r="AY120" s="779"/>
      <c r="AZ120" s="671">
        <v>88</v>
      </c>
      <c r="BA120" s="670" t="s">
        <v>885</v>
      </c>
      <c r="BB120" s="658"/>
      <c r="BC120" s="659"/>
      <c r="BD120" s="779"/>
      <c r="BE120" s="671">
        <v>96</v>
      </c>
      <c r="BF120" s="670" t="s">
        <v>901</v>
      </c>
      <c r="BG120" s="672"/>
      <c r="BH120" s="673"/>
      <c r="BI120" s="782"/>
    </row>
    <row r="121" spans="1:61" ht="39.950000000000003" customHeight="1" thickBot="1"/>
    <row r="122" spans="1:61" ht="39.950000000000003" customHeight="1" thickBot="1">
      <c r="D122" s="658">
        <v>1</v>
      </c>
      <c r="E122" s="659"/>
      <c r="F122" s="777"/>
      <c r="I122" s="658">
        <v>2</v>
      </c>
      <c r="J122" s="659"/>
      <c r="K122" s="777"/>
      <c r="N122" s="658">
        <v>3</v>
      </c>
      <c r="O122" s="659"/>
      <c r="P122" s="777"/>
      <c r="S122" s="658">
        <v>4</v>
      </c>
      <c r="T122" s="659"/>
      <c r="U122" s="777"/>
      <c r="X122" s="658">
        <v>5</v>
      </c>
      <c r="Y122" s="659"/>
      <c r="Z122" s="777"/>
      <c r="AC122" s="658">
        <v>6</v>
      </c>
      <c r="AD122" s="659"/>
      <c r="AE122" s="777"/>
      <c r="AH122" s="658">
        <v>7</v>
      </c>
      <c r="AI122" s="659"/>
      <c r="AJ122" s="777"/>
      <c r="AM122" s="658">
        <v>8</v>
      </c>
      <c r="AN122" s="659"/>
      <c r="AO122" s="777"/>
      <c r="AR122" s="658">
        <v>9</v>
      </c>
      <c r="AS122" s="659"/>
      <c r="AT122" s="777"/>
      <c r="AW122" s="658">
        <v>10</v>
      </c>
      <c r="AX122" s="659"/>
      <c r="AY122" s="777"/>
      <c r="BB122" s="658">
        <v>11</v>
      </c>
      <c r="BC122" s="659"/>
      <c r="BD122" s="777"/>
      <c r="BG122" s="658">
        <v>12</v>
      </c>
      <c r="BH122" s="659"/>
      <c r="BI122" s="777"/>
    </row>
    <row r="123" spans="1:61" ht="39.950000000000003" customHeight="1" thickBot="1">
      <c r="A123" s="660" t="s">
        <v>1047</v>
      </c>
      <c r="B123" s="661">
        <v>1</v>
      </c>
      <c r="C123" s="662" t="s">
        <v>982</v>
      </c>
      <c r="D123" s="658"/>
      <c r="E123" s="659"/>
      <c r="F123" s="778"/>
      <c r="G123" s="663">
        <v>9</v>
      </c>
      <c r="H123" s="662" t="s">
        <v>992</v>
      </c>
      <c r="I123" s="658"/>
      <c r="J123" s="659"/>
      <c r="K123" s="778"/>
      <c r="L123" s="663">
        <v>17</v>
      </c>
      <c r="M123" s="662" t="s">
        <v>1000</v>
      </c>
      <c r="N123" s="658"/>
      <c r="O123" s="659"/>
      <c r="P123" s="778"/>
      <c r="Q123" s="663">
        <v>25</v>
      </c>
      <c r="R123" s="662" t="s">
        <v>1048</v>
      </c>
      <c r="S123" s="658"/>
      <c r="T123" s="659"/>
      <c r="U123" s="778"/>
      <c r="V123" s="663">
        <v>33</v>
      </c>
      <c r="W123" s="662" t="s">
        <v>1007</v>
      </c>
      <c r="X123" s="658"/>
      <c r="Y123" s="659"/>
      <c r="Z123" s="778"/>
      <c r="AA123" s="663">
        <v>41</v>
      </c>
      <c r="AB123" s="662" t="s">
        <v>1049</v>
      </c>
      <c r="AC123" s="658"/>
      <c r="AD123" s="659"/>
      <c r="AE123" s="778"/>
      <c r="AF123" s="663">
        <v>49</v>
      </c>
      <c r="AG123" s="662" t="s">
        <v>1050</v>
      </c>
      <c r="AH123" s="658"/>
      <c r="AI123" s="659"/>
      <c r="AJ123" s="778"/>
      <c r="AK123" s="663">
        <v>57</v>
      </c>
      <c r="AL123" s="662" t="s">
        <v>1051</v>
      </c>
      <c r="AM123" s="658"/>
      <c r="AN123" s="659"/>
      <c r="AO123" s="778"/>
      <c r="AP123" s="663">
        <v>65</v>
      </c>
      <c r="AQ123" s="662" t="s">
        <v>1052</v>
      </c>
      <c r="AR123" s="658"/>
      <c r="AS123" s="659"/>
      <c r="AT123" s="778"/>
      <c r="AU123" s="663">
        <v>73</v>
      </c>
      <c r="AV123" s="662" t="s">
        <v>855</v>
      </c>
      <c r="AW123" s="658"/>
      <c r="AX123" s="659"/>
      <c r="AY123" s="778"/>
      <c r="AZ123" s="663">
        <v>81</v>
      </c>
      <c r="BA123" s="662" t="s">
        <v>871</v>
      </c>
      <c r="BB123" s="658"/>
      <c r="BC123" s="659"/>
      <c r="BD123" s="778"/>
      <c r="BE123" s="663">
        <v>89</v>
      </c>
      <c r="BF123" s="662" t="s">
        <v>887</v>
      </c>
      <c r="BG123" s="658"/>
      <c r="BH123" s="659"/>
      <c r="BI123" s="780"/>
    </row>
    <row r="124" spans="1:61" ht="39.950000000000003" customHeight="1" thickBot="1">
      <c r="A124" s="664" t="s">
        <v>1053</v>
      </c>
      <c r="B124" s="665">
        <v>2</v>
      </c>
      <c r="C124" s="666" t="s">
        <v>983</v>
      </c>
      <c r="D124" s="658"/>
      <c r="E124" s="659"/>
      <c r="F124" s="777"/>
      <c r="G124" s="667">
        <v>10</v>
      </c>
      <c r="H124" s="666" t="s">
        <v>993</v>
      </c>
      <c r="I124" s="658"/>
      <c r="J124" s="659"/>
      <c r="K124" s="777"/>
      <c r="L124" s="667">
        <v>18</v>
      </c>
      <c r="M124" s="666" t="s">
        <v>1001</v>
      </c>
      <c r="N124" s="658"/>
      <c r="O124" s="659"/>
      <c r="P124" s="777"/>
      <c r="Q124" s="667">
        <v>26</v>
      </c>
      <c r="R124" s="666" t="s">
        <v>1054</v>
      </c>
      <c r="S124" s="658"/>
      <c r="T124" s="659"/>
      <c r="U124" s="777"/>
      <c r="V124" s="667">
        <v>34</v>
      </c>
      <c r="W124" s="666" t="s">
        <v>1055</v>
      </c>
      <c r="X124" s="658"/>
      <c r="Y124" s="659"/>
      <c r="Z124" s="777"/>
      <c r="AA124" s="667">
        <v>42</v>
      </c>
      <c r="AB124" s="666" t="s">
        <v>1056</v>
      </c>
      <c r="AC124" s="658"/>
      <c r="AD124" s="659"/>
      <c r="AE124" s="777"/>
      <c r="AF124" s="667">
        <v>50</v>
      </c>
      <c r="AG124" s="666" t="s">
        <v>1057</v>
      </c>
      <c r="AH124" s="658"/>
      <c r="AI124" s="659"/>
      <c r="AJ124" s="777"/>
      <c r="AK124" s="667">
        <v>58</v>
      </c>
      <c r="AL124" s="666" t="s">
        <v>1058</v>
      </c>
      <c r="AM124" s="658"/>
      <c r="AN124" s="659"/>
      <c r="AO124" s="777"/>
      <c r="AP124" s="667">
        <v>66</v>
      </c>
      <c r="AQ124" s="666" t="s">
        <v>1059</v>
      </c>
      <c r="AR124" s="658"/>
      <c r="AS124" s="659"/>
      <c r="AT124" s="777"/>
      <c r="AU124" s="667">
        <v>74</v>
      </c>
      <c r="AV124" s="666" t="s">
        <v>857</v>
      </c>
      <c r="AW124" s="658"/>
      <c r="AX124" s="659"/>
      <c r="AY124" s="777"/>
      <c r="AZ124" s="667">
        <v>82</v>
      </c>
      <c r="BA124" s="666" t="s">
        <v>873</v>
      </c>
      <c r="BB124" s="658"/>
      <c r="BC124" s="659"/>
      <c r="BD124" s="777"/>
      <c r="BE124" s="667">
        <v>90</v>
      </c>
      <c r="BF124" s="666" t="s">
        <v>889</v>
      </c>
      <c r="BG124" s="658"/>
      <c r="BH124" s="659"/>
      <c r="BI124" s="781"/>
    </row>
    <row r="125" spans="1:61" ht="39.950000000000003" customHeight="1" thickBot="1">
      <c r="A125" s="664" t="s">
        <v>1060</v>
      </c>
      <c r="B125" s="665">
        <v>3</v>
      </c>
      <c r="C125" s="666" t="s">
        <v>984</v>
      </c>
      <c r="D125" s="658"/>
      <c r="E125" s="659"/>
      <c r="F125" s="777"/>
      <c r="G125" s="667">
        <v>11</v>
      </c>
      <c r="H125" s="666" t="s">
        <v>994</v>
      </c>
      <c r="I125" s="658"/>
      <c r="J125" s="659"/>
      <c r="K125" s="777"/>
      <c r="L125" s="667">
        <v>19</v>
      </c>
      <c r="M125" s="666" t="s">
        <v>1061</v>
      </c>
      <c r="N125" s="658"/>
      <c r="O125" s="659"/>
      <c r="P125" s="777"/>
      <c r="Q125" s="667">
        <v>27</v>
      </c>
      <c r="R125" s="666" t="s">
        <v>1062</v>
      </c>
      <c r="S125" s="658"/>
      <c r="T125" s="659"/>
      <c r="U125" s="777"/>
      <c r="V125" s="667">
        <v>35</v>
      </c>
      <c r="W125" s="666" t="s">
        <v>1063</v>
      </c>
      <c r="X125" s="658"/>
      <c r="Y125" s="659"/>
      <c r="Z125" s="777"/>
      <c r="AA125" s="667">
        <v>43</v>
      </c>
      <c r="AB125" s="666" t="s">
        <v>1064</v>
      </c>
      <c r="AC125" s="658"/>
      <c r="AD125" s="659"/>
      <c r="AE125" s="777"/>
      <c r="AF125" s="667">
        <v>51</v>
      </c>
      <c r="AG125" s="666" t="s">
        <v>1065</v>
      </c>
      <c r="AH125" s="658"/>
      <c r="AI125" s="659"/>
      <c r="AJ125" s="777"/>
      <c r="AK125" s="667">
        <v>59</v>
      </c>
      <c r="AL125" s="666" t="s">
        <v>1066</v>
      </c>
      <c r="AM125" s="658"/>
      <c r="AN125" s="659"/>
      <c r="AO125" s="777"/>
      <c r="AP125" s="667">
        <v>67</v>
      </c>
      <c r="AQ125" s="666" t="s">
        <v>1067</v>
      </c>
      <c r="AR125" s="658"/>
      <c r="AS125" s="659"/>
      <c r="AT125" s="777"/>
      <c r="AU125" s="667">
        <v>75</v>
      </c>
      <c r="AV125" s="666" t="s">
        <v>859</v>
      </c>
      <c r="AW125" s="658"/>
      <c r="AX125" s="659"/>
      <c r="AY125" s="777"/>
      <c r="AZ125" s="667">
        <v>83</v>
      </c>
      <c r="BA125" s="666" t="s">
        <v>875</v>
      </c>
      <c r="BB125" s="658"/>
      <c r="BC125" s="659"/>
      <c r="BD125" s="777"/>
      <c r="BE125" s="667">
        <v>91</v>
      </c>
      <c r="BF125" s="666" t="s">
        <v>891</v>
      </c>
      <c r="BG125" s="658"/>
      <c r="BH125" s="659"/>
      <c r="BI125" s="781"/>
    </row>
    <row r="126" spans="1:61" ht="39.950000000000003" customHeight="1" thickBot="1">
      <c r="A126" s="664" t="s">
        <v>1068</v>
      </c>
      <c r="B126" s="665">
        <v>4</v>
      </c>
      <c r="C126" s="666" t="s">
        <v>985</v>
      </c>
      <c r="D126" s="658"/>
      <c r="E126" s="659"/>
      <c r="F126" s="777"/>
      <c r="G126" s="667">
        <v>12</v>
      </c>
      <c r="H126" s="666" t="s">
        <v>995</v>
      </c>
      <c r="I126" s="658"/>
      <c r="J126" s="659"/>
      <c r="K126" s="777"/>
      <c r="L126" s="667">
        <v>20</v>
      </c>
      <c r="M126" s="666" t="s">
        <v>1069</v>
      </c>
      <c r="N126" s="658"/>
      <c r="O126" s="659"/>
      <c r="P126" s="777"/>
      <c r="Q126" s="667">
        <v>28</v>
      </c>
      <c r="R126" s="666" t="s">
        <v>1070</v>
      </c>
      <c r="S126" s="658"/>
      <c r="T126" s="659"/>
      <c r="U126" s="777"/>
      <c r="V126" s="667">
        <v>36</v>
      </c>
      <c r="W126" s="666" t="s">
        <v>1071</v>
      </c>
      <c r="X126" s="658"/>
      <c r="Y126" s="659"/>
      <c r="Z126" s="777"/>
      <c r="AA126" s="667">
        <v>44</v>
      </c>
      <c r="AB126" s="666" t="s">
        <v>1072</v>
      </c>
      <c r="AC126" s="658"/>
      <c r="AD126" s="659"/>
      <c r="AE126" s="777"/>
      <c r="AF126" s="667">
        <v>52</v>
      </c>
      <c r="AG126" s="666" t="s">
        <v>1073</v>
      </c>
      <c r="AH126" s="658"/>
      <c r="AI126" s="659"/>
      <c r="AJ126" s="777"/>
      <c r="AK126" s="667">
        <v>60</v>
      </c>
      <c r="AL126" s="666" t="s">
        <v>1074</v>
      </c>
      <c r="AM126" s="658"/>
      <c r="AN126" s="659"/>
      <c r="AO126" s="777"/>
      <c r="AP126" s="667">
        <v>68</v>
      </c>
      <c r="AQ126" s="666" t="s">
        <v>1075</v>
      </c>
      <c r="AR126" s="658"/>
      <c r="AS126" s="659"/>
      <c r="AT126" s="777"/>
      <c r="AU126" s="667">
        <v>76</v>
      </c>
      <c r="AV126" s="666" t="s">
        <v>861</v>
      </c>
      <c r="AW126" s="658"/>
      <c r="AX126" s="659"/>
      <c r="AY126" s="777"/>
      <c r="AZ126" s="667">
        <v>84</v>
      </c>
      <c r="BA126" s="666" t="s">
        <v>877</v>
      </c>
      <c r="BB126" s="658"/>
      <c r="BC126" s="659"/>
      <c r="BD126" s="777"/>
      <c r="BE126" s="667">
        <v>92</v>
      </c>
      <c r="BF126" s="666" t="s">
        <v>893</v>
      </c>
      <c r="BG126" s="658"/>
      <c r="BH126" s="659"/>
      <c r="BI126" s="781"/>
    </row>
    <row r="127" spans="1:61" ht="39.950000000000003" customHeight="1" thickBot="1">
      <c r="A127" s="664" t="s">
        <v>1076</v>
      </c>
      <c r="B127" s="665">
        <v>5</v>
      </c>
      <c r="C127" s="666" t="s">
        <v>986</v>
      </c>
      <c r="D127" s="658"/>
      <c r="E127" s="659"/>
      <c r="F127" s="777"/>
      <c r="G127" s="667">
        <v>13</v>
      </c>
      <c r="H127" s="666" t="s">
        <v>996</v>
      </c>
      <c r="I127" s="658"/>
      <c r="J127" s="659"/>
      <c r="K127" s="777"/>
      <c r="L127" s="667">
        <v>21</v>
      </c>
      <c r="M127" s="666" t="s">
        <v>1077</v>
      </c>
      <c r="N127" s="658"/>
      <c r="O127" s="659"/>
      <c r="P127" s="777"/>
      <c r="Q127" s="667">
        <v>29</v>
      </c>
      <c r="R127" s="666" t="s">
        <v>1078</v>
      </c>
      <c r="S127" s="658"/>
      <c r="T127" s="659"/>
      <c r="U127" s="777"/>
      <c r="V127" s="667">
        <v>37</v>
      </c>
      <c r="W127" s="666" t="s">
        <v>1079</v>
      </c>
      <c r="X127" s="658"/>
      <c r="Y127" s="659"/>
      <c r="Z127" s="777"/>
      <c r="AA127" s="667">
        <v>45</v>
      </c>
      <c r="AB127" s="666" t="s">
        <v>1080</v>
      </c>
      <c r="AC127" s="658"/>
      <c r="AD127" s="659"/>
      <c r="AE127" s="777"/>
      <c r="AF127" s="667">
        <v>53</v>
      </c>
      <c r="AG127" s="666" t="s">
        <v>1081</v>
      </c>
      <c r="AH127" s="658"/>
      <c r="AI127" s="659"/>
      <c r="AJ127" s="777"/>
      <c r="AK127" s="667">
        <v>61</v>
      </c>
      <c r="AL127" s="666" t="s">
        <v>1082</v>
      </c>
      <c r="AM127" s="658"/>
      <c r="AN127" s="659"/>
      <c r="AO127" s="777"/>
      <c r="AP127" s="667">
        <v>69</v>
      </c>
      <c r="AQ127" s="666" t="s">
        <v>1083</v>
      </c>
      <c r="AR127" s="658"/>
      <c r="AS127" s="659"/>
      <c r="AT127" s="777"/>
      <c r="AU127" s="667">
        <v>77</v>
      </c>
      <c r="AV127" s="666" t="s">
        <v>863</v>
      </c>
      <c r="AW127" s="658"/>
      <c r="AX127" s="659"/>
      <c r="AY127" s="777"/>
      <c r="AZ127" s="667">
        <v>85</v>
      </c>
      <c r="BA127" s="666" t="s">
        <v>879</v>
      </c>
      <c r="BB127" s="658"/>
      <c r="BC127" s="659"/>
      <c r="BD127" s="777"/>
      <c r="BE127" s="667">
        <v>93</v>
      </c>
      <c r="BF127" s="666" t="s">
        <v>895</v>
      </c>
      <c r="BG127" s="658"/>
      <c r="BH127" s="659"/>
      <c r="BI127" s="781"/>
    </row>
    <row r="128" spans="1:61" ht="39.950000000000003" customHeight="1" thickBot="1">
      <c r="A128" s="664" t="s">
        <v>1084</v>
      </c>
      <c r="B128" s="665">
        <v>6</v>
      </c>
      <c r="C128" s="666" t="s">
        <v>987</v>
      </c>
      <c r="D128" s="658"/>
      <c r="E128" s="659"/>
      <c r="F128" s="777"/>
      <c r="G128" s="667">
        <v>14</v>
      </c>
      <c r="H128" s="666" t="s">
        <v>997</v>
      </c>
      <c r="I128" s="658"/>
      <c r="J128" s="659"/>
      <c r="K128" s="777"/>
      <c r="L128" s="667">
        <v>22</v>
      </c>
      <c r="M128" s="666" t="s">
        <v>1085</v>
      </c>
      <c r="N128" s="658"/>
      <c r="O128" s="659"/>
      <c r="P128" s="777"/>
      <c r="Q128" s="667">
        <v>30</v>
      </c>
      <c r="R128" s="666" t="s">
        <v>1086</v>
      </c>
      <c r="S128" s="658"/>
      <c r="T128" s="659"/>
      <c r="U128" s="777"/>
      <c r="V128" s="667">
        <v>38</v>
      </c>
      <c r="W128" s="666" t="s">
        <v>1087</v>
      </c>
      <c r="X128" s="658"/>
      <c r="Y128" s="659"/>
      <c r="Z128" s="777"/>
      <c r="AA128" s="667">
        <v>46</v>
      </c>
      <c r="AB128" s="666" t="s">
        <v>1088</v>
      </c>
      <c r="AC128" s="658"/>
      <c r="AD128" s="659"/>
      <c r="AE128" s="777"/>
      <c r="AF128" s="667">
        <v>54</v>
      </c>
      <c r="AG128" s="666" t="s">
        <v>1089</v>
      </c>
      <c r="AH128" s="658"/>
      <c r="AI128" s="659"/>
      <c r="AJ128" s="777"/>
      <c r="AK128" s="667">
        <v>62</v>
      </c>
      <c r="AL128" s="666" t="s">
        <v>1090</v>
      </c>
      <c r="AM128" s="658"/>
      <c r="AN128" s="659"/>
      <c r="AO128" s="777"/>
      <c r="AP128" s="667">
        <v>70</v>
      </c>
      <c r="AQ128" s="666" t="s">
        <v>1091</v>
      </c>
      <c r="AR128" s="658"/>
      <c r="AS128" s="659"/>
      <c r="AT128" s="777"/>
      <c r="AU128" s="667">
        <v>78</v>
      </c>
      <c r="AV128" s="666" t="s">
        <v>865</v>
      </c>
      <c r="AW128" s="658"/>
      <c r="AX128" s="659"/>
      <c r="AY128" s="777"/>
      <c r="AZ128" s="667">
        <v>86</v>
      </c>
      <c r="BA128" s="666" t="s">
        <v>881</v>
      </c>
      <c r="BB128" s="658"/>
      <c r="BC128" s="659"/>
      <c r="BD128" s="777"/>
      <c r="BE128" s="667">
        <v>94</v>
      </c>
      <c r="BF128" s="666" t="s">
        <v>897</v>
      </c>
      <c r="BG128" s="658"/>
      <c r="BH128" s="659"/>
      <c r="BI128" s="781"/>
    </row>
    <row r="129" spans="1:61" ht="39.950000000000003" customHeight="1" thickBot="1">
      <c r="A129" s="664" t="s">
        <v>1092</v>
      </c>
      <c r="B129" s="665">
        <v>7</v>
      </c>
      <c r="C129" s="666" t="s">
        <v>988</v>
      </c>
      <c r="D129" s="658"/>
      <c r="E129" s="659"/>
      <c r="F129" s="777"/>
      <c r="G129" s="667">
        <v>15</v>
      </c>
      <c r="H129" s="666" t="s">
        <v>998</v>
      </c>
      <c r="I129" s="658"/>
      <c r="J129" s="659"/>
      <c r="K129" s="777"/>
      <c r="L129" s="667">
        <v>23</v>
      </c>
      <c r="M129" s="666" t="s">
        <v>1093</v>
      </c>
      <c r="N129" s="658"/>
      <c r="O129" s="659"/>
      <c r="P129" s="777"/>
      <c r="Q129" s="667">
        <v>31</v>
      </c>
      <c r="R129" s="666" t="s">
        <v>1094</v>
      </c>
      <c r="S129" s="658"/>
      <c r="T129" s="659"/>
      <c r="U129" s="777"/>
      <c r="V129" s="667">
        <v>39</v>
      </c>
      <c r="W129" s="666" t="s">
        <v>1095</v>
      </c>
      <c r="X129" s="658"/>
      <c r="Y129" s="659"/>
      <c r="Z129" s="777"/>
      <c r="AA129" s="667">
        <v>47</v>
      </c>
      <c r="AB129" s="666" t="s">
        <v>1096</v>
      </c>
      <c r="AC129" s="658"/>
      <c r="AD129" s="659"/>
      <c r="AE129" s="777"/>
      <c r="AF129" s="667">
        <v>55</v>
      </c>
      <c r="AG129" s="666" t="s">
        <v>1097</v>
      </c>
      <c r="AH129" s="658"/>
      <c r="AI129" s="659"/>
      <c r="AJ129" s="777"/>
      <c r="AK129" s="667">
        <v>63</v>
      </c>
      <c r="AL129" s="666" t="s">
        <v>1098</v>
      </c>
      <c r="AM129" s="658"/>
      <c r="AN129" s="659"/>
      <c r="AO129" s="777"/>
      <c r="AP129" s="667">
        <v>71</v>
      </c>
      <c r="AQ129" s="666" t="s">
        <v>1099</v>
      </c>
      <c r="AR129" s="658"/>
      <c r="AS129" s="659"/>
      <c r="AT129" s="777"/>
      <c r="AU129" s="667">
        <v>79</v>
      </c>
      <c r="AV129" s="666" t="s">
        <v>867</v>
      </c>
      <c r="AW129" s="658"/>
      <c r="AX129" s="659"/>
      <c r="AY129" s="777"/>
      <c r="AZ129" s="667">
        <v>87</v>
      </c>
      <c r="BA129" s="666" t="s">
        <v>883</v>
      </c>
      <c r="BB129" s="658"/>
      <c r="BC129" s="659"/>
      <c r="BD129" s="777"/>
      <c r="BE129" s="667">
        <v>95</v>
      </c>
      <c r="BF129" s="666" t="s">
        <v>899</v>
      </c>
      <c r="BG129" s="658"/>
      <c r="BH129" s="659"/>
      <c r="BI129" s="781"/>
    </row>
    <row r="130" spans="1:61" ht="39.950000000000003" customHeight="1" thickBot="1">
      <c r="A130" s="668" t="s">
        <v>1100</v>
      </c>
      <c r="B130" s="669">
        <v>8</v>
      </c>
      <c r="C130" s="670" t="s">
        <v>991</v>
      </c>
      <c r="D130" s="658"/>
      <c r="E130" s="659"/>
      <c r="F130" s="779"/>
      <c r="G130" s="671">
        <v>16</v>
      </c>
      <c r="H130" s="670" t="s">
        <v>999</v>
      </c>
      <c r="I130" s="672"/>
      <c r="J130" s="673"/>
      <c r="K130" s="779"/>
      <c r="L130" s="671">
        <v>24</v>
      </c>
      <c r="M130" s="670" t="s">
        <v>1101</v>
      </c>
      <c r="N130" s="658"/>
      <c r="O130" s="659"/>
      <c r="P130" s="779"/>
      <c r="Q130" s="671">
        <v>32</v>
      </c>
      <c r="R130" s="670" t="s">
        <v>1102</v>
      </c>
      <c r="S130" s="672"/>
      <c r="T130" s="673"/>
      <c r="U130" s="779"/>
      <c r="V130" s="671">
        <v>40</v>
      </c>
      <c r="W130" s="670" t="s">
        <v>1103</v>
      </c>
      <c r="X130" s="658"/>
      <c r="Y130" s="659"/>
      <c r="Z130" s="779"/>
      <c r="AA130" s="671">
        <v>48</v>
      </c>
      <c r="AB130" s="670" t="s">
        <v>1104</v>
      </c>
      <c r="AC130" s="672"/>
      <c r="AD130" s="673"/>
      <c r="AE130" s="779"/>
      <c r="AF130" s="671">
        <v>56</v>
      </c>
      <c r="AG130" s="670" t="s">
        <v>1105</v>
      </c>
      <c r="AH130" s="658"/>
      <c r="AI130" s="659"/>
      <c r="AJ130" s="779"/>
      <c r="AK130" s="671">
        <v>64</v>
      </c>
      <c r="AL130" s="670" t="s">
        <v>1106</v>
      </c>
      <c r="AM130" s="672"/>
      <c r="AN130" s="673"/>
      <c r="AO130" s="779"/>
      <c r="AP130" s="671">
        <v>72</v>
      </c>
      <c r="AQ130" s="670" t="s">
        <v>1107</v>
      </c>
      <c r="AR130" s="658"/>
      <c r="AS130" s="659"/>
      <c r="AT130" s="779"/>
      <c r="AU130" s="671">
        <v>80</v>
      </c>
      <c r="AV130" s="670" t="s">
        <v>869</v>
      </c>
      <c r="AW130" s="672"/>
      <c r="AX130" s="673"/>
      <c r="AY130" s="779"/>
      <c r="AZ130" s="671">
        <v>88</v>
      </c>
      <c r="BA130" s="670" t="s">
        <v>885</v>
      </c>
      <c r="BB130" s="658"/>
      <c r="BC130" s="659"/>
      <c r="BD130" s="779"/>
      <c r="BE130" s="671">
        <v>96</v>
      </c>
      <c r="BF130" s="670" t="s">
        <v>901</v>
      </c>
      <c r="BG130" s="672"/>
      <c r="BH130" s="673"/>
      <c r="BI130" s="782"/>
    </row>
    <row r="131" spans="1:61" ht="39.950000000000003" customHeight="1" thickBot="1"/>
    <row r="132" spans="1:61" ht="39.950000000000003" customHeight="1" thickBot="1">
      <c r="D132" s="658">
        <v>1</v>
      </c>
      <c r="E132" s="659"/>
      <c r="F132" s="777"/>
      <c r="I132" s="658">
        <v>2</v>
      </c>
      <c r="J132" s="659"/>
      <c r="K132" s="777"/>
      <c r="N132" s="658">
        <v>3</v>
      </c>
      <c r="O132" s="659"/>
      <c r="P132" s="777"/>
      <c r="S132" s="658">
        <v>4</v>
      </c>
      <c r="T132" s="659"/>
      <c r="U132" s="777"/>
      <c r="X132" s="658">
        <v>5</v>
      </c>
      <c r="Y132" s="659"/>
      <c r="Z132" s="777"/>
      <c r="AC132" s="658">
        <v>6</v>
      </c>
      <c r="AD132" s="659"/>
      <c r="AE132" s="777"/>
      <c r="AH132" s="658">
        <v>7</v>
      </c>
      <c r="AI132" s="659"/>
      <c r="AJ132" s="777"/>
      <c r="AM132" s="658">
        <v>8</v>
      </c>
      <c r="AN132" s="659"/>
      <c r="AO132" s="777"/>
      <c r="AR132" s="658">
        <v>9</v>
      </c>
      <c r="AS132" s="659"/>
      <c r="AT132" s="777"/>
      <c r="AW132" s="658">
        <v>10</v>
      </c>
      <c r="AX132" s="659"/>
      <c r="AY132" s="777"/>
      <c r="BB132" s="658">
        <v>11</v>
      </c>
      <c r="BC132" s="659"/>
      <c r="BD132" s="777"/>
      <c r="BG132" s="658">
        <v>12</v>
      </c>
      <c r="BH132" s="659"/>
      <c r="BI132" s="777"/>
    </row>
    <row r="133" spans="1:61" ht="39.950000000000003" customHeight="1" thickBot="1">
      <c r="A133" s="660" t="s">
        <v>1047</v>
      </c>
      <c r="B133" s="661">
        <v>1</v>
      </c>
      <c r="C133" s="662" t="s">
        <v>982</v>
      </c>
      <c r="D133" s="658"/>
      <c r="E133" s="659"/>
      <c r="F133" s="778"/>
      <c r="G133" s="663">
        <v>9</v>
      </c>
      <c r="H133" s="662" t="s">
        <v>992</v>
      </c>
      <c r="I133" s="658"/>
      <c r="J133" s="659"/>
      <c r="K133" s="778"/>
      <c r="L133" s="663">
        <v>17</v>
      </c>
      <c r="M133" s="662" t="s">
        <v>1000</v>
      </c>
      <c r="N133" s="658"/>
      <c r="O133" s="659"/>
      <c r="P133" s="778"/>
      <c r="Q133" s="663">
        <v>25</v>
      </c>
      <c r="R133" s="662" t="s">
        <v>1048</v>
      </c>
      <c r="S133" s="658"/>
      <c r="T133" s="659"/>
      <c r="U133" s="778"/>
      <c r="V133" s="663">
        <v>33</v>
      </c>
      <c r="W133" s="662" t="s">
        <v>1007</v>
      </c>
      <c r="X133" s="658"/>
      <c r="Y133" s="659"/>
      <c r="Z133" s="778"/>
      <c r="AA133" s="663">
        <v>41</v>
      </c>
      <c r="AB133" s="662" t="s">
        <v>1049</v>
      </c>
      <c r="AC133" s="658"/>
      <c r="AD133" s="659"/>
      <c r="AE133" s="778"/>
      <c r="AF133" s="663">
        <v>49</v>
      </c>
      <c r="AG133" s="662" t="s">
        <v>1050</v>
      </c>
      <c r="AH133" s="658"/>
      <c r="AI133" s="659"/>
      <c r="AJ133" s="778"/>
      <c r="AK133" s="663">
        <v>57</v>
      </c>
      <c r="AL133" s="662" t="s">
        <v>1051</v>
      </c>
      <c r="AM133" s="658"/>
      <c r="AN133" s="659"/>
      <c r="AO133" s="778"/>
      <c r="AP133" s="663">
        <v>65</v>
      </c>
      <c r="AQ133" s="662" t="s">
        <v>1052</v>
      </c>
      <c r="AR133" s="658"/>
      <c r="AS133" s="659"/>
      <c r="AT133" s="778"/>
      <c r="AU133" s="663">
        <v>73</v>
      </c>
      <c r="AV133" s="662" t="s">
        <v>855</v>
      </c>
      <c r="AW133" s="658"/>
      <c r="AX133" s="659"/>
      <c r="AY133" s="778"/>
      <c r="AZ133" s="663">
        <v>81</v>
      </c>
      <c r="BA133" s="662" t="s">
        <v>871</v>
      </c>
      <c r="BB133" s="658"/>
      <c r="BC133" s="659"/>
      <c r="BD133" s="778"/>
      <c r="BE133" s="663">
        <v>89</v>
      </c>
      <c r="BF133" s="662" t="s">
        <v>887</v>
      </c>
      <c r="BG133" s="658"/>
      <c r="BH133" s="659"/>
      <c r="BI133" s="780"/>
    </row>
    <row r="134" spans="1:61" ht="39.950000000000003" customHeight="1" thickBot="1">
      <c r="A134" s="664" t="s">
        <v>1053</v>
      </c>
      <c r="B134" s="665">
        <v>2</v>
      </c>
      <c r="C134" s="666" t="s">
        <v>983</v>
      </c>
      <c r="D134" s="658"/>
      <c r="E134" s="659"/>
      <c r="F134" s="777"/>
      <c r="G134" s="667">
        <v>10</v>
      </c>
      <c r="H134" s="666" t="s">
        <v>993</v>
      </c>
      <c r="I134" s="658"/>
      <c r="J134" s="659"/>
      <c r="K134" s="777"/>
      <c r="L134" s="667">
        <v>18</v>
      </c>
      <c r="M134" s="666" t="s">
        <v>1001</v>
      </c>
      <c r="N134" s="658"/>
      <c r="O134" s="659"/>
      <c r="P134" s="777"/>
      <c r="Q134" s="667">
        <v>26</v>
      </c>
      <c r="R134" s="666" t="s">
        <v>1054</v>
      </c>
      <c r="S134" s="658"/>
      <c r="T134" s="659"/>
      <c r="U134" s="777"/>
      <c r="V134" s="667">
        <v>34</v>
      </c>
      <c r="W134" s="666" t="s">
        <v>1055</v>
      </c>
      <c r="X134" s="658"/>
      <c r="Y134" s="659"/>
      <c r="Z134" s="777"/>
      <c r="AA134" s="667">
        <v>42</v>
      </c>
      <c r="AB134" s="666" t="s">
        <v>1056</v>
      </c>
      <c r="AC134" s="658"/>
      <c r="AD134" s="659"/>
      <c r="AE134" s="777"/>
      <c r="AF134" s="667">
        <v>50</v>
      </c>
      <c r="AG134" s="666" t="s">
        <v>1057</v>
      </c>
      <c r="AH134" s="658"/>
      <c r="AI134" s="659"/>
      <c r="AJ134" s="777"/>
      <c r="AK134" s="667">
        <v>58</v>
      </c>
      <c r="AL134" s="666" t="s">
        <v>1058</v>
      </c>
      <c r="AM134" s="658"/>
      <c r="AN134" s="659"/>
      <c r="AO134" s="777"/>
      <c r="AP134" s="667">
        <v>66</v>
      </c>
      <c r="AQ134" s="666" t="s">
        <v>1059</v>
      </c>
      <c r="AR134" s="658"/>
      <c r="AS134" s="659"/>
      <c r="AT134" s="777"/>
      <c r="AU134" s="667">
        <v>74</v>
      </c>
      <c r="AV134" s="666" t="s">
        <v>857</v>
      </c>
      <c r="AW134" s="658"/>
      <c r="AX134" s="659"/>
      <c r="AY134" s="777"/>
      <c r="AZ134" s="667">
        <v>82</v>
      </c>
      <c r="BA134" s="666" t="s">
        <v>873</v>
      </c>
      <c r="BB134" s="658"/>
      <c r="BC134" s="659"/>
      <c r="BD134" s="777"/>
      <c r="BE134" s="667">
        <v>90</v>
      </c>
      <c r="BF134" s="666" t="s">
        <v>889</v>
      </c>
      <c r="BG134" s="658"/>
      <c r="BH134" s="659"/>
      <c r="BI134" s="781"/>
    </row>
    <row r="135" spans="1:61" ht="39.950000000000003" customHeight="1" thickBot="1">
      <c r="A135" s="664" t="s">
        <v>1060</v>
      </c>
      <c r="B135" s="665">
        <v>3</v>
      </c>
      <c r="C135" s="666" t="s">
        <v>984</v>
      </c>
      <c r="D135" s="658"/>
      <c r="E135" s="659"/>
      <c r="F135" s="777"/>
      <c r="G135" s="667">
        <v>11</v>
      </c>
      <c r="H135" s="666" t="s">
        <v>994</v>
      </c>
      <c r="I135" s="658"/>
      <c r="J135" s="659"/>
      <c r="K135" s="777"/>
      <c r="L135" s="667">
        <v>19</v>
      </c>
      <c r="M135" s="666" t="s">
        <v>1061</v>
      </c>
      <c r="N135" s="658"/>
      <c r="O135" s="659"/>
      <c r="P135" s="777"/>
      <c r="Q135" s="667">
        <v>27</v>
      </c>
      <c r="R135" s="666" t="s">
        <v>1062</v>
      </c>
      <c r="S135" s="658"/>
      <c r="T135" s="659"/>
      <c r="U135" s="777"/>
      <c r="V135" s="667">
        <v>35</v>
      </c>
      <c r="W135" s="666" t="s">
        <v>1063</v>
      </c>
      <c r="X135" s="658"/>
      <c r="Y135" s="659"/>
      <c r="Z135" s="777"/>
      <c r="AA135" s="667">
        <v>43</v>
      </c>
      <c r="AB135" s="666" t="s">
        <v>1064</v>
      </c>
      <c r="AC135" s="658"/>
      <c r="AD135" s="659"/>
      <c r="AE135" s="777"/>
      <c r="AF135" s="667">
        <v>51</v>
      </c>
      <c r="AG135" s="666" t="s">
        <v>1065</v>
      </c>
      <c r="AH135" s="658"/>
      <c r="AI135" s="659"/>
      <c r="AJ135" s="777"/>
      <c r="AK135" s="667">
        <v>59</v>
      </c>
      <c r="AL135" s="666" t="s">
        <v>1066</v>
      </c>
      <c r="AM135" s="658"/>
      <c r="AN135" s="659"/>
      <c r="AO135" s="777"/>
      <c r="AP135" s="667">
        <v>67</v>
      </c>
      <c r="AQ135" s="666" t="s">
        <v>1067</v>
      </c>
      <c r="AR135" s="658"/>
      <c r="AS135" s="659"/>
      <c r="AT135" s="777"/>
      <c r="AU135" s="667">
        <v>75</v>
      </c>
      <c r="AV135" s="666" t="s">
        <v>859</v>
      </c>
      <c r="AW135" s="658"/>
      <c r="AX135" s="659"/>
      <c r="AY135" s="777"/>
      <c r="AZ135" s="667">
        <v>83</v>
      </c>
      <c r="BA135" s="666" t="s">
        <v>875</v>
      </c>
      <c r="BB135" s="658"/>
      <c r="BC135" s="659"/>
      <c r="BD135" s="777"/>
      <c r="BE135" s="667">
        <v>91</v>
      </c>
      <c r="BF135" s="666" t="s">
        <v>891</v>
      </c>
      <c r="BG135" s="658"/>
      <c r="BH135" s="659"/>
      <c r="BI135" s="781"/>
    </row>
    <row r="136" spans="1:61" ht="39.950000000000003" customHeight="1" thickBot="1">
      <c r="A136" s="664" t="s">
        <v>1068</v>
      </c>
      <c r="B136" s="665">
        <v>4</v>
      </c>
      <c r="C136" s="666" t="s">
        <v>985</v>
      </c>
      <c r="D136" s="658"/>
      <c r="E136" s="659"/>
      <c r="F136" s="777"/>
      <c r="G136" s="667">
        <v>12</v>
      </c>
      <c r="H136" s="666" t="s">
        <v>995</v>
      </c>
      <c r="I136" s="658"/>
      <c r="J136" s="659"/>
      <c r="K136" s="777"/>
      <c r="L136" s="667">
        <v>20</v>
      </c>
      <c r="M136" s="666" t="s">
        <v>1069</v>
      </c>
      <c r="N136" s="658"/>
      <c r="O136" s="659"/>
      <c r="P136" s="777"/>
      <c r="Q136" s="667">
        <v>28</v>
      </c>
      <c r="R136" s="666" t="s">
        <v>1070</v>
      </c>
      <c r="S136" s="658"/>
      <c r="T136" s="659"/>
      <c r="U136" s="777"/>
      <c r="V136" s="667">
        <v>36</v>
      </c>
      <c r="W136" s="666" t="s">
        <v>1071</v>
      </c>
      <c r="X136" s="658"/>
      <c r="Y136" s="659"/>
      <c r="Z136" s="777"/>
      <c r="AA136" s="667">
        <v>44</v>
      </c>
      <c r="AB136" s="666" t="s">
        <v>1072</v>
      </c>
      <c r="AC136" s="658"/>
      <c r="AD136" s="659"/>
      <c r="AE136" s="777"/>
      <c r="AF136" s="667">
        <v>52</v>
      </c>
      <c r="AG136" s="666" t="s">
        <v>1073</v>
      </c>
      <c r="AH136" s="658"/>
      <c r="AI136" s="659"/>
      <c r="AJ136" s="777"/>
      <c r="AK136" s="667">
        <v>60</v>
      </c>
      <c r="AL136" s="666" t="s">
        <v>1074</v>
      </c>
      <c r="AM136" s="658"/>
      <c r="AN136" s="659"/>
      <c r="AO136" s="777"/>
      <c r="AP136" s="667">
        <v>68</v>
      </c>
      <c r="AQ136" s="666" t="s">
        <v>1075</v>
      </c>
      <c r="AR136" s="658"/>
      <c r="AS136" s="659"/>
      <c r="AT136" s="777"/>
      <c r="AU136" s="667">
        <v>76</v>
      </c>
      <c r="AV136" s="666" t="s">
        <v>861</v>
      </c>
      <c r="AW136" s="658"/>
      <c r="AX136" s="659"/>
      <c r="AY136" s="777"/>
      <c r="AZ136" s="667">
        <v>84</v>
      </c>
      <c r="BA136" s="666" t="s">
        <v>877</v>
      </c>
      <c r="BB136" s="658"/>
      <c r="BC136" s="659"/>
      <c r="BD136" s="777"/>
      <c r="BE136" s="667">
        <v>92</v>
      </c>
      <c r="BF136" s="666" t="s">
        <v>893</v>
      </c>
      <c r="BG136" s="658"/>
      <c r="BH136" s="659"/>
      <c r="BI136" s="781"/>
    </row>
    <row r="137" spans="1:61" ht="39.950000000000003" customHeight="1" thickBot="1">
      <c r="A137" s="664" t="s">
        <v>1076</v>
      </c>
      <c r="B137" s="665">
        <v>5</v>
      </c>
      <c r="C137" s="666" t="s">
        <v>986</v>
      </c>
      <c r="D137" s="658"/>
      <c r="E137" s="659"/>
      <c r="F137" s="777"/>
      <c r="G137" s="667">
        <v>13</v>
      </c>
      <c r="H137" s="666" t="s">
        <v>996</v>
      </c>
      <c r="I137" s="658"/>
      <c r="J137" s="659"/>
      <c r="K137" s="777"/>
      <c r="L137" s="667">
        <v>21</v>
      </c>
      <c r="M137" s="666" t="s">
        <v>1077</v>
      </c>
      <c r="N137" s="658"/>
      <c r="O137" s="659"/>
      <c r="P137" s="777"/>
      <c r="Q137" s="667">
        <v>29</v>
      </c>
      <c r="R137" s="666" t="s">
        <v>1078</v>
      </c>
      <c r="S137" s="658"/>
      <c r="T137" s="659"/>
      <c r="U137" s="777"/>
      <c r="V137" s="667">
        <v>37</v>
      </c>
      <c r="W137" s="666" t="s">
        <v>1079</v>
      </c>
      <c r="X137" s="658"/>
      <c r="Y137" s="659"/>
      <c r="Z137" s="777"/>
      <c r="AA137" s="667">
        <v>45</v>
      </c>
      <c r="AB137" s="666" t="s">
        <v>1080</v>
      </c>
      <c r="AC137" s="658"/>
      <c r="AD137" s="659"/>
      <c r="AE137" s="777"/>
      <c r="AF137" s="667">
        <v>53</v>
      </c>
      <c r="AG137" s="666" t="s">
        <v>1081</v>
      </c>
      <c r="AH137" s="658"/>
      <c r="AI137" s="659"/>
      <c r="AJ137" s="777"/>
      <c r="AK137" s="667">
        <v>61</v>
      </c>
      <c r="AL137" s="666" t="s">
        <v>1082</v>
      </c>
      <c r="AM137" s="658"/>
      <c r="AN137" s="659"/>
      <c r="AO137" s="777"/>
      <c r="AP137" s="667">
        <v>69</v>
      </c>
      <c r="AQ137" s="666" t="s">
        <v>1083</v>
      </c>
      <c r="AR137" s="658"/>
      <c r="AS137" s="659"/>
      <c r="AT137" s="777"/>
      <c r="AU137" s="667">
        <v>77</v>
      </c>
      <c r="AV137" s="666" t="s">
        <v>863</v>
      </c>
      <c r="AW137" s="658"/>
      <c r="AX137" s="659"/>
      <c r="AY137" s="777"/>
      <c r="AZ137" s="667">
        <v>85</v>
      </c>
      <c r="BA137" s="666" t="s">
        <v>879</v>
      </c>
      <c r="BB137" s="658"/>
      <c r="BC137" s="659"/>
      <c r="BD137" s="777"/>
      <c r="BE137" s="667">
        <v>93</v>
      </c>
      <c r="BF137" s="666" t="s">
        <v>895</v>
      </c>
      <c r="BG137" s="658"/>
      <c r="BH137" s="659"/>
      <c r="BI137" s="781"/>
    </row>
    <row r="138" spans="1:61" ht="39.950000000000003" customHeight="1" thickBot="1">
      <c r="A138" s="664" t="s">
        <v>1084</v>
      </c>
      <c r="B138" s="665">
        <v>6</v>
      </c>
      <c r="C138" s="666" t="s">
        <v>987</v>
      </c>
      <c r="D138" s="658"/>
      <c r="E138" s="659"/>
      <c r="F138" s="777"/>
      <c r="G138" s="667">
        <v>14</v>
      </c>
      <c r="H138" s="666" t="s">
        <v>997</v>
      </c>
      <c r="I138" s="658"/>
      <c r="J138" s="659"/>
      <c r="K138" s="777"/>
      <c r="L138" s="667">
        <v>22</v>
      </c>
      <c r="M138" s="666" t="s">
        <v>1085</v>
      </c>
      <c r="N138" s="658"/>
      <c r="O138" s="659"/>
      <c r="P138" s="777"/>
      <c r="Q138" s="667">
        <v>30</v>
      </c>
      <c r="R138" s="666" t="s">
        <v>1086</v>
      </c>
      <c r="S138" s="658"/>
      <c r="T138" s="659"/>
      <c r="U138" s="777"/>
      <c r="V138" s="667">
        <v>38</v>
      </c>
      <c r="W138" s="666" t="s">
        <v>1087</v>
      </c>
      <c r="X138" s="658"/>
      <c r="Y138" s="659"/>
      <c r="Z138" s="777"/>
      <c r="AA138" s="667">
        <v>46</v>
      </c>
      <c r="AB138" s="666" t="s">
        <v>1088</v>
      </c>
      <c r="AC138" s="658"/>
      <c r="AD138" s="659"/>
      <c r="AE138" s="777"/>
      <c r="AF138" s="667">
        <v>54</v>
      </c>
      <c r="AG138" s="666" t="s">
        <v>1089</v>
      </c>
      <c r="AH138" s="658"/>
      <c r="AI138" s="659"/>
      <c r="AJ138" s="777"/>
      <c r="AK138" s="667">
        <v>62</v>
      </c>
      <c r="AL138" s="666" t="s">
        <v>1090</v>
      </c>
      <c r="AM138" s="658"/>
      <c r="AN138" s="659"/>
      <c r="AO138" s="777"/>
      <c r="AP138" s="667">
        <v>70</v>
      </c>
      <c r="AQ138" s="666" t="s">
        <v>1091</v>
      </c>
      <c r="AR138" s="658"/>
      <c r="AS138" s="659"/>
      <c r="AT138" s="777"/>
      <c r="AU138" s="667">
        <v>78</v>
      </c>
      <c r="AV138" s="666" t="s">
        <v>865</v>
      </c>
      <c r="AW138" s="658"/>
      <c r="AX138" s="659"/>
      <c r="AY138" s="777"/>
      <c r="AZ138" s="667">
        <v>86</v>
      </c>
      <c r="BA138" s="666" t="s">
        <v>881</v>
      </c>
      <c r="BB138" s="658"/>
      <c r="BC138" s="659"/>
      <c r="BD138" s="777"/>
      <c r="BE138" s="667">
        <v>94</v>
      </c>
      <c r="BF138" s="666" t="s">
        <v>897</v>
      </c>
      <c r="BG138" s="658"/>
      <c r="BH138" s="659"/>
      <c r="BI138" s="781"/>
    </row>
    <row r="139" spans="1:61" ht="39.950000000000003" customHeight="1" thickBot="1">
      <c r="A139" s="664" t="s">
        <v>1092</v>
      </c>
      <c r="B139" s="665">
        <v>7</v>
      </c>
      <c r="C139" s="666" t="s">
        <v>988</v>
      </c>
      <c r="D139" s="658"/>
      <c r="E139" s="659"/>
      <c r="F139" s="777"/>
      <c r="G139" s="667">
        <v>15</v>
      </c>
      <c r="H139" s="666" t="s">
        <v>998</v>
      </c>
      <c r="I139" s="658"/>
      <c r="J139" s="659"/>
      <c r="K139" s="777"/>
      <c r="L139" s="667">
        <v>23</v>
      </c>
      <c r="M139" s="666" t="s">
        <v>1093</v>
      </c>
      <c r="N139" s="658"/>
      <c r="O139" s="659"/>
      <c r="P139" s="777"/>
      <c r="Q139" s="667">
        <v>31</v>
      </c>
      <c r="R139" s="666" t="s">
        <v>1094</v>
      </c>
      <c r="S139" s="658"/>
      <c r="T139" s="659"/>
      <c r="U139" s="777"/>
      <c r="V139" s="667">
        <v>39</v>
      </c>
      <c r="W139" s="666" t="s">
        <v>1095</v>
      </c>
      <c r="X139" s="658"/>
      <c r="Y139" s="659"/>
      <c r="Z139" s="777"/>
      <c r="AA139" s="667">
        <v>47</v>
      </c>
      <c r="AB139" s="666" t="s">
        <v>1096</v>
      </c>
      <c r="AC139" s="658"/>
      <c r="AD139" s="659"/>
      <c r="AE139" s="777"/>
      <c r="AF139" s="667">
        <v>55</v>
      </c>
      <c r="AG139" s="666" t="s">
        <v>1097</v>
      </c>
      <c r="AH139" s="658"/>
      <c r="AI139" s="659"/>
      <c r="AJ139" s="777"/>
      <c r="AK139" s="667">
        <v>63</v>
      </c>
      <c r="AL139" s="666" t="s">
        <v>1098</v>
      </c>
      <c r="AM139" s="658"/>
      <c r="AN139" s="659"/>
      <c r="AO139" s="777"/>
      <c r="AP139" s="667">
        <v>71</v>
      </c>
      <c r="AQ139" s="666" t="s">
        <v>1099</v>
      </c>
      <c r="AR139" s="658"/>
      <c r="AS139" s="659"/>
      <c r="AT139" s="777"/>
      <c r="AU139" s="667">
        <v>79</v>
      </c>
      <c r="AV139" s="666" t="s">
        <v>867</v>
      </c>
      <c r="AW139" s="658"/>
      <c r="AX139" s="659"/>
      <c r="AY139" s="777"/>
      <c r="AZ139" s="667">
        <v>87</v>
      </c>
      <c r="BA139" s="666" t="s">
        <v>883</v>
      </c>
      <c r="BB139" s="658"/>
      <c r="BC139" s="659"/>
      <c r="BD139" s="777"/>
      <c r="BE139" s="667">
        <v>95</v>
      </c>
      <c r="BF139" s="666" t="s">
        <v>899</v>
      </c>
      <c r="BG139" s="658"/>
      <c r="BH139" s="659"/>
      <c r="BI139" s="781"/>
    </row>
    <row r="140" spans="1:61" ht="39.950000000000003" customHeight="1" thickBot="1">
      <c r="A140" s="668" t="s">
        <v>1100</v>
      </c>
      <c r="B140" s="669">
        <v>8</v>
      </c>
      <c r="C140" s="670" t="s">
        <v>991</v>
      </c>
      <c r="D140" s="658"/>
      <c r="E140" s="659"/>
      <c r="F140" s="779"/>
      <c r="G140" s="671">
        <v>16</v>
      </c>
      <c r="H140" s="670" t="s">
        <v>999</v>
      </c>
      <c r="I140" s="672"/>
      <c r="J140" s="673"/>
      <c r="K140" s="779"/>
      <c r="L140" s="671">
        <v>24</v>
      </c>
      <c r="M140" s="670" t="s">
        <v>1101</v>
      </c>
      <c r="N140" s="658"/>
      <c r="O140" s="659"/>
      <c r="P140" s="779"/>
      <c r="Q140" s="671">
        <v>32</v>
      </c>
      <c r="R140" s="670" t="s">
        <v>1102</v>
      </c>
      <c r="S140" s="672"/>
      <c r="T140" s="673"/>
      <c r="U140" s="779"/>
      <c r="V140" s="671">
        <v>40</v>
      </c>
      <c r="W140" s="670" t="s">
        <v>1103</v>
      </c>
      <c r="X140" s="658"/>
      <c r="Y140" s="659"/>
      <c r="Z140" s="779"/>
      <c r="AA140" s="671">
        <v>48</v>
      </c>
      <c r="AB140" s="670" t="s">
        <v>1104</v>
      </c>
      <c r="AC140" s="672"/>
      <c r="AD140" s="673"/>
      <c r="AE140" s="779"/>
      <c r="AF140" s="671">
        <v>56</v>
      </c>
      <c r="AG140" s="670" t="s">
        <v>1105</v>
      </c>
      <c r="AH140" s="658"/>
      <c r="AI140" s="659"/>
      <c r="AJ140" s="779"/>
      <c r="AK140" s="671">
        <v>64</v>
      </c>
      <c r="AL140" s="670" t="s">
        <v>1106</v>
      </c>
      <c r="AM140" s="672"/>
      <c r="AN140" s="673"/>
      <c r="AO140" s="779"/>
      <c r="AP140" s="671">
        <v>72</v>
      </c>
      <c r="AQ140" s="670" t="s">
        <v>1107</v>
      </c>
      <c r="AR140" s="658"/>
      <c r="AS140" s="659"/>
      <c r="AT140" s="779"/>
      <c r="AU140" s="671">
        <v>80</v>
      </c>
      <c r="AV140" s="670" t="s">
        <v>869</v>
      </c>
      <c r="AW140" s="672"/>
      <c r="AX140" s="673"/>
      <c r="AY140" s="779"/>
      <c r="AZ140" s="671">
        <v>88</v>
      </c>
      <c r="BA140" s="670" t="s">
        <v>885</v>
      </c>
      <c r="BB140" s="658"/>
      <c r="BC140" s="659"/>
      <c r="BD140" s="779"/>
      <c r="BE140" s="671">
        <v>96</v>
      </c>
      <c r="BF140" s="670" t="s">
        <v>901</v>
      </c>
      <c r="BG140" s="672"/>
      <c r="BH140" s="673"/>
      <c r="BI140" s="782"/>
    </row>
    <row r="141" spans="1:61" ht="39.950000000000003" customHeight="1" thickBot="1"/>
    <row r="142" spans="1:61" ht="39.950000000000003" customHeight="1" thickBot="1">
      <c r="D142" s="658">
        <v>1</v>
      </c>
      <c r="E142" s="659"/>
      <c r="F142" s="777"/>
      <c r="I142" s="658">
        <v>2</v>
      </c>
      <c r="J142" s="659"/>
      <c r="K142" s="777"/>
      <c r="N142" s="658">
        <v>3</v>
      </c>
      <c r="O142" s="659"/>
      <c r="P142" s="777"/>
      <c r="S142" s="658">
        <v>4</v>
      </c>
      <c r="T142" s="659"/>
      <c r="U142" s="777"/>
      <c r="X142" s="658">
        <v>5</v>
      </c>
      <c r="Y142" s="659"/>
      <c r="Z142" s="777"/>
      <c r="AC142" s="658">
        <v>6</v>
      </c>
      <c r="AD142" s="659"/>
      <c r="AE142" s="777"/>
      <c r="AH142" s="658">
        <v>7</v>
      </c>
      <c r="AI142" s="659"/>
      <c r="AJ142" s="777"/>
      <c r="AM142" s="658">
        <v>8</v>
      </c>
      <c r="AN142" s="659"/>
      <c r="AO142" s="777"/>
      <c r="AR142" s="658">
        <v>9</v>
      </c>
      <c r="AS142" s="659"/>
      <c r="AT142" s="777"/>
      <c r="AW142" s="658">
        <v>10</v>
      </c>
      <c r="AX142" s="659"/>
      <c r="AY142" s="777"/>
      <c r="BB142" s="658">
        <v>11</v>
      </c>
      <c r="BC142" s="659"/>
      <c r="BD142" s="777"/>
      <c r="BG142" s="658">
        <v>12</v>
      </c>
      <c r="BH142" s="659"/>
      <c r="BI142" s="777"/>
    </row>
    <row r="143" spans="1:61" ht="39.950000000000003" customHeight="1" thickBot="1">
      <c r="A143" s="660" t="s">
        <v>1047</v>
      </c>
      <c r="B143" s="661">
        <v>1</v>
      </c>
      <c r="C143" s="662" t="s">
        <v>982</v>
      </c>
      <c r="D143" s="658"/>
      <c r="E143" s="659"/>
      <c r="F143" s="778"/>
      <c r="G143" s="663">
        <v>9</v>
      </c>
      <c r="H143" s="662" t="s">
        <v>992</v>
      </c>
      <c r="I143" s="658"/>
      <c r="J143" s="659"/>
      <c r="K143" s="778"/>
      <c r="L143" s="663">
        <v>17</v>
      </c>
      <c r="M143" s="662" t="s">
        <v>1000</v>
      </c>
      <c r="N143" s="658"/>
      <c r="O143" s="659"/>
      <c r="P143" s="778"/>
      <c r="Q143" s="663">
        <v>25</v>
      </c>
      <c r="R143" s="662" t="s">
        <v>1048</v>
      </c>
      <c r="S143" s="658"/>
      <c r="T143" s="659"/>
      <c r="U143" s="778"/>
      <c r="V143" s="663">
        <v>33</v>
      </c>
      <c r="W143" s="662" t="s">
        <v>1007</v>
      </c>
      <c r="X143" s="658"/>
      <c r="Y143" s="659"/>
      <c r="Z143" s="778"/>
      <c r="AA143" s="663">
        <v>41</v>
      </c>
      <c r="AB143" s="662" t="s">
        <v>1049</v>
      </c>
      <c r="AC143" s="658"/>
      <c r="AD143" s="659"/>
      <c r="AE143" s="778"/>
      <c r="AF143" s="663">
        <v>49</v>
      </c>
      <c r="AG143" s="662" t="s">
        <v>1050</v>
      </c>
      <c r="AH143" s="658"/>
      <c r="AI143" s="659"/>
      <c r="AJ143" s="778"/>
      <c r="AK143" s="663">
        <v>57</v>
      </c>
      <c r="AL143" s="662" t="s">
        <v>1051</v>
      </c>
      <c r="AM143" s="658"/>
      <c r="AN143" s="659"/>
      <c r="AO143" s="778"/>
      <c r="AP143" s="663">
        <v>65</v>
      </c>
      <c r="AQ143" s="662" t="s">
        <v>1052</v>
      </c>
      <c r="AR143" s="658"/>
      <c r="AS143" s="659"/>
      <c r="AT143" s="778"/>
      <c r="AU143" s="663">
        <v>73</v>
      </c>
      <c r="AV143" s="662" t="s">
        <v>855</v>
      </c>
      <c r="AW143" s="658"/>
      <c r="AX143" s="659"/>
      <c r="AY143" s="778"/>
      <c r="AZ143" s="663">
        <v>81</v>
      </c>
      <c r="BA143" s="662" t="s">
        <v>871</v>
      </c>
      <c r="BB143" s="658"/>
      <c r="BC143" s="659"/>
      <c r="BD143" s="778"/>
      <c r="BE143" s="663">
        <v>89</v>
      </c>
      <c r="BF143" s="662" t="s">
        <v>887</v>
      </c>
      <c r="BG143" s="658"/>
      <c r="BH143" s="659"/>
      <c r="BI143" s="780"/>
    </row>
    <row r="144" spans="1:61" ht="39.950000000000003" customHeight="1" thickBot="1">
      <c r="A144" s="664" t="s">
        <v>1053</v>
      </c>
      <c r="B144" s="665">
        <v>2</v>
      </c>
      <c r="C144" s="666" t="s">
        <v>983</v>
      </c>
      <c r="D144" s="658"/>
      <c r="E144" s="659"/>
      <c r="F144" s="777"/>
      <c r="G144" s="667">
        <v>10</v>
      </c>
      <c r="H144" s="666" t="s">
        <v>993</v>
      </c>
      <c r="I144" s="658"/>
      <c r="J144" s="659"/>
      <c r="K144" s="777"/>
      <c r="L144" s="667">
        <v>18</v>
      </c>
      <c r="M144" s="666" t="s">
        <v>1001</v>
      </c>
      <c r="N144" s="658"/>
      <c r="O144" s="659"/>
      <c r="P144" s="777"/>
      <c r="Q144" s="667">
        <v>26</v>
      </c>
      <c r="R144" s="666" t="s">
        <v>1054</v>
      </c>
      <c r="S144" s="658"/>
      <c r="T144" s="659"/>
      <c r="U144" s="777"/>
      <c r="V144" s="667">
        <v>34</v>
      </c>
      <c r="W144" s="666" t="s">
        <v>1055</v>
      </c>
      <c r="X144" s="658"/>
      <c r="Y144" s="659"/>
      <c r="Z144" s="777"/>
      <c r="AA144" s="667">
        <v>42</v>
      </c>
      <c r="AB144" s="666" t="s">
        <v>1056</v>
      </c>
      <c r="AC144" s="658"/>
      <c r="AD144" s="659"/>
      <c r="AE144" s="777"/>
      <c r="AF144" s="667">
        <v>50</v>
      </c>
      <c r="AG144" s="666" t="s">
        <v>1057</v>
      </c>
      <c r="AH144" s="658"/>
      <c r="AI144" s="659"/>
      <c r="AJ144" s="777"/>
      <c r="AK144" s="667">
        <v>58</v>
      </c>
      <c r="AL144" s="666" t="s">
        <v>1058</v>
      </c>
      <c r="AM144" s="658"/>
      <c r="AN144" s="659"/>
      <c r="AO144" s="777"/>
      <c r="AP144" s="667">
        <v>66</v>
      </c>
      <c r="AQ144" s="666" t="s">
        <v>1059</v>
      </c>
      <c r="AR144" s="658"/>
      <c r="AS144" s="659"/>
      <c r="AT144" s="777"/>
      <c r="AU144" s="667">
        <v>74</v>
      </c>
      <c r="AV144" s="666" t="s">
        <v>857</v>
      </c>
      <c r="AW144" s="658"/>
      <c r="AX144" s="659"/>
      <c r="AY144" s="777"/>
      <c r="AZ144" s="667">
        <v>82</v>
      </c>
      <c r="BA144" s="666" t="s">
        <v>873</v>
      </c>
      <c r="BB144" s="658"/>
      <c r="BC144" s="659"/>
      <c r="BD144" s="777"/>
      <c r="BE144" s="667">
        <v>90</v>
      </c>
      <c r="BF144" s="666" t="s">
        <v>889</v>
      </c>
      <c r="BG144" s="658"/>
      <c r="BH144" s="659"/>
      <c r="BI144" s="781"/>
    </row>
    <row r="145" spans="1:61" ht="39.950000000000003" customHeight="1" thickBot="1">
      <c r="A145" s="664" t="s">
        <v>1060</v>
      </c>
      <c r="B145" s="665">
        <v>3</v>
      </c>
      <c r="C145" s="666" t="s">
        <v>984</v>
      </c>
      <c r="D145" s="658"/>
      <c r="E145" s="659"/>
      <c r="F145" s="777"/>
      <c r="G145" s="667">
        <v>11</v>
      </c>
      <c r="H145" s="666" t="s">
        <v>994</v>
      </c>
      <c r="I145" s="658"/>
      <c r="J145" s="659"/>
      <c r="K145" s="777"/>
      <c r="L145" s="667">
        <v>19</v>
      </c>
      <c r="M145" s="666" t="s">
        <v>1061</v>
      </c>
      <c r="N145" s="658"/>
      <c r="O145" s="659"/>
      <c r="P145" s="777"/>
      <c r="Q145" s="667">
        <v>27</v>
      </c>
      <c r="R145" s="666" t="s">
        <v>1062</v>
      </c>
      <c r="S145" s="658"/>
      <c r="T145" s="659"/>
      <c r="U145" s="777"/>
      <c r="V145" s="667">
        <v>35</v>
      </c>
      <c r="W145" s="666" t="s">
        <v>1063</v>
      </c>
      <c r="X145" s="658"/>
      <c r="Y145" s="659"/>
      <c r="Z145" s="777"/>
      <c r="AA145" s="667">
        <v>43</v>
      </c>
      <c r="AB145" s="666" t="s">
        <v>1064</v>
      </c>
      <c r="AC145" s="658"/>
      <c r="AD145" s="659"/>
      <c r="AE145" s="777"/>
      <c r="AF145" s="667">
        <v>51</v>
      </c>
      <c r="AG145" s="666" t="s">
        <v>1065</v>
      </c>
      <c r="AH145" s="658"/>
      <c r="AI145" s="659"/>
      <c r="AJ145" s="777"/>
      <c r="AK145" s="667">
        <v>59</v>
      </c>
      <c r="AL145" s="666" t="s">
        <v>1066</v>
      </c>
      <c r="AM145" s="658"/>
      <c r="AN145" s="659"/>
      <c r="AO145" s="777"/>
      <c r="AP145" s="667">
        <v>67</v>
      </c>
      <c r="AQ145" s="666" t="s">
        <v>1067</v>
      </c>
      <c r="AR145" s="658"/>
      <c r="AS145" s="659"/>
      <c r="AT145" s="777"/>
      <c r="AU145" s="667">
        <v>75</v>
      </c>
      <c r="AV145" s="666" t="s">
        <v>859</v>
      </c>
      <c r="AW145" s="658"/>
      <c r="AX145" s="659"/>
      <c r="AY145" s="777"/>
      <c r="AZ145" s="667">
        <v>83</v>
      </c>
      <c r="BA145" s="666" t="s">
        <v>875</v>
      </c>
      <c r="BB145" s="658"/>
      <c r="BC145" s="659"/>
      <c r="BD145" s="777"/>
      <c r="BE145" s="667">
        <v>91</v>
      </c>
      <c r="BF145" s="666" t="s">
        <v>891</v>
      </c>
      <c r="BG145" s="658"/>
      <c r="BH145" s="659"/>
      <c r="BI145" s="781"/>
    </row>
    <row r="146" spans="1:61" ht="39.950000000000003" customHeight="1" thickBot="1">
      <c r="A146" s="664" t="s">
        <v>1068</v>
      </c>
      <c r="B146" s="665">
        <v>4</v>
      </c>
      <c r="C146" s="666" t="s">
        <v>985</v>
      </c>
      <c r="D146" s="658"/>
      <c r="E146" s="659"/>
      <c r="F146" s="777"/>
      <c r="G146" s="667">
        <v>12</v>
      </c>
      <c r="H146" s="666" t="s">
        <v>995</v>
      </c>
      <c r="I146" s="658"/>
      <c r="J146" s="659"/>
      <c r="K146" s="777"/>
      <c r="L146" s="667">
        <v>20</v>
      </c>
      <c r="M146" s="666" t="s">
        <v>1069</v>
      </c>
      <c r="N146" s="658"/>
      <c r="O146" s="659"/>
      <c r="P146" s="777"/>
      <c r="Q146" s="667">
        <v>28</v>
      </c>
      <c r="R146" s="666" t="s">
        <v>1070</v>
      </c>
      <c r="S146" s="658"/>
      <c r="T146" s="659"/>
      <c r="U146" s="777"/>
      <c r="V146" s="667">
        <v>36</v>
      </c>
      <c r="W146" s="666" t="s">
        <v>1071</v>
      </c>
      <c r="X146" s="658"/>
      <c r="Y146" s="659"/>
      <c r="Z146" s="777"/>
      <c r="AA146" s="667">
        <v>44</v>
      </c>
      <c r="AB146" s="666" t="s">
        <v>1072</v>
      </c>
      <c r="AC146" s="658"/>
      <c r="AD146" s="659"/>
      <c r="AE146" s="777"/>
      <c r="AF146" s="667">
        <v>52</v>
      </c>
      <c r="AG146" s="666" t="s">
        <v>1073</v>
      </c>
      <c r="AH146" s="658"/>
      <c r="AI146" s="659"/>
      <c r="AJ146" s="777"/>
      <c r="AK146" s="667">
        <v>60</v>
      </c>
      <c r="AL146" s="666" t="s">
        <v>1074</v>
      </c>
      <c r="AM146" s="658"/>
      <c r="AN146" s="659"/>
      <c r="AO146" s="777"/>
      <c r="AP146" s="667">
        <v>68</v>
      </c>
      <c r="AQ146" s="666" t="s">
        <v>1075</v>
      </c>
      <c r="AR146" s="658"/>
      <c r="AS146" s="659"/>
      <c r="AT146" s="777"/>
      <c r="AU146" s="667">
        <v>76</v>
      </c>
      <c r="AV146" s="666" t="s">
        <v>861</v>
      </c>
      <c r="AW146" s="658"/>
      <c r="AX146" s="659"/>
      <c r="AY146" s="777"/>
      <c r="AZ146" s="667">
        <v>84</v>
      </c>
      <c r="BA146" s="666" t="s">
        <v>877</v>
      </c>
      <c r="BB146" s="658"/>
      <c r="BC146" s="659"/>
      <c r="BD146" s="777"/>
      <c r="BE146" s="667">
        <v>92</v>
      </c>
      <c r="BF146" s="666" t="s">
        <v>893</v>
      </c>
      <c r="BG146" s="658"/>
      <c r="BH146" s="659"/>
      <c r="BI146" s="781"/>
    </row>
    <row r="147" spans="1:61" ht="39.950000000000003" customHeight="1" thickBot="1">
      <c r="A147" s="664" t="s">
        <v>1076</v>
      </c>
      <c r="B147" s="665">
        <v>5</v>
      </c>
      <c r="C147" s="666" t="s">
        <v>986</v>
      </c>
      <c r="D147" s="658"/>
      <c r="E147" s="659"/>
      <c r="F147" s="777"/>
      <c r="G147" s="667">
        <v>13</v>
      </c>
      <c r="H147" s="666" t="s">
        <v>996</v>
      </c>
      <c r="I147" s="658"/>
      <c r="J147" s="659"/>
      <c r="K147" s="777"/>
      <c r="L147" s="667">
        <v>21</v>
      </c>
      <c r="M147" s="666" t="s">
        <v>1077</v>
      </c>
      <c r="N147" s="658"/>
      <c r="O147" s="659"/>
      <c r="P147" s="777"/>
      <c r="Q147" s="667">
        <v>29</v>
      </c>
      <c r="R147" s="666" t="s">
        <v>1078</v>
      </c>
      <c r="S147" s="658"/>
      <c r="T147" s="659"/>
      <c r="U147" s="777"/>
      <c r="V147" s="667">
        <v>37</v>
      </c>
      <c r="W147" s="666" t="s">
        <v>1079</v>
      </c>
      <c r="X147" s="658"/>
      <c r="Y147" s="659"/>
      <c r="Z147" s="777"/>
      <c r="AA147" s="667">
        <v>45</v>
      </c>
      <c r="AB147" s="666" t="s">
        <v>1080</v>
      </c>
      <c r="AC147" s="658"/>
      <c r="AD147" s="659"/>
      <c r="AE147" s="777"/>
      <c r="AF147" s="667">
        <v>53</v>
      </c>
      <c r="AG147" s="666" t="s">
        <v>1081</v>
      </c>
      <c r="AH147" s="658"/>
      <c r="AI147" s="659"/>
      <c r="AJ147" s="777"/>
      <c r="AK147" s="667">
        <v>61</v>
      </c>
      <c r="AL147" s="666" t="s">
        <v>1082</v>
      </c>
      <c r="AM147" s="658"/>
      <c r="AN147" s="659"/>
      <c r="AO147" s="777"/>
      <c r="AP147" s="667">
        <v>69</v>
      </c>
      <c r="AQ147" s="666" t="s">
        <v>1083</v>
      </c>
      <c r="AR147" s="658"/>
      <c r="AS147" s="659"/>
      <c r="AT147" s="777"/>
      <c r="AU147" s="667">
        <v>77</v>
      </c>
      <c r="AV147" s="666" t="s">
        <v>863</v>
      </c>
      <c r="AW147" s="658"/>
      <c r="AX147" s="659"/>
      <c r="AY147" s="777"/>
      <c r="AZ147" s="667">
        <v>85</v>
      </c>
      <c r="BA147" s="666" t="s">
        <v>879</v>
      </c>
      <c r="BB147" s="658"/>
      <c r="BC147" s="659"/>
      <c r="BD147" s="777"/>
      <c r="BE147" s="667">
        <v>93</v>
      </c>
      <c r="BF147" s="666" t="s">
        <v>895</v>
      </c>
      <c r="BG147" s="658"/>
      <c r="BH147" s="659"/>
      <c r="BI147" s="781"/>
    </row>
    <row r="148" spans="1:61" ht="39.950000000000003" customHeight="1" thickBot="1">
      <c r="A148" s="664" t="s">
        <v>1084</v>
      </c>
      <c r="B148" s="665">
        <v>6</v>
      </c>
      <c r="C148" s="666" t="s">
        <v>987</v>
      </c>
      <c r="D148" s="658"/>
      <c r="E148" s="659"/>
      <c r="F148" s="777"/>
      <c r="G148" s="667">
        <v>14</v>
      </c>
      <c r="H148" s="666" t="s">
        <v>997</v>
      </c>
      <c r="I148" s="658"/>
      <c r="J148" s="659"/>
      <c r="K148" s="777"/>
      <c r="L148" s="667">
        <v>22</v>
      </c>
      <c r="M148" s="666" t="s">
        <v>1085</v>
      </c>
      <c r="N148" s="658"/>
      <c r="O148" s="659"/>
      <c r="P148" s="777"/>
      <c r="Q148" s="667">
        <v>30</v>
      </c>
      <c r="R148" s="666" t="s">
        <v>1086</v>
      </c>
      <c r="S148" s="658"/>
      <c r="T148" s="659"/>
      <c r="U148" s="777"/>
      <c r="V148" s="667">
        <v>38</v>
      </c>
      <c r="W148" s="666" t="s">
        <v>1087</v>
      </c>
      <c r="X148" s="658"/>
      <c r="Y148" s="659"/>
      <c r="Z148" s="777"/>
      <c r="AA148" s="667">
        <v>46</v>
      </c>
      <c r="AB148" s="666" t="s">
        <v>1088</v>
      </c>
      <c r="AC148" s="658"/>
      <c r="AD148" s="659"/>
      <c r="AE148" s="777"/>
      <c r="AF148" s="667">
        <v>54</v>
      </c>
      <c r="AG148" s="666" t="s">
        <v>1089</v>
      </c>
      <c r="AH148" s="658"/>
      <c r="AI148" s="659"/>
      <c r="AJ148" s="777"/>
      <c r="AK148" s="667">
        <v>62</v>
      </c>
      <c r="AL148" s="666" t="s">
        <v>1090</v>
      </c>
      <c r="AM148" s="658"/>
      <c r="AN148" s="659"/>
      <c r="AO148" s="777"/>
      <c r="AP148" s="667">
        <v>70</v>
      </c>
      <c r="AQ148" s="666" t="s">
        <v>1091</v>
      </c>
      <c r="AR148" s="658"/>
      <c r="AS148" s="659"/>
      <c r="AT148" s="777"/>
      <c r="AU148" s="667">
        <v>78</v>
      </c>
      <c r="AV148" s="666" t="s">
        <v>865</v>
      </c>
      <c r="AW148" s="658"/>
      <c r="AX148" s="659"/>
      <c r="AY148" s="777"/>
      <c r="AZ148" s="667">
        <v>86</v>
      </c>
      <c r="BA148" s="666" t="s">
        <v>881</v>
      </c>
      <c r="BB148" s="658"/>
      <c r="BC148" s="659"/>
      <c r="BD148" s="777"/>
      <c r="BE148" s="667">
        <v>94</v>
      </c>
      <c r="BF148" s="666" t="s">
        <v>897</v>
      </c>
      <c r="BG148" s="658"/>
      <c r="BH148" s="659"/>
      <c r="BI148" s="781"/>
    </row>
    <row r="149" spans="1:61" ht="39.950000000000003" customHeight="1" thickBot="1">
      <c r="A149" s="664" t="s">
        <v>1092</v>
      </c>
      <c r="B149" s="665">
        <v>7</v>
      </c>
      <c r="C149" s="666" t="s">
        <v>988</v>
      </c>
      <c r="D149" s="658"/>
      <c r="E149" s="659"/>
      <c r="F149" s="777"/>
      <c r="G149" s="667">
        <v>15</v>
      </c>
      <c r="H149" s="666" t="s">
        <v>998</v>
      </c>
      <c r="I149" s="658"/>
      <c r="J149" s="659"/>
      <c r="K149" s="777"/>
      <c r="L149" s="667">
        <v>23</v>
      </c>
      <c r="M149" s="666" t="s">
        <v>1093</v>
      </c>
      <c r="N149" s="658"/>
      <c r="O149" s="659"/>
      <c r="P149" s="777"/>
      <c r="Q149" s="667">
        <v>31</v>
      </c>
      <c r="R149" s="666" t="s">
        <v>1094</v>
      </c>
      <c r="S149" s="658"/>
      <c r="T149" s="659"/>
      <c r="U149" s="777"/>
      <c r="V149" s="667">
        <v>39</v>
      </c>
      <c r="W149" s="666" t="s">
        <v>1095</v>
      </c>
      <c r="X149" s="658"/>
      <c r="Y149" s="659"/>
      <c r="Z149" s="777"/>
      <c r="AA149" s="667">
        <v>47</v>
      </c>
      <c r="AB149" s="666" t="s">
        <v>1096</v>
      </c>
      <c r="AC149" s="658"/>
      <c r="AD149" s="659"/>
      <c r="AE149" s="777"/>
      <c r="AF149" s="667">
        <v>55</v>
      </c>
      <c r="AG149" s="666" t="s">
        <v>1097</v>
      </c>
      <c r="AH149" s="658"/>
      <c r="AI149" s="659"/>
      <c r="AJ149" s="777"/>
      <c r="AK149" s="667">
        <v>63</v>
      </c>
      <c r="AL149" s="666" t="s">
        <v>1098</v>
      </c>
      <c r="AM149" s="658"/>
      <c r="AN149" s="659"/>
      <c r="AO149" s="777"/>
      <c r="AP149" s="667">
        <v>71</v>
      </c>
      <c r="AQ149" s="666" t="s">
        <v>1099</v>
      </c>
      <c r="AR149" s="658"/>
      <c r="AS149" s="659"/>
      <c r="AT149" s="777"/>
      <c r="AU149" s="667">
        <v>79</v>
      </c>
      <c r="AV149" s="666" t="s">
        <v>867</v>
      </c>
      <c r="AW149" s="658"/>
      <c r="AX149" s="659"/>
      <c r="AY149" s="777"/>
      <c r="AZ149" s="667">
        <v>87</v>
      </c>
      <c r="BA149" s="666" t="s">
        <v>883</v>
      </c>
      <c r="BB149" s="658"/>
      <c r="BC149" s="659"/>
      <c r="BD149" s="777"/>
      <c r="BE149" s="667">
        <v>95</v>
      </c>
      <c r="BF149" s="666" t="s">
        <v>899</v>
      </c>
      <c r="BG149" s="658"/>
      <c r="BH149" s="659"/>
      <c r="BI149" s="781"/>
    </row>
    <row r="150" spans="1:61" ht="39.950000000000003" customHeight="1" thickBot="1">
      <c r="A150" s="668" t="s">
        <v>1100</v>
      </c>
      <c r="B150" s="669">
        <v>8</v>
      </c>
      <c r="C150" s="670" t="s">
        <v>991</v>
      </c>
      <c r="D150" s="658"/>
      <c r="E150" s="659"/>
      <c r="F150" s="779"/>
      <c r="G150" s="671">
        <v>16</v>
      </c>
      <c r="H150" s="670" t="s">
        <v>999</v>
      </c>
      <c r="I150" s="672"/>
      <c r="J150" s="673"/>
      <c r="K150" s="779"/>
      <c r="L150" s="671">
        <v>24</v>
      </c>
      <c r="M150" s="670" t="s">
        <v>1101</v>
      </c>
      <c r="N150" s="658"/>
      <c r="O150" s="659"/>
      <c r="P150" s="779"/>
      <c r="Q150" s="671">
        <v>32</v>
      </c>
      <c r="R150" s="670" t="s">
        <v>1102</v>
      </c>
      <c r="S150" s="672"/>
      <c r="T150" s="673"/>
      <c r="U150" s="779"/>
      <c r="V150" s="671">
        <v>40</v>
      </c>
      <c r="W150" s="670" t="s">
        <v>1103</v>
      </c>
      <c r="X150" s="658"/>
      <c r="Y150" s="659"/>
      <c r="Z150" s="779"/>
      <c r="AA150" s="671">
        <v>48</v>
      </c>
      <c r="AB150" s="670" t="s">
        <v>1104</v>
      </c>
      <c r="AC150" s="672"/>
      <c r="AD150" s="673"/>
      <c r="AE150" s="779"/>
      <c r="AF150" s="671">
        <v>56</v>
      </c>
      <c r="AG150" s="670" t="s">
        <v>1105</v>
      </c>
      <c r="AH150" s="658"/>
      <c r="AI150" s="659"/>
      <c r="AJ150" s="779"/>
      <c r="AK150" s="671">
        <v>64</v>
      </c>
      <c r="AL150" s="670" t="s">
        <v>1106</v>
      </c>
      <c r="AM150" s="672"/>
      <c r="AN150" s="673"/>
      <c r="AO150" s="779"/>
      <c r="AP150" s="671">
        <v>72</v>
      </c>
      <c r="AQ150" s="670" t="s">
        <v>1107</v>
      </c>
      <c r="AR150" s="658"/>
      <c r="AS150" s="659"/>
      <c r="AT150" s="779"/>
      <c r="AU150" s="671">
        <v>80</v>
      </c>
      <c r="AV150" s="670" t="s">
        <v>869</v>
      </c>
      <c r="AW150" s="672"/>
      <c r="AX150" s="673"/>
      <c r="AY150" s="779"/>
      <c r="AZ150" s="671">
        <v>88</v>
      </c>
      <c r="BA150" s="670" t="s">
        <v>885</v>
      </c>
      <c r="BB150" s="658"/>
      <c r="BC150" s="659"/>
      <c r="BD150" s="779"/>
      <c r="BE150" s="671">
        <v>96</v>
      </c>
      <c r="BF150" s="670" t="s">
        <v>901</v>
      </c>
      <c r="BG150" s="672"/>
      <c r="BH150" s="673"/>
      <c r="BI150" s="782"/>
    </row>
    <row r="151" spans="1:61" ht="39.950000000000003" customHeight="1" thickBot="1"/>
    <row r="152" spans="1:61" ht="39.950000000000003" customHeight="1" thickBot="1">
      <c r="D152" s="658">
        <v>1</v>
      </c>
      <c r="E152" s="659"/>
      <c r="F152" s="777"/>
      <c r="I152" s="658">
        <v>2</v>
      </c>
      <c r="J152" s="659"/>
      <c r="K152" s="777"/>
      <c r="N152" s="658">
        <v>3</v>
      </c>
      <c r="O152" s="659"/>
      <c r="P152" s="777"/>
      <c r="S152" s="658">
        <v>4</v>
      </c>
      <c r="T152" s="659"/>
      <c r="U152" s="777"/>
      <c r="X152" s="658">
        <v>5</v>
      </c>
      <c r="Y152" s="659"/>
      <c r="Z152" s="777"/>
      <c r="AC152" s="658">
        <v>6</v>
      </c>
      <c r="AD152" s="659"/>
      <c r="AE152" s="777"/>
      <c r="AH152" s="658">
        <v>7</v>
      </c>
      <c r="AI152" s="659"/>
      <c r="AJ152" s="777"/>
      <c r="AM152" s="658">
        <v>8</v>
      </c>
      <c r="AN152" s="659"/>
      <c r="AO152" s="777"/>
      <c r="AR152" s="658">
        <v>9</v>
      </c>
      <c r="AS152" s="659"/>
      <c r="AT152" s="777"/>
      <c r="AW152" s="658">
        <v>10</v>
      </c>
      <c r="AX152" s="659"/>
      <c r="AY152" s="777"/>
      <c r="BB152" s="658">
        <v>11</v>
      </c>
      <c r="BC152" s="659"/>
      <c r="BD152" s="777"/>
      <c r="BG152" s="658">
        <v>12</v>
      </c>
      <c r="BH152" s="659"/>
      <c r="BI152" s="777"/>
    </row>
    <row r="153" spans="1:61" ht="39.950000000000003" customHeight="1" thickBot="1">
      <c r="A153" s="660" t="s">
        <v>1047</v>
      </c>
      <c r="B153" s="661">
        <v>1</v>
      </c>
      <c r="C153" s="662" t="s">
        <v>982</v>
      </c>
      <c r="D153" s="658"/>
      <c r="E153" s="659"/>
      <c r="F153" s="778"/>
      <c r="G153" s="663">
        <v>9</v>
      </c>
      <c r="H153" s="662" t="s">
        <v>992</v>
      </c>
      <c r="I153" s="658"/>
      <c r="J153" s="659"/>
      <c r="K153" s="778"/>
      <c r="L153" s="663">
        <v>17</v>
      </c>
      <c r="M153" s="662" t="s">
        <v>1000</v>
      </c>
      <c r="N153" s="658"/>
      <c r="O153" s="659"/>
      <c r="P153" s="778"/>
      <c r="Q153" s="663">
        <v>25</v>
      </c>
      <c r="R153" s="662" t="s">
        <v>1048</v>
      </c>
      <c r="S153" s="658"/>
      <c r="T153" s="659"/>
      <c r="U153" s="778"/>
      <c r="V153" s="663">
        <v>33</v>
      </c>
      <c r="W153" s="662" t="s">
        <v>1007</v>
      </c>
      <c r="X153" s="658"/>
      <c r="Y153" s="659"/>
      <c r="Z153" s="778"/>
      <c r="AA153" s="663">
        <v>41</v>
      </c>
      <c r="AB153" s="662" t="s">
        <v>1049</v>
      </c>
      <c r="AC153" s="658"/>
      <c r="AD153" s="659"/>
      <c r="AE153" s="778"/>
      <c r="AF153" s="663">
        <v>49</v>
      </c>
      <c r="AG153" s="662" t="s">
        <v>1050</v>
      </c>
      <c r="AH153" s="658"/>
      <c r="AI153" s="659"/>
      <c r="AJ153" s="778"/>
      <c r="AK153" s="663">
        <v>57</v>
      </c>
      <c r="AL153" s="662" t="s">
        <v>1051</v>
      </c>
      <c r="AM153" s="658"/>
      <c r="AN153" s="659"/>
      <c r="AO153" s="778"/>
      <c r="AP153" s="663">
        <v>65</v>
      </c>
      <c r="AQ153" s="662" t="s">
        <v>1052</v>
      </c>
      <c r="AR153" s="658"/>
      <c r="AS153" s="659"/>
      <c r="AT153" s="778"/>
      <c r="AU153" s="663">
        <v>73</v>
      </c>
      <c r="AV153" s="662" t="s">
        <v>855</v>
      </c>
      <c r="AW153" s="658"/>
      <c r="AX153" s="659"/>
      <c r="AY153" s="778"/>
      <c r="AZ153" s="663">
        <v>81</v>
      </c>
      <c r="BA153" s="662" t="s">
        <v>871</v>
      </c>
      <c r="BB153" s="658"/>
      <c r="BC153" s="659"/>
      <c r="BD153" s="778"/>
      <c r="BE153" s="663">
        <v>89</v>
      </c>
      <c r="BF153" s="662" t="s">
        <v>887</v>
      </c>
      <c r="BG153" s="658"/>
      <c r="BH153" s="659"/>
      <c r="BI153" s="780"/>
    </row>
    <row r="154" spans="1:61" ht="39.950000000000003" customHeight="1" thickBot="1">
      <c r="A154" s="664" t="s">
        <v>1053</v>
      </c>
      <c r="B154" s="665">
        <v>2</v>
      </c>
      <c r="C154" s="666" t="s">
        <v>983</v>
      </c>
      <c r="D154" s="658"/>
      <c r="E154" s="659"/>
      <c r="F154" s="777"/>
      <c r="G154" s="667">
        <v>10</v>
      </c>
      <c r="H154" s="666" t="s">
        <v>993</v>
      </c>
      <c r="I154" s="658"/>
      <c r="J154" s="659"/>
      <c r="K154" s="777"/>
      <c r="L154" s="667">
        <v>18</v>
      </c>
      <c r="M154" s="666" t="s">
        <v>1001</v>
      </c>
      <c r="N154" s="658"/>
      <c r="O154" s="659"/>
      <c r="P154" s="777"/>
      <c r="Q154" s="667">
        <v>26</v>
      </c>
      <c r="R154" s="666" t="s">
        <v>1054</v>
      </c>
      <c r="S154" s="658"/>
      <c r="T154" s="659"/>
      <c r="U154" s="777"/>
      <c r="V154" s="667">
        <v>34</v>
      </c>
      <c r="W154" s="666" t="s">
        <v>1055</v>
      </c>
      <c r="X154" s="658"/>
      <c r="Y154" s="659"/>
      <c r="Z154" s="777"/>
      <c r="AA154" s="667">
        <v>42</v>
      </c>
      <c r="AB154" s="666" t="s">
        <v>1056</v>
      </c>
      <c r="AC154" s="658"/>
      <c r="AD154" s="659"/>
      <c r="AE154" s="777"/>
      <c r="AF154" s="667">
        <v>50</v>
      </c>
      <c r="AG154" s="666" t="s">
        <v>1057</v>
      </c>
      <c r="AH154" s="658"/>
      <c r="AI154" s="659"/>
      <c r="AJ154" s="777"/>
      <c r="AK154" s="667">
        <v>58</v>
      </c>
      <c r="AL154" s="666" t="s">
        <v>1058</v>
      </c>
      <c r="AM154" s="658"/>
      <c r="AN154" s="659"/>
      <c r="AO154" s="777"/>
      <c r="AP154" s="667">
        <v>66</v>
      </c>
      <c r="AQ154" s="666" t="s">
        <v>1059</v>
      </c>
      <c r="AR154" s="658"/>
      <c r="AS154" s="659"/>
      <c r="AT154" s="777"/>
      <c r="AU154" s="667">
        <v>74</v>
      </c>
      <c r="AV154" s="666" t="s">
        <v>857</v>
      </c>
      <c r="AW154" s="658"/>
      <c r="AX154" s="659"/>
      <c r="AY154" s="777"/>
      <c r="AZ154" s="667">
        <v>82</v>
      </c>
      <c r="BA154" s="666" t="s">
        <v>873</v>
      </c>
      <c r="BB154" s="658"/>
      <c r="BC154" s="659"/>
      <c r="BD154" s="777"/>
      <c r="BE154" s="667">
        <v>90</v>
      </c>
      <c r="BF154" s="666" t="s">
        <v>889</v>
      </c>
      <c r="BG154" s="658"/>
      <c r="BH154" s="659"/>
      <c r="BI154" s="781"/>
    </row>
    <row r="155" spans="1:61" ht="39.950000000000003" customHeight="1" thickBot="1">
      <c r="A155" s="664" t="s">
        <v>1060</v>
      </c>
      <c r="B155" s="665">
        <v>3</v>
      </c>
      <c r="C155" s="666" t="s">
        <v>984</v>
      </c>
      <c r="D155" s="658"/>
      <c r="E155" s="659"/>
      <c r="F155" s="777"/>
      <c r="G155" s="667">
        <v>11</v>
      </c>
      <c r="H155" s="666" t="s">
        <v>994</v>
      </c>
      <c r="I155" s="658"/>
      <c r="J155" s="659"/>
      <c r="K155" s="777"/>
      <c r="L155" s="667">
        <v>19</v>
      </c>
      <c r="M155" s="666" t="s">
        <v>1061</v>
      </c>
      <c r="N155" s="658"/>
      <c r="O155" s="659"/>
      <c r="P155" s="777"/>
      <c r="Q155" s="667">
        <v>27</v>
      </c>
      <c r="R155" s="666" t="s">
        <v>1062</v>
      </c>
      <c r="S155" s="658"/>
      <c r="T155" s="659"/>
      <c r="U155" s="777"/>
      <c r="V155" s="667">
        <v>35</v>
      </c>
      <c r="W155" s="666" t="s">
        <v>1063</v>
      </c>
      <c r="X155" s="658"/>
      <c r="Y155" s="659"/>
      <c r="Z155" s="777"/>
      <c r="AA155" s="667">
        <v>43</v>
      </c>
      <c r="AB155" s="666" t="s">
        <v>1064</v>
      </c>
      <c r="AC155" s="658"/>
      <c r="AD155" s="659"/>
      <c r="AE155" s="777"/>
      <c r="AF155" s="667">
        <v>51</v>
      </c>
      <c r="AG155" s="666" t="s">
        <v>1065</v>
      </c>
      <c r="AH155" s="658"/>
      <c r="AI155" s="659"/>
      <c r="AJ155" s="777"/>
      <c r="AK155" s="667">
        <v>59</v>
      </c>
      <c r="AL155" s="666" t="s">
        <v>1066</v>
      </c>
      <c r="AM155" s="658"/>
      <c r="AN155" s="659"/>
      <c r="AO155" s="777"/>
      <c r="AP155" s="667">
        <v>67</v>
      </c>
      <c r="AQ155" s="666" t="s">
        <v>1067</v>
      </c>
      <c r="AR155" s="658"/>
      <c r="AS155" s="659"/>
      <c r="AT155" s="777"/>
      <c r="AU155" s="667">
        <v>75</v>
      </c>
      <c r="AV155" s="666" t="s">
        <v>859</v>
      </c>
      <c r="AW155" s="658"/>
      <c r="AX155" s="659"/>
      <c r="AY155" s="777"/>
      <c r="AZ155" s="667">
        <v>83</v>
      </c>
      <c r="BA155" s="666" t="s">
        <v>875</v>
      </c>
      <c r="BB155" s="658"/>
      <c r="BC155" s="659"/>
      <c r="BD155" s="777"/>
      <c r="BE155" s="667">
        <v>91</v>
      </c>
      <c r="BF155" s="666" t="s">
        <v>891</v>
      </c>
      <c r="BG155" s="658"/>
      <c r="BH155" s="659"/>
      <c r="BI155" s="781"/>
    </row>
    <row r="156" spans="1:61" ht="39.950000000000003" customHeight="1" thickBot="1">
      <c r="A156" s="664" t="s">
        <v>1068</v>
      </c>
      <c r="B156" s="665">
        <v>4</v>
      </c>
      <c r="C156" s="666" t="s">
        <v>985</v>
      </c>
      <c r="D156" s="658"/>
      <c r="E156" s="659"/>
      <c r="F156" s="777"/>
      <c r="G156" s="667">
        <v>12</v>
      </c>
      <c r="H156" s="666" t="s">
        <v>995</v>
      </c>
      <c r="I156" s="658"/>
      <c r="J156" s="659"/>
      <c r="K156" s="777"/>
      <c r="L156" s="667">
        <v>20</v>
      </c>
      <c r="M156" s="666" t="s">
        <v>1069</v>
      </c>
      <c r="N156" s="658"/>
      <c r="O156" s="659"/>
      <c r="P156" s="777"/>
      <c r="Q156" s="667">
        <v>28</v>
      </c>
      <c r="R156" s="666" t="s">
        <v>1070</v>
      </c>
      <c r="S156" s="658"/>
      <c r="T156" s="659"/>
      <c r="U156" s="777"/>
      <c r="V156" s="667">
        <v>36</v>
      </c>
      <c r="W156" s="666" t="s">
        <v>1071</v>
      </c>
      <c r="X156" s="658"/>
      <c r="Y156" s="659"/>
      <c r="Z156" s="777"/>
      <c r="AA156" s="667">
        <v>44</v>
      </c>
      <c r="AB156" s="666" t="s">
        <v>1072</v>
      </c>
      <c r="AC156" s="658"/>
      <c r="AD156" s="659"/>
      <c r="AE156" s="777"/>
      <c r="AF156" s="667">
        <v>52</v>
      </c>
      <c r="AG156" s="666" t="s">
        <v>1073</v>
      </c>
      <c r="AH156" s="658"/>
      <c r="AI156" s="659"/>
      <c r="AJ156" s="777"/>
      <c r="AK156" s="667">
        <v>60</v>
      </c>
      <c r="AL156" s="666" t="s">
        <v>1074</v>
      </c>
      <c r="AM156" s="658"/>
      <c r="AN156" s="659"/>
      <c r="AO156" s="777"/>
      <c r="AP156" s="667">
        <v>68</v>
      </c>
      <c r="AQ156" s="666" t="s">
        <v>1075</v>
      </c>
      <c r="AR156" s="658"/>
      <c r="AS156" s="659"/>
      <c r="AT156" s="777"/>
      <c r="AU156" s="667">
        <v>76</v>
      </c>
      <c r="AV156" s="666" t="s">
        <v>861</v>
      </c>
      <c r="AW156" s="658"/>
      <c r="AX156" s="659"/>
      <c r="AY156" s="777"/>
      <c r="AZ156" s="667">
        <v>84</v>
      </c>
      <c r="BA156" s="666" t="s">
        <v>877</v>
      </c>
      <c r="BB156" s="658"/>
      <c r="BC156" s="659"/>
      <c r="BD156" s="777"/>
      <c r="BE156" s="667">
        <v>92</v>
      </c>
      <c r="BF156" s="666" t="s">
        <v>893</v>
      </c>
      <c r="BG156" s="658"/>
      <c r="BH156" s="659"/>
      <c r="BI156" s="781"/>
    </row>
    <row r="157" spans="1:61" ht="39.950000000000003" customHeight="1" thickBot="1">
      <c r="A157" s="664" t="s">
        <v>1076</v>
      </c>
      <c r="B157" s="665">
        <v>5</v>
      </c>
      <c r="C157" s="666" t="s">
        <v>986</v>
      </c>
      <c r="D157" s="658"/>
      <c r="E157" s="659"/>
      <c r="F157" s="777"/>
      <c r="G157" s="667">
        <v>13</v>
      </c>
      <c r="H157" s="666" t="s">
        <v>996</v>
      </c>
      <c r="I157" s="658"/>
      <c r="J157" s="659"/>
      <c r="K157" s="777"/>
      <c r="L157" s="667">
        <v>21</v>
      </c>
      <c r="M157" s="666" t="s">
        <v>1077</v>
      </c>
      <c r="N157" s="658"/>
      <c r="O157" s="659"/>
      <c r="P157" s="777"/>
      <c r="Q157" s="667">
        <v>29</v>
      </c>
      <c r="R157" s="666" t="s">
        <v>1078</v>
      </c>
      <c r="S157" s="658"/>
      <c r="T157" s="659"/>
      <c r="U157" s="777"/>
      <c r="V157" s="667">
        <v>37</v>
      </c>
      <c r="W157" s="666" t="s">
        <v>1079</v>
      </c>
      <c r="X157" s="658"/>
      <c r="Y157" s="659"/>
      <c r="Z157" s="777"/>
      <c r="AA157" s="667">
        <v>45</v>
      </c>
      <c r="AB157" s="666" t="s">
        <v>1080</v>
      </c>
      <c r="AC157" s="658"/>
      <c r="AD157" s="659"/>
      <c r="AE157" s="777"/>
      <c r="AF157" s="667">
        <v>53</v>
      </c>
      <c r="AG157" s="666" t="s">
        <v>1081</v>
      </c>
      <c r="AH157" s="658"/>
      <c r="AI157" s="659"/>
      <c r="AJ157" s="777"/>
      <c r="AK157" s="667">
        <v>61</v>
      </c>
      <c r="AL157" s="666" t="s">
        <v>1082</v>
      </c>
      <c r="AM157" s="658"/>
      <c r="AN157" s="659"/>
      <c r="AO157" s="777"/>
      <c r="AP157" s="667">
        <v>69</v>
      </c>
      <c r="AQ157" s="666" t="s">
        <v>1083</v>
      </c>
      <c r="AR157" s="658"/>
      <c r="AS157" s="659"/>
      <c r="AT157" s="777"/>
      <c r="AU157" s="667">
        <v>77</v>
      </c>
      <c r="AV157" s="666" t="s">
        <v>863</v>
      </c>
      <c r="AW157" s="658"/>
      <c r="AX157" s="659"/>
      <c r="AY157" s="777"/>
      <c r="AZ157" s="667">
        <v>85</v>
      </c>
      <c r="BA157" s="666" t="s">
        <v>879</v>
      </c>
      <c r="BB157" s="658"/>
      <c r="BC157" s="659"/>
      <c r="BD157" s="777"/>
      <c r="BE157" s="667">
        <v>93</v>
      </c>
      <c r="BF157" s="666" t="s">
        <v>895</v>
      </c>
      <c r="BG157" s="658"/>
      <c r="BH157" s="659"/>
      <c r="BI157" s="781"/>
    </row>
    <row r="158" spans="1:61" ht="39.950000000000003" customHeight="1" thickBot="1">
      <c r="A158" s="664" t="s">
        <v>1084</v>
      </c>
      <c r="B158" s="665">
        <v>6</v>
      </c>
      <c r="C158" s="666" t="s">
        <v>987</v>
      </c>
      <c r="D158" s="658"/>
      <c r="E158" s="659"/>
      <c r="F158" s="777"/>
      <c r="G158" s="667">
        <v>14</v>
      </c>
      <c r="H158" s="666" t="s">
        <v>997</v>
      </c>
      <c r="I158" s="658"/>
      <c r="J158" s="659"/>
      <c r="K158" s="777"/>
      <c r="L158" s="667">
        <v>22</v>
      </c>
      <c r="M158" s="666" t="s">
        <v>1085</v>
      </c>
      <c r="N158" s="658"/>
      <c r="O158" s="659"/>
      <c r="P158" s="777"/>
      <c r="Q158" s="667">
        <v>30</v>
      </c>
      <c r="R158" s="666" t="s">
        <v>1086</v>
      </c>
      <c r="S158" s="658"/>
      <c r="T158" s="659"/>
      <c r="U158" s="777"/>
      <c r="V158" s="667">
        <v>38</v>
      </c>
      <c r="W158" s="666" t="s">
        <v>1087</v>
      </c>
      <c r="X158" s="658"/>
      <c r="Y158" s="659"/>
      <c r="Z158" s="777"/>
      <c r="AA158" s="667">
        <v>46</v>
      </c>
      <c r="AB158" s="666" t="s">
        <v>1088</v>
      </c>
      <c r="AC158" s="658"/>
      <c r="AD158" s="659"/>
      <c r="AE158" s="777"/>
      <c r="AF158" s="667">
        <v>54</v>
      </c>
      <c r="AG158" s="666" t="s">
        <v>1089</v>
      </c>
      <c r="AH158" s="658"/>
      <c r="AI158" s="659"/>
      <c r="AJ158" s="777"/>
      <c r="AK158" s="667">
        <v>62</v>
      </c>
      <c r="AL158" s="666" t="s">
        <v>1090</v>
      </c>
      <c r="AM158" s="658"/>
      <c r="AN158" s="659"/>
      <c r="AO158" s="777"/>
      <c r="AP158" s="667">
        <v>70</v>
      </c>
      <c r="AQ158" s="666" t="s">
        <v>1091</v>
      </c>
      <c r="AR158" s="658"/>
      <c r="AS158" s="659"/>
      <c r="AT158" s="777"/>
      <c r="AU158" s="667">
        <v>78</v>
      </c>
      <c r="AV158" s="666" t="s">
        <v>865</v>
      </c>
      <c r="AW158" s="658"/>
      <c r="AX158" s="659"/>
      <c r="AY158" s="777"/>
      <c r="AZ158" s="667">
        <v>86</v>
      </c>
      <c r="BA158" s="666" t="s">
        <v>881</v>
      </c>
      <c r="BB158" s="658"/>
      <c r="BC158" s="659"/>
      <c r="BD158" s="777"/>
      <c r="BE158" s="667">
        <v>94</v>
      </c>
      <c r="BF158" s="666" t="s">
        <v>897</v>
      </c>
      <c r="BG158" s="658"/>
      <c r="BH158" s="659"/>
      <c r="BI158" s="781"/>
    </row>
    <row r="159" spans="1:61" ht="39.950000000000003" customHeight="1" thickBot="1">
      <c r="A159" s="664" t="s">
        <v>1092</v>
      </c>
      <c r="B159" s="665">
        <v>7</v>
      </c>
      <c r="C159" s="666" t="s">
        <v>988</v>
      </c>
      <c r="D159" s="658"/>
      <c r="E159" s="659"/>
      <c r="F159" s="777"/>
      <c r="G159" s="667">
        <v>15</v>
      </c>
      <c r="H159" s="666" t="s">
        <v>998</v>
      </c>
      <c r="I159" s="658"/>
      <c r="J159" s="659"/>
      <c r="K159" s="777"/>
      <c r="L159" s="667">
        <v>23</v>
      </c>
      <c r="M159" s="666" t="s">
        <v>1093</v>
      </c>
      <c r="N159" s="658"/>
      <c r="O159" s="659"/>
      <c r="P159" s="777"/>
      <c r="Q159" s="667">
        <v>31</v>
      </c>
      <c r="R159" s="666" t="s">
        <v>1094</v>
      </c>
      <c r="S159" s="658"/>
      <c r="T159" s="659"/>
      <c r="U159" s="777"/>
      <c r="V159" s="667">
        <v>39</v>
      </c>
      <c r="W159" s="666" t="s">
        <v>1095</v>
      </c>
      <c r="X159" s="658"/>
      <c r="Y159" s="659"/>
      <c r="Z159" s="777"/>
      <c r="AA159" s="667">
        <v>47</v>
      </c>
      <c r="AB159" s="666" t="s">
        <v>1096</v>
      </c>
      <c r="AC159" s="658"/>
      <c r="AD159" s="659"/>
      <c r="AE159" s="777"/>
      <c r="AF159" s="667">
        <v>55</v>
      </c>
      <c r="AG159" s="666" t="s">
        <v>1097</v>
      </c>
      <c r="AH159" s="658"/>
      <c r="AI159" s="659"/>
      <c r="AJ159" s="777"/>
      <c r="AK159" s="667">
        <v>63</v>
      </c>
      <c r="AL159" s="666" t="s">
        <v>1098</v>
      </c>
      <c r="AM159" s="658"/>
      <c r="AN159" s="659"/>
      <c r="AO159" s="777"/>
      <c r="AP159" s="667">
        <v>71</v>
      </c>
      <c r="AQ159" s="666" t="s">
        <v>1099</v>
      </c>
      <c r="AR159" s="658"/>
      <c r="AS159" s="659"/>
      <c r="AT159" s="777"/>
      <c r="AU159" s="667">
        <v>79</v>
      </c>
      <c r="AV159" s="666" t="s">
        <v>867</v>
      </c>
      <c r="AW159" s="658"/>
      <c r="AX159" s="659"/>
      <c r="AY159" s="777"/>
      <c r="AZ159" s="667">
        <v>87</v>
      </c>
      <c r="BA159" s="666" t="s">
        <v>883</v>
      </c>
      <c r="BB159" s="658"/>
      <c r="BC159" s="659"/>
      <c r="BD159" s="777"/>
      <c r="BE159" s="667">
        <v>95</v>
      </c>
      <c r="BF159" s="666" t="s">
        <v>899</v>
      </c>
      <c r="BG159" s="658"/>
      <c r="BH159" s="659"/>
      <c r="BI159" s="781"/>
    </row>
    <row r="160" spans="1:61" ht="39.950000000000003" customHeight="1" thickBot="1">
      <c r="A160" s="668" t="s">
        <v>1100</v>
      </c>
      <c r="B160" s="669">
        <v>8</v>
      </c>
      <c r="C160" s="670" t="s">
        <v>991</v>
      </c>
      <c r="D160" s="658"/>
      <c r="E160" s="659"/>
      <c r="F160" s="779"/>
      <c r="G160" s="671">
        <v>16</v>
      </c>
      <c r="H160" s="670" t="s">
        <v>999</v>
      </c>
      <c r="I160" s="672"/>
      <c r="J160" s="673"/>
      <c r="K160" s="779"/>
      <c r="L160" s="671">
        <v>24</v>
      </c>
      <c r="M160" s="670" t="s">
        <v>1101</v>
      </c>
      <c r="N160" s="658"/>
      <c r="O160" s="659"/>
      <c r="P160" s="779"/>
      <c r="Q160" s="671">
        <v>32</v>
      </c>
      <c r="R160" s="670" t="s">
        <v>1102</v>
      </c>
      <c r="S160" s="672"/>
      <c r="T160" s="673"/>
      <c r="U160" s="779"/>
      <c r="V160" s="671">
        <v>40</v>
      </c>
      <c r="W160" s="670" t="s">
        <v>1103</v>
      </c>
      <c r="X160" s="658"/>
      <c r="Y160" s="659"/>
      <c r="Z160" s="779"/>
      <c r="AA160" s="671">
        <v>48</v>
      </c>
      <c r="AB160" s="670" t="s">
        <v>1104</v>
      </c>
      <c r="AC160" s="672"/>
      <c r="AD160" s="673"/>
      <c r="AE160" s="779"/>
      <c r="AF160" s="671">
        <v>56</v>
      </c>
      <c r="AG160" s="670" t="s">
        <v>1105</v>
      </c>
      <c r="AH160" s="658"/>
      <c r="AI160" s="659"/>
      <c r="AJ160" s="779"/>
      <c r="AK160" s="671">
        <v>64</v>
      </c>
      <c r="AL160" s="670" t="s">
        <v>1106</v>
      </c>
      <c r="AM160" s="672"/>
      <c r="AN160" s="673"/>
      <c r="AO160" s="779"/>
      <c r="AP160" s="671">
        <v>72</v>
      </c>
      <c r="AQ160" s="670" t="s">
        <v>1107</v>
      </c>
      <c r="AR160" s="658"/>
      <c r="AS160" s="659"/>
      <c r="AT160" s="779"/>
      <c r="AU160" s="671">
        <v>80</v>
      </c>
      <c r="AV160" s="670" t="s">
        <v>869</v>
      </c>
      <c r="AW160" s="672"/>
      <c r="AX160" s="673"/>
      <c r="AY160" s="779"/>
      <c r="AZ160" s="671">
        <v>88</v>
      </c>
      <c r="BA160" s="670" t="s">
        <v>885</v>
      </c>
      <c r="BB160" s="658"/>
      <c r="BC160" s="659"/>
      <c r="BD160" s="779"/>
      <c r="BE160" s="671">
        <v>96</v>
      </c>
      <c r="BF160" s="670" t="s">
        <v>901</v>
      </c>
      <c r="BG160" s="672"/>
      <c r="BH160" s="673"/>
      <c r="BI160" s="782"/>
    </row>
    <row r="161" spans="1:61" ht="39.950000000000003" customHeight="1" thickBot="1"/>
    <row r="162" spans="1:61" ht="39.950000000000003" customHeight="1" thickBot="1">
      <c r="D162" s="658">
        <v>1</v>
      </c>
      <c r="E162" s="659"/>
      <c r="F162" s="777"/>
      <c r="I162" s="658">
        <v>2</v>
      </c>
      <c r="J162" s="659"/>
      <c r="K162" s="777"/>
      <c r="N162" s="658">
        <v>3</v>
      </c>
      <c r="O162" s="659"/>
      <c r="P162" s="777"/>
      <c r="S162" s="658">
        <v>4</v>
      </c>
      <c r="T162" s="659"/>
      <c r="U162" s="777"/>
      <c r="X162" s="658">
        <v>5</v>
      </c>
      <c r="Y162" s="659"/>
      <c r="Z162" s="777"/>
      <c r="AC162" s="658">
        <v>6</v>
      </c>
      <c r="AD162" s="659"/>
      <c r="AE162" s="777"/>
      <c r="AH162" s="658">
        <v>7</v>
      </c>
      <c r="AI162" s="659"/>
      <c r="AJ162" s="777"/>
      <c r="AM162" s="658">
        <v>8</v>
      </c>
      <c r="AN162" s="659"/>
      <c r="AO162" s="777"/>
      <c r="AR162" s="658">
        <v>9</v>
      </c>
      <c r="AS162" s="659"/>
      <c r="AT162" s="777"/>
      <c r="AW162" s="658">
        <v>10</v>
      </c>
      <c r="AX162" s="659"/>
      <c r="AY162" s="777"/>
      <c r="BB162" s="658">
        <v>11</v>
      </c>
      <c r="BC162" s="659"/>
      <c r="BD162" s="777"/>
      <c r="BG162" s="658">
        <v>12</v>
      </c>
      <c r="BH162" s="659"/>
      <c r="BI162" s="777"/>
    </row>
    <row r="163" spans="1:61" ht="39.950000000000003" customHeight="1" thickBot="1">
      <c r="A163" s="660" t="s">
        <v>1047</v>
      </c>
      <c r="B163" s="661">
        <v>1</v>
      </c>
      <c r="C163" s="662" t="s">
        <v>982</v>
      </c>
      <c r="D163" s="658"/>
      <c r="E163" s="659"/>
      <c r="F163" s="778"/>
      <c r="G163" s="663">
        <v>9</v>
      </c>
      <c r="H163" s="662" t="s">
        <v>992</v>
      </c>
      <c r="I163" s="658"/>
      <c r="J163" s="659"/>
      <c r="K163" s="778"/>
      <c r="L163" s="663">
        <v>17</v>
      </c>
      <c r="M163" s="662" t="s">
        <v>1000</v>
      </c>
      <c r="N163" s="658"/>
      <c r="O163" s="659"/>
      <c r="P163" s="778"/>
      <c r="Q163" s="663">
        <v>25</v>
      </c>
      <c r="R163" s="662" t="s">
        <v>1048</v>
      </c>
      <c r="S163" s="658"/>
      <c r="T163" s="659"/>
      <c r="U163" s="778"/>
      <c r="V163" s="663">
        <v>33</v>
      </c>
      <c r="W163" s="662" t="s">
        <v>1007</v>
      </c>
      <c r="X163" s="658"/>
      <c r="Y163" s="659"/>
      <c r="Z163" s="778"/>
      <c r="AA163" s="663">
        <v>41</v>
      </c>
      <c r="AB163" s="662" t="s">
        <v>1049</v>
      </c>
      <c r="AC163" s="658"/>
      <c r="AD163" s="659"/>
      <c r="AE163" s="778"/>
      <c r="AF163" s="663">
        <v>49</v>
      </c>
      <c r="AG163" s="662" t="s">
        <v>1050</v>
      </c>
      <c r="AH163" s="658"/>
      <c r="AI163" s="659"/>
      <c r="AJ163" s="778"/>
      <c r="AK163" s="663">
        <v>57</v>
      </c>
      <c r="AL163" s="662" t="s">
        <v>1051</v>
      </c>
      <c r="AM163" s="658"/>
      <c r="AN163" s="659"/>
      <c r="AO163" s="778"/>
      <c r="AP163" s="663">
        <v>65</v>
      </c>
      <c r="AQ163" s="662" t="s">
        <v>1052</v>
      </c>
      <c r="AR163" s="658"/>
      <c r="AS163" s="659"/>
      <c r="AT163" s="778"/>
      <c r="AU163" s="663">
        <v>73</v>
      </c>
      <c r="AV163" s="662" t="s">
        <v>855</v>
      </c>
      <c r="AW163" s="658"/>
      <c r="AX163" s="659"/>
      <c r="AY163" s="778"/>
      <c r="AZ163" s="663">
        <v>81</v>
      </c>
      <c r="BA163" s="662" t="s">
        <v>871</v>
      </c>
      <c r="BB163" s="658"/>
      <c r="BC163" s="659"/>
      <c r="BD163" s="778"/>
      <c r="BE163" s="663">
        <v>89</v>
      </c>
      <c r="BF163" s="662" t="s">
        <v>887</v>
      </c>
      <c r="BG163" s="658"/>
      <c r="BH163" s="659"/>
      <c r="BI163" s="780"/>
    </row>
    <row r="164" spans="1:61" ht="39.950000000000003" customHeight="1" thickBot="1">
      <c r="A164" s="664" t="s">
        <v>1053</v>
      </c>
      <c r="B164" s="665">
        <v>2</v>
      </c>
      <c r="C164" s="666" t="s">
        <v>983</v>
      </c>
      <c r="D164" s="658"/>
      <c r="E164" s="659"/>
      <c r="F164" s="777"/>
      <c r="G164" s="667">
        <v>10</v>
      </c>
      <c r="H164" s="666" t="s">
        <v>993</v>
      </c>
      <c r="I164" s="658"/>
      <c r="J164" s="659"/>
      <c r="K164" s="777"/>
      <c r="L164" s="667">
        <v>18</v>
      </c>
      <c r="M164" s="666" t="s">
        <v>1001</v>
      </c>
      <c r="N164" s="658"/>
      <c r="O164" s="659"/>
      <c r="P164" s="777"/>
      <c r="Q164" s="667">
        <v>26</v>
      </c>
      <c r="R164" s="666" t="s">
        <v>1054</v>
      </c>
      <c r="S164" s="658"/>
      <c r="T164" s="659"/>
      <c r="U164" s="777"/>
      <c r="V164" s="667">
        <v>34</v>
      </c>
      <c r="W164" s="666" t="s">
        <v>1055</v>
      </c>
      <c r="X164" s="658"/>
      <c r="Y164" s="659"/>
      <c r="Z164" s="777"/>
      <c r="AA164" s="667">
        <v>42</v>
      </c>
      <c r="AB164" s="666" t="s">
        <v>1056</v>
      </c>
      <c r="AC164" s="658"/>
      <c r="AD164" s="659"/>
      <c r="AE164" s="777"/>
      <c r="AF164" s="667">
        <v>50</v>
      </c>
      <c r="AG164" s="666" t="s">
        <v>1057</v>
      </c>
      <c r="AH164" s="658"/>
      <c r="AI164" s="659"/>
      <c r="AJ164" s="777"/>
      <c r="AK164" s="667">
        <v>58</v>
      </c>
      <c r="AL164" s="666" t="s">
        <v>1058</v>
      </c>
      <c r="AM164" s="658"/>
      <c r="AN164" s="659"/>
      <c r="AO164" s="777"/>
      <c r="AP164" s="667">
        <v>66</v>
      </c>
      <c r="AQ164" s="666" t="s">
        <v>1059</v>
      </c>
      <c r="AR164" s="658"/>
      <c r="AS164" s="659"/>
      <c r="AT164" s="777"/>
      <c r="AU164" s="667">
        <v>74</v>
      </c>
      <c r="AV164" s="666" t="s">
        <v>857</v>
      </c>
      <c r="AW164" s="658"/>
      <c r="AX164" s="659"/>
      <c r="AY164" s="777"/>
      <c r="AZ164" s="667">
        <v>82</v>
      </c>
      <c r="BA164" s="666" t="s">
        <v>873</v>
      </c>
      <c r="BB164" s="658"/>
      <c r="BC164" s="659"/>
      <c r="BD164" s="777"/>
      <c r="BE164" s="667">
        <v>90</v>
      </c>
      <c r="BF164" s="666" t="s">
        <v>889</v>
      </c>
      <c r="BG164" s="658"/>
      <c r="BH164" s="659"/>
      <c r="BI164" s="781"/>
    </row>
    <row r="165" spans="1:61" ht="39.950000000000003" customHeight="1" thickBot="1">
      <c r="A165" s="664" t="s">
        <v>1060</v>
      </c>
      <c r="B165" s="665">
        <v>3</v>
      </c>
      <c r="C165" s="666" t="s">
        <v>984</v>
      </c>
      <c r="D165" s="658"/>
      <c r="E165" s="659"/>
      <c r="F165" s="777"/>
      <c r="G165" s="667">
        <v>11</v>
      </c>
      <c r="H165" s="666" t="s">
        <v>994</v>
      </c>
      <c r="I165" s="658"/>
      <c r="J165" s="659"/>
      <c r="K165" s="777"/>
      <c r="L165" s="667">
        <v>19</v>
      </c>
      <c r="M165" s="666" t="s">
        <v>1061</v>
      </c>
      <c r="N165" s="658"/>
      <c r="O165" s="659"/>
      <c r="P165" s="777"/>
      <c r="Q165" s="667">
        <v>27</v>
      </c>
      <c r="R165" s="666" t="s">
        <v>1062</v>
      </c>
      <c r="S165" s="658"/>
      <c r="T165" s="659"/>
      <c r="U165" s="777"/>
      <c r="V165" s="667">
        <v>35</v>
      </c>
      <c r="W165" s="666" t="s">
        <v>1063</v>
      </c>
      <c r="X165" s="658"/>
      <c r="Y165" s="659"/>
      <c r="Z165" s="777"/>
      <c r="AA165" s="667">
        <v>43</v>
      </c>
      <c r="AB165" s="666" t="s">
        <v>1064</v>
      </c>
      <c r="AC165" s="658"/>
      <c r="AD165" s="659"/>
      <c r="AE165" s="777"/>
      <c r="AF165" s="667">
        <v>51</v>
      </c>
      <c r="AG165" s="666" t="s">
        <v>1065</v>
      </c>
      <c r="AH165" s="658"/>
      <c r="AI165" s="659"/>
      <c r="AJ165" s="777"/>
      <c r="AK165" s="667">
        <v>59</v>
      </c>
      <c r="AL165" s="666" t="s">
        <v>1066</v>
      </c>
      <c r="AM165" s="658"/>
      <c r="AN165" s="659"/>
      <c r="AO165" s="777"/>
      <c r="AP165" s="667">
        <v>67</v>
      </c>
      <c r="AQ165" s="666" t="s">
        <v>1067</v>
      </c>
      <c r="AR165" s="658"/>
      <c r="AS165" s="659"/>
      <c r="AT165" s="777"/>
      <c r="AU165" s="667">
        <v>75</v>
      </c>
      <c r="AV165" s="666" t="s">
        <v>859</v>
      </c>
      <c r="AW165" s="658"/>
      <c r="AX165" s="659"/>
      <c r="AY165" s="777"/>
      <c r="AZ165" s="667">
        <v>83</v>
      </c>
      <c r="BA165" s="666" t="s">
        <v>875</v>
      </c>
      <c r="BB165" s="658"/>
      <c r="BC165" s="659"/>
      <c r="BD165" s="777"/>
      <c r="BE165" s="667">
        <v>91</v>
      </c>
      <c r="BF165" s="666" t="s">
        <v>891</v>
      </c>
      <c r="BG165" s="658"/>
      <c r="BH165" s="659"/>
      <c r="BI165" s="781"/>
    </row>
    <row r="166" spans="1:61" ht="39.950000000000003" customHeight="1" thickBot="1">
      <c r="A166" s="664" t="s">
        <v>1068</v>
      </c>
      <c r="B166" s="665">
        <v>4</v>
      </c>
      <c r="C166" s="666" t="s">
        <v>985</v>
      </c>
      <c r="D166" s="658"/>
      <c r="E166" s="659"/>
      <c r="F166" s="777"/>
      <c r="G166" s="667">
        <v>12</v>
      </c>
      <c r="H166" s="666" t="s">
        <v>995</v>
      </c>
      <c r="I166" s="658"/>
      <c r="J166" s="659"/>
      <c r="K166" s="777"/>
      <c r="L166" s="667">
        <v>20</v>
      </c>
      <c r="M166" s="666" t="s">
        <v>1069</v>
      </c>
      <c r="N166" s="658"/>
      <c r="O166" s="659"/>
      <c r="P166" s="777"/>
      <c r="Q166" s="667">
        <v>28</v>
      </c>
      <c r="R166" s="666" t="s">
        <v>1070</v>
      </c>
      <c r="S166" s="658"/>
      <c r="T166" s="659"/>
      <c r="U166" s="777"/>
      <c r="V166" s="667">
        <v>36</v>
      </c>
      <c r="W166" s="666" t="s">
        <v>1071</v>
      </c>
      <c r="X166" s="658"/>
      <c r="Y166" s="659"/>
      <c r="Z166" s="777"/>
      <c r="AA166" s="667">
        <v>44</v>
      </c>
      <c r="AB166" s="666" t="s">
        <v>1072</v>
      </c>
      <c r="AC166" s="658"/>
      <c r="AD166" s="659"/>
      <c r="AE166" s="777"/>
      <c r="AF166" s="667">
        <v>52</v>
      </c>
      <c r="AG166" s="666" t="s">
        <v>1073</v>
      </c>
      <c r="AH166" s="658"/>
      <c r="AI166" s="659"/>
      <c r="AJ166" s="777"/>
      <c r="AK166" s="667">
        <v>60</v>
      </c>
      <c r="AL166" s="666" t="s">
        <v>1074</v>
      </c>
      <c r="AM166" s="658"/>
      <c r="AN166" s="659"/>
      <c r="AO166" s="777"/>
      <c r="AP166" s="667">
        <v>68</v>
      </c>
      <c r="AQ166" s="666" t="s">
        <v>1075</v>
      </c>
      <c r="AR166" s="658"/>
      <c r="AS166" s="659"/>
      <c r="AT166" s="777"/>
      <c r="AU166" s="667">
        <v>76</v>
      </c>
      <c r="AV166" s="666" t="s">
        <v>861</v>
      </c>
      <c r="AW166" s="658"/>
      <c r="AX166" s="659"/>
      <c r="AY166" s="777"/>
      <c r="AZ166" s="667">
        <v>84</v>
      </c>
      <c r="BA166" s="666" t="s">
        <v>877</v>
      </c>
      <c r="BB166" s="658"/>
      <c r="BC166" s="659"/>
      <c r="BD166" s="777"/>
      <c r="BE166" s="667">
        <v>92</v>
      </c>
      <c r="BF166" s="666" t="s">
        <v>893</v>
      </c>
      <c r="BG166" s="658"/>
      <c r="BH166" s="659"/>
      <c r="BI166" s="781"/>
    </row>
    <row r="167" spans="1:61" ht="39.950000000000003" customHeight="1" thickBot="1">
      <c r="A167" s="664" t="s">
        <v>1076</v>
      </c>
      <c r="B167" s="665">
        <v>5</v>
      </c>
      <c r="C167" s="666" t="s">
        <v>986</v>
      </c>
      <c r="D167" s="658"/>
      <c r="E167" s="659"/>
      <c r="F167" s="777"/>
      <c r="G167" s="667">
        <v>13</v>
      </c>
      <c r="H167" s="666" t="s">
        <v>996</v>
      </c>
      <c r="I167" s="658"/>
      <c r="J167" s="659"/>
      <c r="K167" s="777"/>
      <c r="L167" s="667">
        <v>21</v>
      </c>
      <c r="M167" s="666" t="s">
        <v>1077</v>
      </c>
      <c r="N167" s="658"/>
      <c r="O167" s="659"/>
      <c r="P167" s="777"/>
      <c r="Q167" s="667">
        <v>29</v>
      </c>
      <c r="R167" s="666" t="s">
        <v>1078</v>
      </c>
      <c r="S167" s="658"/>
      <c r="T167" s="659"/>
      <c r="U167" s="777"/>
      <c r="V167" s="667">
        <v>37</v>
      </c>
      <c r="W167" s="666" t="s">
        <v>1079</v>
      </c>
      <c r="X167" s="658"/>
      <c r="Y167" s="659"/>
      <c r="Z167" s="777"/>
      <c r="AA167" s="667">
        <v>45</v>
      </c>
      <c r="AB167" s="666" t="s">
        <v>1080</v>
      </c>
      <c r="AC167" s="658"/>
      <c r="AD167" s="659"/>
      <c r="AE167" s="777"/>
      <c r="AF167" s="667">
        <v>53</v>
      </c>
      <c r="AG167" s="666" t="s">
        <v>1081</v>
      </c>
      <c r="AH167" s="658"/>
      <c r="AI167" s="659"/>
      <c r="AJ167" s="777"/>
      <c r="AK167" s="667">
        <v>61</v>
      </c>
      <c r="AL167" s="666" t="s">
        <v>1082</v>
      </c>
      <c r="AM167" s="658"/>
      <c r="AN167" s="659"/>
      <c r="AO167" s="777"/>
      <c r="AP167" s="667">
        <v>69</v>
      </c>
      <c r="AQ167" s="666" t="s">
        <v>1083</v>
      </c>
      <c r="AR167" s="658"/>
      <c r="AS167" s="659"/>
      <c r="AT167" s="777"/>
      <c r="AU167" s="667">
        <v>77</v>
      </c>
      <c r="AV167" s="666" t="s">
        <v>863</v>
      </c>
      <c r="AW167" s="658"/>
      <c r="AX167" s="659"/>
      <c r="AY167" s="777"/>
      <c r="AZ167" s="667">
        <v>85</v>
      </c>
      <c r="BA167" s="666" t="s">
        <v>879</v>
      </c>
      <c r="BB167" s="658"/>
      <c r="BC167" s="659"/>
      <c r="BD167" s="777"/>
      <c r="BE167" s="667">
        <v>93</v>
      </c>
      <c r="BF167" s="666" t="s">
        <v>895</v>
      </c>
      <c r="BG167" s="658"/>
      <c r="BH167" s="659"/>
      <c r="BI167" s="781"/>
    </row>
    <row r="168" spans="1:61" ht="39.950000000000003" customHeight="1" thickBot="1">
      <c r="A168" s="664" t="s">
        <v>1084</v>
      </c>
      <c r="B168" s="665">
        <v>6</v>
      </c>
      <c r="C168" s="666" t="s">
        <v>987</v>
      </c>
      <c r="D168" s="658"/>
      <c r="E168" s="659"/>
      <c r="F168" s="777"/>
      <c r="G168" s="667">
        <v>14</v>
      </c>
      <c r="H168" s="666" t="s">
        <v>997</v>
      </c>
      <c r="I168" s="658"/>
      <c r="J168" s="659"/>
      <c r="K168" s="777"/>
      <c r="L168" s="667">
        <v>22</v>
      </c>
      <c r="M168" s="666" t="s">
        <v>1085</v>
      </c>
      <c r="N168" s="658"/>
      <c r="O168" s="659"/>
      <c r="P168" s="777"/>
      <c r="Q168" s="667">
        <v>30</v>
      </c>
      <c r="R168" s="666" t="s">
        <v>1086</v>
      </c>
      <c r="S168" s="658"/>
      <c r="T168" s="659"/>
      <c r="U168" s="777"/>
      <c r="V168" s="667">
        <v>38</v>
      </c>
      <c r="W168" s="666" t="s">
        <v>1087</v>
      </c>
      <c r="X168" s="658"/>
      <c r="Y168" s="659"/>
      <c r="Z168" s="777"/>
      <c r="AA168" s="667">
        <v>46</v>
      </c>
      <c r="AB168" s="666" t="s">
        <v>1088</v>
      </c>
      <c r="AC168" s="658"/>
      <c r="AD168" s="659"/>
      <c r="AE168" s="777"/>
      <c r="AF168" s="667">
        <v>54</v>
      </c>
      <c r="AG168" s="666" t="s">
        <v>1089</v>
      </c>
      <c r="AH168" s="658"/>
      <c r="AI168" s="659"/>
      <c r="AJ168" s="777"/>
      <c r="AK168" s="667">
        <v>62</v>
      </c>
      <c r="AL168" s="666" t="s">
        <v>1090</v>
      </c>
      <c r="AM168" s="658"/>
      <c r="AN168" s="659"/>
      <c r="AO168" s="777"/>
      <c r="AP168" s="667">
        <v>70</v>
      </c>
      <c r="AQ168" s="666" t="s">
        <v>1091</v>
      </c>
      <c r="AR168" s="658"/>
      <c r="AS168" s="659"/>
      <c r="AT168" s="777"/>
      <c r="AU168" s="667">
        <v>78</v>
      </c>
      <c r="AV168" s="666" t="s">
        <v>865</v>
      </c>
      <c r="AW168" s="658"/>
      <c r="AX168" s="659"/>
      <c r="AY168" s="777"/>
      <c r="AZ168" s="667">
        <v>86</v>
      </c>
      <c r="BA168" s="666" t="s">
        <v>881</v>
      </c>
      <c r="BB168" s="658"/>
      <c r="BC168" s="659"/>
      <c r="BD168" s="777"/>
      <c r="BE168" s="667">
        <v>94</v>
      </c>
      <c r="BF168" s="666" t="s">
        <v>897</v>
      </c>
      <c r="BG168" s="658"/>
      <c r="BH168" s="659"/>
      <c r="BI168" s="781"/>
    </row>
    <row r="169" spans="1:61" ht="39.950000000000003" customHeight="1" thickBot="1">
      <c r="A169" s="664" t="s">
        <v>1092</v>
      </c>
      <c r="B169" s="665">
        <v>7</v>
      </c>
      <c r="C169" s="666" t="s">
        <v>988</v>
      </c>
      <c r="D169" s="658"/>
      <c r="E169" s="659"/>
      <c r="F169" s="777"/>
      <c r="G169" s="667">
        <v>15</v>
      </c>
      <c r="H169" s="666" t="s">
        <v>998</v>
      </c>
      <c r="I169" s="658"/>
      <c r="J169" s="659"/>
      <c r="K169" s="777"/>
      <c r="L169" s="667">
        <v>23</v>
      </c>
      <c r="M169" s="666" t="s">
        <v>1093</v>
      </c>
      <c r="N169" s="658"/>
      <c r="O169" s="659"/>
      <c r="P169" s="777"/>
      <c r="Q169" s="667">
        <v>31</v>
      </c>
      <c r="R169" s="666" t="s">
        <v>1094</v>
      </c>
      <c r="S169" s="658"/>
      <c r="T169" s="659"/>
      <c r="U169" s="777"/>
      <c r="V169" s="667">
        <v>39</v>
      </c>
      <c r="W169" s="666" t="s">
        <v>1095</v>
      </c>
      <c r="X169" s="658"/>
      <c r="Y169" s="659"/>
      <c r="Z169" s="777"/>
      <c r="AA169" s="667">
        <v>47</v>
      </c>
      <c r="AB169" s="666" t="s">
        <v>1096</v>
      </c>
      <c r="AC169" s="658"/>
      <c r="AD169" s="659"/>
      <c r="AE169" s="777"/>
      <c r="AF169" s="667">
        <v>55</v>
      </c>
      <c r="AG169" s="666" t="s">
        <v>1097</v>
      </c>
      <c r="AH169" s="658"/>
      <c r="AI169" s="659"/>
      <c r="AJ169" s="777"/>
      <c r="AK169" s="667">
        <v>63</v>
      </c>
      <c r="AL169" s="666" t="s">
        <v>1098</v>
      </c>
      <c r="AM169" s="658"/>
      <c r="AN169" s="659"/>
      <c r="AO169" s="777"/>
      <c r="AP169" s="667">
        <v>71</v>
      </c>
      <c r="AQ169" s="666" t="s">
        <v>1099</v>
      </c>
      <c r="AR169" s="658"/>
      <c r="AS169" s="659"/>
      <c r="AT169" s="777"/>
      <c r="AU169" s="667">
        <v>79</v>
      </c>
      <c r="AV169" s="666" t="s">
        <v>867</v>
      </c>
      <c r="AW169" s="658"/>
      <c r="AX169" s="659"/>
      <c r="AY169" s="777"/>
      <c r="AZ169" s="667">
        <v>87</v>
      </c>
      <c r="BA169" s="666" t="s">
        <v>883</v>
      </c>
      <c r="BB169" s="658"/>
      <c r="BC169" s="659"/>
      <c r="BD169" s="777"/>
      <c r="BE169" s="667">
        <v>95</v>
      </c>
      <c r="BF169" s="666" t="s">
        <v>899</v>
      </c>
      <c r="BG169" s="658"/>
      <c r="BH169" s="659"/>
      <c r="BI169" s="781"/>
    </row>
    <row r="170" spans="1:61" ht="39.950000000000003" customHeight="1" thickBot="1">
      <c r="A170" s="668" t="s">
        <v>1100</v>
      </c>
      <c r="B170" s="669">
        <v>8</v>
      </c>
      <c r="C170" s="670" t="s">
        <v>991</v>
      </c>
      <c r="D170" s="658"/>
      <c r="E170" s="659"/>
      <c r="F170" s="779"/>
      <c r="G170" s="671">
        <v>16</v>
      </c>
      <c r="H170" s="670" t="s">
        <v>999</v>
      </c>
      <c r="I170" s="672"/>
      <c r="J170" s="673"/>
      <c r="K170" s="779"/>
      <c r="L170" s="671">
        <v>24</v>
      </c>
      <c r="M170" s="670" t="s">
        <v>1101</v>
      </c>
      <c r="N170" s="658"/>
      <c r="O170" s="659"/>
      <c r="P170" s="779"/>
      <c r="Q170" s="671">
        <v>32</v>
      </c>
      <c r="R170" s="670" t="s">
        <v>1102</v>
      </c>
      <c r="S170" s="672"/>
      <c r="T170" s="673"/>
      <c r="U170" s="779"/>
      <c r="V170" s="671">
        <v>40</v>
      </c>
      <c r="W170" s="670" t="s">
        <v>1103</v>
      </c>
      <c r="X170" s="658"/>
      <c r="Y170" s="659"/>
      <c r="Z170" s="779"/>
      <c r="AA170" s="671">
        <v>48</v>
      </c>
      <c r="AB170" s="670" t="s">
        <v>1104</v>
      </c>
      <c r="AC170" s="672"/>
      <c r="AD170" s="673"/>
      <c r="AE170" s="779"/>
      <c r="AF170" s="671">
        <v>56</v>
      </c>
      <c r="AG170" s="670" t="s">
        <v>1105</v>
      </c>
      <c r="AH170" s="658"/>
      <c r="AI170" s="659"/>
      <c r="AJ170" s="779"/>
      <c r="AK170" s="671">
        <v>64</v>
      </c>
      <c r="AL170" s="670" t="s">
        <v>1106</v>
      </c>
      <c r="AM170" s="672"/>
      <c r="AN170" s="673"/>
      <c r="AO170" s="779"/>
      <c r="AP170" s="671">
        <v>72</v>
      </c>
      <c r="AQ170" s="670" t="s">
        <v>1107</v>
      </c>
      <c r="AR170" s="658"/>
      <c r="AS170" s="659"/>
      <c r="AT170" s="779"/>
      <c r="AU170" s="671">
        <v>80</v>
      </c>
      <c r="AV170" s="670" t="s">
        <v>869</v>
      </c>
      <c r="AW170" s="672"/>
      <c r="AX170" s="673"/>
      <c r="AY170" s="779"/>
      <c r="AZ170" s="671">
        <v>88</v>
      </c>
      <c r="BA170" s="670" t="s">
        <v>885</v>
      </c>
      <c r="BB170" s="658"/>
      <c r="BC170" s="659"/>
      <c r="BD170" s="779"/>
      <c r="BE170" s="671">
        <v>96</v>
      </c>
      <c r="BF170" s="670" t="s">
        <v>901</v>
      </c>
      <c r="BG170" s="672"/>
      <c r="BH170" s="673"/>
      <c r="BI170" s="782"/>
    </row>
    <row r="171" spans="1:61" ht="39.950000000000003" customHeight="1" thickBot="1"/>
    <row r="172" spans="1:61" ht="39.950000000000003" customHeight="1" thickBot="1">
      <c r="D172" s="658">
        <v>1</v>
      </c>
      <c r="E172" s="659"/>
      <c r="F172" s="777"/>
      <c r="I172" s="658">
        <v>2</v>
      </c>
      <c r="J172" s="659"/>
      <c r="K172" s="777"/>
      <c r="N172" s="658">
        <v>3</v>
      </c>
      <c r="O172" s="659"/>
      <c r="P172" s="777"/>
      <c r="S172" s="658">
        <v>4</v>
      </c>
      <c r="T172" s="659"/>
      <c r="U172" s="777"/>
      <c r="X172" s="658">
        <v>5</v>
      </c>
      <c r="Y172" s="659"/>
      <c r="Z172" s="777"/>
      <c r="AC172" s="658">
        <v>6</v>
      </c>
      <c r="AD172" s="659"/>
      <c r="AE172" s="777"/>
      <c r="AH172" s="658">
        <v>7</v>
      </c>
      <c r="AI172" s="659"/>
      <c r="AJ172" s="777"/>
      <c r="AM172" s="658">
        <v>8</v>
      </c>
      <c r="AN172" s="659"/>
      <c r="AO172" s="777"/>
      <c r="AR172" s="658">
        <v>9</v>
      </c>
      <c r="AS172" s="659"/>
      <c r="AT172" s="777"/>
      <c r="AW172" s="658">
        <v>10</v>
      </c>
      <c r="AX172" s="659"/>
      <c r="AY172" s="777"/>
      <c r="BB172" s="658">
        <v>11</v>
      </c>
      <c r="BC172" s="659"/>
      <c r="BD172" s="777"/>
      <c r="BG172" s="658">
        <v>12</v>
      </c>
      <c r="BH172" s="659"/>
      <c r="BI172" s="777"/>
    </row>
    <row r="173" spans="1:61" ht="39.950000000000003" customHeight="1" thickBot="1">
      <c r="A173" s="660" t="s">
        <v>1047</v>
      </c>
      <c r="B173" s="661">
        <v>1</v>
      </c>
      <c r="C173" s="662" t="s">
        <v>982</v>
      </c>
      <c r="D173" s="658"/>
      <c r="E173" s="659"/>
      <c r="F173" s="778"/>
      <c r="G173" s="663">
        <v>9</v>
      </c>
      <c r="H173" s="662" t="s">
        <v>992</v>
      </c>
      <c r="I173" s="658"/>
      <c r="J173" s="659"/>
      <c r="K173" s="778"/>
      <c r="L173" s="663">
        <v>17</v>
      </c>
      <c r="M173" s="662" t="s">
        <v>1000</v>
      </c>
      <c r="N173" s="658"/>
      <c r="O173" s="659"/>
      <c r="P173" s="778"/>
      <c r="Q173" s="663">
        <v>25</v>
      </c>
      <c r="R173" s="662" t="s">
        <v>1048</v>
      </c>
      <c r="S173" s="658"/>
      <c r="T173" s="659"/>
      <c r="U173" s="778"/>
      <c r="V173" s="663">
        <v>33</v>
      </c>
      <c r="W173" s="662" t="s">
        <v>1007</v>
      </c>
      <c r="X173" s="658"/>
      <c r="Y173" s="659"/>
      <c r="Z173" s="778"/>
      <c r="AA173" s="663">
        <v>41</v>
      </c>
      <c r="AB173" s="662" t="s">
        <v>1049</v>
      </c>
      <c r="AC173" s="658"/>
      <c r="AD173" s="659"/>
      <c r="AE173" s="778"/>
      <c r="AF173" s="663">
        <v>49</v>
      </c>
      <c r="AG173" s="662" t="s">
        <v>1050</v>
      </c>
      <c r="AH173" s="658"/>
      <c r="AI173" s="659"/>
      <c r="AJ173" s="778"/>
      <c r="AK173" s="663">
        <v>57</v>
      </c>
      <c r="AL173" s="662" t="s">
        <v>1051</v>
      </c>
      <c r="AM173" s="658"/>
      <c r="AN173" s="659"/>
      <c r="AO173" s="778"/>
      <c r="AP173" s="663">
        <v>65</v>
      </c>
      <c r="AQ173" s="662" t="s">
        <v>1052</v>
      </c>
      <c r="AR173" s="658"/>
      <c r="AS173" s="659"/>
      <c r="AT173" s="778"/>
      <c r="AU173" s="663">
        <v>73</v>
      </c>
      <c r="AV173" s="662" t="s">
        <v>855</v>
      </c>
      <c r="AW173" s="658"/>
      <c r="AX173" s="659"/>
      <c r="AY173" s="778"/>
      <c r="AZ173" s="663">
        <v>81</v>
      </c>
      <c r="BA173" s="662" t="s">
        <v>871</v>
      </c>
      <c r="BB173" s="658"/>
      <c r="BC173" s="659"/>
      <c r="BD173" s="778"/>
      <c r="BE173" s="663">
        <v>89</v>
      </c>
      <c r="BF173" s="662" t="s">
        <v>887</v>
      </c>
      <c r="BG173" s="658"/>
      <c r="BH173" s="659"/>
      <c r="BI173" s="780"/>
    </row>
    <row r="174" spans="1:61" ht="39.950000000000003" customHeight="1" thickBot="1">
      <c r="A174" s="664" t="s">
        <v>1053</v>
      </c>
      <c r="B174" s="665">
        <v>2</v>
      </c>
      <c r="C174" s="666" t="s">
        <v>983</v>
      </c>
      <c r="D174" s="658"/>
      <c r="E174" s="659"/>
      <c r="F174" s="777"/>
      <c r="G174" s="667">
        <v>10</v>
      </c>
      <c r="H174" s="666" t="s">
        <v>993</v>
      </c>
      <c r="I174" s="658"/>
      <c r="J174" s="659"/>
      <c r="K174" s="777"/>
      <c r="L174" s="667">
        <v>18</v>
      </c>
      <c r="M174" s="666" t="s">
        <v>1001</v>
      </c>
      <c r="N174" s="658"/>
      <c r="O174" s="659"/>
      <c r="P174" s="777"/>
      <c r="Q174" s="667">
        <v>26</v>
      </c>
      <c r="R174" s="666" t="s">
        <v>1054</v>
      </c>
      <c r="S174" s="658"/>
      <c r="T174" s="659"/>
      <c r="U174" s="777"/>
      <c r="V174" s="667">
        <v>34</v>
      </c>
      <c r="W174" s="666" t="s">
        <v>1055</v>
      </c>
      <c r="X174" s="658"/>
      <c r="Y174" s="659"/>
      <c r="Z174" s="777"/>
      <c r="AA174" s="667">
        <v>42</v>
      </c>
      <c r="AB174" s="666" t="s">
        <v>1056</v>
      </c>
      <c r="AC174" s="658"/>
      <c r="AD174" s="659"/>
      <c r="AE174" s="777"/>
      <c r="AF174" s="667">
        <v>50</v>
      </c>
      <c r="AG174" s="666" t="s">
        <v>1057</v>
      </c>
      <c r="AH174" s="658"/>
      <c r="AI174" s="659"/>
      <c r="AJ174" s="777"/>
      <c r="AK174" s="667">
        <v>58</v>
      </c>
      <c r="AL174" s="666" t="s">
        <v>1058</v>
      </c>
      <c r="AM174" s="658"/>
      <c r="AN174" s="659"/>
      <c r="AO174" s="777"/>
      <c r="AP174" s="667">
        <v>66</v>
      </c>
      <c r="AQ174" s="666" t="s">
        <v>1059</v>
      </c>
      <c r="AR174" s="658"/>
      <c r="AS174" s="659"/>
      <c r="AT174" s="777"/>
      <c r="AU174" s="667">
        <v>74</v>
      </c>
      <c r="AV174" s="666" t="s">
        <v>857</v>
      </c>
      <c r="AW174" s="658"/>
      <c r="AX174" s="659"/>
      <c r="AY174" s="777"/>
      <c r="AZ174" s="667">
        <v>82</v>
      </c>
      <c r="BA174" s="666" t="s">
        <v>873</v>
      </c>
      <c r="BB174" s="658"/>
      <c r="BC174" s="659"/>
      <c r="BD174" s="777"/>
      <c r="BE174" s="667">
        <v>90</v>
      </c>
      <c r="BF174" s="666" t="s">
        <v>889</v>
      </c>
      <c r="BG174" s="658"/>
      <c r="BH174" s="659"/>
      <c r="BI174" s="781"/>
    </row>
    <row r="175" spans="1:61" ht="39.950000000000003" customHeight="1" thickBot="1">
      <c r="A175" s="664" t="s">
        <v>1060</v>
      </c>
      <c r="B175" s="665">
        <v>3</v>
      </c>
      <c r="C175" s="666" t="s">
        <v>984</v>
      </c>
      <c r="D175" s="658"/>
      <c r="E175" s="659"/>
      <c r="F175" s="777"/>
      <c r="G175" s="667">
        <v>11</v>
      </c>
      <c r="H175" s="666" t="s">
        <v>994</v>
      </c>
      <c r="I175" s="658"/>
      <c r="J175" s="659"/>
      <c r="K175" s="777"/>
      <c r="L175" s="667">
        <v>19</v>
      </c>
      <c r="M175" s="666" t="s">
        <v>1061</v>
      </c>
      <c r="N175" s="658"/>
      <c r="O175" s="659"/>
      <c r="P175" s="777"/>
      <c r="Q175" s="667">
        <v>27</v>
      </c>
      <c r="R175" s="666" t="s">
        <v>1062</v>
      </c>
      <c r="S175" s="658"/>
      <c r="T175" s="659"/>
      <c r="U175" s="777"/>
      <c r="V175" s="667">
        <v>35</v>
      </c>
      <c r="W175" s="666" t="s">
        <v>1063</v>
      </c>
      <c r="X175" s="658"/>
      <c r="Y175" s="659"/>
      <c r="Z175" s="777"/>
      <c r="AA175" s="667">
        <v>43</v>
      </c>
      <c r="AB175" s="666" t="s">
        <v>1064</v>
      </c>
      <c r="AC175" s="658"/>
      <c r="AD175" s="659"/>
      <c r="AE175" s="777"/>
      <c r="AF175" s="667">
        <v>51</v>
      </c>
      <c r="AG175" s="666" t="s">
        <v>1065</v>
      </c>
      <c r="AH175" s="658"/>
      <c r="AI175" s="659"/>
      <c r="AJ175" s="777"/>
      <c r="AK175" s="667">
        <v>59</v>
      </c>
      <c r="AL175" s="666" t="s">
        <v>1066</v>
      </c>
      <c r="AM175" s="658"/>
      <c r="AN175" s="659"/>
      <c r="AO175" s="777"/>
      <c r="AP175" s="667">
        <v>67</v>
      </c>
      <c r="AQ175" s="666" t="s">
        <v>1067</v>
      </c>
      <c r="AR175" s="658"/>
      <c r="AS175" s="659"/>
      <c r="AT175" s="777"/>
      <c r="AU175" s="667">
        <v>75</v>
      </c>
      <c r="AV175" s="666" t="s">
        <v>859</v>
      </c>
      <c r="AW175" s="658"/>
      <c r="AX175" s="659"/>
      <c r="AY175" s="777"/>
      <c r="AZ175" s="667">
        <v>83</v>
      </c>
      <c r="BA175" s="666" t="s">
        <v>875</v>
      </c>
      <c r="BB175" s="658"/>
      <c r="BC175" s="659"/>
      <c r="BD175" s="777"/>
      <c r="BE175" s="667">
        <v>91</v>
      </c>
      <c r="BF175" s="666" t="s">
        <v>891</v>
      </c>
      <c r="BG175" s="658"/>
      <c r="BH175" s="659"/>
      <c r="BI175" s="781"/>
    </row>
    <row r="176" spans="1:61" ht="39.950000000000003" customHeight="1" thickBot="1">
      <c r="A176" s="664" t="s">
        <v>1068</v>
      </c>
      <c r="B176" s="665">
        <v>4</v>
      </c>
      <c r="C176" s="666" t="s">
        <v>985</v>
      </c>
      <c r="D176" s="658"/>
      <c r="E176" s="659"/>
      <c r="F176" s="777"/>
      <c r="G176" s="667">
        <v>12</v>
      </c>
      <c r="H176" s="666" t="s">
        <v>995</v>
      </c>
      <c r="I176" s="658"/>
      <c r="J176" s="659"/>
      <c r="K176" s="777"/>
      <c r="L176" s="667">
        <v>20</v>
      </c>
      <c r="M176" s="666" t="s">
        <v>1069</v>
      </c>
      <c r="N176" s="658"/>
      <c r="O176" s="659"/>
      <c r="P176" s="777"/>
      <c r="Q176" s="667">
        <v>28</v>
      </c>
      <c r="R176" s="666" t="s">
        <v>1070</v>
      </c>
      <c r="S176" s="658"/>
      <c r="T176" s="659"/>
      <c r="U176" s="777"/>
      <c r="V176" s="667">
        <v>36</v>
      </c>
      <c r="W176" s="666" t="s">
        <v>1071</v>
      </c>
      <c r="X176" s="658"/>
      <c r="Y176" s="659"/>
      <c r="Z176" s="777"/>
      <c r="AA176" s="667">
        <v>44</v>
      </c>
      <c r="AB176" s="666" t="s">
        <v>1072</v>
      </c>
      <c r="AC176" s="658"/>
      <c r="AD176" s="659"/>
      <c r="AE176" s="777"/>
      <c r="AF176" s="667">
        <v>52</v>
      </c>
      <c r="AG176" s="666" t="s">
        <v>1073</v>
      </c>
      <c r="AH176" s="658"/>
      <c r="AI176" s="659"/>
      <c r="AJ176" s="777"/>
      <c r="AK176" s="667">
        <v>60</v>
      </c>
      <c r="AL176" s="666" t="s">
        <v>1074</v>
      </c>
      <c r="AM176" s="658"/>
      <c r="AN176" s="659"/>
      <c r="AO176" s="777"/>
      <c r="AP176" s="667">
        <v>68</v>
      </c>
      <c r="AQ176" s="666" t="s">
        <v>1075</v>
      </c>
      <c r="AR176" s="658"/>
      <c r="AS176" s="659"/>
      <c r="AT176" s="777"/>
      <c r="AU176" s="667">
        <v>76</v>
      </c>
      <c r="AV176" s="666" t="s">
        <v>861</v>
      </c>
      <c r="AW176" s="658"/>
      <c r="AX176" s="659"/>
      <c r="AY176" s="777"/>
      <c r="AZ176" s="667">
        <v>84</v>
      </c>
      <c r="BA176" s="666" t="s">
        <v>877</v>
      </c>
      <c r="BB176" s="658"/>
      <c r="BC176" s="659"/>
      <c r="BD176" s="777"/>
      <c r="BE176" s="667">
        <v>92</v>
      </c>
      <c r="BF176" s="666" t="s">
        <v>893</v>
      </c>
      <c r="BG176" s="658"/>
      <c r="BH176" s="659"/>
      <c r="BI176" s="781"/>
    </row>
    <row r="177" spans="1:61" ht="39.950000000000003" customHeight="1" thickBot="1">
      <c r="A177" s="664" t="s">
        <v>1076</v>
      </c>
      <c r="B177" s="665">
        <v>5</v>
      </c>
      <c r="C177" s="666" t="s">
        <v>986</v>
      </c>
      <c r="D177" s="658"/>
      <c r="E177" s="659"/>
      <c r="F177" s="777"/>
      <c r="G177" s="667">
        <v>13</v>
      </c>
      <c r="H177" s="666" t="s">
        <v>996</v>
      </c>
      <c r="I177" s="658"/>
      <c r="J177" s="659"/>
      <c r="K177" s="777"/>
      <c r="L177" s="667">
        <v>21</v>
      </c>
      <c r="M177" s="666" t="s">
        <v>1077</v>
      </c>
      <c r="N177" s="658"/>
      <c r="O177" s="659"/>
      <c r="P177" s="777"/>
      <c r="Q177" s="667">
        <v>29</v>
      </c>
      <c r="R177" s="666" t="s">
        <v>1078</v>
      </c>
      <c r="S177" s="658"/>
      <c r="T177" s="659"/>
      <c r="U177" s="777"/>
      <c r="V177" s="667">
        <v>37</v>
      </c>
      <c r="W177" s="666" t="s">
        <v>1079</v>
      </c>
      <c r="X177" s="658"/>
      <c r="Y177" s="659"/>
      <c r="Z177" s="777"/>
      <c r="AA177" s="667">
        <v>45</v>
      </c>
      <c r="AB177" s="666" t="s">
        <v>1080</v>
      </c>
      <c r="AC177" s="658"/>
      <c r="AD177" s="659"/>
      <c r="AE177" s="777"/>
      <c r="AF177" s="667">
        <v>53</v>
      </c>
      <c r="AG177" s="666" t="s">
        <v>1081</v>
      </c>
      <c r="AH177" s="658"/>
      <c r="AI177" s="659"/>
      <c r="AJ177" s="777"/>
      <c r="AK177" s="667">
        <v>61</v>
      </c>
      <c r="AL177" s="666" t="s">
        <v>1082</v>
      </c>
      <c r="AM177" s="658"/>
      <c r="AN177" s="659"/>
      <c r="AO177" s="777"/>
      <c r="AP177" s="667">
        <v>69</v>
      </c>
      <c r="AQ177" s="666" t="s">
        <v>1083</v>
      </c>
      <c r="AR177" s="658"/>
      <c r="AS177" s="659"/>
      <c r="AT177" s="777"/>
      <c r="AU177" s="667">
        <v>77</v>
      </c>
      <c r="AV177" s="666" t="s">
        <v>863</v>
      </c>
      <c r="AW177" s="658"/>
      <c r="AX177" s="659"/>
      <c r="AY177" s="777"/>
      <c r="AZ177" s="667">
        <v>85</v>
      </c>
      <c r="BA177" s="666" t="s">
        <v>879</v>
      </c>
      <c r="BB177" s="658"/>
      <c r="BC177" s="659"/>
      <c r="BD177" s="777"/>
      <c r="BE177" s="667">
        <v>93</v>
      </c>
      <c r="BF177" s="666" t="s">
        <v>895</v>
      </c>
      <c r="BG177" s="658"/>
      <c r="BH177" s="659"/>
      <c r="BI177" s="781"/>
    </row>
    <row r="178" spans="1:61" ht="39.950000000000003" customHeight="1" thickBot="1">
      <c r="A178" s="664" t="s">
        <v>1084</v>
      </c>
      <c r="B178" s="665">
        <v>6</v>
      </c>
      <c r="C178" s="666" t="s">
        <v>987</v>
      </c>
      <c r="D178" s="658"/>
      <c r="E178" s="659"/>
      <c r="F178" s="777"/>
      <c r="G178" s="667">
        <v>14</v>
      </c>
      <c r="H178" s="666" t="s">
        <v>997</v>
      </c>
      <c r="I178" s="658"/>
      <c r="J178" s="659"/>
      <c r="K178" s="777"/>
      <c r="L178" s="667">
        <v>22</v>
      </c>
      <c r="M178" s="666" t="s">
        <v>1085</v>
      </c>
      <c r="N178" s="658"/>
      <c r="O178" s="659"/>
      <c r="P178" s="777"/>
      <c r="Q178" s="667">
        <v>30</v>
      </c>
      <c r="R178" s="666" t="s">
        <v>1086</v>
      </c>
      <c r="S178" s="658"/>
      <c r="T178" s="659"/>
      <c r="U178" s="777"/>
      <c r="V178" s="667">
        <v>38</v>
      </c>
      <c r="W178" s="666" t="s">
        <v>1087</v>
      </c>
      <c r="X178" s="658"/>
      <c r="Y178" s="659"/>
      <c r="Z178" s="777"/>
      <c r="AA178" s="667">
        <v>46</v>
      </c>
      <c r="AB178" s="666" t="s">
        <v>1088</v>
      </c>
      <c r="AC178" s="658"/>
      <c r="AD178" s="659"/>
      <c r="AE178" s="777"/>
      <c r="AF178" s="667">
        <v>54</v>
      </c>
      <c r="AG178" s="666" t="s">
        <v>1089</v>
      </c>
      <c r="AH178" s="658"/>
      <c r="AI178" s="659"/>
      <c r="AJ178" s="777"/>
      <c r="AK178" s="667">
        <v>62</v>
      </c>
      <c r="AL178" s="666" t="s">
        <v>1090</v>
      </c>
      <c r="AM178" s="658"/>
      <c r="AN178" s="659"/>
      <c r="AO178" s="777"/>
      <c r="AP178" s="667">
        <v>70</v>
      </c>
      <c r="AQ178" s="666" t="s">
        <v>1091</v>
      </c>
      <c r="AR178" s="658"/>
      <c r="AS178" s="659"/>
      <c r="AT178" s="777"/>
      <c r="AU178" s="667">
        <v>78</v>
      </c>
      <c r="AV178" s="666" t="s">
        <v>865</v>
      </c>
      <c r="AW178" s="658"/>
      <c r="AX178" s="659"/>
      <c r="AY178" s="777"/>
      <c r="AZ178" s="667">
        <v>86</v>
      </c>
      <c r="BA178" s="666" t="s">
        <v>881</v>
      </c>
      <c r="BB178" s="658"/>
      <c r="BC178" s="659"/>
      <c r="BD178" s="777"/>
      <c r="BE178" s="667">
        <v>94</v>
      </c>
      <c r="BF178" s="666" t="s">
        <v>897</v>
      </c>
      <c r="BG178" s="658"/>
      <c r="BH178" s="659"/>
      <c r="BI178" s="781"/>
    </row>
    <row r="179" spans="1:61" ht="39.950000000000003" customHeight="1" thickBot="1">
      <c r="A179" s="664" t="s">
        <v>1092</v>
      </c>
      <c r="B179" s="665">
        <v>7</v>
      </c>
      <c r="C179" s="666" t="s">
        <v>988</v>
      </c>
      <c r="D179" s="658"/>
      <c r="E179" s="659"/>
      <c r="F179" s="777"/>
      <c r="G179" s="667">
        <v>15</v>
      </c>
      <c r="H179" s="666" t="s">
        <v>998</v>
      </c>
      <c r="I179" s="658"/>
      <c r="J179" s="659"/>
      <c r="K179" s="777"/>
      <c r="L179" s="667">
        <v>23</v>
      </c>
      <c r="M179" s="666" t="s">
        <v>1093</v>
      </c>
      <c r="N179" s="658"/>
      <c r="O179" s="659"/>
      <c r="P179" s="777"/>
      <c r="Q179" s="667">
        <v>31</v>
      </c>
      <c r="R179" s="666" t="s">
        <v>1094</v>
      </c>
      <c r="S179" s="658"/>
      <c r="T179" s="659"/>
      <c r="U179" s="777"/>
      <c r="V179" s="667">
        <v>39</v>
      </c>
      <c r="W179" s="666" t="s">
        <v>1095</v>
      </c>
      <c r="X179" s="658"/>
      <c r="Y179" s="659"/>
      <c r="Z179" s="777"/>
      <c r="AA179" s="667">
        <v>47</v>
      </c>
      <c r="AB179" s="666" t="s">
        <v>1096</v>
      </c>
      <c r="AC179" s="658"/>
      <c r="AD179" s="659"/>
      <c r="AE179" s="777"/>
      <c r="AF179" s="667">
        <v>55</v>
      </c>
      <c r="AG179" s="666" t="s">
        <v>1097</v>
      </c>
      <c r="AH179" s="658"/>
      <c r="AI179" s="659"/>
      <c r="AJ179" s="777"/>
      <c r="AK179" s="667">
        <v>63</v>
      </c>
      <c r="AL179" s="666" t="s">
        <v>1098</v>
      </c>
      <c r="AM179" s="658"/>
      <c r="AN179" s="659"/>
      <c r="AO179" s="777"/>
      <c r="AP179" s="667">
        <v>71</v>
      </c>
      <c r="AQ179" s="666" t="s">
        <v>1099</v>
      </c>
      <c r="AR179" s="658"/>
      <c r="AS179" s="659"/>
      <c r="AT179" s="777"/>
      <c r="AU179" s="667">
        <v>79</v>
      </c>
      <c r="AV179" s="666" t="s">
        <v>867</v>
      </c>
      <c r="AW179" s="658"/>
      <c r="AX179" s="659"/>
      <c r="AY179" s="777"/>
      <c r="AZ179" s="667">
        <v>87</v>
      </c>
      <c r="BA179" s="666" t="s">
        <v>883</v>
      </c>
      <c r="BB179" s="658"/>
      <c r="BC179" s="659"/>
      <c r="BD179" s="777"/>
      <c r="BE179" s="667">
        <v>95</v>
      </c>
      <c r="BF179" s="666" t="s">
        <v>899</v>
      </c>
      <c r="BG179" s="658"/>
      <c r="BH179" s="659"/>
      <c r="BI179" s="781"/>
    </row>
    <row r="180" spans="1:61" ht="39.950000000000003" customHeight="1" thickBot="1">
      <c r="A180" s="668" t="s">
        <v>1100</v>
      </c>
      <c r="B180" s="669">
        <v>8</v>
      </c>
      <c r="C180" s="670" t="s">
        <v>991</v>
      </c>
      <c r="D180" s="658"/>
      <c r="E180" s="659"/>
      <c r="F180" s="779"/>
      <c r="G180" s="671">
        <v>16</v>
      </c>
      <c r="H180" s="670" t="s">
        <v>999</v>
      </c>
      <c r="I180" s="672"/>
      <c r="J180" s="673"/>
      <c r="K180" s="779"/>
      <c r="L180" s="671">
        <v>24</v>
      </c>
      <c r="M180" s="670" t="s">
        <v>1101</v>
      </c>
      <c r="N180" s="658"/>
      <c r="O180" s="659"/>
      <c r="P180" s="779"/>
      <c r="Q180" s="671">
        <v>32</v>
      </c>
      <c r="R180" s="670" t="s">
        <v>1102</v>
      </c>
      <c r="S180" s="672"/>
      <c r="T180" s="673"/>
      <c r="U180" s="779"/>
      <c r="V180" s="671">
        <v>40</v>
      </c>
      <c r="W180" s="670" t="s">
        <v>1103</v>
      </c>
      <c r="X180" s="658"/>
      <c r="Y180" s="659"/>
      <c r="Z180" s="779"/>
      <c r="AA180" s="671">
        <v>48</v>
      </c>
      <c r="AB180" s="670" t="s">
        <v>1104</v>
      </c>
      <c r="AC180" s="672"/>
      <c r="AD180" s="673"/>
      <c r="AE180" s="779"/>
      <c r="AF180" s="671">
        <v>56</v>
      </c>
      <c r="AG180" s="670" t="s">
        <v>1105</v>
      </c>
      <c r="AH180" s="658"/>
      <c r="AI180" s="659"/>
      <c r="AJ180" s="779"/>
      <c r="AK180" s="671">
        <v>64</v>
      </c>
      <c r="AL180" s="670" t="s">
        <v>1106</v>
      </c>
      <c r="AM180" s="672"/>
      <c r="AN180" s="673"/>
      <c r="AO180" s="779"/>
      <c r="AP180" s="671">
        <v>72</v>
      </c>
      <c r="AQ180" s="670" t="s">
        <v>1107</v>
      </c>
      <c r="AR180" s="658"/>
      <c r="AS180" s="659"/>
      <c r="AT180" s="779"/>
      <c r="AU180" s="671">
        <v>80</v>
      </c>
      <c r="AV180" s="670" t="s">
        <v>869</v>
      </c>
      <c r="AW180" s="672"/>
      <c r="AX180" s="673"/>
      <c r="AY180" s="779"/>
      <c r="AZ180" s="671">
        <v>88</v>
      </c>
      <c r="BA180" s="670" t="s">
        <v>885</v>
      </c>
      <c r="BB180" s="658"/>
      <c r="BC180" s="659"/>
      <c r="BD180" s="779"/>
      <c r="BE180" s="671">
        <v>96</v>
      </c>
      <c r="BF180" s="670" t="s">
        <v>901</v>
      </c>
      <c r="BG180" s="672"/>
      <c r="BH180" s="673"/>
      <c r="BI180" s="782"/>
    </row>
    <row r="181" spans="1:61" ht="39.950000000000003" customHeight="1" thickBot="1"/>
    <row r="182" spans="1:61" ht="39.950000000000003" customHeight="1" thickBot="1">
      <c r="D182" s="658">
        <v>1</v>
      </c>
      <c r="E182" s="659"/>
      <c r="F182" s="777"/>
      <c r="I182" s="658">
        <v>2</v>
      </c>
      <c r="J182" s="659"/>
      <c r="K182" s="777"/>
      <c r="N182" s="658">
        <v>3</v>
      </c>
      <c r="O182" s="659"/>
      <c r="P182" s="777"/>
      <c r="S182" s="658">
        <v>4</v>
      </c>
      <c r="T182" s="659"/>
      <c r="U182" s="777"/>
      <c r="X182" s="658">
        <v>5</v>
      </c>
      <c r="Y182" s="659"/>
      <c r="Z182" s="777"/>
      <c r="AC182" s="658">
        <v>6</v>
      </c>
      <c r="AD182" s="659"/>
      <c r="AE182" s="777"/>
      <c r="AH182" s="658">
        <v>7</v>
      </c>
      <c r="AI182" s="659"/>
      <c r="AJ182" s="777"/>
      <c r="AM182" s="658">
        <v>8</v>
      </c>
      <c r="AN182" s="659"/>
      <c r="AO182" s="777"/>
      <c r="AR182" s="658">
        <v>9</v>
      </c>
      <c r="AS182" s="659"/>
      <c r="AT182" s="777"/>
      <c r="AW182" s="658">
        <v>10</v>
      </c>
      <c r="AX182" s="659"/>
      <c r="AY182" s="777"/>
      <c r="BB182" s="658">
        <v>11</v>
      </c>
      <c r="BC182" s="659"/>
      <c r="BD182" s="777"/>
      <c r="BG182" s="658">
        <v>12</v>
      </c>
      <c r="BH182" s="659"/>
      <c r="BI182" s="777"/>
    </row>
    <row r="183" spans="1:61" ht="39.950000000000003" customHeight="1" thickBot="1">
      <c r="A183" s="660" t="s">
        <v>1047</v>
      </c>
      <c r="B183" s="661">
        <v>1</v>
      </c>
      <c r="C183" s="662" t="s">
        <v>982</v>
      </c>
      <c r="D183" s="658"/>
      <c r="E183" s="659"/>
      <c r="F183" s="778"/>
      <c r="G183" s="663">
        <v>9</v>
      </c>
      <c r="H183" s="662" t="s">
        <v>992</v>
      </c>
      <c r="I183" s="658"/>
      <c r="J183" s="659"/>
      <c r="K183" s="778"/>
      <c r="L183" s="663">
        <v>17</v>
      </c>
      <c r="M183" s="662" t="s">
        <v>1000</v>
      </c>
      <c r="N183" s="658"/>
      <c r="O183" s="659"/>
      <c r="P183" s="778"/>
      <c r="Q183" s="663">
        <v>25</v>
      </c>
      <c r="R183" s="662" t="s">
        <v>1048</v>
      </c>
      <c r="S183" s="658"/>
      <c r="T183" s="659"/>
      <c r="U183" s="778"/>
      <c r="V183" s="663">
        <v>33</v>
      </c>
      <c r="W183" s="662" t="s">
        <v>1007</v>
      </c>
      <c r="X183" s="658"/>
      <c r="Y183" s="659"/>
      <c r="Z183" s="778"/>
      <c r="AA183" s="663">
        <v>41</v>
      </c>
      <c r="AB183" s="662" t="s">
        <v>1049</v>
      </c>
      <c r="AC183" s="658"/>
      <c r="AD183" s="659"/>
      <c r="AE183" s="778"/>
      <c r="AF183" s="663">
        <v>49</v>
      </c>
      <c r="AG183" s="662" t="s">
        <v>1050</v>
      </c>
      <c r="AH183" s="658"/>
      <c r="AI183" s="659"/>
      <c r="AJ183" s="778"/>
      <c r="AK183" s="663">
        <v>57</v>
      </c>
      <c r="AL183" s="662" t="s">
        <v>1051</v>
      </c>
      <c r="AM183" s="658"/>
      <c r="AN183" s="659"/>
      <c r="AO183" s="778"/>
      <c r="AP183" s="663">
        <v>65</v>
      </c>
      <c r="AQ183" s="662" t="s">
        <v>1052</v>
      </c>
      <c r="AR183" s="658"/>
      <c r="AS183" s="659"/>
      <c r="AT183" s="778"/>
      <c r="AU183" s="663">
        <v>73</v>
      </c>
      <c r="AV183" s="662" t="s">
        <v>855</v>
      </c>
      <c r="AW183" s="658"/>
      <c r="AX183" s="659"/>
      <c r="AY183" s="778"/>
      <c r="AZ183" s="663">
        <v>81</v>
      </c>
      <c r="BA183" s="662" t="s">
        <v>871</v>
      </c>
      <c r="BB183" s="658"/>
      <c r="BC183" s="659"/>
      <c r="BD183" s="778"/>
      <c r="BE183" s="663">
        <v>89</v>
      </c>
      <c r="BF183" s="662" t="s">
        <v>887</v>
      </c>
      <c r="BG183" s="658"/>
      <c r="BH183" s="659"/>
      <c r="BI183" s="780"/>
    </row>
    <row r="184" spans="1:61" ht="39.950000000000003" customHeight="1" thickBot="1">
      <c r="A184" s="664" t="s">
        <v>1053</v>
      </c>
      <c r="B184" s="665">
        <v>2</v>
      </c>
      <c r="C184" s="666" t="s">
        <v>983</v>
      </c>
      <c r="D184" s="658"/>
      <c r="E184" s="659"/>
      <c r="F184" s="777"/>
      <c r="G184" s="667">
        <v>10</v>
      </c>
      <c r="H184" s="666" t="s">
        <v>993</v>
      </c>
      <c r="I184" s="658"/>
      <c r="J184" s="659"/>
      <c r="K184" s="777"/>
      <c r="L184" s="667">
        <v>18</v>
      </c>
      <c r="M184" s="666" t="s">
        <v>1001</v>
      </c>
      <c r="N184" s="658"/>
      <c r="O184" s="659"/>
      <c r="P184" s="777"/>
      <c r="Q184" s="667">
        <v>26</v>
      </c>
      <c r="R184" s="666" t="s">
        <v>1054</v>
      </c>
      <c r="S184" s="658"/>
      <c r="T184" s="659"/>
      <c r="U184" s="777"/>
      <c r="V184" s="667">
        <v>34</v>
      </c>
      <c r="W184" s="666" t="s">
        <v>1055</v>
      </c>
      <c r="X184" s="658"/>
      <c r="Y184" s="659"/>
      <c r="Z184" s="777"/>
      <c r="AA184" s="667">
        <v>42</v>
      </c>
      <c r="AB184" s="666" t="s">
        <v>1056</v>
      </c>
      <c r="AC184" s="658"/>
      <c r="AD184" s="659"/>
      <c r="AE184" s="777"/>
      <c r="AF184" s="667">
        <v>50</v>
      </c>
      <c r="AG184" s="666" t="s">
        <v>1057</v>
      </c>
      <c r="AH184" s="658"/>
      <c r="AI184" s="659"/>
      <c r="AJ184" s="777"/>
      <c r="AK184" s="667">
        <v>58</v>
      </c>
      <c r="AL184" s="666" t="s">
        <v>1058</v>
      </c>
      <c r="AM184" s="658"/>
      <c r="AN184" s="659"/>
      <c r="AO184" s="777"/>
      <c r="AP184" s="667">
        <v>66</v>
      </c>
      <c r="AQ184" s="666" t="s">
        <v>1059</v>
      </c>
      <c r="AR184" s="658"/>
      <c r="AS184" s="659"/>
      <c r="AT184" s="777"/>
      <c r="AU184" s="667">
        <v>74</v>
      </c>
      <c r="AV184" s="666" t="s">
        <v>857</v>
      </c>
      <c r="AW184" s="658"/>
      <c r="AX184" s="659"/>
      <c r="AY184" s="777"/>
      <c r="AZ184" s="667">
        <v>82</v>
      </c>
      <c r="BA184" s="666" t="s">
        <v>873</v>
      </c>
      <c r="BB184" s="658"/>
      <c r="BC184" s="659"/>
      <c r="BD184" s="777"/>
      <c r="BE184" s="667">
        <v>90</v>
      </c>
      <c r="BF184" s="666" t="s">
        <v>889</v>
      </c>
      <c r="BG184" s="658"/>
      <c r="BH184" s="659"/>
      <c r="BI184" s="781"/>
    </row>
    <row r="185" spans="1:61" ht="39.950000000000003" customHeight="1" thickBot="1">
      <c r="A185" s="664" t="s">
        <v>1060</v>
      </c>
      <c r="B185" s="665">
        <v>3</v>
      </c>
      <c r="C185" s="666" t="s">
        <v>984</v>
      </c>
      <c r="D185" s="658"/>
      <c r="E185" s="659"/>
      <c r="F185" s="777"/>
      <c r="G185" s="667">
        <v>11</v>
      </c>
      <c r="H185" s="666" t="s">
        <v>994</v>
      </c>
      <c r="I185" s="658"/>
      <c r="J185" s="659"/>
      <c r="K185" s="777"/>
      <c r="L185" s="667">
        <v>19</v>
      </c>
      <c r="M185" s="666" t="s">
        <v>1061</v>
      </c>
      <c r="N185" s="658"/>
      <c r="O185" s="659"/>
      <c r="P185" s="777"/>
      <c r="Q185" s="667">
        <v>27</v>
      </c>
      <c r="R185" s="666" t="s">
        <v>1062</v>
      </c>
      <c r="S185" s="658"/>
      <c r="T185" s="659"/>
      <c r="U185" s="777"/>
      <c r="V185" s="667">
        <v>35</v>
      </c>
      <c r="W185" s="666" t="s">
        <v>1063</v>
      </c>
      <c r="X185" s="658"/>
      <c r="Y185" s="659"/>
      <c r="Z185" s="777"/>
      <c r="AA185" s="667">
        <v>43</v>
      </c>
      <c r="AB185" s="666" t="s">
        <v>1064</v>
      </c>
      <c r="AC185" s="658"/>
      <c r="AD185" s="659"/>
      <c r="AE185" s="777"/>
      <c r="AF185" s="667">
        <v>51</v>
      </c>
      <c r="AG185" s="666" t="s">
        <v>1065</v>
      </c>
      <c r="AH185" s="658"/>
      <c r="AI185" s="659"/>
      <c r="AJ185" s="777"/>
      <c r="AK185" s="667">
        <v>59</v>
      </c>
      <c r="AL185" s="666" t="s">
        <v>1066</v>
      </c>
      <c r="AM185" s="658"/>
      <c r="AN185" s="659"/>
      <c r="AO185" s="777"/>
      <c r="AP185" s="667">
        <v>67</v>
      </c>
      <c r="AQ185" s="666" t="s">
        <v>1067</v>
      </c>
      <c r="AR185" s="658"/>
      <c r="AS185" s="659"/>
      <c r="AT185" s="777"/>
      <c r="AU185" s="667">
        <v>75</v>
      </c>
      <c r="AV185" s="666" t="s">
        <v>859</v>
      </c>
      <c r="AW185" s="658"/>
      <c r="AX185" s="659"/>
      <c r="AY185" s="777"/>
      <c r="AZ185" s="667">
        <v>83</v>
      </c>
      <c r="BA185" s="666" t="s">
        <v>875</v>
      </c>
      <c r="BB185" s="658"/>
      <c r="BC185" s="659"/>
      <c r="BD185" s="777"/>
      <c r="BE185" s="667">
        <v>91</v>
      </c>
      <c r="BF185" s="666" t="s">
        <v>891</v>
      </c>
      <c r="BG185" s="658"/>
      <c r="BH185" s="659"/>
      <c r="BI185" s="781"/>
    </row>
    <row r="186" spans="1:61" ht="39.950000000000003" customHeight="1" thickBot="1">
      <c r="A186" s="664" t="s">
        <v>1068</v>
      </c>
      <c r="B186" s="665">
        <v>4</v>
      </c>
      <c r="C186" s="666" t="s">
        <v>985</v>
      </c>
      <c r="D186" s="658"/>
      <c r="E186" s="659"/>
      <c r="F186" s="777"/>
      <c r="G186" s="667">
        <v>12</v>
      </c>
      <c r="H186" s="666" t="s">
        <v>995</v>
      </c>
      <c r="I186" s="658"/>
      <c r="J186" s="659"/>
      <c r="K186" s="777"/>
      <c r="L186" s="667">
        <v>20</v>
      </c>
      <c r="M186" s="666" t="s">
        <v>1069</v>
      </c>
      <c r="N186" s="658"/>
      <c r="O186" s="659"/>
      <c r="P186" s="777"/>
      <c r="Q186" s="667">
        <v>28</v>
      </c>
      <c r="R186" s="666" t="s">
        <v>1070</v>
      </c>
      <c r="S186" s="658"/>
      <c r="T186" s="659"/>
      <c r="U186" s="777"/>
      <c r="V186" s="667">
        <v>36</v>
      </c>
      <c r="W186" s="666" t="s">
        <v>1071</v>
      </c>
      <c r="X186" s="658"/>
      <c r="Y186" s="659"/>
      <c r="Z186" s="777"/>
      <c r="AA186" s="667">
        <v>44</v>
      </c>
      <c r="AB186" s="666" t="s">
        <v>1072</v>
      </c>
      <c r="AC186" s="658"/>
      <c r="AD186" s="659"/>
      <c r="AE186" s="777"/>
      <c r="AF186" s="667">
        <v>52</v>
      </c>
      <c r="AG186" s="666" t="s">
        <v>1073</v>
      </c>
      <c r="AH186" s="658"/>
      <c r="AI186" s="659"/>
      <c r="AJ186" s="777"/>
      <c r="AK186" s="667">
        <v>60</v>
      </c>
      <c r="AL186" s="666" t="s">
        <v>1074</v>
      </c>
      <c r="AM186" s="658"/>
      <c r="AN186" s="659"/>
      <c r="AO186" s="777"/>
      <c r="AP186" s="667">
        <v>68</v>
      </c>
      <c r="AQ186" s="666" t="s">
        <v>1075</v>
      </c>
      <c r="AR186" s="658"/>
      <c r="AS186" s="659"/>
      <c r="AT186" s="777"/>
      <c r="AU186" s="667">
        <v>76</v>
      </c>
      <c r="AV186" s="666" t="s">
        <v>861</v>
      </c>
      <c r="AW186" s="658"/>
      <c r="AX186" s="659"/>
      <c r="AY186" s="777"/>
      <c r="AZ186" s="667">
        <v>84</v>
      </c>
      <c r="BA186" s="666" t="s">
        <v>877</v>
      </c>
      <c r="BB186" s="658"/>
      <c r="BC186" s="659"/>
      <c r="BD186" s="777"/>
      <c r="BE186" s="667">
        <v>92</v>
      </c>
      <c r="BF186" s="666" t="s">
        <v>893</v>
      </c>
      <c r="BG186" s="658"/>
      <c r="BH186" s="659"/>
      <c r="BI186" s="781"/>
    </row>
    <row r="187" spans="1:61" ht="39.950000000000003" customHeight="1" thickBot="1">
      <c r="A187" s="664" t="s">
        <v>1076</v>
      </c>
      <c r="B187" s="665">
        <v>5</v>
      </c>
      <c r="C187" s="666" t="s">
        <v>986</v>
      </c>
      <c r="D187" s="658"/>
      <c r="E187" s="659"/>
      <c r="F187" s="777"/>
      <c r="G187" s="667">
        <v>13</v>
      </c>
      <c r="H187" s="666" t="s">
        <v>996</v>
      </c>
      <c r="I187" s="658"/>
      <c r="J187" s="659"/>
      <c r="K187" s="777"/>
      <c r="L187" s="667">
        <v>21</v>
      </c>
      <c r="M187" s="666" t="s">
        <v>1077</v>
      </c>
      <c r="N187" s="658"/>
      <c r="O187" s="659"/>
      <c r="P187" s="777"/>
      <c r="Q187" s="667">
        <v>29</v>
      </c>
      <c r="R187" s="666" t="s">
        <v>1078</v>
      </c>
      <c r="S187" s="658"/>
      <c r="T187" s="659"/>
      <c r="U187" s="777"/>
      <c r="V187" s="667">
        <v>37</v>
      </c>
      <c r="W187" s="666" t="s">
        <v>1079</v>
      </c>
      <c r="X187" s="658"/>
      <c r="Y187" s="659"/>
      <c r="Z187" s="777"/>
      <c r="AA187" s="667">
        <v>45</v>
      </c>
      <c r="AB187" s="666" t="s">
        <v>1080</v>
      </c>
      <c r="AC187" s="658"/>
      <c r="AD187" s="659"/>
      <c r="AE187" s="777"/>
      <c r="AF187" s="667">
        <v>53</v>
      </c>
      <c r="AG187" s="666" t="s">
        <v>1081</v>
      </c>
      <c r="AH187" s="658"/>
      <c r="AI187" s="659"/>
      <c r="AJ187" s="777"/>
      <c r="AK187" s="667">
        <v>61</v>
      </c>
      <c r="AL187" s="666" t="s">
        <v>1082</v>
      </c>
      <c r="AM187" s="658"/>
      <c r="AN187" s="659"/>
      <c r="AO187" s="777"/>
      <c r="AP187" s="667">
        <v>69</v>
      </c>
      <c r="AQ187" s="666" t="s">
        <v>1083</v>
      </c>
      <c r="AR187" s="658"/>
      <c r="AS187" s="659"/>
      <c r="AT187" s="777"/>
      <c r="AU187" s="667">
        <v>77</v>
      </c>
      <c r="AV187" s="666" t="s">
        <v>863</v>
      </c>
      <c r="AW187" s="658"/>
      <c r="AX187" s="659"/>
      <c r="AY187" s="777"/>
      <c r="AZ187" s="667">
        <v>85</v>
      </c>
      <c r="BA187" s="666" t="s">
        <v>879</v>
      </c>
      <c r="BB187" s="658"/>
      <c r="BC187" s="659"/>
      <c r="BD187" s="777"/>
      <c r="BE187" s="667">
        <v>93</v>
      </c>
      <c r="BF187" s="666" t="s">
        <v>895</v>
      </c>
      <c r="BG187" s="658"/>
      <c r="BH187" s="659"/>
      <c r="BI187" s="781"/>
    </row>
    <row r="188" spans="1:61" ht="39.950000000000003" customHeight="1" thickBot="1">
      <c r="A188" s="664" t="s">
        <v>1084</v>
      </c>
      <c r="B188" s="665">
        <v>6</v>
      </c>
      <c r="C188" s="666" t="s">
        <v>987</v>
      </c>
      <c r="D188" s="658"/>
      <c r="E188" s="659"/>
      <c r="F188" s="777"/>
      <c r="G188" s="667">
        <v>14</v>
      </c>
      <c r="H188" s="666" t="s">
        <v>997</v>
      </c>
      <c r="I188" s="658"/>
      <c r="J188" s="659"/>
      <c r="K188" s="777"/>
      <c r="L188" s="667">
        <v>22</v>
      </c>
      <c r="M188" s="666" t="s">
        <v>1085</v>
      </c>
      <c r="N188" s="658"/>
      <c r="O188" s="659"/>
      <c r="P188" s="777"/>
      <c r="Q188" s="667">
        <v>30</v>
      </c>
      <c r="R188" s="666" t="s">
        <v>1086</v>
      </c>
      <c r="S188" s="658"/>
      <c r="T188" s="659"/>
      <c r="U188" s="777"/>
      <c r="V188" s="667">
        <v>38</v>
      </c>
      <c r="W188" s="666" t="s">
        <v>1087</v>
      </c>
      <c r="X188" s="658"/>
      <c r="Y188" s="659"/>
      <c r="Z188" s="777"/>
      <c r="AA188" s="667">
        <v>46</v>
      </c>
      <c r="AB188" s="666" t="s">
        <v>1088</v>
      </c>
      <c r="AC188" s="658"/>
      <c r="AD188" s="659"/>
      <c r="AE188" s="777"/>
      <c r="AF188" s="667">
        <v>54</v>
      </c>
      <c r="AG188" s="666" t="s">
        <v>1089</v>
      </c>
      <c r="AH188" s="658"/>
      <c r="AI188" s="659"/>
      <c r="AJ188" s="777"/>
      <c r="AK188" s="667">
        <v>62</v>
      </c>
      <c r="AL188" s="666" t="s">
        <v>1090</v>
      </c>
      <c r="AM188" s="658"/>
      <c r="AN188" s="659"/>
      <c r="AO188" s="777"/>
      <c r="AP188" s="667">
        <v>70</v>
      </c>
      <c r="AQ188" s="666" t="s">
        <v>1091</v>
      </c>
      <c r="AR188" s="658"/>
      <c r="AS188" s="659"/>
      <c r="AT188" s="777"/>
      <c r="AU188" s="667">
        <v>78</v>
      </c>
      <c r="AV188" s="666" t="s">
        <v>865</v>
      </c>
      <c r="AW188" s="658"/>
      <c r="AX188" s="659"/>
      <c r="AY188" s="777"/>
      <c r="AZ188" s="667">
        <v>86</v>
      </c>
      <c r="BA188" s="666" t="s">
        <v>881</v>
      </c>
      <c r="BB188" s="658"/>
      <c r="BC188" s="659"/>
      <c r="BD188" s="777"/>
      <c r="BE188" s="667">
        <v>94</v>
      </c>
      <c r="BF188" s="666" t="s">
        <v>897</v>
      </c>
      <c r="BG188" s="658"/>
      <c r="BH188" s="659"/>
      <c r="BI188" s="781"/>
    </row>
    <row r="189" spans="1:61" ht="39.950000000000003" customHeight="1" thickBot="1">
      <c r="A189" s="664" t="s">
        <v>1092</v>
      </c>
      <c r="B189" s="665">
        <v>7</v>
      </c>
      <c r="C189" s="666" t="s">
        <v>988</v>
      </c>
      <c r="D189" s="658"/>
      <c r="E189" s="659"/>
      <c r="F189" s="777"/>
      <c r="G189" s="667">
        <v>15</v>
      </c>
      <c r="H189" s="666" t="s">
        <v>998</v>
      </c>
      <c r="I189" s="658"/>
      <c r="J189" s="659"/>
      <c r="K189" s="777"/>
      <c r="L189" s="667">
        <v>23</v>
      </c>
      <c r="M189" s="666" t="s">
        <v>1093</v>
      </c>
      <c r="N189" s="658"/>
      <c r="O189" s="659"/>
      <c r="P189" s="777"/>
      <c r="Q189" s="667">
        <v>31</v>
      </c>
      <c r="R189" s="666" t="s">
        <v>1094</v>
      </c>
      <c r="S189" s="658"/>
      <c r="T189" s="659"/>
      <c r="U189" s="777"/>
      <c r="V189" s="667">
        <v>39</v>
      </c>
      <c r="W189" s="666" t="s">
        <v>1095</v>
      </c>
      <c r="X189" s="658"/>
      <c r="Y189" s="659"/>
      <c r="Z189" s="777"/>
      <c r="AA189" s="667">
        <v>47</v>
      </c>
      <c r="AB189" s="666" t="s">
        <v>1096</v>
      </c>
      <c r="AC189" s="658"/>
      <c r="AD189" s="659"/>
      <c r="AE189" s="777"/>
      <c r="AF189" s="667">
        <v>55</v>
      </c>
      <c r="AG189" s="666" t="s">
        <v>1097</v>
      </c>
      <c r="AH189" s="658"/>
      <c r="AI189" s="659"/>
      <c r="AJ189" s="777"/>
      <c r="AK189" s="667">
        <v>63</v>
      </c>
      <c r="AL189" s="666" t="s">
        <v>1098</v>
      </c>
      <c r="AM189" s="658"/>
      <c r="AN189" s="659"/>
      <c r="AO189" s="777"/>
      <c r="AP189" s="667">
        <v>71</v>
      </c>
      <c r="AQ189" s="666" t="s">
        <v>1099</v>
      </c>
      <c r="AR189" s="658"/>
      <c r="AS189" s="659"/>
      <c r="AT189" s="777"/>
      <c r="AU189" s="667">
        <v>79</v>
      </c>
      <c r="AV189" s="666" t="s">
        <v>867</v>
      </c>
      <c r="AW189" s="658"/>
      <c r="AX189" s="659"/>
      <c r="AY189" s="777"/>
      <c r="AZ189" s="667">
        <v>87</v>
      </c>
      <c r="BA189" s="666" t="s">
        <v>883</v>
      </c>
      <c r="BB189" s="658"/>
      <c r="BC189" s="659"/>
      <c r="BD189" s="777"/>
      <c r="BE189" s="667">
        <v>95</v>
      </c>
      <c r="BF189" s="666" t="s">
        <v>899</v>
      </c>
      <c r="BG189" s="658"/>
      <c r="BH189" s="659"/>
      <c r="BI189" s="781"/>
    </row>
    <row r="190" spans="1:61" ht="39.950000000000003" customHeight="1" thickBot="1">
      <c r="A190" s="668" t="s">
        <v>1100</v>
      </c>
      <c r="B190" s="669">
        <v>8</v>
      </c>
      <c r="C190" s="670" t="s">
        <v>991</v>
      </c>
      <c r="D190" s="658"/>
      <c r="E190" s="659"/>
      <c r="F190" s="779"/>
      <c r="G190" s="671">
        <v>16</v>
      </c>
      <c r="H190" s="670" t="s">
        <v>999</v>
      </c>
      <c r="I190" s="672"/>
      <c r="J190" s="673"/>
      <c r="K190" s="779"/>
      <c r="L190" s="671">
        <v>24</v>
      </c>
      <c r="M190" s="670" t="s">
        <v>1101</v>
      </c>
      <c r="N190" s="658"/>
      <c r="O190" s="659"/>
      <c r="P190" s="779"/>
      <c r="Q190" s="671">
        <v>32</v>
      </c>
      <c r="R190" s="670" t="s">
        <v>1102</v>
      </c>
      <c r="S190" s="672"/>
      <c r="T190" s="673"/>
      <c r="U190" s="779"/>
      <c r="V190" s="671">
        <v>40</v>
      </c>
      <c r="W190" s="670" t="s">
        <v>1103</v>
      </c>
      <c r="X190" s="658"/>
      <c r="Y190" s="659"/>
      <c r="Z190" s="779"/>
      <c r="AA190" s="671">
        <v>48</v>
      </c>
      <c r="AB190" s="670" t="s">
        <v>1104</v>
      </c>
      <c r="AC190" s="672"/>
      <c r="AD190" s="673"/>
      <c r="AE190" s="779"/>
      <c r="AF190" s="671">
        <v>56</v>
      </c>
      <c r="AG190" s="670" t="s">
        <v>1105</v>
      </c>
      <c r="AH190" s="658"/>
      <c r="AI190" s="659"/>
      <c r="AJ190" s="779"/>
      <c r="AK190" s="671">
        <v>64</v>
      </c>
      <c r="AL190" s="670" t="s">
        <v>1106</v>
      </c>
      <c r="AM190" s="672"/>
      <c r="AN190" s="673"/>
      <c r="AO190" s="779"/>
      <c r="AP190" s="671">
        <v>72</v>
      </c>
      <c r="AQ190" s="670" t="s">
        <v>1107</v>
      </c>
      <c r="AR190" s="658"/>
      <c r="AS190" s="659"/>
      <c r="AT190" s="779"/>
      <c r="AU190" s="671">
        <v>80</v>
      </c>
      <c r="AV190" s="670" t="s">
        <v>869</v>
      </c>
      <c r="AW190" s="672"/>
      <c r="AX190" s="673"/>
      <c r="AY190" s="779"/>
      <c r="AZ190" s="671">
        <v>88</v>
      </c>
      <c r="BA190" s="670" t="s">
        <v>885</v>
      </c>
      <c r="BB190" s="658"/>
      <c r="BC190" s="659"/>
      <c r="BD190" s="779"/>
      <c r="BE190" s="671">
        <v>96</v>
      </c>
      <c r="BF190" s="670" t="s">
        <v>901</v>
      </c>
      <c r="BG190" s="672"/>
      <c r="BH190" s="673"/>
      <c r="BI190" s="782"/>
    </row>
    <row r="191" spans="1:61" ht="39.950000000000003" customHeight="1" thickBot="1"/>
    <row r="192" spans="1:61" ht="39.950000000000003" customHeight="1" thickBot="1">
      <c r="D192" s="658">
        <v>1</v>
      </c>
      <c r="E192" s="659"/>
      <c r="F192" s="777"/>
      <c r="I192" s="658">
        <v>2</v>
      </c>
      <c r="J192" s="659"/>
      <c r="K192" s="777"/>
      <c r="N192" s="658">
        <v>3</v>
      </c>
      <c r="O192" s="659"/>
      <c r="P192" s="777"/>
      <c r="S192" s="658">
        <v>4</v>
      </c>
      <c r="T192" s="659"/>
      <c r="U192" s="777"/>
      <c r="X192" s="658">
        <v>5</v>
      </c>
      <c r="Y192" s="659"/>
      <c r="Z192" s="777"/>
      <c r="AC192" s="658">
        <v>6</v>
      </c>
      <c r="AD192" s="659"/>
      <c r="AE192" s="777"/>
      <c r="AH192" s="658">
        <v>7</v>
      </c>
      <c r="AI192" s="659"/>
      <c r="AJ192" s="777"/>
      <c r="AM192" s="658">
        <v>8</v>
      </c>
      <c r="AN192" s="659"/>
      <c r="AO192" s="777"/>
      <c r="AR192" s="658">
        <v>9</v>
      </c>
      <c r="AS192" s="659"/>
      <c r="AT192" s="777"/>
      <c r="AW192" s="658">
        <v>10</v>
      </c>
      <c r="AX192" s="659"/>
      <c r="AY192" s="777"/>
      <c r="BB192" s="658">
        <v>11</v>
      </c>
      <c r="BC192" s="659"/>
      <c r="BD192" s="777"/>
      <c r="BG192" s="658">
        <v>12</v>
      </c>
      <c r="BH192" s="659"/>
      <c r="BI192" s="777"/>
    </row>
    <row r="193" spans="1:61" ht="39.950000000000003" customHeight="1" thickBot="1">
      <c r="A193" s="660" t="s">
        <v>1047</v>
      </c>
      <c r="B193" s="661">
        <v>1</v>
      </c>
      <c r="C193" s="662" t="s">
        <v>982</v>
      </c>
      <c r="D193" s="658"/>
      <c r="E193" s="659"/>
      <c r="F193" s="778"/>
      <c r="G193" s="663">
        <v>9</v>
      </c>
      <c r="H193" s="662" t="s">
        <v>992</v>
      </c>
      <c r="I193" s="658"/>
      <c r="J193" s="659"/>
      <c r="K193" s="778"/>
      <c r="L193" s="663">
        <v>17</v>
      </c>
      <c r="M193" s="662" t="s">
        <v>1000</v>
      </c>
      <c r="N193" s="658"/>
      <c r="O193" s="659"/>
      <c r="P193" s="778"/>
      <c r="Q193" s="663">
        <v>25</v>
      </c>
      <c r="R193" s="662" t="s">
        <v>1048</v>
      </c>
      <c r="S193" s="658"/>
      <c r="T193" s="659"/>
      <c r="U193" s="778"/>
      <c r="V193" s="663">
        <v>33</v>
      </c>
      <c r="W193" s="662" t="s">
        <v>1007</v>
      </c>
      <c r="X193" s="658"/>
      <c r="Y193" s="659"/>
      <c r="Z193" s="778"/>
      <c r="AA193" s="663">
        <v>41</v>
      </c>
      <c r="AB193" s="662" t="s">
        <v>1049</v>
      </c>
      <c r="AC193" s="658"/>
      <c r="AD193" s="659"/>
      <c r="AE193" s="778"/>
      <c r="AF193" s="663">
        <v>49</v>
      </c>
      <c r="AG193" s="662" t="s">
        <v>1050</v>
      </c>
      <c r="AH193" s="658"/>
      <c r="AI193" s="659"/>
      <c r="AJ193" s="778"/>
      <c r="AK193" s="663">
        <v>57</v>
      </c>
      <c r="AL193" s="662" t="s">
        <v>1051</v>
      </c>
      <c r="AM193" s="658"/>
      <c r="AN193" s="659"/>
      <c r="AO193" s="778"/>
      <c r="AP193" s="663">
        <v>65</v>
      </c>
      <c r="AQ193" s="662" t="s">
        <v>1052</v>
      </c>
      <c r="AR193" s="658"/>
      <c r="AS193" s="659"/>
      <c r="AT193" s="778"/>
      <c r="AU193" s="663">
        <v>73</v>
      </c>
      <c r="AV193" s="662" t="s">
        <v>855</v>
      </c>
      <c r="AW193" s="658"/>
      <c r="AX193" s="659"/>
      <c r="AY193" s="778"/>
      <c r="AZ193" s="663">
        <v>81</v>
      </c>
      <c r="BA193" s="662" t="s">
        <v>871</v>
      </c>
      <c r="BB193" s="658"/>
      <c r="BC193" s="659"/>
      <c r="BD193" s="778"/>
      <c r="BE193" s="663">
        <v>89</v>
      </c>
      <c r="BF193" s="662" t="s">
        <v>887</v>
      </c>
      <c r="BG193" s="658"/>
      <c r="BH193" s="659"/>
      <c r="BI193" s="780"/>
    </row>
    <row r="194" spans="1:61" ht="39.950000000000003" customHeight="1" thickBot="1">
      <c r="A194" s="664" t="s">
        <v>1053</v>
      </c>
      <c r="B194" s="665">
        <v>2</v>
      </c>
      <c r="C194" s="666" t="s">
        <v>983</v>
      </c>
      <c r="D194" s="658"/>
      <c r="E194" s="659"/>
      <c r="F194" s="777"/>
      <c r="G194" s="667">
        <v>10</v>
      </c>
      <c r="H194" s="666" t="s">
        <v>993</v>
      </c>
      <c r="I194" s="658"/>
      <c r="J194" s="659"/>
      <c r="K194" s="777"/>
      <c r="L194" s="667">
        <v>18</v>
      </c>
      <c r="M194" s="666" t="s">
        <v>1001</v>
      </c>
      <c r="N194" s="658"/>
      <c r="O194" s="659"/>
      <c r="P194" s="777"/>
      <c r="Q194" s="667">
        <v>26</v>
      </c>
      <c r="R194" s="666" t="s">
        <v>1054</v>
      </c>
      <c r="S194" s="658"/>
      <c r="T194" s="659"/>
      <c r="U194" s="777"/>
      <c r="V194" s="667">
        <v>34</v>
      </c>
      <c r="W194" s="666" t="s">
        <v>1055</v>
      </c>
      <c r="X194" s="658"/>
      <c r="Y194" s="659"/>
      <c r="Z194" s="777"/>
      <c r="AA194" s="667">
        <v>42</v>
      </c>
      <c r="AB194" s="666" t="s">
        <v>1056</v>
      </c>
      <c r="AC194" s="658"/>
      <c r="AD194" s="659"/>
      <c r="AE194" s="777"/>
      <c r="AF194" s="667">
        <v>50</v>
      </c>
      <c r="AG194" s="666" t="s">
        <v>1057</v>
      </c>
      <c r="AH194" s="658"/>
      <c r="AI194" s="659"/>
      <c r="AJ194" s="777"/>
      <c r="AK194" s="667">
        <v>58</v>
      </c>
      <c r="AL194" s="666" t="s">
        <v>1058</v>
      </c>
      <c r="AM194" s="658"/>
      <c r="AN194" s="659"/>
      <c r="AO194" s="777"/>
      <c r="AP194" s="667">
        <v>66</v>
      </c>
      <c r="AQ194" s="666" t="s">
        <v>1059</v>
      </c>
      <c r="AR194" s="658"/>
      <c r="AS194" s="659"/>
      <c r="AT194" s="777"/>
      <c r="AU194" s="667">
        <v>74</v>
      </c>
      <c r="AV194" s="666" t="s">
        <v>857</v>
      </c>
      <c r="AW194" s="658"/>
      <c r="AX194" s="659"/>
      <c r="AY194" s="777"/>
      <c r="AZ194" s="667">
        <v>82</v>
      </c>
      <c r="BA194" s="666" t="s">
        <v>873</v>
      </c>
      <c r="BB194" s="658"/>
      <c r="BC194" s="659"/>
      <c r="BD194" s="777"/>
      <c r="BE194" s="667">
        <v>90</v>
      </c>
      <c r="BF194" s="666" t="s">
        <v>889</v>
      </c>
      <c r="BG194" s="658"/>
      <c r="BH194" s="659"/>
      <c r="BI194" s="781"/>
    </row>
    <row r="195" spans="1:61" ht="39.950000000000003" customHeight="1" thickBot="1">
      <c r="A195" s="664" t="s">
        <v>1060</v>
      </c>
      <c r="B195" s="665">
        <v>3</v>
      </c>
      <c r="C195" s="666" t="s">
        <v>984</v>
      </c>
      <c r="D195" s="658"/>
      <c r="E195" s="659"/>
      <c r="F195" s="777"/>
      <c r="G195" s="667">
        <v>11</v>
      </c>
      <c r="H195" s="666" t="s">
        <v>994</v>
      </c>
      <c r="I195" s="658"/>
      <c r="J195" s="659"/>
      <c r="K195" s="777"/>
      <c r="L195" s="667">
        <v>19</v>
      </c>
      <c r="M195" s="666" t="s">
        <v>1061</v>
      </c>
      <c r="N195" s="658"/>
      <c r="O195" s="659"/>
      <c r="P195" s="777"/>
      <c r="Q195" s="667">
        <v>27</v>
      </c>
      <c r="R195" s="666" t="s">
        <v>1062</v>
      </c>
      <c r="S195" s="658"/>
      <c r="T195" s="659"/>
      <c r="U195" s="777"/>
      <c r="V195" s="667">
        <v>35</v>
      </c>
      <c r="W195" s="666" t="s">
        <v>1063</v>
      </c>
      <c r="X195" s="658"/>
      <c r="Y195" s="659"/>
      <c r="Z195" s="777"/>
      <c r="AA195" s="667">
        <v>43</v>
      </c>
      <c r="AB195" s="666" t="s">
        <v>1064</v>
      </c>
      <c r="AC195" s="658"/>
      <c r="AD195" s="659"/>
      <c r="AE195" s="777"/>
      <c r="AF195" s="667">
        <v>51</v>
      </c>
      <c r="AG195" s="666" t="s">
        <v>1065</v>
      </c>
      <c r="AH195" s="658"/>
      <c r="AI195" s="659"/>
      <c r="AJ195" s="777"/>
      <c r="AK195" s="667">
        <v>59</v>
      </c>
      <c r="AL195" s="666" t="s">
        <v>1066</v>
      </c>
      <c r="AM195" s="658"/>
      <c r="AN195" s="659"/>
      <c r="AO195" s="777"/>
      <c r="AP195" s="667">
        <v>67</v>
      </c>
      <c r="AQ195" s="666" t="s">
        <v>1067</v>
      </c>
      <c r="AR195" s="658"/>
      <c r="AS195" s="659"/>
      <c r="AT195" s="777"/>
      <c r="AU195" s="667">
        <v>75</v>
      </c>
      <c r="AV195" s="666" t="s">
        <v>859</v>
      </c>
      <c r="AW195" s="658"/>
      <c r="AX195" s="659"/>
      <c r="AY195" s="777"/>
      <c r="AZ195" s="667">
        <v>83</v>
      </c>
      <c r="BA195" s="666" t="s">
        <v>875</v>
      </c>
      <c r="BB195" s="658"/>
      <c r="BC195" s="659"/>
      <c r="BD195" s="777"/>
      <c r="BE195" s="667">
        <v>91</v>
      </c>
      <c r="BF195" s="666" t="s">
        <v>891</v>
      </c>
      <c r="BG195" s="658"/>
      <c r="BH195" s="659"/>
      <c r="BI195" s="781"/>
    </row>
    <row r="196" spans="1:61" ht="39.950000000000003" customHeight="1" thickBot="1">
      <c r="A196" s="664" t="s">
        <v>1068</v>
      </c>
      <c r="B196" s="665">
        <v>4</v>
      </c>
      <c r="C196" s="666" t="s">
        <v>985</v>
      </c>
      <c r="D196" s="658"/>
      <c r="E196" s="659"/>
      <c r="F196" s="777"/>
      <c r="G196" s="667">
        <v>12</v>
      </c>
      <c r="H196" s="666" t="s">
        <v>995</v>
      </c>
      <c r="I196" s="658"/>
      <c r="J196" s="659"/>
      <c r="K196" s="777"/>
      <c r="L196" s="667">
        <v>20</v>
      </c>
      <c r="M196" s="666" t="s">
        <v>1069</v>
      </c>
      <c r="N196" s="658"/>
      <c r="O196" s="659"/>
      <c r="P196" s="777"/>
      <c r="Q196" s="667">
        <v>28</v>
      </c>
      <c r="R196" s="666" t="s">
        <v>1070</v>
      </c>
      <c r="S196" s="658"/>
      <c r="T196" s="659"/>
      <c r="U196" s="777"/>
      <c r="V196" s="667">
        <v>36</v>
      </c>
      <c r="W196" s="666" t="s">
        <v>1071</v>
      </c>
      <c r="X196" s="658"/>
      <c r="Y196" s="659"/>
      <c r="Z196" s="777"/>
      <c r="AA196" s="667">
        <v>44</v>
      </c>
      <c r="AB196" s="666" t="s">
        <v>1072</v>
      </c>
      <c r="AC196" s="658"/>
      <c r="AD196" s="659"/>
      <c r="AE196" s="777"/>
      <c r="AF196" s="667">
        <v>52</v>
      </c>
      <c r="AG196" s="666" t="s">
        <v>1073</v>
      </c>
      <c r="AH196" s="658"/>
      <c r="AI196" s="659"/>
      <c r="AJ196" s="777"/>
      <c r="AK196" s="667">
        <v>60</v>
      </c>
      <c r="AL196" s="666" t="s">
        <v>1074</v>
      </c>
      <c r="AM196" s="658"/>
      <c r="AN196" s="659"/>
      <c r="AO196" s="777"/>
      <c r="AP196" s="667">
        <v>68</v>
      </c>
      <c r="AQ196" s="666" t="s">
        <v>1075</v>
      </c>
      <c r="AR196" s="658"/>
      <c r="AS196" s="659"/>
      <c r="AT196" s="777"/>
      <c r="AU196" s="667">
        <v>76</v>
      </c>
      <c r="AV196" s="666" t="s">
        <v>861</v>
      </c>
      <c r="AW196" s="658"/>
      <c r="AX196" s="659"/>
      <c r="AY196" s="777"/>
      <c r="AZ196" s="667">
        <v>84</v>
      </c>
      <c r="BA196" s="666" t="s">
        <v>877</v>
      </c>
      <c r="BB196" s="658"/>
      <c r="BC196" s="659"/>
      <c r="BD196" s="777"/>
      <c r="BE196" s="667">
        <v>92</v>
      </c>
      <c r="BF196" s="666" t="s">
        <v>893</v>
      </c>
      <c r="BG196" s="658"/>
      <c r="BH196" s="659"/>
      <c r="BI196" s="781"/>
    </row>
    <row r="197" spans="1:61" ht="39.950000000000003" customHeight="1" thickBot="1">
      <c r="A197" s="664" t="s">
        <v>1076</v>
      </c>
      <c r="B197" s="665">
        <v>5</v>
      </c>
      <c r="C197" s="666" t="s">
        <v>986</v>
      </c>
      <c r="D197" s="658"/>
      <c r="E197" s="659"/>
      <c r="F197" s="777"/>
      <c r="G197" s="667">
        <v>13</v>
      </c>
      <c r="H197" s="666" t="s">
        <v>996</v>
      </c>
      <c r="I197" s="658"/>
      <c r="J197" s="659"/>
      <c r="K197" s="777"/>
      <c r="L197" s="667">
        <v>21</v>
      </c>
      <c r="M197" s="666" t="s">
        <v>1077</v>
      </c>
      <c r="N197" s="658"/>
      <c r="O197" s="659"/>
      <c r="P197" s="777"/>
      <c r="Q197" s="667">
        <v>29</v>
      </c>
      <c r="R197" s="666" t="s">
        <v>1078</v>
      </c>
      <c r="S197" s="658"/>
      <c r="T197" s="659"/>
      <c r="U197" s="777"/>
      <c r="V197" s="667">
        <v>37</v>
      </c>
      <c r="W197" s="666" t="s">
        <v>1079</v>
      </c>
      <c r="X197" s="658"/>
      <c r="Y197" s="659"/>
      <c r="Z197" s="777"/>
      <c r="AA197" s="667">
        <v>45</v>
      </c>
      <c r="AB197" s="666" t="s">
        <v>1080</v>
      </c>
      <c r="AC197" s="658"/>
      <c r="AD197" s="659"/>
      <c r="AE197" s="777"/>
      <c r="AF197" s="667">
        <v>53</v>
      </c>
      <c r="AG197" s="666" t="s">
        <v>1081</v>
      </c>
      <c r="AH197" s="658"/>
      <c r="AI197" s="659"/>
      <c r="AJ197" s="777"/>
      <c r="AK197" s="667">
        <v>61</v>
      </c>
      <c r="AL197" s="666" t="s">
        <v>1082</v>
      </c>
      <c r="AM197" s="658"/>
      <c r="AN197" s="659"/>
      <c r="AO197" s="777"/>
      <c r="AP197" s="667">
        <v>69</v>
      </c>
      <c r="AQ197" s="666" t="s">
        <v>1083</v>
      </c>
      <c r="AR197" s="658"/>
      <c r="AS197" s="659"/>
      <c r="AT197" s="777"/>
      <c r="AU197" s="667">
        <v>77</v>
      </c>
      <c r="AV197" s="666" t="s">
        <v>863</v>
      </c>
      <c r="AW197" s="658"/>
      <c r="AX197" s="659"/>
      <c r="AY197" s="777"/>
      <c r="AZ197" s="667">
        <v>85</v>
      </c>
      <c r="BA197" s="666" t="s">
        <v>879</v>
      </c>
      <c r="BB197" s="658"/>
      <c r="BC197" s="659"/>
      <c r="BD197" s="777"/>
      <c r="BE197" s="667">
        <v>93</v>
      </c>
      <c r="BF197" s="666" t="s">
        <v>895</v>
      </c>
      <c r="BG197" s="658"/>
      <c r="BH197" s="659"/>
      <c r="BI197" s="781"/>
    </row>
    <row r="198" spans="1:61" ht="39.950000000000003" customHeight="1" thickBot="1">
      <c r="A198" s="664" t="s">
        <v>1084</v>
      </c>
      <c r="B198" s="665">
        <v>6</v>
      </c>
      <c r="C198" s="666" t="s">
        <v>987</v>
      </c>
      <c r="D198" s="658"/>
      <c r="E198" s="659"/>
      <c r="F198" s="777"/>
      <c r="G198" s="667">
        <v>14</v>
      </c>
      <c r="H198" s="666" t="s">
        <v>997</v>
      </c>
      <c r="I198" s="658"/>
      <c r="J198" s="659"/>
      <c r="K198" s="777"/>
      <c r="L198" s="667">
        <v>22</v>
      </c>
      <c r="M198" s="666" t="s">
        <v>1085</v>
      </c>
      <c r="N198" s="658"/>
      <c r="O198" s="659"/>
      <c r="P198" s="777"/>
      <c r="Q198" s="667">
        <v>30</v>
      </c>
      <c r="R198" s="666" t="s">
        <v>1086</v>
      </c>
      <c r="S198" s="658"/>
      <c r="T198" s="659"/>
      <c r="U198" s="777"/>
      <c r="V198" s="667">
        <v>38</v>
      </c>
      <c r="W198" s="666" t="s">
        <v>1087</v>
      </c>
      <c r="X198" s="658"/>
      <c r="Y198" s="659"/>
      <c r="Z198" s="777"/>
      <c r="AA198" s="667">
        <v>46</v>
      </c>
      <c r="AB198" s="666" t="s">
        <v>1088</v>
      </c>
      <c r="AC198" s="658"/>
      <c r="AD198" s="659"/>
      <c r="AE198" s="777"/>
      <c r="AF198" s="667">
        <v>54</v>
      </c>
      <c r="AG198" s="666" t="s">
        <v>1089</v>
      </c>
      <c r="AH198" s="658"/>
      <c r="AI198" s="659"/>
      <c r="AJ198" s="777"/>
      <c r="AK198" s="667">
        <v>62</v>
      </c>
      <c r="AL198" s="666" t="s">
        <v>1090</v>
      </c>
      <c r="AM198" s="658"/>
      <c r="AN198" s="659"/>
      <c r="AO198" s="777"/>
      <c r="AP198" s="667">
        <v>70</v>
      </c>
      <c r="AQ198" s="666" t="s">
        <v>1091</v>
      </c>
      <c r="AR198" s="658"/>
      <c r="AS198" s="659"/>
      <c r="AT198" s="777"/>
      <c r="AU198" s="667">
        <v>78</v>
      </c>
      <c r="AV198" s="666" t="s">
        <v>865</v>
      </c>
      <c r="AW198" s="658"/>
      <c r="AX198" s="659"/>
      <c r="AY198" s="777"/>
      <c r="AZ198" s="667">
        <v>86</v>
      </c>
      <c r="BA198" s="666" t="s">
        <v>881</v>
      </c>
      <c r="BB198" s="658"/>
      <c r="BC198" s="659"/>
      <c r="BD198" s="777"/>
      <c r="BE198" s="667">
        <v>94</v>
      </c>
      <c r="BF198" s="666" t="s">
        <v>897</v>
      </c>
      <c r="BG198" s="658"/>
      <c r="BH198" s="659"/>
      <c r="BI198" s="781"/>
    </row>
    <row r="199" spans="1:61" ht="39.950000000000003" customHeight="1" thickBot="1">
      <c r="A199" s="664" t="s">
        <v>1092</v>
      </c>
      <c r="B199" s="665">
        <v>7</v>
      </c>
      <c r="C199" s="666" t="s">
        <v>988</v>
      </c>
      <c r="D199" s="658"/>
      <c r="E199" s="659"/>
      <c r="F199" s="777"/>
      <c r="G199" s="667">
        <v>15</v>
      </c>
      <c r="H199" s="666" t="s">
        <v>998</v>
      </c>
      <c r="I199" s="658"/>
      <c r="J199" s="659"/>
      <c r="K199" s="777"/>
      <c r="L199" s="667">
        <v>23</v>
      </c>
      <c r="M199" s="666" t="s">
        <v>1093</v>
      </c>
      <c r="N199" s="658"/>
      <c r="O199" s="659"/>
      <c r="P199" s="777"/>
      <c r="Q199" s="667">
        <v>31</v>
      </c>
      <c r="R199" s="666" t="s">
        <v>1094</v>
      </c>
      <c r="S199" s="658"/>
      <c r="T199" s="659"/>
      <c r="U199" s="777"/>
      <c r="V199" s="667">
        <v>39</v>
      </c>
      <c r="W199" s="666" t="s">
        <v>1095</v>
      </c>
      <c r="X199" s="658"/>
      <c r="Y199" s="659"/>
      <c r="Z199" s="777"/>
      <c r="AA199" s="667">
        <v>47</v>
      </c>
      <c r="AB199" s="666" t="s">
        <v>1096</v>
      </c>
      <c r="AC199" s="658"/>
      <c r="AD199" s="659"/>
      <c r="AE199" s="777"/>
      <c r="AF199" s="667">
        <v>55</v>
      </c>
      <c r="AG199" s="666" t="s">
        <v>1097</v>
      </c>
      <c r="AH199" s="658"/>
      <c r="AI199" s="659"/>
      <c r="AJ199" s="777"/>
      <c r="AK199" s="667">
        <v>63</v>
      </c>
      <c r="AL199" s="666" t="s">
        <v>1098</v>
      </c>
      <c r="AM199" s="658"/>
      <c r="AN199" s="659"/>
      <c r="AO199" s="777"/>
      <c r="AP199" s="667">
        <v>71</v>
      </c>
      <c r="AQ199" s="666" t="s">
        <v>1099</v>
      </c>
      <c r="AR199" s="658"/>
      <c r="AS199" s="659"/>
      <c r="AT199" s="777"/>
      <c r="AU199" s="667">
        <v>79</v>
      </c>
      <c r="AV199" s="666" t="s">
        <v>867</v>
      </c>
      <c r="AW199" s="658"/>
      <c r="AX199" s="659"/>
      <c r="AY199" s="777"/>
      <c r="AZ199" s="667">
        <v>87</v>
      </c>
      <c r="BA199" s="666" t="s">
        <v>883</v>
      </c>
      <c r="BB199" s="658"/>
      <c r="BC199" s="659"/>
      <c r="BD199" s="777"/>
      <c r="BE199" s="667">
        <v>95</v>
      </c>
      <c r="BF199" s="666" t="s">
        <v>899</v>
      </c>
      <c r="BG199" s="658"/>
      <c r="BH199" s="659"/>
      <c r="BI199" s="781"/>
    </row>
    <row r="200" spans="1:61" ht="39.950000000000003" customHeight="1" thickBot="1">
      <c r="A200" s="668" t="s">
        <v>1100</v>
      </c>
      <c r="B200" s="669">
        <v>8</v>
      </c>
      <c r="C200" s="670" t="s">
        <v>991</v>
      </c>
      <c r="D200" s="658"/>
      <c r="E200" s="659"/>
      <c r="F200" s="779"/>
      <c r="G200" s="671">
        <v>16</v>
      </c>
      <c r="H200" s="670" t="s">
        <v>999</v>
      </c>
      <c r="I200" s="672"/>
      <c r="J200" s="673"/>
      <c r="K200" s="779"/>
      <c r="L200" s="671">
        <v>24</v>
      </c>
      <c r="M200" s="670" t="s">
        <v>1101</v>
      </c>
      <c r="N200" s="658"/>
      <c r="O200" s="659"/>
      <c r="P200" s="779"/>
      <c r="Q200" s="671">
        <v>32</v>
      </c>
      <c r="R200" s="670" t="s">
        <v>1102</v>
      </c>
      <c r="S200" s="672"/>
      <c r="T200" s="673"/>
      <c r="U200" s="779"/>
      <c r="V200" s="671">
        <v>40</v>
      </c>
      <c r="W200" s="670" t="s">
        <v>1103</v>
      </c>
      <c r="X200" s="658"/>
      <c r="Y200" s="659"/>
      <c r="Z200" s="779"/>
      <c r="AA200" s="671">
        <v>48</v>
      </c>
      <c r="AB200" s="670" t="s">
        <v>1104</v>
      </c>
      <c r="AC200" s="672"/>
      <c r="AD200" s="673"/>
      <c r="AE200" s="779"/>
      <c r="AF200" s="671">
        <v>56</v>
      </c>
      <c r="AG200" s="670" t="s">
        <v>1105</v>
      </c>
      <c r="AH200" s="658"/>
      <c r="AI200" s="659"/>
      <c r="AJ200" s="779"/>
      <c r="AK200" s="671">
        <v>64</v>
      </c>
      <c r="AL200" s="670" t="s">
        <v>1106</v>
      </c>
      <c r="AM200" s="672"/>
      <c r="AN200" s="673"/>
      <c r="AO200" s="779"/>
      <c r="AP200" s="671">
        <v>72</v>
      </c>
      <c r="AQ200" s="670" t="s">
        <v>1107</v>
      </c>
      <c r="AR200" s="658"/>
      <c r="AS200" s="659"/>
      <c r="AT200" s="779"/>
      <c r="AU200" s="671">
        <v>80</v>
      </c>
      <c r="AV200" s="670" t="s">
        <v>869</v>
      </c>
      <c r="AW200" s="672"/>
      <c r="AX200" s="673"/>
      <c r="AY200" s="779"/>
      <c r="AZ200" s="671">
        <v>88</v>
      </c>
      <c r="BA200" s="670" t="s">
        <v>885</v>
      </c>
      <c r="BB200" s="658"/>
      <c r="BC200" s="659"/>
      <c r="BD200" s="779"/>
      <c r="BE200" s="671">
        <v>96</v>
      </c>
      <c r="BF200" s="670" t="s">
        <v>901</v>
      </c>
      <c r="BG200" s="672"/>
      <c r="BH200" s="673"/>
      <c r="BI200" s="782"/>
    </row>
  </sheetData>
  <phoneticPr fontId="1" type="noConversion"/>
  <pageMargins left="0.23622047244094491" right="0.23622047244094491" top="0.74803149606299213" bottom="0.74803149606299213" header="0.31496062992125984" footer="0.31496062992125984"/>
  <pageSetup paperSize="9" scale="65" pageOrder="overThenDown"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>
    <tabColor rgb="FFFFFF00"/>
  </sheetPr>
  <dimension ref="A1:M240"/>
  <sheetViews>
    <sheetView zoomScale="90" zoomScaleNormal="90" workbookViewId="0">
      <selection activeCell="D6" sqref="D6"/>
    </sheetView>
  </sheetViews>
  <sheetFormatPr defaultColWidth="8.75" defaultRowHeight="39.950000000000003" customHeight="1"/>
  <cols>
    <col min="1" max="1" width="20.5" style="743" customWidth="1"/>
    <col min="2" max="13" width="11.625" style="743" customWidth="1"/>
    <col min="14" max="16384" width="8.75" style="743"/>
  </cols>
  <sheetData>
    <row r="1" spans="1:13" ht="13.5" customHeight="1" thickBot="1">
      <c r="A1" s="746" t="s">
        <v>201</v>
      </c>
    </row>
    <row r="2" spans="1:13" ht="29.25" customHeight="1" thickBot="1">
      <c r="A2" s="750"/>
      <c r="B2" s="739">
        <v>1</v>
      </c>
      <c r="C2" s="739">
        <v>2</v>
      </c>
      <c r="D2" s="739">
        <v>3</v>
      </c>
      <c r="E2" s="739">
        <v>4</v>
      </c>
      <c r="F2" s="739">
        <v>5</v>
      </c>
      <c r="G2" s="739">
        <v>6</v>
      </c>
      <c r="H2" s="739">
        <v>7</v>
      </c>
      <c r="I2" s="739">
        <v>8</v>
      </c>
      <c r="J2" s="739">
        <v>9</v>
      </c>
      <c r="K2" s="739">
        <v>10</v>
      </c>
      <c r="L2" s="739">
        <v>11</v>
      </c>
      <c r="M2" s="740">
        <v>12</v>
      </c>
    </row>
    <row r="3" spans="1:13" ht="14.25" thickBot="1">
      <c r="A3" s="745" t="s">
        <v>1047</v>
      </c>
      <c r="B3" s="737" t="s">
        <v>2540</v>
      </c>
      <c r="C3" s="738" t="s">
        <v>2541</v>
      </c>
      <c r="D3" s="738" t="s">
        <v>2542</v>
      </c>
      <c r="E3" s="738" t="s">
        <v>2543</v>
      </c>
      <c r="F3" s="738" t="s">
        <v>2544</v>
      </c>
      <c r="G3" s="738" t="s">
        <v>2545</v>
      </c>
      <c r="H3" s="738" t="s">
        <v>2546</v>
      </c>
      <c r="I3" s="738" t="s">
        <v>2547</v>
      </c>
      <c r="J3" s="738" t="s">
        <v>2548</v>
      </c>
      <c r="K3" s="738" t="s">
        <v>2549</v>
      </c>
      <c r="L3" s="738" t="s">
        <v>2550</v>
      </c>
      <c r="M3" s="741" t="s">
        <v>2551</v>
      </c>
    </row>
    <row r="4" spans="1:13" ht="27.95" customHeight="1">
      <c r="A4" s="747"/>
      <c r="B4" s="744"/>
      <c r="C4" s="744"/>
      <c r="D4" s="744"/>
      <c r="E4" s="744"/>
      <c r="F4" s="744"/>
      <c r="G4" s="744"/>
      <c r="H4" s="744"/>
      <c r="I4" s="744"/>
      <c r="J4" s="744"/>
      <c r="K4" s="744"/>
      <c r="L4" s="744"/>
      <c r="M4" s="745"/>
    </row>
    <row r="5" spans="1:13" ht="27.95" customHeight="1">
      <c r="A5" s="747"/>
      <c r="B5" s="761"/>
      <c r="C5" s="761"/>
      <c r="D5" s="761"/>
      <c r="E5" s="761"/>
      <c r="F5" s="761"/>
      <c r="G5" s="761"/>
      <c r="H5" s="761"/>
      <c r="I5" s="761"/>
      <c r="J5" s="761"/>
      <c r="K5" s="761"/>
      <c r="L5" s="761"/>
      <c r="M5" s="748"/>
    </row>
    <row r="6" spans="1:13" ht="12" customHeight="1" thickBot="1">
      <c r="A6" s="747"/>
      <c r="B6" s="751"/>
      <c r="C6" s="757"/>
      <c r="D6" s="757"/>
      <c r="E6" s="757"/>
      <c r="F6" s="757"/>
      <c r="G6" s="757"/>
      <c r="H6" s="757"/>
      <c r="I6" s="757"/>
      <c r="J6" s="757"/>
      <c r="K6" s="757"/>
      <c r="L6" s="757"/>
      <c r="M6" s="758"/>
    </row>
    <row r="7" spans="1:13" ht="14.25" thickBot="1">
      <c r="A7" s="748" t="s">
        <v>1053</v>
      </c>
      <c r="B7" s="759" t="s">
        <v>2552</v>
      </c>
      <c r="C7" s="759" t="s">
        <v>2553</v>
      </c>
      <c r="D7" s="759" t="s">
        <v>2554</v>
      </c>
      <c r="E7" s="759" t="s">
        <v>2555</v>
      </c>
      <c r="F7" s="759" t="s">
        <v>2556</v>
      </c>
      <c r="G7" s="759" t="s">
        <v>2557</v>
      </c>
      <c r="H7" s="759" t="s">
        <v>2558</v>
      </c>
      <c r="I7" s="759" t="s">
        <v>2559</v>
      </c>
      <c r="J7" s="759" t="s">
        <v>2560</v>
      </c>
      <c r="K7" s="759" t="s">
        <v>2561</v>
      </c>
      <c r="L7" s="759" t="s">
        <v>2562</v>
      </c>
      <c r="M7" s="760" t="s">
        <v>2563</v>
      </c>
    </row>
    <row r="8" spans="1:13" ht="27.95" customHeight="1">
      <c r="A8" s="748"/>
      <c r="B8" s="744"/>
      <c r="C8" s="744"/>
      <c r="D8" s="744"/>
      <c r="E8" s="744"/>
      <c r="F8" s="744"/>
      <c r="G8" s="744"/>
      <c r="H8" s="744"/>
      <c r="I8" s="744"/>
      <c r="J8" s="744"/>
      <c r="K8" s="744"/>
      <c r="L8" s="744"/>
      <c r="M8" s="741"/>
    </row>
    <row r="9" spans="1:13" ht="27.95" customHeight="1">
      <c r="A9" s="748"/>
      <c r="B9" s="761"/>
      <c r="C9" s="761"/>
      <c r="D9" s="761"/>
      <c r="E9" s="761"/>
      <c r="F9" s="761"/>
      <c r="G9" s="761"/>
      <c r="H9" s="761"/>
      <c r="I9" s="761"/>
      <c r="J9" s="761"/>
      <c r="K9" s="761"/>
      <c r="L9" s="761"/>
      <c r="M9" s="762"/>
    </row>
    <row r="10" spans="1:13" ht="12" customHeight="1" thickBot="1">
      <c r="A10" s="748"/>
      <c r="B10" s="755"/>
      <c r="C10" s="755"/>
      <c r="D10" s="755"/>
      <c r="E10" s="755"/>
      <c r="F10" s="755"/>
      <c r="G10" s="755"/>
      <c r="H10" s="755"/>
      <c r="I10" s="755"/>
      <c r="J10" s="755"/>
      <c r="K10" s="755"/>
      <c r="L10" s="755"/>
      <c r="M10" s="742"/>
    </row>
    <row r="11" spans="1:13" ht="14.25" thickBot="1">
      <c r="A11" s="748" t="s">
        <v>1060</v>
      </c>
      <c r="B11" s="737" t="s">
        <v>2564</v>
      </c>
      <c r="C11" s="738" t="s">
        <v>2565</v>
      </c>
      <c r="D11" s="738" t="s">
        <v>2566</v>
      </c>
      <c r="E11" s="738" t="s">
        <v>2567</v>
      </c>
      <c r="F11" s="738" t="s">
        <v>2568</v>
      </c>
      <c r="G11" s="738" t="s">
        <v>2569</v>
      </c>
      <c r="H11" s="738" t="s">
        <v>2570</v>
      </c>
      <c r="I11" s="738" t="s">
        <v>2571</v>
      </c>
      <c r="J11" s="738" t="s">
        <v>2572</v>
      </c>
      <c r="K11" s="738" t="s">
        <v>2573</v>
      </c>
      <c r="L11" s="738" t="s">
        <v>2574</v>
      </c>
      <c r="M11" s="741" t="s">
        <v>2575</v>
      </c>
    </row>
    <row r="12" spans="1:13" ht="27.95" customHeight="1">
      <c r="A12" s="747"/>
      <c r="B12" s="744"/>
      <c r="C12" s="744"/>
      <c r="D12" s="744"/>
      <c r="E12" s="744"/>
      <c r="F12" s="744"/>
      <c r="G12" s="744"/>
      <c r="H12" s="744"/>
      <c r="I12" s="744"/>
      <c r="J12" s="744"/>
      <c r="K12" s="744"/>
      <c r="L12" s="744"/>
      <c r="M12" s="745"/>
    </row>
    <row r="13" spans="1:13" ht="27.95" customHeight="1">
      <c r="A13" s="747"/>
      <c r="B13" s="761"/>
      <c r="C13" s="761"/>
      <c r="D13" s="761"/>
      <c r="E13" s="761"/>
      <c r="F13" s="761"/>
      <c r="G13" s="761"/>
      <c r="H13" s="761"/>
      <c r="I13" s="761"/>
      <c r="J13" s="761"/>
      <c r="K13" s="761"/>
      <c r="L13" s="761"/>
      <c r="M13" s="748"/>
    </row>
    <row r="14" spans="1:13" ht="12" customHeight="1" thickBot="1">
      <c r="A14" s="747"/>
      <c r="B14" s="755"/>
      <c r="C14" s="755"/>
      <c r="D14" s="755"/>
      <c r="E14" s="755"/>
      <c r="F14" s="755"/>
      <c r="G14" s="755"/>
      <c r="H14" s="755"/>
      <c r="I14" s="755"/>
      <c r="J14" s="755"/>
      <c r="K14" s="755"/>
      <c r="L14" s="755"/>
      <c r="M14" s="749"/>
    </row>
    <row r="15" spans="1:13" ht="14.25" thickBot="1">
      <c r="A15" s="748" t="s">
        <v>1068</v>
      </c>
      <c r="B15" s="752" t="s">
        <v>2576</v>
      </c>
      <c r="C15" s="753" t="s">
        <v>2577</v>
      </c>
      <c r="D15" s="753" t="s">
        <v>2578</v>
      </c>
      <c r="E15" s="753" t="s">
        <v>2579</v>
      </c>
      <c r="F15" s="753" t="s">
        <v>2580</v>
      </c>
      <c r="G15" s="753" t="s">
        <v>2581</v>
      </c>
      <c r="H15" s="753" t="s">
        <v>2582</v>
      </c>
      <c r="I15" s="753" t="s">
        <v>2583</v>
      </c>
      <c r="J15" s="753" t="s">
        <v>2584</v>
      </c>
      <c r="K15" s="753" t="s">
        <v>2585</v>
      </c>
      <c r="L15" s="753" t="s">
        <v>2586</v>
      </c>
      <c r="M15" s="754" t="s">
        <v>2587</v>
      </c>
    </row>
    <row r="16" spans="1:13" ht="27.95" customHeight="1">
      <c r="A16" s="748"/>
      <c r="B16" s="744"/>
      <c r="C16" s="744"/>
      <c r="D16" s="744"/>
      <c r="E16" s="744"/>
      <c r="F16" s="744"/>
      <c r="G16" s="744"/>
      <c r="H16" s="744"/>
      <c r="I16" s="744"/>
      <c r="J16" s="744"/>
      <c r="K16" s="744"/>
      <c r="L16" s="744"/>
      <c r="M16" s="741"/>
    </row>
    <row r="17" spans="1:13" ht="27.95" customHeight="1">
      <c r="A17" s="748"/>
      <c r="B17" s="761"/>
      <c r="C17" s="761"/>
      <c r="D17" s="761"/>
      <c r="E17" s="761"/>
      <c r="F17" s="761"/>
      <c r="G17" s="761"/>
      <c r="H17" s="761"/>
      <c r="I17" s="761"/>
      <c r="J17" s="761"/>
      <c r="K17" s="761"/>
      <c r="L17" s="761"/>
      <c r="M17" s="762"/>
    </row>
    <row r="18" spans="1:13" ht="12" customHeight="1" thickBot="1">
      <c r="A18" s="748"/>
      <c r="B18" s="755"/>
      <c r="C18" s="755"/>
      <c r="D18" s="755"/>
      <c r="E18" s="755"/>
      <c r="F18" s="755"/>
      <c r="G18" s="755"/>
      <c r="H18" s="755"/>
      <c r="I18" s="755"/>
      <c r="J18" s="755"/>
      <c r="K18" s="755"/>
      <c r="L18" s="755"/>
      <c r="M18" s="742"/>
    </row>
    <row r="19" spans="1:13" ht="14.25" thickBot="1">
      <c r="A19" s="748" t="s">
        <v>1076</v>
      </c>
      <c r="B19" s="737" t="s">
        <v>2588</v>
      </c>
      <c r="C19" s="738" t="s">
        <v>2589</v>
      </c>
      <c r="D19" s="738" t="s">
        <v>2590</v>
      </c>
      <c r="E19" s="738" t="s">
        <v>2591</v>
      </c>
      <c r="F19" s="738" t="s">
        <v>2592</v>
      </c>
      <c r="G19" s="738" t="s">
        <v>2593</v>
      </c>
      <c r="H19" s="738" t="s">
        <v>2594</v>
      </c>
      <c r="I19" s="738" t="s">
        <v>2595</v>
      </c>
      <c r="J19" s="738" t="s">
        <v>2596</v>
      </c>
      <c r="K19" s="738" t="s">
        <v>2597</v>
      </c>
      <c r="L19" s="738" t="s">
        <v>2598</v>
      </c>
      <c r="M19" s="741" t="s">
        <v>2599</v>
      </c>
    </row>
    <row r="20" spans="1:13" ht="27.95" customHeight="1">
      <c r="A20" s="747"/>
      <c r="B20" s="744"/>
      <c r="C20" s="744"/>
      <c r="D20" s="744"/>
      <c r="E20" s="744"/>
      <c r="F20" s="744"/>
      <c r="G20" s="744"/>
      <c r="H20" s="744"/>
      <c r="I20" s="744"/>
      <c r="J20" s="744"/>
      <c r="K20" s="744"/>
      <c r="L20" s="744"/>
      <c r="M20" s="745"/>
    </row>
    <row r="21" spans="1:13" ht="27.95" customHeight="1">
      <c r="A21" s="747"/>
      <c r="B21" s="761"/>
      <c r="C21" s="761"/>
      <c r="D21" s="761"/>
      <c r="E21" s="761"/>
      <c r="F21" s="761"/>
      <c r="G21" s="761"/>
      <c r="H21" s="761"/>
      <c r="I21" s="761"/>
      <c r="J21" s="761"/>
      <c r="K21" s="761"/>
      <c r="L21" s="761"/>
      <c r="M21" s="748"/>
    </row>
    <row r="22" spans="1:13" ht="12" customHeight="1" thickBot="1">
      <c r="A22" s="747"/>
      <c r="B22" s="755"/>
      <c r="C22" s="755"/>
      <c r="D22" s="755"/>
      <c r="E22" s="755"/>
      <c r="F22" s="755"/>
      <c r="G22" s="755"/>
      <c r="H22" s="755"/>
      <c r="I22" s="755"/>
      <c r="J22" s="755"/>
      <c r="K22" s="755"/>
      <c r="L22" s="755"/>
      <c r="M22" s="749"/>
    </row>
    <row r="23" spans="1:13" ht="14.25" thickBot="1">
      <c r="A23" s="748" t="s">
        <v>1084</v>
      </c>
      <c r="B23" s="752" t="s">
        <v>2600</v>
      </c>
      <c r="C23" s="753" t="s">
        <v>2601</v>
      </c>
      <c r="D23" s="753" t="s">
        <v>2602</v>
      </c>
      <c r="E23" s="753" t="s">
        <v>2603</v>
      </c>
      <c r="F23" s="753" t="s">
        <v>2604</v>
      </c>
      <c r="G23" s="753" t="s">
        <v>2605</v>
      </c>
      <c r="H23" s="753" t="s">
        <v>2606</v>
      </c>
      <c r="I23" s="753" t="s">
        <v>2607</v>
      </c>
      <c r="J23" s="753" t="s">
        <v>2608</v>
      </c>
      <c r="K23" s="753" t="s">
        <v>2609</v>
      </c>
      <c r="L23" s="753" t="s">
        <v>2610</v>
      </c>
      <c r="M23" s="754" t="s">
        <v>2611</v>
      </c>
    </row>
    <row r="24" spans="1:13" ht="27.95" customHeight="1">
      <c r="A24" s="748"/>
      <c r="B24" s="744"/>
      <c r="C24" s="744"/>
      <c r="D24" s="744"/>
      <c r="E24" s="744"/>
      <c r="F24" s="744"/>
      <c r="G24" s="744"/>
      <c r="H24" s="744"/>
      <c r="I24" s="744"/>
      <c r="J24" s="744"/>
      <c r="K24" s="744"/>
      <c r="L24" s="744"/>
      <c r="M24" s="741"/>
    </row>
    <row r="25" spans="1:13" ht="27.95" customHeight="1">
      <c r="A25" s="748"/>
      <c r="B25" s="761"/>
      <c r="C25" s="761"/>
      <c r="D25" s="761"/>
      <c r="E25" s="761"/>
      <c r="F25" s="761"/>
      <c r="G25" s="761"/>
      <c r="H25" s="761"/>
      <c r="I25" s="761"/>
      <c r="J25" s="761"/>
      <c r="K25" s="761"/>
      <c r="L25" s="761"/>
      <c r="M25" s="762"/>
    </row>
    <row r="26" spans="1:13" ht="12" customHeight="1" thickBot="1">
      <c r="A26" s="748"/>
      <c r="B26" s="755"/>
      <c r="C26" s="755"/>
      <c r="D26" s="755"/>
      <c r="E26" s="755"/>
      <c r="F26" s="755"/>
      <c r="G26" s="755"/>
      <c r="H26" s="755"/>
      <c r="I26" s="755"/>
      <c r="J26" s="755"/>
      <c r="K26" s="755"/>
      <c r="L26" s="755"/>
      <c r="M26" s="742"/>
    </row>
    <row r="27" spans="1:13" ht="14.25" thickBot="1">
      <c r="A27" s="748" t="s">
        <v>1092</v>
      </c>
      <c r="B27" s="737" t="s">
        <v>2612</v>
      </c>
      <c r="C27" s="738" t="s">
        <v>2613</v>
      </c>
      <c r="D27" s="738" t="s">
        <v>2614</v>
      </c>
      <c r="E27" s="738" t="s">
        <v>2615</v>
      </c>
      <c r="F27" s="738" t="s">
        <v>2616</v>
      </c>
      <c r="G27" s="738" t="s">
        <v>2617</v>
      </c>
      <c r="H27" s="738" t="s">
        <v>2618</v>
      </c>
      <c r="I27" s="738" t="s">
        <v>2619</v>
      </c>
      <c r="J27" s="738" t="s">
        <v>2620</v>
      </c>
      <c r="K27" s="738" t="s">
        <v>2621</v>
      </c>
      <c r="L27" s="738" t="s">
        <v>2622</v>
      </c>
      <c r="M27" s="741" t="s">
        <v>2623</v>
      </c>
    </row>
    <row r="28" spans="1:13" ht="27.95" customHeight="1">
      <c r="A28" s="747"/>
      <c r="B28" s="744"/>
      <c r="C28" s="744"/>
      <c r="D28" s="744"/>
      <c r="E28" s="744"/>
      <c r="F28" s="744"/>
      <c r="G28" s="744"/>
      <c r="H28" s="744"/>
      <c r="I28" s="744"/>
      <c r="J28" s="744"/>
      <c r="K28" s="744"/>
      <c r="L28" s="744"/>
      <c r="M28" s="745"/>
    </row>
    <row r="29" spans="1:13" ht="27.95" customHeight="1">
      <c r="A29" s="747"/>
      <c r="B29" s="761"/>
      <c r="C29" s="761"/>
      <c r="D29" s="761"/>
      <c r="E29" s="761"/>
      <c r="F29" s="761"/>
      <c r="G29" s="761"/>
      <c r="H29" s="761"/>
      <c r="I29" s="761"/>
      <c r="J29" s="761"/>
      <c r="K29" s="761"/>
      <c r="L29" s="761"/>
      <c r="M29" s="748"/>
    </row>
    <row r="30" spans="1:13" ht="12" customHeight="1" thickBot="1">
      <c r="A30" s="747"/>
      <c r="B30" s="755"/>
      <c r="C30" s="755"/>
      <c r="D30" s="755"/>
      <c r="E30" s="755"/>
      <c r="F30" s="755"/>
      <c r="G30" s="755"/>
      <c r="H30" s="755"/>
      <c r="I30" s="755"/>
      <c r="J30" s="755"/>
      <c r="K30" s="755"/>
      <c r="L30" s="755"/>
      <c r="M30" s="749"/>
    </row>
    <row r="31" spans="1:13" ht="14.25" thickBot="1">
      <c r="A31" s="748" t="s">
        <v>1100</v>
      </c>
      <c r="B31" s="752" t="s">
        <v>2624</v>
      </c>
      <c r="C31" s="753" t="s">
        <v>2625</v>
      </c>
      <c r="D31" s="753" t="s">
        <v>2626</v>
      </c>
      <c r="E31" s="753" t="s">
        <v>2627</v>
      </c>
      <c r="F31" s="753" t="s">
        <v>2628</v>
      </c>
      <c r="G31" s="753" t="s">
        <v>2629</v>
      </c>
      <c r="H31" s="753" t="s">
        <v>2630</v>
      </c>
      <c r="I31" s="753" t="s">
        <v>2631</v>
      </c>
      <c r="J31" s="753" t="s">
        <v>2632</v>
      </c>
      <c r="K31" s="753" t="s">
        <v>2633</v>
      </c>
      <c r="L31" s="753" t="s">
        <v>2634</v>
      </c>
      <c r="M31" s="754" t="s">
        <v>2635</v>
      </c>
    </row>
    <row r="32" spans="1:13" ht="27.95" customHeight="1">
      <c r="A32" s="748"/>
      <c r="B32" s="744"/>
      <c r="C32" s="744"/>
      <c r="D32" s="744"/>
      <c r="E32" s="744"/>
      <c r="F32" s="744"/>
      <c r="G32" s="744"/>
      <c r="H32" s="744"/>
      <c r="I32" s="744"/>
      <c r="J32" s="744"/>
      <c r="K32" s="744"/>
      <c r="L32" s="744"/>
      <c r="M32" s="741"/>
    </row>
    <row r="33" spans="1:13" ht="27.95" customHeight="1">
      <c r="A33" s="748"/>
      <c r="B33" s="761"/>
      <c r="C33" s="761"/>
      <c r="D33" s="761"/>
      <c r="E33" s="761"/>
      <c r="F33" s="761"/>
      <c r="G33" s="761"/>
      <c r="H33" s="761"/>
      <c r="I33" s="761"/>
      <c r="J33" s="761"/>
      <c r="K33" s="761"/>
      <c r="L33" s="761"/>
      <c r="M33" s="762"/>
    </row>
    <row r="34" spans="1:13" ht="12" customHeight="1" thickBot="1">
      <c r="A34" s="749"/>
      <c r="B34" s="755"/>
      <c r="C34" s="755"/>
      <c r="D34" s="755"/>
      <c r="E34" s="755"/>
      <c r="F34" s="755"/>
      <c r="G34" s="755"/>
      <c r="H34" s="755"/>
      <c r="I34" s="755"/>
      <c r="J34" s="755"/>
      <c r="K34" s="755"/>
      <c r="L34" s="755"/>
      <c r="M34" s="742"/>
    </row>
    <row r="35" spans="1:13" ht="6.95" customHeight="1">
      <c r="A35" s="756"/>
      <c r="B35" s="751"/>
      <c r="C35" s="751"/>
      <c r="D35" s="751"/>
      <c r="E35" s="751"/>
      <c r="F35" s="751"/>
      <c r="G35" s="751"/>
      <c r="H35" s="751"/>
      <c r="I35" s="751"/>
      <c r="J35" s="751"/>
      <c r="K35" s="751"/>
      <c r="L35" s="751"/>
      <c r="M35" s="756"/>
    </row>
    <row r="36" spans="1:13" ht="6.95" customHeight="1">
      <c r="A36" s="751"/>
      <c r="B36" s="751"/>
      <c r="C36" s="751"/>
      <c r="D36" s="751"/>
      <c r="E36" s="751"/>
      <c r="F36" s="751"/>
      <c r="G36" s="751"/>
      <c r="H36" s="751"/>
      <c r="I36" s="751"/>
      <c r="J36" s="751"/>
      <c r="K36" s="751"/>
      <c r="L36" s="751"/>
      <c r="M36" s="751"/>
    </row>
    <row r="37" spans="1:13" ht="6.95" customHeight="1">
      <c r="A37" s="751"/>
      <c r="B37" s="751"/>
      <c r="C37" s="751"/>
      <c r="D37" s="751"/>
      <c r="E37" s="751"/>
      <c r="F37" s="751"/>
      <c r="G37" s="751"/>
      <c r="H37" s="751"/>
      <c r="I37" s="751"/>
      <c r="J37" s="751"/>
      <c r="K37" s="751"/>
      <c r="L37" s="751"/>
      <c r="M37" s="751"/>
    </row>
    <row r="38" spans="1:13" ht="6.95" customHeight="1">
      <c r="A38" s="751"/>
      <c r="B38" s="751"/>
      <c r="C38" s="751"/>
      <c r="D38" s="751"/>
      <c r="E38" s="751"/>
      <c r="F38" s="751"/>
      <c r="G38" s="751"/>
      <c r="H38" s="751"/>
      <c r="I38" s="751"/>
      <c r="J38" s="751"/>
      <c r="K38" s="751"/>
      <c r="L38" s="751"/>
      <c r="M38" s="751"/>
    </row>
    <row r="39" spans="1:13" ht="6.95" customHeight="1"/>
    <row r="40" spans="1:13" ht="6.95" customHeight="1"/>
    <row r="41" spans="1:13" ht="13.5" customHeight="1" thickBot="1">
      <c r="A41" s="746" t="s">
        <v>201</v>
      </c>
    </row>
    <row r="42" spans="1:13" ht="29.25" customHeight="1" thickBot="1">
      <c r="A42" s="750"/>
      <c r="B42" s="739">
        <v>1</v>
      </c>
      <c r="C42" s="739">
        <v>2</v>
      </c>
      <c r="D42" s="739">
        <v>3</v>
      </c>
      <c r="E42" s="739">
        <v>4</v>
      </c>
      <c r="F42" s="739">
        <v>5</v>
      </c>
      <c r="G42" s="739">
        <v>6</v>
      </c>
      <c r="H42" s="739">
        <v>7</v>
      </c>
      <c r="I42" s="739">
        <v>8</v>
      </c>
      <c r="J42" s="739">
        <v>9</v>
      </c>
      <c r="K42" s="739">
        <v>10</v>
      </c>
      <c r="L42" s="739">
        <v>11</v>
      </c>
      <c r="M42" s="740">
        <v>12</v>
      </c>
    </row>
    <row r="43" spans="1:13" ht="14.25" thickBot="1">
      <c r="A43" s="745" t="s">
        <v>1047</v>
      </c>
      <c r="B43" s="737" t="s">
        <v>2540</v>
      </c>
      <c r="C43" s="738" t="s">
        <v>2541</v>
      </c>
      <c r="D43" s="738" t="s">
        <v>2542</v>
      </c>
      <c r="E43" s="738" t="s">
        <v>2543</v>
      </c>
      <c r="F43" s="738" t="s">
        <v>2544</v>
      </c>
      <c r="G43" s="738" t="s">
        <v>2545</v>
      </c>
      <c r="H43" s="738" t="s">
        <v>2546</v>
      </c>
      <c r="I43" s="738" t="s">
        <v>2547</v>
      </c>
      <c r="J43" s="738" t="s">
        <v>2548</v>
      </c>
      <c r="K43" s="738" t="s">
        <v>2549</v>
      </c>
      <c r="L43" s="738" t="s">
        <v>2550</v>
      </c>
      <c r="M43" s="741" t="s">
        <v>2551</v>
      </c>
    </row>
    <row r="44" spans="1:13" ht="27.95" customHeight="1">
      <c r="A44" s="747"/>
      <c r="B44" s="744"/>
      <c r="C44" s="744"/>
      <c r="D44" s="744"/>
      <c r="E44" s="744"/>
      <c r="F44" s="744"/>
      <c r="G44" s="744"/>
      <c r="H44" s="744"/>
      <c r="I44" s="744"/>
      <c r="J44" s="744"/>
      <c r="K44" s="744"/>
      <c r="L44" s="744"/>
      <c r="M44" s="745"/>
    </row>
    <row r="45" spans="1:13" ht="27.95" customHeight="1">
      <c r="A45" s="747"/>
      <c r="B45" s="761"/>
      <c r="C45" s="761"/>
      <c r="D45" s="761"/>
      <c r="E45" s="761"/>
      <c r="F45" s="761"/>
      <c r="G45" s="761"/>
      <c r="H45" s="761"/>
      <c r="I45" s="761"/>
      <c r="J45" s="761"/>
      <c r="K45" s="761"/>
      <c r="L45" s="761"/>
      <c r="M45" s="748"/>
    </row>
    <row r="46" spans="1:13" ht="12" customHeight="1" thickBot="1">
      <c r="A46" s="747"/>
      <c r="B46" s="751"/>
      <c r="C46" s="757"/>
      <c r="D46" s="757"/>
      <c r="E46" s="757"/>
      <c r="F46" s="757"/>
      <c r="G46" s="757"/>
      <c r="H46" s="757"/>
      <c r="I46" s="757"/>
      <c r="J46" s="757"/>
      <c r="K46" s="757"/>
      <c r="L46" s="757"/>
      <c r="M46" s="758"/>
    </row>
    <row r="47" spans="1:13" ht="14.25" thickBot="1">
      <c r="A47" s="748" t="s">
        <v>1053</v>
      </c>
      <c r="B47" s="759" t="s">
        <v>2552</v>
      </c>
      <c r="C47" s="759" t="s">
        <v>2553</v>
      </c>
      <c r="D47" s="759" t="s">
        <v>2554</v>
      </c>
      <c r="E47" s="759" t="s">
        <v>2555</v>
      </c>
      <c r="F47" s="759" t="s">
        <v>2556</v>
      </c>
      <c r="G47" s="759" t="s">
        <v>2557</v>
      </c>
      <c r="H47" s="759" t="s">
        <v>2558</v>
      </c>
      <c r="I47" s="759" t="s">
        <v>2559</v>
      </c>
      <c r="J47" s="759" t="s">
        <v>2560</v>
      </c>
      <c r="K47" s="759" t="s">
        <v>2561</v>
      </c>
      <c r="L47" s="759" t="s">
        <v>2562</v>
      </c>
      <c r="M47" s="760" t="s">
        <v>2563</v>
      </c>
    </row>
    <row r="48" spans="1:13" ht="27.95" customHeight="1">
      <c r="A48" s="748"/>
      <c r="B48" s="744"/>
      <c r="C48" s="744"/>
      <c r="D48" s="744"/>
      <c r="E48" s="744"/>
      <c r="F48" s="744"/>
      <c r="G48" s="744"/>
      <c r="H48" s="744"/>
      <c r="I48" s="744"/>
      <c r="J48" s="744"/>
      <c r="K48" s="744"/>
      <c r="L48" s="744"/>
      <c r="M48" s="741"/>
    </row>
    <row r="49" spans="1:13" ht="27.95" customHeight="1">
      <c r="A49" s="748"/>
      <c r="B49" s="761"/>
      <c r="C49" s="761"/>
      <c r="D49" s="761"/>
      <c r="E49" s="761"/>
      <c r="F49" s="761"/>
      <c r="G49" s="761"/>
      <c r="H49" s="761"/>
      <c r="I49" s="761"/>
      <c r="J49" s="761"/>
      <c r="K49" s="761"/>
      <c r="L49" s="761"/>
      <c r="M49" s="762"/>
    </row>
    <row r="50" spans="1:13" ht="12" customHeight="1" thickBot="1">
      <c r="A50" s="748"/>
      <c r="B50" s="755"/>
      <c r="C50" s="755"/>
      <c r="D50" s="755"/>
      <c r="E50" s="755"/>
      <c r="F50" s="755"/>
      <c r="G50" s="755"/>
      <c r="H50" s="755"/>
      <c r="I50" s="755"/>
      <c r="J50" s="755"/>
      <c r="K50" s="755"/>
      <c r="L50" s="755"/>
      <c r="M50" s="742"/>
    </row>
    <row r="51" spans="1:13" ht="14.25" thickBot="1">
      <c r="A51" s="748" t="s">
        <v>1060</v>
      </c>
      <c r="B51" s="737" t="s">
        <v>2564</v>
      </c>
      <c r="C51" s="738" t="s">
        <v>2565</v>
      </c>
      <c r="D51" s="738" t="s">
        <v>2566</v>
      </c>
      <c r="E51" s="738" t="s">
        <v>2567</v>
      </c>
      <c r="F51" s="738" t="s">
        <v>2568</v>
      </c>
      <c r="G51" s="738" t="s">
        <v>2569</v>
      </c>
      <c r="H51" s="738" t="s">
        <v>2570</v>
      </c>
      <c r="I51" s="738" t="s">
        <v>2571</v>
      </c>
      <c r="J51" s="738" t="s">
        <v>2572</v>
      </c>
      <c r="K51" s="738" t="s">
        <v>2573</v>
      </c>
      <c r="L51" s="738" t="s">
        <v>2574</v>
      </c>
      <c r="M51" s="741" t="s">
        <v>2575</v>
      </c>
    </row>
    <row r="52" spans="1:13" ht="27.95" customHeight="1">
      <c r="A52" s="747"/>
      <c r="B52" s="744"/>
      <c r="C52" s="744"/>
      <c r="D52" s="744"/>
      <c r="E52" s="744"/>
      <c r="F52" s="744"/>
      <c r="G52" s="744"/>
      <c r="H52" s="744"/>
      <c r="I52" s="744"/>
      <c r="J52" s="744"/>
      <c r="K52" s="744"/>
      <c r="L52" s="744"/>
      <c r="M52" s="745"/>
    </row>
    <row r="53" spans="1:13" ht="27.95" customHeight="1">
      <c r="A53" s="747"/>
      <c r="B53" s="761"/>
      <c r="C53" s="761"/>
      <c r="D53" s="761"/>
      <c r="E53" s="761"/>
      <c r="F53" s="761"/>
      <c r="G53" s="761"/>
      <c r="H53" s="761"/>
      <c r="I53" s="761"/>
      <c r="J53" s="761"/>
      <c r="K53" s="761"/>
      <c r="L53" s="761"/>
      <c r="M53" s="748"/>
    </row>
    <row r="54" spans="1:13" ht="12" customHeight="1" thickBot="1">
      <c r="A54" s="747"/>
      <c r="B54" s="755"/>
      <c r="C54" s="755"/>
      <c r="D54" s="755"/>
      <c r="E54" s="755"/>
      <c r="F54" s="755"/>
      <c r="G54" s="755"/>
      <c r="H54" s="755"/>
      <c r="I54" s="755"/>
      <c r="J54" s="755"/>
      <c r="K54" s="755"/>
      <c r="L54" s="755"/>
      <c r="M54" s="749"/>
    </row>
    <row r="55" spans="1:13" ht="14.25" thickBot="1">
      <c r="A55" s="748" t="s">
        <v>1068</v>
      </c>
      <c r="B55" s="752" t="s">
        <v>2576</v>
      </c>
      <c r="C55" s="753" t="s">
        <v>2577</v>
      </c>
      <c r="D55" s="753" t="s">
        <v>2578</v>
      </c>
      <c r="E55" s="753" t="s">
        <v>2579</v>
      </c>
      <c r="F55" s="753" t="s">
        <v>2580</v>
      </c>
      <c r="G55" s="753" t="s">
        <v>2581</v>
      </c>
      <c r="H55" s="753" t="s">
        <v>2582</v>
      </c>
      <c r="I55" s="753" t="s">
        <v>2583</v>
      </c>
      <c r="J55" s="753" t="s">
        <v>2584</v>
      </c>
      <c r="K55" s="753" t="s">
        <v>2585</v>
      </c>
      <c r="L55" s="753" t="s">
        <v>2586</v>
      </c>
      <c r="M55" s="754" t="s">
        <v>2587</v>
      </c>
    </row>
    <row r="56" spans="1:13" ht="27.95" customHeight="1">
      <c r="A56" s="748"/>
      <c r="B56" s="744"/>
      <c r="C56" s="744"/>
      <c r="D56" s="744"/>
      <c r="E56" s="744"/>
      <c r="F56" s="744"/>
      <c r="G56" s="744"/>
      <c r="H56" s="744"/>
      <c r="I56" s="744"/>
      <c r="J56" s="744"/>
      <c r="K56" s="744"/>
      <c r="L56" s="744"/>
      <c r="M56" s="741"/>
    </row>
    <row r="57" spans="1:13" ht="27.95" customHeight="1">
      <c r="A57" s="748"/>
      <c r="B57" s="761"/>
      <c r="C57" s="761"/>
      <c r="D57" s="761"/>
      <c r="E57" s="761"/>
      <c r="F57" s="761"/>
      <c r="G57" s="761"/>
      <c r="H57" s="761"/>
      <c r="I57" s="761"/>
      <c r="J57" s="761"/>
      <c r="K57" s="761"/>
      <c r="L57" s="761"/>
      <c r="M57" s="762"/>
    </row>
    <row r="58" spans="1:13" ht="12" customHeight="1" thickBot="1">
      <c r="A58" s="748"/>
      <c r="B58" s="755"/>
      <c r="C58" s="755"/>
      <c r="D58" s="755"/>
      <c r="E58" s="755"/>
      <c r="F58" s="755"/>
      <c r="G58" s="755"/>
      <c r="H58" s="755"/>
      <c r="I58" s="755"/>
      <c r="J58" s="755"/>
      <c r="K58" s="755"/>
      <c r="L58" s="755"/>
      <c r="M58" s="742"/>
    </row>
    <row r="59" spans="1:13" ht="14.25" thickBot="1">
      <c r="A59" s="748" t="s">
        <v>1076</v>
      </c>
      <c r="B59" s="737" t="s">
        <v>2588</v>
      </c>
      <c r="C59" s="738" t="s">
        <v>2589</v>
      </c>
      <c r="D59" s="738" t="s">
        <v>2590</v>
      </c>
      <c r="E59" s="738" t="s">
        <v>2591</v>
      </c>
      <c r="F59" s="738" t="s">
        <v>2592</v>
      </c>
      <c r="G59" s="738" t="s">
        <v>2593</v>
      </c>
      <c r="H59" s="738" t="s">
        <v>2594</v>
      </c>
      <c r="I59" s="738" t="s">
        <v>2595</v>
      </c>
      <c r="J59" s="738" t="s">
        <v>2596</v>
      </c>
      <c r="K59" s="738" t="s">
        <v>2597</v>
      </c>
      <c r="L59" s="738" t="s">
        <v>2598</v>
      </c>
      <c r="M59" s="741" t="s">
        <v>2599</v>
      </c>
    </row>
    <row r="60" spans="1:13" ht="27.95" customHeight="1">
      <c r="A60" s="747"/>
      <c r="B60" s="744"/>
      <c r="C60" s="744"/>
      <c r="D60" s="744"/>
      <c r="E60" s="744"/>
      <c r="F60" s="744"/>
      <c r="G60" s="744"/>
      <c r="H60" s="744"/>
      <c r="I60" s="744"/>
      <c r="J60" s="744"/>
      <c r="K60" s="744"/>
      <c r="L60" s="744"/>
      <c r="M60" s="745"/>
    </row>
    <row r="61" spans="1:13" ht="27.95" customHeight="1">
      <c r="A61" s="747"/>
      <c r="B61" s="761"/>
      <c r="C61" s="761"/>
      <c r="D61" s="761"/>
      <c r="E61" s="761"/>
      <c r="F61" s="761"/>
      <c r="G61" s="761"/>
      <c r="H61" s="761"/>
      <c r="I61" s="761"/>
      <c r="J61" s="761"/>
      <c r="K61" s="761"/>
      <c r="L61" s="761"/>
      <c r="M61" s="748"/>
    </row>
    <row r="62" spans="1:13" ht="12" customHeight="1" thickBot="1">
      <c r="A62" s="747"/>
      <c r="B62" s="755"/>
      <c r="C62" s="755"/>
      <c r="D62" s="755"/>
      <c r="E62" s="755"/>
      <c r="F62" s="755"/>
      <c r="G62" s="755"/>
      <c r="H62" s="755"/>
      <c r="I62" s="755"/>
      <c r="J62" s="755"/>
      <c r="K62" s="755"/>
      <c r="L62" s="755"/>
      <c r="M62" s="749"/>
    </row>
    <row r="63" spans="1:13" ht="14.25" thickBot="1">
      <c r="A63" s="748" t="s">
        <v>1084</v>
      </c>
      <c r="B63" s="752" t="s">
        <v>2600</v>
      </c>
      <c r="C63" s="753" t="s">
        <v>2601</v>
      </c>
      <c r="D63" s="753" t="s">
        <v>2602</v>
      </c>
      <c r="E63" s="753" t="s">
        <v>2603</v>
      </c>
      <c r="F63" s="753" t="s">
        <v>2604</v>
      </c>
      <c r="G63" s="753" t="s">
        <v>2605</v>
      </c>
      <c r="H63" s="753" t="s">
        <v>2606</v>
      </c>
      <c r="I63" s="753" t="s">
        <v>2607</v>
      </c>
      <c r="J63" s="753" t="s">
        <v>2608</v>
      </c>
      <c r="K63" s="753" t="s">
        <v>2609</v>
      </c>
      <c r="L63" s="753" t="s">
        <v>2610</v>
      </c>
      <c r="M63" s="754" t="s">
        <v>2611</v>
      </c>
    </row>
    <row r="64" spans="1:13" ht="27.95" customHeight="1">
      <c r="A64" s="748"/>
      <c r="B64" s="744"/>
      <c r="C64" s="744"/>
      <c r="D64" s="744"/>
      <c r="E64" s="744"/>
      <c r="F64" s="744"/>
      <c r="G64" s="744"/>
      <c r="H64" s="744"/>
      <c r="I64" s="744"/>
      <c r="J64" s="744"/>
      <c r="K64" s="744"/>
      <c r="L64" s="744"/>
      <c r="M64" s="741"/>
    </row>
    <row r="65" spans="1:13" ht="27.95" customHeight="1">
      <c r="A65" s="748"/>
      <c r="B65" s="761"/>
      <c r="C65" s="761"/>
      <c r="D65" s="761"/>
      <c r="E65" s="761"/>
      <c r="F65" s="761"/>
      <c r="G65" s="761"/>
      <c r="H65" s="761"/>
      <c r="I65" s="761"/>
      <c r="J65" s="761"/>
      <c r="K65" s="761"/>
      <c r="L65" s="761"/>
      <c r="M65" s="762"/>
    </row>
    <row r="66" spans="1:13" ht="12" customHeight="1" thickBot="1">
      <c r="A66" s="748"/>
      <c r="B66" s="755"/>
      <c r="C66" s="755"/>
      <c r="D66" s="755"/>
      <c r="E66" s="755"/>
      <c r="F66" s="755"/>
      <c r="G66" s="755"/>
      <c r="H66" s="755"/>
      <c r="I66" s="755"/>
      <c r="J66" s="755"/>
      <c r="K66" s="755"/>
      <c r="L66" s="755"/>
      <c r="M66" s="742"/>
    </row>
    <row r="67" spans="1:13" ht="14.25" thickBot="1">
      <c r="A67" s="748" t="s">
        <v>1092</v>
      </c>
      <c r="B67" s="737" t="s">
        <v>2612</v>
      </c>
      <c r="C67" s="738" t="s">
        <v>2613</v>
      </c>
      <c r="D67" s="738" t="s">
        <v>2614</v>
      </c>
      <c r="E67" s="738" t="s">
        <v>2615</v>
      </c>
      <c r="F67" s="738" t="s">
        <v>2616</v>
      </c>
      <c r="G67" s="738" t="s">
        <v>2617</v>
      </c>
      <c r="H67" s="738" t="s">
        <v>2618</v>
      </c>
      <c r="I67" s="738" t="s">
        <v>2619</v>
      </c>
      <c r="J67" s="738" t="s">
        <v>2620</v>
      </c>
      <c r="K67" s="738" t="s">
        <v>2621</v>
      </c>
      <c r="L67" s="738" t="s">
        <v>2622</v>
      </c>
      <c r="M67" s="741" t="s">
        <v>2623</v>
      </c>
    </row>
    <row r="68" spans="1:13" ht="27.95" customHeight="1">
      <c r="A68" s="747"/>
      <c r="B68" s="744"/>
      <c r="C68" s="744"/>
      <c r="D68" s="744"/>
      <c r="E68" s="744"/>
      <c r="F68" s="744"/>
      <c r="G68" s="744"/>
      <c r="H68" s="744"/>
      <c r="I68" s="744"/>
      <c r="J68" s="744"/>
      <c r="K68" s="744"/>
      <c r="L68" s="744"/>
      <c r="M68" s="745"/>
    </row>
    <row r="69" spans="1:13" ht="27.95" customHeight="1">
      <c r="A69" s="747"/>
      <c r="B69" s="761"/>
      <c r="C69" s="761"/>
      <c r="D69" s="761"/>
      <c r="E69" s="761"/>
      <c r="F69" s="761"/>
      <c r="G69" s="761"/>
      <c r="H69" s="761"/>
      <c r="I69" s="761"/>
      <c r="J69" s="761"/>
      <c r="K69" s="761"/>
      <c r="L69" s="761"/>
      <c r="M69" s="748"/>
    </row>
    <row r="70" spans="1:13" ht="12" customHeight="1" thickBot="1">
      <c r="A70" s="747"/>
      <c r="B70" s="755"/>
      <c r="C70" s="755"/>
      <c r="D70" s="755"/>
      <c r="E70" s="755"/>
      <c r="F70" s="755"/>
      <c r="G70" s="755"/>
      <c r="H70" s="755"/>
      <c r="I70" s="755"/>
      <c r="J70" s="755"/>
      <c r="K70" s="755"/>
      <c r="L70" s="755"/>
      <c r="M70" s="749"/>
    </row>
    <row r="71" spans="1:13" ht="14.25" thickBot="1">
      <c r="A71" s="748" t="s">
        <v>1100</v>
      </c>
      <c r="B71" s="752" t="s">
        <v>2624</v>
      </c>
      <c r="C71" s="753" t="s">
        <v>2625</v>
      </c>
      <c r="D71" s="753" t="s">
        <v>2626</v>
      </c>
      <c r="E71" s="753" t="s">
        <v>2627</v>
      </c>
      <c r="F71" s="753" t="s">
        <v>2628</v>
      </c>
      <c r="G71" s="753" t="s">
        <v>2629</v>
      </c>
      <c r="H71" s="753" t="s">
        <v>2630</v>
      </c>
      <c r="I71" s="753" t="s">
        <v>2631</v>
      </c>
      <c r="J71" s="753" t="s">
        <v>2632</v>
      </c>
      <c r="K71" s="753" t="s">
        <v>2633</v>
      </c>
      <c r="L71" s="753" t="s">
        <v>2634</v>
      </c>
      <c r="M71" s="754" t="s">
        <v>2635</v>
      </c>
    </row>
    <row r="72" spans="1:13" ht="27.95" customHeight="1">
      <c r="A72" s="748"/>
      <c r="B72" s="744"/>
      <c r="C72" s="744"/>
      <c r="D72" s="744"/>
      <c r="E72" s="744"/>
      <c r="F72" s="744"/>
      <c r="G72" s="744"/>
      <c r="H72" s="744"/>
      <c r="I72" s="744"/>
      <c r="J72" s="744"/>
      <c r="K72" s="744"/>
      <c r="L72" s="744"/>
      <c r="M72" s="741"/>
    </row>
    <row r="73" spans="1:13" ht="27.95" customHeight="1">
      <c r="A73" s="748"/>
      <c r="B73" s="761"/>
      <c r="C73" s="761"/>
      <c r="D73" s="761"/>
      <c r="E73" s="761"/>
      <c r="F73" s="761"/>
      <c r="G73" s="761"/>
      <c r="H73" s="761"/>
      <c r="I73" s="761"/>
      <c r="J73" s="761"/>
      <c r="K73" s="761"/>
      <c r="L73" s="761"/>
      <c r="M73" s="762"/>
    </row>
    <row r="74" spans="1:13" ht="12" customHeight="1" thickBot="1">
      <c r="A74" s="749"/>
      <c r="B74" s="755"/>
      <c r="C74" s="755"/>
      <c r="D74" s="755"/>
      <c r="E74" s="755"/>
      <c r="F74" s="755"/>
      <c r="G74" s="755"/>
      <c r="H74" s="755"/>
      <c r="I74" s="755"/>
      <c r="J74" s="755"/>
      <c r="K74" s="755"/>
      <c r="L74" s="755"/>
      <c r="M74" s="742"/>
    </row>
    <row r="75" spans="1:13" ht="6.95" customHeight="1">
      <c r="A75" s="756"/>
      <c r="B75" s="751"/>
      <c r="C75" s="751"/>
      <c r="D75" s="751"/>
      <c r="E75" s="751"/>
      <c r="F75" s="751"/>
      <c r="G75" s="751"/>
      <c r="H75" s="751"/>
      <c r="I75" s="751"/>
      <c r="J75" s="751"/>
      <c r="K75" s="751"/>
      <c r="L75" s="751"/>
      <c r="M75" s="756"/>
    </row>
    <row r="76" spans="1:13" ht="6.95" customHeight="1">
      <c r="A76" s="751"/>
      <c r="B76" s="751"/>
      <c r="C76" s="751"/>
      <c r="D76" s="751"/>
      <c r="E76" s="751"/>
      <c r="F76" s="751"/>
      <c r="G76" s="751"/>
      <c r="H76" s="751"/>
      <c r="I76" s="751"/>
      <c r="J76" s="751"/>
      <c r="K76" s="751"/>
      <c r="L76" s="751"/>
      <c r="M76" s="751"/>
    </row>
    <row r="77" spans="1:13" ht="6.95" customHeight="1">
      <c r="A77" s="751"/>
      <c r="B77" s="751"/>
      <c r="C77" s="751"/>
      <c r="D77" s="751"/>
      <c r="E77" s="751"/>
      <c r="F77" s="751"/>
      <c r="G77" s="751"/>
      <c r="H77" s="751"/>
      <c r="I77" s="751"/>
      <c r="J77" s="751"/>
      <c r="K77" s="751"/>
      <c r="L77" s="751"/>
      <c r="M77" s="751"/>
    </row>
    <row r="78" spans="1:13" ht="6.95" customHeight="1">
      <c r="A78" s="751"/>
      <c r="B78" s="751"/>
      <c r="C78" s="751"/>
      <c r="D78" s="751"/>
      <c r="E78" s="751"/>
      <c r="F78" s="751"/>
      <c r="G78" s="751"/>
      <c r="H78" s="751"/>
      <c r="I78" s="751"/>
      <c r="J78" s="751"/>
      <c r="K78" s="751"/>
      <c r="L78" s="751"/>
      <c r="M78" s="751"/>
    </row>
    <row r="79" spans="1:13" ht="6.95" customHeight="1"/>
    <row r="80" spans="1:13" ht="6.95" customHeight="1"/>
    <row r="81" spans="1:13" ht="13.5" customHeight="1" thickBot="1">
      <c r="A81" s="746" t="s">
        <v>201</v>
      </c>
    </row>
    <row r="82" spans="1:13" ht="29.25" customHeight="1" thickBot="1">
      <c r="A82" s="750"/>
      <c r="B82" s="739">
        <v>1</v>
      </c>
      <c r="C82" s="739">
        <v>2</v>
      </c>
      <c r="D82" s="739">
        <v>3</v>
      </c>
      <c r="E82" s="739">
        <v>4</v>
      </c>
      <c r="F82" s="739">
        <v>5</v>
      </c>
      <c r="G82" s="739">
        <v>6</v>
      </c>
      <c r="H82" s="739">
        <v>7</v>
      </c>
      <c r="I82" s="739">
        <v>8</v>
      </c>
      <c r="J82" s="739">
        <v>9</v>
      </c>
      <c r="K82" s="739">
        <v>10</v>
      </c>
      <c r="L82" s="739">
        <v>11</v>
      </c>
      <c r="M82" s="740">
        <v>12</v>
      </c>
    </row>
    <row r="83" spans="1:13" ht="14.25" thickBot="1">
      <c r="A83" s="745" t="s">
        <v>1047</v>
      </c>
      <c r="B83" s="737" t="s">
        <v>2540</v>
      </c>
      <c r="C83" s="738" t="s">
        <v>2541</v>
      </c>
      <c r="D83" s="738" t="s">
        <v>2542</v>
      </c>
      <c r="E83" s="738" t="s">
        <v>2543</v>
      </c>
      <c r="F83" s="738" t="s">
        <v>2544</v>
      </c>
      <c r="G83" s="738" t="s">
        <v>2545</v>
      </c>
      <c r="H83" s="738" t="s">
        <v>2546</v>
      </c>
      <c r="I83" s="738" t="s">
        <v>2547</v>
      </c>
      <c r="J83" s="738" t="s">
        <v>2548</v>
      </c>
      <c r="K83" s="738" t="s">
        <v>2549</v>
      </c>
      <c r="L83" s="738" t="s">
        <v>2550</v>
      </c>
      <c r="M83" s="741" t="s">
        <v>2551</v>
      </c>
    </row>
    <row r="84" spans="1:13" ht="27.95" customHeight="1">
      <c r="A84" s="747"/>
      <c r="B84" s="744"/>
      <c r="C84" s="744"/>
      <c r="D84" s="744"/>
      <c r="E84" s="744"/>
      <c r="F84" s="744"/>
      <c r="G84" s="744"/>
      <c r="H84" s="744"/>
      <c r="I84" s="744"/>
      <c r="J84" s="744"/>
      <c r="K84" s="744"/>
      <c r="L84" s="744"/>
      <c r="M84" s="745"/>
    </row>
    <row r="85" spans="1:13" ht="27.95" customHeight="1">
      <c r="A85" s="747"/>
      <c r="B85" s="761"/>
      <c r="C85" s="761"/>
      <c r="D85" s="761"/>
      <c r="E85" s="761"/>
      <c r="F85" s="761"/>
      <c r="G85" s="761"/>
      <c r="H85" s="761"/>
      <c r="I85" s="761"/>
      <c r="J85" s="761"/>
      <c r="K85" s="761"/>
      <c r="L85" s="761"/>
      <c r="M85" s="748"/>
    </row>
    <row r="86" spans="1:13" ht="12" customHeight="1" thickBot="1">
      <c r="A86" s="747"/>
      <c r="B86" s="751"/>
      <c r="C86" s="757"/>
      <c r="D86" s="757"/>
      <c r="E86" s="757"/>
      <c r="F86" s="757"/>
      <c r="G86" s="757"/>
      <c r="H86" s="757"/>
      <c r="I86" s="757"/>
      <c r="J86" s="757"/>
      <c r="K86" s="757"/>
      <c r="L86" s="757"/>
      <c r="M86" s="758"/>
    </row>
    <row r="87" spans="1:13" ht="14.25" thickBot="1">
      <c r="A87" s="748" t="s">
        <v>1053</v>
      </c>
      <c r="B87" s="759" t="s">
        <v>2552</v>
      </c>
      <c r="C87" s="759" t="s">
        <v>2553</v>
      </c>
      <c r="D87" s="759" t="s">
        <v>2554</v>
      </c>
      <c r="E87" s="759" t="s">
        <v>2555</v>
      </c>
      <c r="F87" s="759" t="s">
        <v>2556</v>
      </c>
      <c r="G87" s="759" t="s">
        <v>2557</v>
      </c>
      <c r="H87" s="759" t="s">
        <v>2558</v>
      </c>
      <c r="I87" s="759" t="s">
        <v>2559</v>
      </c>
      <c r="J87" s="759" t="s">
        <v>2560</v>
      </c>
      <c r="K87" s="759" t="s">
        <v>2561</v>
      </c>
      <c r="L87" s="759" t="s">
        <v>2562</v>
      </c>
      <c r="M87" s="760" t="s">
        <v>2563</v>
      </c>
    </row>
    <row r="88" spans="1:13" ht="27.95" customHeight="1">
      <c r="A88" s="748"/>
      <c r="B88" s="744"/>
      <c r="C88" s="744"/>
      <c r="D88" s="744"/>
      <c r="E88" s="744"/>
      <c r="F88" s="744"/>
      <c r="G88" s="744"/>
      <c r="H88" s="744"/>
      <c r="I88" s="744"/>
      <c r="J88" s="744"/>
      <c r="K88" s="744"/>
      <c r="L88" s="744"/>
      <c r="M88" s="741"/>
    </row>
    <row r="89" spans="1:13" ht="27.95" customHeight="1">
      <c r="A89" s="748"/>
      <c r="B89" s="761"/>
      <c r="C89" s="761"/>
      <c r="D89" s="761"/>
      <c r="E89" s="761"/>
      <c r="F89" s="761"/>
      <c r="G89" s="761"/>
      <c r="H89" s="761"/>
      <c r="I89" s="761"/>
      <c r="J89" s="761"/>
      <c r="K89" s="761"/>
      <c r="L89" s="761"/>
      <c r="M89" s="762"/>
    </row>
    <row r="90" spans="1:13" ht="12" customHeight="1" thickBot="1">
      <c r="A90" s="748"/>
      <c r="B90" s="755"/>
      <c r="C90" s="755"/>
      <c r="D90" s="755"/>
      <c r="E90" s="755"/>
      <c r="F90" s="755"/>
      <c r="G90" s="755"/>
      <c r="H90" s="755"/>
      <c r="I90" s="755"/>
      <c r="J90" s="755"/>
      <c r="K90" s="755"/>
      <c r="L90" s="755"/>
      <c r="M90" s="742"/>
    </row>
    <row r="91" spans="1:13" ht="14.25" thickBot="1">
      <c r="A91" s="748" t="s">
        <v>1060</v>
      </c>
      <c r="B91" s="737" t="s">
        <v>2564</v>
      </c>
      <c r="C91" s="738" t="s">
        <v>2565</v>
      </c>
      <c r="D91" s="738" t="s">
        <v>2566</v>
      </c>
      <c r="E91" s="738" t="s">
        <v>2567</v>
      </c>
      <c r="F91" s="738" t="s">
        <v>2568</v>
      </c>
      <c r="G91" s="738" t="s">
        <v>2569</v>
      </c>
      <c r="H91" s="738" t="s">
        <v>2570</v>
      </c>
      <c r="I91" s="738" t="s">
        <v>2571</v>
      </c>
      <c r="J91" s="738" t="s">
        <v>2572</v>
      </c>
      <c r="K91" s="738" t="s">
        <v>2573</v>
      </c>
      <c r="L91" s="738" t="s">
        <v>2574</v>
      </c>
      <c r="M91" s="741" t="s">
        <v>2575</v>
      </c>
    </row>
    <row r="92" spans="1:13" ht="27.95" customHeight="1">
      <c r="A92" s="747"/>
      <c r="B92" s="744"/>
      <c r="C92" s="744"/>
      <c r="D92" s="744"/>
      <c r="E92" s="744"/>
      <c r="F92" s="744"/>
      <c r="G92" s="744"/>
      <c r="H92" s="744"/>
      <c r="I92" s="744"/>
      <c r="J92" s="744"/>
      <c r="K92" s="744"/>
      <c r="L92" s="744"/>
      <c r="M92" s="745"/>
    </row>
    <row r="93" spans="1:13" ht="27.95" customHeight="1">
      <c r="A93" s="747"/>
      <c r="B93" s="761"/>
      <c r="C93" s="761"/>
      <c r="D93" s="761"/>
      <c r="E93" s="761"/>
      <c r="F93" s="761"/>
      <c r="G93" s="761"/>
      <c r="H93" s="761"/>
      <c r="I93" s="761"/>
      <c r="J93" s="761"/>
      <c r="K93" s="761"/>
      <c r="L93" s="761"/>
      <c r="M93" s="748"/>
    </row>
    <row r="94" spans="1:13" ht="12" customHeight="1" thickBot="1">
      <c r="A94" s="747"/>
      <c r="B94" s="755"/>
      <c r="C94" s="755"/>
      <c r="D94" s="755"/>
      <c r="E94" s="755"/>
      <c r="F94" s="755"/>
      <c r="G94" s="755"/>
      <c r="H94" s="755"/>
      <c r="I94" s="755"/>
      <c r="J94" s="755"/>
      <c r="K94" s="755"/>
      <c r="L94" s="755"/>
      <c r="M94" s="749"/>
    </row>
    <row r="95" spans="1:13" ht="14.25" thickBot="1">
      <c r="A95" s="748" t="s">
        <v>1068</v>
      </c>
      <c r="B95" s="752" t="s">
        <v>2576</v>
      </c>
      <c r="C95" s="753" t="s">
        <v>2577</v>
      </c>
      <c r="D95" s="753" t="s">
        <v>2578</v>
      </c>
      <c r="E95" s="753" t="s">
        <v>2579</v>
      </c>
      <c r="F95" s="753" t="s">
        <v>2580</v>
      </c>
      <c r="G95" s="753" t="s">
        <v>2581</v>
      </c>
      <c r="H95" s="753" t="s">
        <v>2582</v>
      </c>
      <c r="I95" s="753" t="s">
        <v>2583</v>
      </c>
      <c r="J95" s="753" t="s">
        <v>2584</v>
      </c>
      <c r="K95" s="753" t="s">
        <v>2585</v>
      </c>
      <c r="L95" s="753" t="s">
        <v>2586</v>
      </c>
      <c r="M95" s="754" t="s">
        <v>2587</v>
      </c>
    </row>
    <row r="96" spans="1:13" ht="27.95" customHeight="1">
      <c r="A96" s="748"/>
      <c r="B96" s="744"/>
      <c r="C96" s="744"/>
      <c r="D96" s="744"/>
      <c r="E96" s="744"/>
      <c r="F96" s="744"/>
      <c r="G96" s="744"/>
      <c r="H96" s="744"/>
      <c r="I96" s="744"/>
      <c r="J96" s="744"/>
      <c r="K96" s="744"/>
      <c r="L96" s="744"/>
      <c r="M96" s="741"/>
    </row>
    <row r="97" spans="1:13" ht="27.95" customHeight="1">
      <c r="A97" s="748"/>
      <c r="B97" s="761"/>
      <c r="C97" s="761"/>
      <c r="D97" s="761"/>
      <c r="E97" s="761"/>
      <c r="F97" s="761"/>
      <c r="G97" s="761"/>
      <c r="H97" s="761"/>
      <c r="I97" s="761"/>
      <c r="J97" s="761"/>
      <c r="K97" s="761"/>
      <c r="L97" s="761"/>
      <c r="M97" s="762"/>
    </row>
    <row r="98" spans="1:13" ht="12" customHeight="1" thickBot="1">
      <c r="A98" s="748"/>
      <c r="B98" s="755"/>
      <c r="C98" s="755"/>
      <c r="D98" s="755"/>
      <c r="E98" s="755"/>
      <c r="F98" s="755"/>
      <c r="G98" s="755"/>
      <c r="H98" s="755"/>
      <c r="I98" s="755"/>
      <c r="J98" s="755"/>
      <c r="K98" s="755"/>
      <c r="L98" s="755"/>
      <c r="M98" s="742"/>
    </row>
    <row r="99" spans="1:13" ht="14.25" thickBot="1">
      <c r="A99" s="748" t="s">
        <v>1076</v>
      </c>
      <c r="B99" s="737" t="s">
        <v>2588</v>
      </c>
      <c r="C99" s="738" t="s">
        <v>2589</v>
      </c>
      <c r="D99" s="738" t="s">
        <v>2590</v>
      </c>
      <c r="E99" s="738" t="s">
        <v>2591</v>
      </c>
      <c r="F99" s="738" t="s">
        <v>2592</v>
      </c>
      <c r="G99" s="738" t="s">
        <v>2593</v>
      </c>
      <c r="H99" s="738" t="s">
        <v>2594</v>
      </c>
      <c r="I99" s="738" t="s">
        <v>2595</v>
      </c>
      <c r="J99" s="738" t="s">
        <v>2596</v>
      </c>
      <c r="K99" s="738" t="s">
        <v>2597</v>
      </c>
      <c r="L99" s="738" t="s">
        <v>2598</v>
      </c>
      <c r="M99" s="741" t="s">
        <v>2599</v>
      </c>
    </row>
    <row r="100" spans="1:13" ht="27.95" customHeight="1">
      <c r="A100" s="747"/>
      <c r="B100" s="744"/>
      <c r="C100" s="744"/>
      <c r="D100" s="744"/>
      <c r="E100" s="744"/>
      <c r="F100" s="744"/>
      <c r="G100" s="744"/>
      <c r="H100" s="744"/>
      <c r="I100" s="744"/>
      <c r="J100" s="744"/>
      <c r="K100" s="744"/>
      <c r="L100" s="744"/>
      <c r="M100" s="745"/>
    </row>
    <row r="101" spans="1:13" ht="27.95" customHeight="1">
      <c r="A101" s="747"/>
      <c r="B101" s="761"/>
      <c r="C101" s="761"/>
      <c r="D101" s="761"/>
      <c r="E101" s="761"/>
      <c r="F101" s="761"/>
      <c r="G101" s="761"/>
      <c r="H101" s="761"/>
      <c r="I101" s="761"/>
      <c r="J101" s="761"/>
      <c r="K101" s="761"/>
      <c r="L101" s="761"/>
      <c r="M101" s="748"/>
    </row>
    <row r="102" spans="1:13" ht="12" customHeight="1" thickBot="1">
      <c r="A102" s="747"/>
      <c r="B102" s="755"/>
      <c r="C102" s="755"/>
      <c r="D102" s="755"/>
      <c r="E102" s="755"/>
      <c r="F102" s="755"/>
      <c r="G102" s="755"/>
      <c r="H102" s="755"/>
      <c r="I102" s="755"/>
      <c r="J102" s="755"/>
      <c r="K102" s="755"/>
      <c r="L102" s="755"/>
      <c r="M102" s="749"/>
    </row>
    <row r="103" spans="1:13" ht="14.25" thickBot="1">
      <c r="A103" s="748" t="s">
        <v>1084</v>
      </c>
      <c r="B103" s="752" t="s">
        <v>2600</v>
      </c>
      <c r="C103" s="753" t="s">
        <v>2601</v>
      </c>
      <c r="D103" s="753" t="s">
        <v>2602</v>
      </c>
      <c r="E103" s="753" t="s">
        <v>2603</v>
      </c>
      <c r="F103" s="753" t="s">
        <v>2604</v>
      </c>
      <c r="G103" s="753" t="s">
        <v>2605</v>
      </c>
      <c r="H103" s="753" t="s">
        <v>2606</v>
      </c>
      <c r="I103" s="753" t="s">
        <v>2607</v>
      </c>
      <c r="J103" s="753" t="s">
        <v>2608</v>
      </c>
      <c r="K103" s="753" t="s">
        <v>2609</v>
      </c>
      <c r="L103" s="753" t="s">
        <v>2610</v>
      </c>
      <c r="M103" s="754" t="s">
        <v>2611</v>
      </c>
    </row>
    <row r="104" spans="1:13" ht="27.95" customHeight="1">
      <c r="A104" s="748"/>
      <c r="B104" s="744"/>
      <c r="C104" s="744"/>
      <c r="D104" s="744"/>
      <c r="E104" s="744"/>
      <c r="F104" s="744"/>
      <c r="G104" s="744"/>
      <c r="H104" s="744"/>
      <c r="I104" s="744"/>
      <c r="J104" s="744"/>
      <c r="K104" s="744"/>
      <c r="L104" s="744"/>
      <c r="M104" s="741"/>
    </row>
    <row r="105" spans="1:13" ht="27.95" customHeight="1">
      <c r="A105" s="748"/>
      <c r="B105" s="761"/>
      <c r="C105" s="761"/>
      <c r="D105" s="761"/>
      <c r="E105" s="761"/>
      <c r="F105" s="761"/>
      <c r="G105" s="761"/>
      <c r="H105" s="761"/>
      <c r="I105" s="761"/>
      <c r="J105" s="761"/>
      <c r="K105" s="761"/>
      <c r="L105" s="761"/>
      <c r="M105" s="762"/>
    </row>
    <row r="106" spans="1:13" ht="12" customHeight="1" thickBot="1">
      <c r="A106" s="748"/>
      <c r="B106" s="755"/>
      <c r="C106" s="755"/>
      <c r="D106" s="755"/>
      <c r="E106" s="755"/>
      <c r="F106" s="755"/>
      <c r="G106" s="755"/>
      <c r="H106" s="755"/>
      <c r="I106" s="755"/>
      <c r="J106" s="755"/>
      <c r="K106" s="755"/>
      <c r="L106" s="755"/>
      <c r="M106" s="742"/>
    </row>
    <row r="107" spans="1:13" ht="14.25" thickBot="1">
      <c r="A107" s="748" t="s">
        <v>1092</v>
      </c>
      <c r="B107" s="737" t="s">
        <v>2612</v>
      </c>
      <c r="C107" s="738" t="s">
        <v>2613</v>
      </c>
      <c r="D107" s="738" t="s">
        <v>2614</v>
      </c>
      <c r="E107" s="738" t="s">
        <v>2615</v>
      </c>
      <c r="F107" s="738" t="s">
        <v>2616</v>
      </c>
      <c r="G107" s="738" t="s">
        <v>2617</v>
      </c>
      <c r="H107" s="738" t="s">
        <v>2618</v>
      </c>
      <c r="I107" s="738" t="s">
        <v>2619</v>
      </c>
      <c r="J107" s="738" t="s">
        <v>2620</v>
      </c>
      <c r="K107" s="738" t="s">
        <v>2621</v>
      </c>
      <c r="L107" s="738" t="s">
        <v>2622</v>
      </c>
      <c r="M107" s="741" t="s">
        <v>2623</v>
      </c>
    </row>
    <row r="108" spans="1:13" ht="27.95" customHeight="1">
      <c r="A108" s="747"/>
      <c r="B108" s="744"/>
      <c r="C108" s="744"/>
      <c r="D108" s="744"/>
      <c r="E108" s="744"/>
      <c r="F108" s="744"/>
      <c r="G108" s="744"/>
      <c r="H108" s="744"/>
      <c r="I108" s="744"/>
      <c r="J108" s="744"/>
      <c r="K108" s="744"/>
      <c r="L108" s="744"/>
      <c r="M108" s="745"/>
    </row>
    <row r="109" spans="1:13" ht="27.95" customHeight="1">
      <c r="A109" s="747"/>
      <c r="B109" s="761"/>
      <c r="C109" s="761"/>
      <c r="D109" s="761"/>
      <c r="E109" s="761"/>
      <c r="F109" s="761"/>
      <c r="G109" s="761"/>
      <c r="H109" s="761"/>
      <c r="I109" s="761"/>
      <c r="J109" s="761"/>
      <c r="K109" s="761"/>
      <c r="L109" s="761"/>
      <c r="M109" s="748"/>
    </row>
    <row r="110" spans="1:13" ht="12" customHeight="1" thickBot="1">
      <c r="A110" s="747"/>
      <c r="B110" s="755"/>
      <c r="C110" s="755"/>
      <c r="D110" s="755"/>
      <c r="E110" s="755"/>
      <c r="F110" s="755"/>
      <c r="G110" s="755"/>
      <c r="H110" s="755"/>
      <c r="I110" s="755"/>
      <c r="J110" s="755"/>
      <c r="K110" s="755"/>
      <c r="L110" s="755"/>
      <c r="M110" s="749"/>
    </row>
    <row r="111" spans="1:13" ht="14.25" thickBot="1">
      <c r="A111" s="748" t="s">
        <v>1100</v>
      </c>
      <c r="B111" s="752" t="s">
        <v>2624</v>
      </c>
      <c r="C111" s="753" t="s">
        <v>2625</v>
      </c>
      <c r="D111" s="753" t="s">
        <v>2626</v>
      </c>
      <c r="E111" s="753" t="s">
        <v>2627</v>
      </c>
      <c r="F111" s="753" t="s">
        <v>2628</v>
      </c>
      <c r="G111" s="753" t="s">
        <v>2629</v>
      </c>
      <c r="H111" s="753" t="s">
        <v>2630</v>
      </c>
      <c r="I111" s="753" t="s">
        <v>2631</v>
      </c>
      <c r="J111" s="753" t="s">
        <v>2632</v>
      </c>
      <c r="K111" s="753" t="s">
        <v>2633</v>
      </c>
      <c r="L111" s="753" t="s">
        <v>2634</v>
      </c>
      <c r="M111" s="754" t="s">
        <v>2635</v>
      </c>
    </row>
    <row r="112" spans="1:13" ht="27.95" customHeight="1">
      <c r="A112" s="748"/>
      <c r="B112" s="744"/>
      <c r="C112" s="744"/>
      <c r="D112" s="744"/>
      <c r="E112" s="744"/>
      <c r="F112" s="744"/>
      <c r="G112" s="744"/>
      <c r="H112" s="744"/>
      <c r="I112" s="744"/>
      <c r="J112" s="744"/>
      <c r="K112" s="744"/>
      <c r="L112" s="744"/>
      <c r="M112" s="741"/>
    </row>
    <row r="113" spans="1:13" ht="27.95" customHeight="1">
      <c r="A113" s="748"/>
      <c r="B113" s="761"/>
      <c r="C113" s="761"/>
      <c r="D113" s="761"/>
      <c r="E113" s="761"/>
      <c r="F113" s="761"/>
      <c r="G113" s="761"/>
      <c r="H113" s="761"/>
      <c r="I113" s="761"/>
      <c r="J113" s="761"/>
      <c r="K113" s="761"/>
      <c r="L113" s="761"/>
      <c r="M113" s="762"/>
    </row>
    <row r="114" spans="1:13" ht="12" customHeight="1" thickBot="1">
      <c r="A114" s="749"/>
      <c r="B114" s="755"/>
      <c r="C114" s="755"/>
      <c r="D114" s="755"/>
      <c r="E114" s="755"/>
      <c r="F114" s="755"/>
      <c r="G114" s="755"/>
      <c r="H114" s="755"/>
      <c r="I114" s="755"/>
      <c r="J114" s="755"/>
      <c r="K114" s="755"/>
      <c r="L114" s="755"/>
      <c r="M114" s="742"/>
    </row>
    <row r="115" spans="1:13" ht="6.95" customHeight="1">
      <c r="A115" s="756"/>
      <c r="B115" s="751"/>
      <c r="C115" s="751"/>
      <c r="D115" s="751"/>
      <c r="E115" s="751"/>
      <c r="F115" s="751"/>
      <c r="G115" s="751"/>
      <c r="H115" s="751"/>
      <c r="I115" s="751"/>
      <c r="J115" s="751"/>
      <c r="K115" s="751"/>
      <c r="L115" s="751"/>
      <c r="M115" s="756"/>
    </row>
    <row r="116" spans="1:13" ht="6.95" customHeight="1">
      <c r="A116" s="751"/>
      <c r="B116" s="751"/>
      <c r="C116" s="751"/>
      <c r="D116" s="751"/>
      <c r="E116" s="751"/>
      <c r="F116" s="751"/>
      <c r="G116" s="751"/>
      <c r="H116" s="751"/>
      <c r="I116" s="751"/>
      <c r="J116" s="751"/>
      <c r="K116" s="751"/>
      <c r="L116" s="751"/>
      <c r="M116" s="751"/>
    </row>
    <row r="117" spans="1:13" ht="6.95" customHeight="1">
      <c r="A117" s="751"/>
      <c r="B117" s="751"/>
      <c r="C117" s="751"/>
      <c r="D117" s="751"/>
      <c r="E117" s="751"/>
      <c r="F117" s="751"/>
      <c r="G117" s="751"/>
      <c r="H117" s="751"/>
      <c r="I117" s="751"/>
      <c r="J117" s="751"/>
      <c r="K117" s="751"/>
      <c r="L117" s="751"/>
      <c r="M117" s="751"/>
    </row>
    <row r="118" spans="1:13" ht="6.95" customHeight="1">
      <c r="A118" s="751"/>
      <c r="B118" s="751"/>
      <c r="C118" s="751"/>
      <c r="D118" s="751"/>
      <c r="E118" s="751"/>
      <c r="F118" s="751"/>
      <c r="G118" s="751"/>
      <c r="H118" s="751"/>
      <c r="I118" s="751"/>
      <c r="J118" s="751"/>
      <c r="K118" s="751"/>
      <c r="L118" s="751"/>
      <c r="M118" s="751"/>
    </row>
    <row r="119" spans="1:13" ht="6.95" customHeight="1"/>
    <row r="120" spans="1:13" ht="6.95" customHeight="1"/>
    <row r="121" spans="1:13" ht="13.5" customHeight="1" thickBot="1">
      <c r="A121" s="746" t="s">
        <v>201</v>
      </c>
    </row>
    <row r="122" spans="1:13" ht="29.25" customHeight="1" thickBot="1">
      <c r="A122" s="750"/>
      <c r="B122" s="739">
        <v>1</v>
      </c>
      <c r="C122" s="739">
        <v>2</v>
      </c>
      <c r="D122" s="739">
        <v>3</v>
      </c>
      <c r="E122" s="739">
        <v>4</v>
      </c>
      <c r="F122" s="739">
        <v>5</v>
      </c>
      <c r="G122" s="739">
        <v>6</v>
      </c>
      <c r="H122" s="739">
        <v>7</v>
      </c>
      <c r="I122" s="739">
        <v>8</v>
      </c>
      <c r="J122" s="739">
        <v>9</v>
      </c>
      <c r="K122" s="739">
        <v>10</v>
      </c>
      <c r="L122" s="739">
        <v>11</v>
      </c>
      <c r="M122" s="740">
        <v>12</v>
      </c>
    </row>
    <row r="123" spans="1:13" ht="14.25" thickBot="1">
      <c r="A123" s="745" t="s">
        <v>1047</v>
      </c>
      <c r="B123" s="737" t="s">
        <v>2540</v>
      </c>
      <c r="C123" s="738" t="s">
        <v>2541</v>
      </c>
      <c r="D123" s="738" t="s">
        <v>2542</v>
      </c>
      <c r="E123" s="738" t="s">
        <v>2543</v>
      </c>
      <c r="F123" s="738" t="s">
        <v>2544</v>
      </c>
      <c r="G123" s="738" t="s">
        <v>2545</v>
      </c>
      <c r="H123" s="738" t="s">
        <v>2546</v>
      </c>
      <c r="I123" s="738" t="s">
        <v>2547</v>
      </c>
      <c r="J123" s="738" t="s">
        <v>2548</v>
      </c>
      <c r="K123" s="738" t="s">
        <v>2549</v>
      </c>
      <c r="L123" s="738" t="s">
        <v>2550</v>
      </c>
      <c r="M123" s="741" t="s">
        <v>2551</v>
      </c>
    </row>
    <row r="124" spans="1:13" ht="27.95" customHeight="1">
      <c r="A124" s="747"/>
      <c r="B124" s="744"/>
      <c r="C124" s="744"/>
      <c r="D124" s="744"/>
      <c r="E124" s="744"/>
      <c r="F124" s="744"/>
      <c r="G124" s="744"/>
      <c r="H124" s="744"/>
      <c r="I124" s="744"/>
      <c r="J124" s="744"/>
      <c r="K124" s="744"/>
      <c r="L124" s="744"/>
      <c r="M124" s="745"/>
    </row>
    <row r="125" spans="1:13" ht="27.95" customHeight="1">
      <c r="A125" s="747"/>
      <c r="B125" s="761"/>
      <c r="C125" s="761"/>
      <c r="D125" s="761"/>
      <c r="E125" s="761"/>
      <c r="F125" s="761"/>
      <c r="G125" s="761"/>
      <c r="H125" s="761"/>
      <c r="I125" s="761"/>
      <c r="J125" s="761"/>
      <c r="K125" s="761"/>
      <c r="L125" s="761"/>
      <c r="M125" s="748"/>
    </row>
    <row r="126" spans="1:13" ht="12" customHeight="1" thickBot="1">
      <c r="A126" s="747"/>
      <c r="B126" s="751"/>
      <c r="C126" s="757"/>
      <c r="D126" s="757"/>
      <c r="E126" s="757"/>
      <c r="F126" s="757"/>
      <c r="G126" s="757"/>
      <c r="H126" s="757"/>
      <c r="I126" s="757"/>
      <c r="J126" s="757"/>
      <c r="K126" s="757"/>
      <c r="L126" s="757"/>
      <c r="M126" s="758"/>
    </row>
    <row r="127" spans="1:13" ht="14.25" thickBot="1">
      <c r="A127" s="748" t="s">
        <v>1053</v>
      </c>
      <c r="B127" s="759" t="s">
        <v>2552</v>
      </c>
      <c r="C127" s="759" t="s">
        <v>2553</v>
      </c>
      <c r="D127" s="759" t="s">
        <v>2554</v>
      </c>
      <c r="E127" s="759" t="s">
        <v>2555</v>
      </c>
      <c r="F127" s="759" t="s">
        <v>2556</v>
      </c>
      <c r="G127" s="759" t="s">
        <v>2557</v>
      </c>
      <c r="H127" s="759" t="s">
        <v>2558</v>
      </c>
      <c r="I127" s="759" t="s">
        <v>2559</v>
      </c>
      <c r="J127" s="759" t="s">
        <v>2560</v>
      </c>
      <c r="K127" s="759" t="s">
        <v>2561</v>
      </c>
      <c r="L127" s="759" t="s">
        <v>2562</v>
      </c>
      <c r="M127" s="760" t="s">
        <v>2563</v>
      </c>
    </row>
    <row r="128" spans="1:13" ht="27.95" customHeight="1">
      <c r="A128" s="748"/>
      <c r="B128" s="744"/>
      <c r="C128" s="744"/>
      <c r="D128" s="744"/>
      <c r="E128" s="744"/>
      <c r="F128" s="744"/>
      <c r="G128" s="744"/>
      <c r="H128" s="744"/>
      <c r="I128" s="744"/>
      <c r="J128" s="744"/>
      <c r="K128" s="744"/>
      <c r="L128" s="744"/>
      <c r="M128" s="741"/>
    </row>
    <row r="129" spans="1:13" ht="27.95" customHeight="1">
      <c r="A129" s="748"/>
      <c r="B129" s="761"/>
      <c r="C129" s="761"/>
      <c r="D129" s="761"/>
      <c r="E129" s="761"/>
      <c r="F129" s="761"/>
      <c r="G129" s="761"/>
      <c r="H129" s="761"/>
      <c r="I129" s="761"/>
      <c r="J129" s="761"/>
      <c r="K129" s="761"/>
      <c r="L129" s="761"/>
      <c r="M129" s="762"/>
    </row>
    <row r="130" spans="1:13" ht="12" customHeight="1" thickBot="1">
      <c r="A130" s="748"/>
      <c r="B130" s="755"/>
      <c r="C130" s="755"/>
      <c r="D130" s="755"/>
      <c r="E130" s="755"/>
      <c r="F130" s="755"/>
      <c r="G130" s="755"/>
      <c r="H130" s="755"/>
      <c r="I130" s="755"/>
      <c r="J130" s="755"/>
      <c r="K130" s="755"/>
      <c r="L130" s="755"/>
      <c r="M130" s="742"/>
    </row>
    <row r="131" spans="1:13" ht="14.25" thickBot="1">
      <c r="A131" s="748" t="s">
        <v>1060</v>
      </c>
      <c r="B131" s="737" t="s">
        <v>2564</v>
      </c>
      <c r="C131" s="738" t="s">
        <v>2565</v>
      </c>
      <c r="D131" s="738" t="s">
        <v>2566</v>
      </c>
      <c r="E131" s="738" t="s">
        <v>2567</v>
      </c>
      <c r="F131" s="738" t="s">
        <v>2568</v>
      </c>
      <c r="G131" s="738" t="s">
        <v>2569</v>
      </c>
      <c r="H131" s="738" t="s">
        <v>2570</v>
      </c>
      <c r="I131" s="738" t="s">
        <v>2571</v>
      </c>
      <c r="J131" s="738" t="s">
        <v>2572</v>
      </c>
      <c r="K131" s="738" t="s">
        <v>2573</v>
      </c>
      <c r="L131" s="738" t="s">
        <v>2574</v>
      </c>
      <c r="M131" s="741" t="s">
        <v>2575</v>
      </c>
    </row>
    <row r="132" spans="1:13" ht="27.95" customHeight="1">
      <c r="A132" s="747"/>
      <c r="B132" s="744"/>
      <c r="C132" s="744"/>
      <c r="D132" s="744"/>
      <c r="E132" s="744"/>
      <c r="F132" s="744"/>
      <c r="G132" s="744"/>
      <c r="H132" s="744"/>
      <c r="I132" s="744"/>
      <c r="J132" s="744"/>
      <c r="K132" s="744"/>
      <c r="L132" s="744"/>
      <c r="M132" s="745"/>
    </row>
    <row r="133" spans="1:13" ht="27.95" customHeight="1">
      <c r="A133" s="747"/>
      <c r="B133" s="761"/>
      <c r="C133" s="761"/>
      <c r="D133" s="761"/>
      <c r="E133" s="761"/>
      <c r="F133" s="761"/>
      <c r="G133" s="761"/>
      <c r="H133" s="761"/>
      <c r="I133" s="761"/>
      <c r="J133" s="761"/>
      <c r="K133" s="761"/>
      <c r="L133" s="761"/>
      <c r="M133" s="748"/>
    </row>
    <row r="134" spans="1:13" ht="12" customHeight="1" thickBot="1">
      <c r="A134" s="747"/>
      <c r="B134" s="755"/>
      <c r="C134" s="755"/>
      <c r="D134" s="755"/>
      <c r="E134" s="755"/>
      <c r="F134" s="755"/>
      <c r="G134" s="755"/>
      <c r="H134" s="755"/>
      <c r="I134" s="755"/>
      <c r="J134" s="755"/>
      <c r="K134" s="755"/>
      <c r="L134" s="755"/>
      <c r="M134" s="749"/>
    </row>
    <row r="135" spans="1:13" ht="14.25" thickBot="1">
      <c r="A135" s="748" t="s">
        <v>1068</v>
      </c>
      <c r="B135" s="752" t="s">
        <v>2576</v>
      </c>
      <c r="C135" s="753" t="s">
        <v>2577</v>
      </c>
      <c r="D135" s="753" t="s">
        <v>2578</v>
      </c>
      <c r="E135" s="753" t="s">
        <v>2579</v>
      </c>
      <c r="F135" s="753" t="s">
        <v>2580</v>
      </c>
      <c r="G135" s="753" t="s">
        <v>2581</v>
      </c>
      <c r="H135" s="753" t="s">
        <v>2582</v>
      </c>
      <c r="I135" s="753" t="s">
        <v>2583</v>
      </c>
      <c r="J135" s="753" t="s">
        <v>2584</v>
      </c>
      <c r="K135" s="753" t="s">
        <v>2585</v>
      </c>
      <c r="L135" s="753" t="s">
        <v>2586</v>
      </c>
      <c r="M135" s="754" t="s">
        <v>2587</v>
      </c>
    </row>
    <row r="136" spans="1:13" ht="27.95" customHeight="1">
      <c r="A136" s="748"/>
      <c r="B136" s="744"/>
      <c r="C136" s="744"/>
      <c r="D136" s="744"/>
      <c r="E136" s="744"/>
      <c r="F136" s="744"/>
      <c r="G136" s="744"/>
      <c r="H136" s="744"/>
      <c r="I136" s="744"/>
      <c r="J136" s="744"/>
      <c r="K136" s="744"/>
      <c r="L136" s="744"/>
      <c r="M136" s="741"/>
    </row>
    <row r="137" spans="1:13" ht="27.95" customHeight="1">
      <c r="A137" s="748"/>
      <c r="B137" s="761"/>
      <c r="C137" s="761"/>
      <c r="D137" s="761"/>
      <c r="E137" s="761"/>
      <c r="F137" s="761"/>
      <c r="G137" s="761"/>
      <c r="H137" s="761"/>
      <c r="I137" s="761"/>
      <c r="J137" s="761"/>
      <c r="K137" s="761"/>
      <c r="L137" s="761"/>
      <c r="M137" s="762"/>
    </row>
    <row r="138" spans="1:13" ht="12" customHeight="1" thickBot="1">
      <c r="A138" s="748"/>
      <c r="B138" s="755"/>
      <c r="C138" s="755"/>
      <c r="D138" s="755"/>
      <c r="E138" s="755"/>
      <c r="F138" s="755"/>
      <c r="G138" s="755"/>
      <c r="H138" s="755"/>
      <c r="I138" s="755"/>
      <c r="J138" s="755"/>
      <c r="K138" s="755"/>
      <c r="L138" s="755"/>
      <c r="M138" s="742"/>
    </row>
    <row r="139" spans="1:13" ht="14.25" thickBot="1">
      <c r="A139" s="748" t="s">
        <v>1076</v>
      </c>
      <c r="B139" s="737" t="s">
        <v>2588</v>
      </c>
      <c r="C139" s="738" t="s">
        <v>2589</v>
      </c>
      <c r="D139" s="738" t="s">
        <v>2590</v>
      </c>
      <c r="E139" s="738" t="s">
        <v>2591</v>
      </c>
      <c r="F139" s="738" t="s">
        <v>2592</v>
      </c>
      <c r="G139" s="738" t="s">
        <v>2593</v>
      </c>
      <c r="H139" s="738" t="s">
        <v>2594</v>
      </c>
      <c r="I139" s="738" t="s">
        <v>2595</v>
      </c>
      <c r="J139" s="738" t="s">
        <v>2596</v>
      </c>
      <c r="K139" s="738" t="s">
        <v>2597</v>
      </c>
      <c r="L139" s="738" t="s">
        <v>2598</v>
      </c>
      <c r="M139" s="741" t="s">
        <v>2599</v>
      </c>
    </row>
    <row r="140" spans="1:13" ht="27.95" customHeight="1">
      <c r="A140" s="747"/>
      <c r="B140" s="744"/>
      <c r="C140" s="744"/>
      <c r="D140" s="744"/>
      <c r="E140" s="744"/>
      <c r="F140" s="744"/>
      <c r="G140" s="744"/>
      <c r="H140" s="744"/>
      <c r="I140" s="744"/>
      <c r="J140" s="744"/>
      <c r="K140" s="744"/>
      <c r="L140" s="744"/>
      <c r="M140" s="745"/>
    </row>
    <row r="141" spans="1:13" ht="27.95" customHeight="1">
      <c r="A141" s="747"/>
      <c r="B141" s="761"/>
      <c r="C141" s="761"/>
      <c r="D141" s="761"/>
      <c r="E141" s="761"/>
      <c r="F141" s="761"/>
      <c r="G141" s="761"/>
      <c r="H141" s="761"/>
      <c r="I141" s="761"/>
      <c r="J141" s="761"/>
      <c r="K141" s="761"/>
      <c r="L141" s="761"/>
      <c r="M141" s="748"/>
    </row>
    <row r="142" spans="1:13" ht="12" customHeight="1" thickBot="1">
      <c r="A142" s="747"/>
      <c r="B142" s="755"/>
      <c r="C142" s="755"/>
      <c r="D142" s="755"/>
      <c r="E142" s="755"/>
      <c r="F142" s="755"/>
      <c r="G142" s="755"/>
      <c r="H142" s="755"/>
      <c r="I142" s="755"/>
      <c r="J142" s="755"/>
      <c r="K142" s="755"/>
      <c r="L142" s="755"/>
      <c r="M142" s="749"/>
    </row>
    <row r="143" spans="1:13" ht="14.25" thickBot="1">
      <c r="A143" s="748" t="s">
        <v>1084</v>
      </c>
      <c r="B143" s="752" t="s">
        <v>2600</v>
      </c>
      <c r="C143" s="753" t="s">
        <v>2601</v>
      </c>
      <c r="D143" s="753" t="s">
        <v>2602</v>
      </c>
      <c r="E143" s="753" t="s">
        <v>2603</v>
      </c>
      <c r="F143" s="753" t="s">
        <v>2604</v>
      </c>
      <c r="G143" s="753" t="s">
        <v>2605</v>
      </c>
      <c r="H143" s="753" t="s">
        <v>2606</v>
      </c>
      <c r="I143" s="753" t="s">
        <v>2607</v>
      </c>
      <c r="J143" s="753" t="s">
        <v>2608</v>
      </c>
      <c r="K143" s="753" t="s">
        <v>2609</v>
      </c>
      <c r="L143" s="753" t="s">
        <v>2610</v>
      </c>
      <c r="M143" s="754" t="s">
        <v>2611</v>
      </c>
    </row>
    <row r="144" spans="1:13" ht="27.95" customHeight="1">
      <c r="A144" s="748"/>
      <c r="B144" s="744"/>
      <c r="C144" s="744"/>
      <c r="D144" s="744"/>
      <c r="E144" s="744"/>
      <c r="F144" s="744"/>
      <c r="G144" s="744"/>
      <c r="H144" s="744"/>
      <c r="I144" s="744"/>
      <c r="J144" s="744"/>
      <c r="K144" s="744"/>
      <c r="L144" s="744"/>
      <c r="M144" s="741"/>
    </row>
    <row r="145" spans="1:13" ht="27.95" customHeight="1">
      <c r="A145" s="748"/>
      <c r="B145" s="761"/>
      <c r="C145" s="761"/>
      <c r="D145" s="761"/>
      <c r="E145" s="761"/>
      <c r="F145" s="761"/>
      <c r="G145" s="761"/>
      <c r="H145" s="761"/>
      <c r="I145" s="761"/>
      <c r="J145" s="761"/>
      <c r="K145" s="761"/>
      <c r="L145" s="761"/>
      <c r="M145" s="762"/>
    </row>
    <row r="146" spans="1:13" ht="12" customHeight="1" thickBot="1">
      <c r="A146" s="748"/>
      <c r="B146" s="755"/>
      <c r="C146" s="755"/>
      <c r="D146" s="755"/>
      <c r="E146" s="755"/>
      <c r="F146" s="755"/>
      <c r="G146" s="755"/>
      <c r="H146" s="755"/>
      <c r="I146" s="755"/>
      <c r="J146" s="755"/>
      <c r="K146" s="755"/>
      <c r="L146" s="755"/>
      <c r="M146" s="742"/>
    </row>
    <row r="147" spans="1:13" ht="14.25" thickBot="1">
      <c r="A147" s="748" t="s">
        <v>1092</v>
      </c>
      <c r="B147" s="737" t="s">
        <v>2612</v>
      </c>
      <c r="C147" s="738" t="s">
        <v>2613</v>
      </c>
      <c r="D147" s="738" t="s">
        <v>2614</v>
      </c>
      <c r="E147" s="738" t="s">
        <v>2615</v>
      </c>
      <c r="F147" s="738" t="s">
        <v>2616</v>
      </c>
      <c r="G147" s="738" t="s">
        <v>2617</v>
      </c>
      <c r="H147" s="738" t="s">
        <v>2618</v>
      </c>
      <c r="I147" s="738" t="s">
        <v>2619</v>
      </c>
      <c r="J147" s="738" t="s">
        <v>2620</v>
      </c>
      <c r="K147" s="738" t="s">
        <v>2621</v>
      </c>
      <c r="L147" s="738" t="s">
        <v>2622</v>
      </c>
      <c r="M147" s="741" t="s">
        <v>2623</v>
      </c>
    </row>
    <row r="148" spans="1:13" ht="27.95" customHeight="1">
      <c r="A148" s="747"/>
      <c r="B148" s="744"/>
      <c r="C148" s="744"/>
      <c r="D148" s="744"/>
      <c r="E148" s="744"/>
      <c r="F148" s="744"/>
      <c r="G148" s="744"/>
      <c r="H148" s="744"/>
      <c r="I148" s="744"/>
      <c r="J148" s="744"/>
      <c r="K148" s="744"/>
      <c r="L148" s="744"/>
      <c r="M148" s="745"/>
    </row>
    <row r="149" spans="1:13" ht="27.95" customHeight="1">
      <c r="A149" s="747"/>
      <c r="B149" s="761"/>
      <c r="C149" s="761"/>
      <c r="D149" s="761"/>
      <c r="E149" s="761"/>
      <c r="F149" s="761"/>
      <c r="G149" s="761"/>
      <c r="H149" s="761"/>
      <c r="I149" s="761"/>
      <c r="J149" s="761"/>
      <c r="K149" s="761"/>
      <c r="L149" s="761"/>
      <c r="M149" s="748"/>
    </row>
    <row r="150" spans="1:13" ht="12" customHeight="1" thickBot="1">
      <c r="A150" s="747"/>
      <c r="B150" s="755"/>
      <c r="C150" s="755"/>
      <c r="D150" s="755"/>
      <c r="E150" s="755"/>
      <c r="F150" s="755"/>
      <c r="G150" s="755"/>
      <c r="H150" s="755"/>
      <c r="I150" s="755"/>
      <c r="J150" s="755"/>
      <c r="K150" s="755"/>
      <c r="L150" s="755"/>
      <c r="M150" s="749"/>
    </row>
    <row r="151" spans="1:13" ht="14.25" thickBot="1">
      <c r="A151" s="748" t="s">
        <v>1100</v>
      </c>
      <c r="B151" s="752" t="s">
        <v>2624</v>
      </c>
      <c r="C151" s="753" t="s">
        <v>2625</v>
      </c>
      <c r="D151" s="753" t="s">
        <v>2626</v>
      </c>
      <c r="E151" s="753" t="s">
        <v>2627</v>
      </c>
      <c r="F151" s="753" t="s">
        <v>2628</v>
      </c>
      <c r="G151" s="753" t="s">
        <v>2629</v>
      </c>
      <c r="H151" s="753" t="s">
        <v>2630</v>
      </c>
      <c r="I151" s="753" t="s">
        <v>2631</v>
      </c>
      <c r="J151" s="753" t="s">
        <v>2632</v>
      </c>
      <c r="K151" s="753" t="s">
        <v>2633</v>
      </c>
      <c r="L151" s="753" t="s">
        <v>2634</v>
      </c>
      <c r="M151" s="754" t="s">
        <v>2635</v>
      </c>
    </row>
    <row r="152" spans="1:13" ht="27.95" customHeight="1">
      <c r="A152" s="748"/>
      <c r="B152" s="744"/>
      <c r="C152" s="744"/>
      <c r="D152" s="744"/>
      <c r="E152" s="744"/>
      <c r="F152" s="744"/>
      <c r="G152" s="744"/>
      <c r="H152" s="744"/>
      <c r="I152" s="744"/>
      <c r="J152" s="744"/>
      <c r="K152" s="744"/>
      <c r="L152" s="744"/>
      <c r="M152" s="741"/>
    </row>
    <row r="153" spans="1:13" ht="27.95" customHeight="1">
      <c r="A153" s="748"/>
      <c r="B153" s="761"/>
      <c r="C153" s="761"/>
      <c r="D153" s="761"/>
      <c r="E153" s="761"/>
      <c r="F153" s="761"/>
      <c r="G153" s="761"/>
      <c r="H153" s="761"/>
      <c r="I153" s="761"/>
      <c r="J153" s="761"/>
      <c r="K153" s="761"/>
      <c r="L153" s="761"/>
      <c r="M153" s="762"/>
    </row>
    <row r="154" spans="1:13" ht="12" customHeight="1" thickBot="1">
      <c r="A154" s="749"/>
      <c r="B154" s="755"/>
      <c r="C154" s="755"/>
      <c r="D154" s="755"/>
      <c r="E154" s="755"/>
      <c r="F154" s="755"/>
      <c r="G154" s="755"/>
      <c r="H154" s="755"/>
      <c r="I154" s="755"/>
      <c r="J154" s="755"/>
      <c r="K154" s="755"/>
      <c r="L154" s="755"/>
      <c r="M154" s="742"/>
    </row>
    <row r="155" spans="1:13" ht="6.95" customHeight="1">
      <c r="A155" s="756"/>
      <c r="B155" s="751"/>
      <c r="C155" s="751"/>
      <c r="D155" s="751"/>
      <c r="E155" s="751"/>
      <c r="F155" s="751"/>
      <c r="G155" s="751"/>
      <c r="H155" s="751"/>
      <c r="I155" s="751"/>
      <c r="J155" s="751"/>
      <c r="K155" s="751"/>
      <c r="L155" s="751"/>
      <c r="M155" s="756"/>
    </row>
    <row r="156" spans="1:13" ht="6.95" customHeight="1">
      <c r="A156" s="751"/>
      <c r="B156" s="751"/>
      <c r="C156" s="751"/>
      <c r="D156" s="751"/>
      <c r="E156" s="751"/>
      <c r="F156" s="751"/>
      <c r="G156" s="751"/>
      <c r="H156" s="751"/>
      <c r="I156" s="751"/>
      <c r="J156" s="751"/>
      <c r="K156" s="751"/>
      <c r="L156" s="751"/>
      <c r="M156" s="751"/>
    </row>
    <row r="157" spans="1:13" ht="6.95" customHeight="1">
      <c r="A157" s="751"/>
      <c r="B157" s="751"/>
      <c r="C157" s="751"/>
      <c r="D157" s="751"/>
      <c r="E157" s="751"/>
      <c r="F157" s="751"/>
      <c r="G157" s="751"/>
      <c r="H157" s="751"/>
      <c r="I157" s="751"/>
      <c r="J157" s="751"/>
      <c r="K157" s="751"/>
      <c r="L157" s="751"/>
      <c r="M157" s="751"/>
    </row>
    <row r="158" spans="1:13" ht="6.95" customHeight="1">
      <c r="A158" s="751"/>
      <c r="B158" s="751"/>
      <c r="C158" s="751"/>
      <c r="D158" s="751"/>
      <c r="E158" s="751"/>
      <c r="F158" s="751"/>
      <c r="G158" s="751"/>
      <c r="H158" s="751"/>
      <c r="I158" s="751"/>
      <c r="J158" s="751"/>
      <c r="K158" s="751"/>
      <c r="L158" s="751"/>
      <c r="M158" s="751"/>
    </row>
    <row r="159" spans="1:13" ht="6.95" customHeight="1"/>
    <row r="160" spans="1:13" ht="6.95" customHeight="1"/>
    <row r="161" spans="1:13" ht="13.5" customHeight="1" thickBot="1">
      <c r="A161" s="746" t="s">
        <v>201</v>
      </c>
    </row>
    <row r="162" spans="1:13" ht="29.25" customHeight="1" thickBot="1">
      <c r="A162" s="750"/>
      <c r="B162" s="739">
        <v>1</v>
      </c>
      <c r="C162" s="739">
        <v>2</v>
      </c>
      <c r="D162" s="739">
        <v>3</v>
      </c>
      <c r="E162" s="739">
        <v>4</v>
      </c>
      <c r="F162" s="739">
        <v>5</v>
      </c>
      <c r="G162" s="739">
        <v>6</v>
      </c>
      <c r="H162" s="739">
        <v>7</v>
      </c>
      <c r="I162" s="739">
        <v>8</v>
      </c>
      <c r="J162" s="739">
        <v>9</v>
      </c>
      <c r="K162" s="739">
        <v>10</v>
      </c>
      <c r="L162" s="739">
        <v>11</v>
      </c>
      <c r="M162" s="740">
        <v>12</v>
      </c>
    </row>
    <row r="163" spans="1:13" ht="14.25" thickBot="1">
      <c r="A163" s="745" t="s">
        <v>1047</v>
      </c>
      <c r="B163" s="737" t="s">
        <v>2540</v>
      </c>
      <c r="C163" s="738" t="s">
        <v>2541</v>
      </c>
      <c r="D163" s="738" t="s">
        <v>2542</v>
      </c>
      <c r="E163" s="738" t="s">
        <v>2543</v>
      </c>
      <c r="F163" s="738" t="s">
        <v>2544</v>
      </c>
      <c r="G163" s="738" t="s">
        <v>2545</v>
      </c>
      <c r="H163" s="738" t="s">
        <v>2546</v>
      </c>
      <c r="I163" s="738" t="s">
        <v>2547</v>
      </c>
      <c r="J163" s="738" t="s">
        <v>2548</v>
      </c>
      <c r="K163" s="738" t="s">
        <v>2549</v>
      </c>
      <c r="L163" s="738" t="s">
        <v>2550</v>
      </c>
      <c r="M163" s="741" t="s">
        <v>2551</v>
      </c>
    </row>
    <row r="164" spans="1:13" ht="27.95" customHeight="1">
      <c r="A164" s="747"/>
      <c r="B164" s="744"/>
      <c r="C164" s="744"/>
      <c r="D164" s="744"/>
      <c r="E164" s="744"/>
      <c r="F164" s="744"/>
      <c r="G164" s="744"/>
      <c r="H164" s="744"/>
      <c r="I164" s="744"/>
      <c r="J164" s="744"/>
      <c r="K164" s="744"/>
      <c r="L164" s="744"/>
      <c r="M164" s="745"/>
    </row>
    <row r="165" spans="1:13" ht="27.95" customHeight="1">
      <c r="A165" s="747"/>
      <c r="B165" s="761"/>
      <c r="C165" s="761"/>
      <c r="D165" s="761"/>
      <c r="E165" s="761"/>
      <c r="F165" s="761"/>
      <c r="G165" s="761"/>
      <c r="H165" s="761"/>
      <c r="I165" s="761"/>
      <c r="J165" s="761"/>
      <c r="K165" s="761"/>
      <c r="L165" s="761"/>
      <c r="M165" s="748"/>
    </row>
    <row r="166" spans="1:13" ht="12" customHeight="1" thickBot="1">
      <c r="A166" s="747"/>
      <c r="B166" s="751"/>
      <c r="C166" s="757"/>
      <c r="D166" s="757"/>
      <c r="E166" s="757"/>
      <c r="F166" s="757"/>
      <c r="G166" s="757"/>
      <c r="H166" s="757"/>
      <c r="I166" s="757"/>
      <c r="J166" s="757"/>
      <c r="K166" s="757"/>
      <c r="L166" s="757"/>
      <c r="M166" s="758"/>
    </row>
    <row r="167" spans="1:13" ht="14.25" thickBot="1">
      <c r="A167" s="748" t="s">
        <v>1053</v>
      </c>
      <c r="B167" s="759" t="s">
        <v>2552</v>
      </c>
      <c r="C167" s="759" t="s">
        <v>2553</v>
      </c>
      <c r="D167" s="759" t="s">
        <v>2554</v>
      </c>
      <c r="E167" s="759" t="s">
        <v>2555</v>
      </c>
      <c r="F167" s="759" t="s">
        <v>2556</v>
      </c>
      <c r="G167" s="759" t="s">
        <v>2557</v>
      </c>
      <c r="H167" s="759" t="s">
        <v>2558</v>
      </c>
      <c r="I167" s="759" t="s">
        <v>2559</v>
      </c>
      <c r="J167" s="759" t="s">
        <v>2560</v>
      </c>
      <c r="K167" s="759" t="s">
        <v>2561</v>
      </c>
      <c r="L167" s="759" t="s">
        <v>2562</v>
      </c>
      <c r="M167" s="760" t="s">
        <v>2563</v>
      </c>
    </row>
    <row r="168" spans="1:13" ht="27.95" customHeight="1">
      <c r="A168" s="748"/>
      <c r="B168" s="744"/>
      <c r="C168" s="744"/>
      <c r="D168" s="744"/>
      <c r="E168" s="744"/>
      <c r="F168" s="744"/>
      <c r="G168" s="744"/>
      <c r="H168" s="744"/>
      <c r="I168" s="744"/>
      <c r="J168" s="744"/>
      <c r="K168" s="744"/>
      <c r="L168" s="744"/>
      <c r="M168" s="741"/>
    </row>
    <row r="169" spans="1:13" ht="27.95" customHeight="1">
      <c r="A169" s="748"/>
      <c r="B169" s="761"/>
      <c r="C169" s="761"/>
      <c r="D169" s="761"/>
      <c r="E169" s="761"/>
      <c r="F169" s="761"/>
      <c r="G169" s="761"/>
      <c r="H169" s="761"/>
      <c r="I169" s="761"/>
      <c r="J169" s="761"/>
      <c r="K169" s="761"/>
      <c r="L169" s="761"/>
      <c r="M169" s="762"/>
    </row>
    <row r="170" spans="1:13" ht="12" customHeight="1" thickBot="1">
      <c r="A170" s="748"/>
      <c r="B170" s="755"/>
      <c r="C170" s="755"/>
      <c r="D170" s="755"/>
      <c r="E170" s="755"/>
      <c r="F170" s="755"/>
      <c r="G170" s="755"/>
      <c r="H170" s="755"/>
      <c r="I170" s="755"/>
      <c r="J170" s="755"/>
      <c r="K170" s="755"/>
      <c r="L170" s="755"/>
      <c r="M170" s="742"/>
    </row>
    <row r="171" spans="1:13" ht="14.25" thickBot="1">
      <c r="A171" s="748" t="s">
        <v>1060</v>
      </c>
      <c r="B171" s="737" t="s">
        <v>2564</v>
      </c>
      <c r="C171" s="738" t="s">
        <v>2565</v>
      </c>
      <c r="D171" s="738" t="s">
        <v>2566</v>
      </c>
      <c r="E171" s="738" t="s">
        <v>2567</v>
      </c>
      <c r="F171" s="738" t="s">
        <v>2568</v>
      </c>
      <c r="G171" s="738" t="s">
        <v>2569</v>
      </c>
      <c r="H171" s="738" t="s">
        <v>2570</v>
      </c>
      <c r="I171" s="738" t="s">
        <v>2571</v>
      </c>
      <c r="J171" s="738" t="s">
        <v>2572</v>
      </c>
      <c r="K171" s="738" t="s">
        <v>2573</v>
      </c>
      <c r="L171" s="738" t="s">
        <v>2574</v>
      </c>
      <c r="M171" s="741" t="s">
        <v>2575</v>
      </c>
    </row>
    <row r="172" spans="1:13" ht="27.95" customHeight="1">
      <c r="A172" s="747"/>
      <c r="B172" s="744"/>
      <c r="C172" s="744"/>
      <c r="D172" s="744"/>
      <c r="E172" s="744"/>
      <c r="F172" s="744"/>
      <c r="G172" s="744"/>
      <c r="H172" s="744"/>
      <c r="I172" s="744"/>
      <c r="J172" s="744"/>
      <c r="K172" s="744"/>
      <c r="L172" s="744"/>
      <c r="M172" s="745"/>
    </row>
    <row r="173" spans="1:13" ht="27.95" customHeight="1">
      <c r="A173" s="747"/>
      <c r="B173" s="761"/>
      <c r="C173" s="761"/>
      <c r="D173" s="761"/>
      <c r="E173" s="761"/>
      <c r="F173" s="761"/>
      <c r="G173" s="761"/>
      <c r="H173" s="761"/>
      <c r="I173" s="761"/>
      <c r="J173" s="761"/>
      <c r="K173" s="761"/>
      <c r="L173" s="761"/>
      <c r="M173" s="748"/>
    </row>
    <row r="174" spans="1:13" ht="12" customHeight="1" thickBot="1">
      <c r="A174" s="747"/>
      <c r="B174" s="755"/>
      <c r="C174" s="755"/>
      <c r="D174" s="755"/>
      <c r="E174" s="755"/>
      <c r="F174" s="755"/>
      <c r="G174" s="755"/>
      <c r="H174" s="755"/>
      <c r="I174" s="755"/>
      <c r="J174" s="755"/>
      <c r="K174" s="755"/>
      <c r="L174" s="755"/>
      <c r="M174" s="749"/>
    </row>
    <row r="175" spans="1:13" ht="14.25" thickBot="1">
      <c r="A175" s="748" t="s">
        <v>1068</v>
      </c>
      <c r="B175" s="752" t="s">
        <v>2576</v>
      </c>
      <c r="C175" s="753" t="s">
        <v>2577</v>
      </c>
      <c r="D175" s="753" t="s">
        <v>2578</v>
      </c>
      <c r="E175" s="753" t="s">
        <v>2579</v>
      </c>
      <c r="F175" s="753" t="s">
        <v>2580</v>
      </c>
      <c r="G175" s="753" t="s">
        <v>2581</v>
      </c>
      <c r="H175" s="753" t="s">
        <v>2582</v>
      </c>
      <c r="I175" s="753" t="s">
        <v>2583</v>
      </c>
      <c r="J175" s="753" t="s">
        <v>2584</v>
      </c>
      <c r="K175" s="753" t="s">
        <v>2585</v>
      </c>
      <c r="L175" s="753" t="s">
        <v>2586</v>
      </c>
      <c r="M175" s="754" t="s">
        <v>2587</v>
      </c>
    </row>
    <row r="176" spans="1:13" ht="27.95" customHeight="1">
      <c r="A176" s="748"/>
      <c r="B176" s="744"/>
      <c r="C176" s="744"/>
      <c r="D176" s="744"/>
      <c r="E176" s="744"/>
      <c r="F176" s="744"/>
      <c r="G176" s="744"/>
      <c r="H176" s="744"/>
      <c r="I176" s="744"/>
      <c r="J176" s="744"/>
      <c r="K176" s="744"/>
      <c r="L176" s="744"/>
      <c r="M176" s="741"/>
    </row>
    <row r="177" spans="1:13" ht="27.95" customHeight="1">
      <c r="A177" s="748"/>
      <c r="B177" s="761"/>
      <c r="C177" s="761"/>
      <c r="D177" s="761"/>
      <c r="E177" s="761"/>
      <c r="F177" s="761"/>
      <c r="G177" s="761"/>
      <c r="H177" s="761"/>
      <c r="I177" s="761"/>
      <c r="J177" s="761"/>
      <c r="K177" s="761"/>
      <c r="L177" s="761"/>
      <c r="M177" s="762"/>
    </row>
    <row r="178" spans="1:13" ht="12" customHeight="1" thickBot="1">
      <c r="A178" s="748"/>
      <c r="B178" s="755"/>
      <c r="C178" s="755"/>
      <c r="D178" s="755"/>
      <c r="E178" s="755"/>
      <c r="F178" s="755"/>
      <c r="G178" s="755"/>
      <c r="H178" s="755"/>
      <c r="I178" s="755"/>
      <c r="J178" s="755"/>
      <c r="K178" s="755"/>
      <c r="L178" s="755"/>
      <c r="M178" s="742"/>
    </row>
    <row r="179" spans="1:13" ht="14.25" thickBot="1">
      <c r="A179" s="748" t="s">
        <v>1076</v>
      </c>
      <c r="B179" s="737" t="s">
        <v>2588</v>
      </c>
      <c r="C179" s="738" t="s">
        <v>2589</v>
      </c>
      <c r="D179" s="738" t="s">
        <v>2590</v>
      </c>
      <c r="E179" s="738" t="s">
        <v>2591</v>
      </c>
      <c r="F179" s="738" t="s">
        <v>2592</v>
      </c>
      <c r="G179" s="738" t="s">
        <v>2593</v>
      </c>
      <c r="H179" s="738" t="s">
        <v>2594</v>
      </c>
      <c r="I179" s="738" t="s">
        <v>2595</v>
      </c>
      <c r="J179" s="738" t="s">
        <v>2596</v>
      </c>
      <c r="K179" s="738" t="s">
        <v>2597</v>
      </c>
      <c r="L179" s="738" t="s">
        <v>2598</v>
      </c>
      <c r="M179" s="741" t="s">
        <v>2599</v>
      </c>
    </row>
    <row r="180" spans="1:13" ht="27.95" customHeight="1">
      <c r="A180" s="747"/>
      <c r="B180" s="744"/>
      <c r="C180" s="744"/>
      <c r="D180" s="744"/>
      <c r="E180" s="744"/>
      <c r="F180" s="744"/>
      <c r="G180" s="744"/>
      <c r="H180" s="744"/>
      <c r="I180" s="744"/>
      <c r="J180" s="744"/>
      <c r="K180" s="744"/>
      <c r="L180" s="744"/>
      <c r="M180" s="745"/>
    </row>
    <row r="181" spans="1:13" ht="27.95" customHeight="1">
      <c r="A181" s="747"/>
      <c r="B181" s="761"/>
      <c r="C181" s="761"/>
      <c r="D181" s="761"/>
      <c r="E181" s="761"/>
      <c r="F181" s="761"/>
      <c r="G181" s="761"/>
      <c r="H181" s="761"/>
      <c r="I181" s="761"/>
      <c r="J181" s="761"/>
      <c r="K181" s="761"/>
      <c r="L181" s="761"/>
      <c r="M181" s="748"/>
    </row>
    <row r="182" spans="1:13" ht="12" customHeight="1" thickBot="1">
      <c r="A182" s="747"/>
      <c r="B182" s="755"/>
      <c r="C182" s="755"/>
      <c r="D182" s="755"/>
      <c r="E182" s="755"/>
      <c r="F182" s="755"/>
      <c r="G182" s="755"/>
      <c r="H182" s="755"/>
      <c r="I182" s="755"/>
      <c r="J182" s="755"/>
      <c r="K182" s="755"/>
      <c r="L182" s="755"/>
      <c r="M182" s="749"/>
    </row>
    <row r="183" spans="1:13" ht="14.25" thickBot="1">
      <c r="A183" s="748" t="s">
        <v>1084</v>
      </c>
      <c r="B183" s="752" t="s">
        <v>2600</v>
      </c>
      <c r="C183" s="753" t="s">
        <v>2601</v>
      </c>
      <c r="D183" s="753" t="s">
        <v>2602</v>
      </c>
      <c r="E183" s="753" t="s">
        <v>2603</v>
      </c>
      <c r="F183" s="753" t="s">
        <v>2604</v>
      </c>
      <c r="G183" s="753" t="s">
        <v>2605</v>
      </c>
      <c r="H183" s="753" t="s">
        <v>2606</v>
      </c>
      <c r="I183" s="753" t="s">
        <v>2607</v>
      </c>
      <c r="J183" s="753" t="s">
        <v>2608</v>
      </c>
      <c r="K183" s="753" t="s">
        <v>2609</v>
      </c>
      <c r="L183" s="753" t="s">
        <v>2610</v>
      </c>
      <c r="M183" s="754" t="s">
        <v>2611</v>
      </c>
    </row>
    <row r="184" spans="1:13" ht="27.95" customHeight="1">
      <c r="A184" s="748"/>
      <c r="B184" s="744"/>
      <c r="C184" s="744"/>
      <c r="D184" s="744"/>
      <c r="E184" s="744"/>
      <c r="F184" s="744"/>
      <c r="G184" s="744"/>
      <c r="H184" s="744"/>
      <c r="I184" s="744"/>
      <c r="J184" s="744"/>
      <c r="K184" s="744"/>
      <c r="L184" s="744"/>
      <c r="M184" s="741"/>
    </row>
    <row r="185" spans="1:13" ht="27.95" customHeight="1">
      <c r="A185" s="748"/>
      <c r="B185" s="761"/>
      <c r="C185" s="761"/>
      <c r="D185" s="761"/>
      <c r="E185" s="761"/>
      <c r="F185" s="761"/>
      <c r="G185" s="761"/>
      <c r="H185" s="761"/>
      <c r="I185" s="761"/>
      <c r="J185" s="761"/>
      <c r="K185" s="761"/>
      <c r="L185" s="761"/>
      <c r="M185" s="762"/>
    </row>
    <row r="186" spans="1:13" ht="12" customHeight="1" thickBot="1">
      <c r="A186" s="748"/>
      <c r="B186" s="755"/>
      <c r="C186" s="755"/>
      <c r="D186" s="755"/>
      <c r="E186" s="755"/>
      <c r="F186" s="755"/>
      <c r="G186" s="755"/>
      <c r="H186" s="755"/>
      <c r="I186" s="755"/>
      <c r="J186" s="755"/>
      <c r="K186" s="755"/>
      <c r="L186" s="755"/>
      <c r="M186" s="742"/>
    </row>
    <row r="187" spans="1:13" ht="14.25" thickBot="1">
      <c r="A187" s="748" t="s">
        <v>1092</v>
      </c>
      <c r="B187" s="737" t="s">
        <v>2612</v>
      </c>
      <c r="C187" s="738" t="s">
        <v>2613</v>
      </c>
      <c r="D187" s="738" t="s">
        <v>2614</v>
      </c>
      <c r="E187" s="738" t="s">
        <v>2615</v>
      </c>
      <c r="F187" s="738" t="s">
        <v>2616</v>
      </c>
      <c r="G187" s="738" t="s">
        <v>2617</v>
      </c>
      <c r="H187" s="738" t="s">
        <v>2618</v>
      </c>
      <c r="I187" s="738" t="s">
        <v>2619</v>
      </c>
      <c r="J187" s="738" t="s">
        <v>2620</v>
      </c>
      <c r="K187" s="738" t="s">
        <v>2621</v>
      </c>
      <c r="L187" s="738" t="s">
        <v>2622</v>
      </c>
      <c r="M187" s="741" t="s">
        <v>2623</v>
      </c>
    </row>
    <row r="188" spans="1:13" ht="27.95" customHeight="1">
      <c r="A188" s="747"/>
      <c r="B188" s="744"/>
      <c r="C188" s="744"/>
      <c r="D188" s="744"/>
      <c r="E188" s="744"/>
      <c r="F188" s="744"/>
      <c r="G188" s="744"/>
      <c r="H188" s="744"/>
      <c r="I188" s="744"/>
      <c r="J188" s="744"/>
      <c r="K188" s="744"/>
      <c r="L188" s="744"/>
      <c r="M188" s="745"/>
    </row>
    <row r="189" spans="1:13" ht="27.95" customHeight="1">
      <c r="A189" s="747"/>
      <c r="B189" s="761"/>
      <c r="C189" s="761"/>
      <c r="D189" s="761"/>
      <c r="E189" s="761"/>
      <c r="F189" s="761"/>
      <c r="G189" s="761"/>
      <c r="H189" s="761"/>
      <c r="I189" s="761"/>
      <c r="J189" s="761"/>
      <c r="K189" s="761"/>
      <c r="L189" s="761"/>
      <c r="M189" s="748"/>
    </row>
    <row r="190" spans="1:13" ht="12" customHeight="1" thickBot="1">
      <c r="A190" s="747"/>
      <c r="B190" s="755"/>
      <c r="C190" s="755"/>
      <c r="D190" s="755"/>
      <c r="E190" s="755"/>
      <c r="F190" s="755"/>
      <c r="G190" s="755"/>
      <c r="H190" s="755"/>
      <c r="I190" s="755"/>
      <c r="J190" s="755"/>
      <c r="K190" s="755"/>
      <c r="L190" s="755"/>
      <c r="M190" s="749"/>
    </row>
    <row r="191" spans="1:13" ht="14.25" thickBot="1">
      <c r="A191" s="748" t="s">
        <v>1100</v>
      </c>
      <c r="B191" s="752" t="s">
        <v>2624</v>
      </c>
      <c r="C191" s="753" t="s">
        <v>2625</v>
      </c>
      <c r="D191" s="753" t="s">
        <v>2626</v>
      </c>
      <c r="E191" s="753" t="s">
        <v>2627</v>
      </c>
      <c r="F191" s="753" t="s">
        <v>2628</v>
      </c>
      <c r="G191" s="753" t="s">
        <v>2629</v>
      </c>
      <c r="H191" s="753" t="s">
        <v>2630</v>
      </c>
      <c r="I191" s="753" t="s">
        <v>2631</v>
      </c>
      <c r="J191" s="753" t="s">
        <v>2632</v>
      </c>
      <c r="K191" s="753" t="s">
        <v>2633</v>
      </c>
      <c r="L191" s="753" t="s">
        <v>2634</v>
      </c>
      <c r="M191" s="754" t="s">
        <v>2635</v>
      </c>
    </row>
    <row r="192" spans="1:13" ht="27.95" customHeight="1">
      <c r="A192" s="748"/>
      <c r="B192" s="744"/>
      <c r="C192" s="744"/>
      <c r="D192" s="744"/>
      <c r="E192" s="744"/>
      <c r="F192" s="744"/>
      <c r="G192" s="744"/>
      <c r="H192" s="744"/>
      <c r="I192" s="744"/>
      <c r="J192" s="744"/>
      <c r="K192" s="744"/>
      <c r="L192" s="744"/>
      <c r="M192" s="741"/>
    </row>
    <row r="193" spans="1:13" ht="27.95" customHeight="1">
      <c r="A193" s="748"/>
      <c r="B193" s="761"/>
      <c r="C193" s="761"/>
      <c r="D193" s="761"/>
      <c r="E193" s="761"/>
      <c r="F193" s="761"/>
      <c r="G193" s="761"/>
      <c r="H193" s="761"/>
      <c r="I193" s="761"/>
      <c r="J193" s="761"/>
      <c r="K193" s="761"/>
      <c r="L193" s="761"/>
      <c r="M193" s="762"/>
    </row>
    <row r="194" spans="1:13" ht="12" customHeight="1" thickBot="1">
      <c r="A194" s="749"/>
      <c r="B194" s="755"/>
      <c r="C194" s="755"/>
      <c r="D194" s="755"/>
      <c r="E194" s="755"/>
      <c r="F194" s="755"/>
      <c r="G194" s="755"/>
      <c r="H194" s="755"/>
      <c r="I194" s="755"/>
      <c r="J194" s="755"/>
      <c r="K194" s="755"/>
      <c r="L194" s="755"/>
      <c r="M194" s="742"/>
    </row>
    <row r="195" spans="1:13" ht="6.95" customHeight="1">
      <c r="A195" s="756"/>
      <c r="B195" s="751"/>
      <c r="C195" s="751"/>
      <c r="D195" s="751"/>
      <c r="E195" s="751"/>
      <c r="F195" s="751"/>
      <c r="G195" s="751"/>
      <c r="H195" s="751"/>
      <c r="I195" s="751"/>
      <c r="J195" s="751"/>
      <c r="K195" s="751"/>
      <c r="L195" s="751"/>
      <c r="M195" s="756"/>
    </row>
    <row r="196" spans="1:13" ht="6.95" customHeight="1">
      <c r="A196" s="751"/>
      <c r="B196" s="751"/>
      <c r="C196" s="751"/>
      <c r="D196" s="751"/>
      <c r="E196" s="751"/>
      <c r="F196" s="751"/>
      <c r="G196" s="751"/>
      <c r="H196" s="751"/>
      <c r="I196" s="751"/>
      <c r="J196" s="751"/>
      <c r="K196" s="751"/>
      <c r="L196" s="751"/>
      <c r="M196" s="751"/>
    </row>
    <row r="197" spans="1:13" ht="6.95" customHeight="1">
      <c r="A197" s="751"/>
      <c r="B197" s="751"/>
      <c r="C197" s="751"/>
      <c r="D197" s="751"/>
      <c r="E197" s="751"/>
      <c r="F197" s="751"/>
      <c r="G197" s="751"/>
      <c r="H197" s="751"/>
      <c r="I197" s="751"/>
      <c r="J197" s="751"/>
      <c r="K197" s="751"/>
      <c r="L197" s="751"/>
      <c r="M197" s="751"/>
    </row>
    <row r="198" spans="1:13" ht="6.95" customHeight="1">
      <c r="A198" s="751"/>
      <c r="B198" s="751"/>
      <c r="C198" s="751"/>
      <c r="D198" s="751"/>
      <c r="E198" s="751"/>
      <c r="F198" s="751"/>
      <c r="G198" s="751"/>
      <c r="H198" s="751"/>
      <c r="I198" s="751"/>
      <c r="J198" s="751"/>
      <c r="K198" s="751"/>
      <c r="L198" s="751"/>
      <c r="M198" s="751"/>
    </row>
    <row r="199" spans="1:13" ht="6.95" customHeight="1"/>
    <row r="200" spans="1:13" ht="6.95" customHeight="1"/>
    <row r="201" spans="1:13" ht="13.5" customHeight="1" thickBot="1">
      <c r="A201" s="746" t="s">
        <v>201</v>
      </c>
    </row>
    <row r="202" spans="1:13" ht="29.25" customHeight="1" thickBot="1">
      <c r="A202" s="750"/>
      <c r="B202" s="739">
        <v>1</v>
      </c>
      <c r="C202" s="739">
        <v>2</v>
      </c>
      <c r="D202" s="739">
        <v>3</v>
      </c>
      <c r="E202" s="739">
        <v>4</v>
      </c>
      <c r="F202" s="739">
        <v>5</v>
      </c>
      <c r="G202" s="739">
        <v>6</v>
      </c>
      <c r="H202" s="739">
        <v>7</v>
      </c>
      <c r="I202" s="739">
        <v>8</v>
      </c>
      <c r="J202" s="739">
        <v>9</v>
      </c>
      <c r="K202" s="739">
        <v>10</v>
      </c>
      <c r="L202" s="739">
        <v>11</v>
      </c>
      <c r="M202" s="740">
        <v>12</v>
      </c>
    </row>
    <row r="203" spans="1:13" ht="14.25" thickBot="1">
      <c r="A203" s="745" t="s">
        <v>1047</v>
      </c>
      <c r="B203" s="737" t="s">
        <v>2540</v>
      </c>
      <c r="C203" s="738" t="s">
        <v>2541</v>
      </c>
      <c r="D203" s="738" t="s">
        <v>2542</v>
      </c>
      <c r="E203" s="738" t="s">
        <v>2543</v>
      </c>
      <c r="F203" s="738" t="s">
        <v>2544</v>
      </c>
      <c r="G203" s="738" t="s">
        <v>2545</v>
      </c>
      <c r="H203" s="738" t="s">
        <v>2546</v>
      </c>
      <c r="I203" s="738" t="s">
        <v>2547</v>
      </c>
      <c r="J203" s="738" t="s">
        <v>2548</v>
      </c>
      <c r="K203" s="738" t="s">
        <v>2549</v>
      </c>
      <c r="L203" s="738" t="s">
        <v>2550</v>
      </c>
      <c r="M203" s="741" t="s">
        <v>2551</v>
      </c>
    </row>
    <row r="204" spans="1:13" ht="27.95" customHeight="1">
      <c r="A204" s="747"/>
      <c r="B204" s="744"/>
      <c r="C204" s="744"/>
      <c r="D204" s="744"/>
      <c r="E204" s="744"/>
      <c r="F204" s="744"/>
      <c r="G204" s="744"/>
      <c r="H204" s="744"/>
      <c r="I204" s="744"/>
      <c r="J204" s="744"/>
      <c r="K204" s="744"/>
      <c r="L204" s="744"/>
      <c r="M204" s="745"/>
    </row>
    <row r="205" spans="1:13" ht="27.95" customHeight="1">
      <c r="A205" s="747"/>
      <c r="B205" s="761"/>
      <c r="C205" s="761"/>
      <c r="D205" s="761"/>
      <c r="E205" s="761"/>
      <c r="F205" s="761"/>
      <c r="G205" s="761"/>
      <c r="H205" s="761"/>
      <c r="I205" s="761"/>
      <c r="J205" s="761"/>
      <c r="K205" s="761"/>
      <c r="L205" s="761"/>
      <c r="M205" s="748"/>
    </row>
    <row r="206" spans="1:13" ht="12" customHeight="1" thickBot="1">
      <c r="A206" s="747"/>
      <c r="B206" s="751"/>
      <c r="C206" s="757"/>
      <c r="D206" s="757"/>
      <c r="E206" s="757"/>
      <c r="F206" s="757"/>
      <c r="G206" s="757"/>
      <c r="H206" s="757"/>
      <c r="I206" s="757"/>
      <c r="J206" s="757"/>
      <c r="K206" s="757"/>
      <c r="L206" s="757"/>
      <c r="M206" s="758"/>
    </row>
    <row r="207" spans="1:13" ht="14.25" thickBot="1">
      <c r="A207" s="748" t="s">
        <v>1053</v>
      </c>
      <c r="B207" s="759" t="s">
        <v>2552</v>
      </c>
      <c r="C207" s="759" t="s">
        <v>2553</v>
      </c>
      <c r="D207" s="759" t="s">
        <v>2554</v>
      </c>
      <c r="E207" s="759" t="s">
        <v>2555</v>
      </c>
      <c r="F207" s="759" t="s">
        <v>2556</v>
      </c>
      <c r="G207" s="759" t="s">
        <v>2557</v>
      </c>
      <c r="H207" s="759" t="s">
        <v>2558</v>
      </c>
      <c r="I207" s="759" t="s">
        <v>2559</v>
      </c>
      <c r="J207" s="759" t="s">
        <v>2560</v>
      </c>
      <c r="K207" s="759" t="s">
        <v>2561</v>
      </c>
      <c r="L207" s="759" t="s">
        <v>2562</v>
      </c>
      <c r="M207" s="760" t="s">
        <v>2563</v>
      </c>
    </row>
    <row r="208" spans="1:13" ht="27.95" customHeight="1">
      <c r="A208" s="748"/>
      <c r="B208" s="744"/>
      <c r="C208" s="744"/>
      <c r="D208" s="744"/>
      <c r="E208" s="744"/>
      <c r="F208" s="744"/>
      <c r="G208" s="744"/>
      <c r="H208" s="744"/>
      <c r="I208" s="744"/>
      <c r="J208" s="744"/>
      <c r="K208" s="744"/>
      <c r="L208" s="744"/>
      <c r="M208" s="741"/>
    </row>
    <row r="209" spans="1:13" ht="27.95" customHeight="1">
      <c r="A209" s="748"/>
      <c r="B209" s="761"/>
      <c r="C209" s="761"/>
      <c r="D209" s="761"/>
      <c r="E209" s="761"/>
      <c r="F209" s="761"/>
      <c r="G209" s="761"/>
      <c r="H209" s="761"/>
      <c r="I209" s="761"/>
      <c r="J209" s="761"/>
      <c r="K209" s="761"/>
      <c r="L209" s="761"/>
      <c r="M209" s="762"/>
    </row>
    <row r="210" spans="1:13" ht="12" customHeight="1" thickBot="1">
      <c r="A210" s="748"/>
      <c r="B210" s="755"/>
      <c r="C210" s="755"/>
      <c r="D210" s="755"/>
      <c r="E210" s="755"/>
      <c r="F210" s="755"/>
      <c r="G210" s="755"/>
      <c r="H210" s="755"/>
      <c r="I210" s="755"/>
      <c r="J210" s="755"/>
      <c r="K210" s="755"/>
      <c r="L210" s="755"/>
      <c r="M210" s="742"/>
    </row>
    <row r="211" spans="1:13" ht="14.25" thickBot="1">
      <c r="A211" s="748" t="s">
        <v>1060</v>
      </c>
      <c r="B211" s="737" t="s">
        <v>2564</v>
      </c>
      <c r="C211" s="738" t="s">
        <v>2565</v>
      </c>
      <c r="D211" s="738" t="s">
        <v>2566</v>
      </c>
      <c r="E211" s="738" t="s">
        <v>2567</v>
      </c>
      <c r="F211" s="738" t="s">
        <v>2568</v>
      </c>
      <c r="G211" s="738" t="s">
        <v>2569</v>
      </c>
      <c r="H211" s="738" t="s">
        <v>2570</v>
      </c>
      <c r="I211" s="738" t="s">
        <v>2571</v>
      </c>
      <c r="J211" s="738" t="s">
        <v>2572</v>
      </c>
      <c r="K211" s="738" t="s">
        <v>2573</v>
      </c>
      <c r="L211" s="738" t="s">
        <v>2574</v>
      </c>
      <c r="M211" s="741" t="s">
        <v>2575</v>
      </c>
    </row>
    <row r="212" spans="1:13" ht="27.95" customHeight="1">
      <c r="A212" s="747"/>
      <c r="B212" s="744"/>
      <c r="C212" s="744"/>
      <c r="D212" s="744"/>
      <c r="E212" s="744"/>
      <c r="F212" s="744"/>
      <c r="G212" s="744"/>
      <c r="H212" s="744"/>
      <c r="I212" s="744"/>
      <c r="J212" s="744"/>
      <c r="K212" s="744"/>
      <c r="L212" s="744"/>
      <c r="M212" s="745"/>
    </row>
    <row r="213" spans="1:13" ht="27.95" customHeight="1">
      <c r="A213" s="747"/>
      <c r="B213" s="761"/>
      <c r="C213" s="761"/>
      <c r="D213" s="761"/>
      <c r="E213" s="761"/>
      <c r="F213" s="761"/>
      <c r="G213" s="761"/>
      <c r="H213" s="761"/>
      <c r="I213" s="761"/>
      <c r="J213" s="761"/>
      <c r="K213" s="761"/>
      <c r="L213" s="761"/>
      <c r="M213" s="748"/>
    </row>
    <row r="214" spans="1:13" ht="12" customHeight="1" thickBot="1">
      <c r="A214" s="747"/>
      <c r="B214" s="755"/>
      <c r="C214" s="755"/>
      <c r="D214" s="755"/>
      <c r="E214" s="755"/>
      <c r="F214" s="755"/>
      <c r="G214" s="755"/>
      <c r="H214" s="755"/>
      <c r="I214" s="755"/>
      <c r="J214" s="755"/>
      <c r="K214" s="755"/>
      <c r="L214" s="755"/>
      <c r="M214" s="749"/>
    </row>
    <row r="215" spans="1:13" ht="14.25" thickBot="1">
      <c r="A215" s="748" t="s">
        <v>1068</v>
      </c>
      <c r="B215" s="752" t="s">
        <v>2576</v>
      </c>
      <c r="C215" s="753" t="s">
        <v>2577</v>
      </c>
      <c r="D215" s="753" t="s">
        <v>2578</v>
      </c>
      <c r="E215" s="753" t="s">
        <v>2579</v>
      </c>
      <c r="F215" s="753" t="s">
        <v>2580</v>
      </c>
      <c r="G215" s="753" t="s">
        <v>2581</v>
      </c>
      <c r="H215" s="753" t="s">
        <v>2582</v>
      </c>
      <c r="I215" s="753" t="s">
        <v>2583</v>
      </c>
      <c r="J215" s="753" t="s">
        <v>2584</v>
      </c>
      <c r="K215" s="753" t="s">
        <v>2585</v>
      </c>
      <c r="L215" s="753" t="s">
        <v>2586</v>
      </c>
      <c r="M215" s="754" t="s">
        <v>2587</v>
      </c>
    </row>
    <row r="216" spans="1:13" ht="27.95" customHeight="1">
      <c r="A216" s="748"/>
      <c r="B216" s="744"/>
      <c r="C216" s="744"/>
      <c r="D216" s="744"/>
      <c r="E216" s="744"/>
      <c r="F216" s="744"/>
      <c r="G216" s="744"/>
      <c r="H216" s="744"/>
      <c r="I216" s="744"/>
      <c r="J216" s="744"/>
      <c r="K216" s="744"/>
      <c r="L216" s="744"/>
      <c r="M216" s="741"/>
    </row>
    <row r="217" spans="1:13" ht="27.95" customHeight="1">
      <c r="A217" s="748"/>
      <c r="B217" s="761"/>
      <c r="C217" s="761"/>
      <c r="D217" s="761"/>
      <c r="E217" s="761"/>
      <c r="F217" s="761"/>
      <c r="G217" s="761"/>
      <c r="H217" s="761"/>
      <c r="I217" s="761"/>
      <c r="J217" s="761"/>
      <c r="K217" s="761"/>
      <c r="L217" s="761"/>
      <c r="M217" s="762"/>
    </row>
    <row r="218" spans="1:13" ht="12" customHeight="1" thickBot="1">
      <c r="A218" s="748"/>
      <c r="B218" s="755"/>
      <c r="C218" s="755"/>
      <c r="D218" s="755"/>
      <c r="E218" s="755"/>
      <c r="F218" s="755"/>
      <c r="G218" s="755"/>
      <c r="H218" s="755"/>
      <c r="I218" s="755"/>
      <c r="J218" s="755"/>
      <c r="K218" s="755"/>
      <c r="L218" s="755"/>
      <c r="M218" s="742"/>
    </row>
    <row r="219" spans="1:13" ht="14.25" thickBot="1">
      <c r="A219" s="748" t="s">
        <v>1076</v>
      </c>
      <c r="B219" s="737" t="s">
        <v>2588</v>
      </c>
      <c r="C219" s="738" t="s">
        <v>2589</v>
      </c>
      <c r="D219" s="738" t="s">
        <v>2590</v>
      </c>
      <c r="E219" s="738" t="s">
        <v>2591</v>
      </c>
      <c r="F219" s="738" t="s">
        <v>2592</v>
      </c>
      <c r="G219" s="738" t="s">
        <v>2593</v>
      </c>
      <c r="H219" s="738" t="s">
        <v>2594</v>
      </c>
      <c r="I219" s="738" t="s">
        <v>2595</v>
      </c>
      <c r="J219" s="738" t="s">
        <v>2596</v>
      </c>
      <c r="K219" s="738" t="s">
        <v>2597</v>
      </c>
      <c r="L219" s="738" t="s">
        <v>2598</v>
      </c>
      <c r="M219" s="741" t="s">
        <v>2599</v>
      </c>
    </row>
    <row r="220" spans="1:13" ht="27.95" customHeight="1">
      <c r="A220" s="747"/>
      <c r="B220" s="744"/>
      <c r="C220" s="744"/>
      <c r="D220" s="744"/>
      <c r="E220" s="744"/>
      <c r="F220" s="744"/>
      <c r="G220" s="744"/>
      <c r="H220" s="744"/>
      <c r="I220" s="744"/>
      <c r="J220" s="744"/>
      <c r="K220" s="744"/>
      <c r="L220" s="744"/>
      <c r="M220" s="745"/>
    </row>
    <row r="221" spans="1:13" ht="27.95" customHeight="1">
      <c r="A221" s="747"/>
      <c r="B221" s="761"/>
      <c r="C221" s="761"/>
      <c r="D221" s="761"/>
      <c r="E221" s="761"/>
      <c r="F221" s="761"/>
      <c r="G221" s="761"/>
      <c r="H221" s="761"/>
      <c r="I221" s="761"/>
      <c r="J221" s="761"/>
      <c r="K221" s="761"/>
      <c r="L221" s="761"/>
      <c r="M221" s="748"/>
    </row>
    <row r="222" spans="1:13" ht="12" customHeight="1" thickBot="1">
      <c r="A222" s="747"/>
      <c r="B222" s="755"/>
      <c r="C222" s="755"/>
      <c r="D222" s="755"/>
      <c r="E222" s="755"/>
      <c r="F222" s="755"/>
      <c r="G222" s="755"/>
      <c r="H222" s="755"/>
      <c r="I222" s="755"/>
      <c r="J222" s="755"/>
      <c r="K222" s="755"/>
      <c r="L222" s="755"/>
      <c r="M222" s="749"/>
    </row>
    <row r="223" spans="1:13" ht="14.25" thickBot="1">
      <c r="A223" s="748" t="s">
        <v>1084</v>
      </c>
      <c r="B223" s="752" t="s">
        <v>2600</v>
      </c>
      <c r="C223" s="753" t="s">
        <v>2601</v>
      </c>
      <c r="D223" s="753" t="s">
        <v>2602</v>
      </c>
      <c r="E223" s="753" t="s">
        <v>2603</v>
      </c>
      <c r="F223" s="753" t="s">
        <v>2604</v>
      </c>
      <c r="G223" s="753" t="s">
        <v>2605</v>
      </c>
      <c r="H223" s="753" t="s">
        <v>2606</v>
      </c>
      <c r="I223" s="753" t="s">
        <v>2607</v>
      </c>
      <c r="J223" s="753" t="s">
        <v>2608</v>
      </c>
      <c r="K223" s="753" t="s">
        <v>2609</v>
      </c>
      <c r="L223" s="753" t="s">
        <v>2610</v>
      </c>
      <c r="M223" s="754" t="s">
        <v>2611</v>
      </c>
    </row>
    <row r="224" spans="1:13" ht="27.95" customHeight="1">
      <c r="A224" s="748"/>
      <c r="B224" s="744"/>
      <c r="C224" s="744"/>
      <c r="D224" s="744"/>
      <c r="E224" s="744"/>
      <c r="F224" s="744"/>
      <c r="G224" s="744"/>
      <c r="H224" s="744"/>
      <c r="I224" s="744"/>
      <c r="J224" s="744"/>
      <c r="K224" s="744"/>
      <c r="L224" s="744"/>
      <c r="M224" s="741"/>
    </row>
    <row r="225" spans="1:13" ht="27.95" customHeight="1">
      <c r="A225" s="748"/>
      <c r="B225" s="761"/>
      <c r="C225" s="761"/>
      <c r="D225" s="761"/>
      <c r="E225" s="761"/>
      <c r="F225" s="761"/>
      <c r="G225" s="761"/>
      <c r="H225" s="761"/>
      <c r="I225" s="761"/>
      <c r="J225" s="761"/>
      <c r="K225" s="761"/>
      <c r="L225" s="761"/>
      <c r="M225" s="762"/>
    </row>
    <row r="226" spans="1:13" ht="12" customHeight="1" thickBot="1">
      <c r="A226" s="748"/>
      <c r="B226" s="755"/>
      <c r="C226" s="755"/>
      <c r="D226" s="755"/>
      <c r="E226" s="755"/>
      <c r="F226" s="755"/>
      <c r="G226" s="755"/>
      <c r="H226" s="755"/>
      <c r="I226" s="755"/>
      <c r="J226" s="755"/>
      <c r="K226" s="755"/>
      <c r="L226" s="755"/>
      <c r="M226" s="742"/>
    </row>
    <row r="227" spans="1:13" ht="14.25" thickBot="1">
      <c r="A227" s="748" t="s">
        <v>1092</v>
      </c>
      <c r="B227" s="737" t="s">
        <v>2612</v>
      </c>
      <c r="C227" s="738" t="s">
        <v>2613</v>
      </c>
      <c r="D227" s="738" t="s">
        <v>2614</v>
      </c>
      <c r="E227" s="738" t="s">
        <v>2615</v>
      </c>
      <c r="F227" s="738" t="s">
        <v>2616</v>
      </c>
      <c r="G227" s="738" t="s">
        <v>2617</v>
      </c>
      <c r="H227" s="738" t="s">
        <v>2618</v>
      </c>
      <c r="I227" s="738" t="s">
        <v>2619</v>
      </c>
      <c r="J227" s="738" t="s">
        <v>2620</v>
      </c>
      <c r="K227" s="738" t="s">
        <v>2621</v>
      </c>
      <c r="L227" s="738" t="s">
        <v>2622</v>
      </c>
      <c r="M227" s="741" t="s">
        <v>2623</v>
      </c>
    </row>
    <row r="228" spans="1:13" ht="27.95" customHeight="1">
      <c r="A228" s="747"/>
      <c r="B228" s="744"/>
      <c r="C228" s="744"/>
      <c r="D228" s="744"/>
      <c r="E228" s="744"/>
      <c r="F228" s="744"/>
      <c r="G228" s="744"/>
      <c r="H228" s="744"/>
      <c r="I228" s="744"/>
      <c r="J228" s="744"/>
      <c r="K228" s="744"/>
      <c r="L228" s="744"/>
      <c r="M228" s="745"/>
    </row>
    <row r="229" spans="1:13" ht="27.95" customHeight="1">
      <c r="A229" s="747"/>
      <c r="B229" s="761"/>
      <c r="C229" s="761"/>
      <c r="D229" s="761"/>
      <c r="E229" s="761"/>
      <c r="F229" s="761"/>
      <c r="G229" s="761"/>
      <c r="H229" s="761"/>
      <c r="I229" s="761"/>
      <c r="J229" s="761"/>
      <c r="K229" s="761"/>
      <c r="L229" s="761"/>
      <c r="M229" s="748"/>
    </row>
    <row r="230" spans="1:13" ht="12" customHeight="1" thickBot="1">
      <c r="A230" s="747"/>
      <c r="B230" s="755"/>
      <c r="C230" s="755"/>
      <c r="D230" s="755"/>
      <c r="E230" s="755"/>
      <c r="F230" s="755"/>
      <c r="G230" s="755"/>
      <c r="H230" s="755"/>
      <c r="I230" s="755"/>
      <c r="J230" s="755"/>
      <c r="K230" s="755"/>
      <c r="L230" s="755"/>
      <c r="M230" s="749"/>
    </row>
    <row r="231" spans="1:13" ht="14.25" thickBot="1">
      <c r="A231" s="748" t="s">
        <v>1100</v>
      </c>
      <c r="B231" s="752" t="s">
        <v>2624</v>
      </c>
      <c r="C231" s="753" t="s">
        <v>2625</v>
      </c>
      <c r="D231" s="753" t="s">
        <v>2626</v>
      </c>
      <c r="E231" s="753" t="s">
        <v>2627</v>
      </c>
      <c r="F231" s="753" t="s">
        <v>2628</v>
      </c>
      <c r="G231" s="753" t="s">
        <v>2629</v>
      </c>
      <c r="H231" s="753" t="s">
        <v>2630</v>
      </c>
      <c r="I231" s="753" t="s">
        <v>2631</v>
      </c>
      <c r="J231" s="753" t="s">
        <v>2632</v>
      </c>
      <c r="K231" s="753" t="s">
        <v>2633</v>
      </c>
      <c r="L231" s="753" t="s">
        <v>2634</v>
      </c>
      <c r="M231" s="754" t="s">
        <v>2635</v>
      </c>
    </row>
    <row r="232" spans="1:13" ht="27.95" customHeight="1">
      <c r="A232" s="748"/>
      <c r="B232" s="744"/>
      <c r="C232" s="744"/>
      <c r="D232" s="744"/>
      <c r="E232" s="744"/>
      <c r="F232" s="744"/>
      <c r="G232" s="744"/>
      <c r="H232" s="744"/>
      <c r="I232" s="744"/>
      <c r="J232" s="744"/>
      <c r="K232" s="744"/>
      <c r="L232" s="744"/>
      <c r="M232" s="741"/>
    </row>
    <row r="233" spans="1:13" ht="27.95" customHeight="1">
      <c r="A233" s="748"/>
      <c r="B233" s="761"/>
      <c r="C233" s="761"/>
      <c r="D233" s="761"/>
      <c r="E233" s="761"/>
      <c r="F233" s="761"/>
      <c r="G233" s="761"/>
      <c r="H233" s="761"/>
      <c r="I233" s="761"/>
      <c r="J233" s="761"/>
      <c r="K233" s="761"/>
      <c r="L233" s="761"/>
      <c r="M233" s="762"/>
    </row>
    <row r="234" spans="1:13" ht="12" customHeight="1" thickBot="1">
      <c r="A234" s="749"/>
      <c r="B234" s="755"/>
      <c r="C234" s="755"/>
      <c r="D234" s="755"/>
      <c r="E234" s="755"/>
      <c r="F234" s="755"/>
      <c r="G234" s="755"/>
      <c r="H234" s="755"/>
      <c r="I234" s="755"/>
      <c r="J234" s="755"/>
      <c r="K234" s="755"/>
      <c r="L234" s="755"/>
      <c r="M234" s="742"/>
    </row>
    <row r="235" spans="1:13" ht="6.95" customHeight="1">
      <c r="A235" s="756"/>
      <c r="B235" s="751"/>
      <c r="C235" s="751"/>
      <c r="D235" s="751"/>
      <c r="E235" s="751"/>
      <c r="F235" s="751"/>
      <c r="G235" s="751"/>
      <c r="H235" s="751"/>
      <c r="I235" s="751"/>
      <c r="J235" s="751"/>
      <c r="K235" s="751"/>
      <c r="L235" s="751"/>
      <c r="M235" s="756"/>
    </row>
    <row r="236" spans="1:13" ht="6.95" customHeight="1">
      <c r="A236" s="751"/>
      <c r="B236" s="751"/>
      <c r="C236" s="751"/>
      <c r="D236" s="751"/>
      <c r="E236" s="751"/>
      <c r="F236" s="751"/>
      <c r="G236" s="751"/>
      <c r="H236" s="751"/>
      <c r="I236" s="751"/>
      <c r="J236" s="751"/>
      <c r="K236" s="751"/>
      <c r="L236" s="751"/>
      <c r="M236" s="751"/>
    </row>
    <row r="237" spans="1:13" ht="6.95" customHeight="1">
      <c r="A237" s="751"/>
      <c r="B237" s="751"/>
      <c r="C237" s="751"/>
      <c r="D237" s="751"/>
      <c r="E237" s="751"/>
      <c r="F237" s="751"/>
      <c r="G237" s="751"/>
      <c r="H237" s="751"/>
      <c r="I237" s="751"/>
      <c r="J237" s="751"/>
      <c r="K237" s="751"/>
      <c r="L237" s="751"/>
      <c r="M237" s="751"/>
    </row>
    <row r="238" spans="1:13" ht="6.95" customHeight="1">
      <c r="A238" s="751"/>
      <c r="B238" s="751"/>
      <c r="C238" s="751"/>
      <c r="D238" s="751"/>
      <c r="E238" s="751"/>
      <c r="F238" s="751"/>
      <c r="G238" s="751"/>
      <c r="H238" s="751"/>
      <c r="I238" s="751"/>
      <c r="J238" s="751"/>
      <c r="K238" s="751"/>
      <c r="L238" s="751"/>
      <c r="M238" s="751"/>
    </row>
    <row r="239" spans="1:13" ht="6.95" customHeight="1"/>
    <row r="240" spans="1:13" ht="6.95" customHeight="1"/>
  </sheetData>
  <phoneticPr fontId="1" type="noConversion"/>
  <pageMargins left="0.70866141732283472" right="0.70866141732283472" top="0.74803149606299213" bottom="0.74803149606299213" header="0.31496062992125984" footer="0.31496062992125984"/>
  <pageSetup paperSize="9" scale="64" pageOrder="overThenDown"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>
    <tabColor rgb="FFFFFF00"/>
  </sheetPr>
  <dimension ref="A1:S510"/>
  <sheetViews>
    <sheetView view="pageBreakPreview" workbookViewId="0">
      <selection activeCell="B4" sqref="B4"/>
    </sheetView>
  </sheetViews>
  <sheetFormatPr defaultColWidth="10" defaultRowHeight="11.25"/>
  <cols>
    <col min="1" max="1" width="4" style="107" customWidth="1"/>
    <col min="2" max="2" width="11.375" style="107" customWidth="1"/>
    <col min="3" max="3" width="15" style="150" customWidth="1"/>
    <col min="4" max="4" width="10.125" style="151" customWidth="1"/>
    <col min="5" max="5" width="8.75" style="152" customWidth="1"/>
    <col min="6" max="6" width="1.5" style="229" hidden="1" customWidth="1"/>
    <col min="7" max="7" width="7.5" style="229" customWidth="1"/>
    <col min="8" max="8" width="6.25" style="229" customWidth="1"/>
    <col min="9" max="9" width="7.375" style="229" customWidth="1"/>
    <col min="10" max="10" width="6.875" style="149" customWidth="1"/>
    <col min="11" max="11" width="6.75" style="107" customWidth="1"/>
    <col min="12" max="12" width="6.75" style="107" hidden="1" customWidth="1"/>
    <col min="13" max="13" width="8.125" style="107" customWidth="1"/>
    <col min="14" max="14" width="6.875" style="107" customWidth="1"/>
    <col min="15" max="15" width="5.5" style="107" customWidth="1"/>
    <col min="16" max="16" width="8" style="107" customWidth="1"/>
    <col min="17" max="17" width="6.25" style="107" customWidth="1"/>
    <col min="18" max="18" width="6.75" style="107" customWidth="1"/>
    <col min="19" max="19" width="6.875" style="107" customWidth="1"/>
    <col min="20" max="16384" width="10" style="107"/>
  </cols>
  <sheetData>
    <row r="1" spans="1:19" s="99" customFormat="1" ht="30" customHeight="1">
      <c r="B1" s="99" t="s">
        <v>1190</v>
      </c>
      <c r="E1" s="99" t="s">
        <v>603</v>
      </c>
      <c r="F1" s="220"/>
      <c r="G1" s="220"/>
      <c r="H1" s="220"/>
      <c r="I1" s="220"/>
      <c r="K1" s="100"/>
      <c r="L1" s="100"/>
      <c r="M1" s="99" t="s">
        <v>604</v>
      </c>
      <c r="N1" s="99" t="s">
        <v>605</v>
      </c>
      <c r="P1" s="99" t="s">
        <v>606</v>
      </c>
    </row>
    <row r="2" spans="1:19" s="99" customFormat="1" ht="30" customHeight="1">
      <c r="B2" s="1159" t="s">
        <v>607</v>
      </c>
      <c r="C2" s="1159"/>
      <c r="D2" s="101" t="s">
        <v>608</v>
      </c>
      <c r="F2" s="220"/>
      <c r="G2" s="220"/>
      <c r="H2" s="220"/>
      <c r="I2" s="220"/>
      <c r="M2" s="432" t="s">
        <v>609</v>
      </c>
      <c r="P2" s="99" t="s">
        <v>610</v>
      </c>
    </row>
    <row r="3" spans="1:19" ht="26.25" customHeight="1">
      <c r="A3" s="102"/>
      <c r="B3" s="102" t="s">
        <v>288</v>
      </c>
      <c r="C3" s="103" t="s">
        <v>1199</v>
      </c>
      <c r="D3" s="104" t="s">
        <v>611</v>
      </c>
      <c r="E3" s="102" t="s">
        <v>1179</v>
      </c>
      <c r="F3" s="221" t="s">
        <v>2056</v>
      </c>
      <c r="G3" s="221" t="s">
        <v>2057</v>
      </c>
      <c r="H3" s="221" t="s">
        <v>2469</v>
      </c>
      <c r="I3" s="221" t="s">
        <v>990</v>
      </c>
      <c r="J3" s="424" t="s">
        <v>2055</v>
      </c>
      <c r="K3" s="106" t="s">
        <v>2201</v>
      </c>
      <c r="L3" s="106" t="s">
        <v>2212</v>
      </c>
      <c r="M3" s="106" t="s">
        <v>612</v>
      </c>
      <c r="N3" s="106" t="s">
        <v>2043</v>
      </c>
      <c r="O3" s="106" t="s">
        <v>2213</v>
      </c>
      <c r="P3" s="106" t="s">
        <v>613</v>
      </c>
      <c r="Q3" s="106" t="s">
        <v>1200</v>
      </c>
      <c r="R3" s="106" t="s">
        <v>614</v>
      </c>
      <c r="S3" s="106" t="s">
        <v>2717</v>
      </c>
    </row>
    <row r="4" spans="1:19" ht="20.100000000000001" customHeight="1">
      <c r="A4" s="108" t="s">
        <v>499</v>
      </c>
      <c r="B4" s="109"/>
      <c r="C4" s="110"/>
      <c r="D4" s="109"/>
      <c r="E4" s="111"/>
      <c r="F4" s="222"/>
      <c r="G4" s="433"/>
      <c r="H4" s="433"/>
      <c r="I4" s="708"/>
      <c r="J4" s="709"/>
      <c r="K4" s="710"/>
      <c r="L4" s="434"/>
      <c r="M4" s="102"/>
      <c r="N4" s="701"/>
      <c r="O4" s="167"/>
      <c r="P4" s="168"/>
      <c r="Q4" s="701"/>
      <c r="R4" s="169"/>
      <c r="S4" s="168"/>
    </row>
    <row r="5" spans="1:19" ht="20.100000000000001" customHeight="1">
      <c r="A5" s="108" t="s">
        <v>501</v>
      </c>
      <c r="B5" s="109"/>
      <c r="C5" s="110"/>
      <c r="D5" s="109"/>
      <c r="E5" s="111"/>
      <c r="F5" s="222"/>
      <c r="G5" s="433"/>
      <c r="H5" s="433"/>
      <c r="I5" s="708"/>
      <c r="J5" s="709"/>
      <c r="K5" s="708"/>
      <c r="L5" s="433"/>
      <c r="M5" s="111"/>
      <c r="N5" s="701"/>
      <c r="O5" s="167"/>
      <c r="P5" s="168"/>
      <c r="Q5" s="701"/>
      <c r="R5" s="169"/>
      <c r="S5" s="168"/>
    </row>
    <row r="6" spans="1:19" ht="20.100000000000001" customHeight="1">
      <c r="A6" s="108" t="s">
        <v>503</v>
      </c>
      <c r="B6" s="109"/>
      <c r="C6" s="110"/>
      <c r="D6" s="109"/>
      <c r="E6" s="111"/>
      <c r="F6" s="222"/>
      <c r="G6" s="433"/>
      <c r="H6" s="433"/>
      <c r="I6" s="708"/>
      <c r="J6" s="709"/>
      <c r="K6" s="708"/>
      <c r="L6" s="433"/>
      <c r="M6" s="111"/>
      <c r="N6" s="701"/>
      <c r="O6" s="167"/>
      <c r="P6" s="168"/>
      <c r="Q6" s="701"/>
      <c r="R6" s="169"/>
      <c r="S6" s="168"/>
    </row>
    <row r="7" spans="1:19" ht="20.100000000000001" customHeight="1">
      <c r="A7" s="108" t="s">
        <v>500</v>
      </c>
      <c r="B7" s="109"/>
      <c r="C7" s="110"/>
      <c r="D7" s="109"/>
      <c r="E7" s="102"/>
      <c r="F7" s="223"/>
      <c r="G7" s="434"/>
      <c r="H7" s="434"/>
      <c r="I7" s="710"/>
      <c r="J7" s="709"/>
      <c r="K7" s="710"/>
      <c r="L7" s="434"/>
      <c r="M7" s="102"/>
      <c r="N7" s="701"/>
      <c r="O7" s="167"/>
      <c r="P7" s="168"/>
      <c r="Q7" s="701"/>
      <c r="R7" s="169"/>
      <c r="S7" s="168"/>
    </row>
    <row r="8" spans="1:19" ht="20.100000000000001" customHeight="1">
      <c r="A8" s="108" t="s">
        <v>504</v>
      </c>
      <c r="B8" s="108"/>
      <c r="C8" s="113"/>
      <c r="D8" s="106"/>
      <c r="E8" s="102"/>
      <c r="F8" s="223"/>
      <c r="G8" s="434"/>
      <c r="H8" s="434"/>
      <c r="I8" s="710"/>
      <c r="J8" s="709"/>
      <c r="K8" s="710"/>
      <c r="L8" s="434"/>
      <c r="M8" s="102"/>
      <c r="N8" s="701"/>
      <c r="O8" s="167"/>
      <c r="P8" s="168"/>
      <c r="Q8" s="701"/>
      <c r="R8" s="169"/>
      <c r="S8" s="168"/>
    </row>
    <row r="9" spans="1:19" ht="20.100000000000001" customHeight="1">
      <c r="A9" s="108" t="s">
        <v>505</v>
      </c>
      <c r="B9" s="108"/>
      <c r="C9" s="113"/>
      <c r="D9" s="106"/>
      <c r="E9" s="102"/>
      <c r="F9" s="222"/>
      <c r="G9" s="433"/>
      <c r="H9" s="433"/>
      <c r="I9" s="708"/>
      <c r="J9" s="709"/>
      <c r="K9" s="710"/>
      <c r="L9" s="434"/>
      <c r="M9" s="102"/>
      <c r="N9" s="701"/>
      <c r="O9" s="167"/>
      <c r="P9" s="168"/>
      <c r="Q9" s="701"/>
      <c r="R9" s="169"/>
      <c r="S9" s="168"/>
    </row>
    <row r="10" spans="1:19" ht="20.100000000000001" customHeight="1">
      <c r="A10" s="108" t="s">
        <v>506</v>
      </c>
      <c r="B10" s="108"/>
      <c r="C10" s="113"/>
      <c r="D10" s="106"/>
      <c r="E10" s="102"/>
      <c r="F10" s="223"/>
      <c r="G10" s="434"/>
      <c r="H10" s="434"/>
      <c r="I10" s="710"/>
      <c r="J10" s="709"/>
      <c r="K10" s="708"/>
      <c r="L10" s="433"/>
      <c r="M10" s="111"/>
      <c r="N10" s="701"/>
      <c r="O10" s="167"/>
      <c r="P10" s="168"/>
      <c r="Q10" s="701"/>
      <c r="R10" s="169"/>
      <c r="S10" s="168"/>
    </row>
    <row r="11" spans="1:19" s="119" customFormat="1" ht="20.100000000000001" customHeight="1" thickBot="1">
      <c r="A11" s="115" t="s">
        <v>507</v>
      </c>
      <c r="B11" s="116"/>
      <c r="C11" s="117"/>
      <c r="D11" s="116"/>
      <c r="E11" s="118"/>
      <c r="F11" s="224"/>
      <c r="G11" s="435"/>
      <c r="H11" s="435"/>
      <c r="I11" s="711"/>
      <c r="J11" s="712"/>
      <c r="K11" s="711"/>
      <c r="L11" s="435"/>
      <c r="M11" s="118"/>
      <c r="N11" s="702"/>
      <c r="O11" s="170"/>
      <c r="P11" s="171"/>
      <c r="Q11" s="702"/>
      <c r="R11" s="172"/>
      <c r="S11" s="171"/>
    </row>
    <row r="12" spans="1:19" ht="20.100000000000001" customHeight="1" thickTop="1">
      <c r="A12" s="120" t="s">
        <v>262</v>
      </c>
      <c r="B12" s="121"/>
      <c r="C12" s="122"/>
      <c r="D12" s="121"/>
      <c r="E12" s="123"/>
      <c r="F12" s="225"/>
      <c r="G12" s="436"/>
      <c r="H12" s="436"/>
      <c r="I12" s="713"/>
      <c r="J12" s="714"/>
      <c r="K12" s="713"/>
      <c r="L12" s="436"/>
      <c r="M12" s="123"/>
      <c r="N12" s="703"/>
      <c r="O12" s="128"/>
      <c r="P12" s="173"/>
      <c r="Q12" s="703"/>
      <c r="R12" s="174"/>
      <c r="S12" s="173"/>
    </row>
    <row r="13" spans="1:19" ht="20.100000000000001" customHeight="1">
      <c r="A13" s="108" t="s">
        <v>258</v>
      </c>
      <c r="B13" s="121"/>
      <c r="C13" s="122"/>
      <c r="D13" s="109"/>
      <c r="E13" s="111"/>
      <c r="F13" s="222"/>
      <c r="G13" s="433"/>
      <c r="H13" s="433"/>
      <c r="I13" s="708"/>
      <c r="J13" s="709"/>
      <c r="K13" s="708"/>
      <c r="L13" s="433"/>
      <c r="M13" s="111"/>
      <c r="N13" s="701"/>
      <c r="O13" s="167"/>
      <c r="P13" s="168"/>
      <c r="Q13" s="701"/>
      <c r="R13" s="169"/>
      <c r="S13" s="168"/>
    </row>
    <row r="14" spans="1:19" ht="20.100000000000001" customHeight="1">
      <c r="A14" s="108" t="s">
        <v>261</v>
      </c>
      <c r="B14" s="109"/>
      <c r="C14" s="124"/>
      <c r="D14" s="109"/>
      <c r="E14" s="111"/>
      <c r="F14" s="222"/>
      <c r="G14" s="433"/>
      <c r="H14" s="433"/>
      <c r="I14" s="708"/>
      <c r="J14" s="709"/>
      <c r="K14" s="708"/>
      <c r="L14" s="433"/>
      <c r="M14" s="111"/>
      <c r="N14" s="701"/>
      <c r="O14" s="167"/>
      <c r="P14" s="168"/>
      <c r="Q14" s="701"/>
      <c r="R14" s="169"/>
      <c r="S14" s="168"/>
    </row>
    <row r="15" spans="1:19" ht="20.100000000000001" customHeight="1">
      <c r="A15" s="108" t="s">
        <v>259</v>
      </c>
      <c r="B15" s="109"/>
      <c r="C15" s="113"/>
      <c r="D15" s="109"/>
      <c r="E15" s="111"/>
      <c r="F15" s="222"/>
      <c r="G15" s="433"/>
      <c r="H15" s="433"/>
      <c r="I15" s="708"/>
      <c r="J15" s="709"/>
      <c r="K15" s="708"/>
      <c r="L15" s="433"/>
      <c r="M15" s="111"/>
      <c r="N15" s="701"/>
      <c r="O15" s="167"/>
      <c r="P15" s="168"/>
      <c r="Q15" s="701"/>
      <c r="R15" s="169"/>
      <c r="S15" s="168"/>
    </row>
    <row r="16" spans="1:19" ht="20.100000000000001" customHeight="1">
      <c r="A16" s="108" t="s">
        <v>257</v>
      </c>
      <c r="B16" s="109"/>
      <c r="C16" s="113"/>
      <c r="D16" s="109"/>
      <c r="E16" s="111"/>
      <c r="F16" s="222"/>
      <c r="G16" s="433"/>
      <c r="H16" s="433"/>
      <c r="I16" s="708"/>
      <c r="J16" s="709"/>
      <c r="K16" s="708"/>
      <c r="L16" s="433"/>
      <c r="M16" s="111"/>
      <c r="N16" s="701"/>
      <c r="O16" s="167"/>
      <c r="P16" s="168"/>
      <c r="Q16" s="701"/>
      <c r="R16" s="169"/>
      <c r="S16" s="168"/>
    </row>
    <row r="17" spans="1:19" ht="20.100000000000001" customHeight="1">
      <c r="A17" s="108" t="s">
        <v>254</v>
      </c>
      <c r="B17" s="109"/>
      <c r="C17" s="113"/>
      <c r="D17" s="109"/>
      <c r="E17" s="111"/>
      <c r="F17" s="222"/>
      <c r="G17" s="433"/>
      <c r="H17" s="433"/>
      <c r="I17" s="708"/>
      <c r="J17" s="709"/>
      <c r="K17" s="708"/>
      <c r="L17" s="433"/>
      <c r="M17" s="111"/>
      <c r="N17" s="701"/>
      <c r="O17" s="167"/>
      <c r="P17" s="168"/>
      <c r="Q17" s="701"/>
      <c r="R17" s="169"/>
      <c r="S17" s="168"/>
    </row>
    <row r="18" spans="1:19" ht="20.100000000000001" customHeight="1">
      <c r="A18" s="108" t="s">
        <v>266</v>
      </c>
      <c r="B18" s="108"/>
      <c r="C18" s="110"/>
      <c r="D18" s="109"/>
      <c r="E18" s="125"/>
      <c r="F18" s="226"/>
      <c r="G18" s="437"/>
      <c r="H18" s="437"/>
      <c r="I18" s="715"/>
      <c r="J18" s="709"/>
      <c r="K18" s="708"/>
      <c r="L18" s="433"/>
      <c r="M18" s="111"/>
      <c r="N18" s="701"/>
      <c r="O18" s="167"/>
      <c r="P18" s="168"/>
      <c r="Q18" s="701"/>
      <c r="R18" s="169"/>
      <c r="S18" s="168"/>
    </row>
    <row r="19" spans="1:19" s="119" customFormat="1" ht="20.100000000000001" customHeight="1" thickBot="1">
      <c r="A19" s="115" t="s">
        <v>615</v>
      </c>
      <c r="B19" s="116"/>
      <c r="C19" s="117"/>
      <c r="D19" s="116"/>
      <c r="E19" s="118"/>
      <c r="F19" s="224"/>
      <c r="G19" s="435"/>
      <c r="H19" s="435"/>
      <c r="I19" s="711"/>
      <c r="J19" s="712"/>
      <c r="K19" s="711"/>
      <c r="L19" s="435"/>
      <c r="M19" s="118"/>
      <c r="N19" s="702"/>
      <c r="O19" s="170"/>
      <c r="P19" s="171"/>
      <c r="Q19" s="702"/>
      <c r="R19" s="172"/>
      <c r="S19" s="171"/>
    </row>
    <row r="20" spans="1:19" ht="20.100000000000001" customHeight="1" thickTop="1">
      <c r="A20" s="120" t="s">
        <v>253</v>
      </c>
      <c r="B20" s="121"/>
      <c r="C20" s="122"/>
      <c r="D20" s="121"/>
      <c r="E20" s="123"/>
      <c r="F20" s="225"/>
      <c r="G20" s="436"/>
      <c r="H20" s="436"/>
      <c r="I20" s="713"/>
      <c r="J20" s="714"/>
      <c r="K20" s="713"/>
      <c r="L20" s="436"/>
      <c r="M20" s="314"/>
      <c r="N20" s="701"/>
      <c r="O20" s="128"/>
      <c r="P20" s="173"/>
      <c r="Q20" s="701"/>
      <c r="R20" s="174"/>
      <c r="S20" s="173"/>
    </row>
    <row r="21" spans="1:19" ht="20.100000000000001" customHeight="1">
      <c r="A21" s="108" t="s">
        <v>264</v>
      </c>
      <c r="B21" s="109"/>
      <c r="C21" s="124"/>
      <c r="D21" s="109"/>
      <c r="E21" s="111"/>
      <c r="F21" s="222"/>
      <c r="G21" s="433"/>
      <c r="H21" s="433"/>
      <c r="I21" s="708"/>
      <c r="J21" s="709"/>
      <c r="K21" s="708"/>
      <c r="L21" s="433"/>
      <c r="M21" s="316"/>
      <c r="N21" s="701"/>
      <c r="O21" s="167"/>
      <c r="P21" s="168"/>
      <c r="Q21" s="701"/>
      <c r="R21" s="169"/>
      <c r="S21" s="168"/>
    </row>
    <row r="22" spans="1:19" ht="20.100000000000001" customHeight="1">
      <c r="A22" s="108" t="s">
        <v>263</v>
      </c>
      <c r="B22" s="108"/>
      <c r="C22" s="124"/>
      <c r="D22" s="106"/>
      <c r="E22" s="102"/>
      <c r="F22" s="223"/>
      <c r="G22" s="434"/>
      <c r="H22" s="434"/>
      <c r="I22" s="710"/>
      <c r="J22" s="709"/>
      <c r="K22" s="708"/>
      <c r="L22" s="433"/>
      <c r="M22" s="316"/>
      <c r="N22" s="701"/>
      <c r="O22" s="167"/>
      <c r="P22" s="168"/>
      <c r="Q22" s="701"/>
      <c r="R22" s="169"/>
      <c r="S22" s="168"/>
    </row>
    <row r="23" spans="1:19" ht="20.100000000000001" customHeight="1">
      <c r="A23" s="108" t="s">
        <v>268</v>
      </c>
      <c r="B23" s="109"/>
      <c r="C23" s="113"/>
      <c r="D23" s="106"/>
      <c r="E23" s="111"/>
      <c r="F23" s="222"/>
      <c r="G23" s="433"/>
      <c r="H23" s="433"/>
      <c r="I23" s="708"/>
      <c r="J23" s="709"/>
      <c r="K23" s="708"/>
      <c r="L23" s="433"/>
      <c r="M23" s="316"/>
      <c r="N23" s="701"/>
      <c r="O23" s="167"/>
      <c r="P23" s="168"/>
      <c r="Q23" s="701"/>
      <c r="R23" s="169"/>
      <c r="S23" s="168"/>
    </row>
    <row r="24" spans="1:19" ht="20.100000000000001" customHeight="1">
      <c r="A24" s="108" t="s">
        <v>260</v>
      </c>
      <c r="B24" s="109"/>
      <c r="C24" s="113"/>
      <c r="D24" s="109"/>
      <c r="E24" s="111"/>
      <c r="F24" s="222"/>
      <c r="G24" s="433"/>
      <c r="H24" s="433"/>
      <c r="I24" s="708"/>
      <c r="J24" s="709"/>
      <c r="K24" s="708"/>
      <c r="L24" s="433"/>
      <c r="M24" s="316"/>
      <c r="N24" s="701"/>
      <c r="O24" s="167"/>
      <c r="P24" s="168"/>
      <c r="Q24" s="701"/>
      <c r="R24" s="169"/>
      <c r="S24" s="168"/>
    </row>
    <row r="25" spans="1:19" ht="20.100000000000001" customHeight="1">
      <c r="A25" s="108" t="s">
        <v>265</v>
      </c>
      <c r="B25" s="109"/>
      <c r="C25" s="113"/>
      <c r="D25" s="106"/>
      <c r="E25" s="102"/>
      <c r="F25" s="223"/>
      <c r="G25" s="434"/>
      <c r="H25" s="434"/>
      <c r="I25" s="710"/>
      <c r="J25" s="709"/>
      <c r="K25" s="708"/>
      <c r="L25" s="433"/>
      <c r="M25" s="111"/>
      <c r="N25" s="701"/>
      <c r="O25" s="167"/>
      <c r="P25" s="168"/>
      <c r="Q25" s="701"/>
      <c r="R25" s="169"/>
      <c r="S25" s="168"/>
    </row>
    <row r="26" spans="1:19" ht="20.100000000000001" customHeight="1">
      <c r="A26" s="108" t="s">
        <v>616</v>
      </c>
      <c r="B26" s="109"/>
      <c r="C26" s="110"/>
      <c r="D26" s="126"/>
      <c r="E26" s="111"/>
      <c r="F26" s="222"/>
      <c r="G26" s="433"/>
      <c r="H26" s="433"/>
      <c r="I26" s="708"/>
      <c r="J26" s="709"/>
      <c r="K26" s="708"/>
      <c r="L26" s="433"/>
      <c r="M26" s="111"/>
      <c r="N26" s="701"/>
      <c r="O26" s="167"/>
      <c r="P26" s="168"/>
      <c r="Q26" s="701"/>
      <c r="R26" s="169"/>
      <c r="S26" s="168"/>
    </row>
    <row r="27" spans="1:19" s="119" customFormat="1" ht="20.100000000000001" customHeight="1" thickBot="1">
      <c r="A27" s="115" t="s">
        <v>255</v>
      </c>
      <c r="B27" s="116"/>
      <c r="C27" s="117"/>
      <c r="D27" s="116"/>
      <c r="E27" s="118"/>
      <c r="F27" s="224"/>
      <c r="G27" s="435"/>
      <c r="H27" s="435"/>
      <c r="I27" s="711"/>
      <c r="J27" s="712"/>
      <c r="K27" s="711"/>
      <c r="L27" s="435"/>
      <c r="M27" s="118"/>
      <c r="N27" s="702"/>
      <c r="O27" s="170"/>
      <c r="P27" s="171"/>
      <c r="Q27" s="702"/>
      <c r="R27" s="172"/>
      <c r="S27" s="171"/>
    </row>
    <row r="28" spans="1:19" ht="20.100000000000001" customHeight="1" thickTop="1">
      <c r="A28" s="120" t="s">
        <v>617</v>
      </c>
      <c r="B28" s="121"/>
      <c r="C28" s="122"/>
      <c r="D28" s="127"/>
      <c r="E28" s="128"/>
      <c r="F28" s="227"/>
      <c r="G28" s="438"/>
      <c r="H28" s="438"/>
      <c r="I28" s="716"/>
      <c r="J28" s="714"/>
      <c r="K28" s="713"/>
      <c r="L28" s="436"/>
      <c r="M28" s="123"/>
      <c r="N28" s="701"/>
      <c r="O28" s="128"/>
      <c r="P28" s="173"/>
      <c r="Q28" s="701"/>
      <c r="R28" s="142"/>
      <c r="S28" s="142"/>
    </row>
    <row r="29" spans="1:19" ht="20.100000000000001" customHeight="1">
      <c r="A29" s="108" t="s">
        <v>618</v>
      </c>
      <c r="B29" s="108"/>
      <c r="C29" s="124"/>
      <c r="D29" s="109"/>
      <c r="E29" s="111"/>
      <c r="F29" s="222"/>
      <c r="G29" s="433"/>
      <c r="H29" s="433"/>
      <c r="I29" s="708"/>
      <c r="J29" s="709"/>
      <c r="K29" s="717"/>
      <c r="L29" s="439"/>
      <c r="M29" s="167"/>
      <c r="N29" s="701"/>
      <c r="O29" s="111"/>
      <c r="P29" s="168"/>
      <c r="Q29" s="701"/>
      <c r="R29" s="102"/>
      <c r="S29" s="102"/>
    </row>
    <row r="30" spans="1:19" ht="20.100000000000001" customHeight="1">
      <c r="A30" s="108" t="s">
        <v>619</v>
      </c>
      <c r="B30" s="109"/>
      <c r="C30" s="124"/>
      <c r="D30" s="106"/>
      <c r="E30" s="102"/>
      <c r="F30" s="223"/>
      <c r="G30" s="434"/>
      <c r="H30" s="434"/>
      <c r="I30" s="710"/>
      <c r="J30" s="709"/>
      <c r="K30" s="708"/>
      <c r="L30" s="433"/>
      <c r="M30" s="316"/>
      <c r="N30" s="701"/>
      <c r="O30" s="111"/>
      <c r="P30" s="175"/>
      <c r="Q30" s="701"/>
      <c r="R30" s="102"/>
      <c r="S30" s="102"/>
    </row>
    <row r="31" spans="1:19" ht="20.100000000000001" customHeight="1">
      <c r="A31" s="108" t="s">
        <v>620</v>
      </c>
      <c r="B31" s="109"/>
      <c r="C31" s="113"/>
      <c r="D31" s="109"/>
      <c r="E31" s="111"/>
      <c r="F31" s="222"/>
      <c r="G31" s="433"/>
      <c r="H31" s="433"/>
      <c r="I31" s="708"/>
      <c r="J31" s="709"/>
      <c r="K31" s="708"/>
      <c r="L31" s="433"/>
      <c r="M31" s="111"/>
      <c r="N31" s="701"/>
      <c r="O31" s="111"/>
      <c r="P31" s="102"/>
      <c r="Q31" s="701"/>
      <c r="R31" s="102"/>
      <c r="S31" s="102"/>
    </row>
    <row r="32" spans="1:19" ht="20.100000000000001" customHeight="1">
      <c r="A32" s="108" t="s">
        <v>621</v>
      </c>
      <c r="B32" s="109"/>
      <c r="C32" s="113"/>
      <c r="D32" s="109"/>
      <c r="E32" s="111"/>
      <c r="F32" s="222"/>
      <c r="G32" s="433"/>
      <c r="H32" s="433"/>
      <c r="I32" s="708"/>
      <c r="J32" s="709"/>
      <c r="K32" s="717"/>
      <c r="L32" s="439"/>
      <c r="M32" s="167"/>
      <c r="N32" s="701"/>
      <c r="O32" s="111"/>
      <c r="P32" s="102"/>
      <c r="Q32" s="701"/>
      <c r="R32" s="102"/>
      <c r="S32" s="102"/>
    </row>
    <row r="33" spans="1:19" ht="20.100000000000001" customHeight="1">
      <c r="A33" s="108" t="s">
        <v>267</v>
      </c>
      <c r="B33" s="109"/>
      <c r="C33" s="113"/>
      <c r="D33" s="109"/>
      <c r="E33" s="111"/>
      <c r="F33" s="222"/>
      <c r="G33" s="433"/>
      <c r="H33" s="433"/>
      <c r="I33" s="708"/>
      <c r="J33" s="709"/>
      <c r="K33" s="717"/>
      <c r="L33" s="439"/>
      <c r="M33" s="318"/>
      <c r="N33" s="701"/>
      <c r="O33" s="111"/>
      <c r="P33" s="102"/>
      <c r="Q33" s="701"/>
      <c r="R33" s="102"/>
      <c r="S33" s="102"/>
    </row>
    <row r="34" spans="1:19" ht="20.100000000000001" customHeight="1">
      <c r="A34" s="108" t="s">
        <v>256</v>
      </c>
      <c r="B34" s="109"/>
      <c r="C34" s="110"/>
      <c r="D34" s="109"/>
      <c r="E34" s="167"/>
      <c r="F34" s="222"/>
      <c r="G34" s="433"/>
      <c r="H34" s="433"/>
      <c r="I34" s="708"/>
      <c r="J34" s="709"/>
      <c r="K34" s="717"/>
      <c r="L34" s="439"/>
      <c r="M34" s="318"/>
      <c r="N34" s="701"/>
      <c r="O34" s="111"/>
      <c r="P34" s="102"/>
      <c r="Q34" s="701"/>
      <c r="R34" s="102"/>
      <c r="S34" s="102"/>
    </row>
    <row r="35" spans="1:19" s="119" customFormat="1" ht="20.100000000000001" customHeight="1" thickBot="1">
      <c r="A35" s="115" t="s">
        <v>622</v>
      </c>
      <c r="B35" s="116"/>
      <c r="C35" s="117"/>
      <c r="D35" s="116"/>
      <c r="E35" s="118"/>
      <c r="F35" s="224"/>
      <c r="G35" s="435"/>
      <c r="H35" s="435"/>
      <c r="I35" s="711"/>
      <c r="J35" s="712"/>
      <c r="K35" s="711"/>
      <c r="L35" s="435"/>
      <c r="M35" s="319"/>
      <c r="N35" s="702"/>
      <c r="O35" s="170"/>
      <c r="P35" s="171"/>
      <c r="Q35" s="702"/>
      <c r="R35" s="172"/>
      <c r="S35" s="171"/>
    </row>
    <row r="36" spans="1:19" ht="20.100000000000001" customHeight="1" thickTop="1">
      <c r="A36" s="120" t="s">
        <v>623</v>
      </c>
      <c r="B36" s="121"/>
      <c r="C36" s="122"/>
      <c r="D36" s="121"/>
      <c r="E36" s="123"/>
      <c r="F36" s="222"/>
      <c r="G36" s="433"/>
      <c r="H36" s="433"/>
      <c r="I36" s="708"/>
      <c r="J36" s="709"/>
      <c r="K36" s="713"/>
      <c r="L36" s="436"/>
      <c r="M36" s="123"/>
      <c r="N36" s="701"/>
      <c r="O36" s="123"/>
      <c r="P36" s="142"/>
      <c r="Q36" s="701"/>
      <c r="R36" s="142"/>
      <c r="S36" s="142"/>
    </row>
    <row r="37" spans="1:19" s="108" customFormat="1" ht="20.100000000000001" customHeight="1">
      <c r="A37" s="108" t="s">
        <v>624</v>
      </c>
      <c r="B37" s="109"/>
      <c r="C37" s="124"/>
      <c r="D37" s="129"/>
      <c r="E37" s="167"/>
      <c r="F37" s="222"/>
      <c r="G37" s="433"/>
      <c r="H37" s="433"/>
      <c r="I37" s="708"/>
      <c r="J37" s="709"/>
      <c r="K37" s="708"/>
      <c r="L37" s="433"/>
      <c r="M37" s="316"/>
      <c r="N37" s="701"/>
      <c r="O37" s="111"/>
      <c r="P37" s="102"/>
      <c r="Q37" s="701"/>
      <c r="R37" s="102"/>
      <c r="S37" s="102"/>
    </row>
    <row r="38" spans="1:19" s="108" customFormat="1" ht="20.100000000000001" customHeight="1">
      <c r="A38" s="108" t="s">
        <v>625</v>
      </c>
      <c r="B38" s="109"/>
      <c r="C38" s="124"/>
      <c r="D38" s="106"/>
      <c r="E38" s="167"/>
      <c r="F38" s="222"/>
      <c r="G38" s="433"/>
      <c r="H38" s="433"/>
      <c r="I38" s="708"/>
      <c r="J38" s="709"/>
      <c r="K38" s="708"/>
      <c r="L38" s="433"/>
      <c r="M38" s="316"/>
      <c r="N38" s="701"/>
      <c r="O38" s="176"/>
      <c r="P38" s="102"/>
      <c r="Q38" s="701"/>
      <c r="R38" s="102"/>
      <c r="S38" s="102"/>
    </row>
    <row r="39" spans="1:19" s="108" customFormat="1" ht="20.100000000000001" customHeight="1">
      <c r="A39" s="108" t="s">
        <v>626</v>
      </c>
      <c r="B39" s="112"/>
      <c r="C39" s="113"/>
      <c r="D39" s="129"/>
      <c r="E39" s="167"/>
      <c r="F39" s="222"/>
      <c r="G39" s="433"/>
      <c r="H39" s="433"/>
      <c r="I39" s="708"/>
      <c r="J39" s="709"/>
      <c r="K39" s="708"/>
      <c r="L39" s="433"/>
      <c r="M39" s="111"/>
      <c r="N39" s="701"/>
      <c r="O39" s="114"/>
      <c r="P39" s="102"/>
      <c r="Q39" s="701"/>
      <c r="R39" s="102"/>
      <c r="S39" s="102"/>
    </row>
    <row r="40" spans="1:19" s="108" customFormat="1" ht="20.100000000000001" customHeight="1">
      <c r="A40" s="108" t="s">
        <v>627</v>
      </c>
      <c r="B40" s="109"/>
      <c r="C40" s="113"/>
      <c r="D40" s="129"/>
      <c r="E40" s="167"/>
      <c r="F40" s="222"/>
      <c r="G40" s="433"/>
      <c r="H40" s="433"/>
      <c r="I40" s="708"/>
      <c r="J40" s="709"/>
      <c r="K40" s="708"/>
      <c r="L40" s="433"/>
      <c r="M40" s="111"/>
      <c r="N40" s="701"/>
      <c r="O40" s="114"/>
      <c r="P40" s="102"/>
      <c r="Q40" s="701"/>
      <c r="R40" s="102"/>
      <c r="S40" s="102"/>
    </row>
    <row r="41" spans="1:19" s="108" customFormat="1" ht="20.100000000000001" customHeight="1">
      <c r="A41" s="108" t="s">
        <v>628</v>
      </c>
      <c r="C41" s="113"/>
      <c r="D41" s="126"/>
      <c r="E41" s="102"/>
      <c r="F41" s="222"/>
      <c r="G41" s="433"/>
      <c r="H41" s="433"/>
      <c r="I41" s="708"/>
      <c r="J41" s="709"/>
      <c r="K41" s="708"/>
      <c r="L41" s="433"/>
      <c r="M41" s="111"/>
      <c r="N41" s="701"/>
      <c r="O41" s="102"/>
      <c r="P41" s="102"/>
      <c r="Q41" s="701"/>
      <c r="R41" s="102"/>
      <c r="S41" s="102"/>
    </row>
    <row r="42" spans="1:19" s="108" customFormat="1" ht="20.100000000000001" customHeight="1">
      <c r="A42" s="108" t="s">
        <v>629</v>
      </c>
      <c r="B42" s="109"/>
      <c r="C42" s="110"/>
      <c r="D42" s="126"/>
      <c r="E42" s="102"/>
      <c r="F42" s="222"/>
      <c r="G42" s="433"/>
      <c r="H42" s="433"/>
      <c r="I42" s="708"/>
      <c r="J42" s="709"/>
      <c r="K42" s="708"/>
      <c r="L42" s="433"/>
      <c r="M42" s="111"/>
      <c r="N42" s="701"/>
      <c r="O42" s="102"/>
      <c r="P42" s="102"/>
      <c r="Q42" s="701"/>
      <c r="R42" s="102"/>
      <c r="S42" s="102"/>
    </row>
    <row r="43" spans="1:19" s="115" customFormat="1" ht="20.100000000000001" customHeight="1" thickBot="1">
      <c r="A43" s="115" t="s">
        <v>630</v>
      </c>
      <c r="B43" s="116"/>
      <c r="C43" s="117"/>
      <c r="D43" s="116"/>
      <c r="E43" s="118"/>
      <c r="F43" s="224"/>
      <c r="G43" s="435"/>
      <c r="H43" s="435"/>
      <c r="I43" s="711"/>
      <c r="J43" s="712"/>
      <c r="K43" s="711"/>
      <c r="L43" s="435"/>
      <c r="M43" s="118"/>
      <c r="N43" s="702"/>
      <c r="O43" s="170"/>
      <c r="P43" s="171"/>
      <c r="Q43" s="702"/>
      <c r="R43" s="172"/>
      <c r="S43" s="171"/>
    </row>
    <row r="44" spans="1:19" s="120" customFormat="1" ht="20.100000000000001" customHeight="1" thickTop="1">
      <c r="A44" s="120" t="s">
        <v>631</v>
      </c>
      <c r="B44" s="121"/>
      <c r="C44" s="122"/>
      <c r="D44" s="130"/>
      <c r="E44" s="197"/>
      <c r="F44" s="222"/>
      <c r="G44" s="433"/>
      <c r="H44" s="433"/>
      <c r="I44" s="708"/>
      <c r="J44" s="709"/>
      <c r="K44" s="713"/>
      <c r="L44" s="436"/>
      <c r="M44" s="314"/>
      <c r="N44" s="701"/>
      <c r="O44" s="177"/>
      <c r="P44" s="142"/>
      <c r="Q44" s="701"/>
      <c r="R44" s="142"/>
      <c r="S44" s="142"/>
    </row>
    <row r="45" spans="1:19" s="108" customFormat="1" ht="20.100000000000001" customHeight="1">
      <c r="A45" s="108" t="s">
        <v>632</v>
      </c>
      <c r="B45" s="112"/>
      <c r="C45" s="110"/>
      <c r="D45" s="106"/>
      <c r="E45" s="114"/>
      <c r="F45" s="222"/>
      <c r="G45" s="433"/>
      <c r="H45" s="433"/>
      <c r="I45" s="708"/>
      <c r="J45" s="709"/>
      <c r="K45" s="710"/>
      <c r="L45" s="434"/>
      <c r="M45" s="317"/>
      <c r="N45" s="701"/>
      <c r="O45" s="102"/>
      <c r="P45" s="102"/>
      <c r="Q45" s="701"/>
      <c r="R45" s="102"/>
      <c r="S45" s="102"/>
    </row>
    <row r="46" spans="1:19" s="108" customFormat="1" ht="20.100000000000001" customHeight="1">
      <c r="A46" s="108" t="s">
        <v>633</v>
      </c>
      <c r="B46" s="112"/>
      <c r="C46" s="110"/>
      <c r="D46" s="106"/>
      <c r="E46" s="102"/>
      <c r="F46" s="222"/>
      <c r="G46" s="433"/>
      <c r="H46" s="433"/>
      <c r="I46" s="708"/>
      <c r="J46" s="709"/>
      <c r="K46" s="708"/>
      <c r="L46" s="433"/>
      <c r="M46" s="316"/>
      <c r="N46" s="701"/>
      <c r="O46" s="102"/>
      <c r="P46" s="102"/>
      <c r="Q46" s="701"/>
      <c r="R46" s="102"/>
      <c r="S46" s="102"/>
    </row>
    <row r="47" spans="1:19" s="108" customFormat="1" ht="20.100000000000001" customHeight="1">
      <c r="A47" s="108" t="s">
        <v>634</v>
      </c>
      <c r="B47" s="112"/>
      <c r="C47" s="131"/>
      <c r="D47" s="106"/>
      <c r="E47" s="167"/>
      <c r="F47" s="222"/>
      <c r="G47" s="433"/>
      <c r="H47" s="433"/>
      <c r="I47" s="708"/>
      <c r="J47" s="709"/>
      <c r="K47" s="708"/>
      <c r="L47" s="433"/>
      <c r="M47" s="316"/>
      <c r="N47" s="701"/>
      <c r="O47" s="102"/>
      <c r="P47" s="102"/>
      <c r="Q47" s="701"/>
      <c r="R47" s="102"/>
      <c r="S47" s="102"/>
    </row>
    <row r="48" spans="1:19" s="108" customFormat="1" ht="20.100000000000001" customHeight="1">
      <c r="A48" s="108" t="s">
        <v>635</v>
      </c>
      <c r="B48" s="112"/>
      <c r="C48" s="131"/>
      <c r="D48" s="106"/>
      <c r="E48" s="167"/>
      <c r="F48" s="222"/>
      <c r="G48" s="433"/>
      <c r="H48" s="433"/>
      <c r="I48" s="708"/>
      <c r="J48" s="709"/>
      <c r="K48" s="717"/>
      <c r="L48" s="439"/>
      <c r="M48" s="318"/>
      <c r="N48" s="701"/>
      <c r="O48" s="102"/>
      <c r="P48" s="102"/>
      <c r="Q48" s="701"/>
      <c r="R48" s="102"/>
      <c r="S48" s="102"/>
    </row>
    <row r="49" spans="1:19" s="108" customFormat="1" ht="20.100000000000001" customHeight="1">
      <c r="A49" s="108" t="s">
        <v>636</v>
      </c>
      <c r="B49" s="112"/>
      <c r="C49" s="131"/>
      <c r="D49" s="132"/>
      <c r="E49" s="114"/>
      <c r="F49" s="222"/>
      <c r="G49" s="433"/>
      <c r="H49" s="433"/>
      <c r="I49" s="708"/>
      <c r="J49" s="709"/>
      <c r="K49" s="717"/>
      <c r="L49" s="439"/>
      <c r="M49" s="318"/>
      <c r="N49" s="701"/>
      <c r="O49" s="102"/>
      <c r="P49" s="102"/>
      <c r="Q49" s="701"/>
      <c r="R49" s="102"/>
      <c r="S49" s="102"/>
    </row>
    <row r="50" spans="1:19" s="108" customFormat="1" ht="20.100000000000001" customHeight="1">
      <c r="A50" s="108" t="s">
        <v>637</v>
      </c>
      <c r="B50" s="112"/>
      <c r="C50" s="131"/>
      <c r="D50" s="129"/>
      <c r="E50" s="167"/>
      <c r="F50" s="222"/>
      <c r="G50" s="433"/>
      <c r="H50" s="433"/>
      <c r="I50" s="708"/>
      <c r="J50" s="709"/>
      <c r="K50" s="708"/>
      <c r="L50" s="433"/>
      <c r="M50" s="316"/>
      <c r="N50" s="701"/>
      <c r="O50" s="102"/>
      <c r="P50" s="102"/>
      <c r="Q50" s="701"/>
      <c r="R50" s="102"/>
      <c r="S50" s="102"/>
    </row>
    <row r="51" spans="1:19" s="115" customFormat="1" ht="20.100000000000001" customHeight="1" thickBot="1">
      <c r="A51" s="115" t="s">
        <v>638</v>
      </c>
      <c r="B51" s="116"/>
      <c r="C51" s="117"/>
      <c r="D51" s="116"/>
      <c r="E51" s="118"/>
      <c r="F51" s="224"/>
      <c r="G51" s="435"/>
      <c r="H51" s="435"/>
      <c r="I51" s="711"/>
      <c r="J51" s="712"/>
      <c r="K51" s="711"/>
      <c r="L51" s="435"/>
      <c r="M51" s="319"/>
      <c r="N51" s="702"/>
      <c r="O51" s="170"/>
      <c r="P51" s="171"/>
      <c r="Q51" s="702"/>
      <c r="R51" s="172"/>
      <c r="S51" s="171"/>
    </row>
    <row r="52" spans="1:19" s="120" customFormat="1" ht="20.100000000000001" customHeight="1" thickTop="1">
      <c r="A52" s="120" t="s">
        <v>639</v>
      </c>
      <c r="B52" s="121"/>
      <c r="C52" s="122"/>
      <c r="D52" s="133"/>
      <c r="E52" s="177"/>
      <c r="F52" s="222"/>
      <c r="G52" s="433"/>
      <c r="H52" s="433"/>
      <c r="I52" s="708"/>
      <c r="J52" s="709"/>
      <c r="K52" s="716"/>
      <c r="L52" s="438"/>
      <c r="M52" s="315"/>
      <c r="N52" s="701"/>
      <c r="O52" s="142"/>
      <c r="P52" s="142"/>
      <c r="Q52" s="701"/>
      <c r="R52" s="142"/>
      <c r="S52" s="142"/>
    </row>
    <row r="53" spans="1:19" s="108" customFormat="1" ht="20.100000000000001" customHeight="1">
      <c r="A53" s="108" t="s">
        <v>640</v>
      </c>
      <c r="B53" s="109"/>
      <c r="C53" s="124"/>
      <c r="D53" s="134"/>
      <c r="E53" s="167"/>
      <c r="F53" s="222"/>
      <c r="G53" s="433"/>
      <c r="H53" s="433"/>
      <c r="I53" s="708"/>
      <c r="J53" s="709"/>
      <c r="K53" s="717"/>
      <c r="L53" s="439"/>
      <c r="M53" s="318"/>
      <c r="N53" s="701"/>
      <c r="O53" s="102"/>
      <c r="P53" s="102"/>
      <c r="Q53" s="701"/>
      <c r="R53" s="102"/>
      <c r="S53" s="102"/>
    </row>
    <row r="54" spans="1:19" s="108" customFormat="1" ht="20.100000000000001" customHeight="1">
      <c r="A54" s="108" t="s">
        <v>641</v>
      </c>
      <c r="B54" s="109"/>
      <c r="C54" s="124"/>
      <c r="D54" s="106"/>
      <c r="E54" s="114"/>
      <c r="F54" s="222"/>
      <c r="G54" s="433"/>
      <c r="H54" s="433"/>
      <c r="I54" s="708"/>
      <c r="J54" s="709"/>
      <c r="K54" s="717"/>
      <c r="L54" s="439"/>
      <c r="M54" s="318"/>
      <c r="N54" s="701"/>
      <c r="O54" s="102"/>
      <c r="P54" s="102"/>
      <c r="Q54" s="701"/>
      <c r="R54" s="102"/>
      <c r="S54" s="102"/>
    </row>
    <row r="55" spans="1:19" s="108" customFormat="1" ht="20.100000000000001" customHeight="1">
      <c r="A55" s="108" t="s">
        <v>642</v>
      </c>
      <c r="B55" s="109"/>
      <c r="C55" s="113"/>
      <c r="D55" s="134"/>
      <c r="E55" s="167"/>
      <c r="F55" s="222"/>
      <c r="G55" s="433"/>
      <c r="H55" s="433"/>
      <c r="I55" s="708"/>
      <c r="J55" s="709"/>
      <c r="K55" s="717"/>
      <c r="L55" s="439"/>
      <c r="M55" s="318"/>
      <c r="N55" s="701"/>
      <c r="O55" s="102"/>
      <c r="P55" s="102"/>
      <c r="Q55" s="701"/>
      <c r="R55" s="102"/>
      <c r="S55" s="102"/>
    </row>
    <row r="56" spans="1:19" s="108" customFormat="1" ht="20.100000000000001" customHeight="1">
      <c r="A56" s="108" t="s">
        <v>643</v>
      </c>
      <c r="B56" s="112"/>
      <c r="C56" s="113"/>
      <c r="D56" s="106"/>
      <c r="E56" s="167"/>
      <c r="F56" s="222"/>
      <c r="G56" s="433"/>
      <c r="H56" s="433"/>
      <c r="I56" s="708"/>
      <c r="J56" s="709"/>
      <c r="K56" s="717"/>
      <c r="L56" s="439"/>
      <c r="M56" s="318"/>
      <c r="N56" s="701"/>
      <c r="O56" s="102"/>
      <c r="P56" s="102"/>
      <c r="Q56" s="701"/>
      <c r="R56" s="102"/>
      <c r="S56" s="102"/>
    </row>
    <row r="57" spans="1:19" s="108" customFormat="1" ht="20.100000000000001" customHeight="1">
      <c r="A57" s="108" t="s">
        <v>644</v>
      </c>
      <c r="C57" s="113"/>
      <c r="D57" s="134"/>
      <c r="E57" s="167"/>
      <c r="F57" s="222"/>
      <c r="G57" s="433"/>
      <c r="H57" s="433"/>
      <c r="I57" s="708"/>
      <c r="J57" s="709"/>
      <c r="K57" s="717"/>
      <c r="L57" s="439"/>
      <c r="M57" s="318"/>
      <c r="N57" s="701"/>
      <c r="O57" s="102"/>
      <c r="P57" s="102"/>
      <c r="Q57" s="701"/>
      <c r="R57" s="102"/>
      <c r="S57" s="102"/>
    </row>
    <row r="58" spans="1:19" s="108" customFormat="1" ht="20.100000000000001" customHeight="1">
      <c r="A58" s="108" t="s">
        <v>645</v>
      </c>
      <c r="C58" s="110"/>
      <c r="D58" s="106"/>
      <c r="E58" s="167"/>
      <c r="F58" s="222"/>
      <c r="G58" s="433"/>
      <c r="H58" s="433"/>
      <c r="I58" s="708"/>
      <c r="J58" s="709"/>
      <c r="K58" s="717"/>
      <c r="L58" s="439"/>
      <c r="M58" s="318"/>
      <c r="N58" s="701"/>
      <c r="O58" s="102"/>
      <c r="P58" s="102"/>
      <c r="Q58" s="701"/>
      <c r="R58" s="102"/>
      <c r="S58" s="102"/>
    </row>
    <row r="59" spans="1:19" s="115" customFormat="1" ht="20.100000000000001" customHeight="1" thickBot="1">
      <c r="A59" s="115" t="s">
        <v>646</v>
      </c>
      <c r="B59" s="116"/>
      <c r="C59" s="117"/>
      <c r="D59" s="116"/>
      <c r="E59" s="118"/>
      <c r="F59" s="224"/>
      <c r="G59" s="435"/>
      <c r="H59" s="435"/>
      <c r="I59" s="711"/>
      <c r="J59" s="712"/>
      <c r="K59" s="711"/>
      <c r="L59" s="435"/>
      <c r="M59" s="319"/>
      <c r="N59" s="702"/>
      <c r="O59" s="170"/>
      <c r="P59" s="171"/>
      <c r="Q59" s="702"/>
      <c r="R59" s="172"/>
      <c r="S59" s="171"/>
    </row>
    <row r="60" spans="1:19" s="120" customFormat="1" ht="20.100000000000001" customHeight="1" thickTop="1">
      <c r="A60" s="120" t="s">
        <v>647</v>
      </c>
      <c r="C60" s="122"/>
      <c r="D60" s="133"/>
      <c r="E60" s="128"/>
      <c r="F60" s="222"/>
      <c r="G60" s="433"/>
      <c r="H60" s="433"/>
      <c r="I60" s="708"/>
      <c r="J60" s="709"/>
      <c r="K60" s="716"/>
      <c r="L60" s="438"/>
      <c r="M60" s="315"/>
      <c r="N60" s="701"/>
      <c r="O60" s="142"/>
      <c r="P60" s="142"/>
      <c r="Q60" s="701"/>
      <c r="R60" s="142"/>
      <c r="S60" s="142"/>
    </row>
    <row r="61" spans="1:19" s="108" customFormat="1" ht="20.100000000000001" customHeight="1">
      <c r="A61" s="108" t="s">
        <v>648</v>
      </c>
      <c r="C61" s="124"/>
      <c r="D61" s="134"/>
      <c r="E61" s="167"/>
      <c r="F61" s="222"/>
      <c r="G61" s="433"/>
      <c r="H61" s="433"/>
      <c r="I61" s="708"/>
      <c r="J61" s="709"/>
      <c r="K61" s="717"/>
      <c r="L61" s="439"/>
      <c r="M61" s="318"/>
      <c r="N61" s="701"/>
      <c r="O61" s="102"/>
      <c r="P61" s="102"/>
      <c r="Q61" s="701"/>
      <c r="R61" s="102"/>
      <c r="S61" s="102"/>
    </row>
    <row r="62" spans="1:19" s="108" customFormat="1" ht="20.100000000000001" customHeight="1">
      <c r="A62" s="108" t="s">
        <v>649</v>
      </c>
      <c r="C62" s="124"/>
      <c r="D62" s="106"/>
      <c r="E62" s="167"/>
      <c r="F62" s="222"/>
      <c r="G62" s="433"/>
      <c r="H62" s="433"/>
      <c r="I62" s="708"/>
      <c r="J62" s="709"/>
      <c r="K62" s="717"/>
      <c r="L62" s="439"/>
      <c r="M62" s="318"/>
      <c r="N62" s="701"/>
      <c r="O62" s="102"/>
      <c r="P62" s="102"/>
      <c r="Q62" s="701"/>
      <c r="R62" s="102"/>
      <c r="S62" s="102"/>
    </row>
    <row r="63" spans="1:19" s="108" customFormat="1" ht="20.100000000000001" customHeight="1">
      <c r="A63" s="108" t="s">
        <v>650</v>
      </c>
      <c r="C63" s="124"/>
      <c r="D63" s="134"/>
      <c r="E63" s="167"/>
      <c r="F63" s="222"/>
      <c r="G63" s="433"/>
      <c r="H63" s="433"/>
      <c r="I63" s="708"/>
      <c r="J63" s="709"/>
      <c r="K63" s="717"/>
      <c r="L63" s="439"/>
      <c r="M63" s="318"/>
      <c r="N63" s="701"/>
      <c r="O63" s="102"/>
      <c r="P63" s="102"/>
      <c r="Q63" s="701"/>
      <c r="R63" s="102"/>
      <c r="S63" s="102"/>
    </row>
    <row r="64" spans="1:19" s="108" customFormat="1" ht="20.100000000000001" customHeight="1">
      <c r="A64" s="108" t="s">
        <v>651</v>
      </c>
      <c r="C64" s="124"/>
      <c r="D64" s="106"/>
      <c r="E64" s="167"/>
      <c r="F64" s="222"/>
      <c r="G64" s="433"/>
      <c r="H64" s="433"/>
      <c r="I64" s="708"/>
      <c r="J64" s="709"/>
      <c r="K64" s="717"/>
      <c r="L64" s="439"/>
      <c r="M64" s="167"/>
      <c r="N64" s="701"/>
      <c r="O64" s="102"/>
      <c r="P64" s="102"/>
      <c r="Q64" s="701"/>
      <c r="R64" s="102"/>
      <c r="S64" s="102"/>
    </row>
    <row r="65" spans="1:19" s="108" customFormat="1" ht="20.100000000000001" customHeight="1">
      <c r="A65" s="108" t="s">
        <v>652</v>
      </c>
      <c r="C65" s="113"/>
      <c r="D65" s="134"/>
      <c r="E65" s="167"/>
      <c r="F65" s="222"/>
      <c r="G65" s="433"/>
      <c r="H65" s="433"/>
      <c r="I65" s="708"/>
      <c r="J65" s="709"/>
      <c r="K65" s="717"/>
      <c r="L65" s="439"/>
      <c r="M65" s="167"/>
      <c r="N65" s="701"/>
      <c r="O65" s="102"/>
      <c r="P65" s="102"/>
      <c r="Q65" s="701"/>
      <c r="R65" s="102"/>
      <c r="S65" s="102"/>
    </row>
    <row r="66" spans="1:19" s="108" customFormat="1" ht="20.100000000000001" customHeight="1">
      <c r="A66" s="108" t="s">
        <v>653</v>
      </c>
      <c r="C66" s="110"/>
      <c r="D66" s="106"/>
      <c r="E66" s="167"/>
      <c r="F66" s="222"/>
      <c r="G66" s="433"/>
      <c r="H66" s="433"/>
      <c r="I66" s="708"/>
      <c r="J66" s="709"/>
      <c r="K66" s="717"/>
      <c r="L66" s="439"/>
      <c r="M66" s="318"/>
      <c r="N66" s="701"/>
      <c r="O66" s="102"/>
      <c r="P66" s="102"/>
      <c r="Q66" s="701"/>
      <c r="R66" s="102"/>
      <c r="S66" s="102"/>
    </row>
    <row r="67" spans="1:19" s="115" customFormat="1" ht="20.100000000000001" customHeight="1" thickBot="1">
      <c r="A67" s="115" t="s">
        <v>654</v>
      </c>
      <c r="B67" s="116"/>
      <c r="C67" s="117"/>
      <c r="D67" s="116"/>
      <c r="E67" s="118"/>
      <c r="F67" s="224"/>
      <c r="G67" s="435"/>
      <c r="H67" s="435"/>
      <c r="I67" s="711"/>
      <c r="J67" s="712"/>
      <c r="K67" s="711"/>
      <c r="L67" s="435"/>
      <c r="M67" s="118"/>
      <c r="N67" s="702"/>
      <c r="O67" s="170"/>
      <c r="P67" s="171"/>
      <c r="Q67" s="702"/>
      <c r="R67" s="172"/>
      <c r="S67" s="171"/>
    </row>
    <row r="68" spans="1:19" s="120" customFormat="1" ht="20.100000000000001" customHeight="1" thickTop="1">
      <c r="A68" s="120" t="s">
        <v>655</v>
      </c>
      <c r="C68" s="135"/>
      <c r="D68" s="127"/>
      <c r="E68" s="128"/>
      <c r="F68" s="222"/>
      <c r="G68" s="433"/>
      <c r="H68" s="433"/>
      <c r="I68" s="708"/>
      <c r="J68" s="709"/>
      <c r="K68" s="716"/>
      <c r="L68" s="438"/>
      <c r="M68" s="315"/>
      <c r="N68" s="701"/>
      <c r="O68" s="142"/>
      <c r="P68" s="142"/>
      <c r="Q68" s="701"/>
      <c r="R68" s="142"/>
      <c r="S68" s="142"/>
    </row>
    <row r="69" spans="1:19" s="108" customFormat="1" ht="20.100000000000001" customHeight="1">
      <c r="A69" s="108" t="s">
        <v>656</v>
      </c>
      <c r="C69" s="135"/>
      <c r="D69" s="129"/>
      <c r="E69" s="167"/>
      <c r="F69" s="222"/>
      <c r="G69" s="433"/>
      <c r="H69" s="433"/>
      <c r="I69" s="708"/>
      <c r="J69" s="709"/>
      <c r="K69" s="717"/>
      <c r="L69" s="439"/>
      <c r="M69" s="167"/>
      <c r="N69" s="701"/>
      <c r="O69" s="102"/>
      <c r="P69" s="102"/>
      <c r="Q69" s="701"/>
      <c r="R69" s="102"/>
      <c r="S69" s="102"/>
    </row>
    <row r="70" spans="1:19" s="108" customFormat="1" ht="20.100000000000001" customHeight="1">
      <c r="A70" s="108" t="s">
        <v>657</v>
      </c>
      <c r="C70" s="135"/>
      <c r="D70" s="129"/>
      <c r="E70" s="167"/>
      <c r="F70" s="222"/>
      <c r="G70" s="433"/>
      <c r="H70" s="433"/>
      <c r="I70" s="708"/>
      <c r="J70" s="709"/>
      <c r="K70" s="717"/>
      <c r="L70" s="439"/>
      <c r="M70" s="318"/>
      <c r="N70" s="701"/>
      <c r="O70" s="102"/>
      <c r="P70" s="102"/>
      <c r="Q70" s="701"/>
      <c r="R70" s="102"/>
      <c r="S70" s="102"/>
    </row>
    <row r="71" spans="1:19" s="108" customFormat="1" ht="20.100000000000001" customHeight="1">
      <c r="A71" s="108" t="s">
        <v>658</v>
      </c>
      <c r="C71" s="135"/>
      <c r="D71" s="129"/>
      <c r="E71" s="167"/>
      <c r="F71" s="222"/>
      <c r="G71" s="433"/>
      <c r="H71" s="433"/>
      <c r="I71" s="708"/>
      <c r="J71" s="709"/>
      <c r="K71" s="717"/>
      <c r="L71" s="439"/>
      <c r="M71" s="318"/>
      <c r="N71" s="701"/>
      <c r="O71" s="102"/>
      <c r="P71" s="102"/>
      <c r="Q71" s="701"/>
      <c r="R71" s="102"/>
      <c r="S71" s="102"/>
    </row>
    <row r="72" spans="1:19" s="108" customFormat="1" ht="20.100000000000001" customHeight="1">
      <c r="A72" s="108" t="s">
        <v>659</v>
      </c>
      <c r="C72" s="135"/>
      <c r="D72" s="129"/>
      <c r="E72" s="167"/>
      <c r="F72" s="222"/>
      <c r="G72" s="433"/>
      <c r="H72" s="433"/>
      <c r="I72" s="708"/>
      <c r="J72" s="709"/>
      <c r="K72" s="710"/>
      <c r="L72" s="434"/>
      <c r="M72" s="102"/>
      <c r="N72" s="701"/>
      <c r="O72" s="102"/>
      <c r="P72" s="102"/>
      <c r="Q72" s="701"/>
      <c r="R72" s="102"/>
      <c r="S72" s="102"/>
    </row>
    <row r="73" spans="1:19" s="108" customFormat="1" ht="20.100000000000001" customHeight="1">
      <c r="A73" s="108" t="s">
        <v>660</v>
      </c>
      <c r="C73" s="135"/>
      <c r="D73" s="129"/>
      <c r="E73" s="167"/>
      <c r="F73" s="222"/>
      <c r="G73" s="433"/>
      <c r="H73" s="433"/>
      <c r="I73" s="708"/>
      <c r="J73" s="709"/>
      <c r="K73" s="717"/>
      <c r="L73" s="439"/>
      <c r="M73" s="167"/>
      <c r="N73" s="701"/>
      <c r="O73" s="102"/>
      <c r="P73" s="102"/>
      <c r="Q73" s="701"/>
      <c r="R73" s="102"/>
      <c r="S73" s="102"/>
    </row>
    <row r="74" spans="1:19" s="108" customFormat="1" ht="20.100000000000001" customHeight="1">
      <c r="A74" s="108" t="s">
        <v>661</v>
      </c>
      <c r="C74" s="135"/>
      <c r="D74" s="129"/>
      <c r="E74" s="167"/>
      <c r="F74" s="222"/>
      <c r="G74" s="433"/>
      <c r="H74" s="433"/>
      <c r="I74" s="708"/>
      <c r="J74" s="709"/>
      <c r="K74" s="717"/>
      <c r="L74" s="439"/>
      <c r="M74" s="318"/>
      <c r="N74" s="701"/>
      <c r="O74" s="102"/>
      <c r="P74" s="102"/>
      <c r="Q74" s="701"/>
      <c r="R74" s="102"/>
      <c r="S74" s="102"/>
    </row>
    <row r="75" spans="1:19" s="115" customFormat="1" ht="20.100000000000001" customHeight="1" thickBot="1">
      <c r="A75" s="115" t="s">
        <v>662</v>
      </c>
      <c r="B75" s="116"/>
      <c r="C75" s="117"/>
      <c r="D75" s="116"/>
      <c r="E75" s="118"/>
      <c r="F75" s="224"/>
      <c r="G75" s="435"/>
      <c r="H75" s="435"/>
      <c r="I75" s="711"/>
      <c r="J75" s="712"/>
      <c r="K75" s="711"/>
      <c r="L75" s="435"/>
      <c r="M75" s="118"/>
      <c r="N75" s="702"/>
      <c r="O75" s="170"/>
      <c r="P75" s="171"/>
      <c r="Q75" s="702"/>
      <c r="R75" s="172"/>
      <c r="S75" s="171"/>
    </row>
    <row r="76" spans="1:19" s="120" customFormat="1" ht="20.100000000000001" customHeight="1" thickTop="1">
      <c r="A76" s="120" t="s">
        <v>663</v>
      </c>
      <c r="C76" s="136"/>
      <c r="D76" s="127"/>
      <c r="E76" s="128"/>
      <c r="F76" s="222"/>
      <c r="G76" s="433"/>
      <c r="H76" s="433"/>
      <c r="I76" s="708"/>
      <c r="J76" s="709"/>
      <c r="K76" s="718"/>
      <c r="L76" s="440"/>
      <c r="M76" s="142"/>
      <c r="N76" s="701"/>
      <c r="O76" s="142"/>
      <c r="P76" s="142"/>
      <c r="Q76" s="701"/>
      <c r="R76" s="142"/>
      <c r="S76" s="142"/>
    </row>
    <row r="77" spans="1:19" s="108" customFormat="1" ht="20.100000000000001" customHeight="1">
      <c r="A77" s="108" t="s">
        <v>664</v>
      </c>
      <c r="C77" s="136"/>
      <c r="D77" s="106"/>
      <c r="E77" s="102"/>
      <c r="F77" s="222"/>
      <c r="G77" s="433"/>
      <c r="H77" s="433"/>
      <c r="I77" s="708"/>
      <c r="J77" s="709"/>
      <c r="K77" s="710"/>
      <c r="L77" s="434"/>
      <c r="M77" s="102"/>
      <c r="N77" s="701"/>
      <c r="O77" s="102"/>
      <c r="P77" s="102"/>
      <c r="Q77" s="701"/>
      <c r="R77" s="102"/>
      <c r="S77" s="102"/>
    </row>
    <row r="78" spans="1:19" s="108" customFormat="1" ht="20.100000000000001" customHeight="1">
      <c r="A78" s="108" t="s">
        <v>665</v>
      </c>
      <c r="C78" s="136"/>
      <c r="D78" s="106"/>
      <c r="E78" s="102"/>
      <c r="F78" s="222"/>
      <c r="G78" s="433"/>
      <c r="H78" s="433"/>
      <c r="I78" s="708"/>
      <c r="J78" s="709"/>
      <c r="K78" s="710"/>
      <c r="L78" s="434"/>
      <c r="M78" s="102"/>
      <c r="N78" s="701"/>
      <c r="O78" s="102"/>
      <c r="P78" s="102"/>
      <c r="Q78" s="701"/>
      <c r="R78" s="102"/>
      <c r="S78" s="102"/>
    </row>
    <row r="79" spans="1:19" s="108" customFormat="1" ht="20.100000000000001" customHeight="1">
      <c r="A79" s="108" t="s">
        <v>666</v>
      </c>
      <c r="C79" s="137"/>
      <c r="D79" s="106"/>
      <c r="E79" s="102"/>
      <c r="F79" s="222"/>
      <c r="G79" s="433"/>
      <c r="H79" s="433"/>
      <c r="I79" s="708"/>
      <c r="J79" s="709"/>
      <c r="K79" s="710"/>
      <c r="L79" s="434"/>
      <c r="M79" s="102"/>
      <c r="N79" s="701"/>
      <c r="O79" s="102"/>
      <c r="P79" s="102"/>
      <c r="Q79" s="701"/>
      <c r="R79" s="102"/>
      <c r="S79" s="102"/>
    </row>
    <row r="80" spans="1:19" s="108" customFormat="1" ht="20.100000000000001" customHeight="1">
      <c r="A80" s="108" t="s">
        <v>667</v>
      </c>
      <c r="C80" s="137"/>
      <c r="D80" s="106"/>
      <c r="E80" s="102"/>
      <c r="F80" s="222"/>
      <c r="G80" s="433"/>
      <c r="H80" s="433"/>
      <c r="I80" s="708"/>
      <c r="J80" s="709"/>
      <c r="K80" s="710"/>
      <c r="L80" s="434"/>
      <c r="M80" s="102"/>
      <c r="N80" s="701"/>
      <c r="O80" s="102"/>
      <c r="P80" s="102"/>
      <c r="Q80" s="701"/>
      <c r="R80" s="102"/>
      <c r="S80" s="102"/>
    </row>
    <row r="81" spans="1:19" s="108" customFormat="1" ht="20.100000000000001" customHeight="1">
      <c r="A81" s="108" t="s">
        <v>668</v>
      </c>
      <c r="B81" s="112"/>
      <c r="C81" s="131"/>
      <c r="D81" s="106"/>
      <c r="E81" s="102"/>
      <c r="F81" s="222"/>
      <c r="G81" s="433"/>
      <c r="H81" s="433"/>
      <c r="I81" s="708"/>
      <c r="J81" s="709"/>
      <c r="K81" s="710"/>
      <c r="L81" s="434"/>
      <c r="M81" s="102"/>
      <c r="N81" s="701"/>
      <c r="O81" s="102"/>
      <c r="P81" s="102"/>
      <c r="Q81" s="701"/>
      <c r="R81" s="102"/>
      <c r="S81" s="102"/>
    </row>
    <row r="82" spans="1:19" s="108" customFormat="1" ht="20.100000000000001" customHeight="1">
      <c r="A82" s="108" t="s">
        <v>669</v>
      </c>
      <c r="C82" s="137"/>
      <c r="D82" s="106"/>
      <c r="E82" s="102"/>
      <c r="F82" s="222"/>
      <c r="G82" s="433"/>
      <c r="H82" s="433"/>
      <c r="I82" s="708"/>
      <c r="J82" s="709"/>
      <c r="K82" s="710"/>
      <c r="L82" s="434"/>
      <c r="M82" s="102"/>
      <c r="N82" s="701"/>
      <c r="O82" s="102"/>
      <c r="P82" s="102"/>
      <c r="Q82" s="701"/>
      <c r="R82" s="102"/>
      <c r="S82" s="102"/>
    </row>
    <row r="83" spans="1:19" s="115" customFormat="1" ht="20.100000000000001" customHeight="1" thickBot="1">
      <c r="A83" s="115" t="s">
        <v>670</v>
      </c>
      <c r="B83" s="116"/>
      <c r="C83" s="117"/>
      <c r="D83" s="116"/>
      <c r="E83" s="118"/>
      <c r="F83" s="224"/>
      <c r="G83" s="435"/>
      <c r="H83" s="435"/>
      <c r="I83" s="711"/>
      <c r="J83" s="712"/>
      <c r="K83" s="711"/>
      <c r="L83" s="435"/>
      <c r="M83" s="118"/>
      <c r="N83" s="702"/>
      <c r="O83" s="170"/>
      <c r="P83" s="171"/>
      <c r="Q83" s="702"/>
      <c r="R83" s="172"/>
      <c r="S83" s="171"/>
    </row>
    <row r="84" spans="1:19" s="120" customFormat="1" ht="20.100000000000001" customHeight="1" thickTop="1">
      <c r="A84" s="120" t="s">
        <v>671</v>
      </c>
      <c r="C84" s="138"/>
      <c r="D84" s="130"/>
      <c r="E84" s="142"/>
      <c r="F84" s="222"/>
      <c r="G84" s="433"/>
      <c r="H84" s="433"/>
      <c r="I84" s="708"/>
      <c r="J84" s="709"/>
      <c r="K84" s="718"/>
      <c r="L84" s="440"/>
      <c r="M84" s="142"/>
      <c r="N84" s="701"/>
      <c r="O84" s="142"/>
      <c r="P84" s="142"/>
      <c r="Q84" s="701"/>
      <c r="R84" s="142"/>
      <c r="S84" s="142"/>
    </row>
    <row r="85" spans="1:19" s="108" customFormat="1" ht="20.100000000000001" customHeight="1">
      <c r="A85" s="108" t="s">
        <v>672</v>
      </c>
      <c r="B85" s="112"/>
      <c r="C85" s="131"/>
      <c r="D85" s="106"/>
      <c r="E85" s="102"/>
      <c r="F85" s="222"/>
      <c r="G85" s="433"/>
      <c r="H85" s="433"/>
      <c r="I85" s="708"/>
      <c r="J85" s="709"/>
      <c r="K85" s="710"/>
      <c r="L85" s="434"/>
      <c r="M85" s="102"/>
      <c r="N85" s="701"/>
      <c r="O85" s="102"/>
      <c r="P85" s="102"/>
      <c r="Q85" s="701"/>
      <c r="R85" s="102"/>
      <c r="S85" s="102"/>
    </row>
    <row r="86" spans="1:19" s="108" customFormat="1" ht="20.100000000000001" customHeight="1">
      <c r="A86" s="108" t="s">
        <v>673</v>
      </c>
      <c r="C86" s="137"/>
      <c r="D86" s="106"/>
      <c r="E86" s="102"/>
      <c r="F86" s="222"/>
      <c r="G86" s="433"/>
      <c r="H86" s="433"/>
      <c r="I86" s="708"/>
      <c r="J86" s="709"/>
      <c r="K86" s="710"/>
      <c r="L86" s="434"/>
      <c r="M86" s="102"/>
      <c r="N86" s="701"/>
      <c r="O86" s="102"/>
      <c r="P86" s="102"/>
      <c r="Q86" s="701"/>
      <c r="R86" s="102"/>
      <c r="S86" s="102"/>
    </row>
    <row r="87" spans="1:19" s="108" customFormat="1" ht="20.100000000000001" customHeight="1">
      <c r="A87" s="108" t="s">
        <v>674</v>
      </c>
      <c r="B87" s="112"/>
      <c r="C87" s="137"/>
      <c r="D87" s="106"/>
      <c r="E87" s="102"/>
      <c r="F87" s="222"/>
      <c r="G87" s="433"/>
      <c r="H87" s="433"/>
      <c r="I87" s="708"/>
      <c r="J87" s="709"/>
      <c r="K87" s="710"/>
      <c r="L87" s="434"/>
      <c r="M87" s="102"/>
      <c r="N87" s="701"/>
      <c r="O87" s="102"/>
      <c r="P87" s="102"/>
      <c r="Q87" s="701"/>
      <c r="R87" s="102"/>
      <c r="S87" s="102"/>
    </row>
    <row r="88" spans="1:19" s="108" customFormat="1" ht="20.100000000000001" customHeight="1">
      <c r="A88" s="108" t="s">
        <v>675</v>
      </c>
      <c r="C88" s="137"/>
      <c r="D88" s="106"/>
      <c r="E88" s="102"/>
      <c r="F88" s="222"/>
      <c r="G88" s="433"/>
      <c r="H88" s="433"/>
      <c r="I88" s="708"/>
      <c r="J88" s="709"/>
      <c r="K88" s="710"/>
      <c r="L88" s="434"/>
      <c r="M88" s="102"/>
      <c r="N88" s="701"/>
      <c r="O88" s="102"/>
      <c r="P88" s="102"/>
      <c r="Q88" s="701"/>
      <c r="R88" s="102"/>
      <c r="S88" s="102"/>
    </row>
    <row r="89" spans="1:19" s="108" customFormat="1" ht="20.100000000000001" customHeight="1">
      <c r="A89" s="108" t="s">
        <v>676</v>
      </c>
      <c r="B89" s="112"/>
      <c r="C89" s="131"/>
      <c r="D89" s="106"/>
      <c r="E89" s="102"/>
      <c r="F89" s="222"/>
      <c r="G89" s="433"/>
      <c r="H89" s="433"/>
      <c r="I89" s="708"/>
      <c r="J89" s="709"/>
      <c r="K89" s="710"/>
      <c r="L89" s="434"/>
      <c r="M89" s="102"/>
      <c r="N89" s="701"/>
      <c r="O89" s="102"/>
      <c r="P89" s="102"/>
      <c r="Q89" s="701"/>
      <c r="R89" s="102"/>
      <c r="S89" s="102"/>
    </row>
    <row r="90" spans="1:19" s="108" customFormat="1" ht="20.100000000000001" customHeight="1">
      <c r="A90" s="108" t="s">
        <v>677</v>
      </c>
      <c r="C90" s="137"/>
      <c r="D90" s="106"/>
      <c r="E90" s="102"/>
      <c r="F90" s="222"/>
      <c r="G90" s="433"/>
      <c r="H90" s="433"/>
      <c r="I90" s="708"/>
      <c r="J90" s="709"/>
      <c r="K90" s="710"/>
      <c r="L90" s="434"/>
      <c r="M90" s="102"/>
      <c r="N90" s="701"/>
      <c r="O90" s="102"/>
      <c r="P90" s="102"/>
      <c r="Q90" s="701"/>
      <c r="R90" s="102"/>
      <c r="S90" s="102"/>
    </row>
    <row r="91" spans="1:19" s="115" customFormat="1" ht="20.100000000000001" customHeight="1" thickBot="1">
      <c r="A91" s="115" t="s">
        <v>678</v>
      </c>
      <c r="B91" s="116"/>
      <c r="C91" s="117"/>
      <c r="D91" s="116"/>
      <c r="E91" s="118"/>
      <c r="F91" s="224"/>
      <c r="G91" s="435"/>
      <c r="H91" s="435"/>
      <c r="I91" s="711"/>
      <c r="J91" s="712"/>
      <c r="K91" s="711"/>
      <c r="L91" s="435"/>
      <c r="M91" s="118"/>
      <c r="N91" s="702"/>
      <c r="O91" s="170"/>
      <c r="P91" s="171"/>
      <c r="Q91" s="702"/>
      <c r="R91" s="172"/>
      <c r="S91" s="171"/>
    </row>
    <row r="92" spans="1:19" s="120" customFormat="1" ht="20.100000000000001" customHeight="1" thickTop="1">
      <c r="A92" s="120" t="s">
        <v>679</v>
      </c>
      <c r="C92" s="139"/>
      <c r="D92" s="140"/>
      <c r="E92" s="142"/>
      <c r="F92" s="222"/>
      <c r="G92" s="433"/>
      <c r="H92" s="433"/>
      <c r="I92" s="708"/>
      <c r="J92" s="709"/>
      <c r="K92" s="718"/>
      <c r="L92" s="440"/>
      <c r="M92" s="142"/>
      <c r="N92" s="701"/>
      <c r="O92" s="142"/>
      <c r="P92" s="142"/>
      <c r="Q92" s="701"/>
      <c r="R92" s="142"/>
      <c r="S92" s="142"/>
    </row>
    <row r="93" spans="1:19" s="108" customFormat="1" ht="20.100000000000001" customHeight="1">
      <c r="A93" s="108" t="s">
        <v>680</v>
      </c>
      <c r="B93" s="112"/>
      <c r="C93" s="131"/>
      <c r="D93" s="104"/>
      <c r="E93" s="102"/>
      <c r="F93" s="222"/>
      <c r="G93" s="433"/>
      <c r="H93" s="433"/>
      <c r="I93" s="708"/>
      <c r="J93" s="709"/>
      <c r="K93" s="710"/>
      <c r="L93" s="434"/>
      <c r="M93" s="102"/>
      <c r="N93" s="701"/>
      <c r="O93" s="102"/>
      <c r="P93" s="102"/>
      <c r="Q93" s="701"/>
      <c r="R93" s="102"/>
      <c r="S93" s="102"/>
    </row>
    <row r="94" spans="1:19" s="108" customFormat="1" ht="20.100000000000001" customHeight="1">
      <c r="A94" s="108" t="s">
        <v>681</v>
      </c>
      <c r="C94" s="141"/>
      <c r="D94" s="104"/>
      <c r="E94" s="102"/>
      <c r="F94" s="222"/>
      <c r="G94" s="433"/>
      <c r="H94" s="433"/>
      <c r="I94" s="708"/>
      <c r="J94" s="709"/>
      <c r="K94" s="710"/>
      <c r="L94" s="434"/>
      <c r="M94" s="102"/>
      <c r="N94" s="701"/>
      <c r="O94" s="102"/>
      <c r="P94" s="102"/>
      <c r="Q94" s="701"/>
      <c r="R94" s="102"/>
      <c r="S94" s="102"/>
    </row>
    <row r="95" spans="1:19" s="108" customFormat="1" ht="20.100000000000001" customHeight="1">
      <c r="A95" s="108" t="s">
        <v>682</v>
      </c>
      <c r="B95" s="112"/>
      <c r="C95" s="131"/>
      <c r="D95" s="104"/>
      <c r="E95" s="102"/>
      <c r="F95" s="222"/>
      <c r="G95" s="433"/>
      <c r="H95" s="433"/>
      <c r="I95" s="708"/>
      <c r="J95" s="709"/>
      <c r="K95" s="710"/>
      <c r="L95" s="434"/>
      <c r="M95" s="102"/>
      <c r="N95" s="701"/>
      <c r="O95" s="102"/>
      <c r="P95" s="102"/>
      <c r="Q95" s="701"/>
      <c r="R95" s="102"/>
      <c r="S95" s="102"/>
    </row>
    <row r="96" spans="1:19" s="108" customFormat="1" ht="20.100000000000001" customHeight="1">
      <c r="A96" s="108" t="s">
        <v>683</v>
      </c>
      <c r="C96" s="141"/>
      <c r="D96" s="104"/>
      <c r="E96" s="102"/>
      <c r="F96" s="222"/>
      <c r="G96" s="433"/>
      <c r="H96" s="433"/>
      <c r="I96" s="708"/>
      <c r="J96" s="709"/>
      <c r="K96" s="710"/>
      <c r="L96" s="434"/>
      <c r="M96" s="102"/>
      <c r="N96" s="701"/>
      <c r="O96" s="102"/>
      <c r="P96" s="102"/>
      <c r="Q96" s="701"/>
      <c r="R96" s="102"/>
      <c r="S96" s="102"/>
    </row>
    <row r="97" spans="1:19" s="108" customFormat="1" ht="20.100000000000001" customHeight="1">
      <c r="A97" s="108" t="s">
        <v>684</v>
      </c>
      <c r="B97" s="112"/>
      <c r="C97" s="131"/>
      <c r="D97" s="104"/>
      <c r="E97" s="102"/>
      <c r="F97" s="222"/>
      <c r="G97" s="433"/>
      <c r="H97" s="433"/>
      <c r="I97" s="708"/>
      <c r="J97" s="709"/>
      <c r="K97" s="710"/>
      <c r="L97" s="434"/>
      <c r="M97" s="102"/>
      <c r="N97" s="701"/>
      <c r="O97" s="102"/>
      <c r="P97" s="102"/>
      <c r="Q97" s="701"/>
      <c r="R97" s="102"/>
      <c r="S97" s="102"/>
    </row>
    <row r="98" spans="1:19" s="108" customFormat="1" ht="20.100000000000001" customHeight="1">
      <c r="A98" s="108" t="s">
        <v>685</v>
      </c>
      <c r="C98" s="141"/>
      <c r="D98" s="104"/>
      <c r="E98" s="102"/>
      <c r="F98" s="223"/>
      <c r="G98" s="434"/>
      <c r="H98" s="434"/>
      <c r="I98" s="710"/>
      <c r="J98" s="709"/>
      <c r="K98" s="710"/>
      <c r="L98" s="434"/>
      <c r="M98" s="102"/>
      <c r="N98" s="701"/>
      <c r="O98" s="102"/>
      <c r="P98" s="102"/>
      <c r="Q98" s="701"/>
      <c r="R98" s="102"/>
      <c r="S98" s="102"/>
    </row>
    <row r="99" spans="1:19" s="115" customFormat="1" ht="20.100000000000001" customHeight="1" thickBot="1">
      <c r="A99" s="115" t="s">
        <v>686</v>
      </c>
      <c r="B99" s="116"/>
      <c r="C99" s="117"/>
      <c r="D99" s="116"/>
      <c r="E99" s="118"/>
      <c r="F99" s="224"/>
      <c r="G99" s="435"/>
      <c r="H99" s="435"/>
      <c r="I99" s="711"/>
      <c r="J99" s="712"/>
      <c r="K99" s="711"/>
      <c r="L99" s="435"/>
      <c r="M99" s="118"/>
      <c r="N99" s="702"/>
      <c r="O99" s="170"/>
      <c r="P99" s="171"/>
      <c r="Q99" s="702"/>
      <c r="R99" s="172"/>
      <c r="S99" s="171"/>
    </row>
    <row r="100" spans="1:19" s="108" customFormat="1" ht="12" thickTop="1">
      <c r="C100" s="103"/>
      <c r="D100" s="104"/>
      <c r="E100" s="143"/>
      <c r="F100" s="223"/>
      <c r="G100" s="223"/>
      <c r="H100" s="223"/>
      <c r="I100" s="223"/>
      <c r="J100" s="105"/>
    </row>
    <row r="101" spans="1:19" s="108" customFormat="1">
      <c r="C101" s="103"/>
      <c r="D101" s="104"/>
      <c r="E101" s="143"/>
      <c r="F101" s="223"/>
      <c r="G101" s="223"/>
      <c r="H101" s="223"/>
      <c r="I101" s="223"/>
      <c r="J101" s="105"/>
    </row>
    <row r="102" spans="1:19" s="108" customFormat="1">
      <c r="C102" s="103"/>
      <c r="D102" s="104"/>
      <c r="E102" s="143"/>
      <c r="F102" s="223"/>
      <c r="G102" s="223"/>
      <c r="H102" s="223"/>
      <c r="I102" s="223"/>
      <c r="J102" s="105"/>
    </row>
    <row r="103" spans="1:19" s="108" customFormat="1">
      <c r="C103" s="103"/>
      <c r="D103" s="104"/>
      <c r="E103" s="143"/>
      <c r="F103" s="223"/>
      <c r="G103" s="223"/>
      <c r="H103" s="223"/>
      <c r="I103" s="223"/>
      <c r="J103" s="105"/>
    </row>
    <row r="104" spans="1:19" s="108" customFormat="1">
      <c r="C104" s="103"/>
      <c r="D104" s="104"/>
      <c r="E104" s="143"/>
      <c r="F104" s="223"/>
      <c r="G104" s="223"/>
      <c r="H104" s="223"/>
      <c r="I104" s="223"/>
      <c r="J104" s="105"/>
    </row>
    <row r="105" spans="1:19" s="108" customFormat="1">
      <c r="C105" s="103"/>
      <c r="D105" s="104"/>
      <c r="E105" s="143"/>
      <c r="F105" s="223"/>
      <c r="G105" s="223"/>
      <c r="H105" s="223"/>
      <c r="I105" s="223"/>
      <c r="J105" s="105"/>
    </row>
    <row r="106" spans="1:19" s="108" customFormat="1">
      <c r="C106" s="103"/>
      <c r="D106" s="104"/>
      <c r="E106" s="143"/>
      <c r="F106" s="223"/>
      <c r="G106" s="223"/>
      <c r="H106" s="223"/>
      <c r="I106" s="223"/>
      <c r="J106" s="105"/>
    </row>
    <row r="107" spans="1:19" s="108" customFormat="1">
      <c r="C107" s="103"/>
      <c r="D107" s="104"/>
      <c r="E107" s="143"/>
      <c r="F107" s="223"/>
      <c r="G107" s="223"/>
      <c r="H107" s="223"/>
      <c r="I107" s="223"/>
      <c r="J107" s="105"/>
    </row>
    <row r="108" spans="1:19" s="108" customFormat="1">
      <c r="C108" s="103"/>
      <c r="D108" s="104"/>
      <c r="E108" s="143"/>
      <c r="F108" s="223"/>
      <c r="G108" s="223"/>
      <c r="H108" s="223"/>
      <c r="I108" s="223"/>
      <c r="J108" s="105"/>
    </row>
    <row r="109" spans="1:19" s="108" customFormat="1">
      <c r="C109" s="103"/>
      <c r="D109" s="104"/>
      <c r="E109" s="143"/>
      <c r="F109" s="223"/>
      <c r="G109" s="223"/>
      <c r="H109" s="223"/>
      <c r="I109" s="223"/>
      <c r="J109" s="105"/>
    </row>
    <row r="110" spans="1:19" s="108" customFormat="1">
      <c r="C110" s="103"/>
      <c r="D110" s="104"/>
      <c r="E110" s="143"/>
      <c r="F110" s="223"/>
      <c r="G110" s="223"/>
      <c r="H110" s="223"/>
      <c r="I110" s="223"/>
      <c r="J110" s="105"/>
    </row>
    <row r="111" spans="1:19" s="108" customFormat="1">
      <c r="C111" s="103"/>
      <c r="D111" s="104"/>
      <c r="E111" s="143"/>
      <c r="F111" s="223"/>
      <c r="G111" s="223"/>
      <c r="H111" s="223"/>
      <c r="I111" s="223"/>
      <c r="J111" s="105"/>
    </row>
    <row r="112" spans="1:19" s="108" customFormat="1">
      <c r="C112" s="103"/>
      <c r="D112" s="104"/>
      <c r="E112" s="143"/>
      <c r="F112" s="223"/>
      <c r="G112" s="223"/>
      <c r="H112" s="223"/>
      <c r="I112" s="223"/>
      <c r="J112" s="105"/>
    </row>
    <row r="113" spans="3:10" s="108" customFormat="1">
      <c r="C113" s="103"/>
      <c r="D113" s="104"/>
      <c r="E113" s="143"/>
      <c r="F113" s="223"/>
      <c r="G113" s="223"/>
      <c r="H113" s="223"/>
      <c r="I113" s="223"/>
      <c r="J113" s="105"/>
    </row>
    <row r="114" spans="3:10" s="108" customFormat="1">
      <c r="C114" s="103"/>
      <c r="D114" s="104"/>
      <c r="E114" s="143"/>
      <c r="F114" s="223"/>
      <c r="G114" s="223"/>
      <c r="H114" s="223"/>
      <c r="I114" s="223"/>
      <c r="J114" s="105"/>
    </row>
    <row r="115" spans="3:10" s="108" customFormat="1">
      <c r="C115" s="103"/>
      <c r="D115" s="104"/>
      <c r="E115" s="143"/>
      <c r="F115" s="223"/>
      <c r="G115" s="223"/>
      <c r="H115" s="223"/>
      <c r="I115" s="223"/>
      <c r="J115" s="105"/>
    </row>
    <row r="116" spans="3:10" s="108" customFormat="1">
      <c r="C116" s="103"/>
      <c r="D116" s="104"/>
      <c r="E116" s="143"/>
      <c r="F116" s="223"/>
      <c r="G116" s="223"/>
      <c r="H116" s="223"/>
      <c r="I116" s="223"/>
      <c r="J116" s="105"/>
    </row>
    <row r="117" spans="3:10" s="108" customFormat="1">
      <c r="C117" s="103"/>
      <c r="D117" s="104"/>
      <c r="E117" s="143"/>
      <c r="F117" s="223"/>
      <c r="G117" s="223"/>
      <c r="H117" s="223"/>
      <c r="I117" s="223"/>
      <c r="J117" s="105"/>
    </row>
    <row r="118" spans="3:10" s="108" customFormat="1">
      <c r="C118" s="103"/>
      <c r="D118" s="104"/>
      <c r="E118" s="143"/>
      <c r="F118" s="223"/>
      <c r="G118" s="223"/>
      <c r="H118" s="223"/>
      <c r="I118" s="223"/>
      <c r="J118" s="105"/>
    </row>
    <row r="119" spans="3:10" s="108" customFormat="1">
      <c r="C119" s="103"/>
      <c r="D119" s="104"/>
      <c r="E119" s="143"/>
      <c r="F119" s="223"/>
      <c r="G119" s="223"/>
      <c r="H119" s="223"/>
      <c r="I119" s="223"/>
      <c r="J119" s="105"/>
    </row>
    <row r="120" spans="3:10" s="108" customFormat="1">
      <c r="C120" s="103"/>
      <c r="D120" s="104"/>
      <c r="E120" s="143"/>
      <c r="F120" s="223"/>
      <c r="G120" s="223"/>
      <c r="H120" s="223"/>
      <c r="I120" s="223"/>
      <c r="J120" s="105"/>
    </row>
    <row r="121" spans="3:10" s="108" customFormat="1">
      <c r="C121" s="103"/>
      <c r="D121" s="104"/>
      <c r="E121" s="143"/>
      <c r="F121" s="223"/>
      <c r="G121" s="223"/>
      <c r="H121" s="223"/>
      <c r="I121" s="223"/>
      <c r="J121" s="105"/>
    </row>
    <row r="122" spans="3:10" s="108" customFormat="1">
      <c r="C122" s="103"/>
      <c r="D122" s="104"/>
      <c r="E122" s="143"/>
      <c r="F122" s="223"/>
      <c r="G122" s="223"/>
      <c r="H122" s="223"/>
      <c r="I122" s="223"/>
      <c r="J122" s="105"/>
    </row>
    <row r="123" spans="3:10" s="108" customFormat="1">
      <c r="C123" s="103"/>
      <c r="D123" s="104"/>
      <c r="E123" s="143"/>
      <c r="F123" s="223"/>
      <c r="G123" s="223"/>
      <c r="H123" s="223"/>
      <c r="I123" s="223"/>
      <c r="J123" s="105"/>
    </row>
    <row r="124" spans="3:10" s="108" customFormat="1">
      <c r="C124" s="103"/>
      <c r="D124" s="104"/>
      <c r="E124" s="143"/>
      <c r="F124" s="223"/>
      <c r="G124" s="223"/>
      <c r="H124" s="223"/>
      <c r="I124" s="223"/>
      <c r="J124" s="105"/>
    </row>
    <row r="125" spans="3:10" s="108" customFormat="1">
      <c r="C125" s="103"/>
      <c r="D125" s="104"/>
      <c r="E125" s="143"/>
      <c r="F125" s="223"/>
      <c r="G125" s="223"/>
      <c r="H125" s="223"/>
      <c r="I125" s="223"/>
      <c r="J125" s="105"/>
    </row>
    <row r="126" spans="3:10" s="108" customFormat="1">
      <c r="C126" s="103"/>
      <c r="D126" s="104"/>
      <c r="E126" s="143"/>
      <c r="F126" s="223"/>
      <c r="G126" s="223"/>
      <c r="H126" s="223"/>
      <c r="I126" s="223"/>
      <c r="J126" s="105"/>
    </row>
    <row r="127" spans="3:10" s="108" customFormat="1">
      <c r="C127" s="103"/>
      <c r="D127" s="104"/>
      <c r="E127" s="143"/>
      <c r="F127" s="223"/>
      <c r="G127" s="223"/>
      <c r="H127" s="223"/>
      <c r="I127" s="223"/>
      <c r="J127" s="105"/>
    </row>
    <row r="128" spans="3:10" s="108" customFormat="1">
      <c r="C128" s="103"/>
      <c r="D128" s="104"/>
      <c r="E128" s="143"/>
      <c r="F128" s="223"/>
      <c r="G128" s="223"/>
      <c r="H128" s="223"/>
      <c r="I128" s="223"/>
      <c r="J128" s="105"/>
    </row>
    <row r="129" spans="3:10" s="108" customFormat="1">
      <c r="C129" s="103"/>
      <c r="D129" s="104"/>
      <c r="E129" s="143"/>
      <c r="F129" s="223"/>
      <c r="G129" s="223"/>
      <c r="H129" s="223"/>
      <c r="I129" s="223"/>
      <c r="J129" s="105"/>
    </row>
    <row r="130" spans="3:10" s="108" customFormat="1">
      <c r="C130" s="103"/>
      <c r="D130" s="104"/>
      <c r="E130" s="143"/>
      <c r="F130" s="223"/>
      <c r="G130" s="223"/>
      <c r="H130" s="223"/>
      <c r="I130" s="223"/>
      <c r="J130" s="105"/>
    </row>
    <row r="131" spans="3:10" s="108" customFormat="1">
      <c r="C131" s="103"/>
      <c r="D131" s="104"/>
      <c r="E131" s="143"/>
      <c r="F131" s="223"/>
      <c r="G131" s="223"/>
      <c r="H131" s="223"/>
      <c r="I131" s="223"/>
      <c r="J131" s="105"/>
    </row>
    <row r="132" spans="3:10" s="108" customFormat="1">
      <c r="C132" s="103"/>
      <c r="D132" s="104"/>
      <c r="E132" s="143"/>
      <c r="F132" s="223"/>
      <c r="G132" s="223"/>
      <c r="H132" s="223"/>
      <c r="I132" s="223"/>
      <c r="J132" s="105"/>
    </row>
    <row r="133" spans="3:10" s="108" customFormat="1">
      <c r="C133" s="103"/>
      <c r="D133" s="104"/>
      <c r="E133" s="143"/>
      <c r="F133" s="223"/>
      <c r="G133" s="223"/>
      <c r="H133" s="223"/>
      <c r="I133" s="223"/>
      <c r="J133" s="105"/>
    </row>
    <row r="134" spans="3:10" s="108" customFormat="1">
      <c r="C134" s="103"/>
      <c r="D134" s="104"/>
      <c r="E134" s="143"/>
      <c r="F134" s="223"/>
      <c r="G134" s="223"/>
      <c r="H134" s="223"/>
      <c r="I134" s="223"/>
      <c r="J134" s="105"/>
    </row>
    <row r="135" spans="3:10" s="108" customFormat="1">
      <c r="C135" s="103"/>
      <c r="D135" s="104"/>
      <c r="E135" s="143"/>
      <c r="F135" s="223"/>
      <c r="G135" s="223"/>
      <c r="H135" s="223"/>
      <c r="I135" s="223"/>
      <c r="J135" s="105"/>
    </row>
    <row r="136" spans="3:10" s="108" customFormat="1">
      <c r="C136" s="103"/>
      <c r="D136" s="104"/>
      <c r="E136" s="143"/>
      <c r="F136" s="223"/>
      <c r="G136" s="223"/>
      <c r="H136" s="223"/>
      <c r="I136" s="223"/>
      <c r="J136" s="105"/>
    </row>
    <row r="137" spans="3:10" s="108" customFormat="1">
      <c r="C137" s="103"/>
      <c r="D137" s="104"/>
      <c r="E137" s="143"/>
      <c r="F137" s="223"/>
      <c r="G137" s="223"/>
      <c r="H137" s="223"/>
      <c r="I137" s="223"/>
      <c r="J137" s="105"/>
    </row>
    <row r="138" spans="3:10" s="108" customFormat="1">
      <c r="C138" s="103"/>
      <c r="D138" s="104"/>
      <c r="E138" s="143"/>
      <c r="F138" s="223"/>
      <c r="G138" s="223"/>
      <c r="H138" s="223"/>
      <c r="I138" s="223"/>
      <c r="J138" s="105"/>
    </row>
    <row r="139" spans="3:10" s="108" customFormat="1">
      <c r="C139" s="103"/>
      <c r="D139" s="104"/>
      <c r="E139" s="143"/>
      <c r="F139" s="223"/>
      <c r="G139" s="223"/>
      <c r="H139" s="223"/>
      <c r="I139" s="223"/>
      <c r="J139" s="105"/>
    </row>
    <row r="140" spans="3:10" s="108" customFormat="1">
      <c r="C140" s="103"/>
      <c r="D140" s="104"/>
      <c r="E140" s="143"/>
      <c r="F140" s="223"/>
      <c r="G140" s="223"/>
      <c r="H140" s="223"/>
      <c r="I140" s="223"/>
      <c r="J140" s="105"/>
    </row>
    <row r="141" spans="3:10" s="108" customFormat="1">
      <c r="C141" s="103"/>
      <c r="D141" s="104"/>
      <c r="E141" s="143"/>
      <c r="F141" s="223"/>
      <c r="G141" s="223"/>
      <c r="H141" s="223"/>
      <c r="I141" s="223"/>
      <c r="J141" s="105"/>
    </row>
    <row r="142" spans="3:10" s="108" customFormat="1">
      <c r="C142" s="103"/>
      <c r="D142" s="104"/>
      <c r="E142" s="143"/>
      <c r="F142" s="223"/>
      <c r="G142" s="223"/>
      <c r="H142" s="223"/>
      <c r="I142" s="223"/>
      <c r="J142" s="105"/>
    </row>
    <row r="143" spans="3:10" s="108" customFormat="1">
      <c r="C143" s="103"/>
      <c r="D143" s="104"/>
      <c r="E143" s="143"/>
      <c r="F143" s="223"/>
      <c r="G143" s="223"/>
      <c r="H143" s="223"/>
      <c r="I143" s="223"/>
      <c r="J143" s="105"/>
    </row>
    <row r="144" spans="3:10" s="108" customFormat="1">
      <c r="C144" s="103"/>
      <c r="D144" s="104"/>
      <c r="E144" s="143"/>
      <c r="F144" s="223"/>
      <c r="G144" s="223"/>
      <c r="H144" s="223"/>
      <c r="I144" s="223"/>
      <c r="J144" s="105"/>
    </row>
    <row r="145" spans="2:10" s="108" customFormat="1">
      <c r="C145" s="103"/>
      <c r="D145" s="104"/>
      <c r="E145" s="143"/>
      <c r="F145" s="223"/>
      <c r="G145" s="223"/>
      <c r="H145" s="223"/>
      <c r="I145" s="223"/>
      <c r="J145" s="105"/>
    </row>
    <row r="146" spans="2:10" s="108" customFormat="1">
      <c r="C146" s="103"/>
      <c r="D146" s="104"/>
      <c r="E146" s="143"/>
      <c r="F146" s="223"/>
      <c r="G146" s="223"/>
      <c r="H146" s="223"/>
      <c r="I146" s="223"/>
      <c r="J146" s="105"/>
    </row>
    <row r="147" spans="2:10" s="108" customFormat="1">
      <c r="C147" s="103"/>
      <c r="D147" s="104"/>
      <c r="E147" s="143"/>
      <c r="F147" s="223"/>
      <c r="G147" s="223"/>
      <c r="H147" s="223"/>
      <c r="I147" s="223"/>
      <c r="J147" s="105"/>
    </row>
    <row r="148" spans="2:10" s="108" customFormat="1">
      <c r="C148" s="103"/>
      <c r="D148" s="104"/>
      <c r="E148" s="143"/>
      <c r="F148" s="223"/>
      <c r="G148" s="223"/>
      <c r="H148" s="223"/>
      <c r="I148" s="223"/>
      <c r="J148" s="105"/>
    </row>
    <row r="149" spans="2:10" s="108" customFormat="1">
      <c r="C149" s="103"/>
      <c r="D149" s="104"/>
      <c r="E149" s="143"/>
      <c r="F149" s="223"/>
      <c r="G149" s="223"/>
      <c r="H149" s="223"/>
      <c r="I149" s="223"/>
      <c r="J149" s="105"/>
    </row>
    <row r="150" spans="2:10" s="108" customFormat="1">
      <c r="C150" s="103"/>
      <c r="D150" s="104"/>
      <c r="E150" s="143"/>
      <c r="F150" s="223"/>
      <c r="G150" s="223"/>
      <c r="H150" s="223"/>
      <c r="I150" s="223"/>
      <c r="J150" s="105"/>
    </row>
    <row r="151" spans="2:10" s="108" customFormat="1">
      <c r="C151" s="103"/>
      <c r="D151" s="104"/>
      <c r="E151" s="143"/>
      <c r="F151" s="223"/>
      <c r="G151" s="223"/>
      <c r="H151" s="223"/>
      <c r="I151" s="223"/>
      <c r="J151" s="105"/>
    </row>
    <row r="152" spans="2:10" s="108" customFormat="1">
      <c r="C152" s="103"/>
      <c r="D152" s="104"/>
      <c r="E152" s="143"/>
      <c r="F152" s="223"/>
      <c r="G152" s="223"/>
      <c r="H152" s="223"/>
      <c r="I152" s="223"/>
      <c r="J152" s="105"/>
    </row>
    <row r="153" spans="2:10" s="108" customFormat="1">
      <c r="C153" s="103"/>
      <c r="D153" s="104"/>
      <c r="E153" s="143"/>
      <c r="F153" s="223"/>
      <c r="G153" s="223"/>
      <c r="H153" s="223"/>
      <c r="I153" s="223"/>
      <c r="J153" s="105"/>
    </row>
    <row r="154" spans="2:10" s="145" customFormat="1">
      <c r="B154" s="108"/>
      <c r="C154" s="103"/>
      <c r="D154" s="104"/>
      <c r="E154" s="143"/>
      <c r="F154" s="228"/>
      <c r="G154" s="228"/>
      <c r="H154" s="228"/>
      <c r="I154" s="228"/>
      <c r="J154" s="144"/>
    </row>
    <row r="155" spans="2:10" s="145" customFormat="1">
      <c r="C155" s="146"/>
      <c r="D155" s="147"/>
      <c r="E155" s="148"/>
      <c r="F155" s="228"/>
      <c r="G155" s="228"/>
      <c r="H155" s="228"/>
      <c r="I155" s="228"/>
      <c r="J155" s="144"/>
    </row>
    <row r="156" spans="2:10" s="145" customFormat="1">
      <c r="C156" s="146"/>
      <c r="D156" s="147"/>
      <c r="E156" s="148"/>
      <c r="F156" s="228"/>
      <c r="G156" s="228"/>
      <c r="H156" s="228"/>
      <c r="I156" s="228"/>
      <c r="J156" s="144"/>
    </row>
    <row r="157" spans="2:10" s="145" customFormat="1">
      <c r="C157" s="146"/>
      <c r="D157" s="147"/>
      <c r="E157" s="148"/>
      <c r="F157" s="228"/>
      <c r="G157" s="228"/>
      <c r="H157" s="228"/>
      <c r="I157" s="228"/>
      <c r="J157" s="144"/>
    </row>
    <row r="158" spans="2:10" s="145" customFormat="1">
      <c r="C158" s="146"/>
      <c r="D158" s="147"/>
      <c r="E158" s="148"/>
      <c r="F158" s="228"/>
      <c r="G158" s="228"/>
      <c r="H158" s="228"/>
      <c r="I158" s="228"/>
      <c r="J158" s="144"/>
    </row>
    <row r="159" spans="2:10" s="145" customFormat="1">
      <c r="C159" s="146"/>
      <c r="D159" s="147"/>
      <c r="E159" s="148"/>
      <c r="F159" s="228"/>
      <c r="G159" s="228"/>
      <c r="H159" s="228"/>
      <c r="I159" s="228"/>
      <c r="J159" s="144"/>
    </row>
    <row r="160" spans="2:10" s="145" customFormat="1">
      <c r="C160" s="146"/>
      <c r="D160" s="147"/>
      <c r="E160" s="148"/>
      <c r="F160" s="228"/>
      <c r="G160" s="228"/>
      <c r="H160" s="228"/>
      <c r="I160" s="228"/>
      <c r="J160" s="144"/>
    </row>
    <row r="161" spans="3:10" s="145" customFormat="1">
      <c r="C161" s="146"/>
      <c r="D161" s="147"/>
      <c r="E161" s="148"/>
      <c r="F161" s="228"/>
      <c r="G161" s="228"/>
      <c r="H161" s="228"/>
      <c r="I161" s="228"/>
      <c r="J161" s="144"/>
    </row>
    <row r="162" spans="3:10" s="145" customFormat="1">
      <c r="C162" s="146"/>
      <c r="D162" s="147"/>
      <c r="E162" s="148"/>
      <c r="F162" s="228"/>
      <c r="G162" s="228"/>
      <c r="H162" s="228"/>
      <c r="I162" s="228"/>
      <c r="J162" s="144"/>
    </row>
    <row r="163" spans="3:10" s="145" customFormat="1">
      <c r="C163" s="146"/>
      <c r="D163" s="147"/>
      <c r="E163" s="148"/>
      <c r="F163" s="228"/>
      <c r="G163" s="228"/>
      <c r="H163" s="228"/>
      <c r="I163" s="228"/>
      <c r="J163" s="144"/>
    </row>
    <row r="164" spans="3:10" s="145" customFormat="1">
      <c r="C164" s="146"/>
      <c r="D164" s="147"/>
      <c r="E164" s="148"/>
      <c r="F164" s="228"/>
      <c r="G164" s="228"/>
      <c r="H164" s="228"/>
      <c r="I164" s="228"/>
      <c r="J164" s="144"/>
    </row>
    <row r="165" spans="3:10" s="145" customFormat="1">
      <c r="C165" s="146"/>
      <c r="D165" s="147"/>
      <c r="E165" s="148"/>
      <c r="F165" s="228"/>
      <c r="G165" s="228"/>
      <c r="H165" s="228"/>
      <c r="I165" s="228"/>
      <c r="J165" s="144"/>
    </row>
    <row r="166" spans="3:10" s="145" customFormat="1">
      <c r="C166" s="146"/>
      <c r="D166" s="147"/>
      <c r="E166" s="148"/>
      <c r="F166" s="228"/>
      <c r="G166" s="228"/>
      <c r="H166" s="228"/>
      <c r="I166" s="228"/>
      <c r="J166" s="144"/>
    </row>
    <row r="167" spans="3:10" s="145" customFormat="1">
      <c r="C167" s="146"/>
      <c r="D167" s="147"/>
      <c r="E167" s="148"/>
      <c r="F167" s="228"/>
      <c r="G167" s="228"/>
      <c r="H167" s="228"/>
      <c r="I167" s="228"/>
      <c r="J167" s="144"/>
    </row>
    <row r="168" spans="3:10" s="145" customFormat="1">
      <c r="C168" s="146"/>
      <c r="D168" s="147"/>
      <c r="E168" s="148"/>
      <c r="F168" s="228"/>
      <c r="G168" s="228"/>
      <c r="H168" s="228"/>
      <c r="I168" s="228"/>
      <c r="J168" s="144"/>
    </row>
    <row r="169" spans="3:10" s="145" customFormat="1">
      <c r="C169" s="146"/>
      <c r="D169" s="147"/>
      <c r="E169" s="148"/>
      <c r="F169" s="228"/>
      <c r="G169" s="228"/>
      <c r="H169" s="228"/>
      <c r="I169" s="228"/>
      <c r="J169" s="144"/>
    </row>
    <row r="170" spans="3:10" s="145" customFormat="1">
      <c r="C170" s="146"/>
      <c r="D170" s="147"/>
      <c r="E170" s="148"/>
      <c r="F170" s="228"/>
      <c r="G170" s="228"/>
      <c r="H170" s="228"/>
      <c r="I170" s="228"/>
      <c r="J170" s="144"/>
    </row>
    <row r="171" spans="3:10" s="145" customFormat="1">
      <c r="C171" s="146"/>
      <c r="D171" s="147"/>
      <c r="E171" s="148"/>
      <c r="F171" s="228"/>
      <c r="G171" s="228"/>
      <c r="H171" s="228"/>
      <c r="I171" s="228"/>
      <c r="J171" s="144"/>
    </row>
    <row r="172" spans="3:10" s="145" customFormat="1">
      <c r="C172" s="146"/>
      <c r="D172" s="147"/>
      <c r="E172" s="148"/>
      <c r="F172" s="228"/>
      <c r="G172" s="228"/>
      <c r="H172" s="228"/>
      <c r="I172" s="228"/>
      <c r="J172" s="144"/>
    </row>
    <row r="173" spans="3:10" s="145" customFormat="1">
      <c r="C173" s="146"/>
      <c r="D173" s="147"/>
      <c r="E173" s="148"/>
      <c r="F173" s="228"/>
      <c r="G173" s="228"/>
      <c r="H173" s="228"/>
      <c r="I173" s="228"/>
      <c r="J173" s="144"/>
    </row>
    <row r="174" spans="3:10" s="145" customFormat="1">
      <c r="C174" s="146"/>
      <c r="D174" s="147"/>
      <c r="E174" s="148"/>
      <c r="F174" s="228"/>
      <c r="G174" s="228"/>
      <c r="H174" s="228"/>
      <c r="I174" s="228"/>
      <c r="J174" s="144"/>
    </row>
    <row r="175" spans="3:10" s="145" customFormat="1">
      <c r="C175" s="146"/>
      <c r="D175" s="147"/>
      <c r="E175" s="148"/>
      <c r="F175" s="228"/>
      <c r="G175" s="228"/>
      <c r="H175" s="228"/>
      <c r="I175" s="228"/>
      <c r="J175" s="144"/>
    </row>
    <row r="176" spans="3:10" s="145" customFormat="1">
      <c r="C176" s="146"/>
      <c r="D176" s="147"/>
      <c r="E176" s="148"/>
      <c r="F176" s="228"/>
      <c r="G176" s="228"/>
      <c r="H176" s="228"/>
      <c r="I176" s="228"/>
      <c r="J176" s="144"/>
    </row>
    <row r="177" spans="3:10" s="145" customFormat="1">
      <c r="C177" s="146"/>
      <c r="D177" s="147"/>
      <c r="E177" s="148"/>
      <c r="F177" s="228"/>
      <c r="G177" s="228"/>
      <c r="H177" s="228"/>
      <c r="I177" s="228"/>
      <c r="J177" s="144"/>
    </row>
    <row r="178" spans="3:10" s="145" customFormat="1">
      <c r="C178" s="146"/>
      <c r="D178" s="147"/>
      <c r="E178" s="148"/>
      <c r="F178" s="228"/>
      <c r="G178" s="228"/>
      <c r="H178" s="228"/>
      <c r="I178" s="228"/>
      <c r="J178" s="144"/>
    </row>
    <row r="179" spans="3:10" s="145" customFormat="1">
      <c r="C179" s="146"/>
      <c r="D179" s="147"/>
      <c r="E179" s="148"/>
      <c r="F179" s="228"/>
      <c r="G179" s="228"/>
      <c r="H179" s="228"/>
      <c r="I179" s="228"/>
      <c r="J179" s="144"/>
    </row>
    <row r="180" spans="3:10" s="145" customFormat="1">
      <c r="C180" s="146"/>
      <c r="D180" s="147"/>
      <c r="E180" s="148"/>
      <c r="F180" s="228"/>
      <c r="G180" s="228"/>
      <c r="H180" s="228"/>
      <c r="I180" s="228"/>
      <c r="J180" s="144"/>
    </row>
    <row r="181" spans="3:10" s="145" customFormat="1">
      <c r="C181" s="146"/>
      <c r="D181" s="147"/>
      <c r="E181" s="148"/>
      <c r="F181" s="228"/>
      <c r="G181" s="228"/>
      <c r="H181" s="228"/>
      <c r="I181" s="228"/>
      <c r="J181" s="144"/>
    </row>
    <row r="182" spans="3:10" s="145" customFormat="1">
      <c r="C182" s="146"/>
      <c r="D182" s="147"/>
      <c r="E182" s="148"/>
      <c r="F182" s="228"/>
      <c r="G182" s="228"/>
      <c r="H182" s="228"/>
      <c r="I182" s="228"/>
      <c r="J182" s="144"/>
    </row>
    <row r="183" spans="3:10" s="145" customFormat="1">
      <c r="C183" s="146"/>
      <c r="D183" s="147"/>
      <c r="E183" s="148"/>
      <c r="F183" s="228"/>
      <c r="G183" s="228"/>
      <c r="H183" s="228"/>
      <c r="I183" s="228"/>
      <c r="J183" s="144"/>
    </row>
    <row r="184" spans="3:10" s="145" customFormat="1">
      <c r="C184" s="146"/>
      <c r="D184" s="147"/>
      <c r="E184" s="148"/>
      <c r="F184" s="228"/>
      <c r="G184" s="228"/>
      <c r="H184" s="228"/>
      <c r="I184" s="228"/>
      <c r="J184" s="144"/>
    </row>
    <row r="185" spans="3:10" s="145" customFormat="1">
      <c r="C185" s="146"/>
      <c r="D185" s="147"/>
      <c r="E185" s="148"/>
      <c r="F185" s="228"/>
      <c r="G185" s="228"/>
      <c r="H185" s="228"/>
      <c r="I185" s="228"/>
      <c r="J185" s="144"/>
    </row>
    <row r="186" spans="3:10" s="145" customFormat="1">
      <c r="C186" s="146"/>
      <c r="D186" s="147"/>
      <c r="E186" s="148"/>
      <c r="F186" s="228"/>
      <c r="G186" s="228"/>
      <c r="H186" s="228"/>
      <c r="I186" s="228"/>
      <c r="J186" s="144"/>
    </row>
    <row r="187" spans="3:10" s="145" customFormat="1">
      <c r="C187" s="146"/>
      <c r="D187" s="147"/>
      <c r="E187" s="148"/>
      <c r="F187" s="228"/>
      <c r="G187" s="228"/>
      <c r="H187" s="228"/>
      <c r="I187" s="228"/>
      <c r="J187" s="144"/>
    </row>
    <row r="188" spans="3:10" s="145" customFormat="1">
      <c r="C188" s="146"/>
      <c r="D188" s="147"/>
      <c r="E188" s="148"/>
      <c r="F188" s="228"/>
      <c r="G188" s="228"/>
      <c r="H188" s="228"/>
      <c r="I188" s="228"/>
      <c r="J188" s="144"/>
    </row>
    <row r="189" spans="3:10" s="145" customFormat="1">
      <c r="C189" s="146"/>
      <c r="D189" s="147"/>
      <c r="E189" s="148"/>
      <c r="F189" s="228"/>
      <c r="G189" s="228"/>
      <c r="H189" s="228"/>
      <c r="I189" s="228"/>
      <c r="J189" s="144"/>
    </row>
    <row r="190" spans="3:10" s="145" customFormat="1">
      <c r="C190" s="146"/>
      <c r="D190" s="147"/>
      <c r="E190" s="148"/>
      <c r="F190" s="228"/>
      <c r="G190" s="228"/>
      <c r="H190" s="228"/>
      <c r="I190" s="228"/>
      <c r="J190" s="144"/>
    </row>
    <row r="191" spans="3:10" s="145" customFormat="1">
      <c r="C191" s="146"/>
      <c r="D191" s="147"/>
      <c r="E191" s="148"/>
      <c r="F191" s="228"/>
      <c r="G191" s="228"/>
      <c r="H191" s="228"/>
      <c r="I191" s="228"/>
      <c r="J191" s="144"/>
    </row>
    <row r="192" spans="3:10" s="145" customFormat="1">
      <c r="C192" s="146"/>
      <c r="D192" s="147"/>
      <c r="E192" s="148"/>
      <c r="F192" s="228"/>
      <c r="G192" s="228"/>
      <c r="H192" s="228"/>
      <c r="I192" s="228"/>
      <c r="J192" s="144"/>
    </row>
    <row r="193" spans="3:10" s="145" customFormat="1">
      <c r="C193" s="146"/>
      <c r="D193" s="147"/>
      <c r="E193" s="148"/>
      <c r="F193" s="228"/>
      <c r="G193" s="228"/>
      <c r="H193" s="228"/>
      <c r="I193" s="228"/>
      <c r="J193" s="144"/>
    </row>
    <row r="194" spans="3:10" s="145" customFormat="1">
      <c r="C194" s="146"/>
      <c r="D194" s="147"/>
      <c r="E194" s="148"/>
      <c r="F194" s="228"/>
      <c r="G194" s="228"/>
      <c r="H194" s="228"/>
      <c r="I194" s="228"/>
      <c r="J194" s="144"/>
    </row>
    <row r="195" spans="3:10" s="145" customFormat="1">
      <c r="C195" s="146"/>
      <c r="D195" s="147"/>
      <c r="E195" s="148"/>
      <c r="F195" s="228"/>
      <c r="G195" s="228"/>
      <c r="H195" s="228"/>
      <c r="I195" s="228"/>
      <c r="J195" s="144"/>
    </row>
    <row r="196" spans="3:10" s="145" customFormat="1">
      <c r="C196" s="146"/>
      <c r="D196" s="147"/>
      <c r="E196" s="148"/>
      <c r="F196" s="228"/>
      <c r="G196" s="228"/>
      <c r="H196" s="228"/>
      <c r="I196" s="228"/>
      <c r="J196" s="144"/>
    </row>
    <row r="197" spans="3:10" s="145" customFormat="1">
      <c r="C197" s="146"/>
      <c r="D197" s="147"/>
      <c r="E197" s="148"/>
      <c r="F197" s="228"/>
      <c r="G197" s="228"/>
      <c r="H197" s="228"/>
      <c r="I197" s="228"/>
      <c r="J197" s="144"/>
    </row>
    <row r="198" spans="3:10" s="145" customFormat="1">
      <c r="C198" s="146"/>
      <c r="D198" s="147"/>
      <c r="E198" s="148"/>
      <c r="F198" s="228"/>
      <c r="G198" s="228"/>
      <c r="H198" s="228"/>
      <c r="I198" s="228"/>
      <c r="J198" s="144"/>
    </row>
    <row r="199" spans="3:10" s="145" customFormat="1">
      <c r="C199" s="146"/>
      <c r="D199" s="147"/>
      <c r="E199" s="148"/>
      <c r="F199" s="228"/>
      <c r="G199" s="228"/>
      <c r="H199" s="228"/>
      <c r="I199" s="228"/>
      <c r="J199" s="144"/>
    </row>
    <row r="200" spans="3:10" s="145" customFormat="1">
      <c r="C200" s="146"/>
      <c r="D200" s="147"/>
      <c r="E200" s="148"/>
      <c r="F200" s="228"/>
      <c r="G200" s="228"/>
      <c r="H200" s="228"/>
      <c r="I200" s="228"/>
      <c r="J200" s="144"/>
    </row>
    <row r="201" spans="3:10" s="145" customFormat="1">
      <c r="C201" s="146"/>
      <c r="D201" s="147"/>
      <c r="E201" s="148"/>
      <c r="F201" s="228"/>
      <c r="G201" s="228"/>
      <c r="H201" s="228"/>
      <c r="I201" s="228"/>
      <c r="J201" s="144"/>
    </row>
    <row r="202" spans="3:10" s="145" customFormat="1">
      <c r="C202" s="146"/>
      <c r="D202" s="147"/>
      <c r="E202" s="148"/>
      <c r="F202" s="228"/>
      <c r="G202" s="228"/>
      <c r="H202" s="228"/>
      <c r="I202" s="228"/>
      <c r="J202" s="144"/>
    </row>
    <row r="203" spans="3:10" s="145" customFormat="1">
      <c r="C203" s="146"/>
      <c r="D203" s="147"/>
      <c r="E203" s="148"/>
      <c r="F203" s="228"/>
      <c r="G203" s="228"/>
      <c r="H203" s="228"/>
      <c r="I203" s="228"/>
      <c r="J203" s="144"/>
    </row>
    <row r="204" spans="3:10" s="145" customFormat="1">
      <c r="C204" s="146"/>
      <c r="D204" s="147"/>
      <c r="E204" s="148"/>
      <c r="F204" s="228"/>
      <c r="G204" s="228"/>
      <c r="H204" s="228"/>
      <c r="I204" s="228"/>
      <c r="J204" s="144"/>
    </row>
    <row r="205" spans="3:10" s="145" customFormat="1">
      <c r="C205" s="146"/>
      <c r="D205" s="147"/>
      <c r="E205" s="148"/>
      <c r="F205" s="228"/>
      <c r="G205" s="228"/>
      <c r="H205" s="228"/>
      <c r="I205" s="228"/>
      <c r="J205" s="144"/>
    </row>
    <row r="206" spans="3:10" s="145" customFormat="1">
      <c r="C206" s="146"/>
      <c r="D206" s="147"/>
      <c r="E206" s="148"/>
      <c r="F206" s="228"/>
      <c r="G206" s="228"/>
      <c r="H206" s="228"/>
      <c r="I206" s="228"/>
      <c r="J206" s="144"/>
    </row>
    <row r="207" spans="3:10" s="145" customFormat="1">
      <c r="C207" s="146"/>
      <c r="D207" s="147"/>
      <c r="E207" s="148"/>
      <c r="F207" s="228"/>
      <c r="G207" s="228"/>
      <c r="H207" s="228"/>
      <c r="I207" s="228"/>
      <c r="J207" s="144"/>
    </row>
    <row r="208" spans="3:10" s="145" customFormat="1">
      <c r="C208" s="146"/>
      <c r="D208" s="147"/>
      <c r="E208" s="148"/>
      <c r="F208" s="228"/>
      <c r="G208" s="228"/>
      <c r="H208" s="228"/>
      <c r="I208" s="228"/>
      <c r="J208" s="144"/>
    </row>
    <row r="209" spans="3:10" s="145" customFormat="1">
      <c r="C209" s="146"/>
      <c r="D209" s="147"/>
      <c r="E209" s="148"/>
      <c r="F209" s="228"/>
      <c r="G209" s="228"/>
      <c r="H209" s="228"/>
      <c r="I209" s="228"/>
      <c r="J209" s="144"/>
    </row>
    <row r="210" spans="3:10" s="145" customFormat="1">
      <c r="C210" s="146"/>
      <c r="D210" s="147"/>
      <c r="E210" s="148"/>
      <c r="F210" s="228"/>
      <c r="G210" s="228"/>
      <c r="H210" s="228"/>
      <c r="I210" s="228"/>
      <c r="J210" s="144"/>
    </row>
    <row r="211" spans="3:10" s="145" customFormat="1">
      <c r="C211" s="146"/>
      <c r="D211" s="147"/>
      <c r="E211" s="148"/>
      <c r="F211" s="228"/>
      <c r="G211" s="228"/>
      <c r="H211" s="228"/>
      <c r="I211" s="228"/>
      <c r="J211" s="144"/>
    </row>
    <row r="212" spans="3:10" s="145" customFormat="1">
      <c r="C212" s="146"/>
      <c r="D212" s="147"/>
      <c r="E212" s="148"/>
      <c r="F212" s="228"/>
      <c r="G212" s="228"/>
      <c r="H212" s="228"/>
      <c r="I212" s="228"/>
      <c r="J212" s="144"/>
    </row>
    <row r="213" spans="3:10" s="145" customFormat="1">
      <c r="C213" s="146"/>
      <c r="D213" s="147"/>
      <c r="E213" s="148"/>
      <c r="F213" s="228"/>
      <c r="G213" s="228"/>
      <c r="H213" s="228"/>
      <c r="I213" s="228"/>
      <c r="J213" s="144"/>
    </row>
    <row r="214" spans="3:10" s="145" customFormat="1">
      <c r="C214" s="146"/>
      <c r="D214" s="147"/>
      <c r="E214" s="148"/>
      <c r="F214" s="228"/>
      <c r="G214" s="228"/>
      <c r="H214" s="228"/>
      <c r="I214" s="228"/>
      <c r="J214" s="144"/>
    </row>
    <row r="215" spans="3:10" s="145" customFormat="1">
      <c r="C215" s="146"/>
      <c r="D215" s="147"/>
      <c r="E215" s="148"/>
      <c r="F215" s="228"/>
      <c r="G215" s="228"/>
      <c r="H215" s="228"/>
      <c r="I215" s="228"/>
      <c r="J215" s="144"/>
    </row>
    <row r="216" spans="3:10" s="145" customFormat="1">
      <c r="C216" s="146"/>
      <c r="D216" s="147"/>
      <c r="E216" s="148"/>
      <c r="F216" s="228"/>
      <c r="G216" s="228"/>
      <c r="H216" s="228"/>
      <c r="I216" s="228"/>
      <c r="J216" s="144"/>
    </row>
    <row r="217" spans="3:10" s="145" customFormat="1">
      <c r="C217" s="146"/>
      <c r="D217" s="147"/>
      <c r="E217" s="148"/>
      <c r="F217" s="228"/>
      <c r="G217" s="228"/>
      <c r="H217" s="228"/>
      <c r="I217" s="228"/>
      <c r="J217" s="144"/>
    </row>
    <row r="218" spans="3:10" s="145" customFormat="1">
      <c r="C218" s="146"/>
      <c r="D218" s="147"/>
      <c r="E218" s="148"/>
      <c r="F218" s="228"/>
      <c r="G218" s="228"/>
      <c r="H218" s="228"/>
      <c r="I218" s="228"/>
      <c r="J218" s="144"/>
    </row>
    <row r="219" spans="3:10" s="145" customFormat="1">
      <c r="C219" s="146"/>
      <c r="D219" s="147"/>
      <c r="E219" s="148"/>
      <c r="F219" s="228"/>
      <c r="G219" s="228"/>
      <c r="H219" s="228"/>
      <c r="I219" s="228"/>
      <c r="J219" s="144"/>
    </row>
    <row r="220" spans="3:10" s="145" customFormat="1">
      <c r="C220" s="146"/>
      <c r="D220" s="147"/>
      <c r="E220" s="148"/>
      <c r="F220" s="228"/>
      <c r="G220" s="228"/>
      <c r="H220" s="228"/>
      <c r="I220" s="228"/>
      <c r="J220" s="144"/>
    </row>
    <row r="221" spans="3:10" s="145" customFormat="1">
      <c r="C221" s="146"/>
      <c r="D221" s="147"/>
      <c r="E221" s="148"/>
      <c r="F221" s="228"/>
      <c r="G221" s="228"/>
      <c r="H221" s="228"/>
      <c r="I221" s="228"/>
      <c r="J221" s="144"/>
    </row>
    <row r="222" spans="3:10" s="145" customFormat="1">
      <c r="C222" s="146"/>
      <c r="D222" s="147"/>
      <c r="E222" s="148"/>
      <c r="F222" s="228"/>
      <c r="G222" s="228"/>
      <c r="H222" s="228"/>
      <c r="I222" s="228"/>
      <c r="J222" s="144"/>
    </row>
    <row r="223" spans="3:10" s="145" customFormat="1">
      <c r="C223" s="146"/>
      <c r="D223" s="147"/>
      <c r="E223" s="148"/>
      <c r="F223" s="228"/>
      <c r="G223" s="228"/>
      <c r="H223" s="228"/>
      <c r="I223" s="228"/>
      <c r="J223" s="144"/>
    </row>
    <row r="224" spans="3:10" s="145" customFormat="1">
      <c r="C224" s="146"/>
      <c r="D224" s="147"/>
      <c r="E224" s="148"/>
      <c r="F224" s="228"/>
      <c r="G224" s="228"/>
      <c r="H224" s="228"/>
      <c r="I224" s="228"/>
      <c r="J224" s="144"/>
    </row>
    <row r="225" spans="3:10" s="145" customFormat="1">
      <c r="C225" s="146"/>
      <c r="D225" s="147"/>
      <c r="E225" s="148"/>
      <c r="F225" s="228"/>
      <c r="G225" s="228"/>
      <c r="H225" s="228"/>
      <c r="I225" s="228"/>
      <c r="J225" s="144"/>
    </row>
    <row r="226" spans="3:10" s="145" customFormat="1">
      <c r="C226" s="146"/>
      <c r="D226" s="147"/>
      <c r="E226" s="148"/>
      <c r="F226" s="228"/>
      <c r="G226" s="228"/>
      <c r="H226" s="228"/>
      <c r="I226" s="228"/>
      <c r="J226" s="144"/>
    </row>
    <row r="227" spans="3:10" s="145" customFormat="1">
      <c r="C227" s="146"/>
      <c r="D227" s="147"/>
      <c r="E227" s="148"/>
      <c r="F227" s="228"/>
      <c r="G227" s="228"/>
      <c r="H227" s="228"/>
      <c r="I227" s="228"/>
      <c r="J227" s="144"/>
    </row>
    <row r="228" spans="3:10" s="145" customFormat="1">
      <c r="C228" s="146"/>
      <c r="D228" s="147"/>
      <c r="E228" s="148"/>
      <c r="F228" s="228"/>
      <c r="G228" s="228"/>
      <c r="H228" s="228"/>
      <c r="I228" s="228"/>
      <c r="J228" s="144"/>
    </row>
    <row r="229" spans="3:10" s="145" customFormat="1">
      <c r="C229" s="146"/>
      <c r="D229" s="147"/>
      <c r="E229" s="148"/>
      <c r="F229" s="228"/>
      <c r="G229" s="228"/>
      <c r="H229" s="228"/>
      <c r="I229" s="228"/>
      <c r="J229" s="144"/>
    </row>
    <row r="230" spans="3:10" s="145" customFormat="1">
      <c r="C230" s="146"/>
      <c r="D230" s="147"/>
      <c r="E230" s="148"/>
      <c r="F230" s="228"/>
      <c r="G230" s="228"/>
      <c r="H230" s="228"/>
      <c r="I230" s="228"/>
      <c r="J230" s="144"/>
    </row>
    <row r="231" spans="3:10" s="145" customFormat="1">
      <c r="C231" s="146"/>
      <c r="D231" s="147"/>
      <c r="E231" s="148"/>
      <c r="F231" s="228"/>
      <c r="G231" s="228"/>
      <c r="H231" s="228"/>
      <c r="I231" s="228"/>
      <c r="J231" s="144"/>
    </row>
    <row r="232" spans="3:10" s="145" customFormat="1">
      <c r="C232" s="146"/>
      <c r="D232" s="147"/>
      <c r="E232" s="148"/>
      <c r="F232" s="228"/>
      <c r="G232" s="228"/>
      <c r="H232" s="228"/>
      <c r="I232" s="228"/>
      <c r="J232" s="144"/>
    </row>
    <row r="233" spans="3:10" s="145" customFormat="1">
      <c r="C233" s="146"/>
      <c r="D233" s="147"/>
      <c r="E233" s="148"/>
      <c r="F233" s="228"/>
      <c r="G233" s="228"/>
      <c r="H233" s="228"/>
      <c r="I233" s="228"/>
      <c r="J233" s="144"/>
    </row>
    <row r="234" spans="3:10" s="145" customFormat="1">
      <c r="C234" s="146"/>
      <c r="D234" s="147"/>
      <c r="E234" s="148"/>
      <c r="F234" s="228"/>
      <c r="G234" s="228"/>
      <c r="H234" s="228"/>
      <c r="I234" s="228"/>
      <c r="J234" s="144"/>
    </row>
    <row r="235" spans="3:10" s="145" customFormat="1">
      <c r="C235" s="146"/>
      <c r="D235" s="147"/>
      <c r="E235" s="148"/>
      <c r="F235" s="228"/>
      <c r="G235" s="228"/>
      <c r="H235" s="228"/>
      <c r="I235" s="228"/>
      <c r="J235" s="144"/>
    </row>
    <row r="236" spans="3:10" s="145" customFormat="1">
      <c r="C236" s="146"/>
      <c r="D236" s="147"/>
      <c r="E236" s="148"/>
      <c r="F236" s="228"/>
      <c r="G236" s="228"/>
      <c r="H236" s="228"/>
      <c r="I236" s="228"/>
      <c r="J236" s="144"/>
    </row>
    <row r="237" spans="3:10" s="145" customFormat="1">
      <c r="C237" s="146"/>
      <c r="D237" s="147"/>
      <c r="E237" s="148"/>
      <c r="F237" s="228"/>
      <c r="G237" s="228"/>
      <c r="H237" s="228"/>
      <c r="I237" s="228"/>
      <c r="J237" s="144"/>
    </row>
    <row r="238" spans="3:10" s="145" customFormat="1">
      <c r="C238" s="146"/>
      <c r="D238" s="147"/>
      <c r="E238" s="148"/>
      <c r="F238" s="228"/>
      <c r="G238" s="228"/>
      <c r="H238" s="228"/>
      <c r="I238" s="228"/>
      <c r="J238" s="144"/>
    </row>
    <row r="239" spans="3:10" s="145" customFormat="1">
      <c r="C239" s="146"/>
      <c r="D239" s="147"/>
      <c r="E239" s="148"/>
      <c r="F239" s="228"/>
      <c r="G239" s="228"/>
      <c r="H239" s="228"/>
      <c r="I239" s="228"/>
      <c r="J239" s="144"/>
    </row>
    <row r="240" spans="3:10" s="145" customFormat="1">
      <c r="C240" s="146"/>
      <c r="D240" s="147"/>
      <c r="E240" s="148"/>
      <c r="F240" s="228"/>
      <c r="G240" s="228"/>
      <c r="H240" s="228"/>
      <c r="I240" s="228"/>
      <c r="J240" s="144"/>
    </row>
    <row r="241" spans="3:10" s="145" customFormat="1">
      <c r="C241" s="146"/>
      <c r="D241" s="147"/>
      <c r="E241" s="148"/>
      <c r="F241" s="228"/>
      <c r="G241" s="228"/>
      <c r="H241" s="228"/>
      <c r="I241" s="228"/>
      <c r="J241" s="144"/>
    </row>
    <row r="242" spans="3:10" s="145" customFormat="1">
      <c r="C242" s="146"/>
      <c r="D242" s="147"/>
      <c r="E242" s="148"/>
      <c r="F242" s="228"/>
      <c r="G242" s="228"/>
      <c r="H242" s="228"/>
      <c r="I242" s="228"/>
      <c r="J242" s="144"/>
    </row>
    <row r="243" spans="3:10" s="145" customFormat="1">
      <c r="C243" s="146"/>
      <c r="D243" s="147"/>
      <c r="E243" s="148"/>
      <c r="F243" s="228"/>
      <c r="G243" s="228"/>
      <c r="H243" s="228"/>
      <c r="I243" s="228"/>
      <c r="J243" s="144"/>
    </row>
    <row r="244" spans="3:10" s="145" customFormat="1">
      <c r="C244" s="146"/>
      <c r="D244" s="147"/>
      <c r="E244" s="148"/>
      <c r="F244" s="228"/>
      <c r="G244" s="228"/>
      <c r="H244" s="228"/>
      <c r="I244" s="228"/>
      <c r="J244" s="144"/>
    </row>
    <row r="245" spans="3:10" s="145" customFormat="1">
      <c r="C245" s="146"/>
      <c r="D245" s="147"/>
      <c r="E245" s="148"/>
      <c r="F245" s="228"/>
      <c r="G245" s="228"/>
      <c r="H245" s="228"/>
      <c r="I245" s="228"/>
      <c r="J245" s="144"/>
    </row>
    <row r="246" spans="3:10" s="145" customFormat="1">
      <c r="C246" s="146"/>
      <c r="D246" s="147"/>
      <c r="E246" s="148"/>
      <c r="F246" s="228"/>
      <c r="G246" s="228"/>
      <c r="H246" s="228"/>
      <c r="I246" s="228"/>
      <c r="J246" s="144"/>
    </row>
    <row r="247" spans="3:10" s="145" customFormat="1">
      <c r="C247" s="146"/>
      <c r="D247" s="147"/>
      <c r="E247" s="148"/>
      <c r="F247" s="228"/>
      <c r="G247" s="228"/>
      <c r="H247" s="228"/>
      <c r="I247" s="228"/>
      <c r="J247" s="144"/>
    </row>
    <row r="248" spans="3:10" s="145" customFormat="1">
      <c r="C248" s="146"/>
      <c r="D248" s="147"/>
      <c r="E248" s="148"/>
      <c r="F248" s="228"/>
      <c r="G248" s="228"/>
      <c r="H248" s="228"/>
      <c r="I248" s="228"/>
      <c r="J248" s="144"/>
    </row>
    <row r="249" spans="3:10" s="145" customFormat="1">
      <c r="C249" s="146"/>
      <c r="D249" s="147"/>
      <c r="E249" s="148"/>
      <c r="F249" s="228"/>
      <c r="G249" s="228"/>
      <c r="H249" s="228"/>
      <c r="I249" s="228"/>
      <c r="J249" s="144"/>
    </row>
    <row r="250" spans="3:10" s="145" customFormat="1">
      <c r="C250" s="146"/>
      <c r="D250" s="147"/>
      <c r="E250" s="148"/>
      <c r="F250" s="228"/>
      <c r="G250" s="228"/>
      <c r="H250" s="228"/>
      <c r="I250" s="228"/>
      <c r="J250" s="144"/>
    </row>
    <row r="251" spans="3:10" s="145" customFormat="1">
      <c r="C251" s="146"/>
      <c r="D251" s="147"/>
      <c r="E251" s="148"/>
      <c r="F251" s="228"/>
      <c r="G251" s="228"/>
      <c r="H251" s="228"/>
      <c r="I251" s="228"/>
      <c r="J251" s="144"/>
    </row>
    <row r="252" spans="3:10" s="145" customFormat="1">
      <c r="C252" s="146"/>
      <c r="D252" s="147"/>
      <c r="E252" s="148"/>
      <c r="F252" s="228"/>
      <c r="G252" s="228"/>
      <c r="H252" s="228"/>
      <c r="I252" s="228"/>
      <c r="J252" s="144"/>
    </row>
    <row r="253" spans="3:10" s="145" customFormat="1">
      <c r="C253" s="146"/>
      <c r="D253" s="147"/>
      <c r="E253" s="148"/>
      <c r="F253" s="228"/>
      <c r="G253" s="228"/>
      <c r="H253" s="228"/>
      <c r="I253" s="228"/>
      <c r="J253" s="144"/>
    </row>
    <row r="254" spans="3:10" s="145" customFormat="1">
      <c r="C254" s="146"/>
      <c r="D254" s="147"/>
      <c r="E254" s="148"/>
      <c r="F254" s="228"/>
      <c r="G254" s="228"/>
      <c r="H254" s="228"/>
      <c r="I254" s="228"/>
      <c r="J254" s="144"/>
    </row>
    <row r="255" spans="3:10" s="145" customFormat="1">
      <c r="C255" s="146"/>
      <c r="D255" s="147"/>
      <c r="E255" s="148"/>
      <c r="F255" s="228"/>
      <c r="G255" s="228"/>
      <c r="H255" s="228"/>
      <c r="I255" s="228"/>
      <c r="J255" s="144"/>
    </row>
    <row r="256" spans="3:10" s="145" customFormat="1">
      <c r="C256" s="146"/>
      <c r="D256" s="147"/>
      <c r="E256" s="148"/>
      <c r="F256" s="228"/>
      <c r="G256" s="228"/>
      <c r="H256" s="228"/>
      <c r="I256" s="228"/>
      <c r="J256" s="144"/>
    </row>
    <row r="257" spans="3:10" s="145" customFormat="1">
      <c r="C257" s="146"/>
      <c r="D257" s="147"/>
      <c r="E257" s="148"/>
      <c r="F257" s="228"/>
      <c r="G257" s="228"/>
      <c r="H257" s="228"/>
      <c r="I257" s="228"/>
      <c r="J257" s="144"/>
    </row>
    <row r="258" spans="3:10" s="145" customFormat="1">
      <c r="C258" s="146"/>
      <c r="D258" s="147"/>
      <c r="E258" s="148"/>
      <c r="F258" s="228"/>
      <c r="G258" s="228"/>
      <c r="H258" s="228"/>
      <c r="I258" s="228"/>
      <c r="J258" s="144"/>
    </row>
    <row r="259" spans="3:10" s="145" customFormat="1">
      <c r="C259" s="146"/>
      <c r="D259" s="147"/>
      <c r="E259" s="148"/>
      <c r="F259" s="228"/>
      <c r="G259" s="228"/>
      <c r="H259" s="228"/>
      <c r="I259" s="228"/>
      <c r="J259" s="144"/>
    </row>
    <row r="260" spans="3:10" s="145" customFormat="1">
      <c r="C260" s="146"/>
      <c r="D260" s="147"/>
      <c r="E260" s="148"/>
      <c r="F260" s="228"/>
      <c r="G260" s="228"/>
      <c r="H260" s="228"/>
      <c r="I260" s="228"/>
      <c r="J260" s="144"/>
    </row>
    <row r="261" spans="3:10" s="145" customFormat="1">
      <c r="C261" s="146"/>
      <c r="D261" s="147"/>
      <c r="E261" s="148"/>
      <c r="F261" s="228"/>
      <c r="G261" s="228"/>
      <c r="H261" s="228"/>
      <c r="I261" s="228"/>
      <c r="J261" s="144"/>
    </row>
    <row r="262" spans="3:10" s="145" customFormat="1">
      <c r="C262" s="146"/>
      <c r="D262" s="147"/>
      <c r="E262" s="148"/>
      <c r="F262" s="228"/>
      <c r="G262" s="228"/>
      <c r="H262" s="228"/>
      <c r="I262" s="228"/>
      <c r="J262" s="144"/>
    </row>
    <row r="263" spans="3:10" s="145" customFormat="1">
      <c r="C263" s="146"/>
      <c r="D263" s="147"/>
      <c r="E263" s="148"/>
      <c r="F263" s="228"/>
      <c r="G263" s="228"/>
      <c r="H263" s="228"/>
      <c r="I263" s="228"/>
      <c r="J263" s="144"/>
    </row>
    <row r="264" spans="3:10" s="145" customFormat="1">
      <c r="C264" s="146"/>
      <c r="D264" s="147"/>
      <c r="E264" s="148"/>
      <c r="F264" s="228"/>
      <c r="G264" s="228"/>
      <c r="H264" s="228"/>
      <c r="I264" s="228"/>
      <c r="J264" s="144"/>
    </row>
    <row r="265" spans="3:10" s="145" customFormat="1">
      <c r="C265" s="146"/>
      <c r="D265" s="147"/>
      <c r="E265" s="148"/>
      <c r="F265" s="228"/>
      <c r="G265" s="228"/>
      <c r="H265" s="228"/>
      <c r="I265" s="228"/>
      <c r="J265" s="144"/>
    </row>
    <row r="266" spans="3:10" s="145" customFormat="1">
      <c r="C266" s="146"/>
      <c r="D266" s="147"/>
      <c r="E266" s="148"/>
      <c r="F266" s="228"/>
      <c r="G266" s="228"/>
      <c r="H266" s="228"/>
      <c r="I266" s="228"/>
      <c r="J266" s="144"/>
    </row>
    <row r="267" spans="3:10" s="145" customFormat="1">
      <c r="C267" s="146"/>
      <c r="D267" s="147"/>
      <c r="E267" s="148"/>
      <c r="F267" s="228"/>
      <c r="G267" s="228"/>
      <c r="H267" s="228"/>
      <c r="I267" s="228"/>
      <c r="J267" s="144"/>
    </row>
    <row r="268" spans="3:10" s="145" customFormat="1">
      <c r="C268" s="146"/>
      <c r="D268" s="147"/>
      <c r="E268" s="148"/>
      <c r="F268" s="228"/>
      <c r="G268" s="228"/>
      <c r="H268" s="228"/>
      <c r="I268" s="228"/>
      <c r="J268" s="144"/>
    </row>
    <row r="269" spans="3:10" s="145" customFormat="1">
      <c r="C269" s="146"/>
      <c r="D269" s="147"/>
      <c r="E269" s="148"/>
      <c r="F269" s="228"/>
      <c r="G269" s="228"/>
      <c r="H269" s="228"/>
      <c r="I269" s="228"/>
      <c r="J269" s="144"/>
    </row>
    <row r="270" spans="3:10" s="145" customFormat="1">
      <c r="C270" s="146"/>
      <c r="D270" s="147"/>
      <c r="E270" s="148"/>
      <c r="F270" s="228"/>
      <c r="G270" s="228"/>
      <c r="H270" s="228"/>
      <c r="I270" s="228"/>
      <c r="J270" s="144"/>
    </row>
    <row r="271" spans="3:10" s="145" customFormat="1">
      <c r="C271" s="146"/>
      <c r="D271" s="147"/>
      <c r="E271" s="148"/>
      <c r="F271" s="228"/>
      <c r="G271" s="228"/>
      <c r="H271" s="228"/>
      <c r="I271" s="228"/>
      <c r="J271" s="144"/>
    </row>
    <row r="272" spans="3:10" s="145" customFormat="1">
      <c r="C272" s="146"/>
      <c r="D272" s="147"/>
      <c r="E272" s="148"/>
      <c r="F272" s="228"/>
      <c r="G272" s="228"/>
      <c r="H272" s="228"/>
      <c r="I272" s="228"/>
      <c r="J272" s="144"/>
    </row>
    <row r="273" spans="3:10" s="145" customFormat="1">
      <c r="C273" s="146"/>
      <c r="D273" s="147"/>
      <c r="E273" s="148"/>
      <c r="F273" s="228"/>
      <c r="G273" s="228"/>
      <c r="H273" s="228"/>
      <c r="I273" s="228"/>
      <c r="J273" s="144"/>
    </row>
    <row r="274" spans="3:10" s="145" customFormat="1">
      <c r="C274" s="146"/>
      <c r="D274" s="147"/>
      <c r="E274" s="148"/>
      <c r="F274" s="228"/>
      <c r="G274" s="228"/>
      <c r="H274" s="228"/>
      <c r="I274" s="228"/>
      <c r="J274" s="144"/>
    </row>
    <row r="275" spans="3:10" s="145" customFormat="1">
      <c r="C275" s="146"/>
      <c r="D275" s="147"/>
      <c r="E275" s="148"/>
      <c r="F275" s="228"/>
      <c r="G275" s="228"/>
      <c r="H275" s="228"/>
      <c r="I275" s="228"/>
      <c r="J275" s="144"/>
    </row>
    <row r="276" spans="3:10" s="145" customFormat="1">
      <c r="C276" s="146"/>
      <c r="D276" s="147"/>
      <c r="E276" s="148"/>
      <c r="F276" s="228"/>
      <c r="G276" s="228"/>
      <c r="H276" s="228"/>
      <c r="I276" s="228"/>
      <c r="J276" s="144"/>
    </row>
    <row r="277" spans="3:10" s="145" customFormat="1">
      <c r="C277" s="146"/>
      <c r="D277" s="147"/>
      <c r="E277" s="148"/>
      <c r="F277" s="228"/>
      <c r="G277" s="228"/>
      <c r="H277" s="228"/>
      <c r="I277" s="228"/>
      <c r="J277" s="144"/>
    </row>
    <row r="278" spans="3:10" s="145" customFormat="1">
      <c r="C278" s="146"/>
      <c r="D278" s="147"/>
      <c r="E278" s="148"/>
      <c r="F278" s="228"/>
      <c r="G278" s="228"/>
      <c r="H278" s="228"/>
      <c r="I278" s="228"/>
      <c r="J278" s="144"/>
    </row>
    <row r="279" spans="3:10" s="145" customFormat="1">
      <c r="C279" s="146"/>
      <c r="D279" s="147"/>
      <c r="E279" s="148"/>
      <c r="F279" s="228"/>
      <c r="G279" s="228"/>
      <c r="H279" s="228"/>
      <c r="I279" s="228"/>
      <c r="J279" s="144"/>
    </row>
    <row r="280" spans="3:10" s="145" customFormat="1">
      <c r="C280" s="146"/>
      <c r="D280" s="147"/>
      <c r="E280" s="148"/>
      <c r="F280" s="228"/>
      <c r="G280" s="228"/>
      <c r="H280" s="228"/>
      <c r="I280" s="228"/>
      <c r="J280" s="144"/>
    </row>
    <row r="281" spans="3:10" s="145" customFormat="1">
      <c r="C281" s="146"/>
      <c r="D281" s="147"/>
      <c r="E281" s="148"/>
      <c r="F281" s="228"/>
      <c r="G281" s="228"/>
      <c r="H281" s="228"/>
      <c r="I281" s="228"/>
      <c r="J281" s="144"/>
    </row>
    <row r="282" spans="3:10" s="145" customFormat="1">
      <c r="C282" s="146"/>
      <c r="D282" s="147"/>
      <c r="E282" s="148"/>
      <c r="F282" s="228"/>
      <c r="G282" s="228"/>
      <c r="H282" s="228"/>
      <c r="I282" s="228"/>
      <c r="J282" s="144"/>
    </row>
    <row r="283" spans="3:10" s="145" customFormat="1">
      <c r="C283" s="146"/>
      <c r="D283" s="147"/>
      <c r="E283" s="148"/>
      <c r="F283" s="228"/>
      <c r="G283" s="228"/>
      <c r="H283" s="228"/>
      <c r="I283" s="228"/>
      <c r="J283" s="144"/>
    </row>
    <row r="284" spans="3:10" s="145" customFormat="1">
      <c r="C284" s="146"/>
      <c r="D284" s="147"/>
      <c r="E284" s="148"/>
      <c r="F284" s="228"/>
      <c r="G284" s="228"/>
      <c r="H284" s="228"/>
      <c r="I284" s="228"/>
      <c r="J284" s="144"/>
    </row>
    <row r="285" spans="3:10" s="145" customFormat="1">
      <c r="C285" s="146"/>
      <c r="D285" s="147"/>
      <c r="E285" s="148"/>
      <c r="F285" s="228"/>
      <c r="G285" s="228"/>
      <c r="H285" s="228"/>
      <c r="I285" s="228"/>
      <c r="J285" s="144"/>
    </row>
    <row r="286" spans="3:10" s="145" customFormat="1">
      <c r="C286" s="146"/>
      <c r="D286" s="147"/>
      <c r="E286" s="148"/>
      <c r="F286" s="228"/>
      <c r="G286" s="228"/>
      <c r="H286" s="228"/>
      <c r="I286" s="228"/>
      <c r="J286" s="144"/>
    </row>
    <row r="287" spans="3:10" s="145" customFormat="1">
      <c r="C287" s="146"/>
      <c r="D287" s="147"/>
      <c r="E287" s="148"/>
      <c r="F287" s="228"/>
      <c r="G287" s="228"/>
      <c r="H287" s="228"/>
      <c r="I287" s="228"/>
      <c r="J287" s="144"/>
    </row>
    <row r="288" spans="3:10" s="145" customFormat="1">
      <c r="C288" s="146"/>
      <c r="D288" s="147"/>
      <c r="E288" s="148"/>
      <c r="F288" s="228"/>
      <c r="G288" s="228"/>
      <c r="H288" s="228"/>
      <c r="I288" s="228"/>
      <c r="J288" s="144"/>
    </row>
    <row r="289" spans="3:10" s="145" customFormat="1">
      <c r="C289" s="146"/>
      <c r="D289" s="147"/>
      <c r="E289" s="148"/>
      <c r="F289" s="228"/>
      <c r="G289" s="228"/>
      <c r="H289" s="228"/>
      <c r="I289" s="228"/>
      <c r="J289" s="144"/>
    </row>
    <row r="290" spans="3:10" s="145" customFormat="1">
      <c r="C290" s="146"/>
      <c r="D290" s="147"/>
      <c r="E290" s="148"/>
      <c r="F290" s="228"/>
      <c r="G290" s="228"/>
      <c r="H290" s="228"/>
      <c r="I290" s="228"/>
      <c r="J290" s="144"/>
    </row>
    <row r="291" spans="3:10" s="145" customFormat="1">
      <c r="C291" s="146"/>
      <c r="D291" s="147"/>
      <c r="E291" s="148"/>
      <c r="F291" s="228"/>
      <c r="G291" s="228"/>
      <c r="H291" s="228"/>
      <c r="I291" s="228"/>
      <c r="J291" s="144"/>
    </row>
    <row r="292" spans="3:10" s="145" customFormat="1">
      <c r="C292" s="146"/>
      <c r="D292" s="147"/>
      <c r="E292" s="148"/>
      <c r="F292" s="228"/>
      <c r="G292" s="228"/>
      <c r="H292" s="228"/>
      <c r="I292" s="228"/>
      <c r="J292" s="144"/>
    </row>
    <row r="293" spans="3:10" s="145" customFormat="1">
      <c r="C293" s="146"/>
      <c r="D293" s="147"/>
      <c r="E293" s="148"/>
      <c r="F293" s="228"/>
      <c r="G293" s="228"/>
      <c r="H293" s="228"/>
      <c r="I293" s="228"/>
      <c r="J293" s="144"/>
    </row>
    <row r="294" spans="3:10" s="145" customFormat="1">
      <c r="C294" s="146"/>
      <c r="D294" s="147"/>
      <c r="E294" s="148"/>
      <c r="F294" s="228"/>
      <c r="G294" s="228"/>
      <c r="H294" s="228"/>
      <c r="I294" s="228"/>
      <c r="J294" s="144"/>
    </row>
    <row r="295" spans="3:10" s="145" customFormat="1">
      <c r="C295" s="146"/>
      <c r="D295" s="147"/>
      <c r="E295" s="148"/>
      <c r="F295" s="228"/>
      <c r="G295" s="228"/>
      <c r="H295" s="228"/>
      <c r="I295" s="228"/>
      <c r="J295" s="144"/>
    </row>
    <row r="296" spans="3:10" s="145" customFormat="1">
      <c r="C296" s="146"/>
      <c r="D296" s="147"/>
      <c r="E296" s="148"/>
      <c r="F296" s="228"/>
      <c r="G296" s="228"/>
      <c r="H296" s="228"/>
      <c r="I296" s="228"/>
      <c r="J296" s="144"/>
    </row>
    <row r="297" spans="3:10" s="145" customFormat="1">
      <c r="C297" s="146"/>
      <c r="D297" s="147"/>
      <c r="E297" s="148"/>
      <c r="F297" s="228"/>
      <c r="G297" s="228"/>
      <c r="H297" s="228"/>
      <c r="I297" s="228"/>
      <c r="J297" s="144"/>
    </row>
    <row r="298" spans="3:10" s="145" customFormat="1">
      <c r="C298" s="146"/>
      <c r="D298" s="147"/>
      <c r="E298" s="148"/>
      <c r="F298" s="228"/>
      <c r="G298" s="228"/>
      <c r="H298" s="228"/>
      <c r="I298" s="228"/>
      <c r="J298" s="144"/>
    </row>
    <row r="299" spans="3:10" s="145" customFormat="1">
      <c r="C299" s="146"/>
      <c r="D299" s="147"/>
      <c r="E299" s="148"/>
      <c r="F299" s="228"/>
      <c r="G299" s="228"/>
      <c r="H299" s="228"/>
      <c r="I299" s="228"/>
      <c r="J299" s="144"/>
    </row>
    <row r="300" spans="3:10" s="145" customFormat="1">
      <c r="C300" s="146"/>
      <c r="D300" s="147"/>
      <c r="E300" s="148"/>
      <c r="F300" s="228"/>
      <c r="G300" s="228"/>
      <c r="H300" s="228"/>
      <c r="I300" s="228"/>
      <c r="J300" s="144"/>
    </row>
    <row r="301" spans="3:10" s="145" customFormat="1">
      <c r="C301" s="146"/>
      <c r="D301" s="147"/>
      <c r="E301" s="148"/>
      <c r="F301" s="228"/>
      <c r="G301" s="228"/>
      <c r="H301" s="228"/>
      <c r="I301" s="228"/>
      <c r="J301" s="144"/>
    </row>
    <row r="302" spans="3:10" s="145" customFormat="1">
      <c r="C302" s="146"/>
      <c r="D302" s="147"/>
      <c r="E302" s="148"/>
      <c r="F302" s="228"/>
      <c r="G302" s="228"/>
      <c r="H302" s="228"/>
      <c r="I302" s="228"/>
      <c r="J302" s="144"/>
    </row>
    <row r="303" spans="3:10" s="145" customFormat="1">
      <c r="C303" s="146"/>
      <c r="D303" s="147"/>
      <c r="E303" s="148"/>
      <c r="F303" s="228"/>
      <c r="G303" s="228"/>
      <c r="H303" s="228"/>
      <c r="I303" s="228"/>
      <c r="J303" s="144"/>
    </row>
    <row r="304" spans="3:10" s="145" customFormat="1">
      <c r="C304" s="146"/>
      <c r="D304" s="147"/>
      <c r="E304" s="148"/>
      <c r="F304" s="228"/>
      <c r="G304" s="228"/>
      <c r="H304" s="228"/>
      <c r="I304" s="228"/>
      <c r="J304" s="144"/>
    </row>
    <row r="305" spans="3:10" s="145" customFormat="1">
      <c r="C305" s="146"/>
      <c r="D305" s="147"/>
      <c r="E305" s="148"/>
      <c r="F305" s="228"/>
      <c r="G305" s="228"/>
      <c r="H305" s="228"/>
      <c r="I305" s="228"/>
      <c r="J305" s="144"/>
    </row>
    <row r="306" spans="3:10" s="145" customFormat="1">
      <c r="C306" s="146"/>
      <c r="D306" s="147"/>
      <c r="E306" s="148"/>
      <c r="F306" s="228"/>
      <c r="G306" s="228"/>
      <c r="H306" s="228"/>
      <c r="I306" s="228"/>
      <c r="J306" s="144"/>
    </row>
    <row r="307" spans="3:10" s="145" customFormat="1">
      <c r="C307" s="146"/>
      <c r="D307" s="147"/>
      <c r="E307" s="148"/>
      <c r="F307" s="228"/>
      <c r="G307" s="228"/>
      <c r="H307" s="228"/>
      <c r="I307" s="228"/>
      <c r="J307" s="144"/>
    </row>
    <row r="308" spans="3:10" s="145" customFormat="1">
      <c r="C308" s="146"/>
      <c r="D308" s="147"/>
      <c r="E308" s="148"/>
      <c r="F308" s="228"/>
      <c r="G308" s="228"/>
      <c r="H308" s="228"/>
      <c r="I308" s="228"/>
      <c r="J308" s="144"/>
    </row>
    <row r="309" spans="3:10" s="145" customFormat="1">
      <c r="C309" s="146"/>
      <c r="D309" s="147"/>
      <c r="E309" s="148"/>
      <c r="F309" s="228"/>
      <c r="G309" s="228"/>
      <c r="H309" s="228"/>
      <c r="I309" s="228"/>
      <c r="J309" s="144"/>
    </row>
    <row r="310" spans="3:10" s="145" customFormat="1">
      <c r="C310" s="146"/>
      <c r="D310" s="147"/>
      <c r="E310" s="148"/>
      <c r="F310" s="228"/>
      <c r="G310" s="228"/>
      <c r="H310" s="228"/>
      <c r="I310" s="228"/>
      <c r="J310" s="144"/>
    </row>
    <row r="311" spans="3:10" s="145" customFormat="1">
      <c r="C311" s="146"/>
      <c r="D311" s="147"/>
      <c r="E311" s="148"/>
      <c r="F311" s="228"/>
      <c r="G311" s="228"/>
      <c r="H311" s="228"/>
      <c r="I311" s="228"/>
      <c r="J311" s="144"/>
    </row>
    <row r="312" spans="3:10" s="145" customFormat="1">
      <c r="C312" s="146"/>
      <c r="D312" s="147"/>
      <c r="E312" s="148"/>
      <c r="F312" s="228"/>
      <c r="G312" s="228"/>
      <c r="H312" s="228"/>
      <c r="I312" s="228"/>
      <c r="J312" s="144"/>
    </row>
    <row r="313" spans="3:10" s="145" customFormat="1">
      <c r="C313" s="146"/>
      <c r="D313" s="147"/>
      <c r="E313" s="148"/>
      <c r="F313" s="228"/>
      <c r="G313" s="228"/>
      <c r="H313" s="228"/>
      <c r="I313" s="228"/>
      <c r="J313" s="144"/>
    </row>
    <row r="314" spans="3:10" s="145" customFormat="1">
      <c r="C314" s="146"/>
      <c r="D314" s="147"/>
      <c r="E314" s="148"/>
      <c r="F314" s="228"/>
      <c r="G314" s="228"/>
      <c r="H314" s="228"/>
      <c r="I314" s="228"/>
      <c r="J314" s="144"/>
    </row>
    <row r="315" spans="3:10" s="145" customFormat="1">
      <c r="C315" s="146"/>
      <c r="D315" s="147"/>
      <c r="E315" s="148"/>
      <c r="F315" s="228"/>
      <c r="G315" s="228"/>
      <c r="H315" s="228"/>
      <c r="I315" s="228"/>
      <c r="J315" s="144"/>
    </row>
    <row r="316" spans="3:10" s="145" customFormat="1">
      <c r="C316" s="146"/>
      <c r="D316" s="147"/>
      <c r="E316" s="148"/>
      <c r="F316" s="228"/>
      <c r="G316" s="228"/>
      <c r="H316" s="228"/>
      <c r="I316" s="228"/>
      <c r="J316" s="144"/>
    </row>
    <row r="317" spans="3:10" s="145" customFormat="1">
      <c r="C317" s="146"/>
      <c r="D317" s="147"/>
      <c r="E317" s="148"/>
      <c r="F317" s="228"/>
      <c r="G317" s="228"/>
      <c r="H317" s="228"/>
      <c r="I317" s="228"/>
      <c r="J317" s="144"/>
    </row>
    <row r="318" spans="3:10" s="145" customFormat="1">
      <c r="C318" s="146"/>
      <c r="D318" s="147"/>
      <c r="E318" s="148"/>
      <c r="F318" s="228"/>
      <c r="G318" s="228"/>
      <c r="H318" s="228"/>
      <c r="I318" s="228"/>
      <c r="J318" s="144"/>
    </row>
    <row r="319" spans="3:10" s="145" customFormat="1">
      <c r="C319" s="146"/>
      <c r="D319" s="147"/>
      <c r="E319" s="148"/>
      <c r="F319" s="228"/>
      <c r="G319" s="228"/>
      <c r="H319" s="228"/>
      <c r="I319" s="228"/>
      <c r="J319" s="144"/>
    </row>
    <row r="320" spans="3:10" s="145" customFormat="1">
      <c r="C320" s="146"/>
      <c r="D320" s="147"/>
      <c r="E320" s="148"/>
      <c r="F320" s="228"/>
      <c r="G320" s="228"/>
      <c r="H320" s="228"/>
      <c r="I320" s="228"/>
      <c r="J320" s="144"/>
    </row>
    <row r="321" spans="3:10" s="145" customFormat="1">
      <c r="C321" s="146"/>
      <c r="D321" s="147"/>
      <c r="E321" s="148"/>
      <c r="F321" s="228"/>
      <c r="G321" s="228"/>
      <c r="H321" s="228"/>
      <c r="I321" s="228"/>
      <c r="J321" s="144"/>
    </row>
    <row r="322" spans="3:10" s="145" customFormat="1">
      <c r="C322" s="146"/>
      <c r="D322" s="147"/>
      <c r="E322" s="148"/>
      <c r="F322" s="228"/>
      <c r="G322" s="228"/>
      <c r="H322" s="228"/>
      <c r="I322" s="228"/>
      <c r="J322" s="144"/>
    </row>
    <row r="323" spans="3:10" s="145" customFormat="1">
      <c r="C323" s="146"/>
      <c r="D323" s="147"/>
      <c r="E323" s="148"/>
      <c r="F323" s="228"/>
      <c r="G323" s="228"/>
      <c r="H323" s="228"/>
      <c r="I323" s="228"/>
      <c r="J323" s="144"/>
    </row>
    <row r="324" spans="3:10" s="145" customFormat="1">
      <c r="C324" s="146"/>
      <c r="D324" s="147"/>
      <c r="E324" s="148"/>
      <c r="F324" s="228"/>
      <c r="G324" s="228"/>
      <c r="H324" s="228"/>
      <c r="I324" s="228"/>
      <c r="J324" s="144"/>
    </row>
    <row r="325" spans="3:10" s="145" customFormat="1">
      <c r="C325" s="146"/>
      <c r="D325" s="147"/>
      <c r="E325" s="148"/>
      <c r="F325" s="228"/>
      <c r="G325" s="228"/>
      <c r="H325" s="228"/>
      <c r="I325" s="228"/>
      <c r="J325" s="144"/>
    </row>
    <row r="326" spans="3:10" s="145" customFormat="1">
      <c r="C326" s="146"/>
      <c r="D326" s="147"/>
      <c r="E326" s="148"/>
      <c r="F326" s="228"/>
      <c r="G326" s="228"/>
      <c r="H326" s="228"/>
      <c r="I326" s="228"/>
      <c r="J326" s="144"/>
    </row>
    <row r="327" spans="3:10" s="145" customFormat="1">
      <c r="C327" s="146"/>
      <c r="D327" s="147"/>
      <c r="E327" s="148"/>
      <c r="F327" s="228"/>
      <c r="G327" s="228"/>
      <c r="H327" s="228"/>
      <c r="I327" s="228"/>
      <c r="J327" s="144"/>
    </row>
    <row r="328" spans="3:10" s="145" customFormat="1">
      <c r="C328" s="146"/>
      <c r="D328" s="147"/>
      <c r="E328" s="148"/>
      <c r="F328" s="228"/>
      <c r="G328" s="228"/>
      <c r="H328" s="228"/>
      <c r="I328" s="228"/>
      <c r="J328" s="144"/>
    </row>
    <row r="329" spans="3:10" s="145" customFormat="1">
      <c r="C329" s="146"/>
      <c r="D329" s="147"/>
      <c r="E329" s="148"/>
      <c r="F329" s="228"/>
      <c r="G329" s="228"/>
      <c r="H329" s="228"/>
      <c r="I329" s="228"/>
      <c r="J329" s="144"/>
    </row>
    <row r="330" spans="3:10" s="145" customFormat="1">
      <c r="C330" s="146"/>
      <c r="D330" s="147"/>
      <c r="E330" s="148"/>
      <c r="F330" s="228"/>
      <c r="G330" s="228"/>
      <c r="H330" s="228"/>
      <c r="I330" s="228"/>
      <c r="J330" s="144"/>
    </row>
    <row r="331" spans="3:10" s="145" customFormat="1">
      <c r="C331" s="146"/>
      <c r="D331" s="147"/>
      <c r="E331" s="148"/>
      <c r="F331" s="228"/>
      <c r="G331" s="228"/>
      <c r="H331" s="228"/>
      <c r="I331" s="228"/>
      <c r="J331" s="144"/>
    </row>
    <row r="332" spans="3:10" s="145" customFormat="1">
      <c r="C332" s="146"/>
      <c r="D332" s="147"/>
      <c r="E332" s="148"/>
      <c r="F332" s="228"/>
      <c r="G332" s="228"/>
      <c r="H332" s="228"/>
      <c r="I332" s="228"/>
      <c r="J332" s="144"/>
    </row>
    <row r="333" spans="3:10" s="145" customFormat="1">
      <c r="C333" s="146"/>
      <c r="D333" s="147"/>
      <c r="E333" s="148"/>
      <c r="F333" s="228"/>
      <c r="G333" s="228"/>
      <c r="H333" s="228"/>
      <c r="I333" s="228"/>
      <c r="J333" s="144"/>
    </row>
    <row r="334" spans="3:10" s="145" customFormat="1">
      <c r="C334" s="146"/>
      <c r="D334" s="147"/>
      <c r="E334" s="148"/>
      <c r="F334" s="228"/>
      <c r="G334" s="228"/>
      <c r="H334" s="228"/>
      <c r="I334" s="228"/>
      <c r="J334" s="144"/>
    </row>
    <row r="335" spans="3:10" s="145" customFormat="1">
      <c r="C335" s="146"/>
      <c r="D335" s="147"/>
      <c r="E335" s="148"/>
      <c r="F335" s="228"/>
      <c r="G335" s="228"/>
      <c r="H335" s="228"/>
      <c r="I335" s="228"/>
      <c r="J335" s="144"/>
    </row>
    <row r="336" spans="3:10" s="145" customFormat="1">
      <c r="C336" s="146"/>
      <c r="D336" s="147"/>
      <c r="E336" s="148"/>
      <c r="F336" s="228"/>
      <c r="G336" s="228"/>
      <c r="H336" s="228"/>
      <c r="I336" s="228"/>
      <c r="J336" s="144"/>
    </row>
    <row r="337" spans="3:10" s="145" customFormat="1">
      <c r="C337" s="146"/>
      <c r="D337" s="147"/>
      <c r="E337" s="148"/>
      <c r="F337" s="228"/>
      <c r="G337" s="228"/>
      <c r="H337" s="228"/>
      <c r="I337" s="228"/>
      <c r="J337" s="144"/>
    </row>
    <row r="338" spans="3:10" s="145" customFormat="1">
      <c r="C338" s="146"/>
      <c r="D338" s="147"/>
      <c r="E338" s="148"/>
      <c r="F338" s="228"/>
      <c r="G338" s="228"/>
      <c r="H338" s="228"/>
      <c r="I338" s="228"/>
      <c r="J338" s="144"/>
    </row>
    <row r="339" spans="3:10" s="145" customFormat="1">
      <c r="C339" s="146"/>
      <c r="D339" s="147"/>
      <c r="E339" s="148"/>
      <c r="F339" s="228"/>
      <c r="G339" s="228"/>
      <c r="H339" s="228"/>
      <c r="I339" s="228"/>
      <c r="J339" s="144"/>
    </row>
    <row r="340" spans="3:10" s="145" customFormat="1">
      <c r="C340" s="146"/>
      <c r="D340" s="147"/>
      <c r="E340" s="148"/>
      <c r="F340" s="228"/>
      <c r="G340" s="228"/>
      <c r="H340" s="228"/>
      <c r="I340" s="228"/>
      <c r="J340" s="144"/>
    </row>
    <row r="341" spans="3:10" s="145" customFormat="1">
      <c r="C341" s="146"/>
      <c r="D341" s="147"/>
      <c r="E341" s="148"/>
      <c r="F341" s="228"/>
      <c r="G341" s="228"/>
      <c r="H341" s="228"/>
      <c r="I341" s="228"/>
      <c r="J341" s="144"/>
    </row>
    <row r="342" spans="3:10" s="145" customFormat="1">
      <c r="C342" s="146"/>
      <c r="D342" s="147"/>
      <c r="E342" s="148"/>
      <c r="F342" s="228"/>
      <c r="G342" s="228"/>
      <c r="H342" s="228"/>
      <c r="I342" s="228"/>
      <c r="J342" s="144"/>
    </row>
    <row r="343" spans="3:10" s="145" customFormat="1">
      <c r="C343" s="146"/>
      <c r="D343" s="147"/>
      <c r="E343" s="148"/>
      <c r="F343" s="228"/>
      <c r="G343" s="228"/>
      <c r="H343" s="228"/>
      <c r="I343" s="228"/>
      <c r="J343" s="144"/>
    </row>
    <row r="344" spans="3:10" s="145" customFormat="1">
      <c r="C344" s="146"/>
      <c r="D344" s="147"/>
      <c r="E344" s="148"/>
      <c r="F344" s="228"/>
      <c r="G344" s="228"/>
      <c r="H344" s="228"/>
      <c r="I344" s="228"/>
      <c r="J344" s="144"/>
    </row>
    <row r="345" spans="3:10" s="145" customFormat="1">
      <c r="C345" s="146"/>
      <c r="D345" s="147"/>
      <c r="E345" s="148"/>
      <c r="F345" s="228"/>
      <c r="G345" s="228"/>
      <c r="H345" s="228"/>
      <c r="I345" s="228"/>
      <c r="J345" s="144"/>
    </row>
    <row r="346" spans="3:10" s="145" customFormat="1">
      <c r="C346" s="146"/>
      <c r="D346" s="147"/>
      <c r="E346" s="148"/>
      <c r="F346" s="228"/>
      <c r="G346" s="228"/>
      <c r="H346" s="228"/>
      <c r="I346" s="228"/>
      <c r="J346" s="144"/>
    </row>
    <row r="347" spans="3:10" s="145" customFormat="1">
      <c r="C347" s="146"/>
      <c r="D347" s="147"/>
      <c r="E347" s="148"/>
      <c r="F347" s="228"/>
      <c r="G347" s="228"/>
      <c r="H347" s="228"/>
      <c r="I347" s="228"/>
      <c r="J347" s="144"/>
    </row>
    <row r="348" spans="3:10" s="145" customFormat="1">
      <c r="C348" s="146"/>
      <c r="D348" s="147"/>
      <c r="E348" s="148"/>
      <c r="F348" s="228"/>
      <c r="G348" s="228"/>
      <c r="H348" s="228"/>
      <c r="I348" s="228"/>
      <c r="J348" s="144"/>
    </row>
    <row r="349" spans="3:10" s="145" customFormat="1">
      <c r="C349" s="146"/>
      <c r="D349" s="147"/>
      <c r="E349" s="148"/>
      <c r="F349" s="228"/>
      <c r="G349" s="228"/>
      <c r="H349" s="228"/>
      <c r="I349" s="228"/>
      <c r="J349" s="144"/>
    </row>
    <row r="350" spans="3:10" s="145" customFormat="1">
      <c r="C350" s="146"/>
      <c r="D350" s="147"/>
      <c r="E350" s="148"/>
      <c r="F350" s="228"/>
      <c r="G350" s="228"/>
      <c r="H350" s="228"/>
      <c r="I350" s="228"/>
      <c r="J350" s="144"/>
    </row>
    <row r="351" spans="3:10" s="145" customFormat="1">
      <c r="C351" s="146"/>
      <c r="D351" s="147"/>
      <c r="E351" s="148"/>
      <c r="F351" s="228"/>
      <c r="G351" s="228"/>
      <c r="H351" s="228"/>
      <c r="I351" s="228"/>
      <c r="J351" s="144"/>
    </row>
    <row r="352" spans="3:10" s="145" customFormat="1">
      <c r="C352" s="146"/>
      <c r="D352" s="147"/>
      <c r="E352" s="148"/>
      <c r="F352" s="228"/>
      <c r="G352" s="228"/>
      <c r="H352" s="228"/>
      <c r="I352" s="228"/>
      <c r="J352" s="144"/>
    </row>
    <row r="353" spans="3:10" s="145" customFormat="1">
      <c r="C353" s="146"/>
      <c r="D353" s="147"/>
      <c r="E353" s="148"/>
      <c r="F353" s="228"/>
      <c r="G353" s="228"/>
      <c r="H353" s="228"/>
      <c r="I353" s="228"/>
      <c r="J353" s="144"/>
    </row>
    <row r="354" spans="3:10" s="145" customFormat="1">
      <c r="C354" s="146"/>
      <c r="D354" s="147"/>
      <c r="E354" s="148"/>
      <c r="F354" s="228"/>
      <c r="G354" s="228"/>
      <c r="H354" s="228"/>
      <c r="I354" s="228"/>
      <c r="J354" s="144"/>
    </row>
    <row r="355" spans="3:10" s="145" customFormat="1">
      <c r="C355" s="146"/>
      <c r="D355" s="147"/>
      <c r="E355" s="148"/>
      <c r="F355" s="228"/>
      <c r="G355" s="228"/>
      <c r="H355" s="228"/>
      <c r="I355" s="228"/>
      <c r="J355" s="144"/>
    </row>
    <row r="356" spans="3:10" s="145" customFormat="1">
      <c r="C356" s="146"/>
      <c r="D356" s="147"/>
      <c r="E356" s="148"/>
      <c r="F356" s="228"/>
      <c r="G356" s="228"/>
      <c r="H356" s="228"/>
      <c r="I356" s="228"/>
      <c r="J356" s="144"/>
    </row>
    <row r="357" spans="3:10" s="145" customFormat="1">
      <c r="C357" s="146"/>
      <c r="D357" s="147"/>
      <c r="E357" s="148"/>
      <c r="F357" s="228"/>
      <c r="G357" s="228"/>
      <c r="H357" s="228"/>
      <c r="I357" s="228"/>
      <c r="J357" s="144"/>
    </row>
    <row r="358" spans="3:10" s="145" customFormat="1">
      <c r="C358" s="146"/>
      <c r="D358" s="147"/>
      <c r="E358" s="148"/>
      <c r="F358" s="228"/>
      <c r="G358" s="228"/>
      <c r="H358" s="228"/>
      <c r="I358" s="228"/>
      <c r="J358" s="144"/>
    </row>
    <row r="359" spans="3:10" s="145" customFormat="1">
      <c r="C359" s="146"/>
      <c r="D359" s="147"/>
      <c r="E359" s="148"/>
      <c r="F359" s="228"/>
      <c r="G359" s="228"/>
      <c r="H359" s="228"/>
      <c r="I359" s="228"/>
      <c r="J359" s="144"/>
    </row>
    <row r="360" spans="3:10" s="145" customFormat="1">
      <c r="C360" s="146"/>
      <c r="D360" s="147"/>
      <c r="E360" s="148"/>
      <c r="F360" s="228"/>
      <c r="G360" s="228"/>
      <c r="H360" s="228"/>
      <c r="I360" s="228"/>
      <c r="J360" s="144"/>
    </row>
    <row r="361" spans="3:10" s="145" customFormat="1">
      <c r="C361" s="146"/>
      <c r="D361" s="147"/>
      <c r="E361" s="148"/>
      <c r="F361" s="228"/>
      <c r="G361" s="228"/>
      <c r="H361" s="228"/>
      <c r="I361" s="228"/>
      <c r="J361" s="144"/>
    </row>
    <row r="362" spans="3:10" s="145" customFormat="1">
      <c r="C362" s="146"/>
      <c r="D362" s="147"/>
      <c r="E362" s="148"/>
      <c r="F362" s="228"/>
      <c r="G362" s="228"/>
      <c r="H362" s="228"/>
      <c r="I362" s="228"/>
      <c r="J362" s="144"/>
    </row>
    <row r="363" spans="3:10" s="145" customFormat="1">
      <c r="C363" s="146"/>
      <c r="D363" s="147"/>
      <c r="E363" s="148"/>
      <c r="F363" s="228"/>
      <c r="G363" s="228"/>
      <c r="H363" s="228"/>
      <c r="I363" s="228"/>
      <c r="J363" s="144"/>
    </row>
    <row r="364" spans="3:10" s="145" customFormat="1">
      <c r="C364" s="146"/>
      <c r="D364" s="147"/>
      <c r="E364" s="148"/>
      <c r="F364" s="228"/>
      <c r="G364" s="228"/>
      <c r="H364" s="228"/>
      <c r="I364" s="228"/>
      <c r="J364" s="144"/>
    </row>
    <row r="365" spans="3:10" s="145" customFormat="1">
      <c r="C365" s="146"/>
      <c r="D365" s="147"/>
      <c r="E365" s="148"/>
      <c r="F365" s="228"/>
      <c r="G365" s="228"/>
      <c r="H365" s="228"/>
      <c r="I365" s="228"/>
      <c r="J365" s="144"/>
    </row>
    <row r="366" spans="3:10" s="145" customFormat="1">
      <c r="C366" s="146"/>
      <c r="D366" s="147"/>
      <c r="E366" s="148"/>
      <c r="F366" s="228"/>
      <c r="G366" s="228"/>
      <c r="H366" s="228"/>
      <c r="I366" s="228"/>
      <c r="J366" s="144"/>
    </row>
    <row r="367" spans="3:10" s="145" customFormat="1">
      <c r="C367" s="146"/>
      <c r="D367" s="147"/>
      <c r="E367" s="148"/>
      <c r="F367" s="228"/>
      <c r="G367" s="228"/>
      <c r="H367" s="228"/>
      <c r="I367" s="228"/>
      <c r="J367" s="144"/>
    </row>
    <row r="368" spans="3:10" s="145" customFormat="1">
      <c r="C368" s="146"/>
      <c r="D368" s="147"/>
      <c r="E368" s="148"/>
      <c r="F368" s="228"/>
      <c r="G368" s="228"/>
      <c r="H368" s="228"/>
      <c r="I368" s="228"/>
      <c r="J368" s="144"/>
    </row>
    <row r="369" spans="3:10" s="145" customFormat="1">
      <c r="C369" s="146"/>
      <c r="D369" s="147"/>
      <c r="E369" s="148"/>
      <c r="F369" s="228"/>
      <c r="G369" s="228"/>
      <c r="H369" s="228"/>
      <c r="I369" s="228"/>
      <c r="J369" s="144"/>
    </row>
    <row r="370" spans="3:10" s="145" customFormat="1">
      <c r="C370" s="146"/>
      <c r="D370" s="147"/>
      <c r="E370" s="148"/>
      <c r="F370" s="228"/>
      <c r="G370" s="228"/>
      <c r="H370" s="228"/>
      <c r="I370" s="228"/>
      <c r="J370" s="144"/>
    </row>
    <row r="371" spans="3:10" s="145" customFormat="1">
      <c r="C371" s="146"/>
      <c r="D371" s="147"/>
      <c r="E371" s="148"/>
      <c r="F371" s="228"/>
      <c r="G371" s="228"/>
      <c r="H371" s="228"/>
      <c r="I371" s="228"/>
      <c r="J371" s="144"/>
    </row>
    <row r="372" spans="3:10" s="145" customFormat="1">
      <c r="C372" s="146"/>
      <c r="D372" s="147"/>
      <c r="E372" s="148"/>
      <c r="F372" s="228"/>
      <c r="G372" s="228"/>
      <c r="H372" s="228"/>
      <c r="I372" s="228"/>
      <c r="J372" s="144"/>
    </row>
    <row r="373" spans="3:10" s="145" customFormat="1">
      <c r="C373" s="146"/>
      <c r="D373" s="147"/>
      <c r="E373" s="148"/>
      <c r="F373" s="228"/>
      <c r="G373" s="228"/>
      <c r="H373" s="228"/>
      <c r="I373" s="228"/>
      <c r="J373" s="144"/>
    </row>
    <row r="374" spans="3:10" s="145" customFormat="1">
      <c r="C374" s="146"/>
      <c r="D374" s="147"/>
      <c r="E374" s="148"/>
      <c r="F374" s="228"/>
      <c r="G374" s="228"/>
      <c r="H374" s="228"/>
      <c r="I374" s="228"/>
      <c r="J374" s="144"/>
    </row>
    <row r="375" spans="3:10" s="145" customFormat="1">
      <c r="C375" s="146"/>
      <c r="D375" s="147"/>
      <c r="E375" s="148"/>
      <c r="F375" s="228"/>
      <c r="G375" s="228"/>
      <c r="H375" s="228"/>
      <c r="I375" s="228"/>
      <c r="J375" s="144"/>
    </row>
    <row r="376" spans="3:10" s="145" customFormat="1">
      <c r="C376" s="146"/>
      <c r="D376" s="147"/>
      <c r="E376" s="148"/>
      <c r="F376" s="228"/>
      <c r="G376" s="228"/>
      <c r="H376" s="228"/>
      <c r="I376" s="228"/>
      <c r="J376" s="144"/>
    </row>
    <row r="377" spans="3:10" s="145" customFormat="1">
      <c r="C377" s="146"/>
      <c r="D377" s="147"/>
      <c r="E377" s="148"/>
      <c r="F377" s="228"/>
      <c r="G377" s="228"/>
      <c r="H377" s="228"/>
      <c r="I377" s="228"/>
      <c r="J377" s="144"/>
    </row>
    <row r="378" spans="3:10" s="145" customFormat="1">
      <c r="C378" s="146"/>
      <c r="D378" s="147"/>
      <c r="E378" s="148"/>
      <c r="F378" s="228"/>
      <c r="G378" s="228"/>
      <c r="H378" s="228"/>
      <c r="I378" s="228"/>
      <c r="J378" s="144"/>
    </row>
    <row r="379" spans="3:10" s="145" customFormat="1">
      <c r="C379" s="146"/>
      <c r="D379" s="147"/>
      <c r="E379" s="148"/>
      <c r="F379" s="228"/>
      <c r="G379" s="228"/>
      <c r="H379" s="228"/>
      <c r="I379" s="228"/>
      <c r="J379" s="144"/>
    </row>
    <row r="380" spans="3:10" s="145" customFormat="1">
      <c r="C380" s="146"/>
      <c r="D380" s="147"/>
      <c r="E380" s="148"/>
      <c r="F380" s="228"/>
      <c r="G380" s="228"/>
      <c r="H380" s="228"/>
      <c r="I380" s="228"/>
      <c r="J380" s="144"/>
    </row>
    <row r="381" spans="3:10" s="145" customFormat="1">
      <c r="C381" s="146"/>
      <c r="D381" s="147"/>
      <c r="E381" s="148"/>
      <c r="F381" s="228"/>
      <c r="G381" s="228"/>
      <c r="H381" s="228"/>
      <c r="I381" s="228"/>
      <c r="J381" s="144"/>
    </row>
    <row r="382" spans="3:10" s="145" customFormat="1">
      <c r="C382" s="146"/>
      <c r="D382" s="147"/>
      <c r="E382" s="148"/>
      <c r="F382" s="228"/>
      <c r="G382" s="228"/>
      <c r="H382" s="228"/>
      <c r="I382" s="228"/>
      <c r="J382" s="144"/>
    </row>
    <row r="383" spans="3:10" s="145" customFormat="1">
      <c r="C383" s="146"/>
      <c r="D383" s="147"/>
      <c r="E383" s="148"/>
      <c r="F383" s="228"/>
      <c r="G383" s="228"/>
      <c r="H383" s="228"/>
      <c r="I383" s="228"/>
      <c r="J383" s="144"/>
    </row>
    <row r="384" spans="3:10" s="145" customFormat="1">
      <c r="C384" s="146"/>
      <c r="D384" s="147"/>
      <c r="E384" s="148"/>
      <c r="F384" s="228"/>
      <c r="G384" s="228"/>
      <c r="H384" s="228"/>
      <c r="I384" s="228"/>
      <c r="J384" s="144"/>
    </row>
    <row r="385" spans="3:10" s="145" customFormat="1">
      <c r="C385" s="146"/>
      <c r="D385" s="147"/>
      <c r="E385" s="148"/>
      <c r="F385" s="228"/>
      <c r="G385" s="228"/>
      <c r="H385" s="228"/>
      <c r="I385" s="228"/>
      <c r="J385" s="144"/>
    </row>
    <row r="386" spans="3:10" s="145" customFormat="1">
      <c r="C386" s="146"/>
      <c r="D386" s="147"/>
      <c r="E386" s="148"/>
      <c r="F386" s="228"/>
      <c r="G386" s="228"/>
      <c r="H386" s="228"/>
      <c r="I386" s="228"/>
      <c r="J386" s="144"/>
    </row>
    <row r="387" spans="3:10" s="145" customFormat="1">
      <c r="C387" s="146"/>
      <c r="D387" s="147"/>
      <c r="E387" s="148"/>
      <c r="F387" s="228"/>
      <c r="G387" s="228"/>
      <c r="H387" s="228"/>
      <c r="I387" s="228"/>
      <c r="J387" s="144"/>
    </row>
    <row r="388" spans="3:10" s="145" customFormat="1">
      <c r="C388" s="146"/>
      <c r="D388" s="147"/>
      <c r="E388" s="148"/>
      <c r="F388" s="228"/>
      <c r="G388" s="228"/>
      <c r="H388" s="228"/>
      <c r="I388" s="228"/>
      <c r="J388" s="144"/>
    </row>
    <row r="389" spans="3:10" s="145" customFormat="1">
      <c r="C389" s="146"/>
      <c r="D389" s="147"/>
      <c r="E389" s="148"/>
      <c r="F389" s="228"/>
      <c r="G389" s="228"/>
      <c r="H389" s="228"/>
      <c r="I389" s="228"/>
      <c r="J389" s="144"/>
    </row>
    <row r="390" spans="3:10" s="145" customFormat="1">
      <c r="C390" s="146"/>
      <c r="D390" s="147"/>
      <c r="E390" s="148"/>
      <c r="F390" s="228"/>
      <c r="G390" s="228"/>
      <c r="H390" s="228"/>
      <c r="I390" s="228"/>
      <c r="J390" s="144"/>
    </row>
    <row r="391" spans="3:10" s="145" customFormat="1">
      <c r="C391" s="146"/>
      <c r="D391" s="147"/>
      <c r="E391" s="148"/>
      <c r="F391" s="228"/>
      <c r="G391" s="228"/>
      <c r="H391" s="228"/>
      <c r="I391" s="228"/>
      <c r="J391" s="144"/>
    </row>
    <row r="392" spans="3:10" s="145" customFormat="1">
      <c r="C392" s="146"/>
      <c r="D392" s="147"/>
      <c r="E392" s="148"/>
      <c r="F392" s="228"/>
      <c r="G392" s="228"/>
      <c r="H392" s="228"/>
      <c r="I392" s="228"/>
      <c r="J392" s="144"/>
    </row>
    <row r="393" spans="3:10" s="145" customFormat="1">
      <c r="C393" s="146"/>
      <c r="D393" s="147"/>
      <c r="E393" s="148"/>
      <c r="F393" s="228"/>
      <c r="G393" s="228"/>
      <c r="H393" s="228"/>
      <c r="I393" s="228"/>
      <c r="J393" s="144"/>
    </row>
    <row r="394" spans="3:10" s="145" customFormat="1">
      <c r="C394" s="146"/>
      <c r="D394" s="147"/>
      <c r="E394" s="148"/>
      <c r="F394" s="228"/>
      <c r="G394" s="228"/>
      <c r="H394" s="228"/>
      <c r="I394" s="228"/>
      <c r="J394" s="144"/>
    </row>
    <row r="395" spans="3:10" s="145" customFormat="1">
      <c r="C395" s="146"/>
      <c r="D395" s="147"/>
      <c r="E395" s="148"/>
      <c r="F395" s="228"/>
      <c r="G395" s="228"/>
      <c r="H395" s="228"/>
      <c r="I395" s="228"/>
      <c r="J395" s="144"/>
    </row>
    <row r="396" spans="3:10" s="145" customFormat="1">
      <c r="C396" s="146"/>
      <c r="D396" s="147"/>
      <c r="E396" s="148"/>
      <c r="F396" s="228"/>
      <c r="G396" s="228"/>
      <c r="H396" s="228"/>
      <c r="I396" s="228"/>
      <c r="J396" s="144"/>
    </row>
    <row r="397" spans="3:10" s="145" customFormat="1">
      <c r="C397" s="146"/>
      <c r="D397" s="147"/>
      <c r="E397" s="148"/>
      <c r="F397" s="228"/>
      <c r="G397" s="228"/>
      <c r="H397" s="228"/>
      <c r="I397" s="228"/>
      <c r="J397" s="144"/>
    </row>
    <row r="398" spans="3:10" s="145" customFormat="1">
      <c r="C398" s="146"/>
      <c r="D398" s="147"/>
      <c r="E398" s="148"/>
      <c r="F398" s="228"/>
      <c r="G398" s="228"/>
      <c r="H398" s="228"/>
      <c r="I398" s="228"/>
      <c r="J398" s="144"/>
    </row>
    <row r="399" spans="3:10" s="145" customFormat="1">
      <c r="C399" s="146"/>
      <c r="D399" s="147"/>
      <c r="E399" s="148"/>
      <c r="F399" s="228"/>
      <c r="G399" s="228"/>
      <c r="H399" s="228"/>
      <c r="I399" s="228"/>
      <c r="J399" s="144"/>
    </row>
    <row r="400" spans="3:10" s="145" customFormat="1">
      <c r="C400" s="146"/>
      <c r="D400" s="147"/>
      <c r="E400" s="148"/>
      <c r="F400" s="228"/>
      <c r="G400" s="228"/>
      <c r="H400" s="228"/>
      <c r="I400" s="228"/>
      <c r="J400" s="144"/>
    </row>
    <row r="401" spans="3:10" s="145" customFormat="1">
      <c r="C401" s="146"/>
      <c r="D401" s="147"/>
      <c r="E401" s="148"/>
      <c r="F401" s="228"/>
      <c r="G401" s="228"/>
      <c r="H401" s="228"/>
      <c r="I401" s="228"/>
      <c r="J401" s="144"/>
    </row>
    <row r="402" spans="3:10" s="145" customFormat="1">
      <c r="C402" s="146"/>
      <c r="D402" s="147"/>
      <c r="E402" s="148"/>
      <c r="F402" s="228"/>
      <c r="G402" s="228"/>
      <c r="H402" s="228"/>
      <c r="I402" s="228"/>
      <c r="J402" s="144"/>
    </row>
    <row r="403" spans="3:10" s="145" customFormat="1">
      <c r="C403" s="146"/>
      <c r="D403" s="147"/>
      <c r="E403" s="148"/>
      <c r="F403" s="228"/>
      <c r="G403" s="228"/>
      <c r="H403" s="228"/>
      <c r="I403" s="228"/>
      <c r="J403" s="144"/>
    </row>
    <row r="404" spans="3:10" s="145" customFormat="1">
      <c r="C404" s="146"/>
      <c r="D404" s="147"/>
      <c r="E404" s="148"/>
      <c r="F404" s="228"/>
      <c r="G404" s="228"/>
      <c r="H404" s="228"/>
      <c r="I404" s="228"/>
      <c r="J404" s="144"/>
    </row>
    <row r="405" spans="3:10" s="145" customFormat="1">
      <c r="C405" s="146"/>
      <c r="D405" s="147"/>
      <c r="E405" s="148"/>
      <c r="F405" s="228"/>
      <c r="G405" s="228"/>
      <c r="H405" s="228"/>
      <c r="I405" s="228"/>
      <c r="J405" s="144"/>
    </row>
    <row r="406" spans="3:10" s="145" customFormat="1">
      <c r="C406" s="146"/>
      <c r="D406" s="147"/>
      <c r="E406" s="148"/>
      <c r="F406" s="228"/>
      <c r="G406" s="228"/>
      <c r="H406" s="228"/>
      <c r="I406" s="228"/>
      <c r="J406" s="144"/>
    </row>
    <row r="407" spans="3:10" s="145" customFormat="1">
      <c r="C407" s="146"/>
      <c r="D407" s="147"/>
      <c r="E407" s="148"/>
      <c r="F407" s="228"/>
      <c r="G407" s="228"/>
      <c r="H407" s="228"/>
      <c r="I407" s="228"/>
      <c r="J407" s="144"/>
    </row>
    <row r="408" spans="3:10" s="145" customFormat="1">
      <c r="C408" s="146"/>
      <c r="D408" s="147"/>
      <c r="E408" s="148"/>
      <c r="F408" s="228"/>
      <c r="G408" s="228"/>
      <c r="H408" s="228"/>
      <c r="I408" s="228"/>
      <c r="J408" s="144"/>
    </row>
    <row r="409" spans="3:10" s="145" customFormat="1">
      <c r="C409" s="146"/>
      <c r="D409" s="147"/>
      <c r="E409" s="148"/>
      <c r="F409" s="228"/>
      <c r="G409" s="228"/>
      <c r="H409" s="228"/>
      <c r="I409" s="228"/>
      <c r="J409" s="144"/>
    </row>
    <row r="410" spans="3:10" s="145" customFormat="1">
      <c r="C410" s="146"/>
      <c r="D410" s="147"/>
      <c r="E410" s="148"/>
      <c r="F410" s="228"/>
      <c r="G410" s="228"/>
      <c r="H410" s="228"/>
      <c r="I410" s="228"/>
      <c r="J410" s="144"/>
    </row>
    <row r="411" spans="3:10" s="145" customFormat="1">
      <c r="C411" s="146"/>
      <c r="D411" s="147"/>
      <c r="E411" s="148"/>
      <c r="F411" s="228"/>
      <c r="G411" s="228"/>
      <c r="H411" s="228"/>
      <c r="I411" s="228"/>
      <c r="J411" s="144"/>
    </row>
    <row r="412" spans="3:10" s="145" customFormat="1">
      <c r="C412" s="146"/>
      <c r="D412" s="147"/>
      <c r="E412" s="148"/>
      <c r="F412" s="228"/>
      <c r="G412" s="228"/>
      <c r="H412" s="228"/>
      <c r="I412" s="228"/>
      <c r="J412" s="144"/>
    </row>
    <row r="413" spans="3:10" s="145" customFormat="1">
      <c r="C413" s="146"/>
      <c r="D413" s="147"/>
      <c r="E413" s="148"/>
      <c r="F413" s="228"/>
      <c r="G413" s="228"/>
      <c r="H413" s="228"/>
      <c r="I413" s="228"/>
      <c r="J413" s="144"/>
    </row>
    <row r="414" spans="3:10" s="145" customFormat="1">
      <c r="C414" s="146"/>
      <c r="D414" s="147"/>
      <c r="E414" s="148"/>
      <c r="F414" s="228"/>
      <c r="G414" s="228"/>
      <c r="H414" s="228"/>
      <c r="I414" s="228"/>
      <c r="J414" s="144"/>
    </row>
    <row r="415" spans="3:10" s="145" customFormat="1">
      <c r="C415" s="146"/>
      <c r="D415" s="147"/>
      <c r="E415" s="148"/>
      <c r="F415" s="228"/>
      <c r="G415" s="228"/>
      <c r="H415" s="228"/>
      <c r="I415" s="228"/>
      <c r="J415" s="144"/>
    </row>
    <row r="416" spans="3:10" s="145" customFormat="1">
      <c r="C416" s="146"/>
      <c r="D416" s="147"/>
      <c r="E416" s="148"/>
      <c r="F416" s="228"/>
      <c r="G416" s="228"/>
      <c r="H416" s="228"/>
      <c r="I416" s="228"/>
      <c r="J416" s="144"/>
    </row>
    <row r="417" spans="3:10" s="145" customFormat="1">
      <c r="C417" s="146"/>
      <c r="D417" s="147"/>
      <c r="E417" s="148"/>
      <c r="F417" s="228"/>
      <c r="G417" s="228"/>
      <c r="H417" s="228"/>
      <c r="I417" s="228"/>
      <c r="J417" s="144"/>
    </row>
    <row r="418" spans="3:10" s="145" customFormat="1">
      <c r="C418" s="146"/>
      <c r="D418" s="147"/>
      <c r="E418" s="148"/>
      <c r="F418" s="228"/>
      <c r="G418" s="228"/>
      <c r="H418" s="228"/>
      <c r="I418" s="228"/>
      <c r="J418" s="144"/>
    </row>
    <row r="419" spans="3:10" s="145" customFormat="1">
      <c r="C419" s="146"/>
      <c r="D419" s="147"/>
      <c r="E419" s="148"/>
      <c r="F419" s="228"/>
      <c r="G419" s="228"/>
      <c r="H419" s="228"/>
      <c r="I419" s="228"/>
      <c r="J419" s="144"/>
    </row>
    <row r="420" spans="3:10" s="145" customFormat="1">
      <c r="C420" s="146"/>
      <c r="D420" s="147"/>
      <c r="E420" s="148"/>
      <c r="F420" s="228"/>
      <c r="G420" s="228"/>
      <c r="H420" s="228"/>
      <c r="I420" s="228"/>
      <c r="J420" s="144"/>
    </row>
    <row r="421" spans="3:10" s="145" customFormat="1">
      <c r="C421" s="146"/>
      <c r="D421" s="147"/>
      <c r="E421" s="148"/>
      <c r="F421" s="228"/>
      <c r="G421" s="228"/>
      <c r="H421" s="228"/>
      <c r="I421" s="228"/>
      <c r="J421" s="144"/>
    </row>
    <row r="422" spans="3:10" s="145" customFormat="1">
      <c r="C422" s="146"/>
      <c r="D422" s="147"/>
      <c r="E422" s="148"/>
      <c r="F422" s="228"/>
      <c r="G422" s="228"/>
      <c r="H422" s="228"/>
      <c r="I422" s="228"/>
      <c r="J422" s="144"/>
    </row>
    <row r="423" spans="3:10" s="145" customFormat="1">
      <c r="C423" s="146"/>
      <c r="D423" s="147"/>
      <c r="E423" s="148"/>
      <c r="F423" s="228"/>
      <c r="G423" s="228"/>
      <c r="H423" s="228"/>
      <c r="I423" s="228"/>
      <c r="J423" s="144"/>
    </row>
    <row r="424" spans="3:10" s="145" customFormat="1">
      <c r="C424" s="146"/>
      <c r="D424" s="147"/>
      <c r="E424" s="148"/>
      <c r="F424" s="228"/>
      <c r="G424" s="228"/>
      <c r="H424" s="228"/>
      <c r="I424" s="228"/>
      <c r="J424" s="144"/>
    </row>
    <row r="425" spans="3:10" s="145" customFormat="1">
      <c r="C425" s="146"/>
      <c r="D425" s="147"/>
      <c r="E425" s="148"/>
      <c r="F425" s="228"/>
      <c r="G425" s="228"/>
      <c r="H425" s="228"/>
      <c r="I425" s="228"/>
      <c r="J425" s="144"/>
    </row>
    <row r="426" spans="3:10" s="145" customFormat="1">
      <c r="C426" s="146"/>
      <c r="D426" s="147"/>
      <c r="E426" s="148"/>
      <c r="F426" s="228"/>
      <c r="G426" s="228"/>
      <c r="H426" s="228"/>
      <c r="I426" s="228"/>
      <c r="J426" s="144"/>
    </row>
    <row r="427" spans="3:10" s="145" customFormat="1">
      <c r="C427" s="146"/>
      <c r="D427" s="147"/>
      <c r="E427" s="148"/>
      <c r="F427" s="228"/>
      <c r="G427" s="228"/>
      <c r="H427" s="228"/>
      <c r="I427" s="228"/>
      <c r="J427" s="144"/>
    </row>
    <row r="428" spans="3:10" s="145" customFormat="1">
      <c r="C428" s="146"/>
      <c r="D428" s="147"/>
      <c r="E428" s="148"/>
      <c r="F428" s="228"/>
      <c r="G428" s="228"/>
      <c r="H428" s="228"/>
      <c r="I428" s="228"/>
      <c r="J428" s="144"/>
    </row>
    <row r="429" spans="3:10" s="145" customFormat="1">
      <c r="C429" s="146"/>
      <c r="D429" s="147"/>
      <c r="E429" s="148"/>
      <c r="F429" s="228"/>
      <c r="G429" s="228"/>
      <c r="H429" s="228"/>
      <c r="I429" s="228"/>
      <c r="J429" s="144"/>
    </row>
    <row r="430" spans="3:10" s="145" customFormat="1">
      <c r="C430" s="146"/>
      <c r="D430" s="147"/>
      <c r="E430" s="148"/>
      <c r="F430" s="228"/>
      <c r="G430" s="228"/>
      <c r="H430" s="228"/>
      <c r="I430" s="228"/>
      <c r="J430" s="144"/>
    </row>
    <row r="431" spans="3:10" s="145" customFormat="1">
      <c r="C431" s="146"/>
      <c r="D431" s="147"/>
      <c r="E431" s="148"/>
      <c r="F431" s="228"/>
      <c r="G431" s="228"/>
      <c r="H431" s="228"/>
      <c r="I431" s="228"/>
      <c r="J431" s="144"/>
    </row>
    <row r="432" spans="3:10" s="145" customFormat="1">
      <c r="C432" s="146"/>
      <c r="D432" s="147"/>
      <c r="E432" s="148"/>
      <c r="F432" s="228"/>
      <c r="G432" s="228"/>
      <c r="H432" s="228"/>
      <c r="I432" s="228"/>
      <c r="J432" s="144"/>
    </row>
    <row r="433" spans="3:10" s="145" customFormat="1">
      <c r="C433" s="146"/>
      <c r="D433" s="147"/>
      <c r="E433" s="148"/>
      <c r="F433" s="228"/>
      <c r="G433" s="228"/>
      <c r="H433" s="228"/>
      <c r="I433" s="228"/>
      <c r="J433" s="144"/>
    </row>
    <row r="434" spans="3:10" s="145" customFormat="1">
      <c r="C434" s="146"/>
      <c r="D434" s="147"/>
      <c r="E434" s="148"/>
      <c r="F434" s="228"/>
      <c r="G434" s="228"/>
      <c r="H434" s="228"/>
      <c r="I434" s="228"/>
      <c r="J434" s="144"/>
    </row>
    <row r="435" spans="3:10" s="145" customFormat="1">
      <c r="C435" s="146"/>
      <c r="D435" s="147"/>
      <c r="E435" s="148"/>
      <c r="F435" s="228"/>
      <c r="G435" s="228"/>
      <c r="H435" s="228"/>
      <c r="I435" s="228"/>
      <c r="J435" s="144"/>
    </row>
    <row r="436" spans="3:10" s="145" customFormat="1">
      <c r="C436" s="146"/>
      <c r="D436" s="147"/>
      <c r="E436" s="148"/>
      <c r="F436" s="228"/>
      <c r="G436" s="228"/>
      <c r="H436" s="228"/>
      <c r="I436" s="228"/>
      <c r="J436" s="144"/>
    </row>
    <row r="437" spans="3:10" s="145" customFormat="1">
      <c r="C437" s="146"/>
      <c r="D437" s="147"/>
      <c r="E437" s="148"/>
      <c r="F437" s="228"/>
      <c r="G437" s="228"/>
      <c r="H437" s="228"/>
      <c r="I437" s="228"/>
      <c r="J437" s="144"/>
    </row>
    <row r="438" spans="3:10" s="145" customFormat="1">
      <c r="C438" s="146"/>
      <c r="D438" s="147"/>
      <c r="E438" s="148"/>
      <c r="F438" s="228"/>
      <c r="G438" s="228"/>
      <c r="H438" s="228"/>
      <c r="I438" s="228"/>
      <c r="J438" s="144"/>
    </row>
    <row r="439" spans="3:10" s="145" customFormat="1">
      <c r="C439" s="146"/>
      <c r="D439" s="147"/>
      <c r="E439" s="148"/>
      <c r="F439" s="228"/>
      <c r="G439" s="228"/>
      <c r="H439" s="228"/>
      <c r="I439" s="228"/>
      <c r="J439" s="144"/>
    </row>
    <row r="440" spans="3:10" s="145" customFormat="1">
      <c r="C440" s="146"/>
      <c r="D440" s="147"/>
      <c r="E440" s="148"/>
      <c r="F440" s="228"/>
      <c r="G440" s="228"/>
      <c r="H440" s="228"/>
      <c r="I440" s="228"/>
      <c r="J440" s="144"/>
    </row>
    <row r="441" spans="3:10" s="145" customFormat="1">
      <c r="C441" s="146"/>
      <c r="D441" s="147"/>
      <c r="E441" s="148"/>
      <c r="F441" s="228"/>
      <c r="G441" s="228"/>
      <c r="H441" s="228"/>
      <c r="I441" s="228"/>
      <c r="J441" s="144"/>
    </row>
    <row r="442" spans="3:10" s="145" customFormat="1">
      <c r="C442" s="146"/>
      <c r="D442" s="147"/>
      <c r="E442" s="148"/>
      <c r="F442" s="228"/>
      <c r="G442" s="228"/>
      <c r="H442" s="228"/>
      <c r="I442" s="228"/>
      <c r="J442" s="144"/>
    </row>
    <row r="443" spans="3:10" s="145" customFormat="1">
      <c r="C443" s="146"/>
      <c r="D443" s="147"/>
      <c r="E443" s="148"/>
      <c r="F443" s="228"/>
      <c r="G443" s="228"/>
      <c r="H443" s="228"/>
      <c r="I443" s="228"/>
      <c r="J443" s="144"/>
    </row>
    <row r="444" spans="3:10" s="145" customFormat="1">
      <c r="C444" s="146"/>
      <c r="D444" s="147"/>
      <c r="E444" s="148"/>
      <c r="F444" s="228"/>
      <c r="G444" s="228"/>
      <c r="H444" s="228"/>
      <c r="I444" s="228"/>
      <c r="J444" s="144"/>
    </row>
    <row r="445" spans="3:10" s="145" customFormat="1">
      <c r="C445" s="146"/>
      <c r="D445" s="147"/>
      <c r="E445" s="148"/>
      <c r="F445" s="228"/>
      <c r="G445" s="228"/>
      <c r="H445" s="228"/>
      <c r="I445" s="228"/>
      <c r="J445" s="144"/>
    </row>
    <row r="446" spans="3:10" s="145" customFormat="1">
      <c r="C446" s="146"/>
      <c r="D446" s="147"/>
      <c r="E446" s="148"/>
      <c r="F446" s="228"/>
      <c r="G446" s="228"/>
      <c r="H446" s="228"/>
      <c r="I446" s="228"/>
      <c r="J446" s="144"/>
    </row>
    <row r="447" spans="3:10" s="145" customFormat="1">
      <c r="C447" s="146"/>
      <c r="D447" s="147"/>
      <c r="E447" s="148"/>
      <c r="F447" s="228"/>
      <c r="G447" s="228"/>
      <c r="H447" s="228"/>
      <c r="I447" s="228"/>
      <c r="J447" s="144"/>
    </row>
    <row r="448" spans="3:10" s="145" customFormat="1">
      <c r="C448" s="146"/>
      <c r="D448" s="147"/>
      <c r="E448" s="148"/>
      <c r="F448" s="228"/>
      <c r="G448" s="228"/>
      <c r="H448" s="228"/>
      <c r="I448" s="228"/>
      <c r="J448" s="144"/>
    </row>
    <row r="449" spans="3:10" s="145" customFormat="1">
      <c r="C449" s="146"/>
      <c r="D449" s="147"/>
      <c r="E449" s="148"/>
      <c r="F449" s="228"/>
      <c r="G449" s="228"/>
      <c r="H449" s="228"/>
      <c r="I449" s="228"/>
      <c r="J449" s="144"/>
    </row>
    <row r="450" spans="3:10" s="145" customFormat="1">
      <c r="C450" s="146"/>
      <c r="D450" s="147"/>
      <c r="E450" s="148"/>
      <c r="F450" s="228"/>
      <c r="G450" s="228"/>
      <c r="H450" s="228"/>
      <c r="I450" s="228"/>
      <c r="J450" s="144"/>
    </row>
    <row r="451" spans="3:10" s="145" customFormat="1">
      <c r="C451" s="146"/>
      <c r="D451" s="147"/>
      <c r="E451" s="148"/>
      <c r="F451" s="228"/>
      <c r="G451" s="228"/>
      <c r="H451" s="228"/>
      <c r="I451" s="228"/>
      <c r="J451" s="144"/>
    </row>
    <row r="452" spans="3:10" s="145" customFormat="1">
      <c r="C452" s="146"/>
      <c r="D452" s="147"/>
      <c r="E452" s="148"/>
      <c r="F452" s="228"/>
      <c r="G452" s="228"/>
      <c r="H452" s="228"/>
      <c r="I452" s="228"/>
      <c r="J452" s="144"/>
    </row>
    <row r="453" spans="3:10" s="145" customFormat="1">
      <c r="C453" s="146"/>
      <c r="D453" s="147"/>
      <c r="E453" s="148"/>
      <c r="F453" s="228"/>
      <c r="G453" s="228"/>
      <c r="H453" s="228"/>
      <c r="I453" s="228"/>
      <c r="J453" s="144"/>
    </row>
    <row r="454" spans="3:10" s="145" customFormat="1">
      <c r="C454" s="146"/>
      <c r="D454" s="147"/>
      <c r="E454" s="148"/>
      <c r="F454" s="228"/>
      <c r="G454" s="228"/>
      <c r="H454" s="228"/>
      <c r="I454" s="228"/>
      <c r="J454" s="144"/>
    </row>
    <row r="455" spans="3:10" s="145" customFormat="1">
      <c r="C455" s="146"/>
      <c r="D455" s="147"/>
      <c r="E455" s="148"/>
      <c r="F455" s="228"/>
      <c r="G455" s="228"/>
      <c r="H455" s="228"/>
      <c r="I455" s="228"/>
      <c r="J455" s="144"/>
    </row>
    <row r="456" spans="3:10" s="145" customFormat="1">
      <c r="C456" s="146"/>
      <c r="D456" s="147"/>
      <c r="E456" s="148"/>
      <c r="F456" s="228"/>
      <c r="G456" s="228"/>
      <c r="H456" s="228"/>
      <c r="I456" s="228"/>
      <c r="J456" s="144"/>
    </row>
    <row r="457" spans="3:10" s="145" customFormat="1">
      <c r="C457" s="146"/>
      <c r="D457" s="147"/>
      <c r="E457" s="148"/>
      <c r="F457" s="228"/>
      <c r="G457" s="228"/>
      <c r="H457" s="228"/>
      <c r="I457" s="228"/>
      <c r="J457" s="144"/>
    </row>
    <row r="458" spans="3:10" s="145" customFormat="1">
      <c r="C458" s="146"/>
      <c r="D458" s="147"/>
      <c r="E458" s="148"/>
      <c r="F458" s="228"/>
      <c r="G458" s="228"/>
      <c r="H458" s="228"/>
      <c r="I458" s="228"/>
      <c r="J458" s="144"/>
    </row>
    <row r="459" spans="3:10" s="145" customFormat="1">
      <c r="C459" s="146"/>
      <c r="D459" s="147"/>
      <c r="E459" s="148"/>
      <c r="F459" s="228"/>
      <c r="G459" s="228"/>
      <c r="H459" s="228"/>
      <c r="I459" s="228"/>
      <c r="J459" s="144"/>
    </row>
    <row r="460" spans="3:10" s="145" customFormat="1">
      <c r="C460" s="146"/>
      <c r="D460" s="147"/>
      <c r="E460" s="148"/>
      <c r="F460" s="228"/>
      <c r="G460" s="228"/>
      <c r="H460" s="228"/>
      <c r="I460" s="228"/>
      <c r="J460" s="144"/>
    </row>
    <row r="461" spans="3:10" s="145" customFormat="1">
      <c r="C461" s="146"/>
      <c r="D461" s="147"/>
      <c r="E461" s="148"/>
      <c r="F461" s="228"/>
      <c r="G461" s="228"/>
      <c r="H461" s="228"/>
      <c r="I461" s="228"/>
      <c r="J461" s="144"/>
    </row>
    <row r="462" spans="3:10" s="145" customFormat="1">
      <c r="C462" s="146"/>
      <c r="D462" s="147"/>
      <c r="E462" s="148"/>
      <c r="F462" s="228"/>
      <c r="G462" s="228"/>
      <c r="H462" s="228"/>
      <c r="I462" s="228"/>
      <c r="J462" s="144"/>
    </row>
    <row r="463" spans="3:10" s="145" customFormat="1">
      <c r="C463" s="146"/>
      <c r="D463" s="147"/>
      <c r="E463" s="148"/>
      <c r="F463" s="228"/>
      <c r="G463" s="228"/>
      <c r="H463" s="228"/>
      <c r="I463" s="228"/>
      <c r="J463" s="144"/>
    </row>
    <row r="464" spans="3:10" s="145" customFormat="1">
      <c r="C464" s="146"/>
      <c r="D464" s="147"/>
      <c r="E464" s="148"/>
      <c r="F464" s="228"/>
      <c r="G464" s="228"/>
      <c r="H464" s="228"/>
      <c r="I464" s="228"/>
      <c r="J464" s="144"/>
    </row>
    <row r="465" spans="3:10" s="145" customFormat="1">
      <c r="C465" s="146"/>
      <c r="D465" s="147"/>
      <c r="E465" s="148"/>
      <c r="F465" s="228"/>
      <c r="G465" s="228"/>
      <c r="H465" s="228"/>
      <c r="I465" s="228"/>
      <c r="J465" s="144"/>
    </row>
    <row r="466" spans="3:10" s="145" customFormat="1">
      <c r="C466" s="146"/>
      <c r="D466" s="147"/>
      <c r="E466" s="148"/>
      <c r="F466" s="228"/>
      <c r="G466" s="228"/>
      <c r="H466" s="228"/>
      <c r="I466" s="228"/>
      <c r="J466" s="144"/>
    </row>
    <row r="467" spans="3:10" s="145" customFormat="1">
      <c r="C467" s="146"/>
      <c r="D467" s="147"/>
      <c r="E467" s="148"/>
      <c r="F467" s="228"/>
      <c r="G467" s="228"/>
      <c r="H467" s="228"/>
      <c r="I467" s="228"/>
      <c r="J467" s="144"/>
    </row>
    <row r="468" spans="3:10" s="145" customFormat="1">
      <c r="C468" s="146"/>
      <c r="D468" s="147"/>
      <c r="E468" s="148"/>
      <c r="F468" s="228"/>
      <c r="G468" s="228"/>
      <c r="H468" s="228"/>
      <c r="I468" s="228"/>
      <c r="J468" s="144"/>
    </row>
    <row r="469" spans="3:10" s="145" customFormat="1">
      <c r="C469" s="146"/>
      <c r="D469" s="147"/>
      <c r="E469" s="148"/>
      <c r="F469" s="228"/>
      <c r="G469" s="228"/>
      <c r="H469" s="228"/>
      <c r="I469" s="228"/>
      <c r="J469" s="144"/>
    </row>
    <row r="470" spans="3:10" s="145" customFormat="1">
      <c r="C470" s="146"/>
      <c r="D470" s="147"/>
      <c r="E470" s="148"/>
      <c r="F470" s="228"/>
      <c r="G470" s="228"/>
      <c r="H470" s="228"/>
      <c r="I470" s="228"/>
      <c r="J470" s="144"/>
    </row>
    <row r="471" spans="3:10" s="145" customFormat="1">
      <c r="C471" s="146"/>
      <c r="D471" s="147"/>
      <c r="E471" s="148"/>
      <c r="F471" s="228"/>
      <c r="G471" s="228"/>
      <c r="H471" s="228"/>
      <c r="I471" s="228"/>
      <c r="J471" s="144"/>
    </row>
    <row r="472" spans="3:10" s="145" customFormat="1">
      <c r="C472" s="146"/>
      <c r="D472" s="147"/>
      <c r="E472" s="148"/>
      <c r="F472" s="228"/>
      <c r="G472" s="228"/>
      <c r="H472" s="228"/>
      <c r="I472" s="228"/>
      <c r="J472" s="144"/>
    </row>
    <row r="473" spans="3:10" s="145" customFormat="1">
      <c r="C473" s="146"/>
      <c r="D473" s="147"/>
      <c r="E473" s="148"/>
      <c r="F473" s="228"/>
      <c r="G473" s="228"/>
      <c r="H473" s="228"/>
      <c r="I473" s="228"/>
      <c r="J473" s="144"/>
    </row>
    <row r="474" spans="3:10" s="145" customFormat="1">
      <c r="C474" s="146"/>
      <c r="D474" s="147"/>
      <c r="E474" s="148"/>
      <c r="F474" s="228"/>
      <c r="G474" s="228"/>
      <c r="H474" s="228"/>
      <c r="I474" s="228"/>
      <c r="J474" s="144"/>
    </row>
    <row r="475" spans="3:10" s="145" customFormat="1">
      <c r="C475" s="146"/>
      <c r="D475" s="147"/>
      <c r="E475" s="148"/>
      <c r="F475" s="228"/>
      <c r="G475" s="228"/>
      <c r="H475" s="228"/>
      <c r="I475" s="228"/>
      <c r="J475" s="144"/>
    </row>
    <row r="476" spans="3:10" s="145" customFormat="1">
      <c r="C476" s="146"/>
      <c r="D476" s="147"/>
      <c r="E476" s="148"/>
      <c r="F476" s="228"/>
      <c r="G476" s="228"/>
      <c r="H476" s="228"/>
      <c r="I476" s="228"/>
      <c r="J476" s="144"/>
    </row>
    <row r="477" spans="3:10" s="145" customFormat="1">
      <c r="C477" s="146"/>
      <c r="D477" s="147"/>
      <c r="E477" s="148"/>
      <c r="F477" s="228"/>
      <c r="G477" s="228"/>
      <c r="H477" s="228"/>
      <c r="I477" s="228"/>
      <c r="J477" s="144"/>
    </row>
    <row r="478" spans="3:10" s="145" customFormat="1">
      <c r="C478" s="146"/>
      <c r="D478" s="147"/>
      <c r="E478" s="148"/>
      <c r="F478" s="228"/>
      <c r="G478" s="228"/>
      <c r="H478" s="228"/>
      <c r="I478" s="228"/>
      <c r="J478" s="144"/>
    </row>
    <row r="479" spans="3:10" s="145" customFormat="1">
      <c r="C479" s="146"/>
      <c r="D479" s="147"/>
      <c r="E479" s="148"/>
      <c r="F479" s="228"/>
      <c r="G479" s="228"/>
      <c r="H479" s="228"/>
      <c r="I479" s="228"/>
      <c r="J479" s="144"/>
    </row>
    <row r="480" spans="3:10" s="145" customFormat="1">
      <c r="C480" s="146"/>
      <c r="D480" s="147"/>
      <c r="E480" s="148"/>
      <c r="F480" s="228"/>
      <c r="G480" s="228"/>
      <c r="H480" s="228"/>
      <c r="I480" s="228"/>
      <c r="J480" s="144"/>
    </row>
    <row r="481" spans="3:10" s="145" customFormat="1">
      <c r="C481" s="146"/>
      <c r="D481" s="147"/>
      <c r="E481" s="148"/>
      <c r="F481" s="228"/>
      <c r="G481" s="228"/>
      <c r="H481" s="228"/>
      <c r="I481" s="228"/>
      <c r="J481" s="144"/>
    </row>
    <row r="482" spans="3:10" s="145" customFormat="1">
      <c r="C482" s="146"/>
      <c r="D482" s="147"/>
      <c r="E482" s="148"/>
      <c r="F482" s="228"/>
      <c r="G482" s="228"/>
      <c r="H482" s="228"/>
      <c r="I482" s="228"/>
      <c r="J482" s="144"/>
    </row>
    <row r="483" spans="3:10" s="145" customFormat="1">
      <c r="C483" s="146"/>
      <c r="D483" s="147"/>
      <c r="E483" s="148"/>
      <c r="F483" s="228"/>
      <c r="G483" s="228"/>
      <c r="H483" s="228"/>
      <c r="I483" s="228"/>
      <c r="J483" s="144"/>
    </row>
    <row r="484" spans="3:10" s="145" customFormat="1">
      <c r="C484" s="146"/>
      <c r="D484" s="147"/>
      <c r="E484" s="148"/>
      <c r="F484" s="228"/>
      <c r="G484" s="228"/>
      <c r="H484" s="228"/>
      <c r="I484" s="228"/>
      <c r="J484" s="144"/>
    </row>
    <row r="485" spans="3:10" s="145" customFormat="1">
      <c r="C485" s="146"/>
      <c r="D485" s="147"/>
      <c r="E485" s="148"/>
      <c r="F485" s="228"/>
      <c r="G485" s="228"/>
      <c r="H485" s="228"/>
      <c r="I485" s="228"/>
      <c r="J485" s="144"/>
    </row>
    <row r="486" spans="3:10" s="145" customFormat="1">
      <c r="C486" s="146"/>
      <c r="D486" s="147"/>
      <c r="E486" s="148"/>
      <c r="F486" s="228"/>
      <c r="G486" s="228"/>
      <c r="H486" s="228"/>
      <c r="I486" s="228"/>
      <c r="J486" s="144"/>
    </row>
    <row r="487" spans="3:10" s="145" customFormat="1">
      <c r="C487" s="146"/>
      <c r="D487" s="147"/>
      <c r="E487" s="148"/>
      <c r="F487" s="228"/>
      <c r="G487" s="228"/>
      <c r="H487" s="228"/>
      <c r="I487" s="228"/>
      <c r="J487" s="144"/>
    </row>
    <row r="488" spans="3:10" s="145" customFormat="1">
      <c r="C488" s="146"/>
      <c r="D488" s="147"/>
      <c r="E488" s="148"/>
      <c r="F488" s="228"/>
      <c r="G488" s="228"/>
      <c r="H488" s="228"/>
      <c r="I488" s="228"/>
      <c r="J488" s="144"/>
    </row>
    <row r="489" spans="3:10" s="145" customFormat="1">
      <c r="C489" s="146"/>
      <c r="D489" s="147"/>
      <c r="E489" s="148"/>
      <c r="F489" s="228"/>
      <c r="G489" s="228"/>
      <c r="H489" s="228"/>
      <c r="I489" s="228"/>
      <c r="J489" s="144"/>
    </row>
    <row r="490" spans="3:10" s="145" customFormat="1">
      <c r="C490" s="146"/>
      <c r="D490" s="147"/>
      <c r="E490" s="148"/>
      <c r="F490" s="228"/>
      <c r="G490" s="228"/>
      <c r="H490" s="228"/>
      <c r="I490" s="228"/>
      <c r="J490" s="144"/>
    </row>
    <row r="491" spans="3:10" s="145" customFormat="1">
      <c r="C491" s="146"/>
      <c r="D491" s="147"/>
      <c r="E491" s="148"/>
      <c r="F491" s="228"/>
      <c r="G491" s="228"/>
      <c r="H491" s="228"/>
      <c r="I491" s="228"/>
      <c r="J491" s="144"/>
    </row>
    <row r="492" spans="3:10" s="145" customFormat="1">
      <c r="C492" s="146"/>
      <c r="D492" s="147"/>
      <c r="E492" s="148"/>
      <c r="F492" s="228"/>
      <c r="G492" s="228"/>
      <c r="H492" s="228"/>
      <c r="I492" s="228"/>
      <c r="J492" s="144"/>
    </row>
    <row r="493" spans="3:10" s="145" customFormat="1">
      <c r="C493" s="146"/>
      <c r="D493" s="147"/>
      <c r="E493" s="148"/>
      <c r="F493" s="228"/>
      <c r="G493" s="228"/>
      <c r="H493" s="228"/>
      <c r="I493" s="228"/>
      <c r="J493" s="144"/>
    </row>
    <row r="494" spans="3:10" s="145" customFormat="1">
      <c r="C494" s="146"/>
      <c r="D494" s="147"/>
      <c r="E494" s="148"/>
      <c r="F494" s="228"/>
      <c r="G494" s="228"/>
      <c r="H494" s="228"/>
      <c r="I494" s="228"/>
      <c r="J494" s="144"/>
    </row>
    <row r="495" spans="3:10" s="145" customFormat="1">
      <c r="C495" s="146"/>
      <c r="D495" s="147"/>
      <c r="E495" s="148"/>
      <c r="F495" s="228"/>
      <c r="G495" s="228"/>
      <c r="H495" s="228"/>
      <c r="I495" s="228"/>
      <c r="J495" s="144"/>
    </row>
    <row r="496" spans="3:10" s="145" customFormat="1">
      <c r="C496" s="146"/>
      <c r="D496" s="147"/>
      <c r="E496" s="148"/>
      <c r="F496" s="228"/>
      <c r="G496" s="228"/>
      <c r="H496" s="228"/>
      <c r="I496" s="228"/>
      <c r="J496" s="144"/>
    </row>
    <row r="497" spans="2:15" s="145" customFormat="1">
      <c r="C497" s="146"/>
      <c r="D497" s="147"/>
      <c r="E497" s="148"/>
      <c r="F497" s="228"/>
      <c r="G497" s="228"/>
      <c r="H497" s="228"/>
      <c r="I497" s="228"/>
      <c r="J497" s="144"/>
    </row>
    <row r="498" spans="2:15" s="145" customFormat="1">
      <c r="C498" s="146"/>
      <c r="D498" s="147"/>
      <c r="E498" s="148"/>
      <c r="F498" s="228"/>
      <c r="G498" s="228"/>
      <c r="H498" s="228"/>
      <c r="I498" s="228"/>
      <c r="J498" s="144"/>
    </row>
    <row r="499" spans="2:15" s="145" customFormat="1">
      <c r="C499" s="146"/>
      <c r="D499" s="147"/>
      <c r="E499" s="148"/>
      <c r="F499" s="228"/>
      <c r="G499" s="228"/>
      <c r="H499" s="228"/>
      <c r="I499" s="228"/>
      <c r="J499" s="144"/>
    </row>
    <row r="500" spans="2:15" s="145" customFormat="1">
      <c r="C500" s="146"/>
      <c r="D500" s="147"/>
      <c r="E500" s="148"/>
      <c r="F500" s="228"/>
      <c r="G500" s="228"/>
      <c r="H500" s="228"/>
      <c r="I500" s="228"/>
      <c r="J500" s="144"/>
    </row>
    <row r="501" spans="2:15" s="145" customFormat="1">
      <c r="C501" s="146"/>
      <c r="D501" s="147"/>
      <c r="E501" s="148"/>
      <c r="F501" s="228"/>
      <c r="G501" s="228"/>
      <c r="H501" s="228"/>
      <c r="I501" s="228"/>
      <c r="J501" s="144"/>
    </row>
    <row r="502" spans="2:15" s="145" customFormat="1">
      <c r="C502" s="146"/>
      <c r="D502" s="147"/>
      <c r="E502" s="148"/>
      <c r="F502" s="228"/>
      <c r="G502" s="228"/>
      <c r="H502" s="228"/>
      <c r="I502" s="228"/>
      <c r="J502" s="144"/>
    </row>
    <row r="503" spans="2:15" s="145" customFormat="1">
      <c r="C503" s="146"/>
      <c r="D503" s="147"/>
      <c r="E503" s="148"/>
      <c r="F503" s="228"/>
      <c r="G503" s="228"/>
      <c r="H503" s="228"/>
      <c r="I503" s="228"/>
      <c r="J503" s="144"/>
    </row>
    <row r="504" spans="2:15" s="145" customFormat="1">
      <c r="C504" s="146"/>
      <c r="D504" s="147"/>
      <c r="E504" s="148"/>
      <c r="F504" s="228"/>
      <c r="G504" s="228"/>
      <c r="H504" s="228"/>
      <c r="I504" s="228"/>
      <c r="J504" s="144"/>
      <c r="O504" s="107"/>
    </row>
    <row r="505" spans="2:15">
      <c r="B505" s="145"/>
      <c r="C505" s="146"/>
      <c r="D505" s="147"/>
      <c r="E505" s="148"/>
      <c r="F505" s="228"/>
      <c r="G505" s="228"/>
      <c r="H505" s="228"/>
      <c r="I505" s="228"/>
      <c r="J505" s="144"/>
      <c r="K505" s="145"/>
      <c r="L505" s="145"/>
      <c r="M505" s="145"/>
    </row>
    <row r="506" spans="2:15">
      <c r="B506" s="145"/>
      <c r="C506" s="146"/>
      <c r="D506" s="147"/>
      <c r="E506" s="148"/>
      <c r="F506" s="228"/>
      <c r="G506" s="228"/>
      <c r="H506" s="228"/>
      <c r="I506" s="228"/>
      <c r="J506" s="144"/>
      <c r="K506" s="145"/>
      <c r="L506" s="145"/>
      <c r="M506" s="145"/>
    </row>
    <row r="507" spans="2:15">
      <c r="B507" s="145"/>
      <c r="C507" s="146"/>
      <c r="D507" s="147"/>
      <c r="E507" s="148"/>
      <c r="F507" s="228"/>
      <c r="G507" s="228"/>
      <c r="H507" s="228"/>
      <c r="I507" s="228"/>
      <c r="J507" s="144"/>
      <c r="K507" s="145"/>
      <c r="L507" s="145"/>
      <c r="M507" s="145"/>
    </row>
    <row r="508" spans="2:15">
      <c r="B508" s="145"/>
      <c r="C508" s="146"/>
      <c r="D508" s="147"/>
      <c r="E508" s="148"/>
      <c r="F508" s="228"/>
      <c r="G508" s="228"/>
      <c r="H508" s="228"/>
      <c r="I508" s="228"/>
      <c r="J508" s="144"/>
      <c r="K508" s="145"/>
      <c r="L508" s="145"/>
      <c r="M508" s="145"/>
    </row>
    <row r="509" spans="2:15">
      <c r="B509" s="145"/>
      <c r="C509" s="146"/>
      <c r="D509" s="147"/>
      <c r="E509" s="148"/>
      <c r="F509" s="228"/>
      <c r="G509" s="228"/>
      <c r="H509" s="228"/>
      <c r="I509" s="228"/>
      <c r="J509" s="144"/>
      <c r="K509" s="145"/>
      <c r="L509" s="145"/>
      <c r="M509" s="145"/>
    </row>
    <row r="510" spans="2:15">
      <c r="B510" s="145"/>
      <c r="C510" s="146"/>
      <c r="D510" s="147"/>
      <c r="E510" s="148"/>
      <c r="F510" s="228"/>
      <c r="G510" s="228"/>
      <c r="H510" s="228"/>
      <c r="I510" s="228"/>
    </row>
  </sheetData>
  <mergeCells count="1">
    <mergeCell ref="B2:C2"/>
  </mergeCells>
  <phoneticPr fontId="4" type="noConversion"/>
  <printOptions horizontalCentered="1"/>
  <pageMargins left="0.35433070866141736" right="0.39370078740157483" top="0.47244094488188981" bottom="0.39370078740157483" header="0.23622047244094491" footer="0"/>
  <pageSetup paperSize="9" scale="65" fitToWidth="0" orientation="portrait" r:id="rId1"/>
  <headerFooter alignWithMargins="0">
    <oddHeader>&amp;C유전자분석 실험 Sheet</oddHeader>
    <oddFooter>&amp;L&amp;D&amp;C&amp;P/&amp;N&amp;R&amp;F</oddFooter>
  </headerFooter>
  <rowBreaks count="1" manualBreakCount="1">
    <brk id="51" max="18" man="1"/>
  </rowBreak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>
    <tabColor rgb="FFFFFF00"/>
  </sheetPr>
  <dimension ref="A1:L510"/>
  <sheetViews>
    <sheetView view="pageBreakPreview" workbookViewId="0">
      <selection activeCell="B3" sqref="B3"/>
    </sheetView>
  </sheetViews>
  <sheetFormatPr defaultColWidth="10" defaultRowHeight="42.75" customHeight="1"/>
  <cols>
    <col min="1" max="1" width="4" style="469" customWidth="1"/>
    <col min="2" max="2" width="11.375" style="469" customWidth="1"/>
    <col min="3" max="3" width="15" style="539" customWidth="1"/>
    <col min="4" max="4" width="13.5" style="540" customWidth="1"/>
    <col min="5" max="5" width="11.75" style="541" customWidth="1"/>
    <col min="6" max="7" width="8.625" style="542" hidden="1" customWidth="1"/>
    <col min="8" max="8" width="8.625" style="542" customWidth="1"/>
    <col min="9" max="9" width="7.75" style="538" customWidth="1"/>
    <col min="10" max="10" width="10.375" style="469" customWidth="1"/>
    <col min="11" max="11" width="16.25" style="469" customWidth="1"/>
    <col min="12" max="12" width="18.375" style="469" customWidth="1"/>
    <col min="13" max="16384" width="10" style="469"/>
  </cols>
  <sheetData>
    <row r="1" spans="1:12" s="458" customFormat="1" ht="42.75" customHeight="1">
      <c r="B1" s="458" t="s">
        <v>1190</v>
      </c>
      <c r="E1" s="458" t="s">
        <v>603</v>
      </c>
      <c r="F1" s="459"/>
      <c r="G1" s="459"/>
      <c r="H1" s="459"/>
      <c r="J1" s="460"/>
      <c r="L1" s="458" t="s">
        <v>605</v>
      </c>
    </row>
    <row r="2" spans="1:12" s="458" customFormat="1" ht="42.75" customHeight="1">
      <c r="B2" s="1160"/>
      <c r="C2" s="1160"/>
      <c r="D2" s="461"/>
      <c r="F2" s="459"/>
      <c r="G2" s="459"/>
      <c r="H2" s="459"/>
      <c r="K2" s="462"/>
    </row>
    <row r="3" spans="1:12" ht="42.75" customHeight="1">
      <c r="A3" s="463"/>
      <c r="B3" s="463" t="s">
        <v>288</v>
      </c>
      <c r="C3" s="464" t="s">
        <v>1199</v>
      </c>
      <c r="D3" s="465" t="s">
        <v>611</v>
      </c>
      <c r="E3" s="463" t="s">
        <v>1179</v>
      </c>
      <c r="F3" s="466" t="s">
        <v>2056</v>
      </c>
      <c r="G3" s="466" t="s">
        <v>2057</v>
      </c>
      <c r="H3" s="466" t="s">
        <v>2081</v>
      </c>
      <c r="I3" s="467" t="s">
        <v>2082</v>
      </c>
      <c r="J3" s="468" t="s">
        <v>2083</v>
      </c>
      <c r="K3" s="468" t="s">
        <v>2084</v>
      </c>
      <c r="L3" s="468" t="s">
        <v>2085</v>
      </c>
    </row>
    <row r="4" spans="1:12" ht="42.75" customHeight="1">
      <c r="A4" s="470" t="s">
        <v>499</v>
      </c>
      <c r="B4" s="471"/>
      <c r="C4" s="472"/>
      <c r="D4" s="471"/>
      <c r="E4" s="473"/>
      <c r="F4" s="474"/>
      <c r="G4" s="475"/>
      <c r="H4" s="475"/>
      <c r="I4" s="476"/>
      <c r="J4" s="477"/>
      <c r="K4" s="463"/>
      <c r="L4" s="478"/>
    </row>
    <row r="5" spans="1:12" ht="42.75" customHeight="1">
      <c r="A5" s="470" t="s">
        <v>501</v>
      </c>
      <c r="B5" s="471"/>
      <c r="C5" s="472"/>
      <c r="D5" s="471"/>
      <c r="E5" s="473"/>
      <c r="F5" s="474"/>
      <c r="G5" s="475"/>
      <c r="H5" s="475"/>
      <c r="I5" s="476"/>
      <c r="J5" s="475"/>
      <c r="K5" s="473"/>
      <c r="L5" s="478"/>
    </row>
    <row r="6" spans="1:12" ht="42.75" customHeight="1">
      <c r="A6" s="470" t="s">
        <v>503</v>
      </c>
      <c r="B6" s="471"/>
      <c r="C6" s="472"/>
      <c r="D6" s="471"/>
      <c r="E6" s="473"/>
      <c r="F6" s="474"/>
      <c r="G6" s="475"/>
      <c r="H6" s="475"/>
      <c r="I6" s="476"/>
      <c r="J6" s="475"/>
      <c r="K6" s="473"/>
      <c r="L6" s="478"/>
    </row>
    <row r="7" spans="1:12" ht="42.75" customHeight="1">
      <c r="A7" s="470" t="s">
        <v>500</v>
      </c>
      <c r="B7" s="471"/>
      <c r="C7" s="472"/>
      <c r="D7" s="471"/>
      <c r="E7" s="463"/>
      <c r="F7" s="479"/>
      <c r="G7" s="477"/>
      <c r="H7" s="477"/>
      <c r="I7" s="476"/>
      <c r="J7" s="477"/>
      <c r="K7" s="463"/>
      <c r="L7" s="478"/>
    </row>
    <row r="8" spans="1:12" ht="42.75" customHeight="1">
      <c r="A8" s="470" t="s">
        <v>504</v>
      </c>
      <c r="B8" s="471"/>
      <c r="C8" s="472"/>
      <c r="D8" s="468"/>
      <c r="E8" s="463"/>
      <c r="F8" s="479"/>
      <c r="G8" s="477"/>
      <c r="H8" s="477"/>
      <c r="I8" s="476"/>
      <c r="J8" s="477"/>
      <c r="K8" s="463"/>
      <c r="L8" s="478"/>
    </row>
    <row r="9" spans="1:12" ht="42.75" customHeight="1">
      <c r="A9" s="470" t="s">
        <v>505</v>
      </c>
      <c r="B9" s="471"/>
      <c r="C9" s="472"/>
      <c r="D9" s="468"/>
      <c r="E9" s="463"/>
      <c r="F9" s="474"/>
      <c r="G9" s="475"/>
      <c r="H9" s="475"/>
      <c r="I9" s="476"/>
      <c r="J9" s="477"/>
      <c r="K9" s="463"/>
      <c r="L9" s="478"/>
    </row>
    <row r="10" spans="1:12" ht="42.75" customHeight="1">
      <c r="A10" s="470" t="s">
        <v>506</v>
      </c>
      <c r="B10" s="471"/>
      <c r="C10" s="472"/>
      <c r="D10" s="468"/>
      <c r="E10" s="463"/>
      <c r="F10" s="479"/>
      <c r="G10" s="477"/>
      <c r="H10" s="477"/>
      <c r="I10" s="476"/>
      <c r="J10" s="475"/>
      <c r="K10" s="473"/>
      <c r="L10" s="478"/>
    </row>
    <row r="11" spans="1:12" s="489" customFormat="1" ht="42.75" customHeight="1" thickBot="1">
      <c r="A11" s="481" t="s">
        <v>507</v>
      </c>
      <c r="B11" s="482"/>
      <c r="C11" s="483"/>
      <c r="D11" s="482"/>
      <c r="E11" s="484"/>
      <c r="F11" s="485"/>
      <c r="G11" s="486"/>
      <c r="H11" s="486"/>
      <c r="I11" s="487"/>
      <c r="J11" s="486"/>
      <c r="K11" s="484"/>
      <c r="L11" s="488"/>
    </row>
    <row r="12" spans="1:12" ht="42.75" customHeight="1" thickTop="1">
      <c r="A12" s="490" t="s">
        <v>262</v>
      </c>
      <c r="B12" s="491"/>
      <c r="C12" s="492"/>
      <c r="D12" s="491"/>
      <c r="E12" s="493"/>
      <c r="F12" s="494"/>
      <c r="G12" s="495"/>
      <c r="H12" s="495"/>
      <c r="I12" s="496"/>
      <c r="J12" s="495"/>
      <c r="K12" s="493"/>
      <c r="L12" s="497"/>
    </row>
    <row r="13" spans="1:12" ht="42.75" customHeight="1">
      <c r="A13" s="470" t="s">
        <v>258</v>
      </c>
      <c r="B13" s="491"/>
      <c r="C13" s="492"/>
      <c r="D13" s="471"/>
      <c r="E13" s="473"/>
      <c r="F13" s="474"/>
      <c r="G13" s="475"/>
      <c r="H13" s="475"/>
      <c r="I13" s="476"/>
      <c r="J13" s="475"/>
      <c r="K13" s="473"/>
      <c r="L13" s="478"/>
    </row>
    <row r="14" spans="1:12" ht="42.75" customHeight="1">
      <c r="A14" s="470" t="s">
        <v>261</v>
      </c>
      <c r="B14" s="471"/>
      <c r="C14" s="498"/>
      <c r="D14" s="471"/>
      <c r="E14" s="473"/>
      <c r="F14" s="474"/>
      <c r="G14" s="475"/>
      <c r="H14" s="475"/>
      <c r="I14" s="476"/>
      <c r="J14" s="475"/>
      <c r="K14" s="473"/>
      <c r="L14" s="478"/>
    </row>
    <row r="15" spans="1:12" ht="42.75" customHeight="1">
      <c r="A15" s="470" t="s">
        <v>259</v>
      </c>
      <c r="B15" s="471"/>
      <c r="C15" s="480"/>
      <c r="D15" s="471"/>
      <c r="E15" s="473"/>
      <c r="F15" s="474"/>
      <c r="G15" s="475"/>
      <c r="H15" s="475"/>
      <c r="I15" s="476"/>
      <c r="J15" s="475"/>
      <c r="K15" s="473"/>
      <c r="L15" s="478"/>
    </row>
    <row r="16" spans="1:12" ht="42.75" customHeight="1">
      <c r="A16" s="470" t="s">
        <v>257</v>
      </c>
      <c r="B16" s="471"/>
      <c r="C16" s="480"/>
      <c r="D16" s="471"/>
      <c r="E16" s="473"/>
      <c r="F16" s="474"/>
      <c r="G16" s="475"/>
      <c r="H16" s="475"/>
      <c r="I16" s="476"/>
      <c r="J16" s="475"/>
      <c r="K16" s="473"/>
      <c r="L16" s="478"/>
    </row>
    <row r="17" spans="1:12" ht="42.75" customHeight="1">
      <c r="A17" s="470" t="s">
        <v>254</v>
      </c>
      <c r="B17" s="471"/>
      <c r="C17" s="480"/>
      <c r="D17" s="471"/>
      <c r="E17" s="473"/>
      <c r="F17" s="474"/>
      <c r="G17" s="475"/>
      <c r="H17" s="475"/>
      <c r="I17" s="476"/>
      <c r="J17" s="475"/>
      <c r="K17" s="473"/>
      <c r="L17" s="478"/>
    </row>
    <row r="18" spans="1:12" ht="42.75" customHeight="1">
      <c r="A18" s="470" t="s">
        <v>266</v>
      </c>
      <c r="B18" s="470"/>
      <c r="C18" s="472"/>
      <c r="D18" s="471"/>
      <c r="E18" s="499"/>
      <c r="F18" s="500"/>
      <c r="G18" s="501"/>
      <c r="H18" s="501"/>
      <c r="I18" s="476"/>
      <c r="J18" s="475"/>
      <c r="K18" s="473"/>
      <c r="L18" s="478"/>
    </row>
    <row r="19" spans="1:12" s="489" customFormat="1" ht="42.75" customHeight="1" thickBot="1">
      <c r="A19" s="481" t="s">
        <v>615</v>
      </c>
      <c r="B19" s="482"/>
      <c r="C19" s="483"/>
      <c r="D19" s="482"/>
      <c r="E19" s="484"/>
      <c r="F19" s="485"/>
      <c r="G19" s="486"/>
      <c r="H19" s="486"/>
      <c r="I19" s="487"/>
      <c r="J19" s="486"/>
      <c r="K19" s="484"/>
      <c r="L19" s="488"/>
    </row>
    <row r="20" spans="1:12" ht="42.75" customHeight="1" thickTop="1">
      <c r="A20" s="490" t="s">
        <v>253</v>
      </c>
      <c r="B20" s="491"/>
      <c r="C20" s="492"/>
      <c r="D20" s="491"/>
      <c r="E20" s="493"/>
      <c r="F20" s="494"/>
      <c r="G20" s="495"/>
      <c r="H20" s="495"/>
      <c r="I20" s="496"/>
      <c r="J20" s="495"/>
      <c r="K20" s="502"/>
      <c r="L20" s="478"/>
    </row>
    <row r="21" spans="1:12" ht="42.75" customHeight="1">
      <c r="A21" s="470" t="s">
        <v>264</v>
      </c>
      <c r="B21" s="471"/>
      <c r="C21" s="498"/>
      <c r="D21" s="471"/>
      <c r="E21" s="473"/>
      <c r="F21" s="474"/>
      <c r="G21" s="475"/>
      <c r="H21" s="475"/>
      <c r="I21" s="476"/>
      <c r="J21" s="475"/>
      <c r="K21" s="503"/>
      <c r="L21" s="478"/>
    </row>
    <row r="22" spans="1:12" ht="42.75" customHeight="1">
      <c r="A22" s="470" t="s">
        <v>263</v>
      </c>
      <c r="B22" s="470"/>
      <c r="C22" s="498"/>
      <c r="D22" s="468"/>
      <c r="E22" s="463"/>
      <c r="F22" s="479"/>
      <c r="G22" s="477"/>
      <c r="H22" s="477"/>
      <c r="I22" s="476"/>
      <c r="J22" s="475"/>
      <c r="K22" s="503"/>
      <c r="L22" s="478"/>
    </row>
    <row r="23" spans="1:12" ht="42.75" customHeight="1">
      <c r="A23" s="470" t="s">
        <v>268</v>
      </c>
      <c r="B23" s="471"/>
      <c r="C23" s="480"/>
      <c r="D23" s="468"/>
      <c r="E23" s="473"/>
      <c r="F23" s="474"/>
      <c r="G23" s="475"/>
      <c r="H23" s="475"/>
      <c r="I23" s="476"/>
      <c r="J23" s="475"/>
      <c r="K23" s="503"/>
      <c r="L23" s="478"/>
    </row>
    <row r="24" spans="1:12" ht="42.75" customHeight="1">
      <c r="A24" s="470" t="s">
        <v>260</v>
      </c>
      <c r="B24" s="471"/>
      <c r="C24" s="480"/>
      <c r="D24" s="471"/>
      <c r="E24" s="473"/>
      <c r="F24" s="474"/>
      <c r="G24" s="475"/>
      <c r="H24" s="475"/>
      <c r="I24" s="476"/>
      <c r="J24" s="475"/>
      <c r="K24" s="503"/>
      <c r="L24" s="478"/>
    </row>
    <row r="25" spans="1:12" ht="42.75" customHeight="1">
      <c r="A25" s="470" t="s">
        <v>265</v>
      </c>
      <c r="B25" s="471"/>
      <c r="C25" s="480"/>
      <c r="D25" s="468"/>
      <c r="E25" s="463"/>
      <c r="F25" s="479"/>
      <c r="G25" s="477"/>
      <c r="H25" s="477"/>
      <c r="I25" s="476"/>
      <c r="J25" s="475"/>
      <c r="K25" s="473"/>
      <c r="L25" s="478"/>
    </row>
    <row r="26" spans="1:12" ht="42.75" customHeight="1">
      <c r="A26" s="470" t="s">
        <v>616</v>
      </c>
      <c r="B26" s="471"/>
      <c r="C26" s="472"/>
      <c r="D26" s="504"/>
      <c r="E26" s="473"/>
      <c r="F26" s="474"/>
      <c r="G26" s="475"/>
      <c r="H26" s="475"/>
      <c r="I26" s="476"/>
      <c r="J26" s="475"/>
      <c r="K26" s="473"/>
      <c r="L26" s="478"/>
    </row>
    <row r="27" spans="1:12" s="489" customFormat="1" ht="42.75" customHeight="1" thickBot="1">
      <c r="A27" s="481" t="s">
        <v>255</v>
      </c>
      <c r="B27" s="482"/>
      <c r="C27" s="483"/>
      <c r="D27" s="482"/>
      <c r="E27" s="484"/>
      <c r="F27" s="485"/>
      <c r="G27" s="486"/>
      <c r="H27" s="486"/>
      <c r="I27" s="487"/>
      <c r="J27" s="486"/>
      <c r="K27" s="484"/>
      <c r="L27" s="488"/>
    </row>
    <row r="28" spans="1:12" ht="42.75" customHeight="1" thickTop="1">
      <c r="A28" s="490" t="s">
        <v>617</v>
      </c>
      <c r="B28" s="491"/>
      <c r="C28" s="492"/>
      <c r="D28" s="505"/>
      <c r="E28" s="506"/>
      <c r="F28" s="507"/>
      <c r="G28" s="508"/>
      <c r="H28" s="508"/>
      <c r="I28" s="496"/>
      <c r="J28" s="495"/>
      <c r="K28" s="493"/>
      <c r="L28" s="478"/>
    </row>
    <row r="29" spans="1:12" ht="42.75" customHeight="1">
      <c r="A29" s="470" t="s">
        <v>618</v>
      </c>
      <c r="B29" s="470"/>
      <c r="C29" s="498"/>
      <c r="D29" s="471"/>
      <c r="E29" s="473"/>
      <c r="F29" s="474"/>
      <c r="G29" s="475"/>
      <c r="H29" s="475"/>
      <c r="I29" s="476"/>
      <c r="J29" s="509"/>
      <c r="K29" s="510"/>
      <c r="L29" s="478"/>
    </row>
    <row r="30" spans="1:12" ht="42.75" customHeight="1">
      <c r="A30" s="470" t="s">
        <v>619</v>
      </c>
      <c r="B30" s="471"/>
      <c r="C30" s="498"/>
      <c r="D30" s="468"/>
      <c r="E30" s="463"/>
      <c r="F30" s="479"/>
      <c r="G30" s="477"/>
      <c r="H30" s="477"/>
      <c r="I30" s="476"/>
      <c r="J30" s="475"/>
      <c r="K30" s="503"/>
      <c r="L30" s="478"/>
    </row>
    <row r="31" spans="1:12" ht="42.75" customHeight="1">
      <c r="A31" s="470" t="s">
        <v>620</v>
      </c>
      <c r="B31" s="471"/>
      <c r="C31" s="480"/>
      <c r="D31" s="471"/>
      <c r="E31" s="473"/>
      <c r="F31" s="474"/>
      <c r="G31" s="475"/>
      <c r="H31" s="475"/>
      <c r="I31" s="476"/>
      <c r="J31" s="475"/>
      <c r="K31" s="473"/>
      <c r="L31" s="478"/>
    </row>
    <row r="32" spans="1:12" ht="42.75" customHeight="1">
      <c r="A32" s="470" t="s">
        <v>621</v>
      </c>
      <c r="B32" s="471"/>
      <c r="C32" s="480"/>
      <c r="D32" s="471"/>
      <c r="E32" s="473"/>
      <c r="F32" s="474"/>
      <c r="G32" s="475"/>
      <c r="H32" s="475"/>
      <c r="I32" s="476"/>
      <c r="J32" s="509"/>
      <c r="K32" s="510"/>
      <c r="L32" s="478"/>
    </row>
    <row r="33" spans="1:12" ht="42.75" customHeight="1">
      <c r="A33" s="470" t="s">
        <v>267</v>
      </c>
      <c r="B33" s="471"/>
      <c r="C33" s="480"/>
      <c r="D33" s="471"/>
      <c r="E33" s="473"/>
      <c r="F33" s="474"/>
      <c r="G33" s="475"/>
      <c r="H33" s="475"/>
      <c r="I33" s="476"/>
      <c r="J33" s="509"/>
      <c r="K33" s="511"/>
      <c r="L33" s="478"/>
    </row>
    <row r="34" spans="1:12" ht="42.75" customHeight="1">
      <c r="A34" s="470" t="s">
        <v>256</v>
      </c>
      <c r="B34" s="471"/>
      <c r="C34" s="472"/>
      <c r="D34" s="471"/>
      <c r="E34" s="510"/>
      <c r="F34" s="474"/>
      <c r="G34" s="475"/>
      <c r="H34" s="475"/>
      <c r="I34" s="476"/>
      <c r="J34" s="509"/>
      <c r="K34" s="511"/>
      <c r="L34" s="478"/>
    </row>
    <row r="35" spans="1:12" s="489" customFormat="1" ht="42.75" customHeight="1" thickBot="1">
      <c r="A35" s="481" t="s">
        <v>622</v>
      </c>
      <c r="B35" s="482"/>
      <c r="C35" s="483"/>
      <c r="D35" s="482"/>
      <c r="E35" s="484"/>
      <c r="F35" s="485"/>
      <c r="G35" s="486"/>
      <c r="H35" s="486"/>
      <c r="I35" s="487"/>
      <c r="J35" s="486"/>
      <c r="K35" s="512"/>
      <c r="L35" s="488"/>
    </row>
    <row r="36" spans="1:12" ht="42.75" customHeight="1" thickTop="1">
      <c r="A36" s="490" t="s">
        <v>623</v>
      </c>
      <c r="B36" s="491"/>
      <c r="C36" s="492"/>
      <c r="D36" s="491"/>
      <c r="E36" s="493"/>
      <c r="F36" s="474"/>
      <c r="G36" s="475"/>
      <c r="H36" s="475"/>
      <c r="I36" s="476"/>
      <c r="J36" s="495"/>
      <c r="K36" s="493"/>
      <c r="L36" s="478"/>
    </row>
    <row r="37" spans="1:12" s="470" customFormat="1" ht="42.75" customHeight="1">
      <c r="A37" s="470" t="s">
        <v>624</v>
      </c>
      <c r="B37" s="471"/>
      <c r="C37" s="498"/>
      <c r="D37" s="513"/>
      <c r="E37" s="510"/>
      <c r="F37" s="474"/>
      <c r="G37" s="475"/>
      <c r="H37" s="475"/>
      <c r="I37" s="476"/>
      <c r="J37" s="475"/>
      <c r="K37" s="503"/>
      <c r="L37" s="478"/>
    </row>
    <row r="38" spans="1:12" s="470" customFormat="1" ht="42.75" customHeight="1">
      <c r="A38" s="470" t="s">
        <v>625</v>
      </c>
      <c r="B38" s="471"/>
      <c r="C38" s="498"/>
      <c r="D38" s="468"/>
      <c r="E38" s="510"/>
      <c r="F38" s="474"/>
      <c r="G38" s="475"/>
      <c r="H38" s="475"/>
      <c r="I38" s="476"/>
      <c r="J38" s="475"/>
      <c r="K38" s="503"/>
      <c r="L38" s="478"/>
    </row>
    <row r="39" spans="1:12" s="470" customFormat="1" ht="42.75" customHeight="1">
      <c r="A39" s="470" t="s">
        <v>626</v>
      </c>
      <c r="B39" s="514"/>
      <c r="C39" s="480"/>
      <c r="D39" s="513"/>
      <c r="E39" s="510"/>
      <c r="F39" s="474"/>
      <c r="G39" s="475"/>
      <c r="H39" s="475"/>
      <c r="I39" s="476"/>
      <c r="J39" s="475"/>
      <c r="K39" s="473"/>
      <c r="L39" s="478"/>
    </row>
    <row r="40" spans="1:12" s="470" customFormat="1" ht="42.75" customHeight="1">
      <c r="A40" s="470" t="s">
        <v>627</v>
      </c>
      <c r="B40" s="471"/>
      <c r="C40" s="480"/>
      <c r="D40" s="513"/>
      <c r="E40" s="510"/>
      <c r="F40" s="474"/>
      <c r="G40" s="475"/>
      <c r="H40" s="475"/>
      <c r="I40" s="476"/>
      <c r="J40" s="475"/>
      <c r="K40" s="473"/>
      <c r="L40" s="478"/>
    </row>
    <row r="41" spans="1:12" s="470" customFormat="1" ht="42.75" customHeight="1">
      <c r="A41" s="470" t="s">
        <v>628</v>
      </c>
      <c r="C41" s="480"/>
      <c r="D41" s="504"/>
      <c r="E41" s="463"/>
      <c r="F41" s="474"/>
      <c r="G41" s="475"/>
      <c r="H41" s="475"/>
      <c r="I41" s="476"/>
      <c r="J41" s="475"/>
      <c r="K41" s="473"/>
      <c r="L41" s="478"/>
    </row>
    <row r="42" spans="1:12" s="470" customFormat="1" ht="42.75" customHeight="1">
      <c r="A42" s="470" t="s">
        <v>629</v>
      </c>
      <c r="B42" s="471"/>
      <c r="C42" s="472"/>
      <c r="D42" s="504"/>
      <c r="E42" s="463"/>
      <c r="F42" s="474"/>
      <c r="G42" s="475"/>
      <c r="H42" s="475"/>
      <c r="I42" s="476"/>
      <c r="J42" s="475"/>
      <c r="K42" s="473"/>
      <c r="L42" s="478"/>
    </row>
    <row r="43" spans="1:12" s="481" customFormat="1" ht="42.75" customHeight="1" thickBot="1">
      <c r="A43" s="481" t="s">
        <v>630</v>
      </c>
      <c r="B43" s="482"/>
      <c r="C43" s="483"/>
      <c r="D43" s="482"/>
      <c r="E43" s="484"/>
      <c r="F43" s="485"/>
      <c r="G43" s="486"/>
      <c r="H43" s="486"/>
      <c r="I43" s="487"/>
      <c r="J43" s="486"/>
      <c r="K43" s="484"/>
      <c r="L43" s="488"/>
    </row>
    <row r="44" spans="1:12" s="490" customFormat="1" ht="42.75" customHeight="1" thickTop="1">
      <c r="A44" s="490" t="s">
        <v>631</v>
      </c>
      <c r="B44" s="491"/>
      <c r="C44" s="492"/>
      <c r="D44" s="515"/>
      <c r="E44" s="516"/>
      <c r="F44" s="474"/>
      <c r="G44" s="475"/>
      <c r="H44" s="475"/>
      <c r="I44" s="476"/>
      <c r="J44" s="495"/>
      <c r="K44" s="502"/>
      <c r="L44" s="478"/>
    </row>
    <row r="45" spans="1:12" s="470" customFormat="1" ht="42.75" customHeight="1">
      <c r="A45" s="470" t="s">
        <v>632</v>
      </c>
      <c r="B45" s="514"/>
      <c r="C45" s="472"/>
      <c r="D45" s="468"/>
      <c r="E45" s="517"/>
      <c r="F45" s="474"/>
      <c r="G45" s="475"/>
      <c r="H45" s="475"/>
      <c r="I45" s="476"/>
      <c r="J45" s="477"/>
      <c r="K45" s="518"/>
      <c r="L45" s="478"/>
    </row>
    <row r="46" spans="1:12" s="470" customFormat="1" ht="42.75" customHeight="1">
      <c r="A46" s="470" t="s">
        <v>633</v>
      </c>
      <c r="B46" s="514"/>
      <c r="C46" s="472"/>
      <c r="D46" s="468"/>
      <c r="E46" s="463"/>
      <c r="F46" s="474"/>
      <c r="G46" s="475"/>
      <c r="H46" s="475"/>
      <c r="I46" s="476"/>
      <c r="J46" s="475"/>
      <c r="K46" s="503"/>
      <c r="L46" s="478"/>
    </row>
    <row r="47" spans="1:12" s="470" customFormat="1" ht="42.75" customHeight="1">
      <c r="A47" s="470" t="s">
        <v>634</v>
      </c>
      <c r="B47" s="514"/>
      <c r="C47" s="514"/>
      <c r="D47" s="468"/>
      <c r="E47" s="510"/>
      <c r="F47" s="474"/>
      <c r="G47" s="475"/>
      <c r="H47" s="475"/>
      <c r="I47" s="476"/>
      <c r="J47" s="475"/>
      <c r="K47" s="503"/>
      <c r="L47" s="478"/>
    </row>
    <row r="48" spans="1:12" s="470" customFormat="1" ht="42.75" customHeight="1">
      <c r="A48" s="470" t="s">
        <v>635</v>
      </c>
      <c r="B48" s="514"/>
      <c r="C48" s="514"/>
      <c r="D48" s="468"/>
      <c r="E48" s="510"/>
      <c r="F48" s="474"/>
      <c r="G48" s="475"/>
      <c r="H48" s="475"/>
      <c r="I48" s="476"/>
      <c r="J48" s="509"/>
      <c r="K48" s="511"/>
      <c r="L48" s="478"/>
    </row>
    <row r="49" spans="1:12" s="470" customFormat="1" ht="42.75" customHeight="1">
      <c r="A49" s="470" t="s">
        <v>636</v>
      </c>
      <c r="B49" s="514"/>
      <c r="C49" s="514"/>
      <c r="D49" s="519"/>
      <c r="E49" s="517"/>
      <c r="F49" s="474"/>
      <c r="G49" s="475"/>
      <c r="H49" s="475"/>
      <c r="I49" s="476"/>
      <c r="J49" s="509"/>
      <c r="K49" s="511"/>
      <c r="L49" s="478"/>
    </row>
    <row r="50" spans="1:12" s="470" customFormat="1" ht="42.75" customHeight="1">
      <c r="A50" s="470" t="s">
        <v>637</v>
      </c>
      <c r="B50" s="514"/>
      <c r="C50" s="514"/>
      <c r="D50" s="513"/>
      <c r="E50" s="510"/>
      <c r="F50" s="474"/>
      <c r="G50" s="475"/>
      <c r="H50" s="475"/>
      <c r="I50" s="476"/>
      <c r="J50" s="475"/>
      <c r="K50" s="503"/>
      <c r="L50" s="478"/>
    </row>
    <row r="51" spans="1:12" s="481" customFormat="1" ht="42.75" customHeight="1" thickBot="1">
      <c r="A51" s="481" t="s">
        <v>638</v>
      </c>
      <c r="B51" s="482"/>
      <c r="C51" s="483"/>
      <c r="D51" s="482"/>
      <c r="E51" s="484"/>
      <c r="F51" s="485"/>
      <c r="G51" s="486"/>
      <c r="H51" s="486"/>
      <c r="I51" s="487"/>
      <c r="J51" s="486"/>
      <c r="K51" s="512"/>
      <c r="L51" s="488"/>
    </row>
    <row r="52" spans="1:12" s="490" customFormat="1" ht="42.75" customHeight="1" thickTop="1">
      <c r="A52" s="490" t="s">
        <v>639</v>
      </c>
      <c r="B52" s="491"/>
      <c r="C52" s="492"/>
      <c r="D52" s="520"/>
      <c r="E52" s="521"/>
      <c r="F52" s="474"/>
      <c r="G52" s="475"/>
      <c r="H52" s="475"/>
      <c r="I52" s="476"/>
      <c r="J52" s="508"/>
      <c r="K52" s="522"/>
      <c r="L52" s="478"/>
    </row>
    <row r="53" spans="1:12" s="470" customFormat="1" ht="42.75" customHeight="1">
      <c r="A53" s="470" t="s">
        <v>640</v>
      </c>
      <c r="B53" s="471"/>
      <c r="C53" s="498"/>
      <c r="D53" s="523"/>
      <c r="E53" s="510"/>
      <c r="F53" s="474"/>
      <c r="G53" s="475"/>
      <c r="H53" s="475"/>
      <c r="I53" s="476"/>
      <c r="J53" s="509"/>
      <c r="K53" s="511"/>
      <c r="L53" s="478"/>
    </row>
    <row r="54" spans="1:12" s="470" customFormat="1" ht="42.75" customHeight="1">
      <c r="A54" s="470" t="s">
        <v>641</v>
      </c>
      <c r="B54" s="471"/>
      <c r="C54" s="498"/>
      <c r="D54" s="468"/>
      <c r="E54" s="517"/>
      <c r="F54" s="474"/>
      <c r="G54" s="475"/>
      <c r="H54" s="475"/>
      <c r="I54" s="476"/>
      <c r="J54" s="509"/>
      <c r="K54" s="511"/>
      <c r="L54" s="478"/>
    </row>
    <row r="55" spans="1:12" s="470" customFormat="1" ht="42.75" customHeight="1">
      <c r="A55" s="470" t="s">
        <v>642</v>
      </c>
      <c r="B55" s="471"/>
      <c r="C55" s="480"/>
      <c r="D55" s="523"/>
      <c r="E55" s="510"/>
      <c r="F55" s="474"/>
      <c r="G55" s="475"/>
      <c r="H55" s="475"/>
      <c r="I55" s="476"/>
      <c r="J55" s="509"/>
      <c r="K55" s="511"/>
      <c r="L55" s="478"/>
    </row>
    <row r="56" spans="1:12" s="470" customFormat="1" ht="42.75" customHeight="1">
      <c r="A56" s="470" t="s">
        <v>643</v>
      </c>
      <c r="B56" s="514"/>
      <c r="C56" s="480"/>
      <c r="D56" s="468"/>
      <c r="E56" s="510"/>
      <c r="F56" s="474"/>
      <c r="G56" s="475"/>
      <c r="H56" s="475"/>
      <c r="I56" s="476"/>
      <c r="J56" s="509"/>
      <c r="K56" s="511"/>
      <c r="L56" s="478"/>
    </row>
    <row r="57" spans="1:12" s="470" customFormat="1" ht="42.75" customHeight="1">
      <c r="A57" s="470" t="s">
        <v>644</v>
      </c>
      <c r="C57" s="480"/>
      <c r="D57" s="523"/>
      <c r="E57" s="510"/>
      <c r="F57" s="474"/>
      <c r="G57" s="475"/>
      <c r="H57" s="475"/>
      <c r="I57" s="476"/>
      <c r="J57" s="509"/>
      <c r="K57" s="511"/>
      <c r="L57" s="478"/>
    </row>
    <row r="58" spans="1:12" s="470" customFormat="1" ht="42.75" customHeight="1">
      <c r="A58" s="470" t="s">
        <v>645</v>
      </c>
      <c r="C58" s="472"/>
      <c r="D58" s="468"/>
      <c r="E58" s="510"/>
      <c r="F58" s="474"/>
      <c r="G58" s="475"/>
      <c r="H58" s="475"/>
      <c r="I58" s="476"/>
      <c r="J58" s="509"/>
      <c r="K58" s="511"/>
      <c r="L58" s="478"/>
    </row>
    <row r="59" spans="1:12" s="481" customFormat="1" ht="42.75" customHeight="1" thickBot="1">
      <c r="A59" s="481" t="s">
        <v>646</v>
      </c>
      <c r="B59" s="482"/>
      <c r="C59" s="483"/>
      <c r="D59" s="482"/>
      <c r="E59" s="484"/>
      <c r="F59" s="485"/>
      <c r="G59" s="486"/>
      <c r="H59" s="486"/>
      <c r="I59" s="487"/>
      <c r="J59" s="486"/>
      <c r="K59" s="512"/>
      <c r="L59" s="488"/>
    </row>
    <row r="60" spans="1:12" s="490" customFormat="1" ht="42.75" customHeight="1" thickTop="1">
      <c r="A60" s="490" t="s">
        <v>647</v>
      </c>
      <c r="C60" s="492"/>
      <c r="D60" s="520"/>
      <c r="E60" s="506"/>
      <c r="F60" s="474"/>
      <c r="G60" s="475"/>
      <c r="H60" s="475"/>
      <c r="I60" s="476"/>
      <c r="J60" s="508"/>
      <c r="K60" s="522"/>
      <c r="L60" s="478"/>
    </row>
    <row r="61" spans="1:12" s="470" customFormat="1" ht="42.75" customHeight="1">
      <c r="A61" s="470" t="s">
        <v>648</v>
      </c>
      <c r="C61" s="498"/>
      <c r="D61" s="523"/>
      <c r="E61" s="510"/>
      <c r="F61" s="474"/>
      <c r="G61" s="475"/>
      <c r="H61" s="475"/>
      <c r="I61" s="476"/>
      <c r="J61" s="509"/>
      <c r="K61" s="511"/>
      <c r="L61" s="478"/>
    </row>
    <row r="62" spans="1:12" s="470" customFormat="1" ht="42.75" customHeight="1">
      <c r="A62" s="470" t="s">
        <v>649</v>
      </c>
      <c r="C62" s="498"/>
      <c r="D62" s="468"/>
      <c r="E62" s="510"/>
      <c r="F62" s="474"/>
      <c r="G62" s="475"/>
      <c r="H62" s="475"/>
      <c r="I62" s="476"/>
      <c r="J62" s="509"/>
      <c r="K62" s="511"/>
      <c r="L62" s="478"/>
    </row>
    <row r="63" spans="1:12" s="470" customFormat="1" ht="42.75" customHeight="1">
      <c r="A63" s="470" t="s">
        <v>650</v>
      </c>
      <c r="C63" s="498"/>
      <c r="D63" s="523"/>
      <c r="E63" s="510"/>
      <c r="F63" s="474"/>
      <c r="G63" s="475"/>
      <c r="H63" s="475"/>
      <c r="I63" s="476"/>
      <c r="J63" s="509"/>
      <c r="K63" s="511"/>
      <c r="L63" s="478"/>
    </row>
    <row r="64" spans="1:12" s="470" customFormat="1" ht="42.75" customHeight="1">
      <c r="A64" s="470" t="s">
        <v>651</v>
      </c>
      <c r="C64" s="498"/>
      <c r="D64" s="468"/>
      <c r="E64" s="510"/>
      <c r="F64" s="474"/>
      <c r="G64" s="475"/>
      <c r="H64" s="475"/>
      <c r="I64" s="476"/>
      <c r="J64" s="509"/>
      <c r="K64" s="510"/>
      <c r="L64" s="478"/>
    </row>
    <row r="65" spans="1:12" s="470" customFormat="1" ht="42.75" customHeight="1">
      <c r="A65" s="470" t="s">
        <v>652</v>
      </c>
      <c r="C65" s="480"/>
      <c r="D65" s="523"/>
      <c r="E65" s="510"/>
      <c r="F65" s="474"/>
      <c r="G65" s="475"/>
      <c r="H65" s="475"/>
      <c r="I65" s="476"/>
      <c r="J65" s="509"/>
      <c r="K65" s="510"/>
      <c r="L65" s="478"/>
    </row>
    <row r="66" spans="1:12" s="470" customFormat="1" ht="42.75" customHeight="1">
      <c r="A66" s="470" t="s">
        <v>653</v>
      </c>
      <c r="C66" s="472"/>
      <c r="D66" s="468"/>
      <c r="E66" s="510"/>
      <c r="F66" s="474"/>
      <c r="G66" s="475"/>
      <c r="H66" s="475"/>
      <c r="I66" s="476"/>
      <c r="J66" s="509"/>
      <c r="K66" s="511"/>
      <c r="L66" s="478"/>
    </row>
    <row r="67" spans="1:12" s="481" customFormat="1" ht="42.75" customHeight="1" thickBot="1">
      <c r="A67" s="481" t="s">
        <v>654</v>
      </c>
      <c r="B67" s="482"/>
      <c r="C67" s="483"/>
      <c r="D67" s="482"/>
      <c r="E67" s="484"/>
      <c r="F67" s="485"/>
      <c r="G67" s="486"/>
      <c r="H67" s="486"/>
      <c r="I67" s="487"/>
      <c r="J67" s="486"/>
      <c r="K67" s="484"/>
      <c r="L67" s="488"/>
    </row>
    <row r="68" spans="1:12" s="490" customFormat="1" ht="42.75" customHeight="1" thickTop="1">
      <c r="A68" s="490" t="s">
        <v>655</v>
      </c>
      <c r="C68" s="468"/>
      <c r="D68" s="505"/>
      <c r="E68" s="506"/>
      <c r="F68" s="474"/>
      <c r="G68" s="475"/>
      <c r="H68" s="475"/>
      <c r="I68" s="476"/>
      <c r="J68" s="508"/>
      <c r="K68" s="522"/>
      <c r="L68" s="478"/>
    </row>
    <row r="69" spans="1:12" s="470" customFormat="1" ht="42.75" customHeight="1">
      <c r="A69" s="470" t="s">
        <v>656</v>
      </c>
      <c r="C69" s="468"/>
      <c r="D69" s="513"/>
      <c r="E69" s="510"/>
      <c r="F69" s="474"/>
      <c r="G69" s="475"/>
      <c r="H69" s="475"/>
      <c r="I69" s="476"/>
      <c r="J69" s="509"/>
      <c r="K69" s="510"/>
      <c r="L69" s="478"/>
    </row>
    <row r="70" spans="1:12" s="470" customFormat="1" ht="42.75" customHeight="1">
      <c r="A70" s="470" t="s">
        <v>657</v>
      </c>
      <c r="C70" s="468"/>
      <c r="D70" s="513"/>
      <c r="E70" s="510"/>
      <c r="F70" s="474"/>
      <c r="G70" s="475"/>
      <c r="H70" s="475"/>
      <c r="I70" s="476"/>
      <c r="J70" s="509"/>
      <c r="K70" s="511"/>
      <c r="L70" s="478"/>
    </row>
    <row r="71" spans="1:12" s="470" customFormat="1" ht="42.75" customHeight="1">
      <c r="A71" s="470" t="s">
        <v>658</v>
      </c>
      <c r="C71" s="468"/>
      <c r="D71" s="513"/>
      <c r="E71" s="510"/>
      <c r="F71" s="474"/>
      <c r="G71" s="475"/>
      <c r="H71" s="475"/>
      <c r="I71" s="476"/>
      <c r="J71" s="509"/>
      <c r="K71" s="511"/>
      <c r="L71" s="478"/>
    </row>
    <row r="72" spans="1:12" s="470" customFormat="1" ht="42.75" customHeight="1">
      <c r="A72" s="470" t="s">
        <v>659</v>
      </c>
      <c r="C72" s="468"/>
      <c r="D72" s="513"/>
      <c r="E72" s="510"/>
      <c r="F72" s="474"/>
      <c r="G72" s="475"/>
      <c r="H72" s="475"/>
      <c r="I72" s="476"/>
      <c r="J72" s="477"/>
      <c r="K72" s="463"/>
      <c r="L72" s="478"/>
    </row>
    <row r="73" spans="1:12" s="470" customFormat="1" ht="42.75" customHeight="1">
      <c r="A73" s="470" t="s">
        <v>660</v>
      </c>
      <c r="C73" s="468"/>
      <c r="D73" s="513"/>
      <c r="E73" s="510"/>
      <c r="F73" s="474"/>
      <c r="G73" s="475"/>
      <c r="H73" s="475"/>
      <c r="I73" s="476"/>
      <c r="J73" s="509"/>
      <c r="K73" s="510"/>
      <c r="L73" s="478"/>
    </row>
    <row r="74" spans="1:12" s="470" customFormat="1" ht="42.75" customHeight="1">
      <c r="A74" s="470" t="s">
        <v>661</v>
      </c>
      <c r="C74" s="468"/>
      <c r="D74" s="513"/>
      <c r="E74" s="510"/>
      <c r="F74" s="474"/>
      <c r="G74" s="475"/>
      <c r="H74" s="475"/>
      <c r="I74" s="476"/>
      <c r="J74" s="509"/>
      <c r="K74" s="511"/>
      <c r="L74" s="478"/>
    </row>
    <row r="75" spans="1:12" s="481" customFormat="1" ht="42.75" customHeight="1" thickBot="1">
      <c r="A75" s="481" t="s">
        <v>662</v>
      </c>
      <c r="B75" s="482"/>
      <c r="C75" s="483"/>
      <c r="D75" s="482"/>
      <c r="E75" s="484"/>
      <c r="F75" s="485"/>
      <c r="G75" s="486"/>
      <c r="H75" s="486"/>
      <c r="I75" s="487"/>
      <c r="J75" s="486"/>
      <c r="K75" s="484"/>
      <c r="L75" s="488"/>
    </row>
    <row r="76" spans="1:12" s="490" customFormat="1" ht="42.75" customHeight="1" thickTop="1">
      <c r="A76" s="490" t="s">
        <v>663</v>
      </c>
      <c r="C76" s="515"/>
      <c r="D76" s="505"/>
      <c r="E76" s="506"/>
      <c r="F76" s="474"/>
      <c r="G76" s="475"/>
      <c r="H76" s="475"/>
      <c r="I76" s="476"/>
      <c r="J76" s="524"/>
      <c r="K76" s="525"/>
      <c r="L76" s="478"/>
    </row>
    <row r="77" spans="1:12" s="470" customFormat="1" ht="42.75" customHeight="1">
      <c r="A77" s="470" t="s">
        <v>664</v>
      </c>
      <c r="C77" s="515"/>
      <c r="D77" s="468"/>
      <c r="E77" s="463"/>
      <c r="F77" s="474"/>
      <c r="G77" s="475"/>
      <c r="H77" s="475"/>
      <c r="I77" s="476"/>
      <c r="J77" s="477"/>
      <c r="K77" s="463"/>
      <c r="L77" s="478"/>
    </row>
    <row r="78" spans="1:12" s="470" customFormat="1" ht="42.75" customHeight="1">
      <c r="A78" s="470" t="s">
        <v>665</v>
      </c>
      <c r="C78" s="515"/>
      <c r="D78" s="468"/>
      <c r="E78" s="463"/>
      <c r="F78" s="474"/>
      <c r="G78" s="475"/>
      <c r="H78" s="475"/>
      <c r="I78" s="476"/>
      <c r="J78" s="477"/>
      <c r="K78" s="463"/>
      <c r="L78" s="478"/>
    </row>
    <row r="79" spans="1:12" s="470" customFormat="1" ht="42.75" customHeight="1">
      <c r="A79" s="470" t="s">
        <v>666</v>
      </c>
      <c r="C79" s="526"/>
      <c r="D79" s="468"/>
      <c r="E79" s="463"/>
      <c r="F79" s="474"/>
      <c r="G79" s="475"/>
      <c r="H79" s="475"/>
      <c r="I79" s="476"/>
      <c r="J79" s="477"/>
      <c r="K79" s="463"/>
      <c r="L79" s="478"/>
    </row>
    <row r="80" spans="1:12" s="470" customFormat="1" ht="42.75" customHeight="1">
      <c r="A80" s="470" t="s">
        <v>667</v>
      </c>
      <c r="C80" s="526"/>
      <c r="D80" s="468"/>
      <c r="E80" s="463"/>
      <c r="F80" s="474"/>
      <c r="G80" s="475"/>
      <c r="H80" s="475"/>
      <c r="I80" s="476"/>
      <c r="J80" s="477"/>
      <c r="K80" s="463"/>
      <c r="L80" s="478"/>
    </row>
    <row r="81" spans="1:12" s="470" customFormat="1" ht="42.75" customHeight="1">
      <c r="A81" s="470" t="s">
        <v>668</v>
      </c>
      <c r="B81" s="514"/>
      <c r="C81" s="514"/>
      <c r="D81" s="468"/>
      <c r="E81" s="463"/>
      <c r="F81" s="474"/>
      <c r="G81" s="475"/>
      <c r="H81" s="475"/>
      <c r="I81" s="476"/>
      <c r="J81" s="477"/>
      <c r="K81" s="463"/>
      <c r="L81" s="478"/>
    </row>
    <row r="82" spans="1:12" s="470" customFormat="1" ht="42.75" customHeight="1">
      <c r="A82" s="470" t="s">
        <v>669</v>
      </c>
      <c r="C82" s="526"/>
      <c r="D82" s="468"/>
      <c r="E82" s="463"/>
      <c r="F82" s="474"/>
      <c r="G82" s="475"/>
      <c r="H82" s="475"/>
      <c r="I82" s="476"/>
      <c r="J82" s="477"/>
      <c r="K82" s="463"/>
      <c r="L82" s="478"/>
    </row>
    <row r="83" spans="1:12" s="481" customFormat="1" ht="42.75" customHeight="1" thickBot="1">
      <c r="A83" s="481" t="s">
        <v>670</v>
      </c>
      <c r="B83" s="482"/>
      <c r="C83" s="483"/>
      <c r="D83" s="482"/>
      <c r="E83" s="484"/>
      <c r="F83" s="485"/>
      <c r="G83" s="486"/>
      <c r="H83" s="486"/>
      <c r="I83" s="487"/>
      <c r="J83" s="486"/>
      <c r="K83" s="484"/>
      <c r="L83" s="488"/>
    </row>
    <row r="84" spans="1:12" s="490" customFormat="1" ht="42.75" customHeight="1" thickTop="1">
      <c r="A84" s="490" t="s">
        <v>671</v>
      </c>
      <c r="C84" s="527"/>
      <c r="D84" s="515"/>
      <c r="E84" s="525"/>
      <c r="F84" s="474"/>
      <c r="G84" s="475"/>
      <c r="H84" s="475"/>
      <c r="I84" s="476"/>
      <c r="J84" s="524"/>
      <c r="K84" s="525"/>
      <c r="L84" s="478"/>
    </row>
    <row r="85" spans="1:12" s="470" customFormat="1" ht="42.75" customHeight="1">
      <c r="A85" s="470" t="s">
        <v>672</v>
      </c>
      <c r="B85" s="514"/>
      <c r="C85" s="514"/>
      <c r="D85" s="468"/>
      <c r="E85" s="463"/>
      <c r="F85" s="474"/>
      <c r="G85" s="475"/>
      <c r="H85" s="475"/>
      <c r="I85" s="476"/>
      <c r="J85" s="477"/>
      <c r="K85" s="463"/>
      <c r="L85" s="478"/>
    </row>
    <row r="86" spans="1:12" s="470" customFormat="1" ht="42.75" customHeight="1">
      <c r="A86" s="470" t="s">
        <v>673</v>
      </c>
      <c r="C86" s="526"/>
      <c r="D86" s="468"/>
      <c r="E86" s="463"/>
      <c r="F86" s="474"/>
      <c r="G86" s="475"/>
      <c r="H86" s="475"/>
      <c r="I86" s="476"/>
      <c r="J86" s="477"/>
      <c r="K86" s="463"/>
      <c r="L86" s="478"/>
    </row>
    <row r="87" spans="1:12" s="470" customFormat="1" ht="42.75" customHeight="1">
      <c r="A87" s="470" t="s">
        <v>674</v>
      </c>
      <c r="B87" s="514"/>
      <c r="C87" s="526"/>
      <c r="D87" s="468"/>
      <c r="E87" s="463"/>
      <c r="F87" s="474"/>
      <c r="G87" s="475"/>
      <c r="H87" s="475"/>
      <c r="I87" s="476"/>
      <c r="J87" s="477"/>
      <c r="K87" s="463"/>
      <c r="L87" s="478"/>
    </row>
    <row r="88" spans="1:12" s="470" customFormat="1" ht="42.75" customHeight="1">
      <c r="A88" s="470" t="s">
        <v>675</v>
      </c>
      <c r="C88" s="526"/>
      <c r="D88" s="468"/>
      <c r="E88" s="463"/>
      <c r="F88" s="474"/>
      <c r="G88" s="475"/>
      <c r="H88" s="475"/>
      <c r="I88" s="476"/>
      <c r="J88" s="477"/>
      <c r="K88" s="463"/>
      <c r="L88" s="478"/>
    </row>
    <row r="89" spans="1:12" s="470" customFormat="1" ht="42.75" customHeight="1">
      <c r="A89" s="470" t="s">
        <v>676</v>
      </c>
      <c r="B89" s="514"/>
      <c r="C89" s="514"/>
      <c r="D89" s="468"/>
      <c r="E89" s="463"/>
      <c r="F89" s="474"/>
      <c r="G89" s="475"/>
      <c r="H89" s="475"/>
      <c r="I89" s="476"/>
      <c r="J89" s="477"/>
      <c r="K89" s="463"/>
      <c r="L89" s="478"/>
    </row>
    <row r="90" spans="1:12" s="470" customFormat="1" ht="42.75" customHeight="1">
      <c r="A90" s="470" t="s">
        <v>677</v>
      </c>
      <c r="C90" s="526"/>
      <c r="D90" s="468"/>
      <c r="E90" s="463"/>
      <c r="F90" s="474"/>
      <c r="G90" s="475"/>
      <c r="H90" s="475"/>
      <c r="I90" s="476"/>
      <c r="J90" s="477"/>
      <c r="K90" s="463"/>
      <c r="L90" s="478"/>
    </row>
    <row r="91" spans="1:12" s="481" customFormat="1" ht="42.75" customHeight="1" thickBot="1">
      <c r="A91" s="481" t="s">
        <v>678</v>
      </c>
      <c r="B91" s="482"/>
      <c r="C91" s="483"/>
      <c r="D91" s="482"/>
      <c r="E91" s="484"/>
      <c r="F91" s="485"/>
      <c r="G91" s="486"/>
      <c r="H91" s="486"/>
      <c r="I91" s="487"/>
      <c r="J91" s="486"/>
      <c r="K91" s="484"/>
      <c r="L91" s="488"/>
    </row>
    <row r="92" spans="1:12" s="490" customFormat="1" ht="42.75" customHeight="1" thickTop="1">
      <c r="A92" s="490" t="s">
        <v>679</v>
      </c>
      <c r="C92" s="528"/>
      <c r="D92" s="529"/>
      <c r="E92" s="525"/>
      <c r="F92" s="474"/>
      <c r="G92" s="475"/>
      <c r="H92" s="475"/>
      <c r="I92" s="476"/>
      <c r="J92" s="524"/>
      <c r="K92" s="525"/>
      <c r="L92" s="478"/>
    </row>
    <row r="93" spans="1:12" s="470" customFormat="1" ht="42.75" customHeight="1">
      <c r="A93" s="470" t="s">
        <v>680</v>
      </c>
      <c r="B93" s="514"/>
      <c r="C93" s="514"/>
      <c r="D93" s="465"/>
      <c r="E93" s="463"/>
      <c r="F93" s="474"/>
      <c r="G93" s="475"/>
      <c r="H93" s="475"/>
      <c r="I93" s="476"/>
      <c r="J93" s="477"/>
      <c r="K93" s="463"/>
      <c r="L93" s="478"/>
    </row>
    <row r="94" spans="1:12" s="470" customFormat="1" ht="42.75" customHeight="1">
      <c r="A94" s="470" t="s">
        <v>681</v>
      </c>
      <c r="C94" s="464"/>
      <c r="D94" s="465"/>
      <c r="E94" s="463"/>
      <c r="F94" s="474"/>
      <c r="G94" s="475"/>
      <c r="H94" s="475"/>
      <c r="I94" s="476"/>
      <c r="J94" s="477"/>
      <c r="K94" s="463"/>
      <c r="L94" s="478"/>
    </row>
    <row r="95" spans="1:12" s="470" customFormat="1" ht="42.75" customHeight="1">
      <c r="A95" s="470" t="s">
        <v>682</v>
      </c>
      <c r="B95" s="514"/>
      <c r="C95" s="514"/>
      <c r="D95" s="465"/>
      <c r="E95" s="463"/>
      <c r="F95" s="474"/>
      <c r="G95" s="475"/>
      <c r="H95" s="475"/>
      <c r="I95" s="476"/>
      <c r="J95" s="477"/>
      <c r="K95" s="463"/>
      <c r="L95" s="478"/>
    </row>
    <row r="96" spans="1:12" s="470" customFormat="1" ht="42.75" customHeight="1">
      <c r="A96" s="470" t="s">
        <v>683</v>
      </c>
      <c r="C96" s="464"/>
      <c r="D96" s="465"/>
      <c r="E96" s="463"/>
      <c r="F96" s="474"/>
      <c r="G96" s="475"/>
      <c r="H96" s="475"/>
      <c r="I96" s="476"/>
      <c r="J96" s="477"/>
      <c r="K96" s="463"/>
      <c r="L96" s="478"/>
    </row>
    <row r="97" spans="1:12" s="470" customFormat="1" ht="42.75" customHeight="1">
      <c r="A97" s="470" t="s">
        <v>684</v>
      </c>
      <c r="B97" s="514"/>
      <c r="C97" s="514"/>
      <c r="D97" s="465"/>
      <c r="E97" s="463"/>
      <c r="F97" s="474"/>
      <c r="G97" s="475"/>
      <c r="H97" s="475"/>
      <c r="I97" s="476"/>
      <c r="J97" s="477"/>
      <c r="K97" s="463"/>
      <c r="L97" s="478"/>
    </row>
    <row r="98" spans="1:12" s="470" customFormat="1" ht="42.75" customHeight="1">
      <c r="A98" s="470" t="s">
        <v>685</v>
      </c>
      <c r="C98" s="464"/>
      <c r="D98" s="465"/>
      <c r="E98" s="463"/>
      <c r="F98" s="479"/>
      <c r="G98" s="477"/>
      <c r="H98" s="477"/>
      <c r="I98" s="476"/>
      <c r="J98" s="477"/>
      <c r="K98" s="463"/>
      <c r="L98" s="478"/>
    </row>
    <row r="99" spans="1:12" s="481" customFormat="1" ht="42.75" customHeight="1" thickBot="1">
      <c r="A99" s="481" t="s">
        <v>686</v>
      </c>
      <c r="B99" s="482"/>
      <c r="C99" s="483"/>
      <c r="D99" s="482"/>
      <c r="E99" s="484"/>
      <c r="F99" s="485"/>
      <c r="G99" s="486"/>
      <c r="H99" s="486"/>
      <c r="I99" s="487"/>
      <c r="J99" s="486"/>
      <c r="K99" s="484"/>
      <c r="L99" s="488"/>
    </row>
    <row r="100" spans="1:12" s="470" customFormat="1" ht="42.75" customHeight="1" thickTop="1">
      <c r="C100" s="464"/>
      <c r="D100" s="465"/>
      <c r="E100" s="530"/>
      <c r="F100" s="479"/>
      <c r="G100" s="479"/>
      <c r="H100" s="479"/>
      <c r="I100" s="531"/>
    </row>
    <row r="101" spans="1:12" s="470" customFormat="1" ht="42.75" customHeight="1">
      <c r="C101" s="464"/>
      <c r="D101" s="465"/>
      <c r="E101" s="530"/>
      <c r="F101" s="479"/>
      <c r="G101" s="479"/>
      <c r="H101" s="479"/>
      <c r="I101" s="531"/>
    </row>
    <row r="102" spans="1:12" s="470" customFormat="1" ht="42.75" customHeight="1">
      <c r="C102" s="464"/>
      <c r="D102" s="465"/>
      <c r="E102" s="530"/>
      <c r="F102" s="479"/>
      <c r="G102" s="479"/>
      <c r="H102" s="479"/>
      <c r="I102" s="531"/>
    </row>
    <row r="103" spans="1:12" s="470" customFormat="1" ht="42.75" customHeight="1">
      <c r="C103" s="464"/>
      <c r="D103" s="465"/>
      <c r="E103" s="530"/>
      <c r="F103" s="479"/>
      <c r="G103" s="479"/>
      <c r="H103" s="479"/>
      <c r="I103" s="531"/>
    </row>
    <row r="104" spans="1:12" s="470" customFormat="1" ht="42.75" customHeight="1">
      <c r="C104" s="464"/>
      <c r="D104" s="465"/>
      <c r="E104" s="530"/>
      <c r="F104" s="479"/>
      <c r="G104" s="479"/>
      <c r="H104" s="479"/>
      <c r="I104" s="531"/>
    </row>
    <row r="105" spans="1:12" s="470" customFormat="1" ht="42.75" customHeight="1">
      <c r="C105" s="464"/>
      <c r="D105" s="465"/>
      <c r="E105" s="530"/>
      <c r="F105" s="479"/>
      <c r="G105" s="479"/>
      <c r="H105" s="479"/>
      <c r="I105" s="531"/>
    </row>
    <row r="106" spans="1:12" s="470" customFormat="1" ht="42.75" customHeight="1">
      <c r="C106" s="464"/>
      <c r="D106" s="465"/>
      <c r="E106" s="530"/>
      <c r="F106" s="479"/>
      <c r="G106" s="479"/>
      <c r="H106" s="479"/>
      <c r="I106" s="531"/>
    </row>
    <row r="107" spans="1:12" s="470" customFormat="1" ht="42.75" customHeight="1">
      <c r="C107" s="464"/>
      <c r="D107" s="465"/>
      <c r="E107" s="530"/>
      <c r="F107" s="479"/>
      <c r="G107" s="479"/>
      <c r="H107" s="479"/>
      <c r="I107" s="531"/>
    </row>
    <row r="108" spans="1:12" s="470" customFormat="1" ht="42.75" customHeight="1">
      <c r="C108" s="464"/>
      <c r="D108" s="465"/>
      <c r="E108" s="530"/>
      <c r="F108" s="479"/>
      <c r="G108" s="479"/>
      <c r="H108" s="479"/>
      <c r="I108" s="531"/>
    </row>
    <row r="109" spans="1:12" s="470" customFormat="1" ht="42.75" customHeight="1">
      <c r="C109" s="464"/>
      <c r="D109" s="465"/>
      <c r="E109" s="530"/>
      <c r="F109" s="479"/>
      <c r="G109" s="479"/>
      <c r="H109" s="479"/>
      <c r="I109" s="531"/>
    </row>
    <row r="110" spans="1:12" s="470" customFormat="1" ht="42.75" customHeight="1">
      <c r="C110" s="464"/>
      <c r="D110" s="465"/>
      <c r="E110" s="530"/>
      <c r="F110" s="479"/>
      <c r="G110" s="479"/>
      <c r="H110" s="479"/>
      <c r="I110" s="531"/>
    </row>
    <row r="111" spans="1:12" s="470" customFormat="1" ht="42.75" customHeight="1">
      <c r="C111" s="464"/>
      <c r="D111" s="465"/>
      <c r="E111" s="530"/>
      <c r="F111" s="479"/>
      <c r="G111" s="479"/>
      <c r="H111" s="479"/>
      <c r="I111" s="531"/>
    </row>
    <row r="112" spans="1:12" s="470" customFormat="1" ht="42.75" customHeight="1">
      <c r="C112" s="464"/>
      <c r="D112" s="465"/>
      <c r="E112" s="530"/>
      <c r="F112" s="479"/>
      <c r="G112" s="479"/>
      <c r="H112" s="479"/>
      <c r="I112" s="531"/>
    </row>
    <row r="113" spans="3:9" s="470" customFormat="1" ht="42.75" customHeight="1">
      <c r="C113" s="464"/>
      <c r="D113" s="465"/>
      <c r="E113" s="530"/>
      <c r="F113" s="479"/>
      <c r="G113" s="479"/>
      <c r="H113" s="479"/>
      <c r="I113" s="531"/>
    </row>
    <row r="114" spans="3:9" s="470" customFormat="1" ht="42.75" customHeight="1">
      <c r="C114" s="464"/>
      <c r="D114" s="465"/>
      <c r="E114" s="530"/>
      <c r="F114" s="479"/>
      <c r="G114" s="479"/>
      <c r="H114" s="479"/>
      <c r="I114" s="531"/>
    </row>
    <row r="115" spans="3:9" s="470" customFormat="1" ht="42.75" customHeight="1">
      <c r="C115" s="464"/>
      <c r="D115" s="465"/>
      <c r="E115" s="530"/>
      <c r="F115" s="479"/>
      <c r="G115" s="479"/>
      <c r="H115" s="479"/>
      <c r="I115" s="531"/>
    </row>
    <row r="116" spans="3:9" s="470" customFormat="1" ht="42.75" customHeight="1">
      <c r="C116" s="464"/>
      <c r="D116" s="465"/>
      <c r="E116" s="530"/>
      <c r="F116" s="479"/>
      <c r="G116" s="479"/>
      <c r="H116" s="479"/>
      <c r="I116" s="531"/>
    </row>
    <row r="117" spans="3:9" s="470" customFormat="1" ht="42.75" customHeight="1">
      <c r="C117" s="464"/>
      <c r="D117" s="465"/>
      <c r="E117" s="530"/>
      <c r="F117" s="479"/>
      <c r="G117" s="479"/>
      <c r="H117" s="479"/>
      <c r="I117" s="531"/>
    </row>
    <row r="118" spans="3:9" s="470" customFormat="1" ht="42.75" customHeight="1">
      <c r="C118" s="464"/>
      <c r="D118" s="465"/>
      <c r="E118" s="530"/>
      <c r="F118" s="479"/>
      <c r="G118" s="479"/>
      <c r="H118" s="479"/>
      <c r="I118" s="531"/>
    </row>
    <row r="119" spans="3:9" s="470" customFormat="1" ht="42.75" customHeight="1">
      <c r="C119" s="464"/>
      <c r="D119" s="465"/>
      <c r="E119" s="530"/>
      <c r="F119" s="479"/>
      <c r="G119" s="479"/>
      <c r="H119" s="479"/>
      <c r="I119" s="531"/>
    </row>
    <row r="120" spans="3:9" s="470" customFormat="1" ht="42.75" customHeight="1">
      <c r="C120" s="464"/>
      <c r="D120" s="465"/>
      <c r="E120" s="530"/>
      <c r="F120" s="479"/>
      <c r="G120" s="479"/>
      <c r="H120" s="479"/>
      <c r="I120" s="531"/>
    </row>
    <row r="121" spans="3:9" s="470" customFormat="1" ht="42.75" customHeight="1">
      <c r="C121" s="464"/>
      <c r="D121" s="465"/>
      <c r="E121" s="530"/>
      <c r="F121" s="479"/>
      <c r="G121" s="479"/>
      <c r="H121" s="479"/>
      <c r="I121" s="531"/>
    </row>
    <row r="122" spans="3:9" s="470" customFormat="1" ht="42.75" customHeight="1">
      <c r="C122" s="464"/>
      <c r="D122" s="465"/>
      <c r="E122" s="530"/>
      <c r="F122" s="479"/>
      <c r="G122" s="479"/>
      <c r="H122" s="479"/>
      <c r="I122" s="531"/>
    </row>
    <row r="123" spans="3:9" s="470" customFormat="1" ht="42.75" customHeight="1">
      <c r="C123" s="464"/>
      <c r="D123" s="465"/>
      <c r="E123" s="530"/>
      <c r="F123" s="479"/>
      <c r="G123" s="479"/>
      <c r="H123" s="479"/>
      <c r="I123" s="531"/>
    </row>
    <row r="124" spans="3:9" s="470" customFormat="1" ht="42.75" customHeight="1">
      <c r="C124" s="464"/>
      <c r="D124" s="465"/>
      <c r="E124" s="530"/>
      <c r="F124" s="479"/>
      <c r="G124" s="479"/>
      <c r="H124" s="479"/>
      <c r="I124" s="531"/>
    </row>
    <row r="125" spans="3:9" s="470" customFormat="1" ht="42.75" customHeight="1">
      <c r="C125" s="464"/>
      <c r="D125" s="465"/>
      <c r="E125" s="530"/>
      <c r="F125" s="479"/>
      <c r="G125" s="479"/>
      <c r="H125" s="479"/>
      <c r="I125" s="531"/>
    </row>
    <row r="126" spans="3:9" s="470" customFormat="1" ht="42.75" customHeight="1">
      <c r="C126" s="464"/>
      <c r="D126" s="465"/>
      <c r="E126" s="530"/>
      <c r="F126" s="479"/>
      <c r="G126" s="479"/>
      <c r="H126" s="479"/>
      <c r="I126" s="531"/>
    </row>
    <row r="127" spans="3:9" s="470" customFormat="1" ht="42.75" customHeight="1">
      <c r="C127" s="464"/>
      <c r="D127" s="465"/>
      <c r="E127" s="530"/>
      <c r="F127" s="479"/>
      <c r="G127" s="479"/>
      <c r="H127" s="479"/>
      <c r="I127" s="531"/>
    </row>
    <row r="128" spans="3:9" s="470" customFormat="1" ht="42.75" customHeight="1">
      <c r="C128" s="464"/>
      <c r="D128" s="465"/>
      <c r="E128" s="530"/>
      <c r="F128" s="479"/>
      <c r="G128" s="479"/>
      <c r="H128" s="479"/>
      <c r="I128" s="531"/>
    </row>
    <row r="129" spans="3:9" s="470" customFormat="1" ht="42.75" customHeight="1">
      <c r="C129" s="464"/>
      <c r="D129" s="465"/>
      <c r="E129" s="530"/>
      <c r="F129" s="479"/>
      <c r="G129" s="479"/>
      <c r="H129" s="479"/>
      <c r="I129" s="531"/>
    </row>
    <row r="130" spans="3:9" s="470" customFormat="1" ht="42.75" customHeight="1">
      <c r="C130" s="464"/>
      <c r="D130" s="465"/>
      <c r="E130" s="530"/>
      <c r="F130" s="479"/>
      <c r="G130" s="479"/>
      <c r="H130" s="479"/>
      <c r="I130" s="531"/>
    </row>
    <row r="131" spans="3:9" s="470" customFormat="1" ht="42.75" customHeight="1">
      <c r="C131" s="464"/>
      <c r="D131" s="465"/>
      <c r="E131" s="530"/>
      <c r="F131" s="479"/>
      <c r="G131" s="479"/>
      <c r="H131" s="479"/>
      <c r="I131" s="531"/>
    </row>
    <row r="132" spans="3:9" s="470" customFormat="1" ht="42.75" customHeight="1">
      <c r="C132" s="464"/>
      <c r="D132" s="465"/>
      <c r="E132" s="530"/>
      <c r="F132" s="479"/>
      <c r="G132" s="479"/>
      <c r="H132" s="479"/>
      <c r="I132" s="531"/>
    </row>
    <row r="133" spans="3:9" s="470" customFormat="1" ht="42.75" customHeight="1">
      <c r="C133" s="464"/>
      <c r="D133" s="465"/>
      <c r="E133" s="530"/>
      <c r="F133" s="479"/>
      <c r="G133" s="479"/>
      <c r="H133" s="479"/>
      <c r="I133" s="531"/>
    </row>
    <row r="134" spans="3:9" s="470" customFormat="1" ht="42.75" customHeight="1">
      <c r="C134" s="464"/>
      <c r="D134" s="465"/>
      <c r="E134" s="530"/>
      <c r="F134" s="479"/>
      <c r="G134" s="479"/>
      <c r="H134" s="479"/>
      <c r="I134" s="531"/>
    </row>
    <row r="135" spans="3:9" s="470" customFormat="1" ht="42.75" customHeight="1">
      <c r="C135" s="464"/>
      <c r="D135" s="465"/>
      <c r="E135" s="530"/>
      <c r="F135" s="479"/>
      <c r="G135" s="479"/>
      <c r="H135" s="479"/>
      <c r="I135" s="531"/>
    </row>
    <row r="136" spans="3:9" s="470" customFormat="1" ht="42.75" customHeight="1">
      <c r="C136" s="464"/>
      <c r="D136" s="465"/>
      <c r="E136" s="530"/>
      <c r="F136" s="479"/>
      <c r="G136" s="479"/>
      <c r="H136" s="479"/>
      <c r="I136" s="531"/>
    </row>
    <row r="137" spans="3:9" s="470" customFormat="1" ht="42.75" customHeight="1">
      <c r="C137" s="464"/>
      <c r="D137" s="465"/>
      <c r="E137" s="530"/>
      <c r="F137" s="479"/>
      <c r="G137" s="479"/>
      <c r="H137" s="479"/>
      <c r="I137" s="531"/>
    </row>
    <row r="138" spans="3:9" s="470" customFormat="1" ht="42.75" customHeight="1">
      <c r="C138" s="464"/>
      <c r="D138" s="465"/>
      <c r="E138" s="530"/>
      <c r="F138" s="479"/>
      <c r="G138" s="479"/>
      <c r="H138" s="479"/>
      <c r="I138" s="531"/>
    </row>
    <row r="139" spans="3:9" s="470" customFormat="1" ht="42.75" customHeight="1">
      <c r="C139" s="464"/>
      <c r="D139" s="465"/>
      <c r="E139" s="530"/>
      <c r="F139" s="479"/>
      <c r="G139" s="479"/>
      <c r="H139" s="479"/>
      <c r="I139" s="531"/>
    </row>
    <row r="140" spans="3:9" s="470" customFormat="1" ht="42.75" customHeight="1">
      <c r="C140" s="464"/>
      <c r="D140" s="465"/>
      <c r="E140" s="530"/>
      <c r="F140" s="479"/>
      <c r="G140" s="479"/>
      <c r="H140" s="479"/>
      <c r="I140" s="531"/>
    </row>
    <row r="141" spans="3:9" s="470" customFormat="1" ht="42.75" customHeight="1">
      <c r="C141" s="464"/>
      <c r="D141" s="465"/>
      <c r="E141" s="530"/>
      <c r="F141" s="479"/>
      <c r="G141" s="479"/>
      <c r="H141" s="479"/>
      <c r="I141" s="531"/>
    </row>
    <row r="142" spans="3:9" s="470" customFormat="1" ht="42.75" customHeight="1">
      <c r="C142" s="464"/>
      <c r="D142" s="465"/>
      <c r="E142" s="530"/>
      <c r="F142" s="479"/>
      <c r="G142" s="479"/>
      <c r="H142" s="479"/>
      <c r="I142" s="531"/>
    </row>
    <row r="143" spans="3:9" s="470" customFormat="1" ht="42.75" customHeight="1">
      <c r="C143" s="464"/>
      <c r="D143" s="465"/>
      <c r="E143" s="530"/>
      <c r="F143" s="479"/>
      <c r="G143" s="479"/>
      <c r="H143" s="479"/>
      <c r="I143" s="531"/>
    </row>
    <row r="144" spans="3:9" s="470" customFormat="1" ht="42.75" customHeight="1">
      <c r="C144" s="464"/>
      <c r="D144" s="465"/>
      <c r="E144" s="530"/>
      <c r="F144" s="479"/>
      <c r="G144" s="479"/>
      <c r="H144" s="479"/>
      <c r="I144" s="531"/>
    </row>
    <row r="145" spans="2:9" s="470" customFormat="1" ht="42.75" customHeight="1">
      <c r="C145" s="464"/>
      <c r="D145" s="465"/>
      <c r="E145" s="530"/>
      <c r="F145" s="479"/>
      <c r="G145" s="479"/>
      <c r="H145" s="479"/>
      <c r="I145" s="531"/>
    </row>
    <row r="146" spans="2:9" s="470" customFormat="1" ht="42.75" customHeight="1">
      <c r="C146" s="464"/>
      <c r="D146" s="465"/>
      <c r="E146" s="530"/>
      <c r="F146" s="479"/>
      <c r="G146" s="479"/>
      <c r="H146" s="479"/>
      <c r="I146" s="531"/>
    </row>
    <row r="147" spans="2:9" s="470" customFormat="1" ht="42.75" customHeight="1">
      <c r="C147" s="464"/>
      <c r="D147" s="465"/>
      <c r="E147" s="530"/>
      <c r="F147" s="479"/>
      <c r="G147" s="479"/>
      <c r="H147" s="479"/>
      <c r="I147" s="531"/>
    </row>
    <row r="148" spans="2:9" s="470" customFormat="1" ht="42.75" customHeight="1">
      <c r="C148" s="464"/>
      <c r="D148" s="465"/>
      <c r="E148" s="530"/>
      <c r="F148" s="479"/>
      <c r="G148" s="479"/>
      <c r="H148" s="479"/>
      <c r="I148" s="531"/>
    </row>
    <row r="149" spans="2:9" s="470" customFormat="1" ht="42.75" customHeight="1">
      <c r="C149" s="464"/>
      <c r="D149" s="465"/>
      <c r="E149" s="530"/>
      <c r="F149" s="479"/>
      <c r="G149" s="479"/>
      <c r="H149" s="479"/>
      <c r="I149" s="531"/>
    </row>
    <row r="150" spans="2:9" s="470" customFormat="1" ht="42.75" customHeight="1">
      <c r="C150" s="464"/>
      <c r="D150" s="465"/>
      <c r="E150" s="530"/>
      <c r="F150" s="479"/>
      <c r="G150" s="479"/>
      <c r="H150" s="479"/>
      <c r="I150" s="531"/>
    </row>
    <row r="151" spans="2:9" s="470" customFormat="1" ht="42.75" customHeight="1">
      <c r="C151" s="464"/>
      <c r="D151" s="465"/>
      <c r="E151" s="530"/>
      <c r="F151" s="479"/>
      <c r="G151" s="479"/>
      <c r="H151" s="479"/>
      <c r="I151" s="531"/>
    </row>
    <row r="152" spans="2:9" s="470" customFormat="1" ht="42.75" customHeight="1">
      <c r="C152" s="464"/>
      <c r="D152" s="465"/>
      <c r="E152" s="530"/>
      <c r="F152" s="479"/>
      <c r="G152" s="479"/>
      <c r="H152" s="479"/>
      <c r="I152" s="531"/>
    </row>
    <row r="153" spans="2:9" s="470" customFormat="1" ht="42.75" customHeight="1">
      <c r="C153" s="464"/>
      <c r="D153" s="465"/>
      <c r="E153" s="530"/>
      <c r="F153" s="479"/>
      <c r="G153" s="479"/>
      <c r="H153" s="479"/>
      <c r="I153" s="531"/>
    </row>
    <row r="154" spans="2:9" s="534" customFormat="1" ht="42.75" customHeight="1">
      <c r="B154" s="470"/>
      <c r="C154" s="464"/>
      <c r="D154" s="465"/>
      <c r="E154" s="530"/>
      <c r="F154" s="532"/>
      <c r="G154" s="532"/>
      <c r="H154" s="532"/>
      <c r="I154" s="533"/>
    </row>
    <row r="155" spans="2:9" s="534" customFormat="1" ht="42.75" customHeight="1">
      <c r="C155" s="535"/>
      <c r="D155" s="536"/>
      <c r="E155" s="537"/>
      <c r="F155" s="532"/>
      <c r="G155" s="532"/>
      <c r="H155" s="532"/>
      <c r="I155" s="533"/>
    </row>
    <row r="156" spans="2:9" s="534" customFormat="1" ht="42.75" customHeight="1">
      <c r="C156" s="535"/>
      <c r="D156" s="536"/>
      <c r="E156" s="537"/>
      <c r="F156" s="532"/>
      <c r="G156" s="532"/>
      <c r="H156" s="532"/>
      <c r="I156" s="533"/>
    </row>
    <row r="157" spans="2:9" s="534" customFormat="1" ht="42.75" customHeight="1">
      <c r="C157" s="535"/>
      <c r="D157" s="536"/>
      <c r="E157" s="537"/>
      <c r="F157" s="532"/>
      <c r="G157" s="532"/>
      <c r="H157" s="532"/>
      <c r="I157" s="533"/>
    </row>
    <row r="158" spans="2:9" s="534" customFormat="1" ht="42.75" customHeight="1">
      <c r="C158" s="535"/>
      <c r="D158" s="536"/>
      <c r="E158" s="537"/>
      <c r="F158" s="532"/>
      <c r="G158" s="532"/>
      <c r="H158" s="532"/>
      <c r="I158" s="533"/>
    </row>
    <row r="159" spans="2:9" s="534" customFormat="1" ht="42.75" customHeight="1">
      <c r="C159" s="535"/>
      <c r="D159" s="536"/>
      <c r="E159" s="537"/>
      <c r="F159" s="532"/>
      <c r="G159" s="532"/>
      <c r="H159" s="532"/>
      <c r="I159" s="533"/>
    </row>
    <row r="160" spans="2:9" s="534" customFormat="1" ht="42.75" customHeight="1">
      <c r="C160" s="535"/>
      <c r="D160" s="536"/>
      <c r="E160" s="537"/>
      <c r="F160" s="532"/>
      <c r="G160" s="532"/>
      <c r="H160" s="532"/>
      <c r="I160" s="533"/>
    </row>
    <row r="161" spans="3:9" s="534" customFormat="1" ht="42.75" customHeight="1">
      <c r="C161" s="535"/>
      <c r="D161" s="536"/>
      <c r="E161" s="537"/>
      <c r="F161" s="532"/>
      <c r="G161" s="532"/>
      <c r="H161" s="532"/>
      <c r="I161" s="533"/>
    </row>
    <row r="162" spans="3:9" s="534" customFormat="1" ht="42.75" customHeight="1">
      <c r="C162" s="535"/>
      <c r="D162" s="536"/>
      <c r="E162" s="537"/>
      <c r="F162" s="532"/>
      <c r="G162" s="532"/>
      <c r="H162" s="532"/>
      <c r="I162" s="533"/>
    </row>
    <row r="163" spans="3:9" s="534" customFormat="1" ht="42.75" customHeight="1">
      <c r="C163" s="535"/>
      <c r="D163" s="536"/>
      <c r="E163" s="537"/>
      <c r="F163" s="532"/>
      <c r="G163" s="532"/>
      <c r="H163" s="532"/>
      <c r="I163" s="533"/>
    </row>
    <row r="164" spans="3:9" s="534" customFormat="1" ht="42.75" customHeight="1">
      <c r="C164" s="535"/>
      <c r="D164" s="536"/>
      <c r="E164" s="537"/>
      <c r="F164" s="532"/>
      <c r="G164" s="532"/>
      <c r="H164" s="532"/>
      <c r="I164" s="533"/>
    </row>
    <row r="165" spans="3:9" s="534" customFormat="1" ht="42.75" customHeight="1">
      <c r="C165" s="535"/>
      <c r="D165" s="536"/>
      <c r="E165" s="537"/>
      <c r="F165" s="532"/>
      <c r="G165" s="532"/>
      <c r="H165" s="532"/>
      <c r="I165" s="533"/>
    </row>
    <row r="166" spans="3:9" s="534" customFormat="1" ht="42.75" customHeight="1">
      <c r="C166" s="535"/>
      <c r="D166" s="536"/>
      <c r="E166" s="537"/>
      <c r="F166" s="532"/>
      <c r="G166" s="532"/>
      <c r="H166" s="532"/>
      <c r="I166" s="533"/>
    </row>
    <row r="167" spans="3:9" s="534" customFormat="1" ht="42.75" customHeight="1">
      <c r="C167" s="535"/>
      <c r="D167" s="536"/>
      <c r="E167" s="537"/>
      <c r="F167" s="532"/>
      <c r="G167" s="532"/>
      <c r="H167" s="532"/>
      <c r="I167" s="533"/>
    </row>
    <row r="168" spans="3:9" s="534" customFormat="1" ht="42.75" customHeight="1">
      <c r="C168" s="535"/>
      <c r="D168" s="536"/>
      <c r="E168" s="537"/>
      <c r="F168" s="532"/>
      <c r="G168" s="532"/>
      <c r="H168" s="532"/>
      <c r="I168" s="533"/>
    </row>
    <row r="169" spans="3:9" s="534" customFormat="1" ht="42.75" customHeight="1">
      <c r="C169" s="535"/>
      <c r="D169" s="536"/>
      <c r="E169" s="537"/>
      <c r="F169" s="532"/>
      <c r="G169" s="532"/>
      <c r="H169" s="532"/>
      <c r="I169" s="533"/>
    </row>
    <row r="170" spans="3:9" s="534" customFormat="1" ht="42.75" customHeight="1">
      <c r="C170" s="535"/>
      <c r="D170" s="536"/>
      <c r="E170" s="537"/>
      <c r="F170" s="532"/>
      <c r="G170" s="532"/>
      <c r="H170" s="532"/>
      <c r="I170" s="533"/>
    </row>
    <row r="171" spans="3:9" s="534" customFormat="1" ht="42.75" customHeight="1">
      <c r="C171" s="535"/>
      <c r="D171" s="536"/>
      <c r="E171" s="537"/>
      <c r="F171" s="532"/>
      <c r="G171" s="532"/>
      <c r="H171" s="532"/>
      <c r="I171" s="533"/>
    </row>
    <row r="172" spans="3:9" s="534" customFormat="1" ht="42.75" customHeight="1">
      <c r="C172" s="535"/>
      <c r="D172" s="536"/>
      <c r="E172" s="537"/>
      <c r="F172" s="532"/>
      <c r="G172" s="532"/>
      <c r="H172" s="532"/>
      <c r="I172" s="533"/>
    </row>
    <row r="173" spans="3:9" s="534" customFormat="1" ht="42.75" customHeight="1">
      <c r="C173" s="535"/>
      <c r="D173" s="536"/>
      <c r="E173" s="537"/>
      <c r="F173" s="532"/>
      <c r="G173" s="532"/>
      <c r="H173" s="532"/>
      <c r="I173" s="533"/>
    </row>
    <row r="174" spans="3:9" s="534" customFormat="1" ht="42.75" customHeight="1">
      <c r="C174" s="535"/>
      <c r="D174" s="536"/>
      <c r="E174" s="537"/>
      <c r="F174" s="532"/>
      <c r="G174" s="532"/>
      <c r="H174" s="532"/>
      <c r="I174" s="533"/>
    </row>
    <row r="175" spans="3:9" s="534" customFormat="1" ht="42.75" customHeight="1">
      <c r="C175" s="535"/>
      <c r="D175" s="536"/>
      <c r="E175" s="537"/>
      <c r="F175" s="532"/>
      <c r="G175" s="532"/>
      <c r="H175" s="532"/>
      <c r="I175" s="533"/>
    </row>
    <row r="176" spans="3:9" s="534" customFormat="1" ht="42.75" customHeight="1">
      <c r="C176" s="535"/>
      <c r="D176" s="536"/>
      <c r="E176" s="537"/>
      <c r="F176" s="532"/>
      <c r="G176" s="532"/>
      <c r="H176" s="532"/>
      <c r="I176" s="533"/>
    </row>
    <row r="177" spans="3:9" s="534" customFormat="1" ht="42.75" customHeight="1">
      <c r="C177" s="535"/>
      <c r="D177" s="536"/>
      <c r="E177" s="537"/>
      <c r="F177" s="532"/>
      <c r="G177" s="532"/>
      <c r="H177" s="532"/>
      <c r="I177" s="533"/>
    </row>
    <row r="178" spans="3:9" s="534" customFormat="1" ht="42.75" customHeight="1">
      <c r="C178" s="535"/>
      <c r="D178" s="536"/>
      <c r="E178" s="537"/>
      <c r="F178" s="532"/>
      <c r="G178" s="532"/>
      <c r="H178" s="532"/>
      <c r="I178" s="533"/>
    </row>
    <row r="179" spans="3:9" s="534" customFormat="1" ht="42.75" customHeight="1">
      <c r="C179" s="535"/>
      <c r="D179" s="536"/>
      <c r="E179" s="537"/>
      <c r="F179" s="532"/>
      <c r="G179" s="532"/>
      <c r="H179" s="532"/>
      <c r="I179" s="533"/>
    </row>
    <row r="180" spans="3:9" s="534" customFormat="1" ht="42.75" customHeight="1">
      <c r="C180" s="535"/>
      <c r="D180" s="536"/>
      <c r="E180" s="537"/>
      <c r="F180" s="532"/>
      <c r="G180" s="532"/>
      <c r="H180" s="532"/>
      <c r="I180" s="533"/>
    </row>
    <row r="181" spans="3:9" s="534" customFormat="1" ht="42.75" customHeight="1">
      <c r="C181" s="535"/>
      <c r="D181" s="536"/>
      <c r="E181" s="537"/>
      <c r="F181" s="532"/>
      <c r="G181" s="532"/>
      <c r="H181" s="532"/>
      <c r="I181" s="533"/>
    </row>
    <row r="182" spans="3:9" s="534" customFormat="1" ht="42.75" customHeight="1">
      <c r="C182" s="535"/>
      <c r="D182" s="536"/>
      <c r="E182" s="537"/>
      <c r="F182" s="532"/>
      <c r="G182" s="532"/>
      <c r="H182" s="532"/>
      <c r="I182" s="533"/>
    </row>
    <row r="183" spans="3:9" s="534" customFormat="1" ht="42.75" customHeight="1">
      <c r="C183" s="535"/>
      <c r="D183" s="536"/>
      <c r="E183" s="537"/>
      <c r="F183" s="532"/>
      <c r="G183" s="532"/>
      <c r="H183" s="532"/>
      <c r="I183" s="533"/>
    </row>
    <row r="184" spans="3:9" s="534" customFormat="1" ht="42.75" customHeight="1">
      <c r="C184" s="535"/>
      <c r="D184" s="536"/>
      <c r="E184" s="537"/>
      <c r="F184" s="532"/>
      <c r="G184" s="532"/>
      <c r="H184" s="532"/>
      <c r="I184" s="533"/>
    </row>
    <row r="185" spans="3:9" s="534" customFormat="1" ht="42.75" customHeight="1">
      <c r="C185" s="535"/>
      <c r="D185" s="536"/>
      <c r="E185" s="537"/>
      <c r="F185" s="532"/>
      <c r="G185" s="532"/>
      <c r="H185" s="532"/>
      <c r="I185" s="533"/>
    </row>
    <row r="186" spans="3:9" s="534" customFormat="1" ht="42.75" customHeight="1">
      <c r="C186" s="535"/>
      <c r="D186" s="536"/>
      <c r="E186" s="537"/>
      <c r="F186" s="532"/>
      <c r="G186" s="532"/>
      <c r="H186" s="532"/>
      <c r="I186" s="533"/>
    </row>
    <row r="187" spans="3:9" s="534" customFormat="1" ht="42.75" customHeight="1">
      <c r="C187" s="535"/>
      <c r="D187" s="536"/>
      <c r="E187" s="537"/>
      <c r="F187" s="532"/>
      <c r="G187" s="532"/>
      <c r="H187" s="532"/>
      <c r="I187" s="533"/>
    </row>
    <row r="188" spans="3:9" s="534" customFormat="1" ht="42.75" customHeight="1">
      <c r="C188" s="535"/>
      <c r="D188" s="536"/>
      <c r="E188" s="537"/>
      <c r="F188" s="532"/>
      <c r="G188" s="532"/>
      <c r="H188" s="532"/>
      <c r="I188" s="533"/>
    </row>
    <row r="189" spans="3:9" s="534" customFormat="1" ht="42.75" customHeight="1">
      <c r="C189" s="535"/>
      <c r="D189" s="536"/>
      <c r="E189" s="537"/>
      <c r="F189" s="532"/>
      <c r="G189" s="532"/>
      <c r="H189" s="532"/>
      <c r="I189" s="533"/>
    </row>
    <row r="190" spans="3:9" s="534" customFormat="1" ht="42.75" customHeight="1">
      <c r="C190" s="535"/>
      <c r="D190" s="536"/>
      <c r="E190" s="537"/>
      <c r="F190" s="532"/>
      <c r="G190" s="532"/>
      <c r="H190" s="532"/>
      <c r="I190" s="533"/>
    </row>
    <row r="191" spans="3:9" s="534" customFormat="1" ht="42.75" customHeight="1">
      <c r="C191" s="535"/>
      <c r="D191" s="536"/>
      <c r="E191" s="537"/>
      <c r="F191" s="532"/>
      <c r="G191" s="532"/>
      <c r="H191" s="532"/>
      <c r="I191" s="533"/>
    </row>
    <row r="192" spans="3:9" s="534" customFormat="1" ht="42.75" customHeight="1">
      <c r="C192" s="535"/>
      <c r="D192" s="536"/>
      <c r="E192" s="537"/>
      <c r="F192" s="532"/>
      <c r="G192" s="532"/>
      <c r="H192" s="532"/>
      <c r="I192" s="533"/>
    </row>
    <row r="193" spans="3:9" s="534" customFormat="1" ht="42.75" customHeight="1">
      <c r="C193" s="535"/>
      <c r="D193" s="536"/>
      <c r="E193" s="537"/>
      <c r="F193" s="532"/>
      <c r="G193" s="532"/>
      <c r="H193" s="532"/>
      <c r="I193" s="533"/>
    </row>
    <row r="194" spans="3:9" s="534" customFormat="1" ht="42.75" customHeight="1">
      <c r="C194" s="535"/>
      <c r="D194" s="536"/>
      <c r="E194" s="537"/>
      <c r="F194" s="532"/>
      <c r="G194" s="532"/>
      <c r="H194" s="532"/>
      <c r="I194" s="533"/>
    </row>
    <row r="195" spans="3:9" s="534" customFormat="1" ht="42.75" customHeight="1">
      <c r="C195" s="535"/>
      <c r="D195" s="536"/>
      <c r="E195" s="537"/>
      <c r="F195" s="532"/>
      <c r="G195" s="532"/>
      <c r="H195" s="532"/>
      <c r="I195" s="533"/>
    </row>
    <row r="196" spans="3:9" s="534" customFormat="1" ht="42.75" customHeight="1">
      <c r="C196" s="535"/>
      <c r="D196" s="536"/>
      <c r="E196" s="537"/>
      <c r="F196" s="532"/>
      <c r="G196" s="532"/>
      <c r="H196" s="532"/>
      <c r="I196" s="533"/>
    </row>
    <row r="197" spans="3:9" s="534" customFormat="1" ht="42.75" customHeight="1">
      <c r="C197" s="535"/>
      <c r="D197" s="536"/>
      <c r="E197" s="537"/>
      <c r="F197" s="532"/>
      <c r="G197" s="532"/>
      <c r="H197" s="532"/>
      <c r="I197" s="533"/>
    </row>
    <row r="198" spans="3:9" s="534" customFormat="1" ht="42.75" customHeight="1">
      <c r="C198" s="535"/>
      <c r="D198" s="536"/>
      <c r="E198" s="537"/>
      <c r="F198" s="532"/>
      <c r="G198" s="532"/>
      <c r="H198" s="532"/>
      <c r="I198" s="533"/>
    </row>
    <row r="199" spans="3:9" s="534" customFormat="1" ht="42.75" customHeight="1">
      <c r="C199" s="535"/>
      <c r="D199" s="536"/>
      <c r="E199" s="537"/>
      <c r="F199" s="532"/>
      <c r="G199" s="532"/>
      <c r="H199" s="532"/>
      <c r="I199" s="533"/>
    </row>
    <row r="200" spans="3:9" s="534" customFormat="1" ht="42.75" customHeight="1">
      <c r="C200" s="535"/>
      <c r="D200" s="536"/>
      <c r="E200" s="537"/>
      <c r="F200" s="532"/>
      <c r="G200" s="532"/>
      <c r="H200" s="532"/>
      <c r="I200" s="533"/>
    </row>
    <row r="201" spans="3:9" s="534" customFormat="1" ht="42.75" customHeight="1">
      <c r="C201" s="535"/>
      <c r="D201" s="536"/>
      <c r="E201" s="537"/>
      <c r="F201" s="532"/>
      <c r="G201" s="532"/>
      <c r="H201" s="532"/>
      <c r="I201" s="533"/>
    </row>
    <row r="202" spans="3:9" s="534" customFormat="1" ht="42.75" customHeight="1">
      <c r="C202" s="535"/>
      <c r="D202" s="536"/>
      <c r="E202" s="537"/>
      <c r="F202" s="532"/>
      <c r="G202" s="532"/>
      <c r="H202" s="532"/>
      <c r="I202" s="533"/>
    </row>
    <row r="203" spans="3:9" s="534" customFormat="1" ht="42.75" customHeight="1">
      <c r="C203" s="535"/>
      <c r="D203" s="536"/>
      <c r="E203" s="537"/>
      <c r="F203" s="532"/>
      <c r="G203" s="532"/>
      <c r="H203" s="532"/>
      <c r="I203" s="533"/>
    </row>
    <row r="204" spans="3:9" s="534" customFormat="1" ht="42.75" customHeight="1">
      <c r="C204" s="535"/>
      <c r="D204" s="536"/>
      <c r="E204" s="537"/>
      <c r="F204" s="532"/>
      <c r="G204" s="532"/>
      <c r="H204" s="532"/>
      <c r="I204" s="533"/>
    </row>
    <row r="205" spans="3:9" s="534" customFormat="1" ht="42.75" customHeight="1">
      <c r="C205" s="535"/>
      <c r="D205" s="536"/>
      <c r="E205" s="537"/>
      <c r="F205" s="532"/>
      <c r="G205" s="532"/>
      <c r="H205" s="532"/>
      <c r="I205" s="533"/>
    </row>
    <row r="206" spans="3:9" s="534" customFormat="1" ht="42.75" customHeight="1">
      <c r="C206" s="535"/>
      <c r="D206" s="536"/>
      <c r="E206" s="537"/>
      <c r="F206" s="532"/>
      <c r="G206" s="532"/>
      <c r="H206" s="532"/>
      <c r="I206" s="533"/>
    </row>
    <row r="207" spans="3:9" s="534" customFormat="1" ht="42.75" customHeight="1">
      <c r="C207" s="535"/>
      <c r="D207" s="536"/>
      <c r="E207" s="537"/>
      <c r="F207" s="532"/>
      <c r="G207" s="532"/>
      <c r="H207" s="532"/>
      <c r="I207" s="533"/>
    </row>
    <row r="208" spans="3:9" s="534" customFormat="1" ht="42.75" customHeight="1">
      <c r="C208" s="535"/>
      <c r="D208" s="536"/>
      <c r="E208" s="537"/>
      <c r="F208" s="532"/>
      <c r="G208" s="532"/>
      <c r="H208" s="532"/>
      <c r="I208" s="533"/>
    </row>
    <row r="209" spans="3:9" s="534" customFormat="1" ht="42.75" customHeight="1">
      <c r="C209" s="535"/>
      <c r="D209" s="536"/>
      <c r="E209" s="537"/>
      <c r="F209" s="532"/>
      <c r="G209" s="532"/>
      <c r="H209" s="532"/>
      <c r="I209" s="533"/>
    </row>
    <row r="210" spans="3:9" s="534" customFormat="1" ht="42.75" customHeight="1">
      <c r="C210" s="535"/>
      <c r="D210" s="536"/>
      <c r="E210" s="537"/>
      <c r="F210" s="532"/>
      <c r="G210" s="532"/>
      <c r="H210" s="532"/>
      <c r="I210" s="533"/>
    </row>
    <row r="211" spans="3:9" s="534" customFormat="1" ht="42.75" customHeight="1">
      <c r="C211" s="535"/>
      <c r="D211" s="536"/>
      <c r="E211" s="537"/>
      <c r="F211" s="532"/>
      <c r="G211" s="532"/>
      <c r="H211" s="532"/>
      <c r="I211" s="533"/>
    </row>
    <row r="212" spans="3:9" s="534" customFormat="1" ht="42.75" customHeight="1">
      <c r="C212" s="535"/>
      <c r="D212" s="536"/>
      <c r="E212" s="537"/>
      <c r="F212" s="532"/>
      <c r="G212" s="532"/>
      <c r="H212" s="532"/>
      <c r="I212" s="533"/>
    </row>
    <row r="213" spans="3:9" s="534" customFormat="1" ht="42.75" customHeight="1">
      <c r="C213" s="535"/>
      <c r="D213" s="536"/>
      <c r="E213" s="537"/>
      <c r="F213" s="532"/>
      <c r="G213" s="532"/>
      <c r="H213" s="532"/>
      <c r="I213" s="533"/>
    </row>
    <row r="214" spans="3:9" s="534" customFormat="1" ht="42.75" customHeight="1">
      <c r="C214" s="535"/>
      <c r="D214" s="536"/>
      <c r="E214" s="537"/>
      <c r="F214" s="532"/>
      <c r="G214" s="532"/>
      <c r="H214" s="532"/>
      <c r="I214" s="533"/>
    </row>
    <row r="215" spans="3:9" s="534" customFormat="1" ht="42.75" customHeight="1">
      <c r="C215" s="535"/>
      <c r="D215" s="536"/>
      <c r="E215" s="537"/>
      <c r="F215" s="532"/>
      <c r="G215" s="532"/>
      <c r="H215" s="532"/>
      <c r="I215" s="533"/>
    </row>
    <row r="216" spans="3:9" s="534" customFormat="1" ht="42.75" customHeight="1">
      <c r="C216" s="535"/>
      <c r="D216" s="536"/>
      <c r="E216" s="537"/>
      <c r="F216" s="532"/>
      <c r="G216" s="532"/>
      <c r="H216" s="532"/>
      <c r="I216" s="533"/>
    </row>
    <row r="217" spans="3:9" s="534" customFormat="1" ht="42.75" customHeight="1">
      <c r="C217" s="535"/>
      <c r="D217" s="536"/>
      <c r="E217" s="537"/>
      <c r="F217" s="532"/>
      <c r="G217" s="532"/>
      <c r="H217" s="532"/>
      <c r="I217" s="533"/>
    </row>
    <row r="218" spans="3:9" s="534" customFormat="1" ht="42.75" customHeight="1">
      <c r="C218" s="535"/>
      <c r="D218" s="536"/>
      <c r="E218" s="537"/>
      <c r="F218" s="532"/>
      <c r="G218" s="532"/>
      <c r="H218" s="532"/>
      <c r="I218" s="533"/>
    </row>
    <row r="219" spans="3:9" s="534" customFormat="1" ht="42.75" customHeight="1">
      <c r="C219" s="535"/>
      <c r="D219" s="536"/>
      <c r="E219" s="537"/>
      <c r="F219" s="532"/>
      <c r="G219" s="532"/>
      <c r="H219" s="532"/>
      <c r="I219" s="533"/>
    </row>
    <row r="220" spans="3:9" s="534" customFormat="1" ht="42.75" customHeight="1">
      <c r="C220" s="535"/>
      <c r="D220" s="536"/>
      <c r="E220" s="537"/>
      <c r="F220" s="532"/>
      <c r="G220" s="532"/>
      <c r="H220" s="532"/>
      <c r="I220" s="533"/>
    </row>
    <row r="221" spans="3:9" s="534" customFormat="1" ht="42.75" customHeight="1">
      <c r="C221" s="535"/>
      <c r="D221" s="536"/>
      <c r="E221" s="537"/>
      <c r="F221" s="532"/>
      <c r="G221" s="532"/>
      <c r="H221" s="532"/>
      <c r="I221" s="533"/>
    </row>
    <row r="222" spans="3:9" s="534" customFormat="1" ht="42.75" customHeight="1">
      <c r="C222" s="535"/>
      <c r="D222" s="536"/>
      <c r="E222" s="537"/>
      <c r="F222" s="532"/>
      <c r="G222" s="532"/>
      <c r="H222" s="532"/>
      <c r="I222" s="533"/>
    </row>
    <row r="223" spans="3:9" s="534" customFormat="1" ht="42.75" customHeight="1">
      <c r="C223" s="535"/>
      <c r="D223" s="536"/>
      <c r="E223" s="537"/>
      <c r="F223" s="532"/>
      <c r="G223" s="532"/>
      <c r="H223" s="532"/>
      <c r="I223" s="533"/>
    </row>
    <row r="224" spans="3:9" s="534" customFormat="1" ht="42.75" customHeight="1">
      <c r="C224" s="535"/>
      <c r="D224" s="536"/>
      <c r="E224" s="537"/>
      <c r="F224" s="532"/>
      <c r="G224" s="532"/>
      <c r="H224" s="532"/>
      <c r="I224" s="533"/>
    </row>
    <row r="225" spans="3:9" s="534" customFormat="1" ht="42.75" customHeight="1">
      <c r="C225" s="535"/>
      <c r="D225" s="536"/>
      <c r="E225" s="537"/>
      <c r="F225" s="532"/>
      <c r="G225" s="532"/>
      <c r="H225" s="532"/>
      <c r="I225" s="533"/>
    </row>
    <row r="226" spans="3:9" s="534" customFormat="1" ht="42.75" customHeight="1">
      <c r="C226" s="535"/>
      <c r="D226" s="536"/>
      <c r="E226" s="537"/>
      <c r="F226" s="532"/>
      <c r="G226" s="532"/>
      <c r="H226" s="532"/>
      <c r="I226" s="533"/>
    </row>
    <row r="227" spans="3:9" s="534" customFormat="1" ht="42.75" customHeight="1">
      <c r="C227" s="535"/>
      <c r="D227" s="536"/>
      <c r="E227" s="537"/>
      <c r="F227" s="532"/>
      <c r="G227" s="532"/>
      <c r="H227" s="532"/>
      <c r="I227" s="533"/>
    </row>
    <row r="228" spans="3:9" s="534" customFormat="1" ht="42.75" customHeight="1">
      <c r="C228" s="535"/>
      <c r="D228" s="536"/>
      <c r="E228" s="537"/>
      <c r="F228" s="532"/>
      <c r="G228" s="532"/>
      <c r="H228" s="532"/>
      <c r="I228" s="533"/>
    </row>
    <row r="229" spans="3:9" s="534" customFormat="1" ht="42.75" customHeight="1">
      <c r="C229" s="535"/>
      <c r="D229" s="536"/>
      <c r="E229" s="537"/>
      <c r="F229" s="532"/>
      <c r="G229" s="532"/>
      <c r="H229" s="532"/>
      <c r="I229" s="533"/>
    </row>
    <row r="230" spans="3:9" s="534" customFormat="1" ht="42.75" customHeight="1">
      <c r="C230" s="535"/>
      <c r="D230" s="536"/>
      <c r="E230" s="537"/>
      <c r="F230" s="532"/>
      <c r="G230" s="532"/>
      <c r="H230" s="532"/>
      <c r="I230" s="533"/>
    </row>
    <row r="231" spans="3:9" s="534" customFormat="1" ht="42.75" customHeight="1">
      <c r="C231" s="535"/>
      <c r="D231" s="536"/>
      <c r="E231" s="537"/>
      <c r="F231" s="532"/>
      <c r="G231" s="532"/>
      <c r="H231" s="532"/>
      <c r="I231" s="533"/>
    </row>
    <row r="232" spans="3:9" s="534" customFormat="1" ht="42.75" customHeight="1">
      <c r="C232" s="535"/>
      <c r="D232" s="536"/>
      <c r="E232" s="537"/>
      <c r="F232" s="532"/>
      <c r="G232" s="532"/>
      <c r="H232" s="532"/>
      <c r="I232" s="533"/>
    </row>
    <row r="233" spans="3:9" s="534" customFormat="1" ht="42.75" customHeight="1">
      <c r="C233" s="535"/>
      <c r="D233" s="536"/>
      <c r="E233" s="537"/>
      <c r="F233" s="532"/>
      <c r="G233" s="532"/>
      <c r="H233" s="532"/>
      <c r="I233" s="533"/>
    </row>
    <row r="234" spans="3:9" s="534" customFormat="1" ht="42.75" customHeight="1">
      <c r="C234" s="535"/>
      <c r="D234" s="536"/>
      <c r="E234" s="537"/>
      <c r="F234" s="532"/>
      <c r="G234" s="532"/>
      <c r="H234" s="532"/>
      <c r="I234" s="533"/>
    </row>
    <row r="235" spans="3:9" s="534" customFormat="1" ht="42.75" customHeight="1">
      <c r="C235" s="535"/>
      <c r="D235" s="536"/>
      <c r="E235" s="537"/>
      <c r="F235" s="532"/>
      <c r="G235" s="532"/>
      <c r="H235" s="532"/>
      <c r="I235" s="533"/>
    </row>
    <row r="236" spans="3:9" s="534" customFormat="1" ht="42.75" customHeight="1">
      <c r="C236" s="535"/>
      <c r="D236" s="536"/>
      <c r="E236" s="537"/>
      <c r="F236" s="532"/>
      <c r="G236" s="532"/>
      <c r="H236" s="532"/>
      <c r="I236" s="533"/>
    </row>
    <row r="237" spans="3:9" s="534" customFormat="1" ht="42.75" customHeight="1">
      <c r="C237" s="535"/>
      <c r="D237" s="536"/>
      <c r="E237" s="537"/>
      <c r="F237" s="532"/>
      <c r="G237" s="532"/>
      <c r="H237" s="532"/>
      <c r="I237" s="533"/>
    </row>
    <row r="238" spans="3:9" s="534" customFormat="1" ht="42.75" customHeight="1">
      <c r="C238" s="535"/>
      <c r="D238" s="536"/>
      <c r="E238" s="537"/>
      <c r="F238" s="532"/>
      <c r="G238" s="532"/>
      <c r="H238" s="532"/>
      <c r="I238" s="533"/>
    </row>
    <row r="239" spans="3:9" s="534" customFormat="1" ht="42.75" customHeight="1">
      <c r="C239" s="535"/>
      <c r="D239" s="536"/>
      <c r="E239" s="537"/>
      <c r="F239" s="532"/>
      <c r="G239" s="532"/>
      <c r="H239" s="532"/>
      <c r="I239" s="533"/>
    </row>
    <row r="240" spans="3:9" s="534" customFormat="1" ht="42.75" customHeight="1">
      <c r="C240" s="535"/>
      <c r="D240" s="536"/>
      <c r="E240" s="537"/>
      <c r="F240" s="532"/>
      <c r="G240" s="532"/>
      <c r="H240" s="532"/>
      <c r="I240" s="533"/>
    </row>
    <row r="241" spans="3:9" s="534" customFormat="1" ht="42.75" customHeight="1">
      <c r="C241" s="535"/>
      <c r="D241" s="536"/>
      <c r="E241" s="537"/>
      <c r="F241" s="532"/>
      <c r="G241" s="532"/>
      <c r="H241" s="532"/>
      <c r="I241" s="533"/>
    </row>
    <row r="242" spans="3:9" s="534" customFormat="1" ht="42.75" customHeight="1">
      <c r="C242" s="535"/>
      <c r="D242" s="536"/>
      <c r="E242" s="537"/>
      <c r="F242" s="532"/>
      <c r="G242" s="532"/>
      <c r="H242" s="532"/>
      <c r="I242" s="533"/>
    </row>
    <row r="243" spans="3:9" s="534" customFormat="1" ht="42.75" customHeight="1">
      <c r="C243" s="535"/>
      <c r="D243" s="536"/>
      <c r="E243" s="537"/>
      <c r="F243" s="532"/>
      <c r="G243" s="532"/>
      <c r="H243" s="532"/>
      <c r="I243" s="533"/>
    </row>
    <row r="244" spans="3:9" s="534" customFormat="1" ht="42.75" customHeight="1">
      <c r="C244" s="535"/>
      <c r="D244" s="536"/>
      <c r="E244" s="537"/>
      <c r="F244" s="532"/>
      <c r="G244" s="532"/>
      <c r="H244" s="532"/>
      <c r="I244" s="533"/>
    </row>
    <row r="245" spans="3:9" s="534" customFormat="1" ht="42.75" customHeight="1">
      <c r="C245" s="535"/>
      <c r="D245" s="536"/>
      <c r="E245" s="537"/>
      <c r="F245" s="532"/>
      <c r="G245" s="532"/>
      <c r="H245" s="532"/>
      <c r="I245" s="533"/>
    </row>
    <row r="246" spans="3:9" s="534" customFormat="1" ht="42.75" customHeight="1">
      <c r="C246" s="535"/>
      <c r="D246" s="536"/>
      <c r="E246" s="537"/>
      <c r="F246" s="532"/>
      <c r="G246" s="532"/>
      <c r="H246" s="532"/>
      <c r="I246" s="533"/>
    </row>
    <row r="247" spans="3:9" s="534" customFormat="1" ht="42.75" customHeight="1">
      <c r="C247" s="535"/>
      <c r="D247" s="536"/>
      <c r="E247" s="537"/>
      <c r="F247" s="532"/>
      <c r="G247" s="532"/>
      <c r="H247" s="532"/>
      <c r="I247" s="533"/>
    </row>
    <row r="248" spans="3:9" s="534" customFormat="1" ht="42.75" customHeight="1">
      <c r="C248" s="535"/>
      <c r="D248" s="536"/>
      <c r="E248" s="537"/>
      <c r="F248" s="532"/>
      <c r="G248" s="532"/>
      <c r="H248" s="532"/>
      <c r="I248" s="533"/>
    </row>
    <row r="249" spans="3:9" s="534" customFormat="1" ht="42.75" customHeight="1">
      <c r="C249" s="535"/>
      <c r="D249" s="536"/>
      <c r="E249" s="537"/>
      <c r="F249" s="532"/>
      <c r="G249" s="532"/>
      <c r="H249" s="532"/>
      <c r="I249" s="533"/>
    </row>
    <row r="250" spans="3:9" s="534" customFormat="1" ht="42.75" customHeight="1">
      <c r="C250" s="535"/>
      <c r="D250" s="536"/>
      <c r="E250" s="537"/>
      <c r="F250" s="532"/>
      <c r="G250" s="532"/>
      <c r="H250" s="532"/>
      <c r="I250" s="533"/>
    </row>
    <row r="251" spans="3:9" s="534" customFormat="1" ht="42.75" customHeight="1">
      <c r="C251" s="535"/>
      <c r="D251" s="536"/>
      <c r="E251" s="537"/>
      <c r="F251" s="532"/>
      <c r="G251" s="532"/>
      <c r="H251" s="532"/>
      <c r="I251" s="533"/>
    </row>
    <row r="252" spans="3:9" s="534" customFormat="1" ht="42.75" customHeight="1">
      <c r="C252" s="535"/>
      <c r="D252" s="536"/>
      <c r="E252" s="537"/>
      <c r="F252" s="532"/>
      <c r="G252" s="532"/>
      <c r="H252" s="532"/>
      <c r="I252" s="533"/>
    </row>
    <row r="253" spans="3:9" s="534" customFormat="1" ht="42.75" customHeight="1">
      <c r="C253" s="535"/>
      <c r="D253" s="536"/>
      <c r="E253" s="537"/>
      <c r="F253" s="532"/>
      <c r="G253" s="532"/>
      <c r="H253" s="532"/>
      <c r="I253" s="533"/>
    </row>
    <row r="254" spans="3:9" s="534" customFormat="1" ht="42.75" customHeight="1">
      <c r="C254" s="535"/>
      <c r="D254" s="536"/>
      <c r="E254" s="537"/>
      <c r="F254" s="532"/>
      <c r="G254" s="532"/>
      <c r="H254" s="532"/>
      <c r="I254" s="533"/>
    </row>
    <row r="255" spans="3:9" s="534" customFormat="1" ht="42.75" customHeight="1">
      <c r="C255" s="535"/>
      <c r="D255" s="536"/>
      <c r="E255" s="537"/>
      <c r="F255" s="532"/>
      <c r="G255" s="532"/>
      <c r="H255" s="532"/>
      <c r="I255" s="533"/>
    </row>
    <row r="256" spans="3:9" s="534" customFormat="1" ht="42.75" customHeight="1">
      <c r="C256" s="535"/>
      <c r="D256" s="536"/>
      <c r="E256" s="537"/>
      <c r="F256" s="532"/>
      <c r="G256" s="532"/>
      <c r="H256" s="532"/>
      <c r="I256" s="533"/>
    </row>
    <row r="257" spans="3:9" s="534" customFormat="1" ht="42.75" customHeight="1">
      <c r="C257" s="535"/>
      <c r="D257" s="536"/>
      <c r="E257" s="537"/>
      <c r="F257" s="532"/>
      <c r="G257" s="532"/>
      <c r="H257" s="532"/>
      <c r="I257" s="533"/>
    </row>
    <row r="258" spans="3:9" s="534" customFormat="1" ht="42.75" customHeight="1">
      <c r="C258" s="535"/>
      <c r="D258" s="536"/>
      <c r="E258" s="537"/>
      <c r="F258" s="532"/>
      <c r="G258" s="532"/>
      <c r="H258" s="532"/>
      <c r="I258" s="533"/>
    </row>
    <row r="259" spans="3:9" s="534" customFormat="1" ht="42.75" customHeight="1">
      <c r="C259" s="535"/>
      <c r="D259" s="536"/>
      <c r="E259" s="537"/>
      <c r="F259" s="532"/>
      <c r="G259" s="532"/>
      <c r="H259" s="532"/>
      <c r="I259" s="533"/>
    </row>
    <row r="260" spans="3:9" s="534" customFormat="1" ht="42.75" customHeight="1">
      <c r="C260" s="535"/>
      <c r="D260" s="536"/>
      <c r="E260" s="537"/>
      <c r="F260" s="532"/>
      <c r="G260" s="532"/>
      <c r="H260" s="532"/>
      <c r="I260" s="533"/>
    </row>
    <row r="261" spans="3:9" s="534" customFormat="1" ht="42.75" customHeight="1">
      <c r="C261" s="535"/>
      <c r="D261" s="536"/>
      <c r="E261" s="537"/>
      <c r="F261" s="532"/>
      <c r="G261" s="532"/>
      <c r="H261" s="532"/>
      <c r="I261" s="533"/>
    </row>
    <row r="262" spans="3:9" s="534" customFormat="1" ht="42.75" customHeight="1">
      <c r="C262" s="535"/>
      <c r="D262" s="536"/>
      <c r="E262" s="537"/>
      <c r="F262" s="532"/>
      <c r="G262" s="532"/>
      <c r="H262" s="532"/>
      <c r="I262" s="533"/>
    </row>
    <row r="263" spans="3:9" s="534" customFormat="1" ht="42.75" customHeight="1">
      <c r="C263" s="535"/>
      <c r="D263" s="536"/>
      <c r="E263" s="537"/>
      <c r="F263" s="532"/>
      <c r="G263" s="532"/>
      <c r="H263" s="532"/>
      <c r="I263" s="533"/>
    </row>
    <row r="264" spans="3:9" s="534" customFormat="1" ht="42.75" customHeight="1">
      <c r="C264" s="535"/>
      <c r="D264" s="536"/>
      <c r="E264" s="537"/>
      <c r="F264" s="532"/>
      <c r="G264" s="532"/>
      <c r="H264" s="532"/>
      <c r="I264" s="533"/>
    </row>
    <row r="265" spans="3:9" s="534" customFormat="1" ht="42.75" customHeight="1">
      <c r="C265" s="535"/>
      <c r="D265" s="536"/>
      <c r="E265" s="537"/>
      <c r="F265" s="532"/>
      <c r="G265" s="532"/>
      <c r="H265" s="532"/>
      <c r="I265" s="533"/>
    </row>
    <row r="266" spans="3:9" s="534" customFormat="1" ht="42.75" customHeight="1">
      <c r="C266" s="535"/>
      <c r="D266" s="536"/>
      <c r="E266" s="537"/>
      <c r="F266" s="532"/>
      <c r="G266" s="532"/>
      <c r="H266" s="532"/>
      <c r="I266" s="533"/>
    </row>
    <row r="267" spans="3:9" s="534" customFormat="1" ht="42.75" customHeight="1">
      <c r="C267" s="535"/>
      <c r="D267" s="536"/>
      <c r="E267" s="537"/>
      <c r="F267" s="532"/>
      <c r="G267" s="532"/>
      <c r="H267" s="532"/>
      <c r="I267" s="533"/>
    </row>
    <row r="268" spans="3:9" s="534" customFormat="1" ht="42.75" customHeight="1">
      <c r="C268" s="535"/>
      <c r="D268" s="536"/>
      <c r="E268" s="537"/>
      <c r="F268" s="532"/>
      <c r="G268" s="532"/>
      <c r="H268" s="532"/>
      <c r="I268" s="533"/>
    </row>
    <row r="269" spans="3:9" s="534" customFormat="1" ht="42.75" customHeight="1">
      <c r="C269" s="535"/>
      <c r="D269" s="536"/>
      <c r="E269" s="537"/>
      <c r="F269" s="532"/>
      <c r="G269" s="532"/>
      <c r="H269" s="532"/>
      <c r="I269" s="533"/>
    </row>
    <row r="270" spans="3:9" s="534" customFormat="1" ht="42.75" customHeight="1">
      <c r="C270" s="535"/>
      <c r="D270" s="536"/>
      <c r="E270" s="537"/>
      <c r="F270" s="532"/>
      <c r="G270" s="532"/>
      <c r="H270" s="532"/>
      <c r="I270" s="533"/>
    </row>
    <row r="271" spans="3:9" s="534" customFormat="1" ht="42.75" customHeight="1">
      <c r="C271" s="535"/>
      <c r="D271" s="536"/>
      <c r="E271" s="537"/>
      <c r="F271" s="532"/>
      <c r="G271" s="532"/>
      <c r="H271" s="532"/>
      <c r="I271" s="533"/>
    </row>
    <row r="272" spans="3:9" s="534" customFormat="1" ht="42.75" customHeight="1">
      <c r="C272" s="535"/>
      <c r="D272" s="536"/>
      <c r="E272" s="537"/>
      <c r="F272" s="532"/>
      <c r="G272" s="532"/>
      <c r="H272" s="532"/>
      <c r="I272" s="533"/>
    </row>
    <row r="273" spans="3:9" s="534" customFormat="1" ht="42.75" customHeight="1">
      <c r="C273" s="535"/>
      <c r="D273" s="536"/>
      <c r="E273" s="537"/>
      <c r="F273" s="532"/>
      <c r="G273" s="532"/>
      <c r="H273" s="532"/>
      <c r="I273" s="533"/>
    </row>
    <row r="274" spans="3:9" s="534" customFormat="1" ht="42.75" customHeight="1">
      <c r="C274" s="535"/>
      <c r="D274" s="536"/>
      <c r="E274" s="537"/>
      <c r="F274" s="532"/>
      <c r="G274" s="532"/>
      <c r="H274" s="532"/>
      <c r="I274" s="533"/>
    </row>
    <row r="275" spans="3:9" s="534" customFormat="1" ht="42.75" customHeight="1">
      <c r="C275" s="535"/>
      <c r="D275" s="536"/>
      <c r="E275" s="537"/>
      <c r="F275" s="532"/>
      <c r="G275" s="532"/>
      <c r="H275" s="532"/>
      <c r="I275" s="533"/>
    </row>
    <row r="276" spans="3:9" s="534" customFormat="1" ht="42.75" customHeight="1">
      <c r="C276" s="535"/>
      <c r="D276" s="536"/>
      <c r="E276" s="537"/>
      <c r="F276" s="532"/>
      <c r="G276" s="532"/>
      <c r="H276" s="532"/>
      <c r="I276" s="533"/>
    </row>
    <row r="277" spans="3:9" s="534" customFormat="1" ht="42.75" customHeight="1">
      <c r="C277" s="535"/>
      <c r="D277" s="536"/>
      <c r="E277" s="537"/>
      <c r="F277" s="532"/>
      <c r="G277" s="532"/>
      <c r="H277" s="532"/>
      <c r="I277" s="533"/>
    </row>
    <row r="278" spans="3:9" s="534" customFormat="1" ht="42.75" customHeight="1">
      <c r="C278" s="535"/>
      <c r="D278" s="536"/>
      <c r="E278" s="537"/>
      <c r="F278" s="532"/>
      <c r="G278" s="532"/>
      <c r="H278" s="532"/>
      <c r="I278" s="533"/>
    </row>
    <row r="279" spans="3:9" s="534" customFormat="1" ht="42.75" customHeight="1">
      <c r="C279" s="535"/>
      <c r="D279" s="536"/>
      <c r="E279" s="537"/>
      <c r="F279" s="532"/>
      <c r="G279" s="532"/>
      <c r="H279" s="532"/>
      <c r="I279" s="533"/>
    </row>
    <row r="280" spans="3:9" s="534" customFormat="1" ht="42.75" customHeight="1">
      <c r="C280" s="535"/>
      <c r="D280" s="536"/>
      <c r="E280" s="537"/>
      <c r="F280" s="532"/>
      <c r="G280" s="532"/>
      <c r="H280" s="532"/>
      <c r="I280" s="533"/>
    </row>
    <row r="281" spans="3:9" s="534" customFormat="1" ht="42.75" customHeight="1">
      <c r="C281" s="535"/>
      <c r="D281" s="536"/>
      <c r="E281" s="537"/>
      <c r="F281" s="532"/>
      <c r="G281" s="532"/>
      <c r="H281" s="532"/>
      <c r="I281" s="533"/>
    </row>
    <row r="282" spans="3:9" s="534" customFormat="1" ht="42.75" customHeight="1">
      <c r="C282" s="535"/>
      <c r="D282" s="536"/>
      <c r="E282" s="537"/>
      <c r="F282" s="532"/>
      <c r="G282" s="532"/>
      <c r="H282" s="532"/>
      <c r="I282" s="533"/>
    </row>
    <row r="283" spans="3:9" s="534" customFormat="1" ht="42.75" customHeight="1">
      <c r="C283" s="535"/>
      <c r="D283" s="536"/>
      <c r="E283" s="537"/>
      <c r="F283" s="532"/>
      <c r="G283" s="532"/>
      <c r="H283" s="532"/>
      <c r="I283" s="533"/>
    </row>
    <row r="284" spans="3:9" s="534" customFormat="1" ht="42.75" customHeight="1">
      <c r="C284" s="535"/>
      <c r="D284" s="536"/>
      <c r="E284" s="537"/>
      <c r="F284" s="532"/>
      <c r="G284" s="532"/>
      <c r="H284" s="532"/>
      <c r="I284" s="533"/>
    </row>
    <row r="285" spans="3:9" s="534" customFormat="1" ht="42.75" customHeight="1">
      <c r="C285" s="535"/>
      <c r="D285" s="536"/>
      <c r="E285" s="537"/>
      <c r="F285" s="532"/>
      <c r="G285" s="532"/>
      <c r="H285" s="532"/>
      <c r="I285" s="533"/>
    </row>
    <row r="286" spans="3:9" s="534" customFormat="1" ht="42.75" customHeight="1">
      <c r="C286" s="535"/>
      <c r="D286" s="536"/>
      <c r="E286" s="537"/>
      <c r="F286" s="532"/>
      <c r="G286" s="532"/>
      <c r="H286" s="532"/>
      <c r="I286" s="533"/>
    </row>
    <row r="287" spans="3:9" s="534" customFormat="1" ht="42.75" customHeight="1">
      <c r="C287" s="535"/>
      <c r="D287" s="536"/>
      <c r="E287" s="537"/>
      <c r="F287" s="532"/>
      <c r="G287" s="532"/>
      <c r="H287" s="532"/>
      <c r="I287" s="533"/>
    </row>
    <row r="288" spans="3:9" s="534" customFormat="1" ht="42.75" customHeight="1">
      <c r="C288" s="535"/>
      <c r="D288" s="536"/>
      <c r="E288" s="537"/>
      <c r="F288" s="532"/>
      <c r="G288" s="532"/>
      <c r="H288" s="532"/>
      <c r="I288" s="533"/>
    </row>
    <row r="289" spans="3:9" s="534" customFormat="1" ht="42.75" customHeight="1">
      <c r="C289" s="535"/>
      <c r="D289" s="536"/>
      <c r="E289" s="537"/>
      <c r="F289" s="532"/>
      <c r="G289" s="532"/>
      <c r="H289" s="532"/>
      <c r="I289" s="533"/>
    </row>
    <row r="290" spans="3:9" s="534" customFormat="1" ht="42.75" customHeight="1">
      <c r="C290" s="535"/>
      <c r="D290" s="536"/>
      <c r="E290" s="537"/>
      <c r="F290" s="532"/>
      <c r="G290" s="532"/>
      <c r="H290" s="532"/>
      <c r="I290" s="533"/>
    </row>
    <row r="291" spans="3:9" s="534" customFormat="1" ht="42.75" customHeight="1">
      <c r="C291" s="535"/>
      <c r="D291" s="536"/>
      <c r="E291" s="537"/>
      <c r="F291" s="532"/>
      <c r="G291" s="532"/>
      <c r="H291" s="532"/>
      <c r="I291" s="533"/>
    </row>
    <row r="292" spans="3:9" s="534" customFormat="1" ht="42.75" customHeight="1">
      <c r="C292" s="535"/>
      <c r="D292" s="536"/>
      <c r="E292" s="537"/>
      <c r="F292" s="532"/>
      <c r="G292" s="532"/>
      <c r="H292" s="532"/>
      <c r="I292" s="533"/>
    </row>
    <row r="293" spans="3:9" s="534" customFormat="1" ht="42.75" customHeight="1">
      <c r="C293" s="535"/>
      <c r="D293" s="536"/>
      <c r="E293" s="537"/>
      <c r="F293" s="532"/>
      <c r="G293" s="532"/>
      <c r="H293" s="532"/>
      <c r="I293" s="533"/>
    </row>
    <row r="294" spans="3:9" s="534" customFormat="1" ht="42.75" customHeight="1">
      <c r="C294" s="535"/>
      <c r="D294" s="536"/>
      <c r="E294" s="537"/>
      <c r="F294" s="532"/>
      <c r="G294" s="532"/>
      <c r="H294" s="532"/>
      <c r="I294" s="533"/>
    </row>
    <row r="295" spans="3:9" s="534" customFormat="1" ht="42.75" customHeight="1">
      <c r="C295" s="535"/>
      <c r="D295" s="536"/>
      <c r="E295" s="537"/>
      <c r="F295" s="532"/>
      <c r="G295" s="532"/>
      <c r="H295" s="532"/>
      <c r="I295" s="533"/>
    </row>
    <row r="296" spans="3:9" s="534" customFormat="1" ht="42.75" customHeight="1">
      <c r="C296" s="535"/>
      <c r="D296" s="536"/>
      <c r="E296" s="537"/>
      <c r="F296" s="532"/>
      <c r="G296" s="532"/>
      <c r="H296" s="532"/>
      <c r="I296" s="533"/>
    </row>
    <row r="297" spans="3:9" s="534" customFormat="1" ht="42.75" customHeight="1">
      <c r="C297" s="535"/>
      <c r="D297" s="536"/>
      <c r="E297" s="537"/>
      <c r="F297" s="532"/>
      <c r="G297" s="532"/>
      <c r="H297" s="532"/>
      <c r="I297" s="533"/>
    </row>
    <row r="298" spans="3:9" s="534" customFormat="1" ht="42.75" customHeight="1">
      <c r="C298" s="535"/>
      <c r="D298" s="536"/>
      <c r="E298" s="537"/>
      <c r="F298" s="532"/>
      <c r="G298" s="532"/>
      <c r="H298" s="532"/>
      <c r="I298" s="533"/>
    </row>
    <row r="299" spans="3:9" s="534" customFormat="1" ht="42.75" customHeight="1">
      <c r="C299" s="535"/>
      <c r="D299" s="536"/>
      <c r="E299" s="537"/>
      <c r="F299" s="532"/>
      <c r="G299" s="532"/>
      <c r="H299" s="532"/>
      <c r="I299" s="533"/>
    </row>
    <row r="300" spans="3:9" s="534" customFormat="1" ht="42.75" customHeight="1">
      <c r="C300" s="535"/>
      <c r="D300" s="536"/>
      <c r="E300" s="537"/>
      <c r="F300" s="532"/>
      <c r="G300" s="532"/>
      <c r="H300" s="532"/>
      <c r="I300" s="533"/>
    </row>
    <row r="301" spans="3:9" s="534" customFormat="1" ht="42.75" customHeight="1">
      <c r="C301" s="535"/>
      <c r="D301" s="536"/>
      <c r="E301" s="537"/>
      <c r="F301" s="532"/>
      <c r="G301" s="532"/>
      <c r="H301" s="532"/>
      <c r="I301" s="533"/>
    </row>
    <row r="302" spans="3:9" s="534" customFormat="1" ht="42.75" customHeight="1">
      <c r="C302" s="535"/>
      <c r="D302" s="536"/>
      <c r="E302" s="537"/>
      <c r="F302" s="532"/>
      <c r="G302" s="532"/>
      <c r="H302" s="532"/>
      <c r="I302" s="533"/>
    </row>
    <row r="303" spans="3:9" s="534" customFormat="1" ht="42.75" customHeight="1">
      <c r="C303" s="535"/>
      <c r="D303" s="536"/>
      <c r="E303" s="537"/>
      <c r="F303" s="532"/>
      <c r="G303" s="532"/>
      <c r="H303" s="532"/>
      <c r="I303" s="533"/>
    </row>
    <row r="304" spans="3:9" s="534" customFormat="1" ht="42.75" customHeight="1">
      <c r="C304" s="535"/>
      <c r="D304" s="536"/>
      <c r="E304" s="537"/>
      <c r="F304" s="532"/>
      <c r="G304" s="532"/>
      <c r="H304" s="532"/>
      <c r="I304" s="533"/>
    </row>
    <row r="305" spans="3:9" s="534" customFormat="1" ht="42.75" customHeight="1">
      <c r="C305" s="535"/>
      <c r="D305" s="536"/>
      <c r="E305" s="537"/>
      <c r="F305" s="532"/>
      <c r="G305" s="532"/>
      <c r="H305" s="532"/>
      <c r="I305" s="533"/>
    </row>
    <row r="306" spans="3:9" s="534" customFormat="1" ht="42.75" customHeight="1">
      <c r="C306" s="535"/>
      <c r="D306" s="536"/>
      <c r="E306" s="537"/>
      <c r="F306" s="532"/>
      <c r="G306" s="532"/>
      <c r="H306" s="532"/>
      <c r="I306" s="533"/>
    </row>
    <row r="307" spans="3:9" s="534" customFormat="1" ht="42.75" customHeight="1">
      <c r="C307" s="535"/>
      <c r="D307" s="536"/>
      <c r="E307" s="537"/>
      <c r="F307" s="532"/>
      <c r="G307" s="532"/>
      <c r="H307" s="532"/>
      <c r="I307" s="533"/>
    </row>
    <row r="308" spans="3:9" s="534" customFormat="1" ht="42.75" customHeight="1">
      <c r="C308" s="535"/>
      <c r="D308" s="536"/>
      <c r="E308" s="537"/>
      <c r="F308" s="532"/>
      <c r="G308" s="532"/>
      <c r="H308" s="532"/>
      <c r="I308" s="533"/>
    </row>
    <row r="309" spans="3:9" s="534" customFormat="1" ht="42.75" customHeight="1">
      <c r="C309" s="535"/>
      <c r="D309" s="536"/>
      <c r="E309" s="537"/>
      <c r="F309" s="532"/>
      <c r="G309" s="532"/>
      <c r="H309" s="532"/>
      <c r="I309" s="533"/>
    </row>
    <row r="310" spans="3:9" s="534" customFormat="1" ht="42.75" customHeight="1">
      <c r="C310" s="535"/>
      <c r="D310" s="536"/>
      <c r="E310" s="537"/>
      <c r="F310" s="532"/>
      <c r="G310" s="532"/>
      <c r="H310" s="532"/>
      <c r="I310" s="533"/>
    </row>
    <row r="311" spans="3:9" s="534" customFormat="1" ht="42.75" customHeight="1">
      <c r="C311" s="535"/>
      <c r="D311" s="536"/>
      <c r="E311" s="537"/>
      <c r="F311" s="532"/>
      <c r="G311" s="532"/>
      <c r="H311" s="532"/>
      <c r="I311" s="533"/>
    </row>
    <row r="312" spans="3:9" s="534" customFormat="1" ht="42.75" customHeight="1">
      <c r="C312" s="535"/>
      <c r="D312" s="536"/>
      <c r="E312" s="537"/>
      <c r="F312" s="532"/>
      <c r="G312" s="532"/>
      <c r="H312" s="532"/>
      <c r="I312" s="533"/>
    </row>
    <row r="313" spans="3:9" s="534" customFormat="1" ht="42.75" customHeight="1">
      <c r="C313" s="535"/>
      <c r="D313" s="536"/>
      <c r="E313" s="537"/>
      <c r="F313" s="532"/>
      <c r="G313" s="532"/>
      <c r="H313" s="532"/>
      <c r="I313" s="533"/>
    </row>
    <row r="314" spans="3:9" s="534" customFormat="1" ht="42.75" customHeight="1">
      <c r="C314" s="535"/>
      <c r="D314" s="536"/>
      <c r="E314" s="537"/>
      <c r="F314" s="532"/>
      <c r="G314" s="532"/>
      <c r="H314" s="532"/>
      <c r="I314" s="533"/>
    </row>
    <row r="315" spans="3:9" s="534" customFormat="1" ht="42.75" customHeight="1">
      <c r="C315" s="535"/>
      <c r="D315" s="536"/>
      <c r="E315" s="537"/>
      <c r="F315" s="532"/>
      <c r="G315" s="532"/>
      <c r="H315" s="532"/>
      <c r="I315" s="533"/>
    </row>
    <row r="316" spans="3:9" s="534" customFormat="1" ht="42.75" customHeight="1">
      <c r="C316" s="535"/>
      <c r="D316" s="536"/>
      <c r="E316" s="537"/>
      <c r="F316" s="532"/>
      <c r="G316" s="532"/>
      <c r="H316" s="532"/>
      <c r="I316" s="533"/>
    </row>
    <row r="317" spans="3:9" s="534" customFormat="1" ht="42.75" customHeight="1">
      <c r="C317" s="535"/>
      <c r="D317" s="536"/>
      <c r="E317" s="537"/>
      <c r="F317" s="532"/>
      <c r="G317" s="532"/>
      <c r="H317" s="532"/>
      <c r="I317" s="533"/>
    </row>
    <row r="318" spans="3:9" s="534" customFormat="1" ht="42.75" customHeight="1">
      <c r="C318" s="535"/>
      <c r="D318" s="536"/>
      <c r="E318" s="537"/>
      <c r="F318" s="532"/>
      <c r="G318" s="532"/>
      <c r="H318" s="532"/>
      <c r="I318" s="533"/>
    </row>
    <row r="319" spans="3:9" s="534" customFormat="1" ht="42.75" customHeight="1">
      <c r="C319" s="535"/>
      <c r="D319" s="536"/>
      <c r="E319" s="537"/>
      <c r="F319" s="532"/>
      <c r="G319" s="532"/>
      <c r="H319" s="532"/>
      <c r="I319" s="533"/>
    </row>
    <row r="320" spans="3:9" s="534" customFormat="1" ht="42.75" customHeight="1">
      <c r="C320" s="535"/>
      <c r="D320" s="536"/>
      <c r="E320" s="537"/>
      <c r="F320" s="532"/>
      <c r="G320" s="532"/>
      <c r="H320" s="532"/>
      <c r="I320" s="533"/>
    </row>
    <row r="321" spans="3:9" s="534" customFormat="1" ht="42.75" customHeight="1">
      <c r="C321" s="535"/>
      <c r="D321" s="536"/>
      <c r="E321" s="537"/>
      <c r="F321" s="532"/>
      <c r="G321" s="532"/>
      <c r="H321" s="532"/>
      <c r="I321" s="533"/>
    </row>
    <row r="322" spans="3:9" s="534" customFormat="1" ht="42.75" customHeight="1">
      <c r="C322" s="535"/>
      <c r="D322" s="536"/>
      <c r="E322" s="537"/>
      <c r="F322" s="532"/>
      <c r="G322" s="532"/>
      <c r="H322" s="532"/>
      <c r="I322" s="533"/>
    </row>
    <row r="323" spans="3:9" s="534" customFormat="1" ht="42.75" customHeight="1">
      <c r="C323" s="535"/>
      <c r="D323" s="536"/>
      <c r="E323" s="537"/>
      <c r="F323" s="532"/>
      <c r="G323" s="532"/>
      <c r="H323" s="532"/>
      <c r="I323" s="533"/>
    </row>
    <row r="324" spans="3:9" s="534" customFormat="1" ht="42.75" customHeight="1">
      <c r="C324" s="535"/>
      <c r="D324" s="536"/>
      <c r="E324" s="537"/>
      <c r="F324" s="532"/>
      <c r="G324" s="532"/>
      <c r="H324" s="532"/>
      <c r="I324" s="533"/>
    </row>
    <row r="325" spans="3:9" s="534" customFormat="1" ht="42.75" customHeight="1">
      <c r="C325" s="535"/>
      <c r="D325" s="536"/>
      <c r="E325" s="537"/>
      <c r="F325" s="532"/>
      <c r="G325" s="532"/>
      <c r="H325" s="532"/>
      <c r="I325" s="533"/>
    </row>
    <row r="326" spans="3:9" s="534" customFormat="1" ht="42.75" customHeight="1">
      <c r="C326" s="535"/>
      <c r="D326" s="536"/>
      <c r="E326" s="537"/>
      <c r="F326" s="532"/>
      <c r="G326" s="532"/>
      <c r="H326" s="532"/>
      <c r="I326" s="533"/>
    </row>
    <row r="327" spans="3:9" s="534" customFormat="1" ht="42.75" customHeight="1">
      <c r="C327" s="535"/>
      <c r="D327" s="536"/>
      <c r="E327" s="537"/>
      <c r="F327" s="532"/>
      <c r="G327" s="532"/>
      <c r="H327" s="532"/>
      <c r="I327" s="533"/>
    </row>
    <row r="328" spans="3:9" s="534" customFormat="1" ht="42.75" customHeight="1">
      <c r="C328" s="535"/>
      <c r="D328" s="536"/>
      <c r="E328" s="537"/>
      <c r="F328" s="532"/>
      <c r="G328" s="532"/>
      <c r="H328" s="532"/>
      <c r="I328" s="533"/>
    </row>
    <row r="329" spans="3:9" s="534" customFormat="1" ht="42.75" customHeight="1">
      <c r="C329" s="535"/>
      <c r="D329" s="536"/>
      <c r="E329" s="537"/>
      <c r="F329" s="532"/>
      <c r="G329" s="532"/>
      <c r="H329" s="532"/>
      <c r="I329" s="533"/>
    </row>
    <row r="330" spans="3:9" s="534" customFormat="1" ht="42.75" customHeight="1">
      <c r="C330" s="535"/>
      <c r="D330" s="536"/>
      <c r="E330" s="537"/>
      <c r="F330" s="532"/>
      <c r="G330" s="532"/>
      <c r="H330" s="532"/>
      <c r="I330" s="533"/>
    </row>
    <row r="331" spans="3:9" s="534" customFormat="1" ht="42.75" customHeight="1">
      <c r="C331" s="535"/>
      <c r="D331" s="536"/>
      <c r="E331" s="537"/>
      <c r="F331" s="532"/>
      <c r="G331" s="532"/>
      <c r="H331" s="532"/>
      <c r="I331" s="533"/>
    </row>
    <row r="332" spans="3:9" s="534" customFormat="1" ht="42.75" customHeight="1">
      <c r="C332" s="535"/>
      <c r="D332" s="536"/>
      <c r="E332" s="537"/>
      <c r="F332" s="532"/>
      <c r="G332" s="532"/>
      <c r="H332" s="532"/>
      <c r="I332" s="533"/>
    </row>
    <row r="333" spans="3:9" s="534" customFormat="1" ht="42.75" customHeight="1">
      <c r="C333" s="535"/>
      <c r="D333" s="536"/>
      <c r="E333" s="537"/>
      <c r="F333" s="532"/>
      <c r="G333" s="532"/>
      <c r="H333" s="532"/>
      <c r="I333" s="533"/>
    </row>
    <row r="334" spans="3:9" s="534" customFormat="1" ht="42.75" customHeight="1">
      <c r="C334" s="535"/>
      <c r="D334" s="536"/>
      <c r="E334" s="537"/>
      <c r="F334" s="532"/>
      <c r="G334" s="532"/>
      <c r="H334" s="532"/>
      <c r="I334" s="533"/>
    </row>
    <row r="335" spans="3:9" s="534" customFormat="1" ht="42.75" customHeight="1">
      <c r="C335" s="535"/>
      <c r="D335" s="536"/>
      <c r="E335" s="537"/>
      <c r="F335" s="532"/>
      <c r="G335" s="532"/>
      <c r="H335" s="532"/>
      <c r="I335" s="533"/>
    </row>
    <row r="336" spans="3:9" s="534" customFormat="1" ht="42.75" customHeight="1">
      <c r="C336" s="535"/>
      <c r="D336" s="536"/>
      <c r="E336" s="537"/>
      <c r="F336" s="532"/>
      <c r="G336" s="532"/>
      <c r="H336" s="532"/>
      <c r="I336" s="533"/>
    </row>
    <row r="337" spans="3:9" s="534" customFormat="1" ht="42.75" customHeight="1">
      <c r="C337" s="535"/>
      <c r="D337" s="536"/>
      <c r="E337" s="537"/>
      <c r="F337" s="532"/>
      <c r="G337" s="532"/>
      <c r="H337" s="532"/>
      <c r="I337" s="533"/>
    </row>
    <row r="338" spans="3:9" s="534" customFormat="1" ht="42.75" customHeight="1">
      <c r="C338" s="535"/>
      <c r="D338" s="536"/>
      <c r="E338" s="537"/>
      <c r="F338" s="532"/>
      <c r="G338" s="532"/>
      <c r="H338" s="532"/>
      <c r="I338" s="533"/>
    </row>
    <row r="339" spans="3:9" s="534" customFormat="1" ht="42.75" customHeight="1">
      <c r="C339" s="535"/>
      <c r="D339" s="536"/>
      <c r="E339" s="537"/>
      <c r="F339" s="532"/>
      <c r="G339" s="532"/>
      <c r="H339" s="532"/>
      <c r="I339" s="533"/>
    </row>
    <row r="340" spans="3:9" s="534" customFormat="1" ht="42.75" customHeight="1">
      <c r="C340" s="535"/>
      <c r="D340" s="536"/>
      <c r="E340" s="537"/>
      <c r="F340" s="532"/>
      <c r="G340" s="532"/>
      <c r="H340" s="532"/>
      <c r="I340" s="533"/>
    </row>
    <row r="341" spans="3:9" s="534" customFormat="1" ht="42.75" customHeight="1">
      <c r="C341" s="535"/>
      <c r="D341" s="536"/>
      <c r="E341" s="537"/>
      <c r="F341" s="532"/>
      <c r="G341" s="532"/>
      <c r="H341" s="532"/>
      <c r="I341" s="533"/>
    </row>
    <row r="342" spans="3:9" s="534" customFormat="1" ht="42.75" customHeight="1">
      <c r="C342" s="535"/>
      <c r="D342" s="536"/>
      <c r="E342" s="537"/>
      <c r="F342" s="532"/>
      <c r="G342" s="532"/>
      <c r="H342" s="532"/>
      <c r="I342" s="533"/>
    </row>
    <row r="343" spans="3:9" s="534" customFormat="1" ht="42.75" customHeight="1">
      <c r="C343" s="535"/>
      <c r="D343" s="536"/>
      <c r="E343" s="537"/>
      <c r="F343" s="532"/>
      <c r="G343" s="532"/>
      <c r="H343" s="532"/>
      <c r="I343" s="533"/>
    </row>
    <row r="344" spans="3:9" s="534" customFormat="1" ht="42.75" customHeight="1">
      <c r="C344" s="535"/>
      <c r="D344" s="536"/>
      <c r="E344" s="537"/>
      <c r="F344" s="532"/>
      <c r="G344" s="532"/>
      <c r="H344" s="532"/>
      <c r="I344" s="533"/>
    </row>
    <row r="345" spans="3:9" s="534" customFormat="1" ht="42.75" customHeight="1">
      <c r="C345" s="535"/>
      <c r="D345" s="536"/>
      <c r="E345" s="537"/>
      <c r="F345" s="532"/>
      <c r="G345" s="532"/>
      <c r="H345" s="532"/>
      <c r="I345" s="533"/>
    </row>
    <row r="346" spans="3:9" s="534" customFormat="1" ht="42.75" customHeight="1">
      <c r="C346" s="535"/>
      <c r="D346" s="536"/>
      <c r="E346" s="537"/>
      <c r="F346" s="532"/>
      <c r="G346" s="532"/>
      <c r="H346" s="532"/>
      <c r="I346" s="533"/>
    </row>
    <row r="347" spans="3:9" s="534" customFormat="1" ht="42.75" customHeight="1">
      <c r="C347" s="535"/>
      <c r="D347" s="536"/>
      <c r="E347" s="537"/>
      <c r="F347" s="532"/>
      <c r="G347" s="532"/>
      <c r="H347" s="532"/>
      <c r="I347" s="533"/>
    </row>
    <row r="348" spans="3:9" s="534" customFormat="1" ht="42.75" customHeight="1">
      <c r="C348" s="535"/>
      <c r="D348" s="536"/>
      <c r="E348" s="537"/>
      <c r="F348" s="532"/>
      <c r="G348" s="532"/>
      <c r="H348" s="532"/>
      <c r="I348" s="533"/>
    </row>
    <row r="349" spans="3:9" s="534" customFormat="1" ht="42.75" customHeight="1">
      <c r="C349" s="535"/>
      <c r="D349" s="536"/>
      <c r="E349" s="537"/>
      <c r="F349" s="532"/>
      <c r="G349" s="532"/>
      <c r="H349" s="532"/>
      <c r="I349" s="533"/>
    </row>
    <row r="350" spans="3:9" s="534" customFormat="1" ht="42.75" customHeight="1">
      <c r="C350" s="535"/>
      <c r="D350" s="536"/>
      <c r="E350" s="537"/>
      <c r="F350" s="532"/>
      <c r="G350" s="532"/>
      <c r="H350" s="532"/>
      <c r="I350" s="533"/>
    </row>
    <row r="351" spans="3:9" s="534" customFormat="1" ht="42.75" customHeight="1">
      <c r="C351" s="535"/>
      <c r="D351" s="536"/>
      <c r="E351" s="537"/>
      <c r="F351" s="532"/>
      <c r="G351" s="532"/>
      <c r="H351" s="532"/>
      <c r="I351" s="533"/>
    </row>
    <row r="352" spans="3:9" s="534" customFormat="1" ht="42.75" customHeight="1">
      <c r="C352" s="535"/>
      <c r="D352" s="536"/>
      <c r="E352" s="537"/>
      <c r="F352" s="532"/>
      <c r="G352" s="532"/>
      <c r="H352" s="532"/>
      <c r="I352" s="533"/>
    </row>
    <row r="353" spans="3:9" s="534" customFormat="1" ht="42.75" customHeight="1">
      <c r="C353" s="535"/>
      <c r="D353" s="536"/>
      <c r="E353" s="537"/>
      <c r="F353" s="532"/>
      <c r="G353" s="532"/>
      <c r="H353" s="532"/>
      <c r="I353" s="533"/>
    </row>
    <row r="354" spans="3:9" s="534" customFormat="1" ht="42.75" customHeight="1">
      <c r="C354" s="535"/>
      <c r="D354" s="536"/>
      <c r="E354" s="537"/>
      <c r="F354" s="532"/>
      <c r="G354" s="532"/>
      <c r="H354" s="532"/>
      <c r="I354" s="533"/>
    </row>
    <row r="355" spans="3:9" s="534" customFormat="1" ht="42.75" customHeight="1">
      <c r="C355" s="535"/>
      <c r="D355" s="536"/>
      <c r="E355" s="537"/>
      <c r="F355" s="532"/>
      <c r="G355" s="532"/>
      <c r="H355" s="532"/>
      <c r="I355" s="533"/>
    </row>
    <row r="356" spans="3:9" s="534" customFormat="1" ht="42.75" customHeight="1">
      <c r="C356" s="535"/>
      <c r="D356" s="536"/>
      <c r="E356" s="537"/>
      <c r="F356" s="532"/>
      <c r="G356" s="532"/>
      <c r="H356" s="532"/>
      <c r="I356" s="533"/>
    </row>
    <row r="357" spans="3:9" s="534" customFormat="1" ht="42.75" customHeight="1">
      <c r="C357" s="535"/>
      <c r="D357" s="536"/>
      <c r="E357" s="537"/>
      <c r="F357" s="532"/>
      <c r="G357" s="532"/>
      <c r="H357" s="532"/>
      <c r="I357" s="533"/>
    </row>
    <row r="358" spans="3:9" s="534" customFormat="1" ht="42.75" customHeight="1">
      <c r="C358" s="535"/>
      <c r="D358" s="536"/>
      <c r="E358" s="537"/>
      <c r="F358" s="532"/>
      <c r="G358" s="532"/>
      <c r="H358" s="532"/>
      <c r="I358" s="533"/>
    </row>
    <row r="359" spans="3:9" s="534" customFormat="1" ht="42.75" customHeight="1">
      <c r="C359" s="535"/>
      <c r="D359" s="536"/>
      <c r="E359" s="537"/>
      <c r="F359" s="532"/>
      <c r="G359" s="532"/>
      <c r="H359" s="532"/>
      <c r="I359" s="533"/>
    </row>
    <row r="360" spans="3:9" s="534" customFormat="1" ht="42.75" customHeight="1">
      <c r="C360" s="535"/>
      <c r="D360" s="536"/>
      <c r="E360" s="537"/>
      <c r="F360" s="532"/>
      <c r="G360" s="532"/>
      <c r="H360" s="532"/>
      <c r="I360" s="533"/>
    </row>
    <row r="361" spans="3:9" s="534" customFormat="1" ht="42.75" customHeight="1">
      <c r="C361" s="535"/>
      <c r="D361" s="536"/>
      <c r="E361" s="537"/>
      <c r="F361" s="532"/>
      <c r="G361" s="532"/>
      <c r="H361" s="532"/>
      <c r="I361" s="533"/>
    </row>
    <row r="362" spans="3:9" s="534" customFormat="1" ht="42.75" customHeight="1">
      <c r="C362" s="535"/>
      <c r="D362" s="536"/>
      <c r="E362" s="537"/>
      <c r="F362" s="532"/>
      <c r="G362" s="532"/>
      <c r="H362" s="532"/>
      <c r="I362" s="533"/>
    </row>
    <row r="363" spans="3:9" s="534" customFormat="1" ht="42.75" customHeight="1">
      <c r="C363" s="535"/>
      <c r="D363" s="536"/>
      <c r="E363" s="537"/>
      <c r="F363" s="532"/>
      <c r="G363" s="532"/>
      <c r="H363" s="532"/>
      <c r="I363" s="533"/>
    </row>
    <row r="364" spans="3:9" s="534" customFormat="1" ht="42.75" customHeight="1">
      <c r="C364" s="535"/>
      <c r="D364" s="536"/>
      <c r="E364" s="537"/>
      <c r="F364" s="532"/>
      <c r="G364" s="532"/>
      <c r="H364" s="532"/>
      <c r="I364" s="533"/>
    </row>
    <row r="365" spans="3:9" s="534" customFormat="1" ht="42.75" customHeight="1">
      <c r="C365" s="535"/>
      <c r="D365" s="536"/>
      <c r="E365" s="537"/>
      <c r="F365" s="532"/>
      <c r="G365" s="532"/>
      <c r="H365" s="532"/>
      <c r="I365" s="533"/>
    </row>
    <row r="366" spans="3:9" s="534" customFormat="1" ht="42.75" customHeight="1">
      <c r="C366" s="535"/>
      <c r="D366" s="536"/>
      <c r="E366" s="537"/>
      <c r="F366" s="532"/>
      <c r="G366" s="532"/>
      <c r="H366" s="532"/>
      <c r="I366" s="533"/>
    </row>
    <row r="367" spans="3:9" s="534" customFormat="1" ht="42.75" customHeight="1">
      <c r="C367" s="535"/>
      <c r="D367" s="536"/>
      <c r="E367" s="537"/>
      <c r="F367" s="532"/>
      <c r="G367" s="532"/>
      <c r="H367" s="532"/>
      <c r="I367" s="533"/>
    </row>
    <row r="368" spans="3:9" s="534" customFormat="1" ht="42.75" customHeight="1">
      <c r="C368" s="535"/>
      <c r="D368" s="536"/>
      <c r="E368" s="537"/>
      <c r="F368" s="532"/>
      <c r="G368" s="532"/>
      <c r="H368" s="532"/>
      <c r="I368" s="533"/>
    </row>
    <row r="369" spans="3:9" s="534" customFormat="1" ht="42.75" customHeight="1">
      <c r="C369" s="535"/>
      <c r="D369" s="536"/>
      <c r="E369" s="537"/>
      <c r="F369" s="532"/>
      <c r="G369" s="532"/>
      <c r="H369" s="532"/>
      <c r="I369" s="533"/>
    </row>
    <row r="370" spans="3:9" s="534" customFormat="1" ht="42.75" customHeight="1">
      <c r="C370" s="535"/>
      <c r="D370" s="536"/>
      <c r="E370" s="537"/>
      <c r="F370" s="532"/>
      <c r="G370" s="532"/>
      <c r="H370" s="532"/>
      <c r="I370" s="533"/>
    </row>
    <row r="371" spans="3:9" s="534" customFormat="1" ht="42.75" customHeight="1">
      <c r="C371" s="535"/>
      <c r="D371" s="536"/>
      <c r="E371" s="537"/>
      <c r="F371" s="532"/>
      <c r="G371" s="532"/>
      <c r="H371" s="532"/>
      <c r="I371" s="533"/>
    </row>
    <row r="372" spans="3:9" s="534" customFormat="1" ht="42.75" customHeight="1">
      <c r="C372" s="535"/>
      <c r="D372" s="536"/>
      <c r="E372" s="537"/>
      <c r="F372" s="532"/>
      <c r="G372" s="532"/>
      <c r="H372" s="532"/>
      <c r="I372" s="533"/>
    </row>
    <row r="373" spans="3:9" s="534" customFormat="1" ht="42.75" customHeight="1">
      <c r="C373" s="535"/>
      <c r="D373" s="536"/>
      <c r="E373" s="537"/>
      <c r="F373" s="532"/>
      <c r="G373" s="532"/>
      <c r="H373" s="532"/>
      <c r="I373" s="533"/>
    </row>
    <row r="374" spans="3:9" s="534" customFormat="1" ht="42.75" customHeight="1">
      <c r="C374" s="535"/>
      <c r="D374" s="536"/>
      <c r="E374" s="537"/>
      <c r="F374" s="532"/>
      <c r="G374" s="532"/>
      <c r="H374" s="532"/>
      <c r="I374" s="533"/>
    </row>
    <row r="375" spans="3:9" s="534" customFormat="1" ht="42.75" customHeight="1">
      <c r="C375" s="535"/>
      <c r="D375" s="536"/>
      <c r="E375" s="537"/>
      <c r="F375" s="532"/>
      <c r="G375" s="532"/>
      <c r="H375" s="532"/>
      <c r="I375" s="533"/>
    </row>
    <row r="376" spans="3:9" s="534" customFormat="1" ht="42.75" customHeight="1">
      <c r="C376" s="535"/>
      <c r="D376" s="536"/>
      <c r="E376" s="537"/>
      <c r="F376" s="532"/>
      <c r="G376" s="532"/>
      <c r="H376" s="532"/>
      <c r="I376" s="533"/>
    </row>
    <row r="377" spans="3:9" s="534" customFormat="1" ht="42.75" customHeight="1">
      <c r="C377" s="535"/>
      <c r="D377" s="536"/>
      <c r="E377" s="537"/>
      <c r="F377" s="532"/>
      <c r="G377" s="532"/>
      <c r="H377" s="532"/>
      <c r="I377" s="533"/>
    </row>
    <row r="378" spans="3:9" s="534" customFormat="1" ht="42.75" customHeight="1">
      <c r="C378" s="535"/>
      <c r="D378" s="536"/>
      <c r="E378" s="537"/>
      <c r="F378" s="532"/>
      <c r="G378" s="532"/>
      <c r="H378" s="532"/>
      <c r="I378" s="533"/>
    </row>
    <row r="379" spans="3:9" s="534" customFormat="1" ht="42.75" customHeight="1">
      <c r="C379" s="535"/>
      <c r="D379" s="536"/>
      <c r="E379" s="537"/>
      <c r="F379" s="532"/>
      <c r="G379" s="532"/>
      <c r="H379" s="532"/>
      <c r="I379" s="533"/>
    </row>
    <row r="380" spans="3:9" s="534" customFormat="1" ht="42.75" customHeight="1">
      <c r="C380" s="535"/>
      <c r="D380" s="536"/>
      <c r="E380" s="537"/>
      <c r="F380" s="532"/>
      <c r="G380" s="532"/>
      <c r="H380" s="532"/>
      <c r="I380" s="533"/>
    </row>
    <row r="381" spans="3:9" s="534" customFormat="1" ht="42.75" customHeight="1">
      <c r="C381" s="535"/>
      <c r="D381" s="536"/>
      <c r="E381" s="537"/>
      <c r="F381" s="532"/>
      <c r="G381" s="532"/>
      <c r="H381" s="532"/>
      <c r="I381" s="533"/>
    </row>
    <row r="382" spans="3:9" s="534" customFormat="1" ht="42.75" customHeight="1">
      <c r="C382" s="535"/>
      <c r="D382" s="536"/>
      <c r="E382" s="537"/>
      <c r="F382" s="532"/>
      <c r="G382" s="532"/>
      <c r="H382" s="532"/>
      <c r="I382" s="533"/>
    </row>
    <row r="383" spans="3:9" s="534" customFormat="1" ht="42.75" customHeight="1">
      <c r="C383" s="535"/>
      <c r="D383" s="536"/>
      <c r="E383" s="537"/>
      <c r="F383" s="532"/>
      <c r="G383" s="532"/>
      <c r="H383" s="532"/>
      <c r="I383" s="533"/>
    </row>
    <row r="384" spans="3:9" s="534" customFormat="1" ht="42.75" customHeight="1">
      <c r="C384" s="535"/>
      <c r="D384" s="536"/>
      <c r="E384" s="537"/>
      <c r="F384" s="532"/>
      <c r="G384" s="532"/>
      <c r="H384" s="532"/>
      <c r="I384" s="533"/>
    </row>
    <row r="385" spans="3:9" s="534" customFormat="1" ht="42.75" customHeight="1">
      <c r="C385" s="535"/>
      <c r="D385" s="536"/>
      <c r="E385" s="537"/>
      <c r="F385" s="532"/>
      <c r="G385" s="532"/>
      <c r="H385" s="532"/>
      <c r="I385" s="533"/>
    </row>
    <row r="386" spans="3:9" s="534" customFormat="1" ht="42.75" customHeight="1">
      <c r="C386" s="535"/>
      <c r="D386" s="536"/>
      <c r="E386" s="537"/>
      <c r="F386" s="532"/>
      <c r="G386" s="532"/>
      <c r="H386" s="532"/>
      <c r="I386" s="533"/>
    </row>
    <row r="387" spans="3:9" s="534" customFormat="1" ht="42.75" customHeight="1">
      <c r="C387" s="535"/>
      <c r="D387" s="536"/>
      <c r="E387" s="537"/>
      <c r="F387" s="532"/>
      <c r="G387" s="532"/>
      <c r="H387" s="532"/>
      <c r="I387" s="533"/>
    </row>
    <row r="388" spans="3:9" s="534" customFormat="1" ht="42.75" customHeight="1">
      <c r="C388" s="535"/>
      <c r="D388" s="536"/>
      <c r="E388" s="537"/>
      <c r="F388" s="532"/>
      <c r="G388" s="532"/>
      <c r="H388" s="532"/>
      <c r="I388" s="533"/>
    </row>
    <row r="389" spans="3:9" s="534" customFormat="1" ht="42.75" customHeight="1">
      <c r="C389" s="535"/>
      <c r="D389" s="536"/>
      <c r="E389" s="537"/>
      <c r="F389" s="532"/>
      <c r="G389" s="532"/>
      <c r="H389" s="532"/>
      <c r="I389" s="533"/>
    </row>
    <row r="390" spans="3:9" s="534" customFormat="1" ht="42.75" customHeight="1">
      <c r="C390" s="535"/>
      <c r="D390" s="536"/>
      <c r="E390" s="537"/>
      <c r="F390" s="532"/>
      <c r="G390" s="532"/>
      <c r="H390" s="532"/>
      <c r="I390" s="533"/>
    </row>
    <row r="391" spans="3:9" s="534" customFormat="1" ht="42.75" customHeight="1">
      <c r="C391" s="535"/>
      <c r="D391" s="536"/>
      <c r="E391" s="537"/>
      <c r="F391" s="532"/>
      <c r="G391" s="532"/>
      <c r="H391" s="532"/>
      <c r="I391" s="533"/>
    </row>
    <row r="392" spans="3:9" s="534" customFormat="1" ht="42.75" customHeight="1">
      <c r="C392" s="535"/>
      <c r="D392" s="536"/>
      <c r="E392" s="537"/>
      <c r="F392" s="532"/>
      <c r="G392" s="532"/>
      <c r="H392" s="532"/>
      <c r="I392" s="533"/>
    </row>
    <row r="393" spans="3:9" s="534" customFormat="1" ht="42.75" customHeight="1">
      <c r="C393" s="535"/>
      <c r="D393" s="536"/>
      <c r="E393" s="537"/>
      <c r="F393" s="532"/>
      <c r="G393" s="532"/>
      <c r="H393" s="532"/>
      <c r="I393" s="533"/>
    </row>
    <row r="394" spans="3:9" s="534" customFormat="1" ht="42.75" customHeight="1">
      <c r="C394" s="535"/>
      <c r="D394" s="536"/>
      <c r="E394" s="537"/>
      <c r="F394" s="532"/>
      <c r="G394" s="532"/>
      <c r="H394" s="532"/>
      <c r="I394" s="533"/>
    </row>
    <row r="395" spans="3:9" s="534" customFormat="1" ht="42.75" customHeight="1">
      <c r="C395" s="535"/>
      <c r="D395" s="536"/>
      <c r="E395" s="537"/>
      <c r="F395" s="532"/>
      <c r="G395" s="532"/>
      <c r="H395" s="532"/>
      <c r="I395" s="533"/>
    </row>
    <row r="396" spans="3:9" s="534" customFormat="1" ht="42.75" customHeight="1">
      <c r="C396" s="535"/>
      <c r="D396" s="536"/>
      <c r="E396" s="537"/>
      <c r="F396" s="532"/>
      <c r="G396" s="532"/>
      <c r="H396" s="532"/>
      <c r="I396" s="533"/>
    </row>
    <row r="397" spans="3:9" s="534" customFormat="1" ht="42.75" customHeight="1">
      <c r="C397" s="535"/>
      <c r="D397" s="536"/>
      <c r="E397" s="537"/>
      <c r="F397" s="532"/>
      <c r="G397" s="532"/>
      <c r="H397" s="532"/>
      <c r="I397" s="533"/>
    </row>
    <row r="398" spans="3:9" s="534" customFormat="1" ht="42.75" customHeight="1">
      <c r="C398" s="535"/>
      <c r="D398" s="536"/>
      <c r="E398" s="537"/>
      <c r="F398" s="532"/>
      <c r="G398" s="532"/>
      <c r="H398" s="532"/>
      <c r="I398" s="533"/>
    </row>
    <row r="399" spans="3:9" s="534" customFormat="1" ht="42.75" customHeight="1">
      <c r="C399" s="535"/>
      <c r="D399" s="536"/>
      <c r="E399" s="537"/>
      <c r="F399" s="532"/>
      <c r="G399" s="532"/>
      <c r="H399" s="532"/>
      <c r="I399" s="533"/>
    </row>
    <row r="400" spans="3:9" s="534" customFormat="1" ht="42.75" customHeight="1">
      <c r="C400" s="535"/>
      <c r="D400" s="536"/>
      <c r="E400" s="537"/>
      <c r="F400" s="532"/>
      <c r="G400" s="532"/>
      <c r="H400" s="532"/>
      <c r="I400" s="533"/>
    </row>
    <row r="401" spans="3:9" s="534" customFormat="1" ht="42.75" customHeight="1">
      <c r="C401" s="535"/>
      <c r="D401" s="536"/>
      <c r="E401" s="537"/>
      <c r="F401" s="532"/>
      <c r="G401" s="532"/>
      <c r="H401" s="532"/>
      <c r="I401" s="533"/>
    </row>
    <row r="402" spans="3:9" s="534" customFormat="1" ht="42.75" customHeight="1">
      <c r="C402" s="535"/>
      <c r="D402" s="536"/>
      <c r="E402" s="537"/>
      <c r="F402" s="532"/>
      <c r="G402" s="532"/>
      <c r="H402" s="532"/>
      <c r="I402" s="533"/>
    </row>
    <row r="403" spans="3:9" s="534" customFormat="1" ht="42.75" customHeight="1">
      <c r="C403" s="535"/>
      <c r="D403" s="536"/>
      <c r="E403" s="537"/>
      <c r="F403" s="532"/>
      <c r="G403" s="532"/>
      <c r="H403" s="532"/>
      <c r="I403" s="533"/>
    </row>
    <row r="404" spans="3:9" s="534" customFormat="1" ht="42.75" customHeight="1">
      <c r="C404" s="535"/>
      <c r="D404" s="536"/>
      <c r="E404" s="537"/>
      <c r="F404" s="532"/>
      <c r="G404" s="532"/>
      <c r="H404" s="532"/>
      <c r="I404" s="533"/>
    </row>
    <row r="405" spans="3:9" s="534" customFormat="1" ht="42.75" customHeight="1">
      <c r="C405" s="535"/>
      <c r="D405" s="536"/>
      <c r="E405" s="537"/>
      <c r="F405" s="532"/>
      <c r="G405" s="532"/>
      <c r="H405" s="532"/>
      <c r="I405" s="533"/>
    </row>
    <row r="406" spans="3:9" s="534" customFormat="1" ht="42.75" customHeight="1">
      <c r="C406" s="535"/>
      <c r="D406" s="536"/>
      <c r="E406" s="537"/>
      <c r="F406" s="532"/>
      <c r="G406" s="532"/>
      <c r="H406" s="532"/>
      <c r="I406" s="533"/>
    </row>
    <row r="407" spans="3:9" s="534" customFormat="1" ht="42.75" customHeight="1">
      <c r="C407" s="535"/>
      <c r="D407" s="536"/>
      <c r="E407" s="537"/>
      <c r="F407" s="532"/>
      <c r="G407" s="532"/>
      <c r="H407" s="532"/>
      <c r="I407" s="533"/>
    </row>
    <row r="408" spans="3:9" s="534" customFormat="1" ht="42.75" customHeight="1">
      <c r="C408" s="535"/>
      <c r="D408" s="536"/>
      <c r="E408" s="537"/>
      <c r="F408" s="532"/>
      <c r="G408" s="532"/>
      <c r="H408" s="532"/>
      <c r="I408" s="533"/>
    </row>
    <row r="409" spans="3:9" s="534" customFormat="1" ht="42.75" customHeight="1">
      <c r="C409" s="535"/>
      <c r="D409" s="536"/>
      <c r="E409" s="537"/>
      <c r="F409" s="532"/>
      <c r="G409" s="532"/>
      <c r="H409" s="532"/>
      <c r="I409" s="533"/>
    </row>
    <row r="410" spans="3:9" s="534" customFormat="1" ht="42.75" customHeight="1">
      <c r="C410" s="535"/>
      <c r="D410" s="536"/>
      <c r="E410" s="537"/>
      <c r="F410" s="532"/>
      <c r="G410" s="532"/>
      <c r="H410" s="532"/>
      <c r="I410" s="533"/>
    </row>
    <row r="411" spans="3:9" s="534" customFormat="1" ht="42.75" customHeight="1">
      <c r="C411" s="535"/>
      <c r="D411" s="536"/>
      <c r="E411" s="537"/>
      <c r="F411" s="532"/>
      <c r="G411" s="532"/>
      <c r="H411" s="532"/>
      <c r="I411" s="533"/>
    </row>
    <row r="412" spans="3:9" s="534" customFormat="1" ht="42.75" customHeight="1">
      <c r="C412" s="535"/>
      <c r="D412" s="536"/>
      <c r="E412" s="537"/>
      <c r="F412" s="532"/>
      <c r="G412" s="532"/>
      <c r="H412" s="532"/>
      <c r="I412" s="533"/>
    </row>
    <row r="413" spans="3:9" s="534" customFormat="1" ht="42.75" customHeight="1">
      <c r="C413" s="535"/>
      <c r="D413" s="536"/>
      <c r="E413" s="537"/>
      <c r="F413" s="532"/>
      <c r="G413" s="532"/>
      <c r="H413" s="532"/>
      <c r="I413" s="533"/>
    </row>
    <row r="414" spans="3:9" s="534" customFormat="1" ht="42.75" customHeight="1">
      <c r="C414" s="535"/>
      <c r="D414" s="536"/>
      <c r="E414" s="537"/>
      <c r="F414" s="532"/>
      <c r="G414" s="532"/>
      <c r="H414" s="532"/>
      <c r="I414" s="533"/>
    </row>
    <row r="415" spans="3:9" s="534" customFormat="1" ht="42.75" customHeight="1">
      <c r="C415" s="535"/>
      <c r="D415" s="536"/>
      <c r="E415" s="537"/>
      <c r="F415" s="532"/>
      <c r="G415" s="532"/>
      <c r="H415" s="532"/>
      <c r="I415" s="533"/>
    </row>
    <row r="416" spans="3:9" s="534" customFormat="1" ht="42.75" customHeight="1">
      <c r="C416" s="535"/>
      <c r="D416" s="536"/>
      <c r="E416" s="537"/>
      <c r="F416" s="532"/>
      <c r="G416" s="532"/>
      <c r="H416" s="532"/>
      <c r="I416" s="533"/>
    </row>
    <row r="417" spans="3:9" s="534" customFormat="1" ht="42.75" customHeight="1">
      <c r="C417" s="535"/>
      <c r="D417" s="536"/>
      <c r="E417" s="537"/>
      <c r="F417" s="532"/>
      <c r="G417" s="532"/>
      <c r="H417" s="532"/>
      <c r="I417" s="533"/>
    </row>
    <row r="418" spans="3:9" s="534" customFormat="1" ht="42.75" customHeight="1">
      <c r="C418" s="535"/>
      <c r="D418" s="536"/>
      <c r="E418" s="537"/>
      <c r="F418" s="532"/>
      <c r="G418" s="532"/>
      <c r="H418" s="532"/>
      <c r="I418" s="533"/>
    </row>
    <row r="419" spans="3:9" s="534" customFormat="1" ht="42.75" customHeight="1">
      <c r="C419" s="535"/>
      <c r="D419" s="536"/>
      <c r="E419" s="537"/>
      <c r="F419" s="532"/>
      <c r="G419" s="532"/>
      <c r="H419" s="532"/>
      <c r="I419" s="533"/>
    </row>
    <row r="420" spans="3:9" s="534" customFormat="1" ht="42.75" customHeight="1">
      <c r="C420" s="535"/>
      <c r="D420" s="536"/>
      <c r="E420" s="537"/>
      <c r="F420" s="532"/>
      <c r="G420" s="532"/>
      <c r="H420" s="532"/>
      <c r="I420" s="533"/>
    </row>
    <row r="421" spans="3:9" s="534" customFormat="1" ht="42.75" customHeight="1">
      <c r="C421" s="535"/>
      <c r="D421" s="536"/>
      <c r="E421" s="537"/>
      <c r="F421" s="532"/>
      <c r="G421" s="532"/>
      <c r="H421" s="532"/>
      <c r="I421" s="533"/>
    </row>
    <row r="422" spans="3:9" s="534" customFormat="1" ht="42.75" customHeight="1">
      <c r="C422" s="535"/>
      <c r="D422" s="536"/>
      <c r="E422" s="537"/>
      <c r="F422" s="532"/>
      <c r="G422" s="532"/>
      <c r="H422" s="532"/>
      <c r="I422" s="533"/>
    </row>
    <row r="423" spans="3:9" s="534" customFormat="1" ht="42.75" customHeight="1">
      <c r="C423" s="535"/>
      <c r="D423" s="536"/>
      <c r="E423" s="537"/>
      <c r="F423" s="532"/>
      <c r="G423" s="532"/>
      <c r="H423" s="532"/>
      <c r="I423" s="533"/>
    </row>
    <row r="424" spans="3:9" s="534" customFormat="1" ht="42.75" customHeight="1">
      <c r="C424" s="535"/>
      <c r="D424" s="536"/>
      <c r="E424" s="537"/>
      <c r="F424" s="532"/>
      <c r="G424" s="532"/>
      <c r="H424" s="532"/>
      <c r="I424" s="533"/>
    </row>
    <row r="425" spans="3:9" s="534" customFormat="1" ht="42.75" customHeight="1">
      <c r="C425" s="535"/>
      <c r="D425" s="536"/>
      <c r="E425" s="537"/>
      <c r="F425" s="532"/>
      <c r="G425" s="532"/>
      <c r="H425" s="532"/>
      <c r="I425" s="533"/>
    </row>
    <row r="426" spans="3:9" s="534" customFormat="1" ht="42.75" customHeight="1">
      <c r="C426" s="535"/>
      <c r="D426" s="536"/>
      <c r="E426" s="537"/>
      <c r="F426" s="532"/>
      <c r="G426" s="532"/>
      <c r="H426" s="532"/>
      <c r="I426" s="533"/>
    </row>
    <row r="427" spans="3:9" s="534" customFormat="1" ht="42.75" customHeight="1">
      <c r="C427" s="535"/>
      <c r="D427" s="536"/>
      <c r="E427" s="537"/>
      <c r="F427" s="532"/>
      <c r="G427" s="532"/>
      <c r="H427" s="532"/>
      <c r="I427" s="533"/>
    </row>
    <row r="428" spans="3:9" s="534" customFormat="1" ht="42.75" customHeight="1">
      <c r="C428" s="535"/>
      <c r="D428" s="536"/>
      <c r="E428" s="537"/>
      <c r="F428" s="532"/>
      <c r="G428" s="532"/>
      <c r="H428" s="532"/>
      <c r="I428" s="533"/>
    </row>
    <row r="429" spans="3:9" s="534" customFormat="1" ht="42.75" customHeight="1">
      <c r="C429" s="535"/>
      <c r="D429" s="536"/>
      <c r="E429" s="537"/>
      <c r="F429" s="532"/>
      <c r="G429" s="532"/>
      <c r="H429" s="532"/>
      <c r="I429" s="533"/>
    </row>
    <row r="430" spans="3:9" s="534" customFormat="1" ht="42.75" customHeight="1">
      <c r="C430" s="535"/>
      <c r="D430" s="536"/>
      <c r="E430" s="537"/>
      <c r="F430" s="532"/>
      <c r="G430" s="532"/>
      <c r="H430" s="532"/>
      <c r="I430" s="533"/>
    </row>
    <row r="431" spans="3:9" s="534" customFormat="1" ht="42.75" customHeight="1">
      <c r="C431" s="535"/>
      <c r="D431" s="536"/>
      <c r="E431" s="537"/>
      <c r="F431" s="532"/>
      <c r="G431" s="532"/>
      <c r="H431" s="532"/>
      <c r="I431" s="533"/>
    </row>
    <row r="432" spans="3:9" s="534" customFormat="1" ht="42.75" customHeight="1">
      <c r="C432" s="535"/>
      <c r="D432" s="536"/>
      <c r="E432" s="537"/>
      <c r="F432" s="532"/>
      <c r="G432" s="532"/>
      <c r="H432" s="532"/>
      <c r="I432" s="533"/>
    </row>
    <row r="433" spans="3:9" s="534" customFormat="1" ht="42.75" customHeight="1">
      <c r="C433" s="535"/>
      <c r="D433" s="536"/>
      <c r="E433" s="537"/>
      <c r="F433" s="532"/>
      <c r="G433" s="532"/>
      <c r="H433" s="532"/>
      <c r="I433" s="533"/>
    </row>
    <row r="434" spans="3:9" s="534" customFormat="1" ht="42.75" customHeight="1">
      <c r="C434" s="535"/>
      <c r="D434" s="536"/>
      <c r="E434" s="537"/>
      <c r="F434" s="532"/>
      <c r="G434" s="532"/>
      <c r="H434" s="532"/>
      <c r="I434" s="533"/>
    </row>
    <row r="435" spans="3:9" s="534" customFormat="1" ht="42.75" customHeight="1">
      <c r="C435" s="535"/>
      <c r="D435" s="536"/>
      <c r="E435" s="537"/>
      <c r="F435" s="532"/>
      <c r="G435" s="532"/>
      <c r="H435" s="532"/>
      <c r="I435" s="533"/>
    </row>
    <row r="436" spans="3:9" s="534" customFormat="1" ht="42.75" customHeight="1">
      <c r="C436" s="535"/>
      <c r="D436" s="536"/>
      <c r="E436" s="537"/>
      <c r="F436" s="532"/>
      <c r="G436" s="532"/>
      <c r="H436" s="532"/>
      <c r="I436" s="533"/>
    </row>
    <row r="437" spans="3:9" s="534" customFormat="1" ht="42.75" customHeight="1">
      <c r="C437" s="535"/>
      <c r="D437" s="536"/>
      <c r="E437" s="537"/>
      <c r="F437" s="532"/>
      <c r="G437" s="532"/>
      <c r="H437" s="532"/>
      <c r="I437" s="533"/>
    </row>
    <row r="438" spans="3:9" s="534" customFormat="1" ht="42.75" customHeight="1">
      <c r="C438" s="535"/>
      <c r="D438" s="536"/>
      <c r="E438" s="537"/>
      <c r="F438" s="532"/>
      <c r="G438" s="532"/>
      <c r="H438" s="532"/>
      <c r="I438" s="533"/>
    </row>
    <row r="439" spans="3:9" s="534" customFormat="1" ht="42.75" customHeight="1">
      <c r="C439" s="535"/>
      <c r="D439" s="536"/>
      <c r="E439" s="537"/>
      <c r="F439" s="532"/>
      <c r="G439" s="532"/>
      <c r="H439" s="532"/>
      <c r="I439" s="533"/>
    </row>
    <row r="440" spans="3:9" s="534" customFormat="1" ht="42.75" customHeight="1">
      <c r="C440" s="535"/>
      <c r="D440" s="536"/>
      <c r="E440" s="537"/>
      <c r="F440" s="532"/>
      <c r="G440" s="532"/>
      <c r="H440" s="532"/>
      <c r="I440" s="533"/>
    </row>
    <row r="441" spans="3:9" s="534" customFormat="1" ht="42.75" customHeight="1">
      <c r="C441" s="535"/>
      <c r="D441" s="536"/>
      <c r="E441" s="537"/>
      <c r="F441" s="532"/>
      <c r="G441" s="532"/>
      <c r="H441" s="532"/>
      <c r="I441" s="533"/>
    </row>
    <row r="442" spans="3:9" s="534" customFormat="1" ht="42.75" customHeight="1">
      <c r="C442" s="535"/>
      <c r="D442" s="536"/>
      <c r="E442" s="537"/>
      <c r="F442" s="532"/>
      <c r="G442" s="532"/>
      <c r="H442" s="532"/>
      <c r="I442" s="533"/>
    </row>
    <row r="443" spans="3:9" s="534" customFormat="1" ht="42.75" customHeight="1">
      <c r="C443" s="535"/>
      <c r="D443" s="536"/>
      <c r="E443" s="537"/>
      <c r="F443" s="532"/>
      <c r="G443" s="532"/>
      <c r="H443" s="532"/>
      <c r="I443" s="533"/>
    </row>
    <row r="444" spans="3:9" s="534" customFormat="1" ht="42.75" customHeight="1">
      <c r="C444" s="535"/>
      <c r="D444" s="536"/>
      <c r="E444" s="537"/>
      <c r="F444" s="532"/>
      <c r="G444" s="532"/>
      <c r="H444" s="532"/>
      <c r="I444" s="533"/>
    </row>
    <row r="445" spans="3:9" s="534" customFormat="1" ht="42.75" customHeight="1">
      <c r="C445" s="535"/>
      <c r="D445" s="536"/>
      <c r="E445" s="537"/>
      <c r="F445" s="532"/>
      <c r="G445" s="532"/>
      <c r="H445" s="532"/>
      <c r="I445" s="533"/>
    </row>
    <row r="446" spans="3:9" s="534" customFormat="1" ht="42.75" customHeight="1">
      <c r="C446" s="535"/>
      <c r="D446" s="536"/>
      <c r="E446" s="537"/>
      <c r="F446" s="532"/>
      <c r="G446" s="532"/>
      <c r="H446" s="532"/>
      <c r="I446" s="533"/>
    </row>
    <row r="447" spans="3:9" s="534" customFormat="1" ht="42.75" customHeight="1">
      <c r="C447" s="535"/>
      <c r="D447" s="536"/>
      <c r="E447" s="537"/>
      <c r="F447" s="532"/>
      <c r="G447" s="532"/>
      <c r="H447" s="532"/>
      <c r="I447" s="533"/>
    </row>
    <row r="448" spans="3:9" s="534" customFormat="1" ht="42.75" customHeight="1">
      <c r="C448" s="535"/>
      <c r="D448" s="536"/>
      <c r="E448" s="537"/>
      <c r="F448" s="532"/>
      <c r="G448" s="532"/>
      <c r="H448" s="532"/>
      <c r="I448" s="533"/>
    </row>
    <row r="449" spans="3:9" s="534" customFormat="1" ht="42.75" customHeight="1">
      <c r="C449" s="535"/>
      <c r="D449" s="536"/>
      <c r="E449" s="537"/>
      <c r="F449" s="532"/>
      <c r="G449" s="532"/>
      <c r="H449" s="532"/>
      <c r="I449" s="533"/>
    </row>
    <row r="450" spans="3:9" s="534" customFormat="1" ht="42.75" customHeight="1">
      <c r="C450" s="535"/>
      <c r="D450" s="536"/>
      <c r="E450" s="537"/>
      <c r="F450" s="532"/>
      <c r="G450" s="532"/>
      <c r="H450" s="532"/>
      <c r="I450" s="533"/>
    </row>
    <row r="451" spans="3:9" s="534" customFormat="1" ht="42.75" customHeight="1">
      <c r="C451" s="535"/>
      <c r="D451" s="536"/>
      <c r="E451" s="537"/>
      <c r="F451" s="532"/>
      <c r="G451" s="532"/>
      <c r="H451" s="532"/>
      <c r="I451" s="533"/>
    </row>
    <row r="452" spans="3:9" s="534" customFormat="1" ht="42.75" customHeight="1">
      <c r="C452" s="535"/>
      <c r="D452" s="536"/>
      <c r="E452" s="537"/>
      <c r="F452" s="532"/>
      <c r="G452" s="532"/>
      <c r="H452" s="532"/>
      <c r="I452" s="533"/>
    </row>
    <row r="453" spans="3:9" s="534" customFormat="1" ht="42.75" customHeight="1">
      <c r="C453" s="535"/>
      <c r="D453" s="536"/>
      <c r="E453" s="537"/>
      <c r="F453" s="532"/>
      <c r="G453" s="532"/>
      <c r="H453" s="532"/>
      <c r="I453" s="533"/>
    </row>
    <row r="454" spans="3:9" s="534" customFormat="1" ht="42.75" customHeight="1">
      <c r="C454" s="535"/>
      <c r="D454" s="536"/>
      <c r="E454" s="537"/>
      <c r="F454" s="532"/>
      <c r="G454" s="532"/>
      <c r="H454" s="532"/>
      <c r="I454" s="533"/>
    </row>
    <row r="455" spans="3:9" s="534" customFormat="1" ht="42.75" customHeight="1">
      <c r="C455" s="535"/>
      <c r="D455" s="536"/>
      <c r="E455" s="537"/>
      <c r="F455" s="532"/>
      <c r="G455" s="532"/>
      <c r="H455" s="532"/>
      <c r="I455" s="533"/>
    </row>
    <row r="456" spans="3:9" s="534" customFormat="1" ht="42.75" customHeight="1">
      <c r="C456" s="535"/>
      <c r="D456" s="536"/>
      <c r="E456" s="537"/>
      <c r="F456" s="532"/>
      <c r="G456" s="532"/>
      <c r="H456" s="532"/>
      <c r="I456" s="533"/>
    </row>
    <row r="457" spans="3:9" s="534" customFormat="1" ht="42.75" customHeight="1">
      <c r="C457" s="535"/>
      <c r="D457" s="536"/>
      <c r="E457" s="537"/>
      <c r="F457" s="532"/>
      <c r="G457" s="532"/>
      <c r="H457" s="532"/>
      <c r="I457" s="533"/>
    </row>
    <row r="458" spans="3:9" s="534" customFormat="1" ht="42.75" customHeight="1">
      <c r="C458" s="535"/>
      <c r="D458" s="536"/>
      <c r="E458" s="537"/>
      <c r="F458" s="532"/>
      <c r="G458" s="532"/>
      <c r="H458" s="532"/>
      <c r="I458" s="533"/>
    </row>
    <row r="459" spans="3:9" s="534" customFormat="1" ht="42.75" customHeight="1">
      <c r="C459" s="535"/>
      <c r="D459" s="536"/>
      <c r="E459" s="537"/>
      <c r="F459" s="532"/>
      <c r="G459" s="532"/>
      <c r="H459" s="532"/>
      <c r="I459" s="533"/>
    </row>
    <row r="460" spans="3:9" s="534" customFormat="1" ht="42.75" customHeight="1">
      <c r="C460" s="535"/>
      <c r="D460" s="536"/>
      <c r="E460" s="537"/>
      <c r="F460" s="532"/>
      <c r="G460" s="532"/>
      <c r="H460" s="532"/>
      <c r="I460" s="533"/>
    </row>
    <row r="461" spans="3:9" s="534" customFormat="1" ht="42.75" customHeight="1">
      <c r="C461" s="535"/>
      <c r="D461" s="536"/>
      <c r="E461" s="537"/>
      <c r="F461" s="532"/>
      <c r="G461" s="532"/>
      <c r="H461" s="532"/>
      <c r="I461" s="533"/>
    </row>
    <row r="462" spans="3:9" s="534" customFormat="1" ht="42.75" customHeight="1">
      <c r="C462" s="535"/>
      <c r="D462" s="536"/>
      <c r="E462" s="537"/>
      <c r="F462" s="532"/>
      <c r="G462" s="532"/>
      <c r="H462" s="532"/>
      <c r="I462" s="533"/>
    </row>
    <row r="463" spans="3:9" s="534" customFormat="1" ht="42.75" customHeight="1">
      <c r="C463" s="535"/>
      <c r="D463" s="536"/>
      <c r="E463" s="537"/>
      <c r="F463" s="532"/>
      <c r="G463" s="532"/>
      <c r="H463" s="532"/>
      <c r="I463" s="533"/>
    </row>
    <row r="464" spans="3:9" s="534" customFormat="1" ht="42.75" customHeight="1">
      <c r="C464" s="535"/>
      <c r="D464" s="536"/>
      <c r="E464" s="537"/>
      <c r="F464" s="532"/>
      <c r="G464" s="532"/>
      <c r="H464" s="532"/>
      <c r="I464" s="533"/>
    </row>
    <row r="465" spans="3:9" s="534" customFormat="1" ht="42.75" customHeight="1">
      <c r="C465" s="535"/>
      <c r="D465" s="536"/>
      <c r="E465" s="537"/>
      <c r="F465" s="532"/>
      <c r="G465" s="532"/>
      <c r="H465" s="532"/>
      <c r="I465" s="533"/>
    </row>
    <row r="466" spans="3:9" s="534" customFormat="1" ht="42.75" customHeight="1">
      <c r="C466" s="535"/>
      <c r="D466" s="536"/>
      <c r="E466" s="537"/>
      <c r="F466" s="532"/>
      <c r="G466" s="532"/>
      <c r="H466" s="532"/>
      <c r="I466" s="533"/>
    </row>
    <row r="467" spans="3:9" s="534" customFormat="1" ht="42.75" customHeight="1">
      <c r="C467" s="535"/>
      <c r="D467" s="536"/>
      <c r="E467" s="537"/>
      <c r="F467" s="532"/>
      <c r="G467" s="532"/>
      <c r="H467" s="532"/>
      <c r="I467" s="533"/>
    </row>
    <row r="468" spans="3:9" s="534" customFormat="1" ht="42.75" customHeight="1">
      <c r="C468" s="535"/>
      <c r="D468" s="536"/>
      <c r="E468" s="537"/>
      <c r="F468" s="532"/>
      <c r="G468" s="532"/>
      <c r="H468" s="532"/>
      <c r="I468" s="533"/>
    </row>
    <row r="469" spans="3:9" s="534" customFormat="1" ht="42.75" customHeight="1">
      <c r="C469" s="535"/>
      <c r="D469" s="536"/>
      <c r="E469" s="537"/>
      <c r="F469" s="532"/>
      <c r="G469" s="532"/>
      <c r="H469" s="532"/>
      <c r="I469" s="533"/>
    </row>
    <row r="470" spans="3:9" s="534" customFormat="1" ht="42.75" customHeight="1">
      <c r="C470" s="535"/>
      <c r="D470" s="536"/>
      <c r="E470" s="537"/>
      <c r="F470" s="532"/>
      <c r="G470" s="532"/>
      <c r="H470" s="532"/>
      <c r="I470" s="533"/>
    </row>
    <row r="471" spans="3:9" s="534" customFormat="1" ht="42.75" customHeight="1">
      <c r="C471" s="535"/>
      <c r="D471" s="536"/>
      <c r="E471" s="537"/>
      <c r="F471" s="532"/>
      <c r="G471" s="532"/>
      <c r="H471" s="532"/>
      <c r="I471" s="533"/>
    </row>
    <row r="472" spans="3:9" s="534" customFormat="1" ht="42.75" customHeight="1">
      <c r="C472" s="535"/>
      <c r="D472" s="536"/>
      <c r="E472" s="537"/>
      <c r="F472" s="532"/>
      <c r="G472" s="532"/>
      <c r="H472" s="532"/>
      <c r="I472" s="533"/>
    </row>
    <row r="473" spans="3:9" s="534" customFormat="1" ht="42.75" customHeight="1">
      <c r="C473" s="535"/>
      <c r="D473" s="536"/>
      <c r="E473" s="537"/>
      <c r="F473" s="532"/>
      <c r="G473" s="532"/>
      <c r="H473" s="532"/>
      <c r="I473" s="533"/>
    </row>
    <row r="474" spans="3:9" s="534" customFormat="1" ht="42.75" customHeight="1">
      <c r="C474" s="535"/>
      <c r="D474" s="536"/>
      <c r="E474" s="537"/>
      <c r="F474" s="532"/>
      <c r="G474" s="532"/>
      <c r="H474" s="532"/>
      <c r="I474" s="533"/>
    </row>
    <row r="475" spans="3:9" s="534" customFormat="1" ht="42.75" customHeight="1">
      <c r="C475" s="535"/>
      <c r="D475" s="536"/>
      <c r="E475" s="537"/>
      <c r="F475" s="532"/>
      <c r="G475" s="532"/>
      <c r="H475" s="532"/>
      <c r="I475" s="533"/>
    </row>
    <row r="476" spans="3:9" s="534" customFormat="1" ht="42.75" customHeight="1">
      <c r="C476" s="535"/>
      <c r="D476" s="536"/>
      <c r="E476" s="537"/>
      <c r="F476" s="532"/>
      <c r="G476" s="532"/>
      <c r="H476" s="532"/>
      <c r="I476" s="533"/>
    </row>
    <row r="477" spans="3:9" s="534" customFormat="1" ht="42.75" customHeight="1">
      <c r="C477" s="535"/>
      <c r="D477" s="536"/>
      <c r="E477" s="537"/>
      <c r="F477" s="532"/>
      <c r="G477" s="532"/>
      <c r="H477" s="532"/>
      <c r="I477" s="533"/>
    </row>
    <row r="478" spans="3:9" s="534" customFormat="1" ht="42.75" customHeight="1">
      <c r="C478" s="535"/>
      <c r="D478" s="536"/>
      <c r="E478" s="537"/>
      <c r="F478" s="532"/>
      <c r="G478" s="532"/>
      <c r="H478" s="532"/>
      <c r="I478" s="533"/>
    </row>
    <row r="479" spans="3:9" s="534" customFormat="1" ht="42.75" customHeight="1">
      <c r="C479" s="535"/>
      <c r="D479" s="536"/>
      <c r="E479" s="537"/>
      <c r="F479" s="532"/>
      <c r="G479" s="532"/>
      <c r="H479" s="532"/>
      <c r="I479" s="533"/>
    </row>
    <row r="480" spans="3:9" s="534" customFormat="1" ht="42.75" customHeight="1">
      <c r="C480" s="535"/>
      <c r="D480" s="536"/>
      <c r="E480" s="537"/>
      <c r="F480" s="532"/>
      <c r="G480" s="532"/>
      <c r="H480" s="532"/>
      <c r="I480" s="533"/>
    </row>
    <row r="481" spans="3:9" s="534" customFormat="1" ht="42.75" customHeight="1">
      <c r="C481" s="535"/>
      <c r="D481" s="536"/>
      <c r="E481" s="537"/>
      <c r="F481" s="532"/>
      <c r="G481" s="532"/>
      <c r="H481" s="532"/>
      <c r="I481" s="533"/>
    </row>
    <row r="482" spans="3:9" s="534" customFormat="1" ht="42.75" customHeight="1">
      <c r="C482" s="535"/>
      <c r="D482" s="536"/>
      <c r="E482" s="537"/>
      <c r="F482" s="532"/>
      <c r="G482" s="532"/>
      <c r="H482" s="532"/>
      <c r="I482" s="533"/>
    </row>
    <row r="483" spans="3:9" s="534" customFormat="1" ht="42.75" customHeight="1">
      <c r="C483" s="535"/>
      <c r="D483" s="536"/>
      <c r="E483" s="537"/>
      <c r="F483" s="532"/>
      <c r="G483" s="532"/>
      <c r="H483" s="532"/>
      <c r="I483" s="533"/>
    </row>
    <row r="484" spans="3:9" s="534" customFormat="1" ht="42.75" customHeight="1">
      <c r="C484" s="535"/>
      <c r="D484" s="536"/>
      <c r="E484" s="537"/>
      <c r="F484" s="532"/>
      <c r="G484" s="532"/>
      <c r="H484" s="532"/>
      <c r="I484" s="533"/>
    </row>
    <row r="485" spans="3:9" s="534" customFormat="1" ht="42.75" customHeight="1">
      <c r="C485" s="535"/>
      <c r="D485" s="536"/>
      <c r="E485" s="537"/>
      <c r="F485" s="532"/>
      <c r="G485" s="532"/>
      <c r="H485" s="532"/>
      <c r="I485" s="533"/>
    </row>
    <row r="486" spans="3:9" s="534" customFormat="1" ht="42.75" customHeight="1">
      <c r="C486" s="535"/>
      <c r="D486" s="536"/>
      <c r="E486" s="537"/>
      <c r="F486" s="532"/>
      <c r="G486" s="532"/>
      <c r="H486" s="532"/>
      <c r="I486" s="533"/>
    </row>
    <row r="487" spans="3:9" s="534" customFormat="1" ht="42.75" customHeight="1">
      <c r="C487" s="535"/>
      <c r="D487" s="536"/>
      <c r="E487" s="537"/>
      <c r="F487" s="532"/>
      <c r="G487" s="532"/>
      <c r="H487" s="532"/>
      <c r="I487" s="533"/>
    </row>
    <row r="488" spans="3:9" s="534" customFormat="1" ht="42.75" customHeight="1">
      <c r="C488" s="535"/>
      <c r="D488" s="536"/>
      <c r="E488" s="537"/>
      <c r="F488" s="532"/>
      <c r="G488" s="532"/>
      <c r="H488" s="532"/>
      <c r="I488" s="533"/>
    </row>
    <row r="489" spans="3:9" s="534" customFormat="1" ht="42.75" customHeight="1">
      <c r="C489" s="535"/>
      <c r="D489" s="536"/>
      <c r="E489" s="537"/>
      <c r="F489" s="532"/>
      <c r="G489" s="532"/>
      <c r="H489" s="532"/>
      <c r="I489" s="533"/>
    </row>
    <row r="490" spans="3:9" s="534" customFormat="1" ht="42.75" customHeight="1">
      <c r="C490" s="535"/>
      <c r="D490" s="536"/>
      <c r="E490" s="537"/>
      <c r="F490" s="532"/>
      <c r="G490" s="532"/>
      <c r="H490" s="532"/>
      <c r="I490" s="533"/>
    </row>
    <row r="491" spans="3:9" s="534" customFormat="1" ht="42.75" customHeight="1">
      <c r="C491" s="535"/>
      <c r="D491" s="536"/>
      <c r="E491" s="537"/>
      <c r="F491" s="532"/>
      <c r="G491" s="532"/>
      <c r="H491" s="532"/>
      <c r="I491" s="533"/>
    </row>
    <row r="492" spans="3:9" s="534" customFormat="1" ht="42.75" customHeight="1">
      <c r="C492" s="535"/>
      <c r="D492" s="536"/>
      <c r="E492" s="537"/>
      <c r="F492" s="532"/>
      <c r="G492" s="532"/>
      <c r="H492" s="532"/>
      <c r="I492" s="533"/>
    </row>
    <row r="493" spans="3:9" s="534" customFormat="1" ht="42.75" customHeight="1">
      <c r="C493" s="535"/>
      <c r="D493" s="536"/>
      <c r="E493" s="537"/>
      <c r="F493" s="532"/>
      <c r="G493" s="532"/>
      <c r="H493" s="532"/>
      <c r="I493" s="533"/>
    </row>
    <row r="494" spans="3:9" s="534" customFormat="1" ht="42.75" customHeight="1">
      <c r="C494" s="535"/>
      <c r="D494" s="536"/>
      <c r="E494" s="537"/>
      <c r="F494" s="532"/>
      <c r="G494" s="532"/>
      <c r="H494" s="532"/>
      <c r="I494" s="533"/>
    </row>
    <row r="495" spans="3:9" s="534" customFormat="1" ht="42.75" customHeight="1">
      <c r="C495" s="535"/>
      <c r="D495" s="536"/>
      <c r="E495" s="537"/>
      <c r="F495" s="532"/>
      <c r="G495" s="532"/>
      <c r="H495" s="532"/>
      <c r="I495" s="533"/>
    </row>
    <row r="496" spans="3:9" s="534" customFormat="1" ht="42.75" customHeight="1">
      <c r="C496" s="535"/>
      <c r="D496" s="536"/>
      <c r="E496" s="537"/>
      <c r="F496" s="532"/>
      <c r="G496" s="532"/>
      <c r="H496" s="532"/>
      <c r="I496" s="533"/>
    </row>
    <row r="497" spans="2:11" s="534" customFormat="1" ht="42.75" customHeight="1">
      <c r="C497" s="535"/>
      <c r="D497" s="536"/>
      <c r="E497" s="537"/>
      <c r="F497" s="532"/>
      <c r="G497" s="532"/>
      <c r="H497" s="532"/>
      <c r="I497" s="533"/>
    </row>
    <row r="498" spans="2:11" s="534" customFormat="1" ht="42.75" customHeight="1">
      <c r="C498" s="535"/>
      <c r="D498" s="536"/>
      <c r="E498" s="537"/>
      <c r="F498" s="532"/>
      <c r="G498" s="532"/>
      <c r="H498" s="532"/>
      <c r="I498" s="533"/>
    </row>
    <row r="499" spans="2:11" s="534" customFormat="1" ht="42.75" customHeight="1">
      <c r="C499" s="535"/>
      <c r="D499" s="536"/>
      <c r="E499" s="537"/>
      <c r="F499" s="532"/>
      <c r="G499" s="532"/>
      <c r="H499" s="532"/>
      <c r="I499" s="533"/>
    </row>
    <row r="500" spans="2:11" s="534" customFormat="1" ht="42.75" customHeight="1">
      <c r="C500" s="535"/>
      <c r="D500" s="536"/>
      <c r="E500" s="537"/>
      <c r="F500" s="532"/>
      <c r="G500" s="532"/>
      <c r="H500" s="532"/>
      <c r="I500" s="533"/>
    </row>
    <row r="501" spans="2:11" s="534" customFormat="1" ht="42.75" customHeight="1">
      <c r="C501" s="535"/>
      <c r="D501" s="536"/>
      <c r="E501" s="537"/>
      <c r="F501" s="532"/>
      <c r="G501" s="532"/>
      <c r="H501" s="532"/>
      <c r="I501" s="533"/>
    </row>
    <row r="502" spans="2:11" s="534" customFormat="1" ht="42.75" customHeight="1">
      <c r="C502" s="535"/>
      <c r="D502" s="536"/>
      <c r="E502" s="537"/>
      <c r="F502" s="532"/>
      <c r="G502" s="532"/>
      <c r="H502" s="532"/>
      <c r="I502" s="533"/>
    </row>
    <row r="503" spans="2:11" s="534" customFormat="1" ht="42.75" customHeight="1">
      <c r="C503" s="535"/>
      <c r="D503" s="536"/>
      <c r="E503" s="537"/>
      <c r="F503" s="532"/>
      <c r="G503" s="532"/>
      <c r="H503" s="532"/>
      <c r="I503" s="533"/>
    </row>
    <row r="504" spans="2:11" s="534" customFormat="1" ht="42.75" customHeight="1">
      <c r="C504" s="535"/>
      <c r="D504" s="536"/>
      <c r="E504" s="537"/>
      <c r="F504" s="532"/>
      <c r="G504" s="532"/>
      <c r="H504" s="532"/>
      <c r="I504" s="533"/>
    </row>
    <row r="505" spans="2:11" ht="42.75" customHeight="1">
      <c r="B505" s="534"/>
      <c r="C505" s="535"/>
      <c r="D505" s="536"/>
      <c r="E505" s="537"/>
      <c r="F505" s="532"/>
      <c r="G505" s="532"/>
      <c r="H505" s="532"/>
      <c r="I505" s="533"/>
      <c r="J505" s="534"/>
      <c r="K505" s="534"/>
    </row>
    <row r="506" spans="2:11" ht="42.75" customHeight="1">
      <c r="B506" s="534"/>
      <c r="C506" s="535"/>
      <c r="D506" s="536"/>
      <c r="E506" s="537"/>
      <c r="F506" s="532"/>
      <c r="G506" s="532"/>
      <c r="H506" s="532"/>
      <c r="I506" s="533"/>
      <c r="J506" s="534"/>
      <c r="K506" s="534"/>
    </row>
    <row r="507" spans="2:11" ht="42.75" customHeight="1">
      <c r="B507" s="534"/>
      <c r="C507" s="535"/>
      <c r="D507" s="536"/>
      <c r="E507" s="537"/>
      <c r="F507" s="532"/>
      <c r="G507" s="532"/>
      <c r="H507" s="532"/>
      <c r="I507" s="533"/>
      <c r="J507" s="534"/>
      <c r="K507" s="534"/>
    </row>
    <row r="508" spans="2:11" ht="42.75" customHeight="1">
      <c r="B508" s="534"/>
      <c r="C508" s="535"/>
      <c r="D508" s="536"/>
      <c r="E508" s="537"/>
      <c r="F508" s="532"/>
      <c r="G508" s="532"/>
      <c r="H508" s="532"/>
      <c r="I508" s="533"/>
      <c r="J508" s="534"/>
      <c r="K508" s="534"/>
    </row>
    <row r="509" spans="2:11" ht="42.75" customHeight="1">
      <c r="B509" s="534"/>
      <c r="C509" s="535"/>
      <c r="D509" s="536"/>
      <c r="E509" s="537"/>
      <c r="F509" s="532"/>
      <c r="G509" s="532"/>
      <c r="H509" s="532"/>
      <c r="I509" s="533"/>
      <c r="J509" s="534"/>
      <c r="K509" s="534"/>
    </row>
    <row r="510" spans="2:11" ht="42.75" customHeight="1">
      <c r="B510" s="534"/>
      <c r="C510" s="535"/>
      <c r="D510" s="536"/>
      <c r="E510" s="537"/>
      <c r="F510" s="532"/>
      <c r="G510" s="532"/>
      <c r="H510" s="532"/>
    </row>
  </sheetData>
  <mergeCells count="1">
    <mergeCell ref="B2:C2"/>
  </mergeCells>
  <phoneticPr fontId="1" type="noConversion"/>
  <printOptions horizontalCentered="1"/>
  <pageMargins left="0.35433070866141736" right="0.39370078740157483" top="0.47244094488188981" bottom="0.39370078740157483" header="0.23622047244094491" footer="0"/>
  <pageSetup paperSize="9" scale="70" fitToWidth="0" orientation="portrait" r:id="rId1"/>
  <headerFooter alignWithMargins="0">
    <oddHeader>&amp;C뼈 실험대장</oddHeader>
    <oddFooter>&amp;L&amp;D&amp;C&amp;P&amp;R&amp;F</oddFooter>
  </headerFooter>
  <rowBreaks count="1" manualBreakCount="1">
    <brk id="51" max="15" man="1"/>
  </rowBreak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>
    <tabColor rgb="FFFFFF00"/>
  </sheetPr>
  <dimension ref="A1:I13"/>
  <sheetViews>
    <sheetView workbookViewId="0"/>
  </sheetViews>
  <sheetFormatPr defaultColWidth="4.75" defaultRowHeight="16.5"/>
  <cols>
    <col min="1" max="1" width="17.375" style="321" customWidth="1"/>
    <col min="2" max="2" width="1.625" style="321" customWidth="1"/>
    <col min="3" max="3" width="17.375" style="321" customWidth="1"/>
    <col min="4" max="4" width="1.625" style="321" customWidth="1"/>
    <col min="5" max="5" width="17.375" style="321" customWidth="1"/>
    <col min="6" max="6" width="1.625" style="321" customWidth="1"/>
    <col min="7" max="7" width="17.375" style="321" customWidth="1"/>
    <col min="8" max="8" width="1.625" style="321" customWidth="1"/>
    <col min="9" max="9" width="17.375" style="321" customWidth="1"/>
    <col min="10" max="16384" width="4.75" style="321"/>
  </cols>
  <sheetData>
    <row r="1" spans="1:9" ht="58.9" customHeight="1">
      <c r="A1" s="613"/>
      <c r="B1" s="324"/>
      <c r="C1" s="613"/>
      <c r="D1" s="324"/>
      <c r="E1" s="613"/>
      <c r="F1" s="324"/>
      <c r="G1" s="613"/>
      <c r="H1" s="324"/>
      <c r="I1" s="611"/>
    </row>
    <row r="2" spans="1:9" ht="58.9" customHeight="1">
      <c r="A2" s="613"/>
      <c r="B2" s="324"/>
      <c r="C2" s="613"/>
      <c r="D2" s="324"/>
      <c r="E2" s="613"/>
      <c r="F2" s="324"/>
      <c r="G2" s="613"/>
      <c r="H2" s="324"/>
      <c r="I2" s="611"/>
    </row>
    <row r="3" spans="1:9" ht="58.9" customHeight="1">
      <c r="A3" s="613"/>
      <c r="B3" s="324"/>
      <c r="C3" s="613"/>
      <c r="D3" s="324"/>
      <c r="E3" s="613"/>
      <c r="F3" s="324"/>
      <c r="G3" s="613"/>
      <c r="H3" s="324"/>
      <c r="I3" s="611"/>
    </row>
    <row r="4" spans="1:9" ht="58.9" customHeight="1">
      <c r="A4" s="613"/>
      <c r="B4" s="324"/>
      <c r="C4" s="613"/>
      <c r="D4" s="324"/>
      <c r="E4" s="613"/>
      <c r="F4" s="324"/>
      <c r="G4" s="613"/>
      <c r="H4" s="324"/>
      <c r="I4" s="611"/>
    </row>
    <row r="5" spans="1:9" ht="58.9" customHeight="1">
      <c r="A5" s="613"/>
      <c r="B5" s="324"/>
      <c r="C5" s="613"/>
      <c r="D5" s="324"/>
      <c r="E5" s="613"/>
      <c r="F5" s="324"/>
      <c r="G5" s="613"/>
      <c r="H5" s="324"/>
      <c r="I5" s="611"/>
    </row>
    <row r="6" spans="1:9" ht="58.9" customHeight="1">
      <c r="A6" s="613"/>
      <c r="B6" s="324"/>
      <c r="C6" s="613"/>
      <c r="D6" s="324"/>
      <c r="E6" s="613"/>
      <c r="F6" s="324"/>
      <c r="G6" s="613"/>
      <c r="H6" s="324"/>
      <c r="I6" s="611"/>
    </row>
    <row r="7" spans="1:9" ht="58.9" customHeight="1">
      <c r="A7" s="613"/>
      <c r="B7" s="324"/>
      <c r="C7" s="613"/>
      <c r="D7" s="324"/>
      <c r="E7" s="613"/>
      <c r="F7" s="324"/>
      <c r="G7" s="613"/>
      <c r="H7" s="324"/>
      <c r="I7" s="611"/>
    </row>
    <row r="8" spans="1:9" ht="58.9" customHeight="1">
      <c r="A8" s="613"/>
      <c r="B8" s="324"/>
      <c r="C8" s="613"/>
      <c r="D8" s="324"/>
      <c r="E8" s="613"/>
      <c r="F8" s="324"/>
      <c r="G8" s="613"/>
      <c r="H8" s="324"/>
      <c r="I8" s="611"/>
    </row>
    <row r="9" spans="1:9" ht="58.9" customHeight="1">
      <c r="A9" s="613"/>
      <c r="B9" s="324"/>
      <c r="C9" s="613"/>
      <c r="D9" s="324"/>
      <c r="E9" s="613"/>
      <c r="F9" s="324"/>
      <c r="G9" s="613"/>
      <c r="H9" s="324"/>
      <c r="I9" s="611"/>
    </row>
    <row r="10" spans="1:9" ht="58.9" customHeight="1">
      <c r="A10" s="613"/>
      <c r="B10" s="324"/>
      <c r="C10" s="613"/>
      <c r="D10" s="324"/>
      <c r="E10" s="613"/>
      <c r="F10" s="324"/>
      <c r="G10" s="613"/>
      <c r="H10" s="324"/>
      <c r="I10" s="611"/>
    </row>
    <row r="11" spans="1:9" ht="58.9" customHeight="1">
      <c r="A11" s="613"/>
      <c r="B11" s="324"/>
      <c r="C11" s="613"/>
      <c r="D11" s="324"/>
      <c r="E11" s="613"/>
      <c r="F11" s="324"/>
      <c r="G11" s="613"/>
      <c r="H11" s="324"/>
      <c r="I11" s="611"/>
    </row>
    <row r="12" spans="1:9" ht="58.9" customHeight="1">
      <c r="A12" s="613"/>
      <c r="B12" s="324"/>
      <c r="C12" s="613"/>
      <c r="D12" s="324"/>
      <c r="E12" s="613"/>
      <c r="F12" s="324"/>
      <c r="G12" s="613"/>
      <c r="H12" s="324"/>
      <c r="I12" s="611"/>
    </row>
    <row r="13" spans="1:9" ht="58.9" customHeight="1">
      <c r="A13" s="613"/>
      <c r="B13" s="324"/>
      <c r="C13" s="613"/>
      <c r="D13" s="324"/>
      <c r="E13" s="613"/>
      <c r="F13" s="324"/>
      <c r="G13" s="613"/>
      <c r="H13" s="324"/>
      <c r="I13" s="611"/>
    </row>
  </sheetData>
  <phoneticPr fontId="1" type="noConversion"/>
  <pageMargins left="0" right="0" top="0.47244094488188981" bottom="0" header="0" footer="0"/>
  <pageSetup paperSize="9" orientation="portrait" horizontalDpi="0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>
    <tabColor rgb="FFFFFF00"/>
  </sheetPr>
  <dimension ref="A1:F21"/>
  <sheetViews>
    <sheetView workbookViewId="0"/>
  </sheetViews>
  <sheetFormatPr defaultColWidth="4.75" defaultRowHeight="16.5"/>
  <cols>
    <col min="1" max="3" width="30" customWidth="1"/>
  </cols>
  <sheetData>
    <row r="1" spans="1:6" ht="35.85" customHeight="1">
      <c r="A1" s="612"/>
      <c r="B1" s="612"/>
      <c r="C1" s="612"/>
      <c r="E1" s="321"/>
    </row>
    <row r="2" spans="1:6" ht="35.85" customHeight="1">
      <c r="A2" s="612"/>
      <c r="B2" s="612"/>
      <c r="C2" s="612"/>
      <c r="E2" s="321"/>
      <c r="F2" s="321"/>
    </row>
    <row r="3" spans="1:6" ht="35.85" customHeight="1">
      <c r="A3" s="612"/>
      <c r="B3" s="612"/>
      <c r="C3" s="612"/>
    </row>
    <row r="4" spans="1:6" ht="35.85" customHeight="1">
      <c r="A4" s="612"/>
      <c r="B4" s="612"/>
      <c r="C4" s="612"/>
    </row>
    <row r="5" spans="1:6" ht="35.85" customHeight="1">
      <c r="A5" s="612"/>
      <c r="B5" s="612"/>
      <c r="C5" s="612"/>
    </row>
    <row r="6" spans="1:6" ht="35.85" customHeight="1">
      <c r="A6" s="612"/>
      <c r="B6" s="612"/>
      <c r="C6" s="612"/>
    </row>
    <row r="7" spans="1:6" ht="35.85" customHeight="1">
      <c r="A7" s="612"/>
      <c r="B7" s="612"/>
      <c r="C7" s="612"/>
    </row>
    <row r="8" spans="1:6" ht="35.85" customHeight="1">
      <c r="A8" s="612"/>
      <c r="B8" s="612"/>
      <c r="C8" s="612"/>
    </row>
    <row r="9" spans="1:6" ht="35.85" customHeight="1">
      <c r="A9" s="612"/>
      <c r="B9" s="612"/>
      <c r="C9" s="612"/>
    </row>
    <row r="10" spans="1:6" ht="35.85" customHeight="1">
      <c r="A10" s="612"/>
      <c r="B10" s="612"/>
      <c r="C10" s="612"/>
    </row>
    <row r="11" spans="1:6" ht="35.85" customHeight="1">
      <c r="A11" s="612"/>
      <c r="B11" s="612"/>
      <c r="C11" s="612"/>
    </row>
    <row r="12" spans="1:6" ht="35.85" customHeight="1">
      <c r="A12" s="612"/>
      <c r="B12" s="612"/>
      <c r="C12" s="612"/>
    </row>
    <row r="13" spans="1:6" ht="35.85" customHeight="1">
      <c r="A13" s="612"/>
      <c r="B13" s="612"/>
      <c r="C13" s="612"/>
    </row>
    <row r="14" spans="1:6" ht="35.85" customHeight="1">
      <c r="A14" s="612"/>
      <c r="B14" s="612"/>
      <c r="C14" s="612"/>
    </row>
    <row r="15" spans="1:6" ht="35.85" customHeight="1">
      <c r="A15" s="612"/>
      <c r="B15" s="612"/>
      <c r="C15" s="612"/>
    </row>
    <row r="16" spans="1:6" ht="35.85" customHeight="1">
      <c r="A16" s="612"/>
      <c r="B16" s="612"/>
      <c r="C16" s="612"/>
    </row>
    <row r="17" spans="1:3" ht="35.85" customHeight="1">
      <c r="A17" s="612"/>
      <c r="B17" s="612"/>
      <c r="C17" s="612"/>
    </row>
    <row r="18" spans="1:3" ht="35.85" customHeight="1">
      <c r="A18" s="612"/>
      <c r="B18" s="612"/>
      <c r="C18" s="612"/>
    </row>
    <row r="19" spans="1:3" ht="35.85" customHeight="1">
      <c r="A19" s="612"/>
      <c r="B19" s="612"/>
      <c r="C19" s="612"/>
    </row>
    <row r="20" spans="1:3" ht="35.85" customHeight="1">
      <c r="A20" s="612"/>
      <c r="B20" s="612"/>
      <c r="C20" s="612"/>
    </row>
    <row r="21" spans="1:3" ht="35.85" customHeight="1">
      <c r="A21" s="612"/>
      <c r="B21" s="612"/>
      <c r="C21" s="612"/>
    </row>
  </sheetData>
  <phoneticPr fontId="1" type="noConversion"/>
  <pageMargins left="0.27559055118110237" right="0" top="0.59055118110236227" bottom="0" header="0" footer="0"/>
  <pageSetup paperSize="9" orientation="portrait" horizontalDpi="0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>
    <tabColor rgb="FFFFFF00"/>
  </sheetPr>
  <dimension ref="A1:J99"/>
  <sheetViews>
    <sheetView workbookViewId="0">
      <selection activeCell="B5" sqref="B5"/>
    </sheetView>
  </sheetViews>
  <sheetFormatPr defaultRowHeight="16.5"/>
  <cols>
    <col min="1" max="1" width="5.5" style="554" customWidth="1"/>
    <col min="2" max="2" width="10.5" customWidth="1"/>
    <col min="3" max="3" width="17" style="321" customWidth="1"/>
    <col min="4" max="5" width="4.75" style="554" customWidth="1"/>
    <col min="6" max="6" width="12.25" customWidth="1"/>
    <col min="7" max="8" width="4.75" customWidth="1"/>
    <col min="9" max="9" width="9.5" customWidth="1"/>
    <col min="10" max="10" width="5.875" customWidth="1"/>
  </cols>
  <sheetData>
    <row r="1" spans="1:10" ht="36.75" customHeight="1">
      <c r="A1" s="560"/>
      <c r="B1" s="560" t="s">
        <v>2130</v>
      </c>
      <c r="C1" s="560"/>
      <c r="D1" s="568" t="s">
        <v>2114</v>
      </c>
      <c r="E1" s="568"/>
      <c r="F1" s="561"/>
      <c r="G1" s="562"/>
      <c r="H1" s="562"/>
      <c r="I1" s="33"/>
    </row>
    <row r="2" spans="1:10" ht="24.75" customHeight="1" thickBot="1">
      <c r="A2" s="559"/>
      <c r="B2" s="555"/>
      <c r="C2" s="555"/>
      <c r="D2" s="555"/>
      <c r="E2" s="563"/>
      <c r="F2" s="560"/>
      <c r="G2" s="562"/>
      <c r="H2" s="562"/>
      <c r="I2" s="33"/>
    </row>
    <row r="3" spans="1:10" ht="46.5" customHeight="1" thickBot="1">
      <c r="A3" s="564" t="s">
        <v>2111</v>
      </c>
      <c r="B3" s="565" t="s">
        <v>2128</v>
      </c>
      <c r="C3" s="564" t="s">
        <v>2129</v>
      </c>
      <c r="D3" s="566" t="s">
        <v>2094</v>
      </c>
      <c r="E3" s="567" t="s">
        <v>2115</v>
      </c>
      <c r="F3" s="565" t="s">
        <v>2084</v>
      </c>
      <c r="G3" s="556" t="s">
        <v>2094</v>
      </c>
      <c r="H3" s="557" t="s">
        <v>2115</v>
      </c>
      <c r="I3" s="558" t="s">
        <v>2116</v>
      </c>
      <c r="J3" s="558" t="s">
        <v>2158</v>
      </c>
    </row>
    <row r="4" spans="1:10" ht="30" customHeight="1">
      <c r="A4" s="569" t="s">
        <v>499</v>
      </c>
      <c r="B4" s="570"/>
      <c r="C4" s="571"/>
      <c r="D4" s="572"/>
      <c r="E4" s="573"/>
      <c r="F4" s="574"/>
      <c r="G4" s="575"/>
      <c r="H4" s="576"/>
      <c r="I4" s="577"/>
      <c r="J4" s="577"/>
    </row>
    <row r="5" spans="1:10" ht="30" customHeight="1">
      <c r="A5" s="578" t="s">
        <v>501</v>
      </c>
      <c r="B5" s="579"/>
      <c r="C5" s="571"/>
      <c r="D5" s="572"/>
      <c r="E5" s="580"/>
      <c r="F5" s="581"/>
      <c r="G5" s="582"/>
      <c r="H5" s="583"/>
      <c r="I5" s="584"/>
      <c r="J5" s="584"/>
    </row>
    <row r="6" spans="1:10" ht="30" customHeight="1">
      <c r="A6" s="578" t="s">
        <v>503</v>
      </c>
      <c r="B6" s="579"/>
      <c r="C6" s="571"/>
      <c r="D6" s="572"/>
      <c r="E6" s="580"/>
      <c r="F6" s="581"/>
      <c r="G6" s="582"/>
      <c r="H6" s="583"/>
      <c r="I6" s="584"/>
      <c r="J6" s="584"/>
    </row>
    <row r="7" spans="1:10" ht="30" customHeight="1">
      <c r="A7" s="578" t="s">
        <v>500</v>
      </c>
      <c r="B7" s="579"/>
      <c r="C7" s="571"/>
      <c r="D7" s="572"/>
      <c r="E7" s="580"/>
      <c r="F7" s="585"/>
      <c r="G7" s="586"/>
      <c r="H7" s="587"/>
      <c r="I7" s="588"/>
      <c r="J7" s="588"/>
    </row>
    <row r="8" spans="1:10" ht="30" customHeight="1">
      <c r="A8" s="578" t="s">
        <v>504</v>
      </c>
      <c r="B8" s="589"/>
      <c r="C8" s="590"/>
      <c r="D8" s="591"/>
      <c r="E8" s="592"/>
      <c r="F8" s="585"/>
      <c r="G8" s="586"/>
      <c r="H8" s="587"/>
      <c r="I8" s="588"/>
      <c r="J8" s="588"/>
    </row>
    <row r="9" spans="1:10" ht="30" customHeight="1">
      <c r="A9" s="578" t="s">
        <v>505</v>
      </c>
      <c r="B9" s="589"/>
      <c r="C9" s="590"/>
      <c r="D9" s="591"/>
      <c r="E9" s="592"/>
      <c r="F9" s="585"/>
      <c r="G9" s="582"/>
      <c r="H9" s="583"/>
      <c r="I9" s="584"/>
      <c r="J9" s="584"/>
    </row>
    <row r="10" spans="1:10" ht="30" customHeight="1">
      <c r="A10" s="578" t="s">
        <v>506</v>
      </c>
      <c r="B10" s="589"/>
      <c r="C10" s="590"/>
      <c r="D10" s="591"/>
      <c r="E10" s="592"/>
      <c r="F10" s="585"/>
      <c r="G10" s="586"/>
      <c r="H10" s="587"/>
      <c r="I10" s="588"/>
      <c r="J10" s="588"/>
    </row>
    <row r="11" spans="1:10" ht="30" customHeight="1" thickBot="1">
      <c r="A11" s="593" t="s">
        <v>507</v>
      </c>
      <c r="B11" s="594"/>
      <c r="C11" s="595"/>
      <c r="D11" s="596"/>
      <c r="E11" s="597"/>
      <c r="F11" s="598"/>
      <c r="G11" s="599"/>
      <c r="H11" s="600"/>
      <c r="I11" s="601"/>
      <c r="J11" s="601"/>
    </row>
    <row r="12" spans="1:10" ht="30" customHeight="1" thickTop="1">
      <c r="A12" s="578" t="s">
        <v>2117</v>
      </c>
      <c r="B12" s="579"/>
      <c r="C12" s="571"/>
      <c r="D12" s="572"/>
      <c r="E12" s="580"/>
      <c r="F12" s="581"/>
      <c r="G12" s="582"/>
      <c r="H12" s="583"/>
      <c r="I12" s="584"/>
      <c r="J12" s="584"/>
    </row>
    <row r="13" spans="1:10" ht="30" customHeight="1">
      <c r="A13" s="578" t="s">
        <v>2118</v>
      </c>
      <c r="B13" s="579"/>
      <c r="C13" s="571"/>
      <c r="D13" s="572"/>
      <c r="E13" s="580"/>
      <c r="F13" s="581"/>
      <c r="G13" s="582"/>
      <c r="H13" s="583"/>
      <c r="I13" s="584"/>
      <c r="J13" s="584"/>
    </row>
    <row r="14" spans="1:10" ht="30" customHeight="1">
      <c r="A14" s="578" t="s">
        <v>2119</v>
      </c>
      <c r="B14" s="579"/>
      <c r="C14" s="571"/>
      <c r="D14" s="572"/>
      <c r="E14" s="580"/>
      <c r="F14" s="581"/>
      <c r="G14" s="582"/>
      <c r="H14" s="583"/>
      <c r="I14" s="584"/>
      <c r="J14" s="584"/>
    </row>
    <row r="15" spans="1:10" ht="30" customHeight="1">
      <c r="A15" s="578" t="s">
        <v>2120</v>
      </c>
      <c r="B15" s="579"/>
      <c r="C15" s="571"/>
      <c r="D15" s="572"/>
      <c r="E15" s="580"/>
      <c r="F15" s="585"/>
      <c r="G15" s="586"/>
      <c r="H15" s="587"/>
      <c r="I15" s="588"/>
      <c r="J15" s="588"/>
    </row>
    <row r="16" spans="1:10" ht="30" customHeight="1">
      <c r="A16" s="578" t="s">
        <v>2121</v>
      </c>
      <c r="B16" s="589"/>
      <c r="C16" s="590"/>
      <c r="D16" s="591"/>
      <c r="E16" s="592"/>
      <c r="F16" s="585"/>
      <c r="G16" s="586"/>
      <c r="H16" s="587"/>
      <c r="I16" s="588"/>
      <c r="J16" s="588"/>
    </row>
    <row r="17" spans="1:10" ht="30" customHeight="1">
      <c r="A17" s="578" t="s">
        <v>2122</v>
      </c>
      <c r="B17" s="589"/>
      <c r="C17" s="590"/>
      <c r="D17" s="591"/>
      <c r="E17" s="592"/>
      <c r="F17" s="585"/>
      <c r="G17" s="582"/>
      <c r="H17" s="583"/>
      <c r="I17" s="584"/>
      <c r="J17" s="584"/>
    </row>
    <row r="18" spans="1:10" ht="30" customHeight="1">
      <c r="A18" s="578" t="s">
        <v>2123</v>
      </c>
      <c r="B18" s="589"/>
      <c r="C18" s="590"/>
      <c r="D18" s="591"/>
      <c r="E18" s="592"/>
      <c r="F18" s="585"/>
      <c r="G18" s="586"/>
      <c r="H18" s="587"/>
      <c r="I18" s="588"/>
      <c r="J18" s="588"/>
    </row>
    <row r="19" spans="1:10" ht="30" customHeight="1" thickBot="1">
      <c r="A19" s="593" t="s">
        <v>2124</v>
      </c>
      <c r="B19" s="594"/>
      <c r="C19" s="595"/>
      <c r="D19" s="596"/>
      <c r="E19" s="597"/>
      <c r="F19" s="598"/>
      <c r="G19" s="599"/>
      <c r="H19" s="600"/>
      <c r="I19" s="601"/>
      <c r="J19" s="601"/>
    </row>
    <row r="20" spans="1:10" ht="30" customHeight="1" thickTop="1">
      <c r="A20" s="578" t="s">
        <v>253</v>
      </c>
      <c r="B20" s="579"/>
      <c r="C20" s="571"/>
      <c r="D20" s="572"/>
      <c r="E20" s="580"/>
      <c r="F20" s="581"/>
      <c r="G20" s="582"/>
      <c r="H20" s="583"/>
      <c r="I20" s="584"/>
      <c r="J20" s="584"/>
    </row>
    <row r="21" spans="1:10" ht="30" customHeight="1">
      <c r="A21" s="578" t="s">
        <v>264</v>
      </c>
      <c r="B21" s="579"/>
      <c r="C21" s="571"/>
      <c r="D21" s="572"/>
      <c r="E21" s="580"/>
      <c r="F21" s="581"/>
      <c r="G21" s="582"/>
      <c r="H21" s="583"/>
      <c r="I21" s="584"/>
      <c r="J21" s="584"/>
    </row>
    <row r="22" spans="1:10" ht="30" customHeight="1">
      <c r="A22" s="578" t="s">
        <v>263</v>
      </c>
      <c r="B22" s="579"/>
      <c r="C22" s="571"/>
      <c r="D22" s="572"/>
      <c r="E22" s="580"/>
      <c r="F22" s="581"/>
      <c r="G22" s="582"/>
      <c r="H22" s="583"/>
      <c r="I22" s="584"/>
      <c r="J22" s="584"/>
    </row>
    <row r="23" spans="1:10" ht="30" customHeight="1">
      <c r="A23" s="578" t="s">
        <v>268</v>
      </c>
      <c r="B23" s="579"/>
      <c r="C23" s="571"/>
      <c r="D23" s="572"/>
      <c r="E23" s="580"/>
      <c r="F23" s="585"/>
      <c r="G23" s="586"/>
      <c r="H23" s="587"/>
      <c r="I23" s="588"/>
      <c r="J23" s="588"/>
    </row>
    <row r="24" spans="1:10" ht="30" customHeight="1">
      <c r="A24" s="578" t="s">
        <v>260</v>
      </c>
      <c r="B24" s="589"/>
      <c r="C24" s="590"/>
      <c r="D24" s="591"/>
      <c r="E24" s="592"/>
      <c r="F24" s="585"/>
      <c r="G24" s="586"/>
      <c r="H24" s="587"/>
      <c r="I24" s="588"/>
      <c r="J24" s="588"/>
    </row>
    <row r="25" spans="1:10" ht="30" customHeight="1">
      <c r="A25" s="578" t="s">
        <v>265</v>
      </c>
      <c r="B25" s="589"/>
      <c r="C25" s="590"/>
      <c r="D25" s="591"/>
      <c r="E25" s="592"/>
      <c r="F25" s="585"/>
      <c r="G25" s="582"/>
      <c r="H25" s="583"/>
      <c r="I25" s="584"/>
      <c r="J25" s="584"/>
    </row>
    <row r="26" spans="1:10" ht="30" customHeight="1">
      <c r="A26" s="578" t="s">
        <v>616</v>
      </c>
      <c r="B26" s="589"/>
      <c r="C26" s="590"/>
      <c r="D26" s="591"/>
      <c r="E26" s="592"/>
      <c r="F26" s="585"/>
      <c r="G26" s="586"/>
      <c r="H26" s="587"/>
      <c r="I26" s="588"/>
      <c r="J26" s="588"/>
    </row>
    <row r="27" spans="1:10" ht="30" customHeight="1" thickBot="1">
      <c r="A27" s="593" t="s">
        <v>255</v>
      </c>
      <c r="B27" s="594"/>
      <c r="C27" s="595"/>
      <c r="D27" s="596"/>
      <c r="E27" s="597"/>
      <c r="F27" s="598"/>
      <c r="G27" s="599"/>
      <c r="H27" s="600"/>
      <c r="I27" s="601"/>
      <c r="J27" s="601"/>
    </row>
    <row r="28" spans="1:10" ht="30" customHeight="1" thickTop="1">
      <c r="A28" s="578" t="s">
        <v>617</v>
      </c>
      <c r="B28" s="579"/>
      <c r="C28" s="571"/>
      <c r="D28" s="572"/>
      <c r="E28" s="580"/>
      <c r="F28" s="581"/>
      <c r="G28" s="582"/>
      <c r="H28" s="583"/>
      <c r="I28" s="584"/>
      <c r="J28" s="584"/>
    </row>
    <row r="29" spans="1:10" ht="30" customHeight="1">
      <c r="A29" s="578" t="s">
        <v>618</v>
      </c>
      <c r="B29" s="579"/>
      <c r="C29" s="571"/>
      <c r="D29" s="572"/>
      <c r="E29" s="580"/>
      <c r="F29" s="581"/>
      <c r="G29" s="582"/>
      <c r="H29" s="583"/>
      <c r="I29" s="584"/>
      <c r="J29" s="584"/>
    </row>
    <row r="30" spans="1:10" ht="30" customHeight="1">
      <c r="A30" s="578" t="s">
        <v>619</v>
      </c>
      <c r="B30" s="579"/>
      <c r="C30" s="571"/>
      <c r="D30" s="572"/>
      <c r="E30" s="580"/>
      <c r="F30" s="581"/>
      <c r="G30" s="582"/>
      <c r="H30" s="583"/>
      <c r="I30" s="584"/>
      <c r="J30" s="584"/>
    </row>
    <row r="31" spans="1:10" ht="30" customHeight="1">
      <c r="A31" s="578" t="s">
        <v>620</v>
      </c>
      <c r="B31" s="579"/>
      <c r="C31" s="571"/>
      <c r="D31" s="572"/>
      <c r="E31" s="580"/>
      <c r="F31" s="585"/>
      <c r="G31" s="586"/>
      <c r="H31" s="587"/>
      <c r="I31" s="588"/>
      <c r="J31" s="588"/>
    </row>
    <row r="32" spans="1:10" ht="30" customHeight="1">
      <c r="A32" s="578" t="s">
        <v>621</v>
      </c>
      <c r="B32" s="589"/>
      <c r="C32" s="590"/>
      <c r="D32" s="591"/>
      <c r="E32" s="592"/>
      <c r="F32" s="585"/>
      <c r="G32" s="586"/>
      <c r="H32" s="587"/>
      <c r="I32" s="588"/>
      <c r="J32" s="588"/>
    </row>
    <row r="33" spans="1:10" ht="30" customHeight="1">
      <c r="A33" s="578" t="s">
        <v>267</v>
      </c>
      <c r="B33" s="589"/>
      <c r="C33" s="590"/>
      <c r="D33" s="591"/>
      <c r="E33" s="592"/>
      <c r="F33" s="585"/>
      <c r="G33" s="582"/>
      <c r="H33" s="583"/>
      <c r="I33" s="584"/>
      <c r="J33" s="584"/>
    </row>
    <row r="34" spans="1:10" ht="30" customHeight="1">
      <c r="A34" s="578" t="s">
        <v>256</v>
      </c>
      <c r="B34" s="589"/>
      <c r="C34" s="590"/>
      <c r="D34" s="591"/>
      <c r="E34" s="592"/>
      <c r="F34" s="585"/>
      <c r="G34" s="586"/>
      <c r="H34" s="587"/>
      <c r="I34" s="588"/>
      <c r="J34" s="588"/>
    </row>
    <row r="35" spans="1:10" ht="30" customHeight="1" thickBot="1">
      <c r="A35" s="593" t="s">
        <v>622</v>
      </c>
      <c r="B35" s="594"/>
      <c r="C35" s="595"/>
      <c r="D35" s="596"/>
      <c r="E35" s="597"/>
      <c r="F35" s="598"/>
      <c r="G35" s="599"/>
      <c r="H35" s="600"/>
      <c r="I35" s="601"/>
      <c r="J35" s="601"/>
    </row>
    <row r="36" spans="1:10" ht="30" customHeight="1" thickTop="1">
      <c r="A36" s="578" t="s">
        <v>623</v>
      </c>
      <c r="B36" s="579"/>
      <c r="C36" s="571"/>
      <c r="D36" s="572"/>
      <c r="E36" s="580"/>
      <c r="F36" s="581"/>
      <c r="G36" s="582"/>
      <c r="H36" s="583"/>
      <c r="I36" s="584"/>
      <c r="J36" s="584"/>
    </row>
    <row r="37" spans="1:10" ht="30" customHeight="1">
      <c r="A37" s="578" t="s">
        <v>624</v>
      </c>
      <c r="B37" s="579"/>
      <c r="C37" s="571"/>
      <c r="D37" s="572"/>
      <c r="E37" s="580"/>
      <c r="F37" s="581"/>
      <c r="G37" s="582"/>
      <c r="H37" s="583"/>
      <c r="I37" s="584"/>
      <c r="J37" s="584"/>
    </row>
    <row r="38" spans="1:10" ht="30" customHeight="1">
      <c r="A38" s="578" t="s">
        <v>625</v>
      </c>
      <c r="B38" s="579"/>
      <c r="C38" s="571"/>
      <c r="D38" s="572"/>
      <c r="E38" s="580"/>
      <c r="F38" s="581"/>
      <c r="G38" s="582"/>
      <c r="H38" s="583"/>
      <c r="I38" s="584"/>
      <c r="J38" s="584"/>
    </row>
    <row r="39" spans="1:10" ht="30" customHeight="1">
      <c r="A39" s="578" t="s">
        <v>626</v>
      </c>
      <c r="B39" s="579"/>
      <c r="C39" s="571"/>
      <c r="D39" s="572"/>
      <c r="E39" s="580"/>
      <c r="F39" s="585"/>
      <c r="G39" s="586"/>
      <c r="H39" s="587"/>
      <c r="I39" s="588"/>
      <c r="J39" s="588"/>
    </row>
    <row r="40" spans="1:10" ht="30" customHeight="1">
      <c r="A40" s="578" t="s">
        <v>627</v>
      </c>
      <c r="B40" s="589"/>
      <c r="C40" s="590"/>
      <c r="D40" s="591"/>
      <c r="E40" s="592"/>
      <c r="F40" s="585"/>
      <c r="G40" s="586"/>
      <c r="H40" s="587"/>
      <c r="I40" s="588"/>
      <c r="J40" s="588"/>
    </row>
    <row r="41" spans="1:10" ht="30" customHeight="1">
      <c r="A41" s="578" t="s">
        <v>628</v>
      </c>
      <c r="B41" s="589"/>
      <c r="C41" s="590"/>
      <c r="D41" s="591"/>
      <c r="E41" s="592"/>
      <c r="F41" s="585"/>
      <c r="G41" s="582"/>
      <c r="H41" s="583"/>
      <c r="I41" s="584"/>
      <c r="J41" s="584"/>
    </row>
    <row r="42" spans="1:10" ht="30" customHeight="1">
      <c r="A42" s="578" t="s">
        <v>629</v>
      </c>
      <c r="B42" s="589"/>
      <c r="C42" s="590"/>
      <c r="D42" s="591"/>
      <c r="E42" s="592"/>
      <c r="F42" s="585"/>
      <c r="G42" s="586"/>
      <c r="H42" s="587"/>
      <c r="I42" s="588"/>
      <c r="J42" s="588"/>
    </row>
    <row r="43" spans="1:10" ht="30" customHeight="1" thickBot="1">
      <c r="A43" s="593" t="s">
        <v>630</v>
      </c>
      <c r="B43" s="594"/>
      <c r="C43" s="595"/>
      <c r="D43" s="596"/>
      <c r="E43" s="597"/>
      <c r="F43" s="598"/>
      <c r="G43" s="599"/>
      <c r="H43" s="600"/>
      <c r="I43" s="601"/>
      <c r="J43" s="601"/>
    </row>
    <row r="44" spans="1:10" ht="30" customHeight="1" thickTop="1">
      <c r="A44" s="578" t="s">
        <v>631</v>
      </c>
      <c r="B44" s="579"/>
      <c r="C44" s="571"/>
      <c r="D44" s="572"/>
      <c r="E44" s="580"/>
      <c r="F44" s="581"/>
      <c r="G44" s="582"/>
      <c r="H44" s="583"/>
      <c r="I44" s="584"/>
      <c r="J44" s="584"/>
    </row>
    <row r="45" spans="1:10" ht="30" customHeight="1">
      <c r="A45" s="578" t="s">
        <v>632</v>
      </c>
      <c r="B45" s="579"/>
      <c r="C45" s="571"/>
      <c r="D45" s="572"/>
      <c r="E45" s="580"/>
      <c r="F45" s="581"/>
      <c r="G45" s="582"/>
      <c r="H45" s="583"/>
      <c r="I45" s="584"/>
      <c r="J45" s="584"/>
    </row>
    <row r="46" spans="1:10" ht="30" customHeight="1">
      <c r="A46" s="578" t="s">
        <v>633</v>
      </c>
      <c r="B46" s="579"/>
      <c r="C46" s="571"/>
      <c r="D46" s="572"/>
      <c r="E46" s="580"/>
      <c r="F46" s="581"/>
      <c r="G46" s="582"/>
      <c r="H46" s="583"/>
      <c r="I46" s="584"/>
      <c r="J46" s="584"/>
    </row>
    <row r="47" spans="1:10" ht="30" customHeight="1">
      <c r="A47" s="578" t="s">
        <v>634</v>
      </c>
      <c r="B47" s="579"/>
      <c r="C47" s="571"/>
      <c r="D47" s="572"/>
      <c r="E47" s="580"/>
      <c r="F47" s="585"/>
      <c r="G47" s="586"/>
      <c r="H47" s="587"/>
      <c r="I47" s="588"/>
      <c r="J47" s="588"/>
    </row>
    <row r="48" spans="1:10" ht="30" customHeight="1">
      <c r="A48" s="578" t="s">
        <v>635</v>
      </c>
      <c r="B48" s="589"/>
      <c r="C48" s="590"/>
      <c r="D48" s="591"/>
      <c r="E48" s="592"/>
      <c r="F48" s="585"/>
      <c r="G48" s="586"/>
      <c r="H48" s="587"/>
      <c r="I48" s="588"/>
      <c r="J48" s="588"/>
    </row>
    <row r="49" spans="1:10" ht="30" customHeight="1">
      <c r="A49" s="578" t="s">
        <v>636</v>
      </c>
      <c r="B49" s="589"/>
      <c r="C49" s="590"/>
      <c r="D49" s="591"/>
      <c r="E49" s="592"/>
      <c r="F49" s="585"/>
      <c r="G49" s="582"/>
      <c r="H49" s="583"/>
      <c r="I49" s="584"/>
      <c r="J49" s="584"/>
    </row>
    <row r="50" spans="1:10" ht="30" customHeight="1">
      <c r="A50" s="578" t="s">
        <v>637</v>
      </c>
      <c r="B50" s="589"/>
      <c r="C50" s="590"/>
      <c r="D50" s="591"/>
      <c r="E50" s="592"/>
      <c r="F50" s="585"/>
      <c r="G50" s="586"/>
      <c r="H50" s="587"/>
      <c r="I50" s="588"/>
      <c r="J50" s="588"/>
    </row>
    <row r="51" spans="1:10" ht="30" customHeight="1" thickBot="1">
      <c r="A51" s="602" t="s">
        <v>638</v>
      </c>
      <c r="B51" s="603"/>
      <c r="C51" s="604"/>
      <c r="D51" s="605"/>
      <c r="E51" s="606"/>
      <c r="F51" s="607"/>
      <c r="G51" s="608"/>
      <c r="H51" s="609"/>
      <c r="I51" s="610"/>
      <c r="J51" s="610"/>
    </row>
    <row r="52" spans="1:10" ht="30" customHeight="1">
      <c r="A52" s="569" t="s">
        <v>639</v>
      </c>
      <c r="B52" s="570"/>
      <c r="C52" s="571"/>
      <c r="D52" s="572"/>
      <c r="E52" s="573"/>
      <c r="F52" s="574"/>
      <c r="G52" s="575"/>
      <c r="H52" s="576"/>
      <c r="I52" s="577"/>
      <c r="J52" s="577"/>
    </row>
    <row r="53" spans="1:10" ht="30" customHeight="1">
      <c r="A53" s="578" t="s">
        <v>640</v>
      </c>
      <c r="B53" s="579"/>
      <c r="C53" s="571"/>
      <c r="D53" s="572"/>
      <c r="E53" s="580"/>
      <c r="F53" s="581"/>
      <c r="G53" s="582"/>
      <c r="H53" s="583"/>
      <c r="I53" s="584"/>
      <c r="J53" s="584"/>
    </row>
    <row r="54" spans="1:10" ht="30" customHeight="1">
      <c r="A54" s="578" t="s">
        <v>641</v>
      </c>
      <c r="B54" s="579"/>
      <c r="C54" s="571"/>
      <c r="D54" s="572"/>
      <c r="E54" s="580"/>
      <c r="F54" s="581"/>
      <c r="G54" s="582"/>
      <c r="H54" s="583"/>
      <c r="I54" s="584"/>
      <c r="J54" s="584"/>
    </row>
    <row r="55" spans="1:10" ht="30" customHeight="1">
      <c r="A55" s="578" t="s">
        <v>642</v>
      </c>
      <c r="B55" s="579"/>
      <c r="C55" s="571"/>
      <c r="D55" s="572"/>
      <c r="E55" s="580"/>
      <c r="F55" s="585"/>
      <c r="G55" s="586"/>
      <c r="H55" s="587"/>
      <c r="I55" s="588"/>
      <c r="J55" s="588"/>
    </row>
    <row r="56" spans="1:10" ht="30" customHeight="1">
      <c r="A56" s="578" t="s">
        <v>643</v>
      </c>
      <c r="B56" s="589"/>
      <c r="C56" s="590"/>
      <c r="D56" s="591"/>
      <c r="E56" s="592"/>
      <c r="F56" s="585"/>
      <c r="G56" s="586"/>
      <c r="H56" s="587"/>
      <c r="I56" s="588"/>
      <c r="J56" s="588"/>
    </row>
    <row r="57" spans="1:10" ht="30" customHeight="1">
      <c r="A57" s="578" t="s">
        <v>644</v>
      </c>
      <c r="B57" s="589"/>
      <c r="C57" s="590"/>
      <c r="D57" s="591"/>
      <c r="E57" s="592"/>
      <c r="F57" s="585"/>
      <c r="G57" s="582"/>
      <c r="H57" s="583"/>
      <c r="I57" s="584"/>
      <c r="J57" s="584"/>
    </row>
    <row r="58" spans="1:10" ht="30" customHeight="1">
      <c r="A58" s="578" t="s">
        <v>645</v>
      </c>
      <c r="B58" s="589"/>
      <c r="C58" s="590"/>
      <c r="D58" s="591"/>
      <c r="E58" s="592"/>
      <c r="F58" s="585"/>
      <c r="G58" s="586"/>
      <c r="H58" s="587"/>
      <c r="I58" s="588"/>
      <c r="J58" s="588"/>
    </row>
    <row r="59" spans="1:10" ht="30" customHeight="1" thickBot="1">
      <c r="A59" s="593" t="s">
        <v>646</v>
      </c>
      <c r="B59" s="594"/>
      <c r="C59" s="595"/>
      <c r="D59" s="596"/>
      <c r="E59" s="597"/>
      <c r="F59" s="598"/>
      <c r="G59" s="599"/>
      <c r="H59" s="600"/>
      <c r="I59" s="601"/>
      <c r="J59" s="601"/>
    </row>
    <row r="60" spans="1:10" ht="30" customHeight="1" thickTop="1">
      <c r="A60" s="578" t="s">
        <v>647</v>
      </c>
      <c r="B60" s="579"/>
      <c r="C60" s="571"/>
      <c r="D60" s="572"/>
      <c r="E60" s="580"/>
      <c r="F60" s="581"/>
      <c r="G60" s="582"/>
      <c r="H60" s="583"/>
      <c r="I60" s="584"/>
      <c r="J60" s="584"/>
    </row>
    <row r="61" spans="1:10" ht="30" customHeight="1">
      <c r="A61" s="578" t="s">
        <v>648</v>
      </c>
      <c r="B61" s="579"/>
      <c r="C61" s="571"/>
      <c r="D61" s="572"/>
      <c r="E61" s="580"/>
      <c r="F61" s="581"/>
      <c r="G61" s="582"/>
      <c r="H61" s="583"/>
      <c r="I61" s="584"/>
      <c r="J61" s="584"/>
    </row>
    <row r="62" spans="1:10" ht="30" customHeight="1">
      <c r="A62" s="578" t="s">
        <v>649</v>
      </c>
      <c r="B62" s="579"/>
      <c r="C62" s="571"/>
      <c r="D62" s="572"/>
      <c r="E62" s="580"/>
      <c r="F62" s="581"/>
      <c r="G62" s="582"/>
      <c r="H62" s="583"/>
      <c r="I62" s="584"/>
      <c r="J62" s="584"/>
    </row>
    <row r="63" spans="1:10" ht="30" customHeight="1">
      <c r="A63" s="578" t="s">
        <v>650</v>
      </c>
      <c r="B63" s="579"/>
      <c r="C63" s="571"/>
      <c r="D63" s="572"/>
      <c r="E63" s="580"/>
      <c r="F63" s="585"/>
      <c r="G63" s="586"/>
      <c r="H63" s="587"/>
      <c r="I63" s="588"/>
      <c r="J63" s="588"/>
    </row>
    <row r="64" spans="1:10" ht="30" customHeight="1">
      <c r="A64" s="578" t="s">
        <v>651</v>
      </c>
      <c r="B64" s="589"/>
      <c r="C64" s="590"/>
      <c r="D64" s="591"/>
      <c r="E64" s="592"/>
      <c r="F64" s="585"/>
      <c r="G64" s="586"/>
      <c r="H64" s="587"/>
      <c r="I64" s="588"/>
      <c r="J64" s="588"/>
    </row>
    <row r="65" spans="1:10" ht="30" customHeight="1">
      <c r="A65" s="578" t="s">
        <v>652</v>
      </c>
      <c r="B65" s="589"/>
      <c r="C65" s="590"/>
      <c r="D65" s="591"/>
      <c r="E65" s="592"/>
      <c r="F65" s="585"/>
      <c r="G65" s="582"/>
      <c r="H65" s="583"/>
      <c r="I65" s="584"/>
      <c r="J65" s="584"/>
    </row>
    <row r="66" spans="1:10" ht="30" customHeight="1">
      <c r="A66" s="578" t="s">
        <v>653</v>
      </c>
      <c r="B66" s="589"/>
      <c r="C66" s="590"/>
      <c r="D66" s="591"/>
      <c r="E66" s="592"/>
      <c r="F66" s="585"/>
      <c r="G66" s="586"/>
      <c r="H66" s="587"/>
      <c r="I66" s="588"/>
      <c r="J66" s="588"/>
    </row>
    <row r="67" spans="1:10" ht="30" customHeight="1" thickBot="1">
      <c r="A67" s="593" t="s">
        <v>2125</v>
      </c>
      <c r="B67" s="594"/>
      <c r="C67" s="595"/>
      <c r="D67" s="596"/>
      <c r="E67" s="597"/>
      <c r="F67" s="598"/>
      <c r="G67" s="599"/>
      <c r="H67" s="600"/>
      <c r="I67" s="601"/>
      <c r="J67" s="601"/>
    </row>
    <row r="68" spans="1:10" ht="30" customHeight="1" thickTop="1">
      <c r="A68" s="578" t="s">
        <v>655</v>
      </c>
      <c r="B68" s="579"/>
      <c r="C68" s="571"/>
      <c r="D68" s="572"/>
      <c r="E68" s="580"/>
      <c r="F68" s="581"/>
      <c r="G68" s="582"/>
      <c r="H68" s="583"/>
      <c r="I68" s="584"/>
      <c r="J68" s="584"/>
    </row>
    <row r="69" spans="1:10" ht="30" customHeight="1">
      <c r="A69" s="578" t="s">
        <v>656</v>
      </c>
      <c r="B69" s="579"/>
      <c r="C69" s="571"/>
      <c r="D69" s="572"/>
      <c r="E69" s="580"/>
      <c r="F69" s="581"/>
      <c r="G69" s="582"/>
      <c r="H69" s="583"/>
      <c r="I69" s="584"/>
      <c r="J69" s="584"/>
    </row>
    <row r="70" spans="1:10" ht="30" customHeight="1">
      <c r="A70" s="578" t="s">
        <v>657</v>
      </c>
      <c r="B70" s="579"/>
      <c r="C70" s="571"/>
      <c r="D70" s="572"/>
      <c r="E70" s="580"/>
      <c r="F70" s="581"/>
      <c r="G70" s="582"/>
      <c r="H70" s="583"/>
      <c r="I70" s="584"/>
      <c r="J70" s="584"/>
    </row>
    <row r="71" spans="1:10" ht="30" customHeight="1">
      <c r="A71" s="578" t="s">
        <v>658</v>
      </c>
      <c r="B71" s="579"/>
      <c r="C71" s="571"/>
      <c r="D71" s="572"/>
      <c r="E71" s="580"/>
      <c r="F71" s="585"/>
      <c r="G71" s="586"/>
      <c r="H71" s="587"/>
      <c r="I71" s="588"/>
      <c r="J71" s="588"/>
    </row>
    <row r="72" spans="1:10" ht="30" customHeight="1">
      <c r="A72" s="578" t="s">
        <v>659</v>
      </c>
      <c r="B72" s="589"/>
      <c r="C72" s="590"/>
      <c r="D72" s="591"/>
      <c r="E72" s="592"/>
      <c r="F72" s="585"/>
      <c r="G72" s="586"/>
      <c r="H72" s="587"/>
      <c r="I72" s="588"/>
      <c r="J72" s="588"/>
    </row>
    <row r="73" spans="1:10" ht="30" customHeight="1">
      <c r="A73" s="578" t="s">
        <v>660</v>
      </c>
      <c r="B73" s="589"/>
      <c r="C73" s="590"/>
      <c r="D73" s="591"/>
      <c r="E73" s="592"/>
      <c r="F73" s="585"/>
      <c r="G73" s="582"/>
      <c r="H73" s="583"/>
      <c r="I73" s="584"/>
      <c r="J73" s="584"/>
    </row>
    <row r="74" spans="1:10" ht="30" customHeight="1">
      <c r="A74" s="578" t="s">
        <v>661</v>
      </c>
      <c r="B74" s="589"/>
      <c r="C74" s="590"/>
      <c r="D74" s="591"/>
      <c r="E74" s="592"/>
      <c r="F74" s="585"/>
      <c r="G74" s="586"/>
      <c r="H74" s="587"/>
      <c r="I74" s="588"/>
      <c r="J74" s="588"/>
    </row>
    <row r="75" spans="1:10" ht="30" customHeight="1" thickBot="1">
      <c r="A75" s="593" t="s">
        <v>662</v>
      </c>
      <c r="B75" s="594"/>
      <c r="C75" s="595"/>
      <c r="D75" s="596"/>
      <c r="E75" s="597"/>
      <c r="F75" s="598"/>
      <c r="G75" s="599"/>
      <c r="H75" s="600"/>
      <c r="I75" s="601"/>
      <c r="J75" s="601"/>
    </row>
    <row r="76" spans="1:10" ht="30" customHeight="1" thickTop="1">
      <c r="A76" s="578" t="s">
        <v>663</v>
      </c>
      <c r="B76" s="579"/>
      <c r="C76" s="571"/>
      <c r="D76" s="572"/>
      <c r="E76" s="580"/>
      <c r="F76" s="581"/>
      <c r="G76" s="582"/>
      <c r="H76" s="583"/>
      <c r="I76" s="584"/>
      <c r="J76" s="584"/>
    </row>
    <row r="77" spans="1:10" ht="30" customHeight="1">
      <c r="A77" s="578" t="s">
        <v>664</v>
      </c>
      <c r="B77" s="579"/>
      <c r="C77" s="571"/>
      <c r="D77" s="572"/>
      <c r="E77" s="580"/>
      <c r="F77" s="581"/>
      <c r="G77" s="582"/>
      <c r="H77" s="583"/>
      <c r="I77" s="584"/>
      <c r="J77" s="584"/>
    </row>
    <row r="78" spans="1:10" ht="30" customHeight="1">
      <c r="A78" s="578" t="s">
        <v>665</v>
      </c>
      <c r="B78" s="579"/>
      <c r="C78" s="571"/>
      <c r="D78" s="572"/>
      <c r="E78" s="580"/>
      <c r="F78" s="581"/>
      <c r="G78" s="582"/>
      <c r="H78" s="583"/>
      <c r="I78" s="584"/>
      <c r="J78" s="584"/>
    </row>
    <row r="79" spans="1:10" ht="30" customHeight="1">
      <c r="A79" s="578" t="s">
        <v>666</v>
      </c>
      <c r="B79" s="579"/>
      <c r="C79" s="571"/>
      <c r="D79" s="572"/>
      <c r="E79" s="580"/>
      <c r="F79" s="585"/>
      <c r="G79" s="586"/>
      <c r="H79" s="587"/>
      <c r="I79" s="588"/>
      <c r="J79" s="588"/>
    </row>
    <row r="80" spans="1:10" ht="30" customHeight="1">
      <c r="A80" s="578" t="s">
        <v>667</v>
      </c>
      <c r="B80" s="589"/>
      <c r="C80" s="590"/>
      <c r="D80" s="591"/>
      <c r="E80" s="592"/>
      <c r="F80" s="585"/>
      <c r="G80" s="586"/>
      <c r="H80" s="587"/>
      <c r="I80" s="588"/>
      <c r="J80" s="588"/>
    </row>
    <row r="81" spans="1:10" ht="30" customHeight="1">
      <c r="A81" s="578" t="s">
        <v>668</v>
      </c>
      <c r="B81" s="589"/>
      <c r="C81" s="590"/>
      <c r="D81" s="591"/>
      <c r="E81" s="592"/>
      <c r="F81" s="585"/>
      <c r="G81" s="582"/>
      <c r="H81" s="583"/>
      <c r="I81" s="584"/>
      <c r="J81" s="584"/>
    </row>
    <row r="82" spans="1:10" ht="30" customHeight="1">
      <c r="A82" s="578" t="s">
        <v>669</v>
      </c>
      <c r="B82" s="589"/>
      <c r="C82" s="590"/>
      <c r="D82" s="591"/>
      <c r="E82" s="592"/>
      <c r="F82" s="585"/>
      <c r="G82" s="586"/>
      <c r="H82" s="587"/>
      <c r="I82" s="588"/>
      <c r="J82" s="588"/>
    </row>
    <row r="83" spans="1:10" ht="30" customHeight="1" thickBot="1">
      <c r="A83" s="593" t="s">
        <v>670</v>
      </c>
      <c r="B83" s="594"/>
      <c r="C83" s="595"/>
      <c r="D83" s="596"/>
      <c r="E83" s="597"/>
      <c r="F83" s="598"/>
      <c r="G83" s="599"/>
      <c r="H83" s="600"/>
      <c r="I83" s="601"/>
      <c r="J83" s="601"/>
    </row>
    <row r="84" spans="1:10" ht="30" customHeight="1" thickTop="1">
      <c r="A84" s="578" t="s">
        <v>671</v>
      </c>
      <c r="B84" s="579"/>
      <c r="C84" s="571"/>
      <c r="D84" s="572"/>
      <c r="E84" s="580"/>
      <c r="F84" s="581"/>
      <c r="G84" s="582"/>
      <c r="H84" s="583"/>
      <c r="I84" s="584"/>
      <c r="J84" s="584"/>
    </row>
    <row r="85" spans="1:10" ht="30" customHeight="1">
      <c r="A85" s="578" t="s">
        <v>672</v>
      </c>
      <c r="B85" s="579"/>
      <c r="C85" s="571"/>
      <c r="D85" s="572"/>
      <c r="E85" s="580"/>
      <c r="F85" s="581"/>
      <c r="G85" s="582"/>
      <c r="H85" s="583"/>
      <c r="I85" s="584"/>
      <c r="J85" s="584"/>
    </row>
    <row r="86" spans="1:10" ht="30" customHeight="1">
      <c r="A86" s="578" t="s">
        <v>673</v>
      </c>
      <c r="B86" s="579"/>
      <c r="C86" s="571"/>
      <c r="D86" s="572"/>
      <c r="E86" s="580"/>
      <c r="F86" s="581"/>
      <c r="G86" s="582"/>
      <c r="H86" s="583"/>
      <c r="I86" s="584"/>
      <c r="J86" s="584"/>
    </row>
    <row r="87" spans="1:10" ht="30" customHeight="1">
      <c r="A87" s="578" t="s">
        <v>674</v>
      </c>
      <c r="B87" s="579"/>
      <c r="C87" s="571"/>
      <c r="D87" s="572"/>
      <c r="E87" s="580"/>
      <c r="F87" s="585"/>
      <c r="G87" s="586"/>
      <c r="H87" s="587"/>
      <c r="I87" s="588"/>
      <c r="J87" s="588"/>
    </row>
    <row r="88" spans="1:10" ht="30" customHeight="1">
      <c r="A88" s="578" t="s">
        <v>675</v>
      </c>
      <c r="B88" s="589"/>
      <c r="C88" s="590"/>
      <c r="D88" s="591"/>
      <c r="E88" s="592"/>
      <c r="F88" s="585"/>
      <c r="G88" s="586"/>
      <c r="H88" s="587"/>
      <c r="I88" s="588"/>
      <c r="J88" s="588"/>
    </row>
    <row r="89" spans="1:10" ht="30" customHeight="1">
      <c r="A89" s="578" t="s">
        <v>676</v>
      </c>
      <c r="B89" s="589"/>
      <c r="C89" s="590"/>
      <c r="D89" s="591"/>
      <c r="E89" s="592"/>
      <c r="F89" s="585"/>
      <c r="G89" s="582"/>
      <c r="H89" s="583"/>
      <c r="I89" s="584"/>
      <c r="J89" s="584"/>
    </row>
    <row r="90" spans="1:10" ht="30" customHeight="1">
      <c r="A90" s="578" t="s">
        <v>677</v>
      </c>
      <c r="B90" s="589"/>
      <c r="C90" s="590"/>
      <c r="D90" s="591"/>
      <c r="E90" s="592"/>
      <c r="F90" s="585"/>
      <c r="G90" s="586"/>
      <c r="H90" s="587"/>
      <c r="I90" s="588"/>
      <c r="J90" s="588"/>
    </row>
    <row r="91" spans="1:10" ht="30" customHeight="1" thickBot="1">
      <c r="A91" s="593" t="s">
        <v>678</v>
      </c>
      <c r="B91" s="594"/>
      <c r="C91" s="595"/>
      <c r="D91" s="596"/>
      <c r="E91" s="597"/>
      <c r="F91" s="598"/>
      <c r="G91" s="599"/>
      <c r="H91" s="600"/>
      <c r="I91" s="601"/>
      <c r="J91" s="601"/>
    </row>
    <row r="92" spans="1:10" ht="30" customHeight="1" thickTop="1">
      <c r="A92" s="578" t="s">
        <v>679</v>
      </c>
      <c r="B92" s="579"/>
      <c r="C92" s="571"/>
      <c r="D92" s="572"/>
      <c r="E92" s="580"/>
      <c r="F92" s="581"/>
      <c r="G92" s="582"/>
      <c r="H92" s="583"/>
      <c r="I92" s="584"/>
      <c r="J92" s="584"/>
    </row>
    <row r="93" spans="1:10" ht="30" customHeight="1">
      <c r="A93" s="578" t="s">
        <v>680</v>
      </c>
      <c r="B93" s="579"/>
      <c r="C93" s="571"/>
      <c r="D93" s="572"/>
      <c r="E93" s="580"/>
      <c r="F93" s="581"/>
      <c r="G93" s="582"/>
      <c r="H93" s="583"/>
      <c r="I93" s="584"/>
      <c r="J93" s="584"/>
    </row>
    <row r="94" spans="1:10" ht="30" customHeight="1">
      <c r="A94" s="578" t="s">
        <v>681</v>
      </c>
      <c r="B94" s="579"/>
      <c r="C94" s="571"/>
      <c r="D94" s="572"/>
      <c r="E94" s="580"/>
      <c r="F94" s="581"/>
      <c r="G94" s="582"/>
      <c r="H94" s="583"/>
      <c r="I94" s="584"/>
      <c r="J94" s="584"/>
    </row>
    <row r="95" spans="1:10" ht="30" customHeight="1">
      <c r="A95" s="578" t="s">
        <v>682</v>
      </c>
      <c r="B95" s="579"/>
      <c r="C95" s="571"/>
      <c r="D95" s="572"/>
      <c r="E95" s="580"/>
      <c r="F95" s="585"/>
      <c r="G95" s="586"/>
      <c r="H95" s="587"/>
      <c r="I95" s="588"/>
      <c r="J95" s="588"/>
    </row>
    <row r="96" spans="1:10" ht="30" customHeight="1">
      <c r="A96" s="578" t="s">
        <v>683</v>
      </c>
      <c r="B96" s="589"/>
      <c r="C96" s="590"/>
      <c r="D96" s="591"/>
      <c r="E96" s="592"/>
      <c r="F96" s="585"/>
      <c r="G96" s="586"/>
      <c r="H96" s="587"/>
      <c r="I96" s="588"/>
      <c r="J96" s="588"/>
    </row>
    <row r="97" spans="1:10" ht="30" customHeight="1">
      <c r="A97" s="578" t="s">
        <v>684</v>
      </c>
      <c r="B97" s="589"/>
      <c r="C97" s="590"/>
      <c r="D97" s="591"/>
      <c r="E97" s="592"/>
      <c r="F97" s="585"/>
      <c r="G97" s="582"/>
      <c r="H97" s="583"/>
      <c r="I97" s="584"/>
      <c r="J97" s="584"/>
    </row>
    <row r="98" spans="1:10" ht="30" customHeight="1">
      <c r="A98" s="578" t="s">
        <v>685</v>
      </c>
      <c r="B98" s="589"/>
      <c r="C98" s="590"/>
      <c r="D98" s="591"/>
      <c r="E98" s="592"/>
      <c r="F98" s="585"/>
      <c r="G98" s="586"/>
      <c r="H98" s="587"/>
      <c r="I98" s="588"/>
      <c r="J98" s="588"/>
    </row>
    <row r="99" spans="1:10" ht="30" customHeight="1" thickBot="1">
      <c r="A99" s="602" t="s">
        <v>686</v>
      </c>
      <c r="B99" s="603"/>
      <c r="C99" s="604"/>
      <c r="D99" s="605"/>
      <c r="E99" s="606"/>
      <c r="F99" s="607"/>
      <c r="G99" s="608"/>
      <c r="H99" s="609"/>
      <c r="I99" s="610"/>
      <c r="J99" s="610"/>
    </row>
  </sheetData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horizontalDpi="0" verticalDpi="0" r:id="rId1"/>
  <headerFooter>
    <oddHeader>&amp;CMT 실험대장</oddHeader>
    <oddFooter>&amp;L&amp;D&amp;C&amp;P&amp;R&amp;F</oddFooter>
  </headerFooter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2:J46"/>
  <sheetViews>
    <sheetView workbookViewId="0">
      <selection activeCell="D8" sqref="D8"/>
    </sheetView>
  </sheetViews>
  <sheetFormatPr defaultColWidth="9" defaultRowHeight="13.5"/>
  <cols>
    <col min="1" max="2" width="9" style="209"/>
    <col min="3" max="3" width="4.125" style="211" customWidth="1"/>
    <col min="4" max="5" width="9" style="209"/>
    <col min="6" max="6" width="4.125" style="211" customWidth="1"/>
    <col min="7" max="8" width="9" style="209"/>
    <col min="9" max="9" width="4.125" style="211" customWidth="1"/>
    <col min="10" max="10" width="11.75" style="209" customWidth="1"/>
    <col min="11" max="16384" width="9" style="209"/>
  </cols>
  <sheetData>
    <row r="2" spans="1:10" s="203" customFormat="1" ht="30" customHeight="1">
      <c r="A2" s="198" t="s">
        <v>1186</v>
      </c>
      <c r="B2" s="199"/>
      <c r="C2" s="200"/>
      <c r="D2" s="198" t="s">
        <v>1187</v>
      </c>
      <c r="E2" s="201"/>
      <c r="F2" s="200"/>
      <c r="G2" s="198" t="s">
        <v>1188</v>
      </c>
      <c r="H2" s="199"/>
      <c r="I2" s="200"/>
      <c r="J2" s="202" t="s">
        <v>1189</v>
      </c>
    </row>
    <row r="3" spans="1:10" ht="28.5" customHeight="1">
      <c r="A3" s="204"/>
      <c r="B3" s="205"/>
      <c r="C3" s="206"/>
      <c r="D3" s="204"/>
      <c r="E3" s="207"/>
      <c r="F3" s="206"/>
      <c r="G3" s="204"/>
      <c r="H3" s="207"/>
      <c r="I3" s="206"/>
      <c r="J3" s="208"/>
    </row>
    <row r="5" spans="1:10">
      <c r="A5" s="209" t="s">
        <v>1190</v>
      </c>
      <c r="B5" s="210" t="s">
        <v>1517</v>
      </c>
    </row>
    <row r="7" spans="1:10">
      <c r="A7" s="212"/>
      <c r="B7" s="213"/>
      <c r="C7" s="213"/>
      <c r="D7" s="213"/>
      <c r="E7" s="213"/>
      <c r="F7" s="213"/>
      <c r="G7" s="213"/>
      <c r="H7" s="213"/>
      <c r="I7" s="213"/>
      <c r="J7" s="214"/>
    </row>
    <row r="8" spans="1:10">
      <c r="A8" s="215"/>
      <c r="B8" s="211"/>
      <c r="D8" s="211"/>
      <c r="E8" s="211"/>
      <c r="G8" s="211"/>
      <c r="H8" s="211"/>
      <c r="J8" s="216"/>
    </row>
    <row r="9" spans="1:10">
      <c r="A9" s="215"/>
      <c r="B9" s="211"/>
      <c r="D9" s="211"/>
      <c r="E9" s="211"/>
      <c r="G9" s="211"/>
      <c r="H9" s="211"/>
      <c r="J9" s="216"/>
    </row>
    <row r="10" spans="1:10">
      <c r="A10" s="215"/>
      <c r="B10" s="211"/>
      <c r="D10" s="211"/>
      <c r="E10" s="211"/>
      <c r="G10" s="211"/>
      <c r="H10" s="211"/>
      <c r="J10" s="216"/>
    </row>
    <row r="11" spans="1:10">
      <c r="A11" s="215"/>
      <c r="B11" s="211"/>
      <c r="D11" s="211"/>
      <c r="E11" s="211"/>
      <c r="G11" s="211"/>
      <c r="H11" s="211"/>
      <c r="J11" s="216"/>
    </row>
    <row r="12" spans="1:10">
      <c r="A12" s="215"/>
      <c r="B12" s="211"/>
      <c r="D12" s="211"/>
      <c r="E12" s="211"/>
      <c r="G12" s="211"/>
      <c r="H12" s="211"/>
      <c r="J12" s="216"/>
    </row>
    <row r="13" spans="1:10">
      <c r="A13" s="215"/>
      <c r="B13" s="211"/>
      <c r="D13" s="211" t="s">
        <v>1191</v>
      </c>
      <c r="E13" s="211"/>
      <c r="G13" s="211"/>
      <c r="H13" s="211"/>
      <c r="J13" s="216"/>
    </row>
    <row r="14" spans="1:10">
      <c r="A14" s="215"/>
      <c r="B14" s="211"/>
      <c r="D14" s="211"/>
      <c r="E14" s="211"/>
      <c r="G14" s="211"/>
      <c r="H14" s="211"/>
      <c r="J14" s="216"/>
    </row>
    <row r="15" spans="1:10">
      <c r="A15" s="215"/>
      <c r="B15" s="211"/>
      <c r="D15" s="211"/>
      <c r="E15" s="211"/>
      <c r="G15" s="211"/>
      <c r="H15" s="211"/>
      <c r="J15" s="216"/>
    </row>
    <row r="16" spans="1:10">
      <c r="A16" s="215"/>
      <c r="B16" s="211"/>
      <c r="D16" s="211"/>
      <c r="E16" s="211"/>
      <c r="G16" s="211"/>
      <c r="H16" s="211"/>
      <c r="J16" s="216"/>
    </row>
    <row r="17" spans="1:10">
      <c r="A17" s="215"/>
      <c r="B17" s="211"/>
      <c r="D17" s="211"/>
      <c r="E17" s="211"/>
      <c r="G17" s="211"/>
      <c r="H17" s="211"/>
      <c r="J17" s="216"/>
    </row>
    <row r="18" spans="1:10">
      <c r="A18" s="215"/>
      <c r="B18" s="211"/>
      <c r="D18" s="211"/>
      <c r="E18" s="211"/>
      <c r="G18" s="211"/>
      <c r="H18" s="211"/>
      <c r="J18" s="216"/>
    </row>
    <row r="19" spans="1:10">
      <c r="A19" s="215"/>
      <c r="B19" s="211"/>
      <c r="D19" s="211"/>
      <c r="E19" s="211"/>
      <c r="G19" s="211"/>
      <c r="H19" s="211"/>
      <c r="J19" s="216"/>
    </row>
    <row r="20" spans="1:10">
      <c r="A20" s="215"/>
      <c r="B20" s="211"/>
      <c r="D20" s="211"/>
      <c r="E20" s="211"/>
      <c r="G20" s="211"/>
      <c r="H20" s="211"/>
      <c r="J20" s="216"/>
    </row>
    <row r="21" spans="1:10">
      <c r="A21" s="215"/>
      <c r="B21" s="211"/>
      <c r="D21" s="211"/>
      <c r="E21" s="211"/>
      <c r="G21" s="211"/>
      <c r="H21" s="211"/>
      <c r="J21" s="216"/>
    </row>
    <row r="22" spans="1:10">
      <c r="A22" s="204"/>
      <c r="B22" s="217"/>
      <c r="C22" s="217"/>
      <c r="D22" s="217"/>
      <c r="E22" s="217"/>
      <c r="F22" s="217"/>
      <c r="G22" s="217"/>
      <c r="H22" s="217"/>
      <c r="I22" s="217"/>
      <c r="J22" s="207"/>
    </row>
    <row r="24" spans="1:10" s="203" customFormat="1" ht="30" customHeight="1">
      <c r="A24" s="1161" t="s">
        <v>1192</v>
      </c>
      <c r="B24" s="1162"/>
      <c r="C24" s="218"/>
      <c r="D24" s="1161" t="s">
        <v>609</v>
      </c>
      <c r="E24" s="1162"/>
      <c r="F24" s="218"/>
      <c r="G24" s="198" t="s">
        <v>1193</v>
      </c>
      <c r="H24" s="199"/>
      <c r="I24" s="218"/>
      <c r="J24" s="202" t="s">
        <v>1189</v>
      </c>
    </row>
    <row r="25" spans="1:10" ht="38.25" customHeight="1">
      <c r="A25" s="204"/>
      <c r="B25" s="207"/>
      <c r="D25" s="204"/>
      <c r="E25" s="207"/>
      <c r="G25" s="204"/>
      <c r="H25" s="207"/>
      <c r="J25" s="208"/>
    </row>
    <row r="27" spans="1:10">
      <c r="A27" s="209" t="s">
        <v>1190</v>
      </c>
      <c r="B27" s="210"/>
    </row>
    <row r="29" spans="1:10">
      <c r="A29" s="212"/>
      <c r="B29" s="213"/>
      <c r="C29" s="213"/>
      <c r="D29" s="213"/>
      <c r="E29" s="213"/>
      <c r="F29" s="213"/>
      <c r="G29" s="213"/>
      <c r="H29" s="213"/>
      <c r="I29" s="213"/>
      <c r="J29" s="214"/>
    </row>
    <row r="30" spans="1:10">
      <c r="A30" s="215"/>
      <c r="B30" s="211"/>
      <c r="D30" s="211"/>
      <c r="E30" s="211"/>
      <c r="G30" s="211"/>
      <c r="H30" s="211"/>
      <c r="J30" s="216"/>
    </row>
    <row r="31" spans="1:10">
      <c r="A31" s="215"/>
      <c r="B31" s="211"/>
      <c r="D31" s="211"/>
      <c r="E31" s="211"/>
      <c r="G31" s="211"/>
      <c r="H31" s="211"/>
      <c r="J31" s="216"/>
    </row>
    <row r="32" spans="1:10">
      <c r="A32" s="215"/>
      <c r="B32" s="211"/>
      <c r="D32" s="211"/>
      <c r="E32" s="211"/>
      <c r="G32" s="211"/>
      <c r="H32" s="211"/>
      <c r="J32" s="216"/>
    </row>
    <row r="33" spans="1:10">
      <c r="A33" s="215"/>
      <c r="B33" s="211"/>
      <c r="D33" s="211"/>
      <c r="E33" s="211"/>
      <c r="G33" s="211"/>
      <c r="H33" s="211"/>
      <c r="J33" s="216"/>
    </row>
    <row r="34" spans="1:10">
      <c r="A34" s="215"/>
      <c r="B34" s="211"/>
      <c r="D34" s="211"/>
      <c r="E34" s="211"/>
      <c r="G34" s="211"/>
      <c r="H34" s="211"/>
      <c r="J34" s="216"/>
    </row>
    <row r="35" spans="1:10">
      <c r="A35" s="215"/>
      <c r="B35" s="211"/>
      <c r="D35" s="211"/>
      <c r="E35" s="211"/>
      <c r="G35" s="211"/>
      <c r="H35" s="211"/>
      <c r="J35" s="216"/>
    </row>
    <row r="36" spans="1:10">
      <c r="A36" s="215"/>
      <c r="B36" s="211"/>
      <c r="D36" s="211" t="s">
        <v>1191</v>
      </c>
      <c r="E36" s="211"/>
      <c r="G36" s="211"/>
      <c r="H36" s="211"/>
      <c r="J36" s="216"/>
    </row>
    <row r="37" spans="1:10">
      <c r="A37" s="215"/>
      <c r="B37" s="211"/>
      <c r="D37" s="211"/>
      <c r="E37" s="211"/>
      <c r="G37" s="211"/>
      <c r="H37" s="211"/>
      <c r="J37" s="216"/>
    </row>
    <row r="38" spans="1:10">
      <c r="A38" s="215"/>
      <c r="B38" s="211"/>
      <c r="D38" s="211"/>
      <c r="E38" s="211"/>
      <c r="G38" s="211"/>
      <c r="H38" s="211"/>
      <c r="J38" s="216"/>
    </row>
    <row r="39" spans="1:10">
      <c r="A39" s="215"/>
      <c r="B39" s="211"/>
      <c r="D39" s="211"/>
      <c r="E39" s="211"/>
      <c r="G39" s="211"/>
      <c r="H39" s="211"/>
      <c r="J39" s="216"/>
    </row>
    <row r="40" spans="1:10">
      <c r="A40" s="215"/>
      <c r="B40" s="211"/>
      <c r="D40" s="211"/>
      <c r="E40" s="211"/>
      <c r="G40" s="211"/>
      <c r="H40" s="211"/>
      <c r="J40" s="216"/>
    </row>
    <row r="41" spans="1:10">
      <c r="A41" s="215"/>
      <c r="B41" s="211"/>
      <c r="D41" s="211"/>
      <c r="E41" s="211"/>
      <c r="G41" s="211"/>
      <c r="H41" s="211"/>
      <c r="J41" s="216"/>
    </row>
    <row r="42" spans="1:10">
      <c r="A42" s="215"/>
      <c r="B42" s="211"/>
      <c r="D42" s="211"/>
      <c r="E42" s="211"/>
      <c r="G42" s="211"/>
      <c r="H42" s="211"/>
      <c r="J42" s="216"/>
    </row>
    <row r="43" spans="1:10">
      <c r="A43" s="215"/>
      <c r="B43" s="211"/>
      <c r="D43" s="211"/>
      <c r="E43" s="211"/>
      <c r="G43" s="211"/>
      <c r="H43" s="211"/>
      <c r="J43" s="216"/>
    </row>
    <row r="44" spans="1:10">
      <c r="A44" s="204"/>
      <c r="B44" s="217"/>
      <c r="C44" s="217"/>
      <c r="D44" s="217"/>
      <c r="E44" s="217"/>
      <c r="F44" s="217"/>
      <c r="G44" s="217"/>
      <c r="H44" s="217"/>
      <c r="I44" s="217"/>
      <c r="J44" s="207"/>
    </row>
    <row r="46" spans="1:10">
      <c r="A46" s="209" t="s">
        <v>1194</v>
      </c>
    </row>
  </sheetData>
  <mergeCells count="2">
    <mergeCell ref="A24:B24"/>
    <mergeCell ref="D24:E24"/>
  </mergeCells>
  <phoneticPr fontId="1" type="noConversion"/>
  <pageMargins left="0.75" right="0.75" top="1" bottom="1" header="0.5" footer="0.5"/>
  <pageSetup paperSize="9" orientation="portrait" horizontalDpi="4294967292" r:id="rId1"/>
  <headerFooter alignWithMargins="0">
    <oddHeader>&amp;C유전자분석
-실험sheet II(시험batch별 Data)</oddHeader>
    <oddFooter>&amp;L&amp;T&amp;C&amp;P&amp;R&amp;F</oddFooter>
  </headerFooter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N101"/>
  <sheetViews>
    <sheetView topLeftCell="A22" workbookViewId="0">
      <selection activeCell="B19" sqref="B19"/>
    </sheetView>
  </sheetViews>
  <sheetFormatPr defaultColWidth="10" defaultRowHeight="13.5"/>
  <cols>
    <col min="1" max="1" width="28.75" style="154" customWidth="1"/>
    <col min="2" max="2" width="30.25" style="154" customWidth="1"/>
    <col min="3" max="3" width="13.75" style="154" bestFit="1" customWidth="1"/>
    <col min="4" max="4" width="8.75" style="154" bestFit="1" customWidth="1"/>
    <col min="5" max="5" width="12.125" style="154" customWidth="1"/>
    <col min="6" max="6" width="8.875" style="154" bestFit="1" customWidth="1"/>
    <col min="7" max="7" width="15.375" style="154" bestFit="1" customWidth="1"/>
    <col min="8" max="8" width="6.375" style="154" bestFit="1" customWidth="1"/>
    <col min="9" max="9" width="14.5" style="154" bestFit="1" customWidth="1"/>
    <col min="10" max="10" width="13.25" style="154" bestFit="1" customWidth="1"/>
    <col min="11" max="12" width="14.5" style="154" bestFit="1" customWidth="1"/>
    <col min="13" max="13" width="23.25" style="154" customWidth="1"/>
    <col min="14" max="14" width="20" style="154" bestFit="1" customWidth="1"/>
    <col min="15" max="256" width="10" style="154"/>
    <col min="257" max="257" width="28.75" style="154" customWidth="1"/>
    <col min="258" max="258" width="30.25" style="154" customWidth="1"/>
    <col min="259" max="259" width="13.75" style="154" bestFit="1" customWidth="1"/>
    <col min="260" max="260" width="8.75" style="154" bestFit="1" customWidth="1"/>
    <col min="261" max="261" width="12.125" style="154" customWidth="1"/>
    <col min="262" max="262" width="8.875" style="154" bestFit="1" customWidth="1"/>
    <col min="263" max="263" width="15.375" style="154" bestFit="1" customWidth="1"/>
    <col min="264" max="264" width="6.375" style="154" bestFit="1" customWidth="1"/>
    <col min="265" max="265" width="14.5" style="154" bestFit="1" customWidth="1"/>
    <col min="266" max="266" width="13.25" style="154" bestFit="1" customWidth="1"/>
    <col min="267" max="268" width="14.5" style="154" bestFit="1" customWidth="1"/>
    <col min="269" max="269" width="23.25" style="154" customWidth="1"/>
    <col min="270" max="270" width="20" style="154" bestFit="1" customWidth="1"/>
    <col min="271" max="512" width="10" style="154"/>
    <col min="513" max="513" width="28.75" style="154" customWidth="1"/>
    <col min="514" max="514" width="30.25" style="154" customWidth="1"/>
    <col min="515" max="515" width="13.75" style="154" bestFit="1" customWidth="1"/>
    <col min="516" max="516" width="8.75" style="154" bestFit="1" customWidth="1"/>
    <col min="517" max="517" width="12.125" style="154" customWidth="1"/>
    <col min="518" max="518" width="8.875" style="154" bestFit="1" customWidth="1"/>
    <col min="519" max="519" width="15.375" style="154" bestFit="1" customWidth="1"/>
    <col min="520" max="520" width="6.375" style="154" bestFit="1" customWidth="1"/>
    <col min="521" max="521" width="14.5" style="154" bestFit="1" customWidth="1"/>
    <col min="522" max="522" width="13.25" style="154" bestFit="1" customWidth="1"/>
    <col min="523" max="524" width="14.5" style="154" bestFit="1" customWidth="1"/>
    <col min="525" max="525" width="23.25" style="154" customWidth="1"/>
    <col min="526" max="526" width="20" style="154" bestFit="1" customWidth="1"/>
    <col min="527" max="768" width="10" style="154"/>
    <col min="769" max="769" width="28.75" style="154" customWidth="1"/>
    <col min="770" max="770" width="30.25" style="154" customWidth="1"/>
    <col min="771" max="771" width="13.75" style="154" bestFit="1" customWidth="1"/>
    <col min="772" max="772" width="8.75" style="154" bestFit="1" customWidth="1"/>
    <col min="773" max="773" width="12.125" style="154" customWidth="1"/>
    <col min="774" max="774" width="8.875" style="154" bestFit="1" customWidth="1"/>
    <col min="775" max="775" width="15.375" style="154" bestFit="1" customWidth="1"/>
    <col min="776" max="776" width="6.375" style="154" bestFit="1" customWidth="1"/>
    <col min="777" max="777" width="14.5" style="154" bestFit="1" customWidth="1"/>
    <col min="778" max="778" width="13.25" style="154" bestFit="1" customWidth="1"/>
    <col min="779" max="780" width="14.5" style="154" bestFit="1" customWidth="1"/>
    <col min="781" max="781" width="23.25" style="154" customWidth="1"/>
    <col min="782" max="782" width="20" style="154" bestFit="1" customWidth="1"/>
    <col min="783" max="1024" width="10" style="154"/>
    <col min="1025" max="1025" width="28.75" style="154" customWidth="1"/>
    <col min="1026" max="1026" width="30.25" style="154" customWidth="1"/>
    <col min="1027" max="1027" width="13.75" style="154" bestFit="1" customWidth="1"/>
    <col min="1028" max="1028" width="8.75" style="154" bestFit="1" customWidth="1"/>
    <col min="1029" max="1029" width="12.125" style="154" customWidth="1"/>
    <col min="1030" max="1030" width="8.875" style="154" bestFit="1" customWidth="1"/>
    <col min="1031" max="1031" width="15.375" style="154" bestFit="1" customWidth="1"/>
    <col min="1032" max="1032" width="6.375" style="154" bestFit="1" customWidth="1"/>
    <col min="1033" max="1033" width="14.5" style="154" bestFit="1" customWidth="1"/>
    <col min="1034" max="1034" width="13.25" style="154" bestFit="1" customWidth="1"/>
    <col min="1035" max="1036" width="14.5" style="154" bestFit="1" customWidth="1"/>
    <col min="1037" max="1037" width="23.25" style="154" customWidth="1"/>
    <col min="1038" max="1038" width="20" style="154" bestFit="1" customWidth="1"/>
    <col min="1039" max="1280" width="10" style="154"/>
    <col min="1281" max="1281" width="28.75" style="154" customWidth="1"/>
    <col min="1282" max="1282" width="30.25" style="154" customWidth="1"/>
    <col min="1283" max="1283" width="13.75" style="154" bestFit="1" customWidth="1"/>
    <col min="1284" max="1284" width="8.75" style="154" bestFit="1" customWidth="1"/>
    <col min="1285" max="1285" width="12.125" style="154" customWidth="1"/>
    <col min="1286" max="1286" width="8.875" style="154" bestFit="1" customWidth="1"/>
    <col min="1287" max="1287" width="15.375" style="154" bestFit="1" customWidth="1"/>
    <col min="1288" max="1288" width="6.375" style="154" bestFit="1" customWidth="1"/>
    <col min="1289" max="1289" width="14.5" style="154" bestFit="1" customWidth="1"/>
    <col min="1290" max="1290" width="13.25" style="154" bestFit="1" customWidth="1"/>
    <col min="1291" max="1292" width="14.5" style="154" bestFit="1" customWidth="1"/>
    <col min="1293" max="1293" width="23.25" style="154" customWidth="1"/>
    <col min="1294" max="1294" width="20" style="154" bestFit="1" customWidth="1"/>
    <col min="1295" max="1536" width="10" style="154"/>
    <col min="1537" max="1537" width="28.75" style="154" customWidth="1"/>
    <col min="1538" max="1538" width="30.25" style="154" customWidth="1"/>
    <col min="1539" max="1539" width="13.75" style="154" bestFit="1" customWidth="1"/>
    <col min="1540" max="1540" width="8.75" style="154" bestFit="1" customWidth="1"/>
    <col min="1541" max="1541" width="12.125" style="154" customWidth="1"/>
    <col min="1542" max="1542" width="8.875" style="154" bestFit="1" customWidth="1"/>
    <col min="1543" max="1543" width="15.375" style="154" bestFit="1" customWidth="1"/>
    <col min="1544" max="1544" width="6.375" style="154" bestFit="1" customWidth="1"/>
    <col min="1545" max="1545" width="14.5" style="154" bestFit="1" customWidth="1"/>
    <col min="1546" max="1546" width="13.25" style="154" bestFit="1" customWidth="1"/>
    <col min="1547" max="1548" width="14.5" style="154" bestFit="1" customWidth="1"/>
    <col min="1549" max="1549" width="23.25" style="154" customWidth="1"/>
    <col min="1550" max="1550" width="20" style="154" bestFit="1" customWidth="1"/>
    <col min="1551" max="1792" width="10" style="154"/>
    <col min="1793" max="1793" width="28.75" style="154" customWidth="1"/>
    <col min="1794" max="1794" width="30.25" style="154" customWidth="1"/>
    <col min="1795" max="1795" width="13.75" style="154" bestFit="1" customWidth="1"/>
    <col min="1796" max="1796" width="8.75" style="154" bestFit="1" customWidth="1"/>
    <col min="1797" max="1797" width="12.125" style="154" customWidth="1"/>
    <col min="1798" max="1798" width="8.875" style="154" bestFit="1" customWidth="1"/>
    <col min="1799" max="1799" width="15.375" style="154" bestFit="1" customWidth="1"/>
    <col min="1800" max="1800" width="6.375" style="154" bestFit="1" customWidth="1"/>
    <col min="1801" max="1801" width="14.5" style="154" bestFit="1" customWidth="1"/>
    <col min="1802" max="1802" width="13.25" style="154" bestFit="1" customWidth="1"/>
    <col min="1803" max="1804" width="14.5" style="154" bestFit="1" customWidth="1"/>
    <col min="1805" max="1805" width="23.25" style="154" customWidth="1"/>
    <col min="1806" max="1806" width="20" style="154" bestFit="1" customWidth="1"/>
    <col min="1807" max="2048" width="10" style="154"/>
    <col min="2049" max="2049" width="28.75" style="154" customWidth="1"/>
    <col min="2050" max="2050" width="30.25" style="154" customWidth="1"/>
    <col min="2051" max="2051" width="13.75" style="154" bestFit="1" customWidth="1"/>
    <col min="2052" max="2052" width="8.75" style="154" bestFit="1" customWidth="1"/>
    <col min="2053" max="2053" width="12.125" style="154" customWidth="1"/>
    <col min="2054" max="2054" width="8.875" style="154" bestFit="1" customWidth="1"/>
    <col min="2055" max="2055" width="15.375" style="154" bestFit="1" customWidth="1"/>
    <col min="2056" max="2056" width="6.375" style="154" bestFit="1" customWidth="1"/>
    <col min="2057" max="2057" width="14.5" style="154" bestFit="1" customWidth="1"/>
    <col min="2058" max="2058" width="13.25" style="154" bestFit="1" customWidth="1"/>
    <col min="2059" max="2060" width="14.5" style="154" bestFit="1" customWidth="1"/>
    <col min="2061" max="2061" width="23.25" style="154" customWidth="1"/>
    <col min="2062" max="2062" width="20" style="154" bestFit="1" customWidth="1"/>
    <col min="2063" max="2304" width="10" style="154"/>
    <col min="2305" max="2305" width="28.75" style="154" customWidth="1"/>
    <col min="2306" max="2306" width="30.25" style="154" customWidth="1"/>
    <col min="2307" max="2307" width="13.75" style="154" bestFit="1" customWidth="1"/>
    <col min="2308" max="2308" width="8.75" style="154" bestFit="1" customWidth="1"/>
    <col min="2309" max="2309" width="12.125" style="154" customWidth="1"/>
    <col min="2310" max="2310" width="8.875" style="154" bestFit="1" customWidth="1"/>
    <col min="2311" max="2311" width="15.375" style="154" bestFit="1" customWidth="1"/>
    <col min="2312" max="2312" width="6.375" style="154" bestFit="1" customWidth="1"/>
    <col min="2313" max="2313" width="14.5" style="154" bestFit="1" customWidth="1"/>
    <col min="2314" max="2314" width="13.25" style="154" bestFit="1" customWidth="1"/>
    <col min="2315" max="2316" width="14.5" style="154" bestFit="1" customWidth="1"/>
    <col min="2317" max="2317" width="23.25" style="154" customWidth="1"/>
    <col min="2318" max="2318" width="20" style="154" bestFit="1" customWidth="1"/>
    <col min="2319" max="2560" width="10" style="154"/>
    <col min="2561" max="2561" width="28.75" style="154" customWidth="1"/>
    <col min="2562" max="2562" width="30.25" style="154" customWidth="1"/>
    <col min="2563" max="2563" width="13.75" style="154" bestFit="1" customWidth="1"/>
    <col min="2564" max="2564" width="8.75" style="154" bestFit="1" customWidth="1"/>
    <col min="2565" max="2565" width="12.125" style="154" customWidth="1"/>
    <col min="2566" max="2566" width="8.875" style="154" bestFit="1" customWidth="1"/>
    <col min="2567" max="2567" width="15.375" style="154" bestFit="1" customWidth="1"/>
    <col min="2568" max="2568" width="6.375" style="154" bestFit="1" customWidth="1"/>
    <col min="2569" max="2569" width="14.5" style="154" bestFit="1" customWidth="1"/>
    <col min="2570" max="2570" width="13.25" style="154" bestFit="1" customWidth="1"/>
    <col min="2571" max="2572" width="14.5" style="154" bestFit="1" customWidth="1"/>
    <col min="2573" max="2573" width="23.25" style="154" customWidth="1"/>
    <col min="2574" max="2574" width="20" style="154" bestFit="1" customWidth="1"/>
    <col min="2575" max="2816" width="10" style="154"/>
    <col min="2817" max="2817" width="28.75" style="154" customWidth="1"/>
    <col min="2818" max="2818" width="30.25" style="154" customWidth="1"/>
    <col min="2819" max="2819" width="13.75" style="154" bestFit="1" customWidth="1"/>
    <col min="2820" max="2820" width="8.75" style="154" bestFit="1" customWidth="1"/>
    <col min="2821" max="2821" width="12.125" style="154" customWidth="1"/>
    <col min="2822" max="2822" width="8.875" style="154" bestFit="1" customWidth="1"/>
    <col min="2823" max="2823" width="15.375" style="154" bestFit="1" customWidth="1"/>
    <col min="2824" max="2824" width="6.375" style="154" bestFit="1" customWidth="1"/>
    <col min="2825" max="2825" width="14.5" style="154" bestFit="1" customWidth="1"/>
    <col min="2826" max="2826" width="13.25" style="154" bestFit="1" customWidth="1"/>
    <col min="2827" max="2828" width="14.5" style="154" bestFit="1" customWidth="1"/>
    <col min="2829" max="2829" width="23.25" style="154" customWidth="1"/>
    <col min="2830" max="2830" width="20" style="154" bestFit="1" customWidth="1"/>
    <col min="2831" max="3072" width="10" style="154"/>
    <col min="3073" max="3073" width="28.75" style="154" customWidth="1"/>
    <col min="3074" max="3074" width="30.25" style="154" customWidth="1"/>
    <col min="3075" max="3075" width="13.75" style="154" bestFit="1" customWidth="1"/>
    <col min="3076" max="3076" width="8.75" style="154" bestFit="1" customWidth="1"/>
    <col min="3077" max="3077" width="12.125" style="154" customWidth="1"/>
    <col min="3078" max="3078" width="8.875" style="154" bestFit="1" customWidth="1"/>
    <col min="3079" max="3079" width="15.375" style="154" bestFit="1" customWidth="1"/>
    <col min="3080" max="3080" width="6.375" style="154" bestFit="1" customWidth="1"/>
    <col min="3081" max="3081" width="14.5" style="154" bestFit="1" customWidth="1"/>
    <col min="3082" max="3082" width="13.25" style="154" bestFit="1" customWidth="1"/>
    <col min="3083" max="3084" width="14.5" style="154" bestFit="1" customWidth="1"/>
    <col min="3085" max="3085" width="23.25" style="154" customWidth="1"/>
    <col min="3086" max="3086" width="20" style="154" bestFit="1" customWidth="1"/>
    <col min="3087" max="3328" width="10" style="154"/>
    <col min="3329" max="3329" width="28.75" style="154" customWidth="1"/>
    <col min="3330" max="3330" width="30.25" style="154" customWidth="1"/>
    <col min="3331" max="3331" width="13.75" style="154" bestFit="1" customWidth="1"/>
    <col min="3332" max="3332" width="8.75" style="154" bestFit="1" customWidth="1"/>
    <col min="3333" max="3333" width="12.125" style="154" customWidth="1"/>
    <col min="3334" max="3334" width="8.875" style="154" bestFit="1" customWidth="1"/>
    <col min="3335" max="3335" width="15.375" style="154" bestFit="1" customWidth="1"/>
    <col min="3336" max="3336" width="6.375" style="154" bestFit="1" customWidth="1"/>
    <col min="3337" max="3337" width="14.5" style="154" bestFit="1" customWidth="1"/>
    <col min="3338" max="3338" width="13.25" style="154" bestFit="1" customWidth="1"/>
    <col min="3339" max="3340" width="14.5" style="154" bestFit="1" customWidth="1"/>
    <col min="3341" max="3341" width="23.25" style="154" customWidth="1"/>
    <col min="3342" max="3342" width="20" style="154" bestFit="1" customWidth="1"/>
    <col min="3343" max="3584" width="10" style="154"/>
    <col min="3585" max="3585" width="28.75" style="154" customWidth="1"/>
    <col min="3586" max="3586" width="30.25" style="154" customWidth="1"/>
    <col min="3587" max="3587" width="13.75" style="154" bestFit="1" customWidth="1"/>
    <col min="3588" max="3588" width="8.75" style="154" bestFit="1" customWidth="1"/>
    <col min="3589" max="3589" width="12.125" style="154" customWidth="1"/>
    <col min="3590" max="3590" width="8.875" style="154" bestFit="1" customWidth="1"/>
    <col min="3591" max="3591" width="15.375" style="154" bestFit="1" customWidth="1"/>
    <col min="3592" max="3592" width="6.375" style="154" bestFit="1" customWidth="1"/>
    <col min="3593" max="3593" width="14.5" style="154" bestFit="1" customWidth="1"/>
    <col min="3594" max="3594" width="13.25" style="154" bestFit="1" customWidth="1"/>
    <col min="3595" max="3596" width="14.5" style="154" bestFit="1" customWidth="1"/>
    <col min="3597" max="3597" width="23.25" style="154" customWidth="1"/>
    <col min="3598" max="3598" width="20" style="154" bestFit="1" customWidth="1"/>
    <col min="3599" max="3840" width="10" style="154"/>
    <col min="3841" max="3841" width="28.75" style="154" customWidth="1"/>
    <col min="3842" max="3842" width="30.25" style="154" customWidth="1"/>
    <col min="3843" max="3843" width="13.75" style="154" bestFit="1" customWidth="1"/>
    <col min="3844" max="3844" width="8.75" style="154" bestFit="1" customWidth="1"/>
    <col min="3845" max="3845" width="12.125" style="154" customWidth="1"/>
    <col min="3846" max="3846" width="8.875" style="154" bestFit="1" customWidth="1"/>
    <col min="3847" max="3847" width="15.375" style="154" bestFit="1" customWidth="1"/>
    <col min="3848" max="3848" width="6.375" style="154" bestFit="1" customWidth="1"/>
    <col min="3849" max="3849" width="14.5" style="154" bestFit="1" customWidth="1"/>
    <col min="3850" max="3850" width="13.25" style="154" bestFit="1" customWidth="1"/>
    <col min="3851" max="3852" width="14.5" style="154" bestFit="1" customWidth="1"/>
    <col min="3853" max="3853" width="23.25" style="154" customWidth="1"/>
    <col min="3854" max="3854" width="20" style="154" bestFit="1" customWidth="1"/>
    <col min="3855" max="4096" width="10" style="154"/>
    <col min="4097" max="4097" width="28.75" style="154" customWidth="1"/>
    <col min="4098" max="4098" width="30.25" style="154" customWidth="1"/>
    <col min="4099" max="4099" width="13.75" style="154" bestFit="1" customWidth="1"/>
    <col min="4100" max="4100" width="8.75" style="154" bestFit="1" customWidth="1"/>
    <col min="4101" max="4101" width="12.125" style="154" customWidth="1"/>
    <col min="4102" max="4102" width="8.875" style="154" bestFit="1" customWidth="1"/>
    <col min="4103" max="4103" width="15.375" style="154" bestFit="1" customWidth="1"/>
    <col min="4104" max="4104" width="6.375" style="154" bestFit="1" customWidth="1"/>
    <col min="4105" max="4105" width="14.5" style="154" bestFit="1" customWidth="1"/>
    <col min="4106" max="4106" width="13.25" style="154" bestFit="1" customWidth="1"/>
    <col min="4107" max="4108" width="14.5" style="154" bestFit="1" customWidth="1"/>
    <col min="4109" max="4109" width="23.25" style="154" customWidth="1"/>
    <col min="4110" max="4110" width="20" style="154" bestFit="1" customWidth="1"/>
    <col min="4111" max="4352" width="10" style="154"/>
    <col min="4353" max="4353" width="28.75" style="154" customWidth="1"/>
    <col min="4354" max="4354" width="30.25" style="154" customWidth="1"/>
    <col min="4355" max="4355" width="13.75" style="154" bestFit="1" customWidth="1"/>
    <col min="4356" max="4356" width="8.75" style="154" bestFit="1" customWidth="1"/>
    <col min="4357" max="4357" width="12.125" style="154" customWidth="1"/>
    <col min="4358" max="4358" width="8.875" style="154" bestFit="1" customWidth="1"/>
    <col min="4359" max="4359" width="15.375" style="154" bestFit="1" customWidth="1"/>
    <col min="4360" max="4360" width="6.375" style="154" bestFit="1" customWidth="1"/>
    <col min="4361" max="4361" width="14.5" style="154" bestFit="1" customWidth="1"/>
    <col min="4362" max="4362" width="13.25" style="154" bestFit="1" customWidth="1"/>
    <col min="4363" max="4364" width="14.5" style="154" bestFit="1" customWidth="1"/>
    <col min="4365" max="4365" width="23.25" style="154" customWidth="1"/>
    <col min="4366" max="4366" width="20" style="154" bestFit="1" customWidth="1"/>
    <col min="4367" max="4608" width="10" style="154"/>
    <col min="4609" max="4609" width="28.75" style="154" customWidth="1"/>
    <col min="4610" max="4610" width="30.25" style="154" customWidth="1"/>
    <col min="4611" max="4611" width="13.75" style="154" bestFit="1" customWidth="1"/>
    <col min="4612" max="4612" width="8.75" style="154" bestFit="1" customWidth="1"/>
    <col min="4613" max="4613" width="12.125" style="154" customWidth="1"/>
    <col min="4614" max="4614" width="8.875" style="154" bestFit="1" customWidth="1"/>
    <col min="4615" max="4615" width="15.375" style="154" bestFit="1" customWidth="1"/>
    <col min="4616" max="4616" width="6.375" style="154" bestFit="1" customWidth="1"/>
    <col min="4617" max="4617" width="14.5" style="154" bestFit="1" customWidth="1"/>
    <col min="4618" max="4618" width="13.25" style="154" bestFit="1" customWidth="1"/>
    <col min="4619" max="4620" width="14.5" style="154" bestFit="1" customWidth="1"/>
    <col min="4621" max="4621" width="23.25" style="154" customWidth="1"/>
    <col min="4622" max="4622" width="20" style="154" bestFit="1" customWidth="1"/>
    <col min="4623" max="4864" width="10" style="154"/>
    <col min="4865" max="4865" width="28.75" style="154" customWidth="1"/>
    <col min="4866" max="4866" width="30.25" style="154" customWidth="1"/>
    <col min="4867" max="4867" width="13.75" style="154" bestFit="1" customWidth="1"/>
    <col min="4868" max="4868" width="8.75" style="154" bestFit="1" customWidth="1"/>
    <col min="4869" max="4869" width="12.125" style="154" customWidth="1"/>
    <col min="4870" max="4870" width="8.875" style="154" bestFit="1" customWidth="1"/>
    <col min="4871" max="4871" width="15.375" style="154" bestFit="1" customWidth="1"/>
    <col min="4872" max="4872" width="6.375" style="154" bestFit="1" customWidth="1"/>
    <col min="4873" max="4873" width="14.5" style="154" bestFit="1" customWidth="1"/>
    <col min="4874" max="4874" width="13.25" style="154" bestFit="1" customWidth="1"/>
    <col min="4875" max="4876" width="14.5" style="154" bestFit="1" customWidth="1"/>
    <col min="4877" max="4877" width="23.25" style="154" customWidth="1"/>
    <col min="4878" max="4878" width="20" style="154" bestFit="1" customWidth="1"/>
    <col min="4879" max="5120" width="10" style="154"/>
    <col min="5121" max="5121" width="28.75" style="154" customWidth="1"/>
    <col min="5122" max="5122" width="30.25" style="154" customWidth="1"/>
    <col min="5123" max="5123" width="13.75" style="154" bestFit="1" customWidth="1"/>
    <col min="5124" max="5124" width="8.75" style="154" bestFit="1" customWidth="1"/>
    <col min="5125" max="5125" width="12.125" style="154" customWidth="1"/>
    <col min="5126" max="5126" width="8.875" style="154" bestFit="1" customWidth="1"/>
    <col min="5127" max="5127" width="15.375" style="154" bestFit="1" customWidth="1"/>
    <col min="5128" max="5128" width="6.375" style="154" bestFit="1" customWidth="1"/>
    <col min="5129" max="5129" width="14.5" style="154" bestFit="1" customWidth="1"/>
    <col min="5130" max="5130" width="13.25" style="154" bestFit="1" customWidth="1"/>
    <col min="5131" max="5132" width="14.5" style="154" bestFit="1" customWidth="1"/>
    <col min="5133" max="5133" width="23.25" style="154" customWidth="1"/>
    <col min="5134" max="5134" width="20" style="154" bestFit="1" customWidth="1"/>
    <col min="5135" max="5376" width="10" style="154"/>
    <col min="5377" max="5377" width="28.75" style="154" customWidth="1"/>
    <col min="5378" max="5378" width="30.25" style="154" customWidth="1"/>
    <col min="5379" max="5379" width="13.75" style="154" bestFit="1" customWidth="1"/>
    <col min="5380" max="5380" width="8.75" style="154" bestFit="1" customWidth="1"/>
    <col min="5381" max="5381" width="12.125" style="154" customWidth="1"/>
    <col min="5382" max="5382" width="8.875" style="154" bestFit="1" customWidth="1"/>
    <col min="5383" max="5383" width="15.375" style="154" bestFit="1" customWidth="1"/>
    <col min="5384" max="5384" width="6.375" style="154" bestFit="1" customWidth="1"/>
    <col min="5385" max="5385" width="14.5" style="154" bestFit="1" customWidth="1"/>
    <col min="5386" max="5386" width="13.25" style="154" bestFit="1" customWidth="1"/>
    <col min="5387" max="5388" width="14.5" style="154" bestFit="1" customWidth="1"/>
    <col min="5389" max="5389" width="23.25" style="154" customWidth="1"/>
    <col min="5390" max="5390" width="20" style="154" bestFit="1" customWidth="1"/>
    <col min="5391" max="5632" width="10" style="154"/>
    <col min="5633" max="5633" width="28.75" style="154" customWidth="1"/>
    <col min="5634" max="5634" width="30.25" style="154" customWidth="1"/>
    <col min="5635" max="5635" width="13.75" style="154" bestFit="1" customWidth="1"/>
    <col min="5636" max="5636" width="8.75" style="154" bestFit="1" customWidth="1"/>
    <col min="5637" max="5637" width="12.125" style="154" customWidth="1"/>
    <col min="5638" max="5638" width="8.875" style="154" bestFit="1" customWidth="1"/>
    <col min="5639" max="5639" width="15.375" style="154" bestFit="1" customWidth="1"/>
    <col min="5640" max="5640" width="6.375" style="154" bestFit="1" customWidth="1"/>
    <col min="5641" max="5641" width="14.5" style="154" bestFit="1" customWidth="1"/>
    <col min="5642" max="5642" width="13.25" style="154" bestFit="1" customWidth="1"/>
    <col min="5643" max="5644" width="14.5" style="154" bestFit="1" customWidth="1"/>
    <col min="5645" max="5645" width="23.25" style="154" customWidth="1"/>
    <col min="5646" max="5646" width="20" style="154" bestFit="1" customWidth="1"/>
    <col min="5647" max="5888" width="10" style="154"/>
    <col min="5889" max="5889" width="28.75" style="154" customWidth="1"/>
    <col min="5890" max="5890" width="30.25" style="154" customWidth="1"/>
    <col min="5891" max="5891" width="13.75" style="154" bestFit="1" customWidth="1"/>
    <col min="5892" max="5892" width="8.75" style="154" bestFit="1" customWidth="1"/>
    <col min="5893" max="5893" width="12.125" style="154" customWidth="1"/>
    <col min="5894" max="5894" width="8.875" style="154" bestFit="1" customWidth="1"/>
    <col min="5895" max="5895" width="15.375" style="154" bestFit="1" customWidth="1"/>
    <col min="5896" max="5896" width="6.375" style="154" bestFit="1" customWidth="1"/>
    <col min="5897" max="5897" width="14.5" style="154" bestFit="1" customWidth="1"/>
    <col min="5898" max="5898" width="13.25" style="154" bestFit="1" customWidth="1"/>
    <col min="5899" max="5900" width="14.5" style="154" bestFit="1" customWidth="1"/>
    <col min="5901" max="5901" width="23.25" style="154" customWidth="1"/>
    <col min="5902" max="5902" width="20" style="154" bestFit="1" customWidth="1"/>
    <col min="5903" max="6144" width="10" style="154"/>
    <col min="6145" max="6145" width="28.75" style="154" customWidth="1"/>
    <col min="6146" max="6146" width="30.25" style="154" customWidth="1"/>
    <col min="6147" max="6147" width="13.75" style="154" bestFit="1" customWidth="1"/>
    <col min="6148" max="6148" width="8.75" style="154" bestFit="1" customWidth="1"/>
    <col min="6149" max="6149" width="12.125" style="154" customWidth="1"/>
    <col min="6150" max="6150" width="8.875" style="154" bestFit="1" customWidth="1"/>
    <col min="6151" max="6151" width="15.375" style="154" bestFit="1" customWidth="1"/>
    <col min="6152" max="6152" width="6.375" style="154" bestFit="1" customWidth="1"/>
    <col min="6153" max="6153" width="14.5" style="154" bestFit="1" customWidth="1"/>
    <col min="6154" max="6154" width="13.25" style="154" bestFit="1" customWidth="1"/>
    <col min="6155" max="6156" width="14.5" style="154" bestFit="1" customWidth="1"/>
    <col min="6157" max="6157" width="23.25" style="154" customWidth="1"/>
    <col min="6158" max="6158" width="20" style="154" bestFit="1" customWidth="1"/>
    <col min="6159" max="6400" width="10" style="154"/>
    <col min="6401" max="6401" width="28.75" style="154" customWidth="1"/>
    <col min="6402" max="6402" width="30.25" style="154" customWidth="1"/>
    <col min="6403" max="6403" width="13.75" style="154" bestFit="1" customWidth="1"/>
    <col min="6404" max="6404" width="8.75" style="154" bestFit="1" customWidth="1"/>
    <col min="6405" max="6405" width="12.125" style="154" customWidth="1"/>
    <col min="6406" max="6406" width="8.875" style="154" bestFit="1" customWidth="1"/>
    <col min="6407" max="6407" width="15.375" style="154" bestFit="1" customWidth="1"/>
    <col min="6408" max="6408" width="6.375" style="154" bestFit="1" customWidth="1"/>
    <col min="6409" max="6409" width="14.5" style="154" bestFit="1" customWidth="1"/>
    <col min="6410" max="6410" width="13.25" style="154" bestFit="1" customWidth="1"/>
    <col min="6411" max="6412" width="14.5" style="154" bestFit="1" customWidth="1"/>
    <col min="6413" max="6413" width="23.25" style="154" customWidth="1"/>
    <col min="6414" max="6414" width="20" style="154" bestFit="1" customWidth="1"/>
    <col min="6415" max="6656" width="10" style="154"/>
    <col min="6657" max="6657" width="28.75" style="154" customWidth="1"/>
    <col min="6658" max="6658" width="30.25" style="154" customWidth="1"/>
    <col min="6659" max="6659" width="13.75" style="154" bestFit="1" customWidth="1"/>
    <col min="6660" max="6660" width="8.75" style="154" bestFit="1" customWidth="1"/>
    <col min="6661" max="6661" width="12.125" style="154" customWidth="1"/>
    <col min="6662" max="6662" width="8.875" style="154" bestFit="1" customWidth="1"/>
    <col min="6663" max="6663" width="15.375" style="154" bestFit="1" customWidth="1"/>
    <col min="6664" max="6664" width="6.375" style="154" bestFit="1" customWidth="1"/>
    <col min="6665" max="6665" width="14.5" style="154" bestFit="1" customWidth="1"/>
    <col min="6666" max="6666" width="13.25" style="154" bestFit="1" customWidth="1"/>
    <col min="6667" max="6668" width="14.5" style="154" bestFit="1" customWidth="1"/>
    <col min="6669" max="6669" width="23.25" style="154" customWidth="1"/>
    <col min="6670" max="6670" width="20" style="154" bestFit="1" customWidth="1"/>
    <col min="6671" max="6912" width="10" style="154"/>
    <col min="6913" max="6913" width="28.75" style="154" customWidth="1"/>
    <col min="6914" max="6914" width="30.25" style="154" customWidth="1"/>
    <col min="6915" max="6915" width="13.75" style="154" bestFit="1" customWidth="1"/>
    <col min="6916" max="6916" width="8.75" style="154" bestFit="1" customWidth="1"/>
    <col min="6917" max="6917" width="12.125" style="154" customWidth="1"/>
    <col min="6918" max="6918" width="8.875" style="154" bestFit="1" customWidth="1"/>
    <col min="6919" max="6919" width="15.375" style="154" bestFit="1" customWidth="1"/>
    <col min="6920" max="6920" width="6.375" style="154" bestFit="1" customWidth="1"/>
    <col min="6921" max="6921" width="14.5" style="154" bestFit="1" customWidth="1"/>
    <col min="6922" max="6922" width="13.25" style="154" bestFit="1" customWidth="1"/>
    <col min="6923" max="6924" width="14.5" style="154" bestFit="1" customWidth="1"/>
    <col min="6925" max="6925" width="23.25" style="154" customWidth="1"/>
    <col min="6926" max="6926" width="20" style="154" bestFit="1" customWidth="1"/>
    <col min="6927" max="7168" width="10" style="154"/>
    <col min="7169" max="7169" width="28.75" style="154" customWidth="1"/>
    <col min="7170" max="7170" width="30.25" style="154" customWidth="1"/>
    <col min="7171" max="7171" width="13.75" style="154" bestFit="1" customWidth="1"/>
    <col min="7172" max="7172" width="8.75" style="154" bestFit="1" customWidth="1"/>
    <col min="7173" max="7173" width="12.125" style="154" customWidth="1"/>
    <col min="7174" max="7174" width="8.875" style="154" bestFit="1" customWidth="1"/>
    <col min="7175" max="7175" width="15.375" style="154" bestFit="1" customWidth="1"/>
    <col min="7176" max="7176" width="6.375" style="154" bestFit="1" customWidth="1"/>
    <col min="7177" max="7177" width="14.5" style="154" bestFit="1" customWidth="1"/>
    <col min="7178" max="7178" width="13.25" style="154" bestFit="1" customWidth="1"/>
    <col min="7179" max="7180" width="14.5" style="154" bestFit="1" customWidth="1"/>
    <col min="7181" max="7181" width="23.25" style="154" customWidth="1"/>
    <col min="7182" max="7182" width="20" style="154" bestFit="1" customWidth="1"/>
    <col min="7183" max="7424" width="10" style="154"/>
    <col min="7425" max="7425" width="28.75" style="154" customWidth="1"/>
    <col min="7426" max="7426" width="30.25" style="154" customWidth="1"/>
    <col min="7427" max="7427" width="13.75" style="154" bestFit="1" customWidth="1"/>
    <col min="7428" max="7428" width="8.75" style="154" bestFit="1" customWidth="1"/>
    <col min="7429" max="7429" width="12.125" style="154" customWidth="1"/>
    <col min="7430" max="7430" width="8.875" style="154" bestFit="1" customWidth="1"/>
    <col min="7431" max="7431" width="15.375" style="154" bestFit="1" customWidth="1"/>
    <col min="7432" max="7432" width="6.375" style="154" bestFit="1" customWidth="1"/>
    <col min="7433" max="7433" width="14.5" style="154" bestFit="1" customWidth="1"/>
    <col min="7434" max="7434" width="13.25" style="154" bestFit="1" customWidth="1"/>
    <col min="7435" max="7436" width="14.5" style="154" bestFit="1" customWidth="1"/>
    <col min="7437" max="7437" width="23.25" style="154" customWidth="1"/>
    <col min="7438" max="7438" width="20" style="154" bestFit="1" customWidth="1"/>
    <col min="7439" max="7680" width="10" style="154"/>
    <col min="7681" max="7681" width="28.75" style="154" customWidth="1"/>
    <col min="7682" max="7682" width="30.25" style="154" customWidth="1"/>
    <col min="7683" max="7683" width="13.75" style="154" bestFit="1" customWidth="1"/>
    <col min="7684" max="7684" width="8.75" style="154" bestFit="1" customWidth="1"/>
    <col min="7685" max="7685" width="12.125" style="154" customWidth="1"/>
    <col min="7686" max="7686" width="8.875" style="154" bestFit="1" customWidth="1"/>
    <col min="7687" max="7687" width="15.375" style="154" bestFit="1" customWidth="1"/>
    <col min="7688" max="7688" width="6.375" style="154" bestFit="1" customWidth="1"/>
    <col min="7689" max="7689" width="14.5" style="154" bestFit="1" customWidth="1"/>
    <col min="7690" max="7690" width="13.25" style="154" bestFit="1" customWidth="1"/>
    <col min="7691" max="7692" width="14.5" style="154" bestFit="1" customWidth="1"/>
    <col min="7693" max="7693" width="23.25" style="154" customWidth="1"/>
    <col min="7694" max="7694" width="20" style="154" bestFit="1" customWidth="1"/>
    <col min="7695" max="7936" width="10" style="154"/>
    <col min="7937" max="7937" width="28.75" style="154" customWidth="1"/>
    <col min="7938" max="7938" width="30.25" style="154" customWidth="1"/>
    <col min="7939" max="7939" width="13.75" style="154" bestFit="1" customWidth="1"/>
    <col min="7940" max="7940" width="8.75" style="154" bestFit="1" customWidth="1"/>
    <col min="7941" max="7941" width="12.125" style="154" customWidth="1"/>
    <col min="7942" max="7942" width="8.875" style="154" bestFit="1" customWidth="1"/>
    <col min="7943" max="7943" width="15.375" style="154" bestFit="1" customWidth="1"/>
    <col min="7944" max="7944" width="6.375" style="154" bestFit="1" customWidth="1"/>
    <col min="7945" max="7945" width="14.5" style="154" bestFit="1" customWidth="1"/>
    <col min="7946" max="7946" width="13.25" style="154" bestFit="1" customWidth="1"/>
    <col min="7947" max="7948" width="14.5" style="154" bestFit="1" customWidth="1"/>
    <col min="7949" max="7949" width="23.25" style="154" customWidth="1"/>
    <col min="7950" max="7950" width="20" style="154" bestFit="1" customWidth="1"/>
    <col min="7951" max="8192" width="10" style="154"/>
    <col min="8193" max="8193" width="28.75" style="154" customWidth="1"/>
    <col min="8194" max="8194" width="30.25" style="154" customWidth="1"/>
    <col min="8195" max="8195" width="13.75" style="154" bestFit="1" customWidth="1"/>
    <col min="8196" max="8196" width="8.75" style="154" bestFit="1" customWidth="1"/>
    <col min="8197" max="8197" width="12.125" style="154" customWidth="1"/>
    <col min="8198" max="8198" width="8.875" style="154" bestFit="1" customWidth="1"/>
    <col min="8199" max="8199" width="15.375" style="154" bestFit="1" customWidth="1"/>
    <col min="8200" max="8200" width="6.375" style="154" bestFit="1" customWidth="1"/>
    <col min="8201" max="8201" width="14.5" style="154" bestFit="1" customWidth="1"/>
    <col min="8202" max="8202" width="13.25" style="154" bestFit="1" customWidth="1"/>
    <col min="8203" max="8204" width="14.5" style="154" bestFit="1" customWidth="1"/>
    <col min="8205" max="8205" width="23.25" style="154" customWidth="1"/>
    <col min="8206" max="8206" width="20" style="154" bestFit="1" customWidth="1"/>
    <col min="8207" max="8448" width="10" style="154"/>
    <col min="8449" max="8449" width="28.75" style="154" customWidth="1"/>
    <col min="8450" max="8450" width="30.25" style="154" customWidth="1"/>
    <col min="8451" max="8451" width="13.75" style="154" bestFit="1" customWidth="1"/>
    <col min="8452" max="8452" width="8.75" style="154" bestFit="1" customWidth="1"/>
    <col min="8453" max="8453" width="12.125" style="154" customWidth="1"/>
    <col min="8454" max="8454" width="8.875" style="154" bestFit="1" customWidth="1"/>
    <col min="8455" max="8455" width="15.375" style="154" bestFit="1" customWidth="1"/>
    <col min="8456" max="8456" width="6.375" style="154" bestFit="1" customWidth="1"/>
    <col min="8457" max="8457" width="14.5" style="154" bestFit="1" customWidth="1"/>
    <col min="8458" max="8458" width="13.25" style="154" bestFit="1" customWidth="1"/>
    <col min="8459" max="8460" width="14.5" style="154" bestFit="1" customWidth="1"/>
    <col min="8461" max="8461" width="23.25" style="154" customWidth="1"/>
    <col min="8462" max="8462" width="20" style="154" bestFit="1" customWidth="1"/>
    <col min="8463" max="8704" width="10" style="154"/>
    <col min="8705" max="8705" width="28.75" style="154" customWidth="1"/>
    <col min="8706" max="8706" width="30.25" style="154" customWidth="1"/>
    <col min="8707" max="8707" width="13.75" style="154" bestFit="1" customWidth="1"/>
    <col min="8708" max="8708" width="8.75" style="154" bestFit="1" customWidth="1"/>
    <col min="8709" max="8709" width="12.125" style="154" customWidth="1"/>
    <col min="8710" max="8710" width="8.875" style="154" bestFit="1" customWidth="1"/>
    <col min="8711" max="8711" width="15.375" style="154" bestFit="1" customWidth="1"/>
    <col min="8712" max="8712" width="6.375" style="154" bestFit="1" customWidth="1"/>
    <col min="8713" max="8713" width="14.5" style="154" bestFit="1" customWidth="1"/>
    <col min="8714" max="8714" width="13.25" style="154" bestFit="1" customWidth="1"/>
    <col min="8715" max="8716" width="14.5" style="154" bestFit="1" customWidth="1"/>
    <col min="8717" max="8717" width="23.25" style="154" customWidth="1"/>
    <col min="8718" max="8718" width="20" style="154" bestFit="1" customWidth="1"/>
    <col min="8719" max="8960" width="10" style="154"/>
    <col min="8961" max="8961" width="28.75" style="154" customWidth="1"/>
    <col min="8962" max="8962" width="30.25" style="154" customWidth="1"/>
    <col min="8963" max="8963" width="13.75" style="154" bestFit="1" customWidth="1"/>
    <col min="8964" max="8964" width="8.75" style="154" bestFit="1" customWidth="1"/>
    <col min="8965" max="8965" width="12.125" style="154" customWidth="1"/>
    <col min="8966" max="8966" width="8.875" style="154" bestFit="1" customWidth="1"/>
    <col min="8967" max="8967" width="15.375" style="154" bestFit="1" customWidth="1"/>
    <col min="8968" max="8968" width="6.375" style="154" bestFit="1" customWidth="1"/>
    <col min="8969" max="8969" width="14.5" style="154" bestFit="1" customWidth="1"/>
    <col min="8970" max="8970" width="13.25" style="154" bestFit="1" customWidth="1"/>
    <col min="8971" max="8972" width="14.5" style="154" bestFit="1" customWidth="1"/>
    <col min="8973" max="8973" width="23.25" style="154" customWidth="1"/>
    <col min="8974" max="8974" width="20" style="154" bestFit="1" customWidth="1"/>
    <col min="8975" max="9216" width="10" style="154"/>
    <col min="9217" max="9217" width="28.75" style="154" customWidth="1"/>
    <col min="9218" max="9218" width="30.25" style="154" customWidth="1"/>
    <col min="9219" max="9219" width="13.75" style="154" bestFit="1" customWidth="1"/>
    <col min="9220" max="9220" width="8.75" style="154" bestFit="1" customWidth="1"/>
    <col min="9221" max="9221" width="12.125" style="154" customWidth="1"/>
    <col min="9222" max="9222" width="8.875" style="154" bestFit="1" customWidth="1"/>
    <col min="9223" max="9223" width="15.375" style="154" bestFit="1" customWidth="1"/>
    <col min="9224" max="9224" width="6.375" style="154" bestFit="1" customWidth="1"/>
    <col min="9225" max="9225" width="14.5" style="154" bestFit="1" customWidth="1"/>
    <col min="9226" max="9226" width="13.25" style="154" bestFit="1" customWidth="1"/>
    <col min="9227" max="9228" width="14.5" style="154" bestFit="1" customWidth="1"/>
    <col min="9229" max="9229" width="23.25" style="154" customWidth="1"/>
    <col min="9230" max="9230" width="20" style="154" bestFit="1" customWidth="1"/>
    <col min="9231" max="9472" width="10" style="154"/>
    <col min="9473" max="9473" width="28.75" style="154" customWidth="1"/>
    <col min="9474" max="9474" width="30.25" style="154" customWidth="1"/>
    <col min="9475" max="9475" width="13.75" style="154" bestFit="1" customWidth="1"/>
    <col min="9476" max="9476" width="8.75" style="154" bestFit="1" customWidth="1"/>
    <col min="9477" max="9477" width="12.125" style="154" customWidth="1"/>
    <col min="9478" max="9478" width="8.875" style="154" bestFit="1" customWidth="1"/>
    <col min="9479" max="9479" width="15.375" style="154" bestFit="1" customWidth="1"/>
    <col min="9480" max="9480" width="6.375" style="154" bestFit="1" customWidth="1"/>
    <col min="9481" max="9481" width="14.5" style="154" bestFit="1" customWidth="1"/>
    <col min="9482" max="9482" width="13.25" style="154" bestFit="1" customWidth="1"/>
    <col min="9483" max="9484" width="14.5" style="154" bestFit="1" customWidth="1"/>
    <col min="9485" max="9485" width="23.25" style="154" customWidth="1"/>
    <col min="9486" max="9486" width="20" style="154" bestFit="1" customWidth="1"/>
    <col min="9487" max="9728" width="10" style="154"/>
    <col min="9729" max="9729" width="28.75" style="154" customWidth="1"/>
    <col min="9730" max="9730" width="30.25" style="154" customWidth="1"/>
    <col min="9731" max="9731" width="13.75" style="154" bestFit="1" customWidth="1"/>
    <col min="9732" max="9732" width="8.75" style="154" bestFit="1" customWidth="1"/>
    <col min="9733" max="9733" width="12.125" style="154" customWidth="1"/>
    <col min="9734" max="9734" width="8.875" style="154" bestFit="1" customWidth="1"/>
    <col min="9735" max="9735" width="15.375" style="154" bestFit="1" customWidth="1"/>
    <col min="9736" max="9736" width="6.375" style="154" bestFit="1" customWidth="1"/>
    <col min="9737" max="9737" width="14.5" style="154" bestFit="1" customWidth="1"/>
    <col min="9738" max="9738" width="13.25" style="154" bestFit="1" customWidth="1"/>
    <col min="9739" max="9740" width="14.5" style="154" bestFit="1" customWidth="1"/>
    <col min="9741" max="9741" width="23.25" style="154" customWidth="1"/>
    <col min="9742" max="9742" width="20" style="154" bestFit="1" customWidth="1"/>
    <col min="9743" max="9984" width="10" style="154"/>
    <col min="9985" max="9985" width="28.75" style="154" customWidth="1"/>
    <col min="9986" max="9986" width="30.25" style="154" customWidth="1"/>
    <col min="9987" max="9987" width="13.75" style="154" bestFit="1" customWidth="1"/>
    <col min="9988" max="9988" width="8.75" style="154" bestFit="1" customWidth="1"/>
    <col min="9989" max="9989" width="12.125" style="154" customWidth="1"/>
    <col min="9990" max="9990" width="8.875" style="154" bestFit="1" customWidth="1"/>
    <col min="9991" max="9991" width="15.375" style="154" bestFit="1" customWidth="1"/>
    <col min="9992" max="9992" width="6.375" style="154" bestFit="1" customWidth="1"/>
    <col min="9993" max="9993" width="14.5" style="154" bestFit="1" customWidth="1"/>
    <col min="9994" max="9994" width="13.25" style="154" bestFit="1" customWidth="1"/>
    <col min="9995" max="9996" width="14.5" style="154" bestFit="1" customWidth="1"/>
    <col min="9997" max="9997" width="23.25" style="154" customWidth="1"/>
    <col min="9998" max="9998" width="20" style="154" bestFit="1" customWidth="1"/>
    <col min="9999" max="10240" width="10" style="154"/>
    <col min="10241" max="10241" width="28.75" style="154" customWidth="1"/>
    <col min="10242" max="10242" width="30.25" style="154" customWidth="1"/>
    <col min="10243" max="10243" width="13.75" style="154" bestFit="1" customWidth="1"/>
    <col min="10244" max="10244" width="8.75" style="154" bestFit="1" customWidth="1"/>
    <col min="10245" max="10245" width="12.125" style="154" customWidth="1"/>
    <col min="10246" max="10246" width="8.875" style="154" bestFit="1" customWidth="1"/>
    <col min="10247" max="10247" width="15.375" style="154" bestFit="1" customWidth="1"/>
    <col min="10248" max="10248" width="6.375" style="154" bestFit="1" customWidth="1"/>
    <col min="10249" max="10249" width="14.5" style="154" bestFit="1" customWidth="1"/>
    <col min="10250" max="10250" width="13.25" style="154" bestFit="1" customWidth="1"/>
    <col min="10251" max="10252" width="14.5" style="154" bestFit="1" customWidth="1"/>
    <col min="10253" max="10253" width="23.25" style="154" customWidth="1"/>
    <col min="10254" max="10254" width="20" style="154" bestFit="1" customWidth="1"/>
    <col min="10255" max="10496" width="10" style="154"/>
    <col min="10497" max="10497" width="28.75" style="154" customWidth="1"/>
    <col min="10498" max="10498" width="30.25" style="154" customWidth="1"/>
    <col min="10499" max="10499" width="13.75" style="154" bestFit="1" customWidth="1"/>
    <col min="10500" max="10500" width="8.75" style="154" bestFit="1" customWidth="1"/>
    <col min="10501" max="10501" width="12.125" style="154" customWidth="1"/>
    <col min="10502" max="10502" width="8.875" style="154" bestFit="1" customWidth="1"/>
    <col min="10503" max="10503" width="15.375" style="154" bestFit="1" customWidth="1"/>
    <col min="10504" max="10504" width="6.375" style="154" bestFit="1" customWidth="1"/>
    <col min="10505" max="10505" width="14.5" style="154" bestFit="1" customWidth="1"/>
    <col min="10506" max="10506" width="13.25" style="154" bestFit="1" customWidth="1"/>
    <col min="10507" max="10508" width="14.5" style="154" bestFit="1" customWidth="1"/>
    <col min="10509" max="10509" width="23.25" style="154" customWidth="1"/>
    <col min="10510" max="10510" width="20" style="154" bestFit="1" customWidth="1"/>
    <col min="10511" max="10752" width="10" style="154"/>
    <col min="10753" max="10753" width="28.75" style="154" customWidth="1"/>
    <col min="10754" max="10754" width="30.25" style="154" customWidth="1"/>
    <col min="10755" max="10755" width="13.75" style="154" bestFit="1" customWidth="1"/>
    <col min="10756" max="10756" width="8.75" style="154" bestFit="1" customWidth="1"/>
    <col min="10757" max="10757" width="12.125" style="154" customWidth="1"/>
    <col min="10758" max="10758" width="8.875" style="154" bestFit="1" customWidth="1"/>
    <col min="10759" max="10759" width="15.375" style="154" bestFit="1" customWidth="1"/>
    <col min="10760" max="10760" width="6.375" style="154" bestFit="1" customWidth="1"/>
    <col min="10761" max="10761" width="14.5" style="154" bestFit="1" customWidth="1"/>
    <col min="10762" max="10762" width="13.25" style="154" bestFit="1" customWidth="1"/>
    <col min="10763" max="10764" width="14.5" style="154" bestFit="1" customWidth="1"/>
    <col min="10765" max="10765" width="23.25" style="154" customWidth="1"/>
    <col min="10766" max="10766" width="20" style="154" bestFit="1" customWidth="1"/>
    <col min="10767" max="11008" width="10" style="154"/>
    <col min="11009" max="11009" width="28.75" style="154" customWidth="1"/>
    <col min="11010" max="11010" width="30.25" style="154" customWidth="1"/>
    <col min="11011" max="11011" width="13.75" style="154" bestFit="1" customWidth="1"/>
    <col min="11012" max="11012" width="8.75" style="154" bestFit="1" customWidth="1"/>
    <col min="11013" max="11013" width="12.125" style="154" customWidth="1"/>
    <col min="11014" max="11014" width="8.875" style="154" bestFit="1" customWidth="1"/>
    <col min="11015" max="11015" width="15.375" style="154" bestFit="1" customWidth="1"/>
    <col min="11016" max="11016" width="6.375" style="154" bestFit="1" customWidth="1"/>
    <col min="11017" max="11017" width="14.5" style="154" bestFit="1" customWidth="1"/>
    <col min="11018" max="11018" width="13.25" style="154" bestFit="1" customWidth="1"/>
    <col min="11019" max="11020" width="14.5" style="154" bestFit="1" customWidth="1"/>
    <col min="11021" max="11021" width="23.25" style="154" customWidth="1"/>
    <col min="11022" max="11022" width="20" style="154" bestFit="1" customWidth="1"/>
    <col min="11023" max="11264" width="10" style="154"/>
    <col min="11265" max="11265" width="28.75" style="154" customWidth="1"/>
    <col min="11266" max="11266" width="30.25" style="154" customWidth="1"/>
    <col min="11267" max="11267" width="13.75" style="154" bestFit="1" customWidth="1"/>
    <col min="11268" max="11268" width="8.75" style="154" bestFit="1" customWidth="1"/>
    <col min="11269" max="11269" width="12.125" style="154" customWidth="1"/>
    <col min="11270" max="11270" width="8.875" style="154" bestFit="1" customWidth="1"/>
    <col min="11271" max="11271" width="15.375" style="154" bestFit="1" customWidth="1"/>
    <col min="11272" max="11272" width="6.375" style="154" bestFit="1" customWidth="1"/>
    <col min="11273" max="11273" width="14.5" style="154" bestFit="1" customWidth="1"/>
    <col min="11274" max="11274" width="13.25" style="154" bestFit="1" customWidth="1"/>
    <col min="11275" max="11276" width="14.5" style="154" bestFit="1" customWidth="1"/>
    <col min="11277" max="11277" width="23.25" style="154" customWidth="1"/>
    <col min="11278" max="11278" width="20" style="154" bestFit="1" customWidth="1"/>
    <col min="11279" max="11520" width="10" style="154"/>
    <col min="11521" max="11521" width="28.75" style="154" customWidth="1"/>
    <col min="11522" max="11522" width="30.25" style="154" customWidth="1"/>
    <col min="11523" max="11523" width="13.75" style="154" bestFit="1" customWidth="1"/>
    <col min="11524" max="11524" width="8.75" style="154" bestFit="1" customWidth="1"/>
    <col min="11525" max="11525" width="12.125" style="154" customWidth="1"/>
    <col min="11526" max="11526" width="8.875" style="154" bestFit="1" customWidth="1"/>
    <col min="11527" max="11527" width="15.375" style="154" bestFit="1" customWidth="1"/>
    <col min="11528" max="11528" width="6.375" style="154" bestFit="1" customWidth="1"/>
    <col min="11529" max="11529" width="14.5" style="154" bestFit="1" customWidth="1"/>
    <col min="11530" max="11530" width="13.25" style="154" bestFit="1" customWidth="1"/>
    <col min="11531" max="11532" width="14.5" style="154" bestFit="1" customWidth="1"/>
    <col min="11533" max="11533" width="23.25" style="154" customWidth="1"/>
    <col min="11534" max="11534" width="20" style="154" bestFit="1" customWidth="1"/>
    <col min="11535" max="11776" width="10" style="154"/>
    <col min="11777" max="11777" width="28.75" style="154" customWidth="1"/>
    <col min="11778" max="11778" width="30.25" style="154" customWidth="1"/>
    <col min="11779" max="11779" width="13.75" style="154" bestFit="1" customWidth="1"/>
    <col min="11780" max="11780" width="8.75" style="154" bestFit="1" customWidth="1"/>
    <col min="11781" max="11781" width="12.125" style="154" customWidth="1"/>
    <col min="11782" max="11782" width="8.875" style="154" bestFit="1" customWidth="1"/>
    <col min="11783" max="11783" width="15.375" style="154" bestFit="1" customWidth="1"/>
    <col min="11784" max="11784" width="6.375" style="154" bestFit="1" customWidth="1"/>
    <col min="11785" max="11785" width="14.5" style="154" bestFit="1" customWidth="1"/>
    <col min="11786" max="11786" width="13.25" style="154" bestFit="1" customWidth="1"/>
    <col min="11787" max="11788" width="14.5" style="154" bestFit="1" customWidth="1"/>
    <col min="11789" max="11789" width="23.25" style="154" customWidth="1"/>
    <col min="11790" max="11790" width="20" style="154" bestFit="1" customWidth="1"/>
    <col min="11791" max="12032" width="10" style="154"/>
    <col min="12033" max="12033" width="28.75" style="154" customWidth="1"/>
    <col min="12034" max="12034" width="30.25" style="154" customWidth="1"/>
    <col min="12035" max="12035" width="13.75" style="154" bestFit="1" customWidth="1"/>
    <col min="12036" max="12036" width="8.75" style="154" bestFit="1" customWidth="1"/>
    <col min="12037" max="12037" width="12.125" style="154" customWidth="1"/>
    <col min="12038" max="12038" width="8.875" style="154" bestFit="1" customWidth="1"/>
    <col min="12039" max="12039" width="15.375" style="154" bestFit="1" customWidth="1"/>
    <col min="12040" max="12040" width="6.375" style="154" bestFit="1" customWidth="1"/>
    <col min="12041" max="12041" width="14.5" style="154" bestFit="1" customWidth="1"/>
    <col min="12042" max="12042" width="13.25" style="154" bestFit="1" customWidth="1"/>
    <col min="12043" max="12044" width="14.5" style="154" bestFit="1" customWidth="1"/>
    <col min="12045" max="12045" width="23.25" style="154" customWidth="1"/>
    <col min="12046" max="12046" width="20" style="154" bestFit="1" customWidth="1"/>
    <col min="12047" max="12288" width="10" style="154"/>
    <col min="12289" max="12289" width="28.75" style="154" customWidth="1"/>
    <col min="12290" max="12290" width="30.25" style="154" customWidth="1"/>
    <col min="12291" max="12291" width="13.75" style="154" bestFit="1" customWidth="1"/>
    <col min="12292" max="12292" width="8.75" style="154" bestFit="1" customWidth="1"/>
    <col min="12293" max="12293" width="12.125" style="154" customWidth="1"/>
    <col min="12294" max="12294" width="8.875" style="154" bestFit="1" customWidth="1"/>
    <col min="12295" max="12295" width="15.375" style="154" bestFit="1" customWidth="1"/>
    <col min="12296" max="12296" width="6.375" style="154" bestFit="1" customWidth="1"/>
    <col min="12297" max="12297" width="14.5" style="154" bestFit="1" customWidth="1"/>
    <col min="12298" max="12298" width="13.25" style="154" bestFit="1" customWidth="1"/>
    <col min="12299" max="12300" width="14.5" style="154" bestFit="1" customWidth="1"/>
    <col min="12301" max="12301" width="23.25" style="154" customWidth="1"/>
    <col min="12302" max="12302" width="20" style="154" bestFit="1" customWidth="1"/>
    <col min="12303" max="12544" width="10" style="154"/>
    <col min="12545" max="12545" width="28.75" style="154" customWidth="1"/>
    <col min="12546" max="12546" width="30.25" style="154" customWidth="1"/>
    <col min="12547" max="12547" width="13.75" style="154" bestFit="1" customWidth="1"/>
    <col min="12548" max="12548" width="8.75" style="154" bestFit="1" customWidth="1"/>
    <col min="12549" max="12549" width="12.125" style="154" customWidth="1"/>
    <col min="12550" max="12550" width="8.875" style="154" bestFit="1" customWidth="1"/>
    <col min="12551" max="12551" width="15.375" style="154" bestFit="1" customWidth="1"/>
    <col min="12552" max="12552" width="6.375" style="154" bestFit="1" customWidth="1"/>
    <col min="12553" max="12553" width="14.5" style="154" bestFit="1" customWidth="1"/>
    <col min="12554" max="12554" width="13.25" style="154" bestFit="1" customWidth="1"/>
    <col min="12555" max="12556" width="14.5" style="154" bestFit="1" customWidth="1"/>
    <col min="12557" max="12557" width="23.25" style="154" customWidth="1"/>
    <col min="12558" max="12558" width="20" style="154" bestFit="1" customWidth="1"/>
    <col min="12559" max="12800" width="10" style="154"/>
    <col min="12801" max="12801" width="28.75" style="154" customWidth="1"/>
    <col min="12802" max="12802" width="30.25" style="154" customWidth="1"/>
    <col min="12803" max="12803" width="13.75" style="154" bestFit="1" customWidth="1"/>
    <col min="12804" max="12804" width="8.75" style="154" bestFit="1" customWidth="1"/>
    <col min="12805" max="12805" width="12.125" style="154" customWidth="1"/>
    <col min="12806" max="12806" width="8.875" style="154" bestFit="1" customWidth="1"/>
    <col min="12807" max="12807" width="15.375" style="154" bestFit="1" customWidth="1"/>
    <col min="12808" max="12808" width="6.375" style="154" bestFit="1" customWidth="1"/>
    <col min="12809" max="12809" width="14.5" style="154" bestFit="1" customWidth="1"/>
    <col min="12810" max="12810" width="13.25" style="154" bestFit="1" customWidth="1"/>
    <col min="12811" max="12812" width="14.5" style="154" bestFit="1" customWidth="1"/>
    <col min="12813" max="12813" width="23.25" style="154" customWidth="1"/>
    <col min="12814" max="12814" width="20" style="154" bestFit="1" customWidth="1"/>
    <col min="12815" max="13056" width="10" style="154"/>
    <col min="13057" max="13057" width="28.75" style="154" customWidth="1"/>
    <col min="13058" max="13058" width="30.25" style="154" customWidth="1"/>
    <col min="13059" max="13059" width="13.75" style="154" bestFit="1" customWidth="1"/>
    <col min="13060" max="13060" width="8.75" style="154" bestFit="1" customWidth="1"/>
    <col min="13061" max="13061" width="12.125" style="154" customWidth="1"/>
    <col min="13062" max="13062" width="8.875" style="154" bestFit="1" customWidth="1"/>
    <col min="13063" max="13063" width="15.375" style="154" bestFit="1" customWidth="1"/>
    <col min="13064" max="13064" width="6.375" style="154" bestFit="1" customWidth="1"/>
    <col min="13065" max="13065" width="14.5" style="154" bestFit="1" customWidth="1"/>
    <col min="13066" max="13066" width="13.25" style="154" bestFit="1" customWidth="1"/>
    <col min="13067" max="13068" width="14.5" style="154" bestFit="1" customWidth="1"/>
    <col min="13069" max="13069" width="23.25" style="154" customWidth="1"/>
    <col min="13070" max="13070" width="20" style="154" bestFit="1" customWidth="1"/>
    <col min="13071" max="13312" width="10" style="154"/>
    <col min="13313" max="13313" width="28.75" style="154" customWidth="1"/>
    <col min="13314" max="13314" width="30.25" style="154" customWidth="1"/>
    <col min="13315" max="13315" width="13.75" style="154" bestFit="1" customWidth="1"/>
    <col min="13316" max="13316" width="8.75" style="154" bestFit="1" customWidth="1"/>
    <col min="13317" max="13317" width="12.125" style="154" customWidth="1"/>
    <col min="13318" max="13318" width="8.875" style="154" bestFit="1" customWidth="1"/>
    <col min="13319" max="13319" width="15.375" style="154" bestFit="1" customWidth="1"/>
    <col min="13320" max="13320" width="6.375" style="154" bestFit="1" customWidth="1"/>
    <col min="13321" max="13321" width="14.5" style="154" bestFit="1" customWidth="1"/>
    <col min="13322" max="13322" width="13.25" style="154" bestFit="1" customWidth="1"/>
    <col min="13323" max="13324" width="14.5" style="154" bestFit="1" customWidth="1"/>
    <col min="13325" max="13325" width="23.25" style="154" customWidth="1"/>
    <col min="13326" max="13326" width="20" style="154" bestFit="1" customWidth="1"/>
    <col min="13327" max="13568" width="10" style="154"/>
    <col min="13569" max="13569" width="28.75" style="154" customWidth="1"/>
    <col min="13570" max="13570" width="30.25" style="154" customWidth="1"/>
    <col min="13571" max="13571" width="13.75" style="154" bestFit="1" customWidth="1"/>
    <col min="13572" max="13572" width="8.75" style="154" bestFit="1" customWidth="1"/>
    <col min="13573" max="13573" width="12.125" style="154" customWidth="1"/>
    <col min="13574" max="13574" width="8.875" style="154" bestFit="1" customWidth="1"/>
    <col min="13575" max="13575" width="15.375" style="154" bestFit="1" customWidth="1"/>
    <col min="13576" max="13576" width="6.375" style="154" bestFit="1" customWidth="1"/>
    <col min="13577" max="13577" width="14.5" style="154" bestFit="1" customWidth="1"/>
    <col min="13578" max="13578" width="13.25" style="154" bestFit="1" customWidth="1"/>
    <col min="13579" max="13580" width="14.5" style="154" bestFit="1" customWidth="1"/>
    <col min="13581" max="13581" width="23.25" style="154" customWidth="1"/>
    <col min="13582" max="13582" width="20" style="154" bestFit="1" customWidth="1"/>
    <col min="13583" max="13824" width="10" style="154"/>
    <col min="13825" max="13825" width="28.75" style="154" customWidth="1"/>
    <col min="13826" max="13826" width="30.25" style="154" customWidth="1"/>
    <col min="13827" max="13827" width="13.75" style="154" bestFit="1" customWidth="1"/>
    <col min="13828" max="13828" width="8.75" style="154" bestFit="1" customWidth="1"/>
    <col min="13829" max="13829" width="12.125" style="154" customWidth="1"/>
    <col min="13830" max="13830" width="8.875" style="154" bestFit="1" customWidth="1"/>
    <col min="13831" max="13831" width="15.375" style="154" bestFit="1" customWidth="1"/>
    <col min="13832" max="13832" width="6.375" style="154" bestFit="1" customWidth="1"/>
    <col min="13833" max="13833" width="14.5" style="154" bestFit="1" customWidth="1"/>
    <col min="13834" max="13834" width="13.25" style="154" bestFit="1" customWidth="1"/>
    <col min="13835" max="13836" width="14.5" style="154" bestFit="1" customWidth="1"/>
    <col min="13837" max="13837" width="23.25" style="154" customWidth="1"/>
    <col min="13838" max="13838" width="20" style="154" bestFit="1" customWidth="1"/>
    <col min="13839" max="14080" width="10" style="154"/>
    <col min="14081" max="14081" width="28.75" style="154" customWidth="1"/>
    <col min="14082" max="14082" width="30.25" style="154" customWidth="1"/>
    <col min="14083" max="14083" width="13.75" style="154" bestFit="1" customWidth="1"/>
    <col min="14084" max="14084" width="8.75" style="154" bestFit="1" customWidth="1"/>
    <col min="14085" max="14085" width="12.125" style="154" customWidth="1"/>
    <col min="14086" max="14086" width="8.875" style="154" bestFit="1" customWidth="1"/>
    <col min="14087" max="14087" width="15.375" style="154" bestFit="1" customWidth="1"/>
    <col min="14088" max="14088" width="6.375" style="154" bestFit="1" customWidth="1"/>
    <col min="14089" max="14089" width="14.5" style="154" bestFit="1" customWidth="1"/>
    <col min="14090" max="14090" width="13.25" style="154" bestFit="1" customWidth="1"/>
    <col min="14091" max="14092" width="14.5" style="154" bestFit="1" customWidth="1"/>
    <col min="14093" max="14093" width="23.25" style="154" customWidth="1"/>
    <col min="14094" max="14094" width="20" style="154" bestFit="1" customWidth="1"/>
    <col min="14095" max="14336" width="10" style="154"/>
    <col min="14337" max="14337" width="28.75" style="154" customWidth="1"/>
    <col min="14338" max="14338" width="30.25" style="154" customWidth="1"/>
    <col min="14339" max="14339" width="13.75" style="154" bestFit="1" customWidth="1"/>
    <col min="14340" max="14340" width="8.75" style="154" bestFit="1" customWidth="1"/>
    <col min="14341" max="14341" width="12.125" style="154" customWidth="1"/>
    <col min="14342" max="14342" width="8.875" style="154" bestFit="1" customWidth="1"/>
    <col min="14343" max="14343" width="15.375" style="154" bestFit="1" customWidth="1"/>
    <col min="14344" max="14344" width="6.375" style="154" bestFit="1" customWidth="1"/>
    <col min="14345" max="14345" width="14.5" style="154" bestFit="1" customWidth="1"/>
    <col min="14346" max="14346" width="13.25" style="154" bestFit="1" customWidth="1"/>
    <col min="14347" max="14348" width="14.5" style="154" bestFit="1" customWidth="1"/>
    <col min="14349" max="14349" width="23.25" style="154" customWidth="1"/>
    <col min="14350" max="14350" width="20" style="154" bestFit="1" customWidth="1"/>
    <col min="14351" max="14592" width="10" style="154"/>
    <col min="14593" max="14593" width="28.75" style="154" customWidth="1"/>
    <col min="14594" max="14594" width="30.25" style="154" customWidth="1"/>
    <col min="14595" max="14595" width="13.75" style="154" bestFit="1" customWidth="1"/>
    <col min="14596" max="14596" width="8.75" style="154" bestFit="1" customWidth="1"/>
    <col min="14597" max="14597" width="12.125" style="154" customWidth="1"/>
    <col min="14598" max="14598" width="8.875" style="154" bestFit="1" customWidth="1"/>
    <col min="14599" max="14599" width="15.375" style="154" bestFit="1" customWidth="1"/>
    <col min="14600" max="14600" width="6.375" style="154" bestFit="1" customWidth="1"/>
    <col min="14601" max="14601" width="14.5" style="154" bestFit="1" customWidth="1"/>
    <col min="14602" max="14602" width="13.25" style="154" bestFit="1" customWidth="1"/>
    <col min="14603" max="14604" width="14.5" style="154" bestFit="1" customWidth="1"/>
    <col min="14605" max="14605" width="23.25" style="154" customWidth="1"/>
    <col min="14606" max="14606" width="20" style="154" bestFit="1" customWidth="1"/>
    <col min="14607" max="14848" width="10" style="154"/>
    <col min="14849" max="14849" width="28.75" style="154" customWidth="1"/>
    <col min="14850" max="14850" width="30.25" style="154" customWidth="1"/>
    <col min="14851" max="14851" width="13.75" style="154" bestFit="1" customWidth="1"/>
    <col min="14852" max="14852" width="8.75" style="154" bestFit="1" customWidth="1"/>
    <col min="14853" max="14853" width="12.125" style="154" customWidth="1"/>
    <col min="14854" max="14854" width="8.875" style="154" bestFit="1" customWidth="1"/>
    <col min="14855" max="14855" width="15.375" style="154" bestFit="1" customWidth="1"/>
    <col min="14856" max="14856" width="6.375" style="154" bestFit="1" customWidth="1"/>
    <col min="14857" max="14857" width="14.5" style="154" bestFit="1" customWidth="1"/>
    <col min="14858" max="14858" width="13.25" style="154" bestFit="1" customWidth="1"/>
    <col min="14859" max="14860" width="14.5" style="154" bestFit="1" customWidth="1"/>
    <col min="14861" max="14861" width="23.25" style="154" customWidth="1"/>
    <col min="14862" max="14862" width="20" style="154" bestFit="1" customWidth="1"/>
    <col min="14863" max="15104" width="10" style="154"/>
    <col min="15105" max="15105" width="28.75" style="154" customWidth="1"/>
    <col min="15106" max="15106" width="30.25" style="154" customWidth="1"/>
    <col min="15107" max="15107" width="13.75" style="154" bestFit="1" customWidth="1"/>
    <col min="15108" max="15108" width="8.75" style="154" bestFit="1" customWidth="1"/>
    <col min="15109" max="15109" width="12.125" style="154" customWidth="1"/>
    <col min="15110" max="15110" width="8.875" style="154" bestFit="1" customWidth="1"/>
    <col min="15111" max="15111" width="15.375" style="154" bestFit="1" customWidth="1"/>
    <col min="15112" max="15112" width="6.375" style="154" bestFit="1" customWidth="1"/>
    <col min="15113" max="15113" width="14.5" style="154" bestFit="1" customWidth="1"/>
    <col min="15114" max="15114" width="13.25" style="154" bestFit="1" customWidth="1"/>
    <col min="15115" max="15116" width="14.5" style="154" bestFit="1" customWidth="1"/>
    <col min="15117" max="15117" width="23.25" style="154" customWidth="1"/>
    <col min="15118" max="15118" width="20" style="154" bestFit="1" customWidth="1"/>
    <col min="15119" max="15360" width="10" style="154"/>
    <col min="15361" max="15361" width="28.75" style="154" customWidth="1"/>
    <col min="15362" max="15362" width="30.25" style="154" customWidth="1"/>
    <col min="15363" max="15363" width="13.75" style="154" bestFit="1" customWidth="1"/>
    <col min="15364" max="15364" width="8.75" style="154" bestFit="1" customWidth="1"/>
    <col min="15365" max="15365" width="12.125" style="154" customWidth="1"/>
    <col min="15366" max="15366" width="8.875" style="154" bestFit="1" customWidth="1"/>
    <col min="15367" max="15367" width="15.375" style="154" bestFit="1" customWidth="1"/>
    <col min="15368" max="15368" width="6.375" style="154" bestFit="1" customWidth="1"/>
    <col min="15369" max="15369" width="14.5" style="154" bestFit="1" customWidth="1"/>
    <col min="15370" max="15370" width="13.25" style="154" bestFit="1" customWidth="1"/>
    <col min="15371" max="15372" width="14.5" style="154" bestFit="1" customWidth="1"/>
    <col min="15373" max="15373" width="23.25" style="154" customWidth="1"/>
    <col min="15374" max="15374" width="20" style="154" bestFit="1" customWidth="1"/>
    <col min="15375" max="15616" width="10" style="154"/>
    <col min="15617" max="15617" width="28.75" style="154" customWidth="1"/>
    <col min="15618" max="15618" width="30.25" style="154" customWidth="1"/>
    <col min="15619" max="15619" width="13.75" style="154" bestFit="1" customWidth="1"/>
    <col min="15620" max="15620" width="8.75" style="154" bestFit="1" customWidth="1"/>
    <col min="15621" max="15621" width="12.125" style="154" customWidth="1"/>
    <col min="15622" max="15622" width="8.875" style="154" bestFit="1" customWidth="1"/>
    <col min="15623" max="15623" width="15.375" style="154" bestFit="1" customWidth="1"/>
    <col min="15624" max="15624" width="6.375" style="154" bestFit="1" customWidth="1"/>
    <col min="15625" max="15625" width="14.5" style="154" bestFit="1" customWidth="1"/>
    <col min="15626" max="15626" width="13.25" style="154" bestFit="1" customWidth="1"/>
    <col min="15627" max="15628" width="14.5" style="154" bestFit="1" customWidth="1"/>
    <col min="15629" max="15629" width="23.25" style="154" customWidth="1"/>
    <col min="15630" max="15630" width="20" style="154" bestFit="1" customWidth="1"/>
    <col min="15631" max="15872" width="10" style="154"/>
    <col min="15873" max="15873" width="28.75" style="154" customWidth="1"/>
    <col min="15874" max="15874" width="30.25" style="154" customWidth="1"/>
    <col min="15875" max="15875" width="13.75" style="154" bestFit="1" customWidth="1"/>
    <col min="15876" max="15876" width="8.75" style="154" bestFit="1" customWidth="1"/>
    <col min="15877" max="15877" width="12.125" style="154" customWidth="1"/>
    <col min="15878" max="15878" width="8.875" style="154" bestFit="1" customWidth="1"/>
    <col min="15879" max="15879" width="15.375" style="154" bestFit="1" customWidth="1"/>
    <col min="15880" max="15880" width="6.375" style="154" bestFit="1" customWidth="1"/>
    <col min="15881" max="15881" width="14.5" style="154" bestFit="1" customWidth="1"/>
    <col min="15882" max="15882" width="13.25" style="154" bestFit="1" customWidth="1"/>
    <col min="15883" max="15884" width="14.5" style="154" bestFit="1" customWidth="1"/>
    <col min="15885" max="15885" width="23.25" style="154" customWidth="1"/>
    <col min="15886" max="15886" width="20" style="154" bestFit="1" customWidth="1"/>
    <col min="15887" max="16128" width="10" style="154"/>
    <col min="16129" max="16129" width="28.75" style="154" customWidth="1"/>
    <col min="16130" max="16130" width="30.25" style="154" customWidth="1"/>
    <col min="16131" max="16131" width="13.75" style="154" bestFit="1" customWidth="1"/>
    <col min="16132" max="16132" width="8.75" style="154" bestFit="1" customWidth="1"/>
    <col min="16133" max="16133" width="12.125" style="154" customWidth="1"/>
    <col min="16134" max="16134" width="8.875" style="154" bestFit="1" customWidth="1"/>
    <col min="16135" max="16135" width="15.375" style="154" bestFit="1" customWidth="1"/>
    <col min="16136" max="16136" width="6.375" style="154" bestFit="1" customWidth="1"/>
    <col min="16137" max="16137" width="14.5" style="154" bestFit="1" customWidth="1"/>
    <col min="16138" max="16138" width="13.25" style="154" bestFit="1" customWidth="1"/>
    <col min="16139" max="16140" width="14.5" style="154" bestFit="1" customWidth="1"/>
    <col min="16141" max="16141" width="23.25" style="154" customWidth="1"/>
    <col min="16142" max="16142" width="20" style="154" bestFit="1" customWidth="1"/>
    <col min="16143" max="16384" width="10" style="154"/>
  </cols>
  <sheetData>
    <row r="1" spans="1:14">
      <c r="A1" s="153" t="s">
        <v>687</v>
      </c>
      <c r="B1" s="153" t="s">
        <v>688</v>
      </c>
      <c r="C1" s="153" t="s">
        <v>689</v>
      </c>
      <c r="D1" s="153" t="s">
        <v>690</v>
      </c>
      <c r="E1" s="153" t="s">
        <v>691</v>
      </c>
      <c r="F1" s="153" t="s">
        <v>692</v>
      </c>
    </row>
    <row r="2" spans="1:14">
      <c r="A2" s="155" t="s">
        <v>1288</v>
      </c>
      <c r="C2" s="154" t="s">
        <v>693</v>
      </c>
      <c r="D2" s="154" t="s">
        <v>694</v>
      </c>
      <c r="E2" s="154" t="s">
        <v>1289</v>
      </c>
      <c r="F2" s="154" t="s">
        <v>1289</v>
      </c>
    </row>
    <row r="3" spans="1:14">
      <c r="A3" s="153" t="s">
        <v>695</v>
      </c>
      <c r="B3" s="154" t="s">
        <v>696</v>
      </c>
    </row>
    <row r="4" spans="1:14">
      <c r="A4" s="153" t="s">
        <v>697</v>
      </c>
      <c r="B4" s="154" t="s">
        <v>698</v>
      </c>
    </row>
    <row r="5" spans="1:14">
      <c r="A5" s="153" t="s">
        <v>699</v>
      </c>
      <c r="B5" s="153" t="s">
        <v>184</v>
      </c>
      <c r="C5" s="153" t="s">
        <v>700</v>
      </c>
      <c r="D5" s="153" t="s">
        <v>701</v>
      </c>
      <c r="E5" s="153" t="s">
        <v>204</v>
      </c>
      <c r="F5" s="153" t="s">
        <v>702</v>
      </c>
      <c r="G5" s="153" t="s">
        <v>703</v>
      </c>
      <c r="H5" s="153" t="s">
        <v>704</v>
      </c>
      <c r="I5" s="153" t="s">
        <v>705</v>
      </c>
      <c r="J5" s="153" t="s">
        <v>706</v>
      </c>
      <c r="K5" s="153" t="s">
        <v>707</v>
      </c>
      <c r="L5" s="153" t="s">
        <v>708</v>
      </c>
      <c r="M5" s="153" t="s">
        <v>709</v>
      </c>
      <c r="N5" s="153" t="s">
        <v>710</v>
      </c>
    </row>
    <row r="6" spans="1:14">
      <c r="A6" s="156" t="s">
        <v>711</v>
      </c>
      <c r="B6" s="157" t="s">
        <v>1257</v>
      </c>
      <c r="C6" s="157" t="s">
        <v>712</v>
      </c>
      <c r="D6" s="157">
        <v>100</v>
      </c>
      <c r="E6" s="157"/>
      <c r="F6" s="157"/>
      <c r="G6" s="157"/>
      <c r="H6" s="157"/>
      <c r="I6" s="157"/>
      <c r="J6" s="157"/>
      <c r="K6" s="157"/>
      <c r="L6" s="157"/>
      <c r="M6" s="157" t="s">
        <v>1145</v>
      </c>
      <c r="N6" s="157" t="s">
        <v>1146</v>
      </c>
    </row>
    <row r="7" spans="1:14">
      <c r="A7" s="156" t="s">
        <v>713</v>
      </c>
      <c r="B7" s="157" t="s">
        <v>1258</v>
      </c>
      <c r="C7" s="157" t="s">
        <v>714</v>
      </c>
      <c r="D7" s="157">
        <v>100</v>
      </c>
      <c r="E7" s="157"/>
      <c r="F7" s="157"/>
      <c r="G7" s="157"/>
      <c r="H7" s="157"/>
      <c r="I7" s="157"/>
      <c r="J7" s="157"/>
      <c r="K7" s="157"/>
      <c r="L7" s="157"/>
      <c r="M7" s="157" t="s">
        <v>1145</v>
      </c>
      <c r="N7" s="157" t="s">
        <v>1146</v>
      </c>
    </row>
    <row r="8" spans="1:14">
      <c r="A8" s="156" t="s">
        <v>715</v>
      </c>
      <c r="B8" s="157" t="s">
        <v>1259</v>
      </c>
      <c r="C8" s="157" t="s">
        <v>716</v>
      </c>
      <c r="D8" s="157">
        <v>100</v>
      </c>
      <c r="E8" s="157"/>
      <c r="F8" s="157"/>
      <c r="G8" s="157"/>
      <c r="H8" s="157"/>
      <c r="I8" s="157"/>
      <c r="J8" s="157"/>
      <c r="K8" s="157"/>
      <c r="L8" s="157"/>
      <c r="M8" s="157" t="s">
        <v>1145</v>
      </c>
      <c r="N8" s="157" t="s">
        <v>1146</v>
      </c>
    </row>
    <row r="9" spans="1:14">
      <c r="A9" s="156" t="s">
        <v>717</v>
      </c>
      <c r="B9" s="157" t="s">
        <v>1260</v>
      </c>
      <c r="C9" s="157" t="s">
        <v>718</v>
      </c>
      <c r="D9" s="157">
        <v>100</v>
      </c>
      <c r="E9" s="157"/>
      <c r="F9" s="157"/>
      <c r="G9" s="157"/>
      <c r="H9" s="157"/>
      <c r="I9" s="157"/>
      <c r="J9" s="157"/>
      <c r="K9" s="157"/>
      <c r="L9" s="157"/>
      <c r="M9" s="157" t="s">
        <v>1145</v>
      </c>
      <c r="N9" s="157" t="s">
        <v>1146</v>
      </c>
    </row>
    <row r="10" spans="1:14">
      <c r="A10" s="156" t="s">
        <v>719</v>
      </c>
      <c r="B10" s="157" t="s">
        <v>1261</v>
      </c>
      <c r="C10" s="157" t="s">
        <v>720</v>
      </c>
      <c r="D10" s="157">
        <v>100</v>
      </c>
      <c r="E10" s="157"/>
      <c r="F10" s="157"/>
      <c r="G10" s="157"/>
      <c r="H10" s="157"/>
      <c r="I10" s="157"/>
      <c r="J10" s="157"/>
      <c r="K10" s="157"/>
      <c r="L10" s="157"/>
      <c r="M10" s="157" t="s">
        <v>1145</v>
      </c>
      <c r="N10" s="157" t="s">
        <v>1146</v>
      </c>
    </row>
    <row r="11" spans="1:14">
      <c r="A11" s="156" t="s">
        <v>721</v>
      </c>
      <c r="B11" s="158" t="s">
        <v>1262</v>
      </c>
      <c r="C11" s="157" t="s">
        <v>722</v>
      </c>
      <c r="D11" s="157">
        <v>100</v>
      </c>
      <c r="E11" s="157"/>
      <c r="F11" s="157"/>
      <c r="G11" s="157"/>
      <c r="H11" s="157"/>
      <c r="I11" s="157"/>
      <c r="J11" s="157"/>
      <c r="K11" s="157"/>
      <c r="L11" s="157"/>
      <c r="M11" s="157" t="s">
        <v>1145</v>
      </c>
      <c r="N11" s="157" t="s">
        <v>1146</v>
      </c>
    </row>
    <row r="12" spans="1:14">
      <c r="A12" s="156" t="s">
        <v>723</v>
      </c>
      <c r="B12" s="157" t="s">
        <v>1263</v>
      </c>
      <c r="C12" s="157" t="s">
        <v>724</v>
      </c>
      <c r="D12" s="157">
        <v>100</v>
      </c>
      <c r="E12" s="157"/>
      <c r="F12" s="157"/>
      <c r="G12" s="157"/>
      <c r="H12" s="157"/>
      <c r="I12" s="157"/>
      <c r="J12" s="157"/>
      <c r="K12" s="157"/>
      <c r="L12" s="157"/>
      <c r="M12" s="157" t="s">
        <v>1145</v>
      </c>
      <c r="N12" s="157" t="s">
        <v>1146</v>
      </c>
    </row>
    <row r="13" spans="1:14">
      <c r="A13" s="156" t="s">
        <v>725</v>
      </c>
      <c r="B13" s="157" t="s">
        <v>1264</v>
      </c>
      <c r="C13" s="157" t="s">
        <v>726</v>
      </c>
      <c r="D13" s="157">
        <v>100</v>
      </c>
      <c r="E13" s="157"/>
      <c r="F13" s="157"/>
      <c r="G13" s="157"/>
      <c r="H13" s="157"/>
      <c r="I13" s="157"/>
      <c r="J13" s="157"/>
      <c r="K13" s="157"/>
      <c r="L13" s="157"/>
      <c r="M13" s="157" t="s">
        <v>1145</v>
      </c>
      <c r="N13" s="157" t="s">
        <v>1146</v>
      </c>
    </row>
    <row r="14" spans="1:14">
      <c r="A14" s="159" t="s">
        <v>727</v>
      </c>
      <c r="B14" s="157" t="s">
        <v>1265</v>
      </c>
      <c r="C14" s="157" t="s">
        <v>728</v>
      </c>
      <c r="D14" s="157">
        <v>100</v>
      </c>
      <c r="E14" s="157"/>
      <c r="F14" s="157"/>
      <c r="G14" s="157"/>
      <c r="H14" s="157"/>
      <c r="I14" s="157"/>
      <c r="J14" s="157"/>
      <c r="K14" s="157"/>
      <c r="L14" s="157"/>
      <c r="M14" s="157" t="s">
        <v>1145</v>
      </c>
      <c r="N14" s="157" t="s">
        <v>1146</v>
      </c>
    </row>
    <row r="15" spans="1:14">
      <c r="A15" s="159" t="s">
        <v>729</v>
      </c>
      <c r="B15" s="157" t="s">
        <v>1266</v>
      </c>
      <c r="C15" s="157" t="s">
        <v>730</v>
      </c>
      <c r="D15" s="157">
        <v>100</v>
      </c>
      <c r="E15" s="157"/>
      <c r="F15" s="157"/>
      <c r="G15" s="157"/>
      <c r="H15" s="157"/>
      <c r="I15" s="157"/>
      <c r="J15" s="157"/>
      <c r="K15" s="157"/>
      <c r="L15" s="157"/>
      <c r="M15" s="157" t="s">
        <v>1145</v>
      </c>
      <c r="N15" s="157" t="s">
        <v>1146</v>
      </c>
    </row>
    <row r="16" spans="1:14">
      <c r="A16" s="159" t="s">
        <v>731</v>
      </c>
      <c r="B16" s="157"/>
      <c r="C16" s="157" t="s">
        <v>732</v>
      </c>
      <c r="D16" s="157">
        <v>100</v>
      </c>
      <c r="E16" s="157"/>
      <c r="F16" s="157"/>
      <c r="G16" s="157"/>
      <c r="H16" s="157"/>
      <c r="I16" s="157"/>
      <c r="J16" s="157"/>
      <c r="K16" s="157"/>
      <c r="L16" s="157"/>
      <c r="M16" s="157" t="s">
        <v>1145</v>
      </c>
      <c r="N16" s="157" t="s">
        <v>1146</v>
      </c>
    </row>
    <row r="17" spans="1:14">
      <c r="A17" s="159" t="s">
        <v>733</v>
      </c>
      <c r="B17" s="157"/>
      <c r="C17" s="157" t="s">
        <v>734</v>
      </c>
      <c r="D17" s="157">
        <v>100</v>
      </c>
      <c r="E17" s="157"/>
      <c r="F17" s="157"/>
      <c r="G17" s="157"/>
      <c r="H17" s="157"/>
      <c r="I17" s="157"/>
      <c r="J17" s="157"/>
      <c r="K17" s="157"/>
      <c r="L17" s="157"/>
      <c r="M17" s="157" t="s">
        <v>1145</v>
      </c>
      <c r="N17" s="157" t="s">
        <v>1146</v>
      </c>
    </row>
    <row r="18" spans="1:14">
      <c r="A18" s="159" t="s">
        <v>735</v>
      </c>
      <c r="B18" s="157"/>
      <c r="C18" s="157" t="s">
        <v>736</v>
      </c>
      <c r="D18" s="157">
        <v>100</v>
      </c>
      <c r="E18" s="157"/>
      <c r="F18" s="157"/>
      <c r="G18" s="157"/>
      <c r="H18" s="157"/>
      <c r="I18" s="157"/>
      <c r="J18" s="157"/>
      <c r="K18" s="157"/>
      <c r="L18" s="157"/>
      <c r="M18" s="157" t="s">
        <v>1145</v>
      </c>
      <c r="N18" s="157" t="s">
        <v>1146</v>
      </c>
    </row>
    <row r="19" spans="1:14">
      <c r="A19" s="159" t="s">
        <v>737</v>
      </c>
      <c r="B19" s="157"/>
      <c r="C19" s="157" t="s">
        <v>738</v>
      </c>
      <c r="D19" s="157">
        <v>100</v>
      </c>
      <c r="E19" s="157"/>
      <c r="F19" s="157"/>
      <c r="G19" s="157"/>
      <c r="H19" s="157"/>
      <c r="I19" s="157"/>
      <c r="J19" s="157"/>
      <c r="K19" s="157"/>
      <c r="L19" s="157"/>
      <c r="M19" s="157" t="s">
        <v>1145</v>
      </c>
      <c r="N19" s="157" t="s">
        <v>1146</v>
      </c>
    </row>
    <row r="20" spans="1:14">
      <c r="A20" s="159" t="s">
        <v>739</v>
      </c>
      <c r="B20" s="157"/>
      <c r="C20" s="157" t="s">
        <v>740</v>
      </c>
      <c r="D20" s="157">
        <v>100</v>
      </c>
      <c r="E20" s="157"/>
      <c r="F20" s="157"/>
      <c r="G20" s="157"/>
      <c r="H20" s="157"/>
      <c r="I20" s="157"/>
      <c r="J20" s="157"/>
      <c r="K20" s="157"/>
      <c r="L20" s="157"/>
      <c r="M20" s="157" t="s">
        <v>1145</v>
      </c>
      <c r="N20" s="157" t="s">
        <v>1146</v>
      </c>
    </row>
    <row r="21" spans="1:14">
      <c r="A21" s="159" t="s">
        <v>741</v>
      </c>
      <c r="B21" s="157"/>
      <c r="C21" s="157" t="s">
        <v>742</v>
      </c>
      <c r="D21" s="157">
        <v>100</v>
      </c>
      <c r="E21" s="157"/>
      <c r="F21" s="157"/>
      <c r="G21" s="157"/>
      <c r="H21" s="157"/>
      <c r="I21" s="157"/>
      <c r="J21" s="157"/>
      <c r="K21" s="157"/>
      <c r="L21" s="157"/>
      <c r="M21" s="157" t="s">
        <v>1145</v>
      </c>
      <c r="N21" s="157" t="s">
        <v>1146</v>
      </c>
    </row>
    <row r="22" spans="1:14">
      <c r="A22" s="156" t="s">
        <v>743</v>
      </c>
      <c r="B22" s="157" t="s">
        <v>1267</v>
      </c>
      <c r="C22" s="157" t="s">
        <v>744</v>
      </c>
      <c r="D22" s="157">
        <v>100</v>
      </c>
      <c r="E22" s="157"/>
      <c r="F22" s="157"/>
      <c r="G22" s="157"/>
      <c r="H22" s="157"/>
      <c r="I22" s="157"/>
      <c r="J22" s="157"/>
      <c r="K22" s="157"/>
      <c r="L22" s="157"/>
      <c r="M22" s="157" t="s">
        <v>1145</v>
      </c>
      <c r="N22" s="157" t="s">
        <v>1146</v>
      </c>
    </row>
    <row r="23" spans="1:14">
      <c r="A23" s="156" t="s">
        <v>745</v>
      </c>
      <c r="B23" s="157" t="s">
        <v>1268</v>
      </c>
      <c r="C23" s="157" t="s">
        <v>746</v>
      </c>
      <c r="D23" s="157">
        <v>100</v>
      </c>
      <c r="E23" s="157"/>
      <c r="F23" s="157"/>
      <c r="G23" s="157"/>
      <c r="H23" s="157"/>
      <c r="I23" s="157"/>
      <c r="J23" s="157"/>
      <c r="K23" s="157"/>
      <c r="L23" s="157"/>
      <c r="M23" s="157" t="s">
        <v>1145</v>
      </c>
      <c r="N23" s="157" t="s">
        <v>1146</v>
      </c>
    </row>
    <row r="24" spans="1:14">
      <c r="A24" s="156" t="s">
        <v>747</v>
      </c>
      <c r="B24" s="157" t="s">
        <v>1269</v>
      </c>
      <c r="C24" s="157" t="s">
        <v>748</v>
      </c>
      <c r="D24" s="157">
        <v>100</v>
      </c>
      <c r="E24" s="157"/>
      <c r="F24" s="157"/>
      <c r="G24" s="157"/>
      <c r="H24" s="157"/>
      <c r="I24" s="157"/>
      <c r="J24" s="157"/>
      <c r="K24" s="157"/>
      <c r="L24" s="157"/>
      <c r="M24" s="157" t="s">
        <v>1145</v>
      </c>
      <c r="N24" s="157" t="s">
        <v>1146</v>
      </c>
    </row>
    <row r="25" spans="1:14">
      <c r="A25" s="156" t="s">
        <v>749</v>
      </c>
      <c r="B25" s="157" t="s">
        <v>1270</v>
      </c>
      <c r="C25" s="157" t="s">
        <v>750</v>
      </c>
      <c r="D25" s="157">
        <v>100</v>
      </c>
      <c r="E25" s="157"/>
      <c r="F25" s="157"/>
      <c r="G25" s="157"/>
      <c r="H25" s="157"/>
      <c r="I25" s="157"/>
      <c r="J25" s="157"/>
      <c r="K25" s="157"/>
      <c r="L25" s="157"/>
      <c r="M25" s="157" t="s">
        <v>1145</v>
      </c>
      <c r="N25" s="157" t="s">
        <v>1146</v>
      </c>
    </row>
    <row r="26" spans="1:14">
      <c r="A26" s="156" t="s">
        <v>751</v>
      </c>
      <c r="B26" s="157" t="s">
        <v>1271</v>
      </c>
      <c r="C26" s="157" t="s">
        <v>752</v>
      </c>
      <c r="D26" s="157">
        <v>100</v>
      </c>
      <c r="E26" s="157"/>
      <c r="F26" s="157"/>
      <c r="G26" s="157"/>
      <c r="H26" s="157"/>
      <c r="I26" s="157"/>
      <c r="J26" s="157"/>
      <c r="K26" s="157"/>
      <c r="L26" s="157"/>
      <c r="M26" s="157" t="s">
        <v>1145</v>
      </c>
      <c r="N26" s="157" t="s">
        <v>1146</v>
      </c>
    </row>
    <row r="27" spans="1:14">
      <c r="A27" s="156" t="s">
        <v>753</v>
      </c>
      <c r="B27" s="157" t="s">
        <v>1272</v>
      </c>
      <c r="C27" s="157" t="s">
        <v>754</v>
      </c>
      <c r="D27" s="157">
        <v>100</v>
      </c>
      <c r="E27" s="157"/>
      <c r="F27" s="157"/>
      <c r="G27" s="157"/>
      <c r="H27" s="157"/>
      <c r="I27" s="157"/>
      <c r="J27" s="157"/>
      <c r="K27" s="157"/>
      <c r="L27" s="157"/>
      <c r="M27" s="157" t="s">
        <v>1145</v>
      </c>
      <c r="N27" s="157" t="s">
        <v>1146</v>
      </c>
    </row>
    <row r="28" spans="1:14">
      <c r="A28" s="156" t="s">
        <v>755</v>
      </c>
      <c r="B28" s="157" t="s">
        <v>1273</v>
      </c>
      <c r="C28" s="157" t="s">
        <v>756</v>
      </c>
      <c r="D28" s="157">
        <v>100</v>
      </c>
      <c r="E28" s="157"/>
      <c r="F28" s="157"/>
      <c r="G28" s="157"/>
      <c r="H28" s="157"/>
      <c r="I28" s="157"/>
      <c r="J28" s="157"/>
      <c r="K28" s="157"/>
      <c r="L28" s="157"/>
      <c r="M28" s="157" t="s">
        <v>1145</v>
      </c>
      <c r="N28" s="157" t="s">
        <v>1146</v>
      </c>
    </row>
    <row r="29" spans="1:14">
      <c r="A29" s="156" t="s">
        <v>757</v>
      </c>
      <c r="B29" s="157" t="s">
        <v>1274</v>
      </c>
      <c r="C29" s="157" t="s">
        <v>758</v>
      </c>
      <c r="D29" s="157">
        <v>100</v>
      </c>
      <c r="E29" s="157"/>
      <c r="F29" s="157"/>
      <c r="G29" s="157"/>
      <c r="H29" s="157"/>
      <c r="I29" s="157"/>
      <c r="J29" s="157"/>
      <c r="K29" s="157"/>
      <c r="L29" s="157"/>
      <c r="M29" s="157" t="s">
        <v>1145</v>
      </c>
      <c r="N29" s="157" t="s">
        <v>1146</v>
      </c>
    </row>
    <row r="30" spans="1:14">
      <c r="A30" s="159" t="s">
        <v>759</v>
      </c>
      <c r="B30" s="157" t="s">
        <v>1275</v>
      </c>
      <c r="C30" s="157" t="s">
        <v>760</v>
      </c>
      <c r="D30" s="157">
        <v>100</v>
      </c>
      <c r="E30" s="157"/>
      <c r="F30" s="157"/>
      <c r="G30" s="157"/>
      <c r="H30" s="157"/>
      <c r="I30" s="157"/>
      <c r="J30" s="157"/>
      <c r="K30" s="157"/>
      <c r="L30" s="157"/>
      <c r="M30" s="157" t="s">
        <v>1145</v>
      </c>
      <c r="N30" s="157" t="s">
        <v>1146</v>
      </c>
    </row>
    <row r="31" spans="1:14">
      <c r="A31" s="159" t="s">
        <v>761</v>
      </c>
      <c r="B31" s="157" t="s">
        <v>1276</v>
      </c>
      <c r="C31" s="157" t="s">
        <v>762</v>
      </c>
      <c r="D31" s="157">
        <v>100</v>
      </c>
      <c r="E31" s="157"/>
      <c r="F31" s="157"/>
      <c r="G31" s="157"/>
      <c r="H31" s="157"/>
      <c r="I31" s="157"/>
      <c r="J31" s="157"/>
      <c r="K31" s="157"/>
      <c r="L31" s="157"/>
      <c r="M31" s="157" t="s">
        <v>1145</v>
      </c>
      <c r="N31" s="157" t="s">
        <v>1146</v>
      </c>
    </row>
    <row r="32" spans="1:14">
      <c r="A32" s="159" t="s">
        <v>763</v>
      </c>
      <c r="B32" s="157" t="s">
        <v>1277</v>
      </c>
      <c r="C32" s="157" t="s">
        <v>764</v>
      </c>
      <c r="D32" s="157">
        <v>100</v>
      </c>
      <c r="E32" s="157"/>
      <c r="F32" s="157"/>
      <c r="G32" s="157"/>
      <c r="H32" s="157"/>
      <c r="I32" s="157"/>
      <c r="J32" s="157"/>
      <c r="K32" s="157"/>
      <c r="L32" s="157"/>
      <c r="M32" s="157" t="s">
        <v>1145</v>
      </c>
      <c r="N32" s="157" t="s">
        <v>1146</v>
      </c>
    </row>
    <row r="33" spans="1:14">
      <c r="A33" s="159" t="s">
        <v>765</v>
      </c>
      <c r="B33" s="157" t="s">
        <v>1278</v>
      </c>
      <c r="C33" s="157" t="s">
        <v>766</v>
      </c>
      <c r="D33" s="157">
        <v>100</v>
      </c>
      <c r="E33" s="157"/>
      <c r="F33" s="157"/>
      <c r="G33" s="157"/>
      <c r="H33" s="157"/>
      <c r="I33" s="157"/>
      <c r="J33" s="157"/>
      <c r="K33" s="157"/>
      <c r="L33" s="157"/>
      <c r="M33" s="157" t="s">
        <v>1145</v>
      </c>
      <c r="N33" s="157" t="s">
        <v>1146</v>
      </c>
    </row>
    <row r="34" spans="1:14">
      <c r="A34" s="159" t="s">
        <v>767</v>
      </c>
      <c r="B34" s="157" t="s">
        <v>1279</v>
      </c>
      <c r="C34" s="157" t="s">
        <v>768</v>
      </c>
      <c r="D34" s="157">
        <v>100</v>
      </c>
      <c r="E34" s="157"/>
      <c r="F34" s="157"/>
      <c r="G34" s="157"/>
      <c r="H34" s="157"/>
      <c r="I34" s="157"/>
      <c r="J34" s="157"/>
      <c r="K34" s="157"/>
      <c r="L34" s="157"/>
      <c r="M34" s="157" t="s">
        <v>1145</v>
      </c>
      <c r="N34" s="157" t="s">
        <v>1146</v>
      </c>
    </row>
    <row r="35" spans="1:14">
      <c r="A35" s="159" t="s">
        <v>769</v>
      </c>
      <c r="B35" s="157" t="s">
        <v>1280</v>
      </c>
      <c r="C35" s="157" t="s">
        <v>770</v>
      </c>
      <c r="D35" s="157">
        <v>100</v>
      </c>
      <c r="E35" s="157"/>
      <c r="F35" s="157"/>
      <c r="G35" s="157"/>
      <c r="H35" s="157"/>
      <c r="I35" s="157"/>
      <c r="J35" s="157"/>
      <c r="K35" s="157"/>
      <c r="L35" s="157"/>
      <c r="M35" s="157" t="s">
        <v>1145</v>
      </c>
      <c r="N35" s="157" t="s">
        <v>1146</v>
      </c>
    </row>
    <row r="36" spans="1:14">
      <c r="A36" s="159" t="s">
        <v>771</v>
      </c>
      <c r="B36" s="157" t="s">
        <v>1281</v>
      </c>
      <c r="C36" s="157" t="s">
        <v>772</v>
      </c>
      <c r="D36" s="157">
        <v>100</v>
      </c>
      <c r="E36" s="157"/>
      <c r="F36" s="157"/>
      <c r="G36" s="157"/>
      <c r="H36" s="157"/>
      <c r="I36" s="157"/>
      <c r="J36" s="157"/>
      <c r="K36" s="157"/>
      <c r="L36" s="157"/>
      <c r="M36" s="157" t="s">
        <v>1145</v>
      </c>
      <c r="N36" s="157" t="s">
        <v>1146</v>
      </c>
    </row>
    <row r="37" spans="1:14">
      <c r="A37" s="159" t="s">
        <v>773</v>
      </c>
      <c r="B37" s="157" t="s">
        <v>415</v>
      </c>
      <c r="C37" s="157" t="s">
        <v>774</v>
      </c>
      <c r="D37" s="157">
        <v>100</v>
      </c>
      <c r="E37" s="157"/>
      <c r="F37" s="157"/>
      <c r="G37" s="157"/>
      <c r="H37" s="157"/>
      <c r="I37" s="157"/>
      <c r="J37" s="157"/>
      <c r="K37" s="157"/>
      <c r="L37" s="157"/>
      <c r="M37" s="157" t="s">
        <v>1145</v>
      </c>
      <c r="N37" s="157" t="s">
        <v>1146</v>
      </c>
    </row>
    <row r="38" spans="1:14">
      <c r="A38" s="156" t="s">
        <v>775</v>
      </c>
      <c r="B38" s="157" t="s">
        <v>1282</v>
      </c>
      <c r="C38" s="157" t="s">
        <v>776</v>
      </c>
      <c r="D38" s="157">
        <v>100</v>
      </c>
      <c r="E38" s="157"/>
      <c r="F38" s="157"/>
      <c r="G38" s="157"/>
      <c r="H38" s="157"/>
      <c r="I38" s="157"/>
      <c r="J38" s="157"/>
      <c r="K38" s="157"/>
      <c r="L38" s="157"/>
      <c r="M38" s="157" t="s">
        <v>1145</v>
      </c>
      <c r="N38" s="157" t="s">
        <v>1146</v>
      </c>
    </row>
    <row r="39" spans="1:14">
      <c r="A39" s="156" t="s">
        <v>777</v>
      </c>
      <c r="B39" s="157" t="s">
        <v>1283</v>
      </c>
      <c r="C39" s="157" t="s">
        <v>778</v>
      </c>
      <c r="D39" s="157">
        <v>100</v>
      </c>
      <c r="E39" s="157"/>
      <c r="F39" s="157"/>
      <c r="G39" s="157"/>
      <c r="H39" s="157"/>
      <c r="I39" s="157"/>
      <c r="J39" s="157"/>
      <c r="K39" s="157"/>
      <c r="L39" s="157"/>
      <c r="M39" s="157" t="s">
        <v>1145</v>
      </c>
      <c r="N39" s="157" t="s">
        <v>1146</v>
      </c>
    </row>
    <row r="40" spans="1:14">
      <c r="A40" s="156" t="s">
        <v>779</v>
      </c>
      <c r="B40" s="157" t="s">
        <v>1284</v>
      </c>
      <c r="C40" s="157" t="s">
        <v>780</v>
      </c>
      <c r="D40" s="157">
        <v>100</v>
      </c>
      <c r="E40" s="157"/>
      <c r="F40" s="157"/>
      <c r="G40" s="157"/>
      <c r="H40" s="157"/>
      <c r="I40" s="157"/>
      <c r="J40" s="157"/>
      <c r="K40" s="157"/>
      <c r="L40" s="157"/>
      <c r="M40" s="157" t="s">
        <v>1145</v>
      </c>
      <c r="N40" s="157" t="s">
        <v>1146</v>
      </c>
    </row>
    <row r="41" spans="1:14">
      <c r="A41" s="156" t="s">
        <v>781</v>
      </c>
      <c r="B41" s="157" t="s">
        <v>1285</v>
      </c>
      <c r="C41" s="157" t="s">
        <v>782</v>
      </c>
      <c r="D41" s="157">
        <v>100</v>
      </c>
      <c r="E41" s="157"/>
      <c r="F41" s="157"/>
      <c r="G41" s="157"/>
      <c r="H41" s="157"/>
      <c r="I41" s="157"/>
      <c r="J41" s="157"/>
      <c r="K41" s="157"/>
      <c r="L41" s="157"/>
      <c r="M41" s="157" t="s">
        <v>1145</v>
      </c>
      <c r="N41" s="157" t="s">
        <v>1146</v>
      </c>
    </row>
    <row r="42" spans="1:14">
      <c r="A42" s="156" t="s">
        <v>783</v>
      </c>
      <c r="B42" s="157" t="s">
        <v>1286</v>
      </c>
      <c r="C42" s="157" t="s">
        <v>784</v>
      </c>
      <c r="D42" s="157">
        <v>100</v>
      </c>
      <c r="E42" s="157"/>
      <c r="F42" s="157"/>
      <c r="G42" s="157"/>
      <c r="H42" s="157"/>
      <c r="I42" s="157"/>
      <c r="J42" s="157"/>
      <c r="K42" s="157"/>
      <c r="L42" s="157"/>
      <c r="M42" s="157" t="s">
        <v>1145</v>
      </c>
      <c r="N42" s="157" t="s">
        <v>1146</v>
      </c>
    </row>
    <row r="43" spans="1:14">
      <c r="A43" s="156" t="s">
        <v>785</v>
      </c>
      <c r="B43" s="157" t="s">
        <v>1287</v>
      </c>
      <c r="C43" s="157" t="s">
        <v>786</v>
      </c>
      <c r="D43" s="157">
        <v>100</v>
      </c>
      <c r="E43" s="157"/>
      <c r="F43" s="157"/>
      <c r="G43" s="157"/>
      <c r="H43" s="157"/>
      <c r="I43" s="157"/>
      <c r="J43" s="157"/>
      <c r="K43" s="157"/>
      <c r="L43" s="157"/>
      <c r="M43" s="157" t="s">
        <v>1145</v>
      </c>
      <c r="N43" s="157" t="s">
        <v>1146</v>
      </c>
    </row>
    <row r="44" spans="1:14">
      <c r="A44" s="156" t="s">
        <v>787</v>
      </c>
      <c r="B44" s="157"/>
      <c r="C44" s="157" t="s">
        <v>788</v>
      </c>
      <c r="D44" s="157">
        <v>100</v>
      </c>
      <c r="E44" s="157"/>
      <c r="F44" s="157"/>
      <c r="G44" s="157"/>
      <c r="H44" s="157"/>
      <c r="I44" s="157"/>
      <c r="J44" s="157"/>
      <c r="K44" s="157"/>
      <c r="L44" s="157"/>
      <c r="M44" s="157" t="s">
        <v>1145</v>
      </c>
      <c r="N44" s="157" t="s">
        <v>1146</v>
      </c>
    </row>
    <row r="45" spans="1:14">
      <c r="A45" s="156" t="s">
        <v>789</v>
      </c>
      <c r="B45" s="157"/>
      <c r="C45" s="157" t="s">
        <v>790</v>
      </c>
      <c r="D45" s="157">
        <v>100</v>
      </c>
      <c r="E45" s="157"/>
      <c r="F45" s="157"/>
      <c r="G45" s="157"/>
      <c r="H45" s="157"/>
      <c r="I45" s="157"/>
      <c r="J45" s="157"/>
      <c r="K45" s="157"/>
      <c r="L45" s="157"/>
      <c r="M45" s="157" t="s">
        <v>1145</v>
      </c>
      <c r="N45" s="157" t="s">
        <v>1146</v>
      </c>
    </row>
    <row r="46" spans="1:14">
      <c r="A46" s="159" t="s">
        <v>791</v>
      </c>
      <c r="B46" s="157"/>
      <c r="C46" s="157" t="s">
        <v>792</v>
      </c>
      <c r="D46" s="157">
        <v>100</v>
      </c>
      <c r="E46" s="157"/>
      <c r="F46" s="157"/>
      <c r="G46" s="157"/>
      <c r="H46" s="157"/>
      <c r="I46" s="157"/>
      <c r="J46" s="157"/>
      <c r="K46" s="157"/>
      <c r="L46" s="157"/>
      <c r="M46" s="157" t="s">
        <v>1145</v>
      </c>
      <c r="N46" s="157" t="s">
        <v>1146</v>
      </c>
    </row>
    <row r="47" spans="1:14">
      <c r="A47" s="159" t="s">
        <v>793</v>
      </c>
      <c r="B47" s="157"/>
      <c r="C47" s="157" t="s">
        <v>794</v>
      </c>
      <c r="D47" s="157">
        <v>100</v>
      </c>
      <c r="E47" s="157"/>
      <c r="F47" s="157"/>
      <c r="G47" s="157"/>
      <c r="H47" s="157"/>
      <c r="I47" s="157"/>
      <c r="J47" s="157"/>
      <c r="K47" s="157"/>
      <c r="L47" s="157"/>
      <c r="M47" s="157" t="s">
        <v>1145</v>
      </c>
      <c r="N47" s="157" t="s">
        <v>1146</v>
      </c>
    </row>
    <row r="48" spans="1:14">
      <c r="A48" s="159" t="s">
        <v>795</v>
      </c>
      <c r="B48" s="157"/>
      <c r="C48" s="157" t="s">
        <v>796</v>
      </c>
      <c r="D48" s="157">
        <v>100</v>
      </c>
      <c r="E48" s="157"/>
      <c r="F48" s="157"/>
      <c r="G48" s="157"/>
      <c r="H48" s="157"/>
      <c r="I48" s="157"/>
      <c r="J48" s="157"/>
      <c r="K48" s="157"/>
      <c r="L48" s="157"/>
      <c r="M48" s="157" t="s">
        <v>1145</v>
      </c>
      <c r="N48" s="157" t="s">
        <v>1146</v>
      </c>
    </row>
    <row r="49" spans="1:14">
      <c r="A49" s="159" t="s">
        <v>797</v>
      </c>
      <c r="B49" s="157"/>
      <c r="C49" s="157" t="s">
        <v>798</v>
      </c>
      <c r="D49" s="157">
        <v>100</v>
      </c>
      <c r="E49" s="157"/>
      <c r="F49" s="157"/>
      <c r="G49" s="157"/>
      <c r="H49" s="157"/>
      <c r="I49" s="157"/>
      <c r="J49" s="157"/>
      <c r="K49" s="157"/>
      <c r="L49" s="157"/>
      <c r="M49" s="157" t="s">
        <v>1145</v>
      </c>
      <c r="N49" s="157" t="s">
        <v>1146</v>
      </c>
    </row>
    <row r="50" spans="1:14">
      <c r="A50" s="159" t="s">
        <v>799</v>
      </c>
      <c r="B50" s="157"/>
      <c r="C50" s="157" t="s">
        <v>800</v>
      </c>
      <c r="D50" s="157">
        <v>100</v>
      </c>
      <c r="E50" s="157"/>
      <c r="F50" s="157"/>
      <c r="G50" s="157"/>
      <c r="H50" s="157"/>
      <c r="I50" s="157"/>
      <c r="J50" s="157"/>
      <c r="K50" s="157"/>
      <c r="L50" s="157"/>
      <c r="M50" s="157" t="s">
        <v>1145</v>
      </c>
      <c r="N50" s="157" t="s">
        <v>1146</v>
      </c>
    </row>
    <row r="51" spans="1:14">
      <c r="A51" s="159" t="s">
        <v>801</v>
      </c>
      <c r="B51" s="157"/>
      <c r="C51" s="157" t="s">
        <v>802</v>
      </c>
      <c r="D51" s="157">
        <v>100</v>
      </c>
      <c r="E51" s="157"/>
      <c r="F51" s="157"/>
      <c r="G51" s="157"/>
      <c r="H51" s="157"/>
      <c r="I51" s="157"/>
      <c r="J51" s="157"/>
      <c r="K51" s="157"/>
      <c r="L51" s="157"/>
      <c r="M51" s="157" t="s">
        <v>1145</v>
      </c>
      <c r="N51" s="157" t="s">
        <v>1146</v>
      </c>
    </row>
    <row r="52" spans="1:14">
      <c r="A52" s="159" t="s">
        <v>803</v>
      </c>
      <c r="B52" s="157"/>
      <c r="C52" s="157" t="s">
        <v>804</v>
      </c>
      <c r="D52" s="157">
        <v>100</v>
      </c>
      <c r="E52" s="157"/>
      <c r="F52" s="157"/>
      <c r="G52" s="157"/>
      <c r="H52" s="157"/>
      <c r="I52" s="157"/>
      <c r="J52" s="157"/>
      <c r="K52" s="157"/>
      <c r="L52" s="157"/>
      <c r="M52" s="157" t="s">
        <v>1145</v>
      </c>
      <c r="N52" s="157" t="s">
        <v>1146</v>
      </c>
    </row>
    <row r="53" spans="1:14">
      <c r="A53" s="159" t="s">
        <v>805</v>
      </c>
      <c r="B53" s="157"/>
      <c r="C53" s="157" t="s">
        <v>806</v>
      </c>
      <c r="D53" s="157">
        <v>100</v>
      </c>
      <c r="E53" s="157"/>
      <c r="F53" s="157"/>
      <c r="G53" s="157"/>
      <c r="H53" s="157"/>
      <c r="I53" s="157"/>
      <c r="J53" s="157"/>
      <c r="K53" s="157"/>
      <c r="L53" s="157"/>
      <c r="M53" s="157" t="s">
        <v>1145</v>
      </c>
      <c r="N53" s="157" t="s">
        <v>1146</v>
      </c>
    </row>
    <row r="54" spans="1:14">
      <c r="A54" s="156" t="s">
        <v>807</v>
      </c>
      <c r="B54" s="157"/>
      <c r="C54" s="157" t="s">
        <v>808</v>
      </c>
      <c r="D54" s="157">
        <v>100</v>
      </c>
      <c r="E54" s="157"/>
      <c r="F54" s="157"/>
      <c r="G54" s="157"/>
      <c r="H54" s="157"/>
      <c r="I54" s="157"/>
      <c r="J54" s="157"/>
      <c r="K54" s="157"/>
      <c r="L54" s="157"/>
      <c r="M54" s="157" t="s">
        <v>1145</v>
      </c>
      <c r="N54" s="157" t="s">
        <v>1146</v>
      </c>
    </row>
    <row r="55" spans="1:14">
      <c r="A55" s="156" t="s">
        <v>809</v>
      </c>
      <c r="B55" s="157"/>
      <c r="C55" s="157" t="s">
        <v>810</v>
      </c>
      <c r="D55" s="157">
        <v>100</v>
      </c>
      <c r="E55" s="157"/>
      <c r="F55" s="157"/>
      <c r="G55" s="157"/>
      <c r="H55" s="157"/>
      <c r="I55" s="157"/>
      <c r="J55" s="157"/>
      <c r="K55" s="157"/>
      <c r="L55" s="157"/>
      <c r="M55" s="157" t="s">
        <v>1145</v>
      </c>
      <c r="N55" s="157" t="s">
        <v>1146</v>
      </c>
    </row>
    <row r="56" spans="1:14">
      <c r="A56" s="156" t="s">
        <v>811</v>
      </c>
      <c r="B56" s="158"/>
      <c r="C56" s="157" t="s">
        <v>812</v>
      </c>
      <c r="D56" s="157">
        <v>100</v>
      </c>
      <c r="E56" s="157"/>
      <c r="F56" s="157"/>
      <c r="G56" s="157"/>
      <c r="H56" s="157"/>
      <c r="I56" s="157"/>
      <c r="J56" s="157"/>
      <c r="K56" s="157"/>
      <c r="L56" s="157"/>
      <c r="M56" s="157" t="s">
        <v>1145</v>
      </c>
      <c r="N56" s="157" t="s">
        <v>1146</v>
      </c>
    </row>
    <row r="57" spans="1:14">
      <c r="A57" s="156" t="s">
        <v>813</v>
      </c>
      <c r="B57" s="157"/>
      <c r="C57" s="157" t="s">
        <v>814</v>
      </c>
      <c r="D57" s="157">
        <v>100</v>
      </c>
      <c r="E57" s="157"/>
      <c r="F57" s="157"/>
      <c r="G57" s="157"/>
      <c r="H57" s="157"/>
      <c r="I57" s="157"/>
      <c r="J57" s="157"/>
      <c r="K57" s="157"/>
      <c r="L57" s="157"/>
      <c r="M57" s="157" t="s">
        <v>1145</v>
      </c>
      <c r="N57" s="157" t="s">
        <v>1146</v>
      </c>
    </row>
    <row r="58" spans="1:14">
      <c r="A58" s="156" t="s">
        <v>815</v>
      </c>
      <c r="B58" s="157"/>
      <c r="C58" s="157" t="s">
        <v>816</v>
      </c>
      <c r="D58" s="157">
        <v>100</v>
      </c>
      <c r="E58" s="157"/>
      <c r="F58" s="157"/>
      <c r="G58" s="157"/>
      <c r="H58" s="157"/>
      <c r="I58" s="157"/>
      <c r="J58" s="157"/>
      <c r="K58" s="157"/>
      <c r="L58" s="157"/>
      <c r="M58" s="157" t="s">
        <v>1145</v>
      </c>
      <c r="N58" s="157" t="s">
        <v>1146</v>
      </c>
    </row>
    <row r="59" spans="1:14">
      <c r="A59" s="156" t="s">
        <v>817</v>
      </c>
      <c r="B59" s="157"/>
      <c r="C59" s="157" t="s">
        <v>818</v>
      </c>
      <c r="D59" s="157">
        <v>100</v>
      </c>
      <c r="E59" s="157"/>
      <c r="F59" s="157"/>
      <c r="G59" s="157"/>
      <c r="H59" s="157"/>
      <c r="I59" s="157"/>
      <c r="J59" s="157"/>
      <c r="K59" s="157"/>
      <c r="L59" s="157"/>
      <c r="M59" s="157" t="s">
        <v>1145</v>
      </c>
      <c r="N59" s="157" t="s">
        <v>1146</v>
      </c>
    </row>
    <row r="60" spans="1:14">
      <c r="A60" s="156" t="s">
        <v>819</v>
      </c>
      <c r="B60" s="157"/>
      <c r="C60" s="157" t="s">
        <v>820</v>
      </c>
      <c r="D60" s="157">
        <v>100</v>
      </c>
      <c r="E60" s="157"/>
      <c r="F60" s="157"/>
      <c r="G60" s="157"/>
      <c r="H60" s="157"/>
      <c r="I60" s="157"/>
      <c r="J60" s="157"/>
      <c r="K60" s="157"/>
      <c r="L60" s="157"/>
      <c r="M60" s="157" t="s">
        <v>1145</v>
      </c>
      <c r="N60" s="157" t="s">
        <v>1146</v>
      </c>
    </row>
    <row r="61" spans="1:14">
      <c r="A61" s="156" t="s">
        <v>821</v>
      </c>
      <c r="B61" s="157"/>
      <c r="C61" s="157" t="s">
        <v>822</v>
      </c>
      <c r="D61" s="157">
        <v>100</v>
      </c>
      <c r="E61" s="157"/>
      <c r="F61" s="157"/>
      <c r="G61" s="157"/>
      <c r="H61" s="157"/>
      <c r="I61" s="157"/>
      <c r="J61" s="157"/>
      <c r="K61" s="157"/>
      <c r="L61" s="157"/>
      <c r="M61" s="157" t="s">
        <v>1145</v>
      </c>
      <c r="N61" s="157" t="s">
        <v>1146</v>
      </c>
    </row>
    <row r="62" spans="1:14">
      <c r="A62" s="159" t="s">
        <v>823</v>
      </c>
      <c r="B62" s="157"/>
      <c r="C62" s="157" t="s">
        <v>824</v>
      </c>
      <c r="D62" s="157">
        <v>100</v>
      </c>
      <c r="E62" s="157"/>
      <c r="F62" s="157"/>
      <c r="G62" s="157"/>
      <c r="H62" s="157"/>
      <c r="I62" s="157"/>
      <c r="J62" s="157"/>
      <c r="K62" s="157"/>
      <c r="L62" s="157"/>
      <c r="M62" s="157" t="s">
        <v>1145</v>
      </c>
      <c r="N62" s="157" t="s">
        <v>1146</v>
      </c>
    </row>
    <row r="63" spans="1:14">
      <c r="A63" s="159" t="s">
        <v>825</v>
      </c>
      <c r="B63" s="157"/>
      <c r="C63" s="157" t="s">
        <v>826</v>
      </c>
      <c r="D63" s="157">
        <v>100</v>
      </c>
      <c r="E63" s="157"/>
      <c r="F63" s="157"/>
      <c r="G63" s="157"/>
      <c r="H63" s="157"/>
      <c r="I63" s="157"/>
      <c r="J63" s="157"/>
      <c r="K63" s="157"/>
      <c r="L63" s="157"/>
      <c r="M63" s="157" t="s">
        <v>1145</v>
      </c>
      <c r="N63" s="157" t="s">
        <v>1146</v>
      </c>
    </row>
    <row r="64" spans="1:14">
      <c r="A64" s="159" t="s">
        <v>827</v>
      </c>
      <c r="B64" s="157"/>
      <c r="C64" s="157" t="s">
        <v>828</v>
      </c>
      <c r="D64" s="157">
        <v>100</v>
      </c>
      <c r="E64" s="157"/>
      <c r="F64" s="157"/>
      <c r="G64" s="157"/>
      <c r="H64" s="157"/>
      <c r="I64" s="157"/>
      <c r="J64" s="157"/>
      <c r="K64" s="157"/>
      <c r="L64" s="157"/>
      <c r="M64" s="157" t="s">
        <v>1145</v>
      </c>
      <c r="N64" s="157" t="s">
        <v>1146</v>
      </c>
    </row>
    <row r="65" spans="1:14">
      <c r="A65" s="159" t="s">
        <v>829</v>
      </c>
      <c r="B65" s="157"/>
      <c r="C65" s="157" t="s">
        <v>830</v>
      </c>
      <c r="D65" s="157">
        <v>100</v>
      </c>
      <c r="E65" s="157"/>
      <c r="F65" s="157"/>
      <c r="G65" s="157"/>
      <c r="H65" s="157"/>
      <c r="I65" s="157"/>
      <c r="J65" s="157"/>
      <c r="K65" s="157"/>
      <c r="L65" s="157"/>
      <c r="M65" s="157" t="s">
        <v>1145</v>
      </c>
      <c r="N65" s="157" t="s">
        <v>1146</v>
      </c>
    </row>
    <row r="66" spans="1:14">
      <c r="A66" s="159" t="s">
        <v>831</v>
      </c>
      <c r="B66" s="157"/>
      <c r="C66" s="157" t="s">
        <v>832</v>
      </c>
      <c r="D66" s="157">
        <v>100</v>
      </c>
      <c r="E66" s="157"/>
      <c r="F66" s="157"/>
      <c r="G66" s="157"/>
      <c r="H66" s="157"/>
      <c r="I66" s="157"/>
      <c r="J66" s="157"/>
      <c r="K66" s="157"/>
      <c r="L66" s="157"/>
      <c r="M66" s="157" t="s">
        <v>1145</v>
      </c>
      <c r="N66" s="157" t="s">
        <v>1146</v>
      </c>
    </row>
    <row r="67" spans="1:14">
      <c r="A67" s="159" t="s">
        <v>833</v>
      </c>
      <c r="B67" s="157"/>
      <c r="C67" s="157" t="s">
        <v>834</v>
      </c>
      <c r="D67" s="157">
        <v>100</v>
      </c>
      <c r="E67" s="157"/>
      <c r="F67" s="157"/>
      <c r="G67" s="157"/>
      <c r="H67" s="157"/>
      <c r="I67" s="157"/>
      <c r="J67" s="157"/>
      <c r="K67" s="157"/>
      <c r="L67" s="157"/>
      <c r="M67" s="157" t="s">
        <v>1145</v>
      </c>
      <c r="N67" s="157" t="s">
        <v>1146</v>
      </c>
    </row>
    <row r="68" spans="1:14">
      <c r="A68" s="159" t="s">
        <v>835</v>
      </c>
      <c r="B68" s="157"/>
      <c r="C68" s="157" t="s">
        <v>836</v>
      </c>
      <c r="D68" s="157">
        <v>100</v>
      </c>
      <c r="E68" s="157"/>
      <c r="F68" s="157"/>
      <c r="G68" s="157"/>
      <c r="H68" s="157"/>
      <c r="I68" s="157"/>
      <c r="J68" s="157"/>
      <c r="K68" s="157"/>
      <c r="L68" s="157"/>
      <c r="M68" s="157" t="s">
        <v>1145</v>
      </c>
      <c r="N68" s="157" t="s">
        <v>1146</v>
      </c>
    </row>
    <row r="69" spans="1:14">
      <c r="A69" s="159" t="s">
        <v>837</v>
      </c>
      <c r="B69" s="157"/>
      <c r="C69" s="157" t="s">
        <v>838</v>
      </c>
      <c r="D69" s="157">
        <v>100</v>
      </c>
      <c r="E69" s="157"/>
      <c r="F69" s="157"/>
      <c r="G69" s="157"/>
      <c r="H69" s="157"/>
      <c r="I69" s="157"/>
      <c r="J69" s="157"/>
      <c r="K69" s="157"/>
      <c r="L69" s="157"/>
      <c r="M69" s="157" t="s">
        <v>1145</v>
      </c>
      <c r="N69" s="157" t="s">
        <v>1146</v>
      </c>
    </row>
    <row r="70" spans="1:14">
      <c r="A70" s="156" t="s">
        <v>839</v>
      </c>
      <c r="B70" s="157"/>
      <c r="C70" s="157" t="s">
        <v>840</v>
      </c>
      <c r="D70" s="157">
        <v>100</v>
      </c>
      <c r="E70" s="157"/>
      <c r="F70" s="157"/>
      <c r="G70" s="157"/>
      <c r="H70" s="157"/>
      <c r="I70" s="157"/>
      <c r="J70" s="157"/>
      <c r="K70" s="157"/>
      <c r="L70" s="157"/>
      <c r="M70" s="157" t="s">
        <v>1145</v>
      </c>
      <c r="N70" s="157" t="s">
        <v>1146</v>
      </c>
    </row>
    <row r="71" spans="1:14">
      <c r="A71" s="156" t="s">
        <v>841</v>
      </c>
      <c r="B71" s="157"/>
      <c r="C71" s="157" t="s">
        <v>842</v>
      </c>
      <c r="D71" s="157">
        <v>100</v>
      </c>
      <c r="E71" s="157"/>
      <c r="F71" s="157"/>
      <c r="G71" s="157"/>
      <c r="H71" s="157"/>
      <c r="I71" s="157"/>
      <c r="J71" s="157"/>
      <c r="K71" s="157"/>
      <c r="L71" s="157"/>
      <c r="M71" s="157" t="s">
        <v>1145</v>
      </c>
      <c r="N71" s="157" t="s">
        <v>1146</v>
      </c>
    </row>
    <row r="72" spans="1:14">
      <c r="A72" s="156" t="s">
        <v>843</v>
      </c>
      <c r="B72" s="157"/>
      <c r="C72" s="157" t="s">
        <v>844</v>
      </c>
      <c r="D72" s="157">
        <v>100</v>
      </c>
      <c r="E72" s="157"/>
      <c r="F72" s="157"/>
      <c r="G72" s="157"/>
      <c r="H72" s="157"/>
      <c r="I72" s="157"/>
      <c r="J72" s="157"/>
      <c r="K72" s="157"/>
      <c r="L72" s="157"/>
      <c r="M72" s="157" t="s">
        <v>1145</v>
      </c>
      <c r="N72" s="157" t="s">
        <v>1146</v>
      </c>
    </row>
    <row r="73" spans="1:14">
      <c r="A73" s="156" t="s">
        <v>845</v>
      </c>
      <c r="B73" s="157"/>
      <c r="C73" s="157" t="s">
        <v>846</v>
      </c>
      <c r="D73" s="157">
        <v>100</v>
      </c>
      <c r="E73" s="157"/>
      <c r="F73" s="157"/>
      <c r="G73" s="157"/>
      <c r="H73" s="157"/>
      <c r="I73" s="157"/>
      <c r="J73" s="157"/>
      <c r="K73" s="157"/>
      <c r="L73" s="157"/>
      <c r="M73" s="157" t="s">
        <v>1145</v>
      </c>
      <c r="N73" s="157" t="s">
        <v>1146</v>
      </c>
    </row>
    <row r="74" spans="1:14">
      <c r="A74" s="156" t="s">
        <v>847</v>
      </c>
      <c r="B74" s="157"/>
      <c r="C74" s="157" t="s">
        <v>848</v>
      </c>
      <c r="D74" s="157">
        <v>100</v>
      </c>
      <c r="E74" s="157"/>
      <c r="F74" s="157"/>
      <c r="G74" s="157"/>
      <c r="H74" s="157"/>
      <c r="I74" s="157"/>
      <c r="J74" s="157"/>
      <c r="K74" s="157"/>
      <c r="L74" s="157"/>
      <c r="M74" s="157" t="s">
        <v>1145</v>
      </c>
      <c r="N74" s="157" t="s">
        <v>1146</v>
      </c>
    </row>
    <row r="75" spans="1:14">
      <c r="A75" s="156" t="s">
        <v>849</v>
      </c>
      <c r="B75" s="157"/>
      <c r="C75" s="157" t="s">
        <v>850</v>
      </c>
      <c r="D75" s="157">
        <v>100</v>
      </c>
      <c r="E75" s="157"/>
      <c r="F75" s="157"/>
      <c r="G75" s="157"/>
      <c r="H75" s="157"/>
      <c r="I75" s="157"/>
      <c r="J75" s="157"/>
      <c r="K75" s="157"/>
      <c r="L75" s="157"/>
      <c r="M75" s="157" t="s">
        <v>1145</v>
      </c>
      <c r="N75" s="157" t="s">
        <v>1146</v>
      </c>
    </row>
    <row r="76" spans="1:14">
      <c r="A76" s="156" t="s">
        <v>851</v>
      </c>
      <c r="B76" s="157"/>
      <c r="C76" s="157" t="s">
        <v>852</v>
      </c>
      <c r="D76" s="157">
        <v>100</v>
      </c>
      <c r="E76" s="157"/>
      <c r="F76" s="157"/>
      <c r="G76" s="157"/>
      <c r="H76" s="157"/>
      <c r="I76" s="157"/>
      <c r="J76" s="157"/>
      <c r="K76" s="157"/>
      <c r="L76" s="157"/>
      <c r="M76" s="157" t="s">
        <v>1145</v>
      </c>
      <c r="N76" s="157" t="s">
        <v>1146</v>
      </c>
    </row>
    <row r="77" spans="1:14">
      <c r="A77" s="156" t="s">
        <v>853</v>
      </c>
      <c r="B77" s="157"/>
      <c r="C77" s="157" t="s">
        <v>854</v>
      </c>
      <c r="D77" s="157">
        <v>100</v>
      </c>
      <c r="E77" s="157"/>
      <c r="F77" s="157"/>
      <c r="G77" s="157"/>
      <c r="H77" s="157"/>
      <c r="I77" s="157"/>
      <c r="J77" s="157"/>
      <c r="K77" s="157"/>
      <c r="L77" s="157"/>
      <c r="M77" s="157" t="s">
        <v>1145</v>
      </c>
      <c r="N77" s="157" t="s">
        <v>1146</v>
      </c>
    </row>
    <row r="78" spans="1:14">
      <c r="A78" s="159" t="s">
        <v>855</v>
      </c>
      <c r="B78" s="157"/>
      <c r="C78" s="157" t="s">
        <v>856</v>
      </c>
      <c r="D78" s="157">
        <v>100</v>
      </c>
      <c r="E78" s="157"/>
      <c r="F78" s="157"/>
      <c r="G78" s="157"/>
      <c r="H78" s="157"/>
      <c r="I78" s="157"/>
      <c r="J78" s="157"/>
      <c r="K78" s="157"/>
      <c r="L78" s="157"/>
      <c r="M78" s="157" t="s">
        <v>1145</v>
      </c>
      <c r="N78" s="157" t="s">
        <v>1146</v>
      </c>
    </row>
    <row r="79" spans="1:14">
      <c r="A79" s="159" t="s">
        <v>857</v>
      </c>
      <c r="B79" s="157"/>
      <c r="C79" s="157" t="s">
        <v>858</v>
      </c>
      <c r="D79" s="157">
        <v>100</v>
      </c>
      <c r="E79" s="157"/>
      <c r="F79" s="157"/>
      <c r="G79" s="157"/>
      <c r="H79" s="157"/>
      <c r="I79" s="157"/>
      <c r="J79" s="157"/>
      <c r="K79" s="157"/>
      <c r="L79" s="157"/>
      <c r="M79" s="157" t="s">
        <v>1145</v>
      </c>
      <c r="N79" s="157" t="s">
        <v>1146</v>
      </c>
    </row>
    <row r="80" spans="1:14">
      <c r="A80" s="159" t="s">
        <v>859</v>
      </c>
      <c r="B80" s="157"/>
      <c r="C80" s="157" t="s">
        <v>860</v>
      </c>
      <c r="D80" s="157">
        <v>100</v>
      </c>
      <c r="E80" s="157"/>
      <c r="F80" s="157"/>
      <c r="G80" s="157"/>
      <c r="H80" s="157"/>
      <c r="I80" s="157"/>
      <c r="J80" s="157"/>
      <c r="K80" s="157"/>
      <c r="L80" s="157"/>
      <c r="M80" s="157" t="s">
        <v>1145</v>
      </c>
      <c r="N80" s="157" t="s">
        <v>1146</v>
      </c>
    </row>
    <row r="81" spans="1:14">
      <c r="A81" s="159" t="s">
        <v>861</v>
      </c>
      <c r="B81" s="157"/>
      <c r="C81" s="157" t="s">
        <v>862</v>
      </c>
      <c r="D81" s="157">
        <v>100</v>
      </c>
      <c r="E81" s="157"/>
      <c r="F81" s="157"/>
      <c r="G81" s="157"/>
      <c r="H81" s="157"/>
      <c r="I81" s="157"/>
      <c r="J81" s="157"/>
      <c r="K81" s="157"/>
      <c r="L81" s="157"/>
      <c r="M81" s="157" t="s">
        <v>1145</v>
      </c>
      <c r="N81" s="157" t="s">
        <v>1146</v>
      </c>
    </row>
    <row r="82" spans="1:14">
      <c r="A82" s="159" t="s">
        <v>863</v>
      </c>
      <c r="B82" s="157"/>
      <c r="C82" s="157" t="s">
        <v>864</v>
      </c>
      <c r="D82" s="157">
        <v>100</v>
      </c>
      <c r="E82" s="157"/>
      <c r="F82" s="157"/>
      <c r="G82" s="157"/>
      <c r="H82" s="157"/>
      <c r="I82" s="157"/>
      <c r="J82" s="157"/>
      <c r="K82" s="157"/>
      <c r="L82" s="157"/>
      <c r="M82" s="157" t="s">
        <v>1145</v>
      </c>
      <c r="N82" s="157" t="s">
        <v>1146</v>
      </c>
    </row>
    <row r="83" spans="1:14">
      <c r="A83" s="159" t="s">
        <v>865</v>
      </c>
      <c r="B83" s="157"/>
      <c r="C83" s="157" t="s">
        <v>866</v>
      </c>
      <c r="D83" s="157">
        <v>100</v>
      </c>
      <c r="E83" s="157"/>
      <c r="F83" s="157"/>
      <c r="G83" s="157"/>
      <c r="H83" s="157"/>
      <c r="I83" s="157"/>
      <c r="J83" s="157"/>
      <c r="K83" s="157"/>
      <c r="L83" s="157"/>
      <c r="M83" s="157" t="s">
        <v>1145</v>
      </c>
      <c r="N83" s="157" t="s">
        <v>1146</v>
      </c>
    </row>
    <row r="84" spans="1:14">
      <c r="A84" s="159" t="s">
        <v>867</v>
      </c>
      <c r="B84" s="157"/>
      <c r="C84" s="157" t="s">
        <v>868</v>
      </c>
      <c r="D84" s="157">
        <v>100</v>
      </c>
      <c r="E84" s="157"/>
      <c r="F84" s="157"/>
      <c r="G84" s="157"/>
      <c r="H84" s="157"/>
      <c r="I84" s="157"/>
      <c r="J84" s="157"/>
      <c r="K84" s="157"/>
      <c r="L84" s="157"/>
      <c r="M84" s="157" t="s">
        <v>1145</v>
      </c>
      <c r="N84" s="157" t="s">
        <v>1146</v>
      </c>
    </row>
    <row r="85" spans="1:14">
      <c r="A85" s="159" t="s">
        <v>869</v>
      </c>
      <c r="B85" s="157"/>
      <c r="C85" s="157" t="s">
        <v>870</v>
      </c>
      <c r="D85" s="157">
        <v>100</v>
      </c>
      <c r="E85" s="157"/>
      <c r="F85" s="157"/>
      <c r="G85" s="157"/>
      <c r="H85" s="157"/>
      <c r="I85" s="157"/>
      <c r="J85" s="157"/>
      <c r="K85" s="157"/>
      <c r="L85" s="157"/>
      <c r="M85" s="157" t="s">
        <v>1145</v>
      </c>
      <c r="N85" s="157" t="s">
        <v>1146</v>
      </c>
    </row>
    <row r="86" spans="1:14">
      <c r="A86" s="156" t="s">
        <v>871</v>
      </c>
      <c r="B86" s="157"/>
      <c r="C86" s="157" t="s">
        <v>872</v>
      </c>
      <c r="D86" s="157">
        <v>100</v>
      </c>
      <c r="E86" s="157"/>
      <c r="F86" s="157"/>
      <c r="G86" s="157"/>
      <c r="H86" s="157"/>
      <c r="I86" s="157"/>
      <c r="J86" s="157"/>
      <c r="K86" s="157"/>
      <c r="L86" s="157"/>
      <c r="M86" s="157" t="s">
        <v>1145</v>
      </c>
      <c r="N86" s="157" t="s">
        <v>1146</v>
      </c>
    </row>
    <row r="87" spans="1:14">
      <c r="A87" s="156" t="s">
        <v>873</v>
      </c>
      <c r="B87" s="157"/>
      <c r="C87" s="157" t="s">
        <v>874</v>
      </c>
      <c r="D87" s="157">
        <v>100</v>
      </c>
      <c r="E87" s="157"/>
      <c r="F87" s="157"/>
      <c r="G87" s="157"/>
      <c r="H87" s="157"/>
      <c r="I87" s="157"/>
      <c r="J87" s="157"/>
      <c r="K87" s="157"/>
      <c r="L87" s="157"/>
      <c r="M87" s="157" t="s">
        <v>1145</v>
      </c>
      <c r="N87" s="157" t="s">
        <v>1146</v>
      </c>
    </row>
    <row r="88" spans="1:14">
      <c r="A88" s="156" t="s">
        <v>875</v>
      </c>
      <c r="B88" s="157"/>
      <c r="C88" s="157" t="s">
        <v>876</v>
      </c>
      <c r="D88" s="157">
        <v>100</v>
      </c>
      <c r="E88" s="157"/>
      <c r="F88" s="157"/>
      <c r="G88" s="157"/>
      <c r="H88" s="157"/>
      <c r="I88" s="157"/>
      <c r="J88" s="157"/>
      <c r="K88" s="157"/>
      <c r="L88" s="157"/>
      <c r="M88" s="157" t="s">
        <v>1145</v>
      </c>
      <c r="N88" s="157" t="s">
        <v>1146</v>
      </c>
    </row>
    <row r="89" spans="1:14">
      <c r="A89" s="156" t="s">
        <v>877</v>
      </c>
      <c r="B89" s="157"/>
      <c r="C89" s="157" t="s">
        <v>878</v>
      </c>
      <c r="D89" s="157">
        <v>100</v>
      </c>
      <c r="E89" s="157"/>
      <c r="F89" s="157"/>
      <c r="G89" s="157"/>
      <c r="H89" s="157"/>
      <c r="I89" s="157"/>
      <c r="J89" s="157"/>
      <c r="K89" s="157"/>
      <c r="L89" s="157"/>
      <c r="M89" s="157" t="s">
        <v>1145</v>
      </c>
      <c r="N89" s="157" t="s">
        <v>1146</v>
      </c>
    </row>
    <row r="90" spans="1:14">
      <c r="A90" s="156" t="s">
        <v>879</v>
      </c>
      <c r="B90" s="157"/>
      <c r="C90" s="157" t="s">
        <v>880</v>
      </c>
      <c r="D90" s="157">
        <v>100</v>
      </c>
      <c r="E90" s="157"/>
      <c r="F90" s="157"/>
      <c r="G90" s="157"/>
      <c r="H90" s="157"/>
      <c r="I90" s="157"/>
      <c r="J90" s="157"/>
      <c r="K90" s="157"/>
      <c r="L90" s="157"/>
      <c r="M90" s="157" t="s">
        <v>1145</v>
      </c>
      <c r="N90" s="157" t="s">
        <v>1146</v>
      </c>
    </row>
    <row r="91" spans="1:14">
      <c r="A91" s="156" t="s">
        <v>881</v>
      </c>
      <c r="B91" s="157"/>
      <c r="C91" s="157" t="s">
        <v>882</v>
      </c>
      <c r="D91" s="157">
        <v>100</v>
      </c>
      <c r="E91" s="157"/>
      <c r="F91" s="157"/>
      <c r="G91" s="157"/>
      <c r="H91" s="157"/>
      <c r="I91" s="157"/>
      <c r="J91" s="157"/>
      <c r="K91" s="157"/>
      <c r="L91" s="157"/>
      <c r="M91" s="157" t="s">
        <v>1145</v>
      </c>
      <c r="N91" s="157" t="s">
        <v>1146</v>
      </c>
    </row>
    <row r="92" spans="1:14">
      <c r="A92" s="156" t="s">
        <v>883</v>
      </c>
      <c r="B92" s="157"/>
      <c r="C92" s="157" t="s">
        <v>884</v>
      </c>
      <c r="D92" s="157">
        <v>100</v>
      </c>
      <c r="E92" s="157"/>
      <c r="F92" s="157"/>
      <c r="G92" s="157"/>
      <c r="H92" s="157"/>
      <c r="I92" s="157"/>
      <c r="J92" s="157"/>
      <c r="K92" s="157"/>
      <c r="L92" s="157"/>
      <c r="M92" s="157" t="s">
        <v>1145</v>
      </c>
      <c r="N92" s="157" t="s">
        <v>1146</v>
      </c>
    </row>
    <row r="93" spans="1:14">
      <c r="A93" s="156" t="s">
        <v>885</v>
      </c>
      <c r="B93" s="157"/>
      <c r="C93" s="157" t="s">
        <v>886</v>
      </c>
      <c r="D93" s="157">
        <v>100</v>
      </c>
      <c r="E93" s="157"/>
      <c r="F93" s="157"/>
      <c r="G93" s="157"/>
      <c r="H93" s="157"/>
      <c r="I93" s="157"/>
      <c r="J93" s="157"/>
      <c r="K93" s="157"/>
      <c r="L93" s="157"/>
      <c r="M93" s="157" t="s">
        <v>1145</v>
      </c>
      <c r="N93" s="157" t="s">
        <v>1146</v>
      </c>
    </row>
    <row r="94" spans="1:14">
      <c r="A94" s="159" t="s">
        <v>887</v>
      </c>
      <c r="B94" s="157"/>
      <c r="C94" s="157" t="s">
        <v>888</v>
      </c>
      <c r="D94" s="157">
        <v>100</v>
      </c>
      <c r="E94" s="157"/>
      <c r="F94" s="157"/>
      <c r="G94" s="157"/>
      <c r="H94" s="157"/>
      <c r="I94" s="157"/>
      <c r="J94" s="157"/>
      <c r="K94" s="157"/>
      <c r="L94" s="157"/>
      <c r="M94" s="157" t="s">
        <v>1145</v>
      </c>
      <c r="N94" s="157" t="s">
        <v>1146</v>
      </c>
    </row>
    <row r="95" spans="1:14">
      <c r="A95" s="159" t="s">
        <v>889</v>
      </c>
      <c r="B95" s="157"/>
      <c r="C95" s="157" t="s">
        <v>890</v>
      </c>
      <c r="D95" s="157">
        <v>100</v>
      </c>
      <c r="E95" s="157"/>
      <c r="F95" s="157"/>
      <c r="G95" s="157"/>
      <c r="H95" s="157"/>
      <c r="I95" s="157"/>
      <c r="J95" s="157"/>
      <c r="K95" s="157"/>
      <c r="L95" s="157"/>
      <c r="M95" s="157" t="s">
        <v>1145</v>
      </c>
      <c r="N95" s="157" t="s">
        <v>1146</v>
      </c>
    </row>
    <row r="96" spans="1:14">
      <c r="A96" s="159" t="s">
        <v>891</v>
      </c>
      <c r="B96" s="157"/>
      <c r="C96" s="157" t="s">
        <v>892</v>
      </c>
      <c r="D96" s="157">
        <v>100</v>
      </c>
      <c r="E96" s="157"/>
      <c r="F96" s="157"/>
      <c r="G96" s="157"/>
      <c r="H96" s="157"/>
      <c r="I96" s="157"/>
      <c r="J96" s="157"/>
      <c r="K96" s="157"/>
      <c r="L96" s="157"/>
      <c r="M96" s="157" t="s">
        <v>1145</v>
      </c>
      <c r="N96" s="157" t="s">
        <v>1146</v>
      </c>
    </row>
    <row r="97" spans="1:14">
      <c r="A97" s="159" t="s">
        <v>893</v>
      </c>
      <c r="B97" s="157"/>
      <c r="C97" s="157" t="s">
        <v>894</v>
      </c>
      <c r="D97" s="157">
        <v>100</v>
      </c>
      <c r="E97" s="157"/>
      <c r="F97" s="157"/>
      <c r="G97" s="157"/>
      <c r="H97" s="157"/>
      <c r="I97" s="157"/>
      <c r="J97" s="157"/>
      <c r="K97" s="157"/>
      <c r="L97" s="157"/>
      <c r="M97" s="157" t="s">
        <v>1145</v>
      </c>
      <c r="N97" s="157" t="s">
        <v>1146</v>
      </c>
    </row>
    <row r="98" spans="1:14">
      <c r="A98" s="159" t="s">
        <v>895</v>
      </c>
      <c r="B98" s="157"/>
      <c r="C98" s="157" t="s">
        <v>896</v>
      </c>
      <c r="D98" s="157">
        <v>100</v>
      </c>
      <c r="E98" s="157"/>
      <c r="F98" s="157"/>
      <c r="G98" s="157"/>
      <c r="H98" s="157"/>
      <c r="I98" s="157"/>
      <c r="J98" s="157"/>
      <c r="K98" s="157"/>
      <c r="L98" s="157"/>
      <c r="M98" s="157" t="s">
        <v>1145</v>
      </c>
      <c r="N98" s="157" t="s">
        <v>1146</v>
      </c>
    </row>
    <row r="99" spans="1:14">
      <c r="A99" s="159" t="s">
        <v>897</v>
      </c>
      <c r="B99" s="157"/>
      <c r="C99" s="157" t="s">
        <v>898</v>
      </c>
      <c r="D99" s="157">
        <v>100</v>
      </c>
      <c r="E99" s="157"/>
      <c r="F99" s="157"/>
      <c r="G99" s="157"/>
      <c r="H99" s="157"/>
      <c r="I99" s="157"/>
      <c r="J99" s="157"/>
      <c r="K99" s="157"/>
      <c r="L99" s="157"/>
      <c r="M99" s="157" t="s">
        <v>1145</v>
      </c>
      <c r="N99" s="157" t="s">
        <v>1146</v>
      </c>
    </row>
    <row r="100" spans="1:14">
      <c r="A100" s="159" t="s">
        <v>899</v>
      </c>
      <c r="B100" s="157"/>
      <c r="C100" s="157" t="s">
        <v>900</v>
      </c>
      <c r="D100" s="157">
        <v>100</v>
      </c>
      <c r="E100" s="157"/>
      <c r="F100" s="157"/>
      <c r="G100" s="157"/>
      <c r="H100" s="157"/>
      <c r="I100" s="157"/>
      <c r="J100" s="157"/>
      <c r="K100" s="157"/>
      <c r="L100" s="157"/>
      <c r="M100" s="157" t="s">
        <v>1145</v>
      </c>
      <c r="N100" s="157" t="s">
        <v>1146</v>
      </c>
    </row>
    <row r="101" spans="1:14">
      <c r="A101" s="159" t="s">
        <v>901</v>
      </c>
      <c r="B101" s="157"/>
      <c r="C101" s="157" t="s">
        <v>902</v>
      </c>
      <c r="D101" s="157">
        <v>100</v>
      </c>
      <c r="E101" s="157"/>
      <c r="F101" s="157"/>
      <c r="G101" s="157"/>
      <c r="H101" s="157"/>
      <c r="I101" s="157"/>
      <c r="J101" s="157"/>
      <c r="K101" s="157"/>
      <c r="L101" s="157"/>
      <c r="M101" s="157" t="s">
        <v>1145</v>
      </c>
      <c r="N101" s="157" t="s">
        <v>1146</v>
      </c>
    </row>
  </sheetData>
  <phoneticPr fontId="1" type="noConversion"/>
  <pageMargins left="0.75" right="0.75" top="1" bottom="1" header="0.5" footer="0.5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L102"/>
  <sheetViews>
    <sheetView workbookViewId="0">
      <selection activeCell="B18" sqref="B18"/>
    </sheetView>
  </sheetViews>
  <sheetFormatPr defaultColWidth="10" defaultRowHeight="13.5"/>
  <cols>
    <col min="1" max="1" width="32.875" style="154" bestFit="1" customWidth="1"/>
    <col min="2" max="2" width="15.625" style="154" bestFit="1" customWidth="1"/>
    <col min="3" max="3" width="20.25" style="154" bestFit="1" customWidth="1"/>
    <col min="4" max="4" width="13.625" style="154" bestFit="1" customWidth="1"/>
    <col min="5" max="5" width="20.75" style="154" bestFit="1" customWidth="1"/>
    <col min="6" max="6" width="12.625" style="154" bestFit="1" customWidth="1"/>
    <col min="7" max="11" width="19.125" style="154" bestFit="1" customWidth="1"/>
    <col min="12" max="12" width="10.25" style="154" bestFit="1" customWidth="1"/>
    <col min="13" max="254" width="10" style="154"/>
    <col min="255" max="255" width="28.75" style="154" customWidth="1"/>
    <col min="256" max="256" width="30.25" style="154" customWidth="1"/>
    <col min="257" max="257" width="13.75" style="154" bestFit="1" customWidth="1"/>
    <col min="258" max="258" width="8.75" style="154" bestFit="1" customWidth="1"/>
    <col min="259" max="259" width="12.125" style="154" customWidth="1"/>
    <col min="260" max="260" width="8.875" style="154" bestFit="1" customWidth="1"/>
    <col min="261" max="261" width="15.375" style="154" bestFit="1" customWidth="1"/>
    <col min="262" max="262" width="6.375" style="154" bestFit="1" customWidth="1"/>
    <col min="263" max="263" width="14.5" style="154" bestFit="1" customWidth="1"/>
    <col min="264" max="264" width="13.25" style="154" bestFit="1" customWidth="1"/>
    <col min="265" max="266" width="14.5" style="154" bestFit="1" customWidth="1"/>
    <col min="267" max="267" width="23.25" style="154" customWidth="1"/>
    <col min="268" max="268" width="20" style="154" bestFit="1" customWidth="1"/>
    <col min="269" max="510" width="10" style="154"/>
    <col min="511" max="511" width="28.75" style="154" customWidth="1"/>
    <col min="512" max="512" width="30.25" style="154" customWidth="1"/>
    <col min="513" max="513" width="13.75" style="154" bestFit="1" customWidth="1"/>
    <col min="514" max="514" width="8.75" style="154" bestFit="1" customWidth="1"/>
    <col min="515" max="515" width="12.125" style="154" customWidth="1"/>
    <col min="516" max="516" width="8.875" style="154" bestFit="1" customWidth="1"/>
    <col min="517" max="517" width="15.375" style="154" bestFit="1" customWidth="1"/>
    <col min="518" max="518" width="6.375" style="154" bestFit="1" customWidth="1"/>
    <col min="519" max="519" width="14.5" style="154" bestFit="1" customWidth="1"/>
    <col min="520" max="520" width="13.25" style="154" bestFit="1" customWidth="1"/>
    <col min="521" max="522" width="14.5" style="154" bestFit="1" customWidth="1"/>
    <col min="523" max="523" width="23.25" style="154" customWidth="1"/>
    <col min="524" max="524" width="20" style="154" bestFit="1" customWidth="1"/>
    <col min="525" max="766" width="10" style="154"/>
    <col min="767" max="767" width="28.75" style="154" customWidth="1"/>
    <col min="768" max="768" width="30.25" style="154" customWidth="1"/>
    <col min="769" max="769" width="13.75" style="154" bestFit="1" customWidth="1"/>
    <col min="770" max="770" width="8.75" style="154" bestFit="1" customWidth="1"/>
    <col min="771" max="771" width="12.125" style="154" customWidth="1"/>
    <col min="772" max="772" width="8.875" style="154" bestFit="1" customWidth="1"/>
    <col min="773" max="773" width="15.375" style="154" bestFit="1" customWidth="1"/>
    <col min="774" max="774" width="6.375" style="154" bestFit="1" customWidth="1"/>
    <col min="775" max="775" width="14.5" style="154" bestFit="1" customWidth="1"/>
    <col min="776" max="776" width="13.25" style="154" bestFit="1" customWidth="1"/>
    <col min="777" max="778" width="14.5" style="154" bestFit="1" customWidth="1"/>
    <col min="779" max="779" width="23.25" style="154" customWidth="1"/>
    <col min="780" max="780" width="20" style="154" bestFit="1" customWidth="1"/>
    <col min="781" max="1022" width="10" style="154"/>
    <col min="1023" max="1023" width="28.75" style="154" customWidth="1"/>
    <col min="1024" max="1024" width="30.25" style="154" customWidth="1"/>
    <col min="1025" max="1025" width="13.75" style="154" bestFit="1" customWidth="1"/>
    <col min="1026" max="1026" width="8.75" style="154" bestFit="1" customWidth="1"/>
    <col min="1027" max="1027" width="12.125" style="154" customWidth="1"/>
    <col min="1028" max="1028" width="8.875" style="154" bestFit="1" customWidth="1"/>
    <col min="1029" max="1029" width="15.375" style="154" bestFit="1" customWidth="1"/>
    <col min="1030" max="1030" width="6.375" style="154" bestFit="1" customWidth="1"/>
    <col min="1031" max="1031" width="14.5" style="154" bestFit="1" customWidth="1"/>
    <col min="1032" max="1032" width="13.25" style="154" bestFit="1" customWidth="1"/>
    <col min="1033" max="1034" width="14.5" style="154" bestFit="1" customWidth="1"/>
    <col min="1035" max="1035" width="23.25" style="154" customWidth="1"/>
    <col min="1036" max="1036" width="20" style="154" bestFit="1" customWidth="1"/>
    <col min="1037" max="1278" width="10" style="154"/>
    <col min="1279" max="1279" width="28.75" style="154" customWidth="1"/>
    <col min="1280" max="1280" width="30.25" style="154" customWidth="1"/>
    <col min="1281" max="1281" width="13.75" style="154" bestFit="1" customWidth="1"/>
    <col min="1282" max="1282" width="8.75" style="154" bestFit="1" customWidth="1"/>
    <col min="1283" max="1283" width="12.125" style="154" customWidth="1"/>
    <col min="1284" max="1284" width="8.875" style="154" bestFit="1" customWidth="1"/>
    <col min="1285" max="1285" width="15.375" style="154" bestFit="1" customWidth="1"/>
    <col min="1286" max="1286" width="6.375" style="154" bestFit="1" customWidth="1"/>
    <col min="1287" max="1287" width="14.5" style="154" bestFit="1" customWidth="1"/>
    <col min="1288" max="1288" width="13.25" style="154" bestFit="1" customWidth="1"/>
    <col min="1289" max="1290" width="14.5" style="154" bestFit="1" customWidth="1"/>
    <col min="1291" max="1291" width="23.25" style="154" customWidth="1"/>
    <col min="1292" max="1292" width="20" style="154" bestFit="1" customWidth="1"/>
    <col min="1293" max="1534" width="10" style="154"/>
    <col min="1535" max="1535" width="28.75" style="154" customWidth="1"/>
    <col min="1536" max="1536" width="30.25" style="154" customWidth="1"/>
    <col min="1537" max="1537" width="13.75" style="154" bestFit="1" customWidth="1"/>
    <col min="1538" max="1538" width="8.75" style="154" bestFit="1" customWidth="1"/>
    <col min="1539" max="1539" width="12.125" style="154" customWidth="1"/>
    <col min="1540" max="1540" width="8.875" style="154" bestFit="1" customWidth="1"/>
    <col min="1541" max="1541" width="15.375" style="154" bestFit="1" customWidth="1"/>
    <col min="1542" max="1542" width="6.375" style="154" bestFit="1" customWidth="1"/>
    <col min="1543" max="1543" width="14.5" style="154" bestFit="1" customWidth="1"/>
    <col min="1544" max="1544" width="13.25" style="154" bestFit="1" customWidth="1"/>
    <col min="1545" max="1546" width="14.5" style="154" bestFit="1" customWidth="1"/>
    <col min="1547" max="1547" width="23.25" style="154" customWidth="1"/>
    <col min="1548" max="1548" width="20" style="154" bestFit="1" customWidth="1"/>
    <col min="1549" max="1790" width="10" style="154"/>
    <col min="1791" max="1791" width="28.75" style="154" customWidth="1"/>
    <col min="1792" max="1792" width="30.25" style="154" customWidth="1"/>
    <col min="1793" max="1793" width="13.75" style="154" bestFit="1" customWidth="1"/>
    <col min="1794" max="1794" width="8.75" style="154" bestFit="1" customWidth="1"/>
    <col min="1795" max="1795" width="12.125" style="154" customWidth="1"/>
    <col min="1796" max="1796" width="8.875" style="154" bestFit="1" customWidth="1"/>
    <col min="1797" max="1797" width="15.375" style="154" bestFit="1" customWidth="1"/>
    <col min="1798" max="1798" width="6.375" style="154" bestFit="1" customWidth="1"/>
    <col min="1799" max="1799" width="14.5" style="154" bestFit="1" customWidth="1"/>
    <col min="1800" max="1800" width="13.25" style="154" bestFit="1" customWidth="1"/>
    <col min="1801" max="1802" width="14.5" style="154" bestFit="1" customWidth="1"/>
    <col min="1803" max="1803" width="23.25" style="154" customWidth="1"/>
    <col min="1804" max="1804" width="20" style="154" bestFit="1" customWidth="1"/>
    <col min="1805" max="2046" width="10" style="154"/>
    <col min="2047" max="2047" width="28.75" style="154" customWidth="1"/>
    <col min="2048" max="2048" width="30.25" style="154" customWidth="1"/>
    <col min="2049" max="2049" width="13.75" style="154" bestFit="1" customWidth="1"/>
    <col min="2050" max="2050" width="8.75" style="154" bestFit="1" customWidth="1"/>
    <col min="2051" max="2051" width="12.125" style="154" customWidth="1"/>
    <col min="2052" max="2052" width="8.875" style="154" bestFit="1" customWidth="1"/>
    <col min="2053" max="2053" width="15.375" style="154" bestFit="1" customWidth="1"/>
    <col min="2054" max="2054" width="6.375" style="154" bestFit="1" customWidth="1"/>
    <col min="2055" max="2055" width="14.5" style="154" bestFit="1" customWidth="1"/>
    <col min="2056" max="2056" width="13.25" style="154" bestFit="1" customWidth="1"/>
    <col min="2057" max="2058" width="14.5" style="154" bestFit="1" customWidth="1"/>
    <col min="2059" max="2059" width="23.25" style="154" customWidth="1"/>
    <col min="2060" max="2060" width="20" style="154" bestFit="1" customWidth="1"/>
    <col min="2061" max="2302" width="10" style="154"/>
    <col min="2303" max="2303" width="28.75" style="154" customWidth="1"/>
    <col min="2304" max="2304" width="30.25" style="154" customWidth="1"/>
    <col min="2305" max="2305" width="13.75" style="154" bestFit="1" customWidth="1"/>
    <col min="2306" max="2306" width="8.75" style="154" bestFit="1" customWidth="1"/>
    <col min="2307" max="2307" width="12.125" style="154" customWidth="1"/>
    <col min="2308" max="2308" width="8.875" style="154" bestFit="1" customWidth="1"/>
    <col min="2309" max="2309" width="15.375" style="154" bestFit="1" customWidth="1"/>
    <col min="2310" max="2310" width="6.375" style="154" bestFit="1" customWidth="1"/>
    <col min="2311" max="2311" width="14.5" style="154" bestFit="1" customWidth="1"/>
    <col min="2312" max="2312" width="13.25" style="154" bestFit="1" customWidth="1"/>
    <col min="2313" max="2314" width="14.5" style="154" bestFit="1" customWidth="1"/>
    <col min="2315" max="2315" width="23.25" style="154" customWidth="1"/>
    <col min="2316" max="2316" width="20" style="154" bestFit="1" customWidth="1"/>
    <col min="2317" max="2558" width="10" style="154"/>
    <col min="2559" max="2559" width="28.75" style="154" customWidth="1"/>
    <col min="2560" max="2560" width="30.25" style="154" customWidth="1"/>
    <col min="2561" max="2561" width="13.75" style="154" bestFit="1" customWidth="1"/>
    <col min="2562" max="2562" width="8.75" style="154" bestFit="1" customWidth="1"/>
    <col min="2563" max="2563" width="12.125" style="154" customWidth="1"/>
    <col min="2564" max="2564" width="8.875" style="154" bestFit="1" customWidth="1"/>
    <col min="2565" max="2565" width="15.375" style="154" bestFit="1" customWidth="1"/>
    <col min="2566" max="2566" width="6.375" style="154" bestFit="1" customWidth="1"/>
    <col min="2567" max="2567" width="14.5" style="154" bestFit="1" customWidth="1"/>
    <col min="2568" max="2568" width="13.25" style="154" bestFit="1" customWidth="1"/>
    <col min="2569" max="2570" width="14.5" style="154" bestFit="1" customWidth="1"/>
    <col min="2571" max="2571" width="23.25" style="154" customWidth="1"/>
    <col min="2572" max="2572" width="20" style="154" bestFit="1" customWidth="1"/>
    <col min="2573" max="2814" width="10" style="154"/>
    <col min="2815" max="2815" width="28.75" style="154" customWidth="1"/>
    <col min="2816" max="2816" width="30.25" style="154" customWidth="1"/>
    <col min="2817" max="2817" width="13.75" style="154" bestFit="1" customWidth="1"/>
    <col min="2818" max="2818" width="8.75" style="154" bestFit="1" customWidth="1"/>
    <col min="2819" max="2819" width="12.125" style="154" customWidth="1"/>
    <col min="2820" max="2820" width="8.875" style="154" bestFit="1" customWidth="1"/>
    <col min="2821" max="2821" width="15.375" style="154" bestFit="1" customWidth="1"/>
    <col min="2822" max="2822" width="6.375" style="154" bestFit="1" customWidth="1"/>
    <col min="2823" max="2823" width="14.5" style="154" bestFit="1" customWidth="1"/>
    <col min="2824" max="2824" width="13.25" style="154" bestFit="1" customWidth="1"/>
    <col min="2825" max="2826" width="14.5" style="154" bestFit="1" customWidth="1"/>
    <col min="2827" max="2827" width="23.25" style="154" customWidth="1"/>
    <col min="2828" max="2828" width="20" style="154" bestFit="1" customWidth="1"/>
    <col min="2829" max="3070" width="10" style="154"/>
    <col min="3071" max="3071" width="28.75" style="154" customWidth="1"/>
    <col min="3072" max="3072" width="30.25" style="154" customWidth="1"/>
    <col min="3073" max="3073" width="13.75" style="154" bestFit="1" customWidth="1"/>
    <col min="3074" max="3074" width="8.75" style="154" bestFit="1" customWidth="1"/>
    <col min="3075" max="3075" width="12.125" style="154" customWidth="1"/>
    <col min="3076" max="3076" width="8.875" style="154" bestFit="1" customWidth="1"/>
    <col min="3077" max="3077" width="15.375" style="154" bestFit="1" customWidth="1"/>
    <col min="3078" max="3078" width="6.375" style="154" bestFit="1" customWidth="1"/>
    <col min="3079" max="3079" width="14.5" style="154" bestFit="1" customWidth="1"/>
    <col min="3080" max="3080" width="13.25" style="154" bestFit="1" customWidth="1"/>
    <col min="3081" max="3082" width="14.5" style="154" bestFit="1" customWidth="1"/>
    <col min="3083" max="3083" width="23.25" style="154" customWidth="1"/>
    <col min="3084" max="3084" width="20" style="154" bestFit="1" customWidth="1"/>
    <col min="3085" max="3326" width="10" style="154"/>
    <col min="3327" max="3327" width="28.75" style="154" customWidth="1"/>
    <col min="3328" max="3328" width="30.25" style="154" customWidth="1"/>
    <col min="3329" max="3329" width="13.75" style="154" bestFit="1" customWidth="1"/>
    <col min="3330" max="3330" width="8.75" style="154" bestFit="1" customWidth="1"/>
    <col min="3331" max="3331" width="12.125" style="154" customWidth="1"/>
    <col min="3332" max="3332" width="8.875" style="154" bestFit="1" customWidth="1"/>
    <col min="3333" max="3333" width="15.375" style="154" bestFit="1" customWidth="1"/>
    <col min="3334" max="3334" width="6.375" style="154" bestFit="1" customWidth="1"/>
    <col min="3335" max="3335" width="14.5" style="154" bestFit="1" customWidth="1"/>
    <col min="3336" max="3336" width="13.25" style="154" bestFit="1" customWidth="1"/>
    <col min="3337" max="3338" width="14.5" style="154" bestFit="1" customWidth="1"/>
    <col min="3339" max="3339" width="23.25" style="154" customWidth="1"/>
    <col min="3340" max="3340" width="20" style="154" bestFit="1" customWidth="1"/>
    <col min="3341" max="3582" width="10" style="154"/>
    <col min="3583" max="3583" width="28.75" style="154" customWidth="1"/>
    <col min="3584" max="3584" width="30.25" style="154" customWidth="1"/>
    <col min="3585" max="3585" width="13.75" style="154" bestFit="1" customWidth="1"/>
    <col min="3586" max="3586" width="8.75" style="154" bestFit="1" customWidth="1"/>
    <col min="3587" max="3587" width="12.125" style="154" customWidth="1"/>
    <col min="3588" max="3588" width="8.875" style="154" bestFit="1" customWidth="1"/>
    <col min="3589" max="3589" width="15.375" style="154" bestFit="1" customWidth="1"/>
    <col min="3590" max="3590" width="6.375" style="154" bestFit="1" customWidth="1"/>
    <col min="3591" max="3591" width="14.5" style="154" bestFit="1" customWidth="1"/>
    <col min="3592" max="3592" width="13.25" style="154" bestFit="1" customWidth="1"/>
    <col min="3593" max="3594" width="14.5" style="154" bestFit="1" customWidth="1"/>
    <col min="3595" max="3595" width="23.25" style="154" customWidth="1"/>
    <col min="3596" max="3596" width="20" style="154" bestFit="1" customWidth="1"/>
    <col min="3597" max="3838" width="10" style="154"/>
    <col min="3839" max="3839" width="28.75" style="154" customWidth="1"/>
    <col min="3840" max="3840" width="30.25" style="154" customWidth="1"/>
    <col min="3841" max="3841" width="13.75" style="154" bestFit="1" customWidth="1"/>
    <col min="3842" max="3842" width="8.75" style="154" bestFit="1" customWidth="1"/>
    <col min="3843" max="3843" width="12.125" style="154" customWidth="1"/>
    <col min="3844" max="3844" width="8.875" style="154" bestFit="1" customWidth="1"/>
    <col min="3845" max="3845" width="15.375" style="154" bestFit="1" customWidth="1"/>
    <col min="3846" max="3846" width="6.375" style="154" bestFit="1" customWidth="1"/>
    <col min="3847" max="3847" width="14.5" style="154" bestFit="1" customWidth="1"/>
    <col min="3848" max="3848" width="13.25" style="154" bestFit="1" customWidth="1"/>
    <col min="3849" max="3850" width="14.5" style="154" bestFit="1" customWidth="1"/>
    <col min="3851" max="3851" width="23.25" style="154" customWidth="1"/>
    <col min="3852" max="3852" width="20" style="154" bestFit="1" customWidth="1"/>
    <col min="3853" max="4094" width="10" style="154"/>
    <col min="4095" max="4095" width="28.75" style="154" customWidth="1"/>
    <col min="4096" max="4096" width="30.25" style="154" customWidth="1"/>
    <col min="4097" max="4097" width="13.75" style="154" bestFit="1" customWidth="1"/>
    <col min="4098" max="4098" width="8.75" style="154" bestFit="1" customWidth="1"/>
    <col min="4099" max="4099" width="12.125" style="154" customWidth="1"/>
    <col min="4100" max="4100" width="8.875" style="154" bestFit="1" customWidth="1"/>
    <col min="4101" max="4101" width="15.375" style="154" bestFit="1" customWidth="1"/>
    <col min="4102" max="4102" width="6.375" style="154" bestFit="1" customWidth="1"/>
    <col min="4103" max="4103" width="14.5" style="154" bestFit="1" customWidth="1"/>
    <col min="4104" max="4104" width="13.25" style="154" bestFit="1" customWidth="1"/>
    <col min="4105" max="4106" width="14.5" style="154" bestFit="1" customWidth="1"/>
    <col min="4107" max="4107" width="23.25" style="154" customWidth="1"/>
    <col min="4108" max="4108" width="20" style="154" bestFit="1" customWidth="1"/>
    <col min="4109" max="4350" width="10" style="154"/>
    <col min="4351" max="4351" width="28.75" style="154" customWidth="1"/>
    <col min="4352" max="4352" width="30.25" style="154" customWidth="1"/>
    <col min="4353" max="4353" width="13.75" style="154" bestFit="1" customWidth="1"/>
    <col min="4354" max="4354" width="8.75" style="154" bestFit="1" customWidth="1"/>
    <col min="4355" max="4355" width="12.125" style="154" customWidth="1"/>
    <col min="4356" max="4356" width="8.875" style="154" bestFit="1" customWidth="1"/>
    <col min="4357" max="4357" width="15.375" style="154" bestFit="1" customWidth="1"/>
    <col min="4358" max="4358" width="6.375" style="154" bestFit="1" customWidth="1"/>
    <col min="4359" max="4359" width="14.5" style="154" bestFit="1" customWidth="1"/>
    <col min="4360" max="4360" width="13.25" style="154" bestFit="1" customWidth="1"/>
    <col min="4361" max="4362" width="14.5" style="154" bestFit="1" customWidth="1"/>
    <col min="4363" max="4363" width="23.25" style="154" customWidth="1"/>
    <col min="4364" max="4364" width="20" style="154" bestFit="1" customWidth="1"/>
    <col min="4365" max="4606" width="10" style="154"/>
    <col min="4607" max="4607" width="28.75" style="154" customWidth="1"/>
    <col min="4608" max="4608" width="30.25" style="154" customWidth="1"/>
    <col min="4609" max="4609" width="13.75" style="154" bestFit="1" customWidth="1"/>
    <col min="4610" max="4610" width="8.75" style="154" bestFit="1" customWidth="1"/>
    <col min="4611" max="4611" width="12.125" style="154" customWidth="1"/>
    <col min="4612" max="4612" width="8.875" style="154" bestFit="1" customWidth="1"/>
    <col min="4613" max="4613" width="15.375" style="154" bestFit="1" customWidth="1"/>
    <col min="4614" max="4614" width="6.375" style="154" bestFit="1" customWidth="1"/>
    <col min="4615" max="4615" width="14.5" style="154" bestFit="1" customWidth="1"/>
    <col min="4616" max="4616" width="13.25" style="154" bestFit="1" customWidth="1"/>
    <col min="4617" max="4618" width="14.5" style="154" bestFit="1" customWidth="1"/>
    <col min="4619" max="4619" width="23.25" style="154" customWidth="1"/>
    <col min="4620" max="4620" width="20" style="154" bestFit="1" customWidth="1"/>
    <col min="4621" max="4862" width="10" style="154"/>
    <col min="4863" max="4863" width="28.75" style="154" customWidth="1"/>
    <col min="4864" max="4864" width="30.25" style="154" customWidth="1"/>
    <col min="4865" max="4865" width="13.75" style="154" bestFit="1" customWidth="1"/>
    <col min="4866" max="4866" width="8.75" style="154" bestFit="1" customWidth="1"/>
    <col min="4867" max="4867" width="12.125" style="154" customWidth="1"/>
    <col min="4868" max="4868" width="8.875" style="154" bestFit="1" customWidth="1"/>
    <col min="4869" max="4869" width="15.375" style="154" bestFit="1" customWidth="1"/>
    <col min="4870" max="4870" width="6.375" style="154" bestFit="1" customWidth="1"/>
    <col min="4871" max="4871" width="14.5" style="154" bestFit="1" customWidth="1"/>
    <col min="4872" max="4872" width="13.25" style="154" bestFit="1" customWidth="1"/>
    <col min="4873" max="4874" width="14.5" style="154" bestFit="1" customWidth="1"/>
    <col min="4875" max="4875" width="23.25" style="154" customWidth="1"/>
    <col min="4876" max="4876" width="20" style="154" bestFit="1" customWidth="1"/>
    <col min="4877" max="5118" width="10" style="154"/>
    <col min="5119" max="5119" width="28.75" style="154" customWidth="1"/>
    <col min="5120" max="5120" width="30.25" style="154" customWidth="1"/>
    <col min="5121" max="5121" width="13.75" style="154" bestFit="1" customWidth="1"/>
    <col min="5122" max="5122" width="8.75" style="154" bestFit="1" customWidth="1"/>
    <col min="5123" max="5123" width="12.125" style="154" customWidth="1"/>
    <col min="5124" max="5124" width="8.875" style="154" bestFit="1" customWidth="1"/>
    <col min="5125" max="5125" width="15.375" style="154" bestFit="1" customWidth="1"/>
    <col min="5126" max="5126" width="6.375" style="154" bestFit="1" customWidth="1"/>
    <col min="5127" max="5127" width="14.5" style="154" bestFit="1" customWidth="1"/>
    <col min="5128" max="5128" width="13.25" style="154" bestFit="1" customWidth="1"/>
    <col min="5129" max="5130" width="14.5" style="154" bestFit="1" customWidth="1"/>
    <col min="5131" max="5131" width="23.25" style="154" customWidth="1"/>
    <col min="5132" max="5132" width="20" style="154" bestFit="1" customWidth="1"/>
    <col min="5133" max="5374" width="10" style="154"/>
    <col min="5375" max="5375" width="28.75" style="154" customWidth="1"/>
    <col min="5376" max="5376" width="30.25" style="154" customWidth="1"/>
    <col min="5377" max="5377" width="13.75" style="154" bestFit="1" customWidth="1"/>
    <col min="5378" max="5378" width="8.75" style="154" bestFit="1" customWidth="1"/>
    <col min="5379" max="5379" width="12.125" style="154" customWidth="1"/>
    <col min="5380" max="5380" width="8.875" style="154" bestFit="1" customWidth="1"/>
    <col min="5381" max="5381" width="15.375" style="154" bestFit="1" customWidth="1"/>
    <col min="5382" max="5382" width="6.375" style="154" bestFit="1" customWidth="1"/>
    <col min="5383" max="5383" width="14.5" style="154" bestFit="1" customWidth="1"/>
    <col min="5384" max="5384" width="13.25" style="154" bestFit="1" customWidth="1"/>
    <col min="5385" max="5386" width="14.5" style="154" bestFit="1" customWidth="1"/>
    <col min="5387" max="5387" width="23.25" style="154" customWidth="1"/>
    <col min="5388" max="5388" width="20" style="154" bestFit="1" customWidth="1"/>
    <col min="5389" max="5630" width="10" style="154"/>
    <col min="5631" max="5631" width="28.75" style="154" customWidth="1"/>
    <col min="5632" max="5632" width="30.25" style="154" customWidth="1"/>
    <col min="5633" max="5633" width="13.75" style="154" bestFit="1" customWidth="1"/>
    <col min="5634" max="5634" width="8.75" style="154" bestFit="1" customWidth="1"/>
    <col min="5635" max="5635" width="12.125" style="154" customWidth="1"/>
    <col min="5636" max="5636" width="8.875" style="154" bestFit="1" customWidth="1"/>
    <col min="5637" max="5637" width="15.375" style="154" bestFit="1" customWidth="1"/>
    <col min="5638" max="5638" width="6.375" style="154" bestFit="1" customWidth="1"/>
    <col min="5639" max="5639" width="14.5" style="154" bestFit="1" customWidth="1"/>
    <col min="5640" max="5640" width="13.25" style="154" bestFit="1" customWidth="1"/>
    <col min="5641" max="5642" width="14.5" style="154" bestFit="1" customWidth="1"/>
    <col min="5643" max="5643" width="23.25" style="154" customWidth="1"/>
    <col min="5644" max="5644" width="20" style="154" bestFit="1" customWidth="1"/>
    <col min="5645" max="5886" width="10" style="154"/>
    <col min="5887" max="5887" width="28.75" style="154" customWidth="1"/>
    <col min="5888" max="5888" width="30.25" style="154" customWidth="1"/>
    <col min="5889" max="5889" width="13.75" style="154" bestFit="1" customWidth="1"/>
    <col min="5890" max="5890" width="8.75" style="154" bestFit="1" customWidth="1"/>
    <col min="5891" max="5891" width="12.125" style="154" customWidth="1"/>
    <col min="5892" max="5892" width="8.875" style="154" bestFit="1" customWidth="1"/>
    <col min="5893" max="5893" width="15.375" style="154" bestFit="1" customWidth="1"/>
    <col min="5894" max="5894" width="6.375" style="154" bestFit="1" customWidth="1"/>
    <col min="5895" max="5895" width="14.5" style="154" bestFit="1" customWidth="1"/>
    <col min="5896" max="5896" width="13.25" style="154" bestFit="1" customWidth="1"/>
    <col min="5897" max="5898" width="14.5" style="154" bestFit="1" customWidth="1"/>
    <col min="5899" max="5899" width="23.25" style="154" customWidth="1"/>
    <col min="5900" max="5900" width="20" style="154" bestFit="1" customWidth="1"/>
    <col min="5901" max="6142" width="10" style="154"/>
    <col min="6143" max="6143" width="28.75" style="154" customWidth="1"/>
    <col min="6144" max="6144" width="30.25" style="154" customWidth="1"/>
    <col min="6145" max="6145" width="13.75" style="154" bestFit="1" customWidth="1"/>
    <col min="6146" max="6146" width="8.75" style="154" bestFit="1" customWidth="1"/>
    <col min="6147" max="6147" width="12.125" style="154" customWidth="1"/>
    <col min="6148" max="6148" width="8.875" style="154" bestFit="1" customWidth="1"/>
    <col min="6149" max="6149" width="15.375" style="154" bestFit="1" customWidth="1"/>
    <col min="6150" max="6150" width="6.375" style="154" bestFit="1" customWidth="1"/>
    <col min="6151" max="6151" width="14.5" style="154" bestFit="1" customWidth="1"/>
    <col min="6152" max="6152" width="13.25" style="154" bestFit="1" customWidth="1"/>
    <col min="6153" max="6154" width="14.5" style="154" bestFit="1" customWidth="1"/>
    <col min="6155" max="6155" width="23.25" style="154" customWidth="1"/>
    <col min="6156" max="6156" width="20" style="154" bestFit="1" customWidth="1"/>
    <col min="6157" max="6398" width="10" style="154"/>
    <col min="6399" max="6399" width="28.75" style="154" customWidth="1"/>
    <col min="6400" max="6400" width="30.25" style="154" customWidth="1"/>
    <col min="6401" max="6401" width="13.75" style="154" bestFit="1" customWidth="1"/>
    <col min="6402" max="6402" width="8.75" style="154" bestFit="1" customWidth="1"/>
    <col min="6403" max="6403" width="12.125" style="154" customWidth="1"/>
    <col min="6404" max="6404" width="8.875" style="154" bestFit="1" customWidth="1"/>
    <col min="6405" max="6405" width="15.375" style="154" bestFit="1" customWidth="1"/>
    <col min="6406" max="6406" width="6.375" style="154" bestFit="1" customWidth="1"/>
    <col min="6407" max="6407" width="14.5" style="154" bestFit="1" customWidth="1"/>
    <col min="6408" max="6408" width="13.25" style="154" bestFit="1" customWidth="1"/>
    <col min="6409" max="6410" width="14.5" style="154" bestFit="1" customWidth="1"/>
    <col min="6411" max="6411" width="23.25" style="154" customWidth="1"/>
    <col min="6412" max="6412" width="20" style="154" bestFit="1" customWidth="1"/>
    <col min="6413" max="6654" width="10" style="154"/>
    <col min="6655" max="6655" width="28.75" style="154" customWidth="1"/>
    <col min="6656" max="6656" width="30.25" style="154" customWidth="1"/>
    <col min="6657" max="6657" width="13.75" style="154" bestFit="1" customWidth="1"/>
    <col min="6658" max="6658" width="8.75" style="154" bestFit="1" customWidth="1"/>
    <col min="6659" max="6659" width="12.125" style="154" customWidth="1"/>
    <col min="6660" max="6660" width="8.875" style="154" bestFit="1" customWidth="1"/>
    <col min="6661" max="6661" width="15.375" style="154" bestFit="1" customWidth="1"/>
    <col min="6662" max="6662" width="6.375" style="154" bestFit="1" customWidth="1"/>
    <col min="6663" max="6663" width="14.5" style="154" bestFit="1" customWidth="1"/>
    <col min="6664" max="6664" width="13.25" style="154" bestFit="1" customWidth="1"/>
    <col min="6665" max="6666" width="14.5" style="154" bestFit="1" customWidth="1"/>
    <col min="6667" max="6667" width="23.25" style="154" customWidth="1"/>
    <col min="6668" max="6668" width="20" style="154" bestFit="1" customWidth="1"/>
    <col min="6669" max="6910" width="10" style="154"/>
    <col min="6911" max="6911" width="28.75" style="154" customWidth="1"/>
    <col min="6912" max="6912" width="30.25" style="154" customWidth="1"/>
    <col min="6913" max="6913" width="13.75" style="154" bestFit="1" customWidth="1"/>
    <col min="6914" max="6914" width="8.75" style="154" bestFit="1" customWidth="1"/>
    <col min="6915" max="6915" width="12.125" style="154" customWidth="1"/>
    <col min="6916" max="6916" width="8.875" style="154" bestFit="1" customWidth="1"/>
    <col min="6917" max="6917" width="15.375" style="154" bestFit="1" customWidth="1"/>
    <col min="6918" max="6918" width="6.375" style="154" bestFit="1" customWidth="1"/>
    <col min="6919" max="6919" width="14.5" style="154" bestFit="1" customWidth="1"/>
    <col min="6920" max="6920" width="13.25" style="154" bestFit="1" customWidth="1"/>
    <col min="6921" max="6922" width="14.5" style="154" bestFit="1" customWidth="1"/>
    <col min="6923" max="6923" width="23.25" style="154" customWidth="1"/>
    <col min="6924" max="6924" width="20" style="154" bestFit="1" customWidth="1"/>
    <col min="6925" max="7166" width="10" style="154"/>
    <col min="7167" max="7167" width="28.75" style="154" customWidth="1"/>
    <col min="7168" max="7168" width="30.25" style="154" customWidth="1"/>
    <col min="7169" max="7169" width="13.75" style="154" bestFit="1" customWidth="1"/>
    <col min="7170" max="7170" width="8.75" style="154" bestFit="1" customWidth="1"/>
    <col min="7171" max="7171" width="12.125" style="154" customWidth="1"/>
    <col min="7172" max="7172" width="8.875" style="154" bestFit="1" customWidth="1"/>
    <col min="7173" max="7173" width="15.375" style="154" bestFit="1" customWidth="1"/>
    <col min="7174" max="7174" width="6.375" style="154" bestFit="1" customWidth="1"/>
    <col min="7175" max="7175" width="14.5" style="154" bestFit="1" customWidth="1"/>
    <col min="7176" max="7176" width="13.25" style="154" bestFit="1" customWidth="1"/>
    <col min="7177" max="7178" width="14.5" style="154" bestFit="1" customWidth="1"/>
    <col min="7179" max="7179" width="23.25" style="154" customWidth="1"/>
    <col min="7180" max="7180" width="20" style="154" bestFit="1" customWidth="1"/>
    <col min="7181" max="7422" width="10" style="154"/>
    <col min="7423" max="7423" width="28.75" style="154" customWidth="1"/>
    <col min="7424" max="7424" width="30.25" style="154" customWidth="1"/>
    <col min="7425" max="7425" width="13.75" style="154" bestFit="1" customWidth="1"/>
    <col min="7426" max="7426" width="8.75" style="154" bestFit="1" customWidth="1"/>
    <col min="7427" max="7427" width="12.125" style="154" customWidth="1"/>
    <col min="7428" max="7428" width="8.875" style="154" bestFit="1" customWidth="1"/>
    <col min="7429" max="7429" width="15.375" style="154" bestFit="1" customWidth="1"/>
    <col min="7430" max="7430" width="6.375" style="154" bestFit="1" customWidth="1"/>
    <col min="7431" max="7431" width="14.5" style="154" bestFit="1" customWidth="1"/>
    <col min="7432" max="7432" width="13.25" style="154" bestFit="1" customWidth="1"/>
    <col min="7433" max="7434" width="14.5" style="154" bestFit="1" customWidth="1"/>
    <col min="7435" max="7435" width="23.25" style="154" customWidth="1"/>
    <col min="7436" max="7436" width="20" style="154" bestFit="1" customWidth="1"/>
    <col min="7437" max="7678" width="10" style="154"/>
    <col min="7679" max="7679" width="28.75" style="154" customWidth="1"/>
    <col min="7680" max="7680" width="30.25" style="154" customWidth="1"/>
    <col min="7681" max="7681" width="13.75" style="154" bestFit="1" customWidth="1"/>
    <col min="7682" max="7682" width="8.75" style="154" bestFit="1" customWidth="1"/>
    <col min="7683" max="7683" width="12.125" style="154" customWidth="1"/>
    <col min="7684" max="7684" width="8.875" style="154" bestFit="1" customWidth="1"/>
    <col min="7685" max="7685" width="15.375" style="154" bestFit="1" customWidth="1"/>
    <col min="7686" max="7686" width="6.375" style="154" bestFit="1" customWidth="1"/>
    <col min="7687" max="7687" width="14.5" style="154" bestFit="1" customWidth="1"/>
    <col min="7688" max="7688" width="13.25" style="154" bestFit="1" customWidth="1"/>
    <col min="7689" max="7690" width="14.5" style="154" bestFit="1" customWidth="1"/>
    <col min="7691" max="7691" width="23.25" style="154" customWidth="1"/>
    <col min="7692" max="7692" width="20" style="154" bestFit="1" customWidth="1"/>
    <col min="7693" max="7934" width="10" style="154"/>
    <col min="7935" max="7935" width="28.75" style="154" customWidth="1"/>
    <col min="7936" max="7936" width="30.25" style="154" customWidth="1"/>
    <col min="7937" max="7937" width="13.75" style="154" bestFit="1" customWidth="1"/>
    <col min="7938" max="7938" width="8.75" style="154" bestFit="1" customWidth="1"/>
    <col min="7939" max="7939" width="12.125" style="154" customWidth="1"/>
    <col min="7940" max="7940" width="8.875" style="154" bestFit="1" customWidth="1"/>
    <col min="7941" max="7941" width="15.375" style="154" bestFit="1" customWidth="1"/>
    <col min="7942" max="7942" width="6.375" style="154" bestFit="1" customWidth="1"/>
    <col min="7943" max="7943" width="14.5" style="154" bestFit="1" customWidth="1"/>
    <col min="7944" max="7944" width="13.25" style="154" bestFit="1" customWidth="1"/>
    <col min="7945" max="7946" width="14.5" style="154" bestFit="1" customWidth="1"/>
    <col min="7947" max="7947" width="23.25" style="154" customWidth="1"/>
    <col min="7948" max="7948" width="20" style="154" bestFit="1" customWidth="1"/>
    <col min="7949" max="8190" width="10" style="154"/>
    <col min="8191" max="8191" width="28.75" style="154" customWidth="1"/>
    <col min="8192" max="8192" width="30.25" style="154" customWidth="1"/>
    <col min="8193" max="8193" width="13.75" style="154" bestFit="1" customWidth="1"/>
    <col min="8194" max="8194" width="8.75" style="154" bestFit="1" customWidth="1"/>
    <col min="8195" max="8195" width="12.125" style="154" customWidth="1"/>
    <col min="8196" max="8196" width="8.875" style="154" bestFit="1" customWidth="1"/>
    <col min="8197" max="8197" width="15.375" style="154" bestFit="1" customWidth="1"/>
    <col min="8198" max="8198" width="6.375" style="154" bestFit="1" customWidth="1"/>
    <col min="8199" max="8199" width="14.5" style="154" bestFit="1" customWidth="1"/>
    <col min="8200" max="8200" width="13.25" style="154" bestFit="1" customWidth="1"/>
    <col min="8201" max="8202" width="14.5" style="154" bestFit="1" customWidth="1"/>
    <col min="8203" max="8203" width="23.25" style="154" customWidth="1"/>
    <col min="8204" max="8204" width="20" style="154" bestFit="1" customWidth="1"/>
    <col min="8205" max="8446" width="10" style="154"/>
    <col min="8447" max="8447" width="28.75" style="154" customWidth="1"/>
    <col min="8448" max="8448" width="30.25" style="154" customWidth="1"/>
    <col min="8449" max="8449" width="13.75" style="154" bestFit="1" customWidth="1"/>
    <col min="8450" max="8450" width="8.75" style="154" bestFit="1" customWidth="1"/>
    <col min="8451" max="8451" width="12.125" style="154" customWidth="1"/>
    <col min="8452" max="8452" width="8.875" style="154" bestFit="1" customWidth="1"/>
    <col min="8453" max="8453" width="15.375" style="154" bestFit="1" customWidth="1"/>
    <col min="8454" max="8454" width="6.375" style="154" bestFit="1" customWidth="1"/>
    <col min="8455" max="8455" width="14.5" style="154" bestFit="1" customWidth="1"/>
    <col min="8456" max="8456" width="13.25" style="154" bestFit="1" customWidth="1"/>
    <col min="8457" max="8458" width="14.5" style="154" bestFit="1" customWidth="1"/>
    <col min="8459" max="8459" width="23.25" style="154" customWidth="1"/>
    <col min="8460" max="8460" width="20" style="154" bestFit="1" customWidth="1"/>
    <col min="8461" max="8702" width="10" style="154"/>
    <col min="8703" max="8703" width="28.75" style="154" customWidth="1"/>
    <col min="8704" max="8704" width="30.25" style="154" customWidth="1"/>
    <col min="8705" max="8705" width="13.75" style="154" bestFit="1" customWidth="1"/>
    <col min="8706" max="8706" width="8.75" style="154" bestFit="1" customWidth="1"/>
    <col min="8707" max="8707" width="12.125" style="154" customWidth="1"/>
    <col min="8708" max="8708" width="8.875" style="154" bestFit="1" customWidth="1"/>
    <col min="8709" max="8709" width="15.375" style="154" bestFit="1" customWidth="1"/>
    <col min="8710" max="8710" width="6.375" style="154" bestFit="1" customWidth="1"/>
    <col min="8711" max="8711" width="14.5" style="154" bestFit="1" customWidth="1"/>
    <col min="8712" max="8712" width="13.25" style="154" bestFit="1" customWidth="1"/>
    <col min="8713" max="8714" width="14.5" style="154" bestFit="1" customWidth="1"/>
    <col min="8715" max="8715" width="23.25" style="154" customWidth="1"/>
    <col min="8716" max="8716" width="20" style="154" bestFit="1" customWidth="1"/>
    <col min="8717" max="8958" width="10" style="154"/>
    <col min="8959" max="8959" width="28.75" style="154" customWidth="1"/>
    <col min="8960" max="8960" width="30.25" style="154" customWidth="1"/>
    <col min="8961" max="8961" width="13.75" style="154" bestFit="1" customWidth="1"/>
    <col min="8962" max="8962" width="8.75" style="154" bestFit="1" customWidth="1"/>
    <col min="8963" max="8963" width="12.125" style="154" customWidth="1"/>
    <col min="8964" max="8964" width="8.875" style="154" bestFit="1" customWidth="1"/>
    <col min="8965" max="8965" width="15.375" style="154" bestFit="1" customWidth="1"/>
    <col min="8966" max="8966" width="6.375" style="154" bestFit="1" customWidth="1"/>
    <col min="8967" max="8967" width="14.5" style="154" bestFit="1" customWidth="1"/>
    <col min="8968" max="8968" width="13.25" style="154" bestFit="1" customWidth="1"/>
    <col min="8969" max="8970" width="14.5" style="154" bestFit="1" customWidth="1"/>
    <col min="8971" max="8971" width="23.25" style="154" customWidth="1"/>
    <col min="8972" max="8972" width="20" style="154" bestFit="1" customWidth="1"/>
    <col min="8973" max="9214" width="10" style="154"/>
    <col min="9215" max="9215" width="28.75" style="154" customWidth="1"/>
    <col min="9216" max="9216" width="30.25" style="154" customWidth="1"/>
    <col min="9217" max="9217" width="13.75" style="154" bestFit="1" customWidth="1"/>
    <col min="9218" max="9218" width="8.75" style="154" bestFit="1" customWidth="1"/>
    <col min="9219" max="9219" width="12.125" style="154" customWidth="1"/>
    <col min="9220" max="9220" width="8.875" style="154" bestFit="1" customWidth="1"/>
    <col min="9221" max="9221" width="15.375" style="154" bestFit="1" customWidth="1"/>
    <col min="9222" max="9222" width="6.375" style="154" bestFit="1" customWidth="1"/>
    <col min="9223" max="9223" width="14.5" style="154" bestFit="1" customWidth="1"/>
    <col min="9224" max="9224" width="13.25" style="154" bestFit="1" customWidth="1"/>
    <col min="9225" max="9226" width="14.5" style="154" bestFit="1" customWidth="1"/>
    <col min="9227" max="9227" width="23.25" style="154" customWidth="1"/>
    <col min="9228" max="9228" width="20" style="154" bestFit="1" customWidth="1"/>
    <col min="9229" max="9470" width="10" style="154"/>
    <col min="9471" max="9471" width="28.75" style="154" customWidth="1"/>
    <col min="9472" max="9472" width="30.25" style="154" customWidth="1"/>
    <col min="9473" max="9473" width="13.75" style="154" bestFit="1" customWidth="1"/>
    <col min="9474" max="9474" width="8.75" style="154" bestFit="1" customWidth="1"/>
    <col min="9475" max="9475" width="12.125" style="154" customWidth="1"/>
    <col min="9476" max="9476" width="8.875" style="154" bestFit="1" customWidth="1"/>
    <col min="9477" max="9477" width="15.375" style="154" bestFit="1" customWidth="1"/>
    <col min="9478" max="9478" width="6.375" style="154" bestFit="1" customWidth="1"/>
    <col min="9479" max="9479" width="14.5" style="154" bestFit="1" customWidth="1"/>
    <col min="9480" max="9480" width="13.25" style="154" bestFit="1" customWidth="1"/>
    <col min="9481" max="9482" width="14.5" style="154" bestFit="1" customWidth="1"/>
    <col min="9483" max="9483" width="23.25" style="154" customWidth="1"/>
    <col min="9484" max="9484" width="20" style="154" bestFit="1" customWidth="1"/>
    <col min="9485" max="9726" width="10" style="154"/>
    <col min="9727" max="9727" width="28.75" style="154" customWidth="1"/>
    <col min="9728" max="9728" width="30.25" style="154" customWidth="1"/>
    <col min="9729" max="9729" width="13.75" style="154" bestFit="1" customWidth="1"/>
    <col min="9730" max="9730" width="8.75" style="154" bestFit="1" customWidth="1"/>
    <col min="9731" max="9731" width="12.125" style="154" customWidth="1"/>
    <col min="9732" max="9732" width="8.875" style="154" bestFit="1" customWidth="1"/>
    <col min="9733" max="9733" width="15.375" style="154" bestFit="1" customWidth="1"/>
    <col min="9734" max="9734" width="6.375" style="154" bestFit="1" customWidth="1"/>
    <col min="9735" max="9735" width="14.5" style="154" bestFit="1" customWidth="1"/>
    <col min="9736" max="9736" width="13.25" style="154" bestFit="1" customWidth="1"/>
    <col min="9737" max="9738" width="14.5" style="154" bestFit="1" customWidth="1"/>
    <col min="9739" max="9739" width="23.25" style="154" customWidth="1"/>
    <col min="9740" max="9740" width="20" style="154" bestFit="1" customWidth="1"/>
    <col min="9741" max="9982" width="10" style="154"/>
    <col min="9983" max="9983" width="28.75" style="154" customWidth="1"/>
    <col min="9984" max="9984" width="30.25" style="154" customWidth="1"/>
    <col min="9985" max="9985" width="13.75" style="154" bestFit="1" customWidth="1"/>
    <col min="9986" max="9986" width="8.75" style="154" bestFit="1" customWidth="1"/>
    <col min="9987" max="9987" width="12.125" style="154" customWidth="1"/>
    <col min="9988" max="9988" width="8.875" style="154" bestFit="1" customWidth="1"/>
    <col min="9989" max="9989" width="15.375" style="154" bestFit="1" customWidth="1"/>
    <col min="9990" max="9990" width="6.375" style="154" bestFit="1" customWidth="1"/>
    <col min="9991" max="9991" width="14.5" style="154" bestFit="1" customWidth="1"/>
    <col min="9992" max="9992" width="13.25" style="154" bestFit="1" customWidth="1"/>
    <col min="9993" max="9994" width="14.5" style="154" bestFit="1" customWidth="1"/>
    <col min="9995" max="9995" width="23.25" style="154" customWidth="1"/>
    <col min="9996" max="9996" width="20" style="154" bestFit="1" customWidth="1"/>
    <col min="9997" max="10238" width="10" style="154"/>
    <col min="10239" max="10239" width="28.75" style="154" customWidth="1"/>
    <col min="10240" max="10240" width="30.25" style="154" customWidth="1"/>
    <col min="10241" max="10241" width="13.75" style="154" bestFit="1" customWidth="1"/>
    <col min="10242" max="10242" width="8.75" style="154" bestFit="1" customWidth="1"/>
    <col min="10243" max="10243" width="12.125" style="154" customWidth="1"/>
    <col min="10244" max="10244" width="8.875" style="154" bestFit="1" customWidth="1"/>
    <col min="10245" max="10245" width="15.375" style="154" bestFit="1" customWidth="1"/>
    <col min="10246" max="10246" width="6.375" style="154" bestFit="1" customWidth="1"/>
    <col min="10247" max="10247" width="14.5" style="154" bestFit="1" customWidth="1"/>
    <col min="10248" max="10248" width="13.25" style="154" bestFit="1" customWidth="1"/>
    <col min="10249" max="10250" width="14.5" style="154" bestFit="1" customWidth="1"/>
    <col min="10251" max="10251" width="23.25" style="154" customWidth="1"/>
    <col min="10252" max="10252" width="20" style="154" bestFit="1" customWidth="1"/>
    <col min="10253" max="10494" width="10" style="154"/>
    <col min="10495" max="10495" width="28.75" style="154" customWidth="1"/>
    <col min="10496" max="10496" width="30.25" style="154" customWidth="1"/>
    <col min="10497" max="10497" width="13.75" style="154" bestFit="1" customWidth="1"/>
    <col min="10498" max="10498" width="8.75" style="154" bestFit="1" customWidth="1"/>
    <col min="10499" max="10499" width="12.125" style="154" customWidth="1"/>
    <col min="10500" max="10500" width="8.875" style="154" bestFit="1" customWidth="1"/>
    <col min="10501" max="10501" width="15.375" style="154" bestFit="1" customWidth="1"/>
    <col min="10502" max="10502" width="6.375" style="154" bestFit="1" customWidth="1"/>
    <col min="10503" max="10503" width="14.5" style="154" bestFit="1" customWidth="1"/>
    <col min="10504" max="10504" width="13.25" style="154" bestFit="1" customWidth="1"/>
    <col min="10505" max="10506" width="14.5" style="154" bestFit="1" customWidth="1"/>
    <col min="10507" max="10507" width="23.25" style="154" customWidth="1"/>
    <col min="10508" max="10508" width="20" style="154" bestFit="1" customWidth="1"/>
    <col min="10509" max="10750" width="10" style="154"/>
    <col min="10751" max="10751" width="28.75" style="154" customWidth="1"/>
    <col min="10752" max="10752" width="30.25" style="154" customWidth="1"/>
    <col min="10753" max="10753" width="13.75" style="154" bestFit="1" customWidth="1"/>
    <col min="10754" max="10754" width="8.75" style="154" bestFit="1" customWidth="1"/>
    <col min="10755" max="10755" width="12.125" style="154" customWidth="1"/>
    <col min="10756" max="10756" width="8.875" style="154" bestFit="1" customWidth="1"/>
    <col min="10757" max="10757" width="15.375" style="154" bestFit="1" customWidth="1"/>
    <col min="10758" max="10758" width="6.375" style="154" bestFit="1" customWidth="1"/>
    <col min="10759" max="10759" width="14.5" style="154" bestFit="1" customWidth="1"/>
    <col min="10760" max="10760" width="13.25" style="154" bestFit="1" customWidth="1"/>
    <col min="10761" max="10762" width="14.5" style="154" bestFit="1" customWidth="1"/>
    <col min="10763" max="10763" width="23.25" style="154" customWidth="1"/>
    <col min="10764" max="10764" width="20" style="154" bestFit="1" customWidth="1"/>
    <col min="10765" max="11006" width="10" style="154"/>
    <col min="11007" max="11007" width="28.75" style="154" customWidth="1"/>
    <col min="11008" max="11008" width="30.25" style="154" customWidth="1"/>
    <col min="11009" max="11009" width="13.75" style="154" bestFit="1" customWidth="1"/>
    <col min="11010" max="11010" width="8.75" style="154" bestFit="1" customWidth="1"/>
    <col min="11011" max="11011" width="12.125" style="154" customWidth="1"/>
    <col min="11012" max="11012" width="8.875" style="154" bestFit="1" customWidth="1"/>
    <col min="11013" max="11013" width="15.375" style="154" bestFit="1" customWidth="1"/>
    <col min="11014" max="11014" width="6.375" style="154" bestFit="1" customWidth="1"/>
    <col min="11015" max="11015" width="14.5" style="154" bestFit="1" customWidth="1"/>
    <col min="11016" max="11016" width="13.25" style="154" bestFit="1" customWidth="1"/>
    <col min="11017" max="11018" width="14.5" style="154" bestFit="1" customWidth="1"/>
    <col min="11019" max="11019" width="23.25" style="154" customWidth="1"/>
    <col min="11020" max="11020" width="20" style="154" bestFit="1" customWidth="1"/>
    <col min="11021" max="11262" width="10" style="154"/>
    <col min="11263" max="11263" width="28.75" style="154" customWidth="1"/>
    <col min="11264" max="11264" width="30.25" style="154" customWidth="1"/>
    <col min="11265" max="11265" width="13.75" style="154" bestFit="1" customWidth="1"/>
    <col min="11266" max="11266" width="8.75" style="154" bestFit="1" customWidth="1"/>
    <col min="11267" max="11267" width="12.125" style="154" customWidth="1"/>
    <col min="11268" max="11268" width="8.875" style="154" bestFit="1" customWidth="1"/>
    <col min="11269" max="11269" width="15.375" style="154" bestFit="1" customWidth="1"/>
    <col min="11270" max="11270" width="6.375" style="154" bestFit="1" customWidth="1"/>
    <col min="11271" max="11271" width="14.5" style="154" bestFit="1" customWidth="1"/>
    <col min="11272" max="11272" width="13.25" style="154" bestFit="1" customWidth="1"/>
    <col min="11273" max="11274" width="14.5" style="154" bestFit="1" customWidth="1"/>
    <col min="11275" max="11275" width="23.25" style="154" customWidth="1"/>
    <col min="11276" max="11276" width="20" style="154" bestFit="1" customWidth="1"/>
    <col min="11277" max="11518" width="10" style="154"/>
    <col min="11519" max="11519" width="28.75" style="154" customWidth="1"/>
    <col min="11520" max="11520" width="30.25" style="154" customWidth="1"/>
    <col min="11521" max="11521" width="13.75" style="154" bestFit="1" customWidth="1"/>
    <col min="11522" max="11522" width="8.75" style="154" bestFit="1" customWidth="1"/>
    <col min="11523" max="11523" width="12.125" style="154" customWidth="1"/>
    <col min="11524" max="11524" width="8.875" style="154" bestFit="1" customWidth="1"/>
    <col min="11525" max="11525" width="15.375" style="154" bestFit="1" customWidth="1"/>
    <col min="11526" max="11526" width="6.375" style="154" bestFit="1" customWidth="1"/>
    <col min="11527" max="11527" width="14.5" style="154" bestFit="1" customWidth="1"/>
    <col min="11528" max="11528" width="13.25" style="154" bestFit="1" customWidth="1"/>
    <col min="11529" max="11530" width="14.5" style="154" bestFit="1" customWidth="1"/>
    <col min="11531" max="11531" width="23.25" style="154" customWidth="1"/>
    <col min="11532" max="11532" width="20" style="154" bestFit="1" customWidth="1"/>
    <col min="11533" max="11774" width="10" style="154"/>
    <col min="11775" max="11775" width="28.75" style="154" customWidth="1"/>
    <col min="11776" max="11776" width="30.25" style="154" customWidth="1"/>
    <col min="11777" max="11777" width="13.75" style="154" bestFit="1" customWidth="1"/>
    <col min="11778" max="11778" width="8.75" style="154" bestFit="1" customWidth="1"/>
    <col min="11779" max="11779" width="12.125" style="154" customWidth="1"/>
    <col min="11780" max="11780" width="8.875" style="154" bestFit="1" customWidth="1"/>
    <col min="11781" max="11781" width="15.375" style="154" bestFit="1" customWidth="1"/>
    <col min="11782" max="11782" width="6.375" style="154" bestFit="1" customWidth="1"/>
    <col min="11783" max="11783" width="14.5" style="154" bestFit="1" customWidth="1"/>
    <col min="11784" max="11784" width="13.25" style="154" bestFit="1" customWidth="1"/>
    <col min="11785" max="11786" width="14.5" style="154" bestFit="1" customWidth="1"/>
    <col min="11787" max="11787" width="23.25" style="154" customWidth="1"/>
    <col min="11788" max="11788" width="20" style="154" bestFit="1" customWidth="1"/>
    <col min="11789" max="12030" width="10" style="154"/>
    <col min="12031" max="12031" width="28.75" style="154" customWidth="1"/>
    <col min="12032" max="12032" width="30.25" style="154" customWidth="1"/>
    <col min="12033" max="12033" width="13.75" style="154" bestFit="1" customWidth="1"/>
    <col min="12034" max="12034" width="8.75" style="154" bestFit="1" customWidth="1"/>
    <col min="12035" max="12035" width="12.125" style="154" customWidth="1"/>
    <col min="12036" max="12036" width="8.875" style="154" bestFit="1" customWidth="1"/>
    <col min="12037" max="12037" width="15.375" style="154" bestFit="1" customWidth="1"/>
    <col min="12038" max="12038" width="6.375" style="154" bestFit="1" customWidth="1"/>
    <col min="12039" max="12039" width="14.5" style="154" bestFit="1" customWidth="1"/>
    <col min="12040" max="12040" width="13.25" style="154" bestFit="1" customWidth="1"/>
    <col min="12041" max="12042" width="14.5" style="154" bestFit="1" customWidth="1"/>
    <col min="12043" max="12043" width="23.25" style="154" customWidth="1"/>
    <col min="12044" max="12044" width="20" style="154" bestFit="1" customWidth="1"/>
    <col min="12045" max="12286" width="10" style="154"/>
    <col min="12287" max="12287" width="28.75" style="154" customWidth="1"/>
    <col min="12288" max="12288" width="30.25" style="154" customWidth="1"/>
    <col min="12289" max="12289" width="13.75" style="154" bestFit="1" customWidth="1"/>
    <col min="12290" max="12290" width="8.75" style="154" bestFit="1" customWidth="1"/>
    <col min="12291" max="12291" width="12.125" style="154" customWidth="1"/>
    <col min="12292" max="12292" width="8.875" style="154" bestFit="1" customWidth="1"/>
    <col min="12293" max="12293" width="15.375" style="154" bestFit="1" customWidth="1"/>
    <col min="12294" max="12294" width="6.375" style="154" bestFit="1" customWidth="1"/>
    <col min="12295" max="12295" width="14.5" style="154" bestFit="1" customWidth="1"/>
    <col min="12296" max="12296" width="13.25" style="154" bestFit="1" customWidth="1"/>
    <col min="12297" max="12298" width="14.5" style="154" bestFit="1" customWidth="1"/>
    <col min="12299" max="12299" width="23.25" style="154" customWidth="1"/>
    <col min="12300" max="12300" width="20" style="154" bestFit="1" customWidth="1"/>
    <col min="12301" max="12542" width="10" style="154"/>
    <col min="12543" max="12543" width="28.75" style="154" customWidth="1"/>
    <col min="12544" max="12544" width="30.25" style="154" customWidth="1"/>
    <col min="12545" max="12545" width="13.75" style="154" bestFit="1" customWidth="1"/>
    <col min="12546" max="12546" width="8.75" style="154" bestFit="1" customWidth="1"/>
    <col min="12547" max="12547" width="12.125" style="154" customWidth="1"/>
    <col min="12548" max="12548" width="8.875" style="154" bestFit="1" customWidth="1"/>
    <col min="12549" max="12549" width="15.375" style="154" bestFit="1" customWidth="1"/>
    <col min="12550" max="12550" width="6.375" style="154" bestFit="1" customWidth="1"/>
    <col min="12551" max="12551" width="14.5" style="154" bestFit="1" customWidth="1"/>
    <col min="12552" max="12552" width="13.25" style="154" bestFit="1" customWidth="1"/>
    <col min="12553" max="12554" width="14.5" style="154" bestFit="1" customWidth="1"/>
    <col min="12555" max="12555" width="23.25" style="154" customWidth="1"/>
    <col min="12556" max="12556" width="20" style="154" bestFit="1" customWidth="1"/>
    <col min="12557" max="12798" width="10" style="154"/>
    <col min="12799" max="12799" width="28.75" style="154" customWidth="1"/>
    <col min="12800" max="12800" width="30.25" style="154" customWidth="1"/>
    <col min="12801" max="12801" width="13.75" style="154" bestFit="1" customWidth="1"/>
    <col min="12802" max="12802" width="8.75" style="154" bestFit="1" customWidth="1"/>
    <col min="12803" max="12803" width="12.125" style="154" customWidth="1"/>
    <col min="12804" max="12804" width="8.875" style="154" bestFit="1" customWidth="1"/>
    <col min="12805" max="12805" width="15.375" style="154" bestFit="1" customWidth="1"/>
    <col min="12806" max="12806" width="6.375" style="154" bestFit="1" customWidth="1"/>
    <col min="12807" max="12807" width="14.5" style="154" bestFit="1" customWidth="1"/>
    <col min="12808" max="12808" width="13.25" style="154" bestFit="1" customWidth="1"/>
    <col min="12809" max="12810" width="14.5" style="154" bestFit="1" customWidth="1"/>
    <col min="12811" max="12811" width="23.25" style="154" customWidth="1"/>
    <col min="12812" max="12812" width="20" style="154" bestFit="1" customWidth="1"/>
    <col min="12813" max="13054" width="10" style="154"/>
    <col min="13055" max="13055" width="28.75" style="154" customWidth="1"/>
    <col min="13056" max="13056" width="30.25" style="154" customWidth="1"/>
    <col min="13057" max="13057" width="13.75" style="154" bestFit="1" customWidth="1"/>
    <col min="13058" max="13058" width="8.75" style="154" bestFit="1" customWidth="1"/>
    <col min="13059" max="13059" width="12.125" style="154" customWidth="1"/>
    <col min="13060" max="13060" width="8.875" style="154" bestFit="1" customWidth="1"/>
    <col min="13061" max="13061" width="15.375" style="154" bestFit="1" customWidth="1"/>
    <col min="13062" max="13062" width="6.375" style="154" bestFit="1" customWidth="1"/>
    <col min="13063" max="13063" width="14.5" style="154" bestFit="1" customWidth="1"/>
    <col min="13064" max="13064" width="13.25" style="154" bestFit="1" customWidth="1"/>
    <col min="13065" max="13066" width="14.5" style="154" bestFit="1" customWidth="1"/>
    <col min="13067" max="13067" width="23.25" style="154" customWidth="1"/>
    <col min="13068" max="13068" width="20" style="154" bestFit="1" customWidth="1"/>
    <col min="13069" max="13310" width="10" style="154"/>
    <col min="13311" max="13311" width="28.75" style="154" customWidth="1"/>
    <col min="13312" max="13312" width="30.25" style="154" customWidth="1"/>
    <col min="13313" max="13313" width="13.75" style="154" bestFit="1" customWidth="1"/>
    <col min="13314" max="13314" width="8.75" style="154" bestFit="1" customWidth="1"/>
    <col min="13315" max="13315" width="12.125" style="154" customWidth="1"/>
    <col min="13316" max="13316" width="8.875" style="154" bestFit="1" customWidth="1"/>
    <col min="13317" max="13317" width="15.375" style="154" bestFit="1" customWidth="1"/>
    <col min="13318" max="13318" width="6.375" style="154" bestFit="1" customWidth="1"/>
    <col min="13319" max="13319" width="14.5" style="154" bestFit="1" customWidth="1"/>
    <col min="13320" max="13320" width="13.25" style="154" bestFit="1" customWidth="1"/>
    <col min="13321" max="13322" width="14.5" style="154" bestFit="1" customWidth="1"/>
    <col min="13323" max="13323" width="23.25" style="154" customWidth="1"/>
    <col min="13324" max="13324" width="20" style="154" bestFit="1" customWidth="1"/>
    <col min="13325" max="13566" width="10" style="154"/>
    <col min="13567" max="13567" width="28.75" style="154" customWidth="1"/>
    <col min="13568" max="13568" width="30.25" style="154" customWidth="1"/>
    <col min="13569" max="13569" width="13.75" style="154" bestFit="1" customWidth="1"/>
    <col min="13570" max="13570" width="8.75" style="154" bestFit="1" customWidth="1"/>
    <col min="13571" max="13571" width="12.125" style="154" customWidth="1"/>
    <col min="13572" max="13572" width="8.875" style="154" bestFit="1" customWidth="1"/>
    <col min="13573" max="13573" width="15.375" style="154" bestFit="1" customWidth="1"/>
    <col min="13574" max="13574" width="6.375" style="154" bestFit="1" customWidth="1"/>
    <col min="13575" max="13575" width="14.5" style="154" bestFit="1" customWidth="1"/>
    <col min="13576" max="13576" width="13.25" style="154" bestFit="1" customWidth="1"/>
    <col min="13577" max="13578" width="14.5" style="154" bestFit="1" customWidth="1"/>
    <col min="13579" max="13579" width="23.25" style="154" customWidth="1"/>
    <col min="13580" max="13580" width="20" style="154" bestFit="1" customWidth="1"/>
    <col min="13581" max="13822" width="10" style="154"/>
    <col min="13823" max="13823" width="28.75" style="154" customWidth="1"/>
    <col min="13824" max="13824" width="30.25" style="154" customWidth="1"/>
    <col min="13825" max="13825" width="13.75" style="154" bestFit="1" customWidth="1"/>
    <col min="13826" max="13826" width="8.75" style="154" bestFit="1" customWidth="1"/>
    <col min="13827" max="13827" width="12.125" style="154" customWidth="1"/>
    <col min="13828" max="13828" width="8.875" style="154" bestFit="1" customWidth="1"/>
    <col min="13829" max="13829" width="15.375" style="154" bestFit="1" customWidth="1"/>
    <col min="13830" max="13830" width="6.375" style="154" bestFit="1" customWidth="1"/>
    <col min="13831" max="13831" width="14.5" style="154" bestFit="1" customWidth="1"/>
    <col min="13832" max="13832" width="13.25" style="154" bestFit="1" customWidth="1"/>
    <col min="13833" max="13834" width="14.5" style="154" bestFit="1" customWidth="1"/>
    <col min="13835" max="13835" width="23.25" style="154" customWidth="1"/>
    <col min="13836" max="13836" width="20" style="154" bestFit="1" customWidth="1"/>
    <col min="13837" max="14078" width="10" style="154"/>
    <col min="14079" max="14079" width="28.75" style="154" customWidth="1"/>
    <col min="14080" max="14080" width="30.25" style="154" customWidth="1"/>
    <col min="14081" max="14081" width="13.75" style="154" bestFit="1" customWidth="1"/>
    <col min="14082" max="14082" width="8.75" style="154" bestFit="1" customWidth="1"/>
    <col min="14083" max="14083" width="12.125" style="154" customWidth="1"/>
    <col min="14084" max="14084" width="8.875" style="154" bestFit="1" customWidth="1"/>
    <col min="14085" max="14085" width="15.375" style="154" bestFit="1" customWidth="1"/>
    <col min="14086" max="14086" width="6.375" style="154" bestFit="1" customWidth="1"/>
    <col min="14087" max="14087" width="14.5" style="154" bestFit="1" customWidth="1"/>
    <col min="14088" max="14088" width="13.25" style="154" bestFit="1" customWidth="1"/>
    <col min="14089" max="14090" width="14.5" style="154" bestFit="1" customWidth="1"/>
    <col min="14091" max="14091" width="23.25" style="154" customWidth="1"/>
    <col min="14092" max="14092" width="20" style="154" bestFit="1" customWidth="1"/>
    <col min="14093" max="14334" width="10" style="154"/>
    <col min="14335" max="14335" width="28.75" style="154" customWidth="1"/>
    <col min="14336" max="14336" width="30.25" style="154" customWidth="1"/>
    <col min="14337" max="14337" width="13.75" style="154" bestFit="1" customWidth="1"/>
    <col min="14338" max="14338" width="8.75" style="154" bestFit="1" customWidth="1"/>
    <col min="14339" max="14339" width="12.125" style="154" customWidth="1"/>
    <col min="14340" max="14340" width="8.875" style="154" bestFit="1" customWidth="1"/>
    <col min="14341" max="14341" width="15.375" style="154" bestFit="1" customWidth="1"/>
    <col min="14342" max="14342" width="6.375" style="154" bestFit="1" customWidth="1"/>
    <col min="14343" max="14343" width="14.5" style="154" bestFit="1" customWidth="1"/>
    <col min="14344" max="14344" width="13.25" style="154" bestFit="1" customWidth="1"/>
    <col min="14345" max="14346" width="14.5" style="154" bestFit="1" customWidth="1"/>
    <col min="14347" max="14347" width="23.25" style="154" customWidth="1"/>
    <col min="14348" max="14348" width="20" style="154" bestFit="1" customWidth="1"/>
    <col min="14349" max="14590" width="10" style="154"/>
    <col min="14591" max="14591" width="28.75" style="154" customWidth="1"/>
    <col min="14592" max="14592" width="30.25" style="154" customWidth="1"/>
    <col min="14593" max="14593" width="13.75" style="154" bestFit="1" customWidth="1"/>
    <col min="14594" max="14594" width="8.75" style="154" bestFit="1" customWidth="1"/>
    <col min="14595" max="14595" width="12.125" style="154" customWidth="1"/>
    <col min="14596" max="14596" width="8.875" style="154" bestFit="1" customWidth="1"/>
    <col min="14597" max="14597" width="15.375" style="154" bestFit="1" customWidth="1"/>
    <col min="14598" max="14598" width="6.375" style="154" bestFit="1" customWidth="1"/>
    <col min="14599" max="14599" width="14.5" style="154" bestFit="1" customWidth="1"/>
    <col min="14600" max="14600" width="13.25" style="154" bestFit="1" customWidth="1"/>
    <col min="14601" max="14602" width="14.5" style="154" bestFit="1" customWidth="1"/>
    <col min="14603" max="14603" width="23.25" style="154" customWidth="1"/>
    <col min="14604" max="14604" width="20" style="154" bestFit="1" customWidth="1"/>
    <col min="14605" max="14846" width="10" style="154"/>
    <col min="14847" max="14847" width="28.75" style="154" customWidth="1"/>
    <col min="14848" max="14848" width="30.25" style="154" customWidth="1"/>
    <col min="14849" max="14849" width="13.75" style="154" bestFit="1" customWidth="1"/>
    <col min="14850" max="14850" width="8.75" style="154" bestFit="1" customWidth="1"/>
    <col min="14851" max="14851" width="12.125" style="154" customWidth="1"/>
    <col min="14852" max="14852" width="8.875" style="154" bestFit="1" customWidth="1"/>
    <col min="14853" max="14853" width="15.375" style="154" bestFit="1" customWidth="1"/>
    <col min="14854" max="14854" width="6.375" style="154" bestFit="1" customWidth="1"/>
    <col min="14855" max="14855" width="14.5" style="154" bestFit="1" customWidth="1"/>
    <col min="14856" max="14856" width="13.25" style="154" bestFit="1" customWidth="1"/>
    <col min="14857" max="14858" width="14.5" style="154" bestFit="1" customWidth="1"/>
    <col min="14859" max="14859" width="23.25" style="154" customWidth="1"/>
    <col min="14860" max="14860" width="20" style="154" bestFit="1" customWidth="1"/>
    <col min="14861" max="15102" width="10" style="154"/>
    <col min="15103" max="15103" width="28.75" style="154" customWidth="1"/>
    <col min="15104" max="15104" width="30.25" style="154" customWidth="1"/>
    <col min="15105" max="15105" width="13.75" style="154" bestFit="1" customWidth="1"/>
    <col min="15106" max="15106" width="8.75" style="154" bestFit="1" customWidth="1"/>
    <col min="15107" max="15107" width="12.125" style="154" customWidth="1"/>
    <col min="15108" max="15108" width="8.875" style="154" bestFit="1" customWidth="1"/>
    <col min="15109" max="15109" width="15.375" style="154" bestFit="1" customWidth="1"/>
    <col min="15110" max="15110" width="6.375" style="154" bestFit="1" customWidth="1"/>
    <col min="15111" max="15111" width="14.5" style="154" bestFit="1" customWidth="1"/>
    <col min="15112" max="15112" width="13.25" style="154" bestFit="1" customWidth="1"/>
    <col min="15113" max="15114" width="14.5" style="154" bestFit="1" customWidth="1"/>
    <col min="15115" max="15115" width="23.25" style="154" customWidth="1"/>
    <col min="15116" max="15116" width="20" style="154" bestFit="1" customWidth="1"/>
    <col min="15117" max="15358" width="10" style="154"/>
    <col min="15359" max="15359" width="28.75" style="154" customWidth="1"/>
    <col min="15360" max="15360" width="30.25" style="154" customWidth="1"/>
    <col min="15361" max="15361" width="13.75" style="154" bestFit="1" customWidth="1"/>
    <col min="15362" max="15362" width="8.75" style="154" bestFit="1" customWidth="1"/>
    <col min="15363" max="15363" width="12.125" style="154" customWidth="1"/>
    <col min="15364" max="15364" width="8.875" style="154" bestFit="1" customWidth="1"/>
    <col min="15365" max="15365" width="15.375" style="154" bestFit="1" customWidth="1"/>
    <col min="15366" max="15366" width="6.375" style="154" bestFit="1" customWidth="1"/>
    <col min="15367" max="15367" width="14.5" style="154" bestFit="1" customWidth="1"/>
    <col min="15368" max="15368" width="13.25" style="154" bestFit="1" customWidth="1"/>
    <col min="15369" max="15370" width="14.5" style="154" bestFit="1" customWidth="1"/>
    <col min="15371" max="15371" width="23.25" style="154" customWidth="1"/>
    <col min="15372" max="15372" width="20" style="154" bestFit="1" customWidth="1"/>
    <col min="15373" max="15614" width="10" style="154"/>
    <col min="15615" max="15615" width="28.75" style="154" customWidth="1"/>
    <col min="15616" max="15616" width="30.25" style="154" customWidth="1"/>
    <col min="15617" max="15617" width="13.75" style="154" bestFit="1" customWidth="1"/>
    <col min="15618" max="15618" width="8.75" style="154" bestFit="1" customWidth="1"/>
    <col min="15619" max="15619" width="12.125" style="154" customWidth="1"/>
    <col min="15620" max="15620" width="8.875" style="154" bestFit="1" customWidth="1"/>
    <col min="15621" max="15621" width="15.375" style="154" bestFit="1" customWidth="1"/>
    <col min="15622" max="15622" width="6.375" style="154" bestFit="1" customWidth="1"/>
    <col min="15623" max="15623" width="14.5" style="154" bestFit="1" customWidth="1"/>
    <col min="15624" max="15624" width="13.25" style="154" bestFit="1" customWidth="1"/>
    <col min="15625" max="15626" width="14.5" style="154" bestFit="1" customWidth="1"/>
    <col min="15627" max="15627" width="23.25" style="154" customWidth="1"/>
    <col min="15628" max="15628" width="20" style="154" bestFit="1" customWidth="1"/>
    <col min="15629" max="15870" width="10" style="154"/>
    <col min="15871" max="15871" width="28.75" style="154" customWidth="1"/>
    <col min="15872" max="15872" width="30.25" style="154" customWidth="1"/>
    <col min="15873" max="15873" width="13.75" style="154" bestFit="1" customWidth="1"/>
    <col min="15874" max="15874" width="8.75" style="154" bestFit="1" customWidth="1"/>
    <col min="15875" max="15875" width="12.125" style="154" customWidth="1"/>
    <col min="15876" max="15876" width="8.875" style="154" bestFit="1" customWidth="1"/>
    <col min="15877" max="15877" width="15.375" style="154" bestFit="1" customWidth="1"/>
    <col min="15878" max="15878" width="6.375" style="154" bestFit="1" customWidth="1"/>
    <col min="15879" max="15879" width="14.5" style="154" bestFit="1" customWidth="1"/>
    <col min="15880" max="15880" width="13.25" style="154" bestFit="1" customWidth="1"/>
    <col min="15881" max="15882" width="14.5" style="154" bestFit="1" customWidth="1"/>
    <col min="15883" max="15883" width="23.25" style="154" customWidth="1"/>
    <col min="15884" max="15884" width="20" style="154" bestFit="1" customWidth="1"/>
    <col min="15885" max="16126" width="10" style="154"/>
    <col min="16127" max="16127" width="28.75" style="154" customWidth="1"/>
    <col min="16128" max="16128" width="30.25" style="154" customWidth="1"/>
    <col min="16129" max="16129" width="13.75" style="154" bestFit="1" customWidth="1"/>
    <col min="16130" max="16130" width="8.75" style="154" bestFit="1" customWidth="1"/>
    <col min="16131" max="16131" width="12.125" style="154" customWidth="1"/>
    <col min="16132" max="16132" width="8.875" style="154" bestFit="1" customWidth="1"/>
    <col min="16133" max="16133" width="15.375" style="154" bestFit="1" customWidth="1"/>
    <col min="16134" max="16134" width="6.375" style="154" bestFit="1" customWidth="1"/>
    <col min="16135" max="16135" width="14.5" style="154" bestFit="1" customWidth="1"/>
    <col min="16136" max="16136" width="13.25" style="154" bestFit="1" customWidth="1"/>
    <col min="16137" max="16138" width="14.5" style="154" bestFit="1" customWidth="1"/>
    <col min="16139" max="16139" width="23.25" style="154" customWidth="1"/>
    <col min="16140" max="16140" width="20" style="154" bestFit="1" customWidth="1"/>
    <col min="16141" max="16384" width="10" style="154"/>
  </cols>
  <sheetData>
    <row r="1" spans="1:12">
      <c r="A1" s="153" t="s">
        <v>1112</v>
      </c>
      <c r="B1" s="187"/>
      <c r="C1" s="187"/>
      <c r="D1" s="187"/>
      <c r="E1" s="187"/>
      <c r="F1" s="187"/>
    </row>
    <row r="2" spans="1:12">
      <c r="A2" s="155"/>
    </row>
    <row r="3" spans="1:12">
      <c r="A3" s="185" t="s">
        <v>201</v>
      </c>
      <c r="B3" s="185" t="s">
        <v>1113</v>
      </c>
      <c r="C3" s="185" t="s">
        <v>1114</v>
      </c>
      <c r="D3" s="185" t="s">
        <v>1115</v>
      </c>
      <c r="E3" s="185" t="s">
        <v>1116</v>
      </c>
      <c r="F3" s="185" t="s">
        <v>1117</v>
      </c>
      <c r="G3" s="185" t="s">
        <v>1118</v>
      </c>
      <c r="H3" s="185" t="s">
        <v>926</v>
      </c>
    </row>
    <row r="4" spans="1:12">
      <c r="A4" s="187" t="s">
        <v>1290</v>
      </c>
      <c r="B4" s="154" t="s">
        <v>1119</v>
      </c>
      <c r="C4" s="154">
        <v>36</v>
      </c>
      <c r="D4" s="154" t="s">
        <v>1120</v>
      </c>
      <c r="E4" s="154">
        <v>96</v>
      </c>
      <c r="F4" s="154" t="s">
        <v>1289</v>
      </c>
    </row>
    <row r="5" spans="1:12">
      <c r="A5" s="187"/>
      <c r="B5" s="187"/>
      <c r="C5" s="187"/>
      <c r="D5" s="187"/>
      <c r="E5" s="187"/>
      <c r="F5" s="187"/>
      <c r="G5" s="187"/>
      <c r="H5" s="187"/>
      <c r="I5" s="187"/>
      <c r="J5" s="187"/>
      <c r="K5" s="187"/>
      <c r="L5" s="187"/>
    </row>
    <row r="6" spans="1:12">
      <c r="A6" s="186" t="s">
        <v>699</v>
      </c>
      <c r="B6" s="186" t="s">
        <v>184</v>
      </c>
      <c r="C6" s="186" t="s">
        <v>1121</v>
      </c>
      <c r="D6" s="186" t="s">
        <v>1122</v>
      </c>
      <c r="E6" s="186" t="s">
        <v>1123</v>
      </c>
      <c r="F6" s="186" t="s">
        <v>204</v>
      </c>
      <c r="G6" s="186" t="s">
        <v>1124</v>
      </c>
      <c r="H6" s="186" t="s">
        <v>1125</v>
      </c>
      <c r="I6" s="186" t="s">
        <v>1126</v>
      </c>
      <c r="J6" s="186" t="s">
        <v>1127</v>
      </c>
      <c r="K6" s="186" t="s">
        <v>1128</v>
      </c>
      <c r="L6" s="186" t="s">
        <v>926</v>
      </c>
    </row>
    <row r="7" spans="1:12">
      <c r="A7" s="156" t="s">
        <v>711</v>
      </c>
      <c r="B7" s="157" t="s">
        <v>1257</v>
      </c>
      <c r="C7" s="157" t="s">
        <v>1146</v>
      </c>
      <c r="D7" s="157" t="s">
        <v>1145</v>
      </c>
      <c r="E7" s="157"/>
      <c r="F7" s="157"/>
      <c r="G7" s="157"/>
      <c r="H7" s="157"/>
      <c r="I7" s="157"/>
      <c r="J7" s="157"/>
      <c r="K7" s="157"/>
      <c r="L7" s="157" t="s">
        <v>712</v>
      </c>
    </row>
    <row r="8" spans="1:12">
      <c r="A8" s="156" t="s">
        <v>713</v>
      </c>
      <c r="B8" s="157" t="s">
        <v>1258</v>
      </c>
      <c r="C8" s="157" t="s">
        <v>1146</v>
      </c>
      <c r="D8" s="157" t="s">
        <v>1145</v>
      </c>
      <c r="E8" s="157"/>
      <c r="F8" s="157"/>
      <c r="G8" s="157"/>
      <c r="H8" s="157"/>
      <c r="I8" s="157"/>
      <c r="J8" s="157"/>
      <c r="K8" s="157"/>
      <c r="L8" s="157" t="s">
        <v>714</v>
      </c>
    </row>
    <row r="9" spans="1:12">
      <c r="A9" s="156" t="s">
        <v>715</v>
      </c>
      <c r="B9" s="157" t="s">
        <v>1259</v>
      </c>
      <c r="C9" s="157" t="s">
        <v>1146</v>
      </c>
      <c r="D9" s="157" t="s">
        <v>1145</v>
      </c>
      <c r="E9" s="157"/>
      <c r="F9" s="157"/>
      <c r="G9" s="157"/>
      <c r="H9" s="157"/>
      <c r="I9" s="157"/>
      <c r="J9" s="157"/>
      <c r="K9" s="157"/>
      <c r="L9" s="157" t="s">
        <v>716</v>
      </c>
    </row>
    <row r="10" spans="1:12">
      <c r="A10" s="156" t="s">
        <v>717</v>
      </c>
      <c r="B10" s="157" t="s">
        <v>1260</v>
      </c>
      <c r="C10" s="157" t="s">
        <v>1146</v>
      </c>
      <c r="D10" s="157" t="s">
        <v>1145</v>
      </c>
      <c r="E10" s="157"/>
      <c r="F10" s="157"/>
      <c r="G10" s="157"/>
      <c r="H10" s="157"/>
      <c r="I10" s="157"/>
      <c r="J10" s="157"/>
      <c r="K10" s="157"/>
      <c r="L10" s="157" t="s">
        <v>718</v>
      </c>
    </row>
    <row r="11" spans="1:12">
      <c r="A11" s="156" t="s">
        <v>719</v>
      </c>
      <c r="B11" s="157" t="s">
        <v>1261</v>
      </c>
      <c r="C11" s="157" t="s">
        <v>1146</v>
      </c>
      <c r="D11" s="157" t="s">
        <v>1145</v>
      </c>
      <c r="E11" s="157"/>
      <c r="F11" s="157"/>
      <c r="G11" s="157"/>
      <c r="H11" s="157"/>
      <c r="I11" s="157"/>
      <c r="J11" s="157"/>
      <c r="K11" s="157"/>
      <c r="L11" s="157" t="s">
        <v>720</v>
      </c>
    </row>
    <row r="12" spans="1:12">
      <c r="A12" s="156" t="s">
        <v>721</v>
      </c>
      <c r="B12" s="158" t="s">
        <v>1262</v>
      </c>
      <c r="C12" s="157" t="s">
        <v>1146</v>
      </c>
      <c r="D12" s="157" t="s">
        <v>1145</v>
      </c>
      <c r="E12" s="157"/>
      <c r="F12" s="157"/>
      <c r="G12" s="157"/>
      <c r="H12" s="157"/>
      <c r="I12" s="157"/>
      <c r="J12" s="157"/>
      <c r="K12" s="157"/>
      <c r="L12" s="157" t="s">
        <v>722</v>
      </c>
    </row>
    <row r="13" spans="1:12">
      <c r="A13" s="156" t="s">
        <v>723</v>
      </c>
      <c r="B13" s="157" t="s">
        <v>1263</v>
      </c>
      <c r="C13" s="157" t="s">
        <v>1146</v>
      </c>
      <c r="D13" s="157" t="s">
        <v>1145</v>
      </c>
      <c r="E13" s="157"/>
      <c r="F13" s="157"/>
      <c r="G13" s="157"/>
      <c r="H13" s="157"/>
      <c r="I13" s="157"/>
      <c r="J13" s="157"/>
      <c r="K13" s="157"/>
      <c r="L13" s="157" t="s">
        <v>724</v>
      </c>
    </row>
    <row r="14" spans="1:12">
      <c r="A14" s="156" t="s">
        <v>725</v>
      </c>
      <c r="B14" s="157" t="s">
        <v>1264</v>
      </c>
      <c r="C14" s="157" t="s">
        <v>1146</v>
      </c>
      <c r="D14" s="157" t="s">
        <v>1145</v>
      </c>
      <c r="E14" s="157"/>
      <c r="F14" s="157"/>
      <c r="G14" s="157"/>
      <c r="H14" s="157"/>
      <c r="I14" s="157"/>
      <c r="J14" s="157"/>
      <c r="K14" s="157"/>
      <c r="L14" s="157" t="s">
        <v>726</v>
      </c>
    </row>
    <row r="15" spans="1:12">
      <c r="A15" s="159" t="s">
        <v>727</v>
      </c>
      <c r="B15" s="157" t="s">
        <v>1265</v>
      </c>
      <c r="C15" s="157" t="s">
        <v>1146</v>
      </c>
      <c r="D15" s="157" t="s">
        <v>1145</v>
      </c>
      <c r="E15" s="157"/>
      <c r="F15" s="157"/>
      <c r="G15" s="157"/>
      <c r="H15" s="157"/>
      <c r="I15" s="157"/>
      <c r="J15" s="157"/>
      <c r="K15" s="157"/>
      <c r="L15" s="157" t="s">
        <v>728</v>
      </c>
    </row>
    <row r="16" spans="1:12">
      <c r="A16" s="159" t="s">
        <v>729</v>
      </c>
      <c r="B16" s="157" t="s">
        <v>1266</v>
      </c>
      <c r="C16" s="157" t="s">
        <v>1146</v>
      </c>
      <c r="D16" s="157" t="s">
        <v>1145</v>
      </c>
      <c r="E16" s="157"/>
      <c r="F16" s="157"/>
      <c r="G16" s="157"/>
      <c r="H16" s="157"/>
      <c r="I16" s="157"/>
      <c r="J16" s="157"/>
      <c r="K16" s="157"/>
      <c r="L16" s="157" t="s">
        <v>730</v>
      </c>
    </row>
    <row r="17" spans="1:12">
      <c r="A17" s="159" t="s">
        <v>731</v>
      </c>
      <c r="B17" s="157"/>
      <c r="C17" s="157" t="s">
        <v>1146</v>
      </c>
      <c r="D17" s="157" t="s">
        <v>1145</v>
      </c>
      <c r="E17" s="157"/>
      <c r="F17" s="157"/>
      <c r="G17" s="157"/>
      <c r="H17" s="157"/>
      <c r="I17" s="157"/>
      <c r="J17" s="157"/>
      <c r="K17" s="157"/>
      <c r="L17" s="157" t="s">
        <v>732</v>
      </c>
    </row>
    <row r="18" spans="1:12">
      <c r="A18" s="159" t="s">
        <v>733</v>
      </c>
      <c r="B18" s="157"/>
      <c r="C18" s="157" t="s">
        <v>1146</v>
      </c>
      <c r="D18" s="157" t="s">
        <v>1145</v>
      </c>
      <c r="E18" s="157"/>
      <c r="F18" s="157"/>
      <c r="G18" s="157"/>
      <c r="H18" s="157"/>
      <c r="I18" s="157"/>
      <c r="J18" s="157"/>
      <c r="K18" s="157"/>
      <c r="L18" s="157" t="s">
        <v>734</v>
      </c>
    </row>
    <row r="19" spans="1:12">
      <c r="A19" s="159" t="s">
        <v>735</v>
      </c>
      <c r="B19" s="157"/>
      <c r="C19" s="157" t="s">
        <v>1146</v>
      </c>
      <c r="D19" s="157" t="s">
        <v>1145</v>
      </c>
      <c r="E19" s="157"/>
      <c r="F19" s="157"/>
      <c r="G19" s="157"/>
      <c r="H19" s="157"/>
      <c r="I19" s="157"/>
      <c r="J19" s="157"/>
      <c r="K19" s="157"/>
      <c r="L19" s="157" t="s">
        <v>736</v>
      </c>
    </row>
    <row r="20" spans="1:12">
      <c r="A20" s="159" t="s">
        <v>737</v>
      </c>
      <c r="B20" s="157"/>
      <c r="C20" s="157" t="s">
        <v>1146</v>
      </c>
      <c r="D20" s="157" t="s">
        <v>1145</v>
      </c>
      <c r="E20" s="157"/>
      <c r="F20" s="157"/>
      <c r="G20" s="157"/>
      <c r="H20" s="157"/>
      <c r="I20" s="157"/>
      <c r="J20" s="157"/>
      <c r="K20" s="157"/>
      <c r="L20" s="157" t="s">
        <v>738</v>
      </c>
    </row>
    <row r="21" spans="1:12">
      <c r="A21" s="159" t="s">
        <v>739</v>
      </c>
      <c r="B21" s="157"/>
      <c r="C21" s="157" t="s">
        <v>1146</v>
      </c>
      <c r="D21" s="157" t="s">
        <v>1145</v>
      </c>
      <c r="E21" s="157"/>
      <c r="F21" s="157"/>
      <c r="G21" s="157"/>
      <c r="H21" s="157"/>
      <c r="I21" s="157"/>
      <c r="J21" s="157"/>
      <c r="K21" s="157"/>
      <c r="L21" s="157" t="s">
        <v>740</v>
      </c>
    </row>
    <row r="22" spans="1:12">
      <c r="A22" s="159" t="s">
        <v>741</v>
      </c>
      <c r="B22" s="157"/>
      <c r="C22" s="157" t="s">
        <v>1146</v>
      </c>
      <c r="D22" s="157" t="s">
        <v>1145</v>
      </c>
      <c r="E22" s="157"/>
      <c r="F22" s="157"/>
      <c r="G22" s="157"/>
      <c r="H22" s="157"/>
      <c r="I22" s="157"/>
      <c r="J22" s="157"/>
      <c r="K22" s="157"/>
      <c r="L22" s="157" t="s">
        <v>742</v>
      </c>
    </row>
    <row r="23" spans="1:12">
      <c r="A23" s="156" t="s">
        <v>743</v>
      </c>
      <c r="B23" s="157" t="s">
        <v>1267</v>
      </c>
      <c r="C23" s="157" t="s">
        <v>1146</v>
      </c>
      <c r="D23" s="157" t="s">
        <v>1145</v>
      </c>
      <c r="E23" s="157"/>
      <c r="F23" s="157"/>
      <c r="G23" s="157"/>
      <c r="H23" s="157"/>
      <c r="I23" s="157"/>
      <c r="J23" s="157"/>
      <c r="K23" s="157"/>
      <c r="L23" s="157" t="s">
        <v>744</v>
      </c>
    </row>
    <row r="24" spans="1:12">
      <c r="A24" s="156" t="s">
        <v>745</v>
      </c>
      <c r="B24" s="157" t="s">
        <v>1268</v>
      </c>
      <c r="C24" s="157" t="s">
        <v>1146</v>
      </c>
      <c r="D24" s="157" t="s">
        <v>1145</v>
      </c>
      <c r="E24" s="157"/>
      <c r="F24" s="157"/>
      <c r="G24" s="157"/>
      <c r="H24" s="157"/>
      <c r="I24" s="157"/>
      <c r="J24" s="157"/>
      <c r="K24" s="157"/>
      <c r="L24" s="157" t="s">
        <v>746</v>
      </c>
    </row>
    <row r="25" spans="1:12">
      <c r="A25" s="156" t="s">
        <v>747</v>
      </c>
      <c r="B25" s="157" t="s">
        <v>1269</v>
      </c>
      <c r="C25" s="157" t="s">
        <v>1146</v>
      </c>
      <c r="D25" s="157" t="s">
        <v>1145</v>
      </c>
      <c r="E25" s="157"/>
      <c r="F25" s="157"/>
      <c r="G25" s="157"/>
      <c r="H25" s="157"/>
      <c r="I25" s="157"/>
      <c r="J25" s="157"/>
      <c r="K25" s="157"/>
      <c r="L25" s="157" t="s">
        <v>748</v>
      </c>
    </row>
    <row r="26" spans="1:12">
      <c r="A26" s="156" t="s">
        <v>749</v>
      </c>
      <c r="B26" s="157" t="s">
        <v>1270</v>
      </c>
      <c r="C26" s="157" t="s">
        <v>1146</v>
      </c>
      <c r="D26" s="157" t="s">
        <v>1145</v>
      </c>
      <c r="E26" s="157"/>
      <c r="F26" s="157"/>
      <c r="G26" s="157"/>
      <c r="H26" s="157"/>
      <c r="I26" s="157"/>
      <c r="J26" s="157"/>
      <c r="K26" s="157"/>
      <c r="L26" s="157" t="s">
        <v>750</v>
      </c>
    </row>
    <row r="27" spans="1:12">
      <c r="A27" s="156" t="s">
        <v>751</v>
      </c>
      <c r="B27" s="157" t="s">
        <v>1271</v>
      </c>
      <c r="C27" s="157" t="s">
        <v>1146</v>
      </c>
      <c r="D27" s="157" t="s">
        <v>1145</v>
      </c>
      <c r="E27" s="157"/>
      <c r="F27" s="157"/>
      <c r="G27" s="157"/>
      <c r="H27" s="157"/>
      <c r="I27" s="157"/>
      <c r="J27" s="157"/>
      <c r="K27" s="157"/>
      <c r="L27" s="157" t="s">
        <v>752</v>
      </c>
    </row>
    <row r="28" spans="1:12">
      <c r="A28" s="156" t="s">
        <v>753</v>
      </c>
      <c r="B28" s="157" t="s">
        <v>1272</v>
      </c>
      <c r="C28" s="157" t="s">
        <v>1146</v>
      </c>
      <c r="D28" s="157" t="s">
        <v>1145</v>
      </c>
      <c r="E28" s="157"/>
      <c r="F28" s="157"/>
      <c r="G28" s="157"/>
      <c r="H28" s="157"/>
      <c r="I28" s="157"/>
      <c r="J28" s="157"/>
      <c r="K28" s="157"/>
      <c r="L28" s="157" t="s">
        <v>754</v>
      </c>
    </row>
    <row r="29" spans="1:12">
      <c r="A29" s="156" t="s">
        <v>755</v>
      </c>
      <c r="B29" s="157" t="s">
        <v>1273</v>
      </c>
      <c r="C29" s="157" t="s">
        <v>1146</v>
      </c>
      <c r="D29" s="157" t="s">
        <v>1145</v>
      </c>
      <c r="E29" s="157"/>
      <c r="F29" s="157"/>
      <c r="G29" s="157"/>
      <c r="H29" s="157"/>
      <c r="I29" s="157"/>
      <c r="J29" s="157"/>
      <c r="K29" s="157"/>
      <c r="L29" s="157" t="s">
        <v>756</v>
      </c>
    </row>
    <row r="30" spans="1:12">
      <c r="A30" s="156" t="s">
        <v>757</v>
      </c>
      <c r="B30" s="157" t="s">
        <v>1274</v>
      </c>
      <c r="C30" s="157" t="s">
        <v>1146</v>
      </c>
      <c r="D30" s="157" t="s">
        <v>1145</v>
      </c>
      <c r="E30" s="157"/>
      <c r="F30" s="157"/>
      <c r="G30" s="157"/>
      <c r="H30" s="157"/>
      <c r="I30" s="157"/>
      <c r="J30" s="157"/>
      <c r="K30" s="157"/>
      <c r="L30" s="157" t="s">
        <v>758</v>
      </c>
    </row>
    <row r="31" spans="1:12">
      <c r="A31" s="159" t="s">
        <v>759</v>
      </c>
      <c r="B31" s="157" t="s">
        <v>1275</v>
      </c>
      <c r="C31" s="157" t="s">
        <v>1146</v>
      </c>
      <c r="D31" s="157" t="s">
        <v>1145</v>
      </c>
      <c r="E31" s="157"/>
      <c r="F31" s="157"/>
      <c r="G31" s="157"/>
      <c r="H31" s="157"/>
      <c r="I31" s="157"/>
      <c r="J31" s="157"/>
      <c r="K31" s="157"/>
      <c r="L31" s="157" t="s">
        <v>760</v>
      </c>
    </row>
    <row r="32" spans="1:12">
      <c r="A32" s="159" t="s">
        <v>761</v>
      </c>
      <c r="B32" s="157" t="s">
        <v>1276</v>
      </c>
      <c r="C32" s="157" t="s">
        <v>1146</v>
      </c>
      <c r="D32" s="157" t="s">
        <v>1145</v>
      </c>
      <c r="E32" s="157"/>
      <c r="F32" s="157"/>
      <c r="G32" s="157"/>
      <c r="H32" s="157"/>
      <c r="I32" s="157"/>
      <c r="J32" s="157"/>
      <c r="K32" s="157"/>
      <c r="L32" s="157" t="s">
        <v>762</v>
      </c>
    </row>
    <row r="33" spans="1:12">
      <c r="A33" s="159" t="s">
        <v>763</v>
      </c>
      <c r="B33" s="157" t="s">
        <v>1277</v>
      </c>
      <c r="C33" s="157" t="s">
        <v>1146</v>
      </c>
      <c r="D33" s="157" t="s">
        <v>1145</v>
      </c>
      <c r="E33" s="157"/>
      <c r="F33" s="157"/>
      <c r="G33" s="157"/>
      <c r="H33" s="157"/>
      <c r="I33" s="157"/>
      <c r="J33" s="157"/>
      <c r="K33" s="157"/>
      <c r="L33" s="157" t="s">
        <v>764</v>
      </c>
    </row>
    <row r="34" spans="1:12">
      <c r="A34" s="159" t="s">
        <v>765</v>
      </c>
      <c r="B34" s="157" t="s">
        <v>1278</v>
      </c>
      <c r="C34" s="157" t="s">
        <v>1146</v>
      </c>
      <c r="D34" s="157" t="s">
        <v>1145</v>
      </c>
      <c r="E34" s="157"/>
      <c r="F34" s="157"/>
      <c r="G34" s="157"/>
      <c r="H34" s="157"/>
      <c r="I34" s="157"/>
      <c r="J34" s="157"/>
      <c r="K34" s="157"/>
      <c r="L34" s="157" t="s">
        <v>766</v>
      </c>
    </row>
    <row r="35" spans="1:12">
      <c r="A35" s="159" t="s">
        <v>767</v>
      </c>
      <c r="B35" s="157" t="s">
        <v>1279</v>
      </c>
      <c r="C35" s="157" t="s">
        <v>1146</v>
      </c>
      <c r="D35" s="157" t="s">
        <v>1145</v>
      </c>
      <c r="E35" s="157"/>
      <c r="F35" s="157"/>
      <c r="G35" s="157"/>
      <c r="H35" s="157"/>
      <c r="I35" s="157"/>
      <c r="J35" s="157"/>
      <c r="K35" s="157"/>
      <c r="L35" s="157" t="s">
        <v>768</v>
      </c>
    </row>
    <row r="36" spans="1:12">
      <c r="A36" s="159" t="s">
        <v>769</v>
      </c>
      <c r="B36" s="157" t="s">
        <v>1280</v>
      </c>
      <c r="C36" s="157" t="s">
        <v>1146</v>
      </c>
      <c r="D36" s="157" t="s">
        <v>1145</v>
      </c>
      <c r="E36" s="157"/>
      <c r="F36" s="157"/>
      <c r="G36" s="157"/>
      <c r="H36" s="157"/>
      <c r="I36" s="157"/>
      <c r="J36" s="157"/>
      <c r="K36" s="157"/>
      <c r="L36" s="157" t="s">
        <v>770</v>
      </c>
    </row>
    <row r="37" spans="1:12">
      <c r="A37" s="159" t="s">
        <v>771</v>
      </c>
      <c r="B37" s="157" t="s">
        <v>1281</v>
      </c>
      <c r="C37" s="157" t="s">
        <v>1146</v>
      </c>
      <c r="D37" s="157" t="s">
        <v>1145</v>
      </c>
      <c r="E37" s="157"/>
      <c r="F37" s="157"/>
      <c r="G37" s="157"/>
      <c r="H37" s="157"/>
      <c r="I37" s="157"/>
      <c r="J37" s="157"/>
      <c r="K37" s="157"/>
      <c r="L37" s="157" t="s">
        <v>772</v>
      </c>
    </row>
    <row r="38" spans="1:12">
      <c r="A38" s="159" t="s">
        <v>773</v>
      </c>
      <c r="B38" s="157" t="s">
        <v>415</v>
      </c>
      <c r="C38" s="157" t="s">
        <v>1146</v>
      </c>
      <c r="D38" s="157" t="s">
        <v>1145</v>
      </c>
      <c r="E38" s="157"/>
      <c r="F38" s="157"/>
      <c r="G38" s="157"/>
      <c r="H38" s="157"/>
      <c r="I38" s="157"/>
      <c r="J38" s="157"/>
      <c r="K38" s="157"/>
      <c r="L38" s="157" t="s">
        <v>774</v>
      </c>
    </row>
    <row r="39" spans="1:12">
      <c r="A39" s="156" t="s">
        <v>775</v>
      </c>
      <c r="B39" s="157" t="s">
        <v>1282</v>
      </c>
      <c r="C39" s="157" t="s">
        <v>1146</v>
      </c>
      <c r="D39" s="157" t="s">
        <v>1145</v>
      </c>
      <c r="E39" s="157"/>
      <c r="F39" s="157"/>
      <c r="G39" s="157"/>
      <c r="H39" s="157"/>
      <c r="I39" s="157"/>
      <c r="J39" s="157"/>
      <c r="K39" s="157"/>
      <c r="L39" s="157" t="s">
        <v>776</v>
      </c>
    </row>
    <row r="40" spans="1:12">
      <c r="A40" s="156" t="s">
        <v>777</v>
      </c>
      <c r="B40" s="157" t="s">
        <v>1283</v>
      </c>
      <c r="C40" s="157" t="s">
        <v>1146</v>
      </c>
      <c r="D40" s="157" t="s">
        <v>1145</v>
      </c>
      <c r="E40" s="157"/>
      <c r="F40" s="157"/>
      <c r="G40" s="157"/>
      <c r="H40" s="157"/>
      <c r="I40" s="157"/>
      <c r="J40" s="157"/>
      <c r="K40" s="157"/>
      <c r="L40" s="157" t="s">
        <v>778</v>
      </c>
    </row>
    <row r="41" spans="1:12">
      <c r="A41" s="156" t="s">
        <v>779</v>
      </c>
      <c r="B41" s="157" t="s">
        <v>1284</v>
      </c>
      <c r="C41" s="157" t="s">
        <v>1146</v>
      </c>
      <c r="D41" s="157" t="s">
        <v>1145</v>
      </c>
      <c r="E41" s="157"/>
      <c r="F41" s="157"/>
      <c r="G41" s="157"/>
      <c r="H41" s="157"/>
      <c r="I41" s="157"/>
      <c r="J41" s="157"/>
      <c r="K41" s="157"/>
      <c r="L41" s="157" t="s">
        <v>780</v>
      </c>
    </row>
    <row r="42" spans="1:12">
      <c r="A42" s="156" t="s">
        <v>781</v>
      </c>
      <c r="B42" s="157" t="s">
        <v>1285</v>
      </c>
      <c r="C42" s="157" t="s">
        <v>1146</v>
      </c>
      <c r="D42" s="157" t="s">
        <v>1145</v>
      </c>
      <c r="E42" s="157"/>
      <c r="F42" s="157"/>
      <c r="G42" s="157"/>
      <c r="H42" s="157"/>
      <c r="I42" s="157"/>
      <c r="J42" s="157"/>
      <c r="K42" s="157"/>
      <c r="L42" s="157" t="s">
        <v>782</v>
      </c>
    </row>
    <row r="43" spans="1:12">
      <c r="A43" s="156" t="s">
        <v>783</v>
      </c>
      <c r="B43" s="157" t="s">
        <v>1286</v>
      </c>
      <c r="C43" s="157" t="s">
        <v>1146</v>
      </c>
      <c r="D43" s="157" t="s">
        <v>1145</v>
      </c>
      <c r="E43" s="157"/>
      <c r="F43" s="157"/>
      <c r="G43" s="157"/>
      <c r="H43" s="157"/>
      <c r="I43" s="157"/>
      <c r="J43" s="157"/>
      <c r="K43" s="157"/>
      <c r="L43" s="157" t="s">
        <v>784</v>
      </c>
    </row>
    <row r="44" spans="1:12">
      <c r="A44" s="156" t="s">
        <v>785</v>
      </c>
      <c r="B44" s="157" t="s">
        <v>1287</v>
      </c>
      <c r="C44" s="157" t="s">
        <v>1146</v>
      </c>
      <c r="D44" s="157" t="s">
        <v>1145</v>
      </c>
      <c r="E44" s="157"/>
      <c r="F44" s="157"/>
      <c r="G44" s="157"/>
      <c r="H44" s="157"/>
      <c r="I44" s="157"/>
      <c r="J44" s="157"/>
      <c r="K44" s="157"/>
      <c r="L44" s="157" t="s">
        <v>786</v>
      </c>
    </row>
    <row r="45" spans="1:12">
      <c r="A45" s="156" t="s">
        <v>787</v>
      </c>
      <c r="B45" s="157"/>
      <c r="C45" s="157" t="s">
        <v>1146</v>
      </c>
      <c r="D45" s="157" t="s">
        <v>1145</v>
      </c>
      <c r="E45" s="157"/>
      <c r="F45" s="157"/>
      <c r="G45" s="157"/>
      <c r="H45" s="157"/>
      <c r="I45" s="157"/>
      <c r="J45" s="157"/>
      <c r="K45" s="157"/>
      <c r="L45" s="157" t="s">
        <v>788</v>
      </c>
    </row>
    <row r="46" spans="1:12">
      <c r="A46" s="156" t="s">
        <v>789</v>
      </c>
      <c r="B46" s="157"/>
      <c r="C46" s="157" t="s">
        <v>1146</v>
      </c>
      <c r="D46" s="157" t="s">
        <v>1145</v>
      </c>
      <c r="E46" s="157"/>
      <c r="F46" s="157"/>
      <c r="G46" s="157"/>
      <c r="H46" s="157"/>
      <c r="I46" s="157"/>
      <c r="J46" s="157"/>
      <c r="K46" s="157"/>
      <c r="L46" s="157" t="s">
        <v>790</v>
      </c>
    </row>
    <row r="47" spans="1:12">
      <c r="A47" s="159" t="s">
        <v>791</v>
      </c>
      <c r="B47" s="157"/>
      <c r="C47" s="157" t="s">
        <v>1146</v>
      </c>
      <c r="D47" s="157" t="s">
        <v>1145</v>
      </c>
      <c r="E47" s="157"/>
      <c r="F47" s="157"/>
      <c r="G47" s="157"/>
      <c r="H47" s="157"/>
      <c r="I47" s="157"/>
      <c r="J47" s="157"/>
      <c r="K47" s="157"/>
      <c r="L47" s="157" t="s">
        <v>792</v>
      </c>
    </row>
    <row r="48" spans="1:12">
      <c r="A48" s="159" t="s">
        <v>793</v>
      </c>
      <c r="B48" s="157"/>
      <c r="C48" s="157" t="s">
        <v>1146</v>
      </c>
      <c r="D48" s="157" t="s">
        <v>1145</v>
      </c>
      <c r="E48" s="157"/>
      <c r="F48" s="157"/>
      <c r="G48" s="157"/>
      <c r="H48" s="157"/>
      <c r="I48" s="157"/>
      <c r="J48" s="157"/>
      <c r="K48" s="157"/>
      <c r="L48" s="157" t="s">
        <v>794</v>
      </c>
    </row>
    <row r="49" spans="1:12">
      <c r="A49" s="159" t="s">
        <v>795</v>
      </c>
      <c r="B49" s="157"/>
      <c r="C49" s="157" t="s">
        <v>1146</v>
      </c>
      <c r="D49" s="157" t="s">
        <v>1145</v>
      </c>
      <c r="E49" s="157"/>
      <c r="F49" s="157"/>
      <c r="G49" s="157"/>
      <c r="H49" s="157"/>
      <c r="I49" s="157"/>
      <c r="J49" s="157"/>
      <c r="K49" s="157"/>
      <c r="L49" s="157" t="s">
        <v>796</v>
      </c>
    </row>
    <row r="50" spans="1:12">
      <c r="A50" s="159" t="s">
        <v>797</v>
      </c>
      <c r="B50" s="157"/>
      <c r="C50" s="157" t="s">
        <v>1146</v>
      </c>
      <c r="D50" s="157" t="s">
        <v>1145</v>
      </c>
      <c r="E50" s="157"/>
      <c r="F50" s="157"/>
      <c r="G50" s="157"/>
      <c r="H50" s="157"/>
      <c r="I50" s="157"/>
      <c r="J50" s="157"/>
      <c r="K50" s="157"/>
      <c r="L50" s="157" t="s">
        <v>798</v>
      </c>
    </row>
    <row r="51" spans="1:12">
      <c r="A51" s="159" t="s">
        <v>799</v>
      </c>
      <c r="B51" s="157"/>
      <c r="C51" s="157" t="s">
        <v>1146</v>
      </c>
      <c r="D51" s="157" t="s">
        <v>1145</v>
      </c>
      <c r="E51" s="157"/>
      <c r="F51" s="157"/>
      <c r="G51" s="157"/>
      <c r="H51" s="157"/>
      <c r="I51" s="157"/>
      <c r="J51" s="157"/>
      <c r="K51" s="157"/>
      <c r="L51" s="157" t="s">
        <v>800</v>
      </c>
    </row>
    <row r="52" spans="1:12">
      <c r="A52" s="159" t="s">
        <v>801</v>
      </c>
      <c r="B52" s="157"/>
      <c r="C52" s="157" t="s">
        <v>1146</v>
      </c>
      <c r="D52" s="157" t="s">
        <v>1145</v>
      </c>
      <c r="E52" s="157"/>
      <c r="F52" s="157"/>
      <c r="G52" s="157"/>
      <c r="H52" s="157"/>
      <c r="I52" s="157"/>
      <c r="J52" s="157"/>
      <c r="K52" s="157"/>
      <c r="L52" s="157" t="s">
        <v>802</v>
      </c>
    </row>
    <row r="53" spans="1:12">
      <c r="A53" s="159" t="s">
        <v>803</v>
      </c>
      <c r="B53" s="157"/>
      <c r="C53" s="157" t="s">
        <v>1146</v>
      </c>
      <c r="D53" s="157" t="s">
        <v>1145</v>
      </c>
      <c r="E53" s="157"/>
      <c r="F53" s="157"/>
      <c r="G53" s="157"/>
      <c r="H53" s="157"/>
      <c r="I53" s="157"/>
      <c r="J53" s="157"/>
      <c r="K53" s="157"/>
      <c r="L53" s="157" t="s">
        <v>804</v>
      </c>
    </row>
    <row r="54" spans="1:12">
      <c r="A54" s="159" t="s">
        <v>805</v>
      </c>
      <c r="B54" s="157"/>
      <c r="C54" s="157" t="s">
        <v>1146</v>
      </c>
      <c r="D54" s="157" t="s">
        <v>1145</v>
      </c>
      <c r="E54" s="157"/>
      <c r="F54" s="157"/>
      <c r="G54" s="157"/>
      <c r="H54" s="157"/>
      <c r="I54" s="157"/>
      <c r="J54" s="157"/>
      <c r="K54" s="157"/>
      <c r="L54" s="157" t="s">
        <v>806</v>
      </c>
    </row>
    <row r="55" spans="1:12">
      <c r="A55" s="156" t="s">
        <v>807</v>
      </c>
      <c r="B55" s="157"/>
      <c r="C55" s="157" t="s">
        <v>1146</v>
      </c>
      <c r="D55" s="157" t="s">
        <v>1145</v>
      </c>
      <c r="E55" s="157"/>
      <c r="F55" s="157"/>
      <c r="G55" s="157"/>
      <c r="H55" s="157"/>
      <c r="I55" s="157"/>
      <c r="J55" s="157"/>
      <c r="K55" s="157"/>
      <c r="L55" s="157" t="s">
        <v>808</v>
      </c>
    </row>
    <row r="56" spans="1:12">
      <c r="A56" s="156" t="s">
        <v>809</v>
      </c>
      <c r="B56" s="157"/>
      <c r="C56" s="157" t="s">
        <v>1146</v>
      </c>
      <c r="D56" s="157" t="s">
        <v>1145</v>
      </c>
      <c r="E56" s="157"/>
      <c r="F56" s="157"/>
      <c r="G56" s="157"/>
      <c r="H56" s="157"/>
      <c r="I56" s="157"/>
      <c r="J56" s="157"/>
      <c r="K56" s="157"/>
      <c r="L56" s="157" t="s">
        <v>810</v>
      </c>
    </row>
    <row r="57" spans="1:12">
      <c r="A57" s="156" t="s">
        <v>811</v>
      </c>
      <c r="B57" s="158"/>
      <c r="C57" s="157" t="s">
        <v>1146</v>
      </c>
      <c r="D57" s="157" t="s">
        <v>1145</v>
      </c>
      <c r="E57" s="157"/>
      <c r="F57" s="157"/>
      <c r="G57" s="157"/>
      <c r="H57" s="157"/>
      <c r="I57" s="157"/>
      <c r="J57" s="157"/>
      <c r="K57" s="157"/>
      <c r="L57" s="157" t="s">
        <v>812</v>
      </c>
    </row>
    <row r="58" spans="1:12">
      <c r="A58" s="156" t="s">
        <v>813</v>
      </c>
      <c r="B58" s="157"/>
      <c r="C58" s="157" t="s">
        <v>1146</v>
      </c>
      <c r="D58" s="157" t="s">
        <v>1145</v>
      </c>
      <c r="E58" s="157"/>
      <c r="F58" s="157"/>
      <c r="G58" s="157"/>
      <c r="H58" s="157"/>
      <c r="I58" s="157"/>
      <c r="J58" s="157"/>
      <c r="K58" s="157"/>
      <c r="L58" s="157" t="s">
        <v>814</v>
      </c>
    </row>
    <row r="59" spans="1:12">
      <c r="A59" s="156" t="s">
        <v>815</v>
      </c>
      <c r="B59" s="157"/>
      <c r="C59" s="157" t="s">
        <v>1146</v>
      </c>
      <c r="D59" s="157" t="s">
        <v>1145</v>
      </c>
      <c r="E59" s="157"/>
      <c r="F59" s="157"/>
      <c r="G59" s="157"/>
      <c r="H59" s="157"/>
      <c r="I59" s="157"/>
      <c r="J59" s="157"/>
      <c r="K59" s="157"/>
      <c r="L59" s="157" t="s">
        <v>816</v>
      </c>
    </row>
    <row r="60" spans="1:12">
      <c r="A60" s="156" t="s">
        <v>817</v>
      </c>
      <c r="B60" s="157"/>
      <c r="C60" s="157" t="s">
        <v>1146</v>
      </c>
      <c r="D60" s="157" t="s">
        <v>1145</v>
      </c>
      <c r="E60" s="157"/>
      <c r="F60" s="157"/>
      <c r="G60" s="157"/>
      <c r="H60" s="157"/>
      <c r="I60" s="157"/>
      <c r="J60" s="157"/>
      <c r="K60" s="157"/>
      <c r="L60" s="157" t="s">
        <v>818</v>
      </c>
    </row>
    <row r="61" spans="1:12">
      <c r="A61" s="156" t="s">
        <v>819</v>
      </c>
      <c r="B61" s="157"/>
      <c r="C61" s="157" t="s">
        <v>1146</v>
      </c>
      <c r="D61" s="157" t="s">
        <v>1145</v>
      </c>
      <c r="E61" s="157"/>
      <c r="F61" s="157"/>
      <c r="G61" s="157"/>
      <c r="H61" s="157"/>
      <c r="I61" s="157"/>
      <c r="J61" s="157"/>
      <c r="K61" s="157"/>
      <c r="L61" s="157" t="s">
        <v>820</v>
      </c>
    </row>
    <row r="62" spans="1:12">
      <c r="A62" s="156" t="s">
        <v>821</v>
      </c>
      <c r="B62" s="157"/>
      <c r="C62" s="157" t="s">
        <v>1146</v>
      </c>
      <c r="D62" s="157" t="s">
        <v>1145</v>
      </c>
      <c r="E62" s="157"/>
      <c r="F62" s="157"/>
      <c r="G62" s="157"/>
      <c r="H62" s="157"/>
      <c r="I62" s="157"/>
      <c r="J62" s="157"/>
      <c r="K62" s="157"/>
      <c r="L62" s="157" t="s">
        <v>822</v>
      </c>
    </row>
    <row r="63" spans="1:12">
      <c r="A63" s="159" t="s">
        <v>823</v>
      </c>
      <c r="B63" s="157"/>
      <c r="C63" s="157" t="s">
        <v>1146</v>
      </c>
      <c r="D63" s="157" t="s">
        <v>1145</v>
      </c>
      <c r="E63" s="157"/>
      <c r="F63" s="157"/>
      <c r="G63" s="157"/>
      <c r="H63" s="157"/>
      <c r="I63" s="157"/>
      <c r="J63" s="157"/>
      <c r="K63" s="157"/>
      <c r="L63" s="157" t="s">
        <v>824</v>
      </c>
    </row>
    <row r="64" spans="1:12">
      <c r="A64" s="159" t="s">
        <v>825</v>
      </c>
      <c r="B64" s="157"/>
      <c r="C64" s="157" t="s">
        <v>1146</v>
      </c>
      <c r="D64" s="157" t="s">
        <v>1145</v>
      </c>
      <c r="E64" s="157"/>
      <c r="F64" s="157"/>
      <c r="G64" s="157"/>
      <c r="H64" s="157"/>
      <c r="I64" s="157"/>
      <c r="J64" s="157"/>
      <c r="K64" s="157"/>
      <c r="L64" s="157" t="s">
        <v>826</v>
      </c>
    </row>
    <row r="65" spans="1:12">
      <c r="A65" s="159" t="s">
        <v>827</v>
      </c>
      <c r="B65" s="157"/>
      <c r="C65" s="157" t="s">
        <v>1146</v>
      </c>
      <c r="D65" s="157" t="s">
        <v>1145</v>
      </c>
      <c r="E65" s="157"/>
      <c r="F65" s="157"/>
      <c r="G65" s="157"/>
      <c r="H65" s="157"/>
      <c r="I65" s="157"/>
      <c r="J65" s="157"/>
      <c r="K65" s="157"/>
      <c r="L65" s="157" t="s">
        <v>828</v>
      </c>
    </row>
    <row r="66" spans="1:12">
      <c r="A66" s="159" t="s">
        <v>829</v>
      </c>
      <c r="B66" s="157"/>
      <c r="C66" s="157" t="s">
        <v>1146</v>
      </c>
      <c r="D66" s="157" t="s">
        <v>1145</v>
      </c>
      <c r="E66" s="157"/>
      <c r="F66" s="157"/>
      <c r="G66" s="157"/>
      <c r="H66" s="157"/>
      <c r="I66" s="157"/>
      <c r="J66" s="157"/>
      <c r="K66" s="157"/>
      <c r="L66" s="157" t="s">
        <v>830</v>
      </c>
    </row>
    <row r="67" spans="1:12">
      <c r="A67" s="159" t="s">
        <v>831</v>
      </c>
      <c r="B67" s="157"/>
      <c r="C67" s="157" t="s">
        <v>1146</v>
      </c>
      <c r="D67" s="157" t="s">
        <v>1145</v>
      </c>
      <c r="E67" s="157"/>
      <c r="F67" s="157"/>
      <c r="G67" s="157"/>
      <c r="H67" s="157"/>
      <c r="I67" s="157"/>
      <c r="J67" s="157"/>
      <c r="K67" s="157"/>
      <c r="L67" s="157" t="s">
        <v>832</v>
      </c>
    </row>
    <row r="68" spans="1:12">
      <c r="A68" s="159" t="s">
        <v>833</v>
      </c>
      <c r="B68" s="157"/>
      <c r="C68" s="157" t="s">
        <v>1146</v>
      </c>
      <c r="D68" s="157" t="s">
        <v>1145</v>
      </c>
      <c r="E68" s="157"/>
      <c r="F68" s="157"/>
      <c r="G68" s="157"/>
      <c r="H68" s="157"/>
      <c r="I68" s="157"/>
      <c r="J68" s="157"/>
      <c r="K68" s="157"/>
      <c r="L68" s="157" t="s">
        <v>834</v>
      </c>
    </row>
    <row r="69" spans="1:12">
      <c r="A69" s="159" t="s">
        <v>835</v>
      </c>
      <c r="B69" s="157"/>
      <c r="C69" s="157" t="s">
        <v>1146</v>
      </c>
      <c r="D69" s="157" t="s">
        <v>1145</v>
      </c>
      <c r="E69" s="157"/>
      <c r="F69" s="157"/>
      <c r="G69" s="157"/>
      <c r="H69" s="157"/>
      <c r="I69" s="157"/>
      <c r="J69" s="157"/>
      <c r="K69" s="157"/>
      <c r="L69" s="157" t="s">
        <v>836</v>
      </c>
    </row>
    <row r="70" spans="1:12">
      <c r="A70" s="159" t="s">
        <v>837</v>
      </c>
      <c r="B70" s="157"/>
      <c r="C70" s="157" t="s">
        <v>1146</v>
      </c>
      <c r="D70" s="157" t="s">
        <v>1145</v>
      </c>
      <c r="E70" s="157"/>
      <c r="F70" s="157"/>
      <c r="G70" s="157"/>
      <c r="H70" s="157"/>
      <c r="I70" s="157"/>
      <c r="J70" s="157"/>
      <c r="K70" s="157"/>
      <c r="L70" s="157" t="s">
        <v>838</v>
      </c>
    </row>
    <row r="71" spans="1:12">
      <c r="A71" s="156" t="s">
        <v>839</v>
      </c>
      <c r="B71" s="157"/>
      <c r="C71" s="157" t="s">
        <v>1146</v>
      </c>
      <c r="D71" s="157" t="s">
        <v>1145</v>
      </c>
      <c r="E71" s="157"/>
      <c r="F71" s="157"/>
      <c r="G71" s="157"/>
      <c r="H71" s="157"/>
      <c r="I71" s="157"/>
      <c r="J71" s="157"/>
      <c r="K71" s="157"/>
      <c r="L71" s="157" t="s">
        <v>840</v>
      </c>
    </row>
    <row r="72" spans="1:12">
      <c r="A72" s="156" t="s">
        <v>841</v>
      </c>
      <c r="B72" s="157"/>
      <c r="C72" s="157" t="s">
        <v>1146</v>
      </c>
      <c r="D72" s="157" t="s">
        <v>1145</v>
      </c>
      <c r="E72" s="157"/>
      <c r="F72" s="157"/>
      <c r="G72" s="157"/>
      <c r="H72" s="157"/>
      <c r="I72" s="157"/>
      <c r="J72" s="157"/>
      <c r="K72" s="157"/>
      <c r="L72" s="157" t="s">
        <v>842</v>
      </c>
    </row>
    <row r="73" spans="1:12">
      <c r="A73" s="156" t="s">
        <v>843</v>
      </c>
      <c r="B73" s="157"/>
      <c r="C73" s="157" t="s">
        <v>1146</v>
      </c>
      <c r="D73" s="157" t="s">
        <v>1145</v>
      </c>
      <c r="E73" s="157"/>
      <c r="F73" s="157"/>
      <c r="G73" s="157"/>
      <c r="H73" s="157"/>
      <c r="I73" s="157"/>
      <c r="J73" s="157"/>
      <c r="K73" s="157"/>
      <c r="L73" s="157" t="s">
        <v>844</v>
      </c>
    </row>
    <row r="74" spans="1:12">
      <c r="A74" s="156" t="s">
        <v>845</v>
      </c>
      <c r="B74" s="157"/>
      <c r="C74" s="157" t="s">
        <v>1146</v>
      </c>
      <c r="D74" s="157" t="s">
        <v>1145</v>
      </c>
      <c r="E74" s="157"/>
      <c r="F74" s="157"/>
      <c r="G74" s="157"/>
      <c r="H74" s="157"/>
      <c r="I74" s="157"/>
      <c r="J74" s="157"/>
      <c r="K74" s="157"/>
      <c r="L74" s="157" t="s">
        <v>846</v>
      </c>
    </row>
    <row r="75" spans="1:12">
      <c r="A75" s="156" t="s">
        <v>847</v>
      </c>
      <c r="B75" s="157"/>
      <c r="C75" s="157" t="s">
        <v>1146</v>
      </c>
      <c r="D75" s="157" t="s">
        <v>1145</v>
      </c>
      <c r="E75" s="157"/>
      <c r="F75" s="157"/>
      <c r="G75" s="157"/>
      <c r="H75" s="157"/>
      <c r="I75" s="157"/>
      <c r="J75" s="157"/>
      <c r="K75" s="157"/>
      <c r="L75" s="157" t="s">
        <v>848</v>
      </c>
    </row>
    <row r="76" spans="1:12">
      <c r="A76" s="156" t="s">
        <v>849</v>
      </c>
      <c r="B76" s="157"/>
      <c r="C76" s="157" t="s">
        <v>1146</v>
      </c>
      <c r="D76" s="157" t="s">
        <v>1145</v>
      </c>
      <c r="E76" s="157"/>
      <c r="F76" s="157"/>
      <c r="G76" s="157"/>
      <c r="H76" s="157"/>
      <c r="I76" s="157"/>
      <c r="J76" s="157"/>
      <c r="K76" s="157"/>
      <c r="L76" s="157" t="s">
        <v>850</v>
      </c>
    </row>
    <row r="77" spans="1:12">
      <c r="A77" s="156" t="s">
        <v>851</v>
      </c>
      <c r="B77" s="157"/>
      <c r="C77" s="157" t="s">
        <v>1146</v>
      </c>
      <c r="D77" s="157" t="s">
        <v>1145</v>
      </c>
      <c r="E77" s="157"/>
      <c r="F77" s="157"/>
      <c r="G77" s="157"/>
      <c r="H77" s="157"/>
      <c r="I77" s="157"/>
      <c r="J77" s="157"/>
      <c r="K77" s="157"/>
      <c r="L77" s="157" t="s">
        <v>852</v>
      </c>
    </row>
    <row r="78" spans="1:12">
      <c r="A78" s="156" t="s">
        <v>853</v>
      </c>
      <c r="B78" s="157"/>
      <c r="C78" s="157" t="s">
        <v>1146</v>
      </c>
      <c r="D78" s="157" t="s">
        <v>1145</v>
      </c>
      <c r="E78" s="157"/>
      <c r="F78" s="157"/>
      <c r="G78" s="157"/>
      <c r="H78" s="157"/>
      <c r="I78" s="157"/>
      <c r="J78" s="157"/>
      <c r="K78" s="157"/>
      <c r="L78" s="157" t="s">
        <v>854</v>
      </c>
    </row>
    <row r="79" spans="1:12">
      <c r="A79" s="159" t="s">
        <v>855</v>
      </c>
      <c r="B79" s="157"/>
      <c r="C79" s="157" t="s">
        <v>1146</v>
      </c>
      <c r="D79" s="157" t="s">
        <v>1145</v>
      </c>
      <c r="E79" s="157"/>
      <c r="F79" s="157"/>
      <c r="G79" s="157"/>
      <c r="H79" s="157"/>
      <c r="I79" s="157"/>
      <c r="J79" s="157"/>
      <c r="K79" s="157"/>
      <c r="L79" s="157" t="s">
        <v>856</v>
      </c>
    </row>
    <row r="80" spans="1:12">
      <c r="A80" s="159" t="s">
        <v>857</v>
      </c>
      <c r="B80" s="157"/>
      <c r="C80" s="157" t="s">
        <v>1146</v>
      </c>
      <c r="D80" s="157" t="s">
        <v>1145</v>
      </c>
      <c r="E80" s="157"/>
      <c r="F80" s="157"/>
      <c r="G80" s="157"/>
      <c r="H80" s="157"/>
      <c r="I80" s="157"/>
      <c r="J80" s="157"/>
      <c r="K80" s="157"/>
      <c r="L80" s="157" t="s">
        <v>858</v>
      </c>
    </row>
    <row r="81" spans="1:12">
      <c r="A81" s="159" t="s">
        <v>859</v>
      </c>
      <c r="B81" s="157"/>
      <c r="C81" s="157" t="s">
        <v>1146</v>
      </c>
      <c r="D81" s="157" t="s">
        <v>1145</v>
      </c>
      <c r="E81" s="157"/>
      <c r="F81" s="157"/>
      <c r="G81" s="157"/>
      <c r="H81" s="157"/>
      <c r="I81" s="157"/>
      <c r="J81" s="157"/>
      <c r="K81" s="157"/>
      <c r="L81" s="157" t="s">
        <v>860</v>
      </c>
    </row>
    <row r="82" spans="1:12">
      <c r="A82" s="159" t="s">
        <v>861</v>
      </c>
      <c r="B82" s="157"/>
      <c r="C82" s="157" t="s">
        <v>1146</v>
      </c>
      <c r="D82" s="157" t="s">
        <v>1145</v>
      </c>
      <c r="E82" s="157"/>
      <c r="F82" s="157"/>
      <c r="G82" s="157"/>
      <c r="H82" s="157"/>
      <c r="I82" s="157"/>
      <c r="J82" s="157"/>
      <c r="K82" s="157"/>
      <c r="L82" s="157" t="s">
        <v>862</v>
      </c>
    </row>
    <row r="83" spans="1:12">
      <c r="A83" s="159" t="s">
        <v>863</v>
      </c>
      <c r="B83" s="157"/>
      <c r="C83" s="157" t="s">
        <v>1146</v>
      </c>
      <c r="D83" s="157" t="s">
        <v>1145</v>
      </c>
      <c r="E83" s="157"/>
      <c r="F83" s="157"/>
      <c r="G83" s="157"/>
      <c r="H83" s="157"/>
      <c r="I83" s="157"/>
      <c r="J83" s="157"/>
      <c r="K83" s="157"/>
      <c r="L83" s="157" t="s">
        <v>864</v>
      </c>
    </row>
    <row r="84" spans="1:12">
      <c r="A84" s="159" t="s">
        <v>865</v>
      </c>
      <c r="B84" s="157"/>
      <c r="C84" s="157" t="s">
        <v>1146</v>
      </c>
      <c r="D84" s="157" t="s">
        <v>1145</v>
      </c>
      <c r="E84" s="157"/>
      <c r="F84" s="157"/>
      <c r="G84" s="157"/>
      <c r="H84" s="157"/>
      <c r="I84" s="157"/>
      <c r="J84" s="157"/>
      <c r="K84" s="157"/>
      <c r="L84" s="157" t="s">
        <v>866</v>
      </c>
    </row>
    <row r="85" spans="1:12">
      <c r="A85" s="159" t="s">
        <v>867</v>
      </c>
      <c r="B85" s="157"/>
      <c r="C85" s="157" t="s">
        <v>1146</v>
      </c>
      <c r="D85" s="157" t="s">
        <v>1145</v>
      </c>
      <c r="E85" s="157"/>
      <c r="F85" s="157"/>
      <c r="G85" s="157"/>
      <c r="H85" s="157"/>
      <c r="I85" s="157"/>
      <c r="J85" s="157"/>
      <c r="K85" s="157"/>
      <c r="L85" s="157" t="s">
        <v>868</v>
      </c>
    </row>
    <row r="86" spans="1:12">
      <c r="A86" s="159" t="s">
        <v>869</v>
      </c>
      <c r="B86" s="157"/>
      <c r="C86" s="157" t="s">
        <v>1146</v>
      </c>
      <c r="D86" s="157" t="s">
        <v>1145</v>
      </c>
      <c r="E86" s="157"/>
      <c r="F86" s="157"/>
      <c r="G86" s="157"/>
      <c r="H86" s="157"/>
      <c r="I86" s="157"/>
      <c r="J86" s="157"/>
      <c r="K86" s="157"/>
      <c r="L86" s="157" t="s">
        <v>870</v>
      </c>
    </row>
    <row r="87" spans="1:12">
      <c r="A87" s="156" t="s">
        <v>871</v>
      </c>
      <c r="B87" s="157"/>
      <c r="C87" s="157" t="s">
        <v>1146</v>
      </c>
      <c r="D87" s="157" t="s">
        <v>1145</v>
      </c>
      <c r="E87" s="157"/>
      <c r="F87" s="157"/>
      <c r="G87" s="157"/>
      <c r="H87" s="157"/>
      <c r="I87" s="157"/>
      <c r="J87" s="157"/>
      <c r="K87" s="157"/>
      <c r="L87" s="157" t="s">
        <v>872</v>
      </c>
    </row>
    <row r="88" spans="1:12">
      <c r="A88" s="156" t="s">
        <v>873</v>
      </c>
      <c r="B88" s="157"/>
      <c r="C88" s="157" t="s">
        <v>1146</v>
      </c>
      <c r="D88" s="157" t="s">
        <v>1145</v>
      </c>
      <c r="E88" s="157"/>
      <c r="F88" s="157"/>
      <c r="G88" s="157"/>
      <c r="H88" s="157"/>
      <c r="I88" s="157"/>
      <c r="J88" s="157"/>
      <c r="K88" s="157"/>
      <c r="L88" s="157" t="s">
        <v>874</v>
      </c>
    </row>
    <row r="89" spans="1:12">
      <c r="A89" s="156" t="s">
        <v>875</v>
      </c>
      <c r="B89" s="157"/>
      <c r="C89" s="157" t="s">
        <v>1146</v>
      </c>
      <c r="D89" s="157" t="s">
        <v>1145</v>
      </c>
      <c r="E89" s="157"/>
      <c r="F89" s="157"/>
      <c r="G89" s="157"/>
      <c r="H89" s="157"/>
      <c r="I89" s="157"/>
      <c r="J89" s="157"/>
      <c r="K89" s="157"/>
      <c r="L89" s="157" t="s">
        <v>876</v>
      </c>
    </row>
    <row r="90" spans="1:12">
      <c r="A90" s="156" t="s">
        <v>877</v>
      </c>
      <c r="B90" s="157"/>
      <c r="C90" s="157" t="s">
        <v>1146</v>
      </c>
      <c r="D90" s="157" t="s">
        <v>1145</v>
      </c>
      <c r="E90" s="157"/>
      <c r="F90" s="157"/>
      <c r="G90" s="157"/>
      <c r="H90" s="157"/>
      <c r="I90" s="157"/>
      <c r="J90" s="157"/>
      <c r="K90" s="157"/>
      <c r="L90" s="157" t="s">
        <v>878</v>
      </c>
    </row>
    <row r="91" spans="1:12">
      <c r="A91" s="156" t="s">
        <v>879</v>
      </c>
      <c r="B91" s="157"/>
      <c r="C91" s="157" t="s">
        <v>1146</v>
      </c>
      <c r="D91" s="157" t="s">
        <v>1145</v>
      </c>
      <c r="E91" s="157"/>
      <c r="F91" s="157"/>
      <c r="G91" s="157"/>
      <c r="H91" s="157"/>
      <c r="I91" s="157"/>
      <c r="J91" s="157"/>
      <c r="K91" s="157"/>
      <c r="L91" s="157" t="s">
        <v>880</v>
      </c>
    </row>
    <row r="92" spans="1:12">
      <c r="A92" s="156" t="s">
        <v>881</v>
      </c>
      <c r="B92" s="157"/>
      <c r="C92" s="157" t="s">
        <v>1146</v>
      </c>
      <c r="D92" s="157" t="s">
        <v>1145</v>
      </c>
      <c r="E92" s="157"/>
      <c r="F92" s="157"/>
      <c r="G92" s="157"/>
      <c r="H92" s="157"/>
      <c r="I92" s="157"/>
      <c r="J92" s="157"/>
      <c r="K92" s="157"/>
      <c r="L92" s="157" t="s">
        <v>882</v>
      </c>
    </row>
    <row r="93" spans="1:12">
      <c r="A93" s="156" t="s">
        <v>883</v>
      </c>
      <c r="B93" s="157"/>
      <c r="C93" s="157" t="s">
        <v>1146</v>
      </c>
      <c r="D93" s="157" t="s">
        <v>1145</v>
      </c>
      <c r="E93" s="157"/>
      <c r="F93" s="157"/>
      <c r="G93" s="157"/>
      <c r="H93" s="157"/>
      <c r="I93" s="157"/>
      <c r="J93" s="157"/>
      <c r="K93" s="157"/>
      <c r="L93" s="157" t="s">
        <v>884</v>
      </c>
    </row>
    <row r="94" spans="1:12">
      <c r="A94" s="156" t="s">
        <v>885</v>
      </c>
      <c r="B94" s="157"/>
      <c r="C94" s="157" t="s">
        <v>1146</v>
      </c>
      <c r="D94" s="157" t="s">
        <v>1145</v>
      </c>
      <c r="E94" s="157"/>
      <c r="F94" s="157"/>
      <c r="G94" s="157"/>
      <c r="H94" s="157"/>
      <c r="I94" s="157"/>
      <c r="J94" s="157"/>
      <c r="K94" s="157"/>
      <c r="L94" s="157" t="s">
        <v>886</v>
      </c>
    </row>
    <row r="95" spans="1:12">
      <c r="A95" s="159" t="s">
        <v>887</v>
      </c>
      <c r="B95" s="157"/>
      <c r="C95" s="157" t="s">
        <v>1146</v>
      </c>
      <c r="D95" s="157" t="s">
        <v>1145</v>
      </c>
      <c r="E95" s="157"/>
      <c r="F95" s="157"/>
      <c r="G95" s="157"/>
      <c r="H95" s="157"/>
      <c r="I95" s="157"/>
      <c r="J95" s="157"/>
      <c r="K95" s="157"/>
      <c r="L95" s="157" t="s">
        <v>888</v>
      </c>
    </row>
    <row r="96" spans="1:12">
      <c r="A96" s="159" t="s">
        <v>889</v>
      </c>
      <c r="B96" s="157"/>
      <c r="C96" s="157" t="s">
        <v>1146</v>
      </c>
      <c r="D96" s="157" t="s">
        <v>1145</v>
      </c>
      <c r="E96" s="157"/>
      <c r="F96" s="157"/>
      <c r="G96" s="157"/>
      <c r="H96" s="157"/>
      <c r="I96" s="157"/>
      <c r="J96" s="157"/>
      <c r="K96" s="157"/>
      <c r="L96" s="157" t="s">
        <v>890</v>
      </c>
    </row>
    <row r="97" spans="1:12">
      <c r="A97" s="159" t="s">
        <v>891</v>
      </c>
      <c r="B97" s="157"/>
      <c r="C97" s="157" t="s">
        <v>1146</v>
      </c>
      <c r="D97" s="157" t="s">
        <v>1145</v>
      </c>
      <c r="E97" s="157"/>
      <c r="F97" s="157"/>
      <c r="G97" s="157"/>
      <c r="H97" s="157"/>
      <c r="I97" s="157"/>
      <c r="J97" s="157"/>
      <c r="K97" s="157"/>
      <c r="L97" s="157" t="s">
        <v>892</v>
      </c>
    </row>
    <row r="98" spans="1:12">
      <c r="A98" s="159" t="s">
        <v>893</v>
      </c>
      <c r="B98" s="157"/>
      <c r="C98" s="157" t="s">
        <v>1146</v>
      </c>
      <c r="D98" s="157" t="s">
        <v>1145</v>
      </c>
      <c r="E98" s="157"/>
      <c r="F98" s="157"/>
      <c r="G98" s="157"/>
      <c r="H98" s="157"/>
      <c r="I98" s="157"/>
      <c r="J98" s="157"/>
      <c r="K98" s="157"/>
      <c r="L98" s="157" t="s">
        <v>894</v>
      </c>
    </row>
    <row r="99" spans="1:12">
      <c r="A99" s="159" t="s">
        <v>895</v>
      </c>
      <c r="B99" s="157"/>
      <c r="C99" s="157" t="s">
        <v>1146</v>
      </c>
      <c r="D99" s="157" t="s">
        <v>1145</v>
      </c>
      <c r="E99" s="157"/>
      <c r="F99" s="157"/>
      <c r="G99" s="157"/>
      <c r="H99" s="157"/>
      <c r="I99" s="157"/>
      <c r="J99" s="157"/>
      <c r="K99" s="157"/>
      <c r="L99" s="157" t="s">
        <v>896</v>
      </c>
    </row>
    <row r="100" spans="1:12">
      <c r="A100" s="159" t="s">
        <v>897</v>
      </c>
      <c r="B100" s="157"/>
      <c r="C100" s="157" t="s">
        <v>1146</v>
      </c>
      <c r="D100" s="157" t="s">
        <v>1145</v>
      </c>
      <c r="E100" s="157"/>
      <c r="F100" s="157"/>
      <c r="G100" s="157"/>
      <c r="H100" s="157"/>
      <c r="I100" s="157"/>
      <c r="J100" s="157"/>
      <c r="K100" s="157"/>
      <c r="L100" s="157" t="s">
        <v>898</v>
      </c>
    </row>
    <row r="101" spans="1:12">
      <c r="A101" s="159" t="s">
        <v>899</v>
      </c>
      <c r="B101" s="157"/>
      <c r="C101" s="157" t="s">
        <v>1146</v>
      </c>
      <c r="D101" s="157" t="s">
        <v>1145</v>
      </c>
      <c r="E101" s="157"/>
      <c r="F101" s="157"/>
      <c r="G101" s="157"/>
      <c r="H101" s="157"/>
      <c r="I101" s="157"/>
      <c r="J101" s="157"/>
      <c r="K101" s="157"/>
      <c r="L101" s="157" t="s">
        <v>900</v>
      </c>
    </row>
    <row r="102" spans="1:12">
      <c r="A102" s="159" t="s">
        <v>901</v>
      </c>
      <c r="B102" s="157"/>
      <c r="C102" s="157" t="s">
        <v>1146</v>
      </c>
      <c r="D102" s="157" t="s">
        <v>1145</v>
      </c>
      <c r="E102" s="157"/>
      <c r="F102" s="157"/>
      <c r="G102" s="157"/>
      <c r="H102" s="157"/>
      <c r="I102" s="157"/>
      <c r="J102" s="157"/>
      <c r="K102" s="157"/>
      <c r="L102" s="157" t="s">
        <v>902</v>
      </c>
    </row>
  </sheetData>
  <phoneticPr fontId="1" type="noConversion"/>
  <pageMargins left="0.75" right="0.75" top="1" bottom="1" header="0.5" footer="0.5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>
    <tabColor rgb="FFFFFF00"/>
    <pageSetUpPr fitToPage="1"/>
  </sheetPr>
  <dimension ref="A1:F21"/>
  <sheetViews>
    <sheetView zoomScale="110" zoomScaleNormal="110" workbookViewId="0">
      <selection activeCell="E7" sqref="E7"/>
    </sheetView>
  </sheetViews>
  <sheetFormatPr defaultColWidth="11.625" defaultRowHeight="12"/>
  <cols>
    <col min="1" max="1" width="18.5" style="75" bestFit="1" customWidth="1"/>
    <col min="2" max="5" width="11.5" style="75" customWidth="1"/>
    <col min="6" max="16384" width="11.625" style="75"/>
  </cols>
  <sheetData>
    <row r="1" spans="1:6">
      <c r="A1" s="73" t="s">
        <v>513</v>
      </c>
      <c r="B1" s="74">
        <v>300</v>
      </c>
    </row>
    <row r="2" spans="1:6">
      <c r="A2" s="73" t="s">
        <v>527</v>
      </c>
      <c r="B2" s="74">
        <v>3</v>
      </c>
    </row>
    <row r="3" spans="1:6">
      <c r="A3" s="73" t="s">
        <v>515</v>
      </c>
      <c r="B3" s="74"/>
    </row>
    <row r="4" spans="1:6">
      <c r="A4" s="73" t="s">
        <v>516</v>
      </c>
      <c r="B4" s="74">
        <v>2</v>
      </c>
    </row>
    <row r="5" spans="1:6">
      <c r="A5" s="73" t="s">
        <v>517</v>
      </c>
      <c r="B5" s="74">
        <v>7</v>
      </c>
    </row>
    <row r="8" spans="1:6" ht="24">
      <c r="A8" s="76" t="s">
        <v>518</v>
      </c>
    </row>
    <row r="9" spans="1:6">
      <c r="A9" s="77"/>
      <c r="B9" s="73" t="s">
        <v>519</v>
      </c>
      <c r="C9" s="73" t="s">
        <v>520</v>
      </c>
      <c r="D9" s="73" t="s">
        <v>521</v>
      </c>
      <c r="E9" s="73" t="s">
        <v>522</v>
      </c>
      <c r="F9" s="73" t="s">
        <v>1399</v>
      </c>
    </row>
    <row r="10" spans="1:6">
      <c r="A10" s="78" t="s">
        <v>1400</v>
      </c>
      <c r="B10" s="74">
        <f t="shared" ref="B10:E13" si="0">+($B$2*8+$B$3+$B$4)*$B$1*(1+0.01*$B$5)*B18/100</f>
        <v>7761.78</v>
      </c>
      <c r="C10" s="74">
        <f t="shared" si="0"/>
        <v>5007.6000000000004</v>
      </c>
      <c r="D10" s="74">
        <f t="shared" si="0"/>
        <v>8012.16</v>
      </c>
      <c r="E10" s="74">
        <f t="shared" si="0"/>
        <v>7177.56</v>
      </c>
      <c r="F10" s="74">
        <f>+($B$2*8+$B$3+$B$4)*$B$1*(1+0.01*$B$5)*F18/100</f>
        <v>7511.4</v>
      </c>
    </row>
    <row r="11" spans="1:6">
      <c r="A11" s="78" t="s">
        <v>523</v>
      </c>
      <c r="B11" s="74">
        <f t="shared" si="0"/>
        <v>584.22</v>
      </c>
      <c r="C11" s="74">
        <f t="shared" si="0"/>
        <v>584.22</v>
      </c>
      <c r="D11" s="74">
        <f t="shared" si="0"/>
        <v>333.84</v>
      </c>
      <c r="E11" s="74">
        <f t="shared" si="0"/>
        <v>584.22</v>
      </c>
      <c r="F11" s="74">
        <f>+($B$2*8+$B$3+$B$4)*$B$1*(1+0.01*$B$5)*F19/100</f>
        <v>834.6</v>
      </c>
    </row>
    <row r="12" spans="1:6">
      <c r="A12" s="78" t="s">
        <v>524</v>
      </c>
      <c r="B12" s="74">
        <f t="shared" si="0"/>
        <v>0</v>
      </c>
      <c r="C12" s="74">
        <f t="shared" si="0"/>
        <v>2754.18</v>
      </c>
      <c r="D12" s="74">
        <f t="shared" si="0"/>
        <v>0</v>
      </c>
      <c r="E12" s="74">
        <f t="shared" si="0"/>
        <v>0</v>
      </c>
      <c r="F12" s="74">
        <f>+($B$2*8+$B$3+$B$4)*$B$1*(1+0.01*$B$5)*F20/100</f>
        <v>0</v>
      </c>
    </row>
    <row r="13" spans="1:6">
      <c r="A13" s="78" t="s">
        <v>525</v>
      </c>
      <c r="B13" s="74">
        <f t="shared" si="0"/>
        <v>0</v>
      </c>
      <c r="C13" s="74">
        <f t="shared" si="0"/>
        <v>0</v>
      </c>
      <c r="D13" s="74">
        <f t="shared" si="0"/>
        <v>0</v>
      </c>
      <c r="E13" s="74">
        <f t="shared" si="0"/>
        <v>584.22</v>
      </c>
      <c r="F13" s="74">
        <f>+($B$2*8+$B$3+$B$4)*$B$1*(1+0.01*$B$5)*F21/100</f>
        <v>0</v>
      </c>
    </row>
    <row r="16" spans="1:6">
      <c r="A16" s="79" t="s">
        <v>526</v>
      </c>
    </row>
    <row r="17" spans="1:6">
      <c r="A17" s="77"/>
      <c r="B17" s="73" t="s">
        <v>519</v>
      </c>
      <c r="C17" s="73" t="s">
        <v>520</v>
      </c>
      <c r="D17" s="73" t="s">
        <v>521</v>
      </c>
      <c r="E17" s="73" t="s">
        <v>522</v>
      </c>
      <c r="F17" s="73" t="s">
        <v>1399</v>
      </c>
    </row>
    <row r="18" spans="1:6">
      <c r="A18" s="78" t="s">
        <v>1400</v>
      </c>
      <c r="B18" s="74">
        <v>93</v>
      </c>
      <c r="C18" s="74">
        <v>60</v>
      </c>
      <c r="D18" s="74">
        <v>96</v>
      </c>
      <c r="E18" s="74">
        <v>86</v>
      </c>
      <c r="F18" s="74">
        <v>90</v>
      </c>
    </row>
    <row r="19" spans="1:6">
      <c r="A19" s="78" t="s">
        <v>523</v>
      </c>
      <c r="B19" s="74">
        <v>7</v>
      </c>
      <c r="C19" s="74">
        <v>7</v>
      </c>
      <c r="D19" s="74">
        <v>4</v>
      </c>
      <c r="E19" s="74">
        <v>7</v>
      </c>
      <c r="F19" s="74">
        <v>10</v>
      </c>
    </row>
    <row r="20" spans="1:6">
      <c r="A20" s="78" t="s">
        <v>524</v>
      </c>
      <c r="B20" s="74"/>
      <c r="C20" s="74">
        <v>33</v>
      </c>
      <c r="D20" s="74"/>
      <c r="E20" s="74"/>
      <c r="F20" s="74"/>
    </row>
    <row r="21" spans="1:6">
      <c r="A21" s="78" t="s">
        <v>525</v>
      </c>
      <c r="B21" s="74"/>
      <c r="C21" s="74"/>
      <c r="D21" s="74"/>
      <c r="E21" s="74">
        <v>7</v>
      </c>
      <c r="F21" s="74"/>
    </row>
  </sheetData>
  <sheetProtection selectLockedCells="1" selectUnlockedCells="1"/>
  <phoneticPr fontId="1" type="noConversion"/>
  <pageMargins left="0.78749999999999998" right="0.78749999999999998" top="1.0249999999999999" bottom="1.0249999999999999" header="0.78749999999999998" footer="0.78749999999999998"/>
  <pageSetup paperSize="9" orientation="landscape" useFirstPageNumber="1" horizontalDpi="300" verticalDpi="300" r:id="rId1"/>
  <headerFooter alignWithMargins="0">
    <oddHeader>&amp;C&amp;"Arial,보통"&amp;A</oddHeader>
    <oddFooter>&amp;C&amp;"Arial,보통"&amp;D-&amp;T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27" r:id="rId4" name="Button 3">
              <controlPr defaultSize="0" print="0" autoFill="0" autoPict="0" macro="[0]!A1_View_Sample_Control_Form">
                <anchor moveWithCells="1" sizeWithCells="1">
                  <from>
                    <xdr:col>2</xdr:col>
                    <xdr:colOff>600075</xdr:colOff>
                    <xdr:row>0</xdr:row>
                    <xdr:rowOff>0</xdr:rowOff>
                  </from>
                  <to>
                    <xdr:col>5</xdr:col>
                    <xdr:colOff>95250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28" r:id="rId5" name="Button 4">
              <controlPr defaultSize="0" print="0" autoFill="0" autoPict="0" macro="[0]!A2_View_Data_Control_Form">
                <anchor moveWithCells="1" sizeWithCells="1">
                  <from>
                    <xdr:col>5</xdr:col>
                    <xdr:colOff>314325</xdr:colOff>
                    <xdr:row>0</xdr:row>
                    <xdr:rowOff>19050</xdr:rowOff>
                  </from>
                  <to>
                    <xdr:col>7</xdr:col>
                    <xdr:colOff>809625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>
    <tabColor rgb="FFFFFF00"/>
    <pageSetUpPr fitToPage="1"/>
  </sheetPr>
  <dimension ref="A1:I46"/>
  <sheetViews>
    <sheetView zoomScale="120" zoomScaleNormal="120" workbookViewId="0">
      <selection activeCell="B3" sqref="B3"/>
    </sheetView>
  </sheetViews>
  <sheetFormatPr defaultColWidth="11.5" defaultRowHeight="12"/>
  <cols>
    <col min="1" max="1" width="11.125" style="75" bestFit="1" customWidth="1"/>
    <col min="2" max="2" width="7.25" style="75" customWidth="1"/>
    <col min="3" max="3" width="14.875" style="75" bestFit="1" customWidth="1"/>
    <col min="4" max="4" width="8.5" style="75" customWidth="1"/>
    <col min="5" max="5" width="7.125" style="75" customWidth="1"/>
    <col min="6" max="6" width="7.75" style="75" customWidth="1"/>
    <col min="7" max="9" width="7.625" style="75" customWidth="1"/>
    <col min="10" max="16384" width="11.5" style="75"/>
  </cols>
  <sheetData>
    <row r="1" spans="1:9">
      <c r="A1" s="73" t="s">
        <v>513</v>
      </c>
      <c r="B1" s="74">
        <v>100</v>
      </c>
    </row>
    <row r="2" spans="1:9">
      <c r="A2" s="73" t="s">
        <v>527</v>
      </c>
      <c r="B2" s="74">
        <v>8</v>
      </c>
    </row>
    <row r="3" spans="1:9" ht="27" customHeight="1">
      <c r="A3" s="771" t="s">
        <v>2250</v>
      </c>
      <c r="B3" s="74">
        <v>1</v>
      </c>
    </row>
    <row r="4" spans="1:9">
      <c r="A4" s="73" t="s">
        <v>528</v>
      </c>
      <c r="B4" s="74">
        <v>4</v>
      </c>
    </row>
    <row r="7" spans="1:9" ht="24">
      <c r="C7" s="773" t="s">
        <v>518</v>
      </c>
    </row>
    <row r="8" spans="1:9">
      <c r="A8" s="73" t="s">
        <v>513</v>
      </c>
      <c r="B8" s="74">
        <v>100</v>
      </c>
      <c r="C8" s="82" t="s">
        <v>529</v>
      </c>
      <c r="D8" s="1163">
        <v>1</v>
      </c>
      <c r="E8" s="1163"/>
      <c r="F8" s="83">
        <v>2</v>
      </c>
      <c r="G8" s="84">
        <v>3</v>
      </c>
      <c r="H8" s="1164">
        <v>4</v>
      </c>
      <c r="I8" s="1164"/>
    </row>
    <row r="9" spans="1:9">
      <c r="A9" s="73" t="s">
        <v>528</v>
      </c>
      <c r="B9" s="74">
        <v>3</v>
      </c>
      <c r="C9" s="82" t="s">
        <v>530</v>
      </c>
      <c r="D9" s="85">
        <v>1</v>
      </c>
      <c r="E9" s="87">
        <v>2</v>
      </c>
      <c r="F9" s="86">
        <v>3</v>
      </c>
      <c r="G9" s="85">
        <v>4</v>
      </c>
      <c r="H9" s="772">
        <v>5</v>
      </c>
      <c r="I9" s="772">
        <v>6</v>
      </c>
    </row>
    <row r="10" spans="1:9">
      <c r="C10" s="82" t="s">
        <v>531</v>
      </c>
      <c r="D10" s="85" t="s">
        <v>532</v>
      </c>
      <c r="E10" s="88"/>
      <c r="F10" s="86" t="s">
        <v>533</v>
      </c>
      <c r="G10" s="85" t="s">
        <v>534</v>
      </c>
      <c r="H10" s="86" t="s">
        <v>534</v>
      </c>
      <c r="I10" s="86" t="s">
        <v>535</v>
      </c>
    </row>
    <row r="11" spans="1:9">
      <c r="C11" s="82" t="s">
        <v>536</v>
      </c>
      <c r="D11" s="681">
        <f>+$B$2*8*D14 +D15</f>
        <v>5680</v>
      </c>
      <c r="E11" s="682"/>
      <c r="F11" s="681">
        <f>+IF(B8="",$B$1, B8)/100*$B$2*8*F14*IF($B9="", $B$4, B9 ) +F15</f>
        <v>20700</v>
      </c>
      <c r="G11" s="681">
        <f>+IF($B8="", $B$1, $B8)/100*$B$2*8*G14 +G15</f>
        <v>15580</v>
      </c>
      <c r="H11" s="681">
        <f>+IF($B8="", $B$1, $B8)/100*$B$2*8*H14 +H15</f>
        <v>8174</v>
      </c>
      <c r="I11" s="681">
        <f>+IF($B8="", $B$1, $B8)/100*$B$2*8*I14 +I15</f>
        <v>506</v>
      </c>
    </row>
    <row r="12" spans="1:9">
      <c r="C12" s="81"/>
      <c r="D12" s="683"/>
      <c r="E12" s="683"/>
      <c r="F12" s="683"/>
      <c r="G12" s="683"/>
      <c r="H12" s="683"/>
      <c r="I12" s="683"/>
    </row>
    <row r="13" spans="1:9">
      <c r="C13" s="80"/>
      <c r="D13" s="684"/>
      <c r="E13" s="684"/>
      <c r="F13" s="684"/>
      <c r="G13" s="684"/>
      <c r="H13" s="684"/>
      <c r="I13" s="684"/>
    </row>
    <row r="14" spans="1:9">
      <c r="C14" s="78" t="s">
        <v>537</v>
      </c>
      <c r="D14" s="685">
        <v>70</v>
      </c>
      <c r="E14" s="685"/>
      <c r="F14" s="685">
        <v>100</v>
      </c>
      <c r="G14" s="685">
        <v>220</v>
      </c>
      <c r="H14" s="685">
        <v>113</v>
      </c>
      <c r="I14" s="685">
        <v>7</v>
      </c>
    </row>
    <row r="15" spans="1:9">
      <c r="C15" s="78" t="s">
        <v>538</v>
      </c>
      <c r="D15" s="685">
        <v>1200</v>
      </c>
      <c r="E15" s="685"/>
      <c r="F15" s="685">
        <v>1500</v>
      </c>
      <c r="G15" s="685">
        <v>1500</v>
      </c>
      <c r="H15" s="685">
        <v>942</v>
      </c>
      <c r="I15" s="685">
        <v>58</v>
      </c>
    </row>
    <row r="18" spans="1:9" ht="12.75" thickBot="1">
      <c r="C18" s="773" t="s">
        <v>2248</v>
      </c>
      <c r="G18" s="674"/>
    </row>
    <row r="19" spans="1:9" ht="16.5" customHeight="1">
      <c r="A19" s="73" t="s">
        <v>513</v>
      </c>
      <c r="B19" s="74">
        <v>50</v>
      </c>
      <c r="C19" s="82" t="s">
        <v>529</v>
      </c>
      <c r="D19" s="1163">
        <v>1</v>
      </c>
      <c r="E19" s="1163"/>
      <c r="F19" s="83">
        <v>2</v>
      </c>
      <c r="G19" s="675"/>
      <c r="H19" s="1165" t="s">
        <v>2249</v>
      </c>
      <c r="I19" s="1166"/>
    </row>
    <row r="20" spans="1:9">
      <c r="A20" s="73" t="s">
        <v>528</v>
      </c>
      <c r="B20" s="74">
        <v>4</v>
      </c>
      <c r="C20" s="82" t="s">
        <v>530</v>
      </c>
      <c r="D20" s="85">
        <v>1</v>
      </c>
      <c r="E20" s="87">
        <v>2</v>
      </c>
      <c r="F20" s="86">
        <v>3</v>
      </c>
      <c r="G20" s="675"/>
      <c r="H20" s="1167"/>
      <c r="I20" s="1168"/>
    </row>
    <row r="21" spans="1:9">
      <c r="C21" s="82" t="s">
        <v>531</v>
      </c>
      <c r="D21" s="85" t="s">
        <v>532</v>
      </c>
      <c r="E21" s="88"/>
      <c r="F21" s="86" t="s">
        <v>533</v>
      </c>
      <c r="G21" s="675"/>
      <c r="H21" s="676" t="s">
        <v>534</v>
      </c>
      <c r="I21" s="677" t="s">
        <v>535</v>
      </c>
    </row>
    <row r="22" spans="1:9">
      <c r="C22" s="82" t="s">
        <v>536</v>
      </c>
      <c r="D22" s="681">
        <f>+$B$2*8*D25 +D26</f>
        <v>5680</v>
      </c>
      <c r="E22" s="682"/>
      <c r="F22" s="681">
        <f>+IF(B19="",$B$1, B19)/100*$B$2*8*F25*IF(B20="", $B$4, B20) +F26</f>
        <v>14300</v>
      </c>
      <c r="G22" s="686"/>
      <c r="H22" s="687">
        <f>+IF(B19="",$B$1, B19)/100*($B$2+$B$3)*8*H25</f>
        <v>6948</v>
      </c>
      <c r="I22" s="688">
        <f>+IF(B19="", $B$1, B19) /100*($B$2+$B$3)*8*I25</f>
        <v>252</v>
      </c>
    </row>
    <row r="23" spans="1:9">
      <c r="C23" s="81"/>
      <c r="D23" s="683"/>
      <c r="E23" s="683"/>
      <c r="F23" s="683"/>
      <c r="G23" s="689"/>
      <c r="H23" s="690"/>
      <c r="I23" s="691"/>
    </row>
    <row r="24" spans="1:9">
      <c r="C24" s="80"/>
      <c r="D24" s="684"/>
      <c r="E24" s="684"/>
      <c r="F24" s="684"/>
      <c r="G24" s="692"/>
      <c r="H24" s="693"/>
      <c r="I24" s="694"/>
    </row>
    <row r="25" spans="1:9">
      <c r="C25" s="78" t="s">
        <v>537</v>
      </c>
      <c r="D25" s="685">
        <v>70</v>
      </c>
      <c r="E25" s="685"/>
      <c r="F25" s="685">
        <v>100</v>
      </c>
      <c r="G25" s="695"/>
      <c r="H25" s="696">
        <v>193</v>
      </c>
      <c r="I25" s="697">
        <v>7</v>
      </c>
    </row>
    <row r="26" spans="1:9" ht="12.75" thickBot="1">
      <c r="C26" s="78" t="s">
        <v>538</v>
      </c>
      <c r="D26" s="685">
        <v>1200</v>
      </c>
      <c r="E26" s="685"/>
      <c r="F26" s="685">
        <v>1500</v>
      </c>
      <c r="G26" s="695"/>
      <c r="H26" s="698"/>
      <c r="I26" s="699"/>
    </row>
    <row r="28" spans="1:9" ht="12.75" thickBot="1">
      <c r="C28" s="773" t="s">
        <v>2685</v>
      </c>
      <c r="G28" s="674"/>
    </row>
    <row r="29" spans="1:9" ht="16.5" customHeight="1">
      <c r="A29" s="73" t="s">
        <v>513</v>
      </c>
      <c r="B29" s="74">
        <v>50</v>
      </c>
      <c r="C29" s="82" t="s">
        <v>2504</v>
      </c>
      <c r="D29" s="1163">
        <v>1</v>
      </c>
      <c r="E29" s="1163"/>
      <c r="F29" s="83">
        <v>2</v>
      </c>
      <c r="G29" s="675"/>
      <c r="H29" s="1165" t="s">
        <v>2505</v>
      </c>
      <c r="I29" s="1166"/>
    </row>
    <row r="30" spans="1:9">
      <c r="A30" s="73" t="s">
        <v>528</v>
      </c>
      <c r="B30" s="74">
        <v>4</v>
      </c>
      <c r="C30" s="82" t="s">
        <v>530</v>
      </c>
      <c r="D30" s="85">
        <v>1</v>
      </c>
      <c r="E30" s="87">
        <v>2</v>
      </c>
      <c r="F30" s="86">
        <v>3</v>
      </c>
      <c r="G30" s="675"/>
      <c r="H30" s="1167"/>
      <c r="I30" s="1168"/>
    </row>
    <row r="31" spans="1:9">
      <c r="C31" s="82" t="s">
        <v>531</v>
      </c>
      <c r="D31" s="85" t="s">
        <v>2506</v>
      </c>
      <c r="E31" s="88"/>
      <c r="F31" s="86" t="s">
        <v>2507</v>
      </c>
      <c r="G31" s="675"/>
      <c r="H31" s="676" t="s">
        <v>534</v>
      </c>
      <c r="I31" s="677" t="s">
        <v>535</v>
      </c>
    </row>
    <row r="32" spans="1:9">
      <c r="C32" s="82" t="s">
        <v>536</v>
      </c>
      <c r="D32" s="681">
        <f>+$B$2*8*D35 +D36</f>
        <v>5680</v>
      </c>
      <c r="E32" s="682"/>
      <c r="F32" s="681">
        <f>+$B$2*8*F35*IF(B30="",$B$4,B30)+F36</f>
        <v>14300</v>
      </c>
      <c r="G32" s="686"/>
      <c r="H32" s="687">
        <f>+($B$2+$B$3)*8*H35</f>
        <v>5760</v>
      </c>
      <c r="I32" s="688">
        <f>+($B$2+$B$3)*8*I35</f>
        <v>1440</v>
      </c>
    </row>
    <row r="33" spans="1:9">
      <c r="C33" s="81"/>
      <c r="D33" s="683"/>
      <c r="E33" s="683"/>
      <c r="F33" s="683"/>
      <c r="G33" s="689"/>
      <c r="H33" s="690"/>
      <c r="I33" s="691"/>
    </row>
    <row r="34" spans="1:9">
      <c r="C34" s="80"/>
      <c r="D34" s="684"/>
      <c r="E34" s="684"/>
      <c r="F34" s="684"/>
      <c r="G34" s="692"/>
      <c r="H34" s="693"/>
      <c r="I34" s="694"/>
    </row>
    <row r="35" spans="1:9">
      <c r="C35" s="78" t="s">
        <v>537</v>
      </c>
      <c r="D35" s="685">
        <v>70</v>
      </c>
      <c r="E35" s="685"/>
      <c r="F35" s="685">
        <v>50</v>
      </c>
      <c r="G35" s="695"/>
      <c r="H35" s="696">
        <f>IF(B29="", $B$1*2-I35, B29*2-I35)</f>
        <v>80</v>
      </c>
      <c r="I35" s="697">
        <v>20</v>
      </c>
    </row>
    <row r="36" spans="1:9" ht="12.75" thickBot="1">
      <c r="C36" s="78" t="s">
        <v>538</v>
      </c>
      <c r="D36" s="685">
        <v>1200</v>
      </c>
      <c r="E36" s="685"/>
      <c r="F36" s="685">
        <v>1500</v>
      </c>
      <c r="G36" s="695"/>
      <c r="H36" s="698"/>
      <c r="I36" s="699"/>
    </row>
    <row r="38" spans="1:9" ht="12.75" thickBot="1">
      <c r="C38" s="773" t="s">
        <v>2684</v>
      </c>
      <c r="G38" s="674"/>
    </row>
    <row r="39" spans="1:9" ht="16.5" customHeight="1">
      <c r="A39" s="73" t="s">
        <v>513</v>
      </c>
      <c r="B39" s="74">
        <v>200</v>
      </c>
      <c r="C39" s="82" t="s">
        <v>529</v>
      </c>
      <c r="D39" s="1163">
        <v>1</v>
      </c>
      <c r="E39" s="1163"/>
      <c r="F39" s="83">
        <v>2</v>
      </c>
      <c r="G39" s="675"/>
      <c r="H39" s="1165" t="s">
        <v>2249</v>
      </c>
      <c r="I39" s="1166"/>
    </row>
    <row r="40" spans="1:9">
      <c r="A40" s="73" t="s">
        <v>528</v>
      </c>
      <c r="B40" s="74">
        <v>4</v>
      </c>
      <c r="C40" s="82" t="s">
        <v>530</v>
      </c>
      <c r="D40" s="85">
        <v>1</v>
      </c>
      <c r="E40" s="87">
        <v>2</v>
      </c>
      <c r="F40" s="86">
        <v>3</v>
      </c>
      <c r="G40" s="675"/>
      <c r="H40" s="1167"/>
      <c r="I40" s="1168"/>
    </row>
    <row r="41" spans="1:9">
      <c r="C41" s="82" t="s">
        <v>531</v>
      </c>
      <c r="D41" s="85" t="s">
        <v>2506</v>
      </c>
      <c r="E41" s="88"/>
      <c r="F41" s="86" t="s">
        <v>2507</v>
      </c>
      <c r="G41" s="675"/>
      <c r="H41" s="676" t="s">
        <v>534</v>
      </c>
      <c r="I41" s="677" t="s">
        <v>535</v>
      </c>
    </row>
    <row r="42" spans="1:9">
      <c r="C42" s="82" t="s">
        <v>536</v>
      </c>
      <c r="D42" s="681">
        <f>+$B$2*8*D45 +D46</f>
        <v>5680</v>
      </c>
      <c r="E42" s="682"/>
      <c r="F42" s="681">
        <f>+$B$2*8*F45*IF(B40="",$B$4,B40)+F46</f>
        <v>19420</v>
      </c>
      <c r="G42" s="686"/>
      <c r="H42" s="687">
        <f>+($B$2+$B$3)*8*H45</f>
        <v>25920</v>
      </c>
      <c r="I42" s="688">
        <f>+($B$2+$B$3)*8*I45</f>
        <v>2880</v>
      </c>
    </row>
    <row r="43" spans="1:9">
      <c r="C43" s="81"/>
      <c r="D43" s="683"/>
      <c r="E43" s="683"/>
      <c r="F43" s="683"/>
      <c r="G43" s="689"/>
      <c r="H43" s="690"/>
      <c r="I43" s="691"/>
    </row>
    <row r="44" spans="1:9">
      <c r="C44" s="80"/>
      <c r="D44" s="684"/>
      <c r="E44" s="684"/>
      <c r="F44" s="684"/>
      <c r="G44" s="692"/>
      <c r="H44" s="693"/>
      <c r="I44" s="694"/>
    </row>
    <row r="45" spans="1:9">
      <c r="C45" s="78" t="s">
        <v>537</v>
      </c>
      <c r="D45" s="685">
        <v>70</v>
      </c>
      <c r="E45" s="685"/>
      <c r="F45" s="685">
        <v>70</v>
      </c>
      <c r="G45" s="695"/>
      <c r="H45" s="696">
        <f>IF(B39="", $B$1*2-I45, B39*2-I45)</f>
        <v>360</v>
      </c>
      <c r="I45" s="697">
        <v>40</v>
      </c>
    </row>
    <row r="46" spans="1:9" ht="12.75" thickBot="1">
      <c r="C46" s="78" t="s">
        <v>538</v>
      </c>
      <c r="D46" s="685">
        <v>1200</v>
      </c>
      <c r="E46" s="685"/>
      <c r="F46" s="685">
        <v>1500</v>
      </c>
      <c r="G46" s="695"/>
      <c r="H46" s="698"/>
      <c r="I46" s="699"/>
    </row>
  </sheetData>
  <sheetProtection selectLockedCells="1" selectUnlockedCells="1"/>
  <mergeCells count="8">
    <mergeCell ref="D8:E8"/>
    <mergeCell ref="H8:I8"/>
    <mergeCell ref="D19:E19"/>
    <mergeCell ref="D39:E39"/>
    <mergeCell ref="H39:I40"/>
    <mergeCell ref="D29:E29"/>
    <mergeCell ref="H29:I30"/>
    <mergeCell ref="H19:I20"/>
  </mergeCells>
  <phoneticPr fontId="1" type="noConversion"/>
  <pageMargins left="0.78749999999999998" right="0.78749999999999998" top="1.0249999999999999" bottom="1.0249999999999999" header="0.78749999999999998" footer="0.78749999999999998"/>
  <pageSetup paperSize="9" orientation="portrait" horizontalDpi="300" verticalDpi="300" r:id="rId1"/>
  <headerFooter alignWithMargins="0">
    <oddHeader>&amp;C&amp;"Arial,보통"&amp;A</oddHeader>
    <oddFooter>&amp;C&amp;"Arial,보통"&amp;D-&amp;T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851" r:id="rId4" name="Button 3">
              <controlPr defaultSize="0" print="0" autoFill="0" autoPict="0" macro="[0]!A1_View_Sample_Control_Form">
                <anchor moveWithCells="1" sizeWithCells="1">
                  <from>
                    <xdr:col>2</xdr:col>
                    <xdr:colOff>685800</xdr:colOff>
                    <xdr:row>0</xdr:row>
                    <xdr:rowOff>114300</xdr:rowOff>
                  </from>
                  <to>
                    <xdr:col>5</xdr:col>
                    <xdr:colOff>152400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2" r:id="rId5" name="Button 4">
              <controlPr defaultSize="0" print="0" autoFill="0" autoPict="0" macro="[0]!A2_View_Data_Control_Form">
                <anchor moveWithCells="1" sizeWithCells="1">
                  <from>
                    <xdr:col>5</xdr:col>
                    <xdr:colOff>495300</xdr:colOff>
                    <xdr:row>0</xdr:row>
                    <xdr:rowOff>104775</xdr:rowOff>
                  </from>
                  <to>
                    <xdr:col>8</xdr:col>
                    <xdr:colOff>514350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4">
    <tabColor rgb="FFFFFF00"/>
    <pageSetUpPr fitToPage="1"/>
  </sheetPr>
  <dimension ref="A1:R30"/>
  <sheetViews>
    <sheetView zoomScale="90" zoomScaleNormal="90" workbookViewId="0">
      <selection activeCell="J10" sqref="J10"/>
    </sheetView>
  </sheetViews>
  <sheetFormatPr defaultColWidth="11.625" defaultRowHeight="12"/>
  <cols>
    <col min="1" max="1" width="26.875" style="75" bestFit="1" customWidth="1"/>
    <col min="2" max="2" width="7.75" style="75" customWidth="1"/>
    <col min="3" max="3" width="5.125" style="75" bestFit="1" customWidth="1"/>
    <col min="4" max="4" width="9.375" style="75" bestFit="1" customWidth="1"/>
    <col min="5" max="5" width="6.125" style="75" bestFit="1" customWidth="1"/>
    <col min="6" max="6" width="7.5" style="75" bestFit="1" customWidth="1"/>
    <col min="7" max="7" width="5.875" style="75" bestFit="1" customWidth="1"/>
    <col min="8" max="8" width="8.375" style="75" bestFit="1" customWidth="1"/>
    <col min="9" max="9" width="6.875" style="75" bestFit="1" customWidth="1"/>
    <col min="10" max="10" width="6.625" style="75" bestFit="1" customWidth="1"/>
    <col min="11" max="11" width="7.25" style="75" bestFit="1" customWidth="1"/>
    <col min="12" max="12" width="9.375" style="75" bestFit="1" customWidth="1"/>
    <col min="13" max="13" width="13.5" style="75" bestFit="1" customWidth="1"/>
    <col min="14" max="14" width="9.375" style="75" bestFit="1" customWidth="1"/>
    <col min="15" max="15" width="10.375" style="75" customWidth="1"/>
    <col min="16" max="16" width="11.25" style="75" customWidth="1"/>
    <col min="17" max="17" width="7.625" style="75" bestFit="1" customWidth="1"/>
    <col min="18" max="18" width="10.375" style="75" bestFit="1" customWidth="1"/>
    <col min="19" max="16384" width="11.625" style="75"/>
  </cols>
  <sheetData>
    <row r="1" spans="1:18">
      <c r="A1" s="86" t="s">
        <v>513</v>
      </c>
      <c r="B1" s="630">
        <v>25</v>
      </c>
    </row>
    <row r="2" spans="1:18">
      <c r="A2" s="86" t="s">
        <v>514</v>
      </c>
      <c r="B2" s="180">
        <v>0</v>
      </c>
    </row>
    <row r="3" spans="1:18">
      <c r="A3" s="86" t="s">
        <v>515</v>
      </c>
      <c r="B3" s="180">
        <v>1</v>
      </c>
    </row>
    <row r="4" spans="1:18">
      <c r="A4" s="86" t="s">
        <v>516</v>
      </c>
      <c r="B4" s="180">
        <v>2</v>
      </c>
    </row>
    <row r="5" spans="1:18" ht="24">
      <c r="A5" s="181" t="s">
        <v>539</v>
      </c>
      <c r="B5" s="180">
        <v>10</v>
      </c>
    </row>
    <row r="6" spans="1:18">
      <c r="A6" s="86" t="s">
        <v>517</v>
      </c>
      <c r="B6" s="180">
        <v>12</v>
      </c>
    </row>
    <row r="7" spans="1:18">
      <c r="A7" s="86" t="s">
        <v>540</v>
      </c>
      <c r="B7" s="180">
        <f>+B8+B1/25*(25-B5)</f>
        <v>15</v>
      </c>
    </row>
    <row r="8" spans="1:18">
      <c r="A8" s="86" t="s">
        <v>541</v>
      </c>
      <c r="B8" s="180">
        <f>+TRUNC((B3+B4)/8+B2)*B1/25*(25-B5)*(1+0.01*B6)</f>
        <v>0</v>
      </c>
    </row>
    <row r="9" spans="1:18">
      <c r="A9" s="179" t="s">
        <v>2218</v>
      </c>
      <c r="B9" s="178">
        <v>1</v>
      </c>
    </row>
    <row r="10" spans="1:18">
      <c r="A10" s="182"/>
      <c r="B10" s="182"/>
    </row>
    <row r="11" spans="1:18" ht="12.75" thickBot="1">
      <c r="A11" s="182"/>
      <c r="B11" s="182"/>
    </row>
    <row r="12" spans="1:18" ht="24.75" thickBot="1">
      <c r="A12" s="76" t="s">
        <v>542</v>
      </c>
      <c r="L12" s="626" t="s">
        <v>989</v>
      </c>
      <c r="M12" s="627"/>
      <c r="N12" s="627"/>
      <c r="O12" s="628"/>
      <c r="P12" s="623" t="s">
        <v>2094</v>
      </c>
      <c r="Q12" s="624"/>
      <c r="R12" s="625"/>
    </row>
    <row r="13" spans="1:18" ht="27.75" customHeight="1">
      <c r="A13" s="614"/>
      <c r="B13" s="86" t="s">
        <v>302</v>
      </c>
      <c r="C13" s="86" t="s">
        <v>543</v>
      </c>
      <c r="D13" s="86" t="s">
        <v>1204</v>
      </c>
      <c r="E13" s="86" t="s">
        <v>546</v>
      </c>
      <c r="F13" s="86" t="s">
        <v>547</v>
      </c>
      <c r="G13" s="86" t="s">
        <v>544</v>
      </c>
      <c r="H13" s="86" t="s">
        <v>545</v>
      </c>
      <c r="I13" s="86" t="s">
        <v>1205</v>
      </c>
      <c r="J13" s="86" t="s">
        <v>548</v>
      </c>
      <c r="K13" s="86" t="s">
        <v>549</v>
      </c>
      <c r="L13" s="619" t="s">
        <v>2222</v>
      </c>
      <c r="M13" s="619" t="s">
        <v>2223</v>
      </c>
      <c r="N13" s="620" t="s">
        <v>2215</v>
      </c>
      <c r="O13" s="620" t="s">
        <v>2216</v>
      </c>
      <c r="P13" s="621" t="s">
        <v>1035</v>
      </c>
      <c r="Q13" s="622" t="s">
        <v>2095</v>
      </c>
      <c r="R13" s="622" t="s">
        <v>2093</v>
      </c>
    </row>
    <row r="14" spans="1:18" ht="18" customHeight="1">
      <c r="A14" s="614" t="s">
        <v>2217</v>
      </c>
      <c r="B14" s="86"/>
      <c r="C14" s="86"/>
      <c r="D14" s="86"/>
      <c r="E14" s="86"/>
      <c r="F14" s="86"/>
      <c r="G14" s="86"/>
      <c r="H14" s="86"/>
      <c r="I14" s="86"/>
      <c r="J14" s="86"/>
      <c r="K14" s="86"/>
      <c r="L14" s="615">
        <v>25</v>
      </c>
      <c r="M14" s="615">
        <v>12.5</v>
      </c>
      <c r="N14" s="181">
        <v>20</v>
      </c>
      <c r="O14" s="181">
        <v>10</v>
      </c>
      <c r="P14" s="616">
        <v>25</v>
      </c>
      <c r="Q14" s="617">
        <v>16</v>
      </c>
      <c r="R14" s="617">
        <v>10</v>
      </c>
    </row>
    <row r="15" spans="1:18" ht="18" customHeight="1">
      <c r="A15" s="614" t="s">
        <v>2221</v>
      </c>
      <c r="B15" s="86"/>
      <c r="C15" s="86"/>
      <c r="D15" s="86"/>
      <c r="E15" s="86"/>
      <c r="F15" s="86"/>
      <c r="G15" s="86"/>
      <c r="H15" s="86"/>
      <c r="I15" s="86"/>
      <c r="J15" s="86"/>
      <c r="K15" s="86"/>
      <c r="L15" s="615">
        <v>2</v>
      </c>
      <c r="M15" s="615">
        <v>2</v>
      </c>
      <c r="N15" s="181">
        <v>2</v>
      </c>
      <c r="O15" s="181">
        <v>2</v>
      </c>
      <c r="P15" s="616">
        <v>5</v>
      </c>
      <c r="Q15" s="617">
        <v>12</v>
      </c>
      <c r="R15" s="617">
        <v>7</v>
      </c>
    </row>
    <row r="16" spans="1:18" ht="18" hidden="1" customHeight="1">
      <c r="A16" s="614" t="s">
        <v>2219</v>
      </c>
      <c r="B16" s="629">
        <f>+IF(B$14="",$B$1,B$14)</f>
        <v>25</v>
      </c>
      <c r="C16" s="629">
        <f t="shared" ref="C16:R16" si="0">+IF(C$14="",$B$1,C$14)</f>
        <v>25</v>
      </c>
      <c r="D16" s="629">
        <f t="shared" si="0"/>
        <v>25</v>
      </c>
      <c r="E16" s="629">
        <f t="shared" si="0"/>
        <v>25</v>
      </c>
      <c r="F16" s="629">
        <f t="shared" si="0"/>
        <v>25</v>
      </c>
      <c r="G16" s="629">
        <f t="shared" si="0"/>
        <v>25</v>
      </c>
      <c r="H16" s="629">
        <f t="shared" si="0"/>
        <v>25</v>
      </c>
      <c r="I16" s="629">
        <f t="shared" si="0"/>
        <v>25</v>
      </c>
      <c r="J16" s="629">
        <f t="shared" si="0"/>
        <v>25</v>
      </c>
      <c r="K16" s="629">
        <f t="shared" si="0"/>
        <v>25</v>
      </c>
      <c r="L16" s="629">
        <f t="shared" si="0"/>
        <v>25</v>
      </c>
      <c r="M16" s="629">
        <f t="shared" si="0"/>
        <v>12.5</v>
      </c>
      <c r="N16" s="629">
        <f t="shared" si="0"/>
        <v>20</v>
      </c>
      <c r="O16" s="629">
        <f t="shared" si="0"/>
        <v>10</v>
      </c>
      <c r="P16" s="629">
        <f t="shared" si="0"/>
        <v>25</v>
      </c>
      <c r="Q16" s="629">
        <f t="shared" si="0"/>
        <v>16</v>
      </c>
      <c r="R16" s="629">
        <f t="shared" si="0"/>
        <v>10</v>
      </c>
    </row>
    <row r="17" spans="1:18" ht="18" hidden="1" customHeight="1">
      <c r="A17" s="614" t="s">
        <v>2220</v>
      </c>
      <c r="B17" s="629">
        <f t="shared" ref="B17:R17" si="1">+IF(B$15="",$B$5,B$15*25/B14)</f>
        <v>10</v>
      </c>
      <c r="C17" s="629">
        <f t="shared" si="1"/>
        <v>10</v>
      </c>
      <c r="D17" s="629">
        <f t="shared" si="1"/>
        <v>10</v>
      </c>
      <c r="E17" s="629">
        <f t="shared" si="1"/>
        <v>10</v>
      </c>
      <c r="F17" s="629">
        <f t="shared" si="1"/>
        <v>10</v>
      </c>
      <c r="G17" s="629">
        <f t="shared" si="1"/>
        <v>10</v>
      </c>
      <c r="H17" s="629">
        <f t="shared" si="1"/>
        <v>10</v>
      </c>
      <c r="I17" s="629">
        <f t="shared" si="1"/>
        <v>10</v>
      </c>
      <c r="J17" s="629">
        <f t="shared" si="1"/>
        <v>10</v>
      </c>
      <c r="K17" s="629">
        <f t="shared" si="1"/>
        <v>10</v>
      </c>
      <c r="L17" s="629">
        <f t="shared" si="1"/>
        <v>2</v>
      </c>
      <c r="M17" s="629">
        <f t="shared" si="1"/>
        <v>4</v>
      </c>
      <c r="N17" s="629">
        <f t="shared" si="1"/>
        <v>2.5</v>
      </c>
      <c r="O17" s="629">
        <f t="shared" si="1"/>
        <v>5</v>
      </c>
      <c r="P17" s="629">
        <f t="shared" si="1"/>
        <v>5</v>
      </c>
      <c r="Q17" s="629">
        <f t="shared" si="1"/>
        <v>18.75</v>
      </c>
      <c r="R17" s="629">
        <f t="shared" si="1"/>
        <v>17.5</v>
      </c>
    </row>
    <row r="18" spans="1:18">
      <c r="A18" s="618" t="s">
        <v>551</v>
      </c>
      <c r="B18" s="180">
        <f>+B$16/25*($B$2*8+$B$3+$B$4)*B27</f>
        <v>31.5</v>
      </c>
      <c r="C18" s="180">
        <f t="shared" ref="C18:K18" si="2">+C$16/25*($B$2*8+$B$3+$B$4)*(1+$B$6*0.01)*C27</f>
        <v>33.6</v>
      </c>
      <c r="D18" s="180">
        <f t="shared" si="2"/>
        <v>25.200000000000003</v>
      </c>
      <c r="E18" s="180">
        <f t="shared" si="2"/>
        <v>30.911999999999999</v>
      </c>
      <c r="F18" s="180">
        <f t="shared" si="2"/>
        <v>16.8</v>
      </c>
      <c r="G18" s="180">
        <f t="shared" si="2"/>
        <v>8.4</v>
      </c>
      <c r="H18" s="180">
        <f t="shared" si="2"/>
        <v>16.8</v>
      </c>
      <c r="I18" s="180">
        <f t="shared" si="2"/>
        <v>16.8</v>
      </c>
      <c r="J18" s="180">
        <f t="shared" si="2"/>
        <v>8.4</v>
      </c>
      <c r="K18" s="180">
        <f t="shared" si="2"/>
        <v>16.8</v>
      </c>
      <c r="L18" s="180">
        <f>+L$16/25*(($B$2+$B$9)*8+$B$3+$B$4)*(1+$B$6*0.01)*L27</f>
        <v>154</v>
      </c>
      <c r="M18" s="180">
        <f>+M$16/25*(($B$2+$B$9)*8+$B$3+$B$4)*(1+$B$6*0.01)*M27</f>
        <v>38.5</v>
      </c>
      <c r="N18" s="180">
        <f>+N$16/25*(($B$2+$B$9)*8+$B$3+$B$4)*(1+$B$6*0.01)*N27</f>
        <v>123.20000000000002</v>
      </c>
      <c r="O18" s="180">
        <f>+O$16/25*(($B$2+$B$9)*8+$B$3+$B$4)*(1+$B$6*0.01)*O27</f>
        <v>30.800000000000004</v>
      </c>
      <c r="P18" s="180">
        <f t="shared" ref="P18:R21" si="3">+P$16/25*($B$2*8+$B$3+$B$4)*(1+$B$6*0.01)*P27</f>
        <v>8.4</v>
      </c>
      <c r="Q18" s="180">
        <f t="shared" si="3"/>
        <v>13.440000000000001</v>
      </c>
      <c r="R18" s="180">
        <f t="shared" si="3"/>
        <v>3.3600000000000008</v>
      </c>
    </row>
    <row r="19" spans="1:18">
      <c r="A19" s="618" t="s">
        <v>552</v>
      </c>
      <c r="B19" s="180">
        <f>+B$16/25*($B$2*8+$B$3+$B$4)*B28</f>
        <v>16.5</v>
      </c>
      <c r="C19" s="180">
        <f t="shared" ref="C19:D21" si="4">+C$16/25*($B$2*8+$B$3+$B$4)*(1+$B$6*0.01)*C28</f>
        <v>16.8</v>
      </c>
      <c r="D19" s="180">
        <f t="shared" si="4"/>
        <v>8.4</v>
      </c>
      <c r="E19" s="180">
        <f t="shared" ref="E19:K21" si="5">+E$16/25*($B$2*8+$B$3+$B$4)*(1+$B$6*0.01)*E28</f>
        <v>16.8</v>
      </c>
      <c r="F19" s="180">
        <f t="shared" si="5"/>
        <v>8.4</v>
      </c>
      <c r="G19" s="180">
        <f t="shared" si="5"/>
        <v>8.4</v>
      </c>
      <c r="H19" s="180">
        <f t="shared" si="5"/>
        <v>8.4</v>
      </c>
      <c r="I19" s="180">
        <f t="shared" si="5"/>
        <v>16.8</v>
      </c>
      <c r="J19" s="180">
        <f t="shared" si="5"/>
        <v>8.4</v>
      </c>
      <c r="K19" s="180">
        <f t="shared" si="5"/>
        <v>8.4</v>
      </c>
      <c r="L19" s="180">
        <f t="shared" ref="L19:N21" si="6">+L$16/25*(($B$2+$B$9)*8+$B$3+$B$4)*(1+$B$6*0.01)*L28</f>
        <v>129.36000000000001</v>
      </c>
      <c r="M19" s="180">
        <f t="shared" si="6"/>
        <v>32.340000000000003</v>
      </c>
      <c r="N19" s="180">
        <f t="shared" si="6"/>
        <v>98.560000000000016</v>
      </c>
      <c r="O19" s="180">
        <f>+O$16/25*(($B$2+$B$9)*8+$B$3+$B$4)*(1+$B$6*0.01)*O28</f>
        <v>24.640000000000004</v>
      </c>
      <c r="P19" s="180">
        <f t="shared" si="3"/>
        <v>3.3600000000000003</v>
      </c>
      <c r="Q19" s="180">
        <f t="shared" si="3"/>
        <v>0</v>
      </c>
      <c r="R19" s="180">
        <f t="shared" si="3"/>
        <v>3.3600000000000008</v>
      </c>
    </row>
    <row r="20" spans="1:18">
      <c r="A20" s="618" t="s">
        <v>553</v>
      </c>
      <c r="B20" s="180">
        <f>+B$16/25*($B$2*8+$B$3+$B$4)*B29</f>
        <v>1.5</v>
      </c>
      <c r="C20" s="180">
        <f t="shared" si="4"/>
        <v>0</v>
      </c>
      <c r="D20" s="180">
        <f t="shared" si="4"/>
        <v>0</v>
      </c>
      <c r="E20" s="180">
        <f t="shared" si="5"/>
        <v>2.6880000000000006</v>
      </c>
      <c r="F20" s="180">
        <f t="shared" si="5"/>
        <v>0</v>
      </c>
      <c r="G20" s="180">
        <f t="shared" si="5"/>
        <v>2.6880000000000006</v>
      </c>
      <c r="H20" s="180">
        <f t="shared" si="5"/>
        <v>0</v>
      </c>
      <c r="I20" s="180">
        <f t="shared" si="5"/>
        <v>0</v>
      </c>
      <c r="J20" s="180">
        <f t="shared" si="5"/>
        <v>1.8480000000000003</v>
      </c>
      <c r="K20" s="180">
        <f t="shared" si="5"/>
        <v>0</v>
      </c>
      <c r="L20" s="180">
        <f t="shared" si="6"/>
        <v>0</v>
      </c>
      <c r="M20" s="180">
        <f t="shared" si="6"/>
        <v>0</v>
      </c>
      <c r="N20" s="180">
        <f t="shared" si="6"/>
        <v>0</v>
      </c>
      <c r="O20" s="180">
        <f>+O$16/25*(($B$2+$B$9)*8+$B$3+$B$4)*(1+$B$6*0.01)*O29</f>
        <v>0</v>
      </c>
      <c r="P20" s="180">
        <f t="shared" si="3"/>
        <v>1.6800000000000002</v>
      </c>
      <c r="Q20" s="180">
        <f t="shared" si="3"/>
        <v>0</v>
      </c>
      <c r="R20" s="180">
        <f t="shared" si="3"/>
        <v>0</v>
      </c>
    </row>
    <row r="21" spans="1:18">
      <c r="A21" s="618" t="s">
        <v>524</v>
      </c>
      <c r="B21" s="180">
        <f>+B$16/25*($B$2*8+$B$3+$B$4)*B30</f>
        <v>0</v>
      </c>
      <c r="C21" s="180">
        <f t="shared" si="4"/>
        <v>0</v>
      </c>
      <c r="D21" s="180">
        <f t="shared" si="4"/>
        <v>16.8</v>
      </c>
      <c r="E21" s="180">
        <f t="shared" si="5"/>
        <v>0</v>
      </c>
      <c r="F21" s="180">
        <f t="shared" si="5"/>
        <v>25.200000000000003</v>
      </c>
      <c r="G21" s="180">
        <f t="shared" si="5"/>
        <v>30.911999999999999</v>
      </c>
      <c r="H21" s="180">
        <f t="shared" si="5"/>
        <v>25.200000000000003</v>
      </c>
      <c r="I21" s="180">
        <f t="shared" si="5"/>
        <v>16.8</v>
      </c>
      <c r="J21" s="180">
        <f t="shared" si="5"/>
        <v>31.751999999999999</v>
      </c>
      <c r="K21" s="180">
        <f t="shared" si="5"/>
        <v>25.200000000000003</v>
      </c>
      <c r="L21" s="180">
        <f t="shared" si="6"/>
        <v>0</v>
      </c>
      <c r="M21" s="180">
        <f t="shared" si="6"/>
        <v>58.52</v>
      </c>
      <c r="N21" s="180">
        <f t="shared" si="6"/>
        <v>0</v>
      </c>
      <c r="O21" s="180">
        <f>+O$16/25*(($B$2+$B$9)*8+$B$3+$B$4)*(1+$B$6*0.01)*O30</f>
        <v>43.120000000000005</v>
      </c>
      <c r="P21" s="180">
        <f t="shared" si="3"/>
        <v>50.400000000000006</v>
      </c>
      <c r="Q21" s="180">
        <f t="shared" si="3"/>
        <v>0</v>
      </c>
      <c r="R21" s="180">
        <f t="shared" si="3"/>
        <v>3.3600000000000008</v>
      </c>
    </row>
    <row r="22" spans="1:18">
      <c r="A22" s="618" t="s">
        <v>554</v>
      </c>
      <c r="B22" s="180">
        <f t="shared" ref="B22:R22" si="7">+SUM(B18:B21)</f>
        <v>49.5</v>
      </c>
      <c r="C22" s="180">
        <f t="shared" si="7"/>
        <v>50.400000000000006</v>
      </c>
      <c r="D22" s="180">
        <f>+SUM(D18:D21)</f>
        <v>50.400000000000006</v>
      </c>
      <c r="E22" s="180">
        <f>+SUM(E18:E21)</f>
        <v>50.400000000000006</v>
      </c>
      <c r="F22" s="180">
        <f>+SUM(F18:F21)</f>
        <v>50.400000000000006</v>
      </c>
      <c r="G22" s="180">
        <f t="shared" si="7"/>
        <v>50.4</v>
      </c>
      <c r="H22" s="180">
        <f t="shared" si="7"/>
        <v>50.400000000000006</v>
      </c>
      <c r="I22" s="180">
        <f>+SUM(I18:I21)</f>
        <v>50.400000000000006</v>
      </c>
      <c r="J22" s="180">
        <f t="shared" si="7"/>
        <v>50.4</v>
      </c>
      <c r="K22" s="180">
        <f t="shared" si="7"/>
        <v>50.400000000000006</v>
      </c>
      <c r="L22" s="180">
        <f t="shared" si="7"/>
        <v>283.36</v>
      </c>
      <c r="M22" s="180">
        <f t="shared" si="7"/>
        <v>129.36000000000001</v>
      </c>
      <c r="N22" s="180">
        <f t="shared" si="7"/>
        <v>221.76000000000005</v>
      </c>
      <c r="O22" s="180">
        <f t="shared" si="7"/>
        <v>98.560000000000016</v>
      </c>
      <c r="P22" s="180">
        <f t="shared" si="7"/>
        <v>63.84</v>
      </c>
      <c r="Q22" s="180">
        <f t="shared" si="7"/>
        <v>13.440000000000001</v>
      </c>
      <c r="R22" s="180">
        <f t="shared" si="7"/>
        <v>10.080000000000002</v>
      </c>
    </row>
    <row r="25" spans="1:18" ht="24">
      <c r="A25" s="76" t="s">
        <v>555</v>
      </c>
    </row>
    <row r="26" spans="1:18">
      <c r="A26" s="614"/>
      <c r="B26" s="86" t="s">
        <v>302</v>
      </c>
      <c r="C26" s="86" t="s">
        <v>543</v>
      </c>
      <c r="D26" s="86" t="s">
        <v>1204</v>
      </c>
      <c r="E26" s="86" t="s">
        <v>546</v>
      </c>
      <c r="F26" s="86" t="s">
        <v>556</v>
      </c>
      <c r="G26" s="86" t="s">
        <v>544</v>
      </c>
      <c r="H26" s="86" t="s">
        <v>545</v>
      </c>
      <c r="I26" s="86" t="s">
        <v>1205</v>
      </c>
      <c r="J26" s="86" t="s">
        <v>548</v>
      </c>
      <c r="K26" s="86" t="s">
        <v>549</v>
      </c>
      <c r="L26" s="86" t="s">
        <v>550</v>
      </c>
      <c r="M26" s="86" t="s">
        <v>557</v>
      </c>
      <c r="N26" s="86" t="s">
        <v>2215</v>
      </c>
      <c r="O26" s="86" t="s">
        <v>2216</v>
      </c>
      <c r="P26" s="179" t="s">
        <v>2092</v>
      </c>
      <c r="Q26" s="179"/>
      <c r="R26" s="179" t="s">
        <v>2093</v>
      </c>
    </row>
    <row r="27" spans="1:18">
      <c r="A27" s="618" t="s">
        <v>551</v>
      </c>
      <c r="B27" s="180">
        <v>10.5</v>
      </c>
      <c r="C27" s="180">
        <v>10</v>
      </c>
      <c r="D27" s="180">
        <v>7.5</v>
      </c>
      <c r="E27" s="180">
        <v>9.1999999999999993</v>
      </c>
      <c r="F27" s="180">
        <v>5</v>
      </c>
      <c r="G27" s="180">
        <v>2.5</v>
      </c>
      <c r="H27" s="180">
        <v>5</v>
      </c>
      <c r="I27" s="180">
        <v>5</v>
      </c>
      <c r="J27" s="180">
        <v>2.5</v>
      </c>
      <c r="K27" s="180">
        <v>5</v>
      </c>
      <c r="L27" s="180">
        <v>12.5</v>
      </c>
      <c r="M27" s="180">
        <f>+L27/2</f>
        <v>6.25</v>
      </c>
      <c r="N27" s="180">
        <f>10*25/20</f>
        <v>12.5</v>
      </c>
      <c r="O27" s="180">
        <f>+N27/2</f>
        <v>6.25</v>
      </c>
      <c r="P27" s="178">
        <v>2.5</v>
      </c>
      <c r="Q27" s="178">
        <f>4*25/16</f>
        <v>6.25</v>
      </c>
      <c r="R27" s="178">
        <f>1*25/10</f>
        <v>2.5</v>
      </c>
    </row>
    <row r="28" spans="1:18">
      <c r="A28" s="618" t="s">
        <v>552</v>
      </c>
      <c r="B28" s="180">
        <v>5.5</v>
      </c>
      <c r="C28" s="180">
        <v>5</v>
      </c>
      <c r="D28" s="180">
        <v>2.5</v>
      </c>
      <c r="E28" s="180">
        <v>5</v>
      </c>
      <c r="F28" s="180">
        <v>2.5</v>
      </c>
      <c r="G28" s="180">
        <v>2.5</v>
      </c>
      <c r="H28" s="180">
        <v>2.5</v>
      </c>
      <c r="I28" s="180">
        <v>5</v>
      </c>
      <c r="J28" s="180">
        <v>2.5</v>
      </c>
      <c r="K28" s="180">
        <v>2.5</v>
      </c>
      <c r="L28" s="180">
        <v>10.5</v>
      </c>
      <c r="M28" s="180">
        <f>+L28/2</f>
        <v>5.25</v>
      </c>
      <c r="N28" s="180">
        <f>8*25/20</f>
        <v>10</v>
      </c>
      <c r="O28" s="180">
        <f>+N28/2</f>
        <v>5</v>
      </c>
      <c r="P28" s="178">
        <v>1</v>
      </c>
      <c r="Q28" s="178">
        <v>0</v>
      </c>
      <c r="R28" s="178">
        <f>1*25/10</f>
        <v>2.5</v>
      </c>
    </row>
    <row r="29" spans="1:18">
      <c r="A29" s="618" t="s">
        <v>553</v>
      </c>
      <c r="B29" s="180">
        <v>0.5</v>
      </c>
      <c r="C29" s="180">
        <v>0</v>
      </c>
      <c r="D29" s="180">
        <v>0</v>
      </c>
      <c r="E29" s="180">
        <v>0.8</v>
      </c>
      <c r="F29" s="180">
        <v>0</v>
      </c>
      <c r="G29" s="180">
        <v>0.8</v>
      </c>
      <c r="H29" s="180">
        <v>0</v>
      </c>
      <c r="I29" s="180">
        <v>0</v>
      </c>
      <c r="J29" s="180">
        <v>0.55000000000000004</v>
      </c>
      <c r="K29" s="180">
        <v>0</v>
      </c>
      <c r="L29" s="180">
        <v>0</v>
      </c>
      <c r="M29" s="180">
        <v>0</v>
      </c>
      <c r="N29" s="180">
        <v>0</v>
      </c>
      <c r="O29" s="180">
        <v>0</v>
      </c>
      <c r="P29" s="178">
        <v>0.5</v>
      </c>
      <c r="Q29" s="178">
        <v>0</v>
      </c>
      <c r="R29" s="178"/>
    </row>
    <row r="30" spans="1:18">
      <c r="A30" s="618" t="s">
        <v>524</v>
      </c>
      <c r="B30" s="180">
        <f>+(10-B17)</f>
        <v>0</v>
      </c>
      <c r="C30" s="180">
        <f>+(25-C27-C28-C29-C17)</f>
        <v>0</v>
      </c>
      <c r="D30" s="180">
        <f>+(25-D27-D28-D29-D17)</f>
        <v>5</v>
      </c>
      <c r="E30" s="180">
        <f>+(25-E27-E28-E29-E17)</f>
        <v>0</v>
      </c>
      <c r="F30" s="180">
        <f>+(25-F27-F28-F29-F17)</f>
        <v>7.5</v>
      </c>
      <c r="G30" s="180">
        <f t="shared" ref="G30:M30" si="8">+(25-G27-G28-G29-G17)</f>
        <v>9.1999999999999993</v>
      </c>
      <c r="H30" s="180">
        <f t="shared" si="8"/>
        <v>7.5</v>
      </c>
      <c r="I30" s="180">
        <f t="shared" si="8"/>
        <v>5</v>
      </c>
      <c r="J30" s="180">
        <f t="shared" si="8"/>
        <v>9.4499999999999993</v>
      </c>
      <c r="K30" s="180">
        <f t="shared" si="8"/>
        <v>7.5</v>
      </c>
      <c r="L30" s="180">
        <f t="shared" si="8"/>
        <v>0</v>
      </c>
      <c r="M30" s="180">
        <f t="shared" si="8"/>
        <v>9.5</v>
      </c>
      <c r="N30" s="180">
        <f>+(25-N27-N28-N29-N17)</f>
        <v>0</v>
      </c>
      <c r="O30" s="180">
        <f>+(25-O27-O28-O29-O17)</f>
        <v>8.75</v>
      </c>
      <c r="P30" s="180">
        <v>15</v>
      </c>
      <c r="Q30" s="180">
        <v>0</v>
      </c>
      <c r="R30" s="178">
        <f>1*25/10</f>
        <v>2.5</v>
      </c>
    </row>
  </sheetData>
  <sheetProtection selectLockedCells="1" selectUnlockedCells="1"/>
  <phoneticPr fontId="1" type="noConversion"/>
  <pageMargins left="0.78749999999999998" right="0.78749999999999998" top="1.0249999999999999" bottom="1.0249999999999999" header="0.78749999999999998" footer="0.78749999999999998"/>
  <pageSetup paperSize="9" scale="70" orientation="landscape" verticalDpi="300" r:id="rId1"/>
  <headerFooter alignWithMargins="0">
    <oddHeader>&amp;C&amp;"Arial,보통"&amp;A</oddHeader>
    <oddFooter>&amp;C&amp;"Arial,보통"&amp;D-&amp;T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875" r:id="rId4" name="Button 3">
              <controlPr defaultSize="0" print="0" autoFill="0" autoPict="0" macro="[0]!A1_View_Sample_Control_Form">
                <anchor moveWithCells="1" sizeWithCells="1">
                  <from>
                    <xdr:col>3</xdr:col>
                    <xdr:colOff>638175</xdr:colOff>
                    <xdr:row>0</xdr:row>
                    <xdr:rowOff>95250</xdr:rowOff>
                  </from>
                  <to>
                    <xdr:col>7</xdr:col>
                    <xdr:colOff>276225</xdr:colOff>
                    <xdr:row>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76" r:id="rId5" name="Button 4">
              <controlPr defaultSize="0" print="0" autoFill="0" autoPict="0" macro="[0]!A2_View_Data_Control_Form">
                <anchor moveWithCells="1" sizeWithCells="1">
                  <from>
                    <xdr:col>8</xdr:col>
                    <xdr:colOff>28575</xdr:colOff>
                    <xdr:row>0</xdr:row>
                    <xdr:rowOff>123825</xdr:rowOff>
                  </from>
                  <to>
                    <xdr:col>11</xdr:col>
                    <xdr:colOff>419100</xdr:colOff>
                    <xdr:row>4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J201"/>
  <sheetViews>
    <sheetView workbookViewId="0">
      <selection activeCell="I11" sqref="I11"/>
    </sheetView>
  </sheetViews>
  <sheetFormatPr defaultRowHeight="16.5"/>
  <cols>
    <col min="1" max="1" width="25.125" bestFit="1" customWidth="1"/>
    <col min="2" max="2" width="20.25" bestFit="1" customWidth="1"/>
    <col min="3" max="3" width="16.75" bestFit="1" customWidth="1"/>
    <col min="4" max="4" width="18.125" bestFit="1" customWidth="1"/>
    <col min="5" max="5" width="16.75" bestFit="1" customWidth="1"/>
    <col min="6" max="6" width="11.5" bestFit="1" customWidth="1"/>
    <col min="7" max="7" width="8.75" bestFit="1" customWidth="1"/>
    <col min="8" max="8" width="10.25" bestFit="1" customWidth="1"/>
    <col min="9" max="9" width="8.875" bestFit="1" customWidth="1"/>
    <col min="10" max="10" width="10.875" bestFit="1" customWidth="1"/>
  </cols>
  <sheetData>
    <row r="1" spans="1:10">
      <c r="A1" s="162" t="s">
        <v>1522</v>
      </c>
      <c r="B1" s="162" t="s">
        <v>1523</v>
      </c>
      <c r="C1" s="162"/>
      <c r="D1" s="162"/>
      <c r="E1" s="162"/>
    </row>
    <row r="2" spans="1:10">
      <c r="A2" s="162" t="s">
        <v>1524</v>
      </c>
      <c r="B2" s="162" t="s">
        <v>1525</v>
      </c>
      <c r="C2" s="162"/>
      <c r="D2" s="162"/>
      <c r="E2" s="162"/>
    </row>
    <row r="3" spans="1:10">
      <c r="A3" s="162" t="s">
        <v>1526</v>
      </c>
      <c r="B3" s="162" t="s">
        <v>1532</v>
      </c>
      <c r="C3" s="162"/>
      <c r="D3" s="162"/>
      <c r="E3" s="162"/>
      <c r="F3" s="321"/>
    </row>
    <row r="4" spans="1:10">
      <c r="A4" s="162" t="s">
        <v>1527</v>
      </c>
      <c r="B4" s="162" t="s">
        <v>1528</v>
      </c>
      <c r="C4" s="162"/>
      <c r="D4" s="162"/>
      <c r="E4" s="162"/>
    </row>
    <row r="5" spans="1:10">
      <c r="A5" s="162" t="s">
        <v>1529</v>
      </c>
      <c r="B5" s="162" t="s">
        <v>1530</v>
      </c>
      <c r="C5" s="162"/>
      <c r="D5" s="162"/>
      <c r="E5" s="162"/>
    </row>
    <row r="6" spans="1:10">
      <c r="A6" s="162" t="s">
        <v>1531</v>
      </c>
      <c r="B6" s="162" t="s">
        <v>1533</v>
      </c>
      <c r="C6" s="162"/>
      <c r="D6" s="162"/>
      <c r="E6" s="162"/>
    </row>
    <row r="7" spans="1:10">
      <c r="A7" s="162"/>
      <c r="B7" s="162"/>
      <c r="C7" s="162"/>
      <c r="D7" s="162"/>
      <c r="E7" s="162"/>
    </row>
    <row r="8" spans="1:10">
      <c r="A8" s="162" t="s">
        <v>1488</v>
      </c>
      <c r="B8" s="162"/>
      <c r="C8" s="162"/>
      <c r="D8" s="162"/>
      <c r="E8" s="162"/>
    </row>
    <row r="9" spans="1:10">
      <c r="A9" s="162" t="s">
        <v>699</v>
      </c>
      <c r="B9" s="162" t="s">
        <v>184</v>
      </c>
      <c r="C9" s="162" t="s">
        <v>1469</v>
      </c>
      <c r="D9" s="162" t="s">
        <v>1470</v>
      </c>
      <c r="E9" s="162" t="s">
        <v>1471</v>
      </c>
      <c r="F9" s="321" t="s">
        <v>929</v>
      </c>
      <c r="G9" s="321" t="s">
        <v>924</v>
      </c>
      <c r="H9" s="321" t="s">
        <v>925</v>
      </c>
      <c r="I9" s="321" t="s">
        <v>930</v>
      </c>
      <c r="J9" s="321" t="s">
        <v>926</v>
      </c>
    </row>
    <row r="10" spans="1:10">
      <c r="A10" s="162">
        <v>11</v>
      </c>
      <c r="B10" s="163" t="s">
        <v>1180</v>
      </c>
      <c r="C10" s="162" t="s">
        <v>1472</v>
      </c>
      <c r="D10" s="162" t="s">
        <v>1473</v>
      </c>
      <c r="E10" s="162" t="s">
        <v>1474</v>
      </c>
      <c r="F10" s="321" t="s">
        <v>979</v>
      </c>
      <c r="G10" s="321" t="s">
        <v>927</v>
      </c>
      <c r="H10" s="321" t="s">
        <v>1475</v>
      </c>
      <c r="I10">
        <v>50</v>
      </c>
    </row>
    <row r="11" spans="1:10">
      <c r="A11" s="162">
        <v>11</v>
      </c>
      <c r="B11" s="163" t="s">
        <v>1180</v>
      </c>
      <c r="C11" s="162" t="s">
        <v>1472</v>
      </c>
      <c r="D11" s="162" t="s">
        <v>1476</v>
      </c>
      <c r="E11" s="162" t="s">
        <v>1477</v>
      </c>
      <c r="F11" s="321" t="s">
        <v>1478</v>
      </c>
      <c r="G11" s="321" t="s">
        <v>928</v>
      </c>
      <c r="H11" s="321" t="s">
        <v>1475</v>
      </c>
    </row>
    <row r="12" spans="1:10">
      <c r="A12" s="162">
        <v>23</v>
      </c>
      <c r="B12" s="163" t="s">
        <v>981</v>
      </c>
      <c r="C12" s="162" t="s">
        <v>1493</v>
      </c>
      <c r="D12" s="162" t="s">
        <v>1473</v>
      </c>
      <c r="E12" s="162" t="s">
        <v>1474</v>
      </c>
      <c r="F12" s="321" t="s">
        <v>979</v>
      </c>
      <c r="G12" s="321" t="s">
        <v>927</v>
      </c>
      <c r="H12" s="321" t="s">
        <v>1475</v>
      </c>
      <c r="I12">
        <v>20</v>
      </c>
    </row>
    <row r="13" spans="1:10">
      <c r="A13" s="162">
        <v>23</v>
      </c>
      <c r="B13" s="163" t="s">
        <v>981</v>
      </c>
      <c r="C13" s="162" t="s">
        <v>1493</v>
      </c>
      <c r="D13" s="162" t="s">
        <v>1476</v>
      </c>
      <c r="E13" s="162" t="s">
        <v>1477</v>
      </c>
      <c r="F13" s="321" t="s">
        <v>1478</v>
      </c>
      <c r="G13" s="321" t="s">
        <v>928</v>
      </c>
      <c r="H13" s="321" t="s">
        <v>1475</v>
      </c>
    </row>
    <row r="14" spans="1:10">
      <c r="A14" s="162">
        <v>35</v>
      </c>
      <c r="B14" s="163" t="s">
        <v>1172</v>
      </c>
      <c r="C14" s="162" t="s">
        <v>1494</v>
      </c>
      <c r="D14" s="162" t="s">
        <v>1473</v>
      </c>
      <c r="E14" s="162" t="s">
        <v>1474</v>
      </c>
      <c r="F14" s="321" t="s">
        <v>979</v>
      </c>
      <c r="G14" s="321" t="s">
        <v>927</v>
      </c>
      <c r="H14" s="321" t="s">
        <v>1475</v>
      </c>
      <c r="I14">
        <v>5</v>
      </c>
    </row>
    <row r="15" spans="1:10">
      <c r="A15" s="162">
        <v>35</v>
      </c>
      <c r="B15" s="163" t="s">
        <v>1172</v>
      </c>
      <c r="C15" s="162" t="s">
        <v>1494</v>
      </c>
      <c r="D15" s="162" t="s">
        <v>1476</v>
      </c>
      <c r="E15" s="162" t="s">
        <v>1477</v>
      </c>
      <c r="F15" s="321" t="s">
        <v>1478</v>
      </c>
      <c r="G15" s="321" t="s">
        <v>928</v>
      </c>
      <c r="H15" s="321" t="s">
        <v>1475</v>
      </c>
    </row>
    <row r="16" spans="1:10">
      <c r="A16" s="162">
        <v>47</v>
      </c>
      <c r="B16" s="163" t="s">
        <v>1173</v>
      </c>
      <c r="C16" s="162" t="s">
        <v>1472</v>
      </c>
      <c r="D16" s="162" t="s">
        <v>1473</v>
      </c>
      <c r="E16" s="162" t="s">
        <v>1474</v>
      </c>
      <c r="F16" s="321" t="s">
        <v>979</v>
      </c>
      <c r="G16" s="321" t="s">
        <v>927</v>
      </c>
      <c r="H16" s="321" t="s">
        <v>1475</v>
      </c>
      <c r="I16">
        <v>2</v>
      </c>
    </row>
    <row r="17" spans="1:9">
      <c r="A17" s="162">
        <v>47</v>
      </c>
      <c r="B17" s="163" t="s">
        <v>1173</v>
      </c>
      <c r="C17" s="162" t="s">
        <v>1472</v>
      </c>
      <c r="D17" s="162" t="s">
        <v>1476</v>
      </c>
      <c r="E17" s="162" t="s">
        <v>1477</v>
      </c>
      <c r="F17" s="321" t="s">
        <v>1478</v>
      </c>
      <c r="G17" s="321" t="s">
        <v>928</v>
      </c>
      <c r="H17" s="321" t="s">
        <v>1475</v>
      </c>
    </row>
    <row r="18" spans="1:9">
      <c r="A18" s="162">
        <v>59</v>
      </c>
      <c r="B18" s="163" t="s">
        <v>980</v>
      </c>
      <c r="C18" s="162" t="s">
        <v>1493</v>
      </c>
      <c r="D18" s="162" t="s">
        <v>1473</v>
      </c>
      <c r="E18" s="162" t="s">
        <v>1474</v>
      </c>
      <c r="F18" s="321" t="s">
        <v>979</v>
      </c>
      <c r="G18" s="321" t="s">
        <v>927</v>
      </c>
      <c r="H18" s="321" t="s">
        <v>1475</v>
      </c>
      <c r="I18">
        <v>0.5</v>
      </c>
    </row>
    <row r="19" spans="1:9">
      <c r="A19" s="162">
        <v>59</v>
      </c>
      <c r="B19" s="163" t="s">
        <v>980</v>
      </c>
      <c r="C19" s="162" t="s">
        <v>1493</v>
      </c>
      <c r="D19" s="162" t="s">
        <v>1476</v>
      </c>
      <c r="E19" s="162" t="s">
        <v>1477</v>
      </c>
      <c r="F19" s="321" t="s">
        <v>1478</v>
      </c>
      <c r="G19" s="321" t="s">
        <v>928</v>
      </c>
      <c r="H19" s="321" t="s">
        <v>1475</v>
      </c>
    </row>
    <row r="20" spans="1:9">
      <c r="A20" s="162">
        <v>71</v>
      </c>
      <c r="B20" s="163" t="s">
        <v>1174</v>
      </c>
      <c r="C20" s="162" t="s">
        <v>1495</v>
      </c>
      <c r="D20" s="162" t="s">
        <v>1473</v>
      </c>
      <c r="E20" s="162" t="s">
        <v>1474</v>
      </c>
      <c r="F20" s="321" t="s">
        <v>979</v>
      </c>
      <c r="G20" s="321" t="s">
        <v>927</v>
      </c>
      <c r="H20" s="321" t="s">
        <v>1475</v>
      </c>
      <c r="I20">
        <v>0.2</v>
      </c>
    </row>
    <row r="21" spans="1:9">
      <c r="A21" s="162">
        <v>71</v>
      </c>
      <c r="B21" s="163" t="s">
        <v>1174</v>
      </c>
      <c r="C21" s="162" t="s">
        <v>1495</v>
      </c>
      <c r="D21" s="162" t="s">
        <v>1476</v>
      </c>
      <c r="E21" s="162" t="s">
        <v>1477</v>
      </c>
      <c r="F21" s="321" t="s">
        <v>1478</v>
      </c>
      <c r="G21" s="321" t="s">
        <v>928</v>
      </c>
      <c r="H21" s="321" t="s">
        <v>1475</v>
      </c>
    </row>
    <row r="22" spans="1:9">
      <c r="A22" s="162">
        <v>83</v>
      </c>
      <c r="B22" s="163" t="s">
        <v>1175</v>
      </c>
      <c r="C22" s="162" t="s">
        <v>1496</v>
      </c>
      <c r="D22" s="162" t="s">
        <v>1473</v>
      </c>
      <c r="E22" s="162" t="s">
        <v>1474</v>
      </c>
      <c r="F22" s="321" t="s">
        <v>979</v>
      </c>
      <c r="G22" s="321" t="s">
        <v>927</v>
      </c>
      <c r="H22" s="321" t="s">
        <v>1475</v>
      </c>
      <c r="I22">
        <v>0.05</v>
      </c>
    </row>
    <row r="23" spans="1:9">
      <c r="A23" s="162">
        <v>83</v>
      </c>
      <c r="B23" s="163" t="s">
        <v>1175</v>
      </c>
      <c r="C23" s="162" t="s">
        <v>1496</v>
      </c>
      <c r="D23" s="162" t="s">
        <v>1476</v>
      </c>
      <c r="E23" s="162" t="s">
        <v>1477</v>
      </c>
      <c r="F23" s="321" t="s">
        <v>1478</v>
      </c>
      <c r="G23" s="321" t="s">
        <v>928</v>
      </c>
      <c r="H23" s="321" t="s">
        <v>1475</v>
      </c>
    </row>
    <row r="24" spans="1:9">
      <c r="A24" s="162">
        <v>95</v>
      </c>
      <c r="B24" s="163" t="s">
        <v>1176</v>
      </c>
      <c r="C24" s="162" t="s">
        <v>1497</v>
      </c>
      <c r="D24" s="162" t="s">
        <v>1473</v>
      </c>
      <c r="E24" s="162" t="s">
        <v>1474</v>
      </c>
      <c r="F24" s="321" t="s">
        <v>979</v>
      </c>
      <c r="G24" s="321" t="s">
        <v>927</v>
      </c>
      <c r="H24" s="321" t="s">
        <v>1475</v>
      </c>
      <c r="I24">
        <v>0.02</v>
      </c>
    </row>
    <row r="25" spans="1:9">
      <c r="A25" s="162">
        <v>95</v>
      </c>
      <c r="B25" s="163" t="s">
        <v>1176</v>
      </c>
      <c r="C25" s="162" t="s">
        <v>1497</v>
      </c>
      <c r="D25" s="162" t="s">
        <v>1476</v>
      </c>
      <c r="E25" s="162" t="s">
        <v>1477</v>
      </c>
      <c r="F25" s="321" t="s">
        <v>1478</v>
      </c>
      <c r="G25" s="321" t="s">
        <v>928</v>
      </c>
      <c r="H25" s="321" t="s">
        <v>1475</v>
      </c>
    </row>
    <row r="26" spans="1:9">
      <c r="A26" s="162">
        <v>12</v>
      </c>
      <c r="B26" s="163" t="s">
        <v>1180</v>
      </c>
      <c r="C26" s="162" t="s">
        <v>1472</v>
      </c>
      <c r="D26" s="162" t="s">
        <v>1473</v>
      </c>
      <c r="E26" s="162" t="s">
        <v>1474</v>
      </c>
      <c r="F26" s="321" t="s">
        <v>979</v>
      </c>
      <c r="G26" s="321" t="s">
        <v>927</v>
      </c>
      <c r="H26" s="321" t="s">
        <v>1475</v>
      </c>
      <c r="I26">
        <v>50</v>
      </c>
    </row>
    <row r="27" spans="1:9">
      <c r="A27" s="162">
        <v>12</v>
      </c>
      <c r="B27" s="163" t="s">
        <v>1180</v>
      </c>
      <c r="C27" s="162" t="s">
        <v>1472</v>
      </c>
      <c r="D27" s="162" t="s">
        <v>1476</v>
      </c>
      <c r="E27" s="162" t="s">
        <v>1477</v>
      </c>
      <c r="F27" s="321" t="s">
        <v>1478</v>
      </c>
      <c r="G27" s="321" t="s">
        <v>928</v>
      </c>
      <c r="H27" s="321" t="s">
        <v>1475</v>
      </c>
    </row>
    <row r="28" spans="1:9">
      <c r="A28" s="162">
        <v>24</v>
      </c>
      <c r="B28" s="163" t="s">
        <v>981</v>
      </c>
      <c r="C28" s="162" t="s">
        <v>1493</v>
      </c>
      <c r="D28" s="162" t="s">
        <v>1473</v>
      </c>
      <c r="E28" s="162" t="s">
        <v>1474</v>
      </c>
      <c r="F28" s="321" t="s">
        <v>979</v>
      </c>
      <c r="G28" s="321" t="s">
        <v>927</v>
      </c>
      <c r="H28" s="321" t="s">
        <v>1475</v>
      </c>
      <c r="I28">
        <v>20</v>
      </c>
    </row>
    <row r="29" spans="1:9">
      <c r="A29" s="162">
        <v>24</v>
      </c>
      <c r="B29" s="163" t="s">
        <v>981</v>
      </c>
      <c r="C29" s="162" t="s">
        <v>1493</v>
      </c>
      <c r="D29" s="162" t="s">
        <v>1476</v>
      </c>
      <c r="E29" s="162" t="s">
        <v>1477</v>
      </c>
      <c r="F29" s="321" t="s">
        <v>1478</v>
      </c>
      <c r="G29" s="321" t="s">
        <v>928</v>
      </c>
      <c r="H29" s="321" t="s">
        <v>1475</v>
      </c>
    </row>
    <row r="30" spans="1:9">
      <c r="A30" s="162">
        <v>36</v>
      </c>
      <c r="B30" s="163" t="s">
        <v>1172</v>
      </c>
      <c r="C30" s="162" t="s">
        <v>1494</v>
      </c>
      <c r="D30" s="162" t="s">
        <v>1473</v>
      </c>
      <c r="E30" s="162" t="s">
        <v>1474</v>
      </c>
      <c r="F30" s="321" t="s">
        <v>979</v>
      </c>
      <c r="G30" s="321" t="s">
        <v>927</v>
      </c>
      <c r="H30" s="321" t="s">
        <v>1475</v>
      </c>
      <c r="I30">
        <v>5</v>
      </c>
    </row>
    <row r="31" spans="1:9">
      <c r="A31" s="162">
        <v>36</v>
      </c>
      <c r="B31" s="163" t="s">
        <v>1172</v>
      </c>
      <c r="C31" s="162" t="s">
        <v>1494</v>
      </c>
      <c r="D31" s="162" t="s">
        <v>1476</v>
      </c>
      <c r="E31" s="162" t="s">
        <v>1477</v>
      </c>
      <c r="F31" s="321" t="s">
        <v>1478</v>
      </c>
      <c r="G31" s="321" t="s">
        <v>928</v>
      </c>
      <c r="H31" s="321" t="s">
        <v>1475</v>
      </c>
    </row>
    <row r="32" spans="1:9">
      <c r="A32" s="162">
        <v>48</v>
      </c>
      <c r="B32" s="163" t="s">
        <v>1173</v>
      </c>
      <c r="C32" s="162" t="s">
        <v>1472</v>
      </c>
      <c r="D32" s="162" t="s">
        <v>1473</v>
      </c>
      <c r="E32" s="162" t="s">
        <v>1474</v>
      </c>
      <c r="F32" s="321" t="s">
        <v>979</v>
      </c>
      <c r="G32" s="321" t="s">
        <v>927</v>
      </c>
      <c r="H32" s="321" t="s">
        <v>1475</v>
      </c>
      <c r="I32">
        <v>2</v>
      </c>
    </row>
    <row r="33" spans="1:10">
      <c r="A33" s="162">
        <v>48</v>
      </c>
      <c r="B33" s="163" t="s">
        <v>1173</v>
      </c>
      <c r="C33" s="162" t="s">
        <v>1472</v>
      </c>
      <c r="D33" s="162" t="s">
        <v>1476</v>
      </c>
      <c r="E33" s="162" t="s">
        <v>1477</v>
      </c>
      <c r="F33" s="321" t="s">
        <v>1478</v>
      </c>
      <c r="G33" s="321" t="s">
        <v>928</v>
      </c>
      <c r="H33" s="321" t="s">
        <v>1475</v>
      </c>
    </row>
    <row r="34" spans="1:10">
      <c r="A34" s="162">
        <v>60</v>
      </c>
      <c r="B34" s="163" t="s">
        <v>980</v>
      </c>
      <c r="C34" s="162" t="s">
        <v>1493</v>
      </c>
      <c r="D34" s="162" t="s">
        <v>1473</v>
      </c>
      <c r="E34" s="162" t="s">
        <v>1474</v>
      </c>
      <c r="F34" s="321" t="s">
        <v>979</v>
      </c>
      <c r="G34" s="321" t="s">
        <v>927</v>
      </c>
      <c r="H34" s="321" t="s">
        <v>1475</v>
      </c>
      <c r="I34">
        <v>0.5</v>
      </c>
    </row>
    <row r="35" spans="1:10">
      <c r="A35" s="162">
        <v>60</v>
      </c>
      <c r="B35" s="163" t="s">
        <v>980</v>
      </c>
      <c r="C35" s="162" t="s">
        <v>1493</v>
      </c>
      <c r="D35" s="162" t="s">
        <v>1476</v>
      </c>
      <c r="E35" s="162" t="s">
        <v>1477</v>
      </c>
      <c r="F35" s="321" t="s">
        <v>1478</v>
      </c>
      <c r="G35" s="321" t="s">
        <v>928</v>
      </c>
      <c r="H35" s="321" t="s">
        <v>1475</v>
      </c>
    </row>
    <row r="36" spans="1:10">
      <c r="A36" s="162">
        <v>72</v>
      </c>
      <c r="B36" s="163" t="s">
        <v>1174</v>
      </c>
      <c r="C36" s="162" t="s">
        <v>1495</v>
      </c>
      <c r="D36" s="162" t="s">
        <v>1473</v>
      </c>
      <c r="E36" s="162" t="s">
        <v>1474</v>
      </c>
      <c r="F36" s="321" t="s">
        <v>979</v>
      </c>
      <c r="G36" s="321" t="s">
        <v>927</v>
      </c>
      <c r="H36" s="321" t="s">
        <v>1475</v>
      </c>
      <c r="I36">
        <v>0.2</v>
      </c>
    </row>
    <row r="37" spans="1:10">
      <c r="A37" s="162">
        <v>72</v>
      </c>
      <c r="B37" s="163" t="s">
        <v>1174</v>
      </c>
      <c r="C37" s="162" t="s">
        <v>1495</v>
      </c>
      <c r="D37" s="162" t="s">
        <v>1476</v>
      </c>
      <c r="E37" s="162" t="s">
        <v>1477</v>
      </c>
      <c r="F37" s="321" t="s">
        <v>1478</v>
      </c>
      <c r="G37" s="321" t="s">
        <v>928</v>
      </c>
      <c r="H37" s="321" t="s">
        <v>1475</v>
      </c>
    </row>
    <row r="38" spans="1:10">
      <c r="A38" s="162">
        <v>84</v>
      </c>
      <c r="B38" s="163" t="s">
        <v>1175</v>
      </c>
      <c r="C38" s="162" t="s">
        <v>1496</v>
      </c>
      <c r="D38" s="162" t="s">
        <v>1473</v>
      </c>
      <c r="E38" s="162" t="s">
        <v>1474</v>
      </c>
      <c r="F38" s="321" t="s">
        <v>979</v>
      </c>
      <c r="G38" s="321" t="s">
        <v>927</v>
      </c>
      <c r="H38" s="321" t="s">
        <v>1475</v>
      </c>
      <c r="I38">
        <v>0.05</v>
      </c>
    </row>
    <row r="39" spans="1:10">
      <c r="A39" s="162">
        <v>84</v>
      </c>
      <c r="B39" s="163" t="s">
        <v>1175</v>
      </c>
      <c r="C39" s="162" t="s">
        <v>1496</v>
      </c>
      <c r="D39" s="162" t="s">
        <v>1476</v>
      </c>
      <c r="E39" s="162" t="s">
        <v>1477</v>
      </c>
      <c r="F39" s="321" t="s">
        <v>1478</v>
      </c>
      <c r="G39" s="321" t="s">
        <v>928</v>
      </c>
      <c r="H39" s="321" t="s">
        <v>1475</v>
      </c>
    </row>
    <row r="40" spans="1:10">
      <c r="A40" s="162">
        <v>96</v>
      </c>
      <c r="B40" s="163" t="s">
        <v>1176</v>
      </c>
      <c r="C40" s="162" t="s">
        <v>1497</v>
      </c>
      <c r="D40" s="162" t="s">
        <v>1473</v>
      </c>
      <c r="E40" s="162" t="s">
        <v>1474</v>
      </c>
      <c r="F40" s="321" t="s">
        <v>979</v>
      </c>
      <c r="G40" s="321" t="s">
        <v>927</v>
      </c>
      <c r="H40" s="321" t="s">
        <v>1475</v>
      </c>
      <c r="I40">
        <v>0.02</v>
      </c>
    </row>
    <row r="41" spans="1:10">
      <c r="A41" s="162">
        <v>96</v>
      </c>
      <c r="B41" s="163" t="s">
        <v>1176</v>
      </c>
      <c r="C41" s="162" t="s">
        <v>1497</v>
      </c>
      <c r="D41" s="162" t="s">
        <v>1476</v>
      </c>
      <c r="E41" s="162" t="s">
        <v>1477</v>
      </c>
      <c r="F41" s="321" t="s">
        <v>1478</v>
      </c>
      <c r="G41" s="321" t="s">
        <v>928</v>
      </c>
      <c r="H41" s="321" t="s">
        <v>1475</v>
      </c>
    </row>
    <row r="42" spans="1:10">
      <c r="A42" s="162">
        <v>1</v>
      </c>
      <c r="B42" s="163" t="s">
        <v>1401</v>
      </c>
      <c r="C42" s="162" t="s">
        <v>1497</v>
      </c>
      <c r="D42" s="162" t="s">
        <v>1473</v>
      </c>
      <c r="E42" s="162" t="s">
        <v>1474</v>
      </c>
      <c r="F42" s="321" t="s">
        <v>1478</v>
      </c>
      <c r="G42" s="321" t="s">
        <v>927</v>
      </c>
      <c r="H42" s="321" t="s">
        <v>1475</v>
      </c>
    </row>
    <row r="43" spans="1:10">
      <c r="A43" s="162">
        <v>1</v>
      </c>
      <c r="B43" s="163" t="s">
        <v>1401</v>
      </c>
      <c r="C43" s="162" t="s">
        <v>1497</v>
      </c>
      <c r="D43" s="162" t="s">
        <v>1476</v>
      </c>
      <c r="E43" s="162" t="s">
        <v>1477</v>
      </c>
      <c r="F43" s="321" t="s">
        <v>1478</v>
      </c>
      <c r="G43" s="321" t="s">
        <v>928</v>
      </c>
      <c r="H43" s="321" t="s">
        <v>1475</v>
      </c>
      <c r="J43" s="321"/>
    </row>
    <row r="44" spans="1:10">
      <c r="A44" s="162">
        <v>13</v>
      </c>
      <c r="B44" s="163" t="s">
        <v>1402</v>
      </c>
      <c r="C44" s="162" t="s">
        <v>1497</v>
      </c>
      <c r="D44" s="162" t="s">
        <v>1473</v>
      </c>
      <c r="E44" s="162" t="s">
        <v>1474</v>
      </c>
      <c r="F44" s="321" t="s">
        <v>1478</v>
      </c>
      <c r="G44" s="321" t="s">
        <v>927</v>
      </c>
      <c r="H44" s="321" t="s">
        <v>1475</v>
      </c>
      <c r="J44" s="321"/>
    </row>
    <row r="45" spans="1:10">
      <c r="A45" s="162">
        <v>13</v>
      </c>
      <c r="B45" s="163" t="s">
        <v>1402</v>
      </c>
      <c r="C45" s="162" t="s">
        <v>1497</v>
      </c>
      <c r="D45" s="162" t="s">
        <v>1476</v>
      </c>
      <c r="E45" s="162" t="s">
        <v>1477</v>
      </c>
      <c r="F45" s="321" t="s">
        <v>1478</v>
      </c>
      <c r="G45" s="321" t="s">
        <v>928</v>
      </c>
      <c r="H45" s="321" t="s">
        <v>1475</v>
      </c>
      <c r="J45" s="321"/>
    </row>
    <row r="46" spans="1:10">
      <c r="A46" s="162">
        <v>25</v>
      </c>
      <c r="B46" s="163" t="s">
        <v>1450</v>
      </c>
      <c r="C46" s="162" t="s">
        <v>1497</v>
      </c>
      <c r="D46" s="162" t="s">
        <v>1473</v>
      </c>
      <c r="E46" s="162" t="s">
        <v>1474</v>
      </c>
      <c r="F46" s="321" t="s">
        <v>1478</v>
      </c>
      <c r="G46" s="321" t="s">
        <v>927</v>
      </c>
      <c r="H46" s="321" t="s">
        <v>1475</v>
      </c>
      <c r="J46" s="321"/>
    </row>
    <row r="47" spans="1:10">
      <c r="A47" s="162">
        <v>25</v>
      </c>
      <c r="B47" s="163" t="s">
        <v>1450</v>
      </c>
      <c r="C47" s="162" t="s">
        <v>1497</v>
      </c>
      <c r="D47" s="162" t="s">
        <v>1476</v>
      </c>
      <c r="E47" s="162" t="s">
        <v>1477</v>
      </c>
      <c r="F47" s="321" t="s">
        <v>1478</v>
      </c>
      <c r="G47" s="321" t="s">
        <v>928</v>
      </c>
      <c r="H47" s="321" t="s">
        <v>1475</v>
      </c>
      <c r="J47" s="321"/>
    </row>
    <row r="48" spans="1:10">
      <c r="A48" s="162">
        <v>37</v>
      </c>
      <c r="B48" s="163" t="s">
        <v>1451</v>
      </c>
      <c r="C48" s="162" t="s">
        <v>1497</v>
      </c>
      <c r="D48" s="162" t="s">
        <v>1473</v>
      </c>
      <c r="E48" s="162" t="s">
        <v>1474</v>
      </c>
      <c r="F48" s="321" t="s">
        <v>1478</v>
      </c>
      <c r="G48" s="321" t="s">
        <v>927</v>
      </c>
      <c r="H48" s="321" t="s">
        <v>1475</v>
      </c>
      <c r="J48" s="321"/>
    </row>
    <row r="49" spans="1:10">
      <c r="A49" s="162">
        <v>37</v>
      </c>
      <c r="B49" s="163" t="s">
        <v>1451</v>
      </c>
      <c r="C49" s="162" t="s">
        <v>1497</v>
      </c>
      <c r="D49" s="162" t="s">
        <v>1476</v>
      </c>
      <c r="E49" s="162" t="s">
        <v>1477</v>
      </c>
      <c r="F49" s="321" t="s">
        <v>1478</v>
      </c>
      <c r="G49" s="321" t="s">
        <v>928</v>
      </c>
      <c r="H49" s="321" t="s">
        <v>1475</v>
      </c>
      <c r="J49" s="321"/>
    </row>
    <row r="50" spans="1:10">
      <c r="A50" s="162">
        <v>49</v>
      </c>
      <c r="B50" s="163" t="s">
        <v>1438</v>
      </c>
      <c r="C50" s="162" t="s">
        <v>1497</v>
      </c>
      <c r="D50" s="162" t="s">
        <v>1473</v>
      </c>
      <c r="E50" s="162" t="s">
        <v>1474</v>
      </c>
      <c r="F50" s="321" t="s">
        <v>1478</v>
      </c>
      <c r="G50" s="321" t="s">
        <v>927</v>
      </c>
      <c r="H50" s="321" t="s">
        <v>1475</v>
      </c>
      <c r="J50" s="321"/>
    </row>
    <row r="51" spans="1:10">
      <c r="A51" s="162">
        <v>49</v>
      </c>
      <c r="B51" s="163" t="s">
        <v>1438</v>
      </c>
      <c r="C51" s="162" t="s">
        <v>1497</v>
      </c>
      <c r="D51" s="162" t="s">
        <v>1476</v>
      </c>
      <c r="E51" s="162" t="s">
        <v>1477</v>
      </c>
      <c r="F51" s="321" t="s">
        <v>1478</v>
      </c>
      <c r="G51" s="321" t="s">
        <v>928</v>
      </c>
      <c r="H51" s="321" t="s">
        <v>1475</v>
      </c>
      <c r="J51" s="321"/>
    </row>
    <row r="52" spans="1:10">
      <c r="A52" s="162">
        <v>61</v>
      </c>
      <c r="B52" s="163" t="s">
        <v>1516</v>
      </c>
      <c r="C52" s="162" t="s">
        <v>1497</v>
      </c>
      <c r="D52" s="162" t="s">
        <v>1473</v>
      </c>
      <c r="E52" s="162" t="s">
        <v>1474</v>
      </c>
      <c r="F52" s="321" t="s">
        <v>1478</v>
      </c>
      <c r="G52" s="321" t="s">
        <v>927</v>
      </c>
      <c r="H52" s="321" t="s">
        <v>1475</v>
      </c>
      <c r="J52" s="321"/>
    </row>
    <row r="53" spans="1:10">
      <c r="A53" s="162">
        <v>61</v>
      </c>
      <c r="B53" s="163" t="s">
        <v>1516</v>
      </c>
      <c r="C53" s="162" t="s">
        <v>1497</v>
      </c>
      <c r="D53" s="162" t="s">
        <v>1476</v>
      </c>
      <c r="E53" s="162" t="s">
        <v>1477</v>
      </c>
      <c r="F53" s="321" t="s">
        <v>1478</v>
      </c>
      <c r="G53" s="321" t="s">
        <v>928</v>
      </c>
      <c r="H53" s="321" t="s">
        <v>1475</v>
      </c>
      <c r="J53" s="321"/>
    </row>
    <row r="54" spans="1:10">
      <c r="A54" s="162"/>
      <c r="B54" s="163"/>
      <c r="C54" s="162"/>
      <c r="D54" s="162"/>
      <c r="E54" s="162"/>
      <c r="F54" s="321"/>
      <c r="G54" s="321"/>
      <c r="H54" s="321"/>
      <c r="J54" s="321"/>
    </row>
    <row r="55" spans="1:10">
      <c r="A55" s="162"/>
      <c r="B55" s="163"/>
      <c r="C55" s="162"/>
      <c r="D55" s="162"/>
      <c r="E55" s="162"/>
      <c r="F55" s="321"/>
      <c r="G55" s="321"/>
      <c r="H55" s="321"/>
    </row>
    <row r="56" spans="1:10">
      <c r="A56" s="162"/>
      <c r="B56" s="163"/>
      <c r="C56" s="162"/>
      <c r="D56" s="162"/>
      <c r="E56" s="162"/>
      <c r="F56" s="321"/>
      <c r="G56" s="321"/>
      <c r="H56" s="321"/>
    </row>
    <row r="57" spans="1:10">
      <c r="A57" s="162"/>
      <c r="B57" s="163"/>
      <c r="C57" s="162"/>
      <c r="D57" s="162"/>
      <c r="E57" s="162"/>
      <c r="F57" s="321"/>
      <c r="G57" s="321"/>
      <c r="H57" s="321"/>
    </row>
    <row r="58" spans="1:10">
      <c r="A58" s="162"/>
      <c r="B58" s="163"/>
      <c r="C58" s="162"/>
      <c r="D58" s="162"/>
      <c r="E58" s="162"/>
      <c r="F58" s="321"/>
      <c r="G58" s="321"/>
      <c r="H58" s="321"/>
    </row>
    <row r="59" spans="1:10">
      <c r="A59" s="162"/>
      <c r="B59" s="163"/>
      <c r="C59" s="162"/>
      <c r="D59" s="162"/>
      <c r="E59" s="162"/>
      <c r="F59" s="321"/>
      <c r="G59" s="321"/>
      <c r="H59" s="321"/>
    </row>
    <row r="60" spans="1:10">
      <c r="A60" s="162"/>
      <c r="B60" s="163"/>
      <c r="C60" s="162"/>
      <c r="D60" s="162"/>
      <c r="E60" s="162"/>
      <c r="F60" s="321"/>
      <c r="G60" s="321"/>
      <c r="H60" s="321"/>
    </row>
    <row r="61" spans="1:10">
      <c r="A61" s="162"/>
      <c r="B61" s="163"/>
      <c r="C61" s="162"/>
      <c r="D61" s="162"/>
      <c r="E61" s="162"/>
      <c r="F61" s="321"/>
      <c r="G61" s="321"/>
      <c r="H61" s="321"/>
    </row>
    <row r="62" spans="1:10">
      <c r="A62" s="162"/>
      <c r="B62" s="163"/>
      <c r="C62" s="162"/>
      <c r="D62" s="162"/>
      <c r="E62" s="162"/>
      <c r="F62" s="321"/>
      <c r="G62" s="321"/>
      <c r="H62" s="321"/>
    </row>
    <row r="63" spans="1:10">
      <c r="A63" s="162"/>
      <c r="B63" s="163"/>
      <c r="C63" s="162"/>
      <c r="D63" s="162"/>
      <c r="E63" s="162"/>
      <c r="F63" s="321"/>
      <c r="G63" s="321"/>
      <c r="H63" s="321"/>
    </row>
    <row r="64" spans="1:10">
      <c r="A64" s="162"/>
      <c r="B64" s="163"/>
      <c r="C64" s="162"/>
      <c r="D64" s="162"/>
      <c r="E64" s="162"/>
      <c r="F64" s="321"/>
      <c r="G64" s="321"/>
      <c r="H64" s="321"/>
    </row>
    <row r="65" spans="1:8">
      <c r="A65" s="162"/>
      <c r="B65" s="163"/>
      <c r="C65" s="162"/>
      <c r="D65" s="162"/>
      <c r="E65" s="162"/>
      <c r="F65" s="321"/>
      <c r="G65" s="321"/>
      <c r="H65" s="321"/>
    </row>
    <row r="66" spans="1:8">
      <c r="A66" s="162"/>
      <c r="B66" s="163"/>
      <c r="C66" s="162"/>
      <c r="D66" s="162"/>
      <c r="E66" s="162"/>
      <c r="F66" s="321"/>
      <c r="G66" s="321"/>
      <c r="H66" s="321"/>
    </row>
    <row r="67" spans="1:8">
      <c r="A67" s="162"/>
      <c r="B67" s="163"/>
      <c r="C67" s="162"/>
      <c r="D67" s="162"/>
      <c r="E67" s="162"/>
      <c r="F67" s="321"/>
      <c r="G67" s="321"/>
      <c r="H67" s="321"/>
    </row>
    <row r="68" spans="1:8">
      <c r="A68" s="162"/>
      <c r="B68" s="163"/>
      <c r="C68" s="162"/>
      <c r="D68" s="162"/>
      <c r="E68" s="162"/>
      <c r="F68" s="321"/>
      <c r="G68" s="321"/>
      <c r="H68" s="321"/>
    </row>
    <row r="69" spans="1:8">
      <c r="A69" s="162"/>
      <c r="B69" s="163"/>
      <c r="C69" s="162"/>
      <c r="D69" s="162"/>
      <c r="E69" s="162"/>
      <c r="F69" s="321"/>
      <c r="G69" s="321"/>
      <c r="H69" s="321"/>
    </row>
    <row r="70" spans="1:8">
      <c r="A70" s="162"/>
      <c r="B70" s="163"/>
      <c r="C70" s="162"/>
      <c r="D70" s="162"/>
      <c r="E70" s="162"/>
      <c r="F70" s="321"/>
      <c r="G70" s="321"/>
      <c r="H70" s="321"/>
    </row>
    <row r="71" spans="1:8">
      <c r="A71" s="162"/>
      <c r="B71" s="163"/>
      <c r="C71" s="162"/>
      <c r="D71" s="162"/>
      <c r="E71" s="162"/>
      <c r="F71" s="321"/>
      <c r="G71" s="321"/>
      <c r="H71" s="321"/>
    </row>
    <row r="72" spans="1:8">
      <c r="A72" s="162"/>
      <c r="B72" s="163"/>
      <c r="C72" s="162"/>
      <c r="D72" s="162"/>
      <c r="E72" s="162"/>
      <c r="F72" s="321"/>
      <c r="G72" s="321"/>
      <c r="H72" s="321"/>
    </row>
    <row r="73" spans="1:8">
      <c r="A73" s="162"/>
      <c r="B73" s="163"/>
      <c r="C73" s="162"/>
      <c r="D73" s="162"/>
      <c r="E73" s="162"/>
      <c r="F73" s="321"/>
      <c r="G73" s="321"/>
      <c r="H73" s="321"/>
    </row>
    <row r="74" spans="1:8">
      <c r="A74" s="162"/>
      <c r="B74" s="163"/>
      <c r="C74" s="162"/>
      <c r="D74" s="162"/>
      <c r="E74" s="162"/>
      <c r="F74" s="321"/>
      <c r="G74" s="321"/>
      <c r="H74" s="321"/>
    </row>
    <row r="75" spans="1:8">
      <c r="A75" s="162"/>
      <c r="B75" s="163"/>
      <c r="C75" s="162"/>
      <c r="D75" s="162"/>
      <c r="E75" s="162"/>
      <c r="F75" s="321"/>
      <c r="G75" s="321"/>
      <c r="H75" s="321"/>
    </row>
    <row r="76" spans="1:8">
      <c r="A76" s="162"/>
      <c r="B76" s="163"/>
      <c r="C76" s="162"/>
      <c r="D76" s="162"/>
      <c r="E76" s="162"/>
      <c r="F76" s="321"/>
      <c r="G76" s="321"/>
      <c r="H76" s="321"/>
    </row>
    <row r="77" spans="1:8">
      <c r="A77" s="162"/>
      <c r="B77" s="163"/>
      <c r="C77" s="162"/>
      <c r="D77" s="162"/>
      <c r="E77" s="162"/>
      <c r="F77" s="321"/>
      <c r="G77" s="321"/>
      <c r="H77" s="321"/>
    </row>
    <row r="78" spans="1:8">
      <c r="A78" s="162"/>
      <c r="B78" s="163"/>
      <c r="C78" s="162"/>
      <c r="D78" s="162"/>
      <c r="E78" s="162"/>
      <c r="F78" s="321"/>
      <c r="G78" s="321"/>
      <c r="H78" s="321"/>
    </row>
    <row r="79" spans="1:8">
      <c r="A79" s="162"/>
      <c r="B79" s="163"/>
      <c r="C79" s="162"/>
      <c r="D79" s="162"/>
      <c r="E79" s="162"/>
      <c r="F79" s="321"/>
      <c r="G79" s="321"/>
      <c r="H79" s="321"/>
    </row>
    <row r="80" spans="1:8">
      <c r="A80" s="162"/>
      <c r="B80" s="163"/>
      <c r="C80" s="162"/>
      <c r="D80" s="162"/>
      <c r="E80" s="162"/>
      <c r="F80" s="321"/>
      <c r="G80" s="321"/>
      <c r="H80" s="321"/>
    </row>
    <row r="81" spans="1:8">
      <c r="A81" s="162"/>
      <c r="B81" s="163"/>
      <c r="C81" s="162"/>
      <c r="D81" s="162"/>
      <c r="E81" s="162"/>
      <c r="F81" s="321"/>
      <c r="G81" s="321"/>
      <c r="H81" s="321"/>
    </row>
    <row r="82" spans="1:8">
      <c r="A82" s="162"/>
      <c r="B82" s="163"/>
      <c r="C82" s="162"/>
      <c r="D82" s="162"/>
      <c r="E82" s="162"/>
      <c r="F82" s="321"/>
      <c r="G82" s="321"/>
      <c r="H82" s="321"/>
    </row>
    <row r="83" spans="1:8">
      <c r="A83" s="162"/>
      <c r="B83" s="163"/>
      <c r="C83" s="162"/>
      <c r="D83" s="162"/>
      <c r="E83" s="162"/>
      <c r="F83" s="321"/>
      <c r="G83" s="321"/>
      <c r="H83" s="321"/>
    </row>
    <row r="84" spans="1:8">
      <c r="A84" s="162"/>
      <c r="B84" s="163"/>
      <c r="C84" s="162"/>
      <c r="D84" s="162"/>
      <c r="E84" s="162"/>
      <c r="F84" s="321"/>
      <c r="G84" s="321"/>
      <c r="H84" s="321"/>
    </row>
    <row r="85" spans="1:8">
      <c r="A85" s="162"/>
      <c r="B85" s="163"/>
      <c r="C85" s="162"/>
      <c r="D85" s="162"/>
      <c r="E85" s="162"/>
      <c r="F85" s="321"/>
      <c r="G85" s="321"/>
      <c r="H85" s="321"/>
    </row>
    <row r="86" spans="1:8">
      <c r="A86" s="162"/>
      <c r="B86" s="163"/>
      <c r="C86" s="162"/>
      <c r="D86" s="162"/>
      <c r="E86" s="162"/>
      <c r="F86" s="321"/>
      <c r="G86" s="321"/>
      <c r="H86" s="321"/>
    </row>
    <row r="87" spans="1:8">
      <c r="A87" s="162"/>
      <c r="B87" s="163"/>
      <c r="C87" s="162"/>
      <c r="D87" s="162"/>
      <c r="E87" s="162"/>
      <c r="F87" s="321"/>
      <c r="G87" s="321"/>
      <c r="H87" s="321"/>
    </row>
    <row r="88" spans="1:8">
      <c r="A88" s="162"/>
      <c r="B88" s="163"/>
      <c r="C88" s="162"/>
      <c r="D88" s="162"/>
      <c r="E88" s="162"/>
      <c r="F88" s="321"/>
      <c r="G88" s="321"/>
      <c r="H88" s="321"/>
    </row>
    <row r="89" spans="1:8">
      <c r="A89" s="162"/>
      <c r="B89" s="163"/>
      <c r="C89" s="162"/>
      <c r="D89" s="162"/>
      <c r="E89" s="162"/>
      <c r="F89" s="321"/>
      <c r="G89" s="321"/>
      <c r="H89" s="321"/>
    </row>
    <row r="90" spans="1:8">
      <c r="A90" s="162"/>
      <c r="B90" s="163"/>
      <c r="C90" s="162"/>
      <c r="D90" s="162"/>
      <c r="E90" s="162"/>
      <c r="F90" s="321"/>
      <c r="G90" s="321"/>
      <c r="H90" s="321"/>
    </row>
    <row r="91" spans="1:8">
      <c r="A91" s="162"/>
      <c r="B91" s="163"/>
      <c r="C91" s="162"/>
      <c r="D91" s="162"/>
      <c r="E91" s="162"/>
      <c r="F91" s="321"/>
      <c r="G91" s="321"/>
      <c r="H91" s="321"/>
    </row>
    <row r="92" spans="1:8">
      <c r="A92" s="162"/>
      <c r="B92" s="163"/>
      <c r="C92" s="162"/>
      <c r="D92" s="162"/>
      <c r="E92" s="162"/>
      <c r="F92" s="321"/>
      <c r="G92" s="321"/>
      <c r="H92" s="321"/>
    </row>
    <row r="93" spans="1:8">
      <c r="A93" s="162"/>
      <c r="B93" s="163"/>
      <c r="C93" s="162"/>
      <c r="D93" s="162"/>
      <c r="E93" s="162"/>
      <c r="F93" s="321"/>
      <c r="G93" s="321"/>
      <c r="H93" s="321"/>
    </row>
    <row r="94" spans="1:8">
      <c r="A94" s="162"/>
      <c r="B94" s="163"/>
      <c r="C94" s="162"/>
      <c r="D94" s="162"/>
      <c r="E94" s="162"/>
      <c r="F94" s="321"/>
      <c r="G94" s="321"/>
      <c r="H94" s="321"/>
    </row>
    <row r="95" spans="1:8">
      <c r="A95" s="162"/>
      <c r="B95" s="163"/>
      <c r="C95" s="162"/>
      <c r="D95" s="162"/>
      <c r="E95" s="162"/>
      <c r="F95" s="321"/>
      <c r="G95" s="321"/>
      <c r="H95" s="321"/>
    </row>
    <row r="96" spans="1:8">
      <c r="A96" s="162"/>
      <c r="B96" s="163"/>
      <c r="C96" s="162"/>
      <c r="D96" s="162"/>
      <c r="E96" s="162"/>
      <c r="F96" s="321"/>
      <c r="G96" s="321"/>
      <c r="H96" s="321"/>
    </row>
    <row r="97" spans="1:8">
      <c r="A97" s="162"/>
      <c r="B97" s="163"/>
      <c r="C97" s="162"/>
      <c r="D97" s="162"/>
      <c r="E97" s="162"/>
      <c r="F97" s="321"/>
      <c r="G97" s="321"/>
      <c r="H97" s="321"/>
    </row>
    <row r="98" spans="1:8">
      <c r="A98" s="162"/>
      <c r="B98" s="163"/>
      <c r="C98" s="162"/>
      <c r="D98" s="162"/>
      <c r="E98" s="162"/>
      <c r="F98" s="321"/>
      <c r="G98" s="321"/>
      <c r="H98" s="321"/>
    </row>
    <row r="99" spans="1:8">
      <c r="A99" s="162"/>
      <c r="B99" s="163"/>
      <c r="C99" s="162"/>
      <c r="D99" s="162"/>
      <c r="E99" s="162"/>
      <c r="F99" s="321"/>
      <c r="G99" s="321"/>
      <c r="H99" s="321"/>
    </row>
    <row r="100" spans="1:8">
      <c r="A100" s="162"/>
      <c r="B100" s="163"/>
      <c r="C100" s="162"/>
      <c r="D100" s="162"/>
      <c r="E100" s="162"/>
      <c r="F100" s="321"/>
      <c r="G100" s="321"/>
      <c r="H100" s="321"/>
    </row>
    <row r="101" spans="1:8">
      <c r="A101" s="162"/>
      <c r="B101" s="163"/>
      <c r="C101" s="162"/>
      <c r="D101" s="162"/>
      <c r="E101" s="162"/>
      <c r="F101" s="321"/>
      <c r="G101" s="321"/>
      <c r="H101" s="321"/>
    </row>
    <row r="102" spans="1:8">
      <c r="A102" s="162"/>
      <c r="B102" s="163"/>
      <c r="C102" s="162"/>
      <c r="D102" s="162"/>
      <c r="E102" s="162"/>
      <c r="F102" s="321"/>
      <c r="G102" s="321"/>
      <c r="H102" s="321"/>
    </row>
    <row r="103" spans="1:8">
      <c r="A103" s="162"/>
      <c r="B103" s="163"/>
      <c r="C103" s="162"/>
      <c r="D103" s="162"/>
      <c r="E103" s="162"/>
      <c r="F103" s="321"/>
      <c r="G103" s="321"/>
      <c r="H103" s="321"/>
    </row>
    <row r="104" spans="1:8">
      <c r="A104" s="162"/>
      <c r="B104" s="163"/>
      <c r="C104" s="162"/>
      <c r="D104" s="162"/>
      <c r="E104" s="162"/>
      <c r="F104" s="321"/>
      <c r="G104" s="321"/>
      <c r="H104" s="321"/>
    </row>
    <row r="105" spans="1:8">
      <c r="A105" s="162"/>
      <c r="B105" s="163"/>
      <c r="C105" s="162"/>
      <c r="D105" s="162"/>
      <c r="E105" s="162"/>
      <c r="F105" s="321"/>
      <c r="G105" s="321"/>
      <c r="H105" s="321"/>
    </row>
    <row r="106" spans="1:8">
      <c r="A106" s="162"/>
      <c r="B106" s="163"/>
      <c r="C106" s="162"/>
      <c r="D106" s="162"/>
      <c r="E106" s="162"/>
      <c r="F106" s="321"/>
      <c r="G106" s="321"/>
      <c r="H106" s="321"/>
    </row>
    <row r="107" spans="1:8">
      <c r="A107" s="162"/>
      <c r="B107" s="163"/>
      <c r="C107" s="162"/>
      <c r="D107" s="162"/>
      <c r="E107" s="162"/>
      <c r="F107" s="321"/>
      <c r="G107" s="321"/>
      <c r="H107" s="321"/>
    </row>
    <row r="108" spans="1:8">
      <c r="A108" s="162"/>
      <c r="B108" s="163"/>
      <c r="C108" s="162"/>
      <c r="D108" s="162"/>
      <c r="E108" s="162"/>
      <c r="F108" s="321"/>
      <c r="G108" s="321"/>
      <c r="H108" s="321"/>
    </row>
    <row r="109" spans="1:8">
      <c r="A109" s="162"/>
      <c r="B109" s="163"/>
      <c r="C109" s="162"/>
      <c r="D109" s="162"/>
      <c r="E109" s="162"/>
      <c r="F109" s="321"/>
      <c r="G109" s="321"/>
      <c r="H109" s="321"/>
    </row>
    <row r="110" spans="1:8">
      <c r="A110" s="162"/>
      <c r="B110" s="163"/>
      <c r="C110" s="162"/>
      <c r="D110" s="162"/>
      <c r="E110" s="162"/>
      <c r="F110" s="321"/>
      <c r="G110" s="321"/>
      <c r="H110" s="321"/>
    </row>
    <row r="111" spans="1:8">
      <c r="A111" s="162"/>
      <c r="B111" s="163"/>
      <c r="C111" s="162"/>
      <c r="D111" s="162"/>
      <c r="E111" s="162"/>
      <c r="F111" s="321"/>
      <c r="G111" s="321"/>
      <c r="H111" s="321"/>
    </row>
    <row r="112" spans="1:8">
      <c r="A112" s="162"/>
      <c r="B112" s="163"/>
      <c r="C112" s="162"/>
      <c r="D112" s="162"/>
      <c r="E112" s="162"/>
      <c r="F112" s="321"/>
      <c r="G112" s="321"/>
      <c r="H112" s="321"/>
    </row>
    <row r="113" spans="1:8">
      <c r="A113" s="162"/>
      <c r="B113" s="163"/>
      <c r="C113" s="162"/>
      <c r="D113" s="162"/>
      <c r="E113" s="162"/>
      <c r="F113" s="321"/>
      <c r="G113" s="321"/>
      <c r="H113" s="321"/>
    </row>
    <row r="114" spans="1:8">
      <c r="A114" s="162"/>
      <c r="B114" s="163"/>
      <c r="C114" s="162"/>
      <c r="D114" s="162"/>
      <c r="E114" s="162"/>
      <c r="F114" s="321"/>
      <c r="G114" s="321"/>
      <c r="H114" s="321"/>
    </row>
    <row r="115" spans="1:8">
      <c r="A115" s="162"/>
      <c r="B115" s="163"/>
      <c r="C115" s="162"/>
      <c r="D115" s="162"/>
      <c r="E115" s="162"/>
      <c r="F115" s="321"/>
      <c r="G115" s="321"/>
      <c r="H115" s="321"/>
    </row>
    <row r="116" spans="1:8">
      <c r="A116" s="162"/>
      <c r="B116" s="163"/>
      <c r="C116" s="162"/>
      <c r="D116" s="162"/>
      <c r="E116" s="162"/>
      <c r="F116" s="321"/>
      <c r="G116" s="321"/>
      <c r="H116" s="321"/>
    </row>
    <row r="117" spans="1:8">
      <c r="A117" s="162"/>
      <c r="B117" s="163"/>
      <c r="C117" s="162"/>
      <c r="D117" s="162"/>
      <c r="E117" s="162"/>
      <c r="F117" s="321"/>
      <c r="G117" s="321"/>
      <c r="H117" s="321"/>
    </row>
    <row r="118" spans="1:8">
      <c r="A118" s="162"/>
      <c r="B118" s="163"/>
      <c r="C118" s="162"/>
      <c r="D118" s="162"/>
      <c r="E118" s="162"/>
      <c r="F118" s="321"/>
      <c r="G118" s="321"/>
      <c r="H118" s="321"/>
    </row>
    <row r="119" spans="1:8">
      <c r="A119" s="162"/>
      <c r="B119" s="163"/>
      <c r="C119" s="162"/>
      <c r="D119" s="162"/>
      <c r="E119" s="162"/>
      <c r="F119" s="321"/>
      <c r="G119" s="321"/>
      <c r="H119" s="321"/>
    </row>
    <row r="120" spans="1:8">
      <c r="A120" s="162"/>
      <c r="B120" s="163"/>
      <c r="C120" s="162"/>
      <c r="D120" s="162"/>
      <c r="E120" s="162"/>
      <c r="F120" s="321"/>
      <c r="G120" s="321"/>
      <c r="H120" s="321"/>
    </row>
    <row r="121" spans="1:8">
      <c r="A121" s="162"/>
      <c r="B121" s="163"/>
      <c r="C121" s="162"/>
      <c r="D121" s="162"/>
      <c r="E121" s="162"/>
      <c r="F121" s="321"/>
      <c r="G121" s="321"/>
      <c r="H121" s="321"/>
    </row>
    <row r="122" spans="1:8">
      <c r="A122" s="162"/>
      <c r="B122" s="163"/>
      <c r="C122" s="162"/>
      <c r="D122" s="162"/>
      <c r="E122" s="162"/>
    </row>
    <row r="123" spans="1:8">
      <c r="A123" s="162"/>
      <c r="B123" s="163"/>
      <c r="C123" s="162"/>
      <c r="D123" s="162"/>
      <c r="E123" s="162"/>
    </row>
    <row r="124" spans="1:8">
      <c r="A124" s="162"/>
      <c r="B124" s="163"/>
      <c r="C124" s="162"/>
      <c r="D124" s="162"/>
      <c r="E124" s="162"/>
    </row>
    <row r="125" spans="1:8">
      <c r="A125" s="162"/>
      <c r="B125" s="163"/>
      <c r="C125" s="162"/>
      <c r="D125" s="162"/>
      <c r="E125" s="162"/>
    </row>
    <row r="126" spans="1:8">
      <c r="A126" s="162"/>
      <c r="B126" s="163"/>
      <c r="C126" s="162"/>
      <c r="D126" s="162"/>
      <c r="E126" s="162"/>
    </row>
    <row r="127" spans="1:8">
      <c r="A127" s="162"/>
      <c r="B127" s="163"/>
      <c r="C127" s="162"/>
      <c r="D127" s="162"/>
      <c r="E127" s="162"/>
    </row>
    <row r="128" spans="1:8">
      <c r="A128" s="162"/>
      <c r="B128" s="163"/>
      <c r="C128" s="162"/>
      <c r="D128" s="162"/>
      <c r="E128" s="162"/>
    </row>
    <row r="129" spans="1:5">
      <c r="A129" s="162"/>
      <c r="B129" s="163"/>
      <c r="C129" s="162"/>
      <c r="D129" s="162"/>
      <c r="E129" s="162"/>
    </row>
    <row r="130" spans="1:5">
      <c r="A130" s="162"/>
      <c r="B130" s="163"/>
      <c r="C130" s="162"/>
      <c r="D130" s="162"/>
      <c r="E130" s="162"/>
    </row>
    <row r="131" spans="1:5">
      <c r="A131" s="162"/>
      <c r="B131" s="163"/>
      <c r="C131" s="162"/>
      <c r="D131" s="162"/>
      <c r="E131" s="162"/>
    </row>
    <row r="132" spans="1:5">
      <c r="A132" s="162"/>
      <c r="B132" s="163"/>
      <c r="C132" s="162"/>
      <c r="D132" s="162"/>
      <c r="E132" s="162"/>
    </row>
    <row r="133" spans="1:5">
      <c r="A133" s="162"/>
      <c r="B133" s="163"/>
      <c r="C133" s="162"/>
      <c r="D133" s="162"/>
      <c r="E133" s="162"/>
    </row>
    <row r="134" spans="1:5">
      <c r="A134" s="162"/>
      <c r="B134" s="163"/>
      <c r="C134" s="162"/>
      <c r="D134" s="162"/>
      <c r="E134" s="162"/>
    </row>
    <row r="135" spans="1:5">
      <c r="A135" s="162"/>
      <c r="B135" s="163"/>
      <c r="C135" s="162"/>
      <c r="D135" s="162"/>
      <c r="E135" s="162"/>
    </row>
    <row r="136" spans="1:5">
      <c r="A136" s="162"/>
      <c r="B136" s="163"/>
      <c r="C136" s="162"/>
      <c r="D136" s="162"/>
      <c r="E136" s="162"/>
    </row>
    <row r="137" spans="1:5">
      <c r="A137" s="162"/>
      <c r="B137" s="163"/>
      <c r="C137" s="162"/>
      <c r="D137" s="162"/>
      <c r="E137" s="162"/>
    </row>
    <row r="138" spans="1:5">
      <c r="A138" s="162"/>
      <c r="B138" s="163"/>
      <c r="C138" s="162"/>
      <c r="D138" s="162"/>
      <c r="E138" s="162"/>
    </row>
    <row r="139" spans="1:5">
      <c r="A139" s="162"/>
      <c r="B139" s="163"/>
      <c r="C139" s="162"/>
      <c r="D139" s="162"/>
      <c r="E139" s="162"/>
    </row>
    <row r="140" spans="1:5">
      <c r="A140" s="162"/>
      <c r="B140" s="163"/>
      <c r="C140" s="162"/>
      <c r="D140" s="162"/>
      <c r="E140" s="162"/>
    </row>
    <row r="141" spans="1:5">
      <c r="A141" s="162"/>
      <c r="B141" s="163"/>
      <c r="C141" s="162"/>
      <c r="D141" s="162"/>
      <c r="E141" s="162"/>
    </row>
    <row r="142" spans="1:5">
      <c r="A142" s="162"/>
      <c r="B142" s="163"/>
      <c r="C142" s="162"/>
      <c r="D142" s="162"/>
      <c r="E142" s="162"/>
    </row>
    <row r="143" spans="1:5">
      <c r="A143" s="162"/>
      <c r="B143" s="163"/>
      <c r="C143" s="162"/>
      <c r="D143" s="162"/>
      <c r="E143" s="162"/>
    </row>
    <row r="144" spans="1:5">
      <c r="A144" s="162"/>
      <c r="B144" s="163"/>
      <c r="C144" s="162"/>
      <c r="D144" s="162"/>
      <c r="E144" s="162"/>
    </row>
    <row r="145" spans="1:5">
      <c r="A145" s="162"/>
      <c r="B145" s="163"/>
      <c r="C145" s="162"/>
      <c r="D145" s="162"/>
      <c r="E145" s="162"/>
    </row>
    <row r="146" spans="1:5">
      <c r="A146" s="162"/>
      <c r="B146" s="163"/>
      <c r="C146" s="162"/>
      <c r="D146" s="162"/>
      <c r="E146" s="162"/>
    </row>
    <row r="147" spans="1:5">
      <c r="A147" s="162"/>
      <c r="B147" s="163"/>
      <c r="C147" s="162"/>
      <c r="D147" s="162"/>
      <c r="E147" s="162"/>
    </row>
    <row r="148" spans="1:5">
      <c r="A148" s="162"/>
      <c r="B148" s="163"/>
      <c r="C148" s="162"/>
      <c r="D148" s="162"/>
      <c r="E148" s="162"/>
    </row>
    <row r="149" spans="1:5">
      <c r="A149" s="162"/>
      <c r="B149" s="163"/>
      <c r="C149" s="162"/>
      <c r="D149" s="162"/>
      <c r="E149" s="162"/>
    </row>
    <row r="150" spans="1:5">
      <c r="A150" s="162"/>
      <c r="B150" s="163"/>
      <c r="C150" s="162"/>
      <c r="D150" s="162"/>
      <c r="E150" s="162"/>
    </row>
    <row r="151" spans="1:5">
      <c r="A151" s="162"/>
      <c r="B151" s="163"/>
      <c r="C151" s="162"/>
      <c r="D151" s="162"/>
      <c r="E151" s="162"/>
    </row>
    <row r="152" spans="1:5">
      <c r="A152" s="162"/>
      <c r="B152" s="163"/>
      <c r="C152" s="162"/>
      <c r="D152" s="162"/>
      <c r="E152" s="162"/>
    </row>
    <row r="153" spans="1:5">
      <c r="A153" s="162"/>
      <c r="B153" s="163"/>
      <c r="C153" s="162"/>
      <c r="D153" s="162"/>
      <c r="E153" s="162"/>
    </row>
    <row r="154" spans="1:5">
      <c r="A154" s="162"/>
      <c r="B154" s="163"/>
      <c r="C154" s="162"/>
      <c r="D154" s="162"/>
      <c r="E154" s="162"/>
    </row>
    <row r="155" spans="1:5">
      <c r="A155" s="162"/>
      <c r="B155" s="163"/>
      <c r="C155" s="162"/>
      <c r="D155" s="162"/>
      <c r="E155" s="162"/>
    </row>
    <row r="156" spans="1:5">
      <c r="A156" s="162"/>
      <c r="B156" s="163"/>
      <c r="C156" s="162"/>
      <c r="D156" s="162"/>
      <c r="E156" s="162"/>
    </row>
    <row r="157" spans="1:5">
      <c r="A157" s="162"/>
      <c r="B157" s="163"/>
      <c r="C157" s="162"/>
      <c r="D157" s="162"/>
      <c r="E157" s="162"/>
    </row>
    <row r="158" spans="1:5">
      <c r="A158" s="162"/>
      <c r="B158" s="163"/>
      <c r="C158" s="162"/>
      <c r="D158" s="162"/>
      <c r="E158" s="162"/>
    </row>
    <row r="159" spans="1:5">
      <c r="A159" s="162"/>
      <c r="B159" s="163"/>
      <c r="C159" s="162"/>
      <c r="D159" s="162"/>
      <c r="E159" s="162"/>
    </row>
    <row r="160" spans="1:5">
      <c r="A160" s="162"/>
      <c r="B160" s="163"/>
      <c r="C160" s="162"/>
      <c r="D160" s="162"/>
      <c r="E160" s="162"/>
    </row>
    <row r="161" spans="1:5">
      <c r="A161" s="162"/>
      <c r="B161" s="163"/>
      <c r="C161" s="162"/>
      <c r="D161" s="162"/>
      <c r="E161" s="162"/>
    </row>
    <row r="162" spans="1:5">
      <c r="A162" s="162"/>
      <c r="B162" s="163"/>
      <c r="C162" s="162"/>
      <c r="D162" s="162"/>
      <c r="E162" s="162"/>
    </row>
    <row r="163" spans="1:5">
      <c r="A163" s="162"/>
      <c r="B163" s="163"/>
      <c r="C163" s="162"/>
      <c r="D163" s="162"/>
      <c r="E163" s="162"/>
    </row>
    <row r="164" spans="1:5">
      <c r="A164" s="162"/>
      <c r="B164" s="163"/>
      <c r="C164" s="162"/>
      <c r="D164" s="162"/>
      <c r="E164" s="162"/>
    </row>
    <row r="165" spans="1:5">
      <c r="A165" s="162"/>
      <c r="B165" s="163"/>
      <c r="C165" s="162"/>
      <c r="D165" s="162"/>
      <c r="E165" s="162"/>
    </row>
    <row r="166" spans="1:5">
      <c r="A166" s="162"/>
      <c r="B166" s="163"/>
      <c r="C166" s="162"/>
      <c r="D166" s="162"/>
      <c r="E166" s="162"/>
    </row>
    <row r="167" spans="1:5">
      <c r="A167" s="162"/>
      <c r="B167" s="163"/>
      <c r="C167" s="162"/>
      <c r="D167" s="162"/>
      <c r="E167" s="162"/>
    </row>
    <row r="168" spans="1:5">
      <c r="A168" s="162"/>
      <c r="B168" s="163"/>
      <c r="C168" s="162"/>
      <c r="D168" s="162"/>
      <c r="E168" s="162"/>
    </row>
    <row r="169" spans="1:5">
      <c r="A169" s="162"/>
      <c r="B169" s="163"/>
      <c r="C169" s="162"/>
      <c r="D169" s="162"/>
      <c r="E169" s="162"/>
    </row>
    <row r="170" spans="1:5">
      <c r="A170" s="162"/>
      <c r="B170" s="163"/>
      <c r="C170" s="162"/>
      <c r="D170" s="162"/>
      <c r="E170" s="162"/>
    </row>
    <row r="171" spans="1:5">
      <c r="A171" s="162"/>
      <c r="B171" s="163"/>
      <c r="C171" s="162"/>
      <c r="D171" s="162"/>
      <c r="E171" s="162"/>
    </row>
    <row r="172" spans="1:5">
      <c r="A172" s="162"/>
      <c r="B172" s="163"/>
      <c r="C172" s="162"/>
      <c r="D172" s="162"/>
      <c r="E172" s="162"/>
    </row>
    <row r="173" spans="1:5">
      <c r="A173" s="162"/>
      <c r="B173" s="163"/>
      <c r="C173" s="162"/>
      <c r="D173" s="162"/>
      <c r="E173" s="162"/>
    </row>
    <row r="174" spans="1:5">
      <c r="A174" s="162"/>
      <c r="B174" s="163"/>
      <c r="C174" s="162"/>
      <c r="D174" s="162"/>
      <c r="E174" s="162"/>
    </row>
    <row r="175" spans="1:5">
      <c r="A175" s="162"/>
      <c r="B175" s="163"/>
      <c r="C175" s="162"/>
      <c r="D175" s="162"/>
      <c r="E175" s="162"/>
    </row>
    <row r="176" spans="1:5">
      <c r="A176" s="162"/>
      <c r="B176" s="163"/>
      <c r="C176" s="162"/>
      <c r="D176" s="162"/>
      <c r="E176" s="162"/>
    </row>
    <row r="177" spans="1:5">
      <c r="A177" s="162"/>
      <c r="B177" s="163"/>
      <c r="C177" s="162"/>
      <c r="D177" s="162"/>
      <c r="E177" s="162"/>
    </row>
    <row r="178" spans="1:5">
      <c r="A178" s="162"/>
      <c r="B178" s="163"/>
      <c r="C178" s="162"/>
      <c r="D178" s="162"/>
      <c r="E178" s="162"/>
    </row>
    <row r="179" spans="1:5">
      <c r="A179" s="162"/>
      <c r="B179" s="163"/>
      <c r="C179" s="162"/>
      <c r="D179" s="162"/>
      <c r="E179" s="162"/>
    </row>
    <row r="180" spans="1:5">
      <c r="A180" s="162"/>
      <c r="B180" s="163"/>
      <c r="C180" s="162"/>
      <c r="D180" s="162"/>
      <c r="E180" s="162"/>
    </row>
    <row r="181" spans="1:5">
      <c r="A181" s="162"/>
      <c r="B181" s="163"/>
      <c r="C181" s="162"/>
      <c r="D181" s="162"/>
      <c r="E181" s="162"/>
    </row>
    <row r="182" spans="1:5">
      <c r="A182" s="162"/>
      <c r="B182" s="163"/>
      <c r="C182" s="162"/>
      <c r="D182" s="162"/>
      <c r="E182" s="162"/>
    </row>
    <row r="183" spans="1:5">
      <c r="A183" s="162"/>
      <c r="B183" s="163"/>
      <c r="C183" s="162"/>
      <c r="D183" s="162"/>
      <c r="E183" s="162"/>
    </row>
    <row r="184" spans="1:5">
      <c r="A184" s="162"/>
      <c r="B184" s="163"/>
      <c r="C184" s="162"/>
      <c r="D184" s="162"/>
      <c r="E184" s="162"/>
    </row>
    <row r="185" spans="1:5">
      <c r="A185" s="162"/>
      <c r="B185" s="163"/>
      <c r="C185" s="162"/>
      <c r="D185" s="162"/>
      <c r="E185" s="162"/>
    </row>
    <row r="186" spans="1:5">
      <c r="A186" s="162"/>
      <c r="B186" s="163"/>
      <c r="C186" s="162"/>
      <c r="D186" s="162"/>
      <c r="E186" s="162"/>
    </row>
    <row r="187" spans="1:5">
      <c r="A187" s="162"/>
      <c r="B187" s="163"/>
      <c r="C187" s="162"/>
      <c r="D187" s="162"/>
      <c r="E187" s="162"/>
    </row>
    <row r="188" spans="1:5">
      <c r="A188" s="162"/>
      <c r="B188" s="163"/>
      <c r="C188" s="162"/>
      <c r="D188" s="162"/>
      <c r="E188" s="162"/>
    </row>
    <row r="189" spans="1:5">
      <c r="A189" s="162"/>
      <c r="B189" s="163"/>
      <c r="C189" s="162"/>
      <c r="D189" s="162"/>
      <c r="E189" s="162"/>
    </row>
    <row r="190" spans="1:5">
      <c r="A190" s="162"/>
      <c r="B190" s="163"/>
      <c r="C190" s="162"/>
      <c r="D190" s="162"/>
      <c r="E190" s="162"/>
    </row>
    <row r="191" spans="1:5">
      <c r="A191" s="162"/>
      <c r="B191" s="163"/>
      <c r="C191" s="162"/>
      <c r="D191" s="162"/>
      <c r="E191" s="162"/>
    </row>
    <row r="192" spans="1:5">
      <c r="A192" s="162"/>
      <c r="B192" s="163"/>
      <c r="C192" s="162"/>
      <c r="D192" s="162"/>
      <c r="E192" s="162"/>
    </row>
    <row r="193" spans="1:5">
      <c r="A193" s="162"/>
      <c r="B193" s="163"/>
      <c r="C193" s="162"/>
      <c r="D193" s="162"/>
      <c r="E193" s="162"/>
    </row>
    <row r="194" spans="1:5">
      <c r="A194" s="162"/>
      <c r="B194" s="163"/>
      <c r="C194" s="162"/>
      <c r="D194" s="162"/>
      <c r="E194" s="162"/>
    </row>
    <row r="195" spans="1:5">
      <c r="A195" s="162"/>
      <c r="B195" s="163"/>
      <c r="C195" s="162"/>
      <c r="D195" s="162"/>
      <c r="E195" s="162"/>
    </row>
    <row r="196" spans="1:5">
      <c r="A196" s="162"/>
      <c r="B196" s="163"/>
      <c r="C196" s="162"/>
      <c r="D196" s="162"/>
      <c r="E196" s="162"/>
    </row>
    <row r="197" spans="1:5">
      <c r="A197" s="162"/>
      <c r="B197" s="163"/>
      <c r="C197" s="162"/>
      <c r="D197" s="162"/>
      <c r="E197" s="162"/>
    </row>
    <row r="198" spans="1:5">
      <c r="A198" s="162"/>
      <c r="B198" s="163"/>
      <c r="C198" s="162"/>
      <c r="D198" s="162"/>
      <c r="E198" s="162"/>
    </row>
    <row r="199" spans="1:5">
      <c r="A199" s="162"/>
      <c r="B199" s="163"/>
      <c r="C199" s="162"/>
      <c r="D199" s="162"/>
      <c r="E199" s="162"/>
    </row>
    <row r="200" spans="1:5">
      <c r="A200" s="162"/>
      <c r="B200" s="163"/>
      <c r="C200" s="162"/>
      <c r="D200" s="162"/>
      <c r="E200" s="162"/>
    </row>
    <row r="201" spans="1:5">
      <c r="A201" s="162"/>
      <c r="B201" s="163"/>
      <c r="C201" s="162"/>
      <c r="D201" s="162"/>
      <c r="E201" s="162"/>
    </row>
  </sheetData>
  <phoneticPr fontId="1" type="noConversion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I192"/>
  <sheetViews>
    <sheetView workbookViewId="0">
      <selection activeCell="C12" sqref="C12"/>
    </sheetView>
  </sheetViews>
  <sheetFormatPr defaultRowHeight="16.5"/>
  <cols>
    <col min="1" max="1" width="16.875" bestFit="1" customWidth="1"/>
    <col min="2" max="2" width="23.75" bestFit="1" customWidth="1"/>
    <col min="3" max="3" width="17.875" style="321" customWidth="1"/>
    <col min="4" max="4" width="23.75" style="321" bestFit="1" customWidth="1"/>
    <col min="5" max="5" width="17.875" style="321" customWidth="1"/>
    <col min="6" max="6" width="23.75" style="321" bestFit="1" customWidth="1"/>
    <col min="7" max="7" width="17.875" style="321" customWidth="1"/>
    <col min="8" max="8" width="25.625" bestFit="1" customWidth="1"/>
    <col min="9" max="9" width="16.75" bestFit="1" customWidth="1"/>
  </cols>
  <sheetData>
    <row r="1" spans="1:9">
      <c r="B1" s="321" t="s">
        <v>1498</v>
      </c>
      <c r="D1" s="321" t="s">
        <v>1499</v>
      </c>
      <c r="F1" s="321" t="s">
        <v>1500</v>
      </c>
      <c r="H1" s="321" t="s">
        <v>1501</v>
      </c>
    </row>
    <row r="2" spans="1:9">
      <c r="A2" s="10" t="s">
        <v>1171</v>
      </c>
      <c r="B2" s="11">
        <v>50</v>
      </c>
      <c r="C2" s="321" t="s">
        <v>1582</v>
      </c>
      <c r="D2" s="11">
        <v>50</v>
      </c>
      <c r="E2" s="321" t="s">
        <v>1583</v>
      </c>
      <c r="F2" s="11">
        <v>50</v>
      </c>
      <c r="G2" s="321" t="s">
        <v>1583</v>
      </c>
      <c r="H2" s="164">
        <v>50</v>
      </c>
      <c r="I2" s="321" t="s">
        <v>1582</v>
      </c>
    </row>
    <row r="3" spans="1:9">
      <c r="A3" s="10" t="s">
        <v>981</v>
      </c>
      <c r="B3" s="11">
        <v>16.666666666666668</v>
      </c>
      <c r="C3" s="321" t="s">
        <v>1584</v>
      </c>
      <c r="D3" s="11">
        <v>16.666666666666668</v>
      </c>
      <c r="E3" s="321" t="s">
        <v>1585</v>
      </c>
      <c r="F3" s="11">
        <v>5</v>
      </c>
      <c r="G3" s="321" t="s">
        <v>1585</v>
      </c>
      <c r="H3" s="164">
        <v>20</v>
      </c>
      <c r="I3" s="321" t="s">
        <v>1584</v>
      </c>
    </row>
    <row r="4" spans="1:9">
      <c r="A4" s="10" t="s">
        <v>1172</v>
      </c>
      <c r="B4" s="11">
        <v>5.5555555555555562</v>
      </c>
      <c r="C4" s="321" t="s">
        <v>1586</v>
      </c>
      <c r="D4" s="11">
        <v>5.5555555555555562</v>
      </c>
      <c r="E4" s="321" t="s">
        <v>1582</v>
      </c>
      <c r="F4" s="11">
        <v>0.5</v>
      </c>
      <c r="G4" s="321" t="s">
        <v>1582</v>
      </c>
      <c r="H4" s="164">
        <v>5</v>
      </c>
      <c r="I4" s="321" t="s">
        <v>1586</v>
      </c>
    </row>
    <row r="5" spans="1:9">
      <c r="A5" s="10" t="s">
        <v>1173</v>
      </c>
      <c r="B5" s="11">
        <v>1.8518518518518521</v>
      </c>
      <c r="C5" s="321" t="s">
        <v>1582</v>
      </c>
      <c r="D5" s="11">
        <v>1.8518518518518521</v>
      </c>
      <c r="E5" s="321" t="s">
        <v>1584</v>
      </c>
      <c r="F5" s="11">
        <v>0.05</v>
      </c>
      <c r="G5" s="321" t="s">
        <v>1584</v>
      </c>
      <c r="H5" s="164">
        <v>2</v>
      </c>
      <c r="I5" s="321" t="s">
        <v>1582</v>
      </c>
    </row>
    <row r="6" spans="1:9">
      <c r="A6" s="10" t="s">
        <v>980</v>
      </c>
      <c r="B6" s="11">
        <v>0.61728395061728403</v>
      </c>
      <c r="C6" s="321" t="s">
        <v>1584</v>
      </c>
      <c r="D6" s="11">
        <v>0.61728395061728403</v>
      </c>
      <c r="E6" s="321" t="s">
        <v>1587</v>
      </c>
      <c r="F6" s="11">
        <v>5.0000000000000001E-3</v>
      </c>
      <c r="G6" s="321" t="s">
        <v>1587</v>
      </c>
      <c r="H6" s="164">
        <v>0.5</v>
      </c>
      <c r="I6" s="321" t="s">
        <v>1584</v>
      </c>
    </row>
    <row r="7" spans="1:9">
      <c r="A7" s="10" t="s">
        <v>1174</v>
      </c>
      <c r="B7" s="11">
        <v>0.20576131687242802</v>
      </c>
      <c r="C7" s="321" t="s">
        <v>1587</v>
      </c>
      <c r="D7" s="11">
        <v>0.20576131687242802</v>
      </c>
      <c r="E7" s="321" t="s">
        <v>1588</v>
      </c>
      <c r="H7" s="164">
        <v>0.2</v>
      </c>
      <c r="I7" s="321" t="s">
        <v>1587</v>
      </c>
    </row>
    <row r="8" spans="1:9">
      <c r="A8" s="10" t="s">
        <v>1175</v>
      </c>
      <c r="B8" s="11">
        <v>6.8587105624142677E-2</v>
      </c>
      <c r="C8" s="321" t="s">
        <v>1588</v>
      </c>
      <c r="D8" s="11">
        <v>6.8587105624142677E-2</v>
      </c>
      <c r="E8" s="321" t="s">
        <v>1572</v>
      </c>
      <c r="H8" s="164">
        <v>0.05</v>
      </c>
      <c r="I8" s="321" t="s">
        <v>1588</v>
      </c>
    </row>
    <row r="9" spans="1:9">
      <c r="A9" s="10" t="s">
        <v>1176</v>
      </c>
      <c r="B9" s="11">
        <v>2.2862368541380892E-2</v>
      </c>
      <c r="C9" s="321" t="s">
        <v>1572</v>
      </c>
      <c r="D9" s="11">
        <v>2.2862368541380892E-2</v>
      </c>
      <c r="E9" s="321" t="s">
        <v>1589</v>
      </c>
      <c r="H9" s="164">
        <v>0.02</v>
      </c>
      <c r="I9" s="321" t="s">
        <v>1572</v>
      </c>
    </row>
    <row r="17" spans="1:1">
      <c r="A17" s="162" t="s">
        <v>451</v>
      </c>
    </row>
    <row r="18" spans="1:1">
      <c r="A18" s="162" t="s">
        <v>451</v>
      </c>
    </row>
    <row r="19" spans="1:1">
      <c r="A19" s="162" t="s">
        <v>451</v>
      </c>
    </row>
    <row r="20" spans="1:1">
      <c r="A20" s="162" t="s">
        <v>451</v>
      </c>
    </row>
    <row r="21" spans="1:1">
      <c r="A21" s="162" t="s">
        <v>451</v>
      </c>
    </row>
    <row r="22" spans="1:1">
      <c r="A22" s="162" t="s">
        <v>451</v>
      </c>
    </row>
    <row r="23" spans="1:1">
      <c r="A23" s="162" t="s">
        <v>451</v>
      </c>
    </row>
    <row r="24" spans="1:1">
      <c r="A24" s="162" t="s">
        <v>451</v>
      </c>
    </row>
    <row r="25" spans="1:1">
      <c r="A25" s="162" t="s">
        <v>451</v>
      </c>
    </row>
    <row r="26" spans="1:1">
      <c r="A26" s="162" t="s">
        <v>451</v>
      </c>
    </row>
    <row r="27" spans="1:1">
      <c r="A27" s="162" t="s">
        <v>451</v>
      </c>
    </row>
    <row r="28" spans="1:1">
      <c r="A28" s="162" t="s">
        <v>451</v>
      </c>
    </row>
    <row r="29" spans="1:1">
      <c r="A29" s="162" t="s">
        <v>451</v>
      </c>
    </row>
    <row r="30" spans="1:1">
      <c r="A30" s="162" t="s">
        <v>451</v>
      </c>
    </row>
    <row r="31" spans="1:1">
      <c r="A31" s="162" t="s">
        <v>451</v>
      </c>
    </row>
    <row r="32" spans="1:1">
      <c r="A32" s="162" t="s">
        <v>451</v>
      </c>
    </row>
    <row r="33" spans="1:1">
      <c r="A33" s="162" t="s">
        <v>451</v>
      </c>
    </row>
    <row r="34" spans="1:1">
      <c r="A34" s="162" t="s">
        <v>451</v>
      </c>
    </row>
    <row r="35" spans="1:1">
      <c r="A35" s="162" t="s">
        <v>451</v>
      </c>
    </row>
    <row r="36" spans="1:1">
      <c r="A36" s="162" t="s">
        <v>451</v>
      </c>
    </row>
    <row r="37" spans="1:1">
      <c r="A37" s="162" t="s">
        <v>451</v>
      </c>
    </row>
    <row r="38" spans="1:1">
      <c r="A38" s="162" t="s">
        <v>451</v>
      </c>
    </row>
    <row r="39" spans="1:1">
      <c r="A39" s="162" t="s">
        <v>451</v>
      </c>
    </row>
    <row r="40" spans="1:1">
      <c r="A40" s="162" t="s">
        <v>451</v>
      </c>
    </row>
    <row r="41" spans="1:1">
      <c r="A41" s="162" t="s">
        <v>451</v>
      </c>
    </row>
    <row r="42" spans="1:1">
      <c r="A42" s="162" t="s">
        <v>451</v>
      </c>
    </row>
    <row r="43" spans="1:1">
      <c r="A43" s="162" t="s">
        <v>451</v>
      </c>
    </row>
    <row r="44" spans="1:1">
      <c r="A44" s="162" t="s">
        <v>451</v>
      </c>
    </row>
    <row r="45" spans="1:1">
      <c r="A45" s="162" t="s">
        <v>451</v>
      </c>
    </row>
    <row r="46" spans="1:1">
      <c r="A46" s="162" t="s">
        <v>451</v>
      </c>
    </row>
    <row r="47" spans="1:1">
      <c r="A47" s="162" t="s">
        <v>451</v>
      </c>
    </row>
    <row r="48" spans="1:1">
      <c r="A48" s="162" t="s">
        <v>451</v>
      </c>
    </row>
    <row r="49" spans="1:1">
      <c r="A49" s="162" t="s">
        <v>451</v>
      </c>
    </row>
    <row r="50" spans="1:1">
      <c r="A50" s="162" t="s">
        <v>451</v>
      </c>
    </row>
    <row r="51" spans="1:1">
      <c r="A51" s="162" t="s">
        <v>451</v>
      </c>
    </row>
    <row r="52" spans="1:1">
      <c r="A52" s="162" t="s">
        <v>451</v>
      </c>
    </row>
    <row r="53" spans="1:1">
      <c r="A53" s="162" t="s">
        <v>451</v>
      </c>
    </row>
    <row r="54" spans="1:1">
      <c r="A54" s="162" t="s">
        <v>451</v>
      </c>
    </row>
    <row r="55" spans="1:1">
      <c r="A55" s="162" t="s">
        <v>451</v>
      </c>
    </row>
    <row r="56" spans="1:1">
      <c r="A56" s="162" t="s">
        <v>451</v>
      </c>
    </row>
    <row r="57" spans="1:1">
      <c r="A57" s="162" t="s">
        <v>451</v>
      </c>
    </row>
    <row r="58" spans="1:1">
      <c r="A58" s="162" t="s">
        <v>451</v>
      </c>
    </row>
    <row r="59" spans="1:1">
      <c r="A59" s="162" t="s">
        <v>451</v>
      </c>
    </row>
    <row r="60" spans="1:1">
      <c r="A60" s="162" t="s">
        <v>451</v>
      </c>
    </row>
    <row r="61" spans="1:1">
      <c r="A61" s="162" t="s">
        <v>451</v>
      </c>
    </row>
    <row r="62" spans="1:1">
      <c r="A62" s="162" t="s">
        <v>451</v>
      </c>
    </row>
    <row r="63" spans="1:1">
      <c r="A63" s="162" t="s">
        <v>451</v>
      </c>
    </row>
    <row r="64" spans="1:1">
      <c r="A64" s="162" t="s">
        <v>451</v>
      </c>
    </row>
    <row r="65" spans="1:1">
      <c r="A65" s="162" t="s">
        <v>451</v>
      </c>
    </row>
    <row r="66" spans="1:1">
      <c r="A66" s="162" t="s">
        <v>451</v>
      </c>
    </row>
    <row r="67" spans="1:1">
      <c r="A67" s="162" t="s">
        <v>451</v>
      </c>
    </row>
    <row r="68" spans="1:1">
      <c r="A68" s="162" t="s">
        <v>451</v>
      </c>
    </row>
    <row r="69" spans="1:1">
      <c r="A69" s="162" t="s">
        <v>451</v>
      </c>
    </row>
    <row r="70" spans="1:1">
      <c r="A70" s="162" t="s">
        <v>451</v>
      </c>
    </row>
    <row r="71" spans="1:1">
      <c r="A71" s="162" t="s">
        <v>451</v>
      </c>
    </row>
    <row r="72" spans="1:1">
      <c r="A72" s="162" t="s">
        <v>451</v>
      </c>
    </row>
    <row r="73" spans="1:1">
      <c r="A73" s="162" t="s">
        <v>451</v>
      </c>
    </row>
    <row r="74" spans="1:1">
      <c r="A74" s="162" t="s">
        <v>451</v>
      </c>
    </row>
    <row r="75" spans="1:1">
      <c r="A75" s="162" t="s">
        <v>451</v>
      </c>
    </row>
    <row r="76" spans="1:1">
      <c r="A76" s="162" t="s">
        <v>451</v>
      </c>
    </row>
    <row r="77" spans="1:1">
      <c r="A77" s="162" t="s">
        <v>451</v>
      </c>
    </row>
    <row r="78" spans="1:1">
      <c r="A78" s="162" t="s">
        <v>451</v>
      </c>
    </row>
    <row r="79" spans="1:1">
      <c r="A79" s="162" t="s">
        <v>451</v>
      </c>
    </row>
    <row r="80" spans="1:1">
      <c r="A80" s="162" t="s">
        <v>451</v>
      </c>
    </row>
    <row r="81" spans="1:1">
      <c r="A81" s="162" t="s">
        <v>451</v>
      </c>
    </row>
    <row r="82" spans="1:1">
      <c r="A82" s="162" t="s">
        <v>451</v>
      </c>
    </row>
    <row r="83" spans="1:1">
      <c r="A83" s="162" t="s">
        <v>451</v>
      </c>
    </row>
    <row r="84" spans="1:1">
      <c r="A84" s="162" t="s">
        <v>451</v>
      </c>
    </row>
    <row r="85" spans="1:1">
      <c r="A85" s="162" t="s">
        <v>451</v>
      </c>
    </row>
    <row r="86" spans="1:1">
      <c r="A86" s="162" t="s">
        <v>451</v>
      </c>
    </row>
    <row r="87" spans="1:1">
      <c r="A87" s="162" t="s">
        <v>451</v>
      </c>
    </row>
    <row r="88" spans="1:1">
      <c r="A88" s="162" t="s">
        <v>451</v>
      </c>
    </row>
    <row r="89" spans="1:1">
      <c r="A89" s="162" t="s">
        <v>451</v>
      </c>
    </row>
    <row r="90" spans="1:1">
      <c r="A90" s="162" t="s">
        <v>451</v>
      </c>
    </row>
    <row r="91" spans="1:1">
      <c r="A91" s="162" t="s">
        <v>451</v>
      </c>
    </row>
    <row r="92" spans="1:1">
      <c r="A92" s="162" t="s">
        <v>451</v>
      </c>
    </row>
    <row r="93" spans="1:1">
      <c r="A93" s="162" t="s">
        <v>451</v>
      </c>
    </row>
    <row r="94" spans="1:1">
      <c r="A94" s="162" t="s">
        <v>451</v>
      </c>
    </row>
    <row r="95" spans="1:1">
      <c r="A95" s="162" t="s">
        <v>451</v>
      </c>
    </row>
    <row r="96" spans="1:1">
      <c r="A96" s="162" t="s">
        <v>451</v>
      </c>
    </row>
    <row r="97" spans="1:1">
      <c r="A97" s="162" t="s">
        <v>451</v>
      </c>
    </row>
    <row r="98" spans="1:1">
      <c r="A98" s="162" t="s">
        <v>451</v>
      </c>
    </row>
    <row r="99" spans="1:1">
      <c r="A99" s="162" t="s">
        <v>451</v>
      </c>
    </row>
    <row r="100" spans="1:1">
      <c r="A100" s="162" t="s">
        <v>451</v>
      </c>
    </row>
    <row r="101" spans="1:1">
      <c r="A101" s="162" t="s">
        <v>451</v>
      </c>
    </row>
    <row r="102" spans="1:1">
      <c r="A102" s="162" t="s">
        <v>451</v>
      </c>
    </row>
    <row r="103" spans="1:1">
      <c r="A103" s="162" t="s">
        <v>451</v>
      </c>
    </row>
    <row r="104" spans="1:1">
      <c r="A104" s="162" t="s">
        <v>451</v>
      </c>
    </row>
    <row r="105" spans="1:1">
      <c r="A105" s="162" t="s">
        <v>451</v>
      </c>
    </row>
    <row r="106" spans="1:1">
      <c r="A106" s="162" t="s">
        <v>451</v>
      </c>
    </row>
    <row r="107" spans="1:1">
      <c r="A107" s="162" t="s">
        <v>451</v>
      </c>
    </row>
    <row r="108" spans="1:1">
      <c r="A108" s="162" t="s">
        <v>451</v>
      </c>
    </row>
    <row r="109" spans="1:1">
      <c r="A109" s="162" t="s">
        <v>451</v>
      </c>
    </row>
    <row r="110" spans="1:1">
      <c r="A110" s="162" t="s">
        <v>451</v>
      </c>
    </row>
    <row r="111" spans="1:1">
      <c r="A111" s="162" t="s">
        <v>451</v>
      </c>
    </row>
    <row r="112" spans="1:1">
      <c r="A112" s="162" t="s">
        <v>451</v>
      </c>
    </row>
    <row r="113" spans="1:1">
      <c r="A113" s="162" t="s">
        <v>451</v>
      </c>
    </row>
    <row r="114" spans="1:1">
      <c r="A114" s="162" t="s">
        <v>451</v>
      </c>
    </row>
    <row r="115" spans="1:1">
      <c r="A115" s="162" t="s">
        <v>451</v>
      </c>
    </row>
    <row r="116" spans="1:1">
      <c r="A116" s="162" t="s">
        <v>451</v>
      </c>
    </row>
    <row r="117" spans="1:1">
      <c r="A117" s="162" t="s">
        <v>451</v>
      </c>
    </row>
    <row r="118" spans="1:1">
      <c r="A118" s="162" t="s">
        <v>451</v>
      </c>
    </row>
    <row r="119" spans="1:1">
      <c r="A119" s="162" t="s">
        <v>451</v>
      </c>
    </row>
    <row r="120" spans="1:1">
      <c r="A120" s="162" t="s">
        <v>451</v>
      </c>
    </row>
    <row r="121" spans="1:1">
      <c r="A121" s="162" t="s">
        <v>451</v>
      </c>
    </row>
    <row r="122" spans="1:1">
      <c r="A122" s="162" t="s">
        <v>451</v>
      </c>
    </row>
    <row r="123" spans="1:1">
      <c r="A123" s="162" t="s">
        <v>451</v>
      </c>
    </row>
    <row r="124" spans="1:1">
      <c r="A124" s="162" t="s">
        <v>451</v>
      </c>
    </row>
    <row r="125" spans="1:1">
      <c r="A125" s="162" t="s">
        <v>451</v>
      </c>
    </row>
    <row r="126" spans="1:1">
      <c r="A126" s="162" t="s">
        <v>451</v>
      </c>
    </row>
    <row r="127" spans="1:1">
      <c r="A127" s="162" t="s">
        <v>451</v>
      </c>
    </row>
    <row r="128" spans="1:1">
      <c r="A128" s="162" t="s">
        <v>451</v>
      </c>
    </row>
    <row r="129" spans="1:1">
      <c r="A129" s="162" t="s">
        <v>451</v>
      </c>
    </row>
    <row r="130" spans="1:1">
      <c r="A130" s="162" t="s">
        <v>451</v>
      </c>
    </row>
    <row r="131" spans="1:1">
      <c r="A131" s="162" t="s">
        <v>451</v>
      </c>
    </row>
    <row r="132" spans="1:1">
      <c r="A132" s="162" t="s">
        <v>451</v>
      </c>
    </row>
    <row r="133" spans="1:1">
      <c r="A133" s="162" t="s">
        <v>451</v>
      </c>
    </row>
    <row r="134" spans="1:1">
      <c r="A134" s="162" t="s">
        <v>451</v>
      </c>
    </row>
    <row r="135" spans="1:1">
      <c r="A135" s="162" t="s">
        <v>451</v>
      </c>
    </row>
    <row r="136" spans="1:1">
      <c r="A136" s="162" t="s">
        <v>451</v>
      </c>
    </row>
    <row r="137" spans="1:1">
      <c r="A137" s="162" t="s">
        <v>451</v>
      </c>
    </row>
    <row r="138" spans="1:1">
      <c r="A138" s="162" t="s">
        <v>451</v>
      </c>
    </row>
    <row r="139" spans="1:1">
      <c r="A139" s="162" t="s">
        <v>451</v>
      </c>
    </row>
    <row r="140" spans="1:1">
      <c r="A140" s="162" t="s">
        <v>451</v>
      </c>
    </row>
    <row r="141" spans="1:1">
      <c r="A141" s="162" t="s">
        <v>451</v>
      </c>
    </row>
    <row r="142" spans="1:1">
      <c r="A142" s="162" t="s">
        <v>451</v>
      </c>
    </row>
    <row r="143" spans="1:1">
      <c r="A143" s="162" t="s">
        <v>451</v>
      </c>
    </row>
    <row r="144" spans="1:1">
      <c r="A144" s="162" t="s">
        <v>451</v>
      </c>
    </row>
    <row r="145" spans="1:1">
      <c r="A145" s="162" t="s">
        <v>451</v>
      </c>
    </row>
    <row r="146" spans="1:1">
      <c r="A146" s="162" t="s">
        <v>451</v>
      </c>
    </row>
    <row r="147" spans="1:1">
      <c r="A147" s="162" t="s">
        <v>451</v>
      </c>
    </row>
    <row r="148" spans="1:1">
      <c r="A148" s="162" t="s">
        <v>451</v>
      </c>
    </row>
    <row r="149" spans="1:1">
      <c r="A149" s="162" t="s">
        <v>451</v>
      </c>
    </row>
    <row r="150" spans="1:1">
      <c r="A150" s="162" t="s">
        <v>451</v>
      </c>
    </row>
    <row r="151" spans="1:1">
      <c r="A151" s="162" t="s">
        <v>451</v>
      </c>
    </row>
    <row r="152" spans="1:1">
      <c r="A152" s="162" t="s">
        <v>451</v>
      </c>
    </row>
    <row r="153" spans="1:1">
      <c r="A153" s="162" t="s">
        <v>451</v>
      </c>
    </row>
    <row r="154" spans="1:1">
      <c r="A154" s="162" t="s">
        <v>451</v>
      </c>
    </row>
    <row r="155" spans="1:1">
      <c r="A155" s="162" t="s">
        <v>451</v>
      </c>
    </row>
    <row r="156" spans="1:1">
      <c r="A156" s="162" t="s">
        <v>451</v>
      </c>
    </row>
    <row r="157" spans="1:1">
      <c r="A157" s="162" t="s">
        <v>451</v>
      </c>
    </row>
    <row r="158" spans="1:1">
      <c r="A158" s="162" t="s">
        <v>451</v>
      </c>
    </row>
    <row r="159" spans="1:1">
      <c r="A159" s="162" t="s">
        <v>451</v>
      </c>
    </row>
    <row r="160" spans="1:1">
      <c r="A160" s="162" t="s">
        <v>451</v>
      </c>
    </row>
    <row r="161" spans="1:1">
      <c r="A161" s="162" t="s">
        <v>451</v>
      </c>
    </row>
    <row r="162" spans="1:1">
      <c r="A162" s="162" t="s">
        <v>451</v>
      </c>
    </row>
    <row r="163" spans="1:1">
      <c r="A163" s="162" t="s">
        <v>451</v>
      </c>
    </row>
    <row r="164" spans="1:1">
      <c r="A164" s="162" t="s">
        <v>451</v>
      </c>
    </row>
    <row r="165" spans="1:1">
      <c r="A165" s="162" t="s">
        <v>451</v>
      </c>
    </row>
    <row r="166" spans="1:1">
      <c r="A166" s="162" t="s">
        <v>451</v>
      </c>
    </row>
    <row r="167" spans="1:1">
      <c r="A167" s="162" t="s">
        <v>451</v>
      </c>
    </row>
    <row r="168" spans="1:1">
      <c r="A168" s="162" t="s">
        <v>451</v>
      </c>
    </row>
    <row r="169" spans="1:1">
      <c r="A169" s="162" t="s">
        <v>451</v>
      </c>
    </row>
    <row r="170" spans="1:1">
      <c r="A170" s="162" t="s">
        <v>451</v>
      </c>
    </row>
    <row r="171" spans="1:1">
      <c r="A171" s="162" t="s">
        <v>451</v>
      </c>
    </row>
    <row r="172" spans="1:1">
      <c r="A172" s="162" t="s">
        <v>451</v>
      </c>
    </row>
    <row r="173" spans="1:1">
      <c r="A173" s="162" t="s">
        <v>451</v>
      </c>
    </row>
    <row r="174" spans="1:1">
      <c r="A174" s="162" t="s">
        <v>451</v>
      </c>
    </row>
    <row r="175" spans="1:1">
      <c r="A175" s="162" t="s">
        <v>451</v>
      </c>
    </row>
    <row r="176" spans="1:1">
      <c r="A176" s="162" t="s">
        <v>451</v>
      </c>
    </row>
    <row r="177" spans="1:1">
      <c r="A177" s="162" t="s">
        <v>451</v>
      </c>
    </row>
    <row r="178" spans="1:1">
      <c r="A178" s="162" t="s">
        <v>451</v>
      </c>
    </row>
    <row r="179" spans="1:1">
      <c r="A179" s="162" t="s">
        <v>451</v>
      </c>
    </row>
    <row r="180" spans="1:1">
      <c r="A180" s="162" t="s">
        <v>451</v>
      </c>
    </row>
    <row r="181" spans="1:1">
      <c r="A181" s="162" t="s">
        <v>451</v>
      </c>
    </row>
    <row r="182" spans="1:1">
      <c r="A182" s="162" t="s">
        <v>451</v>
      </c>
    </row>
    <row r="183" spans="1:1">
      <c r="A183" s="162" t="s">
        <v>451</v>
      </c>
    </row>
    <row r="184" spans="1:1">
      <c r="A184" s="162" t="s">
        <v>451</v>
      </c>
    </row>
    <row r="185" spans="1:1">
      <c r="A185" s="162" t="s">
        <v>451</v>
      </c>
    </row>
    <row r="186" spans="1:1">
      <c r="A186" s="162" t="s">
        <v>451</v>
      </c>
    </row>
    <row r="187" spans="1:1">
      <c r="A187" s="162" t="s">
        <v>451</v>
      </c>
    </row>
    <row r="188" spans="1:1">
      <c r="A188" s="162" t="s">
        <v>451</v>
      </c>
    </row>
    <row r="189" spans="1:1">
      <c r="A189" s="162" t="s">
        <v>451</v>
      </c>
    </row>
    <row r="190" spans="1:1">
      <c r="A190" s="162" t="s">
        <v>451</v>
      </c>
    </row>
    <row r="191" spans="1:1">
      <c r="A191" s="162" t="s">
        <v>451</v>
      </c>
    </row>
    <row r="192" spans="1:1">
      <c r="A192" s="162" t="s">
        <v>451</v>
      </c>
    </row>
  </sheetData>
  <sortState ref="A1:A16">
    <sortCondition descending="1" ref="A1:A16"/>
  </sortState>
  <phoneticPr fontId="1" type="noConversion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J9"/>
  <sheetViews>
    <sheetView workbookViewId="0">
      <selection activeCell="C7" sqref="C7"/>
    </sheetView>
  </sheetViews>
  <sheetFormatPr defaultRowHeight="16.5"/>
  <cols>
    <col min="1" max="1" width="25.125" bestFit="1" customWidth="1"/>
    <col min="2" max="2" width="13.75" bestFit="1" customWidth="1"/>
    <col min="3" max="3" width="13.375" bestFit="1" customWidth="1"/>
    <col min="4" max="4" width="12.75" bestFit="1" customWidth="1"/>
    <col min="5" max="5" width="12.375" bestFit="1" customWidth="1"/>
    <col min="6" max="6" width="5.375" bestFit="1" customWidth="1"/>
    <col min="7" max="7" width="8.75" bestFit="1" customWidth="1"/>
    <col min="8" max="8" width="9.875" bestFit="1" customWidth="1"/>
    <col min="9" max="9" width="8.875" bestFit="1" customWidth="1"/>
    <col min="10" max="10" width="10.875" bestFit="1" customWidth="1"/>
  </cols>
  <sheetData>
    <row r="1" spans="1:10">
      <c r="A1" s="321" t="s">
        <v>1566</v>
      </c>
      <c r="B1" s="327"/>
      <c r="C1" s="321"/>
      <c r="D1" s="321"/>
      <c r="E1" s="321"/>
      <c r="F1" s="321"/>
      <c r="G1" s="321"/>
      <c r="H1" s="321"/>
      <c r="I1" s="321"/>
      <c r="J1" s="321"/>
    </row>
    <row r="2" spans="1:10">
      <c r="A2" s="321" t="s">
        <v>1567</v>
      </c>
      <c r="B2" s="327"/>
      <c r="C2" s="321"/>
      <c r="D2" s="321"/>
      <c r="E2" s="321"/>
      <c r="F2" s="321"/>
      <c r="G2" s="321"/>
      <c r="H2" s="321"/>
      <c r="I2" s="321"/>
      <c r="J2" s="321"/>
    </row>
    <row r="3" spans="1:10">
      <c r="A3" s="321" t="s">
        <v>1570</v>
      </c>
      <c r="B3" s="327"/>
      <c r="C3" s="321"/>
      <c r="D3" s="321"/>
      <c r="E3" s="321"/>
      <c r="F3" s="321"/>
      <c r="G3" s="321"/>
      <c r="H3" s="321"/>
      <c r="I3" s="321"/>
      <c r="J3" s="321"/>
    </row>
    <row r="4" spans="1:10">
      <c r="A4" s="321" t="s">
        <v>1568</v>
      </c>
      <c r="B4" s="327"/>
      <c r="C4" s="321"/>
      <c r="D4" s="321"/>
      <c r="E4" s="321"/>
      <c r="F4" s="321"/>
      <c r="G4" s="321"/>
      <c r="H4" s="321"/>
      <c r="I4" s="321"/>
      <c r="J4" s="321"/>
    </row>
    <row r="5" spans="1:10">
      <c r="A5" s="321" t="s">
        <v>1569</v>
      </c>
      <c r="B5" s="327"/>
      <c r="C5" s="321"/>
      <c r="D5" s="321"/>
      <c r="E5" s="321"/>
      <c r="F5" s="321"/>
      <c r="G5" s="321"/>
      <c r="H5" s="321"/>
      <c r="I5" s="321"/>
      <c r="J5" s="321"/>
    </row>
    <row r="6" spans="1:10">
      <c r="A6" s="321" t="s">
        <v>1571</v>
      </c>
      <c r="B6" s="327"/>
      <c r="C6" s="321"/>
      <c r="D6" s="321"/>
      <c r="E6" s="321"/>
      <c r="F6" s="321"/>
      <c r="G6" s="321"/>
      <c r="H6" s="321"/>
      <c r="I6" s="321"/>
      <c r="J6" s="321"/>
    </row>
    <row r="7" spans="1:10">
      <c r="A7" s="321"/>
      <c r="B7" s="321"/>
      <c r="C7" s="321"/>
      <c r="D7" s="321"/>
      <c r="E7" s="321"/>
      <c r="F7" s="321"/>
      <c r="G7" s="321"/>
      <c r="H7" s="321"/>
      <c r="I7" s="321"/>
      <c r="J7" s="321"/>
    </row>
    <row r="8" spans="1:10">
      <c r="A8" s="321" t="s">
        <v>1488</v>
      </c>
      <c r="B8" s="321"/>
      <c r="C8" s="321"/>
      <c r="D8" s="321"/>
      <c r="E8" s="321"/>
      <c r="F8" s="321"/>
      <c r="G8" s="321"/>
      <c r="H8" s="321"/>
      <c r="I8" s="321"/>
      <c r="J8" s="321"/>
    </row>
    <row r="9" spans="1:10">
      <c r="A9" s="321" t="s">
        <v>699</v>
      </c>
      <c r="B9" s="321" t="s">
        <v>184</v>
      </c>
      <c r="C9" s="321" t="s">
        <v>1469</v>
      </c>
      <c r="D9" s="321" t="s">
        <v>1470</v>
      </c>
      <c r="E9" s="321" t="s">
        <v>1471</v>
      </c>
      <c r="F9" s="321" t="s">
        <v>929</v>
      </c>
      <c r="G9" s="321" t="s">
        <v>924</v>
      </c>
      <c r="H9" s="321" t="s">
        <v>925</v>
      </c>
      <c r="I9" s="321" t="s">
        <v>930</v>
      </c>
      <c r="J9" s="321" t="s">
        <v>926</v>
      </c>
    </row>
  </sheetData>
  <phoneticPr fontId="1" type="noConversion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>
    <pageSetUpPr fitToPage="1"/>
  </sheetPr>
  <dimension ref="A1:AD10"/>
  <sheetViews>
    <sheetView workbookViewId="0">
      <selection activeCell="W10" sqref="W10"/>
    </sheetView>
  </sheetViews>
  <sheetFormatPr defaultRowHeight="16.5"/>
  <cols>
    <col min="1" max="1" width="18.375" style="321" bestFit="1" customWidth="1"/>
    <col min="2" max="2" width="18.375" bestFit="1" customWidth="1"/>
    <col min="3" max="3" width="16.75" bestFit="1" customWidth="1"/>
    <col min="4" max="4" width="11.5" bestFit="1" customWidth="1"/>
    <col min="5" max="5" width="8.75" bestFit="1" customWidth="1"/>
    <col min="6" max="6" width="10.25" bestFit="1" customWidth="1"/>
    <col min="7" max="7" width="8.875" bestFit="1" customWidth="1"/>
    <col min="8" max="8" width="10.875" bestFit="1" customWidth="1"/>
    <col min="9" max="9" width="13.125" bestFit="1" customWidth="1"/>
    <col min="10" max="10" width="18" bestFit="1" customWidth="1"/>
    <col min="11" max="11" width="18" style="321" customWidth="1"/>
    <col min="12" max="12" width="14.125" bestFit="1" customWidth="1"/>
    <col min="13" max="13" width="16.75" bestFit="1" customWidth="1"/>
    <col min="14" max="14" width="11.5" bestFit="1" customWidth="1"/>
    <col min="15" max="15" width="8.75" bestFit="1" customWidth="1"/>
    <col min="16" max="16" width="10.25" bestFit="1" customWidth="1"/>
    <col min="17" max="17" width="8.875" bestFit="1" customWidth="1"/>
    <col min="18" max="18" width="10.875" bestFit="1" customWidth="1"/>
    <col min="19" max="19" width="13.125" bestFit="1" customWidth="1"/>
    <col min="20" max="20" width="18" bestFit="1" customWidth="1"/>
    <col min="21" max="21" width="18" style="321" customWidth="1"/>
    <col min="22" max="22" width="18.125" bestFit="1" customWidth="1"/>
    <col min="23" max="23" width="12.375" bestFit="1" customWidth="1"/>
    <col min="24" max="24" width="11.5" bestFit="1" customWidth="1"/>
    <col min="25" max="25" width="8.75" bestFit="1" customWidth="1"/>
    <col min="26" max="26" width="10.25" bestFit="1" customWidth="1"/>
    <col min="27" max="27" width="8.875" bestFit="1" customWidth="1"/>
    <col min="28" max="28" width="10.875" bestFit="1" customWidth="1"/>
    <col min="29" max="29" width="13.125" bestFit="1" customWidth="1"/>
    <col min="30" max="30" width="18" bestFit="1" customWidth="1"/>
  </cols>
  <sheetData>
    <row r="1" spans="1:30" s="306" customFormat="1">
      <c r="A1" s="164" t="s">
        <v>1490</v>
      </c>
      <c r="C1" s="326"/>
      <c r="D1" s="326"/>
      <c r="E1" s="326"/>
      <c r="F1" s="326"/>
      <c r="G1" s="326"/>
      <c r="H1" s="326"/>
      <c r="I1" s="161"/>
      <c r="J1" s="161"/>
      <c r="K1" s="164" t="s">
        <v>1443</v>
      </c>
      <c r="M1" s="326"/>
      <c r="N1" s="326"/>
      <c r="O1" s="326"/>
      <c r="P1" s="161"/>
      <c r="Q1" s="161"/>
      <c r="R1" s="161"/>
      <c r="S1" s="161"/>
      <c r="T1" s="161"/>
      <c r="U1" s="164" t="s">
        <v>1489</v>
      </c>
      <c r="W1" s="326"/>
      <c r="X1" s="326"/>
      <c r="Y1" s="326"/>
      <c r="Z1" s="161"/>
      <c r="AA1" s="161"/>
      <c r="AB1" s="161"/>
      <c r="AC1" s="161"/>
      <c r="AD1" s="161"/>
    </row>
    <row r="2" spans="1:30" s="321" customFormat="1">
      <c r="A2" s="164" t="s">
        <v>1491</v>
      </c>
      <c r="C2" s="326"/>
      <c r="D2" s="326"/>
      <c r="E2" s="326"/>
      <c r="F2" s="326"/>
      <c r="G2" s="326"/>
      <c r="H2" s="326"/>
      <c r="I2" s="161"/>
      <c r="J2" s="160"/>
      <c r="K2" s="164" t="s">
        <v>1491</v>
      </c>
      <c r="M2" s="326"/>
      <c r="N2" s="326"/>
      <c r="O2" s="326"/>
      <c r="P2" s="161"/>
      <c r="Q2" s="161"/>
      <c r="R2" s="161"/>
      <c r="S2" s="161"/>
      <c r="T2" s="161"/>
      <c r="U2" s="164" t="s">
        <v>1492</v>
      </c>
      <c r="W2" s="326"/>
      <c r="X2" s="326"/>
      <c r="Y2" s="326"/>
      <c r="Z2" s="161"/>
      <c r="AA2" s="161"/>
      <c r="AB2" s="161"/>
      <c r="AC2" s="161"/>
      <c r="AD2" s="161"/>
    </row>
    <row r="3" spans="1:30">
      <c r="A3" s="164" t="s">
        <v>1502</v>
      </c>
      <c r="B3" s="164" t="s">
        <v>1470</v>
      </c>
      <c r="C3" s="164" t="s">
        <v>1471</v>
      </c>
      <c r="D3" s="164" t="s">
        <v>929</v>
      </c>
      <c r="E3" s="164" t="s">
        <v>924</v>
      </c>
      <c r="F3" s="164" t="s">
        <v>925</v>
      </c>
      <c r="G3" s="164" t="s">
        <v>930</v>
      </c>
      <c r="H3" s="164" t="s">
        <v>926</v>
      </c>
      <c r="I3" s="11" t="s">
        <v>1444</v>
      </c>
      <c r="J3" s="89" t="s">
        <v>1514</v>
      </c>
      <c r="K3" s="164" t="s">
        <v>1502</v>
      </c>
      <c r="L3" s="164" t="s">
        <v>1470</v>
      </c>
      <c r="M3" s="164" t="s">
        <v>1471</v>
      </c>
      <c r="N3" s="164" t="s">
        <v>929</v>
      </c>
      <c r="O3" s="164" t="s">
        <v>924</v>
      </c>
      <c r="P3" s="164" t="s">
        <v>925</v>
      </c>
      <c r="Q3" s="164" t="s">
        <v>930</v>
      </c>
      <c r="R3" s="164" t="s">
        <v>926</v>
      </c>
      <c r="S3" s="11" t="s">
        <v>1444</v>
      </c>
      <c r="T3" s="89" t="s">
        <v>1514</v>
      </c>
      <c r="U3" s="164" t="s">
        <v>1502</v>
      </c>
      <c r="V3" s="164" t="s">
        <v>1470</v>
      </c>
      <c r="W3" s="164" t="s">
        <v>1471</v>
      </c>
      <c r="X3" s="164" t="s">
        <v>929</v>
      </c>
      <c r="Y3" s="164" t="s">
        <v>924</v>
      </c>
      <c r="Z3" s="164" t="s">
        <v>925</v>
      </c>
      <c r="AA3" s="164" t="s">
        <v>930</v>
      </c>
      <c r="AB3" s="164" t="s">
        <v>926</v>
      </c>
      <c r="AC3" s="11" t="s">
        <v>1444</v>
      </c>
      <c r="AD3" s="89" t="s">
        <v>1514</v>
      </c>
    </row>
    <row r="4" spans="1:30">
      <c r="A4" s="10" t="s">
        <v>1572</v>
      </c>
      <c r="B4" s="165" t="s">
        <v>1473</v>
      </c>
      <c r="C4" s="165" t="s">
        <v>1573</v>
      </c>
      <c r="D4" s="10" t="s">
        <v>1540</v>
      </c>
      <c r="E4" s="165" t="s">
        <v>927</v>
      </c>
      <c r="F4" s="165" t="s">
        <v>1475</v>
      </c>
      <c r="G4" s="165"/>
      <c r="H4" s="165"/>
      <c r="I4" s="10" t="b">
        <v>1</v>
      </c>
      <c r="J4" s="325" t="s">
        <v>1503</v>
      </c>
      <c r="K4" s="10" t="s">
        <v>1574</v>
      </c>
      <c r="L4" s="10" t="s">
        <v>1441</v>
      </c>
      <c r="M4" s="10" t="s">
        <v>1575</v>
      </c>
      <c r="N4" s="10" t="s">
        <v>1478</v>
      </c>
      <c r="O4" s="10" t="s">
        <v>928</v>
      </c>
      <c r="P4" s="10" t="s">
        <v>1475</v>
      </c>
      <c r="Q4" s="10"/>
      <c r="R4" s="10"/>
      <c r="S4" s="10" t="b">
        <v>1</v>
      </c>
      <c r="T4" s="325" t="s">
        <v>1504</v>
      </c>
      <c r="U4" s="10" t="s">
        <v>1574</v>
      </c>
      <c r="V4" s="10" t="s">
        <v>1481</v>
      </c>
      <c r="W4" s="10" t="s">
        <v>1575</v>
      </c>
      <c r="X4" s="10" t="s">
        <v>1478</v>
      </c>
      <c r="Y4" s="10" t="s">
        <v>1482</v>
      </c>
      <c r="Z4" s="10" t="s">
        <v>1483</v>
      </c>
      <c r="AA4" s="10"/>
      <c r="AB4" s="10"/>
      <c r="AC4" s="322" t="b">
        <v>1</v>
      </c>
      <c r="AD4" s="10" t="b">
        <v>0</v>
      </c>
    </row>
    <row r="5" spans="1:30">
      <c r="A5" s="10" t="s">
        <v>1572</v>
      </c>
      <c r="B5" s="165" t="s">
        <v>1476</v>
      </c>
      <c r="C5" s="165" t="s">
        <v>1576</v>
      </c>
      <c r="D5" s="10" t="s">
        <v>1540</v>
      </c>
      <c r="E5" s="165" t="s">
        <v>928</v>
      </c>
      <c r="F5" s="165" t="s">
        <v>1475</v>
      </c>
      <c r="G5" s="165"/>
      <c r="H5" s="165"/>
      <c r="I5" s="10" t="b">
        <v>1</v>
      </c>
      <c r="J5" s="325" t="b">
        <v>0</v>
      </c>
      <c r="K5" s="10" t="s">
        <v>1574</v>
      </c>
      <c r="L5" s="10" t="s">
        <v>1442</v>
      </c>
      <c r="M5" s="10" t="s">
        <v>1577</v>
      </c>
      <c r="N5" s="10" t="s">
        <v>1478</v>
      </c>
      <c r="O5" s="10" t="s">
        <v>1479</v>
      </c>
      <c r="P5" s="10" t="s">
        <v>1475</v>
      </c>
      <c r="Q5" s="10"/>
      <c r="R5" s="10"/>
      <c r="S5" s="10" t="b">
        <v>1</v>
      </c>
      <c r="T5" s="325" t="b">
        <v>0</v>
      </c>
      <c r="U5" s="10" t="s">
        <v>1574</v>
      </c>
      <c r="V5" s="10" t="s">
        <v>1484</v>
      </c>
      <c r="W5" s="10" t="s">
        <v>1578</v>
      </c>
      <c r="X5" s="10" t="s">
        <v>1478</v>
      </c>
      <c r="Y5" s="10" t="s">
        <v>1485</v>
      </c>
      <c r="Z5" s="10" t="s">
        <v>1483</v>
      </c>
      <c r="AA5" s="10"/>
      <c r="AB5" s="10"/>
      <c r="AC5" s="322" t="b">
        <v>1</v>
      </c>
      <c r="AD5" s="10" t="s">
        <v>1504</v>
      </c>
    </row>
    <row r="6" spans="1:30">
      <c r="B6" s="323"/>
      <c r="C6" s="323"/>
      <c r="D6" s="323"/>
      <c r="E6" s="323"/>
      <c r="F6" s="323"/>
      <c r="G6" s="323"/>
      <c r="H6" s="323"/>
      <c r="I6" s="324"/>
      <c r="J6" s="324"/>
      <c r="K6" s="10" t="s">
        <v>1574</v>
      </c>
      <c r="L6" s="10" t="s">
        <v>1480</v>
      </c>
      <c r="M6" s="10" t="s">
        <v>1579</v>
      </c>
      <c r="N6" s="10" t="s">
        <v>1478</v>
      </c>
      <c r="O6" s="10" t="s">
        <v>927</v>
      </c>
      <c r="P6" s="10" t="s">
        <v>1475</v>
      </c>
      <c r="Q6" s="10"/>
      <c r="R6" s="10"/>
      <c r="S6" s="10" t="b">
        <v>1</v>
      </c>
      <c r="T6" s="325" t="s">
        <v>1505</v>
      </c>
      <c r="U6" s="10" t="s">
        <v>1574</v>
      </c>
      <c r="V6" s="10" t="s">
        <v>1486</v>
      </c>
      <c r="W6" s="10" t="s">
        <v>1580</v>
      </c>
      <c r="X6" s="10" t="s">
        <v>1478</v>
      </c>
      <c r="Y6" s="10" t="s">
        <v>928</v>
      </c>
      <c r="Z6" s="10" t="s">
        <v>1475</v>
      </c>
      <c r="AA6" s="10"/>
      <c r="AB6" s="10"/>
      <c r="AC6" s="322" t="b">
        <v>1</v>
      </c>
      <c r="AD6" s="10" t="s">
        <v>1506</v>
      </c>
    </row>
    <row r="7" spans="1:30">
      <c r="B7" s="324"/>
      <c r="C7" s="324"/>
      <c r="D7" s="324"/>
      <c r="E7" s="324"/>
      <c r="F7" s="324"/>
      <c r="G7" s="324"/>
      <c r="H7" s="324"/>
      <c r="I7" s="324"/>
      <c r="J7" s="324"/>
      <c r="K7" s="324"/>
      <c r="U7" s="10" t="s">
        <v>1574</v>
      </c>
      <c r="V7" s="10" t="s">
        <v>1487</v>
      </c>
      <c r="W7" s="10" t="s">
        <v>1581</v>
      </c>
      <c r="X7" s="10" t="s">
        <v>1478</v>
      </c>
      <c r="Y7" s="10" t="s">
        <v>927</v>
      </c>
      <c r="Z7" s="10" t="s">
        <v>1475</v>
      </c>
      <c r="AA7" s="10"/>
      <c r="AB7" s="10"/>
      <c r="AC7" s="322" t="b">
        <v>1</v>
      </c>
      <c r="AD7" s="10" t="s">
        <v>1505</v>
      </c>
    </row>
    <row r="8" spans="1:30">
      <c r="B8" s="321"/>
      <c r="C8" s="321"/>
      <c r="D8" s="321"/>
      <c r="E8" s="321"/>
      <c r="F8" s="321"/>
      <c r="G8" s="321"/>
      <c r="H8" s="321"/>
    </row>
    <row r="9" spans="1:30">
      <c r="B9" s="321"/>
      <c r="C9" s="321"/>
      <c r="D9" s="321"/>
      <c r="E9" s="321"/>
      <c r="F9" s="321"/>
      <c r="G9" s="321"/>
      <c r="H9" s="321"/>
    </row>
    <row r="10" spans="1:30">
      <c r="B10" s="321"/>
      <c r="C10" s="321"/>
      <c r="D10" s="321"/>
      <c r="E10" s="321"/>
      <c r="F10" s="321"/>
      <c r="G10" s="321"/>
      <c r="H10" s="321"/>
    </row>
  </sheetData>
  <phoneticPr fontId="1" type="noConversion"/>
  <pageMargins left="0.70866141732283472" right="0.70866141732283472" top="0.74803149606299213" bottom="0.74803149606299213" header="0.31496062992125984" footer="0.31496062992125984"/>
  <pageSetup paperSize="9" scale="30" orientation="landscape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J194"/>
  <sheetViews>
    <sheetView workbookViewId="0">
      <selection activeCell="D8" sqref="D8"/>
    </sheetView>
  </sheetViews>
  <sheetFormatPr defaultRowHeight="16.5"/>
  <cols>
    <col min="1" max="1" width="5.25" bestFit="1" customWidth="1"/>
    <col min="2" max="2" width="16.125" bestFit="1" customWidth="1"/>
    <col min="3" max="3" width="16.75" bestFit="1" customWidth="1"/>
    <col min="4" max="4" width="12.75" bestFit="1" customWidth="1"/>
    <col min="5" max="5" width="16.75" bestFit="1" customWidth="1"/>
    <col min="6" max="6" width="11.5" bestFit="1" customWidth="1"/>
    <col min="7" max="7" width="8.75" bestFit="1" customWidth="1"/>
    <col min="8" max="8" width="10.25" bestFit="1" customWidth="1"/>
    <col min="9" max="9" width="8.875" bestFit="1" customWidth="1"/>
    <col min="10" max="10" width="10.875" bestFit="1" customWidth="1"/>
  </cols>
  <sheetData>
    <row r="1" spans="1:10">
      <c r="A1" s="164" t="s">
        <v>699</v>
      </c>
      <c r="B1" s="164" t="s">
        <v>184</v>
      </c>
      <c r="C1" s="164" t="s">
        <v>1469</v>
      </c>
      <c r="D1" s="164" t="s">
        <v>1470</v>
      </c>
      <c r="E1" s="164" t="s">
        <v>1471</v>
      </c>
      <c r="F1" s="1" t="s">
        <v>929</v>
      </c>
      <c r="G1" s="1" t="s">
        <v>924</v>
      </c>
      <c r="H1" s="1" t="s">
        <v>925</v>
      </c>
      <c r="I1" s="1" t="s">
        <v>930</v>
      </c>
      <c r="J1" s="1" t="s">
        <v>926</v>
      </c>
    </row>
    <row r="2" spans="1:10">
      <c r="A2" s="165">
        <v>11</v>
      </c>
      <c r="B2" s="165" t="s">
        <v>1180</v>
      </c>
      <c r="C2" s="165" t="s">
        <v>1472</v>
      </c>
      <c r="D2" s="165" t="s">
        <v>1473</v>
      </c>
      <c r="E2" s="165" t="s">
        <v>1474</v>
      </c>
      <c r="F2" s="321" t="s">
        <v>979</v>
      </c>
      <c r="G2" s="321" t="s">
        <v>927</v>
      </c>
      <c r="H2" s="321" t="s">
        <v>1475</v>
      </c>
      <c r="I2">
        <v>50</v>
      </c>
    </row>
    <row r="3" spans="1:10">
      <c r="A3" s="10">
        <v>11</v>
      </c>
      <c r="B3" s="10" t="s">
        <v>1180</v>
      </c>
      <c r="C3" s="10" t="s">
        <v>1472</v>
      </c>
      <c r="D3" s="10" t="s">
        <v>1476</v>
      </c>
      <c r="E3" s="10" t="s">
        <v>1477</v>
      </c>
      <c r="F3" s="321" t="s">
        <v>1478</v>
      </c>
      <c r="G3" s="321" t="s">
        <v>928</v>
      </c>
      <c r="H3" s="321" t="s">
        <v>1475</v>
      </c>
    </row>
    <row r="4" spans="1:10">
      <c r="A4" s="10">
        <v>23</v>
      </c>
      <c r="B4" s="10" t="s">
        <v>981</v>
      </c>
      <c r="C4" s="10" t="s">
        <v>1493</v>
      </c>
      <c r="D4" s="10" t="s">
        <v>1473</v>
      </c>
      <c r="E4" s="10" t="s">
        <v>1474</v>
      </c>
      <c r="F4" s="321" t="s">
        <v>979</v>
      </c>
      <c r="G4" s="321" t="s">
        <v>927</v>
      </c>
      <c r="H4" s="321" t="s">
        <v>1475</v>
      </c>
      <c r="I4">
        <v>20</v>
      </c>
    </row>
    <row r="5" spans="1:10">
      <c r="A5" s="10">
        <v>23</v>
      </c>
      <c r="B5" s="10" t="s">
        <v>981</v>
      </c>
      <c r="C5" s="10" t="s">
        <v>1493</v>
      </c>
      <c r="D5" s="10" t="s">
        <v>1476</v>
      </c>
      <c r="E5" s="10" t="s">
        <v>1477</v>
      </c>
      <c r="F5" s="321" t="s">
        <v>1478</v>
      </c>
      <c r="G5" s="321" t="s">
        <v>928</v>
      </c>
      <c r="H5" s="321" t="s">
        <v>1475</v>
      </c>
    </row>
    <row r="6" spans="1:10">
      <c r="A6" s="10">
        <v>35</v>
      </c>
      <c r="B6" s="10" t="s">
        <v>1172</v>
      </c>
      <c r="C6" s="10" t="s">
        <v>1494</v>
      </c>
      <c r="D6" s="10" t="s">
        <v>1473</v>
      </c>
      <c r="E6" s="10" t="s">
        <v>1474</v>
      </c>
      <c r="F6" s="321" t="s">
        <v>979</v>
      </c>
      <c r="G6" s="321" t="s">
        <v>927</v>
      </c>
      <c r="H6" s="321" t="s">
        <v>1475</v>
      </c>
      <c r="I6">
        <v>5</v>
      </c>
    </row>
    <row r="7" spans="1:10">
      <c r="A7" s="10">
        <v>35</v>
      </c>
      <c r="B7" s="10" t="s">
        <v>1172</v>
      </c>
      <c r="C7" s="10" t="s">
        <v>1494</v>
      </c>
      <c r="D7" s="10" t="s">
        <v>1476</v>
      </c>
      <c r="E7" s="10" t="s">
        <v>1477</v>
      </c>
      <c r="F7" s="321" t="s">
        <v>1478</v>
      </c>
      <c r="G7" s="321" t="s">
        <v>928</v>
      </c>
      <c r="H7" s="321" t="s">
        <v>1475</v>
      </c>
    </row>
    <row r="8" spans="1:10">
      <c r="A8" s="10">
        <v>47</v>
      </c>
      <c r="B8" s="10" t="s">
        <v>1173</v>
      </c>
      <c r="C8" s="10" t="s">
        <v>1472</v>
      </c>
      <c r="D8" s="10" t="s">
        <v>1473</v>
      </c>
      <c r="E8" s="10" t="s">
        <v>1474</v>
      </c>
      <c r="F8" s="321" t="s">
        <v>979</v>
      </c>
      <c r="G8" s="321" t="s">
        <v>927</v>
      </c>
      <c r="H8" s="321" t="s">
        <v>1475</v>
      </c>
      <c r="I8">
        <v>2</v>
      </c>
    </row>
    <row r="9" spans="1:10">
      <c r="A9" s="10">
        <v>47</v>
      </c>
      <c r="B9" s="10" t="s">
        <v>1173</v>
      </c>
      <c r="C9" s="10" t="s">
        <v>1472</v>
      </c>
      <c r="D9" s="10" t="s">
        <v>1476</v>
      </c>
      <c r="E9" s="10" t="s">
        <v>1477</v>
      </c>
      <c r="F9" s="321" t="s">
        <v>1478</v>
      </c>
      <c r="G9" s="321" t="s">
        <v>928</v>
      </c>
      <c r="H9" s="321" t="s">
        <v>1475</v>
      </c>
    </row>
    <row r="10" spans="1:10">
      <c r="A10" s="10">
        <v>59</v>
      </c>
      <c r="B10" s="10" t="s">
        <v>980</v>
      </c>
      <c r="C10" s="10" t="s">
        <v>1493</v>
      </c>
      <c r="D10" s="10" t="s">
        <v>1473</v>
      </c>
      <c r="E10" s="10" t="s">
        <v>1474</v>
      </c>
      <c r="F10" s="321" t="s">
        <v>979</v>
      </c>
      <c r="G10" s="321" t="s">
        <v>927</v>
      </c>
      <c r="H10" s="321" t="s">
        <v>1475</v>
      </c>
      <c r="I10">
        <v>0.5</v>
      </c>
    </row>
    <row r="11" spans="1:10">
      <c r="A11" s="10">
        <v>59</v>
      </c>
      <c r="B11" s="10" t="s">
        <v>980</v>
      </c>
      <c r="C11" s="10" t="s">
        <v>1493</v>
      </c>
      <c r="D11" s="10" t="s">
        <v>1476</v>
      </c>
      <c r="E11" s="10" t="s">
        <v>1477</v>
      </c>
      <c r="F11" s="321" t="s">
        <v>1478</v>
      </c>
      <c r="G11" s="321" t="s">
        <v>928</v>
      </c>
      <c r="H11" s="321" t="s">
        <v>1475</v>
      </c>
    </row>
    <row r="12" spans="1:10">
      <c r="A12" s="10">
        <v>71</v>
      </c>
      <c r="B12" s="10" t="s">
        <v>1174</v>
      </c>
      <c r="C12" s="10" t="s">
        <v>1495</v>
      </c>
      <c r="D12" s="10" t="s">
        <v>1473</v>
      </c>
      <c r="E12" s="10" t="s">
        <v>1474</v>
      </c>
      <c r="F12" s="321" t="s">
        <v>979</v>
      </c>
      <c r="G12" s="321" t="s">
        <v>927</v>
      </c>
      <c r="H12" s="321" t="s">
        <v>1475</v>
      </c>
      <c r="I12">
        <v>0.2</v>
      </c>
    </row>
    <row r="13" spans="1:10">
      <c r="A13" s="10">
        <v>71</v>
      </c>
      <c r="B13" s="10" t="s">
        <v>1174</v>
      </c>
      <c r="C13" s="10" t="s">
        <v>1495</v>
      </c>
      <c r="D13" s="10" t="s">
        <v>1476</v>
      </c>
      <c r="E13" s="10" t="s">
        <v>1477</v>
      </c>
      <c r="F13" s="321" t="s">
        <v>1478</v>
      </c>
      <c r="G13" s="321" t="s">
        <v>928</v>
      </c>
      <c r="H13" s="321" t="s">
        <v>1475</v>
      </c>
    </row>
    <row r="14" spans="1:10">
      <c r="A14" s="10">
        <v>83</v>
      </c>
      <c r="B14" s="10" t="s">
        <v>1175</v>
      </c>
      <c r="C14" s="10" t="s">
        <v>1496</v>
      </c>
      <c r="D14" s="10" t="s">
        <v>1473</v>
      </c>
      <c r="E14" s="10" t="s">
        <v>1474</v>
      </c>
      <c r="F14" s="321" t="s">
        <v>979</v>
      </c>
      <c r="G14" s="321" t="s">
        <v>927</v>
      </c>
      <c r="H14" s="321" t="s">
        <v>1475</v>
      </c>
      <c r="I14">
        <v>0.05</v>
      </c>
    </row>
    <row r="15" spans="1:10">
      <c r="A15" s="10">
        <v>83</v>
      </c>
      <c r="B15" s="10" t="s">
        <v>1175</v>
      </c>
      <c r="C15" s="10" t="s">
        <v>1496</v>
      </c>
      <c r="D15" s="10" t="s">
        <v>1476</v>
      </c>
      <c r="E15" s="10" t="s">
        <v>1477</v>
      </c>
      <c r="F15" s="321" t="s">
        <v>1478</v>
      </c>
      <c r="G15" s="321" t="s">
        <v>928</v>
      </c>
      <c r="H15" s="321" t="s">
        <v>1475</v>
      </c>
    </row>
    <row r="16" spans="1:10">
      <c r="A16" s="10">
        <v>95</v>
      </c>
      <c r="B16" s="10" t="s">
        <v>1176</v>
      </c>
      <c r="C16" s="10" t="s">
        <v>1497</v>
      </c>
      <c r="D16" s="10" t="s">
        <v>1473</v>
      </c>
      <c r="E16" s="10" t="s">
        <v>1474</v>
      </c>
      <c r="F16" s="321" t="s">
        <v>979</v>
      </c>
      <c r="G16" s="321" t="s">
        <v>927</v>
      </c>
      <c r="H16" s="321" t="s">
        <v>1475</v>
      </c>
      <c r="I16">
        <v>0.02</v>
      </c>
    </row>
    <row r="17" spans="1:9">
      <c r="A17" s="10">
        <v>95</v>
      </c>
      <c r="B17" s="10" t="s">
        <v>1176</v>
      </c>
      <c r="C17" s="10" t="s">
        <v>1497</v>
      </c>
      <c r="D17" s="10" t="s">
        <v>1476</v>
      </c>
      <c r="E17" s="10" t="s">
        <v>1477</v>
      </c>
      <c r="F17" s="321" t="s">
        <v>1478</v>
      </c>
      <c r="G17" s="321" t="s">
        <v>928</v>
      </c>
      <c r="H17" s="321" t="s">
        <v>1475</v>
      </c>
    </row>
    <row r="18" spans="1:9">
      <c r="A18" s="10">
        <v>12</v>
      </c>
      <c r="B18" s="10" t="s">
        <v>1180</v>
      </c>
      <c r="C18" s="10" t="s">
        <v>1472</v>
      </c>
      <c r="D18" s="10" t="s">
        <v>1473</v>
      </c>
      <c r="E18" s="10" t="s">
        <v>1474</v>
      </c>
      <c r="F18" s="321" t="s">
        <v>979</v>
      </c>
      <c r="G18" s="321" t="s">
        <v>927</v>
      </c>
      <c r="H18" s="321" t="s">
        <v>1475</v>
      </c>
      <c r="I18">
        <v>50</v>
      </c>
    </row>
    <row r="19" spans="1:9">
      <c r="A19" s="10">
        <v>12</v>
      </c>
      <c r="B19" s="10" t="s">
        <v>1180</v>
      </c>
      <c r="C19" s="10" t="s">
        <v>1472</v>
      </c>
      <c r="D19" s="10" t="s">
        <v>1476</v>
      </c>
      <c r="E19" s="10" t="s">
        <v>1477</v>
      </c>
      <c r="F19" s="321" t="s">
        <v>1478</v>
      </c>
      <c r="G19" s="321" t="s">
        <v>928</v>
      </c>
      <c r="H19" s="321" t="s">
        <v>1475</v>
      </c>
    </row>
    <row r="20" spans="1:9">
      <c r="A20" s="10">
        <v>24</v>
      </c>
      <c r="B20" s="10" t="s">
        <v>981</v>
      </c>
      <c r="C20" s="10" t="s">
        <v>1493</v>
      </c>
      <c r="D20" s="10" t="s">
        <v>1473</v>
      </c>
      <c r="E20" s="10" t="s">
        <v>1474</v>
      </c>
      <c r="F20" s="321" t="s">
        <v>979</v>
      </c>
      <c r="G20" s="321" t="s">
        <v>927</v>
      </c>
      <c r="H20" s="321" t="s">
        <v>1475</v>
      </c>
      <c r="I20">
        <v>20</v>
      </c>
    </row>
    <row r="21" spans="1:9">
      <c r="A21" s="10">
        <v>24</v>
      </c>
      <c r="B21" s="10" t="s">
        <v>981</v>
      </c>
      <c r="C21" s="10" t="s">
        <v>1493</v>
      </c>
      <c r="D21" s="10" t="s">
        <v>1476</v>
      </c>
      <c r="E21" s="10" t="s">
        <v>1477</v>
      </c>
      <c r="F21" s="321" t="s">
        <v>1478</v>
      </c>
      <c r="G21" s="321" t="s">
        <v>928</v>
      </c>
      <c r="H21" s="321" t="s">
        <v>1475</v>
      </c>
    </row>
    <row r="22" spans="1:9">
      <c r="A22" s="10">
        <v>36</v>
      </c>
      <c r="B22" s="10" t="s">
        <v>1172</v>
      </c>
      <c r="C22" s="10" t="s">
        <v>1494</v>
      </c>
      <c r="D22" s="10" t="s">
        <v>1473</v>
      </c>
      <c r="E22" s="10" t="s">
        <v>1474</v>
      </c>
      <c r="F22" s="321" t="s">
        <v>979</v>
      </c>
      <c r="G22" s="321" t="s">
        <v>927</v>
      </c>
      <c r="H22" s="321" t="s">
        <v>1475</v>
      </c>
      <c r="I22">
        <v>5</v>
      </c>
    </row>
    <row r="23" spans="1:9">
      <c r="A23" s="10">
        <v>36</v>
      </c>
      <c r="B23" s="10" t="s">
        <v>1172</v>
      </c>
      <c r="C23" s="10" t="s">
        <v>1494</v>
      </c>
      <c r="D23" s="10" t="s">
        <v>1476</v>
      </c>
      <c r="E23" s="10" t="s">
        <v>1477</v>
      </c>
      <c r="F23" s="321" t="s">
        <v>1478</v>
      </c>
      <c r="G23" s="321" t="s">
        <v>928</v>
      </c>
      <c r="H23" s="321" t="s">
        <v>1475</v>
      </c>
    </row>
    <row r="24" spans="1:9">
      <c r="A24" s="10">
        <v>48</v>
      </c>
      <c r="B24" s="10" t="s">
        <v>1173</v>
      </c>
      <c r="C24" s="10" t="s">
        <v>1472</v>
      </c>
      <c r="D24" s="10" t="s">
        <v>1473</v>
      </c>
      <c r="E24" s="10" t="s">
        <v>1474</v>
      </c>
      <c r="F24" s="321" t="s">
        <v>979</v>
      </c>
      <c r="G24" s="321" t="s">
        <v>927</v>
      </c>
      <c r="H24" s="321" t="s">
        <v>1475</v>
      </c>
      <c r="I24">
        <v>2</v>
      </c>
    </row>
    <row r="25" spans="1:9">
      <c r="A25" s="10">
        <v>48</v>
      </c>
      <c r="B25" s="10" t="s">
        <v>1173</v>
      </c>
      <c r="C25" s="10" t="s">
        <v>1472</v>
      </c>
      <c r="D25" s="10" t="s">
        <v>1476</v>
      </c>
      <c r="E25" s="10" t="s">
        <v>1477</v>
      </c>
      <c r="F25" s="321" t="s">
        <v>1478</v>
      </c>
      <c r="G25" s="321" t="s">
        <v>928</v>
      </c>
      <c r="H25" s="321" t="s">
        <v>1475</v>
      </c>
    </row>
    <row r="26" spans="1:9">
      <c r="A26" s="10">
        <v>60</v>
      </c>
      <c r="B26" s="10" t="s">
        <v>980</v>
      </c>
      <c r="C26" s="10" t="s">
        <v>1493</v>
      </c>
      <c r="D26" s="10" t="s">
        <v>1473</v>
      </c>
      <c r="E26" s="10" t="s">
        <v>1474</v>
      </c>
      <c r="F26" s="321" t="s">
        <v>979</v>
      </c>
      <c r="G26" s="321" t="s">
        <v>927</v>
      </c>
      <c r="H26" s="321" t="s">
        <v>1475</v>
      </c>
      <c r="I26">
        <v>0.5</v>
      </c>
    </row>
    <row r="27" spans="1:9">
      <c r="A27" s="10">
        <v>60</v>
      </c>
      <c r="B27" s="10" t="s">
        <v>980</v>
      </c>
      <c r="C27" s="10" t="s">
        <v>1493</v>
      </c>
      <c r="D27" s="10" t="s">
        <v>1476</v>
      </c>
      <c r="E27" s="10" t="s">
        <v>1477</v>
      </c>
      <c r="F27" s="321" t="s">
        <v>1478</v>
      </c>
      <c r="G27" s="321" t="s">
        <v>928</v>
      </c>
      <c r="H27" s="321" t="s">
        <v>1475</v>
      </c>
    </row>
    <row r="28" spans="1:9">
      <c r="A28" s="10">
        <v>72</v>
      </c>
      <c r="B28" s="10" t="s">
        <v>1174</v>
      </c>
      <c r="C28" s="10" t="s">
        <v>1495</v>
      </c>
      <c r="D28" s="10" t="s">
        <v>1473</v>
      </c>
      <c r="E28" s="10" t="s">
        <v>1474</v>
      </c>
      <c r="F28" s="321" t="s">
        <v>979</v>
      </c>
      <c r="G28" s="321" t="s">
        <v>927</v>
      </c>
      <c r="H28" s="321" t="s">
        <v>1475</v>
      </c>
      <c r="I28">
        <v>0.2</v>
      </c>
    </row>
    <row r="29" spans="1:9">
      <c r="A29" s="10">
        <v>72</v>
      </c>
      <c r="B29" s="10" t="s">
        <v>1174</v>
      </c>
      <c r="C29" s="10" t="s">
        <v>1495</v>
      </c>
      <c r="D29" s="10" t="s">
        <v>1476</v>
      </c>
      <c r="E29" s="10" t="s">
        <v>1477</v>
      </c>
      <c r="F29" s="321" t="s">
        <v>1478</v>
      </c>
      <c r="G29" s="321" t="s">
        <v>928</v>
      </c>
      <c r="H29" s="321" t="s">
        <v>1475</v>
      </c>
    </row>
    <row r="30" spans="1:9">
      <c r="A30" s="10">
        <v>84</v>
      </c>
      <c r="B30" s="10" t="s">
        <v>1175</v>
      </c>
      <c r="C30" s="10" t="s">
        <v>1496</v>
      </c>
      <c r="D30" s="10" t="s">
        <v>1473</v>
      </c>
      <c r="E30" s="10" t="s">
        <v>1474</v>
      </c>
      <c r="F30" s="321" t="s">
        <v>979</v>
      </c>
      <c r="G30" s="321" t="s">
        <v>927</v>
      </c>
      <c r="H30" s="321" t="s">
        <v>1475</v>
      </c>
      <c r="I30">
        <v>0.05</v>
      </c>
    </row>
    <row r="31" spans="1:9">
      <c r="A31" s="10">
        <v>84</v>
      </c>
      <c r="B31" s="10" t="s">
        <v>1175</v>
      </c>
      <c r="C31" s="10" t="s">
        <v>1496</v>
      </c>
      <c r="D31" s="10" t="s">
        <v>1476</v>
      </c>
      <c r="E31" s="10" t="s">
        <v>1477</v>
      </c>
      <c r="F31" s="321" t="s">
        <v>1478</v>
      </c>
      <c r="G31" s="321" t="s">
        <v>928</v>
      </c>
      <c r="H31" s="321" t="s">
        <v>1475</v>
      </c>
    </row>
    <row r="32" spans="1:9">
      <c r="A32" s="10">
        <v>96</v>
      </c>
      <c r="B32" s="10" t="s">
        <v>1176</v>
      </c>
      <c r="C32" s="10" t="s">
        <v>1497</v>
      </c>
      <c r="D32" s="10" t="s">
        <v>1473</v>
      </c>
      <c r="E32" s="10" t="s">
        <v>1474</v>
      </c>
      <c r="F32" s="321" t="s">
        <v>979</v>
      </c>
      <c r="G32" s="321" t="s">
        <v>927</v>
      </c>
      <c r="H32" s="321" t="s">
        <v>1475</v>
      </c>
      <c r="I32">
        <v>0.02</v>
      </c>
    </row>
    <row r="33" spans="1:10">
      <c r="A33" s="10">
        <v>96</v>
      </c>
      <c r="B33" s="10" t="s">
        <v>1176</v>
      </c>
      <c r="C33" s="10" t="s">
        <v>1497</v>
      </c>
      <c r="D33" s="10" t="s">
        <v>1476</v>
      </c>
      <c r="E33" s="10" t="s">
        <v>1477</v>
      </c>
      <c r="F33" s="321" t="s">
        <v>1478</v>
      </c>
      <c r="G33" s="321" t="s">
        <v>928</v>
      </c>
      <c r="H33" s="321" t="s">
        <v>1475</v>
      </c>
    </row>
    <row r="34" spans="1:10">
      <c r="A34" s="10">
        <v>1</v>
      </c>
      <c r="B34" s="10" t="s">
        <v>1401</v>
      </c>
      <c r="C34" s="10" t="s">
        <v>1497</v>
      </c>
      <c r="D34" s="10" t="s">
        <v>1473</v>
      </c>
      <c r="E34" s="10" t="s">
        <v>1474</v>
      </c>
      <c r="F34" s="321" t="s">
        <v>1478</v>
      </c>
      <c r="G34" s="321" t="s">
        <v>927</v>
      </c>
      <c r="H34" s="321" t="s">
        <v>1475</v>
      </c>
      <c r="J34" s="321"/>
    </row>
    <row r="35" spans="1:10">
      <c r="A35" s="10">
        <v>1</v>
      </c>
      <c r="B35" s="10" t="s">
        <v>1401</v>
      </c>
      <c r="C35" s="10" t="s">
        <v>1497</v>
      </c>
      <c r="D35" s="10" t="s">
        <v>1476</v>
      </c>
      <c r="E35" s="10" t="s">
        <v>1477</v>
      </c>
      <c r="F35" s="321" t="s">
        <v>1478</v>
      </c>
      <c r="G35" s="321" t="s">
        <v>928</v>
      </c>
      <c r="H35" s="321" t="s">
        <v>1475</v>
      </c>
      <c r="J35" s="321"/>
    </row>
    <row r="36" spans="1:10">
      <c r="A36" s="10">
        <v>13</v>
      </c>
      <c r="B36" s="10" t="s">
        <v>1402</v>
      </c>
      <c r="C36" s="10" t="s">
        <v>1497</v>
      </c>
      <c r="D36" s="10" t="s">
        <v>1473</v>
      </c>
      <c r="E36" s="10" t="s">
        <v>1474</v>
      </c>
      <c r="F36" s="321" t="s">
        <v>1478</v>
      </c>
      <c r="G36" s="321" t="s">
        <v>927</v>
      </c>
      <c r="H36" s="321" t="s">
        <v>1475</v>
      </c>
      <c r="J36" s="321"/>
    </row>
    <row r="37" spans="1:10">
      <c r="A37" s="10">
        <v>13</v>
      </c>
      <c r="B37" s="10" t="s">
        <v>1402</v>
      </c>
      <c r="C37" s="10" t="s">
        <v>1497</v>
      </c>
      <c r="D37" s="10" t="s">
        <v>1476</v>
      </c>
      <c r="E37" s="10" t="s">
        <v>1477</v>
      </c>
      <c r="F37" s="321" t="s">
        <v>1478</v>
      </c>
      <c r="G37" s="321" t="s">
        <v>928</v>
      </c>
      <c r="H37" s="321" t="s">
        <v>1475</v>
      </c>
      <c r="J37" s="321"/>
    </row>
    <row r="38" spans="1:10">
      <c r="A38" s="10">
        <v>25</v>
      </c>
      <c r="B38" s="10" t="s">
        <v>1450</v>
      </c>
      <c r="C38" s="10" t="s">
        <v>1497</v>
      </c>
      <c r="D38" s="10" t="s">
        <v>1473</v>
      </c>
      <c r="E38" s="10" t="s">
        <v>1474</v>
      </c>
      <c r="F38" s="321" t="s">
        <v>1478</v>
      </c>
      <c r="G38" s="321" t="s">
        <v>927</v>
      </c>
      <c r="H38" s="321" t="s">
        <v>1475</v>
      </c>
      <c r="J38" s="321"/>
    </row>
    <row r="39" spans="1:10">
      <c r="A39" s="10">
        <v>25</v>
      </c>
      <c r="B39" s="10" t="s">
        <v>1450</v>
      </c>
      <c r="C39" s="10" t="s">
        <v>1497</v>
      </c>
      <c r="D39" s="10" t="s">
        <v>1476</v>
      </c>
      <c r="E39" s="10" t="s">
        <v>1477</v>
      </c>
      <c r="F39" s="321" t="s">
        <v>1478</v>
      </c>
      <c r="G39" s="321" t="s">
        <v>928</v>
      </c>
      <c r="H39" s="321" t="s">
        <v>1475</v>
      </c>
      <c r="J39" s="321"/>
    </row>
    <row r="40" spans="1:10">
      <c r="A40" s="10">
        <v>37</v>
      </c>
      <c r="B40" s="10" t="s">
        <v>1451</v>
      </c>
      <c r="C40" s="10" t="s">
        <v>1497</v>
      </c>
      <c r="D40" s="10" t="s">
        <v>1473</v>
      </c>
      <c r="E40" s="10" t="s">
        <v>1474</v>
      </c>
      <c r="F40" s="321" t="s">
        <v>1478</v>
      </c>
      <c r="G40" s="321" t="s">
        <v>927</v>
      </c>
      <c r="H40" s="321" t="s">
        <v>1475</v>
      </c>
      <c r="J40" s="321"/>
    </row>
    <row r="41" spans="1:10">
      <c r="A41" s="10">
        <v>37</v>
      </c>
      <c r="B41" s="10" t="s">
        <v>1451</v>
      </c>
      <c r="C41" s="10" t="s">
        <v>1497</v>
      </c>
      <c r="D41" s="10" t="s">
        <v>1476</v>
      </c>
      <c r="E41" s="10" t="s">
        <v>1477</v>
      </c>
      <c r="F41" s="321" t="s">
        <v>1478</v>
      </c>
      <c r="G41" s="321" t="s">
        <v>928</v>
      </c>
      <c r="H41" s="321" t="s">
        <v>1475</v>
      </c>
      <c r="J41" s="321"/>
    </row>
    <row r="42" spans="1:10">
      <c r="A42" s="10">
        <v>49</v>
      </c>
      <c r="B42" s="10" t="s">
        <v>1438</v>
      </c>
      <c r="C42" s="10" t="s">
        <v>1497</v>
      </c>
      <c r="D42" s="10" t="s">
        <v>1473</v>
      </c>
      <c r="E42" s="10" t="s">
        <v>1474</v>
      </c>
      <c r="F42" s="321" t="s">
        <v>1478</v>
      </c>
      <c r="G42" s="321" t="s">
        <v>927</v>
      </c>
      <c r="H42" s="321" t="s">
        <v>1475</v>
      </c>
      <c r="J42" s="321"/>
    </row>
    <row r="43" spans="1:10">
      <c r="A43" s="10">
        <v>49</v>
      </c>
      <c r="B43" s="10" t="s">
        <v>1438</v>
      </c>
      <c r="C43" s="10" t="s">
        <v>1497</v>
      </c>
      <c r="D43" s="10" t="s">
        <v>1476</v>
      </c>
      <c r="E43" s="10" t="s">
        <v>1477</v>
      </c>
      <c r="F43" s="321" t="s">
        <v>1478</v>
      </c>
      <c r="G43" s="321" t="s">
        <v>928</v>
      </c>
      <c r="H43" s="321" t="s">
        <v>1475</v>
      </c>
      <c r="J43" s="321"/>
    </row>
    <row r="44" spans="1:10">
      <c r="A44" s="10">
        <v>61</v>
      </c>
      <c r="B44" s="10" t="s">
        <v>1516</v>
      </c>
      <c r="C44" s="10" t="s">
        <v>1497</v>
      </c>
      <c r="D44" s="10" t="s">
        <v>1473</v>
      </c>
      <c r="E44" s="10" t="s">
        <v>1474</v>
      </c>
      <c r="F44" s="321" t="s">
        <v>1478</v>
      </c>
      <c r="G44" s="321" t="s">
        <v>927</v>
      </c>
      <c r="H44" s="321" t="s">
        <v>1475</v>
      </c>
      <c r="J44" s="321"/>
    </row>
    <row r="45" spans="1:10">
      <c r="A45" s="10">
        <v>61</v>
      </c>
      <c r="B45" s="10" t="s">
        <v>1516</v>
      </c>
      <c r="C45" s="10" t="s">
        <v>1497</v>
      </c>
      <c r="D45" s="10" t="s">
        <v>1476</v>
      </c>
      <c r="E45" s="10" t="s">
        <v>1477</v>
      </c>
      <c r="F45" s="321" t="s">
        <v>1478</v>
      </c>
      <c r="G45" s="321" t="s">
        <v>928</v>
      </c>
      <c r="H45" s="321" t="s">
        <v>1475</v>
      </c>
      <c r="J45" s="321"/>
    </row>
    <row r="46" spans="1:10">
      <c r="A46" s="10"/>
      <c r="B46" s="10"/>
      <c r="C46" s="10"/>
      <c r="D46" s="10"/>
      <c r="E46" s="10"/>
      <c r="F46" s="321"/>
      <c r="G46" s="321"/>
      <c r="H46" s="321"/>
    </row>
    <row r="47" spans="1:10">
      <c r="A47" s="10"/>
      <c r="B47" s="10"/>
      <c r="C47" s="10"/>
      <c r="D47" s="10"/>
      <c r="E47" s="10"/>
      <c r="F47" s="321"/>
      <c r="G47" s="321"/>
      <c r="H47" s="321"/>
    </row>
    <row r="48" spans="1:10">
      <c r="A48" s="10"/>
      <c r="B48" s="10"/>
      <c r="C48" s="10"/>
      <c r="D48" s="10"/>
      <c r="E48" s="10"/>
      <c r="F48" s="321"/>
      <c r="G48" s="321"/>
      <c r="H48" s="321"/>
    </row>
    <row r="49" spans="1:8">
      <c r="A49" s="10"/>
      <c r="B49" s="10"/>
      <c r="C49" s="10"/>
      <c r="D49" s="10"/>
      <c r="E49" s="10"/>
      <c r="F49" s="321"/>
      <c r="G49" s="321"/>
      <c r="H49" s="321"/>
    </row>
    <row r="50" spans="1:8">
      <c r="A50" s="10"/>
      <c r="B50" s="10"/>
      <c r="C50" s="10"/>
      <c r="D50" s="10"/>
      <c r="E50" s="10"/>
      <c r="F50" s="321"/>
      <c r="G50" s="321"/>
      <c r="H50" s="321"/>
    </row>
    <row r="51" spans="1:8">
      <c r="A51" s="10"/>
      <c r="B51" s="10"/>
      <c r="C51" s="10"/>
      <c r="D51" s="10"/>
      <c r="E51" s="10"/>
      <c r="F51" s="321"/>
      <c r="G51" s="321"/>
      <c r="H51" s="321"/>
    </row>
    <row r="52" spans="1:8">
      <c r="A52" s="10"/>
      <c r="B52" s="10"/>
      <c r="C52" s="10"/>
      <c r="D52" s="10"/>
      <c r="E52" s="10"/>
      <c r="F52" s="321"/>
      <c r="G52" s="321"/>
      <c r="H52" s="321"/>
    </row>
    <row r="53" spans="1:8">
      <c r="A53" s="10"/>
      <c r="B53" s="10"/>
      <c r="C53" s="10"/>
      <c r="D53" s="10"/>
      <c r="E53" s="10"/>
      <c r="F53" s="321"/>
      <c r="G53" s="321"/>
      <c r="H53" s="321"/>
    </row>
    <row r="54" spans="1:8">
      <c r="A54" s="10"/>
      <c r="B54" s="10"/>
      <c r="C54" s="10"/>
      <c r="D54" s="10"/>
      <c r="E54" s="10"/>
      <c r="F54" s="321"/>
      <c r="G54" s="321"/>
      <c r="H54" s="321"/>
    </row>
    <row r="55" spans="1:8">
      <c r="A55" s="10"/>
      <c r="B55" s="10"/>
      <c r="C55" s="10"/>
      <c r="D55" s="10"/>
      <c r="E55" s="10"/>
      <c r="F55" s="321"/>
      <c r="G55" s="321"/>
      <c r="H55" s="321"/>
    </row>
    <row r="56" spans="1:8">
      <c r="A56" s="10"/>
      <c r="B56" s="10"/>
      <c r="C56" s="10"/>
      <c r="D56" s="10"/>
      <c r="E56" s="10"/>
      <c r="F56" s="321"/>
      <c r="G56" s="321"/>
      <c r="H56" s="321"/>
    </row>
    <row r="57" spans="1:8">
      <c r="A57" s="10"/>
      <c r="B57" s="10"/>
      <c r="C57" s="10"/>
      <c r="D57" s="10"/>
      <c r="E57" s="10"/>
      <c r="F57" s="321"/>
      <c r="G57" s="321"/>
      <c r="H57" s="321"/>
    </row>
    <row r="58" spans="1:8">
      <c r="A58" s="10"/>
      <c r="B58" s="10"/>
      <c r="C58" s="10"/>
      <c r="D58" s="10"/>
      <c r="E58" s="10"/>
      <c r="F58" s="321"/>
      <c r="G58" s="321"/>
      <c r="H58" s="321"/>
    </row>
    <row r="59" spans="1:8">
      <c r="A59" s="10"/>
      <c r="B59" s="10"/>
      <c r="C59" s="10"/>
      <c r="D59" s="10"/>
      <c r="E59" s="10"/>
      <c r="F59" s="321"/>
      <c r="G59" s="321"/>
      <c r="H59" s="321"/>
    </row>
    <row r="60" spans="1:8">
      <c r="A60" s="10"/>
      <c r="B60" s="10"/>
      <c r="C60" s="10"/>
      <c r="D60" s="10"/>
      <c r="E60" s="10"/>
      <c r="F60" s="321"/>
      <c r="G60" s="321"/>
      <c r="H60" s="321"/>
    </row>
    <row r="61" spans="1:8">
      <c r="A61" s="10"/>
      <c r="B61" s="10"/>
      <c r="C61" s="10"/>
      <c r="D61" s="10"/>
      <c r="E61" s="10"/>
      <c r="F61" s="321"/>
      <c r="G61" s="321"/>
      <c r="H61" s="321"/>
    </row>
    <row r="62" spans="1:8">
      <c r="A62" s="10"/>
      <c r="B62" s="10"/>
      <c r="C62" s="10"/>
      <c r="D62" s="10"/>
      <c r="E62" s="10"/>
      <c r="F62" s="321"/>
      <c r="G62" s="321"/>
      <c r="H62" s="321"/>
    </row>
    <row r="63" spans="1:8">
      <c r="A63" s="10"/>
      <c r="B63" s="10"/>
      <c r="C63" s="10"/>
      <c r="D63" s="10"/>
      <c r="E63" s="10"/>
      <c r="F63" s="321"/>
      <c r="G63" s="321"/>
      <c r="H63" s="321"/>
    </row>
    <row r="64" spans="1:8">
      <c r="A64" s="10"/>
      <c r="B64" s="10"/>
      <c r="C64" s="10"/>
      <c r="D64" s="10"/>
      <c r="E64" s="10"/>
      <c r="F64" s="321"/>
      <c r="G64" s="321"/>
      <c r="H64" s="321"/>
    </row>
    <row r="65" spans="1:8">
      <c r="A65" s="10"/>
      <c r="B65" s="10"/>
      <c r="C65" s="10"/>
      <c r="D65" s="10"/>
      <c r="E65" s="10"/>
      <c r="F65" s="321"/>
      <c r="G65" s="321"/>
      <c r="H65" s="321"/>
    </row>
    <row r="66" spans="1:8">
      <c r="A66" s="10"/>
      <c r="B66" s="10"/>
      <c r="C66" s="10"/>
      <c r="D66" s="10"/>
      <c r="E66" s="10"/>
      <c r="F66" s="321"/>
      <c r="G66" s="321"/>
      <c r="H66" s="321"/>
    </row>
    <row r="67" spans="1:8">
      <c r="A67" s="10"/>
      <c r="B67" s="10"/>
      <c r="C67" s="10"/>
      <c r="D67" s="10"/>
      <c r="E67" s="10"/>
      <c r="F67" s="321"/>
      <c r="G67" s="321"/>
      <c r="H67" s="321"/>
    </row>
    <row r="68" spans="1:8">
      <c r="A68" s="10"/>
      <c r="B68" s="10"/>
      <c r="C68" s="10"/>
      <c r="D68" s="10"/>
      <c r="E68" s="10"/>
      <c r="F68" s="321"/>
      <c r="G68" s="321"/>
      <c r="H68" s="321"/>
    </row>
    <row r="69" spans="1:8">
      <c r="A69" s="10"/>
      <c r="B69" s="10"/>
      <c r="C69" s="10"/>
      <c r="D69" s="10"/>
      <c r="E69" s="10"/>
      <c r="F69" s="321"/>
      <c r="G69" s="321"/>
      <c r="H69" s="321"/>
    </row>
    <row r="70" spans="1:8">
      <c r="A70" s="10"/>
      <c r="B70" s="10"/>
      <c r="C70" s="10"/>
      <c r="D70" s="10"/>
      <c r="E70" s="10"/>
      <c r="F70" s="321"/>
      <c r="G70" s="321"/>
      <c r="H70" s="321"/>
    </row>
    <row r="71" spans="1:8">
      <c r="A71" s="10"/>
      <c r="B71" s="10"/>
      <c r="C71" s="10"/>
      <c r="D71" s="10"/>
      <c r="E71" s="10"/>
      <c r="F71" s="321"/>
      <c r="G71" s="321"/>
      <c r="H71" s="321"/>
    </row>
    <row r="72" spans="1:8">
      <c r="A72" s="10"/>
      <c r="B72" s="10"/>
      <c r="C72" s="10"/>
      <c r="D72" s="10"/>
      <c r="E72" s="10"/>
      <c r="F72" s="321"/>
      <c r="G72" s="321"/>
      <c r="H72" s="321"/>
    </row>
    <row r="73" spans="1:8">
      <c r="A73" s="10"/>
      <c r="B73" s="10"/>
      <c r="C73" s="10"/>
      <c r="D73" s="10"/>
      <c r="E73" s="10"/>
      <c r="F73" s="321"/>
      <c r="G73" s="321"/>
      <c r="H73" s="321"/>
    </row>
    <row r="74" spans="1:8">
      <c r="A74" s="10"/>
      <c r="B74" s="10"/>
      <c r="C74" s="10"/>
      <c r="D74" s="10"/>
      <c r="E74" s="10"/>
      <c r="F74" s="321"/>
      <c r="G74" s="321"/>
      <c r="H74" s="321"/>
    </row>
    <row r="75" spans="1:8">
      <c r="A75" s="10"/>
      <c r="B75" s="10"/>
      <c r="C75" s="10"/>
      <c r="D75" s="10"/>
      <c r="E75" s="10"/>
      <c r="F75" s="321"/>
      <c r="G75" s="321"/>
      <c r="H75" s="321"/>
    </row>
    <row r="76" spans="1:8">
      <c r="A76" s="10"/>
      <c r="B76" s="10"/>
      <c r="C76" s="10"/>
      <c r="D76" s="10"/>
      <c r="E76" s="10"/>
      <c r="F76" s="321"/>
      <c r="G76" s="321"/>
      <c r="H76" s="321"/>
    </row>
    <row r="77" spans="1:8">
      <c r="A77" s="10"/>
      <c r="B77" s="10"/>
      <c r="C77" s="10"/>
      <c r="D77" s="10"/>
      <c r="E77" s="10"/>
      <c r="F77" s="321"/>
      <c r="G77" s="321"/>
      <c r="H77" s="321"/>
    </row>
    <row r="78" spans="1:8">
      <c r="A78" s="10"/>
      <c r="B78" s="10"/>
      <c r="C78" s="10"/>
      <c r="D78" s="10"/>
      <c r="E78" s="10"/>
      <c r="F78" s="321"/>
      <c r="G78" s="321"/>
      <c r="H78" s="321"/>
    </row>
    <row r="79" spans="1:8">
      <c r="A79" s="10"/>
      <c r="B79" s="10"/>
      <c r="C79" s="10"/>
      <c r="D79" s="10"/>
      <c r="E79" s="10"/>
      <c r="F79" s="321"/>
      <c r="G79" s="321"/>
      <c r="H79" s="321"/>
    </row>
    <row r="80" spans="1:8">
      <c r="A80" s="10"/>
      <c r="B80" s="10"/>
      <c r="C80" s="10"/>
      <c r="D80" s="10"/>
      <c r="E80" s="10"/>
      <c r="F80" s="321"/>
      <c r="G80" s="321"/>
      <c r="H80" s="321"/>
    </row>
    <row r="81" spans="1:8">
      <c r="A81" s="10"/>
      <c r="B81" s="10"/>
      <c r="C81" s="10"/>
      <c r="D81" s="10"/>
      <c r="E81" s="10"/>
      <c r="F81" s="321"/>
      <c r="G81" s="321"/>
      <c r="H81" s="321"/>
    </row>
    <row r="82" spans="1:8">
      <c r="A82" s="10"/>
      <c r="B82" s="10"/>
      <c r="C82" s="10"/>
      <c r="D82" s="10"/>
      <c r="E82" s="10"/>
      <c r="F82" s="321"/>
      <c r="G82" s="321"/>
      <c r="H82" s="321"/>
    </row>
    <row r="83" spans="1:8">
      <c r="A83" s="10"/>
      <c r="B83" s="10"/>
      <c r="C83" s="10"/>
      <c r="D83" s="10"/>
      <c r="E83" s="10"/>
      <c r="F83" s="321"/>
      <c r="G83" s="321"/>
      <c r="H83" s="321"/>
    </row>
    <row r="84" spans="1:8">
      <c r="A84" s="10"/>
      <c r="B84" s="10"/>
      <c r="C84" s="10"/>
      <c r="D84" s="10"/>
      <c r="E84" s="10"/>
      <c r="F84" s="321"/>
      <c r="G84" s="321"/>
      <c r="H84" s="321"/>
    </row>
    <row r="85" spans="1:8">
      <c r="A85" s="10"/>
      <c r="B85" s="10"/>
      <c r="C85" s="10"/>
      <c r="D85" s="10"/>
      <c r="E85" s="10"/>
      <c r="F85" s="321"/>
      <c r="G85" s="321"/>
      <c r="H85" s="321"/>
    </row>
    <row r="86" spans="1:8">
      <c r="A86" s="10"/>
      <c r="B86" s="10"/>
      <c r="C86" s="10"/>
      <c r="D86" s="10"/>
      <c r="E86" s="10"/>
      <c r="F86" s="321"/>
      <c r="G86" s="321"/>
      <c r="H86" s="321"/>
    </row>
    <row r="87" spans="1:8">
      <c r="A87" s="10"/>
      <c r="B87" s="10"/>
      <c r="C87" s="10"/>
      <c r="D87" s="10"/>
      <c r="E87" s="10"/>
      <c r="F87" s="321"/>
      <c r="G87" s="321"/>
      <c r="H87" s="321"/>
    </row>
    <row r="88" spans="1:8">
      <c r="A88" s="10"/>
      <c r="B88" s="10"/>
      <c r="C88" s="10"/>
      <c r="D88" s="10"/>
      <c r="E88" s="10"/>
      <c r="F88" s="321"/>
      <c r="G88" s="321"/>
      <c r="H88" s="321"/>
    </row>
    <row r="89" spans="1:8">
      <c r="A89" s="10"/>
      <c r="B89" s="10"/>
      <c r="C89" s="10"/>
      <c r="D89" s="10"/>
      <c r="E89" s="10"/>
      <c r="F89" s="321"/>
      <c r="G89" s="321"/>
      <c r="H89" s="321"/>
    </row>
    <row r="90" spans="1:8">
      <c r="A90" s="10"/>
      <c r="B90" s="10"/>
      <c r="C90" s="10"/>
      <c r="D90" s="10"/>
      <c r="E90" s="10"/>
      <c r="F90" s="321"/>
      <c r="G90" s="321"/>
      <c r="H90" s="321"/>
    </row>
    <row r="91" spans="1:8">
      <c r="A91" s="10"/>
      <c r="B91" s="10"/>
      <c r="C91" s="10"/>
      <c r="D91" s="10"/>
      <c r="E91" s="10"/>
      <c r="F91" s="321"/>
      <c r="G91" s="321"/>
      <c r="H91" s="321"/>
    </row>
    <row r="92" spans="1:8">
      <c r="A92" s="10"/>
      <c r="B92" s="10"/>
      <c r="C92" s="10"/>
      <c r="D92" s="10"/>
      <c r="E92" s="10"/>
      <c r="F92" s="321"/>
      <c r="G92" s="321"/>
      <c r="H92" s="321"/>
    </row>
    <row r="93" spans="1:8">
      <c r="A93" s="10"/>
      <c r="B93" s="10"/>
      <c r="C93" s="10"/>
      <c r="D93" s="10"/>
      <c r="E93" s="10"/>
      <c r="F93" s="321"/>
      <c r="G93" s="321"/>
      <c r="H93" s="321"/>
    </row>
    <row r="94" spans="1:8">
      <c r="A94" s="10"/>
      <c r="B94" s="10"/>
      <c r="C94" s="10"/>
      <c r="D94" s="10"/>
      <c r="E94" s="10"/>
      <c r="F94" s="321"/>
      <c r="G94" s="321"/>
      <c r="H94" s="321"/>
    </row>
    <row r="95" spans="1:8">
      <c r="A95" s="10"/>
      <c r="B95" s="10"/>
      <c r="C95" s="10"/>
      <c r="D95" s="10"/>
      <c r="E95" s="10"/>
      <c r="F95" s="321"/>
      <c r="G95" s="321"/>
      <c r="H95" s="321"/>
    </row>
    <row r="96" spans="1:8">
      <c r="A96" s="10"/>
      <c r="B96" s="10"/>
      <c r="C96" s="10"/>
      <c r="D96" s="10"/>
      <c r="E96" s="10"/>
      <c r="F96" s="321"/>
      <c r="G96" s="321"/>
      <c r="H96" s="321"/>
    </row>
    <row r="97" spans="1:8">
      <c r="A97" s="10"/>
      <c r="B97" s="10"/>
      <c r="C97" s="10"/>
      <c r="D97" s="10"/>
      <c r="E97" s="10"/>
      <c r="F97" s="321"/>
      <c r="G97" s="321"/>
      <c r="H97" s="321"/>
    </row>
    <row r="98" spans="1:8">
      <c r="A98" s="10"/>
      <c r="B98" s="10"/>
      <c r="C98" s="10"/>
      <c r="D98" s="10"/>
      <c r="E98" s="10"/>
      <c r="F98" s="321"/>
      <c r="G98" s="321"/>
      <c r="H98" s="321"/>
    </row>
    <row r="99" spans="1:8">
      <c r="A99" s="10"/>
      <c r="B99" s="10"/>
      <c r="C99" s="10"/>
      <c r="D99" s="10"/>
      <c r="E99" s="10"/>
      <c r="F99" s="321"/>
      <c r="G99" s="321"/>
      <c r="H99" s="321"/>
    </row>
    <row r="100" spans="1:8">
      <c r="A100" s="10"/>
      <c r="B100" s="10"/>
      <c r="C100" s="10"/>
      <c r="D100" s="10"/>
      <c r="E100" s="10"/>
      <c r="F100" s="321"/>
      <c r="G100" s="321"/>
      <c r="H100" s="321"/>
    </row>
    <row r="101" spans="1:8">
      <c r="A101" s="10"/>
      <c r="B101" s="10"/>
      <c r="C101" s="10"/>
      <c r="D101" s="10"/>
      <c r="E101" s="10"/>
      <c r="F101" s="321"/>
      <c r="G101" s="321"/>
      <c r="H101" s="321"/>
    </row>
    <row r="102" spans="1:8">
      <c r="A102" s="10"/>
      <c r="B102" s="10"/>
      <c r="C102" s="10"/>
      <c r="D102" s="10"/>
      <c r="E102" s="10"/>
      <c r="F102" s="321"/>
      <c r="G102" s="321"/>
      <c r="H102" s="321"/>
    </row>
    <row r="103" spans="1:8">
      <c r="A103" s="10"/>
      <c r="B103" s="10"/>
      <c r="C103" s="10"/>
      <c r="D103" s="10"/>
      <c r="E103" s="10"/>
      <c r="F103" s="321"/>
      <c r="G103" s="321"/>
      <c r="H103" s="321"/>
    </row>
    <row r="104" spans="1:8">
      <c r="A104" s="10"/>
      <c r="B104" s="10"/>
      <c r="C104" s="10"/>
      <c r="D104" s="10"/>
      <c r="E104" s="10"/>
      <c r="F104" s="321"/>
      <c r="G104" s="321"/>
      <c r="H104" s="321"/>
    </row>
    <row r="105" spans="1:8">
      <c r="A105" s="10"/>
      <c r="B105" s="10"/>
      <c r="C105" s="10"/>
      <c r="D105" s="10"/>
      <c r="E105" s="10"/>
      <c r="F105" s="321"/>
      <c r="G105" s="321"/>
      <c r="H105" s="321"/>
    </row>
    <row r="106" spans="1:8">
      <c r="A106" s="10"/>
      <c r="B106" s="10"/>
      <c r="C106" s="10"/>
      <c r="D106" s="10"/>
      <c r="E106" s="10"/>
      <c r="F106" s="321"/>
      <c r="G106" s="321"/>
      <c r="H106" s="321"/>
    </row>
    <row r="107" spans="1:8">
      <c r="A107" s="10"/>
      <c r="B107" s="10"/>
      <c r="C107" s="10"/>
      <c r="D107" s="10"/>
      <c r="E107" s="10"/>
      <c r="F107" s="321"/>
      <c r="G107" s="321"/>
      <c r="H107" s="321"/>
    </row>
    <row r="108" spans="1:8">
      <c r="A108" s="10"/>
      <c r="B108" s="10"/>
      <c r="C108" s="10"/>
      <c r="D108" s="10"/>
      <c r="E108" s="10"/>
      <c r="F108" s="321"/>
      <c r="G108" s="321"/>
      <c r="H108" s="321"/>
    </row>
    <row r="109" spans="1:8">
      <c r="A109" s="10"/>
      <c r="B109" s="10"/>
      <c r="C109" s="10"/>
      <c r="D109" s="10"/>
      <c r="E109" s="10"/>
      <c r="F109" s="321"/>
      <c r="G109" s="321"/>
      <c r="H109" s="321"/>
    </row>
    <row r="110" spans="1:8">
      <c r="A110" s="10"/>
      <c r="B110" s="10"/>
      <c r="C110" s="10"/>
      <c r="D110" s="10"/>
      <c r="E110" s="10"/>
      <c r="F110" s="321"/>
      <c r="G110" s="321"/>
      <c r="H110" s="321"/>
    </row>
    <row r="111" spans="1:8">
      <c r="A111" s="10"/>
      <c r="B111" s="10"/>
      <c r="C111" s="10"/>
      <c r="D111" s="10"/>
      <c r="E111" s="10"/>
      <c r="F111" s="321"/>
      <c r="G111" s="321"/>
      <c r="H111" s="321"/>
    </row>
    <row r="112" spans="1:8">
      <c r="A112" s="10"/>
      <c r="B112" s="10"/>
      <c r="C112" s="10"/>
      <c r="D112" s="10"/>
      <c r="E112" s="10"/>
      <c r="F112" s="321"/>
      <c r="G112" s="321"/>
      <c r="H112" s="321"/>
    </row>
    <row r="113" spans="1:8">
      <c r="A113" s="10"/>
      <c r="B113" s="10"/>
      <c r="C113" s="10"/>
      <c r="D113" s="10"/>
      <c r="E113" s="10"/>
      <c r="F113" s="321"/>
      <c r="G113" s="321"/>
      <c r="H113" s="321"/>
    </row>
    <row r="114" spans="1:8">
      <c r="A114" s="10"/>
      <c r="B114" s="10"/>
      <c r="C114" s="10"/>
      <c r="D114" s="10"/>
      <c r="E114" s="10"/>
    </row>
    <row r="115" spans="1:8">
      <c r="A115" s="10"/>
      <c r="B115" s="10"/>
      <c r="C115" s="10"/>
      <c r="D115" s="10"/>
      <c r="E115" s="10"/>
    </row>
    <row r="116" spans="1:8">
      <c r="A116" s="10"/>
      <c r="B116" s="10"/>
      <c r="C116" s="10"/>
      <c r="D116" s="10"/>
      <c r="E116" s="10"/>
    </row>
    <row r="117" spans="1:8">
      <c r="A117" s="10"/>
      <c r="B117" s="10"/>
      <c r="C117" s="10"/>
      <c r="D117" s="10"/>
      <c r="E117" s="10"/>
    </row>
    <row r="118" spans="1:8">
      <c r="A118" s="10"/>
      <c r="B118" s="10"/>
      <c r="C118" s="10"/>
      <c r="D118" s="10"/>
      <c r="E118" s="10"/>
    </row>
    <row r="119" spans="1:8">
      <c r="A119" s="10"/>
      <c r="B119" s="10"/>
      <c r="C119" s="10"/>
      <c r="D119" s="10"/>
      <c r="E119" s="10"/>
    </row>
    <row r="120" spans="1:8">
      <c r="A120" s="10"/>
      <c r="B120" s="10"/>
      <c r="C120" s="10"/>
      <c r="D120" s="10"/>
      <c r="E120" s="10"/>
    </row>
    <row r="121" spans="1:8">
      <c r="A121" s="10"/>
      <c r="B121" s="10"/>
      <c r="C121" s="10"/>
      <c r="D121" s="10"/>
      <c r="E121" s="10"/>
    </row>
    <row r="122" spans="1:8">
      <c r="A122" s="10"/>
      <c r="B122" s="10"/>
      <c r="C122" s="10"/>
      <c r="D122" s="10"/>
      <c r="E122" s="10"/>
    </row>
    <row r="123" spans="1:8">
      <c r="A123" s="10"/>
      <c r="B123" s="10"/>
      <c r="C123" s="10"/>
      <c r="D123" s="10"/>
      <c r="E123" s="10"/>
    </row>
    <row r="124" spans="1:8">
      <c r="A124" s="10"/>
      <c r="B124" s="10"/>
      <c r="C124" s="10"/>
      <c r="D124" s="10"/>
      <c r="E124" s="10"/>
    </row>
    <row r="125" spans="1:8">
      <c r="A125" s="10"/>
      <c r="B125" s="10"/>
      <c r="C125" s="10"/>
      <c r="D125" s="10"/>
      <c r="E125" s="10"/>
    </row>
    <row r="126" spans="1:8">
      <c r="A126" s="10"/>
      <c r="B126" s="10"/>
      <c r="C126" s="10"/>
      <c r="D126" s="10"/>
      <c r="E126" s="10"/>
    </row>
    <row r="127" spans="1:8">
      <c r="A127" s="10"/>
      <c r="B127" s="10"/>
      <c r="C127" s="10"/>
      <c r="D127" s="10"/>
      <c r="E127" s="10"/>
    </row>
    <row r="128" spans="1:8">
      <c r="A128" s="10"/>
      <c r="B128" s="10"/>
      <c r="C128" s="10"/>
      <c r="D128" s="10"/>
      <c r="E128" s="10"/>
    </row>
    <row r="129" spans="1:5">
      <c r="A129" s="10"/>
      <c r="B129" s="10"/>
      <c r="C129" s="10"/>
      <c r="D129" s="10"/>
      <c r="E129" s="10"/>
    </row>
    <row r="130" spans="1:5">
      <c r="A130" s="10"/>
      <c r="B130" s="10"/>
      <c r="C130" s="10"/>
      <c r="D130" s="10"/>
      <c r="E130" s="10"/>
    </row>
    <row r="131" spans="1:5">
      <c r="A131" s="10"/>
      <c r="B131" s="10"/>
      <c r="C131" s="10"/>
      <c r="D131" s="10"/>
      <c r="E131" s="10"/>
    </row>
    <row r="132" spans="1:5">
      <c r="A132" s="10"/>
      <c r="B132" s="10"/>
      <c r="C132" s="10"/>
      <c r="D132" s="10"/>
      <c r="E132" s="10"/>
    </row>
    <row r="133" spans="1:5">
      <c r="A133" s="10"/>
      <c r="B133" s="10"/>
      <c r="C133" s="10"/>
      <c r="D133" s="10"/>
      <c r="E133" s="10"/>
    </row>
    <row r="134" spans="1:5">
      <c r="A134" s="10"/>
      <c r="B134" s="10"/>
      <c r="C134" s="10"/>
      <c r="D134" s="10"/>
      <c r="E134" s="10"/>
    </row>
    <row r="135" spans="1:5">
      <c r="A135" s="10"/>
      <c r="B135" s="10"/>
      <c r="C135" s="10"/>
      <c r="D135" s="10"/>
      <c r="E135" s="10"/>
    </row>
    <row r="136" spans="1:5">
      <c r="A136" s="10"/>
      <c r="B136" s="10"/>
      <c r="C136" s="10"/>
      <c r="D136" s="10"/>
      <c r="E136" s="10"/>
    </row>
    <row r="137" spans="1:5">
      <c r="A137" s="10"/>
      <c r="B137" s="10"/>
      <c r="C137" s="10"/>
      <c r="D137" s="10"/>
      <c r="E137" s="10"/>
    </row>
    <row r="138" spans="1:5">
      <c r="A138" s="10"/>
      <c r="B138" s="10"/>
      <c r="C138" s="10"/>
      <c r="D138" s="10"/>
      <c r="E138" s="10"/>
    </row>
    <row r="139" spans="1:5">
      <c r="A139" s="10"/>
      <c r="B139" s="10"/>
      <c r="C139" s="10"/>
      <c r="D139" s="10"/>
      <c r="E139" s="10"/>
    </row>
    <row r="140" spans="1:5">
      <c r="A140" s="10"/>
      <c r="B140" s="10"/>
      <c r="C140" s="10"/>
      <c r="D140" s="10"/>
      <c r="E140" s="10"/>
    </row>
    <row r="141" spans="1:5">
      <c r="A141" s="10"/>
      <c r="B141" s="10"/>
      <c r="C141" s="10"/>
      <c r="D141" s="10"/>
      <c r="E141" s="10"/>
    </row>
    <row r="142" spans="1:5">
      <c r="A142" s="10"/>
      <c r="B142" s="10"/>
      <c r="C142" s="10"/>
      <c r="D142" s="10"/>
      <c r="E142" s="10"/>
    </row>
    <row r="143" spans="1:5">
      <c r="A143" s="10"/>
      <c r="B143" s="10"/>
      <c r="C143" s="10"/>
      <c r="D143" s="10"/>
      <c r="E143" s="10"/>
    </row>
    <row r="144" spans="1:5">
      <c r="A144" s="10"/>
      <c r="B144" s="10"/>
      <c r="C144" s="10"/>
      <c r="D144" s="10"/>
      <c r="E144" s="10"/>
    </row>
    <row r="145" spans="1:5">
      <c r="A145" s="10"/>
      <c r="B145" s="10"/>
      <c r="C145" s="10"/>
      <c r="D145" s="10"/>
      <c r="E145" s="10"/>
    </row>
    <row r="146" spans="1:5">
      <c r="A146" s="10"/>
      <c r="B146" s="10"/>
      <c r="C146" s="10"/>
      <c r="D146" s="10"/>
      <c r="E146" s="10"/>
    </row>
    <row r="147" spans="1:5">
      <c r="A147" s="10"/>
      <c r="B147" s="10"/>
      <c r="C147" s="10"/>
      <c r="D147" s="10"/>
      <c r="E147" s="10"/>
    </row>
    <row r="148" spans="1:5">
      <c r="A148" s="10"/>
      <c r="B148" s="10"/>
      <c r="C148" s="10"/>
      <c r="D148" s="10"/>
      <c r="E148" s="10"/>
    </row>
    <row r="149" spans="1:5">
      <c r="A149" s="10"/>
      <c r="B149" s="10"/>
      <c r="C149" s="10"/>
      <c r="D149" s="10"/>
      <c r="E149" s="10"/>
    </row>
    <row r="150" spans="1:5">
      <c r="A150" s="10"/>
      <c r="B150" s="10"/>
      <c r="C150" s="10"/>
      <c r="D150" s="10"/>
      <c r="E150" s="10"/>
    </row>
    <row r="151" spans="1:5">
      <c r="A151" s="10"/>
      <c r="B151" s="10"/>
      <c r="C151" s="10"/>
      <c r="D151" s="10"/>
      <c r="E151" s="10"/>
    </row>
    <row r="152" spans="1:5">
      <c r="A152" s="10"/>
      <c r="B152" s="10"/>
      <c r="C152" s="10"/>
      <c r="D152" s="10"/>
      <c r="E152" s="10"/>
    </row>
    <row r="153" spans="1:5">
      <c r="A153" s="10"/>
      <c r="B153" s="10"/>
      <c r="C153" s="10"/>
      <c r="D153" s="10"/>
      <c r="E153" s="10"/>
    </row>
    <row r="154" spans="1:5">
      <c r="A154" s="10"/>
      <c r="B154" s="10"/>
      <c r="C154" s="10"/>
      <c r="D154" s="10"/>
      <c r="E154" s="10"/>
    </row>
    <row r="155" spans="1:5">
      <c r="A155" s="10"/>
      <c r="B155" s="10"/>
      <c r="C155" s="10"/>
      <c r="D155" s="10"/>
      <c r="E155" s="10"/>
    </row>
    <row r="156" spans="1:5">
      <c r="A156" s="10"/>
      <c r="B156" s="10"/>
      <c r="C156" s="10"/>
      <c r="D156" s="10"/>
      <c r="E156" s="10"/>
    </row>
    <row r="157" spans="1:5">
      <c r="A157" s="10"/>
      <c r="B157" s="10"/>
      <c r="C157" s="10"/>
      <c r="D157" s="10"/>
      <c r="E157" s="10"/>
    </row>
    <row r="158" spans="1:5">
      <c r="A158" s="10"/>
      <c r="B158" s="10"/>
      <c r="C158" s="10"/>
      <c r="D158" s="10"/>
      <c r="E158" s="10"/>
    </row>
    <row r="159" spans="1:5">
      <c r="A159" s="10"/>
      <c r="B159" s="10"/>
      <c r="C159" s="10"/>
      <c r="D159" s="10"/>
      <c r="E159" s="10"/>
    </row>
    <row r="160" spans="1:5">
      <c r="A160" s="10"/>
      <c r="B160" s="10"/>
      <c r="C160" s="10"/>
      <c r="D160" s="10"/>
      <c r="E160" s="10"/>
    </row>
    <row r="161" spans="1:5">
      <c r="A161" s="10"/>
      <c r="B161" s="10"/>
      <c r="C161" s="10"/>
      <c r="D161" s="10"/>
      <c r="E161" s="10"/>
    </row>
    <row r="162" spans="1:5">
      <c r="A162" s="10"/>
      <c r="B162" s="10"/>
      <c r="C162" s="10"/>
      <c r="D162" s="10"/>
      <c r="E162" s="10"/>
    </row>
    <row r="163" spans="1:5">
      <c r="A163" s="10"/>
      <c r="B163" s="10"/>
      <c r="C163" s="10"/>
      <c r="D163" s="10"/>
      <c r="E163" s="10"/>
    </row>
    <row r="164" spans="1:5">
      <c r="A164" s="10"/>
      <c r="B164" s="10"/>
      <c r="C164" s="10"/>
      <c r="D164" s="10"/>
      <c r="E164" s="10"/>
    </row>
    <row r="165" spans="1:5">
      <c r="A165" s="10"/>
      <c r="B165" s="10"/>
      <c r="C165" s="10"/>
      <c r="D165" s="10"/>
      <c r="E165" s="10"/>
    </row>
    <row r="166" spans="1:5">
      <c r="A166" s="10"/>
      <c r="B166" s="10"/>
      <c r="C166" s="10"/>
      <c r="D166" s="10"/>
      <c r="E166" s="10"/>
    </row>
    <row r="167" spans="1:5">
      <c r="A167" s="10"/>
      <c r="B167" s="10"/>
      <c r="C167" s="10"/>
      <c r="D167" s="10"/>
      <c r="E167" s="10"/>
    </row>
    <row r="168" spans="1:5">
      <c r="A168" s="10"/>
      <c r="B168" s="10"/>
      <c r="C168" s="10"/>
      <c r="D168" s="10"/>
      <c r="E168" s="10"/>
    </row>
    <row r="169" spans="1:5">
      <c r="A169" s="10"/>
      <c r="B169" s="10"/>
      <c r="C169" s="10"/>
      <c r="D169" s="10"/>
      <c r="E169" s="10"/>
    </row>
    <row r="170" spans="1:5">
      <c r="A170" s="10"/>
      <c r="B170" s="10"/>
      <c r="C170" s="10"/>
      <c r="D170" s="10"/>
      <c r="E170" s="10"/>
    </row>
    <row r="171" spans="1:5">
      <c r="A171" s="10"/>
      <c r="B171" s="10"/>
      <c r="C171" s="10"/>
      <c r="D171" s="10"/>
      <c r="E171" s="10"/>
    </row>
    <row r="172" spans="1:5">
      <c r="A172" s="10"/>
      <c r="B172" s="10"/>
      <c r="C172" s="10"/>
      <c r="D172" s="10"/>
      <c r="E172" s="10"/>
    </row>
    <row r="173" spans="1:5">
      <c r="A173" s="10"/>
      <c r="B173" s="10"/>
      <c r="C173" s="10"/>
      <c r="D173" s="10"/>
      <c r="E173" s="10"/>
    </row>
    <row r="174" spans="1:5">
      <c r="A174" s="10"/>
      <c r="B174" s="10"/>
      <c r="C174" s="10"/>
      <c r="D174" s="10"/>
      <c r="E174" s="10"/>
    </row>
    <row r="175" spans="1:5">
      <c r="A175" s="10"/>
      <c r="B175" s="10"/>
      <c r="C175" s="10"/>
      <c r="D175" s="10"/>
      <c r="E175" s="10"/>
    </row>
    <row r="176" spans="1:5">
      <c r="A176" s="10"/>
      <c r="B176" s="10"/>
      <c r="C176" s="10"/>
      <c r="D176" s="10"/>
      <c r="E176" s="10"/>
    </row>
    <row r="177" spans="1:5">
      <c r="A177" s="10"/>
      <c r="B177" s="10"/>
      <c r="C177" s="10"/>
      <c r="D177" s="10"/>
      <c r="E177" s="10"/>
    </row>
    <row r="178" spans="1:5">
      <c r="A178" s="10"/>
      <c r="B178" s="10"/>
      <c r="C178" s="10"/>
      <c r="D178" s="10"/>
      <c r="E178" s="10"/>
    </row>
    <row r="179" spans="1:5">
      <c r="A179" s="10"/>
      <c r="B179" s="10"/>
      <c r="C179" s="10"/>
      <c r="D179" s="10"/>
      <c r="E179" s="10"/>
    </row>
    <row r="180" spans="1:5">
      <c r="A180" s="10"/>
      <c r="B180" s="10"/>
      <c r="C180" s="10"/>
      <c r="D180" s="10"/>
      <c r="E180" s="10"/>
    </row>
    <row r="181" spans="1:5">
      <c r="A181" s="10"/>
      <c r="B181" s="10"/>
      <c r="C181" s="10"/>
      <c r="D181" s="10"/>
      <c r="E181" s="10"/>
    </row>
    <row r="182" spans="1:5">
      <c r="A182" s="10"/>
      <c r="B182" s="10"/>
      <c r="C182" s="10"/>
      <c r="D182" s="10"/>
      <c r="E182" s="10"/>
    </row>
    <row r="183" spans="1:5">
      <c r="A183" s="10"/>
      <c r="B183" s="10"/>
      <c r="C183" s="10"/>
      <c r="D183" s="10"/>
      <c r="E183" s="10"/>
    </row>
    <row r="184" spans="1:5">
      <c r="A184" s="10"/>
      <c r="B184" s="10"/>
      <c r="C184" s="10"/>
      <c r="D184" s="10"/>
      <c r="E184" s="10"/>
    </row>
    <row r="185" spans="1:5">
      <c r="A185" s="10"/>
      <c r="B185" s="10"/>
      <c r="C185" s="10"/>
      <c r="D185" s="10"/>
      <c r="E185" s="10"/>
    </row>
    <row r="186" spans="1:5">
      <c r="A186" s="10"/>
      <c r="B186" s="10"/>
      <c r="C186" s="10"/>
      <c r="D186" s="10"/>
      <c r="E186" s="10"/>
    </row>
    <row r="187" spans="1:5">
      <c r="A187" s="10"/>
      <c r="B187" s="10"/>
      <c r="C187" s="10"/>
      <c r="D187" s="10"/>
      <c r="E187" s="10"/>
    </row>
    <row r="188" spans="1:5">
      <c r="A188" s="10"/>
      <c r="B188" s="10"/>
      <c r="C188" s="10"/>
      <c r="D188" s="10"/>
      <c r="E188" s="10"/>
    </row>
    <row r="189" spans="1:5">
      <c r="A189" s="10"/>
      <c r="B189" s="10"/>
      <c r="C189" s="10"/>
      <c r="D189" s="10"/>
      <c r="E189" s="10"/>
    </row>
    <row r="190" spans="1:5">
      <c r="A190" s="10"/>
      <c r="B190" s="10"/>
      <c r="C190" s="10"/>
      <c r="D190" s="10"/>
      <c r="E190" s="10"/>
    </row>
    <row r="191" spans="1:5">
      <c r="A191" s="10"/>
      <c r="B191" s="10"/>
      <c r="C191" s="10"/>
      <c r="D191" s="10"/>
      <c r="E191" s="10"/>
    </row>
    <row r="192" spans="1:5">
      <c r="A192" s="10"/>
      <c r="B192" s="10"/>
      <c r="C192" s="10"/>
      <c r="D192" s="10"/>
      <c r="E192" s="10"/>
    </row>
    <row r="193" spans="1:5">
      <c r="A193" s="10"/>
      <c r="B193" s="10"/>
      <c r="C193" s="10"/>
      <c r="D193" s="10"/>
      <c r="E193" s="10"/>
    </row>
    <row r="194" spans="1:5">
      <c r="A194" s="10"/>
      <c r="B194" s="10"/>
      <c r="C194" s="10"/>
      <c r="D194" s="10"/>
      <c r="E194" s="10"/>
    </row>
  </sheetData>
  <phoneticPr fontId="1" type="noConversion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E500"/>
  <sheetViews>
    <sheetView workbookViewId="0">
      <selection activeCell="B7" sqref="B7"/>
    </sheetView>
  </sheetViews>
  <sheetFormatPr defaultRowHeight="16.5"/>
  <cols>
    <col min="1" max="1" width="21.875" bestFit="1" customWidth="1"/>
    <col min="2" max="5" width="15.875" customWidth="1"/>
  </cols>
  <sheetData>
    <row r="1" spans="1:5" ht="52.5" customHeight="1" thickBot="1"/>
    <row r="2" spans="1:5" ht="29.25" customHeight="1" thickBot="1">
      <c r="A2" s="1169" t="s">
        <v>1152</v>
      </c>
      <c r="B2" s="1170"/>
      <c r="C2" s="1170"/>
      <c r="D2" s="1170"/>
      <c r="E2" s="1171"/>
    </row>
    <row r="3" spans="1:5" ht="39" customHeight="1" thickBot="1">
      <c r="A3" s="1172" t="s">
        <v>1447</v>
      </c>
      <c r="B3" s="1173"/>
      <c r="C3" s="1173"/>
      <c r="D3" s="1173"/>
      <c r="E3" s="1174"/>
    </row>
    <row r="4" spans="1:5" ht="33.75" thickBot="1">
      <c r="A4" s="310" t="s">
        <v>1151</v>
      </c>
      <c r="B4" s="311"/>
      <c r="C4" s="312" t="s">
        <v>1449</v>
      </c>
      <c r="D4" s="193"/>
      <c r="E4" s="313" t="s">
        <v>1448</v>
      </c>
    </row>
    <row r="5" spans="1:5">
      <c r="A5" s="192" t="s">
        <v>1445</v>
      </c>
      <c r="B5" s="192"/>
      <c r="C5" s="192" t="s">
        <v>1185</v>
      </c>
      <c r="D5" s="196"/>
      <c r="E5" s="196" t="s">
        <v>1446</v>
      </c>
    </row>
    <row r="6" spans="1:5" ht="12.75" customHeight="1">
      <c r="A6" s="191"/>
      <c r="B6" s="191"/>
      <c r="C6" s="191"/>
      <c r="D6" s="191"/>
      <c r="E6" s="191"/>
    </row>
    <row r="7" spans="1:5" ht="33">
      <c r="A7" s="190" t="s">
        <v>1150</v>
      </c>
      <c r="B7" s="190" t="s">
        <v>1149</v>
      </c>
      <c r="C7" s="309" t="s">
        <v>1439</v>
      </c>
      <c r="D7" s="309" t="s">
        <v>1440</v>
      </c>
      <c r="E7" s="309" t="s">
        <v>2202</v>
      </c>
    </row>
    <row r="8" spans="1:5" s="188" customFormat="1">
      <c r="A8" s="189"/>
      <c r="B8" s="189"/>
      <c r="C8" s="678"/>
      <c r="D8" s="678"/>
      <c r="E8" s="678"/>
    </row>
    <row r="9" spans="1:5">
      <c r="A9" s="195"/>
      <c r="B9" s="194"/>
      <c r="C9" s="679"/>
      <c r="D9" s="679"/>
      <c r="E9" s="679"/>
    </row>
    <row r="10" spans="1:5">
      <c r="A10" s="194"/>
      <c r="B10" s="189"/>
      <c r="C10" s="680"/>
      <c r="D10" s="680"/>
      <c r="E10" s="680"/>
    </row>
    <row r="11" spans="1:5">
      <c r="A11" s="194"/>
      <c r="B11" s="194"/>
      <c r="C11" s="679"/>
      <c r="D11" s="679"/>
      <c r="E11" s="679"/>
    </row>
    <row r="12" spans="1:5">
      <c r="A12" s="194"/>
      <c r="B12" s="189"/>
      <c r="C12" s="679"/>
      <c r="D12" s="679"/>
      <c r="E12" s="679"/>
    </row>
    <row r="13" spans="1:5">
      <c r="A13" s="194"/>
      <c r="B13" s="194"/>
      <c r="C13" s="679"/>
      <c r="D13" s="679"/>
      <c r="E13" s="679"/>
    </row>
    <row r="14" spans="1:5">
      <c r="A14" s="194"/>
      <c r="B14" s="189"/>
      <c r="C14" s="679"/>
      <c r="D14" s="679"/>
      <c r="E14" s="679"/>
    </row>
    <row r="15" spans="1:5">
      <c r="A15" s="194"/>
      <c r="B15" s="194"/>
      <c r="C15" s="679"/>
      <c r="D15" s="679"/>
      <c r="E15" s="679"/>
    </row>
    <row r="16" spans="1:5">
      <c r="A16" s="194"/>
      <c r="B16" s="189"/>
      <c r="C16" s="679"/>
      <c r="D16" s="679"/>
      <c r="E16" s="679"/>
    </row>
    <row r="17" spans="1:5">
      <c r="A17" s="194"/>
      <c r="B17" s="194"/>
      <c r="C17" s="679"/>
      <c r="D17" s="679"/>
      <c r="E17" s="679"/>
    </row>
    <row r="18" spans="1:5">
      <c r="A18" s="194"/>
      <c r="B18" s="189"/>
      <c r="C18" s="679"/>
      <c r="D18" s="679"/>
      <c r="E18" s="679"/>
    </row>
    <row r="19" spans="1:5">
      <c r="A19" s="194"/>
      <c r="B19" s="194"/>
      <c r="C19" s="679"/>
      <c r="D19" s="679"/>
      <c r="E19" s="679"/>
    </row>
    <row r="20" spans="1:5">
      <c r="A20" s="194"/>
      <c r="B20" s="189"/>
      <c r="C20" s="679"/>
      <c r="D20" s="679"/>
      <c r="E20" s="679"/>
    </row>
    <row r="21" spans="1:5">
      <c r="A21" s="194"/>
      <c r="B21" s="194"/>
      <c r="C21" s="679"/>
      <c r="D21" s="679"/>
      <c r="E21" s="679"/>
    </row>
    <row r="22" spans="1:5">
      <c r="A22" s="194"/>
      <c r="B22" s="189"/>
      <c r="C22" s="679"/>
      <c r="D22" s="679"/>
      <c r="E22" s="679"/>
    </row>
    <row r="23" spans="1:5">
      <c r="A23" s="194"/>
      <c r="B23" s="194"/>
      <c r="C23" s="679"/>
      <c r="D23" s="679"/>
      <c r="E23" s="679"/>
    </row>
    <row r="24" spans="1:5">
      <c r="A24" s="194"/>
      <c r="B24" s="189"/>
      <c r="C24" s="679"/>
      <c r="D24" s="679"/>
      <c r="E24" s="679"/>
    </row>
    <row r="25" spans="1:5">
      <c r="A25" s="194"/>
      <c r="B25" s="194"/>
      <c r="C25" s="679"/>
      <c r="D25" s="679"/>
      <c r="E25" s="679"/>
    </row>
    <row r="26" spans="1:5">
      <c r="A26" s="194"/>
      <c r="B26" s="189"/>
      <c r="C26" s="679"/>
      <c r="D26" s="679"/>
      <c r="E26" s="679"/>
    </row>
    <row r="27" spans="1:5">
      <c r="A27" s="194"/>
      <c r="B27" s="194"/>
      <c r="C27" s="679"/>
      <c r="D27" s="679"/>
      <c r="E27" s="679"/>
    </row>
    <row r="28" spans="1:5">
      <c r="A28" s="194"/>
      <c r="B28" s="189"/>
      <c r="C28" s="679"/>
      <c r="D28" s="679"/>
      <c r="E28" s="679"/>
    </row>
    <row r="29" spans="1:5">
      <c r="A29" s="194"/>
      <c r="B29" s="194"/>
      <c r="C29" s="679"/>
      <c r="D29" s="679"/>
      <c r="E29" s="679"/>
    </row>
    <row r="30" spans="1:5">
      <c r="A30" s="194"/>
      <c r="B30" s="189"/>
      <c r="C30" s="679"/>
      <c r="D30" s="679"/>
      <c r="E30" s="679"/>
    </row>
    <row r="31" spans="1:5">
      <c r="A31" s="194"/>
      <c r="B31" s="194"/>
      <c r="C31" s="679"/>
      <c r="D31" s="679"/>
      <c r="E31" s="679"/>
    </row>
    <row r="32" spans="1:5">
      <c r="A32" s="194"/>
      <c r="B32" s="189"/>
      <c r="C32" s="679"/>
      <c r="D32" s="679"/>
      <c r="E32" s="679"/>
    </row>
    <row r="33" spans="1:5">
      <c r="A33" s="194"/>
      <c r="B33" s="194"/>
      <c r="C33" s="679"/>
      <c r="D33" s="679"/>
      <c r="E33" s="679"/>
    </row>
    <row r="34" spans="1:5">
      <c r="A34" s="194"/>
      <c r="B34" s="189"/>
      <c r="C34" s="679"/>
      <c r="D34" s="679"/>
      <c r="E34" s="679"/>
    </row>
    <row r="35" spans="1:5">
      <c r="A35" s="194"/>
      <c r="B35" s="194"/>
      <c r="C35" s="679"/>
      <c r="D35" s="679"/>
      <c r="E35" s="679"/>
    </row>
    <row r="36" spans="1:5">
      <c r="A36" s="194"/>
      <c r="B36" s="189"/>
      <c r="C36" s="679"/>
      <c r="D36" s="679"/>
      <c r="E36" s="679"/>
    </row>
    <row r="37" spans="1:5">
      <c r="A37" s="10"/>
      <c r="B37" s="194"/>
      <c r="C37" s="10"/>
      <c r="D37" s="10"/>
      <c r="E37" s="10"/>
    </row>
    <row r="38" spans="1:5">
      <c r="A38" s="10"/>
      <c r="B38" s="189"/>
      <c r="C38" s="10"/>
      <c r="D38" s="10"/>
      <c r="E38" s="10"/>
    </row>
    <row r="39" spans="1:5">
      <c r="A39" s="10"/>
      <c r="B39" s="194"/>
      <c r="C39" s="10"/>
      <c r="D39" s="10"/>
      <c r="E39" s="10"/>
    </row>
    <row r="40" spans="1:5">
      <c r="A40" s="10"/>
      <c r="B40" s="189"/>
      <c r="C40" s="10"/>
      <c r="D40" s="10"/>
      <c r="E40" s="10"/>
    </row>
    <row r="41" spans="1:5">
      <c r="A41" s="10"/>
      <c r="B41" s="194"/>
      <c r="C41" s="10"/>
      <c r="D41" s="10"/>
      <c r="E41" s="10"/>
    </row>
    <row r="42" spans="1:5">
      <c r="A42" s="10"/>
      <c r="B42" s="189"/>
      <c r="C42" s="10"/>
      <c r="D42" s="10"/>
      <c r="E42" s="10"/>
    </row>
    <row r="43" spans="1:5">
      <c r="A43" s="10"/>
      <c r="B43" s="194"/>
      <c r="C43" s="10"/>
      <c r="D43" s="10"/>
      <c r="E43" s="10"/>
    </row>
    <row r="44" spans="1:5">
      <c r="A44" s="10"/>
      <c r="B44" s="189"/>
      <c r="C44" s="10"/>
      <c r="D44" s="10"/>
      <c r="E44" s="10"/>
    </row>
    <row r="45" spans="1:5">
      <c r="A45" s="10"/>
      <c r="B45" s="194"/>
      <c r="C45" s="10"/>
      <c r="D45" s="10"/>
      <c r="E45" s="10"/>
    </row>
    <row r="46" spans="1:5">
      <c r="A46" s="10"/>
      <c r="B46" s="189"/>
      <c r="C46" s="10"/>
      <c r="D46" s="10"/>
      <c r="E46" s="10"/>
    </row>
    <row r="47" spans="1:5">
      <c r="A47" s="10"/>
      <c r="B47" s="194"/>
      <c r="C47" s="10"/>
      <c r="D47" s="10"/>
      <c r="E47" s="10"/>
    </row>
    <row r="48" spans="1:5">
      <c r="A48" s="10"/>
      <c r="B48" s="189"/>
      <c r="C48" s="10"/>
      <c r="D48" s="10"/>
      <c r="E48" s="10"/>
    </row>
    <row r="49" spans="1:5">
      <c r="A49" s="10"/>
      <c r="B49" s="194"/>
      <c r="C49" s="10"/>
      <c r="D49" s="10"/>
      <c r="E49" s="10"/>
    </row>
    <row r="50" spans="1:5">
      <c r="A50" s="10"/>
      <c r="B50" s="189"/>
      <c r="C50" s="10"/>
      <c r="D50" s="10"/>
      <c r="E50" s="10"/>
    </row>
    <row r="51" spans="1:5">
      <c r="A51" s="10"/>
      <c r="B51" s="194"/>
      <c r="C51" s="10"/>
      <c r="D51" s="10"/>
      <c r="E51" s="10"/>
    </row>
    <row r="52" spans="1:5">
      <c r="A52" s="10"/>
      <c r="B52" s="189"/>
      <c r="C52" s="10"/>
      <c r="D52" s="10"/>
      <c r="E52" s="10"/>
    </row>
    <row r="53" spans="1:5">
      <c r="A53" s="10"/>
      <c r="B53" s="194"/>
      <c r="C53" s="10"/>
      <c r="D53" s="10"/>
      <c r="E53" s="10"/>
    </row>
    <row r="54" spans="1:5">
      <c r="A54" s="10"/>
      <c r="B54" s="189"/>
      <c r="C54" s="10"/>
      <c r="D54" s="10"/>
      <c r="E54" s="10"/>
    </row>
    <row r="55" spans="1:5">
      <c r="A55" s="10"/>
      <c r="B55" s="194"/>
      <c r="C55" s="10"/>
      <c r="D55" s="10"/>
      <c r="E55" s="10"/>
    </row>
    <row r="56" spans="1:5">
      <c r="A56" s="10"/>
      <c r="B56" s="189"/>
      <c r="C56" s="10"/>
      <c r="D56" s="10"/>
      <c r="E56" s="10"/>
    </row>
    <row r="57" spans="1:5">
      <c r="A57" s="10"/>
      <c r="B57" s="194"/>
      <c r="C57" s="10"/>
      <c r="D57" s="10"/>
      <c r="E57" s="10"/>
    </row>
    <row r="58" spans="1:5">
      <c r="A58" s="10"/>
      <c r="B58" s="189"/>
      <c r="C58" s="10"/>
      <c r="D58" s="10"/>
      <c r="E58" s="10"/>
    </row>
    <row r="59" spans="1:5">
      <c r="A59" s="10"/>
      <c r="B59" s="194"/>
      <c r="C59" s="10"/>
      <c r="D59" s="10"/>
      <c r="E59" s="10"/>
    </row>
    <row r="60" spans="1:5">
      <c r="A60" s="10"/>
      <c r="B60" s="189"/>
      <c r="C60" s="10"/>
      <c r="D60" s="10"/>
      <c r="E60" s="10"/>
    </row>
    <row r="61" spans="1:5">
      <c r="A61" s="10"/>
      <c r="B61" s="194"/>
      <c r="C61" s="10"/>
      <c r="D61" s="10"/>
      <c r="E61" s="10"/>
    </row>
    <row r="62" spans="1:5">
      <c r="A62" s="10"/>
      <c r="B62" s="189"/>
      <c r="C62" s="10"/>
      <c r="D62" s="10"/>
      <c r="E62" s="10"/>
    </row>
    <row r="63" spans="1:5">
      <c r="A63" s="10"/>
      <c r="B63" s="194"/>
      <c r="C63" s="10"/>
      <c r="D63" s="10"/>
      <c r="E63" s="10"/>
    </row>
    <row r="64" spans="1:5">
      <c r="A64" s="10"/>
      <c r="B64" s="189"/>
      <c r="C64" s="10"/>
      <c r="D64" s="10"/>
      <c r="E64" s="10"/>
    </row>
    <row r="65" spans="1:5">
      <c r="A65" s="10"/>
      <c r="B65" s="194"/>
      <c r="C65" s="10"/>
      <c r="D65" s="10"/>
      <c r="E65" s="10"/>
    </row>
    <row r="66" spans="1:5">
      <c r="A66" s="10"/>
      <c r="B66" s="189"/>
      <c r="C66" s="10"/>
      <c r="D66" s="10"/>
      <c r="E66" s="10"/>
    </row>
    <row r="67" spans="1:5">
      <c r="A67" s="10"/>
      <c r="B67" s="194"/>
      <c r="C67" s="10"/>
      <c r="D67" s="10"/>
      <c r="E67" s="10"/>
    </row>
    <row r="68" spans="1:5">
      <c r="A68" s="10"/>
      <c r="B68" s="189"/>
      <c r="C68" s="10"/>
      <c r="D68" s="10"/>
      <c r="E68" s="10"/>
    </row>
    <row r="69" spans="1:5">
      <c r="A69" s="10"/>
      <c r="B69" s="194"/>
      <c r="C69" s="10"/>
      <c r="D69" s="10"/>
      <c r="E69" s="10"/>
    </row>
    <row r="70" spans="1:5">
      <c r="A70" s="10"/>
      <c r="B70" s="189"/>
      <c r="C70" s="10"/>
      <c r="D70" s="10"/>
      <c r="E70" s="10"/>
    </row>
    <row r="71" spans="1:5">
      <c r="A71" s="10"/>
      <c r="B71" s="194"/>
      <c r="C71" s="10"/>
      <c r="D71" s="10"/>
      <c r="E71" s="10"/>
    </row>
    <row r="72" spans="1:5">
      <c r="A72" s="10"/>
      <c r="B72" s="189"/>
      <c r="C72" s="10"/>
      <c r="D72" s="10"/>
      <c r="E72" s="10"/>
    </row>
    <row r="73" spans="1:5">
      <c r="A73" s="10"/>
      <c r="B73" s="194"/>
      <c r="C73" s="10"/>
      <c r="D73" s="10"/>
      <c r="E73" s="10"/>
    </row>
    <row r="74" spans="1:5">
      <c r="A74" s="10"/>
      <c r="B74" s="189"/>
      <c r="C74" s="10"/>
      <c r="D74" s="10"/>
      <c r="E74" s="10"/>
    </row>
    <row r="75" spans="1:5">
      <c r="A75" s="10"/>
      <c r="B75" s="194"/>
      <c r="C75" s="10"/>
      <c r="D75" s="10"/>
      <c r="E75" s="10"/>
    </row>
    <row r="76" spans="1:5">
      <c r="A76" s="10"/>
      <c r="B76" s="189"/>
      <c r="C76" s="10"/>
      <c r="D76" s="10"/>
      <c r="E76" s="10"/>
    </row>
    <row r="77" spans="1:5">
      <c r="A77" s="10"/>
      <c r="B77" s="194"/>
      <c r="C77" s="10"/>
      <c r="D77" s="10"/>
      <c r="E77" s="10"/>
    </row>
    <row r="78" spans="1:5">
      <c r="A78" s="10"/>
      <c r="B78" s="189"/>
      <c r="C78" s="10"/>
      <c r="D78" s="10"/>
      <c r="E78" s="10"/>
    </row>
    <row r="79" spans="1:5">
      <c r="A79" s="10"/>
      <c r="B79" s="194"/>
      <c r="C79" s="10"/>
      <c r="D79" s="10"/>
      <c r="E79" s="10"/>
    </row>
    <row r="80" spans="1:5">
      <c r="A80" s="10"/>
      <c r="B80" s="189"/>
      <c r="C80" s="10"/>
      <c r="D80" s="10"/>
      <c r="E80" s="10"/>
    </row>
    <row r="81" spans="1:5">
      <c r="A81" s="10"/>
      <c r="B81" s="194"/>
      <c r="C81" s="10"/>
      <c r="D81" s="10"/>
      <c r="E81" s="10"/>
    </row>
    <row r="82" spans="1:5">
      <c r="A82" s="10"/>
      <c r="B82" s="189"/>
      <c r="C82" s="10"/>
      <c r="D82" s="10"/>
      <c r="E82" s="10"/>
    </row>
    <row r="83" spans="1:5">
      <c r="A83" s="10"/>
      <c r="B83" s="194"/>
      <c r="C83" s="10"/>
      <c r="D83" s="10"/>
      <c r="E83" s="10"/>
    </row>
    <row r="84" spans="1:5">
      <c r="A84" s="10"/>
      <c r="B84" s="189"/>
      <c r="C84" s="10"/>
      <c r="D84" s="10"/>
      <c r="E84" s="10"/>
    </row>
    <row r="85" spans="1:5">
      <c r="A85" s="10"/>
      <c r="B85" s="194"/>
      <c r="C85" s="10"/>
      <c r="D85" s="10"/>
      <c r="E85" s="10"/>
    </row>
    <row r="86" spans="1:5">
      <c r="A86" s="10"/>
      <c r="B86" s="189"/>
      <c r="C86" s="10"/>
      <c r="D86" s="10"/>
      <c r="E86" s="10"/>
    </row>
    <row r="87" spans="1:5">
      <c r="A87" s="10"/>
      <c r="B87" s="194"/>
      <c r="C87" s="10"/>
      <c r="D87" s="10"/>
      <c r="E87" s="10"/>
    </row>
    <row r="88" spans="1:5">
      <c r="A88" s="10"/>
      <c r="B88" s="189"/>
      <c r="C88" s="10"/>
      <c r="D88" s="10"/>
      <c r="E88" s="10"/>
    </row>
    <row r="89" spans="1:5">
      <c r="A89" s="10"/>
      <c r="B89" s="194"/>
      <c r="C89" s="10"/>
      <c r="D89" s="10"/>
      <c r="E89" s="10"/>
    </row>
    <row r="90" spans="1:5">
      <c r="A90" s="10"/>
      <c r="B90" s="189"/>
      <c r="C90" s="10"/>
      <c r="D90" s="10"/>
      <c r="E90" s="10"/>
    </row>
    <row r="91" spans="1:5">
      <c r="A91" s="10"/>
      <c r="B91" s="194"/>
      <c r="C91" s="10"/>
      <c r="D91" s="10"/>
      <c r="E91" s="10"/>
    </row>
    <row r="92" spans="1:5">
      <c r="A92" s="10"/>
      <c r="B92" s="189"/>
      <c r="C92" s="10"/>
      <c r="D92" s="10"/>
      <c r="E92" s="10"/>
    </row>
    <row r="93" spans="1:5">
      <c r="A93" s="10"/>
      <c r="B93" s="194"/>
      <c r="C93" s="10"/>
      <c r="D93" s="10"/>
      <c r="E93" s="10"/>
    </row>
    <row r="94" spans="1:5">
      <c r="A94" s="10"/>
      <c r="B94" s="189"/>
      <c r="C94" s="10"/>
      <c r="D94" s="10"/>
      <c r="E94" s="10"/>
    </row>
    <row r="95" spans="1:5">
      <c r="A95" s="10"/>
      <c r="B95" s="194"/>
      <c r="C95" s="10"/>
      <c r="D95" s="10"/>
      <c r="E95" s="10"/>
    </row>
    <row r="96" spans="1:5">
      <c r="A96" s="10"/>
      <c r="B96" s="189"/>
      <c r="C96" s="10"/>
      <c r="D96" s="10"/>
      <c r="E96" s="10"/>
    </row>
    <row r="97" spans="1:5">
      <c r="A97" s="10"/>
      <c r="B97" s="194"/>
      <c r="C97" s="10"/>
      <c r="D97" s="10"/>
      <c r="E97" s="10"/>
    </row>
    <row r="98" spans="1:5">
      <c r="A98" s="10"/>
      <c r="B98" s="189"/>
      <c r="C98" s="10"/>
      <c r="D98" s="10"/>
      <c r="E98" s="10"/>
    </row>
    <row r="99" spans="1:5">
      <c r="A99" s="10"/>
      <c r="B99" s="194"/>
      <c r="C99" s="10"/>
      <c r="D99" s="10"/>
      <c r="E99" s="10"/>
    </row>
    <row r="100" spans="1:5">
      <c r="A100" s="10"/>
      <c r="B100" s="189"/>
      <c r="C100" s="10"/>
      <c r="D100" s="10"/>
      <c r="E100" s="10"/>
    </row>
    <row r="101" spans="1:5">
      <c r="A101" s="10"/>
      <c r="B101" s="194"/>
      <c r="C101" s="10"/>
      <c r="D101" s="10"/>
      <c r="E101" s="10"/>
    </row>
    <row r="102" spans="1:5">
      <c r="A102" s="10"/>
      <c r="B102" s="189"/>
      <c r="C102" s="10"/>
      <c r="D102" s="10"/>
      <c r="E102" s="10"/>
    </row>
    <row r="103" spans="1:5">
      <c r="A103" s="10"/>
      <c r="B103" s="194"/>
      <c r="C103" s="10"/>
      <c r="D103" s="10"/>
      <c r="E103" s="10"/>
    </row>
    <row r="104" spans="1:5">
      <c r="A104" s="10"/>
      <c r="B104" s="189"/>
      <c r="C104" s="10"/>
      <c r="D104" s="10"/>
      <c r="E104" s="10"/>
    </row>
    <row r="105" spans="1:5">
      <c r="A105" s="10"/>
      <c r="B105" s="194"/>
      <c r="C105" s="10"/>
      <c r="D105" s="10"/>
      <c r="E105" s="10"/>
    </row>
    <row r="106" spans="1:5">
      <c r="A106" s="10"/>
      <c r="B106" s="189"/>
      <c r="C106" s="10"/>
      <c r="D106" s="10"/>
      <c r="E106" s="10"/>
    </row>
    <row r="107" spans="1:5">
      <c r="A107" s="10"/>
      <c r="B107" s="194"/>
      <c r="C107" s="10"/>
      <c r="D107" s="10"/>
      <c r="E107" s="10"/>
    </row>
    <row r="108" spans="1:5">
      <c r="A108" s="10"/>
      <c r="B108" s="189"/>
      <c r="C108" s="10"/>
      <c r="D108" s="10"/>
      <c r="E108" s="10"/>
    </row>
    <row r="109" spans="1:5">
      <c r="A109" s="10"/>
      <c r="B109" s="194"/>
      <c r="C109" s="10"/>
      <c r="D109" s="10"/>
      <c r="E109" s="10"/>
    </row>
    <row r="110" spans="1:5">
      <c r="A110" s="10"/>
      <c r="B110" s="189"/>
      <c r="C110" s="10"/>
      <c r="D110" s="10"/>
      <c r="E110" s="10"/>
    </row>
    <row r="111" spans="1:5">
      <c r="A111" s="10"/>
      <c r="B111" s="194"/>
      <c r="C111" s="10"/>
      <c r="D111" s="10"/>
      <c r="E111" s="10"/>
    </row>
    <row r="112" spans="1:5">
      <c r="A112" s="10"/>
      <c r="B112" s="189"/>
      <c r="C112" s="10"/>
      <c r="D112" s="10"/>
      <c r="E112" s="10"/>
    </row>
    <row r="113" spans="1:5">
      <c r="A113" s="10"/>
      <c r="B113" s="194"/>
      <c r="C113" s="10"/>
      <c r="D113" s="10"/>
      <c r="E113" s="10"/>
    </row>
    <row r="114" spans="1:5">
      <c r="A114" s="10"/>
      <c r="B114" s="189"/>
      <c r="C114" s="10"/>
      <c r="D114" s="10"/>
      <c r="E114" s="10"/>
    </row>
    <row r="115" spans="1:5">
      <c r="A115" s="10"/>
      <c r="B115" s="194"/>
      <c r="C115" s="10"/>
      <c r="D115" s="10"/>
      <c r="E115" s="10"/>
    </row>
    <row r="116" spans="1:5">
      <c r="A116" s="10"/>
      <c r="B116" s="189"/>
      <c r="C116" s="10"/>
      <c r="D116" s="10"/>
      <c r="E116" s="10"/>
    </row>
    <row r="117" spans="1:5">
      <c r="A117" s="10"/>
      <c r="B117" s="194"/>
      <c r="C117" s="10"/>
      <c r="D117" s="10"/>
      <c r="E117" s="10"/>
    </row>
    <row r="118" spans="1:5">
      <c r="A118" s="10"/>
      <c r="B118" s="189"/>
      <c r="C118" s="10"/>
      <c r="D118" s="10"/>
      <c r="E118" s="10"/>
    </row>
    <row r="119" spans="1:5">
      <c r="A119" s="10"/>
      <c r="B119" s="194"/>
      <c r="C119" s="10"/>
      <c r="D119" s="10"/>
      <c r="E119" s="10"/>
    </row>
    <row r="120" spans="1:5">
      <c r="A120" s="10"/>
      <c r="B120" s="189"/>
      <c r="C120" s="10"/>
      <c r="D120" s="10"/>
      <c r="E120" s="10"/>
    </row>
    <row r="121" spans="1:5">
      <c r="A121" s="10"/>
      <c r="B121" s="194"/>
      <c r="C121" s="10"/>
      <c r="D121" s="10"/>
      <c r="E121" s="10"/>
    </row>
    <row r="122" spans="1:5">
      <c r="A122" s="10"/>
      <c r="B122" s="189"/>
      <c r="C122" s="10"/>
      <c r="D122" s="10"/>
      <c r="E122" s="10"/>
    </row>
    <row r="123" spans="1:5">
      <c r="A123" s="10"/>
      <c r="B123" s="194"/>
      <c r="C123" s="10"/>
      <c r="D123" s="10"/>
      <c r="E123" s="10"/>
    </row>
    <row r="124" spans="1:5">
      <c r="A124" s="10"/>
      <c r="B124" s="189"/>
      <c r="C124" s="10"/>
      <c r="D124" s="10"/>
      <c r="E124" s="10"/>
    </row>
    <row r="125" spans="1:5">
      <c r="A125" s="10"/>
      <c r="B125" s="194"/>
      <c r="C125" s="10"/>
      <c r="D125" s="10"/>
      <c r="E125" s="10"/>
    </row>
    <row r="126" spans="1:5">
      <c r="A126" s="10"/>
      <c r="B126" s="189"/>
      <c r="C126" s="10"/>
      <c r="D126" s="10"/>
      <c r="E126" s="10"/>
    </row>
    <row r="127" spans="1:5">
      <c r="A127" s="10"/>
      <c r="B127" s="194"/>
      <c r="C127" s="10"/>
      <c r="D127" s="10"/>
      <c r="E127" s="10"/>
    </row>
    <row r="128" spans="1:5">
      <c r="A128" s="10"/>
      <c r="B128" s="189"/>
      <c r="C128" s="10"/>
      <c r="D128" s="10"/>
      <c r="E128" s="10"/>
    </row>
    <row r="129" spans="1:5">
      <c r="A129" s="10"/>
      <c r="B129" s="194"/>
      <c r="C129" s="10"/>
      <c r="D129" s="10"/>
      <c r="E129" s="10"/>
    </row>
    <row r="130" spans="1:5">
      <c r="A130" s="10"/>
      <c r="B130" s="189"/>
      <c r="C130" s="10"/>
      <c r="D130" s="10"/>
      <c r="E130" s="10"/>
    </row>
    <row r="131" spans="1:5">
      <c r="A131" s="10"/>
      <c r="B131" s="194"/>
      <c r="C131" s="10"/>
      <c r="D131" s="10"/>
      <c r="E131" s="10"/>
    </row>
    <row r="132" spans="1:5">
      <c r="A132" s="10"/>
      <c r="B132" s="189"/>
      <c r="C132" s="10"/>
      <c r="D132" s="10"/>
      <c r="E132" s="10"/>
    </row>
    <row r="133" spans="1:5">
      <c r="A133" s="10"/>
      <c r="B133" s="194"/>
      <c r="C133" s="10"/>
      <c r="D133" s="10"/>
      <c r="E133" s="10"/>
    </row>
    <row r="134" spans="1:5">
      <c r="A134" s="10"/>
      <c r="B134" s="189"/>
      <c r="C134" s="10"/>
      <c r="D134" s="10"/>
      <c r="E134" s="10"/>
    </row>
    <row r="135" spans="1:5">
      <c r="A135" s="10"/>
      <c r="B135" s="194"/>
      <c r="C135" s="10"/>
      <c r="D135" s="10"/>
      <c r="E135" s="10"/>
    </row>
    <row r="136" spans="1:5">
      <c r="A136" s="10"/>
      <c r="B136" s="189"/>
      <c r="C136" s="10"/>
      <c r="D136" s="10"/>
      <c r="E136" s="10"/>
    </row>
    <row r="137" spans="1:5">
      <c r="A137" s="10"/>
      <c r="B137" s="194"/>
      <c r="C137" s="10"/>
      <c r="D137" s="10"/>
      <c r="E137" s="10"/>
    </row>
    <row r="138" spans="1:5">
      <c r="A138" s="10"/>
      <c r="B138" s="189"/>
      <c r="C138" s="10"/>
      <c r="D138" s="10"/>
      <c r="E138" s="10"/>
    </row>
    <row r="139" spans="1:5">
      <c r="A139" s="10"/>
      <c r="B139" s="194"/>
      <c r="C139" s="10"/>
      <c r="D139" s="10"/>
      <c r="E139" s="10"/>
    </row>
    <row r="140" spans="1:5">
      <c r="A140" s="10"/>
      <c r="B140" s="189"/>
      <c r="C140" s="10"/>
      <c r="D140" s="10"/>
      <c r="E140" s="10"/>
    </row>
    <row r="141" spans="1:5">
      <c r="A141" s="10"/>
      <c r="B141" s="194"/>
      <c r="C141" s="10"/>
      <c r="D141" s="10"/>
      <c r="E141" s="10"/>
    </row>
    <row r="142" spans="1:5">
      <c r="A142" s="10"/>
      <c r="B142" s="189"/>
      <c r="C142" s="10"/>
      <c r="D142" s="10"/>
      <c r="E142" s="10"/>
    </row>
    <row r="143" spans="1:5">
      <c r="A143" s="10"/>
      <c r="B143" s="194"/>
      <c r="C143" s="10"/>
      <c r="D143" s="10"/>
      <c r="E143" s="10"/>
    </row>
    <row r="144" spans="1:5">
      <c r="A144" s="10"/>
      <c r="B144" s="189"/>
      <c r="C144" s="10"/>
      <c r="D144" s="10"/>
      <c r="E144" s="10"/>
    </row>
    <row r="145" spans="1:5">
      <c r="A145" s="10"/>
      <c r="B145" s="194"/>
      <c r="C145" s="10"/>
      <c r="D145" s="10"/>
      <c r="E145" s="10"/>
    </row>
    <row r="146" spans="1:5">
      <c r="A146" s="10"/>
      <c r="B146" s="189"/>
      <c r="C146" s="10"/>
      <c r="D146" s="10"/>
      <c r="E146" s="10"/>
    </row>
    <row r="147" spans="1:5">
      <c r="A147" s="10"/>
      <c r="B147" s="194"/>
      <c r="C147" s="10"/>
      <c r="D147" s="10"/>
      <c r="E147" s="10"/>
    </row>
    <row r="148" spans="1:5">
      <c r="A148" s="10"/>
      <c r="B148" s="189"/>
      <c r="C148" s="10"/>
      <c r="D148" s="10"/>
      <c r="E148" s="10"/>
    </row>
    <row r="149" spans="1:5">
      <c r="A149" s="10"/>
      <c r="B149" s="194"/>
      <c r="C149" s="10"/>
      <c r="D149" s="10"/>
      <c r="E149" s="10"/>
    </row>
    <row r="150" spans="1:5">
      <c r="A150" s="10"/>
      <c r="B150" s="189"/>
      <c r="C150" s="10"/>
      <c r="D150" s="10"/>
      <c r="E150" s="10"/>
    </row>
    <row r="151" spans="1:5">
      <c r="A151" s="10"/>
      <c r="B151" s="194"/>
      <c r="C151" s="10"/>
      <c r="D151" s="10"/>
      <c r="E151" s="10"/>
    </row>
    <row r="152" spans="1:5">
      <c r="A152" s="10"/>
      <c r="B152" s="189"/>
      <c r="C152" s="10"/>
      <c r="D152" s="10"/>
      <c r="E152" s="10"/>
    </row>
    <row r="153" spans="1:5">
      <c r="A153" s="10"/>
      <c r="B153" s="194"/>
      <c r="C153" s="10"/>
      <c r="D153" s="10"/>
      <c r="E153" s="10"/>
    </row>
    <row r="154" spans="1:5">
      <c r="A154" s="10"/>
      <c r="B154" s="189"/>
      <c r="C154" s="10"/>
      <c r="D154" s="10"/>
      <c r="E154" s="10"/>
    </row>
    <row r="155" spans="1:5">
      <c r="A155" s="10"/>
      <c r="B155" s="194"/>
      <c r="C155" s="10"/>
      <c r="D155" s="10"/>
      <c r="E155" s="10"/>
    </row>
    <row r="156" spans="1:5">
      <c r="A156" s="10"/>
      <c r="B156" s="189"/>
      <c r="C156" s="10"/>
      <c r="D156" s="10"/>
      <c r="E156" s="10"/>
    </row>
    <row r="157" spans="1:5">
      <c r="A157" s="10"/>
      <c r="B157" s="194"/>
      <c r="C157" s="10"/>
      <c r="D157" s="10"/>
      <c r="E157" s="10"/>
    </row>
    <row r="158" spans="1:5">
      <c r="A158" s="10"/>
      <c r="B158" s="189"/>
      <c r="C158" s="10"/>
      <c r="D158" s="10"/>
      <c r="E158" s="10"/>
    </row>
    <row r="159" spans="1:5">
      <c r="A159" s="10"/>
      <c r="B159" s="194"/>
      <c r="C159" s="10"/>
      <c r="D159" s="10"/>
      <c r="E159" s="10"/>
    </row>
    <row r="160" spans="1:5">
      <c r="A160" s="10"/>
      <c r="B160" s="189"/>
      <c r="C160" s="10"/>
      <c r="D160" s="10"/>
      <c r="E160" s="10"/>
    </row>
    <row r="161" spans="1:5">
      <c r="A161" s="10"/>
      <c r="B161" s="194"/>
      <c r="C161" s="10"/>
      <c r="D161" s="10"/>
      <c r="E161" s="10"/>
    </row>
    <row r="162" spans="1:5">
      <c r="A162" s="10"/>
      <c r="B162" s="189"/>
      <c r="C162" s="10"/>
      <c r="D162" s="10"/>
      <c r="E162" s="10"/>
    </row>
    <row r="163" spans="1:5">
      <c r="A163" s="10"/>
      <c r="B163" s="194"/>
      <c r="C163" s="10"/>
      <c r="D163" s="10"/>
      <c r="E163" s="10"/>
    </row>
    <row r="164" spans="1:5">
      <c r="A164" s="10"/>
      <c r="B164" s="189"/>
      <c r="C164" s="10"/>
      <c r="D164" s="10"/>
      <c r="E164" s="10"/>
    </row>
    <row r="165" spans="1:5">
      <c r="A165" s="10"/>
      <c r="B165" s="194"/>
      <c r="C165" s="10"/>
      <c r="D165" s="10"/>
      <c r="E165" s="10"/>
    </row>
    <row r="166" spans="1:5">
      <c r="A166" s="10"/>
      <c r="B166" s="189"/>
      <c r="C166" s="10"/>
      <c r="D166" s="10"/>
      <c r="E166" s="10"/>
    </row>
    <row r="167" spans="1:5">
      <c r="A167" s="10"/>
      <c r="B167" s="194"/>
      <c r="C167" s="10"/>
      <c r="D167" s="10"/>
      <c r="E167" s="10"/>
    </row>
    <row r="168" spans="1:5">
      <c r="A168" s="10"/>
      <c r="B168" s="189"/>
      <c r="C168" s="10"/>
      <c r="D168" s="10"/>
      <c r="E168" s="10"/>
    </row>
    <row r="169" spans="1:5">
      <c r="A169" s="10"/>
      <c r="B169" s="194"/>
      <c r="C169" s="10"/>
      <c r="D169" s="10"/>
      <c r="E169" s="10"/>
    </row>
    <row r="170" spans="1:5">
      <c r="A170" s="10"/>
      <c r="B170" s="189"/>
      <c r="C170" s="10"/>
      <c r="D170" s="10"/>
      <c r="E170" s="10"/>
    </row>
    <row r="171" spans="1:5">
      <c r="A171" s="10"/>
      <c r="B171" s="194"/>
      <c r="C171" s="10"/>
      <c r="D171" s="10"/>
      <c r="E171" s="10"/>
    </row>
    <row r="172" spans="1:5">
      <c r="A172" s="10"/>
      <c r="B172" s="189"/>
      <c r="C172" s="10"/>
      <c r="D172" s="10"/>
      <c r="E172" s="10"/>
    </row>
    <row r="173" spans="1:5">
      <c r="A173" s="10"/>
      <c r="B173" s="194"/>
      <c r="C173" s="10"/>
      <c r="D173" s="10"/>
      <c r="E173" s="10"/>
    </row>
    <row r="174" spans="1:5">
      <c r="A174" s="10"/>
      <c r="B174" s="189"/>
      <c r="C174" s="10"/>
      <c r="D174" s="10"/>
      <c r="E174" s="10"/>
    </row>
    <row r="175" spans="1:5">
      <c r="A175" s="10"/>
      <c r="B175" s="194"/>
      <c r="C175" s="10"/>
      <c r="D175" s="10"/>
      <c r="E175" s="10"/>
    </row>
    <row r="176" spans="1:5">
      <c r="A176" s="10"/>
      <c r="B176" s="189"/>
      <c r="C176" s="10"/>
      <c r="D176" s="10"/>
      <c r="E176" s="10"/>
    </row>
    <row r="177" spans="1:5">
      <c r="A177" s="10"/>
      <c r="B177" s="194"/>
      <c r="C177" s="10"/>
      <c r="D177" s="10"/>
      <c r="E177" s="10"/>
    </row>
    <row r="178" spans="1:5">
      <c r="A178" s="10"/>
      <c r="B178" s="189"/>
      <c r="C178" s="10"/>
      <c r="D178" s="10"/>
      <c r="E178" s="10"/>
    </row>
    <row r="179" spans="1:5">
      <c r="A179" s="10"/>
      <c r="B179" s="194"/>
      <c r="C179" s="10"/>
      <c r="D179" s="10"/>
      <c r="E179" s="10"/>
    </row>
    <row r="180" spans="1:5">
      <c r="A180" s="10"/>
      <c r="B180" s="189"/>
      <c r="C180" s="10"/>
      <c r="D180" s="10"/>
      <c r="E180" s="10"/>
    </row>
    <row r="181" spans="1:5">
      <c r="A181" s="10"/>
      <c r="B181" s="194"/>
      <c r="C181" s="10"/>
      <c r="D181" s="10"/>
      <c r="E181" s="10"/>
    </row>
    <row r="182" spans="1:5">
      <c r="A182" s="10"/>
      <c r="B182" s="189"/>
      <c r="C182" s="10"/>
      <c r="D182" s="10"/>
      <c r="E182" s="10"/>
    </row>
    <row r="183" spans="1:5">
      <c r="A183" s="10"/>
      <c r="B183" s="194"/>
      <c r="C183" s="10"/>
      <c r="D183" s="10"/>
      <c r="E183" s="10"/>
    </row>
    <row r="184" spans="1:5">
      <c r="A184" s="10"/>
      <c r="B184" s="189"/>
      <c r="C184" s="10"/>
      <c r="D184" s="10"/>
      <c r="E184" s="10"/>
    </row>
    <row r="185" spans="1:5">
      <c r="A185" s="10"/>
      <c r="B185" s="194"/>
      <c r="C185" s="10"/>
      <c r="D185" s="10"/>
      <c r="E185" s="10"/>
    </row>
    <row r="186" spans="1:5">
      <c r="A186" s="10"/>
      <c r="B186" s="189"/>
      <c r="C186" s="10"/>
      <c r="D186" s="10"/>
      <c r="E186" s="10"/>
    </row>
    <row r="187" spans="1:5">
      <c r="A187" s="10"/>
      <c r="B187" s="194"/>
      <c r="C187" s="10"/>
      <c r="D187" s="10"/>
      <c r="E187" s="10"/>
    </row>
    <row r="188" spans="1:5">
      <c r="A188" s="10"/>
      <c r="B188" s="189"/>
      <c r="C188" s="10"/>
      <c r="D188" s="10"/>
      <c r="E188" s="10"/>
    </row>
    <row r="189" spans="1:5">
      <c r="A189" s="10"/>
      <c r="B189" s="194"/>
      <c r="C189" s="10"/>
      <c r="D189" s="10"/>
      <c r="E189" s="10"/>
    </row>
    <row r="190" spans="1:5">
      <c r="A190" s="10"/>
      <c r="B190" s="189"/>
      <c r="C190" s="10"/>
      <c r="D190" s="10"/>
      <c r="E190" s="10"/>
    </row>
    <row r="191" spans="1:5">
      <c r="A191" s="10"/>
      <c r="B191" s="194"/>
      <c r="C191" s="10"/>
      <c r="D191" s="10"/>
      <c r="E191" s="10"/>
    </row>
    <row r="192" spans="1:5">
      <c r="A192" s="10"/>
      <c r="B192" s="189"/>
      <c r="C192" s="10"/>
      <c r="D192" s="10"/>
      <c r="E192" s="10"/>
    </row>
    <row r="193" spans="1:5">
      <c r="A193" s="10"/>
      <c r="B193" s="194"/>
      <c r="C193" s="10"/>
      <c r="D193" s="10"/>
      <c r="E193" s="10"/>
    </row>
    <row r="194" spans="1:5">
      <c r="A194" s="10"/>
      <c r="B194" s="189"/>
      <c r="C194" s="10"/>
      <c r="D194" s="10"/>
      <c r="E194" s="10"/>
    </row>
    <row r="195" spans="1:5">
      <c r="A195" s="10"/>
      <c r="B195" s="194"/>
      <c r="C195" s="10"/>
      <c r="D195" s="10"/>
      <c r="E195" s="10"/>
    </row>
    <row r="196" spans="1:5">
      <c r="A196" s="10"/>
      <c r="B196" s="189"/>
      <c r="C196" s="10"/>
      <c r="D196" s="10"/>
      <c r="E196" s="10"/>
    </row>
    <row r="197" spans="1:5">
      <c r="A197" s="10"/>
      <c r="B197" s="194"/>
      <c r="C197" s="10"/>
      <c r="D197" s="10"/>
      <c r="E197" s="10"/>
    </row>
    <row r="198" spans="1:5">
      <c r="A198" s="10"/>
      <c r="B198" s="189"/>
      <c r="C198" s="10"/>
      <c r="D198" s="10"/>
      <c r="E198" s="10"/>
    </row>
    <row r="199" spans="1:5">
      <c r="A199" s="10"/>
      <c r="B199" s="194"/>
      <c r="C199" s="10"/>
      <c r="D199" s="10"/>
      <c r="E199" s="10"/>
    </row>
    <row r="200" spans="1:5">
      <c r="A200" s="10"/>
      <c r="B200" s="189"/>
      <c r="C200" s="10"/>
      <c r="D200" s="10"/>
      <c r="E200" s="10"/>
    </row>
    <row r="201" spans="1:5">
      <c r="A201" s="10"/>
      <c r="B201" s="189"/>
      <c r="C201" s="10"/>
      <c r="D201" s="10"/>
      <c r="E201" s="10"/>
    </row>
    <row r="202" spans="1:5">
      <c r="A202" s="10"/>
      <c r="B202" s="189"/>
      <c r="C202" s="10"/>
      <c r="D202" s="10"/>
      <c r="E202" s="10"/>
    </row>
    <row r="203" spans="1:5">
      <c r="A203" s="10"/>
      <c r="B203" s="189"/>
      <c r="C203" s="10"/>
      <c r="D203" s="10"/>
      <c r="E203" s="10"/>
    </row>
    <row r="204" spans="1:5">
      <c r="A204" s="10"/>
      <c r="B204" s="189"/>
      <c r="C204" s="10"/>
      <c r="D204" s="10"/>
      <c r="E204" s="10"/>
    </row>
    <row r="205" spans="1:5">
      <c r="A205" s="10"/>
      <c r="B205" s="189"/>
      <c r="C205" s="10"/>
      <c r="D205" s="10"/>
      <c r="E205" s="10"/>
    </row>
    <row r="206" spans="1:5">
      <c r="A206" s="10"/>
      <c r="B206" s="189"/>
      <c r="C206" s="10"/>
      <c r="D206" s="10"/>
      <c r="E206" s="10"/>
    </row>
    <row r="207" spans="1:5">
      <c r="A207" s="10"/>
      <c r="B207" s="189"/>
      <c r="C207" s="10"/>
      <c r="D207" s="10"/>
      <c r="E207" s="10"/>
    </row>
    <row r="208" spans="1:5">
      <c r="A208" s="10"/>
      <c r="B208" s="189"/>
      <c r="C208" s="10"/>
      <c r="D208" s="10"/>
      <c r="E208" s="10"/>
    </row>
    <row r="209" spans="1:5">
      <c r="A209" s="10"/>
      <c r="B209" s="189"/>
      <c r="C209" s="10"/>
      <c r="D209" s="10"/>
      <c r="E209" s="10"/>
    </row>
    <row r="210" spans="1:5">
      <c r="A210" s="10"/>
      <c r="B210" s="189"/>
      <c r="C210" s="10"/>
      <c r="D210" s="10"/>
      <c r="E210" s="10"/>
    </row>
    <row r="211" spans="1:5">
      <c r="A211" s="10"/>
      <c r="B211" s="189"/>
      <c r="C211" s="10"/>
      <c r="D211" s="10"/>
      <c r="E211" s="10"/>
    </row>
    <row r="212" spans="1:5">
      <c r="A212" s="10"/>
      <c r="B212" s="189"/>
      <c r="C212" s="10"/>
      <c r="D212" s="10"/>
      <c r="E212" s="10"/>
    </row>
    <row r="213" spans="1:5">
      <c r="A213" s="10"/>
      <c r="B213" s="189"/>
      <c r="C213" s="10"/>
      <c r="D213" s="10"/>
      <c r="E213" s="10"/>
    </row>
    <row r="214" spans="1:5">
      <c r="A214" s="10"/>
      <c r="B214" s="189"/>
      <c r="C214" s="10"/>
      <c r="D214" s="10"/>
      <c r="E214" s="10"/>
    </row>
    <row r="215" spans="1:5">
      <c r="A215" s="10"/>
      <c r="B215" s="189"/>
      <c r="C215" s="10"/>
      <c r="D215" s="10"/>
      <c r="E215" s="10"/>
    </row>
    <row r="216" spans="1:5">
      <c r="A216" s="10"/>
      <c r="B216" s="189"/>
      <c r="C216" s="10"/>
      <c r="D216" s="10"/>
      <c r="E216" s="10"/>
    </row>
    <row r="217" spans="1:5">
      <c r="A217" s="10"/>
      <c r="B217" s="189"/>
      <c r="C217" s="10"/>
      <c r="D217" s="10"/>
      <c r="E217" s="10"/>
    </row>
    <row r="218" spans="1:5">
      <c r="A218" s="10"/>
      <c r="B218" s="189"/>
      <c r="C218" s="10"/>
      <c r="D218" s="10"/>
      <c r="E218" s="10"/>
    </row>
    <row r="219" spans="1:5">
      <c r="A219" s="10"/>
      <c r="B219" s="189"/>
      <c r="C219" s="10"/>
      <c r="D219" s="10"/>
      <c r="E219" s="10"/>
    </row>
    <row r="220" spans="1:5">
      <c r="A220" s="10"/>
      <c r="B220" s="189"/>
      <c r="C220" s="10"/>
      <c r="D220" s="10"/>
      <c r="E220" s="10"/>
    </row>
    <row r="221" spans="1:5">
      <c r="A221" s="10"/>
      <c r="B221" s="189"/>
      <c r="C221" s="10"/>
      <c r="D221" s="10"/>
      <c r="E221" s="10"/>
    </row>
    <row r="222" spans="1:5">
      <c r="A222" s="10"/>
      <c r="B222" s="189"/>
      <c r="C222" s="10"/>
      <c r="D222" s="10"/>
      <c r="E222" s="10"/>
    </row>
    <row r="223" spans="1:5">
      <c r="A223" s="10"/>
      <c r="B223" s="189"/>
      <c r="C223" s="10"/>
      <c r="D223" s="10"/>
      <c r="E223" s="10"/>
    </row>
    <row r="224" spans="1:5">
      <c r="A224" s="10"/>
      <c r="B224" s="189"/>
      <c r="C224" s="10"/>
      <c r="D224" s="10"/>
      <c r="E224" s="10"/>
    </row>
    <row r="225" spans="1:5">
      <c r="A225" s="10"/>
      <c r="B225" s="189"/>
      <c r="C225" s="10"/>
      <c r="D225" s="10"/>
      <c r="E225" s="10"/>
    </row>
    <row r="226" spans="1:5">
      <c r="A226" s="10"/>
      <c r="B226" s="189"/>
      <c r="C226" s="10"/>
      <c r="D226" s="10"/>
      <c r="E226" s="10"/>
    </row>
    <row r="227" spans="1:5">
      <c r="A227" s="10"/>
      <c r="B227" s="189"/>
      <c r="C227" s="10"/>
      <c r="D227" s="10"/>
      <c r="E227" s="10"/>
    </row>
    <row r="228" spans="1:5">
      <c r="A228" s="10"/>
      <c r="B228" s="189"/>
      <c r="C228" s="10"/>
      <c r="D228" s="10"/>
      <c r="E228" s="10"/>
    </row>
    <row r="229" spans="1:5">
      <c r="A229" s="10"/>
      <c r="B229" s="189"/>
      <c r="C229" s="10"/>
      <c r="D229" s="10"/>
      <c r="E229" s="10"/>
    </row>
    <row r="230" spans="1:5">
      <c r="A230" s="10"/>
      <c r="B230" s="189"/>
      <c r="C230" s="10"/>
      <c r="D230" s="10"/>
      <c r="E230" s="10"/>
    </row>
    <row r="231" spans="1:5">
      <c r="A231" s="10"/>
      <c r="B231" s="189"/>
      <c r="C231" s="10"/>
      <c r="D231" s="10"/>
      <c r="E231" s="10"/>
    </row>
    <row r="232" spans="1:5">
      <c r="A232" s="10"/>
      <c r="B232" s="189"/>
      <c r="C232" s="10"/>
      <c r="D232" s="10"/>
      <c r="E232" s="10"/>
    </row>
    <row r="233" spans="1:5">
      <c r="A233" s="10"/>
      <c r="B233" s="189"/>
      <c r="C233" s="10"/>
      <c r="D233" s="10"/>
      <c r="E233" s="10"/>
    </row>
    <row r="234" spans="1:5">
      <c r="A234" s="10"/>
      <c r="B234" s="189"/>
      <c r="C234" s="10"/>
      <c r="D234" s="10"/>
      <c r="E234" s="10"/>
    </row>
    <row r="235" spans="1:5">
      <c r="A235" s="10"/>
      <c r="B235" s="189"/>
      <c r="C235" s="10"/>
      <c r="D235" s="10"/>
      <c r="E235" s="10"/>
    </row>
    <row r="236" spans="1:5">
      <c r="A236" s="10"/>
      <c r="B236" s="189"/>
      <c r="C236" s="10"/>
      <c r="D236" s="10"/>
      <c r="E236" s="10"/>
    </row>
    <row r="237" spans="1:5">
      <c r="A237" s="10"/>
      <c r="B237" s="189"/>
      <c r="C237" s="10"/>
      <c r="D237" s="10"/>
      <c r="E237" s="10"/>
    </row>
    <row r="238" spans="1:5">
      <c r="A238" s="10"/>
      <c r="B238" s="189"/>
      <c r="C238" s="10"/>
      <c r="D238" s="10"/>
      <c r="E238" s="10"/>
    </row>
    <row r="239" spans="1:5">
      <c r="A239" s="10"/>
      <c r="B239" s="189"/>
      <c r="C239" s="10"/>
      <c r="D239" s="10"/>
      <c r="E239" s="10"/>
    </row>
    <row r="240" spans="1:5">
      <c r="A240" s="10"/>
      <c r="B240" s="189"/>
      <c r="C240" s="10"/>
      <c r="D240" s="10"/>
      <c r="E240" s="10"/>
    </row>
    <row r="241" spans="1:5">
      <c r="A241" s="10"/>
      <c r="B241" s="189"/>
      <c r="C241" s="10"/>
      <c r="D241" s="10"/>
      <c r="E241" s="10"/>
    </row>
    <row r="242" spans="1:5">
      <c r="A242" s="10"/>
      <c r="B242" s="189"/>
      <c r="C242" s="10"/>
      <c r="D242" s="10"/>
      <c r="E242" s="10"/>
    </row>
    <row r="243" spans="1:5">
      <c r="A243" s="10"/>
      <c r="B243" s="189"/>
      <c r="C243" s="10"/>
      <c r="D243" s="10"/>
      <c r="E243" s="10"/>
    </row>
    <row r="244" spans="1:5">
      <c r="A244" s="10"/>
      <c r="B244" s="189"/>
      <c r="C244" s="10"/>
      <c r="D244" s="10"/>
      <c r="E244" s="10"/>
    </row>
    <row r="245" spans="1:5">
      <c r="A245" s="10"/>
      <c r="B245" s="189"/>
      <c r="C245" s="10"/>
      <c r="D245" s="10"/>
      <c r="E245" s="10"/>
    </row>
    <row r="246" spans="1:5">
      <c r="A246" s="10"/>
      <c r="B246" s="189"/>
      <c r="C246" s="10"/>
      <c r="D246" s="10"/>
      <c r="E246" s="10"/>
    </row>
    <row r="247" spans="1:5">
      <c r="A247" s="10"/>
      <c r="B247" s="189"/>
      <c r="C247" s="10"/>
      <c r="D247" s="10"/>
      <c r="E247" s="10"/>
    </row>
    <row r="248" spans="1:5">
      <c r="A248" s="10"/>
      <c r="B248" s="189"/>
      <c r="C248" s="10"/>
      <c r="D248" s="10"/>
      <c r="E248" s="10"/>
    </row>
    <row r="249" spans="1:5">
      <c r="A249" s="10"/>
      <c r="B249" s="189"/>
      <c r="C249" s="10"/>
      <c r="D249" s="10"/>
      <c r="E249" s="10"/>
    </row>
    <row r="250" spans="1:5">
      <c r="A250" s="10"/>
      <c r="B250" s="189"/>
      <c r="C250" s="10"/>
      <c r="D250" s="10"/>
      <c r="E250" s="10"/>
    </row>
    <row r="251" spans="1:5">
      <c r="A251" s="10"/>
      <c r="B251" s="189"/>
      <c r="C251" s="10"/>
      <c r="D251" s="10"/>
      <c r="E251" s="10"/>
    </row>
    <row r="252" spans="1:5">
      <c r="A252" s="10"/>
      <c r="B252" s="189"/>
      <c r="C252" s="10"/>
      <c r="D252" s="10"/>
      <c r="E252" s="10"/>
    </row>
    <row r="253" spans="1:5">
      <c r="A253" s="10"/>
      <c r="B253" s="189"/>
      <c r="C253" s="10"/>
      <c r="D253" s="10"/>
      <c r="E253" s="10"/>
    </row>
    <row r="254" spans="1:5">
      <c r="A254" s="10"/>
      <c r="B254" s="189"/>
      <c r="C254" s="10"/>
      <c r="D254" s="10"/>
      <c r="E254" s="10"/>
    </row>
    <row r="255" spans="1:5">
      <c r="A255" s="10"/>
      <c r="B255" s="189"/>
      <c r="C255" s="10"/>
      <c r="D255" s="10"/>
      <c r="E255" s="10"/>
    </row>
    <row r="256" spans="1:5">
      <c r="A256" s="10"/>
      <c r="B256" s="189"/>
      <c r="C256" s="10"/>
      <c r="D256" s="10"/>
      <c r="E256" s="10"/>
    </row>
    <row r="257" spans="1:5">
      <c r="A257" s="10"/>
      <c r="B257" s="189"/>
      <c r="C257" s="10"/>
      <c r="D257" s="10"/>
      <c r="E257" s="10"/>
    </row>
    <row r="258" spans="1:5">
      <c r="A258" s="10"/>
      <c r="B258" s="189"/>
      <c r="C258" s="10"/>
      <c r="D258" s="10"/>
      <c r="E258" s="10"/>
    </row>
    <row r="259" spans="1:5">
      <c r="A259" s="10"/>
      <c r="B259" s="189"/>
      <c r="C259" s="10"/>
      <c r="D259" s="10"/>
      <c r="E259" s="10"/>
    </row>
    <row r="260" spans="1:5">
      <c r="A260" s="10"/>
      <c r="B260" s="189"/>
      <c r="C260" s="10"/>
      <c r="D260" s="10"/>
      <c r="E260" s="10"/>
    </row>
    <row r="261" spans="1:5">
      <c r="A261" s="10"/>
      <c r="B261" s="189"/>
      <c r="C261" s="10"/>
      <c r="D261" s="10"/>
      <c r="E261" s="10"/>
    </row>
    <row r="262" spans="1:5">
      <c r="A262" s="10"/>
      <c r="B262" s="189"/>
      <c r="C262" s="10"/>
      <c r="D262" s="10"/>
      <c r="E262" s="10"/>
    </row>
    <row r="263" spans="1:5">
      <c r="A263" s="10"/>
      <c r="B263" s="189"/>
      <c r="C263" s="10"/>
      <c r="D263" s="10"/>
      <c r="E263" s="10"/>
    </row>
    <row r="264" spans="1:5">
      <c r="A264" s="10"/>
      <c r="B264" s="189"/>
      <c r="C264" s="10"/>
      <c r="D264" s="10"/>
      <c r="E264" s="10"/>
    </row>
    <row r="265" spans="1:5">
      <c r="A265" s="10"/>
      <c r="B265" s="189"/>
      <c r="C265" s="10"/>
      <c r="D265" s="10"/>
      <c r="E265" s="10"/>
    </row>
    <row r="266" spans="1:5">
      <c r="A266" s="10"/>
      <c r="B266" s="189"/>
      <c r="C266" s="10"/>
      <c r="D266" s="10"/>
      <c r="E266" s="10"/>
    </row>
    <row r="267" spans="1:5">
      <c r="A267" s="10"/>
      <c r="B267" s="189"/>
      <c r="C267" s="10"/>
      <c r="D267" s="10"/>
      <c r="E267" s="10"/>
    </row>
    <row r="268" spans="1:5">
      <c r="A268" s="10"/>
      <c r="B268" s="189"/>
      <c r="C268" s="10"/>
      <c r="D268" s="10"/>
      <c r="E268" s="10"/>
    </row>
    <row r="269" spans="1:5">
      <c r="A269" s="10"/>
      <c r="B269" s="189"/>
      <c r="C269" s="10"/>
      <c r="D269" s="10"/>
      <c r="E269" s="10"/>
    </row>
    <row r="270" spans="1:5">
      <c r="A270" s="10"/>
      <c r="B270" s="189"/>
      <c r="C270" s="10"/>
      <c r="D270" s="10"/>
      <c r="E270" s="10"/>
    </row>
    <row r="271" spans="1:5">
      <c r="A271" s="10"/>
      <c r="B271" s="189"/>
      <c r="C271" s="10"/>
      <c r="D271" s="10"/>
      <c r="E271" s="10"/>
    </row>
    <row r="272" spans="1:5">
      <c r="A272" s="10"/>
      <c r="B272" s="189"/>
      <c r="C272" s="10"/>
      <c r="D272" s="10"/>
      <c r="E272" s="10"/>
    </row>
    <row r="273" spans="1:5">
      <c r="A273" s="10"/>
      <c r="B273" s="189"/>
      <c r="C273" s="10"/>
      <c r="D273" s="10"/>
      <c r="E273" s="10"/>
    </row>
    <row r="274" spans="1:5">
      <c r="A274" s="10"/>
      <c r="B274" s="189"/>
      <c r="C274" s="10"/>
      <c r="D274" s="10"/>
      <c r="E274" s="10"/>
    </row>
    <row r="275" spans="1:5">
      <c r="A275" s="10"/>
      <c r="B275" s="189"/>
      <c r="C275" s="10"/>
      <c r="D275" s="10"/>
      <c r="E275" s="10"/>
    </row>
    <row r="276" spans="1:5">
      <c r="A276" s="10"/>
      <c r="B276" s="189"/>
      <c r="C276" s="10"/>
      <c r="D276" s="10"/>
      <c r="E276" s="10"/>
    </row>
    <row r="277" spans="1:5">
      <c r="A277" s="10"/>
      <c r="B277" s="189"/>
      <c r="C277" s="10"/>
      <c r="D277" s="10"/>
      <c r="E277" s="10"/>
    </row>
    <row r="278" spans="1:5">
      <c r="A278" s="10"/>
      <c r="B278" s="189"/>
      <c r="C278" s="10"/>
      <c r="D278" s="10"/>
      <c r="E278" s="10"/>
    </row>
    <row r="279" spans="1:5">
      <c r="A279" s="10"/>
      <c r="B279" s="189"/>
      <c r="C279" s="10"/>
      <c r="D279" s="10"/>
      <c r="E279" s="10"/>
    </row>
    <row r="280" spans="1:5">
      <c r="A280" s="10"/>
      <c r="B280" s="189"/>
      <c r="C280" s="10"/>
      <c r="D280" s="10"/>
      <c r="E280" s="10"/>
    </row>
    <row r="281" spans="1:5">
      <c r="A281" s="10"/>
      <c r="B281" s="189"/>
      <c r="C281" s="10"/>
      <c r="D281" s="10"/>
      <c r="E281" s="10"/>
    </row>
    <row r="282" spans="1:5">
      <c r="A282" s="10"/>
      <c r="B282" s="189"/>
      <c r="C282" s="10"/>
      <c r="D282" s="10"/>
      <c r="E282" s="10"/>
    </row>
    <row r="283" spans="1:5">
      <c r="A283" s="10"/>
      <c r="B283" s="189"/>
      <c r="C283" s="10"/>
      <c r="D283" s="10"/>
      <c r="E283" s="10"/>
    </row>
    <row r="284" spans="1:5">
      <c r="A284" s="10"/>
      <c r="B284" s="189"/>
      <c r="C284" s="10"/>
      <c r="D284" s="10"/>
      <c r="E284" s="10"/>
    </row>
    <row r="285" spans="1:5">
      <c r="A285" s="10"/>
      <c r="B285" s="189"/>
      <c r="C285" s="10"/>
      <c r="D285" s="10"/>
      <c r="E285" s="10"/>
    </row>
    <row r="286" spans="1:5">
      <c r="A286" s="10"/>
      <c r="B286" s="189"/>
      <c r="C286" s="10"/>
      <c r="D286" s="10"/>
      <c r="E286" s="10"/>
    </row>
    <row r="287" spans="1:5">
      <c r="A287" s="10"/>
      <c r="B287" s="189"/>
      <c r="C287" s="10"/>
      <c r="D287" s="10"/>
      <c r="E287" s="10"/>
    </row>
    <row r="288" spans="1:5">
      <c r="A288" s="10"/>
      <c r="B288" s="189"/>
      <c r="C288" s="10"/>
      <c r="D288" s="10"/>
      <c r="E288" s="10"/>
    </row>
    <row r="289" spans="1:5">
      <c r="A289" s="10"/>
      <c r="B289" s="189"/>
      <c r="C289" s="10"/>
      <c r="D289" s="10"/>
      <c r="E289" s="10"/>
    </row>
    <row r="290" spans="1:5">
      <c r="A290" s="10"/>
      <c r="B290" s="189"/>
      <c r="C290" s="10"/>
      <c r="D290" s="10"/>
      <c r="E290" s="10"/>
    </row>
    <row r="291" spans="1:5">
      <c r="A291" s="10"/>
      <c r="B291" s="189"/>
      <c r="C291" s="10"/>
      <c r="D291" s="10"/>
      <c r="E291" s="10"/>
    </row>
    <row r="292" spans="1:5">
      <c r="A292" s="10"/>
      <c r="B292" s="189"/>
      <c r="C292" s="10"/>
      <c r="D292" s="10"/>
      <c r="E292" s="10"/>
    </row>
    <row r="293" spans="1:5">
      <c r="A293" s="10"/>
      <c r="B293" s="189"/>
      <c r="C293" s="10"/>
      <c r="D293" s="10"/>
      <c r="E293" s="10"/>
    </row>
    <row r="294" spans="1:5">
      <c r="A294" s="10"/>
      <c r="B294" s="189"/>
      <c r="C294" s="10"/>
      <c r="D294" s="10"/>
      <c r="E294" s="10"/>
    </row>
    <row r="295" spans="1:5">
      <c r="A295" s="10"/>
      <c r="B295" s="189"/>
      <c r="C295" s="10"/>
      <c r="D295" s="10"/>
      <c r="E295" s="10"/>
    </row>
    <row r="296" spans="1:5">
      <c r="A296" s="10"/>
      <c r="B296" s="189"/>
      <c r="C296" s="10"/>
      <c r="D296" s="10"/>
      <c r="E296" s="10"/>
    </row>
    <row r="297" spans="1:5">
      <c r="A297" s="10"/>
      <c r="B297" s="189"/>
      <c r="C297" s="10"/>
      <c r="D297" s="10"/>
      <c r="E297" s="10"/>
    </row>
    <row r="298" spans="1:5">
      <c r="A298" s="10"/>
      <c r="B298" s="189"/>
      <c r="C298" s="10"/>
      <c r="D298" s="10"/>
      <c r="E298" s="10"/>
    </row>
    <row r="299" spans="1:5">
      <c r="A299" s="10"/>
      <c r="B299" s="189"/>
      <c r="C299" s="10"/>
      <c r="D299" s="10"/>
      <c r="E299" s="10"/>
    </row>
    <row r="300" spans="1:5">
      <c r="A300" s="10"/>
      <c r="B300" s="189"/>
      <c r="C300" s="10"/>
      <c r="D300" s="10"/>
      <c r="E300" s="10"/>
    </row>
    <row r="301" spans="1:5">
      <c r="A301" s="10"/>
      <c r="B301" s="189"/>
      <c r="C301" s="10"/>
      <c r="D301" s="10"/>
      <c r="E301" s="10"/>
    </row>
    <row r="302" spans="1:5">
      <c r="A302" s="10"/>
      <c r="B302" s="189"/>
      <c r="C302" s="10"/>
      <c r="D302" s="10"/>
      <c r="E302" s="10"/>
    </row>
    <row r="303" spans="1:5">
      <c r="A303" s="10"/>
      <c r="B303" s="189"/>
      <c r="C303" s="10"/>
      <c r="D303" s="10"/>
      <c r="E303" s="10"/>
    </row>
    <row r="304" spans="1:5">
      <c r="A304" s="10"/>
      <c r="B304" s="189"/>
      <c r="C304" s="10"/>
      <c r="D304" s="10"/>
      <c r="E304" s="10"/>
    </row>
    <row r="305" spans="1:5">
      <c r="A305" s="10"/>
      <c r="B305" s="189"/>
      <c r="C305" s="10"/>
      <c r="D305" s="10"/>
      <c r="E305" s="10"/>
    </row>
    <row r="306" spans="1:5">
      <c r="A306" s="10"/>
      <c r="B306" s="189"/>
      <c r="C306" s="10"/>
      <c r="D306" s="10"/>
      <c r="E306" s="10"/>
    </row>
    <row r="307" spans="1:5">
      <c r="A307" s="10"/>
      <c r="B307" s="189"/>
      <c r="C307" s="10"/>
      <c r="D307" s="10"/>
      <c r="E307" s="10"/>
    </row>
    <row r="308" spans="1:5">
      <c r="A308" s="10"/>
      <c r="B308" s="189"/>
      <c r="C308" s="10"/>
      <c r="D308" s="10"/>
      <c r="E308" s="10"/>
    </row>
    <row r="309" spans="1:5">
      <c r="A309" s="10"/>
      <c r="B309" s="189"/>
      <c r="C309" s="10"/>
      <c r="D309" s="10"/>
      <c r="E309" s="10"/>
    </row>
    <row r="310" spans="1:5">
      <c r="A310" s="10"/>
      <c r="B310" s="189"/>
      <c r="C310" s="10"/>
      <c r="D310" s="10"/>
      <c r="E310" s="10"/>
    </row>
    <row r="311" spans="1:5">
      <c r="A311" s="10"/>
      <c r="B311" s="189"/>
      <c r="C311" s="10"/>
      <c r="D311" s="10"/>
      <c r="E311" s="10"/>
    </row>
    <row r="312" spans="1:5">
      <c r="A312" s="10"/>
      <c r="B312" s="189"/>
      <c r="C312" s="10"/>
      <c r="D312" s="10"/>
      <c r="E312" s="10"/>
    </row>
    <row r="313" spans="1:5">
      <c r="A313" s="10"/>
      <c r="B313" s="189"/>
      <c r="C313" s="10"/>
      <c r="D313" s="10"/>
      <c r="E313" s="10"/>
    </row>
    <row r="314" spans="1:5">
      <c r="A314" s="10"/>
      <c r="B314" s="189"/>
      <c r="C314" s="10"/>
      <c r="D314" s="10"/>
      <c r="E314" s="10"/>
    </row>
    <row r="315" spans="1:5">
      <c r="A315" s="10"/>
      <c r="B315" s="189"/>
      <c r="C315" s="10"/>
      <c r="D315" s="10"/>
      <c r="E315" s="10"/>
    </row>
    <row r="316" spans="1:5">
      <c r="A316" s="10"/>
      <c r="B316" s="189"/>
      <c r="C316" s="10"/>
      <c r="D316" s="10"/>
      <c r="E316" s="10"/>
    </row>
    <row r="317" spans="1:5">
      <c r="A317" s="10"/>
      <c r="B317" s="189"/>
      <c r="C317" s="10"/>
      <c r="D317" s="10"/>
      <c r="E317" s="10"/>
    </row>
    <row r="318" spans="1:5">
      <c r="A318" s="10"/>
      <c r="B318" s="189"/>
      <c r="C318" s="10"/>
      <c r="D318" s="10"/>
      <c r="E318" s="10"/>
    </row>
    <row r="319" spans="1:5">
      <c r="A319" s="10"/>
      <c r="B319" s="189"/>
      <c r="C319" s="10"/>
      <c r="D319" s="10"/>
      <c r="E319" s="10"/>
    </row>
    <row r="320" spans="1:5">
      <c r="A320" s="10"/>
      <c r="B320" s="189"/>
      <c r="C320" s="10"/>
      <c r="D320" s="10"/>
      <c r="E320" s="10"/>
    </row>
    <row r="321" spans="1:5">
      <c r="A321" s="10"/>
      <c r="B321" s="189"/>
      <c r="C321" s="10"/>
      <c r="D321" s="10"/>
      <c r="E321" s="10"/>
    </row>
    <row r="322" spans="1:5">
      <c r="A322" s="10"/>
      <c r="B322" s="189"/>
      <c r="C322" s="10"/>
      <c r="D322" s="10"/>
      <c r="E322" s="10"/>
    </row>
    <row r="323" spans="1:5">
      <c r="A323" s="10"/>
      <c r="B323" s="189"/>
      <c r="C323" s="10"/>
      <c r="D323" s="10"/>
      <c r="E323" s="10"/>
    </row>
    <row r="324" spans="1:5">
      <c r="A324" s="10"/>
      <c r="B324" s="189"/>
      <c r="C324" s="10"/>
      <c r="D324" s="10"/>
      <c r="E324" s="10"/>
    </row>
    <row r="325" spans="1:5">
      <c r="A325" s="10"/>
      <c r="B325" s="189"/>
      <c r="C325" s="10"/>
      <c r="D325" s="10"/>
      <c r="E325" s="10"/>
    </row>
    <row r="326" spans="1:5">
      <c r="A326" s="10"/>
      <c r="B326" s="189"/>
      <c r="C326" s="10"/>
      <c r="D326" s="10"/>
      <c r="E326" s="10"/>
    </row>
    <row r="327" spans="1:5">
      <c r="A327" s="10"/>
      <c r="B327" s="189"/>
      <c r="C327" s="10"/>
      <c r="D327" s="10"/>
      <c r="E327" s="10"/>
    </row>
    <row r="328" spans="1:5">
      <c r="A328" s="10"/>
      <c r="B328" s="189"/>
      <c r="C328" s="10"/>
      <c r="D328" s="10"/>
      <c r="E328" s="10"/>
    </row>
    <row r="329" spans="1:5">
      <c r="A329" s="10"/>
      <c r="B329" s="189"/>
      <c r="C329" s="10"/>
      <c r="D329" s="10"/>
      <c r="E329" s="10"/>
    </row>
    <row r="330" spans="1:5">
      <c r="A330" s="10"/>
      <c r="B330" s="189"/>
      <c r="C330" s="10"/>
      <c r="D330" s="10"/>
      <c r="E330" s="10"/>
    </row>
    <row r="331" spans="1:5">
      <c r="A331" s="10"/>
      <c r="B331" s="189"/>
      <c r="C331" s="10"/>
      <c r="D331" s="10"/>
      <c r="E331" s="10"/>
    </row>
    <row r="332" spans="1:5">
      <c r="A332" s="10"/>
      <c r="B332" s="189"/>
      <c r="C332" s="10"/>
      <c r="D332" s="10"/>
      <c r="E332" s="10"/>
    </row>
    <row r="333" spans="1:5">
      <c r="A333" s="10"/>
      <c r="B333" s="189"/>
      <c r="C333" s="10"/>
      <c r="D333" s="10"/>
      <c r="E333" s="10"/>
    </row>
    <row r="334" spans="1:5">
      <c r="A334" s="10"/>
      <c r="B334" s="189"/>
      <c r="C334" s="10"/>
      <c r="D334" s="10"/>
      <c r="E334" s="10"/>
    </row>
    <row r="335" spans="1:5">
      <c r="A335" s="10"/>
      <c r="B335" s="189"/>
      <c r="C335" s="10"/>
      <c r="D335" s="10"/>
      <c r="E335" s="10"/>
    </row>
    <row r="336" spans="1:5">
      <c r="A336" s="10"/>
      <c r="B336" s="189"/>
      <c r="C336" s="10"/>
      <c r="D336" s="10"/>
      <c r="E336" s="10"/>
    </row>
    <row r="337" spans="1:5">
      <c r="A337" s="10"/>
      <c r="B337" s="189"/>
      <c r="C337" s="10"/>
      <c r="D337" s="10"/>
      <c r="E337" s="10"/>
    </row>
    <row r="338" spans="1:5">
      <c r="A338" s="10"/>
      <c r="B338" s="189"/>
      <c r="C338" s="10"/>
      <c r="D338" s="10"/>
      <c r="E338" s="10"/>
    </row>
    <row r="339" spans="1:5">
      <c r="A339" s="10"/>
      <c r="B339" s="189"/>
      <c r="C339" s="10"/>
      <c r="D339" s="10"/>
      <c r="E339" s="10"/>
    </row>
    <row r="340" spans="1:5">
      <c r="A340" s="10"/>
      <c r="B340" s="189"/>
      <c r="C340" s="10"/>
      <c r="D340" s="10"/>
      <c r="E340" s="10"/>
    </row>
    <row r="341" spans="1:5">
      <c r="A341" s="10"/>
      <c r="B341" s="189"/>
      <c r="C341" s="10"/>
      <c r="D341" s="10"/>
      <c r="E341" s="10"/>
    </row>
    <row r="342" spans="1:5">
      <c r="A342" s="10"/>
      <c r="B342" s="189"/>
      <c r="C342" s="10"/>
      <c r="D342" s="10"/>
      <c r="E342" s="10"/>
    </row>
    <row r="343" spans="1:5">
      <c r="A343" s="10"/>
      <c r="B343" s="189"/>
      <c r="C343" s="10"/>
      <c r="D343" s="10"/>
      <c r="E343" s="10"/>
    </row>
    <row r="344" spans="1:5">
      <c r="A344" s="10"/>
      <c r="B344" s="189"/>
      <c r="C344" s="10"/>
      <c r="D344" s="10"/>
      <c r="E344" s="10"/>
    </row>
    <row r="345" spans="1:5">
      <c r="A345" s="10"/>
      <c r="B345" s="189"/>
      <c r="C345" s="10"/>
      <c r="D345" s="10"/>
      <c r="E345" s="10"/>
    </row>
    <row r="346" spans="1:5">
      <c r="A346" s="10"/>
      <c r="B346" s="189"/>
      <c r="C346" s="10"/>
      <c r="D346" s="10"/>
      <c r="E346" s="10"/>
    </row>
    <row r="347" spans="1:5">
      <c r="A347" s="10"/>
      <c r="B347" s="189"/>
      <c r="C347" s="10"/>
      <c r="D347" s="10"/>
      <c r="E347" s="10"/>
    </row>
    <row r="348" spans="1:5">
      <c r="A348" s="10"/>
      <c r="B348" s="189"/>
      <c r="C348" s="10"/>
      <c r="D348" s="10"/>
      <c r="E348" s="10"/>
    </row>
    <row r="349" spans="1:5">
      <c r="A349" s="10"/>
      <c r="B349" s="189"/>
      <c r="C349" s="10"/>
      <c r="D349" s="10"/>
      <c r="E349" s="10"/>
    </row>
    <row r="350" spans="1:5">
      <c r="A350" s="10"/>
      <c r="B350" s="189"/>
      <c r="C350" s="10"/>
      <c r="D350" s="10"/>
      <c r="E350" s="10"/>
    </row>
    <row r="351" spans="1:5">
      <c r="A351" s="10"/>
      <c r="B351" s="189"/>
      <c r="C351" s="10"/>
      <c r="D351" s="10"/>
      <c r="E351" s="10"/>
    </row>
    <row r="352" spans="1:5">
      <c r="A352" s="10"/>
      <c r="B352" s="189"/>
      <c r="C352" s="10"/>
      <c r="D352" s="10"/>
      <c r="E352" s="10"/>
    </row>
    <row r="353" spans="1:5">
      <c r="A353" s="10"/>
      <c r="B353" s="189"/>
      <c r="C353" s="10"/>
      <c r="D353" s="10"/>
      <c r="E353" s="10"/>
    </row>
    <row r="354" spans="1:5">
      <c r="A354" s="10"/>
      <c r="B354" s="189"/>
      <c r="C354" s="10"/>
      <c r="D354" s="10"/>
      <c r="E354" s="10"/>
    </row>
    <row r="355" spans="1:5">
      <c r="A355" s="10"/>
      <c r="B355" s="189"/>
      <c r="C355" s="10"/>
      <c r="D355" s="10"/>
      <c r="E355" s="10"/>
    </row>
    <row r="356" spans="1:5">
      <c r="A356" s="10"/>
      <c r="B356" s="189"/>
      <c r="C356" s="10"/>
      <c r="D356" s="10"/>
      <c r="E356" s="10"/>
    </row>
    <row r="357" spans="1:5">
      <c r="A357" s="10"/>
      <c r="B357" s="189"/>
      <c r="C357" s="10"/>
      <c r="D357" s="10"/>
      <c r="E357" s="10"/>
    </row>
    <row r="358" spans="1:5">
      <c r="A358" s="10"/>
      <c r="B358" s="189"/>
      <c r="C358" s="10"/>
      <c r="D358" s="10"/>
      <c r="E358" s="10"/>
    </row>
    <row r="359" spans="1:5">
      <c r="A359" s="10"/>
      <c r="B359" s="189"/>
      <c r="C359" s="10"/>
      <c r="D359" s="10"/>
      <c r="E359" s="10"/>
    </row>
    <row r="360" spans="1:5">
      <c r="A360" s="10"/>
      <c r="B360" s="189"/>
      <c r="C360" s="10"/>
      <c r="D360" s="10"/>
      <c r="E360" s="10"/>
    </row>
    <row r="361" spans="1:5">
      <c r="A361" s="10"/>
      <c r="B361" s="189"/>
      <c r="C361" s="10"/>
      <c r="D361" s="10"/>
      <c r="E361" s="10"/>
    </row>
    <row r="362" spans="1:5">
      <c r="A362" s="10"/>
      <c r="B362" s="189"/>
      <c r="C362" s="10"/>
      <c r="D362" s="10"/>
      <c r="E362" s="10"/>
    </row>
    <row r="363" spans="1:5">
      <c r="A363" s="10"/>
      <c r="B363" s="189"/>
      <c r="C363" s="10"/>
      <c r="D363" s="10"/>
      <c r="E363" s="10"/>
    </row>
    <row r="364" spans="1:5">
      <c r="A364" s="10"/>
      <c r="B364" s="189"/>
      <c r="C364" s="10"/>
      <c r="D364" s="10"/>
      <c r="E364" s="10"/>
    </row>
    <row r="365" spans="1:5">
      <c r="A365" s="10"/>
      <c r="B365" s="189"/>
      <c r="C365" s="10"/>
      <c r="D365" s="10"/>
      <c r="E365" s="10"/>
    </row>
    <row r="366" spans="1:5">
      <c r="A366" s="10"/>
      <c r="B366" s="189"/>
      <c r="C366" s="10"/>
      <c r="D366" s="10"/>
      <c r="E366" s="10"/>
    </row>
    <row r="367" spans="1:5">
      <c r="A367" s="10"/>
      <c r="B367" s="189"/>
      <c r="C367" s="10"/>
      <c r="D367" s="10"/>
      <c r="E367" s="10"/>
    </row>
    <row r="368" spans="1:5">
      <c r="A368" s="10"/>
      <c r="B368" s="189"/>
      <c r="C368" s="10"/>
      <c r="D368" s="10"/>
      <c r="E368" s="10"/>
    </row>
    <row r="369" spans="1:5">
      <c r="A369" s="10"/>
      <c r="B369" s="189"/>
      <c r="C369" s="10"/>
      <c r="D369" s="10"/>
      <c r="E369" s="10"/>
    </row>
    <row r="370" spans="1:5">
      <c r="A370" s="10"/>
      <c r="B370" s="189"/>
      <c r="C370" s="10"/>
      <c r="D370" s="10"/>
      <c r="E370" s="10"/>
    </row>
    <row r="371" spans="1:5">
      <c r="A371" s="10"/>
      <c r="B371" s="189"/>
      <c r="C371" s="10"/>
      <c r="D371" s="10"/>
      <c r="E371" s="10"/>
    </row>
    <row r="372" spans="1:5">
      <c r="A372" s="10"/>
      <c r="B372" s="189"/>
      <c r="C372" s="10"/>
      <c r="D372" s="10"/>
      <c r="E372" s="10"/>
    </row>
    <row r="373" spans="1:5">
      <c r="A373" s="10"/>
      <c r="B373" s="189"/>
      <c r="C373" s="10"/>
      <c r="D373" s="10"/>
      <c r="E373" s="10"/>
    </row>
    <row r="374" spans="1:5">
      <c r="A374" s="10"/>
      <c r="B374" s="189"/>
      <c r="C374" s="10"/>
      <c r="D374" s="10"/>
      <c r="E374" s="10"/>
    </row>
    <row r="375" spans="1:5">
      <c r="A375" s="10"/>
      <c r="B375" s="189"/>
      <c r="C375" s="10"/>
      <c r="D375" s="10"/>
      <c r="E375" s="10"/>
    </row>
    <row r="376" spans="1:5">
      <c r="A376" s="10"/>
      <c r="B376" s="189"/>
      <c r="C376" s="10"/>
      <c r="D376" s="10"/>
      <c r="E376" s="10"/>
    </row>
    <row r="377" spans="1:5">
      <c r="A377" s="10"/>
      <c r="B377" s="189"/>
      <c r="C377" s="10"/>
      <c r="D377" s="10"/>
      <c r="E377" s="10"/>
    </row>
    <row r="378" spans="1:5">
      <c r="A378" s="10"/>
      <c r="B378" s="189"/>
      <c r="C378" s="10"/>
      <c r="D378" s="10"/>
      <c r="E378" s="10"/>
    </row>
    <row r="379" spans="1:5">
      <c r="A379" s="10"/>
      <c r="B379" s="189"/>
      <c r="C379" s="10"/>
      <c r="D379" s="10"/>
      <c r="E379" s="10"/>
    </row>
    <row r="380" spans="1:5">
      <c r="A380" s="10"/>
      <c r="B380" s="189"/>
      <c r="C380" s="10"/>
      <c r="D380" s="10"/>
      <c r="E380" s="10"/>
    </row>
    <row r="381" spans="1:5">
      <c r="A381" s="10"/>
      <c r="B381" s="189"/>
      <c r="C381" s="10"/>
      <c r="D381" s="10"/>
      <c r="E381" s="10"/>
    </row>
    <row r="382" spans="1:5">
      <c r="A382" s="10"/>
      <c r="B382" s="189"/>
      <c r="C382" s="10"/>
      <c r="D382" s="10"/>
      <c r="E382" s="10"/>
    </row>
    <row r="383" spans="1:5">
      <c r="A383" s="10"/>
      <c r="B383" s="189"/>
      <c r="C383" s="10"/>
      <c r="D383" s="10"/>
      <c r="E383" s="10"/>
    </row>
    <row r="384" spans="1:5">
      <c r="A384" s="10"/>
      <c r="B384" s="189"/>
      <c r="C384" s="10"/>
      <c r="D384" s="10"/>
      <c r="E384" s="10"/>
    </row>
    <row r="385" spans="1:5">
      <c r="A385" s="10"/>
      <c r="B385" s="189"/>
      <c r="C385" s="10"/>
      <c r="D385" s="10"/>
      <c r="E385" s="10"/>
    </row>
    <row r="386" spans="1:5">
      <c r="A386" s="10"/>
      <c r="B386" s="189"/>
      <c r="C386" s="10"/>
      <c r="D386" s="10"/>
      <c r="E386" s="10"/>
    </row>
    <row r="387" spans="1:5">
      <c r="A387" s="10"/>
      <c r="B387" s="189"/>
      <c r="C387" s="10"/>
      <c r="D387" s="10"/>
      <c r="E387" s="10"/>
    </row>
    <row r="388" spans="1:5">
      <c r="A388" s="10"/>
      <c r="B388" s="189"/>
      <c r="C388" s="10"/>
      <c r="D388" s="10"/>
      <c r="E388" s="10"/>
    </row>
    <row r="389" spans="1:5">
      <c r="A389" s="10"/>
      <c r="B389" s="189"/>
      <c r="C389" s="10"/>
      <c r="D389" s="10"/>
      <c r="E389" s="10"/>
    </row>
    <row r="390" spans="1:5">
      <c r="A390" s="10"/>
      <c r="B390" s="189"/>
      <c r="C390" s="10"/>
      <c r="D390" s="10"/>
      <c r="E390" s="10"/>
    </row>
    <row r="391" spans="1:5">
      <c r="A391" s="10"/>
      <c r="B391" s="189"/>
      <c r="C391" s="10"/>
      <c r="D391" s="10"/>
      <c r="E391" s="10"/>
    </row>
    <row r="392" spans="1:5">
      <c r="A392" s="10"/>
      <c r="B392" s="189"/>
      <c r="C392" s="10"/>
      <c r="D392" s="10"/>
      <c r="E392" s="10"/>
    </row>
    <row r="393" spans="1:5">
      <c r="A393" s="10"/>
      <c r="B393" s="189"/>
      <c r="C393" s="10"/>
      <c r="D393" s="10"/>
      <c r="E393" s="10"/>
    </row>
    <row r="394" spans="1:5">
      <c r="A394" s="10"/>
      <c r="B394" s="189"/>
      <c r="C394" s="10"/>
      <c r="D394" s="10"/>
      <c r="E394" s="10"/>
    </row>
    <row r="395" spans="1:5">
      <c r="A395" s="10"/>
      <c r="B395" s="189"/>
      <c r="C395" s="10"/>
      <c r="D395" s="10"/>
      <c r="E395" s="10"/>
    </row>
    <row r="396" spans="1:5">
      <c r="A396" s="10"/>
      <c r="B396" s="189"/>
      <c r="C396" s="10"/>
      <c r="D396" s="10"/>
      <c r="E396" s="10"/>
    </row>
    <row r="397" spans="1:5">
      <c r="A397" s="10"/>
      <c r="B397" s="189"/>
      <c r="C397" s="10"/>
      <c r="D397" s="10"/>
      <c r="E397" s="10"/>
    </row>
    <row r="398" spans="1:5">
      <c r="A398" s="10"/>
      <c r="B398" s="189"/>
      <c r="C398" s="10"/>
      <c r="D398" s="10"/>
      <c r="E398" s="10"/>
    </row>
    <row r="399" spans="1:5">
      <c r="A399" s="10"/>
      <c r="B399" s="189"/>
      <c r="C399" s="10"/>
      <c r="D399" s="10"/>
      <c r="E399" s="10"/>
    </row>
    <row r="400" spans="1:5">
      <c r="A400" s="10"/>
      <c r="B400" s="189"/>
      <c r="C400" s="10"/>
      <c r="D400" s="10"/>
      <c r="E400" s="10"/>
    </row>
    <row r="401" spans="1:5">
      <c r="A401" s="10"/>
      <c r="B401" s="189"/>
      <c r="C401" s="10"/>
      <c r="D401" s="10"/>
      <c r="E401" s="10"/>
    </row>
    <row r="402" spans="1:5">
      <c r="A402" s="10"/>
      <c r="B402" s="189"/>
      <c r="C402" s="10"/>
      <c r="D402" s="10"/>
      <c r="E402" s="10"/>
    </row>
    <row r="403" spans="1:5">
      <c r="A403" s="10"/>
      <c r="B403" s="189"/>
      <c r="C403" s="10"/>
      <c r="D403" s="10"/>
      <c r="E403" s="10"/>
    </row>
    <row r="404" spans="1:5">
      <c r="A404" s="10"/>
      <c r="B404" s="189"/>
      <c r="C404" s="10"/>
      <c r="D404" s="10"/>
      <c r="E404" s="10"/>
    </row>
    <row r="405" spans="1:5">
      <c r="A405" s="10"/>
      <c r="B405" s="189"/>
      <c r="C405" s="10"/>
      <c r="D405" s="10"/>
      <c r="E405" s="10"/>
    </row>
    <row r="406" spans="1:5">
      <c r="A406" s="10"/>
      <c r="B406" s="189"/>
      <c r="C406" s="10"/>
      <c r="D406" s="10"/>
      <c r="E406" s="10"/>
    </row>
    <row r="407" spans="1:5">
      <c r="A407" s="10"/>
      <c r="B407" s="189"/>
      <c r="C407" s="10"/>
      <c r="D407" s="10"/>
      <c r="E407" s="10"/>
    </row>
    <row r="408" spans="1:5">
      <c r="A408" s="10"/>
      <c r="B408" s="189"/>
      <c r="C408" s="10"/>
      <c r="D408" s="10"/>
      <c r="E408" s="10"/>
    </row>
    <row r="409" spans="1:5">
      <c r="A409" s="10"/>
      <c r="B409" s="189"/>
      <c r="C409" s="10"/>
      <c r="D409" s="10"/>
      <c r="E409" s="10"/>
    </row>
    <row r="410" spans="1:5">
      <c r="A410" s="10"/>
      <c r="B410" s="189"/>
      <c r="C410" s="10"/>
      <c r="D410" s="10"/>
      <c r="E410" s="10"/>
    </row>
    <row r="411" spans="1:5">
      <c r="A411" s="10"/>
      <c r="B411" s="189"/>
      <c r="C411" s="10"/>
      <c r="D411" s="10"/>
      <c r="E411" s="10"/>
    </row>
    <row r="412" spans="1:5">
      <c r="A412" s="10"/>
      <c r="B412" s="189"/>
      <c r="C412" s="10"/>
      <c r="D412" s="10"/>
      <c r="E412" s="10"/>
    </row>
    <row r="413" spans="1:5">
      <c r="A413" s="10"/>
      <c r="B413" s="189"/>
      <c r="C413" s="10"/>
      <c r="D413" s="10"/>
      <c r="E413" s="10"/>
    </row>
    <row r="414" spans="1:5">
      <c r="A414" s="10"/>
      <c r="B414" s="189"/>
      <c r="C414" s="10"/>
      <c r="D414" s="10"/>
      <c r="E414" s="10"/>
    </row>
    <row r="415" spans="1:5">
      <c r="A415" s="10"/>
      <c r="B415" s="189"/>
      <c r="C415" s="10"/>
      <c r="D415" s="10"/>
      <c r="E415" s="10"/>
    </row>
    <row r="416" spans="1:5">
      <c r="A416" s="10"/>
      <c r="B416" s="189"/>
      <c r="C416" s="10"/>
      <c r="D416" s="10"/>
      <c r="E416" s="10"/>
    </row>
    <row r="417" spans="1:5">
      <c r="A417" s="10"/>
      <c r="B417" s="189"/>
      <c r="C417" s="10"/>
      <c r="D417" s="10"/>
      <c r="E417" s="10"/>
    </row>
    <row r="418" spans="1:5">
      <c r="A418" s="10"/>
      <c r="B418" s="189"/>
      <c r="C418" s="10"/>
      <c r="D418" s="10"/>
      <c r="E418" s="10"/>
    </row>
    <row r="419" spans="1:5">
      <c r="A419" s="10"/>
      <c r="B419" s="189"/>
      <c r="C419" s="10"/>
      <c r="D419" s="10"/>
      <c r="E419" s="10"/>
    </row>
    <row r="420" spans="1:5">
      <c r="A420" s="10"/>
      <c r="B420" s="189"/>
      <c r="C420" s="10"/>
      <c r="D420" s="10"/>
      <c r="E420" s="10"/>
    </row>
    <row r="421" spans="1:5">
      <c r="A421" s="10"/>
      <c r="B421" s="189"/>
      <c r="C421" s="10"/>
      <c r="D421" s="10"/>
      <c r="E421" s="10"/>
    </row>
    <row r="422" spans="1:5">
      <c r="A422" s="10"/>
      <c r="B422" s="189"/>
      <c r="C422" s="10"/>
      <c r="D422" s="10"/>
      <c r="E422" s="10"/>
    </row>
    <row r="423" spans="1:5">
      <c r="A423" s="10"/>
      <c r="B423" s="189"/>
      <c r="C423" s="10"/>
      <c r="D423" s="10"/>
      <c r="E423" s="10"/>
    </row>
    <row r="424" spans="1:5">
      <c r="A424" s="10"/>
      <c r="B424" s="189"/>
      <c r="C424" s="10"/>
      <c r="D424" s="10"/>
      <c r="E424" s="10"/>
    </row>
    <row r="425" spans="1:5">
      <c r="A425" s="10"/>
      <c r="B425" s="189"/>
      <c r="C425" s="10"/>
      <c r="D425" s="10"/>
      <c r="E425" s="10"/>
    </row>
    <row r="426" spans="1:5">
      <c r="A426" s="10"/>
      <c r="B426" s="189"/>
      <c r="C426" s="10"/>
      <c r="D426" s="10"/>
      <c r="E426" s="10"/>
    </row>
    <row r="427" spans="1:5">
      <c r="A427" s="10"/>
      <c r="B427" s="189"/>
      <c r="C427" s="10"/>
      <c r="D427" s="10"/>
      <c r="E427" s="10"/>
    </row>
    <row r="428" spans="1:5">
      <c r="A428" s="10"/>
      <c r="B428" s="189"/>
      <c r="C428" s="10"/>
      <c r="D428" s="10"/>
      <c r="E428" s="10"/>
    </row>
    <row r="429" spans="1:5">
      <c r="A429" s="10"/>
      <c r="B429" s="189"/>
      <c r="C429" s="10"/>
      <c r="D429" s="10"/>
      <c r="E429" s="10"/>
    </row>
    <row r="430" spans="1:5">
      <c r="A430" s="10"/>
      <c r="B430" s="189"/>
      <c r="C430" s="10"/>
      <c r="D430" s="10"/>
      <c r="E430" s="10"/>
    </row>
    <row r="431" spans="1:5">
      <c r="A431" s="10"/>
      <c r="B431" s="189"/>
      <c r="C431" s="10"/>
      <c r="D431" s="10"/>
      <c r="E431" s="10"/>
    </row>
    <row r="432" spans="1:5">
      <c r="A432" s="10"/>
      <c r="B432" s="189"/>
      <c r="C432" s="10"/>
      <c r="D432" s="10"/>
      <c r="E432" s="10"/>
    </row>
    <row r="433" spans="1:5">
      <c r="A433" s="10"/>
      <c r="B433" s="189"/>
      <c r="C433" s="10"/>
      <c r="D433" s="10"/>
      <c r="E433" s="10"/>
    </row>
    <row r="434" spans="1:5">
      <c r="A434" s="10"/>
      <c r="B434" s="189"/>
      <c r="C434" s="10"/>
      <c r="D434" s="10"/>
      <c r="E434" s="10"/>
    </row>
    <row r="435" spans="1:5">
      <c r="A435" s="10"/>
      <c r="B435" s="189"/>
      <c r="C435" s="10"/>
      <c r="D435" s="10"/>
      <c r="E435" s="10"/>
    </row>
    <row r="436" spans="1:5">
      <c r="A436" s="10"/>
      <c r="B436" s="189"/>
      <c r="C436" s="10"/>
      <c r="D436" s="10"/>
      <c r="E436" s="10"/>
    </row>
    <row r="437" spans="1:5">
      <c r="A437" s="10"/>
      <c r="B437" s="189"/>
      <c r="C437" s="10"/>
      <c r="D437" s="10"/>
      <c r="E437" s="10"/>
    </row>
    <row r="438" spans="1:5">
      <c r="A438" s="10"/>
      <c r="B438" s="189"/>
      <c r="C438" s="10"/>
      <c r="D438" s="10"/>
      <c r="E438" s="10"/>
    </row>
    <row r="439" spans="1:5">
      <c r="A439" s="10"/>
      <c r="B439" s="189"/>
      <c r="C439" s="10"/>
      <c r="D439" s="10"/>
      <c r="E439" s="10"/>
    </row>
    <row r="440" spans="1:5">
      <c r="A440" s="10"/>
      <c r="B440" s="189"/>
      <c r="C440" s="10"/>
      <c r="D440" s="10"/>
      <c r="E440" s="10"/>
    </row>
    <row r="441" spans="1:5">
      <c r="A441" s="10"/>
      <c r="B441" s="189"/>
      <c r="C441" s="10"/>
      <c r="D441" s="10"/>
      <c r="E441" s="10"/>
    </row>
    <row r="442" spans="1:5">
      <c r="A442" s="10"/>
      <c r="B442" s="189"/>
      <c r="C442" s="10"/>
      <c r="D442" s="10"/>
      <c r="E442" s="10"/>
    </row>
    <row r="443" spans="1:5">
      <c r="A443" s="10"/>
      <c r="B443" s="189"/>
      <c r="C443" s="10"/>
      <c r="D443" s="10"/>
      <c r="E443" s="10"/>
    </row>
    <row r="444" spans="1:5">
      <c r="A444" s="10"/>
      <c r="B444" s="189"/>
      <c r="C444" s="10"/>
      <c r="D444" s="10"/>
      <c r="E444" s="10"/>
    </row>
    <row r="445" spans="1:5">
      <c r="A445" s="10"/>
      <c r="B445" s="189"/>
      <c r="C445" s="10"/>
      <c r="D445" s="10"/>
      <c r="E445" s="10"/>
    </row>
    <row r="446" spans="1:5">
      <c r="A446" s="10"/>
      <c r="B446" s="189"/>
      <c r="C446" s="10"/>
      <c r="D446" s="10"/>
      <c r="E446" s="10"/>
    </row>
    <row r="447" spans="1:5">
      <c r="A447" s="10"/>
      <c r="B447" s="189"/>
      <c r="C447" s="10"/>
      <c r="D447" s="10"/>
      <c r="E447" s="10"/>
    </row>
    <row r="448" spans="1:5">
      <c r="A448" s="10"/>
      <c r="B448" s="189"/>
      <c r="C448" s="10"/>
      <c r="D448" s="10"/>
      <c r="E448" s="10"/>
    </row>
    <row r="449" spans="1:5">
      <c r="A449" s="10"/>
      <c r="B449" s="189"/>
      <c r="C449" s="10"/>
      <c r="D449" s="10"/>
      <c r="E449" s="10"/>
    </row>
    <row r="450" spans="1:5">
      <c r="A450" s="10"/>
      <c r="B450" s="189"/>
      <c r="C450" s="10"/>
      <c r="D450" s="10"/>
      <c r="E450" s="10"/>
    </row>
    <row r="451" spans="1:5">
      <c r="A451" s="10"/>
      <c r="B451" s="189"/>
      <c r="C451" s="10"/>
      <c r="D451" s="10"/>
      <c r="E451" s="10"/>
    </row>
    <row r="452" spans="1:5">
      <c r="A452" s="10"/>
      <c r="B452" s="189"/>
      <c r="C452" s="10"/>
      <c r="D452" s="10"/>
      <c r="E452" s="10"/>
    </row>
    <row r="453" spans="1:5">
      <c r="A453" s="10"/>
      <c r="B453" s="189"/>
      <c r="C453" s="10"/>
      <c r="D453" s="10"/>
      <c r="E453" s="10"/>
    </row>
    <row r="454" spans="1:5">
      <c r="A454" s="10"/>
      <c r="B454" s="189"/>
      <c r="C454" s="10"/>
      <c r="D454" s="10"/>
      <c r="E454" s="10"/>
    </row>
    <row r="455" spans="1:5">
      <c r="A455" s="10"/>
      <c r="B455" s="189"/>
      <c r="C455" s="10"/>
      <c r="D455" s="10"/>
      <c r="E455" s="10"/>
    </row>
    <row r="456" spans="1:5">
      <c r="A456" s="10"/>
      <c r="B456" s="189"/>
      <c r="C456" s="10"/>
      <c r="D456" s="10"/>
      <c r="E456" s="10"/>
    </row>
    <row r="457" spans="1:5">
      <c r="A457" s="10"/>
      <c r="B457" s="189"/>
      <c r="C457" s="10"/>
      <c r="D457" s="10"/>
      <c r="E457" s="10"/>
    </row>
    <row r="458" spans="1:5">
      <c r="A458" s="10"/>
      <c r="B458" s="189"/>
      <c r="C458" s="10"/>
      <c r="D458" s="10"/>
      <c r="E458" s="10"/>
    </row>
    <row r="459" spans="1:5">
      <c r="A459" s="10"/>
      <c r="B459" s="189"/>
      <c r="C459" s="10"/>
      <c r="D459" s="10"/>
      <c r="E459" s="10"/>
    </row>
    <row r="460" spans="1:5">
      <c r="A460" s="10"/>
      <c r="B460" s="189"/>
      <c r="C460" s="10"/>
      <c r="D460" s="10"/>
      <c r="E460" s="10"/>
    </row>
    <row r="461" spans="1:5">
      <c r="A461" s="10"/>
      <c r="B461" s="189"/>
      <c r="C461" s="10"/>
      <c r="D461" s="10"/>
      <c r="E461" s="10"/>
    </row>
    <row r="462" spans="1:5">
      <c r="A462" s="10"/>
      <c r="B462" s="189"/>
      <c r="C462" s="10"/>
      <c r="D462" s="10"/>
      <c r="E462" s="10"/>
    </row>
    <row r="463" spans="1:5">
      <c r="A463" s="10"/>
      <c r="B463" s="189"/>
      <c r="C463" s="10"/>
      <c r="D463" s="10"/>
      <c r="E463" s="10"/>
    </row>
    <row r="464" spans="1:5">
      <c r="A464" s="10"/>
      <c r="B464" s="189"/>
      <c r="C464" s="10"/>
      <c r="D464" s="10"/>
      <c r="E464" s="10"/>
    </row>
    <row r="465" spans="1:5">
      <c r="A465" s="10"/>
      <c r="B465" s="189"/>
      <c r="C465" s="10"/>
      <c r="D465" s="10"/>
      <c r="E465" s="10"/>
    </row>
    <row r="466" spans="1:5">
      <c r="A466" s="10"/>
      <c r="B466" s="189"/>
      <c r="C466" s="10"/>
      <c r="D466" s="10"/>
      <c r="E466" s="10"/>
    </row>
    <row r="467" spans="1:5">
      <c r="A467" s="10"/>
      <c r="B467" s="189"/>
      <c r="C467" s="10"/>
      <c r="D467" s="10"/>
      <c r="E467" s="10"/>
    </row>
    <row r="468" spans="1:5">
      <c r="A468" s="10"/>
      <c r="B468" s="189"/>
      <c r="C468" s="10"/>
      <c r="D468" s="10"/>
      <c r="E468" s="10"/>
    </row>
    <row r="469" spans="1:5">
      <c r="A469" s="10"/>
      <c r="B469" s="189"/>
      <c r="C469" s="10"/>
      <c r="D469" s="10"/>
      <c r="E469" s="10"/>
    </row>
    <row r="470" spans="1:5">
      <c r="A470" s="10"/>
      <c r="B470" s="189"/>
      <c r="C470" s="10"/>
      <c r="D470" s="10"/>
      <c r="E470" s="10"/>
    </row>
    <row r="471" spans="1:5">
      <c r="A471" s="10"/>
      <c r="B471" s="189"/>
      <c r="C471" s="10"/>
      <c r="D471" s="10"/>
      <c r="E471" s="10"/>
    </row>
    <row r="472" spans="1:5">
      <c r="A472" s="10"/>
      <c r="B472" s="189"/>
      <c r="C472" s="10"/>
      <c r="D472" s="10"/>
      <c r="E472" s="10"/>
    </row>
    <row r="473" spans="1:5">
      <c r="A473" s="10"/>
      <c r="B473" s="189"/>
      <c r="C473" s="10"/>
      <c r="D473" s="10"/>
      <c r="E473" s="10"/>
    </row>
    <row r="474" spans="1:5">
      <c r="A474" s="10"/>
      <c r="B474" s="189"/>
      <c r="C474" s="10"/>
      <c r="D474" s="10"/>
      <c r="E474" s="10"/>
    </row>
    <row r="475" spans="1:5">
      <c r="A475" s="10"/>
      <c r="B475" s="189"/>
      <c r="C475" s="10"/>
      <c r="D475" s="10"/>
      <c r="E475" s="10"/>
    </row>
    <row r="476" spans="1:5">
      <c r="A476" s="10"/>
      <c r="B476" s="189"/>
      <c r="C476" s="10"/>
      <c r="D476" s="10"/>
      <c r="E476" s="10"/>
    </row>
    <row r="477" spans="1:5">
      <c r="A477" s="10"/>
      <c r="B477" s="189"/>
      <c r="C477" s="10"/>
      <c r="D477" s="10"/>
      <c r="E477" s="10"/>
    </row>
    <row r="478" spans="1:5">
      <c r="A478" s="10"/>
      <c r="B478" s="189"/>
      <c r="C478" s="10"/>
      <c r="D478" s="10"/>
      <c r="E478" s="10"/>
    </row>
    <row r="479" spans="1:5">
      <c r="A479" s="10"/>
      <c r="B479" s="189"/>
      <c r="C479" s="10"/>
      <c r="D479" s="10"/>
      <c r="E479" s="10"/>
    </row>
    <row r="480" spans="1:5">
      <c r="A480" s="10"/>
      <c r="B480" s="189"/>
      <c r="C480" s="10"/>
      <c r="D480" s="10"/>
      <c r="E480" s="10"/>
    </row>
    <row r="481" spans="1:5">
      <c r="A481" s="10"/>
      <c r="B481" s="189"/>
      <c r="C481" s="10"/>
      <c r="D481" s="10"/>
      <c r="E481" s="10"/>
    </row>
    <row r="482" spans="1:5">
      <c r="A482" s="10"/>
      <c r="B482" s="189"/>
      <c r="C482" s="10"/>
      <c r="D482" s="10"/>
      <c r="E482" s="10"/>
    </row>
    <row r="483" spans="1:5">
      <c r="A483" s="10"/>
      <c r="B483" s="189"/>
      <c r="C483" s="10"/>
      <c r="D483" s="10"/>
      <c r="E483" s="10"/>
    </row>
    <row r="484" spans="1:5">
      <c r="A484" s="10"/>
      <c r="B484" s="189"/>
      <c r="C484" s="10"/>
      <c r="D484" s="10"/>
      <c r="E484" s="10"/>
    </row>
    <row r="485" spans="1:5">
      <c r="A485" s="10"/>
      <c r="B485" s="189"/>
      <c r="C485" s="10"/>
      <c r="D485" s="10"/>
      <c r="E485" s="10"/>
    </row>
    <row r="486" spans="1:5">
      <c r="A486" s="10"/>
      <c r="B486" s="189"/>
      <c r="C486" s="10"/>
      <c r="D486" s="10"/>
      <c r="E486" s="10"/>
    </row>
    <row r="487" spans="1:5">
      <c r="A487" s="10"/>
      <c r="B487" s="189"/>
      <c r="C487" s="10"/>
      <c r="D487" s="10"/>
      <c r="E487" s="10"/>
    </row>
    <row r="488" spans="1:5">
      <c r="A488" s="10"/>
      <c r="B488" s="189"/>
      <c r="C488" s="10"/>
      <c r="D488" s="10"/>
      <c r="E488" s="10"/>
    </row>
    <row r="489" spans="1:5">
      <c r="A489" s="10"/>
      <c r="B489" s="189"/>
      <c r="C489" s="10"/>
      <c r="D489" s="10"/>
      <c r="E489" s="10"/>
    </row>
    <row r="490" spans="1:5">
      <c r="A490" s="10"/>
      <c r="B490" s="189"/>
      <c r="C490" s="10"/>
      <c r="D490" s="10"/>
      <c r="E490" s="10"/>
    </row>
    <row r="491" spans="1:5">
      <c r="A491" s="10"/>
      <c r="B491" s="189"/>
      <c r="C491" s="10"/>
      <c r="D491" s="10"/>
      <c r="E491" s="10"/>
    </row>
    <row r="492" spans="1:5">
      <c r="A492" s="10"/>
      <c r="B492" s="189"/>
      <c r="C492" s="10"/>
      <c r="D492" s="10"/>
      <c r="E492" s="10"/>
    </row>
    <row r="493" spans="1:5">
      <c r="A493" s="10"/>
      <c r="B493" s="189"/>
      <c r="C493" s="10"/>
      <c r="D493" s="10"/>
      <c r="E493" s="10"/>
    </row>
    <row r="494" spans="1:5">
      <c r="A494" s="10"/>
      <c r="B494" s="189"/>
      <c r="C494" s="10"/>
      <c r="D494" s="10"/>
      <c r="E494" s="10"/>
    </row>
    <row r="495" spans="1:5">
      <c r="A495" s="10"/>
      <c r="B495" s="189"/>
      <c r="C495" s="10"/>
      <c r="D495" s="10"/>
      <c r="E495" s="10"/>
    </row>
    <row r="496" spans="1:5">
      <c r="A496" s="10"/>
      <c r="B496" s="189"/>
      <c r="C496" s="10"/>
      <c r="D496" s="10"/>
      <c r="E496" s="10"/>
    </row>
    <row r="497" spans="1:5">
      <c r="A497" s="10"/>
      <c r="B497" s="189"/>
      <c r="C497" s="10"/>
      <c r="D497" s="10"/>
      <c r="E497" s="10"/>
    </row>
    <row r="498" spans="1:5">
      <c r="A498" s="10"/>
      <c r="B498" s="189"/>
      <c r="C498" s="10"/>
      <c r="D498" s="10"/>
      <c r="E498" s="10"/>
    </row>
    <row r="499" spans="1:5">
      <c r="A499" s="10"/>
      <c r="B499" s="189"/>
      <c r="C499" s="10"/>
      <c r="D499" s="10"/>
      <c r="E499" s="10"/>
    </row>
    <row r="500" spans="1:5">
      <c r="A500" s="10"/>
      <c r="B500" s="189"/>
      <c r="C500" s="10"/>
      <c r="D500" s="10"/>
      <c r="E500" s="10"/>
    </row>
  </sheetData>
  <mergeCells count="2">
    <mergeCell ref="A2:E2"/>
    <mergeCell ref="A3:E3"/>
  </mergeCells>
  <phoneticPr fontId="1" type="noConversion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E18"/>
  <sheetViews>
    <sheetView workbookViewId="0">
      <selection activeCell="A2" sqref="A2"/>
    </sheetView>
  </sheetViews>
  <sheetFormatPr defaultRowHeight="16.5"/>
  <cols>
    <col min="1" max="1" width="14.375" bestFit="1" customWidth="1"/>
    <col min="2" max="2" width="11.25" bestFit="1" customWidth="1"/>
    <col min="3" max="3" width="18.25" bestFit="1" customWidth="1"/>
    <col min="4" max="4" width="15" bestFit="1" customWidth="1"/>
    <col min="5" max="5" width="16.125" bestFit="1" customWidth="1"/>
  </cols>
  <sheetData>
    <row r="1" spans="1:5">
      <c r="A1" t="s">
        <v>953</v>
      </c>
      <c r="B1" t="s">
        <v>954</v>
      </c>
      <c r="C1" t="s">
        <v>1004</v>
      </c>
      <c r="D1" t="s">
        <v>955</v>
      </c>
      <c r="E1" t="s">
        <v>963</v>
      </c>
    </row>
    <row r="2" spans="1:5">
      <c r="A2" s="320" t="s">
        <v>1141</v>
      </c>
      <c r="B2">
        <v>4</v>
      </c>
      <c r="C2" s="320" t="s">
        <v>1142</v>
      </c>
      <c r="D2" s="320" t="s">
        <v>982</v>
      </c>
      <c r="E2">
        <v>150</v>
      </c>
    </row>
    <row r="3" spans="1:5">
      <c r="A3" s="320" t="s">
        <v>1141</v>
      </c>
      <c r="B3">
        <v>4</v>
      </c>
      <c r="C3" s="320" t="s">
        <v>1142</v>
      </c>
      <c r="D3" s="320" t="s">
        <v>983</v>
      </c>
      <c r="E3">
        <v>18</v>
      </c>
    </row>
    <row r="4" spans="1:5">
      <c r="A4" s="320" t="s">
        <v>1141</v>
      </c>
      <c r="B4">
        <v>4</v>
      </c>
      <c r="C4" s="320" t="s">
        <v>1142</v>
      </c>
      <c r="D4" s="320" t="s">
        <v>984</v>
      </c>
      <c r="E4">
        <v>0</v>
      </c>
    </row>
    <row r="5" spans="1:5">
      <c r="A5" s="320" t="s">
        <v>1141</v>
      </c>
      <c r="B5">
        <v>4</v>
      </c>
      <c r="C5" s="320" t="s">
        <v>1142</v>
      </c>
      <c r="D5" s="320" t="s">
        <v>992</v>
      </c>
      <c r="E5">
        <v>0</v>
      </c>
    </row>
    <row r="6" spans="1:5">
      <c r="A6" s="320" t="s">
        <v>1141</v>
      </c>
      <c r="B6">
        <v>4</v>
      </c>
      <c r="C6" s="320" t="s">
        <v>1142</v>
      </c>
      <c r="D6" s="320" t="s">
        <v>993</v>
      </c>
      <c r="E6">
        <v>0</v>
      </c>
    </row>
    <row r="7" spans="1:5">
      <c r="A7" s="320" t="s">
        <v>1141</v>
      </c>
      <c r="B7">
        <v>4</v>
      </c>
      <c r="C7" s="320" t="s">
        <v>1142</v>
      </c>
      <c r="D7" s="320" t="s">
        <v>994</v>
      </c>
      <c r="E7">
        <v>0</v>
      </c>
    </row>
    <row r="8" spans="1:5">
      <c r="A8" s="320" t="s">
        <v>1141</v>
      </c>
      <c r="B8">
        <v>4</v>
      </c>
      <c r="C8" s="320" t="s">
        <v>1142</v>
      </c>
      <c r="D8" s="320" t="s">
        <v>1000</v>
      </c>
      <c r="E8">
        <v>0</v>
      </c>
    </row>
    <row r="9" spans="1:5">
      <c r="A9" s="320" t="s">
        <v>1141</v>
      </c>
      <c r="B9">
        <v>4</v>
      </c>
      <c r="C9" s="320" t="s">
        <v>1142</v>
      </c>
      <c r="D9" s="320" t="s">
        <v>1001</v>
      </c>
      <c r="E9">
        <v>0</v>
      </c>
    </row>
    <row r="10" spans="1:5">
      <c r="A10" s="320" t="s">
        <v>1141</v>
      </c>
      <c r="B10">
        <v>4</v>
      </c>
      <c r="C10" s="320" t="s">
        <v>1142</v>
      </c>
      <c r="D10" s="320" t="s">
        <v>1061</v>
      </c>
      <c r="E10">
        <v>0</v>
      </c>
    </row>
    <row r="11" spans="1:5">
      <c r="A11" s="320" t="s">
        <v>1141</v>
      </c>
      <c r="B11">
        <v>4</v>
      </c>
      <c r="C11" s="320" t="s">
        <v>1142</v>
      </c>
      <c r="D11" s="320" t="s">
        <v>1048</v>
      </c>
      <c r="E11">
        <v>0</v>
      </c>
    </row>
    <row r="12" spans="1:5">
      <c r="A12" s="320" t="s">
        <v>1141</v>
      </c>
      <c r="B12">
        <v>4</v>
      </c>
      <c r="C12" s="320" t="s">
        <v>1142</v>
      </c>
      <c r="D12" s="320" t="s">
        <v>1054</v>
      </c>
      <c r="E12">
        <v>0</v>
      </c>
    </row>
    <row r="13" spans="1:5">
      <c r="A13" s="320" t="s">
        <v>1141</v>
      </c>
      <c r="B13">
        <v>4</v>
      </c>
      <c r="C13" s="320" t="s">
        <v>1142</v>
      </c>
      <c r="D13" s="320" t="s">
        <v>1062</v>
      </c>
      <c r="E13">
        <v>0</v>
      </c>
    </row>
    <row r="14" spans="1:5">
      <c r="A14" s="320"/>
      <c r="C14" s="320"/>
      <c r="D14" s="320"/>
    </row>
    <row r="15" spans="1:5">
      <c r="A15" s="320"/>
      <c r="C15" s="320"/>
      <c r="D15" s="320"/>
    </row>
    <row r="16" spans="1:5">
      <c r="A16" s="320"/>
      <c r="C16" s="320"/>
      <c r="D16" s="320"/>
    </row>
    <row r="17" spans="1:4">
      <c r="A17" s="320"/>
      <c r="C17" s="320"/>
      <c r="D17" s="320"/>
    </row>
    <row r="18" spans="1:4">
      <c r="A18" s="320"/>
      <c r="C18" s="320"/>
      <c r="D18" s="320"/>
    </row>
  </sheetData>
  <phoneticPr fontId="1" type="noConversion"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E1"/>
  <sheetViews>
    <sheetView workbookViewId="0">
      <selection activeCell="A2" sqref="A2"/>
    </sheetView>
  </sheetViews>
  <sheetFormatPr defaultRowHeight="16.5"/>
  <cols>
    <col min="1" max="1" width="14.375" bestFit="1" customWidth="1"/>
    <col min="2" max="2" width="11.25" bestFit="1" customWidth="1"/>
    <col min="3" max="3" width="18.25" bestFit="1" customWidth="1"/>
    <col min="4" max="4" width="15" bestFit="1" customWidth="1"/>
    <col min="5" max="5" width="16.125" bestFit="1" customWidth="1"/>
  </cols>
  <sheetData>
    <row r="1" spans="1:5">
      <c r="A1" t="s">
        <v>953</v>
      </c>
      <c r="B1" t="s">
        <v>954</v>
      </c>
      <c r="C1" t="s">
        <v>1004</v>
      </c>
      <c r="D1" t="s">
        <v>955</v>
      </c>
      <c r="E1" t="s">
        <v>963</v>
      </c>
    </row>
  </sheetData>
  <phoneticPr fontId="1" type="noConversion"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C2"/>
  <sheetViews>
    <sheetView workbookViewId="0">
      <selection activeCell="A3" sqref="A3"/>
    </sheetView>
  </sheetViews>
  <sheetFormatPr defaultRowHeight="16.5"/>
  <cols>
    <col min="1" max="1" width="33.25" bestFit="1" customWidth="1"/>
    <col min="2" max="2" width="14.25" customWidth="1"/>
    <col min="3" max="3" width="11.25" bestFit="1" customWidth="1"/>
  </cols>
  <sheetData>
    <row r="1" spans="1:3" ht="38.450000000000003" customHeight="1"/>
    <row r="2" spans="1:3">
      <c r="A2" t="s">
        <v>74</v>
      </c>
      <c r="B2" t="s">
        <v>82</v>
      </c>
      <c r="C2" t="s">
        <v>102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6" r:id="rId3" name="Button 8">
              <controlPr defaultSize="0" print="0" autoFill="0" autoPict="0" macro="[0]!A1_View_Sample_Control_Form">
                <anchor moveWithCells="1" sizeWithCells="1">
                  <from>
                    <xdr:col>0</xdr:col>
                    <xdr:colOff>104775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4" name="Button 9">
              <controlPr defaultSize="0" print="0" autoFill="0" autoPict="0" macro="[0]!A2_View_Data_Control_Form">
                <anchor moveWithCells="1" sizeWithCells="1">
                  <from>
                    <xdr:col>1</xdr:col>
                    <xdr:colOff>266700</xdr:colOff>
                    <xdr:row>0</xdr:row>
                    <xdr:rowOff>0</xdr:rowOff>
                  </from>
                  <to>
                    <xdr:col>4</xdr:col>
                    <xdr:colOff>85725</xdr:colOff>
                    <xdr:row>0</xdr:row>
                    <xdr:rowOff>466725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FF00"/>
  </sheetPr>
  <dimension ref="A1:CB2000"/>
  <sheetViews>
    <sheetView zoomScale="70" zoomScaleNormal="70" workbookViewId="0">
      <pane xSplit="11" ySplit="2" topLeftCell="U3" activePane="bottomRight" state="frozen"/>
      <selection activeCell="A3" sqref="A3"/>
      <selection pane="topRight" activeCell="A3" sqref="A3"/>
      <selection pane="bottomLeft" activeCell="A3" sqref="A3"/>
      <selection pane="bottomRight" activeCell="A3" sqref="A3"/>
    </sheetView>
  </sheetViews>
  <sheetFormatPr defaultColWidth="17.75" defaultRowHeight="34.15" customHeight="1"/>
  <cols>
    <col min="1" max="1" width="6.5" style="3" customWidth="1"/>
    <col min="2" max="2" width="10.375" style="3" bestFit="1" customWidth="1"/>
    <col min="3" max="3" width="11.5" style="3" customWidth="1"/>
    <col min="4" max="4" width="8.75" style="3" customWidth="1"/>
    <col min="5" max="5" width="5.875" style="3" customWidth="1"/>
    <col min="6" max="6" width="5.375" style="3" customWidth="1"/>
    <col min="7" max="7" width="7.75" style="3" bestFit="1" customWidth="1"/>
    <col min="8" max="8" width="7.5" style="3" bestFit="1" customWidth="1"/>
    <col min="9" max="9" width="5.75" style="3" customWidth="1"/>
    <col min="10" max="10" width="4.75" style="3" customWidth="1"/>
    <col min="11" max="11" width="5.25" style="3" customWidth="1"/>
    <col min="12" max="13" width="4.125" style="3" customWidth="1"/>
    <col min="14" max="14" width="4.125" style="544" customWidth="1"/>
    <col min="15" max="20" width="4.125" style="3" customWidth="1"/>
    <col min="21" max="29" width="7.5" style="3" bestFit="1" customWidth="1"/>
    <col min="30" max="40" width="8.5" style="3" bestFit="1" customWidth="1"/>
    <col min="41" max="41" width="12.75" style="3" bestFit="1" customWidth="1"/>
    <col min="42" max="43" width="8.5" style="3" bestFit="1" customWidth="1"/>
    <col min="44" max="44" width="12.75" style="3" bestFit="1" customWidth="1"/>
    <col min="45" max="45" width="10.5" style="3" customWidth="1"/>
    <col min="46" max="46" width="8.5" style="3" bestFit="1" customWidth="1"/>
    <col min="47" max="16384" width="17.75" style="3"/>
  </cols>
  <sheetData>
    <row r="1" spans="1:80" ht="52.9" customHeight="1">
      <c r="A1" s="2" t="s">
        <v>430</v>
      </c>
      <c r="B1" s="3" t="s">
        <v>2776</v>
      </c>
      <c r="C1" s="2"/>
      <c r="D1" s="2"/>
      <c r="E1" s="2"/>
      <c r="F1" s="2"/>
      <c r="G1" s="2"/>
      <c r="H1" s="2"/>
      <c r="I1" s="2"/>
      <c r="J1" s="2"/>
      <c r="K1" s="2"/>
      <c r="L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</row>
    <row r="2" spans="1:80" ht="34.15" customHeight="1">
      <c r="A2" s="19" t="s">
        <v>201</v>
      </c>
      <c r="B2" s="19" t="s">
        <v>2</v>
      </c>
      <c r="C2" s="19" t="s">
        <v>184</v>
      </c>
      <c r="D2" s="19" t="s">
        <v>202</v>
      </c>
      <c r="E2" s="19" t="s">
        <v>203</v>
      </c>
      <c r="F2" s="20" t="s">
        <v>207</v>
      </c>
      <c r="G2" s="19" t="s">
        <v>204</v>
      </c>
      <c r="H2" s="19" t="s">
        <v>205</v>
      </c>
      <c r="I2" s="19" t="s">
        <v>190</v>
      </c>
      <c r="J2" s="19" t="s">
        <v>2112</v>
      </c>
      <c r="K2" s="19" t="s">
        <v>2113</v>
      </c>
      <c r="L2" s="19" t="s">
        <v>413</v>
      </c>
      <c r="M2" s="19" t="s">
        <v>219</v>
      </c>
      <c r="N2" s="545" t="s">
        <v>414</v>
      </c>
      <c r="O2" s="19" t="s">
        <v>700</v>
      </c>
      <c r="P2" s="20"/>
      <c r="Q2" s="20"/>
      <c r="R2" s="20"/>
      <c r="S2" s="20"/>
      <c r="T2" s="20"/>
      <c r="U2" s="20" t="s">
        <v>66</v>
      </c>
      <c r="V2" s="20" t="s">
        <v>25</v>
      </c>
      <c r="W2" s="20" t="s">
        <v>26</v>
      </c>
      <c r="X2" s="20" t="s">
        <v>31</v>
      </c>
      <c r="Y2" s="20" t="s">
        <v>24</v>
      </c>
      <c r="Z2" s="20" t="s">
        <v>23</v>
      </c>
      <c r="AA2" s="20" t="s">
        <v>32</v>
      </c>
      <c r="AB2" s="20" t="s">
        <v>33</v>
      </c>
      <c r="AC2" s="20" t="s">
        <v>34</v>
      </c>
      <c r="AD2" s="20" t="s">
        <v>1239</v>
      </c>
      <c r="AE2" s="20" t="s">
        <v>182</v>
      </c>
      <c r="AF2" s="20" t="s">
        <v>22</v>
      </c>
      <c r="AG2" s="20" t="s">
        <v>27</v>
      </c>
      <c r="AH2" s="20" t="s">
        <v>1218</v>
      </c>
      <c r="AI2" s="20" t="s">
        <v>28</v>
      </c>
      <c r="AJ2" s="20" t="s">
        <v>29</v>
      </c>
      <c r="AK2" s="20" t="s">
        <v>30</v>
      </c>
      <c r="AL2" s="20" t="s">
        <v>1219</v>
      </c>
      <c r="AM2" s="20" t="s">
        <v>1220</v>
      </c>
      <c r="AN2" s="20" t="s">
        <v>1240</v>
      </c>
      <c r="AO2" s="20" t="s">
        <v>183</v>
      </c>
      <c r="AP2" s="20" t="s">
        <v>67</v>
      </c>
      <c r="AQ2" s="20" t="s">
        <v>69</v>
      </c>
      <c r="AR2" s="20" t="s">
        <v>1242</v>
      </c>
      <c r="AS2" s="20" t="s">
        <v>46</v>
      </c>
      <c r="AT2" s="20" t="s">
        <v>1241</v>
      </c>
      <c r="AU2" s="20"/>
      <c r="AV2" s="20"/>
      <c r="AW2" s="20"/>
      <c r="AX2" s="20"/>
      <c r="AY2" s="6"/>
    </row>
    <row r="3" spans="1:80" ht="34.15" customHeight="1">
      <c r="A3" s="2"/>
      <c r="B3" s="2" t="s">
        <v>2755</v>
      </c>
      <c r="C3" s="2" t="s">
        <v>2756</v>
      </c>
      <c r="D3" s="2" t="s">
        <v>2803</v>
      </c>
      <c r="E3" s="2">
        <v>5</v>
      </c>
      <c r="F3" s="15" t="s">
        <v>451</v>
      </c>
      <c r="G3" s="2" t="s">
        <v>2778</v>
      </c>
      <c r="H3" s="2"/>
      <c r="I3" s="2"/>
      <c r="J3" s="2"/>
      <c r="K3" s="2"/>
      <c r="L3" s="2"/>
      <c r="M3" s="2"/>
      <c r="N3" s="700"/>
      <c r="O3" s="2"/>
      <c r="P3" s="2"/>
      <c r="Q3" s="2"/>
      <c r="R3" s="2"/>
      <c r="S3" s="2"/>
      <c r="T3" s="2"/>
      <c r="U3" s="15" t="s">
        <v>477</v>
      </c>
      <c r="V3" s="15" t="s">
        <v>479</v>
      </c>
      <c r="W3" s="15" t="s">
        <v>2310</v>
      </c>
      <c r="X3" s="15">
        <v>13</v>
      </c>
      <c r="Y3" s="15" t="s">
        <v>124</v>
      </c>
      <c r="Z3" s="15" t="s">
        <v>120</v>
      </c>
      <c r="AA3" s="15" t="s">
        <v>118</v>
      </c>
      <c r="AB3" s="15" t="s">
        <v>1622</v>
      </c>
      <c r="AC3" s="15" t="s">
        <v>1664</v>
      </c>
      <c r="AD3" s="15" t="s">
        <v>109</v>
      </c>
      <c r="AE3" s="15" t="s">
        <v>2175</v>
      </c>
      <c r="AF3" s="15" t="s">
        <v>126</v>
      </c>
      <c r="AG3" s="15" t="s">
        <v>487</v>
      </c>
      <c r="AH3" s="15" t="s">
        <v>1647</v>
      </c>
      <c r="AI3" s="15" t="s">
        <v>139</v>
      </c>
      <c r="AJ3" s="15" t="s">
        <v>124</v>
      </c>
      <c r="AK3" s="15">
        <v>10</v>
      </c>
      <c r="AL3" s="15" t="s">
        <v>245</v>
      </c>
      <c r="AM3" s="15" t="s">
        <v>2315</v>
      </c>
      <c r="AN3" s="15">
        <v>19</v>
      </c>
      <c r="AO3" s="15">
        <v>21</v>
      </c>
      <c r="AP3" s="15"/>
      <c r="AQ3" s="15"/>
      <c r="AR3" s="15" t="s">
        <v>2804</v>
      </c>
      <c r="AS3" s="15">
        <v>11</v>
      </c>
      <c r="AT3" s="15">
        <v>1</v>
      </c>
      <c r="AU3" s="15"/>
      <c r="AV3" s="15"/>
      <c r="AW3" s="15"/>
      <c r="AX3" s="15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</row>
    <row r="4" spans="1:80" ht="34.15" customHeight="1">
      <c r="A4" s="2"/>
      <c r="B4" s="2" t="s">
        <v>2775</v>
      </c>
      <c r="C4" s="2" t="s">
        <v>2756</v>
      </c>
      <c r="D4" s="2" t="s">
        <v>2803</v>
      </c>
      <c r="E4" s="2">
        <v>5</v>
      </c>
      <c r="F4" s="15" t="s">
        <v>451</v>
      </c>
      <c r="G4" s="2" t="s">
        <v>2778</v>
      </c>
      <c r="H4" s="2"/>
      <c r="I4" s="2"/>
      <c r="J4" s="2"/>
      <c r="K4" s="2"/>
      <c r="L4" s="2"/>
      <c r="M4" s="2"/>
      <c r="N4" s="700"/>
      <c r="O4" s="2"/>
      <c r="P4" s="2"/>
      <c r="Q4" s="2"/>
      <c r="R4" s="2"/>
      <c r="S4" s="2"/>
      <c r="T4" s="2"/>
      <c r="U4" s="15" t="s">
        <v>477</v>
      </c>
      <c r="V4" s="15" t="s">
        <v>479</v>
      </c>
      <c r="W4" s="15" t="s">
        <v>2310</v>
      </c>
      <c r="X4" s="15">
        <v>13</v>
      </c>
      <c r="Y4" s="15" t="s">
        <v>124</v>
      </c>
      <c r="Z4" s="15" t="s">
        <v>120</v>
      </c>
      <c r="AA4" s="15" t="s">
        <v>118</v>
      </c>
      <c r="AB4" s="15" t="s">
        <v>1622</v>
      </c>
      <c r="AC4" s="15" t="s">
        <v>1664</v>
      </c>
      <c r="AD4" s="15" t="s">
        <v>109</v>
      </c>
      <c r="AE4" s="15" t="s">
        <v>2175</v>
      </c>
      <c r="AF4" s="15" t="s">
        <v>126</v>
      </c>
      <c r="AG4" s="15" t="s">
        <v>487</v>
      </c>
      <c r="AH4" s="15" t="s">
        <v>1647</v>
      </c>
      <c r="AI4" s="15" t="s">
        <v>139</v>
      </c>
      <c r="AJ4" s="15" t="s">
        <v>124</v>
      </c>
      <c r="AK4" s="15">
        <v>10</v>
      </c>
      <c r="AL4" s="15" t="s">
        <v>245</v>
      </c>
      <c r="AM4" s="15" t="s">
        <v>2315</v>
      </c>
      <c r="AN4" s="15">
        <v>19</v>
      </c>
      <c r="AO4" s="15">
        <v>21</v>
      </c>
      <c r="AP4" s="15" t="s">
        <v>129</v>
      </c>
      <c r="AQ4" s="15">
        <v>11</v>
      </c>
      <c r="AR4" s="15"/>
      <c r="AS4" s="15">
        <v>11</v>
      </c>
      <c r="AT4" s="15"/>
      <c r="AU4" s="15"/>
      <c r="AV4" s="15"/>
      <c r="AW4" s="15"/>
      <c r="AX4" s="15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</row>
    <row r="5" spans="1:80" ht="34.15" customHeight="1">
      <c r="A5" s="2"/>
      <c r="B5" s="2" t="s">
        <v>2753</v>
      </c>
      <c r="C5" s="2" t="s">
        <v>2754</v>
      </c>
      <c r="D5" s="2" t="s">
        <v>2797</v>
      </c>
      <c r="E5" s="2">
        <v>1</v>
      </c>
      <c r="F5" s="15" t="s">
        <v>451</v>
      </c>
      <c r="G5" s="2" t="s">
        <v>2778</v>
      </c>
      <c r="H5" s="2"/>
      <c r="I5" s="2"/>
      <c r="J5" s="2"/>
      <c r="K5" s="2"/>
      <c r="L5" s="2"/>
      <c r="M5" s="2"/>
      <c r="N5" s="700"/>
      <c r="O5" s="2"/>
      <c r="P5" s="2"/>
      <c r="Q5" s="2"/>
      <c r="R5" s="2"/>
      <c r="S5" s="2"/>
      <c r="T5" s="2"/>
      <c r="U5" s="15" t="s">
        <v>477</v>
      </c>
      <c r="V5" s="15">
        <v>16</v>
      </c>
      <c r="W5" s="15" t="s">
        <v>143</v>
      </c>
      <c r="X5" s="15">
        <v>11</v>
      </c>
      <c r="Y5" s="15">
        <v>12</v>
      </c>
      <c r="Z5" s="15">
        <v>11</v>
      </c>
      <c r="AA5" s="15" t="s">
        <v>376</v>
      </c>
      <c r="AB5" s="15" t="s">
        <v>117</v>
      </c>
      <c r="AC5" s="15" t="s">
        <v>2798</v>
      </c>
      <c r="AD5" s="15" t="s">
        <v>137</v>
      </c>
      <c r="AE5" s="15">
        <v>13</v>
      </c>
      <c r="AF5" s="15" t="s">
        <v>488</v>
      </c>
      <c r="AG5" s="15">
        <v>25</v>
      </c>
      <c r="AH5" s="15" t="s">
        <v>144</v>
      </c>
      <c r="AI5" s="15" t="s">
        <v>124</v>
      </c>
      <c r="AJ5" s="15" t="s">
        <v>484</v>
      </c>
      <c r="AK5" s="15" t="s">
        <v>485</v>
      </c>
      <c r="AL5" s="15" t="s">
        <v>479</v>
      </c>
      <c r="AM5" s="15" t="s">
        <v>2315</v>
      </c>
      <c r="AN5" s="15" t="s">
        <v>143</v>
      </c>
      <c r="AO5" s="15" t="s">
        <v>238</v>
      </c>
      <c r="AP5" s="15"/>
      <c r="AQ5" s="15"/>
      <c r="AR5" s="15" t="s">
        <v>2799</v>
      </c>
      <c r="AS5" s="15">
        <v>10</v>
      </c>
      <c r="AT5" s="15">
        <v>1</v>
      </c>
      <c r="AU5" s="15"/>
      <c r="AV5" s="15"/>
      <c r="AW5" s="15"/>
      <c r="AX5" s="15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</row>
    <row r="6" spans="1:80" ht="34.15" customHeight="1">
      <c r="A6" s="2"/>
      <c r="B6" s="2" t="s">
        <v>2774</v>
      </c>
      <c r="C6" s="2" t="s">
        <v>2754</v>
      </c>
      <c r="D6" s="2" t="s">
        <v>2797</v>
      </c>
      <c r="E6" s="2">
        <v>1</v>
      </c>
      <c r="F6" s="15" t="s">
        <v>451</v>
      </c>
      <c r="G6" s="2" t="s">
        <v>2778</v>
      </c>
      <c r="H6" s="2"/>
      <c r="I6" s="2"/>
      <c r="J6" s="2"/>
      <c r="K6" s="2"/>
      <c r="L6" s="2"/>
      <c r="M6" s="2"/>
      <c r="N6" s="700"/>
      <c r="O6" s="2"/>
      <c r="P6" s="2"/>
      <c r="Q6" s="2"/>
      <c r="R6" s="2"/>
      <c r="S6" s="2"/>
      <c r="T6" s="2"/>
      <c r="U6" s="15" t="s">
        <v>477</v>
      </c>
      <c r="V6" s="15">
        <v>16</v>
      </c>
      <c r="W6" s="15" t="s">
        <v>143</v>
      </c>
      <c r="X6" s="15">
        <v>11</v>
      </c>
      <c r="Y6" s="15">
        <v>12</v>
      </c>
      <c r="Z6" s="15">
        <v>11</v>
      </c>
      <c r="AA6" s="15" t="s">
        <v>376</v>
      </c>
      <c r="AB6" s="15" t="s">
        <v>117</v>
      </c>
      <c r="AC6" s="15" t="s">
        <v>2798</v>
      </c>
      <c r="AD6" s="15" t="s">
        <v>137</v>
      </c>
      <c r="AE6" s="15">
        <v>13</v>
      </c>
      <c r="AF6" s="15" t="s">
        <v>488</v>
      </c>
      <c r="AG6" s="15">
        <v>25</v>
      </c>
      <c r="AH6" s="15" t="s">
        <v>144</v>
      </c>
      <c r="AI6" s="15" t="s">
        <v>124</v>
      </c>
      <c r="AJ6" s="15" t="s">
        <v>484</v>
      </c>
      <c r="AK6" s="15" t="s">
        <v>485</v>
      </c>
      <c r="AL6" s="15" t="s">
        <v>479</v>
      </c>
      <c r="AM6" s="15" t="s">
        <v>2315</v>
      </c>
      <c r="AN6" s="15" t="s">
        <v>143</v>
      </c>
      <c r="AO6" s="15" t="s">
        <v>238</v>
      </c>
      <c r="AP6" s="15" t="s">
        <v>251</v>
      </c>
      <c r="AQ6" s="15" t="s">
        <v>139</v>
      </c>
      <c r="AR6" s="15"/>
      <c r="AS6" s="15">
        <v>10</v>
      </c>
      <c r="AT6" s="15"/>
      <c r="AU6" s="15"/>
      <c r="AV6" s="15"/>
      <c r="AW6" s="15"/>
      <c r="AX6" s="15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</row>
    <row r="7" spans="1:80" ht="34.15" customHeight="1">
      <c r="A7" s="2"/>
      <c r="B7" s="2" t="s">
        <v>2751</v>
      </c>
      <c r="C7" s="2" t="s">
        <v>2752</v>
      </c>
      <c r="D7" s="2" t="s">
        <v>2794</v>
      </c>
      <c r="E7" s="2">
        <v>6</v>
      </c>
      <c r="F7" s="15" t="s">
        <v>451</v>
      </c>
      <c r="G7" s="2" t="s">
        <v>2778</v>
      </c>
      <c r="H7" s="2"/>
      <c r="I7" s="2"/>
      <c r="J7" s="2"/>
      <c r="K7" s="2"/>
      <c r="L7" s="2"/>
      <c r="M7" s="2"/>
      <c r="N7" s="700"/>
      <c r="O7" s="2"/>
      <c r="P7" s="2"/>
      <c r="Q7" s="2"/>
      <c r="R7" s="2"/>
      <c r="S7" s="2"/>
      <c r="T7" s="2"/>
      <c r="U7" s="15" t="s">
        <v>1008</v>
      </c>
      <c r="V7" s="15">
        <v>16</v>
      </c>
      <c r="W7" s="15" t="s">
        <v>490</v>
      </c>
      <c r="X7" s="15" t="s">
        <v>489</v>
      </c>
      <c r="Y7" s="15" t="s">
        <v>118</v>
      </c>
      <c r="Z7" s="15" t="s">
        <v>120</v>
      </c>
      <c r="AA7" s="15" t="s">
        <v>138</v>
      </c>
      <c r="AB7" s="15" t="s">
        <v>416</v>
      </c>
      <c r="AC7" s="15" t="s">
        <v>1156</v>
      </c>
      <c r="AD7" s="15" t="s">
        <v>109</v>
      </c>
      <c r="AE7" s="15" t="s">
        <v>108</v>
      </c>
      <c r="AF7" s="15" t="s">
        <v>476</v>
      </c>
      <c r="AG7" s="15" t="s">
        <v>238</v>
      </c>
      <c r="AH7" s="15" t="s">
        <v>1647</v>
      </c>
      <c r="AI7" s="15" t="s">
        <v>489</v>
      </c>
      <c r="AJ7" s="15">
        <v>9</v>
      </c>
      <c r="AK7" s="15" t="s">
        <v>485</v>
      </c>
      <c r="AL7" s="15" t="s">
        <v>373</v>
      </c>
      <c r="AM7" s="15" t="s">
        <v>121</v>
      </c>
      <c r="AN7" s="15" t="s">
        <v>1672</v>
      </c>
      <c r="AO7" s="15" t="s">
        <v>1166</v>
      </c>
      <c r="AP7" s="15"/>
      <c r="AQ7" s="15"/>
      <c r="AR7" s="15">
        <v>27.2</v>
      </c>
      <c r="AS7" s="15"/>
      <c r="AT7" s="15"/>
      <c r="AU7" s="15"/>
      <c r="AV7" s="15"/>
      <c r="AW7" s="15"/>
      <c r="AX7" s="15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</row>
    <row r="8" spans="1:80" ht="34.15" customHeight="1">
      <c r="A8" s="2"/>
      <c r="B8" s="2" t="s">
        <v>2773</v>
      </c>
      <c r="C8" s="2" t="s">
        <v>2752</v>
      </c>
      <c r="D8" s="2" t="s">
        <v>2794</v>
      </c>
      <c r="E8" s="2">
        <v>6</v>
      </c>
      <c r="F8" s="15" t="s">
        <v>451</v>
      </c>
      <c r="G8" s="2" t="s">
        <v>2778</v>
      </c>
      <c r="H8" s="2"/>
      <c r="I8" s="2"/>
      <c r="J8" s="2"/>
      <c r="K8" s="2"/>
      <c r="L8" s="2"/>
      <c r="M8" s="2"/>
      <c r="N8" s="700"/>
      <c r="O8" s="2"/>
      <c r="P8" s="2"/>
      <c r="Q8" s="2"/>
      <c r="R8" s="2"/>
      <c r="S8" s="2"/>
      <c r="T8" s="2"/>
      <c r="U8" s="15" t="s">
        <v>1008</v>
      </c>
      <c r="V8" s="15">
        <v>16</v>
      </c>
      <c r="W8" s="15" t="s">
        <v>490</v>
      </c>
      <c r="X8" s="15" t="s">
        <v>489</v>
      </c>
      <c r="Y8" s="15" t="s">
        <v>118</v>
      </c>
      <c r="Z8" s="15" t="s">
        <v>120</v>
      </c>
      <c r="AA8" s="15" t="s">
        <v>138</v>
      </c>
      <c r="AB8" s="15" t="s">
        <v>416</v>
      </c>
      <c r="AC8" s="15" t="s">
        <v>1156</v>
      </c>
      <c r="AD8" s="15" t="s">
        <v>109</v>
      </c>
      <c r="AE8" s="15" t="s">
        <v>108</v>
      </c>
      <c r="AF8" s="15" t="s">
        <v>476</v>
      </c>
      <c r="AG8" s="15" t="s">
        <v>238</v>
      </c>
      <c r="AH8" s="15" t="s">
        <v>1647</v>
      </c>
      <c r="AI8" s="15" t="s">
        <v>489</v>
      </c>
      <c r="AJ8" s="15">
        <v>9</v>
      </c>
      <c r="AK8" s="15" t="s">
        <v>485</v>
      </c>
      <c r="AL8" s="15" t="s">
        <v>373</v>
      </c>
      <c r="AM8" s="15" t="s">
        <v>121</v>
      </c>
      <c r="AN8" s="15" t="s">
        <v>1672</v>
      </c>
      <c r="AO8" s="15" t="s">
        <v>1166</v>
      </c>
      <c r="AP8" s="15" t="s">
        <v>1666</v>
      </c>
      <c r="AQ8" s="15" t="s">
        <v>132</v>
      </c>
      <c r="AR8" s="15"/>
      <c r="AS8" s="15"/>
      <c r="AT8" s="15"/>
      <c r="AU8" s="15"/>
      <c r="AV8" s="15"/>
      <c r="AW8" s="15"/>
      <c r="AX8" s="15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</row>
    <row r="9" spans="1:80" ht="34.15" customHeight="1">
      <c r="A9" s="2"/>
      <c r="B9" s="2" t="s">
        <v>2749</v>
      </c>
      <c r="C9" s="2" t="s">
        <v>2750</v>
      </c>
      <c r="D9" s="2" t="s">
        <v>2794</v>
      </c>
      <c r="E9" s="2">
        <v>7</v>
      </c>
      <c r="F9" s="15" t="s">
        <v>451</v>
      </c>
      <c r="G9" s="2" t="s">
        <v>2778</v>
      </c>
      <c r="H9" s="2"/>
      <c r="I9" s="2"/>
      <c r="J9" s="2"/>
      <c r="K9" s="2"/>
      <c r="L9" s="2"/>
      <c r="M9" s="2"/>
      <c r="N9" s="700"/>
      <c r="O9" s="2"/>
      <c r="P9" s="2"/>
      <c r="Q9" s="2"/>
      <c r="R9" s="2"/>
      <c r="S9" s="2"/>
      <c r="T9" s="2"/>
      <c r="U9" s="15" t="s">
        <v>477</v>
      </c>
      <c r="V9" s="15" t="s">
        <v>119</v>
      </c>
      <c r="W9" s="15" t="s">
        <v>119</v>
      </c>
      <c r="X9" s="15" t="s">
        <v>124</v>
      </c>
      <c r="Y9" s="15" t="s">
        <v>137</v>
      </c>
      <c r="Z9" s="15">
        <v>11</v>
      </c>
      <c r="AA9" s="15" t="s">
        <v>125</v>
      </c>
      <c r="AB9" s="15" t="s">
        <v>2795</v>
      </c>
      <c r="AC9" s="15" t="s">
        <v>475</v>
      </c>
      <c r="AD9" s="15" t="s">
        <v>137</v>
      </c>
      <c r="AE9" s="15">
        <v>14.2</v>
      </c>
      <c r="AF9" s="15">
        <v>9</v>
      </c>
      <c r="AG9" s="15" t="s">
        <v>122</v>
      </c>
      <c r="AH9" s="15" t="s">
        <v>385</v>
      </c>
      <c r="AI9" s="15" t="s">
        <v>139</v>
      </c>
      <c r="AJ9" s="15" t="s">
        <v>127</v>
      </c>
      <c r="AK9" s="15" t="s">
        <v>126</v>
      </c>
      <c r="AL9" s="15" t="s">
        <v>245</v>
      </c>
      <c r="AM9" s="15" t="s">
        <v>245</v>
      </c>
      <c r="AN9" s="15" t="s">
        <v>134</v>
      </c>
      <c r="AO9" s="15" t="s">
        <v>424</v>
      </c>
      <c r="AP9" s="15"/>
      <c r="AQ9" s="15"/>
      <c r="AR9" s="15" t="s">
        <v>2796</v>
      </c>
      <c r="AS9" s="15">
        <v>10</v>
      </c>
      <c r="AT9" s="15">
        <v>2</v>
      </c>
      <c r="AU9" s="15"/>
      <c r="AV9" s="15"/>
      <c r="AW9" s="15"/>
      <c r="AX9" s="15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</row>
    <row r="10" spans="1:80" ht="34.15" customHeight="1">
      <c r="A10" s="2"/>
      <c r="B10" s="2" t="s">
        <v>2772</v>
      </c>
      <c r="C10" s="2" t="s">
        <v>2750</v>
      </c>
      <c r="D10" s="2" t="s">
        <v>2794</v>
      </c>
      <c r="E10" s="2">
        <v>7</v>
      </c>
      <c r="F10" s="15" t="s">
        <v>451</v>
      </c>
      <c r="G10" s="2" t="s">
        <v>2778</v>
      </c>
      <c r="H10" s="2"/>
      <c r="I10" s="2"/>
      <c r="J10" s="2"/>
      <c r="K10" s="2"/>
      <c r="L10" s="2"/>
      <c r="M10" s="2"/>
      <c r="N10" s="700"/>
      <c r="O10" s="2"/>
      <c r="P10" s="2"/>
      <c r="Q10" s="2"/>
      <c r="R10" s="2"/>
      <c r="S10" s="2"/>
      <c r="T10" s="2"/>
      <c r="U10" s="15" t="s">
        <v>477</v>
      </c>
      <c r="V10" s="15" t="s">
        <v>119</v>
      </c>
      <c r="W10" s="15" t="s">
        <v>119</v>
      </c>
      <c r="X10" s="15" t="s">
        <v>124</v>
      </c>
      <c r="Y10" s="15" t="s">
        <v>137</v>
      </c>
      <c r="Z10" s="15">
        <v>11</v>
      </c>
      <c r="AA10" s="15" t="s">
        <v>125</v>
      </c>
      <c r="AB10" s="15" t="s">
        <v>2795</v>
      </c>
      <c r="AC10" s="15" t="s">
        <v>475</v>
      </c>
      <c r="AD10" s="15" t="s">
        <v>137</v>
      </c>
      <c r="AE10" s="15">
        <v>14.2</v>
      </c>
      <c r="AF10" s="15">
        <v>9</v>
      </c>
      <c r="AG10" s="15" t="s">
        <v>122</v>
      </c>
      <c r="AH10" s="15" t="s">
        <v>385</v>
      </c>
      <c r="AI10" s="15" t="s">
        <v>139</v>
      </c>
      <c r="AJ10" s="15" t="s">
        <v>127</v>
      </c>
      <c r="AK10" s="15" t="s">
        <v>126</v>
      </c>
      <c r="AL10" s="15" t="s">
        <v>245</v>
      </c>
      <c r="AM10" s="15" t="s">
        <v>245</v>
      </c>
      <c r="AN10" s="15" t="s">
        <v>134</v>
      </c>
      <c r="AO10" s="15" t="s">
        <v>424</v>
      </c>
      <c r="AP10" s="15" t="s">
        <v>245</v>
      </c>
      <c r="AQ10" s="15" t="s">
        <v>139</v>
      </c>
      <c r="AR10" s="15"/>
      <c r="AS10" s="15">
        <v>10</v>
      </c>
      <c r="AT10" s="15"/>
      <c r="AU10" s="15"/>
      <c r="AV10" s="15"/>
      <c r="AW10" s="15"/>
      <c r="AX10" s="15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</row>
    <row r="11" spans="1:80" ht="34.15" customHeight="1">
      <c r="A11" s="2"/>
      <c r="B11" s="2" t="s">
        <v>2747</v>
      </c>
      <c r="C11" s="2" t="s">
        <v>2748</v>
      </c>
      <c r="D11" s="2" t="s">
        <v>2777</v>
      </c>
      <c r="E11" s="2">
        <v>2</v>
      </c>
      <c r="F11" s="15" t="s">
        <v>451</v>
      </c>
      <c r="G11" s="2" t="s">
        <v>2778</v>
      </c>
      <c r="H11" s="2"/>
      <c r="I11" s="2"/>
      <c r="J11" s="2"/>
      <c r="K11" s="2"/>
      <c r="L11" s="2"/>
      <c r="M11" s="2"/>
      <c r="N11" s="700"/>
      <c r="O11" s="2"/>
      <c r="P11" s="2"/>
      <c r="Q11" s="2"/>
      <c r="R11" s="2"/>
      <c r="S11" s="2"/>
      <c r="T11" s="2"/>
      <c r="U11" s="15" t="s">
        <v>477</v>
      </c>
      <c r="V11" s="15" t="s">
        <v>479</v>
      </c>
      <c r="W11" s="15" t="s">
        <v>119</v>
      </c>
      <c r="X11" s="15">
        <v>12</v>
      </c>
      <c r="Y11" s="15" t="s">
        <v>124</v>
      </c>
      <c r="Z11" s="15" t="s">
        <v>127</v>
      </c>
      <c r="AA11" s="15">
        <v>12</v>
      </c>
      <c r="AB11" s="15" t="s">
        <v>1650</v>
      </c>
      <c r="AC11" s="15" t="s">
        <v>486</v>
      </c>
      <c r="AD11" s="15" t="s">
        <v>373</v>
      </c>
      <c r="AE11" s="15" t="s">
        <v>422</v>
      </c>
      <c r="AF11" s="15" t="s">
        <v>2779</v>
      </c>
      <c r="AG11" s="15" t="s">
        <v>378</v>
      </c>
      <c r="AH11" s="15">
        <v>15</v>
      </c>
      <c r="AI11" s="15" t="s">
        <v>124</v>
      </c>
      <c r="AJ11" s="15" t="s">
        <v>127</v>
      </c>
      <c r="AK11" s="15" t="s">
        <v>116</v>
      </c>
      <c r="AL11" s="15">
        <v>13</v>
      </c>
      <c r="AM11" s="15" t="s">
        <v>125</v>
      </c>
      <c r="AN11" s="15" t="s">
        <v>143</v>
      </c>
      <c r="AO11" s="15">
        <v>24</v>
      </c>
      <c r="AP11" s="15"/>
      <c r="AQ11" s="15"/>
      <c r="AR11" s="15" t="s">
        <v>2427</v>
      </c>
      <c r="AS11" s="15">
        <v>11</v>
      </c>
      <c r="AT11" s="15">
        <v>1</v>
      </c>
      <c r="AU11" s="15"/>
      <c r="AV11" s="15"/>
      <c r="AW11" s="15"/>
      <c r="AX11" s="15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</row>
    <row r="12" spans="1:80" ht="34.15" customHeight="1">
      <c r="A12" s="2"/>
      <c r="B12" s="2" t="s">
        <v>2771</v>
      </c>
      <c r="C12" s="2" t="s">
        <v>2748</v>
      </c>
      <c r="D12" s="2" t="s">
        <v>2777</v>
      </c>
      <c r="E12" s="2">
        <v>2</v>
      </c>
      <c r="F12" s="15" t="s">
        <v>451</v>
      </c>
      <c r="G12" s="2" t="s">
        <v>2778</v>
      </c>
      <c r="H12" s="2"/>
      <c r="I12" s="2"/>
      <c r="J12" s="2"/>
      <c r="K12" s="2"/>
      <c r="L12" s="2"/>
      <c r="M12" s="2"/>
      <c r="N12" s="700"/>
      <c r="O12" s="2"/>
      <c r="P12" s="2"/>
      <c r="Q12" s="2"/>
      <c r="R12" s="2"/>
      <c r="S12" s="2"/>
      <c r="T12" s="2"/>
      <c r="U12" s="15" t="s">
        <v>477</v>
      </c>
      <c r="V12" s="15" t="s">
        <v>479</v>
      </c>
      <c r="W12" s="15" t="s">
        <v>119</v>
      </c>
      <c r="X12" s="15">
        <v>12</v>
      </c>
      <c r="Y12" s="15" t="s">
        <v>124</v>
      </c>
      <c r="Z12" s="15" t="s">
        <v>127</v>
      </c>
      <c r="AA12" s="15">
        <v>12</v>
      </c>
      <c r="AB12" s="15" t="s">
        <v>1650</v>
      </c>
      <c r="AC12" s="15" t="s">
        <v>486</v>
      </c>
      <c r="AD12" s="15" t="s">
        <v>373</v>
      </c>
      <c r="AE12" s="15" t="s">
        <v>422</v>
      </c>
      <c r="AF12" s="15" t="s">
        <v>2779</v>
      </c>
      <c r="AG12" s="15" t="s">
        <v>378</v>
      </c>
      <c r="AH12" s="15">
        <v>15</v>
      </c>
      <c r="AI12" s="15" t="s">
        <v>124</v>
      </c>
      <c r="AJ12" s="15" t="s">
        <v>127</v>
      </c>
      <c r="AK12" s="15" t="s">
        <v>116</v>
      </c>
      <c r="AL12" s="15">
        <v>13</v>
      </c>
      <c r="AM12" s="15" t="s">
        <v>125</v>
      </c>
      <c r="AN12" s="15" t="s">
        <v>143</v>
      </c>
      <c r="AO12" s="15">
        <v>24</v>
      </c>
      <c r="AP12" s="15" t="s">
        <v>118</v>
      </c>
      <c r="AQ12" s="15" t="s">
        <v>126</v>
      </c>
      <c r="AR12" s="15"/>
      <c r="AS12" s="15">
        <v>11</v>
      </c>
      <c r="AT12" s="15"/>
      <c r="AU12" s="15"/>
      <c r="AV12" s="15"/>
      <c r="AW12" s="15"/>
      <c r="AX12" s="15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</row>
    <row r="13" spans="1:80" ht="34.15" customHeight="1">
      <c r="A13" s="2"/>
      <c r="B13" s="2" t="s">
        <v>2745</v>
      </c>
      <c r="C13" s="2" t="s">
        <v>2746</v>
      </c>
      <c r="D13" s="2" t="s">
        <v>2787</v>
      </c>
      <c r="E13" s="2">
        <v>6</v>
      </c>
      <c r="F13" s="15" t="s">
        <v>451</v>
      </c>
      <c r="G13" s="2" t="s">
        <v>2778</v>
      </c>
      <c r="H13" s="2"/>
      <c r="I13" s="2"/>
      <c r="J13" s="2"/>
      <c r="K13" s="2"/>
      <c r="L13" s="2"/>
      <c r="M13" s="2"/>
      <c r="N13" s="700"/>
      <c r="O13" s="2"/>
      <c r="P13" s="2"/>
      <c r="Q13" s="2"/>
      <c r="R13" s="2"/>
      <c r="S13" s="2"/>
      <c r="T13" s="2"/>
      <c r="U13" s="15" t="s">
        <v>1008</v>
      </c>
      <c r="V13" s="15">
        <v>16</v>
      </c>
      <c r="W13" s="15" t="s">
        <v>129</v>
      </c>
      <c r="X13" s="15" t="s">
        <v>120</v>
      </c>
      <c r="Y13" s="15" t="s">
        <v>127</v>
      </c>
      <c r="Z13" s="15" t="s">
        <v>120</v>
      </c>
      <c r="AA13" s="15" t="s">
        <v>124</v>
      </c>
      <c r="AB13" s="15">
        <v>31</v>
      </c>
      <c r="AC13" s="15" t="s">
        <v>125</v>
      </c>
      <c r="AD13" s="15">
        <v>11</v>
      </c>
      <c r="AE13" s="15" t="s">
        <v>1160</v>
      </c>
      <c r="AF13" s="15" t="s">
        <v>126</v>
      </c>
      <c r="AG13" s="15" t="s">
        <v>122</v>
      </c>
      <c r="AH13" s="15" t="s">
        <v>251</v>
      </c>
      <c r="AI13" s="15" t="s">
        <v>132</v>
      </c>
      <c r="AJ13" s="15">
        <v>8</v>
      </c>
      <c r="AK13" s="15" t="s">
        <v>120</v>
      </c>
      <c r="AL13" s="15" t="s">
        <v>245</v>
      </c>
      <c r="AM13" s="15" t="s">
        <v>2833</v>
      </c>
      <c r="AN13" s="15" t="s">
        <v>492</v>
      </c>
      <c r="AO13" s="15" t="s">
        <v>483</v>
      </c>
      <c r="AP13" s="15"/>
      <c r="AQ13" s="15"/>
      <c r="AR13" s="15" t="s">
        <v>378</v>
      </c>
      <c r="AS13" s="15"/>
      <c r="AT13" s="15"/>
      <c r="AU13" s="15"/>
      <c r="AV13" s="15"/>
      <c r="AW13" s="15"/>
      <c r="AX13" s="15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</row>
    <row r="14" spans="1:80" ht="34.15" customHeight="1">
      <c r="A14" s="2"/>
      <c r="B14" s="2" t="s">
        <v>2770</v>
      </c>
      <c r="C14" s="2" t="s">
        <v>2746</v>
      </c>
      <c r="D14" s="2" t="s">
        <v>2787</v>
      </c>
      <c r="E14" s="2">
        <v>6</v>
      </c>
      <c r="F14" s="15" t="s">
        <v>451</v>
      </c>
      <c r="G14" s="2" t="s">
        <v>2778</v>
      </c>
      <c r="H14" s="2"/>
      <c r="I14" s="2"/>
      <c r="J14" s="2"/>
      <c r="K14" s="2"/>
      <c r="L14" s="2"/>
      <c r="M14" s="2"/>
      <c r="N14" s="700"/>
      <c r="O14" s="2"/>
      <c r="P14" s="2"/>
      <c r="Q14" s="2"/>
      <c r="R14" s="2"/>
      <c r="S14" s="2"/>
      <c r="T14" s="2"/>
      <c r="U14" s="15" t="s">
        <v>1008</v>
      </c>
      <c r="V14" s="15">
        <v>16</v>
      </c>
      <c r="W14" s="15" t="s">
        <v>129</v>
      </c>
      <c r="X14" s="15" t="s">
        <v>120</v>
      </c>
      <c r="Y14" s="15" t="s">
        <v>127</v>
      </c>
      <c r="Z14" s="15" t="s">
        <v>120</v>
      </c>
      <c r="AA14" s="15" t="s">
        <v>124</v>
      </c>
      <c r="AB14" s="15">
        <v>31</v>
      </c>
      <c r="AC14" s="15" t="s">
        <v>125</v>
      </c>
      <c r="AD14" s="15">
        <v>11</v>
      </c>
      <c r="AE14" s="15" t="s">
        <v>1160</v>
      </c>
      <c r="AF14" s="15" t="s">
        <v>126</v>
      </c>
      <c r="AG14" s="15" t="s">
        <v>122</v>
      </c>
      <c r="AH14" s="15" t="s">
        <v>251</v>
      </c>
      <c r="AI14" s="15" t="s">
        <v>132</v>
      </c>
      <c r="AJ14" s="15">
        <v>8</v>
      </c>
      <c r="AK14" s="15" t="s">
        <v>120</v>
      </c>
      <c r="AL14" s="15" t="s">
        <v>245</v>
      </c>
      <c r="AM14" s="15" t="s">
        <v>2833</v>
      </c>
      <c r="AN14" s="15" t="s">
        <v>492</v>
      </c>
      <c r="AO14" s="15" t="s">
        <v>483</v>
      </c>
      <c r="AP14" s="15" t="s">
        <v>1626</v>
      </c>
      <c r="AQ14" s="15" t="s">
        <v>127</v>
      </c>
      <c r="AR14" s="15"/>
      <c r="AS14" s="15"/>
      <c r="AT14" s="15"/>
      <c r="AU14" s="15"/>
      <c r="AV14" s="15"/>
      <c r="AW14" s="15"/>
      <c r="AX14" s="15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</row>
    <row r="15" spans="1:80" ht="34.15" customHeight="1">
      <c r="A15" s="2"/>
      <c r="B15" s="2" t="s">
        <v>2743</v>
      </c>
      <c r="C15" s="2" t="s">
        <v>2744</v>
      </c>
      <c r="D15" s="2" t="s">
        <v>2787</v>
      </c>
      <c r="E15" s="2">
        <v>8</v>
      </c>
      <c r="F15" s="15" t="s">
        <v>451</v>
      </c>
      <c r="G15" s="2" t="s">
        <v>2778</v>
      </c>
      <c r="H15" s="2"/>
      <c r="I15" s="2"/>
      <c r="J15" s="2"/>
      <c r="K15" s="2"/>
      <c r="L15" s="2"/>
      <c r="M15" s="2"/>
      <c r="N15" s="700"/>
      <c r="O15" s="2"/>
      <c r="P15" s="2"/>
      <c r="Q15" s="2"/>
      <c r="R15" s="2"/>
      <c r="S15" s="2"/>
      <c r="T15" s="2"/>
      <c r="U15" s="15" t="s">
        <v>477</v>
      </c>
      <c r="V15" s="15" t="s">
        <v>479</v>
      </c>
      <c r="W15" s="15" t="s">
        <v>115</v>
      </c>
      <c r="X15" s="15" t="s">
        <v>132</v>
      </c>
      <c r="Y15" s="15" t="s">
        <v>132</v>
      </c>
      <c r="Z15" s="15" t="s">
        <v>127</v>
      </c>
      <c r="AA15" s="15">
        <v>13</v>
      </c>
      <c r="AB15" s="15" t="s">
        <v>242</v>
      </c>
      <c r="AC15" s="15" t="s">
        <v>384</v>
      </c>
      <c r="AD15" s="15" t="s">
        <v>116</v>
      </c>
      <c r="AE15" s="15" t="s">
        <v>2788</v>
      </c>
      <c r="AF15" s="15" t="s">
        <v>476</v>
      </c>
      <c r="AG15" s="15" t="s">
        <v>487</v>
      </c>
      <c r="AH15" s="15" t="s">
        <v>475</v>
      </c>
      <c r="AI15" s="15">
        <v>11</v>
      </c>
      <c r="AJ15" s="15" t="s">
        <v>116</v>
      </c>
      <c r="AK15" s="15" t="s">
        <v>124</v>
      </c>
      <c r="AL15" s="15">
        <v>13</v>
      </c>
      <c r="AM15" s="15" t="s">
        <v>479</v>
      </c>
      <c r="AN15" s="15" t="s">
        <v>492</v>
      </c>
      <c r="AO15" s="15" t="s">
        <v>2435</v>
      </c>
      <c r="AP15" s="15"/>
      <c r="AQ15" s="15"/>
      <c r="AR15" s="15" t="s">
        <v>2789</v>
      </c>
      <c r="AS15" s="15">
        <v>10</v>
      </c>
      <c r="AT15" s="15">
        <v>1</v>
      </c>
      <c r="AU15" s="15"/>
      <c r="AV15" s="15"/>
      <c r="AW15" s="15"/>
      <c r="AX15" s="15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</row>
    <row r="16" spans="1:80" ht="34.15" customHeight="1">
      <c r="A16" s="2"/>
      <c r="B16" s="2" t="s">
        <v>2769</v>
      </c>
      <c r="C16" s="2" t="s">
        <v>2744</v>
      </c>
      <c r="D16" s="2" t="s">
        <v>2787</v>
      </c>
      <c r="E16" s="2">
        <v>8</v>
      </c>
      <c r="F16" s="15" t="s">
        <v>451</v>
      </c>
      <c r="G16" s="2" t="s">
        <v>2778</v>
      </c>
      <c r="H16" s="2"/>
      <c r="I16" s="2"/>
      <c r="J16" s="2"/>
      <c r="K16" s="2"/>
      <c r="L16" s="2"/>
      <c r="M16" s="2"/>
      <c r="N16" s="700"/>
      <c r="O16" s="2"/>
      <c r="P16" s="2"/>
      <c r="Q16" s="2"/>
      <c r="R16" s="2"/>
      <c r="S16" s="2"/>
      <c r="T16" s="2"/>
      <c r="U16" s="15" t="s">
        <v>477</v>
      </c>
      <c r="V16" s="15" t="s">
        <v>479</v>
      </c>
      <c r="W16" s="15" t="s">
        <v>115</v>
      </c>
      <c r="X16" s="15" t="s">
        <v>132</v>
      </c>
      <c r="Y16" s="15" t="s">
        <v>132</v>
      </c>
      <c r="Z16" s="15" t="s">
        <v>127</v>
      </c>
      <c r="AA16" s="15">
        <v>13</v>
      </c>
      <c r="AB16" s="15" t="s">
        <v>242</v>
      </c>
      <c r="AC16" s="15" t="s">
        <v>384</v>
      </c>
      <c r="AD16" s="15" t="s">
        <v>116</v>
      </c>
      <c r="AE16" s="15" t="s">
        <v>2788</v>
      </c>
      <c r="AF16" s="15" t="s">
        <v>476</v>
      </c>
      <c r="AG16" s="15" t="s">
        <v>487</v>
      </c>
      <c r="AH16" s="15" t="s">
        <v>475</v>
      </c>
      <c r="AI16" s="15">
        <v>11</v>
      </c>
      <c r="AJ16" s="15" t="s">
        <v>116</v>
      </c>
      <c r="AK16" s="15" t="s">
        <v>124</v>
      </c>
      <c r="AL16" s="15">
        <v>13</v>
      </c>
      <c r="AM16" s="15" t="s">
        <v>479</v>
      </c>
      <c r="AN16" s="15" t="s">
        <v>492</v>
      </c>
      <c r="AO16" s="15" t="s">
        <v>2435</v>
      </c>
      <c r="AP16" s="15" t="s">
        <v>484</v>
      </c>
      <c r="AQ16" s="15" t="s">
        <v>124</v>
      </c>
      <c r="AR16" s="15"/>
      <c r="AS16" s="15">
        <v>10</v>
      </c>
      <c r="AT16" s="15"/>
      <c r="AU16" s="15"/>
      <c r="AV16" s="15"/>
      <c r="AW16" s="15"/>
      <c r="AX16" s="15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</row>
    <row r="17" spans="1:80" ht="34.15" customHeight="1">
      <c r="A17" s="2"/>
      <c r="B17" s="2" t="s">
        <v>2741</v>
      </c>
      <c r="C17" s="2" t="s">
        <v>2742</v>
      </c>
      <c r="D17" s="2" t="s">
        <v>2790</v>
      </c>
      <c r="E17" s="2">
        <v>2</v>
      </c>
      <c r="F17" s="15" t="s">
        <v>451</v>
      </c>
      <c r="G17" s="2" t="s">
        <v>2778</v>
      </c>
      <c r="H17" s="2"/>
      <c r="I17" s="2"/>
      <c r="J17" s="2"/>
      <c r="K17" s="2"/>
      <c r="L17" s="2"/>
      <c r="M17" s="2"/>
      <c r="N17" s="700"/>
      <c r="O17" s="2"/>
      <c r="P17" s="2"/>
      <c r="Q17" s="2"/>
      <c r="R17" s="2"/>
      <c r="S17" s="2"/>
      <c r="T17" s="2"/>
      <c r="U17" s="15" t="s">
        <v>1008</v>
      </c>
      <c r="V17" s="15" t="s">
        <v>123</v>
      </c>
      <c r="W17" s="15" t="s">
        <v>486</v>
      </c>
      <c r="X17" s="15" t="s">
        <v>440</v>
      </c>
      <c r="Y17" s="15" t="s">
        <v>124</v>
      </c>
      <c r="Z17" s="15" t="s">
        <v>120</v>
      </c>
      <c r="AA17" s="15">
        <v>15</v>
      </c>
      <c r="AB17" s="15" t="s">
        <v>117</v>
      </c>
      <c r="AC17" s="15">
        <v>14</v>
      </c>
      <c r="AD17" s="15" t="s">
        <v>124</v>
      </c>
      <c r="AE17" s="15">
        <v>14</v>
      </c>
      <c r="AF17" s="15" t="s">
        <v>482</v>
      </c>
      <c r="AG17" s="15">
        <v>23</v>
      </c>
      <c r="AH17" s="15">
        <v>16</v>
      </c>
      <c r="AI17" s="15">
        <v>11</v>
      </c>
      <c r="AJ17" s="15" t="s">
        <v>489</v>
      </c>
      <c r="AK17" s="15" t="s">
        <v>127</v>
      </c>
      <c r="AL17" s="15" t="s">
        <v>125</v>
      </c>
      <c r="AM17" s="15" t="s">
        <v>479</v>
      </c>
      <c r="AN17" s="15" t="s">
        <v>487</v>
      </c>
      <c r="AO17" s="15" t="s">
        <v>143</v>
      </c>
      <c r="AP17" s="15"/>
      <c r="AQ17" s="15"/>
      <c r="AR17" s="15" t="s">
        <v>2439</v>
      </c>
      <c r="AS17" s="15"/>
      <c r="AT17" s="15"/>
      <c r="AU17" s="15"/>
      <c r="AV17" s="15"/>
      <c r="AW17" s="15"/>
      <c r="AX17" s="15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</row>
    <row r="18" spans="1:80" ht="34.15" customHeight="1">
      <c r="A18" s="2"/>
      <c r="B18" s="2" t="s">
        <v>2768</v>
      </c>
      <c r="C18" s="2" t="s">
        <v>2742</v>
      </c>
      <c r="D18" s="2" t="s">
        <v>2790</v>
      </c>
      <c r="E18" s="2">
        <v>2</v>
      </c>
      <c r="F18" s="15" t="s">
        <v>451</v>
      </c>
      <c r="G18" s="2" t="s">
        <v>2778</v>
      </c>
      <c r="H18" s="2"/>
      <c r="I18" s="2"/>
      <c r="J18" s="2"/>
      <c r="K18" s="2"/>
      <c r="L18" s="2"/>
      <c r="M18" s="2"/>
      <c r="N18" s="700"/>
      <c r="O18" s="2"/>
      <c r="P18" s="2"/>
      <c r="Q18" s="2"/>
      <c r="R18" s="2"/>
      <c r="S18" s="2"/>
      <c r="T18" s="2"/>
      <c r="U18" s="15" t="s">
        <v>1008</v>
      </c>
      <c r="V18" s="15" t="s">
        <v>123</v>
      </c>
      <c r="W18" s="15" t="s">
        <v>486</v>
      </c>
      <c r="X18" s="15" t="s">
        <v>440</v>
      </c>
      <c r="Y18" s="15" t="s">
        <v>124</v>
      </c>
      <c r="Z18" s="15" t="s">
        <v>120</v>
      </c>
      <c r="AA18" s="15">
        <v>15</v>
      </c>
      <c r="AB18" s="15" t="s">
        <v>117</v>
      </c>
      <c r="AC18" s="15">
        <v>14</v>
      </c>
      <c r="AD18" s="15" t="s">
        <v>124</v>
      </c>
      <c r="AE18" s="15" t="s">
        <v>125</v>
      </c>
      <c r="AF18" s="15" t="s">
        <v>482</v>
      </c>
      <c r="AG18" s="15">
        <v>23</v>
      </c>
      <c r="AH18" s="15">
        <v>16</v>
      </c>
      <c r="AI18" s="15">
        <v>11</v>
      </c>
      <c r="AJ18" s="15" t="s">
        <v>489</v>
      </c>
      <c r="AK18" s="15" t="s">
        <v>127</v>
      </c>
      <c r="AL18" s="15" t="s">
        <v>125</v>
      </c>
      <c r="AM18" s="15" t="s">
        <v>479</v>
      </c>
      <c r="AN18" s="15" t="s">
        <v>487</v>
      </c>
      <c r="AO18" s="15" t="s">
        <v>143</v>
      </c>
      <c r="AP18" s="15" t="s">
        <v>1647</v>
      </c>
      <c r="AQ18" s="15" t="s">
        <v>127</v>
      </c>
      <c r="AR18" s="15"/>
      <c r="AS18" s="15">
        <v>11</v>
      </c>
      <c r="AT18" s="15"/>
      <c r="AU18" s="15"/>
      <c r="AV18" s="15"/>
      <c r="AW18" s="15"/>
      <c r="AX18" s="15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</row>
    <row r="19" spans="1:80" ht="34.15" customHeight="1">
      <c r="A19" s="2"/>
      <c r="B19" s="2" t="s">
        <v>2739</v>
      </c>
      <c r="C19" s="2" t="s">
        <v>2740</v>
      </c>
      <c r="D19" s="2" t="s">
        <v>2805</v>
      </c>
      <c r="E19" s="2">
        <v>2</v>
      </c>
      <c r="F19" s="15" t="s">
        <v>451</v>
      </c>
      <c r="G19" s="2" t="s">
        <v>2778</v>
      </c>
      <c r="H19" s="2"/>
      <c r="I19" s="2"/>
      <c r="J19" s="2"/>
      <c r="K19" s="2"/>
      <c r="L19" s="2"/>
      <c r="M19" s="2"/>
      <c r="N19" s="700"/>
      <c r="O19" s="2"/>
      <c r="P19" s="2"/>
      <c r="Q19" s="2"/>
      <c r="R19" s="2"/>
      <c r="S19" s="2"/>
      <c r="T19" s="2"/>
      <c r="U19" s="15" t="s">
        <v>1008</v>
      </c>
      <c r="V19" s="15" t="s">
        <v>475</v>
      </c>
      <c r="W19" s="15">
        <v>14</v>
      </c>
      <c r="X19" s="15" t="s">
        <v>127</v>
      </c>
      <c r="Y19" s="15">
        <v>10</v>
      </c>
      <c r="Z19" s="15" t="s">
        <v>127</v>
      </c>
      <c r="AA19" s="15" t="s">
        <v>2806</v>
      </c>
      <c r="AB19" s="15" t="s">
        <v>117</v>
      </c>
      <c r="AC19" s="15" t="s">
        <v>245</v>
      </c>
      <c r="AD19" s="15" t="s">
        <v>2325</v>
      </c>
      <c r="AE19" s="15">
        <v>13</v>
      </c>
      <c r="AF19" s="15" t="s">
        <v>476</v>
      </c>
      <c r="AG19" s="15" t="s">
        <v>133</v>
      </c>
      <c r="AH19" s="15" t="s">
        <v>1647</v>
      </c>
      <c r="AI19" s="15">
        <v>11</v>
      </c>
      <c r="AJ19" s="15">
        <v>11</v>
      </c>
      <c r="AK19" s="15">
        <v>11</v>
      </c>
      <c r="AL19" s="15" t="s">
        <v>108</v>
      </c>
      <c r="AM19" s="15" t="s">
        <v>2488</v>
      </c>
      <c r="AN19" s="15" t="s">
        <v>129</v>
      </c>
      <c r="AO19" s="15" t="s">
        <v>2807</v>
      </c>
      <c r="AP19" s="15"/>
      <c r="AQ19" s="15"/>
      <c r="AR19" s="15" t="s">
        <v>2369</v>
      </c>
      <c r="AS19" s="15"/>
      <c r="AT19" s="15"/>
      <c r="AU19" s="15"/>
      <c r="AV19" s="15"/>
      <c r="AW19" s="15"/>
      <c r="AX19" s="15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</row>
    <row r="20" spans="1:80" ht="34.15" customHeight="1">
      <c r="A20" s="2"/>
      <c r="B20" s="2" t="s">
        <v>2767</v>
      </c>
      <c r="C20" s="2" t="s">
        <v>2740</v>
      </c>
      <c r="D20" s="2" t="s">
        <v>2805</v>
      </c>
      <c r="E20" s="2">
        <v>2</v>
      </c>
      <c r="F20" s="15" t="s">
        <v>451</v>
      </c>
      <c r="G20" s="2" t="s">
        <v>2778</v>
      </c>
      <c r="H20" s="2"/>
      <c r="I20" s="2"/>
      <c r="J20" s="2"/>
      <c r="K20" s="2"/>
      <c r="L20" s="2"/>
      <c r="M20" s="2"/>
      <c r="N20" s="700"/>
      <c r="O20" s="2"/>
      <c r="P20" s="2"/>
      <c r="Q20" s="2"/>
      <c r="R20" s="2"/>
      <c r="S20" s="2"/>
      <c r="T20" s="2"/>
      <c r="U20" s="15" t="s">
        <v>1008</v>
      </c>
      <c r="V20" s="15" t="s">
        <v>475</v>
      </c>
      <c r="W20" s="15">
        <v>14</v>
      </c>
      <c r="X20" s="15" t="s">
        <v>127</v>
      </c>
      <c r="Y20" s="15">
        <v>10</v>
      </c>
      <c r="Z20" s="15" t="s">
        <v>127</v>
      </c>
      <c r="AA20" s="15" t="s">
        <v>2806</v>
      </c>
      <c r="AB20" s="15" t="s">
        <v>117</v>
      </c>
      <c r="AC20" s="15" t="s">
        <v>245</v>
      </c>
      <c r="AD20" s="15" t="s">
        <v>2325</v>
      </c>
      <c r="AE20" s="15">
        <v>13</v>
      </c>
      <c r="AF20" s="15" t="s">
        <v>476</v>
      </c>
      <c r="AG20" s="15" t="s">
        <v>133</v>
      </c>
      <c r="AH20" s="15" t="s">
        <v>1647</v>
      </c>
      <c r="AI20" s="15">
        <v>11</v>
      </c>
      <c r="AJ20" s="15">
        <v>11</v>
      </c>
      <c r="AK20" s="15">
        <v>11</v>
      </c>
      <c r="AL20" s="15" t="s">
        <v>108</v>
      </c>
      <c r="AM20" s="15" t="s">
        <v>2488</v>
      </c>
      <c r="AN20" s="15" t="s">
        <v>129</v>
      </c>
      <c r="AO20" s="15" t="s">
        <v>2807</v>
      </c>
      <c r="AP20" s="15" t="s">
        <v>2835</v>
      </c>
      <c r="AQ20" s="15" t="s">
        <v>139</v>
      </c>
      <c r="AR20" s="15"/>
      <c r="AS20" s="15"/>
      <c r="AT20" s="15"/>
      <c r="AU20" s="15"/>
      <c r="AV20" s="15"/>
      <c r="AW20" s="15"/>
      <c r="AX20" s="15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</row>
    <row r="21" spans="1:80" ht="34.15" customHeight="1">
      <c r="A21" s="2"/>
      <c r="B21" s="2" t="s">
        <v>2737</v>
      </c>
      <c r="C21" s="2" t="s">
        <v>2738</v>
      </c>
      <c r="D21" s="2" t="s">
        <v>2782</v>
      </c>
      <c r="E21" s="2">
        <v>4</v>
      </c>
      <c r="F21" s="15" t="s">
        <v>451</v>
      </c>
      <c r="G21" s="2" t="s">
        <v>2778</v>
      </c>
      <c r="H21" s="2"/>
      <c r="I21" s="2"/>
      <c r="J21" s="2"/>
      <c r="K21" s="2"/>
      <c r="L21" s="2"/>
      <c r="M21" s="2"/>
      <c r="N21" s="700"/>
      <c r="O21" s="2"/>
      <c r="P21" s="2"/>
      <c r="Q21" s="2"/>
      <c r="R21" s="2"/>
      <c r="S21" s="2"/>
      <c r="T21" s="2"/>
      <c r="U21" s="15" t="s">
        <v>477</v>
      </c>
      <c r="V21" s="15">
        <v>16</v>
      </c>
      <c r="W21" s="15" t="s">
        <v>375</v>
      </c>
      <c r="X21" s="15" t="s">
        <v>132</v>
      </c>
      <c r="Y21" s="15" t="s">
        <v>124</v>
      </c>
      <c r="Z21" s="15" t="s">
        <v>127</v>
      </c>
      <c r="AA21" s="15" t="s">
        <v>245</v>
      </c>
      <c r="AB21" s="15">
        <v>30</v>
      </c>
      <c r="AC21" s="15" t="s">
        <v>384</v>
      </c>
      <c r="AD21" s="15" t="s">
        <v>247</v>
      </c>
      <c r="AE21" s="15" t="s">
        <v>248</v>
      </c>
      <c r="AF21" s="15" t="s">
        <v>476</v>
      </c>
      <c r="AG21" s="15" t="s">
        <v>122</v>
      </c>
      <c r="AH21" s="15" t="s">
        <v>479</v>
      </c>
      <c r="AI21" s="15" t="s">
        <v>108</v>
      </c>
      <c r="AJ21" s="15" t="s">
        <v>139</v>
      </c>
      <c r="AK21" s="15">
        <v>11</v>
      </c>
      <c r="AL21" s="15" t="s">
        <v>125</v>
      </c>
      <c r="AM21" s="15">
        <v>17.3</v>
      </c>
      <c r="AN21" s="15" t="s">
        <v>238</v>
      </c>
      <c r="AO21" s="15" t="s">
        <v>130</v>
      </c>
      <c r="AP21" s="15"/>
      <c r="AQ21" s="15"/>
      <c r="AR21" s="15" t="s">
        <v>2436</v>
      </c>
      <c r="AS21" s="15">
        <v>9</v>
      </c>
      <c r="AT21" s="15">
        <v>2</v>
      </c>
      <c r="AU21" s="15"/>
      <c r="AV21" s="15"/>
      <c r="AW21" s="15"/>
      <c r="AX21" s="15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</row>
    <row r="22" spans="1:80" ht="34.15" customHeight="1">
      <c r="A22" s="2"/>
      <c r="B22" s="2" t="s">
        <v>2766</v>
      </c>
      <c r="C22" s="2" t="s">
        <v>2738</v>
      </c>
      <c r="D22" s="2" t="s">
        <v>2782</v>
      </c>
      <c r="E22" s="2">
        <v>4</v>
      </c>
      <c r="F22" s="15" t="s">
        <v>451</v>
      </c>
      <c r="G22" s="2" t="s">
        <v>2778</v>
      </c>
      <c r="H22" s="2"/>
      <c r="I22" s="2"/>
      <c r="J22" s="2"/>
      <c r="K22" s="2"/>
      <c r="L22" s="2"/>
      <c r="M22" s="2"/>
      <c r="N22" s="700"/>
      <c r="O22" s="2"/>
      <c r="P22" s="2"/>
      <c r="Q22" s="2"/>
      <c r="R22" s="2"/>
      <c r="S22" s="2"/>
      <c r="T22" s="2"/>
      <c r="U22" s="15" t="s">
        <v>477</v>
      </c>
      <c r="V22" s="15">
        <v>16</v>
      </c>
      <c r="W22" s="15" t="s">
        <v>375</v>
      </c>
      <c r="X22" s="15" t="s">
        <v>132</v>
      </c>
      <c r="Y22" s="15" t="s">
        <v>124</v>
      </c>
      <c r="Z22" s="15" t="s">
        <v>127</v>
      </c>
      <c r="AA22" s="15" t="s">
        <v>245</v>
      </c>
      <c r="AB22" s="15">
        <v>30</v>
      </c>
      <c r="AC22" s="15" t="s">
        <v>384</v>
      </c>
      <c r="AD22" s="15" t="s">
        <v>247</v>
      </c>
      <c r="AE22" s="15" t="s">
        <v>248</v>
      </c>
      <c r="AF22" s="15" t="s">
        <v>476</v>
      </c>
      <c r="AG22" s="15" t="s">
        <v>122</v>
      </c>
      <c r="AH22" s="15" t="s">
        <v>479</v>
      </c>
      <c r="AI22" s="15" t="s">
        <v>108</v>
      </c>
      <c r="AJ22" s="15" t="s">
        <v>139</v>
      </c>
      <c r="AK22" s="15">
        <v>11</v>
      </c>
      <c r="AL22" s="15" t="s">
        <v>125</v>
      </c>
      <c r="AM22" s="15">
        <v>17.3</v>
      </c>
      <c r="AN22" s="15" t="s">
        <v>238</v>
      </c>
      <c r="AO22" s="15" t="s">
        <v>130</v>
      </c>
      <c r="AP22" s="15" t="s">
        <v>241</v>
      </c>
      <c r="AQ22" s="15" t="s">
        <v>118</v>
      </c>
      <c r="AR22" s="15"/>
      <c r="AS22" s="15">
        <v>9</v>
      </c>
      <c r="AT22" s="15"/>
      <c r="AU22" s="15"/>
      <c r="AV22" s="15"/>
      <c r="AW22" s="15"/>
      <c r="AX22" s="15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</row>
    <row r="23" spans="1:80" ht="34.15" customHeight="1">
      <c r="A23" s="2"/>
      <c r="B23" s="2" t="s">
        <v>2735</v>
      </c>
      <c r="C23" s="2" t="s">
        <v>2736</v>
      </c>
      <c r="D23" s="2" t="s">
        <v>2780</v>
      </c>
      <c r="E23" s="2">
        <v>2</v>
      </c>
      <c r="F23" s="15" t="s">
        <v>451</v>
      </c>
      <c r="G23" s="2" t="s">
        <v>2778</v>
      </c>
      <c r="H23" s="2"/>
      <c r="I23" s="2"/>
      <c r="J23" s="2"/>
      <c r="K23" s="2"/>
      <c r="L23" s="2"/>
      <c r="M23" s="2"/>
      <c r="N23" s="700"/>
      <c r="O23" s="2"/>
      <c r="P23" s="2"/>
      <c r="Q23" s="2"/>
      <c r="R23" s="2"/>
      <c r="S23" s="2"/>
      <c r="T23" s="2"/>
      <c r="U23" s="15" t="s">
        <v>477</v>
      </c>
      <c r="V23" s="15">
        <v>15</v>
      </c>
      <c r="W23" s="15" t="s">
        <v>115</v>
      </c>
      <c r="X23" s="15" t="s">
        <v>109</v>
      </c>
      <c r="Y23" s="15">
        <v>10</v>
      </c>
      <c r="Z23" s="15" t="s">
        <v>116</v>
      </c>
      <c r="AA23" s="15">
        <v>12</v>
      </c>
      <c r="AB23" s="15">
        <v>31.2</v>
      </c>
      <c r="AC23" s="15">
        <v>13</v>
      </c>
      <c r="AD23" s="15" t="s">
        <v>118</v>
      </c>
      <c r="AE23" s="15" t="s">
        <v>136</v>
      </c>
      <c r="AF23" s="15">
        <v>9</v>
      </c>
      <c r="AG23" s="15" t="s">
        <v>487</v>
      </c>
      <c r="AH23" s="15" t="s">
        <v>479</v>
      </c>
      <c r="AI23" s="15" t="s">
        <v>137</v>
      </c>
      <c r="AJ23" s="15">
        <v>11</v>
      </c>
      <c r="AK23" s="15">
        <v>12</v>
      </c>
      <c r="AL23" s="15">
        <v>13</v>
      </c>
      <c r="AM23" s="15" t="s">
        <v>244</v>
      </c>
      <c r="AN23" s="15" t="s">
        <v>1660</v>
      </c>
      <c r="AO23" s="15" t="s">
        <v>1626</v>
      </c>
      <c r="AP23" s="15"/>
      <c r="AQ23" s="15"/>
      <c r="AR23" s="15" t="s">
        <v>2781</v>
      </c>
      <c r="AS23" s="15">
        <v>10</v>
      </c>
      <c r="AT23" s="15">
        <v>1</v>
      </c>
      <c r="AU23" s="15"/>
      <c r="AV23" s="15"/>
      <c r="AW23" s="15"/>
      <c r="AX23" s="15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</row>
    <row r="24" spans="1:80" ht="34.15" customHeight="1">
      <c r="A24" s="2"/>
      <c r="B24" s="2" t="s">
        <v>2765</v>
      </c>
      <c r="C24" s="2" t="s">
        <v>2736</v>
      </c>
      <c r="D24" s="2" t="s">
        <v>2780</v>
      </c>
      <c r="E24" s="2">
        <v>2</v>
      </c>
      <c r="F24" s="15" t="s">
        <v>451</v>
      </c>
      <c r="G24" s="2" t="s">
        <v>2778</v>
      </c>
      <c r="H24" s="2"/>
      <c r="I24" s="2"/>
      <c r="J24" s="2"/>
      <c r="K24" s="2"/>
      <c r="L24" s="2"/>
      <c r="M24" s="2"/>
      <c r="N24" s="700"/>
      <c r="O24" s="2"/>
      <c r="P24" s="2"/>
      <c r="Q24" s="2"/>
      <c r="R24" s="2"/>
      <c r="S24" s="2"/>
      <c r="T24" s="2"/>
      <c r="U24" s="15" t="s">
        <v>477</v>
      </c>
      <c r="V24" s="15">
        <v>15</v>
      </c>
      <c r="W24" s="15" t="s">
        <v>115</v>
      </c>
      <c r="X24" s="15" t="s">
        <v>109</v>
      </c>
      <c r="Y24" s="15">
        <v>10</v>
      </c>
      <c r="Z24" s="15" t="s">
        <v>116</v>
      </c>
      <c r="AA24" s="15">
        <v>12</v>
      </c>
      <c r="AB24" s="15">
        <v>31.2</v>
      </c>
      <c r="AC24" s="15">
        <v>13</v>
      </c>
      <c r="AD24" s="15" t="s">
        <v>118</v>
      </c>
      <c r="AE24" s="15" t="s">
        <v>136</v>
      </c>
      <c r="AF24" s="15">
        <v>9</v>
      </c>
      <c r="AG24" s="15" t="s">
        <v>487</v>
      </c>
      <c r="AH24" s="15" t="s">
        <v>479</v>
      </c>
      <c r="AI24" s="15" t="s">
        <v>137</v>
      </c>
      <c r="AJ24" s="15">
        <v>11</v>
      </c>
      <c r="AK24" s="15">
        <v>12</v>
      </c>
      <c r="AL24" s="15">
        <v>13</v>
      </c>
      <c r="AM24" s="15" t="s">
        <v>244</v>
      </c>
      <c r="AN24" s="15" t="s">
        <v>1660</v>
      </c>
      <c r="AO24" s="15" t="s">
        <v>1626</v>
      </c>
      <c r="AP24" s="15" t="s">
        <v>119</v>
      </c>
      <c r="AQ24" s="15" t="s">
        <v>127</v>
      </c>
      <c r="AR24" s="15"/>
      <c r="AS24" s="15">
        <v>10</v>
      </c>
      <c r="AT24" s="15"/>
      <c r="AU24" s="15"/>
      <c r="AV24" s="15"/>
      <c r="AW24" s="15"/>
      <c r="AX24" s="15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</row>
    <row r="25" spans="1:80" ht="34.15" customHeight="1">
      <c r="A25" s="2"/>
      <c r="B25" s="2" t="s">
        <v>2733</v>
      </c>
      <c r="C25" s="2" t="s">
        <v>2734</v>
      </c>
      <c r="D25" s="2" t="s">
        <v>2791</v>
      </c>
      <c r="E25" s="2">
        <v>5</v>
      </c>
      <c r="F25" s="15" t="s">
        <v>451</v>
      </c>
      <c r="G25" s="2" t="s">
        <v>2778</v>
      </c>
      <c r="H25" s="2"/>
      <c r="I25" s="2"/>
      <c r="J25" s="2"/>
      <c r="K25" s="2"/>
      <c r="L25" s="2"/>
      <c r="M25" s="2"/>
      <c r="N25" s="700"/>
      <c r="O25" s="2"/>
      <c r="P25" s="2"/>
      <c r="Q25" s="2"/>
      <c r="R25" s="2"/>
      <c r="S25" s="2"/>
      <c r="T25" s="2"/>
      <c r="U25" s="15" t="s">
        <v>1008</v>
      </c>
      <c r="V25" s="15" t="s">
        <v>1163</v>
      </c>
      <c r="W25" s="15">
        <v>17</v>
      </c>
      <c r="X25" s="15" t="s">
        <v>132</v>
      </c>
      <c r="Y25" s="15" t="s">
        <v>118</v>
      </c>
      <c r="Z25" s="15" t="s">
        <v>126</v>
      </c>
      <c r="AA25" s="15">
        <v>15</v>
      </c>
      <c r="AB25" s="15">
        <v>30</v>
      </c>
      <c r="AC25" s="15" t="s">
        <v>245</v>
      </c>
      <c r="AD25" s="15">
        <v>10</v>
      </c>
      <c r="AE25" s="15" t="s">
        <v>2808</v>
      </c>
      <c r="AF25" s="15" t="s">
        <v>482</v>
      </c>
      <c r="AG25" s="15" t="s">
        <v>487</v>
      </c>
      <c r="AH25" s="15">
        <v>17</v>
      </c>
      <c r="AI25" s="15" t="s">
        <v>116</v>
      </c>
      <c r="AJ25" s="15" t="s">
        <v>116</v>
      </c>
      <c r="AK25" s="15">
        <v>11</v>
      </c>
      <c r="AL25" s="15" t="s">
        <v>125</v>
      </c>
      <c r="AM25" s="15" t="s">
        <v>2431</v>
      </c>
      <c r="AN25" s="15">
        <v>22</v>
      </c>
      <c r="AO25" s="15" t="s">
        <v>375</v>
      </c>
      <c r="AP25" s="15"/>
      <c r="AQ25" s="15"/>
      <c r="AR25" s="15" t="s">
        <v>2809</v>
      </c>
      <c r="AS25" s="15"/>
      <c r="AT25" s="15"/>
      <c r="AU25" s="15"/>
      <c r="AV25" s="15"/>
      <c r="AW25" s="15"/>
      <c r="AX25" s="15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</row>
    <row r="26" spans="1:80" ht="34.15" customHeight="1">
      <c r="A26" s="2"/>
      <c r="B26" s="2" t="s">
        <v>2764</v>
      </c>
      <c r="C26" s="2" t="s">
        <v>2734</v>
      </c>
      <c r="D26" s="2" t="s">
        <v>2791</v>
      </c>
      <c r="E26" s="2">
        <v>5</v>
      </c>
      <c r="F26" s="15" t="s">
        <v>451</v>
      </c>
      <c r="G26" s="2" t="s">
        <v>2778</v>
      </c>
      <c r="H26" s="2"/>
      <c r="I26" s="2"/>
      <c r="J26" s="2"/>
      <c r="K26" s="2"/>
      <c r="L26" s="2"/>
      <c r="M26" s="2"/>
      <c r="N26" s="700"/>
      <c r="O26" s="2"/>
      <c r="P26" s="2"/>
      <c r="Q26" s="2"/>
      <c r="R26" s="2"/>
      <c r="S26" s="2"/>
      <c r="T26" s="2"/>
      <c r="U26" s="15" t="s">
        <v>1008</v>
      </c>
      <c r="V26" s="15" t="s">
        <v>1163</v>
      </c>
      <c r="W26" s="15">
        <v>17</v>
      </c>
      <c r="X26" s="15" t="s">
        <v>132</v>
      </c>
      <c r="Y26" s="15" t="s">
        <v>118</v>
      </c>
      <c r="Z26" s="15" t="s">
        <v>126</v>
      </c>
      <c r="AA26" s="15">
        <v>15</v>
      </c>
      <c r="AB26" s="15">
        <v>30</v>
      </c>
      <c r="AC26" s="15" t="s">
        <v>245</v>
      </c>
      <c r="AD26" s="15">
        <v>10</v>
      </c>
      <c r="AE26" s="15" t="s">
        <v>2808</v>
      </c>
      <c r="AF26" s="15" t="s">
        <v>482</v>
      </c>
      <c r="AG26" s="15" t="s">
        <v>487</v>
      </c>
      <c r="AH26" s="15">
        <v>17</v>
      </c>
      <c r="AI26" s="15" t="s">
        <v>116</v>
      </c>
      <c r="AJ26" s="15" t="s">
        <v>116</v>
      </c>
      <c r="AK26" s="15">
        <v>11</v>
      </c>
      <c r="AL26" s="15" t="s">
        <v>125</v>
      </c>
      <c r="AM26" s="15" t="s">
        <v>2431</v>
      </c>
      <c r="AN26" s="15">
        <v>22</v>
      </c>
      <c r="AO26" s="15" t="s">
        <v>375</v>
      </c>
      <c r="AP26" s="15" t="s">
        <v>1718</v>
      </c>
      <c r="AQ26" s="15" t="s">
        <v>116</v>
      </c>
      <c r="AR26" s="15"/>
      <c r="AS26" s="15"/>
      <c r="AT26" s="15"/>
      <c r="AU26" s="15"/>
      <c r="AV26" s="15"/>
      <c r="AW26" s="15"/>
      <c r="AX26" s="15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</row>
    <row r="27" spans="1:80" ht="34.15" customHeight="1">
      <c r="A27" s="2"/>
      <c r="B27" s="2" t="s">
        <v>2731</v>
      </c>
      <c r="C27" s="2" t="s">
        <v>2732</v>
      </c>
      <c r="D27" s="2" t="s">
        <v>2791</v>
      </c>
      <c r="E27" s="2">
        <v>7</v>
      </c>
      <c r="F27" s="15" t="s">
        <v>451</v>
      </c>
      <c r="G27" s="2" t="s">
        <v>2778</v>
      </c>
      <c r="H27" s="2"/>
      <c r="I27" s="2"/>
      <c r="J27" s="2"/>
      <c r="K27" s="2"/>
      <c r="L27" s="2"/>
      <c r="M27" s="2"/>
      <c r="N27" s="700"/>
      <c r="O27" s="2"/>
      <c r="P27" s="2"/>
      <c r="Q27" s="2"/>
      <c r="R27" s="2"/>
      <c r="S27" s="2"/>
      <c r="T27" s="2"/>
      <c r="U27" s="15" t="s">
        <v>477</v>
      </c>
      <c r="V27" s="15" t="s">
        <v>479</v>
      </c>
      <c r="W27" s="15" t="s">
        <v>121</v>
      </c>
      <c r="X27" s="15" t="s">
        <v>139</v>
      </c>
      <c r="Y27" s="15" t="s">
        <v>124</v>
      </c>
      <c r="Z27" s="15" t="s">
        <v>118</v>
      </c>
      <c r="AA27" s="15" t="s">
        <v>137</v>
      </c>
      <c r="AB27" s="15" t="s">
        <v>117</v>
      </c>
      <c r="AC27" s="15" t="s">
        <v>1108</v>
      </c>
      <c r="AD27" s="15" t="s">
        <v>373</v>
      </c>
      <c r="AE27" s="15" t="s">
        <v>2792</v>
      </c>
      <c r="AF27" s="15" t="s">
        <v>476</v>
      </c>
      <c r="AG27" s="15" t="s">
        <v>487</v>
      </c>
      <c r="AH27" s="15" t="s">
        <v>385</v>
      </c>
      <c r="AI27" s="15" t="s">
        <v>132</v>
      </c>
      <c r="AJ27" s="15" t="s">
        <v>124</v>
      </c>
      <c r="AK27" s="15" t="s">
        <v>124</v>
      </c>
      <c r="AL27" s="15" t="s">
        <v>128</v>
      </c>
      <c r="AM27" s="15" t="s">
        <v>2430</v>
      </c>
      <c r="AN27" s="15" t="s">
        <v>487</v>
      </c>
      <c r="AO27" s="15" t="s">
        <v>1162</v>
      </c>
      <c r="AP27" s="15"/>
      <c r="AQ27" s="15"/>
      <c r="AR27" s="15" t="s">
        <v>2793</v>
      </c>
      <c r="AS27" s="15">
        <v>10</v>
      </c>
      <c r="AT27" s="15">
        <v>2</v>
      </c>
      <c r="AU27" s="15"/>
      <c r="AV27" s="15"/>
      <c r="AW27" s="15"/>
      <c r="AX27" s="15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</row>
    <row r="28" spans="1:80" ht="34.15" customHeight="1">
      <c r="A28" s="2"/>
      <c r="B28" s="2" t="s">
        <v>2763</v>
      </c>
      <c r="C28" s="2" t="s">
        <v>2732</v>
      </c>
      <c r="D28" s="2" t="s">
        <v>2791</v>
      </c>
      <c r="E28" s="2">
        <v>7</v>
      </c>
      <c r="F28" s="15" t="s">
        <v>451</v>
      </c>
      <c r="G28" s="2" t="s">
        <v>2778</v>
      </c>
      <c r="H28" s="2"/>
      <c r="I28" s="2"/>
      <c r="J28" s="2"/>
      <c r="K28" s="2"/>
      <c r="L28" s="2"/>
      <c r="M28" s="2"/>
      <c r="N28" s="700"/>
      <c r="O28" s="2"/>
      <c r="P28" s="2"/>
      <c r="Q28" s="2"/>
      <c r="R28" s="2"/>
      <c r="S28" s="2"/>
      <c r="T28" s="2"/>
      <c r="U28" s="15" t="s">
        <v>477</v>
      </c>
      <c r="V28" s="15" t="s">
        <v>479</v>
      </c>
      <c r="W28" s="15" t="s">
        <v>121</v>
      </c>
      <c r="X28" s="15" t="s">
        <v>139</v>
      </c>
      <c r="Y28" s="15" t="s">
        <v>124</v>
      </c>
      <c r="Z28" s="15" t="s">
        <v>118</v>
      </c>
      <c r="AA28" s="15" t="s">
        <v>137</v>
      </c>
      <c r="AB28" s="15" t="s">
        <v>117</v>
      </c>
      <c r="AC28" s="15" t="s">
        <v>1108</v>
      </c>
      <c r="AD28" s="15" t="s">
        <v>373</v>
      </c>
      <c r="AE28" s="15" t="s">
        <v>2792</v>
      </c>
      <c r="AF28" s="15" t="s">
        <v>476</v>
      </c>
      <c r="AG28" s="15" t="s">
        <v>487</v>
      </c>
      <c r="AH28" s="15" t="s">
        <v>385</v>
      </c>
      <c r="AI28" s="15" t="s">
        <v>132</v>
      </c>
      <c r="AJ28" s="15" t="s">
        <v>124</v>
      </c>
      <c r="AK28" s="15" t="s">
        <v>124</v>
      </c>
      <c r="AL28" s="15" t="s">
        <v>128</v>
      </c>
      <c r="AM28" s="15" t="s">
        <v>2430</v>
      </c>
      <c r="AN28" s="15" t="s">
        <v>487</v>
      </c>
      <c r="AO28" s="15" t="s">
        <v>1162</v>
      </c>
      <c r="AP28" s="15" t="s">
        <v>486</v>
      </c>
      <c r="AQ28" s="15" t="s">
        <v>489</v>
      </c>
      <c r="AR28" s="15"/>
      <c r="AS28" s="15">
        <v>10</v>
      </c>
      <c r="AT28" s="15"/>
      <c r="AU28" s="15"/>
      <c r="AV28" s="15"/>
      <c r="AW28" s="15"/>
      <c r="AX28" s="15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</row>
    <row r="29" spans="1:80" ht="34.15" customHeight="1">
      <c r="A29" s="2"/>
      <c r="B29" s="2" t="s">
        <v>2729</v>
      </c>
      <c r="C29" s="2" t="s">
        <v>2730</v>
      </c>
      <c r="D29" s="2" t="s">
        <v>2800</v>
      </c>
      <c r="E29" s="2">
        <v>4</v>
      </c>
      <c r="F29" s="15" t="s">
        <v>451</v>
      </c>
      <c r="G29" s="2" t="s">
        <v>2778</v>
      </c>
      <c r="H29" s="2"/>
      <c r="I29" s="2"/>
      <c r="J29" s="2"/>
      <c r="K29" s="2"/>
      <c r="L29" s="2"/>
      <c r="M29" s="2"/>
      <c r="N29" s="700"/>
      <c r="O29" s="2"/>
      <c r="P29" s="2"/>
      <c r="Q29" s="2"/>
      <c r="R29" s="2"/>
      <c r="S29" s="2"/>
      <c r="T29" s="2"/>
      <c r="U29" s="15" t="s">
        <v>1008</v>
      </c>
      <c r="V29" s="15" t="s">
        <v>479</v>
      </c>
      <c r="W29" s="15">
        <v>18</v>
      </c>
      <c r="X29" s="15" t="s">
        <v>489</v>
      </c>
      <c r="Y29" s="15" t="s">
        <v>124</v>
      </c>
      <c r="Z29" s="15">
        <v>11</v>
      </c>
      <c r="AA29" s="15" t="s">
        <v>373</v>
      </c>
      <c r="AB29" s="15" t="s">
        <v>1707</v>
      </c>
      <c r="AC29" s="15">
        <v>16</v>
      </c>
      <c r="AD29" s="15" t="s">
        <v>2801</v>
      </c>
      <c r="AE29" s="15" t="s">
        <v>128</v>
      </c>
      <c r="AF29" s="15">
        <v>9</v>
      </c>
      <c r="AG29" s="15" t="s">
        <v>487</v>
      </c>
      <c r="AH29" s="15">
        <v>17</v>
      </c>
      <c r="AI29" s="15" t="s">
        <v>137</v>
      </c>
      <c r="AJ29" s="15" t="s">
        <v>484</v>
      </c>
      <c r="AK29" s="15" t="s">
        <v>132</v>
      </c>
      <c r="AL29" s="15" t="s">
        <v>138</v>
      </c>
      <c r="AM29" s="15" t="s">
        <v>244</v>
      </c>
      <c r="AN29" s="15" t="s">
        <v>483</v>
      </c>
      <c r="AO29" s="15" t="s">
        <v>130</v>
      </c>
      <c r="AP29" s="15"/>
      <c r="AQ29" s="15"/>
      <c r="AR29" s="15" t="s">
        <v>2802</v>
      </c>
      <c r="AS29" s="15"/>
      <c r="AT29" s="15"/>
      <c r="AU29" s="15"/>
      <c r="AV29" s="15"/>
      <c r="AW29" s="15"/>
      <c r="AX29" s="15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</row>
    <row r="30" spans="1:80" ht="34.15" customHeight="1">
      <c r="A30" s="2"/>
      <c r="B30" s="2" t="s">
        <v>2762</v>
      </c>
      <c r="C30" s="2" t="s">
        <v>2730</v>
      </c>
      <c r="D30" s="2" t="s">
        <v>2800</v>
      </c>
      <c r="E30" s="2">
        <v>4</v>
      </c>
      <c r="F30" s="15" t="s">
        <v>451</v>
      </c>
      <c r="G30" s="2" t="s">
        <v>2778</v>
      </c>
      <c r="H30" s="2"/>
      <c r="I30" s="2"/>
      <c r="J30" s="2"/>
      <c r="K30" s="2"/>
      <c r="L30" s="2"/>
      <c r="M30" s="2"/>
      <c r="N30" s="700"/>
      <c r="O30" s="2"/>
      <c r="P30" s="2"/>
      <c r="Q30" s="2"/>
      <c r="R30" s="2"/>
      <c r="S30" s="2"/>
      <c r="T30" s="2"/>
      <c r="U30" s="15" t="s">
        <v>1008</v>
      </c>
      <c r="V30" s="15" t="s">
        <v>479</v>
      </c>
      <c r="W30" s="15">
        <v>18</v>
      </c>
      <c r="X30" s="15" t="s">
        <v>489</v>
      </c>
      <c r="Y30" s="15" t="s">
        <v>124</v>
      </c>
      <c r="Z30" s="15">
        <v>11</v>
      </c>
      <c r="AA30" s="15" t="s">
        <v>373</v>
      </c>
      <c r="AB30" s="15" t="s">
        <v>1707</v>
      </c>
      <c r="AC30" s="15">
        <v>16</v>
      </c>
      <c r="AD30" s="15" t="s">
        <v>2801</v>
      </c>
      <c r="AE30" s="15" t="s">
        <v>128</v>
      </c>
      <c r="AF30" s="15">
        <v>9</v>
      </c>
      <c r="AG30" s="15" t="s">
        <v>487</v>
      </c>
      <c r="AH30" s="15">
        <v>17</v>
      </c>
      <c r="AI30" s="15" t="s">
        <v>137</v>
      </c>
      <c r="AJ30" s="15" t="s">
        <v>484</v>
      </c>
      <c r="AK30" s="15" t="s">
        <v>132</v>
      </c>
      <c r="AL30" s="15" t="s">
        <v>138</v>
      </c>
      <c r="AM30" s="15" t="s">
        <v>244</v>
      </c>
      <c r="AN30" s="15" t="s">
        <v>483</v>
      </c>
      <c r="AO30" s="15" t="s">
        <v>130</v>
      </c>
      <c r="AP30" s="15" t="s">
        <v>116</v>
      </c>
      <c r="AQ30" s="15" t="s">
        <v>485</v>
      </c>
      <c r="AR30" s="15"/>
      <c r="AS30" s="15"/>
      <c r="AT30" s="15"/>
      <c r="AU30" s="15"/>
      <c r="AV30" s="15"/>
      <c r="AW30" s="15"/>
      <c r="AX30" s="15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</row>
    <row r="31" spans="1:80" ht="34.15" customHeight="1">
      <c r="A31" s="2"/>
      <c r="B31" s="2" t="s">
        <v>2727</v>
      </c>
      <c r="C31" s="2" t="s">
        <v>2728</v>
      </c>
      <c r="D31" s="2" t="s">
        <v>2783</v>
      </c>
      <c r="E31" s="2">
        <v>8</v>
      </c>
      <c r="F31" s="15" t="s">
        <v>451</v>
      </c>
      <c r="G31" s="2" t="s">
        <v>2778</v>
      </c>
      <c r="H31" s="2"/>
      <c r="I31" s="2"/>
      <c r="J31" s="2"/>
      <c r="K31" s="2"/>
      <c r="L31" s="2"/>
      <c r="M31" s="2"/>
      <c r="N31" s="700"/>
      <c r="O31" s="2"/>
      <c r="P31" s="2"/>
      <c r="Q31" s="2"/>
      <c r="R31" s="2"/>
      <c r="S31" s="2"/>
      <c r="T31" s="2"/>
      <c r="U31" s="15" t="s">
        <v>1008</v>
      </c>
      <c r="V31" s="15">
        <v>15</v>
      </c>
      <c r="W31" s="15" t="s">
        <v>486</v>
      </c>
      <c r="X31" s="15">
        <v>11</v>
      </c>
      <c r="Y31" s="15" t="s">
        <v>109</v>
      </c>
      <c r="Z31" s="15" t="s">
        <v>126</v>
      </c>
      <c r="AA31" s="15" t="s">
        <v>1420</v>
      </c>
      <c r="AB31" s="15" t="s">
        <v>117</v>
      </c>
      <c r="AC31" s="15" t="s">
        <v>2784</v>
      </c>
      <c r="AD31" s="15" t="s">
        <v>385</v>
      </c>
      <c r="AE31" s="15" t="s">
        <v>2785</v>
      </c>
      <c r="AF31" s="15" t="s">
        <v>482</v>
      </c>
      <c r="AG31" s="15" t="s">
        <v>478</v>
      </c>
      <c r="AH31" s="15" t="s">
        <v>1647</v>
      </c>
      <c r="AI31" s="15" t="s">
        <v>137</v>
      </c>
      <c r="AJ31" s="15">
        <v>8</v>
      </c>
      <c r="AK31" s="15" t="s">
        <v>485</v>
      </c>
      <c r="AL31" s="15" t="s">
        <v>108</v>
      </c>
      <c r="AM31" s="15" t="s">
        <v>125</v>
      </c>
      <c r="AN31" s="15" t="s">
        <v>129</v>
      </c>
      <c r="AO31" s="15" t="s">
        <v>1594</v>
      </c>
      <c r="AP31" s="15"/>
      <c r="AQ31" s="15"/>
      <c r="AR31" s="15" t="s">
        <v>2786</v>
      </c>
      <c r="AS31" s="15"/>
      <c r="AT31" s="15"/>
      <c r="AU31" s="15"/>
      <c r="AV31" s="15"/>
      <c r="AW31" s="15"/>
      <c r="AX31" s="15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</row>
    <row r="32" spans="1:80" ht="34.15" customHeight="1">
      <c r="A32" s="2"/>
      <c r="B32" s="2" t="s">
        <v>2761</v>
      </c>
      <c r="C32" s="2" t="s">
        <v>2728</v>
      </c>
      <c r="D32" s="2" t="s">
        <v>2783</v>
      </c>
      <c r="E32" s="2">
        <v>8</v>
      </c>
      <c r="F32" s="15" t="s">
        <v>451</v>
      </c>
      <c r="G32" s="2" t="s">
        <v>2778</v>
      </c>
      <c r="H32" s="2"/>
      <c r="I32" s="2"/>
      <c r="J32" s="2"/>
      <c r="K32" s="2"/>
      <c r="L32" s="2"/>
      <c r="M32" s="2"/>
      <c r="N32" s="700"/>
      <c r="O32" s="2"/>
      <c r="P32" s="2"/>
      <c r="Q32" s="2"/>
      <c r="R32" s="2"/>
      <c r="S32" s="2"/>
      <c r="T32" s="2"/>
      <c r="U32" s="15" t="s">
        <v>1008</v>
      </c>
      <c r="V32" s="15">
        <v>15</v>
      </c>
      <c r="W32" s="15" t="s">
        <v>486</v>
      </c>
      <c r="X32" s="15">
        <v>11</v>
      </c>
      <c r="Y32" s="15" t="s">
        <v>109</v>
      </c>
      <c r="Z32" s="15" t="s">
        <v>126</v>
      </c>
      <c r="AA32" s="15" t="s">
        <v>1420</v>
      </c>
      <c r="AB32" s="15" t="s">
        <v>117</v>
      </c>
      <c r="AC32" s="15" t="s">
        <v>2784</v>
      </c>
      <c r="AD32" s="15" t="s">
        <v>385</v>
      </c>
      <c r="AE32" s="15" t="s">
        <v>2785</v>
      </c>
      <c r="AF32" s="15" t="s">
        <v>482</v>
      </c>
      <c r="AG32" s="15" t="s">
        <v>478</v>
      </c>
      <c r="AH32" s="15" t="s">
        <v>1647</v>
      </c>
      <c r="AI32" s="15" t="s">
        <v>137</v>
      </c>
      <c r="AJ32" s="15">
        <v>8</v>
      </c>
      <c r="AK32" s="15" t="s">
        <v>485</v>
      </c>
      <c r="AL32" s="15" t="s">
        <v>108</v>
      </c>
      <c r="AM32" s="15" t="s">
        <v>125</v>
      </c>
      <c r="AN32" s="15" t="s">
        <v>129</v>
      </c>
      <c r="AO32" s="15" t="s">
        <v>1594</v>
      </c>
      <c r="AP32" s="15" t="s">
        <v>124</v>
      </c>
      <c r="AQ32" s="15" t="s">
        <v>126</v>
      </c>
      <c r="AR32" s="15"/>
      <c r="AS32" s="15"/>
      <c r="AT32" s="15"/>
      <c r="AU32" s="15"/>
      <c r="AV32" s="15"/>
      <c r="AW32" s="15"/>
      <c r="AX32" s="15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</row>
    <row r="33" spans="1:80" ht="34.15" customHeight="1">
      <c r="A33" s="2"/>
      <c r="B33" s="2" t="s">
        <v>2725</v>
      </c>
      <c r="C33" s="2" t="s">
        <v>2726</v>
      </c>
      <c r="D33" s="2" t="s">
        <v>2832</v>
      </c>
      <c r="E33" s="2">
        <v>1</v>
      </c>
      <c r="F33" s="15" t="s">
        <v>451</v>
      </c>
      <c r="G33" s="2" t="s">
        <v>2778</v>
      </c>
      <c r="H33" s="2"/>
      <c r="I33" s="2"/>
      <c r="J33" s="2"/>
      <c r="K33" s="2"/>
      <c r="L33" s="2"/>
      <c r="M33" s="2"/>
      <c r="N33" s="700"/>
      <c r="O33" s="2"/>
      <c r="P33" s="2"/>
      <c r="Q33" s="2"/>
      <c r="R33" s="2"/>
      <c r="S33" s="2"/>
      <c r="T33" s="2"/>
      <c r="U33" s="15" t="s">
        <v>477</v>
      </c>
      <c r="V33" s="15">
        <v>15</v>
      </c>
      <c r="W33" s="15" t="s">
        <v>375</v>
      </c>
      <c r="X33" s="15" t="s">
        <v>137</v>
      </c>
      <c r="Y33" s="15" t="s">
        <v>132</v>
      </c>
      <c r="Z33" s="15" t="s">
        <v>120</v>
      </c>
      <c r="AA33" s="15">
        <v>15</v>
      </c>
      <c r="AB33" s="15" t="s">
        <v>382</v>
      </c>
      <c r="AC33" s="15" t="s">
        <v>475</v>
      </c>
      <c r="AD33" s="15" t="s">
        <v>116</v>
      </c>
      <c r="AE33" s="15" t="s">
        <v>245</v>
      </c>
      <c r="AF33" s="15" t="s">
        <v>139</v>
      </c>
      <c r="AG33" s="15" t="s">
        <v>478</v>
      </c>
      <c r="AH33" s="15" t="s">
        <v>479</v>
      </c>
      <c r="AI33" s="15" t="s">
        <v>118</v>
      </c>
      <c r="AJ33" s="15" t="s">
        <v>116</v>
      </c>
      <c r="AK33" s="15" t="s">
        <v>118</v>
      </c>
      <c r="AL33" s="15" t="s">
        <v>373</v>
      </c>
      <c r="AM33" s="15" t="s">
        <v>138</v>
      </c>
      <c r="AN33" s="15">
        <v>18</v>
      </c>
      <c r="AO33" s="15" t="s">
        <v>1672</v>
      </c>
      <c r="AP33" s="15"/>
      <c r="AQ33" s="15"/>
      <c r="AR33" s="15" t="s">
        <v>2421</v>
      </c>
      <c r="AS33" s="15">
        <v>11</v>
      </c>
      <c r="AT33" s="15">
        <v>1</v>
      </c>
      <c r="AU33" s="15"/>
      <c r="AV33" s="15"/>
      <c r="AW33" s="15"/>
      <c r="AX33" s="15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</row>
    <row r="34" spans="1:80" ht="34.15" customHeight="1">
      <c r="A34" s="2"/>
      <c r="B34" s="2" t="s">
        <v>2760</v>
      </c>
      <c r="C34" s="2" t="s">
        <v>2726</v>
      </c>
      <c r="D34" s="2" t="s">
        <v>2832</v>
      </c>
      <c r="E34" s="2">
        <v>1</v>
      </c>
      <c r="F34" s="15" t="s">
        <v>451</v>
      </c>
      <c r="G34" s="2" t="s">
        <v>2778</v>
      </c>
      <c r="H34" s="2"/>
      <c r="I34" s="2"/>
      <c r="J34" s="2"/>
      <c r="K34" s="2"/>
      <c r="L34" s="2"/>
      <c r="M34" s="2"/>
      <c r="N34" s="700"/>
      <c r="O34" s="2"/>
      <c r="P34" s="2"/>
      <c r="Q34" s="2"/>
      <c r="R34" s="2"/>
      <c r="S34" s="2"/>
      <c r="T34" s="2"/>
      <c r="U34" s="15" t="s">
        <v>477</v>
      </c>
      <c r="V34" s="15">
        <v>15</v>
      </c>
      <c r="W34" s="15" t="s">
        <v>375</v>
      </c>
      <c r="X34" s="15" t="s">
        <v>137</v>
      </c>
      <c r="Y34" s="15" t="s">
        <v>132</v>
      </c>
      <c r="Z34" s="15" t="s">
        <v>120</v>
      </c>
      <c r="AA34" s="15">
        <v>15</v>
      </c>
      <c r="AB34" s="15" t="s">
        <v>382</v>
      </c>
      <c r="AC34" s="15" t="s">
        <v>475</v>
      </c>
      <c r="AD34" s="15" t="s">
        <v>116</v>
      </c>
      <c r="AE34" s="15" t="s">
        <v>245</v>
      </c>
      <c r="AF34" s="15" t="s">
        <v>139</v>
      </c>
      <c r="AG34" s="15" t="s">
        <v>478</v>
      </c>
      <c r="AH34" s="15" t="s">
        <v>479</v>
      </c>
      <c r="AI34" s="15" t="s">
        <v>118</v>
      </c>
      <c r="AJ34" s="15" t="s">
        <v>116</v>
      </c>
      <c r="AK34" s="15" t="s">
        <v>118</v>
      </c>
      <c r="AL34" s="15" t="s">
        <v>373</v>
      </c>
      <c r="AM34" s="15" t="s">
        <v>138</v>
      </c>
      <c r="AN34" s="15">
        <v>18</v>
      </c>
      <c r="AO34" s="15" t="s">
        <v>1672</v>
      </c>
      <c r="AP34" s="15" t="s">
        <v>251</v>
      </c>
      <c r="AQ34" s="15" t="s">
        <v>132</v>
      </c>
      <c r="AR34" s="15"/>
      <c r="AS34" s="15">
        <v>11</v>
      </c>
      <c r="AT34" s="15"/>
      <c r="AU34" s="15"/>
      <c r="AV34" s="15"/>
      <c r="AW34" s="15"/>
      <c r="AX34" s="15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</row>
    <row r="35" spans="1:80" ht="34.15" customHeight="1">
      <c r="A35" s="2"/>
      <c r="B35" s="2" t="s">
        <v>2723</v>
      </c>
      <c r="C35" s="2" t="s">
        <v>2724</v>
      </c>
      <c r="D35" s="2" t="s">
        <v>2834</v>
      </c>
      <c r="E35" s="2">
        <v>1</v>
      </c>
      <c r="F35" s="15" t="s">
        <v>451</v>
      </c>
      <c r="G35" s="2" t="s">
        <v>2778</v>
      </c>
      <c r="H35" s="2"/>
      <c r="I35" s="2"/>
      <c r="J35" s="2"/>
      <c r="K35" s="2"/>
      <c r="L35" s="2"/>
      <c r="M35" s="2"/>
      <c r="N35" s="700"/>
      <c r="O35" s="2"/>
      <c r="P35" s="2"/>
      <c r="Q35" s="2"/>
      <c r="R35" s="2"/>
      <c r="S35" s="2"/>
      <c r="T35" s="2"/>
      <c r="U35" s="15" t="s">
        <v>477</v>
      </c>
      <c r="V35" s="15" t="s">
        <v>479</v>
      </c>
      <c r="W35" s="15" t="s">
        <v>378</v>
      </c>
      <c r="X35" s="15" t="s">
        <v>127</v>
      </c>
      <c r="Y35" s="15" t="s">
        <v>116</v>
      </c>
      <c r="Z35" s="15" t="s">
        <v>127</v>
      </c>
      <c r="AA35" s="15" t="s">
        <v>125</v>
      </c>
      <c r="AB35" s="15" t="s">
        <v>1650</v>
      </c>
      <c r="AC35" s="15" t="s">
        <v>1108</v>
      </c>
      <c r="AD35" s="15">
        <v>11</v>
      </c>
      <c r="AE35" s="15" t="s">
        <v>240</v>
      </c>
      <c r="AF35" s="15" t="s">
        <v>2173</v>
      </c>
      <c r="AG35" s="15" t="s">
        <v>487</v>
      </c>
      <c r="AH35" s="15" t="s">
        <v>1647</v>
      </c>
      <c r="AI35" s="15" t="s">
        <v>118</v>
      </c>
      <c r="AJ35" s="15" t="s">
        <v>132</v>
      </c>
      <c r="AK35" s="15" t="s">
        <v>124</v>
      </c>
      <c r="AL35" s="15" t="s">
        <v>108</v>
      </c>
      <c r="AM35" s="15">
        <v>16</v>
      </c>
      <c r="AN35" s="15" t="s">
        <v>129</v>
      </c>
      <c r="AO35" s="15" t="s">
        <v>143</v>
      </c>
      <c r="AP35" s="15"/>
      <c r="AQ35" s="15"/>
      <c r="AR35" s="15" t="s">
        <v>486</v>
      </c>
      <c r="AS35" s="15">
        <v>11</v>
      </c>
      <c r="AT35" s="15">
        <v>1</v>
      </c>
      <c r="AU35" s="15"/>
      <c r="AV35" s="15"/>
      <c r="AW35" s="15"/>
      <c r="AX35" s="15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</row>
    <row r="36" spans="1:80" ht="34.15" customHeight="1">
      <c r="A36" s="2"/>
      <c r="B36" s="2" t="s">
        <v>2759</v>
      </c>
      <c r="C36" s="2" t="s">
        <v>2724</v>
      </c>
      <c r="D36" s="2" t="s">
        <v>2834</v>
      </c>
      <c r="E36" s="2">
        <v>1</v>
      </c>
      <c r="F36" s="15" t="s">
        <v>451</v>
      </c>
      <c r="G36" s="2" t="s">
        <v>2778</v>
      </c>
      <c r="H36" s="2"/>
      <c r="I36" s="2"/>
      <c r="J36" s="2"/>
      <c r="K36" s="2"/>
      <c r="L36" s="2"/>
      <c r="M36" s="2"/>
      <c r="N36" s="700"/>
      <c r="O36" s="2"/>
      <c r="P36" s="2"/>
      <c r="Q36" s="2"/>
      <c r="R36" s="2"/>
      <c r="S36" s="2"/>
      <c r="T36" s="2"/>
      <c r="U36" s="15" t="s">
        <v>477</v>
      </c>
      <c r="V36" s="15" t="s">
        <v>479</v>
      </c>
      <c r="W36" s="15" t="s">
        <v>378</v>
      </c>
      <c r="X36" s="15" t="s">
        <v>127</v>
      </c>
      <c r="Y36" s="15" t="s">
        <v>116</v>
      </c>
      <c r="Z36" s="15" t="s">
        <v>127</v>
      </c>
      <c r="AA36" s="15" t="s">
        <v>125</v>
      </c>
      <c r="AB36" s="15" t="s">
        <v>1650</v>
      </c>
      <c r="AC36" s="15" t="s">
        <v>1108</v>
      </c>
      <c r="AD36" s="15">
        <v>11</v>
      </c>
      <c r="AE36" s="15" t="s">
        <v>240</v>
      </c>
      <c r="AF36" s="15" t="s">
        <v>2173</v>
      </c>
      <c r="AG36" s="15" t="s">
        <v>487</v>
      </c>
      <c r="AH36" s="15" t="s">
        <v>1647</v>
      </c>
      <c r="AI36" s="15" t="s">
        <v>118</v>
      </c>
      <c r="AJ36" s="15" t="s">
        <v>132</v>
      </c>
      <c r="AK36" s="15" t="s">
        <v>124</v>
      </c>
      <c r="AL36" s="15" t="s">
        <v>108</v>
      </c>
      <c r="AM36" s="15">
        <v>16</v>
      </c>
      <c r="AN36" s="15" t="s">
        <v>129</v>
      </c>
      <c r="AO36" s="15" t="s">
        <v>143</v>
      </c>
      <c r="AP36" s="15" t="s">
        <v>1420</v>
      </c>
      <c r="AQ36" s="15">
        <v>9</v>
      </c>
      <c r="AR36" s="15"/>
      <c r="AS36" s="15">
        <v>11</v>
      </c>
      <c r="AT36" s="15"/>
      <c r="AU36" s="15"/>
      <c r="AV36" s="15"/>
      <c r="AW36" s="15"/>
      <c r="AX36" s="15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</row>
    <row r="37" spans="1:80" ht="34.15" customHeight="1">
      <c r="A37" s="2"/>
      <c r="B37" s="2" t="s">
        <v>2720</v>
      </c>
      <c r="C37" s="2" t="s">
        <v>2721</v>
      </c>
      <c r="D37" s="2" t="s">
        <v>2721</v>
      </c>
      <c r="E37" s="2"/>
      <c r="F37" s="15" t="s">
        <v>451</v>
      </c>
      <c r="G37" s="2" t="s">
        <v>2810</v>
      </c>
      <c r="H37" s="2"/>
      <c r="I37" s="2"/>
      <c r="J37" s="2"/>
      <c r="K37" s="2"/>
      <c r="L37" s="2"/>
      <c r="M37" s="2"/>
      <c r="N37" s="700"/>
      <c r="O37" s="2"/>
      <c r="P37" s="2"/>
      <c r="Q37" s="2"/>
      <c r="R37" s="2"/>
      <c r="S37" s="2"/>
      <c r="T37" s="2"/>
      <c r="U37" s="15" t="s">
        <v>477</v>
      </c>
      <c r="V37" s="15" t="s">
        <v>2811</v>
      </c>
      <c r="W37" s="15" t="s">
        <v>2812</v>
      </c>
      <c r="X37" s="15" t="s">
        <v>2813</v>
      </c>
      <c r="Y37" s="15" t="s">
        <v>2814</v>
      </c>
      <c r="Z37" s="15" t="s">
        <v>2815</v>
      </c>
      <c r="AA37" s="15" t="s">
        <v>2817</v>
      </c>
      <c r="AB37" s="15" t="s">
        <v>2818</v>
      </c>
      <c r="AC37" s="15" t="s">
        <v>2819</v>
      </c>
      <c r="AD37" s="15" t="s">
        <v>2821</v>
      </c>
      <c r="AE37" s="15" t="s">
        <v>2822</v>
      </c>
      <c r="AF37" s="15" t="s">
        <v>2823</v>
      </c>
      <c r="AG37" s="15" t="s">
        <v>2824</v>
      </c>
      <c r="AH37" s="15" t="s">
        <v>2825</v>
      </c>
      <c r="AI37" s="15" t="s">
        <v>2826</v>
      </c>
      <c r="AJ37" s="15" t="s">
        <v>2827</v>
      </c>
      <c r="AK37" s="15" t="s">
        <v>2814</v>
      </c>
      <c r="AL37" s="15" t="s">
        <v>2825</v>
      </c>
      <c r="AM37" s="15" t="s">
        <v>2829</v>
      </c>
      <c r="AN37" s="15" t="s">
        <v>2830</v>
      </c>
      <c r="AO37" s="15" t="s">
        <v>2831</v>
      </c>
      <c r="AP37" s="15"/>
      <c r="AQ37" s="15"/>
      <c r="AR37" s="15" t="s">
        <v>2828</v>
      </c>
      <c r="AS37" s="15" t="s">
        <v>2820</v>
      </c>
      <c r="AT37" s="15" t="s">
        <v>2816</v>
      </c>
      <c r="AU37" s="15"/>
      <c r="AV37" s="15"/>
      <c r="AW37" s="15"/>
      <c r="AX37" s="15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</row>
    <row r="38" spans="1:80" ht="34.15" customHeight="1">
      <c r="A38" s="2"/>
      <c r="B38" s="2" t="s">
        <v>2722</v>
      </c>
      <c r="C38" s="2" t="s">
        <v>2721</v>
      </c>
      <c r="D38" s="2" t="s">
        <v>2721</v>
      </c>
      <c r="E38" s="2"/>
      <c r="F38" s="15" t="s">
        <v>451</v>
      </c>
      <c r="G38" s="2" t="s">
        <v>2810</v>
      </c>
      <c r="H38" s="2"/>
      <c r="I38" s="2"/>
      <c r="J38" s="2"/>
      <c r="K38" s="2"/>
      <c r="L38" s="2"/>
      <c r="M38" s="2"/>
      <c r="N38" s="700"/>
      <c r="O38" s="2"/>
      <c r="P38" s="2"/>
      <c r="Q38" s="2"/>
      <c r="R38" s="2"/>
      <c r="S38" s="2"/>
      <c r="T38" s="2"/>
      <c r="U38" s="15" t="s">
        <v>477</v>
      </c>
      <c r="V38" s="15" t="s">
        <v>2811</v>
      </c>
      <c r="W38" s="15" t="s">
        <v>2812</v>
      </c>
      <c r="X38" s="15" t="s">
        <v>2813</v>
      </c>
      <c r="Y38" s="15" t="s">
        <v>2814</v>
      </c>
      <c r="Z38" s="15" t="s">
        <v>2815</v>
      </c>
      <c r="AA38" s="15" t="s">
        <v>2817</v>
      </c>
      <c r="AB38" s="15" t="s">
        <v>2818</v>
      </c>
      <c r="AC38" s="15" t="s">
        <v>2819</v>
      </c>
      <c r="AD38" s="15" t="s">
        <v>2821</v>
      </c>
      <c r="AE38" s="15" t="s">
        <v>2822</v>
      </c>
      <c r="AF38" s="15" t="s">
        <v>2823</v>
      </c>
      <c r="AG38" s="15" t="s">
        <v>2824</v>
      </c>
      <c r="AH38" s="15" t="s">
        <v>2825</v>
      </c>
      <c r="AI38" s="15" t="s">
        <v>2826</v>
      </c>
      <c r="AJ38" s="15" t="s">
        <v>2827</v>
      </c>
      <c r="AK38" s="15" t="s">
        <v>2814</v>
      </c>
      <c r="AL38" s="15" t="s">
        <v>2825</v>
      </c>
      <c r="AM38" s="15" t="s">
        <v>2829</v>
      </c>
      <c r="AN38" s="15" t="s">
        <v>2830</v>
      </c>
      <c r="AO38" s="15" t="s">
        <v>2831</v>
      </c>
      <c r="AP38" s="15"/>
      <c r="AQ38" s="15"/>
      <c r="AR38" s="15" t="s">
        <v>2828</v>
      </c>
      <c r="AS38" s="15" t="s">
        <v>2820</v>
      </c>
      <c r="AT38" s="15" t="s">
        <v>2816</v>
      </c>
      <c r="AU38" s="15"/>
      <c r="AV38" s="15"/>
      <c r="AW38" s="15"/>
      <c r="AX38" s="15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</row>
    <row r="39" spans="1:80" ht="34.15" customHeight="1">
      <c r="A39" s="2"/>
      <c r="B39" s="2" t="s">
        <v>2758</v>
      </c>
      <c r="C39" s="2" t="s">
        <v>2721</v>
      </c>
      <c r="D39" s="2" t="s">
        <v>2721</v>
      </c>
      <c r="E39" s="2"/>
      <c r="F39" s="15" t="s">
        <v>451</v>
      </c>
      <c r="G39" s="2" t="s">
        <v>2810</v>
      </c>
      <c r="H39" s="2"/>
      <c r="I39" s="2"/>
      <c r="J39" s="2"/>
      <c r="K39" s="2"/>
      <c r="L39" s="2"/>
      <c r="M39" s="2"/>
      <c r="N39" s="700"/>
      <c r="O39" s="2"/>
      <c r="P39" s="2"/>
      <c r="Q39" s="2"/>
      <c r="R39" s="2"/>
      <c r="S39" s="2"/>
      <c r="T39" s="2"/>
      <c r="U39" s="15" t="s">
        <v>477</v>
      </c>
      <c r="V39" s="15" t="s">
        <v>2811</v>
      </c>
      <c r="W39" s="15" t="s">
        <v>2844</v>
      </c>
      <c r="X39" s="15" t="s">
        <v>2839</v>
      </c>
      <c r="Y39" s="15" t="s">
        <v>2827</v>
      </c>
      <c r="Z39" s="15" t="s">
        <v>2839</v>
      </c>
      <c r="AA39" s="15" t="s">
        <v>2847</v>
      </c>
      <c r="AB39" s="15" t="s">
        <v>2845</v>
      </c>
      <c r="AC39" s="15" t="s">
        <v>2840</v>
      </c>
      <c r="AD39" s="15" t="s">
        <v>2821</v>
      </c>
      <c r="AE39" s="15" t="s">
        <v>2849</v>
      </c>
      <c r="AF39" s="15" t="s">
        <v>2843</v>
      </c>
      <c r="AG39" s="15" t="s">
        <v>2850</v>
      </c>
      <c r="AH39" s="15" t="s">
        <v>2851</v>
      </c>
      <c r="AI39" s="15" t="s">
        <v>2846</v>
      </c>
      <c r="AJ39" s="15" t="s">
        <v>2837</v>
      </c>
      <c r="AK39" s="15" t="s">
        <v>2827</v>
      </c>
      <c r="AL39" s="15" t="s">
        <v>2825</v>
      </c>
      <c r="AM39" s="15" t="s">
        <v>2836</v>
      </c>
      <c r="AN39" s="15" t="s">
        <v>2848</v>
      </c>
      <c r="AO39" s="15" t="s">
        <v>2841</v>
      </c>
      <c r="AP39" s="15" t="s">
        <v>2838</v>
      </c>
      <c r="AQ39" s="15" t="s">
        <v>2842</v>
      </c>
      <c r="AR39" s="15"/>
      <c r="AS39" s="15" t="s">
        <v>2827</v>
      </c>
      <c r="AT39" s="15"/>
      <c r="AU39" s="15"/>
      <c r="AV39" s="15"/>
      <c r="AW39" s="15"/>
      <c r="AX39" s="15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</row>
    <row r="40" spans="1:80" ht="34.15" customHeight="1">
      <c r="A40" s="2"/>
      <c r="B40" s="2" t="s">
        <v>2757</v>
      </c>
      <c r="C40" s="2" t="s">
        <v>2721</v>
      </c>
      <c r="D40" s="2" t="s">
        <v>2721</v>
      </c>
      <c r="E40" s="2"/>
      <c r="F40" s="15" t="s">
        <v>451</v>
      </c>
      <c r="G40" s="2" t="s">
        <v>2810</v>
      </c>
      <c r="H40" s="2"/>
      <c r="I40" s="2"/>
      <c r="J40" s="2"/>
      <c r="K40" s="2"/>
      <c r="L40" s="2"/>
      <c r="M40" s="2"/>
      <c r="N40" s="700"/>
      <c r="O40" s="2"/>
      <c r="P40" s="2"/>
      <c r="Q40" s="2"/>
      <c r="R40" s="2"/>
      <c r="S40" s="2"/>
      <c r="T40" s="2"/>
      <c r="U40" s="15" t="s">
        <v>477</v>
      </c>
      <c r="V40" s="15" t="s">
        <v>2811</v>
      </c>
      <c r="W40" s="15" t="s">
        <v>2844</v>
      </c>
      <c r="X40" s="15" t="s">
        <v>2839</v>
      </c>
      <c r="Y40" s="15" t="s">
        <v>2827</v>
      </c>
      <c r="Z40" s="15" t="s">
        <v>2839</v>
      </c>
      <c r="AA40" s="15" t="s">
        <v>2847</v>
      </c>
      <c r="AB40" s="15" t="s">
        <v>2845</v>
      </c>
      <c r="AC40" s="15" t="s">
        <v>2840</v>
      </c>
      <c r="AD40" s="15" t="s">
        <v>2821</v>
      </c>
      <c r="AE40" s="15" t="s">
        <v>2849</v>
      </c>
      <c r="AF40" s="15" t="s">
        <v>2843</v>
      </c>
      <c r="AG40" s="15" t="s">
        <v>2850</v>
      </c>
      <c r="AH40" s="15" t="s">
        <v>2851</v>
      </c>
      <c r="AI40" s="15" t="s">
        <v>2846</v>
      </c>
      <c r="AJ40" s="15" t="s">
        <v>2837</v>
      </c>
      <c r="AK40" s="15" t="s">
        <v>2827</v>
      </c>
      <c r="AL40" s="15" t="s">
        <v>2825</v>
      </c>
      <c r="AM40" s="15" t="s">
        <v>2836</v>
      </c>
      <c r="AN40" s="15" t="s">
        <v>2848</v>
      </c>
      <c r="AO40" s="15" t="s">
        <v>2841</v>
      </c>
      <c r="AP40" s="15" t="s">
        <v>2838</v>
      </c>
      <c r="AQ40" s="15" t="s">
        <v>2842</v>
      </c>
      <c r="AR40" s="15"/>
      <c r="AS40" s="15" t="s">
        <v>2827</v>
      </c>
      <c r="AT40" s="15"/>
      <c r="AU40" s="15"/>
      <c r="AV40" s="15"/>
      <c r="AW40" s="15"/>
      <c r="AX40" s="15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</row>
    <row r="41" spans="1:80" ht="34.15" customHeight="1">
      <c r="A41" s="2"/>
      <c r="B41" s="2"/>
      <c r="C41" s="2"/>
      <c r="D41" s="2"/>
      <c r="E41" s="2"/>
      <c r="F41" s="15"/>
      <c r="G41" s="2"/>
      <c r="H41" s="2"/>
      <c r="I41" s="2"/>
      <c r="J41" s="2"/>
      <c r="K41" s="2"/>
      <c r="L41" s="2"/>
      <c r="M41" s="2"/>
      <c r="N41" s="700"/>
      <c r="O41" s="2"/>
      <c r="P41" s="2"/>
      <c r="Q41" s="2"/>
      <c r="R41" s="2"/>
      <c r="S41" s="2"/>
      <c r="T41" s="2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</row>
    <row r="42" spans="1:80" ht="34.15" customHeight="1">
      <c r="A42" s="2"/>
      <c r="B42" s="2"/>
      <c r="C42" s="2"/>
      <c r="D42" s="2"/>
      <c r="E42" s="2"/>
      <c r="F42" s="15"/>
      <c r="G42" s="2"/>
      <c r="H42" s="2"/>
      <c r="I42" s="2"/>
      <c r="J42" s="2"/>
      <c r="K42" s="2"/>
      <c r="L42" s="2"/>
      <c r="M42" s="2"/>
      <c r="N42" s="700"/>
      <c r="O42" s="2"/>
      <c r="P42" s="2"/>
      <c r="Q42" s="2"/>
      <c r="R42" s="2"/>
      <c r="S42" s="2"/>
      <c r="T42" s="2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  <c r="AX42" s="15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</row>
    <row r="43" spans="1:80" ht="34.15" customHeight="1">
      <c r="A43" s="2"/>
      <c r="B43" s="2"/>
      <c r="C43" s="2"/>
      <c r="D43" s="2"/>
      <c r="E43" s="2"/>
      <c r="F43" s="15"/>
      <c r="G43" s="2"/>
      <c r="H43" s="2"/>
      <c r="I43" s="2"/>
      <c r="J43" s="2"/>
      <c r="K43" s="2"/>
      <c r="L43" s="2"/>
      <c r="M43" s="2"/>
      <c r="N43" s="700"/>
      <c r="O43" s="2"/>
      <c r="P43" s="2"/>
      <c r="Q43" s="2"/>
      <c r="R43" s="2"/>
      <c r="S43" s="2"/>
      <c r="T43" s="2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</row>
    <row r="44" spans="1:80" ht="34.15" customHeight="1">
      <c r="A44" s="2"/>
      <c r="B44" s="2"/>
      <c r="C44" s="2"/>
      <c r="D44" s="2"/>
      <c r="E44" s="2"/>
      <c r="F44" s="15"/>
      <c r="G44" s="2"/>
      <c r="H44" s="2"/>
      <c r="I44" s="2"/>
      <c r="J44" s="2"/>
      <c r="K44" s="2"/>
      <c r="L44" s="2"/>
      <c r="M44" s="2"/>
      <c r="N44" s="700"/>
      <c r="O44" s="2"/>
      <c r="P44" s="2"/>
      <c r="Q44" s="2"/>
      <c r="R44" s="2"/>
      <c r="S44" s="2"/>
      <c r="T44" s="2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</row>
    <row r="45" spans="1:80" ht="34.15" customHeight="1">
      <c r="A45" s="2"/>
      <c r="B45" s="2"/>
      <c r="C45" s="2"/>
      <c r="D45" s="2"/>
      <c r="E45" s="2"/>
      <c r="F45" s="15"/>
      <c r="G45" s="2"/>
      <c r="H45" s="2"/>
      <c r="I45" s="2"/>
      <c r="J45" s="2"/>
      <c r="K45" s="2"/>
      <c r="L45" s="2"/>
      <c r="M45" s="2"/>
      <c r="N45" s="700"/>
      <c r="O45" s="2"/>
      <c r="P45" s="2"/>
      <c r="Q45" s="2"/>
      <c r="R45" s="2"/>
      <c r="S45" s="2"/>
      <c r="T45" s="2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</row>
    <row r="46" spans="1:80" ht="34.15" customHeight="1">
      <c r="A46" s="2"/>
      <c r="B46" s="2"/>
      <c r="C46" s="2"/>
      <c r="D46" s="2"/>
      <c r="E46" s="2"/>
      <c r="F46" s="15"/>
      <c r="G46" s="2"/>
      <c r="H46" s="2"/>
      <c r="I46" s="2"/>
      <c r="J46" s="2"/>
      <c r="K46" s="2"/>
      <c r="L46" s="2"/>
      <c r="M46" s="2"/>
      <c r="N46" s="700"/>
      <c r="O46" s="2"/>
      <c r="P46" s="2"/>
      <c r="Q46" s="2"/>
      <c r="R46" s="2"/>
      <c r="S46" s="2"/>
      <c r="T46" s="2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5"/>
      <c r="AX46" s="15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</row>
    <row r="47" spans="1:80" ht="34.15" customHeight="1">
      <c r="A47" s="2"/>
      <c r="B47" s="2"/>
      <c r="C47" s="2"/>
      <c r="D47" s="2"/>
      <c r="E47" s="2"/>
      <c r="F47" s="15"/>
      <c r="G47" s="2"/>
      <c r="H47" s="2"/>
      <c r="I47" s="2"/>
      <c r="J47" s="2"/>
      <c r="K47" s="2"/>
      <c r="L47" s="2"/>
      <c r="M47" s="2"/>
      <c r="N47" s="700"/>
      <c r="O47" s="2"/>
      <c r="P47" s="2"/>
      <c r="Q47" s="2"/>
      <c r="R47" s="2"/>
      <c r="S47" s="2"/>
      <c r="T47" s="2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</row>
    <row r="48" spans="1:80" ht="34.15" customHeight="1">
      <c r="A48" s="2"/>
      <c r="B48" s="2"/>
      <c r="C48" s="2"/>
      <c r="D48" s="2"/>
      <c r="E48" s="2"/>
      <c r="F48" s="15"/>
      <c r="G48" s="2"/>
      <c r="H48" s="2"/>
      <c r="I48" s="2"/>
      <c r="J48" s="2"/>
      <c r="K48" s="2"/>
      <c r="L48" s="2"/>
      <c r="M48" s="2"/>
      <c r="N48" s="700"/>
      <c r="O48" s="2"/>
      <c r="P48" s="2"/>
      <c r="Q48" s="2"/>
      <c r="R48" s="2"/>
      <c r="S48" s="2"/>
      <c r="T48" s="2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</row>
    <row r="49" spans="1:80" ht="34.15" customHeight="1">
      <c r="A49" s="2"/>
      <c r="B49" s="2"/>
      <c r="C49" s="2"/>
      <c r="D49" s="2"/>
      <c r="E49" s="2"/>
      <c r="F49" s="15"/>
      <c r="G49" s="2"/>
      <c r="H49" s="2"/>
      <c r="I49" s="2"/>
      <c r="J49" s="2"/>
      <c r="K49" s="2"/>
      <c r="L49" s="2"/>
      <c r="M49" s="2"/>
      <c r="N49" s="700"/>
      <c r="O49" s="2"/>
      <c r="P49" s="2"/>
      <c r="Q49" s="2"/>
      <c r="R49" s="2"/>
      <c r="S49" s="2"/>
      <c r="T49" s="2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</row>
    <row r="50" spans="1:80" ht="34.15" customHeight="1">
      <c r="A50" s="2"/>
      <c r="B50" s="2"/>
      <c r="C50" s="2"/>
      <c r="D50" s="2"/>
      <c r="E50" s="2"/>
      <c r="F50" s="15"/>
      <c r="G50" s="2"/>
      <c r="H50" s="2"/>
      <c r="I50" s="2"/>
      <c r="J50" s="2"/>
      <c r="K50" s="2"/>
      <c r="L50" s="2"/>
      <c r="M50" s="2"/>
      <c r="N50" s="700"/>
      <c r="O50" s="2"/>
      <c r="P50" s="2"/>
      <c r="Q50" s="2"/>
      <c r="R50" s="2"/>
      <c r="S50" s="2"/>
      <c r="T50" s="2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15"/>
      <c r="AW50" s="15"/>
      <c r="AX50" s="15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</row>
    <row r="51" spans="1:80" ht="34.15" customHeight="1">
      <c r="A51" s="2"/>
      <c r="B51" s="2"/>
      <c r="C51" s="2"/>
      <c r="D51" s="2"/>
      <c r="E51" s="2"/>
      <c r="F51" s="15"/>
      <c r="G51" s="2"/>
      <c r="H51" s="2"/>
      <c r="I51" s="2"/>
      <c r="J51" s="2"/>
      <c r="K51" s="2"/>
      <c r="L51" s="2"/>
      <c r="M51" s="2"/>
      <c r="N51" s="700"/>
      <c r="O51" s="2"/>
      <c r="P51" s="2"/>
      <c r="Q51" s="2"/>
      <c r="R51" s="2"/>
      <c r="S51" s="2"/>
      <c r="T51" s="2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  <c r="AU51" s="15"/>
      <c r="AV51" s="15"/>
      <c r="AW51" s="15"/>
      <c r="AX51" s="15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</row>
    <row r="52" spans="1:80" ht="34.15" customHeight="1">
      <c r="A52" s="2"/>
      <c r="B52" s="2"/>
      <c r="C52" s="2"/>
      <c r="D52" s="2"/>
      <c r="E52" s="2"/>
      <c r="F52" s="15"/>
      <c r="G52" s="2"/>
      <c r="H52" s="2"/>
      <c r="I52" s="2"/>
      <c r="J52" s="2"/>
      <c r="K52" s="2"/>
      <c r="L52" s="2"/>
      <c r="M52" s="2"/>
      <c r="N52" s="700"/>
      <c r="O52" s="2"/>
      <c r="P52" s="2"/>
      <c r="Q52" s="2"/>
      <c r="R52" s="2"/>
      <c r="S52" s="2"/>
      <c r="T52" s="2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  <c r="AU52" s="15"/>
      <c r="AV52" s="15"/>
      <c r="AW52" s="15"/>
      <c r="AX52" s="15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</row>
    <row r="53" spans="1:80" ht="34.15" customHeight="1">
      <c r="A53" s="2"/>
      <c r="B53" s="2"/>
      <c r="C53" s="2"/>
      <c r="D53" s="2"/>
      <c r="E53" s="2"/>
      <c r="F53" s="15"/>
      <c r="G53" s="2"/>
      <c r="H53" s="2"/>
      <c r="I53" s="2"/>
      <c r="J53" s="2"/>
      <c r="K53" s="2"/>
      <c r="L53" s="2"/>
      <c r="M53" s="2"/>
      <c r="N53" s="700"/>
      <c r="O53" s="2"/>
      <c r="P53" s="2"/>
      <c r="Q53" s="2"/>
      <c r="R53" s="2"/>
      <c r="S53" s="2"/>
      <c r="T53" s="2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  <c r="AU53" s="15"/>
      <c r="AV53" s="15"/>
      <c r="AW53" s="15"/>
      <c r="AX53" s="15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</row>
    <row r="54" spans="1:80" ht="34.15" customHeight="1">
      <c r="A54" s="2"/>
      <c r="B54" s="2"/>
      <c r="C54" s="2"/>
      <c r="D54" s="2"/>
      <c r="E54" s="2"/>
      <c r="F54" s="15"/>
      <c r="G54" s="2"/>
      <c r="H54" s="2"/>
      <c r="I54" s="2"/>
      <c r="J54" s="2"/>
      <c r="K54" s="2"/>
      <c r="L54" s="2"/>
      <c r="M54" s="2"/>
      <c r="N54" s="700"/>
      <c r="O54" s="2"/>
      <c r="P54" s="2"/>
      <c r="Q54" s="2"/>
      <c r="R54" s="2"/>
      <c r="S54" s="2"/>
      <c r="T54" s="2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  <c r="AU54" s="15"/>
      <c r="AV54" s="15"/>
      <c r="AW54" s="15"/>
      <c r="AX54" s="15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</row>
    <row r="55" spans="1:80" ht="34.15" customHeight="1">
      <c r="A55" s="2"/>
      <c r="B55" s="2"/>
      <c r="C55" s="2"/>
      <c r="D55" s="2"/>
      <c r="E55" s="2"/>
      <c r="F55" s="15"/>
      <c r="G55" s="2"/>
      <c r="H55" s="2"/>
      <c r="I55" s="2"/>
      <c r="J55" s="2"/>
      <c r="K55" s="2"/>
      <c r="L55" s="2"/>
      <c r="M55" s="2"/>
      <c r="N55" s="700"/>
      <c r="O55" s="2"/>
      <c r="P55" s="2"/>
      <c r="Q55" s="2"/>
      <c r="R55" s="2"/>
      <c r="S55" s="2"/>
      <c r="T55" s="2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S55" s="15"/>
      <c r="AT55" s="15"/>
      <c r="AU55" s="15"/>
      <c r="AV55" s="15"/>
      <c r="AW55" s="15"/>
      <c r="AX55" s="15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</row>
    <row r="56" spans="1:80" ht="34.15" customHeight="1">
      <c r="A56" s="2"/>
      <c r="B56" s="2"/>
      <c r="C56" s="2"/>
      <c r="D56" s="2"/>
      <c r="E56" s="2"/>
      <c r="F56" s="15"/>
      <c r="G56" s="2"/>
      <c r="H56" s="2"/>
      <c r="I56" s="2"/>
      <c r="J56" s="2"/>
      <c r="K56" s="2"/>
      <c r="L56" s="2"/>
      <c r="M56" s="2"/>
      <c r="N56" s="700"/>
      <c r="O56" s="2"/>
      <c r="P56" s="2"/>
      <c r="Q56" s="2"/>
      <c r="R56" s="2"/>
      <c r="S56" s="2"/>
      <c r="T56" s="2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S56" s="15"/>
      <c r="AT56" s="15"/>
      <c r="AU56" s="15"/>
      <c r="AV56" s="15"/>
      <c r="AW56" s="15"/>
      <c r="AX56" s="15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</row>
    <row r="57" spans="1:80" ht="34.15" customHeight="1">
      <c r="A57" s="2"/>
      <c r="B57" s="2"/>
      <c r="C57" s="2"/>
      <c r="D57" s="2"/>
      <c r="E57" s="2"/>
      <c r="F57" s="15"/>
      <c r="G57" s="2"/>
      <c r="H57" s="2"/>
      <c r="I57" s="2"/>
      <c r="J57" s="2"/>
      <c r="K57" s="2"/>
      <c r="L57" s="2"/>
      <c r="M57" s="2"/>
      <c r="N57" s="700"/>
      <c r="O57" s="2"/>
      <c r="P57" s="2"/>
      <c r="Q57" s="2"/>
      <c r="R57" s="2"/>
      <c r="S57" s="2"/>
      <c r="T57" s="2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S57" s="15"/>
      <c r="AT57" s="15"/>
      <c r="AU57" s="15"/>
      <c r="AV57" s="15"/>
      <c r="AW57" s="15"/>
      <c r="AX57" s="15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</row>
    <row r="58" spans="1:80" ht="34.15" customHeight="1">
      <c r="A58" s="2"/>
      <c r="B58" s="2"/>
      <c r="C58" s="2"/>
      <c r="D58" s="2"/>
      <c r="E58" s="2"/>
      <c r="F58" s="15"/>
      <c r="G58" s="2"/>
      <c r="H58" s="2"/>
      <c r="I58" s="2"/>
      <c r="J58" s="2"/>
      <c r="K58" s="2"/>
      <c r="L58" s="2"/>
      <c r="M58" s="2"/>
      <c r="N58" s="700"/>
      <c r="O58" s="2"/>
      <c r="P58" s="2"/>
      <c r="Q58" s="2"/>
      <c r="R58" s="2"/>
      <c r="S58" s="2"/>
      <c r="T58" s="2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S58" s="15"/>
      <c r="AT58" s="15"/>
      <c r="AU58" s="15"/>
      <c r="AV58" s="15"/>
      <c r="AW58" s="15"/>
      <c r="AX58" s="15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</row>
    <row r="59" spans="1:80" ht="34.15" customHeight="1">
      <c r="A59" s="2"/>
      <c r="B59" s="2"/>
      <c r="C59" s="2"/>
      <c r="D59" s="2"/>
      <c r="E59" s="2"/>
      <c r="F59" s="15"/>
      <c r="G59" s="2"/>
      <c r="H59" s="2"/>
      <c r="I59" s="2"/>
      <c r="J59" s="2"/>
      <c r="K59" s="2"/>
      <c r="L59" s="2"/>
      <c r="M59" s="2"/>
      <c r="N59" s="700"/>
      <c r="O59" s="2"/>
      <c r="P59" s="2"/>
      <c r="Q59" s="2"/>
      <c r="R59" s="2"/>
      <c r="S59" s="2"/>
      <c r="T59" s="2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S59" s="15"/>
      <c r="AT59" s="15"/>
      <c r="AU59" s="15"/>
      <c r="AV59" s="15"/>
      <c r="AW59" s="15"/>
      <c r="AX59" s="15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</row>
    <row r="60" spans="1:80" ht="34.15" customHeight="1">
      <c r="A60" s="2"/>
      <c r="B60" s="2"/>
      <c r="C60" s="2"/>
      <c r="D60" s="2"/>
      <c r="E60" s="2"/>
      <c r="F60" s="15"/>
      <c r="G60" s="2"/>
      <c r="H60" s="2"/>
      <c r="I60" s="2"/>
      <c r="J60" s="2"/>
      <c r="K60" s="2"/>
      <c r="L60" s="2"/>
      <c r="M60" s="2"/>
      <c r="N60" s="700"/>
      <c r="O60" s="2"/>
      <c r="P60" s="2"/>
      <c r="Q60" s="2"/>
      <c r="R60" s="2"/>
      <c r="S60" s="2"/>
      <c r="T60" s="2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S60" s="15"/>
      <c r="AT60" s="15"/>
      <c r="AU60" s="15"/>
      <c r="AV60" s="15"/>
      <c r="AW60" s="15"/>
      <c r="AX60" s="15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</row>
    <row r="61" spans="1:80" ht="34.15" customHeight="1">
      <c r="A61" s="2"/>
      <c r="B61" s="2"/>
      <c r="C61" s="2"/>
      <c r="D61" s="2"/>
      <c r="E61" s="2"/>
      <c r="F61" s="15"/>
      <c r="G61" s="2"/>
      <c r="H61" s="2"/>
      <c r="I61" s="2"/>
      <c r="J61" s="2"/>
      <c r="K61" s="2"/>
      <c r="L61" s="2"/>
      <c r="M61" s="2"/>
      <c r="N61" s="700"/>
      <c r="O61" s="2"/>
      <c r="P61" s="2"/>
      <c r="Q61" s="2"/>
      <c r="R61" s="2"/>
      <c r="S61" s="2"/>
      <c r="T61" s="2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S61" s="15"/>
      <c r="AT61" s="15"/>
      <c r="AU61" s="15"/>
      <c r="AV61" s="15"/>
      <c r="AW61" s="15"/>
      <c r="AX61" s="15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</row>
    <row r="62" spans="1:80" ht="34.15" customHeight="1">
      <c r="A62" s="2"/>
      <c r="B62" s="2"/>
      <c r="C62" s="2"/>
      <c r="D62" s="2"/>
      <c r="E62" s="2"/>
      <c r="F62" s="15"/>
      <c r="G62" s="2"/>
      <c r="H62" s="2"/>
      <c r="I62" s="2"/>
      <c r="J62" s="2"/>
      <c r="K62" s="2"/>
      <c r="L62" s="2"/>
      <c r="M62" s="2"/>
      <c r="N62" s="700"/>
      <c r="O62" s="2"/>
      <c r="P62" s="2"/>
      <c r="Q62" s="2"/>
      <c r="R62" s="2"/>
      <c r="S62" s="2"/>
      <c r="T62" s="2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S62" s="15"/>
      <c r="AT62" s="15"/>
      <c r="AU62" s="15"/>
      <c r="AV62" s="15"/>
      <c r="AW62" s="15"/>
      <c r="AX62" s="15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</row>
    <row r="63" spans="1:80" ht="34.15" customHeight="1">
      <c r="A63" s="2"/>
      <c r="B63" s="2"/>
      <c r="C63" s="2"/>
      <c r="D63" s="2"/>
      <c r="E63" s="2"/>
      <c r="F63" s="15"/>
      <c r="G63" s="2"/>
      <c r="H63" s="2"/>
      <c r="I63" s="2"/>
      <c r="J63" s="2"/>
      <c r="K63" s="2"/>
      <c r="L63" s="2"/>
      <c r="M63" s="2"/>
      <c r="N63" s="700"/>
      <c r="O63" s="2"/>
      <c r="P63" s="2"/>
      <c r="Q63" s="2"/>
      <c r="R63" s="2"/>
      <c r="S63" s="2"/>
      <c r="T63" s="2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S63" s="15"/>
      <c r="AT63" s="15"/>
      <c r="AU63" s="15"/>
      <c r="AV63" s="15"/>
      <c r="AW63" s="15"/>
      <c r="AX63" s="15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</row>
    <row r="64" spans="1:80" ht="34.15" customHeight="1">
      <c r="A64" s="2"/>
      <c r="B64" s="2"/>
      <c r="C64" s="2"/>
      <c r="D64" s="2"/>
      <c r="E64" s="2"/>
      <c r="F64" s="15"/>
      <c r="G64" s="2"/>
      <c r="H64" s="2"/>
      <c r="I64" s="2"/>
      <c r="J64" s="2"/>
      <c r="K64" s="2"/>
      <c r="L64" s="2"/>
      <c r="M64" s="2"/>
      <c r="N64" s="700"/>
      <c r="O64" s="2"/>
      <c r="P64" s="2"/>
      <c r="Q64" s="2"/>
      <c r="R64" s="2"/>
      <c r="S64" s="2"/>
      <c r="T64" s="2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S64" s="15"/>
      <c r="AT64" s="15"/>
      <c r="AU64" s="15"/>
      <c r="AV64" s="15"/>
      <c r="AW64" s="15"/>
      <c r="AX64" s="15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</row>
    <row r="65" spans="1:80" ht="34.15" customHeight="1">
      <c r="A65" s="2"/>
      <c r="B65" s="2"/>
      <c r="C65" s="2"/>
      <c r="D65" s="2"/>
      <c r="E65" s="2"/>
      <c r="F65" s="15"/>
      <c r="G65" s="2"/>
      <c r="H65" s="2"/>
      <c r="I65" s="2"/>
      <c r="J65" s="2"/>
      <c r="K65" s="2"/>
      <c r="L65" s="2"/>
      <c r="M65" s="2"/>
      <c r="N65" s="700"/>
      <c r="O65" s="2"/>
      <c r="P65" s="2"/>
      <c r="Q65" s="2"/>
      <c r="R65" s="2"/>
      <c r="S65" s="2"/>
      <c r="T65" s="2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S65" s="15"/>
      <c r="AT65" s="15"/>
      <c r="AU65" s="15"/>
      <c r="AV65" s="15"/>
      <c r="AW65" s="15"/>
      <c r="AX65" s="15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</row>
    <row r="66" spans="1:80" ht="34.15" customHeight="1">
      <c r="A66" s="2"/>
      <c r="B66" s="2"/>
      <c r="C66" s="2"/>
      <c r="D66" s="2"/>
      <c r="E66" s="2"/>
      <c r="F66" s="15"/>
      <c r="G66" s="2"/>
      <c r="H66" s="2"/>
      <c r="I66" s="2"/>
      <c r="J66" s="2"/>
      <c r="K66" s="2"/>
      <c r="L66" s="2"/>
      <c r="M66" s="2"/>
      <c r="N66" s="700"/>
      <c r="O66" s="2"/>
      <c r="P66" s="2"/>
      <c r="Q66" s="2"/>
      <c r="R66" s="2"/>
      <c r="S66" s="2"/>
      <c r="T66" s="2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S66" s="15"/>
      <c r="AT66" s="15"/>
      <c r="AU66" s="15"/>
      <c r="AV66" s="15"/>
      <c r="AW66" s="15"/>
      <c r="AX66" s="15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</row>
    <row r="67" spans="1:80" ht="34.15" customHeight="1">
      <c r="A67" s="2"/>
      <c r="B67" s="2"/>
      <c r="C67" s="2"/>
      <c r="D67" s="2"/>
      <c r="E67" s="2"/>
      <c r="F67" s="15"/>
      <c r="G67" s="2"/>
      <c r="H67" s="2"/>
      <c r="I67" s="2"/>
      <c r="J67" s="2"/>
      <c r="K67" s="2"/>
      <c r="L67" s="2"/>
      <c r="M67" s="2"/>
      <c r="N67" s="700"/>
      <c r="O67" s="2"/>
      <c r="P67" s="2"/>
      <c r="Q67" s="2"/>
      <c r="R67" s="2"/>
      <c r="S67" s="2"/>
      <c r="T67" s="2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S67" s="15"/>
      <c r="AT67" s="15"/>
      <c r="AU67" s="15"/>
      <c r="AV67" s="15"/>
      <c r="AW67" s="15"/>
      <c r="AX67" s="15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</row>
    <row r="68" spans="1:80" ht="34.15" customHeight="1">
      <c r="A68" s="2"/>
      <c r="B68" s="2"/>
      <c r="C68" s="2"/>
      <c r="D68" s="2"/>
      <c r="E68" s="2"/>
      <c r="F68" s="15"/>
      <c r="G68" s="2"/>
      <c r="H68" s="2"/>
      <c r="I68" s="2"/>
      <c r="J68" s="2"/>
      <c r="K68" s="2"/>
      <c r="L68" s="2"/>
      <c r="M68" s="2"/>
      <c r="N68" s="700"/>
      <c r="O68" s="2"/>
      <c r="P68" s="2"/>
      <c r="Q68" s="2"/>
      <c r="R68" s="2"/>
      <c r="S68" s="2"/>
      <c r="T68" s="2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S68" s="15"/>
      <c r="AT68" s="15"/>
      <c r="AU68" s="15"/>
      <c r="AV68" s="15"/>
      <c r="AW68" s="15"/>
      <c r="AX68" s="15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  <c r="BX68" s="6"/>
      <c r="BY68" s="6"/>
      <c r="BZ68" s="6"/>
      <c r="CA68" s="6"/>
      <c r="CB68" s="6"/>
    </row>
    <row r="69" spans="1:80" ht="34.15" customHeight="1">
      <c r="A69" s="2"/>
      <c r="B69" s="2"/>
      <c r="C69" s="2"/>
      <c r="D69" s="2"/>
      <c r="E69" s="2"/>
      <c r="F69" s="15"/>
      <c r="G69" s="2"/>
      <c r="H69" s="2"/>
      <c r="I69" s="2"/>
      <c r="J69" s="2"/>
      <c r="K69" s="2"/>
      <c r="L69" s="2"/>
      <c r="M69" s="2"/>
      <c r="N69" s="700"/>
      <c r="O69" s="2"/>
      <c r="P69" s="2"/>
      <c r="Q69" s="2"/>
      <c r="R69" s="2"/>
      <c r="S69" s="2"/>
      <c r="T69" s="2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S69" s="15"/>
      <c r="AT69" s="15"/>
      <c r="AU69" s="15"/>
      <c r="AV69" s="15"/>
      <c r="AW69" s="15"/>
      <c r="AX69" s="15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  <c r="BX69" s="6"/>
      <c r="BY69" s="6"/>
      <c r="BZ69" s="6"/>
      <c r="CA69" s="6"/>
      <c r="CB69" s="6"/>
    </row>
    <row r="70" spans="1:80" ht="34.15" customHeight="1">
      <c r="A70" s="2"/>
      <c r="B70" s="2"/>
      <c r="C70" s="2"/>
      <c r="D70" s="2"/>
      <c r="E70" s="2"/>
      <c r="F70" s="15"/>
      <c r="G70" s="2"/>
      <c r="H70" s="2"/>
      <c r="I70" s="2"/>
      <c r="J70" s="2"/>
      <c r="K70" s="2"/>
      <c r="L70" s="2"/>
      <c r="M70" s="2"/>
      <c r="N70" s="700"/>
      <c r="O70" s="2"/>
      <c r="P70" s="2"/>
      <c r="Q70" s="2"/>
      <c r="R70" s="2"/>
      <c r="S70" s="2"/>
      <c r="T70" s="2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S70" s="15"/>
      <c r="AT70" s="15"/>
      <c r="AU70" s="15"/>
      <c r="AV70" s="15"/>
      <c r="AW70" s="15"/>
      <c r="AX70" s="15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  <c r="BX70" s="6"/>
      <c r="BY70" s="6"/>
      <c r="BZ70" s="6"/>
      <c r="CA70" s="6"/>
      <c r="CB70" s="6"/>
    </row>
    <row r="71" spans="1:80" ht="34.15" customHeight="1">
      <c r="A71" s="2"/>
      <c r="B71" s="2"/>
      <c r="C71" s="2"/>
      <c r="D71" s="2"/>
      <c r="E71" s="2"/>
      <c r="F71" s="15"/>
      <c r="G71" s="2"/>
      <c r="H71" s="2"/>
      <c r="I71" s="2"/>
      <c r="J71" s="2"/>
      <c r="K71" s="2"/>
      <c r="L71" s="2"/>
      <c r="M71" s="2"/>
      <c r="N71" s="700"/>
      <c r="O71" s="2"/>
      <c r="P71" s="2"/>
      <c r="Q71" s="2"/>
      <c r="R71" s="2"/>
      <c r="S71" s="2"/>
      <c r="T71" s="2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S71" s="15"/>
      <c r="AT71" s="15"/>
      <c r="AU71" s="15"/>
      <c r="AV71" s="15"/>
      <c r="AW71" s="15"/>
      <c r="AX71" s="15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6"/>
      <c r="BX71" s="6"/>
      <c r="BY71" s="6"/>
      <c r="BZ71" s="6"/>
      <c r="CA71" s="6"/>
      <c r="CB71" s="6"/>
    </row>
    <row r="72" spans="1:80" ht="34.15" customHeight="1">
      <c r="A72" s="2"/>
      <c r="B72" s="2"/>
      <c r="C72" s="2"/>
      <c r="D72" s="2"/>
      <c r="E72" s="2"/>
      <c r="F72" s="15"/>
      <c r="G72" s="2"/>
      <c r="H72" s="2"/>
      <c r="I72" s="2"/>
      <c r="J72" s="2"/>
      <c r="K72" s="2"/>
      <c r="L72" s="2"/>
      <c r="M72" s="2"/>
      <c r="N72" s="700"/>
      <c r="O72" s="2"/>
      <c r="P72" s="2"/>
      <c r="Q72" s="2"/>
      <c r="R72" s="2"/>
      <c r="S72" s="2"/>
      <c r="T72" s="2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6"/>
      <c r="AZ72" s="6"/>
      <c r="BA72" s="6"/>
      <c r="BB72" s="6"/>
      <c r="BC72" s="6"/>
      <c r="BD72" s="6"/>
      <c r="BE72" s="6"/>
      <c r="BF72" s="6"/>
      <c r="BG72" s="6"/>
      <c r="BH72" s="6"/>
      <c r="BI72" s="6"/>
      <c r="BJ72" s="6"/>
      <c r="BK72" s="6"/>
      <c r="BL72" s="6"/>
      <c r="BM72" s="6"/>
      <c r="BN72" s="6"/>
      <c r="BO72" s="6"/>
      <c r="BP72" s="6"/>
      <c r="BQ72" s="6"/>
      <c r="BR72" s="6"/>
      <c r="BS72" s="6"/>
      <c r="BT72" s="6"/>
      <c r="BU72" s="6"/>
      <c r="BV72" s="6"/>
      <c r="BW72" s="6"/>
      <c r="BX72" s="6"/>
      <c r="BY72" s="6"/>
      <c r="BZ72" s="6"/>
      <c r="CA72" s="6"/>
      <c r="CB72" s="6"/>
    </row>
    <row r="73" spans="1:80" ht="34.15" customHeight="1">
      <c r="A73" s="2"/>
      <c r="B73" s="2"/>
      <c r="C73" s="2"/>
      <c r="D73" s="2"/>
      <c r="E73" s="2"/>
      <c r="F73" s="15"/>
      <c r="G73" s="2"/>
      <c r="H73" s="2"/>
      <c r="I73" s="2"/>
      <c r="J73" s="2"/>
      <c r="K73" s="2"/>
      <c r="L73" s="2"/>
      <c r="M73" s="2"/>
      <c r="N73" s="700"/>
      <c r="O73" s="2"/>
      <c r="P73" s="2"/>
      <c r="Q73" s="2"/>
      <c r="R73" s="2"/>
      <c r="S73" s="2"/>
      <c r="T73" s="2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S73" s="15"/>
      <c r="AT73" s="15"/>
      <c r="AU73" s="15"/>
      <c r="AV73" s="15"/>
      <c r="AW73" s="15"/>
      <c r="AX73" s="15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6"/>
      <c r="BV73" s="6"/>
      <c r="BW73" s="6"/>
      <c r="BX73" s="6"/>
      <c r="BY73" s="6"/>
      <c r="BZ73" s="6"/>
      <c r="CA73" s="6"/>
      <c r="CB73" s="6"/>
    </row>
    <row r="74" spans="1:80" ht="34.15" customHeight="1">
      <c r="A74" s="2"/>
      <c r="B74" s="2"/>
      <c r="C74" s="2"/>
      <c r="D74" s="2"/>
      <c r="E74" s="2"/>
      <c r="F74" s="15"/>
      <c r="G74" s="2"/>
      <c r="H74" s="2"/>
      <c r="I74" s="2"/>
      <c r="J74" s="2"/>
      <c r="K74" s="2"/>
      <c r="L74" s="2"/>
      <c r="M74" s="2"/>
      <c r="N74" s="700"/>
      <c r="O74" s="2"/>
      <c r="P74" s="2"/>
      <c r="Q74" s="2"/>
      <c r="R74" s="2"/>
      <c r="S74" s="2"/>
      <c r="T74" s="2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  <c r="BX74" s="6"/>
      <c r="BY74" s="6"/>
      <c r="BZ74" s="6"/>
      <c r="CA74" s="6"/>
      <c r="CB74" s="6"/>
    </row>
    <row r="75" spans="1:80" ht="34.15" customHeight="1">
      <c r="A75" s="2"/>
      <c r="B75" s="2"/>
      <c r="C75" s="2"/>
      <c r="D75" s="2"/>
      <c r="E75" s="2"/>
      <c r="F75" s="15"/>
      <c r="G75" s="2"/>
      <c r="H75" s="2"/>
      <c r="I75" s="2"/>
      <c r="J75" s="2"/>
      <c r="K75" s="2"/>
      <c r="L75" s="2"/>
      <c r="M75" s="2"/>
      <c r="N75" s="700"/>
      <c r="O75" s="2"/>
      <c r="P75" s="2"/>
      <c r="Q75" s="2"/>
      <c r="R75" s="2"/>
      <c r="S75" s="2"/>
      <c r="T75" s="2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S75" s="15"/>
      <c r="AT75" s="15"/>
      <c r="AU75" s="15"/>
      <c r="AV75" s="15"/>
      <c r="AW75" s="15"/>
      <c r="AX75" s="15"/>
      <c r="AY75" s="6"/>
      <c r="AZ75" s="6"/>
      <c r="BA75" s="6"/>
      <c r="BB75" s="6"/>
      <c r="BC75" s="6"/>
      <c r="BD75" s="6"/>
      <c r="BE75" s="6"/>
      <c r="BF75" s="6"/>
      <c r="BG75" s="6"/>
      <c r="BH75" s="6"/>
      <c r="BI75" s="6"/>
      <c r="BJ75" s="6"/>
      <c r="BK75" s="6"/>
      <c r="BL75" s="6"/>
      <c r="BM75" s="6"/>
      <c r="BN75" s="6"/>
      <c r="BO75" s="6"/>
      <c r="BP75" s="6"/>
      <c r="BQ75" s="6"/>
      <c r="BR75" s="6"/>
      <c r="BS75" s="6"/>
      <c r="BT75" s="6"/>
      <c r="BU75" s="6"/>
      <c r="BV75" s="6"/>
      <c r="BW75" s="6"/>
      <c r="BX75" s="6"/>
      <c r="BY75" s="6"/>
      <c r="BZ75" s="6"/>
      <c r="CA75" s="6"/>
      <c r="CB75" s="6"/>
    </row>
    <row r="76" spans="1:80" ht="34.15" customHeight="1">
      <c r="A76" s="2"/>
      <c r="B76" s="2"/>
      <c r="C76" s="2"/>
      <c r="D76" s="2"/>
      <c r="E76" s="2"/>
      <c r="F76" s="15"/>
      <c r="G76" s="2"/>
      <c r="H76" s="2"/>
      <c r="I76" s="2"/>
      <c r="J76" s="2"/>
      <c r="K76" s="2"/>
      <c r="L76" s="2"/>
      <c r="M76" s="2"/>
      <c r="N76" s="700"/>
      <c r="O76" s="2"/>
      <c r="P76" s="2"/>
      <c r="Q76" s="2"/>
      <c r="R76" s="2"/>
      <c r="S76" s="2"/>
      <c r="T76" s="2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S76" s="15"/>
      <c r="AT76" s="15"/>
      <c r="AU76" s="15"/>
      <c r="AV76" s="15"/>
      <c r="AW76" s="15"/>
      <c r="AX76" s="15"/>
      <c r="AY76" s="6"/>
      <c r="AZ76" s="6"/>
      <c r="BA76" s="6"/>
      <c r="BB76" s="6"/>
      <c r="BC76" s="6"/>
      <c r="BD76" s="6"/>
      <c r="BE76" s="6"/>
      <c r="BF76" s="6"/>
      <c r="BG76" s="6"/>
      <c r="BH76" s="6"/>
      <c r="BI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  <c r="BU76" s="6"/>
      <c r="BV76" s="6"/>
      <c r="BW76" s="6"/>
      <c r="BX76" s="6"/>
      <c r="BY76" s="6"/>
      <c r="BZ76" s="6"/>
      <c r="CA76" s="6"/>
      <c r="CB76" s="6"/>
    </row>
    <row r="77" spans="1:80" ht="34.15" customHeight="1">
      <c r="A77" s="2"/>
      <c r="B77" s="2"/>
      <c r="C77" s="2"/>
      <c r="D77" s="2"/>
      <c r="E77" s="2"/>
      <c r="F77" s="15"/>
      <c r="G77" s="2"/>
      <c r="H77" s="2"/>
      <c r="I77" s="2"/>
      <c r="J77" s="2"/>
      <c r="K77" s="2"/>
      <c r="L77" s="2"/>
      <c r="M77" s="2"/>
      <c r="N77" s="700"/>
      <c r="O77" s="2"/>
      <c r="P77" s="2"/>
      <c r="Q77" s="2"/>
      <c r="R77" s="2"/>
      <c r="S77" s="2"/>
      <c r="T77" s="2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S77" s="15"/>
      <c r="AT77" s="15"/>
      <c r="AU77" s="15"/>
      <c r="AV77" s="15"/>
      <c r="AW77" s="15"/>
      <c r="AX77" s="15"/>
      <c r="AY77" s="6"/>
      <c r="AZ77" s="6"/>
      <c r="BA77" s="6"/>
      <c r="BB77" s="6"/>
      <c r="BC77" s="6"/>
      <c r="BD77" s="6"/>
      <c r="BE77" s="6"/>
      <c r="BF77" s="6"/>
      <c r="BG77" s="6"/>
      <c r="BH77" s="6"/>
      <c r="BI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  <c r="BU77" s="6"/>
      <c r="BV77" s="6"/>
      <c r="BW77" s="6"/>
      <c r="BX77" s="6"/>
      <c r="BY77" s="6"/>
      <c r="BZ77" s="6"/>
      <c r="CA77" s="6"/>
      <c r="CB77" s="6"/>
    </row>
    <row r="78" spans="1:80" ht="34.15" customHeight="1">
      <c r="A78" s="2"/>
      <c r="B78" s="2"/>
      <c r="C78" s="2"/>
      <c r="D78" s="2"/>
      <c r="E78" s="2"/>
      <c r="F78" s="15"/>
      <c r="G78" s="2"/>
      <c r="H78" s="2"/>
      <c r="I78" s="2"/>
      <c r="J78" s="2"/>
      <c r="K78" s="2"/>
      <c r="L78" s="2"/>
      <c r="M78" s="2"/>
      <c r="N78" s="700"/>
      <c r="O78" s="2"/>
      <c r="P78" s="2"/>
      <c r="Q78" s="2"/>
      <c r="R78" s="2"/>
      <c r="S78" s="2"/>
      <c r="T78" s="2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S78" s="15"/>
      <c r="AT78" s="15"/>
      <c r="AU78" s="15"/>
      <c r="AV78" s="15"/>
      <c r="AW78" s="15"/>
      <c r="AX78" s="15"/>
      <c r="AY78" s="6"/>
      <c r="AZ78" s="6"/>
      <c r="BA78" s="6"/>
      <c r="BB78" s="6"/>
      <c r="BC78" s="6"/>
      <c r="BD78" s="6"/>
      <c r="BE78" s="6"/>
      <c r="BF78" s="6"/>
      <c r="BG78" s="6"/>
      <c r="BH78" s="6"/>
      <c r="BI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  <c r="BU78" s="6"/>
      <c r="BV78" s="6"/>
      <c r="BW78" s="6"/>
      <c r="BX78" s="6"/>
      <c r="BY78" s="6"/>
      <c r="BZ78" s="6"/>
      <c r="CA78" s="6"/>
      <c r="CB78" s="6"/>
    </row>
    <row r="79" spans="1:80" ht="34.15" customHeight="1">
      <c r="A79" s="2"/>
      <c r="B79" s="2"/>
      <c r="C79" s="2"/>
      <c r="D79" s="2"/>
      <c r="E79" s="2"/>
      <c r="F79" s="15"/>
      <c r="G79" s="2"/>
      <c r="H79" s="2"/>
      <c r="I79" s="2"/>
      <c r="J79" s="2"/>
      <c r="K79" s="2"/>
      <c r="L79" s="2"/>
      <c r="M79" s="2"/>
      <c r="N79" s="700"/>
      <c r="O79" s="2"/>
      <c r="P79" s="2"/>
      <c r="Q79" s="2"/>
      <c r="R79" s="2"/>
      <c r="S79" s="2"/>
      <c r="T79" s="2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S79" s="15"/>
      <c r="AT79" s="15"/>
      <c r="AU79" s="15"/>
      <c r="AV79" s="15"/>
      <c r="AW79" s="15"/>
      <c r="AX79" s="15"/>
      <c r="AY79" s="6"/>
      <c r="AZ79" s="6"/>
      <c r="BA79" s="6"/>
      <c r="BB79" s="6"/>
      <c r="BC79" s="6"/>
      <c r="BD79" s="6"/>
      <c r="BE79" s="6"/>
      <c r="BF79" s="6"/>
      <c r="BG79" s="6"/>
      <c r="BH79" s="6"/>
      <c r="BI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  <c r="BU79" s="6"/>
      <c r="BV79" s="6"/>
      <c r="BW79" s="6"/>
      <c r="BX79" s="6"/>
      <c r="BY79" s="6"/>
      <c r="BZ79" s="6"/>
      <c r="CA79" s="6"/>
      <c r="CB79" s="6"/>
    </row>
    <row r="80" spans="1:80" ht="34.15" customHeight="1">
      <c r="A80" s="2"/>
      <c r="B80" s="2"/>
      <c r="C80" s="2"/>
      <c r="D80" s="2"/>
      <c r="E80" s="2"/>
      <c r="F80" s="15"/>
      <c r="G80" s="2"/>
      <c r="H80" s="2"/>
      <c r="I80" s="2"/>
      <c r="J80" s="2"/>
      <c r="K80" s="2"/>
      <c r="L80" s="2"/>
      <c r="M80" s="2"/>
      <c r="N80" s="700"/>
      <c r="O80" s="2"/>
      <c r="P80" s="2"/>
      <c r="Q80" s="2"/>
      <c r="R80" s="2"/>
      <c r="S80" s="2"/>
      <c r="T80" s="2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S80" s="15"/>
      <c r="AT80" s="15"/>
      <c r="AU80" s="15"/>
      <c r="AV80" s="15"/>
      <c r="AW80" s="15"/>
      <c r="AX80" s="15"/>
      <c r="AY80" s="6"/>
      <c r="AZ80" s="6"/>
      <c r="BA80" s="6"/>
      <c r="BB80" s="6"/>
      <c r="BC80" s="6"/>
      <c r="BD80" s="6"/>
      <c r="BE80" s="6"/>
      <c r="BF80" s="6"/>
      <c r="BG80" s="6"/>
      <c r="BH80" s="6"/>
      <c r="BI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  <c r="BU80" s="6"/>
      <c r="BV80" s="6"/>
      <c r="BW80" s="6"/>
      <c r="BX80" s="6"/>
      <c r="BY80" s="6"/>
      <c r="BZ80" s="6"/>
      <c r="CA80" s="6"/>
      <c r="CB80" s="6"/>
    </row>
    <row r="81" spans="1:80" ht="34.15" customHeight="1">
      <c r="A81" s="2"/>
      <c r="B81" s="2"/>
      <c r="C81" s="2"/>
      <c r="D81" s="2"/>
      <c r="E81" s="2"/>
      <c r="F81" s="15"/>
      <c r="G81" s="2"/>
      <c r="H81" s="2"/>
      <c r="I81" s="2"/>
      <c r="J81" s="2"/>
      <c r="K81" s="2"/>
      <c r="L81" s="2"/>
      <c r="M81" s="2"/>
      <c r="N81" s="700"/>
      <c r="O81" s="2"/>
      <c r="P81" s="2"/>
      <c r="Q81" s="2"/>
      <c r="R81" s="2"/>
      <c r="S81" s="2"/>
      <c r="T81" s="2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6"/>
      <c r="AZ81" s="6"/>
      <c r="BA81" s="6"/>
      <c r="BB81" s="6"/>
      <c r="BC81" s="6"/>
      <c r="BD81" s="6"/>
      <c r="BE81" s="6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"/>
      <c r="BW81" s="6"/>
      <c r="BX81" s="6"/>
      <c r="BY81" s="6"/>
      <c r="BZ81" s="6"/>
      <c r="CA81" s="6"/>
      <c r="CB81" s="6"/>
    </row>
    <row r="82" spans="1:80" ht="34.15" customHeight="1">
      <c r="A82" s="2"/>
      <c r="B82" s="2"/>
      <c r="C82" s="2"/>
      <c r="D82" s="2"/>
      <c r="E82" s="2"/>
      <c r="F82" s="15"/>
      <c r="G82" s="2"/>
      <c r="H82" s="2"/>
      <c r="I82" s="2"/>
      <c r="J82" s="2"/>
      <c r="K82" s="2"/>
      <c r="L82" s="2"/>
      <c r="M82" s="2"/>
      <c r="N82" s="700"/>
      <c r="O82" s="2"/>
      <c r="P82" s="2"/>
      <c r="Q82" s="2"/>
      <c r="R82" s="2"/>
      <c r="S82" s="2"/>
      <c r="T82" s="2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T82" s="15"/>
      <c r="AU82" s="15"/>
      <c r="AV82" s="15"/>
      <c r="AW82" s="15"/>
      <c r="AX82" s="15"/>
      <c r="AY82" s="6"/>
      <c r="AZ82" s="6"/>
      <c r="BA82" s="6"/>
      <c r="BB82" s="6"/>
      <c r="BC82" s="6"/>
      <c r="BD82" s="6"/>
      <c r="BE82" s="6"/>
      <c r="BF82" s="6"/>
      <c r="BG82" s="6"/>
      <c r="BH82" s="6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6"/>
      <c r="BV82" s="6"/>
      <c r="BW82" s="6"/>
      <c r="BX82" s="6"/>
      <c r="BY82" s="6"/>
      <c r="BZ82" s="6"/>
      <c r="CA82" s="6"/>
      <c r="CB82" s="6"/>
    </row>
    <row r="83" spans="1:80" ht="34.15" customHeight="1">
      <c r="A83" s="2"/>
      <c r="B83" s="2"/>
      <c r="C83" s="2"/>
      <c r="D83" s="2"/>
      <c r="E83" s="2"/>
      <c r="F83" s="15"/>
      <c r="G83" s="2"/>
      <c r="H83" s="2"/>
      <c r="I83" s="2"/>
      <c r="J83" s="2"/>
      <c r="K83" s="2"/>
      <c r="L83" s="2"/>
      <c r="M83" s="2"/>
      <c r="N83" s="700"/>
      <c r="O83" s="2"/>
      <c r="P83" s="2"/>
      <c r="Q83" s="2"/>
      <c r="R83" s="2"/>
      <c r="S83" s="2"/>
      <c r="T83" s="2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T83" s="15"/>
      <c r="AU83" s="15"/>
      <c r="AV83" s="15"/>
      <c r="AW83" s="15"/>
      <c r="AX83" s="15"/>
      <c r="AY83" s="6"/>
      <c r="AZ83" s="6"/>
      <c r="BA83" s="6"/>
      <c r="BB83" s="6"/>
      <c r="BC83" s="6"/>
      <c r="BD83" s="6"/>
      <c r="BE83" s="6"/>
      <c r="BF83" s="6"/>
      <c r="BG83" s="6"/>
      <c r="BH83" s="6"/>
      <c r="BI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  <c r="BU83" s="6"/>
      <c r="BV83" s="6"/>
      <c r="BW83" s="6"/>
      <c r="BX83" s="6"/>
      <c r="BY83" s="6"/>
      <c r="BZ83" s="6"/>
      <c r="CA83" s="6"/>
      <c r="CB83" s="6"/>
    </row>
    <row r="84" spans="1:80" ht="34.15" customHeight="1">
      <c r="A84" s="2"/>
      <c r="B84" s="2"/>
      <c r="C84" s="2"/>
      <c r="D84" s="2"/>
      <c r="E84" s="2"/>
      <c r="F84" s="15"/>
      <c r="G84" s="2"/>
      <c r="H84" s="2"/>
      <c r="I84" s="2"/>
      <c r="J84" s="2"/>
      <c r="K84" s="2"/>
      <c r="L84" s="2"/>
      <c r="M84" s="2"/>
      <c r="N84" s="700"/>
      <c r="O84" s="2"/>
      <c r="P84" s="2"/>
      <c r="Q84" s="2"/>
      <c r="R84" s="2"/>
      <c r="S84" s="2"/>
      <c r="T84" s="2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  <c r="AG84" s="15"/>
      <c r="AH84" s="15"/>
      <c r="AI84" s="15"/>
      <c r="AJ84" s="15"/>
      <c r="AK84" s="15"/>
      <c r="AL84" s="15"/>
      <c r="AM84" s="15"/>
      <c r="AN84" s="15"/>
      <c r="AO84" s="15"/>
      <c r="AP84" s="15"/>
      <c r="AQ84" s="15"/>
      <c r="AR84" s="15"/>
      <c r="AS84" s="15"/>
      <c r="AT84" s="15"/>
      <c r="AU84" s="15"/>
      <c r="AV84" s="15"/>
      <c r="AW84" s="15"/>
      <c r="AX84" s="15"/>
      <c r="AY84" s="6"/>
      <c r="AZ84" s="6"/>
      <c r="BA84" s="6"/>
      <c r="BB84" s="6"/>
      <c r="BC84" s="6"/>
      <c r="BD84" s="6"/>
      <c r="BE84" s="6"/>
      <c r="BF84" s="6"/>
      <c r="BG84" s="6"/>
      <c r="BH84" s="6"/>
      <c r="BI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  <c r="BU84" s="6"/>
      <c r="BV84" s="6"/>
      <c r="BW84" s="6"/>
      <c r="BX84" s="6"/>
      <c r="BY84" s="6"/>
      <c r="BZ84" s="6"/>
      <c r="CA84" s="6"/>
      <c r="CB84" s="6"/>
    </row>
    <row r="85" spans="1:80" ht="34.15" customHeight="1">
      <c r="A85" s="2"/>
      <c r="B85" s="2"/>
      <c r="C85" s="2"/>
      <c r="D85" s="2"/>
      <c r="E85" s="2"/>
      <c r="F85" s="15"/>
      <c r="G85" s="2"/>
      <c r="H85" s="2"/>
      <c r="I85" s="2"/>
      <c r="J85" s="2"/>
      <c r="K85" s="2"/>
      <c r="L85" s="2"/>
      <c r="M85" s="2"/>
      <c r="N85" s="700"/>
      <c r="O85" s="2"/>
      <c r="P85" s="2"/>
      <c r="Q85" s="2"/>
      <c r="R85" s="2"/>
      <c r="S85" s="2"/>
      <c r="T85" s="2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  <c r="AG85" s="15"/>
      <c r="AH85" s="15"/>
      <c r="AI85" s="15"/>
      <c r="AJ85" s="15"/>
      <c r="AK85" s="15"/>
      <c r="AL85" s="15"/>
      <c r="AM85" s="15"/>
      <c r="AN85" s="15"/>
      <c r="AO85" s="15"/>
      <c r="AP85" s="15"/>
      <c r="AQ85" s="15"/>
      <c r="AR85" s="15"/>
      <c r="AS85" s="15"/>
      <c r="AT85" s="15"/>
      <c r="AU85" s="15"/>
      <c r="AV85" s="15"/>
      <c r="AW85" s="15"/>
      <c r="AX85" s="15"/>
      <c r="AY85" s="6"/>
      <c r="AZ85" s="6"/>
      <c r="BA85" s="6"/>
      <c r="BB85" s="6"/>
      <c r="BC85" s="6"/>
      <c r="BD85" s="6"/>
      <c r="BE85" s="6"/>
      <c r="BF85" s="6"/>
      <c r="BG85" s="6"/>
      <c r="BH85" s="6"/>
      <c r="BI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  <c r="BU85" s="6"/>
      <c r="BV85" s="6"/>
      <c r="BW85" s="6"/>
      <c r="BX85" s="6"/>
      <c r="BY85" s="6"/>
      <c r="BZ85" s="6"/>
      <c r="CA85" s="6"/>
      <c r="CB85" s="6"/>
    </row>
    <row r="86" spans="1:80" ht="34.15" customHeight="1">
      <c r="A86" s="2"/>
      <c r="B86" s="2"/>
      <c r="C86" s="2"/>
      <c r="D86" s="2"/>
      <c r="E86" s="2"/>
      <c r="F86" s="15"/>
      <c r="G86" s="2"/>
      <c r="H86" s="2"/>
      <c r="I86" s="2"/>
      <c r="J86" s="2"/>
      <c r="K86" s="2"/>
      <c r="L86" s="2"/>
      <c r="M86" s="2"/>
      <c r="N86" s="700"/>
      <c r="O86" s="2"/>
      <c r="P86" s="2"/>
      <c r="Q86" s="2"/>
      <c r="R86" s="2"/>
      <c r="S86" s="2"/>
      <c r="T86" s="2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T86" s="15"/>
      <c r="AU86" s="15"/>
      <c r="AV86" s="15"/>
      <c r="AW86" s="15"/>
      <c r="AX86" s="15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</row>
    <row r="87" spans="1:80" ht="34.15" customHeight="1">
      <c r="A87" s="2"/>
      <c r="B87" s="2"/>
      <c r="C87" s="2"/>
      <c r="D87" s="2"/>
      <c r="E87" s="2"/>
      <c r="F87" s="15"/>
      <c r="G87" s="2"/>
      <c r="H87" s="2"/>
      <c r="I87" s="2"/>
      <c r="J87" s="2"/>
      <c r="K87" s="2"/>
      <c r="L87" s="2"/>
      <c r="M87" s="2"/>
      <c r="N87" s="700"/>
      <c r="O87" s="2"/>
      <c r="P87" s="2"/>
      <c r="Q87" s="2"/>
      <c r="R87" s="2"/>
      <c r="S87" s="2"/>
      <c r="T87" s="2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T87" s="15"/>
      <c r="AU87" s="15"/>
      <c r="AV87" s="15"/>
      <c r="AW87" s="15"/>
      <c r="AX87" s="15"/>
      <c r="AY87" s="6"/>
      <c r="AZ87" s="6"/>
      <c r="BA87" s="6"/>
      <c r="BB87" s="6"/>
      <c r="BC87" s="6"/>
      <c r="BD87" s="6"/>
      <c r="BE87" s="6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  <c r="BX87" s="6"/>
      <c r="BY87" s="6"/>
      <c r="BZ87" s="6"/>
      <c r="CA87" s="6"/>
      <c r="CB87" s="6"/>
    </row>
    <row r="88" spans="1:80" ht="34.15" customHeight="1">
      <c r="A88" s="2"/>
      <c r="B88" s="2"/>
      <c r="C88" s="2"/>
      <c r="D88" s="2"/>
      <c r="E88" s="2"/>
      <c r="F88" s="15"/>
      <c r="G88" s="2"/>
      <c r="H88" s="2"/>
      <c r="I88" s="2"/>
      <c r="J88" s="2"/>
      <c r="K88" s="2"/>
      <c r="L88" s="2"/>
      <c r="M88" s="2"/>
      <c r="N88" s="700"/>
      <c r="O88" s="2"/>
      <c r="P88" s="2"/>
      <c r="Q88" s="2"/>
      <c r="R88" s="2"/>
      <c r="S88" s="2"/>
      <c r="T88" s="2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T88" s="15"/>
      <c r="AU88" s="15"/>
      <c r="AV88" s="15"/>
      <c r="AW88" s="15"/>
      <c r="AX88" s="15"/>
      <c r="AY88" s="6"/>
      <c r="AZ88" s="6"/>
      <c r="BA88" s="6"/>
      <c r="BB88" s="6"/>
      <c r="BC88" s="6"/>
      <c r="BD88" s="6"/>
      <c r="BE88" s="6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6"/>
      <c r="BV88" s="6"/>
      <c r="BW88" s="6"/>
      <c r="BX88" s="6"/>
      <c r="BY88" s="6"/>
      <c r="BZ88" s="6"/>
      <c r="CA88" s="6"/>
      <c r="CB88" s="6"/>
    </row>
    <row r="89" spans="1:80" ht="34.15" customHeight="1">
      <c r="A89" s="2"/>
      <c r="B89" s="2"/>
      <c r="C89" s="2"/>
      <c r="D89" s="2"/>
      <c r="E89" s="2"/>
      <c r="F89" s="15"/>
      <c r="G89" s="2"/>
      <c r="H89" s="2"/>
      <c r="I89" s="2"/>
      <c r="J89" s="2"/>
      <c r="K89" s="2"/>
      <c r="L89" s="2"/>
      <c r="M89" s="2"/>
      <c r="N89" s="700"/>
      <c r="O89" s="2"/>
      <c r="P89" s="2"/>
      <c r="Q89" s="2"/>
      <c r="R89" s="2"/>
      <c r="S89" s="2"/>
      <c r="T89" s="2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T89" s="15"/>
      <c r="AU89" s="15"/>
      <c r="AV89" s="15"/>
      <c r="AW89" s="15"/>
      <c r="AX89" s="15"/>
      <c r="AY89" s="6"/>
      <c r="AZ89" s="6"/>
      <c r="BA89" s="6"/>
      <c r="BB89" s="6"/>
      <c r="BC89" s="6"/>
      <c r="BD89" s="6"/>
      <c r="BE89" s="6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  <c r="BX89" s="6"/>
      <c r="BY89" s="6"/>
      <c r="BZ89" s="6"/>
      <c r="CA89" s="6"/>
      <c r="CB89" s="6"/>
    </row>
    <row r="90" spans="1:80" ht="34.15" customHeight="1">
      <c r="A90" s="2"/>
      <c r="B90" s="2"/>
      <c r="C90" s="2"/>
      <c r="D90" s="2"/>
      <c r="E90" s="2"/>
      <c r="F90" s="15"/>
      <c r="G90" s="2"/>
      <c r="H90" s="2"/>
      <c r="I90" s="2"/>
      <c r="J90" s="2"/>
      <c r="K90" s="2"/>
      <c r="L90" s="2"/>
      <c r="M90" s="2"/>
      <c r="N90" s="700"/>
      <c r="O90" s="2"/>
      <c r="P90" s="2"/>
      <c r="Q90" s="2"/>
      <c r="R90" s="2"/>
      <c r="S90" s="2"/>
      <c r="T90" s="2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T90" s="15"/>
      <c r="AU90" s="15"/>
      <c r="AV90" s="15"/>
      <c r="AW90" s="15"/>
      <c r="AX90" s="15"/>
      <c r="AY90" s="6"/>
      <c r="AZ90" s="6"/>
      <c r="BA90" s="6"/>
      <c r="BB90" s="6"/>
      <c r="BC90" s="6"/>
      <c r="BD90" s="6"/>
      <c r="BE90" s="6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6"/>
      <c r="BX90" s="6"/>
      <c r="BY90" s="6"/>
      <c r="BZ90" s="6"/>
      <c r="CA90" s="6"/>
      <c r="CB90" s="6"/>
    </row>
    <row r="91" spans="1:80" ht="34.15" customHeight="1">
      <c r="A91" s="2"/>
      <c r="B91" s="2"/>
      <c r="C91" s="2"/>
      <c r="D91" s="2"/>
      <c r="E91" s="2"/>
      <c r="F91" s="15"/>
      <c r="G91" s="2"/>
      <c r="H91" s="2"/>
      <c r="I91" s="2"/>
      <c r="J91" s="2"/>
      <c r="K91" s="2"/>
      <c r="L91" s="2"/>
      <c r="M91" s="2"/>
      <c r="N91" s="700"/>
      <c r="O91" s="2"/>
      <c r="P91" s="2"/>
      <c r="Q91" s="2"/>
      <c r="R91" s="2"/>
      <c r="S91" s="2"/>
      <c r="T91" s="2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T91" s="15"/>
      <c r="AU91" s="15"/>
      <c r="AV91" s="15"/>
      <c r="AW91" s="15"/>
      <c r="AX91" s="15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</row>
    <row r="92" spans="1:80" ht="34.15" customHeight="1">
      <c r="A92" s="2"/>
      <c r="B92" s="2"/>
      <c r="C92" s="2"/>
      <c r="D92" s="2"/>
      <c r="E92" s="2"/>
      <c r="F92" s="15"/>
      <c r="G92" s="2"/>
      <c r="H92" s="2"/>
      <c r="I92" s="2"/>
      <c r="J92" s="2"/>
      <c r="K92" s="2"/>
      <c r="L92" s="2"/>
      <c r="M92" s="2"/>
      <c r="N92" s="700"/>
      <c r="O92" s="2"/>
      <c r="P92" s="2"/>
      <c r="Q92" s="2"/>
      <c r="R92" s="2"/>
      <c r="S92" s="2"/>
      <c r="T92" s="2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T92" s="15"/>
      <c r="AU92" s="15"/>
      <c r="AV92" s="15"/>
      <c r="AW92" s="15"/>
      <c r="AX92" s="15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  <c r="BX92" s="6"/>
      <c r="BY92" s="6"/>
      <c r="BZ92" s="6"/>
      <c r="CA92" s="6"/>
      <c r="CB92" s="6"/>
    </row>
    <row r="93" spans="1:80" ht="34.15" customHeight="1">
      <c r="A93" s="2"/>
      <c r="B93" s="2"/>
      <c r="C93" s="2"/>
      <c r="D93" s="2"/>
      <c r="E93" s="2"/>
      <c r="F93" s="15"/>
      <c r="G93" s="2"/>
      <c r="H93" s="2"/>
      <c r="I93" s="2"/>
      <c r="J93" s="2"/>
      <c r="K93" s="2"/>
      <c r="L93" s="2"/>
      <c r="M93" s="2"/>
      <c r="N93" s="700"/>
      <c r="O93" s="2"/>
      <c r="P93" s="2"/>
      <c r="Q93" s="2"/>
      <c r="R93" s="2"/>
      <c r="S93" s="2"/>
      <c r="T93" s="2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T93" s="15"/>
      <c r="AU93" s="15"/>
      <c r="AV93" s="15"/>
      <c r="AW93" s="15"/>
      <c r="AX93" s="15"/>
      <c r="AY93" s="6"/>
      <c r="AZ93" s="6"/>
      <c r="BA93" s="6"/>
      <c r="BB93" s="6"/>
      <c r="BC93" s="6"/>
      <c r="BD93" s="6"/>
      <c r="BE93" s="6"/>
      <c r="BF93" s="6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  <c r="BX93" s="6"/>
      <c r="BY93" s="6"/>
      <c r="BZ93" s="6"/>
      <c r="CA93" s="6"/>
      <c r="CB93" s="6"/>
    </row>
    <row r="94" spans="1:80" ht="34.15" customHeight="1">
      <c r="A94" s="2"/>
      <c r="B94" s="2"/>
      <c r="C94" s="2"/>
      <c r="D94" s="2"/>
      <c r="E94" s="2"/>
      <c r="F94" s="15"/>
      <c r="G94" s="2"/>
      <c r="H94" s="2"/>
      <c r="I94" s="2"/>
      <c r="J94" s="2"/>
      <c r="K94" s="2"/>
      <c r="L94" s="2"/>
      <c r="M94" s="2"/>
      <c r="N94" s="700"/>
      <c r="O94" s="2"/>
      <c r="P94" s="2"/>
      <c r="Q94" s="2"/>
      <c r="R94" s="2"/>
      <c r="S94" s="2"/>
      <c r="T94" s="2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T94" s="15"/>
      <c r="AU94" s="15"/>
      <c r="AV94" s="15"/>
      <c r="AW94" s="15"/>
      <c r="AX94" s="15"/>
      <c r="AY94" s="6"/>
      <c r="AZ94" s="6"/>
      <c r="BA94" s="6"/>
      <c r="BB94" s="6"/>
      <c r="BC94" s="6"/>
      <c r="BD94" s="6"/>
      <c r="BE94" s="6"/>
      <c r="BF94" s="6"/>
      <c r="BG94" s="6"/>
      <c r="BH94" s="6"/>
      <c r="BI94" s="6"/>
      <c r="BJ94" s="6"/>
      <c r="BK94" s="6"/>
      <c r="BL94" s="6"/>
      <c r="BM94" s="6"/>
      <c r="BN94" s="6"/>
      <c r="BO94" s="6"/>
      <c r="BP94" s="6"/>
      <c r="BQ94" s="6"/>
      <c r="BR94" s="6"/>
      <c r="BS94" s="6"/>
      <c r="BT94" s="6"/>
      <c r="BU94" s="6"/>
      <c r="BV94" s="6"/>
      <c r="BW94" s="6"/>
      <c r="BX94" s="6"/>
      <c r="BY94" s="6"/>
      <c r="BZ94" s="6"/>
      <c r="CA94" s="6"/>
      <c r="CB94" s="6"/>
    </row>
    <row r="95" spans="1:80" ht="34.15" customHeight="1">
      <c r="A95" s="2"/>
      <c r="B95" s="2"/>
      <c r="C95" s="2"/>
      <c r="D95" s="2"/>
      <c r="E95" s="2"/>
      <c r="F95" s="15"/>
      <c r="G95" s="2"/>
      <c r="H95" s="2"/>
      <c r="I95" s="2"/>
      <c r="J95" s="2"/>
      <c r="K95" s="2"/>
      <c r="L95" s="2"/>
      <c r="M95" s="2"/>
      <c r="N95" s="700"/>
      <c r="O95" s="2"/>
      <c r="P95" s="2"/>
      <c r="Q95" s="2"/>
      <c r="R95" s="2"/>
      <c r="S95" s="2"/>
      <c r="T95" s="2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</row>
    <row r="96" spans="1:80" ht="34.15" customHeight="1">
      <c r="A96" s="2"/>
      <c r="B96" s="2"/>
      <c r="C96" s="2"/>
      <c r="D96" s="2"/>
      <c r="E96" s="2"/>
      <c r="F96" s="15"/>
      <c r="G96" s="2"/>
      <c r="H96" s="2"/>
      <c r="I96" s="2"/>
      <c r="J96" s="2"/>
      <c r="K96" s="2"/>
      <c r="L96" s="2"/>
      <c r="M96" s="2"/>
      <c r="N96" s="700"/>
      <c r="O96" s="2"/>
      <c r="P96" s="2"/>
      <c r="Q96" s="2"/>
      <c r="R96" s="2"/>
      <c r="S96" s="2"/>
      <c r="T96" s="2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T96" s="15"/>
      <c r="AU96" s="15"/>
      <c r="AV96" s="15"/>
      <c r="AW96" s="15"/>
      <c r="AX96" s="15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</row>
    <row r="97" spans="1:80" ht="34.15" customHeight="1">
      <c r="A97" s="2"/>
      <c r="B97" s="2"/>
      <c r="C97" s="2"/>
      <c r="D97" s="2"/>
      <c r="E97" s="2"/>
      <c r="F97" s="15"/>
      <c r="G97" s="2"/>
      <c r="H97" s="2"/>
      <c r="I97" s="2"/>
      <c r="J97" s="2"/>
      <c r="K97" s="2"/>
      <c r="L97" s="2"/>
      <c r="M97" s="2"/>
      <c r="N97" s="700"/>
      <c r="O97" s="2"/>
      <c r="P97" s="2"/>
      <c r="Q97" s="2"/>
      <c r="R97" s="2"/>
      <c r="S97" s="2"/>
      <c r="T97" s="2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T97" s="15"/>
      <c r="AU97" s="15"/>
      <c r="AV97" s="15"/>
      <c r="AW97" s="15"/>
      <c r="AX97" s="15"/>
      <c r="AY97" s="6"/>
      <c r="AZ97" s="6"/>
      <c r="BA97" s="6"/>
      <c r="BB97" s="6"/>
      <c r="BC97" s="6"/>
      <c r="BD97" s="6"/>
      <c r="BE97" s="6"/>
      <c r="BF97" s="6"/>
      <c r="BG97" s="6"/>
      <c r="BH97" s="6"/>
      <c r="BI97" s="6"/>
      <c r="BJ97" s="6"/>
      <c r="BK97" s="6"/>
      <c r="BL97" s="6"/>
      <c r="BM97" s="6"/>
      <c r="BN97" s="6"/>
      <c r="BO97" s="6"/>
      <c r="BP97" s="6"/>
      <c r="BQ97" s="6"/>
      <c r="BR97" s="6"/>
      <c r="BS97" s="6"/>
      <c r="BT97" s="6"/>
      <c r="BU97" s="6"/>
      <c r="BV97" s="6"/>
      <c r="BW97" s="6"/>
      <c r="BX97" s="6"/>
      <c r="BY97" s="6"/>
      <c r="BZ97" s="6"/>
      <c r="CA97" s="6"/>
      <c r="CB97" s="6"/>
    </row>
    <row r="98" spans="1:80" ht="34.15" customHeight="1">
      <c r="A98" s="2"/>
      <c r="B98" s="2"/>
      <c r="C98" s="2"/>
      <c r="D98" s="2"/>
      <c r="E98" s="2"/>
      <c r="F98" s="15"/>
      <c r="G98" s="2"/>
      <c r="H98" s="2"/>
      <c r="I98" s="2"/>
      <c r="J98" s="2"/>
      <c r="K98" s="2"/>
      <c r="L98" s="2"/>
      <c r="M98" s="2"/>
      <c r="N98" s="700"/>
      <c r="O98" s="2"/>
      <c r="P98" s="2"/>
      <c r="Q98" s="2"/>
      <c r="R98" s="2"/>
      <c r="S98" s="2"/>
      <c r="T98" s="2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T98" s="15"/>
      <c r="AU98" s="15"/>
      <c r="AV98" s="15"/>
      <c r="AW98" s="15"/>
      <c r="AX98" s="15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</row>
    <row r="99" spans="1:80" ht="34.15" customHeight="1">
      <c r="A99" s="2"/>
      <c r="B99" s="2"/>
      <c r="C99" s="2"/>
      <c r="D99" s="2"/>
      <c r="E99" s="2"/>
      <c r="F99" s="15"/>
      <c r="G99" s="2"/>
      <c r="H99" s="2"/>
      <c r="I99" s="2"/>
      <c r="J99" s="2"/>
      <c r="K99" s="2"/>
      <c r="L99" s="2"/>
      <c r="M99" s="2"/>
      <c r="N99" s="700"/>
      <c r="O99" s="2"/>
      <c r="P99" s="2"/>
      <c r="Q99" s="2"/>
      <c r="R99" s="2"/>
      <c r="S99" s="2"/>
      <c r="T99" s="2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T99" s="15"/>
      <c r="AU99" s="15"/>
      <c r="AV99" s="15"/>
      <c r="AW99" s="15"/>
      <c r="AX99" s="15"/>
      <c r="AY99" s="6"/>
      <c r="AZ99" s="6"/>
      <c r="BA99" s="6"/>
      <c r="BB99" s="6"/>
      <c r="BC99" s="6"/>
      <c r="BD99" s="6"/>
      <c r="BE99" s="6"/>
      <c r="BF99" s="6"/>
      <c r="BG99" s="6"/>
      <c r="BH99" s="6"/>
      <c r="BI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  <c r="BU99" s="6"/>
      <c r="BV99" s="6"/>
      <c r="BW99" s="6"/>
      <c r="BX99" s="6"/>
      <c r="BY99" s="6"/>
      <c r="BZ99" s="6"/>
      <c r="CA99" s="6"/>
      <c r="CB99" s="6"/>
    </row>
    <row r="100" spans="1:80" ht="34.15" customHeight="1">
      <c r="A100" s="2"/>
      <c r="B100" s="2"/>
      <c r="C100" s="2"/>
      <c r="D100" s="2"/>
      <c r="E100" s="2"/>
      <c r="F100" s="15"/>
      <c r="G100" s="2"/>
      <c r="H100" s="2"/>
      <c r="I100" s="2"/>
      <c r="J100" s="2"/>
      <c r="K100" s="2"/>
      <c r="L100" s="2"/>
      <c r="M100" s="2"/>
      <c r="N100" s="700"/>
      <c r="O100" s="2"/>
      <c r="P100" s="2"/>
      <c r="Q100" s="2"/>
      <c r="R100" s="2"/>
      <c r="S100" s="2"/>
      <c r="T100" s="2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  <c r="AG100" s="15"/>
      <c r="AH100" s="15"/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  <c r="AS100" s="15"/>
      <c r="AT100" s="15"/>
      <c r="AU100" s="15"/>
      <c r="AV100" s="15"/>
      <c r="AW100" s="15"/>
      <c r="AX100" s="15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I100" s="6"/>
      <c r="BJ100" s="6"/>
      <c r="BK100" s="6"/>
      <c r="BL100" s="6"/>
      <c r="BM100" s="6"/>
      <c r="BN100" s="6"/>
      <c r="BO100" s="6"/>
      <c r="BP100" s="6"/>
      <c r="BQ100" s="6"/>
      <c r="BR100" s="6"/>
      <c r="BS100" s="6"/>
      <c r="BT100" s="6"/>
      <c r="BU100" s="6"/>
      <c r="BV100" s="6"/>
      <c r="BW100" s="6"/>
      <c r="BX100" s="6"/>
      <c r="BY100" s="6"/>
      <c r="BZ100" s="6"/>
      <c r="CA100" s="6"/>
      <c r="CB100" s="6"/>
    </row>
    <row r="101" spans="1:80" ht="34.15" customHeight="1">
      <c r="A101" s="2"/>
      <c r="B101" s="2"/>
      <c r="C101" s="2"/>
      <c r="D101" s="2"/>
      <c r="E101" s="2"/>
      <c r="F101" s="15"/>
      <c r="G101" s="2"/>
      <c r="H101" s="2"/>
      <c r="I101" s="2"/>
      <c r="J101" s="2"/>
      <c r="K101" s="2"/>
      <c r="L101" s="2"/>
      <c r="M101" s="2"/>
      <c r="N101" s="700"/>
      <c r="O101" s="2"/>
      <c r="P101" s="2"/>
      <c r="Q101" s="2"/>
      <c r="R101" s="2"/>
      <c r="S101" s="2"/>
      <c r="T101" s="2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  <c r="AG101" s="15"/>
      <c r="AH101" s="15"/>
      <c r="AI101" s="15"/>
      <c r="AJ101" s="15"/>
      <c r="AK101" s="15"/>
      <c r="AL101" s="15"/>
      <c r="AM101" s="15"/>
      <c r="AN101" s="15"/>
      <c r="AO101" s="15"/>
      <c r="AP101" s="15"/>
      <c r="AQ101" s="15"/>
      <c r="AR101" s="15"/>
      <c r="AS101" s="15"/>
      <c r="AT101" s="15"/>
      <c r="AU101" s="15"/>
      <c r="AV101" s="15"/>
      <c r="AW101" s="15"/>
      <c r="AX101" s="15"/>
      <c r="AY101" s="6"/>
      <c r="AZ101" s="6"/>
      <c r="BA101" s="6"/>
      <c r="BB101" s="6"/>
      <c r="BC101" s="6"/>
      <c r="BD101" s="6"/>
      <c r="BE101" s="6"/>
      <c r="BF101" s="6"/>
      <c r="BG101" s="6"/>
      <c r="BH101" s="6"/>
      <c r="BI101" s="6"/>
      <c r="BJ101" s="6"/>
      <c r="BK101" s="6"/>
      <c r="BL101" s="6"/>
      <c r="BM101" s="6"/>
      <c r="BN101" s="6"/>
      <c r="BO101" s="6"/>
      <c r="BP101" s="6"/>
      <c r="BQ101" s="6"/>
      <c r="BR101" s="6"/>
      <c r="BS101" s="6"/>
      <c r="BT101" s="6"/>
      <c r="BU101" s="6"/>
      <c r="BV101" s="6"/>
      <c r="BW101" s="6"/>
      <c r="BX101" s="6"/>
      <c r="BY101" s="6"/>
      <c r="BZ101" s="6"/>
      <c r="CA101" s="6"/>
      <c r="CB101" s="6"/>
    </row>
    <row r="102" spans="1:80" ht="34.15" customHeight="1">
      <c r="A102" s="2"/>
      <c r="B102" s="2"/>
      <c r="C102" s="2"/>
      <c r="D102" s="2"/>
      <c r="E102" s="2"/>
      <c r="F102" s="15"/>
      <c r="G102" s="2"/>
      <c r="H102" s="2"/>
      <c r="I102" s="2"/>
      <c r="J102" s="2"/>
      <c r="K102" s="2"/>
      <c r="L102" s="2"/>
      <c r="M102" s="2"/>
      <c r="N102" s="700"/>
      <c r="O102" s="2"/>
      <c r="P102" s="2"/>
      <c r="Q102" s="2"/>
      <c r="R102" s="2"/>
      <c r="S102" s="2"/>
      <c r="T102" s="2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  <c r="AG102" s="15"/>
      <c r="AH102" s="15"/>
      <c r="AI102" s="15"/>
      <c r="AJ102" s="15"/>
      <c r="AK102" s="15"/>
      <c r="AL102" s="15"/>
      <c r="AM102" s="15"/>
      <c r="AN102" s="15"/>
      <c r="AO102" s="15"/>
      <c r="AP102" s="15"/>
      <c r="AQ102" s="15"/>
      <c r="AR102" s="15"/>
      <c r="AS102" s="15"/>
      <c r="AT102" s="15"/>
      <c r="AU102" s="15"/>
      <c r="AV102" s="15"/>
      <c r="AW102" s="15"/>
      <c r="AX102" s="15"/>
      <c r="AY102" s="6"/>
      <c r="AZ102" s="6"/>
      <c r="BA102" s="6"/>
      <c r="BB102" s="6"/>
      <c r="BC102" s="6"/>
      <c r="BD102" s="6"/>
      <c r="BE102" s="6"/>
      <c r="BF102" s="6"/>
      <c r="BG102" s="6"/>
      <c r="BH102" s="6"/>
      <c r="BI102" s="6"/>
      <c r="BJ102" s="6"/>
      <c r="BK102" s="6"/>
      <c r="BL102" s="6"/>
      <c r="BM102" s="6"/>
      <c r="BN102" s="6"/>
      <c r="BO102" s="6"/>
      <c r="BP102" s="6"/>
      <c r="BQ102" s="6"/>
      <c r="BR102" s="6"/>
      <c r="BS102" s="6"/>
      <c r="BT102" s="6"/>
      <c r="BU102" s="6"/>
      <c r="BV102" s="6"/>
      <c r="BW102" s="6"/>
      <c r="BX102" s="6"/>
      <c r="BY102" s="6"/>
      <c r="BZ102" s="6"/>
      <c r="CA102" s="6"/>
      <c r="CB102" s="6"/>
    </row>
    <row r="103" spans="1:80" ht="34.15" customHeight="1">
      <c r="A103" s="2"/>
      <c r="B103" s="2"/>
      <c r="C103" s="2"/>
      <c r="D103" s="2"/>
      <c r="E103" s="2"/>
      <c r="F103" s="15"/>
      <c r="G103" s="2"/>
      <c r="H103" s="2"/>
      <c r="I103" s="2"/>
      <c r="J103" s="2"/>
      <c r="K103" s="2"/>
      <c r="L103" s="2"/>
      <c r="M103" s="2"/>
      <c r="N103" s="700"/>
      <c r="O103" s="2"/>
      <c r="P103" s="2"/>
      <c r="Q103" s="2"/>
      <c r="R103" s="2"/>
      <c r="S103" s="2"/>
      <c r="T103" s="2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  <c r="AT103" s="15"/>
      <c r="AU103" s="15"/>
      <c r="AV103" s="15"/>
      <c r="AW103" s="15"/>
      <c r="AX103" s="15"/>
      <c r="AY103" s="6"/>
      <c r="AZ103" s="6"/>
      <c r="BA103" s="6"/>
      <c r="BB103" s="6"/>
      <c r="BC103" s="6"/>
      <c r="BD103" s="6"/>
      <c r="BE103" s="6"/>
      <c r="BF103" s="6"/>
      <c r="BG103" s="6"/>
      <c r="BH103" s="6"/>
      <c r="BI103" s="6"/>
      <c r="BJ103" s="6"/>
      <c r="BK103" s="6"/>
      <c r="BL103" s="6"/>
      <c r="BM103" s="6"/>
      <c r="BN103" s="6"/>
      <c r="BO103" s="6"/>
      <c r="BP103" s="6"/>
      <c r="BQ103" s="6"/>
      <c r="BR103" s="6"/>
      <c r="BS103" s="6"/>
      <c r="BT103" s="6"/>
      <c r="BU103" s="6"/>
      <c r="BV103" s="6"/>
      <c r="BW103" s="6"/>
      <c r="BX103" s="6"/>
      <c r="BY103" s="6"/>
      <c r="BZ103" s="6"/>
      <c r="CA103" s="6"/>
      <c r="CB103" s="6"/>
    </row>
    <row r="104" spans="1:80" ht="34.15" customHeight="1">
      <c r="A104" s="2"/>
      <c r="B104" s="2"/>
      <c r="C104" s="2"/>
      <c r="D104" s="2"/>
      <c r="E104" s="2"/>
      <c r="F104" s="15"/>
      <c r="G104" s="2"/>
      <c r="H104" s="2"/>
      <c r="I104" s="2"/>
      <c r="J104" s="2"/>
      <c r="K104" s="2"/>
      <c r="L104" s="2"/>
      <c r="M104" s="2"/>
      <c r="N104" s="700"/>
      <c r="O104" s="2"/>
      <c r="P104" s="2"/>
      <c r="Q104" s="2"/>
      <c r="R104" s="2"/>
      <c r="S104" s="2"/>
      <c r="T104" s="2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  <c r="AH104" s="15"/>
      <c r="AI104" s="15"/>
      <c r="AJ104" s="15"/>
      <c r="AK104" s="15"/>
      <c r="AL104" s="15"/>
      <c r="AM104" s="15"/>
      <c r="AN104" s="15"/>
      <c r="AO104" s="15"/>
      <c r="AP104" s="15"/>
      <c r="AQ104" s="15"/>
      <c r="AR104" s="15"/>
      <c r="AS104" s="15"/>
      <c r="AT104" s="15"/>
      <c r="AU104" s="15"/>
      <c r="AV104" s="15"/>
      <c r="AW104" s="15"/>
      <c r="AX104" s="15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BL104" s="6"/>
      <c r="BM104" s="6"/>
      <c r="BN104" s="6"/>
      <c r="BO104" s="6"/>
      <c r="BP104" s="6"/>
      <c r="BQ104" s="6"/>
      <c r="BR104" s="6"/>
      <c r="BS104" s="6"/>
      <c r="BT104" s="6"/>
      <c r="BU104" s="6"/>
      <c r="BV104" s="6"/>
      <c r="BW104" s="6"/>
      <c r="BX104" s="6"/>
      <c r="BY104" s="6"/>
      <c r="BZ104" s="6"/>
      <c r="CA104" s="6"/>
      <c r="CB104" s="6"/>
    </row>
    <row r="105" spans="1:80" ht="34.15" customHeight="1">
      <c r="A105" s="2"/>
      <c r="B105" s="2"/>
      <c r="C105" s="2"/>
      <c r="D105" s="2"/>
      <c r="E105" s="2"/>
      <c r="F105" s="15"/>
      <c r="G105" s="2"/>
      <c r="H105" s="2"/>
      <c r="I105" s="2"/>
      <c r="J105" s="2"/>
      <c r="K105" s="2"/>
      <c r="L105" s="2"/>
      <c r="M105" s="2"/>
      <c r="N105" s="700"/>
      <c r="O105" s="2"/>
      <c r="P105" s="2"/>
      <c r="Q105" s="2"/>
      <c r="R105" s="2"/>
      <c r="S105" s="2"/>
      <c r="T105" s="2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  <c r="AG105" s="15"/>
      <c r="AH105" s="15"/>
      <c r="AI105" s="15"/>
      <c r="AJ105" s="15"/>
      <c r="AK105" s="15"/>
      <c r="AL105" s="15"/>
      <c r="AM105" s="15"/>
      <c r="AN105" s="15"/>
      <c r="AO105" s="15"/>
      <c r="AP105" s="15"/>
      <c r="AQ105" s="15"/>
      <c r="AR105" s="15"/>
      <c r="AS105" s="15"/>
      <c r="AT105" s="15"/>
      <c r="AU105" s="15"/>
      <c r="AV105" s="15"/>
      <c r="AW105" s="15"/>
      <c r="AX105" s="15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BL105" s="6"/>
      <c r="BM105" s="6"/>
      <c r="BN105" s="6"/>
      <c r="BO105" s="6"/>
      <c r="BP105" s="6"/>
      <c r="BQ105" s="6"/>
      <c r="BR105" s="6"/>
      <c r="BS105" s="6"/>
      <c r="BT105" s="6"/>
      <c r="BU105" s="6"/>
      <c r="BV105" s="6"/>
      <c r="BW105" s="6"/>
      <c r="BX105" s="6"/>
      <c r="BY105" s="6"/>
      <c r="BZ105" s="6"/>
      <c r="CA105" s="6"/>
      <c r="CB105" s="6"/>
    </row>
    <row r="106" spans="1:80" ht="34.15" customHeight="1">
      <c r="A106" s="2"/>
      <c r="B106" s="2"/>
      <c r="C106" s="2"/>
      <c r="D106" s="2"/>
      <c r="E106" s="2"/>
      <c r="F106" s="15"/>
      <c r="G106" s="2"/>
      <c r="H106" s="2"/>
      <c r="I106" s="2"/>
      <c r="J106" s="2"/>
      <c r="K106" s="2"/>
      <c r="L106" s="2"/>
      <c r="M106" s="2"/>
      <c r="N106" s="700"/>
      <c r="O106" s="2"/>
      <c r="P106" s="2"/>
      <c r="Q106" s="2"/>
      <c r="R106" s="2"/>
      <c r="S106" s="2"/>
      <c r="T106" s="2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  <c r="AG106" s="15"/>
      <c r="AH106" s="15"/>
      <c r="AI106" s="15"/>
      <c r="AJ106" s="15"/>
      <c r="AK106" s="15"/>
      <c r="AL106" s="15"/>
      <c r="AM106" s="15"/>
      <c r="AN106" s="15"/>
      <c r="AO106" s="15"/>
      <c r="AP106" s="15"/>
      <c r="AQ106" s="15"/>
      <c r="AR106" s="15"/>
      <c r="AS106" s="15"/>
      <c r="AT106" s="15"/>
      <c r="AU106" s="15"/>
      <c r="AV106" s="15"/>
      <c r="AW106" s="15"/>
      <c r="AX106" s="15"/>
      <c r="AY106" s="6"/>
      <c r="AZ106" s="6"/>
      <c r="BA106" s="6"/>
      <c r="BB106" s="6"/>
      <c r="BC106" s="6"/>
      <c r="BD106" s="6"/>
      <c r="BE106" s="6"/>
      <c r="BF106" s="6"/>
      <c r="BG106" s="6"/>
      <c r="BH106" s="6"/>
      <c r="BI106" s="6"/>
      <c r="BJ106" s="6"/>
      <c r="BK106" s="6"/>
      <c r="BL106" s="6"/>
      <c r="BM106" s="6"/>
      <c r="BN106" s="6"/>
      <c r="BO106" s="6"/>
      <c r="BP106" s="6"/>
      <c r="BQ106" s="6"/>
      <c r="BR106" s="6"/>
      <c r="BS106" s="6"/>
      <c r="BT106" s="6"/>
      <c r="BU106" s="6"/>
      <c r="BV106" s="6"/>
      <c r="BW106" s="6"/>
      <c r="BX106" s="6"/>
      <c r="BY106" s="6"/>
      <c r="BZ106" s="6"/>
      <c r="CA106" s="6"/>
      <c r="CB106" s="6"/>
    </row>
    <row r="107" spans="1:80" ht="34.15" customHeight="1">
      <c r="A107" s="2"/>
      <c r="B107" s="2"/>
      <c r="C107" s="2"/>
      <c r="D107" s="2"/>
      <c r="E107" s="2"/>
      <c r="F107" s="15"/>
      <c r="G107" s="2"/>
      <c r="H107" s="2"/>
      <c r="I107" s="2"/>
      <c r="J107" s="2"/>
      <c r="K107" s="2"/>
      <c r="L107" s="2"/>
      <c r="M107" s="2"/>
      <c r="N107" s="700"/>
      <c r="O107" s="2"/>
      <c r="P107" s="2"/>
      <c r="Q107" s="2"/>
      <c r="R107" s="2"/>
      <c r="S107" s="2"/>
      <c r="T107" s="2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  <c r="AG107" s="15"/>
      <c r="AH107" s="15"/>
      <c r="AI107" s="15"/>
      <c r="AJ107" s="15"/>
      <c r="AK107" s="15"/>
      <c r="AL107" s="15"/>
      <c r="AM107" s="15"/>
      <c r="AN107" s="15"/>
      <c r="AO107" s="15"/>
      <c r="AP107" s="15"/>
      <c r="AQ107" s="15"/>
      <c r="AR107" s="15"/>
      <c r="AS107" s="15"/>
      <c r="AT107" s="15"/>
      <c r="AU107" s="15"/>
      <c r="AV107" s="15"/>
      <c r="AW107" s="15"/>
      <c r="AX107" s="15"/>
      <c r="AY107" s="6"/>
      <c r="AZ107" s="6"/>
      <c r="BA107" s="6"/>
      <c r="BB107" s="6"/>
      <c r="BC107" s="6"/>
      <c r="BD107" s="6"/>
      <c r="BE107" s="6"/>
      <c r="BF107" s="6"/>
      <c r="BG107" s="6"/>
      <c r="BH107" s="6"/>
      <c r="BI107" s="6"/>
      <c r="BJ107" s="6"/>
      <c r="BK107" s="6"/>
      <c r="BL107" s="6"/>
      <c r="BM107" s="6"/>
      <c r="BN107" s="6"/>
      <c r="BO107" s="6"/>
      <c r="BP107" s="6"/>
      <c r="BQ107" s="6"/>
      <c r="BR107" s="6"/>
      <c r="BS107" s="6"/>
      <c r="BT107" s="6"/>
      <c r="BU107" s="6"/>
      <c r="BV107" s="6"/>
      <c r="BW107" s="6"/>
      <c r="BX107" s="6"/>
      <c r="BY107" s="6"/>
      <c r="BZ107" s="6"/>
      <c r="CA107" s="6"/>
      <c r="CB107" s="6"/>
    </row>
    <row r="108" spans="1:80" ht="34.15" customHeight="1">
      <c r="A108" s="2"/>
      <c r="B108" s="2"/>
      <c r="C108" s="2"/>
      <c r="D108" s="2"/>
      <c r="E108" s="2"/>
      <c r="F108" s="15"/>
      <c r="G108" s="2"/>
      <c r="H108" s="2"/>
      <c r="I108" s="2"/>
      <c r="J108" s="2"/>
      <c r="K108" s="2"/>
      <c r="L108" s="2"/>
      <c r="M108" s="2"/>
      <c r="N108" s="700"/>
      <c r="O108" s="2"/>
      <c r="P108" s="2"/>
      <c r="Q108" s="2"/>
      <c r="R108" s="2"/>
      <c r="S108" s="2"/>
      <c r="T108" s="2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  <c r="AG108" s="15"/>
      <c r="AH108" s="15"/>
      <c r="AI108" s="15"/>
      <c r="AJ108" s="15"/>
      <c r="AK108" s="15"/>
      <c r="AL108" s="15"/>
      <c r="AM108" s="15"/>
      <c r="AN108" s="15"/>
      <c r="AO108" s="15"/>
      <c r="AP108" s="15"/>
      <c r="AQ108" s="15"/>
      <c r="AR108" s="15"/>
      <c r="AS108" s="15"/>
      <c r="AT108" s="15"/>
      <c r="AU108" s="15"/>
      <c r="AV108" s="15"/>
      <c r="AW108" s="15"/>
      <c r="AX108" s="15"/>
      <c r="AY108" s="6"/>
      <c r="AZ108" s="6"/>
      <c r="BA108" s="6"/>
      <c r="BB108" s="6"/>
      <c r="BC108" s="6"/>
      <c r="BD108" s="6"/>
      <c r="BE108" s="6"/>
      <c r="BF108" s="6"/>
      <c r="BG108" s="6"/>
      <c r="BH108" s="6"/>
      <c r="BI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6"/>
      <c r="BV108" s="6"/>
      <c r="BW108" s="6"/>
      <c r="BX108" s="6"/>
      <c r="BY108" s="6"/>
      <c r="BZ108" s="6"/>
      <c r="CA108" s="6"/>
      <c r="CB108" s="6"/>
    </row>
    <row r="109" spans="1:80" ht="34.15" customHeight="1">
      <c r="A109" s="2"/>
      <c r="B109" s="2"/>
      <c r="C109" s="2"/>
      <c r="D109" s="2"/>
      <c r="E109" s="2"/>
      <c r="F109" s="15"/>
      <c r="G109" s="2"/>
      <c r="H109" s="2"/>
      <c r="I109" s="2"/>
      <c r="J109" s="2"/>
      <c r="K109" s="2"/>
      <c r="L109" s="2"/>
      <c r="M109" s="2"/>
      <c r="N109" s="700"/>
      <c r="O109" s="2"/>
      <c r="P109" s="2"/>
      <c r="Q109" s="2"/>
      <c r="R109" s="2"/>
      <c r="S109" s="2"/>
      <c r="T109" s="2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  <c r="AG109" s="15"/>
      <c r="AH109" s="15"/>
      <c r="AI109" s="15"/>
      <c r="AJ109" s="15"/>
      <c r="AK109" s="15"/>
      <c r="AL109" s="15"/>
      <c r="AM109" s="15"/>
      <c r="AN109" s="15"/>
      <c r="AO109" s="15"/>
      <c r="AP109" s="15"/>
      <c r="AQ109" s="15"/>
      <c r="AR109" s="15"/>
      <c r="AS109" s="15"/>
      <c r="AT109" s="15"/>
      <c r="AU109" s="15"/>
      <c r="AV109" s="15"/>
      <c r="AW109" s="15"/>
      <c r="AX109" s="15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  <c r="BW109" s="6"/>
      <c r="BX109" s="6"/>
      <c r="BY109" s="6"/>
      <c r="BZ109" s="6"/>
      <c r="CA109" s="6"/>
      <c r="CB109" s="6"/>
    </row>
    <row r="110" spans="1:80" ht="34.15" customHeight="1">
      <c r="A110" s="2"/>
      <c r="B110" s="2"/>
      <c r="C110" s="2"/>
      <c r="D110" s="2"/>
      <c r="E110" s="2"/>
      <c r="F110" s="15"/>
      <c r="G110" s="2"/>
      <c r="H110" s="2"/>
      <c r="I110" s="2"/>
      <c r="J110" s="2"/>
      <c r="K110" s="2"/>
      <c r="L110" s="2"/>
      <c r="M110" s="2"/>
      <c r="N110" s="700"/>
      <c r="O110" s="2"/>
      <c r="P110" s="2"/>
      <c r="Q110" s="2"/>
      <c r="R110" s="2"/>
      <c r="S110" s="2"/>
      <c r="T110" s="2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  <c r="AG110" s="15"/>
      <c r="AH110" s="15"/>
      <c r="AI110" s="15"/>
      <c r="AJ110" s="15"/>
      <c r="AK110" s="15"/>
      <c r="AL110" s="15"/>
      <c r="AM110" s="15"/>
      <c r="AN110" s="15"/>
      <c r="AO110" s="15"/>
      <c r="AP110" s="15"/>
      <c r="AQ110" s="15"/>
      <c r="AR110" s="15"/>
      <c r="AS110" s="15"/>
      <c r="AT110" s="15"/>
      <c r="AU110" s="15"/>
      <c r="AV110" s="15"/>
      <c r="AW110" s="15"/>
      <c r="AX110" s="15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  <c r="BX110" s="6"/>
      <c r="BY110" s="6"/>
      <c r="BZ110" s="6"/>
      <c r="CA110" s="6"/>
      <c r="CB110" s="6"/>
    </row>
    <row r="111" spans="1:80" ht="34.15" customHeight="1">
      <c r="A111" s="2"/>
      <c r="B111" s="2"/>
      <c r="C111" s="2"/>
      <c r="D111" s="2"/>
      <c r="E111" s="2"/>
      <c r="F111" s="15"/>
      <c r="G111" s="2"/>
      <c r="H111" s="2"/>
      <c r="I111" s="2"/>
      <c r="J111" s="2"/>
      <c r="K111" s="2"/>
      <c r="L111" s="2"/>
      <c r="M111" s="2"/>
      <c r="N111" s="700"/>
      <c r="O111" s="2"/>
      <c r="P111" s="2"/>
      <c r="Q111" s="2"/>
      <c r="R111" s="2"/>
      <c r="S111" s="2"/>
      <c r="T111" s="2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  <c r="AG111" s="15"/>
      <c r="AH111" s="15"/>
      <c r="AI111" s="15"/>
      <c r="AJ111" s="15"/>
      <c r="AK111" s="15"/>
      <c r="AL111" s="15"/>
      <c r="AM111" s="15"/>
      <c r="AN111" s="15"/>
      <c r="AO111" s="15"/>
      <c r="AP111" s="15"/>
      <c r="AQ111" s="15"/>
      <c r="AR111" s="15"/>
      <c r="AS111" s="15"/>
      <c r="AT111" s="15"/>
      <c r="AU111" s="15"/>
      <c r="AV111" s="15"/>
      <c r="AW111" s="15"/>
      <c r="AX111" s="15"/>
      <c r="AY111" s="6"/>
      <c r="AZ111" s="6"/>
      <c r="BA111" s="6"/>
      <c r="BB111" s="6"/>
      <c r="BC111" s="6"/>
      <c r="BD111" s="6"/>
      <c r="BE111" s="6"/>
      <c r="BF111" s="6"/>
      <c r="BG111" s="6"/>
      <c r="BH111" s="6"/>
      <c r="BI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  <c r="BU111" s="6"/>
      <c r="BV111" s="6"/>
      <c r="BW111" s="6"/>
      <c r="BX111" s="6"/>
      <c r="BY111" s="6"/>
      <c r="BZ111" s="6"/>
      <c r="CA111" s="6"/>
      <c r="CB111" s="6"/>
    </row>
    <row r="112" spans="1:80" ht="34.15" customHeight="1">
      <c r="A112" s="2"/>
      <c r="B112" s="2"/>
      <c r="C112" s="2"/>
      <c r="D112" s="2"/>
      <c r="E112" s="2"/>
      <c r="F112" s="15"/>
      <c r="G112" s="2"/>
      <c r="H112" s="2"/>
      <c r="I112" s="2"/>
      <c r="J112" s="2"/>
      <c r="K112" s="2"/>
      <c r="L112" s="2"/>
      <c r="M112" s="2"/>
      <c r="N112" s="700"/>
      <c r="O112" s="2"/>
      <c r="P112" s="2"/>
      <c r="Q112" s="2"/>
      <c r="R112" s="2"/>
      <c r="S112" s="2"/>
      <c r="T112" s="2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  <c r="AG112" s="15"/>
      <c r="AH112" s="15"/>
      <c r="AI112" s="15"/>
      <c r="AJ112" s="15"/>
      <c r="AK112" s="15"/>
      <c r="AL112" s="15"/>
      <c r="AM112" s="15"/>
      <c r="AN112" s="15"/>
      <c r="AO112" s="15"/>
      <c r="AP112" s="15"/>
      <c r="AQ112" s="15"/>
      <c r="AR112" s="15"/>
      <c r="AS112" s="15"/>
      <c r="AT112" s="15"/>
      <c r="AU112" s="15"/>
      <c r="AV112" s="15"/>
      <c r="AW112" s="15"/>
      <c r="AX112" s="15"/>
      <c r="AY112" s="6"/>
      <c r="AZ112" s="6"/>
      <c r="BA112" s="6"/>
      <c r="BB112" s="6"/>
      <c r="BC112" s="6"/>
      <c r="BD112" s="6"/>
      <c r="BE112" s="6"/>
      <c r="BF112" s="6"/>
      <c r="BG112" s="6"/>
      <c r="BH112" s="6"/>
      <c r="BI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6"/>
      <c r="BV112" s="6"/>
      <c r="BW112" s="6"/>
      <c r="BX112" s="6"/>
      <c r="BY112" s="6"/>
      <c r="BZ112" s="6"/>
      <c r="CA112" s="6"/>
      <c r="CB112" s="6"/>
    </row>
    <row r="113" spans="1:80" ht="34.15" customHeight="1">
      <c r="A113" s="2"/>
      <c r="B113" s="2"/>
      <c r="C113" s="2"/>
      <c r="D113" s="2"/>
      <c r="E113" s="2"/>
      <c r="F113" s="15"/>
      <c r="G113" s="2"/>
      <c r="H113" s="2"/>
      <c r="I113" s="2"/>
      <c r="J113" s="2"/>
      <c r="K113" s="2"/>
      <c r="L113" s="2"/>
      <c r="M113" s="2"/>
      <c r="N113" s="700"/>
      <c r="O113" s="2"/>
      <c r="P113" s="2"/>
      <c r="Q113" s="2"/>
      <c r="R113" s="2"/>
      <c r="S113" s="2"/>
      <c r="T113" s="2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  <c r="AG113" s="15"/>
      <c r="AH113" s="15"/>
      <c r="AI113" s="15"/>
      <c r="AJ113" s="15"/>
      <c r="AK113" s="15"/>
      <c r="AL113" s="15"/>
      <c r="AM113" s="15"/>
      <c r="AN113" s="15"/>
      <c r="AO113" s="15"/>
      <c r="AP113" s="15"/>
      <c r="AQ113" s="15"/>
      <c r="AR113" s="15"/>
      <c r="AS113" s="15"/>
      <c r="AT113" s="15"/>
      <c r="AU113" s="15"/>
      <c r="AV113" s="15"/>
      <c r="AW113" s="15"/>
      <c r="AX113" s="15"/>
      <c r="AY113" s="6"/>
      <c r="AZ113" s="6"/>
      <c r="BA113" s="6"/>
      <c r="BB113" s="6"/>
      <c r="BC113" s="6"/>
      <c r="BD113" s="6"/>
      <c r="BE113" s="6"/>
      <c r="BF113" s="6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/>
      <c r="BV113" s="6"/>
      <c r="BW113" s="6"/>
      <c r="BX113" s="6"/>
      <c r="BY113" s="6"/>
      <c r="BZ113" s="6"/>
      <c r="CA113" s="6"/>
      <c r="CB113" s="6"/>
    </row>
    <row r="114" spans="1:80" ht="34.15" customHeight="1">
      <c r="A114" s="2"/>
      <c r="B114" s="2"/>
      <c r="C114" s="2"/>
      <c r="D114" s="2"/>
      <c r="E114" s="2"/>
      <c r="F114" s="15"/>
      <c r="G114" s="2"/>
      <c r="H114" s="2"/>
      <c r="I114" s="2"/>
      <c r="J114" s="2"/>
      <c r="K114" s="2"/>
      <c r="L114" s="2"/>
      <c r="M114" s="2"/>
      <c r="N114" s="700"/>
      <c r="O114" s="2"/>
      <c r="P114" s="2"/>
      <c r="Q114" s="2"/>
      <c r="R114" s="2"/>
      <c r="S114" s="2"/>
      <c r="T114" s="2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  <c r="AG114" s="15"/>
      <c r="AH114" s="15"/>
      <c r="AI114" s="15"/>
      <c r="AJ114" s="15"/>
      <c r="AK114" s="15"/>
      <c r="AL114" s="15"/>
      <c r="AM114" s="15"/>
      <c r="AN114" s="15"/>
      <c r="AO114" s="15"/>
      <c r="AP114" s="15"/>
      <c r="AQ114" s="15"/>
      <c r="AR114" s="15"/>
      <c r="AS114" s="15"/>
      <c r="AT114" s="15"/>
      <c r="AU114" s="15"/>
      <c r="AV114" s="15"/>
      <c r="AW114" s="15"/>
      <c r="AX114" s="15"/>
      <c r="AY114" s="6"/>
      <c r="AZ114" s="6"/>
      <c r="BA114" s="6"/>
      <c r="BB114" s="6"/>
      <c r="BC114" s="6"/>
      <c r="BD114" s="6"/>
      <c r="BE114" s="6"/>
      <c r="BF114" s="6"/>
      <c r="BG114" s="6"/>
      <c r="BH114" s="6"/>
      <c r="BI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  <c r="BU114" s="6"/>
      <c r="BV114" s="6"/>
      <c r="BW114" s="6"/>
      <c r="BX114" s="6"/>
      <c r="BY114" s="6"/>
      <c r="BZ114" s="6"/>
      <c r="CA114" s="6"/>
      <c r="CB114" s="6"/>
    </row>
    <row r="115" spans="1:80" ht="34.15" customHeight="1">
      <c r="A115" s="2"/>
      <c r="B115" s="2"/>
      <c r="C115" s="2"/>
      <c r="D115" s="2"/>
      <c r="E115" s="2"/>
      <c r="F115" s="15"/>
      <c r="G115" s="2"/>
      <c r="H115" s="2"/>
      <c r="I115" s="2"/>
      <c r="J115" s="2"/>
      <c r="K115" s="2"/>
      <c r="L115" s="2"/>
      <c r="M115" s="2"/>
      <c r="N115" s="700"/>
      <c r="O115" s="2"/>
      <c r="P115" s="2"/>
      <c r="Q115" s="2"/>
      <c r="R115" s="2"/>
      <c r="S115" s="2"/>
      <c r="T115" s="2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  <c r="AG115" s="15"/>
      <c r="AH115" s="15"/>
      <c r="AI115" s="15"/>
      <c r="AJ115" s="15"/>
      <c r="AK115" s="15"/>
      <c r="AL115" s="15"/>
      <c r="AM115" s="15"/>
      <c r="AN115" s="15"/>
      <c r="AO115" s="15"/>
      <c r="AP115" s="15"/>
      <c r="AQ115" s="15"/>
      <c r="AR115" s="15"/>
      <c r="AS115" s="15"/>
      <c r="AT115" s="15"/>
      <c r="AU115" s="15"/>
      <c r="AV115" s="15"/>
      <c r="AW115" s="15"/>
      <c r="AX115" s="15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I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  <c r="BU115" s="6"/>
      <c r="BV115" s="6"/>
      <c r="BW115" s="6"/>
      <c r="BX115" s="6"/>
      <c r="BY115" s="6"/>
      <c r="BZ115" s="6"/>
      <c r="CA115" s="6"/>
      <c r="CB115" s="6"/>
    </row>
    <row r="116" spans="1:80" ht="34.15" customHeight="1">
      <c r="A116" s="2"/>
      <c r="B116" s="2"/>
      <c r="C116" s="2"/>
      <c r="D116" s="2"/>
      <c r="E116" s="2"/>
      <c r="F116" s="15"/>
      <c r="G116" s="2"/>
      <c r="H116" s="2"/>
      <c r="I116" s="2"/>
      <c r="J116" s="2"/>
      <c r="K116" s="2"/>
      <c r="L116" s="2"/>
      <c r="M116" s="2"/>
      <c r="N116" s="700"/>
      <c r="O116" s="2"/>
      <c r="P116" s="2"/>
      <c r="Q116" s="2"/>
      <c r="R116" s="2"/>
      <c r="S116" s="2"/>
      <c r="T116" s="2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  <c r="AG116" s="15"/>
      <c r="AH116" s="15"/>
      <c r="AI116" s="15"/>
      <c r="AJ116" s="15"/>
      <c r="AK116" s="15"/>
      <c r="AL116" s="15"/>
      <c r="AM116" s="15"/>
      <c r="AN116" s="15"/>
      <c r="AO116" s="15"/>
      <c r="AP116" s="15"/>
      <c r="AQ116" s="15"/>
      <c r="AR116" s="15"/>
      <c r="AS116" s="15"/>
      <c r="AT116" s="15"/>
      <c r="AU116" s="15"/>
      <c r="AV116" s="15"/>
      <c r="AW116" s="15"/>
      <c r="AX116" s="15"/>
      <c r="AY116" s="6"/>
      <c r="AZ116" s="6"/>
      <c r="BA116" s="6"/>
      <c r="BB116" s="6"/>
      <c r="BC116" s="6"/>
      <c r="BD116" s="6"/>
      <c r="BE116" s="6"/>
      <c r="BF116" s="6"/>
      <c r="BG116" s="6"/>
      <c r="BH116" s="6"/>
      <c r="BI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  <c r="BU116" s="6"/>
      <c r="BV116" s="6"/>
      <c r="BW116" s="6"/>
      <c r="BX116" s="6"/>
      <c r="BY116" s="6"/>
      <c r="BZ116" s="6"/>
      <c r="CA116" s="6"/>
      <c r="CB116" s="6"/>
    </row>
    <row r="117" spans="1:80" ht="34.15" customHeight="1">
      <c r="A117" s="2"/>
      <c r="B117" s="2"/>
      <c r="C117" s="2"/>
      <c r="D117" s="2"/>
      <c r="E117" s="2"/>
      <c r="F117" s="15"/>
      <c r="G117" s="2"/>
      <c r="H117" s="2"/>
      <c r="I117" s="2"/>
      <c r="J117" s="2"/>
      <c r="K117" s="2"/>
      <c r="L117" s="2"/>
      <c r="M117" s="2"/>
      <c r="N117" s="700"/>
      <c r="O117" s="2"/>
      <c r="P117" s="2"/>
      <c r="Q117" s="2"/>
      <c r="R117" s="2"/>
      <c r="S117" s="2"/>
      <c r="T117" s="2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  <c r="AG117" s="15"/>
      <c r="AH117" s="15"/>
      <c r="AI117" s="15"/>
      <c r="AJ117" s="15"/>
      <c r="AK117" s="15"/>
      <c r="AL117" s="15"/>
      <c r="AM117" s="15"/>
      <c r="AN117" s="15"/>
      <c r="AO117" s="15"/>
      <c r="AP117" s="15"/>
      <c r="AQ117" s="15"/>
      <c r="AR117" s="15"/>
      <c r="AS117" s="15"/>
      <c r="AT117" s="15"/>
      <c r="AU117" s="15"/>
      <c r="AV117" s="15"/>
      <c r="AW117" s="15"/>
      <c r="AX117" s="15"/>
      <c r="AY117" s="6"/>
      <c r="AZ117" s="6"/>
      <c r="BA117" s="6"/>
      <c r="BB117" s="6"/>
      <c r="BC117" s="6"/>
      <c r="BD117" s="6"/>
      <c r="BE117" s="6"/>
      <c r="BF117" s="6"/>
      <c r="BG117" s="6"/>
      <c r="BH117" s="6"/>
      <c r="BI117" s="6"/>
      <c r="BJ117" s="6"/>
      <c r="BK117" s="6"/>
      <c r="BL117" s="6"/>
      <c r="BM117" s="6"/>
      <c r="BN117" s="6"/>
      <c r="BO117" s="6"/>
      <c r="BP117" s="6"/>
      <c r="BQ117" s="6"/>
      <c r="BR117" s="6"/>
      <c r="BS117" s="6"/>
      <c r="BT117" s="6"/>
      <c r="BU117" s="6"/>
      <c r="BV117" s="6"/>
      <c r="BW117" s="6"/>
      <c r="BX117" s="6"/>
      <c r="BY117" s="6"/>
      <c r="BZ117" s="6"/>
      <c r="CA117" s="6"/>
      <c r="CB117" s="6"/>
    </row>
    <row r="118" spans="1:80" ht="34.15" customHeight="1">
      <c r="A118" s="2"/>
      <c r="B118" s="2"/>
      <c r="C118" s="2"/>
      <c r="D118" s="2"/>
      <c r="E118" s="2"/>
      <c r="F118" s="15"/>
      <c r="G118" s="2"/>
      <c r="H118" s="2"/>
      <c r="I118" s="2"/>
      <c r="J118" s="2"/>
      <c r="K118" s="2"/>
      <c r="L118" s="2"/>
      <c r="M118" s="2"/>
      <c r="N118" s="700"/>
      <c r="O118" s="2"/>
      <c r="P118" s="2"/>
      <c r="Q118" s="2"/>
      <c r="R118" s="2"/>
      <c r="S118" s="2"/>
      <c r="T118" s="2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  <c r="AG118" s="15"/>
      <c r="AH118" s="15"/>
      <c r="AI118" s="15"/>
      <c r="AJ118" s="15"/>
      <c r="AK118" s="15"/>
      <c r="AL118" s="15"/>
      <c r="AM118" s="15"/>
      <c r="AN118" s="15"/>
      <c r="AO118" s="15"/>
      <c r="AP118" s="15"/>
      <c r="AQ118" s="15"/>
      <c r="AR118" s="15"/>
      <c r="AS118" s="15"/>
      <c r="AT118" s="15"/>
      <c r="AU118" s="15"/>
      <c r="AV118" s="15"/>
      <c r="AW118" s="15"/>
      <c r="AX118" s="15"/>
      <c r="AY118" s="6"/>
      <c r="AZ118" s="6"/>
      <c r="BA118" s="6"/>
      <c r="BB118" s="6"/>
      <c r="BC118" s="6"/>
      <c r="BD118" s="6"/>
      <c r="BE118" s="6"/>
      <c r="BF118" s="6"/>
      <c r="BG118" s="6"/>
      <c r="BH118" s="6"/>
      <c r="BI118" s="6"/>
      <c r="BJ118" s="6"/>
      <c r="BK118" s="6"/>
      <c r="BL118" s="6"/>
      <c r="BM118" s="6"/>
      <c r="BN118" s="6"/>
      <c r="BO118" s="6"/>
      <c r="BP118" s="6"/>
      <c r="BQ118" s="6"/>
      <c r="BR118" s="6"/>
      <c r="BS118" s="6"/>
      <c r="BT118" s="6"/>
      <c r="BU118" s="6"/>
      <c r="BV118" s="6"/>
      <c r="BW118" s="6"/>
      <c r="BX118" s="6"/>
      <c r="BY118" s="6"/>
      <c r="BZ118" s="6"/>
      <c r="CA118" s="6"/>
      <c r="CB118" s="6"/>
    </row>
    <row r="119" spans="1:80" ht="34.15" customHeight="1">
      <c r="A119" s="2"/>
      <c r="B119" s="2"/>
      <c r="C119" s="2"/>
      <c r="D119" s="2"/>
      <c r="E119" s="2"/>
      <c r="F119" s="15"/>
      <c r="G119" s="2"/>
      <c r="H119" s="2"/>
      <c r="I119" s="2"/>
      <c r="J119" s="2"/>
      <c r="K119" s="2"/>
      <c r="L119" s="2"/>
      <c r="M119" s="2"/>
      <c r="N119" s="700"/>
      <c r="O119" s="2"/>
      <c r="P119" s="2"/>
      <c r="Q119" s="2"/>
      <c r="R119" s="2"/>
      <c r="S119" s="2"/>
      <c r="T119" s="2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  <c r="AG119" s="15"/>
      <c r="AH119" s="15"/>
      <c r="AI119" s="15"/>
      <c r="AJ119" s="15"/>
      <c r="AK119" s="15"/>
      <c r="AL119" s="15"/>
      <c r="AM119" s="15"/>
      <c r="AN119" s="15"/>
      <c r="AO119" s="15"/>
      <c r="AP119" s="15"/>
      <c r="AQ119" s="15"/>
      <c r="AR119" s="15"/>
      <c r="AS119" s="15"/>
      <c r="AT119" s="15"/>
      <c r="AU119" s="15"/>
      <c r="AV119" s="15"/>
      <c r="AW119" s="15"/>
      <c r="AX119" s="15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I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  <c r="BU119" s="6"/>
      <c r="BV119" s="6"/>
      <c r="BW119" s="6"/>
      <c r="BX119" s="6"/>
      <c r="BY119" s="6"/>
      <c r="BZ119" s="6"/>
      <c r="CA119" s="6"/>
      <c r="CB119" s="6"/>
    </row>
    <row r="120" spans="1:80" ht="34.15" customHeight="1">
      <c r="A120" s="2"/>
      <c r="B120" s="2"/>
      <c r="C120" s="2"/>
      <c r="D120" s="2"/>
      <c r="E120" s="2"/>
      <c r="F120" s="15"/>
      <c r="G120" s="2"/>
      <c r="H120" s="2"/>
      <c r="I120" s="2"/>
      <c r="J120" s="2"/>
      <c r="K120" s="2"/>
      <c r="L120" s="2"/>
      <c r="M120" s="2"/>
      <c r="N120" s="700"/>
      <c r="O120" s="2"/>
      <c r="P120" s="2"/>
      <c r="Q120" s="2"/>
      <c r="R120" s="2"/>
      <c r="S120" s="2"/>
      <c r="T120" s="2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  <c r="AG120" s="15"/>
      <c r="AH120" s="15"/>
      <c r="AI120" s="15"/>
      <c r="AJ120" s="15"/>
      <c r="AK120" s="15"/>
      <c r="AL120" s="15"/>
      <c r="AM120" s="15"/>
      <c r="AN120" s="15"/>
      <c r="AO120" s="15"/>
      <c r="AP120" s="15"/>
      <c r="AQ120" s="15"/>
      <c r="AR120" s="15"/>
      <c r="AS120" s="15"/>
      <c r="AT120" s="15"/>
      <c r="AU120" s="15"/>
      <c r="AV120" s="15"/>
      <c r="AW120" s="15"/>
      <c r="AX120" s="15"/>
      <c r="AY120" s="6"/>
      <c r="AZ120" s="6"/>
      <c r="BA120" s="6"/>
      <c r="BB120" s="6"/>
      <c r="BC120" s="6"/>
      <c r="BD120" s="6"/>
      <c r="BE120" s="6"/>
      <c r="BF120" s="6"/>
      <c r="BG120" s="6"/>
      <c r="BH120" s="6"/>
      <c r="BI120" s="6"/>
      <c r="BJ120" s="6"/>
      <c r="BK120" s="6"/>
      <c r="BL120" s="6"/>
      <c r="BM120" s="6"/>
      <c r="BN120" s="6"/>
      <c r="BO120" s="6"/>
      <c r="BP120" s="6"/>
      <c r="BQ120" s="6"/>
      <c r="BR120" s="6"/>
      <c r="BS120" s="6"/>
      <c r="BT120" s="6"/>
      <c r="BU120" s="6"/>
      <c r="BV120" s="6"/>
      <c r="BW120" s="6"/>
      <c r="BX120" s="6"/>
      <c r="BY120" s="6"/>
      <c r="BZ120" s="6"/>
      <c r="CA120" s="6"/>
      <c r="CB120" s="6"/>
    </row>
    <row r="121" spans="1:80" ht="34.15" customHeight="1">
      <c r="A121" s="2"/>
      <c r="B121" s="2"/>
      <c r="C121" s="2"/>
      <c r="D121" s="2"/>
      <c r="E121" s="2"/>
      <c r="F121" s="15"/>
      <c r="G121" s="2"/>
      <c r="H121" s="2"/>
      <c r="I121" s="2"/>
      <c r="J121" s="2"/>
      <c r="K121" s="2"/>
      <c r="L121" s="2"/>
      <c r="M121" s="2"/>
      <c r="N121" s="700"/>
      <c r="O121" s="2"/>
      <c r="P121" s="2"/>
      <c r="Q121" s="2"/>
      <c r="R121" s="2"/>
      <c r="S121" s="2"/>
      <c r="T121" s="2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  <c r="AG121" s="15"/>
      <c r="AH121" s="15"/>
      <c r="AI121" s="15"/>
      <c r="AJ121" s="15"/>
      <c r="AK121" s="15"/>
      <c r="AL121" s="15"/>
      <c r="AM121" s="15"/>
      <c r="AN121" s="15"/>
      <c r="AO121" s="15"/>
      <c r="AP121" s="15"/>
      <c r="AQ121" s="15"/>
      <c r="AR121" s="15"/>
      <c r="AS121" s="15"/>
      <c r="AT121" s="15"/>
      <c r="AU121" s="15"/>
      <c r="AV121" s="15"/>
      <c r="AW121" s="15"/>
      <c r="AX121" s="15"/>
      <c r="AY121" s="6"/>
      <c r="AZ121" s="6"/>
      <c r="BA121" s="6"/>
      <c r="BB121" s="6"/>
      <c r="BC121" s="6"/>
      <c r="BD121" s="6"/>
      <c r="BE121" s="6"/>
      <c r="BF121" s="6"/>
      <c r="BG121" s="6"/>
      <c r="BH121" s="6"/>
      <c r="BI121" s="6"/>
      <c r="BJ121" s="6"/>
      <c r="BK121" s="6"/>
      <c r="BL121" s="6"/>
      <c r="BM121" s="6"/>
      <c r="BN121" s="6"/>
      <c r="BO121" s="6"/>
      <c r="BP121" s="6"/>
      <c r="BQ121" s="6"/>
      <c r="BR121" s="6"/>
      <c r="BS121" s="6"/>
      <c r="BT121" s="6"/>
      <c r="BU121" s="6"/>
      <c r="BV121" s="6"/>
      <c r="BW121" s="6"/>
      <c r="BX121" s="6"/>
      <c r="BY121" s="6"/>
      <c r="BZ121" s="6"/>
      <c r="CA121" s="6"/>
      <c r="CB121" s="6"/>
    </row>
    <row r="122" spans="1:80" ht="34.15" customHeight="1">
      <c r="A122" s="2"/>
      <c r="B122" s="2"/>
      <c r="C122" s="2"/>
      <c r="D122" s="2"/>
      <c r="E122" s="2"/>
      <c r="F122" s="15"/>
      <c r="G122" s="2"/>
      <c r="H122" s="2"/>
      <c r="I122" s="2"/>
      <c r="J122" s="2"/>
      <c r="K122" s="2"/>
      <c r="L122" s="2"/>
      <c r="M122" s="2"/>
      <c r="N122" s="700"/>
      <c r="O122" s="2"/>
      <c r="P122" s="2"/>
      <c r="Q122" s="2"/>
      <c r="R122" s="2"/>
      <c r="S122" s="2"/>
      <c r="T122" s="2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  <c r="AG122" s="15"/>
      <c r="AH122" s="15"/>
      <c r="AI122" s="15"/>
      <c r="AJ122" s="15"/>
      <c r="AK122" s="15"/>
      <c r="AL122" s="15"/>
      <c r="AM122" s="15"/>
      <c r="AN122" s="15"/>
      <c r="AO122" s="15"/>
      <c r="AP122" s="15"/>
      <c r="AQ122" s="15"/>
      <c r="AR122" s="15"/>
      <c r="AS122" s="15"/>
      <c r="AT122" s="15"/>
      <c r="AU122" s="15"/>
      <c r="AV122" s="15"/>
      <c r="AW122" s="15"/>
      <c r="AX122" s="15"/>
      <c r="AY122" s="6"/>
      <c r="AZ122" s="6"/>
      <c r="BA122" s="6"/>
      <c r="BB122" s="6"/>
      <c r="BC122" s="6"/>
      <c r="BD122" s="6"/>
      <c r="BE122" s="6"/>
      <c r="BF122" s="6"/>
      <c r="BG122" s="6"/>
      <c r="BH122" s="6"/>
      <c r="BI122" s="6"/>
      <c r="BJ122" s="6"/>
      <c r="BK122" s="6"/>
      <c r="BL122" s="6"/>
      <c r="BM122" s="6"/>
      <c r="BN122" s="6"/>
      <c r="BO122" s="6"/>
      <c r="BP122" s="6"/>
      <c r="BQ122" s="6"/>
      <c r="BR122" s="6"/>
      <c r="BS122" s="6"/>
      <c r="BT122" s="6"/>
      <c r="BU122" s="6"/>
      <c r="BV122" s="6"/>
      <c r="BW122" s="6"/>
      <c r="BX122" s="6"/>
      <c r="BY122" s="6"/>
      <c r="BZ122" s="6"/>
      <c r="CA122" s="6"/>
      <c r="CB122" s="6"/>
    </row>
    <row r="123" spans="1:80" ht="34.15" customHeight="1">
      <c r="A123" s="2"/>
      <c r="B123" s="2"/>
      <c r="C123" s="2"/>
      <c r="D123" s="2"/>
      <c r="E123" s="2"/>
      <c r="F123" s="15"/>
      <c r="G123" s="2"/>
      <c r="H123" s="2"/>
      <c r="I123" s="2"/>
      <c r="J123" s="2"/>
      <c r="K123" s="2"/>
      <c r="L123" s="2"/>
      <c r="M123" s="2"/>
      <c r="N123" s="700"/>
      <c r="O123" s="2"/>
      <c r="P123" s="2"/>
      <c r="Q123" s="2"/>
      <c r="R123" s="2"/>
      <c r="S123" s="2"/>
      <c r="T123" s="2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  <c r="AO123" s="15"/>
      <c r="AP123" s="15"/>
      <c r="AQ123" s="15"/>
      <c r="AR123" s="15"/>
      <c r="AS123" s="15"/>
      <c r="AT123" s="15"/>
      <c r="AU123" s="15"/>
      <c r="AV123" s="15"/>
      <c r="AW123" s="15"/>
      <c r="AX123" s="15"/>
      <c r="AY123" s="6"/>
      <c r="AZ123" s="6"/>
      <c r="BA123" s="6"/>
      <c r="BB123" s="6"/>
      <c r="BC123" s="6"/>
      <c r="BD123" s="6"/>
      <c r="BE123" s="6"/>
      <c r="BF123" s="6"/>
      <c r="BG123" s="6"/>
      <c r="BH123" s="6"/>
      <c r="BI123" s="6"/>
      <c r="BJ123" s="6"/>
      <c r="BK123" s="6"/>
      <c r="BL123" s="6"/>
      <c r="BM123" s="6"/>
      <c r="BN123" s="6"/>
      <c r="BO123" s="6"/>
      <c r="BP123" s="6"/>
      <c r="BQ123" s="6"/>
      <c r="BR123" s="6"/>
      <c r="BS123" s="6"/>
      <c r="BT123" s="6"/>
      <c r="BU123" s="6"/>
      <c r="BV123" s="6"/>
      <c r="BW123" s="6"/>
      <c r="BX123" s="6"/>
      <c r="BY123" s="6"/>
      <c r="BZ123" s="6"/>
      <c r="CA123" s="6"/>
      <c r="CB123" s="6"/>
    </row>
    <row r="124" spans="1:80" ht="34.15" customHeight="1">
      <c r="A124" s="2"/>
      <c r="B124" s="2"/>
      <c r="C124" s="2"/>
      <c r="D124" s="2"/>
      <c r="E124" s="2"/>
      <c r="F124" s="15"/>
      <c r="G124" s="2"/>
      <c r="H124" s="2"/>
      <c r="I124" s="2"/>
      <c r="J124" s="2"/>
      <c r="K124" s="2"/>
      <c r="L124" s="2"/>
      <c r="M124" s="2"/>
      <c r="N124" s="700"/>
      <c r="O124" s="2"/>
      <c r="P124" s="2"/>
      <c r="Q124" s="2"/>
      <c r="R124" s="2"/>
      <c r="S124" s="2"/>
      <c r="T124" s="2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  <c r="AG124" s="15"/>
      <c r="AH124" s="15"/>
      <c r="AI124" s="15"/>
      <c r="AJ124" s="15"/>
      <c r="AK124" s="15"/>
      <c r="AL124" s="15"/>
      <c r="AM124" s="15"/>
      <c r="AN124" s="15"/>
      <c r="AO124" s="15"/>
      <c r="AP124" s="15"/>
      <c r="AQ124" s="15"/>
      <c r="AR124" s="15"/>
      <c r="AS124" s="15"/>
      <c r="AT124" s="15"/>
      <c r="AU124" s="15"/>
      <c r="AV124" s="15"/>
      <c r="AW124" s="15"/>
      <c r="AX124" s="15"/>
      <c r="AY124" s="6"/>
      <c r="AZ124" s="6"/>
      <c r="BA124" s="6"/>
      <c r="BB124" s="6"/>
      <c r="BC124" s="6"/>
      <c r="BD124" s="6"/>
      <c r="BE124" s="6"/>
      <c r="BF124" s="6"/>
      <c r="BG124" s="6"/>
      <c r="BH124" s="6"/>
      <c r="BI124" s="6"/>
      <c r="BJ124" s="6"/>
      <c r="BK124" s="6"/>
      <c r="BL124" s="6"/>
      <c r="BM124" s="6"/>
      <c r="BN124" s="6"/>
      <c r="BO124" s="6"/>
      <c r="BP124" s="6"/>
      <c r="BQ124" s="6"/>
      <c r="BR124" s="6"/>
      <c r="BS124" s="6"/>
      <c r="BT124" s="6"/>
      <c r="BU124" s="6"/>
      <c r="BV124" s="6"/>
      <c r="BW124" s="6"/>
      <c r="BX124" s="6"/>
      <c r="BY124" s="6"/>
      <c r="BZ124" s="6"/>
      <c r="CA124" s="6"/>
      <c r="CB124" s="6"/>
    </row>
    <row r="125" spans="1:80" ht="34.15" customHeight="1">
      <c r="A125" s="2"/>
      <c r="B125" s="2"/>
      <c r="C125" s="2"/>
      <c r="D125" s="2"/>
      <c r="E125" s="2"/>
      <c r="F125" s="15"/>
      <c r="G125" s="2"/>
      <c r="H125" s="2"/>
      <c r="I125" s="2"/>
      <c r="J125" s="2"/>
      <c r="K125" s="2"/>
      <c r="L125" s="2"/>
      <c r="M125" s="2"/>
      <c r="N125" s="700"/>
      <c r="O125" s="2"/>
      <c r="P125" s="2"/>
      <c r="Q125" s="2"/>
      <c r="R125" s="2"/>
      <c r="S125" s="2"/>
      <c r="T125" s="2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  <c r="AG125" s="15"/>
      <c r="AH125" s="15"/>
      <c r="AI125" s="15"/>
      <c r="AJ125" s="15"/>
      <c r="AK125" s="15"/>
      <c r="AL125" s="15"/>
      <c r="AM125" s="15"/>
      <c r="AN125" s="15"/>
      <c r="AO125" s="15"/>
      <c r="AP125" s="15"/>
      <c r="AQ125" s="15"/>
      <c r="AR125" s="15"/>
      <c r="AS125" s="15"/>
      <c r="AT125" s="15"/>
      <c r="AU125" s="15"/>
      <c r="AV125" s="15"/>
      <c r="AW125" s="15"/>
      <c r="AX125" s="15"/>
      <c r="AY125" s="6"/>
      <c r="AZ125" s="6"/>
      <c r="BA125" s="6"/>
      <c r="BB125" s="6"/>
      <c r="BC125" s="6"/>
      <c r="BD125" s="6"/>
      <c r="BE125" s="6"/>
      <c r="BF125" s="6"/>
      <c r="BG125" s="6"/>
      <c r="BH125" s="6"/>
      <c r="BI125" s="6"/>
      <c r="BJ125" s="6"/>
      <c r="BK125" s="6"/>
      <c r="BL125" s="6"/>
      <c r="BM125" s="6"/>
      <c r="BN125" s="6"/>
      <c r="BO125" s="6"/>
      <c r="BP125" s="6"/>
      <c r="BQ125" s="6"/>
      <c r="BR125" s="6"/>
      <c r="BS125" s="6"/>
      <c r="BT125" s="6"/>
      <c r="BU125" s="6"/>
      <c r="BV125" s="6"/>
      <c r="BW125" s="6"/>
      <c r="BX125" s="6"/>
      <c r="BY125" s="6"/>
      <c r="BZ125" s="6"/>
      <c r="CA125" s="6"/>
      <c r="CB125" s="6"/>
    </row>
    <row r="126" spans="1:80" ht="34.15" customHeight="1">
      <c r="A126" s="2"/>
      <c r="B126" s="2"/>
      <c r="C126" s="2"/>
      <c r="D126" s="2"/>
      <c r="E126" s="2"/>
      <c r="F126" s="15"/>
      <c r="G126" s="2"/>
      <c r="H126" s="2"/>
      <c r="I126" s="2"/>
      <c r="J126" s="2"/>
      <c r="K126" s="2"/>
      <c r="L126" s="2"/>
      <c r="M126" s="2"/>
      <c r="N126" s="700"/>
      <c r="O126" s="2"/>
      <c r="P126" s="2"/>
      <c r="Q126" s="2"/>
      <c r="R126" s="2"/>
      <c r="S126" s="2"/>
      <c r="T126" s="2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  <c r="AG126" s="15"/>
      <c r="AH126" s="15"/>
      <c r="AI126" s="15"/>
      <c r="AJ126" s="15"/>
      <c r="AK126" s="15"/>
      <c r="AL126" s="15"/>
      <c r="AM126" s="15"/>
      <c r="AN126" s="15"/>
      <c r="AO126" s="15"/>
      <c r="AP126" s="15"/>
      <c r="AQ126" s="15"/>
      <c r="AR126" s="15"/>
      <c r="AS126" s="15"/>
      <c r="AT126" s="15"/>
      <c r="AU126" s="15"/>
      <c r="AV126" s="15"/>
      <c r="AW126" s="15"/>
      <c r="AX126" s="15"/>
      <c r="AY126" s="6"/>
      <c r="AZ126" s="6"/>
      <c r="BA126" s="6"/>
      <c r="BB126" s="6"/>
      <c r="BC126" s="6"/>
      <c r="BD126" s="6"/>
      <c r="BE126" s="6"/>
      <c r="BF126" s="6"/>
      <c r="BG126" s="6"/>
      <c r="BH126" s="6"/>
      <c r="BI126" s="6"/>
      <c r="BJ126" s="6"/>
      <c r="BK126" s="6"/>
      <c r="BL126" s="6"/>
      <c r="BM126" s="6"/>
      <c r="BN126" s="6"/>
      <c r="BO126" s="6"/>
      <c r="BP126" s="6"/>
      <c r="BQ126" s="6"/>
      <c r="BR126" s="6"/>
      <c r="BS126" s="6"/>
      <c r="BT126" s="6"/>
      <c r="BU126" s="6"/>
      <c r="BV126" s="6"/>
      <c r="BW126" s="6"/>
      <c r="BX126" s="6"/>
      <c r="BY126" s="6"/>
      <c r="BZ126" s="6"/>
      <c r="CA126" s="6"/>
      <c r="CB126" s="6"/>
    </row>
    <row r="127" spans="1:80" ht="34.15" customHeight="1">
      <c r="A127" s="2"/>
      <c r="B127" s="2"/>
      <c r="C127" s="2"/>
      <c r="D127" s="2"/>
      <c r="E127" s="2"/>
      <c r="F127" s="15"/>
      <c r="G127" s="2"/>
      <c r="H127" s="2"/>
      <c r="I127" s="2"/>
      <c r="J127" s="2"/>
      <c r="K127" s="2"/>
      <c r="L127" s="2"/>
      <c r="M127" s="2"/>
      <c r="N127" s="700"/>
      <c r="O127" s="2"/>
      <c r="P127" s="2"/>
      <c r="Q127" s="2"/>
      <c r="R127" s="2"/>
      <c r="S127" s="2"/>
      <c r="T127" s="2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  <c r="AG127" s="15"/>
      <c r="AH127" s="15"/>
      <c r="AI127" s="15"/>
      <c r="AJ127" s="15"/>
      <c r="AK127" s="15"/>
      <c r="AL127" s="15"/>
      <c r="AM127" s="15"/>
      <c r="AN127" s="15"/>
      <c r="AO127" s="15"/>
      <c r="AP127" s="15"/>
      <c r="AQ127" s="15"/>
      <c r="AR127" s="15"/>
      <c r="AS127" s="15"/>
      <c r="AT127" s="15"/>
      <c r="AU127" s="15"/>
      <c r="AV127" s="15"/>
      <c r="AW127" s="15"/>
      <c r="AX127" s="15"/>
      <c r="AY127" s="6"/>
      <c r="AZ127" s="6"/>
      <c r="BA127" s="6"/>
      <c r="BB127" s="6"/>
      <c r="BC127" s="6"/>
      <c r="BD127" s="6"/>
      <c r="BE127" s="6"/>
      <c r="BF127" s="6"/>
      <c r="BG127" s="6"/>
      <c r="BH127" s="6"/>
      <c r="BI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  <c r="BU127" s="6"/>
      <c r="BV127" s="6"/>
      <c r="BW127" s="6"/>
      <c r="BX127" s="6"/>
      <c r="BY127" s="6"/>
      <c r="BZ127" s="6"/>
      <c r="CA127" s="6"/>
      <c r="CB127" s="6"/>
    </row>
    <row r="128" spans="1:80" ht="34.15" customHeight="1">
      <c r="A128" s="2"/>
      <c r="B128" s="2"/>
      <c r="C128" s="2"/>
      <c r="D128" s="2"/>
      <c r="E128" s="2"/>
      <c r="F128" s="15"/>
      <c r="G128" s="2"/>
      <c r="H128" s="2"/>
      <c r="I128" s="2"/>
      <c r="J128" s="2"/>
      <c r="K128" s="2"/>
      <c r="L128" s="2"/>
      <c r="M128" s="2"/>
      <c r="N128" s="700"/>
      <c r="O128" s="2"/>
      <c r="P128" s="2"/>
      <c r="Q128" s="2"/>
      <c r="R128" s="2"/>
      <c r="S128" s="2"/>
      <c r="T128" s="2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  <c r="AG128" s="15"/>
      <c r="AH128" s="15"/>
      <c r="AI128" s="15"/>
      <c r="AJ128" s="15"/>
      <c r="AK128" s="15"/>
      <c r="AL128" s="15"/>
      <c r="AM128" s="15"/>
      <c r="AN128" s="15"/>
      <c r="AO128" s="15"/>
      <c r="AP128" s="15"/>
      <c r="AQ128" s="15"/>
      <c r="AR128" s="15"/>
      <c r="AS128" s="15"/>
      <c r="AT128" s="15"/>
      <c r="AU128" s="15"/>
      <c r="AV128" s="15"/>
      <c r="AW128" s="15"/>
      <c r="AX128" s="15"/>
      <c r="AY128" s="6"/>
      <c r="AZ128" s="6"/>
      <c r="BA128" s="6"/>
      <c r="BB128" s="6"/>
      <c r="BC128" s="6"/>
      <c r="BD128" s="6"/>
      <c r="BE128" s="6"/>
      <c r="BF128" s="6"/>
      <c r="BG128" s="6"/>
      <c r="BH128" s="6"/>
      <c r="BI128" s="6"/>
      <c r="BJ128" s="6"/>
      <c r="BK128" s="6"/>
      <c r="BL128" s="6"/>
      <c r="BM128" s="6"/>
      <c r="BN128" s="6"/>
      <c r="BO128" s="6"/>
      <c r="BP128" s="6"/>
      <c r="BQ128" s="6"/>
      <c r="BR128" s="6"/>
      <c r="BS128" s="6"/>
      <c r="BT128" s="6"/>
      <c r="BU128" s="6"/>
      <c r="BV128" s="6"/>
      <c r="BW128" s="6"/>
      <c r="BX128" s="6"/>
      <c r="BY128" s="6"/>
      <c r="BZ128" s="6"/>
      <c r="CA128" s="6"/>
      <c r="CB128" s="6"/>
    </row>
    <row r="129" spans="1:80" ht="34.15" customHeight="1">
      <c r="A129" s="2"/>
      <c r="B129" s="2"/>
      <c r="C129" s="2"/>
      <c r="D129" s="2"/>
      <c r="E129" s="2"/>
      <c r="F129" s="15"/>
      <c r="G129" s="2"/>
      <c r="H129" s="2"/>
      <c r="I129" s="2"/>
      <c r="J129" s="2"/>
      <c r="K129" s="2"/>
      <c r="L129" s="2"/>
      <c r="M129" s="2"/>
      <c r="N129" s="700"/>
      <c r="O129" s="2"/>
      <c r="P129" s="2"/>
      <c r="Q129" s="2"/>
      <c r="R129" s="2"/>
      <c r="S129" s="2"/>
      <c r="T129" s="2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  <c r="AG129" s="15"/>
      <c r="AH129" s="15"/>
      <c r="AI129" s="15"/>
      <c r="AJ129" s="15"/>
      <c r="AK129" s="15"/>
      <c r="AL129" s="15"/>
      <c r="AM129" s="15"/>
      <c r="AN129" s="15"/>
      <c r="AO129" s="15"/>
      <c r="AP129" s="15"/>
      <c r="AQ129" s="15"/>
      <c r="AR129" s="15"/>
      <c r="AS129" s="15"/>
      <c r="AT129" s="15"/>
      <c r="AU129" s="15"/>
      <c r="AV129" s="15"/>
      <c r="AW129" s="15"/>
      <c r="AX129" s="15"/>
      <c r="AY129" s="6"/>
      <c r="AZ129" s="6"/>
      <c r="BA129" s="6"/>
      <c r="BB129" s="6"/>
      <c r="BC129" s="6"/>
      <c r="BD129" s="6"/>
      <c r="BE129" s="6"/>
      <c r="BF129" s="6"/>
      <c r="BG129" s="6"/>
      <c r="BH129" s="6"/>
      <c r="BI129" s="6"/>
      <c r="BJ129" s="6"/>
      <c r="BK129" s="6"/>
      <c r="BL129" s="6"/>
      <c r="BM129" s="6"/>
      <c r="BN129" s="6"/>
      <c r="BO129" s="6"/>
      <c r="BP129" s="6"/>
      <c r="BQ129" s="6"/>
      <c r="BR129" s="6"/>
      <c r="BS129" s="6"/>
      <c r="BT129" s="6"/>
      <c r="BU129" s="6"/>
      <c r="BV129" s="6"/>
      <c r="BW129" s="6"/>
      <c r="BX129" s="6"/>
      <c r="BY129" s="6"/>
      <c r="BZ129" s="6"/>
      <c r="CA129" s="6"/>
      <c r="CB129" s="6"/>
    </row>
    <row r="130" spans="1:80" ht="34.15" customHeight="1">
      <c r="A130" s="2"/>
      <c r="B130" s="2"/>
      <c r="C130" s="2"/>
      <c r="D130" s="2"/>
      <c r="E130" s="2"/>
      <c r="F130" s="15"/>
      <c r="G130" s="2"/>
      <c r="H130" s="2"/>
      <c r="I130" s="2"/>
      <c r="J130" s="2"/>
      <c r="K130" s="2"/>
      <c r="L130" s="2"/>
      <c r="M130" s="2"/>
      <c r="N130" s="700"/>
      <c r="O130" s="2"/>
      <c r="P130" s="2"/>
      <c r="Q130" s="2"/>
      <c r="R130" s="2"/>
      <c r="S130" s="2"/>
      <c r="T130" s="2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  <c r="AG130" s="15"/>
      <c r="AH130" s="15"/>
      <c r="AI130" s="15"/>
      <c r="AJ130" s="15"/>
      <c r="AK130" s="15"/>
      <c r="AL130" s="15"/>
      <c r="AM130" s="15"/>
      <c r="AN130" s="15"/>
      <c r="AO130" s="15"/>
      <c r="AP130" s="15"/>
      <c r="AQ130" s="15"/>
      <c r="AR130" s="15"/>
      <c r="AS130" s="15"/>
      <c r="AT130" s="15"/>
      <c r="AU130" s="15"/>
      <c r="AV130" s="15"/>
      <c r="AW130" s="15"/>
      <c r="AX130" s="15"/>
      <c r="AY130" s="6"/>
      <c r="AZ130" s="6"/>
      <c r="BA130" s="6"/>
      <c r="BB130" s="6"/>
      <c r="BC130" s="6"/>
      <c r="BD130" s="6"/>
      <c r="BE130" s="6"/>
      <c r="BF130" s="6"/>
      <c r="BG130" s="6"/>
      <c r="BH130" s="6"/>
      <c r="BI130" s="6"/>
      <c r="BJ130" s="6"/>
      <c r="BK130" s="6"/>
      <c r="BL130" s="6"/>
      <c r="BM130" s="6"/>
      <c r="BN130" s="6"/>
      <c r="BO130" s="6"/>
      <c r="BP130" s="6"/>
      <c r="BQ130" s="6"/>
      <c r="BR130" s="6"/>
      <c r="BS130" s="6"/>
      <c r="BT130" s="6"/>
      <c r="BU130" s="6"/>
      <c r="BV130" s="6"/>
      <c r="BW130" s="6"/>
      <c r="BX130" s="6"/>
      <c r="BY130" s="6"/>
      <c r="BZ130" s="6"/>
      <c r="CA130" s="6"/>
      <c r="CB130" s="6"/>
    </row>
    <row r="131" spans="1:80" ht="34.15" customHeight="1">
      <c r="A131" s="2"/>
      <c r="B131" s="2"/>
      <c r="C131" s="2"/>
      <c r="D131" s="2"/>
      <c r="E131" s="2"/>
      <c r="F131" s="15"/>
      <c r="G131" s="2"/>
      <c r="H131" s="2"/>
      <c r="I131" s="2"/>
      <c r="J131" s="2"/>
      <c r="K131" s="2"/>
      <c r="L131" s="2"/>
      <c r="M131" s="2"/>
      <c r="N131" s="700"/>
      <c r="O131" s="2"/>
      <c r="P131" s="2"/>
      <c r="Q131" s="2"/>
      <c r="R131" s="2"/>
      <c r="S131" s="2"/>
      <c r="T131" s="2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  <c r="AG131" s="15"/>
      <c r="AH131" s="15"/>
      <c r="AI131" s="15"/>
      <c r="AJ131" s="15"/>
      <c r="AK131" s="15"/>
      <c r="AL131" s="15"/>
      <c r="AM131" s="15"/>
      <c r="AN131" s="15"/>
      <c r="AO131" s="15"/>
      <c r="AP131" s="15"/>
      <c r="AQ131" s="15"/>
      <c r="AR131" s="15"/>
      <c r="AS131" s="15"/>
      <c r="AT131" s="15"/>
      <c r="AU131" s="15"/>
      <c r="AV131" s="15"/>
      <c r="AW131" s="15"/>
      <c r="AX131" s="15"/>
      <c r="AY131" s="6"/>
      <c r="AZ131" s="6"/>
      <c r="BA131" s="6"/>
      <c r="BB131" s="6"/>
      <c r="BC131" s="6"/>
      <c r="BD131" s="6"/>
      <c r="BE131" s="6"/>
      <c r="BF131" s="6"/>
      <c r="BG131" s="6"/>
      <c r="BH131" s="6"/>
      <c r="BI131" s="6"/>
      <c r="BJ131" s="6"/>
      <c r="BK131" s="6"/>
      <c r="BL131" s="6"/>
      <c r="BM131" s="6"/>
      <c r="BN131" s="6"/>
      <c r="BO131" s="6"/>
      <c r="BP131" s="6"/>
      <c r="BQ131" s="6"/>
      <c r="BR131" s="6"/>
      <c r="BS131" s="6"/>
      <c r="BT131" s="6"/>
      <c r="BU131" s="6"/>
      <c r="BV131" s="6"/>
      <c r="BW131" s="6"/>
      <c r="BX131" s="6"/>
      <c r="BY131" s="6"/>
      <c r="BZ131" s="6"/>
      <c r="CA131" s="6"/>
      <c r="CB131" s="6"/>
    </row>
    <row r="132" spans="1:80" ht="34.15" customHeight="1">
      <c r="A132" s="2"/>
      <c r="B132" s="2"/>
      <c r="C132" s="2"/>
      <c r="D132" s="2"/>
      <c r="E132" s="2"/>
      <c r="F132" s="15"/>
      <c r="G132" s="2"/>
      <c r="H132" s="2"/>
      <c r="I132" s="2"/>
      <c r="J132" s="2"/>
      <c r="K132" s="2"/>
      <c r="L132" s="2"/>
      <c r="M132" s="2"/>
      <c r="N132" s="700"/>
      <c r="O132" s="2"/>
      <c r="P132" s="2"/>
      <c r="Q132" s="2"/>
      <c r="R132" s="2"/>
      <c r="S132" s="2"/>
      <c r="T132" s="2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  <c r="AG132" s="15"/>
      <c r="AH132" s="15"/>
      <c r="AI132" s="15"/>
      <c r="AJ132" s="15"/>
      <c r="AK132" s="15"/>
      <c r="AL132" s="15"/>
      <c r="AM132" s="15"/>
      <c r="AN132" s="15"/>
      <c r="AO132" s="15"/>
      <c r="AP132" s="15"/>
      <c r="AQ132" s="15"/>
      <c r="AR132" s="15"/>
      <c r="AS132" s="15"/>
      <c r="AT132" s="15"/>
      <c r="AU132" s="15"/>
      <c r="AV132" s="15"/>
      <c r="AW132" s="15"/>
      <c r="AX132" s="15"/>
      <c r="AY132" s="6"/>
      <c r="AZ132" s="6"/>
      <c r="BA132" s="6"/>
      <c r="BB132" s="6"/>
      <c r="BC132" s="6"/>
      <c r="BD132" s="6"/>
      <c r="BE132" s="6"/>
      <c r="BF132" s="6"/>
      <c r="BG132" s="6"/>
      <c r="BH132" s="6"/>
      <c r="BI132" s="6"/>
      <c r="BJ132" s="6"/>
      <c r="BK132" s="6"/>
      <c r="BL132" s="6"/>
      <c r="BM132" s="6"/>
      <c r="BN132" s="6"/>
      <c r="BO132" s="6"/>
      <c r="BP132" s="6"/>
      <c r="BQ132" s="6"/>
      <c r="BR132" s="6"/>
      <c r="BS132" s="6"/>
      <c r="BT132" s="6"/>
      <c r="BU132" s="6"/>
      <c r="BV132" s="6"/>
      <c r="BW132" s="6"/>
      <c r="BX132" s="6"/>
      <c r="BY132" s="6"/>
      <c r="BZ132" s="6"/>
      <c r="CA132" s="6"/>
      <c r="CB132" s="6"/>
    </row>
    <row r="133" spans="1:80" ht="34.15" customHeight="1">
      <c r="A133" s="2"/>
      <c r="B133" s="2"/>
      <c r="C133" s="2"/>
      <c r="D133" s="2"/>
      <c r="E133" s="2"/>
      <c r="F133" s="15"/>
      <c r="G133" s="2"/>
      <c r="H133" s="2"/>
      <c r="I133" s="2"/>
      <c r="J133" s="2"/>
      <c r="K133" s="2"/>
      <c r="L133" s="2"/>
      <c r="M133" s="2"/>
      <c r="N133" s="700"/>
      <c r="O133" s="2"/>
      <c r="P133" s="2"/>
      <c r="Q133" s="2"/>
      <c r="R133" s="2"/>
      <c r="S133" s="2"/>
      <c r="T133" s="2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  <c r="AG133" s="15"/>
      <c r="AH133" s="15"/>
      <c r="AI133" s="15"/>
      <c r="AJ133" s="15"/>
      <c r="AK133" s="15"/>
      <c r="AL133" s="15"/>
      <c r="AM133" s="15"/>
      <c r="AN133" s="15"/>
      <c r="AO133" s="15"/>
      <c r="AP133" s="15"/>
      <c r="AQ133" s="15"/>
      <c r="AR133" s="15"/>
      <c r="AS133" s="15"/>
      <c r="AT133" s="15"/>
      <c r="AU133" s="15"/>
      <c r="AV133" s="15"/>
      <c r="AW133" s="15"/>
      <c r="AX133" s="15"/>
      <c r="AY133" s="6"/>
      <c r="AZ133" s="6"/>
      <c r="BA133" s="6"/>
      <c r="BB133" s="6"/>
      <c r="BC133" s="6"/>
      <c r="BD133" s="6"/>
      <c r="BE133" s="6"/>
      <c r="BF133" s="6"/>
      <c r="BG133" s="6"/>
      <c r="BH133" s="6"/>
      <c r="BI133" s="6"/>
      <c r="BJ133" s="6"/>
      <c r="BK133" s="6"/>
      <c r="BL133" s="6"/>
      <c r="BM133" s="6"/>
      <c r="BN133" s="6"/>
      <c r="BO133" s="6"/>
      <c r="BP133" s="6"/>
      <c r="BQ133" s="6"/>
      <c r="BR133" s="6"/>
      <c r="BS133" s="6"/>
      <c r="BT133" s="6"/>
      <c r="BU133" s="6"/>
      <c r="BV133" s="6"/>
      <c r="BW133" s="6"/>
      <c r="BX133" s="6"/>
      <c r="BY133" s="6"/>
      <c r="BZ133" s="6"/>
      <c r="CA133" s="6"/>
      <c r="CB133" s="6"/>
    </row>
    <row r="134" spans="1:80" ht="34.15" customHeight="1">
      <c r="A134" s="2"/>
      <c r="B134" s="2"/>
      <c r="C134" s="2"/>
      <c r="D134" s="2"/>
      <c r="E134" s="2"/>
      <c r="F134" s="15"/>
      <c r="G134" s="2"/>
      <c r="H134" s="2"/>
      <c r="I134" s="2"/>
      <c r="J134" s="2"/>
      <c r="K134" s="2"/>
      <c r="L134" s="2"/>
      <c r="M134" s="2"/>
      <c r="N134" s="700"/>
      <c r="O134" s="2"/>
      <c r="P134" s="2"/>
      <c r="Q134" s="2"/>
      <c r="R134" s="2"/>
      <c r="S134" s="2"/>
      <c r="T134" s="2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  <c r="AG134" s="15"/>
      <c r="AH134" s="15"/>
      <c r="AI134" s="15"/>
      <c r="AJ134" s="15"/>
      <c r="AK134" s="15"/>
      <c r="AL134" s="15"/>
      <c r="AM134" s="15"/>
      <c r="AN134" s="15"/>
      <c r="AO134" s="15"/>
      <c r="AP134" s="15"/>
      <c r="AQ134" s="15"/>
      <c r="AR134" s="15"/>
      <c r="AS134" s="15"/>
      <c r="AT134" s="15"/>
      <c r="AU134" s="15"/>
      <c r="AV134" s="15"/>
      <c r="AW134" s="15"/>
      <c r="AX134" s="15"/>
      <c r="AY134" s="6"/>
      <c r="AZ134" s="6"/>
      <c r="BA134" s="6"/>
      <c r="BB134" s="6"/>
      <c r="BC134" s="6"/>
      <c r="BD134" s="6"/>
      <c r="BE134" s="6"/>
      <c r="BF134" s="6"/>
      <c r="BG134" s="6"/>
      <c r="BH134" s="6"/>
      <c r="BI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  <c r="BU134" s="6"/>
      <c r="BV134" s="6"/>
      <c r="BW134" s="6"/>
      <c r="BX134" s="6"/>
      <c r="BY134" s="6"/>
      <c r="BZ134" s="6"/>
      <c r="CA134" s="6"/>
      <c r="CB134" s="6"/>
    </row>
    <row r="135" spans="1:80" ht="34.15" customHeight="1">
      <c r="A135" s="2"/>
      <c r="B135" s="2"/>
      <c r="C135" s="2"/>
      <c r="D135" s="2"/>
      <c r="E135" s="2"/>
      <c r="F135" s="15"/>
      <c r="G135" s="2"/>
      <c r="H135" s="2"/>
      <c r="I135" s="2"/>
      <c r="J135" s="2"/>
      <c r="K135" s="2"/>
      <c r="L135" s="2"/>
      <c r="M135" s="2"/>
      <c r="N135" s="700"/>
      <c r="O135" s="2"/>
      <c r="P135" s="2"/>
      <c r="Q135" s="2"/>
      <c r="R135" s="2"/>
      <c r="S135" s="2"/>
      <c r="T135" s="2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  <c r="AG135" s="15"/>
      <c r="AH135" s="15"/>
      <c r="AI135" s="15"/>
      <c r="AJ135" s="15"/>
      <c r="AK135" s="15"/>
      <c r="AL135" s="15"/>
      <c r="AM135" s="15"/>
      <c r="AN135" s="15"/>
      <c r="AO135" s="15"/>
      <c r="AP135" s="15"/>
      <c r="AQ135" s="15"/>
      <c r="AR135" s="15"/>
      <c r="AS135" s="15"/>
      <c r="AT135" s="15"/>
      <c r="AU135" s="15"/>
      <c r="AV135" s="15"/>
      <c r="AW135" s="15"/>
      <c r="AX135" s="15"/>
      <c r="AY135" s="6"/>
      <c r="AZ135" s="6"/>
      <c r="BA135" s="6"/>
      <c r="BB135" s="6"/>
      <c r="BC135" s="6"/>
      <c r="BD135" s="6"/>
      <c r="BE135" s="6"/>
      <c r="BF135" s="6"/>
      <c r="BG135" s="6"/>
      <c r="BH135" s="6"/>
      <c r="BI135" s="6"/>
      <c r="BJ135" s="6"/>
      <c r="BK135" s="6"/>
      <c r="BL135" s="6"/>
      <c r="BM135" s="6"/>
      <c r="BN135" s="6"/>
      <c r="BO135" s="6"/>
      <c r="BP135" s="6"/>
      <c r="BQ135" s="6"/>
      <c r="BR135" s="6"/>
      <c r="BS135" s="6"/>
      <c r="BT135" s="6"/>
      <c r="BU135" s="6"/>
      <c r="BV135" s="6"/>
      <c r="BW135" s="6"/>
      <c r="BX135" s="6"/>
      <c r="BY135" s="6"/>
      <c r="BZ135" s="6"/>
      <c r="CA135" s="6"/>
      <c r="CB135" s="6"/>
    </row>
    <row r="136" spans="1:80" ht="34.15" customHeight="1">
      <c r="A136" s="2"/>
      <c r="B136" s="2"/>
      <c r="C136" s="2"/>
      <c r="D136" s="2"/>
      <c r="E136" s="2"/>
      <c r="F136" s="15"/>
      <c r="G136" s="2"/>
      <c r="H136" s="2"/>
      <c r="I136" s="2"/>
      <c r="J136" s="2"/>
      <c r="K136" s="2"/>
      <c r="L136" s="2"/>
      <c r="M136" s="2"/>
      <c r="N136" s="700"/>
      <c r="O136" s="2"/>
      <c r="P136" s="2"/>
      <c r="Q136" s="2"/>
      <c r="R136" s="2"/>
      <c r="S136" s="2"/>
      <c r="T136" s="2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  <c r="AG136" s="15"/>
      <c r="AH136" s="15"/>
      <c r="AI136" s="15"/>
      <c r="AJ136" s="15"/>
      <c r="AK136" s="15"/>
      <c r="AL136" s="15"/>
      <c r="AM136" s="15"/>
      <c r="AN136" s="15"/>
      <c r="AO136" s="15"/>
      <c r="AP136" s="15"/>
      <c r="AQ136" s="15"/>
      <c r="AR136" s="15"/>
      <c r="AS136" s="15"/>
      <c r="AT136" s="15"/>
      <c r="AU136" s="15"/>
      <c r="AV136" s="15"/>
      <c r="AW136" s="15"/>
      <c r="AX136" s="15"/>
      <c r="AY136" s="6"/>
      <c r="AZ136" s="6"/>
      <c r="BA136" s="6"/>
      <c r="BB136" s="6"/>
      <c r="BC136" s="6"/>
      <c r="BD136" s="6"/>
      <c r="BE136" s="6"/>
      <c r="BF136" s="6"/>
      <c r="BG136" s="6"/>
      <c r="BH136" s="6"/>
      <c r="BI136" s="6"/>
      <c r="BJ136" s="6"/>
      <c r="BK136" s="6"/>
      <c r="BL136" s="6"/>
      <c r="BM136" s="6"/>
      <c r="BN136" s="6"/>
      <c r="BO136" s="6"/>
      <c r="BP136" s="6"/>
      <c r="BQ136" s="6"/>
      <c r="BR136" s="6"/>
      <c r="BS136" s="6"/>
      <c r="BT136" s="6"/>
      <c r="BU136" s="6"/>
      <c r="BV136" s="6"/>
      <c r="BW136" s="6"/>
      <c r="BX136" s="6"/>
      <c r="BY136" s="6"/>
      <c r="BZ136" s="6"/>
      <c r="CA136" s="6"/>
      <c r="CB136" s="6"/>
    </row>
    <row r="137" spans="1:80" ht="34.15" customHeight="1">
      <c r="A137" s="2"/>
      <c r="B137" s="2"/>
      <c r="C137" s="2"/>
      <c r="D137" s="2"/>
      <c r="E137" s="2"/>
      <c r="F137" s="15"/>
      <c r="G137" s="2"/>
      <c r="H137" s="2"/>
      <c r="I137" s="2"/>
      <c r="J137" s="2"/>
      <c r="K137" s="2"/>
      <c r="L137" s="2"/>
      <c r="M137" s="2"/>
      <c r="N137" s="700"/>
      <c r="O137" s="2"/>
      <c r="P137" s="2"/>
      <c r="Q137" s="2"/>
      <c r="R137" s="2"/>
      <c r="S137" s="2"/>
      <c r="T137" s="2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  <c r="AG137" s="15"/>
      <c r="AH137" s="15"/>
      <c r="AI137" s="15"/>
      <c r="AJ137" s="15"/>
      <c r="AK137" s="15"/>
      <c r="AL137" s="15"/>
      <c r="AM137" s="15"/>
      <c r="AN137" s="15"/>
      <c r="AO137" s="15"/>
      <c r="AP137" s="15"/>
      <c r="AQ137" s="15"/>
      <c r="AR137" s="15"/>
      <c r="AS137" s="15"/>
      <c r="AT137" s="15"/>
      <c r="AU137" s="15"/>
      <c r="AV137" s="15"/>
      <c r="AW137" s="15"/>
      <c r="AX137" s="15"/>
      <c r="AY137" s="6"/>
      <c r="AZ137" s="6"/>
      <c r="BA137" s="6"/>
      <c r="BB137" s="6"/>
      <c r="BC137" s="6"/>
      <c r="BD137" s="6"/>
      <c r="BE137" s="6"/>
      <c r="BF137" s="6"/>
      <c r="BG137" s="6"/>
      <c r="BH137" s="6"/>
      <c r="BI137" s="6"/>
      <c r="BJ137" s="6"/>
      <c r="BK137" s="6"/>
      <c r="BL137" s="6"/>
      <c r="BM137" s="6"/>
      <c r="BN137" s="6"/>
      <c r="BO137" s="6"/>
      <c r="BP137" s="6"/>
      <c r="BQ137" s="6"/>
      <c r="BR137" s="6"/>
      <c r="BS137" s="6"/>
      <c r="BT137" s="6"/>
      <c r="BU137" s="6"/>
      <c r="BV137" s="6"/>
      <c r="BW137" s="6"/>
      <c r="BX137" s="6"/>
      <c r="BY137" s="6"/>
      <c r="BZ137" s="6"/>
      <c r="CA137" s="6"/>
      <c r="CB137" s="6"/>
    </row>
    <row r="138" spans="1:80" ht="34.15" customHeight="1">
      <c r="A138" s="2"/>
      <c r="B138" s="2"/>
      <c r="C138" s="2"/>
      <c r="D138" s="2"/>
      <c r="E138" s="2"/>
      <c r="F138" s="15"/>
      <c r="G138" s="2"/>
      <c r="H138" s="2"/>
      <c r="I138" s="2"/>
      <c r="J138" s="2"/>
      <c r="K138" s="2"/>
      <c r="L138" s="2"/>
      <c r="M138" s="2"/>
      <c r="N138" s="700"/>
      <c r="O138" s="2"/>
      <c r="P138" s="2"/>
      <c r="Q138" s="2"/>
      <c r="R138" s="2"/>
      <c r="S138" s="2"/>
      <c r="T138" s="2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  <c r="AG138" s="15"/>
      <c r="AH138" s="15"/>
      <c r="AI138" s="15"/>
      <c r="AJ138" s="15"/>
      <c r="AK138" s="15"/>
      <c r="AL138" s="15"/>
      <c r="AM138" s="15"/>
      <c r="AN138" s="15"/>
      <c r="AO138" s="15"/>
      <c r="AP138" s="15"/>
      <c r="AQ138" s="15"/>
      <c r="AR138" s="15"/>
      <c r="AS138" s="15"/>
      <c r="AT138" s="15"/>
      <c r="AU138" s="15"/>
      <c r="AV138" s="15"/>
      <c r="AW138" s="15"/>
      <c r="AX138" s="15"/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I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  <c r="BU138" s="6"/>
      <c r="BV138" s="6"/>
      <c r="BW138" s="6"/>
      <c r="BX138" s="6"/>
      <c r="BY138" s="6"/>
      <c r="BZ138" s="6"/>
      <c r="CA138" s="6"/>
      <c r="CB138" s="6"/>
    </row>
    <row r="139" spans="1:80" ht="34.15" customHeight="1">
      <c r="A139" s="2"/>
      <c r="B139" s="2"/>
      <c r="C139" s="2"/>
      <c r="D139" s="2"/>
      <c r="E139" s="2"/>
      <c r="F139" s="15"/>
      <c r="G139" s="2"/>
      <c r="H139" s="2"/>
      <c r="I139" s="2"/>
      <c r="J139" s="2"/>
      <c r="K139" s="2"/>
      <c r="L139" s="2"/>
      <c r="M139" s="2"/>
      <c r="N139" s="700"/>
      <c r="O139" s="2"/>
      <c r="P139" s="2"/>
      <c r="Q139" s="2"/>
      <c r="R139" s="2"/>
      <c r="S139" s="2"/>
      <c r="T139" s="2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  <c r="AG139" s="15"/>
      <c r="AH139" s="15"/>
      <c r="AI139" s="15"/>
      <c r="AJ139" s="15"/>
      <c r="AK139" s="15"/>
      <c r="AL139" s="15"/>
      <c r="AM139" s="15"/>
      <c r="AN139" s="15"/>
      <c r="AO139" s="15"/>
      <c r="AP139" s="15"/>
      <c r="AQ139" s="15"/>
      <c r="AR139" s="15"/>
      <c r="AS139" s="15"/>
      <c r="AT139" s="15"/>
      <c r="AU139" s="15"/>
      <c r="AV139" s="15"/>
      <c r="AW139" s="15"/>
      <c r="AX139" s="15"/>
      <c r="AY139" s="6"/>
      <c r="AZ139" s="6"/>
      <c r="BA139" s="6"/>
      <c r="BB139" s="6"/>
      <c r="BC139" s="6"/>
      <c r="BD139" s="6"/>
      <c r="BE139" s="6"/>
      <c r="BF139" s="6"/>
      <c r="BG139" s="6"/>
      <c r="BH139" s="6"/>
      <c r="BI139" s="6"/>
      <c r="BJ139" s="6"/>
      <c r="BK139" s="6"/>
      <c r="BL139" s="6"/>
      <c r="BM139" s="6"/>
      <c r="BN139" s="6"/>
      <c r="BO139" s="6"/>
      <c r="BP139" s="6"/>
      <c r="BQ139" s="6"/>
      <c r="BR139" s="6"/>
      <c r="BS139" s="6"/>
      <c r="BT139" s="6"/>
      <c r="BU139" s="6"/>
      <c r="BV139" s="6"/>
      <c r="BW139" s="6"/>
      <c r="BX139" s="6"/>
      <c r="BY139" s="6"/>
      <c r="BZ139" s="6"/>
      <c r="CA139" s="6"/>
      <c r="CB139" s="6"/>
    </row>
    <row r="140" spans="1:80" ht="34.15" customHeight="1">
      <c r="A140" s="2"/>
      <c r="B140" s="2"/>
      <c r="C140" s="2"/>
      <c r="D140" s="2"/>
      <c r="E140" s="2"/>
      <c r="F140" s="15"/>
      <c r="G140" s="2"/>
      <c r="H140" s="2"/>
      <c r="I140" s="2"/>
      <c r="J140" s="2"/>
      <c r="K140" s="2"/>
      <c r="L140" s="2"/>
      <c r="M140" s="2"/>
      <c r="N140" s="700"/>
      <c r="O140" s="2"/>
      <c r="P140" s="2"/>
      <c r="Q140" s="2"/>
      <c r="R140" s="2"/>
      <c r="S140" s="2"/>
      <c r="T140" s="2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  <c r="AG140" s="15"/>
      <c r="AH140" s="15"/>
      <c r="AI140" s="15"/>
      <c r="AJ140" s="15"/>
      <c r="AK140" s="15"/>
      <c r="AL140" s="15"/>
      <c r="AM140" s="15"/>
      <c r="AN140" s="15"/>
      <c r="AO140" s="15"/>
      <c r="AP140" s="15"/>
      <c r="AQ140" s="15"/>
      <c r="AR140" s="15"/>
      <c r="AS140" s="15"/>
      <c r="AT140" s="15"/>
      <c r="AU140" s="15"/>
      <c r="AV140" s="15"/>
      <c r="AW140" s="15"/>
      <c r="AX140" s="15"/>
      <c r="AY140" s="6"/>
      <c r="AZ140" s="6"/>
      <c r="BA140" s="6"/>
      <c r="BB140" s="6"/>
      <c r="BC140" s="6"/>
      <c r="BD140" s="6"/>
      <c r="BE140" s="6"/>
      <c r="BF140" s="6"/>
      <c r="BG140" s="6"/>
      <c r="BH140" s="6"/>
      <c r="BI140" s="6"/>
      <c r="BJ140" s="6"/>
      <c r="BK140" s="6"/>
      <c r="BL140" s="6"/>
      <c r="BM140" s="6"/>
      <c r="BN140" s="6"/>
      <c r="BO140" s="6"/>
      <c r="BP140" s="6"/>
      <c r="BQ140" s="6"/>
      <c r="BR140" s="6"/>
      <c r="BS140" s="6"/>
      <c r="BT140" s="6"/>
      <c r="BU140" s="6"/>
      <c r="BV140" s="6"/>
      <c r="BW140" s="6"/>
      <c r="BX140" s="6"/>
      <c r="BY140" s="6"/>
      <c r="BZ140" s="6"/>
      <c r="CA140" s="6"/>
      <c r="CB140" s="6"/>
    </row>
    <row r="141" spans="1:80" ht="34.15" customHeight="1">
      <c r="A141" s="2"/>
      <c r="B141" s="2"/>
      <c r="C141" s="2"/>
      <c r="D141" s="2"/>
      <c r="E141" s="2"/>
      <c r="F141" s="15"/>
      <c r="G141" s="2"/>
      <c r="H141" s="2"/>
      <c r="I141" s="2"/>
      <c r="J141" s="2"/>
      <c r="K141" s="2"/>
      <c r="L141" s="2"/>
      <c r="M141" s="2"/>
      <c r="N141" s="700"/>
      <c r="O141" s="2"/>
      <c r="P141" s="2"/>
      <c r="Q141" s="2"/>
      <c r="R141" s="2"/>
      <c r="S141" s="2"/>
      <c r="T141" s="2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  <c r="AG141" s="15"/>
      <c r="AH141" s="15"/>
      <c r="AI141" s="15"/>
      <c r="AJ141" s="15"/>
      <c r="AK141" s="15"/>
      <c r="AL141" s="15"/>
      <c r="AM141" s="15"/>
      <c r="AN141" s="15"/>
      <c r="AO141" s="15"/>
      <c r="AP141" s="15"/>
      <c r="AQ141" s="15"/>
      <c r="AR141" s="15"/>
      <c r="AS141" s="15"/>
      <c r="AT141" s="15"/>
      <c r="AU141" s="15"/>
      <c r="AV141" s="15"/>
      <c r="AW141" s="15"/>
      <c r="AX141" s="15"/>
      <c r="AY141" s="6"/>
      <c r="AZ141" s="6"/>
      <c r="BA141" s="6"/>
      <c r="BB141" s="6"/>
      <c r="BC141" s="6"/>
      <c r="BD141" s="6"/>
      <c r="BE141" s="6"/>
      <c r="BF141" s="6"/>
      <c r="BG141" s="6"/>
      <c r="BH141" s="6"/>
      <c r="BI141" s="6"/>
      <c r="BJ141" s="6"/>
      <c r="BK141" s="6"/>
      <c r="BL141" s="6"/>
      <c r="BM141" s="6"/>
      <c r="BN141" s="6"/>
      <c r="BO141" s="6"/>
      <c r="BP141" s="6"/>
      <c r="BQ141" s="6"/>
      <c r="BR141" s="6"/>
      <c r="BS141" s="6"/>
      <c r="BT141" s="6"/>
      <c r="BU141" s="6"/>
      <c r="BV141" s="6"/>
      <c r="BW141" s="6"/>
      <c r="BX141" s="6"/>
      <c r="BY141" s="6"/>
      <c r="BZ141" s="6"/>
      <c r="CA141" s="6"/>
      <c r="CB141" s="6"/>
    </row>
    <row r="142" spans="1:80" ht="34.15" customHeight="1">
      <c r="A142" s="2"/>
      <c r="B142" s="2"/>
      <c r="C142" s="2"/>
      <c r="D142" s="2"/>
      <c r="E142" s="2"/>
      <c r="F142" s="15"/>
      <c r="G142" s="2"/>
      <c r="H142" s="2"/>
      <c r="I142" s="2"/>
      <c r="J142" s="2"/>
      <c r="K142" s="2"/>
      <c r="L142" s="2"/>
      <c r="M142" s="2"/>
      <c r="N142" s="700"/>
      <c r="O142" s="2"/>
      <c r="P142" s="2"/>
      <c r="Q142" s="2"/>
      <c r="R142" s="2"/>
      <c r="S142" s="2"/>
      <c r="T142" s="2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  <c r="AG142" s="15"/>
      <c r="AH142" s="15"/>
      <c r="AI142" s="15"/>
      <c r="AJ142" s="15"/>
      <c r="AK142" s="15"/>
      <c r="AL142" s="15"/>
      <c r="AM142" s="15"/>
      <c r="AN142" s="15"/>
      <c r="AO142" s="15"/>
      <c r="AP142" s="15"/>
      <c r="AQ142" s="15"/>
      <c r="AR142" s="15"/>
      <c r="AS142" s="15"/>
      <c r="AT142" s="15"/>
      <c r="AU142" s="15"/>
      <c r="AV142" s="15"/>
      <c r="AW142" s="15"/>
      <c r="AX142" s="15"/>
      <c r="AY142" s="6"/>
      <c r="AZ142" s="6"/>
      <c r="BA142" s="6"/>
      <c r="BB142" s="6"/>
      <c r="BC142" s="6"/>
      <c r="BD142" s="6"/>
      <c r="BE142" s="6"/>
      <c r="BF142" s="6"/>
      <c r="BG142" s="6"/>
      <c r="BH142" s="6"/>
      <c r="BI142" s="6"/>
      <c r="BJ142" s="6"/>
      <c r="BK142" s="6"/>
      <c r="BL142" s="6"/>
      <c r="BM142" s="6"/>
      <c r="BN142" s="6"/>
      <c r="BO142" s="6"/>
      <c r="BP142" s="6"/>
      <c r="BQ142" s="6"/>
      <c r="BR142" s="6"/>
      <c r="BS142" s="6"/>
      <c r="BT142" s="6"/>
      <c r="BU142" s="6"/>
      <c r="BV142" s="6"/>
      <c r="BW142" s="6"/>
      <c r="BX142" s="6"/>
      <c r="BY142" s="6"/>
      <c r="BZ142" s="6"/>
      <c r="CA142" s="6"/>
      <c r="CB142" s="6"/>
    </row>
    <row r="143" spans="1:80" ht="34.15" customHeight="1">
      <c r="A143" s="2"/>
      <c r="B143" s="2"/>
      <c r="C143" s="2"/>
      <c r="D143" s="2"/>
      <c r="E143" s="2"/>
      <c r="F143" s="15"/>
      <c r="G143" s="2"/>
      <c r="H143" s="2"/>
      <c r="I143" s="2"/>
      <c r="J143" s="2"/>
      <c r="K143" s="2"/>
      <c r="L143" s="2"/>
      <c r="M143" s="2"/>
      <c r="N143" s="700"/>
      <c r="O143" s="2"/>
      <c r="P143" s="2"/>
      <c r="Q143" s="2"/>
      <c r="R143" s="2"/>
      <c r="S143" s="2"/>
      <c r="T143" s="2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  <c r="AG143" s="15"/>
      <c r="AH143" s="15"/>
      <c r="AI143" s="15"/>
      <c r="AJ143" s="15"/>
      <c r="AK143" s="15"/>
      <c r="AL143" s="15"/>
      <c r="AM143" s="15"/>
      <c r="AN143" s="15"/>
      <c r="AO143" s="15"/>
      <c r="AP143" s="15"/>
      <c r="AQ143" s="15"/>
      <c r="AR143" s="15"/>
      <c r="AS143" s="15"/>
      <c r="AT143" s="15"/>
      <c r="AU143" s="15"/>
      <c r="AV143" s="15"/>
      <c r="AW143" s="15"/>
      <c r="AX143" s="15"/>
      <c r="AY143" s="6"/>
      <c r="AZ143" s="6"/>
      <c r="BA143" s="6"/>
      <c r="BB143" s="6"/>
      <c r="BC143" s="6"/>
      <c r="BD143" s="6"/>
      <c r="BE143" s="6"/>
      <c r="BF143" s="6"/>
      <c r="BG143" s="6"/>
      <c r="BH143" s="6"/>
      <c r="BI143" s="6"/>
      <c r="BJ143" s="6"/>
      <c r="BK143" s="6"/>
      <c r="BL143" s="6"/>
      <c r="BM143" s="6"/>
      <c r="BN143" s="6"/>
      <c r="BO143" s="6"/>
      <c r="BP143" s="6"/>
      <c r="BQ143" s="6"/>
      <c r="BR143" s="6"/>
      <c r="BS143" s="6"/>
      <c r="BT143" s="6"/>
      <c r="BU143" s="6"/>
      <c r="BV143" s="6"/>
      <c r="BW143" s="6"/>
      <c r="BX143" s="6"/>
      <c r="BY143" s="6"/>
      <c r="BZ143" s="6"/>
      <c r="CA143" s="6"/>
      <c r="CB143" s="6"/>
    </row>
    <row r="144" spans="1:80" ht="34.15" customHeight="1">
      <c r="A144" s="2"/>
      <c r="B144" s="2"/>
      <c r="C144" s="2"/>
      <c r="D144" s="2"/>
      <c r="E144" s="2"/>
      <c r="F144" s="15"/>
      <c r="G144" s="2"/>
      <c r="H144" s="2"/>
      <c r="I144" s="2"/>
      <c r="J144" s="2"/>
      <c r="K144" s="2"/>
      <c r="L144" s="2"/>
      <c r="M144" s="2"/>
      <c r="N144" s="700"/>
      <c r="O144" s="2"/>
      <c r="P144" s="2"/>
      <c r="Q144" s="2"/>
      <c r="R144" s="2"/>
      <c r="S144" s="2"/>
      <c r="T144" s="2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  <c r="AG144" s="15"/>
      <c r="AH144" s="15"/>
      <c r="AI144" s="15"/>
      <c r="AJ144" s="15"/>
      <c r="AK144" s="15"/>
      <c r="AL144" s="15"/>
      <c r="AM144" s="15"/>
      <c r="AN144" s="15"/>
      <c r="AO144" s="15"/>
      <c r="AP144" s="15"/>
      <c r="AQ144" s="15"/>
      <c r="AR144" s="15"/>
      <c r="AS144" s="15"/>
      <c r="AT144" s="15"/>
      <c r="AU144" s="15"/>
      <c r="AV144" s="15"/>
      <c r="AW144" s="15"/>
      <c r="AX144" s="15"/>
      <c r="AY144" s="6"/>
      <c r="AZ144" s="6"/>
      <c r="BA144" s="6"/>
      <c r="BB144" s="6"/>
      <c r="BC144" s="6"/>
      <c r="BD144" s="6"/>
      <c r="BE144" s="6"/>
      <c r="BF144" s="6"/>
      <c r="BG144" s="6"/>
      <c r="BH144" s="6"/>
      <c r="BI144" s="6"/>
      <c r="BJ144" s="6"/>
      <c r="BK144" s="6"/>
      <c r="BL144" s="6"/>
      <c r="BM144" s="6"/>
      <c r="BN144" s="6"/>
      <c r="BO144" s="6"/>
      <c r="BP144" s="6"/>
      <c r="BQ144" s="6"/>
      <c r="BR144" s="6"/>
      <c r="BS144" s="6"/>
      <c r="BT144" s="6"/>
      <c r="BU144" s="6"/>
      <c r="BV144" s="6"/>
      <c r="BW144" s="6"/>
      <c r="BX144" s="6"/>
      <c r="BY144" s="6"/>
      <c r="BZ144" s="6"/>
      <c r="CA144" s="6"/>
      <c r="CB144" s="6"/>
    </row>
    <row r="145" spans="1:80" ht="34.15" customHeight="1">
      <c r="A145" s="2"/>
      <c r="B145" s="2"/>
      <c r="C145" s="2"/>
      <c r="D145" s="2"/>
      <c r="E145" s="2"/>
      <c r="F145" s="15"/>
      <c r="G145" s="2"/>
      <c r="H145" s="2"/>
      <c r="I145" s="2"/>
      <c r="J145" s="2"/>
      <c r="K145" s="2"/>
      <c r="L145" s="2"/>
      <c r="M145" s="2"/>
      <c r="N145" s="700"/>
      <c r="O145" s="2"/>
      <c r="P145" s="2"/>
      <c r="Q145" s="2"/>
      <c r="R145" s="2"/>
      <c r="S145" s="2"/>
      <c r="T145" s="2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  <c r="AG145" s="15"/>
      <c r="AH145" s="15"/>
      <c r="AI145" s="15"/>
      <c r="AJ145" s="15"/>
      <c r="AK145" s="15"/>
      <c r="AL145" s="15"/>
      <c r="AM145" s="15"/>
      <c r="AN145" s="15"/>
      <c r="AO145" s="15"/>
      <c r="AP145" s="15"/>
      <c r="AQ145" s="15"/>
      <c r="AR145" s="15"/>
      <c r="AS145" s="15"/>
      <c r="AT145" s="15"/>
      <c r="AU145" s="15"/>
      <c r="AV145" s="15"/>
      <c r="AW145" s="15"/>
      <c r="AX145" s="15"/>
      <c r="AY145" s="6"/>
      <c r="AZ145" s="6"/>
      <c r="BA145" s="6"/>
      <c r="BB145" s="6"/>
      <c r="BC145" s="6"/>
      <c r="BD145" s="6"/>
      <c r="BE145" s="6"/>
      <c r="BF145" s="6"/>
      <c r="BG145" s="6"/>
      <c r="BH145" s="6"/>
      <c r="BI145" s="6"/>
      <c r="BJ145" s="6"/>
      <c r="BK145" s="6"/>
      <c r="BL145" s="6"/>
      <c r="BM145" s="6"/>
      <c r="BN145" s="6"/>
      <c r="BO145" s="6"/>
      <c r="BP145" s="6"/>
      <c r="BQ145" s="6"/>
      <c r="BR145" s="6"/>
      <c r="BS145" s="6"/>
      <c r="BT145" s="6"/>
      <c r="BU145" s="6"/>
      <c r="BV145" s="6"/>
      <c r="BW145" s="6"/>
      <c r="BX145" s="6"/>
      <c r="BY145" s="6"/>
      <c r="BZ145" s="6"/>
      <c r="CA145" s="6"/>
      <c r="CB145" s="6"/>
    </row>
    <row r="146" spans="1:80" ht="34.15" customHeight="1">
      <c r="A146" s="2"/>
      <c r="B146" s="2"/>
      <c r="C146" s="2"/>
      <c r="D146" s="2"/>
      <c r="E146" s="2"/>
      <c r="F146" s="15"/>
      <c r="G146" s="2"/>
      <c r="H146" s="2"/>
      <c r="I146" s="2"/>
      <c r="J146" s="2"/>
      <c r="K146" s="2"/>
      <c r="L146" s="2"/>
      <c r="M146" s="2"/>
      <c r="N146" s="700"/>
      <c r="O146" s="2"/>
      <c r="P146" s="2"/>
      <c r="Q146" s="2"/>
      <c r="R146" s="2"/>
      <c r="S146" s="2"/>
      <c r="T146" s="2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  <c r="AG146" s="15"/>
      <c r="AH146" s="15"/>
      <c r="AI146" s="15"/>
      <c r="AJ146" s="15"/>
      <c r="AK146" s="15"/>
      <c r="AL146" s="15"/>
      <c r="AM146" s="15"/>
      <c r="AN146" s="15"/>
      <c r="AO146" s="15"/>
      <c r="AP146" s="15"/>
      <c r="AQ146" s="15"/>
      <c r="AR146" s="15"/>
      <c r="AS146" s="15"/>
      <c r="AT146" s="15"/>
      <c r="AU146" s="15"/>
      <c r="AV146" s="15"/>
      <c r="AW146" s="15"/>
      <c r="AX146" s="15"/>
      <c r="AY146" s="6"/>
      <c r="AZ146" s="6"/>
      <c r="BA146" s="6"/>
      <c r="BB146" s="6"/>
      <c r="BC146" s="6"/>
      <c r="BD146" s="6"/>
      <c r="BE146" s="6"/>
      <c r="BF146" s="6"/>
      <c r="BG146" s="6"/>
      <c r="BH146" s="6"/>
      <c r="BI146" s="6"/>
      <c r="BJ146" s="6"/>
      <c r="BK146" s="6"/>
      <c r="BL146" s="6"/>
      <c r="BM146" s="6"/>
      <c r="BN146" s="6"/>
      <c r="BO146" s="6"/>
      <c r="BP146" s="6"/>
      <c r="BQ146" s="6"/>
      <c r="BR146" s="6"/>
      <c r="BS146" s="6"/>
      <c r="BT146" s="6"/>
      <c r="BU146" s="6"/>
      <c r="BV146" s="6"/>
      <c r="BW146" s="6"/>
      <c r="BX146" s="6"/>
      <c r="BY146" s="6"/>
      <c r="BZ146" s="6"/>
      <c r="CA146" s="6"/>
      <c r="CB146" s="6"/>
    </row>
    <row r="147" spans="1:80" ht="34.15" customHeight="1">
      <c r="A147" s="2"/>
      <c r="B147" s="2"/>
      <c r="C147" s="2"/>
      <c r="D147" s="2"/>
      <c r="E147" s="2"/>
      <c r="F147" s="15"/>
      <c r="G147" s="2"/>
      <c r="H147" s="2"/>
      <c r="I147" s="2"/>
      <c r="J147" s="2"/>
      <c r="K147" s="2"/>
      <c r="L147" s="2"/>
      <c r="M147" s="2"/>
      <c r="N147" s="700"/>
      <c r="O147" s="2"/>
      <c r="P147" s="2"/>
      <c r="Q147" s="2"/>
      <c r="R147" s="2"/>
      <c r="S147" s="2"/>
      <c r="T147" s="2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  <c r="AG147" s="15"/>
      <c r="AH147" s="15"/>
      <c r="AI147" s="15"/>
      <c r="AJ147" s="15"/>
      <c r="AK147" s="15"/>
      <c r="AL147" s="15"/>
      <c r="AM147" s="15"/>
      <c r="AN147" s="15"/>
      <c r="AO147" s="15"/>
      <c r="AP147" s="15"/>
      <c r="AQ147" s="15"/>
      <c r="AR147" s="15"/>
      <c r="AS147" s="15"/>
      <c r="AT147" s="15"/>
      <c r="AU147" s="15"/>
      <c r="AV147" s="15"/>
      <c r="AW147" s="15"/>
      <c r="AX147" s="15"/>
      <c r="AY147" s="6"/>
      <c r="AZ147" s="6"/>
      <c r="BA147" s="6"/>
      <c r="BB147" s="6"/>
      <c r="BC147" s="6"/>
      <c r="BD147" s="6"/>
      <c r="BE147" s="6"/>
      <c r="BF147" s="6"/>
      <c r="BG147" s="6"/>
      <c r="BH147" s="6"/>
      <c r="BI147" s="6"/>
      <c r="BJ147" s="6"/>
      <c r="BK147" s="6"/>
      <c r="BL147" s="6"/>
      <c r="BM147" s="6"/>
      <c r="BN147" s="6"/>
      <c r="BO147" s="6"/>
      <c r="BP147" s="6"/>
      <c r="BQ147" s="6"/>
      <c r="BR147" s="6"/>
      <c r="BS147" s="6"/>
      <c r="BT147" s="6"/>
      <c r="BU147" s="6"/>
      <c r="BV147" s="6"/>
      <c r="BW147" s="6"/>
      <c r="BX147" s="6"/>
      <c r="BY147" s="6"/>
      <c r="BZ147" s="6"/>
      <c r="CA147" s="6"/>
      <c r="CB147" s="6"/>
    </row>
    <row r="148" spans="1:80" ht="34.15" customHeight="1">
      <c r="A148" s="2"/>
      <c r="B148" s="2"/>
      <c r="C148" s="2"/>
      <c r="D148" s="2"/>
      <c r="E148" s="2"/>
      <c r="F148" s="15"/>
      <c r="G148" s="2"/>
      <c r="H148" s="2"/>
      <c r="I148" s="2"/>
      <c r="J148" s="2"/>
      <c r="K148" s="2"/>
      <c r="L148" s="2"/>
      <c r="M148" s="2"/>
      <c r="N148" s="700"/>
      <c r="O148" s="2"/>
      <c r="P148" s="2"/>
      <c r="Q148" s="2"/>
      <c r="R148" s="2"/>
      <c r="S148" s="2"/>
      <c r="T148" s="2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  <c r="AG148" s="15"/>
      <c r="AH148" s="15"/>
      <c r="AI148" s="15"/>
      <c r="AJ148" s="15"/>
      <c r="AK148" s="15"/>
      <c r="AL148" s="15"/>
      <c r="AM148" s="15"/>
      <c r="AN148" s="15"/>
      <c r="AO148" s="15"/>
      <c r="AP148" s="15"/>
      <c r="AQ148" s="15"/>
      <c r="AR148" s="15"/>
      <c r="AS148" s="15"/>
      <c r="AT148" s="15"/>
      <c r="AU148" s="15"/>
      <c r="AV148" s="15"/>
      <c r="AW148" s="15"/>
      <c r="AX148" s="15"/>
      <c r="AY148" s="6"/>
      <c r="AZ148" s="6"/>
      <c r="BA148" s="6"/>
      <c r="BB148" s="6"/>
      <c r="BC148" s="6"/>
      <c r="BD148" s="6"/>
      <c r="BE148" s="6"/>
      <c r="BF148" s="6"/>
      <c r="BG148" s="6"/>
      <c r="BH148" s="6"/>
      <c r="BI148" s="6"/>
      <c r="BJ148" s="6"/>
      <c r="BK148" s="6"/>
      <c r="BL148" s="6"/>
      <c r="BM148" s="6"/>
      <c r="BN148" s="6"/>
      <c r="BO148" s="6"/>
      <c r="BP148" s="6"/>
      <c r="BQ148" s="6"/>
      <c r="BR148" s="6"/>
      <c r="BS148" s="6"/>
      <c r="BT148" s="6"/>
      <c r="BU148" s="6"/>
      <c r="BV148" s="6"/>
      <c r="BW148" s="6"/>
      <c r="BX148" s="6"/>
      <c r="BY148" s="6"/>
      <c r="BZ148" s="6"/>
      <c r="CA148" s="6"/>
      <c r="CB148" s="6"/>
    </row>
    <row r="149" spans="1:80" ht="34.15" customHeight="1">
      <c r="A149" s="2"/>
      <c r="B149" s="2"/>
      <c r="C149" s="2"/>
      <c r="D149" s="2"/>
      <c r="E149" s="2"/>
      <c r="F149" s="15"/>
      <c r="G149" s="2"/>
      <c r="H149" s="2"/>
      <c r="I149" s="2"/>
      <c r="J149" s="2"/>
      <c r="K149" s="2"/>
      <c r="L149" s="2"/>
      <c r="M149" s="2"/>
      <c r="N149" s="700"/>
      <c r="O149" s="2"/>
      <c r="P149" s="2"/>
      <c r="Q149" s="2"/>
      <c r="R149" s="2"/>
      <c r="S149" s="2"/>
      <c r="T149" s="2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  <c r="AG149" s="15"/>
      <c r="AH149" s="15"/>
      <c r="AI149" s="15"/>
      <c r="AJ149" s="15"/>
      <c r="AK149" s="15"/>
      <c r="AL149" s="15"/>
      <c r="AM149" s="15"/>
      <c r="AN149" s="15"/>
      <c r="AO149" s="15"/>
      <c r="AP149" s="15"/>
      <c r="AQ149" s="15"/>
      <c r="AR149" s="15"/>
      <c r="AS149" s="15"/>
      <c r="AT149" s="15"/>
      <c r="AU149" s="15"/>
      <c r="AV149" s="15"/>
      <c r="AW149" s="15"/>
      <c r="AX149" s="15"/>
      <c r="AY149" s="6"/>
      <c r="AZ149" s="6"/>
      <c r="BA149" s="6"/>
      <c r="BB149" s="6"/>
      <c r="BC149" s="6"/>
      <c r="BD149" s="6"/>
      <c r="BE149" s="6"/>
      <c r="BF149" s="6"/>
      <c r="BG149" s="6"/>
      <c r="BH149" s="6"/>
      <c r="BI149" s="6"/>
      <c r="BJ149" s="6"/>
      <c r="BK149" s="6"/>
      <c r="BL149" s="6"/>
      <c r="BM149" s="6"/>
      <c r="BN149" s="6"/>
      <c r="BO149" s="6"/>
      <c r="BP149" s="6"/>
      <c r="BQ149" s="6"/>
      <c r="BR149" s="6"/>
      <c r="BS149" s="6"/>
      <c r="BT149" s="6"/>
      <c r="BU149" s="6"/>
      <c r="BV149" s="6"/>
      <c r="BW149" s="6"/>
      <c r="BX149" s="6"/>
      <c r="BY149" s="6"/>
      <c r="BZ149" s="6"/>
      <c r="CA149" s="6"/>
      <c r="CB149" s="6"/>
    </row>
    <row r="150" spans="1:80" ht="34.15" customHeight="1">
      <c r="A150" s="2"/>
      <c r="B150" s="2"/>
      <c r="C150" s="2"/>
      <c r="D150" s="2"/>
      <c r="E150" s="2"/>
      <c r="F150" s="15"/>
      <c r="G150" s="2"/>
      <c r="H150" s="2"/>
      <c r="I150" s="2"/>
      <c r="J150" s="2"/>
      <c r="K150" s="2"/>
      <c r="L150" s="2"/>
      <c r="M150" s="2"/>
      <c r="N150" s="700"/>
      <c r="O150" s="2"/>
      <c r="P150" s="2"/>
      <c r="Q150" s="2"/>
      <c r="R150" s="2"/>
      <c r="S150" s="2"/>
      <c r="T150" s="2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  <c r="AG150" s="15"/>
      <c r="AH150" s="15"/>
      <c r="AI150" s="15"/>
      <c r="AJ150" s="15"/>
      <c r="AK150" s="15"/>
      <c r="AL150" s="15"/>
      <c r="AM150" s="15"/>
      <c r="AN150" s="15"/>
      <c r="AO150" s="15"/>
      <c r="AP150" s="15"/>
      <c r="AQ150" s="15"/>
      <c r="AR150" s="15"/>
      <c r="AS150" s="15"/>
      <c r="AT150" s="15"/>
      <c r="AU150" s="15"/>
      <c r="AV150" s="15"/>
      <c r="AW150" s="15"/>
      <c r="AX150" s="15"/>
      <c r="AY150" s="6"/>
      <c r="AZ150" s="6"/>
      <c r="BA150" s="6"/>
      <c r="BB150" s="6"/>
      <c r="BC150" s="6"/>
      <c r="BD150" s="6"/>
      <c r="BE150" s="6"/>
      <c r="BF150" s="6"/>
      <c r="BG150" s="6"/>
      <c r="BH150" s="6"/>
      <c r="BI150" s="6"/>
      <c r="BJ150" s="6"/>
      <c r="BK150" s="6"/>
      <c r="BL150" s="6"/>
      <c r="BM150" s="6"/>
      <c r="BN150" s="6"/>
      <c r="BO150" s="6"/>
      <c r="BP150" s="6"/>
      <c r="BQ150" s="6"/>
      <c r="BR150" s="6"/>
      <c r="BS150" s="6"/>
      <c r="BT150" s="6"/>
      <c r="BU150" s="6"/>
      <c r="BV150" s="6"/>
      <c r="BW150" s="6"/>
      <c r="BX150" s="6"/>
      <c r="BY150" s="6"/>
      <c r="BZ150" s="6"/>
      <c r="CA150" s="6"/>
      <c r="CB150" s="6"/>
    </row>
    <row r="151" spans="1:80" ht="34.15" customHeight="1">
      <c r="A151" s="2"/>
      <c r="B151" s="2"/>
      <c r="C151" s="2"/>
      <c r="D151" s="2"/>
      <c r="E151" s="2"/>
      <c r="F151" s="15"/>
      <c r="G151" s="2"/>
      <c r="H151" s="2"/>
      <c r="I151" s="2"/>
      <c r="J151" s="2"/>
      <c r="K151" s="2"/>
      <c r="L151" s="2"/>
      <c r="M151" s="2"/>
      <c r="N151" s="700"/>
      <c r="O151" s="2"/>
      <c r="P151" s="2"/>
      <c r="Q151" s="2"/>
      <c r="R151" s="2"/>
      <c r="S151" s="2"/>
      <c r="T151" s="2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  <c r="AG151" s="15"/>
      <c r="AH151" s="15"/>
      <c r="AI151" s="15"/>
      <c r="AJ151" s="15"/>
      <c r="AK151" s="15"/>
      <c r="AL151" s="15"/>
      <c r="AM151" s="15"/>
      <c r="AN151" s="15"/>
      <c r="AO151" s="15"/>
      <c r="AP151" s="15"/>
      <c r="AQ151" s="15"/>
      <c r="AR151" s="15"/>
      <c r="AS151" s="15"/>
      <c r="AT151" s="15"/>
      <c r="AU151" s="15"/>
      <c r="AV151" s="15"/>
      <c r="AW151" s="15"/>
      <c r="AX151" s="15"/>
      <c r="AY151" s="6"/>
      <c r="AZ151" s="6"/>
      <c r="BA151" s="6"/>
      <c r="BB151" s="6"/>
      <c r="BC151" s="6"/>
      <c r="BD151" s="6"/>
      <c r="BE151" s="6"/>
      <c r="BF151" s="6"/>
      <c r="BG151" s="6"/>
      <c r="BH151" s="6"/>
      <c r="BI151" s="6"/>
      <c r="BJ151" s="6"/>
      <c r="BK151" s="6"/>
      <c r="BL151" s="6"/>
      <c r="BM151" s="6"/>
      <c r="BN151" s="6"/>
      <c r="BO151" s="6"/>
      <c r="BP151" s="6"/>
      <c r="BQ151" s="6"/>
      <c r="BR151" s="6"/>
      <c r="BS151" s="6"/>
      <c r="BT151" s="6"/>
      <c r="BU151" s="6"/>
      <c r="BV151" s="6"/>
      <c r="BW151" s="6"/>
      <c r="BX151" s="6"/>
      <c r="BY151" s="6"/>
      <c r="BZ151" s="6"/>
      <c r="CA151" s="6"/>
      <c r="CB151" s="6"/>
    </row>
    <row r="152" spans="1:80" ht="34.15" customHeight="1">
      <c r="A152" s="2"/>
      <c r="B152" s="2"/>
      <c r="C152" s="2"/>
      <c r="D152" s="2"/>
      <c r="E152" s="2"/>
      <c r="F152" s="15"/>
      <c r="G152" s="2"/>
      <c r="H152" s="2"/>
      <c r="I152" s="2"/>
      <c r="J152" s="2"/>
      <c r="K152" s="2"/>
      <c r="L152" s="2"/>
      <c r="M152" s="2"/>
      <c r="N152" s="700"/>
      <c r="O152" s="2"/>
      <c r="P152" s="2"/>
      <c r="Q152" s="2"/>
      <c r="R152" s="2"/>
      <c r="S152" s="2"/>
      <c r="T152" s="2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  <c r="AG152" s="15"/>
      <c r="AH152" s="15"/>
      <c r="AI152" s="15"/>
      <c r="AJ152" s="15"/>
      <c r="AK152" s="15"/>
      <c r="AL152" s="15"/>
      <c r="AM152" s="15"/>
      <c r="AN152" s="15"/>
      <c r="AO152" s="15"/>
      <c r="AP152" s="15"/>
      <c r="AQ152" s="15"/>
      <c r="AR152" s="15"/>
      <c r="AS152" s="15"/>
      <c r="AT152" s="15"/>
      <c r="AU152" s="15"/>
      <c r="AV152" s="15"/>
      <c r="AW152" s="15"/>
      <c r="AX152" s="15"/>
      <c r="AY152" s="6"/>
      <c r="AZ152" s="6"/>
      <c r="BA152" s="6"/>
      <c r="BB152" s="6"/>
      <c r="BC152" s="6"/>
      <c r="BD152" s="6"/>
      <c r="BE152" s="6"/>
      <c r="BF152" s="6"/>
      <c r="BG152" s="6"/>
      <c r="BH152" s="6"/>
      <c r="BI152" s="6"/>
      <c r="BJ152" s="6"/>
      <c r="BK152" s="6"/>
      <c r="BL152" s="6"/>
      <c r="BM152" s="6"/>
      <c r="BN152" s="6"/>
      <c r="BO152" s="6"/>
      <c r="BP152" s="6"/>
      <c r="BQ152" s="6"/>
      <c r="BR152" s="6"/>
      <c r="BS152" s="6"/>
      <c r="BT152" s="6"/>
      <c r="BU152" s="6"/>
      <c r="BV152" s="6"/>
      <c r="BW152" s="6"/>
      <c r="BX152" s="6"/>
      <c r="BY152" s="6"/>
      <c r="BZ152" s="6"/>
      <c r="CA152" s="6"/>
      <c r="CB152" s="6"/>
    </row>
    <row r="153" spans="1:80" ht="34.15" customHeight="1">
      <c r="A153" s="2"/>
      <c r="B153" s="2"/>
      <c r="C153" s="2"/>
      <c r="D153" s="2"/>
      <c r="E153" s="2"/>
      <c r="F153" s="15"/>
      <c r="G153" s="2"/>
      <c r="H153" s="2"/>
      <c r="I153" s="2"/>
      <c r="J153" s="2"/>
      <c r="K153" s="2"/>
      <c r="L153" s="2"/>
      <c r="M153" s="2"/>
      <c r="N153" s="700"/>
      <c r="O153" s="2"/>
      <c r="P153" s="2"/>
      <c r="Q153" s="2"/>
      <c r="R153" s="2"/>
      <c r="S153" s="2"/>
      <c r="T153" s="2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  <c r="AG153" s="15"/>
      <c r="AH153" s="15"/>
      <c r="AI153" s="15"/>
      <c r="AJ153" s="15"/>
      <c r="AK153" s="15"/>
      <c r="AL153" s="15"/>
      <c r="AM153" s="15"/>
      <c r="AN153" s="15"/>
      <c r="AO153" s="15"/>
      <c r="AP153" s="15"/>
      <c r="AQ153" s="15"/>
      <c r="AR153" s="15"/>
      <c r="AS153" s="15"/>
      <c r="AT153" s="15"/>
      <c r="AU153" s="15"/>
      <c r="AV153" s="15"/>
      <c r="AW153" s="15"/>
      <c r="AX153" s="15"/>
      <c r="AY153" s="6"/>
      <c r="AZ153" s="6"/>
      <c r="BA153" s="6"/>
      <c r="BB153" s="6"/>
      <c r="BC153" s="6"/>
      <c r="BD153" s="6"/>
      <c r="BE153" s="6"/>
      <c r="BF153" s="6"/>
      <c r="BG153" s="6"/>
      <c r="BH153" s="6"/>
      <c r="BI153" s="6"/>
      <c r="BJ153" s="6"/>
      <c r="BK153" s="6"/>
      <c r="BL153" s="6"/>
      <c r="BM153" s="6"/>
      <c r="BN153" s="6"/>
      <c r="BO153" s="6"/>
      <c r="BP153" s="6"/>
      <c r="BQ153" s="6"/>
      <c r="BR153" s="6"/>
      <c r="BS153" s="6"/>
      <c r="BT153" s="6"/>
      <c r="BU153" s="6"/>
      <c r="BV153" s="6"/>
      <c r="BW153" s="6"/>
      <c r="BX153" s="6"/>
      <c r="BY153" s="6"/>
      <c r="BZ153" s="6"/>
      <c r="CA153" s="6"/>
      <c r="CB153" s="6"/>
    </row>
    <row r="154" spans="1:80" ht="34.15" customHeight="1">
      <c r="A154" s="2"/>
      <c r="B154" s="2"/>
      <c r="C154" s="2"/>
      <c r="D154" s="2"/>
      <c r="E154" s="2"/>
      <c r="F154" s="15"/>
      <c r="G154" s="2"/>
      <c r="H154" s="2"/>
      <c r="I154" s="2"/>
      <c r="J154" s="2"/>
      <c r="K154" s="2"/>
      <c r="L154" s="2"/>
      <c r="M154" s="2"/>
      <c r="N154" s="700"/>
      <c r="O154" s="2"/>
      <c r="P154" s="2"/>
      <c r="Q154" s="2"/>
      <c r="R154" s="2"/>
      <c r="S154" s="2"/>
      <c r="T154" s="2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  <c r="AG154" s="15"/>
      <c r="AH154" s="15"/>
      <c r="AI154" s="15"/>
      <c r="AJ154" s="15"/>
      <c r="AK154" s="15"/>
      <c r="AL154" s="15"/>
      <c r="AM154" s="15"/>
      <c r="AN154" s="15"/>
      <c r="AO154" s="15"/>
      <c r="AP154" s="15"/>
      <c r="AQ154" s="15"/>
      <c r="AR154" s="15"/>
      <c r="AS154" s="15"/>
      <c r="AT154" s="15"/>
      <c r="AU154" s="15"/>
      <c r="AV154" s="15"/>
      <c r="AW154" s="15"/>
      <c r="AX154" s="15"/>
      <c r="AY154" s="6"/>
      <c r="AZ154" s="6"/>
      <c r="BA154" s="6"/>
      <c r="BB154" s="6"/>
      <c r="BC154" s="6"/>
      <c r="BD154" s="6"/>
      <c r="BE154" s="6"/>
      <c r="BF154" s="6"/>
      <c r="BG154" s="6"/>
      <c r="BH154" s="6"/>
      <c r="BI154" s="6"/>
      <c r="BJ154" s="6"/>
      <c r="BK154" s="6"/>
      <c r="BL154" s="6"/>
      <c r="BM154" s="6"/>
      <c r="BN154" s="6"/>
      <c r="BO154" s="6"/>
      <c r="BP154" s="6"/>
      <c r="BQ154" s="6"/>
      <c r="BR154" s="6"/>
      <c r="BS154" s="6"/>
      <c r="BT154" s="6"/>
      <c r="BU154" s="6"/>
      <c r="BV154" s="6"/>
      <c r="BW154" s="6"/>
      <c r="BX154" s="6"/>
      <c r="BY154" s="6"/>
      <c r="BZ154" s="6"/>
      <c r="CA154" s="6"/>
      <c r="CB154" s="6"/>
    </row>
    <row r="155" spans="1:80" ht="34.15" customHeight="1">
      <c r="A155" s="2"/>
      <c r="B155" s="2"/>
      <c r="C155" s="2"/>
      <c r="D155" s="2"/>
      <c r="E155" s="2"/>
      <c r="F155" s="15"/>
      <c r="G155" s="2"/>
      <c r="H155" s="2"/>
      <c r="I155" s="2"/>
      <c r="J155" s="2"/>
      <c r="K155" s="2"/>
      <c r="L155" s="2"/>
      <c r="M155" s="2"/>
      <c r="N155" s="700"/>
      <c r="O155" s="2"/>
      <c r="P155" s="2"/>
      <c r="Q155" s="2"/>
      <c r="R155" s="2"/>
      <c r="S155" s="2"/>
      <c r="T155" s="2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  <c r="AG155" s="15"/>
      <c r="AH155" s="15"/>
      <c r="AI155" s="15"/>
      <c r="AJ155" s="15"/>
      <c r="AK155" s="15"/>
      <c r="AL155" s="15"/>
      <c r="AM155" s="15"/>
      <c r="AN155" s="15"/>
      <c r="AO155" s="15"/>
      <c r="AP155" s="15"/>
      <c r="AQ155" s="15"/>
      <c r="AR155" s="15"/>
      <c r="AS155" s="15"/>
      <c r="AT155" s="15"/>
      <c r="AU155" s="15"/>
      <c r="AV155" s="15"/>
      <c r="AW155" s="15"/>
      <c r="AX155" s="15"/>
      <c r="AY155" s="6"/>
      <c r="AZ155" s="6"/>
      <c r="BA155" s="6"/>
      <c r="BB155" s="6"/>
      <c r="BC155" s="6"/>
      <c r="BD155" s="6"/>
      <c r="BE155" s="6"/>
      <c r="BF155" s="6"/>
      <c r="BG155" s="6"/>
      <c r="BH155" s="6"/>
      <c r="BI155" s="6"/>
      <c r="BJ155" s="6"/>
      <c r="BK155" s="6"/>
      <c r="BL155" s="6"/>
      <c r="BM155" s="6"/>
      <c r="BN155" s="6"/>
      <c r="BO155" s="6"/>
      <c r="BP155" s="6"/>
      <c r="BQ155" s="6"/>
      <c r="BR155" s="6"/>
      <c r="BS155" s="6"/>
      <c r="BT155" s="6"/>
      <c r="BU155" s="6"/>
      <c r="BV155" s="6"/>
      <c r="BW155" s="6"/>
      <c r="BX155" s="6"/>
      <c r="BY155" s="6"/>
      <c r="BZ155" s="6"/>
      <c r="CA155" s="6"/>
      <c r="CB155" s="6"/>
    </row>
    <row r="156" spans="1:80" ht="34.15" customHeight="1">
      <c r="A156" s="2"/>
      <c r="B156" s="2"/>
      <c r="C156" s="2"/>
      <c r="D156" s="2"/>
      <c r="E156" s="2"/>
      <c r="F156" s="15"/>
      <c r="G156" s="2"/>
      <c r="H156" s="2"/>
      <c r="I156" s="2"/>
      <c r="J156" s="2"/>
      <c r="K156" s="2"/>
      <c r="L156" s="2"/>
      <c r="M156" s="2"/>
      <c r="N156" s="700"/>
      <c r="O156" s="2"/>
      <c r="P156" s="2"/>
      <c r="Q156" s="2"/>
      <c r="R156" s="2"/>
      <c r="S156" s="2"/>
      <c r="T156" s="2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  <c r="AG156" s="15"/>
      <c r="AH156" s="15"/>
      <c r="AI156" s="15"/>
      <c r="AJ156" s="15"/>
      <c r="AK156" s="15"/>
      <c r="AL156" s="15"/>
      <c r="AM156" s="15"/>
      <c r="AN156" s="15"/>
      <c r="AO156" s="15"/>
      <c r="AP156" s="15"/>
      <c r="AQ156" s="15"/>
      <c r="AR156" s="15"/>
      <c r="AS156" s="15"/>
      <c r="AT156" s="15"/>
      <c r="AU156" s="15"/>
      <c r="AV156" s="15"/>
      <c r="AW156" s="15"/>
      <c r="AX156" s="15"/>
      <c r="AY156" s="6"/>
      <c r="AZ156" s="6"/>
      <c r="BA156" s="6"/>
      <c r="BB156" s="6"/>
      <c r="BC156" s="6"/>
      <c r="BD156" s="6"/>
      <c r="BE156" s="6"/>
      <c r="BF156" s="6"/>
      <c r="BG156" s="6"/>
      <c r="BH156" s="6"/>
      <c r="BI156" s="6"/>
      <c r="BJ156" s="6"/>
      <c r="BK156" s="6"/>
      <c r="BL156" s="6"/>
      <c r="BM156" s="6"/>
      <c r="BN156" s="6"/>
      <c r="BO156" s="6"/>
      <c r="BP156" s="6"/>
      <c r="BQ156" s="6"/>
      <c r="BR156" s="6"/>
      <c r="BS156" s="6"/>
      <c r="BT156" s="6"/>
      <c r="BU156" s="6"/>
      <c r="BV156" s="6"/>
      <c r="BW156" s="6"/>
      <c r="BX156" s="6"/>
      <c r="BY156" s="6"/>
      <c r="BZ156" s="6"/>
      <c r="CA156" s="6"/>
      <c r="CB156" s="6"/>
    </row>
    <row r="157" spans="1:80" ht="34.15" customHeight="1">
      <c r="A157" s="2"/>
      <c r="B157" s="2"/>
      <c r="C157" s="2"/>
      <c r="D157" s="2"/>
      <c r="E157" s="2"/>
      <c r="F157" s="15"/>
      <c r="G157" s="2"/>
      <c r="H157" s="2"/>
      <c r="I157" s="2"/>
      <c r="J157" s="2"/>
      <c r="K157" s="2"/>
      <c r="L157" s="2"/>
      <c r="M157" s="2"/>
      <c r="N157" s="700"/>
      <c r="O157" s="2"/>
      <c r="P157" s="2"/>
      <c r="Q157" s="2"/>
      <c r="R157" s="2"/>
      <c r="S157" s="2"/>
      <c r="T157" s="2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  <c r="AG157" s="15"/>
      <c r="AH157" s="15"/>
      <c r="AI157" s="15"/>
      <c r="AJ157" s="15"/>
      <c r="AK157" s="15"/>
      <c r="AL157" s="15"/>
      <c r="AM157" s="15"/>
      <c r="AN157" s="15"/>
      <c r="AO157" s="15"/>
      <c r="AP157" s="15"/>
      <c r="AQ157" s="15"/>
      <c r="AR157" s="15"/>
      <c r="AS157" s="15"/>
      <c r="AT157" s="15"/>
      <c r="AU157" s="15"/>
      <c r="AV157" s="15"/>
      <c r="AW157" s="15"/>
      <c r="AX157" s="15"/>
      <c r="AY157" s="6"/>
      <c r="AZ157" s="6"/>
      <c r="BA157" s="6"/>
      <c r="BB157" s="6"/>
      <c r="BC157" s="6"/>
      <c r="BD157" s="6"/>
      <c r="BE157" s="6"/>
      <c r="BF157" s="6"/>
      <c r="BG157" s="6"/>
      <c r="BH157" s="6"/>
      <c r="BI157" s="6"/>
      <c r="BJ157" s="6"/>
      <c r="BK157" s="6"/>
      <c r="BL157" s="6"/>
      <c r="BM157" s="6"/>
      <c r="BN157" s="6"/>
      <c r="BO157" s="6"/>
      <c r="BP157" s="6"/>
      <c r="BQ157" s="6"/>
      <c r="BR157" s="6"/>
      <c r="BS157" s="6"/>
      <c r="BT157" s="6"/>
      <c r="BU157" s="6"/>
      <c r="BV157" s="6"/>
      <c r="BW157" s="6"/>
      <c r="BX157" s="6"/>
      <c r="BY157" s="6"/>
      <c r="BZ157" s="6"/>
      <c r="CA157" s="6"/>
      <c r="CB157" s="6"/>
    </row>
    <row r="158" spans="1:80" ht="34.15" customHeight="1">
      <c r="A158" s="2"/>
      <c r="B158" s="2"/>
      <c r="C158" s="2"/>
      <c r="D158" s="2"/>
      <c r="E158" s="2"/>
      <c r="F158" s="15"/>
      <c r="G158" s="2"/>
      <c r="H158" s="2"/>
      <c r="I158" s="2"/>
      <c r="J158" s="2"/>
      <c r="K158" s="2"/>
      <c r="L158" s="2"/>
      <c r="M158" s="2"/>
      <c r="N158" s="700"/>
      <c r="O158" s="2"/>
      <c r="P158" s="2"/>
      <c r="Q158" s="2"/>
      <c r="R158" s="2"/>
      <c r="S158" s="2"/>
      <c r="T158" s="2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  <c r="AG158" s="15"/>
      <c r="AH158" s="15"/>
      <c r="AI158" s="15"/>
      <c r="AJ158" s="15"/>
      <c r="AK158" s="15"/>
      <c r="AL158" s="15"/>
      <c r="AM158" s="15"/>
      <c r="AN158" s="15"/>
      <c r="AO158" s="15"/>
      <c r="AP158" s="15"/>
      <c r="AQ158" s="15"/>
      <c r="AR158" s="15"/>
      <c r="AS158" s="15"/>
      <c r="AT158" s="15"/>
      <c r="AU158" s="15"/>
      <c r="AV158" s="15"/>
      <c r="AW158" s="15"/>
      <c r="AX158" s="15"/>
      <c r="AY158" s="6"/>
      <c r="AZ158" s="6"/>
      <c r="BA158" s="6"/>
      <c r="BB158" s="6"/>
      <c r="BC158" s="6"/>
      <c r="BD158" s="6"/>
      <c r="BE158" s="6"/>
      <c r="BF158" s="6"/>
      <c r="BG158" s="6"/>
      <c r="BH158" s="6"/>
      <c r="BI158" s="6"/>
      <c r="BJ158" s="6"/>
      <c r="BK158" s="6"/>
      <c r="BL158" s="6"/>
      <c r="BM158" s="6"/>
      <c r="BN158" s="6"/>
      <c r="BO158" s="6"/>
      <c r="BP158" s="6"/>
      <c r="BQ158" s="6"/>
      <c r="BR158" s="6"/>
      <c r="BS158" s="6"/>
      <c r="BT158" s="6"/>
      <c r="BU158" s="6"/>
      <c r="BV158" s="6"/>
      <c r="BW158" s="6"/>
      <c r="BX158" s="6"/>
      <c r="BY158" s="6"/>
      <c r="BZ158" s="6"/>
      <c r="CA158" s="6"/>
      <c r="CB158" s="6"/>
    </row>
    <row r="159" spans="1:80" ht="34.15" customHeight="1">
      <c r="A159" s="2"/>
      <c r="B159" s="2"/>
      <c r="C159" s="2"/>
      <c r="D159" s="2"/>
      <c r="E159" s="2"/>
      <c r="F159" s="15"/>
      <c r="G159" s="2"/>
      <c r="H159" s="2"/>
      <c r="I159" s="2"/>
      <c r="J159" s="2"/>
      <c r="K159" s="2"/>
      <c r="L159" s="2"/>
      <c r="M159" s="2"/>
      <c r="N159" s="700"/>
      <c r="O159" s="2"/>
      <c r="P159" s="2"/>
      <c r="Q159" s="2"/>
      <c r="R159" s="2"/>
      <c r="S159" s="2"/>
      <c r="T159" s="2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  <c r="AG159" s="15"/>
      <c r="AH159" s="15"/>
      <c r="AI159" s="15"/>
      <c r="AJ159" s="15"/>
      <c r="AK159" s="15"/>
      <c r="AL159" s="15"/>
      <c r="AM159" s="15"/>
      <c r="AN159" s="15"/>
      <c r="AO159" s="15"/>
      <c r="AP159" s="15"/>
      <c r="AQ159" s="15"/>
      <c r="AR159" s="15"/>
      <c r="AS159" s="15"/>
      <c r="AT159" s="15"/>
      <c r="AU159" s="15"/>
      <c r="AV159" s="15"/>
      <c r="AW159" s="15"/>
      <c r="AX159" s="15"/>
      <c r="AY159" s="6"/>
      <c r="AZ159" s="6"/>
      <c r="BA159" s="6"/>
      <c r="BB159" s="6"/>
      <c r="BC159" s="6"/>
      <c r="BD159" s="6"/>
      <c r="BE159" s="6"/>
      <c r="BF159" s="6"/>
      <c r="BG159" s="6"/>
      <c r="BH159" s="6"/>
      <c r="BI159" s="6"/>
      <c r="BJ159" s="6"/>
      <c r="BK159" s="6"/>
      <c r="BL159" s="6"/>
      <c r="BM159" s="6"/>
      <c r="BN159" s="6"/>
      <c r="BO159" s="6"/>
      <c r="BP159" s="6"/>
      <c r="BQ159" s="6"/>
      <c r="BR159" s="6"/>
      <c r="BS159" s="6"/>
      <c r="BT159" s="6"/>
      <c r="BU159" s="6"/>
      <c r="BV159" s="6"/>
      <c r="BW159" s="6"/>
      <c r="BX159" s="6"/>
      <c r="BY159" s="6"/>
      <c r="BZ159" s="6"/>
      <c r="CA159" s="6"/>
      <c r="CB159" s="6"/>
    </row>
    <row r="160" spans="1:80" ht="34.15" customHeight="1">
      <c r="A160" s="2"/>
      <c r="B160" s="2"/>
      <c r="C160" s="2"/>
      <c r="D160" s="2"/>
      <c r="E160" s="2"/>
      <c r="F160" s="15"/>
      <c r="G160" s="2"/>
      <c r="H160" s="2"/>
      <c r="I160" s="2"/>
      <c r="J160" s="2"/>
      <c r="K160" s="2"/>
      <c r="L160" s="2"/>
      <c r="M160" s="2"/>
      <c r="N160" s="700"/>
      <c r="O160" s="2"/>
      <c r="P160" s="2"/>
      <c r="Q160" s="2"/>
      <c r="R160" s="2"/>
      <c r="S160" s="2"/>
      <c r="T160" s="2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  <c r="AG160" s="15"/>
      <c r="AH160" s="15"/>
      <c r="AI160" s="15"/>
      <c r="AJ160" s="15"/>
      <c r="AK160" s="15"/>
      <c r="AL160" s="15"/>
      <c r="AM160" s="15"/>
      <c r="AN160" s="15"/>
      <c r="AO160" s="15"/>
      <c r="AP160" s="15"/>
      <c r="AQ160" s="15"/>
      <c r="AR160" s="15"/>
      <c r="AS160" s="15"/>
      <c r="AT160" s="15"/>
      <c r="AU160" s="15"/>
      <c r="AV160" s="15"/>
      <c r="AW160" s="15"/>
      <c r="AX160" s="15"/>
      <c r="AY160" s="6"/>
      <c r="AZ160" s="6"/>
      <c r="BA160" s="6"/>
      <c r="BB160" s="6"/>
      <c r="BC160" s="6"/>
      <c r="BD160" s="6"/>
      <c r="BE160" s="6"/>
      <c r="BF160" s="6"/>
      <c r="BG160" s="6"/>
      <c r="BH160" s="6"/>
      <c r="BI160" s="6"/>
      <c r="BJ160" s="6"/>
      <c r="BK160" s="6"/>
      <c r="BL160" s="6"/>
      <c r="BM160" s="6"/>
      <c r="BN160" s="6"/>
      <c r="BO160" s="6"/>
      <c r="BP160" s="6"/>
      <c r="BQ160" s="6"/>
      <c r="BR160" s="6"/>
      <c r="BS160" s="6"/>
      <c r="BT160" s="6"/>
      <c r="BU160" s="6"/>
      <c r="BV160" s="6"/>
      <c r="BW160" s="6"/>
      <c r="BX160" s="6"/>
      <c r="BY160" s="6"/>
      <c r="BZ160" s="6"/>
      <c r="CA160" s="6"/>
      <c r="CB160" s="6"/>
    </row>
    <row r="161" spans="1:80" ht="34.15" customHeight="1">
      <c r="A161" s="2"/>
      <c r="B161" s="2"/>
      <c r="C161" s="2"/>
      <c r="D161" s="2"/>
      <c r="E161" s="2"/>
      <c r="F161" s="15"/>
      <c r="G161" s="2"/>
      <c r="H161" s="2"/>
      <c r="I161" s="2"/>
      <c r="J161" s="2"/>
      <c r="K161" s="2"/>
      <c r="L161" s="2"/>
      <c r="M161" s="2"/>
      <c r="N161" s="700"/>
      <c r="O161" s="2"/>
      <c r="P161" s="2"/>
      <c r="Q161" s="2"/>
      <c r="R161" s="2"/>
      <c r="S161" s="2"/>
      <c r="T161" s="2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  <c r="AG161" s="15"/>
      <c r="AH161" s="15"/>
      <c r="AI161" s="15"/>
      <c r="AJ161" s="15"/>
      <c r="AK161" s="15"/>
      <c r="AL161" s="15"/>
      <c r="AM161" s="15"/>
      <c r="AN161" s="15"/>
      <c r="AO161" s="15"/>
      <c r="AP161" s="15"/>
      <c r="AQ161" s="15"/>
      <c r="AR161" s="15"/>
      <c r="AS161" s="15"/>
      <c r="AT161" s="15"/>
      <c r="AU161" s="15"/>
      <c r="AV161" s="15"/>
      <c r="AW161" s="15"/>
      <c r="AX161" s="15"/>
      <c r="AY161" s="6"/>
      <c r="AZ161" s="6"/>
      <c r="BA161" s="6"/>
      <c r="BB161" s="6"/>
      <c r="BC161" s="6"/>
      <c r="BD161" s="6"/>
      <c r="BE161" s="6"/>
      <c r="BF161" s="6"/>
      <c r="BG161" s="6"/>
      <c r="BH161" s="6"/>
      <c r="BI161" s="6"/>
      <c r="BJ161" s="6"/>
      <c r="BK161" s="6"/>
      <c r="BL161" s="6"/>
      <c r="BM161" s="6"/>
      <c r="BN161" s="6"/>
      <c r="BO161" s="6"/>
      <c r="BP161" s="6"/>
      <c r="BQ161" s="6"/>
      <c r="BR161" s="6"/>
      <c r="BS161" s="6"/>
      <c r="BT161" s="6"/>
      <c r="BU161" s="6"/>
      <c r="BV161" s="6"/>
      <c r="BW161" s="6"/>
      <c r="BX161" s="6"/>
      <c r="BY161" s="6"/>
      <c r="BZ161" s="6"/>
      <c r="CA161" s="6"/>
      <c r="CB161" s="6"/>
    </row>
    <row r="162" spans="1:80" ht="34.15" customHeight="1">
      <c r="A162" s="2"/>
      <c r="B162" s="2"/>
      <c r="C162" s="2"/>
      <c r="D162" s="2"/>
      <c r="E162" s="2"/>
      <c r="F162" s="15"/>
      <c r="G162" s="2"/>
      <c r="H162" s="2"/>
      <c r="I162" s="2"/>
      <c r="J162" s="2"/>
      <c r="K162" s="2"/>
      <c r="L162" s="2"/>
      <c r="M162" s="2"/>
      <c r="N162" s="700"/>
      <c r="O162" s="2"/>
      <c r="P162" s="2"/>
      <c r="Q162" s="2"/>
      <c r="R162" s="2"/>
      <c r="S162" s="2"/>
      <c r="T162" s="2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  <c r="AG162" s="15"/>
      <c r="AH162" s="15"/>
      <c r="AI162" s="15"/>
      <c r="AJ162" s="15"/>
      <c r="AK162" s="15"/>
      <c r="AL162" s="15"/>
      <c r="AM162" s="15"/>
      <c r="AN162" s="15"/>
      <c r="AO162" s="15"/>
      <c r="AP162" s="15"/>
      <c r="AQ162" s="15"/>
      <c r="AR162" s="15"/>
      <c r="AS162" s="15"/>
      <c r="AT162" s="15"/>
      <c r="AU162" s="15"/>
      <c r="AV162" s="15"/>
      <c r="AW162" s="15"/>
      <c r="AX162" s="15"/>
      <c r="AY162" s="6"/>
      <c r="AZ162" s="6"/>
      <c r="BA162" s="6"/>
      <c r="BB162" s="6"/>
      <c r="BC162" s="6"/>
      <c r="BD162" s="6"/>
      <c r="BE162" s="6"/>
      <c r="BF162" s="6"/>
      <c r="BG162" s="6"/>
      <c r="BH162" s="6"/>
      <c r="BI162" s="6"/>
      <c r="BJ162" s="6"/>
      <c r="BK162" s="6"/>
      <c r="BL162" s="6"/>
      <c r="BM162" s="6"/>
      <c r="BN162" s="6"/>
      <c r="BO162" s="6"/>
      <c r="BP162" s="6"/>
      <c r="BQ162" s="6"/>
      <c r="BR162" s="6"/>
      <c r="BS162" s="6"/>
      <c r="BT162" s="6"/>
      <c r="BU162" s="6"/>
      <c r="BV162" s="6"/>
      <c r="BW162" s="6"/>
      <c r="BX162" s="6"/>
      <c r="BY162" s="6"/>
      <c r="BZ162" s="6"/>
      <c r="CA162" s="6"/>
      <c r="CB162" s="6"/>
    </row>
    <row r="163" spans="1:80" ht="34.15" customHeight="1">
      <c r="A163" s="2"/>
      <c r="B163" s="2"/>
      <c r="C163" s="2"/>
      <c r="D163" s="2"/>
      <c r="E163" s="2"/>
      <c r="F163" s="15"/>
      <c r="G163" s="2"/>
      <c r="H163" s="2"/>
      <c r="I163" s="2"/>
      <c r="J163" s="2"/>
      <c r="K163" s="2"/>
      <c r="L163" s="2"/>
      <c r="M163" s="2"/>
      <c r="N163" s="700"/>
      <c r="O163" s="2"/>
      <c r="P163" s="2"/>
      <c r="Q163" s="2"/>
      <c r="R163" s="2"/>
      <c r="S163" s="2"/>
      <c r="T163" s="2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  <c r="AG163" s="15"/>
      <c r="AH163" s="15"/>
      <c r="AI163" s="15"/>
      <c r="AJ163" s="15"/>
      <c r="AK163" s="15"/>
      <c r="AL163" s="15"/>
      <c r="AM163" s="15"/>
      <c r="AN163" s="15"/>
      <c r="AO163" s="15"/>
      <c r="AP163" s="15"/>
      <c r="AQ163" s="15"/>
      <c r="AR163" s="15"/>
      <c r="AS163" s="15"/>
      <c r="AT163" s="15"/>
      <c r="AU163" s="15"/>
      <c r="AV163" s="15"/>
      <c r="AW163" s="15"/>
      <c r="AX163" s="15"/>
      <c r="AY163" s="6"/>
      <c r="AZ163" s="6"/>
      <c r="BA163" s="6"/>
      <c r="BB163" s="6"/>
      <c r="BC163" s="6"/>
      <c r="BD163" s="6"/>
      <c r="BE163" s="6"/>
      <c r="BF163" s="6"/>
      <c r="BG163" s="6"/>
      <c r="BH163" s="6"/>
      <c r="BI163" s="6"/>
      <c r="BJ163" s="6"/>
      <c r="BK163" s="6"/>
      <c r="BL163" s="6"/>
      <c r="BM163" s="6"/>
      <c r="BN163" s="6"/>
      <c r="BO163" s="6"/>
      <c r="BP163" s="6"/>
      <c r="BQ163" s="6"/>
      <c r="BR163" s="6"/>
      <c r="BS163" s="6"/>
      <c r="BT163" s="6"/>
      <c r="BU163" s="6"/>
      <c r="BV163" s="6"/>
      <c r="BW163" s="6"/>
      <c r="BX163" s="6"/>
      <c r="BY163" s="6"/>
      <c r="BZ163" s="6"/>
      <c r="CA163" s="6"/>
      <c r="CB163" s="6"/>
    </row>
    <row r="164" spans="1:80" ht="34.15" customHeight="1">
      <c r="A164" s="2"/>
      <c r="B164" s="2"/>
      <c r="C164" s="2"/>
      <c r="D164" s="2"/>
      <c r="E164" s="2"/>
      <c r="F164" s="15"/>
      <c r="G164" s="2"/>
      <c r="H164" s="2"/>
      <c r="I164" s="2"/>
      <c r="J164" s="2"/>
      <c r="K164" s="2"/>
      <c r="L164" s="2"/>
      <c r="M164" s="2"/>
      <c r="N164" s="700"/>
      <c r="O164" s="2"/>
      <c r="P164" s="2"/>
      <c r="Q164" s="2"/>
      <c r="R164" s="2"/>
      <c r="S164" s="2"/>
      <c r="T164" s="2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  <c r="AG164" s="15"/>
      <c r="AH164" s="15"/>
      <c r="AI164" s="15"/>
      <c r="AJ164" s="15"/>
      <c r="AK164" s="15"/>
      <c r="AL164" s="15"/>
      <c r="AM164" s="15"/>
      <c r="AN164" s="15"/>
      <c r="AO164" s="15"/>
      <c r="AP164" s="15"/>
      <c r="AQ164" s="15"/>
      <c r="AR164" s="15"/>
      <c r="AS164" s="15"/>
      <c r="AT164" s="15"/>
      <c r="AU164" s="15"/>
      <c r="AV164" s="15"/>
      <c r="AW164" s="15"/>
      <c r="AX164" s="15"/>
      <c r="AY164" s="6"/>
      <c r="AZ164" s="6"/>
      <c r="BA164" s="6"/>
      <c r="BB164" s="6"/>
      <c r="BC164" s="6"/>
      <c r="BD164" s="6"/>
      <c r="BE164" s="6"/>
      <c r="BF164" s="6"/>
      <c r="BG164" s="6"/>
      <c r="BH164" s="6"/>
      <c r="BI164" s="6"/>
      <c r="BJ164" s="6"/>
      <c r="BK164" s="6"/>
      <c r="BL164" s="6"/>
      <c r="BM164" s="6"/>
      <c r="BN164" s="6"/>
      <c r="BO164" s="6"/>
      <c r="BP164" s="6"/>
      <c r="BQ164" s="6"/>
      <c r="BR164" s="6"/>
      <c r="BS164" s="6"/>
      <c r="BT164" s="6"/>
      <c r="BU164" s="6"/>
      <c r="BV164" s="6"/>
      <c r="BW164" s="6"/>
      <c r="BX164" s="6"/>
      <c r="BY164" s="6"/>
      <c r="BZ164" s="6"/>
      <c r="CA164" s="6"/>
      <c r="CB164" s="6"/>
    </row>
    <row r="165" spans="1:80" ht="34.15" customHeight="1">
      <c r="A165" s="2"/>
      <c r="B165" s="2"/>
      <c r="C165" s="2"/>
      <c r="D165" s="2"/>
      <c r="E165" s="2"/>
      <c r="F165" s="15"/>
      <c r="G165" s="2"/>
      <c r="H165" s="2"/>
      <c r="I165" s="2"/>
      <c r="J165" s="2"/>
      <c r="K165" s="2"/>
      <c r="L165" s="2"/>
      <c r="M165" s="2"/>
      <c r="N165" s="700"/>
      <c r="O165" s="2"/>
      <c r="P165" s="2"/>
      <c r="Q165" s="2"/>
      <c r="R165" s="2"/>
      <c r="S165" s="2"/>
      <c r="T165" s="2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  <c r="AG165" s="15"/>
      <c r="AH165" s="15"/>
      <c r="AI165" s="15"/>
      <c r="AJ165" s="15"/>
      <c r="AK165" s="15"/>
      <c r="AL165" s="15"/>
      <c r="AM165" s="15"/>
      <c r="AN165" s="15"/>
      <c r="AO165" s="15"/>
      <c r="AP165" s="15"/>
      <c r="AQ165" s="15"/>
      <c r="AR165" s="15"/>
      <c r="AS165" s="15"/>
      <c r="AT165" s="15"/>
      <c r="AU165" s="15"/>
      <c r="AV165" s="15"/>
      <c r="AW165" s="15"/>
      <c r="AX165" s="15"/>
      <c r="AY165" s="6"/>
      <c r="AZ165" s="6"/>
      <c r="BA165" s="6"/>
      <c r="BB165" s="6"/>
      <c r="BC165" s="6"/>
      <c r="BD165" s="6"/>
      <c r="BE165" s="6"/>
      <c r="BF165" s="6"/>
      <c r="BG165" s="6"/>
      <c r="BH165" s="6"/>
      <c r="BI165" s="6"/>
      <c r="BJ165" s="6"/>
      <c r="BK165" s="6"/>
      <c r="BL165" s="6"/>
      <c r="BM165" s="6"/>
      <c r="BN165" s="6"/>
      <c r="BO165" s="6"/>
      <c r="BP165" s="6"/>
      <c r="BQ165" s="6"/>
      <c r="BR165" s="6"/>
      <c r="BS165" s="6"/>
      <c r="BT165" s="6"/>
      <c r="BU165" s="6"/>
      <c r="BV165" s="6"/>
      <c r="BW165" s="6"/>
      <c r="BX165" s="6"/>
      <c r="BY165" s="6"/>
      <c r="BZ165" s="6"/>
      <c r="CA165" s="6"/>
      <c r="CB165" s="6"/>
    </row>
    <row r="166" spans="1:80" ht="34.15" customHeight="1">
      <c r="A166" s="2"/>
      <c r="B166" s="2"/>
      <c r="C166" s="2"/>
      <c r="D166" s="2"/>
      <c r="E166" s="2"/>
      <c r="F166" s="15"/>
      <c r="G166" s="2"/>
      <c r="H166" s="2"/>
      <c r="I166" s="2"/>
      <c r="J166" s="2"/>
      <c r="K166" s="2"/>
      <c r="L166" s="2"/>
      <c r="M166" s="2"/>
      <c r="N166" s="700"/>
      <c r="O166" s="2"/>
      <c r="P166" s="2"/>
      <c r="Q166" s="2"/>
      <c r="R166" s="2"/>
      <c r="S166" s="2"/>
      <c r="T166" s="2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  <c r="AG166" s="15"/>
      <c r="AH166" s="15"/>
      <c r="AI166" s="15"/>
      <c r="AJ166" s="15"/>
      <c r="AK166" s="15"/>
      <c r="AL166" s="15"/>
      <c r="AM166" s="15"/>
      <c r="AN166" s="15"/>
      <c r="AO166" s="15"/>
      <c r="AP166" s="15"/>
      <c r="AQ166" s="15"/>
      <c r="AR166" s="15"/>
      <c r="AS166" s="15"/>
      <c r="AT166" s="15"/>
      <c r="AU166" s="15"/>
      <c r="AV166" s="15"/>
      <c r="AW166" s="15"/>
      <c r="AX166" s="15"/>
      <c r="AY166" s="6"/>
      <c r="AZ166" s="6"/>
      <c r="BA166" s="6"/>
      <c r="BB166" s="6"/>
      <c r="BC166" s="6"/>
      <c r="BD166" s="6"/>
      <c r="BE166" s="6"/>
      <c r="BF166" s="6"/>
      <c r="BG166" s="6"/>
      <c r="BH166" s="6"/>
      <c r="BI166" s="6"/>
      <c r="BJ166" s="6"/>
      <c r="BK166" s="6"/>
      <c r="BL166" s="6"/>
      <c r="BM166" s="6"/>
      <c r="BN166" s="6"/>
      <c r="BO166" s="6"/>
      <c r="BP166" s="6"/>
      <c r="BQ166" s="6"/>
      <c r="BR166" s="6"/>
      <c r="BS166" s="6"/>
      <c r="BT166" s="6"/>
      <c r="BU166" s="6"/>
      <c r="BV166" s="6"/>
      <c r="BW166" s="6"/>
      <c r="BX166" s="6"/>
      <c r="BY166" s="6"/>
      <c r="BZ166" s="6"/>
      <c r="CA166" s="6"/>
      <c r="CB166" s="6"/>
    </row>
    <row r="167" spans="1:80" ht="34.15" customHeight="1">
      <c r="A167" s="2"/>
      <c r="B167" s="2"/>
      <c r="C167" s="2"/>
      <c r="D167" s="2"/>
      <c r="E167" s="2"/>
      <c r="F167" s="15"/>
      <c r="G167" s="2"/>
      <c r="H167" s="2"/>
      <c r="I167" s="2"/>
      <c r="J167" s="2"/>
      <c r="K167" s="2"/>
      <c r="L167" s="2"/>
      <c r="M167" s="2"/>
      <c r="N167" s="700"/>
      <c r="O167" s="2"/>
      <c r="P167" s="2"/>
      <c r="Q167" s="2"/>
      <c r="R167" s="2"/>
      <c r="S167" s="2"/>
      <c r="T167" s="2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  <c r="AG167" s="15"/>
      <c r="AH167" s="15"/>
      <c r="AI167" s="15"/>
      <c r="AJ167" s="15"/>
      <c r="AK167" s="15"/>
      <c r="AL167" s="15"/>
      <c r="AM167" s="15"/>
      <c r="AN167" s="15"/>
      <c r="AO167" s="15"/>
      <c r="AP167" s="15"/>
      <c r="AQ167" s="15"/>
      <c r="AR167" s="15"/>
      <c r="AS167" s="15"/>
      <c r="AT167" s="15"/>
      <c r="AU167" s="15"/>
      <c r="AV167" s="15"/>
      <c r="AW167" s="15"/>
      <c r="AX167" s="15"/>
      <c r="AY167" s="6"/>
      <c r="AZ167" s="6"/>
      <c r="BA167" s="6"/>
      <c r="BB167" s="6"/>
      <c r="BC167" s="6"/>
      <c r="BD167" s="6"/>
      <c r="BE167" s="6"/>
      <c r="BF167" s="6"/>
      <c r="BG167" s="6"/>
      <c r="BH167" s="6"/>
      <c r="BI167" s="6"/>
      <c r="BJ167" s="6"/>
      <c r="BK167" s="6"/>
      <c r="BL167" s="6"/>
      <c r="BM167" s="6"/>
      <c r="BN167" s="6"/>
      <c r="BO167" s="6"/>
      <c r="BP167" s="6"/>
      <c r="BQ167" s="6"/>
      <c r="BR167" s="6"/>
      <c r="BS167" s="6"/>
      <c r="BT167" s="6"/>
      <c r="BU167" s="6"/>
      <c r="BV167" s="6"/>
      <c r="BW167" s="6"/>
      <c r="BX167" s="6"/>
      <c r="BY167" s="6"/>
      <c r="BZ167" s="6"/>
      <c r="CA167" s="6"/>
      <c r="CB167" s="6"/>
    </row>
    <row r="168" spans="1:80" ht="34.15" customHeight="1">
      <c r="A168" s="2"/>
      <c r="B168" s="2"/>
      <c r="C168" s="2"/>
      <c r="D168" s="2"/>
      <c r="E168" s="2"/>
      <c r="F168" s="15"/>
      <c r="G168" s="2"/>
      <c r="H168" s="2"/>
      <c r="I168" s="2"/>
      <c r="J168" s="2"/>
      <c r="K168" s="2"/>
      <c r="L168" s="2"/>
      <c r="M168" s="2"/>
      <c r="N168" s="700"/>
      <c r="O168" s="2"/>
      <c r="P168" s="2"/>
      <c r="Q168" s="2"/>
      <c r="R168" s="2"/>
      <c r="S168" s="2"/>
      <c r="T168" s="2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  <c r="AG168" s="15"/>
      <c r="AH168" s="15"/>
      <c r="AI168" s="15"/>
      <c r="AJ168" s="15"/>
      <c r="AK168" s="15"/>
      <c r="AL168" s="15"/>
      <c r="AM168" s="15"/>
      <c r="AN168" s="15"/>
      <c r="AO168" s="15"/>
      <c r="AP168" s="15"/>
      <c r="AQ168" s="15"/>
      <c r="AR168" s="15"/>
      <c r="AS168" s="15"/>
      <c r="AT168" s="15"/>
      <c r="AU168" s="15"/>
      <c r="AV168" s="15"/>
      <c r="AW168" s="15"/>
      <c r="AX168" s="15"/>
      <c r="AY168" s="6"/>
      <c r="AZ168" s="6"/>
      <c r="BA168" s="6"/>
      <c r="BB168" s="6"/>
      <c r="BC168" s="6"/>
      <c r="BD168" s="6"/>
      <c r="BE168" s="6"/>
      <c r="BF168" s="6"/>
      <c r="BG168" s="6"/>
      <c r="BH168" s="6"/>
      <c r="BI168" s="6"/>
      <c r="BJ168" s="6"/>
      <c r="BK168" s="6"/>
      <c r="BL168" s="6"/>
      <c r="BM168" s="6"/>
      <c r="BN168" s="6"/>
      <c r="BO168" s="6"/>
      <c r="BP168" s="6"/>
      <c r="BQ168" s="6"/>
      <c r="BR168" s="6"/>
      <c r="BS168" s="6"/>
      <c r="BT168" s="6"/>
      <c r="BU168" s="6"/>
      <c r="BV168" s="6"/>
      <c r="BW168" s="6"/>
      <c r="BX168" s="6"/>
      <c r="BY168" s="6"/>
      <c r="BZ168" s="6"/>
      <c r="CA168" s="6"/>
      <c r="CB168" s="6"/>
    </row>
    <row r="169" spans="1:80" ht="34.15" customHeight="1">
      <c r="A169" s="2"/>
      <c r="B169" s="2"/>
      <c r="C169" s="2"/>
      <c r="D169" s="2"/>
      <c r="E169" s="2"/>
      <c r="F169" s="15"/>
      <c r="G169" s="2"/>
      <c r="H169" s="2"/>
      <c r="I169" s="2"/>
      <c r="J169" s="2"/>
      <c r="K169" s="2"/>
      <c r="L169" s="2"/>
      <c r="M169" s="2"/>
      <c r="N169" s="700"/>
      <c r="O169" s="2"/>
      <c r="P169" s="2"/>
      <c r="Q169" s="2"/>
      <c r="R169" s="2"/>
      <c r="S169" s="2"/>
      <c r="T169" s="2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  <c r="AG169" s="15"/>
      <c r="AH169" s="15"/>
      <c r="AI169" s="15"/>
      <c r="AJ169" s="15"/>
      <c r="AK169" s="15"/>
      <c r="AL169" s="15"/>
      <c r="AM169" s="15"/>
      <c r="AN169" s="15"/>
      <c r="AO169" s="15"/>
      <c r="AP169" s="15"/>
      <c r="AQ169" s="15"/>
      <c r="AR169" s="15"/>
      <c r="AS169" s="15"/>
      <c r="AT169" s="15"/>
      <c r="AU169" s="15"/>
      <c r="AV169" s="15"/>
      <c r="AW169" s="15"/>
      <c r="AX169" s="15"/>
      <c r="AY169" s="6"/>
      <c r="AZ169" s="6"/>
      <c r="BA169" s="6"/>
      <c r="BB169" s="6"/>
      <c r="BC169" s="6"/>
      <c r="BD169" s="6"/>
      <c r="BE169" s="6"/>
      <c r="BF169" s="6"/>
      <c r="BG169" s="6"/>
      <c r="BH169" s="6"/>
      <c r="BI169" s="6"/>
      <c r="BJ169" s="6"/>
      <c r="BK169" s="6"/>
      <c r="BL169" s="6"/>
      <c r="BM169" s="6"/>
      <c r="BN169" s="6"/>
      <c r="BO169" s="6"/>
      <c r="BP169" s="6"/>
      <c r="BQ169" s="6"/>
      <c r="BR169" s="6"/>
      <c r="BS169" s="6"/>
      <c r="BT169" s="6"/>
      <c r="BU169" s="6"/>
      <c r="BV169" s="6"/>
      <c r="BW169" s="6"/>
      <c r="BX169" s="6"/>
      <c r="BY169" s="6"/>
      <c r="BZ169" s="6"/>
      <c r="CA169" s="6"/>
      <c r="CB169" s="6"/>
    </row>
    <row r="170" spans="1:80" ht="34.15" customHeight="1">
      <c r="A170" s="2"/>
      <c r="B170" s="2"/>
      <c r="C170" s="2"/>
      <c r="D170" s="2"/>
      <c r="E170" s="2"/>
      <c r="F170" s="15"/>
      <c r="G170" s="2"/>
      <c r="H170" s="2"/>
      <c r="I170" s="2"/>
      <c r="J170" s="2"/>
      <c r="K170" s="2"/>
      <c r="L170" s="2"/>
      <c r="M170" s="2"/>
      <c r="N170" s="700"/>
      <c r="O170" s="2"/>
      <c r="P170" s="2"/>
      <c r="Q170" s="2"/>
      <c r="R170" s="2"/>
      <c r="S170" s="2"/>
      <c r="T170" s="2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  <c r="AG170" s="15"/>
      <c r="AH170" s="15"/>
      <c r="AI170" s="15"/>
      <c r="AJ170" s="15"/>
      <c r="AK170" s="15"/>
      <c r="AL170" s="15"/>
      <c r="AM170" s="15"/>
      <c r="AN170" s="15"/>
      <c r="AO170" s="15"/>
      <c r="AP170" s="15"/>
      <c r="AQ170" s="15"/>
      <c r="AR170" s="15"/>
      <c r="AS170" s="15"/>
      <c r="AT170" s="15"/>
      <c r="AU170" s="15"/>
      <c r="AV170" s="15"/>
      <c r="AW170" s="15"/>
      <c r="AX170" s="15"/>
      <c r="AY170" s="6"/>
      <c r="AZ170" s="6"/>
      <c r="BA170" s="6"/>
      <c r="BB170" s="6"/>
      <c r="BC170" s="6"/>
      <c r="BD170" s="6"/>
      <c r="BE170" s="6"/>
      <c r="BF170" s="6"/>
      <c r="BG170" s="6"/>
      <c r="BH170" s="6"/>
      <c r="BI170" s="6"/>
      <c r="BJ170" s="6"/>
      <c r="BK170" s="6"/>
      <c r="BL170" s="6"/>
      <c r="BM170" s="6"/>
      <c r="BN170" s="6"/>
      <c r="BO170" s="6"/>
      <c r="BP170" s="6"/>
      <c r="BQ170" s="6"/>
      <c r="BR170" s="6"/>
      <c r="BS170" s="6"/>
      <c r="BT170" s="6"/>
      <c r="BU170" s="6"/>
      <c r="BV170" s="6"/>
      <c r="BW170" s="6"/>
      <c r="BX170" s="6"/>
      <c r="BY170" s="6"/>
      <c r="BZ170" s="6"/>
      <c r="CA170" s="6"/>
      <c r="CB170" s="6"/>
    </row>
    <row r="171" spans="1:80" ht="34.15" customHeight="1">
      <c r="A171" s="2"/>
      <c r="B171" s="2"/>
      <c r="C171" s="2"/>
      <c r="D171" s="2"/>
      <c r="E171" s="2"/>
      <c r="F171" s="15"/>
      <c r="G171" s="2"/>
      <c r="H171" s="2"/>
      <c r="I171" s="2"/>
      <c r="J171" s="2"/>
      <c r="K171" s="2"/>
      <c r="L171" s="2"/>
      <c r="M171" s="2"/>
      <c r="N171" s="700"/>
      <c r="O171" s="2"/>
      <c r="P171" s="2"/>
      <c r="Q171" s="2"/>
      <c r="R171" s="2"/>
      <c r="S171" s="2"/>
      <c r="T171" s="2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  <c r="AG171" s="15"/>
      <c r="AH171" s="15"/>
      <c r="AI171" s="15"/>
      <c r="AJ171" s="15"/>
      <c r="AK171" s="15"/>
      <c r="AL171" s="15"/>
      <c r="AM171" s="15"/>
      <c r="AN171" s="15"/>
      <c r="AO171" s="15"/>
      <c r="AP171" s="15"/>
      <c r="AQ171" s="15"/>
      <c r="AR171" s="15"/>
      <c r="AS171" s="15"/>
      <c r="AT171" s="15"/>
      <c r="AU171" s="15"/>
      <c r="AV171" s="15"/>
      <c r="AW171" s="15"/>
      <c r="AX171" s="15"/>
      <c r="AY171" s="6"/>
      <c r="AZ171" s="6"/>
      <c r="BA171" s="6"/>
      <c r="BB171" s="6"/>
      <c r="BC171" s="6"/>
      <c r="BD171" s="6"/>
      <c r="BE171" s="6"/>
      <c r="BF171" s="6"/>
      <c r="BG171" s="6"/>
      <c r="BH171" s="6"/>
      <c r="BI171" s="6"/>
      <c r="BJ171" s="6"/>
      <c r="BK171" s="6"/>
      <c r="BL171" s="6"/>
      <c r="BM171" s="6"/>
      <c r="BN171" s="6"/>
      <c r="BO171" s="6"/>
      <c r="BP171" s="6"/>
      <c r="BQ171" s="6"/>
      <c r="BR171" s="6"/>
      <c r="BS171" s="6"/>
      <c r="BT171" s="6"/>
      <c r="BU171" s="6"/>
      <c r="BV171" s="6"/>
      <c r="BW171" s="6"/>
      <c r="BX171" s="6"/>
      <c r="BY171" s="6"/>
      <c r="BZ171" s="6"/>
      <c r="CA171" s="6"/>
      <c r="CB171" s="6"/>
    </row>
    <row r="172" spans="1:80" ht="34.15" customHeight="1">
      <c r="A172" s="2"/>
      <c r="B172" s="2"/>
      <c r="C172" s="2"/>
      <c r="D172" s="2"/>
      <c r="E172" s="2"/>
      <c r="F172" s="15"/>
      <c r="G172" s="2"/>
      <c r="H172" s="2"/>
      <c r="I172" s="2"/>
      <c r="J172" s="2"/>
      <c r="K172" s="2"/>
      <c r="L172" s="2"/>
      <c r="M172" s="2"/>
      <c r="N172" s="700"/>
      <c r="O172" s="2"/>
      <c r="P172" s="2"/>
      <c r="Q172" s="2"/>
      <c r="R172" s="2"/>
      <c r="S172" s="2"/>
      <c r="T172" s="2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  <c r="AG172" s="15"/>
      <c r="AH172" s="15"/>
      <c r="AI172" s="15"/>
      <c r="AJ172" s="15"/>
      <c r="AK172" s="15"/>
      <c r="AL172" s="15"/>
      <c r="AM172" s="15"/>
      <c r="AN172" s="15"/>
      <c r="AO172" s="15"/>
      <c r="AP172" s="15"/>
      <c r="AQ172" s="15"/>
      <c r="AR172" s="15"/>
      <c r="AS172" s="15"/>
      <c r="AT172" s="15"/>
      <c r="AU172" s="15"/>
      <c r="AV172" s="15"/>
      <c r="AW172" s="15"/>
      <c r="AX172" s="15"/>
      <c r="AY172" s="6"/>
      <c r="AZ172" s="6"/>
      <c r="BA172" s="6"/>
      <c r="BB172" s="6"/>
      <c r="BC172" s="6"/>
      <c r="BD172" s="6"/>
      <c r="BE172" s="6"/>
      <c r="BF172" s="6"/>
      <c r="BG172" s="6"/>
      <c r="BH172" s="6"/>
      <c r="BI172" s="6"/>
      <c r="BJ172" s="6"/>
      <c r="BK172" s="6"/>
      <c r="BL172" s="6"/>
      <c r="BM172" s="6"/>
      <c r="BN172" s="6"/>
      <c r="BO172" s="6"/>
      <c r="BP172" s="6"/>
      <c r="BQ172" s="6"/>
      <c r="BR172" s="6"/>
      <c r="BS172" s="6"/>
      <c r="BT172" s="6"/>
      <c r="BU172" s="6"/>
      <c r="BV172" s="6"/>
      <c r="BW172" s="6"/>
      <c r="BX172" s="6"/>
      <c r="BY172" s="6"/>
      <c r="BZ172" s="6"/>
      <c r="CA172" s="6"/>
      <c r="CB172" s="6"/>
    </row>
    <row r="173" spans="1:80" ht="34.15" customHeight="1">
      <c r="A173" s="2"/>
      <c r="B173" s="2"/>
      <c r="C173" s="2"/>
      <c r="D173" s="2"/>
      <c r="E173" s="2"/>
      <c r="F173" s="15"/>
      <c r="G173" s="2"/>
      <c r="H173" s="2"/>
      <c r="I173" s="2"/>
      <c r="J173" s="2"/>
      <c r="K173" s="2"/>
      <c r="L173" s="2"/>
      <c r="M173" s="2"/>
      <c r="N173" s="700"/>
      <c r="O173" s="2"/>
      <c r="P173" s="2"/>
      <c r="Q173" s="2"/>
      <c r="R173" s="2"/>
      <c r="S173" s="2"/>
      <c r="T173" s="2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  <c r="AG173" s="15"/>
      <c r="AH173" s="15"/>
      <c r="AI173" s="15"/>
      <c r="AJ173" s="15"/>
      <c r="AK173" s="15"/>
      <c r="AL173" s="15"/>
      <c r="AM173" s="15"/>
      <c r="AN173" s="15"/>
      <c r="AO173" s="15"/>
      <c r="AP173" s="15"/>
      <c r="AQ173" s="15"/>
      <c r="AR173" s="15"/>
      <c r="AS173" s="15"/>
      <c r="AT173" s="15"/>
      <c r="AU173" s="15"/>
      <c r="AV173" s="15"/>
      <c r="AW173" s="15"/>
      <c r="AX173" s="15"/>
      <c r="AY173" s="6"/>
      <c r="AZ173" s="6"/>
      <c r="BA173" s="6"/>
      <c r="BB173" s="6"/>
      <c r="BC173" s="6"/>
      <c r="BD173" s="6"/>
      <c r="BE173" s="6"/>
      <c r="BF173" s="6"/>
      <c r="BG173" s="6"/>
      <c r="BH173" s="6"/>
      <c r="BI173" s="6"/>
      <c r="BJ173" s="6"/>
      <c r="BK173" s="6"/>
      <c r="BL173" s="6"/>
      <c r="BM173" s="6"/>
      <c r="BN173" s="6"/>
      <c r="BO173" s="6"/>
      <c r="BP173" s="6"/>
      <c r="BQ173" s="6"/>
      <c r="BR173" s="6"/>
      <c r="BS173" s="6"/>
      <c r="BT173" s="6"/>
      <c r="BU173" s="6"/>
      <c r="BV173" s="6"/>
      <c r="BW173" s="6"/>
      <c r="BX173" s="6"/>
      <c r="BY173" s="6"/>
      <c r="BZ173" s="6"/>
      <c r="CA173" s="6"/>
      <c r="CB173" s="6"/>
    </row>
    <row r="174" spans="1:80" ht="34.15" customHeight="1">
      <c r="A174" s="2"/>
      <c r="B174" s="2"/>
      <c r="C174" s="2"/>
      <c r="D174" s="2"/>
      <c r="E174" s="2"/>
      <c r="F174" s="15"/>
      <c r="G174" s="2"/>
      <c r="H174" s="2"/>
      <c r="I174" s="2"/>
      <c r="J174" s="2"/>
      <c r="K174" s="2"/>
      <c r="L174" s="2"/>
      <c r="M174" s="2"/>
      <c r="N174" s="700"/>
      <c r="O174" s="2"/>
      <c r="P174" s="2"/>
      <c r="Q174" s="2"/>
      <c r="R174" s="2"/>
      <c r="S174" s="2"/>
      <c r="T174" s="2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  <c r="AG174" s="15"/>
      <c r="AH174" s="15"/>
      <c r="AI174" s="15"/>
      <c r="AJ174" s="15"/>
      <c r="AK174" s="15"/>
      <c r="AL174" s="15"/>
      <c r="AM174" s="15"/>
      <c r="AN174" s="15"/>
      <c r="AO174" s="15"/>
      <c r="AP174" s="15"/>
      <c r="AQ174" s="15"/>
      <c r="AR174" s="15"/>
      <c r="AS174" s="15"/>
      <c r="AT174" s="15"/>
      <c r="AU174" s="15"/>
      <c r="AV174" s="15"/>
      <c r="AW174" s="15"/>
      <c r="AX174" s="15"/>
      <c r="AY174" s="6"/>
      <c r="AZ174" s="6"/>
      <c r="BA174" s="6"/>
      <c r="BB174" s="6"/>
      <c r="BC174" s="6"/>
      <c r="BD174" s="6"/>
      <c r="BE174" s="6"/>
      <c r="BF174" s="6"/>
      <c r="BG174" s="6"/>
      <c r="BH174" s="6"/>
      <c r="BI174" s="6"/>
      <c r="BJ174" s="6"/>
      <c r="BK174" s="6"/>
      <c r="BL174" s="6"/>
      <c r="BM174" s="6"/>
      <c r="BN174" s="6"/>
      <c r="BO174" s="6"/>
      <c r="BP174" s="6"/>
      <c r="BQ174" s="6"/>
      <c r="BR174" s="6"/>
      <c r="BS174" s="6"/>
      <c r="BT174" s="6"/>
      <c r="BU174" s="6"/>
      <c r="BV174" s="6"/>
      <c r="BW174" s="6"/>
      <c r="BX174" s="6"/>
      <c r="BY174" s="6"/>
      <c r="BZ174" s="6"/>
      <c r="CA174" s="6"/>
      <c r="CB174" s="6"/>
    </row>
    <row r="175" spans="1:80" ht="34.15" customHeight="1">
      <c r="A175" s="2"/>
      <c r="B175" s="2"/>
      <c r="C175" s="2"/>
      <c r="D175" s="2"/>
      <c r="E175" s="2"/>
      <c r="F175" s="15"/>
      <c r="G175" s="2"/>
      <c r="H175" s="2"/>
      <c r="I175" s="2"/>
      <c r="J175" s="2"/>
      <c r="K175" s="2"/>
      <c r="L175" s="2"/>
      <c r="M175" s="2"/>
      <c r="N175" s="700"/>
      <c r="O175" s="2"/>
      <c r="P175" s="2"/>
      <c r="Q175" s="2"/>
      <c r="R175" s="2"/>
      <c r="S175" s="2"/>
      <c r="T175" s="2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  <c r="AG175" s="15"/>
      <c r="AH175" s="15"/>
      <c r="AI175" s="15"/>
      <c r="AJ175" s="15"/>
      <c r="AK175" s="15"/>
      <c r="AL175" s="15"/>
      <c r="AM175" s="15"/>
      <c r="AN175" s="15"/>
      <c r="AO175" s="15"/>
      <c r="AP175" s="15"/>
      <c r="AQ175" s="15"/>
      <c r="AR175" s="15"/>
      <c r="AS175" s="15"/>
      <c r="AT175" s="15"/>
      <c r="AU175" s="15"/>
      <c r="AV175" s="15"/>
      <c r="AW175" s="15"/>
      <c r="AX175" s="15"/>
      <c r="AY175" s="6"/>
      <c r="AZ175" s="6"/>
      <c r="BA175" s="6"/>
      <c r="BB175" s="6"/>
      <c r="BC175" s="6"/>
      <c r="BD175" s="6"/>
      <c r="BE175" s="6"/>
      <c r="BF175" s="6"/>
      <c r="BG175" s="6"/>
      <c r="BH175" s="6"/>
      <c r="BI175" s="6"/>
      <c r="BJ175" s="6"/>
      <c r="BK175" s="6"/>
      <c r="BL175" s="6"/>
      <c r="BM175" s="6"/>
      <c r="BN175" s="6"/>
      <c r="BO175" s="6"/>
      <c r="BP175" s="6"/>
      <c r="BQ175" s="6"/>
      <c r="BR175" s="6"/>
      <c r="BS175" s="6"/>
      <c r="BT175" s="6"/>
      <c r="BU175" s="6"/>
      <c r="BV175" s="6"/>
      <c r="BW175" s="6"/>
      <c r="BX175" s="6"/>
      <c r="BY175" s="6"/>
      <c r="BZ175" s="6"/>
      <c r="CA175" s="6"/>
      <c r="CB175" s="6"/>
    </row>
    <row r="176" spans="1:80" ht="34.15" customHeight="1">
      <c r="A176" s="2"/>
      <c r="B176" s="2"/>
      <c r="C176" s="2"/>
      <c r="D176" s="2"/>
      <c r="E176" s="2"/>
      <c r="F176" s="15"/>
      <c r="G176" s="2"/>
      <c r="H176" s="2"/>
      <c r="I176" s="2"/>
      <c r="J176" s="2"/>
      <c r="K176" s="2"/>
      <c r="L176" s="2"/>
      <c r="M176" s="2"/>
      <c r="N176" s="700"/>
      <c r="O176" s="2"/>
      <c r="P176" s="2"/>
      <c r="Q176" s="2"/>
      <c r="R176" s="2"/>
      <c r="S176" s="2"/>
      <c r="T176" s="2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  <c r="AG176" s="15"/>
      <c r="AH176" s="15"/>
      <c r="AI176" s="15"/>
      <c r="AJ176" s="15"/>
      <c r="AK176" s="15"/>
      <c r="AL176" s="15"/>
      <c r="AM176" s="15"/>
      <c r="AN176" s="15"/>
      <c r="AO176" s="15"/>
      <c r="AP176" s="15"/>
      <c r="AQ176" s="15"/>
      <c r="AR176" s="15"/>
      <c r="AS176" s="15"/>
      <c r="AT176" s="15"/>
      <c r="AU176" s="15"/>
      <c r="AV176" s="15"/>
      <c r="AW176" s="15"/>
      <c r="AX176" s="15"/>
      <c r="AY176" s="6"/>
      <c r="AZ176" s="6"/>
      <c r="BA176" s="6"/>
      <c r="BB176" s="6"/>
      <c r="BC176" s="6"/>
      <c r="BD176" s="6"/>
      <c r="BE176" s="6"/>
      <c r="BF176" s="6"/>
      <c r="BG176" s="6"/>
      <c r="BH176" s="6"/>
      <c r="BI176" s="6"/>
      <c r="BJ176" s="6"/>
      <c r="BK176" s="6"/>
      <c r="BL176" s="6"/>
      <c r="BM176" s="6"/>
      <c r="BN176" s="6"/>
      <c r="BO176" s="6"/>
      <c r="BP176" s="6"/>
      <c r="BQ176" s="6"/>
      <c r="BR176" s="6"/>
      <c r="BS176" s="6"/>
      <c r="BT176" s="6"/>
      <c r="BU176" s="6"/>
      <c r="BV176" s="6"/>
      <c r="BW176" s="6"/>
      <c r="BX176" s="6"/>
      <c r="BY176" s="6"/>
      <c r="BZ176" s="6"/>
      <c r="CA176" s="6"/>
      <c r="CB176" s="6"/>
    </row>
    <row r="177" spans="1:80" ht="34.15" customHeight="1">
      <c r="A177" s="2"/>
      <c r="B177" s="2"/>
      <c r="C177" s="2"/>
      <c r="D177" s="2"/>
      <c r="E177" s="2"/>
      <c r="F177" s="15"/>
      <c r="G177" s="2"/>
      <c r="H177" s="2"/>
      <c r="I177" s="2"/>
      <c r="J177" s="2"/>
      <c r="K177" s="2"/>
      <c r="L177" s="2"/>
      <c r="M177" s="2"/>
      <c r="N177" s="700"/>
      <c r="O177" s="2"/>
      <c r="P177" s="2"/>
      <c r="Q177" s="2"/>
      <c r="R177" s="2"/>
      <c r="S177" s="2"/>
      <c r="T177" s="2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  <c r="AG177" s="15"/>
      <c r="AH177" s="15"/>
      <c r="AI177" s="15"/>
      <c r="AJ177" s="15"/>
      <c r="AK177" s="15"/>
      <c r="AL177" s="15"/>
      <c r="AM177" s="15"/>
      <c r="AN177" s="15"/>
      <c r="AO177" s="15"/>
      <c r="AP177" s="15"/>
      <c r="AQ177" s="15"/>
      <c r="AR177" s="15"/>
      <c r="AS177" s="15"/>
      <c r="AT177" s="15"/>
      <c r="AU177" s="15"/>
      <c r="AV177" s="15"/>
      <c r="AW177" s="15"/>
      <c r="AX177" s="15"/>
      <c r="AY177" s="6"/>
      <c r="AZ177" s="6"/>
      <c r="BA177" s="6"/>
      <c r="BB177" s="6"/>
      <c r="BC177" s="6"/>
      <c r="BD177" s="6"/>
      <c r="BE177" s="6"/>
      <c r="BF177" s="6"/>
      <c r="BG177" s="6"/>
      <c r="BH177" s="6"/>
      <c r="BI177" s="6"/>
      <c r="BJ177" s="6"/>
      <c r="BK177" s="6"/>
      <c r="BL177" s="6"/>
      <c r="BM177" s="6"/>
      <c r="BN177" s="6"/>
      <c r="BO177" s="6"/>
      <c r="BP177" s="6"/>
      <c r="BQ177" s="6"/>
      <c r="BR177" s="6"/>
      <c r="BS177" s="6"/>
      <c r="BT177" s="6"/>
      <c r="BU177" s="6"/>
      <c r="BV177" s="6"/>
      <c r="BW177" s="6"/>
      <c r="BX177" s="6"/>
      <c r="BY177" s="6"/>
      <c r="BZ177" s="6"/>
      <c r="CA177" s="6"/>
      <c r="CB177" s="6"/>
    </row>
    <row r="178" spans="1:80" ht="34.15" customHeight="1">
      <c r="A178" s="2"/>
      <c r="B178" s="2"/>
      <c r="C178" s="2"/>
      <c r="D178" s="2"/>
      <c r="E178" s="2"/>
      <c r="F178" s="15"/>
      <c r="G178" s="2"/>
      <c r="H178" s="2"/>
      <c r="I178" s="2"/>
      <c r="J178" s="2"/>
      <c r="K178" s="2"/>
      <c r="L178" s="2"/>
      <c r="M178" s="2"/>
      <c r="N178" s="700"/>
      <c r="O178" s="2"/>
      <c r="P178" s="2"/>
      <c r="Q178" s="2"/>
      <c r="R178" s="2"/>
      <c r="S178" s="2"/>
      <c r="T178" s="2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  <c r="AG178" s="15"/>
      <c r="AH178" s="15"/>
      <c r="AI178" s="15"/>
      <c r="AJ178" s="15"/>
      <c r="AK178" s="15"/>
      <c r="AL178" s="15"/>
      <c r="AM178" s="15"/>
      <c r="AN178" s="15"/>
      <c r="AO178" s="15"/>
      <c r="AP178" s="15"/>
      <c r="AQ178" s="15"/>
      <c r="AR178" s="15"/>
      <c r="AS178" s="15"/>
      <c r="AT178" s="15"/>
      <c r="AU178" s="15"/>
      <c r="AV178" s="15"/>
      <c r="AW178" s="15"/>
      <c r="AX178" s="15"/>
      <c r="AY178" s="6"/>
      <c r="AZ178" s="6"/>
      <c r="BA178" s="6"/>
      <c r="BB178" s="6"/>
      <c r="BC178" s="6"/>
      <c r="BD178" s="6"/>
      <c r="BE178" s="6"/>
      <c r="BF178" s="6"/>
      <c r="BG178" s="6"/>
      <c r="BH178" s="6"/>
      <c r="BI178" s="6"/>
      <c r="BJ178" s="6"/>
      <c r="BK178" s="6"/>
      <c r="BL178" s="6"/>
      <c r="BM178" s="6"/>
      <c r="BN178" s="6"/>
      <c r="BO178" s="6"/>
      <c r="BP178" s="6"/>
      <c r="BQ178" s="6"/>
      <c r="BR178" s="6"/>
      <c r="BS178" s="6"/>
      <c r="BT178" s="6"/>
      <c r="BU178" s="6"/>
      <c r="BV178" s="6"/>
      <c r="BW178" s="6"/>
      <c r="BX178" s="6"/>
      <c r="BY178" s="6"/>
      <c r="BZ178" s="6"/>
      <c r="CA178" s="6"/>
      <c r="CB178" s="6"/>
    </row>
    <row r="179" spans="1:80" ht="34.15" customHeight="1">
      <c r="A179" s="2"/>
      <c r="B179" s="2"/>
      <c r="C179" s="2"/>
      <c r="D179" s="2"/>
      <c r="E179" s="2"/>
      <c r="F179" s="15"/>
      <c r="G179" s="2"/>
      <c r="H179" s="2"/>
      <c r="I179" s="2"/>
      <c r="J179" s="2"/>
      <c r="K179" s="2"/>
      <c r="L179" s="2"/>
      <c r="M179" s="2"/>
      <c r="N179" s="700"/>
      <c r="O179" s="2"/>
      <c r="P179" s="2"/>
      <c r="Q179" s="2"/>
      <c r="R179" s="2"/>
      <c r="S179" s="2"/>
      <c r="T179" s="2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  <c r="AG179" s="15"/>
      <c r="AH179" s="15"/>
      <c r="AI179" s="15"/>
      <c r="AJ179" s="15"/>
      <c r="AK179" s="15"/>
      <c r="AL179" s="15"/>
      <c r="AM179" s="15"/>
      <c r="AN179" s="15"/>
      <c r="AO179" s="15"/>
      <c r="AP179" s="15"/>
      <c r="AQ179" s="15"/>
      <c r="AR179" s="15"/>
      <c r="AS179" s="15"/>
      <c r="AT179" s="15"/>
      <c r="AU179" s="15"/>
      <c r="AV179" s="15"/>
      <c r="AW179" s="15"/>
      <c r="AX179" s="15"/>
      <c r="AY179" s="6"/>
      <c r="AZ179" s="6"/>
      <c r="BA179" s="6"/>
      <c r="BB179" s="6"/>
      <c r="BC179" s="6"/>
      <c r="BD179" s="6"/>
      <c r="BE179" s="6"/>
      <c r="BF179" s="6"/>
      <c r="BG179" s="6"/>
      <c r="BH179" s="6"/>
      <c r="BI179" s="6"/>
      <c r="BJ179" s="6"/>
      <c r="BK179" s="6"/>
      <c r="BL179" s="6"/>
      <c r="BM179" s="6"/>
      <c r="BN179" s="6"/>
      <c r="BO179" s="6"/>
      <c r="BP179" s="6"/>
      <c r="BQ179" s="6"/>
      <c r="BR179" s="6"/>
      <c r="BS179" s="6"/>
      <c r="BT179" s="6"/>
      <c r="BU179" s="6"/>
      <c r="BV179" s="6"/>
      <c r="BW179" s="6"/>
      <c r="BX179" s="6"/>
      <c r="BY179" s="6"/>
      <c r="BZ179" s="6"/>
      <c r="CA179" s="6"/>
      <c r="CB179" s="6"/>
    </row>
    <row r="180" spans="1:80" ht="34.15" customHeight="1">
      <c r="A180" s="2"/>
      <c r="B180" s="2"/>
      <c r="C180" s="2"/>
      <c r="D180" s="2"/>
      <c r="E180" s="2"/>
      <c r="F180" s="15"/>
      <c r="G180" s="2"/>
      <c r="H180" s="2"/>
      <c r="I180" s="2"/>
      <c r="J180" s="2"/>
      <c r="K180" s="2"/>
      <c r="L180" s="2"/>
      <c r="M180" s="2"/>
      <c r="N180" s="700"/>
      <c r="O180" s="2"/>
      <c r="P180" s="2"/>
      <c r="Q180" s="2"/>
      <c r="R180" s="2"/>
      <c r="S180" s="2"/>
      <c r="T180" s="2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  <c r="AG180" s="15"/>
      <c r="AH180" s="15"/>
      <c r="AI180" s="15"/>
      <c r="AJ180" s="15"/>
      <c r="AK180" s="15"/>
      <c r="AL180" s="15"/>
      <c r="AM180" s="15"/>
      <c r="AN180" s="15"/>
      <c r="AO180" s="15"/>
      <c r="AP180" s="15"/>
      <c r="AQ180" s="15"/>
      <c r="AR180" s="15"/>
      <c r="AS180" s="15"/>
      <c r="AT180" s="15"/>
      <c r="AU180" s="15"/>
      <c r="AV180" s="15"/>
      <c r="AW180" s="15"/>
      <c r="AX180" s="15"/>
      <c r="AY180" s="6"/>
      <c r="AZ180" s="6"/>
      <c r="BA180" s="6"/>
      <c r="BB180" s="6"/>
      <c r="BC180" s="6"/>
      <c r="BD180" s="6"/>
      <c r="BE180" s="6"/>
      <c r="BF180" s="6"/>
      <c r="BG180" s="6"/>
      <c r="BH180" s="6"/>
      <c r="BI180" s="6"/>
      <c r="BJ180" s="6"/>
      <c r="BK180" s="6"/>
      <c r="BL180" s="6"/>
      <c r="BM180" s="6"/>
      <c r="BN180" s="6"/>
      <c r="BO180" s="6"/>
      <c r="BP180" s="6"/>
      <c r="BQ180" s="6"/>
      <c r="BR180" s="6"/>
      <c r="BS180" s="6"/>
      <c r="BT180" s="6"/>
      <c r="BU180" s="6"/>
      <c r="BV180" s="6"/>
      <c r="BW180" s="6"/>
      <c r="BX180" s="6"/>
      <c r="BY180" s="6"/>
      <c r="BZ180" s="6"/>
      <c r="CA180" s="6"/>
      <c r="CB180" s="6"/>
    </row>
    <row r="181" spans="1:80" ht="34.15" customHeight="1">
      <c r="A181" s="2"/>
      <c r="B181" s="2"/>
      <c r="C181" s="2"/>
      <c r="D181" s="2"/>
      <c r="E181" s="2"/>
      <c r="F181" s="15"/>
      <c r="G181" s="2"/>
      <c r="H181" s="2"/>
      <c r="I181" s="2"/>
      <c r="J181" s="2"/>
      <c r="K181" s="2"/>
      <c r="L181" s="2"/>
      <c r="M181" s="2"/>
      <c r="N181" s="700"/>
      <c r="O181" s="2"/>
      <c r="P181" s="2"/>
      <c r="Q181" s="2"/>
      <c r="R181" s="2"/>
      <c r="S181" s="2"/>
      <c r="T181" s="2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  <c r="AG181" s="15"/>
      <c r="AH181" s="15"/>
      <c r="AI181" s="15"/>
      <c r="AJ181" s="15"/>
      <c r="AK181" s="15"/>
      <c r="AL181" s="15"/>
      <c r="AM181" s="15"/>
      <c r="AN181" s="15"/>
      <c r="AO181" s="15"/>
      <c r="AP181" s="15"/>
      <c r="AQ181" s="15"/>
      <c r="AR181" s="15"/>
      <c r="AS181" s="15"/>
      <c r="AT181" s="15"/>
      <c r="AU181" s="15"/>
      <c r="AV181" s="15"/>
      <c r="AW181" s="15"/>
      <c r="AX181" s="15"/>
      <c r="AY181" s="6"/>
      <c r="AZ181" s="6"/>
      <c r="BA181" s="6"/>
      <c r="BB181" s="6"/>
      <c r="BC181" s="6"/>
      <c r="BD181" s="6"/>
      <c r="BE181" s="6"/>
      <c r="BF181" s="6"/>
      <c r="BG181" s="6"/>
      <c r="BH181" s="6"/>
      <c r="BI181" s="6"/>
      <c r="BJ181" s="6"/>
      <c r="BK181" s="6"/>
      <c r="BL181" s="6"/>
      <c r="BM181" s="6"/>
      <c r="BN181" s="6"/>
      <c r="BO181" s="6"/>
      <c r="BP181" s="6"/>
      <c r="BQ181" s="6"/>
      <c r="BR181" s="6"/>
      <c r="BS181" s="6"/>
      <c r="BT181" s="6"/>
      <c r="BU181" s="6"/>
      <c r="BV181" s="6"/>
      <c r="BW181" s="6"/>
      <c r="BX181" s="6"/>
      <c r="BY181" s="6"/>
      <c r="BZ181" s="6"/>
      <c r="CA181" s="6"/>
      <c r="CB181" s="6"/>
    </row>
    <row r="182" spans="1:80" ht="34.15" customHeight="1">
      <c r="A182" s="2"/>
      <c r="B182" s="2"/>
      <c r="C182" s="2"/>
      <c r="D182" s="2"/>
      <c r="E182" s="2"/>
      <c r="F182" s="15"/>
      <c r="G182" s="2"/>
      <c r="H182" s="2"/>
      <c r="I182" s="2"/>
      <c r="J182" s="2"/>
      <c r="K182" s="2"/>
      <c r="L182" s="2"/>
      <c r="M182" s="2"/>
      <c r="N182" s="700"/>
      <c r="O182" s="2"/>
      <c r="P182" s="2"/>
      <c r="Q182" s="2"/>
      <c r="R182" s="2"/>
      <c r="S182" s="2"/>
      <c r="T182" s="2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  <c r="AG182" s="15"/>
      <c r="AH182" s="15"/>
      <c r="AI182" s="15"/>
      <c r="AJ182" s="15"/>
      <c r="AK182" s="15"/>
      <c r="AL182" s="15"/>
      <c r="AM182" s="15"/>
      <c r="AN182" s="15"/>
      <c r="AO182" s="15"/>
      <c r="AP182" s="15"/>
      <c r="AQ182" s="15"/>
      <c r="AR182" s="15"/>
      <c r="AS182" s="15"/>
      <c r="AT182" s="15"/>
      <c r="AU182" s="15"/>
      <c r="AV182" s="15"/>
      <c r="AW182" s="15"/>
      <c r="AX182" s="15"/>
      <c r="AY182" s="6"/>
      <c r="AZ182" s="6"/>
      <c r="BA182" s="6"/>
      <c r="BB182" s="6"/>
      <c r="BC182" s="6"/>
      <c r="BD182" s="6"/>
      <c r="BE182" s="6"/>
      <c r="BF182" s="6"/>
      <c r="BG182" s="6"/>
      <c r="BH182" s="6"/>
      <c r="BI182" s="6"/>
      <c r="BJ182" s="6"/>
      <c r="BK182" s="6"/>
      <c r="BL182" s="6"/>
      <c r="BM182" s="6"/>
      <c r="BN182" s="6"/>
      <c r="BO182" s="6"/>
      <c r="BP182" s="6"/>
      <c r="BQ182" s="6"/>
      <c r="BR182" s="6"/>
      <c r="BS182" s="6"/>
      <c r="BT182" s="6"/>
      <c r="BU182" s="6"/>
      <c r="BV182" s="6"/>
      <c r="BW182" s="6"/>
      <c r="BX182" s="6"/>
      <c r="BY182" s="6"/>
      <c r="BZ182" s="6"/>
      <c r="CA182" s="6"/>
      <c r="CB182" s="6"/>
    </row>
    <row r="183" spans="1:80" ht="34.15" customHeight="1">
      <c r="A183" s="2"/>
      <c r="B183" s="2"/>
      <c r="C183" s="2"/>
      <c r="D183" s="2"/>
      <c r="E183" s="2"/>
      <c r="F183" s="15"/>
      <c r="G183" s="2"/>
      <c r="H183" s="2"/>
      <c r="I183" s="2"/>
      <c r="J183" s="2"/>
      <c r="K183" s="2"/>
      <c r="L183" s="2"/>
      <c r="M183" s="2"/>
      <c r="N183" s="700"/>
      <c r="O183" s="2"/>
      <c r="P183" s="2"/>
      <c r="Q183" s="2"/>
      <c r="R183" s="2"/>
      <c r="S183" s="2"/>
      <c r="T183" s="2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  <c r="AG183" s="15"/>
      <c r="AH183" s="15"/>
      <c r="AI183" s="15"/>
      <c r="AJ183" s="15"/>
      <c r="AK183" s="15"/>
      <c r="AL183" s="15"/>
      <c r="AM183" s="15"/>
      <c r="AN183" s="15"/>
      <c r="AO183" s="15"/>
      <c r="AP183" s="15"/>
      <c r="AQ183" s="15"/>
      <c r="AR183" s="15"/>
      <c r="AS183" s="15"/>
      <c r="AT183" s="15"/>
      <c r="AU183" s="15"/>
      <c r="AV183" s="15"/>
      <c r="AW183" s="15"/>
      <c r="AX183" s="15"/>
      <c r="AY183" s="6"/>
      <c r="AZ183" s="6"/>
      <c r="BA183" s="6"/>
      <c r="BB183" s="6"/>
      <c r="BC183" s="6"/>
      <c r="BD183" s="6"/>
      <c r="BE183" s="6"/>
      <c r="BF183" s="6"/>
      <c r="BG183" s="6"/>
      <c r="BH183" s="6"/>
      <c r="BI183" s="6"/>
      <c r="BJ183" s="6"/>
      <c r="BK183" s="6"/>
      <c r="BL183" s="6"/>
      <c r="BM183" s="6"/>
      <c r="BN183" s="6"/>
      <c r="BO183" s="6"/>
      <c r="BP183" s="6"/>
      <c r="BQ183" s="6"/>
      <c r="BR183" s="6"/>
      <c r="BS183" s="6"/>
      <c r="BT183" s="6"/>
      <c r="BU183" s="6"/>
      <c r="BV183" s="6"/>
      <c r="BW183" s="6"/>
      <c r="BX183" s="6"/>
      <c r="BY183" s="6"/>
      <c r="BZ183" s="6"/>
      <c r="CA183" s="6"/>
      <c r="CB183" s="6"/>
    </row>
    <row r="184" spans="1:80" ht="34.15" customHeight="1">
      <c r="A184" s="2"/>
      <c r="B184" s="2"/>
      <c r="C184" s="2"/>
      <c r="D184" s="2"/>
      <c r="E184" s="2"/>
      <c r="F184" s="15"/>
      <c r="G184" s="2"/>
      <c r="H184" s="2"/>
      <c r="I184" s="2"/>
      <c r="J184" s="2"/>
      <c r="K184" s="2"/>
      <c r="L184" s="2"/>
      <c r="M184" s="2"/>
      <c r="N184" s="700"/>
      <c r="O184" s="2"/>
      <c r="P184" s="2"/>
      <c r="Q184" s="2"/>
      <c r="R184" s="2"/>
      <c r="S184" s="2"/>
      <c r="T184" s="2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  <c r="AG184" s="15"/>
      <c r="AH184" s="15"/>
      <c r="AI184" s="15"/>
      <c r="AJ184" s="15"/>
      <c r="AK184" s="15"/>
      <c r="AL184" s="15"/>
      <c r="AM184" s="15"/>
      <c r="AN184" s="15"/>
      <c r="AO184" s="15"/>
      <c r="AP184" s="15"/>
      <c r="AQ184" s="15"/>
      <c r="AR184" s="15"/>
      <c r="AS184" s="15"/>
      <c r="AT184" s="15"/>
      <c r="AU184" s="15"/>
      <c r="AV184" s="15"/>
      <c r="AW184" s="15"/>
      <c r="AX184" s="15"/>
      <c r="AY184" s="6"/>
      <c r="AZ184" s="6"/>
      <c r="BA184" s="6"/>
      <c r="BB184" s="6"/>
      <c r="BC184" s="6"/>
      <c r="BD184" s="6"/>
      <c r="BE184" s="6"/>
      <c r="BF184" s="6"/>
      <c r="BG184" s="6"/>
      <c r="BH184" s="6"/>
      <c r="BI184" s="6"/>
      <c r="BJ184" s="6"/>
      <c r="BK184" s="6"/>
      <c r="BL184" s="6"/>
      <c r="BM184" s="6"/>
      <c r="BN184" s="6"/>
      <c r="BO184" s="6"/>
      <c r="BP184" s="6"/>
      <c r="BQ184" s="6"/>
      <c r="BR184" s="6"/>
      <c r="BS184" s="6"/>
      <c r="BT184" s="6"/>
      <c r="BU184" s="6"/>
      <c r="BV184" s="6"/>
      <c r="BW184" s="6"/>
      <c r="BX184" s="6"/>
      <c r="BY184" s="6"/>
      <c r="BZ184" s="6"/>
      <c r="CA184" s="6"/>
      <c r="CB184" s="6"/>
    </row>
    <row r="185" spans="1:80" ht="34.15" customHeight="1">
      <c r="A185" s="2"/>
      <c r="B185" s="2"/>
      <c r="C185" s="2"/>
      <c r="D185" s="2"/>
      <c r="E185" s="2"/>
      <c r="F185" s="15"/>
      <c r="G185" s="2"/>
      <c r="H185" s="2"/>
      <c r="I185" s="2"/>
      <c r="J185" s="2"/>
      <c r="K185" s="2"/>
      <c r="L185" s="2"/>
      <c r="M185" s="2"/>
      <c r="N185" s="700"/>
      <c r="O185" s="2"/>
      <c r="P185" s="2"/>
      <c r="Q185" s="2"/>
      <c r="R185" s="2"/>
      <c r="S185" s="2"/>
      <c r="T185" s="2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  <c r="AG185" s="15"/>
      <c r="AH185" s="15"/>
      <c r="AI185" s="15"/>
      <c r="AJ185" s="15"/>
      <c r="AK185" s="15"/>
      <c r="AL185" s="15"/>
      <c r="AM185" s="15"/>
      <c r="AN185" s="15"/>
      <c r="AO185" s="15"/>
      <c r="AP185" s="15"/>
      <c r="AQ185" s="15"/>
      <c r="AR185" s="15"/>
      <c r="AS185" s="15"/>
      <c r="AT185" s="15"/>
      <c r="AU185" s="15"/>
      <c r="AV185" s="15"/>
      <c r="AW185" s="15"/>
      <c r="AX185" s="15"/>
      <c r="AY185" s="6"/>
      <c r="AZ185" s="6"/>
      <c r="BA185" s="6"/>
      <c r="BB185" s="6"/>
      <c r="BC185" s="6"/>
      <c r="BD185" s="6"/>
      <c r="BE185" s="6"/>
      <c r="BF185" s="6"/>
      <c r="BG185" s="6"/>
      <c r="BH185" s="6"/>
      <c r="BI185" s="6"/>
      <c r="BJ185" s="6"/>
      <c r="BK185" s="6"/>
      <c r="BL185" s="6"/>
      <c r="BM185" s="6"/>
      <c r="BN185" s="6"/>
      <c r="BO185" s="6"/>
      <c r="BP185" s="6"/>
      <c r="BQ185" s="6"/>
      <c r="BR185" s="6"/>
      <c r="BS185" s="6"/>
      <c r="BT185" s="6"/>
      <c r="BU185" s="6"/>
      <c r="BV185" s="6"/>
      <c r="BW185" s="6"/>
      <c r="BX185" s="6"/>
      <c r="BY185" s="6"/>
      <c r="BZ185" s="6"/>
      <c r="CA185" s="6"/>
      <c r="CB185" s="6"/>
    </row>
    <row r="186" spans="1:80" ht="34.15" customHeight="1">
      <c r="A186" s="2"/>
      <c r="B186" s="2"/>
      <c r="C186" s="2"/>
      <c r="D186" s="2"/>
      <c r="E186" s="2"/>
      <c r="F186" s="15"/>
      <c r="G186" s="2"/>
      <c r="H186" s="2"/>
      <c r="I186" s="2"/>
      <c r="J186" s="2"/>
      <c r="K186" s="2"/>
      <c r="L186" s="2"/>
      <c r="M186" s="2"/>
      <c r="N186" s="700"/>
      <c r="O186" s="2"/>
      <c r="P186" s="2"/>
      <c r="Q186" s="2"/>
      <c r="R186" s="2"/>
      <c r="S186" s="2"/>
      <c r="T186" s="2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  <c r="AG186" s="15"/>
      <c r="AH186" s="15"/>
      <c r="AI186" s="15"/>
      <c r="AJ186" s="15"/>
      <c r="AK186" s="15"/>
      <c r="AL186" s="15"/>
      <c r="AM186" s="15"/>
      <c r="AN186" s="15"/>
      <c r="AO186" s="15"/>
      <c r="AP186" s="15"/>
      <c r="AQ186" s="15"/>
      <c r="AR186" s="15"/>
      <c r="AS186" s="15"/>
      <c r="AT186" s="15"/>
      <c r="AU186" s="15"/>
      <c r="AV186" s="15"/>
      <c r="AW186" s="15"/>
      <c r="AX186" s="15"/>
      <c r="AY186" s="6"/>
      <c r="AZ186" s="6"/>
      <c r="BA186" s="6"/>
      <c r="BB186" s="6"/>
      <c r="BC186" s="6"/>
      <c r="BD186" s="6"/>
      <c r="BE186" s="6"/>
      <c r="BF186" s="6"/>
      <c r="BG186" s="6"/>
      <c r="BH186" s="6"/>
      <c r="BI186" s="6"/>
      <c r="BJ186" s="6"/>
      <c r="BK186" s="6"/>
      <c r="BL186" s="6"/>
      <c r="BM186" s="6"/>
      <c r="BN186" s="6"/>
      <c r="BO186" s="6"/>
      <c r="BP186" s="6"/>
      <c r="BQ186" s="6"/>
      <c r="BR186" s="6"/>
      <c r="BS186" s="6"/>
      <c r="BT186" s="6"/>
      <c r="BU186" s="6"/>
      <c r="BV186" s="6"/>
      <c r="BW186" s="6"/>
      <c r="BX186" s="6"/>
      <c r="BY186" s="6"/>
      <c r="BZ186" s="6"/>
      <c r="CA186" s="6"/>
      <c r="CB186" s="6"/>
    </row>
    <row r="187" spans="1:80" ht="34.15" customHeight="1">
      <c r="A187" s="2"/>
      <c r="B187" s="2"/>
      <c r="C187" s="2"/>
      <c r="D187" s="2"/>
      <c r="E187" s="2"/>
      <c r="F187" s="15"/>
      <c r="G187" s="2"/>
      <c r="H187" s="2"/>
      <c r="I187" s="2"/>
      <c r="J187" s="2"/>
      <c r="K187" s="2"/>
      <c r="L187" s="2"/>
      <c r="M187" s="2"/>
      <c r="N187" s="700"/>
      <c r="O187" s="2"/>
      <c r="P187" s="2"/>
      <c r="Q187" s="2"/>
      <c r="R187" s="2"/>
      <c r="S187" s="2"/>
      <c r="T187" s="2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  <c r="AG187" s="15"/>
      <c r="AH187" s="15"/>
      <c r="AI187" s="15"/>
      <c r="AJ187" s="15"/>
      <c r="AK187" s="15"/>
      <c r="AL187" s="15"/>
      <c r="AM187" s="15"/>
      <c r="AN187" s="15"/>
      <c r="AO187" s="15"/>
      <c r="AP187" s="15"/>
      <c r="AQ187" s="15"/>
      <c r="AR187" s="15"/>
      <c r="AS187" s="15"/>
      <c r="AT187" s="15"/>
      <c r="AU187" s="15"/>
      <c r="AV187" s="15"/>
      <c r="AW187" s="15"/>
      <c r="AX187" s="15"/>
      <c r="AY187" s="6"/>
      <c r="AZ187" s="6"/>
      <c r="BA187" s="6"/>
      <c r="BB187" s="6"/>
      <c r="BC187" s="6"/>
      <c r="BD187" s="6"/>
      <c r="BE187" s="6"/>
      <c r="BF187" s="6"/>
      <c r="BG187" s="6"/>
      <c r="BH187" s="6"/>
      <c r="BI187" s="6"/>
      <c r="BJ187" s="6"/>
      <c r="BK187" s="6"/>
      <c r="BL187" s="6"/>
      <c r="BM187" s="6"/>
      <c r="BN187" s="6"/>
      <c r="BO187" s="6"/>
      <c r="BP187" s="6"/>
      <c r="BQ187" s="6"/>
      <c r="BR187" s="6"/>
      <c r="BS187" s="6"/>
      <c r="BT187" s="6"/>
      <c r="BU187" s="6"/>
      <c r="BV187" s="6"/>
      <c r="BW187" s="6"/>
      <c r="BX187" s="6"/>
      <c r="BY187" s="6"/>
      <c r="BZ187" s="6"/>
      <c r="CA187" s="6"/>
      <c r="CB187" s="6"/>
    </row>
    <row r="188" spans="1:80" ht="34.15" customHeight="1">
      <c r="A188" s="2"/>
      <c r="B188" s="2"/>
      <c r="C188" s="2"/>
      <c r="D188" s="2"/>
      <c r="E188" s="2"/>
      <c r="F188" s="15"/>
      <c r="G188" s="2"/>
      <c r="H188" s="2"/>
      <c r="I188" s="2"/>
      <c r="J188" s="2"/>
      <c r="K188" s="2"/>
      <c r="L188" s="2"/>
      <c r="M188" s="2"/>
      <c r="N188" s="700"/>
      <c r="O188" s="2"/>
      <c r="P188" s="2"/>
      <c r="Q188" s="2"/>
      <c r="R188" s="2"/>
      <c r="S188" s="2"/>
      <c r="T188" s="2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  <c r="AG188" s="15"/>
      <c r="AH188" s="15"/>
      <c r="AI188" s="15"/>
      <c r="AJ188" s="15"/>
      <c r="AK188" s="15"/>
      <c r="AL188" s="15"/>
      <c r="AM188" s="15"/>
      <c r="AN188" s="15"/>
      <c r="AO188" s="15"/>
      <c r="AP188" s="15"/>
      <c r="AQ188" s="15"/>
      <c r="AR188" s="15"/>
      <c r="AS188" s="15"/>
      <c r="AT188" s="15"/>
      <c r="AU188" s="15"/>
      <c r="AV188" s="15"/>
      <c r="AW188" s="15"/>
      <c r="AX188" s="15"/>
      <c r="AY188" s="6"/>
      <c r="AZ188" s="6"/>
      <c r="BA188" s="6"/>
      <c r="BB188" s="6"/>
      <c r="BC188" s="6"/>
      <c r="BD188" s="6"/>
      <c r="BE188" s="6"/>
      <c r="BF188" s="6"/>
      <c r="BG188" s="6"/>
      <c r="BH188" s="6"/>
      <c r="BI188" s="6"/>
      <c r="BJ188" s="6"/>
      <c r="BK188" s="6"/>
      <c r="BL188" s="6"/>
      <c r="BM188" s="6"/>
      <c r="BN188" s="6"/>
      <c r="BO188" s="6"/>
      <c r="BP188" s="6"/>
      <c r="BQ188" s="6"/>
      <c r="BR188" s="6"/>
      <c r="BS188" s="6"/>
      <c r="BT188" s="6"/>
      <c r="BU188" s="6"/>
      <c r="BV188" s="6"/>
      <c r="BW188" s="6"/>
      <c r="BX188" s="6"/>
      <c r="BY188" s="6"/>
      <c r="BZ188" s="6"/>
      <c r="CA188" s="6"/>
      <c r="CB188" s="6"/>
    </row>
    <row r="189" spans="1:80" ht="34.15" customHeight="1">
      <c r="A189" s="2"/>
      <c r="B189" s="2"/>
      <c r="C189" s="2"/>
      <c r="D189" s="2"/>
      <c r="E189" s="2"/>
      <c r="F189" s="15"/>
      <c r="G189" s="2"/>
      <c r="H189" s="2"/>
      <c r="I189" s="2"/>
      <c r="J189" s="2"/>
      <c r="K189" s="2"/>
      <c r="L189" s="2"/>
      <c r="M189" s="2"/>
      <c r="N189" s="700"/>
      <c r="O189" s="2"/>
      <c r="P189" s="2"/>
      <c r="Q189" s="2"/>
      <c r="R189" s="2"/>
      <c r="S189" s="2"/>
      <c r="T189" s="2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  <c r="AG189" s="15"/>
      <c r="AH189" s="15"/>
      <c r="AI189" s="15"/>
      <c r="AJ189" s="15"/>
      <c r="AK189" s="15"/>
      <c r="AL189" s="15"/>
      <c r="AM189" s="15"/>
      <c r="AN189" s="15"/>
      <c r="AO189" s="15"/>
      <c r="AP189" s="15"/>
      <c r="AQ189" s="15"/>
      <c r="AR189" s="15"/>
      <c r="AS189" s="15"/>
      <c r="AT189" s="15"/>
      <c r="AU189" s="15"/>
      <c r="AV189" s="15"/>
      <c r="AW189" s="15"/>
      <c r="AX189" s="15"/>
      <c r="AY189" s="6"/>
      <c r="AZ189" s="6"/>
      <c r="BA189" s="6"/>
      <c r="BB189" s="6"/>
      <c r="BC189" s="6"/>
      <c r="BD189" s="6"/>
      <c r="BE189" s="6"/>
      <c r="BF189" s="6"/>
      <c r="BG189" s="6"/>
      <c r="BH189" s="6"/>
      <c r="BI189" s="6"/>
      <c r="BJ189" s="6"/>
      <c r="BK189" s="6"/>
      <c r="BL189" s="6"/>
      <c r="BM189" s="6"/>
      <c r="BN189" s="6"/>
      <c r="BO189" s="6"/>
      <c r="BP189" s="6"/>
      <c r="BQ189" s="6"/>
      <c r="BR189" s="6"/>
      <c r="BS189" s="6"/>
      <c r="BT189" s="6"/>
      <c r="BU189" s="6"/>
      <c r="BV189" s="6"/>
      <c r="BW189" s="6"/>
      <c r="BX189" s="6"/>
      <c r="BY189" s="6"/>
      <c r="BZ189" s="6"/>
      <c r="CA189" s="6"/>
      <c r="CB189" s="6"/>
    </row>
    <row r="190" spans="1:80" ht="34.15" customHeight="1">
      <c r="A190" s="2"/>
      <c r="B190" s="2"/>
      <c r="C190" s="2"/>
      <c r="D190" s="2"/>
      <c r="E190" s="2"/>
      <c r="F190" s="15"/>
      <c r="G190" s="2"/>
      <c r="H190" s="2"/>
      <c r="I190" s="2"/>
      <c r="J190" s="2"/>
      <c r="K190" s="2"/>
      <c r="L190" s="2"/>
      <c r="M190" s="2"/>
      <c r="N190" s="700"/>
      <c r="O190" s="2"/>
      <c r="P190" s="2"/>
      <c r="Q190" s="2"/>
      <c r="R190" s="2"/>
      <c r="S190" s="2"/>
      <c r="T190" s="2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  <c r="AG190" s="15"/>
      <c r="AH190" s="15"/>
      <c r="AI190" s="15"/>
      <c r="AJ190" s="15"/>
      <c r="AK190" s="15"/>
      <c r="AL190" s="15"/>
      <c r="AM190" s="15"/>
      <c r="AN190" s="15"/>
      <c r="AO190" s="15"/>
      <c r="AP190" s="15"/>
      <c r="AQ190" s="15"/>
      <c r="AR190" s="15"/>
      <c r="AS190" s="15"/>
      <c r="AT190" s="15"/>
      <c r="AU190" s="15"/>
      <c r="AV190" s="15"/>
      <c r="AW190" s="15"/>
      <c r="AX190" s="15"/>
      <c r="AY190" s="6"/>
      <c r="AZ190" s="6"/>
      <c r="BA190" s="6"/>
      <c r="BB190" s="6"/>
      <c r="BC190" s="6"/>
      <c r="BD190" s="6"/>
      <c r="BE190" s="6"/>
      <c r="BF190" s="6"/>
      <c r="BG190" s="6"/>
      <c r="BH190" s="6"/>
      <c r="BI190" s="6"/>
      <c r="BJ190" s="6"/>
      <c r="BK190" s="6"/>
      <c r="BL190" s="6"/>
      <c r="BM190" s="6"/>
      <c r="BN190" s="6"/>
      <c r="BO190" s="6"/>
      <c r="BP190" s="6"/>
      <c r="BQ190" s="6"/>
      <c r="BR190" s="6"/>
      <c r="BS190" s="6"/>
      <c r="BT190" s="6"/>
      <c r="BU190" s="6"/>
      <c r="BV190" s="6"/>
      <c r="BW190" s="6"/>
      <c r="BX190" s="6"/>
      <c r="BY190" s="6"/>
      <c r="BZ190" s="6"/>
      <c r="CA190" s="6"/>
      <c r="CB190" s="6"/>
    </row>
    <row r="191" spans="1:80" ht="34.15" customHeight="1">
      <c r="A191" s="2"/>
      <c r="B191" s="2"/>
      <c r="C191" s="2"/>
      <c r="D191" s="2"/>
      <c r="E191" s="2"/>
      <c r="F191" s="15"/>
      <c r="G191" s="2"/>
      <c r="H191" s="2"/>
      <c r="I191" s="2"/>
      <c r="J191" s="2"/>
      <c r="K191" s="2"/>
      <c r="L191" s="2"/>
      <c r="M191" s="2"/>
      <c r="N191" s="700"/>
      <c r="O191" s="2"/>
      <c r="P191" s="2"/>
      <c r="Q191" s="2"/>
      <c r="R191" s="2"/>
      <c r="S191" s="2"/>
      <c r="T191" s="2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  <c r="AG191" s="15"/>
      <c r="AH191" s="15"/>
      <c r="AI191" s="15"/>
      <c r="AJ191" s="15"/>
      <c r="AK191" s="15"/>
      <c r="AL191" s="15"/>
      <c r="AM191" s="15"/>
      <c r="AN191" s="15"/>
      <c r="AO191" s="15"/>
      <c r="AP191" s="15"/>
      <c r="AQ191" s="15"/>
      <c r="AR191" s="15"/>
      <c r="AS191" s="15"/>
      <c r="AT191" s="15"/>
      <c r="AU191" s="15"/>
      <c r="AV191" s="15"/>
      <c r="AW191" s="15"/>
      <c r="AX191" s="15"/>
      <c r="AY191" s="6"/>
      <c r="AZ191" s="6"/>
      <c r="BA191" s="6"/>
      <c r="BB191" s="6"/>
      <c r="BC191" s="6"/>
      <c r="BD191" s="6"/>
      <c r="BE191" s="6"/>
      <c r="BF191" s="6"/>
      <c r="BG191" s="6"/>
      <c r="BH191" s="6"/>
      <c r="BI191" s="6"/>
      <c r="BJ191" s="6"/>
      <c r="BK191" s="6"/>
      <c r="BL191" s="6"/>
      <c r="BM191" s="6"/>
      <c r="BN191" s="6"/>
      <c r="BO191" s="6"/>
      <c r="BP191" s="6"/>
      <c r="BQ191" s="6"/>
      <c r="BR191" s="6"/>
      <c r="BS191" s="6"/>
      <c r="BT191" s="6"/>
      <c r="BU191" s="6"/>
      <c r="BV191" s="6"/>
      <c r="BW191" s="6"/>
      <c r="BX191" s="6"/>
      <c r="BY191" s="6"/>
      <c r="BZ191" s="6"/>
      <c r="CA191" s="6"/>
      <c r="CB191" s="6"/>
    </row>
    <row r="192" spans="1:80" ht="34.15" customHeight="1">
      <c r="A192" s="2"/>
      <c r="B192" s="2"/>
      <c r="C192" s="2"/>
      <c r="D192" s="2"/>
      <c r="E192" s="2"/>
      <c r="F192" s="15"/>
      <c r="G192" s="2"/>
      <c r="H192" s="2"/>
      <c r="I192" s="2"/>
      <c r="J192" s="2"/>
      <c r="K192" s="2"/>
      <c r="L192" s="2"/>
      <c r="M192" s="2"/>
      <c r="N192" s="700"/>
      <c r="O192" s="2"/>
      <c r="P192" s="2"/>
      <c r="Q192" s="2"/>
      <c r="R192" s="2"/>
      <c r="S192" s="2"/>
      <c r="T192" s="2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  <c r="AG192" s="15"/>
      <c r="AH192" s="15"/>
      <c r="AI192" s="15"/>
      <c r="AJ192" s="15"/>
      <c r="AK192" s="15"/>
      <c r="AL192" s="15"/>
      <c r="AM192" s="15"/>
      <c r="AN192" s="15"/>
      <c r="AO192" s="15"/>
      <c r="AP192" s="15"/>
      <c r="AQ192" s="15"/>
      <c r="AR192" s="15"/>
      <c r="AS192" s="15"/>
      <c r="AT192" s="15"/>
      <c r="AU192" s="15"/>
      <c r="AV192" s="15"/>
      <c r="AW192" s="15"/>
      <c r="AX192" s="15"/>
      <c r="AY192" s="6"/>
      <c r="AZ192" s="6"/>
      <c r="BA192" s="6"/>
      <c r="BB192" s="6"/>
      <c r="BC192" s="6"/>
      <c r="BD192" s="6"/>
      <c r="BE192" s="6"/>
      <c r="BF192" s="6"/>
      <c r="BG192" s="6"/>
      <c r="BH192" s="6"/>
      <c r="BI192" s="6"/>
      <c r="BJ192" s="6"/>
      <c r="BK192" s="6"/>
      <c r="BL192" s="6"/>
      <c r="BM192" s="6"/>
      <c r="BN192" s="6"/>
      <c r="BO192" s="6"/>
      <c r="BP192" s="6"/>
      <c r="BQ192" s="6"/>
      <c r="BR192" s="6"/>
      <c r="BS192" s="6"/>
      <c r="BT192" s="6"/>
      <c r="BU192" s="6"/>
      <c r="BV192" s="6"/>
      <c r="BW192" s="6"/>
      <c r="BX192" s="6"/>
      <c r="BY192" s="6"/>
      <c r="BZ192" s="6"/>
      <c r="CA192" s="6"/>
      <c r="CB192" s="6"/>
    </row>
    <row r="193" spans="1:80" ht="34.15" customHeight="1">
      <c r="A193" s="2"/>
      <c r="B193" s="2"/>
      <c r="C193" s="2"/>
      <c r="D193" s="2"/>
      <c r="E193" s="2"/>
      <c r="F193" s="15"/>
      <c r="G193" s="2"/>
      <c r="H193" s="2"/>
      <c r="I193" s="2"/>
      <c r="J193" s="2"/>
      <c r="K193" s="2"/>
      <c r="L193" s="2"/>
      <c r="M193" s="2"/>
      <c r="N193" s="700"/>
      <c r="O193" s="2"/>
      <c r="P193" s="2"/>
      <c r="Q193" s="2"/>
      <c r="R193" s="2"/>
      <c r="S193" s="2"/>
      <c r="T193" s="2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  <c r="AG193" s="15"/>
      <c r="AH193" s="15"/>
      <c r="AI193" s="15"/>
      <c r="AJ193" s="15"/>
      <c r="AK193" s="15"/>
      <c r="AL193" s="15"/>
      <c r="AM193" s="15"/>
      <c r="AN193" s="15"/>
      <c r="AO193" s="15"/>
      <c r="AP193" s="15"/>
      <c r="AQ193" s="15"/>
      <c r="AR193" s="15"/>
      <c r="AS193" s="15"/>
      <c r="AT193" s="15"/>
      <c r="AU193" s="15"/>
      <c r="AV193" s="15"/>
      <c r="AW193" s="15"/>
      <c r="AX193" s="15"/>
      <c r="AY193" s="6"/>
      <c r="AZ193" s="6"/>
      <c r="BA193" s="6"/>
      <c r="BB193" s="6"/>
      <c r="BC193" s="6"/>
      <c r="BD193" s="6"/>
      <c r="BE193" s="6"/>
      <c r="BF193" s="6"/>
      <c r="BG193" s="6"/>
      <c r="BH193" s="6"/>
      <c r="BI193" s="6"/>
      <c r="BJ193" s="6"/>
      <c r="BK193" s="6"/>
      <c r="BL193" s="6"/>
      <c r="BM193" s="6"/>
      <c r="BN193" s="6"/>
      <c r="BO193" s="6"/>
      <c r="BP193" s="6"/>
      <c r="BQ193" s="6"/>
      <c r="BR193" s="6"/>
      <c r="BS193" s="6"/>
      <c r="BT193" s="6"/>
      <c r="BU193" s="6"/>
      <c r="BV193" s="6"/>
      <c r="BW193" s="6"/>
      <c r="BX193" s="6"/>
      <c r="BY193" s="6"/>
      <c r="BZ193" s="6"/>
      <c r="CA193" s="6"/>
      <c r="CB193" s="6"/>
    </row>
    <row r="194" spans="1:80" ht="34.15" customHeight="1">
      <c r="A194" s="2"/>
      <c r="B194" s="2"/>
      <c r="C194" s="2"/>
      <c r="D194" s="2"/>
      <c r="E194" s="2"/>
      <c r="F194" s="15"/>
      <c r="G194" s="2"/>
      <c r="H194" s="2"/>
      <c r="I194" s="2"/>
      <c r="J194" s="2"/>
      <c r="K194" s="2"/>
      <c r="L194" s="2"/>
      <c r="M194" s="2"/>
      <c r="N194" s="700"/>
      <c r="O194" s="2"/>
      <c r="P194" s="2"/>
      <c r="Q194" s="2"/>
      <c r="R194" s="2"/>
      <c r="S194" s="2"/>
      <c r="T194" s="2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  <c r="AG194" s="15"/>
      <c r="AH194" s="15"/>
      <c r="AI194" s="15"/>
      <c r="AJ194" s="15"/>
      <c r="AK194" s="15"/>
      <c r="AL194" s="15"/>
      <c r="AM194" s="15"/>
      <c r="AN194" s="15"/>
      <c r="AO194" s="15"/>
      <c r="AP194" s="15"/>
      <c r="AQ194" s="15"/>
      <c r="AR194" s="15"/>
      <c r="AS194" s="15"/>
      <c r="AT194" s="15"/>
      <c r="AU194" s="15"/>
      <c r="AV194" s="15"/>
      <c r="AW194" s="15"/>
      <c r="AX194" s="15"/>
      <c r="AY194" s="6"/>
      <c r="AZ194" s="6"/>
      <c r="BA194" s="6"/>
      <c r="BB194" s="6"/>
      <c r="BC194" s="6"/>
      <c r="BD194" s="6"/>
      <c r="BE194" s="6"/>
      <c r="BF194" s="6"/>
      <c r="BG194" s="6"/>
      <c r="BH194" s="6"/>
      <c r="BI194" s="6"/>
      <c r="BJ194" s="6"/>
      <c r="BK194" s="6"/>
      <c r="BL194" s="6"/>
      <c r="BM194" s="6"/>
      <c r="BN194" s="6"/>
      <c r="BO194" s="6"/>
      <c r="BP194" s="6"/>
      <c r="BQ194" s="6"/>
      <c r="BR194" s="6"/>
      <c r="BS194" s="6"/>
      <c r="BT194" s="6"/>
      <c r="BU194" s="6"/>
      <c r="BV194" s="6"/>
      <c r="BW194" s="6"/>
      <c r="BX194" s="6"/>
      <c r="BY194" s="6"/>
      <c r="BZ194" s="6"/>
      <c r="CA194" s="6"/>
      <c r="CB194" s="6"/>
    </row>
    <row r="195" spans="1:80" ht="34.15" customHeight="1">
      <c r="A195" s="2"/>
      <c r="B195" s="2"/>
      <c r="C195" s="2"/>
      <c r="D195" s="2"/>
      <c r="E195" s="2"/>
      <c r="F195" s="15"/>
      <c r="G195" s="2"/>
      <c r="H195" s="2"/>
      <c r="I195" s="2"/>
      <c r="J195" s="2"/>
      <c r="K195" s="2"/>
      <c r="L195" s="2"/>
      <c r="M195" s="2"/>
      <c r="N195" s="700"/>
      <c r="O195" s="2"/>
      <c r="P195" s="2"/>
      <c r="Q195" s="2"/>
      <c r="R195" s="2"/>
      <c r="S195" s="2"/>
      <c r="T195" s="2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  <c r="AG195" s="15"/>
      <c r="AH195" s="15"/>
      <c r="AI195" s="15"/>
      <c r="AJ195" s="15"/>
      <c r="AK195" s="15"/>
      <c r="AL195" s="15"/>
      <c r="AM195" s="15"/>
      <c r="AN195" s="15"/>
      <c r="AO195" s="15"/>
      <c r="AP195" s="15"/>
      <c r="AQ195" s="15"/>
      <c r="AR195" s="15"/>
      <c r="AS195" s="15"/>
      <c r="AT195" s="15"/>
      <c r="AU195" s="15"/>
      <c r="AV195" s="15"/>
      <c r="AW195" s="15"/>
      <c r="AX195" s="15"/>
      <c r="AY195" s="6"/>
      <c r="AZ195" s="6"/>
      <c r="BA195" s="6"/>
      <c r="BB195" s="6"/>
      <c r="BC195" s="6"/>
      <c r="BD195" s="6"/>
      <c r="BE195" s="6"/>
      <c r="BF195" s="6"/>
      <c r="BG195" s="6"/>
      <c r="BH195" s="6"/>
      <c r="BI195" s="6"/>
      <c r="BJ195" s="6"/>
      <c r="BK195" s="6"/>
      <c r="BL195" s="6"/>
      <c r="BM195" s="6"/>
      <c r="BN195" s="6"/>
      <c r="BO195" s="6"/>
      <c r="BP195" s="6"/>
      <c r="BQ195" s="6"/>
      <c r="BR195" s="6"/>
      <c r="BS195" s="6"/>
      <c r="BT195" s="6"/>
      <c r="BU195" s="6"/>
      <c r="BV195" s="6"/>
      <c r="BW195" s="6"/>
      <c r="BX195" s="6"/>
      <c r="BY195" s="6"/>
      <c r="BZ195" s="6"/>
      <c r="CA195" s="6"/>
      <c r="CB195" s="6"/>
    </row>
    <row r="196" spans="1:80" ht="34.15" customHeight="1">
      <c r="A196" s="2"/>
      <c r="B196" s="2"/>
      <c r="C196" s="2"/>
      <c r="D196" s="2"/>
      <c r="E196" s="2"/>
      <c r="F196" s="15"/>
      <c r="G196" s="2"/>
      <c r="H196" s="2"/>
      <c r="I196" s="2"/>
      <c r="J196" s="2"/>
      <c r="K196" s="2"/>
      <c r="L196" s="2"/>
      <c r="M196" s="2"/>
      <c r="N196" s="700"/>
      <c r="O196" s="2"/>
      <c r="P196" s="2"/>
      <c r="Q196" s="2"/>
      <c r="R196" s="2"/>
      <c r="S196" s="2"/>
      <c r="T196" s="2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  <c r="AG196" s="15"/>
      <c r="AH196" s="15"/>
      <c r="AI196" s="15"/>
      <c r="AJ196" s="15"/>
      <c r="AK196" s="15"/>
      <c r="AL196" s="15"/>
      <c r="AM196" s="15"/>
      <c r="AN196" s="15"/>
      <c r="AO196" s="15"/>
      <c r="AP196" s="15"/>
      <c r="AQ196" s="15"/>
      <c r="AR196" s="15"/>
      <c r="AS196" s="15"/>
      <c r="AT196" s="15"/>
      <c r="AU196" s="15"/>
      <c r="AV196" s="15"/>
      <c r="AW196" s="15"/>
      <c r="AX196" s="15"/>
      <c r="AY196" s="6"/>
      <c r="AZ196" s="6"/>
      <c r="BA196" s="6"/>
      <c r="BB196" s="6"/>
      <c r="BC196" s="6"/>
      <c r="BD196" s="6"/>
      <c r="BE196" s="6"/>
      <c r="BF196" s="6"/>
      <c r="BG196" s="6"/>
      <c r="BH196" s="6"/>
      <c r="BI196" s="6"/>
      <c r="BJ196" s="6"/>
      <c r="BK196" s="6"/>
      <c r="BL196" s="6"/>
      <c r="BM196" s="6"/>
      <c r="BN196" s="6"/>
      <c r="BO196" s="6"/>
      <c r="BP196" s="6"/>
      <c r="BQ196" s="6"/>
      <c r="BR196" s="6"/>
      <c r="BS196" s="6"/>
      <c r="BT196" s="6"/>
      <c r="BU196" s="6"/>
      <c r="BV196" s="6"/>
      <c r="BW196" s="6"/>
      <c r="BX196" s="6"/>
      <c r="BY196" s="6"/>
      <c r="BZ196" s="6"/>
      <c r="CA196" s="6"/>
      <c r="CB196" s="6"/>
    </row>
    <row r="197" spans="1:80" ht="34.15" customHeight="1">
      <c r="A197" s="2"/>
      <c r="B197" s="2"/>
      <c r="C197" s="2"/>
      <c r="D197" s="2"/>
      <c r="E197" s="2"/>
      <c r="F197" s="15"/>
      <c r="G197" s="2"/>
      <c r="H197" s="2"/>
      <c r="I197" s="2"/>
      <c r="J197" s="2"/>
      <c r="K197" s="2"/>
      <c r="L197" s="2"/>
      <c r="M197" s="2"/>
      <c r="N197" s="700"/>
      <c r="O197" s="2"/>
      <c r="P197" s="2"/>
      <c r="Q197" s="2"/>
      <c r="R197" s="2"/>
      <c r="S197" s="2"/>
      <c r="T197" s="2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  <c r="AG197" s="15"/>
      <c r="AH197" s="15"/>
      <c r="AI197" s="15"/>
      <c r="AJ197" s="15"/>
      <c r="AK197" s="15"/>
      <c r="AL197" s="15"/>
      <c r="AM197" s="15"/>
      <c r="AN197" s="15"/>
      <c r="AO197" s="15"/>
      <c r="AP197" s="15"/>
      <c r="AQ197" s="15"/>
      <c r="AR197" s="15"/>
      <c r="AS197" s="15"/>
      <c r="AT197" s="15"/>
      <c r="AU197" s="15"/>
      <c r="AV197" s="15"/>
      <c r="AW197" s="15"/>
      <c r="AX197" s="15"/>
      <c r="AY197" s="6"/>
      <c r="AZ197" s="6"/>
      <c r="BA197" s="6"/>
      <c r="BB197" s="6"/>
      <c r="BC197" s="6"/>
      <c r="BD197" s="6"/>
      <c r="BE197" s="6"/>
      <c r="BF197" s="6"/>
      <c r="BG197" s="6"/>
      <c r="BH197" s="6"/>
      <c r="BI197" s="6"/>
      <c r="BJ197" s="6"/>
      <c r="BK197" s="6"/>
      <c r="BL197" s="6"/>
      <c r="BM197" s="6"/>
      <c r="BN197" s="6"/>
      <c r="BO197" s="6"/>
      <c r="BP197" s="6"/>
      <c r="BQ197" s="6"/>
      <c r="BR197" s="6"/>
      <c r="BS197" s="6"/>
      <c r="BT197" s="6"/>
      <c r="BU197" s="6"/>
      <c r="BV197" s="6"/>
      <c r="BW197" s="6"/>
      <c r="BX197" s="6"/>
      <c r="BY197" s="6"/>
      <c r="BZ197" s="6"/>
      <c r="CA197" s="6"/>
      <c r="CB197" s="6"/>
    </row>
    <row r="198" spans="1:80" ht="34.15" customHeight="1">
      <c r="A198" s="2"/>
      <c r="B198" s="2"/>
      <c r="C198" s="2"/>
      <c r="D198" s="2"/>
      <c r="E198" s="2"/>
      <c r="F198" s="15"/>
      <c r="G198" s="2"/>
      <c r="H198" s="2"/>
      <c r="I198" s="2"/>
      <c r="J198" s="2"/>
      <c r="K198" s="2"/>
      <c r="L198" s="2"/>
      <c r="M198" s="2"/>
      <c r="N198" s="700"/>
      <c r="O198" s="2"/>
      <c r="P198" s="2"/>
      <c r="Q198" s="2"/>
      <c r="R198" s="2"/>
      <c r="S198" s="2"/>
      <c r="T198" s="2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  <c r="AG198" s="15"/>
      <c r="AH198" s="15"/>
      <c r="AI198" s="15"/>
      <c r="AJ198" s="15"/>
      <c r="AK198" s="15"/>
      <c r="AL198" s="15"/>
      <c r="AM198" s="15"/>
      <c r="AN198" s="15"/>
      <c r="AO198" s="15"/>
      <c r="AP198" s="15"/>
      <c r="AQ198" s="15"/>
      <c r="AR198" s="15"/>
      <c r="AS198" s="15"/>
      <c r="AT198" s="15"/>
      <c r="AU198" s="15"/>
      <c r="AV198" s="15"/>
      <c r="AW198" s="15"/>
      <c r="AX198" s="15"/>
      <c r="AY198" s="6"/>
      <c r="AZ198" s="6"/>
      <c r="BA198" s="6"/>
      <c r="BB198" s="6"/>
      <c r="BC198" s="6"/>
      <c r="BD198" s="6"/>
      <c r="BE198" s="6"/>
      <c r="BF198" s="6"/>
      <c r="BG198" s="6"/>
      <c r="BH198" s="6"/>
      <c r="BI198" s="6"/>
      <c r="BJ198" s="6"/>
      <c r="BK198" s="6"/>
      <c r="BL198" s="6"/>
      <c r="BM198" s="6"/>
      <c r="BN198" s="6"/>
      <c r="BO198" s="6"/>
      <c r="BP198" s="6"/>
      <c r="BQ198" s="6"/>
      <c r="BR198" s="6"/>
      <c r="BS198" s="6"/>
      <c r="BT198" s="6"/>
      <c r="BU198" s="6"/>
      <c r="BV198" s="6"/>
      <c r="BW198" s="6"/>
      <c r="BX198" s="6"/>
      <c r="BY198" s="6"/>
      <c r="BZ198" s="6"/>
      <c r="CA198" s="6"/>
      <c r="CB198" s="6"/>
    </row>
    <row r="199" spans="1:80" ht="34.15" customHeight="1">
      <c r="A199" s="2"/>
      <c r="B199" s="2"/>
      <c r="C199" s="2"/>
      <c r="D199" s="2"/>
      <c r="E199" s="2"/>
      <c r="F199" s="15"/>
      <c r="G199" s="2"/>
      <c r="H199" s="2"/>
      <c r="I199" s="2"/>
      <c r="J199" s="2"/>
      <c r="K199" s="2"/>
      <c r="L199" s="2"/>
      <c r="M199" s="2"/>
      <c r="N199" s="700"/>
      <c r="O199" s="2"/>
      <c r="P199" s="2"/>
      <c r="Q199" s="2"/>
      <c r="R199" s="2"/>
      <c r="S199" s="2"/>
      <c r="T199" s="2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  <c r="AG199" s="15"/>
      <c r="AH199" s="15"/>
      <c r="AI199" s="15"/>
      <c r="AJ199" s="15"/>
      <c r="AK199" s="15"/>
      <c r="AL199" s="15"/>
      <c r="AM199" s="15"/>
      <c r="AN199" s="15"/>
      <c r="AO199" s="15"/>
      <c r="AP199" s="15"/>
      <c r="AQ199" s="15"/>
      <c r="AR199" s="15"/>
      <c r="AS199" s="15"/>
      <c r="AT199" s="15"/>
      <c r="AU199" s="15"/>
      <c r="AV199" s="15"/>
      <c r="AW199" s="15"/>
      <c r="AX199" s="15"/>
      <c r="AY199" s="6"/>
      <c r="AZ199" s="6"/>
      <c r="BA199" s="6"/>
      <c r="BB199" s="6"/>
      <c r="BC199" s="6"/>
      <c r="BD199" s="6"/>
      <c r="BE199" s="6"/>
      <c r="BF199" s="6"/>
      <c r="BG199" s="6"/>
      <c r="BH199" s="6"/>
      <c r="BI199" s="6"/>
      <c r="BJ199" s="6"/>
      <c r="BK199" s="6"/>
      <c r="BL199" s="6"/>
      <c r="BM199" s="6"/>
      <c r="BN199" s="6"/>
      <c r="BO199" s="6"/>
      <c r="BP199" s="6"/>
      <c r="BQ199" s="6"/>
      <c r="BR199" s="6"/>
      <c r="BS199" s="6"/>
      <c r="BT199" s="6"/>
      <c r="BU199" s="6"/>
      <c r="BV199" s="6"/>
      <c r="BW199" s="6"/>
      <c r="BX199" s="6"/>
      <c r="BY199" s="6"/>
      <c r="BZ199" s="6"/>
      <c r="CA199" s="6"/>
      <c r="CB199" s="6"/>
    </row>
    <row r="200" spans="1:80" ht="34.15" customHeight="1">
      <c r="A200" s="2"/>
      <c r="B200" s="2"/>
      <c r="C200" s="2"/>
      <c r="D200" s="2"/>
      <c r="E200" s="2"/>
      <c r="F200" s="15"/>
      <c r="G200" s="2"/>
      <c r="H200" s="2"/>
      <c r="I200" s="2"/>
      <c r="J200" s="2"/>
      <c r="K200" s="2"/>
      <c r="L200" s="2"/>
      <c r="M200" s="2"/>
      <c r="N200" s="700"/>
      <c r="O200" s="2"/>
      <c r="P200" s="2"/>
      <c r="Q200" s="2"/>
      <c r="R200" s="2"/>
      <c r="S200" s="2"/>
      <c r="T200" s="2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  <c r="AG200" s="15"/>
      <c r="AH200" s="15"/>
      <c r="AI200" s="15"/>
      <c r="AJ200" s="15"/>
      <c r="AK200" s="15"/>
      <c r="AL200" s="15"/>
      <c r="AM200" s="15"/>
      <c r="AN200" s="15"/>
      <c r="AO200" s="15"/>
      <c r="AP200" s="15"/>
      <c r="AQ200" s="15"/>
      <c r="AR200" s="15"/>
      <c r="AS200" s="15"/>
      <c r="AT200" s="15"/>
      <c r="AU200" s="15"/>
      <c r="AV200" s="15"/>
      <c r="AW200" s="15"/>
      <c r="AX200" s="15"/>
      <c r="AY200" s="6"/>
      <c r="AZ200" s="6"/>
      <c r="BA200" s="6"/>
      <c r="BB200" s="6"/>
      <c r="BC200" s="6"/>
      <c r="BD200" s="6"/>
      <c r="BE200" s="6"/>
      <c r="BF200" s="6"/>
      <c r="BG200" s="6"/>
      <c r="BH200" s="6"/>
      <c r="BI200" s="6"/>
      <c r="BJ200" s="6"/>
      <c r="BK200" s="6"/>
      <c r="BL200" s="6"/>
      <c r="BM200" s="6"/>
      <c r="BN200" s="6"/>
      <c r="BO200" s="6"/>
      <c r="BP200" s="6"/>
      <c r="BQ200" s="6"/>
      <c r="BR200" s="6"/>
      <c r="BS200" s="6"/>
      <c r="BT200" s="6"/>
      <c r="BU200" s="6"/>
      <c r="BV200" s="6"/>
      <c r="BW200" s="6"/>
      <c r="BX200" s="6"/>
      <c r="BY200" s="6"/>
      <c r="BZ200" s="6"/>
      <c r="CA200" s="6"/>
      <c r="CB200" s="6"/>
    </row>
    <row r="201" spans="1:80" ht="34.15" customHeight="1">
      <c r="A201" s="2"/>
      <c r="B201" s="2"/>
      <c r="C201" s="2"/>
      <c r="D201" s="2"/>
      <c r="E201" s="2"/>
      <c r="F201" s="15"/>
      <c r="G201" s="2"/>
      <c r="H201" s="2"/>
      <c r="I201" s="2"/>
      <c r="J201" s="2"/>
      <c r="K201" s="2"/>
      <c r="L201" s="2"/>
      <c r="M201" s="2"/>
      <c r="N201" s="700"/>
      <c r="O201" s="2"/>
      <c r="P201" s="2"/>
      <c r="Q201" s="2"/>
      <c r="R201" s="2"/>
      <c r="S201" s="2"/>
      <c r="T201" s="2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  <c r="AG201" s="15"/>
      <c r="AH201" s="15"/>
      <c r="AI201" s="15"/>
      <c r="AJ201" s="15"/>
      <c r="AK201" s="15"/>
      <c r="AL201" s="15"/>
      <c r="AM201" s="15"/>
      <c r="AN201" s="15"/>
      <c r="AO201" s="15"/>
      <c r="AP201" s="15"/>
      <c r="AQ201" s="15"/>
      <c r="AR201" s="15"/>
      <c r="AS201" s="15"/>
      <c r="AT201" s="15"/>
      <c r="AU201" s="15"/>
      <c r="AV201" s="15"/>
      <c r="AW201" s="15"/>
      <c r="AX201" s="15"/>
      <c r="AY201" s="6"/>
      <c r="AZ201" s="6"/>
      <c r="BA201" s="6"/>
      <c r="BB201" s="6"/>
      <c r="BC201" s="6"/>
      <c r="BD201" s="6"/>
      <c r="BE201" s="6"/>
      <c r="BF201" s="6"/>
      <c r="BG201" s="6"/>
      <c r="BH201" s="6"/>
      <c r="BI201" s="6"/>
      <c r="BJ201" s="6"/>
      <c r="BK201" s="6"/>
      <c r="BL201" s="6"/>
      <c r="BM201" s="6"/>
      <c r="BN201" s="6"/>
      <c r="BO201" s="6"/>
      <c r="BP201" s="6"/>
      <c r="BQ201" s="6"/>
      <c r="BR201" s="6"/>
      <c r="BS201" s="6"/>
      <c r="BT201" s="6"/>
      <c r="BU201" s="6"/>
      <c r="BV201" s="6"/>
      <c r="BW201" s="6"/>
      <c r="BX201" s="6"/>
      <c r="BY201" s="6"/>
      <c r="BZ201" s="6"/>
      <c r="CA201" s="6"/>
      <c r="CB201" s="6"/>
    </row>
    <row r="202" spans="1:80" ht="34.15" customHeight="1">
      <c r="A202" s="2"/>
      <c r="B202" s="2"/>
      <c r="C202" s="2"/>
      <c r="D202" s="2"/>
      <c r="E202" s="2"/>
      <c r="F202" s="15"/>
      <c r="G202" s="2"/>
      <c r="H202" s="2"/>
      <c r="I202" s="2"/>
      <c r="J202" s="2"/>
      <c r="K202" s="2"/>
      <c r="L202" s="2"/>
      <c r="M202" s="2"/>
      <c r="N202" s="700"/>
      <c r="O202" s="2"/>
      <c r="P202" s="2"/>
      <c r="Q202" s="2"/>
      <c r="R202" s="2"/>
      <c r="S202" s="2"/>
      <c r="T202" s="2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  <c r="AG202" s="15"/>
      <c r="AH202" s="15"/>
      <c r="AI202" s="15"/>
      <c r="AJ202" s="15"/>
      <c r="AK202" s="15"/>
      <c r="AL202" s="15"/>
      <c r="AM202" s="15"/>
      <c r="AN202" s="15"/>
      <c r="AO202" s="15"/>
      <c r="AP202" s="15"/>
      <c r="AQ202" s="15"/>
      <c r="AR202" s="15"/>
      <c r="AS202" s="15"/>
      <c r="AT202" s="15"/>
      <c r="AU202" s="15"/>
      <c r="AV202" s="15"/>
      <c r="AW202" s="15"/>
      <c r="AX202" s="15"/>
      <c r="AY202" s="6"/>
      <c r="AZ202" s="6"/>
      <c r="BA202" s="6"/>
      <c r="BB202" s="6"/>
      <c r="BC202" s="6"/>
      <c r="BD202" s="6"/>
      <c r="BE202" s="6"/>
      <c r="BF202" s="6"/>
      <c r="BG202" s="6"/>
      <c r="BH202" s="6"/>
      <c r="BI202" s="6"/>
      <c r="BJ202" s="6"/>
      <c r="BK202" s="6"/>
      <c r="BL202" s="6"/>
      <c r="BM202" s="6"/>
      <c r="BN202" s="6"/>
      <c r="BO202" s="6"/>
      <c r="BP202" s="6"/>
      <c r="BQ202" s="6"/>
      <c r="BR202" s="6"/>
      <c r="BS202" s="6"/>
      <c r="BT202" s="6"/>
      <c r="BU202" s="6"/>
      <c r="BV202" s="6"/>
      <c r="BW202" s="6"/>
      <c r="BX202" s="6"/>
      <c r="BY202" s="6"/>
      <c r="BZ202" s="6"/>
      <c r="CA202" s="6"/>
      <c r="CB202" s="6"/>
    </row>
    <row r="203" spans="1:80" ht="34.15" customHeight="1">
      <c r="A203" s="2"/>
      <c r="B203" s="2"/>
      <c r="C203" s="2"/>
      <c r="D203" s="2"/>
      <c r="E203" s="2"/>
      <c r="F203" s="15"/>
      <c r="G203" s="2"/>
      <c r="H203" s="2"/>
      <c r="I203" s="2"/>
      <c r="J203" s="2"/>
      <c r="K203" s="2"/>
      <c r="L203" s="2"/>
      <c r="M203" s="2"/>
      <c r="N203" s="700"/>
      <c r="O203" s="2"/>
      <c r="P203" s="2"/>
      <c r="Q203" s="2"/>
      <c r="R203" s="2"/>
      <c r="S203" s="2"/>
      <c r="T203" s="2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  <c r="AG203" s="15"/>
      <c r="AH203" s="15"/>
      <c r="AI203" s="15"/>
      <c r="AJ203" s="15"/>
      <c r="AK203" s="15"/>
      <c r="AL203" s="15"/>
      <c r="AM203" s="15"/>
      <c r="AN203" s="15"/>
      <c r="AO203" s="15"/>
      <c r="AP203" s="15"/>
      <c r="AQ203" s="15"/>
      <c r="AR203" s="15"/>
      <c r="AS203" s="15"/>
      <c r="AT203" s="15"/>
      <c r="AU203" s="15"/>
      <c r="AV203" s="15"/>
      <c r="AW203" s="15"/>
      <c r="AX203" s="15"/>
      <c r="AY203" s="6"/>
      <c r="AZ203" s="6"/>
      <c r="BA203" s="6"/>
      <c r="BB203" s="6"/>
      <c r="BC203" s="6"/>
      <c r="BD203" s="6"/>
      <c r="BE203" s="6"/>
      <c r="BF203" s="6"/>
      <c r="BG203" s="6"/>
      <c r="BH203" s="6"/>
      <c r="BI203" s="6"/>
      <c r="BJ203" s="6"/>
      <c r="BK203" s="6"/>
      <c r="BL203" s="6"/>
      <c r="BM203" s="6"/>
      <c r="BN203" s="6"/>
      <c r="BO203" s="6"/>
      <c r="BP203" s="6"/>
      <c r="BQ203" s="6"/>
      <c r="BR203" s="6"/>
      <c r="BS203" s="6"/>
      <c r="BT203" s="6"/>
      <c r="BU203" s="6"/>
      <c r="BV203" s="6"/>
      <c r="BW203" s="6"/>
      <c r="BX203" s="6"/>
      <c r="BY203" s="6"/>
      <c r="BZ203" s="6"/>
      <c r="CA203" s="6"/>
      <c r="CB203" s="6"/>
    </row>
    <row r="204" spans="1:80" ht="34.15" customHeight="1">
      <c r="A204" s="2"/>
      <c r="B204" s="2"/>
      <c r="C204" s="2"/>
      <c r="D204" s="2"/>
      <c r="E204" s="2"/>
      <c r="F204" s="15"/>
      <c r="G204" s="2"/>
      <c r="H204" s="2"/>
      <c r="I204" s="2"/>
      <c r="J204" s="2"/>
      <c r="K204" s="2"/>
      <c r="L204" s="2"/>
      <c r="M204" s="2"/>
      <c r="N204" s="700"/>
      <c r="O204" s="2"/>
      <c r="P204" s="2"/>
      <c r="Q204" s="2"/>
      <c r="R204" s="2"/>
      <c r="S204" s="2"/>
      <c r="T204" s="2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  <c r="AG204" s="15"/>
      <c r="AH204" s="15"/>
      <c r="AI204" s="15"/>
      <c r="AJ204" s="15"/>
      <c r="AK204" s="15"/>
      <c r="AL204" s="15"/>
      <c r="AM204" s="15"/>
      <c r="AN204" s="15"/>
      <c r="AO204" s="15"/>
      <c r="AP204" s="15"/>
      <c r="AQ204" s="15"/>
      <c r="AR204" s="15"/>
      <c r="AS204" s="15"/>
      <c r="AT204" s="15"/>
      <c r="AU204" s="15"/>
      <c r="AV204" s="15"/>
      <c r="AW204" s="15"/>
      <c r="AX204" s="15"/>
      <c r="AY204" s="6"/>
      <c r="AZ204" s="6"/>
      <c r="BA204" s="6"/>
      <c r="BB204" s="6"/>
      <c r="BC204" s="6"/>
      <c r="BD204" s="6"/>
      <c r="BE204" s="6"/>
      <c r="BF204" s="6"/>
      <c r="BG204" s="6"/>
      <c r="BH204" s="6"/>
      <c r="BI204" s="6"/>
      <c r="BJ204" s="6"/>
      <c r="BK204" s="6"/>
      <c r="BL204" s="6"/>
      <c r="BM204" s="6"/>
      <c r="BN204" s="6"/>
      <c r="BO204" s="6"/>
      <c r="BP204" s="6"/>
      <c r="BQ204" s="6"/>
      <c r="BR204" s="6"/>
      <c r="BS204" s="6"/>
      <c r="BT204" s="6"/>
      <c r="BU204" s="6"/>
      <c r="BV204" s="6"/>
      <c r="BW204" s="6"/>
      <c r="BX204" s="6"/>
      <c r="BY204" s="6"/>
      <c r="BZ204" s="6"/>
      <c r="CA204" s="6"/>
      <c r="CB204" s="6"/>
    </row>
    <row r="205" spans="1:80" ht="34.15" customHeight="1">
      <c r="A205" s="2"/>
      <c r="B205" s="2"/>
      <c r="C205" s="2"/>
      <c r="D205" s="2"/>
      <c r="E205" s="2"/>
      <c r="F205" s="15"/>
      <c r="G205" s="2"/>
      <c r="H205" s="2"/>
      <c r="I205" s="2"/>
      <c r="J205" s="2"/>
      <c r="K205" s="2"/>
      <c r="L205" s="2"/>
      <c r="M205" s="2"/>
      <c r="N205" s="700"/>
      <c r="O205" s="2"/>
      <c r="P205" s="2"/>
      <c r="Q205" s="2"/>
      <c r="R205" s="2"/>
      <c r="S205" s="2"/>
      <c r="T205" s="2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  <c r="AG205" s="15"/>
      <c r="AH205" s="15"/>
      <c r="AI205" s="15"/>
      <c r="AJ205" s="15"/>
      <c r="AK205" s="15"/>
      <c r="AL205" s="15"/>
      <c r="AM205" s="15"/>
      <c r="AN205" s="15"/>
      <c r="AO205" s="15"/>
      <c r="AP205" s="15"/>
      <c r="AQ205" s="15"/>
      <c r="AR205" s="15"/>
      <c r="AS205" s="15"/>
      <c r="AT205" s="15"/>
      <c r="AU205" s="15"/>
      <c r="AV205" s="15"/>
      <c r="AW205" s="15"/>
      <c r="AX205" s="15"/>
      <c r="AY205" s="6"/>
      <c r="AZ205" s="6"/>
      <c r="BA205" s="6"/>
      <c r="BB205" s="6"/>
      <c r="BC205" s="6"/>
      <c r="BD205" s="6"/>
      <c r="BE205" s="6"/>
      <c r="BF205" s="6"/>
      <c r="BG205" s="6"/>
      <c r="BH205" s="6"/>
      <c r="BI205" s="6"/>
      <c r="BJ205" s="6"/>
      <c r="BK205" s="6"/>
      <c r="BL205" s="6"/>
      <c r="BM205" s="6"/>
      <c r="BN205" s="6"/>
      <c r="BO205" s="6"/>
      <c r="BP205" s="6"/>
      <c r="BQ205" s="6"/>
      <c r="BR205" s="6"/>
      <c r="BS205" s="6"/>
      <c r="BT205" s="6"/>
      <c r="BU205" s="6"/>
      <c r="BV205" s="6"/>
      <c r="BW205" s="6"/>
      <c r="BX205" s="6"/>
      <c r="BY205" s="6"/>
      <c r="BZ205" s="6"/>
      <c r="CA205" s="6"/>
      <c r="CB205" s="6"/>
    </row>
    <row r="206" spans="1:80" ht="34.15" customHeight="1">
      <c r="A206" s="2"/>
      <c r="B206" s="2"/>
      <c r="C206" s="2"/>
      <c r="D206" s="2"/>
      <c r="E206" s="2"/>
      <c r="F206" s="15"/>
      <c r="G206" s="2"/>
      <c r="H206" s="2"/>
      <c r="I206" s="2"/>
      <c r="J206" s="2"/>
      <c r="K206" s="2"/>
      <c r="L206" s="2"/>
      <c r="M206" s="2"/>
      <c r="N206" s="700"/>
      <c r="O206" s="2"/>
      <c r="P206" s="2"/>
      <c r="Q206" s="2"/>
      <c r="R206" s="2"/>
      <c r="S206" s="2"/>
      <c r="T206" s="2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  <c r="AG206" s="15"/>
      <c r="AH206" s="15"/>
      <c r="AI206" s="15"/>
      <c r="AJ206" s="15"/>
      <c r="AK206" s="15"/>
      <c r="AL206" s="15"/>
      <c r="AM206" s="15"/>
      <c r="AN206" s="15"/>
      <c r="AO206" s="15"/>
      <c r="AP206" s="15"/>
      <c r="AQ206" s="15"/>
      <c r="AR206" s="15"/>
      <c r="AS206" s="15"/>
      <c r="AT206" s="15"/>
      <c r="AU206" s="15"/>
      <c r="AV206" s="15"/>
      <c r="AW206" s="15"/>
      <c r="AX206" s="15"/>
      <c r="AY206" s="6"/>
      <c r="AZ206" s="6"/>
      <c r="BA206" s="6"/>
      <c r="BB206" s="6"/>
      <c r="BC206" s="6"/>
      <c r="BD206" s="6"/>
      <c r="BE206" s="6"/>
      <c r="BF206" s="6"/>
      <c r="BG206" s="6"/>
      <c r="BH206" s="6"/>
      <c r="BI206" s="6"/>
      <c r="BJ206" s="6"/>
      <c r="BK206" s="6"/>
      <c r="BL206" s="6"/>
      <c r="BM206" s="6"/>
      <c r="BN206" s="6"/>
      <c r="BO206" s="6"/>
      <c r="BP206" s="6"/>
      <c r="BQ206" s="6"/>
      <c r="BR206" s="6"/>
      <c r="BS206" s="6"/>
      <c r="BT206" s="6"/>
      <c r="BU206" s="6"/>
      <c r="BV206" s="6"/>
      <c r="BW206" s="6"/>
      <c r="BX206" s="6"/>
      <c r="BY206" s="6"/>
      <c r="BZ206" s="6"/>
      <c r="CA206" s="6"/>
      <c r="CB206" s="6"/>
    </row>
    <row r="207" spans="1:80" ht="34.15" customHeight="1">
      <c r="A207" s="2"/>
      <c r="B207" s="2"/>
      <c r="C207" s="2"/>
      <c r="D207" s="2"/>
      <c r="E207" s="2"/>
      <c r="F207" s="15"/>
      <c r="G207" s="2"/>
      <c r="H207" s="2"/>
      <c r="I207" s="2"/>
      <c r="J207" s="2"/>
      <c r="K207" s="2"/>
      <c r="L207" s="2"/>
      <c r="M207" s="2"/>
      <c r="N207" s="700"/>
      <c r="O207" s="2"/>
      <c r="P207" s="2"/>
      <c r="Q207" s="2"/>
      <c r="R207" s="2"/>
      <c r="S207" s="2"/>
      <c r="T207" s="2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  <c r="AG207" s="15"/>
      <c r="AH207" s="15"/>
      <c r="AI207" s="15"/>
      <c r="AJ207" s="15"/>
      <c r="AK207" s="15"/>
      <c r="AL207" s="15"/>
      <c r="AM207" s="15"/>
      <c r="AN207" s="15"/>
      <c r="AO207" s="15"/>
      <c r="AP207" s="15"/>
      <c r="AQ207" s="15"/>
      <c r="AR207" s="15"/>
      <c r="AS207" s="15"/>
      <c r="AT207" s="15"/>
      <c r="AU207" s="15"/>
      <c r="AV207" s="15"/>
      <c r="AW207" s="15"/>
      <c r="AX207" s="15"/>
      <c r="AY207" s="6"/>
      <c r="AZ207" s="6"/>
      <c r="BA207" s="6"/>
      <c r="BB207" s="6"/>
      <c r="BC207" s="6"/>
      <c r="BD207" s="6"/>
      <c r="BE207" s="6"/>
      <c r="BF207" s="6"/>
      <c r="BG207" s="6"/>
      <c r="BH207" s="6"/>
      <c r="BI207" s="6"/>
      <c r="BJ207" s="6"/>
      <c r="BK207" s="6"/>
      <c r="BL207" s="6"/>
      <c r="BM207" s="6"/>
      <c r="BN207" s="6"/>
      <c r="BO207" s="6"/>
      <c r="BP207" s="6"/>
      <c r="BQ207" s="6"/>
      <c r="BR207" s="6"/>
      <c r="BS207" s="6"/>
      <c r="BT207" s="6"/>
      <c r="BU207" s="6"/>
      <c r="BV207" s="6"/>
      <c r="BW207" s="6"/>
      <c r="BX207" s="6"/>
      <c r="BY207" s="6"/>
      <c r="BZ207" s="6"/>
      <c r="CA207" s="6"/>
      <c r="CB207" s="6"/>
    </row>
    <row r="208" spans="1:80" ht="34.15" customHeight="1">
      <c r="A208" s="2"/>
      <c r="B208" s="2"/>
      <c r="C208" s="2"/>
      <c r="D208" s="2"/>
      <c r="E208" s="2"/>
      <c r="F208" s="15"/>
      <c r="G208" s="2"/>
      <c r="H208" s="2"/>
      <c r="I208" s="2"/>
      <c r="J208" s="2"/>
      <c r="K208" s="2"/>
      <c r="L208" s="2"/>
      <c r="M208" s="2"/>
      <c r="N208" s="700"/>
      <c r="O208" s="2"/>
      <c r="P208" s="2"/>
      <c r="Q208" s="2"/>
      <c r="R208" s="2"/>
      <c r="S208" s="2"/>
      <c r="T208" s="2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  <c r="AG208" s="15"/>
      <c r="AH208" s="15"/>
      <c r="AI208" s="15"/>
      <c r="AJ208" s="15"/>
      <c r="AK208" s="15"/>
      <c r="AL208" s="15"/>
      <c r="AM208" s="15"/>
      <c r="AN208" s="15"/>
      <c r="AO208" s="15"/>
      <c r="AP208" s="15"/>
      <c r="AQ208" s="15"/>
      <c r="AR208" s="15"/>
      <c r="AS208" s="15"/>
      <c r="AT208" s="15"/>
      <c r="AU208" s="15"/>
      <c r="AV208" s="15"/>
      <c r="AW208" s="15"/>
      <c r="AX208" s="15"/>
      <c r="AY208" s="6"/>
      <c r="AZ208" s="6"/>
      <c r="BA208" s="6"/>
      <c r="BB208" s="6"/>
      <c r="BC208" s="6"/>
      <c r="BD208" s="6"/>
      <c r="BE208" s="6"/>
      <c r="BF208" s="6"/>
      <c r="BG208" s="6"/>
      <c r="BH208" s="6"/>
      <c r="BI208" s="6"/>
      <c r="BJ208" s="6"/>
      <c r="BK208" s="6"/>
      <c r="BL208" s="6"/>
      <c r="BM208" s="6"/>
      <c r="BN208" s="6"/>
      <c r="BO208" s="6"/>
      <c r="BP208" s="6"/>
      <c r="BQ208" s="6"/>
      <c r="BR208" s="6"/>
      <c r="BS208" s="6"/>
      <c r="BT208" s="6"/>
      <c r="BU208" s="6"/>
      <c r="BV208" s="6"/>
      <c r="BW208" s="6"/>
      <c r="BX208" s="6"/>
      <c r="BY208" s="6"/>
      <c r="BZ208" s="6"/>
      <c r="CA208" s="6"/>
      <c r="CB208" s="6"/>
    </row>
    <row r="209" spans="1:80" ht="34.15" customHeight="1">
      <c r="A209" s="2"/>
      <c r="B209" s="2"/>
      <c r="C209" s="2"/>
      <c r="D209" s="2"/>
      <c r="E209" s="2"/>
      <c r="F209" s="15"/>
      <c r="G209" s="2"/>
      <c r="H209" s="2"/>
      <c r="I209" s="2"/>
      <c r="J209" s="2"/>
      <c r="K209" s="2"/>
      <c r="L209" s="2"/>
      <c r="M209" s="2"/>
      <c r="N209" s="700"/>
      <c r="O209" s="2"/>
      <c r="P209" s="2"/>
      <c r="Q209" s="2"/>
      <c r="R209" s="2"/>
      <c r="S209" s="2"/>
      <c r="T209" s="2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  <c r="AG209" s="15"/>
      <c r="AH209" s="15"/>
      <c r="AI209" s="15"/>
      <c r="AJ209" s="15"/>
      <c r="AK209" s="15"/>
      <c r="AL209" s="15"/>
      <c r="AM209" s="15"/>
      <c r="AN209" s="15"/>
      <c r="AO209" s="15"/>
      <c r="AP209" s="15"/>
      <c r="AQ209" s="15"/>
      <c r="AR209" s="15"/>
      <c r="AS209" s="15"/>
      <c r="AT209" s="15"/>
      <c r="AU209" s="15"/>
      <c r="AV209" s="15"/>
      <c r="AW209" s="15"/>
      <c r="AX209" s="15"/>
      <c r="AY209" s="6"/>
      <c r="AZ209" s="6"/>
      <c r="BA209" s="6"/>
      <c r="BB209" s="6"/>
      <c r="BC209" s="6"/>
      <c r="BD209" s="6"/>
      <c r="BE209" s="6"/>
      <c r="BF209" s="6"/>
      <c r="BG209" s="6"/>
      <c r="BH209" s="6"/>
      <c r="BI209" s="6"/>
      <c r="BJ209" s="6"/>
      <c r="BK209" s="6"/>
      <c r="BL209" s="6"/>
      <c r="BM209" s="6"/>
      <c r="BN209" s="6"/>
      <c r="BO209" s="6"/>
      <c r="BP209" s="6"/>
      <c r="BQ209" s="6"/>
      <c r="BR209" s="6"/>
      <c r="BS209" s="6"/>
      <c r="BT209" s="6"/>
      <c r="BU209" s="6"/>
      <c r="BV209" s="6"/>
      <c r="BW209" s="6"/>
      <c r="BX209" s="6"/>
      <c r="BY209" s="6"/>
      <c r="BZ209" s="6"/>
      <c r="CA209" s="6"/>
      <c r="CB209" s="6"/>
    </row>
    <row r="210" spans="1:80" ht="34.15" customHeight="1">
      <c r="A210" s="2"/>
      <c r="B210" s="2"/>
      <c r="C210" s="2"/>
      <c r="D210" s="2"/>
      <c r="E210" s="2"/>
      <c r="F210" s="15"/>
      <c r="G210" s="2"/>
      <c r="H210" s="2"/>
      <c r="I210" s="2"/>
      <c r="J210" s="2"/>
      <c r="K210" s="2"/>
      <c r="L210" s="2"/>
      <c r="M210" s="2"/>
      <c r="N210" s="700"/>
      <c r="O210" s="2"/>
      <c r="P210" s="2"/>
      <c r="Q210" s="2"/>
      <c r="R210" s="2"/>
      <c r="S210" s="2"/>
      <c r="T210" s="2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  <c r="AG210" s="15"/>
      <c r="AH210" s="15"/>
      <c r="AI210" s="15"/>
      <c r="AJ210" s="15"/>
      <c r="AK210" s="15"/>
      <c r="AL210" s="15"/>
      <c r="AM210" s="15"/>
      <c r="AN210" s="15"/>
      <c r="AO210" s="15"/>
      <c r="AP210" s="15"/>
      <c r="AQ210" s="15"/>
      <c r="AR210" s="15"/>
      <c r="AS210" s="15"/>
      <c r="AT210" s="15"/>
      <c r="AU210" s="15"/>
      <c r="AV210" s="15"/>
      <c r="AW210" s="15"/>
      <c r="AX210" s="15"/>
      <c r="AY210" s="6"/>
      <c r="AZ210" s="6"/>
      <c r="BA210" s="6"/>
      <c r="BB210" s="6"/>
      <c r="BC210" s="6"/>
      <c r="BD210" s="6"/>
      <c r="BE210" s="6"/>
      <c r="BF210" s="6"/>
      <c r="BG210" s="6"/>
      <c r="BH210" s="6"/>
      <c r="BI210" s="6"/>
      <c r="BJ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6"/>
      <c r="BV210" s="6"/>
      <c r="BW210" s="6"/>
      <c r="BX210" s="6"/>
      <c r="BY210" s="6"/>
      <c r="BZ210" s="6"/>
      <c r="CA210" s="6"/>
      <c r="CB210" s="6"/>
    </row>
    <row r="211" spans="1:80" ht="34.15" customHeight="1">
      <c r="A211" s="2"/>
      <c r="B211" s="2"/>
      <c r="C211" s="2"/>
      <c r="D211" s="2"/>
      <c r="E211" s="2"/>
      <c r="F211" s="15"/>
      <c r="G211" s="2"/>
      <c r="H211" s="2"/>
      <c r="I211" s="2"/>
      <c r="J211" s="2"/>
      <c r="K211" s="2"/>
      <c r="L211" s="2"/>
      <c r="M211" s="2"/>
      <c r="N211" s="700"/>
      <c r="O211" s="2"/>
      <c r="P211" s="2"/>
      <c r="Q211" s="2"/>
      <c r="R211" s="2"/>
      <c r="S211" s="2"/>
      <c r="T211" s="2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  <c r="AG211" s="15"/>
      <c r="AH211" s="15"/>
      <c r="AI211" s="15"/>
      <c r="AJ211" s="15"/>
      <c r="AK211" s="15"/>
      <c r="AL211" s="15"/>
      <c r="AM211" s="15"/>
      <c r="AN211" s="15"/>
      <c r="AO211" s="15"/>
      <c r="AP211" s="15"/>
      <c r="AQ211" s="15"/>
      <c r="AR211" s="15"/>
      <c r="AS211" s="15"/>
      <c r="AT211" s="15"/>
      <c r="AU211" s="15"/>
      <c r="AV211" s="15"/>
      <c r="AW211" s="15"/>
      <c r="AX211" s="15"/>
      <c r="AY211" s="6"/>
      <c r="AZ211" s="6"/>
      <c r="BA211" s="6"/>
      <c r="BB211" s="6"/>
      <c r="BC211" s="6"/>
      <c r="BD211" s="6"/>
      <c r="BE211" s="6"/>
      <c r="BF211" s="6"/>
      <c r="BG211" s="6"/>
      <c r="BH211" s="6"/>
      <c r="BI211" s="6"/>
      <c r="BJ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6"/>
      <c r="BV211" s="6"/>
      <c r="BW211" s="6"/>
      <c r="BX211" s="6"/>
      <c r="BY211" s="6"/>
      <c r="BZ211" s="6"/>
      <c r="CA211" s="6"/>
      <c r="CB211" s="6"/>
    </row>
    <row r="212" spans="1:80" ht="34.15" customHeight="1">
      <c r="A212" s="2"/>
      <c r="B212" s="2"/>
      <c r="C212" s="2"/>
      <c r="D212" s="2"/>
      <c r="E212" s="2"/>
      <c r="F212" s="15"/>
      <c r="G212" s="2"/>
      <c r="H212" s="2"/>
      <c r="I212" s="2"/>
      <c r="J212" s="2"/>
      <c r="K212" s="2"/>
      <c r="L212" s="2"/>
      <c r="M212" s="2"/>
      <c r="N212" s="700"/>
      <c r="O212" s="2"/>
      <c r="P212" s="2"/>
      <c r="Q212" s="2"/>
      <c r="R212" s="2"/>
      <c r="S212" s="2"/>
      <c r="T212" s="2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  <c r="AG212" s="15"/>
      <c r="AH212" s="15"/>
      <c r="AI212" s="15"/>
      <c r="AJ212" s="15"/>
      <c r="AK212" s="15"/>
      <c r="AL212" s="15"/>
      <c r="AM212" s="15"/>
      <c r="AN212" s="15"/>
      <c r="AO212" s="15"/>
      <c r="AP212" s="15"/>
      <c r="AQ212" s="15"/>
      <c r="AR212" s="15"/>
      <c r="AS212" s="15"/>
      <c r="AT212" s="15"/>
      <c r="AU212" s="15"/>
      <c r="AV212" s="15"/>
      <c r="AW212" s="15"/>
      <c r="AX212" s="15"/>
      <c r="AY212" s="6"/>
      <c r="AZ212" s="6"/>
      <c r="BA212" s="6"/>
      <c r="BB212" s="6"/>
      <c r="BC212" s="6"/>
      <c r="BD212" s="6"/>
      <c r="BE212" s="6"/>
      <c r="BF212" s="6"/>
      <c r="BG212" s="6"/>
      <c r="BH212" s="6"/>
      <c r="BI212" s="6"/>
      <c r="BJ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6"/>
      <c r="BV212" s="6"/>
      <c r="BW212" s="6"/>
      <c r="BX212" s="6"/>
      <c r="BY212" s="6"/>
      <c r="BZ212" s="6"/>
      <c r="CA212" s="6"/>
      <c r="CB212" s="6"/>
    </row>
    <row r="213" spans="1:80" ht="34.15" customHeight="1">
      <c r="A213" s="2"/>
      <c r="B213" s="2"/>
      <c r="C213" s="2"/>
      <c r="D213" s="2"/>
      <c r="E213" s="2"/>
      <c r="F213" s="15"/>
      <c r="G213" s="2"/>
      <c r="H213" s="2"/>
      <c r="I213" s="2"/>
      <c r="J213" s="2"/>
      <c r="K213" s="2"/>
      <c r="L213" s="2"/>
      <c r="M213" s="2"/>
      <c r="N213" s="700"/>
      <c r="O213" s="2"/>
      <c r="P213" s="2"/>
      <c r="Q213" s="2"/>
      <c r="R213" s="2"/>
      <c r="S213" s="2"/>
      <c r="T213" s="2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  <c r="AG213" s="15"/>
      <c r="AH213" s="15"/>
      <c r="AI213" s="15"/>
      <c r="AJ213" s="15"/>
      <c r="AK213" s="15"/>
      <c r="AL213" s="15"/>
      <c r="AM213" s="15"/>
      <c r="AN213" s="15"/>
      <c r="AO213" s="15"/>
      <c r="AP213" s="15"/>
      <c r="AQ213" s="15"/>
      <c r="AR213" s="15"/>
      <c r="AS213" s="15"/>
      <c r="AT213" s="15"/>
      <c r="AU213" s="15"/>
      <c r="AV213" s="15"/>
      <c r="AW213" s="15"/>
      <c r="AX213" s="15"/>
      <c r="AY213" s="6"/>
      <c r="AZ213" s="6"/>
      <c r="BA213" s="6"/>
      <c r="BB213" s="6"/>
      <c r="BC213" s="6"/>
      <c r="BD213" s="6"/>
      <c r="BE213" s="6"/>
      <c r="BF213" s="6"/>
      <c r="BG213" s="6"/>
      <c r="BH213" s="6"/>
      <c r="BI213" s="6"/>
      <c r="BJ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  <c r="BW213" s="6"/>
      <c r="BX213" s="6"/>
      <c r="BY213" s="6"/>
      <c r="BZ213" s="6"/>
      <c r="CA213" s="6"/>
      <c r="CB213" s="6"/>
    </row>
    <row r="214" spans="1:80" ht="34.15" customHeight="1">
      <c r="A214" s="2"/>
      <c r="B214" s="2"/>
      <c r="C214" s="2"/>
      <c r="D214" s="2"/>
      <c r="E214" s="2"/>
      <c r="F214" s="15"/>
      <c r="G214" s="2"/>
      <c r="H214" s="2"/>
      <c r="I214" s="2"/>
      <c r="J214" s="2"/>
      <c r="K214" s="2"/>
      <c r="L214" s="2"/>
      <c r="M214" s="2"/>
      <c r="N214" s="700"/>
      <c r="O214" s="2"/>
      <c r="P214" s="2"/>
      <c r="Q214" s="2"/>
      <c r="R214" s="2"/>
      <c r="S214" s="2"/>
      <c r="T214" s="2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  <c r="AG214" s="15"/>
      <c r="AH214" s="15"/>
      <c r="AI214" s="15"/>
      <c r="AJ214" s="15"/>
      <c r="AK214" s="15"/>
      <c r="AL214" s="15"/>
      <c r="AM214" s="15"/>
      <c r="AN214" s="15"/>
      <c r="AO214" s="15"/>
      <c r="AP214" s="15"/>
      <c r="AQ214" s="15"/>
      <c r="AR214" s="15"/>
      <c r="AS214" s="15"/>
      <c r="AT214" s="15"/>
      <c r="AU214" s="15"/>
      <c r="AV214" s="15"/>
      <c r="AW214" s="15"/>
      <c r="AX214" s="15"/>
      <c r="AY214" s="6"/>
      <c r="AZ214" s="6"/>
      <c r="BA214" s="6"/>
      <c r="BB214" s="6"/>
      <c r="BC214" s="6"/>
      <c r="BD214" s="6"/>
      <c r="BE214" s="6"/>
      <c r="BF214" s="6"/>
      <c r="BG214" s="6"/>
      <c r="BH214" s="6"/>
      <c r="BI214" s="6"/>
      <c r="BJ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6"/>
      <c r="BV214" s="6"/>
      <c r="BW214" s="6"/>
      <c r="BX214" s="6"/>
      <c r="BY214" s="6"/>
      <c r="BZ214" s="6"/>
      <c r="CA214" s="6"/>
      <c r="CB214" s="6"/>
    </row>
    <row r="215" spans="1:80" ht="34.15" customHeight="1">
      <c r="A215" s="2"/>
      <c r="B215" s="2"/>
      <c r="C215" s="2"/>
      <c r="D215" s="2"/>
      <c r="E215" s="2"/>
      <c r="F215" s="15"/>
      <c r="G215" s="2"/>
      <c r="H215" s="2"/>
      <c r="I215" s="2"/>
      <c r="J215" s="2"/>
      <c r="K215" s="2"/>
      <c r="L215" s="2"/>
      <c r="M215" s="2"/>
      <c r="N215" s="700"/>
      <c r="O215" s="2"/>
      <c r="P215" s="2"/>
      <c r="Q215" s="2"/>
      <c r="R215" s="2"/>
      <c r="S215" s="2"/>
      <c r="T215" s="2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  <c r="AG215" s="15"/>
      <c r="AH215" s="15"/>
      <c r="AI215" s="15"/>
      <c r="AJ215" s="15"/>
      <c r="AK215" s="15"/>
      <c r="AL215" s="15"/>
      <c r="AM215" s="15"/>
      <c r="AN215" s="15"/>
      <c r="AO215" s="15"/>
      <c r="AP215" s="15"/>
      <c r="AQ215" s="15"/>
      <c r="AR215" s="15"/>
      <c r="AS215" s="15"/>
      <c r="AT215" s="15"/>
      <c r="AU215" s="15"/>
      <c r="AV215" s="15"/>
      <c r="AW215" s="15"/>
      <c r="AX215" s="15"/>
      <c r="AY215" s="6"/>
      <c r="AZ215" s="6"/>
      <c r="BA215" s="6"/>
      <c r="BB215" s="6"/>
      <c r="BC215" s="6"/>
      <c r="BD215" s="6"/>
      <c r="BE215" s="6"/>
      <c r="BF215" s="6"/>
      <c r="BG215" s="6"/>
      <c r="BH215" s="6"/>
      <c r="BI215" s="6"/>
      <c r="BJ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  <c r="BW215" s="6"/>
      <c r="BX215" s="6"/>
      <c r="BY215" s="6"/>
      <c r="BZ215" s="6"/>
      <c r="CA215" s="6"/>
      <c r="CB215" s="6"/>
    </row>
    <row r="216" spans="1:80" ht="34.15" customHeight="1">
      <c r="A216" s="2"/>
      <c r="B216" s="2"/>
      <c r="C216" s="2"/>
      <c r="D216" s="2"/>
      <c r="E216" s="2"/>
      <c r="F216" s="15"/>
      <c r="G216" s="2"/>
      <c r="H216" s="2"/>
      <c r="I216" s="2"/>
      <c r="J216" s="2"/>
      <c r="K216" s="2"/>
      <c r="L216" s="2"/>
      <c r="M216" s="2"/>
      <c r="N216" s="700"/>
      <c r="O216" s="2"/>
      <c r="P216" s="2"/>
      <c r="Q216" s="2"/>
      <c r="R216" s="2"/>
      <c r="S216" s="2"/>
      <c r="T216" s="2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  <c r="AG216" s="15"/>
      <c r="AH216" s="15"/>
      <c r="AI216" s="15"/>
      <c r="AJ216" s="15"/>
      <c r="AK216" s="15"/>
      <c r="AL216" s="15"/>
      <c r="AM216" s="15"/>
      <c r="AN216" s="15"/>
      <c r="AO216" s="15"/>
      <c r="AP216" s="15"/>
      <c r="AQ216" s="15"/>
      <c r="AR216" s="15"/>
      <c r="AS216" s="15"/>
      <c r="AT216" s="15"/>
      <c r="AU216" s="15"/>
      <c r="AV216" s="15"/>
      <c r="AW216" s="15"/>
      <c r="AX216" s="15"/>
      <c r="AY216" s="6"/>
      <c r="AZ216" s="6"/>
      <c r="BA216" s="6"/>
      <c r="BB216" s="6"/>
      <c r="BC216" s="6"/>
      <c r="BD216" s="6"/>
      <c r="BE216" s="6"/>
      <c r="BF216" s="6"/>
      <c r="BG216" s="6"/>
      <c r="BH216" s="6"/>
      <c r="BI216" s="6"/>
      <c r="BJ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6"/>
      <c r="BV216" s="6"/>
      <c r="BW216" s="6"/>
      <c r="BX216" s="6"/>
      <c r="BY216" s="6"/>
      <c r="BZ216" s="6"/>
      <c r="CA216" s="6"/>
      <c r="CB216" s="6"/>
    </row>
    <row r="217" spans="1:80" ht="34.15" customHeight="1">
      <c r="A217" s="2"/>
      <c r="B217" s="2"/>
      <c r="C217" s="2"/>
      <c r="D217" s="2"/>
      <c r="E217" s="2"/>
      <c r="F217" s="15"/>
      <c r="G217" s="2"/>
      <c r="H217" s="2"/>
      <c r="I217" s="2"/>
      <c r="J217" s="2"/>
      <c r="K217" s="2"/>
      <c r="L217" s="2"/>
      <c r="M217" s="2"/>
      <c r="N217" s="700"/>
      <c r="O217" s="2"/>
      <c r="P217" s="2"/>
      <c r="Q217" s="2"/>
      <c r="R217" s="2"/>
      <c r="S217" s="2"/>
      <c r="T217" s="2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  <c r="AG217" s="15"/>
      <c r="AH217" s="15"/>
      <c r="AI217" s="15"/>
      <c r="AJ217" s="15"/>
      <c r="AK217" s="15"/>
      <c r="AL217" s="15"/>
      <c r="AM217" s="15"/>
      <c r="AN217" s="15"/>
      <c r="AO217" s="15"/>
      <c r="AP217" s="15"/>
      <c r="AQ217" s="15"/>
      <c r="AR217" s="15"/>
      <c r="AS217" s="15"/>
      <c r="AT217" s="15"/>
      <c r="AU217" s="15"/>
      <c r="AV217" s="15"/>
      <c r="AW217" s="15"/>
      <c r="AX217" s="15"/>
      <c r="AY217" s="6"/>
      <c r="AZ217" s="6"/>
      <c r="BA217" s="6"/>
      <c r="BB217" s="6"/>
      <c r="BC217" s="6"/>
      <c r="BD217" s="6"/>
      <c r="BE217" s="6"/>
      <c r="BF217" s="6"/>
      <c r="BG217" s="6"/>
      <c r="BH217" s="6"/>
      <c r="BI217" s="6"/>
      <c r="BJ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  <c r="BX217" s="6"/>
      <c r="BY217" s="6"/>
      <c r="BZ217" s="6"/>
      <c r="CA217" s="6"/>
      <c r="CB217" s="6"/>
    </row>
    <row r="218" spans="1:80" ht="34.15" customHeight="1">
      <c r="A218" s="2"/>
      <c r="B218" s="2"/>
      <c r="C218" s="2"/>
      <c r="D218" s="2"/>
      <c r="E218" s="2"/>
      <c r="F218" s="15"/>
      <c r="G218" s="2"/>
      <c r="H218" s="2"/>
      <c r="I218" s="2"/>
      <c r="J218" s="2"/>
      <c r="K218" s="2"/>
      <c r="L218" s="2"/>
      <c r="M218" s="2"/>
      <c r="N218" s="700"/>
      <c r="O218" s="2"/>
      <c r="P218" s="2"/>
      <c r="Q218" s="2"/>
      <c r="R218" s="2"/>
      <c r="S218" s="2"/>
      <c r="T218" s="2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  <c r="AG218" s="15"/>
      <c r="AH218" s="15"/>
      <c r="AI218" s="15"/>
      <c r="AJ218" s="15"/>
      <c r="AK218" s="15"/>
      <c r="AL218" s="15"/>
      <c r="AM218" s="15"/>
      <c r="AN218" s="15"/>
      <c r="AO218" s="15"/>
      <c r="AP218" s="15"/>
      <c r="AQ218" s="15"/>
      <c r="AR218" s="15"/>
      <c r="AS218" s="15"/>
      <c r="AT218" s="15"/>
      <c r="AU218" s="15"/>
      <c r="AV218" s="15"/>
      <c r="AW218" s="15"/>
      <c r="AX218" s="15"/>
      <c r="AY218" s="6"/>
      <c r="AZ218" s="6"/>
      <c r="BA218" s="6"/>
      <c r="BB218" s="6"/>
      <c r="BC218" s="6"/>
      <c r="BD218" s="6"/>
      <c r="BE218" s="6"/>
      <c r="BF218" s="6"/>
      <c r="BG218" s="6"/>
      <c r="BH218" s="6"/>
      <c r="BI218" s="6"/>
      <c r="BJ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6"/>
      <c r="BV218" s="6"/>
      <c r="BW218" s="6"/>
      <c r="BX218" s="6"/>
      <c r="BY218" s="6"/>
      <c r="BZ218" s="6"/>
      <c r="CA218" s="6"/>
      <c r="CB218" s="6"/>
    </row>
    <row r="219" spans="1:80" ht="34.15" customHeight="1">
      <c r="A219" s="2"/>
      <c r="B219" s="2"/>
      <c r="C219" s="2"/>
      <c r="D219" s="2"/>
      <c r="E219" s="2"/>
      <c r="F219" s="15"/>
      <c r="G219" s="2"/>
      <c r="H219" s="2"/>
      <c r="I219" s="2"/>
      <c r="J219" s="2"/>
      <c r="K219" s="2"/>
      <c r="L219" s="2"/>
      <c r="M219" s="2"/>
      <c r="N219" s="700"/>
      <c r="O219" s="2"/>
      <c r="P219" s="2"/>
      <c r="Q219" s="2"/>
      <c r="R219" s="2"/>
      <c r="S219" s="2"/>
      <c r="T219" s="2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  <c r="AG219" s="15"/>
      <c r="AH219" s="15"/>
      <c r="AI219" s="15"/>
      <c r="AJ219" s="15"/>
      <c r="AK219" s="15"/>
      <c r="AL219" s="15"/>
      <c r="AM219" s="15"/>
      <c r="AN219" s="15"/>
      <c r="AO219" s="15"/>
      <c r="AP219" s="15"/>
      <c r="AQ219" s="15"/>
      <c r="AR219" s="15"/>
      <c r="AS219" s="15"/>
      <c r="AT219" s="15"/>
      <c r="AU219" s="15"/>
      <c r="AV219" s="15"/>
      <c r="AW219" s="15"/>
      <c r="AX219" s="15"/>
      <c r="AY219" s="6"/>
      <c r="AZ219" s="6"/>
      <c r="BA219" s="6"/>
      <c r="BB219" s="6"/>
      <c r="BC219" s="6"/>
      <c r="BD219" s="6"/>
      <c r="BE219" s="6"/>
      <c r="BF219" s="6"/>
      <c r="BG219" s="6"/>
      <c r="BH219" s="6"/>
      <c r="BI219" s="6"/>
      <c r="BJ219" s="6"/>
      <c r="BK219" s="6"/>
      <c r="BL219" s="6"/>
      <c r="BM219" s="6"/>
      <c r="BN219" s="6"/>
      <c r="BO219" s="6"/>
      <c r="BP219" s="6"/>
      <c r="BQ219" s="6"/>
      <c r="BR219" s="6"/>
      <c r="BS219" s="6"/>
      <c r="BT219" s="6"/>
      <c r="BU219" s="6"/>
      <c r="BV219" s="6"/>
      <c r="BW219" s="6"/>
      <c r="BX219" s="6"/>
      <c r="BY219" s="6"/>
      <c r="BZ219" s="6"/>
      <c r="CA219" s="6"/>
      <c r="CB219" s="6"/>
    </row>
    <row r="220" spans="1:80" ht="34.15" customHeight="1">
      <c r="A220" s="2"/>
      <c r="B220" s="2"/>
      <c r="C220" s="2"/>
      <c r="D220" s="2"/>
      <c r="E220" s="2"/>
      <c r="F220" s="15"/>
      <c r="G220" s="2"/>
      <c r="H220" s="2"/>
      <c r="I220" s="2"/>
      <c r="J220" s="2"/>
      <c r="K220" s="2"/>
      <c r="L220" s="2"/>
      <c r="M220" s="2"/>
      <c r="N220" s="700"/>
      <c r="O220" s="2"/>
      <c r="P220" s="2"/>
      <c r="Q220" s="2"/>
      <c r="R220" s="2"/>
      <c r="S220" s="2"/>
      <c r="T220" s="2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  <c r="AG220" s="15"/>
      <c r="AH220" s="15"/>
      <c r="AI220" s="15"/>
      <c r="AJ220" s="15"/>
      <c r="AK220" s="15"/>
      <c r="AL220" s="15"/>
      <c r="AM220" s="15"/>
      <c r="AN220" s="15"/>
      <c r="AO220" s="15"/>
      <c r="AP220" s="15"/>
      <c r="AQ220" s="15"/>
      <c r="AR220" s="15"/>
      <c r="AS220" s="15"/>
      <c r="AT220" s="15"/>
      <c r="AU220" s="15"/>
      <c r="AV220" s="15"/>
      <c r="AW220" s="15"/>
      <c r="AX220" s="15"/>
      <c r="AY220" s="6"/>
      <c r="AZ220" s="6"/>
      <c r="BA220" s="6"/>
      <c r="BB220" s="6"/>
      <c r="BC220" s="6"/>
      <c r="BD220" s="6"/>
      <c r="BE220" s="6"/>
      <c r="BF220" s="6"/>
      <c r="BG220" s="6"/>
      <c r="BH220" s="6"/>
      <c r="BI220" s="6"/>
      <c r="BJ220" s="6"/>
      <c r="BK220" s="6"/>
      <c r="BL220" s="6"/>
      <c r="BM220" s="6"/>
      <c r="BN220" s="6"/>
      <c r="BO220" s="6"/>
      <c r="BP220" s="6"/>
      <c r="BQ220" s="6"/>
      <c r="BR220" s="6"/>
      <c r="BS220" s="6"/>
      <c r="BT220" s="6"/>
      <c r="BU220" s="6"/>
      <c r="BV220" s="6"/>
      <c r="BW220" s="6"/>
      <c r="BX220" s="6"/>
      <c r="BY220" s="6"/>
      <c r="BZ220" s="6"/>
      <c r="CA220" s="6"/>
      <c r="CB220" s="6"/>
    </row>
    <row r="221" spans="1:80" ht="34.15" customHeight="1">
      <c r="A221" s="2"/>
      <c r="B221" s="2"/>
      <c r="C221" s="2"/>
      <c r="D221" s="2"/>
      <c r="E221" s="2"/>
      <c r="F221" s="15"/>
      <c r="G221" s="2"/>
      <c r="H221" s="2"/>
      <c r="I221" s="2"/>
      <c r="J221" s="2"/>
      <c r="K221" s="2"/>
      <c r="L221" s="2"/>
      <c r="M221" s="2"/>
      <c r="N221" s="700"/>
      <c r="O221" s="2"/>
      <c r="P221" s="2"/>
      <c r="Q221" s="2"/>
      <c r="R221" s="2"/>
      <c r="S221" s="2"/>
      <c r="T221" s="2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  <c r="AG221" s="15"/>
      <c r="AH221" s="15"/>
      <c r="AI221" s="15"/>
      <c r="AJ221" s="15"/>
      <c r="AK221" s="15"/>
      <c r="AL221" s="15"/>
      <c r="AM221" s="15"/>
      <c r="AN221" s="15"/>
      <c r="AO221" s="15"/>
      <c r="AP221" s="15"/>
      <c r="AQ221" s="15"/>
      <c r="AR221" s="15"/>
      <c r="AS221" s="15"/>
      <c r="AT221" s="15"/>
      <c r="AU221" s="15"/>
      <c r="AV221" s="15"/>
      <c r="AW221" s="15"/>
      <c r="AX221" s="15"/>
      <c r="AY221" s="6"/>
      <c r="AZ221" s="6"/>
      <c r="BA221" s="6"/>
      <c r="BB221" s="6"/>
      <c r="BC221" s="6"/>
      <c r="BD221" s="6"/>
      <c r="BE221" s="6"/>
      <c r="BF221" s="6"/>
      <c r="BG221" s="6"/>
      <c r="BH221" s="6"/>
      <c r="BI221" s="6"/>
      <c r="BJ221" s="6"/>
      <c r="BK221" s="6"/>
      <c r="BL221" s="6"/>
      <c r="BM221" s="6"/>
      <c r="BN221" s="6"/>
      <c r="BO221" s="6"/>
      <c r="BP221" s="6"/>
      <c r="BQ221" s="6"/>
      <c r="BR221" s="6"/>
      <c r="BS221" s="6"/>
      <c r="BT221" s="6"/>
      <c r="BU221" s="6"/>
      <c r="BV221" s="6"/>
      <c r="BW221" s="6"/>
      <c r="BX221" s="6"/>
      <c r="BY221" s="6"/>
      <c r="BZ221" s="6"/>
      <c r="CA221" s="6"/>
      <c r="CB221" s="6"/>
    </row>
    <row r="222" spans="1:80" ht="34.15" customHeight="1">
      <c r="A222" s="2"/>
      <c r="B222" s="2"/>
      <c r="C222" s="2"/>
      <c r="D222" s="2"/>
      <c r="E222" s="2"/>
      <c r="F222" s="15"/>
      <c r="G222" s="2"/>
      <c r="H222" s="2"/>
      <c r="I222" s="2"/>
      <c r="J222" s="2"/>
      <c r="K222" s="2"/>
      <c r="L222" s="2"/>
      <c r="M222" s="2"/>
      <c r="N222" s="700"/>
      <c r="O222" s="2"/>
      <c r="P222" s="2"/>
      <c r="Q222" s="2"/>
      <c r="R222" s="2"/>
      <c r="S222" s="2"/>
      <c r="T222" s="2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  <c r="AG222" s="15"/>
      <c r="AH222" s="15"/>
      <c r="AI222" s="15"/>
      <c r="AJ222" s="15"/>
      <c r="AK222" s="15"/>
      <c r="AL222" s="15"/>
      <c r="AM222" s="15"/>
      <c r="AN222" s="15"/>
      <c r="AO222" s="15"/>
      <c r="AP222" s="15"/>
      <c r="AQ222" s="15"/>
      <c r="AR222" s="15"/>
      <c r="AS222" s="15"/>
      <c r="AT222" s="15"/>
      <c r="AU222" s="15"/>
      <c r="AV222" s="15"/>
      <c r="AW222" s="15"/>
      <c r="AX222" s="15"/>
      <c r="AY222" s="6"/>
      <c r="AZ222" s="6"/>
      <c r="BA222" s="6"/>
      <c r="BB222" s="6"/>
      <c r="BC222" s="6"/>
      <c r="BD222" s="6"/>
      <c r="BE222" s="6"/>
      <c r="BF222" s="6"/>
      <c r="BG222" s="6"/>
      <c r="BH222" s="6"/>
      <c r="BI222" s="6"/>
      <c r="BJ222" s="6"/>
      <c r="BK222" s="6"/>
      <c r="BL222" s="6"/>
      <c r="BM222" s="6"/>
      <c r="BN222" s="6"/>
      <c r="BO222" s="6"/>
      <c r="BP222" s="6"/>
      <c r="BQ222" s="6"/>
      <c r="BR222" s="6"/>
      <c r="BS222" s="6"/>
      <c r="BT222" s="6"/>
      <c r="BU222" s="6"/>
      <c r="BV222" s="6"/>
      <c r="BW222" s="6"/>
      <c r="BX222" s="6"/>
      <c r="BY222" s="6"/>
      <c r="BZ222" s="6"/>
      <c r="CA222" s="6"/>
      <c r="CB222" s="6"/>
    </row>
    <row r="223" spans="1:80" ht="34.15" customHeight="1">
      <c r="A223" s="2"/>
      <c r="B223" s="2"/>
      <c r="C223" s="2"/>
      <c r="D223" s="2"/>
      <c r="E223" s="2"/>
      <c r="F223" s="15"/>
      <c r="G223" s="2"/>
      <c r="H223" s="2"/>
      <c r="I223" s="2"/>
      <c r="J223" s="2"/>
      <c r="K223" s="2"/>
      <c r="L223" s="2"/>
      <c r="M223" s="2"/>
      <c r="N223" s="700"/>
      <c r="O223" s="2"/>
      <c r="P223" s="2"/>
      <c r="Q223" s="2"/>
      <c r="R223" s="2"/>
      <c r="S223" s="2"/>
      <c r="T223" s="2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  <c r="AG223" s="15"/>
      <c r="AH223" s="15"/>
      <c r="AI223" s="15"/>
      <c r="AJ223" s="15"/>
      <c r="AK223" s="15"/>
      <c r="AL223" s="15"/>
      <c r="AM223" s="15"/>
      <c r="AN223" s="15"/>
      <c r="AO223" s="15"/>
      <c r="AP223" s="15"/>
      <c r="AQ223" s="15"/>
      <c r="AR223" s="15"/>
      <c r="AS223" s="15"/>
      <c r="AT223" s="15"/>
      <c r="AU223" s="15"/>
      <c r="AV223" s="15"/>
      <c r="AW223" s="15"/>
      <c r="AX223" s="15"/>
      <c r="AY223" s="6"/>
      <c r="AZ223" s="6"/>
      <c r="BA223" s="6"/>
      <c r="BB223" s="6"/>
      <c r="BC223" s="6"/>
      <c r="BD223" s="6"/>
      <c r="BE223" s="6"/>
      <c r="BF223" s="6"/>
      <c r="BG223" s="6"/>
      <c r="BH223" s="6"/>
      <c r="BI223" s="6"/>
      <c r="BJ223" s="6"/>
      <c r="BK223" s="6"/>
      <c r="BL223" s="6"/>
      <c r="BM223" s="6"/>
      <c r="BN223" s="6"/>
      <c r="BO223" s="6"/>
      <c r="BP223" s="6"/>
      <c r="BQ223" s="6"/>
      <c r="BR223" s="6"/>
      <c r="BS223" s="6"/>
      <c r="BT223" s="6"/>
      <c r="BU223" s="6"/>
      <c r="BV223" s="6"/>
      <c r="BW223" s="6"/>
      <c r="BX223" s="6"/>
      <c r="BY223" s="6"/>
      <c r="BZ223" s="6"/>
      <c r="CA223" s="6"/>
      <c r="CB223" s="6"/>
    </row>
    <row r="224" spans="1:80" ht="34.15" customHeight="1">
      <c r="A224" s="2"/>
      <c r="B224" s="2"/>
      <c r="C224" s="2"/>
      <c r="D224" s="2"/>
      <c r="E224" s="2"/>
      <c r="F224" s="15"/>
      <c r="G224" s="2"/>
      <c r="H224" s="2"/>
      <c r="I224" s="2"/>
      <c r="J224" s="2"/>
      <c r="K224" s="2"/>
      <c r="L224" s="2"/>
      <c r="M224" s="2"/>
      <c r="N224" s="700"/>
      <c r="O224" s="2"/>
      <c r="P224" s="2"/>
      <c r="Q224" s="2"/>
      <c r="R224" s="2"/>
      <c r="S224" s="2"/>
      <c r="T224" s="2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  <c r="AG224" s="15"/>
      <c r="AH224" s="15"/>
      <c r="AI224" s="15"/>
      <c r="AJ224" s="15"/>
      <c r="AK224" s="15"/>
      <c r="AL224" s="15"/>
      <c r="AM224" s="15"/>
      <c r="AN224" s="15"/>
      <c r="AO224" s="15"/>
      <c r="AP224" s="15"/>
      <c r="AQ224" s="15"/>
      <c r="AR224" s="15"/>
      <c r="AS224" s="15"/>
      <c r="AT224" s="15"/>
      <c r="AU224" s="15"/>
      <c r="AV224" s="15"/>
      <c r="AW224" s="15"/>
      <c r="AX224" s="15"/>
      <c r="AY224" s="6"/>
      <c r="AZ224" s="6"/>
      <c r="BA224" s="6"/>
      <c r="BB224" s="6"/>
      <c r="BC224" s="6"/>
      <c r="BD224" s="6"/>
      <c r="BE224" s="6"/>
      <c r="BF224" s="6"/>
      <c r="BG224" s="6"/>
      <c r="BH224" s="6"/>
      <c r="BI224" s="6"/>
      <c r="BJ224" s="6"/>
      <c r="BK224" s="6"/>
      <c r="BL224" s="6"/>
      <c r="BM224" s="6"/>
      <c r="BN224" s="6"/>
      <c r="BO224" s="6"/>
      <c r="BP224" s="6"/>
      <c r="BQ224" s="6"/>
      <c r="BR224" s="6"/>
      <c r="BS224" s="6"/>
      <c r="BT224" s="6"/>
      <c r="BU224" s="6"/>
      <c r="BV224" s="6"/>
      <c r="BW224" s="6"/>
      <c r="BX224" s="6"/>
      <c r="BY224" s="6"/>
      <c r="BZ224" s="6"/>
      <c r="CA224" s="6"/>
      <c r="CB224" s="6"/>
    </row>
    <row r="225" spans="1:80" ht="34.15" customHeight="1">
      <c r="A225" s="2"/>
      <c r="B225" s="2"/>
      <c r="C225" s="2"/>
      <c r="D225" s="2"/>
      <c r="E225" s="2"/>
      <c r="F225" s="15"/>
      <c r="G225" s="2"/>
      <c r="H225" s="2"/>
      <c r="I225" s="2"/>
      <c r="J225" s="2"/>
      <c r="K225" s="2"/>
      <c r="L225" s="2"/>
      <c r="M225" s="2"/>
      <c r="N225" s="700"/>
      <c r="O225" s="2"/>
      <c r="P225" s="2"/>
      <c r="Q225" s="2"/>
      <c r="R225" s="2"/>
      <c r="S225" s="2"/>
      <c r="T225" s="2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  <c r="AG225" s="15"/>
      <c r="AH225" s="15"/>
      <c r="AI225" s="15"/>
      <c r="AJ225" s="15"/>
      <c r="AK225" s="15"/>
      <c r="AL225" s="15"/>
      <c r="AM225" s="15"/>
      <c r="AN225" s="15"/>
      <c r="AO225" s="15"/>
      <c r="AP225" s="15"/>
      <c r="AQ225" s="15"/>
      <c r="AR225" s="15"/>
      <c r="AS225" s="15"/>
      <c r="AT225" s="15"/>
      <c r="AU225" s="15"/>
      <c r="AV225" s="15"/>
      <c r="AW225" s="15"/>
      <c r="AX225" s="15"/>
      <c r="AY225" s="6"/>
      <c r="AZ225" s="6"/>
      <c r="BA225" s="6"/>
      <c r="BB225" s="6"/>
      <c r="BC225" s="6"/>
      <c r="BD225" s="6"/>
      <c r="BE225" s="6"/>
      <c r="BF225" s="6"/>
      <c r="BG225" s="6"/>
      <c r="BH225" s="6"/>
      <c r="BI225" s="6"/>
      <c r="BJ225" s="6"/>
      <c r="BK225" s="6"/>
      <c r="BL225" s="6"/>
      <c r="BM225" s="6"/>
      <c r="BN225" s="6"/>
      <c r="BO225" s="6"/>
      <c r="BP225" s="6"/>
      <c r="BQ225" s="6"/>
      <c r="BR225" s="6"/>
      <c r="BS225" s="6"/>
      <c r="BT225" s="6"/>
      <c r="BU225" s="6"/>
      <c r="BV225" s="6"/>
      <c r="BW225" s="6"/>
      <c r="BX225" s="6"/>
      <c r="BY225" s="6"/>
      <c r="BZ225" s="6"/>
      <c r="CA225" s="6"/>
      <c r="CB225" s="6"/>
    </row>
    <row r="226" spans="1:80" ht="34.15" customHeight="1">
      <c r="A226" s="2"/>
      <c r="B226" s="2"/>
      <c r="C226" s="2"/>
      <c r="D226" s="2"/>
      <c r="E226" s="2"/>
      <c r="F226" s="15"/>
      <c r="G226" s="2"/>
      <c r="H226" s="2"/>
      <c r="I226" s="2"/>
      <c r="J226" s="2"/>
      <c r="K226" s="2"/>
      <c r="L226" s="2"/>
      <c r="M226" s="2"/>
      <c r="N226" s="700"/>
      <c r="O226" s="2"/>
      <c r="P226" s="2"/>
      <c r="Q226" s="2"/>
      <c r="R226" s="2"/>
      <c r="S226" s="2"/>
      <c r="T226" s="2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  <c r="AG226" s="15"/>
      <c r="AH226" s="15"/>
      <c r="AI226" s="15"/>
      <c r="AJ226" s="15"/>
      <c r="AK226" s="15"/>
      <c r="AL226" s="15"/>
      <c r="AM226" s="15"/>
      <c r="AN226" s="15"/>
      <c r="AO226" s="15"/>
      <c r="AP226" s="15"/>
      <c r="AQ226" s="15"/>
      <c r="AR226" s="15"/>
      <c r="AS226" s="15"/>
      <c r="AT226" s="15"/>
      <c r="AU226" s="15"/>
      <c r="AV226" s="15"/>
      <c r="AW226" s="15"/>
      <c r="AX226" s="15"/>
      <c r="AY226" s="6"/>
      <c r="AZ226" s="6"/>
      <c r="BA226" s="6"/>
      <c r="BB226" s="6"/>
      <c r="BC226" s="6"/>
      <c r="BD226" s="6"/>
      <c r="BE226" s="6"/>
      <c r="BF226" s="6"/>
      <c r="BG226" s="6"/>
      <c r="BH226" s="6"/>
      <c r="BI226" s="6"/>
      <c r="BJ226" s="6"/>
      <c r="BK226" s="6"/>
      <c r="BL226" s="6"/>
      <c r="BM226" s="6"/>
      <c r="BN226" s="6"/>
      <c r="BO226" s="6"/>
      <c r="BP226" s="6"/>
      <c r="BQ226" s="6"/>
      <c r="BR226" s="6"/>
      <c r="BS226" s="6"/>
      <c r="BT226" s="6"/>
      <c r="BU226" s="6"/>
      <c r="BV226" s="6"/>
      <c r="BW226" s="6"/>
      <c r="BX226" s="6"/>
      <c r="BY226" s="6"/>
      <c r="BZ226" s="6"/>
      <c r="CA226" s="6"/>
      <c r="CB226" s="6"/>
    </row>
    <row r="227" spans="1:80" ht="34.15" customHeight="1">
      <c r="A227" s="2"/>
      <c r="B227" s="2"/>
      <c r="C227" s="2"/>
      <c r="D227" s="2"/>
      <c r="E227" s="2"/>
      <c r="F227" s="15"/>
      <c r="G227" s="2"/>
      <c r="H227" s="2"/>
      <c r="I227" s="2"/>
      <c r="J227" s="2"/>
      <c r="K227" s="2"/>
      <c r="L227" s="2"/>
      <c r="M227" s="2"/>
      <c r="N227" s="700"/>
      <c r="O227" s="2"/>
      <c r="P227" s="2"/>
      <c r="Q227" s="2"/>
      <c r="R227" s="2"/>
      <c r="S227" s="2"/>
      <c r="T227" s="2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  <c r="AG227" s="15"/>
      <c r="AH227" s="15"/>
      <c r="AI227" s="15"/>
      <c r="AJ227" s="15"/>
      <c r="AK227" s="15"/>
      <c r="AL227" s="15"/>
      <c r="AM227" s="15"/>
      <c r="AN227" s="15"/>
      <c r="AO227" s="15"/>
      <c r="AP227" s="15"/>
      <c r="AQ227" s="15"/>
      <c r="AR227" s="15"/>
      <c r="AS227" s="15"/>
      <c r="AT227" s="15"/>
      <c r="AU227" s="15"/>
      <c r="AV227" s="15"/>
      <c r="AW227" s="15"/>
      <c r="AX227" s="15"/>
      <c r="AY227" s="6"/>
      <c r="AZ227" s="6"/>
      <c r="BA227" s="6"/>
      <c r="BB227" s="6"/>
      <c r="BC227" s="6"/>
      <c r="BD227" s="6"/>
      <c r="BE227" s="6"/>
      <c r="BF227" s="6"/>
      <c r="BG227" s="6"/>
      <c r="BH227" s="6"/>
      <c r="BI227" s="6"/>
      <c r="BJ227" s="6"/>
      <c r="BK227" s="6"/>
      <c r="BL227" s="6"/>
      <c r="BM227" s="6"/>
      <c r="BN227" s="6"/>
      <c r="BO227" s="6"/>
      <c r="BP227" s="6"/>
      <c r="BQ227" s="6"/>
      <c r="BR227" s="6"/>
      <c r="BS227" s="6"/>
      <c r="BT227" s="6"/>
      <c r="BU227" s="6"/>
      <c r="BV227" s="6"/>
      <c r="BW227" s="6"/>
      <c r="BX227" s="6"/>
      <c r="BY227" s="6"/>
      <c r="BZ227" s="6"/>
      <c r="CA227" s="6"/>
      <c r="CB227" s="6"/>
    </row>
    <row r="228" spans="1:80" ht="34.15" customHeight="1">
      <c r="A228" s="2"/>
      <c r="B228" s="2"/>
      <c r="C228" s="2"/>
      <c r="D228" s="2"/>
      <c r="E228" s="2"/>
      <c r="F228" s="15"/>
      <c r="G228" s="2"/>
      <c r="H228" s="2"/>
      <c r="I228" s="2"/>
      <c r="J228" s="2"/>
      <c r="K228" s="2"/>
      <c r="L228" s="2"/>
      <c r="M228" s="2"/>
      <c r="N228" s="700"/>
      <c r="O228" s="2"/>
      <c r="P228" s="2"/>
      <c r="Q228" s="2"/>
      <c r="R228" s="2"/>
      <c r="S228" s="2"/>
      <c r="T228" s="2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  <c r="AG228" s="15"/>
      <c r="AH228" s="15"/>
      <c r="AI228" s="15"/>
      <c r="AJ228" s="15"/>
      <c r="AK228" s="15"/>
      <c r="AL228" s="15"/>
      <c r="AM228" s="15"/>
      <c r="AN228" s="15"/>
      <c r="AO228" s="15"/>
      <c r="AP228" s="15"/>
      <c r="AQ228" s="15"/>
      <c r="AR228" s="15"/>
      <c r="AS228" s="15"/>
      <c r="AT228" s="15"/>
      <c r="AU228" s="15"/>
      <c r="AV228" s="15"/>
      <c r="AW228" s="15"/>
      <c r="AX228" s="15"/>
      <c r="AY228" s="6"/>
      <c r="AZ228" s="6"/>
      <c r="BA228" s="6"/>
      <c r="BB228" s="6"/>
      <c r="BC228" s="6"/>
      <c r="BD228" s="6"/>
      <c r="BE228" s="6"/>
      <c r="BF228" s="6"/>
      <c r="BG228" s="6"/>
      <c r="BH228" s="6"/>
      <c r="BI228" s="6"/>
      <c r="BJ228" s="6"/>
      <c r="BK228" s="6"/>
      <c r="BL228" s="6"/>
      <c r="BM228" s="6"/>
      <c r="BN228" s="6"/>
      <c r="BO228" s="6"/>
      <c r="BP228" s="6"/>
      <c r="BQ228" s="6"/>
      <c r="BR228" s="6"/>
      <c r="BS228" s="6"/>
      <c r="BT228" s="6"/>
      <c r="BU228" s="6"/>
      <c r="BV228" s="6"/>
      <c r="BW228" s="6"/>
      <c r="BX228" s="6"/>
      <c r="BY228" s="6"/>
      <c r="BZ228" s="6"/>
      <c r="CA228" s="6"/>
      <c r="CB228" s="6"/>
    </row>
    <row r="229" spans="1:80" ht="34.15" customHeight="1">
      <c r="A229" s="2"/>
      <c r="B229" s="2"/>
      <c r="C229" s="2"/>
      <c r="D229" s="2"/>
      <c r="E229" s="2"/>
      <c r="F229" s="15"/>
      <c r="G229" s="2"/>
      <c r="H229" s="2"/>
      <c r="I229" s="2"/>
      <c r="J229" s="2"/>
      <c r="K229" s="2"/>
      <c r="L229" s="2"/>
      <c r="M229" s="2"/>
      <c r="N229" s="700"/>
      <c r="O229" s="2"/>
      <c r="P229" s="2"/>
      <c r="Q229" s="2"/>
      <c r="R229" s="2"/>
      <c r="S229" s="2"/>
      <c r="T229" s="2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  <c r="AG229" s="15"/>
      <c r="AH229" s="15"/>
      <c r="AI229" s="15"/>
      <c r="AJ229" s="15"/>
      <c r="AK229" s="15"/>
      <c r="AL229" s="15"/>
      <c r="AM229" s="15"/>
      <c r="AN229" s="15"/>
      <c r="AO229" s="15"/>
      <c r="AP229" s="15"/>
      <c r="AQ229" s="15"/>
      <c r="AR229" s="15"/>
      <c r="AS229" s="15"/>
      <c r="AT229" s="15"/>
      <c r="AU229" s="15"/>
      <c r="AV229" s="15"/>
      <c r="AW229" s="15"/>
      <c r="AX229" s="15"/>
      <c r="AY229" s="6"/>
      <c r="AZ229" s="6"/>
      <c r="BA229" s="6"/>
      <c r="BB229" s="6"/>
      <c r="BC229" s="6"/>
      <c r="BD229" s="6"/>
      <c r="BE229" s="6"/>
      <c r="BF229" s="6"/>
      <c r="BG229" s="6"/>
      <c r="BH229" s="6"/>
      <c r="BI229" s="6"/>
      <c r="BJ229" s="6"/>
      <c r="BK229" s="6"/>
      <c r="BL229" s="6"/>
      <c r="BM229" s="6"/>
      <c r="BN229" s="6"/>
      <c r="BO229" s="6"/>
      <c r="BP229" s="6"/>
      <c r="BQ229" s="6"/>
      <c r="BR229" s="6"/>
      <c r="BS229" s="6"/>
      <c r="BT229" s="6"/>
      <c r="BU229" s="6"/>
      <c r="BV229" s="6"/>
      <c r="BW229" s="6"/>
      <c r="BX229" s="6"/>
      <c r="BY229" s="6"/>
      <c r="BZ229" s="6"/>
      <c r="CA229" s="6"/>
      <c r="CB229" s="6"/>
    </row>
    <row r="230" spans="1:80" ht="34.15" customHeight="1">
      <c r="A230" s="2"/>
      <c r="B230" s="2"/>
      <c r="C230" s="2"/>
      <c r="D230" s="2"/>
      <c r="E230" s="2"/>
      <c r="F230" s="15"/>
      <c r="G230" s="2"/>
      <c r="H230" s="2"/>
      <c r="I230" s="2"/>
      <c r="J230" s="2"/>
      <c r="K230" s="2"/>
      <c r="L230" s="2"/>
      <c r="M230" s="2"/>
      <c r="N230" s="700"/>
      <c r="O230" s="2"/>
      <c r="P230" s="2"/>
      <c r="Q230" s="2"/>
      <c r="R230" s="2"/>
      <c r="S230" s="2"/>
      <c r="T230" s="2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  <c r="AG230" s="15"/>
      <c r="AH230" s="15"/>
      <c r="AI230" s="15"/>
      <c r="AJ230" s="15"/>
      <c r="AK230" s="15"/>
      <c r="AL230" s="15"/>
      <c r="AM230" s="15"/>
      <c r="AN230" s="15"/>
      <c r="AO230" s="15"/>
      <c r="AP230" s="15"/>
      <c r="AQ230" s="15"/>
      <c r="AR230" s="15"/>
      <c r="AS230" s="15"/>
      <c r="AT230" s="15"/>
      <c r="AU230" s="15"/>
      <c r="AV230" s="15"/>
      <c r="AW230" s="15"/>
      <c r="AX230" s="15"/>
      <c r="AY230" s="6"/>
      <c r="AZ230" s="6"/>
      <c r="BA230" s="6"/>
      <c r="BB230" s="6"/>
      <c r="BC230" s="6"/>
      <c r="BD230" s="6"/>
      <c r="BE230" s="6"/>
      <c r="BF230" s="6"/>
      <c r="BG230" s="6"/>
      <c r="BH230" s="6"/>
      <c r="BI230" s="6"/>
      <c r="BJ230" s="6"/>
      <c r="BK230" s="6"/>
      <c r="BL230" s="6"/>
      <c r="BM230" s="6"/>
      <c r="BN230" s="6"/>
      <c r="BO230" s="6"/>
      <c r="BP230" s="6"/>
      <c r="BQ230" s="6"/>
      <c r="BR230" s="6"/>
      <c r="BS230" s="6"/>
      <c r="BT230" s="6"/>
      <c r="BU230" s="6"/>
      <c r="BV230" s="6"/>
      <c r="BW230" s="6"/>
      <c r="BX230" s="6"/>
      <c r="BY230" s="6"/>
      <c r="BZ230" s="6"/>
      <c r="CA230" s="6"/>
      <c r="CB230" s="6"/>
    </row>
    <row r="231" spans="1:80" ht="34.15" customHeight="1">
      <c r="A231" s="2"/>
      <c r="B231" s="2"/>
      <c r="C231" s="2"/>
      <c r="D231" s="2"/>
      <c r="E231" s="2"/>
      <c r="F231" s="15"/>
      <c r="G231" s="2"/>
      <c r="H231" s="2"/>
      <c r="I231" s="2"/>
      <c r="J231" s="2"/>
      <c r="K231" s="2"/>
      <c r="L231" s="2"/>
      <c r="M231" s="2"/>
      <c r="N231" s="700"/>
      <c r="O231" s="2"/>
      <c r="P231" s="2"/>
      <c r="Q231" s="2"/>
      <c r="R231" s="2"/>
      <c r="S231" s="2"/>
      <c r="T231" s="2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  <c r="AG231" s="15"/>
      <c r="AH231" s="15"/>
      <c r="AI231" s="15"/>
      <c r="AJ231" s="15"/>
      <c r="AK231" s="15"/>
      <c r="AL231" s="15"/>
      <c r="AM231" s="15"/>
      <c r="AN231" s="15"/>
      <c r="AO231" s="15"/>
      <c r="AP231" s="15"/>
      <c r="AQ231" s="15"/>
      <c r="AR231" s="15"/>
      <c r="AS231" s="15"/>
      <c r="AT231" s="15"/>
      <c r="AU231" s="15"/>
      <c r="AV231" s="15"/>
      <c r="AW231" s="15"/>
      <c r="AX231" s="15"/>
      <c r="AY231" s="6"/>
      <c r="AZ231" s="6"/>
      <c r="BA231" s="6"/>
      <c r="BB231" s="6"/>
      <c r="BC231" s="6"/>
      <c r="BD231" s="6"/>
      <c r="BE231" s="6"/>
      <c r="BF231" s="6"/>
      <c r="BG231" s="6"/>
      <c r="BH231" s="6"/>
      <c r="BI231" s="6"/>
      <c r="BJ231" s="6"/>
      <c r="BK231" s="6"/>
      <c r="BL231" s="6"/>
      <c r="BM231" s="6"/>
      <c r="BN231" s="6"/>
      <c r="BO231" s="6"/>
      <c r="BP231" s="6"/>
      <c r="BQ231" s="6"/>
      <c r="BR231" s="6"/>
      <c r="BS231" s="6"/>
      <c r="BT231" s="6"/>
      <c r="BU231" s="6"/>
      <c r="BV231" s="6"/>
      <c r="BW231" s="6"/>
      <c r="BX231" s="6"/>
      <c r="BY231" s="6"/>
      <c r="BZ231" s="6"/>
      <c r="CA231" s="6"/>
      <c r="CB231" s="6"/>
    </row>
    <row r="232" spans="1:80" ht="34.15" customHeight="1">
      <c r="A232" s="2"/>
      <c r="B232" s="2"/>
      <c r="C232" s="2"/>
      <c r="D232" s="2"/>
      <c r="E232" s="2"/>
      <c r="F232" s="15"/>
      <c r="G232" s="2"/>
      <c r="H232" s="2"/>
      <c r="I232" s="2"/>
      <c r="J232" s="2"/>
      <c r="K232" s="2"/>
      <c r="L232" s="2"/>
      <c r="M232" s="2"/>
      <c r="N232" s="700"/>
      <c r="O232" s="2"/>
      <c r="P232" s="2"/>
      <c r="Q232" s="2"/>
      <c r="R232" s="2"/>
      <c r="S232" s="2"/>
      <c r="T232" s="2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  <c r="AG232" s="15"/>
      <c r="AH232" s="15"/>
      <c r="AI232" s="15"/>
      <c r="AJ232" s="15"/>
      <c r="AK232" s="15"/>
      <c r="AL232" s="15"/>
      <c r="AM232" s="15"/>
      <c r="AN232" s="15"/>
      <c r="AO232" s="15"/>
      <c r="AP232" s="15"/>
      <c r="AQ232" s="15"/>
      <c r="AR232" s="15"/>
      <c r="AS232" s="15"/>
      <c r="AT232" s="15"/>
      <c r="AU232" s="15"/>
      <c r="AV232" s="15"/>
      <c r="AW232" s="15"/>
      <c r="AX232" s="15"/>
      <c r="AY232" s="6"/>
      <c r="AZ232" s="6"/>
      <c r="BA232" s="6"/>
      <c r="BB232" s="6"/>
      <c r="BC232" s="6"/>
      <c r="BD232" s="6"/>
      <c r="BE232" s="6"/>
      <c r="BF232" s="6"/>
      <c r="BG232" s="6"/>
      <c r="BH232" s="6"/>
      <c r="BI232" s="6"/>
      <c r="BJ232" s="6"/>
      <c r="BK232" s="6"/>
      <c r="BL232" s="6"/>
      <c r="BM232" s="6"/>
      <c r="BN232" s="6"/>
      <c r="BO232" s="6"/>
      <c r="BP232" s="6"/>
      <c r="BQ232" s="6"/>
      <c r="BR232" s="6"/>
      <c r="BS232" s="6"/>
      <c r="BT232" s="6"/>
      <c r="BU232" s="6"/>
      <c r="BV232" s="6"/>
      <c r="BW232" s="6"/>
      <c r="BX232" s="6"/>
      <c r="BY232" s="6"/>
      <c r="BZ232" s="6"/>
      <c r="CA232" s="6"/>
      <c r="CB232" s="6"/>
    </row>
    <row r="233" spans="1:80" ht="34.15" customHeight="1">
      <c r="A233" s="2"/>
      <c r="B233" s="2"/>
      <c r="C233" s="2"/>
      <c r="D233" s="2"/>
      <c r="E233" s="2"/>
      <c r="F233" s="15"/>
      <c r="G233" s="2"/>
      <c r="H233" s="2"/>
      <c r="I233" s="2"/>
      <c r="J233" s="2"/>
      <c r="K233" s="2"/>
      <c r="L233" s="2"/>
      <c r="M233" s="2"/>
      <c r="N233" s="700"/>
      <c r="O233" s="2"/>
      <c r="P233" s="2"/>
      <c r="Q233" s="2"/>
      <c r="R233" s="2"/>
      <c r="S233" s="2"/>
      <c r="T233" s="2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  <c r="AG233" s="15"/>
      <c r="AH233" s="15"/>
      <c r="AI233" s="15"/>
      <c r="AJ233" s="15"/>
      <c r="AK233" s="15"/>
      <c r="AL233" s="15"/>
      <c r="AM233" s="15"/>
      <c r="AN233" s="15"/>
      <c r="AO233" s="15"/>
      <c r="AP233" s="15"/>
      <c r="AQ233" s="15"/>
      <c r="AR233" s="15"/>
      <c r="AS233" s="15"/>
      <c r="AT233" s="15"/>
      <c r="AU233" s="15"/>
      <c r="AV233" s="15"/>
      <c r="AW233" s="15"/>
      <c r="AX233" s="15"/>
      <c r="AY233" s="6"/>
      <c r="AZ233" s="6"/>
      <c r="BA233" s="6"/>
      <c r="BB233" s="6"/>
      <c r="BC233" s="6"/>
      <c r="BD233" s="6"/>
      <c r="BE233" s="6"/>
      <c r="BF233" s="6"/>
      <c r="BG233" s="6"/>
      <c r="BH233" s="6"/>
      <c r="BI233" s="6"/>
      <c r="BJ233" s="6"/>
      <c r="BK233" s="6"/>
      <c r="BL233" s="6"/>
      <c r="BM233" s="6"/>
      <c r="BN233" s="6"/>
      <c r="BO233" s="6"/>
      <c r="BP233" s="6"/>
      <c r="BQ233" s="6"/>
      <c r="BR233" s="6"/>
      <c r="BS233" s="6"/>
      <c r="BT233" s="6"/>
      <c r="BU233" s="6"/>
      <c r="BV233" s="6"/>
      <c r="BW233" s="6"/>
      <c r="BX233" s="6"/>
      <c r="BY233" s="6"/>
      <c r="BZ233" s="6"/>
      <c r="CA233" s="6"/>
      <c r="CB233" s="6"/>
    </row>
    <row r="234" spans="1:80" ht="34.15" customHeight="1">
      <c r="A234" s="2"/>
      <c r="B234" s="2"/>
      <c r="C234" s="2"/>
      <c r="D234" s="2"/>
      <c r="E234" s="2"/>
      <c r="F234" s="15"/>
      <c r="G234" s="2"/>
      <c r="H234" s="2"/>
      <c r="I234" s="2"/>
      <c r="J234" s="2"/>
      <c r="K234" s="2"/>
      <c r="L234" s="2"/>
      <c r="M234" s="2"/>
      <c r="N234" s="700"/>
      <c r="O234" s="2"/>
      <c r="P234" s="2"/>
      <c r="Q234" s="2"/>
      <c r="R234" s="2"/>
      <c r="S234" s="2"/>
      <c r="T234" s="2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  <c r="AG234" s="15"/>
      <c r="AH234" s="15"/>
      <c r="AI234" s="15"/>
      <c r="AJ234" s="15"/>
      <c r="AK234" s="15"/>
      <c r="AL234" s="15"/>
      <c r="AM234" s="15"/>
      <c r="AN234" s="15"/>
      <c r="AO234" s="15"/>
      <c r="AP234" s="15"/>
      <c r="AQ234" s="15"/>
      <c r="AR234" s="15"/>
      <c r="AS234" s="15"/>
      <c r="AT234" s="15"/>
      <c r="AU234" s="15"/>
      <c r="AV234" s="15"/>
      <c r="AW234" s="15"/>
      <c r="AX234" s="15"/>
      <c r="AY234" s="6"/>
      <c r="AZ234" s="6"/>
      <c r="BA234" s="6"/>
      <c r="BB234" s="6"/>
      <c r="BC234" s="6"/>
      <c r="BD234" s="6"/>
      <c r="BE234" s="6"/>
      <c r="BF234" s="6"/>
      <c r="BG234" s="6"/>
      <c r="BH234" s="6"/>
      <c r="BI234" s="6"/>
      <c r="BJ234" s="6"/>
      <c r="BK234" s="6"/>
      <c r="BL234" s="6"/>
      <c r="BM234" s="6"/>
      <c r="BN234" s="6"/>
      <c r="BO234" s="6"/>
      <c r="BP234" s="6"/>
      <c r="BQ234" s="6"/>
      <c r="BR234" s="6"/>
      <c r="BS234" s="6"/>
      <c r="BT234" s="6"/>
      <c r="BU234" s="6"/>
      <c r="BV234" s="6"/>
      <c r="BW234" s="6"/>
      <c r="BX234" s="6"/>
      <c r="BY234" s="6"/>
      <c r="BZ234" s="6"/>
      <c r="CA234" s="6"/>
      <c r="CB234" s="6"/>
    </row>
    <row r="235" spans="1:80" ht="34.15" customHeight="1">
      <c r="A235" s="2"/>
      <c r="B235" s="2"/>
      <c r="C235" s="2"/>
      <c r="D235" s="2"/>
      <c r="E235" s="2"/>
      <c r="F235" s="15"/>
      <c r="G235" s="2"/>
      <c r="H235" s="2"/>
      <c r="I235" s="2"/>
      <c r="J235" s="2"/>
      <c r="K235" s="2"/>
      <c r="L235" s="2"/>
      <c r="M235" s="2"/>
      <c r="N235" s="700"/>
      <c r="O235" s="2"/>
      <c r="P235" s="2"/>
      <c r="Q235" s="2"/>
      <c r="R235" s="2"/>
      <c r="S235" s="2"/>
      <c r="T235" s="2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  <c r="AG235" s="15"/>
      <c r="AH235" s="15"/>
      <c r="AI235" s="15"/>
      <c r="AJ235" s="15"/>
      <c r="AK235" s="15"/>
      <c r="AL235" s="15"/>
      <c r="AM235" s="15"/>
      <c r="AN235" s="15"/>
      <c r="AO235" s="15"/>
      <c r="AP235" s="15"/>
      <c r="AQ235" s="15"/>
      <c r="AR235" s="15"/>
      <c r="AS235" s="15"/>
      <c r="AT235" s="15"/>
      <c r="AU235" s="15"/>
      <c r="AV235" s="15"/>
      <c r="AW235" s="15"/>
      <c r="AX235" s="15"/>
      <c r="AY235" s="6"/>
      <c r="AZ235" s="6"/>
      <c r="BA235" s="6"/>
      <c r="BB235" s="6"/>
      <c r="BC235" s="6"/>
      <c r="BD235" s="6"/>
      <c r="BE235" s="6"/>
      <c r="BF235" s="6"/>
      <c r="BG235" s="6"/>
      <c r="BH235" s="6"/>
      <c r="BI235" s="6"/>
      <c r="BJ235" s="6"/>
      <c r="BK235" s="6"/>
      <c r="BL235" s="6"/>
      <c r="BM235" s="6"/>
      <c r="BN235" s="6"/>
      <c r="BO235" s="6"/>
      <c r="BP235" s="6"/>
      <c r="BQ235" s="6"/>
      <c r="BR235" s="6"/>
      <c r="BS235" s="6"/>
      <c r="BT235" s="6"/>
      <c r="BU235" s="6"/>
      <c r="BV235" s="6"/>
      <c r="BW235" s="6"/>
      <c r="BX235" s="6"/>
      <c r="BY235" s="6"/>
      <c r="BZ235" s="6"/>
      <c r="CA235" s="6"/>
      <c r="CB235" s="6"/>
    </row>
    <row r="236" spans="1:80" ht="34.15" customHeight="1">
      <c r="A236" s="2"/>
      <c r="B236" s="2"/>
      <c r="C236" s="2"/>
      <c r="D236" s="2"/>
      <c r="E236" s="2"/>
      <c r="F236" s="15"/>
      <c r="G236" s="2"/>
      <c r="H236" s="2"/>
      <c r="I236" s="2"/>
      <c r="J236" s="2"/>
      <c r="K236" s="2"/>
      <c r="L236" s="2"/>
      <c r="M236" s="2"/>
      <c r="N236" s="700"/>
      <c r="O236" s="2"/>
      <c r="P236" s="2"/>
      <c r="Q236" s="2"/>
      <c r="R236" s="2"/>
      <c r="S236" s="2"/>
      <c r="T236" s="2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  <c r="AG236" s="15"/>
      <c r="AH236" s="15"/>
      <c r="AI236" s="15"/>
      <c r="AJ236" s="15"/>
      <c r="AK236" s="15"/>
      <c r="AL236" s="15"/>
      <c r="AM236" s="15"/>
      <c r="AN236" s="15"/>
      <c r="AO236" s="15"/>
      <c r="AP236" s="15"/>
      <c r="AQ236" s="15"/>
      <c r="AR236" s="15"/>
      <c r="AS236" s="15"/>
      <c r="AT236" s="15"/>
      <c r="AU236" s="15"/>
      <c r="AV236" s="15"/>
      <c r="AW236" s="15"/>
      <c r="AX236" s="15"/>
      <c r="AY236" s="6"/>
      <c r="AZ236" s="6"/>
      <c r="BA236" s="6"/>
      <c r="BB236" s="6"/>
      <c r="BC236" s="6"/>
      <c r="BD236" s="6"/>
      <c r="BE236" s="6"/>
      <c r="BF236" s="6"/>
      <c r="BG236" s="6"/>
      <c r="BH236" s="6"/>
      <c r="BI236" s="6"/>
      <c r="BJ236" s="6"/>
      <c r="BK236" s="6"/>
      <c r="BL236" s="6"/>
      <c r="BM236" s="6"/>
      <c r="BN236" s="6"/>
      <c r="BO236" s="6"/>
      <c r="BP236" s="6"/>
      <c r="BQ236" s="6"/>
      <c r="BR236" s="6"/>
      <c r="BS236" s="6"/>
      <c r="BT236" s="6"/>
      <c r="BU236" s="6"/>
      <c r="BV236" s="6"/>
      <c r="BW236" s="6"/>
      <c r="BX236" s="6"/>
      <c r="BY236" s="6"/>
      <c r="BZ236" s="6"/>
      <c r="CA236" s="6"/>
      <c r="CB236" s="6"/>
    </row>
    <row r="237" spans="1:80" ht="34.15" customHeight="1">
      <c r="A237" s="2"/>
      <c r="B237" s="2"/>
      <c r="C237" s="2"/>
      <c r="D237" s="2"/>
      <c r="E237" s="2"/>
      <c r="F237" s="15"/>
      <c r="G237" s="2"/>
      <c r="H237" s="2"/>
      <c r="I237" s="2"/>
      <c r="J237" s="2"/>
      <c r="K237" s="2"/>
      <c r="L237" s="2"/>
      <c r="M237" s="2"/>
      <c r="N237" s="700"/>
      <c r="O237" s="2"/>
      <c r="P237" s="2"/>
      <c r="Q237" s="2"/>
      <c r="R237" s="2"/>
      <c r="S237" s="2"/>
      <c r="T237" s="2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  <c r="AG237" s="15"/>
      <c r="AH237" s="15"/>
      <c r="AI237" s="15"/>
      <c r="AJ237" s="15"/>
      <c r="AK237" s="15"/>
      <c r="AL237" s="15"/>
      <c r="AM237" s="15"/>
      <c r="AN237" s="15"/>
      <c r="AO237" s="15"/>
      <c r="AP237" s="15"/>
      <c r="AQ237" s="15"/>
      <c r="AR237" s="15"/>
      <c r="AS237" s="15"/>
      <c r="AT237" s="15"/>
      <c r="AU237" s="15"/>
      <c r="AV237" s="15"/>
      <c r="AW237" s="15"/>
      <c r="AX237" s="15"/>
      <c r="AY237" s="6"/>
      <c r="AZ237" s="6"/>
      <c r="BA237" s="6"/>
      <c r="BB237" s="6"/>
      <c r="BC237" s="6"/>
      <c r="BD237" s="6"/>
      <c r="BE237" s="6"/>
      <c r="BF237" s="6"/>
      <c r="BG237" s="6"/>
      <c r="BH237" s="6"/>
      <c r="BI237" s="6"/>
      <c r="BJ237" s="6"/>
      <c r="BK237" s="6"/>
      <c r="BL237" s="6"/>
      <c r="BM237" s="6"/>
      <c r="BN237" s="6"/>
      <c r="BO237" s="6"/>
      <c r="BP237" s="6"/>
      <c r="BQ237" s="6"/>
      <c r="BR237" s="6"/>
      <c r="BS237" s="6"/>
      <c r="BT237" s="6"/>
      <c r="BU237" s="6"/>
      <c r="BV237" s="6"/>
      <c r="BW237" s="6"/>
      <c r="BX237" s="6"/>
      <c r="BY237" s="6"/>
      <c r="BZ237" s="6"/>
      <c r="CA237" s="6"/>
      <c r="CB237" s="6"/>
    </row>
    <row r="238" spans="1:80" ht="34.15" customHeight="1">
      <c r="A238" s="2"/>
      <c r="B238" s="2"/>
      <c r="C238" s="2"/>
      <c r="D238" s="2"/>
      <c r="E238" s="2"/>
      <c r="F238" s="15"/>
      <c r="G238" s="2"/>
      <c r="H238" s="2"/>
      <c r="I238" s="2"/>
      <c r="J238" s="2"/>
      <c r="K238" s="2"/>
      <c r="L238" s="2"/>
      <c r="M238" s="2"/>
      <c r="N238" s="700"/>
      <c r="O238" s="2"/>
      <c r="P238" s="2"/>
      <c r="Q238" s="2"/>
      <c r="R238" s="2"/>
      <c r="S238" s="2"/>
      <c r="T238" s="2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  <c r="AG238" s="15"/>
      <c r="AH238" s="15"/>
      <c r="AI238" s="15"/>
      <c r="AJ238" s="15"/>
      <c r="AK238" s="15"/>
      <c r="AL238" s="15"/>
      <c r="AM238" s="15"/>
      <c r="AN238" s="15"/>
      <c r="AO238" s="15"/>
      <c r="AP238" s="15"/>
      <c r="AQ238" s="15"/>
      <c r="AR238" s="15"/>
      <c r="AS238" s="15"/>
      <c r="AT238" s="15"/>
      <c r="AU238" s="15"/>
      <c r="AV238" s="15"/>
      <c r="AW238" s="15"/>
      <c r="AX238" s="15"/>
      <c r="AY238" s="6"/>
      <c r="AZ238" s="6"/>
      <c r="BA238" s="6"/>
      <c r="BB238" s="6"/>
      <c r="BC238" s="6"/>
      <c r="BD238" s="6"/>
      <c r="BE238" s="6"/>
      <c r="BF238" s="6"/>
      <c r="BG238" s="6"/>
      <c r="BH238" s="6"/>
      <c r="BI238" s="6"/>
      <c r="BJ238" s="6"/>
      <c r="BK238" s="6"/>
      <c r="BL238" s="6"/>
      <c r="BM238" s="6"/>
      <c r="BN238" s="6"/>
      <c r="BO238" s="6"/>
      <c r="BP238" s="6"/>
      <c r="BQ238" s="6"/>
      <c r="BR238" s="6"/>
      <c r="BS238" s="6"/>
      <c r="BT238" s="6"/>
      <c r="BU238" s="6"/>
      <c r="BV238" s="6"/>
      <c r="BW238" s="6"/>
      <c r="BX238" s="6"/>
      <c r="BY238" s="6"/>
      <c r="BZ238" s="6"/>
      <c r="CA238" s="6"/>
      <c r="CB238" s="6"/>
    </row>
    <row r="239" spans="1:80" ht="34.15" customHeight="1">
      <c r="A239" s="2"/>
      <c r="B239" s="2"/>
      <c r="C239" s="2"/>
      <c r="D239" s="2"/>
      <c r="E239" s="2"/>
      <c r="F239" s="15"/>
      <c r="G239" s="2"/>
      <c r="H239" s="2"/>
      <c r="I239" s="2"/>
      <c r="J239" s="2"/>
      <c r="K239" s="2"/>
      <c r="L239" s="2"/>
      <c r="M239" s="2"/>
      <c r="N239" s="700"/>
      <c r="O239" s="2"/>
      <c r="P239" s="2"/>
      <c r="Q239" s="2"/>
      <c r="R239" s="2"/>
      <c r="S239" s="2"/>
      <c r="T239" s="2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  <c r="AG239" s="15"/>
      <c r="AH239" s="15"/>
      <c r="AI239" s="15"/>
      <c r="AJ239" s="15"/>
      <c r="AK239" s="15"/>
      <c r="AL239" s="15"/>
      <c r="AM239" s="15"/>
      <c r="AN239" s="15"/>
      <c r="AO239" s="15"/>
      <c r="AP239" s="15"/>
      <c r="AQ239" s="15"/>
      <c r="AR239" s="15"/>
      <c r="AS239" s="15"/>
      <c r="AT239" s="15"/>
      <c r="AU239" s="15"/>
      <c r="AV239" s="15"/>
      <c r="AW239" s="15"/>
      <c r="AX239" s="15"/>
      <c r="AY239" s="6"/>
      <c r="AZ239" s="6"/>
      <c r="BA239" s="6"/>
      <c r="BB239" s="6"/>
      <c r="BC239" s="6"/>
      <c r="BD239" s="6"/>
      <c r="BE239" s="6"/>
      <c r="BF239" s="6"/>
      <c r="BG239" s="6"/>
      <c r="BH239" s="6"/>
      <c r="BI239" s="6"/>
      <c r="BJ239" s="6"/>
      <c r="BK239" s="6"/>
      <c r="BL239" s="6"/>
      <c r="BM239" s="6"/>
      <c r="BN239" s="6"/>
      <c r="BO239" s="6"/>
      <c r="BP239" s="6"/>
      <c r="BQ239" s="6"/>
      <c r="BR239" s="6"/>
      <c r="BS239" s="6"/>
      <c r="BT239" s="6"/>
      <c r="BU239" s="6"/>
      <c r="BV239" s="6"/>
      <c r="BW239" s="6"/>
      <c r="BX239" s="6"/>
      <c r="BY239" s="6"/>
      <c r="BZ239" s="6"/>
      <c r="CA239" s="6"/>
      <c r="CB239" s="6"/>
    </row>
    <row r="240" spans="1:80" ht="34.15" customHeight="1">
      <c r="A240" s="2"/>
      <c r="B240" s="2"/>
      <c r="C240" s="2"/>
      <c r="D240" s="2"/>
      <c r="E240" s="2"/>
      <c r="F240" s="15"/>
      <c r="G240" s="2"/>
      <c r="H240" s="2"/>
      <c r="I240" s="2"/>
      <c r="J240" s="2"/>
      <c r="K240" s="2"/>
      <c r="L240" s="2"/>
      <c r="M240" s="2"/>
      <c r="N240" s="700"/>
      <c r="O240" s="2"/>
      <c r="P240" s="2"/>
      <c r="Q240" s="2"/>
      <c r="R240" s="2"/>
      <c r="S240" s="2"/>
      <c r="T240" s="2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  <c r="AG240" s="15"/>
      <c r="AH240" s="15"/>
      <c r="AI240" s="15"/>
      <c r="AJ240" s="15"/>
      <c r="AK240" s="15"/>
      <c r="AL240" s="15"/>
      <c r="AM240" s="15"/>
      <c r="AN240" s="15"/>
      <c r="AO240" s="15"/>
      <c r="AP240" s="15"/>
      <c r="AQ240" s="15"/>
      <c r="AR240" s="15"/>
      <c r="AS240" s="15"/>
      <c r="AT240" s="15"/>
      <c r="AU240" s="15"/>
      <c r="AV240" s="15"/>
      <c r="AW240" s="15"/>
      <c r="AX240" s="15"/>
      <c r="AY240" s="6"/>
      <c r="AZ240" s="6"/>
      <c r="BA240" s="6"/>
      <c r="BB240" s="6"/>
      <c r="BC240" s="6"/>
      <c r="BD240" s="6"/>
      <c r="BE240" s="6"/>
      <c r="BF240" s="6"/>
      <c r="BG240" s="6"/>
      <c r="BH240" s="6"/>
      <c r="BI240" s="6"/>
      <c r="BJ240" s="6"/>
      <c r="BK240" s="6"/>
      <c r="BL240" s="6"/>
      <c r="BM240" s="6"/>
      <c r="BN240" s="6"/>
      <c r="BO240" s="6"/>
      <c r="BP240" s="6"/>
      <c r="BQ240" s="6"/>
      <c r="BR240" s="6"/>
      <c r="BS240" s="6"/>
      <c r="BT240" s="6"/>
      <c r="BU240" s="6"/>
      <c r="BV240" s="6"/>
      <c r="BW240" s="6"/>
      <c r="BX240" s="6"/>
      <c r="BY240" s="6"/>
      <c r="BZ240" s="6"/>
      <c r="CA240" s="6"/>
      <c r="CB240" s="6"/>
    </row>
    <row r="241" spans="1:80" ht="34.15" customHeight="1">
      <c r="A241" s="2"/>
      <c r="B241" s="2"/>
      <c r="C241" s="2"/>
      <c r="D241" s="2"/>
      <c r="E241" s="2"/>
      <c r="F241" s="15"/>
      <c r="G241" s="2"/>
      <c r="H241" s="2"/>
      <c r="I241" s="2"/>
      <c r="J241" s="2"/>
      <c r="K241" s="2"/>
      <c r="L241" s="2"/>
      <c r="M241" s="2"/>
      <c r="N241" s="700"/>
      <c r="O241" s="2"/>
      <c r="P241" s="2"/>
      <c r="Q241" s="2"/>
      <c r="R241" s="2"/>
      <c r="S241" s="2"/>
      <c r="T241" s="2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  <c r="AG241" s="15"/>
      <c r="AH241" s="15"/>
      <c r="AI241" s="15"/>
      <c r="AJ241" s="15"/>
      <c r="AK241" s="15"/>
      <c r="AL241" s="15"/>
      <c r="AM241" s="15"/>
      <c r="AN241" s="15"/>
      <c r="AO241" s="15"/>
      <c r="AP241" s="15"/>
      <c r="AQ241" s="15"/>
      <c r="AR241" s="15"/>
      <c r="AS241" s="15"/>
      <c r="AT241" s="15"/>
      <c r="AU241" s="15"/>
      <c r="AV241" s="15"/>
      <c r="AW241" s="15"/>
      <c r="AX241" s="15"/>
      <c r="AY241" s="6"/>
      <c r="AZ241" s="6"/>
      <c r="BA241" s="6"/>
      <c r="BB241" s="6"/>
      <c r="BC241" s="6"/>
      <c r="BD241" s="6"/>
      <c r="BE241" s="6"/>
      <c r="BF241" s="6"/>
      <c r="BG241" s="6"/>
      <c r="BH241" s="6"/>
      <c r="BI241" s="6"/>
      <c r="BJ241" s="6"/>
      <c r="BK241" s="6"/>
      <c r="BL241" s="6"/>
      <c r="BM241" s="6"/>
      <c r="BN241" s="6"/>
      <c r="BO241" s="6"/>
      <c r="BP241" s="6"/>
      <c r="BQ241" s="6"/>
      <c r="BR241" s="6"/>
      <c r="BS241" s="6"/>
      <c r="BT241" s="6"/>
      <c r="BU241" s="6"/>
      <c r="BV241" s="6"/>
      <c r="BW241" s="6"/>
      <c r="BX241" s="6"/>
      <c r="BY241" s="6"/>
      <c r="BZ241" s="6"/>
      <c r="CA241" s="6"/>
      <c r="CB241" s="6"/>
    </row>
    <row r="242" spans="1:80" ht="34.15" customHeight="1">
      <c r="A242" s="2"/>
      <c r="B242" s="2"/>
      <c r="C242" s="2"/>
      <c r="D242" s="2"/>
      <c r="E242" s="2"/>
      <c r="F242" s="15"/>
      <c r="G242" s="2"/>
      <c r="H242" s="2"/>
      <c r="I242" s="2"/>
      <c r="J242" s="2"/>
      <c r="K242" s="2"/>
      <c r="L242" s="2"/>
      <c r="M242" s="2"/>
      <c r="N242" s="700"/>
      <c r="O242" s="2"/>
      <c r="P242" s="2"/>
      <c r="Q242" s="2"/>
      <c r="R242" s="2"/>
      <c r="S242" s="2"/>
      <c r="T242" s="2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  <c r="AG242" s="15"/>
      <c r="AH242" s="15"/>
      <c r="AI242" s="15"/>
      <c r="AJ242" s="15"/>
      <c r="AK242" s="15"/>
      <c r="AL242" s="15"/>
      <c r="AM242" s="15"/>
      <c r="AN242" s="15"/>
      <c r="AO242" s="15"/>
      <c r="AP242" s="15"/>
      <c r="AQ242" s="15"/>
      <c r="AR242" s="15"/>
      <c r="AS242" s="15"/>
      <c r="AT242" s="15"/>
      <c r="AU242" s="15"/>
      <c r="AV242" s="15"/>
      <c r="AW242" s="15"/>
      <c r="AX242" s="15"/>
      <c r="AY242" s="6"/>
      <c r="AZ242" s="6"/>
      <c r="BA242" s="6"/>
      <c r="BB242" s="6"/>
      <c r="BC242" s="6"/>
      <c r="BD242" s="6"/>
      <c r="BE242" s="6"/>
      <c r="BF242" s="6"/>
      <c r="BG242" s="6"/>
      <c r="BH242" s="6"/>
      <c r="BI242" s="6"/>
      <c r="BJ242" s="6"/>
      <c r="BK242" s="6"/>
      <c r="BL242" s="6"/>
      <c r="BM242" s="6"/>
      <c r="BN242" s="6"/>
      <c r="BO242" s="6"/>
      <c r="BP242" s="6"/>
      <c r="BQ242" s="6"/>
      <c r="BR242" s="6"/>
      <c r="BS242" s="6"/>
      <c r="BT242" s="6"/>
      <c r="BU242" s="6"/>
      <c r="BV242" s="6"/>
      <c r="BW242" s="6"/>
      <c r="BX242" s="6"/>
      <c r="BY242" s="6"/>
      <c r="BZ242" s="6"/>
      <c r="CA242" s="6"/>
      <c r="CB242" s="6"/>
    </row>
    <row r="243" spans="1:80" ht="34.15" customHeight="1">
      <c r="A243" s="2"/>
      <c r="B243" s="2"/>
      <c r="C243" s="2"/>
      <c r="D243" s="2"/>
      <c r="E243" s="2"/>
      <c r="F243" s="15"/>
      <c r="G243" s="2"/>
      <c r="H243" s="2"/>
      <c r="I243" s="2"/>
      <c r="J243" s="2"/>
      <c r="K243" s="2"/>
      <c r="L243" s="2"/>
      <c r="M243" s="2"/>
      <c r="N243" s="700"/>
      <c r="O243" s="2"/>
      <c r="P243" s="2"/>
      <c r="Q243" s="2"/>
      <c r="R243" s="2"/>
      <c r="S243" s="2"/>
      <c r="T243" s="2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  <c r="AG243" s="15"/>
      <c r="AH243" s="15"/>
      <c r="AI243" s="15"/>
      <c r="AJ243" s="15"/>
      <c r="AK243" s="15"/>
      <c r="AL243" s="15"/>
      <c r="AM243" s="15"/>
      <c r="AN243" s="15"/>
      <c r="AO243" s="15"/>
      <c r="AP243" s="15"/>
      <c r="AQ243" s="15"/>
      <c r="AR243" s="15"/>
      <c r="AS243" s="15"/>
      <c r="AT243" s="15"/>
      <c r="AU243" s="15"/>
      <c r="AV243" s="15"/>
      <c r="AW243" s="15"/>
      <c r="AX243" s="15"/>
      <c r="AY243" s="6"/>
      <c r="AZ243" s="6"/>
      <c r="BA243" s="6"/>
      <c r="BB243" s="6"/>
      <c r="BC243" s="6"/>
      <c r="BD243" s="6"/>
      <c r="BE243" s="6"/>
      <c r="BF243" s="6"/>
      <c r="BG243" s="6"/>
      <c r="BH243" s="6"/>
      <c r="BI243" s="6"/>
      <c r="BJ243" s="6"/>
      <c r="BK243" s="6"/>
      <c r="BL243" s="6"/>
      <c r="BM243" s="6"/>
      <c r="BN243" s="6"/>
      <c r="BO243" s="6"/>
      <c r="BP243" s="6"/>
      <c r="BQ243" s="6"/>
      <c r="BR243" s="6"/>
      <c r="BS243" s="6"/>
      <c r="BT243" s="6"/>
      <c r="BU243" s="6"/>
      <c r="BV243" s="6"/>
      <c r="BW243" s="6"/>
      <c r="BX243" s="6"/>
      <c r="BY243" s="6"/>
      <c r="BZ243" s="6"/>
      <c r="CA243" s="6"/>
      <c r="CB243" s="6"/>
    </row>
    <row r="244" spans="1:80" ht="34.15" customHeight="1">
      <c r="A244" s="2"/>
      <c r="B244" s="2"/>
      <c r="C244" s="2"/>
      <c r="D244" s="2"/>
      <c r="E244" s="2"/>
      <c r="F244" s="15"/>
      <c r="G244" s="2"/>
      <c r="H244" s="2"/>
      <c r="I244" s="2"/>
      <c r="J244" s="2"/>
      <c r="K244" s="2"/>
      <c r="L244" s="2"/>
      <c r="M244" s="2"/>
      <c r="N244" s="700"/>
      <c r="O244" s="2"/>
      <c r="P244" s="2"/>
      <c r="Q244" s="2"/>
      <c r="R244" s="2"/>
      <c r="S244" s="2"/>
      <c r="T244" s="2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  <c r="AG244" s="15"/>
      <c r="AH244" s="15"/>
      <c r="AI244" s="15"/>
      <c r="AJ244" s="15"/>
      <c r="AK244" s="15"/>
      <c r="AL244" s="15"/>
      <c r="AM244" s="15"/>
      <c r="AN244" s="15"/>
      <c r="AO244" s="15"/>
      <c r="AP244" s="15"/>
      <c r="AQ244" s="15"/>
      <c r="AR244" s="15"/>
      <c r="AS244" s="15"/>
      <c r="AT244" s="15"/>
      <c r="AU244" s="15"/>
      <c r="AV244" s="15"/>
      <c r="AW244" s="15"/>
      <c r="AX244" s="15"/>
      <c r="AY244" s="6"/>
      <c r="AZ244" s="6"/>
      <c r="BA244" s="6"/>
      <c r="BB244" s="6"/>
      <c r="BC244" s="6"/>
      <c r="BD244" s="6"/>
      <c r="BE244" s="6"/>
      <c r="BF244" s="6"/>
      <c r="BG244" s="6"/>
      <c r="BH244" s="6"/>
      <c r="BI244" s="6"/>
      <c r="BJ244" s="6"/>
      <c r="BK244" s="6"/>
      <c r="BL244" s="6"/>
      <c r="BM244" s="6"/>
      <c r="BN244" s="6"/>
      <c r="BO244" s="6"/>
      <c r="BP244" s="6"/>
      <c r="BQ244" s="6"/>
      <c r="BR244" s="6"/>
      <c r="BS244" s="6"/>
      <c r="BT244" s="6"/>
      <c r="BU244" s="6"/>
      <c r="BV244" s="6"/>
      <c r="BW244" s="6"/>
      <c r="BX244" s="6"/>
      <c r="BY244" s="6"/>
      <c r="BZ244" s="6"/>
      <c r="CA244" s="6"/>
      <c r="CB244" s="6"/>
    </row>
    <row r="245" spans="1:80" ht="34.15" customHeight="1">
      <c r="A245" s="2"/>
      <c r="B245" s="2"/>
      <c r="C245" s="2"/>
      <c r="D245" s="2"/>
      <c r="E245" s="2"/>
      <c r="F245" s="15"/>
      <c r="G245" s="2"/>
      <c r="H245" s="2"/>
      <c r="I245" s="2"/>
      <c r="J245" s="2"/>
      <c r="K245" s="2"/>
      <c r="L245" s="2"/>
      <c r="M245" s="2"/>
      <c r="N245" s="700"/>
      <c r="O245" s="2"/>
      <c r="P245" s="2"/>
      <c r="Q245" s="2"/>
      <c r="R245" s="2"/>
      <c r="S245" s="2"/>
      <c r="T245" s="2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  <c r="AG245" s="15"/>
      <c r="AH245" s="15"/>
      <c r="AI245" s="15"/>
      <c r="AJ245" s="15"/>
      <c r="AK245" s="15"/>
      <c r="AL245" s="15"/>
      <c r="AM245" s="15"/>
      <c r="AN245" s="15"/>
      <c r="AO245" s="15"/>
      <c r="AP245" s="15"/>
      <c r="AQ245" s="15"/>
      <c r="AR245" s="15"/>
      <c r="AS245" s="15"/>
      <c r="AT245" s="15"/>
      <c r="AU245" s="15"/>
      <c r="AV245" s="15"/>
      <c r="AW245" s="15"/>
      <c r="AX245" s="15"/>
      <c r="AY245" s="6"/>
      <c r="AZ245" s="6"/>
      <c r="BA245" s="6"/>
      <c r="BB245" s="6"/>
      <c r="BC245" s="6"/>
      <c r="BD245" s="6"/>
      <c r="BE245" s="6"/>
      <c r="BF245" s="6"/>
      <c r="BG245" s="6"/>
      <c r="BH245" s="6"/>
      <c r="BI245" s="6"/>
      <c r="BJ245" s="6"/>
      <c r="BK245" s="6"/>
      <c r="BL245" s="6"/>
      <c r="BM245" s="6"/>
      <c r="BN245" s="6"/>
      <c r="BO245" s="6"/>
      <c r="BP245" s="6"/>
      <c r="BQ245" s="6"/>
      <c r="BR245" s="6"/>
      <c r="BS245" s="6"/>
      <c r="BT245" s="6"/>
      <c r="BU245" s="6"/>
      <c r="BV245" s="6"/>
      <c r="BW245" s="6"/>
      <c r="BX245" s="6"/>
      <c r="BY245" s="6"/>
      <c r="BZ245" s="6"/>
      <c r="CA245" s="6"/>
      <c r="CB245" s="6"/>
    </row>
    <row r="246" spans="1:80" ht="34.15" customHeight="1">
      <c r="A246" s="2"/>
      <c r="B246" s="2"/>
      <c r="C246" s="2"/>
      <c r="D246" s="2"/>
      <c r="E246" s="2"/>
      <c r="F246" s="15"/>
      <c r="G246" s="2"/>
      <c r="H246" s="2"/>
      <c r="I246" s="2"/>
      <c r="J246" s="2"/>
      <c r="K246" s="2"/>
      <c r="L246" s="2"/>
      <c r="M246" s="2"/>
      <c r="N246" s="700"/>
      <c r="O246" s="2"/>
      <c r="P246" s="2"/>
      <c r="Q246" s="2"/>
      <c r="R246" s="2"/>
      <c r="S246" s="2"/>
      <c r="T246" s="2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  <c r="AG246" s="15"/>
      <c r="AH246" s="15"/>
      <c r="AI246" s="15"/>
      <c r="AJ246" s="15"/>
      <c r="AK246" s="15"/>
      <c r="AL246" s="15"/>
      <c r="AM246" s="15"/>
      <c r="AN246" s="15"/>
      <c r="AO246" s="15"/>
      <c r="AP246" s="15"/>
      <c r="AQ246" s="15"/>
      <c r="AR246" s="15"/>
      <c r="AS246" s="15"/>
      <c r="AT246" s="15"/>
      <c r="AU246" s="15"/>
      <c r="AV246" s="15"/>
      <c r="AW246" s="15"/>
      <c r="AX246" s="15"/>
      <c r="AY246" s="6"/>
      <c r="AZ246" s="6"/>
      <c r="BA246" s="6"/>
      <c r="BB246" s="6"/>
      <c r="BC246" s="6"/>
      <c r="BD246" s="6"/>
      <c r="BE246" s="6"/>
      <c r="BF246" s="6"/>
      <c r="BG246" s="6"/>
      <c r="BH246" s="6"/>
      <c r="BI246" s="6"/>
      <c r="BJ246" s="6"/>
      <c r="BK246" s="6"/>
      <c r="BL246" s="6"/>
      <c r="BM246" s="6"/>
      <c r="BN246" s="6"/>
      <c r="BO246" s="6"/>
      <c r="BP246" s="6"/>
      <c r="BQ246" s="6"/>
      <c r="BR246" s="6"/>
      <c r="BS246" s="6"/>
      <c r="BT246" s="6"/>
      <c r="BU246" s="6"/>
      <c r="BV246" s="6"/>
      <c r="BW246" s="6"/>
      <c r="BX246" s="6"/>
      <c r="BY246" s="6"/>
      <c r="BZ246" s="6"/>
      <c r="CA246" s="6"/>
      <c r="CB246" s="6"/>
    </row>
    <row r="247" spans="1:80" ht="34.15" customHeight="1">
      <c r="A247" s="2"/>
      <c r="B247" s="2"/>
      <c r="C247" s="2"/>
      <c r="D247" s="2"/>
      <c r="E247" s="2"/>
      <c r="F247" s="15"/>
      <c r="G247" s="2"/>
      <c r="H247" s="2"/>
      <c r="I247" s="2"/>
      <c r="J247" s="2"/>
      <c r="K247" s="2"/>
      <c r="L247" s="2"/>
      <c r="M247" s="2"/>
      <c r="N247" s="700"/>
      <c r="O247" s="2"/>
      <c r="P247" s="2"/>
      <c r="Q247" s="2"/>
      <c r="R247" s="2"/>
      <c r="S247" s="2"/>
      <c r="T247" s="2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  <c r="AG247" s="15"/>
      <c r="AH247" s="15"/>
      <c r="AI247" s="15"/>
      <c r="AJ247" s="15"/>
      <c r="AK247" s="15"/>
      <c r="AL247" s="15"/>
      <c r="AM247" s="15"/>
      <c r="AN247" s="15"/>
      <c r="AO247" s="15"/>
      <c r="AP247" s="15"/>
      <c r="AQ247" s="15"/>
      <c r="AR247" s="15"/>
      <c r="AS247" s="15"/>
      <c r="AT247" s="15"/>
      <c r="AU247" s="15"/>
      <c r="AV247" s="15"/>
      <c r="AW247" s="15"/>
      <c r="AX247" s="15"/>
      <c r="AY247" s="6"/>
      <c r="AZ247" s="6"/>
      <c r="BA247" s="6"/>
      <c r="BB247" s="6"/>
      <c r="BC247" s="6"/>
      <c r="BD247" s="6"/>
      <c r="BE247" s="6"/>
      <c r="BF247" s="6"/>
      <c r="BG247" s="6"/>
      <c r="BH247" s="6"/>
      <c r="BI247" s="6"/>
      <c r="BJ247" s="6"/>
      <c r="BK247" s="6"/>
      <c r="BL247" s="6"/>
      <c r="BM247" s="6"/>
      <c r="BN247" s="6"/>
      <c r="BO247" s="6"/>
      <c r="BP247" s="6"/>
      <c r="BQ247" s="6"/>
      <c r="BR247" s="6"/>
      <c r="BS247" s="6"/>
      <c r="BT247" s="6"/>
      <c r="BU247" s="6"/>
      <c r="BV247" s="6"/>
      <c r="BW247" s="6"/>
      <c r="BX247" s="6"/>
      <c r="BY247" s="6"/>
      <c r="BZ247" s="6"/>
      <c r="CA247" s="6"/>
      <c r="CB247" s="6"/>
    </row>
    <row r="248" spans="1:80" ht="34.15" customHeight="1">
      <c r="A248" s="2"/>
      <c r="B248" s="2"/>
      <c r="C248" s="2"/>
      <c r="D248" s="2"/>
      <c r="E248" s="2"/>
      <c r="F248" s="15"/>
      <c r="G248" s="2"/>
      <c r="H248" s="2"/>
      <c r="I248" s="2"/>
      <c r="J248" s="2"/>
      <c r="K248" s="2"/>
      <c r="L248" s="2"/>
      <c r="M248" s="2"/>
      <c r="N248" s="700"/>
      <c r="O248" s="2"/>
      <c r="P248" s="2"/>
      <c r="Q248" s="2"/>
      <c r="R248" s="2"/>
      <c r="S248" s="2"/>
      <c r="T248" s="2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  <c r="AG248" s="15"/>
      <c r="AH248" s="15"/>
      <c r="AI248" s="15"/>
      <c r="AJ248" s="15"/>
      <c r="AK248" s="15"/>
      <c r="AL248" s="15"/>
      <c r="AM248" s="15"/>
      <c r="AN248" s="15"/>
      <c r="AO248" s="15"/>
      <c r="AP248" s="15"/>
      <c r="AQ248" s="15"/>
      <c r="AR248" s="15"/>
      <c r="AS248" s="15"/>
      <c r="AT248" s="15"/>
      <c r="AU248" s="15"/>
      <c r="AV248" s="15"/>
      <c r="AW248" s="15"/>
      <c r="AX248" s="15"/>
      <c r="AY248" s="6"/>
      <c r="AZ248" s="6"/>
      <c r="BA248" s="6"/>
      <c r="BB248" s="6"/>
      <c r="BC248" s="6"/>
      <c r="BD248" s="6"/>
      <c r="BE248" s="6"/>
      <c r="BF248" s="6"/>
      <c r="BG248" s="6"/>
      <c r="BH248" s="6"/>
      <c r="BI248" s="6"/>
      <c r="BJ248" s="6"/>
      <c r="BK248" s="6"/>
      <c r="BL248" s="6"/>
      <c r="BM248" s="6"/>
      <c r="BN248" s="6"/>
      <c r="BO248" s="6"/>
      <c r="BP248" s="6"/>
      <c r="BQ248" s="6"/>
      <c r="BR248" s="6"/>
      <c r="BS248" s="6"/>
      <c r="BT248" s="6"/>
      <c r="BU248" s="6"/>
      <c r="BV248" s="6"/>
      <c r="BW248" s="6"/>
      <c r="BX248" s="6"/>
      <c r="BY248" s="6"/>
      <c r="BZ248" s="6"/>
      <c r="CA248" s="6"/>
      <c r="CB248" s="6"/>
    </row>
    <row r="249" spans="1:80" ht="34.15" customHeight="1">
      <c r="A249" s="2"/>
      <c r="B249" s="2"/>
      <c r="C249" s="2"/>
      <c r="D249" s="2"/>
      <c r="E249" s="2"/>
      <c r="F249" s="15"/>
      <c r="G249" s="2"/>
      <c r="H249" s="2"/>
      <c r="I249" s="2"/>
      <c r="J249" s="2"/>
      <c r="K249" s="2"/>
      <c r="L249" s="2"/>
      <c r="M249" s="2"/>
      <c r="N249" s="700"/>
      <c r="O249" s="2"/>
      <c r="P249" s="2"/>
      <c r="Q249" s="2"/>
      <c r="R249" s="2"/>
      <c r="S249" s="2"/>
      <c r="T249" s="2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  <c r="AG249" s="15"/>
      <c r="AH249" s="15"/>
      <c r="AI249" s="15"/>
      <c r="AJ249" s="15"/>
      <c r="AK249" s="15"/>
      <c r="AL249" s="15"/>
      <c r="AM249" s="15"/>
      <c r="AN249" s="15"/>
      <c r="AO249" s="15"/>
      <c r="AP249" s="15"/>
      <c r="AQ249" s="15"/>
      <c r="AR249" s="15"/>
      <c r="AS249" s="15"/>
      <c r="AT249" s="15"/>
      <c r="AU249" s="15"/>
      <c r="AV249" s="15"/>
      <c r="AW249" s="15"/>
      <c r="AX249" s="15"/>
      <c r="AY249" s="6"/>
      <c r="AZ249" s="6"/>
      <c r="BA249" s="6"/>
      <c r="BB249" s="6"/>
      <c r="BC249" s="6"/>
      <c r="BD249" s="6"/>
      <c r="BE249" s="6"/>
      <c r="BF249" s="6"/>
      <c r="BG249" s="6"/>
      <c r="BH249" s="6"/>
      <c r="BI249" s="6"/>
      <c r="BJ249" s="6"/>
      <c r="BK249" s="6"/>
      <c r="BL249" s="6"/>
      <c r="BM249" s="6"/>
      <c r="BN249" s="6"/>
      <c r="BO249" s="6"/>
      <c r="BP249" s="6"/>
      <c r="BQ249" s="6"/>
      <c r="BR249" s="6"/>
      <c r="BS249" s="6"/>
      <c r="BT249" s="6"/>
      <c r="BU249" s="6"/>
      <c r="BV249" s="6"/>
      <c r="BW249" s="6"/>
      <c r="BX249" s="6"/>
      <c r="BY249" s="6"/>
      <c r="BZ249" s="6"/>
      <c r="CA249" s="6"/>
      <c r="CB249" s="6"/>
    </row>
    <row r="250" spans="1:80" ht="34.15" customHeight="1">
      <c r="A250" s="2"/>
      <c r="B250" s="2"/>
      <c r="C250" s="2"/>
      <c r="D250" s="2"/>
      <c r="E250" s="2"/>
      <c r="F250" s="15"/>
      <c r="G250" s="2"/>
      <c r="H250" s="2"/>
      <c r="I250" s="2"/>
      <c r="J250" s="2"/>
      <c r="K250" s="2"/>
      <c r="L250" s="2"/>
      <c r="M250" s="2"/>
      <c r="N250" s="700"/>
      <c r="O250" s="2"/>
      <c r="P250" s="2"/>
      <c r="Q250" s="2"/>
      <c r="R250" s="2"/>
      <c r="S250" s="2"/>
      <c r="T250" s="2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  <c r="AG250" s="15"/>
      <c r="AH250" s="15"/>
      <c r="AI250" s="15"/>
      <c r="AJ250" s="15"/>
      <c r="AK250" s="15"/>
      <c r="AL250" s="15"/>
      <c r="AM250" s="15"/>
      <c r="AN250" s="15"/>
      <c r="AO250" s="15"/>
      <c r="AP250" s="15"/>
      <c r="AQ250" s="15"/>
      <c r="AR250" s="15"/>
      <c r="AS250" s="15"/>
      <c r="AT250" s="15"/>
      <c r="AU250" s="15"/>
      <c r="AV250" s="15"/>
      <c r="AW250" s="15"/>
      <c r="AX250" s="15"/>
      <c r="AY250" s="6"/>
      <c r="AZ250" s="6"/>
      <c r="BA250" s="6"/>
      <c r="BB250" s="6"/>
      <c r="BC250" s="6"/>
      <c r="BD250" s="6"/>
      <c r="BE250" s="6"/>
      <c r="BF250" s="6"/>
      <c r="BG250" s="6"/>
      <c r="BH250" s="6"/>
      <c r="BI250" s="6"/>
      <c r="BJ250" s="6"/>
      <c r="BK250" s="6"/>
      <c r="BL250" s="6"/>
      <c r="BM250" s="6"/>
      <c r="BN250" s="6"/>
      <c r="BO250" s="6"/>
      <c r="BP250" s="6"/>
      <c r="BQ250" s="6"/>
      <c r="BR250" s="6"/>
      <c r="BS250" s="6"/>
      <c r="BT250" s="6"/>
      <c r="BU250" s="6"/>
      <c r="BV250" s="6"/>
      <c r="BW250" s="6"/>
      <c r="BX250" s="6"/>
      <c r="BY250" s="6"/>
      <c r="BZ250" s="6"/>
      <c r="CA250" s="6"/>
      <c r="CB250" s="6"/>
    </row>
    <row r="251" spans="1:80" ht="34.15" customHeight="1">
      <c r="A251" s="2"/>
      <c r="B251" s="2"/>
      <c r="C251" s="2"/>
      <c r="D251" s="2"/>
      <c r="E251" s="2"/>
      <c r="F251" s="15"/>
      <c r="G251" s="2"/>
      <c r="H251" s="2"/>
      <c r="I251" s="2"/>
      <c r="J251" s="2"/>
      <c r="K251" s="2"/>
      <c r="L251" s="2"/>
      <c r="M251" s="2"/>
      <c r="N251" s="700"/>
      <c r="O251" s="2"/>
      <c r="P251" s="2"/>
      <c r="Q251" s="2"/>
      <c r="R251" s="2"/>
      <c r="S251" s="2"/>
      <c r="T251" s="2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  <c r="AG251" s="15"/>
      <c r="AH251" s="15"/>
      <c r="AI251" s="15"/>
      <c r="AJ251" s="15"/>
      <c r="AK251" s="15"/>
      <c r="AL251" s="15"/>
      <c r="AM251" s="15"/>
      <c r="AN251" s="15"/>
      <c r="AO251" s="15"/>
      <c r="AP251" s="15"/>
      <c r="AQ251" s="15"/>
      <c r="AR251" s="15"/>
      <c r="AS251" s="15"/>
      <c r="AT251" s="15"/>
      <c r="AU251" s="15"/>
      <c r="AV251" s="15"/>
      <c r="AW251" s="15"/>
      <c r="AX251" s="15"/>
      <c r="AY251" s="6"/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BP251" s="6"/>
      <c r="BQ251" s="6"/>
      <c r="BR251" s="6"/>
      <c r="BS251" s="6"/>
      <c r="BT251" s="6"/>
      <c r="BU251" s="6"/>
      <c r="BV251" s="6"/>
      <c r="BW251" s="6"/>
      <c r="BX251" s="6"/>
      <c r="BY251" s="6"/>
      <c r="BZ251" s="6"/>
      <c r="CA251" s="6"/>
      <c r="CB251" s="6"/>
    </row>
    <row r="252" spans="1:80" ht="34.15" customHeight="1">
      <c r="A252" s="2"/>
      <c r="B252" s="2"/>
      <c r="C252" s="2"/>
      <c r="D252" s="2"/>
      <c r="E252" s="2"/>
      <c r="F252" s="15"/>
      <c r="G252" s="2"/>
      <c r="H252" s="2"/>
      <c r="I252" s="2"/>
      <c r="J252" s="2"/>
      <c r="K252" s="2"/>
      <c r="L252" s="2"/>
      <c r="M252" s="2"/>
      <c r="N252" s="700"/>
      <c r="O252" s="2"/>
      <c r="P252" s="2"/>
      <c r="Q252" s="2"/>
      <c r="R252" s="2"/>
      <c r="S252" s="2"/>
      <c r="T252" s="2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  <c r="AG252" s="15"/>
      <c r="AH252" s="15"/>
      <c r="AI252" s="15"/>
      <c r="AJ252" s="15"/>
      <c r="AK252" s="15"/>
      <c r="AL252" s="15"/>
      <c r="AM252" s="15"/>
      <c r="AN252" s="15"/>
      <c r="AO252" s="15"/>
      <c r="AP252" s="15"/>
      <c r="AQ252" s="15"/>
      <c r="AR252" s="15"/>
      <c r="AS252" s="15"/>
      <c r="AT252" s="15"/>
      <c r="AU252" s="15"/>
      <c r="AV252" s="15"/>
      <c r="AW252" s="15"/>
      <c r="AX252" s="15"/>
      <c r="AY252" s="6"/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BP252" s="6"/>
      <c r="BQ252" s="6"/>
      <c r="BR252" s="6"/>
      <c r="BS252" s="6"/>
      <c r="BT252" s="6"/>
      <c r="BU252" s="6"/>
      <c r="BV252" s="6"/>
      <c r="BW252" s="6"/>
      <c r="BX252" s="6"/>
      <c r="BY252" s="6"/>
      <c r="BZ252" s="6"/>
      <c r="CA252" s="6"/>
      <c r="CB252" s="6"/>
    </row>
    <row r="253" spans="1:80" ht="34.15" customHeight="1">
      <c r="A253" s="2"/>
      <c r="B253" s="2"/>
      <c r="C253" s="2"/>
      <c r="D253" s="2"/>
      <c r="E253" s="2"/>
      <c r="F253" s="15"/>
      <c r="G253" s="2"/>
      <c r="H253" s="2"/>
      <c r="I253" s="2"/>
      <c r="J253" s="2"/>
      <c r="K253" s="2"/>
      <c r="L253" s="2"/>
      <c r="M253" s="2"/>
      <c r="N253" s="700"/>
      <c r="O253" s="2"/>
      <c r="P253" s="2"/>
      <c r="Q253" s="2"/>
      <c r="R253" s="2"/>
      <c r="S253" s="2"/>
      <c r="T253" s="2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  <c r="AG253" s="15"/>
      <c r="AH253" s="15"/>
      <c r="AI253" s="15"/>
      <c r="AJ253" s="15"/>
      <c r="AK253" s="15"/>
      <c r="AL253" s="15"/>
      <c r="AM253" s="15"/>
      <c r="AN253" s="15"/>
      <c r="AO253" s="15"/>
      <c r="AP253" s="15"/>
      <c r="AQ253" s="15"/>
      <c r="AR253" s="15"/>
      <c r="AS253" s="15"/>
      <c r="AT253" s="15"/>
      <c r="AU253" s="15"/>
      <c r="AV253" s="15"/>
      <c r="AW253" s="15"/>
      <c r="AX253" s="15"/>
      <c r="AY253" s="6"/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BP253" s="6"/>
      <c r="BQ253" s="6"/>
      <c r="BR253" s="6"/>
      <c r="BS253" s="6"/>
      <c r="BT253" s="6"/>
      <c r="BU253" s="6"/>
      <c r="BV253" s="6"/>
      <c r="BW253" s="6"/>
      <c r="BX253" s="6"/>
      <c r="BY253" s="6"/>
      <c r="BZ253" s="6"/>
      <c r="CA253" s="6"/>
      <c r="CB253" s="6"/>
    </row>
    <row r="254" spans="1:80" ht="34.15" customHeight="1">
      <c r="A254" s="2"/>
      <c r="B254" s="2"/>
      <c r="C254" s="2"/>
      <c r="D254" s="2"/>
      <c r="E254" s="2"/>
      <c r="F254" s="15"/>
      <c r="G254" s="2"/>
      <c r="H254" s="2"/>
      <c r="I254" s="2"/>
      <c r="J254" s="2"/>
      <c r="K254" s="2"/>
      <c r="L254" s="2"/>
      <c r="M254" s="2"/>
      <c r="N254" s="700"/>
      <c r="O254" s="2"/>
      <c r="P254" s="2"/>
      <c r="Q254" s="2"/>
      <c r="R254" s="2"/>
      <c r="S254" s="2"/>
      <c r="T254" s="2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  <c r="AG254" s="15"/>
      <c r="AH254" s="15"/>
      <c r="AI254" s="15"/>
      <c r="AJ254" s="15"/>
      <c r="AK254" s="15"/>
      <c r="AL254" s="15"/>
      <c r="AM254" s="15"/>
      <c r="AN254" s="15"/>
      <c r="AO254" s="15"/>
      <c r="AP254" s="15"/>
      <c r="AQ254" s="15"/>
      <c r="AR254" s="15"/>
      <c r="AS254" s="15"/>
      <c r="AT254" s="15"/>
      <c r="AU254" s="15"/>
      <c r="AV254" s="15"/>
      <c r="AW254" s="15"/>
      <c r="AX254" s="15"/>
      <c r="AY254" s="6"/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BP254" s="6"/>
      <c r="BQ254" s="6"/>
      <c r="BR254" s="6"/>
      <c r="BS254" s="6"/>
      <c r="BT254" s="6"/>
      <c r="BU254" s="6"/>
      <c r="BV254" s="6"/>
      <c r="BW254" s="6"/>
      <c r="BX254" s="6"/>
      <c r="BY254" s="6"/>
      <c r="BZ254" s="6"/>
      <c r="CA254" s="6"/>
      <c r="CB254" s="6"/>
    </row>
    <row r="255" spans="1:80" ht="34.15" customHeight="1">
      <c r="A255" s="2"/>
      <c r="B255" s="2"/>
      <c r="C255" s="2"/>
      <c r="D255" s="2"/>
      <c r="E255" s="2"/>
      <c r="F255" s="15"/>
      <c r="G255" s="2"/>
      <c r="H255" s="2"/>
      <c r="I255" s="2"/>
      <c r="J255" s="2"/>
      <c r="K255" s="2"/>
      <c r="L255" s="2"/>
      <c r="M255" s="2"/>
      <c r="N255" s="700"/>
      <c r="O255" s="2"/>
      <c r="P255" s="2"/>
      <c r="Q255" s="2"/>
      <c r="R255" s="2"/>
      <c r="S255" s="2"/>
      <c r="T255" s="2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  <c r="AG255" s="15"/>
      <c r="AH255" s="15"/>
      <c r="AI255" s="15"/>
      <c r="AJ255" s="15"/>
      <c r="AK255" s="15"/>
      <c r="AL255" s="15"/>
      <c r="AM255" s="15"/>
      <c r="AN255" s="15"/>
      <c r="AO255" s="15"/>
      <c r="AP255" s="15"/>
      <c r="AQ255" s="15"/>
      <c r="AR255" s="15"/>
      <c r="AS255" s="15"/>
      <c r="AT255" s="15"/>
      <c r="AU255" s="15"/>
      <c r="AV255" s="15"/>
      <c r="AW255" s="15"/>
      <c r="AX255" s="15"/>
      <c r="AY255" s="6"/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BP255" s="6"/>
      <c r="BQ255" s="6"/>
      <c r="BR255" s="6"/>
      <c r="BS255" s="6"/>
      <c r="BT255" s="6"/>
      <c r="BU255" s="6"/>
      <c r="BV255" s="6"/>
      <c r="BW255" s="6"/>
      <c r="BX255" s="6"/>
      <c r="BY255" s="6"/>
      <c r="BZ255" s="6"/>
      <c r="CA255" s="6"/>
      <c r="CB255" s="6"/>
    </row>
    <row r="256" spans="1:80" ht="34.15" customHeight="1">
      <c r="A256" s="2"/>
      <c r="B256" s="2"/>
      <c r="C256" s="2"/>
      <c r="D256" s="2"/>
      <c r="E256" s="2"/>
      <c r="F256" s="15"/>
      <c r="G256" s="2"/>
      <c r="H256" s="2"/>
      <c r="I256" s="2"/>
      <c r="J256" s="2"/>
      <c r="K256" s="2"/>
      <c r="L256" s="2"/>
      <c r="M256" s="2"/>
      <c r="N256" s="700"/>
      <c r="O256" s="2"/>
      <c r="P256" s="2"/>
      <c r="Q256" s="2"/>
      <c r="R256" s="2"/>
      <c r="S256" s="2"/>
      <c r="T256" s="2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  <c r="AG256" s="15"/>
      <c r="AH256" s="15"/>
      <c r="AI256" s="15"/>
      <c r="AJ256" s="15"/>
      <c r="AK256" s="15"/>
      <c r="AL256" s="15"/>
      <c r="AM256" s="15"/>
      <c r="AN256" s="15"/>
      <c r="AO256" s="15"/>
      <c r="AP256" s="15"/>
      <c r="AQ256" s="15"/>
      <c r="AR256" s="15"/>
      <c r="AS256" s="15"/>
      <c r="AT256" s="15"/>
      <c r="AU256" s="15"/>
      <c r="AV256" s="15"/>
      <c r="AW256" s="15"/>
      <c r="AX256" s="15"/>
      <c r="AY256" s="6"/>
      <c r="AZ256" s="6"/>
      <c r="BA256" s="6"/>
      <c r="BB256" s="6"/>
      <c r="BC256" s="6"/>
      <c r="BD256" s="6"/>
      <c r="BE256" s="6"/>
      <c r="BF256" s="6"/>
      <c r="BG256" s="6"/>
      <c r="BH256" s="6"/>
      <c r="BI256" s="6"/>
      <c r="BJ256" s="6"/>
      <c r="BK256" s="6"/>
      <c r="BL256" s="6"/>
      <c r="BM256" s="6"/>
      <c r="BN256" s="6"/>
      <c r="BO256" s="6"/>
      <c r="BP256" s="6"/>
      <c r="BQ256" s="6"/>
      <c r="BR256" s="6"/>
      <c r="BS256" s="6"/>
      <c r="BT256" s="6"/>
      <c r="BU256" s="6"/>
      <c r="BV256" s="6"/>
      <c r="BW256" s="6"/>
      <c r="BX256" s="6"/>
      <c r="BY256" s="6"/>
      <c r="BZ256" s="6"/>
      <c r="CA256" s="6"/>
      <c r="CB256" s="6"/>
    </row>
    <row r="257" spans="1:80" ht="34.15" customHeight="1">
      <c r="A257" s="2"/>
      <c r="B257" s="2"/>
      <c r="C257" s="2"/>
      <c r="D257" s="2"/>
      <c r="E257" s="2"/>
      <c r="F257" s="15"/>
      <c r="G257" s="2"/>
      <c r="H257" s="2"/>
      <c r="I257" s="2"/>
      <c r="J257" s="2"/>
      <c r="K257" s="2"/>
      <c r="L257" s="2"/>
      <c r="M257" s="2"/>
      <c r="N257" s="700"/>
      <c r="O257" s="2"/>
      <c r="P257" s="2"/>
      <c r="Q257" s="2"/>
      <c r="R257" s="2"/>
      <c r="S257" s="2"/>
      <c r="T257" s="2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  <c r="AG257" s="15"/>
      <c r="AH257" s="15"/>
      <c r="AI257" s="15"/>
      <c r="AJ257" s="15"/>
      <c r="AK257" s="15"/>
      <c r="AL257" s="15"/>
      <c r="AM257" s="15"/>
      <c r="AN257" s="15"/>
      <c r="AO257" s="15"/>
      <c r="AP257" s="15"/>
      <c r="AQ257" s="15"/>
      <c r="AR257" s="15"/>
      <c r="AS257" s="15"/>
      <c r="AT257" s="15"/>
      <c r="AU257" s="15"/>
      <c r="AV257" s="15"/>
      <c r="AW257" s="15"/>
      <c r="AX257" s="15"/>
      <c r="AY257" s="6"/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BP257" s="6"/>
      <c r="BQ257" s="6"/>
      <c r="BR257" s="6"/>
      <c r="BS257" s="6"/>
      <c r="BT257" s="6"/>
      <c r="BU257" s="6"/>
      <c r="BV257" s="6"/>
      <c r="BW257" s="6"/>
      <c r="BX257" s="6"/>
      <c r="BY257" s="6"/>
      <c r="BZ257" s="6"/>
      <c r="CA257" s="6"/>
      <c r="CB257" s="6"/>
    </row>
    <row r="258" spans="1:80" ht="34.15" customHeight="1">
      <c r="A258" s="2"/>
      <c r="B258" s="2"/>
      <c r="C258" s="2"/>
      <c r="D258" s="2"/>
      <c r="E258" s="2"/>
      <c r="F258" s="15"/>
      <c r="G258" s="2"/>
      <c r="H258" s="2"/>
      <c r="I258" s="2"/>
      <c r="J258" s="2"/>
      <c r="K258" s="2"/>
      <c r="L258" s="2"/>
      <c r="M258" s="2"/>
      <c r="N258" s="700"/>
      <c r="O258" s="2"/>
      <c r="P258" s="2"/>
      <c r="Q258" s="2"/>
      <c r="R258" s="2"/>
      <c r="S258" s="2"/>
      <c r="T258" s="2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  <c r="AG258" s="15"/>
      <c r="AH258" s="15"/>
      <c r="AI258" s="15"/>
      <c r="AJ258" s="15"/>
      <c r="AK258" s="15"/>
      <c r="AL258" s="15"/>
      <c r="AM258" s="15"/>
      <c r="AN258" s="15"/>
      <c r="AO258" s="15"/>
      <c r="AP258" s="15"/>
      <c r="AQ258" s="15"/>
      <c r="AR258" s="15"/>
      <c r="AS258" s="15"/>
      <c r="AT258" s="15"/>
      <c r="AU258" s="15"/>
      <c r="AV258" s="15"/>
      <c r="AW258" s="15"/>
      <c r="AX258" s="15"/>
      <c r="AY258" s="6"/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BP258" s="6"/>
      <c r="BQ258" s="6"/>
      <c r="BR258" s="6"/>
      <c r="BS258" s="6"/>
      <c r="BT258" s="6"/>
      <c r="BU258" s="6"/>
      <c r="BV258" s="6"/>
      <c r="BW258" s="6"/>
      <c r="BX258" s="6"/>
      <c r="BY258" s="6"/>
      <c r="BZ258" s="6"/>
      <c r="CA258" s="6"/>
      <c r="CB258" s="6"/>
    </row>
    <row r="259" spans="1:80" ht="34.15" customHeight="1">
      <c r="A259" s="2"/>
      <c r="B259" s="2"/>
      <c r="C259" s="2"/>
      <c r="D259" s="2"/>
      <c r="E259" s="2"/>
      <c r="F259" s="15"/>
      <c r="G259" s="2"/>
      <c r="H259" s="2"/>
      <c r="I259" s="2"/>
      <c r="J259" s="2"/>
      <c r="K259" s="2"/>
      <c r="L259" s="2"/>
      <c r="M259" s="2"/>
      <c r="N259" s="700"/>
      <c r="O259" s="2"/>
      <c r="P259" s="2"/>
      <c r="Q259" s="2"/>
      <c r="R259" s="2"/>
      <c r="S259" s="2"/>
      <c r="T259" s="2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  <c r="AG259" s="15"/>
      <c r="AH259" s="15"/>
      <c r="AI259" s="15"/>
      <c r="AJ259" s="15"/>
      <c r="AK259" s="15"/>
      <c r="AL259" s="15"/>
      <c r="AM259" s="15"/>
      <c r="AN259" s="15"/>
      <c r="AO259" s="15"/>
      <c r="AP259" s="15"/>
      <c r="AQ259" s="15"/>
      <c r="AR259" s="15"/>
      <c r="AS259" s="15"/>
      <c r="AT259" s="15"/>
      <c r="AU259" s="15"/>
      <c r="AV259" s="15"/>
      <c r="AW259" s="15"/>
      <c r="AX259" s="15"/>
      <c r="AY259" s="6"/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BP259" s="6"/>
      <c r="BQ259" s="6"/>
      <c r="BR259" s="6"/>
      <c r="BS259" s="6"/>
      <c r="BT259" s="6"/>
      <c r="BU259" s="6"/>
      <c r="BV259" s="6"/>
      <c r="BW259" s="6"/>
      <c r="BX259" s="6"/>
      <c r="BY259" s="6"/>
      <c r="BZ259" s="6"/>
      <c r="CA259" s="6"/>
      <c r="CB259" s="6"/>
    </row>
    <row r="260" spans="1:80" ht="34.15" customHeight="1">
      <c r="A260" s="2"/>
      <c r="B260" s="2"/>
      <c r="C260" s="2"/>
      <c r="D260" s="2"/>
      <c r="E260" s="2"/>
      <c r="F260" s="15"/>
      <c r="G260" s="2"/>
      <c r="H260" s="2"/>
      <c r="I260" s="2"/>
      <c r="J260" s="2"/>
      <c r="K260" s="2"/>
      <c r="L260" s="2"/>
      <c r="M260" s="2"/>
      <c r="N260" s="700"/>
      <c r="O260" s="2"/>
      <c r="P260" s="2"/>
      <c r="Q260" s="2"/>
      <c r="R260" s="2"/>
      <c r="S260" s="2"/>
      <c r="T260" s="2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  <c r="AG260" s="15"/>
      <c r="AH260" s="15"/>
      <c r="AI260" s="15"/>
      <c r="AJ260" s="15"/>
      <c r="AK260" s="15"/>
      <c r="AL260" s="15"/>
      <c r="AM260" s="15"/>
      <c r="AN260" s="15"/>
      <c r="AO260" s="15"/>
      <c r="AP260" s="15"/>
      <c r="AQ260" s="15"/>
      <c r="AR260" s="15"/>
      <c r="AS260" s="15"/>
      <c r="AT260" s="15"/>
      <c r="AU260" s="15"/>
      <c r="AV260" s="15"/>
      <c r="AW260" s="15"/>
      <c r="AX260" s="15"/>
      <c r="AY260" s="6"/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BP260" s="6"/>
      <c r="BQ260" s="6"/>
      <c r="BR260" s="6"/>
      <c r="BS260" s="6"/>
      <c r="BT260" s="6"/>
      <c r="BU260" s="6"/>
      <c r="BV260" s="6"/>
      <c r="BW260" s="6"/>
      <c r="BX260" s="6"/>
      <c r="BY260" s="6"/>
      <c r="BZ260" s="6"/>
      <c r="CA260" s="6"/>
      <c r="CB260" s="6"/>
    </row>
    <row r="261" spans="1:80" ht="34.15" customHeight="1">
      <c r="A261" s="2"/>
      <c r="B261" s="2"/>
      <c r="C261" s="2"/>
      <c r="D261" s="2"/>
      <c r="E261" s="2"/>
      <c r="F261" s="15"/>
      <c r="G261" s="2"/>
      <c r="H261" s="2"/>
      <c r="I261" s="2"/>
      <c r="J261" s="2"/>
      <c r="K261" s="2"/>
      <c r="L261" s="2"/>
      <c r="M261" s="2"/>
      <c r="N261" s="700"/>
      <c r="O261" s="2"/>
      <c r="P261" s="2"/>
      <c r="Q261" s="2"/>
      <c r="R261" s="2"/>
      <c r="S261" s="2"/>
      <c r="T261" s="2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  <c r="AG261" s="15"/>
      <c r="AH261" s="15"/>
      <c r="AI261" s="15"/>
      <c r="AJ261" s="15"/>
      <c r="AK261" s="15"/>
      <c r="AL261" s="15"/>
      <c r="AM261" s="15"/>
      <c r="AN261" s="15"/>
      <c r="AO261" s="15"/>
      <c r="AP261" s="15"/>
      <c r="AQ261" s="15"/>
      <c r="AR261" s="15"/>
      <c r="AS261" s="15"/>
      <c r="AT261" s="15"/>
      <c r="AU261" s="15"/>
      <c r="AV261" s="15"/>
      <c r="AW261" s="15"/>
      <c r="AX261" s="15"/>
      <c r="AY261" s="6"/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BP261" s="6"/>
      <c r="BQ261" s="6"/>
      <c r="BR261" s="6"/>
      <c r="BS261" s="6"/>
      <c r="BT261" s="6"/>
      <c r="BU261" s="6"/>
      <c r="BV261" s="6"/>
      <c r="BW261" s="6"/>
      <c r="BX261" s="6"/>
      <c r="BY261" s="6"/>
      <c r="BZ261" s="6"/>
      <c r="CA261" s="6"/>
      <c r="CB261" s="6"/>
    </row>
    <row r="262" spans="1:80" ht="34.15" customHeight="1">
      <c r="A262" s="2"/>
      <c r="B262" s="2"/>
      <c r="C262" s="2"/>
      <c r="D262" s="2"/>
      <c r="E262" s="2"/>
      <c r="F262" s="15"/>
      <c r="G262" s="2"/>
      <c r="H262" s="2"/>
      <c r="I262" s="2"/>
      <c r="J262" s="2"/>
      <c r="K262" s="2"/>
      <c r="L262" s="2"/>
      <c r="M262" s="2"/>
      <c r="N262" s="700"/>
      <c r="O262" s="2"/>
      <c r="P262" s="2"/>
      <c r="Q262" s="2"/>
      <c r="R262" s="2"/>
      <c r="S262" s="2"/>
      <c r="T262" s="2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  <c r="AG262" s="15"/>
      <c r="AH262" s="15"/>
      <c r="AI262" s="15"/>
      <c r="AJ262" s="15"/>
      <c r="AK262" s="15"/>
      <c r="AL262" s="15"/>
      <c r="AM262" s="15"/>
      <c r="AN262" s="15"/>
      <c r="AO262" s="15"/>
      <c r="AP262" s="15"/>
      <c r="AQ262" s="15"/>
      <c r="AR262" s="15"/>
      <c r="AS262" s="15"/>
      <c r="AT262" s="15"/>
      <c r="AU262" s="15"/>
      <c r="AV262" s="15"/>
      <c r="AW262" s="15"/>
      <c r="AX262" s="15"/>
      <c r="AY262" s="6"/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BP262" s="6"/>
      <c r="BQ262" s="6"/>
      <c r="BR262" s="6"/>
      <c r="BS262" s="6"/>
      <c r="BT262" s="6"/>
      <c r="BU262" s="6"/>
      <c r="BV262" s="6"/>
      <c r="BW262" s="6"/>
      <c r="BX262" s="6"/>
      <c r="BY262" s="6"/>
      <c r="BZ262" s="6"/>
      <c r="CA262" s="6"/>
      <c r="CB262" s="6"/>
    </row>
    <row r="263" spans="1:80" ht="34.15" customHeight="1">
      <c r="A263" s="2"/>
      <c r="B263" s="2"/>
      <c r="C263" s="2"/>
      <c r="D263" s="2"/>
      <c r="E263" s="2"/>
      <c r="F263" s="15"/>
      <c r="G263" s="2"/>
      <c r="H263" s="2"/>
      <c r="I263" s="2"/>
      <c r="J263" s="2"/>
      <c r="K263" s="2"/>
      <c r="L263" s="2"/>
      <c r="M263" s="2"/>
      <c r="N263" s="700"/>
      <c r="O263" s="2"/>
      <c r="P263" s="2"/>
      <c r="Q263" s="2"/>
      <c r="R263" s="2"/>
      <c r="S263" s="2"/>
      <c r="T263" s="2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  <c r="AG263" s="15"/>
      <c r="AH263" s="15"/>
      <c r="AI263" s="15"/>
      <c r="AJ263" s="15"/>
      <c r="AK263" s="15"/>
      <c r="AL263" s="15"/>
      <c r="AM263" s="15"/>
      <c r="AN263" s="15"/>
      <c r="AO263" s="15"/>
      <c r="AP263" s="15"/>
      <c r="AQ263" s="15"/>
      <c r="AR263" s="15"/>
      <c r="AS263" s="15"/>
      <c r="AT263" s="15"/>
      <c r="AU263" s="15"/>
      <c r="AV263" s="15"/>
      <c r="AW263" s="15"/>
      <c r="AX263" s="15"/>
      <c r="AY263" s="6"/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BP263" s="6"/>
      <c r="BQ263" s="6"/>
      <c r="BR263" s="6"/>
      <c r="BS263" s="6"/>
      <c r="BT263" s="6"/>
      <c r="BU263" s="6"/>
      <c r="BV263" s="6"/>
      <c r="BW263" s="6"/>
      <c r="BX263" s="6"/>
      <c r="BY263" s="6"/>
      <c r="BZ263" s="6"/>
      <c r="CA263" s="6"/>
      <c r="CB263" s="6"/>
    </row>
    <row r="264" spans="1:80" ht="34.15" customHeight="1">
      <c r="A264" s="2"/>
      <c r="B264" s="2"/>
      <c r="C264" s="2"/>
      <c r="D264" s="2"/>
      <c r="E264" s="2"/>
      <c r="F264" s="15"/>
      <c r="G264" s="2"/>
      <c r="H264" s="2"/>
      <c r="I264" s="2"/>
      <c r="J264" s="2"/>
      <c r="K264" s="2"/>
      <c r="L264" s="2"/>
      <c r="M264" s="2"/>
      <c r="N264" s="700"/>
      <c r="O264" s="2"/>
      <c r="P264" s="2"/>
      <c r="Q264" s="2"/>
      <c r="R264" s="2"/>
      <c r="S264" s="2"/>
      <c r="T264" s="2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  <c r="AG264" s="15"/>
      <c r="AH264" s="15"/>
      <c r="AI264" s="15"/>
      <c r="AJ264" s="15"/>
      <c r="AK264" s="15"/>
      <c r="AL264" s="15"/>
      <c r="AM264" s="15"/>
      <c r="AN264" s="15"/>
      <c r="AO264" s="15"/>
      <c r="AP264" s="15"/>
      <c r="AQ264" s="15"/>
      <c r="AR264" s="15"/>
      <c r="AS264" s="15"/>
      <c r="AT264" s="15"/>
      <c r="AU264" s="15"/>
      <c r="AV264" s="15"/>
      <c r="AW264" s="15"/>
      <c r="AX264" s="15"/>
      <c r="AY264" s="6"/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BP264" s="6"/>
      <c r="BQ264" s="6"/>
      <c r="BR264" s="6"/>
      <c r="BS264" s="6"/>
      <c r="BT264" s="6"/>
      <c r="BU264" s="6"/>
      <c r="BV264" s="6"/>
      <c r="BW264" s="6"/>
      <c r="BX264" s="6"/>
      <c r="BY264" s="6"/>
      <c r="BZ264" s="6"/>
      <c r="CA264" s="6"/>
      <c r="CB264" s="6"/>
    </row>
    <row r="265" spans="1:80" ht="34.15" customHeight="1">
      <c r="A265" s="2"/>
      <c r="B265" s="2"/>
      <c r="C265" s="2"/>
      <c r="D265" s="2"/>
      <c r="E265" s="2"/>
      <c r="F265" s="15"/>
      <c r="G265" s="2"/>
      <c r="H265" s="2"/>
      <c r="I265" s="2"/>
      <c r="J265" s="2"/>
      <c r="K265" s="2"/>
      <c r="L265" s="2"/>
      <c r="M265" s="2"/>
      <c r="N265" s="700"/>
      <c r="O265" s="2"/>
      <c r="P265" s="2"/>
      <c r="Q265" s="2"/>
      <c r="R265" s="2"/>
      <c r="S265" s="2"/>
      <c r="T265" s="2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  <c r="AG265" s="15"/>
      <c r="AH265" s="15"/>
      <c r="AI265" s="15"/>
      <c r="AJ265" s="15"/>
      <c r="AK265" s="15"/>
      <c r="AL265" s="15"/>
      <c r="AM265" s="15"/>
      <c r="AN265" s="15"/>
      <c r="AO265" s="15"/>
      <c r="AP265" s="15"/>
      <c r="AQ265" s="15"/>
      <c r="AR265" s="15"/>
      <c r="AS265" s="15"/>
      <c r="AT265" s="15"/>
      <c r="AU265" s="15"/>
      <c r="AV265" s="15"/>
      <c r="AW265" s="15"/>
      <c r="AX265" s="15"/>
      <c r="AY265" s="6"/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BP265" s="6"/>
      <c r="BQ265" s="6"/>
      <c r="BR265" s="6"/>
      <c r="BS265" s="6"/>
      <c r="BT265" s="6"/>
      <c r="BU265" s="6"/>
      <c r="BV265" s="6"/>
      <c r="BW265" s="6"/>
      <c r="BX265" s="6"/>
      <c r="BY265" s="6"/>
      <c r="BZ265" s="6"/>
      <c r="CA265" s="6"/>
      <c r="CB265" s="6"/>
    </row>
    <row r="266" spans="1:80" ht="34.15" customHeight="1">
      <c r="A266" s="2"/>
      <c r="B266" s="2"/>
      <c r="C266" s="2"/>
      <c r="D266" s="2"/>
      <c r="E266" s="2"/>
      <c r="F266" s="15"/>
      <c r="G266" s="2"/>
      <c r="H266" s="2"/>
      <c r="I266" s="2"/>
      <c r="J266" s="2"/>
      <c r="K266" s="2"/>
      <c r="L266" s="2"/>
      <c r="M266" s="2"/>
      <c r="N266" s="700"/>
      <c r="O266" s="2"/>
      <c r="P266" s="2"/>
      <c r="Q266" s="2"/>
      <c r="R266" s="2"/>
      <c r="S266" s="2"/>
      <c r="T266" s="2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  <c r="AG266" s="15"/>
      <c r="AH266" s="15"/>
      <c r="AI266" s="15"/>
      <c r="AJ266" s="15"/>
      <c r="AK266" s="15"/>
      <c r="AL266" s="15"/>
      <c r="AM266" s="15"/>
      <c r="AN266" s="15"/>
      <c r="AO266" s="15"/>
      <c r="AP266" s="15"/>
      <c r="AQ266" s="15"/>
      <c r="AR266" s="15"/>
      <c r="AS266" s="15"/>
      <c r="AT266" s="15"/>
      <c r="AU266" s="15"/>
      <c r="AV266" s="15"/>
      <c r="AW266" s="15"/>
      <c r="AX266" s="15"/>
      <c r="AY266" s="6"/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BP266" s="6"/>
      <c r="BQ266" s="6"/>
      <c r="BR266" s="6"/>
      <c r="BS266" s="6"/>
      <c r="BT266" s="6"/>
      <c r="BU266" s="6"/>
      <c r="BV266" s="6"/>
      <c r="BW266" s="6"/>
      <c r="BX266" s="6"/>
      <c r="BY266" s="6"/>
      <c r="BZ266" s="6"/>
      <c r="CA266" s="6"/>
      <c r="CB266" s="6"/>
    </row>
    <row r="267" spans="1:80" ht="34.15" customHeight="1">
      <c r="A267" s="2"/>
      <c r="B267" s="2"/>
      <c r="C267" s="2"/>
      <c r="D267" s="2"/>
      <c r="E267" s="2"/>
      <c r="F267" s="15"/>
      <c r="G267" s="2"/>
      <c r="H267" s="2"/>
      <c r="I267" s="2"/>
      <c r="J267" s="2"/>
      <c r="K267" s="2"/>
      <c r="L267" s="2"/>
      <c r="M267" s="2"/>
      <c r="N267" s="700"/>
      <c r="O267" s="2"/>
      <c r="P267" s="2"/>
      <c r="Q267" s="2"/>
      <c r="R267" s="2"/>
      <c r="S267" s="2"/>
      <c r="T267" s="2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  <c r="AG267" s="15"/>
      <c r="AH267" s="15"/>
      <c r="AI267" s="15"/>
      <c r="AJ267" s="15"/>
      <c r="AK267" s="15"/>
      <c r="AL267" s="15"/>
      <c r="AM267" s="15"/>
      <c r="AN267" s="15"/>
      <c r="AO267" s="15"/>
      <c r="AP267" s="15"/>
      <c r="AQ267" s="15"/>
      <c r="AR267" s="15"/>
      <c r="AS267" s="15"/>
      <c r="AT267" s="15"/>
      <c r="AU267" s="15"/>
      <c r="AV267" s="15"/>
      <c r="AW267" s="15"/>
      <c r="AX267" s="15"/>
      <c r="AY267" s="6"/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BP267" s="6"/>
      <c r="BQ267" s="6"/>
      <c r="BR267" s="6"/>
      <c r="BS267" s="6"/>
      <c r="BT267" s="6"/>
      <c r="BU267" s="6"/>
      <c r="BV267" s="6"/>
      <c r="BW267" s="6"/>
      <c r="BX267" s="6"/>
      <c r="BY267" s="6"/>
      <c r="BZ267" s="6"/>
      <c r="CA267" s="6"/>
      <c r="CB267" s="6"/>
    </row>
    <row r="268" spans="1:80" ht="34.15" customHeight="1">
      <c r="A268" s="2"/>
      <c r="B268" s="2"/>
      <c r="C268" s="2"/>
      <c r="D268" s="2"/>
      <c r="E268" s="2"/>
      <c r="F268" s="15"/>
      <c r="G268" s="2"/>
      <c r="H268" s="2"/>
      <c r="I268" s="2"/>
      <c r="J268" s="2"/>
      <c r="K268" s="2"/>
      <c r="L268" s="2"/>
      <c r="M268" s="2"/>
      <c r="N268" s="700"/>
      <c r="O268" s="2"/>
      <c r="P268" s="2"/>
      <c r="Q268" s="2"/>
      <c r="R268" s="2"/>
      <c r="S268" s="2"/>
      <c r="T268" s="2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  <c r="AG268" s="15"/>
      <c r="AH268" s="15"/>
      <c r="AI268" s="15"/>
      <c r="AJ268" s="15"/>
      <c r="AK268" s="15"/>
      <c r="AL268" s="15"/>
      <c r="AM268" s="15"/>
      <c r="AN268" s="15"/>
      <c r="AO268" s="15"/>
      <c r="AP268" s="15"/>
      <c r="AQ268" s="15"/>
      <c r="AR268" s="15"/>
      <c r="AS268" s="15"/>
      <c r="AT268" s="15"/>
      <c r="AU268" s="15"/>
      <c r="AV268" s="15"/>
      <c r="AW268" s="15"/>
      <c r="AX268" s="15"/>
      <c r="AY268" s="6"/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BP268" s="6"/>
      <c r="BQ268" s="6"/>
      <c r="BR268" s="6"/>
      <c r="BS268" s="6"/>
      <c r="BT268" s="6"/>
      <c r="BU268" s="6"/>
      <c r="BV268" s="6"/>
      <c r="BW268" s="6"/>
      <c r="BX268" s="6"/>
      <c r="BY268" s="6"/>
      <c r="BZ268" s="6"/>
      <c r="CA268" s="6"/>
      <c r="CB268" s="6"/>
    </row>
    <row r="269" spans="1:80" ht="34.15" customHeight="1">
      <c r="A269" s="2"/>
      <c r="B269" s="2"/>
      <c r="C269" s="2"/>
      <c r="D269" s="2"/>
      <c r="E269" s="2"/>
      <c r="F269" s="15"/>
      <c r="G269" s="2"/>
      <c r="H269" s="2"/>
      <c r="I269" s="2"/>
      <c r="J269" s="2"/>
      <c r="K269" s="2"/>
      <c r="L269" s="2"/>
      <c r="M269" s="2"/>
      <c r="N269" s="700"/>
      <c r="O269" s="2"/>
      <c r="P269" s="2"/>
      <c r="Q269" s="2"/>
      <c r="R269" s="2"/>
      <c r="S269" s="2"/>
      <c r="T269" s="2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  <c r="AG269" s="15"/>
      <c r="AH269" s="15"/>
      <c r="AI269" s="15"/>
      <c r="AJ269" s="15"/>
      <c r="AK269" s="15"/>
      <c r="AL269" s="15"/>
      <c r="AM269" s="15"/>
      <c r="AN269" s="15"/>
      <c r="AO269" s="15"/>
      <c r="AP269" s="15"/>
      <c r="AQ269" s="15"/>
      <c r="AR269" s="15"/>
      <c r="AS269" s="15"/>
      <c r="AT269" s="15"/>
      <c r="AU269" s="15"/>
      <c r="AV269" s="15"/>
      <c r="AW269" s="15"/>
      <c r="AX269" s="15"/>
      <c r="AY269" s="6"/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BP269" s="6"/>
      <c r="BQ269" s="6"/>
      <c r="BR269" s="6"/>
      <c r="BS269" s="6"/>
      <c r="BT269" s="6"/>
      <c r="BU269" s="6"/>
      <c r="BV269" s="6"/>
      <c r="BW269" s="6"/>
      <c r="BX269" s="6"/>
      <c r="BY269" s="6"/>
      <c r="BZ269" s="6"/>
      <c r="CA269" s="6"/>
      <c r="CB269" s="6"/>
    </row>
    <row r="270" spans="1:80" ht="34.15" customHeight="1">
      <c r="A270" s="2"/>
      <c r="B270" s="2"/>
      <c r="C270" s="2"/>
      <c r="D270" s="2"/>
      <c r="E270" s="2"/>
      <c r="F270" s="15"/>
      <c r="G270" s="2"/>
      <c r="H270" s="2"/>
      <c r="I270" s="2"/>
      <c r="J270" s="2"/>
      <c r="K270" s="2"/>
      <c r="L270" s="2"/>
      <c r="M270" s="2"/>
      <c r="N270" s="700"/>
      <c r="O270" s="2"/>
      <c r="P270" s="2"/>
      <c r="Q270" s="2"/>
      <c r="R270" s="2"/>
      <c r="S270" s="2"/>
      <c r="T270" s="2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  <c r="AG270" s="15"/>
      <c r="AH270" s="15"/>
      <c r="AI270" s="15"/>
      <c r="AJ270" s="15"/>
      <c r="AK270" s="15"/>
      <c r="AL270" s="15"/>
      <c r="AM270" s="15"/>
      <c r="AN270" s="15"/>
      <c r="AO270" s="15"/>
      <c r="AP270" s="15"/>
      <c r="AQ270" s="15"/>
      <c r="AR270" s="15"/>
      <c r="AS270" s="15"/>
      <c r="AT270" s="15"/>
      <c r="AU270" s="15"/>
      <c r="AV270" s="15"/>
      <c r="AW270" s="15"/>
      <c r="AX270" s="15"/>
      <c r="AY270" s="6"/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BP270" s="6"/>
      <c r="BQ270" s="6"/>
      <c r="BR270" s="6"/>
      <c r="BS270" s="6"/>
      <c r="BT270" s="6"/>
      <c r="BU270" s="6"/>
      <c r="BV270" s="6"/>
      <c r="BW270" s="6"/>
      <c r="BX270" s="6"/>
      <c r="BY270" s="6"/>
      <c r="BZ270" s="6"/>
      <c r="CA270" s="6"/>
      <c r="CB270" s="6"/>
    </row>
    <row r="271" spans="1:80" ht="34.15" customHeight="1">
      <c r="A271" s="2"/>
      <c r="B271" s="2"/>
      <c r="C271" s="2"/>
      <c r="D271" s="2"/>
      <c r="E271" s="2"/>
      <c r="F271" s="15"/>
      <c r="G271" s="2"/>
      <c r="H271" s="2"/>
      <c r="I271" s="2"/>
      <c r="J271" s="2"/>
      <c r="K271" s="2"/>
      <c r="L271" s="2"/>
      <c r="M271" s="2"/>
      <c r="N271" s="700"/>
      <c r="O271" s="2"/>
      <c r="P271" s="2"/>
      <c r="Q271" s="2"/>
      <c r="R271" s="2"/>
      <c r="S271" s="2"/>
      <c r="T271" s="2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  <c r="AG271" s="15"/>
      <c r="AH271" s="15"/>
      <c r="AI271" s="15"/>
      <c r="AJ271" s="15"/>
      <c r="AK271" s="15"/>
      <c r="AL271" s="15"/>
      <c r="AM271" s="15"/>
      <c r="AN271" s="15"/>
      <c r="AO271" s="15"/>
      <c r="AP271" s="15"/>
      <c r="AQ271" s="15"/>
      <c r="AR271" s="15"/>
      <c r="AS271" s="15"/>
      <c r="AT271" s="15"/>
      <c r="AU271" s="15"/>
      <c r="AV271" s="15"/>
      <c r="AW271" s="15"/>
      <c r="AX271" s="15"/>
      <c r="AY271" s="6"/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BP271" s="6"/>
      <c r="BQ271" s="6"/>
      <c r="BR271" s="6"/>
      <c r="BS271" s="6"/>
      <c r="BT271" s="6"/>
      <c r="BU271" s="6"/>
      <c r="BV271" s="6"/>
      <c r="BW271" s="6"/>
      <c r="BX271" s="6"/>
      <c r="BY271" s="6"/>
      <c r="BZ271" s="6"/>
      <c r="CA271" s="6"/>
      <c r="CB271" s="6"/>
    </row>
    <row r="272" spans="1:80" ht="34.15" customHeight="1">
      <c r="A272" s="2"/>
      <c r="B272" s="2"/>
      <c r="C272" s="2"/>
      <c r="D272" s="2"/>
      <c r="E272" s="2"/>
      <c r="F272" s="15"/>
      <c r="G272" s="2"/>
      <c r="H272" s="2"/>
      <c r="I272" s="2"/>
      <c r="J272" s="2"/>
      <c r="K272" s="2"/>
      <c r="L272" s="2"/>
      <c r="M272" s="2"/>
      <c r="N272" s="700"/>
      <c r="O272" s="2"/>
      <c r="P272" s="2"/>
      <c r="Q272" s="2"/>
      <c r="R272" s="2"/>
      <c r="S272" s="2"/>
      <c r="T272" s="2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  <c r="AG272" s="15"/>
      <c r="AH272" s="15"/>
      <c r="AI272" s="15"/>
      <c r="AJ272" s="15"/>
      <c r="AK272" s="15"/>
      <c r="AL272" s="15"/>
      <c r="AM272" s="15"/>
      <c r="AN272" s="15"/>
      <c r="AO272" s="15"/>
      <c r="AP272" s="15"/>
      <c r="AQ272" s="15"/>
      <c r="AR272" s="15"/>
      <c r="AS272" s="15"/>
      <c r="AT272" s="15"/>
      <c r="AU272" s="15"/>
      <c r="AV272" s="15"/>
      <c r="AW272" s="15"/>
      <c r="AX272" s="15"/>
      <c r="AY272" s="6"/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BP272" s="6"/>
      <c r="BQ272" s="6"/>
      <c r="BR272" s="6"/>
      <c r="BS272" s="6"/>
      <c r="BT272" s="6"/>
      <c r="BU272" s="6"/>
      <c r="BV272" s="6"/>
      <c r="BW272" s="6"/>
      <c r="BX272" s="6"/>
      <c r="BY272" s="6"/>
      <c r="BZ272" s="6"/>
      <c r="CA272" s="6"/>
      <c r="CB272" s="6"/>
    </row>
    <row r="273" spans="1:80" ht="34.15" customHeight="1">
      <c r="A273" s="2"/>
      <c r="B273" s="2"/>
      <c r="C273" s="2"/>
      <c r="D273" s="2"/>
      <c r="E273" s="2"/>
      <c r="F273" s="15"/>
      <c r="G273" s="2"/>
      <c r="H273" s="2"/>
      <c r="I273" s="2"/>
      <c r="J273" s="2"/>
      <c r="K273" s="2"/>
      <c r="L273" s="2"/>
      <c r="M273" s="2"/>
      <c r="N273" s="700"/>
      <c r="O273" s="2"/>
      <c r="P273" s="2"/>
      <c r="Q273" s="2"/>
      <c r="R273" s="2"/>
      <c r="S273" s="2"/>
      <c r="T273" s="2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  <c r="AG273" s="15"/>
      <c r="AH273" s="15"/>
      <c r="AI273" s="15"/>
      <c r="AJ273" s="15"/>
      <c r="AK273" s="15"/>
      <c r="AL273" s="15"/>
      <c r="AM273" s="15"/>
      <c r="AN273" s="15"/>
      <c r="AO273" s="15"/>
      <c r="AP273" s="15"/>
      <c r="AQ273" s="15"/>
      <c r="AR273" s="15"/>
      <c r="AS273" s="15"/>
      <c r="AT273" s="15"/>
      <c r="AU273" s="15"/>
      <c r="AV273" s="15"/>
      <c r="AW273" s="15"/>
      <c r="AX273" s="15"/>
      <c r="AY273" s="6"/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BP273" s="6"/>
      <c r="BQ273" s="6"/>
      <c r="BR273" s="6"/>
      <c r="BS273" s="6"/>
      <c r="BT273" s="6"/>
      <c r="BU273" s="6"/>
      <c r="BV273" s="6"/>
      <c r="BW273" s="6"/>
      <c r="BX273" s="6"/>
      <c r="BY273" s="6"/>
      <c r="BZ273" s="6"/>
      <c r="CA273" s="6"/>
      <c r="CB273" s="6"/>
    </row>
    <row r="274" spans="1:80" ht="34.15" customHeight="1">
      <c r="A274" s="2"/>
      <c r="B274" s="2"/>
      <c r="C274" s="2"/>
      <c r="D274" s="2"/>
      <c r="E274" s="2"/>
      <c r="F274" s="15"/>
      <c r="G274" s="2"/>
      <c r="H274" s="2"/>
      <c r="I274" s="2"/>
      <c r="J274" s="2"/>
      <c r="K274" s="2"/>
      <c r="L274" s="2"/>
      <c r="M274" s="2"/>
      <c r="N274" s="700"/>
      <c r="O274" s="2"/>
      <c r="P274" s="2"/>
      <c r="Q274" s="2"/>
      <c r="R274" s="2"/>
      <c r="S274" s="2"/>
      <c r="T274" s="2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  <c r="AG274" s="15"/>
      <c r="AH274" s="15"/>
      <c r="AI274" s="15"/>
      <c r="AJ274" s="15"/>
      <c r="AK274" s="15"/>
      <c r="AL274" s="15"/>
      <c r="AM274" s="15"/>
      <c r="AN274" s="15"/>
      <c r="AO274" s="15"/>
      <c r="AP274" s="15"/>
      <c r="AQ274" s="15"/>
      <c r="AR274" s="15"/>
      <c r="AS274" s="15"/>
      <c r="AT274" s="15"/>
      <c r="AU274" s="15"/>
      <c r="AV274" s="15"/>
      <c r="AW274" s="15"/>
      <c r="AX274" s="15"/>
      <c r="AY274" s="6"/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BP274" s="6"/>
      <c r="BQ274" s="6"/>
      <c r="BR274" s="6"/>
      <c r="BS274" s="6"/>
      <c r="BT274" s="6"/>
      <c r="BU274" s="6"/>
      <c r="BV274" s="6"/>
      <c r="BW274" s="6"/>
      <c r="BX274" s="6"/>
      <c r="BY274" s="6"/>
      <c r="BZ274" s="6"/>
      <c r="CA274" s="6"/>
      <c r="CB274" s="6"/>
    </row>
    <row r="275" spans="1:80" ht="34.15" customHeight="1">
      <c r="A275" s="2"/>
      <c r="B275" s="2"/>
      <c r="C275" s="2"/>
      <c r="D275" s="2"/>
      <c r="E275" s="2"/>
      <c r="F275" s="15"/>
      <c r="G275" s="2"/>
      <c r="H275" s="2"/>
      <c r="I275" s="2"/>
      <c r="J275" s="2"/>
      <c r="K275" s="2"/>
      <c r="L275" s="2"/>
      <c r="M275" s="2"/>
      <c r="N275" s="700"/>
      <c r="O275" s="2"/>
      <c r="P275" s="2"/>
      <c r="Q275" s="2"/>
      <c r="R275" s="2"/>
      <c r="S275" s="2"/>
      <c r="T275" s="2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  <c r="AG275" s="15"/>
      <c r="AH275" s="15"/>
      <c r="AI275" s="15"/>
      <c r="AJ275" s="15"/>
      <c r="AK275" s="15"/>
      <c r="AL275" s="15"/>
      <c r="AM275" s="15"/>
      <c r="AN275" s="15"/>
      <c r="AO275" s="15"/>
      <c r="AP275" s="15"/>
      <c r="AQ275" s="15"/>
      <c r="AR275" s="15"/>
      <c r="AS275" s="15"/>
      <c r="AT275" s="15"/>
      <c r="AU275" s="15"/>
      <c r="AV275" s="15"/>
      <c r="AW275" s="15"/>
      <c r="AX275" s="15"/>
      <c r="AY275" s="6"/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BP275" s="6"/>
      <c r="BQ275" s="6"/>
      <c r="BR275" s="6"/>
      <c r="BS275" s="6"/>
      <c r="BT275" s="6"/>
      <c r="BU275" s="6"/>
      <c r="BV275" s="6"/>
      <c r="BW275" s="6"/>
      <c r="BX275" s="6"/>
      <c r="BY275" s="6"/>
      <c r="BZ275" s="6"/>
      <c r="CA275" s="6"/>
      <c r="CB275" s="6"/>
    </row>
    <row r="276" spans="1:80" ht="34.15" customHeight="1">
      <c r="A276" s="2"/>
      <c r="B276" s="2"/>
      <c r="C276" s="2"/>
      <c r="D276" s="2"/>
      <c r="E276" s="2"/>
      <c r="F276" s="15"/>
      <c r="G276" s="2"/>
      <c r="H276" s="2"/>
      <c r="I276" s="2"/>
      <c r="J276" s="2"/>
      <c r="K276" s="2"/>
      <c r="L276" s="2"/>
      <c r="M276" s="2"/>
      <c r="N276" s="700"/>
      <c r="O276" s="2"/>
      <c r="P276" s="2"/>
      <c r="Q276" s="2"/>
      <c r="R276" s="2"/>
      <c r="S276" s="2"/>
      <c r="T276" s="2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  <c r="AG276" s="15"/>
      <c r="AH276" s="15"/>
      <c r="AI276" s="15"/>
      <c r="AJ276" s="15"/>
      <c r="AK276" s="15"/>
      <c r="AL276" s="15"/>
      <c r="AM276" s="15"/>
      <c r="AN276" s="15"/>
      <c r="AO276" s="15"/>
      <c r="AP276" s="15"/>
      <c r="AQ276" s="15"/>
      <c r="AR276" s="15"/>
      <c r="AS276" s="15"/>
      <c r="AT276" s="15"/>
      <c r="AU276" s="15"/>
      <c r="AV276" s="15"/>
      <c r="AW276" s="15"/>
      <c r="AX276" s="15"/>
      <c r="AY276" s="6"/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BP276" s="6"/>
      <c r="BQ276" s="6"/>
      <c r="BR276" s="6"/>
      <c r="BS276" s="6"/>
      <c r="BT276" s="6"/>
      <c r="BU276" s="6"/>
      <c r="BV276" s="6"/>
      <c r="BW276" s="6"/>
      <c r="BX276" s="6"/>
      <c r="BY276" s="6"/>
      <c r="BZ276" s="6"/>
      <c r="CA276" s="6"/>
      <c r="CB276" s="6"/>
    </row>
    <row r="277" spans="1:80" ht="34.15" customHeight="1">
      <c r="A277" s="2"/>
      <c r="B277" s="2"/>
      <c r="C277" s="2"/>
      <c r="D277" s="2"/>
      <c r="E277" s="2"/>
      <c r="F277" s="15"/>
      <c r="G277" s="2"/>
      <c r="H277" s="2"/>
      <c r="I277" s="2"/>
      <c r="J277" s="2"/>
      <c r="K277" s="2"/>
      <c r="L277" s="2"/>
      <c r="M277" s="2"/>
      <c r="N277" s="700"/>
      <c r="O277" s="2"/>
      <c r="P277" s="2"/>
      <c r="Q277" s="2"/>
      <c r="R277" s="2"/>
      <c r="S277" s="2"/>
      <c r="T277" s="2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  <c r="AG277" s="15"/>
      <c r="AH277" s="15"/>
      <c r="AI277" s="15"/>
      <c r="AJ277" s="15"/>
      <c r="AK277" s="15"/>
      <c r="AL277" s="15"/>
      <c r="AM277" s="15"/>
      <c r="AN277" s="15"/>
      <c r="AO277" s="15"/>
      <c r="AP277" s="15"/>
      <c r="AQ277" s="15"/>
      <c r="AR277" s="15"/>
      <c r="AS277" s="15"/>
      <c r="AT277" s="15"/>
      <c r="AU277" s="15"/>
      <c r="AV277" s="15"/>
      <c r="AW277" s="15"/>
      <c r="AX277" s="15"/>
      <c r="AY277" s="6"/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BP277" s="6"/>
      <c r="BQ277" s="6"/>
      <c r="BR277" s="6"/>
      <c r="BS277" s="6"/>
      <c r="BT277" s="6"/>
      <c r="BU277" s="6"/>
      <c r="BV277" s="6"/>
      <c r="BW277" s="6"/>
      <c r="BX277" s="6"/>
      <c r="BY277" s="6"/>
      <c r="BZ277" s="6"/>
      <c r="CA277" s="6"/>
      <c r="CB277" s="6"/>
    </row>
    <row r="278" spans="1:80" ht="34.15" customHeight="1">
      <c r="A278" s="2"/>
      <c r="B278" s="2"/>
      <c r="C278" s="2"/>
      <c r="D278" s="2"/>
      <c r="E278" s="2"/>
      <c r="F278" s="15"/>
      <c r="G278" s="2"/>
      <c r="H278" s="2"/>
      <c r="I278" s="2"/>
      <c r="J278" s="2"/>
      <c r="K278" s="2"/>
      <c r="L278" s="2"/>
      <c r="M278" s="2"/>
      <c r="N278" s="700"/>
      <c r="O278" s="2"/>
      <c r="P278" s="2"/>
      <c r="Q278" s="2"/>
      <c r="R278" s="2"/>
      <c r="S278" s="2"/>
      <c r="T278" s="2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  <c r="AG278" s="15"/>
      <c r="AH278" s="15"/>
      <c r="AI278" s="15"/>
      <c r="AJ278" s="15"/>
      <c r="AK278" s="15"/>
      <c r="AL278" s="15"/>
      <c r="AM278" s="15"/>
      <c r="AN278" s="15"/>
      <c r="AO278" s="15"/>
      <c r="AP278" s="15"/>
      <c r="AQ278" s="15"/>
      <c r="AR278" s="15"/>
      <c r="AS278" s="15"/>
      <c r="AT278" s="15"/>
      <c r="AU278" s="15"/>
      <c r="AV278" s="15"/>
      <c r="AW278" s="15"/>
      <c r="AX278" s="15"/>
      <c r="AY278" s="6"/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BP278" s="6"/>
      <c r="BQ278" s="6"/>
      <c r="BR278" s="6"/>
      <c r="BS278" s="6"/>
      <c r="BT278" s="6"/>
      <c r="BU278" s="6"/>
      <c r="BV278" s="6"/>
      <c r="BW278" s="6"/>
      <c r="BX278" s="6"/>
      <c r="BY278" s="6"/>
      <c r="BZ278" s="6"/>
      <c r="CA278" s="6"/>
      <c r="CB278" s="6"/>
    </row>
    <row r="279" spans="1:80" ht="34.15" customHeight="1">
      <c r="A279" s="2"/>
      <c r="B279" s="2"/>
      <c r="C279" s="2"/>
      <c r="D279" s="2"/>
      <c r="E279" s="2"/>
      <c r="F279" s="15"/>
      <c r="G279" s="2"/>
      <c r="H279" s="2"/>
      <c r="I279" s="2"/>
      <c r="J279" s="2"/>
      <c r="K279" s="2"/>
      <c r="L279" s="2"/>
      <c r="M279" s="2"/>
      <c r="N279" s="700"/>
      <c r="O279" s="2"/>
      <c r="P279" s="2"/>
      <c r="Q279" s="2"/>
      <c r="R279" s="2"/>
      <c r="S279" s="2"/>
      <c r="T279" s="2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  <c r="AG279" s="15"/>
      <c r="AH279" s="15"/>
      <c r="AI279" s="15"/>
      <c r="AJ279" s="15"/>
      <c r="AK279" s="15"/>
      <c r="AL279" s="15"/>
      <c r="AM279" s="15"/>
      <c r="AN279" s="15"/>
      <c r="AO279" s="15"/>
      <c r="AP279" s="15"/>
      <c r="AQ279" s="15"/>
      <c r="AR279" s="15"/>
      <c r="AS279" s="15"/>
      <c r="AT279" s="15"/>
      <c r="AU279" s="15"/>
      <c r="AV279" s="15"/>
      <c r="AW279" s="15"/>
      <c r="AX279" s="15"/>
      <c r="AY279" s="6"/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BP279" s="6"/>
      <c r="BQ279" s="6"/>
      <c r="BR279" s="6"/>
      <c r="BS279" s="6"/>
      <c r="BT279" s="6"/>
      <c r="BU279" s="6"/>
      <c r="BV279" s="6"/>
      <c r="BW279" s="6"/>
      <c r="BX279" s="6"/>
      <c r="BY279" s="6"/>
      <c r="BZ279" s="6"/>
      <c r="CA279" s="6"/>
      <c r="CB279" s="6"/>
    </row>
    <row r="280" spans="1:80" ht="34.15" customHeight="1">
      <c r="A280" s="2"/>
      <c r="B280" s="2"/>
      <c r="C280" s="2"/>
      <c r="D280" s="2"/>
      <c r="E280" s="2"/>
      <c r="F280" s="15"/>
      <c r="G280" s="2"/>
      <c r="H280" s="2"/>
      <c r="I280" s="2"/>
      <c r="J280" s="2"/>
      <c r="K280" s="2"/>
      <c r="L280" s="2"/>
      <c r="M280" s="2"/>
      <c r="N280" s="700"/>
      <c r="O280" s="2"/>
      <c r="P280" s="2"/>
      <c r="Q280" s="2"/>
      <c r="R280" s="2"/>
      <c r="S280" s="2"/>
      <c r="T280" s="2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  <c r="AG280" s="15"/>
      <c r="AH280" s="15"/>
      <c r="AI280" s="15"/>
      <c r="AJ280" s="15"/>
      <c r="AK280" s="15"/>
      <c r="AL280" s="15"/>
      <c r="AM280" s="15"/>
      <c r="AN280" s="15"/>
      <c r="AO280" s="15"/>
      <c r="AP280" s="15"/>
      <c r="AQ280" s="15"/>
      <c r="AR280" s="15"/>
      <c r="AS280" s="15"/>
      <c r="AT280" s="15"/>
      <c r="AU280" s="15"/>
      <c r="AV280" s="15"/>
      <c r="AW280" s="15"/>
      <c r="AX280" s="15"/>
      <c r="AY280" s="6"/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BP280" s="6"/>
      <c r="BQ280" s="6"/>
      <c r="BR280" s="6"/>
      <c r="BS280" s="6"/>
      <c r="BT280" s="6"/>
      <c r="BU280" s="6"/>
      <c r="BV280" s="6"/>
      <c r="BW280" s="6"/>
      <c r="BX280" s="6"/>
      <c r="BY280" s="6"/>
      <c r="BZ280" s="6"/>
      <c r="CA280" s="6"/>
      <c r="CB280" s="6"/>
    </row>
    <row r="281" spans="1:80" ht="34.15" customHeight="1">
      <c r="A281" s="2"/>
      <c r="B281" s="2"/>
      <c r="C281" s="2"/>
      <c r="D281" s="2"/>
      <c r="E281" s="2"/>
      <c r="F281" s="15"/>
      <c r="G281" s="2"/>
      <c r="H281" s="2"/>
      <c r="I281" s="2"/>
      <c r="J281" s="2"/>
      <c r="K281" s="2"/>
      <c r="L281" s="2"/>
      <c r="M281" s="2"/>
      <c r="N281" s="700"/>
      <c r="O281" s="2"/>
      <c r="P281" s="2"/>
      <c r="Q281" s="2"/>
      <c r="R281" s="2"/>
      <c r="S281" s="2"/>
      <c r="T281" s="2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5"/>
      <c r="AG281" s="15"/>
      <c r="AH281" s="15"/>
      <c r="AI281" s="15"/>
      <c r="AJ281" s="15"/>
      <c r="AK281" s="15"/>
      <c r="AL281" s="15"/>
      <c r="AM281" s="15"/>
      <c r="AN281" s="15"/>
      <c r="AO281" s="15"/>
      <c r="AP281" s="15"/>
      <c r="AQ281" s="15"/>
      <c r="AR281" s="15"/>
      <c r="AS281" s="15"/>
      <c r="AT281" s="15"/>
      <c r="AU281" s="15"/>
      <c r="AV281" s="15"/>
      <c r="AW281" s="15"/>
      <c r="AX281" s="15"/>
      <c r="AY281" s="6"/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BP281" s="6"/>
      <c r="BQ281" s="6"/>
      <c r="BR281" s="6"/>
      <c r="BS281" s="6"/>
      <c r="BT281" s="6"/>
      <c r="BU281" s="6"/>
      <c r="BV281" s="6"/>
      <c r="BW281" s="6"/>
      <c r="BX281" s="6"/>
      <c r="BY281" s="6"/>
      <c r="BZ281" s="6"/>
      <c r="CA281" s="6"/>
      <c r="CB281" s="6"/>
    </row>
    <row r="282" spans="1:80" ht="34.15" customHeight="1">
      <c r="A282" s="2"/>
      <c r="B282" s="2"/>
      <c r="C282" s="2"/>
      <c r="D282" s="2"/>
      <c r="E282" s="2"/>
      <c r="F282" s="15"/>
      <c r="G282" s="2"/>
      <c r="H282" s="2"/>
      <c r="I282" s="2"/>
      <c r="J282" s="2"/>
      <c r="K282" s="2"/>
      <c r="L282" s="2"/>
      <c r="M282" s="2"/>
      <c r="N282" s="700"/>
      <c r="O282" s="2"/>
      <c r="P282" s="2"/>
      <c r="Q282" s="2"/>
      <c r="R282" s="2"/>
      <c r="S282" s="2"/>
      <c r="T282" s="2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5"/>
      <c r="AG282" s="15"/>
      <c r="AH282" s="15"/>
      <c r="AI282" s="15"/>
      <c r="AJ282" s="15"/>
      <c r="AK282" s="15"/>
      <c r="AL282" s="15"/>
      <c r="AM282" s="15"/>
      <c r="AN282" s="15"/>
      <c r="AO282" s="15"/>
      <c r="AP282" s="15"/>
      <c r="AQ282" s="15"/>
      <c r="AR282" s="15"/>
      <c r="AS282" s="15"/>
      <c r="AT282" s="15"/>
      <c r="AU282" s="15"/>
      <c r="AV282" s="15"/>
      <c r="AW282" s="15"/>
      <c r="AX282" s="15"/>
      <c r="AY282" s="6"/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BP282" s="6"/>
      <c r="BQ282" s="6"/>
      <c r="BR282" s="6"/>
      <c r="BS282" s="6"/>
      <c r="BT282" s="6"/>
      <c r="BU282" s="6"/>
      <c r="BV282" s="6"/>
      <c r="BW282" s="6"/>
      <c r="BX282" s="6"/>
      <c r="BY282" s="6"/>
      <c r="BZ282" s="6"/>
      <c r="CA282" s="6"/>
      <c r="CB282" s="6"/>
    </row>
    <row r="283" spans="1:80" ht="34.15" customHeight="1">
      <c r="A283" s="2"/>
      <c r="B283" s="2"/>
      <c r="C283" s="2"/>
      <c r="D283" s="2"/>
      <c r="E283" s="2"/>
      <c r="F283" s="15"/>
      <c r="G283" s="2"/>
      <c r="H283" s="2"/>
      <c r="I283" s="2"/>
      <c r="J283" s="2"/>
      <c r="K283" s="2"/>
      <c r="L283" s="2"/>
      <c r="M283" s="2"/>
      <c r="N283" s="700"/>
      <c r="O283" s="2"/>
      <c r="P283" s="2"/>
      <c r="Q283" s="2"/>
      <c r="R283" s="2"/>
      <c r="S283" s="2"/>
      <c r="T283" s="2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5"/>
      <c r="AG283" s="15"/>
      <c r="AH283" s="15"/>
      <c r="AI283" s="15"/>
      <c r="AJ283" s="15"/>
      <c r="AK283" s="15"/>
      <c r="AL283" s="15"/>
      <c r="AM283" s="15"/>
      <c r="AN283" s="15"/>
      <c r="AO283" s="15"/>
      <c r="AP283" s="15"/>
      <c r="AQ283" s="15"/>
      <c r="AR283" s="15"/>
      <c r="AS283" s="15"/>
      <c r="AT283" s="15"/>
      <c r="AU283" s="15"/>
      <c r="AV283" s="15"/>
      <c r="AW283" s="15"/>
      <c r="AX283" s="15"/>
      <c r="AY283" s="6"/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BP283" s="6"/>
      <c r="BQ283" s="6"/>
      <c r="BR283" s="6"/>
      <c r="BS283" s="6"/>
      <c r="BT283" s="6"/>
      <c r="BU283" s="6"/>
      <c r="BV283" s="6"/>
      <c r="BW283" s="6"/>
      <c r="BX283" s="6"/>
      <c r="BY283" s="6"/>
      <c r="BZ283" s="6"/>
      <c r="CA283" s="6"/>
      <c r="CB283" s="6"/>
    </row>
    <row r="284" spans="1:80" ht="34.15" customHeight="1">
      <c r="A284" s="2"/>
      <c r="B284" s="2"/>
      <c r="C284" s="2"/>
      <c r="D284" s="2"/>
      <c r="E284" s="2"/>
      <c r="F284" s="15"/>
      <c r="G284" s="2"/>
      <c r="H284" s="2"/>
      <c r="I284" s="2"/>
      <c r="J284" s="2"/>
      <c r="K284" s="2"/>
      <c r="L284" s="2"/>
      <c r="M284" s="2"/>
      <c r="N284" s="700"/>
      <c r="O284" s="2"/>
      <c r="P284" s="2"/>
      <c r="Q284" s="2"/>
      <c r="R284" s="2"/>
      <c r="S284" s="2"/>
      <c r="T284" s="2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5"/>
      <c r="AG284" s="15"/>
      <c r="AH284" s="15"/>
      <c r="AI284" s="15"/>
      <c r="AJ284" s="15"/>
      <c r="AK284" s="15"/>
      <c r="AL284" s="15"/>
      <c r="AM284" s="15"/>
      <c r="AN284" s="15"/>
      <c r="AO284" s="15"/>
      <c r="AP284" s="15"/>
      <c r="AQ284" s="15"/>
      <c r="AR284" s="15"/>
      <c r="AS284" s="15"/>
      <c r="AT284" s="15"/>
      <c r="AU284" s="15"/>
      <c r="AV284" s="15"/>
      <c r="AW284" s="15"/>
      <c r="AX284" s="15"/>
      <c r="AY284" s="6"/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BP284" s="6"/>
      <c r="BQ284" s="6"/>
      <c r="BR284" s="6"/>
      <c r="BS284" s="6"/>
      <c r="BT284" s="6"/>
      <c r="BU284" s="6"/>
      <c r="BV284" s="6"/>
      <c r="BW284" s="6"/>
      <c r="BX284" s="6"/>
      <c r="BY284" s="6"/>
      <c r="BZ284" s="6"/>
      <c r="CA284" s="6"/>
      <c r="CB284" s="6"/>
    </row>
    <row r="285" spans="1:80" ht="34.15" customHeight="1">
      <c r="A285" s="2"/>
      <c r="B285" s="2"/>
      <c r="C285" s="2"/>
      <c r="D285" s="2"/>
      <c r="E285" s="2"/>
      <c r="F285" s="15"/>
      <c r="G285" s="2"/>
      <c r="H285" s="2"/>
      <c r="I285" s="2"/>
      <c r="J285" s="2"/>
      <c r="K285" s="2"/>
      <c r="L285" s="2"/>
      <c r="M285" s="2"/>
      <c r="N285" s="700"/>
      <c r="O285" s="2"/>
      <c r="P285" s="2"/>
      <c r="Q285" s="2"/>
      <c r="R285" s="2"/>
      <c r="S285" s="2"/>
      <c r="T285" s="2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5"/>
      <c r="AG285" s="15"/>
      <c r="AH285" s="15"/>
      <c r="AI285" s="15"/>
      <c r="AJ285" s="15"/>
      <c r="AK285" s="15"/>
      <c r="AL285" s="15"/>
      <c r="AM285" s="15"/>
      <c r="AN285" s="15"/>
      <c r="AO285" s="15"/>
      <c r="AP285" s="15"/>
      <c r="AQ285" s="15"/>
      <c r="AR285" s="15"/>
      <c r="AS285" s="15"/>
      <c r="AT285" s="15"/>
      <c r="AU285" s="15"/>
      <c r="AV285" s="15"/>
      <c r="AW285" s="15"/>
      <c r="AX285" s="15"/>
      <c r="AY285" s="6"/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BP285" s="6"/>
      <c r="BQ285" s="6"/>
      <c r="BR285" s="6"/>
      <c r="BS285" s="6"/>
      <c r="BT285" s="6"/>
      <c r="BU285" s="6"/>
      <c r="BV285" s="6"/>
      <c r="BW285" s="6"/>
      <c r="BX285" s="6"/>
      <c r="BY285" s="6"/>
      <c r="BZ285" s="6"/>
      <c r="CA285" s="6"/>
      <c r="CB285" s="6"/>
    </row>
    <row r="286" spans="1:80" ht="34.15" customHeight="1">
      <c r="A286" s="2"/>
      <c r="B286" s="2"/>
      <c r="C286" s="2"/>
      <c r="D286" s="2"/>
      <c r="E286" s="2"/>
      <c r="F286" s="15"/>
      <c r="G286" s="2"/>
      <c r="H286" s="2"/>
      <c r="I286" s="2"/>
      <c r="J286" s="2"/>
      <c r="K286" s="2"/>
      <c r="L286" s="2"/>
      <c r="M286" s="2"/>
      <c r="N286" s="700"/>
      <c r="O286" s="2"/>
      <c r="P286" s="2"/>
      <c r="Q286" s="2"/>
      <c r="R286" s="2"/>
      <c r="S286" s="2"/>
      <c r="T286" s="2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5"/>
      <c r="AG286" s="15"/>
      <c r="AH286" s="15"/>
      <c r="AI286" s="15"/>
      <c r="AJ286" s="15"/>
      <c r="AK286" s="15"/>
      <c r="AL286" s="15"/>
      <c r="AM286" s="15"/>
      <c r="AN286" s="15"/>
      <c r="AO286" s="15"/>
      <c r="AP286" s="15"/>
      <c r="AQ286" s="15"/>
      <c r="AR286" s="15"/>
      <c r="AS286" s="15"/>
      <c r="AT286" s="15"/>
      <c r="AU286" s="15"/>
      <c r="AV286" s="15"/>
      <c r="AW286" s="15"/>
      <c r="AX286" s="15"/>
      <c r="AY286" s="6"/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BP286" s="6"/>
      <c r="BQ286" s="6"/>
      <c r="BR286" s="6"/>
      <c r="BS286" s="6"/>
      <c r="BT286" s="6"/>
      <c r="BU286" s="6"/>
      <c r="BV286" s="6"/>
      <c r="BW286" s="6"/>
      <c r="BX286" s="6"/>
      <c r="BY286" s="6"/>
      <c r="BZ286" s="6"/>
      <c r="CA286" s="6"/>
      <c r="CB286" s="6"/>
    </row>
    <row r="287" spans="1:80" ht="34.15" customHeight="1">
      <c r="A287" s="2"/>
      <c r="B287" s="2"/>
      <c r="C287" s="2"/>
      <c r="D287" s="2"/>
      <c r="E287" s="2"/>
      <c r="F287" s="15"/>
      <c r="G287" s="2"/>
      <c r="H287" s="2"/>
      <c r="I287" s="2"/>
      <c r="J287" s="2"/>
      <c r="K287" s="2"/>
      <c r="L287" s="2"/>
      <c r="M287" s="2"/>
      <c r="N287" s="700"/>
      <c r="O287" s="2"/>
      <c r="P287" s="2"/>
      <c r="Q287" s="2"/>
      <c r="R287" s="2"/>
      <c r="S287" s="2"/>
      <c r="T287" s="2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  <c r="AG287" s="15"/>
      <c r="AH287" s="15"/>
      <c r="AI287" s="15"/>
      <c r="AJ287" s="15"/>
      <c r="AK287" s="15"/>
      <c r="AL287" s="15"/>
      <c r="AM287" s="15"/>
      <c r="AN287" s="15"/>
      <c r="AO287" s="15"/>
      <c r="AP287" s="15"/>
      <c r="AQ287" s="15"/>
      <c r="AR287" s="15"/>
      <c r="AS287" s="15"/>
      <c r="AT287" s="15"/>
      <c r="AU287" s="15"/>
      <c r="AV287" s="15"/>
      <c r="AW287" s="15"/>
      <c r="AX287" s="15"/>
      <c r="AY287" s="6"/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BP287" s="6"/>
      <c r="BQ287" s="6"/>
      <c r="BR287" s="6"/>
      <c r="BS287" s="6"/>
      <c r="BT287" s="6"/>
      <c r="BU287" s="6"/>
      <c r="BV287" s="6"/>
      <c r="BW287" s="6"/>
      <c r="BX287" s="6"/>
      <c r="BY287" s="6"/>
      <c r="BZ287" s="6"/>
      <c r="CA287" s="6"/>
      <c r="CB287" s="6"/>
    </row>
    <row r="288" spans="1:80" ht="34.15" customHeight="1">
      <c r="A288" s="2"/>
      <c r="B288" s="2"/>
      <c r="C288" s="2"/>
      <c r="D288" s="2"/>
      <c r="E288" s="2"/>
      <c r="F288" s="15"/>
      <c r="G288" s="2"/>
      <c r="H288" s="2"/>
      <c r="I288" s="2"/>
      <c r="J288" s="2"/>
      <c r="K288" s="2"/>
      <c r="L288" s="2"/>
      <c r="M288" s="2"/>
      <c r="N288" s="700"/>
      <c r="O288" s="2"/>
      <c r="P288" s="2"/>
      <c r="Q288" s="2"/>
      <c r="R288" s="2"/>
      <c r="S288" s="2"/>
      <c r="T288" s="2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5"/>
      <c r="AG288" s="15"/>
      <c r="AH288" s="15"/>
      <c r="AI288" s="15"/>
      <c r="AJ288" s="15"/>
      <c r="AK288" s="15"/>
      <c r="AL288" s="15"/>
      <c r="AM288" s="15"/>
      <c r="AN288" s="15"/>
      <c r="AO288" s="15"/>
      <c r="AP288" s="15"/>
      <c r="AQ288" s="15"/>
      <c r="AR288" s="15"/>
      <c r="AS288" s="15"/>
      <c r="AT288" s="15"/>
      <c r="AU288" s="15"/>
      <c r="AV288" s="15"/>
      <c r="AW288" s="15"/>
      <c r="AX288" s="15"/>
      <c r="AY288" s="6"/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BP288" s="6"/>
      <c r="BQ288" s="6"/>
      <c r="BR288" s="6"/>
      <c r="BS288" s="6"/>
      <c r="BT288" s="6"/>
      <c r="BU288" s="6"/>
      <c r="BV288" s="6"/>
      <c r="BW288" s="6"/>
      <c r="BX288" s="6"/>
      <c r="BY288" s="6"/>
      <c r="BZ288" s="6"/>
      <c r="CA288" s="6"/>
      <c r="CB288" s="6"/>
    </row>
    <row r="289" spans="1:80" ht="34.15" customHeight="1">
      <c r="A289" s="2"/>
      <c r="B289" s="2"/>
      <c r="C289" s="2"/>
      <c r="D289" s="2"/>
      <c r="E289" s="2"/>
      <c r="F289" s="15"/>
      <c r="G289" s="2"/>
      <c r="H289" s="2"/>
      <c r="I289" s="2"/>
      <c r="J289" s="2"/>
      <c r="K289" s="2"/>
      <c r="L289" s="2"/>
      <c r="M289" s="2"/>
      <c r="N289" s="700"/>
      <c r="O289" s="2"/>
      <c r="P289" s="2"/>
      <c r="Q289" s="2"/>
      <c r="R289" s="2"/>
      <c r="S289" s="2"/>
      <c r="T289" s="2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5"/>
      <c r="AG289" s="15"/>
      <c r="AH289" s="15"/>
      <c r="AI289" s="15"/>
      <c r="AJ289" s="15"/>
      <c r="AK289" s="15"/>
      <c r="AL289" s="15"/>
      <c r="AM289" s="15"/>
      <c r="AN289" s="15"/>
      <c r="AO289" s="15"/>
      <c r="AP289" s="15"/>
      <c r="AQ289" s="15"/>
      <c r="AR289" s="15"/>
      <c r="AS289" s="15"/>
      <c r="AT289" s="15"/>
      <c r="AU289" s="15"/>
      <c r="AV289" s="15"/>
      <c r="AW289" s="15"/>
      <c r="AX289" s="15"/>
      <c r="AY289" s="6"/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BP289" s="6"/>
      <c r="BQ289" s="6"/>
      <c r="BR289" s="6"/>
      <c r="BS289" s="6"/>
      <c r="BT289" s="6"/>
      <c r="BU289" s="6"/>
      <c r="BV289" s="6"/>
      <c r="BW289" s="6"/>
      <c r="BX289" s="6"/>
      <c r="BY289" s="6"/>
      <c r="BZ289" s="6"/>
      <c r="CA289" s="6"/>
      <c r="CB289" s="6"/>
    </row>
    <row r="290" spans="1:80" ht="34.15" customHeight="1">
      <c r="A290" s="2"/>
      <c r="B290" s="2"/>
      <c r="C290" s="2"/>
      <c r="D290" s="2"/>
      <c r="E290" s="2"/>
      <c r="F290" s="15"/>
      <c r="G290" s="2"/>
      <c r="H290" s="2"/>
      <c r="I290" s="2"/>
      <c r="J290" s="2"/>
      <c r="K290" s="2"/>
      <c r="L290" s="2"/>
      <c r="M290" s="2"/>
      <c r="N290" s="700"/>
      <c r="O290" s="2"/>
      <c r="P290" s="2"/>
      <c r="Q290" s="2"/>
      <c r="R290" s="2"/>
      <c r="S290" s="2"/>
      <c r="T290" s="2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5"/>
      <c r="AG290" s="15"/>
      <c r="AH290" s="15"/>
      <c r="AI290" s="15"/>
      <c r="AJ290" s="15"/>
      <c r="AK290" s="15"/>
      <c r="AL290" s="15"/>
      <c r="AM290" s="15"/>
      <c r="AN290" s="15"/>
      <c r="AO290" s="15"/>
      <c r="AP290" s="15"/>
      <c r="AQ290" s="15"/>
      <c r="AR290" s="15"/>
      <c r="AS290" s="15"/>
      <c r="AT290" s="15"/>
      <c r="AU290" s="15"/>
      <c r="AV290" s="15"/>
      <c r="AW290" s="15"/>
      <c r="AX290" s="15"/>
      <c r="AY290" s="6"/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BP290" s="6"/>
      <c r="BQ290" s="6"/>
      <c r="BR290" s="6"/>
      <c r="BS290" s="6"/>
      <c r="BT290" s="6"/>
      <c r="BU290" s="6"/>
      <c r="BV290" s="6"/>
      <c r="BW290" s="6"/>
      <c r="BX290" s="6"/>
      <c r="BY290" s="6"/>
      <c r="BZ290" s="6"/>
      <c r="CA290" s="6"/>
      <c r="CB290" s="6"/>
    </row>
    <row r="291" spans="1:80" ht="34.15" customHeight="1">
      <c r="A291" s="2"/>
      <c r="B291" s="2"/>
      <c r="C291" s="2"/>
      <c r="D291" s="2"/>
      <c r="E291" s="2"/>
      <c r="F291" s="15"/>
      <c r="G291" s="2"/>
      <c r="H291" s="2"/>
      <c r="I291" s="2"/>
      <c r="J291" s="2"/>
      <c r="K291" s="2"/>
      <c r="L291" s="2"/>
      <c r="M291" s="2"/>
      <c r="N291" s="700"/>
      <c r="O291" s="2"/>
      <c r="P291" s="2"/>
      <c r="Q291" s="2"/>
      <c r="R291" s="2"/>
      <c r="S291" s="2"/>
      <c r="T291" s="2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5"/>
      <c r="AG291" s="15"/>
      <c r="AH291" s="15"/>
      <c r="AI291" s="15"/>
      <c r="AJ291" s="15"/>
      <c r="AK291" s="15"/>
      <c r="AL291" s="15"/>
      <c r="AM291" s="15"/>
      <c r="AN291" s="15"/>
      <c r="AO291" s="15"/>
      <c r="AP291" s="15"/>
      <c r="AQ291" s="15"/>
      <c r="AR291" s="15"/>
      <c r="AS291" s="15"/>
      <c r="AT291" s="15"/>
      <c r="AU291" s="15"/>
      <c r="AV291" s="15"/>
      <c r="AW291" s="15"/>
      <c r="AX291" s="15"/>
      <c r="AY291" s="6"/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BP291" s="6"/>
      <c r="BQ291" s="6"/>
      <c r="BR291" s="6"/>
      <c r="BS291" s="6"/>
      <c r="BT291" s="6"/>
      <c r="BU291" s="6"/>
      <c r="BV291" s="6"/>
      <c r="BW291" s="6"/>
      <c r="BX291" s="6"/>
      <c r="BY291" s="6"/>
      <c r="BZ291" s="6"/>
      <c r="CA291" s="6"/>
      <c r="CB291" s="6"/>
    </row>
    <row r="292" spans="1:80" ht="34.15" customHeight="1">
      <c r="A292" s="2"/>
      <c r="B292" s="2"/>
      <c r="C292" s="2"/>
      <c r="D292" s="2"/>
      <c r="E292" s="2"/>
      <c r="F292" s="15"/>
      <c r="G292" s="2"/>
      <c r="H292" s="2"/>
      <c r="I292" s="2"/>
      <c r="J292" s="2"/>
      <c r="K292" s="2"/>
      <c r="L292" s="2"/>
      <c r="M292" s="2"/>
      <c r="N292" s="700"/>
      <c r="O292" s="2"/>
      <c r="P292" s="2"/>
      <c r="Q292" s="2"/>
      <c r="R292" s="2"/>
      <c r="S292" s="2"/>
      <c r="T292" s="2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5"/>
      <c r="AG292" s="15"/>
      <c r="AH292" s="15"/>
      <c r="AI292" s="15"/>
      <c r="AJ292" s="15"/>
      <c r="AK292" s="15"/>
      <c r="AL292" s="15"/>
      <c r="AM292" s="15"/>
      <c r="AN292" s="15"/>
      <c r="AO292" s="15"/>
      <c r="AP292" s="15"/>
      <c r="AQ292" s="15"/>
      <c r="AR292" s="15"/>
      <c r="AS292" s="15"/>
      <c r="AT292" s="15"/>
      <c r="AU292" s="15"/>
      <c r="AV292" s="15"/>
      <c r="AW292" s="15"/>
      <c r="AX292" s="15"/>
      <c r="AY292" s="6"/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BP292" s="6"/>
      <c r="BQ292" s="6"/>
      <c r="BR292" s="6"/>
      <c r="BS292" s="6"/>
      <c r="BT292" s="6"/>
      <c r="BU292" s="6"/>
      <c r="BV292" s="6"/>
      <c r="BW292" s="6"/>
      <c r="BX292" s="6"/>
      <c r="BY292" s="6"/>
      <c r="BZ292" s="6"/>
      <c r="CA292" s="6"/>
      <c r="CB292" s="6"/>
    </row>
    <row r="293" spans="1:80" ht="34.15" customHeight="1">
      <c r="A293" s="2"/>
      <c r="B293" s="2"/>
      <c r="C293" s="2"/>
      <c r="D293" s="2"/>
      <c r="E293" s="2"/>
      <c r="F293" s="15"/>
      <c r="G293" s="2"/>
      <c r="H293" s="2"/>
      <c r="I293" s="2"/>
      <c r="J293" s="2"/>
      <c r="K293" s="2"/>
      <c r="L293" s="2"/>
      <c r="M293" s="2"/>
      <c r="N293" s="700"/>
      <c r="O293" s="2"/>
      <c r="P293" s="2"/>
      <c r="Q293" s="2"/>
      <c r="R293" s="2"/>
      <c r="S293" s="2"/>
      <c r="T293" s="2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5"/>
      <c r="AG293" s="15"/>
      <c r="AH293" s="15"/>
      <c r="AI293" s="15"/>
      <c r="AJ293" s="15"/>
      <c r="AK293" s="15"/>
      <c r="AL293" s="15"/>
      <c r="AM293" s="15"/>
      <c r="AN293" s="15"/>
      <c r="AO293" s="15"/>
      <c r="AP293" s="15"/>
      <c r="AQ293" s="15"/>
      <c r="AR293" s="15"/>
      <c r="AS293" s="15"/>
      <c r="AT293" s="15"/>
      <c r="AU293" s="15"/>
      <c r="AV293" s="15"/>
      <c r="AW293" s="15"/>
      <c r="AX293" s="15"/>
      <c r="AY293" s="6"/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BP293" s="6"/>
      <c r="BQ293" s="6"/>
      <c r="BR293" s="6"/>
      <c r="BS293" s="6"/>
      <c r="BT293" s="6"/>
      <c r="BU293" s="6"/>
      <c r="BV293" s="6"/>
      <c r="BW293" s="6"/>
      <c r="BX293" s="6"/>
      <c r="BY293" s="6"/>
      <c r="BZ293" s="6"/>
      <c r="CA293" s="6"/>
      <c r="CB293" s="6"/>
    </row>
    <row r="294" spans="1:80" ht="34.15" customHeight="1">
      <c r="A294" s="2"/>
      <c r="B294" s="2"/>
      <c r="C294" s="2"/>
      <c r="D294" s="2"/>
      <c r="E294" s="2"/>
      <c r="F294" s="15"/>
      <c r="G294" s="2"/>
      <c r="H294" s="2"/>
      <c r="I294" s="2"/>
      <c r="J294" s="2"/>
      <c r="K294" s="2"/>
      <c r="L294" s="2"/>
      <c r="M294" s="2"/>
      <c r="N294" s="700"/>
      <c r="O294" s="2"/>
      <c r="P294" s="2"/>
      <c r="Q294" s="2"/>
      <c r="R294" s="2"/>
      <c r="S294" s="2"/>
      <c r="T294" s="2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5"/>
      <c r="AG294" s="15"/>
      <c r="AH294" s="15"/>
      <c r="AI294" s="15"/>
      <c r="AJ294" s="15"/>
      <c r="AK294" s="15"/>
      <c r="AL294" s="15"/>
      <c r="AM294" s="15"/>
      <c r="AN294" s="15"/>
      <c r="AO294" s="15"/>
      <c r="AP294" s="15"/>
      <c r="AQ294" s="15"/>
      <c r="AR294" s="15"/>
      <c r="AS294" s="15"/>
      <c r="AT294" s="15"/>
      <c r="AU294" s="15"/>
      <c r="AV294" s="15"/>
      <c r="AW294" s="15"/>
      <c r="AX294" s="15"/>
      <c r="AY294" s="6"/>
      <c r="AZ294" s="6"/>
      <c r="BA294" s="6"/>
      <c r="BB294" s="6"/>
      <c r="BC294" s="6"/>
      <c r="BD294" s="6"/>
      <c r="BE294" s="6"/>
      <c r="BF294" s="6"/>
      <c r="BG294" s="6"/>
      <c r="BH294" s="6"/>
      <c r="BI294" s="6"/>
      <c r="BJ294" s="6"/>
      <c r="BK294" s="6"/>
      <c r="BL294" s="6"/>
      <c r="BM294" s="6"/>
      <c r="BN294" s="6"/>
      <c r="BO294" s="6"/>
      <c r="BP294" s="6"/>
      <c r="BQ294" s="6"/>
      <c r="BR294" s="6"/>
      <c r="BS294" s="6"/>
      <c r="BT294" s="6"/>
      <c r="BU294" s="6"/>
      <c r="BV294" s="6"/>
      <c r="BW294" s="6"/>
      <c r="BX294" s="6"/>
      <c r="BY294" s="6"/>
      <c r="BZ294" s="6"/>
      <c r="CA294" s="6"/>
      <c r="CB294" s="6"/>
    </row>
    <row r="295" spans="1:80" ht="34.15" customHeight="1">
      <c r="A295" s="2"/>
      <c r="B295" s="2"/>
      <c r="C295" s="2"/>
      <c r="D295" s="2"/>
      <c r="E295" s="2"/>
      <c r="F295" s="15"/>
      <c r="G295" s="2"/>
      <c r="H295" s="2"/>
      <c r="I295" s="2"/>
      <c r="J295" s="2"/>
      <c r="K295" s="2"/>
      <c r="L295" s="2"/>
      <c r="M295" s="2"/>
      <c r="N295" s="700"/>
      <c r="O295" s="2"/>
      <c r="P295" s="2"/>
      <c r="Q295" s="2"/>
      <c r="R295" s="2"/>
      <c r="S295" s="2"/>
      <c r="T295" s="2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5"/>
      <c r="AG295" s="15"/>
      <c r="AH295" s="15"/>
      <c r="AI295" s="15"/>
      <c r="AJ295" s="15"/>
      <c r="AK295" s="15"/>
      <c r="AL295" s="15"/>
      <c r="AM295" s="15"/>
      <c r="AN295" s="15"/>
      <c r="AO295" s="15"/>
      <c r="AP295" s="15"/>
      <c r="AQ295" s="15"/>
      <c r="AR295" s="15"/>
      <c r="AS295" s="15"/>
      <c r="AT295" s="15"/>
      <c r="AU295" s="15"/>
      <c r="AV295" s="15"/>
      <c r="AW295" s="15"/>
      <c r="AX295" s="15"/>
      <c r="AY295" s="6"/>
      <c r="AZ295" s="6"/>
      <c r="BA295" s="6"/>
      <c r="BB295" s="6"/>
      <c r="BC295" s="6"/>
      <c r="BD295" s="6"/>
      <c r="BE295" s="6"/>
      <c r="BF295" s="6"/>
      <c r="BG295" s="6"/>
      <c r="BH295" s="6"/>
      <c r="BI295" s="6"/>
      <c r="BJ295" s="6"/>
      <c r="BK295" s="6"/>
      <c r="BL295" s="6"/>
      <c r="BM295" s="6"/>
      <c r="BN295" s="6"/>
      <c r="BO295" s="6"/>
      <c r="BP295" s="6"/>
      <c r="BQ295" s="6"/>
      <c r="BR295" s="6"/>
      <c r="BS295" s="6"/>
      <c r="BT295" s="6"/>
      <c r="BU295" s="6"/>
      <c r="BV295" s="6"/>
      <c r="BW295" s="6"/>
      <c r="BX295" s="6"/>
      <c r="BY295" s="6"/>
      <c r="BZ295" s="6"/>
      <c r="CA295" s="6"/>
      <c r="CB295" s="6"/>
    </row>
    <row r="296" spans="1:80" ht="34.15" customHeight="1">
      <c r="A296" s="2"/>
      <c r="B296" s="2"/>
      <c r="C296" s="2"/>
      <c r="D296" s="2"/>
      <c r="E296" s="2"/>
      <c r="F296" s="15"/>
      <c r="G296" s="2"/>
      <c r="H296" s="2"/>
      <c r="I296" s="2"/>
      <c r="J296" s="2"/>
      <c r="K296" s="2"/>
      <c r="L296" s="2"/>
      <c r="M296" s="2"/>
      <c r="N296" s="700"/>
      <c r="O296" s="2"/>
      <c r="P296" s="2"/>
      <c r="Q296" s="2"/>
      <c r="R296" s="2"/>
      <c r="S296" s="2"/>
      <c r="T296" s="2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5"/>
      <c r="AG296" s="15"/>
      <c r="AH296" s="15"/>
      <c r="AI296" s="15"/>
      <c r="AJ296" s="15"/>
      <c r="AK296" s="15"/>
      <c r="AL296" s="15"/>
      <c r="AM296" s="15"/>
      <c r="AN296" s="15"/>
      <c r="AO296" s="15"/>
      <c r="AP296" s="15"/>
      <c r="AQ296" s="15"/>
      <c r="AR296" s="15"/>
      <c r="AS296" s="15"/>
      <c r="AT296" s="15"/>
      <c r="AU296" s="15"/>
      <c r="AV296" s="15"/>
      <c r="AW296" s="15"/>
      <c r="AX296" s="15"/>
      <c r="AY296" s="6"/>
      <c r="AZ296" s="6"/>
      <c r="BA296" s="6"/>
      <c r="BB296" s="6"/>
      <c r="BC296" s="6"/>
      <c r="BD296" s="6"/>
      <c r="BE296" s="6"/>
      <c r="BF296" s="6"/>
      <c r="BG296" s="6"/>
      <c r="BH296" s="6"/>
      <c r="BI296" s="6"/>
      <c r="BJ296" s="6"/>
      <c r="BK296" s="6"/>
      <c r="BL296" s="6"/>
      <c r="BM296" s="6"/>
      <c r="BN296" s="6"/>
      <c r="BO296" s="6"/>
      <c r="BP296" s="6"/>
      <c r="BQ296" s="6"/>
      <c r="BR296" s="6"/>
      <c r="BS296" s="6"/>
      <c r="BT296" s="6"/>
      <c r="BU296" s="6"/>
      <c r="BV296" s="6"/>
      <c r="BW296" s="6"/>
      <c r="BX296" s="6"/>
      <c r="BY296" s="6"/>
      <c r="BZ296" s="6"/>
      <c r="CA296" s="6"/>
      <c r="CB296" s="6"/>
    </row>
    <row r="297" spans="1:80" ht="34.15" customHeight="1">
      <c r="A297" s="2"/>
      <c r="B297" s="2"/>
      <c r="C297" s="2"/>
      <c r="D297" s="2"/>
      <c r="E297" s="2"/>
      <c r="F297" s="15"/>
      <c r="G297" s="2"/>
      <c r="H297" s="2"/>
      <c r="I297" s="2"/>
      <c r="J297" s="2"/>
      <c r="K297" s="2"/>
      <c r="L297" s="2"/>
      <c r="M297" s="2"/>
      <c r="N297" s="700"/>
      <c r="O297" s="2"/>
      <c r="P297" s="2"/>
      <c r="Q297" s="2"/>
      <c r="R297" s="2"/>
      <c r="S297" s="2"/>
      <c r="T297" s="2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5"/>
      <c r="AG297" s="15"/>
      <c r="AH297" s="15"/>
      <c r="AI297" s="15"/>
      <c r="AJ297" s="15"/>
      <c r="AK297" s="15"/>
      <c r="AL297" s="15"/>
      <c r="AM297" s="15"/>
      <c r="AN297" s="15"/>
      <c r="AO297" s="15"/>
      <c r="AP297" s="15"/>
      <c r="AQ297" s="15"/>
      <c r="AR297" s="15"/>
      <c r="AS297" s="15"/>
      <c r="AT297" s="15"/>
      <c r="AU297" s="15"/>
      <c r="AV297" s="15"/>
      <c r="AW297" s="15"/>
      <c r="AX297" s="15"/>
      <c r="AY297" s="6"/>
      <c r="AZ297" s="6"/>
      <c r="BA297" s="6"/>
      <c r="BB297" s="6"/>
      <c r="BC297" s="6"/>
      <c r="BD297" s="6"/>
      <c r="BE297" s="6"/>
      <c r="BF297" s="6"/>
      <c r="BG297" s="6"/>
      <c r="BH297" s="6"/>
      <c r="BI297" s="6"/>
      <c r="BJ297" s="6"/>
      <c r="BK297" s="6"/>
      <c r="BL297" s="6"/>
      <c r="BM297" s="6"/>
      <c r="BN297" s="6"/>
      <c r="BO297" s="6"/>
      <c r="BP297" s="6"/>
      <c r="BQ297" s="6"/>
      <c r="BR297" s="6"/>
      <c r="BS297" s="6"/>
      <c r="BT297" s="6"/>
      <c r="BU297" s="6"/>
      <c r="BV297" s="6"/>
      <c r="BW297" s="6"/>
      <c r="BX297" s="6"/>
      <c r="BY297" s="6"/>
      <c r="BZ297" s="6"/>
      <c r="CA297" s="6"/>
      <c r="CB297" s="6"/>
    </row>
    <row r="298" spans="1:80" ht="34.15" customHeight="1">
      <c r="A298" s="2"/>
      <c r="B298" s="2"/>
      <c r="C298" s="2"/>
      <c r="D298" s="2"/>
      <c r="E298" s="2"/>
      <c r="F298" s="15"/>
      <c r="G298" s="2"/>
      <c r="H298" s="2"/>
      <c r="I298" s="2"/>
      <c r="J298" s="2"/>
      <c r="K298" s="2"/>
      <c r="L298" s="2"/>
      <c r="M298" s="2"/>
      <c r="N298" s="700"/>
      <c r="O298" s="2"/>
      <c r="P298" s="2"/>
      <c r="Q298" s="2"/>
      <c r="R298" s="2"/>
      <c r="S298" s="2"/>
      <c r="T298" s="2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5"/>
      <c r="AG298" s="15"/>
      <c r="AH298" s="15"/>
      <c r="AI298" s="15"/>
      <c r="AJ298" s="15"/>
      <c r="AK298" s="15"/>
      <c r="AL298" s="15"/>
      <c r="AM298" s="15"/>
      <c r="AN298" s="15"/>
      <c r="AO298" s="15"/>
      <c r="AP298" s="15"/>
      <c r="AQ298" s="15"/>
      <c r="AR298" s="15"/>
      <c r="AS298" s="15"/>
      <c r="AT298" s="15"/>
      <c r="AU298" s="15"/>
      <c r="AV298" s="15"/>
      <c r="AW298" s="15"/>
      <c r="AX298" s="15"/>
      <c r="AY298" s="6"/>
      <c r="AZ298" s="6"/>
      <c r="BA298" s="6"/>
      <c r="BB298" s="6"/>
      <c r="BC298" s="6"/>
      <c r="BD298" s="6"/>
      <c r="BE298" s="6"/>
      <c r="BF298" s="6"/>
      <c r="BG298" s="6"/>
      <c r="BH298" s="6"/>
      <c r="BI298" s="6"/>
      <c r="BJ298" s="6"/>
      <c r="BK298" s="6"/>
      <c r="BL298" s="6"/>
      <c r="BM298" s="6"/>
      <c r="BN298" s="6"/>
      <c r="BO298" s="6"/>
      <c r="BP298" s="6"/>
      <c r="BQ298" s="6"/>
      <c r="BR298" s="6"/>
      <c r="BS298" s="6"/>
      <c r="BT298" s="6"/>
      <c r="BU298" s="6"/>
      <c r="BV298" s="6"/>
      <c r="BW298" s="6"/>
      <c r="BX298" s="6"/>
      <c r="BY298" s="6"/>
      <c r="BZ298" s="6"/>
      <c r="CA298" s="6"/>
      <c r="CB298" s="6"/>
    </row>
    <row r="299" spans="1:80" ht="34.15" customHeight="1">
      <c r="A299" s="2"/>
      <c r="B299" s="2"/>
      <c r="C299" s="2"/>
      <c r="D299" s="2"/>
      <c r="E299" s="2"/>
      <c r="F299" s="15"/>
      <c r="G299" s="2"/>
      <c r="H299" s="2"/>
      <c r="I299" s="2"/>
      <c r="J299" s="2"/>
      <c r="K299" s="2"/>
      <c r="L299" s="2"/>
      <c r="M299" s="2"/>
      <c r="N299" s="700"/>
      <c r="O299" s="2"/>
      <c r="P299" s="2"/>
      <c r="Q299" s="2"/>
      <c r="R299" s="2"/>
      <c r="S299" s="2"/>
      <c r="T299" s="2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5"/>
      <c r="AG299" s="15"/>
      <c r="AH299" s="15"/>
      <c r="AI299" s="15"/>
      <c r="AJ299" s="15"/>
      <c r="AK299" s="15"/>
      <c r="AL299" s="15"/>
      <c r="AM299" s="15"/>
      <c r="AN299" s="15"/>
      <c r="AO299" s="15"/>
      <c r="AP299" s="15"/>
      <c r="AQ299" s="15"/>
      <c r="AR299" s="15"/>
      <c r="AS299" s="15"/>
      <c r="AT299" s="15"/>
      <c r="AU299" s="15"/>
      <c r="AV299" s="15"/>
      <c r="AW299" s="15"/>
      <c r="AX299" s="15"/>
      <c r="AY299" s="6"/>
      <c r="AZ299" s="6"/>
      <c r="BA299" s="6"/>
      <c r="BB299" s="6"/>
      <c r="BC299" s="6"/>
      <c r="BD299" s="6"/>
      <c r="BE299" s="6"/>
      <c r="BF299" s="6"/>
      <c r="BG299" s="6"/>
      <c r="BH299" s="6"/>
      <c r="BI299" s="6"/>
      <c r="BJ299" s="6"/>
      <c r="BK299" s="6"/>
      <c r="BL299" s="6"/>
      <c r="BM299" s="6"/>
      <c r="BN299" s="6"/>
      <c r="BO299" s="6"/>
      <c r="BP299" s="6"/>
      <c r="BQ299" s="6"/>
      <c r="BR299" s="6"/>
      <c r="BS299" s="6"/>
      <c r="BT299" s="6"/>
      <c r="BU299" s="6"/>
      <c r="BV299" s="6"/>
      <c r="BW299" s="6"/>
      <c r="BX299" s="6"/>
      <c r="BY299" s="6"/>
      <c r="BZ299" s="6"/>
      <c r="CA299" s="6"/>
      <c r="CB299" s="6"/>
    </row>
    <row r="300" spans="1:80" ht="34.15" customHeight="1">
      <c r="A300" s="2"/>
      <c r="B300" s="2"/>
      <c r="C300" s="2"/>
      <c r="D300" s="2"/>
      <c r="E300" s="2"/>
      <c r="F300" s="15"/>
      <c r="G300" s="2"/>
      <c r="H300" s="2"/>
      <c r="I300" s="2"/>
      <c r="J300" s="2"/>
      <c r="K300" s="2"/>
      <c r="L300" s="2"/>
      <c r="M300" s="2"/>
      <c r="N300" s="700"/>
      <c r="O300" s="2"/>
      <c r="P300" s="2"/>
      <c r="Q300" s="2"/>
      <c r="R300" s="2"/>
      <c r="S300" s="2"/>
      <c r="T300" s="2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5"/>
      <c r="AG300" s="15"/>
      <c r="AH300" s="15"/>
      <c r="AI300" s="15"/>
      <c r="AJ300" s="15"/>
      <c r="AK300" s="15"/>
      <c r="AL300" s="15"/>
      <c r="AM300" s="15"/>
      <c r="AN300" s="15"/>
      <c r="AO300" s="15"/>
      <c r="AP300" s="15"/>
      <c r="AQ300" s="15"/>
      <c r="AR300" s="15"/>
      <c r="AS300" s="15"/>
      <c r="AT300" s="15"/>
      <c r="AU300" s="15"/>
      <c r="AV300" s="15"/>
      <c r="AW300" s="15"/>
      <c r="AX300" s="15"/>
      <c r="AY300" s="6"/>
      <c r="AZ300" s="6"/>
      <c r="BA300" s="6"/>
      <c r="BB300" s="6"/>
      <c r="BC300" s="6"/>
      <c r="BD300" s="6"/>
      <c r="BE300" s="6"/>
      <c r="BF300" s="6"/>
      <c r="BG300" s="6"/>
      <c r="BH300" s="6"/>
      <c r="BI300" s="6"/>
      <c r="BJ300" s="6"/>
      <c r="BK300" s="6"/>
      <c r="BL300" s="6"/>
      <c r="BM300" s="6"/>
      <c r="BN300" s="6"/>
      <c r="BO300" s="6"/>
      <c r="BP300" s="6"/>
      <c r="BQ300" s="6"/>
      <c r="BR300" s="6"/>
      <c r="BS300" s="6"/>
      <c r="BT300" s="6"/>
      <c r="BU300" s="6"/>
      <c r="BV300" s="6"/>
      <c r="BW300" s="6"/>
      <c r="BX300" s="6"/>
      <c r="BY300" s="6"/>
      <c r="BZ300" s="6"/>
      <c r="CA300" s="6"/>
      <c r="CB300" s="6"/>
    </row>
    <row r="301" spans="1:80" ht="34.15" customHeight="1">
      <c r="A301" s="2"/>
      <c r="B301" s="2"/>
      <c r="C301" s="2"/>
      <c r="D301" s="2"/>
      <c r="E301" s="2"/>
      <c r="F301" s="15"/>
      <c r="G301" s="2"/>
      <c r="H301" s="2"/>
      <c r="I301" s="2"/>
      <c r="J301" s="2"/>
      <c r="K301" s="2"/>
      <c r="L301" s="2"/>
      <c r="M301" s="2"/>
      <c r="N301" s="700"/>
      <c r="O301" s="2"/>
      <c r="P301" s="2"/>
      <c r="Q301" s="2"/>
      <c r="R301" s="2"/>
      <c r="S301" s="2"/>
      <c r="T301" s="2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5"/>
      <c r="AG301" s="15"/>
      <c r="AH301" s="15"/>
      <c r="AI301" s="15"/>
      <c r="AJ301" s="15"/>
      <c r="AK301" s="15"/>
      <c r="AL301" s="15"/>
      <c r="AM301" s="15"/>
      <c r="AN301" s="15"/>
      <c r="AO301" s="15"/>
      <c r="AP301" s="15"/>
      <c r="AQ301" s="15"/>
      <c r="AR301" s="15"/>
      <c r="AS301" s="15"/>
      <c r="AT301" s="15"/>
      <c r="AU301" s="15"/>
      <c r="AV301" s="15"/>
      <c r="AW301" s="15"/>
      <c r="AX301" s="15"/>
      <c r="AY301" s="6"/>
      <c r="AZ301" s="6"/>
      <c r="BA301" s="6"/>
      <c r="BB301" s="6"/>
      <c r="BC301" s="6"/>
      <c r="BD301" s="6"/>
      <c r="BE301" s="6"/>
      <c r="BF301" s="6"/>
      <c r="BG301" s="6"/>
      <c r="BH301" s="6"/>
      <c r="BI301" s="6"/>
      <c r="BJ301" s="6"/>
      <c r="BK301" s="6"/>
      <c r="BL301" s="6"/>
      <c r="BM301" s="6"/>
      <c r="BN301" s="6"/>
      <c r="BO301" s="6"/>
      <c r="BP301" s="6"/>
      <c r="BQ301" s="6"/>
      <c r="BR301" s="6"/>
      <c r="BS301" s="6"/>
      <c r="BT301" s="6"/>
      <c r="BU301" s="6"/>
      <c r="BV301" s="6"/>
      <c r="BW301" s="6"/>
      <c r="BX301" s="6"/>
      <c r="BY301" s="6"/>
      <c r="BZ301" s="6"/>
      <c r="CA301" s="6"/>
      <c r="CB301" s="6"/>
    </row>
    <row r="302" spans="1:80" ht="34.15" customHeight="1">
      <c r="A302" s="2"/>
      <c r="B302" s="2"/>
      <c r="C302" s="2"/>
      <c r="D302" s="2"/>
      <c r="E302" s="2"/>
      <c r="F302" s="15"/>
      <c r="G302" s="2"/>
      <c r="H302" s="2"/>
      <c r="I302" s="2"/>
      <c r="J302" s="2"/>
      <c r="K302" s="2"/>
      <c r="L302" s="2"/>
      <c r="M302" s="2"/>
      <c r="N302" s="700"/>
      <c r="O302" s="2"/>
      <c r="P302" s="2"/>
      <c r="Q302" s="2"/>
      <c r="R302" s="2"/>
      <c r="S302" s="2"/>
      <c r="T302" s="2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5"/>
      <c r="AG302" s="15"/>
      <c r="AH302" s="15"/>
      <c r="AI302" s="15"/>
      <c r="AJ302" s="15"/>
      <c r="AK302" s="15"/>
      <c r="AL302" s="15"/>
      <c r="AM302" s="15"/>
      <c r="AN302" s="15"/>
      <c r="AO302" s="15"/>
      <c r="AP302" s="15"/>
      <c r="AQ302" s="15"/>
      <c r="AR302" s="15"/>
      <c r="AS302" s="15"/>
      <c r="AT302" s="15"/>
      <c r="AU302" s="15"/>
      <c r="AV302" s="15"/>
      <c r="AW302" s="15"/>
      <c r="AX302" s="15"/>
      <c r="AY302" s="6"/>
      <c r="AZ302" s="6"/>
      <c r="BA302" s="6"/>
      <c r="BB302" s="6"/>
      <c r="BC302" s="6"/>
      <c r="BD302" s="6"/>
      <c r="BE302" s="6"/>
      <c r="BF302" s="6"/>
      <c r="BG302" s="6"/>
      <c r="BH302" s="6"/>
      <c r="BI302" s="6"/>
      <c r="BJ302" s="6"/>
      <c r="BK302" s="6"/>
      <c r="BL302" s="6"/>
      <c r="BM302" s="6"/>
      <c r="BN302" s="6"/>
      <c r="BO302" s="6"/>
      <c r="BP302" s="6"/>
      <c r="BQ302" s="6"/>
      <c r="BR302" s="6"/>
      <c r="BS302" s="6"/>
      <c r="BT302" s="6"/>
      <c r="BU302" s="6"/>
      <c r="BV302" s="6"/>
      <c r="BW302" s="6"/>
      <c r="BX302" s="6"/>
      <c r="BY302" s="6"/>
      <c r="BZ302" s="6"/>
      <c r="CA302" s="6"/>
      <c r="CB302" s="6"/>
    </row>
    <row r="303" spans="1:80" ht="34.15" customHeight="1">
      <c r="A303" s="2"/>
      <c r="B303" s="2"/>
      <c r="C303" s="2"/>
      <c r="D303" s="2"/>
      <c r="E303" s="2"/>
      <c r="F303" s="15"/>
      <c r="G303" s="2"/>
      <c r="H303" s="2"/>
      <c r="I303" s="2"/>
      <c r="J303" s="2"/>
      <c r="K303" s="2"/>
      <c r="L303" s="2"/>
      <c r="M303" s="2"/>
      <c r="N303" s="700"/>
      <c r="O303" s="2"/>
      <c r="P303" s="2"/>
      <c r="Q303" s="2"/>
      <c r="R303" s="2"/>
      <c r="S303" s="2"/>
      <c r="T303" s="2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5"/>
      <c r="AG303" s="15"/>
      <c r="AH303" s="15"/>
      <c r="AI303" s="15"/>
      <c r="AJ303" s="15"/>
      <c r="AK303" s="15"/>
      <c r="AL303" s="15"/>
      <c r="AM303" s="15"/>
      <c r="AN303" s="15"/>
      <c r="AO303" s="15"/>
      <c r="AP303" s="15"/>
      <c r="AQ303" s="15"/>
      <c r="AR303" s="15"/>
      <c r="AS303" s="15"/>
      <c r="AT303" s="15"/>
      <c r="AU303" s="15"/>
      <c r="AV303" s="15"/>
      <c r="AW303" s="15"/>
      <c r="AX303" s="15"/>
      <c r="AY303" s="6"/>
      <c r="AZ303" s="6"/>
      <c r="BA303" s="6"/>
      <c r="BB303" s="6"/>
      <c r="BC303" s="6"/>
      <c r="BD303" s="6"/>
      <c r="BE303" s="6"/>
      <c r="BF303" s="6"/>
      <c r="BG303" s="6"/>
      <c r="BH303" s="6"/>
      <c r="BI303" s="6"/>
      <c r="BJ303" s="6"/>
      <c r="BK303" s="6"/>
      <c r="BL303" s="6"/>
      <c r="BM303" s="6"/>
      <c r="BN303" s="6"/>
      <c r="BO303" s="6"/>
      <c r="BP303" s="6"/>
      <c r="BQ303" s="6"/>
      <c r="BR303" s="6"/>
      <c r="BS303" s="6"/>
      <c r="BT303" s="6"/>
      <c r="BU303" s="6"/>
      <c r="BV303" s="6"/>
      <c r="BW303" s="6"/>
      <c r="BX303" s="6"/>
      <c r="BY303" s="6"/>
      <c r="BZ303" s="6"/>
      <c r="CA303" s="6"/>
      <c r="CB303" s="6"/>
    </row>
    <row r="304" spans="1:80" ht="34.15" customHeight="1">
      <c r="A304" s="2"/>
      <c r="B304" s="2"/>
      <c r="C304" s="2"/>
      <c r="D304" s="2"/>
      <c r="E304" s="2"/>
      <c r="F304" s="15"/>
      <c r="G304" s="2"/>
      <c r="H304" s="2"/>
      <c r="I304" s="2"/>
      <c r="J304" s="2"/>
      <c r="K304" s="2"/>
      <c r="L304" s="2"/>
      <c r="M304" s="2"/>
      <c r="N304" s="700"/>
      <c r="O304" s="2"/>
      <c r="P304" s="2"/>
      <c r="Q304" s="2"/>
      <c r="R304" s="2"/>
      <c r="S304" s="2"/>
      <c r="T304" s="2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5"/>
      <c r="AG304" s="15"/>
      <c r="AH304" s="15"/>
      <c r="AI304" s="15"/>
      <c r="AJ304" s="15"/>
      <c r="AK304" s="15"/>
      <c r="AL304" s="15"/>
      <c r="AM304" s="15"/>
      <c r="AN304" s="15"/>
      <c r="AO304" s="15"/>
      <c r="AP304" s="15"/>
      <c r="AQ304" s="15"/>
      <c r="AR304" s="15"/>
      <c r="AS304" s="15"/>
      <c r="AT304" s="15"/>
      <c r="AU304" s="15"/>
      <c r="AV304" s="15"/>
      <c r="AW304" s="15"/>
      <c r="AX304" s="15"/>
      <c r="AY304" s="6"/>
      <c r="AZ304" s="6"/>
      <c r="BA304" s="6"/>
      <c r="BB304" s="6"/>
      <c r="BC304" s="6"/>
      <c r="BD304" s="6"/>
      <c r="BE304" s="6"/>
      <c r="BF304" s="6"/>
      <c r="BG304" s="6"/>
      <c r="BH304" s="6"/>
      <c r="BI304" s="6"/>
      <c r="BJ304" s="6"/>
      <c r="BK304" s="6"/>
      <c r="BL304" s="6"/>
      <c r="BM304" s="6"/>
      <c r="BN304" s="6"/>
      <c r="BO304" s="6"/>
      <c r="BP304" s="6"/>
      <c r="BQ304" s="6"/>
      <c r="BR304" s="6"/>
      <c r="BS304" s="6"/>
      <c r="BT304" s="6"/>
      <c r="BU304" s="6"/>
      <c r="BV304" s="6"/>
      <c r="BW304" s="6"/>
      <c r="BX304" s="6"/>
      <c r="BY304" s="6"/>
      <c r="BZ304" s="6"/>
      <c r="CA304" s="6"/>
      <c r="CB304" s="6"/>
    </row>
    <row r="305" spans="1:80" ht="34.15" customHeight="1">
      <c r="A305" s="2"/>
      <c r="B305" s="2"/>
      <c r="C305" s="2"/>
      <c r="D305" s="2"/>
      <c r="E305" s="2"/>
      <c r="F305" s="15"/>
      <c r="G305" s="2"/>
      <c r="H305" s="2"/>
      <c r="I305" s="2"/>
      <c r="J305" s="2"/>
      <c r="K305" s="2"/>
      <c r="L305" s="2"/>
      <c r="M305" s="2"/>
      <c r="N305" s="700"/>
      <c r="O305" s="2"/>
      <c r="P305" s="2"/>
      <c r="Q305" s="2"/>
      <c r="R305" s="2"/>
      <c r="S305" s="2"/>
      <c r="T305" s="2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5"/>
      <c r="AG305" s="15"/>
      <c r="AH305" s="15"/>
      <c r="AI305" s="15"/>
      <c r="AJ305" s="15"/>
      <c r="AK305" s="15"/>
      <c r="AL305" s="15"/>
      <c r="AM305" s="15"/>
      <c r="AN305" s="15"/>
      <c r="AO305" s="15"/>
      <c r="AP305" s="15"/>
      <c r="AQ305" s="15"/>
      <c r="AR305" s="15"/>
      <c r="AS305" s="15"/>
      <c r="AT305" s="15"/>
      <c r="AU305" s="15"/>
      <c r="AV305" s="15"/>
      <c r="AW305" s="15"/>
      <c r="AX305" s="15"/>
      <c r="AY305" s="6"/>
      <c r="AZ305" s="6"/>
      <c r="BA305" s="6"/>
      <c r="BB305" s="6"/>
      <c r="BC305" s="6"/>
      <c r="BD305" s="6"/>
      <c r="BE305" s="6"/>
      <c r="BF305" s="6"/>
      <c r="BG305" s="6"/>
      <c r="BH305" s="6"/>
      <c r="BI305" s="6"/>
      <c r="BJ305" s="6"/>
      <c r="BK305" s="6"/>
      <c r="BL305" s="6"/>
      <c r="BM305" s="6"/>
      <c r="BN305" s="6"/>
      <c r="BO305" s="6"/>
      <c r="BP305" s="6"/>
      <c r="BQ305" s="6"/>
      <c r="BR305" s="6"/>
      <c r="BS305" s="6"/>
      <c r="BT305" s="6"/>
      <c r="BU305" s="6"/>
      <c r="BV305" s="6"/>
      <c r="BW305" s="6"/>
      <c r="BX305" s="6"/>
      <c r="BY305" s="6"/>
      <c r="BZ305" s="6"/>
      <c r="CA305" s="6"/>
      <c r="CB305" s="6"/>
    </row>
    <row r="306" spans="1:80" ht="34.15" customHeight="1">
      <c r="A306" s="2"/>
      <c r="B306" s="2"/>
      <c r="C306" s="2"/>
      <c r="D306" s="2"/>
      <c r="E306" s="2"/>
      <c r="F306" s="15"/>
      <c r="G306" s="2"/>
      <c r="H306" s="2"/>
      <c r="I306" s="2"/>
      <c r="J306" s="2"/>
      <c r="K306" s="2"/>
      <c r="L306" s="2"/>
      <c r="M306" s="2"/>
      <c r="N306" s="700"/>
      <c r="O306" s="2"/>
      <c r="P306" s="2"/>
      <c r="Q306" s="2"/>
      <c r="R306" s="2"/>
      <c r="S306" s="2"/>
      <c r="T306" s="2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5"/>
      <c r="AG306" s="15"/>
      <c r="AH306" s="15"/>
      <c r="AI306" s="15"/>
      <c r="AJ306" s="15"/>
      <c r="AK306" s="15"/>
      <c r="AL306" s="15"/>
      <c r="AM306" s="15"/>
      <c r="AN306" s="15"/>
      <c r="AO306" s="15"/>
      <c r="AP306" s="15"/>
      <c r="AQ306" s="15"/>
      <c r="AR306" s="15"/>
      <c r="AS306" s="15"/>
      <c r="AT306" s="15"/>
      <c r="AU306" s="15"/>
      <c r="AV306" s="15"/>
      <c r="AW306" s="15"/>
      <c r="AX306" s="15"/>
      <c r="AY306" s="6"/>
      <c r="AZ306" s="6"/>
      <c r="BA306" s="6"/>
      <c r="BB306" s="6"/>
      <c r="BC306" s="6"/>
      <c r="BD306" s="6"/>
      <c r="BE306" s="6"/>
      <c r="BF306" s="6"/>
      <c r="BG306" s="6"/>
      <c r="BH306" s="6"/>
      <c r="BI306" s="6"/>
      <c r="BJ306" s="6"/>
      <c r="BK306" s="6"/>
      <c r="BL306" s="6"/>
      <c r="BM306" s="6"/>
      <c r="BN306" s="6"/>
      <c r="BO306" s="6"/>
      <c r="BP306" s="6"/>
      <c r="BQ306" s="6"/>
      <c r="BR306" s="6"/>
      <c r="BS306" s="6"/>
      <c r="BT306" s="6"/>
      <c r="BU306" s="6"/>
      <c r="BV306" s="6"/>
      <c r="BW306" s="6"/>
      <c r="BX306" s="6"/>
      <c r="BY306" s="6"/>
      <c r="BZ306" s="6"/>
      <c r="CA306" s="6"/>
      <c r="CB306" s="6"/>
    </row>
    <row r="307" spans="1:80" ht="34.15" customHeight="1">
      <c r="A307" s="2"/>
      <c r="B307" s="2"/>
      <c r="C307" s="2"/>
      <c r="D307" s="2"/>
      <c r="E307" s="2"/>
      <c r="F307" s="15"/>
      <c r="G307" s="2"/>
      <c r="H307" s="2"/>
      <c r="I307" s="2"/>
      <c r="J307" s="2"/>
      <c r="K307" s="2"/>
      <c r="L307" s="2"/>
      <c r="M307" s="2"/>
      <c r="N307" s="700"/>
      <c r="O307" s="2"/>
      <c r="P307" s="2"/>
      <c r="Q307" s="2"/>
      <c r="R307" s="2"/>
      <c r="S307" s="2"/>
      <c r="T307" s="2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5"/>
      <c r="AG307" s="15"/>
      <c r="AH307" s="15"/>
      <c r="AI307" s="15"/>
      <c r="AJ307" s="15"/>
      <c r="AK307" s="15"/>
      <c r="AL307" s="15"/>
      <c r="AM307" s="15"/>
      <c r="AN307" s="15"/>
      <c r="AO307" s="15"/>
      <c r="AP307" s="15"/>
      <c r="AQ307" s="15"/>
      <c r="AR307" s="15"/>
      <c r="AS307" s="15"/>
      <c r="AT307" s="15"/>
      <c r="AU307" s="15"/>
      <c r="AV307" s="15"/>
      <c r="AW307" s="15"/>
      <c r="AX307" s="15"/>
      <c r="AY307" s="6"/>
      <c r="AZ307" s="6"/>
      <c r="BA307" s="6"/>
      <c r="BB307" s="6"/>
      <c r="BC307" s="6"/>
      <c r="BD307" s="6"/>
      <c r="BE307" s="6"/>
      <c r="BF307" s="6"/>
      <c r="BG307" s="6"/>
      <c r="BH307" s="6"/>
      <c r="BI307" s="6"/>
      <c r="BJ307" s="6"/>
      <c r="BK307" s="6"/>
      <c r="BL307" s="6"/>
      <c r="BM307" s="6"/>
      <c r="BN307" s="6"/>
      <c r="BO307" s="6"/>
      <c r="BP307" s="6"/>
      <c r="BQ307" s="6"/>
      <c r="BR307" s="6"/>
      <c r="BS307" s="6"/>
      <c r="BT307" s="6"/>
      <c r="BU307" s="6"/>
      <c r="BV307" s="6"/>
      <c r="BW307" s="6"/>
      <c r="BX307" s="6"/>
      <c r="BY307" s="6"/>
      <c r="BZ307" s="6"/>
      <c r="CA307" s="6"/>
      <c r="CB307" s="6"/>
    </row>
    <row r="308" spans="1:80" ht="34.15" customHeight="1">
      <c r="A308" s="2"/>
      <c r="B308" s="2"/>
      <c r="C308" s="2"/>
      <c r="D308" s="2"/>
      <c r="E308" s="2"/>
      <c r="F308" s="15"/>
      <c r="G308" s="2"/>
      <c r="H308" s="2"/>
      <c r="I308" s="2"/>
      <c r="J308" s="2"/>
      <c r="K308" s="2"/>
      <c r="L308" s="2"/>
      <c r="M308" s="2"/>
      <c r="N308" s="700"/>
      <c r="O308" s="2"/>
      <c r="P308" s="2"/>
      <c r="Q308" s="2"/>
      <c r="R308" s="2"/>
      <c r="S308" s="2"/>
      <c r="T308" s="2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5"/>
      <c r="AG308" s="15"/>
      <c r="AH308" s="15"/>
      <c r="AI308" s="15"/>
      <c r="AJ308" s="15"/>
      <c r="AK308" s="15"/>
      <c r="AL308" s="15"/>
      <c r="AM308" s="15"/>
      <c r="AN308" s="15"/>
      <c r="AO308" s="15"/>
      <c r="AP308" s="15"/>
      <c r="AQ308" s="15"/>
      <c r="AR308" s="15"/>
      <c r="AS308" s="15"/>
      <c r="AT308" s="15"/>
      <c r="AU308" s="15"/>
      <c r="AV308" s="15"/>
      <c r="AW308" s="15"/>
      <c r="AX308" s="15"/>
      <c r="AY308" s="6"/>
      <c r="AZ308" s="6"/>
      <c r="BA308" s="6"/>
      <c r="BB308" s="6"/>
      <c r="BC308" s="6"/>
      <c r="BD308" s="6"/>
      <c r="BE308" s="6"/>
      <c r="BF308" s="6"/>
      <c r="BG308" s="6"/>
      <c r="BH308" s="6"/>
      <c r="BI308" s="6"/>
      <c r="BJ308" s="6"/>
      <c r="BK308" s="6"/>
      <c r="BL308" s="6"/>
      <c r="BM308" s="6"/>
      <c r="BN308" s="6"/>
      <c r="BO308" s="6"/>
      <c r="BP308" s="6"/>
      <c r="BQ308" s="6"/>
      <c r="BR308" s="6"/>
      <c r="BS308" s="6"/>
      <c r="BT308" s="6"/>
      <c r="BU308" s="6"/>
      <c r="BV308" s="6"/>
      <c r="BW308" s="6"/>
      <c r="BX308" s="6"/>
      <c r="BY308" s="6"/>
      <c r="BZ308" s="6"/>
      <c r="CA308" s="6"/>
      <c r="CB308" s="6"/>
    </row>
    <row r="309" spans="1:80" ht="34.15" customHeight="1">
      <c r="A309" s="2"/>
      <c r="B309" s="2"/>
      <c r="C309" s="2"/>
      <c r="D309" s="2"/>
      <c r="E309" s="2"/>
      <c r="F309" s="15"/>
      <c r="G309" s="2"/>
      <c r="H309" s="2"/>
      <c r="I309" s="2"/>
      <c r="J309" s="2"/>
      <c r="K309" s="2"/>
      <c r="L309" s="2"/>
      <c r="M309" s="2"/>
      <c r="N309" s="700"/>
      <c r="O309" s="2"/>
      <c r="P309" s="2"/>
      <c r="Q309" s="2"/>
      <c r="R309" s="2"/>
      <c r="S309" s="2"/>
      <c r="T309" s="2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5"/>
      <c r="AG309" s="15"/>
      <c r="AH309" s="15"/>
      <c r="AI309" s="15"/>
      <c r="AJ309" s="15"/>
      <c r="AK309" s="15"/>
      <c r="AL309" s="15"/>
      <c r="AM309" s="15"/>
      <c r="AN309" s="15"/>
      <c r="AO309" s="15"/>
      <c r="AP309" s="15"/>
      <c r="AQ309" s="15"/>
      <c r="AR309" s="15"/>
      <c r="AS309" s="15"/>
      <c r="AT309" s="15"/>
      <c r="AU309" s="15"/>
      <c r="AV309" s="15"/>
      <c r="AW309" s="15"/>
      <c r="AX309" s="15"/>
      <c r="AY309" s="6"/>
      <c r="AZ309" s="6"/>
      <c r="BA309" s="6"/>
      <c r="BB309" s="6"/>
      <c r="BC309" s="6"/>
      <c r="BD309" s="6"/>
      <c r="BE309" s="6"/>
      <c r="BF309" s="6"/>
      <c r="BG309" s="6"/>
      <c r="BH309" s="6"/>
      <c r="BI309" s="6"/>
      <c r="BJ309" s="6"/>
      <c r="BK309" s="6"/>
      <c r="BL309" s="6"/>
      <c r="BM309" s="6"/>
      <c r="BN309" s="6"/>
      <c r="BO309" s="6"/>
      <c r="BP309" s="6"/>
      <c r="BQ309" s="6"/>
      <c r="BR309" s="6"/>
      <c r="BS309" s="6"/>
      <c r="BT309" s="6"/>
      <c r="BU309" s="6"/>
      <c r="BV309" s="6"/>
      <c r="BW309" s="6"/>
      <c r="BX309" s="6"/>
      <c r="BY309" s="6"/>
      <c r="BZ309" s="6"/>
      <c r="CA309" s="6"/>
      <c r="CB309" s="6"/>
    </row>
    <row r="310" spans="1:80" ht="34.15" customHeight="1">
      <c r="A310" s="2"/>
      <c r="B310" s="2"/>
      <c r="C310" s="2"/>
      <c r="D310" s="2"/>
      <c r="E310" s="2"/>
      <c r="F310" s="15"/>
      <c r="G310" s="2"/>
      <c r="H310" s="2"/>
      <c r="I310" s="2"/>
      <c r="J310" s="2"/>
      <c r="K310" s="2"/>
      <c r="L310" s="2"/>
      <c r="M310" s="2"/>
      <c r="N310" s="700"/>
      <c r="O310" s="2"/>
      <c r="P310" s="2"/>
      <c r="Q310" s="2"/>
      <c r="R310" s="2"/>
      <c r="S310" s="2"/>
      <c r="T310" s="2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  <c r="AG310" s="15"/>
      <c r="AH310" s="15"/>
      <c r="AI310" s="15"/>
      <c r="AJ310" s="15"/>
      <c r="AK310" s="15"/>
      <c r="AL310" s="15"/>
      <c r="AM310" s="15"/>
      <c r="AN310" s="15"/>
      <c r="AO310" s="15"/>
      <c r="AP310" s="15"/>
      <c r="AQ310" s="15"/>
      <c r="AR310" s="15"/>
      <c r="AS310" s="15"/>
      <c r="AT310" s="15"/>
      <c r="AU310" s="15"/>
      <c r="AV310" s="15"/>
      <c r="AW310" s="15"/>
      <c r="AX310" s="15"/>
      <c r="AY310" s="6"/>
      <c r="AZ310" s="6"/>
      <c r="BA310" s="6"/>
      <c r="BB310" s="6"/>
      <c r="BC310" s="6"/>
      <c r="BD310" s="6"/>
      <c r="BE310" s="6"/>
      <c r="BF310" s="6"/>
      <c r="BG310" s="6"/>
      <c r="BH310" s="6"/>
      <c r="BI310" s="6"/>
      <c r="BJ310" s="6"/>
      <c r="BK310" s="6"/>
      <c r="BL310" s="6"/>
      <c r="BM310" s="6"/>
      <c r="BN310" s="6"/>
      <c r="BO310" s="6"/>
      <c r="BP310" s="6"/>
      <c r="BQ310" s="6"/>
      <c r="BR310" s="6"/>
      <c r="BS310" s="6"/>
      <c r="BT310" s="6"/>
      <c r="BU310" s="6"/>
      <c r="BV310" s="6"/>
      <c r="BW310" s="6"/>
      <c r="BX310" s="6"/>
      <c r="BY310" s="6"/>
      <c r="BZ310" s="6"/>
      <c r="CA310" s="6"/>
      <c r="CB310" s="6"/>
    </row>
    <row r="311" spans="1:80" ht="34.15" customHeight="1">
      <c r="A311" s="2"/>
      <c r="B311" s="2"/>
      <c r="C311" s="2"/>
      <c r="D311" s="2"/>
      <c r="E311" s="2"/>
      <c r="F311" s="15"/>
      <c r="G311" s="2"/>
      <c r="H311" s="2"/>
      <c r="I311" s="2"/>
      <c r="J311" s="2"/>
      <c r="K311" s="2"/>
      <c r="L311" s="2"/>
      <c r="M311" s="2"/>
      <c r="N311" s="700"/>
      <c r="O311" s="2"/>
      <c r="P311" s="2"/>
      <c r="Q311" s="2"/>
      <c r="R311" s="2"/>
      <c r="S311" s="2"/>
      <c r="T311" s="2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5"/>
      <c r="AG311" s="15"/>
      <c r="AH311" s="15"/>
      <c r="AI311" s="15"/>
      <c r="AJ311" s="15"/>
      <c r="AK311" s="15"/>
      <c r="AL311" s="15"/>
      <c r="AM311" s="15"/>
      <c r="AN311" s="15"/>
      <c r="AO311" s="15"/>
      <c r="AP311" s="15"/>
      <c r="AQ311" s="15"/>
      <c r="AR311" s="15"/>
      <c r="AS311" s="15"/>
      <c r="AT311" s="15"/>
      <c r="AU311" s="15"/>
      <c r="AV311" s="15"/>
      <c r="AW311" s="15"/>
      <c r="AX311" s="15"/>
      <c r="AY311" s="6"/>
      <c r="AZ311" s="6"/>
      <c r="BA311" s="6"/>
      <c r="BB311" s="6"/>
      <c r="BC311" s="6"/>
      <c r="BD311" s="6"/>
      <c r="BE311" s="6"/>
      <c r="BF311" s="6"/>
      <c r="BG311" s="6"/>
      <c r="BH311" s="6"/>
      <c r="BI311" s="6"/>
      <c r="BJ311" s="6"/>
      <c r="BK311" s="6"/>
      <c r="BL311" s="6"/>
      <c r="BM311" s="6"/>
      <c r="BN311" s="6"/>
      <c r="BO311" s="6"/>
      <c r="BP311" s="6"/>
      <c r="BQ311" s="6"/>
      <c r="BR311" s="6"/>
      <c r="BS311" s="6"/>
      <c r="BT311" s="6"/>
      <c r="BU311" s="6"/>
      <c r="BV311" s="6"/>
      <c r="BW311" s="6"/>
      <c r="BX311" s="6"/>
      <c r="BY311" s="6"/>
      <c r="BZ311" s="6"/>
      <c r="CA311" s="6"/>
      <c r="CB311" s="6"/>
    </row>
    <row r="312" spans="1:80" ht="34.15" customHeight="1">
      <c r="A312" s="2"/>
      <c r="B312" s="2"/>
      <c r="C312" s="2"/>
      <c r="D312" s="2"/>
      <c r="E312" s="2"/>
      <c r="F312" s="15"/>
      <c r="G312" s="2"/>
      <c r="H312" s="2"/>
      <c r="I312" s="2"/>
      <c r="J312" s="2"/>
      <c r="K312" s="2"/>
      <c r="L312" s="2"/>
      <c r="M312" s="2"/>
      <c r="N312" s="700"/>
      <c r="O312" s="2"/>
      <c r="P312" s="2"/>
      <c r="Q312" s="2"/>
      <c r="R312" s="2"/>
      <c r="S312" s="2"/>
      <c r="T312" s="2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5"/>
      <c r="AG312" s="15"/>
      <c r="AH312" s="15"/>
      <c r="AI312" s="15"/>
      <c r="AJ312" s="15"/>
      <c r="AK312" s="15"/>
      <c r="AL312" s="15"/>
      <c r="AM312" s="15"/>
      <c r="AN312" s="15"/>
      <c r="AO312" s="15"/>
      <c r="AP312" s="15"/>
      <c r="AQ312" s="15"/>
      <c r="AR312" s="15"/>
      <c r="AS312" s="15"/>
      <c r="AT312" s="15"/>
      <c r="AU312" s="15"/>
      <c r="AV312" s="15"/>
      <c r="AW312" s="15"/>
      <c r="AX312" s="15"/>
      <c r="AY312" s="6"/>
      <c r="AZ312" s="6"/>
      <c r="BA312" s="6"/>
      <c r="BB312" s="6"/>
      <c r="BC312" s="6"/>
      <c r="BD312" s="6"/>
      <c r="BE312" s="6"/>
      <c r="BF312" s="6"/>
      <c r="BG312" s="6"/>
      <c r="BH312" s="6"/>
      <c r="BI312" s="6"/>
      <c r="BJ312" s="6"/>
      <c r="BK312" s="6"/>
      <c r="BL312" s="6"/>
      <c r="BM312" s="6"/>
      <c r="BN312" s="6"/>
      <c r="BO312" s="6"/>
      <c r="BP312" s="6"/>
      <c r="BQ312" s="6"/>
      <c r="BR312" s="6"/>
      <c r="BS312" s="6"/>
      <c r="BT312" s="6"/>
      <c r="BU312" s="6"/>
      <c r="BV312" s="6"/>
      <c r="BW312" s="6"/>
      <c r="BX312" s="6"/>
      <c r="BY312" s="6"/>
      <c r="BZ312" s="6"/>
      <c r="CA312" s="6"/>
      <c r="CB312" s="6"/>
    </row>
    <row r="313" spans="1:80" ht="34.15" customHeight="1">
      <c r="A313" s="2"/>
      <c r="B313" s="2"/>
      <c r="C313" s="2"/>
      <c r="D313" s="2"/>
      <c r="E313" s="2"/>
      <c r="F313" s="15"/>
      <c r="G313" s="2"/>
      <c r="H313" s="2"/>
      <c r="I313" s="2"/>
      <c r="J313" s="2"/>
      <c r="K313" s="2"/>
      <c r="L313" s="2"/>
      <c r="M313" s="2"/>
      <c r="N313" s="700"/>
      <c r="O313" s="2"/>
      <c r="P313" s="2"/>
      <c r="Q313" s="2"/>
      <c r="R313" s="2"/>
      <c r="S313" s="2"/>
      <c r="T313" s="2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5"/>
      <c r="AG313" s="15"/>
      <c r="AH313" s="15"/>
      <c r="AI313" s="15"/>
      <c r="AJ313" s="15"/>
      <c r="AK313" s="15"/>
      <c r="AL313" s="15"/>
      <c r="AM313" s="15"/>
      <c r="AN313" s="15"/>
      <c r="AO313" s="15"/>
      <c r="AP313" s="15"/>
      <c r="AQ313" s="15"/>
      <c r="AR313" s="15"/>
      <c r="AS313" s="15"/>
      <c r="AT313" s="15"/>
      <c r="AU313" s="15"/>
      <c r="AV313" s="15"/>
      <c r="AW313" s="15"/>
      <c r="AX313" s="15"/>
      <c r="AY313" s="6"/>
      <c r="AZ313" s="6"/>
      <c r="BA313" s="6"/>
      <c r="BB313" s="6"/>
      <c r="BC313" s="6"/>
      <c r="BD313" s="6"/>
      <c r="BE313" s="6"/>
      <c r="BF313" s="6"/>
      <c r="BG313" s="6"/>
      <c r="BH313" s="6"/>
      <c r="BI313" s="6"/>
      <c r="BJ313" s="6"/>
      <c r="BK313" s="6"/>
      <c r="BL313" s="6"/>
      <c r="BM313" s="6"/>
      <c r="BN313" s="6"/>
      <c r="BO313" s="6"/>
      <c r="BP313" s="6"/>
      <c r="BQ313" s="6"/>
      <c r="BR313" s="6"/>
      <c r="BS313" s="6"/>
      <c r="BT313" s="6"/>
      <c r="BU313" s="6"/>
      <c r="BV313" s="6"/>
      <c r="BW313" s="6"/>
      <c r="BX313" s="6"/>
      <c r="BY313" s="6"/>
      <c r="BZ313" s="6"/>
      <c r="CA313" s="6"/>
      <c r="CB313" s="6"/>
    </row>
    <row r="314" spans="1:80" ht="34.15" customHeight="1">
      <c r="A314" s="2"/>
      <c r="B314" s="2"/>
      <c r="C314" s="2"/>
      <c r="D314" s="2"/>
      <c r="E314" s="2"/>
      <c r="F314" s="15"/>
      <c r="G314" s="2"/>
      <c r="H314" s="2"/>
      <c r="I314" s="2"/>
      <c r="J314" s="2"/>
      <c r="K314" s="2"/>
      <c r="L314" s="2"/>
      <c r="M314" s="2"/>
      <c r="N314" s="700"/>
      <c r="O314" s="2"/>
      <c r="P314" s="2"/>
      <c r="Q314" s="2"/>
      <c r="R314" s="2"/>
      <c r="S314" s="2"/>
      <c r="T314" s="2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5"/>
      <c r="AG314" s="15"/>
      <c r="AH314" s="15"/>
      <c r="AI314" s="15"/>
      <c r="AJ314" s="15"/>
      <c r="AK314" s="15"/>
      <c r="AL314" s="15"/>
      <c r="AM314" s="15"/>
      <c r="AN314" s="15"/>
      <c r="AO314" s="15"/>
      <c r="AP314" s="15"/>
      <c r="AQ314" s="15"/>
      <c r="AR314" s="15"/>
      <c r="AS314" s="15"/>
      <c r="AT314" s="15"/>
      <c r="AU314" s="15"/>
      <c r="AV314" s="15"/>
      <c r="AW314" s="15"/>
      <c r="AX314" s="15"/>
      <c r="AY314" s="6"/>
      <c r="AZ314" s="6"/>
      <c r="BA314" s="6"/>
      <c r="BB314" s="6"/>
      <c r="BC314" s="6"/>
      <c r="BD314" s="6"/>
      <c r="BE314" s="6"/>
      <c r="BF314" s="6"/>
      <c r="BG314" s="6"/>
      <c r="BH314" s="6"/>
      <c r="BI314" s="6"/>
      <c r="BJ314" s="6"/>
      <c r="BK314" s="6"/>
      <c r="BL314" s="6"/>
      <c r="BM314" s="6"/>
      <c r="BN314" s="6"/>
      <c r="BO314" s="6"/>
      <c r="BP314" s="6"/>
      <c r="BQ314" s="6"/>
      <c r="BR314" s="6"/>
      <c r="BS314" s="6"/>
      <c r="BT314" s="6"/>
      <c r="BU314" s="6"/>
      <c r="BV314" s="6"/>
      <c r="BW314" s="6"/>
      <c r="BX314" s="6"/>
      <c r="BY314" s="6"/>
      <c r="BZ314" s="6"/>
      <c r="CA314" s="6"/>
      <c r="CB314" s="6"/>
    </row>
    <row r="315" spans="1:80" ht="34.15" customHeight="1">
      <c r="A315" s="2"/>
      <c r="B315" s="2"/>
      <c r="C315" s="2"/>
      <c r="D315" s="2"/>
      <c r="E315" s="2"/>
      <c r="F315" s="15"/>
      <c r="G315" s="2"/>
      <c r="H315" s="2"/>
      <c r="I315" s="2"/>
      <c r="J315" s="2"/>
      <c r="K315" s="2"/>
      <c r="L315" s="2"/>
      <c r="M315" s="2"/>
      <c r="N315" s="700"/>
      <c r="O315" s="2"/>
      <c r="P315" s="2"/>
      <c r="Q315" s="2"/>
      <c r="R315" s="2"/>
      <c r="S315" s="2"/>
      <c r="T315" s="2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5"/>
      <c r="AG315" s="15"/>
      <c r="AH315" s="15"/>
      <c r="AI315" s="15"/>
      <c r="AJ315" s="15"/>
      <c r="AK315" s="15"/>
      <c r="AL315" s="15"/>
      <c r="AM315" s="15"/>
      <c r="AN315" s="15"/>
      <c r="AO315" s="15"/>
      <c r="AP315" s="15"/>
      <c r="AQ315" s="15"/>
      <c r="AR315" s="15"/>
      <c r="AS315" s="15"/>
      <c r="AT315" s="15"/>
      <c r="AU315" s="15"/>
      <c r="AV315" s="15"/>
      <c r="AW315" s="15"/>
      <c r="AX315" s="15"/>
      <c r="AY315" s="6"/>
      <c r="AZ315" s="6"/>
      <c r="BA315" s="6"/>
      <c r="BB315" s="6"/>
      <c r="BC315" s="6"/>
      <c r="BD315" s="6"/>
      <c r="BE315" s="6"/>
      <c r="BF315" s="6"/>
      <c r="BG315" s="6"/>
      <c r="BH315" s="6"/>
      <c r="BI315" s="6"/>
      <c r="BJ315" s="6"/>
      <c r="BK315" s="6"/>
      <c r="BL315" s="6"/>
      <c r="BM315" s="6"/>
      <c r="BN315" s="6"/>
      <c r="BO315" s="6"/>
      <c r="BP315" s="6"/>
      <c r="BQ315" s="6"/>
      <c r="BR315" s="6"/>
      <c r="BS315" s="6"/>
      <c r="BT315" s="6"/>
      <c r="BU315" s="6"/>
      <c r="BV315" s="6"/>
      <c r="BW315" s="6"/>
      <c r="BX315" s="6"/>
      <c r="BY315" s="6"/>
      <c r="BZ315" s="6"/>
      <c r="CA315" s="6"/>
      <c r="CB315" s="6"/>
    </row>
    <row r="316" spans="1:80" ht="34.15" customHeight="1">
      <c r="A316" s="2"/>
      <c r="B316" s="2"/>
      <c r="C316" s="2"/>
      <c r="D316" s="2"/>
      <c r="E316" s="2"/>
      <c r="F316" s="15"/>
      <c r="G316" s="2"/>
      <c r="H316" s="2"/>
      <c r="I316" s="2"/>
      <c r="J316" s="2"/>
      <c r="K316" s="2"/>
      <c r="L316" s="2"/>
      <c r="M316" s="2"/>
      <c r="N316" s="700"/>
      <c r="O316" s="2"/>
      <c r="P316" s="2"/>
      <c r="Q316" s="2"/>
      <c r="R316" s="2"/>
      <c r="S316" s="2"/>
      <c r="T316" s="2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5"/>
      <c r="AG316" s="15"/>
      <c r="AH316" s="15"/>
      <c r="AI316" s="15"/>
      <c r="AJ316" s="15"/>
      <c r="AK316" s="15"/>
      <c r="AL316" s="15"/>
      <c r="AM316" s="15"/>
      <c r="AN316" s="15"/>
      <c r="AO316" s="15"/>
      <c r="AP316" s="15"/>
      <c r="AQ316" s="15"/>
      <c r="AR316" s="15"/>
      <c r="AS316" s="15"/>
      <c r="AT316" s="15"/>
      <c r="AU316" s="15"/>
      <c r="AV316" s="15"/>
      <c r="AW316" s="15"/>
      <c r="AX316" s="15"/>
      <c r="AY316" s="6"/>
      <c r="AZ316" s="6"/>
      <c r="BA316" s="6"/>
      <c r="BB316" s="6"/>
      <c r="BC316" s="6"/>
      <c r="BD316" s="6"/>
      <c r="BE316" s="6"/>
      <c r="BF316" s="6"/>
      <c r="BG316" s="6"/>
      <c r="BH316" s="6"/>
      <c r="BI316" s="6"/>
      <c r="BJ316" s="6"/>
      <c r="BK316" s="6"/>
      <c r="BL316" s="6"/>
      <c r="BM316" s="6"/>
      <c r="BN316" s="6"/>
      <c r="BO316" s="6"/>
      <c r="BP316" s="6"/>
      <c r="BQ316" s="6"/>
      <c r="BR316" s="6"/>
      <c r="BS316" s="6"/>
      <c r="BT316" s="6"/>
      <c r="BU316" s="6"/>
      <c r="BV316" s="6"/>
      <c r="BW316" s="6"/>
      <c r="BX316" s="6"/>
      <c r="BY316" s="6"/>
      <c r="BZ316" s="6"/>
      <c r="CA316" s="6"/>
      <c r="CB316" s="6"/>
    </row>
    <row r="317" spans="1:80" ht="34.15" customHeight="1">
      <c r="A317" s="2"/>
      <c r="B317" s="2"/>
      <c r="C317" s="2"/>
      <c r="D317" s="2"/>
      <c r="E317" s="2"/>
      <c r="F317" s="15"/>
      <c r="G317" s="2"/>
      <c r="H317" s="2"/>
      <c r="I317" s="2"/>
      <c r="J317" s="2"/>
      <c r="K317" s="2"/>
      <c r="L317" s="2"/>
      <c r="M317" s="2"/>
      <c r="N317" s="700"/>
      <c r="O317" s="2"/>
      <c r="P317" s="2"/>
      <c r="Q317" s="2"/>
      <c r="R317" s="2"/>
      <c r="S317" s="2"/>
      <c r="T317" s="2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5"/>
      <c r="AG317" s="15"/>
      <c r="AH317" s="15"/>
      <c r="AI317" s="15"/>
      <c r="AJ317" s="15"/>
      <c r="AK317" s="15"/>
      <c r="AL317" s="15"/>
      <c r="AM317" s="15"/>
      <c r="AN317" s="15"/>
      <c r="AO317" s="15"/>
      <c r="AP317" s="15"/>
      <c r="AQ317" s="15"/>
      <c r="AR317" s="15"/>
      <c r="AS317" s="15"/>
      <c r="AT317" s="15"/>
      <c r="AU317" s="15"/>
      <c r="AV317" s="15"/>
      <c r="AW317" s="15"/>
      <c r="AX317" s="15"/>
      <c r="AY317" s="6"/>
      <c r="AZ317" s="6"/>
      <c r="BA317" s="6"/>
      <c r="BB317" s="6"/>
      <c r="BC317" s="6"/>
      <c r="BD317" s="6"/>
      <c r="BE317" s="6"/>
      <c r="BF317" s="6"/>
      <c r="BG317" s="6"/>
      <c r="BH317" s="6"/>
      <c r="BI317" s="6"/>
      <c r="BJ317" s="6"/>
      <c r="BK317" s="6"/>
      <c r="BL317" s="6"/>
      <c r="BM317" s="6"/>
      <c r="BN317" s="6"/>
      <c r="BO317" s="6"/>
      <c r="BP317" s="6"/>
      <c r="BQ317" s="6"/>
      <c r="BR317" s="6"/>
      <c r="BS317" s="6"/>
      <c r="BT317" s="6"/>
      <c r="BU317" s="6"/>
      <c r="BV317" s="6"/>
      <c r="BW317" s="6"/>
      <c r="BX317" s="6"/>
      <c r="BY317" s="6"/>
      <c r="BZ317" s="6"/>
      <c r="CA317" s="6"/>
      <c r="CB317" s="6"/>
    </row>
    <row r="318" spans="1:80" ht="34.15" customHeight="1">
      <c r="A318" s="2"/>
      <c r="B318" s="2"/>
      <c r="C318" s="2"/>
      <c r="D318" s="2"/>
      <c r="E318" s="2"/>
      <c r="F318" s="15"/>
      <c r="G318" s="2"/>
      <c r="H318" s="2"/>
      <c r="I318" s="2"/>
      <c r="J318" s="2"/>
      <c r="K318" s="2"/>
      <c r="L318" s="2"/>
      <c r="M318" s="2"/>
      <c r="N318" s="700"/>
      <c r="O318" s="2"/>
      <c r="P318" s="2"/>
      <c r="Q318" s="2"/>
      <c r="R318" s="2"/>
      <c r="S318" s="2"/>
      <c r="T318" s="2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5"/>
      <c r="AG318" s="15"/>
      <c r="AH318" s="15"/>
      <c r="AI318" s="15"/>
      <c r="AJ318" s="15"/>
      <c r="AK318" s="15"/>
      <c r="AL318" s="15"/>
      <c r="AM318" s="15"/>
      <c r="AN318" s="15"/>
      <c r="AO318" s="15"/>
      <c r="AP318" s="15"/>
      <c r="AQ318" s="15"/>
      <c r="AR318" s="15"/>
      <c r="AS318" s="15"/>
      <c r="AT318" s="15"/>
      <c r="AU318" s="15"/>
      <c r="AV318" s="15"/>
      <c r="AW318" s="15"/>
      <c r="AX318" s="15"/>
      <c r="AY318" s="6"/>
      <c r="AZ318" s="6"/>
      <c r="BA318" s="6"/>
      <c r="BB318" s="6"/>
      <c r="BC318" s="6"/>
      <c r="BD318" s="6"/>
      <c r="BE318" s="6"/>
      <c r="BF318" s="6"/>
      <c r="BG318" s="6"/>
      <c r="BH318" s="6"/>
      <c r="BI318" s="6"/>
      <c r="BJ318" s="6"/>
      <c r="BK318" s="6"/>
      <c r="BL318" s="6"/>
      <c r="BM318" s="6"/>
      <c r="BN318" s="6"/>
      <c r="BO318" s="6"/>
      <c r="BP318" s="6"/>
      <c r="BQ318" s="6"/>
      <c r="BR318" s="6"/>
      <c r="BS318" s="6"/>
      <c r="BT318" s="6"/>
      <c r="BU318" s="6"/>
      <c r="BV318" s="6"/>
      <c r="BW318" s="6"/>
      <c r="BX318" s="6"/>
      <c r="BY318" s="6"/>
      <c r="BZ318" s="6"/>
      <c r="CA318" s="6"/>
      <c r="CB318" s="6"/>
    </row>
    <row r="319" spans="1:80" ht="34.15" customHeight="1">
      <c r="A319" s="2"/>
      <c r="B319" s="2"/>
      <c r="C319" s="2"/>
      <c r="D319" s="2"/>
      <c r="E319" s="2"/>
      <c r="F319" s="15"/>
      <c r="G319" s="2"/>
      <c r="H319" s="2"/>
      <c r="I319" s="2"/>
      <c r="J319" s="2"/>
      <c r="K319" s="2"/>
      <c r="L319" s="2"/>
      <c r="M319" s="2"/>
      <c r="N319" s="700"/>
      <c r="O319" s="2"/>
      <c r="P319" s="2"/>
      <c r="Q319" s="2"/>
      <c r="R319" s="2"/>
      <c r="S319" s="2"/>
      <c r="T319" s="2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5"/>
      <c r="AG319" s="15"/>
      <c r="AH319" s="15"/>
      <c r="AI319" s="15"/>
      <c r="AJ319" s="15"/>
      <c r="AK319" s="15"/>
      <c r="AL319" s="15"/>
      <c r="AM319" s="15"/>
      <c r="AN319" s="15"/>
      <c r="AO319" s="15"/>
      <c r="AP319" s="15"/>
      <c r="AQ319" s="15"/>
      <c r="AR319" s="15"/>
      <c r="AS319" s="15"/>
      <c r="AT319" s="15"/>
      <c r="AU319" s="15"/>
      <c r="AV319" s="15"/>
      <c r="AW319" s="15"/>
      <c r="AX319" s="15"/>
      <c r="AY319" s="6"/>
      <c r="AZ319" s="6"/>
      <c r="BA319" s="6"/>
      <c r="BB319" s="6"/>
      <c r="BC319" s="6"/>
      <c r="BD319" s="6"/>
      <c r="BE319" s="6"/>
      <c r="BF319" s="6"/>
      <c r="BG319" s="6"/>
      <c r="BH319" s="6"/>
      <c r="BI319" s="6"/>
      <c r="BJ319" s="6"/>
      <c r="BK319" s="6"/>
      <c r="BL319" s="6"/>
      <c r="BM319" s="6"/>
      <c r="BN319" s="6"/>
      <c r="BO319" s="6"/>
      <c r="BP319" s="6"/>
      <c r="BQ319" s="6"/>
      <c r="BR319" s="6"/>
      <c r="BS319" s="6"/>
      <c r="BT319" s="6"/>
      <c r="BU319" s="6"/>
      <c r="BV319" s="6"/>
      <c r="BW319" s="6"/>
      <c r="BX319" s="6"/>
      <c r="BY319" s="6"/>
      <c r="BZ319" s="6"/>
      <c r="CA319" s="6"/>
      <c r="CB319" s="6"/>
    </row>
    <row r="320" spans="1:80" ht="34.15" customHeight="1">
      <c r="A320" s="2"/>
      <c r="B320" s="2"/>
      <c r="C320" s="2"/>
      <c r="D320" s="2"/>
      <c r="E320" s="2"/>
      <c r="F320" s="15"/>
      <c r="G320" s="2"/>
      <c r="H320" s="2"/>
      <c r="I320" s="2"/>
      <c r="J320" s="2"/>
      <c r="K320" s="2"/>
      <c r="L320" s="2"/>
      <c r="M320" s="2"/>
      <c r="N320" s="700"/>
      <c r="O320" s="2"/>
      <c r="P320" s="2"/>
      <c r="Q320" s="2"/>
      <c r="R320" s="2"/>
      <c r="S320" s="2"/>
      <c r="T320" s="2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5"/>
      <c r="AG320" s="15"/>
      <c r="AH320" s="15"/>
      <c r="AI320" s="15"/>
      <c r="AJ320" s="15"/>
      <c r="AK320" s="15"/>
      <c r="AL320" s="15"/>
      <c r="AM320" s="15"/>
      <c r="AN320" s="15"/>
      <c r="AO320" s="15"/>
      <c r="AP320" s="15"/>
      <c r="AQ320" s="15"/>
      <c r="AR320" s="15"/>
      <c r="AS320" s="15"/>
      <c r="AT320" s="15"/>
      <c r="AU320" s="15"/>
      <c r="AV320" s="15"/>
      <c r="AW320" s="15"/>
      <c r="AX320" s="15"/>
      <c r="AY320" s="6"/>
      <c r="AZ320" s="6"/>
      <c r="BA320" s="6"/>
      <c r="BB320" s="6"/>
      <c r="BC320" s="6"/>
      <c r="BD320" s="6"/>
      <c r="BE320" s="6"/>
      <c r="BF320" s="6"/>
      <c r="BG320" s="6"/>
      <c r="BH320" s="6"/>
      <c r="BI320" s="6"/>
      <c r="BJ320" s="6"/>
      <c r="BK320" s="6"/>
      <c r="BL320" s="6"/>
      <c r="BM320" s="6"/>
      <c r="BN320" s="6"/>
      <c r="BO320" s="6"/>
      <c r="BP320" s="6"/>
      <c r="BQ320" s="6"/>
      <c r="BR320" s="6"/>
      <c r="BS320" s="6"/>
      <c r="BT320" s="6"/>
      <c r="BU320" s="6"/>
      <c r="BV320" s="6"/>
      <c r="BW320" s="6"/>
      <c r="BX320" s="6"/>
      <c r="BY320" s="6"/>
      <c r="BZ320" s="6"/>
      <c r="CA320" s="6"/>
      <c r="CB320" s="6"/>
    </row>
    <row r="321" spans="1:80" ht="34.15" customHeight="1">
      <c r="A321" s="2"/>
      <c r="B321" s="2"/>
      <c r="C321" s="2"/>
      <c r="D321" s="2"/>
      <c r="E321" s="2"/>
      <c r="F321" s="15"/>
      <c r="G321" s="2"/>
      <c r="H321" s="2"/>
      <c r="I321" s="2"/>
      <c r="J321" s="2"/>
      <c r="K321" s="2"/>
      <c r="L321" s="2"/>
      <c r="M321" s="2"/>
      <c r="N321" s="700"/>
      <c r="O321" s="2"/>
      <c r="P321" s="2"/>
      <c r="Q321" s="2"/>
      <c r="R321" s="2"/>
      <c r="S321" s="2"/>
      <c r="T321" s="2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5"/>
      <c r="AG321" s="15"/>
      <c r="AH321" s="15"/>
      <c r="AI321" s="15"/>
      <c r="AJ321" s="15"/>
      <c r="AK321" s="15"/>
      <c r="AL321" s="15"/>
      <c r="AM321" s="15"/>
      <c r="AN321" s="15"/>
      <c r="AO321" s="15"/>
      <c r="AP321" s="15"/>
      <c r="AQ321" s="15"/>
      <c r="AR321" s="15"/>
      <c r="AS321" s="15"/>
      <c r="AT321" s="15"/>
      <c r="AU321" s="15"/>
      <c r="AV321" s="15"/>
      <c r="AW321" s="15"/>
      <c r="AX321" s="15"/>
      <c r="AY321" s="6"/>
      <c r="AZ321" s="6"/>
      <c r="BA321" s="6"/>
      <c r="BB321" s="6"/>
      <c r="BC321" s="6"/>
      <c r="BD321" s="6"/>
      <c r="BE321" s="6"/>
      <c r="BF321" s="6"/>
      <c r="BG321" s="6"/>
      <c r="BH321" s="6"/>
      <c r="BI321" s="6"/>
      <c r="BJ321" s="6"/>
      <c r="BK321" s="6"/>
      <c r="BL321" s="6"/>
      <c r="BM321" s="6"/>
      <c r="BN321" s="6"/>
      <c r="BO321" s="6"/>
      <c r="BP321" s="6"/>
      <c r="BQ321" s="6"/>
      <c r="BR321" s="6"/>
      <c r="BS321" s="6"/>
      <c r="BT321" s="6"/>
      <c r="BU321" s="6"/>
      <c r="BV321" s="6"/>
      <c r="BW321" s="6"/>
      <c r="BX321" s="6"/>
      <c r="BY321" s="6"/>
      <c r="BZ321" s="6"/>
      <c r="CA321" s="6"/>
      <c r="CB321" s="6"/>
    </row>
    <row r="322" spans="1:80" ht="34.15" customHeight="1">
      <c r="A322" s="2"/>
      <c r="B322" s="2"/>
      <c r="C322" s="2"/>
      <c r="D322" s="2"/>
      <c r="E322" s="2"/>
      <c r="F322" s="15"/>
      <c r="G322" s="2"/>
      <c r="H322" s="2"/>
      <c r="I322" s="2"/>
      <c r="J322" s="2"/>
      <c r="K322" s="2"/>
      <c r="L322" s="2"/>
      <c r="M322" s="2"/>
      <c r="N322" s="700"/>
      <c r="O322" s="2"/>
      <c r="P322" s="2"/>
      <c r="Q322" s="2"/>
      <c r="R322" s="2"/>
      <c r="S322" s="2"/>
      <c r="T322" s="2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5"/>
      <c r="AG322" s="15"/>
      <c r="AH322" s="15"/>
      <c r="AI322" s="15"/>
      <c r="AJ322" s="15"/>
      <c r="AK322" s="15"/>
      <c r="AL322" s="15"/>
      <c r="AM322" s="15"/>
      <c r="AN322" s="15"/>
      <c r="AO322" s="15"/>
      <c r="AP322" s="15"/>
      <c r="AQ322" s="15"/>
      <c r="AR322" s="15"/>
      <c r="AS322" s="15"/>
      <c r="AT322" s="15"/>
      <c r="AU322" s="15"/>
      <c r="AV322" s="15"/>
      <c r="AW322" s="15"/>
      <c r="AX322" s="15"/>
      <c r="AY322" s="6"/>
      <c r="AZ322" s="6"/>
      <c r="BA322" s="6"/>
      <c r="BB322" s="6"/>
      <c r="BC322" s="6"/>
      <c r="BD322" s="6"/>
      <c r="BE322" s="6"/>
      <c r="BF322" s="6"/>
      <c r="BG322" s="6"/>
      <c r="BH322" s="6"/>
      <c r="BI322" s="6"/>
      <c r="BJ322" s="6"/>
      <c r="BK322" s="6"/>
      <c r="BL322" s="6"/>
      <c r="BM322" s="6"/>
      <c r="BN322" s="6"/>
      <c r="BO322" s="6"/>
      <c r="BP322" s="6"/>
      <c r="BQ322" s="6"/>
      <c r="BR322" s="6"/>
      <c r="BS322" s="6"/>
      <c r="BT322" s="6"/>
      <c r="BU322" s="6"/>
      <c r="BV322" s="6"/>
      <c r="BW322" s="6"/>
      <c r="BX322" s="6"/>
      <c r="BY322" s="6"/>
      <c r="BZ322" s="6"/>
      <c r="CA322" s="6"/>
      <c r="CB322" s="6"/>
    </row>
    <row r="323" spans="1:80" ht="34.15" customHeight="1">
      <c r="A323" s="2"/>
      <c r="B323" s="2"/>
      <c r="C323" s="2"/>
      <c r="D323" s="2"/>
      <c r="E323" s="2"/>
      <c r="F323" s="15"/>
      <c r="G323" s="2"/>
      <c r="H323" s="2"/>
      <c r="I323" s="2"/>
      <c r="J323" s="2"/>
      <c r="K323" s="2"/>
      <c r="L323" s="2"/>
      <c r="M323" s="2"/>
      <c r="N323" s="700"/>
      <c r="O323" s="2"/>
      <c r="P323" s="2"/>
      <c r="Q323" s="2"/>
      <c r="R323" s="2"/>
      <c r="S323" s="2"/>
      <c r="T323" s="2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5"/>
      <c r="AG323" s="15"/>
      <c r="AH323" s="15"/>
      <c r="AI323" s="15"/>
      <c r="AJ323" s="15"/>
      <c r="AK323" s="15"/>
      <c r="AL323" s="15"/>
      <c r="AM323" s="15"/>
      <c r="AN323" s="15"/>
      <c r="AO323" s="15"/>
      <c r="AP323" s="15"/>
      <c r="AQ323" s="15"/>
      <c r="AR323" s="15"/>
      <c r="AS323" s="15"/>
      <c r="AT323" s="15"/>
      <c r="AU323" s="15"/>
      <c r="AV323" s="15"/>
      <c r="AW323" s="15"/>
      <c r="AX323" s="15"/>
      <c r="AY323" s="6"/>
      <c r="AZ323" s="6"/>
      <c r="BA323" s="6"/>
      <c r="BB323" s="6"/>
      <c r="BC323" s="6"/>
      <c r="BD323" s="6"/>
      <c r="BE323" s="6"/>
      <c r="BF323" s="6"/>
      <c r="BG323" s="6"/>
      <c r="BH323" s="6"/>
      <c r="BI323" s="6"/>
      <c r="BJ323" s="6"/>
      <c r="BK323" s="6"/>
      <c r="BL323" s="6"/>
      <c r="BM323" s="6"/>
      <c r="BN323" s="6"/>
      <c r="BO323" s="6"/>
      <c r="BP323" s="6"/>
      <c r="BQ323" s="6"/>
      <c r="BR323" s="6"/>
      <c r="BS323" s="6"/>
      <c r="BT323" s="6"/>
      <c r="BU323" s="6"/>
      <c r="BV323" s="6"/>
      <c r="BW323" s="6"/>
      <c r="BX323" s="6"/>
      <c r="BY323" s="6"/>
      <c r="BZ323" s="6"/>
      <c r="CA323" s="6"/>
      <c r="CB323" s="6"/>
    </row>
    <row r="324" spans="1:80" ht="34.15" customHeight="1">
      <c r="A324" s="2"/>
      <c r="B324" s="2"/>
      <c r="C324" s="2"/>
      <c r="D324" s="2"/>
      <c r="E324" s="2"/>
      <c r="F324" s="15"/>
      <c r="G324" s="2"/>
      <c r="H324" s="2"/>
      <c r="I324" s="2"/>
      <c r="J324" s="2"/>
      <c r="K324" s="2"/>
      <c r="L324" s="2"/>
      <c r="M324" s="2"/>
      <c r="N324" s="700"/>
      <c r="O324" s="2"/>
      <c r="P324" s="2"/>
      <c r="Q324" s="2"/>
      <c r="R324" s="2"/>
      <c r="S324" s="2"/>
      <c r="T324" s="2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5"/>
      <c r="AG324" s="15"/>
      <c r="AH324" s="15"/>
      <c r="AI324" s="15"/>
      <c r="AJ324" s="15"/>
      <c r="AK324" s="15"/>
      <c r="AL324" s="15"/>
      <c r="AM324" s="15"/>
      <c r="AN324" s="15"/>
      <c r="AO324" s="15"/>
      <c r="AP324" s="15"/>
      <c r="AQ324" s="15"/>
      <c r="AR324" s="15"/>
      <c r="AS324" s="15"/>
      <c r="AT324" s="15"/>
      <c r="AU324" s="15"/>
      <c r="AV324" s="15"/>
      <c r="AW324" s="15"/>
      <c r="AX324" s="15"/>
      <c r="AY324" s="6"/>
      <c r="AZ324" s="6"/>
      <c r="BA324" s="6"/>
      <c r="BB324" s="6"/>
      <c r="BC324" s="6"/>
      <c r="BD324" s="6"/>
      <c r="BE324" s="6"/>
      <c r="BF324" s="6"/>
      <c r="BG324" s="6"/>
      <c r="BH324" s="6"/>
      <c r="BI324" s="6"/>
      <c r="BJ324" s="6"/>
      <c r="BK324" s="6"/>
      <c r="BL324" s="6"/>
      <c r="BM324" s="6"/>
      <c r="BN324" s="6"/>
      <c r="BO324" s="6"/>
      <c r="BP324" s="6"/>
      <c r="BQ324" s="6"/>
      <c r="BR324" s="6"/>
      <c r="BS324" s="6"/>
      <c r="BT324" s="6"/>
      <c r="BU324" s="6"/>
      <c r="BV324" s="6"/>
      <c r="BW324" s="6"/>
      <c r="BX324" s="6"/>
      <c r="BY324" s="6"/>
      <c r="BZ324" s="6"/>
      <c r="CA324" s="6"/>
      <c r="CB324" s="6"/>
    </row>
    <row r="325" spans="1:80" ht="34.15" customHeight="1">
      <c r="A325" s="2"/>
      <c r="B325" s="2"/>
      <c r="C325" s="2"/>
      <c r="D325" s="2"/>
      <c r="E325" s="2"/>
      <c r="F325" s="15"/>
      <c r="G325" s="2"/>
      <c r="H325" s="2"/>
      <c r="I325" s="2"/>
      <c r="J325" s="2"/>
      <c r="K325" s="2"/>
      <c r="L325" s="2"/>
      <c r="M325" s="2"/>
      <c r="N325" s="700"/>
      <c r="O325" s="2"/>
      <c r="P325" s="2"/>
      <c r="Q325" s="2"/>
      <c r="R325" s="2"/>
      <c r="S325" s="2"/>
      <c r="T325" s="2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  <c r="AG325" s="15"/>
      <c r="AH325" s="15"/>
      <c r="AI325" s="15"/>
      <c r="AJ325" s="15"/>
      <c r="AK325" s="15"/>
      <c r="AL325" s="15"/>
      <c r="AM325" s="15"/>
      <c r="AN325" s="15"/>
      <c r="AO325" s="15"/>
      <c r="AP325" s="15"/>
      <c r="AQ325" s="15"/>
      <c r="AR325" s="15"/>
      <c r="AS325" s="15"/>
      <c r="AT325" s="15"/>
      <c r="AU325" s="15"/>
      <c r="AV325" s="15"/>
      <c r="AW325" s="15"/>
      <c r="AX325" s="15"/>
      <c r="AY325" s="6"/>
      <c r="AZ325" s="6"/>
      <c r="BA325" s="6"/>
      <c r="BB325" s="6"/>
      <c r="BC325" s="6"/>
      <c r="BD325" s="6"/>
      <c r="BE325" s="6"/>
      <c r="BF325" s="6"/>
      <c r="BG325" s="6"/>
      <c r="BH325" s="6"/>
      <c r="BI325" s="6"/>
      <c r="BJ325" s="6"/>
      <c r="BK325" s="6"/>
      <c r="BL325" s="6"/>
      <c r="BM325" s="6"/>
      <c r="BN325" s="6"/>
      <c r="BO325" s="6"/>
      <c r="BP325" s="6"/>
      <c r="BQ325" s="6"/>
      <c r="BR325" s="6"/>
      <c r="BS325" s="6"/>
      <c r="BT325" s="6"/>
      <c r="BU325" s="6"/>
      <c r="BV325" s="6"/>
      <c r="BW325" s="6"/>
      <c r="BX325" s="6"/>
      <c r="BY325" s="6"/>
      <c r="BZ325" s="6"/>
      <c r="CA325" s="6"/>
      <c r="CB325" s="6"/>
    </row>
    <row r="326" spans="1:80" ht="34.15" customHeight="1">
      <c r="A326" s="2"/>
      <c r="B326" s="2"/>
      <c r="C326" s="2"/>
      <c r="D326" s="2"/>
      <c r="E326" s="2"/>
      <c r="F326" s="15"/>
      <c r="G326" s="2"/>
      <c r="H326" s="2"/>
      <c r="I326" s="2"/>
      <c r="J326" s="2"/>
      <c r="K326" s="2"/>
      <c r="L326" s="2"/>
      <c r="M326" s="2"/>
      <c r="N326" s="700"/>
      <c r="O326" s="2"/>
      <c r="P326" s="2"/>
      <c r="Q326" s="2"/>
      <c r="R326" s="2"/>
      <c r="S326" s="2"/>
      <c r="T326" s="2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5"/>
      <c r="AG326" s="15"/>
      <c r="AH326" s="15"/>
      <c r="AI326" s="15"/>
      <c r="AJ326" s="15"/>
      <c r="AK326" s="15"/>
      <c r="AL326" s="15"/>
      <c r="AM326" s="15"/>
      <c r="AN326" s="15"/>
      <c r="AO326" s="15"/>
      <c r="AP326" s="15"/>
      <c r="AQ326" s="15"/>
      <c r="AR326" s="15"/>
      <c r="AS326" s="15"/>
      <c r="AT326" s="15"/>
      <c r="AU326" s="15"/>
      <c r="AV326" s="15"/>
      <c r="AW326" s="15"/>
      <c r="AX326" s="15"/>
      <c r="AY326" s="6"/>
      <c r="AZ326" s="6"/>
      <c r="BA326" s="6"/>
      <c r="BB326" s="6"/>
      <c r="BC326" s="6"/>
      <c r="BD326" s="6"/>
      <c r="BE326" s="6"/>
      <c r="BF326" s="6"/>
      <c r="BG326" s="6"/>
      <c r="BH326" s="6"/>
      <c r="BI326" s="6"/>
      <c r="BJ326" s="6"/>
      <c r="BK326" s="6"/>
      <c r="BL326" s="6"/>
      <c r="BM326" s="6"/>
      <c r="BN326" s="6"/>
      <c r="BO326" s="6"/>
      <c r="BP326" s="6"/>
      <c r="BQ326" s="6"/>
      <c r="BR326" s="6"/>
      <c r="BS326" s="6"/>
      <c r="BT326" s="6"/>
      <c r="BU326" s="6"/>
      <c r="BV326" s="6"/>
      <c r="BW326" s="6"/>
      <c r="BX326" s="6"/>
      <c r="BY326" s="6"/>
      <c r="BZ326" s="6"/>
      <c r="CA326" s="6"/>
      <c r="CB326" s="6"/>
    </row>
    <row r="327" spans="1:80" ht="34.15" customHeight="1">
      <c r="A327" s="2"/>
      <c r="B327" s="2"/>
      <c r="C327" s="2"/>
      <c r="D327" s="2"/>
      <c r="E327" s="2"/>
      <c r="F327" s="15"/>
      <c r="G327" s="2"/>
      <c r="H327" s="2"/>
      <c r="I327" s="2"/>
      <c r="J327" s="2"/>
      <c r="K327" s="2"/>
      <c r="L327" s="2"/>
      <c r="M327" s="2"/>
      <c r="N327" s="700"/>
      <c r="O327" s="2"/>
      <c r="P327" s="2"/>
      <c r="Q327" s="2"/>
      <c r="R327" s="2"/>
      <c r="S327" s="2"/>
      <c r="T327" s="2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5"/>
      <c r="AG327" s="15"/>
      <c r="AH327" s="15"/>
      <c r="AI327" s="15"/>
      <c r="AJ327" s="15"/>
      <c r="AK327" s="15"/>
      <c r="AL327" s="15"/>
      <c r="AM327" s="15"/>
      <c r="AN327" s="15"/>
      <c r="AO327" s="15"/>
      <c r="AP327" s="15"/>
      <c r="AQ327" s="15"/>
      <c r="AR327" s="15"/>
      <c r="AS327" s="15"/>
      <c r="AT327" s="15"/>
      <c r="AU327" s="15"/>
      <c r="AV327" s="15"/>
      <c r="AW327" s="15"/>
      <c r="AX327" s="15"/>
      <c r="AY327" s="6"/>
      <c r="AZ327" s="6"/>
      <c r="BA327" s="6"/>
      <c r="BB327" s="6"/>
      <c r="BC327" s="6"/>
      <c r="BD327" s="6"/>
      <c r="BE327" s="6"/>
      <c r="BF327" s="6"/>
      <c r="BG327" s="6"/>
      <c r="BH327" s="6"/>
      <c r="BI327" s="6"/>
      <c r="BJ327" s="6"/>
      <c r="BK327" s="6"/>
      <c r="BL327" s="6"/>
      <c r="BM327" s="6"/>
      <c r="BN327" s="6"/>
      <c r="BO327" s="6"/>
      <c r="BP327" s="6"/>
      <c r="BQ327" s="6"/>
      <c r="BR327" s="6"/>
      <c r="BS327" s="6"/>
      <c r="BT327" s="6"/>
      <c r="BU327" s="6"/>
      <c r="BV327" s="6"/>
      <c r="BW327" s="6"/>
      <c r="BX327" s="6"/>
      <c r="BY327" s="6"/>
      <c r="BZ327" s="6"/>
      <c r="CA327" s="6"/>
      <c r="CB327" s="6"/>
    </row>
    <row r="328" spans="1:80" ht="34.15" customHeight="1">
      <c r="A328" s="2"/>
      <c r="B328" s="2"/>
      <c r="C328" s="2"/>
      <c r="D328" s="2"/>
      <c r="E328" s="2"/>
      <c r="F328" s="15"/>
      <c r="G328" s="2"/>
      <c r="H328" s="2"/>
      <c r="I328" s="2"/>
      <c r="J328" s="2"/>
      <c r="K328" s="2"/>
      <c r="L328" s="2"/>
      <c r="M328" s="2"/>
      <c r="N328" s="700"/>
      <c r="O328" s="2"/>
      <c r="P328" s="2"/>
      <c r="Q328" s="2"/>
      <c r="R328" s="2"/>
      <c r="S328" s="2"/>
      <c r="T328" s="2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5"/>
      <c r="AG328" s="15"/>
      <c r="AH328" s="15"/>
      <c r="AI328" s="15"/>
      <c r="AJ328" s="15"/>
      <c r="AK328" s="15"/>
      <c r="AL328" s="15"/>
      <c r="AM328" s="15"/>
      <c r="AN328" s="15"/>
      <c r="AO328" s="15"/>
      <c r="AP328" s="15"/>
      <c r="AQ328" s="15"/>
      <c r="AR328" s="15"/>
      <c r="AS328" s="15"/>
      <c r="AT328" s="15"/>
      <c r="AU328" s="15"/>
      <c r="AV328" s="15"/>
      <c r="AW328" s="15"/>
      <c r="AX328" s="15"/>
      <c r="AY328" s="6"/>
      <c r="AZ328" s="6"/>
      <c r="BA328" s="6"/>
      <c r="BB328" s="6"/>
      <c r="BC328" s="6"/>
      <c r="BD328" s="6"/>
      <c r="BE328" s="6"/>
      <c r="BF328" s="6"/>
      <c r="BG328" s="6"/>
      <c r="BH328" s="6"/>
      <c r="BI328" s="6"/>
      <c r="BJ328" s="6"/>
      <c r="BK328" s="6"/>
      <c r="BL328" s="6"/>
      <c r="BM328" s="6"/>
      <c r="BN328" s="6"/>
      <c r="BO328" s="6"/>
      <c r="BP328" s="6"/>
      <c r="BQ328" s="6"/>
      <c r="BR328" s="6"/>
      <c r="BS328" s="6"/>
      <c r="BT328" s="6"/>
      <c r="BU328" s="6"/>
      <c r="BV328" s="6"/>
      <c r="BW328" s="6"/>
      <c r="BX328" s="6"/>
      <c r="BY328" s="6"/>
      <c r="BZ328" s="6"/>
      <c r="CA328" s="6"/>
      <c r="CB328" s="6"/>
    </row>
    <row r="329" spans="1:80" ht="34.15" customHeight="1">
      <c r="A329" s="2"/>
      <c r="B329" s="2"/>
      <c r="C329" s="2"/>
      <c r="D329" s="2"/>
      <c r="E329" s="2"/>
      <c r="F329" s="15"/>
      <c r="G329" s="2"/>
      <c r="H329" s="2"/>
      <c r="I329" s="2"/>
      <c r="J329" s="2"/>
      <c r="K329" s="2"/>
      <c r="L329" s="2"/>
      <c r="M329" s="2"/>
      <c r="N329" s="700"/>
      <c r="O329" s="2"/>
      <c r="P329" s="2"/>
      <c r="Q329" s="2"/>
      <c r="R329" s="2"/>
      <c r="S329" s="2"/>
      <c r="T329" s="2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5"/>
      <c r="AG329" s="15"/>
      <c r="AH329" s="15"/>
      <c r="AI329" s="15"/>
      <c r="AJ329" s="15"/>
      <c r="AK329" s="15"/>
      <c r="AL329" s="15"/>
      <c r="AM329" s="15"/>
      <c r="AN329" s="15"/>
      <c r="AO329" s="15"/>
      <c r="AP329" s="15"/>
      <c r="AQ329" s="15"/>
      <c r="AR329" s="15"/>
      <c r="AS329" s="15"/>
      <c r="AT329" s="15"/>
      <c r="AU329" s="15"/>
      <c r="AV329" s="15"/>
      <c r="AW329" s="15"/>
      <c r="AX329" s="15"/>
      <c r="AY329" s="6"/>
      <c r="AZ329" s="6"/>
      <c r="BA329" s="6"/>
      <c r="BB329" s="6"/>
      <c r="BC329" s="6"/>
      <c r="BD329" s="6"/>
      <c r="BE329" s="6"/>
      <c r="BF329" s="6"/>
      <c r="BG329" s="6"/>
      <c r="BH329" s="6"/>
      <c r="BI329" s="6"/>
      <c r="BJ329" s="6"/>
      <c r="BK329" s="6"/>
      <c r="BL329" s="6"/>
      <c r="BM329" s="6"/>
      <c r="BN329" s="6"/>
      <c r="BO329" s="6"/>
      <c r="BP329" s="6"/>
      <c r="BQ329" s="6"/>
      <c r="BR329" s="6"/>
      <c r="BS329" s="6"/>
      <c r="BT329" s="6"/>
      <c r="BU329" s="6"/>
      <c r="BV329" s="6"/>
      <c r="BW329" s="6"/>
      <c r="BX329" s="6"/>
      <c r="BY329" s="6"/>
      <c r="BZ329" s="6"/>
      <c r="CA329" s="6"/>
      <c r="CB329" s="6"/>
    </row>
    <row r="330" spans="1:80" ht="34.15" customHeight="1">
      <c r="A330" s="2"/>
      <c r="B330" s="2"/>
      <c r="C330" s="2"/>
      <c r="D330" s="2"/>
      <c r="E330" s="2"/>
      <c r="F330" s="15"/>
      <c r="G330" s="2"/>
      <c r="H330" s="2"/>
      <c r="I330" s="2"/>
      <c r="J330" s="2"/>
      <c r="K330" s="2"/>
      <c r="L330" s="2"/>
      <c r="M330" s="2"/>
      <c r="N330" s="700"/>
      <c r="O330" s="2"/>
      <c r="P330" s="2"/>
      <c r="Q330" s="2"/>
      <c r="R330" s="2"/>
      <c r="S330" s="2"/>
      <c r="T330" s="2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5"/>
      <c r="AG330" s="15"/>
      <c r="AH330" s="15"/>
      <c r="AI330" s="15"/>
      <c r="AJ330" s="15"/>
      <c r="AK330" s="15"/>
      <c r="AL330" s="15"/>
      <c r="AM330" s="15"/>
      <c r="AN330" s="15"/>
      <c r="AO330" s="15"/>
      <c r="AP330" s="15"/>
      <c r="AQ330" s="15"/>
      <c r="AR330" s="15"/>
      <c r="AS330" s="15"/>
      <c r="AT330" s="15"/>
      <c r="AU330" s="15"/>
      <c r="AV330" s="15"/>
      <c r="AW330" s="15"/>
      <c r="AX330" s="15"/>
      <c r="AY330" s="6"/>
      <c r="AZ330" s="6"/>
      <c r="BA330" s="6"/>
      <c r="BB330" s="6"/>
      <c r="BC330" s="6"/>
      <c r="BD330" s="6"/>
      <c r="BE330" s="6"/>
      <c r="BF330" s="6"/>
      <c r="BG330" s="6"/>
      <c r="BH330" s="6"/>
      <c r="BI330" s="6"/>
      <c r="BJ330" s="6"/>
      <c r="BK330" s="6"/>
      <c r="BL330" s="6"/>
      <c r="BM330" s="6"/>
      <c r="BN330" s="6"/>
      <c r="BO330" s="6"/>
      <c r="BP330" s="6"/>
      <c r="BQ330" s="6"/>
      <c r="BR330" s="6"/>
      <c r="BS330" s="6"/>
      <c r="BT330" s="6"/>
      <c r="BU330" s="6"/>
      <c r="BV330" s="6"/>
      <c r="BW330" s="6"/>
      <c r="BX330" s="6"/>
      <c r="BY330" s="6"/>
      <c r="BZ330" s="6"/>
      <c r="CA330" s="6"/>
      <c r="CB330" s="6"/>
    </row>
    <row r="331" spans="1:80" ht="34.15" customHeight="1">
      <c r="A331" s="2"/>
      <c r="B331" s="2"/>
      <c r="C331" s="2"/>
      <c r="D331" s="2"/>
      <c r="E331" s="2"/>
      <c r="F331" s="15"/>
      <c r="G331" s="2"/>
      <c r="H331" s="2"/>
      <c r="I331" s="2"/>
      <c r="J331" s="2"/>
      <c r="K331" s="2"/>
      <c r="L331" s="2"/>
      <c r="M331" s="2"/>
      <c r="N331" s="700"/>
      <c r="O331" s="2"/>
      <c r="P331" s="2"/>
      <c r="Q331" s="2"/>
      <c r="R331" s="2"/>
      <c r="S331" s="2"/>
      <c r="T331" s="2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5"/>
      <c r="AG331" s="15"/>
      <c r="AH331" s="15"/>
      <c r="AI331" s="15"/>
      <c r="AJ331" s="15"/>
      <c r="AK331" s="15"/>
      <c r="AL331" s="15"/>
      <c r="AM331" s="15"/>
      <c r="AN331" s="15"/>
      <c r="AO331" s="15"/>
      <c r="AP331" s="15"/>
      <c r="AQ331" s="15"/>
      <c r="AR331" s="15"/>
      <c r="AS331" s="15"/>
      <c r="AT331" s="15"/>
      <c r="AU331" s="15"/>
      <c r="AV331" s="15"/>
      <c r="AW331" s="15"/>
      <c r="AX331" s="15"/>
      <c r="AY331" s="6"/>
      <c r="AZ331" s="6"/>
      <c r="BA331" s="6"/>
      <c r="BB331" s="6"/>
      <c r="BC331" s="6"/>
      <c r="BD331" s="6"/>
      <c r="BE331" s="6"/>
      <c r="BF331" s="6"/>
      <c r="BG331" s="6"/>
      <c r="BH331" s="6"/>
      <c r="BI331" s="6"/>
      <c r="BJ331" s="6"/>
      <c r="BK331" s="6"/>
      <c r="BL331" s="6"/>
      <c r="BM331" s="6"/>
      <c r="BN331" s="6"/>
      <c r="BO331" s="6"/>
      <c r="BP331" s="6"/>
      <c r="BQ331" s="6"/>
      <c r="BR331" s="6"/>
      <c r="BS331" s="6"/>
      <c r="BT331" s="6"/>
      <c r="BU331" s="6"/>
      <c r="BV331" s="6"/>
      <c r="BW331" s="6"/>
      <c r="BX331" s="6"/>
      <c r="BY331" s="6"/>
      <c r="BZ331" s="6"/>
      <c r="CA331" s="6"/>
      <c r="CB331" s="6"/>
    </row>
    <row r="332" spans="1:80" ht="34.15" customHeight="1">
      <c r="A332" s="2"/>
      <c r="B332" s="2"/>
      <c r="C332" s="2"/>
      <c r="D332" s="2"/>
      <c r="E332" s="2"/>
      <c r="F332" s="15"/>
      <c r="G332" s="2"/>
      <c r="H332" s="2"/>
      <c r="I332" s="2"/>
      <c r="J332" s="2"/>
      <c r="K332" s="2"/>
      <c r="L332" s="2"/>
      <c r="M332" s="2"/>
      <c r="N332" s="700"/>
      <c r="O332" s="2"/>
      <c r="P332" s="2"/>
      <c r="Q332" s="2"/>
      <c r="R332" s="2"/>
      <c r="S332" s="2"/>
      <c r="T332" s="2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5"/>
      <c r="AG332" s="15"/>
      <c r="AH332" s="15"/>
      <c r="AI332" s="15"/>
      <c r="AJ332" s="15"/>
      <c r="AK332" s="15"/>
      <c r="AL332" s="15"/>
      <c r="AM332" s="15"/>
      <c r="AN332" s="15"/>
      <c r="AO332" s="15"/>
      <c r="AP332" s="15"/>
      <c r="AQ332" s="15"/>
      <c r="AR332" s="15"/>
      <c r="AS332" s="15"/>
      <c r="AT332" s="15"/>
      <c r="AU332" s="15"/>
      <c r="AV332" s="15"/>
      <c r="AW332" s="15"/>
      <c r="AX332" s="15"/>
      <c r="AY332" s="6"/>
      <c r="AZ332" s="6"/>
      <c r="BA332" s="6"/>
      <c r="BB332" s="6"/>
      <c r="BC332" s="6"/>
      <c r="BD332" s="6"/>
      <c r="BE332" s="6"/>
      <c r="BF332" s="6"/>
      <c r="BG332" s="6"/>
      <c r="BH332" s="6"/>
      <c r="BI332" s="6"/>
      <c r="BJ332" s="6"/>
      <c r="BK332" s="6"/>
      <c r="BL332" s="6"/>
      <c r="BM332" s="6"/>
      <c r="BN332" s="6"/>
      <c r="BO332" s="6"/>
      <c r="BP332" s="6"/>
      <c r="BQ332" s="6"/>
      <c r="BR332" s="6"/>
      <c r="BS332" s="6"/>
      <c r="BT332" s="6"/>
      <c r="BU332" s="6"/>
      <c r="BV332" s="6"/>
      <c r="BW332" s="6"/>
      <c r="BX332" s="6"/>
      <c r="BY332" s="6"/>
      <c r="BZ332" s="6"/>
      <c r="CA332" s="6"/>
      <c r="CB332" s="6"/>
    </row>
    <row r="333" spans="1:80" ht="34.15" customHeight="1">
      <c r="A333" s="2"/>
      <c r="B333" s="2"/>
      <c r="C333" s="2"/>
      <c r="D333" s="2"/>
      <c r="E333" s="2"/>
      <c r="F333" s="15"/>
      <c r="G333" s="2"/>
      <c r="H333" s="2"/>
      <c r="I333" s="2"/>
      <c r="J333" s="2"/>
      <c r="K333" s="2"/>
      <c r="L333" s="2"/>
      <c r="M333" s="2"/>
      <c r="N333" s="700"/>
      <c r="O333" s="2"/>
      <c r="P333" s="2"/>
      <c r="Q333" s="2"/>
      <c r="R333" s="2"/>
      <c r="S333" s="2"/>
      <c r="T333" s="2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5"/>
      <c r="AG333" s="15"/>
      <c r="AH333" s="15"/>
      <c r="AI333" s="15"/>
      <c r="AJ333" s="15"/>
      <c r="AK333" s="15"/>
      <c r="AL333" s="15"/>
      <c r="AM333" s="15"/>
      <c r="AN333" s="15"/>
      <c r="AO333" s="15"/>
      <c r="AP333" s="15"/>
      <c r="AQ333" s="15"/>
      <c r="AR333" s="15"/>
      <c r="AS333" s="15"/>
      <c r="AT333" s="15"/>
      <c r="AU333" s="15"/>
      <c r="AV333" s="15"/>
      <c r="AW333" s="15"/>
      <c r="AX333" s="15"/>
      <c r="AY333" s="6"/>
      <c r="AZ333" s="6"/>
      <c r="BA333" s="6"/>
      <c r="BB333" s="6"/>
      <c r="BC333" s="6"/>
      <c r="BD333" s="6"/>
      <c r="BE333" s="6"/>
      <c r="BF333" s="6"/>
      <c r="BG333" s="6"/>
      <c r="BH333" s="6"/>
      <c r="BI333" s="6"/>
      <c r="BJ333" s="6"/>
      <c r="BK333" s="6"/>
      <c r="BL333" s="6"/>
      <c r="BM333" s="6"/>
      <c r="BN333" s="6"/>
      <c r="BO333" s="6"/>
      <c r="BP333" s="6"/>
      <c r="BQ333" s="6"/>
      <c r="BR333" s="6"/>
      <c r="BS333" s="6"/>
      <c r="BT333" s="6"/>
      <c r="BU333" s="6"/>
      <c r="BV333" s="6"/>
      <c r="BW333" s="6"/>
      <c r="BX333" s="6"/>
      <c r="BY333" s="6"/>
      <c r="BZ333" s="6"/>
      <c r="CA333" s="6"/>
      <c r="CB333" s="6"/>
    </row>
    <row r="334" spans="1:80" ht="34.15" customHeight="1">
      <c r="A334" s="2"/>
      <c r="B334" s="2"/>
      <c r="C334" s="2"/>
      <c r="D334" s="2"/>
      <c r="E334" s="2"/>
      <c r="F334" s="15"/>
      <c r="G334" s="2"/>
      <c r="H334" s="2"/>
      <c r="I334" s="2"/>
      <c r="J334" s="2"/>
      <c r="K334" s="2"/>
      <c r="L334" s="2"/>
      <c r="M334" s="2"/>
      <c r="N334" s="700"/>
      <c r="O334" s="2"/>
      <c r="P334" s="2"/>
      <c r="Q334" s="2"/>
      <c r="R334" s="2"/>
      <c r="S334" s="2"/>
      <c r="T334" s="2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5"/>
      <c r="AG334" s="15"/>
      <c r="AH334" s="15"/>
      <c r="AI334" s="15"/>
      <c r="AJ334" s="15"/>
      <c r="AK334" s="15"/>
      <c r="AL334" s="15"/>
      <c r="AM334" s="15"/>
      <c r="AN334" s="15"/>
      <c r="AO334" s="15"/>
      <c r="AP334" s="15"/>
      <c r="AQ334" s="15"/>
      <c r="AR334" s="15"/>
      <c r="AS334" s="15"/>
      <c r="AT334" s="15"/>
      <c r="AU334" s="15"/>
      <c r="AV334" s="15"/>
      <c r="AW334" s="15"/>
      <c r="AX334" s="15"/>
      <c r="AY334" s="6"/>
      <c r="AZ334" s="6"/>
      <c r="BA334" s="6"/>
      <c r="BB334" s="6"/>
      <c r="BC334" s="6"/>
      <c r="BD334" s="6"/>
      <c r="BE334" s="6"/>
      <c r="BF334" s="6"/>
      <c r="BG334" s="6"/>
      <c r="BH334" s="6"/>
      <c r="BI334" s="6"/>
      <c r="BJ334" s="6"/>
      <c r="BK334" s="6"/>
      <c r="BL334" s="6"/>
      <c r="BM334" s="6"/>
      <c r="BN334" s="6"/>
      <c r="BO334" s="6"/>
      <c r="BP334" s="6"/>
      <c r="BQ334" s="6"/>
      <c r="BR334" s="6"/>
      <c r="BS334" s="6"/>
      <c r="BT334" s="6"/>
      <c r="BU334" s="6"/>
      <c r="BV334" s="6"/>
      <c r="BW334" s="6"/>
      <c r="BX334" s="6"/>
      <c r="BY334" s="6"/>
      <c r="BZ334" s="6"/>
      <c r="CA334" s="6"/>
      <c r="CB334" s="6"/>
    </row>
    <row r="335" spans="1:80" ht="34.15" customHeight="1">
      <c r="A335" s="2"/>
      <c r="B335" s="2"/>
      <c r="C335" s="2"/>
      <c r="D335" s="2"/>
      <c r="E335" s="2"/>
      <c r="F335" s="15"/>
      <c r="G335" s="2"/>
      <c r="H335" s="2"/>
      <c r="I335" s="2"/>
      <c r="J335" s="2"/>
      <c r="K335" s="2"/>
      <c r="L335" s="2"/>
      <c r="M335" s="2"/>
      <c r="N335" s="700"/>
      <c r="O335" s="2"/>
      <c r="P335" s="2"/>
      <c r="Q335" s="2"/>
      <c r="R335" s="2"/>
      <c r="S335" s="2"/>
      <c r="T335" s="2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5"/>
      <c r="AG335" s="15"/>
      <c r="AH335" s="15"/>
      <c r="AI335" s="15"/>
      <c r="AJ335" s="15"/>
      <c r="AK335" s="15"/>
      <c r="AL335" s="15"/>
      <c r="AM335" s="15"/>
      <c r="AN335" s="15"/>
      <c r="AO335" s="15"/>
      <c r="AP335" s="15"/>
      <c r="AQ335" s="15"/>
      <c r="AR335" s="15"/>
      <c r="AS335" s="15"/>
      <c r="AT335" s="15"/>
      <c r="AU335" s="15"/>
      <c r="AV335" s="15"/>
      <c r="AW335" s="15"/>
      <c r="AX335" s="15"/>
      <c r="AY335" s="6"/>
      <c r="AZ335" s="6"/>
      <c r="BA335" s="6"/>
      <c r="BB335" s="6"/>
      <c r="BC335" s="6"/>
      <c r="BD335" s="6"/>
      <c r="BE335" s="6"/>
      <c r="BF335" s="6"/>
      <c r="BG335" s="6"/>
      <c r="BH335" s="6"/>
      <c r="BI335" s="6"/>
      <c r="BJ335" s="6"/>
      <c r="BK335" s="6"/>
      <c r="BL335" s="6"/>
      <c r="BM335" s="6"/>
      <c r="BN335" s="6"/>
      <c r="BO335" s="6"/>
      <c r="BP335" s="6"/>
      <c r="BQ335" s="6"/>
      <c r="BR335" s="6"/>
      <c r="BS335" s="6"/>
      <c r="BT335" s="6"/>
      <c r="BU335" s="6"/>
      <c r="BV335" s="6"/>
      <c r="BW335" s="6"/>
      <c r="BX335" s="6"/>
      <c r="BY335" s="6"/>
      <c r="BZ335" s="6"/>
      <c r="CA335" s="6"/>
      <c r="CB335" s="6"/>
    </row>
    <row r="336" spans="1:80" ht="34.15" customHeight="1">
      <c r="A336" s="2"/>
      <c r="B336" s="2"/>
      <c r="C336" s="2"/>
      <c r="D336" s="2"/>
      <c r="E336" s="2"/>
      <c r="F336" s="15"/>
      <c r="G336" s="2"/>
      <c r="H336" s="2"/>
      <c r="I336" s="2"/>
      <c r="J336" s="2"/>
      <c r="K336" s="2"/>
      <c r="L336" s="2"/>
      <c r="M336" s="2"/>
      <c r="N336" s="700"/>
      <c r="O336" s="2"/>
      <c r="P336" s="2"/>
      <c r="Q336" s="2"/>
      <c r="R336" s="2"/>
      <c r="S336" s="2"/>
      <c r="T336" s="2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5"/>
      <c r="AG336" s="15"/>
      <c r="AH336" s="15"/>
      <c r="AI336" s="15"/>
      <c r="AJ336" s="15"/>
      <c r="AK336" s="15"/>
      <c r="AL336" s="15"/>
      <c r="AM336" s="15"/>
      <c r="AN336" s="15"/>
      <c r="AO336" s="15"/>
      <c r="AP336" s="15"/>
      <c r="AQ336" s="15"/>
      <c r="AR336" s="15"/>
      <c r="AS336" s="15"/>
      <c r="AT336" s="15"/>
      <c r="AU336" s="15"/>
      <c r="AV336" s="15"/>
      <c r="AW336" s="15"/>
      <c r="AX336" s="15"/>
      <c r="AY336" s="6"/>
      <c r="AZ336" s="6"/>
      <c r="BA336" s="6"/>
      <c r="BB336" s="6"/>
      <c r="BC336" s="6"/>
      <c r="BD336" s="6"/>
      <c r="BE336" s="6"/>
      <c r="BF336" s="6"/>
      <c r="BG336" s="6"/>
      <c r="BH336" s="6"/>
      <c r="BI336" s="6"/>
      <c r="BJ336" s="6"/>
      <c r="BK336" s="6"/>
      <c r="BL336" s="6"/>
      <c r="BM336" s="6"/>
      <c r="BN336" s="6"/>
      <c r="BO336" s="6"/>
      <c r="BP336" s="6"/>
      <c r="BQ336" s="6"/>
      <c r="BR336" s="6"/>
      <c r="BS336" s="6"/>
      <c r="BT336" s="6"/>
      <c r="BU336" s="6"/>
      <c r="BV336" s="6"/>
      <c r="BW336" s="6"/>
      <c r="BX336" s="6"/>
      <c r="BY336" s="6"/>
      <c r="BZ336" s="6"/>
      <c r="CA336" s="6"/>
      <c r="CB336" s="6"/>
    </row>
    <row r="337" spans="1:80" ht="34.15" customHeight="1">
      <c r="A337" s="2"/>
      <c r="B337" s="2"/>
      <c r="C337" s="2"/>
      <c r="D337" s="2"/>
      <c r="E337" s="2"/>
      <c r="F337" s="15"/>
      <c r="G337" s="2"/>
      <c r="H337" s="2"/>
      <c r="I337" s="2"/>
      <c r="J337" s="2"/>
      <c r="K337" s="2"/>
      <c r="L337" s="2"/>
      <c r="M337" s="2"/>
      <c r="N337" s="700"/>
      <c r="O337" s="2"/>
      <c r="P337" s="2"/>
      <c r="Q337" s="2"/>
      <c r="R337" s="2"/>
      <c r="S337" s="2"/>
      <c r="T337" s="2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5"/>
      <c r="AG337" s="15"/>
      <c r="AH337" s="15"/>
      <c r="AI337" s="15"/>
      <c r="AJ337" s="15"/>
      <c r="AK337" s="15"/>
      <c r="AL337" s="15"/>
      <c r="AM337" s="15"/>
      <c r="AN337" s="15"/>
      <c r="AO337" s="15"/>
      <c r="AP337" s="15"/>
      <c r="AQ337" s="15"/>
      <c r="AR337" s="15"/>
      <c r="AS337" s="15"/>
      <c r="AT337" s="15"/>
      <c r="AU337" s="15"/>
      <c r="AV337" s="15"/>
      <c r="AW337" s="15"/>
      <c r="AX337" s="15"/>
      <c r="AY337" s="6"/>
      <c r="AZ337" s="6"/>
      <c r="BA337" s="6"/>
      <c r="BB337" s="6"/>
      <c r="BC337" s="6"/>
      <c r="BD337" s="6"/>
      <c r="BE337" s="6"/>
      <c r="BF337" s="6"/>
      <c r="BG337" s="6"/>
      <c r="BH337" s="6"/>
      <c r="BI337" s="6"/>
      <c r="BJ337" s="6"/>
      <c r="BK337" s="6"/>
      <c r="BL337" s="6"/>
      <c r="BM337" s="6"/>
      <c r="BN337" s="6"/>
      <c r="BO337" s="6"/>
      <c r="BP337" s="6"/>
      <c r="BQ337" s="6"/>
      <c r="BR337" s="6"/>
      <c r="BS337" s="6"/>
      <c r="BT337" s="6"/>
      <c r="BU337" s="6"/>
      <c r="BV337" s="6"/>
      <c r="BW337" s="6"/>
      <c r="BX337" s="6"/>
      <c r="BY337" s="6"/>
      <c r="BZ337" s="6"/>
      <c r="CA337" s="6"/>
      <c r="CB337" s="6"/>
    </row>
    <row r="338" spans="1:80" ht="34.15" customHeight="1">
      <c r="A338" s="2"/>
      <c r="B338" s="2"/>
      <c r="C338" s="2"/>
      <c r="D338" s="2"/>
      <c r="E338" s="2"/>
      <c r="F338" s="15"/>
      <c r="G338" s="2"/>
      <c r="H338" s="2"/>
      <c r="I338" s="2"/>
      <c r="J338" s="2"/>
      <c r="K338" s="2"/>
      <c r="L338" s="2"/>
      <c r="M338" s="2"/>
      <c r="N338" s="700"/>
      <c r="O338" s="2"/>
      <c r="P338" s="2"/>
      <c r="Q338" s="2"/>
      <c r="R338" s="2"/>
      <c r="S338" s="2"/>
      <c r="T338" s="2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  <c r="AG338" s="15"/>
      <c r="AH338" s="15"/>
      <c r="AI338" s="15"/>
      <c r="AJ338" s="15"/>
      <c r="AK338" s="15"/>
      <c r="AL338" s="15"/>
      <c r="AM338" s="15"/>
      <c r="AN338" s="15"/>
      <c r="AO338" s="15"/>
      <c r="AP338" s="15"/>
      <c r="AQ338" s="15"/>
      <c r="AR338" s="15"/>
      <c r="AS338" s="15"/>
      <c r="AT338" s="15"/>
      <c r="AU338" s="15"/>
      <c r="AV338" s="15"/>
      <c r="AW338" s="15"/>
      <c r="AX338" s="15"/>
      <c r="AY338" s="6"/>
      <c r="AZ338" s="6"/>
      <c r="BA338" s="6"/>
      <c r="BB338" s="6"/>
      <c r="BC338" s="6"/>
      <c r="BD338" s="6"/>
      <c r="BE338" s="6"/>
      <c r="BF338" s="6"/>
      <c r="BG338" s="6"/>
      <c r="BH338" s="6"/>
      <c r="BI338" s="6"/>
      <c r="BJ338" s="6"/>
      <c r="BK338" s="6"/>
      <c r="BL338" s="6"/>
      <c r="BM338" s="6"/>
      <c r="BN338" s="6"/>
      <c r="BO338" s="6"/>
      <c r="BP338" s="6"/>
      <c r="BQ338" s="6"/>
      <c r="BR338" s="6"/>
      <c r="BS338" s="6"/>
      <c r="BT338" s="6"/>
      <c r="BU338" s="6"/>
      <c r="BV338" s="6"/>
      <c r="BW338" s="6"/>
      <c r="BX338" s="6"/>
      <c r="BY338" s="6"/>
      <c r="BZ338" s="6"/>
      <c r="CA338" s="6"/>
      <c r="CB338" s="6"/>
    </row>
    <row r="339" spans="1:80" ht="34.15" customHeight="1">
      <c r="A339" s="2"/>
      <c r="B339" s="2"/>
      <c r="C339" s="2"/>
      <c r="D339" s="2"/>
      <c r="E339" s="2"/>
      <c r="F339" s="15"/>
      <c r="G339" s="2"/>
      <c r="H339" s="2"/>
      <c r="I339" s="2"/>
      <c r="J339" s="2"/>
      <c r="K339" s="2"/>
      <c r="L339" s="2"/>
      <c r="M339" s="2"/>
      <c r="N339" s="700"/>
      <c r="O339" s="2"/>
      <c r="P339" s="2"/>
      <c r="Q339" s="2"/>
      <c r="R339" s="2"/>
      <c r="S339" s="2"/>
      <c r="T339" s="2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5"/>
      <c r="AG339" s="15"/>
      <c r="AH339" s="15"/>
      <c r="AI339" s="15"/>
      <c r="AJ339" s="15"/>
      <c r="AK339" s="15"/>
      <c r="AL339" s="15"/>
      <c r="AM339" s="15"/>
      <c r="AN339" s="15"/>
      <c r="AO339" s="15"/>
      <c r="AP339" s="15"/>
      <c r="AQ339" s="15"/>
      <c r="AR339" s="15"/>
      <c r="AS339" s="15"/>
      <c r="AT339" s="15"/>
      <c r="AU339" s="15"/>
      <c r="AV339" s="15"/>
      <c r="AW339" s="15"/>
      <c r="AX339" s="15"/>
      <c r="AY339" s="6"/>
      <c r="AZ339" s="6"/>
      <c r="BA339" s="6"/>
      <c r="BB339" s="6"/>
      <c r="BC339" s="6"/>
      <c r="BD339" s="6"/>
      <c r="BE339" s="6"/>
      <c r="BF339" s="6"/>
      <c r="BG339" s="6"/>
      <c r="BH339" s="6"/>
      <c r="BI339" s="6"/>
      <c r="BJ339" s="6"/>
      <c r="BK339" s="6"/>
      <c r="BL339" s="6"/>
      <c r="BM339" s="6"/>
      <c r="BN339" s="6"/>
      <c r="BO339" s="6"/>
      <c r="BP339" s="6"/>
      <c r="BQ339" s="6"/>
      <c r="BR339" s="6"/>
      <c r="BS339" s="6"/>
      <c r="BT339" s="6"/>
      <c r="BU339" s="6"/>
      <c r="BV339" s="6"/>
      <c r="BW339" s="6"/>
      <c r="BX339" s="6"/>
      <c r="BY339" s="6"/>
      <c r="BZ339" s="6"/>
      <c r="CA339" s="6"/>
      <c r="CB339" s="6"/>
    </row>
    <row r="340" spans="1:80" ht="34.15" customHeight="1">
      <c r="A340" s="2"/>
      <c r="B340" s="2"/>
      <c r="C340" s="2"/>
      <c r="D340" s="2"/>
      <c r="E340" s="2"/>
      <c r="F340" s="15"/>
      <c r="G340" s="2"/>
      <c r="H340" s="2"/>
      <c r="I340" s="2"/>
      <c r="J340" s="2"/>
      <c r="K340" s="2"/>
      <c r="L340" s="2"/>
      <c r="M340" s="2"/>
      <c r="N340" s="700"/>
      <c r="O340" s="2"/>
      <c r="P340" s="2"/>
      <c r="Q340" s="2"/>
      <c r="R340" s="2"/>
      <c r="S340" s="2"/>
      <c r="T340" s="2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5"/>
      <c r="AG340" s="15"/>
      <c r="AH340" s="15"/>
      <c r="AI340" s="15"/>
      <c r="AJ340" s="15"/>
      <c r="AK340" s="15"/>
      <c r="AL340" s="15"/>
      <c r="AM340" s="15"/>
      <c r="AN340" s="15"/>
      <c r="AO340" s="15"/>
      <c r="AP340" s="15"/>
      <c r="AQ340" s="15"/>
      <c r="AR340" s="15"/>
      <c r="AS340" s="15"/>
      <c r="AT340" s="15"/>
      <c r="AU340" s="15"/>
      <c r="AV340" s="15"/>
      <c r="AW340" s="15"/>
      <c r="AX340" s="15"/>
      <c r="AY340" s="6"/>
      <c r="AZ340" s="6"/>
      <c r="BA340" s="6"/>
      <c r="BB340" s="6"/>
      <c r="BC340" s="6"/>
      <c r="BD340" s="6"/>
      <c r="BE340" s="6"/>
      <c r="BF340" s="6"/>
      <c r="BG340" s="6"/>
      <c r="BH340" s="6"/>
      <c r="BI340" s="6"/>
      <c r="BJ340" s="6"/>
      <c r="BK340" s="6"/>
      <c r="BL340" s="6"/>
      <c r="BM340" s="6"/>
      <c r="BN340" s="6"/>
      <c r="BO340" s="6"/>
      <c r="BP340" s="6"/>
      <c r="BQ340" s="6"/>
      <c r="BR340" s="6"/>
      <c r="BS340" s="6"/>
      <c r="BT340" s="6"/>
      <c r="BU340" s="6"/>
      <c r="BV340" s="6"/>
      <c r="BW340" s="6"/>
      <c r="BX340" s="6"/>
      <c r="BY340" s="6"/>
      <c r="BZ340" s="6"/>
      <c r="CA340" s="6"/>
      <c r="CB340" s="6"/>
    </row>
    <row r="341" spans="1:80" ht="34.15" customHeight="1">
      <c r="A341" s="2"/>
      <c r="B341" s="2"/>
      <c r="C341" s="2"/>
      <c r="D341" s="2"/>
      <c r="E341" s="2"/>
      <c r="F341" s="15"/>
      <c r="G341" s="2"/>
      <c r="H341" s="2"/>
      <c r="I341" s="2"/>
      <c r="J341" s="2"/>
      <c r="K341" s="2"/>
      <c r="L341" s="2"/>
      <c r="M341" s="2"/>
      <c r="N341" s="700"/>
      <c r="O341" s="2"/>
      <c r="P341" s="2"/>
      <c r="Q341" s="2"/>
      <c r="R341" s="2"/>
      <c r="S341" s="2"/>
      <c r="T341" s="2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5"/>
      <c r="AG341" s="15"/>
      <c r="AH341" s="15"/>
      <c r="AI341" s="15"/>
      <c r="AJ341" s="15"/>
      <c r="AK341" s="15"/>
      <c r="AL341" s="15"/>
      <c r="AM341" s="15"/>
      <c r="AN341" s="15"/>
      <c r="AO341" s="15"/>
      <c r="AP341" s="15"/>
      <c r="AQ341" s="15"/>
      <c r="AR341" s="15"/>
      <c r="AS341" s="15"/>
      <c r="AT341" s="15"/>
      <c r="AU341" s="15"/>
      <c r="AV341" s="15"/>
      <c r="AW341" s="15"/>
      <c r="AX341" s="15"/>
      <c r="AY341" s="6"/>
      <c r="AZ341" s="6"/>
      <c r="BA341" s="6"/>
      <c r="BB341" s="6"/>
      <c r="BC341" s="6"/>
      <c r="BD341" s="6"/>
      <c r="BE341" s="6"/>
      <c r="BF341" s="6"/>
      <c r="BG341" s="6"/>
      <c r="BH341" s="6"/>
      <c r="BI341" s="6"/>
      <c r="BJ341" s="6"/>
      <c r="BK341" s="6"/>
      <c r="BL341" s="6"/>
      <c r="BM341" s="6"/>
      <c r="BN341" s="6"/>
      <c r="BO341" s="6"/>
      <c r="BP341" s="6"/>
      <c r="BQ341" s="6"/>
      <c r="BR341" s="6"/>
      <c r="BS341" s="6"/>
      <c r="BT341" s="6"/>
      <c r="BU341" s="6"/>
      <c r="BV341" s="6"/>
      <c r="BW341" s="6"/>
      <c r="BX341" s="6"/>
      <c r="BY341" s="6"/>
      <c r="BZ341" s="6"/>
      <c r="CA341" s="6"/>
      <c r="CB341" s="6"/>
    </row>
    <row r="342" spans="1:80" ht="34.15" customHeight="1">
      <c r="A342" s="2"/>
      <c r="B342" s="2"/>
      <c r="C342" s="2"/>
      <c r="D342" s="2"/>
      <c r="E342" s="2"/>
      <c r="F342" s="15"/>
      <c r="G342" s="2"/>
      <c r="H342" s="2"/>
      <c r="I342" s="2"/>
      <c r="J342" s="2"/>
      <c r="K342" s="2"/>
      <c r="L342" s="2"/>
      <c r="M342" s="2"/>
      <c r="N342" s="700"/>
      <c r="O342" s="2"/>
      <c r="P342" s="2"/>
      <c r="Q342" s="2"/>
      <c r="R342" s="2"/>
      <c r="S342" s="2"/>
      <c r="T342" s="2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5"/>
      <c r="AG342" s="15"/>
      <c r="AH342" s="15"/>
      <c r="AI342" s="15"/>
      <c r="AJ342" s="15"/>
      <c r="AK342" s="15"/>
      <c r="AL342" s="15"/>
      <c r="AM342" s="15"/>
      <c r="AN342" s="15"/>
      <c r="AO342" s="15"/>
      <c r="AP342" s="15"/>
      <c r="AQ342" s="15"/>
      <c r="AR342" s="15"/>
      <c r="AS342" s="15"/>
      <c r="AT342" s="15"/>
      <c r="AU342" s="15"/>
      <c r="AV342" s="15"/>
      <c r="AW342" s="15"/>
      <c r="AX342" s="15"/>
      <c r="AY342" s="6"/>
      <c r="AZ342" s="6"/>
      <c r="BA342" s="6"/>
      <c r="BB342" s="6"/>
      <c r="BC342" s="6"/>
      <c r="BD342" s="6"/>
      <c r="BE342" s="6"/>
      <c r="BF342" s="6"/>
      <c r="BG342" s="6"/>
      <c r="BH342" s="6"/>
      <c r="BI342" s="6"/>
      <c r="BJ342" s="6"/>
      <c r="BK342" s="6"/>
      <c r="BL342" s="6"/>
      <c r="BM342" s="6"/>
      <c r="BN342" s="6"/>
      <c r="BO342" s="6"/>
      <c r="BP342" s="6"/>
      <c r="BQ342" s="6"/>
      <c r="BR342" s="6"/>
      <c r="BS342" s="6"/>
      <c r="BT342" s="6"/>
      <c r="BU342" s="6"/>
      <c r="BV342" s="6"/>
      <c r="BW342" s="6"/>
      <c r="BX342" s="6"/>
      <c r="BY342" s="6"/>
      <c r="BZ342" s="6"/>
      <c r="CA342" s="6"/>
      <c r="CB342" s="6"/>
    </row>
    <row r="343" spans="1:80" ht="34.15" customHeight="1">
      <c r="A343" s="2"/>
      <c r="B343" s="2"/>
      <c r="C343" s="2"/>
      <c r="D343" s="2"/>
      <c r="E343" s="2"/>
      <c r="F343" s="15"/>
      <c r="G343" s="2"/>
      <c r="H343" s="2"/>
      <c r="I343" s="2"/>
      <c r="J343" s="2"/>
      <c r="K343" s="2"/>
      <c r="L343" s="2"/>
      <c r="M343" s="2"/>
      <c r="N343" s="700"/>
      <c r="O343" s="2"/>
      <c r="P343" s="2"/>
      <c r="Q343" s="2"/>
      <c r="R343" s="2"/>
      <c r="S343" s="2"/>
      <c r="T343" s="2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5"/>
      <c r="AG343" s="15"/>
      <c r="AH343" s="15"/>
      <c r="AI343" s="15"/>
      <c r="AJ343" s="15"/>
      <c r="AK343" s="15"/>
      <c r="AL343" s="15"/>
      <c r="AM343" s="15"/>
      <c r="AN343" s="15"/>
      <c r="AO343" s="15"/>
      <c r="AP343" s="15"/>
      <c r="AQ343" s="15"/>
      <c r="AR343" s="15"/>
      <c r="AS343" s="15"/>
      <c r="AT343" s="15"/>
      <c r="AU343" s="15"/>
      <c r="AV343" s="15"/>
      <c r="AW343" s="15"/>
      <c r="AX343" s="15"/>
      <c r="AY343" s="6"/>
      <c r="AZ343" s="6"/>
      <c r="BA343" s="6"/>
      <c r="BB343" s="6"/>
      <c r="BC343" s="6"/>
      <c r="BD343" s="6"/>
      <c r="BE343" s="6"/>
      <c r="BF343" s="6"/>
      <c r="BG343" s="6"/>
      <c r="BH343" s="6"/>
      <c r="BI343" s="6"/>
      <c r="BJ343" s="6"/>
      <c r="BK343" s="6"/>
      <c r="BL343" s="6"/>
      <c r="BM343" s="6"/>
      <c r="BN343" s="6"/>
      <c r="BO343" s="6"/>
      <c r="BP343" s="6"/>
      <c r="BQ343" s="6"/>
      <c r="BR343" s="6"/>
      <c r="BS343" s="6"/>
      <c r="BT343" s="6"/>
      <c r="BU343" s="6"/>
      <c r="BV343" s="6"/>
      <c r="BW343" s="6"/>
      <c r="BX343" s="6"/>
      <c r="BY343" s="6"/>
      <c r="BZ343" s="6"/>
      <c r="CA343" s="6"/>
      <c r="CB343" s="6"/>
    </row>
    <row r="344" spans="1:80" ht="34.15" customHeight="1">
      <c r="A344" s="2"/>
      <c r="B344" s="2"/>
      <c r="C344" s="2"/>
      <c r="D344" s="2"/>
      <c r="E344" s="2"/>
      <c r="F344" s="15"/>
      <c r="G344" s="2"/>
      <c r="H344" s="2"/>
      <c r="I344" s="2"/>
      <c r="J344" s="2"/>
      <c r="K344" s="2"/>
      <c r="L344" s="2"/>
      <c r="M344" s="2"/>
      <c r="N344" s="700"/>
      <c r="O344" s="2"/>
      <c r="P344" s="2"/>
      <c r="Q344" s="2"/>
      <c r="R344" s="2"/>
      <c r="S344" s="2"/>
      <c r="T344" s="2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5"/>
      <c r="AG344" s="15"/>
      <c r="AH344" s="15"/>
      <c r="AI344" s="15"/>
      <c r="AJ344" s="15"/>
      <c r="AK344" s="15"/>
      <c r="AL344" s="15"/>
      <c r="AM344" s="15"/>
      <c r="AN344" s="15"/>
      <c r="AO344" s="15"/>
      <c r="AP344" s="15"/>
      <c r="AQ344" s="15"/>
      <c r="AR344" s="15"/>
      <c r="AS344" s="15"/>
      <c r="AT344" s="15"/>
      <c r="AU344" s="15"/>
      <c r="AV344" s="15"/>
      <c r="AW344" s="15"/>
      <c r="AX344" s="15"/>
      <c r="AY344" s="6"/>
      <c r="AZ344" s="6"/>
      <c r="BA344" s="6"/>
      <c r="BB344" s="6"/>
      <c r="BC344" s="6"/>
      <c r="BD344" s="6"/>
      <c r="BE344" s="6"/>
      <c r="BF344" s="6"/>
      <c r="BG344" s="6"/>
      <c r="BH344" s="6"/>
      <c r="BI344" s="6"/>
      <c r="BJ344" s="6"/>
      <c r="BK344" s="6"/>
      <c r="BL344" s="6"/>
      <c r="BM344" s="6"/>
      <c r="BN344" s="6"/>
      <c r="BO344" s="6"/>
      <c r="BP344" s="6"/>
      <c r="BQ344" s="6"/>
      <c r="BR344" s="6"/>
      <c r="BS344" s="6"/>
      <c r="BT344" s="6"/>
      <c r="BU344" s="6"/>
      <c r="BV344" s="6"/>
      <c r="BW344" s="6"/>
      <c r="BX344" s="6"/>
      <c r="BY344" s="6"/>
      <c r="BZ344" s="6"/>
      <c r="CA344" s="6"/>
      <c r="CB344" s="6"/>
    </row>
    <row r="345" spans="1:80" ht="34.15" customHeight="1">
      <c r="A345" s="2"/>
      <c r="B345" s="2"/>
      <c r="C345" s="2"/>
      <c r="D345" s="2"/>
      <c r="E345" s="2"/>
      <c r="F345" s="15"/>
      <c r="G345" s="2"/>
      <c r="H345" s="2"/>
      <c r="I345" s="2"/>
      <c r="J345" s="2"/>
      <c r="K345" s="2"/>
      <c r="L345" s="2"/>
      <c r="M345" s="2"/>
      <c r="N345" s="700"/>
      <c r="O345" s="2"/>
      <c r="P345" s="2"/>
      <c r="Q345" s="2"/>
      <c r="R345" s="2"/>
      <c r="S345" s="2"/>
      <c r="T345" s="2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5"/>
      <c r="AG345" s="15"/>
      <c r="AH345" s="15"/>
      <c r="AI345" s="15"/>
      <c r="AJ345" s="15"/>
      <c r="AK345" s="15"/>
      <c r="AL345" s="15"/>
      <c r="AM345" s="15"/>
      <c r="AN345" s="15"/>
      <c r="AO345" s="15"/>
      <c r="AP345" s="15"/>
      <c r="AQ345" s="15"/>
      <c r="AR345" s="15"/>
      <c r="AS345" s="15"/>
      <c r="AT345" s="15"/>
      <c r="AU345" s="15"/>
      <c r="AV345" s="15"/>
      <c r="AW345" s="15"/>
      <c r="AX345" s="15"/>
      <c r="AY345" s="6"/>
      <c r="AZ345" s="6"/>
      <c r="BA345" s="6"/>
      <c r="BB345" s="6"/>
      <c r="BC345" s="6"/>
      <c r="BD345" s="6"/>
      <c r="BE345" s="6"/>
      <c r="BF345" s="6"/>
      <c r="BG345" s="6"/>
      <c r="BH345" s="6"/>
      <c r="BI345" s="6"/>
      <c r="BJ345" s="6"/>
      <c r="BK345" s="6"/>
      <c r="BL345" s="6"/>
      <c r="BM345" s="6"/>
      <c r="BN345" s="6"/>
      <c r="BO345" s="6"/>
      <c r="BP345" s="6"/>
      <c r="BQ345" s="6"/>
      <c r="BR345" s="6"/>
      <c r="BS345" s="6"/>
      <c r="BT345" s="6"/>
      <c r="BU345" s="6"/>
      <c r="BV345" s="6"/>
      <c r="BW345" s="6"/>
      <c r="BX345" s="6"/>
      <c r="BY345" s="6"/>
      <c r="BZ345" s="6"/>
      <c r="CA345" s="6"/>
      <c r="CB345" s="6"/>
    </row>
    <row r="346" spans="1:80" ht="34.15" customHeight="1">
      <c r="A346" s="2"/>
      <c r="B346" s="2"/>
      <c r="C346" s="2"/>
      <c r="D346" s="2"/>
      <c r="E346" s="2"/>
      <c r="F346" s="15"/>
      <c r="G346" s="2"/>
      <c r="H346" s="2"/>
      <c r="I346" s="2"/>
      <c r="J346" s="2"/>
      <c r="K346" s="2"/>
      <c r="L346" s="2"/>
      <c r="M346" s="2"/>
      <c r="N346" s="700"/>
      <c r="O346" s="2"/>
      <c r="P346" s="2"/>
      <c r="Q346" s="2"/>
      <c r="R346" s="2"/>
      <c r="S346" s="2"/>
      <c r="T346" s="2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5"/>
      <c r="AG346" s="15"/>
      <c r="AH346" s="15"/>
      <c r="AI346" s="15"/>
      <c r="AJ346" s="15"/>
      <c r="AK346" s="15"/>
      <c r="AL346" s="15"/>
      <c r="AM346" s="15"/>
      <c r="AN346" s="15"/>
      <c r="AO346" s="15"/>
      <c r="AP346" s="15"/>
      <c r="AQ346" s="15"/>
      <c r="AR346" s="15"/>
      <c r="AS346" s="15"/>
      <c r="AT346" s="15"/>
      <c r="AU346" s="15"/>
      <c r="AV346" s="15"/>
      <c r="AW346" s="15"/>
      <c r="AX346" s="15"/>
      <c r="AY346" s="6"/>
      <c r="AZ346" s="6"/>
      <c r="BA346" s="6"/>
      <c r="BB346" s="6"/>
      <c r="BC346" s="6"/>
      <c r="BD346" s="6"/>
      <c r="BE346" s="6"/>
      <c r="BF346" s="6"/>
      <c r="BG346" s="6"/>
      <c r="BH346" s="6"/>
      <c r="BI346" s="6"/>
      <c r="BJ346" s="6"/>
      <c r="BK346" s="6"/>
      <c r="BL346" s="6"/>
      <c r="BM346" s="6"/>
      <c r="BN346" s="6"/>
      <c r="BO346" s="6"/>
      <c r="BP346" s="6"/>
      <c r="BQ346" s="6"/>
      <c r="BR346" s="6"/>
      <c r="BS346" s="6"/>
      <c r="BT346" s="6"/>
      <c r="BU346" s="6"/>
      <c r="BV346" s="6"/>
      <c r="BW346" s="6"/>
      <c r="BX346" s="6"/>
      <c r="BY346" s="6"/>
      <c r="BZ346" s="6"/>
      <c r="CA346" s="6"/>
      <c r="CB346" s="6"/>
    </row>
    <row r="347" spans="1:80" ht="34.15" customHeight="1">
      <c r="A347" s="2"/>
      <c r="B347" s="2"/>
      <c r="C347" s="2"/>
      <c r="D347" s="2"/>
      <c r="E347" s="2"/>
      <c r="F347" s="15"/>
      <c r="G347" s="2"/>
      <c r="H347" s="2"/>
      <c r="I347" s="2"/>
      <c r="J347" s="2"/>
      <c r="K347" s="2"/>
      <c r="L347" s="2"/>
      <c r="M347" s="2"/>
      <c r="N347" s="700"/>
      <c r="O347" s="2"/>
      <c r="P347" s="2"/>
      <c r="Q347" s="2"/>
      <c r="R347" s="2"/>
      <c r="S347" s="2"/>
      <c r="T347" s="2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5"/>
      <c r="AG347" s="15"/>
      <c r="AH347" s="15"/>
      <c r="AI347" s="15"/>
      <c r="AJ347" s="15"/>
      <c r="AK347" s="15"/>
      <c r="AL347" s="15"/>
      <c r="AM347" s="15"/>
      <c r="AN347" s="15"/>
      <c r="AO347" s="15"/>
      <c r="AP347" s="15"/>
      <c r="AQ347" s="15"/>
      <c r="AR347" s="15"/>
      <c r="AS347" s="15"/>
      <c r="AT347" s="15"/>
      <c r="AU347" s="15"/>
      <c r="AV347" s="15"/>
      <c r="AW347" s="15"/>
      <c r="AX347" s="15"/>
      <c r="AY347" s="6"/>
      <c r="AZ347" s="6"/>
      <c r="BA347" s="6"/>
      <c r="BB347" s="6"/>
      <c r="BC347" s="6"/>
      <c r="BD347" s="6"/>
      <c r="BE347" s="6"/>
      <c r="BF347" s="6"/>
      <c r="BG347" s="6"/>
      <c r="BH347" s="6"/>
      <c r="BI347" s="6"/>
      <c r="BJ347" s="6"/>
      <c r="BK347" s="6"/>
      <c r="BL347" s="6"/>
      <c r="BM347" s="6"/>
      <c r="BN347" s="6"/>
      <c r="BO347" s="6"/>
      <c r="BP347" s="6"/>
      <c r="BQ347" s="6"/>
      <c r="BR347" s="6"/>
      <c r="BS347" s="6"/>
      <c r="BT347" s="6"/>
      <c r="BU347" s="6"/>
      <c r="BV347" s="6"/>
      <c r="BW347" s="6"/>
      <c r="BX347" s="6"/>
      <c r="BY347" s="6"/>
      <c r="BZ347" s="6"/>
      <c r="CA347" s="6"/>
      <c r="CB347" s="6"/>
    </row>
    <row r="348" spans="1:80" ht="34.15" customHeight="1">
      <c r="A348" s="2"/>
      <c r="B348" s="2"/>
      <c r="C348" s="2"/>
      <c r="D348" s="2"/>
      <c r="E348" s="2"/>
      <c r="F348" s="15"/>
      <c r="G348" s="2"/>
      <c r="H348" s="2"/>
      <c r="I348" s="2"/>
      <c r="J348" s="2"/>
      <c r="K348" s="2"/>
      <c r="L348" s="2"/>
      <c r="M348" s="2"/>
      <c r="N348" s="700"/>
      <c r="O348" s="2"/>
      <c r="P348" s="2"/>
      <c r="Q348" s="2"/>
      <c r="R348" s="2"/>
      <c r="S348" s="2"/>
      <c r="T348" s="2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5"/>
      <c r="AG348" s="15"/>
      <c r="AH348" s="15"/>
      <c r="AI348" s="15"/>
      <c r="AJ348" s="15"/>
      <c r="AK348" s="15"/>
      <c r="AL348" s="15"/>
      <c r="AM348" s="15"/>
      <c r="AN348" s="15"/>
      <c r="AO348" s="15"/>
      <c r="AP348" s="15"/>
      <c r="AQ348" s="15"/>
      <c r="AR348" s="15"/>
      <c r="AS348" s="15"/>
      <c r="AT348" s="15"/>
      <c r="AU348" s="15"/>
      <c r="AV348" s="15"/>
      <c r="AW348" s="15"/>
      <c r="AX348" s="15"/>
      <c r="AY348" s="6"/>
      <c r="AZ348" s="6"/>
      <c r="BA348" s="6"/>
      <c r="BB348" s="6"/>
      <c r="BC348" s="6"/>
      <c r="BD348" s="6"/>
      <c r="BE348" s="6"/>
      <c r="BF348" s="6"/>
      <c r="BG348" s="6"/>
      <c r="BH348" s="6"/>
      <c r="BI348" s="6"/>
      <c r="BJ348" s="6"/>
      <c r="BK348" s="6"/>
      <c r="BL348" s="6"/>
      <c r="BM348" s="6"/>
      <c r="BN348" s="6"/>
      <c r="BO348" s="6"/>
      <c r="BP348" s="6"/>
      <c r="BQ348" s="6"/>
      <c r="BR348" s="6"/>
      <c r="BS348" s="6"/>
      <c r="BT348" s="6"/>
      <c r="BU348" s="6"/>
      <c r="BV348" s="6"/>
      <c r="BW348" s="6"/>
      <c r="BX348" s="6"/>
      <c r="BY348" s="6"/>
      <c r="BZ348" s="6"/>
      <c r="CA348" s="6"/>
      <c r="CB348" s="6"/>
    </row>
    <row r="349" spans="1:80" ht="34.15" customHeight="1">
      <c r="A349" s="2"/>
      <c r="B349" s="2"/>
      <c r="C349" s="2"/>
      <c r="D349" s="2"/>
      <c r="E349" s="2"/>
      <c r="F349" s="15"/>
      <c r="G349" s="2"/>
      <c r="H349" s="2"/>
      <c r="I349" s="2"/>
      <c r="J349" s="2"/>
      <c r="K349" s="2"/>
      <c r="L349" s="2"/>
      <c r="M349" s="2"/>
      <c r="N349" s="700"/>
      <c r="O349" s="2"/>
      <c r="P349" s="2"/>
      <c r="Q349" s="2"/>
      <c r="R349" s="2"/>
      <c r="S349" s="2"/>
      <c r="T349" s="2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5"/>
      <c r="AG349" s="15"/>
      <c r="AH349" s="15"/>
      <c r="AI349" s="15"/>
      <c r="AJ349" s="15"/>
      <c r="AK349" s="15"/>
      <c r="AL349" s="15"/>
      <c r="AM349" s="15"/>
      <c r="AN349" s="15"/>
      <c r="AO349" s="15"/>
      <c r="AP349" s="15"/>
      <c r="AQ349" s="15"/>
      <c r="AR349" s="15"/>
      <c r="AS349" s="15"/>
      <c r="AT349" s="15"/>
      <c r="AU349" s="15"/>
      <c r="AV349" s="15"/>
      <c r="AW349" s="15"/>
      <c r="AX349" s="15"/>
      <c r="AY349" s="6"/>
      <c r="AZ349" s="6"/>
      <c r="BA349" s="6"/>
      <c r="BB349" s="6"/>
      <c r="BC349" s="6"/>
      <c r="BD349" s="6"/>
      <c r="BE349" s="6"/>
      <c r="BF349" s="6"/>
      <c r="BG349" s="6"/>
      <c r="BH349" s="6"/>
      <c r="BI349" s="6"/>
      <c r="BJ349" s="6"/>
      <c r="BK349" s="6"/>
      <c r="BL349" s="6"/>
      <c r="BM349" s="6"/>
      <c r="BN349" s="6"/>
      <c r="BO349" s="6"/>
      <c r="BP349" s="6"/>
      <c r="BQ349" s="6"/>
      <c r="BR349" s="6"/>
      <c r="BS349" s="6"/>
      <c r="BT349" s="6"/>
      <c r="BU349" s="6"/>
      <c r="BV349" s="6"/>
      <c r="BW349" s="6"/>
      <c r="BX349" s="6"/>
      <c r="BY349" s="6"/>
      <c r="BZ349" s="6"/>
      <c r="CA349" s="6"/>
      <c r="CB349" s="6"/>
    </row>
    <row r="350" spans="1:80" ht="34.15" customHeight="1">
      <c r="A350" s="2"/>
      <c r="B350" s="2"/>
      <c r="C350" s="2"/>
      <c r="D350" s="2"/>
      <c r="E350" s="2"/>
      <c r="F350" s="15"/>
      <c r="G350" s="2"/>
      <c r="H350" s="2"/>
      <c r="I350" s="2"/>
      <c r="J350" s="2"/>
      <c r="K350" s="2"/>
      <c r="L350" s="2"/>
      <c r="M350" s="2"/>
      <c r="N350" s="700"/>
      <c r="O350" s="2"/>
      <c r="P350" s="2"/>
      <c r="Q350" s="2"/>
      <c r="R350" s="2"/>
      <c r="S350" s="2"/>
      <c r="T350" s="2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5"/>
      <c r="AG350" s="15"/>
      <c r="AH350" s="15"/>
      <c r="AI350" s="15"/>
      <c r="AJ350" s="15"/>
      <c r="AK350" s="15"/>
      <c r="AL350" s="15"/>
      <c r="AM350" s="15"/>
      <c r="AN350" s="15"/>
      <c r="AO350" s="15"/>
      <c r="AP350" s="15"/>
      <c r="AQ350" s="15"/>
      <c r="AR350" s="15"/>
      <c r="AS350" s="15"/>
      <c r="AT350" s="15"/>
      <c r="AU350" s="15"/>
      <c r="AV350" s="15"/>
      <c r="AW350" s="15"/>
      <c r="AX350" s="15"/>
      <c r="AY350" s="6"/>
      <c r="AZ350" s="6"/>
      <c r="BA350" s="6"/>
      <c r="BB350" s="6"/>
      <c r="BC350" s="6"/>
      <c r="BD350" s="6"/>
      <c r="BE350" s="6"/>
      <c r="BF350" s="6"/>
      <c r="BG350" s="6"/>
      <c r="BH350" s="6"/>
      <c r="BI350" s="6"/>
      <c r="BJ350" s="6"/>
      <c r="BK350" s="6"/>
      <c r="BL350" s="6"/>
      <c r="BM350" s="6"/>
      <c r="BN350" s="6"/>
      <c r="BO350" s="6"/>
      <c r="BP350" s="6"/>
      <c r="BQ350" s="6"/>
      <c r="BR350" s="6"/>
      <c r="BS350" s="6"/>
      <c r="BT350" s="6"/>
      <c r="BU350" s="6"/>
      <c r="BV350" s="6"/>
      <c r="BW350" s="6"/>
      <c r="BX350" s="6"/>
      <c r="BY350" s="6"/>
      <c r="BZ350" s="6"/>
      <c r="CA350" s="6"/>
      <c r="CB350" s="6"/>
    </row>
    <row r="351" spans="1:80" ht="34.15" customHeight="1">
      <c r="A351" s="2"/>
      <c r="B351" s="2"/>
      <c r="C351" s="2"/>
      <c r="D351" s="2"/>
      <c r="E351" s="2"/>
      <c r="F351" s="15"/>
      <c r="G351" s="2"/>
      <c r="H351" s="2"/>
      <c r="I351" s="2"/>
      <c r="J351" s="2"/>
      <c r="K351" s="2"/>
      <c r="L351" s="2"/>
      <c r="M351" s="2"/>
      <c r="N351" s="700"/>
      <c r="O351" s="2"/>
      <c r="P351" s="2"/>
      <c r="Q351" s="2"/>
      <c r="R351" s="2"/>
      <c r="S351" s="2"/>
      <c r="T351" s="2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5"/>
      <c r="AG351" s="15"/>
      <c r="AH351" s="15"/>
      <c r="AI351" s="15"/>
      <c r="AJ351" s="15"/>
      <c r="AK351" s="15"/>
      <c r="AL351" s="15"/>
      <c r="AM351" s="15"/>
      <c r="AN351" s="15"/>
      <c r="AO351" s="15"/>
      <c r="AP351" s="15"/>
      <c r="AQ351" s="15"/>
      <c r="AR351" s="15"/>
      <c r="AS351" s="15"/>
      <c r="AT351" s="15"/>
      <c r="AU351" s="15"/>
      <c r="AV351" s="15"/>
      <c r="AW351" s="15"/>
      <c r="AX351" s="15"/>
      <c r="AY351" s="6"/>
      <c r="AZ351" s="6"/>
      <c r="BA351" s="6"/>
      <c r="BB351" s="6"/>
      <c r="BC351" s="6"/>
      <c r="BD351" s="6"/>
      <c r="BE351" s="6"/>
      <c r="BF351" s="6"/>
      <c r="BG351" s="6"/>
      <c r="BH351" s="6"/>
      <c r="BI351" s="6"/>
      <c r="BJ351" s="6"/>
      <c r="BK351" s="6"/>
      <c r="BL351" s="6"/>
      <c r="BM351" s="6"/>
      <c r="BN351" s="6"/>
      <c r="BO351" s="6"/>
      <c r="BP351" s="6"/>
      <c r="BQ351" s="6"/>
      <c r="BR351" s="6"/>
      <c r="BS351" s="6"/>
      <c r="BT351" s="6"/>
      <c r="BU351" s="6"/>
      <c r="BV351" s="6"/>
      <c r="BW351" s="6"/>
      <c r="BX351" s="6"/>
      <c r="BY351" s="6"/>
      <c r="BZ351" s="6"/>
      <c r="CA351" s="6"/>
      <c r="CB351" s="6"/>
    </row>
    <row r="352" spans="1:80" ht="34.15" customHeight="1">
      <c r="A352" s="2"/>
      <c r="B352" s="2"/>
      <c r="C352" s="2"/>
      <c r="D352" s="2"/>
      <c r="E352" s="2"/>
      <c r="F352" s="15"/>
      <c r="G352" s="2"/>
      <c r="H352" s="2"/>
      <c r="I352" s="2"/>
      <c r="J352" s="2"/>
      <c r="K352" s="2"/>
      <c r="L352" s="2"/>
      <c r="M352" s="2"/>
      <c r="N352" s="700"/>
      <c r="O352" s="2"/>
      <c r="P352" s="2"/>
      <c r="Q352" s="2"/>
      <c r="R352" s="2"/>
      <c r="S352" s="2"/>
      <c r="T352" s="2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5"/>
      <c r="AG352" s="15"/>
      <c r="AH352" s="15"/>
      <c r="AI352" s="15"/>
      <c r="AJ352" s="15"/>
      <c r="AK352" s="15"/>
      <c r="AL352" s="15"/>
      <c r="AM352" s="15"/>
      <c r="AN352" s="15"/>
      <c r="AO352" s="15"/>
      <c r="AP352" s="15"/>
      <c r="AQ352" s="15"/>
      <c r="AR352" s="15"/>
      <c r="AS352" s="15"/>
      <c r="AT352" s="15"/>
      <c r="AU352" s="15"/>
      <c r="AV352" s="15"/>
      <c r="AW352" s="15"/>
      <c r="AX352" s="15"/>
      <c r="AY352" s="6"/>
      <c r="AZ352" s="6"/>
      <c r="BA352" s="6"/>
      <c r="BB352" s="6"/>
      <c r="BC352" s="6"/>
      <c r="BD352" s="6"/>
      <c r="BE352" s="6"/>
      <c r="BF352" s="6"/>
      <c r="BG352" s="6"/>
      <c r="BH352" s="6"/>
      <c r="BI352" s="6"/>
      <c r="BJ352" s="6"/>
      <c r="BK352" s="6"/>
      <c r="BL352" s="6"/>
      <c r="BM352" s="6"/>
      <c r="BN352" s="6"/>
      <c r="BO352" s="6"/>
      <c r="BP352" s="6"/>
      <c r="BQ352" s="6"/>
      <c r="BR352" s="6"/>
      <c r="BS352" s="6"/>
      <c r="BT352" s="6"/>
      <c r="BU352" s="6"/>
      <c r="BV352" s="6"/>
      <c r="BW352" s="6"/>
      <c r="BX352" s="6"/>
      <c r="BY352" s="6"/>
      <c r="BZ352" s="6"/>
      <c r="CA352" s="6"/>
      <c r="CB352" s="6"/>
    </row>
    <row r="353" spans="1:80" ht="34.15" customHeight="1">
      <c r="A353" s="2"/>
      <c r="B353" s="2"/>
      <c r="C353" s="2"/>
      <c r="D353" s="2"/>
      <c r="E353" s="2"/>
      <c r="F353" s="15"/>
      <c r="G353" s="2"/>
      <c r="H353" s="2"/>
      <c r="I353" s="2"/>
      <c r="J353" s="2"/>
      <c r="K353" s="2"/>
      <c r="L353" s="2"/>
      <c r="M353" s="2"/>
      <c r="N353" s="700"/>
      <c r="O353" s="2"/>
      <c r="P353" s="2"/>
      <c r="Q353" s="2"/>
      <c r="R353" s="2"/>
      <c r="S353" s="2"/>
      <c r="T353" s="2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  <c r="AG353" s="15"/>
      <c r="AH353" s="15"/>
      <c r="AI353" s="15"/>
      <c r="AJ353" s="15"/>
      <c r="AK353" s="15"/>
      <c r="AL353" s="15"/>
      <c r="AM353" s="15"/>
      <c r="AN353" s="15"/>
      <c r="AO353" s="15"/>
      <c r="AP353" s="15"/>
      <c r="AQ353" s="15"/>
      <c r="AR353" s="15"/>
      <c r="AS353" s="15"/>
      <c r="AT353" s="15"/>
      <c r="AU353" s="15"/>
      <c r="AV353" s="15"/>
      <c r="AW353" s="15"/>
      <c r="AX353" s="15"/>
      <c r="AY353" s="6"/>
      <c r="AZ353" s="6"/>
      <c r="BA353" s="6"/>
      <c r="BB353" s="6"/>
      <c r="BC353" s="6"/>
      <c r="BD353" s="6"/>
      <c r="BE353" s="6"/>
      <c r="BF353" s="6"/>
      <c r="BG353" s="6"/>
      <c r="BH353" s="6"/>
      <c r="BI353" s="6"/>
      <c r="BJ353" s="6"/>
      <c r="BK353" s="6"/>
      <c r="BL353" s="6"/>
      <c r="BM353" s="6"/>
      <c r="BN353" s="6"/>
      <c r="BO353" s="6"/>
      <c r="BP353" s="6"/>
      <c r="BQ353" s="6"/>
      <c r="BR353" s="6"/>
      <c r="BS353" s="6"/>
      <c r="BT353" s="6"/>
      <c r="BU353" s="6"/>
      <c r="BV353" s="6"/>
      <c r="BW353" s="6"/>
      <c r="BX353" s="6"/>
      <c r="BY353" s="6"/>
      <c r="BZ353" s="6"/>
      <c r="CA353" s="6"/>
      <c r="CB353" s="6"/>
    </row>
    <row r="354" spans="1:80" ht="34.15" customHeight="1">
      <c r="A354" s="2"/>
      <c r="B354" s="2"/>
      <c r="C354" s="2"/>
      <c r="D354" s="2"/>
      <c r="E354" s="2"/>
      <c r="F354" s="15"/>
      <c r="G354" s="2"/>
      <c r="H354" s="2"/>
      <c r="I354" s="2"/>
      <c r="J354" s="2"/>
      <c r="K354" s="2"/>
      <c r="L354" s="2"/>
      <c r="M354" s="2"/>
      <c r="N354" s="700"/>
      <c r="O354" s="2"/>
      <c r="P354" s="2"/>
      <c r="Q354" s="2"/>
      <c r="R354" s="2"/>
      <c r="S354" s="2"/>
      <c r="T354" s="2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5"/>
      <c r="AG354" s="15"/>
      <c r="AH354" s="15"/>
      <c r="AI354" s="15"/>
      <c r="AJ354" s="15"/>
      <c r="AK354" s="15"/>
      <c r="AL354" s="15"/>
      <c r="AM354" s="15"/>
      <c r="AN354" s="15"/>
      <c r="AO354" s="15"/>
      <c r="AP354" s="15"/>
      <c r="AQ354" s="15"/>
      <c r="AR354" s="15"/>
      <c r="AS354" s="15"/>
      <c r="AT354" s="15"/>
      <c r="AU354" s="15"/>
      <c r="AV354" s="15"/>
      <c r="AW354" s="15"/>
      <c r="AX354" s="15"/>
      <c r="AY354" s="6"/>
      <c r="AZ354" s="6"/>
      <c r="BA354" s="6"/>
      <c r="BB354" s="6"/>
      <c r="BC354" s="6"/>
      <c r="BD354" s="6"/>
      <c r="BE354" s="6"/>
      <c r="BF354" s="6"/>
      <c r="BG354" s="6"/>
      <c r="BH354" s="6"/>
      <c r="BI354" s="6"/>
      <c r="BJ354" s="6"/>
      <c r="BK354" s="6"/>
      <c r="BL354" s="6"/>
      <c r="BM354" s="6"/>
      <c r="BN354" s="6"/>
      <c r="BO354" s="6"/>
      <c r="BP354" s="6"/>
      <c r="BQ354" s="6"/>
      <c r="BR354" s="6"/>
      <c r="BS354" s="6"/>
      <c r="BT354" s="6"/>
      <c r="BU354" s="6"/>
      <c r="BV354" s="6"/>
      <c r="BW354" s="6"/>
      <c r="BX354" s="6"/>
      <c r="BY354" s="6"/>
      <c r="BZ354" s="6"/>
      <c r="CA354" s="6"/>
      <c r="CB354" s="6"/>
    </row>
    <row r="355" spans="1:80" ht="34.15" customHeight="1">
      <c r="A355" s="2"/>
      <c r="B355" s="2"/>
      <c r="C355" s="2"/>
      <c r="D355" s="2"/>
      <c r="E355" s="2"/>
      <c r="F355" s="15"/>
      <c r="G355" s="2"/>
      <c r="H355" s="2"/>
      <c r="I355" s="2"/>
      <c r="J355" s="2"/>
      <c r="K355" s="2"/>
      <c r="L355" s="2"/>
      <c r="M355" s="2"/>
      <c r="N355" s="700"/>
      <c r="O355" s="2"/>
      <c r="P355" s="2"/>
      <c r="Q355" s="2"/>
      <c r="R355" s="2"/>
      <c r="S355" s="2"/>
      <c r="T355" s="2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5"/>
      <c r="AG355" s="15"/>
      <c r="AH355" s="15"/>
      <c r="AI355" s="15"/>
      <c r="AJ355" s="15"/>
      <c r="AK355" s="15"/>
      <c r="AL355" s="15"/>
      <c r="AM355" s="15"/>
      <c r="AN355" s="15"/>
      <c r="AO355" s="15"/>
      <c r="AP355" s="15"/>
      <c r="AQ355" s="15"/>
      <c r="AR355" s="15"/>
      <c r="AS355" s="15"/>
      <c r="AT355" s="15"/>
      <c r="AU355" s="15"/>
      <c r="AV355" s="15"/>
      <c r="AW355" s="15"/>
      <c r="AX355" s="15"/>
      <c r="AY355" s="6"/>
      <c r="AZ355" s="6"/>
      <c r="BA355" s="6"/>
      <c r="BB355" s="6"/>
      <c r="BC355" s="6"/>
      <c r="BD355" s="6"/>
      <c r="BE355" s="6"/>
      <c r="BF355" s="6"/>
      <c r="BG355" s="6"/>
      <c r="BH355" s="6"/>
      <c r="BI355" s="6"/>
      <c r="BJ355" s="6"/>
      <c r="BK355" s="6"/>
      <c r="BL355" s="6"/>
      <c r="BM355" s="6"/>
      <c r="BN355" s="6"/>
      <c r="BO355" s="6"/>
      <c r="BP355" s="6"/>
      <c r="BQ355" s="6"/>
      <c r="BR355" s="6"/>
      <c r="BS355" s="6"/>
      <c r="BT355" s="6"/>
      <c r="BU355" s="6"/>
      <c r="BV355" s="6"/>
      <c r="BW355" s="6"/>
      <c r="BX355" s="6"/>
      <c r="BY355" s="6"/>
      <c r="BZ355" s="6"/>
      <c r="CA355" s="6"/>
      <c r="CB355" s="6"/>
    </row>
    <row r="356" spans="1:80" ht="34.15" customHeight="1">
      <c r="A356" s="2"/>
      <c r="B356" s="2"/>
      <c r="C356" s="2"/>
      <c r="D356" s="2"/>
      <c r="E356" s="2"/>
      <c r="F356" s="15"/>
      <c r="G356" s="2"/>
      <c r="H356" s="2"/>
      <c r="I356" s="2"/>
      <c r="J356" s="2"/>
      <c r="K356" s="2"/>
      <c r="L356" s="2"/>
      <c r="M356" s="2"/>
      <c r="N356" s="700"/>
      <c r="O356" s="2"/>
      <c r="P356" s="2"/>
      <c r="Q356" s="2"/>
      <c r="R356" s="2"/>
      <c r="S356" s="2"/>
      <c r="T356" s="2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5"/>
      <c r="AG356" s="15"/>
      <c r="AH356" s="15"/>
      <c r="AI356" s="15"/>
      <c r="AJ356" s="15"/>
      <c r="AK356" s="15"/>
      <c r="AL356" s="15"/>
      <c r="AM356" s="15"/>
      <c r="AN356" s="15"/>
      <c r="AO356" s="15"/>
      <c r="AP356" s="15"/>
      <c r="AQ356" s="15"/>
      <c r="AR356" s="15"/>
      <c r="AS356" s="15"/>
      <c r="AT356" s="15"/>
      <c r="AU356" s="15"/>
      <c r="AV356" s="15"/>
      <c r="AW356" s="15"/>
      <c r="AX356" s="15"/>
      <c r="AY356" s="6"/>
      <c r="AZ356" s="6"/>
      <c r="BA356" s="6"/>
      <c r="BB356" s="6"/>
      <c r="BC356" s="6"/>
      <c r="BD356" s="6"/>
      <c r="BE356" s="6"/>
      <c r="BF356" s="6"/>
      <c r="BG356" s="6"/>
      <c r="BH356" s="6"/>
      <c r="BI356" s="6"/>
      <c r="BJ356" s="6"/>
      <c r="BK356" s="6"/>
      <c r="BL356" s="6"/>
      <c r="BM356" s="6"/>
      <c r="BN356" s="6"/>
      <c r="BO356" s="6"/>
      <c r="BP356" s="6"/>
      <c r="BQ356" s="6"/>
      <c r="BR356" s="6"/>
      <c r="BS356" s="6"/>
      <c r="BT356" s="6"/>
      <c r="BU356" s="6"/>
      <c r="BV356" s="6"/>
      <c r="BW356" s="6"/>
      <c r="BX356" s="6"/>
      <c r="BY356" s="6"/>
      <c r="BZ356" s="6"/>
      <c r="CA356" s="6"/>
      <c r="CB356" s="6"/>
    </row>
    <row r="357" spans="1:80" ht="34.15" customHeight="1">
      <c r="A357" s="2"/>
      <c r="B357" s="2"/>
      <c r="C357" s="2"/>
      <c r="D357" s="2"/>
      <c r="E357" s="2"/>
      <c r="F357" s="15"/>
      <c r="G357" s="2"/>
      <c r="H357" s="2"/>
      <c r="I357" s="2"/>
      <c r="J357" s="2"/>
      <c r="K357" s="2"/>
      <c r="L357" s="2"/>
      <c r="M357" s="2"/>
      <c r="N357" s="700"/>
      <c r="O357" s="2"/>
      <c r="P357" s="2"/>
      <c r="Q357" s="2"/>
      <c r="R357" s="2"/>
      <c r="S357" s="2"/>
      <c r="T357" s="2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5"/>
      <c r="AG357" s="15"/>
      <c r="AH357" s="15"/>
      <c r="AI357" s="15"/>
      <c r="AJ357" s="15"/>
      <c r="AK357" s="15"/>
      <c r="AL357" s="15"/>
      <c r="AM357" s="15"/>
      <c r="AN357" s="15"/>
      <c r="AO357" s="15"/>
      <c r="AP357" s="15"/>
      <c r="AQ357" s="15"/>
      <c r="AR357" s="15"/>
      <c r="AS357" s="15"/>
      <c r="AT357" s="15"/>
      <c r="AU357" s="15"/>
      <c r="AV357" s="15"/>
      <c r="AW357" s="15"/>
      <c r="AX357" s="15"/>
      <c r="AY357" s="6"/>
      <c r="AZ357" s="6"/>
      <c r="BA357" s="6"/>
      <c r="BB357" s="6"/>
      <c r="BC357" s="6"/>
      <c r="BD357" s="6"/>
      <c r="BE357" s="6"/>
      <c r="BF357" s="6"/>
      <c r="BG357" s="6"/>
      <c r="BH357" s="6"/>
      <c r="BI357" s="6"/>
      <c r="BJ357" s="6"/>
      <c r="BK357" s="6"/>
      <c r="BL357" s="6"/>
      <c r="BM357" s="6"/>
      <c r="BN357" s="6"/>
      <c r="BO357" s="6"/>
      <c r="BP357" s="6"/>
      <c r="BQ357" s="6"/>
      <c r="BR357" s="6"/>
      <c r="BS357" s="6"/>
      <c r="BT357" s="6"/>
      <c r="BU357" s="6"/>
      <c r="BV357" s="6"/>
      <c r="BW357" s="6"/>
      <c r="BX357" s="6"/>
      <c r="BY357" s="6"/>
      <c r="BZ357" s="6"/>
      <c r="CA357" s="6"/>
      <c r="CB357" s="6"/>
    </row>
    <row r="358" spans="1:80" ht="34.15" customHeight="1">
      <c r="A358" s="2"/>
      <c r="B358" s="2"/>
      <c r="C358" s="2"/>
      <c r="D358" s="2"/>
      <c r="E358" s="2"/>
      <c r="F358" s="15"/>
      <c r="G358" s="2"/>
      <c r="H358" s="2"/>
      <c r="I358" s="2"/>
      <c r="J358" s="2"/>
      <c r="K358" s="2"/>
      <c r="L358" s="2"/>
      <c r="M358" s="2"/>
      <c r="N358" s="700"/>
      <c r="O358" s="2"/>
      <c r="P358" s="2"/>
      <c r="Q358" s="2"/>
      <c r="R358" s="2"/>
      <c r="S358" s="2"/>
      <c r="T358" s="2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5"/>
      <c r="AG358" s="15"/>
      <c r="AH358" s="15"/>
      <c r="AI358" s="15"/>
      <c r="AJ358" s="15"/>
      <c r="AK358" s="15"/>
      <c r="AL358" s="15"/>
      <c r="AM358" s="15"/>
      <c r="AN358" s="15"/>
      <c r="AO358" s="15"/>
      <c r="AP358" s="15"/>
      <c r="AQ358" s="15"/>
      <c r="AR358" s="15"/>
      <c r="AS358" s="15"/>
      <c r="AT358" s="15"/>
      <c r="AU358" s="15"/>
      <c r="AV358" s="15"/>
      <c r="AW358" s="15"/>
      <c r="AX358" s="15"/>
      <c r="AY358" s="6"/>
      <c r="AZ358" s="6"/>
      <c r="BA358" s="6"/>
      <c r="BB358" s="6"/>
      <c r="BC358" s="6"/>
      <c r="BD358" s="6"/>
      <c r="BE358" s="6"/>
      <c r="BF358" s="6"/>
      <c r="BG358" s="6"/>
      <c r="BH358" s="6"/>
      <c r="BI358" s="6"/>
      <c r="BJ358" s="6"/>
      <c r="BK358" s="6"/>
      <c r="BL358" s="6"/>
      <c r="BM358" s="6"/>
      <c r="BN358" s="6"/>
      <c r="BO358" s="6"/>
      <c r="BP358" s="6"/>
      <c r="BQ358" s="6"/>
      <c r="BR358" s="6"/>
      <c r="BS358" s="6"/>
      <c r="BT358" s="6"/>
      <c r="BU358" s="6"/>
      <c r="BV358" s="6"/>
      <c r="BW358" s="6"/>
      <c r="BX358" s="6"/>
      <c r="BY358" s="6"/>
      <c r="BZ358" s="6"/>
      <c r="CA358" s="6"/>
      <c r="CB358" s="6"/>
    </row>
    <row r="359" spans="1:80" ht="34.15" customHeight="1">
      <c r="A359" s="2"/>
      <c r="B359" s="2"/>
      <c r="C359" s="2"/>
      <c r="D359" s="2"/>
      <c r="E359" s="2"/>
      <c r="F359" s="15"/>
      <c r="G359" s="2"/>
      <c r="H359" s="2"/>
      <c r="I359" s="2"/>
      <c r="J359" s="2"/>
      <c r="K359" s="2"/>
      <c r="L359" s="2"/>
      <c r="M359" s="2"/>
      <c r="N359" s="700"/>
      <c r="O359" s="2"/>
      <c r="P359" s="2"/>
      <c r="Q359" s="2"/>
      <c r="R359" s="2"/>
      <c r="S359" s="2"/>
      <c r="T359" s="2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5"/>
      <c r="AG359" s="15"/>
      <c r="AH359" s="15"/>
      <c r="AI359" s="15"/>
      <c r="AJ359" s="15"/>
      <c r="AK359" s="15"/>
      <c r="AL359" s="15"/>
      <c r="AM359" s="15"/>
      <c r="AN359" s="15"/>
      <c r="AO359" s="15"/>
      <c r="AP359" s="15"/>
      <c r="AQ359" s="15"/>
      <c r="AR359" s="15"/>
      <c r="AS359" s="15"/>
      <c r="AT359" s="15"/>
      <c r="AU359" s="15"/>
      <c r="AV359" s="15"/>
      <c r="AW359" s="15"/>
      <c r="AX359" s="15"/>
      <c r="AY359" s="6"/>
      <c r="AZ359" s="6"/>
      <c r="BA359" s="6"/>
      <c r="BB359" s="6"/>
      <c r="BC359" s="6"/>
      <c r="BD359" s="6"/>
      <c r="BE359" s="6"/>
      <c r="BF359" s="6"/>
      <c r="BG359" s="6"/>
      <c r="BH359" s="6"/>
      <c r="BI359" s="6"/>
      <c r="BJ359" s="6"/>
      <c r="BK359" s="6"/>
      <c r="BL359" s="6"/>
      <c r="BM359" s="6"/>
      <c r="BN359" s="6"/>
      <c r="BO359" s="6"/>
      <c r="BP359" s="6"/>
      <c r="BQ359" s="6"/>
      <c r="BR359" s="6"/>
      <c r="BS359" s="6"/>
      <c r="BT359" s="6"/>
      <c r="BU359" s="6"/>
      <c r="BV359" s="6"/>
      <c r="BW359" s="6"/>
      <c r="BX359" s="6"/>
      <c r="BY359" s="6"/>
      <c r="BZ359" s="6"/>
      <c r="CA359" s="6"/>
      <c r="CB359" s="6"/>
    </row>
    <row r="360" spans="1:80" ht="34.15" customHeight="1">
      <c r="A360" s="2"/>
      <c r="B360" s="2"/>
      <c r="C360" s="2"/>
      <c r="D360" s="2"/>
      <c r="E360" s="2"/>
      <c r="F360" s="15"/>
      <c r="G360" s="2"/>
      <c r="H360" s="2"/>
      <c r="I360" s="2"/>
      <c r="J360" s="2"/>
      <c r="K360" s="2"/>
      <c r="L360" s="2"/>
      <c r="M360" s="2"/>
      <c r="N360" s="700"/>
      <c r="O360" s="2"/>
      <c r="P360" s="2"/>
      <c r="Q360" s="2"/>
      <c r="R360" s="2"/>
      <c r="S360" s="2"/>
      <c r="T360" s="2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5"/>
      <c r="AG360" s="15"/>
      <c r="AH360" s="15"/>
      <c r="AI360" s="15"/>
      <c r="AJ360" s="15"/>
      <c r="AK360" s="15"/>
      <c r="AL360" s="15"/>
      <c r="AM360" s="15"/>
      <c r="AN360" s="15"/>
      <c r="AO360" s="15"/>
      <c r="AP360" s="15"/>
      <c r="AQ360" s="15"/>
      <c r="AR360" s="15"/>
      <c r="AS360" s="15"/>
      <c r="AT360" s="15"/>
      <c r="AU360" s="15"/>
      <c r="AV360" s="15"/>
      <c r="AW360" s="15"/>
      <c r="AX360" s="15"/>
      <c r="AY360" s="6"/>
      <c r="AZ360" s="6"/>
      <c r="BA360" s="6"/>
      <c r="BB360" s="6"/>
      <c r="BC360" s="6"/>
      <c r="BD360" s="6"/>
      <c r="BE360" s="6"/>
      <c r="BF360" s="6"/>
      <c r="BG360" s="6"/>
      <c r="BH360" s="6"/>
      <c r="BI360" s="6"/>
      <c r="BJ360" s="6"/>
      <c r="BK360" s="6"/>
      <c r="BL360" s="6"/>
      <c r="BM360" s="6"/>
      <c r="BN360" s="6"/>
      <c r="BO360" s="6"/>
      <c r="BP360" s="6"/>
      <c r="BQ360" s="6"/>
      <c r="BR360" s="6"/>
      <c r="BS360" s="6"/>
      <c r="BT360" s="6"/>
      <c r="BU360" s="6"/>
      <c r="BV360" s="6"/>
      <c r="BW360" s="6"/>
      <c r="BX360" s="6"/>
      <c r="BY360" s="6"/>
      <c r="BZ360" s="6"/>
      <c r="CA360" s="6"/>
      <c r="CB360" s="6"/>
    </row>
    <row r="361" spans="1:80" ht="34.15" customHeight="1">
      <c r="A361" s="2"/>
      <c r="B361" s="2"/>
      <c r="C361" s="2"/>
      <c r="D361" s="2"/>
      <c r="E361" s="2"/>
      <c r="F361" s="15"/>
      <c r="G361" s="2"/>
      <c r="H361" s="2"/>
      <c r="I361" s="2"/>
      <c r="J361" s="2"/>
      <c r="K361" s="2"/>
      <c r="L361" s="2"/>
      <c r="M361" s="2"/>
      <c r="N361" s="700"/>
      <c r="O361" s="2"/>
      <c r="P361" s="2"/>
      <c r="Q361" s="2"/>
      <c r="R361" s="2"/>
      <c r="S361" s="2"/>
      <c r="T361" s="2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5"/>
      <c r="AG361" s="15"/>
      <c r="AH361" s="15"/>
      <c r="AI361" s="15"/>
      <c r="AJ361" s="15"/>
      <c r="AK361" s="15"/>
      <c r="AL361" s="15"/>
      <c r="AM361" s="15"/>
      <c r="AN361" s="15"/>
      <c r="AO361" s="15"/>
      <c r="AP361" s="15"/>
      <c r="AQ361" s="15"/>
      <c r="AR361" s="15"/>
      <c r="AS361" s="15"/>
      <c r="AT361" s="15"/>
      <c r="AU361" s="15"/>
      <c r="AV361" s="15"/>
      <c r="AW361" s="15"/>
      <c r="AX361" s="15"/>
      <c r="AY361" s="6"/>
      <c r="AZ361" s="6"/>
      <c r="BA361" s="6"/>
      <c r="BB361" s="6"/>
      <c r="BC361" s="6"/>
      <c r="BD361" s="6"/>
      <c r="BE361" s="6"/>
      <c r="BF361" s="6"/>
      <c r="BG361" s="6"/>
      <c r="BH361" s="6"/>
      <c r="BI361" s="6"/>
      <c r="BJ361" s="6"/>
      <c r="BK361" s="6"/>
      <c r="BL361" s="6"/>
      <c r="BM361" s="6"/>
      <c r="BN361" s="6"/>
      <c r="BO361" s="6"/>
      <c r="BP361" s="6"/>
      <c r="BQ361" s="6"/>
      <c r="BR361" s="6"/>
      <c r="BS361" s="6"/>
      <c r="BT361" s="6"/>
      <c r="BU361" s="6"/>
      <c r="BV361" s="6"/>
      <c r="BW361" s="6"/>
      <c r="BX361" s="6"/>
      <c r="BY361" s="6"/>
      <c r="BZ361" s="6"/>
      <c r="CA361" s="6"/>
      <c r="CB361" s="6"/>
    </row>
    <row r="362" spans="1:80" ht="34.15" customHeight="1">
      <c r="A362" s="2"/>
      <c r="B362" s="2"/>
      <c r="C362" s="2"/>
      <c r="D362" s="2"/>
      <c r="E362" s="2"/>
      <c r="F362" s="15"/>
      <c r="G362" s="2"/>
      <c r="H362" s="2"/>
      <c r="I362" s="2"/>
      <c r="J362" s="2"/>
      <c r="K362" s="2"/>
      <c r="L362" s="2"/>
      <c r="M362" s="2"/>
      <c r="N362" s="700"/>
      <c r="O362" s="2"/>
      <c r="P362" s="2"/>
      <c r="Q362" s="2"/>
      <c r="R362" s="2"/>
      <c r="S362" s="2"/>
      <c r="T362" s="2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5"/>
      <c r="AG362" s="15"/>
      <c r="AH362" s="15"/>
      <c r="AI362" s="15"/>
      <c r="AJ362" s="15"/>
      <c r="AK362" s="15"/>
      <c r="AL362" s="15"/>
      <c r="AM362" s="15"/>
      <c r="AN362" s="15"/>
      <c r="AO362" s="15"/>
      <c r="AP362" s="15"/>
      <c r="AQ362" s="15"/>
      <c r="AR362" s="15"/>
      <c r="AS362" s="15"/>
      <c r="AT362" s="15"/>
      <c r="AU362" s="15"/>
      <c r="AV362" s="15"/>
      <c r="AW362" s="15"/>
      <c r="AX362" s="15"/>
      <c r="AY362" s="6"/>
      <c r="AZ362" s="6"/>
      <c r="BA362" s="6"/>
      <c r="BB362" s="6"/>
      <c r="BC362" s="6"/>
      <c r="BD362" s="6"/>
      <c r="BE362" s="6"/>
      <c r="BF362" s="6"/>
      <c r="BG362" s="6"/>
      <c r="BH362" s="6"/>
      <c r="BI362" s="6"/>
      <c r="BJ362" s="6"/>
      <c r="BK362" s="6"/>
      <c r="BL362" s="6"/>
      <c r="BM362" s="6"/>
      <c r="BN362" s="6"/>
      <c r="BO362" s="6"/>
      <c r="BP362" s="6"/>
      <c r="BQ362" s="6"/>
      <c r="BR362" s="6"/>
      <c r="BS362" s="6"/>
      <c r="BT362" s="6"/>
      <c r="BU362" s="6"/>
      <c r="BV362" s="6"/>
      <c r="BW362" s="6"/>
      <c r="BX362" s="6"/>
      <c r="BY362" s="6"/>
      <c r="BZ362" s="6"/>
      <c r="CA362" s="6"/>
      <c r="CB362" s="6"/>
    </row>
    <row r="363" spans="1:80" ht="34.15" customHeight="1">
      <c r="A363" s="2"/>
      <c r="B363" s="2"/>
      <c r="C363" s="2"/>
      <c r="D363" s="2"/>
      <c r="E363" s="2"/>
      <c r="F363" s="15"/>
      <c r="G363" s="2"/>
      <c r="H363" s="2"/>
      <c r="I363" s="2"/>
      <c r="J363" s="2"/>
      <c r="K363" s="2"/>
      <c r="L363" s="2"/>
      <c r="M363" s="2"/>
      <c r="N363" s="700"/>
      <c r="O363" s="2"/>
      <c r="P363" s="2"/>
      <c r="Q363" s="2"/>
      <c r="R363" s="2"/>
      <c r="S363" s="2"/>
      <c r="T363" s="2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5"/>
      <c r="AG363" s="15"/>
      <c r="AH363" s="15"/>
      <c r="AI363" s="15"/>
      <c r="AJ363" s="15"/>
      <c r="AK363" s="15"/>
      <c r="AL363" s="15"/>
      <c r="AM363" s="15"/>
      <c r="AN363" s="15"/>
      <c r="AO363" s="15"/>
      <c r="AP363" s="15"/>
      <c r="AQ363" s="15"/>
      <c r="AR363" s="15"/>
      <c r="AS363" s="15"/>
      <c r="AT363" s="15"/>
      <c r="AU363" s="15"/>
      <c r="AV363" s="15"/>
      <c r="AW363" s="15"/>
      <c r="AX363" s="15"/>
      <c r="AY363" s="6"/>
      <c r="AZ363" s="6"/>
      <c r="BA363" s="6"/>
      <c r="BB363" s="6"/>
      <c r="BC363" s="6"/>
      <c r="BD363" s="6"/>
      <c r="BE363" s="6"/>
      <c r="BF363" s="6"/>
      <c r="BG363" s="6"/>
      <c r="BH363" s="6"/>
      <c r="BI363" s="6"/>
      <c r="BJ363" s="6"/>
      <c r="BK363" s="6"/>
      <c r="BL363" s="6"/>
      <c r="BM363" s="6"/>
      <c r="BN363" s="6"/>
      <c r="BO363" s="6"/>
      <c r="BP363" s="6"/>
      <c r="BQ363" s="6"/>
      <c r="BR363" s="6"/>
      <c r="BS363" s="6"/>
      <c r="BT363" s="6"/>
      <c r="BU363" s="6"/>
      <c r="BV363" s="6"/>
      <c r="BW363" s="6"/>
      <c r="BX363" s="6"/>
      <c r="BY363" s="6"/>
      <c r="BZ363" s="6"/>
      <c r="CA363" s="6"/>
      <c r="CB363" s="6"/>
    </row>
    <row r="364" spans="1:80" ht="34.15" customHeight="1">
      <c r="A364" s="2"/>
      <c r="B364" s="2"/>
      <c r="C364" s="2"/>
      <c r="D364" s="2"/>
      <c r="E364" s="2"/>
      <c r="F364" s="15"/>
      <c r="G364" s="2"/>
      <c r="H364" s="2"/>
      <c r="I364" s="2"/>
      <c r="J364" s="2"/>
      <c r="K364" s="2"/>
      <c r="L364" s="2"/>
      <c r="M364" s="2"/>
      <c r="N364" s="700"/>
      <c r="O364" s="2"/>
      <c r="P364" s="2"/>
      <c r="Q364" s="2"/>
      <c r="R364" s="2"/>
      <c r="S364" s="2"/>
      <c r="T364" s="2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5"/>
      <c r="AG364" s="15"/>
      <c r="AH364" s="15"/>
      <c r="AI364" s="15"/>
      <c r="AJ364" s="15"/>
      <c r="AK364" s="15"/>
      <c r="AL364" s="15"/>
      <c r="AM364" s="15"/>
      <c r="AN364" s="15"/>
      <c r="AO364" s="15"/>
      <c r="AP364" s="15"/>
      <c r="AQ364" s="15"/>
      <c r="AR364" s="15"/>
      <c r="AS364" s="15"/>
      <c r="AT364" s="15"/>
      <c r="AU364" s="15"/>
      <c r="AV364" s="15"/>
      <c r="AW364" s="15"/>
      <c r="AX364" s="15"/>
      <c r="AY364" s="6"/>
      <c r="AZ364" s="6"/>
      <c r="BA364" s="6"/>
      <c r="BB364" s="6"/>
      <c r="BC364" s="6"/>
      <c r="BD364" s="6"/>
      <c r="BE364" s="6"/>
      <c r="BF364" s="6"/>
      <c r="BG364" s="6"/>
      <c r="BH364" s="6"/>
      <c r="BI364" s="6"/>
      <c r="BJ364" s="6"/>
      <c r="BK364" s="6"/>
      <c r="BL364" s="6"/>
      <c r="BM364" s="6"/>
      <c r="BN364" s="6"/>
      <c r="BO364" s="6"/>
      <c r="BP364" s="6"/>
      <c r="BQ364" s="6"/>
      <c r="BR364" s="6"/>
      <c r="BS364" s="6"/>
      <c r="BT364" s="6"/>
      <c r="BU364" s="6"/>
      <c r="BV364" s="6"/>
      <c r="BW364" s="6"/>
      <c r="BX364" s="6"/>
      <c r="BY364" s="6"/>
      <c r="BZ364" s="6"/>
      <c r="CA364" s="6"/>
      <c r="CB364" s="6"/>
    </row>
    <row r="365" spans="1:80" ht="34.15" customHeight="1">
      <c r="A365" s="2"/>
      <c r="B365" s="2"/>
      <c r="C365" s="2"/>
      <c r="D365" s="2"/>
      <c r="E365" s="2"/>
      <c r="F365" s="15"/>
      <c r="G365" s="2"/>
      <c r="H365" s="2"/>
      <c r="I365" s="2"/>
      <c r="J365" s="2"/>
      <c r="K365" s="2"/>
      <c r="L365" s="2"/>
      <c r="M365" s="2"/>
      <c r="N365" s="700"/>
      <c r="O365" s="2"/>
      <c r="P365" s="2"/>
      <c r="Q365" s="2"/>
      <c r="R365" s="2"/>
      <c r="S365" s="2"/>
      <c r="T365" s="2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5"/>
      <c r="AG365" s="15"/>
      <c r="AH365" s="15"/>
      <c r="AI365" s="15"/>
      <c r="AJ365" s="15"/>
      <c r="AK365" s="15"/>
      <c r="AL365" s="15"/>
      <c r="AM365" s="15"/>
      <c r="AN365" s="15"/>
      <c r="AO365" s="15"/>
      <c r="AP365" s="15"/>
      <c r="AQ365" s="15"/>
      <c r="AR365" s="15"/>
      <c r="AS365" s="15"/>
      <c r="AT365" s="15"/>
      <c r="AU365" s="15"/>
      <c r="AV365" s="15"/>
      <c r="AW365" s="15"/>
      <c r="AX365" s="15"/>
      <c r="AY365" s="6"/>
      <c r="AZ365" s="6"/>
      <c r="BA365" s="6"/>
      <c r="BB365" s="6"/>
      <c r="BC365" s="6"/>
      <c r="BD365" s="6"/>
      <c r="BE365" s="6"/>
      <c r="BF365" s="6"/>
      <c r="BG365" s="6"/>
      <c r="BH365" s="6"/>
      <c r="BI365" s="6"/>
      <c r="BJ365" s="6"/>
      <c r="BK365" s="6"/>
      <c r="BL365" s="6"/>
      <c r="BM365" s="6"/>
      <c r="BN365" s="6"/>
      <c r="BO365" s="6"/>
      <c r="BP365" s="6"/>
      <c r="BQ365" s="6"/>
      <c r="BR365" s="6"/>
      <c r="BS365" s="6"/>
      <c r="BT365" s="6"/>
      <c r="BU365" s="6"/>
      <c r="BV365" s="6"/>
      <c r="BW365" s="6"/>
      <c r="BX365" s="6"/>
      <c r="BY365" s="6"/>
      <c r="BZ365" s="6"/>
      <c r="CA365" s="6"/>
      <c r="CB365" s="6"/>
    </row>
    <row r="366" spans="1:80" ht="34.15" customHeight="1">
      <c r="A366" s="2"/>
      <c r="B366" s="2"/>
      <c r="C366" s="2"/>
      <c r="D366" s="2"/>
      <c r="E366" s="2"/>
      <c r="F366" s="15"/>
      <c r="G366" s="2"/>
      <c r="H366" s="2"/>
      <c r="I366" s="2"/>
      <c r="J366" s="2"/>
      <c r="K366" s="2"/>
      <c r="L366" s="2"/>
      <c r="M366" s="2"/>
      <c r="N366" s="700"/>
      <c r="O366" s="2"/>
      <c r="P366" s="2"/>
      <c r="Q366" s="2"/>
      <c r="R366" s="2"/>
      <c r="S366" s="2"/>
      <c r="T366" s="2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5"/>
      <c r="AG366" s="15"/>
      <c r="AH366" s="15"/>
      <c r="AI366" s="15"/>
      <c r="AJ366" s="15"/>
      <c r="AK366" s="15"/>
      <c r="AL366" s="15"/>
      <c r="AM366" s="15"/>
      <c r="AN366" s="15"/>
      <c r="AO366" s="15"/>
      <c r="AP366" s="15"/>
      <c r="AQ366" s="15"/>
      <c r="AR366" s="15"/>
      <c r="AS366" s="15"/>
      <c r="AT366" s="15"/>
      <c r="AU366" s="15"/>
      <c r="AV366" s="15"/>
      <c r="AW366" s="15"/>
      <c r="AX366" s="15"/>
      <c r="AY366" s="6"/>
      <c r="AZ366" s="6"/>
      <c r="BA366" s="6"/>
      <c r="BB366" s="6"/>
      <c r="BC366" s="6"/>
      <c r="BD366" s="6"/>
      <c r="BE366" s="6"/>
      <c r="BF366" s="6"/>
      <c r="BG366" s="6"/>
      <c r="BH366" s="6"/>
      <c r="BI366" s="6"/>
      <c r="BJ366" s="6"/>
      <c r="BK366" s="6"/>
      <c r="BL366" s="6"/>
      <c r="BM366" s="6"/>
      <c r="BN366" s="6"/>
      <c r="BO366" s="6"/>
      <c r="BP366" s="6"/>
      <c r="BQ366" s="6"/>
      <c r="BR366" s="6"/>
      <c r="BS366" s="6"/>
      <c r="BT366" s="6"/>
      <c r="BU366" s="6"/>
      <c r="BV366" s="6"/>
      <c r="BW366" s="6"/>
      <c r="BX366" s="6"/>
      <c r="BY366" s="6"/>
      <c r="BZ366" s="6"/>
      <c r="CA366" s="6"/>
      <c r="CB366" s="6"/>
    </row>
    <row r="367" spans="1:80" ht="34.15" customHeight="1">
      <c r="A367" s="2"/>
      <c r="B367" s="2"/>
      <c r="C367" s="2"/>
      <c r="D367" s="2"/>
      <c r="E367" s="2"/>
      <c r="F367" s="15"/>
      <c r="G367" s="2"/>
      <c r="H367" s="2"/>
      <c r="I367" s="2"/>
      <c r="J367" s="2"/>
      <c r="K367" s="2"/>
      <c r="L367" s="2"/>
      <c r="M367" s="2"/>
      <c r="N367" s="700"/>
      <c r="O367" s="2"/>
      <c r="P367" s="2"/>
      <c r="Q367" s="2"/>
      <c r="R367" s="2"/>
      <c r="S367" s="2"/>
      <c r="T367" s="2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5"/>
      <c r="AG367" s="15"/>
      <c r="AH367" s="15"/>
      <c r="AI367" s="15"/>
      <c r="AJ367" s="15"/>
      <c r="AK367" s="15"/>
      <c r="AL367" s="15"/>
      <c r="AM367" s="15"/>
      <c r="AN367" s="15"/>
      <c r="AO367" s="15"/>
      <c r="AP367" s="15"/>
      <c r="AQ367" s="15"/>
      <c r="AR367" s="15"/>
      <c r="AS367" s="15"/>
      <c r="AT367" s="15"/>
      <c r="AU367" s="15"/>
      <c r="AV367" s="15"/>
      <c r="AW367" s="15"/>
      <c r="AX367" s="15"/>
      <c r="AY367" s="6"/>
      <c r="AZ367" s="6"/>
      <c r="BA367" s="6"/>
      <c r="BB367" s="6"/>
      <c r="BC367" s="6"/>
      <c r="BD367" s="6"/>
      <c r="BE367" s="6"/>
      <c r="BF367" s="6"/>
      <c r="BG367" s="6"/>
      <c r="BH367" s="6"/>
      <c r="BI367" s="6"/>
      <c r="BJ367" s="6"/>
      <c r="BK367" s="6"/>
      <c r="BL367" s="6"/>
      <c r="BM367" s="6"/>
      <c r="BN367" s="6"/>
      <c r="BO367" s="6"/>
      <c r="BP367" s="6"/>
      <c r="BQ367" s="6"/>
      <c r="BR367" s="6"/>
      <c r="BS367" s="6"/>
      <c r="BT367" s="6"/>
      <c r="BU367" s="6"/>
      <c r="BV367" s="6"/>
      <c r="BW367" s="6"/>
      <c r="BX367" s="6"/>
      <c r="BY367" s="6"/>
      <c r="BZ367" s="6"/>
      <c r="CA367" s="6"/>
      <c r="CB367" s="6"/>
    </row>
    <row r="368" spans="1:80" ht="34.15" customHeight="1">
      <c r="A368" s="2"/>
      <c r="B368" s="2"/>
      <c r="C368" s="2"/>
      <c r="D368" s="2"/>
      <c r="E368" s="2"/>
      <c r="F368" s="15"/>
      <c r="G368" s="2"/>
      <c r="H368" s="2"/>
      <c r="I368" s="2"/>
      <c r="J368" s="2"/>
      <c r="K368" s="2"/>
      <c r="L368" s="2"/>
      <c r="M368" s="2"/>
      <c r="N368" s="700"/>
      <c r="O368" s="2"/>
      <c r="P368" s="2"/>
      <c r="Q368" s="2"/>
      <c r="R368" s="2"/>
      <c r="S368" s="2"/>
      <c r="T368" s="2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5"/>
      <c r="AG368" s="15"/>
      <c r="AH368" s="15"/>
      <c r="AI368" s="15"/>
      <c r="AJ368" s="15"/>
      <c r="AK368" s="15"/>
      <c r="AL368" s="15"/>
      <c r="AM368" s="15"/>
      <c r="AN368" s="15"/>
      <c r="AO368" s="15"/>
      <c r="AP368" s="15"/>
      <c r="AQ368" s="15"/>
      <c r="AR368" s="15"/>
      <c r="AS368" s="15"/>
      <c r="AT368" s="15"/>
      <c r="AU368" s="15"/>
      <c r="AV368" s="15"/>
      <c r="AW368" s="15"/>
      <c r="AX368" s="15"/>
      <c r="AY368" s="6"/>
      <c r="AZ368" s="6"/>
      <c r="BA368" s="6"/>
      <c r="BB368" s="6"/>
      <c r="BC368" s="6"/>
      <c r="BD368" s="6"/>
      <c r="BE368" s="6"/>
      <c r="BF368" s="6"/>
      <c r="BG368" s="6"/>
      <c r="BH368" s="6"/>
      <c r="BI368" s="6"/>
      <c r="BJ368" s="6"/>
      <c r="BK368" s="6"/>
      <c r="BL368" s="6"/>
      <c r="BM368" s="6"/>
      <c r="BN368" s="6"/>
      <c r="BO368" s="6"/>
      <c r="BP368" s="6"/>
      <c r="BQ368" s="6"/>
      <c r="BR368" s="6"/>
      <c r="BS368" s="6"/>
      <c r="BT368" s="6"/>
      <c r="BU368" s="6"/>
      <c r="BV368" s="6"/>
      <c r="BW368" s="6"/>
      <c r="BX368" s="6"/>
      <c r="BY368" s="6"/>
      <c r="BZ368" s="6"/>
      <c r="CA368" s="6"/>
      <c r="CB368" s="6"/>
    </row>
    <row r="369" spans="1:80" ht="34.15" customHeight="1">
      <c r="A369" s="2"/>
      <c r="B369" s="2"/>
      <c r="C369" s="2"/>
      <c r="D369" s="2"/>
      <c r="E369" s="2"/>
      <c r="F369" s="15"/>
      <c r="G369" s="2"/>
      <c r="H369" s="2"/>
      <c r="I369" s="2"/>
      <c r="J369" s="2"/>
      <c r="K369" s="2"/>
      <c r="L369" s="2"/>
      <c r="M369" s="2"/>
      <c r="N369" s="700"/>
      <c r="O369" s="2"/>
      <c r="P369" s="2"/>
      <c r="Q369" s="2"/>
      <c r="R369" s="2"/>
      <c r="S369" s="2"/>
      <c r="T369" s="2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5"/>
      <c r="AG369" s="15"/>
      <c r="AH369" s="15"/>
      <c r="AI369" s="15"/>
      <c r="AJ369" s="15"/>
      <c r="AK369" s="15"/>
      <c r="AL369" s="15"/>
      <c r="AM369" s="15"/>
      <c r="AN369" s="15"/>
      <c r="AO369" s="15"/>
      <c r="AP369" s="15"/>
      <c r="AQ369" s="15"/>
      <c r="AR369" s="15"/>
      <c r="AS369" s="15"/>
      <c r="AT369" s="15"/>
      <c r="AU369" s="15"/>
      <c r="AV369" s="15"/>
      <c r="AW369" s="15"/>
      <c r="AX369" s="15"/>
      <c r="AY369" s="6"/>
      <c r="AZ369" s="6"/>
      <c r="BA369" s="6"/>
      <c r="BB369" s="6"/>
      <c r="BC369" s="6"/>
      <c r="BD369" s="6"/>
      <c r="BE369" s="6"/>
      <c r="BF369" s="6"/>
      <c r="BG369" s="6"/>
      <c r="BH369" s="6"/>
      <c r="BI369" s="6"/>
      <c r="BJ369" s="6"/>
      <c r="BK369" s="6"/>
      <c r="BL369" s="6"/>
      <c r="BM369" s="6"/>
      <c r="BN369" s="6"/>
      <c r="BO369" s="6"/>
      <c r="BP369" s="6"/>
      <c r="BQ369" s="6"/>
      <c r="BR369" s="6"/>
      <c r="BS369" s="6"/>
      <c r="BT369" s="6"/>
      <c r="BU369" s="6"/>
      <c r="BV369" s="6"/>
      <c r="BW369" s="6"/>
      <c r="BX369" s="6"/>
      <c r="BY369" s="6"/>
      <c r="BZ369" s="6"/>
      <c r="CA369" s="6"/>
      <c r="CB369" s="6"/>
    </row>
    <row r="370" spans="1:80" ht="34.15" customHeight="1">
      <c r="A370" s="2"/>
      <c r="B370" s="2"/>
      <c r="C370" s="2"/>
      <c r="D370" s="2"/>
      <c r="E370" s="2"/>
      <c r="F370" s="15"/>
      <c r="G370" s="2"/>
      <c r="H370" s="2"/>
      <c r="I370" s="2"/>
      <c r="J370" s="2"/>
      <c r="K370" s="2"/>
      <c r="L370" s="2"/>
      <c r="M370" s="2"/>
      <c r="N370" s="700"/>
      <c r="O370" s="2"/>
      <c r="P370" s="2"/>
      <c r="Q370" s="2"/>
      <c r="R370" s="2"/>
      <c r="S370" s="2"/>
      <c r="T370" s="2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5"/>
      <c r="AG370" s="15"/>
      <c r="AH370" s="15"/>
      <c r="AI370" s="15"/>
      <c r="AJ370" s="15"/>
      <c r="AK370" s="15"/>
      <c r="AL370" s="15"/>
      <c r="AM370" s="15"/>
      <c r="AN370" s="15"/>
      <c r="AO370" s="15"/>
      <c r="AP370" s="15"/>
      <c r="AQ370" s="15"/>
      <c r="AR370" s="15"/>
      <c r="AS370" s="15"/>
      <c r="AT370" s="15"/>
      <c r="AU370" s="15"/>
      <c r="AV370" s="15"/>
      <c r="AW370" s="15"/>
      <c r="AX370" s="15"/>
      <c r="AY370" s="6"/>
      <c r="AZ370" s="6"/>
      <c r="BA370" s="6"/>
      <c r="BB370" s="6"/>
      <c r="BC370" s="6"/>
      <c r="BD370" s="6"/>
      <c r="BE370" s="6"/>
      <c r="BF370" s="6"/>
      <c r="BG370" s="6"/>
      <c r="BH370" s="6"/>
      <c r="BI370" s="6"/>
      <c r="BJ370" s="6"/>
      <c r="BK370" s="6"/>
      <c r="BL370" s="6"/>
      <c r="BM370" s="6"/>
      <c r="BN370" s="6"/>
      <c r="BO370" s="6"/>
      <c r="BP370" s="6"/>
      <c r="BQ370" s="6"/>
      <c r="BR370" s="6"/>
      <c r="BS370" s="6"/>
      <c r="BT370" s="6"/>
      <c r="BU370" s="6"/>
      <c r="BV370" s="6"/>
      <c r="BW370" s="6"/>
      <c r="BX370" s="6"/>
      <c r="BY370" s="6"/>
      <c r="BZ370" s="6"/>
      <c r="CA370" s="6"/>
      <c r="CB370" s="6"/>
    </row>
    <row r="371" spans="1:80" ht="34.15" customHeight="1">
      <c r="A371" s="2"/>
      <c r="B371" s="2"/>
      <c r="C371" s="2"/>
      <c r="D371" s="2"/>
      <c r="E371" s="2"/>
      <c r="F371" s="15"/>
      <c r="G371" s="2"/>
      <c r="H371" s="2"/>
      <c r="I371" s="2"/>
      <c r="J371" s="2"/>
      <c r="K371" s="2"/>
      <c r="L371" s="2"/>
      <c r="M371" s="2"/>
      <c r="N371" s="700"/>
      <c r="O371" s="2"/>
      <c r="P371" s="2"/>
      <c r="Q371" s="2"/>
      <c r="R371" s="2"/>
      <c r="S371" s="2"/>
      <c r="T371" s="2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5"/>
      <c r="AG371" s="15"/>
      <c r="AH371" s="15"/>
      <c r="AI371" s="15"/>
      <c r="AJ371" s="15"/>
      <c r="AK371" s="15"/>
      <c r="AL371" s="15"/>
      <c r="AM371" s="15"/>
      <c r="AN371" s="15"/>
      <c r="AO371" s="15"/>
      <c r="AP371" s="15"/>
      <c r="AQ371" s="15"/>
      <c r="AR371" s="15"/>
      <c r="AS371" s="15"/>
      <c r="AT371" s="15"/>
      <c r="AU371" s="15"/>
      <c r="AV371" s="15"/>
      <c r="AW371" s="15"/>
      <c r="AX371" s="15"/>
      <c r="AY371" s="6"/>
      <c r="AZ371" s="6"/>
      <c r="BA371" s="6"/>
      <c r="BB371" s="6"/>
      <c r="BC371" s="6"/>
      <c r="BD371" s="6"/>
      <c r="BE371" s="6"/>
      <c r="BF371" s="6"/>
      <c r="BG371" s="6"/>
      <c r="BH371" s="6"/>
      <c r="BI371" s="6"/>
      <c r="BJ371" s="6"/>
      <c r="BK371" s="6"/>
      <c r="BL371" s="6"/>
      <c r="BM371" s="6"/>
      <c r="BN371" s="6"/>
      <c r="BO371" s="6"/>
      <c r="BP371" s="6"/>
      <c r="BQ371" s="6"/>
      <c r="BR371" s="6"/>
      <c r="BS371" s="6"/>
      <c r="BT371" s="6"/>
      <c r="BU371" s="6"/>
      <c r="BV371" s="6"/>
      <c r="BW371" s="6"/>
      <c r="BX371" s="6"/>
      <c r="BY371" s="6"/>
      <c r="BZ371" s="6"/>
      <c r="CA371" s="6"/>
      <c r="CB371" s="6"/>
    </row>
    <row r="372" spans="1:80" ht="34.15" customHeight="1">
      <c r="A372" s="2"/>
      <c r="B372" s="2"/>
      <c r="C372" s="2"/>
      <c r="D372" s="2"/>
      <c r="E372" s="2"/>
      <c r="F372" s="15"/>
      <c r="G372" s="2"/>
      <c r="H372" s="2"/>
      <c r="I372" s="2"/>
      <c r="J372" s="2"/>
      <c r="K372" s="2"/>
      <c r="L372" s="2"/>
      <c r="M372" s="2"/>
      <c r="N372" s="700"/>
      <c r="O372" s="2"/>
      <c r="P372" s="2"/>
      <c r="Q372" s="2"/>
      <c r="R372" s="2"/>
      <c r="S372" s="2"/>
      <c r="T372" s="2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5"/>
      <c r="AG372" s="15"/>
      <c r="AH372" s="15"/>
      <c r="AI372" s="15"/>
      <c r="AJ372" s="15"/>
      <c r="AK372" s="15"/>
      <c r="AL372" s="15"/>
      <c r="AM372" s="15"/>
      <c r="AN372" s="15"/>
      <c r="AO372" s="15"/>
      <c r="AP372" s="15"/>
      <c r="AQ372" s="15"/>
      <c r="AR372" s="15"/>
      <c r="AS372" s="15"/>
      <c r="AT372" s="15"/>
      <c r="AU372" s="15"/>
      <c r="AV372" s="15"/>
      <c r="AW372" s="15"/>
      <c r="AX372" s="15"/>
      <c r="AY372" s="6"/>
      <c r="AZ372" s="6"/>
      <c r="BA372" s="6"/>
      <c r="BB372" s="6"/>
      <c r="BC372" s="6"/>
      <c r="BD372" s="6"/>
      <c r="BE372" s="6"/>
      <c r="BF372" s="6"/>
      <c r="BG372" s="6"/>
      <c r="BH372" s="6"/>
      <c r="BI372" s="6"/>
      <c r="BJ372" s="6"/>
      <c r="BK372" s="6"/>
      <c r="BL372" s="6"/>
      <c r="BM372" s="6"/>
      <c r="BN372" s="6"/>
      <c r="BO372" s="6"/>
      <c r="BP372" s="6"/>
      <c r="BQ372" s="6"/>
      <c r="BR372" s="6"/>
      <c r="BS372" s="6"/>
      <c r="BT372" s="6"/>
      <c r="BU372" s="6"/>
      <c r="BV372" s="6"/>
      <c r="BW372" s="6"/>
      <c r="BX372" s="6"/>
      <c r="BY372" s="6"/>
      <c r="BZ372" s="6"/>
      <c r="CA372" s="6"/>
      <c r="CB372" s="6"/>
    </row>
    <row r="373" spans="1:80" ht="34.15" customHeight="1">
      <c r="A373" s="2"/>
      <c r="B373" s="2"/>
      <c r="C373" s="2"/>
      <c r="D373" s="2"/>
      <c r="E373" s="2"/>
      <c r="F373" s="15"/>
      <c r="G373" s="2"/>
      <c r="H373" s="2"/>
      <c r="I373" s="2"/>
      <c r="J373" s="2"/>
      <c r="K373" s="2"/>
      <c r="L373" s="2"/>
      <c r="M373" s="2"/>
      <c r="N373" s="700"/>
      <c r="O373" s="2"/>
      <c r="P373" s="2"/>
      <c r="Q373" s="2"/>
      <c r="R373" s="2"/>
      <c r="S373" s="2"/>
      <c r="T373" s="2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5"/>
      <c r="AG373" s="15"/>
      <c r="AH373" s="15"/>
      <c r="AI373" s="15"/>
      <c r="AJ373" s="15"/>
      <c r="AK373" s="15"/>
      <c r="AL373" s="15"/>
      <c r="AM373" s="15"/>
      <c r="AN373" s="15"/>
      <c r="AO373" s="15"/>
      <c r="AP373" s="15"/>
      <c r="AQ373" s="15"/>
      <c r="AR373" s="15"/>
      <c r="AS373" s="15"/>
      <c r="AT373" s="15"/>
      <c r="AU373" s="15"/>
      <c r="AV373" s="15"/>
      <c r="AW373" s="15"/>
      <c r="AX373" s="15"/>
      <c r="AY373" s="6"/>
      <c r="AZ373" s="6"/>
      <c r="BA373" s="6"/>
      <c r="BB373" s="6"/>
      <c r="BC373" s="6"/>
      <c r="BD373" s="6"/>
      <c r="BE373" s="6"/>
      <c r="BF373" s="6"/>
      <c r="BG373" s="6"/>
      <c r="BH373" s="6"/>
      <c r="BI373" s="6"/>
      <c r="BJ373" s="6"/>
      <c r="BK373" s="6"/>
      <c r="BL373" s="6"/>
      <c r="BM373" s="6"/>
      <c r="BN373" s="6"/>
      <c r="BO373" s="6"/>
      <c r="BP373" s="6"/>
      <c r="BQ373" s="6"/>
      <c r="BR373" s="6"/>
      <c r="BS373" s="6"/>
      <c r="BT373" s="6"/>
      <c r="BU373" s="6"/>
      <c r="BV373" s="6"/>
      <c r="BW373" s="6"/>
      <c r="BX373" s="6"/>
      <c r="BY373" s="6"/>
      <c r="BZ373" s="6"/>
      <c r="CA373" s="6"/>
      <c r="CB373" s="6"/>
    </row>
    <row r="374" spans="1:80" ht="34.15" customHeight="1">
      <c r="A374" s="2"/>
      <c r="B374" s="2"/>
      <c r="C374" s="2"/>
      <c r="D374" s="2"/>
      <c r="E374" s="2"/>
      <c r="F374" s="15"/>
      <c r="G374" s="2"/>
      <c r="H374" s="2"/>
      <c r="I374" s="2"/>
      <c r="J374" s="2"/>
      <c r="K374" s="2"/>
      <c r="L374" s="2"/>
      <c r="M374" s="2"/>
      <c r="N374" s="700"/>
      <c r="O374" s="2"/>
      <c r="P374" s="2"/>
      <c r="Q374" s="2"/>
      <c r="R374" s="2"/>
      <c r="S374" s="2"/>
      <c r="T374" s="2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5"/>
      <c r="AG374" s="15"/>
      <c r="AH374" s="15"/>
      <c r="AI374" s="15"/>
      <c r="AJ374" s="15"/>
      <c r="AK374" s="15"/>
      <c r="AL374" s="15"/>
      <c r="AM374" s="15"/>
      <c r="AN374" s="15"/>
      <c r="AO374" s="15"/>
      <c r="AP374" s="15"/>
      <c r="AQ374" s="15"/>
      <c r="AR374" s="15"/>
      <c r="AS374" s="15"/>
      <c r="AT374" s="15"/>
      <c r="AU374" s="15"/>
      <c r="AV374" s="15"/>
      <c r="AW374" s="15"/>
      <c r="AX374" s="15"/>
      <c r="AY374" s="6"/>
      <c r="AZ374" s="6"/>
      <c r="BA374" s="6"/>
      <c r="BB374" s="6"/>
      <c r="BC374" s="6"/>
      <c r="BD374" s="6"/>
      <c r="BE374" s="6"/>
      <c r="BF374" s="6"/>
      <c r="BG374" s="6"/>
      <c r="BH374" s="6"/>
      <c r="BI374" s="6"/>
      <c r="BJ374" s="6"/>
      <c r="BK374" s="6"/>
      <c r="BL374" s="6"/>
      <c r="BM374" s="6"/>
      <c r="BN374" s="6"/>
      <c r="BO374" s="6"/>
      <c r="BP374" s="6"/>
      <c r="BQ374" s="6"/>
      <c r="BR374" s="6"/>
      <c r="BS374" s="6"/>
      <c r="BT374" s="6"/>
      <c r="BU374" s="6"/>
      <c r="BV374" s="6"/>
      <c r="BW374" s="6"/>
      <c r="BX374" s="6"/>
      <c r="BY374" s="6"/>
      <c r="BZ374" s="6"/>
      <c r="CA374" s="6"/>
      <c r="CB374" s="6"/>
    </row>
    <row r="375" spans="1:80" ht="34.15" customHeight="1">
      <c r="A375" s="2"/>
      <c r="B375" s="2"/>
      <c r="C375" s="2"/>
      <c r="D375" s="2"/>
      <c r="E375" s="2"/>
      <c r="F375" s="15"/>
      <c r="G375" s="2"/>
      <c r="H375" s="2"/>
      <c r="I375" s="2"/>
      <c r="J375" s="2"/>
      <c r="K375" s="2"/>
      <c r="L375" s="2"/>
      <c r="M375" s="2"/>
      <c r="N375" s="700"/>
      <c r="O375" s="2"/>
      <c r="P375" s="2"/>
      <c r="Q375" s="2"/>
      <c r="R375" s="2"/>
      <c r="S375" s="2"/>
      <c r="T375" s="2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5"/>
      <c r="AG375" s="15"/>
      <c r="AH375" s="15"/>
      <c r="AI375" s="15"/>
      <c r="AJ375" s="15"/>
      <c r="AK375" s="15"/>
      <c r="AL375" s="15"/>
      <c r="AM375" s="15"/>
      <c r="AN375" s="15"/>
      <c r="AO375" s="15"/>
      <c r="AP375" s="15"/>
      <c r="AQ375" s="15"/>
      <c r="AR375" s="15"/>
      <c r="AS375" s="15"/>
      <c r="AT375" s="15"/>
      <c r="AU375" s="15"/>
      <c r="AV375" s="15"/>
      <c r="AW375" s="15"/>
      <c r="AX375" s="15"/>
      <c r="AY375" s="6"/>
      <c r="AZ375" s="6"/>
      <c r="BA375" s="6"/>
      <c r="BB375" s="6"/>
      <c r="BC375" s="6"/>
      <c r="BD375" s="6"/>
      <c r="BE375" s="6"/>
      <c r="BF375" s="6"/>
      <c r="BG375" s="6"/>
      <c r="BH375" s="6"/>
      <c r="BI375" s="6"/>
      <c r="BJ375" s="6"/>
      <c r="BK375" s="6"/>
      <c r="BL375" s="6"/>
      <c r="BM375" s="6"/>
      <c r="BN375" s="6"/>
      <c r="BO375" s="6"/>
      <c r="BP375" s="6"/>
      <c r="BQ375" s="6"/>
      <c r="BR375" s="6"/>
      <c r="BS375" s="6"/>
      <c r="BT375" s="6"/>
      <c r="BU375" s="6"/>
      <c r="BV375" s="6"/>
      <c r="BW375" s="6"/>
      <c r="BX375" s="6"/>
      <c r="BY375" s="6"/>
      <c r="BZ375" s="6"/>
      <c r="CA375" s="6"/>
      <c r="CB375" s="6"/>
    </row>
    <row r="376" spans="1:80" ht="34.15" customHeight="1">
      <c r="A376" s="2"/>
      <c r="B376" s="2"/>
      <c r="C376" s="2"/>
      <c r="D376" s="2"/>
      <c r="E376" s="2"/>
      <c r="F376" s="15"/>
      <c r="G376" s="2"/>
      <c r="H376" s="2"/>
      <c r="I376" s="2"/>
      <c r="J376" s="2"/>
      <c r="K376" s="2"/>
      <c r="L376" s="2"/>
      <c r="M376" s="2"/>
      <c r="N376" s="700"/>
      <c r="O376" s="2"/>
      <c r="P376" s="2"/>
      <c r="Q376" s="2"/>
      <c r="R376" s="2"/>
      <c r="S376" s="2"/>
      <c r="T376" s="2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5"/>
      <c r="AG376" s="15"/>
      <c r="AH376" s="15"/>
      <c r="AI376" s="15"/>
      <c r="AJ376" s="15"/>
      <c r="AK376" s="15"/>
      <c r="AL376" s="15"/>
      <c r="AM376" s="15"/>
      <c r="AN376" s="15"/>
      <c r="AO376" s="15"/>
      <c r="AP376" s="15"/>
      <c r="AQ376" s="15"/>
      <c r="AR376" s="15"/>
      <c r="AS376" s="15"/>
      <c r="AT376" s="15"/>
      <c r="AU376" s="15"/>
      <c r="AV376" s="15"/>
      <c r="AW376" s="15"/>
      <c r="AX376" s="15"/>
      <c r="AY376" s="6"/>
      <c r="AZ376" s="6"/>
      <c r="BA376" s="6"/>
      <c r="BB376" s="6"/>
      <c r="BC376" s="6"/>
      <c r="BD376" s="6"/>
      <c r="BE376" s="6"/>
      <c r="BF376" s="6"/>
      <c r="BG376" s="6"/>
      <c r="BH376" s="6"/>
      <c r="BI376" s="6"/>
      <c r="BJ376" s="6"/>
      <c r="BK376" s="6"/>
      <c r="BL376" s="6"/>
      <c r="BM376" s="6"/>
      <c r="BN376" s="6"/>
      <c r="BO376" s="6"/>
      <c r="BP376" s="6"/>
      <c r="BQ376" s="6"/>
      <c r="BR376" s="6"/>
      <c r="BS376" s="6"/>
      <c r="BT376" s="6"/>
      <c r="BU376" s="6"/>
      <c r="BV376" s="6"/>
      <c r="BW376" s="6"/>
      <c r="BX376" s="6"/>
      <c r="BY376" s="6"/>
      <c r="BZ376" s="6"/>
      <c r="CA376" s="6"/>
      <c r="CB376" s="6"/>
    </row>
    <row r="377" spans="1:80" ht="34.15" customHeight="1">
      <c r="A377" s="2"/>
      <c r="B377" s="2"/>
      <c r="C377" s="2"/>
      <c r="D377" s="2"/>
      <c r="E377" s="2"/>
      <c r="F377" s="15"/>
      <c r="G377" s="2"/>
      <c r="H377" s="2"/>
      <c r="I377" s="2"/>
      <c r="J377" s="2"/>
      <c r="K377" s="2"/>
      <c r="L377" s="2"/>
      <c r="M377" s="2"/>
      <c r="N377" s="700"/>
      <c r="O377" s="2"/>
      <c r="P377" s="2"/>
      <c r="Q377" s="2"/>
      <c r="R377" s="2"/>
      <c r="S377" s="2"/>
      <c r="T377" s="2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5"/>
      <c r="AG377" s="15"/>
      <c r="AH377" s="15"/>
      <c r="AI377" s="15"/>
      <c r="AJ377" s="15"/>
      <c r="AK377" s="15"/>
      <c r="AL377" s="15"/>
      <c r="AM377" s="15"/>
      <c r="AN377" s="15"/>
      <c r="AO377" s="15"/>
      <c r="AP377" s="15"/>
      <c r="AQ377" s="15"/>
      <c r="AR377" s="15"/>
      <c r="AS377" s="15"/>
      <c r="AT377" s="15"/>
      <c r="AU377" s="15"/>
      <c r="AV377" s="15"/>
      <c r="AW377" s="15"/>
      <c r="AX377" s="15"/>
      <c r="AY377" s="6"/>
      <c r="AZ377" s="6"/>
      <c r="BA377" s="6"/>
      <c r="BB377" s="6"/>
      <c r="BC377" s="6"/>
      <c r="BD377" s="6"/>
      <c r="BE377" s="6"/>
      <c r="BF377" s="6"/>
      <c r="BG377" s="6"/>
      <c r="BH377" s="6"/>
      <c r="BI377" s="6"/>
      <c r="BJ377" s="6"/>
      <c r="BK377" s="6"/>
      <c r="BL377" s="6"/>
      <c r="BM377" s="6"/>
      <c r="BN377" s="6"/>
      <c r="BO377" s="6"/>
      <c r="BP377" s="6"/>
      <c r="BQ377" s="6"/>
      <c r="BR377" s="6"/>
      <c r="BS377" s="6"/>
      <c r="BT377" s="6"/>
      <c r="BU377" s="6"/>
      <c r="BV377" s="6"/>
      <c r="BW377" s="6"/>
      <c r="BX377" s="6"/>
      <c r="BY377" s="6"/>
      <c r="BZ377" s="6"/>
      <c r="CA377" s="6"/>
      <c r="CB377" s="6"/>
    </row>
    <row r="378" spans="1:80" ht="34.15" customHeight="1">
      <c r="A378" s="2"/>
      <c r="B378" s="2"/>
      <c r="C378" s="2"/>
      <c r="D378" s="2"/>
      <c r="E378" s="2"/>
      <c r="F378" s="15"/>
      <c r="G378" s="2"/>
      <c r="H378" s="2"/>
      <c r="I378" s="2"/>
      <c r="J378" s="2"/>
      <c r="K378" s="2"/>
      <c r="L378" s="2"/>
      <c r="M378" s="2"/>
      <c r="N378" s="700"/>
      <c r="O378" s="2"/>
      <c r="P378" s="2"/>
      <c r="Q378" s="2"/>
      <c r="R378" s="2"/>
      <c r="S378" s="2"/>
      <c r="T378" s="2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5"/>
      <c r="AG378" s="15"/>
      <c r="AH378" s="15"/>
      <c r="AI378" s="15"/>
      <c r="AJ378" s="15"/>
      <c r="AK378" s="15"/>
      <c r="AL378" s="15"/>
      <c r="AM378" s="15"/>
      <c r="AN378" s="15"/>
      <c r="AO378" s="15"/>
      <c r="AP378" s="15"/>
      <c r="AQ378" s="15"/>
      <c r="AR378" s="15"/>
      <c r="AS378" s="15"/>
      <c r="AT378" s="15"/>
      <c r="AU378" s="15"/>
      <c r="AV378" s="15"/>
      <c r="AW378" s="15"/>
      <c r="AX378" s="15"/>
      <c r="AY378" s="6"/>
      <c r="AZ378" s="6"/>
      <c r="BA378" s="6"/>
      <c r="BB378" s="6"/>
      <c r="BC378" s="6"/>
      <c r="BD378" s="6"/>
      <c r="BE378" s="6"/>
      <c r="BF378" s="6"/>
      <c r="BG378" s="6"/>
      <c r="BH378" s="6"/>
      <c r="BI378" s="6"/>
      <c r="BJ378" s="6"/>
      <c r="BK378" s="6"/>
      <c r="BL378" s="6"/>
      <c r="BM378" s="6"/>
      <c r="BN378" s="6"/>
      <c r="BO378" s="6"/>
      <c r="BP378" s="6"/>
      <c r="BQ378" s="6"/>
      <c r="BR378" s="6"/>
      <c r="BS378" s="6"/>
      <c r="BT378" s="6"/>
      <c r="BU378" s="6"/>
      <c r="BV378" s="6"/>
      <c r="BW378" s="6"/>
      <c r="BX378" s="6"/>
      <c r="BY378" s="6"/>
      <c r="BZ378" s="6"/>
      <c r="CA378" s="6"/>
      <c r="CB378" s="6"/>
    </row>
    <row r="379" spans="1:80" ht="34.15" customHeight="1">
      <c r="A379" s="2"/>
      <c r="B379" s="2"/>
      <c r="C379" s="2"/>
      <c r="D379" s="2"/>
      <c r="E379" s="2"/>
      <c r="F379" s="15"/>
      <c r="G379" s="2"/>
      <c r="H379" s="2"/>
      <c r="I379" s="2"/>
      <c r="J379" s="2"/>
      <c r="K379" s="2"/>
      <c r="L379" s="2"/>
      <c r="M379" s="2"/>
      <c r="N379" s="700"/>
      <c r="O379" s="2"/>
      <c r="P379" s="2"/>
      <c r="Q379" s="2"/>
      <c r="R379" s="2"/>
      <c r="S379" s="2"/>
      <c r="T379" s="2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5"/>
      <c r="AG379" s="15"/>
      <c r="AH379" s="15"/>
      <c r="AI379" s="15"/>
      <c r="AJ379" s="15"/>
      <c r="AK379" s="15"/>
      <c r="AL379" s="15"/>
      <c r="AM379" s="15"/>
      <c r="AN379" s="15"/>
      <c r="AO379" s="15"/>
      <c r="AP379" s="15"/>
      <c r="AQ379" s="15"/>
      <c r="AR379" s="15"/>
      <c r="AS379" s="15"/>
      <c r="AT379" s="15"/>
      <c r="AU379" s="15"/>
      <c r="AV379" s="15"/>
      <c r="AW379" s="15"/>
      <c r="AX379" s="15"/>
      <c r="AY379" s="6"/>
      <c r="AZ379" s="6"/>
      <c r="BA379" s="6"/>
      <c r="BB379" s="6"/>
      <c r="BC379" s="6"/>
      <c r="BD379" s="6"/>
      <c r="BE379" s="6"/>
      <c r="BF379" s="6"/>
      <c r="BG379" s="6"/>
      <c r="BH379" s="6"/>
      <c r="BI379" s="6"/>
      <c r="BJ379" s="6"/>
      <c r="BK379" s="6"/>
      <c r="BL379" s="6"/>
      <c r="BM379" s="6"/>
      <c r="BN379" s="6"/>
      <c r="BO379" s="6"/>
      <c r="BP379" s="6"/>
      <c r="BQ379" s="6"/>
      <c r="BR379" s="6"/>
      <c r="BS379" s="6"/>
      <c r="BT379" s="6"/>
      <c r="BU379" s="6"/>
      <c r="BV379" s="6"/>
      <c r="BW379" s="6"/>
      <c r="BX379" s="6"/>
      <c r="BY379" s="6"/>
      <c r="BZ379" s="6"/>
      <c r="CA379" s="6"/>
      <c r="CB379" s="6"/>
    </row>
    <row r="380" spans="1:80" ht="34.15" customHeight="1">
      <c r="A380" s="2"/>
      <c r="B380" s="2"/>
      <c r="C380" s="2"/>
      <c r="D380" s="2"/>
      <c r="E380" s="2"/>
      <c r="F380" s="15"/>
      <c r="G380" s="2"/>
      <c r="H380" s="2"/>
      <c r="I380" s="2"/>
      <c r="J380" s="2"/>
      <c r="K380" s="2"/>
      <c r="L380" s="2"/>
      <c r="M380" s="2"/>
      <c r="N380" s="700"/>
      <c r="O380" s="2"/>
      <c r="P380" s="2"/>
      <c r="Q380" s="2"/>
      <c r="R380" s="2"/>
      <c r="S380" s="2"/>
      <c r="T380" s="2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5"/>
      <c r="AG380" s="15"/>
      <c r="AH380" s="15"/>
      <c r="AI380" s="15"/>
      <c r="AJ380" s="15"/>
      <c r="AK380" s="15"/>
      <c r="AL380" s="15"/>
      <c r="AM380" s="15"/>
      <c r="AN380" s="15"/>
      <c r="AO380" s="15"/>
      <c r="AP380" s="15"/>
      <c r="AQ380" s="15"/>
      <c r="AR380" s="15"/>
      <c r="AS380" s="15"/>
      <c r="AT380" s="15"/>
      <c r="AU380" s="15"/>
      <c r="AV380" s="15"/>
      <c r="AW380" s="15"/>
      <c r="AX380" s="15"/>
      <c r="AY380" s="6"/>
      <c r="AZ380" s="6"/>
      <c r="BA380" s="6"/>
      <c r="BB380" s="6"/>
      <c r="BC380" s="6"/>
      <c r="BD380" s="6"/>
      <c r="BE380" s="6"/>
      <c r="BF380" s="6"/>
      <c r="BG380" s="6"/>
      <c r="BH380" s="6"/>
      <c r="BI380" s="6"/>
      <c r="BJ380" s="6"/>
      <c r="BK380" s="6"/>
      <c r="BL380" s="6"/>
      <c r="BM380" s="6"/>
      <c r="BN380" s="6"/>
      <c r="BO380" s="6"/>
      <c r="BP380" s="6"/>
      <c r="BQ380" s="6"/>
      <c r="BR380" s="6"/>
      <c r="BS380" s="6"/>
      <c r="BT380" s="6"/>
      <c r="BU380" s="6"/>
      <c r="BV380" s="6"/>
      <c r="BW380" s="6"/>
      <c r="BX380" s="6"/>
      <c r="BY380" s="6"/>
      <c r="BZ380" s="6"/>
      <c r="CA380" s="6"/>
      <c r="CB380" s="6"/>
    </row>
    <row r="381" spans="1:80" ht="34.15" customHeight="1">
      <c r="A381" s="2"/>
      <c r="B381" s="2"/>
      <c r="C381" s="2"/>
      <c r="D381" s="2"/>
      <c r="E381" s="2"/>
      <c r="F381" s="15"/>
      <c r="G381" s="2"/>
      <c r="H381" s="2"/>
      <c r="I381" s="2"/>
      <c r="J381" s="2"/>
      <c r="K381" s="2"/>
      <c r="L381" s="2"/>
      <c r="M381" s="2"/>
      <c r="N381" s="700"/>
      <c r="O381" s="2"/>
      <c r="P381" s="2"/>
      <c r="Q381" s="2"/>
      <c r="R381" s="2"/>
      <c r="S381" s="2"/>
      <c r="T381" s="2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5"/>
      <c r="AG381" s="15"/>
      <c r="AH381" s="15"/>
      <c r="AI381" s="15"/>
      <c r="AJ381" s="15"/>
      <c r="AK381" s="15"/>
      <c r="AL381" s="15"/>
      <c r="AM381" s="15"/>
      <c r="AN381" s="15"/>
      <c r="AO381" s="15"/>
      <c r="AP381" s="15"/>
      <c r="AQ381" s="15"/>
      <c r="AR381" s="15"/>
      <c r="AS381" s="15"/>
      <c r="AT381" s="15"/>
      <c r="AU381" s="15"/>
      <c r="AV381" s="15"/>
      <c r="AW381" s="15"/>
      <c r="AX381" s="15"/>
      <c r="AY381" s="6"/>
      <c r="AZ381" s="6"/>
      <c r="BA381" s="6"/>
      <c r="BB381" s="6"/>
      <c r="BC381" s="6"/>
      <c r="BD381" s="6"/>
      <c r="BE381" s="6"/>
      <c r="BF381" s="6"/>
      <c r="BG381" s="6"/>
      <c r="BH381" s="6"/>
      <c r="BI381" s="6"/>
      <c r="BJ381" s="6"/>
      <c r="BK381" s="6"/>
      <c r="BL381" s="6"/>
      <c r="BM381" s="6"/>
      <c r="BN381" s="6"/>
      <c r="BO381" s="6"/>
      <c r="BP381" s="6"/>
      <c r="BQ381" s="6"/>
      <c r="BR381" s="6"/>
      <c r="BS381" s="6"/>
      <c r="BT381" s="6"/>
      <c r="BU381" s="6"/>
      <c r="BV381" s="6"/>
      <c r="BW381" s="6"/>
      <c r="BX381" s="6"/>
      <c r="BY381" s="6"/>
      <c r="BZ381" s="6"/>
      <c r="CA381" s="6"/>
      <c r="CB381" s="6"/>
    </row>
    <row r="382" spans="1:80" ht="34.15" customHeight="1">
      <c r="A382" s="2"/>
      <c r="B382" s="2"/>
      <c r="C382" s="2"/>
      <c r="D382" s="2"/>
      <c r="E382" s="2"/>
      <c r="F382" s="15"/>
      <c r="G382" s="2"/>
      <c r="H382" s="2"/>
      <c r="I382" s="2"/>
      <c r="J382" s="2"/>
      <c r="K382" s="2"/>
      <c r="L382" s="2"/>
      <c r="M382" s="2"/>
      <c r="N382" s="700"/>
      <c r="O382" s="2"/>
      <c r="P382" s="2"/>
      <c r="Q382" s="2"/>
      <c r="R382" s="2"/>
      <c r="S382" s="2"/>
      <c r="T382" s="2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5"/>
      <c r="AG382" s="15"/>
      <c r="AH382" s="15"/>
      <c r="AI382" s="15"/>
      <c r="AJ382" s="15"/>
      <c r="AK382" s="15"/>
      <c r="AL382" s="15"/>
      <c r="AM382" s="15"/>
      <c r="AN382" s="15"/>
      <c r="AO382" s="15"/>
      <c r="AP382" s="15"/>
      <c r="AQ382" s="15"/>
      <c r="AR382" s="15"/>
      <c r="AS382" s="15"/>
      <c r="AT382" s="15"/>
      <c r="AU382" s="15"/>
      <c r="AV382" s="15"/>
      <c r="AW382" s="15"/>
      <c r="AX382" s="15"/>
      <c r="AY382" s="6"/>
      <c r="AZ382" s="6"/>
      <c r="BA382" s="6"/>
      <c r="BB382" s="6"/>
      <c r="BC382" s="6"/>
      <c r="BD382" s="6"/>
      <c r="BE382" s="6"/>
      <c r="BF382" s="6"/>
      <c r="BG382" s="6"/>
      <c r="BH382" s="6"/>
      <c r="BI382" s="6"/>
      <c r="BJ382" s="6"/>
      <c r="BK382" s="6"/>
      <c r="BL382" s="6"/>
      <c r="BM382" s="6"/>
      <c r="BN382" s="6"/>
      <c r="BO382" s="6"/>
      <c r="BP382" s="6"/>
      <c r="BQ382" s="6"/>
      <c r="BR382" s="6"/>
      <c r="BS382" s="6"/>
      <c r="BT382" s="6"/>
      <c r="BU382" s="6"/>
      <c r="BV382" s="6"/>
      <c r="BW382" s="6"/>
      <c r="BX382" s="6"/>
      <c r="BY382" s="6"/>
      <c r="BZ382" s="6"/>
      <c r="CA382" s="6"/>
      <c r="CB382" s="6"/>
    </row>
    <row r="383" spans="1:80" ht="34.15" customHeight="1">
      <c r="A383" s="2"/>
      <c r="B383" s="2"/>
      <c r="C383" s="2"/>
      <c r="D383" s="2"/>
      <c r="E383" s="2"/>
      <c r="F383" s="15"/>
      <c r="G383" s="2"/>
      <c r="H383" s="2"/>
      <c r="I383" s="2"/>
      <c r="J383" s="2"/>
      <c r="K383" s="2"/>
      <c r="L383" s="2"/>
      <c r="M383" s="2"/>
      <c r="N383" s="700"/>
      <c r="O383" s="2"/>
      <c r="P383" s="2"/>
      <c r="Q383" s="2"/>
      <c r="R383" s="2"/>
      <c r="S383" s="2"/>
      <c r="T383" s="2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5"/>
      <c r="AG383" s="15"/>
      <c r="AH383" s="15"/>
      <c r="AI383" s="15"/>
      <c r="AJ383" s="15"/>
      <c r="AK383" s="15"/>
      <c r="AL383" s="15"/>
      <c r="AM383" s="15"/>
      <c r="AN383" s="15"/>
      <c r="AO383" s="15"/>
      <c r="AP383" s="15"/>
      <c r="AQ383" s="15"/>
      <c r="AR383" s="15"/>
      <c r="AS383" s="15"/>
      <c r="AT383" s="15"/>
      <c r="AU383" s="15"/>
      <c r="AV383" s="15"/>
      <c r="AW383" s="15"/>
      <c r="AX383" s="15"/>
      <c r="AY383" s="6"/>
      <c r="AZ383" s="6"/>
      <c r="BA383" s="6"/>
      <c r="BB383" s="6"/>
      <c r="BC383" s="6"/>
      <c r="BD383" s="6"/>
      <c r="BE383" s="6"/>
      <c r="BF383" s="6"/>
      <c r="BG383" s="6"/>
      <c r="BH383" s="6"/>
      <c r="BI383" s="6"/>
      <c r="BJ383" s="6"/>
      <c r="BK383" s="6"/>
      <c r="BL383" s="6"/>
      <c r="BM383" s="6"/>
      <c r="BN383" s="6"/>
      <c r="BO383" s="6"/>
      <c r="BP383" s="6"/>
      <c r="BQ383" s="6"/>
      <c r="BR383" s="6"/>
      <c r="BS383" s="6"/>
      <c r="BT383" s="6"/>
      <c r="BU383" s="6"/>
      <c r="BV383" s="6"/>
      <c r="BW383" s="6"/>
      <c r="BX383" s="6"/>
      <c r="BY383" s="6"/>
      <c r="BZ383" s="6"/>
      <c r="CA383" s="6"/>
      <c r="CB383" s="6"/>
    </row>
    <row r="384" spans="1:80" ht="34.15" customHeight="1">
      <c r="A384" s="2"/>
      <c r="B384" s="2"/>
      <c r="C384" s="2"/>
      <c r="D384" s="2"/>
      <c r="E384" s="2"/>
      <c r="F384" s="15"/>
      <c r="G384" s="2"/>
      <c r="H384" s="2"/>
      <c r="I384" s="2"/>
      <c r="J384" s="2"/>
      <c r="K384" s="2"/>
      <c r="L384" s="2"/>
      <c r="M384" s="2"/>
      <c r="N384" s="700"/>
      <c r="O384" s="2"/>
      <c r="P384" s="2"/>
      <c r="Q384" s="2"/>
      <c r="R384" s="2"/>
      <c r="S384" s="2"/>
      <c r="T384" s="2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5"/>
      <c r="AG384" s="15"/>
      <c r="AH384" s="15"/>
      <c r="AI384" s="15"/>
      <c r="AJ384" s="15"/>
      <c r="AK384" s="15"/>
      <c r="AL384" s="15"/>
      <c r="AM384" s="15"/>
      <c r="AN384" s="15"/>
      <c r="AO384" s="15"/>
      <c r="AP384" s="15"/>
      <c r="AQ384" s="15"/>
      <c r="AR384" s="15"/>
      <c r="AS384" s="15"/>
      <c r="AT384" s="15"/>
      <c r="AU384" s="15"/>
      <c r="AV384" s="15"/>
      <c r="AW384" s="15"/>
      <c r="AX384" s="15"/>
      <c r="AY384" s="6"/>
      <c r="AZ384" s="6"/>
      <c r="BA384" s="6"/>
      <c r="BB384" s="6"/>
      <c r="BC384" s="6"/>
      <c r="BD384" s="6"/>
      <c r="BE384" s="6"/>
      <c r="BF384" s="6"/>
      <c r="BG384" s="6"/>
      <c r="BH384" s="6"/>
      <c r="BI384" s="6"/>
      <c r="BJ384" s="6"/>
      <c r="BK384" s="6"/>
      <c r="BL384" s="6"/>
      <c r="BM384" s="6"/>
      <c r="BN384" s="6"/>
      <c r="BO384" s="6"/>
      <c r="BP384" s="6"/>
      <c r="BQ384" s="6"/>
      <c r="BR384" s="6"/>
      <c r="BS384" s="6"/>
      <c r="BT384" s="6"/>
      <c r="BU384" s="6"/>
      <c r="BV384" s="6"/>
      <c r="BW384" s="6"/>
      <c r="BX384" s="6"/>
      <c r="BY384" s="6"/>
      <c r="BZ384" s="6"/>
      <c r="CA384" s="6"/>
      <c r="CB384" s="6"/>
    </row>
    <row r="385" spans="1:80" ht="34.15" customHeight="1">
      <c r="A385" s="2"/>
      <c r="B385" s="2"/>
      <c r="C385" s="2"/>
      <c r="D385" s="2"/>
      <c r="E385" s="2"/>
      <c r="F385" s="15"/>
      <c r="G385" s="2"/>
      <c r="H385" s="2"/>
      <c r="I385" s="2"/>
      <c r="J385" s="2"/>
      <c r="K385" s="2"/>
      <c r="L385" s="2"/>
      <c r="M385" s="2"/>
      <c r="N385" s="700"/>
      <c r="O385" s="2"/>
      <c r="P385" s="2"/>
      <c r="Q385" s="2"/>
      <c r="R385" s="2"/>
      <c r="S385" s="2"/>
      <c r="T385" s="2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5"/>
      <c r="AG385" s="15"/>
      <c r="AH385" s="15"/>
      <c r="AI385" s="15"/>
      <c r="AJ385" s="15"/>
      <c r="AK385" s="15"/>
      <c r="AL385" s="15"/>
      <c r="AM385" s="15"/>
      <c r="AN385" s="15"/>
      <c r="AO385" s="15"/>
      <c r="AP385" s="15"/>
      <c r="AQ385" s="15"/>
      <c r="AR385" s="15"/>
      <c r="AS385" s="15"/>
      <c r="AT385" s="15"/>
      <c r="AU385" s="15"/>
      <c r="AV385" s="15"/>
      <c r="AW385" s="15"/>
      <c r="AX385" s="15"/>
      <c r="AY385" s="6"/>
      <c r="AZ385" s="6"/>
      <c r="BA385" s="6"/>
      <c r="BB385" s="6"/>
      <c r="BC385" s="6"/>
      <c r="BD385" s="6"/>
      <c r="BE385" s="6"/>
      <c r="BF385" s="6"/>
      <c r="BG385" s="6"/>
      <c r="BH385" s="6"/>
      <c r="BI385" s="6"/>
      <c r="BJ385" s="6"/>
      <c r="BK385" s="6"/>
      <c r="BL385" s="6"/>
      <c r="BM385" s="6"/>
      <c r="BN385" s="6"/>
      <c r="BO385" s="6"/>
      <c r="BP385" s="6"/>
      <c r="BQ385" s="6"/>
      <c r="BR385" s="6"/>
      <c r="BS385" s="6"/>
      <c r="BT385" s="6"/>
      <c r="BU385" s="6"/>
      <c r="BV385" s="6"/>
      <c r="BW385" s="6"/>
      <c r="BX385" s="6"/>
      <c r="BY385" s="6"/>
      <c r="BZ385" s="6"/>
      <c r="CA385" s="6"/>
      <c r="CB385" s="6"/>
    </row>
    <row r="386" spans="1:80" ht="34.15" customHeight="1">
      <c r="A386" s="2"/>
      <c r="B386" s="2"/>
      <c r="C386" s="2"/>
      <c r="D386" s="2"/>
      <c r="E386" s="2"/>
      <c r="F386" s="15"/>
      <c r="G386" s="2"/>
      <c r="H386" s="2"/>
      <c r="I386" s="2"/>
      <c r="J386" s="2"/>
      <c r="K386" s="2"/>
      <c r="L386" s="2"/>
      <c r="M386" s="2"/>
      <c r="N386" s="700"/>
      <c r="O386" s="2"/>
      <c r="P386" s="2"/>
      <c r="Q386" s="2"/>
      <c r="R386" s="2"/>
      <c r="S386" s="2"/>
      <c r="T386" s="2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5"/>
      <c r="AG386" s="15"/>
      <c r="AH386" s="15"/>
      <c r="AI386" s="15"/>
      <c r="AJ386" s="15"/>
      <c r="AK386" s="15"/>
      <c r="AL386" s="15"/>
      <c r="AM386" s="15"/>
      <c r="AN386" s="15"/>
      <c r="AO386" s="15"/>
      <c r="AP386" s="15"/>
      <c r="AQ386" s="15"/>
      <c r="AR386" s="15"/>
      <c r="AS386" s="15"/>
      <c r="AT386" s="15"/>
      <c r="AU386" s="15"/>
      <c r="AV386" s="15"/>
      <c r="AW386" s="15"/>
      <c r="AX386" s="15"/>
      <c r="AY386" s="6"/>
      <c r="AZ386" s="6"/>
      <c r="BA386" s="6"/>
      <c r="BB386" s="6"/>
      <c r="BC386" s="6"/>
      <c r="BD386" s="6"/>
      <c r="BE386" s="6"/>
      <c r="BF386" s="6"/>
      <c r="BG386" s="6"/>
      <c r="BH386" s="6"/>
      <c r="BI386" s="6"/>
      <c r="BJ386" s="6"/>
      <c r="BK386" s="6"/>
      <c r="BL386" s="6"/>
      <c r="BM386" s="6"/>
      <c r="BN386" s="6"/>
      <c r="BO386" s="6"/>
      <c r="BP386" s="6"/>
      <c r="BQ386" s="6"/>
      <c r="BR386" s="6"/>
      <c r="BS386" s="6"/>
      <c r="BT386" s="6"/>
      <c r="BU386" s="6"/>
      <c r="BV386" s="6"/>
      <c r="BW386" s="6"/>
      <c r="BX386" s="6"/>
      <c r="BY386" s="6"/>
      <c r="BZ386" s="6"/>
      <c r="CA386" s="6"/>
      <c r="CB386" s="6"/>
    </row>
    <row r="387" spans="1:80" ht="34.15" customHeight="1">
      <c r="A387" s="2"/>
      <c r="B387" s="2"/>
      <c r="C387" s="2"/>
      <c r="D387" s="2"/>
      <c r="E387" s="2"/>
      <c r="F387" s="15"/>
      <c r="G387" s="2"/>
      <c r="H387" s="2"/>
      <c r="I387" s="2"/>
      <c r="J387" s="2"/>
      <c r="K387" s="2"/>
      <c r="L387" s="2"/>
      <c r="M387" s="2"/>
      <c r="N387" s="700"/>
      <c r="O387" s="2"/>
      <c r="P387" s="2"/>
      <c r="Q387" s="2"/>
      <c r="R387" s="2"/>
      <c r="S387" s="2"/>
      <c r="T387" s="2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5"/>
      <c r="AG387" s="15"/>
      <c r="AH387" s="15"/>
      <c r="AI387" s="15"/>
      <c r="AJ387" s="15"/>
      <c r="AK387" s="15"/>
      <c r="AL387" s="15"/>
      <c r="AM387" s="15"/>
      <c r="AN387" s="15"/>
      <c r="AO387" s="15"/>
      <c r="AP387" s="15"/>
      <c r="AQ387" s="15"/>
      <c r="AR387" s="15"/>
      <c r="AS387" s="15"/>
      <c r="AT387" s="15"/>
      <c r="AU387" s="15"/>
      <c r="AV387" s="15"/>
      <c r="AW387" s="15"/>
      <c r="AX387" s="15"/>
      <c r="AY387" s="6"/>
      <c r="AZ387" s="6"/>
      <c r="BA387" s="6"/>
      <c r="BB387" s="6"/>
      <c r="BC387" s="6"/>
      <c r="BD387" s="6"/>
      <c r="BE387" s="6"/>
      <c r="BF387" s="6"/>
      <c r="BG387" s="6"/>
      <c r="BH387" s="6"/>
      <c r="BI387" s="6"/>
      <c r="BJ387" s="6"/>
      <c r="BK387" s="6"/>
      <c r="BL387" s="6"/>
      <c r="BM387" s="6"/>
      <c r="BN387" s="6"/>
      <c r="BO387" s="6"/>
      <c r="BP387" s="6"/>
      <c r="BQ387" s="6"/>
      <c r="BR387" s="6"/>
      <c r="BS387" s="6"/>
      <c r="BT387" s="6"/>
      <c r="BU387" s="6"/>
      <c r="BV387" s="6"/>
      <c r="BW387" s="6"/>
      <c r="BX387" s="6"/>
      <c r="BY387" s="6"/>
      <c r="BZ387" s="6"/>
      <c r="CA387" s="6"/>
      <c r="CB387" s="6"/>
    </row>
    <row r="388" spans="1:80" ht="34.15" customHeight="1">
      <c r="A388" s="2"/>
      <c r="B388" s="2"/>
      <c r="C388" s="2"/>
      <c r="D388" s="2"/>
      <c r="E388" s="2"/>
      <c r="F388" s="15"/>
      <c r="G388" s="2"/>
      <c r="H388" s="2"/>
      <c r="I388" s="2"/>
      <c r="J388" s="2"/>
      <c r="K388" s="2"/>
      <c r="L388" s="2"/>
      <c r="M388" s="2"/>
      <c r="N388" s="700"/>
      <c r="O388" s="2"/>
      <c r="P388" s="2"/>
      <c r="Q388" s="2"/>
      <c r="R388" s="2"/>
      <c r="S388" s="2"/>
      <c r="T388" s="2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5"/>
      <c r="AG388" s="15"/>
      <c r="AH388" s="15"/>
      <c r="AI388" s="15"/>
      <c r="AJ388" s="15"/>
      <c r="AK388" s="15"/>
      <c r="AL388" s="15"/>
      <c r="AM388" s="15"/>
      <c r="AN388" s="15"/>
      <c r="AO388" s="15"/>
      <c r="AP388" s="15"/>
      <c r="AQ388" s="15"/>
      <c r="AR388" s="15"/>
      <c r="AS388" s="15"/>
      <c r="AT388" s="15"/>
      <c r="AU388" s="15"/>
      <c r="AV388" s="15"/>
      <c r="AW388" s="15"/>
      <c r="AX388" s="15"/>
      <c r="AY388" s="6"/>
      <c r="AZ388" s="6"/>
      <c r="BA388" s="6"/>
      <c r="BB388" s="6"/>
      <c r="BC388" s="6"/>
      <c r="BD388" s="6"/>
      <c r="BE388" s="6"/>
      <c r="BF388" s="6"/>
      <c r="BG388" s="6"/>
      <c r="BH388" s="6"/>
      <c r="BI388" s="6"/>
      <c r="BJ388" s="6"/>
      <c r="BK388" s="6"/>
      <c r="BL388" s="6"/>
      <c r="BM388" s="6"/>
      <c r="BN388" s="6"/>
      <c r="BO388" s="6"/>
      <c r="BP388" s="6"/>
      <c r="BQ388" s="6"/>
      <c r="BR388" s="6"/>
      <c r="BS388" s="6"/>
      <c r="BT388" s="6"/>
      <c r="BU388" s="6"/>
      <c r="BV388" s="6"/>
      <c r="BW388" s="6"/>
      <c r="BX388" s="6"/>
      <c r="BY388" s="6"/>
      <c r="BZ388" s="6"/>
      <c r="CA388" s="6"/>
      <c r="CB388" s="6"/>
    </row>
    <row r="389" spans="1:80" ht="34.15" customHeight="1">
      <c r="A389" s="2"/>
      <c r="B389" s="2"/>
      <c r="C389" s="2"/>
      <c r="D389" s="2"/>
      <c r="E389" s="2"/>
      <c r="F389" s="15"/>
      <c r="G389" s="2"/>
      <c r="H389" s="2"/>
      <c r="I389" s="2"/>
      <c r="J389" s="2"/>
      <c r="K389" s="2"/>
      <c r="L389" s="2"/>
      <c r="M389" s="2"/>
      <c r="N389" s="700"/>
      <c r="O389" s="2"/>
      <c r="P389" s="2"/>
      <c r="Q389" s="2"/>
      <c r="R389" s="2"/>
      <c r="S389" s="2"/>
      <c r="T389" s="2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5"/>
      <c r="AG389" s="15"/>
      <c r="AH389" s="15"/>
      <c r="AI389" s="15"/>
      <c r="AJ389" s="15"/>
      <c r="AK389" s="15"/>
      <c r="AL389" s="15"/>
      <c r="AM389" s="15"/>
      <c r="AN389" s="15"/>
      <c r="AO389" s="15"/>
      <c r="AP389" s="15"/>
      <c r="AQ389" s="15"/>
      <c r="AR389" s="15"/>
      <c r="AS389" s="15"/>
      <c r="AT389" s="15"/>
      <c r="AU389" s="15"/>
      <c r="AV389" s="15"/>
      <c r="AW389" s="15"/>
      <c r="AX389" s="15"/>
      <c r="AY389" s="6"/>
      <c r="AZ389" s="6"/>
      <c r="BA389" s="6"/>
      <c r="BB389" s="6"/>
      <c r="BC389" s="6"/>
      <c r="BD389" s="6"/>
      <c r="BE389" s="6"/>
      <c r="BF389" s="6"/>
      <c r="BG389" s="6"/>
      <c r="BH389" s="6"/>
      <c r="BI389" s="6"/>
      <c r="BJ389" s="6"/>
      <c r="BK389" s="6"/>
      <c r="BL389" s="6"/>
      <c r="BM389" s="6"/>
      <c r="BN389" s="6"/>
      <c r="BO389" s="6"/>
      <c r="BP389" s="6"/>
      <c r="BQ389" s="6"/>
      <c r="BR389" s="6"/>
      <c r="BS389" s="6"/>
      <c r="BT389" s="6"/>
      <c r="BU389" s="6"/>
      <c r="BV389" s="6"/>
      <c r="BW389" s="6"/>
      <c r="BX389" s="6"/>
      <c r="BY389" s="6"/>
      <c r="BZ389" s="6"/>
      <c r="CA389" s="6"/>
      <c r="CB389" s="6"/>
    </row>
    <row r="390" spans="1:80" ht="34.15" customHeight="1">
      <c r="A390" s="2"/>
      <c r="B390" s="2"/>
      <c r="C390" s="2"/>
      <c r="D390" s="2"/>
      <c r="E390" s="2"/>
      <c r="F390" s="15"/>
      <c r="G390" s="2"/>
      <c r="H390" s="2"/>
      <c r="I390" s="2"/>
      <c r="J390" s="2"/>
      <c r="K390" s="2"/>
      <c r="L390" s="2"/>
      <c r="M390" s="2"/>
      <c r="N390" s="700"/>
      <c r="O390" s="2"/>
      <c r="P390" s="2"/>
      <c r="Q390" s="2"/>
      <c r="R390" s="2"/>
      <c r="S390" s="2"/>
      <c r="T390" s="2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5"/>
      <c r="AG390" s="15"/>
      <c r="AH390" s="15"/>
      <c r="AI390" s="15"/>
      <c r="AJ390" s="15"/>
      <c r="AK390" s="15"/>
      <c r="AL390" s="15"/>
      <c r="AM390" s="15"/>
      <c r="AN390" s="15"/>
      <c r="AO390" s="15"/>
      <c r="AP390" s="15"/>
      <c r="AQ390" s="15"/>
      <c r="AR390" s="15"/>
      <c r="AS390" s="15"/>
      <c r="AT390" s="15"/>
      <c r="AU390" s="15"/>
      <c r="AV390" s="15"/>
      <c r="AW390" s="15"/>
      <c r="AX390" s="15"/>
      <c r="AY390" s="6"/>
      <c r="AZ390" s="6"/>
      <c r="BA390" s="6"/>
      <c r="BB390" s="6"/>
      <c r="BC390" s="6"/>
      <c r="BD390" s="6"/>
      <c r="BE390" s="6"/>
      <c r="BF390" s="6"/>
      <c r="BG390" s="6"/>
      <c r="BH390" s="6"/>
      <c r="BI390" s="6"/>
      <c r="BJ390" s="6"/>
      <c r="BK390" s="6"/>
      <c r="BL390" s="6"/>
      <c r="BM390" s="6"/>
      <c r="BN390" s="6"/>
      <c r="BO390" s="6"/>
      <c r="BP390" s="6"/>
      <c r="BQ390" s="6"/>
      <c r="BR390" s="6"/>
      <c r="BS390" s="6"/>
      <c r="BT390" s="6"/>
      <c r="BU390" s="6"/>
      <c r="BV390" s="6"/>
      <c r="BW390" s="6"/>
      <c r="BX390" s="6"/>
      <c r="BY390" s="6"/>
      <c r="BZ390" s="6"/>
      <c r="CA390" s="6"/>
      <c r="CB390" s="6"/>
    </row>
    <row r="391" spans="1:80" ht="34.15" customHeight="1">
      <c r="A391" s="2"/>
      <c r="B391" s="2"/>
      <c r="C391" s="2"/>
      <c r="D391" s="2"/>
      <c r="E391" s="2"/>
      <c r="F391" s="15"/>
      <c r="G391" s="2"/>
      <c r="H391" s="2"/>
      <c r="I391" s="2"/>
      <c r="J391" s="2"/>
      <c r="K391" s="2"/>
      <c r="L391" s="2"/>
      <c r="M391" s="2"/>
      <c r="N391" s="700"/>
      <c r="O391" s="2"/>
      <c r="P391" s="2"/>
      <c r="Q391" s="2"/>
      <c r="R391" s="2"/>
      <c r="S391" s="2"/>
      <c r="T391" s="2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5"/>
      <c r="AG391" s="15"/>
      <c r="AH391" s="15"/>
      <c r="AI391" s="15"/>
      <c r="AJ391" s="15"/>
      <c r="AK391" s="15"/>
      <c r="AL391" s="15"/>
      <c r="AM391" s="15"/>
      <c r="AN391" s="15"/>
      <c r="AO391" s="15"/>
      <c r="AP391" s="15"/>
      <c r="AQ391" s="15"/>
      <c r="AR391" s="15"/>
      <c r="AS391" s="15"/>
      <c r="AT391" s="15"/>
      <c r="AU391" s="15"/>
      <c r="AV391" s="15"/>
      <c r="AW391" s="15"/>
      <c r="AX391" s="15"/>
      <c r="AY391" s="6"/>
      <c r="AZ391" s="6"/>
      <c r="BA391" s="6"/>
      <c r="BB391" s="6"/>
      <c r="BC391" s="6"/>
      <c r="BD391" s="6"/>
      <c r="BE391" s="6"/>
      <c r="BF391" s="6"/>
      <c r="BG391" s="6"/>
      <c r="BH391" s="6"/>
      <c r="BI391" s="6"/>
      <c r="BJ391" s="6"/>
      <c r="BK391" s="6"/>
      <c r="BL391" s="6"/>
      <c r="BM391" s="6"/>
      <c r="BN391" s="6"/>
      <c r="BO391" s="6"/>
      <c r="BP391" s="6"/>
      <c r="BQ391" s="6"/>
      <c r="BR391" s="6"/>
      <c r="BS391" s="6"/>
      <c r="BT391" s="6"/>
      <c r="BU391" s="6"/>
      <c r="BV391" s="6"/>
      <c r="BW391" s="6"/>
      <c r="BX391" s="6"/>
      <c r="BY391" s="6"/>
      <c r="BZ391" s="6"/>
      <c r="CA391" s="6"/>
      <c r="CB391" s="6"/>
    </row>
    <row r="392" spans="1:80" ht="34.15" customHeight="1">
      <c r="A392" s="2"/>
      <c r="B392" s="2"/>
      <c r="C392" s="2"/>
      <c r="D392" s="2"/>
      <c r="E392" s="2"/>
      <c r="F392" s="15"/>
      <c r="G392" s="2"/>
      <c r="H392" s="2"/>
      <c r="I392" s="2"/>
      <c r="J392" s="2"/>
      <c r="K392" s="2"/>
      <c r="L392" s="2"/>
      <c r="M392" s="2"/>
      <c r="N392" s="700"/>
      <c r="O392" s="2"/>
      <c r="P392" s="2"/>
      <c r="Q392" s="2"/>
      <c r="R392" s="2"/>
      <c r="S392" s="2"/>
      <c r="T392" s="2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5"/>
      <c r="AG392" s="15"/>
      <c r="AH392" s="15"/>
      <c r="AI392" s="15"/>
      <c r="AJ392" s="15"/>
      <c r="AK392" s="15"/>
      <c r="AL392" s="15"/>
      <c r="AM392" s="15"/>
      <c r="AN392" s="15"/>
      <c r="AO392" s="15"/>
      <c r="AP392" s="15"/>
      <c r="AQ392" s="15"/>
      <c r="AR392" s="15"/>
      <c r="AS392" s="15"/>
      <c r="AT392" s="15"/>
      <c r="AU392" s="15"/>
      <c r="AV392" s="15"/>
      <c r="AW392" s="15"/>
      <c r="AX392" s="15"/>
      <c r="AY392" s="6"/>
      <c r="AZ392" s="6"/>
      <c r="BA392" s="6"/>
      <c r="BB392" s="6"/>
      <c r="BC392" s="6"/>
      <c r="BD392" s="6"/>
      <c r="BE392" s="6"/>
      <c r="BF392" s="6"/>
      <c r="BG392" s="6"/>
      <c r="BH392" s="6"/>
      <c r="BI392" s="6"/>
      <c r="BJ392" s="6"/>
      <c r="BK392" s="6"/>
      <c r="BL392" s="6"/>
      <c r="BM392" s="6"/>
      <c r="BN392" s="6"/>
      <c r="BO392" s="6"/>
      <c r="BP392" s="6"/>
      <c r="BQ392" s="6"/>
      <c r="BR392" s="6"/>
      <c r="BS392" s="6"/>
      <c r="BT392" s="6"/>
      <c r="BU392" s="6"/>
      <c r="BV392" s="6"/>
      <c r="BW392" s="6"/>
      <c r="BX392" s="6"/>
      <c r="BY392" s="6"/>
      <c r="BZ392" s="6"/>
      <c r="CA392" s="6"/>
      <c r="CB392" s="6"/>
    </row>
    <row r="393" spans="1:80" ht="34.15" customHeight="1">
      <c r="A393" s="2"/>
      <c r="B393" s="2"/>
      <c r="C393" s="2"/>
      <c r="D393" s="2"/>
      <c r="E393" s="2"/>
      <c r="F393" s="15"/>
      <c r="G393" s="2"/>
      <c r="H393" s="2"/>
      <c r="I393" s="2"/>
      <c r="J393" s="2"/>
      <c r="K393" s="2"/>
      <c r="L393" s="2"/>
      <c r="M393" s="2"/>
      <c r="N393" s="700"/>
      <c r="O393" s="2"/>
      <c r="P393" s="2"/>
      <c r="Q393" s="2"/>
      <c r="R393" s="2"/>
      <c r="S393" s="2"/>
      <c r="T393" s="2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5"/>
      <c r="AG393" s="15"/>
      <c r="AH393" s="15"/>
      <c r="AI393" s="15"/>
      <c r="AJ393" s="15"/>
      <c r="AK393" s="15"/>
      <c r="AL393" s="15"/>
      <c r="AM393" s="15"/>
      <c r="AN393" s="15"/>
      <c r="AO393" s="15"/>
      <c r="AP393" s="15"/>
      <c r="AQ393" s="15"/>
      <c r="AR393" s="15"/>
      <c r="AS393" s="15"/>
      <c r="AT393" s="15"/>
      <c r="AU393" s="15"/>
      <c r="AV393" s="15"/>
      <c r="AW393" s="15"/>
      <c r="AX393" s="15"/>
      <c r="AY393" s="6"/>
      <c r="AZ393" s="6"/>
      <c r="BA393" s="6"/>
      <c r="BB393" s="6"/>
      <c r="BC393" s="6"/>
      <c r="BD393" s="6"/>
      <c r="BE393" s="6"/>
      <c r="BF393" s="6"/>
      <c r="BG393" s="6"/>
      <c r="BH393" s="6"/>
      <c r="BI393" s="6"/>
      <c r="BJ393" s="6"/>
      <c r="BK393" s="6"/>
      <c r="BL393" s="6"/>
      <c r="BM393" s="6"/>
      <c r="BN393" s="6"/>
      <c r="BO393" s="6"/>
      <c r="BP393" s="6"/>
      <c r="BQ393" s="6"/>
      <c r="BR393" s="6"/>
      <c r="BS393" s="6"/>
      <c r="BT393" s="6"/>
      <c r="BU393" s="6"/>
      <c r="BV393" s="6"/>
      <c r="BW393" s="6"/>
      <c r="BX393" s="6"/>
      <c r="BY393" s="6"/>
      <c r="BZ393" s="6"/>
      <c r="CA393" s="6"/>
      <c r="CB393" s="6"/>
    </row>
    <row r="394" spans="1:80" ht="34.15" customHeight="1">
      <c r="A394" s="2"/>
      <c r="B394" s="2"/>
      <c r="C394" s="2"/>
      <c r="D394" s="2"/>
      <c r="E394" s="2"/>
      <c r="F394" s="15"/>
      <c r="G394" s="2"/>
      <c r="H394" s="2"/>
      <c r="I394" s="2"/>
      <c r="J394" s="2"/>
      <c r="K394" s="2"/>
      <c r="L394" s="2"/>
      <c r="M394" s="2"/>
      <c r="N394" s="700"/>
      <c r="O394" s="2"/>
      <c r="P394" s="2"/>
      <c r="Q394" s="2"/>
      <c r="R394" s="2"/>
      <c r="S394" s="2"/>
      <c r="T394" s="2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5"/>
      <c r="AG394" s="15"/>
      <c r="AH394" s="15"/>
      <c r="AI394" s="15"/>
      <c r="AJ394" s="15"/>
      <c r="AK394" s="15"/>
      <c r="AL394" s="15"/>
      <c r="AM394" s="15"/>
      <c r="AN394" s="15"/>
      <c r="AO394" s="15"/>
      <c r="AP394" s="15"/>
      <c r="AQ394" s="15"/>
      <c r="AR394" s="15"/>
      <c r="AS394" s="15"/>
      <c r="AT394" s="15"/>
      <c r="AU394" s="15"/>
      <c r="AV394" s="15"/>
      <c r="AW394" s="15"/>
      <c r="AX394" s="15"/>
      <c r="AY394" s="6"/>
      <c r="AZ394" s="6"/>
      <c r="BA394" s="6"/>
      <c r="BB394" s="6"/>
      <c r="BC394" s="6"/>
      <c r="BD394" s="6"/>
      <c r="BE394" s="6"/>
      <c r="BF394" s="6"/>
      <c r="BG394" s="6"/>
      <c r="BH394" s="6"/>
      <c r="BI394" s="6"/>
      <c r="BJ394" s="6"/>
      <c r="BK394" s="6"/>
      <c r="BL394" s="6"/>
      <c r="BM394" s="6"/>
      <c r="BN394" s="6"/>
      <c r="BO394" s="6"/>
      <c r="BP394" s="6"/>
      <c r="BQ394" s="6"/>
      <c r="BR394" s="6"/>
      <c r="BS394" s="6"/>
      <c r="BT394" s="6"/>
      <c r="BU394" s="6"/>
      <c r="BV394" s="6"/>
      <c r="BW394" s="6"/>
      <c r="BX394" s="6"/>
      <c r="BY394" s="6"/>
      <c r="BZ394" s="6"/>
      <c r="CA394" s="6"/>
      <c r="CB394" s="6"/>
    </row>
    <row r="395" spans="1:80" ht="34.15" customHeight="1">
      <c r="A395" s="2"/>
      <c r="B395" s="2"/>
      <c r="C395" s="2"/>
      <c r="D395" s="2"/>
      <c r="E395" s="2"/>
      <c r="F395" s="15"/>
      <c r="G395" s="2"/>
      <c r="H395" s="2"/>
      <c r="I395" s="2"/>
      <c r="J395" s="2"/>
      <c r="K395" s="2"/>
      <c r="L395" s="2"/>
      <c r="M395" s="2"/>
      <c r="N395" s="700"/>
      <c r="O395" s="2"/>
      <c r="P395" s="2"/>
      <c r="Q395" s="2"/>
      <c r="R395" s="2"/>
      <c r="S395" s="2"/>
      <c r="T395" s="2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5"/>
      <c r="AG395" s="15"/>
      <c r="AH395" s="15"/>
      <c r="AI395" s="15"/>
      <c r="AJ395" s="15"/>
      <c r="AK395" s="15"/>
      <c r="AL395" s="15"/>
      <c r="AM395" s="15"/>
      <c r="AN395" s="15"/>
      <c r="AO395" s="15"/>
      <c r="AP395" s="15"/>
      <c r="AQ395" s="15"/>
      <c r="AR395" s="15"/>
      <c r="AS395" s="15"/>
      <c r="AT395" s="15"/>
      <c r="AU395" s="15"/>
      <c r="AV395" s="15"/>
      <c r="AW395" s="15"/>
      <c r="AX395" s="15"/>
      <c r="AY395" s="6"/>
      <c r="AZ395" s="6"/>
      <c r="BA395" s="6"/>
      <c r="BB395" s="6"/>
      <c r="BC395" s="6"/>
      <c r="BD395" s="6"/>
      <c r="BE395" s="6"/>
      <c r="BF395" s="6"/>
      <c r="BG395" s="6"/>
      <c r="BH395" s="6"/>
      <c r="BI395" s="6"/>
      <c r="BJ395" s="6"/>
      <c r="BK395" s="6"/>
      <c r="BL395" s="6"/>
      <c r="BM395" s="6"/>
      <c r="BN395" s="6"/>
      <c r="BO395" s="6"/>
      <c r="BP395" s="6"/>
      <c r="BQ395" s="6"/>
      <c r="BR395" s="6"/>
      <c r="BS395" s="6"/>
      <c r="BT395" s="6"/>
      <c r="BU395" s="6"/>
      <c r="BV395" s="6"/>
      <c r="BW395" s="6"/>
      <c r="BX395" s="6"/>
      <c r="BY395" s="6"/>
      <c r="BZ395" s="6"/>
      <c r="CA395" s="6"/>
      <c r="CB395" s="6"/>
    </row>
    <row r="396" spans="1:80" ht="34.15" customHeight="1">
      <c r="A396" s="2"/>
      <c r="B396" s="2"/>
      <c r="C396" s="2"/>
      <c r="D396" s="2"/>
      <c r="E396" s="2"/>
      <c r="F396" s="15"/>
      <c r="G396" s="2"/>
      <c r="H396" s="2"/>
      <c r="I396" s="2"/>
      <c r="J396" s="2"/>
      <c r="K396" s="2"/>
      <c r="L396" s="2"/>
      <c r="M396" s="2"/>
      <c r="N396" s="700"/>
      <c r="O396" s="2"/>
      <c r="P396" s="2"/>
      <c r="Q396" s="2"/>
      <c r="R396" s="2"/>
      <c r="S396" s="2"/>
      <c r="T396" s="2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5"/>
      <c r="AG396" s="15"/>
      <c r="AH396" s="15"/>
      <c r="AI396" s="15"/>
      <c r="AJ396" s="15"/>
      <c r="AK396" s="15"/>
      <c r="AL396" s="15"/>
      <c r="AM396" s="15"/>
      <c r="AN396" s="15"/>
      <c r="AO396" s="15"/>
      <c r="AP396" s="15"/>
      <c r="AQ396" s="15"/>
      <c r="AR396" s="15"/>
      <c r="AS396" s="15"/>
      <c r="AT396" s="15"/>
      <c r="AU396" s="15"/>
      <c r="AV396" s="15"/>
      <c r="AW396" s="15"/>
      <c r="AX396" s="15"/>
      <c r="AY396" s="6"/>
      <c r="AZ396" s="6"/>
      <c r="BA396" s="6"/>
      <c r="BB396" s="6"/>
      <c r="BC396" s="6"/>
      <c r="BD396" s="6"/>
      <c r="BE396" s="6"/>
      <c r="BF396" s="6"/>
      <c r="BG396" s="6"/>
      <c r="BH396" s="6"/>
      <c r="BI396" s="6"/>
      <c r="BJ396" s="6"/>
      <c r="BK396" s="6"/>
      <c r="BL396" s="6"/>
      <c r="BM396" s="6"/>
      <c r="BN396" s="6"/>
      <c r="BO396" s="6"/>
      <c r="BP396" s="6"/>
      <c r="BQ396" s="6"/>
      <c r="BR396" s="6"/>
      <c r="BS396" s="6"/>
      <c r="BT396" s="6"/>
      <c r="BU396" s="6"/>
      <c r="BV396" s="6"/>
      <c r="BW396" s="6"/>
      <c r="BX396" s="6"/>
      <c r="BY396" s="6"/>
      <c r="BZ396" s="6"/>
      <c r="CA396" s="6"/>
      <c r="CB396" s="6"/>
    </row>
    <row r="397" spans="1:80" ht="34.15" customHeight="1">
      <c r="A397" s="2"/>
      <c r="B397" s="2"/>
      <c r="C397" s="2"/>
      <c r="D397" s="2"/>
      <c r="E397" s="2"/>
      <c r="F397" s="15"/>
      <c r="G397" s="2"/>
      <c r="H397" s="2"/>
      <c r="I397" s="2"/>
      <c r="J397" s="2"/>
      <c r="K397" s="2"/>
      <c r="L397" s="2"/>
      <c r="M397" s="2"/>
      <c r="N397" s="700"/>
      <c r="O397" s="2"/>
      <c r="P397" s="2"/>
      <c r="Q397" s="2"/>
      <c r="R397" s="2"/>
      <c r="S397" s="2"/>
      <c r="T397" s="2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5"/>
      <c r="AG397" s="15"/>
      <c r="AH397" s="15"/>
      <c r="AI397" s="15"/>
      <c r="AJ397" s="15"/>
      <c r="AK397" s="15"/>
      <c r="AL397" s="15"/>
      <c r="AM397" s="15"/>
      <c r="AN397" s="15"/>
      <c r="AO397" s="15"/>
      <c r="AP397" s="15"/>
      <c r="AQ397" s="15"/>
      <c r="AR397" s="15"/>
      <c r="AS397" s="15"/>
      <c r="AT397" s="15"/>
      <c r="AU397" s="15"/>
      <c r="AV397" s="15"/>
      <c r="AW397" s="15"/>
      <c r="AX397" s="15"/>
      <c r="AY397" s="6"/>
      <c r="AZ397" s="6"/>
      <c r="BA397" s="6"/>
      <c r="BB397" s="6"/>
      <c r="BC397" s="6"/>
      <c r="BD397" s="6"/>
      <c r="BE397" s="6"/>
      <c r="BF397" s="6"/>
      <c r="BG397" s="6"/>
      <c r="BH397" s="6"/>
      <c r="BI397" s="6"/>
      <c r="BJ397" s="6"/>
      <c r="BK397" s="6"/>
      <c r="BL397" s="6"/>
      <c r="BM397" s="6"/>
      <c r="BN397" s="6"/>
      <c r="BO397" s="6"/>
      <c r="BP397" s="6"/>
      <c r="BQ397" s="6"/>
      <c r="BR397" s="6"/>
      <c r="BS397" s="6"/>
      <c r="BT397" s="6"/>
      <c r="BU397" s="6"/>
      <c r="BV397" s="6"/>
      <c r="BW397" s="6"/>
      <c r="BX397" s="6"/>
      <c r="BY397" s="6"/>
      <c r="BZ397" s="6"/>
      <c r="CA397" s="6"/>
      <c r="CB397" s="6"/>
    </row>
    <row r="398" spans="1:80" ht="34.15" customHeight="1">
      <c r="A398" s="2"/>
      <c r="B398" s="2"/>
      <c r="C398" s="2"/>
      <c r="D398" s="2"/>
      <c r="E398" s="2"/>
      <c r="F398" s="15"/>
      <c r="G398" s="2"/>
      <c r="H398" s="2"/>
      <c r="I398" s="2"/>
      <c r="J398" s="2"/>
      <c r="K398" s="2"/>
      <c r="L398" s="2"/>
      <c r="M398" s="2"/>
      <c r="N398" s="700"/>
      <c r="O398" s="2"/>
      <c r="P398" s="2"/>
      <c r="Q398" s="2"/>
      <c r="R398" s="2"/>
      <c r="S398" s="2"/>
      <c r="T398" s="2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5"/>
      <c r="AG398" s="15"/>
      <c r="AH398" s="15"/>
      <c r="AI398" s="15"/>
      <c r="AJ398" s="15"/>
      <c r="AK398" s="15"/>
      <c r="AL398" s="15"/>
      <c r="AM398" s="15"/>
      <c r="AN398" s="15"/>
      <c r="AO398" s="15"/>
      <c r="AP398" s="15"/>
      <c r="AQ398" s="15"/>
      <c r="AR398" s="15"/>
      <c r="AS398" s="15"/>
      <c r="AT398" s="15"/>
      <c r="AU398" s="15"/>
      <c r="AV398" s="15"/>
      <c r="AW398" s="15"/>
      <c r="AX398" s="15"/>
      <c r="AY398" s="6"/>
      <c r="AZ398" s="6"/>
      <c r="BA398" s="6"/>
      <c r="BB398" s="6"/>
      <c r="BC398" s="6"/>
      <c r="BD398" s="6"/>
      <c r="BE398" s="6"/>
      <c r="BF398" s="6"/>
      <c r="BG398" s="6"/>
      <c r="BH398" s="6"/>
      <c r="BI398" s="6"/>
      <c r="BJ398" s="6"/>
      <c r="BK398" s="6"/>
      <c r="BL398" s="6"/>
      <c r="BM398" s="6"/>
      <c r="BN398" s="6"/>
      <c r="BO398" s="6"/>
      <c r="BP398" s="6"/>
      <c r="BQ398" s="6"/>
      <c r="BR398" s="6"/>
      <c r="BS398" s="6"/>
      <c r="BT398" s="6"/>
      <c r="BU398" s="6"/>
      <c r="BV398" s="6"/>
      <c r="BW398" s="6"/>
      <c r="BX398" s="6"/>
      <c r="BY398" s="6"/>
      <c r="BZ398" s="6"/>
      <c r="CA398" s="6"/>
      <c r="CB398" s="6"/>
    </row>
    <row r="399" spans="1:80" ht="34.15" customHeight="1">
      <c r="A399" s="2"/>
      <c r="B399" s="2"/>
      <c r="C399" s="2"/>
      <c r="D399" s="2"/>
      <c r="E399" s="2"/>
      <c r="F399" s="15"/>
      <c r="G399" s="2"/>
      <c r="H399" s="2"/>
      <c r="I399" s="2"/>
      <c r="J399" s="2"/>
      <c r="K399" s="2"/>
      <c r="L399" s="2"/>
      <c r="M399" s="2"/>
      <c r="N399" s="700"/>
      <c r="O399" s="2"/>
      <c r="P399" s="2"/>
      <c r="Q399" s="2"/>
      <c r="R399" s="2"/>
      <c r="S399" s="2"/>
      <c r="T399" s="2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5"/>
      <c r="AG399" s="15"/>
      <c r="AH399" s="15"/>
      <c r="AI399" s="15"/>
      <c r="AJ399" s="15"/>
      <c r="AK399" s="15"/>
      <c r="AL399" s="15"/>
      <c r="AM399" s="15"/>
      <c r="AN399" s="15"/>
      <c r="AO399" s="15"/>
      <c r="AP399" s="15"/>
      <c r="AQ399" s="15"/>
      <c r="AR399" s="15"/>
      <c r="AS399" s="15"/>
      <c r="AT399" s="15"/>
      <c r="AU399" s="15"/>
      <c r="AV399" s="15"/>
      <c r="AW399" s="15"/>
      <c r="AX399" s="15"/>
      <c r="AY399" s="6"/>
      <c r="AZ399" s="6"/>
      <c r="BA399" s="6"/>
      <c r="BB399" s="6"/>
      <c r="BC399" s="6"/>
      <c r="BD399" s="6"/>
      <c r="BE399" s="6"/>
      <c r="BF399" s="6"/>
      <c r="BG399" s="6"/>
      <c r="BH399" s="6"/>
      <c r="BI399" s="6"/>
      <c r="BJ399" s="6"/>
      <c r="BK399" s="6"/>
      <c r="BL399" s="6"/>
      <c r="BM399" s="6"/>
      <c r="BN399" s="6"/>
      <c r="BO399" s="6"/>
      <c r="BP399" s="6"/>
      <c r="BQ399" s="6"/>
      <c r="BR399" s="6"/>
      <c r="BS399" s="6"/>
      <c r="BT399" s="6"/>
      <c r="BU399" s="6"/>
      <c r="BV399" s="6"/>
      <c r="BW399" s="6"/>
      <c r="BX399" s="6"/>
      <c r="BY399" s="6"/>
      <c r="BZ399" s="6"/>
      <c r="CA399" s="6"/>
      <c r="CB399" s="6"/>
    </row>
    <row r="400" spans="1:80" ht="34.15" customHeight="1">
      <c r="A400" s="2"/>
      <c r="B400" s="2"/>
      <c r="C400" s="2"/>
      <c r="D400" s="2"/>
      <c r="E400" s="2"/>
      <c r="F400" s="15"/>
      <c r="G400" s="2"/>
      <c r="H400" s="2"/>
      <c r="I400" s="2"/>
      <c r="J400" s="2"/>
      <c r="K400" s="2"/>
      <c r="L400" s="2"/>
      <c r="M400" s="2"/>
      <c r="N400" s="700"/>
      <c r="O400" s="2"/>
      <c r="P400" s="2"/>
      <c r="Q400" s="2"/>
      <c r="R400" s="2"/>
      <c r="S400" s="2"/>
      <c r="T400" s="2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5"/>
      <c r="AG400" s="15"/>
      <c r="AH400" s="15"/>
      <c r="AI400" s="15"/>
      <c r="AJ400" s="15"/>
      <c r="AK400" s="15"/>
      <c r="AL400" s="15"/>
      <c r="AM400" s="15"/>
      <c r="AN400" s="15"/>
      <c r="AO400" s="15"/>
      <c r="AP400" s="15"/>
      <c r="AQ400" s="15"/>
      <c r="AR400" s="15"/>
      <c r="AS400" s="15"/>
      <c r="AT400" s="15"/>
      <c r="AU400" s="15"/>
      <c r="AV400" s="15"/>
      <c r="AW400" s="15"/>
      <c r="AX400" s="15"/>
      <c r="AY400" s="6"/>
      <c r="AZ400" s="6"/>
      <c r="BA400" s="6"/>
      <c r="BB400" s="6"/>
      <c r="BC400" s="6"/>
      <c r="BD400" s="6"/>
      <c r="BE400" s="6"/>
      <c r="BF400" s="6"/>
      <c r="BG400" s="6"/>
      <c r="BH400" s="6"/>
      <c r="BI400" s="6"/>
      <c r="BJ400" s="6"/>
      <c r="BK400" s="6"/>
      <c r="BL400" s="6"/>
      <c r="BM400" s="6"/>
      <c r="BN400" s="6"/>
      <c r="BO400" s="6"/>
      <c r="BP400" s="6"/>
      <c r="BQ400" s="6"/>
      <c r="BR400" s="6"/>
      <c r="BS400" s="6"/>
      <c r="BT400" s="6"/>
      <c r="BU400" s="6"/>
      <c r="BV400" s="6"/>
      <c r="BW400" s="6"/>
      <c r="BX400" s="6"/>
      <c r="BY400" s="6"/>
      <c r="BZ400" s="6"/>
      <c r="CA400" s="6"/>
      <c r="CB400" s="6"/>
    </row>
    <row r="401" spans="1:80" ht="34.15" customHeight="1">
      <c r="A401" s="2"/>
      <c r="B401" s="2"/>
      <c r="C401" s="2"/>
      <c r="D401" s="2"/>
      <c r="E401" s="2"/>
      <c r="F401" s="15"/>
      <c r="G401" s="2"/>
      <c r="H401" s="2"/>
      <c r="I401" s="2"/>
      <c r="J401" s="2"/>
      <c r="K401" s="2"/>
      <c r="L401" s="2"/>
      <c r="M401" s="2"/>
      <c r="N401" s="700"/>
      <c r="O401" s="2"/>
      <c r="P401" s="2"/>
      <c r="Q401" s="2"/>
      <c r="R401" s="2"/>
      <c r="S401" s="2"/>
      <c r="T401" s="2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5"/>
      <c r="AG401" s="15"/>
      <c r="AH401" s="15"/>
      <c r="AI401" s="15"/>
      <c r="AJ401" s="15"/>
      <c r="AK401" s="15"/>
      <c r="AL401" s="15"/>
      <c r="AM401" s="15"/>
      <c r="AN401" s="15"/>
      <c r="AO401" s="15"/>
      <c r="AP401" s="15"/>
      <c r="AQ401" s="15"/>
      <c r="AR401" s="15"/>
      <c r="AS401" s="15"/>
      <c r="AT401" s="15"/>
      <c r="AU401" s="15"/>
      <c r="AV401" s="15"/>
      <c r="AW401" s="15"/>
      <c r="AX401" s="15"/>
      <c r="AY401" s="6"/>
      <c r="AZ401" s="6"/>
      <c r="BA401" s="6"/>
      <c r="BB401" s="6"/>
      <c r="BC401" s="6"/>
      <c r="BD401" s="6"/>
      <c r="BE401" s="6"/>
      <c r="BF401" s="6"/>
      <c r="BG401" s="6"/>
      <c r="BH401" s="6"/>
      <c r="BI401" s="6"/>
      <c r="BJ401" s="6"/>
      <c r="BK401" s="6"/>
      <c r="BL401" s="6"/>
      <c r="BM401" s="6"/>
      <c r="BN401" s="6"/>
      <c r="BO401" s="6"/>
      <c r="BP401" s="6"/>
      <c r="BQ401" s="6"/>
      <c r="BR401" s="6"/>
      <c r="BS401" s="6"/>
      <c r="BT401" s="6"/>
      <c r="BU401" s="6"/>
      <c r="BV401" s="6"/>
      <c r="BW401" s="6"/>
      <c r="BX401" s="6"/>
      <c r="BY401" s="6"/>
      <c r="BZ401" s="6"/>
      <c r="CA401" s="6"/>
      <c r="CB401" s="6"/>
    </row>
    <row r="402" spans="1:80" ht="34.15" customHeight="1">
      <c r="A402" s="2"/>
      <c r="B402" s="2"/>
      <c r="C402" s="2"/>
      <c r="D402" s="2"/>
      <c r="E402" s="2"/>
      <c r="F402" s="15"/>
      <c r="G402" s="2"/>
      <c r="H402" s="2"/>
      <c r="I402" s="2"/>
      <c r="J402" s="2"/>
      <c r="K402" s="2"/>
      <c r="L402" s="2"/>
      <c r="M402" s="2"/>
      <c r="N402" s="700"/>
      <c r="O402" s="2"/>
      <c r="P402" s="2"/>
      <c r="Q402" s="2"/>
      <c r="R402" s="2"/>
      <c r="S402" s="2"/>
      <c r="T402" s="2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5"/>
      <c r="AG402" s="15"/>
      <c r="AH402" s="15"/>
      <c r="AI402" s="15"/>
      <c r="AJ402" s="15"/>
      <c r="AK402" s="15"/>
      <c r="AL402" s="15"/>
      <c r="AM402" s="15"/>
      <c r="AN402" s="15"/>
      <c r="AO402" s="15"/>
      <c r="AP402" s="15"/>
      <c r="AQ402" s="15"/>
      <c r="AR402" s="15"/>
      <c r="AS402" s="15"/>
      <c r="AT402" s="15"/>
      <c r="AU402" s="15"/>
      <c r="AV402" s="15"/>
      <c r="AW402" s="15"/>
      <c r="AX402" s="15"/>
      <c r="AY402" s="6"/>
      <c r="AZ402" s="6"/>
      <c r="BA402" s="6"/>
      <c r="BB402" s="6"/>
      <c r="BC402" s="6"/>
      <c r="BD402" s="6"/>
      <c r="BE402" s="6"/>
      <c r="BF402" s="6"/>
      <c r="BG402" s="6"/>
      <c r="BH402" s="6"/>
      <c r="BI402" s="6"/>
      <c r="BJ402" s="6"/>
      <c r="BK402" s="6"/>
      <c r="BL402" s="6"/>
      <c r="BM402" s="6"/>
      <c r="BN402" s="6"/>
      <c r="BO402" s="6"/>
      <c r="BP402" s="6"/>
      <c r="BQ402" s="6"/>
      <c r="BR402" s="6"/>
      <c r="BS402" s="6"/>
      <c r="BT402" s="6"/>
      <c r="BU402" s="6"/>
      <c r="BV402" s="6"/>
      <c r="BW402" s="6"/>
      <c r="BX402" s="6"/>
      <c r="BY402" s="6"/>
      <c r="BZ402" s="6"/>
      <c r="CA402" s="6"/>
      <c r="CB402" s="6"/>
    </row>
    <row r="403" spans="1:80" ht="34.15" customHeight="1">
      <c r="A403" s="2"/>
      <c r="B403" s="2"/>
      <c r="C403" s="2"/>
      <c r="D403" s="2"/>
      <c r="E403" s="2"/>
      <c r="F403" s="15"/>
      <c r="G403" s="2"/>
      <c r="H403" s="2"/>
      <c r="I403" s="2"/>
      <c r="J403" s="2"/>
      <c r="K403" s="2"/>
      <c r="L403" s="2"/>
      <c r="M403" s="2"/>
      <c r="N403" s="700"/>
      <c r="O403" s="2"/>
      <c r="P403" s="2"/>
      <c r="Q403" s="2"/>
      <c r="R403" s="2"/>
      <c r="S403" s="2"/>
      <c r="T403" s="2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5"/>
      <c r="AG403" s="15"/>
      <c r="AH403" s="15"/>
      <c r="AI403" s="15"/>
      <c r="AJ403" s="15"/>
      <c r="AK403" s="15"/>
      <c r="AL403" s="15"/>
      <c r="AM403" s="15"/>
      <c r="AN403" s="15"/>
      <c r="AO403" s="15"/>
      <c r="AP403" s="15"/>
      <c r="AQ403" s="15"/>
      <c r="AR403" s="15"/>
      <c r="AS403" s="15"/>
      <c r="AT403" s="15"/>
      <c r="AU403" s="15"/>
      <c r="AV403" s="15"/>
      <c r="AW403" s="15"/>
      <c r="AX403" s="15"/>
      <c r="AY403" s="6"/>
      <c r="AZ403" s="6"/>
      <c r="BA403" s="6"/>
      <c r="BB403" s="6"/>
      <c r="BC403" s="6"/>
      <c r="BD403" s="6"/>
      <c r="BE403" s="6"/>
      <c r="BF403" s="6"/>
      <c r="BG403" s="6"/>
      <c r="BH403" s="6"/>
      <c r="BI403" s="6"/>
      <c r="BJ403" s="6"/>
      <c r="BK403" s="6"/>
      <c r="BL403" s="6"/>
      <c r="BM403" s="6"/>
      <c r="BN403" s="6"/>
      <c r="BO403" s="6"/>
      <c r="BP403" s="6"/>
      <c r="BQ403" s="6"/>
      <c r="BR403" s="6"/>
      <c r="BS403" s="6"/>
      <c r="BT403" s="6"/>
      <c r="BU403" s="6"/>
      <c r="BV403" s="6"/>
      <c r="BW403" s="6"/>
      <c r="BX403" s="6"/>
      <c r="BY403" s="6"/>
      <c r="BZ403" s="6"/>
      <c r="CA403" s="6"/>
      <c r="CB403" s="6"/>
    </row>
    <row r="404" spans="1:80" ht="34.15" customHeight="1">
      <c r="A404" s="2"/>
      <c r="B404" s="2"/>
      <c r="C404" s="2"/>
      <c r="D404" s="2"/>
      <c r="E404" s="2"/>
      <c r="F404" s="15"/>
      <c r="G404" s="2"/>
      <c r="H404" s="2"/>
      <c r="I404" s="2"/>
      <c r="J404" s="2"/>
      <c r="K404" s="2"/>
      <c r="L404" s="2"/>
      <c r="M404" s="2"/>
      <c r="N404" s="700"/>
      <c r="O404" s="2"/>
      <c r="P404" s="2"/>
      <c r="Q404" s="2"/>
      <c r="R404" s="2"/>
      <c r="S404" s="2"/>
      <c r="T404" s="2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5"/>
      <c r="AG404" s="15"/>
      <c r="AH404" s="15"/>
      <c r="AI404" s="15"/>
      <c r="AJ404" s="15"/>
      <c r="AK404" s="15"/>
      <c r="AL404" s="15"/>
      <c r="AM404" s="15"/>
      <c r="AN404" s="15"/>
      <c r="AO404" s="15"/>
      <c r="AP404" s="15"/>
      <c r="AQ404" s="15"/>
      <c r="AR404" s="15"/>
      <c r="AS404" s="15"/>
      <c r="AT404" s="15"/>
      <c r="AU404" s="15"/>
      <c r="AV404" s="15"/>
      <c r="AW404" s="15"/>
      <c r="AX404" s="15"/>
      <c r="AY404" s="6"/>
      <c r="AZ404" s="6"/>
      <c r="BA404" s="6"/>
      <c r="BB404" s="6"/>
      <c r="BC404" s="6"/>
      <c r="BD404" s="6"/>
      <c r="BE404" s="6"/>
      <c r="BF404" s="6"/>
      <c r="BG404" s="6"/>
      <c r="BH404" s="6"/>
      <c r="BI404" s="6"/>
      <c r="BJ404" s="6"/>
      <c r="BK404" s="6"/>
      <c r="BL404" s="6"/>
      <c r="BM404" s="6"/>
      <c r="BN404" s="6"/>
      <c r="BO404" s="6"/>
      <c r="BP404" s="6"/>
      <c r="BQ404" s="6"/>
      <c r="BR404" s="6"/>
      <c r="BS404" s="6"/>
      <c r="BT404" s="6"/>
      <c r="BU404" s="6"/>
      <c r="BV404" s="6"/>
      <c r="BW404" s="6"/>
      <c r="BX404" s="6"/>
      <c r="BY404" s="6"/>
      <c r="BZ404" s="6"/>
      <c r="CA404" s="6"/>
      <c r="CB404" s="6"/>
    </row>
    <row r="405" spans="1:80" ht="34.15" customHeight="1">
      <c r="A405" s="2"/>
      <c r="B405" s="2"/>
      <c r="C405" s="2"/>
      <c r="D405" s="2"/>
      <c r="E405" s="2"/>
      <c r="F405" s="15"/>
      <c r="G405" s="2"/>
      <c r="H405" s="2"/>
      <c r="I405" s="2"/>
      <c r="J405" s="2"/>
      <c r="K405" s="2"/>
      <c r="L405" s="2"/>
      <c r="M405" s="2"/>
      <c r="N405" s="700"/>
      <c r="O405" s="2"/>
      <c r="P405" s="2"/>
      <c r="Q405" s="2"/>
      <c r="R405" s="2"/>
      <c r="S405" s="2"/>
      <c r="T405" s="2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5"/>
      <c r="AG405" s="15"/>
      <c r="AH405" s="15"/>
      <c r="AI405" s="15"/>
      <c r="AJ405" s="15"/>
      <c r="AK405" s="15"/>
      <c r="AL405" s="15"/>
      <c r="AM405" s="15"/>
      <c r="AN405" s="15"/>
      <c r="AO405" s="15"/>
      <c r="AP405" s="15"/>
      <c r="AQ405" s="15"/>
      <c r="AR405" s="15"/>
      <c r="AS405" s="15"/>
      <c r="AT405" s="15"/>
      <c r="AU405" s="15"/>
      <c r="AV405" s="15"/>
      <c r="AW405" s="15"/>
      <c r="AX405" s="15"/>
      <c r="AY405" s="6"/>
      <c r="AZ405" s="6"/>
      <c r="BA405" s="6"/>
      <c r="BB405" s="6"/>
      <c r="BC405" s="6"/>
      <c r="BD405" s="6"/>
      <c r="BE405" s="6"/>
      <c r="BF405" s="6"/>
      <c r="BG405" s="6"/>
      <c r="BH405" s="6"/>
      <c r="BI405" s="6"/>
      <c r="BJ405" s="6"/>
      <c r="BK405" s="6"/>
      <c r="BL405" s="6"/>
      <c r="BM405" s="6"/>
      <c r="BN405" s="6"/>
      <c r="BO405" s="6"/>
      <c r="BP405" s="6"/>
      <c r="BQ405" s="6"/>
      <c r="BR405" s="6"/>
      <c r="BS405" s="6"/>
      <c r="BT405" s="6"/>
      <c r="BU405" s="6"/>
      <c r="BV405" s="6"/>
      <c r="BW405" s="6"/>
      <c r="BX405" s="6"/>
      <c r="BY405" s="6"/>
      <c r="BZ405" s="6"/>
      <c r="CA405" s="6"/>
      <c r="CB405" s="6"/>
    </row>
    <row r="406" spans="1:80" ht="34.15" customHeight="1">
      <c r="A406" s="2"/>
      <c r="B406" s="2"/>
      <c r="C406" s="2"/>
      <c r="D406" s="2"/>
      <c r="E406" s="2"/>
      <c r="F406" s="15"/>
      <c r="G406" s="2"/>
      <c r="H406" s="2"/>
      <c r="I406" s="2"/>
      <c r="J406" s="2"/>
      <c r="K406" s="2"/>
      <c r="L406" s="2"/>
      <c r="M406" s="2"/>
      <c r="N406" s="700"/>
      <c r="O406" s="2"/>
      <c r="P406" s="2"/>
      <c r="Q406" s="2"/>
      <c r="R406" s="2"/>
      <c r="S406" s="2"/>
      <c r="T406" s="2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5"/>
      <c r="AG406" s="15"/>
      <c r="AH406" s="15"/>
      <c r="AI406" s="15"/>
      <c r="AJ406" s="15"/>
      <c r="AK406" s="15"/>
      <c r="AL406" s="15"/>
      <c r="AM406" s="15"/>
      <c r="AN406" s="15"/>
      <c r="AO406" s="15"/>
      <c r="AP406" s="15"/>
      <c r="AQ406" s="15"/>
      <c r="AR406" s="15"/>
      <c r="AS406" s="15"/>
      <c r="AT406" s="15"/>
      <c r="AU406" s="15"/>
      <c r="AV406" s="15"/>
      <c r="AW406" s="15"/>
      <c r="AX406" s="15"/>
      <c r="AY406" s="6"/>
      <c r="AZ406" s="6"/>
      <c r="BA406" s="6"/>
      <c r="BB406" s="6"/>
      <c r="BC406" s="6"/>
      <c r="BD406" s="6"/>
      <c r="BE406" s="6"/>
      <c r="BF406" s="6"/>
      <c r="BG406" s="6"/>
      <c r="BH406" s="6"/>
      <c r="BI406" s="6"/>
      <c r="BJ406" s="6"/>
      <c r="BK406" s="6"/>
      <c r="BL406" s="6"/>
      <c r="BM406" s="6"/>
      <c r="BN406" s="6"/>
      <c r="BO406" s="6"/>
      <c r="BP406" s="6"/>
      <c r="BQ406" s="6"/>
      <c r="BR406" s="6"/>
      <c r="BS406" s="6"/>
      <c r="BT406" s="6"/>
      <c r="BU406" s="6"/>
      <c r="BV406" s="6"/>
      <c r="BW406" s="6"/>
      <c r="BX406" s="6"/>
      <c r="BY406" s="6"/>
      <c r="BZ406" s="6"/>
      <c r="CA406" s="6"/>
      <c r="CB406" s="6"/>
    </row>
    <row r="407" spans="1:80" ht="34.15" customHeight="1">
      <c r="A407" s="2"/>
      <c r="B407" s="2"/>
      <c r="C407" s="2"/>
      <c r="D407" s="2"/>
      <c r="E407" s="2"/>
      <c r="F407" s="15"/>
      <c r="G407" s="2"/>
      <c r="H407" s="2"/>
      <c r="I407" s="2"/>
      <c r="J407" s="2"/>
      <c r="K407" s="2"/>
      <c r="L407" s="2"/>
      <c r="M407" s="2"/>
      <c r="N407" s="700"/>
      <c r="O407" s="2"/>
      <c r="P407" s="2"/>
      <c r="Q407" s="2"/>
      <c r="R407" s="2"/>
      <c r="S407" s="2"/>
      <c r="T407" s="2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5"/>
      <c r="AG407" s="15"/>
      <c r="AH407" s="15"/>
      <c r="AI407" s="15"/>
      <c r="AJ407" s="15"/>
      <c r="AK407" s="15"/>
      <c r="AL407" s="15"/>
      <c r="AM407" s="15"/>
      <c r="AN407" s="15"/>
      <c r="AO407" s="15"/>
      <c r="AP407" s="15"/>
      <c r="AQ407" s="15"/>
      <c r="AR407" s="15"/>
      <c r="AS407" s="15"/>
      <c r="AT407" s="15"/>
      <c r="AU407" s="15"/>
      <c r="AV407" s="15"/>
      <c r="AW407" s="15"/>
      <c r="AX407" s="15"/>
      <c r="AY407" s="6"/>
      <c r="AZ407" s="6"/>
      <c r="BA407" s="6"/>
      <c r="BB407" s="6"/>
      <c r="BC407" s="6"/>
      <c r="BD407" s="6"/>
      <c r="BE407" s="6"/>
      <c r="BF407" s="6"/>
      <c r="BG407" s="6"/>
      <c r="BH407" s="6"/>
      <c r="BI407" s="6"/>
      <c r="BJ407" s="6"/>
      <c r="BK407" s="6"/>
      <c r="BL407" s="6"/>
      <c r="BM407" s="6"/>
      <c r="BN407" s="6"/>
      <c r="BO407" s="6"/>
      <c r="BP407" s="6"/>
      <c r="BQ407" s="6"/>
      <c r="BR407" s="6"/>
      <c r="BS407" s="6"/>
      <c r="BT407" s="6"/>
      <c r="BU407" s="6"/>
      <c r="BV407" s="6"/>
      <c r="BW407" s="6"/>
      <c r="BX407" s="6"/>
      <c r="BY407" s="6"/>
      <c r="BZ407" s="6"/>
      <c r="CA407" s="6"/>
      <c r="CB407" s="6"/>
    </row>
    <row r="408" spans="1:80" ht="34.15" customHeight="1">
      <c r="A408" s="2"/>
      <c r="B408" s="2"/>
      <c r="C408" s="2"/>
      <c r="D408" s="2"/>
      <c r="E408" s="2"/>
      <c r="F408" s="15"/>
      <c r="G408" s="2"/>
      <c r="H408" s="2"/>
      <c r="I408" s="2"/>
      <c r="J408" s="2"/>
      <c r="K408" s="2"/>
      <c r="L408" s="2"/>
      <c r="M408" s="2"/>
      <c r="N408" s="700"/>
      <c r="O408" s="2"/>
      <c r="P408" s="2"/>
      <c r="Q408" s="2"/>
      <c r="R408" s="2"/>
      <c r="S408" s="2"/>
      <c r="T408" s="2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5"/>
      <c r="AG408" s="15"/>
      <c r="AH408" s="15"/>
      <c r="AI408" s="15"/>
      <c r="AJ408" s="15"/>
      <c r="AK408" s="15"/>
      <c r="AL408" s="15"/>
      <c r="AM408" s="15"/>
      <c r="AN408" s="15"/>
      <c r="AO408" s="15"/>
      <c r="AP408" s="15"/>
      <c r="AQ408" s="15"/>
      <c r="AR408" s="15"/>
      <c r="AS408" s="15"/>
      <c r="AT408" s="15"/>
      <c r="AU408" s="15"/>
      <c r="AV408" s="15"/>
      <c r="AW408" s="15"/>
      <c r="AX408" s="15"/>
      <c r="AY408" s="6"/>
      <c r="AZ408" s="6"/>
      <c r="BA408" s="6"/>
      <c r="BB408" s="6"/>
      <c r="BC408" s="6"/>
      <c r="BD408" s="6"/>
      <c r="BE408" s="6"/>
      <c r="BF408" s="6"/>
      <c r="BG408" s="6"/>
      <c r="BH408" s="6"/>
      <c r="BI408" s="6"/>
      <c r="BJ408" s="6"/>
      <c r="BK408" s="6"/>
      <c r="BL408" s="6"/>
      <c r="BM408" s="6"/>
      <c r="BN408" s="6"/>
      <c r="BO408" s="6"/>
      <c r="BP408" s="6"/>
      <c r="BQ408" s="6"/>
      <c r="BR408" s="6"/>
      <c r="BS408" s="6"/>
      <c r="BT408" s="6"/>
      <c r="BU408" s="6"/>
      <c r="BV408" s="6"/>
      <c r="BW408" s="6"/>
      <c r="BX408" s="6"/>
      <c r="BY408" s="6"/>
      <c r="BZ408" s="6"/>
      <c r="CA408" s="6"/>
      <c r="CB408" s="6"/>
    </row>
    <row r="409" spans="1:80" ht="34.15" customHeight="1">
      <c r="A409" s="2"/>
      <c r="B409" s="2"/>
      <c r="C409" s="2"/>
      <c r="D409" s="2"/>
      <c r="E409" s="2"/>
      <c r="F409" s="15"/>
      <c r="G409" s="2"/>
      <c r="H409" s="2"/>
      <c r="I409" s="2"/>
      <c r="J409" s="2"/>
      <c r="K409" s="2"/>
      <c r="L409" s="2"/>
      <c r="M409" s="2"/>
      <c r="N409" s="700"/>
      <c r="O409" s="2"/>
      <c r="P409" s="2"/>
      <c r="Q409" s="2"/>
      <c r="R409" s="2"/>
      <c r="S409" s="2"/>
      <c r="T409" s="2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5"/>
      <c r="AG409" s="15"/>
      <c r="AH409" s="15"/>
      <c r="AI409" s="15"/>
      <c r="AJ409" s="15"/>
      <c r="AK409" s="15"/>
      <c r="AL409" s="15"/>
      <c r="AM409" s="15"/>
      <c r="AN409" s="15"/>
      <c r="AO409" s="15"/>
      <c r="AP409" s="15"/>
      <c r="AQ409" s="15"/>
      <c r="AR409" s="15"/>
      <c r="AS409" s="15"/>
      <c r="AT409" s="15"/>
      <c r="AU409" s="15"/>
      <c r="AV409" s="15"/>
      <c r="AW409" s="15"/>
      <c r="AX409" s="15"/>
      <c r="AY409" s="6"/>
      <c r="AZ409" s="6"/>
      <c r="BA409" s="6"/>
      <c r="BB409" s="6"/>
      <c r="BC409" s="6"/>
      <c r="BD409" s="6"/>
      <c r="BE409" s="6"/>
      <c r="BF409" s="6"/>
      <c r="BG409" s="6"/>
      <c r="BH409" s="6"/>
      <c r="BI409" s="6"/>
      <c r="BJ409" s="6"/>
      <c r="BK409" s="6"/>
      <c r="BL409" s="6"/>
      <c r="BM409" s="6"/>
      <c r="BN409" s="6"/>
      <c r="BO409" s="6"/>
      <c r="BP409" s="6"/>
      <c r="BQ409" s="6"/>
      <c r="BR409" s="6"/>
      <c r="BS409" s="6"/>
      <c r="BT409" s="6"/>
      <c r="BU409" s="6"/>
      <c r="BV409" s="6"/>
      <c r="BW409" s="6"/>
      <c r="BX409" s="6"/>
      <c r="BY409" s="6"/>
      <c r="BZ409" s="6"/>
      <c r="CA409" s="6"/>
      <c r="CB409" s="6"/>
    </row>
    <row r="410" spans="1:80" ht="34.15" customHeight="1">
      <c r="A410" s="2"/>
      <c r="B410" s="2"/>
      <c r="C410" s="2"/>
      <c r="D410" s="2"/>
      <c r="E410" s="2"/>
      <c r="F410" s="15"/>
      <c r="G410" s="2"/>
      <c r="H410" s="2"/>
      <c r="I410" s="2"/>
      <c r="J410" s="2"/>
      <c r="K410" s="2"/>
      <c r="L410" s="2"/>
      <c r="M410" s="2"/>
      <c r="N410" s="700"/>
      <c r="O410" s="2"/>
      <c r="P410" s="2"/>
      <c r="Q410" s="2"/>
      <c r="R410" s="2"/>
      <c r="S410" s="2"/>
      <c r="T410" s="2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5"/>
      <c r="AG410" s="15"/>
      <c r="AH410" s="15"/>
      <c r="AI410" s="15"/>
      <c r="AJ410" s="15"/>
      <c r="AK410" s="15"/>
      <c r="AL410" s="15"/>
      <c r="AM410" s="15"/>
      <c r="AN410" s="15"/>
      <c r="AO410" s="15"/>
      <c r="AP410" s="15"/>
      <c r="AQ410" s="15"/>
      <c r="AR410" s="15"/>
      <c r="AS410" s="15"/>
      <c r="AT410" s="15"/>
      <c r="AU410" s="15"/>
      <c r="AV410" s="15"/>
      <c r="AW410" s="15"/>
      <c r="AX410" s="15"/>
      <c r="AY410" s="6"/>
      <c r="AZ410" s="6"/>
      <c r="BA410" s="6"/>
      <c r="BB410" s="6"/>
      <c r="BC410" s="6"/>
      <c r="BD410" s="6"/>
      <c r="BE410" s="6"/>
      <c r="BF410" s="6"/>
      <c r="BG410" s="6"/>
      <c r="BH410" s="6"/>
      <c r="BI410" s="6"/>
      <c r="BJ410" s="6"/>
      <c r="BK410" s="6"/>
      <c r="BL410" s="6"/>
      <c r="BM410" s="6"/>
      <c r="BN410" s="6"/>
      <c r="BO410" s="6"/>
      <c r="BP410" s="6"/>
      <c r="BQ410" s="6"/>
      <c r="BR410" s="6"/>
      <c r="BS410" s="6"/>
      <c r="BT410" s="6"/>
      <c r="BU410" s="6"/>
      <c r="BV410" s="6"/>
      <c r="BW410" s="6"/>
      <c r="BX410" s="6"/>
      <c r="BY410" s="6"/>
      <c r="BZ410" s="6"/>
      <c r="CA410" s="6"/>
      <c r="CB410" s="6"/>
    </row>
    <row r="411" spans="1:80" ht="34.15" customHeight="1">
      <c r="A411" s="2"/>
      <c r="B411" s="2"/>
      <c r="C411" s="2"/>
      <c r="D411" s="2"/>
      <c r="E411" s="2"/>
      <c r="F411" s="15"/>
      <c r="G411" s="2"/>
      <c r="H411" s="2"/>
      <c r="I411" s="2"/>
      <c r="J411" s="2"/>
      <c r="K411" s="2"/>
      <c r="L411" s="2"/>
      <c r="M411" s="2"/>
      <c r="N411" s="700"/>
      <c r="O411" s="2"/>
      <c r="P411" s="2"/>
      <c r="Q411" s="2"/>
      <c r="R411" s="2"/>
      <c r="S411" s="2"/>
      <c r="T411" s="2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5"/>
      <c r="AG411" s="15"/>
      <c r="AH411" s="15"/>
      <c r="AI411" s="15"/>
      <c r="AJ411" s="15"/>
      <c r="AK411" s="15"/>
      <c r="AL411" s="15"/>
      <c r="AM411" s="15"/>
      <c r="AN411" s="15"/>
      <c r="AO411" s="15"/>
      <c r="AP411" s="15"/>
      <c r="AQ411" s="15"/>
      <c r="AR411" s="15"/>
      <c r="AS411" s="15"/>
      <c r="AT411" s="15"/>
      <c r="AU411" s="15"/>
      <c r="AV411" s="15"/>
      <c r="AW411" s="15"/>
      <c r="AX411" s="15"/>
      <c r="AY411" s="6"/>
      <c r="AZ411" s="6"/>
      <c r="BA411" s="6"/>
      <c r="BB411" s="6"/>
      <c r="BC411" s="6"/>
      <c r="BD411" s="6"/>
      <c r="BE411" s="6"/>
      <c r="BF411" s="6"/>
      <c r="BG411" s="6"/>
      <c r="BH411" s="6"/>
      <c r="BI411" s="6"/>
      <c r="BJ411" s="6"/>
      <c r="BK411" s="6"/>
      <c r="BL411" s="6"/>
      <c r="BM411" s="6"/>
      <c r="BN411" s="6"/>
      <c r="BO411" s="6"/>
      <c r="BP411" s="6"/>
      <c r="BQ411" s="6"/>
      <c r="BR411" s="6"/>
      <c r="BS411" s="6"/>
      <c r="BT411" s="6"/>
      <c r="BU411" s="6"/>
      <c r="BV411" s="6"/>
      <c r="BW411" s="6"/>
      <c r="BX411" s="6"/>
      <c r="BY411" s="6"/>
      <c r="BZ411" s="6"/>
      <c r="CA411" s="6"/>
      <c r="CB411" s="6"/>
    </row>
    <row r="412" spans="1:80" ht="34.15" customHeight="1">
      <c r="A412" s="2"/>
      <c r="B412" s="2"/>
      <c r="C412" s="2"/>
      <c r="D412" s="2"/>
      <c r="E412" s="2"/>
      <c r="F412" s="15"/>
      <c r="G412" s="2"/>
      <c r="H412" s="2"/>
      <c r="I412" s="2"/>
      <c r="J412" s="2"/>
      <c r="K412" s="2"/>
      <c r="L412" s="2"/>
      <c r="M412" s="2"/>
      <c r="N412" s="700"/>
      <c r="O412" s="2"/>
      <c r="P412" s="2"/>
      <c r="Q412" s="2"/>
      <c r="R412" s="2"/>
      <c r="S412" s="2"/>
      <c r="T412" s="2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5"/>
      <c r="AG412" s="15"/>
      <c r="AH412" s="15"/>
      <c r="AI412" s="15"/>
      <c r="AJ412" s="15"/>
      <c r="AK412" s="15"/>
      <c r="AL412" s="15"/>
      <c r="AM412" s="15"/>
      <c r="AN412" s="15"/>
      <c r="AO412" s="15"/>
      <c r="AP412" s="15"/>
      <c r="AQ412" s="15"/>
      <c r="AR412" s="15"/>
      <c r="AS412" s="15"/>
      <c r="AT412" s="15"/>
      <c r="AU412" s="15"/>
      <c r="AV412" s="15"/>
      <c r="AW412" s="15"/>
      <c r="AX412" s="15"/>
      <c r="AY412" s="6"/>
      <c r="AZ412" s="6"/>
      <c r="BA412" s="6"/>
      <c r="BB412" s="6"/>
      <c r="BC412" s="6"/>
      <c r="BD412" s="6"/>
      <c r="BE412" s="6"/>
      <c r="BF412" s="6"/>
      <c r="BG412" s="6"/>
      <c r="BH412" s="6"/>
      <c r="BI412" s="6"/>
      <c r="BJ412" s="6"/>
      <c r="BK412" s="6"/>
      <c r="BL412" s="6"/>
      <c r="BM412" s="6"/>
      <c r="BN412" s="6"/>
      <c r="BO412" s="6"/>
      <c r="BP412" s="6"/>
      <c r="BQ412" s="6"/>
      <c r="BR412" s="6"/>
      <c r="BS412" s="6"/>
      <c r="BT412" s="6"/>
      <c r="BU412" s="6"/>
      <c r="BV412" s="6"/>
      <c r="BW412" s="6"/>
      <c r="BX412" s="6"/>
      <c r="BY412" s="6"/>
      <c r="BZ412" s="6"/>
      <c r="CA412" s="6"/>
      <c r="CB412" s="6"/>
    </row>
    <row r="413" spans="1:80" ht="34.15" customHeight="1">
      <c r="A413" s="2"/>
      <c r="B413" s="2"/>
      <c r="C413" s="2"/>
      <c r="D413" s="2"/>
      <c r="E413" s="2"/>
      <c r="F413" s="15"/>
      <c r="G413" s="2"/>
      <c r="H413" s="2"/>
      <c r="I413" s="2"/>
      <c r="J413" s="2"/>
      <c r="K413" s="2"/>
      <c r="L413" s="2"/>
      <c r="M413" s="2"/>
      <c r="N413" s="700"/>
      <c r="O413" s="2"/>
      <c r="P413" s="2"/>
      <c r="Q413" s="2"/>
      <c r="R413" s="2"/>
      <c r="S413" s="2"/>
      <c r="T413" s="2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5"/>
      <c r="AG413" s="15"/>
      <c r="AH413" s="15"/>
      <c r="AI413" s="15"/>
      <c r="AJ413" s="15"/>
      <c r="AK413" s="15"/>
      <c r="AL413" s="15"/>
      <c r="AM413" s="15"/>
      <c r="AN413" s="15"/>
      <c r="AO413" s="15"/>
      <c r="AP413" s="15"/>
      <c r="AQ413" s="15"/>
      <c r="AR413" s="15"/>
      <c r="AS413" s="15"/>
      <c r="AT413" s="15"/>
      <c r="AU413" s="15"/>
      <c r="AV413" s="15"/>
      <c r="AW413" s="15"/>
      <c r="AX413" s="15"/>
      <c r="AY413" s="6"/>
      <c r="AZ413" s="6"/>
      <c r="BA413" s="6"/>
      <c r="BB413" s="6"/>
      <c r="BC413" s="6"/>
      <c r="BD413" s="6"/>
      <c r="BE413" s="6"/>
      <c r="BF413" s="6"/>
      <c r="BG413" s="6"/>
      <c r="BH413" s="6"/>
      <c r="BI413" s="6"/>
      <c r="BJ413" s="6"/>
      <c r="BK413" s="6"/>
      <c r="BL413" s="6"/>
      <c r="BM413" s="6"/>
      <c r="BN413" s="6"/>
      <c r="BO413" s="6"/>
      <c r="BP413" s="6"/>
      <c r="BQ413" s="6"/>
      <c r="BR413" s="6"/>
      <c r="BS413" s="6"/>
      <c r="BT413" s="6"/>
      <c r="BU413" s="6"/>
      <c r="BV413" s="6"/>
      <c r="BW413" s="6"/>
      <c r="BX413" s="6"/>
      <c r="BY413" s="6"/>
      <c r="BZ413" s="6"/>
      <c r="CA413" s="6"/>
      <c r="CB413" s="6"/>
    </row>
    <row r="414" spans="1:80" ht="34.15" customHeight="1">
      <c r="A414" s="2"/>
      <c r="B414" s="2"/>
      <c r="C414" s="2"/>
      <c r="D414" s="2"/>
      <c r="E414" s="2"/>
      <c r="F414" s="15"/>
      <c r="G414" s="2"/>
      <c r="H414" s="2"/>
      <c r="I414" s="2"/>
      <c r="J414" s="2"/>
      <c r="K414" s="2"/>
      <c r="L414" s="2"/>
      <c r="M414" s="2"/>
      <c r="N414" s="700"/>
      <c r="O414" s="2"/>
      <c r="P414" s="2"/>
      <c r="Q414" s="2"/>
      <c r="R414" s="2"/>
      <c r="S414" s="2"/>
      <c r="T414" s="2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5"/>
      <c r="AG414" s="15"/>
      <c r="AH414" s="15"/>
      <c r="AI414" s="15"/>
      <c r="AJ414" s="15"/>
      <c r="AK414" s="15"/>
      <c r="AL414" s="15"/>
      <c r="AM414" s="15"/>
      <c r="AN414" s="15"/>
      <c r="AO414" s="15"/>
      <c r="AP414" s="15"/>
      <c r="AQ414" s="15"/>
      <c r="AR414" s="15"/>
      <c r="AS414" s="15"/>
      <c r="AT414" s="15"/>
      <c r="AU414" s="15"/>
      <c r="AV414" s="15"/>
      <c r="AW414" s="15"/>
      <c r="AX414" s="15"/>
      <c r="AY414" s="6"/>
      <c r="AZ414" s="6"/>
      <c r="BA414" s="6"/>
      <c r="BB414" s="6"/>
      <c r="BC414" s="6"/>
      <c r="BD414" s="6"/>
      <c r="BE414" s="6"/>
      <c r="BF414" s="6"/>
      <c r="BG414" s="6"/>
      <c r="BH414" s="6"/>
      <c r="BI414" s="6"/>
      <c r="BJ414" s="6"/>
      <c r="BK414" s="6"/>
      <c r="BL414" s="6"/>
      <c r="BM414" s="6"/>
      <c r="BN414" s="6"/>
      <c r="BO414" s="6"/>
      <c r="BP414" s="6"/>
      <c r="BQ414" s="6"/>
      <c r="BR414" s="6"/>
      <c r="BS414" s="6"/>
      <c r="BT414" s="6"/>
      <c r="BU414" s="6"/>
      <c r="BV414" s="6"/>
      <c r="BW414" s="6"/>
      <c r="BX414" s="6"/>
      <c r="BY414" s="6"/>
      <c r="BZ414" s="6"/>
      <c r="CA414" s="6"/>
      <c r="CB414" s="6"/>
    </row>
    <row r="415" spans="1:80" ht="34.15" customHeight="1">
      <c r="A415" s="2"/>
      <c r="B415" s="2"/>
      <c r="C415" s="2"/>
      <c r="D415" s="2"/>
      <c r="E415" s="2"/>
      <c r="F415" s="15"/>
      <c r="G415" s="2"/>
      <c r="H415" s="2"/>
      <c r="I415" s="2"/>
      <c r="J415" s="2"/>
      <c r="K415" s="2"/>
      <c r="L415" s="2"/>
      <c r="M415" s="2"/>
      <c r="N415" s="700"/>
      <c r="O415" s="2"/>
      <c r="P415" s="2"/>
      <c r="Q415" s="2"/>
      <c r="R415" s="2"/>
      <c r="S415" s="2"/>
      <c r="T415" s="2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5"/>
      <c r="AG415" s="15"/>
      <c r="AH415" s="15"/>
      <c r="AI415" s="15"/>
      <c r="AJ415" s="15"/>
      <c r="AK415" s="15"/>
      <c r="AL415" s="15"/>
      <c r="AM415" s="15"/>
      <c r="AN415" s="15"/>
      <c r="AO415" s="15"/>
      <c r="AP415" s="15"/>
      <c r="AQ415" s="15"/>
      <c r="AR415" s="15"/>
      <c r="AS415" s="15"/>
      <c r="AT415" s="15"/>
      <c r="AU415" s="15"/>
      <c r="AV415" s="15"/>
      <c r="AW415" s="15"/>
      <c r="AX415" s="15"/>
      <c r="AY415" s="6"/>
      <c r="AZ415" s="6"/>
      <c r="BA415" s="6"/>
      <c r="BB415" s="6"/>
      <c r="BC415" s="6"/>
      <c r="BD415" s="6"/>
      <c r="BE415" s="6"/>
      <c r="BF415" s="6"/>
      <c r="BG415" s="6"/>
      <c r="BH415" s="6"/>
      <c r="BI415" s="6"/>
      <c r="BJ415" s="6"/>
      <c r="BK415" s="6"/>
      <c r="BL415" s="6"/>
      <c r="BM415" s="6"/>
      <c r="BN415" s="6"/>
      <c r="BO415" s="6"/>
      <c r="BP415" s="6"/>
      <c r="BQ415" s="6"/>
      <c r="BR415" s="6"/>
      <c r="BS415" s="6"/>
      <c r="BT415" s="6"/>
      <c r="BU415" s="6"/>
      <c r="BV415" s="6"/>
      <c r="BW415" s="6"/>
      <c r="BX415" s="6"/>
      <c r="BY415" s="6"/>
      <c r="BZ415" s="6"/>
      <c r="CA415" s="6"/>
      <c r="CB415" s="6"/>
    </row>
    <row r="416" spans="1:80" ht="34.15" customHeight="1">
      <c r="A416" s="2"/>
      <c r="B416" s="2"/>
      <c r="C416" s="2"/>
      <c r="D416" s="2"/>
      <c r="E416" s="2"/>
      <c r="F416" s="15"/>
      <c r="G416" s="2"/>
      <c r="H416" s="2"/>
      <c r="I416" s="2"/>
      <c r="J416" s="2"/>
      <c r="K416" s="2"/>
      <c r="L416" s="2"/>
      <c r="M416" s="2"/>
      <c r="N416" s="700"/>
      <c r="O416" s="2"/>
      <c r="P416" s="2"/>
      <c r="Q416" s="2"/>
      <c r="R416" s="2"/>
      <c r="S416" s="2"/>
      <c r="T416" s="2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5"/>
      <c r="AG416" s="15"/>
      <c r="AH416" s="15"/>
      <c r="AI416" s="15"/>
      <c r="AJ416" s="15"/>
      <c r="AK416" s="15"/>
      <c r="AL416" s="15"/>
      <c r="AM416" s="15"/>
      <c r="AN416" s="15"/>
      <c r="AO416" s="15"/>
      <c r="AP416" s="15"/>
      <c r="AQ416" s="15"/>
      <c r="AR416" s="15"/>
      <c r="AS416" s="15"/>
      <c r="AT416" s="15"/>
      <c r="AU416" s="15"/>
      <c r="AV416" s="15"/>
      <c r="AW416" s="15"/>
      <c r="AX416" s="15"/>
      <c r="AY416" s="6"/>
      <c r="AZ416" s="6"/>
      <c r="BA416" s="6"/>
      <c r="BB416" s="6"/>
      <c r="BC416" s="6"/>
      <c r="BD416" s="6"/>
      <c r="BE416" s="6"/>
      <c r="BF416" s="6"/>
      <c r="BG416" s="6"/>
      <c r="BH416" s="6"/>
      <c r="BI416" s="6"/>
      <c r="BJ416" s="6"/>
      <c r="BK416" s="6"/>
      <c r="BL416" s="6"/>
      <c r="BM416" s="6"/>
      <c r="BN416" s="6"/>
      <c r="BO416" s="6"/>
      <c r="BP416" s="6"/>
      <c r="BQ416" s="6"/>
      <c r="BR416" s="6"/>
      <c r="BS416" s="6"/>
      <c r="BT416" s="6"/>
      <c r="BU416" s="6"/>
      <c r="BV416" s="6"/>
      <c r="BW416" s="6"/>
      <c r="BX416" s="6"/>
      <c r="BY416" s="6"/>
      <c r="BZ416" s="6"/>
      <c r="CA416" s="6"/>
      <c r="CB416" s="6"/>
    </row>
    <row r="417" spans="1:80" ht="34.15" customHeight="1">
      <c r="A417" s="2"/>
      <c r="B417" s="2"/>
      <c r="C417" s="2"/>
      <c r="D417" s="2"/>
      <c r="E417" s="2"/>
      <c r="F417" s="15"/>
      <c r="G417" s="2"/>
      <c r="H417" s="2"/>
      <c r="I417" s="2"/>
      <c r="J417" s="2"/>
      <c r="K417" s="2"/>
      <c r="L417" s="2"/>
      <c r="M417" s="2"/>
      <c r="N417" s="700"/>
      <c r="O417" s="2"/>
      <c r="P417" s="2"/>
      <c r="Q417" s="2"/>
      <c r="R417" s="2"/>
      <c r="S417" s="2"/>
      <c r="T417" s="2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5"/>
      <c r="AG417" s="15"/>
      <c r="AH417" s="15"/>
      <c r="AI417" s="15"/>
      <c r="AJ417" s="15"/>
      <c r="AK417" s="15"/>
      <c r="AL417" s="15"/>
      <c r="AM417" s="15"/>
      <c r="AN417" s="15"/>
      <c r="AO417" s="15"/>
      <c r="AP417" s="15"/>
      <c r="AQ417" s="15"/>
      <c r="AR417" s="15"/>
      <c r="AS417" s="15"/>
      <c r="AT417" s="15"/>
      <c r="AU417" s="15"/>
      <c r="AV417" s="15"/>
      <c r="AW417" s="15"/>
      <c r="AX417" s="15"/>
      <c r="AY417" s="6"/>
      <c r="AZ417" s="6"/>
      <c r="BA417" s="6"/>
      <c r="BB417" s="6"/>
      <c r="BC417" s="6"/>
      <c r="BD417" s="6"/>
      <c r="BE417" s="6"/>
      <c r="BF417" s="6"/>
      <c r="BG417" s="6"/>
      <c r="BH417" s="6"/>
      <c r="BI417" s="6"/>
      <c r="BJ417" s="6"/>
      <c r="BK417" s="6"/>
      <c r="BL417" s="6"/>
      <c r="BM417" s="6"/>
      <c r="BN417" s="6"/>
      <c r="BO417" s="6"/>
      <c r="BP417" s="6"/>
      <c r="BQ417" s="6"/>
      <c r="BR417" s="6"/>
      <c r="BS417" s="6"/>
      <c r="BT417" s="6"/>
      <c r="BU417" s="6"/>
      <c r="BV417" s="6"/>
      <c r="BW417" s="6"/>
      <c r="BX417" s="6"/>
      <c r="BY417" s="6"/>
      <c r="BZ417" s="6"/>
      <c r="CA417" s="6"/>
      <c r="CB417" s="6"/>
    </row>
    <row r="418" spans="1:80" ht="34.15" customHeight="1">
      <c r="A418" s="2"/>
      <c r="B418" s="2"/>
      <c r="C418" s="2"/>
      <c r="D418" s="2"/>
      <c r="E418" s="2"/>
      <c r="F418" s="15"/>
      <c r="G418" s="2"/>
      <c r="H418" s="2"/>
      <c r="I418" s="2"/>
      <c r="J418" s="2"/>
      <c r="K418" s="2"/>
      <c r="L418" s="2"/>
      <c r="M418" s="2"/>
      <c r="N418" s="700"/>
      <c r="O418" s="2"/>
      <c r="P418" s="2"/>
      <c r="Q418" s="2"/>
      <c r="R418" s="2"/>
      <c r="S418" s="2"/>
      <c r="T418" s="2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5"/>
      <c r="AG418" s="15"/>
      <c r="AH418" s="15"/>
      <c r="AI418" s="15"/>
      <c r="AJ418" s="15"/>
      <c r="AK418" s="15"/>
      <c r="AL418" s="15"/>
      <c r="AM418" s="15"/>
      <c r="AN418" s="15"/>
      <c r="AO418" s="15"/>
      <c r="AP418" s="15"/>
      <c r="AQ418" s="15"/>
      <c r="AR418" s="15"/>
      <c r="AS418" s="15"/>
      <c r="AT418" s="15"/>
      <c r="AU418" s="15"/>
      <c r="AV418" s="15"/>
      <c r="AW418" s="15"/>
      <c r="AX418" s="15"/>
      <c r="AY418" s="6"/>
      <c r="AZ418" s="6"/>
      <c r="BA418" s="6"/>
      <c r="BB418" s="6"/>
      <c r="BC418" s="6"/>
      <c r="BD418" s="6"/>
      <c r="BE418" s="6"/>
      <c r="BF418" s="6"/>
      <c r="BG418" s="6"/>
      <c r="BH418" s="6"/>
      <c r="BI418" s="6"/>
      <c r="BJ418" s="6"/>
      <c r="BK418" s="6"/>
      <c r="BL418" s="6"/>
      <c r="BM418" s="6"/>
      <c r="BN418" s="6"/>
      <c r="BO418" s="6"/>
      <c r="BP418" s="6"/>
      <c r="BQ418" s="6"/>
      <c r="BR418" s="6"/>
      <c r="BS418" s="6"/>
      <c r="BT418" s="6"/>
      <c r="BU418" s="6"/>
      <c r="BV418" s="6"/>
      <c r="BW418" s="6"/>
      <c r="BX418" s="6"/>
      <c r="BY418" s="6"/>
      <c r="BZ418" s="6"/>
      <c r="CA418" s="6"/>
      <c r="CB418" s="6"/>
    </row>
    <row r="419" spans="1:80" ht="34.15" customHeight="1">
      <c r="A419" s="2"/>
      <c r="B419" s="2"/>
      <c r="C419" s="2"/>
      <c r="D419" s="2"/>
      <c r="E419" s="2"/>
      <c r="F419" s="15"/>
      <c r="G419" s="2"/>
      <c r="H419" s="2"/>
      <c r="I419" s="2"/>
      <c r="J419" s="2"/>
      <c r="K419" s="2"/>
      <c r="L419" s="2"/>
      <c r="M419" s="2"/>
      <c r="N419" s="700"/>
      <c r="O419" s="2"/>
      <c r="P419" s="2"/>
      <c r="Q419" s="2"/>
      <c r="R419" s="2"/>
      <c r="S419" s="2"/>
      <c r="T419" s="2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5"/>
      <c r="AG419" s="15"/>
      <c r="AH419" s="15"/>
      <c r="AI419" s="15"/>
      <c r="AJ419" s="15"/>
      <c r="AK419" s="15"/>
      <c r="AL419" s="15"/>
      <c r="AM419" s="15"/>
      <c r="AN419" s="15"/>
      <c r="AO419" s="15"/>
      <c r="AP419" s="15"/>
      <c r="AQ419" s="15"/>
      <c r="AR419" s="15"/>
      <c r="AS419" s="15"/>
      <c r="AT419" s="15"/>
      <c r="AU419" s="15"/>
      <c r="AV419" s="15"/>
      <c r="AW419" s="15"/>
      <c r="AX419" s="15"/>
      <c r="AY419" s="6"/>
      <c r="AZ419" s="6"/>
      <c r="BA419" s="6"/>
      <c r="BB419" s="6"/>
      <c r="BC419" s="6"/>
      <c r="BD419" s="6"/>
      <c r="BE419" s="6"/>
      <c r="BF419" s="6"/>
      <c r="BG419" s="6"/>
      <c r="BH419" s="6"/>
      <c r="BI419" s="6"/>
      <c r="BJ419" s="6"/>
      <c r="BK419" s="6"/>
      <c r="BL419" s="6"/>
      <c r="BM419" s="6"/>
      <c r="BN419" s="6"/>
      <c r="BO419" s="6"/>
      <c r="BP419" s="6"/>
      <c r="BQ419" s="6"/>
      <c r="BR419" s="6"/>
      <c r="BS419" s="6"/>
      <c r="BT419" s="6"/>
      <c r="BU419" s="6"/>
      <c r="BV419" s="6"/>
      <c r="BW419" s="6"/>
      <c r="BX419" s="6"/>
      <c r="BY419" s="6"/>
      <c r="BZ419" s="6"/>
      <c r="CA419" s="6"/>
      <c r="CB419" s="6"/>
    </row>
    <row r="420" spans="1:80" ht="34.15" customHeight="1">
      <c r="A420" s="2"/>
      <c r="B420" s="2"/>
      <c r="C420" s="2"/>
      <c r="D420" s="2"/>
      <c r="E420" s="2"/>
      <c r="F420" s="15"/>
      <c r="G420" s="2"/>
      <c r="H420" s="2"/>
      <c r="I420" s="2"/>
      <c r="J420" s="2"/>
      <c r="K420" s="2"/>
      <c r="L420" s="2"/>
      <c r="M420" s="2"/>
      <c r="N420" s="700"/>
      <c r="O420" s="2"/>
      <c r="P420" s="2"/>
      <c r="Q420" s="2"/>
      <c r="R420" s="2"/>
      <c r="S420" s="2"/>
      <c r="T420" s="2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5"/>
      <c r="AG420" s="15"/>
      <c r="AH420" s="15"/>
      <c r="AI420" s="15"/>
      <c r="AJ420" s="15"/>
      <c r="AK420" s="15"/>
      <c r="AL420" s="15"/>
      <c r="AM420" s="15"/>
      <c r="AN420" s="15"/>
      <c r="AO420" s="15"/>
      <c r="AP420" s="15"/>
      <c r="AQ420" s="15"/>
      <c r="AR420" s="15"/>
      <c r="AS420" s="15"/>
      <c r="AT420" s="15"/>
      <c r="AU420" s="15"/>
      <c r="AV420" s="15"/>
      <c r="AW420" s="15"/>
      <c r="AX420" s="15"/>
      <c r="AY420" s="6"/>
      <c r="AZ420" s="6"/>
      <c r="BA420" s="6"/>
      <c r="BB420" s="6"/>
      <c r="BC420" s="6"/>
      <c r="BD420" s="6"/>
      <c r="BE420" s="6"/>
      <c r="BF420" s="6"/>
      <c r="BG420" s="6"/>
      <c r="BH420" s="6"/>
      <c r="BI420" s="6"/>
      <c r="BJ420" s="6"/>
      <c r="BK420" s="6"/>
      <c r="BL420" s="6"/>
      <c r="BM420" s="6"/>
      <c r="BN420" s="6"/>
      <c r="BO420" s="6"/>
      <c r="BP420" s="6"/>
      <c r="BQ420" s="6"/>
      <c r="BR420" s="6"/>
      <c r="BS420" s="6"/>
      <c r="BT420" s="6"/>
      <c r="BU420" s="6"/>
      <c r="BV420" s="6"/>
      <c r="BW420" s="6"/>
      <c r="BX420" s="6"/>
      <c r="BY420" s="6"/>
      <c r="BZ420" s="6"/>
      <c r="CA420" s="6"/>
      <c r="CB420" s="6"/>
    </row>
    <row r="421" spans="1:80" ht="34.15" customHeight="1">
      <c r="A421" s="2"/>
      <c r="B421" s="2"/>
      <c r="C421" s="2"/>
      <c r="D421" s="2"/>
      <c r="E421" s="2"/>
      <c r="F421" s="15"/>
      <c r="G421" s="2"/>
      <c r="H421" s="2"/>
      <c r="I421" s="2"/>
      <c r="J421" s="2"/>
      <c r="K421" s="2"/>
      <c r="L421" s="2"/>
      <c r="M421" s="2"/>
      <c r="N421" s="700"/>
      <c r="O421" s="2"/>
      <c r="P421" s="2"/>
      <c r="Q421" s="2"/>
      <c r="R421" s="2"/>
      <c r="S421" s="2"/>
      <c r="T421" s="2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5"/>
      <c r="AG421" s="15"/>
      <c r="AH421" s="15"/>
      <c r="AI421" s="15"/>
      <c r="AJ421" s="15"/>
      <c r="AK421" s="15"/>
      <c r="AL421" s="15"/>
      <c r="AM421" s="15"/>
      <c r="AN421" s="15"/>
      <c r="AO421" s="15"/>
      <c r="AP421" s="15"/>
      <c r="AQ421" s="15"/>
      <c r="AR421" s="15"/>
      <c r="AS421" s="15"/>
      <c r="AT421" s="15"/>
      <c r="AU421" s="15"/>
      <c r="AV421" s="15"/>
      <c r="AW421" s="15"/>
      <c r="AX421" s="15"/>
      <c r="AY421" s="6"/>
      <c r="AZ421" s="6"/>
      <c r="BA421" s="6"/>
      <c r="BB421" s="6"/>
      <c r="BC421" s="6"/>
      <c r="BD421" s="6"/>
      <c r="BE421" s="6"/>
      <c r="BF421" s="6"/>
      <c r="BG421" s="6"/>
      <c r="BH421" s="6"/>
      <c r="BI421" s="6"/>
      <c r="BJ421" s="6"/>
      <c r="BK421" s="6"/>
      <c r="BL421" s="6"/>
      <c r="BM421" s="6"/>
      <c r="BN421" s="6"/>
      <c r="BO421" s="6"/>
      <c r="BP421" s="6"/>
      <c r="BQ421" s="6"/>
      <c r="BR421" s="6"/>
      <c r="BS421" s="6"/>
      <c r="BT421" s="6"/>
      <c r="BU421" s="6"/>
      <c r="BV421" s="6"/>
      <c r="BW421" s="6"/>
      <c r="BX421" s="6"/>
      <c r="BY421" s="6"/>
      <c r="BZ421" s="6"/>
      <c r="CA421" s="6"/>
      <c r="CB421" s="6"/>
    </row>
    <row r="422" spans="1:80" ht="34.15" customHeight="1">
      <c r="A422" s="2"/>
      <c r="B422" s="2"/>
      <c r="C422" s="2"/>
      <c r="D422" s="2"/>
      <c r="E422" s="2"/>
      <c r="F422" s="15"/>
      <c r="G422" s="2"/>
      <c r="H422" s="2"/>
      <c r="I422" s="2"/>
      <c r="J422" s="2"/>
      <c r="K422" s="2"/>
      <c r="L422" s="2"/>
      <c r="M422" s="2"/>
      <c r="N422" s="700"/>
      <c r="O422" s="2"/>
      <c r="P422" s="2"/>
      <c r="Q422" s="2"/>
      <c r="R422" s="2"/>
      <c r="S422" s="2"/>
      <c r="T422" s="2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5"/>
      <c r="AG422" s="15"/>
      <c r="AH422" s="15"/>
      <c r="AI422" s="15"/>
      <c r="AJ422" s="15"/>
      <c r="AK422" s="15"/>
      <c r="AL422" s="15"/>
      <c r="AM422" s="15"/>
      <c r="AN422" s="15"/>
      <c r="AO422" s="15"/>
      <c r="AP422" s="15"/>
      <c r="AQ422" s="15"/>
      <c r="AR422" s="15"/>
      <c r="AS422" s="15"/>
      <c r="AT422" s="15"/>
      <c r="AU422" s="15"/>
      <c r="AV422" s="15"/>
      <c r="AW422" s="15"/>
      <c r="AX422" s="15"/>
      <c r="AY422" s="6"/>
      <c r="AZ422" s="6"/>
      <c r="BA422" s="6"/>
      <c r="BB422" s="6"/>
      <c r="BC422" s="6"/>
      <c r="BD422" s="6"/>
      <c r="BE422" s="6"/>
      <c r="BF422" s="6"/>
      <c r="BG422" s="6"/>
      <c r="BH422" s="6"/>
      <c r="BI422" s="6"/>
      <c r="BJ422" s="6"/>
      <c r="BK422" s="6"/>
      <c r="BL422" s="6"/>
      <c r="BM422" s="6"/>
      <c r="BN422" s="6"/>
      <c r="BO422" s="6"/>
      <c r="BP422" s="6"/>
      <c r="BQ422" s="6"/>
      <c r="BR422" s="6"/>
      <c r="BS422" s="6"/>
      <c r="BT422" s="6"/>
      <c r="BU422" s="6"/>
      <c r="BV422" s="6"/>
      <c r="BW422" s="6"/>
      <c r="BX422" s="6"/>
      <c r="BY422" s="6"/>
      <c r="BZ422" s="6"/>
      <c r="CA422" s="6"/>
      <c r="CB422" s="6"/>
    </row>
    <row r="423" spans="1:80" ht="34.15" customHeight="1">
      <c r="A423" s="2"/>
      <c r="B423" s="2"/>
      <c r="C423" s="2"/>
      <c r="D423" s="2"/>
      <c r="E423" s="2"/>
      <c r="F423" s="15"/>
      <c r="G423" s="2"/>
      <c r="H423" s="2"/>
      <c r="I423" s="2"/>
      <c r="J423" s="2"/>
      <c r="K423" s="2"/>
      <c r="L423" s="2"/>
      <c r="M423" s="2"/>
      <c r="N423" s="700"/>
      <c r="O423" s="2"/>
      <c r="P423" s="2"/>
      <c r="Q423" s="2"/>
      <c r="R423" s="2"/>
      <c r="S423" s="2"/>
      <c r="T423" s="2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5"/>
      <c r="AG423" s="15"/>
      <c r="AH423" s="15"/>
      <c r="AI423" s="15"/>
      <c r="AJ423" s="15"/>
      <c r="AK423" s="15"/>
      <c r="AL423" s="15"/>
      <c r="AM423" s="15"/>
      <c r="AN423" s="15"/>
      <c r="AO423" s="15"/>
      <c r="AP423" s="15"/>
      <c r="AQ423" s="15"/>
      <c r="AR423" s="15"/>
      <c r="AS423" s="15"/>
      <c r="AT423" s="15"/>
      <c r="AU423" s="15"/>
      <c r="AV423" s="15"/>
      <c r="AW423" s="15"/>
      <c r="AX423" s="15"/>
      <c r="AY423" s="6"/>
      <c r="AZ423" s="6"/>
      <c r="BA423" s="6"/>
      <c r="BB423" s="6"/>
      <c r="BC423" s="6"/>
      <c r="BD423" s="6"/>
      <c r="BE423" s="6"/>
      <c r="BF423" s="6"/>
      <c r="BG423" s="6"/>
      <c r="BH423" s="6"/>
      <c r="BI423" s="6"/>
      <c r="BJ423" s="6"/>
      <c r="BK423" s="6"/>
      <c r="BL423" s="6"/>
      <c r="BM423" s="6"/>
      <c r="BN423" s="6"/>
      <c r="BO423" s="6"/>
      <c r="BP423" s="6"/>
      <c r="BQ423" s="6"/>
      <c r="BR423" s="6"/>
      <c r="BS423" s="6"/>
      <c r="BT423" s="6"/>
      <c r="BU423" s="6"/>
      <c r="BV423" s="6"/>
      <c r="BW423" s="6"/>
      <c r="BX423" s="6"/>
      <c r="BY423" s="6"/>
      <c r="BZ423" s="6"/>
      <c r="CA423" s="6"/>
      <c r="CB423" s="6"/>
    </row>
    <row r="424" spans="1:80" ht="34.15" customHeight="1">
      <c r="A424" s="2"/>
      <c r="B424" s="2"/>
      <c r="C424" s="2"/>
      <c r="D424" s="2"/>
      <c r="E424" s="2"/>
      <c r="F424" s="15"/>
      <c r="G424" s="2"/>
      <c r="H424" s="2"/>
      <c r="I424" s="2"/>
      <c r="J424" s="2"/>
      <c r="K424" s="2"/>
      <c r="L424" s="2"/>
      <c r="M424" s="2"/>
      <c r="N424" s="700"/>
      <c r="O424" s="2"/>
      <c r="P424" s="2"/>
      <c r="Q424" s="2"/>
      <c r="R424" s="2"/>
      <c r="S424" s="2"/>
      <c r="T424" s="2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5"/>
      <c r="AG424" s="15"/>
      <c r="AH424" s="15"/>
      <c r="AI424" s="15"/>
      <c r="AJ424" s="15"/>
      <c r="AK424" s="15"/>
      <c r="AL424" s="15"/>
      <c r="AM424" s="15"/>
      <c r="AN424" s="15"/>
      <c r="AO424" s="15"/>
      <c r="AP424" s="15"/>
      <c r="AQ424" s="15"/>
      <c r="AR424" s="15"/>
      <c r="AS424" s="15"/>
      <c r="AT424" s="15"/>
      <c r="AU424" s="15"/>
      <c r="AV424" s="15"/>
      <c r="AW424" s="15"/>
      <c r="AX424" s="15"/>
      <c r="AY424" s="6"/>
      <c r="AZ424" s="6"/>
      <c r="BA424" s="6"/>
      <c r="BB424" s="6"/>
      <c r="BC424" s="6"/>
      <c r="BD424" s="6"/>
      <c r="BE424" s="6"/>
      <c r="BF424" s="6"/>
      <c r="BG424" s="6"/>
      <c r="BH424" s="6"/>
      <c r="BI424" s="6"/>
      <c r="BJ424" s="6"/>
      <c r="BK424" s="6"/>
      <c r="BL424" s="6"/>
      <c r="BM424" s="6"/>
      <c r="BN424" s="6"/>
      <c r="BO424" s="6"/>
      <c r="BP424" s="6"/>
      <c r="BQ424" s="6"/>
      <c r="BR424" s="6"/>
      <c r="BS424" s="6"/>
      <c r="BT424" s="6"/>
      <c r="BU424" s="6"/>
      <c r="BV424" s="6"/>
      <c r="BW424" s="6"/>
      <c r="BX424" s="6"/>
      <c r="BY424" s="6"/>
      <c r="BZ424" s="6"/>
      <c r="CA424" s="6"/>
      <c r="CB424" s="6"/>
    </row>
    <row r="425" spans="1:80" ht="34.15" customHeight="1">
      <c r="A425" s="2"/>
      <c r="B425" s="2"/>
      <c r="C425" s="2"/>
      <c r="D425" s="2"/>
      <c r="E425" s="2"/>
      <c r="F425" s="15"/>
      <c r="G425" s="2"/>
      <c r="H425" s="2"/>
      <c r="I425" s="2"/>
      <c r="J425" s="2"/>
      <c r="K425" s="2"/>
      <c r="L425" s="2"/>
      <c r="M425" s="2"/>
      <c r="N425" s="700"/>
      <c r="O425" s="2"/>
      <c r="P425" s="2"/>
      <c r="Q425" s="2"/>
      <c r="R425" s="2"/>
      <c r="S425" s="2"/>
      <c r="T425" s="2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5"/>
      <c r="AG425" s="15"/>
      <c r="AH425" s="15"/>
      <c r="AI425" s="15"/>
      <c r="AJ425" s="15"/>
      <c r="AK425" s="15"/>
      <c r="AL425" s="15"/>
      <c r="AM425" s="15"/>
      <c r="AN425" s="15"/>
      <c r="AO425" s="15"/>
      <c r="AP425" s="15"/>
      <c r="AQ425" s="15"/>
      <c r="AR425" s="15"/>
      <c r="AS425" s="15"/>
      <c r="AT425" s="15"/>
      <c r="AU425" s="15"/>
      <c r="AV425" s="15"/>
      <c r="AW425" s="15"/>
      <c r="AX425" s="15"/>
      <c r="AY425" s="6"/>
      <c r="AZ425" s="6"/>
      <c r="BA425" s="6"/>
      <c r="BB425" s="6"/>
      <c r="BC425" s="6"/>
      <c r="BD425" s="6"/>
      <c r="BE425" s="6"/>
      <c r="BF425" s="6"/>
      <c r="BG425" s="6"/>
      <c r="BH425" s="6"/>
      <c r="BI425" s="6"/>
      <c r="BJ425" s="6"/>
      <c r="BK425" s="6"/>
      <c r="BL425" s="6"/>
      <c r="BM425" s="6"/>
      <c r="BN425" s="6"/>
      <c r="BO425" s="6"/>
      <c r="BP425" s="6"/>
      <c r="BQ425" s="6"/>
      <c r="BR425" s="6"/>
      <c r="BS425" s="6"/>
      <c r="BT425" s="6"/>
      <c r="BU425" s="6"/>
      <c r="BV425" s="6"/>
      <c r="BW425" s="6"/>
      <c r="BX425" s="6"/>
      <c r="BY425" s="6"/>
      <c r="BZ425" s="6"/>
      <c r="CA425" s="6"/>
      <c r="CB425" s="6"/>
    </row>
    <row r="426" spans="1:80" ht="34.15" customHeight="1">
      <c r="A426" s="2"/>
      <c r="B426" s="2"/>
      <c r="C426" s="2"/>
      <c r="D426" s="2"/>
      <c r="E426" s="2"/>
      <c r="F426" s="15"/>
      <c r="G426" s="2"/>
      <c r="H426" s="2"/>
      <c r="I426" s="2"/>
      <c r="J426" s="2"/>
      <c r="K426" s="2"/>
      <c r="L426" s="2"/>
      <c r="M426" s="2"/>
      <c r="N426" s="700"/>
      <c r="O426" s="2"/>
      <c r="P426" s="2"/>
      <c r="Q426" s="2"/>
      <c r="R426" s="2"/>
      <c r="S426" s="2"/>
      <c r="T426" s="2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5"/>
      <c r="AG426" s="15"/>
      <c r="AH426" s="15"/>
      <c r="AI426" s="15"/>
      <c r="AJ426" s="15"/>
      <c r="AK426" s="15"/>
      <c r="AL426" s="15"/>
      <c r="AM426" s="15"/>
      <c r="AN426" s="15"/>
      <c r="AO426" s="15"/>
      <c r="AP426" s="15"/>
      <c r="AQ426" s="15"/>
      <c r="AR426" s="15"/>
      <c r="AS426" s="15"/>
      <c r="AT426" s="15"/>
      <c r="AU426" s="15"/>
      <c r="AV426" s="15"/>
      <c r="AW426" s="15"/>
      <c r="AX426" s="15"/>
      <c r="AY426" s="6"/>
      <c r="AZ426" s="6"/>
      <c r="BA426" s="6"/>
      <c r="BB426" s="6"/>
      <c r="BC426" s="6"/>
      <c r="BD426" s="6"/>
      <c r="BE426" s="6"/>
      <c r="BF426" s="6"/>
      <c r="BG426" s="6"/>
      <c r="BH426" s="6"/>
      <c r="BI426" s="6"/>
      <c r="BJ426" s="6"/>
      <c r="BK426" s="6"/>
      <c r="BL426" s="6"/>
      <c r="BM426" s="6"/>
      <c r="BN426" s="6"/>
      <c r="BO426" s="6"/>
      <c r="BP426" s="6"/>
      <c r="BQ426" s="6"/>
      <c r="BR426" s="6"/>
      <c r="BS426" s="6"/>
      <c r="BT426" s="6"/>
      <c r="BU426" s="6"/>
      <c r="BV426" s="6"/>
      <c r="BW426" s="6"/>
      <c r="BX426" s="6"/>
      <c r="BY426" s="6"/>
      <c r="BZ426" s="6"/>
      <c r="CA426" s="6"/>
      <c r="CB426" s="6"/>
    </row>
    <row r="427" spans="1:80" ht="34.15" customHeight="1">
      <c r="A427" s="2"/>
      <c r="B427" s="2"/>
      <c r="C427" s="2"/>
      <c r="D427" s="2"/>
      <c r="E427" s="2"/>
      <c r="F427" s="15"/>
      <c r="G427" s="2"/>
      <c r="H427" s="2"/>
      <c r="I427" s="2"/>
      <c r="J427" s="2"/>
      <c r="K427" s="2"/>
      <c r="L427" s="2"/>
      <c r="M427" s="2"/>
      <c r="N427" s="700"/>
      <c r="O427" s="2"/>
      <c r="P427" s="2"/>
      <c r="Q427" s="2"/>
      <c r="R427" s="2"/>
      <c r="S427" s="2"/>
      <c r="T427" s="2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5"/>
      <c r="AG427" s="15"/>
      <c r="AH427" s="15"/>
      <c r="AI427" s="15"/>
      <c r="AJ427" s="15"/>
      <c r="AK427" s="15"/>
      <c r="AL427" s="15"/>
      <c r="AM427" s="15"/>
      <c r="AN427" s="15"/>
      <c r="AO427" s="15"/>
      <c r="AP427" s="15"/>
      <c r="AQ427" s="15"/>
      <c r="AR427" s="15"/>
      <c r="AS427" s="15"/>
      <c r="AT427" s="15"/>
      <c r="AU427" s="15"/>
      <c r="AV427" s="15"/>
      <c r="AW427" s="15"/>
      <c r="AX427" s="15"/>
      <c r="AY427" s="6"/>
      <c r="AZ427" s="6"/>
      <c r="BA427" s="6"/>
      <c r="BB427" s="6"/>
      <c r="BC427" s="6"/>
      <c r="BD427" s="6"/>
      <c r="BE427" s="6"/>
      <c r="BF427" s="6"/>
      <c r="BG427" s="6"/>
      <c r="BH427" s="6"/>
      <c r="BI427" s="6"/>
      <c r="BJ427" s="6"/>
      <c r="BK427" s="6"/>
      <c r="BL427" s="6"/>
      <c r="BM427" s="6"/>
      <c r="BN427" s="6"/>
      <c r="BO427" s="6"/>
      <c r="BP427" s="6"/>
      <c r="BQ427" s="6"/>
      <c r="BR427" s="6"/>
      <c r="BS427" s="6"/>
      <c r="BT427" s="6"/>
      <c r="BU427" s="6"/>
      <c r="BV427" s="6"/>
      <c r="BW427" s="6"/>
      <c r="BX427" s="6"/>
      <c r="BY427" s="6"/>
      <c r="BZ427" s="6"/>
      <c r="CA427" s="6"/>
      <c r="CB427" s="6"/>
    </row>
    <row r="428" spans="1:80" ht="34.15" customHeight="1">
      <c r="A428" s="2"/>
      <c r="B428" s="2"/>
      <c r="C428" s="2"/>
      <c r="D428" s="2"/>
      <c r="E428" s="2"/>
      <c r="F428" s="15"/>
      <c r="G428" s="2"/>
      <c r="H428" s="2"/>
      <c r="I428" s="2"/>
      <c r="J428" s="2"/>
      <c r="K428" s="2"/>
      <c r="L428" s="2"/>
      <c r="M428" s="2"/>
      <c r="N428" s="700"/>
      <c r="O428" s="2"/>
      <c r="P428" s="2"/>
      <c r="Q428" s="2"/>
      <c r="R428" s="2"/>
      <c r="S428" s="2"/>
      <c r="T428" s="2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5"/>
      <c r="AG428" s="15"/>
      <c r="AH428" s="15"/>
      <c r="AI428" s="15"/>
      <c r="AJ428" s="15"/>
      <c r="AK428" s="15"/>
      <c r="AL428" s="15"/>
      <c r="AM428" s="15"/>
      <c r="AN428" s="15"/>
      <c r="AO428" s="15"/>
      <c r="AP428" s="15"/>
      <c r="AQ428" s="15"/>
      <c r="AR428" s="15"/>
      <c r="AS428" s="15"/>
      <c r="AT428" s="15"/>
      <c r="AU428" s="15"/>
      <c r="AV428" s="15"/>
      <c r="AW428" s="15"/>
      <c r="AX428" s="15"/>
      <c r="AY428" s="6"/>
      <c r="AZ428" s="6"/>
      <c r="BA428" s="6"/>
      <c r="BB428" s="6"/>
      <c r="BC428" s="6"/>
      <c r="BD428" s="6"/>
      <c r="BE428" s="6"/>
      <c r="BF428" s="6"/>
      <c r="BG428" s="6"/>
      <c r="BH428" s="6"/>
      <c r="BI428" s="6"/>
      <c r="BJ428" s="6"/>
      <c r="BK428" s="6"/>
      <c r="BL428" s="6"/>
      <c r="BM428" s="6"/>
      <c r="BN428" s="6"/>
      <c r="BO428" s="6"/>
      <c r="BP428" s="6"/>
      <c r="BQ428" s="6"/>
      <c r="BR428" s="6"/>
      <c r="BS428" s="6"/>
      <c r="BT428" s="6"/>
      <c r="BU428" s="6"/>
      <c r="BV428" s="6"/>
      <c r="BW428" s="6"/>
      <c r="BX428" s="6"/>
      <c r="BY428" s="6"/>
      <c r="BZ428" s="6"/>
      <c r="CA428" s="6"/>
      <c r="CB428" s="6"/>
    </row>
    <row r="429" spans="1:80" ht="34.15" customHeight="1">
      <c r="A429" s="2"/>
      <c r="B429" s="2"/>
      <c r="C429" s="2"/>
      <c r="D429" s="2"/>
      <c r="E429" s="2"/>
      <c r="F429" s="15"/>
      <c r="G429" s="2"/>
      <c r="H429" s="2"/>
      <c r="I429" s="2"/>
      <c r="J429" s="2"/>
      <c r="K429" s="2"/>
      <c r="L429" s="2"/>
      <c r="M429" s="2"/>
      <c r="N429" s="700"/>
      <c r="O429" s="2"/>
      <c r="P429" s="2"/>
      <c r="Q429" s="2"/>
      <c r="R429" s="2"/>
      <c r="S429" s="2"/>
      <c r="T429" s="2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5"/>
      <c r="AG429" s="15"/>
      <c r="AH429" s="15"/>
      <c r="AI429" s="15"/>
      <c r="AJ429" s="15"/>
      <c r="AK429" s="15"/>
      <c r="AL429" s="15"/>
      <c r="AM429" s="15"/>
      <c r="AN429" s="15"/>
      <c r="AO429" s="15"/>
      <c r="AP429" s="15"/>
      <c r="AQ429" s="15"/>
      <c r="AR429" s="15"/>
      <c r="AS429" s="15"/>
      <c r="AT429" s="15"/>
      <c r="AU429" s="15"/>
      <c r="AV429" s="15"/>
      <c r="AW429" s="15"/>
      <c r="AX429" s="15"/>
      <c r="AY429" s="6"/>
      <c r="AZ429" s="6"/>
      <c r="BA429" s="6"/>
      <c r="BB429" s="6"/>
      <c r="BC429" s="6"/>
      <c r="BD429" s="6"/>
      <c r="BE429" s="6"/>
      <c r="BF429" s="6"/>
      <c r="BG429" s="6"/>
      <c r="BH429" s="6"/>
      <c r="BI429" s="6"/>
      <c r="BJ429" s="6"/>
      <c r="BK429" s="6"/>
      <c r="BL429" s="6"/>
      <c r="BM429" s="6"/>
      <c r="BN429" s="6"/>
      <c r="BO429" s="6"/>
      <c r="BP429" s="6"/>
      <c r="BQ429" s="6"/>
      <c r="BR429" s="6"/>
      <c r="BS429" s="6"/>
      <c r="BT429" s="6"/>
      <c r="BU429" s="6"/>
      <c r="BV429" s="6"/>
      <c r="BW429" s="6"/>
      <c r="BX429" s="6"/>
      <c r="BY429" s="6"/>
      <c r="BZ429" s="6"/>
      <c r="CA429" s="6"/>
      <c r="CB429" s="6"/>
    </row>
    <row r="430" spans="1:80" ht="34.15" customHeight="1">
      <c r="A430" s="2"/>
      <c r="B430" s="2"/>
      <c r="C430" s="2"/>
      <c r="D430" s="2"/>
      <c r="E430" s="2"/>
      <c r="F430" s="15"/>
      <c r="G430" s="2"/>
      <c r="H430" s="2"/>
      <c r="I430" s="2"/>
      <c r="J430" s="2"/>
      <c r="K430" s="2"/>
      <c r="L430" s="2"/>
      <c r="M430" s="2"/>
      <c r="N430" s="700"/>
      <c r="O430" s="2"/>
      <c r="P430" s="2"/>
      <c r="Q430" s="2"/>
      <c r="R430" s="2"/>
      <c r="S430" s="2"/>
      <c r="T430" s="2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5"/>
      <c r="AG430" s="15"/>
      <c r="AH430" s="15"/>
      <c r="AI430" s="15"/>
      <c r="AJ430" s="15"/>
      <c r="AK430" s="15"/>
      <c r="AL430" s="15"/>
      <c r="AM430" s="15"/>
      <c r="AN430" s="15"/>
      <c r="AO430" s="15"/>
      <c r="AP430" s="15"/>
      <c r="AQ430" s="15"/>
      <c r="AR430" s="15"/>
      <c r="AS430" s="15"/>
      <c r="AT430" s="15"/>
      <c r="AU430" s="15"/>
      <c r="AV430" s="15"/>
      <c r="AW430" s="15"/>
      <c r="AX430" s="15"/>
      <c r="AY430" s="6"/>
      <c r="AZ430" s="6"/>
      <c r="BA430" s="6"/>
      <c r="BB430" s="6"/>
      <c r="BC430" s="6"/>
      <c r="BD430" s="6"/>
      <c r="BE430" s="6"/>
      <c r="BF430" s="6"/>
      <c r="BG430" s="6"/>
      <c r="BH430" s="6"/>
      <c r="BI430" s="6"/>
      <c r="BJ430" s="6"/>
      <c r="BK430" s="6"/>
      <c r="BL430" s="6"/>
      <c r="BM430" s="6"/>
      <c r="BN430" s="6"/>
      <c r="BO430" s="6"/>
      <c r="BP430" s="6"/>
      <c r="BQ430" s="6"/>
      <c r="BR430" s="6"/>
      <c r="BS430" s="6"/>
      <c r="BT430" s="6"/>
      <c r="BU430" s="6"/>
      <c r="BV430" s="6"/>
      <c r="BW430" s="6"/>
      <c r="BX430" s="6"/>
      <c r="BY430" s="6"/>
      <c r="BZ430" s="6"/>
      <c r="CA430" s="6"/>
      <c r="CB430" s="6"/>
    </row>
    <row r="431" spans="1:80" ht="34.15" customHeight="1">
      <c r="A431" s="2"/>
      <c r="B431" s="2"/>
      <c r="C431" s="2"/>
      <c r="D431" s="2"/>
      <c r="E431" s="2"/>
      <c r="F431" s="15"/>
      <c r="G431" s="2"/>
      <c r="H431" s="2"/>
      <c r="I431" s="2"/>
      <c r="J431" s="2"/>
      <c r="K431" s="2"/>
      <c r="L431" s="2"/>
      <c r="M431" s="2"/>
      <c r="N431" s="700"/>
      <c r="O431" s="2"/>
      <c r="P431" s="2"/>
      <c r="Q431" s="2"/>
      <c r="R431" s="2"/>
      <c r="S431" s="2"/>
      <c r="T431" s="2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5"/>
      <c r="AG431" s="15"/>
      <c r="AH431" s="15"/>
      <c r="AI431" s="15"/>
      <c r="AJ431" s="15"/>
      <c r="AK431" s="15"/>
      <c r="AL431" s="15"/>
      <c r="AM431" s="15"/>
      <c r="AN431" s="15"/>
      <c r="AO431" s="15"/>
      <c r="AP431" s="15"/>
      <c r="AQ431" s="15"/>
      <c r="AR431" s="15"/>
      <c r="AS431" s="15"/>
      <c r="AT431" s="15"/>
      <c r="AU431" s="15"/>
      <c r="AV431" s="15"/>
      <c r="AW431" s="15"/>
      <c r="AX431" s="15"/>
      <c r="AY431" s="6"/>
      <c r="AZ431" s="6"/>
      <c r="BA431" s="6"/>
      <c r="BB431" s="6"/>
      <c r="BC431" s="6"/>
      <c r="BD431" s="6"/>
      <c r="BE431" s="6"/>
      <c r="BF431" s="6"/>
      <c r="BG431" s="6"/>
      <c r="BH431" s="6"/>
      <c r="BI431" s="6"/>
      <c r="BJ431" s="6"/>
      <c r="BK431" s="6"/>
      <c r="BL431" s="6"/>
      <c r="BM431" s="6"/>
      <c r="BN431" s="6"/>
      <c r="BO431" s="6"/>
      <c r="BP431" s="6"/>
      <c r="BQ431" s="6"/>
      <c r="BR431" s="6"/>
      <c r="BS431" s="6"/>
      <c r="BT431" s="6"/>
      <c r="BU431" s="6"/>
      <c r="BV431" s="6"/>
      <c r="BW431" s="6"/>
      <c r="BX431" s="6"/>
      <c r="BY431" s="6"/>
      <c r="BZ431" s="6"/>
      <c r="CA431" s="6"/>
      <c r="CB431" s="6"/>
    </row>
    <row r="432" spans="1:80" ht="34.15" customHeight="1">
      <c r="A432" s="2"/>
      <c r="B432" s="2"/>
      <c r="C432" s="2"/>
      <c r="D432" s="2"/>
      <c r="E432" s="2"/>
      <c r="F432" s="15"/>
      <c r="G432" s="2"/>
      <c r="H432" s="2"/>
      <c r="I432" s="2"/>
      <c r="J432" s="2"/>
      <c r="K432" s="2"/>
      <c r="L432" s="2"/>
      <c r="M432" s="2"/>
      <c r="N432" s="700"/>
      <c r="O432" s="2"/>
      <c r="P432" s="2"/>
      <c r="Q432" s="2"/>
      <c r="R432" s="2"/>
      <c r="S432" s="2"/>
      <c r="T432" s="2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5"/>
      <c r="AG432" s="15"/>
      <c r="AH432" s="15"/>
      <c r="AI432" s="15"/>
      <c r="AJ432" s="15"/>
      <c r="AK432" s="15"/>
      <c r="AL432" s="15"/>
      <c r="AM432" s="15"/>
      <c r="AN432" s="15"/>
      <c r="AO432" s="15"/>
      <c r="AP432" s="15"/>
      <c r="AQ432" s="15"/>
      <c r="AR432" s="15"/>
      <c r="AS432" s="15"/>
      <c r="AT432" s="15"/>
      <c r="AU432" s="15"/>
      <c r="AV432" s="15"/>
      <c r="AW432" s="15"/>
      <c r="AX432" s="15"/>
      <c r="AY432" s="6"/>
      <c r="AZ432" s="6"/>
      <c r="BA432" s="6"/>
      <c r="BB432" s="6"/>
      <c r="BC432" s="6"/>
      <c r="BD432" s="6"/>
      <c r="BE432" s="6"/>
      <c r="BF432" s="6"/>
      <c r="BG432" s="6"/>
      <c r="BH432" s="6"/>
      <c r="BI432" s="6"/>
      <c r="BJ432" s="6"/>
      <c r="BK432" s="6"/>
      <c r="BL432" s="6"/>
      <c r="BM432" s="6"/>
      <c r="BN432" s="6"/>
      <c r="BO432" s="6"/>
      <c r="BP432" s="6"/>
      <c r="BQ432" s="6"/>
      <c r="BR432" s="6"/>
      <c r="BS432" s="6"/>
      <c r="BT432" s="6"/>
      <c r="BU432" s="6"/>
      <c r="BV432" s="6"/>
      <c r="BW432" s="6"/>
      <c r="BX432" s="6"/>
      <c r="BY432" s="6"/>
      <c r="BZ432" s="6"/>
      <c r="CA432" s="6"/>
      <c r="CB432" s="6"/>
    </row>
    <row r="433" spans="1:80" ht="34.15" customHeight="1">
      <c r="A433" s="2"/>
      <c r="B433" s="2"/>
      <c r="C433" s="2"/>
      <c r="D433" s="2"/>
      <c r="E433" s="2"/>
      <c r="F433" s="15"/>
      <c r="G433" s="2"/>
      <c r="H433" s="2"/>
      <c r="I433" s="2"/>
      <c r="J433" s="2"/>
      <c r="K433" s="2"/>
      <c r="L433" s="2"/>
      <c r="M433" s="2"/>
      <c r="N433" s="700"/>
      <c r="O433" s="2"/>
      <c r="P433" s="2"/>
      <c r="Q433" s="2"/>
      <c r="R433" s="2"/>
      <c r="S433" s="2"/>
      <c r="T433" s="2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5"/>
      <c r="AG433" s="15"/>
      <c r="AH433" s="15"/>
      <c r="AI433" s="15"/>
      <c r="AJ433" s="15"/>
      <c r="AK433" s="15"/>
      <c r="AL433" s="15"/>
      <c r="AM433" s="15"/>
      <c r="AN433" s="15"/>
      <c r="AO433" s="15"/>
      <c r="AP433" s="15"/>
      <c r="AQ433" s="15"/>
      <c r="AR433" s="15"/>
      <c r="AS433" s="15"/>
      <c r="AT433" s="15"/>
      <c r="AU433" s="15"/>
      <c r="AV433" s="15"/>
      <c r="AW433" s="15"/>
      <c r="AX433" s="15"/>
      <c r="AY433" s="6"/>
      <c r="AZ433" s="6"/>
      <c r="BA433" s="6"/>
      <c r="BB433" s="6"/>
      <c r="BC433" s="6"/>
      <c r="BD433" s="6"/>
      <c r="BE433" s="6"/>
      <c r="BF433" s="6"/>
      <c r="BG433" s="6"/>
      <c r="BH433" s="6"/>
      <c r="BI433" s="6"/>
      <c r="BJ433" s="6"/>
      <c r="BK433" s="6"/>
      <c r="BL433" s="6"/>
      <c r="BM433" s="6"/>
      <c r="BN433" s="6"/>
      <c r="BO433" s="6"/>
      <c r="BP433" s="6"/>
      <c r="BQ433" s="6"/>
      <c r="BR433" s="6"/>
      <c r="BS433" s="6"/>
      <c r="BT433" s="6"/>
      <c r="BU433" s="6"/>
      <c r="BV433" s="6"/>
      <c r="BW433" s="6"/>
      <c r="BX433" s="6"/>
      <c r="BY433" s="6"/>
      <c r="BZ433" s="6"/>
      <c r="CA433" s="6"/>
      <c r="CB433" s="6"/>
    </row>
    <row r="434" spans="1:80" ht="34.15" customHeight="1">
      <c r="A434" s="2"/>
      <c r="B434" s="2"/>
      <c r="C434" s="2"/>
      <c r="D434" s="2"/>
      <c r="E434" s="2"/>
      <c r="F434" s="15"/>
      <c r="G434" s="2"/>
      <c r="H434" s="2"/>
      <c r="I434" s="2"/>
      <c r="J434" s="2"/>
      <c r="K434" s="2"/>
      <c r="L434" s="2"/>
      <c r="M434" s="2"/>
      <c r="N434" s="700"/>
      <c r="O434" s="2"/>
      <c r="P434" s="2"/>
      <c r="Q434" s="2"/>
      <c r="R434" s="2"/>
      <c r="S434" s="2"/>
      <c r="T434" s="2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5"/>
      <c r="AG434" s="15"/>
      <c r="AH434" s="15"/>
      <c r="AI434" s="15"/>
      <c r="AJ434" s="15"/>
      <c r="AK434" s="15"/>
      <c r="AL434" s="15"/>
      <c r="AM434" s="15"/>
      <c r="AN434" s="15"/>
      <c r="AO434" s="15"/>
      <c r="AP434" s="15"/>
      <c r="AQ434" s="15"/>
      <c r="AR434" s="15"/>
      <c r="AS434" s="15"/>
      <c r="AT434" s="15"/>
      <c r="AU434" s="15"/>
      <c r="AV434" s="15"/>
      <c r="AW434" s="15"/>
      <c r="AX434" s="15"/>
      <c r="AY434" s="6"/>
      <c r="AZ434" s="6"/>
      <c r="BA434" s="6"/>
      <c r="BB434" s="6"/>
      <c r="BC434" s="6"/>
      <c r="BD434" s="6"/>
      <c r="BE434" s="6"/>
      <c r="BF434" s="6"/>
      <c r="BG434" s="6"/>
      <c r="BH434" s="6"/>
      <c r="BI434" s="6"/>
      <c r="BJ434" s="6"/>
      <c r="BK434" s="6"/>
      <c r="BL434" s="6"/>
      <c r="BM434" s="6"/>
      <c r="BN434" s="6"/>
      <c r="BO434" s="6"/>
      <c r="BP434" s="6"/>
      <c r="BQ434" s="6"/>
      <c r="BR434" s="6"/>
      <c r="BS434" s="6"/>
      <c r="BT434" s="6"/>
      <c r="BU434" s="6"/>
      <c r="BV434" s="6"/>
      <c r="BW434" s="6"/>
      <c r="BX434" s="6"/>
      <c r="BY434" s="6"/>
      <c r="BZ434" s="6"/>
      <c r="CA434" s="6"/>
      <c r="CB434" s="6"/>
    </row>
    <row r="435" spans="1:80" ht="34.15" customHeight="1">
      <c r="A435" s="2"/>
      <c r="B435" s="2"/>
      <c r="C435" s="2"/>
      <c r="D435" s="2"/>
      <c r="E435" s="2"/>
      <c r="F435" s="15"/>
      <c r="G435" s="2"/>
      <c r="H435" s="2"/>
      <c r="I435" s="2"/>
      <c r="J435" s="2"/>
      <c r="K435" s="2"/>
      <c r="L435" s="2"/>
      <c r="M435" s="2"/>
      <c r="N435" s="700"/>
      <c r="O435" s="2"/>
      <c r="P435" s="2"/>
      <c r="Q435" s="2"/>
      <c r="R435" s="2"/>
      <c r="S435" s="2"/>
      <c r="T435" s="2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5"/>
      <c r="AG435" s="15"/>
      <c r="AH435" s="15"/>
      <c r="AI435" s="15"/>
      <c r="AJ435" s="15"/>
      <c r="AK435" s="15"/>
      <c r="AL435" s="15"/>
      <c r="AM435" s="15"/>
      <c r="AN435" s="15"/>
      <c r="AO435" s="15"/>
      <c r="AP435" s="15"/>
      <c r="AQ435" s="15"/>
      <c r="AR435" s="15"/>
      <c r="AS435" s="15"/>
      <c r="AT435" s="15"/>
      <c r="AU435" s="15"/>
      <c r="AV435" s="15"/>
      <c r="AW435" s="15"/>
      <c r="AX435" s="15"/>
      <c r="AY435" s="6"/>
      <c r="AZ435" s="6"/>
      <c r="BA435" s="6"/>
      <c r="BB435" s="6"/>
      <c r="BC435" s="6"/>
      <c r="BD435" s="6"/>
      <c r="BE435" s="6"/>
      <c r="BF435" s="6"/>
      <c r="BG435" s="6"/>
      <c r="BH435" s="6"/>
      <c r="BI435" s="6"/>
      <c r="BJ435" s="6"/>
      <c r="BK435" s="6"/>
      <c r="BL435" s="6"/>
      <c r="BM435" s="6"/>
      <c r="BN435" s="6"/>
      <c r="BO435" s="6"/>
      <c r="BP435" s="6"/>
      <c r="BQ435" s="6"/>
      <c r="BR435" s="6"/>
      <c r="BS435" s="6"/>
      <c r="BT435" s="6"/>
      <c r="BU435" s="6"/>
      <c r="BV435" s="6"/>
      <c r="BW435" s="6"/>
      <c r="BX435" s="6"/>
      <c r="BY435" s="6"/>
      <c r="BZ435" s="6"/>
      <c r="CA435" s="6"/>
      <c r="CB435" s="6"/>
    </row>
    <row r="436" spans="1:80" ht="34.15" customHeight="1">
      <c r="A436" s="2"/>
      <c r="B436" s="2"/>
      <c r="C436" s="2"/>
      <c r="D436" s="2"/>
      <c r="E436" s="2"/>
      <c r="F436" s="15"/>
      <c r="G436" s="2"/>
      <c r="H436" s="2"/>
      <c r="I436" s="2"/>
      <c r="J436" s="2"/>
      <c r="K436" s="2"/>
      <c r="L436" s="2"/>
      <c r="M436" s="2"/>
      <c r="N436" s="700"/>
      <c r="O436" s="2"/>
      <c r="P436" s="2"/>
      <c r="Q436" s="2"/>
      <c r="R436" s="2"/>
      <c r="S436" s="2"/>
      <c r="T436" s="2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5"/>
      <c r="AG436" s="15"/>
      <c r="AH436" s="15"/>
      <c r="AI436" s="15"/>
      <c r="AJ436" s="15"/>
      <c r="AK436" s="15"/>
      <c r="AL436" s="15"/>
      <c r="AM436" s="15"/>
      <c r="AN436" s="15"/>
      <c r="AO436" s="15"/>
      <c r="AP436" s="15"/>
      <c r="AQ436" s="15"/>
      <c r="AR436" s="15"/>
      <c r="AS436" s="15"/>
      <c r="AT436" s="15"/>
      <c r="AU436" s="15"/>
      <c r="AV436" s="15"/>
      <c r="AW436" s="15"/>
      <c r="AX436" s="15"/>
      <c r="AY436" s="6"/>
      <c r="AZ436" s="6"/>
      <c r="BA436" s="6"/>
      <c r="BB436" s="6"/>
      <c r="BC436" s="6"/>
      <c r="BD436" s="6"/>
      <c r="BE436" s="6"/>
      <c r="BF436" s="6"/>
      <c r="BG436" s="6"/>
      <c r="BH436" s="6"/>
      <c r="BI436" s="6"/>
      <c r="BJ436" s="6"/>
      <c r="BK436" s="6"/>
      <c r="BL436" s="6"/>
      <c r="BM436" s="6"/>
      <c r="BN436" s="6"/>
      <c r="BO436" s="6"/>
      <c r="BP436" s="6"/>
      <c r="BQ436" s="6"/>
      <c r="BR436" s="6"/>
      <c r="BS436" s="6"/>
      <c r="BT436" s="6"/>
      <c r="BU436" s="6"/>
      <c r="BV436" s="6"/>
      <c r="BW436" s="6"/>
      <c r="BX436" s="6"/>
      <c r="BY436" s="6"/>
      <c r="BZ436" s="6"/>
      <c r="CA436" s="6"/>
      <c r="CB436" s="6"/>
    </row>
    <row r="437" spans="1:80" ht="34.15" customHeight="1">
      <c r="A437" s="2"/>
      <c r="B437" s="2"/>
      <c r="C437" s="2"/>
      <c r="D437" s="2"/>
      <c r="E437" s="2"/>
      <c r="F437" s="15"/>
      <c r="G437" s="2"/>
      <c r="H437" s="2"/>
      <c r="I437" s="2"/>
      <c r="J437" s="2"/>
      <c r="K437" s="2"/>
      <c r="L437" s="2"/>
      <c r="M437" s="2"/>
      <c r="N437" s="700"/>
      <c r="O437" s="2"/>
      <c r="P437" s="2"/>
      <c r="Q437" s="2"/>
      <c r="R437" s="2"/>
      <c r="S437" s="2"/>
      <c r="T437" s="2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5"/>
      <c r="AG437" s="15"/>
      <c r="AH437" s="15"/>
      <c r="AI437" s="15"/>
      <c r="AJ437" s="15"/>
      <c r="AK437" s="15"/>
      <c r="AL437" s="15"/>
      <c r="AM437" s="15"/>
      <c r="AN437" s="15"/>
      <c r="AO437" s="15"/>
      <c r="AP437" s="15"/>
      <c r="AQ437" s="15"/>
      <c r="AR437" s="15"/>
      <c r="AS437" s="15"/>
      <c r="AT437" s="15"/>
      <c r="AU437" s="15"/>
      <c r="AV437" s="15"/>
      <c r="AW437" s="15"/>
      <c r="AX437" s="15"/>
      <c r="AY437" s="6"/>
      <c r="AZ437" s="6"/>
      <c r="BA437" s="6"/>
      <c r="BB437" s="6"/>
      <c r="BC437" s="6"/>
      <c r="BD437" s="6"/>
      <c r="BE437" s="6"/>
      <c r="BF437" s="6"/>
      <c r="BG437" s="6"/>
      <c r="BH437" s="6"/>
      <c r="BI437" s="6"/>
      <c r="BJ437" s="6"/>
      <c r="BK437" s="6"/>
      <c r="BL437" s="6"/>
      <c r="BM437" s="6"/>
      <c r="BN437" s="6"/>
      <c r="BO437" s="6"/>
      <c r="BP437" s="6"/>
      <c r="BQ437" s="6"/>
      <c r="BR437" s="6"/>
      <c r="BS437" s="6"/>
      <c r="BT437" s="6"/>
      <c r="BU437" s="6"/>
      <c r="BV437" s="6"/>
      <c r="BW437" s="6"/>
      <c r="BX437" s="6"/>
      <c r="BY437" s="6"/>
      <c r="BZ437" s="6"/>
      <c r="CA437" s="6"/>
      <c r="CB437" s="6"/>
    </row>
    <row r="438" spans="1:80" ht="34.15" customHeight="1">
      <c r="A438" s="2"/>
      <c r="B438" s="2"/>
      <c r="C438" s="2"/>
      <c r="D438" s="2"/>
      <c r="E438" s="2"/>
      <c r="F438" s="15"/>
      <c r="G438" s="2"/>
      <c r="H438" s="2"/>
      <c r="I438" s="2"/>
      <c r="J438" s="2"/>
      <c r="K438" s="2"/>
      <c r="L438" s="2"/>
      <c r="M438" s="2"/>
      <c r="N438" s="700"/>
      <c r="O438" s="2"/>
      <c r="P438" s="2"/>
      <c r="Q438" s="2"/>
      <c r="R438" s="2"/>
      <c r="S438" s="2"/>
      <c r="T438" s="2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5"/>
      <c r="AG438" s="15"/>
      <c r="AH438" s="15"/>
      <c r="AI438" s="15"/>
      <c r="AJ438" s="15"/>
      <c r="AK438" s="15"/>
      <c r="AL438" s="15"/>
      <c r="AM438" s="15"/>
      <c r="AN438" s="15"/>
      <c r="AO438" s="15"/>
      <c r="AP438" s="15"/>
      <c r="AQ438" s="15"/>
      <c r="AR438" s="15"/>
      <c r="AS438" s="15"/>
      <c r="AT438" s="15"/>
      <c r="AU438" s="15"/>
      <c r="AV438" s="15"/>
      <c r="AW438" s="15"/>
      <c r="AX438" s="15"/>
      <c r="AY438" s="6"/>
      <c r="AZ438" s="6"/>
      <c r="BA438" s="6"/>
      <c r="BB438" s="6"/>
      <c r="BC438" s="6"/>
      <c r="BD438" s="6"/>
      <c r="BE438" s="6"/>
      <c r="BF438" s="6"/>
      <c r="BG438" s="6"/>
      <c r="BH438" s="6"/>
      <c r="BI438" s="6"/>
      <c r="BJ438" s="6"/>
      <c r="BK438" s="6"/>
      <c r="BL438" s="6"/>
      <c r="BM438" s="6"/>
      <c r="BN438" s="6"/>
      <c r="BO438" s="6"/>
      <c r="BP438" s="6"/>
      <c r="BQ438" s="6"/>
      <c r="BR438" s="6"/>
      <c r="BS438" s="6"/>
      <c r="BT438" s="6"/>
      <c r="BU438" s="6"/>
      <c r="BV438" s="6"/>
      <c r="BW438" s="6"/>
      <c r="BX438" s="6"/>
      <c r="BY438" s="6"/>
      <c r="BZ438" s="6"/>
      <c r="CA438" s="6"/>
      <c r="CB438" s="6"/>
    </row>
    <row r="439" spans="1:80" ht="34.15" customHeight="1">
      <c r="A439" s="2"/>
      <c r="B439" s="2"/>
      <c r="C439" s="2"/>
      <c r="D439" s="2"/>
      <c r="E439" s="2"/>
      <c r="F439" s="15"/>
      <c r="G439" s="2"/>
      <c r="H439" s="2"/>
      <c r="I439" s="2"/>
      <c r="J439" s="2"/>
      <c r="K439" s="2"/>
      <c r="L439" s="2"/>
      <c r="M439" s="2"/>
      <c r="N439" s="700"/>
      <c r="O439" s="2"/>
      <c r="P439" s="2"/>
      <c r="Q439" s="2"/>
      <c r="R439" s="2"/>
      <c r="S439" s="2"/>
      <c r="T439" s="2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5"/>
      <c r="AG439" s="15"/>
      <c r="AH439" s="15"/>
      <c r="AI439" s="15"/>
      <c r="AJ439" s="15"/>
      <c r="AK439" s="15"/>
      <c r="AL439" s="15"/>
      <c r="AM439" s="15"/>
      <c r="AN439" s="15"/>
      <c r="AO439" s="15"/>
      <c r="AP439" s="15"/>
      <c r="AQ439" s="15"/>
      <c r="AR439" s="15"/>
      <c r="AS439" s="15"/>
      <c r="AT439" s="15"/>
      <c r="AU439" s="15"/>
      <c r="AV439" s="15"/>
      <c r="AW439" s="15"/>
      <c r="AX439" s="15"/>
      <c r="AY439" s="6"/>
      <c r="AZ439" s="6"/>
      <c r="BA439" s="6"/>
      <c r="BB439" s="6"/>
      <c r="BC439" s="6"/>
      <c r="BD439" s="6"/>
      <c r="BE439" s="6"/>
      <c r="BF439" s="6"/>
      <c r="BG439" s="6"/>
      <c r="BH439" s="6"/>
      <c r="BI439" s="6"/>
      <c r="BJ439" s="6"/>
      <c r="BK439" s="6"/>
      <c r="BL439" s="6"/>
      <c r="BM439" s="6"/>
      <c r="BN439" s="6"/>
      <c r="BO439" s="6"/>
      <c r="BP439" s="6"/>
      <c r="BQ439" s="6"/>
      <c r="BR439" s="6"/>
      <c r="BS439" s="6"/>
      <c r="BT439" s="6"/>
      <c r="BU439" s="6"/>
      <c r="BV439" s="6"/>
      <c r="BW439" s="6"/>
      <c r="BX439" s="6"/>
      <c r="BY439" s="6"/>
      <c r="BZ439" s="6"/>
      <c r="CA439" s="6"/>
      <c r="CB439" s="6"/>
    </row>
    <row r="440" spans="1:80" ht="34.15" customHeight="1">
      <c r="A440" s="2"/>
      <c r="B440" s="2"/>
      <c r="C440" s="2"/>
      <c r="D440" s="2"/>
      <c r="E440" s="2"/>
      <c r="F440" s="15"/>
      <c r="G440" s="2"/>
      <c r="H440" s="2"/>
      <c r="I440" s="2"/>
      <c r="J440" s="2"/>
      <c r="K440" s="2"/>
      <c r="L440" s="2"/>
      <c r="M440" s="2"/>
      <c r="N440" s="700"/>
      <c r="O440" s="2"/>
      <c r="P440" s="2"/>
      <c r="Q440" s="2"/>
      <c r="R440" s="2"/>
      <c r="S440" s="2"/>
      <c r="T440" s="2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5"/>
      <c r="AG440" s="15"/>
      <c r="AH440" s="15"/>
      <c r="AI440" s="15"/>
      <c r="AJ440" s="15"/>
      <c r="AK440" s="15"/>
      <c r="AL440" s="15"/>
      <c r="AM440" s="15"/>
      <c r="AN440" s="15"/>
      <c r="AO440" s="15"/>
      <c r="AP440" s="15"/>
      <c r="AQ440" s="15"/>
      <c r="AR440" s="15"/>
      <c r="AS440" s="15"/>
      <c r="AT440" s="15"/>
      <c r="AU440" s="15"/>
      <c r="AV440" s="15"/>
      <c r="AW440" s="15"/>
      <c r="AX440" s="15"/>
      <c r="AY440" s="6"/>
      <c r="AZ440" s="6"/>
      <c r="BA440" s="6"/>
      <c r="BB440" s="6"/>
      <c r="BC440" s="6"/>
      <c r="BD440" s="6"/>
      <c r="BE440" s="6"/>
      <c r="BF440" s="6"/>
      <c r="BG440" s="6"/>
      <c r="BH440" s="6"/>
      <c r="BI440" s="6"/>
      <c r="BJ440" s="6"/>
      <c r="BK440" s="6"/>
      <c r="BL440" s="6"/>
      <c r="BM440" s="6"/>
      <c r="BN440" s="6"/>
      <c r="BO440" s="6"/>
      <c r="BP440" s="6"/>
      <c r="BQ440" s="6"/>
      <c r="BR440" s="6"/>
      <c r="BS440" s="6"/>
      <c r="BT440" s="6"/>
      <c r="BU440" s="6"/>
      <c r="BV440" s="6"/>
      <c r="BW440" s="6"/>
      <c r="BX440" s="6"/>
      <c r="BY440" s="6"/>
      <c r="BZ440" s="6"/>
      <c r="CA440" s="6"/>
      <c r="CB440" s="6"/>
    </row>
    <row r="441" spans="1:80" ht="34.15" customHeight="1">
      <c r="A441" s="2"/>
      <c r="B441" s="2"/>
      <c r="C441" s="2"/>
      <c r="D441" s="2"/>
      <c r="E441" s="2"/>
      <c r="F441" s="15"/>
      <c r="G441" s="2"/>
      <c r="H441" s="2"/>
      <c r="I441" s="2"/>
      <c r="J441" s="2"/>
      <c r="K441" s="2"/>
      <c r="L441" s="2"/>
      <c r="M441" s="2"/>
      <c r="N441" s="700"/>
      <c r="O441" s="2"/>
      <c r="P441" s="2"/>
      <c r="Q441" s="2"/>
      <c r="R441" s="2"/>
      <c r="S441" s="2"/>
      <c r="T441" s="2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5"/>
      <c r="AG441" s="15"/>
      <c r="AH441" s="15"/>
      <c r="AI441" s="15"/>
      <c r="AJ441" s="15"/>
      <c r="AK441" s="15"/>
      <c r="AL441" s="15"/>
      <c r="AM441" s="15"/>
      <c r="AN441" s="15"/>
      <c r="AO441" s="15"/>
      <c r="AP441" s="15"/>
      <c r="AQ441" s="15"/>
      <c r="AR441" s="15"/>
      <c r="AS441" s="15"/>
      <c r="AT441" s="15"/>
      <c r="AU441" s="15"/>
      <c r="AV441" s="15"/>
      <c r="AW441" s="15"/>
      <c r="AX441" s="15"/>
      <c r="AY441" s="6"/>
      <c r="AZ441" s="6"/>
      <c r="BA441" s="6"/>
      <c r="BB441" s="6"/>
      <c r="BC441" s="6"/>
      <c r="BD441" s="6"/>
      <c r="BE441" s="6"/>
      <c r="BF441" s="6"/>
      <c r="BG441" s="6"/>
      <c r="BH441" s="6"/>
      <c r="BI441" s="6"/>
      <c r="BJ441" s="6"/>
      <c r="BK441" s="6"/>
      <c r="BL441" s="6"/>
      <c r="BM441" s="6"/>
      <c r="BN441" s="6"/>
      <c r="BO441" s="6"/>
      <c r="BP441" s="6"/>
      <c r="BQ441" s="6"/>
      <c r="BR441" s="6"/>
      <c r="BS441" s="6"/>
      <c r="BT441" s="6"/>
      <c r="BU441" s="6"/>
      <c r="BV441" s="6"/>
      <c r="BW441" s="6"/>
      <c r="BX441" s="6"/>
      <c r="BY441" s="6"/>
      <c r="BZ441" s="6"/>
      <c r="CA441" s="6"/>
      <c r="CB441" s="6"/>
    </row>
    <row r="442" spans="1:80" ht="34.15" customHeight="1">
      <c r="A442" s="2"/>
      <c r="B442" s="2"/>
      <c r="C442" s="2"/>
      <c r="D442" s="2"/>
      <c r="E442" s="2"/>
      <c r="F442" s="15"/>
      <c r="G442" s="2"/>
      <c r="H442" s="2"/>
      <c r="I442" s="2"/>
      <c r="J442" s="2"/>
      <c r="K442" s="2"/>
      <c r="L442" s="2"/>
      <c r="M442" s="2"/>
      <c r="N442" s="700"/>
      <c r="O442" s="2"/>
      <c r="P442" s="2"/>
      <c r="Q442" s="2"/>
      <c r="R442" s="2"/>
      <c r="S442" s="2"/>
      <c r="T442" s="2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5"/>
      <c r="AG442" s="15"/>
      <c r="AH442" s="15"/>
      <c r="AI442" s="15"/>
      <c r="AJ442" s="15"/>
      <c r="AK442" s="15"/>
      <c r="AL442" s="15"/>
      <c r="AM442" s="15"/>
      <c r="AN442" s="15"/>
      <c r="AO442" s="15"/>
      <c r="AP442" s="15"/>
      <c r="AQ442" s="15"/>
      <c r="AR442" s="15"/>
      <c r="AS442" s="15"/>
      <c r="AT442" s="15"/>
      <c r="AU442" s="15"/>
      <c r="AV442" s="15"/>
      <c r="AW442" s="15"/>
      <c r="AX442" s="15"/>
      <c r="AY442" s="6"/>
      <c r="AZ442" s="6"/>
      <c r="BA442" s="6"/>
      <c r="BB442" s="6"/>
      <c r="BC442" s="6"/>
      <c r="BD442" s="6"/>
      <c r="BE442" s="6"/>
      <c r="BF442" s="6"/>
      <c r="BG442" s="6"/>
      <c r="BH442" s="6"/>
      <c r="BI442" s="6"/>
      <c r="BJ442" s="6"/>
      <c r="BK442" s="6"/>
      <c r="BL442" s="6"/>
      <c r="BM442" s="6"/>
      <c r="BN442" s="6"/>
      <c r="BO442" s="6"/>
      <c r="BP442" s="6"/>
      <c r="BQ442" s="6"/>
      <c r="BR442" s="6"/>
      <c r="BS442" s="6"/>
      <c r="BT442" s="6"/>
      <c r="BU442" s="6"/>
      <c r="BV442" s="6"/>
      <c r="BW442" s="6"/>
      <c r="BX442" s="6"/>
      <c r="BY442" s="6"/>
      <c r="BZ442" s="6"/>
      <c r="CA442" s="6"/>
      <c r="CB442" s="6"/>
    </row>
    <row r="443" spans="1:80" ht="34.15" customHeight="1">
      <c r="A443" s="2"/>
      <c r="B443" s="2"/>
      <c r="C443" s="2"/>
      <c r="D443" s="2"/>
      <c r="E443" s="2"/>
      <c r="F443" s="15"/>
      <c r="G443" s="2"/>
      <c r="H443" s="2"/>
      <c r="I443" s="2"/>
      <c r="J443" s="2"/>
      <c r="K443" s="2"/>
      <c r="L443" s="2"/>
      <c r="M443" s="2"/>
      <c r="N443" s="700"/>
      <c r="O443" s="2"/>
      <c r="P443" s="2"/>
      <c r="Q443" s="2"/>
      <c r="R443" s="2"/>
      <c r="S443" s="2"/>
      <c r="T443" s="2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5"/>
      <c r="AG443" s="15"/>
      <c r="AH443" s="15"/>
      <c r="AI443" s="15"/>
      <c r="AJ443" s="15"/>
      <c r="AK443" s="15"/>
      <c r="AL443" s="15"/>
      <c r="AM443" s="15"/>
      <c r="AN443" s="15"/>
      <c r="AO443" s="15"/>
      <c r="AP443" s="15"/>
      <c r="AQ443" s="15"/>
      <c r="AR443" s="15"/>
      <c r="AS443" s="15"/>
      <c r="AT443" s="15"/>
      <c r="AU443" s="15"/>
      <c r="AV443" s="15"/>
      <c r="AW443" s="15"/>
      <c r="AX443" s="15"/>
      <c r="AY443" s="6"/>
      <c r="AZ443" s="6"/>
      <c r="BA443" s="6"/>
      <c r="BB443" s="6"/>
      <c r="BC443" s="6"/>
      <c r="BD443" s="6"/>
      <c r="BE443" s="6"/>
      <c r="BF443" s="6"/>
      <c r="BG443" s="6"/>
      <c r="BH443" s="6"/>
      <c r="BI443" s="6"/>
      <c r="BJ443" s="6"/>
      <c r="BK443" s="6"/>
      <c r="BL443" s="6"/>
      <c r="BM443" s="6"/>
      <c r="BN443" s="6"/>
      <c r="BO443" s="6"/>
      <c r="BP443" s="6"/>
      <c r="BQ443" s="6"/>
      <c r="BR443" s="6"/>
      <c r="BS443" s="6"/>
      <c r="BT443" s="6"/>
      <c r="BU443" s="6"/>
      <c r="BV443" s="6"/>
      <c r="BW443" s="6"/>
      <c r="BX443" s="6"/>
      <c r="BY443" s="6"/>
      <c r="BZ443" s="6"/>
      <c r="CA443" s="6"/>
      <c r="CB443" s="6"/>
    </row>
    <row r="444" spans="1:80" ht="34.15" customHeight="1">
      <c r="A444" s="2"/>
      <c r="B444" s="2"/>
      <c r="C444" s="2"/>
      <c r="D444" s="2"/>
      <c r="E444" s="2"/>
      <c r="F444" s="15"/>
      <c r="G444" s="2"/>
      <c r="H444" s="2"/>
      <c r="I444" s="2"/>
      <c r="J444" s="2"/>
      <c r="K444" s="2"/>
      <c r="L444" s="2"/>
      <c r="M444" s="2"/>
      <c r="N444" s="700"/>
      <c r="O444" s="2"/>
      <c r="P444" s="2"/>
      <c r="Q444" s="2"/>
      <c r="R444" s="2"/>
      <c r="S444" s="2"/>
      <c r="T444" s="2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5"/>
      <c r="AG444" s="15"/>
      <c r="AH444" s="15"/>
      <c r="AI444" s="15"/>
      <c r="AJ444" s="15"/>
      <c r="AK444" s="15"/>
      <c r="AL444" s="15"/>
      <c r="AM444" s="15"/>
      <c r="AN444" s="15"/>
      <c r="AO444" s="15"/>
      <c r="AP444" s="15"/>
      <c r="AQ444" s="15"/>
      <c r="AR444" s="15"/>
      <c r="AS444" s="15"/>
      <c r="AT444" s="15"/>
      <c r="AU444" s="15"/>
      <c r="AV444" s="15"/>
      <c r="AW444" s="15"/>
      <c r="AX444" s="15"/>
      <c r="AY444" s="6"/>
      <c r="AZ444" s="6"/>
      <c r="BA444" s="6"/>
      <c r="BB444" s="6"/>
      <c r="BC444" s="6"/>
      <c r="BD444" s="6"/>
      <c r="BE444" s="6"/>
      <c r="BF444" s="6"/>
      <c r="BG444" s="6"/>
      <c r="BH444" s="6"/>
      <c r="BI444" s="6"/>
      <c r="BJ444" s="6"/>
      <c r="BK444" s="6"/>
      <c r="BL444" s="6"/>
      <c r="BM444" s="6"/>
      <c r="BN444" s="6"/>
      <c r="BO444" s="6"/>
      <c r="BP444" s="6"/>
      <c r="BQ444" s="6"/>
      <c r="BR444" s="6"/>
      <c r="BS444" s="6"/>
      <c r="BT444" s="6"/>
      <c r="BU444" s="6"/>
      <c r="BV444" s="6"/>
      <c r="BW444" s="6"/>
      <c r="BX444" s="6"/>
      <c r="BY444" s="6"/>
      <c r="BZ444" s="6"/>
      <c r="CA444" s="6"/>
      <c r="CB444" s="6"/>
    </row>
    <row r="445" spans="1:80" ht="34.15" customHeight="1">
      <c r="A445" s="2"/>
      <c r="B445" s="2"/>
      <c r="C445" s="2"/>
      <c r="D445" s="2"/>
      <c r="E445" s="2"/>
      <c r="F445" s="15"/>
      <c r="G445" s="2"/>
      <c r="H445" s="2"/>
      <c r="I445" s="2"/>
      <c r="J445" s="2"/>
      <c r="K445" s="2"/>
      <c r="L445" s="2"/>
      <c r="M445" s="2"/>
      <c r="N445" s="700"/>
      <c r="O445" s="2"/>
      <c r="P445" s="2"/>
      <c r="Q445" s="2"/>
      <c r="R445" s="2"/>
      <c r="S445" s="2"/>
      <c r="T445" s="2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5"/>
      <c r="AG445" s="15"/>
      <c r="AH445" s="15"/>
      <c r="AI445" s="15"/>
      <c r="AJ445" s="15"/>
      <c r="AK445" s="15"/>
      <c r="AL445" s="15"/>
      <c r="AM445" s="15"/>
      <c r="AN445" s="15"/>
      <c r="AO445" s="15"/>
      <c r="AP445" s="15"/>
      <c r="AQ445" s="15"/>
      <c r="AR445" s="15"/>
      <c r="AS445" s="15"/>
      <c r="AT445" s="15"/>
      <c r="AU445" s="15"/>
      <c r="AV445" s="15"/>
      <c r="AW445" s="15"/>
      <c r="AX445" s="15"/>
      <c r="AY445" s="6"/>
      <c r="AZ445" s="6"/>
      <c r="BA445" s="6"/>
      <c r="BB445" s="6"/>
      <c r="BC445" s="6"/>
      <c r="BD445" s="6"/>
      <c r="BE445" s="6"/>
      <c r="BF445" s="6"/>
      <c r="BG445" s="6"/>
      <c r="BH445" s="6"/>
      <c r="BI445" s="6"/>
      <c r="BJ445" s="6"/>
      <c r="BK445" s="6"/>
      <c r="BL445" s="6"/>
      <c r="BM445" s="6"/>
      <c r="BN445" s="6"/>
      <c r="BO445" s="6"/>
      <c r="BP445" s="6"/>
      <c r="BQ445" s="6"/>
      <c r="BR445" s="6"/>
      <c r="BS445" s="6"/>
      <c r="BT445" s="6"/>
      <c r="BU445" s="6"/>
      <c r="BV445" s="6"/>
      <c r="BW445" s="6"/>
      <c r="BX445" s="6"/>
      <c r="BY445" s="6"/>
      <c r="BZ445" s="6"/>
      <c r="CA445" s="6"/>
      <c r="CB445" s="6"/>
    </row>
    <row r="446" spans="1:80" ht="34.15" customHeight="1">
      <c r="A446" s="2"/>
      <c r="B446" s="2"/>
      <c r="C446" s="2"/>
      <c r="D446" s="2"/>
      <c r="E446" s="2"/>
      <c r="F446" s="15"/>
      <c r="G446" s="2"/>
      <c r="H446" s="2"/>
      <c r="I446" s="2"/>
      <c r="J446" s="2"/>
      <c r="K446" s="2"/>
      <c r="L446" s="2"/>
      <c r="M446" s="2"/>
      <c r="N446" s="700"/>
      <c r="O446" s="2"/>
      <c r="P446" s="2"/>
      <c r="Q446" s="2"/>
      <c r="R446" s="2"/>
      <c r="S446" s="2"/>
      <c r="T446" s="2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5"/>
      <c r="AG446" s="15"/>
      <c r="AH446" s="15"/>
      <c r="AI446" s="15"/>
      <c r="AJ446" s="15"/>
      <c r="AK446" s="15"/>
      <c r="AL446" s="15"/>
      <c r="AM446" s="15"/>
      <c r="AN446" s="15"/>
      <c r="AO446" s="15"/>
      <c r="AP446" s="15"/>
      <c r="AQ446" s="15"/>
      <c r="AR446" s="15"/>
      <c r="AS446" s="15"/>
      <c r="AT446" s="15"/>
      <c r="AU446" s="15"/>
      <c r="AV446" s="15"/>
      <c r="AW446" s="15"/>
      <c r="AX446" s="15"/>
      <c r="AY446" s="6"/>
      <c r="AZ446" s="6"/>
      <c r="BA446" s="6"/>
      <c r="BB446" s="6"/>
      <c r="BC446" s="6"/>
      <c r="BD446" s="6"/>
      <c r="BE446" s="6"/>
      <c r="BF446" s="6"/>
      <c r="BG446" s="6"/>
      <c r="BH446" s="6"/>
      <c r="BI446" s="6"/>
      <c r="BJ446" s="6"/>
      <c r="BK446" s="6"/>
      <c r="BL446" s="6"/>
      <c r="BM446" s="6"/>
      <c r="BN446" s="6"/>
      <c r="BO446" s="6"/>
      <c r="BP446" s="6"/>
      <c r="BQ446" s="6"/>
      <c r="BR446" s="6"/>
      <c r="BS446" s="6"/>
      <c r="BT446" s="6"/>
      <c r="BU446" s="6"/>
      <c r="BV446" s="6"/>
      <c r="BW446" s="6"/>
      <c r="BX446" s="6"/>
      <c r="BY446" s="6"/>
      <c r="BZ446" s="6"/>
      <c r="CA446" s="6"/>
      <c r="CB446" s="6"/>
    </row>
    <row r="447" spans="1:80" ht="34.15" customHeight="1">
      <c r="A447" s="2"/>
      <c r="B447" s="2"/>
      <c r="C447" s="2"/>
      <c r="D447" s="2"/>
      <c r="E447" s="2"/>
      <c r="F447" s="15"/>
      <c r="G447" s="2"/>
      <c r="H447" s="2"/>
      <c r="I447" s="2"/>
      <c r="J447" s="2"/>
      <c r="K447" s="2"/>
      <c r="L447" s="2"/>
      <c r="M447" s="2"/>
      <c r="N447" s="700"/>
      <c r="O447" s="2"/>
      <c r="P447" s="2"/>
      <c r="Q447" s="2"/>
      <c r="R447" s="2"/>
      <c r="S447" s="2"/>
      <c r="T447" s="2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5"/>
      <c r="AG447" s="15"/>
      <c r="AH447" s="15"/>
      <c r="AI447" s="15"/>
      <c r="AJ447" s="15"/>
      <c r="AK447" s="15"/>
      <c r="AL447" s="15"/>
      <c r="AM447" s="15"/>
      <c r="AN447" s="15"/>
      <c r="AO447" s="15"/>
      <c r="AP447" s="15"/>
      <c r="AQ447" s="15"/>
      <c r="AR447" s="15"/>
      <c r="AS447" s="15"/>
      <c r="AT447" s="15"/>
      <c r="AU447" s="15"/>
      <c r="AV447" s="15"/>
      <c r="AW447" s="15"/>
      <c r="AX447" s="15"/>
      <c r="AY447" s="6"/>
      <c r="AZ447" s="6"/>
      <c r="BA447" s="6"/>
      <c r="BB447" s="6"/>
      <c r="BC447" s="6"/>
      <c r="BD447" s="6"/>
      <c r="BE447" s="6"/>
      <c r="BF447" s="6"/>
      <c r="BG447" s="6"/>
      <c r="BH447" s="6"/>
      <c r="BI447" s="6"/>
      <c r="BJ447" s="6"/>
      <c r="BK447" s="6"/>
      <c r="BL447" s="6"/>
      <c r="BM447" s="6"/>
      <c r="BN447" s="6"/>
      <c r="BO447" s="6"/>
      <c r="BP447" s="6"/>
      <c r="BQ447" s="6"/>
      <c r="BR447" s="6"/>
      <c r="BS447" s="6"/>
      <c r="BT447" s="6"/>
      <c r="BU447" s="6"/>
      <c r="BV447" s="6"/>
      <c r="BW447" s="6"/>
      <c r="BX447" s="6"/>
      <c r="BY447" s="6"/>
      <c r="BZ447" s="6"/>
      <c r="CA447" s="6"/>
      <c r="CB447" s="6"/>
    </row>
    <row r="448" spans="1:80" ht="34.15" customHeight="1">
      <c r="A448" s="2"/>
      <c r="B448" s="2"/>
      <c r="C448" s="2"/>
      <c r="D448" s="2"/>
      <c r="E448" s="2"/>
      <c r="F448" s="15"/>
      <c r="G448" s="2"/>
      <c r="H448" s="2"/>
      <c r="I448" s="2"/>
      <c r="J448" s="2"/>
      <c r="K448" s="2"/>
      <c r="L448" s="2"/>
      <c r="M448" s="2"/>
      <c r="N448" s="700"/>
      <c r="O448" s="2"/>
      <c r="P448" s="2"/>
      <c r="Q448" s="2"/>
      <c r="R448" s="2"/>
      <c r="S448" s="2"/>
      <c r="T448" s="2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5"/>
      <c r="AG448" s="15"/>
      <c r="AH448" s="15"/>
      <c r="AI448" s="15"/>
      <c r="AJ448" s="15"/>
      <c r="AK448" s="15"/>
      <c r="AL448" s="15"/>
      <c r="AM448" s="15"/>
      <c r="AN448" s="15"/>
      <c r="AO448" s="15"/>
      <c r="AP448" s="15"/>
      <c r="AQ448" s="15"/>
      <c r="AR448" s="15"/>
      <c r="AS448" s="15"/>
      <c r="AT448" s="15"/>
      <c r="AU448" s="15"/>
      <c r="AV448" s="15"/>
      <c r="AW448" s="15"/>
      <c r="AX448" s="15"/>
      <c r="AY448" s="6"/>
      <c r="AZ448" s="6"/>
      <c r="BA448" s="6"/>
      <c r="BB448" s="6"/>
      <c r="BC448" s="6"/>
      <c r="BD448" s="6"/>
      <c r="BE448" s="6"/>
      <c r="BF448" s="6"/>
      <c r="BG448" s="6"/>
      <c r="BH448" s="6"/>
      <c r="BI448" s="6"/>
      <c r="BJ448" s="6"/>
      <c r="BK448" s="6"/>
      <c r="BL448" s="6"/>
      <c r="BM448" s="6"/>
      <c r="BN448" s="6"/>
      <c r="BO448" s="6"/>
      <c r="BP448" s="6"/>
      <c r="BQ448" s="6"/>
      <c r="BR448" s="6"/>
      <c r="BS448" s="6"/>
      <c r="BT448" s="6"/>
      <c r="BU448" s="6"/>
      <c r="BV448" s="6"/>
      <c r="BW448" s="6"/>
      <c r="BX448" s="6"/>
      <c r="BY448" s="6"/>
      <c r="BZ448" s="6"/>
      <c r="CA448" s="6"/>
      <c r="CB448" s="6"/>
    </row>
    <row r="449" spans="1:80" ht="34.15" customHeight="1">
      <c r="A449" s="2"/>
      <c r="B449" s="2"/>
      <c r="C449" s="2"/>
      <c r="D449" s="2"/>
      <c r="E449" s="2"/>
      <c r="F449" s="15"/>
      <c r="G449" s="2"/>
      <c r="H449" s="2"/>
      <c r="I449" s="2"/>
      <c r="J449" s="2"/>
      <c r="K449" s="2"/>
      <c r="L449" s="2"/>
      <c r="M449" s="2"/>
      <c r="N449" s="700"/>
      <c r="O449" s="2"/>
      <c r="P449" s="2"/>
      <c r="Q449" s="2"/>
      <c r="R449" s="2"/>
      <c r="S449" s="2"/>
      <c r="T449" s="2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5"/>
      <c r="AG449" s="15"/>
      <c r="AH449" s="15"/>
      <c r="AI449" s="15"/>
      <c r="AJ449" s="15"/>
      <c r="AK449" s="15"/>
      <c r="AL449" s="15"/>
      <c r="AM449" s="15"/>
      <c r="AN449" s="15"/>
      <c r="AO449" s="15"/>
      <c r="AP449" s="15"/>
      <c r="AQ449" s="15"/>
      <c r="AR449" s="15"/>
      <c r="AS449" s="15"/>
      <c r="AT449" s="15"/>
      <c r="AU449" s="15"/>
      <c r="AV449" s="15"/>
      <c r="AW449" s="15"/>
      <c r="AX449" s="15"/>
      <c r="AY449" s="6"/>
      <c r="AZ449" s="6"/>
      <c r="BA449" s="6"/>
      <c r="BB449" s="6"/>
      <c r="BC449" s="6"/>
      <c r="BD449" s="6"/>
      <c r="BE449" s="6"/>
      <c r="BF449" s="6"/>
      <c r="BG449" s="6"/>
      <c r="BH449" s="6"/>
      <c r="BI449" s="6"/>
      <c r="BJ449" s="6"/>
      <c r="BK449" s="6"/>
      <c r="BL449" s="6"/>
      <c r="BM449" s="6"/>
      <c r="BN449" s="6"/>
      <c r="BO449" s="6"/>
      <c r="BP449" s="6"/>
      <c r="BQ449" s="6"/>
      <c r="BR449" s="6"/>
      <c r="BS449" s="6"/>
      <c r="BT449" s="6"/>
      <c r="BU449" s="6"/>
      <c r="BV449" s="6"/>
      <c r="BW449" s="6"/>
      <c r="BX449" s="6"/>
      <c r="BY449" s="6"/>
      <c r="BZ449" s="6"/>
      <c r="CA449" s="6"/>
      <c r="CB449" s="6"/>
    </row>
    <row r="450" spans="1:80" ht="34.15" customHeight="1">
      <c r="A450" s="2"/>
      <c r="B450" s="2"/>
      <c r="C450" s="2"/>
      <c r="D450" s="2"/>
      <c r="E450" s="2"/>
      <c r="F450" s="15"/>
      <c r="G450" s="2"/>
      <c r="H450" s="2"/>
      <c r="I450" s="2"/>
      <c r="J450" s="2"/>
      <c r="K450" s="2"/>
      <c r="L450" s="2"/>
      <c r="M450" s="2"/>
      <c r="N450" s="700"/>
      <c r="O450" s="2"/>
      <c r="P450" s="2"/>
      <c r="Q450" s="2"/>
      <c r="R450" s="2"/>
      <c r="S450" s="2"/>
      <c r="T450" s="2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5"/>
      <c r="AG450" s="15"/>
      <c r="AH450" s="15"/>
      <c r="AI450" s="15"/>
      <c r="AJ450" s="15"/>
      <c r="AK450" s="15"/>
      <c r="AL450" s="15"/>
      <c r="AM450" s="15"/>
      <c r="AN450" s="15"/>
      <c r="AO450" s="15"/>
      <c r="AP450" s="15"/>
      <c r="AQ450" s="15"/>
      <c r="AR450" s="15"/>
      <c r="AS450" s="15"/>
      <c r="AT450" s="15"/>
      <c r="AU450" s="15"/>
      <c r="AV450" s="15"/>
      <c r="AW450" s="15"/>
      <c r="AX450" s="15"/>
      <c r="AY450" s="6"/>
      <c r="AZ450" s="6"/>
      <c r="BA450" s="6"/>
      <c r="BB450" s="6"/>
      <c r="BC450" s="6"/>
      <c r="BD450" s="6"/>
      <c r="BE450" s="6"/>
      <c r="BF450" s="6"/>
      <c r="BG450" s="6"/>
      <c r="BH450" s="6"/>
      <c r="BI450" s="6"/>
      <c r="BJ450" s="6"/>
      <c r="BK450" s="6"/>
      <c r="BL450" s="6"/>
      <c r="BM450" s="6"/>
      <c r="BN450" s="6"/>
      <c r="BO450" s="6"/>
      <c r="BP450" s="6"/>
      <c r="BQ450" s="6"/>
      <c r="BR450" s="6"/>
      <c r="BS450" s="6"/>
      <c r="BT450" s="6"/>
      <c r="BU450" s="6"/>
      <c r="BV450" s="6"/>
      <c r="BW450" s="6"/>
      <c r="BX450" s="6"/>
      <c r="BY450" s="6"/>
      <c r="BZ450" s="6"/>
      <c r="CA450" s="6"/>
      <c r="CB450" s="6"/>
    </row>
    <row r="451" spans="1:80" ht="34.15" customHeight="1">
      <c r="A451" s="2"/>
      <c r="B451" s="2"/>
      <c r="C451" s="2"/>
      <c r="D451" s="2"/>
      <c r="E451" s="2"/>
      <c r="F451" s="15"/>
      <c r="G451" s="2"/>
      <c r="H451" s="2"/>
      <c r="I451" s="2"/>
      <c r="J451" s="2"/>
      <c r="K451" s="2"/>
      <c r="L451" s="2"/>
      <c r="M451" s="2"/>
      <c r="N451" s="700"/>
      <c r="O451" s="2"/>
      <c r="P451" s="2"/>
      <c r="Q451" s="2"/>
      <c r="R451" s="2"/>
      <c r="S451" s="2"/>
      <c r="T451" s="2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5"/>
      <c r="AG451" s="15"/>
      <c r="AH451" s="15"/>
      <c r="AI451" s="15"/>
      <c r="AJ451" s="15"/>
      <c r="AK451" s="15"/>
      <c r="AL451" s="15"/>
      <c r="AM451" s="15"/>
      <c r="AN451" s="15"/>
      <c r="AO451" s="15"/>
      <c r="AP451" s="15"/>
      <c r="AQ451" s="15"/>
      <c r="AR451" s="15"/>
      <c r="AS451" s="15"/>
      <c r="AT451" s="15"/>
      <c r="AU451" s="15"/>
      <c r="AV451" s="15"/>
      <c r="AW451" s="15"/>
      <c r="AX451" s="15"/>
      <c r="AY451" s="6"/>
      <c r="AZ451" s="6"/>
      <c r="BA451" s="6"/>
      <c r="BB451" s="6"/>
      <c r="BC451" s="6"/>
      <c r="BD451" s="6"/>
      <c r="BE451" s="6"/>
      <c r="BF451" s="6"/>
      <c r="BG451" s="6"/>
      <c r="BH451" s="6"/>
      <c r="BI451" s="6"/>
      <c r="BJ451" s="6"/>
      <c r="BK451" s="6"/>
      <c r="BL451" s="6"/>
      <c r="BM451" s="6"/>
      <c r="BN451" s="6"/>
      <c r="BO451" s="6"/>
      <c r="BP451" s="6"/>
      <c r="BQ451" s="6"/>
      <c r="BR451" s="6"/>
      <c r="BS451" s="6"/>
      <c r="BT451" s="6"/>
      <c r="BU451" s="6"/>
      <c r="BV451" s="6"/>
      <c r="BW451" s="6"/>
      <c r="BX451" s="6"/>
      <c r="BY451" s="6"/>
      <c r="BZ451" s="6"/>
      <c r="CA451" s="6"/>
      <c r="CB451" s="6"/>
    </row>
    <row r="452" spans="1:80" ht="34.15" customHeight="1">
      <c r="A452" s="2"/>
      <c r="B452" s="2"/>
      <c r="C452" s="2"/>
      <c r="D452" s="2"/>
      <c r="E452" s="2"/>
      <c r="F452" s="15"/>
      <c r="G452" s="2"/>
      <c r="H452" s="2"/>
      <c r="I452" s="2"/>
      <c r="J452" s="2"/>
      <c r="K452" s="2"/>
      <c r="L452" s="2"/>
      <c r="M452" s="2"/>
      <c r="N452" s="700"/>
      <c r="O452" s="2"/>
      <c r="P452" s="2"/>
      <c r="Q452" s="2"/>
      <c r="R452" s="2"/>
      <c r="S452" s="2"/>
      <c r="T452" s="2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5"/>
      <c r="AG452" s="15"/>
      <c r="AH452" s="15"/>
      <c r="AI452" s="15"/>
      <c r="AJ452" s="15"/>
      <c r="AK452" s="15"/>
      <c r="AL452" s="15"/>
      <c r="AM452" s="15"/>
      <c r="AN452" s="15"/>
      <c r="AO452" s="15"/>
      <c r="AP452" s="15"/>
      <c r="AQ452" s="15"/>
      <c r="AR452" s="15"/>
      <c r="AS452" s="15"/>
      <c r="AT452" s="15"/>
      <c r="AU452" s="15"/>
      <c r="AV452" s="15"/>
      <c r="AW452" s="15"/>
      <c r="AX452" s="15"/>
      <c r="AY452" s="6"/>
      <c r="AZ452" s="6"/>
      <c r="BA452" s="6"/>
      <c r="BB452" s="6"/>
      <c r="BC452" s="6"/>
      <c r="BD452" s="6"/>
      <c r="BE452" s="6"/>
      <c r="BF452" s="6"/>
      <c r="BG452" s="6"/>
      <c r="BH452" s="6"/>
      <c r="BI452" s="6"/>
      <c r="BJ452" s="6"/>
      <c r="BK452" s="6"/>
      <c r="BL452" s="6"/>
      <c r="BM452" s="6"/>
      <c r="BN452" s="6"/>
      <c r="BO452" s="6"/>
      <c r="BP452" s="6"/>
      <c r="BQ452" s="6"/>
      <c r="BR452" s="6"/>
      <c r="BS452" s="6"/>
      <c r="BT452" s="6"/>
      <c r="BU452" s="6"/>
      <c r="BV452" s="6"/>
      <c r="BW452" s="6"/>
      <c r="BX452" s="6"/>
      <c r="BY452" s="6"/>
      <c r="BZ452" s="6"/>
      <c r="CA452" s="6"/>
      <c r="CB452" s="6"/>
    </row>
    <row r="453" spans="1:80" ht="34.15" customHeight="1">
      <c r="A453" s="2"/>
      <c r="B453" s="2"/>
      <c r="C453" s="2"/>
      <c r="D453" s="2"/>
      <c r="E453" s="2"/>
      <c r="F453" s="15"/>
      <c r="G453" s="2"/>
      <c r="H453" s="2"/>
      <c r="I453" s="2"/>
      <c r="J453" s="2"/>
      <c r="K453" s="2"/>
      <c r="L453" s="2"/>
      <c r="M453" s="2"/>
      <c r="N453" s="700"/>
      <c r="O453" s="2"/>
      <c r="P453" s="2"/>
      <c r="Q453" s="2"/>
      <c r="R453" s="2"/>
      <c r="S453" s="2"/>
      <c r="T453" s="2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5"/>
      <c r="AG453" s="15"/>
      <c r="AH453" s="15"/>
      <c r="AI453" s="15"/>
      <c r="AJ453" s="15"/>
      <c r="AK453" s="15"/>
      <c r="AL453" s="15"/>
      <c r="AM453" s="15"/>
      <c r="AN453" s="15"/>
      <c r="AO453" s="15"/>
      <c r="AP453" s="15"/>
      <c r="AQ453" s="15"/>
      <c r="AR453" s="15"/>
      <c r="AS453" s="15"/>
      <c r="AT453" s="15"/>
      <c r="AU453" s="15"/>
      <c r="AV453" s="15"/>
      <c r="AW453" s="15"/>
      <c r="AX453" s="15"/>
      <c r="AY453" s="6"/>
      <c r="AZ453" s="6"/>
      <c r="BA453" s="6"/>
      <c r="BB453" s="6"/>
      <c r="BC453" s="6"/>
      <c r="BD453" s="6"/>
      <c r="BE453" s="6"/>
      <c r="BF453" s="6"/>
      <c r="BG453" s="6"/>
      <c r="BH453" s="6"/>
      <c r="BI453" s="6"/>
      <c r="BJ453" s="6"/>
      <c r="BK453" s="6"/>
      <c r="BL453" s="6"/>
      <c r="BM453" s="6"/>
      <c r="BN453" s="6"/>
      <c r="BO453" s="6"/>
      <c r="BP453" s="6"/>
      <c r="BQ453" s="6"/>
      <c r="BR453" s="6"/>
      <c r="BS453" s="6"/>
      <c r="BT453" s="6"/>
      <c r="BU453" s="6"/>
      <c r="BV453" s="6"/>
      <c r="BW453" s="6"/>
      <c r="BX453" s="6"/>
      <c r="BY453" s="6"/>
      <c r="BZ453" s="6"/>
      <c r="CA453" s="6"/>
      <c r="CB453" s="6"/>
    </row>
    <row r="454" spans="1:80" ht="34.15" customHeight="1">
      <c r="A454" s="2"/>
      <c r="B454" s="2"/>
      <c r="C454" s="2"/>
      <c r="D454" s="2"/>
      <c r="E454" s="2"/>
      <c r="F454" s="15"/>
      <c r="G454" s="2"/>
      <c r="H454" s="2"/>
      <c r="I454" s="2"/>
      <c r="J454" s="2"/>
      <c r="K454" s="2"/>
      <c r="L454" s="2"/>
      <c r="M454" s="2"/>
      <c r="N454" s="700"/>
      <c r="O454" s="2"/>
      <c r="P454" s="2"/>
      <c r="Q454" s="2"/>
      <c r="R454" s="2"/>
      <c r="S454" s="2"/>
      <c r="T454" s="2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5"/>
      <c r="AG454" s="15"/>
      <c r="AH454" s="15"/>
      <c r="AI454" s="15"/>
      <c r="AJ454" s="15"/>
      <c r="AK454" s="15"/>
      <c r="AL454" s="15"/>
      <c r="AM454" s="15"/>
      <c r="AN454" s="15"/>
      <c r="AO454" s="15"/>
      <c r="AP454" s="15"/>
      <c r="AQ454" s="15"/>
      <c r="AR454" s="15"/>
      <c r="AS454" s="15"/>
      <c r="AT454" s="15"/>
      <c r="AU454" s="15"/>
      <c r="AV454" s="15"/>
      <c r="AW454" s="15"/>
      <c r="AX454" s="15"/>
      <c r="AY454" s="6"/>
      <c r="AZ454" s="6"/>
      <c r="BA454" s="6"/>
      <c r="BB454" s="6"/>
      <c r="BC454" s="6"/>
      <c r="BD454" s="6"/>
      <c r="BE454" s="6"/>
      <c r="BF454" s="6"/>
      <c r="BG454" s="6"/>
      <c r="BH454" s="6"/>
      <c r="BI454" s="6"/>
      <c r="BJ454" s="6"/>
      <c r="BK454" s="6"/>
      <c r="BL454" s="6"/>
      <c r="BM454" s="6"/>
      <c r="BN454" s="6"/>
      <c r="BO454" s="6"/>
      <c r="BP454" s="6"/>
      <c r="BQ454" s="6"/>
      <c r="BR454" s="6"/>
      <c r="BS454" s="6"/>
      <c r="BT454" s="6"/>
      <c r="BU454" s="6"/>
      <c r="BV454" s="6"/>
      <c r="BW454" s="6"/>
      <c r="BX454" s="6"/>
      <c r="BY454" s="6"/>
      <c r="BZ454" s="6"/>
      <c r="CA454" s="6"/>
      <c r="CB454" s="6"/>
    </row>
    <row r="455" spans="1:80" ht="34.15" customHeight="1">
      <c r="A455" s="2"/>
      <c r="B455" s="2"/>
      <c r="C455" s="2"/>
      <c r="D455" s="2"/>
      <c r="E455" s="2"/>
      <c r="F455" s="15"/>
      <c r="G455" s="2"/>
      <c r="H455" s="2"/>
      <c r="I455" s="2"/>
      <c r="J455" s="2"/>
      <c r="K455" s="2"/>
      <c r="L455" s="2"/>
      <c r="M455" s="2"/>
      <c r="N455" s="700"/>
      <c r="O455" s="2"/>
      <c r="P455" s="2"/>
      <c r="Q455" s="2"/>
      <c r="R455" s="2"/>
      <c r="S455" s="2"/>
      <c r="T455" s="2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5"/>
      <c r="AG455" s="15"/>
      <c r="AH455" s="15"/>
      <c r="AI455" s="15"/>
      <c r="AJ455" s="15"/>
      <c r="AK455" s="15"/>
      <c r="AL455" s="15"/>
      <c r="AM455" s="15"/>
      <c r="AN455" s="15"/>
      <c r="AO455" s="15"/>
      <c r="AP455" s="15"/>
      <c r="AQ455" s="15"/>
      <c r="AR455" s="15"/>
      <c r="AS455" s="15"/>
      <c r="AT455" s="15"/>
      <c r="AU455" s="15"/>
      <c r="AV455" s="15"/>
      <c r="AW455" s="15"/>
      <c r="AX455" s="15"/>
      <c r="AY455" s="6"/>
      <c r="AZ455" s="6"/>
      <c r="BA455" s="6"/>
      <c r="BB455" s="6"/>
      <c r="BC455" s="6"/>
      <c r="BD455" s="6"/>
      <c r="BE455" s="6"/>
      <c r="BF455" s="6"/>
      <c r="BG455" s="6"/>
      <c r="BH455" s="6"/>
      <c r="BI455" s="6"/>
      <c r="BJ455" s="6"/>
      <c r="BK455" s="6"/>
      <c r="BL455" s="6"/>
      <c r="BM455" s="6"/>
      <c r="BN455" s="6"/>
      <c r="BO455" s="6"/>
      <c r="BP455" s="6"/>
      <c r="BQ455" s="6"/>
      <c r="BR455" s="6"/>
      <c r="BS455" s="6"/>
      <c r="BT455" s="6"/>
      <c r="BU455" s="6"/>
      <c r="BV455" s="6"/>
      <c r="BW455" s="6"/>
      <c r="BX455" s="6"/>
      <c r="BY455" s="6"/>
      <c r="BZ455" s="6"/>
      <c r="CA455" s="6"/>
      <c r="CB455" s="6"/>
    </row>
    <row r="456" spans="1:80" ht="34.15" customHeight="1">
      <c r="A456" s="2"/>
      <c r="B456" s="2"/>
      <c r="C456" s="2"/>
      <c r="D456" s="2"/>
      <c r="E456" s="2"/>
      <c r="F456" s="15"/>
      <c r="G456" s="2"/>
      <c r="H456" s="2"/>
      <c r="I456" s="2"/>
      <c r="J456" s="2"/>
      <c r="K456" s="2"/>
      <c r="L456" s="2"/>
      <c r="M456" s="2"/>
      <c r="N456" s="700"/>
      <c r="O456" s="2"/>
      <c r="P456" s="2"/>
      <c r="Q456" s="2"/>
      <c r="R456" s="2"/>
      <c r="S456" s="2"/>
      <c r="T456" s="2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5"/>
      <c r="AG456" s="15"/>
      <c r="AH456" s="15"/>
      <c r="AI456" s="15"/>
      <c r="AJ456" s="15"/>
      <c r="AK456" s="15"/>
      <c r="AL456" s="15"/>
      <c r="AM456" s="15"/>
      <c r="AN456" s="15"/>
      <c r="AO456" s="15"/>
      <c r="AP456" s="15"/>
      <c r="AQ456" s="15"/>
      <c r="AR456" s="15"/>
      <c r="AS456" s="15"/>
      <c r="AT456" s="15"/>
      <c r="AU456" s="15"/>
      <c r="AV456" s="15"/>
      <c r="AW456" s="15"/>
      <c r="AX456" s="15"/>
      <c r="AY456" s="6"/>
      <c r="AZ456" s="6"/>
      <c r="BA456" s="6"/>
      <c r="BB456" s="6"/>
      <c r="BC456" s="6"/>
      <c r="BD456" s="6"/>
      <c r="BE456" s="6"/>
      <c r="BF456" s="6"/>
      <c r="BG456" s="6"/>
      <c r="BH456" s="6"/>
      <c r="BI456" s="6"/>
      <c r="BJ456" s="6"/>
      <c r="BK456" s="6"/>
      <c r="BL456" s="6"/>
      <c r="BM456" s="6"/>
      <c r="BN456" s="6"/>
      <c r="BO456" s="6"/>
      <c r="BP456" s="6"/>
      <c r="BQ456" s="6"/>
      <c r="BR456" s="6"/>
      <c r="BS456" s="6"/>
      <c r="BT456" s="6"/>
      <c r="BU456" s="6"/>
      <c r="BV456" s="6"/>
      <c r="BW456" s="6"/>
      <c r="BX456" s="6"/>
      <c r="BY456" s="6"/>
      <c r="BZ456" s="6"/>
      <c r="CA456" s="6"/>
      <c r="CB456" s="6"/>
    </row>
    <row r="457" spans="1:80" ht="34.15" customHeight="1">
      <c r="A457" s="2"/>
      <c r="B457" s="2"/>
      <c r="C457" s="2"/>
      <c r="D457" s="2"/>
      <c r="E457" s="2"/>
      <c r="F457" s="15"/>
      <c r="G457" s="2"/>
      <c r="H457" s="2"/>
      <c r="I457" s="2"/>
      <c r="J457" s="2"/>
      <c r="K457" s="2"/>
      <c r="L457" s="2"/>
      <c r="M457" s="2"/>
      <c r="N457" s="700"/>
      <c r="O457" s="2"/>
      <c r="P457" s="2"/>
      <c r="Q457" s="2"/>
      <c r="R457" s="2"/>
      <c r="S457" s="2"/>
      <c r="T457" s="2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5"/>
      <c r="AG457" s="15"/>
      <c r="AH457" s="15"/>
      <c r="AI457" s="15"/>
      <c r="AJ457" s="15"/>
      <c r="AK457" s="15"/>
      <c r="AL457" s="15"/>
      <c r="AM457" s="15"/>
      <c r="AN457" s="15"/>
      <c r="AO457" s="15"/>
      <c r="AP457" s="15"/>
      <c r="AQ457" s="15"/>
      <c r="AR457" s="15"/>
      <c r="AS457" s="15"/>
      <c r="AT457" s="15"/>
      <c r="AU457" s="15"/>
      <c r="AV457" s="15"/>
      <c r="AW457" s="15"/>
      <c r="AX457" s="15"/>
      <c r="AY457" s="6"/>
      <c r="AZ457" s="6"/>
      <c r="BA457" s="6"/>
      <c r="BB457" s="6"/>
      <c r="BC457" s="6"/>
      <c r="BD457" s="6"/>
      <c r="BE457" s="6"/>
      <c r="BF457" s="6"/>
      <c r="BG457" s="6"/>
      <c r="BH457" s="6"/>
      <c r="BI457" s="6"/>
      <c r="BJ457" s="6"/>
      <c r="BK457" s="6"/>
      <c r="BL457" s="6"/>
      <c r="BM457" s="6"/>
      <c r="BN457" s="6"/>
      <c r="BO457" s="6"/>
      <c r="BP457" s="6"/>
      <c r="BQ457" s="6"/>
      <c r="BR457" s="6"/>
      <c r="BS457" s="6"/>
      <c r="BT457" s="6"/>
      <c r="BU457" s="6"/>
      <c r="BV457" s="6"/>
      <c r="BW457" s="6"/>
      <c r="BX457" s="6"/>
      <c r="BY457" s="6"/>
      <c r="BZ457" s="6"/>
      <c r="CA457" s="6"/>
      <c r="CB457" s="6"/>
    </row>
    <row r="458" spans="1:80" ht="34.15" customHeight="1">
      <c r="A458" s="2"/>
      <c r="B458" s="2"/>
      <c r="C458" s="2"/>
      <c r="D458" s="2"/>
      <c r="E458" s="2"/>
      <c r="F458" s="15"/>
      <c r="G458" s="2"/>
      <c r="H458" s="2"/>
      <c r="I458" s="2"/>
      <c r="J458" s="2"/>
      <c r="K458" s="2"/>
      <c r="L458" s="2"/>
      <c r="M458" s="2"/>
      <c r="N458" s="700"/>
      <c r="O458" s="2"/>
      <c r="P458" s="2"/>
      <c r="Q458" s="2"/>
      <c r="R458" s="2"/>
      <c r="S458" s="2"/>
      <c r="T458" s="2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5"/>
      <c r="AG458" s="15"/>
      <c r="AH458" s="15"/>
      <c r="AI458" s="15"/>
      <c r="AJ458" s="15"/>
      <c r="AK458" s="15"/>
      <c r="AL458" s="15"/>
      <c r="AM458" s="15"/>
      <c r="AN458" s="15"/>
      <c r="AO458" s="15"/>
      <c r="AP458" s="15"/>
      <c r="AQ458" s="15"/>
      <c r="AR458" s="15"/>
      <c r="AS458" s="15"/>
      <c r="AT458" s="15"/>
      <c r="AU458" s="15"/>
      <c r="AV458" s="15"/>
      <c r="AW458" s="15"/>
      <c r="AX458" s="15"/>
      <c r="AY458" s="6"/>
      <c r="AZ458" s="6"/>
      <c r="BA458" s="6"/>
      <c r="BB458" s="6"/>
      <c r="BC458" s="6"/>
      <c r="BD458" s="6"/>
      <c r="BE458" s="6"/>
      <c r="BF458" s="6"/>
      <c r="BG458" s="6"/>
      <c r="BH458" s="6"/>
      <c r="BI458" s="6"/>
      <c r="BJ458" s="6"/>
      <c r="BK458" s="6"/>
      <c r="BL458" s="6"/>
      <c r="BM458" s="6"/>
      <c r="BN458" s="6"/>
      <c r="BO458" s="6"/>
      <c r="BP458" s="6"/>
      <c r="BQ458" s="6"/>
      <c r="BR458" s="6"/>
      <c r="BS458" s="6"/>
      <c r="BT458" s="6"/>
      <c r="BU458" s="6"/>
      <c r="BV458" s="6"/>
      <c r="BW458" s="6"/>
      <c r="BX458" s="6"/>
      <c r="BY458" s="6"/>
      <c r="BZ458" s="6"/>
      <c r="CA458" s="6"/>
      <c r="CB458" s="6"/>
    </row>
    <row r="459" spans="1:80" ht="34.15" customHeight="1">
      <c r="A459" s="2"/>
      <c r="B459" s="2"/>
      <c r="C459" s="2"/>
      <c r="D459" s="2"/>
      <c r="E459" s="2"/>
      <c r="F459" s="15"/>
      <c r="G459" s="2"/>
      <c r="H459" s="2"/>
      <c r="I459" s="2"/>
      <c r="J459" s="2"/>
      <c r="K459" s="2"/>
      <c r="L459" s="2"/>
      <c r="M459" s="2"/>
      <c r="N459" s="700"/>
      <c r="O459" s="2"/>
      <c r="P459" s="2"/>
      <c r="Q459" s="2"/>
      <c r="R459" s="2"/>
      <c r="S459" s="2"/>
      <c r="T459" s="2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5"/>
      <c r="AG459" s="15"/>
      <c r="AH459" s="15"/>
      <c r="AI459" s="15"/>
      <c r="AJ459" s="15"/>
      <c r="AK459" s="15"/>
      <c r="AL459" s="15"/>
      <c r="AM459" s="15"/>
      <c r="AN459" s="15"/>
      <c r="AO459" s="15"/>
      <c r="AP459" s="15"/>
      <c r="AQ459" s="15"/>
      <c r="AR459" s="15"/>
      <c r="AS459" s="15"/>
      <c r="AT459" s="15"/>
      <c r="AU459" s="15"/>
      <c r="AV459" s="15"/>
      <c r="AW459" s="15"/>
      <c r="AX459" s="15"/>
      <c r="AY459" s="6"/>
      <c r="AZ459" s="6"/>
      <c r="BA459" s="6"/>
      <c r="BB459" s="6"/>
      <c r="BC459" s="6"/>
      <c r="BD459" s="6"/>
      <c r="BE459" s="6"/>
      <c r="BF459" s="6"/>
      <c r="BG459" s="6"/>
      <c r="BH459" s="6"/>
      <c r="BI459" s="6"/>
      <c r="BJ459" s="6"/>
      <c r="BK459" s="6"/>
      <c r="BL459" s="6"/>
      <c r="BM459" s="6"/>
      <c r="BN459" s="6"/>
      <c r="BO459" s="6"/>
      <c r="BP459" s="6"/>
      <c r="BQ459" s="6"/>
      <c r="BR459" s="6"/>
      <c r="BS459" s="6"/>
      <c r="BT459" s="6"/>
      <c r="BU459" s="6"/>
      <c r="BV459" s="6"/>
      <c r="BW459" s="6"/>
      <c r="BX459" s="6"/>
      <c r="BY459" s="6"/>
      <c r="BZ459" s="6"/>
      <c r="CA459" s="6"/>
      <c r="CB459" s="6"/>
    </row>
    <row r="460" spans="1:80" ht="34.15" customHeight="1">
      <c r="A460" s="2"/>
      <c r="B460" s="2"/>
      <c r="C460" s="2"/>
      <c r="D460" s="2"/>
      <c r="E460" s="2"/>
      <c r="F460" s="15"/>
      <c r="G460" s="2"/>
      <c r="H460" s="2"/>
      <c r="I460" s="2"/>
      <c r="J460" s="2"/>
      <c r="K460" s="2"/>
      <c r="L460" s="2"/>
      <c r="M460" s="2"/>
      <c r="N460" s="700"/>
      <c r="O460" s="2"/>
      <c r="P460" s="2"/>
      <c r="Q460" s="2"/>
      <c r="R460" s="2"/>
      <c r="S460" s="2"/>
      <c r="T460" s="2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5"/>
      <c r="AG460" s="15"/>
      <c r="AH460" s="15"/>
      <c r="AI460" s="15"/>
      <c r="AJ460" s="15"/>
      <c r="AK460" s="15"/>
      <c r="AL460" s="15"/>
      <c r="AM460" s="15"/>
      <c r="AN460" s="15"/>
      <c r="AO460" s="15"/>
      <c r="AP460" s="15"/>
      <c r="AQ460" s="15"/>
      <c r="AR460" s="15"/>
      <c r="AS460" s="15"/>
      <c r="AT460" s="15"/>
      <c r="AU460" s="15"/>
      <c r="AV460" s="15"/>
      <c r="AW460" s="15"/>
      <c r="AX460" s="15"/>
      <c r="AY460" s="6"/>
      <c r="AZ460" s="6"/>
      <c r="BA460" s="6"/>
      <c r="BB460" s="6"/>
      <c r="BC460" s="6"/>
      <c r="BD460" s="6"/>
      <c r="BE460" s="6"/>
      <c r="BF460" s="6"/>
      <c r="BG460" s="6"/>
      <c r="BH460" s="6"/>
      <c r="BI460" s="6"/>
      <c r="BJ460" s="6"/>
      <c r="BK460" s="6"/>
      <c r="BL460" s="6"/>
      <c r="BM460" s="6"/>
      <c r="BN460" s="6"/>
      <c r="BO460" s="6"/>
      <c r="BP460" s="6"/>
      <c r="BQ460" s="6"/>
      <c r="BR460" s="6"/>
      <c r="BS460" s="6"/>
      <c r="BT460" s="6"/>
      <c r="BU460" s="6"/>
      <c r="BV460" s="6"/>
      <c r="BW460" s="6"/>
      <c r="BX460" s="6"/>
      <c r="BY460" s="6"/>
      <c r="BZ460" s="6"/>
      <c r="CA460" s="6"/>
      <c r="CB460" s="6"/>
    </row>
    <row r="461" spans="1:80" ht="34.15" customHeight="1">
      <c r="A461" s="2"/>
      <c r="B461" s="2"/>
      <c r="C461" s="2"/>
      <c r="D461" s="2"/>
      <c r="E461" s="2"/>
      <c r="F461" s="15"/>
      <c r="G461" s="2"/>
      <c r="H461" s="2"/>
      <c r="I461" s="2"/>
      <c r="J461" s="2"/>
      <c r="K461" s="2"/>
      <c r="L461" s="2"/>
      <c r="M461" s="2"/>
      <c r="N461" s="700"/>
      <c r="O461" s="2"/>
      <c r="P461" s="2"/>
      <c r="Q461" s="2"/>
      <c r="R461" s="2"/>
      <c r="S461" s="2"/>
      <c r="T461" s="2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5"/>
      <c r="AG461" s="15"/>
      <c r="AH461" s="15"/>
      <c r="AI461" s="15"/>
      <c r="AJ461" s="15"/>
      <c r="AK461" s="15"/>
      <c r="AL461" s="15"/>
      <c r="AM461" s="15"/>
      <c r="AN461" s="15"/>
      <c r="AO461" s="15"/>
      <c r="AP461" s="15"/>
      <c r="AQ461" s="15"/>
      <c r="AR461" s="15"/>
      <c r="AS461" s="15"/>
      <c r="AT461" s="15"/>
      <c r="AU461" s="15"/>
      <c r="AV461" s="15"/>
      <c r="AW461" s="15"/>
      <c r="AX461" s="15"/>
      <c r="AY461" s="6"/>
      <c r="AZ461" s="6"/>
      <c r="BA461" s="6"/>
      <c r="BB461" s="6"/>
      <c r="BC461" s="6"/>
      <c r="BD461" s="6"/>
      <c r="BE461" s="6"/>
      <c r="BF461" s="6"/>
      <c r="BG461" s="6"/>
      <c r="BH461" s="6"/>
      <c r="BI461" s="6"/>
      <c r="BJ461" s="6"/>
      <c r="BK461" s="6"/>
      <c r="BL461" s="6"/>
      <c r="BM461" s="6"/>
      <c r="BN461" s="6"/>
      <c r="BO461" s="6"/>
      <c r="BP461" s="6"/>
      <c r="BQ461" s="6"/>
      <c r="BR461" s="6"/>
      <c r="BS461" s="6"/>
      <c r="BT461" s="6"/>
      <c r="BU461" s="6"/>
      <c r="BV461" s="6"/>
      <c r="BW461" s="6"/>
      <c r="BX461" s="6"/>
      <c r="BY461" s="6"/>
      <c r="BZ461" s="6"/>
      <c r="CA461" s="6"/>
      <c r="CB461" s="6"/>
    </row>
    <row r="462" spans="1:80" ht="34.15" customHeight="1">
      <c r="A462" s="2"/>
      <c r="B462" s="2"/>
      <c r="C462" s="2"/>
      <c r="D462" s="2"/>
      <c r="E462" s="2"/>
      <c r="F462" s="15"/>
      <c r="G462" s="2"/>
      <c r="H462" s="2"/>
      <c r="I462" s="2"/>
      <c r="J462" s="2"/>
      <c r="K462" s="2"/>
      <c r="L462" s="2"/>
      <c r="M462" s="2"/>
      <c r="N462" s="700"/>
      <c r="O462" s="2"/>
      <c r="P462" s="2"/>
      <c r="Q462" s="2"/>
      <c r="R462" s="2"/>
      <c r="S462" s="2"/>
      <c r="T462" s="2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5"/>
      <c r="AG462" s="15"/>
      <c r="AH462" s="15"/>
      <c r="AI462" s="15"/>
      <c r="AJ462" s="15"/>
      <c r="AK462" s="15"/>
      <c r="AL462" s="15"/>
      <c r="AM462" s="15"/>
      <c r="AN462" s="15"/>
      <c r="AO462" s="15"/>
      <c r="AP462" s="15"/>
      <c r="AQ462" s="15"/>
      <c r="AR462" s="15"/>
      <c r="AS462" s="15"/>
      <c r="AT462" s="15"/>
      <c r="AU462" s="15"/>
      <c r="AV462" s="15"/>
      <c r="AW462" s="15"/>
      <c r="AX462" s="15"/>
      <c r="AY462" s="6"/>
      <c r="AZ462" s="6"/>
      <c r="BA462" s="6"/>
      <c r="BB462" s="6"/>
      <c r="BC462" s="6"/>
      <c r="BD462" s="6"/>
      <c r="BE462" s="6"/>
      <c r="BF462" s="6"/>
      <c r="BG462" s="6"/>
      <c r="BH462" s="6"/>
      <c r="BI462" s="6"/>
      <c r="BJ462" s="6"/>
      <c r="BK462" s="6"/>
      <c r="BL462" s="6"/>
      <c r="BM462" s="6"/>
      <c r="BN462" s="6"/>
      <c r="BO462" s="6"/>
      <c r="BP462" s="6"/>
      <c r="BQ462" s="6"/>
      <c r="BR462" s="6"/>
      <c r="BS462" s="6"/>
      <c r="BT462" s="6"/>
      <c r="BU462" s="6"/>
      <c r="BV462" s="6"/>
      <c r="BW462" s="6"/>
      <c r="BX462" s="6"/>
      <c r="BY462" s="6"/>
      <c r="BZ462" s="6"/>
      <c r="CA462" s="6"/>
      <c r="CB462" s="6"/>
    </row>
    <row r="463" spans="1:80" ht="34.15" customHeight="1">
      <c r="A463" s="2"/>
      <c r="B463" s="2"/>
      <c r="C463" s="2"/>
      <c r="D463" s="2"/>
      <c r="E463" s="2"/>
      <c r="F463" s="15"/>
      <c r="G463" s="2"/>
      <c r="H463" s="2"/>
      <c r="I463" s="2"/>
      <c r="J463" s="2"/>
      <c r="K463" s="2"/>
      <c r="L463" s="2"/>
      <c r="M463" s="2"/>
      <c r="N463" s="700"/>
      <c r="O463" s="2"/>
      <c r="P463" s="2"/>
      <c r="Q463" s="2"/>
      <c r="R463" s="2"/>
      <c r="S463" s="2"/>
      <c r="T463" s="2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5"/>
      <c r="AG463" s="15"/>
      <c r="AH463" s="15"/>
      <c r="AI463" s="15"/>
      <c r="AJ463" s="15"/>
      <c r="AK463" s="15"/>
      <c r="AL463" s="15"/>
      <c r="AM463" s="15"/>
      <c r="AN463" s="15"/>
      <c r="AO463" s="15"/>
      <c r="AP463" s="15"/>
      <c r="AQ463" s="15"/>
      <c r="AR463" s="15"/>
      <c r="AS463" s="15"/>
      <c r="AT463" s="15"/>
      <c r="AU463" s="15"/>
      <c r="AV463" s="15"/>
      <c r="AW463" s="15"/>
      <c r="AX463" s="15"/>
      <c r="AY463" s="6"/>
      <c r="AZ463" s="6"/>
      <c r="BA463" s="6"/>
      <c r="BB463" s="6"/>
      <c r="BC463" s="6"/>
      <c r="BD463" s="6"/>
      <c r="BE463" s="6"/>
      <c r="BF463" s="6"/>
      <c r="BG463" s="6"/>
      <c r="BH463" s="6"/>
      <c r="BI463" s="6"/>
      <c r="BJ463" s="6"/>
      <c r="BK463" s="6"/>
      <c r="BL463" s="6"/>
      <c r="BM463" s="6"/>
      <c r="BN463" s="6"/>
      <c r="BO463" s="6"/>
      <c r="BP463" s="6"/>
      <c r="BQ463" s="6"/>
      <c r="BR463" s="6"/>
      <c r="BS463" s="6"/>
      <c r="BT463" s="6"/>
      <c r="BU463" s="6"/>
      <c r="BV463" s="6"/>
      <c r="BW463" s="6"/>
      <c r="BX463" s="6"/>
      <c r="BY463" s="6"/>
      <c r="BZ463" s="6"/>
      <c r="CA463" s="6"/>
      <c r="CB463" s="6"/>
    </row>
    <row r="464" spans="1:80" ht="34.15" customHeight="1">
      <c r="A464" s="2"/>
      <c r="B464" s="2"/>
      <c r="C464" s="2"/>
      <c r="D464" s="2"/>
      <c r="E464" s="2"/>
      <c r="F464" s="15"/>
      <c r="G464" s="2"/>
      <c r="H464" s="2"/>
      <c r="I464" s="2"/>
      <c r="J464" s="2"/>
      <c r="K464" s="2"/>
      <c r="L464" s="2"/>
      <c r="M464" s="2"/>
      <c r="N464" s="700"/>
      <c r="O464" s="2"/>
      <c r="P464" s="2"/>
      <c r="Q464" s="2"/>
      <c r="R464" s="2"/>
      <c r="S464" s="2"/>
      <c r="T464" s="2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5"/>
      <c r="AG464" s="15"/>
      <c r="AH464" s="15"/>
      <c r="AI464" s="15"/>
      <c r="AJ464" s="15"/>
      <c r="AK464" s="15"/>
      <c r="AL464" s="15"/>
      <c r="AM464" s="15"/>
      <c r="AN464" s="15"/>
      <c r="AO464" s="15"/>
      <c r="AP464" s="15"/>
      <c r="AQ464" s="15"/>
      <c r="AR464" s="15"/>
      <c r="AS464" s="15"/>
      <c r="AT464" s="15"/>
      <c r="AU464" s="15"/>
      <c r="AV464" s="15"/>
      <c r="AW464" s="15"/>
      <c r="AX464" s="15"/>
      <c r="AY464" s="6"/>
      <c r="AZ464" s="6"/>
      <c r="BA464" s="6"/>
      <c r="BB464" s="6"/>
      <c r="BC464" s="6"/>
      <c r="BD464" s="6"/>
      <c r="BE464" s="6"/>
      <c r="BF464" s="6"/>
      <c r="BG464" s="6"/>
      <c r="BH464" s="6"/>
      <c r="BI464" s="6"/>
      <c r="BJ464" s="6"/>
      <c r="BK464" s="6"/>
      <c r="BL464" s="6"/>
      <c r="BM464" s="6"/>
      <c r="BN464" s="6"/>
      <c r="BO464" s="6"/>
      <c r="BP464" s="6"/>
      <c r="BQ464" s="6"/>
      <c r="BR464" s="6"/>
      <c r="BS464" s="6"/>
      <c r="BT464" s="6"/>
      <c r="BU464" s="6"/>
      <c r="BV464" s="6"/>
      <c r="BW464" s="6"/>
      <c r="BX464" s="6"/>
      <c r="BY464" s="6"/>
      <c r="BZ464" s="6"/>
      <c r="CA464" s="6"/>
      <c r="CB464" s="6"/>
    </row>
    <row r="465" spans="1:80" ht="34.15" customHeight="1">
      <c r="A465" s="2"/>
      <c r="B465" s="2"/>
      <c r="C465" s="2"/>
      <c r="D465" s="2"/>
      <c r="E465" s="2"/>
      <c r="F465" s="15"/>
      <c r="G465" s="2"/>
      <c r="H465" s="2"/>
      <c r="I465" s="2"/>
      <c r="J465" s="2"/>
      <c r="K465" s="2"/>
      <c r="L465" s="2"/>
      <c r="M465" s="2"/>
      <c r="N465" s="700"/>
      <c r="O465" s="2"/>
      <c r="P465" s="2"/>
      <c r="Q465" s="2"/>
      <c r="R465" s="2"/>
      <c r="S465" s="2"/>
      <c r="T465" s="2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5"/>
      <c r="AG465" s="15"/>
      <c r="AH465" s="15"/>
      <c r="AI465" s="15"/>
      <c r="AJ465" s="15"/>
      <c r="AK465" s="15"/>
      <c r="AL465" s="15"/>
      <c r="AM465" s="15"/>
      <c r="AN465" s="15"/>
      <c r="AO465" s="15"/>
      <c r="AP465" s="15"/>
      <c r="AQ465" s="15"/>
      <c r="AR465" s="15"/>
      <c r="AS465" s="15"/>
      <c r="AT465" s="15"/>
      <c r="AU465" s="15"/>
      <c r="AV465" s="15"/>
      <c r="AW465" s="15"/>
      <c r="AX465" s="15"/>
      <c r="AY465" s="6"/>
      <c r="AZ465" s="6"/>
      <c r="BA465" s="6"/>
      <c r="BB465" s="6"/>
      <c r="BC465" s="6"/>
      <c r="BD465" s="6"/>
      <c r="BE465" s="6"/>
      <c r="BF465" s="6"/>
      <c r="BG465" s="6"/>
      <c r="BH465" s="6"/>
      <c r="BI465" s="6"/>
      <c r="BJ465" s="6"/>
      <c r="BK465" s="6"/>
      <c r="BL465" s="6"/>
      <c r="BM465" s="6"/>
      <c r="BN465" s="6"/>
      <c r="BO465" s="6"/>
      <c r="BP465" s="6"/>
      <c r="BQ465" s="6"/>
      <c r="BR465" s="6"/>
      <c r="BS465" s="6"/>
      <c r="BT465" s="6"/>
      <c r="BU465" s="6"/>
      <c r="BV465" s="6"/>
      <c r="BW465" s="6"/>
      <c r="BX465" s="6"/>
      <c r="BY465" s="6"/>
      <c r="BZ465" s="6"/>
      <c r="CA465" s="6"/>
      <c r="CB465" s="6"/>
    </row>
    <row r="466" spans="1:80" ht="34.15" customHeight="1">
      <c r="A466" s="2"/>
      <c r="B466" s="2"/>
      <c r="C466" s="2"/>
      <c r="D466" s="2"/>
      <c r="E466" s="2"/>
      <c r="F466" s="15"/>
      <c r="G466" s="2"/>
      <c r="H466" s="2"/>
      <c r="I466" s="2"/>
      <c r="J466" s="2"/>
      <c r="K466" s="2"/>
      <c r="L466" s="2"/>
      <c r="M466" s="2"/>
      <c r="N466" s="700"/>
      <c r="O466" s="2"/>
      <c r="P466" s="2"/>
      <c r="Q466" s="2"/>
      <c r="R466" s="2"/>
      <c r="S466" s="2"/>
      <c r="T466" s="2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5"/>
      <c r="AG466" s="15"/>
      <c r="AH466" s="15"/>
      <c r="AI466" s="15"/>
      <c r="AJ466" s="15"/>
      <c r="AK466" s="15"/>
      <c r="AL466" s="15"/>
      <c r="AM466" s="15"/>
      <c r="AN466" s="15"/>
      <c r="AO466" s="15"/>
      <c r="AP466" s="15"/>
      <c r="AQ466" s="15"/>
      <c r="AR466" s="15"/>
      <c r="AS466" s="15"/>
      <c r="AT466" s="15"/>
      <c r="AU466" s="15"/>
      <c r="AV466" s="15"/>
      <c r="AW466" s="15"/>
      <c r="AX466" s="15"/>
      <c r="AY466" s="6"/>
      <c r="AZ466" s="6"/>
      <c r="BA466" s="6"/>
      <c r="BB466" s="6"/>
      <c r="BC466" s="6"/>
      <c r="BD466" s="6"/>
      <c r="BE466" s="6"/>
      <c r="BF466" s="6"/>
      <c r="BG466" s="6"/>
      <c r="BH466" s="6"/>
      <c r="BI466" s="6"/>
      <c r="BJ466" s="6"/>
      <c r="BK466" s="6"/>
      <c r="BL466" s="6"/>
      <c r="BM466" s="6"/>
      <c r="BN466" s="6"/>
      <c r="BO466" s="6"/>
      <c r="BP466" s="6"/>
      <c r="BQ466" s="6"/>
      <c r="BR466" s="6"/>
      <c r="BS466" s="6"/>
      <c r="BT466" s="6"/>
      <c r="BU466" s="6"/>
      <c r="BV466" s="6"/>
      <c r="BW466" s="6"/>
      <c r="BX466" s="6"/>
      <c r="BY466" s="6"/>
      <c r="BZ466" s="6"/>
      <c r="CA466" s="6"/>
      <c r="CB466" s="6"/>
    </row>
    <row r="467" spans="1:80" ht="34.15" customHeight="1">
      <c r="A467" s="2"/>
      <c r="B467" s="2"/>
      <c r="C467" s="2"/>
      <c r="D467" s="2"/>
      <c r="E467" s="2"/>
      <c r="F467" s="15"/>
      <c r="G467" s="2"/>
      <c r="H467" s="2"/>
      <c r="I467" s="2"/>
      <c r="J467" s="2"/>
      <c r="K467" s="2"/>
      <c r="L467" s="2"/>
      <c r="M467" s="2"/>
      <c r="N467" s="700"/>
      <c r="O467" s="2"/>
      <c r="P467" s="2"/>
      <c r="Q467" s="2"/>
      <c r="R467" s="2"/>
      <c r="S467" s="2"/>
      <c r="T467" s="2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5"/>
      <c r="AG467" s="15"/>
      <c r="AH467" s="15"/>
      <c r="AI467" s="15"/>
      <c r="AJ467" s="15"/>
      <c r="AK467" s="15"/>
      <c r="AL467" s="15"/>
      <c r="AM467" s="15"/>
      <c r="AN467" s="15"/>
      <c r="AO467" s="15"/>
      <c r="AP467" s="15"/>
      <c r="AQ467" s="15"/>
      <c r="AR467" s="15"/>
      <c r="AS467" s="15"/>
      <c r="AT467" s="15"/>
      <c r="AU467" s="15"/>
      <c r="AV467" s="15"/>
      <c r="AW467" s="15"/>
      <c r="AX467" s="15"/>
      <c r="AY467" s="6"/>
      <c r="AZ467" s="6"/>
      <c r="BA467" s="6"/>
      <c r="BB467" s="6"/>
      <c r="BC467" s="6"/>
      <c r="BD467" s="6"/>
      <c r="BE467" s="6"/>
      <c r="BF467" s="6"/>
      <c r="BG467" s="6"/>
      <c r="BH467" s="6"/>
      <c r="BI467" s="6"/>
      <c r="BJ467" s="6"/>
      <c r="BK467" s="6"/>
      <c r="BL467" s="6"/>
      <c r="BM467" s="6"/>
      <c r="BN467" s="6"/>
      <c r="BO467" s="6"/>
      <c r="BP467" s="6"/>
      <c r="BQ467" s="6"/>
      <c r="BR467" s="6"/>
      <c r="BS467" s="6"/>
      <c r="BT467" s="6"/>
      <c r="BU467" s="6"/>
      <c r="BV467" s="6"/>
      <c r="BW467" s="6"/>
      <c r="BX467" s="6"/>
      <c r="BY467" s="6"/>
      <c r="BZ467" s="6"/>
      <c r="CA467" s="6"/>
      <c r="CB467" s="6"/>
    </row>
    <row r="468" spans="1:80" ht="34.15" customHeight="1">
      <c r="A468" s="2"/>
      <c r="B468" s="2"/>
      <c r="C468" s="2"/>
      <c r="D468" s="2"/>
      <c r="E468" s="2"/>
      <c r="F468" s="15"/>
      <c r="G468" s="2"/>
      <c r="H468" s="2"/>
      <c r="I468" s="2"/>
      <c r="J468" s="2"/>
      <c r="K468" s="2"/>
      <c r="L468" s="2"/>
      <c r="M468" s="2"/>
      <c r="N468" s="700"/>
      <c r="O468" s="2"/>
      <c r="P468" s="2"/>
      <c r="Q468" s="2"/>
      <c r="R468" s="2"/>
      <c r="S468" s="2"/>
      <c r="T468" s="2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5"/>
      <c r="AG468" s="15"/>
      <c r="AH468" s="15"/>
      <c r="AI468" s="15"/>
      <c r="AJ468" s="15"/>
      <c r="AK468" s="15"/>
      <c r="AL468" s="15"/>
      <c r="AM468" s="15"/>
      <c r="AN468" s="15"/>
      <c r="AO468" s="15"/>
      <c r="AP468" s="15"/>
      <c r="AQ468" s="15"/>
      <c r="AR468" s="15"/>
      <c r="AS468" s="15"/>
      <c r="AT468" s="15"/>
      <c r="AU468" s="15"/>
      <c r="AV468" s="15"/>
      <c r="AW468" s="15"/>
      <c r="AX468" s="15"/>
      <c r="AY468" s="6"/>
      <c r="AZ468" s="6"/>
      <c r="BA468" s="6"/>
      <c r="BB468" s="6"/>
      <c r="BC468" s="6"/>
      <c r="BD468" s="6"/>
      <c r="BE468" s="6"/>
      <c r="BF468" s="6"/>
      <c r="BG468" s="6"/>
      <c r="BH468" s="6"/>
      <c r="BI468" s="6"/>
      <c r="BJ468" s="6"/>
      <c r="BK468" s="6"/>
      <c r="BL468" s="6"/>
      <c r="BM468" s="6"/>
      <c r="BN468" s="6"/>
      <c r="BO468" s="6"/>
      <c r="BP468" s="6"/>
      <c r="BQ468" s="6"/>
      <c r="BR468" s="6"/>
      <c r="BS468" s="6"/>
      <c r="BT468" s="6"/>
      <c r="BU468" s="6"/>
      <c r="BV468" s="6"/>
      <c r="BW468" s="6"/>
      <c r="BX468" s="6"/>
      <c r="BY468" s="6"/>
      <c r="BZ468" s="6"/>
      <c r="CA468" s="6"/>
      <c r="CB468" s="6"/>
    </row>
    <row r="469" spans="1:80" ht="34.15" customHeight="1">
      <c r="A469" s="2"/>
      <c r="B469" s="2"/>
      <c r="C469" s="2"/>
      <c r="D469" s="2"/>
      <c r="E469" s="2"/>
      <c r="F469" s="15"/>
      <c r="G469" s="2"/>
      <c r="H469" s="2"/>
      <c r="I469" s="2"/>
      <c r="J469" s="2"/>
      <c r="K469" s="2"/>
      <c r="L469" s="2"/>
      <c r="M469" s="2"/>
      <c r="N469" s="700"/>
      <c r="O469" s="2"/>
      <c r="P469" s="2"/>
      <c r="Q469" s="2"/>
      <c r="R469" s="2"/>
      <c r="S469" s="2"/>
      <c r="T469" s="2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5"/>
      <c r="AG469" s="15"/>
      <c r="AH469" s="15"/>
      <c r="AI469" s="15"/>
      <c r="AJ469" s="15"/>
      <c r="AK469" s="15"/>
      <c r="AL469" s="15"/>
      <c r="AM469" s="15"/>
      <c r="AN469" s="15"/>
      <c r="AO469" s="15"/>
      <c r="AP469" s="15"/>
      <c r="AQ469" s="15"/>
      <c r="AR469" s="15"/>
      <c r="AS469" s="15"/>
      <c r="AT469" s="15"/>
      <c r="AU469" s="15"/>
      <c r="AV469" s="15"/>
      <c r="AW469" s="15"/>
      <c r="AX469" s="15"/>
      <c r="AY469" s="6"/>
      <c r="AZ469" s="6"/>
      <c r="BA469" s="6"/>
      <c r="BB469" s="6"/>
      <c r="BC469" s="6"/>
      <c r="BD469" s="6"/>
      <c r="BE469" s="6"/>
      <c r="BF469" s="6"/>
      <c r="BG469" s="6"/>
      <c r="BH469" s="6"/>
      <c r="BI469" s="6"/>
      <c r="BJ469" s="6"/>
      <c r="BK469" s="6"/>
      <c r="BL469" s="6"/>
      <c r="BM469" s="6"/>
      <c r="BN469" s="6"/>
      <c r="BO469" s="6"/>
      <c r="BP469" s="6"/>
      <c r="BQ469" s="6"/>
      <c r="BR469" s="6"/>
      <c r="BS469" s="6"/>
      <c r="BT469" s="6"/>
      <c r="BU469" s="6"/>
      <c r="BV469" s="6"/>
      <c r="BW469" s="6"/>
      <c r="BX469" s="6"/>
      <c r="BY469" s="6"/>
      <c r="BZ469" s="6"/>
      <c r="CA469" s="6"/>
      <c r="CB469" s="6"/>
    </row>
    <row r="470" spans="1:80" ht="34.15" customHeight="1">
      <c r="A470" s="2"/>
      <c r="B470" s="2"/>
      <c r="C470" s="2"/>
      <c r="D470" s="2"/>
      <c r="E470" s="2"/>
      <c r="F470" s="15"/>
      <c r="G470" s="2"/>
      <c r="H470" s="2"/>
      <c r="I470" s="2"/>
      <c r="J470" s="2"/>
      <c r="K470" s="2"/>
      <c r="L470" s="2"/>
      <c r="M470" s="2"/>
      <c r="N470" s="700"/>
      <c r="O470" s="2"/>
      <c r="P470" s="2"/>
      <c r="Q470" s="2"/>
      <c r="R470" s="2"/>
      <c r="S470" s="2"/>
      <c r="T470" s="2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5"/>
      <c r="AG470" s="15"/>
      <c r="AH470" s="15"/>
      <c r="AI470" s="15"/>
      <c r="AJ470" s="15"/>
      <c r="AK470" s="15"/>
      <c r="AL470" s="15"/>
      <c r="AM470" s="15"/>
      <c r="AN470" s="15"/>
      <c r="AO470" s="15"/>
      <c r="AP470" s="15"/>
      <c r="AQ470" s="15"/>
      <c r="AR470" s="15"/>
      <c r="AS470" s="15"/>
      <c r="AT470" s="15"/>
      <c r="AU470" s="15"/>
      <c r="AV470" s="15"/>
      <c r="AW470" s="15"/>
      <c r="AX470" s="15"/>
      <c r="AY470" s="6"/>
      <c r="AZ470" s="6"/>
      <c r="BA470" s="6"/>
      <c r="BB470" s="6"/>
      <c r="BC470" s="6"/>
      <c r="BD470" s="6"/>
      <c r="BE470" s="6"/>
      <c r="BF470" s="6"/>
      <c r="BG470" s="6"/>
      <c r="BH470" s="6"/>
      <c r="BI470" s="6"/>
      <c r="BJ470" s="6"/>
      <c r="BK470" s="6"/>
      <c r="BL470" s="6"/>
      <c r="BM470" s="6"/>
      <c r="BN470" s="6"/>
      <c r="BO470" s="6"/>
      <c r="BP470" s="6"/>
      <c r="BQ470" s="6"/>
      <c r="BR470" s="6"/>
      <c r="BS470" s="6"/>
      <c r="BT470" s="6"/>
      <c r="BU470" s="6"/>
      <c r="BV470" s="6"/>
      <c r="BW470" s="6"/>
      <c r="BX470" s="6"/>
      <c r="BY470" s="6"/>
      <c r="BZ470" s="6"/>
      <c r="CA470" s="6"/>
      <c r="CB470" s="6"/>
    </row>
    <row r="471" spans="1:80" ht="34.15" customHeight="1">
      <c r="A471" s="2"/>
      <c r="B471" s="2"/>
      <c r="C471" s="2"/>
      <c r="D471" s="2"/>
      <c r="E471" s="2"/>
      <c r="F471" s="15"/>
      <c r="G471" s="2"/>
      <c r="H471" s="2"/>
      <c r="I471" s="2"/>
      <c r="J471" s="2"/>
      <c r="K471" s="2"/>
      <c r="L471" s="2"/>
      <c r="M471" s="2"/>
      <c r="N471" s="700"/>
      <c r="O471" s="2"/>
      <c r="P471" s="2"/>
      <c r="Q471" s="2"/>
      <c r="R471" s="2"/>
      <c r="S471" s="2"/>
      <c r="T471" s="2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5"/>
      <c r="AG471" s="15"/>
      <c r="AH471" s="15"/>
      <c r="AI471" s="15"/>
      <c r="AJ471" s="15"/>
      <c r="AK471" s="15"/>
      <c r="AL471" s="15"/>
      <c r="AM471" s="15"/>
      <c r="AN471" s="15"/>
      <c r="AO471" s="15"/>
      <c r="AP471" s="15"/>
      <c r="AQ471" s="15"/>
      <c r="AR471" s="15"/>
      <c r="AS471" s="15"/>
      <c r="AT471" s="15"/>
      <c r="AU471" s="15"/>
      <c r="AV471" s="15"/>
      <c r="AW471" s="15"/>
      <c r="AX471" s="15"/>
      <c r="AY471" s="6"/>
      <c r="AZ471" s="6"/>
      <c r="BA471" s="6"/>
      <c r="BB471" s="6"/>
      <c r="BC471" s="6"/>
      <c r="BD471" s="6"/>
      <c r="BE471" s="6"/>
      <c r="BF471" s="6"/>
      <c r="BG471" s="6"/>
      <c r="BH471" s="6"/>
      <c r="BI471" s="6"/>
      <c r="BJ471" s="6"/>
      <c r="BK471" s="6"/>
      <c r="BL471" s="6"/>
      <c r="BM471" s="6"/>
      <c r="BN471" s="6"/>
      <c r="BO471" s="6"/>
      <c r="BP471" s="6"/>
      <c r="BQ471" s="6"/>
      <c r="BR471" s="6"/>
      <c r="BS471" s="6"/>
      <c r="BT471" s="6"/>
      <c r="BU471" s="6"/>
      <c r="BV471" s="6"/>
      <c r="BW471" s="6"/>
      <c r="BX471" s="6"/>
      <c r="BY471" s="6"/>
      <c r="BZ471" s="6"/>
      <c r="CA471" s="6"/>
      <c r="CB471" s="6"/>
    </row>
    <row r="472" spans="1:80" ht="34.15" customHeight="1">
      <c r="A472" s="2"/>
      <c r="B472" s="2"/>
      <c r="C472" s="2"/>
      <c r="D472" s="2"/>
      <c r="E472" s="2"/>
      <c r="F472" s="15"/>
      <c r="G472" s="2"/>
      <c r="H472" s="2"/>
      <c r="I472" s="2"/>
      <c r="J472" s="2"/>
      <c r="K472" s="2"/>
      <c r="L472" s="2"/>
      <c r="M472" s="2"/>
      <c r="N472" s="700"/>
      <c r="O472" s="2"/>
      <c r="P472" s="2"/>
      <c r="Q472" s="2"/>
      <c r="R472" s="2"/>
      <c r="S472" s="2"/>
      <c r="T472" s="2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5"/>
      <c r="AG472" s="15"/>
      <c r="AH472" s="15"/>
      <c r="AI472" s="15"/>
      <c r="AJ472" s="15"/>
      <c r="AK472" s="15"/>
      <c r="AL472" s="15"/>
      <c r="AM472" s="15"/>
      <c r="AN472" s="15"/>
      <c r="AO472" s="15"/>
      <c r="AP472" s="15"/>
      <c r="AQ472" s="15"/>
      <c r="AR472" s="15"/>
      <c r="AS472" s="15"/>
      <c r="AT472" s="15"/>
      <c r="AU472" s="15"/>
      <c r="AV472" s="15"/>
      <c r="AW472" s="15"/>
      <c r="AX472" s="15"/>
      <c r="AY472" s="6"/>
      <c r="AZ472" s="6"/>
      <c r="BA472" s="6"/>
      <c r="BB472" s="6"/>
      <c r="BC472" s="6"/>
      <c r="BD472" s="6"/>
      <c r="BE472" s="6"/>
      <c r="BF472" s="6"/>
      <c r="BG472" s="6"/>
      <c r="BH472" s="6"/>
      <c r="BI472" s="6"/>
      <c r="BJ472" s="6"/>
      <c r="BK472" s="6"/>
      <c r="BL472" s="6"/>
      <c r="BM472" s="6"/>
      <c r="BN472" s="6"/>
      <c r="BO472" s="6"/>
      <c r="BP472" s="6"/>
      <c r="BQ472" s="6"/>
      <c r="BR472" s="6"/>
      <c r="BS472" s="6"/>
      <c r="BT472" s="6"/>
      <c r="BU472" s="6"/>
      <c r="BV472" s="6"/>
      <c r="BW472" s="6"/>
      <c r="BX472" s="6"/>
      <c r="BY472" s="6"/>
      <c r="BZ472" s="6"/>
      <c r="CA472" s="6"/>
      <c r="CB472" s="6"/>
    </row>
    <row r="473" spans="1:80" ht="34.15" customHeight="1">
      <c r="A473" s="2"/>
      <c r="B473" s="2"/>
      <c r="C473" s="2"/>
      <c r="D473" s="2"/>
      <c r="E473" s="2"/>
      <c r="F473" s="15"/>
      <c r="G473" s="2"/>
      <c r="H473" s="2"/>
      <c r="I473" s="2"/>
      <c r="J473" s="2"/>
      <c r="K473" s="2"/>
      <c r="L473" s="2"/>
      <c r="M473" s="2"/>
      <c r="N473" s="700"/>
      <c r="O473" s="2"/>
      <c r="P473" s="2"/>
      <c r="Q473" s="2"/>
      <c r="R473" s="2"/>
      <c r="S473" s="2"/>
      <c r="T473" s="2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5"/>
      <c r="AG473" s="15"/>
      <c r="AH473" s="15"/>
      <c r="AI473" s="15"/>
      <c r="AJ473" s="15"/>
      <c r="AK473" s="15"/>
      <c r="AL473" s="15"/>
      <c r="AM473" s="15"/>
      <c r="AN473" s="15"/>
      <c r="AO473" s="15"/>
      <c r="AP473" s="15"/>
      <c r="AQ473" s="15"/>
      <c r="AR473" s="15"/>
      <c r="AS473" s="15"/>
      <c r="AT473" s="15"/>
      <c r="AU473" s="15"/>
      <c r="AV473" s="15"/>
      <c r="AW473" s="15"/>
      <c r="AX473" s="15"/>
      <c r="AY473" s="6"/>
      <c r="AZ473" s="6"/>
      <c r="BA473" s="6"/>
      <c r="BB473" s="6"/>
      <c r="BC473" s="6"/>
      <c r="BD473" s="6"/>
      <c r="BE473" s="6"/>
      <c r="BF473" s="6"/>
      <c r="BG473" s="6"/>
      <c r="BH473" s="6"/>
      <c r="BI473" s="6"/>
      <c r="BJ473" s="6"/>
      <c r="BK473" s="6"/>
      <c r="BL473" s="6"/>
      <c r="BM473" s="6"/>
      <c r="BN473" s="6"/>
      <c r="BO473" s="6"/>
      <c r="BP473" s="6"/>
      <c r="BQ473" s="6"/>
      <c r="BR473" s="6"/>
      <c r="BS473" s="6"/>
      <c r="BT473" s="6"/>
      <c r="BU473" s="6"/>
      <c r="BV473" s="6"/>
      <c r="BW473" s="6"/>
      <c r="BX473" s="6"/>
      <c r="BY473" s="6"/>
      <c r="BZ473" s="6"/>
      <c r="CA473" s="6"/>
      <c r="CB473" s="6"/>
    </row>
    <row r="474" spans="1:80" ht="34.15" customHeight="1">
      <c r="A474" s="2"/>
      <c r="B474" s="2"/>
      <c r="C474" s="2"/>
      <c r="D474" s="2"/>
      <c r="E474" s="2"/>
      <c r="F474" s="15"/>
      <c r="G474" s="2"/>
      <c r="H474" s="2"/>
      <c r="I474" s="2"/>
      <c r="J474" s="2"/>
      <c r="K474" s="2"/>
      <c r="L474" s="2"/>
      <c r="M474" s="2"/>
      <c r="N474" s="700"/>
      <c r="O474" s="2"/>
      <c r="P474" s="2"/>
      <c r="Q474" s="2"/>
      <c r="R474" s="2"/>
      <c r="S474" s="2"/>
      <c r="T474" s="2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5"/>
      <c r="AG474" s="15"/>
      <c r="AH474" s="15"/>
      <c r="AI474" s="15"/>
      <c r="AJ474" s="15"/>
      <c r="AK474" s="15"/>
      <c r="AL474" s="15"/>
      <c r="AM474" s="15"/>
      <c r="AN474" s="15"/>
      <c r="AO474" s="15"/>
      <c r="AP474" s="15"/>
      <c r="AQ474" s="15"/>
      <c r="AR474" s="15"/>
      <c r="AS474" s="15"/>
      <c r="AT474" s="15"/>
      <c r="AU474" s="15"/>
      <c r="AV474" s="15"/>
      <c r="AW474" s="15"/>
      <c r="AX474" s="15"/>
      <c r="AY474" s="6"/>
      <c r="AZ474" s="6"/>
      <c r="BA474" s="6"/>
      <c r="BB474" s="6"/>
      <c r="BC474" s="6"/>
      <c r="BD474" s="6"/>
      <c r="BE474" s="6"/>
      <c r="BF474" s="6"/>
      <c r="BG474" s="6"/>
      <c r="BH474" s="6"/>
      <c r="BI474" s="6"/>
      <c r="BJ474" s="6"/>
      <c r="BK474" s="6"/>
      <c r="BL474" s="6"/>
      <c r="BM474" s="6"/>
      <c r="BN474" s="6"/>
      <c r="BO474" s="6"/>
      <c r="BP474" s="6"/>
      <c r="BQ474" s="6"/>
      <c r="BR474" s="6"/>
      <c r="BS474" s="6"/>
      <c r="BT474" s="6"/>
      <c r="BU474" s="6"/>
      <c r="BV474" s="6"/>
      <c r="BW474" s="6"/>
      <c r="BX474" s="6"/>
      <c r="BY474" s="6"/>
      <c r="BZ474" s="6"/>
      <c r="CA474" s="6"/>
      <c r="CB474" s="6"/>
    </row>
    <row r="475" spans="1:80" ht="34.15" customHeight="1">
      <c r="A475" s="2"/>
      <c r="B475" s="2"/>
      <c r="C475" s="2"/>
      <c r="D475" s="2"/>
      <c r="E475" s="2"/>
      <c r="F475" s="15"/>
      <c r="G475" s="2"/>
      <c r="H475" s="2"/>
      <c r="I475" s="2"/>
      <c r="J475" s="2"/>
      <c r="K475" s="2"/>
      <c r="L475" s="2"/>
      <c r="M475" s="2"/>
      <c r="N475" s="700"/>
      <c r="O475" s="2"/>
      <c r="P475" s="2"/>
      <c r="Q475" s="2"/>
      <c r="R475" s="2"/>
      <c r="S475" s="2"/>
      <c r="T475" s="2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5"/>
      <c r="AG475" s="15"/>
      <c r="AH475" s="15"/>
      <c r="AI475" s="15"/>
      <c r="AJ475" s="15"/>
      <c r="AK475" s="15"/>
      <c r="AL475" s="15"/>
      <c r="AM475" s="15"/>
      <c r="AN475" s="15"/>
      <c r="AO475" s="15"/>
      <c r="AP475" s="15"/>
      <c r="AQ475" s="15"/>
      <c r="AR475" s="15"/>
      <c r="AS475" s="15"/>
      <c r="AT475" s="15"/>
      <c r="AU475" s="15"/>
      <c r="AV475" s="15"/>
      <c r="AW475" s="15"/>
      <c r="AX475" s="15"/>
      <c r="AY475" s="6"/>
      <c r="AZ475" s="6"/>
      <c r="BA475" s="6"/>
      <c r="BB475" s="6"/>
      <c r="BC475" s="6"/>
      <c r="BD475" s="6"/>
      <c r="BE475" s="6"/>
      <c r="BF475" s="6"/>
      <c r="BG475" s="6"/>
      <c r="BH475" s="6"/>
      <c r="BI475" s="6"/>
      <c r="BJ475" s="6"/>
      <c r="BK475" s="6"/>
      <c r="BL475" s="6"/>
      <c r="BM475" s="6"/>
      <c r="BN475" s="6"/>
      <c r="BO475" s="6"/>
      <c r="BP475" s="6"/>
      <c r="BQ475" s="6"/>
      <c r="BR475" s="6"/>
      <c r="BS475" s="6"/>
      <c r="BT475" s="6"/>
      <c r="BU475" s="6"/>
      <c r="BV475" s="6"/>
      <c r="BW475" s="6"/>
      <c r="BX475" s="6"/>
      <c r="BY475" s="6"/>
      <c r="BZ475" s="6"/>
      <c r="CA475" s="6"/>
      <c r="CB475" s="6"/>
    </row>
    <row r="476" spans="1:80" ht="34.15" customHeight="1">
      <c r="A476" s="2"/>
      <c r="B476" s="2"/>
      <c r="C476" s="2"/>
      <c r="D476" s="2"/>
      <c r="E476" s="2"/>
      <c r="F476" s="15"/>
      <c r="G476" s="2"/>
      <c r="H476" s="2"/>
      <c r="I476" s="2"/>
      <c r="J476" s="2"/>
      <c r="K476" s="2"/>
      <c r="L476" s="2"/>
      <c r="M476" s="2"/>
      <c r="N476" s="700"/>
      <c r="O476" s="2"/>
      <c r="P476" s="2"/>
      <c r="Q476" s="2"/>
      <c r="R476" s="2"/>
      <c r="S476" s="2"/>
      <c r="T476" s="2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5"/>
      <c r="AG476" s="15"/>
      <c r="AH476" s="15"/>
      <c r="AI476" s="15"/>
      <c r="AJ476" s="15"/>
      <c r="AK476" s="15"/>
      <c r="AL476" s="15"/>
      <c r="AM476" s="15"/>
      <c r="AN476" s="15"/>
      <c r="AO476" s="15"/>
      <c r="AP476" s="15"/>
      <c r="AQ476" s="15"/>
      <c r="AR476" s="15"/>
      <c r="AS476" s="15"/>
      <c r="AT476" s="15"/>
      <c r="AU476" s="15"/>
      <c r="AV476" s="15"/>
      <c r="AW476" s="15"/>
      <c r="AX476" s="15"/>
      <c r="AY476" s="6"/>
      <c r="AZ476" s="6"/>
      <c r="BA476" s="6"/>
      <c r="BB476" s="6"/>
      <c r="BC476" s="6"/>
      <c r="BD476" s="6"/>
      <c r="BE476" s="6"/>
      <c r="BF476" s="6"/>
      <c r="BG476" s="6"/>
      <c r="BH476" s="6"/>
      <c r="BI476" s="6"/>
      <c r="BJ476" s="6"/>
      <c r="BK476" s="6"/>
      <c r="BL476" s="6"/>
      <c r="BM476" s="6"/>
      <c r="BN476" s="6"/>
      <c r="BO476" s="6"/>
      <c r="BP476" s="6"/>
      <c r="BQ476" s="6"/>
      <c r="BR476" s="6"/>
      <c r="BS476" s="6"/>
      <c r="BT476" s="6"/>
      <c r="BU476" s="6"/>
      <c r="BV476" s="6"/>
      <c r="BW476" s="6"/>
      <c r="BX476" s="6"/>
      <c r="BY476" s="6"/>
      <c r="BZ476" s="6"/>
      <c r="CA476" s="6"/>
      <c r="CB476" s="6"/>
    </row>
    <row r="477" spans="1:80" ht="34.15" customHeight="1">
      <c r="A477" s="2"/>
      <c r="B477" s="2"/>
      <c r="C477" s="2"/>
      <c r="D477" s="2"/>
      <c r="E477" s="2"/>
      <c r="F477" s="15"/>
      <c r="G477" s="2"/>
      <c r="H477" s="2"/>
      <c r="I477" s="2"/>
      <c r="J477" s="2"/>
      <c r="K477" s="2"/>
      <c r="L477" s="2"/>
      <c r="M477" s="2"/>
      <c r="N477" s="700"/>
      <c r="O477" s="2"/>
      <c r="P477" s="2"/>
      <c r="Q477" s="2"/>
      <c r="R477" s="2"/>
      <c r="S477" s="2"/>
      <c r="T477" s="2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5"/>
      <c r="AG477" s="15"/>
      <c r="AH477" s="15"/>
      <c r="AI477" s="15"/>
      <c r="AJ477" s="15"/>
      <c r="AK477" s="15"/>
      <c r="AL477" s="15"/>
      <c r="AM477" s="15"/>
      <c r="AN477" s="15"/>
      <c r="AO477" s="15"/>
      <c r="AP477" s="15"/>
      <c r="AQ477" s="15"/>
      <c r="AR477" s="15"/>
      <c r="AS477" s="15"/>
      <c r="AT477" s="15"/>
      <c r="AU477" s="15"/>
      <c r="AV477" s="15"/>
      <c r="AW477" s="15"/>
      <c r="AX477" s="15"/>
      <c r="AY477" s="6"/>
      <c r="AZ477" s="6"/>
      <c r="BA477" s="6"/>
      <c r="BB477" s="6"/>
      <c r="BC477" s="6"/>
      <c r="BD477" s="6"/>
      <c r="BE477" s="6"/>
      <c r="BF477" s="6"/>
      <c r="BG477" s="6"/>
      <c r="BH477" s="6"/>
      <c r="BI477" s="6"/>
      <c r="BJ477" s="6"/>
      <c r="BK477" s="6"/>
      <c r="BL477" s="6"/>
      <c r="BM477" s="6"/>
      <c r="BN477" s="6"/>
      <c r="BO477" s="6"/>
      <c r="BP477" s="6"/>
      <c r="BQ477" s="6"/>
      <c r="BR477" s="6"/>
      <c r="BS477" s="6"/>
      <c r="BT477" s="6"/>
      <c r="BU477" s="6"/>
      <c r="BV477" s="6"/>
      <c r="BW477" s="6"/>
      <c r="BX477" s="6"/>
      <c r="BY477" s="6"/>
      <c r="BZ477" s="6"/>
      <c r="CA477" s="6"/>
      <c r="CB477" s="6"/>
    </row>
    <row r="478" spans="1:80" ht="34.15" customHeight="1">
      <c r="A478" s="2"/>
      <c r="B478" s="2"/>
      <c r="C478" s="2"/>
      <c r="D478" s="2"/>
      <c r="E478" s="2"/>
      <c r="F478" s="15"/>
      <c r="G478" s="2"/>
      <c r="H478" s="2"/>
      <c r="I478" s="2"/>
      <c r="J478" s="2"/>
      <c r="K478" s="2"/>
      <c r="L478" s="2"/>
      <c r="M478" s="2"/>
      <c r="N478" s="700"/>
      <c r="O478" s="2"/>
      <c r="P478" s="2"/>
      <c r="Q478" s="2"/>
      <c r="R478" s="2"/>
      <c r="S478" s="2"/>
      <c r="T478" s="2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5"/>
      <c r="AG478" s="15"/>
      <c r="AH478" s="15"/>
      <c r="AI478" s="15"/>
      <c r="AJ478" s="15"/>
      <c r="AK478" s="15"/>
      <c r="AL478" s="15"/>
      <c r="AM478" s="15"/>
      <c r="AN478" s="15"/>
      <c r="AO478" s="15"/>
      <c r="AP478" s="15"/>
      <c r="AQ478" s="15"/>
      <c r="AR478" s="15"/>
      <c r="AS478" s="15"/>
      <c r="AT478" s="15"/>
      <c r="AU478" s="15"/>
      <c r="AV478" s="15"/>
      <c r="AW478" s="15"/>
      <c r="AX478" s="15"/>
      <c r="AY478" s="6"/>
      <c r="AZ478" s="6"/>
      <c r="BA478" s="6"/>
      <c r="BB478" s="6"/>
      <c r="BC478" s="6"/>
      <c r="BD478" s="6"/>
      <c r="BE478" s="6"/>
      <c r="BF478" s="6"/>
      <c r="BG478" s="6"/>
      <c r="BH478" s="6"/>
      <c r="BI478" s="6"/>
      <c r="BJ478" s="6"/>
      <c r="BK478" s="6"/>
      <c r="BL478" s="6"/>
      <c r="BM478" s="6"/>
      <c r="BN478" s="6"/>
      <c r="BO478" s="6"/>
      <c r="BP478" s="6"/>
      <c r="BQ478" s="6"/>
      <c r="BR478" s="6"/>
      <c r="BS478" s="6"/>
      <c r="BT478" s="6"/>
      <c r="BU478" s="6"/>
      <c r="BV478" s="6"/>
      <c r="BW478" s="6"/>
      <c r="BX478" s="6"/>
      <c r="BY478" s="6"/>
      <c r="BZ478" s="6"/>
      <c r="CA478" s="6"/>
      <c r="CB478" s="6"/>
    </row>
    <row r="479" spans="1:80" ht="34.15" customHeight="1">
      <c r="A479" s="2"/>
      <c r="B479" s="2"/>
      <c r="C479" s="2"/>
      <c r="D479" s="2"/>
      <c r="E479" s="2"/>
      <c r="F479" s="15"/>
      <c r="G479" s="2"/>
      <c r="H479" s="2"/>
      <c r="I479" s="2"/>
      <c r="J479" s="2"/>
      <c r="K479" s="2"/>
      <c r="L479" s="2"/>
      <c r="M479" s="2"/>
      <c r="N479" s="700"/>
      <c r="O479" s="2"/>
      <c r="P479" s="2"/>
      <c r="Q479" s="2"/>
      <c r="R479" s="2"/>
      <c r="S479" s="2"/>
      <c r="T479" s="2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5"/>
      <c r="AG479" s="15"/>
      <c r="AH479" s="15"/>
      <c r="AI479" s="15"/>
      <c r="AJ479" s="15"/>
      <c r="AK479" s="15"/>
      <c r="AL479" s="15"/>
      <c r="AM479" s="15"/>
      <c r="AN479" s="15"/>
      <c r="AO479" s="15"/>
      <c r="AP479" s="15"/>
      <c r="AQ479" s="15"/>
      <c r="AR479" s="15"/>
      <c r="AS479" s="15"/>
      <c r="AT479" s="15"/>
      <c r="AU479" s="15"/>
      <c r="AV479" s="15"/>
      <c r="AW479" s="15"/>
      <c r="AX479" s="15"/>
      <c r="AY479" s="6"/>
      <c r="AZ479" s="6"/>
      <c r="BA479" s="6"/>
      <c r="BB479" s="6"/>
      <c r="BC479" s="6"/>
      <c r="BD479" s="6"/>
      <c r="BE479" s="6"/>
      <c r="BF479" s="6"/>
      <c r="BG479" s="6"/>
      <c r="BH479" s="6"/>
      <c r="BI479" s="6"/>
      <c r="BJ479" s="6"/>
      <c r="BK479" s="6"/>
      <c r="BL479" s="6"/>
      <c r="BM479" s="6"/>
      <c r="BN479" s="6"/>
      <c r="BO479" s="6"/>
      <c r="BP479" s="6"/>
      <c r="BQ479" s="6"/>
      <c r="BR479" s="6"/>
      <c r="BS479" s="6"/>
      <c r="BT479" s="6"/>
      <c r="BU479" s="6"/>
      <c r="BV479" s="6"/>
      <c r="BW479" s="6"/>
      <c r="BX479" s="6"/>
      <c r="BY479" s="6"/>
      <c r="BZ479" s="6"/>
      <c r="CA479" s="6"/>
      <c r="CB479" s="6"/>
    </row>
    <row r="480" spans="1:80" ht="34.15" customHeight="1">
      <c r="A480" s="2"/>
      <c r="B480" s="2"/>
      <c r="C480" s="2"/>
      <c r="D480" s="2"/>
      <c r="E480" s="2"/>
      <c r="F480" s="15"/>
      <c r="G480" s="2"/>
      <c r="H480" s="2"/>
      <c r="I480" s="2"/>
      <c r="J480" s="2"/>
      <c r="K480" s="2"/>
      <c r="L480" s="2"/>
      <c r="M480" s="2"/>
      <c r="N480" s="700"/>
      <c r="O480" s="2"/>
      <c r="P480" s="2"/>
      <c r="Q480" s="2"/>
      <c r="R480" s="2"/>
      <c r="S480" s="2"/>
      <c r="T480" s="2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5"/>
      <c r="AG480" s="15"/>
      <c r="AH480" s="15"/>
      <c r="AI480" s="15"/>
      <c r="AJ480" s="15"/>
      <c r="AK480" s="15"/>
      <c r="AL480" s="15"/>
      <c r="AM480" s="15"/>
      <c r="AN480" s="15"/>
      <c r="AO480" s="15"/>
      <c r="AP480" s="15"/>
      <c r="AQ480" s="15"/>
      <c r="AR480" s="15"/>
      <c r="AS480" s="15"/>
      <c r="AT480" s="15"/>
      <c r="AU480" s="15"/>
      <c r="AV480" s="15"/>
      <c r="AW480" s="15"/>
      <c r="AX480" s="15"/>
      <c r="AY480" s="6"/>
      <c r="AZ480" s="6"/>
      <c r="BA480" s="6"/>
      <c r="BB480" s="6"/>
      <c r="BC480" s="6"/>
      <c r="BD480" s="6"/>
      <c r="BE480" s="6"/>
      <c r="BF480" s="6"/>
      <c r="BG480" s="6"/>
      <c r="BH480" s="6"/>
      <c r="BI480" s="6"/>
      <c r="BJ480" s="6"/>
      <c r="BK480" s="6"/>
      <c r="BL480" s="6"/>
      <c r="BM480" s="6"/>
      <c r="BN480" s="6"/>
      <c r="BO480" s="6"/>
      <c r="BP480" s="6"/>
      <c r="BQ480" s="6"/>
      <c r="BR480" s="6"/>
      <c r="BS480" s="6"/>
      <c r="BT480" s="6"/>
      <c r="BU480" s="6"/>
      <c r="BV480" s="6"/>
      <c r="BW480" s="6"/>
      <c r="BX480" s="6"/>
      <c r="BY480" s="6"/>
      <c r="BZ480" s="6"/>
      <c r="CA480" s="6"/>
      <c r="CB480" s="6"/>
    </row>
    <row r="481" spans="1:80" ht="34.15" customHeight="1">
      <c r="A481" s="2"/>
      <c r="B481" s="2"/>
      <c r="C481" s="2"/>
      <c r="D481" s="2"/>
      <c r="E481" s="2"/>
      <c r="F481" s="15"/>
      <c r="G481" s="2"/>
      <c r="H481" s="2"/>
      <c r="I481" s="2"/>
      <c r="J481" s="2"/>
      <c r="K481" s="2"/>
      <c r="L481" s="2"/>
      <c r="M481" s="2"/>
      <c r="N481" s="700"/>
      <c r="O481" s="2"/>
      <c r="P481" s="2"/>
      <c r="Q481" s="2"/>
      <c r="R481" s="2"/>
      <c r="S481" s="2"/>
      <c r="T481" s="2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5"/>
      <c r="AG481" s="15"/>
      <c r="AH481" s="15"/>
      <c r="AI481" s="15"/>
      <c r="AJ481" s="15"/>
      <c r="AK481" s="15"/>
      <c r="AL481" s="15"/>
      <c r="AM481" s="15"/>
      <c r="AN481" s="15"/>
      <c r="AO481" s="15"/>
      <c r="AP481" s="15"/>
      <c r="AQ481" s="15"/>
      <c r="AR481" s="15"/>
      <c r="AS481" s="15"/>
      <c r="AT481" s="15"/>
      <c r="AU481" s="15"/>
      <c r="AV481" s="15"/>
      <c r="AW481" s="15"/>
      <c r="AX481" s="15"/>
      <c r="AY481" s="6"/>
      <c r="AZ481" s="6"/>
      <c r="BA481" s="6"/>
      <c r="BB481" s="6"/>
      <c r="BC481" s="6"/>
      <c r="BD481" s="6"/>
      <c r="BE481" s="6"/>
      <c r="BF481" s="6"/>
      <c r="BG481" s="6"/>
      <c r="BH481" s="6"/>
      <c r="BI481" s="6"/>
      <c r="BJ481" s="6"/>
      <c r="BK481" s="6"/>
      <c r="BL481" s="6"/>
      <c r="BM481" s="6"/>
      <c r="BN481" s="6"/>
      <c r="BO481" s="6"/>
      <c r="BP481" s="6"/>
      <c r="BQ481" s="6"/>
      <c r="BR481" s="6"/>
      <c r="BS481" s="6"/>
      <c r="BT481" s="6"/>
      <c r="BU481" s="6"/>
      <c r="BV481" s="6"/>
      <c r="BW481" s="6"/>
      <c r="BX481" s="6"/>
      <c r="BY481" s="6"/>
      <c r="BZ481" s="6"/>
      <c r="CA481" s="6"/>
      <c r="CB481" s="6"/>
    </row>
    <row r="482" spans="1:80" ht="34.15" customHeight="1">
      <c r="A482" s="2"/>
      <c r="B482" s="2"/>
      <c r="C482" s="2"/>
      <c r="D482" s="2"/>
      <c r="E482" s="2"/>
      <c r="F482" s="15"/>
      <c r="G482" s="2"/>
      <c r="H482" s="2"/>
      <c r="I482" s="2"/>
      <c r="J482" s="2"/>
      <c r="K482" s="2"/>
      <c r="L482" s="2"/>
      <c r="M482" s="2"/>
      <c r="N482" s="700"/>
      <c r="O482" s="2"/>
      <c r="P482" s="2"/>
      <c r="Q482" s="2"/>
      <c r="R482" s="2"/>
      <c r="S482" s="2"/>
      <c r="T482" s="2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5"/>
      <c r="AG482" s="15"/>
      <c r="AH482" s="15"/>
      <c r="AI482" s="15"/>
      <c r="AJ482" s="15"/>
      <c r="AK482" s="15"/>
      <c r="AL482" s="15"/>
      <c r="AM482" s="15"/>
      <c r="AN482" s="15"/>
      <c r="AO482" s="15"/>
      <c r="AP482" s="15"/>
      <c r="AQ482" s="15"/>
      <c r="AR482" s="15"/>
      <c r="AS482" s="15"/>
      <c r="AT482" s="15"/>
      <c r="AU482" s="15"/>
      <c r="AV482" s="15"/>
      <c r="AW482" s="15"/>
      <c r="AX482" s="15"/>
      <c r="AY482" s="6"/>
      <c r="AZ482" s="6"/>
      <c r="BA482" s="6"/>
      <c r="BB482" s="6"/>
      <c r="BC482" s="6"/>
      <c r="BD482" s="6"/>
      <c r="BE482" s="6"/>
      <c r="BF482" s="6"/>
      <c r="BG482" s="6"/>
      <c r="BH482" s="6"/>
      <c r="BI482" s="6"/>
      <c r="BJ482" s="6"/>
      <c r="BK482" s="6"/>
      <c r="BL482" s="6"/>
      <c r="BM482" s="6"/>
      <c r="BN482" s="6"/>
      <c r="BO482" s="6"/>
      <c r="BP482" s="6"/>
      <c r="BQ482" s="6"/>
      <c r="BR482" s="6"/>
      <c r="BS482" s="6"/>
      <c r="BT482" s="6"/>
      <c r="BU482" s="6"/>
      <c r="BV482" s="6"/>
      <c r="BW482" s="6"/>
      <c r="BX482" s="6"/>
      <c r="BY482" s="6"/>
      <c r="BZ482" s="6"/>
      <c r="CA482" s="6"/>
      <c r="CB482" s="6"/>
    </row>
    <row r="483" spans="1:80" ht="34.15" customHeight="1">
      <c r="A483" s="2"/>
      <c r="B483" s="2"/>
      <c r="C483" s="2"/>
      <c r="D483" s="2"/>
      <c r="E483" s="2"/>
      <c r="F483" s="15"/>
      <c r="G483" s="2"/>
      <c r="H483" s="2"/>
      <c r="I483" s="2"/>
      <c r="J483" s="2"/>
      <c r="K483" s="2"/>
      <c r="L483" s="2"/>
      <c r="M483" s="2"/>
      <c r="N483" s="700"/>
      <c r="O483" s="2"/>
      <c r="P483" s="2"/>
      <c r="Q483" s="2"/>
      <c r="R483" s="2"/>
      <c r="S483" s="2"/>
      <c r="T483" s="2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5"/>
      <c r="AG483" s="15"/>
      <c r="AH483" s="15"/>
      <c r="AI483" s="15"/>
      <c r="AJ483" s="15"/>
      <c r="AK483" s="15"/>
      <c r="AL483" s="15"/>
      <c r="AM483" s="15"/>
      <c r="AN483" s="15"/>
      <c r="AO483" s="15"/>
      <c r="AP483" s="15"/>
      <c r="AQ483" s="15"/>
      <c r="AR483" s="15"/>
      <c r="AS483" s="15"/>
      <c r="AT483" s="15"/>
      <c r="AU483" s="15"/>
      <c r="AV483" s="15"/>
      <c r="AW483" s="15"/>
      <c r="AX483" s="15"/>
      <c r="AY483" s="6"/>
      <c r="AZ483" s="6"/>
      <c r="BA483" s="6"/>
      <c r="BB483" s="6"/>
      <c r="BC483" s="6"/>
      <c r="BD483" s="6"/>
      <c r="BE483" s="6"/>
      <c r="BF483" s="6"/>
      <c r="BG483" s="6"/>
      <c r="BH483" s="6"/>
      <c r="BI483" s="6"/>
      <c r="BJ483" s="6"/>
      <c r="BK483" s="6"/>
      <c r="BL483" s="6"/>
      <c r="BM483" s="6"/>
      <c r="BN483" s="6"/>
      <c r="BO483" s="6"/>
      <c r="BP483" s="6"/>
      <c r="BQ483" s="6"/>
      <c r="BR483" s="6"/>
      <c r="BS483" s="6"/>
      <c r="BT483" s="6"/>
      <c r="BU483" s="6"/>
      <c r="BV483" s="6"/>
      <c r="BW483" s="6"/>
      <c r="BX483" s="6"/>
      <c r="BY483" s="6"/>
      <c r="BZ483" s="6"/>
      <c r="CA483" s="6"/>
      <c r="CB483" s="6"/>
    </row>
    <row r="484" spans="1:80" ht="34.15" customHeight="1">
      <c r="A484" s="2"/>
      <c r="B484" s="2"/>
      <c r="C484" s="2"/>
      <c r="D484" s="2"/>
      <c r="E484" s="2"/>
      <c r="F484" s="15"/>
      <c r="G484" s="2"/>
      <c r="H484" s="2"/>
      <c r="I484" s="2"/>
      <c r="J484" s="2"/>
      <c r="K484" s="2"/>
      <c r="L484" s="2"/>
      <c r="M484" s="2"/>
      <c r="N484" s="700"/>
      <c r="O484" s="2"/>
      <c r="P484" s="2"/>
      <c r="Q484" s="2"/>
      <c r="R484" s="2"/>
      <c r="S484" s="2"/>
      <c r="T484" s="2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5"/>
      <c r="AG484" s="15"/>
      <c r="AH484" s="15"/>
      <c r="AI484" s="15"/>
      <c r="AJ484" s="15"/>
      <c r="AK484" s="15"/>
      <c r="AL484" s="15"/>
      <c r="AM484" s="15"/>
      <c r="AN484" s="15"/>
      <c r="AO484" s="15"/>
      <c r="AP484" s="15"/>
      <c r="AQ484" s="15"/>
      <c r="AR484" s="15"/>
      <c r="AS484" s="15"/>
      <c r="AT484" s="15"/>
      <c r="AU484" s="15"/>
      <c r="AV484" s="15"/>
      <c r="AW484" s="15"/>
      <c r="AX484" s="15"/>
      <c r="AY484" s="6"/>
      <c r="AZ484" s="6"/>
      <c r="BA484" s="6"/>
      <c r="BB484" s="6"/>
      <c r="BC484" s="6"/>
      <c r="BD484" s="6"/>
      <c r="BE484" s="6"/>
      <c r="BF484" s="6"/>
      <c r="BG484" s="6"/>
      <c r="BH484" s="6"/>
      <c r="BI484" s="6"/>
      <c r="BJ484" s="6"/>
      <c r="BK484" s="6"/>
      <c r="BL484" s="6"/>
      <c r="BM484" s="6"/>
      <c r="BN484" s="6"/>
      <c r="BO484" s="6"/>
      <c r="BP484" s="6"/>
      <c r="BQ484" s="6"/>
      <c r="BR484" s="6"/>
      <c r="BS484" s="6"/>
      <c r="BT484" s="6"/>
      <c r="BU484" s="6"/>
      <c r="BV484" s="6"/>
      <c r="BW484" s="6"/>
      <c r="BX484" s="6"/>
      <c r="BY484" s="6"/>
      <c r="BZ484" s="6"/>
      <c r="CA484" s="6"/>
      <c r="CB484" s="6"/>
    </row>
    <row r="485" spans="1:80" ht="34.15" customHeight="1">
      <c r="A485" s="2"/>
      <c r="B485" s="2"/>
      <c r="C485" s="2"/>
      <c r="D485" s="2"/>
      <c r="E485" s="2"/>
      <c r="F485" s="15"/>
      <c r="G485" s="2"/>
      <c r="H485" s="2"/>
      <c r="I485" s="2"/>
      <c r="J485" s="2"/>
      <c r="K485" s="2"/>
      <c r="L485" s="2"/>
      <c r="M485" s="2"/>
      <c r="N485" s="700"/>
      <c r="O485" s="2"/>
      <c r="P485" s="2"/>
      <c r="Q485" s="2"/>
      <c r="R485" s="2"/>
      <c r="S485" s="2"/>
      <c r="T485" s="2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5"/>
      <c r="AG485" s="15"/>
      <c r="AH485" s="15"/>
      <c r="AI485" s="15"/>
      <c r="AJ485" s="15"/>
      <c r="AK485" s="15"/>
      <c r="AL485" s="15"/>
      <c r="AM485" s="15"/>
      <c r="AN485" s="15"/>
      <c r="AO485" s="15"/>
      <c r="AP485" s="15"/>
      <c r="AQ485" s="15"/>
      <c r="AR485" s="15"/>
      <c r="AS485" s="15"/>
      <c r="AT485" s="15"/>
      <c r="AU485" s="15"/>
      <c r="AV485" s="15"/>
      <c r="AW485" s="15"/>
      <c r="AX485" s="15"/>
      <c r="AY485" s="6"/>
      <c r="AZ485" s="6"/>
      <c r="BA485" s="6"/>
      <c r="BB485" s="6"/>
      <c r="BC485" s="6"/>
      <c r="BD485" s="6"/>
      <c r="BE485" s="6"/>
      <c r="BF485" s="6"/>
      <c r="BG485" s="6"/>
      <c r="BH485" s="6"/>
      <c r="BI485" s="6"/>
      <c r="BJ485" s="6"/>
      <c r="BK485" s="6"/>
      <c r="BL485" s="6"/>
      <c r="BM485" s="6"/>
      <c r="BN485" s="6"/>
      <c r="BO485" s="6"/>
      <c r="BP485" s="6"/>
      <c r="BQ485" s="6"/>
      <c r="BR485" s="6"/>
      <c r="BS485" s="6"/>
      <c r="BT485" s="6"/>
      <c r="BU485" s="6"/>
      <c r="BV485" s="6"/>
      <c r="BW485" s="6"/>
      <c r="BX485" s="6"/>
      <c r="BY485" s="6"/>
      <c r="BZ485" s="6"/>
      <c r="CA485" s="6"/>
      <c r="CB485" s="6"/>
    </row>
    <row r="486" spans="1:80" ht="34.15" customHeight="1">
      <c r="A486" s="2"/>
      <c r="B486" s="2"/>
      <c r="C486" s="2"/>
      <c r="D486" s="2"/>
      <c r="E486" s="2"/>
      <c r="F486" s="15"/>
      <c r="G486" s="2"/>
      <c r="H486" s="2"/>
      <c r="I486" s="2"/>
      <c r="J486" s="2"/>
      <c r="K486" s="2"/>
      <c r="L486" s="2"/>
      <c r="M486" s="2"/>
      <c r="N486" s="700"/>
      <c r="O486" s="2"/>
      <c r="P486" s="2"/>
      <c r="Q486" s="2"/>
      <c r="R486" s="2"/>
      <c r="S486" s="2"/>
      <c r="T486" s="2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5"/>
      <c r="AG486" s="15"/>
      <c r="AH486" s="15"/>
      <c r="AI486" s="15"/>
      <c r="AJ486" s="15"/>
      <c r="AK486" s="15"/>
      <c r="AL486" s="15"/>
      <c r="AM486" s="15"/>
      <c r="AN486" s="15"/>
      <c r="AO486" s="15"/>
      <c r="AP486" s="15"/>
      <c r="AQ486" s="15"/>
      <c r="AR486" s="15"/>
      <c r="AS486" s="15"/>
      <c r="AT486" s="15"/>
      <c r="AU486" s="15"/>
      <c r="AV486" s="15"/>
      <c r="AW486" s="15"/>
      <c r="AX486" s="15"/>
      <c r="AY486" s="6"/>
      <c r="AZ486" s="6"/>
      <c r="BA486" s="6"/>
      <c r="BB486" s="6"/>
      <c r="BC486" s="6"/>
      <c r="BD486" s="6"/>
      <c r="BE486" s="6"/>
      <c r="BF486" s="6"/>
      <c r="BG486" s="6"/>
      <c r="BH486" s="6"/>
      <c r="BI486" s="6"/>
      <c r="BJ486" s="6"/>
      <c r="BK486" s="6"/>
      <c r="BL486" s="6"/>
      <c r="BM486" s="6"/>
      <c r="BN486" s="6"/>
      <c r="BO486" s="6"/>
      <c r="BP486" s="6"/>
      <c r="BQ486" s="6"/>
      <c r="BR486" s="6"/>
      <c r="BS486" s="6"/>
      <c r="BT486" s="6"/>
      <c r="BU486" s="6"/>
      <c r="BV486" s="6"/>
      <c r="BW486" s="6"/>
      <c r="BX486" s="6"/>
      <c r="BY486" s="6"/>
      <c r="BZ486" s="6"/>
      <c r="CA486" s="6"/>
      <c r="CB486" s="6"/>
    </row>
    <row r="487" spans="1:80" ht="34.15" customHeight="1">
      <c r="A487" s="2"/>
      <c r="B487" s="2"/>
      <c r="C487" s="2"/>
      <c r="D487" s="2"/>
      <c r="E487" s="2"/>
      <c r="F487" s="15"/>
      <c r="G487" s="2"/>
      <c r="H487" s="2"/>
      <c r="I487" s="2"/>
      <c r="J487" s="2"/>
      <c r="K487" s="2"/>
      <c r="L487" s="2"/>
      <c r="M487" s="2"/>
      <c r="N487" s="700"/>
      <c r="O487" s="2"/>
      <c r="P487" s="2"/>
      <c r="Q487" s="2"/>
      <c r="R487" s="2"/>
      <c r="S487" s="2"/>
      <c r="T487" s="2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5"/>
      <c r="AG487" s="15"/>
      <c r="AH487" s="15"/>
      <c r="AI487" s="15"/>
      <c r="AJ487" s="15"/>
      <c r="AK487" s="15"/>
      <c r="AL487" s="15"/>
      <c r="AM487" s="15"/>
      <c r="AN487" s="15"/>
      <c r="AO487" s="15"/>
      <c r="AP487" s="15"/>
      <c r="AQ487" s="15"/>
      <c r="AR487" s="15"/>
      <c r="AS487" s="15"/>
      <c r="AT487" s="15"/>
      <c r="AU487" s="15"/>
      <c r="AV487" s="15"/>
      <c r="AW487" s="15"/>
      <c r="AX487" s="15"/>
      <c r="AY487" s="6"/>
      <c r="AZ487" s="6"/>
      <c r="BA487" s="6"/>
      <c r="BB487" s="6"/>
      <c r="BC487" s="6"/>
      <c r="BD487" s="6"/>
      <c r="BE487" s="6"/>
      <c r="BF487" s="6"/>
      <c r="BG487" s="6"/>
      <c r="BH487" s="6"/>
      <c r="BI487" s="6"/>
      <c r="BJ487" s="6"/>
      <c r="BK487" s="6"/>
      <c r="BL487" s="6"/>
      <c r="BM487" s="6"/>
      <c r="BN487" s="6"/>
      <c r="BO487" s="6"/>
      <c r="BP487" s="6"/>
      <c r="BQ487" s="6"/>
      <c r="BR487" s="6"/>
      <c r="BS487" s="6"/>
      <c r="BT487" s="6"/>
      <c r="BU487" s="6"/>
      <c r="BV487" s="6"/>
      <c r="BW487" s="6"/>
      <c r="BX487" s="6"/>
      <c r="BY487" s="6"/>
      <c r="BZ487" s="6"/>
      <c r="CA487" s="6"/>
      <c r="CB487" s="6"/>
    </row>
    <row r="488" spans="1:80" ht="34.15" customHeight="1">
      <c r="A488" s="2"/>
      <c r="B488" s="2"/>
      <c r="C488" s="2"/>
      <c r="D488" s="2"/>
      <c r="E488" s="2"/>
      <c r="F488" s="15"/>
      <c r="G488" s="2"/>
      <c r="H488" s="2"/>
      <c r="I488" s="2"/>
      <c r="J488" s="2"/>
      <c r="K488" s="2"/>
      <c r="L488" s="2"/>
      <c r="M488" s="2"/>
      <c r="N488" s="700"/>
      <c r="O488" s="2"/>
      <c r="P488" s="2"/>
      <c r="Q488" s="2"/>
      <c r="R488" s="2"/>
      <c r="S488" s="2"/>
      <c r="T488" s="2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5"/>
      <c r="AG488" s="15"/>
      <c r="AH488" s="15"/>
      <c r="AI488" s="15"/>
      <c r="AJ488" s="15"/>
      <c r="AK488" s="15"/>
      <c r="AL488" s="15"/>
      <c r="AM488" s="15"/>
      <c r="AN488" s="15"/>
      <c r="AO488" s="15"/>
      <c r="AP488" s="15"/>
      <c r="AQ488" s="15"/>
      <c r="AR488" s="15"/>
      <c r="AS488" s="15"/>
      <c r="AT488" s="15"/>
      <c r="AU488" s="15"/>
      <c r="AV488" s="15"/>
      <c r="AW488" s="15"/>
      <c r="AX488" s="15"/>
      <c r="AY488" s="6"/>
      <c r="AZ488" s="6"/>
      <c r="BA488" s="6"/>
      <c r="BB488" s="6"/>
      <c r="BC488" s="6"/>
      <c r="BD488" s="6"/>
      <c r="BE488" s="6"/>
      <c r="BF488" s="6"/>
      <c r="BG488" s="6"/>
      <c r="BH488" s="6"/>
      <c r="BI488" s="6"/>
      <c r="BJ488" s="6"/>
      <c r="BK488" s="6"/>
      <c r="BL488" s="6"/>
      <c r="BM488" s="6"/>
      <c r="BN488" s="6"/>
      <c r="BO488" s="6"/>
      <c r="BP488" s="6"/>
      <c r="BQ488" s="6"/>
      <c r="BR488" s="6"/>
      <c r="BS488" s="6"/>
      <c r="BT488" s="6"/>
      <c r="BU488" s="6"/>
      <c r="BV488" s="6"/>
      <c r="BW488" s="6"/>
      <c r="BX488" s="6"/>
      <c r="BY488" s="6"/>
      <c r="BZ488" s="6"/>
      <c r="CA488" s="6"/>
      <c r="CB488" s="6"/>
    </row>
    <row r="489" spans="1:80" ht="34.15" customHeight="1">
      <c r="A489" s="2"/>
      <c r="B489" s="2"/>
      <c r="C489" s="2"/>
      <c r="D489" s="2"/>
      <c r="E489" s="2"/>
      <c r="F489" s="15"/>
      <c r="G489" s="2"/>
      <c r="H489" s="2"/>
      <c r="I489" s="2"/>
      <c r="J489" s="2"/>
      <c r="K489" s="2"/>
      <c r="L489" s="2"/>
      <c r="M489" s="2"/>
      <c r="N489" s="700"/>
      <c r="O489" s="2"/>
      <c r="P489" s="2"/>
      <c r="Q489" s="2"/>
      <c r="R489" s="2"/>
      <c r="S489" s="2"/>
      <c r="T489" s="2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5"/>
      <c r="AG489" s="15"/>
      <c r="AH489" s="15"/>
      <c r="AI489" s="15"/>
      <c r="AJ489" s="15"/>
      <c r="AK489" s="15"/>
      <c r="AL489" s="15"/>
      <c r="AM489" s="15"/>
      <c r="AN489" s="15"/>
      <c r="AO489" s="15"/>
      <c r="AP489" s="15"/>
      <c r="AQ489" s="15"/>
      <c r="AR489" s="15"/>
      <c r="AS489" s="15"/>
      <c r="AT489" s="15"/>
      <c r="AU489" s="15"/>
      <c r="AV489" s="15"/>
      <c r="AW489" s="15"/>
      <c r="AX489" s="15"/>
      <c r="AY489" s="6"/>
      <c r="AZ489" s="6"/>
      <c r="BA489" s="6"/>
      <c r="BB489" s="6"/>
      <c r="BC489" s="6"/>
      <c r="BD489" s="6"/>
      <c r="BE489" s="6"/>
      <c r="BF489" s="6"/>
      <c r="BG489" s="6"/>
      <c r="BH489" s="6"/>
      <c r="BI489" s="6"/>
      <c r="BJ489" s="6"/>
      <c r="BK489" s="6"/>
      <c r="BL489" s="6"/>
      <c r="BM489" s="6"/>
      <c r="BN489" s="6"/>
      <c r="BO489" s="6"/>
      <c r="BP489" s="6"/>
      <c r="BQ489" s="6"/>
      <c r="BR489" s="6"/>
      <c r="BS489" s="6"/>
      <c r="BT489" s="6"/>
      <c r="BU489" s="6"/>
      <c r="BV489" s="6"/>
      <c r="BW489" s="6"/>
      <c r="BX489" s="6"/>
      <c r="BY489" s="6"/>
      <c r="BZ489" s="6"/>
      <c r="CA489" s="6"/>
      <c r="CB489" s="6"/>
    </row>
    <row r="490" spans="1:80" ht="34.15" customHeight="1">
      <c r="A490" s="2"/>
      <c r="B490" s="2"/>
      <c r="C490" s="2"/>
      <c r="D490" s="2"/>
      <c r="E490" s="2"/>
      <c r="F490" s="15"/>
      <c r="G490" s="2"/>
      <c r="H490" s="2"/>
      <c r="I490" s="2"/>
      <c r="J490" s="2"/>
      <c r="K490" s="2"/>
      <c r="L490" s="2"/>
      <c r="M490" s="2"/>
      <c r="N490" s="700"/>
      <c r="O490" s="2"/>
      <c r="P490" s="2"/>
      <c r="Q490" s="2"/>
      <c r="R490" s="2"/>
      <c r="S490" s="2"/>
      <c r="T490" s="2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5"/>
      <c r="AG490" s="15"/>
      <c r="AH490" s="15"/>
      <c r="AI490" s="15"/>
      <c r="AJ490" s="15"/>
      <c r="AK490" s="15"/>
      <c r="AL490" s="15"/>
      <c r="AM490" s="15"/>
      <c r="AN490" s="15"/>
      <c r="AO490" s="15"/>
      <c r="AP490" s="15"/>
      <c r="AQ490" s="15"/>
      <c r="AR490" s="15"/>
      <c r="AS490" s="15"/>
      <c r="AT490" s="15"/>
      <c r="AU490" s="15"/>
      <c r="AV490" s="15"/>
      <c r="AW490" s="15"/>
      <c r="AX490" s="15"/>
      <c r="AY490" s="6"/>
      <c r="AZ490" s="6"/>
      <c r="BA490" s="6"/>
      <c r="BB490" s="6"/>
      <c r="BC490" s="6"/>
      <c r="BD490" s="6"/>
      <c r="BE490" s="6"/>
      <c r="BF490" s="6"/>
      <c r="BG490" s="6"/>
      <c r="BH490" s="6"/>
      <c r="BI490" s="6"/>
      <c r="BJ490" s="6"/>
      <c r="BK490" s="6"/>
      <c r="BL490" s="6"/>
      <c r="BM490" s="6"/>
      <c r="BN490" s="6"/>
      <c r="BO490" s="6"/>
      <c r="BP490" s="6"/>
      <c r="BQ490" s="6"/>
      <c r="BR490" s="6"/>
      <c r="BS490" s="6"/>
      <c r="BT490" s="6"/>
      <c r="BU490" s="6"/>
      <c r="BV490" s="6"/>
      <c r="BW490" s="6"/>
      <c r="BX490" s="6"/>
      <c r="BY490" s="6"/>
      <c r="BZ490" s="6"/>
      <c r="CA490" s="6"/>
      <c r="CB490" s="6"/>
    </row>
    <row r="491" spans="1:80" ht="34.15" customHeight="1">
      <c r="A491" s="2"/>
      <c r="B491" s="2"/>
      <c r="C491" s="2"/>
      <c r="D491" s="2"/>
      <c r="E491" s="2"/>
      <c r="F491" s="15"/>
      <c r="G491" s="2"/>
      <c r="H491" s="2"/>
      <c r="I491" s="2"/>
      <c r="J491" s="2"/>
      <c r="K491" s="2"/>
      <c r="L491" s="2"/>
      <c r="M491" s="2"/>
      <c r="N491" s="700"/>
      <c r="O491" s="2"/>
      <c r="P491" s="2"/>
      <c r="Q491" s="2"/>
      <c r="R491" s="2"/>
      <c r="S491" s="2"/>
      <c r="T491" s="2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5"/>
      <c r="AG491" s="15"/>
      <c r="AH491" s="15"/>
      <c r="AI491" s="15"/>
      <c r="AJ491" s="15"/>
      <c r="AK491" s="15"/>
      <c r="AL491" s="15"/>
      <c r="AM491" s="15"/>
      <c r="AN491" s="15"/>
      <c r="AO491" s="15"/>
      <c r="AP491" s="15"/>
      <c r="AQ491" s="15"/>
      <c r="AR491" s="15"/>
      <c r="AS491" s="15"/>
      <c r="AT491" s="15"/>
      <c r="AU491" s="15"/>
      <c r="AV491" s="15"/>
      <c r="AW491" s="15"/>
      <c r="AX491" s="15"/>
      <c r="AY491" s="6"/>
      <c r="AZ491" s="6"/>
      <c r="BA491" s="6"/>
      <c r="BB491" s="6"/>
      <c r="BC491" s="6"/>
      <c r="BD491" s="6"/>
      <c r="BE491" s="6"/>
      <c r="BF491" s="6"/>
      <c r="BG491" s="6"/>
      <c r="BH491" s="6"/>
      <c r="BI491" s="6"/>
      <c r="BJ491" s="6"/>
      <c r="BK491" s="6"/>
      <c r="BL491" s="6"/>
      <c r="BM491" s="6"/>
      <c r="BN491" s="6"/>
      <c r="BO491" s="6"/>
      <c r="BP491" s="6"/>
      <c r="BQ491" s="6"/>
      <c r="BR491" s="6"/>
      <c r="BS491" s="6"/>
      <c r="BT491" s="6"/>
      <c r="BU491" s="6"/>
      <c r="BV491" s="6"/>
      <c r="BW491" s="6"/>
      <c r="BX491" s="6"/>
      <c r="BY491" s="6"/>
      <c r="BZ491" s="6"/>
      <c r="CA491" s="6"/>
      <c r="CB491" s="6"/>
    </row>
    <row r="492" spans="1:80" ht="34.15" customHeight="1">
      <c r="A492" s="2"/>
      <c r="B492" s="2"/>
      <c r="C492" s="2"/>
      <c r="D492" s="2"/>
      <c r="E492" s="2"/>
      <c r="F492" s="15"/>
      <c r="G492" s="2"/>
      <c r="H492" s="2"/>
      <c r="I492" s="2"/>
      <c r="J492" s="2"/>
      <c r="K492" s="2"/>
      <c r="L492" s="2"/>
      <c r="M492" s="2"/>
      <c r="N492" s="700"/>
      <c r="O492" s="2"/>
      <c r="P492" s="2"/>
      <c r="Q492" s="2"/>
      <c r="R492" s="2"/>
      <c r="S492" s="2"/>
      <c r="T492" s="2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5"/>
      <c r="AG492" s="15"/>
      <c r="AH492" s="15"/>
      <c r="AI492" s="15"/>
      <c r="AJ492" s="15"/>
      <c r="AK492" s="15"/>
      <c r="AL492" s="15"/>
      <c r="AM492" s="15"/>
      <c r="AN492" s="15"/>
      <c r="AO492" s="15"/>
      <c r="AP492" s="15"/>
      <c r="AQ492" s="15"/>
      <c r="AR492" s="15"/>
      <c r="AS492" s="15"/>
      <c r="AT492" s="15"/>
      <c r="AU492" s="15"/>
      <c r="AV492" s="15"/>
      <c r="AW492" s="15"/>
      <c r="AX492" s="15"/>
      <c r="AY492" s="6"/>
      <c r="AZ492" s="6"/>
      <c r="BA492" s="6"/>
      <c r="BB492" s="6"/>
      <c r="BC492" s="6"/>
      <c r="BD492" s="6"/>
      <c r="BE492" s="6"/>
      <c r="BF492" s="6"/>
      <c r="BG492" s="6"/>
      <c r="BH492" s="6"/>
      <c r="BI492" s="6"/>
      <c r="BJ492" s="6"/>
      <c r="BK492" s="6"/>
      <c r="BL492" s="6"/>
      <c r="BM492" s="6"/>
      <c r="BN492" s="6"/>
      <c r="BO492" s="6"/>
      <c r="BP492" s="6"/>
      <c r="BQ492" s="6"/>
      <c r="BR492" s="6"/>
      <c r="BS492" s="6"/>
      <c r="BT492" s="6"/>
      <c r="BU492" s="6"/>
      <c r="BV492" s="6"/>
      <c r="BW492" s="6"/>
      <c r="BX492" s="6"/>
      <c r="BY492" s="6"/>
      <c r="BZ492" s="6"/>
      <c r="CA492" s="6"/>
      <c r="CB492" s="6"/>
    </row>
    <row r="493" spans="1:80" ht="34.15" customHeight="1">
      <c r="A493" s="2"/>
      <c r="B493" s="2"/>
      <c r="C493" s="2"/>
      <c r="D493" s="2"/>
      <c r="E493" s="2"/>
      <c r="F493" s="15"/>
      <c r="G493" s="2"/>
      <c r="H493" s="2"/>
      <c r="I493" s="2"/>
      <c r="J493" s="2"/>
      <c r="K493" s="2"/>
      <c r="L493" s="2"/>
      <c r="M493" s="2"/>
      <c r="N493" s="700"/>
      <c r="O493" s="2"/>
      <c r="P493" s="2"/>
      <c r="Q493" s="2"/>
      <c r="R493" s="2"/>
      <c r="S493" s="2"/>
      <c r="T493" s="2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5"/>
      <c r="AG493" s="15"/>
      <c r="AH493" s="15"/>
      <c r="AI493" s="15"/>
      <c r="AJ493" s="15"/>
      <c r="AK493" s="15"/>
      <c r="AL493" s="15"/>
      <c r="AM493" s="15"/>
      <c r="AN493" s="15"/>
      <c r="AO493" s="15"/>
      <c r="AP493" s="15"/>
      <c r="AQ493" s="15"/>
      <c r="AR493" s="15"/>
      <c r="AS493" s="15"/>
      <c r="AT493" s="15"/>
      <c r="AU493" s="15"/>
      <c r="AV493" s="15"/>
      <c r="AW493" s="15"/>
      <c r="AX493" s="15"/>
      <c r="AY493" s="6"/>
      <c r="AZ493" s="6"/>
      <c r="BA493" s="6"/>
      <c r="BB493" s="6"/>
      <c r="BC493" s="6"/>
      <c r="BD493" s="6"/>
      <c r="BE493" s="6"/>
      <c r="BF493" s="6"/>
      <c r="BG493" s="6"/>
      <c r="BH493" s="6"/>
      <c r="BI493" s="6"/>
      <c r="BJ493" s="6"/>
      <c r="BK493" s="6"/>
      <c r="BL493" s="6"/>
      <c r="BM493" s="6"/>
      <c r="BN493" s="6"/>
      <c r="BO493" s="6"/>
      <c r="BP493" s="6"/>
      <c r="BQ493" s="6"/>
      <c r="BR493" s="6"/>
      <c r="BS493" s="6"/>
      <c r="BT493" s="6"/>
      <c r="BU493" s="6"/>
      <c r="BV493" s="6"/>
      <c r="BW493" s="6"/>
      <c r="BX493" s="6"/>
      <c r="BY493" s="6"/>
      <c r="BZ493" s="6"/>
      <c r="CA493" s="6"/>
      <c r="CB493" s="6"/>
    </row>
    <row r="494" spans="1:80" ht="34.15" customHeight="1">
      <c r="A494" s="2"/>
      <c r="B494" s="2"/>
      <c r="C494" s="2"/>
      <c r="D494" s="2"/>
      <c r="E494" s="2"/>
      <c r="F494" s="15"/>
      <c r="G494" s="2"/>
      <c r="H494" s="2"/>
      <c r="I494" s="2"/>
      <c r="J494" s="2"/>
      <c r="K494" s="2"/>
      <c r="L494" s="2"/>
      <c r="M494" s="2"/>
      <c r="N494" s="700"/>
      <c r="O494" s="2"/>
      <c r="P494" s="2"/>
      <c r="Q494" s="2"/>
      <c r="R494" s="2"/>
      <c r="S494" s="2"/>
      <c r="T494" s="2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5"/>
      <c r="AG494" s="15"/>
      <c r="AH494" s="15"/>
      <c r="AI494" s="15"/>
      <c r="AJ494" s="15"/>
      <c r="AK494" s="15"/>
      <c r="AL494" s="15"/>
      <c r="AM494" s="15"/>
      <c r="AN494" s="15"/>
      <c r="AO494" s="15"/>
      <c r="AP494" s="15"/>
      <c r="AQ494" s="15"/>
      <c r="AR494" s="15"/>
      <c r="AS494" s="15"/>
      <c r="AT494" s="15"/>
      <c r="AU494" s="15"/>
      <c r="AV494" s="15"/>
      <c r="AW494" s="15"/>
      <c r="AX494" s="15"/>
      <c r="AY494" s="6"/>
      <c r="AZ494" s="6"/>
      <c r="BA494" s="6"/>
      <c r="BB494" s="6"/>
      <c r="BC494" s="6"/>
      <c r="BD494" s="6"/>
      <c r="BE494" s="6"/>
      <c r="BF494" s="6"/>
      <c r="BG494" s="6"/>
      <c r="BH494" s="6"/>
      <c r="BI494" s="6"/>
      <c r="BJ494" s="6"/>
      <c r="BK494" s="6"/>
      <c r="BL494" s="6"/>
      <c r="BM494" s="6"/>
      <c r="BN494" s="6"/>
      <c r="BO494" s="6"/>
      <c r="BP494" s="6"/>
      <c r="BQ494" s="6"/>
      <c r="BR494" s="6"/>
      <c r="BS494" s="6"/>
      <c r="BT494" s="6"/>
      <c r="BU494" s="6"/>
      <c r="BV494" s="6"/>
      <c r="BW494" s="6"/>
      <c r="BX494" s="6"/>
      <c r="BY494" s="6"/>
      <c r="BZ494" s="6"/>
      <c r="CA494" s="6"/>
      <c r="CB494" s="6"/>
    </row>
    <row r="495" spans="1:80" ht="34.15" customHeight="1">
      <c r="A495" s="2"/>
      <c r="B495" s="2"/>
      <c r="C495" s="2"/>
      <c r="D495" s="2"/>
      <c r="E495" s="2"/>
      <c r="F495" s="15"/>
      <c r="G495" s="2"/>
      <c r="H495" s="2"/>
      <c r="I495" s="2"/>
      <c r="J495" s="2"/>
      <c r="K495" s="2"/>
      <c r="L495" s="2"/>
      <c r="M495" s="2"/>
      <c r="N495" s="700"/>
      <c r="O495" s="2"/>
      <c r="P495" s="2"/>
      <c r="Q495" s="2"/>
      <c r="R495" s="2"/>
      <c r="S495" s="2"/>
      <c r="T495" s="2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5"/>
      <c r="AG495" s="15"/>
      <c r="AH495" s="15"/>
      <c r="AI495" s="15"/>
      <c r="AJ495" s="15"/>
      <c r="AK495" s="15"/>
      <c r="AL495" s="15"/>
      <c r="AM495" s="15"/>
      <c r="AN495" s="15"/>
      <c r="AO495" s="15"/>
      <c r="AP495" s="15"/>
      <c r="AQ495" s="15"/>
      <c r="AR495" s="15"/>
      <c r="AS495" s="15"/>
      <c r="AT495" s="15"/>
      <c r="AU495" s="15"/>
      <c r="AV495" s="15"/>
      <c r="AW495" s="15"/>
      <c r="AX495" s="15"/>
      <c r="AY495" s="6"/>
      <c r="AZ495" s="6"/>
      <c r="BA495" s="6"/>
      <c r="BB495" s="6"/>
      <c r="BC495" s="6"/>
      <c r="BD495" s="6"/>
      <c r="BE495" s="6"/>
      <c r="BF495" s="6"/>
      <c r="BG495" s="6"/>
      <c r="BH495" s="6"/>
      <c r="BI495" s="6"/>
      <c r="BJ495" s="6"/>
      <c r="BK495" s="6"/>
      <c r="BL495" s="6"/>
      <c r="BM495" s="6"/>
      <c r="BN495" s="6"/>
      <c r="BO495" s="6"/>
      <c r="BP495" s="6"/>
      <c r="BQ495" s="6"/>
      <c r="BR495" s="6"/>
      <c r="BS495" s="6"/>
      <c r="BT495" s="6"/>
      <c r="BU495" s="6"/>
      <c r="BV495" s="6"/>
      <c r="BW495" s="6"/>
      <c r="BX495" s="6"/>
      <c r="BY495" s="6"/>
      <c r="BZ495" s="6"/>
      <c r="CA495" s="6"/>
      <c r="CB495" s="6"/>
    </row>
    <row r="496" spans="1:80" ht="34.15" customHeight="1">
      <c r="A496" s="2"/>
      <c r="B496" s="2"/>
      <c r="C496" s="2"/>
      <c r="D496" s="2"/>
      <c r="E496" s="2"/>
      <c r="F496" s="15"/>
      <c r="G496" s="2"/>
      <c r="H496" s="2"/>
      <c r="I496" s="2"/>
      <c r="J496" s="2"/>
      <c r="K496" s="2"/>
      <c r="L496" s="2"/>
      <c r="M496" s="2"/>
      <c r="N496" s="700"/>
      <c r="O496" s="2"/>
      <c r="P496" s="2"/>
      <c r="Q496" s="2"/>
      <c r="R496" s="2"/>
      <c r="S496" s="2"/>
      <c r="T496" s="2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5"/>
      <c r="AG496" s="15"/>
      <c r="AH496" s="15"/>
      <c r="AI496" s="15"/>
      <c r="AJ496" s="15"/>
      <c r="AK496" s="15"/>
      <c r="AL496" s="15"/>
      <c r="AM496" s="15"/>
      <c r="AN496" s="15"/>
      <c r="AO496" s="15"/>
      <c r="AP496" s="15"/>
      <c r="AQ496" s="15"/>
      <c r="AR496" s="15"/>
      <c r="AS496" s="15"/>
      <c r="AT496" s="15"/>
      <c r="AU496" s="15"/>
      <c r="AV496" s="15"/>
      <c r="AW496" s="15"/>
      <c r="AX496" s="15"/>
      <c r="AY496" s="6"/>
      <c r="AZ496" s="6"/>
      <c r="BA496" s="6"/>
      <c r="BB496" s="6"/>
      <c r="BC496" s="6"/>
      <c r="BD496" s="6"/>
      <c r="BE496" s="6"/>
      <c r="BF496" s="6"/>
      <c r="BG496" s="6"/>
      <c r="BH496" s="6"/>
      <c r="BI496" s="6"/>
      <c r="BJ496" s="6"/>
      <c r="BK496" s="6"/>
      <c r="BL496" s="6"/>
      <c r="BM496" s="6"/>
      <c r="BN496" s="6"/>
      <c r="BO496" s="6"/>
      <c r="BP496" s="6"/>
      <c r="BQ496" s="6"/>
      <c r="BR496" s="6"/>
      <c r="BS496" s="6"/>
      <c r="BT496" s="6"/>
      <c r="BU496" s="6"/>
      <c r="BV496" s="6"/>
      <c r="BW496" s="6"/>
      <c r="BX496" s="6"/>
      <c r="BY496" s="6"/>
      <c r="BZ496" s="6"/>
      <c r="CA496" s="6"/>
      <c r="CB496" s="6"/>
    </row>
    <row r="497" spans="1:80" ht="34.15" customHeight="1">
      <c r="A497" s="2"/>
      <c r="B497" s="2"/>
      <c r="C497" s="2"/>
      <c r="D497" s="2"/>
      <c r="E497" s="2"/>
      <c r="F497" s="15"/>
      <c r="G497" s="2"/>
      <c r="H497" s="2"/>
      <c r="I497" s="2"/>
      <c r="J497" s="2"/>
      <c r="K497" s="2"/>
      <c r="L497" s="2"/>
      <c r="M497" s="2"/>
      <c r="N497" s="700"/>
      <c r="O497" s="2"/>
      <c r="P497" s="2"/>
      <c r="Q497" s="2"/>
      <c r="R497" s="2"/>
      <c r="S497" s="2"/>
      <c r="T497" s="2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5"/>
      <c r="AG497" s="15"/>
      <c r="AH497" s="15"/>
      <c r="AI497" s="15"/>
      <c r="AJ497" s="15"/>
      <c r="AK497" s="15"/>
      <c r="AL497" s="15"/>
      <c r="AM497" s="15"/>
      <c r="AN497" s="15"/>
      <c r="AO497" s="15"/>
      <c r="AP497" s="15"/>
      <c r="AQ497" s="15"/>
      <c r="AR497" s="15"/>
      <c r="AS497" s="15"/>
      <c r="AT497" s="15"/>
      <c r="AU497" s="15"/>
      <c r="AV497" s="15"/>
      <c r="AW497" s="15"/>
      <c r="AX497" s="15"/>
      <c r="AY497" s="6"/>
      <c r="AZ497" s="6"/>
      <c r="BA497" s="6"/>
      <c r="BB497" s="6"/>
      <c r="BC497" s="6"/>
      <c r="BD497" s="6"/>
      <c r="BE497" s="6"/>
      <c r="BF497" s="6"/>
      <c r="BG497" s="6"/>
      <c r="BH497" s="6"/>
      <c r="BI497" s="6"/>
      <c r="BJ497" s="6"/>
      <c r="BK497" s="6"/>
      <c r="BL497" s="6"/>
      <c r="BM497" s="6"/>
      <c r="BN497" s="6"/>
      <c r="BO497" s="6"/>
      <c r="BP497" s="6"/>
      <c r="BQ497" s="6"/>
      <c r="BR497" s="6"/>
      <c r="BS497" s="6"/>
      <c r="BT497" s="6"/>
      <c r="BU497" s="6"/>
      <c r="BV497" s="6"/>
      <c r="BW497" s="6"/>
      <c r="BX497" s="6"/>
      <c r="BY497" s="6"/>
      <c r="BZ497" s="6"/>
      <c r="CA497" s="6"/>
      <c r="CB497" s="6"/>
    </row>
    <row r="498" spans="1:80" ht="34.15" customHeight="1">
      <c r="A498" s="2"/>
      <c r="B498" s="2"/>
      <c r="C498" s="2"/>
      <c r="D498" s="2"/>
      <c r="E498" s="2"/>
      <c r="F498" s="15"/>
      <c r="G498" s="2"/>
      <c r="H498" s="2"/>
      <c r="I498" s="2"/>
      <c r="J498" s="2"/>
      <c r="K498" s="2"/>
      <c r="L498" s="2"/>
      <c r="M498" s="2"/>
      <c r="N498" s="700"/>
      <c r="O498" s="2"/>
      <c r="P498" s="2"/>
      <c r="Q498" s="2"/>
      <c r="R498" s="2"/>
      <c r="S498" s="2"/>
      <c r="T498" s="2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5"/>
      <c r="AG498" s="15"/>
      <c r="AH498" s="15"/>
      <c r="AI498" s="15"/>
      <c r="AJ498" s="15"/>
      <c r="AK498" s="15"/>
      <c r="AL498" s="15"/>
      <c r="AM498" s="15"/>
      <c r="AN498" s="15"/>
      <c r="AO498" s="15"/>
      <c r="AP498" s="15"/>
      <c r="AQ498" s="15"/>
      <c r="AR498" s="15"/>
      <c r="AS498" s="15"/>
      <c r="AT498" s="15"/>
      <c r="AU498" s="15"/>
      <c r="AV498" s="15"/>
      <c r="AW498" s="15"/>
      <c r="AX498" s="15"/>
      <c r="AY498" s="6"/>
      <c r="AZ498" s="6"/>
      <c r="BA498" s="6"/>
      <c r="BB498" s="6"/>
      <c r="BC498" s="6"/>
      <c r="BD498" s="6"/>
      <c r="BE498" s="6"/>
      <c r="BF498" s="6"/>
      <c r="BG498" s="6"/>
      <c r="BH498" s="6"/>
      <c r="BI498" s="6"/>
      <c r="BJ498" s="6"/>
      <c r="BK498" s="6"/>
      <c r="BL498" s="6"/>
      <c r="BM498" s="6"/>
      <c r="BN498" s="6"/>
      <c r="BO498" s="6"/>
      <c r="BP498" s="6"/>
      <c r="BQ498" s="6"/>
      <c r="BR498" s="6"/>
      <c r="BS498" s="6"/>
      <c r="BT498" s="6"/>
      <c r="BU498" s="6"/>
      <c r="BV498" s="6"/>
      <c r="BW498" s="6"/>
      <c r="BX498" s="6"/>
      <c r="BY498" s="6"/>
      <c r="BZ498" s="6"/>
      <c r="CA498" s="6"/>
      <c r="CB498" s="6"/>
    </row>
    <row r="499" spans="1:80" ht="34.15" customHeight="1">
      <c r="A499" s="2"/>
      <c r="B499" s="2"/>
      <c r="C499" s="2"/>
      <c r="D499" s="2"/>
      <c r="E499" s="2"/>
      <c r="F499" s="15"/>
      <c r="G499" s="2"/>
      <c r="H499" s="2"/>
      <c r="I499" s="2"/>
      <c r="J499" s="2"/>
      <c r="K499" s="2"/>
      <c r="L499" s="2"/>
      <c r="M499" s="2"/>
      <c r="N499" s="700"/>
      <c r="O499" s="2"/>
      <c r="P499" s="2"/>
      <c r="Q499" s="2"/>
      <c r="R499" s="2"/>
      <c r="S499" s="2"/>
      <c r="T499" s="2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5"/>
      <c r="AG499" s="15"/>
      <c r="AH499" s="15"/>
      <c r="AI499" s="15"/>
      <c r="AJ499" s="15"/>
      <c r="AK499" s="15"/>
      <c r="AL499" s="15"/>
      <c r="AM499" s="15"/>
      <c r="AN499" s="15"/>
      <c r="AO499" s="15"/>
      <c r="AP499" s="15"/>
      <c r="AQ499" s="15"/>
      <c r="AR499" s="15"/>
      <c r="AS499" s="15"/>
      <c r="AT499" s="15"/>
      <c r="AU499" s="15"/>
      <c r="AV499" s="15"/>
      <c r="AW499" s="15"/>
      <c r="AX499" s="15"/>
      <c r="AY499" s="6"/>
      <c r="AZ499" s="6"/>
      <c r="BA499" s="6"/>
      <c r="BB499" s="6"/>
      <c r="BC499" s="6"/>
      <c r="BD499" s="6"/>
      <c r="BE499" s="6"/>
      <c r="BF499" s="6"/>
      <c r="BG499" s="6"/>
      <c r="BH499" s="6"/>
      <c r="BI499" s="6"/>
      <c r="BJ499" s="6"/>
      <c r="BK499" s="6"/>
      <c r="BL499" s="6"/>
      <c r="BM499" s="6"/>
      <c r="BN499" s="6"/>
      <c r="BO499" s="6"/>
      <c r="BP499" s="6"/>
      <c r="BQ499" s="6"/>
      <c r="BR499" s="6"/>
      <c r="BS499" s="6"/>
      <c r="BT499" s="6"/>
      <c r="BU499" s="6"/>
      <c r="BV499" s="6"/>
      <c r="BW499" s="6"/>
      <c r="BX499" s="6"/>
      <c r="BY499" s="6"/>
      <c r="BZ499" s="6"/>
      <c r="CA499" s="6"/>
      <c r="CB499" s="6"/>
    </row>
    <row r="500" spans="1:80" ht="34.15" customHeight="1">
      <c r="A500" s="2"/>
      <c r="B500" s="2"/>
      <c r="C500" s="2"/>
      <c r="D500" s="2"/>
      <c r="E500" s="2"/>
      <c r="F500" s="15"/>
      <c r="G500" s="2"/>
      <c r="H500" s="2"/>
      <c r="I500" s="2"/>
      <c r="J500" s="2"/>
      <c r="K500" s="2"/>
      <c r="L500" s="2"/>
      <c r="M500" s="2"/>
      <c r="N500" s="700"/>
      <c r="O500" s="2"/>
      <c r="P500" s="2"/>
      <c r="Q500" s="2"/>
      <c r="R500" s="2"/>
      <c r="S500" s="2"/>
      <c r="T500" s="2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5"/>
      <c r="AG500" s="15"/>
      <c r="AH500" s="15"/>
      <c r="AI500" s="15"/>
      <c r="AJ500" s="15"/>
      <c r="AK500" s="15"/>
      <c r="AL500" s="15"/>
      <c r="AM500" s="15"/>
      <c r="AN500" s="15"/>
      <c r="AO500" s="15"/>
      <c r="AP500" s="15"/>
      <c r="AQ500" s="15"/>
      <c r="AR500" s="15"/>
      <c r="AS500" s="15"/>
      <c r="AT500" s="15"/>
      <c r="AU500" s="15"/>
      <c r="AV500" s="15"/>
      <c r="AW500" s="15"/>
      <c r="AX500" s="15"/>
      <c r="AY500" s="6"/>
      <c r="AZ500" s="6"/>
      <c r="BA500" s="6"/>
      <c r="BB500" s="6"/>
      <c r="BC500" s="6"/>
      <c r="BD500" s="6"/>
      <c r="BE500" s="6"/>
      <c r="BF500" s="6"/>
      <c r="BG500" s="6"/>
      <c r="BH500" s="6"/>
      <c r="BI500" s="6"/>
      <c r="BJ500" s="6"/>
      <c r="BK500" s="6"/>
      <c r="BL500" s="6"/>
      <c r="BM500" s="6"/>
      <c r="BN500" s="6"/>
      <c r="BO500" s="6"/>
      <c r="BP500" s="6"/>
      <c r="BQ500" s="6"/>
      <c r="BR500" s="6"/>
      <c r="BS500" s="6"/>
      <c r="BT500" s="6"/>
      <c r="BU500" s="6"/>
      <c r="BV500" s="6"/>
      <c r="BW500" s="6"/>
      <c r="BX500" s="6"/>
      <c r="BY500" s="6"/>
      <c r="BZ500" s="6"/>
      <c r="CA500" s="6"/>
      <c r="CB500" s="6"/>
    </row>
    <row r="501" spans="1:80" ht="34.15" customHeight="1">
      <c r="A501" s="2"/>
      <c r="B501" s="2"/>
      <c r="C501" s="2"/>
      <c r="D501" s="2"/>
      <c r="E501" s="2"/>
      <c r="F501" s="15"/>
      <c r="G501" s="2"/>
      <c r="H501" s="2"/>
      <c r="I501" s="2"/>
      <c r="J501" s="2"/>
      <c r="K501" s="2"/>
      <c r="L501" s="2"/>
      <c r="M501" s="2"/>
      <c r="N501" s="700"/>
      <c r="O501" s="2"/>
      <c r="P501" s="2"/>
      <c r="Q501" s="2"/>
      <c r="R501" s="2"/>
      <c r="S501" s="2"/>
      <c r="T501" s="2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5"/>
      <c r="AG501" s="15"/>
      <c r="AH501" s="15"/>
      <c r="AI501" s="15"/>
      <c r="AJ501" s="15"/>
      <c r="AK501" s="15"/>
      <c r="AL501" s="15"/>
      <c r="AM501" s="15"/>
      <c r="AN501" s="15"/>
      <c r="AO501" s="15"/>
      <c r="AP501" s="15"/>
      <c r="AQ501" s="15"/>
      <c r="AR501" s="15"/>
      <c r="AS501" s="15"/>
      <c r="AT501" s="15"/>
      <c r="AU501" s="15"/>
      <c r="AV501" s="15"/>
      <c r="AW501" s="15"/>
      <c r="AX501" s="15"/>
      <c r="AY501" s="6"/>
      <c r="AZ501" s="6"/>
      <c r="BA501" s="6"/>
      <c r="BB501" s="6"/>
      <c r="BC501" s="6"/>
      <c r="BD501" s="6"/>
      <c r="BE501" s="6"/>
      <c r="BF501" s="6"/>
      <c r="BG501" s="6"/>
      <c r="BH501" s="6"/>
      <c r="BI501" s="6"/>
      <c r="BJ501" s="6"/>
      <c r="BK501" s="6"/>
      <c r="BL501" s="6"/>
      <c r="BM501" s="6"/>
      <c r="BN501" s="6"/>
      <c r="BO501" s="6"/>
      <c r="BP501" s="6"/>
      <c r="BQ501" s="6"/>
      <c r="BR501" s="6"/>
      <c r="BS501" s="6"/>
      <c r="BT501" s="6"/>
      <c r="BU501" s="6"/>
      <c r="BV501" s="6"/>
      <c r="BW501" s="6"/>
      <c r="BX501" s="6"/>
      <c r="BY501" s="6"/>
      <c r="BZ501" s="6"/>
      <c r="CA501" s="6"/>
      <c r="CB501" s="6"/>
    </row>
    <row r="502" spans="1:80" ht="34.15" customHeight="1">
      <c r="A502" s="2"/>
      <c r="B502" s="2"/>
      <c r="C502" s="2"/>
      <c r="D502" s="2"/>
      <c r="E502" s="2"/>
      <c r="F502" s="15"/>
      <c r="G502" s="2"/>
      <c r="H502" s="2"/>
      <c r="I502" s="2"/>
      <c r="J502" s="2"/>
      <c r="K502" s="2"/>
      <c r="L502" s="2"/>
      <c r="M502" s="2"/>
      <c r="N502" s="700"/>
      <c r="O502" s="2"/>
      <c r="P502" s="2"/>
      <c r="Q502" s="2"/>
      <c r="R502" s="2"/>
      <c r="S502" s="2"/>
      <c r="T502" s="2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5"/>
      <c r="AG502" s="15"/>
      <c r="AH502" s="15"/>
      <c r="AI502" s="15"/>
      <c r="AJ502" s="15"/>
      <c r="AK502" s="15"/>
      <c r="AL502" s="15"/>
      <c r="AM502" s="15"/>
      <c r="AN502" s="15"/>
      <c r="AO502" s="15"/>
      <c r="AP502" s="15"/>
      <c r="AQ502" s="15"/>
      <c r="AR502" s="15"/>
      <c r="AS502" s="15"/>
      <c r="AT502" s="15"/>
      <c r="AU502" s="15"/>
      <c r="AV502" s="15"/>
      <c r="AW502" s="15"/>
      <c r="AX502" s="15"/>
      <c r="AY502" s="6"/>
      <c r="AZ502" s="6"/>
      <c r="BA502" s="6"/>
      <c r="BB502" s="6"/>
      <c r="BC502" s="6"/>
      <c r="BD502" s="6"/>
      <c r="BE502" s="6"/>
      <c r="BF502" s="6"/>
      <c r="BG502" s="6"/>
      <c r="BH502" s="6"/>
      <c r="BI502" s="6"/>
      <c r="BJ502" s="6"/>
      <c r="BK502" s="6"/>
      <c r="BL502" s="6"/>
      <c r="BM502" s="6"/>
      <c r="BN502" s="6"/>
      <c r="BO502" s="6"/>
      <c r="BP502" s="6"/>
      <c r="BQ502" s="6"/>
      <c r="BR502" s="6"/>
      <c r="BS502" s="6"/>
      <c r="BT502" s="6"/>
      <c r="BU502" s="6"/>
      <c r="BV502" s="6"/>
      <c r="BW502" s="6"/>
      <c r="BX502" s="6"/>
      <c r="BY502" s="6"/>
      <c r="BZ502" s="6"/>
      <c r="CA502" s="6"/>
      <c r="CB502" s="6"/>
    </row>
    <row r="503" spans="1:80" ht="34.15" customHeight="1">
      <c r="A503" s="2"/>
      <c r="B503" s="2"/>
      <c r="C503" s="2"/>
      <c r="D503" s="2"/>
      <c r="E503" s="2"/>
      <c r="F503" s="15"/>
      <c r="G503" s="2"/>
      <c r="H503" s="2"/>
      <c r="I503" s="2"/>
      <c r="J503" s="2"/>
      <c r="K503" s="2"/>
      <c r="L503" s="2"/>
      <c r="M503" s="2"/>
      <c r="N503" s="700"/>
      <c r="O503" s="2"/>
      <c r="P503" s="2"/>
      <c r="Q503" s="2"/>
      <c r="R503" s="2"/>
      <c r="S503" s="2"/>
      <c r="T503" s="2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5"/>
      <c r="AG503" s="15"/>
      <c r="AH503" s="15"/>
      <c r="AI503" s="15"/>
      <c r="AJ503" s="15"/>
      <c r="AK503" s="15"/>
      <c r="AL503" s="15"/>
      <c r="AM503" s="15"/>
      <c r="AN503" s="15"/>
      <c r="AO503" s="15"/>
      <c r="AP503" s="15"/>
      <c r="AQ503" s="15"/>
      <c r="AR503" s="15"/>
      <c r="AS503" s="15"/>
      <c r="AT503" s="15"/>
      <c r="AU503" s="15"/>
      <c r="AV503" s="15"/>
      <c r="AW503" s="15"/>
      <c r="AX503" s="15"/>
      <c r="AY503" s="6"/>
      <c r="AZ503" s="6"/>
      <c r="BA503" s="6"/>
      <c r="BB503" s="6"/>
      <c r="BC503" s="6"/>
      <c r="BD503" s="6"/>
      <c r="BE503" s="6"/>
      <c r="BF503" s="6"/>
      <c r="BG503" s="6"/>
      <c r="BH503" s="6"/>
      <c r="BI503" s="6"/>
      <c r="BJ503" s="6"/>
      <c r="BK503" s="6"/>
      <c r="BL503" s="6"/>
      <c r="BM503" s="6"/>
      <c r="BN503" s="6"/>
      <c r="BO503" s="6"/>
      <c r="BP503" s="6"/>
      <c r="BQ503" s="6"/>
      <c r="BR503" s="6"/>
      <c r="BS503" s="6"/>
      <c r="BT503" s="6"/>
      <c r="BU503" s="6"/>
      <c r="BV503" s="6"/>
      <c r="BW503" s="6"/>
      <c r="BX503" s="6"/>
      <c r="BY503" s="6"/>
      <c r="BZ503" s="6"/>
      <c r="CA503" s="6"/>
      <c r="CB503" s="6"/>
    </row>
    <row r="504" spans="1:80" ht="34.15" customHeight="1">
      <c r="A504" s="2"/>
      <c r="B504" s="2"/>
      <c r="C504" s="2"/>
      <c r="D504" s="2"/>
      <c r="E504" s="2"/>
      <c r="F504" s="15"/>
      <c r="G504" s="2"/>
      <c r="H504" s="2"/>
      <c r="I504" s="2"/>
      <c r="J504" s="2"/>
      <c r="K504" s="2"/>
      <c r="L504" s="2"/>
      <c r="M504" s="2"/>
      <c r="N504" s="700"/>
      <c r="O504" s="2"/>
      <c r="P504" s="2"/>
      <c r="Q504" s="2"/>
      <c r="R504" s="2"/>
      <c r="S504" s="2"/>
      <c r="T504" s="2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5"/>
      <c r="AG504" s="15"/>
      <c r="AH504" s="15"/>
      <c r="AI504" s="15"/>
      <c r="AJ504" s="15"/>
      <c r="AK504" s="15"/>
      <c r="AL504" s="15"/>
      <c r="AM504" s="15"/>
      <c r="AN504" s="15"/>
      <c r="AO504" s="15"/>
      <c r="AP504" s="15"/>
      <c r="AQ504" s="15"/>
      <c r="AR504" s="15"/>
      <c r="AS504" s="15"/>
      <c r="AT504" s="15"/>
      <c r="AU504" s="15"/>
      <c r="AV504" s="15"/>
      <c r="AW504" s="15"/>
      <c r="AX504" s="15"/>
      <c r="AY504" s="6"/>
      <c r="AZ504" s="6"/>
      <c r="BA504" s="6"/>
      <c r="BB504" s="6"/>
      <c r="BC504" s="6"/>
      <c r="BD504" s="6"/>
      <c r="BE504" s="6"/>
      <c r="BF504" s="6"/>
      <c r="BG504" s="6"/>
      <c r="BH504" s="6"/>
      <c r="BI504" s="6"/>
      <c r="BJ504" s="6"/>
      <c r="BK504" s="6"/>
      <c r="BL504" s="6"/>
      <c r="BM504" s="6"/>
      <c r="BN504" s="6"/>
      <c r="BO504" s="6"/>
      <c r="BP504" s="6"/>
      <c r="BQ504" s="6"/>
      <c r="BR504" s="6"/>
      <c r="BS504" s="6"/>
      <c r="BT504" s="6"/>
      <c r="BU504" s="6"/>
      <c r="BV504" s="6"/>
      <c r="BW504" s="6"/>
      <c r="BX504" s="6"/>
      <c r="BY504" s="6"/>
      <c r="BZ504" s="6"/>
      <c r="CA504" s="6"/>
      <c r="CB504" s="6"/>
    </row>
    <row r="505" spans="1:80" ht="34.15" customHeight="1">
      <c r="A505" s="2"/>
      <c r="B505" s="2"/>
      <c r="C505" s="2"/>
      <c r="D505" s="2"/>
      <c r="E505" s="2"/>
      <c r="F505" s="15"/>
      <c r="G505" s="2"/>
      <c r="H505" s="2"/>
      <c r="I505" s="2"/>
      <c r="J505" s="2"/>
      <c r="K505" s="2"/>
      <c r="L505" s="2"/>
      <c r="M505" s="2"/>
      <c r="N505" s="700"/>
      <c r="O505" s="2"/>
      <c r="P505" s="2"/>
      <c r="Q505" s="2"/>
      <c r="R505" s="2"/>
      <c r="S505" s="2"/>
      <c r="T505" s="2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5"/>
      <c r="AG505" s="15"/>
      <c r="AH505" s="15"/>
      <c r="AI505" s="15"/>
      <c r="AJ505" s="15"/>
      <c r="AK505" s="15"/>
      <c r="AL505" s="15"/>
      <c r="AM505" s="15"/>
      <c r="AN505" s="15"/>
      <c r="AO505" s="15"/>
      <c r="AP505" s="15"/>
      <c r="AQ505" s="15"/>
      <c r="AR505" s="15"/>
      <c r="AS505" s="15"/>
      <c r="AT505" s="15"/>
      <c r="AU505" s="15"/>
      <c r="AV505" s="15"/>
      <c r="AW505" s="15"/>
      <c r="AX505" s="15"/>
      <c r="AY505" s="6"/>
      <c r="AZ505" s="6"/>
      <c r="BA505" s="6"/>
      <c r="BB505" s="6"/>
      <c r="BC505" s="6"/>
      <c r="BD505" s="6"/>
      <c r="BE505" s="6"/>
      <c r="BF505" s="6"/>
      <c r="BG505" s="6"/>
      <c r="BH505" s="6"/>
      <c r="BI505" s="6"/>
      <c r="BJ505" s="6"/>
      <c r="BK505" s="6"/>
      <c r="BL505" s="6"/>
      <c r="BM505" s="6"/>
      <c r="BN505" s="6"/>
      <c r="BO505" s="6"/>
      <c r="BP505" s="6"/>
      <c r="BQ505" s="6"/>
      <c r="BR505" s="6"/>
      <c r="BS505" s="6"/>
      <c r="BT505" s="6"/>
      <c r="BU505" s="6"/>
      <c r="BV505" s="6"/>
      <c r="BW505" s="6"/>
      <c r="BX505" s="6"/>
      <c r="BY505" s="6"/>
      <c r="BZ505" s="6"/>
      <c r="CA505" s="6"/>
      <c r="CB505" s="6"/>
    </row>
    <row r="506" spans="1:80" ht="34.15" customHeight="1">
      <c r="A506" s="2"/>
      <c r="B506" s="2"/>
      <c r="C506" s="2"/>
      <c r="D506" s="2"/>
      <c r="E506" s="2"/>
      <c r="F506" s="15"/>
      <c r="G506" s="2"/>
      <c r="H506" s="2"/>
      <c r="I506" s="2"/>
      <c r="J506" s="2"/>
      <c r="K506" s="2"/>
      <c r="L506" s="2"/>
      <c r="M506" s="2"/>
      <c r="N506" s="700"/>
      <c r="O506" s="2"/>
      <c r="P506" s="2"/>
      <c r="Q506" s="2"/>
      <c r="R506" s="2"/>
      <c r="S506" s="2"/>
      <c r="T506" s="2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5"/>
      <c r="AG506" s="15"/>
      <c r="AH506" s="15"/>
      <c r="AI506" s="15"/>
      <c r="AJ506" s="15"/>
      <c r="AK506" s="15"/>
      <c r="AL506" s="15"/>
      <c r="AM506" s="15"/>
      <c r="AN506" s="15"/>
      <c r="AO506" s="15"/>
      <c r="AP506" s="15"/>
      <c r="AQ506" s="15"/>
      <c r="AR506" s="15"/>
      <c r="AS506" s="15"/>
      <c r="AT506" s="15"/>
      <c r="AU506" s="15"/>
      <c r="AV506" s="15"/>
      <c r="AW506" s="15"/>
      <c r="AX506" s="15"/>
      <c r="AY506" s="6"/>
      <c r="AZ506" s="6"/>
      <c r="BA506" s="6"/>
      <c r="BB506" s="6"/>
      <c r="BC506" s="6"/>
      <c r="BD506" s="6"/>
      <c r="BE506" s="6"/>
      <c r="BF506" s="6"/>
      <c r="BG506" s="6"/>
      <c r="BH506" s="6"/>
      <c r="BI506" s="6"/>
      <c r="BJ506" s="6"/>
      <c r="BK506" s="6"/>
      <c r="BL506" s="6"/>
      <c r="BM506" s="6"/>
      <c r="BN506" s="6"/>
      <c r="BO506" s="6"/>
      <c r="BP506" s="6"/>
      <c r="BQ506" s="6"/>
      <c r="BR506" s="6"/>
      <c r="BS506" s="6"/>
      <c r="BT506" s="6"/>
      <c r="BU506" s="6"/>
      <c r="BV506" s="6"/>
      <c r="BW506" s="6"/>
      <c r="BX506" s="6"/>
      <c r="BY506" s="6"/>
      <c r="BZ506" s="6"/>
      <c r="CA506" s="6"/>
      <c r="CB506" s="6"/>
    </row>
    <row r="507" spans="1:80" ht="34.15" customHeight="1">
      <c r="A507" s="2"/>
      <c r="B507" s="2"/>
      <c r="C507" s="2"/>
      <c r="D507" s="2"/>
      <c r="E507" s="2"/>
      <c r="F507" s="15"/>
      <c r="G507" s="2"/>
      <c r="H507" s="2"/>
      <c r="I507" s="2"/>
      <c r="J507" s="2"/>
      <c r="K507" s="2"/>
      <c r="L507" s="2"/>
      <c r="M507" s="2"/>
      <c r="N507" s="700"/>
      <c r="O507" s="2"/>
      <c r="P507" s="2"/>
      <c r="Q507" s="2"/>
      <c r="R507" s="2"/>
      <c r="S507" s="2"/>
      <c r="T507" s="2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5"/>
      <c r="AG507" s="15"/>
      <c r="AH507" s="15"/>
      <c r="AI507" s="15"/>
      <c r="AJ507" s="15"/>
      <c r="AK507" s="15"/>
      <c r="AL507" s="15"/>
      <c r="AM507" s="15"/>
      <c r="AN507" s="15"/>
      <c r="AO507" s="15"/>
      <c r="AP507" s="15"/>
      <c r="AQ507" s="15"/>
      <c r="AR507" s="15"/>
      <c r="AS507" s="15"/>
      <c r="AT507" s="15"/>
      <c r="AU507" s="15"/>
      <c r="AV507" s="15"/>
      <c r="AW507" s="15"/>
      <c r="AX507" s="15"/>
      <c r="AY507" s="6"/>
      <c r="AZ507" s="6"/>
      <c r="BA507" s="6"/>
      <c r="BB507" s="6"/>
      <c r="BC507" s="6"/>
      <c r="BD507" s="6"/>
      <c r="BE507" s="6"/>
      <c r="BF507" s="6"/>
      <c r="BG507" s="6"/>
      <c r="BH507" s="6"/>
      <c r="BI507" s="6"/>
      <c r="BJ507" s="6"/>
      <c r="BK507" s="6"/>
      <c r="BL507" s="6"/>
      <c r="BM507" s="6"/>
      <c r="BN507" s="6"/>
      <c r="BO507" s="6"/>
      <c r="BP507" s="6"/>
      <c r="BQ507" s="6"/>
      <c r="BR507" s="6"/>
      <c r="BS507" s="6"/>
      <c r="BT507" s="6"/>
      <c r="BU507" s="6"/>
      <c r="BV507" s="6"/>
      <c r="BW507" s="6"/>
      <c r="BX507" s="6"/>
      <c r="BY507" s="6"/>
      <c r="BZ507" s="6"/>
      <c r="CA507" s="6"/>
      <c r="CB507" s="6"/>
    </row>
    <row r="508" spans="1:80" ht="34.15" customHeight="1">
      <c r="A508" s="2"/>
      <c r="B508" s="2"/>
      <c r="C508" s="2"/>
      <c r="D508" s="2"/>
      <c r="E508" s="2"/>
      <c r="F508" s="15"/>
      <c r="G508" s="2"/>
      <c r="H508" s="2"/>
      <c r="I508" s="2"/>
      <c r="J508" s="2"/>
      <c r="K508" s="2"/>
      <c r="L508" s="2"/>
      <c r="M508" s="2"/>
      <c r="N508" s="700"/>
      <c r="O508" s="2"/>
      <c r="P508" s="2"/>
      <c r="Q508" s="2"/>
      <c r="R508" s="2"/>
      <c r="S508" s="2"/>
      <c r="T508" s="2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5"/>
      <c r="AG508" s="15"/>
      <c r="AH508" s="15"/>
      <c r="AI508" s="15"/>
      <c r="AJ508" s="15"/>
      <c r="AK508" s="15"/>
      <c r="AL508" s="15"/>
      <c r="AM508" s="15"/>
      <c r="AN508" s="15"/>
      <c r="AO508" s="15"/>
      <c r="AP508" s="15"/>
      <c r="AQ508" s="15"/>
      <c r="AR508" s="15"/>
      <c r="AS508" s="15"/>
      <c r="AT508" s="15"/>
      <c r="AU508" s="15"/>
      <c r="AV508" s="15"/>
      <c r="AW508" s="15"/>
      <c r="AX508" s="15"/>
      <c r="AY508" s="6"/>
      <c r="AZ508" s="6"/>
      <c r="BA508" s="6"/>
      <c r="BB508" s="6"/>
      <c r="BC508" s="6"/>
      <c r="BD508" s="6"/>
      <c r="BE508" s="6"/>
      <c r="BF508" s="6"/>
      <c r="BG508" s="6"/>
      <c r="BH508" s="6"/>
      <c r="BI508" s="6"/>
      <c r="BJ508" s="6"/>
      <c r="BK508" s="6"/>
      <c r="BL508" s="6"/>
      <c r="BM508" s="6"/>
      <c r="BN508" s="6"/>
      <c r="BO508" s="6"/>
      <c r="BP508" s="6"/>
      <c r="BQ508" s="6"/>
      <c r="BR508" s="6"/>
      <c r="BS508" s="6"/>
      <c r="BT508" s="6"/>
      <c r="BU508" s="6"/>
      <c r="BV508" s="6"/>
      <c r="BW508" s="6"/>
      <c r="BX508" s="6"/>
      <c r="BY508" s="6"/>
      <c r="BZ508" s="6"/>
      <c r="CA508" s="6"/>
      <c r="CB508" s="6"/>
    </row>
    <row r="509" spans="1:80" ht="34.15" customHeight="1">
      <c r="A509" s="2"/>
      <c r="B509" s="2"/>
      <c r="C509" s="2"/>
      <c r="D509" s="2"/>
      <c r="E509" s="2"/>
      <c r="F509" s="15"/>
      <c r="G509" s="2"/>
      <c r="H509" s="2"/>
      <c r="I509" s="2"/>
      <c r="J509" s="2"/>
      <c r="K509" s="2"/>
      <c r="L509" s="2"/>
      <c r="M509" s="2"/>
      <c r="N509" s="700"/>
      <c r="O509" s="2"/>
      <c r="P509" s="2"/>
      <c r="Q509" s="2"/>
      <c r="R509" s="2"/>
      <c r="S509" s="2"/>
      <c r="T509" s="2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5"/>
      <c r="AG509" s="15"/>
      <c r="AH509" s="15"/>
      <c r="AI509" s="15"/>
      <c r="AJ509" s="15"/>
      <c r="AK509" s="15"/>
      <c r="AL509" s="15"/>
      <c r="AM509" s="15"/>
      <c r="AN509" s="15"/>
      <c r="AO509" s="15"/>
      <c r="AP509" s="15"/>
      <c r="AQ509" s="15"/>
      <c r="AR509" s="15"/>
      <c r="AS509" s="15"/>
      <c r="AT509" s="15"/>
      <c r="AU509" s="15"/>
      <c r="AV509" s="15"/>
      <c r="AW509" s="15"/>
      <c r="AX509" s="15"/>
      <c r="AY509" s="6"/>
      <c r="AZ509" s="6"/>
      <c r="BA509" s="6"/>
      <c r="BB509" s="6"/>
      <c r="BC509" s="6"/>
      <c r="BD509" s="6"/>
      <c r="BE509" s="6"/>
      <c r="BF509" s="6"/>
      <c r="BG509" s="6"/>
      <c r="BH509" s="6"/>
      <c r="BI509" s="6"/>
      <c r="BJ509" s="6"/>
      <c r="BK509" s="6"/>
      <c r="BL509" s="6"/>
      <c r="BM509" s="6"/>
      <c r="BN509" s="6"/>
      <c r="BO509" s="6"/>
      <c r="BP509" s="6"/>
      <c r="BQ509" s="6"/>
      <c r="BR509" s="6"/>
      <c r="BS509" s="6"/>
      <c r="BT509" s="6"/>
      <c r="BU509" s="6"/>
      <c r="BV509" s="6"/>
      <c r="BW509" s="6"/>
      <c r="BX509" s="6"/>
      <c r="BY509" s="6"/>
      <c r="BZ509" s="6"/>
      <c r="CA509" s="6"/>
      <c r="CB509" s="6"/>
    </row>
    <row r="510" spans="1:80" ht="34.15" customHeight="1">
      <c r="A510" s="2"/>
      <c r="B510" s="2"/>
      <c r="C510" s="2"/>
      <c r="D510" s="2"/>
      <c r="E510" s="2"/>
      <c r="F510" s="15"/>
      <c r="G510" s="2"/>
      <c r="H510" s="2"/>
      <c r="I510" s="2"/>
      <c r="J510" s="2"/>
      <c r="K510" s="2"/>
      <c r="L510" s="2"/>
      <c r="M510" s="2"/>
      <c r="N510" s="700"/>
      <c r="O510" s="2"/>
      <c r="P510" s="2"/>
      <c r="Q510" s="2"/>
      <c r="R510" s="2"/>
      <c r="S510" s="2"/>
      <c r="T510" s="2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5"/>
      <c r="AG510" s="15"/>
      <c r="AH510" s="15"/>
      <c r="AI510" s="15"/>
      <c r="AJ510" s="15"/>
      <c r="AK510" s="15"/>
      <c r="AL510" s="15"/>
      <c r="AM510" s="15"/>
      <c r="AN510" s="15"/>
      <c r="AO510" s="15"/>
      <c r="AP510" s="15"/>
      <c r="AQ510" s="15"/>
      <c r="AR510" s="15"/>
      <c r="AS510" s="15"/>
      <c r="AT510" s="15"/>
      <c r="AU510" s="15"/>
      <c r="AV510" s="15"/>
      <c r="AW510" s="15"/>
      <c r="AX510" s="15"/>
      <c r="AY510" s="6"/>
      <c r="AZ510" s="6"/>
      <c r="BA510" s="6"/>
      <c r="BB510" s="6"/>
      <c r="BC510" s="6"/>
      <c r="BD510" s="6"/>
      <c r="BE510" s="6"/>
      <c r="BF510" s="6"/>
      <c r="BG510" s="6"/>
      <c r="BH510" s="6"/>
      <c r="BI510" s="6"/>
      <c r="BJ510" s="6"/>
      <c r="BK510" s="6"/>
      <c r="BL510" s="6"/>
      <c r="BM510" s="6"/>
      <c r="BN510" s="6"/>
      <c r="BO510" s="6"/>
      <c r="BP510" s="6"/>
      <c r="BQ510" s="6"/>
      <c r="BR510" s="6"/>
      <c r="BS510" s="6"/>
      <c r="BT510" s="6"/>
      <c r="BU510" s="6"/>
      <c r="BV510" s="6"/>
      <c r="BW510" s="6"/>
      <c r="BX510" s="6"/>
      <c r="BY510" s="6"/>
      <c r="BZ510" s="6"/>
      <c r="CA510" s="6"/>
      <c r="CB510" s="6"/>
    </row>
    <row r="511" spans="1:80" ht="34.15" customHeight="1">
      <c r="A511" s="2"/>
      <c r="B511" s="2"/>
      <c r="C511" s="2"/>
      <c r="D511" s="2"/>
      <c r="E511" s="2"/>
      <c r="F511" s="15"/>
      <c r="G511" s="2"/>
      <c r="H511" s="2"/>
      <c r="I511" s="2"/>
      <c r="J511" s="2"/>
      <c r="K511" s="2"/>
      <c r="L511" s="2"/>
      <c r="M511" s="2"/>
      <c r="N511" s="700"/>
      <c r="O511" s="2"/>
      <c r="P511" s="2"/>
      <c r="Q511" s="2"/>
      <c r="R511" s="2"/>
      <c r="S511" s="2"/>
      <c r="T511" s="2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5"/>
      <c r="AG511" s="15"/>
      <c r="AH511" s="15"/>
      <c r="AI511" s="15"/>
      <c r="AJ511" s="15"/>
      <c r="AK511" s="15"/>
      <c r="AL511" s="15"/>
      <c r="AM511" s="15"/>
      <c r="AN511" s="15"/>
      <c r="AO511" s="15"/>
      <c r="AP511" s="15"/>
      <c r="AQ511" s="15"/>
      <c r="AR511" s="15"/>
      <c r="AS511" s="15"/>
      <c r="AT511" s="15"/>
      <c r="AU511" s="15"/>
      <c r="AV511" s="15"/>
      <c r="AW511" s="15"/>
      <c r="AX511" s="15"/>
      <c r="AY511" s="6"/>
      <c r="AZ511" s="6"/>
      <c r="BA511" s="6"/>
      <c r="BB511" s="6"/>
      <c r="BC511" s="6"/>
      <c r="BD511" s="6"/>
      <c r="BE511" s="6"/>
      <c r="BF511" s="6"/>
      <c r="BG511" s="6"/>
      <c r="BH511" s="6"/>
      <c r="BI511" s="6"/>
      <c r="BJ511" s="6"/>
      <c r="BK511" s="6"/>
      <c r="BL511" s="6"/>
      <c r="BM511" s="6"/>
      <c r="BN511" s="6"/>
      <c r="BO511" s="6"/>
      <c r="BP511" s="6"/>
      <c r="BQ511" s="6"/>
      <c r="BR511" s="6"/>
      <c r="BS511" s="6"/>
      <c r="BT511" s="6"/>
      <c r="BU511" s="6"/>
      <c r="BV511" s="6"/>
      <c r="BW511" s="6"/>
      <c r="BX511" s="6"/>
      <c r="BY511" s="6"/>
      <c r="BZ511" s="6"/>
      <c r="CA511" s="6"/>
      <c r="CB511" s="6"/>
    </row>
    <row r="512" spans="1:80" ht="34.15" customHeight="1">
      <c r="A512" s="2"/>
      <c r="B512" s="2"/>
      <c r="C512" s="2"/>
      <c r="D512" s="2"/>
      <c r="E512" s="2"/>
      <c r="F512" s="15"/>
      <c r="G512" s="2"/>
      <c r="H512" s="2"/>
      <c r="I512" s="2"/>
      <c r="J512" s="2"/>
      <c r="K512" s="2"/>
      <c r="L512" s="2"/>
      <c r="M512" s="2"/>
      <c r="N512" s="700"/>
      <c r="O512" s="2"/>
      <c r="P512" s="2"/>
      <c r="Q512" s="2"/>
      <c r="R512" s="2"/>
      <c r="S512" s="2"/>
      <c r="T512" s="2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5"/>
      <c r="AG512" s="15"/>
      <c r="AH512" s="15"/>
      <c r="AI512" s="15"/>
      <c r="AJ512" s="15"/>
      <c r="AK512" s="15"/>
      <c r="AL512" s="15"/>
      <c r="AM512" s="15"/>
      <c r="AN512" s="15"/>
      <c r="AO512" s="15"/>
      <c r="AP512" s="15"/>
      <c r="AQ512" s="15"/>
      <c r="AR512" s="15"/>
      <c r="AS512" s="15"/>
      <c r="AT512" s="15"/>
      <c r="AU512" s="15"/>
      <c r="AV512" s="15"/>
      <c r="AW512" s="15"/>
      <c r="AX512" s="15"/>
      <c r="AY512" s="6"/>
      <c r="AZ512" s="6"/>
      <c r="BA512" s="6"/>
      <c r="BB512" s="6"/>
      <c r="BC512" s="6"/>
      <c r="BD512" s="6"/>
      <c r="BE512" s="6"/>
      <c r="BF512" s="6"/>
      <c r="BG512" s="6"/>
      <c r="BH512" s="6"/>
      <c r="BI512" s="6"/>
      <c r="BJ512" s="6"/>
      <c r="BK512" s="6"/>
      <c r="BL512" s="6"/>
      <c r="BM512" s="6"/>
      <c r="BN512" s="6"/>
      <c r="BO512" s="6"/>
      <c r="BP512" s="6"/>
      <c r="BQ512" s="6"/>
      <c r="BR512" s="6"/>
      <c r="BS512" s="6"/>
      <c r="BT512" s="6"/>
      <c r="BU512" s="6"/>
      <c r="BV512" s="6"/>
      <c r="BW512" s="6"/>
      <c r="BX512" s="6"/>
      <c r="BY512" s="6"/>
      <c r="BZ512" s="6"/>
      <c r="CA512" s="6"/>
      <c r="CB512" s="6"/>
    </row>
    <row r="513" spans="1:80" ht="34.15" customHeight="1">
      <c r="A513" s="2"/>
      <c r="B513" s="2"/>
      <c r="C513" s="2"/>
      <c r="D513" s="2"/>
      <c r="E513" s="2"/>
      <c r="F513" s="15"/>
      <c r="G513" s="2"/>
      <c r="H513" s="2"/>
      <c r="I513" s="2"/>
      <c r="J513" s="2"/>
      <c r="K513" s="2"/>
      <c r="L513" s="2"/>
      <c r="M513" s="2"/>
      <c r="N513" s="700"/>
      <c r="O513" s="2"/>
      <c r="P513" s="2"/>
      <c r="Q513" s="2"/>
      <c r="R513" s="2"/>
      <c r="S513" s="2"/>
      <c r="T513" s="2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5"/>
      <c r="AG513" s="15"/>
      <c r="AH513" s="15"/>
      <c r="AI513" s="15"/>
      <c r="AJ513" s="15"/>
      <c r="AK513" s="15"/>
      <c r="AL513" s="15"/>
      <c r="AM513" s="15"/>
      <c r="AN513" s="15"/>
      <c r="AO513" s="15"/>
      <c r="AP513" s="15"/>
      <c r="AQ513" s="15"/>
      <c r="AR513" s="15"/>
      <c r="AS513" s="15"/>
      <c r="AT513" s="15"/>
      <c r="AU513" s="15"/>
      <c r="AV513" s="15"/>
      <c r="AW513" s="15"/>
      <c r="AX513" s="15"/>
      <c r="AY513" s="6"/>
      <c r="AZ513" s="6"/>
      <c r="BA513" s="6"/>
      <c r="BB513" s="6"/>
      <c r="BC513" s="6"/>
      <c r="BD513" s="6"/>
      <c r="BE513" s="6"/>
      <c r="BF513" s="6"/>
      <c r="BG513" s="6"/>
      <c r="BH513" s="6"/>
      <c r="BI513" s="6"/>
      <c r="BJ513" s="6"/>
      <c r="BK513" s="6"/>
      <c r="BL513" s="6"/>
      <c r="BM513" s="6"/>
      <c r="BN513" s="6"/>
      <c r="BO513" s="6"/>
      <c r="BP513" s="6"/>
      <c r="BQ513" s="6"/>
      <c r="BR513" s="6"/>
      <c r="BS513" s="6"/>
      <c r="BT513" s="6"/>
      <c r="BU513" s="6"/>
      <c r="BV513" s="6"/>
      <c r="BW513" s="6"/>
      <c r="BX513" s="6"/>
      <c r="BY513" s="6"/>
      <c r="BZ513" s="6"/>
      <c r="CA513" s="6"/>
      <c r="CB513" s="6"/>
    </row>
    <row r="514" spans="1:80" ht="34.15" customHeight="1">
      <c r="A514" s="2"/>
      <c r="B514" s="2"/>
      <c r="C514" s="2"/>
      <c r="D514" s="2"/>
      <c r="E514" s="2"/>
      <c r="F514" s="15"/>
      <c r="G514" s="2"/>
      <c r="H514" s="2"/>
      <c r="I514" s="2"/>
      <c r="J514" s="2"/>
      <c r="K514" s="2"/>
      <c r="L514" s="2"/>
      <c r="M514" s="2"/>
      <c r="N514" s="700"/>
      <c r="O514" s="2"/>
      <c r="P514" s="2"/>
      <c r="Q514" s="2"/>
      <c r="R514" s="2"/>
      <c r="S514" s="2"/>
      <c r="T514" s="2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5"/>
      <c r="AG514" s="15"/>
      <c r="AH514" s="15"/>
      <c r="AI514" s="15"/>
      <c r="AJ514" s="15"/>
      <c r="AK514" s="15"/>
      <c r="AL514" s="15"/>
      <c r="AM514" s="15"/>
      <c r="AN514" s="15"/>
      <c r="AO514" s="15"/>
      <c r="AP514" s="15"/>
      <c r="AQ514" s="15"/>
      <c r="AR514" s="15"/>
      <c r="AS514" s="15"/>
      <c r="AT514" s="15"/>
      <c r="AU514" s="15"/>
      <c r="AV514" s="15"/>
      <c r="AW514" s="15"/>
      <c r="AX514" s="15"/>
      <c r="AY514" s="6"/>
      <c r="AZ514" s="6"/>
      <c r="BA514" s="6"/>
      <c r="BB514" s="6"/>
      <c r="BC514" s="6"/>
      <c r="BD514" s="6"/>
      <c r="BE514" s="6"/>
      <c r="BF514" s="6"/>
      <c r="BG514" s="6"/>
      <c r="BH514" s="6"/>
      <c r="BI514" s="6"/>
      <c r="BJ514" s="6"/>
      <c r="BK514" s="6"/>
      <c r="BL514" s="6"/>
      <c r="BM514" s="6"/>
      <c r="BN514" s="6"/>
      <c r="BO514" s="6"/>
      <c r="BP514" s="6"/>
      <c r="BQ514" s="6"/>
      <c r="BR514" s="6"/>
      <c r="BS514" s="6"/>
      <c r="BT514" s="6"/>
      <c r="BU514" s="6"/>
      <c r="BV514" s="6"/>
      <c r="BW514" s="6"/>
      <c r="BX514" s="6"/>
      <c r="BY514" s="6"/>
      <c r="BZ514" s="6"/>
      <c r="CA514" s="6"/>
      <c r="CB514" s="6"/>
    </row>
    <row r="515" spans="1:80" ht="34.15" customHeight="1">
      <c r="A515" s="2"/>
      <c r="B515" s="2"/>
      <c r="C515" s="2"/>
      <c r="D515" s="2"/>
      <c r="E515" s="2"/>
      <c r="F515" s="15"/>
      <c r="G515" s="2"/>
      <c r="H515" s="2"/>
      <c r="I515" s="2"/>
      <c r="J515" s="2"/>
      <c r="K515" s="2"/>
      <c r="L515" s="2"/>
      <c r="M515" s="2"/>
      <c r="N515" s="700"/>
      <c r="O515" s="2"/>
      <c r="P515" s="2"/>
      <c r="Q515" s="2"/>
      <c r="R515" s="2"/>
      <c r="S515" s="2"/>
      <c r="T515" s="2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5"/>
      <c r="AG515" s="15"/>
      <c r="AH515" s="15"/>
      <c r="AI515" s="15"/>
      <c r="AJ515" s="15"/>
      <c r="AK515" s="15"/>
      <c r="AL515" s="15"/>
      <c r="AM515" s="15"/>
      <c r="AN515" s="15"/>
      <c r="AO515" s="15"/>
      <c r="AP515" s="15"/>
      <c r="AQ515" s="15"/>
      <c r="AR515" s="15"/>
      <c r="AS515" s="15"/>
      <c r="AT515" s="15"/>
      <c r="AU515" s="15"/>
      <c r="AV515" s="15"/>
      <c r="AW515" s="15"/>
      <c r="AX515" s="15"/>
      <c r="AY515" s="6"/>
      <c r="AZ515" s="6"/>
      <c r="BA515" s="6"/>
      <c r="BB515" s="6"/>
      <c r="BC515" s="6"/>
      <c r="BD515" s="6"/>
      <c r="BE515" s="6"/>
      <c r="BF515" s="6"/>
      <c r="BG515" s="6"/>
      <c r="BH515" s="6"/>
      <c r="BI515" s="6"/>
      <c r="BJ515" s="6"/>
      <c r="BK515" s="6"/>
      <c r="BL515" s="6"/>
      <c r="BM515" s="6"/>
      <c r="BN515" s="6"/>
      <c r="BO515" s="6"/>
      <c r="BP515" s="6"/>
      <c r="BQ515" s="6"/>
      <c r="BR515" s="6"/>
      <c r="BS515" s="6"/>
      <c r="BT515" s="6"/>
      <c r="BU515" s="6"/>
      <c r="BV515" s="6"/>
      <c r="BW515" s="6"/>
      <c r="BX515" s="6"/>
      <c r="BY515" s="6"/>
      <c r="BZ515" s="6"/>
      <c r="CA515" s="6"/>
      <c r="CB515" s="6"/>
    </row>
    <row r="516" spans="1:80" ht="34.15" customHeight="1">
      <c r="A516" s="2"/>
      <c r="B516" s="2"/>
      <c r="C516" s="2"/>
      <c r="D516" s="2"/>
      <c r="E516" s="2"/>
      <c r="F516" s="15"/>
      <c r="G516" s="2"/>
      <c r="H516" s="2"/>
      <c r="I516" s="2"/>
      <c r="J516" s="2"/>
      <c r="K516" s="2"/>
      <c r="L516" s="2"/>
      <c r="M516" s="2"/>
      <c r="N516" s="700"/>
      <c r="O516" s="2"/>
      <c r="P516" s="2"/>
      <c r="Q516" s="2"/>
      <c r="R516" s="2"/>
      <c r="S516" s="2"/>
      <c r="T516" s="2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5"/>
      <c r="AG516" s="15"/>
      <c r="AH516" s="15"/>
      <c r="AI516" s="15"/>
      <c r="AJ516" s="15"/>
      <c r="AK516" s="15"/>
      <c r="AL516" s="15"/>
      <c r="AM516" s="15"/>
      <c r="AN516" s="15"/>
      <c r="AO516" s="15"/>
      <c r="AP516" s="15"/>
      <c r="AQ516" s="15"/>
      <c r="AR516" s="15"/>
      <c r="AS516" s="15"/>
      <c r="AT516" s="15"/>
      <c r="AU516" s="15"/>
      <c r="AV516" s="15"/>
      <c r="AW516" s="15"/>
      <c r="AX516" s="15"/>
      <c r="AY516" s="6"/>
      <c r="AZ516" s="6"/>
      <c r="BA516" s="6"/>
      <c r="BB516" s="6"/>
      <c r="BC516" s="6"/>
      <c r="BD516" s="6"/>
      <c r="BE516" s="6"/>
      <c r="BF516" s="6"/>
      <c r="BG516" s="6"/>
      <c r="BH516" s="6"/>
      <c r="BI516" s="6"/>
      <c r="BJ516" s="6"/>
      <c r="BK516" s="6"/>
      <c r="BL516" s="6"/>
      <c r="BM516" s="6"/>
      <c r="BN516" s="6"/>
      <c r="BO516" s="6"/>
      <c r="BP516" s="6"/>
      <c r="BQ516" s="6"/>
      <c r="BR516" s="6"/>
      <c r="BS516" s="6"/>
      <c r="BT516" s="6"/>
      <c r="BU516" s="6"/>
      <c r="BV516" s="6"/>
      <c r="BW516" s="6"/>
      <c r="BX516" s="6"/>
      <c r="BY516" s="6"/>
      <c r="BZ516" s="6"/>
      <c r="CA516" s="6"/>
      <c r="CB516" s="6"/>
    </row>
    <row r="517" spans="1:80" ht="34.15" customHeight="1">
      <c r="A517" s="2"/>
      <c r="B517" s="2"/>
      <c r="C517" s="2"/>
      <c r="D517" s="2"/>
      <c r="E517" s="2"/>
      <c r="F517" s="15"/>
      <c r="G517" s="2"/>
      <c r="H517" s="2"/>
      <c r="I517" s="2"/>
      <c r="J517" s="2"/>
      <c r="K517" s="2"/>
      <c r="L517" s="2"/>
      <c r="M517" s="2"/>
      <c r="N517" s="700"/>
      <c r="O517" s="2"/>
      <c r="P517" s="2"/>
      <c r="Q517" s="2"/>
      <c r="R517" s="2"/>
      <c r="S517" s="2"/>
      <c r="T517" s="2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5"/>
      <c r="AG517" s="15"/>
      <c r="AH517" s="15"/>
      <c r="AI517" s="15"/>
      <c r="AJ517" s="15"/>
      <c r="AK517" s="15"/>
      <c r="AL517" s="15"/>
      <c r="AM517" s="15"/>
      <c r="AN517" s="15"/>
      <c r="AO517" s="15"/>
      <c r="AP517" s="15"/>
      <c r="AQ517" s="15"/>
      <c r="AR517" s="15"/>
      <c r="AS517" s="15"/>
      <c r="AT517" s="15"/>
      <c r="AU517" s="15"/>
      <c r="AV517" s="15"/>
      <c r="AW517" s="15"/>
      <c r="AX517" s="15"/>
      <c r="AY517" s="6"/>
      <c r="AZ517" s="6"/>
      <c r="BA517" s="6"/>
      <c r="BB517" s="6"/>
      <c r="BC517" s="6"/>
      <c r="BD517" s="6"/>
      <c r="BE517" s="6"/>
      <c r="BF517" s="6"/>
      <c r="BG517" s="6"/>
      <c r="BH517" s="6"/>
      <c r="BI517" s="6"/>
      <c r="BJ517" s="6"/>
      <c r="BK517" s="6"/>
      <c r="BL517" s="6"/>
      <c r="BM517" s="6"/>
      <c r="BN517" s="6"/>
      <c r="BO517" s="6"/>
      <c r="BP517" s="6"/>
      <c r="BQ517" s="6"/>
      <c r="BR517" s="6"/>
      <c r="BS517" s="6"/>
      <c r="BT517" s="6"/>
      <c r="BU517" s="6"/>
      <c r="BV517" s="6"/>
      <c r="BW517" s="6"/>
      <c r="BX517" s="6"/>
      <c r="BY517" s="6"/>
      <c r="BZ517" s="6"/>
      <c r="CA517" s="6"/>
      <c r="CB517" s="6"/>
    </row>
    <row r="518" spans="1:80" ht="34.15" customHeight="1">
      <c r="A518" s="2"/>
      <c r="B518" s="2"/>
      <c r="C518" s="2"/>
      <c r="D518" s="2"/>
      <c r="E518" s="2"/>
      <c r="F518" s="15"/>
      <c r="G518" s="2"/>
      <c r="H518" s="2"/>
      <c r="I518" s="2"/>
      <c r="J518" s="2"/>
      <c r="K518" s="2"/>
      <c r="L518" s="2"/>
      <c r="M518" s="2"/>
      <c r="N518" s="700"/>
      <c r="O518" s="2"/>
      <c r="P518" s="2"/>
      <c r="Q518" s="2"/>
      <c r="R518" s="2"/>
      <c r="S518" s="2"/>
      <c r="T518" s="2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5"/>
      <c r="AG518" s="15"/>
      <c r="AH518" s="15"/>
      <c r="AI518" s="15"/>
      <c r="AJ518" s="15"/>
      <c r="AK518" s="15"/>
      <c r="AL518" s="15"/>
      <c r="AM518" s="15"/>
      <c r="AN518" s="15"/>
      <c r="AO518" s="15"/>
      <c r="AP518" s="15"/>
      <c r="AQ518" s="15"/>
      <c r="AR518" s="15"/>
      <c r="AS518" s="15"/>
      <c r="AT518" s="15"/>
      <c r="AU518" s="15"/>
      <c r="AV518" s="15"/>
      <c r="AW518" s="15"/>
      <c r="AX518" s="15"/>
      <c r="AY518" s="6"/>
      <c r="AZ518" s="6"/>
      <c r="BA518" s="6"/>
      <c r="BB518" s="6"/>
      <c r="BC518" s="6"/>
      <c r="BD518" s="6"/>
      <c r="BE518" s="6"/>
      <c r="BF518" s="6"/>
      <c r="BG518" s="6"/>
      <c r="BH518" s="6"/>
      <c r="BI518" s="6"/>
      <c r="BJ518" s="6"/>
      <c r="BK518" s="6"/>
      <c r="BL518" s="6"/>
      <c r="BM518" s="6"/>
      <c r="BN518" s="6"/>
      <c r="BO518" s="6"/>
      <c r="BP518" s="6"/>
      <c r="BQ518" s="6"/>
      <c r="BR518" s="6"/>
      <c r="BS518" s="6"/>
      <c r="BT518" s="6"/>
      <c r="BU518" s="6"/>
      <c r="BV518" s="6"/>
      <c r="BW518" s="6"/>
      <c r="BX518" s="6"/>
      <c r="BY518" s="6"/>
      <c r="BZ518" s="6"/>
      <c r="CA518" s="6"/>
      <c r="CB518" s="6"/>
    </row>
    <row r="519" spans="1:80" ht="34.15" customHeight="1">
      <c r="A519" s="2"/>
      <c r="B519" s="2"/>
      <c r="C519" s="2"/>
      <c r="D519" s="2"/>
      <c r="E519" s="2"/>
      <c r="F519" s="15"/>
      <c r="G519" s="2"/>
      <c r="H519" s="2"/>
      <c r="I519" s="2"/>
      <c r="J519" s="2"/>
      <c r="K519" s="2"/>
      <c r="L519" s="2"/>
      <c r="M519" s="2"/>
      <c r="N519" s="700"/>
      <c r="O519" s="2"/>
      <c r="P519" s="2"/>
      <c r="Q519" s="2"/>
      <c r="R519" s="2"/>
      <c r="S519" s="2"/>
      <c r="T519" s="2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5"/>
      <c r="AG519" s="15"/>
      <c r="AH519" s="15"/>
      <c r="AI519" s="15"/>
      <c r="AJ519" s="15"/>
      <c r="AK519" s="15"/>
      <c r="AL519" s="15"/>
      <c r="AM519" s="15"/>
      <c r="AN519" s="15"/>
      <c r="AO519" s="15"/>
      <c r="AP519" s="15"/>
      <c r="AQ519" s="15"/>
      <c r="AR519" s="15"/>
      <c r="AS519" s="15"/>
      <c r="AT519" s="15"/>
      <c r="AU519" s="15"/>
      <c r="AV519" s="15"/>
      <c r="AW519" s="15"/>
      <c r="AX519" s="15"/>
      <c r="AY519" s="6"/>
      <c r="AZ519" s="6"/>
      <c r="BA519" s="6"/>
      <c r="BB519" s="6"/>
      <c r="BC519" s="6"/>
      <c r="BD519" s="6"/>
      <c r="BE519" s="6"/>
      <c r="BF519" s="6"/>
      <c r="BG519" s="6"/>
      <c r="BH519" s="6"/>
      <c r="BI519" s="6"/>
      <c r="BJ519" s="6"/>
      <c r="BK519" s="6"/>
      <c r="BL519" s="6"/>
      <c r="BM519" s="6"/>
      <c r="BN519" s="6"/>
      <c r="BO519" s="6"/>
      <c r="BP519" s="6"/>
      <c r="BQ519" s="6"/>
      <c r="BR519" s="6"/>
      <c r="BS519" s="6"/>
      <c r="BT519" s="6"/>
      <c r="BU519" s="6"/>
      <c r="BV519" s="6"/>
      <c r="BW519" s="6"/>
      <c r="BX519" s="6"/>
      <c r="BY519" s="6"/>
      <c r="BZ519" s="6"/>
      <c r="CA519" s="6"/>
      <c r="CB519" s="6"/>
    </row>
    <row r="520" spans="1:80" ht="34.15" customHeight="1">
      <c r="A520" s="2"/>
      <c r="B520" s="2"/>
      <c r="C520" s="2"/>
      <c r="D520" s="2"/>
      <c r="E520" s="2"/>
      <c r="F520" s="15"/>
      <c r="G520" s="2"/>
      <c r="H520" s="2"/>
      <c r="I520" s="2"/>
      <c r="J520" s="2"/>
      <c r="K520" s="2"/>
      <c r="L520" s="2"/>
      <c r="M520" s="2"/>
      <c r="N520" s="700"/>
      <c r="O520" s="2"/>
      <c r="P520" s="2"/>
      <c r="Q520" s="2"/>
      <c r="R520" s="2"/>
      <c r="S520" s="2"/>
      <c r="T520" s="2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5"/>
      <c r="AG520" s="15"/>
      <c r="AH520" s="15"/>
      <c r="AI520" s="15"/>
      <c r="AJ520" s="15"/>
      <c r="AK520" s="15"/>
      <c r="AL520" s="15"/>
      <c r="AM520" s="15"/>
      <c r="AN520" s="15"/>
      <c r="AO520" s="15"/>
      <c r="AP520" s="15"/>
      <c r="AQ520" s="15"/>
      <c r="AR520" s="15"/>
      <c r="AS520" s="15"/>
      <c r="AT520" s="15"/>
      <c r="AU520" s="15"/>
      <c r="AV520" s="15"/>
      <c r="AW520" s="15"/>
      <c r="AX520" s="15"/>
      <c r="AY520" s="6"/>
      <c r="AZ520" s="6"/>
      <c r="BA520" s="6"/>
      <c r="BB520" s="6"/>
      <c r="BC520" s="6"/>
      <c r="BD520" s="6"/>
      <c r="BE520" s="6"/>
      <c r="BF520" s="6"/>
      <c r="BG520" s="6"/>
      <c r="BH520" s="6"/>
      <c r="BI520" s="6"/>
      <c r="BJ520" s="6"/>
      <c r="BK520" s="6"/>
      <c r="BL520" s="6"/>
      <c r="BM520" s="6"/>
      <c r="BN520" s="6"/>
      <c r="BO520" s="6"/>
      <c r="BP520" s="6"/>
      <c r="BQ520" s="6"/>
      <c r="BR520" s="6"/>
      <c r="BS520" s="6"/>
      <c r="BT520" s="6"/>
      <c r="BU520" s="6"/>
      <c r="BV520" s="6"/>
      <c r="BW520" s="6"/>
      <c r="BX520" s="6"/>
      <c r="BY520" s="6"/>
      <c r="BZ520" s="6"/>
      <c r="CA520" s="6"/>
      <c r="CB520" s="6"/>
    </row>
    <row r="521" spans="1:80" ht="34.15" customHeight="1">
      <c r="A521" s="2"/>
      <c r="B521" s="2"/>
      <c r="C521" s="2"/>
      <c r="D521" s="2"/>
      <c r="E521" s="2"/>
      <c r="F521" s="15"/>
      <c r="G521" s="2"/>
      <c r="H521" s="2"/>
      <c r="I521" s="2"/>
      <c r="J521" s="2"/>
      <c r="K521" s="2"/>
      <c r="L521" s="2"/>
      <c r="M521" s="2"/>
      <c r="N521" s="700"/>
      <c r="O521" s="2"/>
      <c r="P521" s="2"/>
      <c r="Q521" s="2"/>
      <c r="R521" s="2"/>
      <c r="S521" s="2"/>
      <c r="T521" s="2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5"/>
      <c r="AG521" s="15"/>
      <c r="AH521" s="15"/>
      <c r="AI521" s="15"/>
      <c r="AJ521" s="15"/>
      <c r="AK521" s="15"/>
      <c r="AL521" s="15"/>
      <c r="AM521" s="15"/>
      <c r="AN521" s="15"/>
      <c r="AO521" s="15"/>
      <c r="AP521" s="15"/>
      <c r="AQ521" s="15"/>
      <c r="AR521" s="15"/>
      <c r="AS521" s="15"/>
      <c r="AT521" s="15"/>
      <c r="AU521" s="15"/>
      <c r="AV521" s="15"/>
      <c r="AW521" s="15"/>
      <c r="AX521" s="15"/>
      <c r="AY521" s="6"/>
      <c r="AZ521" s="6"/>
      <c r="BA521" s="6"/>
      <c r="BB521" s="6"/>
      <c r="BC521" s="6"/>
      <c r="BD521" s="6"/>
      <c r="BE521" s="6"/>
      <c r="BF521" s="6"/>
      <c r="BG521" s="6"/>
      <c r="BH521" s="6"/>
      <c r="BI521" s="6"/>
      <c r="BJ521" s="6"/>
      <c r="BK521" s="6"/>
      <c r="BL521" s="6"/>
      <c r="BM521" s="6"/>
      <c r="BN521" s="6"/>
      <c r="BO521" s="6"/>
      <c r="BP521" s="6"/>
      <c r="BQ521" s="6"/>
      <c r="BR521" s="6"/>
      <c r="BS521" s="6"/>
      <c r="BT521" s="6"/>
      <c r="BU521" s="6"/>
      <c r="BV521" s="6"/>
      <c r="BW521" s="6"/>
      <c r="BX521" s="6"/>
      <c r="BY521" s="6"/>
      <c r="BZ521" s="6"/>
      <c r="CA521" s="6"/>
      <c r="CB521" s="6"/>
    </row>
    <row r="522" spans="1:80" ht="34.15" customHeight="1">
      <c r="A522" s="2"/>
      <c r="B522" s="2"/>
      <c r="C522" s="2"/>
      <c r="D522" s="2"/>
      <c r="E522" s="2"/>
      <c r="F522" s="15"/>
      <c r="G522" s="2"/>
      <c r="H522" s="2"/>
      <c r="I522" s="2"/>
      <c r="J522" s="2"/>
      <c r="K522" s="2"/>
      <c r="L522" s="2"/>
      <c r="M522" s="2"/>
      <c r="N522" s="700"/>
      <c r="O522" s="2"/>
      <c r="P522" s="2"/>
      <c r="Q522" s="2"/>
      <c r="R522" s="2"/>
      <c r="S522" s="2"/>
      <c r="T522" s="2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5"/>
      <c r="AG522" s="15"/>
      <c r="AH522" s="15"/>
      <c r="AI522" s="15"/>
      <c r="AJ522" s="15"/>
      <c r="AK522" s="15"/>
      <c r="AL522" s="15"/>
      <c r="AM522" s="15"/>
      <c r="AN522" s="15"/>
      <c r="AO522" s="15"/>
      <c r="AP522" s="15"/>
      <c r="AQ522" s="15"/>
      <c r="AR522" s="15"/>
      <c r="AS522" s="15"/>
      <c r="AT522" s="15"/>
      <c r="AU522" s="15"/>
      <c r="AV522" s="15"/>
      <c r="AW522" s="15"/>
      <c r="AX522" s="15"/>
      <c r="AY522" s="6"/>
      <c r="AZ522" s="6"/>
      <c r="BA522" s="6"/>
      <c r="BB522" s="6"/>
      <c r="BC522" s="6"/>
      <c r="BD522" s="6"/>
      <c r="BE522" s="6"/>
      <c r="BF522" s="6"/>
      <c r="BG522" s="6"/>
      <c r="BH522" s="6"/>
      <c r="BI522" s="6"/>
      <c r="BJ522" s="6"/>
      <c r="BK522" s="6"/>
      <c r="BL522" s="6"/>
      <c r="BM522" s="6"/>
      <c r="BN522" s="6"/>
      <c r="BO522" s="6"/>
      <c r="BP522" s="6"/>
      <c r="BQ522" s="6"/>
      <c r="BR522" s="6"/>
      <c r="BS522" s="6"/>
      <c r="BT522" s="6"/>
      <c r="BU522" s="6"/>
      <c r="BV522" s="6"/>
      <c r="BW522" s="6"/>
      <c r="BX522" s="6"/>
      <c r="BY522" s="6"/>
      <c r="BZ522" s="6"/>
      <c r="CA522" s="6"/>
      <c r="CB522" s="6"/>
    </row>
    <row r="523" spans="1:80" ht="34.15" customHeight="1">
      <c r="A523" s="2"/>
      <c r="B523" s="2"/>
      <c r="C523" s="2"/>
      <c r="D523" s="2"/>
      <c r="E523" s="2"/>
      <c r="F523" s="15"/>
      <c r="G523" s="2"/>
      <c r="H523" s="2"/>
      <c r="I523" s="2"/>
      <c r="J523" s="2"/>
      <c r="K523" s="2"/>
      <c r="L523" s="2"/>
      <c r="M523" s="2"/>
      <c r="N523" s="700"/>
      <c r="O523" s="2"/>
      <c r="P523" s="2"/>
      <c r="Q523" s="2"/>
      <c r="R523" s="2"/>
      <c r="S523" s="2"/>
      <c r="T523" s="2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5"/>
      <c r="AG523" s="15"/>
      <c r="AH523" s="15"/>
      <c r="AI523" s="15"/>
      <c r="AJ523" s="15"/>
      <c r="AK523" s="15"/>
      <c r="AL523" s="15"/>
      <c r="AM523" s="15"/>
      <c r="AN523" s="15"/>
      <c r="AO523" s="15"/>
      <c r="AP523" s="15"/>
      <c r="AQ523" s="15"/>
      <c r="AR523" s="15"/>
      <c r="AS523" s="15"/>
      <c r="AT523" s="15"/>
      <c r="AU523" s="15"/>
      <c r="AV523" s="15"/>
      <c r="AW523" s="15"/>
      <c r="AX523" s="15"/>
      <c r="AY523" s="6"/>
      <c r="AZ523" s="6"/>
      <c r="BA523" s="6"/>
      <c r="BB523" s="6"/>
      <c r="BC523" s="6"/>
      <c r="BD523" s="6"/>
      <c r="BE523" s="6"/>
      <c r="BF523" s="6"/>
      <c r="BG523" s="6"/>
      <c r="BH523" s="6"/>
      <c r="BI523" s="6"/>
      <c r="BJ523" s="6"/>
      <c r="BK523" s="6"/>
      <c r="BL523" s="6"/>
      <c r="BM523" s="6"/>
      <c r="BN523" s="6"/>
      <c r="BO523" s="6"/>
      <c r="BP523" s="6"/>
      <c r="BQ523" s="6"/>
      <c r="BR523" s="6"/>
      <c r="BS523" s="6"/>
      <c r="BT523" s="6"/>
      <c r="BU523" s="6"/>
      <c r="BV523" s="6"/>
      <c r="BW523" s="6"/>
      <c r="BX523" s="6"/>
      <c r="BY523" s="6"/>
      <c r="BZ523" s="6"/>
      <c r="CA523" s="6"/>
      <c r="CB523" s="6"/>
    </row>
    <row r="524" spans="1:80" ht="34.15" customHeight="1">
      <c r="A524" s="2"/>
      <c r="B524" s="2"/>
      <c r="C524" s="2"/>
      <c r="D524" s="2"/>
      <c r="E524" s="2"/>
      <c r="F524" s="15"/>
      <c r="G524" s="2"/>
      <c r="H524" s="2"/>
      <c r="I524" s="2"/>
      <c r="J524" s="2"/>
      <c r="K524" s="2"/>
      <c r="L524" s="2"/>
      <c r="M524" s="2"/>
      <c r="N524" s="700"/>
      <c r="O524" s="2"/>
      <c r="P524" s="2"/>
      <c r="Q524" s="2"/>
      <c r="R524" s="2"/>
      <c r="S524" s="2"/>
      <c r="T524" s="2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5"/>
      <c r="AG524" s="15"/>
      <c r="AH524" s="15"/>
      <c r="AI524" s="15"/>
      <c r="AJ524" s="15"/>
      <c r="AK524" s="15"/>
      <c r="AL524" s="15"/>
      <c r="AM524" s="15"/>
      <c r="AN524" s="15"/>
      <c r="AO524" s="15"/>
      <c r="AP524" s="15"/>
      <c r="AQ524" s="15"/>
      <c r="AR524" s="15"/>
      <c r="AS524" s="15"/>
      <c r="AT524" s="15"/>
      <c r="AU524" s="15"/>
      <c r="AV524" s="15"/>
      <c r="AW524" s="15"/>
      <c r="AX524" s="15"/>
      <c r="AY524" s="6"/>
      <c r="AZ524" s="6"/>
      <c r="BA524" s="6"/>
      <c r="BB524" s="6"/>
      <c r="BC524" s="6"/>
      <c r="BD524" s="6"/>
      <c r="BE524" s="6"/>
      <c r="BF524" s="6"/>
      <c r="BG524" s="6"/>
      <c r="BH524" s="6"/>
      <c r="BI524" s="6"/>
      <c r="BJ524" s="6"/>
      <c r="BK524" s="6"/>
      <c r="BL524" s="6"/>
      <c r="BM524" s="6"/>
      <c r="BN524" s="6"/>
      <c r="BO524" s="6"/>
      <c r="BP524" s="6"/>
      <c r="BQ524" s="6"/>
      <c r="BR524" s="6"/>
      <c r="BS524" s="6"/>
      <c r="BT524" s="6"/>
      <c r="BU524" s="6"/>
      <c r="BV524" s="6"/>
      <c r="BW524" s="6"/>
      <c r="BX524" s="6"/>
      <c r="BY524" s="6"/>
      <c r="BZ524" s="6"/>
      <c r="CA524" s="6"/>
      <c r="CB524" s="6"/>
    </row>
    <row r="525" spans="1:80" ht="34.15" customHeight="1">
      <c r="A525" s="2"/>
      <c r="B525" s="2"/>
      <c r="C525" s="2"/>
      <c r="D525" s="2"/>
      <c r="E525" s="2"/>
      <c r="F525" s="15"/>
      <c r="G525" s="2"/>
      <c r="H525" s="2"/>
      <c r="I525" s="2"/>
      <c r="J525" s="2"/>
      <c r="K525" s="2"/>
      <c r="L525" s="2"/>
      <c r="M525" s="2"/>
      <c r="N525" s="700"/>
      <c r="O525" s="2"/>
      <c r="P525" s="2"/>
      <c r="Q525" s="2"/>
      <c r="R525" s="2"/>
      <c r="S525" s="2"/>
      <c r="T525" s="2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5"/>
      <c r="AG525" s="15"/>
      <c r="AH525" s="15"/>
      <c r="AI525" s="15"/>
      <c r="AJ525" s="15"/>
      <c r="AK525" s="15"/>
      <c r="AL525" s="15"/>
      <c r="AM525" s="15"/>
      <c r="AN525" s="15"/>
      <c r="AO525" s="15"/>
      <c r="AP525" s="15"/>
      <c r="AQ525" s="15"/>
      <c r="AR525" s="15"/>
      <c r="AS525" s="15"/>
      <c r="AT525" s="15"/>
      <c r="AU525" s="15"/>
      <c r="AV525" s="15"/>
      <c r="AW525" s="15"/>
      <c r="AX525" s="15"/>
      <c r="AY525" s="6"/>
      <c r="AZ525" s="6"/>
      <c r="BA525" s="6"/>
      <c r="BB525" s="6"/>
      <c r="BC525" s="6"/>
      <c r="BD525" s="6"/>
      <c r="BE525" s="6"/>
      <c r="BF525" s="6"/>
      <c r="BG525" s="6"/>
      <c r="BH525" s="6"/>
      <c r="BI525" s="6"/>
      <c r="BJ525" s="6"/>
      <c r="BK525" s="6"/>
      <c r="BL525" s="6"/>
      <c r="BM525" s="6"/>
      <c r="BN525" s="6"/>
      <c r="BO525" s="6"/>
      <c r="BP525" s="6"/>
      <c r="BQ525" s="6"/>
      <c r="BR525" s="6"/>
      <c r="BS525" s="6"/>
      <c r="BT525" s="6"/>
      <c r="BU525" s="6"/>
      <c r="BV525" s="6"/>
      <c r="BW525" s="6"/>
      <c r="BX525" s="6"/>
      <c r="BY525" s="6"/>
      <c r="BZ525" s="6"/>
      <c r="CA525" s="6"/>
      <c r="CB525" s="6"/>
    </row>
    <row r="526" spans="1:80" ht="34.15" customHeight="1">
      <c r="A526" s="2"/>
      <c r="B526" s="2"/>
      <c r="C526" s="2"/>
      <c r="D526" s="2"/>
      <c r="E526" s="2"/>
      <c r="F526" s="15"/>
      <c r="G526" s="2"/>
      <c r="H526" s="2"/>
      <c r="I526" s="2"/>
      <c r="J526" s="2"/>
      <c r="K526" s="2"/>
      <c r="L526" s="2"/>
      <c r="M526" s="2"/>
      <c r="N526" s="700"/>
      <c r="O526" s="2"/>
      <c r="P526" s="2"/>
      <c r="Q526" s="2"/>
      <c r="R526" s="2"/>
      <c r="S526" s="2"/>
      <c r="T526" s="2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5"/>
      <c r="AG526" s="15"/>
      <c r="AH526" s="15"/>
      <c r="AI526" s="15"/>
      <c r="AJ526" s="15"/>
      <c r="AK526" s="15"/>
      <c r="AL526" s="15"/>
      <c r="AM526" s="15"/>
      <c r="AN526" s="15"/>
      <c r="AO526" s="15"/>
      <c r="AP526" s="15"/>
      <c r="AQ526" s="15"/>
      <c r="AR526" s="15"/>
      <c r="AS526" s="15"/>
      <c r="AT526" s="15"/>
      <c r="AU526" s="15"/>
      <c r="AV526" s="15"/>
      <c r="AW526" s="15"/>
      <c r="AX526" s="15"/>
      <c r="AY526" s="6"/>
      <c r="AZ526" s="6"/>
      <c r="BA526" s="6"/>
      <c r="BB526" s="6"/>
      <c r="BC526" s="6"/>
      <c r="BD526" s="6"/>
      <c r="BE526" s="6"/>
      <c r="BF526" s="6"/>
      <c r="BG526" s="6"/>
      <c r="BH526" s="6"/>
      <c r="BI526" s="6"/>
      <c r="BJ526" s="6"/>
      <c r="BK526" s="6"/>
      <c r="BL526" s="6"/>
      <c r="BM526" s="6"/>
      <c r="BN526" s="6"/>
      <c r="BO526" s="6"/>
      <c r="BP526" s="6"/>
      <c r="BQ526" s="6"/>
      <c r="BR526" s="6"/>
      <c r="BS526" s="6"/>
      <c r="BT526" s="6"/>
      <c r="BU526" s="6"/>
      <c r="BV526" s="6"/>
      <c r="BW526" s="6"/>
      <c r="BX526" s="6"/>
      <c r="BY526" s="6"/>
      <c r="BZ526" s="6"/>
      <c r="CA526" s="6"/>
      <c r="CB526" s="6"/>
    </row>
    <row r="527" spans="1:80" ht="34.15" customHeight="1">
      <c r="A527" s="2"/>
      <c r="B527" s="2"/>
      <c r="C527" s="2"/>
      <c r="D527" s="2"/>
      <c r="E527" s="2"/>
      <c r="F527" s="15"/>
      <c r="G527" s="2"/>
      <c r="H527" s="2"/>
      <c r="I527" s="2"/>
      <c r="J527" s="2"/>
      <c r="K527" s="2"/>
      <c r="L527" s="2"/>
      <c r="M527" s="2"/>
      <c r="N527" s="700"/>
      <c r="O527" s="2"/>
      <c r="P527" s="2"/>
      <c r="Q527" s="2"/>
      <c r="R527" s="2"/>
      <c r="S527" s="2"/>
      <c r="T527" s="2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5"/>
      <c r="AG527" s="15"/>
      <c r="AH527" s="15"/>
      <c r="AI527" s="15"/>
      <c r="AJ527" s="15"/>
      <c r="AK527" s="15"/>
      <c r="AL527" s="15"/>
      <c r="AM527" s="15"/>
      <c r="AN527" s="15"/>
      <c r="AO527" s="15"/>
      <c r="AP527" s="15"/>
      <c r="AQ527" s="15"/>
      <c r="AR527" s="15"/>
      <c r="AS527" s="15"/>
      <c r="AT527" s="15"/>
      <c r="AU527" s="15"/>
      <c r="AV527" s="15"/>
      <c r="AW527" s="15"/>
      <c r="AX527" s="15"/>
      <c r="AY527" s="6"/>
      <c r="AZ527" s="6"/>
      <c r="BA527" s="6"/>
      <c r="BB527" s="6"/>
      <c r="BC527" s="6"/>
      <c r="BD527" s="6"/>
      <c r="BE527" s="6"/>
      <c r="BF527" s="6"/>
      <c r="BG527" s="6"/>
      <c r="BH527" s="6"/>
      <c r="BI527" s="6"/>
      <c r="BJ527" s="6"/>
      <c r="BK527" s="6"/>
      <c r="BL527" s="6"/>
      <c r="BM527" s="6"/>
      <c r="BN527" s="6"/>
      <c r="BO527" s="6"/>
      <c r="BP527" s="6"/>
      <c r="BQ527" s="6"/>
      <c r="BR527" s="6"/>
      <c r="BS527" s="6"/>
      <c r="BT527" s="6"/>
      <c r="BU527" s="6"/>
      <c r="BV527" s="6"/>
      <c r="BW527" s="6"/>
      <c r="BX527" s="6"/>
      <c r="BY527" s="6"/>
      <c r="BZ527" s="6"/>
      <c r="CA527" s="6"/>
      <c r="CB527" s="6"/>
    </row>
    <row r="528" spans="1:80" ht="34.15" customHeight="1">
      <c r="A528" s="2"/>
      <c r="B528" s="2"/>
      <c r="C528" s="2"/>
      <c r="D528" s="2"/>
      <c r="E528" s="2"/>
      <c r="F528" s="15"/>
      <c r="G528" s="2"/>
      <c r="H528" s="2"/>
      <c r="I528" s="2"/>
      <c r="J528" s="2"/>
      <c r="K528" s="2"/>
      <c r="L528" s="2"/>
      <c r="M528" s="2"/>
      <c r="N528" s="700"/>
      <c r="O528" s="2"/>
      <c r="P528" s="2"/>
      <c r="Q528" s="2"/>
      <c r="R528" s="2"/>
      <c r="S528" s="2"/>
      <c r="T528" s="2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5"/>
      <c r="AG528" s="15"/>
      <c r="AH528" s="15"/>
      <c r="AI528" s="15"/>
      <c r="AJ528" s="15"/>
      <c r="AK528" s="15"/>
      <c r="AL528" s="15"/>
      <c r="AM528" s="15"/>
      <c r="AN528" s="15"/>
      <c r="AO528" s="15"/>
      <c r="AP528" s="15"/>
      <c r="AQ528" s="15"/>
      <c r="AR528" s="15"/>
      <c r="AS528" s="15"/>
      <c r="AT528" s="15"/>
      <c r="AU528" s="15"/>
      <c r="AV528" s="15"/>
      <c r="AW528" s="15"/>
      <c r="AX528" s="15"/>
      <c r="AY528" s="6"/>
      <c r="AZ528" s="6"/>
      <c r="BA528" s="6"/>
      <c r="BB528" s="6"/>
      <c r="BC528" s="6"/>
      <c r="BD528" s="6"/>
      <c r="BE528" s="6"/>
      <c r="BF528" s="6"/>
      <c r="BG528" s="6"/>
      <c r="BH528" s="6"/>
      <c r="BI528" s="6"/>
      <c r="BJ528" s="6"/>
      <c r="BK528" s="6"/>
      <c r="BL528" s="6"/>
      <c r="BM528" s="6"/>
      <c r="BN528" s="6"/>
      <c r="BO528" s="6"/>
      <c r="BP528" s="6"/>
      <c r="BQ528" s="6"/>
      <c r="BR528" s="6"/>
      <c r="BS528" s="6"/>
      <c r="BT528" s="6"/>
      <c r="BU528" s="6"/>
      <c r="BV528" s="6"/>
      <c r="BW528" s="6"/>
      <c r="BX528" s="6"/>
      <c r="BY528" s="6"/>
      <c r="BZ528" s="6"/>
      <c r="CA528" s="6"/>
      <c r="CB528" s="6"/>
    </row>
    <row r="529" spans="1:80" ht="34.15" customHeight="1">
      <c r="A529" s="2"/>
      <c r="B529" s="2"/>
      <c r="C529" s="2"/>
      <c r="D529" s="2"/>
      <c r="E529" s="2"/>
      <c r="F529" s="15"/>
      <c r="G529" s="2"/>
      <c r="H529" s="2"/>
      <c r="I529" s="2"/>
      <c r="J529" s="2"/>
      <c r="K529" s="2"/>
      <c r="L529" s="2"/>
      <c r="M529" s="2"/>
      <c r="N529" s="700"/>
      <c r="O529" s="2"/>
      <c r="P529" s="2"/>
      <c r="Q529" s="2"/>
      <c r="R529" s="2"/>
      <c r="S529" s="2"/>
      <c r="T529" s="2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5"/>
      <c r="AG529" s="15"/>
      <c r="AH529" s="15"/>
      <c r="AI529" s="15"/>
      <c r="AJ529" s="15"/>
      <c r="AK529" s="15"/>
      <c r="AL529" s="15"/>
      <c r="AM529" s="15"/>
      <c r="AN529" s="15"/>
      <c r="AO529" s="15"/>
      <c r="AP529" s="15"/>
      <c r="AQ529" s="15"/>
      <c r="AR529" s="15"/>
      <c r="AS529" s="15"/>
      <c r="AT529" s="15"/>
      <c r="AU529" s="15"/>
      <c r="AV529" s="15"/>
      <c r="AW529" s="15"/>
      <c r="AX529" s="15"/>
      <c r="AY529" s="6"/>
      <c r="AZ529" s="6"/>
      <c r="BA529" s="6"/>
      <c r="BB529" s="6"/>
      <c r="BC529" s="6"/>
      <c r="BD529" s="6"/>
      <c r="BE529" s="6"/>
      <c r="BF529" s="6"/>
      <c r="BG529" s="6"/>
      <c r="BH529" s="6"/>
      <c r="BI529" s="6"/>
      <c r="BJ529" s="6"/>
      <c r="BK529" s="6"/>
      <c r="BL529" s="6"/>
      <c r="BM529" s="6"/>
      <c r="BN529" s="6"/>
      <c r="BO529" s="6"/>
      <c r="BP529" s="6"/>
      <c r="BQ529" s="6"/>
      <c r="BR529" s="6"/>
      <c r="BS529" s="6"/>
      <c r="BT529" s="6"/>
      <c r="BU529" s="6"/>
      <c r="BV529" s="6"/>
      <c r="BW529" s="6"/>
      <c r="BX529" s="6"/>
      <c r="BY529" s="6"/>
      <c r="BZ529" s="6"/>
      <c r="CA529" s="6"/>
      <c r="CB529" s="6"/>
    </row>
    <row r="530" spans="1:80" ht="34.15" customHeight="1">
      <c r="A530" s="2"/>
      <c r="B530" s="2"/>
      <c r="C530" s="2"/>
      <c r="D530" s="2"/>
      <c r="E530" s="2"/>
      <c r="F530" s="15"/>
      <c r="G530" s="2"/>
      <c r="H530" s="2"/>
      <c r="I530" s="2"/>
      <c r="J530" s="2"/>
      <c r="K530" s="2"/>
      <c r="L530" s="2"/>
      <c r="M530" s="2"/>
      <c r="N530" s="700"/>
      <c r="O530" s="2"/>
      <c r="P530" s="2"/>
      <c r="Q530" s="2"/>
      <c r="R530" s="2"/>
      <c r="S530" s="2"/>
      <c r="T530" s="2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5"/>
      <c r="AG530" s="15"/>
      <c r="AH530" s="15"/>
      <c r="AI530" s="15"/>
      <c r="AJ530" s="15"/>
      <c r="AK530" s="15"/>
      <c r="AL530" s="15"/>
      <c r="AM530" s="15"/>
      <c r="AN530" s="15"/>
      <c r="AO530" s="15"/>
      <c r="AP530" s="15"/>
      <c r="AQ530" s="15"/>
      <c r="AR530" s="15"/>
      <c r="AS530" s="15"/>
      <c r="AT530" s="15"/>
      <c r="AU530" s="15"/>
      <c r="AV530" s="15"/>
      <c r="AW530" s="15"/>
      <c r="AX530" s="15"/>
      <c r="AY530" s="6"/>
      <c r="AZ530" s="6"/>
      <c r="BA530" s="6"/>
      <c r="BB530" s="6"/>
      <c r="BC530" s="6"/>
      <c r="BD530" s="6"/>
      <c r="BE530" s="6"/>
      <c r="BF530" s="6"/>
      <c r="BG530" s="6"/>
      <c r="BH530" s="6"/>
      <c r="BI530" s="6"/>
      <c r="BJ530" s="6"/>
      <c r="BK530" s="6"/>
      <c r="BL530" s="6"/>
      <c r="BM530" s="6"/>
      <c r="BN530" s="6"/>
      <c r="BO530" s="6"/>
      <c r="BP530" s="6"/>
      <c r="BQ530" s="6"/>
      <c r="BR530" s="6"/>
      <c r="BS530" s="6"/>
      <c r="BT530" s="6"/>
      <c r="BU530" s="6"/>
      <c r="BV530" s="6"/>
      <c r="BW530" s="6"/>
      <c r="BX530" s="6"/>
      <c r="BY530" s="6"/>
      <c r="BZ530" s="6"/>
      <c r="CA530" s="6"/>
      <c r="CB530" s="6"/>
    </row>
    <row r="531" spans="1:80" ht="34.15" customHeight="1">
      <c r="A531" s="2"/>
      <c r="B531" s="2"/>
      <c r="C531" s="2"/>
      <c r="D531" s="2"/>
      <c r="E531" s="2"/>
      <c r="F531" s="15"/>
      <c r="G531" s="2"/>
      <c r="H531" s="2"/>
      <c r="I531" s="2"/>
      <c r="J531" s="2"/>
      <c r="K531" s="2"/>
      <c r="L531" s="2"/>
      <c r="M531" s="2"/>
      <c r="N531" s="700"/>
      <c r="O531" s="2"/>
      <c r="P531" s="2"/>
      <c r="Q531" s="2"/>
      <c r="R531" s="2"/>
      <c r="S531" s="2"/>
      <c r="T531" s="2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5"/>
      <c r="AG531" s="15"/>
      <c r="AH531" s="15"/>
      <c r="AI531" s="15"/>
      <c r="AJ531" s="15"/>
      <c r="AK531" s="15"/>
      <c r="AL531" s="15"/>
      <c r="AM531" s="15"/>
      <c r="AN531" s="15"/>
      <c r="AO531" s="15"/>
      <c r="AP531" s="15"/>
      <c r="AQ531" s="15"/>
      <c r="AR531" s="15"/>
      <c r="AS531" s="15"/>
      <c r="AT531" s="15"/>
      <c r="AU531" s="15"/>
      <c r="AV531" s="15"/>
      <c r="AW531" s="15"/>
      <c r="AX531" s="15"/>
      <c r="AY531" s="6"/>
      <c r="AZ531" s="6"/>
      <c r="BA531" s="6"/>
      <c r="BB531" s="6"/>
      <c r="BC531" s="6"/>
      <c r="BD531" s="6"/>
      <c r="BE531" s="6"/>
      <c r="BF531" s="6"/>
      <c r="BG531" s="6"/>
      <c r="BH531" s="6"/>
      <c r="BI531" s="6"/>
      <c r="BJ531" s="6"/>
      <c r="BK531" s="6"/>
      <c r="BL531" s="6"/>
      <c r="BM531" s="6"/>
      <c r="BN531" s="6"/>
      <c r="BO531" s="6"/>
      <c r="BP531" s="6"/>
      <c r="BQ531" s="6"/>
      <c r="BR531" s="6"/>
      <c r="BS531" s="6"/>
      <c r="BT531" s="6"/>
      <c r="BU531" s="6"/>
      <c r="BV531" s="6"/>
      <c r="BW531" s="6"/>
      <c r="BX531" s="6"/>
      <c r="BY531" s="6"/>
      <c r="BZ531" s="6"/>
      <c r="CA531" s="6"/>
      <c r="CB531" s="6"/>
    </row>
    <row r="532" spans="1:80" ht="34.15" customHeight="1">
      <c r="A532" s="2"/>
      <c r="B532" s="2"/>
      <c r="C532" s="2"/>
      <c r="D532" s="2"/>
      <c r="E532" s="2"/>
      <c r="F532" s="15"/>
      <c r="G532" s="2"/>
      <c r="H532" s="2"/>
      <c r="I532" s="2"/>
      <c r="J532" s="2"/>
      <c r="K532" s="2"/>
      <c r="L532" s="2"/>
      <c r="M532" s="2"/>
      <c r="N532" s="700"/>
      <c r="O532" s="2"/>
      <c r="P532" s="2"/>
      <c r="Q532" s="2"/>
      <c r="R532" s="2"/>
      <c r="S532" s="2"/>
      <c r="T532" s="2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5"/>
      <c r="AG532" s="15"/>
      <c r="AH532" s="15"/>
      <c r="AI532" s="15"/>
      <c r="AJ532" s="15"/>
      <c r="AK532" s="15"/>
      <c r="AL532" s="15"/>
      <c r="AM532" s="15"/>
      <c r="AN532" s="15"/>
      <c r="AO532" s="15"/>
      <c r="AP532" s="15"/>
      <c r="AQ532" s="15"/>
      <c r="AR532" s="15"/>
      <c r="AS532" s="15"/>
      <c r="AT532" s="15"/>
      <c r="AU532" s="15"/>
      <c r="AV532" s="15"/>
      <c r="AW532" s="15"/>
      <c r="AX532" s="15"/>
      <c r="AY532" s="6"/>
      <c r="AZ532" s="6"/>
      <c r="BA532" s="6"/>
      <c r="BB532" s="6"/>
      <c r="BC532" s="6"/>
      <c r="BD532" s="6"/>
      <c r="BE532" s="6"/>
      <c r="BF532" s="6"/>
      <c r="BG532" s="6"/>
      <c r="BH532" s="6"/>
      <c r="BI532" s="6"/>
      <c r="BJ532" s="6"/>
      <c r="BK532" s="6"/>
      <c r="BL532" s="6"/>
      <c r="BM532" s="6"/>
      <c r="BN532" s="6"/>
      <c r="BO532" s="6"/>
      <c r="BP532" s="6"/>
      <c r="BQ532" s="6"/>
      <c r="BR532" s="6"/>
      <c r="BS532" s="6"/>
      <c r="BT532" s="6"/>
      <c r="BU532" s="6"/>
      <c r="BV532" s="6"/>
      <c r="BW532" s="6"/>
      <c r="BX532" s="6"/>
      <c r="BY532" s="6"/>
      <c r="BZ532" s="6"/>
      <c r="CA532" s="6"/>
      <c r="CB532" s="6"/>
    </row>
    <row r="533" spans="1:80" ht="34.15" customHeight="1">
      <c r="A533" s="2"/>
      <c r="B533" s="2"/>
      <c r="C533" s="2"/>
      <c r="D533" s="2"/>
      <c r="E533" s="2"/>
      <c r="F533" s="15"/>
      <c r="G533" s="2"/>
      <c r="H533" s="2"/>
      <c r="I533" s="2"/>
      <c r="J533" s="2"/>
      <c r="K533" s="2"/>
      <c r="L533" s="2"/>
      <c r="M533" s="2"/>
      <c r="N533" s="700"/>
      <c r="O533" s="2"/>
      <c r="P533" s="2"/>
      <c r="Q533" s="2"/>
      <c r="R533" s="2"/>
      <c r="S533" s="2"/>
      <c r="T533" s="2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5"/>
      <c r="AG533" s="15"/>
      <c r="AH533" s="15"/>
      <c r="AI533" s="15"/>
      <c r="AJ533" s="15"/>
      <c r="AK533" s="15"/>
      <c r="AL533" s="15"/>
      <c r="AM533" s="15"/>
      <c r="AN533" s="15"/>
      <c r="AO533" s="15"/>
      <c r="AP533" s="15"/>
      <c r="AQ533" s="15"/>
      <c r="AR533" s="15"/>
      <c r="AS533" s="15"/>
      <c r="AT533" s="15"/>
      <c r="AU533" s="15"/>
      <c r="AV533" s="15"/>
      <c r="AW533" s="15"/>
      <c r="AX533" s="15"/>
      <c r="AY533" s="6"/>
      <c r="AZ533" s="6"/>
      <c r="BA533" s="6"/>
      <c r="BB533" s="6"/>
      <c r="BC533" s="6"/>
      <c r="BD533" s="6"/>
      <c r="BE533" s="6"/>
      <c r="BF533" s="6"/>
      <c r="BG533" s="6"/>
      <c r="BH533" s="6"/>
      <c r="BI533" s="6"/>
      <c r="BJ533" s="6"/>
      <c r="BK533" s="6"/>
      <c r="BL533" s="6"/>
      <c r="BM533" s="6"/>
      <c r="BN533" s="6"/>
      <c r="BO533" s="6"/>
      <c r="BP533" s="6"/>
      <c r="BQ533" s="6"/>
      <c r="BR533" s="6"/>
      <c r="BS533" s="6"/>
      <c r="BT533" s="6"/>
      <c r="BU533" s="6"/>
      <c r="BV533" s="6"/>
      <c r="BW533" s="6"/>
      <c r="BX533" s="6"/>
      <c r="BY533" s="6"/>
      <c r="BZ533" s="6"/>
      <c r="CA533" s="6"/>
      <c r="CB533" s="6"/>
    </row>
    <row r="534" spans="1:80" ht="34.15" customHeight="1">
      <c r="A534" s="2"/>
      <c r="B534" s="2"/>
      <c r="C534" s="2"/>
      <c r="D534" s="2"/>
      <c r="E534" s="2"/>
      <c r="F534" s="15"/>
      <c r="G534" s="2"/>
      <c r="H534" s="2"/>
      <c r="I534" s="2"/>
      <c r="J534" s="2"/>
      <c r="K534" s="2"/>
      <c r="L534" s="2"/>
      <c r="M534" s="2"/>
      <c r="N534" s="700"/>
      <c r="O534" s="2"/>
      <c r="P534" s="2"/>
      <c r="Q534" s="2"/>
      <c r="R534" s="2"/>
      <c r="S534" s="2"/>
      <c r="T534" s="2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5"/>
      <c r="AG534" s="15"/>
      <c r="AH534" s="15"/>
      <c r="AI534" s="15"/>
      <c r="AJ534" s="15"/>
      <c r="AK534" s="15"/>
      <c r="AL534" s="15"/>
      <c r="AM534" s="15"/>
      <c r="AN534" s="15"/>
      <c r="AO534" s="15"/>
      <c r="AP534" s="15"/>
      <c r="AQ534" s="15"/>
      <c r="AR534" s="15"/>
      <c r="AS534" s="15"/>
      <c r="AT534" s="15"/>
      <c r="AU534" s="15"/>
      <c r="AV534" s="15"/>
      <c r="AW534" s="15"/>
      <c r="AX534" s="15"/>
      <c r="AY534" s="6"/>
      <c r="AZ534" s="6"/>
      <c r="BA534" s="6"/>
      <c r="BB534" s="6"/>
      <c r="BC534" s="6"/>
      <c r="BD534" s="6"/>
      <c r="BE534" s="6"/>
      <c r="BF534" s="6"/>
      <c r="BG534" s="6"/>
      <c r="BH534" s="6"/>
      <c r="BI534" s="6"/>
      <c r="BJ534" s="6"/>
      <c r="BK534" s="6"/>
      <c r="BL534" s="6"/>
      <c r="BM534" s="6"/>
      <c r="BN534" s="6"/>
      <c r="BO534" s="6"/>
      <c r="BP534" s="6"/>
      <c r="BQ534" s="6"/>
      <c r="BR534" s="6"/>
      <c r="BS534" s="6"/>
      <c r="BT534" s="6"/>
      <c r="BU534" s="6"/>
      <c r="BV534" s="6"/>
      <c r="BW534" s="6"/>
      <c r="BX534" s="6"/>
      <c r="BY534" s="6"/>
      <c r="BZ534" s="6"/>
      <c r="CA534" s="6"/>
      <c r="CB534" s="6"/>
    </row>
    <row r="535" spans="1:80" ht="34.15" customHeight="1">
      <c r="A535" s="2"/>
      <c r="B535" s="2"/>
      <c r="C535" s="2"/>
      <c r="D535" s="2"/>
      <c r="E535" s="2"/>
      <c r="F535" s="15"/>
      <c r="G535" s="2"/>
      <c r="H535" s="2"/>
      <c r="I535" s="2"/>
      <c r="J535" s="2"/>
      <c r="K535" s="2"/>
      <c r="L535" s="2"/>
      <c r="M535" s="2"/>
      <c r="N535" s="700"/>
      <c r="O535" s="2"/>
      <c r="P535" s="2"/>
      <c r="Q535" s="2"/>
      <c r="R535" s="2"/>
      <c r="S535" s="2"/>
      <c r="T535" s="2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5"/>
      <c r="AG535" s="15"/>
      <c r="AH535" s="15"/>
      <c r="AI535" s="15"/>
      <c r="AJ535" s="15"/>
      <c r="AK535" s="15"/>
      <c r="AL535" s="15"/>
      <c r="AM535" s="15"/>
      <c r="AN535" s="15"/>
      <c r="AO535" s="15"/>
      <c r="AP535" s="15"/>
      <c r="AQ535" s="15"/>
      <c r="AR535" s="15"/>
      <c r="AS535" s="15"/>
      <c r="AT535" s="15"/>
      <c r="AU535" s="15"/>
      <c r="AV535" s="15"/>
      <c r="AW535" s="15"/>
      <c r="AX535" s="15"/>
      <c r="AY535" s="6"/>
      <c r="AZ535" s="6"/>
      <c r="BA535" s="6"/>
      <c r="BB535" s="6"/>
      <c r="BC535" s="6"/>
      <c r="BD535" s="6"/>
      <c r="BE535" s="6"/>
      <c r="BF535" s="6"/>
      <c r="BG535" s="6"/>
      <c r="BH535" s="6"/>
      <c r="BI535" s="6"/>
      <c r="BJ535" s="6"/>
      <c r="BK535" s="6"/>
      <c r="BL535" s="6"/>
      <c r="BM535" s="6"/>
      <c r="BN535" s="6"/>
      <c r="BO535" s="6"/>
      <c r="BP535" s="6"/>
      <c r="BQ535" s="6"/>
      <c r="BR535" s="6"/>
      <c r="BS535" s="6"/>
      <c r="BT535" s="6"/>
      <c r="BU535" s="6"/>
      <c r="BV535" s="6"/>
      <c r="BW535" s="6"/>
      <c r="BX535" s="6"/>
      <c r="BY535" s="6"/>
      <c r="BZ535" s="6"/>
      <c r="CA535" s="6"/>
      <c r="CB535" s="6"/>
    </row>
    <row r="536" spans="1:80" ht="34.15" customHeight="1">
      <c r="A536" s="2"/>
      <c r="B536" s="2"/>
      <c r="C536" s="2"/>
      <c r="D536" s="2"/>
      <c r="E536" s="2"/>
      <c r="F536" s="15"/>
      <c r="G536" s="2"/>
      <c r="H536" s="2"/>
      <c r="I536" s="2"/>
      <c r="J536" s="2"/>
      <c r="K536" s="2"/>
      <c r="L536" s="2"/>
      <c r="M536" s="2"/>
      <c r="N536" s="700"/>
      <c r="O536" s="2"/>
      <c r="P536" s="2"/>
      <c r="Q536" s="2"/>
      <c r="R536" s="2"/>
      <c r="S536" s="2"/>
      <c r="T536" s="2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5"/>
      <c r="AG536" s="15"/>
      <c r="AH536" s="15"/>
      <c r="AI536" s="15"/>
      <c r="AJ536" s="15"/>
      <c r="AK536" s="15"/>
      <c r="AL536" s="15"/>
      <c r="AM536" s="15"/>
      <c r="AN536" s="15"/>
      <c r="AO536" s="15"/>
      <c r="AP536" s="15"/>
      <c r="AQ536" s="15"/>
      <c r="AR536" s="15"/>
      <c r="AS536" s="15"/>
      <c r="AT536" s="15"/>
      <c r="AU536" s="15"/>
      <c r="AV536" s="15"/>
      <c r="AW536" s="15"/>
      <c r="AX536" s="15"/>
      <c r="AY536" s="6"/>
      <c r="AZ536" s="6"/>
      <c r="BA536" s="6"/>
      <c r="BB536" s="6"/>
      <c r="BC536" s="6"/>
      <c r="BD536" s="6"/>
      <c r="BE536" s="6"/>
      <c r="BF536" s="6"/>
      <c r="BG536" s="6"/>
      <c r="BH536" s="6"/>
      <c r="BI536" s="6"/>
      <c r="BJ536" s="6"/>
      <c r="BK536" s="6"/>
      <c r="BL536" s="6"/>
      <c r="BM536" s="6"/>
      <c r="BN536" s="6"/>
      <c r="BO536" s="6"/>
      <c r="BP536" s="6"/>
      <c r="BQ536" s="6"/>
      <c r="BR536" s="6"/>
      <c r="BS536" s="6"/>
      <c r="BT536" s="6"/>
      <c r="BU536" s="6"/>
      <c r="BV536" s="6"/>
      <c r="BW536" s="6"/>
      <c r="BX536" s="6"/>
      <c r="BY536" s="6"/>
      <c r="BZ536" s="6"/>
      <c r="CA536" s="6"/>
      <c r="CB536" s="6"/>
    </row>
    <row r="537" spans="1:80" ht="34.15" customHeight="1">
      <c r="A537" s="2"/>
      <c r="B537" s="2"/>
      <c r="C537" s="2"/>
      <c r="D537" s="2"/>
      <c r="E537" s="2"/>
      <c r="F537" s="15"/>
      <c r="G537" s="2"/>
      <c r="H537" s="2"/>
      <c r="I537" s="2"/>
      <c r="J537" s="2"/>
      <c r="K537" s="2"/>
      <c r="L537" s="2"/>
      <c r="M537" s="2"/>
      <c r="N537" s="700"/>
      <c r="O537" s="2"/>
      <c r="P537" s="2"/>
      <c r="Q537" s="2"/>
      <c r="R537" s="2"/>
      <c r="S537" s="2"/>
      <c r="T537" s="2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5"/>
      <c r="AG537" s="15"/>
      <c r="AH537" s="15"/>
      <c r="AI537" s="15"/>
      <c r="AJ537" s="15"/>
      <c r="AK537" s="15"/>
      <c r="AL537" s="15"/>
      <c r="AM537" s="15"/>
      <c r="AN537" s="15"/>
      <c r="AO537" s="15"/>
      <c r="AP537" s="15"/>
      <c r="AQ537" s="15"/>
      <c r="AR537" s="15"/>
      <c r="AS537" s="15"/>
      <c r="AT537" s="15"/>
      <c r="AU537" s="15"/>
      <c r="AV537" s="15"/>
      <c r="AW537" s="15"/>
      <c r="AX537" s="15"/>
      <c r="AY537" s="6"/>
      <c r="AZ537" s="6"/>
      <c r="BA537" s="6"/>
      <c r="BB537" s="6"/>
      <c r="BC537" s="6"/>
      <c r="BD537" s="6"/>
      <c r="BE537" s="6"/>
      <c r="BF537" s="6"/>
      <c r="BG537" s="6"/>
      <c r="BH537" s="6"/>
      <c r="BI537" s="6"/>
      <c r="BJ537" s="6"/>
      <c r="BK537" s="6"/>
      <c r="BL537" s="6"/>
      <c r="BM537" s="6"/>
      <c r="BN537" s="6"/>
      <c r="BO537" s="6"/>
      <c r="BP537" s="6"/>
      <c r="BQ537" s="6"/>
      <c r="BR537" s="6"/>
      <c r="BS537" s="6"/>
      <c r="BT537" s="6"/>
      <c r="BU537" s="6"/>
      <c r="BV537" s="6"/>
      <c r="BW537" s="6"/>
      <c r="BX537" s="6"/>
      <c r="BY537" s="6"/>
      <c r="BZ537" s="6"/>
      <c r="CA537" s="6"/>
      <c r="CB537" s="6"/>
    </row>
    <row r="538" spans="1:80" ht="34.15" customHeight="1">
      <c r="A538" s="2"/>
      <c r="B538" s="2"/>
      <c r="C538" s="2"/>
      <c r="D538" s="2"/>
      <c r="E538" s="2"/>
      <c r="F538" s="15"/>
      <c r="G538" s="2"/>
      <c r="H538" s="2"/>
      <c r="I538" s="2"/>
      <c r="J538" s="2"/>
      <c r="K538" s="2"/>
      <c r="L538" s="2"/>
      <c r="M538" s="2"/>
      <c r="N538" s="700"/>
      <c r="O538" s="2"/>
      <c r="P538" s="2"/>
      <c r="Q538" s="2"/>
      <c r="R538" s="2"/>
      <c r="S538" s="2"/>
      <c r="T538" s="2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5"/>
      <c r="AG538" s="15"/>
      <c r="AH538" s="15"/>
      <c r="AI538" s="15"/>
      <c r="AJ538" s="15"/>
      <c r="AK538" s="15"/>
      <c r="AL538" s="15"/>
      <c r="AM538" s="15"/>
      <c r="AN538" s="15"/>
      <c r="AO538" s="15"/>
      <c r="AP538" s="15"/>
      <c r="AQ538" s="15"/>
      <c r="AR538" s="15"/>
      <c r="AS538" s="15"/>
      <c r="AT538" s="15"/>
      <c r="AU538" s="15"/>
      <c r="AV538" s="15"/>
      <c r="AW538" s="15"/>
      <c r="AX538" s="15"/>
      <c r="AY538" s="6"/>
      <c r="AZ538" s="6"/>
      <c r="BA538" s="6"/>
      <c r="BB538" s="6"/>
      <c r="BC538" s="6"/>
      <c r="BD538" s="6"/>
      <c r="BE538" s="6"/>
      <c r="BF538" s="6"/>
      <c r="BG538" s="6"/>
      <c r="BH538" s="6"/>
      <c r="BI538" s="6"/>
      <c r="BJ538" s="6"/>
      <c r="BK538" s="6"/>
      <c r="BL538" s="6"/>
      <c r="BM538" s="6"/>
      <c r="BN538" s="6"/>
      <c r="BO538" s="6"/>
      <c r="BP538" s="6"/>
      <c r="BQ538" s="6"/>
      <c r="BR538" s="6"/>
      <c r="BS538" s="6"/>
      <c r="BT538" s="6"/>
      <c r="BU538" s="6"/>
      <c r="BV538" s="6"/>
      <c r="BW538" s="6"/>
      <c r="BX538" s="6"/>
      <c r="BY538" s="6"/>
      <c r="BZ538" s="6"/>
      <c r="CA538" s="6"/>
      <c r="CB538" s="6"/>
    </row>
    <row r="539" spans="1:80" ht="34.15" customHeight="1">
      <c r="A539" s="2"/>
      <c r="B539" s="2"/>
      <c r="C539" s="2"/>
      <c r="D539" s="2"/>
      <c r="E539" s="2"/>
      <c r="F539" s="15"/>
      <c r="G539" s="2"/>
      <c r="H539" s="2"/>
      <c r="I539" s="2"/>
      <c r="J539" s="2"/>
      <c r="K539" s="2"/>
      <c r="L539" s="2"/>
      <c r="M539" s="2"/>
      <c r="N539" s="700"/>
      <c r="O539" s="2"/>
      <c r="P539" s="2"/>
      <c r="Q539" s="2"/>
      <c r="R539" s="2"/>
      <c r="S539" s="2"/>
      <c r="T539" s="2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5"/>
      <c r="AG539" s="15"/>
      <c r="AH539" s="15"/>
      <c r="AI539" s="15"/>
      <c r="AJ539" s="15"/>
      <c r="AK539" s="15"/>
      <c r="AL539" s="15"/>
      <c r="AM539" s="15"/>
      <c r="AN539" s="15"/>
      <c r="AO539" s="15"/>
      <c r="AP539" s="15"/>
      <c r="AQ539" s="15"/>
      <c r="AR539" s="15"/>
      <c r="AS539" s="15"/>
      <c r="AT539" s="15"/>
      <c r="AU539" s="15"/>
      <c r="AV539" s="15"/>
      <c r="AW539" s="15"/>
      <c r="AX539" s="15"/>
      <c r="AY539" s="6"/>
      <c r="AZ539" s="6"/>
      <c r="BA539" s="6"/>
      <c r="BB539" s="6"/>
      <c r="BC539" s="6"/>
      <c r="BD539" s="6"/>
      <c r="BE539" s="6"/>
      <c r="BF539" s="6"/>
      <c r="BG539" s="6"/>
      <c r="BH539" s="6"/>
      <c r="BI539" s="6"/>
      <c r="BJ539" s="6"/>
      <c r="BK539" s="6"/>
      <c r="BL539" s="6"/>
      <c r="BM539" s="6"/>
      <c r="BN539" s="6"/>
      <c r="BO539" s="6"/>
      <c r="BP539" s="6"/>
      <c r="BQ539" s="6"/>
      <c r="BR539" s="6"/>
      <c r="BS539" s="6"/>
      <c r="BT539" s="6"/>
      <c r="BU539" s="6"/>
      <c r="BV539" s="6"/>
      <c r="BW539" s="6"/>
      <c r="BX539" s="6"/>
      <c r="BY539" s="6"/>
      <c r="BZ539" s="6"/>
      <c r="CA539" s="6"/>
      <c r="CB539" s="6"/>
    </row>
    <row r="540" spans="1:80" ht="34.15" customHeight="1">
      <c r="A540" s="2"/>
      <c r="B540" s="2"/>
      <c r="C540" s="2"/>
      <c r="D540" s="2"/>
      <c r="E540" s="2"/>
      <c r="F540" s="15"/>
      <c r="G540" s="2"/>
      <c r="H540" s="2"/>
      <c r="I540" s="2"/>
      <c r="J540" s="2"/>
      <c r="K540" s="2"/>
      <c r="L540" s="2"/>
      <c r="M540" s="2"/>
      <c r="N540" s="700"/>
      <c r="O540" s="2"/>
      <c r="P540" s="2"/>
      <c r="Q540" s="2"/>
      <c r="R540" s="2"/>
      <c r="S540" s="2"/>
      <c r="T540" s="2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5"/>
      <c r="AG540" s="15"/>
      <c r="AH540" s="15"/>
      <c r="AI540" s="15"/>
      <c r="AJ540" s="15"/>
      <c r="AK540" s="15"/>
      <c r="AL540" s="15"/>
      <c r="AM540" s="15"/>
      <c r="AN540" s="15"/>
      <c r="AO540" s="15"/>
      <c r="AP540" s="15"/>
      <c r="AQ540" s="15"/>
      <c r="AR540" s="15"/>
      <c r="AS540" s="15"/>
      <c r="AT540" s="15"/>
      <c r="AU540" s="15"/>
      <c r="AV540" s="15"/>
      <c r="AW540" s="15"/>
      <c r="AX540" s="15"/>
      <c r="AY540" s="6"/>
      <c r="AZ540" s="6"/>
      <c r="BA540" s="6"/>
      <c r="BB540" s="6"/>
      <c r="BC540" s="6"/>
      <c r="BD540" s="6"/>
      <c r="BE540" s="6"/>
      <c r="BF540" s="6"/>
      <c r="BG540" s="6"/>
      <c r="BH540" s="6"/>
      <c r="BI540" s="6"/>
      <c r="BJ540" s="6"/>
      <c r="BK540" s="6"/>
      <c r="BL540" s="6"/>
      <c r="BM540" s="6"/>
      <c r="BN540" s="6"/>
      <c r="BO540" s="6"/>
      <c r="BP540" s="6"/>
      <c r="BQ540" s="6"/>
      <c r="BR540" s="6"/>
      <c r="BS540" s="6"/>
      <c r="BT540" s="6"/>
      <c r="BU540" s="6"/>
      <c r="BV540" s="6"/>
      <c r="BW540" s="6"/>
      <c r="BX540" s="6"/>
      <c r="BY540" s="6"/>
      <c r="BZ540" s="6"/>
      <c r="CA540" s="6"/>
      <c r="CB540" s="6"/>
    </row>
    <row r="541" spans="1:80" ht="34.15" customHeight="1">
      <c r="A541" s="2"/>
      <c r="B541" s="2"/>
      <c r="C541" s="2"/>
      <c r="D541" s="2"/>
      <c r="E541" s="2"/>
      <c r="F541" s="15"/>
      <c r="G541" s="2"/>
      <c r="H541" s="2"/>
      <c r="I541" s="2"/>
      <c r="J541" s="2"/>
      <c r="K541" s="2"/>
      <c r="L541" s="2"/>
      <c r="M541" s="2"/>
      <c r="N541" s="700"/>
      <c r="O541" s="2"/>
      <c r="P541" s="2"/>
      <c r="Q541" s="2"/>
      <c r="R541" s="2"/>
      <c r="S541" s="2"/>
      <c r="T541" s="2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5"/>
      <c r="AG541" s="15"/>
      <c r="AH541" s="15"/>
      <c r="AI541" s="15"/>
      <c r="AJ541" s="15"/>
      <c r="AK541" s="15"/>
      <c r="AL541" s="15"/>
      <c r="AM541" s="15"/>
      <c r="AN541" s="15"/>
      <c r="AO541" s="15"/>
      <c r="AP541" s="15"/>
      <c r="AQ541" s="15"/>
      <c r="AR541" s="15"/>
      <c r="AS541" s="15"/>
      <c r="AT541" s="15"/>
      <c r="AU541" s="15"/>
      <c r="AV541" s="15"/>
      <c r="AW541" s="15"/>
      <c r="AX541" s="15"/>
      <c r="AY541" s="6"/>
      <c r="AZ541" s="6"/>
      <c r="BA541" s="6"/>
      <c r="BB541" s="6"/>
      <c r="BC541" s="6"/>
      <c r="BD541" s="6"/>
      <c r="BE541" s="6"/>
      <c r="BF541" s="6"/>
      <c r="BG541" s="6"/>
      <c r="BH541" s="6"/>
      <c r="BI541" s="6"/>
      <c r="BJ541" s="6"/>
      <c r="BK541" s="6"/>
      <c r="BL541" s="6"/>
      <c r="BM541" s="6"/>
      <c r="BN541" s="6"/>
      <c r="BO541" s="6"/>
      <c r="BP541" s="6"/>
      <c r="BQ541" s="6"/>
      <c r="BR541" s="6"/>
      <c r="BS541" s="6"/>
      <c r="BT541" s="6"/>
      <c r="BU541" s="6"/>
      <c r="BV541" s="6"/>
      <c r="BW541" s="6"/>
      <c r="BX541" s="6"/>
      <c r="BY541" s="6"/>
      <c r="BZ541" s="6"/>
      <c r="CA541" s="6"/>
      <c r="CB541" s="6"/>
    </row>
    <row r="542" spans="1:80" ht="34.15" customHeight="1">
      <c r="A542" s="2"/>
      <c r="B542" s="2"/>
      <c r="C542" s="2"/>
      <c r="D542" s="2"/>
      <c r="E542" s="2"/>
      <c r="F542" s="15"/>
      <c r="G542" s="2"/>
      <c r="H542" s="2"/>
      <c r="I542" s="2"/>
      <c r="J542" s="2"/>
      <c r="K542" s="2"/>
      <c r="L542" s="2"/>
      <c r="M542" s="2"/>
      <c r="N542" s="700"/>
      <c r="O542" s="2"/>
      <c r="P542" s="2"/>
      <c r="Q542" s="2"/>
      <c r="R542" s="2"/>
      <c r="S542" s="2"/>
      <c r="T542" s="2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5"/>
      <c r="AG542" s="15"/>
      <c r="AH542" s="15"/>
      <c r="AI542" s="15"/>
      <c r="AJ542" s="15"/>
      <c r="AK542" s="15"/>
      <c r="AL542" s="15"/>
      <c r="AM542" s="15"/>
      <c r="AN542" s="15"/>
      <c r="AO542" s="15"/>
      <c r="AP542" s="15"/>
      <c r="AQ542" s="15"/>
      <c r="AR542" s="15"/>
      <c r="AS542" s="15"/>
      <c r="AT542" s="15"/>
      <c r="AU542" s="15"/>
      <c r="AV542" s="15"/>
      <c r="AW542" s="15"/>
      <c r="AX542" s="15"/>
      <c r="AY542" s="6"/>
      <c r="AZ542" s="6"/>
      <c r="BA542" s="6"/>
      <c r="BB542" s="6"/>
      <c r="BC542" s="6"/>
      <c r="BD542" s="6"/>
      <c r="BE542" s="6"/>
      <c r="BF542" s="6"/>
      <c r="BG542" s="6"/>
      <c r="BH542" s="6"/>
      <c r="BI542" s="6"/>
      <c r="BJ542" s="6"/>
      <c r="BK542" s="6"/>
      <c r="BL542" s="6"/>
      <c r="BM542" s="6"/>
      <c r="BN542" s="6"/>
      <c r="BO542" s="6"/>
      <c r="BP542" s="6"/>
      <c r="BQ542" s="6"/>
      <c r="BR542" s="6"/>
      <c r="BS542" s="6"/>
      <c r="BT542" s="6"/>
      <c r="BU542" s="6"/>
      <c r="BV542" s="6"/>
      <c r="BW542" s="6"/>
      <c r="BX542" s="6"/>
      <c r="BY542" s="6"/>
      <c r="BZ542" s="6"/>
      <c r="CA542" s="6"/>
      <c r="CB542" s="6"/>
    </row>
    <row r="543" spans="1:80" ht="34.15" customHeight="1">
      <c r="A543" s="2"/>
      <c r="B543" s="2"/>
      <c r="C543" s="2"/>
      <c r="D543" s="2"/>
      <c r="E543" s="2"/>
      <c r="F543" s="15"/>
      <c r="G543" s="2"/>
      <c r="H543" s="2"/>
      <c r="I543" s="2"/>
      <c r="J543" s="2"/>
      <c r="K543" s="2"/>
      <c r="L543" s="2"/>
      <c r="M543" s="2"/>
      <c r="N543" s="700"/>
      <c r="O543" s="2"/>
      <c r="P543" s="2"/>
      <c r="Q543" s="2"/>
      <c r="R543" s="2"/>
      <c r="S543" s="2"/>
      <c r="T543" s="2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5"/>
      <c r="AG543" s="15"/>
      <c r="AH543" s="15"/>
      <c r="AI543" s="15"/>
      <c r="AJ543" s="15"/>
      <c r="AK543" s="15"/>
      <c r="AL543" s="15"/>
      <c r="AM543" s="15"/>
      <c r="AN543" s="15"/>
      <c r="AO543" s="15"/>
      <c r="AP543" s="15"/>
      <c r="AQ543" s="15"/>
      <c r="AR543" s="15"/>
      <c r="AS543" s="15"/>
      <c r="AT543" s="15"/>
      <c r="AU543" s="15"/>
      <c r="AV543" s="15"/>
      <c r="AW543" s="15"/>
      <c r="AX543" s="15"/>
      <c r="AY543" s="6"/>
      <c r="AZ543" s="6"/>
      <c r="BA543" s="6"/>
      <c r="BB543" s="6"/>
      <c r="BC543" s="6"/>
      <c r="BD543" s="6"/>
      <c r="BE543" s="6"/>
      <c r="BF543" s="6"/>
      <c r="BG543" s="6"/>
      <c r="BH543" s="6"/>
      <c r="BI543" s="6"/>
      <c r="BJ543" s="6"/>
      <c r="BK543" s="6"/>
      <c r="BL543" s="6"/>
      <c r="BM543" s="6"/>
      <c r="BN543" s="6"/>
      <c r="BO543" s="6"/>
      <c r="BP543" s="6"/>
      <c r="BQ543" s="6"/>
      <c r="BR543" s="6"/>
      <c r="BS543" s="6"/>
      <c r="BT543" s="6"/>
      <c r="BU543" s="6"/>
      <c r="BV543" s="6"/>
      <c r="BW543" s="6"/>
      <c r="BX543" s="6"/>
      <c r="BY543" s="6"/>
      <c r="BZ543" s="6"/>
      <c r="CA543" s="6"/>
      <c r="CB543" s="6"/>
    </row>
    <row r="544" spans="1:80" ht="34.15" customHeight="1">
      <c r="A544" s="2"/>
      <c r="B544" s="2"/>
      <c r="C544" s="2"/>
      <c r="D544" s="2"/>
      <c r="E544" s="2"/>
      <c r="F544" s="15"/>
      <c r="G544" s="2"/>
      <c r="H544" s="2"/>
      <c r="I544" s="2"/>
      <c r="J544" s="2"/>
      <c r="K544" s="2"/>
      <c r="L544" s="2"/>
      <c r="M544" s="2"/>
      <c r="N544" s="700"/>
      <c r="O544" s="2"/>
      <c r="P544" s="2"/>
      <c r="Q544" s="2"/>
      <c r="R544" s="2"/>
      <c r="S544" s="2"/>
      <c r="T544" s="2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5"/>
      <c r="AG544" s="15"/>
      <c r="AH544" s="15"/>
      <c r="AI544" s="15"/>
      <c r="AJ544" s="15"/>
      <c r="AK544" s="15"/>
      <c r="AL544" s="15"/>
      <c r="AM544" s="15"/>
      <c r="AN544" s="15"/>
      <c r="AO544" s="15"/>
      <c r="AP544" s="15"/>
      <c r="AQ544" s="15"/>
      <c r="AR544" s="15"/>
      <c r="AS544" s="15"/>
      <c r="AT544" s="15"/>
      <c r="AU544" s="15"/>
      <c r="AV544" s="15"/>
      <c r="AW544" s="15"/>
      <c r="AX544" s="15"/>
      <c r="AY544" s="6"/>
      <c r="AZ544" s="6"/>
      <c r="BA544" s="6"/>
      <c r="BB544" s="6"/>
      <c r="BC544" s="6"/>
      <c r="BD544" s="6"/>
      <c r="BE544" s="6"/>
      <c r="BF544" s="6"/>
      <c r="BG544" s="6"/>
      <c r="BH544" s="6"/>
      <c r="BI544" s="6"/>
      <c r="BJ544" s="6"/>
      <c r="BK544" s="6"/>
      <c r="BL544" s="6"/>
      <c r="BM544" s="6"/>
      <c r="BN544" s="6"/>
      <c r="BO544" s="6"/>
      <c r="BP544" s="6"/>
      <c r="BQ544" s="6"/>
      <c r="BR544" s="6"/>
      <c r="BS544" s="6"/>
      <c r="BT544" s="6"/>
      <c r="BU544" s="6"/>
      <c r="BV544" s="6"/>
      <c r="BW544" s="6"/>
      <c r="BX544" s="6"/>
      <c r="BY544" s="6"/>
      <c r="BZ544" s="6"/>
      <c r="CA544" s="6"/>
      <c r="CB544" s="6"/>
    </row>
    <row r="545" spans="1:80" ht="34.15" customHeight="1">
      <c r="A545" s="2"/>
      <c r="B545" s="2"/>
      <c r="C545" s="2"/>
      <c r="D545" s="2"/>
      <c r="E545" s="2"/>
      <c r="F545" s="15"/>
      <c r="G545" s="2"/>
      <c r="H545" s="2"/>
      <c r="I545" s="2"/>
      <c r="J545" s="2"/>
      <c r="K545" s="2"/>
      <c r="L545" s="2"/>
      <c r="M545" s="2"/>
      <c r="N545" s="700"/>
      <c r="O545" s="2"/>
      <c r="P545" s="2"/>
      <c r="Q545" s="2"/>
      <c r="R545" s="2"/>
      <c r="S545" s="2"/>
      <c r="T545" s="2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5"/>
      <c r="AG545" s="15"/>
      <c r="AH545" s="15"/>
      <c r="AI545" s="15"/>
      <c r="AJ545" s="15"/>
      <c r="AK545" s="15"/>
      <c r="AL545" s="15"/>
      <c r="AM545" s="15"/>
      <c r="AN545" s="15"/>
      <c r="AO545" s="15"/>
      <c r="AP545" s="15"/>
      <c r="AQ545" s="15"/>
      <c r="AR545" s="15"/>
      <c r="AS545" s="15"/>
      <c r="AT545" s="15"/>
      <c r="AU545" s="15"/>
      <c r="AV545" s="15"/>
      <c r="AW545" s="15"/>
      <c r="AX545" s="15"/>
      <c r="AY545" s="6"/>
      <c r="AZ545" s="6"/>
      <c r="BA545" s="6"/>
      <c r="BB545" s="6"/>
      <c r="BC545" s="6"/>
      <c r="BD545" s="6"/>
      <c r="BE545" s="6"/>
      <c r="BF545" s="6"/>
      <c r="BG545" s="6"/>
      <c r="BH545" s="6"/>
      <c r="BI545" s="6"/>
      <c r="BJ545" s="6"/>
      <c r="BK545" s="6"/>
      <c r="BL545" s="6"/>
      <c r="BM545" s="6"/>
      <c r="BN545" s="6"/>
      <c r="BO545" s="6"/>
      <c r="BP545" s="6"/>
      <c r="BQ545" s="6"/>
      <c r="BR545" s="6"/>
      <c r="BS545" s="6"/>
      <c r="BT545" s="6"/>
      <c r="BU545" s="6"/>
      <c r="BV545" s="6"/>
      <c r="BW545" s="6"/>
      <c r="BX545" s="6"/>
      <c r="BY545" s="6"/>
      <c r="BZ545" s="6"/>
      <c r="CA545" s="6"/>
      <c r="CB545" s="6"/>
    </row>
    <row r="546" spans="1:80" ht="34.15" customHeight="1">
      <c r="A546" s="2"/>
      <c r="B546" s="2"/>
      <c r="C546" s="2"/>
      <c r="D546" s="2"/>
      <c r="E546" s="2"/>
      <c r="F546" s="15"/>
      <c r="G546" s="2"/>
      <c r="H546" s="2"/>
      <c r="I546" s="2"/>
      <c r="J546" s="2"/>
      <c r="K546" s="2"/>
      <c r="L546" s="2"/>
      <c r="M546" s="2"/>
      <c r="N546" s="700"/>
      <c r="O546" s="2"/>
      <c r="P546" s="2"/>
      <c r="Q546" s="2"/>
      <c r="R546" s="2"/>
      <c r="S546" s="2"/>
      <c r="T546" s="2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5"/>
      <c r="AG546" s="15"/>
      <c r="AH546" s="15"/>
      <c r="AI546" s="15"/>
      <c r="AJ546" s="15"/>
      <c r="AK546" s="15"/>
      <c r="AL546" s="15"/>
      <c r="AM546" s="15"/>
      <c r="AN546" s="15"/>
      <c r="AO546" s="15"/>
      <c r="AP546" s="15"/>
      <c r="AQ546" s="15"/>
      <c r="AR546" s="15"/>
      <c r="AS546" s="15"/>
      <c r="AT546" s="15"/>
      <c r="AU546" s="15"/>
      <c r="AV546" s="15"/>
      <c r="AW546" s="15"/>
      <c r="AX546" s="15"/>
      <c r="AY546" s="6"/>
      <c r="AZ546" s="6"/>
      <c r="BA546" s="6"/>
      <c r="BB546" s="6"/>
      <c r="BC546" s="6"/>
      <c r="BD546" s="6"/>
      <c r="BE546" s="6"/>
      <c r="BF546" s="6"/>
      <c r="BG546" s="6"/>
      <c r="BH546" s="6"/>
      <c r="BI546" s="6"/>
      <c r="BJ546" s="6"/>
      <c r="BK546" s="6"/>
      <c r="BL546" s="6"/>
      <c r="BM546" s="6"/>
      <c r="BN546" s="6"/>
      <c r="BO546" s="6"/>
      <c r="BP546" s="6"/>
      <c r="BQ546" s="6"/>
      <c r="BR546" s="6"/>
      <c r="BS546" s="6"/>
      <c r="BT546" s="6"/>
      <c r="BU546" s="6"/>
      <c r="BV546" s="6"/>
      <c r="BW546" s="6"/>
      <c r="BX546" s="6"/>
      <c r="BY546" s="6"/>
      <c r="BZ546" s="6"/>
      <c r="CA546" s="6"/>
      <c r="CB546" s="6"/>
    </row>
    <row r="547" spans="1:80" ht="34.15" customHeight="1">
      <c r="A547" s="2"/>
      <c r="B547" s="2"/>
      <c r="C547" s="2"/>
      <c r="D547" s="2"/>
      <c r="E547" s="2"/>
      <c r="F547" s="15"/>
      <c r="G547" s="2"/>
      <c r="H547" s="2"/>
      <c r="I547" s="2"/>
      <c r="J547" s="2"/>
      <c r="K547" s="2"/>
      <c r="L547" s="2"/>
      <c r="M547" s="2"/>
      <c r="N547" s="700"/>
      <c r="O547" s="2"/>
      <c r="P547" s="2"/>
      <c r="Q547" s="2"/>
      <c r="R547" s="2"/>
      <c r="S547" s="2"/>
      <c r="T547" s="2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5"/>
      <c r="AG547" s="15"/>
      <c r="AH547" s="15"/>
      <c r="AI547" s="15"/>
      <c r="AJ547" s="15"/>
      <c r="AK547" s="15"/>
      <c r="AL547" s="15"/>
      <c r="AM547" s="15"/>
      <c r="AN547" s="15"/>
      <c r="AO547" s="15"/>
      <c r="AP547" s="15"/>
      <c r="AQ547" s="15"/>
      <c r="AR547" s="15"/>
      <c r="AS547" s="15"/>
      <c r="AT547" s="15"/>
      <c r="AU547" s="15"/>
      <c r="AV547" s="15"/>
      <c r="AW547" s="15"/>
      <c r="AX547" s="15"/>
      <c r="AY547" s="6"/>
      <c r="AZ547" s="6"/>
      <c r="BA547" s="6"/>
      <c r="BB547" s="6"/>
      <c r="BC547" s="6"/>
      <c r="BD547" s="6"/>
      <c r="BE547" s="6"/>
      <c r="BF547" s="6"/>
      <c r="BG547" s="6"/>
      <c r="BH547" s="6"/>
      <c r="BI547" s="6"/>
      <c r="BJ547" s="6"/>
      <c r="BK547" s="6"/>
      <c r="BL547" s="6"/>
      <c r="BM547" s="6"/>
      <c r="BN547" s="6"/>
      <c r="BO547" s="6"/>
      <c r="BP547" s="6"/>
      <c r="BQ547" s="6"/>
      <c r="BR547" s="6"/>
      <c r="BS547" s="6"/>
      <c r="BT547" s="6"/>
      <c r="BU547" s="6"/>
      <c r="BV547" s="6"/>
      <c r="BW547" s="6"/>
      <c r="BX547" s="6"/>
      <c r="BY547" s="6"/>
      <c r="BZ547" s="6"/>
      <c r="CA547" s="6"/>
      <c r="CB547" s="6"/>
    </row>
    <row r="548" spans="1:80" ht="34.15" customHeight="1">
      <c r="A548" s="2"/>
      <c r="B548" s="2"/>
      <c r="C548" s="2"/>
      <c r="D548" s="2"/>
      <c r="E548" s="2"/>
      <c r="F548" s="15"/>
      <c r="G548" s="2"/>
      <c r="H548" s="2"/>
      <c r="I548" s="2"/>
      <c r="J548" s="2"/>
      <c r="K548" s="2"/>
      <c r="L548" s="2"/>
      <c r="M548" s="2"/>
      <c r="N548" s="700"/>
      <c r="O548" s="2"/>
      <c r="P548" s="2"/>
      <c r="Q548" s="2"/>
      <c r="R548" s="2"/>
      <c r="S548" s="2"/>
      <c r="T548" s="2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5"/>
      <c r="AG548" s="15"/>
      <c r="AH548" s="15"/>
      <c r="AI548" s="15"/>
      <c r="AJ548" s="15"/>
      <c r="AK548" s="15"/>
      <c r="AL548" s="15"/>
      <c r="AM548" s="15"/>
      <c r="AN548" s="15"/>
      <c r="AO548" s="15"/>
      <c r="AP548" s="15"/>
      <c r="AQ548" s="15"/>
      <c r="AR548" s="15"/>
      <c r="AS548" s="15"/>
      <c r="AT548" s="15"/>
      <c r="AU548" s="15"/>
      <c r="AV548" s="15"/>
      <c r="AW548" s="15"/>
      <c r="AX548" s="15"/>
      <c r="AY548" s="6"/>
      <c r="AZ548" s="6"/>
      <c r="BA548" s="6"/>
      <c r="BB548" s="6"/>
      <c r="BC548" s="6"/>
      <c r="BD548" s="6"/>
      <c r="BE548" s="6"/>
      <c r="BF548" s="6"/>
      <c r="BG548" s="6"/>
      <c r="BH548" s="6"/>
      <c r="BI548" s="6"/>
      <c r="BJ548" s="6"/>
      <c r="BK548" s="6"/>
      <c r="BL548" s="6"/>
      <c r="BM548" s="6"/>
      <c r="BN548" s="6"/>
      <c r="BO548" s="6"/>
      <c r="BP548" s="6"/>
      <c r="BQ548" s="6"/>
      <c r="BR548" s="6"/>
      <c r="BS548" s="6"/>
      <c r="BT548" s="6"/>
      <c r="BU548" s="6"/>
      <c r="BV548" s="6"/>
      <c r="BW548" s="6"/>
      <c r="BX548" s="6"/>
      <c r="BY548" s="6"/>
      <c r="BZ548" s="6"/>
      <c r="CA548" s="6"/>
      <c r="CB548" s="6"/>
    </row>
    <row r="549" spans="1:80" ht="34.15" customHeight="1">
      <c r="A549" s="2"/>
      <c r="B549" s="2"/>
      <c r="C549" s="2"/>
      <c r="D549" s="2"/>
      <c r="E549" s="2"/>
      <c r="F549" s="15"/>
      <c r="G549" s="2"/>
      <c r="H549" s="2"/>
      <c r="I549" s="2"/>
      <c r="J549" s="2"/>
      <c r="K549" s="2"/>
      <c r="L549" s="2"/>
      <c r="M549" s="2"/>
      <c r="N549" s="700"/>
      <c r="O549" s="2"/>
      <c r="P549" s="2"/>
      <c r="Q549" s="2"/>
      <c r="R549" s="2"/>
      <c r="S549" s="2"/>
      <c r="T549" s="2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5"/>
      <c r="AG549" s="15"/>
      <c r="AH549" s="15"/>
      <c r="AI549" s="15"/>
      <c r="AJ549" s="15"/>
      <c r="AK549" s="15"/>
      <c r="AL549" s="15"/>
      <c r="AM549" s="15"/>
      <c r="AN549" s="15"/>
      <c r="AO549" s="15"/>
      <c r="AP549" s="15"/>
      <c r="AQ549" s="15"/>
      <c r="AR549" s="15"/>
      <c r="AS549" s="15"/>
      <c r="AT549" s="15"/>
      <c r="AU549" s="15"/>
      <c r="AV549" s="15"/>
      <c r="AW549" s="15"/>
      <c r="AX549" s="15"/>
      <c r="AY549" s="6"/>
      <c r="AZ549" s="6"/>
      <c r="BA549" s="6"/>
      <c r="BB549" s="6"/>
      <c r="BC549" s="6"/>
      <c r="BD549" s="6"/>
      <c r="BE549" s="6"/>
      <c r="BF549" s="6"/>
      <c r="BG549" s="6"/>
      <c r="BH549" s="6"/>
      <c r="BI549" s="6"/>
      <c r="BJ549" s="6"/>
      <c r="BK549" s="6"/>
      <c r="BL549" s="6"/>
      <c r="BM549" s="6"/>
      <c r="BN549" s="6"/>
      <c r="BO549" s="6"/>
      <c r="BP549" s="6"/>
      <c r="BQ549" s="6"/>
      <c r="BR549" s="6"/>
      <c r="BS549" s="6"/>
      <c r="BT549" s="6"/>
      <c r="BU549" s="6"/>
      <c r="BV549" s="6"/>
      <c r="BW549" s="6"/>
      <c r="BX549" s="6"/>
      <c r="BY549" s="6"/>
      <c r="BZ549" s="6"/>
      <c r="CA549" s="6"/>
      <c r="CB549" s="6"/>
    </row>
    <row r="550" spans="1:80" ht="34.15" customHeight="1">
      <c r="A550" s="2"/>
      <c r="B550" s="2"/>
      <c r="C550" s="2"/>
      <c r="D550" s="2"/>
      <c r="E550" s="2"/>
      <c r="F550" s="15"/>
      <c r="G550" s="2"/>
      <c r="H550" s="2"/>
      <c r="I550" s="2"/>
      <c r="J550" s="2"/>
      <c r="K550" s="2"/>
      <c r="L550" s="2"/>
      <c r="M550" s="2"/>
      <c r="N550" s="700"/>
      <c r="O550" s="2"/>
      <c r="P550" s="2"/>
      <c r="Q550" s="2"/>
      <c r="R550" s="2"/>
      <c r="S550" s="2"/>
      <c r="T550" s="2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5"/>
      <c r="AG550" s="15"/>
      <c r="AH550" s="15"/>
      <c r="AI550" s="15"/>
      <c r="AJ550" s="15"/>
      <c r="AK550" s="15"/>
      <c r="AL550" s="15"/>
      <c r="AM550" s="15"/>
      <c r="AN550" s="15"/>
      <c r="AO550" s="15"/>
      <c r="AP550" s="15"/>
      <c r="AQ550" s="15"/>
      <c r="AR550" s="15"/>
      <c r="AS550" s="15"/>
      <c r="AT550" s="15"/>
      <c r="AU550" s="15"/>
      <c r="AV550" s="15"/>
      <c r="AW550" s="15"/>
      <c r="AX550" s="15"/>
      <c r="AY550" s="6"/>
      <c r="AZ550" s="6"/>
      <c r="BA550" s="6"/>
      <c r="BB550" s="6"/>
      <c r="BC550" s="6"/>
      <c r="BD550" s="6"/>
      <c r="BE550" s="6"/>
      <c r="BF550" s="6"/>
      <c r="BG550" s="6"/>
      <c r="BH550" s="6"/>
      <c r="BI550" s="6"/>
      <c r="BJ550" s="6"/>
      <c r="BK550" s="6"/>
      <c r="BL550" s="6"/>
      <c r="BM550" s="6"/>
      <c r="BN550" s="6"/>
      <c r="BO550" s="6"/>
      <c r="BP550" s="6"/>
      <c r="BQ550" s="6"/>
      <c r="BR550" s="6"/>
      <c r="BS550" s="6"/>
      <c r="BT550" s="6"/>
      <c r="BU550" s="6"/>
      <c r="BV550" s="6"/>
      <c r="BW550" s="6"/>
      <c r="BX550" s="6"/>
      <c r="BY550" s="6"/>
      <c r="BZ550" s="6"/>
      <c r="CA550" s="6"/>
      <c r="CB550" s="6"/>
    </row>
    <row r="551" spans="1:80" ht="34.15" customHeight="1">
      <c r="A551" s="2"/>
      <c r="B551" s="2"/>
      <c r="C551" s="2"/>
      <c r="D551" s="2"/>
      <c r="E551" s="2"/>
      <c r="F551" s="15"/>
      <c r="G551" s="2"/>
      <c r="H551" s="2"/>
      <c r="I551" s="2"/>
      <c r="J551" s="2"/>
      <c r="K551" s="2"/>
      <c r="L551" s="2"/>
      <c r="M551" s="2"/>
      <c r="N551" s="700"/>
      <c r="O551" s="2"/>
      <c r="P551" s="2"/>
      <c r="Q551" s="2"/>
      <c r="R551" s="2"/>
      <c r="S551" s="2"/>
      <c r="T551" s="2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5"/>
      <c r="AG551" s="15"/>
      <c r="AH551" s="15"/>
      <c r="AI551" s="15"/>
      <c r="AJ551" s="15"/>
      <c r="AK551" s="15"/>
      <c r="AL551" s="15"/>
      <c r="AM551" s="15"/>
      <c r="AN551" s="15"/>
      <c r="AO551" s="15"/>
      <c r="AP551" s="15"/>
      <c r="AQ551" s="15"/>
      <c r="AR551" s="15"/>
      <c r="AS551" s="15"/>
      <c r="AT551" s="15"/>
      <c r="AU551" s="15"/>
      <c r="AV551" s="15"/>
      <c r="AW551" s="15"/>
      <c r="AX551" s="15"/>
      <c r="AY551" s="6"/>
      <c r="AZ551" s="6"/>
      <c r="BA551" s="6"/>
      <c r="BB551" s="6"/>
      <c r="BC551" s="6"/>
      <c r="BD551" s="6"/>
      <c r="BE551" s="6"/>
      <c r="BF551" s="6"/>
      <c r="BG551" s="6"/>
      <c r="BH551" s="6"/>
      <c r="BI551" s="6"/>
      <c r="BJ551" s="6"/>
      <c r="BK551" s="6"/>
      <c r="BL551" s="6"/>
      <c r="BM551" s="6"/>
      <c r="BN551" s="6"/>
      <c r="BO551" s="6"/>
      <c r="BP551" s="6"/>
      <c r="BQ551" s="6"/>
      <c r="BR551" s="6"/>
      <c r="BS551" s="6"/>
      <c r="BT551" s="6"/>
      <c r="BU551" s="6"/>
      <c r="BV551" s="6"/>
      <c r="BW551" s="6"/>
      <c r="BX551" s="6"/>
      <c r="BY551" s="6"/>
      <c r="BZ551" s="6"/>
      <c r="CA551" s="6"/>
      <c r="CB551" s="6"/>
    </row>
    <row r="552" spans="1:80" ht="34.15" customHeight="1">
      <c r="A552" s="2"/>
      <c r="B552" s="2"/>
      <c r="C552" s="2"/>
      <c r="D552" s="2"/>
      <c r="E552" s="2"/>
      <c r="F552" s="15"/>
      <c r="G552" s="2"/>
      <c r="H552" s="2"/>
      <c r="I552" s="2"/>
      <c r="J552" s="2"/>
      <c r="K552" s="2"/>
      <c r="L552" s="2"/>
      <c r="M552" s="2"/>
      <c r="N552" s="700"/>
      <c r="O552" s="2"/>
      <c r="P552" s="2"/>
      <c r="Q552" s="2"/>
      <c r="R552" s="2"/>
      <c r="S552" s="2"/>
      <c r="T552" s="2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5"/>
      <c r="AG552" s="15"/>
      <c r="AH552" s="15"/>
      <c r="AI552" s="15"/>
      <c r="AJ552" s="15"/>
      <c r="AK552" s="15"/>
      <c r="AL552" s="15"/>
      <c r="AM552" s="15"/>
      <c r="AN552" s="15"/>
      <c r="AO552" s="15"/>
      <c r="AP552" s="15"/>
      <c r="AQ552" s="15"/>
      <c r="AR552" s="15"/>
      <c r="AS552" s="15"/>
      <c r="AT552" s="15"/>
      <c r="AU552" s="15"/>
      <c r="AV552" s="15"/>
      <c r="AW552" s="15"/>
      <c r="AX552" s="15"/>
      <c r="AY552" s="6"/>
      <c r="AZ552" s="6"/>
      <c r="BA552" s="6"/>
      <c r="BB552" s="6"/>
      <c r="BC552" s="6"/>
      <c r="BD552" s="6"/>
      <c r="BE552" s="6"/>
      <c r="BF552" s="6"/>
      <c r="BG552" s="6"/>
      <c r="BH552" s="6"/>
      <c r="BI552" s="6"/>
      <c r="BJ552" s="6"/>
      <c r="BK552" s="6"/>
      <c r="BL552" s="6"/>
      <c r="BM552" s="6"/>
      <c r="BN552" s="6"/>
      <c r="BO552" s="6"/>
      <c r="BP552" s="6"/>
      <c r="BQ552" s="6"/>
      <c r="BR552" s="6"/>
      <c r="BS552" s="6"/>
      <c r="BT552" s="6"/>
      <c r="BU552" s="6"/>
      <c r="BV552" s="6"/>
      <c r="BW552" s="6"/>
      <c r="BX552" s="6"/>
      <c r="BY552" s="6"/>
      <c r="BZ552" s="6"/>
      <c r="CA552" s="6"/>
      <c r="CB552" s="6"/>
    </row>
    <row r="553" spans="1:80" ht="34.15" customHeight="1">
      <c r="A553" s="2"/>
      <c r="B553" s="2"/>
      <c r="C553" s="2"/>
      <c r="D553" s="2"/>
      <c r="E553" s="2"/>
      <c r="F553" s="15"/>
      <c r="G553" s="2"/>
      <c r="H553" s="2"/>
      <c r="I553" s="2"/>
      <c r="J553" s="2"/>
      <c r="K553" s="2"/>
      <c r="L553" s="2"/>
      <c r="M553" s="2"/>
      <c r="N553" s="700"/>
      <c r="O553" s="2"/>
      <c r="P553" s="2"/>
      <c r="Q553" s="2"/>
      <c r="R553" s="2"/>
      <c r="S553" s="2"/>
      <c r="T553" s="2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5"/>
      <c r="AG553" s="15"/>
      <c r="AH553" s="15"/>
      <c r="AI553" s="15"/>
      <c r="AJ553" s="15"/>
      <c r="AK553" s="15"/>
      <c r="AL553" s="15"/>
      <c r="AM553" s="15"/>
      <c r="AN553" s="15"/>
      <c r="AO553" s="15"/>
      <c r="AP553" s="15"/>
      <c r="AQ553" s="15"/>
      <c r="AR553" s="15"/>
      <c r="AS553" s="15"/>
      <c r="AT553" s="15"/>
      <c r="AU553" s="15"/>
      <c r="AV553" s="15"/>
      <c r="AW553" s="15"/>
      <c r="AX553" s="15"/>
      <c r="AY553" s="6"/>
      <c r="AZ553" s="6"/>
      <c r="BA553" s="6"/>
      <c r="BB553" s="6"/>
      <c r="BC553" s="6"/>
      <c r="BD553" s="6"/>
      <c r="BE553" s="6"/>
      <c r="BF553" s="6"/>
      <c r="BG553" s="6"/>
      <c r="BH553" s="6"/>
      <c r="BI553" s="6"/>
      <c r="BJ553" s="6"/>
      <c r="BK553" s="6"/>
      <c r="BL553" s="6"/>
      <c r="BM553" s="6"/>
      <c r="BN553" s="6"/>
      <c r="BO553" s="6"/>
      <c r="BP553" s="6"/>
      <c r="BQ553" s="6"/>
      <c r="BR553" s="6"/>
      <c r="BS553" s="6"/>
      <c r="BT553" s="6"/>
      <c r="BU553" s="6"/>
      <c r="BV553" s="6"/>
      <c r="BW553" s="6"/>
      <c r="BX553" s="6"/>
      <c r="BY553" s="6"/>
      <c r="BZ553" s="6"/>
      <c r="CA553" s="6"/>
      <c r="CB553" s="6"/>
    </row>
    <row r="554" spans="1:80" ht="34.15" customHeight="1">
      <c r="A554" s="2"/>
      <c r="B554" s="2"/>
      <c r="C554" s="2"/>
      <c r="D554" s="2"/>
      <c r="E554" s="2"/>
      <c r="F554" s="15"/>
      <c r="G554" s="2"/>
      <c r="H554" s="2"/>
      <c r="I554" s="2"/>
      <c r="J554" s="2"/>
      <c r="K554" s="2"/>
      <c r="L554" s="2"/>
      <c r="M554" s="2"/>
      <c r="N554" s="700"/>
      <c r="O554" s="2"/>
      <c r="P554" s="2"/>
      <c r="Q554" s="2"/>
      <c r="R554" s="2"/>
      <c r="S554" s="2"/>
      <c r="T554" s="2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5"/>
      <c r="AG554" s="15"/>
      <c r="AH554" s="15"/>
      <c r="AI554" s="15"/>
      <c r="AJ554" s="15"/>
      <c r="AK554" s="15"/>
      <c r="AL554" s="15"/>
      <c r="AM554" s="15"/>
      <c r="AN554" s="15"/>
      <c r="AO554" s="15"/>
      <c r="AP554" s="15"/>
      <c r="AQ554" s="15"/>
      <c r="AR554" s="15"/>
      <c r="AS554" s="15"/>
      <c r="AT554" s="15"/>
      <c r="AU554" s="15"/>
      <c r="AV554" s="15"/>
      <c r="AW554" s="15"/>
      <c r="AX554" s="15"/>
      <c r="AY554" s="6"/>
      <c r="AZ554" s="6"/>
      <c r="BA554" s="6"/>
      <c r="BB554" s="6"/>
      <c r="BC554" s="6"/>
      <c r="BD554" s="6"/>
      <c r="BE554" s="6"/>
      <c r="BF554" s="6"/>
      <c r="BG554" s="6"/>
      <c r="BH554" s="6"/>
      <c r="BI554" s="6"/>
      <c r="BJ554" s="6"/>
      <c r="BK554" s="6"/>
      <c r="BL554" s="6"/>
      <c r="BM554" s="6"/>
      <c r="BN554" s="6"/>
      <c r="BO554" s="6"/>
      <c r="BP554" s="6"/>
      <c r="BQ554" s="6"/>
      <c r="BR554" s="6"/>
      <c r="BS554" s="6"/>
      <c r="BT554" s="6"/>
      <c r="BU554" s="6"/>
      <c r="BV554" s="6"/>
      <c r="BW554" s="6"/>
      <c r="BX554" s="6"/>
      <c r="BY554" s="6"/>
      <c r="BZ554" s="6"/>
      <c r="CA554" s="6"/>
      <c r="CB554" s="6"/>
    </row>
    <row r="555" spans="1:80" ht="34.15" customHeight="1">
      <c r="A555" s="2"/>
      <c r="B555" s="2"/>
      <c r="C555" s="2"/>
      <c r="D555" s="2"/>
      <c r="E555" s="2"/>
      <c r="F555" s="15"/>
      <c r="G555" s="2"/>
      <c r="H555" s="2"/>
      <c r="I555" s="2"/>
      <c r="J555" s="2"/>
      <c r="K555" s="2"/>
      <c r="L555" s="2"/>
      <c r="M555" s="2"/>
      <c r="N555" s="700"/>
      <c r="O555" s="2"/>
      <c r="P555" s="2"/>
      <c r="Q555" s="2"/>
      <c r="R555" s="2"/>
      <c r="S555" s="2"/>
      <c r="T555" s="2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5"/>
      <c r="AG555" s="15"/>
      <c r="AH555" s="15"/>
      <c r="AI555" s="15"/>
      <c r="AJ555" s="15"/>
      <c r="AK555" s="15"/>
      <c r="AL555" s="15"/>
      <c r="AM555" s="15"/>
      <c r="AN555" s="15"/>
      <c r="AO555" s="15"/>
      <c r="AP555" s="15"/>
      <c r="AQ555" s="15"/>
      <c r="AR555" s="15"/>
      <c r="AS555" s="15"/>
      <c r="AT555" s="15"/>
      <c r="AU555" s="15"/>
      <c r="AV555" s="15"/>
      <c r="AW555" s="15"/>
      <c r="AX555" s="15"/>
      <c r="AY555" s="6"/>
      <c r="AZ555" s="6"/>
      <c r="BA555" s="6"/>
      <c r="BB555" s="6"/>
      <c r="BC555" s="6"/>
      <c r="BD555" s="6"/>
      <c r="BE555" s="6"/>
      <c r="BF555" s="6"/>
      <c r="BG555" s="6"/>
      <c r="BH555" s="6"/>
      <c r="BI555" s="6"/>
      <c r="BJ555" s="6"/>
      <c r="BK555" s="6"/>
      <c r="BL555" s="6"/>
      <c r="BM555" s="6"/>
      <c r="BN555" s="6"/>
      <c r="BO555" s="6"/>
      <c r="BP555" s="6"/>
      <c r="BQ555" s="6"/>
      <c r="BR555" s="6"/>
      <c r="BS555" s="6"/>
      <c r="BT555" s="6"/>
      <c r="BU555" s="6"/>
      <c r="BV555" s="6"/>
      <c r="BW555" s="6"/>
      <c r="BX555" s="6"/>
      <c r="BY555" s="6"/>
      <c r="BZ555" s="6"/>
      <c r="CA555" s="6"/>
      <c r="CB555" s="6"/>
    </row>
    <row r="556" spans="1:80" ht="34.15" customHeight="1">
      <c r="A556" s="2"/>
      <c r="B556" s="2"/>
      <c r="C556" s="2"/>
      <c r="D556" s="2"/>
      <c r="E556" s="2"/>
      <c r="F556" s="15"/>
      <c r="G556" s="2"/>
      <c r="H556" s="2"/>
      <c r="I556" s="2"/>
      <c r="J556" s="2"/>
      <c r="K556" s="2"/>
      <c r="L556" s="2"/>
      <c r="M556" s="2"/>
      <c r="N556" s="700"/>
      <c r="O556" s="2"/>
      <c r="P556" s="2"/>
      <c r="Q556" s="2"/>
      <c r="R556" s="2"/>
      <c r="S556" s="2"/>
      <c r="T556" s="2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5"/>
      <c r="AG556" s="15"/>
      <c r="AH556" s="15"/>
      <c r="AI556" s="15"/>
      <c r="AJ556" s="15"/>
      <c r="AK556" s="15"/>
      <c r="AL556" s="15"/>
      <c r="AM556" s="15"/>
      <c r="AN556" s="15"/>
      <c r="AO556" s="15"/>
      <c r="AP556" s="15"/>
      <c r="AQ556" s="15"/>
      <c r="AR556" s="15"/>
      <c r="AS556" s="15"/>
      <c r="AT556" s="15"/>
      <c r="AU556" s="15"/>
      <c r="AV556" s="15"/>
      <c r="AW556" s="15"/>
      <c r="AX556" s="15"/>
      <c r="AY556" s="6"/>
      <c r="AZ556" s="6"/>
      <c r="BA556" s="6"/>
      <c r="BB556" s="6"/>
      <c r="BC556" s="6"/>
      <c r="BD556" s="6"/>
      <c r="BE556" s="6"/>
      <c r="BF556" s="6"/>
      <c r="BG556" s="6"/>
      <c r="BH556" s="6"/>
      <c r="BI556" s="6"/>
      <c r="BJ556" s="6"/>
      <c r="BK556" s="6"/>
      <c r="BL556" s="6"/>
      <c r="BM556" s="6"/>
      <c r="BN556" s="6"/>
      <c r="BO556" s="6"/>
      <c r="BP556" s="6"/>
      <c r="BQ556" s="6"/>
      <c r="BR556" s="6"/>
      <c r="BS556" s="6"/>
      <c r="BT556" s="6"/>
      <c r="BU556" s="6"/>
      <c r="BV556" s="6"/>
      <c r="BW556" s="6"/>
      <c r="BX556" s="6"/>
      <c r="BY556" s="6"/>
      <c r="BZ556" s="6"/>
      <c r="CA556" s="6"/>
      <c r="CB556" s="6"/>
    </row>
    <row r="557" spans="1:80" ht="34.15" customHeight="1">
      <c r="A557" s="2"/>
      <c r="B557" s="2"/>
      <c r="C557" s="2"/>
      <c r="D557" s="2"/>
      <c r="E557" s="2"/>
      <c r="F557" s="15"/>
      <c r="G557" s="2"/>
      <c r="H557" s="2"/>
      <c r="I557" s="2"/>
      <c r="J557" s="2"/>
      <c r="K557" s="2"/>
      <c r="L557" s="2"/>
      <c r="M557" s="2"/>
      <c r="N557" s="700"/>
      <c r="O557" s="2"/>
      <c r="P557" s="2"/>
      <c r="Q557" s="2"/>
      <c r="R557" s="2"/>
      <c r="S557" s="2"/>
      <c r="T557" s="2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5"/>
      <c r="AG557" s="15"/>
      <c r="AH557" s="15"/>
      <c r="AI557" s="15"/>
      <c r="AJ557" s="15"/>
      <c r="AK557" s="15"/>
      <c r="AL557" s="15"/>
      <c r="AM557" s="15"/>
      <c r="AN557" s="15"/>
      <c r="AO557" s="15"/>
      <c r="AP557" s="15"/>
      <c r="AQ557" s="15"/>
      <c r="AR557" s="15"/>
      <c r="AS557" s="15"/>
      <c r="AT557" s="15"/>
      <c r="AU557" s="15"/>
      <c r="AV557" s="15"/>
      <c r="AW557" s="15"/>
      <c r="AX557" s="15"/>
      <c r="AY557" s="6"/>
      <c r="AZ557" s="6"/>
      <c r="BA557" s="6"/>
      <c r="BB557" s="6"/>
      <c r="BC557" s="6"/>
      <c r="BD557" s="6"/>
      <c r="BE557" s="6"/>
      <c r="BF557" s="6"/>
      <c r="BG557" s="6"/>
      <c r="BH557" s="6"/>
      <c r="BI557" s="6"/>
      <c r="BJ557" s="6"/>
      <c r="BK557" s="6"/>
      <c r="BL557" s="6"/>
      <c r="BM557" s="6"/>
      <c r="BN557" s="6"/>
      <c r="BO557" s="6"/>
      <c r="BP557" s="6"/>
      <c r="BQ557" s="6"/>
      <c r="BR557" s="6"/>
      <c r="BS557" s="6"/>
      <c r="BT557" s="6"/>
      <c r="BU557" s="6"/>
      <c r="BV557" s="6"/>
      <c r="BW557" s="6"/>
      <c r="BX557" s="6"/>
      <c r="BY557" s="6"/>
      <c r="BZ557" s="6"/>
      <c r="CA557" s="6"/>
      <c r="CB557" s="6"/>
    </row>
    <row r="558" spans="1:80" ht="34.15" customHeight="1">
      <c r="A558" s="2"/>
      <c r="B558" s="2"/>
      <c r="C558" s="2"/>
      <c r="D558" s="2"/>
      <c r="E558" s="2"/>
      <c r="F558" s="15"/>
      <c r="G558" s="2"/>
      <c r="H558" s="2"/>
      <c r="I558" s="2"/>
      <c r="J558" s="2"/>
      <c r="K558" s="2"/>
      <c r="L558" s="2"/>
      <c r="M558" s="2"/>
      <c r="N558" s="700"/>
      <c r="O558" s="2"/>
      <c r="P558" s="2"/>
      <c r="Q558" s="2"/>
      <c r="R558" s="2"/>
      <c r="S558" s="2"/>
      <c r="T558" s="2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5"/>
      <c r="AG558" s="15"/>
      <c r="AH558" s="15"/>
      <c r="AI558" s="15"/>
      <c r="AJ558" s="15"/>
      <c r="AK558" s="15"/>
      <c r="AL558" s="15"/>
      <c r="AM558" s="15"/>
      <c r="AN558" s="15"/>
      <c r="AO558" s="15"/>
      <c r="AP558" s="15"/>
      <c r="AQ558" s="15"/>
      <c r="AR558" s="15"/>
      <c r="AS558" s="15"/>
      <c r="AT558" s="15"/>
      <c r="AU558" s="15"/>
      <c r="AV558" s="15"/>
      <c r="AW558" s="15"/>
      <c r="AX558" s="15"/>
      <c r="AY558" s="6"/>
      <c r="AZ558" s="6"/>
      <c r="BA558" s="6"/>
      <c r="BB558" s="6"/>
      <c r="BC558" s="6"/>
      <c r="BD558" s="6"/>
      <c r="BE558" s="6"/>
      <c r="BF558" s="6"/>
      <c r="BG558" s="6"/>
      <c r="BH558" s="6"/>
      <c r="BI558" s="6"/>
      <c r="BJ558" s="6"/>
      <c r="BK558" s="6"/>
      <c r="BL558" s="6"/>
      <c r="BM558" s="6"/>
      <c r="BN558" s="6"/>
      <c r="BO558" s="6"/>
      <c r="BP558" s="6"/>
      <c r="BQ558" s="6"/>
      <c r="BR558" s="6"/>
      <c r="BS558" s="6"/>
      <c r="BT558" s="6"/>
      <c r="BU558" s="6"/>
      <c r="BV558" s="6"/>
      <c r="BW558" s="6"/>
      <c r="BX558" s="6"/>
      <c r="BY558" s="6"/>
      <c r="BZ558" s="6"/>
      <c r="CA558" s="6"/>
      <c r="CB558" s="6"/>
    </row>
    <row r="559" spans="1:80" ht="34.15" customHeight="1">
      <c r="A559" s="2"/>
      <c r="B559" s="2"/>
      <c r="C559" s="2"/>
      <c r="D559" s="2"/>
      <c r="E559" s="2"/>
      <c r="F559" s="15"/>
      <c r="G559" s="2"/>
      <c r="H559" s="2"/>
      <c r="I559" s="2"/>
      <c r="J559" s="2"/>
      <c r="K559" s="2"/>
      <c r="L559" s="2"/>
      <c r="M559" s="2"/>
      <c r="N559" s="700"/>
      <c r="O559" s="2"/>
      <c r="P559" s="2"/>
      <c r="Q559" s="2"/>
      <c r="R559" s="2"/>
      <c r="S559" s="2"/>
      <c r="T559" s="2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5"/>
      <c r="AG559" s="15"/>
      <c r="AH559" s="15"/>
      <c r="AI559" s="15"/>
      <c r="AJ559" s="15"/>
      <c r="AK559" s="15"/>
      <c r="AL559" s="15"/>
      <c r="AM559" s="15"/>
      <c r="AN559" s="15"/>
      <c r="AO559" s="15"/>
      <c r="AP559" s="15"/>
      <c r="AQ559" s="15"/>
      <c r="AR559" s="15"/>
      <c r="AS559" s="15"/>
      <c r="AT559" s="15"/>
      <c r="AU559" s="15"/>
      <c r="AV559" s="15"/>
      <c r="AW559" s="15"/>
      <c r="AX559" s="15"/>
      <c r="AY559" s="6"/>
      <c r="AZ559" s="6"/>
      <c r="BA559" s="6"/>
      <c r="BB559" s="6"/>
      <c r="BC559" s="6"/>
      <c r="BD559" s="6"/>
      <c r="BE559" s="6"/>
      <c r="BF559" s="6"/>
      <c r="BG559" s="6"/>
      <c r="BH559" s="6"/>
      <c r="BI559" s="6"/>
      <c r="BJ559" s="6"/>
      <c r="BK559" s="6"/>
      <c r="BL559" s="6"/>
      <c r="BM559" s="6"/>
      <c r="BN559" s="6"/>
      <c r="BO559" s="6"/>
      <c r="BP559" s="6"/>
      <c r="BQ559" s="6"/>
      <c r="BR559" s="6"/>
      <c r="BS559" s="6"/>
      <c r="BT559" s="6"/>
      <c r="BU559" s="6"/>
      <c r="BV559" s="6"/>
      <c r="BW559" s="6"/>
      <c r="BX559" s="6"/>
      <c r="BY559" s="6"/>
      <c r="BZ559" s="6"/>
      <c r="CA559" s="6"/>
      <c r="CB559" s="6"/>
    </row>
    <row r="560" spans="1:80" ht="34.15" customHeight="1">
      <c r="A560" s="2"/>
      <c r="B560" s="2"/>
      <c r="C560" s="2"/>
      <c r="D560" s="2"/>
      <c r="E560" s="2"/>
      <c r="F560" s="15"/>
      <c r="G560" s="2"/>
      <c r="H560" s="2"/>
      <c r="I560" s="2"/>
      <c r="J560" s="2"/>
      <c r="K560" s="2"/>
      <c r="L560" s="2"/>
      <c r="M560" s="2"/>
      <c r="N560" s="700"/>
      <c r="O560" s="2"/>
      <c r="P560" s="2"/>
      <c r="Q560" s="2"/>
      <c r="R560" s="2"/>
      <c r="S560" s="2"/>
      <c r="T560" s="2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5"/>
      <c r="AG560" s="15"/>
      <c r="AH560" s="15"/>
      <c r="AI560" s="15"/>
      <c r="AJ560" s="15"/>
      <c r="AK560" s="15"/>
      <c r="AL560" s="15"/>
      <c r="AM560" s="15"/>
      <c r="AN560" s="15"/>
      <c r="AO560" s="15"/>
      <c r="AP560" s="15"/>
      <c r="AQ560" s="15"/>
      <c r="AR560" s="15"/>
      <c r="AS560" s="15"/>
      <c r="AT560" s="15"/>
      <c r="AU560" s="15"/>
      <c r="AV560" s="15"/>
      <c r="AW560" s="15"/>
      <c r="AX560" s="15"/>
      <c r="AY560" s="6"/>
      <c r="AZ560" s="6"/>
      <c r="BA560" s="6"/>
      <c r="BB560" s="6"/>
      <c r="BC560" s="6"/>
      <c r="BD560" s="6"/>
      <c r="BE560" s="6"/>
      <c r="BF560" s="6"/>
      <c r="BG560" s="6"/>
      <c r="BH560" s="6"/>
      <c r="BI560" s="6"/>
      <c r="BJ560" s="6"/>
      <c r="BK560" s="6"/>
      <c r="BL560" s="6"/>
      <c r="BM560" s="6"/>
      <c r="BN560" s="6"/>
      <c r="BO560" s="6"/>
      <c r="BP560" s="6"/>
      <c r="BQ560" s="6"/>
      <c r="BR560" s="6"/>
      <c r="BS560" s="6"/>
      <c r="BT560" s="6"/>
      <c r="BU560" s="6"/>
      <c r="BV560" s="6"/>
      <c r="BW560" s="6"/>
      <c r="BX560" s="6"/>
      <c r="BY560" s="6"/>
      <c r="BZ560" s="6"/>
      <c r="CA560" s="6"/>
      <c r="CB560" s="6"/>
    </row>
    <row r="561" spans="1:80" ht="34.15" customHeight="1">
      <c r="A561" s="2"/>
      <c r="B561" s="2"/>
      <c r="C561" s="2"/>
      <c r="D561" s="2"/>
      <c r="E561" s="2"/>
      <c r="F561" s="15"/>
      <c r="G561" s="2"/>
      <c r="H561" s="2"/>
      <c r="I561" s="2"/>
      <c r="J561" s="2"/>
      <c r="K561" s="2"/>
      <c r="L561" s="2"/>
      <c r="M561" s="2"/>
      <c r="N561" s="700"/>
      <c r="O561" s="2"/>
      <c r="P561" s="2"/>
      <c r="Q561" s="2"/>
      <c r="R561" s="2"/>
      <c r="S561" s="2"/>
      <c r="T561" s="2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5"/>
      <c r="AG561" s="15"/>
      <c r="AH561" s="15"/>
      <c r="AI561" s="15"/>
      <c r="AJ561" s="15"/>
      <c r="AK561" s="15"/>
      <c r="AL561" s="15"/>
      <c r="AM561" s="15"/>
      <c r="AN561" s="15"/>
      <c r="AO561" s="15"/>
      <c r="AP561" s="15"/>
      <c r="AQ561" s="15"/>
      <c r="AR561" s="15"/>
      <c r="AS561" s="15"/>
      <c r="AT561" s="15"/>
      <c r="AU561" s="15"/>
      <c r="AV561" s="15"/>
      <c r="AW561" s="15"/>
      <c r="AX561" s="15"/>
      <c r="AY561" s="6"/>
      <c r="AZ561" s="6"/>
      <c r="BA561" s="6"/>
      <c r="BB561" s="6"/>
      <c r="BC561" s="6"/>
      <c r="BD561" s="6"/>
      <c r="BE561" s="6"/>
      <c r="BF561" s="6"/>
      <c r="BG561" s="6"/>
      <c r="BH561" s="6"/>
      <c r="BI561" s="6"/>
      <c r="BJ561" s="6"/>
      <c r="BK561" s="6"/>
      <c r="BL561" s="6"/>
      <c r="BM561" s="6"/>
      <c r="BN561" s="6"/>
      <c r="BO561" s="6"/>
      <c r="BP561" s="6"/>
      <c r="BQ561" s="6"/>
      <c r="BR561" s="6"/>
      <c r="BS561" s="6"/>
      <c r="BT561" s="6"/>
      <c r="BU561" s="6"/>
      <c r="BV561" s="6"/>
      <c r="BW561" s="6"/>
      <c r="BX561" s="6"/>
      <c r="BY561" s="6"/>
      <c r="BZ561" s="6"/>
      <c r="CA561" s="6"/>
      <c r="CB561" s="6"/>
    </row>
    <row r="562" spans="1:80" ht="34.15" customHeight="1">
      <c r="A562" s="2"/>
      <c r="B562" s="2"/>
      <c r="C562" s="2"/>
      <c r="D562" s="2"/>
      <c r="E562" s="2"/>
      <c r="F562" s="15"/>
      <c r="G562" s="2"/>
      <c r="H562" s="2"/>
      <c r="I562" s="2"/>
      <c r="J562" s="2"/>
      <c r="K562" s="2"/>
      <c r="L562" s="2"/>
      <c r="M562" s="2"/>
      <c r="N562" s="700"/>
      <c r="O562" s="2"/>
      <c r="P562" s="2"/>
      <c r="Q562" s="2"/>
      <c r="R562" s="2"/>
      <c r="S562" s="2"/>
      <c r="T562" s="2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5"/>
      <c r="AG562" s="15"/>
      <c r="AH562" s="15"/>
      <c r="AI562" s="15"/>
      <c r="AJ562" s="15"/>
      <c r="AK562" s="15"/>
      <c r="AL562" s="15"/>
      <c r="AM562" s="15"/>
      <c r="AN562" s="15"/>
      <c r="AO562" s="15"/>
      <c r="AP562" s="15"/>
      <c r="AQ562" s="15"/>
      <c r="AR562" s="15"/>
      <c r="AS562" s="15"/>
      <c r="AT562" s="15"/>
      <c r="AU562" s="15"/>
      <c r="AV562" s="15"/>
      <c r="AW562" s="15"/>
      <c r="AX562" s="15"/>
      <c r="AY562" s="6"/>
      <c r="AZ562" s="6"/>
      <c r="BA562" s="6"/>
      <c r="BB562" s="6"/>
      <c r="BC562" s="6"/>
      <c r="BD562" s="6"/>
      <c r="BE562" s="6"/>
      <c r="BF562" s="6"/>
      <c r="BG562" s="6"/>
      <c r="BH562" s="6"/>
      <c r="BI562" s="6"/>
      <c r="BJ562" s="6"/>
      <c r="BK562" s="6"/>
      <c r="BL562" s="6"/>
      <c r="BM562" s="6"/>
      <c r="BN562" s="6"/>
      <c r="BO562" s="6"/>
      <c r="BP562" s="6"/>
      <c r="BQ562" s="6"/>
      <c r="BR562" s="6"/>
      <c r="BS562" s="6"/>
      <c r="BT562" s="6"/>
      <c r="BU562" s="6"/>
      <c r="BV562" s="6"/>
      <c r="BW562" s="6"/>
      <c r="BX562" s="6"/>
      <c r="BY562" s="6"/>
      <c r="BZ562" s="6"/>
      <c r="CA562" s="6"/>
      <c r="CB562" s="6"/>
    </row>
    <row r="563" spans="1:80" ht="34.15" customHeight="1">
      <c r="A563" s="2"/>
      <c r="B563" s="2"/>
      <c r="C563" s="2"/>
      <c r="D563" s="2"/>
      <c r="E563" s="2"/>
      <c r="F563" s="15"/>
      <c r="G563" s="2"/>
      <c r="H563" s="2"/>
      <c r="I563" s="2"/>
      <c r="J563" s="2"/>
      <c r="K563" s="2"/>
      <c r="L563" s="2"/>
      <c r="M563" s="2"/>
      <c r="N563" s="700"/>
      <c r="O563" s="2"/>
      <c r="P563" s="2"/>
      <c r="Q563" s="2"/>
      <c r="R563" s="2"/>
      <c r="S563" s="2"/>
      <c r="T563" s="2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5"/>
      <c r="AG563" s="15"/>
      <c r="AH563" s="15"/>
      <c r="AI563" s="15"/>
      <c r="AJ563" s="15"/>
      <c r="AK563" s="15"/>
      <c r="AL563" s="15"/>
      <c r="AM563" s="15"/>
      <c r="AN563" s="15"/>
      <c r="AO563" s="15"/>
      <c r="AP563" s="15"/>
      <c r="AQ563" s="15"/>
      <c r="AR563" s="15"/>
      <c r="AS563" s="15"/>
      <c r="AT563" s="15"/>
      <c r="AU563" s="15"/>
      <c r="AV563" s="15"/>
      <c r="AW563" s="15"/>
      <c r="AX563" s="15"/>
      <c r="AY563" s="6"/>
      <c r="AZ563" s="6"/>
      <c r="BA563" s="6"/>
      <c r="BB563" s="6"/>
      <c r="BC563" s="6"/>
      <c r="BD563" s="6"/>
      <c r="BE563" s="6"/>
      <c r="BF563" s="6"/>
      <c r="BG563" s="6"/>
      <c r="BH563" s="6"/>
      <c r="BI563" s="6"/>
      <c r="BJ563" s="6"/>
      <c r="BK563" s="6"/>
      <c r="BL563" s="6"/>
      <c r="BM563" s="6"/>
      <c r="BN563" s="6"/>
      <c r="BO563" s="6"/>
      <c r="BP563" s="6"/>
      <c r="BQ563" s="6"/>
      <c r="BR563" s="6"/>
      <c r="BS563" s="6"/>
      <c r="BT563" s="6"/>
      <c r="BU563" s="6"/>
      <c r="BV563" s="6"/>
      <c r="BW563" s="6"/>
      <c r="BX563" s="6"/>
      <c r="BY563" s="6"/>
      <c r="BZ563" s="6"/>
      <c r="CA563" s="6"/>
      <c r="CB563" s="6"/>
    </row>
    <row r="564" spans="1:80" ht="34.15" customHeight="1">
      <c r="A564" s="2"/>
      <c r="B564" s="2"/>
      <c r="C564" s="2"/>
      <c r="D564" s="2"/>
      <c r="E564" s="2"/>
      <c r="F564" s="15"/>
      <c r="G564" s="2"/>
      <c r="H564" s="2"/>
      <c r="I564" s="2"/>
      <c r="J564" s="2"/>
      <c r="K564" s="2"/>
      <c r="L564" s="2"/>
      <c r="M564" s="2"/>
      <c r="N564" s="700"/>
      <c r="O564" s="2"/>
      <c r="P564" s="2"/>
      <c r="Q564" s="2"/>
      <c r="R564" s="2"/>
      <c r="S564" s="2"/>
      <c r="T564" s="2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5"/>
      <c r="AG564" s="15"/>
      <c r="AH564" s="15"/>
      <c r="AI564" s="15"/>
      <c r="AJ564" s="15"/>
      <c r="AK564" s="15"/>
      <c r="AL564" s="15"/>
      <c r="AM564" s="15"/>
      <c r="AN564" s="15"/>
      <c r="AO564" s="15"/>
      <c r="AP564" s="15"/>
      <c r="AQ564" s="15"/>
      <c r="AR564" s="15"/>
      <c r="AS564" s="15"/>
      <c r="AT564" s="15"/>
      <c r="AU564" s="15"/>
      <c r="AV564" s="15"/>
      <c r="AW564" s="15"/>
      <c r="AX564" s="15"/>
      <c r="AY564" s="6"/>
      <c r="AZ564" s="6"/>
      <c r="BA564" s="6"/>
      <c r="BB564" s="6"/>
      <c r="BC564" s="6"/>
      <c r="BD564" s="6"/>
      <c r="BE564" s="6"/>
      <c r="BF564" s="6"/>
      <c r="BG564" s="6"/>
      <c r="BH564" s="6"/>
      <c r="BI564" s="6"/>
      <c r="BJ564" s="6"/>
      <c r="BK564" s="6"/>
      <c r="BL564" s="6"/>
      <c r="BM564" s="6"/>
      <c r="BN564" s="6"/>
      <c r="BO564" s="6"/>
      <c r="BP564" s="6"/>
      <c r="BQ564" s="6"/>
      <c r="BR564" s="6"/>
      <c r="BS564" s="6"/>
      <c r="BT564" s="6"/>
      <c r="BU564" s="6"/>
      <c r="BV564" s="6"/>
      <c r="BW564" s="6"/>
      <c r="BX564" s="6"/>
      <c r="BY564" s="6"/>
      <c r="BZ564" s="6"/>
      <c r="CA564" s="6"/>
      <c r="CB564" s="6"/>
    </row>
    <row r="565" spans="1:80" ht="34.15" customHeight="1">
      <c r="A565" s="2"/>
      <c r="B565" s="2"/>
      <c r="C565" s="2"/>
      <c r="D565" s="2"/>
      <c r="E565" s="2"/>
      <c r="F565" s="15"/>
      <c r="G565" s="2"/>
      <c r="H565" s="2"/>
      <c r="I565" s="2"/>
      <c r="J565" s="2"/>
      <c r="K565" s="2"/>
      <c r="L565" s="2"/>
      <c r="M565" s="2"/>
      <c r="N565" s="700"/>
      <c r="O565" s="2"/>
      <c r="P565" s="2"/>
      <c r="Q565" s="2"/>
      <c r="R565" s="2"/>
      <c r="S565" s="2"/>
      <c r="T565" s="2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5"/>
      <c r="AG565" s="15"/>
      <c r="AH565" s="15"/>
      <c r="AI565" s="15"/>
      <c r="AJ565" s="15"/>
      <c r="AK565" s="15"/>
      <c r="AL565" s="15"/>
      <c r="AM565" s="15"/>
      <c r="AN565" s="15"/>
      <c r="AO565" s="15"/>
      <c r="AP565" s="15"/>
      <c r="AQ565" s="15"/>
      <c r="AR565" s="15"/>
      <c r="AS565" s="15"/>
      <c r="AT565" s="15"/>
      <c r="AU565" s="15"/>
      <c r="AV565" s="15"/>
      <c r="AW565" s="15"/>
      <c r="AX565" s="15"/>
      <c r="AY565" s="6"/>
      <c r="AZ565" s="6"/>
      <c r="BA565" s="6"/>
      <c r="BB565" s="6"/>
      <c r="BC565" s="6"/>
      <c r="BD565" s="6"/>
      <c r="BE565" s="6"/>
      <c r="BF565" s="6"/>
      <c r="BG565" s="6"/>
      <c r="BH565" s="6"/>
      <c r="BI565" s="6"/>
      <c r="BJ565" s="6"/>
      <c r="BK565" s="6"/>
      <c r="BL565" s="6"/>
      <c r="BM565" s="6"/>
      <c r="BN565" s="6"/>
      <c r="BO565" s="6"/>
      <c r="BP565" s="6"/>
      <c r="BQ565" s="6"/>
      <c r="BR565" s="6"/>
      <c r="BS565" s="6"/>
      <c r="BT565" s="6"/>
      <c r="BU565" s="6"/>
      <c r="BV565" s="6"/>
      <c r="BW565" s="6"/>
      <c r="BX565" s="6"/>
      <c r="BY565" s="6"/>
      <c r="BZ565" s="6"/>
      <c r="CA565" s="6"/>
      <c r="CB565" s="6"/>
    </row>
    <row r="566" spans="1:80" ht="34.15" customHeight="1">
      <c r="A566" s="2"/>
      <c r="B566" s="2"/>
      <c r="C566" s="2"/>
      <c r="D566" s="2"/>
      <c r="E566" s="2"/>
      <c r="F566" s="15"/>
      <c r="G566" s="2"/>
      <c r="H566" s="2"/>
      <c r="I566" s="2"/>
      <c r="J566" s="2"/>
      <c r="K566" s="2"/>
      <c r="L566" s="2"/>
      <c r="M566" s="2"/>
      <c r="N566" s="700"/>
      <c r="O566" s="2"/>
      <c r="P566" s="2"/>
      <c r="Q566" s="2"/>
      <c r="R566" s="2"/>
      <c r="S566" s="2"/>
      <c r="T566" s="2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5"/>
      <c r="AG566" s="15"/>
      <c r="AH566" s="15"/>
      <c r="AI566" s="15"/>
      <c r="AJ566" s="15"/>
      <c r="AK566" s="15"/>
      <c r="AL566" s="15"/>
      <c r="AM566" s="15"/>
      <c r="AN566" s="15"/>
      <c r="AO566" s="15"/>
      <c r="AP566" s="15"/>
      <c r="AQ566" s="15"/>
      <c r="AR566" s="15"/>
      <c r="AS566" s="15"/>
      <c r="AT566" s="15"/>
      <c r="AU566" s="15"/>
      <c r="AV566" s="15"/>
      <c r="AW566" s="15"/>
      <c r="AX566" s="15"/>
      <c r="AY566" s="6"/>
      <c r="AZ566" s="6"/>
      <c r="BA566" s="6"/>
      <c r="BB566" s="6"/>
      <c r="BC566" s="6"/>
      <c r="BD566" s="6"/>
      <c r="BE566" s="6"/>
      <c r="BF566" s="6"/>
      <c r="BG566" s="6"/>
      <c r="BH566" s="6"/>
      <c r="BI566" s="6"/>
      <c r="BJ566" s="6"/>
      <c r="BK566" s="6"/>
      <c r="BL566" s="6"/>
      <c r="BM566" s="6"/>
      <c r="BN566" s="6"/>
      <c r="BO566" s="6"/>
      <c r="BP566" s="6"/>
      <c r="BQ566" s="6"/>
      <c r="BR566" s="6"/>
      <c r="BS566" s="6"/>
      <c r="BT566" s="6"/>
      <c r="BU566" s="6"/>
      <c r="BV566" s="6"/>
      <c r="BW566" s="6"/>
      <c r="BX566" s="6"/>
      <c r="BY566" s="6"/>
      <c r="BZ566" s="6"/>
      <c r="CA566" s="6"/>
      <c r="CB566" s="6"/>
    </row>
    <row r="567" spans="1:80" ht="34.15" customHeight="1">
      <c r="A567" s="2"/>
      <c r="B567" s="2"/>
      <c r="C567" s="2"/>
      <c r="D567" s="2"/>
      <c r="E567" s="2"/>
      <c r="F567" s="15"/>
      <c r="G567" s="2"/>
      <c r="H567" s="2"/>
      <c r="I567" s="2"/>
      <c r="J567" s="2"/>
      <c r="K567" s="2"/>
      <c r="L567" s="2"/>
      <c r="M567" s="2"/>
      <c r="N567" s="700"/>
      <c r="O567" s="2"/>
      <c r="P567" s="2"/>
      <c r="Q567" s="2"/>
      <c r="R567" s="2"/>
      <c r="S567" s="2"/>
      <c r="T567" s="2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5"/>
      <c r="AG567" s="15"/>
      <c r="AH567" s="15"/>
      <c r="AI567" s="15"/>
      <c r="AJ567" s="15"/>
      <c r="AK567" s="15"/>
      <c r="AL567" s="15"/>
      <c r="AM567" s="15"/>
      <c r="AN567" s="15"/>
      <c r="AO567" s="15"/>
      <c r="AP567" s="15"/>
      <c r="AQ567" s="15"/>
      <c r="AR567" s="15"/>
      <c r="AS567" s="15"/>
      <c r="AT567" s="15"/>
      <c r="AU567" s="15"/>
      <c r="AV567" s="15"/>
      <c r="AW567" s="15"/>
      <c r="AX567" s="15"/>
      <c r="AY567" s="6"/>
      <c r="AZ567" s="6"/>
      <c r="BA567" s="6"/>
      <c r="BB567" s="6"/>
      <c r="BC567" s="6"/>
      <c r="BD567" s="6"/>
      <c r="BE567" s="6"/>
      <c r="BF567" s="6"/>
      <c r="BG567" s="6"/>
      <c r="BH567" s="6"/>
      <c r="BI567" s="6"/>
      <c r="BJ567" s="6"/>
      <c r="BK567" s="6"/>
      <c r="BL567" s="6"/>
      <c r="BM567" s="6"/>
      <c r="BN567" s="6"/>
      <c r="BO567" s="6"/>
      <c r="BP567" s="6"/>
      <c r="BQ567" s="6"/>
      <c r="BR567" s="6"/>
      <c r="BS567" s="6"/>
      <c r="BT567" s="6"/>
      <c r="BU567" s="6"/>
      <c r="BV567" s="6"/>
      <c r="BW567" s="6"/>
      <c r="BX567" s="6"/>
      <c r="BY567" s="6"/>
      <c r="BZ567" s="6"/>
      <c r="CA567" s="6"/>
      <c r="CB567" s="6"/>
    </row>
    <row r="568" spans="1:80" ht="34.15" customHeight="1">
      <c r="A568" s="2"/>
      <c r="B568" s="2"/>
      <c r="C568" s="2"/>
      <c r="D568" s="2"/>
      <c r="E568" s="2"/>
      <c r="F568" s="15"/>
      <c r="G568" s="2"/>
      <c r="H568" s="2"/>
      <c r="I568" s="2"/>
      <c r="J568" s="2"/>
      <c r="K568" s="2"/>
      <c r="L568" s="2"/>
      <c r="M568" s="2"/>
      <c r="N568" s="700"/>
      <c r="O568" s="2"/>
      <c r="P568" s="2"/>
      <c r="Q568" s="2"/>
      <c r="R568" s="2"/>
      <c r="S568" s="2"/>
      <c r="T568" s="2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5"/>
      <c r="AG568" s="15"/>
      <c r="AH568" s="15"/>
      <c r="AI568" s="15"/>
      <c r="AJ568" s="15"/>
      <c r="AK568" s="15"/>
      <c r="AL568" s="15"/>
      <c r="AM568" s="15"/>
      <c r="AN568" s="15"/>
      <c r="AO568" s="15"/>
      <c r="AP568" s="15"/>
      <c r="AQ568" s="15"/>
      <c r="AR568" s="15"/>
      <c r="AS568" s="15"/>
      <c r="AT568" s="15"/>
      <c r="AU568" s="15"/>
      <c r="AV568" s="15"/>
      <c r="AW568" s="15"/>
      <c r="AX568" s="15"/>
      <c r="AY568" s="6"/>
      <c r="AZ568" s="6"/>
      <c r="BA568" s="6"/>
      <c r="BB568" s="6"/>
      <c r="BC568" s="6"/>
      <c r="BD568" s="6"/>
      <c r="BE568" s="6"/>
      <c r="BF568" s="6"/>
      <c r="BG568" s="6"/>
      <c r="BH568" s="6"/>
      <c r="BI568" s="6"/>
      <c r="BJ568" s="6"/>
      <c r="BK568" s="6"/>
      <c r="BL568" s="6"/>
      <c r="BM568" s="6"/>
      <c r="BN568" s="6"/>
      <c r="BO568" s="6"/>
      <c r="BP568" s="6"/>
      <c r="BQ568" s="6"/>
      <c r="BR568" s="6"/>
      <c r="BS568" s="6"/>
      <c r="BT568" s="6"/>
      <c r="BU568" s="6"/>
      <c r="BV568" s="6"/>
      <c r="BW568" s="6"/>
      <c r="BX568" s="6"/>
      <c r="BY568" s="6"/>
      <c r="BZ568" s="6"/>
      <c r="CA568" s="6"/>
      <c r="CB568" s="6"/>
    </row>
    <row r="569" spans="1:80" ht="34.15" customHeight="1">
      <c r="A569" s="2"/>
      <c r="B569" s="2"/>
      <c r="C569" s="2"/>
      <c r="D569" s="2"/>
      <c r="E569" s="2"/>
      <c r="F569" s="15"/>
      <c r="G569" s="2"/>
      <c r="H569" s="2"/>
      <c r="I569" s="2"/>
      <c r="J569" s="2"/>
      <c r="K569" s="2"/>
      <c r="L569" s="2"/>
      <c r="M569" s="2"/>
      <c r="N569" s="700"/>
      <c r="O569" s="2"/>
      <c r="P569" s="2"/>
      <c r="Q569" s="2"/>
      <c r="R569" s="2"/>
      <c r="S569" s="2"/>
      <c r="T569" s="2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5"/>
      <c r="AG569" s="15"/>
      <c r="AH569" s="15"/>
      <c r="AI569" s="15"/>
      <c r="AJ569" s="15"/>
      <c r="AK569" s="15"/>
      <c r="AL569" s="15"/>
      <c r="AM569" s="15"/>
      <c r="AN569" s="15"/>
      <c r="AO569" s="15"/>
      <c r="AP569" s="15"/>
      <c r="AQ569" s="15"/>
      <c r="AR569" s="15"/>
      <c r="AS569" s="15"/>
      <c r="AT569" s="15"/>
      <c r="AU569" s="15"/>
      <c r="AV569" s="15"/>
      <c r="AW569" s="15"/>
      <c r="AX569" s="15"/>
      <c r="AY569" s="6"/>
      <c r="AZ569" s="6"/>
      <c r="BA569" s="6"/>
      <c r="BB569" s="6"/>
      <c r="BC569" s="6"/>
      <c r="BD569" s="6"/>
      <c r="BE569" s="6"/>
      <c r="BF569" s="6"/>
      <c r="BG569" s="6"/>
      <c r="BH569" s="6"/>
      <c r="BI569" s="6"/>
      <c r="BJ569" s="6"/>
      <c r="BK569" s="6"/>
      <c r="BL569" s="6"/>
      <c r="BM569" s="6"/>
      <c r="BN569" s="6"/>
      <c r="BO569" s="6"/>
      <c r="BP569" s="6"/>
      <c r="BQ569" s="6"/>
      <c r="BR569" s="6"/>
      <c r="BS569" s="6"/>
      <c r="BT569" s="6"/>
      <c r="BU569" s="6"/>
      <c r="BV569" s="6"/>
      <c r="BW569" s="6"/>
      <c r="BX569" s="6"/>
      <c r="BY569" s="6"/>
      <c r="BZ569" s="6"/>
      <c r="CA569" s="6"/>
      <c r="CB569" s="6"/>
    </row>
    <row r="570" spans="1:80" ht="34.15" customHeight="1">
      <c r="A570" s="2"/>
      <c r="B570" s="2"/>
      <c r="C570" s="2"/>
      <c r="D570" s="2"/>
      <c r="E570" s="2"/>
      <c r="F570" s="15"/>
      <c r="G570" s="2"/>
      <c r="H570" s="2"/>
      <c r="I570" s="2"/>
      <c r="J570" s="2"/>
      <c r="K570" s="2"/>
      <c r="L570" s="2"/>
      <c r="M570" s="2"/>
      <c r="N570" s="700"/>
      <c r="O570" s="2"/>
      <c r="P570" s="2"/>
      <c r="Q570" s="2"/>
      <c r="R570" s="2"/>
      <c r="S570" s="2"/>
      <c r="T570" s="2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5"/>
      <c r="AG570" s="15"/>
      <c r="AH570" s="15"/>
      <c r="AI570" s="15"/>
      <c r="AJ570" s="15"/>
      <c r="AK570" s="15"/>
      <c r="AL570" s="15"/>
      <c r="AM570" s="15"/>
      <c r="AN570" s="15"/>
      <c r="AO570" s="15"/>
      <c r="AP570" s="15"/>
      <c r="AQ570" s="15"/>
      <c r="AR570" s="15"/>
      <c r="AS570" s="15"/>
      <c r="AT570" s="15"/>
      <c r="AU570" s="15"/>
      <c r="AV570" s="15"/>
      <c r="AW570" s="15"/>
      <c r="AX570" s="15"/>
      <c r="AY570" s="6"/>
      <c r="AZ570" s="6"/>
      <c r="BA570" s="6"/>
      <c r="BB570" s="6"/>
      <c r="BC570" s="6"/>
      <c r="BD570" s="6"/>
      <c r="BE570" s="6"/>
      <c r="BF570" s="6"/>
      <c r="BG570" s="6"/>
      <c r="BH570" s="6"/>
      <c r="BI570" s="6"/>
      <c r="BJ570" s="6"/>
      <c r="BK570" s="6"/>
      <c r="BL570" s="6"/>
      <c r="BM570" s="6"/>
      <c r="BN570" s="6"/>
      <c r="BO570" s="6"/>
      <c r="BP570" s="6"/>
      <c r="BQ570" s="6"/>
      <c r="BR570" s="6"/>
      <c r="BS570" s="6"/>
      <c r="BT570" s="6"/>
      <c r="BU570" s="6"/>
      <c r="BV570" s="6"/>
      <c r="BW570" s="6"/>
      <c r="BX570" s="6"/>
      <c r="BY570" s="6"/>
      <c r="BZ570" s="6"/>
      <c r="CA570" s="6"/>
      <c r="CB570" s="6"/>
    </row>
    <row r="571" spans="1:80" ht="34.15" customHeight="1">
      <c r="A571" s="2"/>
      <c r="B571" s="2"/>
      <c r="C571" s="2"/>
      <c r="D571" s="2"/>
      <c r="E571" s="2"/>
      <c r="F571" s="15"/>
      <c r="G571" s="2"/>
      <c r="H571" s="2"/>
      <c r="I571" s="2"/>
      <c r="J571" s="2"/>
      <c r="K571" s="2"/>
      <c r="L571" s="2"/>
      <c r="M571" s="2"/>
      <c r="N571" s="700"/>
      <c r="O571" s="2"/>
      <c r="P571" s="2"/>
      <c r="Q571" s="2"/>
      <c r="R571" s="2"/>
      <c r="S571" s="2"/>
      <c r="T571" s="2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5"/>
      <c r="AG571" s="15"/>
      <c r="AH571" s="15"/>
      <c r="AI571" s="15"/>
      <c r="AJ571" s="15"/>
      <c r="AK571" s="15"/>
      <c r="AL571" s="15"/>
      <c r="AM571" s="15"/>
      <c r="AN571" s="15"/>
      <c r="AO571" s="15"/>
      <c r="AP571" s="15"/>
      <c r="AQ571" s="15"/>
      <c r="AR571" s="15"/>
      <c r="AS571" s="15"/>
      <c r="AT571" s="15"/>
      <c r="AU571" s="15"/>
      <c r="AV571" s="15"/>
      <c r="AW571" s="15"/>
      <c r="AX571" s="15"/>
      <c r="AY571" s="6"/>
      <c r="AZ571" s="6"/>
      <c r="BA571" s="6"/>
      <c r="BB571" s="6"/>
      <c r="BC571" s="6"/>
      <c r="BD571" s="6"/>
      <c r="BE571" s="6"/>
      <c r="BF571" s="6"/>
      <c r="BG571" s="6"/>
      <c r="BH571" s="6"/>
      <c r="BI571" s="6"/>
      <c r="BJ571" s="6"/>
      <c r="BK571" s="6"/>
      <c r="BL571" s="6"/>
      <c r="BM571" s="6"/>
      <c r="BN571" s="6"/>
      <c r="BO571" s="6"/>
      <c r="BP571" s="6"/>
      <c r="BQ571" s="6"/>
      <c r="BR571" s="6"/>
      <c r="BS571" s="6"/>
      <c r="BT571" s="6"/>
      <c r="BU571" s="6"/>
      <c r="BV571" s="6"/>
      <c r="BW571" s="6"/>
      <c r="BX571" s="6"/>
      <c r="BY571" s="6"/>
      <c r="BZ571" s="6"/>
      <c r="CA571" s="6"/>
      <c r="CB571" s="6"/>
    </row>
    <row r="572" spans="1:80" ht="34.15" customHeight="1">
      <c r="A572" s="2"/>
      <c r="B572" s="2"/>
      <c r="C572" s="2"/>
      <c r="D572" s="2"/>
      <c r="E572" s="2"/>
      <c r="F572" s="15"/>
      <c r="G572" s="2"/>
      <c r="H572" s="2"/>
      <c r="I572" s="2"/>
      <c r="J572" s="2"/>
      <c r="K572" s="2"/>
      <c r="L572" s="2"/>
      <c r="M572" s="2"/>
      <c r="N572" s="700"/>
      <c r="O572" s="2"/>
      <c r="P572" s="2"/>
      <c r="Q572" s="2"/>
      <c r="R572" s="2"/>
      <c r="S572" s="2"/>
      <c r="T572" s="2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5"/>
      <c r="AG572" s="15"/>
      <c r="AH572" s="15"/>
      <c r="AI572" s="15"/>
      <c r="AJ572" s="15"/>
      <c r="AK572" s="15"/>
      <c r="AL572" s="15"/>
      <c r="AM572" s="15"/>
      <c r="AN572" s="15"/>
      <c r="AO572" s="15"/>
      <c r="AP572" s="15"/>
      <c r="AQ572" s="15"/>
      <c r="AR572" s="15"/>
      <c r="AS572" s="15"/>
      <c r="AT572" s="15"/>
      <c r="AU572" s="15"/>
      <c r="AV572" s="15"/>
      <c r="AW572" s="15"/>
      <c r="AX572" s="15"/>
      <c r="AY572" s="6"/>
      <c r="AZ572" s="6"/>
      <c r="BA572" s="6"/>
      <c r="BB572" s="6"/>
      <c r="BC572" s="6"/>
      <c r="BD572" s="6"/>
      <c r="BE572" s="6"/>
      <c r="BF572" s="6"/>
      <c r="BG572" s="6"/>
      <c r="BH572" s="6"/>
      <c r="BI572" s="6"/>
      <c r="BJ572" s="6"/>
      <c r="BK572" s="6"/>
      <c r="BL572" s="6"/>
      <c r="BM572" s="6"/>
      <c r="BN572" s="6"/>
      <c r="BO572" s="6"/>
      <c r="BP572" s="6"/>
      <c r="BQ572" s="6"/>
      <c r="BR572" s="6"/>
      <c r="BS572" s="6"/>
      <c r="BT572" s="6"/>
      <c r="BU572" s="6"/>
      <c r="BV572" s="6"/>
      <c r="BW572" s="6"/>
      <c r="BX572" s="6"/>
      <c r="BY572" s="6"/>
      <c r="BZ572" s="6"/>
      <c r="CA572" s="6"/>
      <c r="CB572" s="6"/>
    </row>
    <row r="573" spans="1:80" ht="34.15" customHeight="1">
      <c r="A573" s="2"/>
      <c r="B573" s="2"/>
      <c r="C573" s="2"/>
      <c r="D573" s="2"/>
      <c r="E573" s="2"/>
      <c r="F573" s="15"/>
      <c r="G573" s="2"/>
      <c r="H573" s="2"/>
      <c r="I573" s="2"/>
      <c r="J573" s="2"/>
      <c r="K573" s="2"/>
      <c r="L573" s="2"/>
      <c r="M573" s="2"/>
      <c r="N573" s="700"/>
      <c r="O573" s="2"/>
      <c r="P573" s="2"/>
      <c r="Q573" s="2"/>
      <c r="R573" s="2"/>
      <c r="S573" s="2"/>
      <c r="T573" s="2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5"/>
      <c r="AG573" s="15"/>
      <c r="AH573" s="15"/>
      <c r="AI573" s="15"/>
      <c r="AJ573" s="15"/>
      <c r="AK573" s="15"/>
      <c r="AL573" s="15"/>
      <c r="AM573" s="15"/>
      <c r="AN573" s="15"/>
      <c r="AO573" s="15"/>
      <c r="AP573" s="15"/>
      <c r="AQ573" s="15"/>
      <c r="AR573" s="15"/>
      <c r="AS573" s="15"/>
      <c r="AT573" s="15"/>
      <c r="AU573" s="15"/>
      <c r="AV573" s="15"/>
      <c r="AW573" s="15"/>
      <c r="AX573" s="15"/>
      <c r="AY573" s="6"/>
      <c r="AZ573" s="6"/>
      <c r="BA573" s="6"/>
      <c r="BB573" s="6"/>
      <c r="BC573" s="6"/>
      <c r="BD573" s="6"/>
      <c r="BE573" s="6"/>
      <c r="BF573" s="6"/>
      <c r="BG573" s="6"/>
      <c r="BH573" s="6"/>
      <c r="BI573" s="6"/>
      <c r="BJ573" s="6"/>
      <c r="BK573" s="6"/>
      <c r="BL573" s="6"/>
      <c r="BM573" s="6"/>
      <c r="BN573" s="6"/>
      <c r="BO573" s="6"/>
      <c r="BP573" s="6"/>
      <c r="BQ573" s="6"/>
      <c r="BR573" s="6"/>
      <c r="BS573" s="6"/>
      <c r="BT573" s="6"/>
      <c r="BU573" s="6"/>
      <c r="BV573" s="6"/>
      <c r="BW573" s="6"/>
      <c r="BX573" s="6"/>
      <c r="BY573" s="6"/>
      <c r="BZ573" s="6"/>
      <c r="CA573" s="6"/>
      <c r="CB573" s="6"/>
    </row>
    <row r="574" spans="1:80" ht="34.15" customHeight="1">
      <c r="A574" s="2"/>
      <c r="B574" s="2"/>
      <c r="C574" s="2"/>
      <c r="D574" s="2"/>
      <c r="E574" s="2"/>
      <c r="F574" s="15"/>
      <c r="G574" s="2"/>
      <c r="H574" s="2"/>
      <c r="I574" s="2"/>
      <c r="J574" s="2"/>
      <c r="K574" s="2"/>
      <c r="L574" s="2"/>
      <c r="M574" s="2"/>
      <c r="N574" s="700"/>
      <c r="O574" s="2"/>
      <c r="P574" s="2"/>
      <c r="Q574" s="2"/>
      <c r="R574" s="2"/>
      <c r="S574" s="2"/>
      <c r="T574" s="2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5"/>
      <c r="AG574" s="15"/>
      <c r="AH574" s="15"/>
      <c r="AI574" s="15"/>
      <c r="AJ574" s="15"/>
      <c r="AK574" s="15"/>
      <c r="AL574" s="15"/>
      <c r="AM574" s="15"/>
      <c r="AN574" s="15"/>
      <c r="AO574" s="15"/>
      <c r="AP574" s="15"/>
      <c r="AQ574" s="15"/>
      <c r="AR574" s="15"/>
      <c r="AS574" s="15"/>
      <c r="AT574" s="15"/>
      <c r="AU574" s="15"/>
      <c r="AV574" s="15"/>
      <c r="AW574" s="15"/>
      <c r="AX574" s="15"/>
      <c r="AY574" s="6"/>
      <c r="AZ574" s="6"/>
      <c r="BA574" s="6"/>
      <c r="BB574" s="6"/>
      <c r="BC574" s="6"/>
      <c r="BD574" s="6"/>
      <c r="BE574" s="6"/>
      <c r="BF574" s="6"/>
      <c r="BG574" s="6"/>
      <c r="BH574" s="6"/>
      <c r="BI574" s="6"/>
      <c r="BJ574" s="6"/>
      <c r="BK574" s="6"/>
      <c r="BL574" s="6"/>
      <c r="BM574" s="6"/>
      <c r="BN574" s="6"/>
      <c r="BO574" s="6"/>
      <c r="BP574" s="6"/>
      <c r="BQ574" s="6"/>
      <c r="BR574" s="6"/>
      <c r="BS574" s="6"/>
      <c r="BT574" s="6"/>
      <c r="BU574" s="6"/>
      <c r="BV574" s="6"/>
      <c r="BW574" s="6"/>
      <c r="BX574" s="6"/>
      <c r="BY574" s="6"/>
      <c r="BZ574" s="6"/>
      <c r="CA574" s="6"/>
      <c r="CB574" s="6"/>
    </row>
    <row r="575" spans="1:80" ht="34.15" customHeight="1">
      <c r="A575" s="2"/>
      <c r="B575" s="2"/>
      <c r="C575" s="2"/>
      <c r="D575" s="2"/>
      <c r="E575" s="2"/>
      <c r="F575" s="15"/>
      <c r="G575" s="2"/>
      <c r="H575" s="2"/>
      <c r="I575" s="2"/>
      <c r="J575" s="2"/>
      <c r="K575" s="2"/>
      <c r="L575" s="2"/>
      <c r="M575" s="2"/>
      <c r="N575" s="700"/>
      <c r="O575" s="2"/>
      <c r="P575" s="2"/>
      <c r="Q575" s="2"/>
      <c r="R575" s="2"/>
      <c r="S575" s="2"/>
      <c r="T575" s="2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5"/>
      <c r="AG575" s="15"/>
      <c r="AH575" s="15"/>
      <c r="AI575" s="15"/>
      <c r="AJ575" s="15"/>
      <c r="AK575" s="15"/>
      <c r="AL575" s="15"/>
      <c r="AM575" s="15"/>
      <c r="AN575" s="15"/>
      <c r="AO575" s="15"/>
      <c r="AP575" s="15"/>
      <c r="AQ575" s="15"/>
      <c r="AR575" s="15"/>
      <c r="AS575" s="15"/>
      <c r="AT575" s="15"/>
      <c r="AU575" s="15"/>
      <c r="AV575" s="15"/>
      <c r="AW575" s="15"/>
      <c r="AX575" s="15"/>
      <c r="AY575" s="6"/>
      <c r="AZ575" s="6"/>
      <c r="BA575" s="6"/>
      <c r="BB575" s="6"/>
      <c r="BC575" s="6"/>
      <c r="BD575" s="6"/>
      <c r="BE575" s="6"/>
      <c r="BF575" s="6"/>
      <c r="BG575" s="6"/>
      <c r="BH575" s="6"/>
      <c r="BI575" s="6"/>
      <c r="BJ575" s="6"/>
      <c r="BK575" s="6"/>
      <c r="BL575" s="6"/>
      <c r="BM575" s="6"/>
      <c r="BN575" s="6"/>
      <c r="BO575" s="6"/>
      <c r="BP575" s="6"/>
      <c r="BQ575" s="6"/>
      <c r="BR575" s="6"/>
      <c r="BS575" s="6"/>
      <c r="BT575" s="6"/>
      <c r="BU575" s="6"/>
      <c r="BV575" s="6"/>
      <c r="BW575" s="6"/>
      <c r="BX575" s="6"/>
      <c r="BY575" s="6"/>
      <c r="BZ575" s="6"/>
      <c r="CA575" s="6"/>
      <c r="CB575" s="6"/>
    </row>
    <row r="576" spans="1:80" ht="34.15" customHeight="1">
      <c r="A576" s="2"/>
      <c r="B576" s="2"/>
      <c r="C576" s="2"/>
      <c r="D576" s="2"/>
      <c r="E576" s="2"/>
      <c r="F576" s="15"/>
      <c r="G576" s="2"/>
      <c r="H576" s="2"/>
      <c r="I576" s="2"/>
      <c r="J576" s="2"/>
      <c r="K576" s="2"/>
      <c r="L576" s="2"/>
      <c r="M576" s="2"/>
      <c r="N576" s="700"/>
      <c r="O576" s="2"/>
      <c r="P576" s="2"/>
      <c r="Q576" s="2"/>
      <c r="R576" s="2"/>
      <c r="S576" s="2"/>
      <c r="T576" s="2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5"/>
      <c r="AG576" s="15"/>
      <c r="AH576" s="15"/>
      <c r="AI576" s="15"/>
      <c r="AJ576" s="15"/>
      <c r="AK576" s="15"/>
      <c r="AL576" s="15"/>
      <c r="AM576" s="15"/>
      <c r="AN576" s="15"/>
      <c r="AO576" s="15"/>
      <c r="AP576" s="15"/>
      <c r="AQ576" s="15"/>
      <c r="AR576" s="15"/>
      <c r="AS576" s="15"/>
      <c r="AT576" s="15"/>
      <c r="AU576" s="15"/>
      <c r="AV576" s="15"/>
      <c r="AW576" s="15"/>
      <c r="AX576" s="15"/>
      <c r="AY576" s="6"/>
      <c r="AZ576" s="6"/>
      <c r="BA576" s="6"/>
      <c r="BB576" s="6"/>
      <c r="BC576" s="6"/>
      <c r="BD576" s="6"/>
      <c r="BE576" s="6"/>
      <c r="BF576" s="6"/>
      <c r="BG576" s="6"/>
      <c r="BH576" s="6"/>
      <c r="BI576" s="6"/>
      <c r="BJ576" s="6"/>
      <c r="BK576" s="6"/>
      <c r="BL576" s="6"/>
      <c r="BM576" s="6"/>
      <c r="BN576" s="6"/>
      <c r="BO576" s="6"/>
      <c r="BP576" s="6"/>
      <c r="BQ576" s="6"/>
      <c r="BR576" s="6"/>
      <c r="BS576" s="6"/>
      <c r="BT576" s="6"/>
      <c r="BU576" s="6"/>
      <c r="BV576" s="6"/>
      <c r="BW576" s="6"/>
      <c r="BX576" s="6"/>
      <c r="BY576" s="6"/>
      <c r="BZ576" s="6"/>
      <c r="CA576" s="6"/>
      <c r="CB576" s="6"/>
    </row>
    <row r="577" spans="1:80" ht="34.15" customHeight="1">
      <c r="A577" s="2"/>
      <c r="B577" s="2"/>
      <c r="C577" s="2"/>
      <c r="D577" s="2"/>
      <c r="E577" s="2"/>
      <c r="F577" s="15"/>
      <c r="G577" s="2"/>
      <c r="H577" s="2"/>
      <c r="I577" s="2"/>
      <c r="J577" s="2"/>
      <c r="K577" s="2"/>
      <c r="L577" s="2"/>
      <c r="M577" s="2"/>
      <c r="N577" s="700"/>
      <c r="O577" s="2"/>
      <c r="P577" s="2"/>
      <c r="Q577" s="2"/>
      <c r="R577" s="2"/>
      <c r="S577" s="2"/>
      <c r="T577" s="2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5"/>
      <c r="AG577" s="15"/>
      <c r="AH577" s="15"/>
      <c r="AI577" s="15"/>
      <c r="AJ577" s="15"/>
      <c r="AK577" s="15"/>
      <c r="AL577" s="15"/>
      <c r="AM577" s="15"/>
      <c r="AN577" s="15"/>
      <c r="AO577" s="15"/>
      <c r="AP577" s="15"/>
      <c r="AQ577" s="15"/>
      <c r="AR577" s="15"/>
      <c r="AS577" s="15"/>
      <c r="AT577" s="15"/>
      <c r="AU577" s="15"/>
      <c r="AV577" s="15"/>
      <c r="AW577" s="15"/>
      <c r="AX577" s="15"/>
      <c r="AY577" s="6"/>
      <c r="AZ577" s="6"/>
      <c r="BA577" s="6"/>
      <c r="BB577" s="6"/>
      <c r="BC577" s="6"/>
      <c r="BD577" s="6"/>
      <c r="BE577" s="6"/>
      <c r="BF577" s="6"/>
      <c r="BG577" s="6"/>
      <c r="BH577" s="6"/>
      <c r="BI577" s="6"/>
      <c r="BJ577" s="6"/>
      <c r="BK577" s="6"/>
      <c r="BL577" s="6"/>
      <c r="BM577" s="6"/>
      <c r="BN577" s="6"/>
      <c r="BO577" s="6"/>
      <c r="BP577" s="6"/>
      <c r="BQ577" s="6"/>
      <c r="BR577" s="6"/>
      <c r="BS577" s="6"/>
      <c r="BT577" s="6"/>
      <c r="BU577" s="6"/>
      <c r="BV577" s="6"/>
      <c r="BW577" s="6"/>
      <c r="BX577" s="6"/>
      <c r="BY577" s="6"/>
      <c r="BZ577" s="6"/>
      <c r="CA577" s="6"/>
      <c r="CB577" s="6"/>
    </row>
    <row r="578" spans="1:80" ht="34.15" customHeight="1">
      <c r="A578" s="2"/>
      <c r="B578" s="2"/>
      <c r="C578" s="2"/>
      <c r="D578" s="2"/>
      <c r="E578" s="2"/>
      <c r="F578" s="15"/>
      <c r="G578" s="2"/>
      <c r="H578" s="2"/>
      <c r="I578" s="2"/>
      <c r="J578" s="2"/>
      <c r="K578" s="2"/>
      <c r="L578" s="2"/>
      <c r="M578" s="2"/>
      <c r="N578" s="700"/>
      <c r="O578" s="2"/>
      <c r="P578" s="2"/>
      <c r="Q578" s="2"/>
      <c r="R578" s="2"/>
      <c r="S578" s="2"/>
      <c r="T578" s="2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5"/>
      <c r="AG578" s="15"/>
      <c r="AH578" s="15"/>
      <c r="AI578" s="15"/>
      <c r="AJ578" s="15"/>
      <c r="AK578" s="15"/>
      <c r="AL578" s="15"/>
      <c r="AM578" s="15"/>
      <c r="AN578" s="15"/>
      <c r="AO578" s="15"/>
      <c r="AP578" s="15"/>
      <c r="AQ578" s="15"/>
      <c r="AR578" s="15"/>
      <c r="AS578" s="15"/>
      <c r="AT578" s="15"/>
      <c r="AU578" s="15"/>
      <c r="AV578" s="15"/>
      <c r="AW578" s="15"/>
      <c r="AX578" s="15"/>
      <c r="AY578" s="6"/>
      <c r="AZ578" s="6"/>
      <c r="BA578" s="6"/>
      <c r="BB578" s="6"/>
      <c r="BC578" s="6"/>
      <c r="BD578" s="6"/>
      <c r="BE578" s="6"/>
      <c r="BF578" s="6"/>
      <c r="BG578" s="6"/>
      <c r="BH578" s="6"/>
      <c r="BI578" s="6"/>
      <c r="BJ578" s="6"/>
      <c r="BK578" s="6"/>
      <c r="BL578" s="6"/>
      <c r="BM578" s="6"/>
      <c r="BN578" s="6"/>
      <c r="BO578" s="6"/>
      <c r="BP578" s="6"/>
      <c r="BQ578" s="6"/>
      <c r="BR578" s="6"/>
      <c r="BS578" s="6"/>
      <c r="BT578" s="6"/>
      <c r="BU578" s="6"/>
      <c r="BV578" s="6"/>
      <c r="BW578" s="6"/>
      <c r="BX578" s="6"/>
      <c r="BY578" s="6"/>
      <c r="BZ578" s="6"/>
      <c r="CA578" s="6"/>
      <c r="CB578" s="6"/>
    </row>
    <row r="579" spans="1:80" ht="34.15" customHeight="1">
      <c r="A579" s="2"/>
      <c r="B579" s="2"/>
      <c r="C579" s="2"/>
      <c r="D579" s="2"/>
      <c r="E579" s="2"/>
      <c r="F579" s="15"/>
      <c r="G579" s="2"/>
      <c r="H579" s="2"/>
      <c r="I579" s="2"/>
      <c r="J579" s="2"/>
      <c r="K579" s="2"/>
      <c r="L579" s="2"/>
      <c r="M579" s="2"/>
      <c r="N579" s="700"/>
      <c r="O579" s="2"/>
      <c r="P579" s="2"/>
      <c r="Q579" s="2"/>
      <c r="R579" s="2"/>
      <c r="S579" s="2"/>
      <c r="T579" s="2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5"/>
      <c r="AG579" s="15"/>
      <c r="AH579" s="15"/>
      <c r="AI579" s="15"/>
      <c r="AJ579" s="15"/>
      <c r="AK579" s="15"/>
      <c r="AL579" s="15"/>
      <c r="AM579" s="15"/>
      <c r="AN579" s="15"/>
      <c r="AO579" s="15"/>
      <c r="AP579" s="15"/>
      <c r="AQ579" s="15"/>
      <c r="AR579" s="15"/>
      <c r="AS579" s="15"/>
      <c r="AT579" s="15"/>
      <c r="AU579" s="15"/>
      <c r="AV579" s="15"/>
      <c r="AW579" s="15"/>
      <c r="AX579" s="15"/>
      <c r="AY579" s="6"/>
      <c r="AZ579" s="6"/>
      <c r="BA579" s="6"/>
      <c r="BB579" s="6"/>
      <c r="BC579" s="6"/>
      <c r="BD579" s="6"/>
      <c r="BE579" s="6"/>
      <c r="BF579" s="6"/>
      <c r="BG579" s="6"/>
      <c r="BH579" s="6"/>
      <c r="BI579" s="6"/>
      <c r="BJ579" s="6"/>
      <c r="BK579" s="6"/>
      <c r="BL579" s="6"/>
      <c r="BM579" s="6"/>
      <c r="BN579" s="6"/>
      <c r="BO579" s="6"/>
      <c r="BP579" s="6"/>
      <c r="BQ579" s="6"/>
      <c r="BR579" s="6"/>
      <c r="BS579" s="6"/>
      <c r="BT579" s="6"/>
      <c r="BU579" s="6"/>
      <c r="BV579" s="6"/>
      <c r="BW579" s="6"/>
      <c r="BX579" s="6"/>
      <c r="BY579" s="6"/>
      <c r="BZ579" s="6"/>
      <c r="CA579" s="6"/>
      <c r="CB579" s="6"/>
    </row>
    <row r="580" spans="1:80" ht="34.15" customHeight="1">
      <c r="A580" s="2"/>
      <c r="B580" s="2"/>
      <c r="C580" s="2"/>
      <c r="D580" s="2"/>
      <c r="E580" s="2"/>
      <c r="F580" s="15"/>
      <c r="G580" s="2"/>
      <c r="H580" s="2"/>
      <c r="I580" s="2"/>
      <c r="J580" s="2"/>
      <c r="K580" s="2"/>
      <c r="L580" s="2"/>
      <c r="M580" s="2"/>
      <c r="N580" s="700"/>
      <c r="O580" s="2"/>
      <c r="P580" s="2"/>
      <c r="Q580" s="2"/>
      <c r="R580" s="2"/>
      <c r="S580" s="2"/>
      <c r="T580" s="2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5"/>
      <c r="AG580" s="15"/>
      <c r="AH580" s="15"/>
      <c r="AI580" s="15"/>
      <c r="AJ580" s="15"/>
      <c r="AK580" s="15"/>
      <c r="AL580" s="15"/>
      <c r="AM580" s="15"/>
      <c r="AN580" s="15"/>
      <c r="AO580" s="15"/>
      <c r="AP580" s="15"/>
      <c r="AQ580" s="15"/>
      <c r="AR580" s="15"/>
      <c r="AS580" s="15"/>
      <c r="AT580" s="15"/>
      <c r="AU580" s="15"/>
      <c r="AV580" s="15"/>
      <c r="AW580" s="15"/>
      <c r="AX580" s="15"/>
      <c r="AY580" s="6"/>
      <c r="AZ580" s="6"/>
      <c r="BA580" s="6"/>
      <c r="BB580" s="6"/>
      <c r="BC580" s="6"/>
      <c r="BD580" s="6"/>
      <c r="BE580" s="6"/>
      <c r="BF580" s="6"/>
      <c r="BG580" s="6"/>
      <c r="BH580" s="6"/>
      <c r="BI580" s="6"/>
      <c r="BJ580" s="6"/>
      <c r="BK580" s="6"/>
      <c r="BL580" s="6"/>
      <c r="BM580" s="6"/>
      <c r="BN580" s="6"/>
      <c r="BO580" s="6"/>
      <c r="BP580" s="6"/>
      <c r="BQ580" s="6"/>
      <c r="BR580" s="6"/>
      <c r="BS580" s="6"/>
      <c r="BT580" s="6"/>
      <c r="BU580" s="6"/>
      <c r="BV580" s="6"/>
      <c r="BW580" s="6"/>
      <c r="BX580" s="6"/>
      <c r="BY580" s="6"/>
      <c r="BZ580" s="6"/>
      <c r="CA580" s="6"/>
      <c r="CB580" s="6"/>
    </row>
    <row r="581" spans="1:80" ht="34.15" customHeight="1">
      <c r="A581" s="2"/>
      <c r="B581" s="2"/>
      <c r="C581" s="2"/>
      <c r="D581" s="2"/>
      <c r="E581" s="2"/>
      <c r="F581" s="15"/>
      <c r="G581" s="2"/>
      <c r="H581" s="2"/>
      <c r="I581" s="2"/>
      <c r="J581" s="2"/>
      <c r="K581" s="2"/>
      <c r="L581" s="2"/>
      <c r="M581" s="2"/>
      <c r="N581" s="700"/>
      <c r="O581" s="2"/>
      <c r="P581" s="2"/>
      <c r="Q581" s="2"/>
      <c r="R581" s="2"/>
      <c r="S581" s="2"/>
      <c r="T581" s="2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5"/>
      <c r="AG581" s="15"/>
      <c r="AH581" s="15"/>
      <c r="AI581" s="15"/>
      <c r="AJ581" s="15"/>
      <c r="AK581" s="15"/>
      <c r="AL581" s="15"/>
      <c r="AM581" s="15"/>
      <c r="AN581" s="15"/>
      <c r="AO581" s="15"/>
      <c r="AP581" s="15"/>
      <c r="AQ581" s="15"/>
      <c r="AR581" s="15"/>
      <c r="AS581" s="15"/>
      <c r="AT581" s="15"/>
      <c r="AU581" s="15"/>
      <c r="AV581" s="15"/>
      <c r="AW581" s="15"/>
      <c r="AX581" s="15"/>
      <c r="AY581" s="6"/>
      <c r="AZ581" s="6"/>
      <c r="BA581" s="6"/>
      <c r="BB581" s="6"/>
      <c r="BC581" s="6"/>
      <c r="BD581" s="6"/>
      <c r="BE581" s="6"/>
      <c r="BF581" s="6"/>
      <c r="BG581" s="6"/>
      <c r="BH581" s="6"/>
      <c r="BI581" s="6"/>
      <c r="BJ581" s="6"/>
      <c r="BK581" s="6"/>
      <c r="BL581" s="6"/>
      <c r="BM581" s="6"/>
      <c r="BN581" s="6"/>
      <c r="BO581" s="6"/>
      <c r="BP581" s="6"/>
      <c r="BQ581" s="6"/>
      <c r="BR581" s="6"/>
      <c r="BS581" s="6"/>
      <c r="BT581" s="6"/>
      <c r="BU581" s="6"/>
      <c r="BV581" s="6"/>
      <c r="BW581" s="6"/>
      <c r="BX581" s="6"/>
      <c r="BY581" s="6"/>
      <c r="BZ581" s="6"/>
      <c r="CA581" s="6"/>
      <c r="CB581" s="6"/>
    </row>
    <row r="582" spans="1:80" ht="34.15" customHeight="1">
      <c r="A582" s="2"/>
      <c r="B582" s="2"/>
      <c r="C582" s="2"/>
      <c r="D582" s="2"/>
      <c r="E582" s="2"/>
      <c r="F582" s="15"/>
      <c r="G582" s="2"/>
      <c r="H582" s="2"/>
      <c r="I582" s="2"/>
      <c r="J582" s="2"/>
      <c r="K582" s="2"/>
      <c r="L582" s="2"/>
      <c r="M582" s="2"/>
      <c r="N582" s="700"/>
      <c r="O582" s="2"/>
      <c r="P582" s="2"/>
      <c r="Q582" s="2"/>
      <c r="R582" s="2"/>
      <c r="S582" s="2"/>
      <c r="T582" s="2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5"/>
      <c r="AG582" s="15"/>
      <c r="AH582" s="15"/>
      <c r="AI582" s="15"/>
      <c r="AJ582" s="15"/>
      <c r="AK582" s="15"/>
      <c r="AL582" s="15"/>
      <c r="AM582" s="15"/>
      <c r="AN582" s="15"/>
      <c r="AO582" s="15"/>
      <c r="AP582" s="15"/>
      <c r="AQ582" s="15"/>
      <c r="AR582" s="15"/>
      <c r="AS582" s="15"/>
      <c r="AT582" s="15"/>
      <c r="AU582" s="15"/>
      <c r="AV582" s="15"/>
      <c r="AW582" s="15"/>
      <c r="AX582" s="15"/>
      <c r="AY582" s="6"/>
      <c r="AZ582" s="6"/>
      <c r="BA582" s="6"/>
      <c r="BB582" s="6"/>
      <c r="BC582" s="6"/>
      <c r="BD582" s="6"/>
      <c r="BE582" s="6"/>
      <c r="BF582" s="6"/>
      <c r="BG582" s="6"/>
      <c r="BH582" s="6"/>
      <c r="BI582" s="6"/>
      <c r="BJ582" s="6"/>
      <c r="BK582" s="6"/>
      <c r="BL582" s="6"/>
      <c r="BM582" s="6"/>
      <c r="BN582" s="6"/>
      <c r="BO582" s="6"/>
      <c r="BP582" s="6"/>
      <c r="BQ582" s="6"/>
      <c r="BR582" s="6"/>
      <c r="BS582" s="6"/>
      <c r="BT582" s="6"/>
      <c r="BU582" s="6"/>
      <c r="BV582" s="6"/>
      <c r="BW582" s="6"/>
      <c r="BX582" s="6"/>
      <c r="BY582" s="6"/>
      <c r="BZ582" s="6"/>
      <c r="CA582" s="6"/>
      <c r="CB582" s="6"/>
    </row>
    <row r="583" spans="1:80" ht="34.15" customHeight="1">
      <c r="A583" s="2"/>
      <c r="B583" s="2"/>
      <c r="C583" s="2"/>
      <c r="D583" s="2"/>
      <c r="E583" s="2"/>
      <c r="F583" s="15"/>
      <c r="G583" s="2"/>
      <c r="H583" s="2"/>
      <c r="I583" s="2"/>
      <c r="J583" s="2"/>
      <c r="K583" s="2"/>
      <c r="L583" s="2"/>
      <c r="M583" s="2"/>
      <c r="N583" s="700"/>
      <c r="O583" s="2"/>
      <c r="P583" s="2"/>
      <c r="Q583" s="2"/>
      <c r="R583" s="2"/>
      <c r="S583" s="2"/>
      <c r="T583" s="2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5"/>
      <c r="AG583" s="15"/>
      <c r="AH583" s="15"/>
      <c r="AI583" s="15"/>
      <c r="AJ583" s="15"/>
      <c r="AK583" s="15"/>
      <c r="AL583" s="15"/>
      <c r="AM583" s="15"/>
      <c r="AN583" s="15"/>
      <c r="AO583" s="15"/>
      <c r="AP583" s="15"/>
      <c r="AQ583" s="15"/>
      <c r="AR583" s="15"/>
      <c r="AS583" s="15"/>
      <c r="AT583" s="15"/>
      <c r="AU583" s="15"/>
      <c r="AV583" s="15"/>
      <c r="AW583" s="15"/>
      <c r="AX583" s="15"/>
      <c r="AY583" s="6"/>
      <c r="AZ583" s="6"/>
      <c r="BA583" s="6"/>
      <c r="BB583" s="6"/>
      <c r="BC583" s="6"/>
      <c r="BD583" s="6"/>
      <c r="BE583" s="6"/>
      <c r="BF583" s="6"/>
      <c r="BG583" s="6"/>
      <c r="BH583" s="6"/>
      <c r="BI583" s="6"/>
      <c r="BJ583" s="6"/>
      <c r="BK583" s="6"/>
      <c r="BL583" s="6"/>
      <c r="BM583" s="6"/>
      <c r="BN583" s="6"/>
      <c r="BO583" s="6"/>
      <c r="BP583" s="6"/>
      <c r="BQ583" s="6"/>
      <c r="BR583" s="6"/>
      <c r="BS583" s="6"/>
      <c r="BT583" s="6"/>
      <c r="BU583" s="6"/>
      <c r="BV583" s="6"/>
      <c r="BW583" s="6"/>
      <c r="BX583" s="6"/>
      <c r="BY583" s="6"/>
      <c r="BZ583" s="6"/>
      <c r="CA583" s="6"/>
      <c r="CB583" s="6"/>
    </row>
    <row r="584" spans="1:80" ht="34.15" customHeight="1">
      <c r="A584" s="2"/>
      <c r="B584" s="2"/>
      <c r="C584" s="2"/>
      <c r="D584" s="2"/>
      <c r="E584" s="2"/>
      <c r="F584" s="15"/>
      <c r="G584" s="2"/>
      <c r="H584" s="2"/>
      <c r="I584" s="2"/>
      <c r="J584" s="2"/>
      <c r="K584" s="2"/>
      <c r="L584" s="2"/>
      <c r="M584" s="2"/>
      <c r="N584" s="700"/>
      <c r="O584" s="2"/>
      <c r="P584" s="2"/>
      <c r="Q584" s="2"/>
      <c r="R584" s="2"/>
      <c r="S584" s="2"/>
      <c r="T584" s="2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5"/>
      <c r="AG584" s="15"/>
      <c r="AH584" s="15"/>
      <c r="AI584" s="15"/>
      <c r="AJ584" s="15"/>
      <c r="AK584" s="15"/>
      <c r="AL584" s="15"/>
      <c r="AM584" s="15"/>
      <c r="AN584" s="15"/>
      <c r="AO584" s="15"/>
      <c r="AP584" s="15"/>
      <c r="AQ584" s="15"/>
      <c r="AR584" s="15"/>
      <c r="AS584" s="15"/>
      <c r="AT584" s="15"/>
      <c r="AU584" s="15"/>
      <c r="AV584" s="15"/>
      <c r="AW584" s="15"/>
      <c r="AX584" s="15"/>
      <c r="AY584" s="6"/>
      <c r="AZ584" s="6"/>
      <c r="BA584" s="6"/>
      <c r="BB584" s="6"/>
      <c r="BC584" s="6"/>
      <c r="BD584" s="6"/>
      <c r="BE584" s="6"/>
      <c r="BF584" s="6"/>
      <c r="BG584" s="6"/>
      <c r="BH584" s="6"/>
      <c r="BI584" s="6"/>
      <c r="BJ584" s="6"/>
      <c r="BK584" s="6"/>
      <c r="BL584" s="6"/>
      <c r="BM584" s="6"/>
      <c r="BN584" s="6"/>
      <c r="BO584" s="6"/>
      <c r="BP584" s="6"/>
      <c r="BQ584" s="6"/>
      <c r="BR584" s="6"/>
      <c r="BS584" s="6"/>
      <c r="BT584" s="6"/>
      <c r="BU584" s="6"/>
      <c r="BV584" s="6"/>
      <c r="BW584" s="6"/>
      <c r="BX584" s="6"/>
      <c r="BY584" s="6"/>
      <c r="BZ584" s="6"/>
      <c r="CA584" s="6"/>
      <c r="CB584" s="6"/>
    </row>
    <row r="585" spans="1:80" ht="34.15" customHeight="1">
      <c r="A585" s="2"/>
      <c r="B585" s="2"/>
      <c r="C585" s="2"/>
      <c r="D585" s="2"/>
      <c r="E585" s="2"/>
      <c r="F585" s="15"/>
      <c r="G585" s="2"/>
      <c r="H585" s="2"/>
      <c r="I585" s="2"/>
      <c r="J585" s="2"/>
      <c r="K585" s="2"/>
      <c r="L585" s="2"/>
      <c r="M585" s="2"/>
      <c r="N585" s="700"/>
      <c r="O585" s="2"/>
      <c r="P585" s="2"/>
      <c r="Q585" s="2"/>
      <c r="R585" s="2"/>
      <c r="S585" s="2"/>
      <c r="T585" s="2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5"/>
      <c r="AG585" s="15"/>
      <c r="AH585" s="15"/>
      <c r="AI585" s="15"/>
      <c r="AJ585" s="15"/>
      <c r="AK585" s="15"/>
      <c r="AL585" s="15"/>
      <c r="AM585" s="15"/>
      <c r="AN585" s="15"/>
      <c r="AO585" s="15"/>
      <c r="AP585" s="15"/>
      <c r="AQ585" s="15"/>
      <c r="AR585" s="15"/>
      <c r="AS585" s="15"/>
      <c r="AT585" s="15"/>
      <c r="AU585" s="15"/>
      <c r="AV585" s="15"/>
      <c r="AW585" s="15"/>
      <c r="AX585" s="15"/>
      <c r="AY585" s="6"/>
      <c r="AZ585" s="6"/>
      <c r="BA585" s="6"/>
      <c r="BB585" s="6"/>
      <c r="BC585" s="6"/>
      <c r="BD585" s="6"/>
      <c r="BE585" s="6"/>
      <c r="BF585" s="6"/>
      <c r="BG585" s="6"/>
      <c r="BH585" s="6"/>
      <c r="BI585" s="6"/>
      <c r="BJ585" s="6"/>
      <c r="BK585" s="6"/>
      <c r="BL585" s="6"/>
      <c r="BM585" s="6"/>
      <c r="BN585" s="6"/>
      <c r="BO585" s="6"/>
      <c r="BP585" s="6"/>
      <c r="BQ585" s="6"/>
      <c r="BR585" s="6"/>
      <c r="BS585" s="6"/>
      <c r="BT585" s="6"/>
      <c r="BU585" s="6"/>
      <c r="BV585" s="6"/>
      <c r="BW585" s="6"/>
      <c r="BX585" s="6"/>
      <c r="BY585" s="6"/>
      <c r="BZ585" s="6"/>
      <c r="CA585" s="6"/>
      <c r="CB585" s="6"/>
    </row>
    <row r="586" spans="1:80" ht="34.15" customHeight="1">
      <c r="A586" s="2"/>
      <c r="B586" s="2"/>
      <c r="C586" s="2"/>
      <c r="D586" s="2"/>
      <c r="E586" s="2"/>
      <c r="F586" s="15"/>
      <c r="G586" s="2"/>
      <c r="H586" s="2"/>
      <c r="I586" s="2"/>
      <c r="J586" s="2"/>
      <c r="K586" s="2"/>
      <c r="L586" s="2"/>
      <c r="M586" s="2"/>
      <c r="N586" s="700"/>
      <c r="O586" s="2"/>
      <c r="P586" s="2"/>
      <c r="Q586" s="2"/>
      <c r="R586" s="2"/>
      <c r="S586" s="2"/>
      <c r="T586" s="2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5"/>
      <c r="AG586" s="15"/>
      <c r="AH586" s="15"/>
      <c r="AI586" s="15"/>
      <c r="AJ586" s="15"/>
      <c r="AK586" s="15"/>
      <c r="AL586" s="15"/>
      <c r="AM586" s="15"/>
      <c r="AN586" s="15"/>
      <c r="AO586" s="15"/>
      <c r="AP586" s="15"/>
      <c r="AQ586" s="15"/>
      <c r="AR586" s="15"/>
      <c r="AS586" s="15"/>
      <c r="AT586" s="15"/>
      <c r="AU586" s="15"/>
      <c r="AV586" s="15"/>
      <c r="AW586" s="15"/>
      <c r="AX586" s="15"/>
      <c r="AY586" s="6"/>
      <c r="AZ586" s="6"/>
      <c r="BA586" s="6"/>
      <c r="BB586" s="6"/>
      <c r="BC586" s="6"/>
      <c r="BD586" s="6"/>
      <c r="BE586" s="6"/>
      <c r="BF586" s="6"/>
      <c r="BG586" s="6"/>
      <c r="BH586" s="6"/>
      <c r="BI586" s="6"/>
      <c r="BJ586" s="6"/>
      <c r="BK586" s="6"/>
      <c r="BL586" s="6"/>
      <c r="BM586" s="6"/>
      <c r="BN586" s="6"/>
      <c r="BO586" s="6"/>
      <c r="BP586" s="6"/>
      <c r="BQ586" s="6"/>
      <c r="BR586" s="6"/>
      <c r="BS586" s="6"/>
      <c r="BT586" s="6"/>
      <c r="BU586" s="6"/>
      <c r="BV586" s="6"/>
      <c r="BW586" s="6"/>
      <c r="BX586" s="6"/>
      <c r="BY586" s="6"/>
      <c r="BZ586" s="6"/>
      <c r="CA586" s="6"/>
      <c r="CB586" s="6"/>
    </row>
    <row r="587" spans="1:80" ht="34.15" customHeight="1">
      <c r="A587" s="2"/>
      <c r="B587" s="2"/>
      <c r="C587" s="2"/>
      <c r="D587" s="2"/>
      <c r="E587" s="2"/>
      <c r="F587" s="15"/>
      <c r="G587" s="2"/>
      <c r="H587" s="2"/>
      <c r="I587" s="2"/>
      <c r="J587" s="2"/>
      <c r="K587" s="2"/>
      <c r="L587" s="2"/>
      <c r="M587" s="2"/>
      <c r="N587" s="700"/>
      <c r="O587" s="2"/>
      <c r="P587" s="2"/>
      <c r="Q587" s="2"/>
      <c r="R587" s="2"/>
      <c r="S587" s="2"/>
      <c r="T587" s="2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5"/>
      <c r="AG587" s="15"/>
      <c r="AH587" s="15"/>
      <c r="AI587" s="15"/>
      <c r="AJ587" s="15"/>
      <c r="AK587" s="15"/>
      <c r="AL587" s="15"/>
      <c r="AM587" s="15"/>
      <c r="AN587" s="15"/>
      <c r="AO587" s="15"/>
      <c r="AP587" s="15"/>
      <c r="AQ587" s="15"/>
      <c r="AR587" s="15"/>
      <c r="AS587" s="15"/>
      <c r="AT587" s="15"/>
      <c r="AU587" s="15"/>
      <c r="AV587" s="15"/>
      <c r="AW587" s="15"/>
      <c r="AX587" s="15"/>
      <c r="AY587" s="6"/>
      <c r="AZ587" s="6"/>
      <c r="BA587" s="6"/>
      <c r="BB587" s="6"/>
      <c r="BC587" s="6"/>
      <c r="BD587" s="6"/>
      <c r="BE587" s="6"/>
      <c r="BF587" s="6"/>
      <c r="BG587" s="6"/>
      <c r="BH587" s="6"/>
      <c r="BI587" s="6"/>
      <c r="BJ587" s="6"/>
      <c r="BK587" s="6"/>
      <c r="BL587" s="6"/>
      <c r="BM587" s="6"/>
      <c r="BN587" s="6"/>
      <c r="BO587" s="6"/>
      <c r="BP587" s="6"/>
      <c r="BQ587" s="6"/>
      <c r="BR587" s="6"/>
      <c r="BS587" s="6"/>
      <c r="BT587" s="6"/>
      <c r="BU587" s="6"/>
      <c r="BV587" s="6"/>
      <c r="BW587" s="6"/>
      <c r="BX587" s="6"/>
      <c r="BY587" s="6"/>
      <c r="BZ587" s="6"/>
      <c r="CA587" s="6"/>
      <c r="CB587" s="6"/>
    </row>
    <row r="588" spans="1:80" ht="34.15" customHeight="1">
      <c r="A588" s="2"/>
      <c r="B588" s="2"/>
      <c r="C588" s="2"/>
      <c r="D588" s="2"/>
      <c r="E588" s="2"/>
      <c r="F588" s="15"/>
      <c r="G588" s="2"/>
      <c r="H588" s="2"/>
      <c r="I588" s="2"/>
      <c r="J588" s="2"/>
      <c r="K588" s="2"/>
      <c r="L588" s="2"/>
      <c r="M588" s="2"/>
      <c r="N588" s="700"/>
      <c r="O588" s="2"/>
      <c r="P588" s="2"/>
      <c r="Q588" s="2"/>
      <c r="R588" s="2"/>
      <c r="S588" s="2"/>
      <c r="T588" s="2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5"/>
      <c r="AG588" s="15"/>
      <c r="AH588" s="15"/>
      <c r="AI588" s="15"/>
      <c r="AJ588" s="15"/>
      <c r="AK588" s="15"/>
      <c r="AL588" s="15"/>
      <c r="AM588" s="15"/>
      <c r="AN588" s="15"/>
      <c r="AO588" s="15"/>
      <c r="AP588" s="15"/>
      <c r="AQ588" s="15"/>
      <c r="AR588" s="15"/>
      <c r="AS588" s="15"/>
      <c r="AT588" s="15"/>
      <c r="AU588" s="15"/>
      <c r="AV588" s="15"/>
      <c r="AW588" s="15"/>
      <c r="AX588" s="15"/>
      <c r="AY588" s="6"/>
      <c r="AZ588" s="6"/>
      <c r="BA588" s="6"/>
      <c r="BB588" s="6"/>
      <c r="BC588" s="6"/>
      <c r="BD588" s="6"/>
      <c r="BE588" s="6"/>
      <c r="BF588" s="6"/>
      <c r="BG588" s="6"/>
      <c r="BH588" s="6"/>
      <c r="BI588" s="6"/>
      <c r="BJ588" s="6"/>
      <c r="BK588" s="6"/>
      <c r="BL588" s="6"/>
      <c r="BM588" s="6"/>
      <c r="BN588" s="6"/>
      <c r="BO588" s="6"/>
      <c r="BP588" s="6"/>
      <c r="BQ588" s="6"/>
      <c r="BR588" s="6"/>
      <c r="BS588" s="6"/>
      <c r="BT588" s="6"/>
      <c r="BU588" s="6"/>
      <c r="BV588" s="6"/>
      <c r="BW588" s="6"/>
      <c r="BX588" s="6"/>
      <c r="BY588" s="6"/>
      <c r="BZ588" s="6"/>
      <c r="CA588" s="6"/>
      <c r="CB588" s="6"/>
    </row>
    <row r="589" spans="1:80" ht="34.15" customHeight="1">
      <c r="A589" s="2"/>
      <c r="B589" s="2"/>
      <c r="C589" s="2"/>
      <c r="D589" s="2"/>
      <c r="E589" s="2"/>
      <c r="F589" s="15"/>
      <c r="G589" s="2"/>
      <c r="H589" s="2"/>
      <c r="I589" s="2"/>
      <c r="J589" s="2"/>
      <c r="K589" s="2"/>
      <c r="L589" s="2"/>
      <c r="M589" s="2"/>
      <c r="N589" s="700"/>
      <c r="O589" s="2"/>
      <c r="P589" s="2"/>
      <c r="Q589" s="2"/>
      <c r="R589" s="2"/>
      <c r="S589" s="2"/>
      <c r="T589" s="2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5"/>
      <c r="AG589" s="15"/>
      <c r="AH589" s="15"/>
      <c r="AI589" s="15"/>
      <c r="AJ589" s="15"/>
      <c r="AK589" s="15"/>
      <c r="AL589" s="15"/>
      <c r="AM589" s="15"/>
      <c r="AN589" s="15"/>
      <c r="AO589" s="15"/>
      <c r="AP589" s="15"/>
      <c r="AQ589" s="15"/>
      <c r="AR589" s="15"/>
      <c r="AS589" s="15"/>
      <c r="AT589" s="15"/>
      <c r="AU589" s="15"/>
      <c r="AV589" s="15"/>
      <c r="AW589" s="15"/>
      <c r="AX589" s="15"/>
      <c r="AY589" s="6"/>
      <c r="AZ589" s="6"/>
      <c r="BA589" s="6"/>
      <c r="BB589" s="6"/>
      <c r="BC589" s="6"/>
      <c r="BD589" s="6"/>
      <c r="BE589" s="6"/>
      <c r="BF589" s="6"/>
      <c r="BG589" s="6"/>
      <c r="BH589" s="6"/>
      <c r="BI589" s="6"/>
      <c r="BJ589" s="6"/>
      <c r="BK589" s="6"/>
      <c r="BL589" s="6"/>
      <c r="BM589" s="6"/>
      <c r="BN589" s="6"/>
      <c r="BO589" s="6"/>
      <c r="BP589" s="6"/>
      <c r="BQ589" s="6"/>
      <c r="BR589" s="6"/>
      <c r="BS589" s="6"/>
      <c r="BT589" s="6"/>
      <c r="BU589" s="6"/>
      <c r="BV589" s="6"/>
      <c r="BW589" s="6"/>
      <c r="BX589" s="6"/>
      <c r="BY589" s="6"/>
      <c r="BZ589" s="6"/>
      <c r="CA589" s="6"/>
      <c r="CB589" s="6"/>
    </row>
    <row r="590" spans="1:80" ht="34.15" customHeight="1">
      <c r="A590" s="2"/>
      <c r="B590" s="2"/>
      <c r="C590" s="2"/>
      <c r="D590" s="2"/>
      <c r="E590" s="2"/>
      <c r="F590" s="15"/>
      <c r="G590" s="2"/>
      <c r="H590" s="2"/>
      <c r="I590" s="2"/>
      <c r="J590" s="2"/>
      <c r="K590" s="2"/>
      <c r="L590" s="2"/>
      <c r="M590" s="2"/>
      <c r="N590" s="700"/>
      <c r="O590" s="2"/>
      <c r="P590" s="2"/>
      <c r="Q590" s="2"/>
      <c r="R590" s="2"/>
      <c r="S590" s="2"/>
      <c r="T590" s="2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5"/>
      <c r="AG590" s="15"/>
      <c r="AH590" s="15"/>
      <c r="AI590" s="15"/>
      <c r="AJ590" s="15"/>
      <c r="AK590" s="15"/>
      <c r="AL590" s="15"/>
      <c r="AM590" s="15"/>
      <c r="AN590" s="15"/>
      <c r="AO590" s="15"/>
      <c r="AP590" s="15"/>
      <c r="AQ590" s="15"/>
      <c r="AR590" s="15"/>
      <c r="AS590" s="15"/>
      <c r="AT590" s="15"/>
      <c r="AU590" s="15"/>
      <c r="AV590" s="15"/>
      <c r="AW590" s="15"/>
      <c r="AX590" s="15"/>
      <c r="AY590" s="6"/>
      <c r="AZ590" s="6"/>
      <c r="BA590" s="6"/>
      <c r="BB590" s="6"/>
      <c r="BC590" s="6"/>
      <c r="BD590" s="6"/>
      <c r="BE590" s="6"/>
      <c r="BF590" s="6"/>
      <c r="BG590" s="6"/>
      <c r="BH590" s="6"/>
      <c r="BI590" s="6"/>
      <c r="BJ590" s="6"/>
      <c r="BK590" s="6"/>
      <c r="BL590" s="6"/>
      <c r="BM590" s="6"/>
      <c r="BN590" s="6"/>
      <c r="BO590" s="6"/>
      <c r="BP590" s="6"/>
      <c r="BQ590" s="6"/>
      <c r="BR590" s="6"/>
      <c r="BS590" s="6"/>
      <c r="BT590" s="6"/>
      <c r="BU590" s="6"/>
      <c r="BV590" s="6"/>
      <c r="BW590" s="6"/>
      <c r="BX590" s="6"/>
      <c r="BY590" s="6"/>
      <c r="BZ590" s="6"/>
      <c r="CA590" s="6"/>
      <c r="CB590" s="6"/>
    </row>
    <row r="591" spans="1:80" ht="34.15" customHeight="1">
      <c r="A591" s="2"/>
      <c r="B591" s="2"/>
      <c r="C591" s="2"/>
      <c r="D591" s="2"/>
      <c r="E591" s="2"/>
      <c r="F591" s="15"/>
      <c r="G591" s="2"/>
      <c r="H591" s="2"/>
      <c r="I591" s="2"/>
      <c r="J591" s="2"/>
      <c r="K591" s="2"/>
      <c r="L591" s="2"/>
      <c r="M591" s="2"/>
      <c r="N591" s="700"/>
      <c r="O591" s="2"/>
      <c r="P591" s="2"/>
      <c r="Q591" s="2"/>
      <c r="R591" s="2"/>
      <c r="S591" s="2"/>
      <c r="T591" s="2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5"/>
      <c r="AG591" s="15"/>
      <c r="AH591" s="15"/>
      <c r="AI591" s="15"/>
      <c r="AJ591" s="15"/>
      <c r="AK591" s="15"/>
      <c r="AL591" s="15"/>
      <c r="AM591" s="15"/>
      <c r="AN591" s="15"/>
      <c r="AO591" s="15"/>
      <c r="AP591" s="15"/>
      <c r="AQ591" s="15"/>
      <c r="AR591" s="15"/>
      <c r="AS591" s="15"/>
      <c r="AT591" s="15"/>
      <c r="AU591" s="15"/>
      <c r="AV591" s="15"/>
      <c r="AW591" s="15"/>
      <c r="AX591" s="15"/>
      <c r="AY591" s="6"/>
      <c r="AZ591" s="6"/>
      <c r="BA591" s="6"/>
      <c r="BB591" s="6"/>
      <c r="BC591" s="6"/>
      <c r="BD591" s="6"/>
      <c r="BE591" s="6"/>
      <c r="BF591" s="6"/>
      <c r="BG591" s="6"/>
      <c r="BH591" s="6"/>
      <c r="BI591" s="6"/>
      <c r="BJ591" s="6"/>
      <c r="BK591" s="6"/>
      <c r="BL591" s="6"/>
      <c r="BM591" s="6"/>
      <c r="BN591" s="6"/>
      <c r="BO591" s="6"/>
      <c r="BP591" s="6"/>
      <c r="BQ591" s="6"/>
      <c r="BR591" s="6"/>
      <c r="BS591" s="6"/>
      <c r="BT591" s="6"/>
      <c r="BU591" s="6"/>
      <c r="BV591" s="6"/>
      <c r="BW591" s="6"/>
      <c r="BX591" s="6"/>
      <c r="BY591" s="6"/>
      <c r="BZ591" s="6"/>
      <c r="CA591" s="6"/>
      <c r="CB591" s="6"/>
    </row>
    <row r="592" spans="1:80" ht="34.15" customHeight="1">
      <c r="A592" s="2"/>
      <c r="B592" s="2"/>
      <c r="C592" s="2"/>
      <c r="D592" s="2"/>
      <c r="E592" s="2"/>
      <c r="F592" s="15"/>
      <c r="G592" s="2"/>
      <c r="H592" s="2"/>
      <c r="I592" s="2"/>
      <c r="J592" s="2"/>
      <c r="K592" s="2"/>
      <c r="L592" s="2"/>
      <c r="M592" s="2"/>
      <c r="N592" s="700"/>
      <c r="O592" s="2"/>
      <c r="P592" s="2"/>
      <c r="Q592" s="2"/>
      <c r="R592" s="2"/>
      <c r="S592" s="2"/>
      <c r="T592" s="2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5"/>
      <c r="AG592" s="15"/>
      <c r="AH592" s="15"/>
      <c r="AI592" s="15"/>
      <c r="AJ592" s="15"/>
      <c r="AK592" s="15"/>
      <c r="AL592" s="15"/>
      <c r="AM592" s="15"/>
      <c r="AN592" s="15"/>
      <c r="AO592" s="15"/>
      <c r="AP592" s="15"/>
      <c r="AQ592" s="15"/>
      <c r="AR592" s="15"/>
      <c r="AS592" s="15"/>
      <c r="AT592" s="15"/>
      <c r="AU592" s="15"/>
      <c r="AV592" s="15"/>
      <c r="AW592" s="15"/>
      <c r="AX592" s="15"/>
      <c r="AY592" s="6"/>
      <c r="AZ592" s="6"/>
      <c r="BA592" s="6"/>
      <c r="BB592" s="6"/>
      <c r="BC592" s="6"/>
      <c r="BD592" s="6"/>
      <c r="BE592" s="6"/>
      <c r="BF592" s="6"/>
      <c r="BG592" s="6"/>
      <c r="BH592" s="6"/>
      <c r="BI592" s="6"/>
      <c r="BJ592" s="6"/>
      <c r="BK592" s="6"/>
      <c r="BL592" s="6"/>
      <c r="BM592" s="6"/>
      <c r="BN592" s="6"/>
      <c r="BO592" s="6"/>
      <c r="BP592" s="6"/>
      <c r="BQ592" s="6"/>
      <c r="BR592" s="6"/>
      <c r="BS592" s="6"/>
      <c r="BT592" s="6"/>
      <c r="BU592" s="6"/>
      <c r="BV592" s="6"/>
      <c r="BW592" s="6"/>
      <c r="BX592" s="6"/>
      <c r="BY592" s="6"/>
      <c r="BZ592" s="6"/>
      <c r="CA592" s="6"/>
      <c r="CB592" s="6"/>
    </row>
    <row r="593" spans="1:80" ht="34.15" customHeight="1">
      <c r="A593" s="2"/>
      <c r="B593" s="2"/>
      <c r="C593" s="2"/>
      <c r="D593" s="2"/>
      <c r="E593" s="2"/>
      <c r="F593" s="15"/>
      <c r="G593" s="2"/>
      <c r="H593" s="2"/>
      <c r="I593" s="2"/>
      <c r="J593" s="2"/>
      <c r="K593" s="2"/>
      <c r="L593" s="2"/>
      <c r="M593" s="2"/>
      <c r="N593" s="700"/>
      <c r="O593" s="2"/>
      <c r="P593" s="2"/>
      <c r="Q593" s="2"/>
      <c r="R593" s="2"/>
      <c r="S593" s="2"/>
      <c r="T593" s="2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5"/>
      <c r="AG593" s="15"/>
      <c r="AH593" s="15"/>
      <c r="AI593" s="15"/>
      <c r="AJ593" s="15"/>
      <c r="AK593" s="15"/>
      <c r="AL593" s="15"/>
      <c r="AM593" s="15"/>
      <c r="AN593" s="15"/>
      <c r="AO593" s="15"/>
      <c r="AP593" s="15"/>
      <c r="AQ593" s="15"/>
      <c r="AR593" s="15"/>
      <c r="AS593" s="15"/>
      <c r="AT593" s="15"/>
      <c r="AU593" s="15"/>
      <c r="AV593" s="15"/>
      <c r="AW593" s="15"/>
      <c r="AX593" s="15"/>
      <c r="AY593" s="6"/>
      <c r="AZ593" s="6"/>
      <c r="BA593" s="6"/>
      <c r="BB593" s="6"/>
      <c r="BC593" s="6"/>
      <c r="BD593" s="6"/>
      <c r="BE593" s="6"/>
      <c r="BF593" s="6"/>
      <c r="BG593" s="6"/>
      <c r="BH593" s="6"/>
      <c r="BI593" s="6"/>
      <c r="BJ593" s="6"/>
      <c r="BK593" s="6"/>
      <c r="BL593" s="6"/>
      <c r="BM593" s="6"/>
      <c r="BN593" s="6"/>
      <c r="BO593" s="6"/>
      <c r="BP593" s="6"/>
      <c r="BQ593" s="6"/>
      <c r="BR593" s="6"/>
      <c r="BS593" s="6"/>
      <c r="BT593" s="6"/>
      <c r="BU593" s="6"/>
      <c r="BV593" s="6"/>
      <c r="BW593" s="6"/>
      <c r="BX593" s="6"/>
      <c r="BY593" s="6"/>
      <c r="BZ593" s="6"/>
      <c r="CA593" s="6"/>
      <c r="CB593" s="6"/>
    </row>
    <row r="594" spans="1:80" ht="34.15" customHeight="1">
      <c r="A594" s="2"/>
      <c r="B594" s="2"/>
      <c r="C594" s="2"/>
      <c r="D594" s="2"/>
      <c r="E594" s="2"/>
      <c r="F594" s="15"/>
      <c r="G594" s="2"/>
      <c r="H594" s="2"/>
      <c r="I594" s="2"/>
      <c r="J594" s="2"/>
      <c r="K594" s="2"/>
      <c r="L594" s="2"/>
      <c r="M594" s="2"/>
      <c r="N594" s="700"/>
      <c r="O594" s="2"/>
      <c r="P594" s="2"/>
      <c r="Q594" s="2"/>
      <c r="R594" s="2"/>
      <c r="S594" s="2"/>
      <c r="T594" s="2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5"/>
      <c r="AG594" s="15"/>
      <c r="AH594" s="15"/>
      <c r="AI594" s="15"/>
      <c r="AJ594" s="15"/>
      <c r="AK594" s="15"/>
      <c r="AL594" s="15"/>
      <c r="AM594" s="15"/>
      <c r="AN594" s="15"/>
      <c r="AO594" s="15"/>
      <c r="AP594" s="15"/>
      <c r="AQ594" s="15"/>
      <c r="AR594" s="15"/>
      <c r="AS594" s="15"/>
      <c r="AT594" s="15"/>
      <c r="AU594" s="15"/>
      <c r="AV594" s="15"/>
      <c r="AW594" s="15"/>
      <c r="AX594" s="15"/>
      <c r="AY594" s="6"/>
      <c r="AZ594" s="6"/>
      <c r="BA594" s="6"/>
      <c r="BB594" s="6"/>
      <c r="BC594" s="6"/>
      <c r="BD594" s="6"/>
      <c r="BE594" s="6"/>
      <c r="BF594" s="6"/>
      <c r="BG594" s="6"/>
      <c r="BH594" s="6"/>
      <c r="BI594" s="6"/>
      <c r="BJ594" s="6"/>
      <c r="BK594" s="6"/>
      <c r="BL594" s="6"/>
      <c r="BM594" s="6"/>
      <c r="BN594" s="6"/>
      <c r="BO594" s="6"/>
      <c r="BP594" s="6"/>
      <c r="BQ594" s="6"/>
      <c r="BR594" s="6"/>
      <c r="BS594" s="6"/>
      <c r="BT594" s="6"/>
      <c r="BU594" s="6"/>
      <c r="BV594" s="6"/>
      <c r="BW594" s="6"/>
      <c r="BX594" s="6"/>
      <c r="BY594" s="6"/>
      <c r="BZ594" s="6"/>
      <c r="CA594" s="6"/>
      <c r="CB594" s="6"/>
    </row>
    <row r="595" spans="1:80" ht="34.15" customHeight="1">
      <c r="A595" s="2"/>
      <c r="B595" s="2"/>
      <c r="C595" s="2"/>
      <c r="D595" s="2"/>
      <c r="E595" s="2"/>
      <c r="F595" s="15"/>
      <c r="G595" s="2"/>
      <c r="H595" s="2"/>
      <c r="I595" s="2"/>
      <c r="J595" s="2"/>
      <c r="K595" s="2"/>
      <c r="L595" s="2"/>
      <c r="M595" s="2"/>
      <c r="N595" s="700"/>
      <c r="O595" s="2"/>
      <c r="P595" s="2"/>
      <c r="Q595" s="2"/>
      <c r="R595" s="2"/>
      <c r="S595" s="2"/>
      <c r="T595" s="2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5"/>
      <c r="AG595" s="15"/>
      <c r="AH595" s="15"/>
      <c r="AI595" s="15"/>
      <c r="AJ595" s="15"/>
      <c r="AK595" s="15"/>
      <c r="AL595" s="15"/>
      <c r="AM595" s="15"/>
      <c r="AN595" s="15"/>
      <c r="AO595" s="15"/>
      <c r="AP595" s="15"/>
      <c r="AQ595" s="15"/>
      <c r="AR595" s="15"/>
      <c r="AS595" s="15"/>
      <c r="AT595" s="15"/>
      <c r="AU595" s="15"/>
      <c r="AV595" s="15"/>
      <c r="AW595" s="15"/>
      <c r="AX595" s="15"/>
      <c r="AY595" s="6"/>
      <c r="AZ595" s="6"/>
      <c r="BA595" s="6"/>
      <c r="BB595" s="6"/>
      <c r="BC595" s="6"/>
      <c r="BD595" s="6"/>
      <c r="BE595" s="6"/>
      <c r="BF595" s="6"/>
      <c r="BG595" s="6"/>
      <c r="BH595" s="6"/>
      <c r="BI595" s="6"/>
      <c r="BJ595" s="6"/>
      <c r="BK595" s="6"/>
      <c r="BL595" s="6"/>
      <c r="BM595" s="6"/>
      <c r="BN595" s="6"/>
      <c r="BO595" s="6"/>
      <c r="BP595" s="6"/>
      <c r="BQ595" s="6"/>
      <c r="BR595" s="6"/>
      <c r="BS595" s="6"/>
      <c r="BT595" s="6"/>
      <c r="BU595" s="6"/>
      <c r="BV595" s="6"/>
      <c r="BW595" s="6"/>
      <c r="BX595" s="6"/>
      <c r="BY595" s="6"/>
      <c r="BZ595" s="6"/>
      <c r="CA595" s="6"/>
      <c r="CB595" s="6"/>
    </row>
    <row r="596" spans="1:80" ht="34.15" customHeight="1">
      <c r="A596" s="2"/>
      <c r="B596" s="2"/>
      <c r="C596" s="2"/>
      <c r="D596" s="2"/>
      <c r="E596" s="2"/>
      <c r="F596" s="15"/>
      <c r="G596" s="2"/>
      <c r="H596" s="2"/>
      <c r="I596" s="2"/>
      <c r="J596" s="2"/>
      <c r="K596" s="2"/>
      <c r="L596" s="2"/>
      <c r="M596" s="2"/>
      <c r="N596" s="700"/>
      <c r="O596" s="2"/>
      <c r="P596" s="2"/>
      <c r="Q596" s="2"/>
      <c r="R596" s="2"/>
      <c r="S596" s="2"/>
      <c r="T596" s="2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5"/>
      <c r="AG596" s="15"/>
      <c r="AH596" s="15"/>
      <c r="AI596" s="15"/>
      <c r="AJ596" s="15"/>
      <c r="AK596" s="15"/>
      <c r="AL596" s="15"/>
      <c r="AM596" s="15"/>
      <c r="AN596" s="15"/>
      <c r="AO596" s="15"/>
      <c r="AP596" s="15"/>
      <c r="AQ596" s="15"/>
      <c r="AR596" s="15"/>
      <c r="AS596" s="15"/>
      <c r="AT596" s="15"/>
      <c r="AU596" s="15"/>
      <c r="AV596" s="15"/>
      <c r="AW596" s="15"/>
      <c r="AX596" s="15"/>
      <c r="AY596" s="6"/>
      <c r="AZ596" s="6"/>
      <c r="BA596" s="6"/>
      <c r="BB596" s="6"/>
      <c r="BC596" s="6"/>
      <c r="BD596" s="6"/>
      <c r="BE596" s="6"/>
      <c r="BF596" s="6"/>
      <c r="BG596" s="6"/>
      <c r="BH596" s="6"/>
      <c r="BI596" s="6"/>
      <c r="BJ596" s="6"/>
      <c r="BK596" s="6"/>
      <c r="BL596" s="6"/>
      <c r="BM596" s="6"/>
      <c r="BN596" s="6"/>
      <c r="BO596" s="6"/>
      <c r="BP596" s="6"/>
      <c r="BQ596" s="6"/>
      <c r="BR596" s="6"/>
      <c r="BS596" s="6"/>
      <c r="BT596" s="6"/>
      <c r="BU596" s="6"/>
      <c r="BV596" s="6"/>
      <c r="BW596" s="6"/>
      <c r="BX596" s="6"/>
      <c r="BY596" s="6"/>
      <c r="BZ596" s="6"/>
      <c r="CA596" s="6"/>
      <c r="CB596" s="6"/>
    </row>
    <row r="597" spans="1:80" ht="34.15" customHeight="1">
      <c r="A597" s="2"/>
      <c r="B597" s="2"/>
      <c r="C597" s="2"/>
      <c r="D597" s="2"/>
      <c r="E597" s="2"/>
      <c r="F597" s="15"/>
      <c r="G597" s="2"/>
      <c r="H597" s="2"/>
      <c r="I597" s="2"/>
      <c r="J597" s="2"/>
      <c r="K597" s="2"/>
      <c r="L597" s="2"/>
      <c r="M597" s="2"/>
      <c r="N597" s="700"/>
      <c r="O597" s="2"/>
      <c r="P597" s="2"/>
      <c r="Q597" s="2"/>
      <c r="R597" s="2"/>
      <c r="S597" s="2"/>
      <c r="T597" s="2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5"/>
      <c r="AG597" s="15"/>
      <c r="AH597" s="15"/>
      <c r="AI597" s="15"/>
      <c r="AJ597" s="15"/>
      <c r="AK597" s="15"/>
      <c r="AL597" s="15"/>
      <c r="AM597" s="15"/>
      <c r="AN597" s="15"/>
      <c r="AO597" s="15"/>
      <c r="AP597" s="15"/>
      <c r="AQ597" s="15"/>
      <c r="AR597" s="15"/>
      <c r="AS597" s="15"/>
      <c r="AT597" s="15"/>
      <c r="AU597" s="15"/>
      <c r="AV597" s="15"/>
      <c r="AW597" s="15"/>
      <c r="AX597" s="15"/>
      <c r="AY597" s="6"/>
      <c r="AZ597" s="6"/>
      <c r="BA597" s="6"/>
      <c r="BB597" s="6"/>
      <c r="BC597" s="6"/>
      <c r="BD597" s="6"/>
      <c r="BE597" s="6"/>
      <c r="BF597" s="6"/>
      <c r="BG597" s="6"/>
      <c r="BH597" s="6"/>
      <c r="BI597" s="6"/>
      <c r="BJ597" s="6"/>
      <c r="BK597" s="6"/>
      <c r="BL597" s="6"/>
      <c r="BM597" s="6"/>
      <c r="BN597" s="6"/>
      <c r="BO597" s="6"/>
      <c r="BP597" s="6"/>
      <c r="BQ597" s="6"/>
      <c r="BR597" s="6"/>
      <c r="BS597" s="6"/>
      <c r="BT597" s="6"/>
      <c r="BU597" s="6"/>
      <c r="BV597" s="6"/>
      <c r="BW597" s="6"/>
      <c r="BX597" s="6"/>
      <c r="BY597" s="6"/>
      <c r="BZ597" s="6"/>
      <c r="CA597" s="6"/>
      <c r="CB597" s="6"/>
    </row>
    <row r="598" spans="1:80" ht="34.15" customHeight="1">
      <c r="A598" s="2"/>
      <c r="B598" s="2"/>
      <c r="C598" s="2"/>
      <c r="D598" s="2"/>
      <c r="E598" s="2"/>
      <c r="F598" s="15"/>
      <c r="G598" s="2"/>
      <c r="H598" s="2"/>
      <c r="I598" s="2"/>
      <c r="J598" s="2"/>
      <c r="K598" s="2"/>
      <c r="L598" s="2"/>
      <c r="M598" s="2"/>
      <c r="N598" s="700"/>
      <c r="O598" s="2"/>
      <c r="P598" s="2"/>
      <c r="Q598" s="2"/>
      <c r="R598" s="2"/>
      <c r="S598" s="2"/>
      <c r="T598" s="2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5"/>
      <c r="AG598" s="15"/>
      <c r="AH598" s="15"/>
      <c r="AI598" s="15"/>
      <c r="AJ598" s="15"/>
      <c r="AK598" s="15"/>
      <c r="AL598" s="15"/>
      <c r="AM598" s="15"/>
      <c r="AN598" s="15"/>
      <c r="AO598" s="15"/>
      <c r="AP598" s="15"/>
      <c r="AQ598" s="15"/>
      <c r="AR598" s="15"/>
      <c r="AS598" s="15"/>
      <c r="AT598" s="15"/>
      <c r="AU598" s="15"/>
      <c r="AV598" s="15"/>
      <c r="AW598" s="15"/>
      <c r="AX598" s="15"/>
      <c r="AY598" s="6"/>
      <c r="AZ598" s="6"/>
      <c r="BA598" s="6"/>
      <c r="BB598" s="6"/>
      <c r="BC598" s="6"/>
      <c r="BD598" s="6"/>
      <c r="BE598" s="6"/>
      <c r="BF598" s="6"/>
      <c r="BG598" s="6"/>
      <c r="BH598" s="6"/>
      <c r="BI598" s="6"/>
      <c r="BJ598" s="6"/>
      <c r="BK598" s="6"/>
      <c r="BL598" s="6"/>
      <c r="BM598" s="6"/>
      <c r="BN598" s="6"/>
      <c r="BO598" s="6"/>
      <c r="BP598" s="6"/>
      <c r="BQ598" s="6"/>
      <c r="BR598" s="6"/>
      <c r="BS598" s="6"/>
      <c r="BT598" s="6"/>
      <c r="BU598" s="6"/>
      <c r="BV598" s="6"/>
      <c r="BW598" s="6"/>
      <c r="BX598" s="6"/>
      <c r="BY598" s="6"/>
      <c r="BZ598" s="6"/>
      <c r="CA598" s="6"/>
      <c r="CB598" s="6"/>
    </row>
    <row r="599" spans="1:80" ht="34.15" customHeight="1">
      <c r="A599" s="2"/>
      <c r="B599" s="2"/>
      <c r="C599" s="2"/>
      <c r="D599" s="2"/>
      <c r="E599" s="2"/>
      <c r="F599" s="15"/>
      <c r="G599" s="2"/>
      <c r="H599" s="2"/>
      <c r="I599" s="2"/>
      <c r="J599" s="2"/>
      <c r="K599" s="2"/>
      <c r="L599" s="2"/>
      <c r="M599" s="2"/>
      <c r="N599" s="700"/>
      <c r="O599" s="2"/>
      <c r="P599" s="2"/>
      <c r="Q599" s="2"/>
      <c r="R599" s="2"/>
      <c r="S599" s="2"/>
      <c r="T599" s="2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5"/>
      <c r="AG599" s="15"/>
      <c r="AH599" s="15"/>
      <c r="AI599" s="15"/>
      <c r="AJ599" s="15"/>
      <c r="AK599" s="15"/>
      <c r="AL599" s="15"/>
      <c r="AM599" s="15"/>
      <c r="AN599" s="15"/>
      <c r="AO599" s="15"/>
      <c r="AP599" s="15"/>
      <c r="AQ599" s="15"/>
      <c r="AR599" s="15"/>
      <c r="AS599" s="15"/>
      <c r="AT599" s="15"/>
      <c r="AU599" s="15"/>
      <c r="AV599" s="15"/>
      <c r="AW599" s="15"/>
      <c r="AX599" s="15"/>
      <c r="AY599" s="6"/>
      <c r="AZ599" s="6"/>
      <c r="BA599" s="6"/>
      <c r="BB599" s="6"/>
      <c r="BC599" s="6"/>
      <c r="BD599" s="6"/>
      <c r="BE599" s="6"/>
      <c r="BF599" s="6"/>
      <c r="BG599" s="6"/>
      <c r="BH599" s="6"/>
      <c r="BI599" s="6"/>
      <c r="BJ599" s="6"/>
      <c r="BK599" s="6"/>
      <c r="BL599" s="6"/>
      <c r="BM599" s="6"/>
      <c r="BN599" s="6"/>
      <c r="BO599" s="6"/>
      <c r="BP599" s="6"/>
      <c r="BQ599" s="6"/>
      <c r="BR599" s="6"/>
      <c r="BS599" s="6"/>
      <c r="BT599" s="6"/>
      <c r="BU599" s="6"/>
      <c r="BV599" s="6"/>
      <c r="BW599" s="6"/>
      <c r="BX599" s="6"/>
      <c r="BY599" s="6"/>
      <c r="BZ599" s="6"/>
      <c r="CA599" s="6"/>
      <c r="CB599" s="6"/>
    </row>
    <row r="600" spans="1:80" ht="34.15" customHeight="1">
      <c r="A600" s="2"/>
      <c r="B600" s="2"/>
      <c r="C600" s="2"/>
      <c r="D600" s="2"/>
      <c r="E600" s="2"/>
      <c r="F600" s="15"/>
      <c r="G600" s="2"/>
      <c r="H600" s="2"/>
      <c r="I600" s="2"/>
      <c r="J600" s="2"/>
      <c r="K600" s="2"/>
      <c r="L600" s="2"/>
      <c r="M600" s="2"/>
      <c r="N600" s="700"/>
      <c r="O600" s="2"/>
      <c r="P600" s="2"/>
      <c r="Q600" s="2"/>
      <c r="R600" s="2"/>
      <c r="S600" s="2"/>
      <c r="T600" s="2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5"/>
      <c r="AG600" s="15"/>
      <c r="AH600" s="15"/>
      <c r="AI600" s="15"/>
      <c r="AJ600" s="15"/>
      <c r="AK600" s="15"/>
      <c r="AL600" s="15"/>
      <c r="AM600" s="15"/>
      <c r="AN600" s="15"/>
      <c r="AO600" s="15"/>
      <c r="AP600" s="15"/>
      <c r="AQ600" s="15"/>
      <c r="AR600" s="15"/>
      <c r="AS600" s="15"/>
      <c r="AT600" s="15"/>
      <c r="AU600" s="15"/>
      <c r="AV600" s="15"/>
      <c r="AW600" s="15"/>
      <c r="AX600" s="15"/>
      <c r="AY600" s="6"/>
      <c r="AZ600" s="6"/>
      <c r="BA600" s="6"/>
      <c r="BB600" s="6"/>
      <c r="BC600" s="6"/>
      <c r="BD600" s="6"/>
      <c r="BE600" s="6"/>
      <c r="BF600" s="6"/>
      <c r="BG600" s="6"/>
      <c r="BH600" s="6"/>
      <c r="BI600" s="6"/>
      <c r="BJ600" s="6"/>
      <c r="BK600" s="6"/>
      <c r="BL600" s="6"/>
      <c r="BM600" s="6"/>
      <c r="BN600" s="6"/>
      <c r="BO600" s="6"/>
      <c r="BP600" s="6"/>
      <c r="BQ600" s="6"/>
      <c r="BR600" s="6"/>
      <c r="BS600" s="6"/>
      <c r="BT600" s="6"/>
      <c r="BU600" s="6"/>
      <c r="BV600" s="6"/>
      <c r="BW600" s="6"/>
      <c r="BX600" s="6"/>
      <c r="BY600" s="6"/>
      <c r="BZ600" s="6"/>
      <c r="CA600" s="6"/>
      <c r="CB600" s="6"/>
    </row>
    <row r="601" spans="1:80" ht="34.15" customHeight="1">
      <c r="A601" s="2"/>
      <c r="B601" s="2"/>
      <c r="C601" s="2"/>
      <c r="D601" s="2"/>
      <c r="E601" s="2"/>
      <c r="F601" s="15"/>
      <c r="G601" s="2"/>
      <c r="H601" s="2"/>
      <c r="I601" s="2"/>
      <c r="J601" s="2"/>
      <c r="K601" s="2"/>
      <c r="L601" s="2"/>
      <c r="M601" s="2"/>
      <c r="N601" s="700"/>
      <c r="O601" s="2"/>
      <c r="P601" s="2"/>
      <c r="Q601" s="2"/>
      <c r="R601" s="2"/>
      <c r="S601" s="2"/>
      <c r="T601" s="2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5"/>
      <c r="AG601" s="15"/>
      <c r="AH601" s="15"/>
      <c r="AI601" s="15"/>
      <c r="AJ601" s="15"/>
      <c r="AK601" s="15"/>
      <c r="AL601" s="15"/>
      <c r="AM601" s="15"/>
      <c r="AN601" s="15"/>
      <c r="AO601" s="15"/>
      <c r="AP601" s="15"/>
      <c r="AQ601" s="15"/>
      <c r="AR601" s="15"/>
      <c r="AS601" s="15"/>
      <c r="AT601" s="15"/>
      <c r="AU601" s="15"/>
      <c r="AV601" s="15"/>
      <c r="AW601" s="15"/>
      <c r="AX601" s="15"/>
      <c r="AY601" s="6"/>
      <c r="AZ601" s="6"/>
      <c r="BA601" s="6"/>
      <c r="BB601" s="6"/>
      <c r="BC601" s="6"/>
      <c r="BD601" s="6"/>
      <c r="BE601" s="6"/>
      <c r="BF601" s="6"/>
      <c r="BG601" s="6"/>
      <c r="BH601" s="6"/>
      <c r="BI601" s="6"/>
      <c r="BJ601" s="6"/>
      <c r="BK601" s="6"/>
      <c r="BL601" s="6"/>
      <c r="BM601" s="6"/>
      <c r="BN601" s="6"/>
      <c r="BO601" s="6"/>
      <c r="BP601" s="6"/>
      <c r="BQ601" s="6"/>
      <c r="BR601" s="6"/>
      <c r="BS601" s="6"/>
      <c r="BT601" s="6"/>
      <c r="BU601" s="6"/>
      <c r="BV601" s="6"/>
      <c r="BW601" s="6"/>
      <c r="BX601" s="6"/>
      <c r="BY601" s="6"/>
      <c r="BZ601" s="6"/>
      <c r="CA601" s="6"/>
      <c r="CB601" s="6"/>
    </row>
    <row r="602" spans="1:80" ht="34.15" customHeight="1">
      <c r="A602" s="2"/>
      <c r="B602" s="2"/>
      <c r="C602" s="2"/>
      <c r="D602" s="2"/>
      <c r="E602" s="2"/>
      <c r="F602" s="15"/>
      <c r="G602" s="2"/>
      <c r="H602" s="2"/>
      <c r="I602" s="2"/>
      <c r="J602" s="2"/>
      <c r="K602" s="2"/>
      <c r="L602" s="2"/>
      <c r="M602" s="2"/>
      <c r="N602" s="700"/>
      <c r="O602" s="2"/>
      <c r="P602" s="2"/>
      <c r="Q602" s="2"/>
      <c r="R602" s="2"/>
      <c r="S602" s="2"/>
      <c r="T602" s="2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5"/>
      <c r="AG602" s="15"/>
      <c r="AH602" s="15"/>
      <c r="AI602" s="15"/>
      <c r="AJ602" s="15"/>
      <c r="AK602" s="15"/>
      <c r="AL602" s="15"/>
      <c r="AM602" s="15"/>
      <c r="AN602" s="15"/>
      <c r="AO602" s="15"/>
      <c r="AP602" s="15"/>
      <c r="AQ602" s="15"/>
      <c r="AR602" s="15"/>
      <c r="AS602" s="15"/>
      <c r="AT602" s="15"/>
      <c r="AU602" s="15"/>
      <c r="AV602" s="15"/>
      <c r="AW602" s="15"/>
      <c r="AX602" s="15"/>
      <c r="AY602" s="6"/>
      <c r="AZ602" s="6"/>
      <c r="BA602" s="6"/>
      <c r="BB602" s="6"/>
      <c r="BC602" s="6"/>
      <c r="BD602" s="6"/>
      <c r="BE602" s="6"/>
      <c r="BF602" s="6"/>
      <c r="BG602" s="6"/>
      <c r="BH602" s="6"/>
      <c r="BI602" s="6"/>
      <c r="BJ602" s="6"/>
      <c r="BK602" s="6"/>
      <c r="BL602" s="6"/>
      <c r="BM602" s="6"/>
      <c r="BN602" s="6"/>
      <c r="BO602" s="6"/>
      <c r="BP602" s="6"/>
      <c r="BQ602" s="6"/>
      <c r="BR602" s="6"/>
      <c r="BS602" s="6"/>
      <c r="BT602" s="6"/>
      <c r="BU602" s="6"/>
      <c r="BV602" s="6"/>
      <c r="BW602" s="6"/>
      <c r="BX602" s="6"/>
      <c r="BY602" s="6"/>
      <c r="BZ602" s="6"/>
      <c r="CA602" s="6"/>
      <c r="CB602" s="6"/>
    </row>
    <row r="603" spans="1:80" ht="34.15" customHeight="1">
      <c r="A603" s="2"/>
      <c r="B603" s="2"/>
      <c r="C603" s="2"/>
      <c r="D603" s="2"/>
      <c r="E603" s="2"/>
      <c r="F603" s="15"/>
      <c r="G603" s="2"/>
      <c r="H603" s="2"/>
      <c r="I603" s="2"/>
      <c r="J603" s="2"/>
      <c r="K603" s="2"/>
      <c r="L603" s="2"/>
      <c r="M603" s="2"/>
      <c r="N603" s="700"/>
      <c r="O603" s="2"/>
      <c r="P603" s="2"/>
      <c r="Q603" s="2"/>
      <c r="R603" s="2"/>
      <c r="S603" s="2"/>
      <c r="T603" s="2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5"/>
      <c r="AG603" s="15"/>
      <c r="AH603" s="15"/>
      <c r="AI603" s="15"/>
      <c r="AJ603" s="15"/>
      <c r="AK603" s="15"/>
      <c r="AL603" s="15"/>
      <c r="AM603" s="15"/>
      <c r="AN603" s="15"/>
      <c r="AO603" s="15"/>
      <c r="AP603" s="15"/>
      <c r="AQ603" s="15"/>
      <c r="AR603" s="15"/>
      <c r="AS603" s="15"/>
      <c r="AT603" s="15"/>
      <c r="AU603" s="15"/>
      <c r="AV603" s="15"/>
      <c r="AW603" s="15"/>
      <c r="AX603" s="15"/>
      <c r="AY603" s="6"/>
      <c r="AZ603" s="6"/>
      <c r="BA603" s="6"/>
      <c r="BB603" s="6"/>
      <c r="BC603" s="6"/>
      <c r="BD603" s="6"/>
      <c r="BE603" s="6"/>
      <c r="BF603" s="6"/>
      <c r="BG603" s="6"/>
      <c r="BH603" s="6"/>
      <c r="BI603" s="6"/>
      <c r="BJ603" s="6"/>
      <c r="BK603" s="6"/>
      <c r="BL603" s="6"/>
      <c r="BM603" s="6"/>
      <c r="BN603" s="6"/>
      <c r="BO603" s="6"/>
      <c r="BP603" s="6"/>
      <c r="BQ603" s="6"/>
      <c r="BR603" s="6"/>
      <c r="BS603" s="6"/>
      <c r="BT603" s="6"/>
      <c r="BU603" s="6"/>
      <c r="BV603" s="6"/>
      <c r="BW603" s="6"/>
      <c r="BX603" s="6"/>
      <c r="BY603" s="6"/>
      <c r="BZ603" s="6"/>
      <c r="CA603" s="6"/>
      <c r="CB603" s="6"/>
    </row>
    <row r="604" spans="1:80" ht="34.15" customHeight="1">
      <c r="A604" s="2"/>
      <c r="B604" s="2"/>
      <c r="C604" s="2"/>
      <c r="D604" s="2"/>
      <c r="E604" s="2"/>
      <c r="F604" s="15"/>
      <c r="G604" s="2"/>
      <c r="H604" s="2"/>
      <c r="I604" s="2"/>
      <c r="J604" s="2"/>
      <c r="K604" s="2"/>
      <c r="L604" s="2"/>
      <c r="M604" s="2"/>
      <c r="N604" s="700"/>
      <c r="O604" s="2"/>
      <c r="P604" s="2"/>
      <c r="Q604" s="2"/>
      <c r="R604" s="2"/>
      <c r="S604" s="2"/>
      <c r="T604" s="2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5"/>
      <c r="AG604" s="15"/>
      <c r="AH604" s="15"/>
      <c r="AI604" s="15"/>
      <c r="AJ604" s="15"/>
      <c r="AK604" s="15"/>
      <c r="AL604" s="15"/>
      <c r="AM604" s="15"/>
      <c r="AN604" s="15"/>
      <c r="AO604" s="15"/>
      <c r="AP604" s="15"/>
      <c r="AQ604" s="15"/>
      <c r="AR604" s="15"/>
      <c r="AS604" s="15"/>
      <c r="AT604" s="15"/>
      <c r="AU604" s="15"/>
      <c r="AV604" s="15"/>
      <c r="AW604" s="15"/>
      <c r="AX604" s="15"/>
      <c r="AY604" s="6"/>
      <c r="AZ604" s="6"/>
      <c r="BA604" s="6"/>
      <c r="BB604" s="6"/>
      <c r="BC604" s="6"/>
      <c r="BD604" s="6"/>
      <c r="BE604" s="6"/>
      <c r="BF604" s="6"/>
      <c r="BG604" s="6"/>
      <c r="BH604" s="6"/>
      <c r="BI604" s="6"/>
      <c r="BJ604" s="6"/>
      <c r="BK604" s="6"/>
      <c r="BL604" s="6"/>
      <c r="BM604" s="6"/>
      <c r="BN604" s="6"/>
      <c r="BO604" s="6"/>
      <c r="BP604" s="6"/>
      <c r="BQ604" s="6"/>
      <c r="BR604" s="6"/>
      <c r="BS604" s="6"/>
      <c r="BT604" s="6"/>
      <c r="BU604" s="6"/>
      <c r="BV604" s="6"/>
      <c r="BW604" s="6"/>
      <c r="BX604" s="6"/>
      <c r="BY604" s="6"/>
      <c r="BZ604" s="6"/>
      <c r="CA604" s="6"/>
      <c r="CB604" s="6"/>
    </row>
    <row r="605" spans="1:80" ht="34.15" customHeight="1">
      <c r="A605" s="2"/>
      <c r="B605" s="2"/>
      <c r="C605" s="2"/>
      <c r="D605" s="2"/>
      <c r="E605" s="2"/>
      <c r="F605" s="15"/>
      <c r="G605" s="2"/>
      <c r="H605" s="2"/>
      <c r="I605" s="2"/>
      <c r="J605" s="2"/>
      <c r="K605" s="2"/>
      <c r="L605" s="2"/>
      <c r="M605" s="2"/>
      <c r="N605" s="700"/>
      <c r="O605" s="2"/>
      <c r="P605" s="2"/>
      <c r="Q605" s="2"/>
      <c r="R605" s="2"/>
      <c r="S605" s="2"/>
      <c r="T605" s="2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5"/>
      <c r="AG605" s="15"/>
      <c r="AH605" s="15"/>
      <c r="AI605" s="15"/>
      <c r="AJ605" s="15"/>
      <c r="AK605" s="15"/>
      <c r="AL605" s="15"/>
      <c r="AM605" s="15"/>
      <c r="AN605" s="15"/>
      <c r="AO605" s="15"/>
      <c r="AP605" s="15"/>
      <c r="AQ605" s="15"/>
      <c r="AR605" s="15"/>
      <c r="AS605" s="15"/>
      <c r="AT605" s="15"/>
      <c r="AU605" s="15"/>
      <c r="AV605" s="15"/>
      <c r="AW605" s="15"/>
      <c r="AX605" s="15"/>
      <c r="AY605" s="6"/>
      <c r="AZ605" s="6"/>
      <c r="BA605" s="6"/>
      <c r="BB605" s="6"/>
      <c r="BC605" s="6"/>
      <c r="BD605" s="6"/>
      <c r="BE605" s="6"/>
      <c r="BF605" s="6"/>
      <c r="BG605" s="6"/>
      <c r="BH605" s="6"/>
      <c r="BI605" s="6"/>
      <c r="BJ605" s="6"/>
      <c r="BK605" s="6"/>
      <c r="BL605" s="6"/>
      <c r="BM605" s="6"/>
      <c r="BN605" s="6"/>
      <c r="BO605" s="6"/>
      <c r="BP605" s="6"/>
      <c r="BQ605" s="6"/>
      <c r="BR605" s="6"/>
      <c r="BS605" s="6"/>
      <c r="BT605" s="6"/>
      <c r="BU605" s="6"/>
      <c r="BV605" s="6"/>
      <c r="BW605" s="6"/>
      <c r="BX605" s="6"/>
      <c r="BY605" s="6"/>
      <c r="BZ605" s="6"/>
      <c r="CA605" s="6"/>
      <c r="CB605" s="6"/>
    </row>
    <row r="606" spans="1:80" ht="34.15" customHeight="1">
      <c r="A606" s="2"/>
      <c r="B606" s="2"/>
      <c r="C606" s="2"/>
      <c r="D606" s="2"/>
      <c r="E606" s="2"/>
      <c r="F606" s="15"/>
      <c r="G606" s="2"/>
      <c r="H606" s="2"/>
      <c r="I606" s="2"/>
      <c r="J606" s="2"/>
      <c r="K606" s="2"/>
      <c r="L606" s="2"/>
      <c r="M606" s="2"/>
      <c r="N606" s="700"/>
      <c r="O606" s="2"/>
      <c r="P606" s="2"/>
      <c r="Q606" s="2"/>
      <c r="R606" s="2"/>
      <c r="S606" s="2"/>
      <c r="T606" s="2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5"/>
      <c r="AG606" s="15"/>
      <c r="AH606" s="15"/>
      <c r="AI606" s="15"/>
      <c r="AJ606" s="15"/>
      <c r="AK606" s="15"/>
      <c r="AL606" s="15"/>
      <c r="AM606" s="15"/>
      <c r="AN606" s="15"/>
      <c r="AO606" s="15"/>
      <c r="AP606" s="15"/>
      <c r="AQ606" s="15"/>
      <c r="AR606" s="15"/>
      <c r="AS606" s="15"/>
      <c r="AT606" s="15"/>
      <c r="AU606" s="15"/>
      <c r="AV606" s="15"/>
      <c r="AW606" s="15"/>
      <c r="AX606" s="15"/>
      <c r="AY606" s="6"/>
      <c r="AZ606" s="6"/>
      <c r="BA606" s="6"/>
      <c r="BB606" s="6"/>
      <c r="BC606" s="6"/>
      <c r="BD606" s="6"/>
      <c r="BE606" s="6"/>
      <c r="BF606" s="6"/>
      <c r="BG606" s="6"/>
      <c r="BH606" s="6"/>
      <c r="BI606" s="6"/>
      <c r="BJ606" s="6"/>
      <c r="BK606" s="6"/>
      <c r="BL606" s="6"/>
      <c r="BM606" s="6"/>
      <c r="BN606" s="6"/>
      <c r="BO606" s="6"/>
      <c r="BP606" s="6"/>
      <c r="BQ606" s="6"/>
      <c r="BR606" s="6"/>
      <c r="BS606" s="6"/>
      <c r="BT606" s="6"/>
      <c r="BU606" s="6"/>
      <c r="BV606" s="6"/>
      <c r="BW606" s="6"/>
      <c r="BX606" s="6"/>
      <c r="BY606" s="6"/>
      <c r="BZ606" s="6"/>
      <c r="CA606" s="6"/>
      <c r="CB606" s="6"/>
    </row>
    <row r="607" spans="1:80" ht="34.15" customHeight="1">
      <c r="A607" s="2"/>
      <c r="B607" s="2"/>
      <c r="C607" s="2"/>
      <c r="D607" s="2"/>
      <c r="E607" s="2"/>
      <c r="F607" s="15"/>
      <c r="G607" s="2"/>
      <c r="H607" s="2"/>
      <c r="I607" s="2"/>
      <c r="J607" s="2"/>
      <c r="K607" s="2"/>
      <c r="L607" s="2"/>
      <c r="M607" s="2"/>
      <c r="N607" s="700"/>
      <c r="O607" s="2"/>
      <c r="P607" s="2"/>
      <c r="Q607" s="2"/>
      <c r="R607" s="2"/>
      <c r="S607" s="2"/>
      <c r="T607" s="2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5"/>
      <c r="AG607" s="15"/>
      <c r="AH607" s="15"/>
      <c r="AI607" s="15"/>
      <c r="AJ607" s="15"/>
      <c r="AK607" s="15"/>
      <c r="AL607" s="15"/>
      <c r="AM607" s="15"/>
      <c r="AN607" s="15"/>
      <c r="AO607" s="15"/>
      <c r="AP607" s="15"/>
      <c r="AQ607" s="15"/>
      <c r="AR607" s="15"/>
      <c r="AS607" s="15"/>
      <c r="AT607" s="15"/>
      <c r="AU607" s="15"/>
      <c r="AV607" s="15"/>
      <c r="AW607" s="15"/>
      <c r="AX607" s="15"/>
      <c r="AY607" s="6"/>
      <c r="AZ607" s="6"/>
      <c r="BA607" s="6"/>
      <c r="BB607" s="6"/>
      <c r="BC607" s="6"/>
      <c r="BD607" s="6"/>
      <c r="BE607" s="6"/>
      <c r="BF607" s="6"/>
      <c r="BG607" s="6"/>
      <c r="BH607" s="6"/>
      <c r="BI607" s="6"/>
      <c r="BJ607" s="6"/>
      <c r="BK607" s="6"/>
      <c r="BL607" s="6"/>
      <c r="BM607" s="6"/>
      <c r="BN607" s="6"/>
      <c r="BO607" s="6"/>
      <c r="BP607" s="6"/>
      <c r="BQ607" s="6"/>
      <c r="BR607" s="6"/>
      <c r="BS607" s="6"/>
      <c r="BT607" s="6"/>
      <c r="BU607" s="6"/>
      <c r="BV607" s="6"/>
      <c r="BW607" s="6"/>
      <c r="BX607" s="6"/>
      <c r="BY607" s="6"/>
      <c r="BZ607" s="6"/>
      <c r="CA607" s="6"/>
      <c r="CB607" s="6"/>
    </row>
    <row r="608" spans="1:80" ht="34.15" customHeight="1">
      <c r="A608" s="2"/>
      <c r="B608" s="2"/>
      <c r="C608" s="2"/>
      <c r="D608" s="2"/>
      <c r="E608" s="2"/>
      <c r="F608" s="15"/>
      <c r="G608" s="2"/>
      <c r="H608" s="2"/>
      <c r="I608" s="2"/>
      <c r="J608" s="2"/>
      <c r="K608" s="2"/>
      <c r="L608" s="2"/>
      <c r="M608" s="2"/>
      <c r="N608" s="700"/>
      <c r="O608" s="2"/>
      <c r="P608" s="2"/>
      <c r="Q608" s="2"/>
      <c r="R608" s="2"/>
      <c r="S608" s="2"/>
      <c r="T608" s="2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5"/>
      <c r="AG608" s="15"/>
      <c r="AH608" s="15"/>
      <c r="AI608" s="15"/>
      <c r="AJ608" s="15"/>
      <c r="AK608" s="15"/>
      <c r="AL608" s="15"/>
      <c r="AM608" s="15"/>
      <c r="AN608" s="15"/>
      <c r="AO608" s="15"/>
      <c r="AP608" s="15"/>
      <c r="AQ608" s="15"/>
      <c r="AR608" s="15"/>
      <c r="AS608" s="15"/>
      <c r="AT608" s="15"/>
      <c r="AU608" s="15"/>
      <c r="AV608" s="15"/>
      <c r="AW608" s="15"/>
      <c r="AX608" s="15"/>
      <c r="AY608" s="6"/>
      <c r="AZ608" s="6"/>
      <c r="BA608" s="6"/>
      <c r="BB608" s="6"/>
      <c r="BC608" s="6"/>
      <c r="BD608" s="6"/>
      <c r="BE608" s="6"/>
      <c r="BF608" s="6"/>
      <c r="BG608" s="6"/>
      <c r="BH608" s="6"/>
      <c r="BI608" s="6"/>
      <c r="BJ608" s="6"/>
      <c r="BK608" s="6"/>
      <c r="BL608" s="6"/>
      <c r="BM608" s="6"/>
      <c r="BN608" s="6"/>
      <c r="BO608" s="6"/>
      <c r="BP608" s="6"/>
      <c r="BQ608" s="6"/>
      <c r="BR608" s="6"/>
      <c r="BS608" s="6"/>
      <c r="BT608" s="6"/>
      <c r="BU608" s="6"/>
      <c r="BV608" s="6"/>
      <c r="BW608" s="6"/>
      <c r="BX608" s="6"/>
      <c r="BY608" s="6"/>
      <c r="BZ608" s="6"/>
      <c r="CA608" s="6"/>
      <c r="CB608" s="6"/>
    </row>
    <row r="609" spans="1:80" ht="34.15" customHeight="1">
      <c r="A609" s="2"/>
      <c r="B609" s="2"/>
      <c r="C609" s="2"/>
      <c r="D609" s="2"/>
      <c r="E609" s="2"/>
      <c r="F609" s="15"/>
      <c r="G609" s="2"/>
      <c r="H609" s="2"/>
      <c r="I609" s="2"/>
      <c r="J609" s="2"/>
      <c r="K609" s="2"/>
      <c r="L609" s="2"/>
      <c r="M609" s="2"/>
      <c r="N609" s="700"/>
      <c r="O609" s="2"/>
      <c r="P609" s="2"/>
      <c r="Q609" s="2"/>
      <c r="R609" s="2"/>
      <c r="S609" s="2"/>
      <c r="T609" s="2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5"/>
      <c r="AG609" s="15"/>
      <c r="AH609" s="15"/>
      <c r="AI609" s="15"/>
      <c r="AJ609" s="15"/>
      <c r="AK609" s="15"/>
      <c r="AL609" s="15"/>
      <c r="AM609" s="15"/>
      <c r="AN609" s="15"/>
      <c r="AO609" s="15"/>
      <c r="AP609" s="15"/>
      <c r="AQ609" s="15"/>
      <c r="AR609" s="15"/>
      <c r="AS609" s="15"/>
      <c r="AT609" s="15"/>
      <c r="AU609" s="15"/>
      <c r="AV609" s="15"/>
      <c r="AW609" s="15"/>
      <c r="AX609" s="15"/>
      <c r="AY609" s="6"/>
      <c r="AZ609" s="6"/>
      <c r="BA609" s="6"/>
      <c r="BB609" s="6"/>
      <c r="BC609" s="6"/>
      <c r="BD609" s="6"/>
      <c r="BE609" s="6"/>
      <c r="BF609" s="6"/>
      <c r="BG609" s="6"/>
      <c r="BH609" s="6"/>
      <c r="BI609" s="6"/>
      <c r="BJ609" s="6"/>
      <c r="BK609" s="6"/>
      <c r="BL609" s="6"/>
      <c r="BM609" s="6"/>
      <c r="BN609" s="6"/>
      <c r="BO609" s="6"/>
      <c r="BP609" s="6"/>
      <c r="BQ609" s="6"/>
      <c r="BR609" s="6"/>
      <c r="BS609" s="6"/>
      <c r="BT609" s="6"/>
      <c r="BU609" s="6"/>
      <c r="BV609" s="6"/>
      <c r="BW609" s="6"/>
      <c r="BX609" s="6"/>
      <c r="BY609" s="6"/>
      <c r="BZ609" s="6"/>
      <c r="CA609" s="6"/>
      <c r="CB609" s="6"/>
    </row>
    <row r="610" spans="1:80" ht="34.15" customHeight="1">
      <c r="A610" s="2"/>
      <c r="B610" s="2"/>
      <c r="C610" s="2"/>
      <c r="D610" s="2"/>
      <c r="E610" s="2"/>
      <c r="F610" s="15"/>
      <c r="G610" s="2"/>
      <c r="H610" s="2"/>
      <c r="I610" s="2"/>
      <c r="J610" s="2"/>
      <c r="K610" s="2"/>
      <c r="L610" s="2"/>
      <c r="M610" s="2"/>
      <c r="N610" s="700"/>
      <c r="O610" s="2"/>
      <c r="P610" s="2"/>
      <c r="Q610" s="2"/>
      <c r="R610" s="2"/>
      <c r="S610" s="2"/>
      <c r="T610" s="2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5"/>
      <c r="AG610" s="15"/>
      <c r="AH610" s="15"/>
      <c r="AI610" s="15"/>
      <c r="AJ610" s="15"/>
      <c r="AK610" s="15"/>
      <c r="AL610" s="15"/>
      <c r="AM610" s="15"/>
      <c r="AN610" s="15"/>
      <c r="AO610" s="15"/>
      <c r="AP610" s="15"/>
      <c r="AQ610" s="15"/>
      <c r="AR610" s="15"/>
      <c r="AS610" s="15"/>
      <c r="AT610" s="15"/>
      <c r="AU610" s="15"/>
      <c r="AV610" s="15"/>
      <c r="AW610" s="15"/>
      <c r="AX610" s="15"/>
      <c r="AY610" s="6"/>
      <c r="AZ610" s="6"/>
      <c r="BA610" s="6"/>
      <c r="BB610" s="6"/>
      <c r="BC610" s="6"/>
      <c r="BD610" s="6"/>
      <c r="BE610" s="6"/>
      <c r="BF610" s="6"/>
      <c r="BG610" s="6"/>
      <c r="BH610" s="6"/>
      <c r="BI610" s="6"/>
      <c r="BJ610" s="6"/>
      <c r="BK610" s="6"/>
      <c r="BL610" s="6"/>
      <c r="BM610" s="6"/>
      <c r="BN610" s="6"/>
      <c r="BO610" s="6"/>
      <c r="BP610" s="6"/>
      <c r="BQ610" s="6"/>
      <c r="BR610" s="6"/>
      <c r="BS610" s="6"/>
      <c r="BT610" s="6"/>
      <c r="BU610" s="6"/>
      <c r="BV610" s="6"/>
      <c r="BW610" s="6"/>
      <c r="BX610" s="6"/>
      <c r="BY610" s="6"/>
      <c r="BZ610" s="6"/>
      <c r="CA610" s="6"/>
      <c r="CB610" s="6"/>
    </row>
    <row r="611" spans="1:80" ht="34.15" customHeight="1">
      <c r="A611" s="2"/>
      <c r="B611" s="2"/>
      <c r="C611" s="2"/>
      <c r="D611" s="2"/>
      <c r="E611" s="2"/>
      <c r="F611" s="15"/>
      <c r="G611" s="2"/>
      <c r="H611" s="2"/>
      <c r="I611" s="2"/>
      <c r="J611" s="2"/>
      <c r="K611" s="2"/>
      <c r="L611" s="2"/>
      <c r="M611" s="2"/>
      <c r="N611" s="700"/>
      <c r="O611" s="2"/>
      <c r="P611" s="2"/>
      <c r="Q611" s="2"/>
      <c r="R611" s="2"/>
      <c r="S611" s="2"/>
      <c r="T611" s="2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5"/>
      <c r="AG611" s="15"/>
      <c r="AH611" s="15"/>
      <c r="AI611" s="15"/>
      <c r="AJ611" s="15"/>
      <c r="AK611" s="15"/>
      <c r="AL611" s="15"/>
      <c r="AM611" s="15"/>
      <c r="AN611" s="15"/>
      <c r="AO611" s="15"/>
      <c r="AP611" s="15"/>
      <c r="AQ611" s="15"/>
      <c r="AR611" s="15"/>
      <c r="AS611" s="15"/>
      <c r="AT611" s="15"/>
      <c r="AU611" s="15"/>
      <c r="AV611" s="15"/>
      <c r="AW611" s="15"/>
      <c r="AX611" s="15"/>
      <c r="AY611" s="6"/>
      <c r="AZ611" s="6"/>
      <c r="BA611" s="6"/>
      <c r="BB611" s="6"/>
      <c r="BC611" s="6"/>
      <c r="BD611" s="6"/>
      <c r="BE611" s="6"/>
      <c r="BF611" s="6"/>
      <c r="BG611" s="6"/>
      <c r="BH611" s="6"/>
      <c r="BI611" s="6"/>
      <c r="BJ611" s="6"/>
      <c r="BK611" s="6"/>
      <c r="BL611" s="6"/>
      <c r="BM611" s="6"/>
      <c r="BN611" s="6"/>
      <c r="BO611" s="6"/>
      <c r="BP611" s="6"/>
      <c r="BQ611" s="6"/>
      <c r="BR611" s="6"/>
      <c r="BS611" s="6"/>
      <c r="BT611" s="6"/>
      <c r="BU611" s="6"/>
      <c r="BV611" s="6"/>
      <c r="BW611" s="6"/>
      <c r="BX611" s="6"/>
      <c r="BY611" s="6"/>
      <c r="BZ611" s="6"/>
      <c r="CA611" s="6"/>
      <c r="CB611" s="6"/>
    </row>
    <row r="612" spans="1:80" ht="34.15" customHeight="1">
      <c r="A612" s="2"/>
      <c r="B612" s="2"/>
      <c r="C612" s="2"/>
      <c r="D612" s="2"/>
      <c r="E612" s="2"/>
      <c r="F612" s="15"/>
      <c r="G612" s="2"/>
      <c r="H612" s="2"/>
      <c r="I612" s="2"/>
      <c r="J612" s="2"/>
      <c r="K612" s="2"/>
      <c r="L612" s="2"/>
      <c r="M612" s="2"/>
      <c r="N612" s="700"/>
      <c r="O612" s="2"/>
      <c r="P612" s="2"/>
      <c r="Q612" s="2"/>
      <c r="R612" s="2"/>
      <c r="S612" s="2"/>
      <c r="T612" s="2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5"/>
      <c r="AG612" s="15"/>
      <c r="AH612" s="15"/>
      <c r="AI612" s="15"/>
      <c r="AJ612" s="15"/>
      <c r="AK612" s="15"/>
      <c r="AL612" s="15"/>
      <c r="AM612" s="15"/>
      <c r="AN612" s="15"/>
      <c r="AO612" s="15"/>
      <c r="AP612" s="15"/>
      <c r="AQ612" s="15"/>
      <c r="AR612" s="15"/>
      <c r="AS612" s="15"/>
      <c r="AT612" s="15"/>
      <c r="AU612" s="15"/>
      <c r="AV612" s="15"/>
      <c r="AW612" s="15"/>
      <c r="AX612" s="15"/>
      <c r="AY612" s="6"/>
      <c r="AZ612" s="6"/>
      <c r="BA612" s="6"/>
      <c r="BB612" s="6"/>
      <c r="BC612" s="6"/>
      <c r="BD612" s="6"/>
      <c r="BE612" s="6"/>
      <c r="BF612" s="6"/>
      <c r="BG612" s="6"/>
      <c r="BH612" s="6"/>
      <c r="BI612" s="6"/>
      <c r="BJ612" s="6"/>
      <c r="BK612" s="6"/>
      <c r="BL612" s="6"/>
      <c r="BM612" s="6"/>
      <c r="BN612" s="6"/>
      <c r="BO612" s="6"/>
      <c r="BP612" s="6"/>
      <c r="BQ612" s="6"/>
      <c r="BR612" s="6"/>
      <c r="BS612" s="6"/>
      <c r="BT612" s="6"/>
      <c r="BU612" s="6"/>
      <c r="BV612" s="6"/>
      <c r="BW612" s="6"/>
      <c r="BX612" s="6"/>
      <c r="BY612" s="6"/>
      <c r="BZ612" s="6"/>
      <c r="CA612" s="6"/>
      <c r="CB612" s="6"/>
    </row>
    <row r="613" spans="1:80" ht="34.15" customHeight="1">
      <c r="A613" s="2"/>
      <c r="B613" s="2"/>
      <c r="C613" s="2"/>
      <c r="D613" s="2"/>
      <c r="E613" s="2"/>
      <c r="F613" s="15"/>
      <c r="G613" s="2"/>
      <c r="H613" s="2"/>
      <c r="I613" s="2"/>
      <c r="J613" s="2"/>
      <c r="K613" s="2"/>
      <c r="L613" s="2"/>
      <c r="M613" s="2"/>
      <c r="N613" s="700"/>
      <c r="O613" s="2"/>
      <c r="P613" s="2"/>
      <c r="Q613" s="2"/>
      <c r="R613" s="2"/>
      <c r="S613" s="2"/>
      <c r="T613" s="2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5"/>
      <c r="AG613" s="15"/>
      <c r="AH613" s="15"/>
      <c r="AI613" s="15"/>
      <c r="AJ613" s="15"/>
      <c r="AK613" s="15"/>
      <c r="AL613" s="15"/>
      <c r="AM613" s="15"/>
      <c r="AN613" s="15"/>
      <c r="AO613" s="15"/>
      <c r="AP613" s="15"/>
      <c r="AQ613" s="15"/>
      <c r="AR613" s="15"/>
      <c r="AS613" s="15"/>
      <c r="AT613" s="15"/>
      <c r="AU613" s="15"/>
      <c r="AV613" s="15"/>
      <c r="AW613" s="15"/>
      <c r="AX613" s="15"/>
      <c r="AY613" s="6"/>
      <c r="AZ613" s="6"/>
      <c r="BA613" s="6"/>
      <c r="BB613" s="6"/>
      <c r="BC613" s="6"/>
      <c r="BD613" s="6"/>
      <c r="BE613" s="6"/>
      <c r="BF613" s="6"/>
      <c r="BG613" s="6"/>
      <c r="BH613" s="6"/>
      <c r="BI613" s="6"/>
      <c r="BJ613" s="6"/>
      <c r="BK613" s="6"/>
      <c r="BL613" s="6"/>
      <c r="BM613" s="6"/>
      <c r="BN613" s="6"/>
      <c r="BO613" s="6"/>
      <c r="BP613" s="6"/>
      <c r="BQ613" s="6"/>
      <c r="BR613" s="6"/>
      <c r="BS613" s="6"/>
      <c r="BT613" s="6"/>
      <c r="BU613" s="6"/>
      <c r="BV613" s="6"/>
      <c r="BW613" s="6"/>
      <c r="BX613" s="6"/>
      <c r="BY613" s="6"/>
      <c r="BZ613" s="6"/>
      <c r="CA613" s="6"/>
      <c r="CB613" s="6"/>
    </row>
    <row r="614" spans="1:80" ht="34.15" customHeight="1">
      <c r="A614" s="2"/>
      <c r="B614" s="2"/>
      <c r="C614" s="2"/>
      <c r="D614" s="2"/>
      <c r="E614" s="2"/>
      <c r="F614" s="15"/>
      <c r="G614" s="2"/>
      <c r="H614" s="2"/>
      <c r="I614" s="2"/>
      <c r="J614" s="2"/>
      <c r="K614" s="2"/>
      <c r="L614" s="2"/>
      <c r="M614" s="2"/>
      <c r="N614" s="700"/>
      <c r="O614" s="2"/>
      <c r="P614" s="2"/>
      <c r="Q614" s="2"/>
      <c r="R614" s="2"/>
      <c r="S614" s="2"/>
      <c r="T614" s="2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5"/>
      <c r="AG614" s="15"/>
      <c r="AH614" s="15"/>
      <c r="AI614" s="15"/>
      <c r="AJ614" s="15"/>
      <c r="AK614" s="15"/>
      <c r="AL614" s="15"/>
      <c r="AM614" s="15"/>
      <c r="AN614" s="15"/>
      <c r="AO614" s="15"/>
      <c r="AP614" s="15"/>
      <c r="AQ614" s="15"/>
      <c r="AR614" s="15"/>
      <c r="AS614" s="15"/>
      <c r="AT614" s="15"/>
      <c r="AU614" s="15"/>
      <c r="AV614" s="15"/>
      <c r="AW614" s="15"/>
      <c r="AX614" s="15"/>
      <c r="AY614" s="6"/>
      <c r="AZ614" s="6"/>
      <c r="BA614" s="6"/>
      <c r="BB614" s="6"/>
      <c r="BC614" s="6"/>
      <c r="BD614" s="6"/>
      <c r="BE614" s="6"/>
      <c r="BF614" s="6"/>
      <c r="BG614" s="6"/>
      <c r="BH614" s="6"/>
      <c r="BI614" s="6"/>
      <c r="BJ614" s="6"/>
      <c r="BK614" s="6"/>
      <c r="BL614" s="6"/>
      <c r="BM614" s="6"/>
      <c r="BN614" s="6"/>
      <c r="BO614" s="6"/>
      <c r="BP614" s="6"/>
      <c r="BQ614" s="6"/>
      <c r="BR614" s="6"/>
      <c r="BS614" s="6"/>
      <c r="BT614" s="6"/>
      <c r="BU614" s="6"/>
      <c r="BV614" s="6"/>
      <c r="BW614" s="6"/>
      <c r="BX614" s="6"/>
      <c r="BY614" s="6"/>
      <c r="BZ614" s="6"/>
      <c r="CA614" s="6"/>
      <c r="CB614" s="6"/>
    </row>
    <row r="615" spans="1:80" ht="34.15" customHeight="1">
      <c r="A615" s="2"/>
      <c r="B615" s="2"/>
      <c r="C615" s="2"/>
      <c r="D615" s="2"/>
      <c r="E615" s="2"/>
      <c r="F615" s="15"/>
      <c r="G615" s="2"/>
      <c r="H615" s="2"/>
      <c r="I615" s="2"/>
      <c r="J615" s="2"/>
      <c r="K615" s="2"/>
      <c r="L615" s="2"/>
      <c r="M615" s="2"/>
      <c r="N615" s="700"/>
      <c r="O615" s="2"/>
      <c r="P615" s="2"/>
      <c r="Q615" s="2"/>
      <c r="R615" s="2"/>
      <c r="S615" s="2"/>
      <c r="T615" s="2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5"/>
      <c r="AG615" s="15"/>
      <c r="AH615" s="15"/>
      <c r="AI615" s="15"/>
      <c r="AJ615" s="15"/>
      <c r="AK615" s="15"/>
      <c r="AL615" s="15"/>
      <c r="AM615" s="15"/>
      <c r="AN615" s="15"/>
      <c r="AO615" s="15"/>
      <c r="AP615" s="15"/>
      <c r="AQ615" s="15"/>
      <c r="AR615" s="15"/>
      <c r="AS615" s="15"/>
      <c r="AT615" s="15"/>
      <c r="AU615" s="15"/>
      <c r="AV615" s="15"/>
      <c r="AW615" s="15"/>
      <c r="AX615" s="15"/>
      <c r="AY615" s="6"/>
      <c r="AZ615" s="6"/>
      <c r="BA615" s="6"/>
      <c r="BB615" s="6"/>
      <c r="BC615" s="6"/>
      <c r="BD615" s="6"/>
      <c r="BE615" s="6"/>
      <c r="BF615" s="6"/>
      <c r="BG615" s="6"/>
      <c r="BH615" s="6"/>
      <c r="BI615" s="6"/>
      <c r="BJ615" s="6"/>
      <c r="BK615" s="6"/>
      <c r="BL615" s="6"/>
      <c r="BM615" s="6"/>
      <c r="BN615" s="6"/>
      <c r="BO615" s="6"/>
      <c r="BP615" s="6"/>
      <c r="BQ615" s="6"/>
      <c r="BR615" s="6"/>
      <c r="BS615" s="6"/>
      <c r="BT615" s="6"/>
      <c r="BU615" s="6"/>
      <c r="BV615" s="6"/>
      <c r="BW615" s="6"/>
      <c r="BX615" s="6"/>
      <c r="BY615" s="6"/>
      <c r="BZ615" s="6"/>
      <c r="CA615" s="6"/>
      <c r="CB615" s="6"/>
    </row>
    <row r="616" spans="1:80" ht="34.15" customHeight="1">
      <c r="A616" s="2"/>
      <c r="B616" s="2"/>
      <c r="C616" s="2"/>
      <c r="D616" s="2"/>
      <c r="E616" s="2"/>
      <c r="F616" s="15"/>
      <c r="G616" s="2"/>
      <c r="H616" s="2"/>
      <c r="I616" s="2"/>
      <c r="J616" s="2"/>
      <c r="K616" s="2"/>
      <c r="L616" s="2"/>
      <c r="M616" s="2"/>
      <c r="N616" s="700"/>
      <c r="O616" s="2"/>
      <c r="P616" s="2"/>
      <c r="Q616" s="2"/>
      <c r="R616" s="2"/>
      <c r="S616" s="2"/>
      <c r="T616" s="2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5"/>
      <c r="AG616" s="15"/>
      <c r="AH616" s="15"/>
      <c r="AI616" s="15"/>
      <c r="AJ616" s="15"/>
      <c r="AK616" s="15"/>
      <c r="AL616" s="15"/>
      <c r="AM616" s="15"/>
      <c r="AN616" s="15"/>
      <c r="AO616" s="15"/>
      <c r="AP616" s="15"/>
      <c r="AQ616" s="15"/>
      <c r="AR616" s="15"/>
      <c r="AS616" s="15"/>
      <c r="AT616" s="15"/>
      <c r="AU616" s="15"/>
      <c r="AV616" s="15"/>
      <c r="AW616" s="15"/>
      <c r="AX616" s="15"/>
      <c r="AY616" s="6"/>
      <c r="AZ616" s="6"/>
      <c r="BA616" s="6"/>
      <c r="BB616" s="6"/>
      <c r="BC616" s="6"/>
      <c r="BD616" s="6"/>
      <c r="BE616" s="6"/>
      <c r="BF616" s="6"/>
      <c r="BG616" s="6"/>
      <c r="BH616" s="6"/>
      <c r="BI616" s="6"/>
      <c r="BJ616" s="6"/>
      <c r="BK616" s="6"/>
      <c r="BL616" s="6"/>
      <c r="BM616" s="6"/>
      <c r="BN616" s="6"/>
      <c r="BO616" s="6"/>
      <c r="BP616" s="6"/>
      <c r="BQ616" s="6"/>
      <c r="BR616" s="6"/>
      <c r="BS616" s="6"/>
      <c r="BT616" s="6"/>
      <c r="BU616" s="6"/>
      <c r="BV616" s="6"/>
      <c r="BW616" s="6"/>
      <c r="BX616" s="6"/>
      <c r="BY616" s="6"/>
      <c r="BZ616" s="6"/>
      <c r="CA616" s="6"/>
      <c r="CB616" s="6"/>
    </row>
    <row r="617" spans="1:80" ht="34.15" customHeight="1">
      <c r="A617" s="2"/>
      <c r="B617" s="2"/>
      <c r="C617" s="2"/>
      <c r="D617" s="2"/>
      <c r="E617" s="2"/>
      <c r="F617" s="15"/>
      <c r="G617" s="2"/>
      <c r="H617" s="2"/>
      <c r="I617" s="2"/>
      <c r="J617" s="2"/>
      <c r="K617" s="2"/>
      <c r="L617" s="2"/>
      <c r="M617" s="2"/>
      <c r="N617" s="700"/>
      <c r="O617" s="2"/>
      <c r="P617" s="2"/>
      <c r="Q617" s="2"/>
      <c r="R617" s="2"/>
      <c r="S617" s="2"/>
      <c r="T617" s="2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5"/>
      <c r="AG617" s="15"/>
      <c r="AH617" s="15"/>
      <c r="AI617" s="15"/>
      <c r="AJ617" s="15"/>
      <c r="AK617" s="15"/>
      <c r="AL617" s="15"/>
      <c r="AM617" s="15"/>
      <c r="AN617" s="15"/>
      <c r="AO617" s="15"/>
      <c r="AP617" s="15"/>
      <c r="AQ617" s="15"/>
      <c r="AR617" s="15"/>
      <c r="AS617" s="15"/>
      <c r="AT617" s="15"/>
      <c r="AU617" s="15"/>
      <c r="AV617" s="15"/>
      <c r="AW617" s="15"/>
      <c r="AX617" s="15"/>
      <c r="AY617" s="6"/>
      <c r="AZ617" s="6"/>
      <c r="BA617" s="6"/>
      <c r="BB617" s="6"/>
      <c r="BC617" s="6"/>
      <c r="BD617" s="6"/>
      <c r="BE617" s="6"/>
      <c r="BF617" s="6"/>
      <c r="BG617" s="6"/>
      <c r="BH617" s="6"/>
      <c r="BI617" s="6"/>
      <c r="BJ617" s="6"/>
      <c r="BK617" s="6"/>
      <c r="BL617" s="6"/>
      <c r="BM617" s="6"/>
      <c r="BN617" s="6"/>
      <c r="BO617" s="6"/>
      <c r="BP617" s="6"/>
      <c r="BQ617" s="6"/>
      <c r="BR617" s="6"/>
      <c r="BS617" s="6"/>
      <c r="BT617" s="6"/>
      <c r="BU617" s="6"/>
      <c r="BV617" s="6"/>
      <c r="BW617" s="6"/>
      <c r="BX617" s="6"/>
      <c r="BY617" s="6"/>
      <c r="BZ617" s="6"/>
      <c r="CA617" s="6"/>
      <c r="CB617" s="6"/>
    </row>
    <row r="618" spans="1:80" ht="34.15" customHeight="1">
      <c r="A618" s="2"/>
      <c r="B618" s="2"/>
      <c r="C618" s="2"/>
      <c r="D618" s="2"/>
      <c r="E618" s="2"/>
      <c r="F618" s="15"/>
      <c r="G618" s="2"/>
      <c r="H618" s="2"/>
      <c r="I618" s="2"/>
      <c r="J618" s="2"/>
      <c r="K618" s="2"/>
      <c r="L618" s="2"/>
      <c r="M618" s="2"/>
      <c r="N618" s="700"/>
      <c r="O618" s="2"/>
      <c r="P618" s="2"/>
      <c r="Q618" s="2"/>
      <c r="R618" s="2"/>
      <c r="S618" s="2"/>
      <c r="T618" s="2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5"/>
      <c r="AG618" s="15"/>
      <c r="AH618" s="15"/>
      <c r="AI618" s="15"/>
      <c r="AJ618" s="15"/>
      <c r="AK618" s="15"/>
      <c r="AL618" s="15"/>
      <c r="AM618" s="15"/>
      <c r="AN618" s="15"/>
      <c r="AO618" s="15"/>
      <c r="AP618" s="15"/>
      <c r="AQ618" s="15"/>
      <c r="AR618" s="15"/>
      <c r="AS618" s="15"/>
      <c r="AT618" s="15"/>
      <c r="AU618" s="15"/>
      <c r="AV618" s="15"/>
      <c r="AW618" s="15"/>
      <c r="AX618" s="15"/>
      <c r="AY618" s="6"/>
      <c r="AZ618" s="6"/>
      <c r="BA618" s="6"/>
      <c r="BB618" s="6"/>
      <c r="BC618" s="6"/>
      <c r="BD618" s="6"/>
      <c r="BE618" s="6"/>
      <c r="BF618" s="6"/>
      <c r="BG618" s="6"/>
      <c r="BH618" s="6"/>
      <c r="BI618" s="6"/>
      <c r="BJ618" s="6"/>
      <c r="BK618" s="6"/>
      <c r="BL618" s="6"/>
      <c r="BM618" s="6"/>
      <c r="BN618" s="6"/>
      <c r="BO618" s="6"/>
      <c r="BP618" s="6"/>
      <c r="BQ618" s="6"/>
      <c r="BR618" s="6"/>
      <c r="BS618" s="6"/>
      <c r="BT618" s="6"/>
      <c r="BU618" s="6"/>
      <c r="BV618" s="6"/>
      <c r="BW618" s="6"/>
      <c r="BX618" s="6"/>
      <c r="BY618" s="6"/>
      <c r="BZ618" s="6"/>
      <c r="CA618" s="6"/>
      <c r="CB618" s="6"/>
    </row>
    <row r="619" spans="1:80" ht="34.15" customHeight="1">
      <c r="A619" s="2"/>
      <c r="B619" s="2"/>
      <c r="C619" s="2"/>
      <c r="D619" s="2"/>
      <c r="E619" s="2"/>
      <c r="F619" s="15"/>
      <c r="G619" s="2"/>
      <c r="H619" s="2"/>
      <c r="I619" s="2"/>
      <c r="J619" s="2"/>
      <c r="K619" s="2"/>
      <c r="L619" s="2"/>
      <c r="M619" s="2"/>
      <c r="N619" s="700"/>
      <c r="O619" s="2"/>
      <c r="P619" s="2"/>
      <c r="Q619" s="2"/>
      <c r="R619" s="2"/>
      <c r="S619" s="2"/>
      <c r="T619" s="2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5"/>
      <c r="AG619" s="15"/>
      <c r="AH619" s="15"/>
      <c r="AI619" s="15"/>
      <c r="AJ619" s="15"/>
      <c r="AK619" s="15"/>
      <c r="AL619" s="15"/>
      <c r="AM619" s="15"/>
      <c r="AN619" s="15"/>
      <c r="AO619" s="15"/>
      <c r="AP619" s="15"/>
      <c r="AQ619" s="15"/>
      <c r="AR619" s="15"/>
      <c r="AS619" s="15"/>
      <c r="AT619" s="15"/>
      <c r="AU619" s="15"/>
      <c r="AV619" s="15"/>
      <c r="AW619" s="15"/>
      <c r="AX619" s="15"/>
      <c r="AY619" s="6"/>
      <c r="AZ619" s="6"/>
      <c r="BA619" s="6"/>
      <c r="BB619" s="6"/>
      <c r="BC619" s="6"/>
      <c r="BD619" s="6"/>
      <c r="BE619" s="6"/>
      <c r="BF619" s="6"/>
      <c r="BG619" s="6"/>
      <c r="BH619" s="6"/>
      <c r="BI619" s="6"/>
      <c r="BJ619" s="6"/>
      <c r="BK619" s="6"/>
      <c r="BL619" s="6"/>
      <c r="BM619" s="6"/>
      <c r="BN619" s="6"/>
      <c r="BO619" s="6"/>
      <c r="BP619" s="6"/>
      <c r="BQ619" s="6"/>
      <c r="BR619" s="6"/>
      <c r="BS619" s="6"/>
      <c r="BT619" s="6"/>
      <c r="BU619" s="6"/>
      <c r="BV619" s="6"/>
      <c r="BW619" s="6"/>
      <c r="BX619" s="6"/>
      <c r="BY619" s="6"/>
      <c r="BZ619" s="6"/>
      <c r="CA619" s="6"/>
      <c r="CB619" s="6"/>
    </row>
    <row r="620" spans="1:80" ht="34.15" customHeight="1">
      <c r="A620" s="2"/>
      <c r="B620" s="2"/>
      <c r="C620" s="2"/>
      <c r="D620" s="2"/>
      <c r="E620" s="2"/>
      <c r="F620" s="15"/>
      <c r="G620" s="2"/>
      <c r="H620" s="2"/>
      <c r="I620" s="2"/>
      <c r="J620" s="2"/>
      <c r="K620" s="2"/>
      <c r="L620" s="2"/>
      <c r="M620" s="2"/>
      <c r="N620" s="700"/>
      <c r="O620" s="2"/>
      <c r="P620" s="2"/>
      <c r="Q620" s="2"/>
      <c r="R620" s="2"/>
      <c r="S620" s="2"/>
      <c r="T620" s="2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5"/>
      <c r="AG620" s="15"/>
      <c r="AH620" s="15"/>
      <c r="AI620" s="15"/>
      <c r="AJ620" s="15"/>
      <c r="AK620" s="15"/>
      <c r="AL620" s="15"/>
      <c r="AM620" s="15"/>
      <c r="AN620" s="15"/>
      <c r="AO620" s="15"/>
      <c r="AP620" s="15"/>
      <c r="AQ620" s="15"/>
      <c r="AR620" s="15"/>
      <c r="AS620" s="15"/>
      <c r="AT620" s="15"/>
      <c r="AU620" s="15"/>
      <c r="AV620" s="15"/>
      <c r="AW620" s="15"/>
      <c r="AX620" s="15"/>
      <c r="AY620" s="6"/>
      <c r="AZ620" s="6"/>
      <c r="BA620" s="6"/>
      <c r="BB620" s="6"/>
      <c r="BC620" s="6"/>
      <c r="BD620" s="6"/>
      <c r="BE620" s="6"/>
      <c r="BF620" s="6"/>
      <c r="BG620" s="6"/>
      <c r="BH620" s="6"/>
      <c r="BI620" s="6"/>
      <c r="BJ620" s="6"/>
      <c r="BK620" s="6"/>
      <c r="BL620" s="6"/>
      <c r="BM620" s="6"/>
      <c r="BN620" s="6"/>
      <c r="BO620" s="6"/>
      <c r="BP620" s="6"/>
      <c r="BQ620" s="6"/>
      <c r="BR620" s="6"/>
      <c r="BS620" s="6"/>
      <c r="BT620" s="6"/>
      <c r="BU620" s="6"/>
      <c r="BV620" s="6"/>
      <c r="BW620" s="6"/>
      <c r="BX620" s="6"/>
      <c r="BY620" s="6"/>
      <c r="BZ620" s="6"/>
      <c r="CA620" s="6"/>
      <c r="CB620" s="6"/>
    </row>
    <row r="621" spans="1:80" ht="34.15" customHeight="1">
      <c r="A621" s="2"/>
      <c r="B621" s="2"/>
      <c r="C621" s="2"/>
      <c r="D621" s="2"/>
      <c r="E621" s="2"/>
      <c r="F621" s="15"/>
      <c r="G621" s="2"/>
      <c r="H621" s="2"/>
      <c r="I621" s="2"/>
      <c r="J621" s="2"/>
      <c r="K621" s="2"/>
      <c r="L621" s="2"/>
      <c r="M621" s="2"/>
      <c r="N621" s="700"/>
      <c r="O621" s="2"/>
      <c r="P621" s="2"/>
      <c r="Q621" s="2"/>
      <c r="R621" s="2"/>
      <c r="S621" s="2"/>
      <c r="T621" s="2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5"/>
      <c r="AG621" s="15"/>
      <c r="AH621" s="15"/>
      <c r="AI621" s="15"/>
      <c r="AJ621" s="15"/>
      <c r="AK621" s="15"/>
      <c r="AL621" s="15"/>
      <c r="AM621" s="15"/>
      <c r="AN621" s="15"/>
      <c r="AO621" s="15"/>
      <c r="AP621" s="15"/>
      <c r="AQ621" s="15"/>
      <c r="AR621" s="15"/>
      <c r="AS621" s="15"/>
      <c r="AT621" s="15"/>
      <c r="AU621" s="15"/>
      <c r="AV621" s="15"/>
      <c r="AW621" s="15"/>
      <c r="AX621" s="15"/>
      <c r="AY621" s="6"/>
      <c r="AZ621" s="6"/>
      <c r="BA621" s="6"/>
      <c r="BB621" s="6"/>
      <c r="BC621" s="6"/>
      <c r="BD621" s="6"/>
      <c r="BE621" s="6"/>
      <c r="BF621" s="6"/>
      <c r="BG621" s="6"/>
      <c r="BH621" s="6"/>
      <c r="BI621" s="6"/>
      <c r="BJ621" s="6"/>
      <c r="BK621" s="6"/>
      <c r="BL621" s="6"/>
      <c r="BM621" s="6"/>
      <c r="BN621" s="6"/>
      <c r="BO621" s="6"/>
      <c r="BP621" s="6"/>
      <c r="BQ621" s="6"/>
      <c r="BR621" s="6"/>
      <c r="BS621" s="6"/>
      <c r="BT621" s="6"/>
      <c r="BU621" s="6"/>
      <c r="BV621" s="6"/>
      <c r="BW621" s="6"/>
      <c r="BX621" s="6"/>
      <c r="BY621" s="6"/>
      <c r="BZ621" s="6"/>
      <c r="CA621" s="6"/>
      <c r="CB621" s="6"/>
    </row>
    <row r="622" spans="1:80" ht="34.15" customHeight="1">
      <c r="A622" s="2"/>
      <c r="B622" s="2"/>
      <c r="C622" s="2"/>
      <c r="D622" s="2"/>
      <c r="E622" s="2"/>
      <c r="F622" s="15"/>
      <c r="G622" s="2"/>
      <c r="H622" s="2"/>
      <c r="I622" s="2"/>
      <c r="J622" s="2"/>
      <c r="K622" s="2"/>
      <c r="L622" s="2"/>
      <c r="M622" s="2"/>
      <c r="N622" s="700"/>
      <c r="O622" s="2"/>
      <c r="P622" s="2"/>
      <c r="Q622" s="2"/>
      <c r="R622" s="2"/>
      <c r="S622" s="2"/>
      <c r="T622" s="2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5"/>
      <c r="AG622" s="15"/>
      <c r="AH622" s="15"/>
      <c r="AI622" s="15"/>
      <c r="AJ622" s="15"/>
      <c r="AK622" s="15"/>
      <c r="AL622" s="15"/>
      <c r="AM622" s="15"/>
      <c r="AN622" s="15"/>
      <c r="AO622" s="15"/>
      <c r="AP622" s="15"/>
      <c r="AQ622" s="15"/>
      <c r="AR622" s="15"/>
      <c r="AS622" s="15"/>
      <c r="AT622" s="15"/>
      <c r="AU622" s="15"/>
      <c r="AV622" s="15"/>
      <c r="AW622" s="15"/>
      <c r="AX622" s="15"/>
      <c r="AY622" s="6"/>
      <c r="AZ622" s="6"/>
      <c r="BA622" s="6"/>
      <c r="BB622" s="6"/>
      <c r="BC622" s="6"/>
      <c r="BD622" s="6"/>
      <c r="BE622" s="6"/>
      <c r="BF622" s="6"/>
      <c r="BG622" s="6"/>
      <c r="BH622" s="6"/>
      <c r="BI622" s="6"/>
      <c r="BJ622" s="6"/>
      <c r="BK622" s="6"/>
      <c r="BL622" s="6"/>
      <c r="BM622" s="6"/>
      <c r="BN622" s="6"/>
      <c r="BO622" s="6"/>
      <c r="BP622" s="6"/>
      <c r="BQ622" s="6"/>
      <c r="BR622" s="6"/>
      <c r="BS622" s="6"/>
      <c r="BT622" s="6"/>
      <c r="BU622" s="6"/>
      <c r="BV622" s="6"/>
      <c r="BW622" s="6"/>
      <c r="BX622" s="6"/>
      <c r="BY622" s="6"/>
      <c r="BZ622" s="6"/>
      <c r="CA622" s="6"/>
      <c r="CB622" s="6"/>
    </row>
    <row r="623" spans="1:80" ht="34.15" customHeight="1">
      <c r="A623" s="2"/>
      <c r="B623" s="2"/>
      <c r="C623" s="2"/>
      <c r="D623" s="2"/>
      <c r="E623" s="2"/>
      <c r="F623" s="15"/>
      <c r="G623" s="2"/>
      <c r="H623" s="2"/>
      <c r="I623" s="2"/>
      <c r="J623" s="2"/>
      <c r="K623" s="2"/>
      <c r="L623" s="2"/>
      <c r="M623" s="2"/>
      <c r="N623" s="700"/>
      <c r="O623" s="2"/>
      <c r="P623" s="2"/>
      <c r="Q623" s="2"/>
      <c r="R623" s="2"/>
      <c r="S623" s="2"/>
      <c r="T623" s="2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5"/>
      <c r="AG623" s="15"/>
      <c r="AH623" s="15"/>
      <c r="AI623" s="15"/>
      <c r="AJ623" s="15"/>
      <c r="AK623" s="15"/>
      <c r="AL623" s="15"/>
      <c r="AM623" s="15"/>
      <c r="AN623" s="15"/>
      <c r="AO623" s="15"/>
      <c r="AP623" s="15"/>
      <c r="AQ623" s="15"/>
      <c r="AR623" s="15"/>
      <c r="AS623" s="15"/>
      <c r="AT623" s="15"/>
      <c r="AU623" s="15"/>
      <c r="AV623" s="15"/>
      <c r="AW623" s="15"/>
      <c r="AX623" s="15"/>
      <c r="AY623" s="6"/>
      <c r="AZ623" s="6"/>
      <c r="BA623" s="6"/>
      <c r="BB623" s="6"/>
      <c r="BC623" s="6"/>
      <c r="BD623" s="6"/>
      <c r="BE623" s="6"/>
      <c r="BF623" s="6"/>
      <c r="BG623" s="6"/>
      <c r="BH623" s="6"/>
      <c r="BI623" s="6"/>
      <c r="BJ623" s="6"/>
      <c r="BK623" s="6"/>
      <c r="BL623" s="6"/>
      <c r="BM623" s="6"/>
      <c r="BN623" s="6"/>
      <c r="BO623" s="6"/>
      <c r="BP623" s="6"/>
      <c r="BQ623" s="6"/>
      <c r="BR623" s="6"/>
      <c r="BS623" s="6"/>
      <c r="BT623" s="6"/>
      <c r="BU623" s="6"/>
      <c r="BV623" s="6"/>
      <c r="BW623" s="6"/>
      <c r="BX623" s="6"/>
      <c r="BY623" s="6"/>
      <c r="BZ623" s="6"/>
      <c r="CA623" s="6"/>
      <c r="CB623" s="6"/>
    </row>
    <row r="624" spans="1:80" ht="34.15" customHeight="1">
      <c r="A624" s="2"/>
      <c r="B624" s="2"/>
      <c r="C624" s="2"/>
      <c r="D624" s="2"/>
      <c r="E624" s="2"/>
      <c r="F624" s="15"/>
      <c r="G624" s="2"/>
      <c r="H624" s="2"/>
      <c r="I624" s="2"/>
      <c r="J624" s="2"/>
      <c r="K624" s="2"/>
      <c r="L624" s="2"/>
      <c r="M624" s="2"/>
      <c r="N624" s="700"/>
      <c r="O624" s="2"/>
      <c r="P624" s="2"/>
      <c r="Q624" s="2"/>
      <c r="R624" s="2"/>
      <c r="S624" s="2"/>
      <c r="T624" s="2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5"/>
      <c r="AG624" s="15"/>
      <c r="AH624" s="15"/>
      <c r="AI624" s="15"/>
      <c r="AJ624" s="15"/>
      <c r="AK624" s="15"/>
      <c r="AL624" s="15"/>
      <c r="AM624" s="15"/>
      <c r="AN624" s="15"/>
      <c r="AO624" s="15"/>
      <c r="AP624" s="15"/>
      <c r="AQ624" s="15"/>
      <c r="AR624" s="15"/>
      <c r="AS624" s="15"/>
      <c r="AT624" s="15"/>
      <c r="AU624" s="15"/>
      <c r="AV624" s="15"/>
      <c r="AW624" s="15"/>
      <c r="AX624" s="15"/>
      <c r="AY624" s="6"/>
      <c r="AZ624" s="6"/>
      <c r="BA624" s="6"/>
      <c r="BB624" s="6"/>
      <c r="BC624" s="6"/>
      <c r="BD624" s="6"/>
      <c r="BE624" s="6"/>
      <c r="BF624" s="6"/>
      <c r="BG624" s="6"/>
      <c r="BH624" s="6"/>
      <c r="BI624" s="6"/>
      <c r="BJ624" s="6"/>
      <c r="BK624" s="6"/>
      <c r="BL624" s="6"/>
      <c r="BM624" s="6"/>
      <c r="BN624" s="6"/>
      <c r="BO624" s="6"/>
      <c r="BP624" s="6"/>
      <c r="BQ624" s="6"/>
      <c r="BR624" s="6"/>
      <c r="BS624" s="6"/>
      <c r="BT624" s="6"/>
      <c r="BU624" s="6"/>
      <c r="BV624" s="6"/>
      <c r="BW624" s="6"/>
      <c r="BX624" s="6"/>
      <c r="BY624" s="6"/>
      <c r="BZ624" s="6"/>
      <c r="CA624" s="6"/>
      <c r="CB624" s="6"/>
    </row>
    <row r="625" spans="1:80" ht="34.15" customHeight="1">
      <c r="A625" s="2"/>
      <c r="B625" s="2"/>
      <c r="C625" s="2"/>
      <c r="D625" s="2"/>
      <c r="E625" s="2"/>
      <c r="F625" s="15"/>
      <c r="G625" s="2"/>
      <c r="H625" s="2"/>
      <c r="I625" s="2"/>
      <c r="J625" s="2"/>
      <c r="K625" s="2"/>
      <c r="L625" s="2"/>
      <c r="M625" s="2"/>
      <c r="N625" s="700"/>
      <c r="O625" s="2"/>
      <c r="P625" s="2"/>
      <c r="Q625" s="2"/>
      <c r="R625" s="2"/>
      <c r="S625" s="2"/>
      <c r="T625" s="2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5"/>
      <c r="AG625" s="15"/>
      <c r="AH625" s="15"/>
      <c r="AI625" s="15"/>
      <c r="AJ625" s="15"/>
      <c r="AK625" s="15"/>
      <c r="AL625" s="15"/>
      <c r="AM625" s="15"/>
      <c r="AN625" s="15"/>
      <c r="AO625" s="15"/>
      <c r="AP625" s="15"/>
      <c r="AQ625" s="15"/>
      <c r="AR625" s="15"/>
      <c r="AS625" s="15"/>
      <c r="AT625" s="15"/>
      <c r="AU625" s="15"/>
      <c r="AV625" s="15"/>
      <c r="AW625" s="15"/>
      <c r="AX625" s="15"/>
      <c r="AY625" s="6"/>
      <c r="AZ625" s="6"/>
      <c r="BA625" s="6"/>
      <c r="BB625" s="6"/>
      <c r="BC625" s="6"/>
      <c r="BD625" s="6"/>
      <c r="BE625" s="6"/>
      <c r="BF625" s="6"/>
      <c r="BG625" s="6"/>
      <c r="BH625" s="6"/>
      <c r="BI625" s="6"/>
      <c r="BJ625" s="6"/>
      <c r="BK625" s="6"/>
      <c r="BL625" s="6"/>
      <c r="BM625" s="6"/>
      <c r="BN625" s="6"/>
      <c r="BO625" s="6"/>
      <c r="BP625" s="6"/>
      <c r="BQ625" s="6"/>
      <c r="BR625" s="6"/>
      <c r="BS625" s="6"/>
      <c r="BT625" s="6"/>
      <c r="BU625" s="6"/>
      <c r="BV625" s="6"/>
      <c r="BW625" s="6"/>
      <c r="BX625" s="6"/>
      <c r="BY625" s="6"/>
      <c r="BZ625" s="6"/>
      <c r="CA625" s="6"/>
      <c r="CB625" s="6"/>
    </row>
    <row r="626" spans="1:80" ht="34.15" customHeight="1">
      <c r="A626" s="2"/>
      <c r="B626" s="2"/>
      <c r="C626" s="2"/>
      <c r="D626" s="2"/>
      <c r="E626" s="2"/>
      <c r="F626" s="15"/>
      <c r="G626" s="2"/>
      <c r="H626" s="2"/>
      <c r="I626" s="2"/>
      <c r="J626" s="2"/>
      <c r="K626" s="2"/>
      <c r="L626" s="2"/>
      <c r="M626" s="2"/>
      <c r="N626" s="700"/>
      <c r="O626" s="2"/>
      <c r="P626" s="2"/>
      <c r="Q626" s="2"/>
      <c r="R626" s="2"/>
      <c r="S626" s="2"/>
      <c r="T626" s="2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5"/>
      <c r="AG626" s="15"/>
      <c r="AH626" s="15"/>
      <c r="AI626" s="15"/>
      <c r="AJ626" s="15"/>
      <c r="AK626" s="15"/>
      <c r="AL626" s="15"/>
      <c r="AM626" s="15"/>
      <c r="AN626" s="15"/>
      <c r="AO626" s="15"/>
      <c r="AP626" s="15"/>
      <c r="AQ626" s="15"/>
      <c r="AR626" s="15"/>
      <c r="AS626" s="15"/>
      <c r="AT626" s="15"/>
      <c r="AU626" s="15"/>
      <c r="AV626" s="15"/>
      <c r="AW626" s="15"/>
      <c r="AX626" s="15"/>
      <c r="AY626" s="6"/>
      <c r="AZ626" s="6"/>
      <c r="BA626" s="6"/>
      <c r="BB626" s="6"/>
      <c r="BC626" s="6"/>
      <c r="BD626" s="6"/>
      <c r="BE626" s="6"/>
      <c r="BF626" s="6"/>
      <c r="BG626" s="6"/>
      <c r="BH626" s="6"/>
      <c r="BI626" s="6"/>
      <c r="BJ626" s="6"/>
      <c r="BK626" s="6"/>
      <c r="BL626" s="6"/>
      <c r="BM626" s="6"/>
      <c r="BN626" s="6"/>
      <c r="BO626" s="6"/>
      <c r="BP626" s="6"/>
      <c r="BQ626" s="6"/>
      <c r="BR626" s="6"/>
      <c r="BS626" s="6"/>
      <c r="BT626" s="6"/>
      <c r="BU626" s="6"/>
      <c r="BV626" s="6"/>
      <c r="BW626" s="6"/>
      <c r="BX626" s="6"/>
      <c r="BY626" s="6"/>
      <c r="BZ626" s="6"/>
      <c r="CA626" s="6"/>
      <c r="CB626" s="6"/>
    </row>
    <row r="627" spans="1:80" ht="34.15" customHeight="1">
      <c r="A627" s="2"/>
      <c r="B627" s="2"/>
      <c r="C627" s="2"/>
      <c r="D627" s="2"/>
      <c r="E627" s="2"/>
      <c r="F627" s="15"/>
      <c r="G627" s="2"/>
      <c r="H627" s="2"/>
      <c r="I627" s="2"/>
      <c r="J627" s="2"/>
      <c r="K627" s="2"/>
      <c r="L627" s="2"/>
      <c r="M627" s="2"/>
      <c r="N627" s="700"/>
      <c r="O627" s="2"/>
      <c r="P627" s="2"/>
      <c r="Q627" s="2"/>
      <c r="R627" s="2"/>
      <c r="S627" s="2"/>
      <c r="T627" s="2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5"/>
      <c r="AG627" s="15"/>
      <c r="AH627" s="15"/>
      <c r="AI627" s="15"/>
      <c r="AJ627" s="15"/>
      <c r="AK627" s="15"/>
      <c r="AL627" s="15"/>
      <c r="AM627" s="15"/>
      <c r="AN627" s="15"/>
      <c r="AO627" s="15"/>
      <c r="AP627" s="15"/>
      <c r="AQ627" s="15"/>
      <c r="AR627" s="15"/>
      <c r="AS627" s="15"/>
      <c r="AT627" s="15"/>
      <c r="AU627" s="15"/>
      <c r="AV627" s="15"/>
      <c r="AW627" s="15"/>
      <c r="AX627" s="15"/>
      <c r="AY627" s="6"/>
      <c r="AZ627" s="6"/>
      <c r="BA627" s="6"/>
      <c r="BB627" s="6"/>
      <c r="BC627" s="6"/>
      <c r="BD627" s="6"/>
      <c r="BE627" s="6"/>
      <c r="BF627" s="6"/>
      <c r="BG627" s="6"/>
      <c r="BH627" s="6"/>
      <c r="BI627" s="6"/>
      <c r="BJ627" s="6"/>
      <c r="BK627" s="6"/>
      <c r="BL627" s="6"/>
      <c r="BM627" s="6"/>
      <c r="BN627" s="6"/>
      <c r="BO627" s="6"/>
      <c r="BP627" s="6"/>
      <c r="BQ627" s="6"/>
      <c r="BR627" s="6"/>
      <c r="BS627" s="6"/>
      <c r="BT627" s="6"/>
      <c r="BU627" s="6"/>
      <c r="BV627" s="6"/>
      <c r="BW627" s="6"/>
      <c r="BX627" s="6"/>
      <c r="BY627" s="6"/>
      <c r="BZ627" s="6"/>
      <c r="CA627" s="6"/>
      <c r="CB627" s="6"/>
    </row>
    <row r="628" spans="1:80" ht="34.15" customHeight="1">
      <c r="A628" s="2"/>
      <c r="B628" s="2"/>
      <c r="C628" s="2"/>
      <c r="D628" s="2"/>
      <c r="E628" s="2"/>
      <c r="F628" s="15"/>
      <c r="G628" s="2"/>
      <c r="H628" s="2"/>
      <c r="I628" s="2"/>
      <c r="J628" s="2"/>
      <c r="K628" s="2"/>
      <c r="L628" s="2"/>
      <c r="M628" s="2"/>
      <c r="N628" s="700"/>
      <c r="O628" s="2"/>
      <c r="P628" s="2"/>
      <c r="Q628" s="2"/>
      <c r="R628" s="2"/>
      <c r="S628" s="2"/>
      <c r="T628" s="2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5"/>
      <c r="AG628" s="15"/>
      <c r="AH628" s="15"/>
      <c r="AI628" s="15"/>
      <c r="AJ628" s="15"/>
      <c r="AK628" s="15"/>
      <c r="AL628" s="15"/>
      <c r="AM628" s="15"/>
      <c r="AN628" s="15"/>
      <c r="AO628" s="15"/>
      <c r="AP628" s="15"/>
      <c r="AQ628" s="15"/>
      <c r="AR628" s="15"/>
      <c r="AS628" s="15"/>
      <c r="AT628" s="15"/>
      <c r="AU628" s="15"/>
      <c r="AV628" s="15"/>
      <c r="AW628" s="15"/>
      <c r="AX628" s="15"/>
      <c r="AY628" s="6"/>
      <c r="AZ628" s="6"/>
      <c r="BA628" s="6"/>
      <c r="BB628" s="6"/>
      <c r="BC628" s="6"/>
      <c r="BD628" s="6"/>
      <c r="BE628" s="6"/>
      <c r="BF628" s="6"/>
      <c r="BG628" s="6"/>
      <c r="BH628" s="6"/>
      <c r="BI628" s="6"/>
      <c r="BJ628" s="6"/>
      <c r="BK628" s="6"/>
      <c r="BL628" s="6"/>
      <c r="BM628" s="6"/>
      <c r="BN628" s="6"/>
      <c r="BO628" s="6"/>
      <c r="BP628" s="6"/>
      <c r="BQ628" s="6"/>
      <c r="BR628" s="6"/>
      <c r="BS628" s="6"/>
      <c r="BT628" s="6"/>
      <c r="BU628" s="6"/>
      <c r="BV628" s="6"/>
      <c r="BW628" s="6"/>
      <c r="BX628" s="6"/>
      <c r="BY628" s="6"/>
      <c r="BZ628" s="6"/>
      <c r="CA628" s="6"/>
      <c r="CB628" s="6"/>
    </row>
    <row r="629" spans="1:80" ht="34.15" customHeight="1">
      <c r="A629" s="2"/>
      <c r="B629" s="2"/>
      <c r="C629" s="2"/>
      <c r="D629" s="2"/>
      <c r="E629" s="2"/>
      <c r="F629" s="15"/>
      <c r="G629" s="2"/>
      <c r="H629" s="2"/>
      <c r="I629" s="2"/>
      <c r="J629" s="2"/>
      <c r="K629" s="2"/>
      <c r="L629" s="2"/>
      <c r="M629" s="2"/>
      <c r="N629" s="700"/>
      <c r="O629" s="2"/>
      <c r="P629" s="2"/>
      <c r="Q629" s="2"/>
      <c r="R629" s="2"/>
      <c r="S629" s="2"/>
      <c r="T629" s="2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5"/>
      <c r="AG629" s="15"/>
      <c r="AH629" s="15"/>
      <c r="AI629" s="15"/>
      <c r="AJ629" s="15"/>
      <c r="AK629" s="15"/>
      <c r="AL629" s="15"/>
      <c r="AM629" s="15"/>
      <c r="AN629" s="15"/>
      <c r="AO629" s="15"/>
      <c r="AP629" s="15"/>
      <c r="AQ629" s="15"/>
      <c r="AR629" s="15"/>
      <c r="AS629" s="15"/>
      <c r="AT629" s="15"/>
      <c r="AU629" s="15"/>
      <c r="AV629" s="15"/>
      <c r="AW629" s="15"/>
      <c r="AX629" s="15"/>
      <c r="AY629" s="6"/>
      <c r="AZ629" s="6"/>
      <c r="BA629" s="6"/>
      <c r="BB629" s="6"/>
      <c r="BC629" s="6"/>
      <c r="BD629" s="6"/>
      <c r="BE629" s="6"/>
      <c r="BF629" s="6"/>
      <c r="BG629" s="6"/>
      <c r="BH629" s="6"/>
      <c r="BI629" s="6"/>
      <c r="BJ629" s="6"/>
      <c r="BK629" s="6"/>
      <c r="BL629" s="6"/>
      <c r="BM629" s="6"/>
      <c r="BN629" s="6"/>
      <c r="BO629" s="6"/>
      <c r="BP629" s="6"/>
      <c r="BQ629" s="6"/>
      <c r="BR629" s="6"/>
      <c r="BS629" s="6"/>
      <c r="BT629" s="6"/>
      <c r="BU629" s="6"/>
      <c r="BV629" s="6"/>
      <c r="BW629" s="6"/>
      <c r="BX629" s="6"/>
      <c r="BY629" s="6"/>
      <c r="BZ629" s="6"/>
      <c r="CA629" s="6"/>
      <c r="CB629" s="6"/>
    </row>
    <row r="630" spans="1:80" ht="34.15" customHeight="1">
      <c r="A630" s="2"/>
      <c r="B630" s="2"/>
      <c r="C630" s="2"/>
      <c r="D630" s="2"/>
      <c r="E630" s="2"/>
      <c r="F630" s="15"/>
      <c r="G630" s="2"/>
      <c r="H630" s="2"/>
      <c r="I630" s="2"/>
      <c r="J630" s="2"/>
      <c r="K630" s="2"/>
      <c r="L630" s="2"/>
      <c r="M630" s="2"/>
      <c r="N630" s="700"/>
      <c r="O630" s="2"/>
      <c r="P630" s="2"/>
      <c r="Q630" s="2"/>
      <c r="R630" s="2"/>
      <c r="S630" s="2"/>
      <c r="T630" s="2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5"/>
      <c r="AG630" s="15"/>
      <c r="AH630" s="15"/>
      <c r="AI630" s="15"/>
      <c r="AJ630" s="15"/>
      <c r="AK630" s="15"/>
      <c r="AL630" s="15"/>
      <c r="AM630" s="15"/>
      <c r="AN630" s="15"/>
      <c r="AO630" s="15"/>
      <c r="AP630" s="15"/>
      <c r="AQ630" s="15"/>
      <c r="AR630" s="15"/>
      <c r="AS630" s="15"/>
      <c r="AT630" s="15"/>
      <c r="AU630" s="15"/>
      <c r="AV630" s="15"/>
      <c r="AW630" s="15"/>
      <c r="AX630" s="15"/>
      <c r="AY630" s="6"/>
      <c r="AZ630" s="6"/>
      <c r="BA630" s="6"/>
      <c r="BB630" s="6"/>
      <c r="BC630" s="6"/>
      <c r="BD630" s="6"/>
      <c r="BE630" s="6"/>
      <c r="BF630" s="6"/>
      <c r="BG630" s="6"/>
      <c r="BH630" s="6"/>
      <c r="BI630" s="6"/>
      <c r="BJ630" s="6"/>
      <c r="BK630" s="6"/>
      <c r="BL630" s="6"/>
      <c r="BM630" s="6"/>
      <c r="BN630" s="6"/>
      <c r="BO630" s="6"/>
      <c r="BP630" s="6"/>
      <c r="BQ630" s="6"/>
      <c r="BR630" s="6"/>
      <c r="BS630" s="6"/>
      <c r="BT630" s="6"/>
      <c r="BU630" s="6"/>
      <c r="BV630" s="6"/>
      <c r="BW630" s="6"/>
      <c r="BX630" s="6"/>
      <c r="BY630" s="6"/>
      <c r="BZ630" s="6"/>
      <c r="CA630" s="6"/>
      <c r="CB630" s="6"/>
    </row>
    <row r="631" spans="1:80" ht="34.15" customHeight="1">
      <c r="A631" s="2"/>
      <c r="B631" s="2"/>
      <c r="C631" s="2"/>
      <c r="D631" s="2"/>
      <c r="E631" s="2"/>
      <c r="F631" s="15"/>
      <c r="G631" s="2"/>
      <c r="H631" s="2"/>
      <c r="I631" s="2"/>
      <c r="J631" s="2"/>
      <c r="K631" s="2"/>
      <c r="L631" s="2"/>
      <c r="M631" s="2"/>
      <c r="N631" s="700"/>
      <c r="O631" s="2"/>
      <c r="P631" s="2"/>
      <c r="Q631" s="2"/>
      <c r="R631" s="2"/>
      <c r="S631" s="2"/>
      <c r="T631" s="2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5"/>
      <c r="AG631" s="15"/>
      <c r="AH631" s="15"/>
      <c r="AI631" s="15"/>
      <c r="AJ631" s="15"/>
      <c r="AK631" s="15"/>
      <c r="AL631" s="15"/>
      <c r="AM631" s="15"/>
      <c r="AN631" s="15"/>
      <c r="AO631" s="15"/>
      <c r="AP631" s="15"/>
      <c r="AQ631" s="15"/>
      <c r="AR631" s="15"/>
      <c r="AS631" s="15"/>
      <c r="AT631" s="15"/>
      <c r="AU631" s="15"/>
      <c r="AV631" s="15"/>
      <c r="AW631" s="15"/>
      <c r="AX631" s="15"/>
      <c r="AY631" s="6"/>
      <c r="AZ631" s="6"/>
      <c r="BA631" s="6"/>
      <c r="BB631" s="6"/>
      <c r="BC631" s="6"/>
      <c r="BD631" s="6"/>
      <c r="BE631" s="6"/>
      <c r="BF631" s="6"/>
      <c r="BG631" s="6"/>
      <c r="BH631" s="6"/>
      <c r="BI631" s="6"/>
      <c r="BJ631" s="6"/>
      <c r="BK631" s="6"/>
      <c r="BL631" s="6"/>
      <c r="BM631" s="6"/>
      <c r="BN631" s="6"/>
      <c r="BO631" s="6"/>
      <c r="BP631" s="6"/>
      <c r="BQ631" s="6"/>
      <c r="BR631" s="6"/>
      <c r="BS631" s="6"/>
      <c r="BT631" s="6"/>
      <c r="BU631" s="6"/>
      <c r="BV631" s="6"/>
      <c r="BW631" s="6"/>
      <c r="BX631" s="6"/>
      <c r="BY631" s="6"/>
      <c r="BZ631" s="6"/>
      <c r="CA631" s="6"/>
      <c r="CB631" s="6"/>
    </row>
    <row r="632" spans="1:80" ht="34.15" customHeight="1">
      <c r="A632" s="2"/>
      <c r="B632" s="2"/>
      <c r="C632" s="2"/>
      <c r="D632" s="2"/>
      <c r="E632" s="2"/>
      <c r="F632" s="15"/>
      <c r="G632" s="2"/>
      <c r="H632" s="2"/>
      <c r="I632" s="2"/>
      <c r="J632" s="2"/>
      <c r="K632" s="2"/>
      <c r="L632" s="2"/>
      <c r="M632" s="2"/>
      <c r="N632" s="700"/>
      <c r="O632" s="2"/>
      <c r="P632" s="2"/>
      <c r="Q632" s="2"/>
      <c r="R632" s="2"/>
      <c r="S632" s="2"/>
      <c r="T632" s="2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5"/>
      <c r="AG632" s="15"/>
      <c r="AH632" s="15"/>
      <c r="AI632" s="15"/>
      <c r="AJ632" s="15"/>
      <c r="AK632" s="15"/>
      <c r="AL632" s="15"/>
      <c r="AM632" s="15"/>
      <c r="AN632" s="15"/>
      <c r="AO632" s="15"/>
      <c r="AP632" s="15"/>
      <c r="AQ632" s="15"/>
      <c r="AR632" s="15"/>
      <c r="AS632" s="15"/>
      <c r="AT632" s="15"/>
      <c r="AU632" s="15"/>
      <c r="AV632" s="15"/>
      <c r="AW632" s="15"/>
      <c r="AX632" s="15"/>
      <c r="AY632" s="6"/>
      <c r="AZ632" s="6"/>
      <c r="BA632" s="6"/>
      <c r="BB632" s="6"/>
      <c r="BC632" s="6"/>
      <c r="BD632" s="6"/>
      <c r="BE632" s="6"/>
      <c r="BF632" s="6"/>
      <c r="BG632" s="6"/>
      <c r="BH632" s="6"/>
      <c r="BI632" s="6"/>
      <c r="BJ632" s="6"/>
      <c r="BK632" s="6"/>
      <c r="BL632" s="6"/>
      <c r="BM632" s="6"/>
      <c r="BN632" s="6"/>
      <c r="BO632" s="6"/>
      <c r="BP632" s="6"/>
      <c r="BQ632" s="6"/>
      <c r="BR632" s="6"/>
      <c r="BS632" s="6"/>
      <c r="BT632" s="6"/>
      <c r="BU632" s="6"/>
      <c r="BV632" s="6"/>
      <c r="BW632" s="6"/>
      <c r="BX632" s="6"/>
      <c r="BY632" s="6"/>
      <c r="BZ632" s="6"/>
      <c r="CA632" s="6"/>
      <c r="CB632" s="6"/>
    </row>
    <row r="633" spans="1:80" ht="34.15" customHeight="1">
      <c r="A633" s="2"/>
      <c r="B633" s="2"/>
      <c r="C633" s="2"/>
      <c r="D633" s="2"/>
      <c r="E633" s="2"/>
      <c r="F633" s="15"/>
      <c r="G633" s="2"/>
      <c r="H633" s="2"/>
      <c r="I633" s="2"/>
      <c r="J633" s="2"/>
      <c r="K633" s="2"/>
      <c r="L633" s="2"/>
      <c r="M633" s="2"/>
      <c r="N633" s="700"/>
      <c r="O633" s="2"/>
      <c r="P633" s="2"/>
      <c r="Q633" s="2"/>
      <c r="R633" s="2"/>
      <c r="S633" s="2"/>
      <c r="T633" s="2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5"/>
      <c r="AG633" s="15"/>
      <c r="AH633" s="15"/>
      <c r="AI633" s="15"/>
      <c r="AJ633" s="15"/>
      <c r="AK633" s="15"/>
      <c r="AL633" s="15"/>
      <c r="AM633" s="15"/>
      <c r="AN633" s="15"/>
      <c r="AO633" s="15"/>
      <c r="AP633" s="15"/>
      <c r="AQ633" s="15"/>
      <c r="AR633" s="15"/>
      <c r="AS633" s="15"/>
      <c r="AT633" s="15"/>
      <c r="AU633" s="15"/>
      <c r="AV633" s="15"/>
      <c r="AW633" s="15"/>
      <c r="AX633" s="15"/>
      <c r="AY633" s="6"/>
      <c r="AZ633" s="6"/>
      <c r="BA633" s="6"/>
      <c r="BB633" s="6"/>
      <c r="BC633" s="6"/>
      <c r="BD633" s="6"/>
      <c r="BE633" s="6"/>
      <c r="BF633" s="6"/>
      <c r="BG633" s="6"/>
      <c r="BH633" s="6"/>
      <c r="BI633" s="6"/>
      <c r="BJ633" s="6"/>
      <c r="BK633" s="6"/>
      <c r="BL633" s="6"/>
      <c r="BM633" s="6"/>
      <c r="BN633" s="6"/>
      <c r="BO633" s="6"/>
      <c r="BP633" s="6"/>
      <c r="BQ633" s="6"/>
      <c r="BR633" s="6"/>
      <c r="BS633" s="6"/>
      <c r="BT633" s="6"/>
      <c r="BU633" s="6"/>
      <c r="BV633" s="6"/>
      <c r="BW633" s="6"/>
      <c r="BX633" s="6"/>
      <c r="BY633" s="6"/>
      <c r="BZ633" s="6"/>
      <c r="CA633" s="6"/>
      <c r="CB633" s="6"/>
    </row>
    <row r="634" spans="1:80" ht="34.15" customHeight="1">
      <c r="A634" s="2"/>
      <c r="B634" s="2"/>
      <c r="C634" s="2"/>
      <c r="D634" s="2"/>
      <c r="E634" s="2"/>
      <c r="F634" s="15"/>
      <c r="G634" s="2"/>
      <c r="H634" s="2"/>
      <c r="I634" s="2"/>
      <c r="J634" s="2"/>
      <c r="K634" s="2"/>
      <c r="L634" s="2"/>
      <c r="M634" s="2"/>
      <c r="N634" s="700"/>
      <c r="O634" s="2"/>
      <c r="P634" s="2"/>
      <c r="Q634" s="2"/>
      <c r="R634" s="2"/>
      <c r="S634" s="2"/>
      <c r="T634" s="2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5"/>
      <c r="AG634" s="15"/>
      <c r="AH634" s="15"/>
      <c r="AI634" s="15"/>
      <c r="AJ634" s="15"/>
      <c r="AK634" s="15"/>
      <c r="AL634" s="15"/>
      <c r="AM634" s="15"/>
      <c r="AN634" s="15"/>
      <c r="AO634" s="15"/>
      <c r="AP634" s="15"/>
      <c r="AQ634" s="15"/>
      <c r="AR634" s="15"/>
      <c r="AS634" s="15"/>
      <c r="AT634" s="15"/>
      <c r="AU634" s="15"/>
      <c r="AV634" s="15"/>
      <c r="AW634" s="15"/>
      <c r="AX634" s="15"/>
      <c r="AY634" s="6"/>
      <c r="AZ634" s="6"/>
      <c r="BA634" s="6"/>
      <c r="BB634" s="6"/>
      <c r="BC634" s="6"/>
      <c r="BD634" s="6"/>
      <c r="BE634" s="6"/>
      <c r="BF634" s="6"/>
      <c r="BG634" s="6"/>
      <c r="BH634" s="6"/>
      <c r="BI634" s="6"/>
      <c r="BJ634" s="6"/>
      <c r="BK634" s="6"/>
      <c r="BL634" s="6"/>
      <c r="BM634" s="6"/>
      <c r="BN634" s="6"/>
      <c r="BO634" s="6"/>
      <c r="BP634" s="6"/>
      <c r="BQ634" s="6"/>
      <c r="BR634" s="6"/>
      <c r="BS634" s="6"/>
      <c r="BT634" s="6"/>
      <c r="BU634" s="6"/>
      <c r="BV634" s="6"/>
      <c r="BW634" s="6"/>
      <c r="BX634" s="6"/>
      <c r="BY634" s="6"/>
      <c r="BZ634" s="6"/>
      <c r="CA634" s="6"/>
      <c r="CB634" s="6"/>
    </row>
    <row r="635" spans="1:80" ht="34.15" customHeight="1">
      <c r="A635" s="2"/>
      <c r="B635" s="2"/>
      <c r="C635" s="2"/>
      <c r="D635" s="2"/>
      <c r="E635" s="2"/>
      <c r="F635" s="15"/>
      <c r="G635" s="2"/>
      <c r="H635" s="2"/>
      <c r="I635" s="2"/>
      <c r="J635" s="2"/>
      <c r="K635" s="2"/>
      <c r="L635" s="2"/>
      <c r="M635" s="2"/>
      <c r="N635" s="700"/>
      <c r="O635" s="2"/>
      <c r="P635" s="2"/>
      <c r="Q635" s="2"/>
      <c r="R635" s="2"/>
      <c r="S635" s="2"/>
      <c r="T635" s="2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5"/>
      <c r="AG635" s="15"/>
      <c r="AH635" s="15"/>
      <c r="AI635" s="15"/>
      <c r="AJ635" s="15"/>
      <c r="AK635" s="15"/>
      <c r="AL635" s="15"/>
      <c r="AM635" s="15"/>
      <c r="AN635" s="15"/>
      <c r="AO635" s="15"/>
      <c r="AP635" s="15"/>
      <c r="AQ635" s="15"/>
      <c r="AR635" s="15"/>
      <c r="AS635" s="15"/>
      <c r="AT635" s="15"/>
      <c r="AU635" s="15"/>
      <c r="AV635" s="15"/>
      <c r="AW635" s="15"/>
      <c r="AX635" s="15"/>
      <c r="AY635" s="6"/>
      <c r="AZ635" s="6"/>
      <c r="BA635" s="6"/>
      <c r="BB635" s="6"/>
      <c r="BC635" s="6"/>
      <c r="BD635" s="6"/>
      <c r="BE635" s="6"/>
      <c r="BF635" s="6"/>
      <c r="BG635" s="6"/>
      <c r="BH635" s="6"/>
      <c r="BI635" s="6"/>
      <c r="BJ635" s="6"/>
      <c r="BK635" s="6"/>
      <c r="BL635" s="6"/>
      <c r="BM635" s="6"/>
      <c r="BN635" s="6"/>
      <c r="BO635" s="6"/>
      <c r="BP635" s="6"/>
      <c r="BQ635" s="6"/>
      <c r="BR635" s="6"/>
      <c r="BS635" s="6"/>
      <c r="BT635" s="6"/>
      <c r="BU635" s="6"/>
      <c r="BV635" s="6"/>
      <c r="BW635" s="6"/>
      <c r="BX635" s="6"/>
      <c r="BY635" s="6"/>
      <c r="BZ635" s="6"/>
      <c r="CA635" s="6"/>
      <c r="CB635" s="6"/>
    </row>
    <row r="636" spans="1:80" ht="34.15" customHeight="1">
      <c r="A636" s="2"/>
      <c r="B636" s="2"/>
      <c r="C636" s="2"/>
      <c r="D636" s="2"/>
      <c r="E636" s="2"/>
      <c r="F636" s="15"/>
      <c r="G636" s="2"/>
      <c r="H636" s="2"/>
      <c r="I636" s="2"/>
      <c r="J636" s="2"/>
      <c r="K636" s="2"/>
      <c r="L636" s="2"/>
      <c r="M636" s="2"/>
      <c r="N636" s="700"/>
      <c r="O636" s="2"/>
      <c r="P636" s="2"/>
      <c r="Q636" s="2"/>
      <c r="R636" s="2"/>
      <c r="S636" s="2"/>
      <c r="T636" s="2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5"/>
      <c r="AG636" s="15"/>
      <c r="AH636" s="15"/>
      <c r="AI636" s="15"/>
      <c r="AJ636" s="15"/>
      <c r="AK636" s="15"/>
      <c r="AL636" s="15"/>
      <c r="AM636" s="15"/>
      <c r="AN636" s="15"/>
      <c r="AO636" s="15"/>
      <c r="AP636" s="15"/>
      <c r="AQ636" s="15"/>
      <c r="AR636" s="15"/>
      <c r="AS636" s="15"/>
      <c r="AT636" s="15"/>
      <c r="AU636" s="15"/>
      <c r="AV636" s="15"/>
      <c r="AW636" s="15"/>
      <c r="AX636" s="15"/>
      <c r="AY636" s="6"/>
      <c r="AZ636" s="6"/>
      <c r="BA636" s="6"/>
      <c r="BB636" s="6"/>
      <c r="BC636" s="6"/>
      <c r="BD636" s="6"/>
      <c r="BE636" s="6"/>
      <c r="BF636" s="6"/>
      <c r="BG636" s="6"/>
      <c r="BH636" s="6"/>
      <c r="BI636" s="6"/>
      <c r="BJ636" s="6"/>
      <c r="BK636" s="6"/>
      <c r="BL636" s="6"/>
      <c r="BM636" s="6"/>
      <c r="BN636" s="6"/>
      <c r="BO636" s="6"/>
      <c r="BP636" s="6"/>
      <c r="BQ636" s="6"/>
      <c r="BR636" s="6"/>
      <c r="BS636" s="6"/>
      <c r="BT636" s="6"/>
      <c r="BU636" s="6"/>
      <c r="BV636" s="6"/>
      <c r="BW636" s="6"/>
      <c r="BX636" s="6"/>
      <c r="BY636" s="6"/>
      <c r="BZ636" s="6"/>
      <c r="CA636" s="6"/>
      <c r="CB636" s="6"/>
    </row>
    <row r="637" spans="1:80" ht="34.15" customHeight="1">
      <c r="A637" s="2"/>
      <c r="B637" s="2"/>
      <c r="C637" s="2"/>
      <c r="D637" s="2"/>
      <c r="E637" s="2"/>
      <c r="F637" s="15"/>
      <c r="G637" s="2"/>
      <c r="H637" s="2"/>
      <c r="I637" s="2"/>
      <c r="J637" s="2"/>
      <c r="K637" s="2"/>
      <c r="L637" s="2"/>
      <c r="M637" s="2"/>
      <c r="N637" s="700"/>
      <c r="O637" s="2"/>
      <c r="P637" s="2"/>
      <c r="Q637" s="2"/>
      <c r="R637" s="2"/>
      <c r="S637" s="2"/>
      <c r="T637" s="2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5"/>
      <c r="AG637" s="15"/>
      <c r="AH637" s="15"/>
      <c r="AI637" s="15"/>
      <c r="AJ637" s="15"/>
      <c r="AK637" s="15"/>
      <c r="AL637" s="15"/>
      <c r="AM637" s="15"/>
      <c r="AN637" s="15"/>
      <c r="AO637" s="15"/>
      <c r="AP637" s="15"/>
      <c r="AQ637" s="15"/>
      <c r="AR637" s="15"/>
      <c r="AS637" s="15"/>
      <c r="AT637" s="15"/>
      <c r="AU637" s="15"/>
      <c r="AV637" s="15"/>
      <c r="AW637" s="15"/>
      <c r="AX637" s="15"/>
      <c r="AY637" s="6"/>
      <c r="AZ637" s="6"/>
      <c r="BA637" s="6"/>
      <c r="BB637" s="6"/>
      <c r="BC637" s="6"/>
      <c r="BD637" s="6"/>
      <c r="BE637" s="6"/>
      <c r="BF637" s="6"/>
      <c r="BG637" s="6"/>
      <c r="BH637" s="6"/>
      <c r="BI637" s="6"/>
      <c r="BJ637" s="6"/>
      <c r="BK637" s="6"/>
      <c r="BL637" s="6"/>
      <c r="BM637" s="6"/>
      <c r="BN637" s="6"/>
      <c r="BO637" s="6"/>
      <c r="BP637" s="6"/>
      <c r="BQ637" s="6"/>
      <c r="BR637" s="6"/>
      <c r="BS637" s="6"/>
      <c r="BT637" s="6"/>
      <c r="BU637" s="6"/>
      <c r="BV637" s="6"/>
      <c r="BW637" s="6"/>
      <c r="BX637" s="6"/>
      <c r="BY637" s="6"/>
      <c r="BZ637" s="6"/>
      <c r="CA637" s="6"/>
      <c r="CB637" s="6"/>
    </row>
    <row r="638" spans="1:80" ht="34.15" customHeight="1">
      <c r="A638" s="2"/>
      <c r="B638" s="2"/>
      <c r="C638" s="2"/>
      <c r="D638" s="2"/>
      <c r="E638" s="2"/>
      <c r="F638" s="15"/>
      <c r="G638" s="2"/>
      <c r="H638" s="2"/>
      <c r="I638" s="2"/>
      <c r="J638" s="2"/>
      <c r="K638" s="2"/>
      <c r="L638" s="2"/>
      <c r="M638" s="2"/>
      <c r="N638" s="700"/>
      <c r="O638" s="2"/>
      <c r="P638" s="2"/>
      <c r="Q638" s="2"/>
      <c r="R638" s="2"/>
      <c r="S638" s="2"/>
      <c r="T638" s="2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5"/>
      <c r="AG638" s="15"/>
      <c r="AH638" s="15"/>
      <c r="AI638" s="15"/>
      <c r="AJ638" s="15"/>
      <c r="AK638" s="15"/>
      <c r="AL638" s="15"/>
      <c r="AM638" s="15"/>
      <c r="AN638" s="15"/>
      <c r="AO638" s="15"/>
      <c r="AP638" s="15"/>
      <c r="AQ638" s="15"/>
      <c r="AR638" s="15"/>
      <c r="AS638" s="15"/>
      <c r="AT638" s="15"/>
      <c r="AU638" s="15"/>
      <c r="AV638" s="15"/>
      <c r="AW638" s="15"/>
      <c r="AX638" s="15"/>
      <c r="AY638" s="6"/>
      <c r="AZ638" s="6"/>
      <c r="BA638" s="6"/>
      <c r="BB638" s="6"/>
      <c r="BC638" s="6"/>
      <c r="BD638" s="6"/>
      <c r="BE638" s="6"/>
      <c r="BF638" s="6"/>
      <c r="BG638" s="6"/>
      <c r="BH638" s="6"/>
      <c r="BI638" s="6"/>
      <c r="BJ638" s="6"/>
      <c r="BK638" s="6"/>
      <c r="BL638" s="6"/>
      <c r="BM638" s="6"/>
      <c r="BN638" s="6"/>
      <c r="BO638" s="6"/>
      <c r="BP638" s="6"/>
      <c r="BQ638" s="6"/>
      <c r="BR638" s="6"/>
      <c r="BS638" s="6"/>
      <c r="BT638" s="6"/>
      <c r="BU638" s="6"/>
      <c r="BV638" s="6"/>
      <c r="BW638" s="6"/>
      <c r="BX638" s="6"/>
      <c r="BY638" s="6"/>
      <c r="BZ638" s="6"/>
      <c r="CA638" s="6"/>
      <c r="CB638" s="6"/>
    </row>
    <row r="639" spans="1:80" ht="34.15" customHeight="1">
      <c r="A639" s="2"/>
      <c r="B639" s="2"/>
      <c r="C639" s="2"/>
      <c r="D639" s="2"/>
      <c r="E639" s="2"/>
      <c r="F639" s="15"/>
      <c r="G639" s="2"/>
      <c r="H639" s="2"/>
      <c r="I639" s="2"/>
      <c r="J639" s="2"/>
      <c r="K639" s="2"/>
      <c r="L639" s="2"/>
      <c r="M639" s="2"/>
      <c r="N639" s="700"/>
      <c r="O639" s="2"/>
      <c r="P639" s="2"/>
      <c r="Q639" s="2"/>
      <c r="R639" s="2"/>
      <c r="S639" s="2"/>
      <c r="T639" s="2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5"/>
      <c r="AG639" s="15"/>
      <c r="AH639" s="15"/>
      <c r="AI639" s="15"/>
      <c r="AJ639" s="15"/>
      <c r="AK639" s="15"/>
      <c r="AL639" s="15"/>
      <c r="AM639" s="15"/>
      <c r="AN639" s="15"/>
      <c r="AO639" s="15"/>
      <c r="AP639" s="15"/>
      <c r="AQ639" s="15"/>
      <c r="AR639" s="15"/>
      <c r="AS639" s="15"/>
      <c r="AT639" s="15"/>
      <c r="AU639" s="15"/>
      <c r="AV639" s="15"/>
      <c r="AW639" s="15"/>
      <c r="AX639" s="15"/>
      <c r="AY639" s="6"/>
      <c r="AZ639" s="6"/>
      <c r="BA639" s="6"/>
      <c r="BB639" s="6"/>
      <c r="BC639" s="6"/>
      <c r="BD639" s="6"/>
      <c r="BE639" s="6"/>
      <c r="BF639" s="6"/>
      <c r="BG639" s="6"/>
      <c r="BH639" s="6"/>
      <c r="BI639" s="6"/>
      <c r="BJ639" s="6"/>
      <c r="BK639" s="6"/>
      <c r="BL639" s="6"/>
      <c r="BM639" s="6"/>
      <c r="BN639" s="6"/>
      <c r="BO639" s="6"/>
      <c r="BP639" s="6"/>
      <c r="BQ639" s="6"/>
      <c r="BR639" s="6"/>
      <c r="BS639" s="6"/>
      <c r="BT639" s="6"/>
      <c r="BU639" s="6"/>
      <c r="BV639" s="6"/>
      <c r="BW639" s="6"/>
      <c r="BX639" s="6"/>
      <c r="BY639" s="6"/>
      <c r="BZ639" s="6"/>
      <c r="CA639" s="6"/>
      <c r="CB639" s="6"/>
    </row>
    <row r="640" spans="1:80" ht="34.15" customHeight="1">
      <c r="A640" s="2"/>
      <c r="B640" s="2"/>
      <c r="C640" s="2"/>
      <c r="D640" s="2"/>
      <c r="E640" s="2"/>
      <c r="F640" s="15"/>
      <c r="G640" s="2"/>
      <c r="H640" s="2"/>
      <c r="I640" s="2"/>
      <c r="J640" s="2"/>
      <c r="K640" s="2"/>
      <c r="L640" s="2"/>
      <c r="M640" s="2"/>
      <c r="N640" s="700"/>
      <c r="O640" s="2"/>
      <c r="P640" s="2"/>
      <c r="Q640" s="2"/>
      <c r="R640" s="2"/>
      <c r="S640" s="2"/>
      <c r="T640" s="2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5"/>
      <c r="AG640" s="15"/>
      <c r="AH640" s="15"/>
      <c r="AI640" s="15"/>
      <c r="AJ640" s="15"/>
      <c r="AK640" s="15"/>
      <c r="AL640" s="15"/>
      <c r="AM640" s="15"/>
      <c r="AN640" s="15"/>
      <c r="AO640" s="15"/>
      <c r="AP640" s="15"/>
      <c r="AQ640" s="15"/>
      <c r="AR640" s="15"/>
      <c r="AS640" s="15"/>
      <c r="AT640" s="15"/>
      <c r="AU640" s="15"/>
      <c r="AV640" s="15"/>
      <c r="AW640" s="15"/>
      <c r="AX640" s="15"/>
      <c r="AY640" s="6"/>
      <c r="AZ640" s="6"/>
      <c r="BA640" s="6"/>
      <c r="BB640" s="6"/>
      <c r="BC640" s="6"/>
      <c r="BD640" s="6"/>
      <c r="BE640" s="6"/>
      <c r="BF640" s="6"/>
      <c r="BG640" s="6"/>
      <c r="BH640" s="6"/>
      <c r="BI640" s="6"/>
      <c r="BJ640" s="6"/>
      <c r="BK640" s="6"/>
      <c r="BL640" s="6"/>
      <c r="BM640" s="6"/>
      <c r="BN640" s="6"/>
      <c r="BO640" s="6"/>
      <c r="BP640" s="6"/>
      <c r="BQ640" s="6"/>
      <c r="BR640" s="6"/>
      <c r="BS640" s="6"/>
      <c r="BT640" s="6"/>
      <c r="BU640" s="6"/>
      <c r="BV640" s="6"/>
      <c r="BW640" s="6"/>
      <c r="BX640" s="6"/>
      <c r="BY640" s="6"/>
      <c r="BZ640" s="6"/>
      <c r="CA640" s="6"/>
      <c r="CB640" s="6"/>
    </row>
    <row r="641" spans="1:80" ht="34.15" customHeight="1">
      <c r="A641" s="2"/>
      <c r="B641" s="2"/>
      <c r="C641" s="2"/>
      <c r="D641" s="2"/>
      <c r="E641" s="2"/>
      <c r="F641" s="15"/>
      <c r="G641" s="2"/>
      <c r="H641" s="2"/>
      <c r="I641" s="2"/>
      <c r="J641" s="2"/>
      <c r="K641" s="2"/>
      <c r="L641" s="2"/>
      <c r="M641" s="2"/>
      <c r="N641" s="700"/>
      <c r="O641" s="2"/>
      <c r="P641" s="2"/>
      <c r="Q641" s="2"/>
      <c r="R641" s="2"/>
      <c r="S641" s="2"/>
      <c r="T641" s="2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5"/>
      <c r="AG641" s="15"/>
      <c r="AH641" s="15"/>
      <c r="AI641" s="15"/>
      <c r="AJ641" s="15"/>
      <c r="AK641" s="15"/>
      <c r="AL641" s="15"/>
      <c r="AM641" s="15"/>
      <c r="AN641" s="15"/>
      <c r="AO641" s="15"/>
      <c r="AP641" s="15"/>
      <c r="AQ641" s="15"/>
      <c r="AR641" s="15"/>
      <c r="AS641" s="15"/>
      <c r="AT641" s="15"/>
      <c r="AU641" s="15"/>
      <c r="AV641" s="15"/>
      <c r="AW641" s="15"/>
      <c r="AX641" s="15"/>
      <c r="AY641" s="6"/>
      <c r="AZ641" s="6"/>
      <c r="BA641" s="6"/>
      <c r="BB641" s="6"/>
      <c r="BC641" s="6"/>
      <c r="BD641" s="6"/>
      <c r="BE641" s="6"/>
      <c r="BF641" s="6"/>
      <c r="BG641" s="6"/>
      <c r="BH641" s="6"/>
      <c r="BI641" s="6"/>
      <c r="BJ641" s="6"/>
      <c r="BK641" s="6"/>
      <c r="BL641" s="6"/>
      <c r="BM641" s="6"/>
      <c r="BN641" s="6"/>
      <c r="BO641" s="6"/>
      <c r="BP641" s="6"/>
      <c r="BQ641" s="6"/>
      <c r="BR641" s="6"/>
      <c r="BS641" s="6"/>
      <c r="BT641" s="6"/>
      <c r="BU641" s="6"/>
      <c r="BV641" s="6"/>
      <c r="BW641" s="6"/>
      <c r="BX641" s="6"/>
      <c r="BY641" s="6"/>
      <c r="BZ641" s="6"/>
      <c r="CA641" s="6"/>
      <c r="CB641" s="6"/>
    </row>
    <row r="642" spans="1:80" ht="34.15" customHeight="1">
      <c r="A642" s="2"/>
      <c r="B642" s="2"/>
      <c r="C642" s="2"/>
      <c r="D642" s="2"/>
      <c r="E642" s="2"/>
      <c r="F642" s="15"/>
      <c r="G642" s="2"/>
      <c r="H642" s="2"/>
      <c r="I642" s="2"/>
      <c r="J642" s="2"/>
      <c r="K642" s="2"/>
      <c r="L642" s="2"/>
      <c r="M642" s="2"/>
      <c r="N642" s="700"/>
      <c r="O642" s="2"/>
      <c r="P642" s="2"/>
      <c r="Q642" s="2"/>
      <c r="R642" s="2"/>
      <c r="S642" s="2"/>
      <c r="T642" s="2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5"/>
      <c r="AG642" s="15"/>
      <c r="AH642" s="15"/>
      <c r="AI642" s="15"/>
      <c r="AJ642" s="15"/>
      <c r="AK642" s="15"/>
      <c r="AL642" s="15"/>
      <c r="AM642" s="15"/>
      <c r="AN642" s="15"/>
      <c r="AO642" s="15"/>
      <c r="AP642" s="15"/>
      <c r="AQ642" s="15"/>
      <c r="AR642" s="15"/>
      <c r="AS642" s="15"/>
      <c r="AT642" s="15"/>
      <c r="AU642" s="15"/>
      <c r="AV642" s="15"/>
      <c r="AW642" s="15"/>
      <c r="AX642" s="15"/>
      <c r="AY642" s="6"/>
      <c r="AZ642" s="6"/>
      <c r="BA642" s="6"/>
      <c r="BB642" s="6"/>
      <c r="BC642" s="6"/>
      <c r="BD642" s="6"/>
      <c r="BE642" s="6"/>
      <c r="BF642" s="6"/>
      <c r="BG642" s="6"/>
      <c r="BH642" s="6"/>
      <c r="BI642" s="6"/>
      <c r="BJ642" s="6"/>
      <c r="BK642" s="6"/>
      <c r="BL642" s="6"/>
      <c r="BM642" s="6"/>
      <c r="BN642" s="6"/>
      <c r="BO642" s="6"/>
      <c r="BP642" s="6"/>
      <c r="BQ642" s="6"/>
      <c r="BR642" s="6"/>
      <c r="BS642" s="6"/>
      <c r="BT642" s="6"/>
      <c r="BU642" s="6"/>
      <c r="BV642" s="6"/>
      <c r="BW642" s="6"/>
      <c r="BX642" s="6"/>
      <c r="BY642" s="6"/>
      <c r="BZ642" s="6"/>
      <c r="CA642" s="6"/>
      <c r="CB642" s="6"/>
    </row>
    <row r="643" spans="1:80" ht="34.15" customHeight="1">
      <c r="A643" s="2"/>
      <c r="B643" s="2"/>
      <c r="C643" s="2"/>
      <c r="D643" s="2"/>
      <c r="E643" s="2"/>
      <c r="F643" s="15"/>
      <c r="G643" s="2"/>
      <c r="H643" s="2"/>
      <c r="I643" s="2"/>
      <c r="J643" s="2"/>
      <c r="K643" s="2"/>
      <c r="L643" s="2"/>
      <c r="M643" s="2"/>
      <c r="N643" s="700"/>
      <c r="O643" s="2"/>
      <c r="P643" s="2"/>
      <c r="Q643" s="2"/>
      <c r="R643" s="2"/>
      <c r="S643" s="2"/>
      <c r="T643" s="2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5"/>
      <c r="AG643" s="15"/>
      <c r="AH643" s="15"/>
      <c r="AI643" s="15"/>
      <c r="AJ643" s="15"/>
      <c r="AK643" s="15"/>
      <c r="AL643" s="15"/>
      <c r="AM643" s="15"/>
      <c r="AN643" s="15"/>
      <c r="AO643" s="15"/>
      <c r="AP643" s="15"/>
      <c r="AQ643" s="15"/>
      <c r="AR643" s="15"/>
      <c r="AS643" s="15"/>
      <c r="AT643" s="15"/>
      <c r="AU643" s="15"/>
      <c r="AV643" s="15"/>
      <c r="AW643" s="15"/>
      <c r="AX643" s="15"/>
      <c r="AY643" s="6"/>
      <c r="AZ643" s="6"/>
      <c r="BA643" s="6"/>
      <c r="BB643" s="6"/>
      <c r="BC643" s="6"/>
      <c r="BD643" s="6"/>
      <c r="BE643" s="6"/>
      <c r="BF643" s="6"/>
      <c r="BG643" s="6"/>
      <c r="BH643" s="6"/>
      <c r="BI643" s="6"/>
      <c r="BJ643" s="6"/>
      <c r="BK643" s="6"/>
      <c r="BL643" s="6"/>
      <c r="BM643" s="6"/>
      <c r="BN643" s="6"/>
      <c r="BO643" s="6"/>
      <c r="BP643" s="6"/>
      <c r="BQ643" s="6"/>
      <c r="BR643" s="6"/>
      <c r="BS643" s="6"/>
      <c r="BT643" s="6"/>
      <c r="BU643" s="6"/>
      <c r="BV643" s="6"/>
      <c r="BW643" s="6"/>
      <c r="BX643" s="6"/>
      <c r="BY643" s="6"/>
      <c r="BZ643" s="6"/>
      <c r="CA643" s="6"/>
      <c r="CB643" s="6"/>
    </row>
    <row r="644" spans="1:80" ht="34.15" customHeight="1">
      <c r="A644" s="2"/>
      <c r="B644" s="2"/>
      <c r="C644" s="2"/>
      <c r="D644" s="2"/>
      <c r="E644" s="2"/>
      <c r="F644" s="15"/>
      <c r="G644" s="2"/>
      <c r="H644" s="2"/>
      <c r="I644" s="2"/>
      <c r="J644" s="2"/>
      <c r="K644" s="2"/>
      <c r="L644" s="2"/>
      <c r="M644" s="2"/>
      <c r="N644" s="700"/>
      <c r="O644" s="2"/>
      <c r="P644" s="2"/>
      <c r="Q644" s="2"/>
      <c r="R644" s="2"/>
      <c r="S644" s="2"/>
      <c r="T644" s="2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5"/>
      <c r="AG644" s="15"/>
      <c r="AH644" s="15"/>
      <c r="AI644" s="15"/>
      <c r="AJ644" s="15"/>
      <c r="AK644" s="15"/>
      <c r="AL644" s="15"/>
      <c r="AM644" s="15"/>
      <c r="AN644" s="15"/>
      <c r="AO644" s="15"/>
      <c r="AP644" s="15"/>
      <c r="AQ644" s="15"/>
      <c r="AR644" s="15"/>
      <c r="AS644" s="15"/>
      <c r="AT644" s="15"/>
      <c r="AU644" s="15"/>
      <c r="AV644" s="15"/>
      <c r="AW644" s="15"/>
      <c r="AX644" s="15"/>
      <c r="AY644" s="6"/>
      <c r="AZ644" s="6"/>
      <c r="BA644" s="6"/>
      <c r="BB644" s="6"/>
      <c r="BC644" s="6"/>
      <c r="BD644" s="6"/>
      <c r="BE644" s="6"/>
      <c r="BF644" s="6"/>
      <c r="BG644" s="6"/>
      <c r="BH644" s="6"/>
      <c r="BI644" s="6"/>
      <c r="BJ644" s="6"/>
      <c r="BK644" s="6"/>
      <c r="BL644" s="6"/>
      <c r="BM644" s="6"/>
      <c r="BN644" s="6"/>
      <c r="BO644" s="6"/>
      <c r="BP644" s="6"/>
      <c r="BQ644" s="6"/>
      <c r="BR644" s="6"/>
      <c r="BS644" s="6"/>
      <c r="BT644" s="6"/>
      <c r="BU644" s="6"/>
      <c r="BV644" s="6"/>
      <c r="BW644" s="6"/>
      <c r="BX644" s="6"/>
      <c r="BY644" s="6"/>
      <c r="BZ644" s="6"/>
      <c r="CA644" s="6"/>
      <c r="CB644" s="6"/>
    </row>
    <row r="645" spans="1:80" ht="34.15" customHeight="1">
      <c r="A645" s="2"/>
      <c r="B645" s="2"/>
      <c r="C645" s="2"/>
      <c r="D645" s="2"/>
      <c r="E645" s="2"/>
      <c r="F645" s="15"/>
      <c r="G645" s="2"/>
      <c r="H645" s="2"/>
      <c r="I645" s="2"/>
      <c r="J645" s="2"/>
      <c r="K645" s="2"/>
      <c r="L645" s="2"/>
      <c r="M645" s="2"/>
      <c r="N645" s="700"/>
      <c r="O645" s="2"/>
      <c r="P645" s="2"/>
      <c r="Q645" s="2"/>
      <c r="R645" s="2"/>
      <c r="S645" s="2"/>
      <c r="T645" s="2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5"/>
      <c r="AG645" s="15"/>
      <c r="AH645" s="15"/>
      <c r="AI645" s="15"/>
      <c r="AJ645" s="15"/>
      <c r="AK645" s="15"/>
      <c r="AL645" s="15"/>
      <c r="AM645" s="15"/>
      <c r="AN645" s="15"/>
      <c r="AO645" s="15"/>
      <c r="AP645" s="15"/>
      <c r="AQ645" s="15"/>
      <c r="AR645" s="15"/>
      <c r="AS645" s="15"/>
      <c r="AT645" s="15"/>
      <c r="AU645" s="15"/>
      <c r="AV645" s="15"/>
      <c r="AW645" s="15"/>
      <c r="AX645" s="15"/>
      <c r="AY645" s="6"/>
      <c r="AZ645" s="6"/>
      <c r="BA645" s="6"/>
      <c r="BB645" s="6"/>
      <c r="BC645" s="6"/>
      <c r="BD645" s="6"/>
      <c r="BE645" s="6"/>
      <c r="BF645" s="6"/>
      <c r="BG645" s="6"/>
      <c r="BH645" s="6"/>
      <c r="BI645" s="6"/>
      <c r="BJ645" s="6"/>
      <c r="BK645" s="6"/>
      <c r="BL645" s="6"/>
      <c r="BM645" s="6"/>
      <c r="BN645" s="6"/>
      <c r="BO645" s="6"/>
      <c r="BP645" s="6"/>
      <c r="BQ645" s="6"/>
      <c r="BR645" s="6"/>
      <c r="BS645" s="6"/>
      <c r="BT645" s="6"/>
      <c r="BU645" s="6"/>
      <c r="BV645" s="6"/>
      <c r="BW645" s="6"/>
      <c r="BX645" s="6"/>
      <c r="BY645" s="6"/>
      <c r="BZ645" s="6"/>
      <c r="CA645" s="6"/>
      <c r="CB645" s="6"/>
    </row>
    <row r="646" spans="1:80" ht="34.15" customHeight="1">
      <c r="A646" s="2"/>
      <c r="B646" s="2"/>
      <c r="C646" s="2"/>
      <c r="D646" s="2"/>
      <c r="E646" s="2"/>
      <c r="F646" s="15"/>
      <c r="G646" s="2"/>
      <c r="H646" s="2"/>
      <c r="I646" s="2"/>
      <c r="J646" s="2"/>
      <c r="K646" s="2"/>
      <c r="L646" s="2"/>
      <c r="M646" s="2"/>
      <c r="N646" s="700"/>
      <c r="O646" s="2"/>
      <c r="P646" s="2"/>
      <c r="Q646" s="2"/>
      <c r="R646" s="2"/>
      <c r="S646" s="2"/>
      <c r="T646" s="2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5"/>
      <c r="AG646" s="15"/>
      <c r="AH646" s="15"/>
      <c r="AI646" s="15"/>
      <c r="AJ646" s="15"/>
      <c r="AK646" s="15"/>
      <c r="AL646" s="15"/>
      <c r="AM646" s="15"/>
      <c r="AN646" s="15"/>
      <c r="AO646" s="15"/>
      <c r="AP646" s="15"/>
      <c r="AQ646" s="15"/>
      <c r="AR646" s="15"/>
      <c r="AS646" s="15"/>
      <c r="AT646" s="15"/>
      <c r="AU646" s="15"/>
      <c r="AV646" s="15"/>
      <c r="AW646" s="15"/>
      <c r="AX646" s="15"/>
      <c r="AY646" s="6"/>
      <c r="AZ646" s="6"/>
      <c r="BA646" s="6"/>
      <c r="BB646" s="6"/>
      <c r="BC646" s="6"/>
      <c r="BD646" s="6"/>
      <c r="BE646" s="6"/>
      <c r="BF646" s="6"/>
      <c r="BG646" s="6"/>
      <c r="BH646" s="6"/>
      <c r="BI646" s="6"/>
      <c r="BJ646" s="6"/>
      <c r="BK646" s="6"/>
      <c r="BL646" s="6"/>
      <c r="BM646" s="6"/>
      <c r="BN646" s="6"/>
      <c r="BO646" s="6"/>
      <c r="BP646" s="6"/>
      <c r="BQ646" s="6"/>
      <c r="BR646" s="6"/>
      <c r="BS646" s="6"/>
      <c r="BT646" s="6"/>
      <c r="BU646" s="6"/>
      <c r="BV646" s="6"/>
      <c r="BW646" s="6"/>
      <c r="BX646" s="6"/>
      <c r="BY646" s="6"/>
      <c r="BZ646" s="6"/>
      <c r="CA646" s="6"/>
      <c r="CB646" s="6"/>
    </row>
    <row r="647" spans="1:80" ht="34.15" customHeight="1">
      <c r="A647" s="2"/>
      <c r="B647" s="2"/>
      <c r="C647" s="2"/>
      <c r="D647" s="2"/>
      <c r="E647" s="2"/>
      <c r="F647" s="15"/>
      <c r="G647" s="2"/>
      <c r="H647" s="2"/>
      <c r="I647" s="2"/>
      <c r="J647" s="2"/>
      <c r="K647" s="2"/>
      <c r="L647" s="2"/>
      <c r="M647" s="2"/>
      <c r="N647" s="700"/>
      <c r="O647" s="2"/>
      <c r="P647" s="2"/>
      <c r="Q647" s="2"/>
      <c r="R647" s="2"/>
      <c r="S647" s="2"/>
      <c r="T647" s="2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5"/>
      <c r="AG647" s="15"/>
      <c r="AH647" s="15"/>
      <c r="AI647" s="15"/>
      <c r="AJ647" s="15"/>
      <c r="AK647" s="15"/>
      <c r="AL647" s="15"/>
      <c r="AM647" s="15"/>
      <c r="AN647" s="15"/>
      <c r="AO647" s="15"/>
      <c r="AP647" s="15"/>
      <c r="AQ647" s="15"/>
      <c r="AR647" s="15"/>
      <c r="AS647" s="15"/>
      <c r="AT647" s="15"/>
      <c r="AU647" s="15"/>
      <c r="AV647" s="15"/>
      <c r="AW647" s="15"/>
      <c r="AX647" s="15"/>
      <c r="AY647" s="6"/>
      <c r="AZ647" s="6"/>
      <c r="BA647" s="6"/>
      <c r="BB647" s="6"/>
      <c r="BC647" s="6"/>
      <c r="BD647" s="6"/>
      <c r="BE647" s="6"/>
      <c r="BF647" s="6"/>
      <c r="BG647" s="6"/>
      <c r="BH647" s="6"/>
      <c r="BI647" s="6"/>
      <c r="BJ647" s="6"/>
      <c r="BK647" s="6"/>
      <c r="BL647" s="6"/>
      <c r="BM647" s="6"/>
      <c r="BN647" s="6"/>
      <c r="BO647" s="6"/>
      <c r="BP647" s="6"/>
      <c r="BQ647" s="6"/>
      <c r="BR647" s="6"/>
      <c r="BS647" s="6"/>
      <c r="BT647" s="6"/>
      <c r="BU647" s="6"/>
      <c r="BV647" s="6"/>
      <c r="BW647" s="6"/>
      <c r="BX647" s="6"/>
      <c r="BY647" s="6"/>
      <c r="BZ647" s="6"/>
      <c r="CA647" s="6"/>
      <c r="CB647" s="6"/>
    </row>
    <row r="648" spans="1:80" ht="34.15" customHeight="1">
      <c r="A648" s="2"/>
      <c r="B648" s="2"/>
      <c r="C648" s="2"/>
      <c r="D648" s="2"/>
      <c r="E648" s="2"/>
      <c r="F648" s="15"/>
      <c r="G648" s="2"/>
      <c r="H648" s="2"/>
      <c r="I648" s="2"/>
      <c r="J648" s="2"/>
      <c r="K648" s="2"/>
      <c r="L648" s="2"/>
      <c r="M648" s="2"/>
      <c r="N648" s="700"/>
      <c r="O648" s="2"/>
      <c r="P648" s="2"/>
      <c r="Q648" s="2"/>
      <c r="R648" s="2"/>
      <c r="S648" s="2"/>
      <c r="T648" s="2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5"/>
      <c r="AG648" s="15"/>
      <c r="AH648" s="15"/>
      <c r="AI648" s="15"/>
      <c r="AJ648" s="15"/>
      <c r="AK648" s="15"/>
      <c r="AL648" s="15"/>
      <c r="AM648" s="15"/>
      <c r="AN648" s="15"/>
      <c r="AO648" s="15"/>
      <c r="AP648" s="15"/>
      <c r="AQ648" s="15"/>
      <c r="AR648" s="15"/>
      <c r="AS648" s="15"/>
      <c r="AT648" s="15"/>
      <c r="AU648" s="15"/>
      <c r="AV648" s="15"/>
      <c r="AW648" s="15"/>
      <c r="AX648" s="15"/>
      <c r="AY648" s="6"/>
      <c r="AZ648" s="6"/>
      <c r="BA648" s="6"/>
      <c r="BB648" s="6"/>
      <c r="BC648" s="6"/>
      <c r="BD648" s="6"/>
      <c r="BE648" s="6"/>
      <c r="BF648" s="6"/>
      <c r="BG648" s="6"/>
      <c r="BH648" s="6"/>
      <c r="BI648" s="6"/>
      <c r="BJ648" s="6"/>
      <c r="BK648" s="6"/>
      <c r="BL648" s="6"/>
      <c r="BM648" s="6"/>
      <c r="BN648" s="6"/>
      <c r="BO648" s="6"/>
      <c r="BP648" s="6"/>
      <c r="BQ648" s="6"/>
      <c r="BR648" s="6"/>
      <c r="BS648" s="6"/>
      <c r="BT648" s="6"/>
      <c r="BU648" s="6"/>
      <c r="BV648" s="6"/>
      <c r="BW648" s="6"/>
      <c r="BX648" s="6"/>
      <c r="BY648" s="6"/>
      <c r="BZ648" s="6"/>
      <c r="CA648" s="6"/>
      <c r="CB648" s="6"/>
    </row>
    <row r="649" spans="1:80" ht="34.15" customHeight="1">
      <c r="A649" s="2"/>
      <c r="B649" s="2"/>
      <c r="C649" s="2"/>
      <c r="D649" s="2"/>
      <c r="E649" s="2"/>
      <c r="F649" s="15"/>
      <c r="G649" s="2"/>
      <c r="H649" s="2"/>
      <c r="I649" s="2"/>
      <c r="J649" s="2"/>
      <c r="K649" s="2"/>
      <c r="L649" s="2"/>
      <c r="M649" s="2"/>
      <c r="N649" s="700"/>
      <c r="O649" s="2"/>
      <c r="P649" s="2"/>
      <c r="Q649" s="2"/>
      <c r="R649" s="2"/>
      <c r="S649" s="2"/>
      <c r="T649" s="2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5"/>
      <c r="AG649" s="15"/>
      <c r="AH649" s="15"/>
      <c r="AI649" s="15"/>
      <c r="AJ649" s="15"/>
      <c r="AK649" s="15"/>
      <c r="AL649" s="15"/>
      <c r="AM649" s="15"/>
      <c r="AN649" s="15"/>
      <c r="AO649" s="15"/>
      <c r="AP649" s="15"/>
      <c r="AQ649" s="15"/>
      <c r="AR649" s="15"/>
      <c r="AS649" s="15"/>
      <c r="AT649" s="15"/>
      <c r="AU649" s="15"/>
      <c r="AV649" s="15"/>
      <c r="AW649" s="15"/>
      <c r="AX649" s="15"/>
      <c r="AY649" s="6"/>
      <c r="AZ649" s="6"/>
      <c r="BA649" s="6"/>
      <c r="BB649" s="6"/>
      <c r="BC649" s="6"/>
      <c r="BD649" s="6"/>
      <c r="BE649" s="6"/>
      <c r="BF649" s="6"/>
      <c r="BG649" s="6"/>
      <c r="BH649" s="6"/>
      <c r="BI649" s="6"/>
      <c r="BJ649" s="6"/>
      <c r="BK649" s="6"/>
      <c r="BL649" s="6"/>
      <c r="BM649" s="6"/>
      <c r="BN649" s="6"/>
      <c r="BO649" s="6"/>
      <c r="BP649" s="6"/>
      <c r="BQ649" s="6"/>
      <c r="BR649" s="6"/>
      <c r="BS649" s="6"/>
      <c r="BT649" s="6"/>
      <c r="BU649" s="6"/>
      <c r="BV649" s="6"/>
      <c r="BW649" s="6"/>
      <c r="BX649" s="6"/>
      <c r="BY649" s="6"/>
      <c r="BZ649" s="6"/>
      <c r="CA649" s="6"/>
      <c r="CB649" s="6"/>
    </row>
    <row r="650" spans="1:80" ht="34.15" customHeight="1">
      <c r="A650" s="2"/>
      <c r="B650" s="2"/>
      <c r="C650" s="2"/>
      <c r="D650" s="2"/>
      <c r="E650" s="2"/>
      <c r="F650" s="15"/>
      <c r="G650" s="2"/>
      <c r="H650" s="2"/>
      <c r="I650" s="2"/>
      <c r="J650" s="2"/>
      <c r="K650" s="2"/>
      <c r="L650" s="2"/>
      <c r="M650" s="2"/>
      <c r="N650" s="700"/>
      <c r="O650" s="2"/>
      <c r="P650" s="2"/>
      <c r="Q650" s="2"/>
      <c r="R650" s="2"/>
      <c r="S650" s="2"/>
      <c r="T650" s="2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5"/>
      <c r="AG650" s="15"/>
      <c r="AH650" s="15"/>
      <c r="AI650" s="15"/>
      <c r="AJ650" s="15"/>
      <c r="AK650" s="15"/>
      <c r="AL650" s="15"/>
      <c r="AM650" s="15"/>
      <c r="AN650" s="15"/>
      <c r="AO650" s="15"/>
      <c r="AP650" s="15"/>
      <c r="AQ650" s="15"/>
      <c r="AR650" s="15"/>
      <c r="AS650" s="15"/>
      <c r="AT650" s="15"/>
      <c r="AU650" s="15"/>
      <c r="AV650" s="15"/>
      <c r="AW650" s="15"/>
      <c r="AX650" s="15"/>
      <c r="AY650" s="6"/>
      <c r="AZ650" s="6"/>
      <c r="BA650" s="6"/>
      <c r="BB650" s="6"/>
      <c r="BC650" s="6"/>
      <c r="BD650" s="6"/>
      <c r="BE650" s="6"/>
      <c r="BF650" s="6"/>
      <c r="BG650" s="6"/>
      <c r="BH650" s="6"/>
      <c r="BI650" s="6"/>
      <c r="BJ650" s="6"/>
      <c r="BK650" s="6"/>
      <c r="BL650" s="6"/>
      <c r="BM650" s="6"/>
      <c r="BN650" s="6"/>
      <c r="BO650" s="6"/>
      <c r="BP650" s="6"/>
      <c r="BQ650" s="6"/>
      <c r="BR650" s="6"/>
      <c r="BS650" s="6"/>
      <c r="BT650" s="6"/>
      <c r="BU650" s="6"/>
      <c r="BV650" s="6"/>
      <c r="BW650" s="6"/>
      <c r="BX650" s="6"/>
      <c r="BY650" s="6"/>
      <c r="BZ650" s="6"/>
      <c r="CA650" s="6"/>
      <c r="CB650" s="6"/>
    </row>
    <row r="651" spans="1:80" ht="34.15" customHeight="1">
      <c r="A651" s="2"/>
      <c r="B651" s="2"/>
      <c r="C651" s="2"/>
      <c r="D651" s="2"/>
      <c r="E651" s="2"/>
      <c r="F651" s="15"/>
      <c r="G651" s="2"/>
      <c r="H651" s="2"/>
      <c r="I651" s="2"/>
      <c r="J651" s="2"/>
      <c r="K651" s="2"/>
      <c r="L651" s="2"/>
      <c r="M651" s="2"/>
      <c r="N651" s="700"/>
      <c r="O651" s="2"/>
      <c r="P651" s="2"/>
      <c r="Q651" s="2"/>
      <c r="R651" s="2"/>
      <c r="S651" s="2"/>
      <c r="T651" s="2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5"/>
      <c r="AG651" s="15"/>
      <c r="AH651" s="15"/>
      <c r="AI651" s="15"/>
      <c r="AJ651" s="15"/>
      <c r="AK651" s="15"/>
      <c r="AL651" s="15"/>
      <c r="AM651" s="15"/>
      <c r="AN651" s="15"/>
      <c r="AO651" s="15"/>
      <c r="AP651" s="15"/>
      <c r="AQ651" s="15"/>
      <c r="AR651" s="15"/>
      <c r="AS651" s="15"/>
      <c r="AT651" s="15"/>
      <c r="AU651" s="15"/>
      <c r="AV651" s="15"/>
      <c r="AW651" s="15"/>
      <c r="AX651" s="15"/>
      <c r="AY651" s="6"/>
      <c r="AZ651" s="6"/>
      <c r="BA651" s="6"/>
      <c r="BB651" s="6"/>
      <c r="BC651" s="6"/>
      <c r="BD651" s="6"/>
      <c r="BE651" s="6"/>
      <c r="BF651" s="6"/>
      <c r="BG651" s="6"/>
      <c r="BH651" s="6"/>
      <c r="BI651" s="6"/>
      <c r="BJ651" s="6"/>
      <c r="BK651" s="6"/>
      <c r="BL651" s="6"/>
      <c r="BM651" s="6"/>
      <c r="BN651" s="6"/>
      <c r="BO651" s="6"/>
      <c r="BP651" s="6"/>
      <c r="BQ651" s="6"/>
      <c r="BR651" s="6"/>
      <c r="BS651" s="6"/>
      <c r="BT651" s="6"/>
      <c r="BU651" s="6"/>
      <c r="BV651" s="6"/>
      <c r="BW651" s="6"/>
      <c r="BX651" s="6"/>
      <c r="BY651" s="6"/>
      <c r="BZ651" s="6"/>
      <c r="CA651" s="6"/>
      <c r="CB651" s="6"/>
    </row>
    <row r="652" spans="1:80" ht="34.15" customHeight="1">
      <c r="A652" s="2"/>
      <c r="B652" s="2"/>
      <c r="C652" s="2"/>
      <c r="D652" s="2"/>
      <c r="E652" s="2"/>
      <c r="F652" s="15"/>
      <c r="G652" s="2"/>
      <c r="H652" s="2"/>
      <c r="I652" s="2"/>
      <c r="J652" s="2"/>
      <c r="K652" s="2"/>
      <c r="L652" s="2"/>
      <c r="M652" s="2"/>
      <c r="N652" s="700"/>
      <c r="O652" s="2"/>
      <c r="P652" s="2"/>
      <c r="Q652" s="2"/>
      <c r="R652" s="2"/>
      <c r="S652" s="2"/>
      <c r="T652" s="2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5"/>
      <c r="AG652" s="15"/>
      <c r="AH652" s="15"/>
      <c r="AI652" s="15"/>
      <c r="AJ652" s="15"/>
      <c r="AK652" s="15"/>
      <c r="AL652" s="15"/>
      <c r="AM652" s="15"/>
      <c r="AN652" s="15"/>
      <c r="AO652" s="15"/>
      <c r="AP652" s="15"/>
      <c r="AQ652" s="15"/>
      <c r="AR652" s="15"/>
      <c r="AS652" s="15"/>
      <c r="AT652" s="15"/>
      <c r="AU652" s="15"/>
      <c r="AV652" s="15"/>
      <c r="AW652" s="15"/>
      <c r="AX652" s="15"/>
      <c r="AY652" s="6"/>
      <c r="AZ652" s="6"/>
      <c r="BA652" s="6"/>
      <c r="BB652" s="6"/>
      <c r="BC652" s="6"/>
      <c r="BD652" s="6"/>
      <c r="BE652" s="6"/>
      <c r="BF652" s="6"/>
      <c r="BG652" s="6"/>
      <c r="BH652" s="6"/>
      <c r="BI652" s="6"/>
      <c r="BJ652" s="6"/>
      <c r="BK652" s="6"/>
      <c r="BL652" s="6"/>
      <c r="BM652" s="6"/>
      <c r="BN652" s="6"/>
      <c r="BO652" s="6"/>
      <c r="BP652" s="6"/>
      <c r="BQ652" s="6"/>
      <c r="BR652" s="6"/>
      <c r="BS652" s="6"/>
      <c r="BT652" s="6"/>
      <c r="BU652" s="6"/>
      <c r="BV652" s="6"/>
      <c r="BW652" s="6"/>
      <c r="BX652" s="6"/>
      <c r="BY652" s="6"/>
      <c r="BZ652" s="6"/>
      <c r="CA652" s="6"/>
      <c r="CB652" s="6"/>
    </row>
    <row r="653" spans="1:80" ht="34.15" customHeight="1">
      <c r="A653" s="2"/>
      <c r="B653" s="2"/>
      <c r="C653" s="2"/>
      <c r="D653" s="2"/>
      <c r="E653" s="2"/>
      <c r="F653" s="15"/>
      <c r="G653" s="2"/>
      <c r="H653" s="2"/>
      <c r="I653" s="2"/>
      <c r="J653" s="2"/>
      <c r="K653" s="2"/>
      <c r="L653" s="2"/>
      <c r="M653" s="2"/>
      <c r="N653" s="700"/>
      <c r="O653" s="2"/>
      <c r="P653" s="2"/>
      <c r="Q653" s="2"/>
      <c r="R653" s="2"/>
      <c r="S653" s="2"/>
      <c r="T653" s="2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5"/>
      <c r="AG653" s="15"/>
      <c r="AH653" s="15"/>
      <c r="AI653" s="15"/>
      <c r="AJ653" s="15"/>
      <c r="AK653" s="15"/>
      <c r="AL653" s="15"/>
      <c r="AM653" s="15"/>
      <c r="AN653" s="15"/>
      <c r="AO653" s="15"/>
      <c r="AP653" s="15"/>
      <c r="AQ653" s="15"/>
      <c r="AR653" s="15"/>
      <c r="AS653" s="15"/>
      <c r="AT653" s="15"/>
      <c r="AU653" s="15"/>
      <c r="AV653" s="15"/>
      <c r="AW653" s="15"/>
      <c r="AX653" s="15"/>
      <c r="AY653" s="6"/>
      <c r="AZ653" s="6"/>
      <c r="BA653" s="6"/>
      <c r="BB653" s="6"/>
      <c r="BC653" s="6"/>
      <c r="BD653" s="6"/>
      <c r="BE653" s="6"/>
      <c r="BF653" s="6"/>
      <c r="BG653" s="6"/>
      <c r="BH653" s="6"/>
      <c r="BI653" s="6"/>
      <c r="BJ653" s="6"/>
      <c r="BK653" s="6"/>
      <c r="BL653" s="6"/>
      <c r="BM653" s="6"/>
      <c r="BN653" s="6"/>
      <c r="BO653" s="6"/>
      <c r="BP653" s="6"/>
      <c r="BQ653" s="6"/>
      <c r="BR653" s="6"/>
      <c r="BS653" s="6"/>
      <c r="BT653" s="6"/>
      <c r="BU653" s="6"/>
      <c r="BV653" s="6"/>
      <c r="BW653" s="6"/>
      <c r="BX653" s="6"/>
      <c r="BY653" s="6"/>
      <c r="BZ653" s="6"/>
      <c r="CA653" s="6"/>
      <c r="CB653" s="6"/>
    </row>
    <row r="654" spans="1:80" ht="34.15" customHeight="1">
      <c r="A654" s="2"/>
      <c r="B654" s="2"/>
      <c r="C654" s="2"/>
      <c r="D654" s="2"/>
      <c r="E654" s="2"/>
      <c r="F654" s="15"/>
      <c r="G654" s="2"/>
      <c r="H654" s="2"/>
      <c r="I654" s="2"/>
      <c r="J654" s="2"/>
      <c r="K654" s="2"/>
      <c r="L654" s="2"/>
      <c r="M654" s="2"/>
      <c r="N654" s="700"/>
      <c r="O654" s="2"/>
      <c r="P654" s="2"/>
      <c r="Q654" s="2"/>
      <c r="R654" s="2"/>
      <c r="S654" s="2"/>
      <c r="T654" s="2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5"/>
      <c r="AG654" s="15"/>
      <c r="AH654" s="15"/>
      <c r="AI654" s="15"/>
      <c r="AJ654" s="15"/>
      <c r="AK654" s="15"/>
      <c r="AL654" s="15"/>
      <c r="AM654" s="15"/>
      <c r="AN654" s="15"/>
      <c r="AO654" s="15"/>
      <c r="AP654" s="15"/>
      <c r="AQ654" s="15"/>
      <c r="AR654" s="15"/>
      <c r="AS654" s="15"/>
      <c r="AT654" s="15"/>
      <c r="AU654" s="15"/>
      <c r="AV654" s="15"/>
      <c r="AW654" s="15"/>
      <c r="AX654" s="15"/>
      <c r="AY654" s="6"/>
      <c r="AZ654" s="6"/>
      <c r="BA654" s="6"/>
      <c r="BB654" s="6"/>
      <c r="BC654" s="6"/>
      <c r="BD654" s="6"/>
      <c r="BE654" s="6"/>
      <c r="BF654" s="6"/>
      <c r="BG654" s="6"/>
      <c r="BH654" s="6"/>
      <c r="BI654" s="6"/>
      <c r="BJ654" s="6"/>
      <c r="BK654" s="6"/>
      <c r="BL654" s="6"/>
      <c r="BM654" s="6"/>
      <c r="BN654" s="6"/>
      <c r="BO654" s="6"/>
      <c r="BP654" s="6"/>
      <c r="BQ654" s="6"/>
      <c r="BR654" s="6"/>
      <c r="BS654" s="6"/>
      <c r="BT654" s="6"/>
      <c r="BU654" s="6"/>
      <c r="BV654" s="6"/>
      <c r="BW654" s="6"/>
      <c r="BX654" s="6"/>
      <c r="BY654" s="6"/>
      <c r="BZ654" s="6"/>
      <c r="CA654" s="6"/>
      <c r="CB654" s="6"/>
    </row>
    <row r="655" spans="1:80" ht="34.15" customHeight="1">
      <c r="A655" s="2"/>
      <c r="B655" s="2"/>
      <c r="C655" s="2"/>
      <c r="D655" s="2"/>
      <c r="E655" s="2"/>
      <c r="F655" s="15"/>
      <c r="G655" s="2"/>
      <c r="H655" s="2"/>
      <c r="I655" s="2"/>
      <c r="J655" s="2"/>
      <c r="K655" s="2"/>
      <c r="L655" s="2"/>
      <c r="M655" s="2"/>
      <c r="N655" s="700"/>
      <c r="O655" s="2"/>
      <c r="P655" s="2"/>
      <c r="Q655" s="2"/>
      <c r="R655" s="2"/>
      <c r="S655" s="2"/>
      <c r="T655" s="2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5"/>
      <c r="AG655" s="15"/>
      <c r="AH655" s="15"/>
      <c r="AI655" s="15"/>
      <c r="AJ655" s="15"/>
      <c r="AK655" s="15"/>
      <c r="AL655" s="15"/>
      <c r="AM655" s="15"/>
      <c r="AN655" s="15"/>
      <c r="AO655" s="15"/>
      <c r="AP655" s="15"/>
      <c r="AQ655" s="15"/>
      <c r="AR655" s="15"/>
      <c r="AS655" s="15"/>
      <c r="AT655" s="15"/>
      <c r="AU655" s="15"/>
      <c r="AV655" s="15"/>
      <c r="AW655" s="15"/>
      <c r="AX655" s="15"/>
      <c r="AY655" s="6"/>
      <c r="AZ655" s="6"/>
      <c r="BA655" s="6"/>
      <c r="BB655" s="6"/>
      <c r="BC655" s="6"/>
      <c r="BD655" s="6"/>
      <c r="BE655" s="6"/>
      <c r="BF655" s="6"/>
      <c r="BG655" s="6"/>
      <c r="BH655" s="6"/>
      <c r="BI655" s="6"/>
      <c r="BJ655" s="6"/>
      <c r="BK655" s="6"/>
      <c r="BL655" s="6"/>
      <c r="BM655" s="6"/>
      <c r="BN655" s="6"/>
      <c r="BO655" s="6"/>
      <c r="BP655" s="6"/>
      <c r="BQ655" s="6"/>
      <c r="BR655" s="6"/>
      <c r="BS655" s="6"/>
      <c r="BT655" s="6"/>
      <c r="BU655" s="6"/>
      <c r="BV655" s="6"/>
      <c r="BW655" s="6"/>
      <c r="BX655" s="6"/>
      <c r="BY655" s="6"/>
      <c r="BZ655" s="6"/>
      <c r="CA655" s="6"/>
      <c r="CB655" s="6"/>
    </row>
    <row r="656" spans="1:80" ht="34.15" customHeight="1">
      <c r="A656" s="2"/>
      <c r="B656" s="2"/>
      <c r="C656" s="2"/>
      <c r="D656" s="2"/>
      <c r="E656" s="2"/>
      <c r="F656" s="15"/>
      <c r="G656" s="2"/>
      <c r="H656" s="2"/>
      <c r="I656" s="2"/>
      <c r="J656" s="2"/>
      <c r="K656" s="2"/>
      <c r="L656" s="2"/>
      <c r="M656" s="2"/>
      <c r="N656" s="700"/>
      <c r="O656" s="2"/>
      <c r="P656" s="2"/>
      <c r="Q656" s="2"/>
      <c r="R656" s="2"/>
      <c r="S656" s="2"/>
      <c r="T656" s="2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5"/>
      <c r="AG656" s="15"/>
      <c r="AH656" s="15"/>
      <c r="AI656" s="15"/>
      <c r="AJ656" s="15"/>
      <c r="AK656" s="15"/>
      <c r="AL656" s="15"/>
      <c r="AM656" s="15"/>
      <c r="AN656" s="15"/>
      <c r="AO656" s="15"/>
      <c r="AP656" s="15"/>
      <c r="AQ656" s="15"/>
      <c r="AR656" s="15"/>
      <c r="AS656" s="15"/>
      <c r="AT656" s="15"/>
      <c r="AU656" s="15"/>
      <c r="AV656" s="15"/>
      <c r="AW656" s="15"/>
      <c r="AX656" s="15"/>
      <c r="AY656" s="6"/>
      <c r="AZ656" s="6"/>
      <c r="BA656" s="6"/>
      <c r="BB656" s="6"/>
      <c r="BC656" s="6"/>
      <c r="BD656" s="6"/>
      <c r="BE656" s="6"/>
      <c r="BF656" s="6"/>
      <c r="BG656" s="6"/>
      <c r="BH656" s="6"/>
      <c r="BI656" s="6"/>
      <c r="BJ656" s="6"/>
      <c r="BK656" s="6"/>
      <c r="BL656" s="6"/>
      <c r="BM656" s="6"/>
      <c r="BN656" s="6"/>
      <c r="BO656" s="6"/>
      <c r="BP656" s="6"/>
      <c r="BQ656" s="6"/>
      <c r="BR656" s="6"/>
      <c r="BS656" s="6"/>
      <c r="BT656" s="6"/>
      <c r="BU656" s="6"/>
      <c r="BV656" s="6"/>
      <c r="BW656" s="6"/>
      <c r="BX656" s="6"/>
      <c r="BY656" s="6"/>
      <c r="BZ656" s="6"/>
      <c r="CA656" s="6"/>
      <c r="CB656" s="6"/>
    </row>
    <row r="657" spans="1:80" ht="34.15" customHeight="1">
      <c r="A657" s="2"/>
      <c r="B657" s="2"/>
      <c r="C657" s="2"/>
      <c r="D657" s="2"/>
      <c r="E657" s="2"/>
      <c r="F657" s="15"/>
      <c r="G657" s="2"/>
      <c r="H657" s="2"/>
      <c r="I657" s="2"/>
      <c r="J657" s="2"/>
      <c r="K657" s="2"/>
      <c r="L657" s="2"/>
      <c r="M657" s="2"/>
      <c r="N657" s="700"/>
      <c r="O657" s="2"/>
      <c r="P657" s="2"/>
      <c r="Q657" s="2"/>
      <c r="R657" s="2"/>
      <c r="S657" s="2"/>
      <c r="T657" s="2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5"/>
      <c r="AG657" s="15"/>
      <c r="AH657" s="15"/>
      <c r="AI657" s="15"/>
      <c r="AJ657" s="15"/>
      <c r="AK657" s="15"/>
      <c r="AL657" s="15"/>
      <c r="AM657" s="15"/>
      <c r="AN657" s="15"/>
      <c r="AO657" s="15"/>
      <c r="AP657" s="15"/>
      <c r="AQ657" s="15"/>
      <c r="AR657" s="15"/>
      <c r="AS657" s="15"/>
      <c r="AT657" s="15"/>
      <c r="AU657" s="15"/>
      <c r="AV657" s="15"/>
      <c r="AW657" s="15"/>
      <c r="AX657" s="15"/>
      <c r="AY657" s="6"/>
      <c r="AZ657" s="6"/>
      <c r="BA657" s="6"/>
      <c r="BB657" s="6"/>
      <c r="BC657" s="6"/>
      <c r="BD657" s="6"/>
      <c r="BE657" s="6"/>
      <c r="BF657" s="6"/>
      <c r="BG657" s="6"/>
      <c r="BH657" s="6"/>
      <c r="BI657" s="6"/>
      <c r="BJ657" s="6"/>
      <c r="BK657" s="6"/>
      <c r="BL657" s="6"/>
      <c r="BM657" s="6"/>
      <c r="BN657" s="6"/>
      <c r="BO657" s="6"/>
      <c r="BP657" s="6"/>
      <c r="BQ657" s="6"/>
      <c r="BR657" s="6"/>
      <c r="BS657" s="6"/>
      <c r="BT657" s="6"/>
      <c r="BU657" s="6"/>
      <c r="BV657" s="6"/>
      <c r="BW657" s="6"/>
      <c r="BX657" s="6"/>
      <c r="BY657" s="6"/>
      <c r="BZ657" s="6"/>
      <c r="CA657" s="6"/>
      <c r="CB657" s="6"/>
    </row>
    <row r="658" spans="1:80" ht="34.15" customHeight="1">
      <c r="A658" s="2"/>
      <c r="B658" s="2"/>
      <c r="C658" s="2"/>
      <c r="D658" s="2"/>
      <c r="E658" s="2"/>
      <c r="F658" s="15"/>
      <c r="G658" s="2"/>
      <c r="H658" s="2"/>
      <c r="I658" s="2"/>
      <c r="J658" s="2"/>
      <c r="K658" s="2"/>
      <c r="L658" s="2"/>
      <c r="M658" s="2"/>
      <c r="N658" s="700"/>
      <c r="O658" s="2"/>
      <c r="P658" s="2"/>
      <c r="Q658" s="2"/>
      <c r="R658" s="2"/>
      <c r="S658" s="2"/>
      <c r="T658" s="2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5"/>
      <c r="AG658" s="15"/>
      <c r="AH658" s="15"/>
      <c r="AI658" s="15"/>
      <c r="AJ658" s="15"/>
      <c r="AK658" s="15"/>
      <c r="AL658" s="15"/>
      <c r="AM658" s="15"/>
      <c r="AN658" s="15"/>
      <c r="AO658" s="15"/>
      <c r="AP658" s="15"/>
      <c r="AQ658" s="15"/>
      <c r="AR658" s="15"/>
      <c r="AS658" s="15"/>
      <c r="AT658" s="15"/>
      <c r="AU658" s="15"/>
      <c r="AV658" s="15"/>
      <c r="AW658" s="15"/>
      <c r="AX658" s="15"/>
      <c r="AY658" s="6"/>
      <c r="AZ658" s="6"/>
      <c r="BA658" s="6"/>
      <c r="BB658" s="6"/>
      <c r="BC658" s="6"/>
      <c r="BD658" s="6"/>
      <c r="BE658" s="6"/>
      <c r="BF658" s="6"/>
      <c r="BG658" s="6"/>
      <c r="BH658" s="6"/>
      <c r="BI658" s="6"/>
      <c r="BJ658" s="6"/>
      <c r="BK658" s="6"/>
      <c r="BL658" s="6"/>
      <c r="BM658" s="6"/>
      <c r="BN658" s="6"/>
      <c r="BO658" s="6"/>
      <c r="BP658" s="6"/>
      <c r="BQ658" s="6"/>
      <c r="BR658" s="6"/>
      <c r="BS658" s="6"/>
      <c r="BT658" s="6"/>
      <c r="BU658" s="6"/>
      <c r="BV658" s="6"/>
      <c r="BW658" s="6"/>
      <c r="BX658" s="6"/>
      <c r="BY658" s="6"/>
      <c r="BZ658" s="6"/>
      <c r="CA658" s="6"/>
      <c r="CB658" s="6"/>
    </row>
    <row r="659" spans="1:80" ht="34.15" customHeight="1">
      <c r="A659" s="2"/>
      <c r="B659" s="2"/>
      <c r="C659" s="2"/>
      <c r="D659" s="2"/>
      <c r="E659" s="2"/>
      <c r="F659" s="15"/>
      <c r="G659" s="2"/>
      <c r="H659" s="2"/>
      <c r="I659" s="2"/>
      <c r="J659" s="2"/>
      <c r="K659" s="2"/>
      <c r="L659" s="2"/>
      <c r="M659" s="2"/>
      <c r="N659" s="700"/>
      <c r="O659" s="2"/>
      <c r="P659" s="2"/>
      <c r="Q659" s="2"/>
      <c r="R659" s="2"/>
      <c r="S659" s="2"/>
      <c r="T659" s="2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5"/>
      <c r="AG659" s="15"/>
      <c r="AH659" s="15"/>
      <c r="AI659" s="15"/>
      <c r="AJ659" s="15"/>
      <c r="AK659" s="15"/>
      <c r="AL659" s="15"/>
      <c r="AM659" s="15"/>
      <c r="AN659" s="15"/>
      <c r="AO659" s="15"/>
      <c r="AP659" s="15"/>
      <c r="AQ659" s="15"/>
      <c r="AR659" s="15"/>
      <c r="AS659" s="15"/>
      <c r="AT659" s="15"/>
      <c r="AU659" s="15"/>
      <c r="AV659" s="15"/>
      <c r="AW659" s="15"/>
      <c r="AX659" s="15"/>
      <c r="AY659" s="6"/>
      <c r="AZ659" s="6"/>
      <c r="BA659" s="6"/>
      <c r="BB659" s="6"/>
      <c r="BC659" s="6"/>
      <c r="BD659" s="6"/>
      <c r="BE659" s="6"/>
      <c r="BF659" s="6"/>
      <c r="BG659" s="6"/>
      <c r="BH659" s="6"/>
      <c r="BI659" s="6"/>
      <c r="BJ659" s="6"/>
      <c r="BK659" s="6"/>
      <c r="BL659" s="6"/>
      <c r="BM659" s="6"/>
      <c r="BN659" s="6"/>
      <c r="BO659" s="6"/>
      <c r="BP659" s="6"/>
      <c r="BQ659" s="6"/>
      <c r="BR659" s="6"/>
      <c r="BS659" s="6"/>
      <c r="BT659" s="6"/>
      <c r="BU659" s="6"/>
      <c r="BV659" s="6"/>
      <c r="BW659" s="6"/>
      <c r="BX659" s="6"/>
      <c r="BY659" s="6"/>
      <c r="BZ659" s="6"/>
      <c r="CA659" s="6"/>
      <c r="CB659" s="6"/>
    </row>
    <row r="660" spans="1:80" ht="34.15" customHeight="1">
      <c r="A660" s="2"/>
      <c r="B660" s="2"/>
      <c r="C660" s="2"/>
      <c r="D660" s="2"/>
      <c r="E660" s="2"/>
      <c r="F660" s="15"/>
      <c r="G660" s="2"/>
      <c r="H660" s="2"/>
      <c r="I660" s="2"/>
      <c r="J660" s="2"/>
      <c r="K660" s="2"/>
      <c r="L660" s="2"/>
      <c r="M660" s="2"/>
      <c r="N660" s="700"/>
      <c r="O660" s="2"/>
      <c r="P660" s="2"/>
      <c r="Q660" s="2"/>
      <c r="R660" s="2"/>
      <c r="S660" s="2"/>
      <c r="T660" s="2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5"/>
      <c r="AG660" s="15"/>
      <c r="AH660" s="15"/>
      <c r="AI660" s="15"/>
      <c r="AJ660" s="15"/>
      <c r="AK660" s="15"/>
      <c r="AL660" s="15"/>
      <c r="AM660" s="15"/>
      <c r="AN660" s="15"/>
      <c r="AO660" s="15"/>
      <c r="AP660" s="15"/>
      <c r="AQ660" s="15"/>
      <c r="AR660" s="15"/>
      <c r="AS660" s="15"/>
      <c r="AT660" s="15"/>
      <c r="AU660" s="15"/>
      <c r="AV660" s="15"/>
      <c r="AW660" s="15"/>
      <c r="AX660" s="15"/>
      <c r="AY660" s="6"/>
      <c r="AZ660" s="6"/>
      <c r="BA660" s="6"/>
      <c r="BB660" s="6"/>
      <c r="BC660" s="6"/>
      <c r="BD660" s="6"/>
      <c r="BE660" s="6"/>
      <c r="BF660" s="6"/>
      <c r="BG660" s="6"/>
      <c r="BH660" s="6"/>
      <c r="BI660" s="6"/>
      <c r="BJ660" s="6"/>
      <c r="BK660" s="6"/>
      <c r="BL660" s="6"/>
      <c r="BM660" s="6"/>
      <c r="BN660" s="6"/>
      <c r="BO660" s="6"/>
      <c r="BP660" s="6"/>
      <c r="BQ660" s="6"/>
      <c r="BR660" s="6"/>
      <c r="BS660" s="6"/>
      <c r="BT660" s="6"/>
      <c r="BU660" s="6"/>
      <c r="BV660" s="6"/>
      <c r="BW660" s="6"/>
      <c r="BX660" s="6"/>
      <c r="BY660" s="6"/>
      <c r="BZ660" s="6"/>
      <c r="CA660" s="6"/>
      <c r="CB660" s="6"/>
    </row>
    <row r="661" spans="1:80" ht="34.15" customHeight="1">
      <c r="A661" s="2"/>
      <c r="B661" s="2"/>
      <c r="C661" s="2"/>
      <c r="D661" s="2"/>
      <c r="E661" s="2"/>
      <c r="F661" s="15"/>
      <c r="G661" s="2"/>
      <c r="H661" s="2"/>
      <c r="I661" s="2"/>
      <c r="J661" s="2"/>
      <c r="K661" s="2"/>
      <c r="L661" s="2"/>
      <c r="M661" s="2"/>
      <c r="N661" s="700"/>
      <c r="O661" s="2"/>
      <c r="P661" s="2"/>
      <c r="Q661" s="2"/>
      <c r="R661" s="2"/>
      <c r="S661" s="2"/>
      <c r="T661" s="2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5"/>
      <c r="AG661" s="15"/>
      <c r="AH661" s="15"/>
      <c r="AI661" s="15"/>
      <c r="AJ661" s="15"/>
      <c r="AK661" s="15"/>
      <c r="AL661" s="15"/>
      <c r="AM661" s="15"/>
      <c r="AN661" s="15"/>
      <c r="AO661" s="15"/>
      <c r="AP661" s="15"/>
      <c r="AQ661" s="15"/>
      <c r="AR661" s="15"/>
      <c r="AS661" s="15"/>
      <c r="AT661" s="15"/>
      <c r="AU661" s="15"/>
      <c r="AV661" s="15"/>
      <c r="AW661" s="15"/>
      <c r="AX661" s="15"/>
      <c r="AY661" s="6"/>
      <c r="AZ661" s="6"/>
      <c r="BA661" s="6"/>
      <c r="BB661" s="6"/>
      <c r="BC661" s="6"/>
      <c r="BD661" s="6"/>
      <c r="BE661" s="6"/>
      <c r="BF661" s="6"/>
      <c r="BG661" s="6"/>
      <c r="BH661" s="6"/>
      <c r="BI661" s="6"/>
      <c r="BJ661" s="6"/>
      <c r="BK661" s="6"/>
      <c r="BL661" s="6"/>
      <c r="BM661" s="6"/>
      <c r="BN661" s="6"/>
      <c r="BO661" s="6"/>
      <c r="BP661" s="6"/>
      <c r="BQ661" s="6"/>
      <c r="BR661" s="6"/>
      <c r="BS661" s="6"/>
      <c r="BT661" s="6"/>
      <c r="BU661" s="6"/>
      <c r="BV661" s="6"/>
      <c r="BW661" s="6"/>
      <c r="BX661" s="6"/>
      <c r="BY661" s="6"/>
      <c r="BZ661" s="6"/>
      <c r="CA661" s="6"/>
      <c r="CB661" s="6"/>
    </row>
    <row r="662" spans="1:80" ht="34.15" customHeight="1">
      <c r="A662" s="2"/>
      <c r="B662" s="2"/>
      <c r="C662" s="2"/>
      <c r="D662" s="2"/>
      <c r="E662" s="2"/>
      <c r="F662" s="15"/>
      <c r="G662" s="2"/>
      <c r="H662" s="2"/>
      <c r="I662" s="2"/>
      <c r="J662" s="2"/>
      <c r="K662" s="2"/>
      <c r="L662" s="2"/>
      <c r="M662" s="2"/>
      <c r="N662" s="700"/>
      <c r="O662" s="2"/>
      <c r="P662" s="2"/>
      <c r="Q662" s="2"/>
      <c r="R662" s="2"/>
      <c r="S662" s="2"/>
      <c r="T662" s="2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5"/>
      <c r="AG662" s="15"/>
      <c r="AH662" s="15"/>
      <c r="AI662" s="15"/>
      <c r="AJ662" s="15"/>
      <c r="AK662" s="15"/>
      <c r="AL662" s="15"/>
      <c r="AM662" s="15"/>
      <c r="AN662" s="15"/>
      <c r="AO662" s="15"/>
      <c r="AP662" s="15"/>
      <c r="AQ662" s="15"/>
      <c r="AR662" s="15"/>
      <c r="AS662" s="15"/>
      <c r="AT662" s="15"/>
      <c r="AU662" s="15"/>
      <c r="AV662" s="15"/>
      <c r="AW662" s="15"/>
      <c r="AX662" s="15"/>
      <c r="AY662" s="6"/>
      <c r="AZ662" s="6"/>
      <c r="BA662" s="6"/>
      <c r="BB662" s="6"/>
      <c r="BC662" s="6"/>
      <c r="BD662" s="6"/>
      <c r="BE662" s="6"/>
      <c r="BF662" s="6"/>
      <c r="BG662" s="6"/>
      <c r="BH662" s="6"/>
      <c r="BI662" s="6"/>
      <c r="BJ662" s="6"/>
      <c r="BK662" s="6"/>
      <c r="BL662" s="6"/>
      <c r="BM662" s="6"/>
      <c r="BN662" s="6"/>
      <c r="BO662" s="6"/>
      <c r="BP662" s="6"/>
      <c r="BQ662" s="6"/>
      <c r="BR662" s="6"/>
      <c r="BS662" s="6"/>
      <c r="BT662" s="6"/>
      <c r="BU662" s="6"/>
      <c r="BV662" s="6"/>
      <c r="BW662" s="6"/>
      <c r="BX662" s="6"/>
      <c r="BY662" s="6"/>
      <c r="BZ662" s="6"/>
      <c r="CA662" s="6"/>
      <c r="CB662" s="6"/>
    </row>
    <row r="663" spans="1:80" ht="34.15" customHeight="1">
      <c r="A663" s="2"/>
      <c r="B663" s="2"/>
      <c r="C663" s="2"/>
      <c r="D663" s="2"/>
      <c r="E663" s="2"/>
      <c r="F663" s="15"/>
      <c r="G663" s="2"/>
      <c r="H663" s="2"/>
      <c r="I663" s="2"/>
      <c r="J663" s="2"/>
      <c r="K663" s="2"/>
      <c r="L663" s="2"/>
      <c r="M663" s="2"/>
      <c r="N663" s="700"/>
      <c r="O663" s="2"/>
      <c r="P663" s="2"/>
      <c r="Q663" s="2"/>
      <c r="R663" s="2"/>
      <c r="S663" s="2"/>
      <c r="T663" s="2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5"/>
      <c r="AG663" s="15"/>
      <c r="AH663" s="15"/>
      <c r="AI663" s="15"/>
      <c r="AJ663" s="15"/>
      <c r="AK663" s="15"/>
      <c r="AL663" s="15"/>
      <c r="AM663" s="15"/>
      <c r="AN663" s="15"/>
      <c r="AO663" s="15"/>
      <c r="AP663" s="15"/>
      <c r="AQ663" s="15"/>
      <c r="AR663" s="15"/>
      <c r="AS663" s="15"/>
      <c r="AT663" s="15"/>
      <c r="AU663" s="15"/>
      <c r="AV663" s="15"/>
      <c r="AW663" s="15"/>
      <c r="AX663" s="15"/>
      <c r="AY663" s="6"/>
      <c r="AZ663" s="6"/>
      <c r="BA663" s="6"/>
      <c r="BB663" s="6"/>
      <c r="BC663" s="6"/>
      <c r="BD663" s="6"/>
      <c r="BE663" s="6"/>
      <c r="BF663" s="6"/>
      <c r="BG663" s="6"/>
      <c r="BH663" s="6"/>
      <c r="BI663" s="6"/>
      <c r="BJ663" s="6"/>
      <c r="BK663" s="6"/>
      <c r="BL663" s="6"/>
      <c r="BM663" s="6"/>
      <c r="BN663" s="6"/>
      <c r="BO663" s="6"/>
      <c r="BP663" s="6"/>
      <c r="BQ663" s="6"/>
      <c r="BR663" s="6"/>
      <c r="BS663" s="6"/>
      <c r="BT663" s="6"/>
      <c r="BU663" s="6"/>
      <c r="BV663" s="6"/>
      <c r="BW663" s="6"/>
      <c r="BX663" s="6"/>
      <c r="BY663" s="6"/>
      <c r="BZ663" s="6"/>
      <c r="CA663" s="6"/>
      <c r="CB663" s="6"/>
    </row>
    <row r="664" spans="1:80" ht="34.15" customHeight="1">
      <c r="A664" s="2"/>
      <c r="B664" s="2"/>
      <c r="C664" s="2"/>
      <c r="D664" s="2"/>
      <c r="E664" s="2"/>
      <c r="F664" s="15"/>
      <c r="G664" s="2"/>
      <c r="H664" s="2"/>
      <c r="I664" s="2"/>
      <c r="J664" s="2"/>
      <c r="K664" s="2"/>
      <c r="L664" s="2"/>
      <c r="M664" s="2"/>
      <c r="N664" s="700"/>
      <c r="O664" s="2"/>
      <c r="P664" s="2"/>
      <c r="Q664" s="2"/>
      <c r="R664" s="2"/>
      <c r="S664" s="2"/>
      <c r="T664" s="2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5"/>
      <c r="AG664" s="15"/>
      <c r="AH664" s="15"/>
      <c r="AI664" s="15"/>
      <c r="AJ664" s="15"/>
      <c r="AK664" s="15"/>
      <c r="AL664" s="15"/>
      <c r="AM664" s="15"/>
      <c r="AN664" s="15"/>
      <c r="AO664" s="15"/>
      <c r="AP664" s="15"/>
      <c r="AQ664" s="15"/>
      <c r="AR664" s="15"/>
      <c r="AS664" s="15"/>
      <c r="AT664" s="15"/>
      <c r="AU664" s="15"/>
      <c r="AV664" s="15"/>
      <c r="AW664" s="15"/>
      <c r="AX664" s="15"/>
      <c r="AY664" s="6"/>
      <c r="AZ664" s="6"/>
      <c r="BA664" s="6"/>
      <c r="BB664" s="6"/>
      <c r="BC664" s="6"/>
      <c r="BD664" s="6"/>
      <c r="BE664" s="6"/>
      <c r="BF664" s="6"/>
      <c r="BG664" s="6"/>
      <c r="BH664" s="6"/>
      <c r="BI664" s="6"/>
      <c r="BJ664" s="6"/>
      <c r="BK664" s="6"/>
      <c r="BL664" s="6"/>
      <c r="BM664" s="6"/>
      <c r="BN664" s="6"/>
      <c r="BO664" s="6"/>
      <c r="BP664" s="6"/>
      <c r="BQ664" s="6"/>
      <c r="BR664" s="6"/>
      <c r="BS664" s="6"/>
      <c r="BT664" s="6"/>
      <c r="BU664" s="6"/>
      <c r="BV664" s="6"/>
      <c r="BW664" s="6"/>
      <c r="BX664" s="6"/>
      <c r="BY664" s="6"/>
      <c r="BZ664" s="6"/>
      <c r="CA664" s="6"/>
      <c r="CB664" s="6"/>
    </row>
    <row r="665" spans="1:80" ht="34.15" customHeight="1">
      <c r="A665" s="2"/>
      <c r="B665" s="2"/>
      <c r="C665" s="2"/>
      <c r="D665" s="2"/>
      <c r="E665" s="2"/>
      <c r="F665" s="15"/>
      <c r="G665" s="2"/>
      <c r="H665" s="2"/>
      <c r="I665" s="2"/>
      <c r="J665" s="2"/>
      <c r="K665" s="2"/>
      <c r="L665" s="2"/>
      <c r="M665" s="2"/>
      <c r="N665" s="700"/>
      <c r="O665" s="2"/>
      <c r="P665" s="2"/>
      <c r="Q665" s="2"/>
      <c r="R665" s="2"/>
      <c r="S665" s="2"/>
      <c r="T665" s="2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5"/>
      <c r="AG665" s="15"/>
      <c r="AH665" s="15"/>
      <c r="AI665" s="15"/>
      <c r="AJ665" s="15"/>
      <c r="AK665" s="15"/>
      <c r="AL665" s="15"/>
      <c r="AM665" s="15"/>
      <c r="AN665" s="15"/>
      <c r="AO665" s="15"/>
      <c r="AP665" s="15"/>
      <c r="AQ665" s="15"/>
      <c r="AR665" s="15"/>
      <c r="AS665" s="15"/>
      <c r="AT665" s="15"/>
      <c r="AU665" s="15"/>
      <c r="AV665" s="15"/>
      <c r="AW665" s="15"/>
      <c r="AX665" s="15"/>
      <c r="AY665" s="6"/>
      <c r="AZ665" s="6"/>
      <c r="BA665" s="6"/>
      <c r="BB665" s="6"/>
      <c r="BC665" s="6"/>
      <c r="BD665" s="6"/>
      <c r="BE665" s="6"/>
      <c r="BF665" s="6"/>
      <c r="BG665" s="6"/>
      <c r="BH665" s="6"/>
      <c r="BI665" s="6"/>
      <c r="BJ665" s="6"/>
      <c r="BK665" s="6"/>
      <c r="BL665" s="6"/>
      <c r="BM665" s="6"/>
      <c r="BN665" s="6"/>
      <c r="BO665" s="6"/>
      <c r="BP665" s="6"/>
      <c r="BQ665" s="6"/>
      <c r="BR665" s="6"/>
      <c r="BS665" s="6"/>
      <c r="BT665" s="6"/>
      <c r="BU665" s="6"/>
      <c r="BV665" s="6"/>
      <c r="BW665" s="6"/>
      <c r="BX665" s="6"/>
      <c r="BY665" s="6"/>
      <c r="BZ665" s="6"/>
      <c r="CA665" s="6"/>
      <c r="CB665" s="6"/>
    </row>
    <row r="666" spans="1:80" ht="34.15" customHeight="1">
      <c r="A666" s="2"/>
      <c r="B666" s="2"/>
      <c r="C666" s="2"/>
      <c r="D666" s="2"/>
      <c r="E666" s="2"/>
      <c r="F666" s="15"/>
      <c r="G666" s="2"/>
      <c r="H666" s="2"/>
      <c r="I666" s="2"/>
      <c r="J666" s="2"/>
      <c r="K666" s="2"/>
      <c r="L666" s="2"/>
      <c r="M666" s="2"/>
      <c r="N666" s="700"/>
      <c r="O666" s="2"/>
      <c r="P666" s="2"/>
      <c r="Q666" s="2"/>
      <c r="R666" s="2"/>
      <c r="S666" s="2"/>
      <c r="T666" s="2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5"/>
      <c r="AG666" s="15"/>
      <c r="AH666" s="15"/>
      <c r="AI666" s="15"/>
      <c r="AJ666" s="15"/>
      <c r="AK666" s="15"/>
      <c r="AL666" s="15"/>
      <c r="AM666" s="15"/>
      <c r="AN666" s="15"/>
      <c r="AO666" s="15"/>
      <c r="AP666" s="15"/>
      <c r="AQ666" s="15"/>
      <c r="AR666" s="15"/>
      <c r="AS666" s="15"/>
      <c r="AT666" s="15"/>
      <c r="AU666" s="15"/>
      <c r="AV666" s="15"/>
      <c r="AW666" s="15"/>
      <c r="AX666" s="15"/>
      <c r="AY666" s="6"/>
      <c r="AZ666" s="6"/>
      <c r="BA666" s="6"/>
      <c r="BB666" s="6"/>
      <c r="BC666" s="6"/>
      <c r="BD666" s="6"/>
      <c r="BE666" s="6"/>
      <c r="BF666" s="6"/>
      <c r="BG666" s="6"/>
      <c r="BH666" s="6"/>
      <c r="BI666" s="6"/>
      <c r="BJ666" s="6"/>
      <c r="BK666" s="6"/>
      <c r="BL666" s="6"/>
      <c r="BM666" s="6"/>
      <c r="BN666" s="6"/>
      <c r="BO666" s="6"/>
      <c r="BP666" s="6"/>
      <c r="BQ666" s="6"/>
      <c r="BR666" s="6"/>
      <c r="BS666" s="6"/>
      <c r="BT666" s="6"/>
      <c r="BU666" s="6"/>
      <c r="BV666" s="6"/>
      <c r="BW666" s="6"/>
      <c r="BX666" s="6"/>
      <c r="BY666" s="6"/>
      <c r="BZ666" s="6"/>
      <c r="CA666" s="6"/>
      <c r="CB666" s="6"/>
    </row>
    <row r="667" spans="1:80" ht="34.15" customHeight="1">
      <c r="A667" s="2"/>
      <c r="B667" s="2"/>
      <c r="C667" s="2"/>
      <c r="D667" s="2"/>
      <c r="E667" s="2"/>
      <c r="F667" s="15"/>
      <c r="G667" s="2"/>
      <c r="H667" s="2"/>
      <c r="I667" s="2"/>
      <c r="J667" s="2"/>
      <c r="K667" s="2"/>
      <c r="L667" s="2"/>
      <c r="M667" s="2"/>
      <c r="N667" s="700"/>
      <c r="O667" s="2"/>
      <c r="P667" s="2"/>
      <c r="Q667" s="2"/>
      <c r="R667" s="2"/>
      <c r="S667" s="2"/>
      <c r="T667" s="2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5"/>
      <c r="AG667" s="15"/>
      <c r="AH667" s="15"/>
      <c r="AI667" s="15"/>
      <c r="AJ667" s="15"/>
      <c r="AK667" s="15"/>
      <c r="AL667" s="15"/>
      <c r="AM667" s="15"/>
      <c r="AN667" s="15"/>
      <c r="AO667" s="15"/>
      <c r="AP667" s="15"/>
      <c r="AQ667" s="15"/>
      <c r="AR667" s="15"/>
      <c r="AS667" s="15"/>
      <c r="AT667" s="15"/>
      <c r="AU667" s="15"/>
      <c r="AV667" s="15"/>
      <c r="AW667" s="15"/>
      <c r="AX667" s="15"/>
      <c r="AY667" s="6"/>
      <c r="AZ667" s="6"/>
      <c r="BA667" s="6"/>
      <c r="BB667" s="6"/>
      <c r="BC667" s="6"/>
      <c r="BD667" s="6"/>
      <c r="BE667" s="6"/>
      <c r="BF667" s="6"/>
      <c r="BG667" s="6"/>
      <c r="BH667" s="6"/>
      <c r="BI667" s="6"/>
      <c r="BJ667" s="6"/>
      <c r="BK667" s="6"/>
      <c r="BL667" s="6"/>
      <c r="BM667" s="6"/>
      <c r="BN667" s="6"/>
      <c r="BO667" s="6"/>
      <c r="BP667" s="6"/>
      <c r="BQ667" s="6"/>
      <c r="BR667" s="6"/>
      <c r="BS667" s="6"/>
      <c r="BT667" s="6"/>
      <c r="BU667" s="6"/>
      <c r="BV667" s="6"/>
      <c r="BW667" s="6"/>
      <c r="BX667" s="6"/>
      <c r="BY667" s="6"/>
      <c r="BZ667" s="6"/>
      <c r="CA667" s="6"/>
      <c r="CB667" s="6"/>
    </row>
    <row r="668" spans="1:80" ht="34.15" customHeight="1">
      <c r="A668" s="2"/>
      <c r="B668" s="2"/>
      <c r="C668" s="2"/>
      <c r="D668" s="2"/>
      <c r="E668" s="2"/>
      <c r="F668" s="15"/>
      <c r="G668" s="2"/>
      <c r="H668" s="2"/>
      <c r="I668" s="2"/>
      <c r="J668" s="2"/>
      <c r="K668" s="2"/>
      <c r="L668" s="2"/>
      <c r="M668" s="2"/>
      <c r="N668" s="700"/>
      <c r="O668" s="2"/>
      <c r="P668" s="2"/>
      <c r="Q668" s="2"/>
      <c r="R668" s="2"/>
      <c r="S668" s="2"/>
      <c r="T668" s="2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5"/>
      <c r="AG668" s="15"/>
      <c r="AH668" s="15"/>
      <c r="AI668" s="15"/>
      <c r="AJ668" s="15"/>
      <c r="AK668" s="15"/>
      <c r="AL668" s="15"/>
      <c r="AM668" s="15"/>
      <c r="AN668" s="15"/>
      <c r="AO668" s="15"/>
      <c r="AP668" s="15"/>
      <c r="AQ668" s="15"/>
      <c r="AR668" s="15"/>
      <c r="AS668" s="15"/>
      <c r="AT668" s="15"/>
      <c r="AU668" s="15"/>
      <c r="AV668" s="15"/>
      <c r="AW668" s="15"/>
      <c r="AX668" s="15"/>
      <c r="AY668" s="6"/>
      <c r="AZ668" s="6"/>
      <c r="BA668" s="6"/>
      <c r="BB668" s="6"/>
      <c r="BC668" s="6"/>
      <c r="BD668" s="6"/>
      <c r="BE668" s="6"/>
      <c r="BF668" s="6"/>
      <c r="BG668" s="6"/>
      <c r="BH668" s="6"/>
      <c r="BI668" s="6"/>
      <c r="BJ668" s="6"/>
      <c r="BK668" s="6"/>
      <c r="BL668" s="6"/>
      <c r="BM668" s="6"/>
      <c r="BN668" s="6"/>
      <c r="BO668" s="6"/>
      <c r="BP668" s="6"/>
      <c r="BQ668" s="6"/>
      <c r="BR668" s="6"/>
      <c r="BS668" s="6"/>
      <c r="BT668" s="6"/>
      <c r="BU668" s="6"/>
      <c r="BV668" s="6"/>
      <c r="BW668" s="6"/>
      <c r="BX668" s="6"/>
      <c r="BY668" s="6"/>
      <c r="BZ668" s="6"/>
      <c r="CA668" s="6"/>
      <c r="CB668" s="6"/>
    </row>
    <row r="669" spans="1:80" ht="34.15" customHeight="1">
      <c r="A669" s="2"/>
      <c r="B669" s="2"/>
      <c r="C669" s="2"/>
      <c r="D669" s="2"/>
      <c r="E669" s="2"/>
      <c r="F669" s="15"/>
      <c r="G669" s="2"/>
      <c r="H669" s="2"/>
      <c r="I669" s="2"/>
      <c r="J669" s="2"/>
      <c r="K669" s="2"/>
      <c r="L669" s="2"/>
      <c r="M669" s="2"/>
      <c r="N669" s="700"/>
      <c r="O669" s="2"/>
      <c r="P669" s="2"/>
      <c r="Q669" s="2"/>
      <c r="R669" s="2"/>
      <c r="S669" s="2"/>
      <c r="T669" s="2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5"/>
      <c r="AG669" s="15"/>
      <c r="AH669" s="15"/>
      <c r="AI669" s="15"/>
      <c r="AJ669" s="15"/>
      <c r="AK669" s="15"/>
      <c r="AL669" s="15"/>
      <c r="AM669" s="15"/>
      <c r="AN669" s="15"/>
      <c r="AO669" s="15"/>
      <c r="AP669" s="15"/>
      <c r="AQ669" s="15"/>
      <c r="AR669" s="15"/>
      <c r="AS669" s="15"/>
      <c r="AT669" s="15"/>
      <c r="AU669" s="15"/>
      <c r="AV669" s="15"/>
      <c r="AW669" s="15"/>
      <c r="AX669" s="15"/>
      <c r="AY669" s="6"/>
      <c r="AZ669" s="6"/>
      <c r="BA669" s="6"/>
      <c r="BB669" s="6"/>
      <c r="BC669" s="6"/>
      <c r="BD669" s="6"/>
      <c r="BE669" s="6"/>
      <c r="BF669" s="6"/>
      <c r="BG669" s="6"/>
      <c r="BH669" s="6"/>
      <c r="BI669" s="6"/>
      <c r="BJ669" s="6"/>
      <c r="BK669" s="6"/>
      <c r="BL669" s="6"/>
      <c r="BM669" s="6"/>
      <c r="BN669" s="6"/>
      <c r="BO669" s="6"/>
      <c r="BP669" s="6"/>
      <c r="BQ669" s="6"/>
      <c r="BR669" s="6"/>
      <c r="BS669" s="6"/>
      <c r="BT669" s="6"/>
      <c r="BU669" s="6"/>
      <c r="BV669" s="6"/>
      <c r="BW669" s="6"/>
      <c r="BX669" s="6"/>
      <c r="BY669" s="6"/>
      <c r="BZ669" s="6"/>
      <c r="CA669" s="6"/>
      <c r="CB669" s="6"/>
    </row>
    <row r="670" spans="1:80" ht="34.15" customHeight="1">
      <c r="A670" s="2"/>
      <c r="B670" s="2"/>
      <c r="C670" s="2"/>
      <c r="D670" s="2"/>
      <c r="E670" s="2"/>
      <c r="F670" s="15"/>
      <c r="G670" s="2"/>
      <c r="H670" s="2"/>
      <c r="I670" s="2"/>
      <c r="J670" s="2"/>
      <c r="K670" s="2"/>
      <c r="L670" s="2"/>
      <c r="M670" s="2"/>
      <c r="N670" s="700"/>
      <c r="O670" s="2"/>
      <c r="P670" s="2"/>
      <c r="Q670" s="2"/>
      <c r="R670" s="2"/>
      <c r="S670" s="2"/>
      <c r="T670" s="2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5"/>
      <c r="AG670" s="15"/>
      <c r="AH670" s="15"/>
      <c r="AI670" s="15"/>
      <c r="AJ670" s="15"/>
      <c r="AK670" s="15"/>
      <c r="AL670" s="15"/>
      <c r="AM670" s="15"/>
      <c r="AN670" s="15"/>
      <c r="AO670" s="15"/>
      <c r="AP670" s="15"/>
      <c r="AQ670" s="15"/>
      <c r="AR670" s="15"/>
      <c r="AS670" s="15"/>
      <c r="AT670" s="15"/>
      <c r="AU670" s="15"/>
      <c r="AV670" s="15"/>
      <c r="AW670" s="15"/>
      <c r="AX670" s="15"/>
      <c r="AY670" s="6"/>
      <c r="AZ670" s="6"/>
      <c r="BA670" s="6"/>
      <c r="BB670" s="6"/>
      <c r="BC670" s="6"/>
      <c r="BD670" s="6"/>
      <c r="BE670" s="6"/>
      <c r="BF670" s="6"/>
      <c r="BG670" s="6"/>
      <c r="BH670" s="6"/>
      <c r="BI670" s="6"/>
      <c r="BJ670" s="6"/>
      <c r="BK670" s="6"/>
      <c r="BL670" s="6"/>
      <c r="BM670" s="6"/>
      <c r="BN670" s="6"/>
      <c r="BO670" s="6"/>
      <c r="BP670" s="6"/>
      <c r="BQ670" s="6"/>
      <c r="BR670" s="6"/>
      <c r="BS670" s="6"/>
      <c r="BT670" s="6"/>
      <c r="BU670" s="6"/>
      <c r="BV670" s="6"/>
      <c r="BW670" s="6"/>
      <c r="BX670" s="6"/>
      <c r="BY670" s="6"/>
      <c r="BZ670" s="6"/>
      <c r="CA670" s="6"/>
      <c r="CB670" s="6"/>
    </row>
    <row r="671" spans="1:80" ht="34.15" customHeight="1">
      <c r="A671" s="2"/>
      <c r="B671" s="2"/>
      <c r="C671" s="2"/>
      <c r="D671" s="2"/>
      <c r="E671" s="2"/>
      <c r="F671" s="15"/>
      <c r="G671" s="2"/>
      <c r="H671" s="2"/>
      <c r="I671" s="2"/>
      <c r="J671" s="2"/>
      <c r="K671" s="2"/>
      <c r="L671" s="2"/>
      <c r="M671" s="2"/>
      <c r="N671" s="700"/>
      <c r="O671" s="2"/>
      <c r="P671" s="2"/>
      <c r="Q671" s="2"/>
      <c r="R671" s="2"/>
      <c r="S671" s="2"/>
      <c r="T671" s="2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5"/>
      <c r="AG671" s="15"/>
      <c r="AH671" s="15"/>
      <c r="AI671" s="15"/>
      <c r="AJ671" s="15"/>
      <c r="AK671" s="15"/>
      <c r="AL671" s="15"/>
      <c r="AM671" s="15"/>
      <c r="AN671" s="15"/>
      <c r="AO671" s="15"/>
      <c r="AP671" s="15"/>
      <c r="AQ671" s="15"/>
      <c r="AR671" s="15"/>
      <c r="AS671" s="15"/>
      <c r="AT671" s="15"/>
      <c r="AU671" s="15"/>
      <c r="AV671" s="15"/>
      <c r="AW671" s="15"/>
      <c r="AX671" s="15"/>
      <c r="AY671" s="6"/>
      <c r="AZ671" s="6"/>
      <c r="BA671" s="6"/>
      <c r="BB671" s="6"/>
      <c r="BC671" s="6"/>
      <c r="BD671" s="6"/>
      <c r="BE671" s="6"/>
      <c r="BF671" s="6"/>
      <c r="BG671" s="6"/>
      <c r="BH671" s="6"/>
      <c r="BI671" s="6"/>
      <c r="BJ671" s="6"/>
      <c r="BK671" s="6"/>
      <c r="BL671" s="6"/>
      <c r="BM671" s="6"/>
      <c r="BN671" s="6"/>
      <c r="BO671" s="6"/>
      <c r="BP671" s="6"/>
      <c r="BQ671" s="6"/>
      <c r="BR671" s="6"/>
      <c r="BS671" s="6"/>
      <c r="BT671" s="6"/>
      <c r="BU671" s="6"/>
      <c r="BV671" s="6"/>
      <c r="BW671" s="6"/>
      <c r="BX671" s="6"/>
      <c r="BY671" s="6"/>
      <c r="BZ671" s="6"/>
      <c r="CA671" s="6"/>
      <c r="CB671" s="6"/>
    </row>
    <row r="672" spans="1:80" ht="34.15" customHeight="1">
      <c r="A672" s="2"/>
      <c r="B672" s="2"/>
      <c r="C672" s="2"/>
      <c r="D672" s="2"/>
      <c r="E672" s="2"/>
      <c r="F672" s="15"/>
      <c r="G672" s="2"/>
      <c r="H672" s="2"/>
      <c r="I672" s="2"/>
      <c r="J672" s="2"/>
      <c r="K672" s="2"/>
      <c r="L672" s="2"/>
      <c r="M672" s="2"/>
      <c r="N672" s="700"/>
      <c r="O672" s="2"/>
      <c r="P672" s="2"/>
      <c r="Q672" s="2"/>
      <c r="R672" s="2"/>
      <c r="S672" s="2"/>
      <c r="T672" s="2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5"/>
      <c r="AG672" s="15"/>
      <c r="AH672" s="15"/>
      <c r="AI672" s="15"/>
      <c r="AJ672" s="15"/>
      <c r="AK672" s="15"/>
      <c r="AL672" s="15"/>
      <c r="AM672" s="15"/>
      <c r="AN672" s="15"/>
      <c r="AO672" s="15"/>
      <c r="AP672" s="15"/>
      <c r="AQ672" s="15"/>
      <c r="AR672" s="15"/>
      <c r="AS672" s="15"/>
      <c r="AT672" s="15"/>
      <c r="AU672" s="15"/>
      <c r="AV672" s="15"/>
      <c r="AW672" s="15"/>
      <c r="AX672" s="15"/>
      <c r="AY672" s="6"/>
      <c r="AZ672" s="6"/>
      <c r="BA672" s="6"/>
      <c r="BB672" s="6"/>
      <c r="BC672" s="6"/>
      <c r="BD672" s="6"/>
      <c r="BE672" s="6"/>
      <c r="BF672" s="6"/>
      <c r="BG672" s="6"/>
      <c r="BH672" s="6"/>
      <c r="BI672" s="6"/>
      <c r="BJ672" s="6"/>
      <c r="BK672" s="6"/>
      <c r="BL672" s="6"/>
      <c r="BM672" s="6"/>
      <c r="BN672" s="6"/>
      <c r="BO672" s="6"/>
      <c r="BP672" s="6"/>
      <c r="BQ672" s="6"/>
      <c r="BR672" s="6"/>
      <c r="BS672" s="6"/>
      <c r="BT672" s="6"/>
      <c r="BU672" s="6"/>
      <c r="BV672" s="6"/>
      <c r="BW672" s="6"/>
      <c r="BX672" s="6"/>
      <c r="BY672" s="6"/>
      <c r="BZ672" s="6"/>
      <c r="CA672" s="6"/>
      <c r="CB672" s="6"/>
    </row>
    <row r="673" spans="1:80" ht="34.15" customHeight="1">
      <c r="A673" s="2"/>
      <c r="B673" s="2"/>
      <c r="C673" s="2"/>
      <c r="D673" s="2"/>
      <c r="E673" s="2"/>
      <c r="F673" s="15"/>
      <c r="G673" s="2"/>
      <c r="H673" s="2"/>
      <c r="I673" s="2"/>
      <c r="J673" s="2"/>
      <c r="K673" s="2"/>
      <c r="L673" s="2"/>
      <c r="M673" s="2"/>
      <c r="N673" s="700"/>
      <c r="O673" s="2"/>
      <c r="P673" s="2"/>
      <c r="Q673" s="2"/>
      <c r="R673" s="2"/>
      <c r="S673" s="2"/>
      <c r="T673" s="2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5"/>
      <c r="AG673" s="15"/>
      <c r="AH673" s="15"/>
      <c r="AI673" s="15"/>
      <c r="AJ673" s="15"/>
      <c r="AK673" s="15"/>
      <c r="AL673" s="15"/>
      <c r="AM673" s="15"/>
      <c r="AN673" s="15"/>
      <c r="AO673" s="15"/>
      <c r="AP673" s="15"/>
      <c r="AQ673" s="15"/>
      <c r="AR673" s="15"/>
      <c r="AS673" s="15"/>
      <c r="AT673" s="15"/>
      <c r="AU673" s="15"/>
      <c r="AV673" s="15"/>
      <c r="AW673" s="15"/>
      <c r="AX673" s="15"/>
      <c r="AY673" s="6"/>
      <c r="AZ673" s="6"/>
      <c r="BA673" s="6"/>
      <c r="BB673" s="6"/>
      <c r="BC673" s="6"/>
      <c r="BD673" s="6"/>
      <c r="BE673" s="6"/>
      <c r="BF673" s="6"/>
      <c r="BG673" s="6"/>
      <c r="BH673" s="6"/>
      <c r="BI673" s="6"/>
      <c r="BJ673" s="6"/>
      <c r="BK673" s="6"/>
      <c r="BL673" s="6"/>
      <c r="BM673" s="6"/>
      <c r="BN673" s="6"/>
      <c r="BO673" s="6"/>
      <c r="BP673" s="6"/>
      <c r="BQ673" s="6"/>
      <c r="BR673" s="6"/>
      <c r="BS673" s="6"/>
      <c r="BT673" s="6"/>
      <c r="BU673" s="6"/>
      <c r="BV673" s="6"/>
      <c r="BW673" s="6"/>
      <c r="BX673" s="6"/>
      <c r="BY673" s="6"/>
      <c r="BZ673" s="6"/>
      <c r="CA673" s="6"/>
      <c r="CB673" s="6"/>
    </row>
    <row r="674" spans="1:80" ht="34.15" customHeight="1">
      <c r="A674" s="2"/>
      <c r="B674" s="2"/>
      <c r="C674" s="2"/>
      <c r="D674" s="2"/>
      <c r="E674" s="2"/>
      <c r="F674" s="15"/>
      <c r="G674" s="2"/>
      <c r="H674" s="2"/>
      <c r="I674" s="2"/>
      <c r="J674" s="2"/>
      <c r="K674" s="2"/>
      <c r="L674" s="2"/>
      <c r="M674" s="2"/>
      <c r="N674" s="700"/>
      <c r="O674" s="2"/>
      <c r="P674" s="2"/>
      <c r="Q674" s="2"/>
      <c r="R674" s="2"/>
      <c r="S674" s="2"/>
      <c r="T674" s="2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5"/>
      <c r="AG674" s="15"/>
      <c r="AH674" s="15"/>
      <c r="AI674" s="15"/>
      <c r="AJ674" s="15"/>
      <c r="AK674" s="15"/>
      <c r="AL674" s="15"/>
      <c r="AM674" s="15"/>
      <c r="AN674" s="15"/>
      <c r="AO674" s="15"/>
      <c r="AP674" s="15"/>
      <c r="AQ674" s="15"/>
      <c r="AR674" s="15"/>
      <c r="AS674" s="15"/>
      <c r="AT674" s="15"/>
      <c r="AU674" s="15"/>
      <c r="AV674" s="15"/>
      <c r="AW674" s="15"/>
      <c r="AX674" s="15"/>
      <c r="AY674" s="6"/>
      <c r="AZ674" s="6"/>
      <c r="BA674" s="6"/>
      <c r="BB674" s="6"/>
      <c r="BC674" s="6"/>
      <c r="BD674" s="6"/>
      <c r="BE674" s="6"/>
      <c r="BF674" s="6"/>
      <c r="BG674" s="6"/>
      <c r="BH674" s="6"/>
      <c r="BI674" s="6"/>
      <c r="BJ674" s="6"/>
      <c r="BK674" s="6"/>
      <c r="BL674" s="6"/>
      <c r="BM674" s="6"/>
      <c r="BN674" s="6"/>
      <c r="BO674" s="6"/>
      <c r="BP674" s="6"/>
      <c r="BQ674" s="6"/>
      <c r="BR674" s="6"/>
      <c r="BS674" s="6"/>
      <c r="BT674" s="6"/>
      <c r="BU674" s="6"/>
      <c r="BV674" s="6"/>
      <c r="BW674" s="6"/>
      <c r="BX674" s="6"/>
      <c r="BY674" s="6"/>
      <c r="BZ674" s="6"/>
      <c r="CA674" s="6"/>
      <c r="CB674" s="6"/>
    </row>
    <row r="675" spans="1:80" ht="34.15" customHeight="1">
      <c r="A675" s="2"/>
      <c r="B675" s="2"/>
      <c r="C675" s="2"/>
      <c r="D675" s="2"/>
      <c r="E675" s="2"/>
      <c r="F675" s="15"/>
      <c r="G675" s="2"/>
      <c r="H675" s="2"/>
      <c r="I675" s="2"/>
      <c r="J675" s="2"/>
      <c r="K675" s="2"/>
      <c r="L675" s="2"/>
      <c r="M675" s="2"/>
      <c r="N675" s="700"/>
      <c r="O675" s="2"/>
      <c r="P675" s="2"/>
      <c r="Q675" s="2"/>
      <c r="R675" s="2"/>
      <c r="S675" s="2"/>
      <c r="T675" s="2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5"/>
      <c r="AG675" s="15"/>
      <c r="AH675" s="15"/>
      <c r="AI675" s="15"/>
      <c r="AJ675" s="15"/>
      <c r="AK675" s="15"/>
      <c r="AL675" s="15"/>
      <c r="AM675" s="15"/>
      <c r="AN675" s="15"/>
      <c r="AO675" s="15"/>
      <c r="AP675" s="15"/>
      <c r="AQ675" s="15"/>
      <c r="AR675" s="15"/>
      <c r="AS675" s="15"/>
      <c r="AT675" s="15"/>
      <c r="AU675" s="15"/>
      <c r="AV675" s="15"/>
      <c r="AW675" s="15"/>
      <c r="AX675" s="15"/>
      <c r="AY675" s="6"/>
      <c r="AZ675" s="6"/>
      <c r="BA675" s="6"/>
      <c r="BB675" s="6"/>
      <c r="BC675" s="6"/>
      <c r="BD675" s="6"/>
      <c r="BE675" s="6"/>
      <c r="BF675" s="6"/>
      <c r="BG675" s="6"/>
      <c r="BH675" s="6"/>
      <c r="BI675" s="6"/>
      <c r="BJ675" s="6"/>
      <c r="BK675" s="6"/>
      <c r="BL675" s="6"/>
      <c r="BM675" s="6"/>
      <c r="BN675" s="6"/>
      <c r="BO675" s="6"/>
      <c r="BP675" s="6"/>
      <c r="BQ675" s="6"/>
      <c r="BR675" s="6"/>
      <c r="BS675" s="6"/>
      <c r="BT675" s="6"/>
      <c r="BU675" s="6"/>
      <c r="BV675" s="6"/>
      <c r="BW675" s="6"/>
      <c r="BX675" s="6"/>
      <c r="BY675" s="6"/>
      <c r="BZ675" s="6"/>
      <c r="CA675" s="6"/>
      <c r="CB675" s="6"/>
    </row>
    <row r="676" spans="1:80" ht="34.15" customHeight="1">
      <c r="A676" s="2"/>
      <c r="B676" s="2"/>
      <c r="C676" s="2"/>
      <c r="D676" s="2"/>
      <c r="E676" s="2"/>
      <c r="F676" s="15"/>
      <c r="G676" s="2"/>
      <c r="H676" s="2"/>
      <c r="I676" s="2"/>
      <c r="J676" s="2"/>
      <c r="K676" s="2"/>
      <c r="L676" s="2"/>
      <c r="M676" s="2"/>
      <c r="N676" s="700"/>
      <c r="O676" s="2"/>
      <c r="P676" s="2"/>
      <c r="Q676" s="2"/>
      <c r="R676" s="2"/>
      <c r="S676" s="2"/>
      <c r="T676" s="2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5"/>
      <c r="AG676" s="15"/>
      <c r="AH676" s="15"/>
      <c r="AI676" s="15"/>
      <c r="AJ676" s="15"/>
      <c r="AK676" s="15"/>
      <c r="AL676" s="15"/>
      <c r="AM676" s="15"/>
      <c r="AN676" s="15"/>
      <c r="AO676" s="15"/>
      <c r="AP676" s="15"/>
      <c r="AQ676" s="15"/>
      <c r="AR676" s="15"/>
      <c r="AS676" s="15"/>
      <c r="AT676" s="15"/>
      <c r="AU676" s="15"/>
      <c r="AV676" s="15"/>
      <c r="AW676" s="15"/>
      <c r="AX676" s="15"/>
      <c r="AY676" s="6"/>
      <c r="AZ676" s="6"/>
      <c r="BA676" s="6"/>
      <c r="BB676" s="6"/>
      <c r="BC676" s="6"/>
      <c r="BD676" s="6"/>
      <c r="BE676" s="6"/>
      <c r="BF676" s="6"/>
      <c r="BG676" s="6"/>
      <c r="BH676" s="6"/>
      <c r="BI676" s="6"/>
      <c r="BJ676" s="6"/>
      <c r="BK676" s="6"/>
      <c r="BL676" s="6"/>
      <c r="BM676" s="6"/>
      <c r="BN676" s="6"/>
      <c r="BO676" s="6"/>
      <c r="BP676" s="6"/>
      <c r="BQ676" s="6"/>
      <c r="BR676" s="6"/>
      <c r="BS676" s="6"/>
      <c r="BT676" s="6"/>
      <c r="BU676" s="6"/>
      <c r="BV676" s="6"/>
      <c r="BW676" s="6"/>
      <c r="BX676" s="6"/>
      <c r="BY676" s="6"/>
      <c r="BZ676" s="6"/>
      <c r="CA676" s="6"/>
      <c r="CB676" s="6"/>
    </row>
    <row r="677" spans="1:80" ht="34.15" customHeight="1">
      <c r="A677" s="2"/>
      <c r="B677" s="2"/>
      <c r="C677" s="2"/>
      <c r="D677" s="2"/>
      <c r="E677" s="2"/>
      <c r="F677" s="15"/>
      <c r="G677" s="2"/>
      <c r="H677" s="2"/>
      <c r="I677" s="2"/>
      <c r="J677" s="2"/>
      <c r="K677" s="2"/>
      <c r="L677" s="2"/>
      <c r="M677" s="2"/>
      <c r="N677" s="700"/>
      <c r="O677" s="2"/>
      <c r="P677" s="2"/>
      <c r="Q677" s="2"/>
      <c r="R677" s="2"/>
      <c r="S677" s="2"/>
      <c r="T677" s="2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5"/>
      <c r="AG677" s="15"/>
      <c r="AH677" s="15"/>
      <c r="AI677" s="15"/>
      <c r="AJ677" s="15"/>
      <c r="AK677" s="15"/>
      <c r="AL677" s="15"/>
      <c r="AM677" s="15"/>
      <c r="AN677" s="15"/>
      <c r="AO677" s="15"/>
      <c r="AP677" s="15"/>
      <c r="AQ677" s="15"/>
      <c r="AR677" s="15"/>
      <c r="AS677" s="15"/>
      <c r="AT677" s="15"/>
      <c r="AU677" s="15"/>
      <c r="AV677" s="15"/>
      <c r="AW677" s="15"/>
      <c r="AX677" s="15"/>
      <c r="AY677" s="6"/>
      <c r="AZ677" s="6"/>
      <c r="BA677" s="6"/>
      <c r="BB677" s="6"/>
      <c r="BC677" s="6"/>
      <c r="BD677" s="6"/>
      <c r="BE677" s="6"/>
      <c r="BF677" s="6"/>
      <c r="BG677" s="6"/>
      <c r="BH677" s="6"/>
      <c r="BI677" s="6"/>
      <c r="BJ677" s="6"/>
      <c r="BK677" s="6"/>
      <c r="BL677" s="6"/>
      <c r="BM677" s="6"/>
      <c r="BN677" s="6"/>
      <c r="BO677" s="6"/>
      <c r="BP677" s="6"/>
      <c r="BQ677" s="6"/>
      <c r="BR677" s="6"/>
      <c r="BS677" s="6"/>
      <c r="BT677" s="6"/>
      <c r="BU677" s="6"/>
      <c r="BV677" s="6"/>
      <c r="BW677" s="6"/>
      <c r="BX677" s="6"/>
      <c r="BY677" s="6"/>
      <c r="BZ677" s="6"/>
      <c r="CA677" s="6"/>
      <c r="CB677" s="6"/>
    </row>
    <row r="678" spans="1:80" ht="34.15" customHeight="1">
      <c r="A678" s="2"/>
      <c r="B678" s="2"/>
      <c r="C678" s="2"/>
      <c r="D678" s="2"/>
      <c r="E678" s="2"/>
      <c r="F678" s="15"/>
      <c r="G678" s="2"/>
      <c r="H678" s="2"/>
      <c r="I678" s="2"/>
      <c r="J678" s="2"/>
      <c r="K678" s="2"/>
      <c r="L678" s="2"/>
      <c r="M678" s="2"/>
      <c r="N678" s="700"/>
      <c r="O678" s="2"/>
      <c r="P678" s="2"/>
      <c r="Q678" s="2"/>
      <c r="R678" s="2"/>
      <c r="S678" s="2"/>
      <c r="T678" s="2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5"/>
      <c r="AG678" s="15"/>
      <c r="AH678" s="15"/>
      <c r="AI678" s="15"/>
      <c r="AJ678" s="15"/>
      <c r="AK678" s="15"/>
      <c r="AL678" s="15"/>
      <c r="AM678" s="15"/>
      <c r="AN678" s="15"/>
      <c r="AO678" s="15"/>
      <c r="AP678" s="15"/>
      <c r="AQ678" s="15"/>
      <c r="AR678" s="15"/>
      <c r="AS678" s="15"/>
      <c r="AT678" s="15"/>
      <c r="AU678" s="15"/>
      <c r="AV678" s="15"/>
      <c r="AW678" s="15"/>
      <c r="AX678" s="15"/>
      <c r="AY678" s="6"/>
      <c r="AZ678" s="6"/>
      <c r="BA678" s="6"/>
      <c r="BB678" s="6"/>
      <c r="BC678" s="6"/>
      <c r="BD678" s="6"/>
      <c r="BE678" s="6"/>
      <c r="BF678" s="6"/>
      <c r="BG678" s="6"/>
      <c r="BH678" s="6"/>
      <c r="BI678" s="6"/>
      <c r="BJ678" s="6"/>
      <c r="BK678" s="6"/>
      <c r="BL678" s="6"/>
      <c r="BM678" s="6"/>
      <c r="BN678" s="6"/>
      <c r="BO678" s="6"/>
      <c r="BP678" s="6"/>
      <c r="BQ678" s="6"/>
      <c r="BR678" s="6"/>
      <c r="BS678" s="6"/>
      <c r="BT678" s="6"/>
      <c r="BU678" s="6"/>
      <c r="BV678" s="6"/>
      <c r="BW678" s="6"/>
      <c r="BX678" s="6"/>
      <c r="BY678" s="6"/>
      <c r="BZ678" s="6"/>
      <c r="CA678" s="6"/>
      <c r="CB678" s="6"/>
    </row>
    <row r="679" spans="1:80" ht="34.15" customHeight="1">
      <c r="A679" s="2"/>
      <c r="B679" s="2"/>
      <c r="C679" s="2"/>
      <c r="D679" s="2"/>
      <c r="E679" s="2"/>
      <c r="F679" s="15"/>
      <c r="G679" s="2"/>
      <c r="H679" s="2"/>
      <c r="I679" s="2"/>
      <c r="J679" s="2"/>
      <c r="K679" s="2"/>
      <c r="L679" s="2"/>
      <c r="M679" s="2"/>
      <c r="N679" s="700"/>
      <c r="O679" s="2"/>
      <c r="P679" s="2"/>
      <c r="Q679" s="2"/>
      <c r="R679" s="2"/>
      <c r="S679" s="2"/>
      <c r="T679" s="2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5"/>
      <c r="AG679" s="15"/>
      <c r="AH679" s="15"/>
      <c r="AI679" s="15"/>
      <c r="AJ679" s="15"/>
      <c r="AK679" s="15"/>
      <c r="AL679" s="15"/>
      <c r="AM679" s="15"/>
      <c r="AN679" s="15"/>
      <c r="AO679" s="15"/>
      <c r="AP679" s="15"/>
      <c r="AQ679" s="15"/>
      <c r="AR679" s="15"/>
      <c r="AS679" s="15"/>
      <c r="AT679" s="15"/>
      <c r="AU679" s="15"/>
      <c r="AV679" s="15"/>
      <c r="AW679" s="15"/>
      <c r="AX679" s="15"/>
      <c r="AY679" s="6"/>
      <c r="AZ679" s="6"/>
      <c r="BA679" s="6"/>
      <c r="BB679" s="6"/>
      <c r="BC679" s="6"/>
      <c r="BD679" s="6"/>
      <c r="BE679" s="6"/>
      <c r="BF679" s="6"/>
      <c r="BG679" s="6"/>
      <c r="BH679" s="6"/>
      <c r="BI679" s="6"/>
      <c r="BJ679" s="6"/>
      <c r="BK679" s="6"/>
      <c r="BL679" s="6"/>
      <c r="BM679" s="6"/>
      <c r="BN679" s="6"/>
      <c r="BO679" s="6"/>
      <c r="BP679" s="6"/>
      <c r="BQ679" s="6"/>
      <c r="BR679" s="6"/>
      <c r="BS679" s="6"/>
      <c r="BT679" s="6"/>
      <c r="BU679" s="6"/>
      <c r="BV679" s="6"/>
      <c r="BW679" s="6"/>
      <c r="BX679" s="6"/>
      <c r="BY679" s="6"/>
      <c r="BZ679" s="6"/>
      <c r="CA679" s="6"/>
      <c r="CB679" s="6"/>
    </row>
    <row r="680" spans="1:80" ht="34.15" customHeight="1">
      <c r="A680" s="2"/>
      <c r="B680" s="2"/>
      <c r="C680" s="2"/>
      <c r="D680" s="2"/>
      <c r="E680" s="2"/>
      <c r="F680" s="15"/>
      <c r="G680" s="2"/>
      <c r="H680" s="2"/>
      <c r="I680" s="2"/>
      <c r="J680" s="2"/>
      <c r="K680" s="2"/>
      <c r="L680" s="2"/>
      <c r="M680" s="2"/>
      <c r="N680" s="700"/>
      <c r="O680" s="2"/>
      <c r="P680" s="2"/>
      <c r="Q680" s="2"/>
      <c r="R680" s="2"/>
      <c r="S680" s="2"/>
      <c r="T680" s="2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5"/>
      <c r="AG680" s="15"/>
      <c r="AH680" s="15"/>
      <c r="AI680" s="15"/>
      <c r="AJ680" s="15"/>
      <c r="AK680" s="15"/>
      <c r="AL680" s="15"/>
      <c r="AM680" s="15"/>
      <c r="AN680" s="15"/>
      <c r="AO680" s="15"/>
      <c r="AP680" s="15"/>
      <c r="AQ680" s="15"/>
      <c r="AR680" s="15"/>
      <c r="AS680" s="15"/>
      <c r="AT680" s="15"/>
      <c r="AU680" s="15"/>
      <c r="AV680" s="15"/>
      <c r="AW680" s="15"/>
      <c r="AX680" s="15"/>
      <c r="AY680" s="6"/>
      <c r="AZ680" s="6"/>
      <c r="BA680" s="6"/>
      <c r="BB680" s="6"/>
      <c r="BC680" s="6"/>
      <c r="BD680" s="6"/>
      <c r="BE680" s="6"/>
      <c r="BF680" s="6"/>
      <c r="BG680" s="6"/>
      <c r="BH680" s="6"/>
      <c r="BI680" s="6"/>
      <c r="BJ680" s="6"/>
      <c r="BK680" s="6"/>
      <c r="BL680" s="6"/>
      <c r="BM680" s="6"/>
      <c r="BN680" s="6"/>
      <c r="BO680" s="6"/>
      <c r="BP680" s="6"/>
      <c r="BQ680" s="6"/>
      <c r="BR680" s="6"/>
      <c r="BS680" s="6"/>
      <c r="BT680" s="6"/>
      <c r="BU680" s="6"/>
      <c r="BV680" s="6"/>
      <c r="BW680" s="6"/>
      <c r="BX680" s="6"/>
      <c r="BY680" s="6"/>
      <c r="BZ680" s="6"/>
      <c r="CA680" s="6"/>
      <c r="CB680" s="6"/>
    </row>
    <row r="681" spans="1:80" ht="34.15" customHeight="1">
      <c r="A681" s="2"/>
      <c r="B681" s="2"/>
      <c r="C681" s="2"/>
      <c r="D681" s="2"/>
      <c r="E681" s="2"/>
      <c r="F681" s="15"/>
      <c r="G681" s="2"/>
      <c r="H681" s="2"/>
      <c r="I681" s="2"/>
      <c r="J681" s="2"/>
      <c r="K681" s="2"/>
      <c r="L681" s="2"/>
      <c r="M681" s="2"/>
      <c r="N681" s="700"/>
      <c r="O681" s="2"/>
      <c r="P681" s="2"/>
      <c r="Q681" s="2"/>
      <c r="R681" s="2"/>
      <c r="S681" s="2"/>
      <c r="T681" s="2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5"/>
      <c r="AG681" s="15"/>
      <c r="AH681" s="15"/>
      <c r="AI681" s="15"/>
      <c r="AJ681" s="15"/>
      <c r="AK681" s="15"/>
      <c r="AL681" s="15"/>
      <c r="AM681" s="15"/>
      <c r="AN681" s="15"/>
      <c r="AO681" s="15"/>
      <c r="AP681" s="15"/>
      <c r="AQ681" s="15"/>
      <c r="AR681" s="15"/>
      <c r="AS681" s="15"/>
      <c r="AT681" s="15"/>
      <c r="AU681" s="15"/>
      <c r="AV681" s="15"/>
      <c r="AW681" s="15"/>
      <c r="AX681" s="15"/>
      <c r="AY681" s="6"/>
      <c r="AZ681" s="6"/>
      <c r="BA681" s="6"/>
      <c r="BB681" s="6"/>
      <c r="BC681" s="6"/>
      <c r="BD681" s="6"/>
      <c r="BE681" s="6"/>
      <c r="BF681" s="6"/>
      <c r="BG681" s="6"/>
      <c r="BH681" s="6"/>
      <c r="BI681" s="6"/>
      <c r="BJ681" s="6"/>
      <c r="BK681" s="6"/>
      <c r="BL681" s="6"/>
      <c r="BM681" s="6"/>
      <c r="BN681" s="6"/>
      <c r="BO681" s="6"/>
      <c r="BP681" s="6"/>
      <c r="BQ681" s="6"/>
      <c r="BR681" s="6"/>
      <c r="BS681" s="6"/>
      <c r="BT681" s="6"/>
      <c r="BU681" s="6"/>
      <c r="BV681" s="6"/>
      <c r="BW681" s="6"/>
      <c r="BX681" s="6"/>
      <c r="BY681" s="6"/>
      <c r="BZ681" s="6"/>
      <c r="CA681" s="6"/>
      <c r="CB681" s="6"/>
    </row>
    <row r="682" spans="1:80" ht="34.15" customHeight="1">
      <c r="A682" s="2"/>
      <c r="B682" s="2"/>
      <c r="C682" s="2"/>
      <c r="D682" s="2"/>
      <c r="E682" s="2"/>
      <c r="F682" s="15"/>
      <c r="G682" s="2"/>
      <c r="H682" s="2"/>
      <c r="I682" s="2"/>
      <c r="J682" s="2"/>
      <c r="K682" s="2"/>
      <c r="L682" s="2"/>
      <c r="M682" s="2"/>
      <c r="N682" s="700"/>
      <c r="O682" s="2"/>
      <c r="P682" s="2"/>
      <c r="Q682" s="2"/>
      <c r="R682" s="2"/>
      <c r="S682" s="2"/>
      <c r="T682" s="2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5"/>
      <c r="AG682" s="15"/>
      <c r="AH682" s="15"/>
      <c r="AI682" s="15"/>
      <c r="AJ682" s="15"/>
      <c r="AK682" s="15"/>
      <c r="AL682" s="15"/>
      <c r="AM682" s="15"/>
      <c r="AN682" s="15"/>
      <c r="AO682" s="15"/>
      <c r="AP682" s="15"/>
      <c r="AQ682" s="15"/>
      <c r="AR682" s="15"/>
      <c r="AS682" s="15"/>
      <c r="AT682" s="15"/>
      <c r="AU682" s="15"/>
      <c r="AV682" s="15"/>
      <c r="AW682" s="15"/>
      <c r="AX682" s="15"/>
      <c r="AY682" s="6"/>
      <c r="AZ682" s="6"/>
      <c r="BA682" s="6"/>
      <c r="BB682" s="6"/>
      <c r="BC682" s="6"/>
      <c r="BD682" s="6"/>
      <c r="BE682" s="6"/>
      <c r="BF682" s="6"/>
      <c r="BG682" s="6"/>
      <c r="BH682" s="6"/>
      <c r="BI682" s="6"/>
      <c r="BJ682" s="6"/>
      <c r="BK682" s="6"/>
      <c r="BL682" s="6"/>
      <c r="BM682" s="6"/>
      <c r="BN682" s="6"/>
      <c r="BO682" s="6"/>
      <c r="BP682" s="6"/>
      <c r="BQ682" s="6"/>
      <c r="BR682" s="6"/>
      <c r="BS682" s="6"/>
      <c r="BT682" s="6"/>
      <c r="BU682" s="6"/>
      <c r="BV682" s="6"/>
      <c r="BW682" s="6"/>
      <c r="BX682" s="6"/>
      <c r="BY682" s="6"/>
      <c r="BZ682" s="6"/>
      <c r="CA682" s="6"/>
      <c r="CB682" s="6"/>
    </row>
    <row r="683" spans="1:80" ht="34.15" customHeight="1">
      <c r="A683" s="2"/>
      <c r="B683" s="2"/>
      <c r="C683" s="2"/>
      <c r="D683" s="2"/>
      <c r="E683" s="2"/>
      <c r="F683" s="15"/>
      <c r="G683" s="2"/>
      <c r="H683" s="2"/>
      <c r="I683" s="2"/>
      <c r="J683" s="2"/>
      <c r="K683" s="2"/>
      <c r="L683" s="2"/>
      <c r="M683" s="2"/>
      <c r="N683" s="700"/>
      <c r="O683" s="2"/>
      <c r="P683" s="2"/>
      <c r="Q683" s="2"/>
      <c r="R683" s="2"/>
      <c r="S683" s="2"/>
      <c r="T683" s="2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5"/>
      <c r="AG683" s="15"/>
      <c r="AH683" s="15"/>
      <c r="AI683" s="15"/>
      <c r="AJ683" s="15"/>
      <c r="AK683" s="15"/>
      <c r="AL683" s="15"/>
      <c r="AM683" s="15"/>
      <c r="AN683" s="15"/>
      <c r="AO683" s="15"/>
      <c r="AP683" s="15"/>
      <c r="AQ683" s="15"/>
      <c r="AR683" s="15"/>
      <c r="AS683" s="15"/>
      <c r="AT683" s="15"/>
      <c r="AU683" s="15"/>
      <c r="AV683" s="15"/>
      <c r="AW683" s="15"/>
      <c r="AX683" s="15"/>
      <c r="AY683" s="6"/>
      <c r="AZ683" s="6"/>
      <c r="BA683" s="6"/>
      <c r="BB683" s="6"/>
      <c r="BC683" s="6"/>
      <c r="BD683" s="6"/>
      <c r="BE683" s="6"/>
      <c r="BF683" s="6"/>
      <c r="BG683" s="6"/>
      <c r="BH683" s="6"/>
      <c r="BI683" s="6"/>
      <c r="BJ683" s="6"/>
      <c r="BK683" s="6"/>
      <c r="BL683" s="6"/>
      <c r="BM683" s="6"/>
      <c r="BN683" s="6"/>
      <c r="BO683" s="6"/>
      <c r="BP683" s="6"/>
      <c r="BQ683" s="6"/>
      <c r="BR683" s="6"/>
      <c r="BS683" s="6"/>
      <c r="BT683" s="6"/>
      <c r="BU683" s="6"/>
      <c r="BV683" s="6"/>
      <c r="BW683" s="6"/>
      <c r="BX683" s="6"/>
      <c r="BY683" s="6"/>
      <c r="BZ683" s="6"/>
      <c r="CA683" s="6"/>
      <c r="CB683" s="6"/>
    </row>
    <row r="684" spans="1:80" ht="34.15" customHeight="1">
      <c r="A684" s="2"/>
      <c r="B684" s="2"/>
      <c r="C684" s="2"/>
      <c r="D684" s="2"/>
      <c r="E684" s="2"/>
      <c r="F684" s="15"/>
      <c r="G684" s="2"/>
      <c r="H684" s="2"/>
      <c r="I684" s="2"/>
      <c r="J684" s="2"/>
      <c r="K684" s="2"/>
      <c r="L684" s="2"/>
      <c r="M684" s="2"/>
      <c r="N684" s="700"/>
      <c r="O684" s="2"/>
      <c r="P684" s="2"/>
      <c r="Q684" s="2"/>
      <c r="R684" s="2"/>
      <c r="S684" s="2"/>
      <c r="T684" s="2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5"/>
      <c r="AG684" s="15"/>
      <c r="AH684" s="15"/>
      <c r="AI684" s="15"/>
      <c r="AJ684" s="15"/>
      <c r="AK684" s="15"/>
      <c r="AL684" s="15"/>
      <c r="AM684" s="15"/>
      <c r="AN684" s="15"/>
      <c r="AO684" s="15"/>
      <c r="AP684" s="15"/>
      <c r="AQ684" s="15"/>
      <c r="AR684" s="15"/>
      <c r="AS684" s="15"/>
      <c r="AT684" s="15"/>
      <c r="AU684" s="15"/>
      <c r="AV684" s="15"/>
      <c r="AW684" s="15"/>
      <c r="AX684" s="15"/>
      <c r="AY684" s="6"/>
      <c r="AZ684" s="6"/>
      <c r="BA684" s="6"/>
      <c r="BB684" s="6"/>
      <c r="BC684" s="6"/>
      <c r="BD684" s="6"/>
      <c r="BE684" s="6"/>
      <c r="BF684" s="6"/>
      <c r="BG684" s="6"/>
      <c r="BH684" s="6"/>
      <c r="BI684" s="6"/>
      <c r="BJ684" s="6"/>
      <c r="BK684" s="6"/>
      <c r="BL684" s="6"/>
      <c r="BM684" s="6"/>
      <c r="BN684" s="6"/>
      <c r="BO684" s="6"/>
      <c r="BP684" s="6"/>
      <c r="BQ684" s="6"/>
      <c r="BR684" s="6"/>
      <c r="BS684" s="6"/>
      <c r="BT684" s="6"/>
      <c r="BU684" s="6"/>
      <c r="BV684" s="6"/>
      <c r="BW684" s="6"/>
      <c r="BX684" s="6"/>
      <c r="BY684" s="6"/>
      <c r="BZ684" s="6"/>
      <c r="CA684" s="6"/>
      <c r="CB684" s="6"/>
    </row>
    <row r="685" spans="1:80" ht="34.15" customHeight="1">
      <c r="A685" s="2"/>
      <c r="B685" s="2"/>
      <c r="C685" s="2"/>
      <c r="D685" s="2"/>
      <c r="E685" s="2"/>
      <c r="F685" s="15"/>
      <c r="G685" s="2"/>
      <c r="H685" s="2"/>
      <c r="I685" s="2"/>
      <c r="J685" s="2"/>
      <c r="K685" s="2"/>
      <c r="L685" s="2"/>
      <c r="M685" s="2"/>
      <c r="N685" s="700"/>
      <c r="O685" s="2"/>
      <c r="P685" s="2"/>
      <c r="Q685" s="2"/>
      <c r="R685" s="2"/>
      <c r="S685" s="2"/>
      <c r="T685" s="2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5"/>
      <c r="AG685" s="15"/>
      <c r="AH685" s="15"/>
      <c r="AI685" s="15"/>
      <c r="AJ685" s="15"/>
      <c r="AK685" s="15"/>
      <c r="AL685" s="15"/>
      <c r="AM685" s="15"/>
      <c r="AN685" s="15"/>
      <c r="AO685" s="15"/>
      <c r="AP685" s="15"/>
      <c r="AQ685" s="15"/>
      <c r="AR685" s="15"/>
      <c r="AS685" s="15"/>
      <c r="AT685" s="15"/>
      <c r="AU685" s="15"/>
      <c r="AV685" s="15"/>
      <c r="AW685" s="15"/>
      <c r="AX685" s="15"/>
      <c r="AY685" s="6"/>
      <c r="AZ685" s="6"/>
      <c r="BA685" s="6"/>
      <c r="BB685" s="6"/>
      <c r="BC685" s="6"/>
      <c r="BD685" s="6"/>
      <c r="BE685" s="6"/>
      <c r="BF685" s="6"/>
      <c r="BG685" s="6"/>
      <c r="BH685" s="6"/>
      <c r="BI685" s="6"/>
      <c r="BJ685" s="6"/>
      <c r="BK685" s="6"/>
      <c r="BL685" s="6"/>
      <c r="BM685" s="6"/>
      <c r="BN685" s="6"/>
      <c r="BO685" s="6"/>
      <c r="BP685" s="6"/>
      <c r="BQ685" s="6"/>
      <c r="BR685" s="6"/>
      <c r="BS685" s="6"/>
      <c r="BT685" s="6"/>
      <c r="BU685" s="6"/>
      <c r="BV685" s="6"/>
      <c r="BW685" s="6"/>
      <c r="BX685" s="6"/>
      <c r="BY685" s="6"/>
      <c r="BZ685" s="6"/>
      <c r="CA685" s="6"/>
      <c r="CB685" s="6"/>
    </row>
    <row r="686" spans="1:80" ht="34.15" customHeight="1">
      <c r="A686" s="2"/>
      <c r="B686" s="2"/>
      <c r="C686" s="2"/>
      <c r="D686" s="2"/>
      <c r="E686" s="2"/>
      <c r="F686" s="15"/>
      <c r="G686" s="2"/>
      <c r="H686" s="2"/>
      <c r="I686" s="2"/>
      <c r="J686" s="2"/>
      <c r="K686" s="2"/>
      <c r="L686" s="2"/>
      <c r="M686" s="2"/>
      <c r="N686" s="700"/>
      <c r="O686" s="2"/>
      <c r="P686" s="2"/>
      <c r="Q686" s="2"/>
      <c r="R686" s="2"/>
      <c r="S686" s="2"/>
      <c r="T686" s="2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5"/>
      <c r="AG686" s="15"/>
      <c r="AH686" s="15"/>
      <c r="AI686" s="15"/>
      <c r="AJ686" s="15"/>
      <c r="AK686" s="15"/>
      <c r="AL686" s="15"/>
      <c r="AM686" s="15"/>
      <c r="AN686" s="15"/>
      <c r="AO686" s="15"/>
      <c r="AP686" s="15"/>
      <c r="AQ686" s="15"/>
      <c r="AR686" s="15"/>
      <c r="AS686" s="15"/>
      <c r="AT686" s="15"/>
      <c r="AU686" s="15"/>
      <c r="AV686" s="15"/>
      <c r="AW686" s="15"/>
      <c r="AX686" s="15"/>
      <c r="AY686" s="6"/>
      <c r="AZ686" s="6"/>
      <c r="BA686" s="6"/>
      <c r="BB686" s="6"/>
      <c r="BC686" s="6"/>
      <c r="BD686" s="6"/>
      <c r="BE686" s="6"/>
      <c r="BF686" s="6"/>
      <c r="BG686" s="6"/>
      <c r="BH686" s="6"/>
      <c r="BI686" s="6"/>
      <c r="BJ686" s="6"/>
      <c r="BK686" s="6"/>
      <c r="BL686" s="6"/>
      <c r="BM686" s="6"/>
      <c r="BN686" s="6"/>
      <c r="BO686" s="6"/>
      <c r="BP686" s="6"/>
      <c r="BQ686" s="6"/>
      <c r="BR686" s="6"/>
      <c r="BS686" s="6"/>
      <c r="BT686" s="6"/>
      <c r="BU686" s="6"/>
      <c r="BV686" s="6"/>
      <c r="BW686" s="6"/>
      <c r="BX686" s="6"/>
      <c r="BY686" s="6"/>
      <c r="BZ686" s="6"/>
      <c r="CA686" s="6"/>
      <c r="CB686" s="6"/>
    </row>
    <row r="687" spans="1:80" ht="34.15" customHeight="1">
      <c r="A687" s="2"/>
      <c r="B687" s="2"/>
      <c r="C687" s="2"/>
      <c r="D687" s="2"/>
      <c r="E687" s="2"/>
      <c r="F687" s="15"/>
      <c r="G687" s="2"/>
      <c r="H687" s="2"/>
      <c r="I687" s="2"/>
      <c r="J687" s="2"/>
      <c r="K687" s="2"/>
      <c r="L687" s="2"/>
      <c r="M687" s="2"/>
      <c r="N687" s="700"/>
      <c r="O687" s="2"/>
      <c r="P687" s="2"/>
      <c r="Q687" s="2"/>
      <c r="R687" s="2"/>
      <c r="S687" s="2"/>
      <c r="T687" s="2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5"/>
      <c r="AG687" s="15"/>
      <c r="AH687" s="15"/>
      <c r="AI687" s="15"/>
      <c r="AJ687" s="15"/>
      <c r="AK687" s="15"/>
      <c r="AL687" s="15"/>
      <c r="AM687" s="15"/>
      <c r="AN687" s="15"/>
      <c r="AO687" s="15"/>
      <c r="AP687" s="15"/>
      <c r="AQ687" s="15"/>
      <c r="AR687" s="15"/>
      <c r="AS687" s="15"/>
      <c r="AT687" s="15"/>
      <c r="AU687" s="15"/>
      <c r="AV687" s="15"/>
      <c r="AW687" s="15"/>
      <c r="AX687" s="15"/>
      <c r="AY687" s="6"/>
      <c r="AZ687" s="6"/>
      <c r="BA687" s="6"/>
      <c r="BB687" s="6"/>
      <c r="BC687" s="6"/>
      <c r="BD687" s="6"/>
      <c r="BE687" s="6"/>
      <c r="BF687" s="6"/>
      <c r="BG687" s="6"/>
      <c r="BH687" s="6"/>
      <c r="BI687" s="6"/>
      <c r="BJ687" s="6"/>
      <c r="BK687" s="6"/>
      <c r="BL687" s="6"/>
      <c r="BM687" s="6"/>
      <c r="BN687" s="6"/>
      <c r="BO687" s="6"/>
      <c r="BP687" s="6"/>
      <c r="BQ687" s="6"/>
      <c r="BR687" s="6"/>
      <c r="BS687" s="6"/>
      <c r="BT687" s="6"/>
      <c r="BU687" s="6"/>
      <c r="BV687" s="6"/>
      <c r="BW687" s="6"/>
      <c r="BX687" s="6"/>
      <c r="BY687" s="6"/>
      <c r="BZ687" s="6"/>
      <c r="CA687" s="6"/>
      <c r="CB687" s="6"/>
    </row>
    <row r="688" spans="1:80" ht="34.15" customHeight="1">
      <c r="A688" s="2"/>
      <c r="B688" s="2"/>
      <c r="C688" s="2"/>
      <c r="D688" s="2"/>
      <c r="E688" s="2"/>
      <c r="F688" s="15"/>
      <c r="G688" s="2"/>
      <c r="H688" s="2"/>
      <c r="I688" s="2"/>
      <c r="J688" s="2"/>
      <c r="K688" s="2"/>
      <c r="L688" s="2"/>
      <c r="M688" s="2"/>
      <c r="N688" s="700"/>
      <c r="O688" s="2"/>
      <c r="P688" s="2"/>
      <c r="Q688" s="2"/>
      <c r="R688" s="2"/>
      <c r="S688" s="2"/>
      <c r="T688" s="2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5"/>
      <c r="AG688" s="15"/>
      <c r="AH688" s="15"/>
      <c r="AI688" s="15"/>
      <c r="AJ688" s="15"/>
      <c r="AK688" s="15"/>
      <c r="AL688" s="15"/>
      <c r="AM688" s="15"/>
      <c r="AN688" s="15"/>
      <c r="AO688" s="15"/>
      <c r="AP688" s="15"/>
      <c r="AQ688" s="15"/>
      <c r="AR688" s="15"/>
      <c r="AS688" s="15"/>
      <c r="AT688" s="15"/>
      <c r="AU688" s="15"/>
      <c r="AV688" s="15"/>
      <c r="AW688" s="15"/>
      <c r="AX688" s="15"/>
      <c r="AY688" s="6"/>
      <c r="AZ688" s="6"/>
      <c r="BA688" s="6"/>
      <c r="BB688" s="6"/>
      <c r="BC688" s="6"/>
      <c r="BD688" s="6"/>
      <c r="BE688" s="6"/>
      <c r="BF688" s="6"/>
      <c r="BG688" s="6"/>
      <c r="BH688" s="6"/>
      <c r="BI688" s="6"/>
      <c r="BJ688" s="6"/>
      <c r="BK688" s="6"/>
      <c r="BL688" s="6"/>
      <c r="BM688" s="6"/>
      <c r="BN688" s="6"/>
      <c r="BO688" s="6"/>
      <c r="BP688" s="6"/>
      <c r="BQ688" s="6"/>
      <c r="BR688" s="6"/>
      <c r="BS688" s="6"/>
      <c r="BT688" s="6"/>
      <c r="BU688" s="6"/>
      <c r="BV688" s="6"/>
      <c r="BW688" s="6"/>
      <c r="BX688" s="6"/>
      <c r="BY688" s="6"/>
      <c r="BZ688" s="6"/>
      <c r="CA688" s="6"/>
      <c r="CB688" s="6"/>
    </row>
    <row r="689" spans="1:80" ht="34.15" customHeight="1">
      <c r="A689" s="2"/>
      <c r="B689" s="2"/>
      <c r="C689" s="2"/>
      <c r="D689" s="2"/>
      <c r="E689" s="2"/>
      <c r="F689" s="15"/>
      <c r="G689" s="2"/>
      <c r="H689" s="2"/>
      <c r="I689" s="2"/>
      <c r="J689" s="2"/>
      <c r="K689" s="2"/>
      <c r="L689" s="2"/>
      <c r="M689" s="2"/>
      <c r="N689" s="700"/>
      <c r="O689" s="2"/>
      <c r="P689" s="2"/>
      <c r="Q689" s="2"/>
      <c r="R689" s="2"/>
      <c r="S689" s="2"/>
      <c r="T689" s="2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5"/>
      <c r="AG689" s="15"/>
      <c r="AH689" s="15"/>
      <c r="AI689" s="15"/>
      <c r="AJ689" s="15"/>
      <c r="AK689" s="15"/>
      <c r="AL689" s="15"/>
      <c r="AM689" s="15"/>
      <c r="AN689" s="15"/>
      <c r="AO689" s="15"/>
      <c r="AP689" s="15"/>
      <c r="AQ689" s="15"/>
      <c r="AR689" s="15"/>
      <c r="AS689" s="15"/>
      <c r="AT689" s="15"/>
      <c r="AU689" s="15"/>
      <c r="AV689" s="15"/>
      <c r="AW689" s="15"/>
      <c r="AX689" s="15"/>
      <c r="AY689" s="6"/>
      <c r="AZ689" s="6"/>
      <c r="BA689" s="6"/>
      <c r="BB689" s="6"/>
      <c r="BC689" s="6"/>
      <c r="BD689" s="6"/>
      <c r="BE689" s="6"/>
      <c r="BF689" s="6"/>
      <c r="BG689" s="6"/>
      <c r="BH689" s="6"/>
      <c r="BI689" s="6"/>
      <c r="BJ689" s="6"/>
      <c r="BK689" s="6"/>
      <c r="BL689" s="6"/>
      <c r="BM689" s="6"/>
      <c r="BN689" s="6"/>
      <c r="BO689" s="6"/>
      <c r="BP689" s="6"/>
      <c r="BQ689" s="6"/>
      <c r="BR689" s="6"/>
      <c r="BS689" s="6"/>
      <c r="BT689" s="6"/>
      <c r="BU689" s="6"/>
      <c r="BV689" s="6"/>
      <c r="BW689" s="6"/>
      <c r="BX689" s="6"/>
      <c r="BY689" s="6"/>
      <c r="BZ689" s="6"/>
      <c r="CA689" s="6"/>
      <c r="CB689" s="6"/>
    </row>
    <row r="690" spans="1:80" ht="34.15" customHeight="1">
      <c r="A690" s="2"/>
      <c r="B690" s="2"/>
      <c r="C690" s="2"/>
      <c r="D690" s="2"/>
      <c r="E690" s="2"/>
      <c r="F690" s="15"/>
      <c r="G690" s="2"/>
      <c r="H690" s="2"/>
      <c r="I690" s="2"/>
      <c r="J690" s="2"/>
      <c r="K690" s="2"/>
      <c r="L690" s="2"/>
      <c r="M690" s="2"/>
      <c r="N690" s="700"/>
      <c r="O690" s="2"/>
      <c r="P690" s="2"/>
      <c r="Q690" s="2"/>
      <c r="R690" s="2"/>
      <c r="S690" s="2"/>
      <c r="T690" s="2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5"/>
      <c r="AG690" s="15"/>
      <c r="AH690" s="15"/>
      <c r="AI690" s="15"/>
      <c r="AJ690" s="15"/>
      <c r="AK690" s="15"/>
      <c r="AL690" s="15"/>
      <c r="AM690" s="15"/>
      <c r="AN690" s="15"/>
      <c r="AO690" s="15"/>
      <c r="AP690" s="15"/>
      <c r="AQ690" s="15"/>
      <c r="AR690" s="15"/>
      <c r="AS690" s="15"/>
      <c r="AT690" s="15"/>
      <c r="AU690" s="15"/>
      <c r="AV690" s="15"/>
      <c r="AW690" s="15"/>
      <c r="AX690" s="15"/>
      <c r="AY690" s="6"/>
      <c r="AZ690" s="6"/>
      <c r="BA690" s="6"/>
      <c r="BB690" s="6"/>
      <c r="BC690" s="6"/>
      <c r="BD690" s="6"/>
      <c r="BE690" s="6"/>
      <c r="BF690" s="6"/>
      <c r="BG690" s="6"/>
      <c r="BH690" s="6"/>
      <c r="BI690" s="6"/>
      <c r="BJ690" s="6"/>
      <c r="BK690" s="6"/>
      <c r="BL690" s="6"/>
      <c r="BM690" s="6"/>
      <c r="BN690" s="6"/>
      <c r="BO690" s="6"/>
      <c r="BP690" s="6"/>
      <c r="BQ690" s="6"/>
      <c r="BR690" s="6"/>
      <c r="BS690" s="6"/>
      <c r="BT690" s="6"/>
      <c r="BU690" s="6"/>
      <c r="BV690" s="6"/>
      <c r="BW690" s="6"/>
      <c r="BX690" s="6"/>
      <c r="BY690" s="6"/>
      <c r="BZ690" s="6"/>
      <c r="CA690" s="6"/>
      <c r="CB690" s="6"/>
    </row>
    <row r="691" spans="1:80" ht="34.15" customHeight="1">
      <c r="A691" s="2"/>
      <c r="B691" s="2"/>
      <c r="C691" s="2"/>
      <c r="D691" s="2"/>
      <c r="E691" s="2"/>
      <c r="F691" s="15"/>
      <c r="G691" s="2"/>
      <c r="H691" s="2"/>
      <c r="I691" s="2"/>
      <c r="J691" s="2"/>
      <c r="K691" s="2"/>
      <c r="L691" s="2"/>
      <c r="M691" s="2"/>
      <c r="N691" s="700"/>
      <c r="O691" s="2"/>
      <c r="P691" s="2"/>
      <c r="Q691" s="2"/>
      <c r="R691" s="2"/>
      <c r="S691" s="2"/>
      <c r="T691" s="2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5"/>
      <c r="AG691" s="15"/>
      <c r="AH691" s="15"/>
      <c r="AI691" s="15"/>
      <c r="AJ691" s="15"/>
      <c r="AK691" s="15"/>
      <c r="AL691" s="15"/>
      <c r="AM691" s="15"/>
      <c r="AN691" s="15"/>
      <c r="AO691" s="15"/>
      <c r="AP691" s="15"/>
      <c r="AQ691" s="15"/>
      <c r="AR691" s="15"/>
      <c r="AS691" s="15"/>
      <c r="AT691" s="15"/>
      <c r="AU691" s="15"/>
      <c r="AV691" s="15"/>
      <c r="AW691" s="15"/>
      <c r="AX691" s="15"/>
      <c r="AY691" s="6"/>
      <c r="AZ691" s="6"/>
      <c r="BA691" s="6"/>
      <c r="BB691" s="6"/>
      <c r="BC691" s="6"/>
      <c r="BD691" s="6"/>
      <c r="BE691" s="6"/>
      <c r="BF691" s="6"/>
      <c r="BG691" s="6"/>
      <c r="BH691" s="6"/>
      <c r="BI691" s="6"/>
      <c r="BJ691" s="6"/>
      <c r="BK691" s="6"/>
      <c r="BL691" s="6"/>
      <c r="BM691" s="6"/>
      <c r="BN691" s="6"/>
      <c r="BO691" s="6"/>
      <c r="BP691" s="6"/>
      <c r="BQ691" s="6"/>
      <c r="BR691" s="6"/>
      <c r="BS691" s="6"/>
      <c r="BT691" s="6"/>
      <c r="BU691" s="6"/>
      <c r="BV691" s="6"/>
      <c r="BW691" s="6"/>
      <c r="BX691" s="6"/>
      <c r="BY691" s="6"/>
      <c r="BZ691" s="6"/>
      <c r="CA691" s="6"/>
      <c r="CB691" s="6"/>
    </row>
    <row r="692" spans="1:80" ht="34.15" customHeight="1">
      <c r="A692" s="2"/>
      <c r="B692" s="2"/>
      <c r="C692" s="2"/>
      <c r="D692" s="2"/>
      <c r="E692" s="2"/>
      <c r="F692" s="15"/>
      <c r="G692" s="2"/>
      <c r="H692" s="2"/>
      <c r="I692" s="2"/>
      <c r="J692" s="2"/>
      <c r="K692" s="2"/>
      <c r="L692" s="2"/>
      <c r="M692" s="2"/>
      <c r="N692" s="700"/>
      <c r="O692" s="2"/>
      <c r="P692" s="2"/>
      <c r="Q692" s="2"/>
      <c r="R692" s="2"/>
      <c r="S692" s="2"/>
      <c r="T692" s="2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5"/>
      <c r="AG692" s="15"/>
      <c r="AH692" s="15"/>
      <c r="AI692" s="15"/>
      <c r="AJ692" s="15"/>
      <c r="AK692" s="15"/>
      <c r="AL692" s="15"/>
      <c r="AM692" s="15"/>
      <c r="AN692" s="15"/>
      <c r="AO692" s="15"/>
      <c r="AP692" s="15"/>
      <c r="AQ692" s="15"/>
      <c r="AR692" s="15"/>
      <c r="AS692" s="15"/>
      <c r="AT692" s="15"/>
      <c r="AU692" s="15"/>
      <c r="AV692" s="15"/>
      <c r="AW692" s="15"/>
      <c r="AX692" s="15"/>
      <c r="AY692" s="6"/>
      <c r="AZ692" s="6"/>
      <c r="BA692" s="6"/>
      <c r="BB692" s="6"/>
      <c r="BC692" s="6"/>
      <c r="BD692" s="6"/>
      <c r="BE692" s="6"/>
      <c r="BF692" s="6"/>
      <c r="BG692" s="6"/>
      <c r="BH692" s="6"/>
      <c r="BI692" s="6"/>
      <c r="BJ692" s="6"/>
      <c r="BK692" s="6"/>
      <c r="BL692" s="6"/>
      <c r="BM692" s="6"/>
      <c r="BN692" s="6"/>
      <c r="BO692" s="6"/>
      <c r="BP692" s="6"/>
      <c r="BQ692" s="6"/>
      <c r="BR692" s="6"/>
      <c r="BS692" s="6"/>
      <c r="BT692" s="6"/>
      <c r="BU692" s="6"/>
      <c r="BV692" s="6"/>
      <c r="BW692" s="6"/>
      <c r="BX692" s="6"/>
      <c r="BY692" s="6"/>
      <c r="BZ692" s="6"/>
      <c r="CA692" s="6"/>
      <c r="CB692" s="6"/>
    </row>
    <row r="693" spans="1:80" ht="34.15" customHeight="1">
      <c r="A693" s="2"/>
      <c r="B693" s="2"/>
      <c r="C693" s="2"/>
      <c r="D693" s="2"/>
      <c r="E693" s="2"/>
      <c r="F693" s="15"/>
      <c r="G693" s="2"/>
      <c r="H693" s="2"/>
      <c r="I693" s="2"/>
      <c r="J693" s="2"/>
      <c r="K693" s="2"/>
      <c r="L693" s="2"/>
      <c r="M693" s="2"/>
      <c r="N693" s="700"/>
      <c r="O693" s="2"/>
      <c r="P693" s="2"/>
      <c r="Q693" s="2"/>
      <c r="R693" s="2"/>
      <c r="S693" s="2"/>
      <c r="T693" s="2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5"/>
      <c r="AG693" s="15"/>
      <c r="AH693" s="15"/>
      <c r="AI693" s="15"/>
      <c r="AJ693" s="15"/>
      <c r="AK693" s="15"/>
      <c r="AL693" s="15"/>
      <c r="AM693" s="15"/>
      <c r="AN693" s="15"/>
      <c r="AO693" s="15"/>
      <c r="AP693" s="15"/>
      <c r="AQ693" s="15"/>
      <c r="AR693" s="15"/>
      <c r="AS693" s="15"/>
      <c r="AT693" s="15"/>
      <c r="AU693" s="15"/>
      <c r="AV693" s="15"/>
      <c r="AW693" s="15"/>
      <c r="AX693" s="15"/>
      <c r="AY693" s="6"/>
      <c r="AZ693" s="6"/>
      <c r="BA693" s="6"/>
      <c r="BB693" s="6"/>
      <c r="BC693" s="6"/>
      <c r="BD693" s="6"/>
      <c r="BE693" s="6"/>
      <c r="BF693" s="6"/>
      <c r="BG693" s="6"/>
      <c r="BH693" s="6"/>
      <c r="BI693" s="6"/>
      <c r="BJ693" s="6"/>
      <c r="BK693" s="6"/>
      <c r="BL693" s="6"/>
      <c r="BM693" s="6"/>
      <c r="BN693" s="6"/>
      <c r="BO693" s="6"/>
      <c r="BP693" s="6"/>
      <c r="BQ693" s="6"/>
      <c r="BR693" s="6"/>
      <c r="BS693" s="6"/>
      <c r="BT693" s="6"/>
      <c r="BU693" s="6"/>
      <c r="BV693" s="6"/>
      <c r="BW693" s="6"/>
      <c r="BX693" s="6"/>
      <c r="BY693" s="6"/>
      <c r="BZ693" s="6"/>
      <c r="CA693" s="6"/>
      <c r="CB693" s="6"/>
    </row>
    <row r="694" spans="1:80" ht="34.15" customHeight="1">
      <c r="A694" s="2"/>
      <c r="B694" s="2"/>
      <c r="C694" s="2"/>
      <c r="D694" s="2"/>
      <c r="E694" s="2"/>
      <c r="F694" s="15"/>
      <c r="G694" s="2"/>
      <c r="H694" s="2"/>
      <c r="I694" s="2"/>
      <c r="J694" s="2"/>
      <c r="K694" s="2"/>
      <c r="L694" s="2"/>
      <c r="M694" s="2"/>
      <c r="N694" s="700"/>
      <c r="O694" s="2"/>
      <c r="P694" s="2"/>
      <c r="Q694" s="2"/>
      <c r="R694" s="2"/>
      <c r="S694" s="2"/>
      <c r="T694" s="2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5"/>
      <c r="AG694" s="15"/>
      <c r="AH694" s="15"/>
      <c r="AI694" s="15"/>
      <c r="AJ694" s="15"/>
      <c r="AK694" s="15"/>
      <c r="AL694" s="15"/>
      <c r="AM694" s="15"/>
      <c r="AN694" s="15"/>
      <c r="AO694" s="15"/>
      <c r="AP694" s="15"/>
      <c r="AQ694" s="15"/>
      <c r="AR694" s="15"/>
      <c r="AS694" s="15"/>
      <c r="AT694" s="15"/>
      <c r="AU694" s="15"/>
      <c r="AV694" s="15"/>
      <c r="AW694" s="15"/>
      <c r="AX694" s="15"/>
      <c r="AY694" s="6"/>
      <c r="AZ694" s="6"/>
      <c r="BA694" s="6"/>
      <c r="BB694" s="6"/>
      <c r="BC694" s="6"/>
      <c r="BD694" s="6"/>
      <c r="BE694" s="6"/>
      <c r="BF694" s="6"/>
      <c r="BG694" s="6"/>
      <c r="BH694" s="6"/>
      <c r="BI694" s="6"/>
      <c r="BJ694" s="6"/>
      <c r="BK694" s="6"/>
      <c r="BL694" s="6"/>
      <c r="BM694" s="6"/>
      <c r="BN694" s="6"/>
      <c r="BO694" s="6"/>
      <c r="BP694" s="6"/>
      <c r="BQ694" s="6"/>
      <c r="BR694" s="6"/>
      <c r="BS694" s="6"/>
      <c r="BT694" s="6"/>
      <c r="BU694" s="6"/>
      <c r="BV694" s="6"/>
      <c r="BW694" s="6"/>
      <c r="BX694" s="6"/>
      <c r="BY694" s="6"/>
      <c r="BZ694" s="6"/>
      <c r="CA694" s="6"/>
      <c r="CB694" s="6"/>
    </row>
    <row r="695" spans="1:80" ht="34.15" customHeight="1">
      <c r="A695" s="2"/>
      <c r="B695" s="2"/>
      <c r="C695" s="2"/>
      <c r="D695" s="2"/>
      <c r="E695" s="2"/>
      <c r="F695" s="15"/>
      <c r="G695" s="2"/>
      <c r="H695" s="2"/>
      <c r="I695" s="2"/>
      <c r="J695" s="2"/>
      <c r="K695" s="2"/>
      <c r="L695" s="2"/>
      <c r="M695" s="2"/>
      <c r="N695" s="700"/>
      <c r="O695" s="2"/>
      <c r="P695" s="2"/>
      <c r="Q695" s="2"/>
      <c r="R695" s="2"/>
      <c r="S695" s="2"/>
      <c r="T695" s="2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5"/>
      <c r="AG695" s="15"/>
      <c r="AH695" s="15"/>
      <c r="AI695" s="15"/>
      <c r="AJ695" s="15"/>
      <c r="AK695" s="15"/>
      <c r="AL695" s="15"/>
      <c r="AM695" s="15"/>
      <c r="AN695" s="15"/>
      <c r="AO695" s="15"/>
      <c r="AP695" s="15"/>
      <c r="AQ695" s="15"/>
      <c r="AR695" s="15"/>
      <c r="AS695" s="15"/>
      <c r="AT695" s="15"/>
      <c r="AU695" s="15"/>
      <c r="AV695" s="15"/>
      <c r="AW695" s="15"/>
      <c r="AX695" s="15"/>
      <c r="AY695" s="6"/>
      <c r="AZ695" s="6"/>
      <c r="BA695" s="6"/>
      <c r="BB695" s="6"/>
      <c r="BC695" s="6"/>
      <c r="BD695" s="6"/>
      <c r="BE695" s="6"/>
      <c r="BF695" s="6"/>
      <c r="BG695" s="6"/>
      <c r="BH695" s="6"/>
      <c r="BI695" s="6"/>
      <c r="BJ695" s="6"/>
      <c r="BK695" s="6"/>
      <c r="BL695" s="6"/>
      <c r="BM695" s="6"/>
      <c r="BN695" s="6"/>
      <c r="BO695" s="6"/>
      <c r="BP695" s="6"/>
      <c r="BQ695" s="6"/>
      <c r="BR695" s="6"/>
      <c r="BS695" s="6"/>
      <c r="BT695" s="6"/>
      <c r="BU695" s="6"/>
      <c r="BV695" s="6"/>
      <c r="BW695" s="6"/>
      <c r="BX695" s="6"/>
      <c r="BY695" s="6"/>
      <c r="BZ695" s="6"/>
      <c r="CA695" s="6"/>
      <c r="CB695" s="6"/>
    </row>
    <row r="696" spans="1:80" ht="34.15" customHeight="1">
      <c r="A696" s="2"/>
      <c r="B696" s="2"/>
      <c r="C696" s="2"/>
      <c r="D696" s="2"/>
      <c r="E696" s="2"/>
      <c r="F696" s="15"/>
      <c r="G696" s="2"/>
      <c r="H696" s="2"/>
      <c r="I696" s="2"/>
      <c r="J696" s="2"/>
      <c r="K696" s="2"/>
      <c r="L696" s="2"/>
      <c r="M696" s="2"/>
      <c r="N696" s="700"/>
      <c r="O696" s="2"/>
      <c r="P696" s="2"/>
      <c r="Q696" s="2"/>
      <c r="R696" s="2"/>
      <c r="S696" s="2"/>
      <c r="T696" s="2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5"/>
      <c r="AG696" s="15"/>
      <c r="AH696" s="15"/>
      <c r="AI696" s="15"/>
      <c r="AJ696" s="15"/>
      <c r="AK696" s="15"/>
      <c r="AL696" s="15"/>
      <c r="AM696" s="15"/>
      <c r="AN696" s="15"/>
      <c r="AO696" s="15"/>
      <c r="AP696" s="15"/>
      <c r="AQ696" s="15"/>
      <c r="AR696" s="15"/>
      <c r="AS696" s="15"/>
      <c r="AT696" s="15"/>
      <c r="AU696" s="15"/>
      <c r="AV696" s="15"/>
      <c r="AW696" s="15"/>
      <c r="AX696" s="15"/>
      <c r="AY696" s="6"/>
      <c r="AZ696" s="6"/>
      <c r="BA696" s="6"/>
      <c r="BB696" s="6"/>
      <c r="BC696" s="6"/>
      <c r="BD696" s="6"/>
      <c r="BE696" s="6"/>
      <c r="BF696" s="6"/>
      <c r="BG696" s="6"/>
      <c r="BH696" s="6"/>
      <c r="BI696" s="6"/>
      <c r="BJ696" s="6"/>
      <c r="BK696" s="6"/>
      <c r="BL696" s="6"/>
      <c r="BM696" s="6"/>
      <c r="BN696" s="6"/>
      <c r="BO696" s="6"/>
      <c r="BP696" s="6"/>
      <c r="BQ696" s="6"/>
      <c r="BR696" s="6"/>
      <c r="BS696" s="6"/>
      <c r="BT696" s="6"/>
      <c r="BU696" s="6"/>
      <c r="BV696" s="6"/>
      <c r="BW696" s="6"/>
      <c r="BX696" s="6"/>
      <c r="BY696" s="6"/>
      <c r="BZ696" s="6"/>
      <c r="CA696" s="6"/>
      <c r="CB696" s="6"/>
    </row>
    <row r="697" spans="1:80" ht="34.15" customHeight="1">
      <c r="A697" s="2"/>
      <c r="B697" s="2"/>
      <c r="C697" s="2"/>
      <c r="D697" s="2"/>
      <c r="E697" s="2"/>
      <c r="F697" s="15"/>
      <c r="G697" s="2"/>
      <c r="H697" s="2"/>
      <c r="I697" s="2"/>
      <c r="J697" s="2"/>
      <c r="K697" s="2"/>
      <c r="L697" s="2"/>
      <c r="M697" s="2"/>
      <c r="N697" s="700"/>
      <c r="O697" s="2"/>
      <c r="P697" s="2"/>
      <c r="Q697" s="2"/>
      <c r="R697" s="2"/>
      <c r="S697" s="2"/>
      <c r="T697" s="2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5"/>
      <c r="AG697" s="15"/>
      <c r="AH697" s="15"/>
      <c r="AI697" s="15"/>
      <c r="AJ697" s="15"/>
      <c r="AK697" s="15"/>
      <c r="AL697" s="15"/>
      <c r="AM697" s="15"/>
      <c r="AN697" s="15"/>
      <c r="AO697" s="15"/>
      <c r="AP697" s="15"/>
      <c r="AQ697" s="15"/>
      <c r="AR697" s="15"/>
      <c r="AS697" s="15"/>
      <c r="AT697" s="15"/>
      <c r="AU697" s="15"/>
      <c r="AV697" s="15"/>
      <c r="AW697" s="15"/>
      <c r="AX697" s="15"/>
      <c r="AY697" s="6"/>
      <c r="AZ697" s="6"/>
      <c r="BA697" s="6"/>
      <c r="BB697" s="6"/>
      <c r="BC697" s="6"/>
      <c r="BD697" s="6"/>
      <c r="BE697" s="6"/>
      <c r="BF697" s="6"/>
      <c r="BG697" s="6"/>
      <c r="BH697" s="6"/>
      <c r="BI697" s="6"/>
      <c r="BJ697" s="6"/>
      <c r="BK697" s="6"/>
      <c r="BL697" s="6"/>
      <c r="BM697" s="6"/>
      <c r="BN697" s="6"/>
      <c r="BO697" s="6"/>
      <c r="BP697" s="6"/>
      <c r="BQ697" s="6"/>
      <c r="BR697" s="6"/>
      <c r="BS697" s="6"/>
      <c r="BT697" s="6"/>
      <c r="BU697" s="6"/>
      <c r="BV697" s="6"/>
      <c r="BW697" s="6"/>
      <c r="BX697" s="6"/>
      <c r="BY697" s="6"/>
      <c r="BZ697" s="6"/>
      <c r="CA697" s="6"/>
      <c r="CB697" s="6"/>
    </row>
    <row r="698" spans="1:80" ht="34.15" customHeight="1">
      <c r="A698" s="2"/>
      <c r="B698" s="2"/>
      <c r="C698" s="2"/>
      <c r="D698" s="2"/>
      <c r="E698" s="2"/>
      <c r="F698" s="15"/>
      <c r="G698" s="2"/>
      <c r="H698" s="2"/>
      <c r="I698" s="2"/>
      <c r="J698" s="2"/>
      <c r="K698" s="2"/>
      <c r="L698" s="2"/>
      <c r="M698" s="2"/>
      <c r="N698" s="700"/>
      <c r="O698" s="2"/>
      <c r="P698" s="2"/>
      <c r="Q698" s="2"/>
      <c r="R698" s="2"/>
      <c r="S698" s="2"/>
      <c r="T698" s="2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5"/>
      <c r="AG698" s="15"/>
      <c r="AH698" s="15"/>
      <c r="AI698" s="15"/>
      <c r="AJ698" s="15"/>
      <c r="AK698" s="15"/>
      <c r="AL698" s="15"/>
      <c r="AM698" s="15"/>
      <c r="AN698" s="15"/>
      <c r="AO698" s="15"/>
      <c r="AP698" s="15"/>
      <c r="AQ698" s="15"/>
      <c r="AR698" s="15"/>
      <c r="AS698" s="15"/>
      <c r="AT698" s="15"/>
      <c r="AU698" s="15"/>
      <c r="AV698" s="15"/>
      <c r="AW698" s="15"/>
      <c r="AX698" s="15"/>
      <c r="AY698" s="6"/>
      <c r="AZ698" s="6"/>
      <c r="BA698" s="6"/>
      <c r="BB698" s="6"/>
      <c r="BC698" s="6"/>
      <c r="BD698" s="6"/>
      <c r="BE698" s="6"/>
      <c r="BF698" s="6"/>
      <c r="BG698" s="6"/>
      <c r="BH698" s="6"/>
      <c r="BI698" s="6"/>
      <c r="BJ698" s="6"/>
      <c r="BK698" s="6"/>
      <c r="BL698" s="6"/>
      <c r="BM698" s="6"/>
      <c r="BN698" s="6"/>
      <c r="BO698" s="6"/>
      <c r="BP698" s="6"/>
      <c r="BQ698" s="6"/>
      <c r="BR698" s="6"/>
      <c r="BS698" s="6"/>
      <c r="BT698" s="6"/>
      <c r="BU698" s="6"/>
      <c r="BV698" s="6"/>
      <c r="BW698" s="6"/>
      <c r="BX698" s="6"/>
      <c r="BY698" s="6"/>
      <c r="BZ698" s="6"/>
      <c r="CA698" s="6"/>
      <c r="CB698" s="6"/>
    </row>
    <row r="699" spans="1:80" ht="34.15" customHeight="1">
      <c r="A699" s="2"/>
      <c r="B699" s="2"/>
      <c r="C699" s="2"/>
      <c r="D699" s="2"/>
      <c r="E699" s="2"/>
      <c r="F699" s="15"/>
      <c r="G699" s="2"/>
      <c r="H699" s="2"/>
      <c r="I699" s="2"/>
      <c r="J699" s="2"/>
      <c r="K699" s="2"/>
      <c r="L699" s="2"/>
      <c r="M699" s="2"/>
      <c r="N699" s="700"/>
      <c r="O699" s="2"/>
      <c r="P699" s="2"/>
      <c r="Q699" s="2"/>
      <c r="R699" s="2"/>
      <c r="S699" s="2"/>
      <c r="T699" s="2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5"/>
      <c r="AG699" s="15"/>
      <c r="AH699" s="15"/>
      <c r="AI699" s="15"/>
      <c r="AJ699" s="15"/>
      <c r="AK699" s="15"/>
      <c r="AL699" s="15"/>
      <c r="AM699" s="15"/>
      <c r="AN699" s="15"/>
      <c r="AO699" s="15"/>
      <c r="AP699" s="15"/>
      <c r="AQ699" s="15"/>
      <c r="AR699" s="15"/>
      <c r="AS699" s="15"/>
      <c r="AT699" s="15"/>
      <c r="AU699" s="15"/>
      <c r="AV699" s="15"/>
      <c r="AW699" s="15"/>
      <c r="AX699" s="15"/>
      <c r="AY699" s="6"/>
      <c r="AZ699" s="6"/>
      <c r="BA699" s="6"/>
      <c r="BB699" s="6"/>
      <c r="BC699" s="6"/>
      <c r="BD699" s="6"/>
      <c r="BE699" s="6"/>
      <c r="BF699" s="6"/>
      <c r="BG699" s="6"/>
      <c r="BH699" s="6"/>
      <c r="BI699" s="6"/>
      <c r="BJ699" s="6"/>
      <c r="BK699" s="6"/>
      <c r="BL699" s="6"/>
      <c r="BM699" s="6"/>
      <c r="BN699" s="6"/>
      <c r="BO699" s="6"/>
      <c r="BP699" s="6"/>
      <c r="BQ699" s="6"/>
      <c r="BR699" s="6"/>
      <c r="BS699" s="6"/>
      <c r="BT699" s="6"/>
      <c r="BU699" s="6"/>
      <c r="BV699" s="6"/>
      <c r="BW699" s="6"/>
      <c r="BX699" s="6"/>
      <c r="BY699" s="6"/>
      <c r="BZ699" s="6"/>
      <c r="CA699" s="6"/>
      <c r="CB699" s="6"/>
    </row>
    <row r="700" spans="1:80" ht="34.15" customHeight="1">
      <c r="A700" s="2"/>
      <c r="B700" s="2"/>
      <c r="C700" s="2"/>
      <c r="D700" s="2"/>
      <c r="E700" s="2"/>
      <c r="F700" s="15"/>
      <c r="G700" s="2"/>
      <c r="H700" s="2"/>
      <c r="I700" s="2"/>
      <c r="J700" s="2"/>
      <c r="K700" s="2"/>
      <c r="L700" s="2"/>
      <c r="M700" s="2"/>
      <c r="N700" s="700"/>
      <c r="O700" s="2"/>
      <c r="P700" s="2"/>
      <c r="Q700" s="2"/>
      <c r="R700" s="2"/>
      <c r="S700" s="2"/>
      <c r="T700" s="2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5"/>
      <c r="AG700" s="15"/>
      <c r="AH700" s="15"/>
      <c r="AI700" s="15"/>
      <c r="AJ700" s="15"/>
      <c r="AK700" s="15"/>
      <c r="AL700" s="15"/>
      <c r="AM700" s="15"/>
      <c r="AN700" s="15"/>
      <c r="AO700" s="15"/>
      <c r="AP700" s="15"/>
      <c r="AQ700" s="15"/>
      <c r="AR700" s="15"/>
      <c r="AS700" s="15"/>
      <c r="AT700" s="15"/>
      <c r="AU700" s="15"/>
      <c r="AV700" s="15"/>
      <c r="AW700" s="15"/>
      <c r="AX700" s="15"/>
      <c r="AY700" s="6"/>
      <c r="AZ700" s="6"/>
      <c r="BA700" s="6"/>
      <c r="BB700" s="6"/>
      <c r="BC700" s="6"/>
      <c r="BD700" s="6"/>
      <c r="BE700" s="6"/>
      <c r="BF700" s="6"/>
      <c r="BG700" s="6"/>
      <c r="BH700" s="6"/>
      <c r="BI700" s="6"/>
      <c r="BJ700" s="6"/>
      <c r="BK700" s="6"/>
      <c r="BL700" s="6"/>
      <c r="BM700" s="6"/>
      <c r="BN700" s="6"/>
      <c r="BO700" s="6"/>
      <c r="BP700" s="6"/>
      <c r="BQ700" s="6"/>
      <c r="BR700" s="6"/>
      <c r="BS700" s="6"/>
      <c r="BT700" s="6"/>
      <c r="BU700" s="6"/>
      <c r="BV700" s="6"/>
      <c r="BW700" s="6"/>
      <c r="BX700" s="6"/>
      <c r="BY700" s="6"/>
      <c r="BZ700" s="6"/>
      <c r="CA700" s="6"/>
      <c r="CB700" s="6"/>
    </row>
    <row r="701" spans="1:80" ht="34.15" customHeight="1">
      <c r="A701" s="2"/>
      <c r="B701" s="2"/>
      <c r="C701" s="2"/>
      <c r="D701" s="2"/>
      <c r="E701" s="2"/>
      <c r="F701" s="15"/>
      <c r="G701" s="2"/>
      <c r="H701" s="2"/>
      <c r="I701" s="2"/>
      <c r="J701" s="2"/>
      <c r="K701" s="2"/>
      <c r="L701" s="2"/>
      <c r="M701" s="2"/>
      <c r="N701" s="700"/>
      <c r="O701" s="2"/>
      <c r="P701" s="2"/>
      <c r="Q701" s="2"/>
      <c r="R701" s="2"/>
      <c r="S701" s="2"/>
      <c r="T701" s="2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5"/>
      <c r="AG701" s="15"/>
      <c r="AH701" s="15"/>
      <c r="AI701" s="15"/>
      <c r="AJ701" s="15"/>
      <c r="AK701" s="15"/>
      <c r="AL701" s="15"/>
      <c r="AM701" s="15"/>
      <c r="AN701" s="15"/>
      <c r="AO701" s="15"/>
      <c r="AP701" s="15"/>
      <c r="AQ701" s="15"/>
      <c r="AR701" s="15"/>
      <c r="AS701" s="15"/>
      <c r="AT701" s="15"/>
      <c r="AU701" s="15"/>
      <c r="AV701" s="15"/>
      <c r="AW701" s="15"/>
      <c r="AX701" s="15"/>
      <c r="AY701" s="6"/>
      <c r="AZ701" s="6"/>
      <c r="BA701" s="6"/>
      <c r="BB701" s="6"/>
      <c r="BC701" s="6"/>
      <c r="BD701" s="6"/>
      <c r="BE701" s="6"/>
      <c r="BF701" s="6"/>
      <c r="BG701" s="6"/>
      <c r="BH701" s="6"/>
      <c r="BI701" s="6"/>
      <c r="BJ701" s="6"/>
      <c r="BK701" s="6"/>
      <c r="BL701" s="6"/>
      <c r="BM701" s="6"/>
      <c r="BN701" s="6"/>
      <c r="BO701" s="6"/>
      <c r="BP701" s="6"/>
      <c r="BQ701" s="6"/>
      <c r="BR701" s="6"/>
      <c r="BS701" s="6"/>
      <c r="BT701" s="6"/>
      <c r="BU701" s="6"/>
      <c r="BV701" s="6"/>
      <c r="BW701" s="6"/>
      <c r="BX701" s="6"/>
      <c r="BY701" s="6"/>
      <c r="BZ701" s="6"/>
      <c r="CA701" s="6"/>
      <c r="CB701" s="6"/>
    </row>
    <row r="702" spans="1:80" ht="34.15" customHeight="1">
      <c r="A702" s="2"/>
      <c r="B702" s="2"/>
      <c r="C702" s="2"/>
      <c r="D702" s="2"/>
      <c r="E702" s="2"/>
      <c r="F702" s="15"/>
      <c r="G702" s="2"/>
      <c r="H702" s="2"/>
      <c r="I702" s="2"/>
      <c r="J702" s="2"/>
      <c r="K702" s="2"/>
      <c r="L702" s="2"/>
      <c r="M702" s="2"/>
      <c r="N702" s="700"/>
      <c r="O702" s="2"/>
      <c r="P702" s="2"/>
      <c r="Q702" s="2"/>
      <c r="R702" s="2"/>
      <c r="S702" s="2"/>
      <c r="T702" s="2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5"/>
      <c r="AG702" s="15"/>
      <c r="AH702" s="15"/>
      <c r="AI702" s="15"/>
      <c r="AJ702" s="15"/>
      <c r="AK702" s="15"/>
      <c r="AL702" s="15"/>
      <c r="AM702" s="15"/>
      <c r="AN702" s="15"/>
      <c r="AO702" s="15"/>
      <c r="AP702" s="15"/>
      <c r="AQ702" s="15"/>
      <c r="AR702" s="15"/>
      <c r="AS702" s="15"/>
      <c r="AT702" s="15"/>
      <c r="AU702" s="15"/>
      <c r="AV702" s="15"/>
      <c r="AW702" s="15"/>
      <c r="AX702" s="15"/>
      <c r="AY702" s="6"/>
      <c r="AZ702" s="6"/>
      <c r="BA702" s="6"/>
      <c r="BB702" s="6"/>
      <c r="BC702" s="6"/>
      <c r="BD702" s="6"/>
      <c r="BE702" s="6"/>
      <c r="BF702" s="6"/>
      <c r="BG702" s="6"/>
      <c r="BH702" s="6"/>
      <c r="BI702" s="6"/>
      <c r="BJ702" s="6"/>
      <c r="BK702" s="6"/>
      <c r="BL702" s="6"/>
      <c r="BM702" s="6"/>
      <c r="BN702" s="6"/>
      <c r="BO702" s="6"/>
      <c r="BP702" s="6"/>
      <c r="BQ702" s="6"/>
      <c r="BR702" s="6"/>
      <c r="BS702" s="6"/>
      <c r="BT702" s="6"/>
      <c r="BU702" s="6"/>
      <c r="BV702" s="6"/>
      <c r="BW702" s="6"/>
      <c r="BX702" s="6"/>
      <c r="BY702" s="6"/>
      <c r="BZ702" s="6"/>
      <c r="CA702" s="6"/>
      <c r="CB702" s="6"/>
    </row>
    <row r="703" spans="1:80" ht="34.15" customHeight="1">
      <c r="A703" s="2"/>
      <c r="B703" s="2"/>
      <c r="C703" s="2"/>
      <c r="D703" s="2"/>
      <c r="E703" s="2"/>
      <c r="F703" s="15"/>
      <c r="G703" s="2"/>
      <c r="H703" s="2"/>
      <c r="I703" s="2"/>
      <c r="J703" s="2"/>
      <c r="K703" s="2"/>
      <c r="L703" s="2"/>
      <c r="M703" s="2"/>
      <c r="N703" s="700"/>
      <c r="O703" s="2"/>
      <c r="P703" s="2"/>
      <c r="Q703" s="2"/>
      <c r="R703" s="2"/>
      <c r="S703" s="2"/>
      <c r="T703" s="2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5"/>
      <c r="AG703" s="15"/>
      <c r="AH703" s="15"/>
      <c r="AI703" s="15"/>
      <c r="AJ703" s="15"/>
      <c r="AK703" s="15"/>
      <c r="AL703" s="15"/>
      <c r="AM703" s="15"/>
      <c r="AN703" s="15"/>
      <c r="AO703" s="15"/>
      <c r="AP703" s="15"/>
      <c r="AQ703" s="15"/>
      <c r="AR703" s="15"/>
      <c r="AS703" s="15"/>
      <c r="AT703" s="15"/>
      <c r="AU703" s="15"/>
      <c r="AV703" s="15"/>
      <c r="AW703" s="15"/>
      <c r="AX703" s="15"/>
      <c r="AY703" s="6"/>
      <c r="AZ703" s="6"/>
      <c r="BA703" s="6"/>
      <c r="BB703" s="6"/>
      <c r="BC703" s="6"/>
      <c r="BD703" s="6"/>
      <c r="BE703" s="6"/>
      <c r="BF703" s="6"/>
      <c r="BG703" s="6"/>
      <c r="BH703" s="6"/>
      <c r="BI703" s="6"/>
      <c r="BJ703" s="6"/>
      <c r="BK703" s="6"/>
      <c r="BL703" s="6"/>
      <c r="BM703" s="6"/>
      <c r="BN703" s="6"/>
      <c r="BO703" s="6"/>
      <c r="BP703" s="6"/>
      <c r="BQ703" s="6"/>
      <c r="BR703" s="6"/>
      <c r="BS703" s="6"/>
      <c r="BT703" s="6"/>
      <c r="BU703" s="6"/>
      <c r="BV703" s="6"/>
      <c r="BW703" s="6"/>
      <c r="BX703" s="6"/>
      <c r="BY703" s="6"/>
      <c r="BZ703" s="6"/>
      <c r="CA703" s="6"/>
      <c r="CB703" s="6"/>
    </row>
    <row r="704" spans="1:80" ht="34.15" customHeight="1">
      <c r="A704" s="2"/>
      <c r="B704" s="2"/>
      <c r="C704" s="2"/>
      <c r="D704" s="2"/>
      <c r="E704" s="2"/>
      <c r="F704" s="15"/>
      <c r="G704" s="2"/>
      <c r="H704" s="2"/>
      <c r="I704" s="2"/>
      <c r="J704" s="2"/>
      <c r="K704" s="2"/>
      <c r="L704" s="2"/>
      <c r="M704" s="2"/>
      <c r="N704" s="700"/>
      <c r="O704" s="2"/>
      <c r="P704" s="2"/>
      <c r="Q704" s="2"/>
      <c r="R704" s="2"/>
      <c r="S704" s="2"/>
      <c r="T704" s="2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5"/>
      <c r="AG704" s="15"/>
      <c r="AH704" s="15"/>
      <c r="AI704" s="15"/>
      <c r="AJ704" s="15"/>
      <c r="AK704" s="15"/>
      <c r="AL704" s="15"/>
      <c r="AM704" s="15"/>
      <c r="AN704" s="15"/>
      <c r="AO704" s="15"/>
      <c r="AP704" s="15"/>
      <c r="AQ704" s="15"/>
      <c r="AR704" s="15"/>
      <c r="AS704" s="15"/>
      <c r="AT704" s="15"/>
      <c r="AU704" s="15"/>
      <c r="AV704" s="15"/>
      <c r="AW704" s="15"/>
      <c r="AX704" s="15"/>
      <c r="AY704" s="6"/>
      <c r="AZ704" s="6"/>
      <c r="BA704" s="6"/>
      <c r="BB704" s="6"/>
      <c r="BC704" s="6"/>
      <c r="BD704" s="6"/>
      <c r="BE704" s="6"/>
      <c r="BF704" s="6"/>
      <c r="BG704" s="6"/>
      <c r="BH704" s="6"/>
      <c r="BI704" s="6"/>
      <c r="BJ704" s="6"/>
      <c r="BK704" s="6"/>
      <c r="BL704" s="6"/>
      <c r="BM704" s="6"/>
      <c r="BN704" s="6"/>
      <c r="BO704" s="6"/>
      <c r="BP704" s="6"/>
      <c r="BQ704" s="6"/>
      <c r="BR704" s="6"/>
      <c r="BS704" s="6"/>
      <c r="BT704" s="6"/>
      <c r="BU704" s="6"/>
      <c r="BV704" s="6"/>
      <c r="BW704" s="6"/>
      <c r="BX704" s="6"/>
      <c r="BY704" s="6"/>
      <c r="BZ704" s="6"/>
      <c r="CA704" s="6"/>
      <c r="CB704" s="6"/>
    </row>
    <row r="705" spans="1:80" ht="34.15" customHeight="1">
      <c r="A705" s="2"/>
      <c r="B705" s="2"/>
      <c r="C705" s="2"/>
      <c r="D705" s="2"/>
      <c r="E705" s="2"/>
      <c r="F705" s="15"/>
      <c r="G705" s="2"/>
      <c r="H705" s="2"/>
      <c r="I705" s="2"/>
      <c r="J705" s="2"/>
      <c r="K705" s="2"/>
      <c r="L705" s="2"/>
      <c r="M705" s="2"/>
      <c r="N705" s="700"/>
      <c r="O705" s="2"/>
      <c r="P705" s="2"/>
      <c r="Q705" s="2"/>
      <c r="R705" s="2"/>
      <c r="S705" s="2"/>
      <c r="T705" s="2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5"/>
      <c r="AG705" s="15"/>
      <c r="AH705" s="15"/>
      <c r="AI705" s="15"/>
      <c r="AJ705" s="15"/>
      <c r="AK705" s="15"/>
      <c r="AL705" s="15"/>
      <c r="AM705" s="15"/>
      <c r="AN705" s="15"/>
      <c r="AO705" s="15"/>
      <c r="AP705" s="15"/>
      <c r="AQ705" s="15"/>
      <c r="AR705" s="15"/>
      <c r="AS705" s="15"/>
      <c r="AT705" s="15"/>
      <c r="AU705" s="15"/>
      <c r="AV705" s="15"/>
      <c r="AW705" s="15"/>
      <c r="AX705" s="15"/>
      <c r="AY705" s="6"/>
      <c r="AZ705" s="6"/>
      <c r="BA705" s="6"/>
      <c r="BB705" s="6"/>
      <c r="BC705" s="6"/>
      <c r="BD705" s="6"/>
      <c r="BE705" s="6"/>
      <c r="BF705" s="6"/>
      <c r="BG705" s="6"/>
      <c r="BH705" s="6"/>
      <c r="BI705" s="6"/>
      <c r="BJ705" s="6"/>
      <c r="BK705" s="6"/>
      <c r="BL705" s="6"/>
      <c r="BM705" s="6"/>
      <c r="BN705" s="6"/>
      <c r="BO705" s="6"/>
      <c r="BP705" s="6"/>
      <c r="BQ705" s="6"/>
      <c r="BR705" s="6"/>
      <c r="BS705" s="6"/>
      <c r="BT705" s="6"/>
      <c r="BU705" s="6"/>
      <c r="BV705" s="6"/>
      <c r="BW705" s="6"/>
      <c r="BX705" s="6"/>
      <c r="BY705" s="6"/>
      <c r="BZ705" s="6"/>
      <c r="CA705" s="6"/>
      <c r="CB705" s="6"/>
    </row>
    <row r="706" spans="1:80" ht="34.15" customHeight="1">
      <c r="A706" s="2"/>
      <c r="B706" s="2"/>
      <c r="C706" s="2"/>
      <c r="D706" s="2"/>
      <c r="E706" s="2"/>
      <c r="F706" s="15"/>
      <c r="G706" s="2"/>
      <c r="H706" s="2"/>
      <c r="I706" s="2"/>
      <c r="J706" s="2"/>
      <c r="K706" s="2"/>
      <c r="L706" s="2"/>
      <c r="M706" s="2"/>
      <c r="N706" s="700"/>
      <c r="O706" s="2"/>
      <c r="P706" s="2"/>
      <c r="Q706" s="2"/>
      <c r="R706" s="2"/>
      <c r="S706" s="2"/>
      <c r="T706" s="2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5"/>
      <c r="AG706" s="15"/>
      <c r="AH706" s="15"/>
      <c r="AI706" s="15"/>
      <c r="AJ706" s="15"/>
      <c r="AK706" s="15"/>
      <c r="AL706" s="15"/>
      <c r="AM706" s="15"/>
      <c r="AN706" s="15"/>
      <c r="AO706" s="15"/>
      <c r="AP706" s="15"/>
      <c r="AQ706" s="15"/>
      <c r="AR706" s="15"/>
      <c r="AS706" s="15"/>
      <c r="AT706" s="15"/>
      <c r="AU706" s="15"/>
      <c r="AV706" s="15"/>
      <c r="AW706" s="15"/>
      <c r="AX706" s="15"/>
      <c r="AY706" s="6"/>
      <c r="AZ706" s="6"/>
      <c r="BA706" s="6"/>
      <c r="BB706" s="6"/>
      <c r="BC706" s="6"/>
      <c r="BD706" s="6"/>
      <c r="BE706" s="6"/>
      <c r="BF706" s="6"/>
      <c r="BG706" s="6"/>
      <c r="BH706" s="6"/>
      <c r="BI706" s="6"/>
      <c r="BJ706" s="6"/>
      <c r="BK706" s="6"/>
      <c r="BL706" s="6"/>
      <c r="BM706" s="6"/>
      <c r="BN706" s="6"/>
      <c r="BO706" s="6"/>
      <c r="BP706" s="6"/>
      <c r="BQ706" s="6"/>
      <c r="BR706" s="6"/>
      <c r="BS706" s="6"/>
      <c r="BT706" s="6"/>
      <c r="BU706" s="6"/>
      <c r="BV706" s="6"/>
      <c r="BW706" s="6"/>
      <c r="BX706" s="6"/>
      <c r="BY706" s="6"/>
      <c r="BZ706" s="6"/>
      <c r="CA706" s="6"/>
      <c r="CB706" s="6"/>
    </row>
    <row r="707" spans="1:80" ht="34.15" customHeight="1">
      <c r="A707" s="2"/>
      <c r="B707" s="2"/>
      <c r="C707" s="2"/>
      <c r="D707" s="2"/>
      <c r="E707" s="2"/>
      <c r="F707" s="15"/>
      <c r="G707" s="2"/>
      <c r="H707" s="2"/>
      <c r="I707" s="2"/>
      <c r="J707" s="2"/>
      <c r="K707" s="2"/>
      <c r="L707" s="2"/>
      <c r="M707" s="2"/>
      <c r="N707" s="700"/>
      <c r="O707" s="2"/>
      <c r="P707" s="2"/>
      <c r="Q707" s="2"/>
      <c r="R707" s="2"/>
      <c r="S707" s="2"/>
      <c r="T707" s="2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5"/>
      <c r="AG707" s="15"/>
      <c r="AH707" s="15"/>
      <c r="AI707" s="15"/>
      <c r="AJ707" s="15"/>
      <c r="AK707" s="15"/>
      <c r="AL707" s="15"/>
      <c r="AM707" s="15"/>
      <c r="AN707" s="15"/>
      <c r="AO707" s="15"/>
      <c r="AP707" s="15"/>
      <c r="AQ707" s="15"/>
      <c r="AR707" s="15"/>
      <c r="AS707" s="15"/>
      <c r="AT707" s="15"/>
      <c r="AU707" s="15"/>
      <c r="AV707" s="15"/>
      <c r="AW707" s="15"/>
      <c r="AX707" s="15"/>
      <c r="AY707" s="6"/>
      <c r="AZ707" s="6"/>
      <c r="BA707" s="6"/>
      <c r="BB707" s="6"/>
      <c r="BC707" s="6"/>
      <c r="BD707" s="6"/>
      <c r="BE707" s="6"/>
      <c r="BF707" s="6"/>
      <c r="BG707" s="6"/>
      <c r="BH707" s="6"/>
      <c r="BI707" s="6"/>
      <c r="BJ707" s="6"/>
      <c r="BK707" s="6"/>
      <c r="BL707" s="6"/>
      <c r="BM707" s="6"/>
      <c r="BN707" s="6"/>
      <c r="BO707" s="6"/>
      <c r="BP707" s="6"/>
      <c r="BQ707" s="6"/>
      <c r="BR707" s="6"/>
      <c r="BS707" s="6"/>
      <c r="BT707" s="6"/>
      <c r="BU707" s="6"/>
      <c r="BV707" s="6"/>
      <c r="BW707" s="6"/>
      <c r="BX707" s="6"/>
      <c r="BY707" s="6"/>
      <c r="BZ707" s="6"/>
      <c r="CA707" s="6"/>
      <c r="CB707" s="6"/>
    </row>
    <row r="708" spans="1:80" ht="34.15" customHeight="1">
      <c r="A708" s="2"/>
      <c r="B708" s="2"/>
      <c r="C708" s="2"/>
      <c r="D708" s="2"/>
      <c r="E708" s="2"/>
      <c r="F708" s="15"/>
      <c r="G708" s="2"/>
      <c r="H708" s="2"/>
      <c r="I708" s="2"/>
      <c r="J708" s="2"/>
      <c r="K708" s="2"/>
      <c r="L708" s="2"/>
      <c r="M708" s="2"/>
      <c r="N708" s="700"/>
      <c r="O708" s="2"/>
      <c r="P708" s="2"/>
      <c r="Q708" s="2"/>
      <c r="R708" s="2"/>
      <c r="S708" s="2"/>
      <c r="T708" s="2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5"/>
      <c r="AG708" s="15"/>
      <c r="AH708" s="15"/>
      <c r="AI708" s="15"/>
      <c r="AJ708" s="15"/>
      <c r="AK708" s="15"/>
      <c r="AL708" s="15"/>
      <c r="AM708" s="15"/>
      <c r="AN708" s="15"/>
      <c r="AO708" s="15"/>
      <c r="AP708" s="15"/>
      <c r="AQ708" s="15"/>
      <c r="AR708" s="15"/>
      <c r="AS708" s="15"/>
      <c r="AT708" s="15"/>
      <c r="AU708" s="15"/>
      <c r="AV708" s="15"/>
      <c r="AW708" s="15"/>
      <c r="AX708" s="15"/>
      <c r="AY708" s="6"/>
      <c r="AZ708" s="6"/>
      <c r="BA708" s="6"/>
      <c r="BB708" s="6"/>
      <c r="BC708" s="6"/>
      <c r="BD708" s="6"/>
      <c r="BE708" s="6"/>
      <c r="BF708" s="6"/>
      <c r="BG708" s="6"/>
      <c r="BH708" s="6"/>
      <c r="BI708" s="6"/>
      <c r="BJ708" s="6"/>
      <c r="BK708" s="6"/>
      <c r="BL708" s="6"/>
      <c r="BM708" s="6"/>
      <c r="BN708" s="6"/>
      <c r="BO708" s="6"/>
      <c r="BP708" s="6"/>
      <c r="BQ708" s="6"/>
      <c r="BR708" s="6"/>
      <c r="BS708" s="6"/>
      <c r="BT708" s="6"/>
      <c r="BU708" s="6"/>
      <c r="BV708" s="6"/>
      <c r="BW708" s="6"/>
      <c r="BX708" s="6"/>
      <c r="BY708" s="6"/>
      <c r="BZ708" s="6"/>
      <c r="CA708" s="6"/>
      <c r="CB708" s="6"/>
    </row>
    <row r="709" spans="1:80" ht="34.15" customHeight="1">
      <c r="A709" s="2"/>
      <c r="B709" s="2"/>
      <c r="C709" s="2"/>
      <c r="D709" s="2"/>
      <c r="E709" s="2"/>
      <c r="F709" s="15"/>
      <c r="G709" s="2"/>
      <c r="H709" s="2"/>
      <c r="I709" s="2"/>
      <c r="J709" s="2"/>
      <c r="K709" s="2"/>
      <c r="L709" s="2"/>
      <c r="M709" s="2"/>
      <c r="N709" s="700"/>
      <c r="O709" s="2"/>
      <c r="P709" s="2"/>
      <c r="Q709" s="2"/>
      <c r="R709" s="2"/>
      <c r="S709" s="2"/>
      <c r="T709" s="2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5"/>
      <c r="AG709" s="15"/>
      <c r="AH709" s="15"/>
      <c r="AI709" s="15"/>
      <c r="AJ709" s="15"/>
      <c r="AK709" s="15"/>
      <c r="AL709" s="15"/>
      <c r="AM709" s="15"/>
      <c r="AN709" s="15"/>
      <c r="AO709" s="15"/>
      <c r="AP709" s="15"/>
      <c r="AQ709" s="15"/>
      <c r="AR709" s="15"/>
      <c r="AS709" s="15"/>
      <c r="AT709" s="15"/>
      <c r="AU709" s="15"/>
      <c r="AV709" s="15"/>
      <c r="AW709" s="15"/>
      <c r="AX709" s="15"/>
      <c r="AY709" s="6"/>
      <c r="AZ709" s="6"/>
      <c r="BA709" s="6"/>
      <c r="BB709" s="6"/>
      <c r="BC709" s="6"/>
      <c r="BD709" s="6"/>
      <c r="BE709" s="6"/>
      <c r="BF709" s="6"/>
      <c r="BG709" s="6"/>
      <c r="BH709" s="6"/>
      <c r="BI709" s="6"/>
      <c r="BJ709" s="6"/>
      <c r="BK709" s="6"/>
      <c r="BL709" s="6"/>
      <c r="BM709" s="6"/>
      <c r="BN709" s="6"/>
      <c r="BO709" s="6"/>
      <c r="BP709" s="6"/>
      <c r="BQ709" s="6"/>
      <c r="BR709" s="6"/>
      <c r="BS709" s="6"/>
      <c r="BT709" s="6"/>
      <c r="BU709" s="6"/>
      <c r="BV709" s="6"/>
      <c r="BW709" s="6"/>
      <c r="BX709" s="6"/>
      <c r="BY709" s="6"/>
      <c r="BZ709" s="6"/>
      <c r="CA709" s="6"/>
      <c r="CB709" s="6"/>
    </row>
    <row r="710" spans="1:80" ht="34.15" customHeight="1">
      <c r="A710" s="2"/>
      <c r="B710" s="2"/>
      <c r="C710" s="2"/>
      <c r="D710" s="2"/>
      <c r="E710" s="2"/>
      <c r="F710" s="15"/>
      <c r="G710" s="2"/>
      <c r="H710" s="2"/>
      <c r="I710" s="2"/>
      <c r="J710" s="2"/>
      <c r="K710" s="2"/>
      <c r="L710" s="2"/>
      <c r="M710" s="2"/>
      <c r="N710" s="700"/>
      <c r="O710" s="2"/>
      <c r="P710" s="2"/>
      <c r="Q710" s="2"/>
      <c r="R710" s="2"/>
      <c r="S710" s="2"/>
      <c r="T710" s="2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5"/>
      <c r="AG710" s="15"/>
      <c r="AH710" s="15"/>
      <c r="AI710" s="15"/>
      <c r="AJ710" s="15"/>
      <c r="AK710" s="15"/>
      <c r="AL710" s="15"/>
      <c r="AM710" s="15"/>
      <c r="AN710" s="15"/>
      <c r="AO710" s="15"/>
      <c r="AP710" s="15"/>
      <c r="AQ710" s="15"/>
      <c r="AR710" s="15"/>
      <c r="AS710" s="15"/>
      <c r="AT710" s="15"/>
      <c r="AU710" s="15"/>
      <c r="AV710" s="15"/>
      <c r="AW710" s="15"/>
      <c r="AX710" s="15"/>
      <c r="AY710" s="6"/>
      <c r="AZ710" s="6"/>
      <c r="BA710" s="6"/>
      <c r="BB710" s="6"/>
      <c r="BC710" s="6"/>
      <c r="BD710" s="6"/>
      <c r="BE710" s="6"/>
      <c r="BF710" s="6"/>
      <c r="BG710" s="6"/>
      <c r="BH710" s="6"/>
      <c r="BI710" s="6"/>
      <c r="BJ710" s="6"/>
      <c r="BK710" s="6"/>
      <c r="BL710" s="6"/>
      <c r="BM710" s="6"/>
      <c r="BN710" s="6"/>
      <c r="BO710" s="6"/>
      <c r="BP710" s="6"/>
      <c r="BQ710" s="6"/>
      <c r="BR710" s="6"/>
      <c r="BS710" s="6"/>
      <c r="BT710" s="6"/>
      <c r="BU710" s="6"/>
      <c r="BV710" s="6"/>
      <c r="BW710" s="6"/>
      <c r="BX710" s="6"/>
      <c r="BY710" s="6"/>
      <c r="BZ710" s="6"/>
      <c r="CA710" s="6"/>
      <c r="CB710" s="6"/>
    </row>
    <row r="711" spans="1:80" ht="34.15" customHeight="1">
      <c r="A711" s="2"/>
      <c r="B711" s="2"/>
      <c r="C711" s="2"/>
      <c r="D711" s="2"/>
      <c r="E711" s="2"/>
      <c r="F711" s="15"/>
      <c r="G711" s="2"/>
      <c r="H711" s="2"/>
      <c r="I711" s="2"/>
      <c r="J711" s="2"/>
      <c r="K711" s="2"/>
      <c r="L711" s="2"/>
      <c r="M711" s="2"/>
      <c r="N711" s="700"/>
      <c r="O711" s="2"/>
      <c r="P711" s="2"/>
      <c r="Q711" s="2"/>
      <c r="R711" s="2"/>
      <c r="S711" s="2"/>
      <c r="T711" s="2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5"/>
      <c r="AG711" s="15"/>
      <c r="AH711" s="15"/>
      <c r="AI711" s="15"/>
      <c r="AJ711" s="15"/>
      <c r="AK711" s="15"/>
      <c r="AL711" s="15"/>
      <c r="AM711" s="15"/>
      <c r="AN711" s="15"/>
      <c r="AO711" s="15"/>
      <c r="AP711" s="15"/>
      <c r="AQ711" s="15"/>
      <c r="AR711" s="15"/>
      <c r="AS711" s="15"/>
      <c r="AT711" s="15"/>
      <c r="AU711" s="15"/>
      <c r="AV711" s="15"/>
      <c r="AW711" s="15"/>
      <c r="AX711" s="15"/>
      <c r="AY711" s="6"/>
      <c r="AZ711" s="6"/>
      <c r="BA711" s="6"/>
      <c r="BB711" s="6"/>
      <c r="BC711" s="6"/>
      <c r="BD711" s="6"/>
      <c r="BE711" s="6"/>
      <c r="BF711" s="6"/>
      <c r="BG711" s="6"/>
      <c r="BH711" s="6"/>
      <c r="BI711" s="6"/>
      <c r="BJ711" s="6"/>
      <c r="BK711" s="6"/>
      <c r="BL711" s="6"/>
      <c r="BM711" s="6"/>
      <c r="BN711" s="6"/>
      <c r="BO711" s="6"/>
      <c r="BP711" s="6"/>
      <c r="BQ711" s="6"/>
      <c r="BR711" s="6"/>
      <c r="BS711" s="6"/>
      <c r="BT711" s="6"/>
      <c r="BU711" s="6"/>
      <c r="BV711" s="6"/>
      <c r="BW711" s="6"/>
      <c r="BX711" s="6"/>
      <c r="BY711" s="6"/>
      <c r="BZ711" s="6"/>
      <c r="CA711" s="6"/>
      <c r="CB711" s="6"/>
    </row>
    <row r="712" spans="1:80" ht="34.15" customHeight="1">
      <c r="A712" s="2"/>
      <c r="B712" s="2"/>
      <c r="C712" s="2"/>
      <c r="D712" s="2"/>
      <c r="E712" s="2"/>
      <c r="F712" s="15"/>
      <c r="G712" s="2"/>
      <c r="H712" s="2"/>
      <c r="I712" s="2"/>
      <c r="J712" s="2"/>
      <c r="K712" s="2"/>
      <c r="L712" s="2"/>
      <c r="M712" s="2"/>
      <c r="N712" s="700"/>
      <c r="O712" s="2"/>
      <c r="P712" s="2"/>
      <c r="Q712" s="2"/>
      <c r="R712" s="2"/>
      <c r="S712" s="2"/>
      <c r="T712" s="2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5"/>
      <c r="AG712" s="15"/>
      <c r="AH712" s="15"/>
      <c r="AI712" s="15"/>
      <c r="AJ712" s="15"/>
      <c r="AK712" s="15"/>
      <c r="AL712" s="15"/>
      <c r="AM712" s="15"/>
      <c r="AN712" s="15"/>
      <c r="AO712" s="15"/>
      <c r="AP712" s="15"/>
      <c r="AQ712" s="15"/>
      <c r="AR712" s="15"/>
      <c r="AS712" s="15"/>
      <c r="AT712" s="15"/>
      <c r="AU712" s="15"/>
      <c r="AV712" s="15"/>
      <c r="AW712" s="15"/>
      <c r="AX712" s="15"/>
      <c r="AY712" s="6"/>
      <c r="AZ712" s="6"/>
      <c r="BA712" s="6"/>
      <c r="BB712" s="6"/>
      <c r="BC712" s="6"/>
      <c r="BD712" s="6"/>
      <c r="BE712" s="6"/>
      <c r="BF712" s="6"/>
      <c r="BG712" s="6"/>
      <c r="BH712" s="6"/>
      <c r="BI712" s="6"/>
      <c r="BJ712" s="6"/>
      <c r="BK712" s="6"/>
      <c r="BL712" s="6"/>
      <c r="BM712" s="6"/>
      <c r="BN712" s="6"/>
      <c r="BO712" s="6"/>
      <c r="BP712" s="6"/>
      <c r="BQ712" s="6"/>
      <c r="BR712" s="6"/>
      <c r="BS712" s="6"/>
      <c r="BT712" s="6"/>
      <c r="BU712" s="6"/>
      <c r="BV712" s="6"/>
      <c r="BW712" s="6"/>
      <c r="BX712" s="6"/>
      <c r="BY712" s="6"/>
      <c r="BZ712" s="6"/>
      <c r="CA712" s="6"/>
      <c r="CB712" s="6"/>
    </row>
    <row r="713" spans="1:80" ht="34.15" customHeight="1">
      <c r="A713" s="2"/>
      <c r="B713" s="2"/>
      <c r="C713" s="2"/>
      <c r="D713" s="2"/>
      <c r="E713" s="2"/>
      <c r="F713" s="15"/>
      <c r="G713" s="2"/>
      <c r="H713" s="2"/>
      <c r="I713" s="2"/>
      <c r="J713" s="2"/>
      <c r="K713" s="2"/>
      <c r="L713" s="2"/>
      <c r="M713" s="2"/>
      <c r="N713" s="700"/>
      <c r="O713" s="2"/>
      <c r="P713" s="2"/>
      <c r="Q713" s="2"/>
      <c r="R713" s="2"/>
      <c r="S713" s="2"/>
      <c r="T713" s="2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5"/>
      <c r="AG713" s="15"/>
      <c r="AH713" s="15"/>
      <c r="AI713" s="15"/>
      <c r="AJ713" s="15"/>
      <c r="AK713" s="15"/>
      <c r="AL713" s="15"/>
      <c r="AM713" s="15"/>
      <c r="AN713" s="15"/>
      <c r="AO713" s="15"/>
      <c r="AP713" s="15"/>
      <c r="AQ713" s="15"/>
      <c r="AR713" s="15"/>
      <c r="AS713" s="15"/>
      <c r="AT713" s="15"/>
      <c r="AU713" s="15"/>
      <c r="AV713" s="15"/>
      <c r="AW713" s="15"/>
      <c r="AX713" s="15"/>
      <c r="AY713" s="6"/>
      <c r="AZ713" s="6"/>
      <c r="BA713" s="6"/>
      <c r="BB713" s="6"/>
      <c r="BC713" s="6"/>
      <c r="BD713" s="6"/>
      <c r="BE713" s="6"/>
      <c r="BF713" s="6"/>
      <c r="BG713" s="6"/>
      <c r="BH713" s="6"/>
      <c r="BI713" s="6"/>
      <c r="BJ713" s="6"/>
      <c r="BK713" s="6"/>
      <c r="BL713" s="6"/>
      <c r="BM713" s="6"/>
      <c r="BN713" s="6"/>
      <c r="BO713" s="6"/>
      <c r="BP713" s="6"/>
      <c r="BQ713" s="6"/>
      <c r="BR713" s="6"/>
      <c r="BS713" s="6"/>
      <c r="BT713" s="6"/>
      <c r="BU713" s="6"/>
      <c r="BV713" s="6"/>
      <c r="BW713" s="6"/>
      <c r="BX713" s="6"/>
      <c r="BY713" s="6"/>
      <c r="BZ713" s="6"/>
      <c r="CA713" s="6"/>
      <c r="CB713" s="6"/>
    </row>
    <row r="714" spans="1:80" ht="34.15" customHeight="1">
      <c r="A714" s="2"/>
      <c r="B714" s="2"/>
      <c r="C714" s="2"/>
      <c r="D714" s="2"/>
      <c r="E714" s="2"/>
      <c r="F714" s="15"/>
      <c r="G714" s="2"/>
      <c r="H714" s="2"/>
      <c r="I714" s="2"/>
      <c r="J714" s="2"/>
      <c r="K714" s="2"/>
      <c r="L714" s="2"/>
      <c r="M714" s="2"/>
      <c r="N714" s="700"/>
      <c r="O714" s="2"/>
      <c r="P714" s="2"/>
      <c r="Q714" s="2"/>
      <c r="R714" s="2"/>
      <c r="S714" s="2"/>
      <c r="T714" s="2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5"/>
      <c r="AG714" s="15"/>
      <c r="AH714" s="15"/>
      <c r="AI714" s="15"/>
      <c r="AJ714" s="15"/>
      <c r="AK714" s="15"/>
      <c r="AL714" s="15"/>
      <c r="AM714" s="15"/>
      <c r="AN714" s="15"/>
      <c r="AO714" s="15"/>
      <c r="AP714" s="15"/>
      <c r="AQ714" s="15"/>
      <c r="AR714" s="15"/>
      <c r="AS714" s="15"/>
      <c r="AT714" s="15"/>
      <c r="AU714" s="15"/>
      <c r="AV714" s="15"/>
      <c r="AW714" s="15"/>
      <c r="AX714" s="15"/>
      <c r="AY714" s="6"/>
      <c r="AZ714" s="6"/>
      <c r="BA714" s="6"/>
      <c r="BB714" s="6"/>
      <c r="BC714" s="6"/>
      <c r="BD714" s="6"/>
      <c r="BE714" s="6"/>
      <c r="BF714" s="6"/>
      <c r="BG714" s="6"/>
      <c r="BH714" s="6"/>
      <c r="BI714" s="6"/>
      <c r="BJ714" s="6"/>
      <c r="BK714" s="6"/>
      <c r="BL714" s="6"/>
      <c r="BM714" s="6"/>
      <c r="BN714" s="6"/>
      <c r="BO714" s="6"/>
      <c r="BP714" s="6"/>
      <c r="BQ714" s="6"/>
      <c r="BR714" s="6"/>
      <c r="BS714" s="6"/>
      <c r="BT714" s="6"/>
      <c r="BU714" s="6"/>
      <c r="BV714" s="6"/>
      <c r="BW714" s="6"/>
      <c r="BX714" s="6"/>
      <c r="BY714" s="6"/>
      <c r="BZ714" s="6"/>
      <c r="CA714" s="6"/>
      <c r="CB714" s="6"/>
    </row>
    <row r="715" spans="1:80" ht="34.15" customHeight="1">
      <c r="A715" s="2"/>
      <c r="B715" s="2"/>
      <c r="C715" s="2"/>
      <c r="D715" s="2"/>
      <c r="E715" s="2"/>
      <c r="F715" s="15"/>
      <c r="G715" s="2"/>
      <c r="H715" s="2"/>
      <c r="I715" s="2"/>
      <c r="J715" s="2"/>
      <c r="K715" s="2"/>
      <c r="L715" s="2"/>
      <c r="M715" s="2"/>
      <c r="N715" s="700"/>
      <c r="O715" s="2"/>
      <c r="P715" s="2"/>
      <c r="Q715" s="2"/>
      <c r="R715" s="2"/>
      <c r="S715" s="2"/>
      <c r="T715" s="2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5"/>
      <c r="AG715" s="15"/>
      <c r="AH715" s="15"/>
      <c r="AI715" s="15"/>
      <c r="AJ715" s="15"/>
      <c r="AK715" s="15"/>
      <c r="AL715" s="15"/>
      <c r="AM715" s="15"/>
      <c r="AN715" s="15"/>
      <c r="AO715" s="15"/>
      <c r="AP715" s="15"/>
      <c r="AQ715" s="15"/>
      <c r="AR715" s="15"/>
      <c r="AS715" s="15"/>
      <c r="AT715" s="15"/>
      <c r="AU715" s="15"/>
      <c r="AV715" s="15"/>
      <c r="AW715" s="15"/>
      <c r="AX715" s="15"/>
      <c r="AY715" s="6"/>
      <c r="AZ715" s="6"/>
      <c r="BA715" s="6"/>
      <c r="BB715" s="6"/>
      <c r="BC715" s="6"/>
      <c r="BD715" s="6"/>
      <c r="BE715" s="6"/>
      <c r="BF715" s="6"/>
      <c r="BG715" s="6"/>
      <c r="BH715" s="6"/>
      <c r="BI715" s="6"/>
      <c r="BJ715" s="6"/>
      <c r="BK715" s="6"/>
      <c r="BL715" s="6"/>
      <c r="BM715" s="6"/>
      <c r="BN715" s="6"/>
      <c r="BO715" s="6"/>
      <c r="BP715" s="6"/>
      <c r="BQ715" s="6"/>
      <c r="BR715" s="6"/>
      <c r="BS715" s="6"/>
      <c r="BT715" s="6"/>
      <c r="BU715" s="6"/>
      <c r="BV715" s="6"/>
      <c r="BW715" s="6"/>
      <c r="BX715" s="6"/>
      <c r="BY715" s="6"/>
      <c r="BZ715" s="6"/>
      <c r="CA715" s="6"/>
      <c r="CB715" s="6"/>
    </row>
    <row r="716" spans="1:80" ht="34.15" customHeight="1">
      <c r="A716" s="2"/>
      <c r="B716" s="2"/>
      <c r="C716" s="2"/>
      <c r="D716" s="2"/>
      <c r="E716" s="2"/>
      <c r="F716" s="15"/>
      <c r="G716" s="2"/>
      <c r="H716" s="2"/>
      <c r="I716" s="2"/>
      <c r="J716" s="2"/>
      <c r="K716" s="2"/>
      <c r="L716" s="2"/>
      <c r="M716" s="2"/>
      <c r="N716" s="700"/>
      <c r="O716" s="2"/>
      <c r="P716" s="2"/>
      <c r="Q716" s="2"/>
      <c r="R716" s="2"/>
      <c r="S716" s="2"/>
      <c r="T716" s="2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5"/>
      <c r="AG716" s="15"/>
      <c r="AH716" s="15"/>
      <c r="AI716" s="15"/>
      <c r="AJ716" s="15"/>
      <c r="AK716" s="15"/>
      <c r="AL716" s="15"/>
      <c r="AM716" s="15"/>
      <c r="AN716" s="15"/>
      <c r="AO716" s="15"/>
      <c r="AP716" s="15"/>
      <c r="AQ716" s="15"/>
      <c r="AR716" s="15"/>
      <c r="AS716" s="15"/>
      <c r="AT716" s="15"/>
      <c r="AU716" s="15"/>
      <c r="AV716" s="15"/>
      <c r="AW716" s="15"/>
      <c r="AX716" s="15"/>
      <c r="AY716" s="6"/>
      <c r="AZ716" s="6"/>
      <c r="BA716" s="6"/>
      <c r="BB716" s="6"/>
      <c r="BC716" s="6"/>
      <c r="BD716" s="6"/>
      <c r="BE716" s="6"/>
      <c r="BF716" s="6"/>
      <c r="BG716" s="6"/>
      <c r="BH716" s="6"/>
      <c r="BI716" s="6"/>
      <c r="BJ716" s="6"/>
      <c r="BK716" s="6"/>
      <c r="BL716" s="6"/>
      <c r="BM716" s="6"/>
      <c r="BN716" s="6"/>
      <c r="BO716" s="6"/>
      <c r="BP716" s="6"/>
      <c r="BQ716" s="6"/>
      <c r="BR716" s="6"/>
      <c r="BS716" s="6"/>
      <c r="BT716" s="6"/>
      <c r="BU716" s="6"/>
      <c r="BV716" s="6"/>
      <c r="BW716" s="6"/>
      <c r="BX716" s="6"/>
      <c r="BY716" s="6"/>
      <c r="BZ716" s="6"/>
      <c r="CA716" s="6"/>
      <c r="CB716" s="6"/>
    </row>
    <row r="717" spans="1:80" ht="34.15" customHeight="1">
      <c r="A717" s="2"/>
      <c r="B717" s="2"/>
      <c r="C717" s="2"/>
      <c r="D717" s="2"/>
      <c r="E717" s="2"/>
      <c r="F717" s="15"/>
      <c r="G717" s="2"/>
      <c r="H717" s="2"/>
      <c r="I717" s="2"/>
      <c r="J717" s="2"/>
      <c r="K717" s="2"/>
      <c r="L717" s="2"/>
      <c r="M717" s="2"/>
      <c r="N717" s="700"/>
      <c r="O717" s="2"/>
      <c r="P717" s="2"/>
      <c r="Q717" s="2"/>
      <c r="R717" s="2"/>
      <c r="S717" s="2"/>
      <c r="T717" s="2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5"/>
      <c r="AG717" s="15"/>
      <c r="AH717" s="15"/>
      <c r="AI717" s="15"/>
      <c r="AJ717" s="15"/>
      <c r="AK717" s="15"/>
      <c r="AL717" s="15"/>
      <c r="AM717" s="15"/>
      <c r="AN717" s="15"/>
      <c r="AO717" s="15"/>
      <c r="AP717" s="15"/>
      <c r="AQ717" s="15"/>
      <c r="AR717" s="15"/>
      <c r="AS717" s="15"/>
      <c r="AT717" s="15"/>
      <c r="AU717" s="15"/>
      <c r="AV717" s="15"/>
      <c r="AW717" s="15"/>
      <c r="AX717" s="15"/>
      <c r="AY717" s="6"/>
      <c r="AZ717" s="6"/>
      <c r="BA717" s="6"/>
      <c r="BB717" s="6"/>
      <c r="BC717" s="6"/>
      <c r="BD717" s="6"/>
      <c r="BE717" s="6"/>
      <c r="BF717" s="6"/>
      <c r="BG717" s="6"/>
      <c r="BH717" s="6"/>
      <c r="BI717" s="6"/>
      <c r="BJ717" s="6"/>
      <c r="BK717" s="6"/>
      <c r="BL717" s="6"/>
      <c r="BM717" s="6"/>
      <c r="BN717" s="6"/>
      <c r="BO717" s="6"/>
      <c r="BP717" s="6"/>
      <c r="BQ717" s="6"/>
      <c r="BR717" s="6"/>
      <c r="BS717" s="6"/>
      <c r="BT717" s="6"/>
      <c r="BU717" s="6"/>
      <c r="BV717" s="6"/>
      <c r="BW717" s="6"/>
      <c r="BX717" s="6"/>
      <c r="BY717" s="6"/>
      <c r="BZ717" s="6"/>
      <c r="CA717" s="6"/>
      <c r="CB717" s="6"/>
    </row>
    <row r="718" spans="1:80" ht="34.15" customHeight="1">
      <c r="A718" s="2"/>
      <c r="B718" s="2"/>
      <c r="C718" s="2"/>
      <c r="D718" s="2"/>
      <c r="E718" s="2"/>
      <c r="F718" s="15"/>
      <c r="G718" s="2"/>
      <c r="H718" s="2"/>
      <c r="I718" s="2"/>
      <c r="J718" s="2"/>
      <c r="K718" s="2"/>
      <c r="L718" s="2"/>
      <c r="M718" s="2"/>
      <c r="N718" s="700"/>
      <c r="O718" s="2"/>
      <c r="P718" s="2"/>
      <c r="Q718" s="2"/>
      <c r="R718" s="2"/>
      <c r="S718" s="2"/>
      <c r="T718" s="2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5"/>
      <c r="AG718" s="15"/>
      <c r="AH718" s="15"/>
      <c r="AI718" s="15"/>
      <c r="AJ718" s="15"/>
      <c r="AK718" s="15"/>
      <c r="AL718" s="15"/>
      <c r="AM718" s="15"/>
      <c r="AN718" s="15"/>
      <c r="AO718" s="15"/>
      <c r="AP718" s="15"/>
      <c r="AQ718" s="15"/>
      <c r="AR718" s="15"/>
      <c r="AS718" s="15"/>
      <c r="AT718" s="15"/>
      <c r="AU718" s="15"/>
      <c r="AV718" s="15"/>
      <c r="AW718" s="15"/>
      <c r="AX718" s="15"/>
      <c r="AY718" s="6"/>
      <c r="AZ718" s="6"/>
      <c r="BA718" s="6"/>
      <c r="BB718" s="6"/>
      <c r="BC718" s="6"/>
      <c r="BD718" s="6"/>
      <c r="BE718" s="6"/>
      <c r="BF718" s="6"/>
      <c r="BG718" s="6"/>
      <c r="BH718" s="6"/>
      <c r="BI718" s="6"/>
      <c r="BJ718" s="6"/>
      <c r="BK718" s="6"/>
      <c r="BL718" s="6"/>
      <c r="BM718" s="6"/>
      <c r="BN718" s="6"/>
      <c r="BO718" s="6"/>
      <c r="BP718" s="6"/>
      <c r="BQ718" s="6"/>
      <c r="BR718" s="6"/>
      <c r="BS718" s="6"/>
      <c r="BT718" s="6"/>
      <c r="BU718" s="6"/>
      <c r="BV718" s="6"/>
      <c r="BW718" s="6"/>
      <c r="BX718" s="6"/>
      <c r="BY718" s="6"/>
      <c r="BZ718" s="6"/>
      <c r="CA718" s="6"/>
      <c r="CB718" s="6"/>
    </row>
    <row r="719" spans="1:80" ht="34.15" customHeight="1">
      <c r="A719" s="2"/>
      <c r="B719" s="2"/>
      <c r="C719" s="2"/>
      <c r="D719" s="2"/>
      <c r="E719" s="2"/>
      <c r="F719" s="15"/>
      <c r="G719" s="2"/>
      <c r="H719" s="2"/>
      <c r="I719" s="2"/>
      <c r="J719" s="2"/>
      <c r="K719" s="2"/>
      <c r="L719" s="2"/>
      <c r="M719" s="2"/>
      <c r="N719" s="700"/>
      <c r="O719" s="2"/>
      <c r="P719" s="2"/>
      <c r="Q719" s="2"/>
      <c r="R719" s="2"/>
      <c r="S719" s="2"/>
      <c r="T719" s="2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5"/>
      <c r="AG719" s="15"/>
      <c r="AH719" s="15"/>
      <c r="AI719" s="15"/>
      <c r="AJ719" s="15"/>
      <c r="AK719" s="15"/>
      <c r="AL719" s="15"/>
      <c r="AM719" s="15"/>
      <c r="AN719" s="15"/>
      <c r="AO719" s="15"/>
      <c r="AP719" s="15"/>
      <c r="AQ719" s="15"/>
      <c r="AR719" s="15"/>
      <c r="AS719" s="15"/>
      <c r="AT719" s="15"/>
      <c r="AU719" s="15"/>
      <c r="AV719" s="15"/>
      <c r="AW719" s="15"/>
      <c r="AX719" s="15"/>
      <c r="AY719" s="6"/>
      <c r="AZ719" s="6"/>
      <c r="BA719" s="6"/>
      <c r="BB719" s="6"/>
      <c r="BC719" s="6"/>
      <c r="BD719" s="6"/>
      <c r="BE719" s="6"/>
      <c r="BF719" s="6"/>
      <c r="BG719" s="6"/>
      <c r="BH719" s="6"/>
      <c r="BI719" s="6"/>
      <c r="BJ719" s="6"/>
      <c r="BK719" s="6"/>
      <c r="BL719" s="6"/>
      <c r="BM719" s="6"/>
      <c r="BN719" s="6"/>
      <c r="BO719" s="6"/>
      <c r="BP719" s="6"/>
      <c r="BQ719" s="6"/>
      <c r="BR719" s="6"/>
      <c r="BS719" s="6"/>
      <c r="BT719" s="6"/>
      <c r="BU719" s="6"/>
      <c r="BV719" s="6"/>
      <c r="BW719" s="6"/>
      <c r="BX719" s="6"/>
      <c r="BY719" s="6"/>
      <c r="BZ719" s="6"/>
      <c r="CA719" s="6"/>
      <c r="CB719" s="6"/>
    </row>
    <row r="720" spans="1:80" ht="34.15" customHeight="1">
      <c r="A720" s="2"/>
      <c r="B720" s="2"/>
      <c r="C720" s="2"/>
      <c r="D720" s="2"/>
      <c r="E720" s="2"/>
      <c r="F720" s="15"/>
      <c r="G720" s="2"/>
      <c r="H720" s="2"/>
      <c r="I720" s="2"/>
      <c r="J720" s="2"/>
      <c r="K720" s="2"/>
      <c r="L720" s="2"/>
      <c r="M720" s="2"/>
      <c r="N720" s="700"/>
      <c r="O720" s="2"/>
      <c r="P720" s="2"/>
      <c r="Q720" s="2"/>
      <c r="R720" s="2"/>
      <c r="S720" s="2"/>
      <c r="T720" s="2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5"/>
      <c r="AG720" s="15"/>
      <c r="AH720" s="15"/>
      <c r="AI720" s="15"/>
      <c r="AJ720" s="15"/>
      <c r="AK720" s="15"/>
      <c r="AL720" s="15"/>
      <c r="AM720" s="15"/>
      <c r="AN720" s="15"/>
      <c r="AO720" s="15"/>
      <c r="AP720" s="15"/>
      <c r="AQ720" s="15"/>
      <c r="AR720" s="15"/>
      <c r="AS720" s="15"/>
      <c r="AT720" s="15"/>
      <c r="AU720" s="15"/>
      <c r="AV720" s="15"/>
      <c r="AW720" s="15"/>
      <c r="AX720" s="15"/>
      <c r="AY720" s="6"/>
      <c r="AZ720" s="6"/>
      <c r="BA720" s="6"/>
      <c r="BB720" s="6"/>
      <c r="BC720" s="6"/>
      <c r="BD720" s="6"/>
      <c r="BE720" s="6"/>
      <c r="BF720" s="6"/>
      <c r="BG720" s="6"/>
      <c r="BH720" s="6"/>
      <c r="BI720" s="6"/>
      <c r="BJ720" s="6"/>
      <c r="BK720" s="6"/>
      <c r="BL720" s="6"/>
      <c r="BM720" s="6"/>
      <c r="BN720" s="6"/>
      <c r="BO720" s="6"/>
      <c r="BP720" s="6"/>
      <c r="BQ720" s="6"/>
      <c r="BR720" s="6"/>
      <c r="BS720" s="6"/>
      <c r="BT720" s="6"/>
      <c r="BU720" s="6"/>
      <c r="BV720" s="6"/>
      <c r="BW720" s="6"/>
      <c r="BX720" s="6"/>
      <c r="BY720" s="6"/>
      <c r="BZ720" s="6"/>
      <c r="CA720" s="6"/>
      <c r="CB720" s="6"/>
    </row>
    <row r="721" spans="1:80" ht="34.15" customHeight="1">
      <c r="A721" s="2"/>
      <c r="B721" s="2"/>
      <c r="C721" s="2"/>
      <c r="D721" s="2"/>
      <c r="E721" s="2"/>
      <c r="F721" s="15"/>
      <c r="G721" s="2"/>
      <c r="H721" s="2"/>
      <c r="I721" s="2"/>
      <c r="J721" s="2"/>
      <c r="K721" s="2"/>
      <c r="L721" s="2"/>
      <c r="M721" s="2"/>
      <c r="N721" s="700"/>
      <c r="O721" s="2"/>
      <c r="P721" s="2"/>
      <c r="Q721" s="2"/>
      <c r="R721" s="2"/>
      <c r="S721" s="2"/>
      <c r="T721" s="2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5"/>
      <c r="AG721" s="15"/>
      <c r="AH721" s="15"/>
      <c r="AI721" s="15"/>
      <c r="AJ721" s="15"/>
      <c r="AK721" s="15"/>
      <c r="AL721" s="15"/>
      <c r="AM721" s="15"/>
      <c r="AN721" s="15"/>
      <c r="AO721" s="15"/>
      <c r="AP721" s="15"/>
      <c r="AQ721" s="15"/>
      <c r="AR721" s="15"/>
      <c r="AS721" s="15"/>
      <c r="AT721" s="15"/>
      <c r="AU721" s="15"/>
      <c r="AV721" s="15"/>
      <c r="AW721" s="15"/>
      <c r="AX721" s="15"/>
      <c r="AY721" s="6"/>
      <c r="AZ721" s="6"/>
      <c r="BA721" s="6"/>
      <c r="BB721" s="6"/>
      <c r="BC721" s="6"/>
      <c r="BD721" s="6"/>
      <c r="BE721" s="6"/>
      <c r="BF721" s="6"/>
      <c r="BG721" s="6"/>
      <c r="BH721" s="6"/>
      <c r="BI721" s="6"/>
      <c r="BJ721" s="6"/>
      <c r="BK721" s="6"/>
      <c r="BL721" s="6"/>
      <c r="BM721" s="6"/>
      <c r="BN721" s="6"/>
      <c r="BO721" s="6"/>
      <c r="BP721" s="6"/>
      <c r="BQ721" s="6"/>
      <c r="BR721" s="6"/>
      <c r="BS721" s="6"/>
      <c r="BT721" s="6"/>
      <c r="BU721" s="6"/>
      <c r="BV721" s="6"/>
      <c r="BW721" s="6"/>
      <c r="BX721" s="6"/>
      <c r="BY721" s="6"/>
      <c r="BZ721" s="6"/>
      <c r="CA721" s="6"/>
      <c r="CB721" s="6"/>
    </row>
    <row r="722" spans="1:80" ht="34.15" customHeight="1">
      <c r="A722" s="2"/>
      <c r="B722" s="2"/>
      <c r="C722" s="2"/>
      <c r="D722" s="2"/>
      <c r="E722" s="2"/>
      <c r="F722" s="15"/>
      <c r="G722" s="2"/>
      <c r="H722" s="2"/>
      <c r="I722" s="2"/>
      <c r="J722" s="2"/>
      <c r="K722" s="2"/>
      <c r="L722" s="2"/>
      <c r="M722" s="2"/>
      <c r="N722" s="700"/>
      <c r="O722" s="2"/>
      <c r="P722" s="2"/>
      <c r="Q722" s="2"/>
      <c r="R722" s="2"/>
      <c r="S722" s="2"/>
      <c r="T722" s="2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5"/>
      <c r="AG722" s="15"/>
      <c r="AH722" s="15"/>
      <c r="AI722" s="15"/>
      <c r="AJ722" s="15"/>
      <c r="AK722" s="15"/>
      <c r="AL722" s="15"/>
      <c r="AM722" s="15"/>
      <c r="AN722" s="15"/>
      <c r="AO722" s="15"/>
      <c r="AP722" s="15"/>
      <c r="AQ722" s="15"/>
      <c r="AR722" s="15"/>
      <c r="AS722" s="15"/>
      <c r="AT722" s="15"/>
      <c r="AU722" s="15"/>
      <c r="AV722" s="15"/>
      <c r="AW722" s="15"/>
      <c r="AX722" s="15"/>
      <c r="AY722" s="6"/>
      <c r="AZ722" s="6"/>
      <c r="BA722" s="6"/>
      <c r="BB722" s="6"/>
      <c r="BC722" s="6"/>
      <c r="BD722" s="6"/>
      <c r="BE722" s="6"/>
      <c r="BF722" s="6"/>
      <c r="BG722" s="6"/>
      <c r="BH722" s="6"/>
      <c r="BI722" s="6"/>
      <c r="BJ722" s="6"/>
      <c r="BK722" s="6"/>
      <c r="BL722" s="6"/>
      <c r="BM722" s="6"/>
      <c r="BN722" s="6"/>
      <c r="BO722" s="6"/>
      <c r="BP722" s="6"/>
      <c r="BQ722" s="6"/>
      <c r="BR722" s="6"/>
      <c r="BS722" s="6"/>
      <c r="BT722" s="6"/>
      <c r="BU722" s="6"/>
      <c r="BV722" s="6"/>
      <c r="BW722" s="6"/>
      <c r="BX722" s="6"/>
      <c r="BY722" s="6"/>
      <c r="BZ722" s="6"/>
      <c r="CA722" s="6"/>
      <c r="CB722" s="6"/>
    </row>
    <row r="723" spans="1:80" ht="34.15" customHeight="1">
      <c r="A723" s="2"/>
      <c r="B723" s="2"/>
      <c r="C723" s="2"/>
      <c r="D723" s="2"/>
      <c r="E723" s="2"/>
      <c r="F723" s="15"/>
      <c r="G723" s="2"/>
      <c r="H723" s="2"/>
      <c r="I723" s="2"/>
      <c r="J723" s="2"/>
      <c r="K723" s="2"/>
      <c r="L723" s="2"/>
      <c r="M723" s="2"/>
      <c r="N723" s="700"/>
      <c r="O723" s="2"/>
      <c r="P723" s="2"/>
      <c r="Q723" s="2"/>
      <c r="R723" s="2"/>
      <c r="S723" s="2"/>
      <c r="T723" s="2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5"/>
      <c r="AG723" s="15"/>
      <c r="AH723" s="15"/>
      <c r="AI723" s="15"/>
      <c r="AJ723" s="15"/>
      <c r="AK723" s="15"/>
      <c r="AL723" s="15"/>
      <c r="AM723" s="15"/>
      <c r="AN723" s="15"/>
      <c r="AO723" s="15"/>
      <c r="AP723" s="15"/>
      <c r="AQ723" s="15"/>
      <c r="AR723" s="15"/>
      <c r="AS723" s="15"/>
      <c r="AT723" s="15"/>
      <c r="AU723" s="15"/>
      <c r="AV723" s="15"/>
      <c r="AW723" s="15"/>
      <c r="AX723" s="15"/>
      <c r="AY723" s="6"/>
      <c r="AZ723" s="6"/>
      <c r="BA723" s="6"/>
      <c r="BB723" s="6"/>
      <c r="BC723" s="6"/>
      <c r="BD723" s="6"/>
      <c r="BE723" s="6"/>
      <c r="BF723" s="6"/>
      <c r="BG723" s="6"/>
      <c r="BH723" s="6"/>
      <c r="BI723" s="6"/>
      <c r="BJ723" s="6"/>
      <c r="BK723" s="6"/>
      <c r="BL723" s="6"/>
      <c r="BM723" s="6"/>
      <c r="BN723" s="6"/>
      <c r="BO723" s="6"/>
      <c r="BP723" s="6"/>
      <c r="BQ723" s="6"/>
      <c r="BR723" s="6"/>
      <c r="BS723" s="6"/>
      <c r="BT723" s="6"/>
      <c r="BU723" s="6"/>
      <c r="BV723" s="6"/>
      <c r="BW723" s="6"/>
      <c r="BX723" s="6"/>
      <c r="BY723" s="6"/>
      <c r="BZ723" s="6"/>
      <c r="CA723" s="6"/>
      <c r="CB723" s="6"/>
    </row>
    <row r="724" spans="1:80" ht="34.15" customHeight="1">
      <c r="A724" s="2"/>
      <c r="B724" s="2"/>
      <c r="C724" s="2"/>
      <c r="D724" s="2"/>
      <c r="E724" s="2"/>
      <c r="F724" s="15"/>
      <c r="G724" s="2"/>
      <c r="H724" s="2"/>
      <c r="I724" s="2"/>
      <c r="J724" s="2"/>
      <c r="K724" s="2"/>
      <c r="L724" s="2"/>
      <c r="M724" s="2"/>
      <c r="N724" s="700"/>
      <c r="O724" s="2"/>
      <c r="P724" s="2"/>
      <c r="Q724" s="2"/>
      <c r="R724" s="2"/>
      <c r="S724" s="2"/>
      <c r="T724" s="2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5"/>
      <c r="AG724" s="15"/>
      <c r="AH724" s="15"/>
      <c r="AI724" s="15"/>
      <c r="AJ724" s="15"/>
      <c r="AK724" s="15"/>
      <c r="AL724" s="15"/>
      <c r="AM724" s="15"/>
      <c r="AN724" s="15"/>
      <c r="AO724" s="15"/>
      <c r="AP724" s="15"/>
      <c r="AQ724" s="15"/>
      <c r="AR724" s="15"/>
      <c r="AS724" s="15"/>
      <c r="AT724" s="15"/>
      <c r="AU724" s="15"/>
      <c r="AV724" s="15"/>
      <c r="AW724" s="15"/>
      <c r="AX724" s="15"/>
      <c r="AY724" s="6"/>
      <c r="AZ724" s="6"/>
      <c r="BA724" s="6"/>
      <c r="BB724" s="6"/>
      <c r="BC724" s="6"/>
      <c r="BD724" s="6"/>
      <c r="BE724" s="6"/>
      <c r="BF724" s="6"/>
      <c r="BG724" s="6"/>
      <c r="BH724" s="6"/>
      <c r="BI724" s="6"/>
      <c r="BJ724" s="6"/>
      <c r="BK724" s="6"/>
      <c r="BL724" s="6"/>
      <c r="BM724" s="6"/>
      <c r="BN724" s="6"/>
      <c r="BO724" s="6"/>
      <c r="BP724" s="6"/>
      <c r="BQ724" s="6"/>
      <c r="BR724" s="6"/>
      <c r="BS724" s="6"/>
      <c r="BT724" s="6"/>
      <c r="BU724" s="6"/>
      <c r="BV724" s="6"/>
      <c r="BW724" s="6"/>
      <c r="BX724" s="6"/>
      <c r="BY724" s="6"/>
      <c r="BZ724" s="6"/>
      <c r="CA724" s="6"/>
      <c r="CB724" s="6"/>
    </row>
    <row r="725" spans="1:80" ht="34.15" customHeight="1">
      <c r="A725" s="2"/>
      <c r="B725" s="2"/>
      <c r="C725" s="2"/>
      <c r="D725" s="2"/>
      <c r="E725" s="2"/>
      <c r="F725" s="15"/>
      <c r="G725" s="2"/>
      <c r="H725" s="2"/>
      <c r="I725" s="2"/>
      <c r="J725" s="2"/>
      <c r="K725" s="2"/>
      <c r="L725" s="2"/>
      <c r="M725" s="2"/>
      <c r="N725" s="700"/>
      <c r="O725" s="2"/>
      <c r="P725" s="2"/>
      <c r="Q725" s="2"/>
      <c r="R725" s="2"/>
      <c r="S725" s="2"/>
      <c r="T725" s="2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5"/>
      <c r="AG725" s="15"/>
      <c r="AH725" s="15"/>
      <c r="AI725" s="15"/>
      <c r="AJ725" s="15"/>
      <c r="AK725" s="15"/>
      <c r="AL725" s="15"/>
      <c r="AM725" s="15"/>
      <c r="AN725" s="15"/>
      <c r="AO725" s="15"/>
      <c r="AP725" s="15"/>
      <c r="AQ725" s="15"/>
      <c r="AR725" s="15"/>
      <c r="AS725" s="15"/>
      <c r="AT725" s="15"/>
      <c r="AU725" s="15"/>
      <c r="AV725" s="15"/>
      <c r="AW725" s="15"/>
      <c r="AX725" s="15"/>
      <c r="AY725" s="6"/>
      <c r="AZ725" s="6"/>
      <c r="BA725" s="6"/>
      <c r="BB725" s="6"/>
      <c r="BC725" s="6"/>
      <c r="BD725" s="6"/>
      <c r="BE725" s="6"/>
      <c r="BF725" s="6"/>
      <c r="BG725" s="6"/>
      <c r="BH725" s="6"/>
      <c r="BI725" s="6"/>
      <c r="BJ725" s="6"/>
      <c r="BK725" s="6"/>
      <c r="BL725" s="6"/>
      <c r="BM725" s="6"/>
      <c r="BN725" s="6"/>
      <c r="BO725" s="6"/>
      <c r="BP725" s="6"/>
      <c r="BQ725" s="6"/>
      <c r="BR725" s="6"/>
      <c r="BS725" s="6"/>
      <c r="BT725" s="6"/>
      <c r="BU725" s="6"/>
      <c r="BV725" s="6"/>
      <c r="BW725" s="6"/>
      <c r="BX725" s="6"/>
      <c r="BY725" s="6"/>
      <c r="BZ725" s="6"/>
      <c r="CA725" s="6"/>
      <c r="CB725" s="6"/>
    </row>
    <row r="726" spans="1:80" ht="34.15" customHeight="1">
      <c r="A726" s="2"/>
      <c r="B726" s="2"/>
      <c r="C726" s="2"/>
      <c r="D726" s="2"/>
      <c r="E726" s="2"/>
      <c r="F726" s="15"/>
      <c r="G726" s="2"/>
      <c r="H726" s="2"/>
      <c r="I726" s="2"/>
      <c r="J726" s="2"/>
      <c r="K726" s="2"/>
      <c r="L726" s="2"/>
      <c r="M726" s="2"/>
      <c r="N726" s="700"/>
      <c r="O726" s="2"/>
      <c r="P726" s="2"/>
      <c r="Q726" s="2"/>
      <c r="R726" s="2"/>
      <c r="S726" s="2"/>
      <c r="T726" s="2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5"/>
      <c r="AG726" s="15"/>
      <c r="AH726" s="15"/>
      <c r="AI726" s="15"/>
      <c r="AJ726" s="15"/>
      <c r="AK726" s="15"/>
      <c r="AL726" s="15"/>
      <c r="AM726" s="15"/>
      <c r="AN726" s="15"/>
      <c r="AO726" s="15"/>
      <c r="AP726" s="15"/>
      <c r="AQ726" s="15"/>
      <c r="AR726" s="15"/>
      <c r="AS726" s="15"/>
      <c r="AT726" s="15"/>
      <c r="AU726" s="15"/>
      <c r="AV726" s="15"/>
      <c r="AW726" s="15"/>
      <c r="AX726" s="15"/>
      <c r="AY726" s="6"/>
      <c r="AZ726" s="6"/>
      <c r="BA726" s="6"/>
      <c r="BB726" s="6"/>
      <c r="BC726" s="6"/>
      <c r="BD726" s="6"/>
      <c r="BE726" s="6"/>
      <c r="BF726" s="6"/>
      <c r="BG726" s="6"/>
      <c r="BH726" s="6"/>
      <c r="BI726" s="6"/>
      <c r="BJ726" s="6"/>
      <c r="BK726" s="6"/>
      <c r="BL726" s="6"/>
      <c r="BM726" s="6"/>
      <c r="BN726" s="6"/>
      <c r="BO726" s="6"/>
      <c r="BP726" s="6"/>
      <c r="BQ726" s="6"/>
      <c r="BR726" s="6"/>
      <c r="BS726" s="6"/>
      <c r="BT726" s="6"/>
      <c r="BU726" s="6"/>
      <c r="BV726" s="6"/>
      <c r="BW726" s="6"/>
      <c r="BX726" s="6"/>
      <c r="BY726" s="6"/>
      <c r="BZ726" s="6"/>
      <c r="CA726" s="6"/>
      <c r="CB726" s="6"/>
    </row>
    <row r="727" spans="1:80" ht="34.15" customHeight="1">
      <c r="A727" s="2"/>
      <c r="B727" s="2"/>
      <c r="C727" s="2"/>
      <c r="D727" s="2"/>
      <c r="E727" s="2"/>
      <c r="F727" s="15"/>
      <c r="G727" s="2"/>
      <c r="H727" s="2"/>
      <c r="I727" s="2"/>
      <c r="J727" s="2"/>
      <c r="K727" s="2"/>
      <c r="L727" s="2"/>
      <c r="M727" s="2"/>
      <c r="N727" s="700"/>
      <c r="O727" s="2"/>
      <c r="P727" s="2"/>
      <c r="Q727" s="2"/>
      <c r="R727" s="2"/>
      <c r="S727" s="2"/>
      <c r="T727" s="2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5"/>
      <c r="AG727" s="15"/>
      <c r="AH727" s="15"/>
      <c r="AI727" s="15"/>
      <c r="AJ727" s="15"/>
      <c r="AK727" s="15"/>
      <c r="AL727" s="15"/>
      <c r="AM727" s="15"/>
      <c r="AN727" s="15"/>
      <c r="AO727" s="15"/>
      <c r="AP727" s="15"/>
      <c r="AQ727" s="15"/>
      <c r="AR727" s="15"/>
      <c r="AS727" s="15"/>
      <c r="AT727" s="15"/>
      <c r="AU727" s="15"/>
      <c r="AV727" s="15"/>
      <c r="AW727" s="15"/>
      <c r="AX727" s="15"/>
      <c r="AY727" s="6"/>
      <c r="AZ727" s="6"/>
      <c r="BA727" s="6"/>
      <c r="BB727" s="6"/>
      <c r="BC727" s="6"/>
      <c r="BD727" s="6"/>
      <c r="BE727" s="6"/>
      <c r="BF727" s="6"/>
      <c r="BG727" s="6"/>
      <c r="BH727" s="6"/>
      <c r="BI727" s="6"/>
      <c r="BJ727" s="6"/>
      <c r="BK727" s="6"/>
      <c r="BL727" s="6"/>
      <c r="BM727" s="6"/>
      <c r="BN727" s="6"/>
      <c r="BO727" s="6"/>
      <c r="BP727" s="6"/>
      <c r="BQ727" s="6"/>
      <c r="BR727" s="6"/>
      <c r="BS727" s="6"/>
      <c r="BT727" s="6"/>
      <c r="BU727" s="6"/>
      <c r="BV727" s="6"/>
      <c r="BW727" s="6"/>
      <c r="BX727" s="6"/>
      <c r="BY727" s="6"/>
      <c r="BZ727" s="6"/>
      <c r="CA727" s="6"/>
      <c r="CB727" s="6"/>
    </row>
    <row r="728" spans="1:80" ht="34.15" customHeight="1">
      <c r="A728" s="2"/>
      <c r="B728" s="2"/>
      <c r="C728" s="2"/>
      <c r="D728" s="2"/>
      <c r="E728" s="2"/>
      <c r="F728" s="15"/>
      <c r="G728" s="2"/>
      <c r="H728" s="2"/>
      <c r="I728" s="2"/>
      <c r="J728" s="2"/>
      <c r="K728" s="2"/>
      <c r="L728" s="2"/>
      <c r="M728" s="2"/>
      <c r="N728" s="700"/>
      <c r="O728" s="2"/>
      <c r="P728" s="2"/>
      <c r="Q728" s="2"/>
      <c r="R728" s="2"/>
      <c r="S728" s="2"/>
      <c r="T728" s="2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5"/>
      <c r="AG728" s="15"/>
      <c r="AH728" s="15"/>
      <c r="AI728" s="15"/>
      <c r="AJ728" s="15"/>
      <c r="AK728" s="15"/>
      <c r="AL728" s="15"/>
      <c r="AM728" s="15"/>
      <c r="AN728" s="15"/>
      <c r="AO728" s="15"/>
      <c r="AP728" s="15"/>
      <c r="AQ728" s="15"/>
      <c r="AR728" s="15"/>
      <c r="AS728" s="15"/>
      <c r="AT728" s="15"/>
      <c r="AU728" s="15"/>
      <c r="AV728" s="15"/>
      <c r="AW728" s="15"/>
      <c r="AX728" s="15"/>
      <c r="AY728" s="6"/>
      <c r="AZ728" s="6"/>
      <c r="BA728" s="6"/>
      <c r="BB728" s="6"/>
      <c r="BC728" s="6"/>
      <c r="BD728" s="6"/>
      <c r="BE728" s="6"/>
      <c r="BF728" s="6"/>
      <c r="BG728" s="6"/>
      <c r="BH728" s="6"/>
      <c r="BI728" s="6"/>
      <c r="BJ728" s="6"/>
      <c r="BK728" s="6"/>
      <c r="BL728" s="6"/>
      <c r="BM728" s="6"/>
      <c r="BN728" s="6"/>
      <c r="BO728" s="6"/>
      <c r="BP728" s="6"/>
      <c r="BQ728" s="6"/>
      <c r="BR728" s="6"/>
      <c r="BS728" s="6"/>
      <c r="BT728" s="6"/>
      <c r="BU728" s="6"/>
      <c r="BV728" s="6"/>
      <c r="BW728" s="6"/>
      <c r="BX728" s="6"/>
      <c r="BY728" s="6"/>
      <c r="BZ728" s="6"/>
      <c r="CA728" s="6"/>
      <c r="CB728" s="6"/>
    </row>
    <row r="729" spans="1:80" ht="34.15" customHeight="1">
      <c r="A729" s="2"/>
      <c r="B729" s="2"/>
      <c r="C729" s="2"/>
      <c r="D729" s="2"/>
      <c r="E729" s="2"/>
      <c r="F729" s="15"/>
      <c r="G729" s="2"/>
      <c r="H729" s="2"/>
      <c r="I729" s="2"/>
      <c r="J729" s="2"/>
      <c r="K729" s="2"/>
      <c r="L729" s="2"/>
      <c r="M729" s="2"/>
      <c r="N729" s="700"/>
      <c r="O729" s="2"/>
      <c r="P729" s="2"/>
      <c r="Q729" s="2"/>
      <c r="R729" s="2"/>
      <c r="S729" s="2"/>
      <c r="T729" s="2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5"/>
      <c r="AG729" s="15"/>
      <c r="AH729" s="15"/>
      <c r="AI729" s="15"/>
      <c r="AJ729" s="15"/>
      <c r="AK729" s="15"/>
      <c r="AL729" s="15"/>
      <c r="AM729" s="15"/>
      <c r="AN729" s="15"/>
      <c r="AO729" s="15"/>
      <c r="AP729" s="15"/>
      <c r="AQ729" s="15"/>
      <c r="AR729" s="15"/>
      <c r="AS729" s="15"/>
      <c r="AT729" s="15"/>
      <c r="AU729" s="15"/>
      <c r="AV729" s="15"/>
      <c r="AW729" s="15"/>
      <c r="AX729" s="15"/>
      <c r="AY729" s="6"/>
      <c r="AZ729" s="6"/>
      <c r="BA729" s="6"/>
      <c r="BB729" s="6"/>
      <c r="BC729" s="6"/>
      <c r="BD729" s="6"/>
      <c r="BE729" s="6"/>
      <c r="BF729" s="6"/>
      <c r="BG729" s="6"/>
      <c r="BH729" s="6"/>
      <c r="BI729" s="6"/>
      <c r="BJ729" s="6"/>
      <c r="BK729" s="6"/>
      <c r="BL729" s="6"/>
      <c r="BM729" s="6"/>
      <c r="BN729" s="6"/>
      <c r="BO729" s="6"/>
      <c r="BP729" s="6"/>
      <c r="BQ729" s="6"/>
      <c r="BR729" s="6"/>
      <c r="BS729" s="6"/>
      <c r="BT729" s="6"/>
      <c r="BU729" s="6"/>
      <c r="BV729" s="6"/>
      <c r="BW729" s="6"/>
      <c r="BX729" s="6"/>
      <c r="BY729" s="6"/>
      <c r="BZ729" s="6"/>
      <c r="CA729" s="6"/>
      <c r="CB729" s="6"/>
    </row>
    <row r="730" spans="1:80" ht="34.15" customHeight="1">
      <c r="A730" s="2"/>
      <c r="B730" s="2"/>
      <c r="C730" s="2"/>
      <c r="D730" s="2"/>
      <c r="E730" s="2"/>
      <c r="F730" s="15"/>
      <c r="G730" s="2"/>
      <c r="H730" s="2"/>
      <c r="I730" s="2"/>
      <c r="J730" s="2"/>
      <c r="K730" s="2"/>
      <c r="L730" s="2"/>
      <c r="M730" s="2"/>
      <c r="N730" s="700"/>
      <c r="O730" s="2"/>
      <c r="P730" s="2"/>
      <c r="Q730" s="2"/>
      <c r="R730" s="2"/>
      <c r="S730" s="2"/>
      <c r="T730" s="2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5"/>
      <c r="AG730" s="15"/>
      <c r="AH730" s="15"/>
      <c r="AI730" s="15"/>
      <c r="AJ730" s="15"/>
      <c r="AK730" s="15"/>
      <c r="AL730" s="15"/>
      <c r="AM730" s="15"/>
      <c r="AN730" s="15"/>
      <c r="AO730" s="15"/>
      <c r="AP730" s="15"/>
      <c r="AQ730" s="15"/>
      <c r="AR730" s="15"/>
      <c r="AS730" s="15"/>
      <c r="AT730" s="15"/>
      <c r="AU730" s="15"/>
      <c r="AV730" s="15"/>
      <c r="AW730" s="15"/>
      <c r="AX730" s="15"/>
      <c r="AY730" s="6"/>
      <c r="AZ730" s="6"/>
      <c r="BA730" s="6"/>
      <c r="BB730" s="6"/>
      <c r="BC730" s="6"/>
      <c r="BD730" s="6"/>
      <c r="BE730" s="6"/>
      <c r="BF730" s="6"/>
      <c r="BG730" s="6"/>
      <c r="BH730" s="6"/>
      <c r="BI730" s="6"/>
      <c r="BJ730" s="6"/>
      <c r="BK730" s="6"/>
      <c r="BL730" s="6"/>
      <c r="BM730" s="6"/>
      <c r="BN730" s="6"/>
      <c r="BO730" s="6"/>
      <c r="BP730" s="6"/>
      <c r="BQ730" s="6"/>
      <c r="BR730" s="6"/>
      <c r="BS730" s="6"/>
      <c r="BT730" s="6"/>
      <c r="BU730" s="6"/>
      <c r="BV730" s="6"/>
      <c r="BW730" s="6"/>
      <c r="BX730" s="6"/>
      <c r="BY730" s="6"/>
      <c r="BZ730" s="6"/>
      <c r="CA730" s="6"/>
      <c r="CB730" s="6"/>
    </row>
    <row r="731" spans="1:80" ht="34.15" customHeight="1">
      <c r="A731" s="2"/>
      <c r="B731" s="2"/>
      <c r="C731" s="2"/>
      <c r="D731" s="2"/>
      <c r="E731" s="2"/>
      <c r="F731" s="15"/>
      <c r="G731" s="2"/>
      <c r="H731" s="2"/>
      <c r="I731" s="2"/>
      <c r="J731" s="2"/>
      <c r="K731" s="2"/>
      <c r="L731" s="2"/>
      <c r="M731" s="2"/>
      <c r="N731" s="700"/>
      <c r="O731" s="2"/>
      <c r="P731" s="2"/>
      <c r="Q731" s="2"/>
      <c r="R731" s="2"/>
      <c r="S731" s="2"/>
      <c r="T731" s="2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5"/>
      <c r="AG731" s="15"/>
      <c r="AH731" s="15"/>
      <c r="AI731" s="15"/>
      <c r="AJ731" s="15"/>
      <c r="AK731" s="15"/>
      <c r="AL731" s="15"/>
      <c r="AM731" s="15"/>
      <c r="AN731" s="15"/>
      <c r="AO731" s="15"/>
      <c r="AP731" s="15"/>
      <c r="AQ731" s="15"/>
      <c r="AR731" s="15"/>
      <c r="AS731" s="15"/>
      <c r="AT731" s="15"/>
      <c r="AU731" s="15"/>
      <c r="AV731" s="15"/>
      <c r="AW731" s="15"/>
      <c r="AX731" s="15"/>
      <c r="AY731" s="6"/>
      <c r="AZ731" s="6"/>
      <c r="BA731" s="6"/>
      <c r="BB731" s="6"/>
      <c r="BC731" s="6"/>
      <c r="BD731" s="6"/>
      <c r="BE731" s="6"/>
      <c r="BF731" s="6"/>
      <c r="BG731" s="6"/>
      <c r="BH731" s="6"/>
      <c r="BI731" s="6"/>
      <c r="BJ731" s="6"/>
      <c r="BK731" s="6"/>
      <c r="BL731" s="6"/>
      <c r="BM731" s="6"/>
      <c r="BN731" s="6"/>
      <c r="BO731" s="6"/>
      <c r="BP731" s="6"/>
      <c r="BQ731" s="6"/>
      <c r="BR731" s="6"/>
      <c r="BS731" s="6"/>
      <c r="BT731" s="6"/>
      <c r="BU731" s="6"/>
      <c r="BV731" s="6"/>
      <c r="BW731" s="6"/>
      <c r="BX731" s="6"/>
      <c r="BY731" s="6"/>
      <c r="BZ731" s="6"/>
      <c r="CA731" s="6"/>
      <c r="CB731" s="6"/>
    </row>
    <row r="732" spans="1:80" ht="34.15" customHeight="1">
      <c r="A732" s="2"/>
      <c r="B732" s="2"/>
      <c r="C732" s="2"/>
      <c r="D732" s="2"/>
      <c r="E732" s="2"/>
      <c r="F732" s="15"/>
      <c r="G732" s="2"/>
      <c r="H732" s="2"/>
      <c r="I732" s="2"/>
      <c r="J732" s="2"/>
      <c r="K732" s="2"/>
      <c r="L732" s="2"/>
      <c r="M732" s="2"/>
      <c r="N732" s="700"/>
      <c r="O732" s="2"/>
      <c r="P732" s="2"/>
      <c r="Q732" s="2"/>
      <c r="R732" s="2"/>
      <c r="S732" s="2"/>
      <c r="T732" s="2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5"/>
      <c r="AG732" s="15"/>
      <c r="AH732" s="15"/>
      <c r="AI732" s="15"/>
      <c r="AJ732" s="15"/>
      <c r="AK732" s="15"/>
      <c r="AL732" s="15"/>
      <c r="AM732" s="15"/>
      <c r="AN732" s="15"/>
      <c r="AO732" s="15"/>
      <c r="AP732" s="15"/>
      <c r="AQ732" s="15"/>
      <c r="AR732" s="15"/>
      <c r="AS732" s="15"/>
      <c r="AT732" s="15"/>
      <c r="AU732" s="15"/>
      <c r="AV732" s="15"/>
      <c r="AW732" s="15"/>
      <c r="AX732" s="15"/>
      <c r="AY732" s="6"/>
      <c r="AZ732" s="6"/>
      <c r="BA732" s="6"/>
      <c r="BB732" s="6"/>
      <c r="BC732" s="6"/>
      <c r="BD732" s="6"/>
      <c r="BE732" s="6"/>
      <c r="BF732" s="6"/>
      <c r="BG732" s="6"/>
      <c r="BH732" s="6"/>
      <c r="BI732" s="6"/>
      <c r="BJ732" s="6"/>
      <c r="BK732" s="6"/>
      <c r="BL732" s="6"/>
      <c r="BM732" s="6"/>
      <c r="BN732" s="6"/>
      <c r="BO732" s="6"/>
      <c r="BP732" s="6"/>
      <c r="BQ732" s="6"/>
      <c r="BR732" s="6"/>
      <c r="BS732" s="6"/>
      <c r="BT732" s="6"/>
      <c r="BU732" s="6"/>
      <c r="BV732" s="6"/>
      <c r="BW732" s="6"/>
      <c r="BX732" s="6"/>
      <c r="BY732" s="6"/>
      <c r="BZ732" s="6"/>
      <c r="CA732" s="6"/>
      <c r="CB732" s="6"/>
    </row>
    <row r="733" spans="1:80" ht="34.15" customHeight="1">
      <c r="A733" s="2"/>
      <c r="B733" s="2"/>
      <c r="C733" s="2"/>
      <c r="D733" s="2"/>
      <c r="E733" s="2"/>
      <c r="F733" s="15"/>
      <c r="G733" s="2"/>
      <c r="H733" s="2"/>
      <c r="I733" s="2"/>
      <c r="J733" s="2"/>
      <c r="K733" s="2"/>
      <c r="L733" s="2"/>
      <c r="M733" s="2"/>
      <c r="N733" s="700"/>
      <c r="O733" s="2"/>
      <c r="P733" s="2"/>
      <c r="Q733" s="2"/>
      <c r="R733" s="2"/>
      <c r="S733" s="2"/>
      <c r="T733" s="2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5"/>
      <c r="AG733" s="15"/>
      <c r="AH733" s="15"/>
      <c r="AI733" s="15"/>
      <c r="AJ733" s="15"/>
      <c r="AK733" s="15"/>
      <c r="AL733" s="15"/>
      <c r="AM733" s="15"/>
      <c r="AN733" s="15"/>
      <c r="AO733" s="15"/>
      <c r="AP733" s="15"/>
      <c r="AQ733" s="15"/>
      <c r="AR733" s="15"/>
      <c r="AS733" s="15"/>
      <c r="AT733" s="15"/>
      <c r="AU733" s="15"/>
      <c r="AV733" s="15"/>
      <c r="AW733" s="15"/>
      <c r="AX733" s="15"/>
      <c r="AY733" s="6"/>
      <c r="AZ733" s="6"/>
      <c r="BA733" s="6"/>
      <c r="BB733" s="6"/>
      <c r="BC733" s="6"/>
      <c r="BD733" s="6"/>
      <c r="BE733" s="6"/>
      <c r="BF733" s="6"/>
      <c r="BG733" s="6"/>
      <c r="BH733" s="6"/>
      <c r="BI733" s="6"/>
      <c r="BJ733" s="6"/>
      <c r="BK733" s="6"/>
      <c r="BL733" s="6"/>
      <c r="BM733" s="6"/>
      <c r="BN733" s="6"/>
      <c r="BO733" s="6"/>
      <c r="BP733" s="6"/>
      <c r="BQ733" s="6"/>
      <c r="BR733" s="6"/>
      <c r="BS733" s="6"/>
      <c r="BT733" s="6"/>
      <c r="BU733" s="6"/>
      <c r="BV733" s="6"/>
      <c r="BW733" s="6"/>
      <c r="BX733" s="6"/>
      <c r="BY733" s="6"/>
      <c r="BZ733" s="6"/>
      <c r="CA733" s="6"/>
      <c r="CB733" s="6"/>
    </row>
    <row r="734" spans="1:80" ht="34.15" customHeight="1">
      <c r="A734" s="2"/>
      <c r="B734" s="2"/>
      <c r="C734" s="2"/>
      <c r="D734" s="2"/>
      <c r="E734" s="2"/>
      <c r="F734" s="15"/>
      <c r="G734" s="2"/>
      <c r="H734" s="2"/>
      <c r="I734" s="2"/>
      <c r="J734" s="2"/>
      <c r="K734" s="2"/>
      <c r="L734" s="2"/>
      <c r="M734" s="2"/>
      <c r="N734" s="700"/>
      <c r="O734" s="2"/>
      <c r="P734" s="2"/>
      <c r="Q734" s="2"/>
      <c r="R734" s="2"/>
      <c r="S734" s="2"/>
      <c r="T734" s="2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5"/>
      <c r="AG734" s="15"/>
      <c r="AH734" s="15"/>
      <c r="AI734" s="15"/>
      <c r="AJ734" s="15"/>
      <c r="AK734" s="15"/>
      <c r="AL734" s="15"/>
      <c r="AM734" s="15"/>
      <c r="AN734" s="15"/>
      <c r="AO734" s="15"/>
      <c r="AP734" s="15"/>
      <c r="AQ734" s="15"/>
      <c r="AR734" s="15"/>
      <c r="AS734" s="15"/>
      <c r="AT734" s="15"/>
      <c r="AU734" s="15"/>
      <c r="AV734" s="15"/>
      <c r="AW734" s="15"/>
      <c r="AX734" s="15"/>
      <c r="AY734" s="6"/>
      <c r="AZ734" s="6"/>
      <c r="BA734" s="6"/>
      <c r="BB734" s="6"/>
      <c r="BC734" s="6"/>
      <c r="BD734" s="6"/>
      <c r="BE734" s="6"/>
      <c r="BF734" s="6"/>
      <c r="BG734" s="6"/>
      <c r="BH734" s="6"/>
      <c r="BI734" s="6"/>
      <c r="BJ734" s="6"/>
      <c r="BK734" s="6"/>
      <c r="BL734" s="6"/>
      <c r="BM734" s="6"/>
      <c r="BN734" s="6"/>
      <c r="BO734" s="6"/>
      <c r="BP734" s="6"/>
      <c r="BQ734" s="6"/>
      <c r="BR734" s="6"/>
      <c r="BS734" s="6"/>
      <c r="BT734" s="6"/>
      <c r="BU734" s="6"/>
      <c r="BV734" s="6"/>
      <c r="BW734" s="6"/>
      <c r="BX734" s="6"/>
      <c r="BY734" s="6"/>
      <c r="BZ734" s="6"/>
      <c r="CA734" s="6"/>
      <c r="CB734" s="6"/>
    </row>
    <row r="735" spans="1:80" ht="34.15" customHeight="1">
      <c r="A735" s="2"/>
      <c r="B735" s="2"/>
      <c r="C735" s="2"/>
      <c r="D735" s="2"/>
      <c r="E735" s="2"/>
      <c r="F735" s="15"/>
      <c r="G735" s="2"/>
      <c r="H735" s="2"/>
      <c r="I735" s="2"/>
      <c r="J735" s="2"/>
      <c r="K735" s="2"/>
      <c r="L735" s="2"/>
      <c r="M735" s="2"/>
      <c r="N735" s="700"/>
      <c r="O735" s="2"/>
      <c r="P735" s="2"/>
      <c r="Q735" s="2"/>
      <c r="R735" s="2"/>
      <c r="S735" s="2"/>
      <c r="T735" s="2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5"/>
      <c r="AG735" s="15"/>
      <c r="AH735" s="15"/>
      <c r="AI735" s="15"/>
      <c r="AJ735" s="15"/>
      <c r="AK735" s="15"/>
      <c r="AL735" s="15"/>
      <c r="AM735" s="15"/>
      <c r="AN735" s="15"/>
      <c r="AO735" s="15"/>
      <c r="AP735" s="15"/>
      <c r="AQ735" s="15"/>
      <c r="AR735" s="15"/>
      <c r="AS735" s="15"/>
      <c r="AT735" s="15"/>
      <c r="AU735" s="15"/>
      <c r="AV735" s="15"/>
      <c r="AW735" s="15"/>
      <c r="AX735" s="15"/>
      <c r="AY735" s="6"/>
      <c r="AZ735" s="6"/>
      <c r="BA735" s="6"/>
      <c r="BB735" s="6"/>
      <c r="BC735" s="6"/>
      <c r="BD735" s="6"/>
      <c r="BE735" s="6"/>
      <c r="BF735" s="6"/>
      <c r="BG735" s="6"/>
      <c r="BH735" s="6"/>
      <c r="BI735" s="6"/>
      <c r="BJ735" s="6"/>
      <c r="BK735" s="6"/>
      <c r="BL735" s="6"/>
      <c r="BM735" s="6"/>
      <c r="BN735" s="6"/>
      <c r="BO735" s="6"/>
      <c r="BP735" s="6"/>
      <c r="BQ735" s="6"/>
      <c r="BR735" s="6"/>
      <c r="BS735" s="6"/>
      <c r="BT735" s="6"/>
      <c r="BU735" s="6"/>
      <c r="BV735" s="6"/>
      <c r="BW735" s="6"/>
      <c r="BX735" s="6"/>
      <c r="BY735" s="6"/>
      <c r="BZ735" s="6"/>
      <c r="CA735" s="6"/>
      <c r="CB735" s="6"/>
    </row>
    <row r="736" spans="1:80" ht="34.15" customHeight="1">
      <c r="A736" s="2"/>
      <c r="B736" s="2"/>
      <c r="C736" s="2"/>
      <c r="D736" s="2"/>
      <c r="E736" s="2"/>
      <c r="F736" s="15"/>
      <c r="G736" s="2"/>
      <c r="H736" s="2"/>
      <c r="I736" s="2"/>
      <c r="J736" s="2"/>
      <c r="K736" s="2"/>
      <c r="L736" s="2"/>
      <c r="M736" s="2"/>
      <c r="N736" s="700"/>
      <c r="O736" s="2"/>
      <c r="P736" s="2"/>
      <c r="Q736" s="2"/>
      <c r="R736" s="2"/>
      <c r="S736" s="2"/>
      <c r="T736" s="2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5"/>
      <c r="AG736" s="15"/>
      <c r="AH736" s="15"/>
      <c r="AI736" s="15"/>
      <c r="AJ736" s="15"/>
      <c r="AK736" s="15"/>
      <c r="AL736" s="15"/>
      <c r="AM736" s="15"/>
      <c r="AN736" s="15"/>
      <c r="AO736" s="15"/>
      <c r="AP736" s="15"/>
      <c r="AQ736" s="15"/>
      <c r="AR736" s="15"/>
      <c r="AS736" s="15"/>
      <c r="AT736" s="15"/>
      <c r="AU736" s="15"/>
      <c r="AV736" s="15"/>
      <c r="AW736" s="15"/>
      <c r="AX736" s="15"/>
      <c r="AY736" s="6"/>
      <c r="AZ736" s="6"/>
      <c r="BA736" s="6"/>
      <c r="BB736" s="6"/>
      <c r="BC736" s="6"/>
      <c r="BD736" s="6"/>
      <c r="BE736" s="6"/>
      <c r="BF736" s="6"/>
      <c r="BG736" s="6"/>
      <c r="BH736" s="6"/>
      <c r="BI736" s="6"/>
      <c r="BJ736" s="6"/>
      <c r="BK736" s="6"/>
      <c r="BL736" s="6"/>
      <c r="BM736" s="6"/>
      <c r="BN736" s="6"/>
      <c r="BO736" s="6"/>
      <c r="BP736" s="6"/>
      <c r="BQ736" s="6"/>
      <c r="BR736" s="6"/>
      <c r="BS736" s="6"/>
      <c r="BT736" s="6"/>
      <c r="BU736" s="6"/>
      <c r="BV736" s="6"/>
      <c r="BW736" s="6"/>
      <c r="BX736" s="6"/>
      <c r="BY736" s="6"/>
      <c r="BZ736" s="6"/>
      <c r="CA736" s="6"/>
      <c r="CB736" s="6"/>
    </row>
    <row r="737" spans="1:80" ht="34.15" customHeight="1">
      <c r="A737" s="2"/>
      <c r="B737" s="2"/>
      <c r="C737" s="2"/>
      <c r="D737" s="2"/>
      <c r="E737" s="2"/>
      <c r="F737" s="15"/>
      <c r="G737" s="2"/>
      <c r="H737" s="2"/>
      <c r="I737" s="2"/>
      <c r="J737" s="2"/>
      <c r="K737" s="2"/>
      <c r="L737" s="2"/>
      <c r="M737" s="2"/>
      <c r="N737" s="700"/>
      <c r="O737" s="2"/>
      <c r="P737" s="2"/>
      <c r="Q737" s="2"/>
      <c r="R737" s="2"/>
      <c r="S737" s="2"/>
      <c r="T737" s="2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5"/>
      <c r="AG737" s="15"/>
      <c r="AH737" s="15"/>
      <c r="AI737" s="15"/>
      <c r="AJ737" s="15"/>
      <c r="AK737" s="15"/>
      <c r="AL737" s="15"/>
      <c r="AM737" s="15"/>
      <c r="AN737" s="15"/>
      <c r="AO737" s="15"/>
      <c r="AP737" s="15"/>
      <c r="AQ737" s="15"/>
      <c r="AR737" s="15"/>
      <c r="AS737" s="15"/>
      <c r="AT737" s="15"/>
      <c r="AU737" s="15"/>
      <c r="AV737" s="15"/>
      <c r="AW737" s="15"/>
      <c r="AX737" s="15"/>
      <c r="AY737" s="6"/>
      <c r="AZ737" s="6"/>
      <c r="BA737" s="6"/>
      <c r="BB737" s="6"/>
      <c r="BC737" s="6"/>
      <c r="BD737" s="6"/>
      <c r="BE737" s="6"/>
      <c r="BF737" s="6"/>
      <c r="BG737" s="6"/>
      <c r="BH737" s="6"/>
      <c r="BI737" s="6"/>
      <c r="BJ737" s="6"/>
      <c r="BK737" s="6"/>
      <c r="BL737" s="6"/>
      <c r="BM737" s="6"/>
      <c r="BN737" s="6"/>
      <c r="BO737" s="6"/>
      <c r="BP737" s="6"/>
      <c r="BQ737" s="6"/>
      <c r="BR737" s="6"/>
      <c r="BS737" s="6"/>
      <c r="BT737" s="6"/>
      <c r="BU737" s="6"/>
      <c r="BV737" s="6"/>
      <c r="BW737" s="6"/>
      <c r="BX737" s="6"/>
      <c r="BY737" s="6"/>
      <c r="BZ737" s="6"/>
      <c r="CA737" s="6"/>
      <c r="CB737" s="6"/>
    </row>
    <row r="738" spans="1:80" ht="34.15" customHeight="1">
      <c r="A738" s="2"/>
      <c r="B738" s="2"/>
      <c r="C738" s="2"/>
      <c r="D738" s="2"/>
      <c r="E738" s="2"/>
      <c r="F738" s="15"/>
      <c r="G738" s="2"/>
      <c r="H738" s="2"/>
      <c r="I738" s="2"/>
      <c r="J738" s="2"/>
      <c r="K738" s="2"/>
      <c r="L738" s="2"/>
      <c r="M738" s="2"/>
      <c r="N738" s="700"/>
      <c r="O738" s="2"/>
      <c r="P738" s="2"/>
      <c r="Q738" s="2"/>
      <c r="R738" s="2"/>
      <c r="S738" s="2"/>
      <c r="T738" s="2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5"/>
      <c r="AG738" s="15"/>
      <c r="AH738" s="15"/>
      <c r="AI738" s="15"/>
      <c r="AJ738" s="15"/>
      <c r="AK738" s="15"/>
      <c r="AL738" s="15"/>
      <c r="AM738" s="15"/>
      <c r="AN738" s="15"/>
      <c r="AO738" s="15"/>
      <c r="AP738" s="15"/>
      <c r="AQ738" s="15"/>
      <c r="AR738" s="15"/>
      <c r="AS738" s="15"/>
      <c r="AT738" s="15"/>
      <c r="AU738" s="15"/>
      <c r="AV738" s="15"/>
      <c r="AW738" s="15"/>
      <c r="AX738" s="15"/>
      <c r="AY738" s="6"/>
      <c r="AZ738" s="6"/>
      <c r="BA738" s="6"/>
      <c r="BB738" s="6"/>
      <c r="BC738" s="6"/>
      <c r="BD738" s="6"/>
      <c r="BE738" s="6"/>
      <c r="BF738" s="6"/>
      <c r="BG738" s="6"/>
      <c r="BH738" s="6"/>
      <c r="BI738" s="6"/>
      <c r="BJ738" s="6"/>
      <c r="BK738" s="6"/>
      <c r="BL738" s="6"/>
      <c r="BM738" s="6"/>
      <c r="BN738" s="6"/>
      <c r="BO738" s="6"/>
      <c r="BP738" s="6"/>
      <c r="BQ738" s="6"/>
      <c r="BR738" s="6"/>
      <c r="BS738" s="6"/>
      <c r="BT738" s="6"/>
      <c r="BU738" s="6"/>
      <c r="BV738" s="6"/>
      <c r="BW738" s="6"/>
      <c r="BX738" s="6"/>
      <c r="BY738" s="6"/>
      <c r="BZ738" s="6"/>
      <c r="CA738" s="6"/>
      <c r="CB738" s="6"/>
    </row>
    <row r="739" spans="1:80" ht="34.15" customHeight="1">
      <c r="A739" s="2"/>
      <c r="B739" s="2"/>
      <c r="C739" s="2"/>
      <c r="D739" s="2"/>
      <c r="E739" s="2"/>
      <c r="F739" s="15"/>
      <c r="G739" s="2"/>
      <c r="H739" s="2"/>
      <c r="I739" s="2"/>
      <c r="J739" s="2"/>
      <c r="K739" s="2"/>
      <c r="L739" s="2"/>
      <c r="M739" s="2"/>
      <c r="N739" s="700"/>
      <c r="O739" s="2"/>
      <c r="P739" s="2"/>
      <c r="Q739" s="2"/>
      <c r="R739" s="2"/>
      <c r="S739" s="2"/>
      <c r="T739" s="2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5"/>
      <c r="AG739" s="15"/>
      <c r="AH739" s="15"/>
      <c r="AI739" s="15"/>
      <c r="AJ739" s="15"/>
      <c r="AK739" s="15"/>
      <c r="AL739" s="15"/>
      <c r="AM739" s="15"/>
      <c r="AN739" s="15"/>
      <c r="AO739" s="15"/>
      <c r="AP739" s="15"/>
      <c r="AQ739" s="15"/>
      <c r="AR739" s="15"/>
      <c r="AS739" s="15"/>
      <c r="AT739" s="15"/>
      <c r="AU739" s="15"/>
      <c r="AV739" s="15"/>
      <c r="AW739" s="15"/>
      <c r="AX739" s="15"/>
      <c r="AY739" s="6"/>
      <c r="AZ739" s="6"/>
      <c r="BA739" s="6"/>
      <c r="BB739" s="6"/>
      <c r="BC739" s="6"/>
      <c r="BD739" s="6"/>
      <c r="BE739" s="6"/>
      <c r="BF739" s="6"/>
      <c r="BG739" s="6"/>
      <c r="BH739" s="6"/>
      <c r="BI739" s="6"/>
      <c r="BJ739" s="6"/>
      <c r="BK739" s="6"/>
      <c r="BL739" s="6"/>
      <c r="BM739" s="6"/>
      <c r="BN739" s="6"/>
      <c r="BO739" s="6"/>
      <c r="BP739" s="6"/>
      <c r="BQ739" s="6"/>
      <c r="BR739" s="6"/>
      <c r="BS739" s="6"/>
      <c r="BT739" s="6"/>
      <c r="BU739" s="6"/>
      <c r="BV739" s="6"/>
      <c r="BW739" s="6"/>
      <c r="BX739" s="6"/>
      <c r="BY739" s="6"/>
      <c r="BZ739" s="6"/>
      <c r="CA739" s="6"/>
      <c r="CB739" s="6"/>
    </row>
    <row r="740" spans="1:80" ht="34.15" customHeight="1">
      <c r="A740" s="2"/>
      <c r="B740" s="2"/>
      <c r="C740" s="2"/>
      <c r="D740" s="2"/>
      <c r="E740" s="2"/>
      <c r="F740" s="15"/>
      <c r="G740" s="2"/>
      <c r="H740" s="2"/>
      <c r="I740" s="2"/>
      <c r="J740" s="2"/>
      <c r="K740" s="2"/>
      <c r="L740" s="2"/>
      <c r="M740" s="2"/>
      <c r="N740" s="700"/>
      <c r="O740" s="2"/>
      <c r="P740" s="2"/>
      <c r="Q740" s="2"/>
      <c r="R740" s="2"/>
      <c r="S740" s="2"/>
      <c r="T740" s="2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5"/>
      <c r="AG740" s="15"/>
      <c r="AH740" s="15"/>
      <c r="AI740" s="15"/>
      <c r="AJ740" s="15"/>
      <c r="AK740" s="15"/>
      <c r="AL740" s="15"/>
      <c r="AM740" s="15"/>
      <c r="AN740" s="15"/>
      <c r="AO740" s="15"/>
      <c r="AP740" s="15"/>
      <c r="AQ740" s="15"/>
      <c r="AR740" s="15"/>
      <c r="AS740" s="15"/>
      <c r="AT740" s="15"/>
      <c r="AU740" s="15"/>
      <c r="AV740" s="15"/>
      <c r="AW740" s="15"/>
      <c r="AX740" s="15"/>
      <c r="AY740" s="6"/>
      <c r="AZ740" s="6"/>
      <c r="BA740" s="6"/>
      <c r="BB740" s="6"/>
      <c r="BC740" s="6"/>
      <c r="BD740" s="6"/>
      <c r="BE740" s="6"/>
      <c r="BF740" s="6"/>
      <c r="BG740" s="6"/>
      <c r="BH740" s="6"/>
      <c r="BI740" s="6"/>
      <c r="BJ740" s="6"/>
      <c r="BK740" s="6"/>
      <c r="BL740" s="6"/>
      <c r="BM740" s="6"/>
      <c r="BN740" s="6"/>
      <c r="BO740" s="6"/>
      <c r="BP740" s="6"/>
      <c r="BQ740" s="6"/>
      <c r="BR740" s="6"/>
      <c r="BS740" s="6"/>
      <c r="BT740" s="6"/>
      <c r="BU740" s="6"/>
      <c r="BV740" s="6"/>
      <c r="BW740" s="6"/>
      <c r="BX740" s="6"/>
      <c r="BY740" s="6"/>
      <c r="BZ740" s="6"/>
      <c r="CA740" s="6"/>
      <c r="CB740" s="6"/>
    </row>
    <row r="741" spans="1:80" ht="34.15" customHeight="1">
      <c r="A741" s="2"/>
      <c r="B741" s="2"/>
      <c r="C741" s="2"/>
      <c r="D741" s="2"/>
      <c r="E741" s="2"/>
      <c r="F741" s="15"/>
      <c r="G741" s="2"/>
      <c r="H741" s="2"/>
      <c r="I741" s="2"/>
      <c r="J741" s="2"/>
      <c r="K741" s="2"/>
      <c r="L741" s="2"/>
      <c r="M741" s="2"/>
      <c r="N741" s="700"/>
      <c r="O741" s="2"/>
      <c r="P741" s="2"/>
      <c r="Q741" s="2"/>
      <c r="R741" s="2"/>
      <c r="S741" s="2"/>
      <c r="T741" s="2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5"/>
      <c r="AG741" s="15"/>
      <c r="AH741" s="15"/>
      <c r="AI741" s="15"/>
      <c r="AJ741" s="15"/>
      <c r="AK741" s="15"/>
      <c r="AL741" s="15"/>
      <c r="AM741" s="15"/>
      <c r="AN741" s="15"/>
      <c r="AO741" s="15"/>
      <c r="AP741" s="15"/>
      <c r="AQ741" s="15"/>
      <c r="AR741" s="15"/>
      <c r="AS741" s="15"/>
      <c r="AT741" s="15"/>
      <c r="AU741" s="15"/>
      <c r="AV741" s="15"/>
      <c r="AW741" s="15"/>
      <c r="AX741" s="15"/>
      <c r="AY741" s="6"/>
      <c r="AZ741" s="6"/>
      <c r="BA741" s="6"/>
      <c r="BB741" s="6"/>
      <c r="BC741" s="6"/>
      <c r="BD741" s="6"/>
      <c r="BE741" s="6"/>
      <c r="BF741" s="6"/>
      <c r="BG741" s="6"/>
      <c r="BH741" s="6"/>
      <c r="BI741" s="6"/>
      <c r="BJ741" s="6"/>
      <c r="BK741" s="6"/>
      <c r="BL741" s="6"/>
      <c r="BM741" s="6"/>
      <c r="BN741" s="6"/>
      <c r="BO741" s="6"/>
      <c r="BP741" s="6"/>
      <c r="BQ741" s="6"/>
      <c r="BR741" s="6"/>
      <c r="BS741" s="6"/>
      <c r="BT741" s="6"/>
      <c r="BU741" s="6"/>
      <c r="BV741" s="6"/>
      <c r="BW741" s="6"/>
      <c r="BX741" s="6"/>
      <c r="BY741" s="6"/>
      <c r="BZ741" s="6"/>
      <c r="CA741" s="6"/>
      <c r="CB741" s="6"/>
    </row>
    <row r="742" spans="1:80" ht="34.15" customHeight="1">
      <c r="A742" s="2"/>
      <c r="B742" s="2"/>
      <c r="C742" s="2"/>
      <c r="D742" s="2"/>
      <c r="E742" s="2"/>
      <c r="F742" s="15"/>
      <c r="G742" s="2"/>
      <c r="H742" s="2"/>
      <c r="I742" s="2"/>
      <c r="J742" s="2"/>
      <c r="K742" s="2"/>
      <c r="L742" s="2"/>
      <c r="M742" s="2"/>
      <c r="N742" s="700"/>
      <c r="O742" s="2"/>
      <c r="P742" s="2"/>
      <c r="Q742" s="2"/>
      <c r="R742" s="2"/>
      <c r="S742" s="2"/>
      <c r="T742" s="2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5"/>
      <c r="AG742" s="15"/>
      <c r="AH742" s="15"/>
      <c r="AI742" s="15"/>
      <c r="AJ742" s="15"/>
      <c r="AK742" s="15"/>
      <c r="AL742" s="15"/>
      <c r="AM742" s="15"/>
      <c r="AN742" s="15"/>
      <c r="AO742" s="15"/>
      <c r="AP742" s="15"/>
      <c r="AQ742" s="15"/>
      <c r="AR742" s="15"/>
      <c r="AS742" s="15"/>
      <c r="AT742" s="15"/>
      <c r="AU742" s="15"/>
      <c r="AV742" s="15"/>
      <c r="AW742" s="15"/>
      <c r="AX742" s="15"/>
      <c r="AY742" s="6"/>
      <c r="AZ742" s="6"/>
      <c r="BA742" s="6"/>
      <c r="BB742" s="6"/>
      <c r="BC742" s="6"/>
      <c r="BD742" s="6"/>
      <c r="BE742" s="6"/>
      <c r="BF742" s="6"/>
      <c r="BG742" s="6"/>
      <c r="BH742" s="6"/>
      <c r="BI742" s="6"/>
      <c r="BJ742" s="6"/>
      <c r="BK742" s="6"/>
      <c r="BL742" s="6"/>
      <c r="BM742" s="6"/>
      <c r="BN742" s="6"/>
      <c r="BO742" s="6"/>
      <c r="BP742" s="6"/>
      <c r="BQ742" s="6"/>
      <c r="BR742" s="6"/>
      <c r="BS742" s="6"/>
      <c r="BT742" s="6"/>
      <c r="BU742" s="6"/>
      <c r="BV742" s="6"/>
      <c r="BW742" s="6"/>
      <c r="BX742" s="6"/>
      <c r="BY742" s="6"/>
      <c r="BZ742" s="6"/>
      <c r="CA742" s="6"/>
      <c r="CB742" s="6"/>
    </row>
    <row r="743" spans="1:80" ht="34.15" customHeight="1">
      <c r="A743" s="2"/>
      <c r="B743" s="2"/>
      <c r="C743" s="2"/>
      <c r="D743" s="2"/>
      <c r="E743" s="2"/>
      <c r="F743" s="15"/>
      <c r="G743" s="2"/>
      <c r="H743" s="2"/>
      <c r="I743" s="2"/>
      <c r="J743" s="2"/>
      <c r="K743" s="2"/>
      <c r="L743" s="2"/>
      <c r="M743" s="2"/>
      <c r="N743" s="700"/>
      <c r="O743" s="2"/>
      <c r="P743" s="2"/>
      <c r="Q743" s="2"/>
      <c r="R743" s="2"/>
      <c r="S743" s="2"/>
      <c r="T743" s="2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5"/>
      <c r="AG743" s="15"/>
      <c r="AH743" s="15"/>
      <c r="AI743" s="15"/>
      <c r="AJ743" s="15"/>
      <c r="AK743" s="15"/>
      <c r="AL743" s="15"/>
      <c r="AM743" s="15"/>
      <c r="AN743" s="15"/>
      <c r="AO743" s="15"/>
      <c r="AP743" s="15"/>
      <c r="AQ743" s="15"/>
      <c r="AR743" s="15"/>
      <c r="AS743" s="15"/>
      <c r="AT743" s="15"/>
      <c r="AU743" s="15"/>
      <c r="AV743" s="15"/>
      <c r="AW743" s="15"/>
      <c r="AX743" s="15"/>
      <c r="AY743" s="6"/>
      <c r="AZ743" s="6"/>
      <c r="BA743" s="6"/>
      <c r="BB743" s="6"/>
      <c r="BC743" s="6"/>
      <c r="BD743" s="6"/>
      <c r="BE743" s="6"/>
      <c r="BF743" s="6"/>
      <c r="BG743" s="6"/>
      <c r="BH743" s="6"/>
      <c r="BI743" s="6"/>
      <c r="BJ743" s="6"/>
      <c r="BK743" s="6"/>
      <c r="BL743" s="6"/>
      <c r="BM743" s="6"/>
      <c r="BN743" s="6"/>
      <c r="BO743" s="6"/>
      <c r="BP743" s="6"/>
      <c r="BQ743" s="6"/>
      <c r="BR743" s="6"/>
      <c r="BS743" s="6"/>
      <c r="BT743" s="6"/>
      <c r="BU743" s="6"/>
      <c r="BV743" s="6"/>
      <c r="BW743" s="6"/>
      <c r="BX743" s="6"/>
      <c r="BY743" s="6"/>
      <c r="BZ743" s="6"/>
      <c r="CA743" s="6"/>
      <c r="CB743" s="6"/>
    </row>
    <row r="744" spans="1:80" ht="34.15" customHeight="1">
      <c r="A744" s="2"/>
      <c r="B744" s="2"/>
      <c r="C744" s="2"/>
      <c r="D744" s="2"/>
      <c r="E744" s="2"/>
      <c r="F744" s="15"/>
      <c r="G744" s="2"/>
      <c r="H744" s="2"/>
      <c r="I744" s="2"/>
      <c r="J744" s="2"/>
      <c r="K744" s="2"/>
      <c r="L744" s="2"/>
      <c r="M744" s="2"/>
      <c r="N744" s="700"/>
      <c r="O744" s="2"/>
      <c r="P744" s="2"/>
      <c r="Q744" s="2"/>
      <c r="R744" s="2"/>
      <c r="S744" s="2"/>
      <c r="T744" s="2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5"/>
      <c r="AG744" s="15"/>
      <c r="AH744" s="15"/>
      <c r="AI744" s="15"/>
      <c r="AJ744" s="15"/>
      <c r="AK744" s="15"/>
      <c r="AL744" s="15"/>
      <c r="AM744" s="15"/>
      <c r="AN744" s="15"/>
      <c r="AO744" s="15"/>
      <c r="AP744" s="15"/>
      <c r="AQ744" s="15"/>
      <c r="AR744" s="15"/>
      <c r="AS744" s="15"/>
      <c r="AT744" s="15"/>
      <c r="AU744" s="15"/>
      <c r="AV744" s="15"/>
      <c r="AW744" s="15"/>
      <c r="AX744" s="15"/>
      <c r="AY744" s="6"/>
      <c r="AZ744" s="6"/>
      <c r="BA744" s="6"/>
      <c r="BB744" s="6"/>
      <c r="BC744" s="6"/>
      <c r="BD744" s="6"/>
      <c r="BE744" s="6"/>
      <c r="BF744" s="6"/>
      <c r="BG744" s="6"/>
      <c r="BH744" s="6"/>
      <c r="BI744" s="6"/>
      <c r="BJ744" s="6"/>
      <c r="BK744" s="6"/>
      <c r="BL744" s="6"/>
      <c r="BM744" s="6"/>
      <c r="BN744" s="6"/>
      <c r="BO744" s="6"/>
      <c r="BP744" s="6"/>
      <c r="BQ744" s="6"/>
      <c r="BR744" s="6"/>
      <c r="BS744" s="6"/>
      <c r="BT744" s="6"/>
      <c r="BU744" s="6"/>
      <c r="BV744" s="6"/>
      <c r="BW744" s="6"/>
      <c r="BX744" s="6"/>
      <c r="BY744" s="6"/>
      <c r="BZ744" s="6"/>
      <c r="CA744" s="6"/>
      <c r="CB744" s="6"/>
    </row>
    <row r="745" spans="1:80" ht="34.15" customHeight="1">
      <c r="A745" s="2"/>
      <c r="B745" s="2"/>
      <c r="C745" s="2"/>
      <c r="D745" s="2"/>
      <c r="E745" s="2"/>
      <c r="F745" s="15"/>
      <c r="G745" s="2"/>
      <c r="H745" s="2"/>
      <c r="I745" s="2"/>
      <c r="J745" s="2"/>
      <c r="K745" s="2"/>
      <c r="L745" s="2"/>
      <c r="M745" s="2"/>
      <c r="N745" s="700"/>
      <c r="O745" s="2"/>
      <c r="P745" s="2"/>
      <c r="Q745" s="2"/>
      <c r="R745" s="2"/>
      <c r="S745" s="2"/>
      <c r="T745" s="2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5"/>
      <c r="AG745" s="15"/>
      <c r="AH745" s="15"/>
      <c r="AI745" s="15"/>
      <c r="AJ745" s="15"/>
      <c r="AK745" s="15"/>
      <c r="AL745" s="15"/>
      <c r="AM745" s="15"/>
      <c r="AN745" s="15"/>
      <c r="AO745" s="15"/>
      <c r="AP745" s="15"/>
      <c r="AQ745" s="15"/>
      <c r="AR745" s="15"/>
      <c r="AS745" s="15"/>
      <c r="AT745" s="15"/>
      <c r="AU745" s="15"/>
      <c r="AV745" s="15"/>
      <c r="AW745" s="15"/>
      <c r="AX745" s="15"/>
      <c r="AY745" s="6"/>
      <c r="AZ745" s="6"/>
      <c r="BA745" s="6"/>
      <c r="BB745" s="6"/>
      <c r="BC745" s="6"/>
      <c r="BD745" s="6"/>
      <c r="BE745" s="6"/>
      <c r="BF745" s="6"/>
      <c r="BG745" s="6"/>
      <c r="BH745" s="6"/>
      <c r="BI745" s="6"/>
      <c r="BJ745" s="6"/>
      <c r="BK745" s="6"/>
      <c r="BL745" s="6"/>
      <c r="BM745" s="6"/>
      <c r="BN745" s="6"/>
      <c r="BO745" s="6"/>
      <c r="BP745" s="6"/>
      <c r="BQ745" s="6"/>
      <c r="BR745" s="6"/>
      <c r="BS745" s="6"/>
      <c r="BT745" s="6"/>
      <c r="BU745" s="6"/>
      <c r="BV745" s="6"/>
      <c r="BW745" s="6"/>
      <c r="BX745" s="6"/>
      <c r="BY745" s="6"/>
      <c r="BZ745" s="6"/>
      <c r="CA745" s="6"/>
      <c r="CB745" s="6"/>
    </row>
    <row r="746" spans="1:80" ht="34.15" customHeight="1">
      <c r="A746" s="2"/>
      <c r="B746" s="2"/>
      <c r="C746" s="2"/>
      <c r="D746" s="2"/>
      <c r="E746" s="2"/>
      <c r="F746" s="15"/>
      <c r="G746" s="2"/>
      <c r="H746" s="2"/>
      <c r="I746" s="2"/>
      <c r="J746" s="2"/>
      <c r="K746" s="2"/>
      <c r="L746" s="2"/>
      <c r="M746" s="2"/>
      <c r="N746" s="700"/>
      <c r="O746" s="2"/>
      <c r="P746" s="2"/>
      <c r="Q746" s="2"/>
      <c r="R746" s="2"/>
      <c r="S746" s="2"/>
      <c r="T746" s="2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5"/>
      <c r="AG746" s="15"/>
      <c r="AH746" s="15"/>
      <c r="AI746" s="15"/>
      <c r="AJ746" s="15"/>
      <c r="AK746" s="15"/>
      <c r="AL746" s="15"/>
      <c r="AM746" s="15"/>
      <c r="AN746" s="15"/>
      <c r="AO746" s="15"/>
      <c r="AP746" s="15"/>
      <c r="AQ746" s="15"/>
      <c r="AR746" s="15"/>
      <c r="AS746" s="15"/>
      <c r="AT746" s="15"/>
      <c r="AU746" s="15"/>
      <c r="AV746" s="15"/>
      <c r="AW746" s="15"/>
      <c r="AX746" s="15"/>
      <c r="AY746" s="6"/>
      <c r="AZ746" s="6"/>
      <c r="BA746" s="6"/>
      <c r="BB746" s="6"/>
      <c r="BC746" s="6"/>
      <c r="BD746" s="6"/>
      <c r="BE746" s="6"/>
      <c r="BF746" s="6"/>
      <c r="BG746" s="6"/>
      <c r="BH746" s="6"/>
      <c r="BI746" s="6"/>
      <c r="BJ746" s="6"/>
      <c r="BK746" s="6"/>
      <c r="BL746" s="6"/>
      <c r="BM746" s="6"/>
      <c r="BN746" s="6"/>
      <c r="BO746" s="6"/>
      <c r="BP746" s="6"/>
      <c r="BQ746" s="6"/>
      <c r="BR746" s="6"/>
      <c r="BS746" s="6"/>
      <c r="BT746" s="6"/>
      <c r="BU746" s="6"/>
      <c r="BV746" s="6"/>
      <c r="BW746" s="6"/>
      <c r="BX746" s="6"/>
      <c r="BY746" s="6"/>
      <c r="BZ746" s="6"/>
      <c r="CA746" s="6"/>
      <c r="CB746" s="6"/>
    </row>
    <row r="747" spans="1:80" ht="34.15" customHeight="1">
      <c r="A747" s="2"/>
      <c r="B747" s="2"/>
      <c r="C747" s="2"/>
      <c r="D747" s="2"/>
      <c r="E747" s="2"/>
      <c r="F747" s="15"/>
      <c r="G747" s="2"/>
      <c r="H747" s="2"/>
      <c r="I747" s="2"/>
      <c r="J747" s="2"/>
      <c r="K747" s="2"/>
      <c r="L747" s="2"/>
      <c r="M747" s="2"/>
      <c r="N747" s="700"/>
      <c r="O747" s="2"/>
      <c r="P747" s="2"/>
      <c r="Q747" s="2"/>
      <c r="R747" s="2"/>
      <c r="S747" s="2"/>
      <c r="T747" s="2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5"/>
      <c r="AG747" s="15"/>
      <c r="AH747" s="15"/>
      <c r="AI747" s="15"/>
      <c r="AJ747" s="15"/>
      <c r="AK747" s="15"/>
      <c r="AL747" s="15"/>
      <c r="AM747" s="15"/>
      <c r="AN747" s="15"/>
      <c r="AO747" s="15"/>
      <c r="AP747" s="15"/>
      <c r="AQ747" s="15"/>
      <c r="AR747" s="15"/>
      <c r="AS747" s="15"/>
      <c r="AT747" s="15"/>
      <c r="AU747" s="15"/>
      <c r="AV747" s="15"/>
      <c r="AW747" s="15"/>
      <c r="AX747" s="15"/>
      <c r="AY747" s="6"/>
      <c r="AZ747" s="6"/>
      <c r="BA747" s="6"/>
      <c r="BB747" s="6"/>
      <c r="BC747" s="6"/>
      <c r="BD747" s="6"/>
      <c r="BE747" s="6"/>
      <c r="BF747" s="6"/>
      <c r="BG747" s="6"/>
      <c r="BH747" s="6"/>
      <c r="BI747" s="6"/>
      <c r="BJ747" s="6"/>
      <c r="BK747" s="6"/>
      <c r="BL747" s="6"/>
      <c r="BM747" s="6"/>
      <c r="BN747" s="6"/>
      <c r="BO747" s="6"/>
      <c r="BP747" s="6"/>
      <c r="BQ747" s="6"/>
      <c r="BR747" s="6"/>
      <c r="BS747" s="6"/>
      <c r="BT747" s="6"/>
      <c r="BU747" s="6"/>
      <c r="BV747" s="6"/>
      <c r="BW747" s="6"/>
      <c r="BX747" s="6"/>
      <c r="BY747" s="6"/>
      <c r="BZ747" s="6"/>
      <c r="CA747" s="6"/>
      <c r="CB747" s="6"/>
    </row>
    <row r="748" spans="1:80" ht="34.15" customHeight="1">
      <c r="A748" s="2"/>
      <c r="B748" s="2"/>
      <c r="C748" s="2"/>
      <c r="D748" s="2"/>
      <c r="E748" s="2"/>
      <c r="F748" s="15"/>
      <c r="G748" s="2"/>
      <c r="H748" s="2"/>
      <c r="I748" s="2"/>
      <c r="J748" s="2"/>
      <c r="K748" s="2"/>
      <c r="L748" s="2"/>
      <c r="M748" s="2"/>
      <c r="N748" s="700"/>
      <c r="O748" s="2"/>
      <c r="P748" s="2"/>
      <c r="Q748" s="2"/>
      <c r="R748" s="2"/>
      <c r="S748" s="2"/>
      <c r="T748" s="2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5"/>
      <c r="AG748" s="15"/>
      <c r="AH748" s="15"/>
      <c r="AI748" s="15"/>
      <c r="AJ748" s="15"/>
      <c r="AK748" s="15"/>
      <c r="AL748" s="15"/>
      <c r="AM748" s="15"/>
      <c r="AN748" s="15"/>
      <c r="AO748" s="15"/>
      <c r="AP748" s="15"/>
      <c r="AQ748" s="15"/>
      <c r="AR748" s="15"/>
      <c r="AS748" s="15"/>
      <c r="AT748" s="15"/>
      <c r="AU748" s="15"/>
      <c r="AV748" s="15"/>
      <c r="AW748" s="15"/>
      <c r="AX748" s="15"/>
      <c r="AY748" s="6"/>
      <c r="AZ748" s="6"/>
      <c r="BA748" s="6"/>
      <c r="BB748" s="6"/>
      <c r="BC748" s="6"/>
      <c r="BD748" s="6"/>
      <c r="BE748" s="6"/>
      <c r="BF748" s="6"/>
      <c r="BG748" s="6"/>
      <c r="BH748" s="6"/>
      <c r="BI748" s="6"/>
      <c r="BJ748" s="6"/>
      <c r="BK748" s="6"/>
      <c r="BL748" s="6"/>
      <c r="BM748" s="6"/>
      <c r="BN748" s="6"/>
      <c r="BO748" s="6"/>
      <c r="BP748" s="6"/>
      <c r="BQ748" s="6"/>
      <c r="BR748" s="6"/>
      <c r="BS748" s="6"/>
      <c r="BT748" s="6"/>
      <c r="BU748" s="6"/>
      <c r="BV748" s="6"/>
      <c r="BW748" s="6"/>
      <c r="BX748" s="6"/>
      <c r="BY748" s="6"/>
      <c r="BZ748" s="6"/>
      <c r="CA748" s="6"/>
      <c r="CB748" s="6"/>
    </row>
    <row r="749" spans="1:80" ht="34.15" customHeight="1">
      <c r="A749" s="2"/>
      <c r="B749" s="2"/>
      <c r="C749" s="2"/>
      <c r="D749" s="2"/>
      <c r="E749" s="2"/>
      <c r="F749" s="15"/>
      <c r="G749" s="2"/>
      <c r="H749" s="2"/>
      <c r="I749" s="2"/>
      <c r="J749" s="2"/>
      <c r="K749" s="2"/>
      <c r="L749" s="2"/>
      <c r="M749" s="2"/>
      <c r="N749" s="700"/>
      <c r="O749" s="2"/>
      <c r="P749" s="2"/>
      <c r="Q749" s="2"/>
      <c r="R749" s="2"/>
      <c r="S749" s="2"/>
      <c r="T749" s="2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5"/>
      <c r="AG749" s="15"/>
      <c r="AH749" s="15"/>
      <c r="AI749" s="15"/>
      <c r="AJ749" s="15"/>
      <c r="AK749" s="15"/>
      <c r="AL749" s="15"/>
      <c r="AM749" s="15"/>
      <c r="AN749" s="15"/>
      <c r="AO749" s="15"/>
      <c r="AP749" s="15"/>
      <c r="AQ749" s="15"/>
      <c r="AR749" s="15"/>
      <c r="AS749" s="15"/>
      <c r="AT749" s="15"/>
      <c r="AU749" s="15"/>
      <c r="AV749" s="15"/>
      <c r="AW749" s="15"/>
      <c r="AX749" s="15"/>
      <c r="AY749" s="6"/>
      <c r="AZ749" s="6"/>
      <c r="BA749" s="6"/>
      <c r="BB749" s="6"/>
      <c r="BC749" s="6"/>
      <c r="BD749" s="6"/>
      <c r="BE749" s="6"/>
      <c r="BF749" s="6"/>
      <c r="BG749" s="6"/>
      <c r="BH749" s="6"/>
      <c r="BI749" s="6"/>
      <c r="BJ749" s="6"/>
      <c r="BK749" s="6"/>
      <c r="BL749" s="6"/>
      <c r="BM749" s="6"/>
      <c r="BN749" s="6"/>
      <c r="BO749" s="6"/>
      <c r="BP749" s="6"/>
      <c r="BQ749" s="6"/>
      <c r="BR749" s="6"/>
      <c r="BS749" s="6"/>
      <c r="BT749" s="6"/>
      <c r="BU749" s="6"/>
      <c r="BV749" s="6"/>
      <c r="BW749" s="6"/>
      <c r="BX749" s="6"/>
      <c r="BY749" s="6"/>
      <c r="BZ749" s="6"/>
      <c r="CA749" s="6"/>
      <c r="CB749" s="6"/>
    </row>
    <row r="750" spans="1:80" ht="34.15" customHeight="1">
      <c r="A750" s="2"/>
      <c r="B750" s="2"/>
      <c r="C750" s="2"/>
      <c r="D750" s="2"/>
      <c r="E750" s="2"/>
      <c r="F750" s="15"/>
      <c r="G750" s="2"/>
      <c r="H750" s="2"/>
      <c r="I750" s="2"/>
      <c r="J750" s="2"/>
      <c r="K750" s="2"/>
      <c r="L750" s="2"/>
      <c r="M750" s="2"/>
      <c r="N750" s="700"/>
      <c r="O750" s="2"/>
      <c r="P750" s="2"/>
      <c r="Q750" s="2"/>
      <c r="R750" s="2"/>
      <c r="S750" s="2"/>
      <c r="T750" s="2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5"/>
      <c r="AG750" s="15"/>
      <c r="AH750" s="15"/>
      <c r="AI750" s="15"/>
      <c r="AJ750" s="15"/>
      <c r="AK750" s="15"/>
      <c r="AL750" s="15"/>
      <c r="AM750" s="15"/>
      <c r="AN750" s="15"/>
      <c r="AO750" s="15"/>
      <c r="AP750" s="15"/>
      <c r="AQ750" s="15"/>
      <c r="AR750" s="15"/>
      <c r="AS750" s="15"/>
      <c r="AT750" s="15"/>
      <c r="AU750" s="15"/>
      <c r="AV750" s="15"/>
      <c r="AW750" s="15"/>
      <c r="AX750" s="15"/>
      <c r="AY750" s="6"/>
      <c r="AZ750" s="6"/>
      <c r="BA750" s="6"/>
      <c r="BB750" s="6"/>
      <c r="BC750" s="6"/>
      <c r="BD750" s="6"/>
      <c r="BE750" s="6"/>
      <c r="BF750" s="6"/>
      <c r="BG750" s="6"/>
      <c r="BH750" s="6"/>
      <c r="BI750" s="6"/>
      <c r="BJ750" s="6"/>
      <c r="BK750" s="6"/>
      <c r="BL750" s="6"/>
      <c r="BM750" s="6"/>
      <c r="BN750" s="6"/>
      <c r="BO750" s="6"/>
      <c r="BP750" s="6"/>
      <c r="BQ750" s="6"/>
      <c r="BR750" s="6"/>
      <c r="BS750" s="6"/>
      <c r="BT750" s="6"/>
      <c r="BU750" s="6"/>
      <c r="BV750" s="6"/>
      <c r="BW750" s="6"/>
      <c r="BX750" s="6"/>
      <c r="BY750" s="6"/>
      <c r="BZ750" s="6"/>
      <c r="CA750" s="6"/>
      <c r="CB750" s="6"/>
    </row>
    <row r="751" spans="1:80" ht="34.15" customHeight="1">
      <c r="A751" s="2"/>
      <c r="B751" s="2"/>
      <c r="C751" s="2"/>
      <c r="D751" s="2"/>
      <c r="E751" s="2"/>
      <c r="F751" s="15"/>
      <c r="G751" s="2"/>
      <c r="H751" s="2"/>
      <c r="I751" s="2"/>
      <c r="J751" s="2"/>
      <c r="K751" s="2"/>
      <c r="L751" s="2"/>
      <c r="M751" s="2"/>
      <c r="N751" s="700"/>
      <c r="O751" s="2"/>
      <c r="P751" s="2"/>
      <c r="Q751" s="2"/>
      <c r="R751" s="2"/>
      <c r="S751" s="2"/>
      <c r="T751" s="2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5"/>
      <c r="AG751" s="15"/>
      <c r="AH751" s="15"/>
      <c r="AI751" s="15"/>
      <c r="AJ751" s="15"/>
      <c r="AK751" s="15"/>
      <c r="AL751" s="15"/>
      <c r="AM751" s="15"/>
      <c r="AN751" s="15"/>
      <c r="AO751" s="15"/>
      <c r="AP751" s="15"/>
      <c r="AQ751" s="15"/>
      <c r="AR751" s="15"/>
      <c r="AS751" s="15"/>
      <c r="AT751" s="15"/>
      <c r="AU751" s="15"/>
      <c r="AV751" s="15"/>
      <c r="AW751" s="15"/>
      <c r="AX751" s="15"/>
      <c r="AY751" s="6"/>
      <c r="AZ751" s="6"/>
      <c r="BA751" s="6"/>
      <c r="BB751" s="6"/>
      <c r="BC751" s="6"/>
      <c r="BD751" s="6"/>
      <c r="BE751" s="6"/>
      <c r="BF751" s="6"/>
      <c r="BG751" s="6"/>
      <c r="BH751" s="6"/>
      <c r="BI751" s="6"/>
      <c r="BJ751" s="6"/>
      <c r="BK751" s="6"/>
      <c r="BL751" s="6"/>
      <c r="BM751" s="6"/>
      <c r="BN751" s="6"/>
      <c r="BO751" s="6"/>
      <c r="BP751" s="6"/>
      <c r="BQ751" s="6"/>
      <c r="BR751" s="6"/>
      <c r="BS751" s="6"/>
      <c r="BT751" s="6"/>
      <c r="BU751" s="6"/>
      <c r="BV751" s="6"/>
      <c r="BW751" s="6"/>
      <c r="BX751" s="6"/>
      <c r="BY751" s="6"/>
      <c r="BZ751" s="6"/>
      <c r="CA751" s="6"/>
      <c r="CB751" s="6"/>
    </row>
    <row r="752" spans="1:80" ht="34.15" customHeight="1">
      <c r="A752" s="2"/>
      <c r="B752" s="2"/>
      <c r="C752" s="2"/>
      <c r="D752" s="2"/>
      <c r="E752" s="2"/>
      <c r="F752" s="15"/>
      <c r="G752" s="2"/>
      <c r="H752" s="2"/>
      <c r="I752" s="2"/>
      <c r="J752" s="2"/>
      <c r="K752" s="2"/>
      <c r="L752" s="2"/>
      <c r="M752" s="2"/>
      <c r="N752" s="700"/>
      <c r="O752" s="2"/>
      <c r="P752" s="2"/>
      <c r="Q752" s="2"/>
      <c r="R752" s="2"/>
      <c r="S752" s="2"/>
      <c r="T752" s="2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5"/>
      <c r="AG752" s="15"/>
      <c r="AH752" s="15"/>
      <c r="AI752" s="15"/>
      <c r="AJ752" s="15"/>
      <c r="AK752" s="15"/>
      <c r="AL752" s="15"/>
      <c r="AM752" s="15"/>
      <c r="AN752" s="15"/>
      <c r="AO752" s="15"/>
      <c r="AP752" s="15"/>
      <c r="AQ752" s="15"/>
      <c r="AR752" s="15"/>
      <c r="AS752" s="15"/>
      <c r="AT752" s="15"/>
      <c r="AU752" s="15"/>
      <c r="AV752" s="15"/>
      <c r="AW752" s="15"/>
      <c r="AX752" s="15"/>
      <c r="AY752" s="6"/>
      <c r="AZ752" s="6"/>
      <c r="BA752" s="6"/>
      <c r="BB752" s="6"/>
      <c r="BC752" s="6"/>
      <c r="BD752" s="6"/>
      <c r="BE752" s="6"/>
      <c r="BF752" s="6"/>
      <c r="BG752" s="6"/>
      <c r="BH752" s="6"/>
      <c r="BI752" s="6"/>
      <c r="BJ752" s="6"/>
      <c r="BK752" s="6"/>
      <c r="BL752" s="6"/>
      <c r="BM752" s="6"/>
      <c r="BN752" s="6"/>
      <c r="BO752" s="6"/>
      <c r="BP752" s="6"/>
      <c r="BQ752" s="6"/>
      <c r="BR752" s="6"/>
      <c r="BS752" s="6"/>
      <c r="BT752" s="6"/>
      <c r="BU752" s="6"/>
      <c r="BV752" s="6"/>
      <c r="BW752" s="6"/>
      <c r="BX752" s="6"/>
      <c r="BY752" s="6"/>
      <c r="BZ752" s="6"/>
      <c r="CA752" s="6"/>
      <c r="CB752" s="6"/>
    </row>
    <row r="753" spans="1:80" ht="34.15" customHeight="1">
      <c r="A753" s="2"/>
      <c r="B753" s="2"/>
      <c r="C753" s="2"/>
      <c r="D753" s="2"/>
      <c r="E753" s="2"/>
      <c r="F753" s="15"/>
      <c r="G753" s="2"/>
      <c r="H753" s="2"/>
      <c r="I753" s="2"/>
      <c r="J753" s="2"/>
      <c r="K753" s="2"/>
      <c r="L753" s="2"/>
      <c r="M753" s="2"/>
      <c r="N753" s="700"/>
      <c r="O753" s="2"/>
      <c r="P753" s="2"/>
      <c r="Q753" s="2"/>
      <c r="R753" s="2"/>
      <c r="S753" s="2"/>
      <c r="T753" s="2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5"/>
      <c r="AG753" s="15"/>
      <c r="AH753" s="15"/>
      <c r="AI753" s="15"/>
      <c r="AJ753" s="15"/>
      <c r="AK753" s="15"/>
      <c r="AL753" s="15"/>
      <c r="AM753" s="15"/>
      <c r="AN753" s="15"/>
      <c r="AO753" s="15"/>
      <c r="AP753" s="15"/>
      <c r="AQ753" s="15"/>
      <c r="AR753" s="15"/>
      <c r="AS753" s="15"/>
      <c r="AT753" s="15"/>
      <c r="AU753" s="15"/>
      <c r="AV753" s="15"/>
      <c r="AW753" s="15"/>
      <c r="AX753" s="15"/>
      <c r="AY753" s="6"/>
      <c r="AZ753" s="6"/>
      <c r="BA753" s="6"/>
      <c r="BB753" s="6"/>
      <c r="BC753" s="6"/>
      <c r="BD753" s="6"/>
      <c r="BE753" s="6"/>
      <c r="BF753" s="6"/>
      <c r="BG753" s="6"/>
      <c r="BH753" s="6"/>
      <c r="BI753" s="6"/>
      <c r="BJ753" s="6"/>
      <c r="BK753" s="6"/>
      <c r="BL753" s="6"/>
      <c r="BM753" s="6"/>
      <c r="BN753" s="6"/>
      <c r="BO753" s="6"/>
      <c r="BP753" s="6"/>
      <c r="BQ753" s="6"/>
      <c r="BR753" s="6"/>
      <c r="BS753" s="6"/>
      <c r="BT753" s="6"/>
      <c r="BU753" s="6"/>
      <c r="BV753" s="6"/>
      <c r="BW753" s="6"/>
      <c r="BX753" s="6"/>
      <c r="BY753" s="6"/>
      <c r="BZ753" s="6"/>
      <c r="CA753" s="6"/>
      <c r="CB753" s="6"/>
    </row>
    <row r="754" spans="1:80" ht="34.15" customHeight="1">
      <c r="A754" s="2"/>
      <c r="B754" s="2"/>
      <c r="C754" s="2"/>
      <c r="D754" s="2"/>
      <c r="E754" s="2"/>
      <c r="F754" s="15"/>
      <c r="G754" s="2"/>
      <c r="H754" s="2"/>
      <c r="I754" s="2"/>
      <c r="J754" s="2"/>
      <c r="K754" s="2"/>
      <c r="L754" s="2"/>
      <c r="M754" s="2"/>
      <c r="N754" s="700"/>
      <c r="O754" s="2"/>
      <c r="P754" s="2"/>
      <c r="Q754" s="2"/>
      <c r="R754" s="2"/>
      <c r="S754" s="2"/>
      <c r="T754" s="2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5"/>
      <c r="AG754" s="15"/>
      <c r="AH754" s="15"/>
      <c r="AI754" s="15"/>
      <c r="AJ754" s="15"/>
      <c r="AK754" s="15"/>
      <c r="AL754" s="15"/>
      <c r="AM754" s="15"/>
      <c r="AN754" s="15"/>
      <c r="AO754" s="15"/>
      <c r="AP754" s="15"/>
      <c r="AQ754" s="15"/>
      <c r="AR754" s="15"/>
      <c r="AS754" s="15"/>
      <c r="AT754" s="15"/>
      <c r="AU754" s="15"/>
      <c r="AV754" s="15"/>
      <c r="AW754" s="15"/>
      <c r="AX754" s="15"/>
      <c r="AY754" s="6"/>
      <c r="AZ754" s="6"/>
      <c r="BA754" s="6"/>
      <c r="BB754" s="6"/>
      <c r="BC754" s="6"/>
      <c r="BD754" s="6"/>
      <c r="BE754" s="6"/>
      <c r="BF754" s="6"/>
      <c r="BG754" s="6"/>
      <c r="BH754" s="6"/>
      <c r="BI754" s="6"/>
      <c r="BJ754" s="6"/>
      <c r="BK754" s="6"/>
      <c r="BL754" s="6"/>
      <c r="BM754" s="6"/>
      <c r="BN754" s="6"/>
      <c r="BO754" s="6"/>
      <c r="BP754" s="6"/>
      <c r="BQ754" s="6"/>
      <c r="BR754" s="6"/>
      <c r="BS754" s="6"/>
      <c r="BT754" s="6"/>
      <c r="BU754" s="6"/>
      <c r="BV754" s="6"/>
      <c r="BW754" s="6"/>
      <c r="BX754" s="6"/>
      <c r="BY754" s="6"/>
      <c r="BZ754" s="6"/>
      <c r="CA754" s="6"/>
      <c r="CB754" s="6"/>
    </row>
    <row r="755" spans="1:80" ht="34.15" customHeight="1">
      <c r="A755" s="2"/>
      <c r="B755" s="2"/>
      <c r="C755" s="2"/>
      <c r="D755" s="2"/>
      <c r="E755" s="2"/>
      <c r="F755" s="15"/>
      <c r="G755" s="2"/>
      <c r="H755" s="2"/>
      <c r="I755" s="2"/>
      <c r="J755" s="2"/>
      <c r="K755" s="2"/>
      <c r="L755" s="2"/>
      <c r="M755" s="2"/>
      <c r="N755" s="700"/>
      <c r="O755" s="2"/>
      <c r="P755" s="2"/>
      <c r="Q755" s="2"/>
      <c r="R755" s="2"/>
      <c r="S755" s="2"/>
      <c r="T755" s="2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5"/>
      <c r="AG755" s="15"/>
      <c r="AH755" s="15"/>
      <c r="AI755" s="15"/>
      <c r="AJ755" s="15"/>
      <c r="AK755" s="15"/>
      <c r="AL755" s="15"/>
      <c r="AM755" s="15"/>
      <c r="AN755" s="15"/>
      <c r="AO755" s="15"/>
      <c r="AP755" s="15"/>
      <c r="AQ755" s="15"/>
      <c r="AR755" s="15"/>
      <c r="AS755" s="15"/>
      <c r="AT755" s="15"/>
      <c r="AU755" s="15"/>
      <c r="AV755" s="15"/>
      <c r="AW755" s="15"/>
      <c r="AX755" s="15"/>
      <c r="AY755" s="6"/>
      <c r="AZ755" s="6"/>
      <c r="BA755" s="6"/>
      <c r="BB755" s="6"/>
      <c r="BC755" s="6"/>
      <c r="BD755" s="6"/>
      <c r="BE755" s="6"/>
      <c r="BF755" s="6"/>
      <c r="BG755" s="6"/>
      <c r="BH755" s="6"/>
      <c r="BI755" s="6"/>
      <c r="BJ755" s="6"/>
      <c r="BK755" s="6"/>
      <c r="BL755" s="6"/>
      <c r="BM755" s="6"/>
      <c r="BN755" s="6"/>
      <c r="BO755" s="6"/>
      <c r="BP755" s="6"/>
      <c r="BQ755" s="6"/>
      <c r="BR755" s="6"/>
      <c r="BS755" s="6"/>
      <c r="BT755" s="6"/>
      <c r="BU755" s="6"/>
      <c r="BV755" s="6"/>
      <c r="BW755" s="6"/>
      <c r="BX755" s="6"/>
      <c r="BY755" s="6"/>
      <c r="BZ755" s="6"/>
      <c r="CA755" s="6"/>
      <c r="CB755" s="6"/>
    </row>
    <row r="756" spans="1:80" ht="34.15" customHeight="1">
      <c r="A756" s="2"/>
      <c r="B756" s="2"/>
      <c r="C756" s="2"/>
      <c r="D756" s="2"/>
      <c r="E756" s="2"/>
      <c r="F756" s="15"/>
      <c r="G756" s="2"/>
      <c r="H756" s="2"/>
      <c r="I756" s="2"/>
      <c r="J756" s="2"/>
      <c r="K756" s="2"/>
      <c r="L756" s="2"/>
      <c r="M756" s="2"/>
      <c r="N756" s="700"/>
      <c r="O756" s="2"/>
      <c r="P756" s="2"/>
      <c r="Q756" s="2"/>
      <c r="R756" s="2"/>
      <c r="S756" s="2"/>
      <c r="T756" s="2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5"/>
      <c r="AG756" s="15"/>
      <c r="AH756" s="15"/>
      <c r="AI756" s="15"/>
      <c r="AJ756" s="15"/>
      <c r="AK756" s="15"/>
      <c r="AL756" s="15"/>
      <c r="AM756" s="15"/>
      <c r="AN756" s="15"/>
      <c r="AO756" s="15"/>
      <c r="AP756" s="15"/>
      <c r="AQ756" s="15"/>
      <c r="AR756" s="15"/>
      <c r="AS756" s="15"/>
      <c r="AT756" s="15"/>
      <c r="AU756" s="15"/>
      <c r="AV756" s="15"/>
      <c r="AW756" s="15"/>
      <c r="AX756" s="15"/>
      <c r="AY756" s="6"/>
      <c r="AZ756" s="6"/>
      <c r="BA756" s="6"/>
      <c r="BB756" s="6"/>
      <c r="BC756" s="6"/>
      <c r="BD756" s="6"/>
      <c r="BE756" s="6"/>
      <c r="BF756" s="6"/>
      <c r="BG756" s="6"/>
      <c r="BH756" s="6"/>
      <c r="BI756" s="6"/>
      <c r="BJ756" s="6"/>
      <c r="BK756" s="6"/>
      <c r="BL756" s="6"/>
      <c r="BM756" s="6"/>
      <c r="BN756" s="6"/>
      <c r="BO756" s="6"/>
      <c r="BP756" s="6"/>
      <c r="BQ756" s="6"/>
      <c r="BR756" s="6"/>
      <c r="BS756" s="6"/>
      <c r="BT756" s="6"/>
      <c r="BU756" s="6"/>
      <c r="BV756" s="6"/>
      <c r="BW756" s="6"/>
      <c r="BX756" s="6"/>
      <c r="BY756" s="6"/>
      <c r="BZ756" s="6"/>
      <c r="CA756" s="6"/>
      <c r="CB756" s="6"/>
    </row>
    <row r="757" spans="1:80" ht="34.15" customHeight="1">
      <c r="A757" s="2"/>
      <c r="B757" s="2"/>
      <c r="C757" s="2"/>
      <c r="D757" s="2"/>
      <c r="E757" s="2"/>
      <c r="F757" s="15"/>
      <c r="G757" s="2"/>
      <c r="H757" s="2"/>
      <c r="I757" s="2"/>
      <c r="J757" s="2"/>
      <c r="K757" s="2"/>
      <c r="L757" s="2"/>
      <c r="M757" s="2"/>
      <c r="N757" s="700"/>
      <c r="O757" s="2"/>
      <c r="P757" s="2"/>
      <c r="Q757" s="2"/>
      <c r="R757" s="2"/>
      <c r="S757" s="2"/>
      <c r="T757" s="2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5"/>
      <c r="AG757" s="15"/>
      <c r="AH757" s="15"/>
      <c r="AI757" s="15"/>
      <c r="AJ757" s="15"/>
      <c r="AK757" s="15"/>
      <c r="AL757" s="15"/>
      <c r="AM757" s="15"/>
      <c r="AN757" s="15"/>
      <c r="AO757" s="15"/>
      <c r="AP757" s="15"/>
      <c r="AQ757" s="15"/>
      <c r="AR757" s="15"/>
      <c r="AS757" s="15"/>
      <c r="AT757" s="15"/>
      <c r="AU757" s="15"/>
      <c r="AV757" s="15"/>
      <c r="AW757" s="15"/>
      <c r="AX757" s="15"/>
      <c r="AY757" s="6"/>
      <c r="AZ757" s="6"/>
      <c r="BA757" s="6"/>
      <c r="BB757" s="6"/>
      <c r="BC757" s="6"/>
      <c r="BD757" s="6"/>
      <c r="BE757" s="6"/>
      <c r="BF757" s="6"/>
      <c r="BG757" s="6"/>
      <c r="BH757" s="6"/>
      <c r="BI757" s="6"/>
      <c r="BJ757" s="6"/>
      <c r="BK757" s="6"/>
      <c r="BL757" s="6"/>
      <c r="BM757" s="6"/>
      <c r="BN757" s="6"/>
      <c r="BO757" s="6"/>
      <c r="BP757" s="6"/>
      <c r="BQ757" s="6"/>
      <c r="BR757" s="6"/>
      <c r="BS757" s="6"/>
      <c r="BT757" s="6"/>
      <c r="BU757" s="6"/>
      <c r="BV757" s="6"/>
      <c r="BW757" s="6"/>
      <c r="BX757" s="6"/>
      <c r="BY757" s="6"/>
      <c r="BZ757" s="6"/>
      <c r="CA757" s="6"/>
      <c r="CB757" s="6"/>
    </row>
    <row r="758" spans="1:80" ht="34.15" customHeight="1">
      <c r="A758" s="2"/>
      <c r="B758" s="2"/>
      <c r="C758" s="2"/>
      <c r="D758" s="2"/>
      <c r="E758" s="2"/>
      <c r="F758" s="15"/>
      <c r="G758" s="2"/>
      <c r="H758" s="2"/>
      <c r="I758" s="2"/>
      <c r="J758" s="2"/>
      <c r="K758" s="2"/>
      <c r="L758" s="2"/>
      <c r="M758" s="2"/>
      <c r="N758" s="700"/>
      <c r="O758" s="2"/>
      <c r="P758" s="2"/>
      <c r="Q758" s="2"/>
      <c r="R758" s="2"/>
      <c r="S758" s="2"/>
      <c r="T758" s="2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5"/>
      <c r="AG758" s="15"/>
      <c r="AH758" s="15"/>
      <c r="AI758" s="15"/>
      <c r="AJ758" s="15"/>
      <c r="AK758" s="15"/>
      <c r="AL758" s="15"/>
      <c r="AM758" s="15"/>
      <c r="AN758" s="15"/>
      <c r="AO758" s="15"/>
      <c r="AP758" s="15"/>
      <c r="AQ758" s="15"/>
      <c r="AR758" s="15"/>
      <c r="AS758" s="15"/>
      <c r="AT758" s="15"/>
      <c r="AU758" s="15"/>
      <c r="AV758" s="15"/>
      <c r="AW758" s="15"/>
      <c r="AX758" s="15"/>
      <c r="AY758" s="6"/>
      <c r="AZ758" s="6"/>
      <c r="BA758" s="6"/>
      <c r="BB758" s="6"/>
      <c r="BC758" s="6"/>
      <c r="BD758" s="6"/>
      <c r="BE758" s="6"/>
      <c r="BF758" s="6"/>
      <c r="BG758" s="6"/>
      <c r="BH758" s="6"/>
      <c r="BI758" s="6"/>
      <c r="BJ758" s="6"/>
      <c r="BK758" s="6"/>
      <c r="BL758" s="6"/>
      <c r="BM758" s="6"/>
      <c r="BN758" s="6"/>
      <c r="BO758" s="6"/>
      <c r="BP758" s="6"/>
      <c r="BQ758" s="6"/>
      <c r="BR758" s="6"/>
      <c r="BS758" s="6"/>
      <c r="BT758" s="6"/>
      <c r="BU758" s="6"/>
      <c r="BV758" s="6"/>
      <c r="BW758" s="6"/>
      <c r="BX758" s="6"/>
      <c r="BY758" s="6"/>
      <c r="BZ758" s="6"/>
      <c r="CA758" s="6"/>
      <c r="CB758" s="6"/>
    </row>
    <row r="759" spans="1:80" ht="34.15" customHeight="1">
      <c r="A759" s="2"/>
      <c r="B759" s="2"/>
      <c r="C759" s="2"/>
      <c r="D759" s="2"/>
      <c r="E759" s="2"/>
      <c r="F759" s="15"/>
      <c r="G759" s="2"/>
      <c r="H759" s="2"/>
      <c r="I759" s="2"/>
      <c r="J759" s="2"/>
      <c r="K759" s="2"/>
      <c r="L759" s="2"/>
      <c r="M759" s="2"/>
      <c r="N759" s="700"/>
      <c r="O759" s="2"/>
      <c r="P759" s="2"/>
      <c r="Q759" s="2"/>
      <c r="R759" s="2"/>
      <c r="S759" s="2"/>
      <c r="T759" s="2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5"/>
      <c r="AG759" s="15"/>
      <c r="AH759" s="15"/>
      <c r="AI759" s="15"/>
      <c r="AJ759" s="15"/>
      <c r="AK759" s="15"/>
      <c r="AL759" s="15"/>
      <c r="AM759" s="15"/>
      <c r="AN759" s="15"/>
      <c r="AO759" s="15"/>
      <c r="AP759" s="15"/>
      <c r="AQ759" s="15"/>
      <c r="AR759" s="15"/>
      <c r="AS759" s="15"/>
      <c r="AT759" s="15"/>
      <c r="AU759" s="15"/>
      <c r="AV759" s="15"/>
      <c r="AW759" s="15"/>
      <c r="AX759" s="15"/>
      <c r="AY759" s="6"/>
      <c r="AZ759" s="6"/>
      <c r="BA759" s="6"/>
      <c r="BB759" s="6"/>
      <c r="BC759" s="6"/>
      <c r="BD759" s="6"/>
      <c r="BE759" s="6"/>
      <c r="BF759" s="6"/>
      <c r="BG759" s="6"/>
      <c r="BH759" s="6"/>
      <c r="BI759" s="6"/>
      <c r="BJ759" s="6"/>
      <c r="BK759" s="6"/>
      <c r="BL759" s="6"/>
      <c r="BM759" s="6"/>
      <c r="BN759" s="6"/>
      <c r="BO759" s="6"/>
      <c r="BP759" s="6"/>
      <c r="BQ759" s="6"/>
      <c r="BR759" s="6"/>
      <c r="BS759" s="6"/>
      <c r="BT759" s="6"/>
      <c r="BU759" s="6"/>
      <c r="BV759" s="6"/>
      <c r="BW759" s="6"/>
      <c r="BX759" s="6"/>
      <c r="BY759" s="6"/>
      <c r="BZ759" s="6"/>
      <c r="CA759" s="6"/>
      <c r="CB759" s="6"/>
    </row>
    <row r="760" spans="1:80" ht="34.15" customHeight="1">
      <c r="A760" s="2"/>
      <c r="B760" s="2"/>
      <c r="C760" s="2"/>
      <c r="D760" s="2"/>
      <c r="E760" s="2"/>
      <c r="F760" s="15"/>
      <c r="G760" s="2"/>
      <c r="H760" s="2"/>
      <c r="I760" s="2"/>
      <c r="J760" s="2"/>
      <c r="K760" s="2"/>
      <c r="L760" s="2"/>
      <c r="M760" s="2"/>
      <c r="N760" s="700"/>
      <c r="O760" s="2"/>
      <c r="P760" s="2"/>
      <c r="Q760" s="2"/>
      <c r="R760" s="2"/>
      <c r="S760" s="2"/>
      <c r="T760" s="2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5"/>
      <c r="AG760" s="15"/>
      <c r="AH760" s="15"/>
      <c r="AI760" s="15"/>
      <c r="AJ760" s="15"/>
      <c r="AK760" s="15"/>
      <c r="AL760" s="15"/>
      <c r="AM760" s="15"/>
      <c r="AN760" s="15"/>
      <c r="AO760" s="15"/>
      <c r="AP760" s="15"/>
      <c r="AQ760" s="15"/>
      <c r="AR760" s="15"/>
      <c r="AS760" s="15"/>
      <c r="AT760" s="15"/>
      <c r="AU760" s="15"/>
      <c r="AV760" s="15"/>
      <c r="AW760" s="15"/>
      <c r="AX760" s="15"/>
      <c r="AY760" s="6"/>
      <c r="AZ760" s="6"/>
      <c r="BA760" s="6"/>
      <c r="BB760" s="6"/>
      <c r="BC760" s="6"/>
      <c r="BD760" s="6"/>
      <c r="BE760" s="6"/>
      <c r="BF760" s="6"/>
      <c r="BG760" s="6"/>
      <c r="BH760" s="6"/>
      <c r="BI760" s="6"/>
      <c r="BJ760" s="6"/>
      <c r="BK760" s="6"/>
      <c r="BL760" s="6"/>
      <c r="BM760" s="6"/>
      <c r="BN760" s="6"/>
      <c r="BO760" s="6"/>
      <c r="BP760" s="6"/>
      <c r="BQ760" s="6"/>
      <c r="BR760" s="6"/>
      <c r="BS760" s="6"/>
      <c r="BT760" s="6"/>
      <c r="BU760" s="6"/>
      <c r="BV760" s="6"/>
      <c r="BW760" s="6"/>
      <c r="BX760" s="6"/>
      <c r="BY760" s="6"/>
      <c r="BZ760" s="6"/>
      <c r="CA760" s="6"/>
      <c r="CB760" s="6"/>
    </row>
    <row r="761" spans="1:80" ht="34.15" customHeight="1">
      <c r="A761" s="2"/>
      <c r="B761" s="2"/>
      <c r="C761" s="2"/>
      <c r="D761" s="2"/>
      <c r="E761" s="2"/>
      <c r="F761" s="15"/>
      <c r="G761" s="2"/>
      <c r="H761" s="2"/>
      <c r="I761" s="2"/>
      <c r="J761" s="2"/>
      <c r="K761" s="2"/>
      <c r="L761" s="2"/>
      <c r="M761" s="2"/>
      <c r="N761" s="700"/>
      <c r="O761" s="2"/>
      <c r="P761" s="2"/>
      <c r="Q761" s="2"/>
      <c r="R761" s="2"/>
      <c r="S761" s="2"/>
      <c r="T761" s="2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5"/>
      <c r="AG761" s="15"/>
      <c r="AH761" s="15"/>
      <c r="AI761" s="15"/>
      <c r="AJ761" s="15"/>
      <c r="AK761" s="15"/>
      <c r="AL761" s="15"/>
      <c r="AM761" s="15"/>
      <c r="AN761" s="15"/>
      <c r="AO761" s="15"/>
      <c r="AP761" s="15"/>
      <c r="AQ761" s="15"/>
      <c r="AR761" s="15"/>
      <c r="AS761" s="15"/>
      <c r="AT761" s="15"/>
      <c r="AU761" s="15"/>
      <c r="AV761" s="15"/>
      <c r="AW761" s="15"/>
      <c r="AX761" s="15"/>
      <c r="AY761" s="6"/>
      <c r="AZ761" s="6"/>
      <c r="BA761" s="6"/>
      <c r="BB761" s="6"/>
      <c r="BC761" s="6"/>
      <c r="BD761" s="6"/>
      <c r="BE761" s="6"/>
      <c r="BF761" s="6"/>
      <c r="BG761" s="6"/>
      <c r="BH761" s="6"/>
      <c r="BI761" s="6"/>
      <c r="BJ761" s="6"/>
      <c r="BK761" s="6"/>
      <c r="BL761" s="6"/>
      <c r="BM761" s="6"/>
      <c r="BN761" s="6"/>
      <c r="BO761" s="6"/>
      <c r="BP761" s="6"/>
      <c r="BQ761" s="6"/>
      <c r="BR761" s="6"/>
      <c r="BS761" s="6"/>
      <c r="BT761" s="6"/>
      <c r="BU761" s="6"/>
      <c r="BV761" s="6"/>
      <c r="BW761" s="6"/>
      <c r="BX761" s="6"/>
      <c r="BY761" s="6"/>
      <c r="BZ761" s="6"/>
      <c r="CA761" s="6"/>
      <c r="CB761" s="6"/>
    </row>
    <row r="762" spans="1:80" ht="34.15" customHeight="1">
      <c r="A762" s="2"/>
      <c r="B762" s="2"/>
      <c r="C762" s="2"/>
      <c r="D762" s="2"/>
      <c r="E762" s="2"/>
      <c r="F762" s="15"/>
      <c r="G762" s="2"/>
      <c r="H762" s="2"/>
      <c r="I762" s="2"/>
      <c r="J762" s="2"/>
      <c r="K762" s="2"/>
      <c r="L762" s="2"/>
      <c r="M762" s="2"/>
      <c r="N762" s="700"/>
      <c r="O762" s="2"/>
      <c r="P762" s="2"/>
      <c r="Q762" s="2"/>
      <c r="R762" s="2"/>
      <c r="S762" s="2"/>
      <c r="T762" s="2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5"/>
      <c r="AG762" s="15"/>
      <c r="AH762" s="15"/>
      <c r="AI762" s="15"/>
      <c r="AJ762" s="15"/>
      <c r="AK762" s="15"/>
      <c r="AL762" s="15"/>
      <c r="AM762" s="15"/>
      <c r="AN762" s="15"/>
      <c r="AO762" s="15"/>
      <c r="AP762" s="15"/>
      <c r="AQ762" s="15"/>
      <c r="AR762" s="15"/>
      <c r="AS762" s="15"/>
      <c r="AT762" s="15"/>
      <c r="AU762" s="15"/>
      <c r="AV762" s="15"/>
      <c r="AW762" s="15"/>
      <c r="AX762" s="15"/>
      <c r="AY762" s="6"/>
      <c r="AZ762" s="6"/>
      <c r="BA762" s="6"/>
      <c r="BB762" s="6"/>
      <c r="BC762" s="6"/>
      <c r="BD762" s="6"/>
      <c r="BE762" s="6"/>
      <c r="BF762" s="6"/>
      <c r="BG762" s="6"/>
      <c r="BH762" s="6"/>
      <c r="BI762" s="6"/>
      <c r="BJ762" s="6"/>
      <c r="BK762" s="6"/>
      <c r="BL762" s="6"/>
      <c r="BM762" s="6"/>
      <c r="BN762" s="6"/>
      <c r="BO762" s="6"/>
      <c r="BP762" s="6"/>
      <c r="BQ762" s="6"/>
      <c r="BR762" s="6"/>
      <c r="BS762" s="6"/>
      <c r="BT762" s="6"/>
      <c r="BU762" s="6"/>
      <c r="BV762" s="6"/>
      <c r="BW762" s="6"/>
      <c r="BX762" s="6"/>
      <c r="BY762" s="6"/>
      <c r="BZ762" s="6"/>
      <c r="CA762" s="6"/>
      <c r="CB762" s="6"/>
    </row>
    <row r="763" spans="1:80" ht="34.15" customHeight="1">
      <c r="A763" s="2"/>
      <c r="B763" s="2"/>
      <c r="C763" s="2"/>
      <c r="D763" s="2"/>
      <c r="E763" s="2"/>
      <c r="F763" s="15"/>
      <c r="G763" s="2"/>
      <c r="H763" s="2"/>
      <c r="I763" s="2"/>
      <c r="J763" s="2"/>
      <c r="K763" s="2"/>
      <c r="L763" s="2"/>
      <c r="M763" s="2"/>
      <c r="N763" s="700"/>
      <c r="O763" s="2"/>
      <c r="P763" s="2"/>
      <c r="Q763" s="2"/>
      <c r="R763" s="2"/>
      <c r="S763" s="2"/>
      <c r="T763" s="2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5"/>
      <c r="AG763" s="15"/>
      <c r="AH763" s="15"/>
      <c r="AI763" s="15"/>
      <c r="AJ763" s="15"/>
      <c r="AK763" s="15"/>
      <c r="AL763" s="15"/>
      <c r="AM763" s="15"/>
      <c r="AN763" s="15"/>
      <c r="AO763" s="15"/>
      <c r="AP763" s="15"/>
      <c r="AQ763" s="15"/>
      <c r="AR763" s="15"/>
      <c r="AS763" s="15"/>
      <c r="AT763" s="15"/>
      <c r="AU763" s="15"/>
      <c r="AV763" s="15"/>
      <c r="AW763" s="15"/>
      <c r="AX763" s="15"/>
      <c r="AY763" s="6"/>
      <c r="AZ763" s="6"/>
      <c r="BA763" s="6"/>
      <c r="BB763" s="6"/>
      <c r="BC763" s="6"/>
      <c r="BD763" s="6"/>
      <c r="BE763" s="6"/>
      <c r="BF763" s="6"/>
      <c r="BG763" s="6"/>
      <c r="BH763" s="6"/>
      <c r="BI763" s="6"/>
      <c r="BJ763" s="6"/>
      <c r="BK763" s="6"/>
      <c r="BL763" s="6"/>
      <c r="BM763" s="6"/>
      <c r="BN763" s="6"/>
      <c r="BO763" s="6"/>
      <c r="BP763" s="6"/>
      <c r="BQ763" s="6"/>
      <c r="BR763" s="6"/>
      <c r="BS763" s="6"/>
      <c r="BT763" s="6"/>
      <c r="BU763" s="6"/>
      <c r="BV763" s="6"/>
      <c r="BW763" s="6"/>
      <c r="BX763" s="6"/>
      <c r="BY763" s="6"/>
      <c r="BZ763" s="6"/>
      <c r="CA763" s="6"/>
      <c r="CB763" s="6"/>
    </row>
    <row r="764" spans="1:80" ht="34.15" customHeight="1">
      <c r="A764" s="2"/>
      <c r="B764" s="2"/>
      <c r="C764" s="2"/>
      <c r="D764" s="2"/>
      <c r="E764" s="2"/>
      <c r="F764" s="15"/>
      <c r="G764" s="2"/>
      <c r="H764" s="2"/>
      <c r="I764" s="2"/>
      <c r="J764" s="2"/>
      <c r="K764" s="2"/>
      <c r="L764" s="2"/>
      <c r="M764" s="2"/>
      <c r="N764" s="700"/>
      <c r="O764" s="2"/>
      <c r="P764" s="2"/>
      <c r="Q764" s="2"/>
      <c r="R764" s="2"/>
      <c r="S764" s="2"/>
      <c r="T764" s="2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5"/>
      <c r="AG764" s="15"/>
      <c r="AH764" s="15"/>
      <c r="AI764" s="15"/>
      <c r="AJ764" s="15"/>
      <c r="AK764" s="15"/>
      <c r="AL764" s="15"/>
      <c r="AM764" s="15"/>
      <c r="AN764" s="15"/>
      <c r="AO764" s="15"/>
      <c r="AP764" s="15"/>
      <c r="AQ764" s="15"/>
      <c r="AR764" s="15"/>
      <c r="AS764" s="15"/>
      <c r="AT764" s="15"/>
      <c r="AU764" s="15"/>
      <c r="AV764" s="15"/>
      <c r="AW764" s="15"/>
      <c r="AX764" s="15"/>
      <c r="AY764" s="6"/>
      <c r="AZ764" s="6"/>
      <c r="BA764" s="6"/>
      <c r="BB764" s="6"/>
      <c r="BC764" s="6"/>
      <c r="BD764" s="6"/>
      <c r="BE764" s="6"/>
      <c r="BF764" s="6"/>
      <c r="BG764" s="6"/>
      <c r="BH764" s="6"/>
      <c r="BI764" s="6"/>
      <c r="BJ764" s="6"/>
      <c r="BK764" s="6"/>
      <c r="BL764" s="6"/>
      <c r="BM764" s="6"/>
      <c r="BN764" s="6"/>
      <c r="BO764" s="6"/>
      <c r="BP764" s="6"/>
      <c r="BQ764" s="6"/>
      <c r="BR764" s="6"/>
      <c r="BS764" s="6"/>
      <c r="BT764" s="6"/>
      <c r="BU764" s="6"/>
      <c r="BV764" s="6"/>
      <c r="BW764" s="6"/>
      <c r="BX764" s="6"/>
      <c r="BY764" s="6"/>
      <c r="BZ764" s="6"/>
      <c r="CA764" s="6"/>
      <c r="CB764" s="6"/>
    </row>
    <row r="765" spans="1:80" ht="34.15" customHeight="1">
      <c r="A765" s="2"/>
      <c r="B765" s="2"/>
      <c r="C765" s="2"/>
      <c r="D765" s="2"/>
      <c r="E765" s="2"/>
      <c r="F765" s="15"/>
      <c r="G765" s="2"/>
      <c r="H765" s="2"/>
      <c r="I765" s="2"/>
      <c r="J765" s="2"/>
      <c r="K765" s="2"/>
      <c r="L765" s="2"/>
      <c r="M765" s="2"/>
      <c r="N765" s="700"/>
      <c r="O765" s="2"/>
      <c r="P765" s="2"/>
      <c r="Q765" s="2"/>
      <c r="R765" s="2"/>
      <c r="S765" s="2"/>
      <c r="T765" s="2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5"/>
      <c r="AG765" s="15"/>
      <c r="AH765" s="15"/>
      <c r="AI765" s="15"/>
      <c r="AJ765" s="15"/>
      <c r="AK765" s="15"/>
      <c r="AL765" s="15"/>
      <c r="AM765" s="15"/>
      <c r="AN765" s="15"/>
      <c r="AO765" s="15"/>
      <c r="AP765" s="15"/>
      <c r="AQ765" s="15"/>
      <c r="AR765" s="15"/>
      <c r="AS765" s="15"/>
      <c r="AT765" s="15"/>
      <c r="AU765" s="15"/>
      <c r="AV765" s="15"/>
      <c r="AW765" s="15"/>
      <c r="AX765" s="15"/>
      <c r="AY765" s="6"/>
      <c r="AZ765" s="6"/>
      <c r="BA765" s="6"/>
      <c r="BB765" s="6"/>
      <c r="BC765" s="6"/>
      <c r="BD765" s="6"/>
      <c r="BE765" s="6"/>
      <c r="BF765" s="6"/>
      <c r="BG765" s="6"/>
      <c r="BH765" s="6"/>
      <c r="BI765" s="6"/>
      <c r="BJ765" s="6"/>
      <c r="BK765" s="6"/>
      <c r="BL765" s="6"/>
      <c r="BM765" s="6"/>
      <c r="BN765" s="6"/>
      <c r="BO765" s="6"/>
      <c r="BP765" s="6"/>
      <c r="BQ765" s="6"/>
      <c r="BR765" s="6"/>
      <c r="BS765" s="6"/>
      <c r="BT765" s="6"/>
      <c r="BU765" s="6"/>
      <c r="BV765" s="6"/>
      <c r="BW765" s="6"/>
      <c r="BX765" s="6"/>
      <c r="BY765" s="6"/>
      <c r="BZ765" s="6"/>
      <c r="CA765" s="6"/>
      <c r="CB765" s="6"/>
    </row>
    <row r="766" spans="1:80" ht="34.15" customHeight="1">
      <c r="A766" s="2"/>
      <c r="B766" s="2"/>
      <c r="C766" s="2"/>
      <c r="D766" s="2"/>
      <c r="E766" s="2"/>
      <c r="F766" s="15"/>
      <c r="G766" s="2"/>
      <c r="H766" s="2"/>
      <c r="I766" s="2"/>
      <c r="J766" s="2"/>
      <c r="K766" s="2"/>
      <c r="L766" s="2"/>
      <c r="M766" s="2"/>
      <c r="N766" s="700"/>
      <c r="O766" s="2"/>
      <c r="P766" s="2"/>
      <c r="Q766" s="2"/>
      <c r="R766" s="2"/>
      <c r="S766" s="2"/>
      <c r="T766" s="2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5"/>
      <c r="AG766" s="15"/>
      <c r="AH766" s="15"/>
      <c r="AI766" s="15"/>
      <c r="AJ766" s="15"/>
      <c r="AK766" s="15"/>
      <c r="AL766" s="15"/>
      <c r="AM766" s="15"/>
      <c r="AN766" s="15"/>
      <c r="AO766" s="15"/>
      <c r="AP766" s="15"/>
      <c r="AQ766" s="15"/>
      <c r="AR766" s="15"/>
      <c r="AS766" s="15"/>
      <c r="AT766" s="15"/>
      <c r="AU766" s="15"/>
      <c r="AV766" s="15"/>
      <c r="AW766" s="15"/>
      <c r="AX766" s="15"/>
      <c r="AY766" s="6"/>
      <c r="AZ766" s="6"/>
      <c r="BA766" s="6"/>
      <c r="BB766" s="6"/>
      <c r="BC766" s="6"/>
      <c r="BD766" s="6"/>
      <c r="BE766" s="6"/>
      <c r="BF766" s="6"/>
      <c r="BG766" s="6"/>
      <c r="BH766" s="6"/>
      <c r="BI766" s="6"/>
      <c r="BJ766" s="6"/>
      <c r="BK766" s="6"/>
      <c r="BL766" s="6"/>
      <c r="BM766" s="6"/>
      <c r="BN766" s="6"/>
      <c r="BO766" s="6"/>
      <c r="BP766" s="6"/>
      <c r="BQ766" s="6"/>
      <c r="BR766" s="6"/>
      <c r="BS766" s="6"/>
      <c r="BT766" s="6"/>
      <c r="BU766" s="6"/>
      <c r="BV766" s="6"/>
      <c r="BW766" s="6"/>
      <c r="BX766" s="6"/>
      <c r="BY766" s="6"/>
      <c r="BZ766" s="6"/>
      <c r="CA766" s="6"/>
      <c r="CB766" s="6"/>
    </row>
    <row r="767" spans="1:80" ht="34.15" customHeight="1">
      <c r="A767" s="2"/>
      <c r="B767" s="2"/>
      <c r="C767" s="2"/>
      <c r="D767" s="2"/>
      <c r="E767" s="2"/>
      <c r="F767" s="15"/>
      <c r="G767" s="2"/>
      <c r="H767" s="2"/>
      <c r="I767" s="2"/>
      <c r="J767" s="2"/>
      <c r="K767" s="2"/>
      <c r="L767" s="2"/>
      <c r="M767" s="2"/>
      <c r="N767" s="700"/>
      <c r="O767" s="2"/>
      <c r="P767" s="2"/>
      <c r="Q767" s="2"/>
      <c r="R767" s="2"/>
      <c r="S767" s="2"/>
      <c r="T767" s="2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5"/>
      <c r="AG767" s="15"/>
      <c r="AH767" s="15"/>
      <c r="AI767" s="15"/>
      <c r="AJ767" s="15"/>
      <c r="AK767" s="15"/>
      <c r="AL767" s="15"/>
      <c r="AM767" s="15"/>
      <c r="AN767" s="15"/>
      <c r="AO767" s="15"/>
      <c r="AP767" s="15"/>
      <c r="AQ767" s="15"/>
      <c r="AR767" s="15"/>
      <c r="AS767" s="15"/>
      <c r="AT767" s="15"/>
      <c r="AU767" s="15"/>
      <c r="AV767" s="15"/>
      <c r="AW767" s="15"/>
      <c r="AX767" s="15"/>
      <c r="AY767" s="6"/>
      <c r="AZ767" s="6"/>
      <c r="BA767" s="6"/>
      <c r="BB767" s="6"/>
      <c r="BC767" s="6"/>
      <c r="BD767" s="6"/>
      <c r="BE767" s="6"/>
      <c r="BF767" s="6"/>
      <c r="BG767" s="6"/>
      <c r="BH767" s="6"/>
      <c r="BI767" s="6"/>
      <c r="BJ767" s="6"/>
      <c r="BK767" s="6"/>
      <c r="BL767" s="6"/>
      <c r="BM767" s="6"/>
      <c r="BN767" s="6"/>
      <c r="BO767" s="6"/>
      <c r="BP767" s="6"/>
      <c r="BQ767" s="6"/>
      <c r="BR767" s="6"/>
      <c r="BS767" s="6"/>
      <c r="BT767" s="6"/>
      <c r="BU767" s="6"/>
      <c r="BV767" s="6"/>
      <c r="BW767" s="6"/>
      <c r="BX767" s="6"/>
      <c r="BY767" s="6"/>
      <c r="BZ767" s="6"/>
      <c r="CA767" s="6"/>
      <c r="CB767" s="6"/>
    </row>
    <row r="768" spans="1:80" ht="34.15" customHeight="1">
      <c r="A768" s="2"/>
      <c r="B768" s="2"/>
      <c r="C768" s="2"/>
      <c r="D768" s="2"/>
      <c r="E768" s="2"/>
      <c r="F768" s="15"/>
      <c r="G768" s="2"/>
      <c r="H768" s="2"/>
      <c r="I768" s="2"/>
      <c r="J768" s="2"/>
      <c r="K768" s="2"/>
      <c r="L768" s="2"/>
      <c r="M768" s="2"/>
      <c r="N768" s="700"/>
      <c r="O768" s="2"/>
      <c r="P768" s="2"/>
      <c r="Q768" s="2"/>
      <c r="R768" s="2"/>
      <c r="S768" s="2"/>
      <c r="T768" s="2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5"/>
      <c r="AG768" s="15"/>
      <c r="AH768" s="15"/>
      <c r="AI768" s="15"/>
      <c r="AJ768" s="15"/>
      <c r="AK768" s="15"/>
      <c r="AL768" s="15"/>
      <c r="AM768" s="15"/>
      <c r="AN768" s="15"/>
      <c r="AO768" s="15"/>
      <c r="AP768" s="15"/>
      <c r="AQ768" s="15"/>
      <c r="AR768" s="15"/>
      <c r="AS768" s="15"/>
      <c r="AT768" s="15"/>
      <c r="AU768" s="15"/>
      <c r="AV768" s="15"/>
      <c r="AW768" s="15"/>
      <c r="AX768" s="15"/>
      <c r="AY768" s="6"/>
      <c r="AZ768" s="6"/>
      <c r="BA768" s="6"/>
      <c r="BB768" s="6"/>
      <c r="BC768" s="6"/>
      <c r="BD768" s="6"/>
      <c r="BE768" s="6"/>
      <c r="BF768" s="6"/>
      <c r="BG768" s="6"/>
      <c r="BH768" s="6"/>
      <c r="BI768" s="6"/>
      <c r="BJ768" s="6"/>
      <c r="BK768" s="6"/>
      <c r="BL768" s="6"/>
      <c r="BM768" s="6"/>
      <c r="BN768" s="6"/>
      <c r="BO768" s="6"/>
      <c r="BP768" s="6"/>
      <c r="BQ768" s="6"/>
      <c r="BR768" s="6"/>
      <c r="BS768" s="6"/>
      <c r="BT768" s="6"/>
      <c r="BU768" s="6"/>
      <c r="BV768" s="6"/>
      <c r="BW768" s="6"/>
      <c r="BX768" s="6"/>
      <c r="BY768" s="6"/>
      <c r="BZ768" s="6"/>
      <c r="CA768" s="6"/>
      <c r="CB768" s="6"/>
    </row>
    <row r="769" spans="1:80" ht="34.15" customHeight="1">
      <c r="A769" s="2"/>
      <c r="B769" s="2"/>
      <c r="C769" s="2"/>
      <c r="D769" s="2"/>
      <c r="E769" s="2"/>
      <c r="F769" s="15"/>
      <c r="G769" s="2"/>
      <c r="H769" s="2"/>
      <c r="I769" s="2"/>
      <c r="J769" s="2"/>
      <c r="K769" s="2"/>
      <c r="L769" s="2"/>
      <c r="M769" s="2"/>
      <c r="N769" s="700"/>
      <c r="O769" s="2"/>
      <c r="P769" s="2"/>
      <c r="Q769" s="2"/>
      <c r="R769" s="2"/>
      <c r="S769" s="2"/>
      <c r="T769" s="2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5"/>
      <c r="AG769" s="15"/>
      <c r="AH769" s="15"/>
      <c r="AI769" s="15"/>
      <c r="AJ769" s="15"/>
      <c r="AK769" s="15"/>
      <c r="AL769" s="15"/>
      <c r="AM769" s="15"/>
      <c r="AN769" s="15"/>
      <c r="AO769" s="15"/>
      <c r="AP769" s="15"/>
      <c r="AQ769" s="15"/>
      <c r="AR769" s="15"/>
      <c r="AS769" s="15"/>
      <c r="AT769" s="15"/>
      <c r="AU769" s="15"/>
      <c r="AV769" s="15"/>
      <c r="AW769" s="15"/>
      <c r="AX769" s="15"/>
      <c r="AY769" s="6"/>
      <c r="AZ769" s="6"/>
      <c r="BA769" s="6"/>
      <c r="BB769" s="6"/>
      <c r="BC769" s="6"/>
      <c r="BD769" s="6"/>
      <c r="BE769" s="6"/>
      <c r="BF769" s="6"/>
      <c r="BG769" s="6"/>
      <c r="BH769" s="6"/>
      <c r="BI769" s="6"/>
      <c r="BJ769" s="6"/>
      <c r="BK769" s="6"/>
      <c r="BL769" s="6"/>
      <c r="BM769" s="6"/>
      <c r="BN769" s="6"/>
      <c r="BO769" s="6"/>
      <c r="BP769" s="6"/>
      <c r="BQ769" s="6"/>
      <c r="BR769" s="6"/>
      <c r="BS769" s="6"/>
      <c r="BT769" s="6"/>
      <c r="BU769" s="6"/>
      <c r="BV769" s="6"/>
      <c r="BW769" s="6"/>
      <c r="BX769" s="6"/>
      <c r="BY769" s="6"/>
      <c r="BZ769" s="6"/>
      <c r="CA769" s="6"/>
      <c r="CB769" s="6"/>
    </row>
    <row r="770" spans="1:80" ht="34.15" customHeight="1">
      <c r="A770" s="2"/>
      <c r="B770" s="2"/>
      <c r="C770" s="2"/>
      <c r="D770" s="2"/>
      <c r="E770" s="2"/>
      <c r="F770" s="15"/>
      <c r="G770" s="2"/>
      <c r="H770" s="2"/>
      <c r="I770" s="2"/>
      <c r="J770" s="2"/>
      <c r="K770" s="2"/>
      <c r="L770" s="2"/>
      <c r="M770" s="2"/>
      <c r="N770" s="700"/>
      <c r="O770" s="2"/>
      <c r="P770" s="2"/>
      <c r="Q770" s="2"/>
      <c r="R770" s="2"/>
      <c r="S770" s="2"/>
      <c r="T770" s="2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5"/>
      <c r="AG770" s="15"/>
      <c r="AH770" s="15"/>
      <c r="AI770" s="15"/>
      <c r="AJ770" s="15"/>
      <c r="AK770" s="15"/>
      <c r="AL770" s="15"/>
      <c r="AM770" s="15"/>
      <c r="AN770" s="15"/>
      <c r="AO770" s="15"/>
      <c r="AP770" s="15"/>
      <c r="AQ770" s="15"/>
      <c r="AR770" s="15"/>
      <c r="AS770" s="15"/>
      <c r="AT770" s="15"/>
      <c r="AU770" s="15"/>
      <c r="AV770" s="15"/>
      <c r="AW770" s="15"/>
      <c r="AX770" s="15"/>
      <c r="AY770" s="6"/>
      <c r="AZ770" s="6"/>
      <c r="BA770" s="6"/>
      <c r="BB770" s="6"/>
      <c r="BC770" s="6"/>
      <c r="BD770" s="6"/>
      <c r="BE770" s="6"/>
      <c r="BF770" s="6"/>
      <c r="BG770" s="6"/>
      <c r="BH770" s="6"/>
      <c r="BI770" s="6"/>
      <c r="BJ770" s="6"/>
      <c r="BK770" s="6"/>
      <c r="BL770" s="6"/>
      <c r="BM770" s="6"/>
      <c r="BN770" s="6"/>
      <c r="BO770" s="6"/>
      <c r="BP770" s="6"/>
      <c r="BQ770" s="6"/>
      <c r="BR770" s="6"/>
      <c r="BS770" s="6"/>
      <c r="BT770" s="6"/>
      <c r="BU770" s="6"/>
      <c r="BV770" s="6"/>
      <c r="BW770" s="6"/>
      <c r="BX770" s="6"/>
      <c r="BY770" s="6"/>
      <c r="BZ770" s="6"/>
      <c r="CA770" s="6"/>
      <c r="CB770" s="6"/>
    </row>
    <row r="771" spans="1:80" ht="34.15" customHeight="1">
      <c r="A771" s="2"/>
      <c r="B771" s="2"/>
      <c r="C771" s="2"/>
      <c r="D771" s="2"/>
      <c r="E771" s="2"/>
      <c r="F771" s="15"/>
      <c r="G771" s="2"/>
      <c r="H771" s="2"/>
      <c r="I771" s="2"/>
      <c r="J771" s="2"/>
      <c r="K771" s="2"/>
      <c r="L771" s="2"/>
      <c r="M771" s="2"/>
      <c r="N771" s="700"/>
      <c r="O771" s="2"/>
      <c r="P771" s="2"/>
      <c r="Q771" s="2"/>
      <c r="R771" s="2"/>
      <c r="S771" s="2"/>
      <c r="T771" s="2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5"/>
      <c r="AG771" s="15"/>
      <c r="AH771" s="15"/>
      <c r="AI771" s="15"/>
      <c r="AJ771" s="15"/>
      <c r="AK771" s="15"/>
      <c r="AL771" s="15"/>
      <c r="AM771" s="15"/>
      <c r="AN771" s="15"/>
      <c r="AO771" s="15"/>
      <c r="AP771" s="15"/>
      <c r="AQ771" s="15"/>
      <c r="AR771" s="15"/>
      <c r="AS771" s="15"/>
      <c r="AT771" s="15"/>
      <c r="AU771" s="15"/>
      <c r="AV771" s="15"/>
      <c r="AW771" s="15"/>
      <c r="AX771" s="15"/>
      <c r="AY771" s="6"/>
      <c r="AZ771" s="6"/>
      <c r="BA771" s="6"/>
      <c r="BB771" s="6"/>
      <c r="BC771" s="6"/>
      <c r="BD771" s="6"/>
      <c r="BE771" s="6"/>
      <c r="BF771" s="6"/>
      <c r="BG771" s="6"/>
      <c r="BH771" s="6"/>
      <c r="BI771" s="6"/>
      <c r="BJ771" s="6"/>
      <c r="BK771" s="6"/>
      <c r="BL771" s="6"/>
      <c r="BM771" s="6"/>
      <c r="BN771" s="6"/>
      <c r="BO771" s="6"/>
      <c r="BP771" s="6"/>
      <c r="BQ771" s="6"/>
      <c r="BR771" s="6"/>
      <c r="BS771" s="6"/>
      <c r="BT771" s="6"/>
      <c r="BU771" s="6"/>
      <c r="BV771" s="6"/>
      <c r="BW771" s="6"/>
      <c r="BX771" s="6"/>
      <c r="BY771" s="6"/>
      <c r="BZ771" s="6"/>
      <c r="CA771" s="6"/>
      <c r="CB771" s="6"/>
    </row>
    <row r="772" spans="1:80" ht="34.15" customHeight="1">
      <c r="A772" s="2"/>
      <c r="B772" s="2"/>
      <c r="C772" s="2"/>
      <c r="D772" s="2"/>
      <c r="E772" s="2"/>
      <c r="F772" s="15"/>
      <c r="G772" s="2"/>
      <c r="H772" s="2"/>
      <c r="I772" s="2"/>
      <c r="J772" s="2"/>
      <c r="K772" s="2"/>
      <c r="L772" s="2"/>
      <c r="M772" s="2"/>
      <c r="N772" s="700"/>
      <c r="O772" s="2"/>
      <c r="P772" s="2"/>
      <c r="Q772" s="2"/>
      <c r="R772" s="2"/>
      <c r="S772" s="2"/>
      <c r="T772" s="2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5"/>
      <c r="AG772" s="15"/>
      <c r="AH772" s="15"/>
      <c r="AI772" s="15"/>
      <c r="AJ772" s="15"/>
      <c r="AK772" s="15"/>
      <c r="AL772" s="15"/>
      <c r="AM772" s="15"/>
      <c r="AN772" s="15"/>
      <c r="AO772" s="15"/>
      <c r="AP772" s="15"/>
      <c r="AQ772" s="15"/>
      <c r="AR772" s="15"/>
      <c r="AS772" s="15"/>
      <c r="AT772" s="15"/>
      <c r="AU772" s="15"/>
      <c r="AV772" s="15"/>
      <c r="AW772" s="15"/>
      <c r="AX772" s="15"/>
      <c r="AY772" s="6"/>
      <c r="AZ772" s="6"/>
      <c r="BA772" s="6"/>
      <c r="BB772" s="6"/>
      <c r="BC772" s="6"/>
      <c r="BD772" s="6"/>
      <c r="BE772" s="6"/>
      <c r="BF772" s="6"/>
      <c r="BG772" s="6"/>
      <c r="BH772" s="6"/>
      <c r="BI772" s="6"/>
      <c r="BJ772" s="6"/>
      <c r="BK772" s="6"/>
      <c r="BL772" s="6"/>
      <c r="BM772" s="6"/>
      <c r="BN772" s="6"/>
      <c r="BO772" s="6"/>
      <c r="BP772" s="6"/>
      <c r="BQ772" s="6"/>
      <c r="BR772" s="6"/>
      <c r="BS772" s="6"/>
      <c r="BT772" s="6"/>
      <c r="BU772" s="6"/>
      <c r="BV772" s="6"/>
      <c r="BW772" s="6"/>
      <c r="BX772" s="6"/>
      <c r="BY772" s="6"/>
      <c r="BZ772" s="6"/>
      <c r="CA772" s="6"/>
      <c r="CB772" s="6"/>
    </row>
    <row r="773" spans="1:80" ht="34.15" customHeight="1">
      <c r="A773" s="2"/>
      <c r="B773" s="2"/>
      <c r="C773" s="2"/>
      <c r="D773" s="2"/>
      <c r="E773" s="2"/>
      <c r="F773" s="15"/>
      <c r="G773" s="2"/>
      <c r="H773" s="2"/>
      <c r="I773" s="2"/>
      <c r="J773" s="2"/>
      <c r="K773" s="2"/>
      <c r="L773" s="2"/>
      <c r="M773" s="2"/>
      <c r="N773" s="700"/>
      <c r="O773" s="2"/>
      <c r="P773" s="2"/>
      <c r="Q773" s="2"/>
      <c r="R773" s="2"/>
      <c r="S773" s="2"/>
      <c r="T773" s="2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5"/>
      <c r="AG773" s="15"/>
      <c r="AH773" s="15"/>
      <c r="AI773" s="15"/>
      <c r="AJ773" s="15"/>
      <c r="AK773" s="15"/>
      <c r="AL773" s="15"/>
      <c r="AM773" s="15"/>
      <c r="AN773" s="15"/>
      <c r="AO773" s="15"/>
      <c r="AP773" s="15"/>
      <c r="AQ773" s="15"/>
      <c r="AR773" s="15"/>
      <c r="AS773" s="15"/>
      <c r="AT773" s="15"/>
      <c r="AU773" s="15"/>
      <c r="AV773" s="15"/>
      <c r="AW773" s="15"/>
      <c r="AX773" s="15"/>
      <c r="AY773" s="6"/>
      <c r="AZ773" s="6"/>
      <c r="BA773" s="6"/>
      <c r="BB773" s="6"/>
      <c r="BC773" s="6"/>
      <c r="BD773" s="6"/>
      <c r="BE773" s="6"/>
      <c r="BF773" s="6"/>
      <c r="BG773" s="6"/>
      <c r="BH773" s="6"/>
      <c r="BI773" s="6"/>
      <c r="BJ773" s="6"/>
      <c r="BK773" s="6"/>
      <c r="BL773" s="6"/>
      <c r="BM773" s="6"/>
      <c r="BN773" s="6"/>
      <c r="BO773" s="6"/>
      <c r="BP773" s="6"/>
      <c r="BQ773" s="6"/>
      <c r="BR773" s="6"/>
      <c r="BS773" s="6"/>
      <c r="BT773" s="6"/>
      <c r="BU773" s="6"/>
      <c r="BV773" s="6"/>
      <c r="BW773" s="6"/>
      <c r="BX773" s="6"/>
      <c r="BY773" s="6"/>
      <c r="BZ773" s="6"/>
      <c r="CA773" s="6"/>
      <c r="CB773" s="6"/>
    </row>
    <row r="774" spans="1:80" ht="34.15" customHeight="1">
      <c r="A774" s="2"/>
      <c r="B774" s="2"/>
      <c r="C774" s="2"/>
      <c r="D774" s="2"/>
      <c r="E774" s="2"/>
      <c r="F774" s="15"/>
      <c r="G774" s="2"/>
      <c r="H774" s="2"/>
      <c r="I774" s="2"/>
      <c r="J774" s="2"/>
      <c r="K774" s="2"/>
      <c r="L774" s="2"/>
      <c r="M774" s="2"/>
      <c r="N774" s="700"/>
      <c r="O774" s="2"/>
      <c r="P774" s="2"/>
      <c r="Q774" s="2"/>
      <c r="R774" s="2"/>
      <c r="S774" s="2"/>
      <c r="T774" s="2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5"/>
      <c r="AG774" s="15"/>
      <c r="AH774" s="15"/>
      <c r="AI774" s="15"/>
      <c r="AJ774" s="15"/>
      <c r="AK774" s="15"/>
      <c r="AL774" s="15"/>
      <c r="AM774" s="15"/>
      <c r="AN774" s="15"/>
      <c r="AO774" s="15"/>
      <c r="AP774" s="15"/>
      <c r="AQ774" s="15"/>
      <c r="AR774" s="15"/>
      <c r="AS774" s="15"/>
      <c r="AT774" s="15"/>
      <c r="AU774" s="15"/>
      <c r="AV774" s="15"/>
      <c r="AW774" s="15"/>
      <c r="AX774" s="15"/>
      <c r="AY774" s="6"/>
      <c r="AZ774" s="6"/>
      <c r="BA774" s="6"/>
      <c r="BB774" s="6"/>
      <c r="BC774" s="6"/>
      <c r="BD774" s="6"/>
      <c r="BE774" s="6"/>
      <c r="BF774" s="6"/>
      <c r="BG774" s="6"/>
      <c r="BH774" s="6"/>
      <c r="BI774" s="6"/>
      <c r="BJ774" s="6"/>
      <c r="BK774" s="6"/>
      <c r="BL774" s="6"/>
      <c r="BM774" s="6"/>
      <c r="BN774" s="6"/>
      <c r="BO774" s="6"/>
      <c r="BP774" s="6"/>
      <c r="BQ774" s="6"/>
      <c r="BR774" s="6"/>
      <c r="BS774" s="6"/>
      <c r="BT774" s="6"/>
      <c r="BU774" s="6"/>
      <c r="BV774" s="6"/>
      <c r="BW774" s="6"/>
      <c r="BX774" s="6"/>
      <c r="BY774" s="6"/>
      <c r="BZ774" s="6"/>
      <c r="CA774" s="6"/>
      <c r="CB774" s="6"/>
    </row>
    <row r="775" spans="1:80" ht="34.15" customHeight="1">
      <c r="A775" s="2"/>
      <c r="B775" s="2"/>
      <c r="C775" s="2"/>
      <c r="D775" s="2"/>
      <c r="E775" s="2"/>
      <c r="F775" s="15"/>
      <c r="G775" s="2"/>
      <c r="H775" s="2"/>
      <c r="I775" s="2"/>
      <c r="J775" s="2"/>
      <c r="K775" s="2"/>
      <c r="L775" s="2"/>
      <c r="M775" s="2"/>
      <c r="N775" s="700"/>
      <c r="O775" s="2"/>
      <c r="P775" s="2"/>
      <c r="Q775" s="2"/>
      <c r="R775" s="2"/>
      <c r="S775" s="2"/>
      <c r="T775" s="2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5"/>
      <c r="AG775" s="15"/>
      <c r="AH775" s="15"/>
      <c r="AI775" s="15"/>
      <c r="AJ775" s="15"/>
      <c r="AK775" s="15"/>
      <c r="AL775" s="15"/>
      <c r="AM775" s="15"/>
      <c r="AN775" s="15"/>
      <c r="AO775" s="15"/>
      <c r="AP775" s="15"/>
      <c r="AQ775" s="15"/>
      <c r="AR775" s="15"/>
      <c r="AS775" s="15"/>
      <c r="AT775" s="15"/>
      <c r="AU775" s="15"/>
      <c r="AV775" s="15"/>
      <c r="AW775" s="15"/>
      <c r="AX775" s="15"/>
      <c r="AY775" s="6"/>
      <c r="AZ775" s="6"/>
      <c r="BA775" s="6"/>
      <c r="BB775" s="6"/>
      <c r="BC775" s="6"/>
      <c r="BD775" s="6"/>
      <c r="BE775" s="6"/>
      <c r="BF775" s="6"/>
      <c r="BG775" s="6"/>
      <c r="BH775" s="6"/>
      <c r="BI775" s="6"/>
      <c r="BJ775" s="6"/>
      <c r="BK775" s="6"/>
      <c r="BL775" s="6"/>
      <c r="BM775" s="6"/>
      <c r="BN775" s="6"/>
      <c r="BO775" s="6"/>
      <c r="BP775" s="6"/>
      <c r="BQ775" s="6"/>
      <c r="BR775" s="6"/>
      <c r="BS775" s="6"/>
      <c r="BT775" s="6"/>
      <c r="BU775" s="6"/>
      <c r="BV775" s="6"/>
      <c r="BW775" s="6"/>
      <c r="BX775" s="6"/>
      <c r="BY775" s="6"/>
      <c r="BZ775" s="6"/>
      <c r="CA775" s="6"/>
      <c r="CB775" s="6"/>
    </row>
    <row r="776" spans="1:80" ht="34.15" customHeight="1">
      <c r="A776" s="2"/>
      <c r="B776" s="2"/>
      <c r="C776" s="2"/>
      <c r="D776" s="2"/>
      <c r="E776" s="2"/>
      <c r="F776" s="15"/>
      <c r="G776" s="2"/>
      <c r="H776" s="2"/>
      <c r="I776" s="2"/>
      <c r="J776" s="2"/>
      <c r="K776" s="2"/>
      <c r="L776" s="2"/>
      <c r="M776" s="2"/>
      <c r="N776" s="700"/>
      <c r="O776" s="2"/>
      <c r="P776" s="2"/>
      <c r="Q776" s="2"/>
      <c r="R776" s="2"/>
      <c r="S776" s="2"/>
      <c r="T776" s="2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5"/>
      <c r="AG776" s="15"/>
      <c r="AH776" s="15"/>
      <c r="AI776" s="15"/>
      <c r="AJ776" s="15"/>
      <c r="AK776" s="15"/>
      <c r="AL776" s="15"/>
      <c r="AM776" s="15"/>
      <c r="AN776" s="15"/>
      <c r="AO776" s="15"/>
      <c r="AP776" s="15"/>
      <c r="AQ776" s="15"/>
      <c r="AR776" s="15"/>
      <c r="AS776" s="15"/>
      <c r="AT776" s="15"/>
      <c r="AU776" s="15"/>
      <c r="AV776" s="15"/>
      <c r="AW776" s="15"/>
      <c r="AX776" s="15"/>
      <c r="AY776" s="6"/>
      <c r="AZ776" s="6"/>
      <c r="BA776" s="6"/>
      <c r="BB776" s="6"/>
      <c r="BC776" s="6"/>
      <c r="BD776" s="6"/>
      <c r="BE776" s="6"/>
      <c r="BF776" s="6"/>
      <c r="BG776" s="6"/>
      <c r="BH776" s="6"/>
      <c r="BI776" s="6"/>
      <c r="BJ776" s="6"/>
      <c r="BK776" s="6"/>
      <c r="BL776" s="6"/>
      <c r="BM776" s="6"/>
      <c r="BN776" s="6"/>
      <c r="BO776" s="6"/>
      <c r="BP776" s="6"/>
      <c r="BQ776" s="6"/>
      <c r="BR776" s="6"/>
      <c r="BS776" s="6"/>
      <c r="BT776" s="6"/>
      <c r="BU776" s="6"/>
      <c r="BV776" s="6"/>
      <c r="BW776" s="6"/>
      <c r="BX776" s="6"/>
      <c r="BY776" s="6"/>
      <c r="BZ776" s="6"/>
      <c r="CA776" s="6"/>
      <c r="CB776" s="6"/>
    </row>
    <row r="777" spans="1:80" ht="34.15" customHeight="1">
      <c r="A777" s="2"/>
      <c r="B777" s="2"/>
      <c r="C777" s="2"/>
      <c r="D777" s="2"/>
      <c r="E777" s="2"/>
      <c r="F777" s="15"/>
      <c r="G777" s="2"/>
      <c r="H777" s="2"/>
      <c r="I777" s="2"/>
      <c r="J777" s="2"/>
      <c r="K777" s="2"/>
      <c r="L777" s="2"/>
      <c r="M777" s="2"/>
      <c r="N777" s="700"/>
      <c r="O777" s="2"/>
      <c r="P777" s="2"/>
      <c r="Q777" s="2"/>
      <c r="R777" s="2"/>
      <c r="S777" s="2"/>
      <c r="T777" s="2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5"/>
      <c r="AG777" s="15"/>
      <c r="AH777" s="15"/>
      <c r="AI777" s="15"/>
      <c r="AJ777" s="15"/>
      <c r="AK777" s="15"/>
      <c r="AL777" s="15"/>
      <c r="AM777" s="15"/>
      <c r="AN777" s="15"/>
      <c r="AO777" s="15"/>
      <c r="AP777" s="15"/>
      <c r="AQ777" s="15"/>
      <c r="AR777" s="15"/>
      <c r="AS777" s="15"/>
      <c r="AT777" s="15"/>
      <c r="AU777" s="15"/>
      <c r="AV777" s="15"/>
      <c r="AW777" s="15"/>
      <c r="AX777" s="15"/>
      <c r="AY777" s="6"/>
      <c r="AZ777" s="6"/>
      <c r="BA777" s="6"/>
      <c r="BB777" s="6"/>
      <c r="BC777" s="6"/>
      <c r="BD777" s="6"/>
      <c r="BE777" s="6"/>
      <c r="BF777" s="6"/>
      <c r="BG777" s="6"/>
      <c r="BH777" s="6"/>
      <c r="BI777" s="6"/>
      <c r="BJ777" s="6"/>
      <c r="BK777" s="6"/>
      <c r="BL777" s="6"/>
      <c r="BM777" s="6"/>
      <c r="BN777" s="6"/>
      <c r="BO777" s="6"/>
      <c r="BP777" s="6"/>
      <c r="BQ777" s="6"/>
      <c r="BR777" s="6"/>
      <c r="BS777" s="6"/>
      <c r="BT777" s="6"/>
      <c r="BU777" s="6"/>
      <c r="BV777" s="6"/>
      <c r="BW777" s="6"/>
      <c r="BX777" s="6"/>
      <c r="BY777" s="6"/>
      <c r="BZ777" s="6"/>
      <c r="CA777" s="6"/>
      <c r="CB777" s="6"/>
    </row>
    <row r="778" spans="1:80" ht="34.15" customHeight="1">
      <c r="A778" s="2"/>
      <c r="B778" s="2"/>
      <c r="C778" s="2"/>
      <c r="D778" s="2"/>
      <c r="E778" s="2"/>
      <c r="F778" s="15"/>
      <c r="G778" s="2"/>
      <c r="H778" s="2"/>
      <c r="I778" s="2"/>
      <c r="J778" s="2"/>
      <c r="K778" s="2"/>
      <c r="L778" s="2"/>
      <c r="M778" s="2"/>
      <c r="N778" s="700"/>
      <c r="O778" s="2"/>
      <c r="P778" s="2"/>
      <c r="Q778" s="2"/>
      <c r="R778" s="2"/>
      <c r="S778" s="2"/>
      <c r="T778" s="2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5"/>
      <c r="AG778" s="15"/>
      <c r="AH778" s="15"/>
      <c r="AI778" s="15"/>
      <c r="AJ778" s="15"/>
      <c r="AK778" s="15"/>
      <c r="AL778" s="15"/>
      <c r="AM778" s="15"/>
      <c r="AN778" s="15"/>
      <c r="AO778" s="15"/>
      <c r="AP778" s="15"/>
      <c r="AQ778" s="15"/>
      <c r="AR778" s="15"/>
      <c r="AS778" s="15"/>
      <c r="AT778" s="15"/>
      <c r="AU778" s="15"/>
      <c r="AV778" s="15"/>
      <c r="AW778" s="15"/>
      <c r="AX778" s="15"/>
      <c r="AY778" s="6"/>
      <c r="AZ778" s="6"/>
      <c r="BA778" s="6"/>
      <c r="BB778" s="6"/>
      <c r="BC778" s="6"/>
      <c r="BD778" s="6"/>
      <c r="BE778" s="6"/>
      <c r="BF778" s="6"/>
      <c r="BG778" s="6"/>
      <c r="BH778" s="6"/>
      <c r="BI778" s="6"/>
      <c r="BJ778" s="6"/>
      <c r="BK778" s="6"/>
      <c r="BL778" s="6"/>
      <c r="BM778" s="6"/>
      <c r="BN778" s="6"/>
      <c r="BO778" s="6"/>
      <c r="BP778" s="6"/>
      <c r="BQ778" s="6"/>
      <c r="BR778" s="6"/>
      <c r="BS778" s="6"/>
      <c r="BT778" s="6"/>
      <c r="BU778" s="6"/>
      <c r="BV778" s="6"/>
      <c r="BW778" s="6"/>
      <c r="BX778" s="6"/>
      <c r="BY778" s="6"/>
      <c r="BZ778" s="6"/>
      <c r="CA778" s="6"/>
      <c r="CB778" s="6"/>
    </row>
    <row r="779" spans="1:80" ht="34.15" customHeight="1">
      <c r="A779" s="2"/>
      <c r="B779" s="2"/>
      <c r="C779" s="2"/>
      <c r="D779" s="2"/>
      <c r="E779" s="2"/>
      <c r="F779" s="15"/>
      <c r="G779" s="2"/>
      <c r="H779" s="2"/>
      <c r="I779" s="2"/>
      <c r="J779" s="2"/>
      <c r="K779" s="2"/>
      <c r="L779" s="2"/>
      <c r="M779" s="2"/>
      <c r="N779" s="700"/>
      <c r="O779" s="2"/>
      <c r="P779" s="2"/>
      <c r="Q779" s="2"/>
      <c r="R779" s="2"/>
      <c r="S779" s="2"/>
      <c r="T779" s="2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5"/>
      <c r="AG779" s="15"/>
      <c r="AH779" s="15"/>
      <c r="AI779" s="15"/>
      <c r="AJ779" s="15"/>
      <c r="AK779" s="15"/>
      <c r="AL779" s="15"/>
      <c r="AM779" s="15"/>
      <c r="AN779" s="15"/>
      <c r="AO779" s="15"/>
      <c r="AP779" s="15"/>
      <c r="AQ779" s="15"/>
      <c r="AR779" s="15"/>
      <c r="AS779" s="15"/>
      <c r="AT779" s="15"/>
      <c r="AU779" s="15"/>
      <c r="AV779" s="15"/>
      <c r="AW779" s="15"/>
      <c r="AX779" s="15"/>
      <c r="AY779" s="6"/>
      <c r="AZ779" s="6"/>
      <c r="BA779" s="6"/>
      <c r="BB779" s="6"/>
      <c r="BC779" s="6"/>
      <c r="BD779" s="6"/>
      <c r="BE779" s="6"/>
      <c r="BF779" s="6"/>
      <c r="BG779" s="6"/>
      <c r="BH779" s="6"/>
      <c r="BI779" s="6"/>
      <c r="BJ779" s="6"/>
      <c r="BK779" s="6"/>
      <c r="BL779" s="6"/>
      <c r="BM779" s="6"/>
      <c r="BN779" s="6"/>
      <c r="BO779" s="6"/>
      <c r="BP779" s="6"/>
      <c r="BQ779" s="6"/>
      <c r="BR779" s="6"/>
      <c r="BS779" s="6"/>
      <c r="BT779" s="6"/>
      <c r="BU779" s="6"/>
      <c r="BV779" s="6"/>
      <c r="BW779" s="6"/>
      <c r="BX779" s="6"/>
      <c r="BY779" s="6"/>
      <c r="BZ779" s="6"/>
      <c r="CA779" s="6"/>
      <c r="CB779" s="6"/>
    </row>
    <row r="780" spans="1:80" ht="34.15" customHeight="1">
      <c r="A780" s="2"/>
      <c r="B780" s="2"/>
      <c r="C780" s="2"/>
      <c r="D780" s="2"/>
      <c r="E780" s="2"/>
      <c r="F780" s="15"/>
      <c r="G780" s="2"/>
      <c r="H780" s="2"/>
      <c r="I780" s="2"/>
      <c r="J780" s="2"/>
      <c r="K780" s="2"/>
      <c r="L780" s="2"/>
      <c r="M780" s="2"/>
      <c r="N780" s="700"/>
      <c r="O780" s="2"/>
      <c r="P780" s="2"/>
      <c r="Q780" s="2"/>
      <c r="R780" s="2"/>
      <c r="S780" s="2"/>
      <c r="T780" s="2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5"/>
      <c r="AG780" s="15"/>
      <c r="AH780" s="15"/>
      <c r="AI780" s="15"/>
      <c r="AJ780" s="15"/>
      <c r="AK780" s="15"/>
      <c r="AL780" s="15"/>
      <c r="AM780" s="15"/>
      <c r="AN780" s="15"/>
      <c r="AO780" s="15"/>
      <c r="AP780" s="15"/>
      <c r="AQ780" s="15"/>
      <c r="AR780" s="15"/>
      <c r="AS780" s="15"/>
      <c r="AT780" s="15"/>
      <c r="AU780" s="15"/>
      <c r="AV780" s="15"/>
      <c r="AW780" s="15"/>
      <c r="AX780" s="15"/>
      <c r="AY780" s="6"/>
      <c r="AZ780" s="6"/>
      <c r="BA780" s="6"/>
      <c r="BB780" s="6"/>
      <c r="BC780" s="6"/>
      <c r="BD780" s="6"/>
      <c r="BE780" s="6"/>
      <c r="BF780" s="6"/>
      <c r="BG780" s="6"/>
      <c r="BH780" s="6"/>
      <c r="BI780" s="6"/>
      <c r="BJ780" s="6"/>
      <c r="BK780" s="6"/>
      <c r="BL780" s="6"/>
      <c r="BM780" s="6"/>
      <c r="BN780" s="6"/>
      <c r="BO780" s="6"/>
      <c r="BP780" s="6"/>
      <c r="BQ780" s="6"/>
      <c r="BR780" s="6"/>
      <c r="BS780" s="6"/>
      <c r="BT780" s="6"/>
      <c r="BU780" s="6"/>
      <c r="BV780" s="6"/>
      <c r="BW780" s="6"/>
      <c r="BX780" s="6"/>
      <c r="BY780" s="6"/>
      <c r="BZ780" s="6"/>
      <c r="CA780" s="6"/>
      <c r="CB780" s="6"/>
    </row>
    <row r="781" spans="1:80" ht="34.15" customHeight="1">
      <c r="A781" s="2"/>
      <c r="B781" s="2"/>
      <c r="C781" s="2"/>
      <c r="D781" s="2"/>
      <c r="E781" s="2"/>
      <c r="F781" s="15"/>
      <c r="G781" s="2"/>
      <c r="H781" s="2"/>
      <c r="I781" s="2"/>
      <c r="J781" s="2"/>
      <c r="K781" s="2"/>
      <c r="L781" s="2"/>
      <c r="M781" s="2"/>
      <c r="N781" s="700"/>
      <c r="O781" s="2"/>
      <c r="P781" s="2"/>
      <c r="Q781" s="2"/>
      <c r="R781" s="2"/>
      <c r="S781" s="2"/>
      <c r="T781" s="2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5"/>
      <c r="AG781" s="15"/>
      <c r="AH781" s="15"/>
      <c r="AI781" s="15"/>
      <c r="AJ781" s="15"/>
      <c r="AK781" s="15"/>
      <c r="AL781" s="15"/>
      <c r="AM781" s="15"/>
      <c r="AN781" s="15"/>
      <c r="AO781" s="15"/>
      <c r="AP781" s="15"/>
      <c r="AQ781" s="15"/>
      <c r="AR781" s="15"/>
      <c r="AS781" s="15"/>
      <c r="AT781" s="15"/>
      <c r="AU781" s="15"/>
      <c r="AV781" s="15"/>
      <c r="AW781" s="15"/>
      <c r="AX781" s="15"/>
      <c r="AY781" s="6"/>
      <c r="AZ781" s="6"/>
      <c r="BA781" s="6"/>
      <c r="BB781" s="6"/>
      <c r="BC781" s="6"/>
      <c r="BD781" s="6"/>
      <c r="BE781" s="6"/>
      <c r="BF781" s="6"/>
      <c r="BG781" s="6"/>
      <c r="BH781" s="6"/>
      <c r="BI781" s="6"/>
      <c r="BJ781" s="6"/>
      <c r="BK781" s="6"/>
      <c r="BL781" s="6"/>
      <c r="BM781" s="6"/>
      <c r="BN781" s="6"/>
      <c r="BO781" s="6"/>
      <c r="BP781" s="6"/>
      <c r="BQ781" s="6"/>
      <c r="BR781" s="6"/>
      <c r="BS781" s="6"/>
      <c r="BT781" s="6"/>
      <c r="BU781" s="6"/>
      <c r="BV781" s="6"/>
      <c r="BW781" s="6"/>
      <c r="BX781" s="6"/>
      <c r="BY781" s="6"/>
      <c r="BZ781" s="6"/>
      <c r="CA781" s="6"/>
      <c r="CB781" s="6"/>
    </row>
    <row r="782" spans="1:80" ht="34.15" customHeight="1">
      <c r="A782" s="2"/>
      <c r="B782" s="2"/>
      <c r="C782" s="2"/>
      <c r="D782" s="2"/>
      <c r="E782" s="2"/>
      <c r="F782" s="15"/>
      <c r="G782" s="2"/>
      <c r="H782" s="2"/>
      <c r="I782" s="2"/>
      <c r="J782" s="2"/>
      <c r="K782" s="2"/>
      <c r="L782" s="2"/>
      <c r="M782" s="2"/>
      <c r="N782" s="700"/>
      <c r="O782" s="2"/>
      <c r="P782" s="2"/>
      <c r="Q782" s="2"/>
      <c r="R782" s="2"/>
      <c r="S782" s="2"/>
      <c r="T782" s="2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5"/>
      <c r="AG782" s="15"/>
      <c r="AH782" s="15"/>
      <c r="AI782" s="15"/>
      <c r="AJ782" s="15"/>
      <c r="AK782" s="15"/>
      <c r="AL782" s="15"/>
      <c r="AM782" s="15"/>
      <c r="AN782" s="15"/>
      <c r="AO782" s="15"/>
      <c r="AP782" s="15"/>
      <c r="AQ782" s="15"/>
      <c r="AR782" s="15"/>
      <c r="AS782" s="15"/>
      <c r="AT782" s="15"/>
      <c r="AU782" s="15"/>
      <c r="AV782" s="15"/>
      <c r="AW782" s="15"/>
      <c r="AX782" s="15"/>
      <c r="AY782" s="6"/>
      <c r="AZ782" s="6"/>
      <c r="BA782" s="6"/>
      <c r="BB782" s="6"/>
      <c r="BC782" s="6"/>
      <c r="BD782" s="6"/>
      <c r="BE782" s="6"/>
      <c r="BF782" s="6"/>
      <c r="BG782" s="6"/>
      <c r="BH782" s="6"/>
      <c r="BI782" s="6"/>
      <c r="BJ782" s="6"/>
      <c r="BK782" s="6"/>
      <c r="BL782" s="6"/>
      <c r="BM782" s="6"/>
      <c r="BN782" s="6"/>
      <c r="BO782" s="6"/>
      <c r="BP782" s="6"/>
      <c r="BQ782" s="6"/>
      <c r="BR782" s="6"/>
      <c r="BS782" s="6"/>
      <c r="BT782" s="6"/>
      <c r="BU782" s="6"/>
      <c r="BV782" s="6"/>
      <c r="BW782" s="6"/>
      <c r="BX782" s="6"/>
      <c r="BY782" s="6"/>
      <c r="BZ782" s="6"/>
      <c r="CA782" s="6"/>
      <c r="CB782" s="6"/>
    </row>
    <row r="783" spans="1:80" ht="34.15" customHeight="1">
      <c r="A783" s="2"/>
      <c r="B783" s="2"/>
      <c r="C783" s="2"/>
      <c r="D783" s="2"/>
      <c r="E783" s="2"/>
      <c r="F783" s="15"/>
      <c r="G783" s="2"/>
      <c r="H783" s="2"/>
      <c r="I783" s="2"/>
      <c r="J783" s="2"/>
      <c r="K783" s="2"/>
      <c r="L783" s="2"/>
      <c r="M783" s="2"/>
      <c r="N783" s="700"/>
      <c r="O783" s="2"/>
      <c r="P783" s="2"/>
      <c r="Q783" s="2"/>
      <c r="R783" s="2"/>
      <c r="S783" s="2"/>
      <c r="T783" s="2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5"/>
      <c r="AG783" s="15"/>
      <c r="AH783" s="15"/>
      <c r="AI783" s="15"/>
      <c r="AJ783" s="15"/>
      <c r="AK783" s="15"/>
      <c r="AL783" s="15"/>
      <c r="AM783" s="15"/>
      <c r="AN783" s="15"/>
      <c r="AO783" s="15"/>
      <c r="AP783" s="15"/>
      <c r="AQ783" s="15"/>
      <c r="AR783" s="15"/>
      <c r="AS783" s="15"/>
      <c r="AT783" s="15"/>
      <c r="AU783" s="15"/>
      <c r="AV783" s="15"/>
      <c r="AW783" s="15"/>
      <c r="AX783" s="15"/>
      <c r="AY783" s="6"/>
      <c r="AZ783" s="6"/>
      <c r="BA783" s="6"/>
      <c r="BB783" s="6"/>
      <c r="BC783" s="6"/>
      <c r="BD783" s="6"/>
      <c r="BE783" s="6"/>
      <c r="BF783" s="6"/>
      <c r="BG783" s="6"/>
      <c r="BH783" s="6"/>
      <c r="BI783" s="6"/>
      <c r="BJ783" s="6"/>
      <c r="BK783" s="6"/>
      <c r="BL783" s="6"/>
      <c r="BM783" s="6"/>
      <c r="BN783" s="6"/>
      <c r="BO783" s="6"/>
      <c r="BP783" s="6"/>
      <c r="BQ783" s="6"/>
      <c r="BR783" s="6"/>
      <c r="BS783" s="6"/>
      <c r="BT783" s="6"/>
      <c r="BU783" s="6"/>
      <c r="BV783" s="6"/>
      <c r="BW783" s="6"/>
      <c r="BX783" s="6"/>
      <c r="BY783" s="6"/>
      <c r="BZ783" s="6"/>
      <c r="CA783" s="6"/>
      <c r="CB783" s="6"/>
    </row>
    <row r="784" spans="1:80" ht="34.15" customHeight="1">
      <c r="A784" s="2"/>
      <c r="B784" s="2"/>
      <c r="C784" s="2"/>
      <c r="D784" s="2"/>
      <c r="E784" s="2"/>
      <c r="F784" s="15"/>
      <c r="G784" s="2"/>
      <c r="H784" s="2"/>
      <c r="I784" s="2"/>
      <c r="J784" s="2"/>
      <c r="K784" s="2"/>
      <c r="L784" s="2"/>
      <c r="M784" s="2"/>
      <c r="N784" s="700"/>
      <c r="O784" s="2"/>
      <c r="P784" s="2"/>
      <c r="Q784" s="2"/>
      <c r="R784" s="2"/>
      <c r="S784" s="2"/>
      <c r="T784" s="2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5"/>
      <c r="AG784" s="15"/>
      <c r="AH784" s="15"/>
      <c r="AI784" s="15"/>
      <c r="AJ784" s="15"/>
      <c r="AK784" s="15"/>
      <c r="AL784" s="15"/>
      <c r="AM784" s="15"/>
      <c r="AN784" s="15"/>
      <c r="AO784" s="15"/>
      <c r="AP784" s="15"/>
      <c r="AQ784" s="15"/>
      <c r="AR784" s="15"/>
      <c r="AS784" s="15"/>
      <c r="AT784" s="15"/>
      <c r="AU784" s="15"/>
      <c r="AV784" s="15"/>
      <c r="AW784" s="15"/>
      <c r="AX784" s="15"/>
      <c r="AY784" s="6"/>
      <c r="AZ784" s="6"/>
      <c r="BA784" s="6"/>
      <c r="BB784" s="6"/>
      <c r="BC784" s="6"/>
      <c r="BD784" s="6"/>
      <c r="BE784" s="6"/>
      <c r="BF784" s="6"/>
      <c r="BG784" s="6"/>
      <c r="BH784" s="6"/>
      <c r="BI784" s="6"/>
      <c r="BJ784" s="6"/>
      <c r="BK784" s="6"/>
      <c r="BL784" s="6"/>
      <c r="BM784" s="6"/>
      <c r="BN784" s="6"/>
      <c r="BO784" s="6"/>
      <c r="BP784" s="6"/>
      <c r="BQ784" s="6"/>
      <c r="BR784" s="6"/>
      <c r="BS784" s="6"/>
      <c r="BT784" s="6"/>
      <c r="BU784" s="6"/>
      <c r="BV784" s="6"/>
      <c r="BW784" s="6"/>
      <c r="BX784" s="6"/>
      <c r="BY784" s="6"/>
      <c r="BZ784" s="6"/>
      <c r="CA784" s="6"/>
      <c r="CB784" s="6"/>
    </row>
    <row r="785" spans="1:80" ht="34.15" customHeight="1">
      <c r="A785" s="2"/>
      <c r="B785" s="2"/>
      <c r="C785" s="2"/>
      <c r="D785" s="2"/>
      <c r="E785" s="2"/>
      <c r="F785" s="15"/>
      <c r="G785" s="2"/>
      <c r="H785" s="2"/>
      <c r="I785" s="2"/>
      <c r="J785" s="2"/>
      <c r="K785" s="2"/>
      <c r="L785" s="2"/>
      <c r="M785" s="2"/>
      <c r="N785" s="700"/>
      <c r="O785" s="2"/>
      <c r="P785" s="2"/>
      <c r="Q785" s="2"/>
      <c r="R785" s="2"/>
      <c r="S785" s="2"/>
      <c r="T785" s="2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5"/>
      <c r="AG785" s="15"/>
      <c r="AH785" s="15"/>
      <c r="AI785" s="15"/>
      <c r="AJ785" s="15"/>
      <c r="AK785" s="15"/>
      <c r="AL785" s="15"/>
      <c r="AM785" s="15"/>
      <c r="AN785" s="15"/>
      <c r="AO785" s="15"/>
      <c r="AP785" s="15"/>
      <c r="AQ785" s="15"/>
      <c r="AR785" s="15"/>
      <c r="AS785" s="15"/>
      <c r="AT785" s="15"/>
      <c r="AU785" s="15"/>
      <c r="AV785" s="15"/>
      <c r="AW785" s="15"/>
      <c r="AX785" s="15"/>
      <c r="AY785" s="6"/>
      <c r="AZ785" s="6"/>
      <c r="BA785" s="6"/>
      <c r="BB785" s="6"/>
      <c r="BC785" s="6"/>
      <c r="BD785" s="6"/>
      <c r="BE785" s="6"/>
      <c r="BF785" s="6"/>
      <c r="BG785" s="6"/>
      <c r="BH785" s="6"/>
      <c r="BI785" s="6"/>
      <c r="BJ785" s="6"/>
      <c r="BK785" s="6"/>
      <c r="BL785" s="6"/>
      <c r="BM785" s="6"/>
      <c r="BN785" s="6"/>
      <c r="BO785" s="6"/>
      <c r="BP785" s="6"/>
      <c r="BQ785" s="6"/>
      <c r="BR785" s="6"/>
      <c r="BS785" s="6"/>
      <c r="BT785" s="6"/>
      <c r="BU785" s="6"/>
      <c r="BV785" s="6"/>
      <c r="BW785" s="6"/>
      <c r="BX785" s="6"/>
      <c r="BY785" s="6"/>
      <c r="BZ785" s="6"/>
      <c r="CA785" s="6"/>
      <c r="CB785" s="6"/>
    </row>
    <row r="786" spans="1:80" ht="34.15" customHeight="1">
      <c r="A786" s="2"/>
      <c r="B786" s="2"/>
      <c r="C786" s="2"/>
      <c r="D786" s="2"/>
      <c r="E786" s="2"/>
      <c r="F786" s="15"/>
      <c r="G786" s="2"/>
      <c r="H786" s="2"/>
      <c r="I786" s="2"/>
      <c r="J786" s="2"/>
      <c r="K786" s="2"/>
      <c r="L786" s="2"/>
      <c r="M786" s="2"/>
      <c r="N786" s="700"/>
      <c r="O786" s="2"/>
      <c r="P786" s="2"/>
      <c r="Q786" s="2"/>
      <c r="R786" s="2"/>
      <c r="S786" s="2"/>
      <c r="T786" s="2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5"/>
      <c r="AG786" s="15"/>
      <c r="AH786" s="15"/>
      <c r="AI786" s="15"/>
      <c r="AJ786" s="15"/>
      <c r="AK786" s="15"/>
      <c r="AL786" s="15"/>
      <c r="AM786" s="15"/>
      <c r="AN786" s="15"/>
      <c r="AO786" s="15"/>
      <c r="AP786" s="15"/>
      <c r="AQ786" s="15"/>
      <c r="AR786" s="15"/>
      <c r="AS786" s="15"/>
      <c r="AT786" s="15"/>
      <c r="AU786" s="15"/>
      <c r="AV786" s="15"/>
      <c r="AW786" s="15"/>
      <c r="AX786" s="15"/>
      <c r="AY786" s="6"/>
      <c r="AZ786" s="6"/>
      <c r="BA786" s="6"/>
      <c r="BB786" s="6"/>
      <c r="BC786" s="6"/>
      <c r="BD786" s="6"/>
      <c r="BE786" s="6"/>
      <c r="BF786" s="6"/>
      <c r="BG786" s="6"/>
      <c r="BH786" s="6"/>
      <c r="BI786" s="6"/>
      <c r="BJ786" s="6"/>
      <c r="BK786" s="6"/>
      <c r="BL786" s="6"/>
      <c r="BM786" s="6"/>
      <c r="BN786" s="6"/>
      <c r="BO786" s="6"/>
      <c r="BP786" s="6"/>
      <c r="BQ786" s="6"/>
      <c r="BR786" s="6"/>
      <c r="BS786" s="6"/>
      <c r="BT786" s="6"/>
      <c r="BU786" s="6"/>
      <c r="BV786" s="6"/>
      <c r="BW786" s="6"/>
      <c r="BX786" s="6"/>
      <c r="BY786" s="6"/>
      <c r="BZ786" s="6"/>
      <c r="CA786" s="6"/>
      <c r="CB786" s="6"/>
    </row>
    <row r="787" spans="1:80" ht="34.15" customHeight="1">
      <c r="A787" s="2"/>
      <c r="B787" s="2"/>
      <c r="C787" s="2"/>
      <c r="D787" s="2"/>
      <c r="E787" s="2"/>
      <c r="F787" s="15"/>
      <c r="G787" s="2"/>
      <c r="H787" s="2"/>
      <c r="I787" s="2"/>
      <c r="J787" s="2"/>
      <c r="K787" s="2"/>
      <c r="L787" s="2"/>
      <c r="M787" s="2"/>
      <c r="N787" s="700"/>
      <c r="O787" s="2"/>
      <c r="P787" s="2"/>
      <c r="Q787" s="2"/>
      <c r="R787" s="2"/>
      <c r="S787" s="2"/>
      <c r="T787" s="2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5"/>
      <c r="AG787" s="15"/>
      <c r="AH787" s="15"/>
      <c r="AI787" s="15"/>
      <c r="AJ787" s="15"/>
      <c r="AK787" s="15"/>
      <c r="AL787" s="15"/>
      <c r="AM787" s="15"/>
      <c r="AN787" s="15"/>
      <c r="AO787" s="15"/>
      <c r="AP787" s="15"/>
      <c r="AQ787" s="15"/>
      <c r="AR787" s="15"/>
      <c r="AS787" s="15"/>
      <c r="AT787" s="15"/>
      <c r="AU787" s="15"/>
      <c r="AV787" s="15"/>
      <c r="AW787" s="15"/>
      <c r="AX787" s="15"/>
      <c r="AY787" s="6"/>
      <c r="AZ787" s="6"/>
      <c r="BA787" s="6"/>
      <c r="BB787" s="6"/>
      <c r="BC787" s="6"/>
      <c r="BD787" s="6"/>
      <c r="BE787" s="6"/>
      <c r="BF787" s="6"/>
      <c r="BG787" s="6"/>
      <c r="BH787" s="6"/>
      <c r="BI787" s="6"/>
      <c r="BJ787" s="6"/>
      <c r="BK787" s="6"/>
      <c r="BL787" s="6"/>
      <c r="BM787" s="6"/>
      <c r="BN787" s="6"/>
      <c r="BO787" s="6"/>
      <c r="BP787" s="6"/>
      <c r="BQ787" s="6"/>
      <c r="BR787" s="6"/>
      <c r="BS787" s="6"/>
      <c r="BT787" s="6"/>
      <c r="BU787" s="6"/>
      <c r="BV787" s="6"/>
      <c r="BW787" s="6"/>
      <c r="BX787" s="6"/>
      <c r="BY787" s="6"/>
      <c r="BZ787" s="6"/>
      <c r="CA787" s="6"/>
      <c r="CB787" s="6"/>
    </row>
    <row r="788" spans="1:80" ht="34.15" customHeight="1">
      <c r="A788" s="2"/>
      <c r="B788" s="2"/>
      <c r="C788" s="2"/>
      <c r="D788" s="2"/>
      <c r="E788" s="2"/>
      <c r="F788" s="15"/>
      <c r="G788" s="2"/>
      <c r="H788" s="2"/>
      <c r="I788" s="2"/>
      <c r="J788" s="2"/>
      <c r="K788" s="2"/>
      <c r="L788" s="2"/>
      <c r="M788" s="2"/>
      <c r="N788" s="700"/>
      <c r="O788" s="2"/>
      <c r="P788" s="2"/>
      <c r="Q788" s="2"/>
      <c r="R788" s="2"/>
      <c r="S788" s="2"/>
      <c r="T788" s="2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5"/>
      <c r="AG788" s="15"/>
      <c r="AH788" s="15"/>
      <c r="AI788" s="15"/>
      <c r="AJ788" s="15"/>
      <c r="AK788" s="15"/>
      <c r="AL788" s="15"/>
      <c r="AM788" s="15"/>
      <c r="AN788" s="15"/>
      <c r="AO788" s="15"/>
      <c r="AP788" s="15"/>
      <c r="AQ788" s="15"/>
      <c r="AR788" s="15"/>
      <c r="AS788" s="15"/>
      <c r="AT788" s="15"/>
      <c r="AU788" s="15"/>
      <c r="AV788" s="15"/>
      <c r="AW788" s="15"/>
      <c r="AX788" s="15"/>
      <c r="AY788" s="6"/>
      <c r="AZ788" s="6"/>
      <c r="BA788" s="6"/>
      <c r="BB788" s="6"/>
      <c r="BC788" s="6"/>
      <c r="BD788" s="6"/>
      <c r="BE788" s="6"/>
      <c r="BF788" s="6"/>
      <c r="BG788" s="6"/>
      <c r="BH788" s="6"/>
      <c r="BI788" s="6"/>
      <c r="BJ788" s="6"/>
      <c r="BK788" s="6"/>
      <c r="BL788" s="6"/>
      <c r="BM788" s="6"/>
      <c r="BN788" s="6"/>
      <c r="BO788" s="6"/>
      <c r="BP788" s="6"/>
      <c r="BQ788" s="6"/>
      <c r="BR788" s="6"/>
      <c r="BS788" s="6"/>
      <c r="BT788" s="6"/>
      <c r="BU788" s="6"/>
      <c r="BV788" s="6"/>
      <c r="BW788" s="6"/>
      <c r="BX788" s="6"/>
      <c r="BY788" s="6"/>
      <c r="BZ788" s="6"/>
      <c r="CA788" s="6"/>
      <c r="CB788" s="6"/>
    </row>
    <row r="789" spans="1:80" ht="34.15" customHeight="1">
      <c r="A789" s="2"/>
      <c r="B789" s="2"/>
      <c r="C789" s="2"/>
      <c r="D789" s="2"/>
      <c r="E789" s="2"/>
      <c r="F789" s="15"/>
      <c r="G789" s="2"/>
      <c r="H789" s="2"/>
      <c r="I789" s="2"/>
      <c r="J789" s="2"/>
      <c r="K789" s="2"/>
      <c r="L789" s="2"/>
      <c r="M789" s="2"/>
      <c r="N789" s="700"/>
      <c r="O789" s="2"/>
      <c r="P789" s="2"/>
      <c r="Q789" s="2"/>
      <c r="R789" s="2"/>
      <c r="S789" s="2"/>
      <c r="T789" s="2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5"/>
      <c r="AG789" s="15"/>
      <c r="AH789" s="15"/>
      <c r="AI789" s="15"/>
      <c r="AJ789" s="15"/>
      <c r="AK789" s="15"/>
      <c r="AL789" s="15"/>
      <c r="AM789" s="15"/>
      <c r="AN789" s="15"/>
      <c r="AO789" s="15"/>
      <c r="AP789" s="15"/>
      <c r="AQ789" s="15"/>
      <c r="AR789" s="15"/>
      <c r="AS789" s="15"/>
      <c r="AT789" s="15"/>
      <c r="AU789" s="15"/>
      <c r="AV789" s="15"/>
      <c r="AW789" s="15"/>
      <c r="AX789" s="15"/>
      <c r="AY789" s="6"/>
      <c r="AZ789" s="6"/>
      <c r="BA789" s="6"/>
      <c r="BB789" s="6"/>
      <c r="BC789" s="6"/>
      <c r="BD789" s="6"/>
      <c r="BE789" s="6"/>
      <c r="BF789" s="6"/>
      <c r="BG789" s="6"/>
      <c r="BH789" s="6"/>
      <c r="BI789" s="6"/>
      <c r="BJ789" s="6"/>
      <c r="BK789" s="6"/>
      <c r="BL789" s="6"/>
      <c r="BM789" s="6"/>
      <c r="BN789" s="6"/>
      <c r="BO789" s="6"/>
      <c r="BP789" s="6"/>
      <c r="BQ789" s="6"/>
      <c r="BR789" s="6"/>
      <c r="BS789" s="6"/>
      <c r="BT789" s="6"/>
      <c r="BU789" s="6"/>
      <c r="BV789" s="6"/>
      <c r="BW789" s="6"/>
      <c r="BX789" s="6"/>
      <c r="BY789" s="6"/>
      <c r="BZ789" s="6"/>
      <c r="CA789" s="6"/>
      <c r="CB789" s="6"/>
    </row>
    <row r="790" spans="1:80" ht="34.15" customHeight="1">
      <c r="A790" s="2"/>
      <c r="B790" s="2"/>
      <c r="C790" s="2"/>
      <c r="D790" s="2"/>
      <c r="E790" s="2"/>
      <c r="F790" s="15"/>
      <c r="G790" s="2"/>
      <c r="H790" s="2"/>
      <c r="I790" s="2"/>
      <c r="J790" s="2"/>
      <c r="K790" s="2"/>
      <c r="L790" s="2"/>
      <c r="M790" s="2"/>
      <c r="N790" s="700"/>
      <c r="O790" s="2"/>
      <c r="P790" s="2"/>
      <c r="Q790" s="2"/>
      <c r="R790" s="2"/>
      <c r="S790" s="2"/>
      <c r="T790" s="2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5"/>
      <c r="AG790" s="15"/>
      <c r="AH790" s="15"/>
      <c r="AI790" s="15"/>
      <c r="AJ790" s="15"/>
      <c r="AK790" s="15"/>
      <c r="AL790" s="15"/>
      <c r="AM790" s="15"/>
      <c r="AN790" s="15"/>
      <c r="AO790" s="15"/>
      <c r="AP790" s="15"/>
      <c r="AQ790" s="15"/>
      <c r="AR790" s="15"/>
      <c r="AS790" s="15"/>
      <c r="AT790" s="15"/>
      <c r="AU790" s="15"/>
      <c r="AV790" s="15"/>
      <c r="AW790" s="15"/>
      <c r="AX790" s="15"/>
      <c r="AY790" s="6"/>
      <c r="AZ790" s="6"/>
      <c r="BA790" s="6"/>
      <c r="BB790" s="6"/>
      <c r="BC790" s="6"/>
      <c r="BD790" s="6"/>
      <c r="BE790" s="6"/>
      <c r="BF790" s="6"/>
      <c r="BG790" s="6"/>
      <c r="BH790" s="6"/>
      <c r="BI790" s="6"/>
      <c r="BJ790" s="6"/>
      <c r="BK790" s="6"/>
      <c r="BL790" s="6"/>
      <c r="BM790" s="6"/>
      <c r="BN790" s="6"/>
      <c r="BO790" s="6"/>
      <c r="BP790" s="6"/>
      <c r="BQ790" s="6"/>
      <c r="BR790" s="6"/>
      <c r="BS790" s="6"/>
      <c r="BT790" s="6"/>
      <c r="BU790" s="6"/>
      <c r="BV790" s="6"/>
      <c r="BW790" s="6"/>
      <c r="BX790" s="6"/>
      <c r="BY790" s="6"/>
      <c r="BZ790" s="6"/>
      <c r="CA790" s="6"/>
      <c r="CB790" s="6"/>
    </row>
    <row r="791" spans="1:80" ht="34.15" customHeight="1">
      <c r="A791" s="2"/>
      <c r="B791" s="2"/>
      <c r="C791" s="2"/>
      <c r="D791" s="2"/>
      <c r="E791" s="2"/>
      <c r="F791" s="15"/>
      <c r="G791" s="2"/>
      <c r="H791" s="2"/>
      <c r="I791" s="2"/>
      <c r="J791" s="2"/>
      <c r="K791" s="2"/>
      <c r="L791" s="2"/>
      <c r="M791" s="2"/>
      <c r="N791" s="700"/>
      <c r="O791" s="2"/>
      <c r="P791" s="2"/>
      <c r="Q791" s="2"/>
      <c r="R791" s="2"/>
      <c r="S791" s="2"/>
      <c r="T791" s="2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5"/>
      <c r="AG791" s="15"/>
      <c r="AH791" s="15"/>
      <c r="AI791" s="15"/>
      <c r="AJ791" s="15"/>
      <c r="AK791" s="15"/>
      <c r="AL791" s="15"/>
      <c r="AM791" s="15"/>
      <c r="AN791" s="15"/>
      <c r="AO791" s="15"/>
      <c r="AP791" s="15"/>
      <c r="AQ791" s="15"/>
      <c r="AR791" s="15"/>
      <c r="AS791" s="15"/>
      <c r="AT791" s="15"/>
      <c r="AU791" s="15"/>
      <c r="AV791" s="15"/>
      <c r="AW791" s="15"/>
      <c r="AX791" s="15"/>
      <c r="AY791" s="6"/>
      <c r="AZ791" s="6"/>
      <c r="BA791" s="6"/>
      <c r="BB791" s="6"/>
      <c r="BC791" s="6"/>
      <c r="BD791" s="6"/>
      <c r="BE791" s="6"/>
      <c r="BF791" s="6"/>
      <c r="BG791" s="6"/>
      <c r="BH791" s="6"/>
      <c r="BI791" s="6"/>
      <c r="BJ791" s="6"/>
      <c r="BK791" s="6"/>
      <c r="BL791" s="6"/>
      <c r="BM791" s="6"/>
      <c r="BN791" s="6"/>
      <c r="BO791" s="6"/>
      <c r="BP791" s="6"/>
      <c r="BQ791" s="6"/>
      <c r="BR791" s="6"/>
      <c r="BS791" s="6"/>
      <c r="BT791" s="6"/>
      <c r="BU791" s="6"/>
      <c r="BV791" s="6"/>
      <c r="BW791" s="6"/>
      <c r="BX791" s="6"/>
      <c r="BY791" s="6"/>
      <c r="BZ791" s="6"/>
      <c r="CA791" s="6"/>
      <c r="CB791" s="6"/>
    </row>
    <row r="792" spans="1:80" ht="34.15" customHeight="1">
      <c r="A792" s="2"/>
      <c r="B792" s="2"/>
      <c r="C792" s="2"/>
      <c r="D792" s="2"/>
      <c r="E792" s="2"/>
      <c r="F792" s="15"/>
      <c r="G792" s="2"/>
      <c r="H792" s="2"/>
      <c r="I792" s="2"/>
      <c r="J792" s="2"/>
      <c r="K792" s="2"/>
      <c r="L792" s="2"/>
      <c r="M792" s="2"/>
      <c r="N792" s="700"/>
      <c r="O792" s="2"/>
      <c r="P792" s="2"/>
      <c r="Q792" s="2"/>
      <c r="R792" s="2"/>
      <c r="S792" s="2"/>
      <c r="T792" s="2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5"/>
      <c r="AG792" s="15"/>
      <c r="AH792" s="15"/>
      <c r="AI792" s="15"/>
      <c r="AJ792" s="15"/>
      <c r="AK792" s="15"/>
      <c r="AL792" s="15"/>
      <c r="AM792" s="15"/>
      <c r="AN792" s="15"/>
      <c r="AO792" s="15"/>
      <c r="AP792" s="15"/>
      <c r="AQ792" s="15"/>
      <c r="AR792" s="15"/>
      <c r="AS792" s="15"/>
      <c r="AT792" s="15"/>
      <c r="AU792" s="15"/>
      <c r="AV792" s="15"/>
      <c r="AW792" s="15"/>
      <c r="AX792" s="15"/>
      <c r="AY792" s="6"/>
      <c r="AZ792" s="6"/>
      <c r="BA792" s="6"/>
      <c r="BB792" s="6"/>
      <c r="BC792" s="6"/>
      <c r="BD792" s="6"/>
      <c r="BE792" s="6"/>
      <c r="BF792" s="6"/>
      <c r="BG792" s="6"/>
      <c r="BH792" s="6"/>
      <c r="BI792" s="6"/>
      <c r="BJ792" s="6"/>
      <c r="BK792" s="6"/>
      <c r="BL792" s="6"/>
      <c r="BM792" s="6"/>
      <c r="BN792" s="6"/>
      <c r="BO792" s="6"/>
      <c r="BP792" s="6"/>
      <c r="BQ792" s="6"/>
      <c r="BR792" s="6"/>
      <c r="BS792" s="6"/>
      <c r="BT792" s="6"/>
      <c r="BU792" s="6"/>
      <c r="BV792" s="6"/>
      <c r="BW792" s="6"/>
      <c r="BX792" s="6"/>
      <c r="BY792" s="6"/>
      <c r="BZ792" s="6"/>
      <c r="CA792" s="6"/>
      <c r="CB792" s="6"/>
    </row>
    <row r="793" spans="1:80" ht="34.15" customHeight="1">
      <c r="A793" s="2"/>
      <c r="B793" s="2"/>
      <c r="C793" s="2"/>
      <c r="D793" s="2"/>
      <c r="E793" s="2"/>
      <c r="F793" s="15"/>
      <c r="G793" s="2"/>
      <c r="H793" s="2"/>
      <c r="I793" s="2"/>
      <c r="J793" s="2"/>
      <c r="K793" s="2"/>
      <c r="L793" s="2"/>
      <c r="M793" s="2"/>
      <c r="N793" s="700"/>
      <c r="O793" s="2"/>
      <c r="P793" s="2"/>
      <c r="Q793" s="2"/>
      <c r="R793" s="2"/>
      <c r="S793" s="2"/>
      <c r="T793" s="2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5"/>
      <c r="AG793" s="15"/>
      <c r="AH793" s="15"/>
      <c r="AI793" s="15"/>
      <c r="AJ793" s="15"/>
      <c r="AK793" s="15"/>
      <c r="AL793" s="15"/>
      <c r="AM793" s="15"/>
      <c r="AN793" s="15"/>
      <c r="AO793" s="15"/>
      <c r="AP793" s="15"/>
      <c r="AQ793" s="15"/>
      <c r="AR793" s="15"/>
      <c r="AS793" s="15"/>
      <c r="AT793" s="15"/>
      <c r="AU793" s="15"/>
      <c r="AV793" s="15"/>
      <c r="AW793" s="15"/>
      <c r="AX793" s="15"/>
      <c r="AY793" s="6"/>
      <c r="AZ793" s="6"/>
      <c r="BA793" s="6"/>
      <c r="BB793" s="6"/>
      <c r="BC793" s="6"/>
      <c r="BD793" s="6"/>
      <c r="BE793" s="6"/>
      <c r="BF793" s="6"/>
      <c r="BG793" s="6"/>
      <c r="BH793" s="6"/>
      <c r="BI793" s="6"/>
      <c r="BJ793" s="6"/>
      <c r="BK793" s="6"/>
      <c r="BL793" s="6"/>
      <c r="BM793" s="6"/>
      <c r="BN793" s="6"/>
      <c r="BO793" s="6"/>
      <c r="BP793" s="6"/>
      <c r="BQ793" s="6"/>
      <c r="BR793" s="6"/>
      <c r="BS793" s="6"/>
      <c r="BT793" s="6"/>
      <c r="BU793" s="6"/>
      <c r="BV793" s="6"/>
      <c r="BW793" s="6"/>
      <c r="BX793" s="6"/>
      <c r="BY793" s="6"/>
      <c r="BZ793" s="6"/>
      <c r="CA793" s="6"/>
      <c r="CB793" s="6"/>
    </row>
    <row r="794" spans="1:80" ht="34.15" customHeight="1">
      <c r="A794" s="2"/>
      <c r="B794" s="2"/>
      <c r="C794" s="2"/>
      <c r="D794" s="2"/>
      <c r="E794" s="2"/>
      <c r="F794" s="15"/>
      <c r="G794" s="2"/>
      <c r="H794" s="2"/>
      <c r="I794" s="2"/>
      <c r="J794" s="2"/>
      <c r="K794" s="2"/>
      <c r="L794" s="2"/>
      <c r="M794" s="2"/>
      <c r="N794" s="700"/>
      <c r="O794" s="2"/>
      <c r="P794" s="2"/>
      <c r="Q794" s="2"/>
      <c r="R794" s="2"/>
      <c r="S794" s="2"/>
      <c r="T794" s="2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5"/>
      <c r="AG794" s="15"/>
      <c r="AH794" s="15"/>
      <c r="AI794" s="15"/>
      <c r="AJ794" s="15"/>
      <c r="AK794" s="15"/>
      <c r="AL794" s="15"/>
      <c r="AM794" s="15"/>
      <c r="AN794" s="15"/>
      <c r="AO794" s="15"/>
      <c r="AP794" s="15"/>
      <c r="AQ794" s="15"/>
      <c r="AR794" s="15"/>
      <c r="AS794" s="15"/>
      <c r="AT794" s="15"/>
      <c r="AU794" s="15"/>
      <c r="AV794" s="15"/>
      <c r="AW794" s="15"/>
      <c r="AX794" s="15"/>
      <c r="AY794" s="6"/>
      <c r="AZ794" s="6"/>
      <c r="BA794" s="6"/>
      <c r="BB794" s="6"/>
      <c r="BC794" s="6"/>
      <c r="BD794" s="6"/>
      <c r="BE794" s="6"/>
      <c r="BF794" s="6"/>
      <c r="BG794" s="6"/>
      <c r="BH794" s="6"/>
      <c r="BI794" s="6"/>
      <c r="BJ794" s="6"/>
      <c r="BK794" s="6"/>
      <c r="BL794" s="6"/>
      <c r="BM794" s="6"/>
      <c r="BN794" s="6"/>
      <c r="BO794" s="6"/>
      <c r="BP794" s="6"/>
      <c r="BQ794" s="6"/>
      <c r="BR794" s="6"/>
      <c r="BS794" s="6"/>
      <c r="BT794" s="6"/>
      <c r="BU794" s="6"/>
      <c r="BV794" s="6"/>
      <c r="BW794" s="6"/>
      <c r="BX794" s="6"/>
      <c r="BY794" s="6"/>
      <c r="BZ794" s="6"/>
      <c r="CA794" s="6"/>
      <c r="CB794" s="6"/>
    </row>
    <row r="795" spans="1:80" ht="34.15" customHeight="1">
      <c r="A795" s="2"/>
      <c r="B795" s="2"/>
      <c r="C795" s="2"/>
      <c r="D795" s="2"/>
      <c r="E795" s="2"/>
      <c r="F795" s="15"/>
      <c r="G795" s="2"/>
      <c r="H795" s="2"/>
      <c r="I795" s="2"/>
      <c r="J795" s="2"/>
      <c r="K795" s="2"/>
      <c r="L795" s="2"/>
      <c r="M795" s="2"/>
      <c r="N795" s="700"/>
      <c r="O795" s="2"/>
      <c r="P795" s="2"/>
      <c r="Q795" s="2"/>
      <c r="R795" s="2"/>
      <c r="S795" s="2"/>
      <c r="T795" s="2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5"/>
      <c r="AG795" s="15"/>
      <c r="AH795" s="15"/>
      <c r="AI795" s="15"/>
      <c r="AJ795" s="15"/>
      <c r="AK795" s="15"/>
      <c r="AL795" s="15"/>
      <c r="AM795" s="15"/>
      <c r="AN795" s="15"/>
      <c r="AO795" s="15"/>
      <c r="AP795" s="15"/>
      <c r="AQ795" s="15"/>
      <c r="AR795" s="15"/>
      <c r="AS795" s="15"/>
      <c r="AT795" s="15"/>
      <c r="AU795" s="15"/>
      <c r="AV795" s="15"/>
      <c r="AW795" s="15"/>
      <c r="AX795" s="15"/>
      <c r="AY795" s="6"/>
      <c r="AZ795" s="6"/>
      <c r="BA795" s="6"/>
      <c r="BB795" s="6"/>
      <c r="BC795" s="6"/>
      <c r="BD795" s="6"/>
      <c r="BE795" s="6"/>
      <c r="BF795" s="6"/>
      <c r="BG795" s="6"/>
      <c r="BH795" s="6"/>
      <c r="BI795" s="6"/>
      <c r="BJ795" s="6"/>
      <c r="BK795" s="6"/>
      <c r="BL795" s="6"/>
      <c r="BM795" s="6"/>
      <c r="BN795" s="6"/>
      <c r="BO795" s="6"/>
      <c r="BP795" s="6"/>
      <c r="BQ795" s="6"/>
      <c r="BR795" s="6"/>
      <c r="BS795" s="6"/>
      <c r="BT795" s="6"/>
      <c r="BU795" s="6"/>
      <c r="BV795" s="6"/>
      <c r="BW795" s="6"/>
      <c r="BX795" s="6"/>
      <c r="BY795" s="6"/>
      <c r="BZ795" s="6"/>
      <c r="CA795" s="6"/>
      <c r="CB795" s="6"/>
    </row>
    <row r="796" spans="1:80" ht="34.15" customHeight="1">
      <c r="A796" s="2"/>
      <c r="B796" s="2"/>
      <c r="C796" s="2"/>
      <c r="D796" s="2"/>
      <c r="E796" s="2"/>
      <c r="F796" s="15"/>
      <c r="G796" s="2"/>
      <c r="H796" s="2"/>
      <c r="I796" s="2"/>
      <c r="J796" s="2"/>
      <c r="K796" s="2"/>
      <c r="L796" s="2"/>
      <c r="M796" s="2"/>
      <c r="N796" s="700"/>
      <c r="O796" s="2"/>
      <c r="P796" s="2"/>
      <c r="Q796" s="2"/>
      <c r="R796" s="2"/>
      <c r="S796" s="2"/>
      <c r="T796" s="2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5"/>
      <c r="AG796" s="15"/>
      <c r="AH796" s="15"/>
      <c r="AI796" s="15"/>
      <c r="AJ796" s="15"/>
      <c r="AK796" s="15"/>
      <c r="AL796" s="15"/>
      <c r="AM796" s="15"/>
      <c r="AN796" s="15"/>
      <c r="AO796" s="15"/>
      <c r="AP796" s="15"/>
      <c r="AQ796" s="15"/>
      <c r="AR796" s="15"/>
      <c r="AS796" s="15"/>
      <c r="AT796" s="15"/>
      <c r="AU796" s="15"/>
      <c r="AV796" s="15"/>
      <c r="AW796" s="15"/>
      <c r="AX796" s="15"/>
      <c r="AY796" s="6"/>
      <c r="AZ796" s="6"/>
      <c r="BA796" s="6"/>
      <c r="BB796" s="6"/>
      <c r="BC796" s="6"/>
      <c r="BD796" s="6"/>
      <c r="BE796" s="6"/>
      <c r="BF796" s="6"/>
      <c r="BG796" s="6"/>
      <c r="BH796" s="6"/>
      <c r="BI796" s="6"/>
      <c r="BJ796" s="6"/>
      <c r="BK796" s="6"/>
      <c r="BL796" s="6"/>
      <c r="BM796" s="6"/>
      <c r="BN796" s="6"/>
      <c r="BO796" s="6"/>
      <c r="BP796" s="6"/>
      <c r="BQ796" s="6"/>
      <c r="BR796" s="6"/>
      <c r="BS796" s="6"/>
      <c r="BT796" s="6"/>
      <c r="BU796" s="6"/>
      <c r="BV796" s="6"/>
      <c r="BW796" s="6"/>
      <c r="BX796" s="6"/>
      <c r="BY796" s="6"/>
      <c r="BZ796" s="6"/>
      <c r="CA796" s="6"/>
      <c r="CB796" s="6"/>
    </row>
    <row r="797" spans="1:80" ht="34.15" customHeight="1">
      <c r="A797" s="2"/>
      <c r="B797" s="2"/>
      <c r="C797" s="2"/>
      <c r="D797" s="2"/>
      <c r="E797" s="2"/>
      <c r="F797" s="15"/>
      <c r="G797" s="2"/>
      <c r="H797" s="2"/>
      <c r="I797" s="2"/>
      <c r="J797" s="2"/>
      <c r="K797" s="2"/>
      <c r="L797" s="2"/>
      <c r="M797" s="2"/>
      <c r="N797" s="700"/>
      <c r="O797" s="2"/>
      <c r="P797" s="2"/>
      <c r="Q797" s="2"/>
      <c r="R797" s="2"/>
      <c r="S797" s="2"/>
      <c r="T797" s="2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5"/>
      <c r="AG797" s="15"/>
      <c r="AH797" s="15"/>
      <c r="AI797" s="15"/>
      <c r="AJ797" s="15"/>
      <c r="AK797" s="15"/>
      <c r="AL797" s="15"/>
      <c r="AM797" s="15"/>
      <c r="AN797" s="15"/>
      <c r="AO797" s="15"/>
      <c r="AP797" s="15"/>
      <c r="AQ797" s="15"/>
      <c r="AR797" s="15"/>
      <c r="AS797" s="15"/>
      <c r="AT797" s="15"/>
      <c r="AU797" s="15"/>
      <c r="AV797" s="15"/>
      <c r="AW797" s="15"/>
      <c r="AX797" s="15"/>
      <c r="AY797" s="6"/>
      <c r="AZ797" s="6"/>
      <c r="BA797" s="6"/>
      <c r="BB797" s="6"/>
      <c r="BC797" s="6"/>
      <c r="BD797" s="6"/>
      <c r="BE797" s="6"/>
      <c r="BF797" s="6"/>
      <c r="BG797" s="6"/>
      <c r="BH797" s="6"/>
      <c r="BI797" s="6"/>
      <c r="BJ797" s="6"/>
      <c r="BK797" s="6"/>
      <c r="BL797" s="6"/>
      <c r="BM797" s="6"/>
      <c r="BN797" s="6"/>
      <c r="BO797" s="6"/>
      <c r="BP797" s="6"/>
      <c r="BQ797" s="6"/>
      <c r="BR797" s="6"/>
      <c r="BS797" s="6"/>
      <c r="BT797" s="6"/>
      <c r="BU797" s="6"/>
      <c r="BV797" s="6"/>
      <c r="BW797" s="6"/>
      <c r="BX797" s="6"/>
      <c r="BY797" s="6"/>
      <c r="BZ797" s="6"/>
      <c r="CA797" s="6"/>
      <c r="CB797" s="6"/>
    </row>
    <row r="798" spans="1:80" ht="34.15" customHeight="1">
      <c r="A798" s="2"/>
      <c r="B798" s="2"/>
      <c r="C798" s="2"/>
      <c r="D798" s="2"/>
      <c r="E798" s="2"/>
      <c r="F798" s="15"/>
      <c r="G798" s="2"/>
      <c r="H798" s="2"/>
      <c r="I798" s="2"/>
      <c r="J798" s="2"/>
      <c r="K798" s="2"/>
      <c r="L798" s="2"/>
      <c r="M798" s="2"/>
      <c r="N798" s="700"/>
      <c r="O798" s="2"/>
      <c r="P798" s="2"/>
      <c r="Q798" s="2"/>
      <c r="R798" s="2"/>
      <c r="S798" s="2"/>
      <c r="T798" s="2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5"/>
      <c r="AG798" s="15"/>
      <c r="AH798" s="15"/>
      <c r="AI798" s="15"/>
      <c r="AJ798" s="15"/>
      <c r="AK798" s="15"/>
      <c r="AL798" s="15"/>
      <c r="AM798" s="15"/>
      <c r="AN798" s="15"/>
      <c r="AO798" s="15"/>
      <c r="AP798" s="15"/>
      <c r="AQ798" s="15"/>
      <c r="AR798" s="15"/>
      <c r="AS798" s="15"/>
      <c r="AT798" s="15"/>
      <c r="AU798" s="15"/>
      <c r="AV798" s="15"/>
      <c r="AW798" s="15"/>
      <c r="AX798" s="15"/>
      <c r="AY798" s="6"/>
      <c r="AZ798" s="6"/>
      <c r="BA798" s="6"/>
      <c r="BB798" s="6"/>
      <c r="BC798" s="6"/>
      <c r="BD798" s="6"/>
      <c r="BE798" s="6"/>
      <c r="BF798" s="6"/>
      <c r="BG798" s="6"/>
      <c r="BH798" s="6"/>
      <c r="BI798" s="6"/>
      <c r="BJ798" s="6"/>
      <c r="BK798" s="6"/>
      <c r="BL798" s="6"/>
      <c r="BM798" s="6"/>
      <c r="BN798" s="6"/>
      <c r="BO798" s="6"/>
      <c r="BP798" s="6"/>
      <c r="BQ798" s="6"/>
      <c r="BR798" s="6"/>
      <c r="BS798" s="6"/>
      <c r="BT798" s="6"/>
      <c r="BU798" s="6"/>
      <c r="BV798" s="6"/>
      <c r="BW798" s="6"/>
      <c r="BX798" s="6"/>
      <c r="BY798" s="6"/>
      <c r="BZ798" s="6"/>
      <c r="CA798" s="6"/>
      <c r="CB798" s="6"/>
    </row>
    <row r="799" spans="1:80" ht="34.15" customHeight="1">
      <c r="A799" s="2"/>
      <c r="B799" s="2"/>
      <c r="C799" s="2"/>
      <c r="D799" s="2"/>
      <c r="E799" s="2"/>
      <c r="F799" s="15"/>
      <c r="G799" s="2"/>
      <c r="H799" s="2"/>
      <c r="I799" s="2"/>
      <c r="J799" s="2"/>
      <c r="K799" s="2"/>
      <c r="L799" s="2"/>
      <c r="M799" s="2"/>
      <c r="N799" s="700"/>
      <c r="O799" s="2"/>
      <c r="P799" s="2"/>
      <c r="Q799" s="2"/>
      <c r="R799" s="2"/>
      <c r="S799" s="2"/>
      <c r="T799" s="2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5"/>
      <c r="AG799" s="15"/>
      <c r="AH799" s="15"/>
      <c r="AI799" s="15"/>
      <c r="AJ799" s="15"/>
      <c r="AK799" s="15"/>
      <c r="AL799" s="15"/>
      <c r="AM799" s="15"/>
      <c r="AN799" s="15"/>
      <c r="AO799" s="15"/>
      <c r="AP799" s="15"/>
      <c r="AQ799" s="15"/>
      <c r="AR799" s="15"/>
      <c r="AS799" s="15"/>
      <c r="AT799" s="15"/>
      <c r="AU799" s="15"/>
      <c r="AV799" s="15"/>
      <c r="AW799" s="15"/>
      <c r="AX799" s="15"/>
      <c r="AY799" s="6"/>
      <c r="AZ799" s="6"/>
      <c r="BA799" s="6"/>
      <c r="BB799" s="6"/>
      <c r="BC799" s="6"/>
      <c r="BD799" s="6"/>
      <c r="BE799" s="6"/>
      <c r="BF799" s="6"/>
      <c r="BG799" s="6"/>
      <c r="BH799" s="6"/>
      <c r="BI799" s="6"/>
      <c r="BJ799" s="6"/>
      <c r="BK799" s="6"/>
      <c r="BL799" s="6"/>
      <c r="BM799" s="6"/>
      <c r="BN799" s="6"/>
      <c r="BO799" s="6"/>
      <c r="BP799" s="6"/>
      <c r="BQ799" s="6"/>
      <c r="BR799" s="6"/>
      <c r="BS799" s="6"/>
      <c r="BT799" s="6"/>
      <c r="BU799" s="6"/>
      <c r="BV799" s="6"/>
      <c r="BW799" s="6"/>
      <c r="BX799" s="6"/>
      <c r="BY799" s="6"/>
      <c r="BZ799" s="6"/>
      <c r="CA799" s="6"/>
      <c r="CB799" s="6"/>
    </row>
    <row r="800" spans="1:80" ht="34.15" customHeight="1">
      <c r="A800" s="2"/>
      <c r="B800" s="2"/>
      <c r="C800" s="2"/>
      <c r="D800" s="2"/>
      <c r="E800" s="2"/>
      <c r="F800" s="15"/>
      <c r="G800" s="2"/>
      <c r="H800" s="2"/>
      <c r="I800" s="2"/>
      <c r="J800" s="2"/>
      <c r="K800" s="2"/>
      <c r="L800" s="2"/>
      <c r="M800" s="2"/>
      <c r="N800" s="700"/>
      <c r="O800" s="2"/>
      <c r="P800" s="2"/>
      <c r="Q800" s="2"/>
      <c r="R800" s="2"/>
      <c r="S800" s="2"/>
      <c r="T800" s="2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5"/>
      <c r="AG800" s="15"/>
      <c r="AH800" s="15"/>
      <c r="AI800" s="15"/>
      <c r="AJ800" s="15"/>
      <c r="AK800" s="15"/>
      <c r="AL800" s="15"/>
      <c r="AM800" s="15"/>
      <c r="AN800" s="15"/>
      <c r="AO800" s="15"/>
      <c r="AP800" s="15"/>
      <c r="AQ800" s="15"/>
      <c r="AR800" s="15"/>
      <c r="AS800" s="15"/>
      <c r="AT800" s="15"/>
      <c r="AU800" s="15"/>
      <c r="AV800" s="15"/>
      <c r="AW800" s="15"/>
      <c r="AX800" s="15"/>
      <c r="AY800" s="6"/>
      <c r="AZ800" s="6"/>
      <c r="BA800" s="6"/>
      <c r="BB800" s="6"/>
      <c r="BC800" s="6"/>
      <c r="BD800" s="6"/>
      <c r="BE800" s="6"/>
      <c r="BF800" s="6"/>
      <c r="BG800" s="6"/>
      <c r="BH800" s="6"/>
      <c r="BI800" s="6"/>
      <c r="BJ800" s="6"/>
      <c r="BK800" s="6"/>
      <c r="BL800" s="6"/>
      <c r="BM800" s="6"/>
      <c r="BN800" s="6"/>
      <c r="BO800" s="6"/>
      <c r="BP800" s="6"/>
      <c r="BQ800" s="6"/>
      <c r="BR800" s="6"/>
      <c r="BS800" s="6"/>
      <c r="BT800" s="6"/>
      <c r="BU800" s="6"/>
      <c r="BV800" s="6"/>
      <c r="BW800" s="6"/>
      <c r="BX800" s="6"/>
      <c r="BY800" s="6"/>
      <c r="BZ800" s="6"/>
      <c r="CA800" s="6"/>
      <c r="CB800" s="6"/>
    </row>
    <row r="801" spans="1:80" ht="34.15" customHeight="1">
      <c r="A801" s="2"/>
      <c r="B801" s="2"/>
      <c r="C801" s="2"/>
      <c r="D801" s="2"/>
      <c r="E801" s="2"/>
      <c r="F801" s="15"/>
      <c r="G801" s="2"/>
      <c r="H801" s="2"/>
      <c r="I801" s="2"/>
      <c r="J801" s="2"/>
      <c r="K801" s="2"/>
      <c r="L801" s="2"/>
      <c r="M801" s="2"/>
      <c r="N801" s="700"/>
      <c r="O801" s="2"/>
      <c r="P801" s="2"/>
      <c r="Q801" s="2"/>
      <c r="R801" s="2"/>
      <c r="S801" s="2"/>
      <c r="T801" s="2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5"/>
      <c r="AG801" s="15"/>
      <c r="AH801" s="15"/>
      <c r="AI801" s="15"/>
      <c r="AJ801" s="15"/>
      <c r="AK801" s="15"/>
      <c r="AL801" s="15"/>
      <c r="AM801" s="15"/>
      <c r="AN801" s="15"/>
      <c r="AO801" s="15"/>
      <c r="AP801" s="15"/>
      <c r="AQ801" s="15"/>
      <c r="AR801" s="15"/>
      <c r="AS801" s="15"/>
      <c r="AT801" s="15"/>
      <c r="AU801" s="15"/>
      <c r="AV801" s="15"/>
      <c r="AW801" s="15"/>
      <c r="AX801" s="15"/>
      <c r="AY801" s="6"/>
      <c r="AZ801" s="6"/>
      <c r="BA801" s="6"/>
      <c r="BB801" s="6"/>
      <c r="BC801" s="6"/>
      <c r="BD801" s="6"/>
      <c r="BE801" s="6"/>
      <c r="BF801" s="6"/>
      <c r="BG801" s="6"/>
      <c r="BH801" s="6"/>
      <c r="BI801" s="6"/>
      <c r="BJ801" s="6"/>
      <c r="BK801" s="6"/>
      <c r="BL801" s="6"/>
      <c r="BM801" s="6"/>
      <c r="BN801" s="6"/>
      <c r="BO801" s="6"/>
      <c r="BP801" s="6"/>
      <c r="BQ801" s="6"/>
      <c r="BR801" s="6"/>
      <c r="BS801" s="6"/>
      <c r="BT801" s="6"/>
      <c r="BU801" s="6"/>
      <c r="BV801" s="6"/>
      <c r="BW801" s="6"/>
      <c r="BX801" s="6"/>
      <c r="BY801" s="6"/>
      <c r="BZ801" s="6"/>
      <c r="CA801" s="6"/>
      <c r="CB801" s="6"/>
    </row>
    <row r="802" spans="1:80" ht="34.15" customHeight="1">
      <c r="A802" s="2"/>
      <c r="B802" s="2"/>
      <c r="C802" s="2"/>
      <c r="D802" s="2"/>
      <c r="E802" s="2"/>
      <c r="F802" s="15"/>
      <c r="G802" s="2"/>
      <c r="H802" s="2"/>
      <c r="I802" s="2"/>
      <c r="J802" s="2"/>
      <c r="K802" s="2"/>
      <c r="L802" s="2"/>
      <c r="M802" s="2"/>
      <c r="N802" s="700"/>
      <c r="O802" s="2"/>
      <c r="P802" s="2"/>
      <c r="Q802" s="2"/>
      <c r="R802" s="2"/>
      <c r="S802" s="2"/>
      <c r="T802" s="2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5"/>
      <c r="AG802" s="15"/>
      <c r="AH802" s="15"/>
      <c r="AI802" s="15"/>
      <c r="AJ802" s="15"/>
      <c r="AK802" s="15"/>
      <c r="AL802" s="15"/>
      <c r="AM802" s="15"/>
      <c r="AN802" s="15"/>
      <c r="AO802" s="15"/>
      <c r="AP802" s="15"/>
      <c r="AQ802" s="15"/>
      <c r="AR802" s="15"/>
      <c r="AS802" s="15"/>
      <c r="AT802" s="15"/>
      <c r="AU802" s="15"/>
      <c r="AV802" s="15"/>
      <c r="AW802" s="15"/>
      <c r="AX802" s="15"/>
      <c r="AY802" s="6"/>
      <c r="AZ802" s="6"/>
      <c r="BA802" s="6"/>
      <c r="BB802" s="6"/>
      <c r="BC802" s="6"/>
      <c r="BD802" s="6"/>
      <c r="BE802" s="6"/>
      <c r="BF802" s="6"/>
      <c r="BG802" s="6"/>
      <c r="BH802" s="6"/>
      <c r="BI802" s="6"/>
      <c r="BJ802" s="6"/>
      <c r="BK802" s="6"/>
      <c r="BL802" s="6"/>
      <c r="BM802" s="6"/>
      <c r="BN802" s="6"/>
      <c r="BO802" s="6"/>
      <c r="BP802" s="6"/>
      <c r="BQ802" s="6"/>
      <c r="BR802" s="6"/>
      <c r="BS802" s="6"/>
      <c r="BT802" s="6"/>
      <c r="BU802" s="6"/>
      <c r="BV802" s="6"/>
      <c r="BW802" s="6"/>
      <c r="BX802" s="6"/>
      <c r="BY802" s="6"/>
      <c r="BZ802" s="6"/>
      <c r="CA802" s="6"/>
      <c r="CB802" s="6"/>
    </row>
    <row r="803" spans="1:80" ht="34.15" customHeight="1">
      <c r="A803" s="2"/>
      <c r="B803" s="2"/>
      <c r="C803" s="2"/>
      <c r="D803" s="2"/>
      <c r="E803" s="2"/>
      <c r="F803" s="15"/>
      <c r="G803" s="2"/>
      <c r="H803" s="2"/>
      <c r="I803" s="2"/>
      <c r="J803" s="2"/>
      <c r="K803" s="2"/>
      <c r="L803" s="2"/>
      <c r="M803" s="2"/>
      <c r="N803" s="700"/>
      <c r="O803" s="2"/>
      <c r="P803" s="2"/>
      <c r="Q803" s="2"/>
      <c r="R803" s="2"/>
      <c r="S803" s="2"/>
      <c r="T803" s="2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5"/>
      <c r="AG803" s="15"/>
      <c r="AH803" s="15"/>
      <c r="AI803" s="15"/>
      <c r="AJ803" s="15"/>
      <c r="AK803" s="15"/>
      <c r="AL803" s="15"/>
      <c r="AM803" s="15"/>
      <c r="AN803" s="15"/>
      <c r="AO803" s="15"/>
      <c r="AP803" s="15"/>
      <c r="AQ803" s="15"/>
      <c r="AR803" s="15"/>
      <c r="AS803" s="15"/>
      <c r="AT803" s="15"/>
      <c r="AU803" s="15"/>
      <c r="AV803" s="15"/>
      <c r="AW803" s="15"/>
      <c r="AX803" s="15"/>
      <c r="AY803" s="6"/>
      <c r="AZ803" s="6"/>
      <c r="BA803" s="6"/>
      <c r="BB803" s="6"/>
      <c r="BC803" s="6"/>
      <c r="BD803" s="6"/>
      <c r="BE803" s="6"/>
      <c r="BF803" s="6"/>
      <c r="BG803" s="6"/>
      <c r="BH803" s="6"/>
      <c r="BI803" s="6"/>
      <c r="BJ803" s="6"/>
      <c r="BK803" s="6"/>
      <c r="BL803" s="6"/>
      <c r="BM803" s="6"/>
      <c r="BN803" s="6"/>
      <c r="BO803" s="6"/>
      <c r="BP803" s="6"/>
      <c r="BQ803" s="6"/>
      <c r="BR803" s="6"/>
      <c r="BS803" s="6"/>
      <c r="BT803" s="6"/>
      <c r="BU803" s="6"/>
      <c r="BV803" s="6"/>
      <c r="BW803" s="6"/>
      <c r="BX803" s="6"/>
      <c r="BY803" s="6"/>
      <c r="BZ803" s="6"/>
      <c r="CA803" s="6"/>
      <c r="CB803" s="6"/>
    </row>
    <row r="804" spans="1:80" ht="34.15" customHeight="1">
      <c r="A804" s="2"/>
      <c r="B804" s="2"/>
      <c r="C804" s="2"/>
      <c r="D804" s="2"/>
      <c r="E804" s="2"/>
      <c r="F804" s="15"/>
      <c r="G804" s="2"/>
      <c r="H804" s="2"/>
      <c r="I804" s="2"/>
      <c r="J804" s="2"/>
      <c r="K804" s="2"/>
      <c r="L804" s="2"/>
      <c r="M804" s="2"/>
      <c r="N804" s="700"/>
      <c r="O804" s="2"/>
      <c r="P804" s="2"/>
      <c r="Q804" s="2"/>
      <c r="R804" s="2"/>
      <c r="S804" s="2"/>
      <c r="T804" s="2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5"/>
      <c r="AG804" s="15"/>
      <c r="AH804" s="15"/>
      <c r="AI804" s="15"/>
      <c r="AJ804" s="15"/>
      <c r="AK804" s="15"/>
      <c r="AL804" s="15"/>
      <c r="AM804" s="15"/>
      <c r="AN804" s="15"/>
      <c r="AO804" s="15"/>
      <c r="AP804" s="15"/>
      <c r="AQ804" s="15"/>
      <c r="AR804" s="15"/>
      <c r="AS804" s="15"/>
      <c r="AT804" s="15"/>
      <c r="AU804" s="15"/>
      <c r="AV804" s="15"/>
      <c r="AW804" s="15"/>
      <c r="AX804" s="15"/>
      <c r="AY804" s="6"/>
      <c r="AZ804" s="6"/>
      <c r="BA804" s="6"/>
      <c r="BB804" s="6"/>
      <c r="BC804" s="6"/>
      <c r="BD804" s="6"/>
      <c r="BE804" s="6"/>
      <c r="BF804" s="6"/>
      <c r="BG804" s="6"/>
      <c r="BH804" s="6"/>
      <c r="BI804" s="6"/>
      <c r="BJ804" s="6"/>
      <c r="BK804" s="6"/>
      <c r="BL804" s="6"/>
      <c r="BM804" s="6"/>
      <c r="BN804" s="6"/>
      <c r="BO804" s="6"/>
      <c r="BP804" s="6"/>
      <c r="BQ804" s="6"/>
      <c r="BR804" s="6"/>
      <c r="BS804" s="6"/>
      <c r="BT804" s="6"/>
      <c r="BU804" s="6"/>
      <c r="BV804" s="6"/>
      <c r="BW804" s="6"/>
      <c r="BX804" s="6"/>
      <c r="BY804" s="6"/>
      <c r="BZ804" s="6"/>
      <c r="CA804" s="6"/>
      <c r="CB804" s="6"/>
    </row>
    <row r="805" spans="1:80" ht="34.15" customHeight="1">
      <c r="A805" s="2"/>
      <c r="B805" s="2"/>
      <c r="C805" s="2"/>
      <c r="D805" s="2"/>
      <c r="E805" s="2"/>
      <c r="F805" s="15"/>
      <c r="G805" s="2"/>
      <c r="H805" s="2"/>
      <c r="I805" s="2"/>
      <c r="J805" s="2"/>
      <c r="K805" s="2"/>
      <c r="L805" s="2"/>
      <c r="M805" s="2"/>
      <c r="N805" s="700"/>
      <c r="O805" s="2"/>
      <c r="P805" s="2"/>
      <c r="Q805" s="2"/>
      <c r="R805" s="2"/>
      <c r="S805" s="2"/>
      <c r="T805" s="2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5"/>
      <c r="AG805" s="15"/>
      <c r="AH805" s="15"/>
      <c r="AI805" s="15"/>
      <c r="AJ805" s="15"/>
      <c r="AK805" s="15"/>
      <c r="AL805" s="15"/>
      <c r="AM805" s="15"/>
      <c r="AN805" s="15"/>
      <c r="AO805" s="15"/>
      <c r="AP805" s="15"/>
      <c r="AQ805" s="15"/>
      <c r="AR805" s="15"/>
      <c r="AS805" s="15"/>
      <c r="AT805" s="15"/>
      <c r="AU805" s="15"/>
      <c r="AV805" s="15"/>
      <c r="AW805" s="15"/>
      <c r="AX805" s="15"/>
      <c r="AY805" s="6"/>
      <c r="AZ805" s="6"/>
      <c r="BA805" s="6"/>
      <c r="BB805" s="6"/>
      <c r="BC805" s="6"/>
      <c r="BD805" s="6"/>
      <c r="BE805" s="6"/>
      <c r="BF805" s="6"/>
      <c r="BG805" s="6"/>
      <c r="BH805" s="6"/>
      <c r="BI805" s="6"/>
      <c r="BJ805" s="6"/>
      <c r="BK805" s="6"/>
      <c r="BL805" s="6"/>
      <c r="BM805" s="6"/>
      <c r="BN805" s="6"/>
      <c r="BO805" s="6"/>
      <c r="BP805" s="6"/>
      <c r="BQ805" s="6"/>
      <c r="BR805" s="6"/>
      <c r="BS805" s="6"/>
      <c r="BT805" s="6"/>
      <c r="BU805" s="6"/>
      <c r="BV805" s="6"/>
      <c r="BW805" s="6"/>
      <c r="BX805" s="6"/>
      <c r="BY805" s="6"/>
      <c r="BZ805" s="6"/>
      <c r="CA805" s="6"/>
      <c r="CB805" s="6"/>
    </row>
    <row r="806" spans="1:80" ht="34.15" customHeight="1">
      <c r="A806" s="2"/>
      <c r="B806" s="2"/>
      <c r="C806" s="2"/>
      <c r="D806" s="2"/>
      <c r="E806" s="2"/>
      <c r="F806" s="15"/>
      <c r="G806" s="2"/>
      <c r="H806" s="2"/>
      <c r="I806" s="2"/>
      <c r="J806" s="2"/>
      <c r="K806" s="2"/>
      <c r="L806" s="2"/>
      <c r="M806" s="2"/>
      <c r="N806" s="700"/>
      <c r="O806" s="2"/>
      <c r="P806" s="2"/>
      <c r="Q806" s="2"/>
      <c r="R806" s="2"/>
      <c r="S806" s="2"/>
      <c r="T806" s="2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5"/>
      <c r="AG806" s="15"/>
      <c r="AH806" s="15"/>
      <c r="AI806" s="15"/>
      <c r="AJ806" s="15"/>
      <c r="AK806" s="15"/>
      <c r="AL806" s="15"/>
      <c r="AM806" s="15"/>
      <c r="AN806" s="15"/>
      <c r="AO806" s="15"/>
      <c r="AP806" s="15"/>
      <c r="AQ806" s="15"/>
      <c r="AR806" s="15"/>
      <c r="AS806" s="15"/>
      <c r="AT806" s="15"/>
      <c r="AU806" s="15"/>
      <c r="AV806" s="15"/>
      <c r="AW806" s="15"/>
      <c r="AX806" s="15"/>
      <c r="AY806" s="6"/>
      <c r="AZ806" s="6"/>
      <c r="BA806" s="6"/>
      <c r="BB806" s="6"/>
      <c r="BC806" s="6"/>
      <c r="BD806" s="6"/>
      <c r="BE806" s="6"/>
      <c r="BF806" s="6"/>
      <c r="BG806" s="6"/>
      <c r="BH806" s="6"/>
      <c r="BI806" s="6"/>
      <c r="BJ806" s="6"/>
      <c r="BK806" s="6"/>
      <c r="BL806" s="6"/>
      <c r="BM806" s="6"/>
      <c r="BN806" s="6"/>
      <c r="BO806" s="6"/>
      <c r="BP806" s="6"/>
      <c r="BQ806" s="6"/>
      <c r="BR806" s="6"/>
      <c r="BS806" s="6"/>
      <c r="BT806" s="6"/>
      <c r="BU806" s="6"/>
      <c r="BV806" s="6"/>
      <c r="BW806" s="6"/>
      <c r="BX806" s="6"/>
      <c r="BY806" s="6"/>
      <c r="BZ806" s="6"/>
      <c r="CA806" s="6"/>
      <c r="CB806" s="6"/>
    </row>
    <row r="807" spans="1:80" ht="34.15" customHeight="1">
      <c r="A807" s="2"/>
      <c r="B807" s="2"/>
      <c r="C807" s="2"/>
      <c r="D807" s="2"/>
      <c r="E807" s="2"/>
      <c r="F807" s="15"/>
      <c r="G807" s="2"/>
      <c r="H807" s="2"/>
      <c r="I807" s="2"/>
      <c r="J807" s="2"/>
      <c r="K807" s="2"/>
      <c r="L807" s="2"/>
      <c r="M807" s="2"/>
      <c r="N807" s="700"/>
      <c r="O807" s="2"/>
      <c r="P807" s="2"/>
      <c r="Q807" s="2"/>
      <c r="R807" s="2"/>
      <c r="S807" s="2"/>
      <c r="T807" s="2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5"/>
      <c r="AG807" s="15"/>
      <c r="AH807" s="15"/>
      <c r="AI807" s="15"/>
      <c r="AJ807" s="15"/>
      <c r="AK807" s="15"/>
      <c r="AL807" s="15"/>
      <c r="AM807" s="15"/>
      <c r="AN807" s="15"/>
      <c r="AO807" s="15"/>
      <c r="AP807" s="15"/>
      <c r="AQ807" s="15"/>
      <c r="AR807" s="15"/>
      <c r="AS807" s="15"/>
      <c r="AT807" s="15"/>
      <c r="AU807" s="15"/>
      <c r="AV807" s="15"/>
      <c r="AW807" s="15"/>
      <c r="AX807" s="15"/>
      <c r="AY807" s="6"/>
      <c r="AZ807" s="6"/>
      <c r="BA807" s="6"/>
      <c r="BB807" s="6"/>
      <c r="BC807" s="6"/>
      <c r="BD807" s="6"/>
      <c r="BE807" s="6"/>
      <c r="BF807" s="6"/>
      <c r="BG807" s="6"/>
      <c r="BH807" s="6"/>
      <c r="BI807" s="6"/>
      <c r="BJ807" s="6"/>
      <c r="BK807" s="6"/>
      <c r="BL807" s="6"/>
      <c r="BM807" s="6"/>
      <c r="BN807" s="6"/>
      <c r="BO807" s="6"/>
      <c r="BP807" s="6"/>
      <c r="BQ807" s="6"/>
      <c r="BR807" s="6"/>
      <c r="BS807" s="6"/>
      <c r="BT807" s="6"/>
      <c r="BU807" s="6"/>
      <c r="BV807" s="6"/>
      <c r="BW807" s="6"/>
      <c r="BX807" s="6"/>
      <c r="BY807" s="6"/>
      <c r="BZ807" s="6"/>
      <c r="CA807" s="6"/>
      <c r="CB807" s="6"/>
    </row>
    <row r="808" spans="1:80" ht="34.15" customHeight="1">
      <c r="A808" s="2"/>
      <c r="B808" s="2"/>
      <c r="C808" s="2"/>
      <c r="D808" s="2"/>
      <c r="E808" s="2"/>
      <c r="F808" s="15"/>
      <c r="G808" s="2"/>
      <c r="H808" s="2"/>
      <c r="I808" s="2"/>
      <c r="J808" s="2"/>
      <c r="K808" s="2"/>
      <c r="L808" s="2"/>
      <c r="M808" s="2"/>
      <c r="N808" s="700"/>
      <c r="O808" s="2"/>
      <c r="P808" s="2"/>
      <c r="Q808" s="2"/>
      <c r="R808" s="2"/>
      <c r="S808" s="2"/>
      <c r="T808" s="2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5"/>
      <c r="AG808" s="15"/>
      <c r="AH808" s="15"/>
      <c r="AI808" s="15"/>
      <c r="AJ808" s="15"/>
      <c r="AK808" s="15"/>
      <c r="AL808" s="15"/>
      <c r="AM808" s="15"/>
      <c r="AN808" s="15"/>
      <c r="AO808" s="15"/>
      <c r="AP808" s="15"/>
      <c r="AQ808" s="15"/>
      <c r="AR808" s="15"/>
      <c r="AS808" s="15"/>
      <c r="AT808" s="15"/>
      <c r="AU808" s="15"/>
      <c r="AV808" s="15"/>
      <c r="AW808" s="15"/>
      <c r="AX808" s="15"/>
      <c r="AY808" s="6"/>
      <c r="AZ808" s="6"/>
      <c r="BA808" s="6"/>
      <c r="BB808" s="6"/>
      <c r="BC808" s="6"/>
      <c r="BD808" s="6"/>
      <c r="BE808" s="6"/>
      <c r="BF808" s="6"/>
      <c r="BG808" s="6"/>
      <c r="BH808" s="6"/>
      <c r="BI808" s="6"/>
      <c r="BJ808" s="6"/>
      <c r="BK808" s="6"/>
      <c r="BL808" s="6"/>
      <c r="BM808" s="6"/>
      <c r="BN808" s="6"/>
      <c r="BO808" s="6"/>
      <c r="BP808" s="6"/>
      <c r="BQ808" s="6"/>
      <c r="BR808" s="6"/>
      <c r="BS808" s="6"/>
      <c r="BT808" s="6"/>
      <c r="BU808" s="6"/>
      <c r="BV808" s="6"/>
      <c r="BW808" s="6"/>
      <c r="BX808" s="6"/>
      <c r="BY808" s="6"/>
      <c r="BZ808" s="6"/>
      <c r="CA808" s="6"/>
      <c r="CB808" s="6"/>
    </row>
    <row r="809" spans="1:80" ht="34.15" customHeight="1">
      <c r="A809" s="2"/>
      <c r="B809" s="2"/>
      <c r="C809" s="2"/>
      <c r="D809" s="2"/>
      <c r="E809" s="2"/>
      <c r="F809" s="15"/>
      <c r="G809" s="2"/>
      <c r="H809" s="2"/>
      <c r="I809" s="2"/>
      <c r="J809" s="2"/>
      <c r="K809" s="2"/>
      <c r="L809" s="2"/>
      <c r="M809" s="2"/>
      <c r="N809" s="700"/>
      <c r="O809" s="2"/>
      <c r="P809" s="2"/>
      <c r="Q809" s="2"/>
      <c r="R809" s="2"/>
      <c r="S809" s="2"/>
      <c r="T809" s="2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5"/>
      <c r="AG809" s="15"/>
      <c r="AH809" s="15"/>
      <c r="AI809" s="15"/>
      <c r="AJ809" s="15"/>
      <c r="AK809" s="15"/>
      <c r="AL809" s="15"/>
      <c r="AM809" s="15"/>
      <c r="AN809" s="15"/>
      <c r="AO809" s="15"/>
      <c r="AP809" s="15"/>
      <c r="AQ809" s="15"/>
      <c r="AR809" s="15"/>
      <c r="AS809" s="15"/>
      <c r="AT809" s="15"/>
      <c r="AU809" s="15"/>
      <c r="AV809" s="15"/>
      <c r="AW809" s="15"/>
      <c r="AX809" s="15"/>
      <c r="AY809" s="6"/>
      <c r="AZ809" s="6"/>
      <c r="BA809" s="6"/>
      <c r="BB809" s="6"/>
      <c r="BC809" s="6"/>
      <c r="BD809" s="6"/>
      <c r="BE809" s="6"/>
      <c r="BF809" s="6"/>
      <c r="BG809" s="6"/>
      <c r="BH809" s="6"/>
      <c r="BI809" s="6"/>
      <c r="BJ809" s="6"/>
      <c r="BK809" s="6"/>
      <c r="BL809" s="6"/>
      <c r="BM809" s="6"/>
      <c r="BN809" s="6"/>
      <c r="BO809" s="6"/>
      <c r="BP809" s="6"/>
      <c r="BQ809" s="6"/>
      <c r="BR809" s="6"/>
      <c r="BS809" s="6"/>
      <c r="BT809" s="6"/>
      <c r="BU809" s="6"/>
      <c r="BV809" s="6"/>
      <c r="BW809" s="6"/>
      <c r="BX809" s="6"/>
      <c r="BY809" s="6"/>
      <c r="BZ809" s="6"/>
      <c r="CA809" s="6"/>
      <c r="CB809" s="6"/>
    </row>
    <row r="810" spans="1:80" ht="34.15" customHeight="1">
      <c r="A810" s="2"/>
      <c r="B810" s="2"/>
      <c r="C810" s="2"/>
      <c r="D810" s="2"/>
      <c r="E810" s="2"/>
      <c r="F810" s="15"/>
      <c r="G810" s="2"/>
      <c r="H810" s="2"/>
      <c r="I810" s="2"/>
      <c r="J810" s="2"/>
      <c r="K810" s="2"/>
      <c r="L810" s="2"/>
      <c r="M810" s="2"/>
      <c r="N810" s="700"/>
      <c r="O810" s="2"/>
      <c r="P810" s="2"/>
      <c r="Q810" s="2"/>
      <c r="R810" s="2"/>
      <c r="S810" s="2"/>
      <c r="T810" s="2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5"/>
      <c r="AG810" s="15"/>
      <c r="AH810" s="15"/>
      <c r="AI810" s="15"/>
      <c r="AJ810" s="15"/>
      <c r="AK810" s="15"/>
      <c r="AL810" s="15"/>
      <c r="AM810" s="15"/>
      <c r="AN810" s="15"/>
      <c r="AO810" s="15"/>
      <c r="AP810" s="15"/>
      <c r="AQ810" s="15"/>
      <c r="AR810" s="15"/>
      <c r="AS810" s="15"/>
      <c r="AT810" s="15"/>
      <c r="AU810" s="15"/>
      <c r="AV810" s="15"/>
      <c r="AW810" s="15"/>
      <c r="AX810" s="15"/>
      <c r="AY810" s="6"/>
      <c r="AZ810" s="6"/>
      <c r="BA810" s="6"/>
      <c r="BB810" s="6"/>
      <c r="BC810" s="6"/>
      <c r="BD810" s="6"/>
      <c r="BE810" s="6"/>
      <c r="BF810" s="6"/>
      <c r="BG810" s="6"/>
      <c r="BH810" s="6"/>
      <c r="BI810" s="6"/>
      <c r="BJ810" s="6"/>
      <c r="BK810" s="6"/>
      <c r="BL810" s="6"/>
      <c r="BM810" s="6"/>
      <c r="BN810" s="6"/>
      <c r="BO810" s="6"/>
      <c r="BP810" s="6"/>
      <c r="BQ810" s="6"/>
      <c r="BR810" s="6"/>
      <c r="BS810" s="6"/>
      <c r="BT810" s="6"/>
      <c r="BU810" s="6"/>
      <c r="BV810" s="6"/>
      <c r="BW810" s="6"/>
      <c r="BX810" s="6"/>
      <c r="BY810" s="6"/>
      <c r="BZ810" s="6"/>
      <c r="CA810" s="6"/>
      <c r="CB810" s="6"/>
    </row>
    <row r="811" spans="1:80" ht="34.15" customHeight="1">
      <c r="A811" s="2"/>
      <c r="B811" s="2"/>
      <c r="C811" s="2"/>
      <c r="D811" s="2"/>
      <c r="E811" s="2"/>
      <c r="F811" s="15"/>
      <c r="G811" s="2"/>
      <c r="H811" s="2"/>
      <c r="I811" s="2"/>
      <c r="J811" s="2"/>
      <c r="K811" s="2"/>
      <c r="L811" s="2"/>
      <c r="M811" s="2"/>
      <c r="N811" s="700"/>
      <c r="O811" s="2"/>
      <c r="P811" s="2"/>
      <c r="Q811" s="2"/>
      <c r="R811" s="2"/>
      <c r="S811" s="2"/>
      <c r="T811" s="2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5"/>
      <c r="AG811" s="15"/>
      <c r="AH811" s="15"/>
      <c r="AI811" s="15"/>
      <c r="AJ811" s="15"/>
      <c r="AK811" s="15"/>
      <c r="AL811" s="15"/>
      <c r="AM811" s="15"/>
      <c r="AN811" s="15"/>
      <c r="AO811" s="15"/>
      <c r="AP811" s="15"/>
      <c r="AQ811" s="15"/>
      <c r="AR811" s="15"/>
      <c r="AS811" s="15"/>
      <c r="AT811" s="15"/>
      <c r="AU811" s="15"/>
      <c r="AV811" s="15"/>
      <c r="AW811" s="15"/>
      <c r="AX811" s="15"/>
      <c r="AY811" s="6"/>
      <c r="AZ811" s="6"/>
      <c r="BA811" s="6"/>
      <c r="BB811" s="6"/>
      <c r="BC811" s="6"/>
      <c r="BD811" s="6"/>
      <c r="BE811" s="6"/>
      <c r="BF811" s="6"/>
      <c r="BG811" s="6"/>
      <c r="BH811" s="6"/>
      <c r="BI811" s="6"/>
      <c r="BJ811" s="6"/>
      <c r="BK811" s="6"/>
      <c r="BL811" s="6"/>
      <c r="BM811" s="6"/>
      <c r="BN811" s="6"/>
      <c r="BO811" s="6"/>
      <c r="BP811" s="6"/>
      <c r="BQ811" s="6"/>
      <c r="BR811" s="6"/>
      <c r="BS811" s="6"/>
      <c r="BT811" s="6"/>
      <c r="BU811" s="6"/>
      <c r="BV811" s="6"/>
      <c r="BW811" s="6"/>
      <c r="BX811" s="6"/>
      <c r="BY811" s="6"/>
      <c r="BZ811" s="6"/>
      <c r="CA811" s="6"/>
      <c r="CB811" s="6"/>
    </row>
    <row r="812" spans="1:80" ht="34.15" customHeight="1">
      <c r="A812" s="2"/>
      <c r="B812" s="2"/>
      <c r="C812" s="2"/>
      <c r="D812" s="2"/>
      <c r="E812" s="2"/>
      <c r="F812" s="15"/>
      <c r="G812" s="2"/>
      <c r="H812" s="2"/>
      <c r="I812" s="2"/>
      <c r="J812" s="2"/>
      <c r="K812" s="2"/>
      <c r="L812" s="2"/>
      <c r="M812" s="2"/>
      <c r="N812" s="700"/>
      <c r="O812" s="2"/>
      <c r="P812" s="2"/>
      <c r="Q812" s="2"/>
      <c r="R812" s="2"/>
      <c r="S812" s="2"/>
      <c r="T812" s="2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5"/>
      <c r="AG812" s="15"/>
      <c r="AH812" s="15"/>
      <c r="AI812" s="15"/>
      <c r="AJ812" s="15"/>
      <c r="AK812" s="15"/>
      <c r="AL812" s="15"/>
      <c r="AM812" s="15"/>
      <c r="AN812" s="15"/>
      <c r="AO812" s="15"/>
      <c r="AP812" s="15"/>
      <c r="AQ812" s="15"/>
      <c r="AR812" s="15"/>
      <c r="AS812" s="15"/>
      <c r="AT812" s="15"/>
      <c r="AU812" s="15"/>
      <c r="AV812" s="15"/>
      <c r="AW812" s="15"/>
      <c r="AX812" s="15"/>
      <c r="AY812" s="6"/>
      <c r="AZ812" s="6"/>
      <c r="BA812" s="6"/>
      <c r="BB812" s="6"/>
      <c r="BC812" s="6"/>
      <c r="BD812" s="6"/>
      <c r="BE812" s="6"/>
      <c r="BF812" s="6"/>
      <c r="BG812" s="6"/>
      <c r="BH812" s="6"/>
      <c r="BI812" s="6"/>
      <c r="BJ812" s="6"/>
      <c r="BK812" s="6"/>
      <c r="BL812" s="6"/>
      <c r="BM812" s="6"/>
      <c r="BN812" s="6"/>
      <c r="BO812" s="6"/>
      <c r="BP812" s="6"/>
      <c r="BQ812" s="6"/>
      <c r="BR812" s="6"/>
      <c r="BS812" s="6"/>
      <c r="BT812" s="6"/>
      <c r="BU812" s="6"/>
      <c r="BV812" s="6"/>
      <c r="BW812" s="6"/>
      <c r="BX812" s="6"/>
      <c r="BY812" s="6"/>
      <c r="BZ812" s="6"/>
      <c r="CA812" s="6"/>
      <c r="CB812" s="6"/>
    </row>
    <row r="813" spans="1:80" ht="34.15" customHeight="1">
      <c r="A813" s="2"/>
      <c r="B813" s="2"/>
      <c r="C813" s="2"/>
      <c r="D813" s="2"/>
      <c r="E813" s="2"/>
      <c r="F813" s="15"/>
      <c r="G813" s="2"/>
      <c r="H813" s="2"/>
      <c r="I813" s="2"/>
      <c r="J813" s="2"/>
      <c r="K813" s="2"/>
      <c r="L813" s="2"/>
      <c r="M813" s="2"/>
      <c r="N813" s="700"/>
      <c r="O813" s="2"/>
      <c r="P813" s="2"/>
      <c r="Q813" s="2"/>
      <c r="R813" s="2"/>
      <c r="S813" s="2"/>
      <c r="T813" s="2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5"/>
      <c r="AG813" s="15"/>
      <c r="AH813" s="15"/>
      <c r="AI813" s="15"/>
      <c r="AJ813" s="15"/>
      <c r="AK813" s="15"/>
      <c r="AL813" s="15"/>
      <c r="AM813" s="15"/>
      <c r="AN813" s="15"/>
      <c r="AO813" s="15"/>
      <c r="AP813" s="15"/>
      <c r="AQ813" s="15"/>
      <c r="AR813" s="15"/>
      <c r="AS813" s="15"/>
      <c r="AT813" s="15"/>
      <c r="AU813" s="15"/>
      <c r="AV813" s="15"/>
      <c r="AW813" s="15"/>
      <c r="AX813" s="15"/>
      <c r="AY813" s="6"/>
      <c r="AZ813" s="6"/>
      <c r="BA813" s="6"/>
      <c r="BB813" s="6"/>
      <c r="BC813" s="6"/>
      <c r="BD813" s="6"/>
      <c r="BE813" s="6"/>
      <c r="BF813" s="6"/>
      <c r="BG813" s="6"/>
      <c r="BH813" s="6"/>
      <c r="BI813" s="6"/>
      <c r="BJ813" s="6"/>
      <c r="BK813" s="6"/>
      <c r="BL813" s="6"/>
      <c r="BM813" s="6"/>
      <c r="BN813" s="6"/>
      <c r="BO813" s="6"/>
      <c r="BP813" s="6"/>
      <c r="BQ813" s="6"/>
      <c r="BR813" s="6"/>
      <c r="BS813" s="6"/>
      <c r="BT813" s="6"/>
      <c r="BU813" s="6"/>
      <c r="BV813" s="6"/>
      <c r="BW813" s="6"/>
      <c r="BX813" s="6"/>
      <c r="BY813" s="6"/>
      <c r="BZ813" s="6"/>
      <c r="CA813" s="6"/>
      <c r="CB813" s="6"/>
    </row>
    <row r="814" spans="1:80" ht="34.15" customHeight="1">
      <c r="A814" s="2"/>
      <c r="B814" s="2"/>
      <c r="C814" s="2"/>
      <c r="D814" s="2"/>
      <c r="E814" s="2"/>
      <c r="F814" s="15"/>
      <c r="G814" s="2"/>
      <c r="H814" s="2"/>
      <c r="I814" s="2"/>
      <c r="J814" s="2"/>
      <c r="K814" s="2"/>
      <c r="L814" s="2"/>
      <c r="M814" s="2"/>
      <c r="N814" s="700"/>
      <c r="O814" s="2"/>
      <c r="P814" s="2"/>
      <c r="Q814" s="2"/>
      <c r="R814" s="2"/>
      <c r="S814" s="2"/>
      <c r="T814" s="2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5"/>
      <c r="AG814" s="15"/>
      <c r="AH814" s="15"/>
      <c r="AI814" s="15"/>
      <c r="AJ814" s="15"/>
      <c r="AK814" s="15"/>
      <c r="AL814" s="15"/>
      <c r="AM814" s="15"/>
      <c r="AN814" s="15"/>
      <c r="AO814" s="15"/>
      <c r="AP814" s="15"/>
      <c r="AQ814" s="15"/>
      <c r="AR814" s="15"/>
      <c r="AS814" s="15"/>
      <c r="AT814" s="15"/>
      <c r="AU814" s="15"/>
      <c r="AV814" s="15"/>
      <c r="AW814" s="15"/>
      <c r="AX814" s="15"/>
      <c r="AY814" s="6"/>
      <c r="AZ814" s="6"/>
      <c r="BA814" s="6"/>
      <c r="BB814" s="6"/>
      <c r="BC814" s="6"/>
      <c r="BD814" s="6"/>
      <c r="BE814" s="6"/>
      <c r="BF814" s="6"/>
      <c r="BG814" s="6"/>
      <c r="BH814" s="6"/>
      <c r="BI814" s="6"/>
      <c r="BJ814" s="6"/>
      <c r="BK814" s="6"/>
      <c r="BL814" s="6"/>
      <c r="BM814" s="6"/>
      <c r="BN814" s="6"/>
      <c r="BO814" s="6"/>
      <c r="BP814" s="6"/>
      <c r="BQ814" s="6"/>
      <c r="BR814" s="6"/>
      <c r="BS814" s="6"/>
      <c r="BT814" s="6"/>
      <c r="BU814" s="6"/>
      <c r="BV814" s="6"/>
      <c r="BW814" s="6"/>
      <c r="BX814" s="6"/>
      <c r="BY814" s="6"/>
      <c r="BZ814" s="6"/>
      <c r="CA814" s="6"/>
      <c r="CB814" s="6"/>
    </row>
    <row r="815" spans="1:80" ht="34.15" customHeight="1">
      <c r="A815" s="2"/>
      <c r="B815" s="2"/>
      <c r="C815" s="2"/>
      <c r="D815" s="2"/>
      <c r="E815" s="2"/>
      <c r="F815" s="15"/>
      <c r="G815" s="2"/>
      <c r="H815" s="2"/>
      <c r="I815" s="2"/>
      <c r="J815" s="2"/>
      <c r="K815" s="2"/>
      <c r="L815" s="2"/>
      <c r="M815" s="2"/>
      <c r="N815" s="700"/>
      <c r="O815" s="2"/>
      <c r="P815" s="2"/>
      <c r="Q815" s="2"/>
      <c r="R815" s="2"/>
      <c r="S815" s="2"/>
      <c r="T815" s="2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5"/>
      <c r="AG815" s="15"/>
      <c r="AH815" s="15"/>
      <c r="AI815" s="15"/>
      <c r="AJ815" s="15"/>
      <c r="AK815" s="15"/>
      <c r="AL815" s="15"/>
      <c r="AM815" s="15"/>
      <c r="AN815" s="15"/>
      <c r="AO815" s="15"/>
      <c r="AP815" s="15"/>
      <c r="AQ815" s="15"/>
      <c r="AR815" s="15"/>
      <c r="AS815" s="15"/>
      <c r="AT815" s="15"/>
      <c r="AU815" s="15"/>
      <c r="AV815" s="15"/>
      <c r="AW815" s="15"/>
      <c r="AX815" s="15"/>
      <c r="AY815" s="6"/>
      <c r="AZ815" s="6"/>
      <c r="BA815" s="6"/>
      <c r="BB815" s="6"/>
      <c r="BC815" s="6"/>
      <c r="BD815" s="6"/>
      <c r="BE815" s="6"/>
      <c r="BF815" s="6"/>
      <c r="BG815" s="6"/>
      <c r="BH815" s="6"/>
      <c r="BI815" s="6"/>
      <c r="BJ815" s="6"/>
      <c r="BK815" s="6"/>
      <c r="BL815" s="6"/>
      <c r="BM815" s="6"/>
      <c r="BN815" s="6"/>
      <c r="BO815" s="6"/>
      <c r="BP815" s="6"/>
      <c r="BQ815" s="6"/>
      <c r="BR815" s="6"/>
      <c r="BS815" s="6"/>
      <c r="BT815" s="6"/>
      <c r="BU815" s="6"/>
      <c r="BV815" s="6"/>
      <c r="BW815" s="6"/>
      <c r="BX815" s="6"/>
      <c r="BY815" s="6"/>
      <c r="BZ815" s="6"/>
      <c r="CA815" s="6"/>
      <c r="CB815" s="6"/>
    </row>
    <row r="816" spans="1:80" ht="34.15" customHeight="1">
      <c r="A816" s="2"/>
      <c r="B816" s="2"/>
      <c r="C816" s="2"/>
      <c r="D816" s="2"/>
      <c r="E816" s="2"/>
      <c r="F816" s="15"/>
      <c r="G816" s="2"/>
      <c r="H816" s="2"/>
      <c r="I816" s="2"/>
      <c r="J816" s="2"/>
      <c r="K816" s="2"/>
      <c r="L816" s="2"/>
      <c r="M816" s="2"/>
      <c r="N816" s="700"/>
      <c r="O816" s="2"/>
      <c r="P816" s="2"/>
      <c r="Q816" s="2"/>
      <c r="R816" s="2"/>
      <c r="S816" s="2"/>
      <c r="T816" s="2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5"/>
      <c r="AG816" s="15"/>
      <c r="AH816" s="15"/>
      <c r="AI816" s="15"/>
      <c r="AJ816" s="15"/>
      <c r="AK816" s="15"/>
      <c r="AL816" s="15"/>
      <c r="AM816" s="15"/>
      <c r="AN816" s="15"/>
      <c r="AO816" s="15"/>
      <c r="AP816" s="15"/>
      <c r="AQ816" s="15"/>
      <c r="AR816" s="15"/>
      <c r="AS816" s="15"/>
      <c r="AT816" s="15"/>
      <c r="AU816" s="15"/>
      <c r="AV816" s="15"/>
      <c r="AW816" s="15"/>
      <c r="AX816" s="15"/>
      <c r="AY816" s="6"/>
      <c r="AZ816" s="6"/>
      <c r="BA816" s="6"/>
      <c r="BB816" s="6"/>
      <c r="BC816" s="6"/>
      <c r="BD816" s="6"/>
      <c r="BE816" s="6"/>
      <c r="BF816" s="6"/>
      <c r="BG816" s="6"/>
      <c r="BH816" s="6"/>
      <c r="BI816" s="6"/>
      <c r="BJ816" s="6"/>
      <c r="BK816" s="6"/>
      <c r="BL816" s="6"/>
      <c r="BM816" s="6"/>
      <c r="BN816" s="6"/>
      <c r="BO816" s="6"/>
      <c r="BP816" s="6"/>
      <c r="BQ816" s="6"/>
      <c r="BR816" s="6"/>
      <c r="BS816" s="6"/>
      <c r="BT816" s="6"/>
      <c r="BU816" s="6"/>
      <c r="BV816" s="6"/>
      <c r="BW816" s="6"/>
      <c r="BX816" s="6"/>
      <c r="BY816" s="6"/>
      <c r="BZ816" s="6"/>
      <c r="CA816" s="6"/>
      <c r="CB816" s="6"/>
    </row>
    <row r="817" spans="1:80" ht="34.15" customHeight="1">
      <c r="A817" s="2"/>
      <c r="B817" s="2"/>
      <c r="C817" s="2"/>
      <c r="D817" s="2"/>
      <c r="E817" s="2"/>
      <c r="F817" s="15"/>
      <c r="G817" s="2"/>
      <c r="H817" s="2"/>
      <c r="I817" s="2"/>
      <c r="J817" s="2"/>
      <c r="K817" s="2"/>
      <c r="L817" s="2"/>
      <c r="M817" s="2"/>
      <c r="N817" s="700"/>
      <c r="O817" s="2"/>
      <c r="P817" s="2"/>
      <c r="Q817" s="2"/>
      <c r="R817" s="2"/>
      <c r="S817" s="2"/>
      <c r="T817" s="2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5"/>
      <c r="AG817" s="15"/>
      <c r="AH817" s="15"/>
      <c r="AI817" s="15"/>
      <c r="AJ817" s="15"/>
      <c r="AK817" s="15"/>
      <c r="AL817" s="15"/>
      <c r="AM817" s="15"/>
      <c r="AN817" s="15"/>
      <c r="AO817" s="15"/>
      <c r="AP817" s="15"/>
      <c r="AQ817" s="15"/>
      <c r="AR817" s="15"/>
      <c r="AS817" s="15"/>
      <c r="AT817" s="15"/>
      <c r="AU817" s="15"/>
      <c r="AV817" s="15"/>
      <c r="AW817" s="15"/>
      <c r="AX817" s="15"/>
      <c r="AY817" s="6"/>
      <c r="AZ817" s="6"/>
      <c r="BA817" s="6"/>
      <c r="BB817" s="6"/>
      <c r="BC817" s="6"/>
      <c r="BD817" s="6"/>
      <c r="BE817" s="6"/>
      <c r="BF817" s="6"/>
      <c r="BG817" s="6"/>
      <c r="BH817" s="6"/>
      <c r="BI817" s="6"/>
      <c r="BJ817" s="6"/>
      <c r="BK817" s="6"/>
      <c r="BL817" s="6"/>
      <c r="BM817" s="6"/>
      <c r="BN817" s="6"/>
      <c r="BO817" s="6"/>
      <c r="BP817" s="6"/>
      <c r="BQ817" s="6"/>
      <c r="BR817" s="6"/>
      <c r="BS817" s="6"/>
      <c r="BT817" s="6"/>
      <c r="BU817" s="6"/>
      <c r="BV817" s="6"/>
      <c r="BW817" s="6"/>
      <c r="BX817" s="6"/>
      <c r="BY817" s="6"/>
      <c r="BZ817" s="6"/>
      <c r="CA817" s="6"/>
      <c r="CB817" s="6"/>
    </row>
    <row r="818" spans="1:80" ht="34.15" customHeight="1">
      <c r="A818" s="2"/>
      <c r="B818" s="2"/>
      <c r="C818" s="2"/>
      <c r="D818" s="2"/>
      <c r="E818" s="2"/>
      <c r="F818" s="15"/>
      <c r="G818" s="2"/>
      <c r="H818" s="2"/>
      <c r="I818" s="2"/>
      <c r="J818" s="2"/>
      <c r="K818" s="2"/>
      <c r="L818" s="2"/>
      <c r="M818" s="2"/>
      <c r="N818" s="700"/>
      <c r="O818" s="2"/>
      <c r="P818" s="2"/>
      <c r="Q818" s="2"/>
      <c r="R818" s="2"/>
      <c r="S818" s="2"/>
      <c r="T818" s="2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5"/>
      <c r="AG818" s="15"/>
      <c r="AH818" s="15"/>
      <c r="AI818" s="15"/>
      <c r="AJ818" s="15"/>
      <c r="AK818" s="15"/>
      <c r="AL818" s="15"/>
      <c r="AM818" s="15"/>
      <c r="AN818" s="15"/>
      <c r="AO818" s="15"/>
      <c r="AP818" s="15"/>
      <c r="AQ818" s="15"/>
      <c r="AR818" s="15"/>
      <c r="AS818" s="15"/>
      <c r="AT818" s="15"/>
      <c r="AU818" s="15"/>
      <c r="AV818" s="15"/>
      <c r="AW818" s="15"/>
      <c r="AX818" s="15"/>
      <c r="AY818" s="6"/>
      <c r="AZ818" s="6"/>
      <c r="BA818" s="6"/>
      <c r="BB818" s="6"/>
      <c r="BC818" s="6"/>
      <c r="BD818" s="6"/>
      <c r="BE818" s="6"/>
      <c r="BF818" s="6"/>
      <c r="BG818" s="6"/>
      <c r="BH818" s="6"/>
      <c r="BI818" s="6"/>
      <c r="BJ818" s="6"/>
      <c r="BK818" s="6"/>
      <c r="BL818" s="6"/>
      <c r="BM818" s="6"/>
      <c r="BN818" s="6"/>
      <c r="BO818" s="6"/>
      <c r="BP818" s="6"/>
      <c r="BQ818" s="6"/>
      <c r="BR818" s="6"/>
      <c r="BS818" s="6"/>
      <c r="BT818" s="6"/>
      <c r="BU818" s="6"/>
      <c r="BV818" s="6"/>
      <c r="BW818" s="6"/>
      <c r="BX818" s="6"/>
      <c r="BY818" s="6"/>
      <c r="BZ818" s="6"/>
      <c r="CA818" s="6"/>
      <c r="CB818" s="6"/>
    </row>
    <row r="819" spans="1:80" ht="34.15" customHeight="1">
      <c r="A819" s="2"/>
      <c r="B819" s="2"/>
      <c r="C819" s="2"/>
      <c r="D819" s="2"/>
      <c r="E819" s="2"/>
      <c r="F819" s="15"/>
      <c r="G819" s="2"/>
      <c r="H819" s="2"/>
      <c r="I819" s="2"/>
      <c r="J819" s="2"/>
      <c r="K819" s="2"/>
      <c r="L819" s="2"/>
      <c r="M819" s="2"/>
      <c r="N819" s="700"/>
      <c r="O819" s="2"/>
      <c r="P819" s="2"/>
      <c r="Q819" s="2"/>
      <c r="R819" s="2"/>
      <c r="S819" s="2"/>
      <c r="T819" s="2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5"/>
      <c r="AG819" s="15"/>
      <c r="AH819" s="15"/>
      <c r="AI819" s="15"/>
      <c r="AJ819" s="15"/>
      <c r="AK819" s="15"/>
      <c r="AL819" s="15"/>
      <c r="AM819" s="15"/>
      <c r="AN819" s="15"/>
      <c r="AO819" s="15"/>
      <c r="AP819" s="15"/>
      <c r="AQ819" s="15"/>
      <c r="AR819" s="15"/>
      <c r="AS819" s="15"/>
      <c r="AT819" s="15"/>
      <c r="AU819" s="15"/>
      <c r="AV819" s="15"/>
      <c r="AW819" s="15"/>
      <c r="AX819" s="15"/>
      <c r="AY819" s="6"/>
      <c r="AZ819" s="6"/>
      <c r="BA819" s="6"/>
      <c r="BB819" s="6"/>
      <c r="BC819" s="6"/>
      <c r="BD819" s="6"/>
      <c r="BE819" s="6"/>
      <c r="BF819" s="6"/>
      <c r="BG819" s="6"/>
      <c r="BH819" s="6"/>
      <c r="BI819" s="6"/>
      <c r="BJ819" s="6"/>
      <c r="BK819" s="6"/>
      <c r="BL819" s="6"/>
      <c r="BM819" s="6"/>
      <c r="BN819" s="6"/>
      <c r="BO819" s="6"/>
      <c r="BP819" s="6"/>
      <c r="BQ819" s="6"/>
      <c r="BR819" s="6"/>
      <c r="BS819" s="6"/>
      <c r="BT819" s="6"/>
      <c r="BU819" s="6"/>
      <c r="BV819" s="6"/>
      <c r="BW819" s="6"/>
      <c r="BX819" s="6"/>
      <c r="BY819" s="6"/>
      <c r="BZ819" s="6"/>
      <c r="CA819" s="6"/>
      <c r="CB819" s="6"/>
    </row>
    <row r="820" spans="1:80" ht="34.15" customHeight="1">
      <c r="A820" s="2"/>
      <c r="B820" s="2"/>
      <c r="C820" s="2"/>
      <c r="D820" s="2"/>
      <c r="E820" s="2"/>
      <c r="F820" s="15"/>
      <c r="G820" s="2"/>
      <c r="H820" s="2"/>
      <c r="I820" s="2"/>
      <c r="J820" s="2"/>
      <c r="K820" s="2"/>
      <c r="L820" s="2"/>
      <c r="M820" s="2"/>
      <c r="N820" s="700"/>
      <c r="O820" s="2"/>
      <c r="P820" s="2"/>
      <c r="Q820" s="2"/>
      <c r="R820" s="2"/>
      <c r="S820" s="2"/>
      <c r="T820" s="2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5"/>
      <c r="AG820" s="15"/>
      <c r="AH820" s="15"/>
      <c r="AI820" s="15"/>
      <c r="AJ820" s="15"/>
      <c r="AK820" s="15"/>
      <c r="AL820" s="15"/>
      <c r="AM820" s="15"/>
      <c r="AN820" s="15"/>
      <c r="AO820" s="15"/>
      <c r="AP820" s="15"/>
      <c r="AQ820" s="15"/>
      <c r="AR820" s="15"/>
      <c r="AS820" s="15"/>
      <c r="AT820" s="15"/>
      <c r="AU820" s="15"/>
      <c r="AV820" s="15"/>
      <c r="AW820" s="15"/>
      <c r="AX820" s="15"/>
      <c r="AY820" s="6"/>
      <c r="AZ820" s="6"/>
      <c r="BA820" s="6"/>
      <c r="BB820" s="6"/>
      <c r="BC820" s="6"/>
      <c r="BD820" s="6"/>
      <c r="BE820" s="6"/>
      <c r="BF820" s="6"/>
      <c r="BG820" s="6"/>
      <c r="BH820" s="6"/>
      <c r="BI820" s="6"/>
      <c r="BJ820" s="6"/>
      <c r="BK820" s="6"/>
      <c r="BL820" s="6"/>
      <c r="BM820" s="6"/>
      <c r="BN820" s="6"/>
      <c r="BO820" s="6"/>
      <c r="BP820" s="6"/>
      <c r="BQ820" s="6"/>
      <c r="BR820" s="6"/>
      <c r="BS820" s="6"/>
      <c r="BT820" s="6"/>
      <c r="BU820" s="6"/>
      <c r="BV820" s="6"/>
      <c r="BW820" s="6"/>
      <c r="BX820" s="6"/>
      <c r="BY820" s="6"/>
      <c r="BZ820" s="6"/>
      <c r="CA820" s="6"/>
      <c r="CB820" s="6"/>
    </row>
    <row r="821" spans="1:80" ht="34.15" customHeight="1">
      <c r="A821" s="2"/>
      <c r="B821" s="2"/>
      <c r="C821" s="2"/>
      <c r="D821" s="2"/>
      <c r="E821" s="2"/>
      <c r="F821" s="15"/>
      <c r="G821" s="2"/>
      <c r="H821" s="2"/>
      <c r="I821" s="2"/>
      <c r="J821" s="2"/>
      <c r="K821" s="2"/>
      <c r="L821" s="2"/>
      <c r="M821" s="2"/>
      <c r="N821" s="700"/>
      <c r="O821" s="2"/>
      <c r="P821" s="2"/>
      <c r="Q821" s="2"/>
      <c r="R821" s="2"/>
      <c r="S821" s="2"/>
      <c r="T821" s="2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5"/>
      <c r="AG821" s="15"/>
      <c r="AH821" s="15"/>
      <c r="AI821" s="15"/>
      <c r="AJ821" s="15"/>
      <c r="AK821" s="15"/>
      <c r="AL821" s="15"/>
      <c r="AM821" s="15"/>
      <c r="AN821" s="15"/>
      <c r="AO821" s="15"/>
      <c r="AP821" s="15"/>
      <c r="AQ821" s="15"/>
      <c r="AR821" s="15"/>
      <c r="AS821" s="15"/>
      <c r="AT821" s="15"/>
      <c r="AU821" s="15"/>
      <c r="AV821" s="15"/>
      <c r="AW821" s="15"/>
      <c r="AX821" s="15"/>
      <c r="AY821" s="6"/>
      <c r="AZ821" s="6"/>
      <c r="BA821" s="6"/>
      <c r="BB821" s="6"/>
      <c r="BC821" s="6"/>
      <c r="BD821" s="6"/>
      <c r="BE821" s="6"/>
      <c r="BF821" s="6"/>
      <c r="BG821" s="6"/>
      <c r="BH821" s="6"/>
      <c r="BI821" s="6"/>
      <c r="BJ821" s="6"/>
      <c r="BK821" s="6"/>
      <c r="BL821" s="6"/>
      <c r="BM821" s="6"/>
      <c r="BN821" s="6"/>
      <c r="BO821" s="6"/>
      <c r="BP821" s="6"/>
      <c r="BQ821" s="6"/>
      <c r="BR821" s="6"/>
      <c r="BS821" s="6"/>
      <c r="BT821" s="6"/>
      <c r="BU821" s="6"/>
      <c r="BV821" s="6"/>
      <c r="BW821" s="6"/>
      <c r="BX821" s="6"/>
      <c r="BY821" s="6"/>
      <c r="BZ821" s="6"/>
      <c r="CA821" s="6"/>
      <c r="CB821" s="6"/>
    </row>
    <row r="822" spans="1:80" ht="34.15" customHeight="1">
      <c r="A822" s="2"/>
      <c r="B822" s="2"/>
      <c r="C822" s="2"/>
      <c r="D822" s="2"/>
      <c r="E822" s="2"/>
      <c r="F822" s="15"/>
      <c r="G822" s="2"/>
      <c r="H822" s="2"/>
      <c r="I822" s="2"/>
      <c r="J822" s="2"/>
      <c r="K822" s="2"/>
      <c r="L822" s="2"/>
      <c r="M822" s="2"/>
      <c r="N822" s="700"/>
      <c r="O822" s="2"/>
      <c r="P822" s="2"/>
      <c r="Q822" s="2"/>
      <c r="R822" s="2"/>
      <c r="S822" s="2"/>
      <c r="T822" s="2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5"/>
      <c r="AG822" s="15"/>
      <c r="AH822" s="15"/>
      <c r="AI822" s="15"/>
      <c r="AJ822" s="15"/>
      <c r="AK822" s="15"/>
      <c r="AL822" s="15"/>
      <c r="AM822" s="15"/>
      <c r="AN822" s="15"/>
      <c r="AO822" s="15"/>
      <c r="AP822" s="15"/>
      <c r="AQ822" s="15"/>
      <c r="AR822" s="15"/>
      <c r="AS822" s="15"/>
      <c r="AT822" s="15"/>
      <c r="AU822" s="15"/>
      <c r="AV822" s="15"/>
      <c r="AW822" s="15"/>
      <c r="AX822" s="15"/>
      <c r="AY822" s="6"/>
      <c r="AZ822" s="6"/>
      <c r="BA822" s="6"/>
      <c r="BB822" s="6"/>
      <c r="BC822" s="6"/>
      <c r="BD822" s="6"/>
      <c r="BE822" s="6"/>
      <c r="BF822" s="6"/>
      <c r="BG822" s="6"/>
      <c r="BH822" s="6"/>
      <c r="BI822" s="6"/>
      <c r="BJ822" s="6"/>
      <c r="BK822" s="6"/>
      <c r="BL822" s="6"/>
      <c r="BM822" s="6"/>
      <c r="BN822" s="6"/>
      <c r="BO822" s="6"/>
      <c r="BP822" s="6"/>
      <c r="BQ822" s="6"/>
      <c r="BR822" s="6"/>
      <c r="BS822" s="6"/>
      <c r="BT822" s="6"/>
      <c r="BU822" s="6"/>
      <c r="BV822" s="6"/>
      <c r="BW822" s="6"/>
      <c r="BX822" s="6"/>
      <c r="BY822" s="6"/>
      <c r="BZ822" s="6"/>
      <c r="CA822" s="6"/>
      <c r="CB822" s="6"/>
    </row>
    <row r="823" spans="1:80" ht="34.15" customHeight="1">
      <c r="A823" s="2"/>
      <c r="B823" s="2"/>
      <c r="C823" s="2"/>
      <c r="D823" s="2"/>
      <c r="E823" s="2"/>
      <c r="F823" s="15"/>
      <c r="G823" s="2"/>
      <c r="H823" s="2"/>
      <c r="I823" s="2"/>
      <c r="J823" s="2"/>
      <c r="K823" s="2"/>
      <c r="L823" s="2"/>
      <c r="M823" s="2"/>
      <c r="N823" s="700"/>
      <c r="O823" s="2"/>
      <c r="P823" s="2"/>
      <c r="Q823" s="2"/>
      <c r="R823" s="2"/>
      <c r="S823" s="2"/>
      <c r="T823" s="2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5"/>
      <c r="AG823" s="15"/>
      <c r="AH823" s="15"/>
      <c r="AI823" s="15"/>
      <c r="AJ823" s="15"/>
      <c r="AK823" s="15"/>
      <c r="AL823" s="15"/>
      <c r="AM823" s="15"/>
      <c r="AN823" s="15"/>
      <c r="AO823" s="15"/>
      <c r="AP823" s="15"/>
      <c r="AQ823" s="15"/>
      <c r="AR823" s="15"/>
      <c r="AS823" s="15"/>
      <c r="AT823" s="15"/>
      <c r="AU823" s="15"/>
      <c r="AV823" s="15"/>
      <c r="AW823" s="15"/>
      <c r="AX823" s="15"/>
      <c r="AY823" s="6"/>
      <c r="AZ823" s="6"/>
      <c r="BA823" s="6"/>
      <c r="BB823" s="6"/>
      <c r="BC823" s="6"/>
      <c r="BD823" s="6"/>
      <c r="BE823" s="6"/>
      <c r="BF823" s="6"/>
      <c r="BG823" s="6"/>
      <c r="BH823" s="6"/>
      <c r="BI823" s="6"/>
      <c r="BJ823" s="6"/>
      <c r="BK823" s="6"/>
      <c r="BL823" s="6"/>
      <c r="BM823" s="6"/>
      <c r="BN823" s="6"/>
      <c r="BO823" s="6"/>
      <c r="BP823" s="6"/>
      <c r="BQ823" s="6"/>
      <c r="BR823" s="6"/>
      <c r="BS823" s="6"/>
      <c r="BT823" s="6"/>
      <c r="BU823" s="6"/>
      <c r="BV823" s="6"/>
      <c r="BW823" s="6"/>
      <c r="BX823" s="6"/>
      <c r="BY823" s="6"/>
      <c r="BZ823" s="6"/>
      <c r="CA823" s="6"/>
      <c r="CB823" s="6"/>
    </row>
    <row r="824" spans="1:80" ht="34.15" customHeight="1">
      <c r="A824" s="2"/>
      <c r="B824" s="2"/>
      <c r="C824" s="2"/>
      <c r="D824" s="2"/>
      <c r="E824" s="2"/>
      <c r="F824" s="15"/>
      <c r="G824" s="2"/>
      <c r="H824" s="2"/>
      <c r="I824" s="2"/>
      <c r="J824" s="2"/>
      <c r="K824" s="2"/>
      <c r="L824" s="2"/>
      <c r="M824" s="2"/>
      <c r="N824" s="700"/>
      <c r="O824" s="2"/>
      <c r="P824" s="2"/>
      <c r="Q824" s="2"/>
      <c r="R824" s="2"/>
      <c r="S824" s="2"/>
      <c r="T824" s="2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5"/>
      <c r="AG824" s="15"/>
      <c r="AH824" s="15"/>
      <c r="AI824" s="15"/>
      <c r="AJ824" s="15"/>
      <c r="AK824" s="15"/>
      <c r="AL824" s="15"/>
      <c r="AM824" s="15"/>
      <c r="AN824" s="15"/>
      <c r="AO824" s="15"/>
      <c r="AP824" s="15"/>
      <c r="AQ824" s="15"/>
      <c r="AR824" s="15"/>
      <c r="AS824" s="15"/>
      <c r="AT824" s="15"/>
      <c r="AU824" s="15"/>
      <c r="AV824" s="15"/>
      <c r="AW824" s="15"/>
      <c r="AX824" s="15"/>
      <c r="AY824" s="6"/>
      <c r="AZ824" s="6"/>
      <c r="BA824" s="6"/>
      <c r="BB824" s="6"/>
      <c r="BC824" s="6"/>
      <c r="BD824" s="6"/>
      <c r="BE824" s="6"/>
      <c r="BF824" s="6"/>
      <c r="BG824" s="6"/>
      <c r="BH824" s="6"/>
      <c r="BI824" s="6"/>
      <c r="BJ824" s="6"/>
      <c r="BK824" s="6"/>
      <c r="BL824" s="6"/>
      <c r="BM824" s="6"/>
      <c r="BN824" s="6"/>
      <c r="BO824" s="6"/>
      <c r="BP824" s="6"/>
      <c r="BQ824" s="6"/>
      <c r="BR824" s="6"/>
      <c r="BS824" s="6"/>
      <c r="BT824" s="6"/>
      <c r="BU824" s="6"/>
      <c r="BV824" s="6"/>
      <c r="BW824" s="6"/>
      <c r="BX824" s="6"/>
      <c r="BY824" s="6"/>
      <c r="BZ824" s="6"/>
      <c r="CA824" s="6"/>
      <c r="CB824" s="6"/>
    </row>
    <row r="825" spans="1:80" ht="34.15" customHeight="1">
      <c r="A825" s="2"/>
      <c r="B825" s="2"/>
      <c r="C825" s="2"/>
      <c r="D825" s="2"/>
      <c r="E825" s="2"/>
      <c r="F825" s="15"/>
      <c r="G825" s="2"/>
      <c r="H825" s="2"/>
      <c r="I825" s="2"/>
      <c r="J825" s="2"/>
      <c r="K825" s="2"/>
      <c r="L825" s="2"/>
      <c r="M825" s="2"/>
      <c r="N825" s="700"/>
      <c r="O825" s="2"/>
      <c r="P825" s="2"/>
      <c r="Q825" s="2"/>
      <c r="R825" s="2"/>
      <c r="S825" s="2"/>
      <c r="T825" s="2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5"/>
      <c r="AG825" s="15"/>
      <c r="AH825" s="15"/>
      <c r="AI825" s="15"/>
      <c r="AJ825" s="15"/>
      <c r="AK825" s="15"/>
      <c r="AL825" s="15"/>
      <c r="AM825" s="15"/>
      <c r="AN825" s="15"/>
      <c r="AO825" s="15"/>
      <c r="AP825" s="15"/>
      <c r="AQ825" s="15"/>
      <c r="AR825" s="15"/>
      <c r="AS825" s="15"/>
      <c r="AT825" s="15"/>
      <c r="AU825" s="15"/>
      <c r="AV825" s="15"/>
      <c r="AW825" s="15"/>
      <c r="AX825" s="15"/>
      <c r="AY825" s="6"/>
      <c r="AZ825" s="6"/>
      <c r="BA825" s="6"/>
      <c r="BB825" s="6"/>
      <c r="BC825" s="6"/>
      <c r="BD825" s="6"/>
      <c r="BE825" s="6"/>
      <c r="BF825" s="6"/>
      <c r="BG825" s="6"/>
      <c r="BH825" s="6"/>
      <c r="BI825" s="6"/>
      <c r="BJ825" s="6"/>
      <c r="BK825" s="6"/>
      <c r="BL825" s="6"/>
      <c r="BM825" s="6"/>
      <c r="BN825" s="6"/>
      <c r="BO825" s="6"/>
      <c r="BP825" s="6"/>
      <c r="BQ825" s="6"/>
      <c r="BR825" s="6"/>
      <c r="BS825" s="6"/>
      <c r="BT825" s="6"/>
      <c r="BU825" s="6"/>
      <c r="BV825" s="6"/>
      <c r="BW825" s="6"/>
      <c r="BX825" s="6"/>
      <c r="BY825" s="6"/>
      <c r="BZ825" s="6"/>
      <c r="CA825" s="6"/>
      <c r="CB825" s="6"/>
    </row>
    <row r="826" spans="1:80" ht="34.15" customHeight="1">
      <c r="A826" s="2"/>
      <c r="B826" s="2"/>
      <c r="C826" s="2"/>
      <c r="D826" s="2"/>
      <c r="E826" s="2"/>
      <c r="F826" s="15"/>
      <c r="G826" s="2"/>
      <c r="H826" s="2"/>
      <c r="I826" s="2"/>
      <c r="J826" s="2"/>
      <c r="K826" s="2"/>
      <c r="L826" s="2"/>
      <c r="M826" s="2"/>
      <c r="N826" s="700"/>
      <c r="O826" s="2"/>
      <c r="P826" s="2"/>
      <c r="Q826" s="2"/>
      <c r="R826" s="2"/>
      <c r="S826" s="2"/>
      <c r="T826" s="2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5"/>
      <c r="AG826" s="15"/>
      <c r="AH826" s="15"/>
      <c r="AI826" s="15"/>
      <c r="AJ826" s="15"/>
      <c r="AK826" s="15"/>
      <c r="AL826" s="15"/>
      <c r="AM826" s="15"/>
      <c r="AN826" s="15"/>
      <c r="AO826" s="15"/>
      <c r="AP826" s="15"/>
      <c r="AQ826" s="15"/>
      <c r="AR826" s="15"/>
      <c r="AS826" s="15"/>
      <c r="AT826" s="15"/>
      <c r="AU826" s="15"/>
      <c r="AV826" s="15"/>
      <c r="AW826" s="15"/>
      <c r="AX826" s="15"/>
      <c r="AY826" s="6"/>
      <c r="AZ826" s="6"/>
      <c r="BA826" s="6"/>
      <c r="BB826" s="6"/>
      <c r="BC826" s="6"/>
      <c r="BD826" s="6"/>
      <c r="BE826" s="6"/>
      <c r="BF826" s="6"/>
      <c r="BG826" s="6"/>
      <c r="BH826" s="6"/>
      <c r="BI826" s="6"/>
      <c r="BJ826" s="6"/>
      <c r="BK826" s="6"/>
      <c r="BL826" s="6"/>
      <c r="BM826" s="6"/>
      <c r="BN826" s="6"/>
      <c r="BO826" s="6"/>
      <c r="BP826" s="6"/>
      <c r="BQ826" s="6"/>
      <c r="BR826" s="6"/>
      <c r="BS826" s="6"/>
      <c r="BT826" s="6"/>
      <c r="BU826" s="6"/>
      <c r="BV826" s="6"/>
      <c r="BW826" s="6"/>
      <c r="BX826" s="6"/>
      <c r="BY826" s="6"/>
      <c r="BZ826" s="6"/>
      <c r="CA826" s="6"/>
      <c r="CB826" s="6"/>
    </row>
    <row r="827" spans="1:80" ht="34.15" customHeight="1">
      <c r="A827" s="2"/>
      <c r="B827" s="2"/>
      <c r="C827" s="2"/>
      <c r="D827" s="2"/>
      <c r="E827" s="2"/>
      <c r="F827" s="15"/>
      <c r="G827" s="2"/>
      <c r="H827" s="2"/>
      <c r="I827" s="2"/>
      <c r="J827" s="2"/>
      <c r="K827" s="2"/>
      <c r="L827" s="2"/>
      <c r="M827" s="2"/>
      <c r="N827" s="700"/>
      <c r="O827" s="2"/>
      <c r="P827" s="2"/>
      <c r="Q827" s="2"/>
      <c r="R827" s="2"/>
      <c r="S827" s="2"/>
      <c r="T827" s="2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5"/>
      <c r="AG827" s="15"/>
      <c r="AH827" s="15"/>
      <c r="AI827" s="15"/>
      <c r="AJ827" s="15"/>
      <c r="AK827" s="15"/>
      <c r="AL827" s="15"/>
      <c r="AM827" s="15"/>
      <c r="AN827" s="15"/>
      <c r="AO827" s="15"/>
      <c r="AP827" s="15"/>
      <c r="AQ827" s="15"/>
      <c r="AR827" s="15"/>
      <c r="AS827" s="15"/>
      <c r="AT827" s="15"/>
      <c r="AU827" s="15"/>
      <c r="AV827" s="15"/>
      <c r="AW827" s="15"/>
      <c r="AX827" s="15"/>
      <c r="AY827" s="6"/>
      <c r="AZ827" s="6"/>
      <c r="BA827" s="6"/>
      <c r="BB827" s="6"/>
      <c r="BC827" s="6"/>
      <c r="BD827" s="6"/>
      <c r="BE827" s="6"/>
      <c r="BF827" s="6"/>
      <c r="BG827" s="6"/>
      <c r="BH827" s="6"/>
      <c r="BI827" s="6"/>
      <c r="BJ827" s="6"/>
      <c r="BK827" s="6"/>
      <c r="BL827" s="6"/>
      <c r="BM827" s="6"/>
      <c r="BN827" s="6"/>
      <c r="BO827" s="6"/>
      <c r="BP827" s="6"/>
      <c r="BQ827" s="6"/>
      <c r="BR827" s="6"/>
      <c r="BS827" s="6"/>
      <c r="BT827" s="6"/>
      <c r="BU827" s="6"/>
      <c r="BV827" s="6"/>
      <c r="BW827" s="6"/>
      <c r="BX827" s="6"/>
      <c r="BY827" s="6"/>
      <c r="BZ827" s="6"/>
      <c r="CA827" s="6"/>
      <c r="CB827" s="6"/>
    </row>
    <row r="828" spans="1:80" ht="34.15" customHeight="1">
      <c r="A828" s="2"/>
      <c r="B828" s="2"/>
      <c r="C828" s="2"/>
      <c r="D828" s="2"/>
      <c r="E828" s="2"/>
      <c r="F828" s="15"/>
      <c r="G828" s="2"/>
      <c r="H828" s="2"/>
      <c r="I828" s="2"/>
      <c r="J828" s="2"/>
      <c r="K828" s="2"/>
      <c r="L828" s="2"/>
      <c r="M828" s="2"/>
      <c r="N828" s="700"/>
      <c r="O828" s="2"/>
      <c r="P828" s="2"/>
      <c r="Q828" s="2"/>
      <c r="R828" s="2"/>
      <c r="S828" s="2"/>
      <c r="T828" s="2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5"/>
      <c r="AG828" s="15"/>
      <c r="AH828" s="15"/>
      <c r="AI828" s="15"/>
      <c r="AJ828" s="15"/>
      <c r="AK828" s="15"/>
      <c r="AL828" s="15"/>
      <c r="AM828" s="15"/>
      <c r="AN828" s="15"/>
      <c r="AO828" s="15"/>
      <c r="AP828" s="15"/>
      <c r="AQ828" s="15"/>
      <c r="AR828" s="15"/>
      <c r="AS828" s="15"/>
      <c r="AT828" s="15"/>
      <c r="AU828" s="15"/>
      <c r="AV828" s="15"/>
      <c r="AW828" s="15"/>
      <c r="AX828" s="15"/>
      <c r="AY828" s="6"/>
      <c r="AZ828" s="6"/>
      <c r="BA828" s="6"/>
      <c r="BB828" s="6"/>
      <c r="BC828" s="6"/>
      <c r="BD828" s="6"/>
      <c r="BE828" s="6"/>
      <c r="BF828" s="6"/>
      <c r="BG828" s="6"/>
      <c r="BH828" s="6"/>
      <c r="BI828" s="6"/>
      <c r="BJ828" s="6"/>
      <c r="BK828" s="6"/>
      <c r="BL828" s="6"/>
      <c r="BM828" s="6"/>
      <c r="BN828" s="6"/>
      <c r="BO828" s="6"/>
      <c r="BP828" s="6"/>
      <c r="BQ828" s="6"/>
      <c r="BR828" s="6"/>
      <c r="BS828" s="6"/>
      <c r="BT828" s="6"/>
      <c r="BU828" s="6"/>
      <c r="BV828" s="6"/>
      <c r="BW828" s="6"/>
      <c r="BX828" s="6"/>
      <c r="BY828" s="6"/>
      <c r="BZ828" s="6"/>
      <c r="CA828" s="6"/>
      <c r="CB828" s="6"/>
    </row>
    <row r="829" spans="1:80" ht="34.15" customHeight="1">
      <c r="A829" s="2"/>
      <c r="B829" s="2"/>
      <c r="C829" s="2"/>
      <c r="D829" s="2"/>
      <c r="E829" s="2"/>
      <c r="F829" s="15"/>
      <c r="G829" s="2"/>
      <c r="H829" s="2"/>
      <c r="I829" s="2"/>
      <c r="J829" s="2"/>
      <c r="K829" s="2"/>
      <c r="L829" s="2"/>
      <c r="M829" s="2"/>
      <c r="N829" s="700"/>
      <c r="O829" s="2"/>
      <c r="P829" s="2"/>
      <c r="Q829" s="2"/>
      <c r="R829" s="2"/>
      <c r="S829" s="2"/>
      <c r="T829" s="2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5"/>
      <c r="AG829" s="15"/>
      <c r="AH829" s="15"/>
      <c r="AI829" s="15"/>
      <c r="AJ829" s="15"/>
      <c r="AK829" s="15"/>
      <c r="AL829" s="15"/>
      <c r="AM829" s="15"/>
      <c r="AN829" s="15"/>
      <c r="AO829" s="15"/>
      <c r="AP829" s="15"/>
      <c r="AQ829" s="15"/>
      <c r="AR829" s="15"/>
      <c r="AS829" s="15"/>
      <c r="AT829" s="15"/>
      <c r="AU829" s="15"/>
      <c r="AV829" s="15"/>
      <c r="AW829" s="15"/>
      <c r="AX829" s="15"/>
      <c r="AY829" s="6"/>
      <c r="AZ829" s="6"/>
      <c r="BA829" s="6"/>
      <c r="BB829" s="6"/>
      <c r="BC829" s="6"/>
      <c r="BD829" s="6"/>
      <c r="BE829" s="6"/>
      <c r="BF829" s="6"/>
      <c r="BG829" s="6"/>
      <c r="BH829" s="6"/>
      <c r="BI829" s="6"/>
      <c r="BJ829" s="6"/>
      <c r="BK829" s="6"/>
      <c r="BL829" s="6"/>
      <c r="BM829" s="6"/>
      <c r="BN829" s="6"/>
      <c r="BO829" s="6"/>
      <c r="BP829" s="6"/>
      <c r="BQ829" s="6"/>
      <c r="BR829" s="6"/>
      <c r="BS829" s="6"/>
      <c r="BT829" s="6"/>
      <c r="BU829" s="6"/>
      <c r="BV829" s="6"/>
      <c r="BW829" s="6"/>
      <c r="BX829" s="6"/>
      <c r="BY829" s="6"/>
      <c r="BZ829" s="6"/>
      <c r="CA829" s="6"/>
      <c r="CB829" s="6"/>
    </row>
    <row r="830" spans="1:80" ht="34.15" customHeight="1">
      <c r="A830" s="2"/>
      <c r="B830" s="2"/>
      <c r="C830" s="2"/>
      <c r="D830" s="2"/>
      <c r="E830" s="2"/>
      <c r="F830" s="15"/>
      <c r="G830" s="2"/>
      <c r="H830" s="2"/>
      <c r="I830" s="2"/>
      <c r="J830" s="2"/>
      <c r="K830" s="2"/>
      <c r="L830" s="2"/>
      <c r="M830" s="2"/>
      <c r="N830" s="700"/>
      <c r="O830" s="2"/>
      <c r="P830" s="2"/>
      <c r="Q830" s="2"/>
      <c r="R830" s="2"/>
      <c r="S830" s="2"/>
      <c r="T830" s="2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5"/>
      <c r="AG830" s="15"/>
      <c r="AH830" s="15"/>
      <c r="AI830" s="15"/>
      <c r="AJ830" s="15"/>
      <c r="AK830" s="15"/>
      <c r="AL830" s="15"/>
      <c r="AM830" s="15"/>
      <c r="AN830" s="15"/>
      <c r="AO830" s="15"/>
      <c r="AP830" s="15"/>
      <c r="AQ830" s="15"/>
      <c r="AR830" s="15"/>
      <c r="AS830" s="15"/>
      <c r="AT830" s="15"/>
      <c r="AU830" s="15"/>
      <c r="AV830" s="15"/>
      <c r="AW830" s="15"/>
      <c r="AX830" s="15"/>
      <c r="AY830" s="6"/>
      <c r="AZ830" s="6"/>
      <c r="BA830" s="6"/>
      <c r="BB830" s="6"/>
      <c r="BC830" s="6"/>
      <c r="BD830" s="6"/>
      <c r="BE830" s="6"/>
      <c r="BF830" s="6"/>
      <c r="BG830" s="6"/>
      <c r="BH830" s="6"/>
      <c r="BI830" s="6"/>
      <c r="BJ830" s="6"/>
      <c r="BK830" s="6"/>
      <c r="BL830" s="6"/>
      <c r="BM830" s="6"/>
      <c r="BN830" s="6"/>
      <c r="BO830" s="6"/>
      <c r="BP830" s="6"/>
      <c r="BQ830" s="6"/>
      <c r="BR830" s="6"/>
      <c r="BS830" s="6"/>
      <c r="BT830" s="6"/>
      <c r="BU830" s="6"/>
      <c r="BV830" s="6"/>
      <c r="BW830" s="6"/>
      <c r="BX830" s="6"/>
      <c r="BY830" s="6"/>
      <c r="BZ830" s="6"/>
      <c r="CA830" s="6"/>
      <c r="CB830" s="6"/>
    </row>
    <row r="831" spans="1:80" ht="34.15" customHeight="1">
      <c r="A831" s="2"/>
      <c r="B831" s="2"/>
      <c r="C831" s="2"/>
      <c r="D831" s="2"/>
      <c r="E831" s="2"/>
      <c r="F831" s="15"/>
      <c r="G831" s="2"/>
      <c r="H831" s="2"/>
      <c r="I831" s="2"/>
      <c r="J831" s="2"/>
      <c r="K831" s="2"/>
      <c r="L831" s="2"/>
      <c r="M831" s="2"/>
      <c r="N831" s="700"/>
      <c r="O831" s="2"/>
      <c r="P831" s="2"/>
      <c r="Q831" s="2"/>
      <c r="R831" s="2"/>
      <c r="S831" s="2"/>
      <c r="T831" s="2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5"/>
      <c r="AG831" s="15"/>
      <c r="AH831" s="15"/>
      <c r="AI831" s="15"/>
      <c r="AJ831" s="15"/>
      <c r="AK831" s="15"/>
      <c r="AL831" s="15"/>
      <c r="AM831" s="15"/>
      <c r="AN831" s="15"/>
      <c r="AO831" s="15"/>
      <c r="AP831" s="15"/>
      <c r="AQ831" s="15"/>
      <c r="AR831" s="15"/>
      <c r="AS831" s="15"/>
      <c r="AT831" s="15"/>
      <c r="AU831" s="15"/>
      <c r="AV831" s="15"/>
      <c r="AW831" s="15"/>
      <c r="AX831" s="15"/>
      <c r="AY831" s="6"/>
      <c r="AZ831" s="6"/>
      <c r="BA831" s="6"/>
      <c r="BB831" s="6"/>
      <c r="BC831" s="6"/>
      <c r="BD831" s="6"/>
      <c r="BE831" s="6"/>
      <c r="BF831" s="6"/>
      <c r="BG831" s="6"/>
      <c r="BH831" s="6"/>
      <c r="BI831" s="6"/>
      <c r="BJ831" s="6"/>
      <c r="BK831" s="6"/>
      <c r="BL831" s="6"/>
      <c r="BM831" s="6"/>
      <c r="BN831" s="6"/>
      <c r="BO831" s="6"/>
      <c r="BP831" s="6"/>
      <c r="BQ831" s="6"/>
      <c r="BR831" s="6"/>
      <c r="BS831" s="6"/>
      <c r="BT831" s="6"/>
      <c r="BU831" s="6"/>
      <c r="BV831" s="6"/>
      <c r="BW831" s="6"/>
      <c r="BX831" s="6"/>
      <c r="BY831" s="6"/>
      <c r="BZ831" s="6"/>
      <c r="CA831" s="6"/>
      <c r="CB831" s="6"/>
    </row>
    <row r="832" spans="1:80" ht="34.15" customHeight="1">
      <c r="A832" s="2"/>
      <c r="B832" s="2"/>
      <c r="C832" s="2"/>
      <c r="D832" s="2"/>
      <c r="E832" s="2"/>
      <c r="F832" s="15"/>
      <c r="G832" s="2"/>
      <c r="H832" s="2"/>
      <c r="I832" s="2"/>
      <c r="J832" s="2"/>
      <c r="K832" s="2"/>
      <c r="L832" s="2"/>
      <c r="M832" s="2"/>
      <c r="N832" s="700"/>
      <c r="O832" s="2"/>
      <c r="P832" s="2"/>
      <c r="Q832" s="2"/>
      <c r="R832" s="2"/>
      <c r="S832" s="2"/>
      <c r="T832" s="2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5"/>
      <c r="AG832" s="15"/>
      <c r="AH832" s="15"/>
      <c r="AI832" s="15"/>
      <c r="AJ832" s="15"/>
      <c r="AK832" s="15"/>
      <c r="AL832" s="15"/>
      <c r="AM832" s="15"/>
      <c r="AN832" s="15"/>
      <c r="AO832" s="15"/>
      <c r="AP832" s="15"/>
      <c r="AQ832" s="15"/>
      <c r="AR832" s="15"/>
      <c r="AS832" s="15"/>
      <c r="AT832" s="15"/>
      <c r="AU832" s="15"/>
      <c r="AV832" s="15"/>
      <c r="AW832" s="15"/>
      <c r="AX832" s="15"/>
      <c r="AY832" s="6"/>
      <c r="AZ832" s="6"/>
      <c r="BA832" s="6"/>
      <c r="BB832" s="6"/>
      <c r="BC832" s="6"/>
      <c r="BD832" s="6"/>
      <c r="BE832" s="6"/>
      <c r="BF832" s="6"/>
      <c r="BG832" s="6"/>
      <c r="BH832" s="6"/>
      <c r="BI832" s="6"/>
      <c r="BJ832" s="6"/>
      <c r="BK832" s="6"/>
      <c r="BL832" s="6"/>
      <c r="BM832" s="6"/>
      <c r="BN832" s="6"/>
      <c r="BO832" s="6"/>
      <c r="BP832" s="6"/>
      <c r="BQ832" s="6"/>
      <c r="BR832" s="6"/>
      <c r="BS832" s="6"/>
      <c r="BT832" s="6"/>
      <c r="BU832" s="6"/>
      <c r="BV832" s="6"/>
      <c r="BW832" s="6"/>
      <c r="BX832" s="6"/>
      <c r="BY832" s="6"/>
      <c r="BZ832" s="6"/>
      <c r="CA832" s="6"/>
      <c r="CB832" s="6"/>
    </row>
    <row r="833" spans="1:80" ht="34.15" customHeight="1">
      <c r="A833" s="2"/>
      <c r="B833" s="2"/>
      <c r="C833" s="2"/>
      <c r="D833" s="2"/>
      <c r="E833" s="2"/>
      <c r="F833" s="15"/>
      <c r="G833" s="2"/>
      <c r="H833" s="2"/>
      <c r="I833" s="2"/>
      <c r="J833" s="2"/>
      <c r="K833" s="2"/>
      <c r="L833" s="2"/>
      <c r="M833" s="2"/>
      <c r="N833" s="700"/>
      <c r="O833" s="2"/>
      <c r="P833" s="2"/>
      <c r="Q833" s="2"/>
      <c r="R833" s="2"/>
      <c r="S833" s="2"/>
      <c r="T833" s="2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5"/>
      <c r="AG833" s="15"/>
      <c r="AH833" s="15"/>
      <c r="AI833" s="15"/>
      <c r="AJ833" s="15"/>
      <c r="AK833" s="15"/>
      <c r="AL833" s="15"/>
      <c r="AM833" s="15"/>
      <c r="AN833" s="15"/>
      <c r="AO833" s="15"/>
      <c r="AP833" s="15"/>
      <c r="AQ833" s="15"/>
      <c r="AR833" s="15"/>
      <c r="AS833" s="15"/>
      <c r="AT833" s="15"/>
      <c r="AU833" s="15"/>
      <c r="AV833" s="15"/>
      <c r="AW833" s="15"/>
      <c r="AX833" s="15"/>
      <c r="AY833" s="6"/>
      <c r="AZ833" s="6"/>
      <c r="BA833" s="6"/>
      <c r="BB833" s="6"/>
      <c r="BC833" s="6"/>
      <c r="BD833" s="6"/>
      <c r="BE833" s="6"/>
      <c r="BF833" s="6"/>
      <c r="BG833" s="6"/>
      <c r="BH833" s="6"/>
      <c r="BI833" s="6"/>
      <c r="BJ833" s="6"/>
      <c r="BK833" s="6"/>
      <c r="BL833" s="6"/>
      <c r="BM833" s="6"/>
      <c r="BN833" s="6"/>
      <c r="BO833" s="6"/>
      <c r="BP833" s="6"/>
      <c r="BQ833" s="6"/>
      <c r="BR833" s="6"/>
      <c r="BS833" s="6"/>
      <c r="BT833" s="6"/>
      <c r="BU833" s="6"/>
      <c r="BV833" s="6"/>
      <c r="BW833" s="6"/>
      <c r="BX833" s="6"/>
      <c r="BY833" s="6"/>
      <c r="BZ833" s="6"/>
      <c r="CA833" s="6"/>
      <c r="CB833" s="6"/>
    </row>
    <row r="834" spans="1:80" ht="34.15" customHeight="1">
      <c r="A834" s="2"/>
      <c r="B834" s="2"/>
      <c r="C834" s="2"/>
      <c r="D834" s="2"/>
      <c r="E834" s="2"/>
      <c r="F834" s="15"/>
      <c r="G834" s="2"/>
      <c r="H834" s="2"/>
      <c r="I834" s="2"/>
      <c r="J834" s="2"/>
      <c r="K834" s="2"/>
      <c r="L834" s="2"/>
      <c r="M834" s="2"/>
      <c r="N834" s="700"/>
      <c r="O834" s="2"/>
      <c r="P834" s="2"/>
      <c r="Q834" s="2"/>
      <c r="R834" s="2"/>
      <c r="S834" s="2"/>
      <c r="T834" s="2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5"/>
      <c r="AG834" s="15"/>
      <c r="AH834" s="15"/>
      <c r="AI834" s="15"/>
      <c r="AJ834" s="15"/>
      <c r="AK834" s="15"/>
      <c r="AL834" s="15"/>
      <c r="AM834" s="15"/>
      <c r="AN834" s="15"/>
      <c r="AO834" s="15"/>
      <c r="AP834" s="15"/>
      <c r="AQ834" s="15"/>
      <c r="AR834" s="15"/>
      <c r="AS834" s="15"/>
      <c r="AT834" s="15"/>
      <c r="AU834" s="15"/>
      <c r="AV834" s="15"/>
      <c r="AW834" s="15"/>
      <c r="AX834" s="15"/>
      <c r="AY834" s="6"/>
      <c r="AZ834" s="6"/>
      <c r="BA834" s="6"/>
      <c r="BB834" s="6"/>
      <c r="BC834" s="6"/>
      <c r="BD834" s="6"/>
      <c r="BE834" s="6"/>
      <c r="BF834" s="6"/>
      <c r="BG834" s="6"/>
      <c r="BH834" s="6"/>
      <c r="BI834" s="6"/>
      <c r="BJ834" s="6"/>
      <c r="BK834" s="6"/>
      <c r="BL834" s="6"/>
      <c r="BM834" s="6"/>
      <c r="BN834" s="6"/>
      <c r="BO834" s="6"/>
      <c r="BP834" s="6"/>
      <c r="BQ834" s="6"/>
      <c r="BR834" s="6"/>
      <c r="BS834" s="6"/>
      <c r="BT834" s="6"/>
      <c r="BU834" s="6"/>
      <c r="BV834" s="6"/>
      <c r="BW834" s="6"/>
      <c r="BX834" s="6"/>
      <c r="BY834" s="6"/>
      <c r="BZ834" s="6"/>
      <c r="CA834" s="6"/>
      <c r="CB834" s="6"/>
    </row>
    <row r="835" spans="1:80" ht="34.15" customHeight="1">
      <c r="A835" s="2"/>
      <c r="B835" s="2"/>
      <c r="C835" s="2"/>
      <c r="D835" s="2"/>
      <c r="E835" s="2"/>
      <c r="F835" s="15"/>
      <c r="G835" s="2"/>
      <c r="H835" s="2"/>
      <c r="I835" s="2"/>
      <c r="J835" s="2"/>
      <c r="K835" s="2"/>
      <c r="L835" s="2"/>
      <c r="M835" s="2"/>
      <c r="N835" s="700"/>
      <c r="O835" s="2"/>
      <c r="P835" s="2"/>
      <c r="Q835" s="2"/>
      <c r="R835" s="2"/>
      <c r="S835" s="2"/>
      <c r="T835" s="2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5"/>
      <c r="AG835" s="15"/>
      <c r="AH835" s="15"/>
      <c r="AI835" s="15"/>
      <c r="AJ835" s="15"/>
      <c r="AK835" s="15"/>
      <c r="AL835" s="15"/>
      <c r="AM835" s="15"/>
      <c r="AN835" s="15"/>
      <c r="AO835" s="15"/>
      <c r="AP835" s="15"/>
      <c r="AQ835" s="15"/>
      <c r="AR835" s="15"/>
      <c r="AS835" s="15"/>
      <c r="AT835" s="15"/>
      <c r="AU835" s="15"/>
      <c r="AV835" s="15"/>
      <c r="AW835" s="15"/>
      <c r="AX835" s="15"/>
      <c r="AY835" s="6"/>
      <c r="AZ835" s="6"/>
      <c r="BA835" s="6"/>
      <c r="BB835" s="6"/>
      <c r="BC835" s="6"/>
      <c r="BD835" s="6"/>
      <c r="BE835" s="6"/>
      <c r="BF835" s="6"/>
      <c r="BG835" s="6"/>
      <c r="BH835" s="6"/>
      <c r="BI835" s="6"/>
      <c r="BJ835" s="6"/>
      <c r="BK835" s="6"/>
      <c r="BL835" s="6"/>
      <c r="BM835" s="6"/>
      <c r="BN835" s="6"/>
      <c r="BO835" s="6"/>
      <c r="BP835" s="6"/>
      <c r="BQ835" s="6"/>
      <c r="BR835" s="6"/>
      <c r="BS835" s="6"/>
      <c r="BT835" s="6"/>
      <c r="BU835" s="6"/>
      <c r="BV835" s="6"/>
      <c r="BW835" s="6"/>
      <c r="BX835" s="6"/>
      <c r="BY835" s="6"/>
      <c r="BZ835" s="6"/>
      <c r="CA835" s="6"/>
      <c r="CB835" s="6"/>
    </row>
    <row r="836" spans="1:80" ht="34.15" customHeight="1">
      <c r="A836" s="2"/>
      <c r="B836" s="2"/>
      <c r="C836" s="2"/>
      <c r="D836" s="2"/>
      <c r="E836" s="2"/>
      <c r="F836" s="15"/>
      <c r="G836" s="2"/>
      <c r="H836" s="2"/>
      <c r="I836" s="2"/>
      <c r="J836" s="2"/>
      <c r="K836" s="2"/>
      <c r="L836" s="2"/>
      <c r="M836" s="2"/>
      <c r="N836" s="700"/>
      <c r="O836" s="2"/>
      <c r="P836" s="2"/>
      <c r="Q836" s="2"/>
      <c r="R836" s="2"/>
      <c r="S836" s="2"/>
      <c r="T836" s="2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5"/>
      <c r="AG836" s="15"/>
      <c r="AH836" s="15"/>
      <c r="AI836" s="15"/>
      <c r="AJ836" s="15"/>
      <c r="AK836" s="15"/>
      <c r="AL836" s="15"/>
      <c r="AM836" s="15"/>
      <c r="AN836" s="15"/>
      <c r="AO836" s="15"/>
      <c r="AP836" s="15"/>
      <c r="AQ836" s="15"/>
      <c r="AR836" s="15"/>
      <c r="AS836" s="15"/>
      <c r="AT836" s="15"/>
      <c r="AU836" s="15"/>
      <c r="AV836" s="15"/>
      <c r="AW836" s="15"/>
      <c r="AX836" s="15"/>
      <c r="AY836" s="6"/>
      <c r="AZ836" s="6"/>
      <c r="BA836" s="6"/>
      <c r="BB836" s="6"/>
      <c r="BC836" s="6"/>
      <c r="BD836" s="6"/>
      <c r="BE836" s="6"/>
      <c r="BF836" s="6"/>
      <c r="BG836" s="6"/>
      <c r="BH836" s="6"/>
      <c r="BI836" s="6"/>
      <c r="BJ836" s="6"/>
      <c r="BK836" s="6"/>
      <c r="BL836" s="6"/>
      <c r="BM836" s="6"/>
      <c r="BN836" s="6"/>
      <c r="BO836" s="6"/>
      <c r="BP836" s="6"/>
      <c r="BQ836" s="6"/>
      <c r="BR836" s="6"/>
      <c r="BS836" s="6"/>
      <c r="BT836" s="6"/>
      <c r="BU836" s="6"/>
      <c r="BV836" s="6"/>
      <c r="BW836" s="6"/>
      <c r="BX836" s="6"/>
      <c r="BY836" s="6"/>
      <c r="BZ836" s="6"/>
      <c r="CA836" s="6"/>
      <c r="CB836" s="6"/>
    </row>
    <row r="837" spans="1:80" ht="34.15" customHeight="1">
      <c r="A837" s="2"/>
      <c r="B837" s="2"/>
      <c r="C837" s="2"/>
      <c r="D837" s="2"/>
      <c r="E837" s="2"/>
      <c r="F837" s="15"/>
      <c r="G837" s="2"/>
      <c r="H837" s="2"/>
      <c r="I837" s="2"/>
      <c r="J837" s="2"/>
      <c r="K837" s="2"/>
      <c r="L837" s="2"/>
      <c r="M837" s="2"/>
      <c r="N837" s="700"/>
      <c r="O837" s="2"/>
      <c r="P837" s="2"/>
      <c r="Q837" s="2"/>
      <c r="R837" s="2"/>
      <c r="S837" s="2"/>
      <c r="T837" s="2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5"/>
      <c r="AG837" s="15"/>
      <c r="AH837" s="15"/>
      <c r="AI837" s="15"/>
      <c r="AJ837" s="15"/>
      <c r="AK837" s="15"/>
      <c r="AL837" s="15"/>
      <c r="AM837" s="15"/>
      <c r="AN837" s="15"/>
      <c r="AO837" s="15"/>
      <c r="AP837" s="15"/>
      <c r="AQ837" s="15"/>
      <c r="AR837" s="15"/>
      <c r="AS837" s="15"/>
      <c r="AT837" s="15"/>
      <c r="AU837" s="15"/>
      <c r="AV837" s="15"/>
      <c r="AW837" s="15"/>
      <c r="AX837" s="15"/>
      <c r="AY837" s="6"/>
      <c r="AZ837" s="6"/>
      <c r="BA837" s="6"/>
      <c r="BB837" s="6"/>
      <c r="BC837" s="6"/>
      <c r="BD837" s="6"/>
      <c r="BE837" s="6"/>
      <c r="BF837" s="6"/>
      <c r="BG837" s="6"/>
      <c r="BH837" s="6"/>
      <c r="BI837" s="6"/>
      <c r="BJ837" s="6"/>
      <c r="BK837" s="6"/>
      <c r="BL837" s="6"/>
      <c r="BM837" s="6"/>
      <c r="BN837" s="6"/>
      <c r="BO837" s="6"/>
      <c r="BP837" s="6"/>
      <c r="BQ837" s="6"/>
      <c r="BR837" s="6"/>
      <c r="BS837" s="6"/>
      <c r="BT837" s="6"/>
      <c r="BU837" s="6"/>
      <c r="BV837" s="6"/>
      <c r="BW837" s="6"/>
      <c r="BX837" s="6"/>
      <c r="BY837" s="6"/>
      <c r="BZ837" s="6"/>
      <c r="CA837" s="6"/>
      <c r="CB837" s="6"/>
    </row>
    <row r="838" spans="1:80" ht="34.15" customHeight="1">
      <c r="A838" s="2"/>
      <c r="B838" s="2"/>
      <c r="C838" s="2"/>
      <c r="D838" s="2"/>
      <c r="E838" s="2"/>
      <c r="F838" s="15"/>
      <c r="G838" s="2"/>
      <c r="H838" s="2"/>
      <c r="I838" s="2"/>
      <c r="J838" s="2"/>
      <c r="K838" s="2"/>
      <c r="L838" s="2"/>
      <c r="M838" s="2"/>
      <c r="N838" s="700"/>
      <c r="O838" s="2"/>
      <c r="P838" s="2"/>
      <c r="Q838" s="2"/>
      <c r="R838" s="2"/>
      <c r="S838" s="2"/>
      <c r="T838" s="2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5"/>
      <c r="AG838" s="15"/>
      <c r="AH838" s="15"/>
      <c r="AI838" s="15"/>
      <c r="AJ838" s="15"/>
      <c r="AK838" s="15"/>
      <c r="AL838" s="15"/>
      <c r="AM838" s="15"/>
      <c r="AN838" s="15"/>
      <c r="AO838" s="15"/>
      <c r="AP838" s="15"/>
      <c r="AQ838" s="15"/>
      <c r="AR838" s="15"/>
      <c r="AS838" s="15"/>
      <c r="AT838" s="15"/>
      <c r="AU838" s="15"/>
      <c r="AV838" s="15"/>
      <c r="AW838" s="15"/>
      <c r="AX838" s="15"/>
      <c r="AY838" s="6"/>
      <c r="AZ838" s="6"/>
      <c r="BA838" s="6"/>
      <c r="BB838" s="6"/>
      <c r="BC838" s="6"/>
      <c r="BD838" s="6"/>
      <c r="BE838" s="6"/>
      <c r="BF838" s="6"/>
      <c r="BG838" s="6"/>
      <c r="BH838" s="6"/>
      <c r="BI838" s="6"/>
      <c r="BJ838" s="6"/>
      <c r="BK838" s="6"/>
      <c r="BL838" s="6"/>
      <c r="BM838" s="6"/>
      <c r="BN838" s="6"/>
      <c r="BO838" s="6"/>
      <c r="BP838" s="6"/>
      <c r="BQ838" s="6"/>
      <c r="BR838" s="6"/>
      <c r="BS838" s="6"/>
      <c r="BT838" s="6"/>
      <c r="BU838" s="6"/>
      <c r="BV838" s="6"/>
      <c r="BW838" s="6"/>
      <c r="BX838" s="6"/>
      <c r="BY838" s="6"/>
      <c r="BZ838" s="6"/>
      <c r="CA838" s="6"/>
      <c r="CB838" s="6"/>
    </row>
    <row r="839" spans="1:80" ht="34.15" customHeight="1">
      <c r="A839" s="2"/>
      <c r="B839" s="2"/>
      <c r="C839" s="2"/>
      <c r="D839" s="2"/>
      <c r="E839" s="2"/>
      <c r="F839" s="15"/>
      <c r="G839" s="2"/>
      <c r="H839" s="2"/>
      <c r="I839" s="2"/>
      <c r="J839" s="2"/>
      <c r="K839" s="2"/>
      <c r="L839" s="2"/>
      <c r="M839" s="2"/>
      <c r="N839" s="700"/>
      <c r="O839" s="2"/>
      <c r="P839" s="2"/>
      <c r="Q839" s="2"/>
      <c r="R839" s="2"/>
      <c r="S839" s="2"/>
      <c r="T839" s="2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5"/>
      <c r="AG839" s="15"/>
      <c r="AH839" s="15"/>
      <c r="AI839" s="15"/>
      <c r="AJ839" s="15"/>
      <c r="AK839" s="15"/>
      <c r="AL839" s="15"/>
      <c r="AM839" s="15"/>
      <c r="AN839" s="15"/>
      <c r="AO839" s="15"/>
      <c r="AP839" s="15"/>
      <c r="AQ839" s="15"/>
      <c r="AR839" s="15"/>
      <c r="AS839" s="15"/>
      <c r="AT839" s="15"/>
      <c r="AU839" s="15"/>
      <c r="AV839" s="15"/>
      <c r="AW839" s="15"/>
      <c r="AX839" s="15"/>
      <c r="AY839" s="6"/>
      <c r="AZ839" s="6"/>
      <c r="BA839" s="6"/>
      <c r="BB839" s="6"/>
      <c r="BC839" s="6"/>
      <c r="BD839" s="6"/>
      <c r="BE839" s="6"/>
      <c r="BF839" s="6"/>
      <c r="BG839" s="6"/>
      <c r="BH839" s="6"/>
      <c r="BI839" s="6"/>
      <c r="BJ839" s="6"/>
      <c r="BK839" s="6"/>
      <c r="BL839" s="6"/>
      <c r="BM839" s="6"/>
      <c r="BN839" s="6"/>
      <c r="BO839" s="6"/>
      <c r="BP839" s="6"/>
      <c r="BQ839" s="6"/>
      <c r="BR839" s="6"/>
      <c r="BS839" s="6"/>
      <c r="BT839" s="6"/>
      <c r="BU839" s="6"/>
      <c r="BV839" s="6"/>
      <c r="BW839" s="6"/>
      <c r="BX839" s="6"/>
      <c r="BY839" s="6"/>
      <c r="BZ839" s="6"/>
      <c r="CA839" s="6"/>
      <c r="CB839" s="6"/>
    </row>
    <row r="840" spans="1:80" ht="34.15" customHeight="1">
      <c r="A840" s="2"/>
      <c r="B840" s="2"/>
      <c r="C840" s="2"/>
      <c r="D840" s="2"/>
      <c r="E840" s="2"/>
      <c r="F840" s="15"/>
      <c r="G840" s="2"/>
      <c r="H840" s="2"/>
      <c r="I840" s="2"/>
      <c r="J840" s="2"/>
      <c r="K840" s="2"/>
      <c r="L840" s="2"/>
      <c r="M840" s="2"/>
      <c r="N840" s="700"/>
      <c r="O840" s="2"/>
      <c r="P840" s="2"/>
      <c r="Q840" s="2"/>
      <c r="R840" s="2"/>
      <c r="S840" s="2"/>
      <c r="T840" s="2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5"/>
      <c r="AG840" s="15"/>
      <c r="AH840" s="15"/>
      <c r="AI840" s="15"/>
      <c r="AJ840" s="15"/>
      <c r="AK840" s="15"/>
      <c r="AL840" s="15"/>
      <c r="AM840" s="15"/>
      <c r="AN840" s="15"/>
      <c r="AO840" s="15"/>
      <c r="AP840" s="15"/>
      <c r="AQ840" s="15"/>
      <c r="AR840" s="15"/>
      <c r="AS840" s="15"/>
      <c r="AT840" s="15"/>
      <c r="AU840" s="15"/>
      <c r="AV840" s="15"/>
      <c r="AW840" s="15"/>
      <c r="AX840" s="15"/>
      <c r="AY840" s="6"/>
      <c r="AZ840" s="6"/>
      <c r="BA840" s="6"/>
      <c r="BB840" s="6"/>
      <c r="BC840" s="6"/>
      <c r="BD840" s="6"/>
      <c r="BE840" s="6"/>
      <c r="BF840" s="6"/>
      <c r="BG840" s="6"/>
      <c r="BH840" s="6"/>
      <c r="BI840" s="6"/>
      <c r="BJ840" s="6"/>
      <c r="BK840" s="6"/>
      <c r="BL840" s="6"/>
      <c r="BM840" s="6"/>
      <c r="BN840" s="6"/>
      <c r="BO840" s="6"/>
      <c r="BP840" s="6"/>
      <c r="BQ840" s="6"/>
      <c r="BR840" s="6"/>
      <c r="BS840" s="6"/>
      <c r="BT840" s="6"/>
      <c r="BU840" s="6"/>
      <c r="BV840" s="6"/>
      <c r="BW840" s="6"/>
      <c r="BX840" s="6"/>
      <c r="BY840" s="6"/>
      <c r="BZ840" s="6"/>
      <c r="CA840" s="6"/>
      <c r="CB840" s="6"/>
    </row>
    <row r="841" spans="1:80" ht="34.15" customHeight="1">
      <c r="A841" s="2"/>
      <c r="B841" s="2"/>
      <c r="C841" s="2"/>
      <c r="D841" s="2"/>
      <c r="E841" s="2"/>
      <c r="F841" s="15"/>
      <c r="G841" s="2"/>
      <c r="H841" s="2"/>
      <c r="I841" s="2"/>
      <c r="J841" s="2"/>
      <c r="K841" s="2"/>
      <c r="L841" s="2"/>
      <c r="M841" s="2"/>
      <c r="N841" s="700"/>
      <c r="O841" s="2"/>
      <c r="P841" s="2"/>
      <c r="Q841" s="2"/>
      <c r="R841" s="2"/>
      <c r="S841" s="2"/>
      <c r="T841" s="2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5"/>
      <c r="AG841" s="15"/>
      <c r="AH841" s="15"/>
      <c r="AI841" s="15"/>
      <c r="AJ841" s="15"/>
      <c r="AK841" s="15"/>
      <c r="AL841" s="15"/>
      <c r="AM841" s="15"/>
      <c r="AN841" s="15"/>
      <c r="AO841" s="15"/>
      <c r="AP841" s="15"/>
      <c r="AQ841" s="15"/>
      <c r="AR841" s="15"/>
      <c r="AS841" s="15"/>
      <c r="AT841" s="15"/>
      <c r="AU841" s="15"/>
      <c r="AV841" s="15"/>
      <c r="AW841" s="15"/>
      <c r="AX841" s="15"/>
      <c r="AY841" s="6"/>
      <c r="AZ841" s="6"/>
      <c r="BA841" s="6"/>
      <c r="BB841" s="6"/>
      <c r="BC841" s="6"/>
      <c r="BD841" s="6"/>
      <c r="BE841" s="6"/>
      <c r="BF841" s="6"/>
      <c r="BG841" s="6"/>
      <c r="BH841" s="6"/>
      <c r="BI841" s="6"/>
      <c r="BJ841" s="6"/>
      <c r="BK841" s="6"/>
      <c r="BL841" s="6"/>
      <c r="BM841" s="6"/>
      <c r="BN841" s="6"/>
      <c r="BO841" s="6"/>
      <c r="BP841" s="6"/>
      <c r="BQ841" s="6"/>
      <c r="BR841" s="6"/>
      <c r="BS841" s="6"/>
      <c r="BT841" s="6"/>
      <c r="BU841" s="6"/>
      <c r="BV841" s="6"/>
      <c r="BW841" s="6"/>
      <c r="BX841" s="6"/>
      <c r="BY841" s="6"/>
      <c r="BZ841" s="6"/>
      <c r="CA841" s="6"/>
      <c r="CB841" s="6"/>
    </row>
    <row r="842" spans="1:80" ht="34.15" customHeight="1">
      <c r="A842" s="2"/>
      <c r="B842" s="2"/>
      <c r="C842" s="2"/>
      <c r="D842" s="2"/>
      <c r="E842" s="2"/>
      <c r="F842" s="15"/>
      <c r="G842" s="2"/>
      <c r="H842" s="2"/>
      <c r="I842" s="2"/>
      <c r="J842" s="2"/>
      <c r="K842" s="2"/>
      <c r="L842" s="2"/>
      <c r="M842" s="2"/>
      <c r="N842" s="700"/>
      <c r="O842" s="2"/>
      <c r="P842" s="2"/>
      <c r="Q842" s="2"/>
      <c r="R842" s="2"/>
      <c r="S842" s="2"/>
      <c r="T842" s="2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5"/>
      <c r="AG842" s="15"/>
      <c r="AH842" s="15"/>
      <c r="AI842" s="15"/>
      <c r="AJ842" s="15"/>
      <c r="AK842" s="15"/>
      <c r="AL842" s="15"/>
      <c r="AM842" s="15"/>
      <c r="AN842" s="15"/>
      <c r="AO842" s="15"/>
      <c r="AP842" s="15"/>
      <c r="AQ842" s="15"/>
      <c r="AR842" s="15"/>
      <c r="AS842" s="15"/>
      <c r="AT842" s="15"/>
      <c r="AU842" s="15"/>
      <c r="AV842" s="15"/>
      <c r="AW842" s="15"/>
      <c r="AX842" s="15"/>
      <c r="AY842" s="6"/>
      <c r="AZ842" s="6"/>
      <c r="BA842" s="6"/>
      <c r="BB842" s="6"/>
      <c r="BC842" s="6"/>
      <c r="BD842" s="6"/>
      <c r="BE842" s="6"/>
      <c r="BF842" s="6"/>
      <c r="BG842" s="6"/>
      <c r="BH842" s="6"/>
      <c r="BI842" s="6"/>
      <c r="BJ842" s="6"/>
      <c r="BK842" s="6"/>
      <c r="BL842" s="6"/>
      <c r="BM842" s="6"/>
      <c r="BN842" s="6"/>
      <c r="BO842" s="6"/>
      <c r="BP842" s="6"/>
      <c r="BQ842" s="6"/>
      <c r="BR842" s="6"/>
      <c r="BS842" s="6"/>
      <c r="BT842" s="6"/>
      <c r="BU842" s="6"/>
      <c r="BV842" s="6"/>
      <c r="BW842" s="6"/>
      <c r="BX842" s="6"/>
      <c r="BY842" s="6"/>
      <c r="BZ842" s="6"/>
      <c r="CA842" s="6"/>
      <c r="CB842" s="6"/>
    </row>
    <row r="843" spans="1:80" ht="34.15" customHeight="1">
      <c r="A843" s="2"/>
      <c r="B843" s="2"/>
      <c r="C843" s="2"/>
      <c r="D843" s="2"/>
      <c r="E843" s="2"/>
      <c r="F843" s="15"/>
      <c r="G843" s="2"/>
      <c r="H843" s="2"/>
      <c r="I843" s="2"/>
      <c r="J843" s="2"/>
      <c r="K843" s="2"/>
      <c r="L843" s="2"/>
      <c r="M843" s="2"/>
      <c r="N843" s="700"/>
      <c r="O843" s="2"/>
      <c r="P843" s="2"/>
      <c r="Q843" s="2"/>
      <c r="R843" s="2"/>
      <c r="S843" s="2"/>
      <c r="T843" s="2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5"/>
      <c r="AG843" s="15"/>
      <c r="AH843" s="15"/>
      <c r="AI843" s="15"/>
      <c r="AJ843" s="15"/>
      <c r="AK843" s="15"/>
      <c r="AL843" s="15"/>
      <c r="AM843" s="15"/>
      <c r="AN843" s="15"/>
      <c r="AO843" s="15"/>
      <c r="AP843" s="15"/>
      <c r="AQ843" s="15"/>
      <c r="AR843" s="15"/>
      <c r="AS843" s="15"/>
      <c r="AT843" s="15"/>
      <c r="AU843" s="15"/>
      <c r="AV843" s="15"/>
      <c r="AW843" s="15"/>
      <c r="AX843" s="15"/>
      <c r="AY843" s="6"/>
      <c r="AZ843" s="6"/>
      <c r="BA843" s="6"/>
      <c r="BB843" s="6"/>
      <c r="BC843" s="6"/>
      <c r="BD843" s="6"/>
      <c r="BE843" s="6"/>
      <c r="BF843" s="6"/>
      <c r="BG843" s="6"/>
      <c r="BH843" s="6"/>
      <c r="BI843" s="6"/>
      <c r="BJ843" s="6"/>
      <c r="BK843" s="6"/>
      <c r="BL843" s="6"/>
      <c r="BM843" s="6"/>
      <c r="BN843" s="6"/>
      <c r="BO843" s="6"/>
      <c r="BP843" s="6"/>
      <c r="BQ843" s="6"/>
      <c r="BR843" s="6"/>
      <c r="BS843" s="6"/>
      <c r="BT843" s="6"/>
      <c r="BU843" s="6"/>
      <c r="BV843" s="6"/>
      <c r="BW843" s="6"/>
      <c r="BX843" s="6"/>
      <c r="BY843" s="6"/>
      <c r="BZ843" s="6"/>
      <c r="CA843" s="6"/>
      <c r="CB843" s="6"/>
    </row>
    <row r="844" spans="1:80" ht="34.15" customHeight="1">
      <c r="A844" s="2"/>
      <c r="B844" s="2"/>
      <c r="C844" s="2"/>
      <c r="D844" s="2"/>
      <c r="E844" s="2"/>
      <c r="F844" s="15"/>
      <c r="G844" s="2"/>
      <c r="H844" s="2"/>
      <c r="I844" s="2"/>
      <c r="J844" s="2"/>
      <c r="K844" s="2"/>
      <c r="L844" s="2"/>
      <c r="M844" s="2"/>
      <c r="N844" s="700"/>
      <c r="O844" s="2"/>
      <c r="P844" s="2"/>
      <c r="Q844" s="2"/>
      <c r="R844" s="2"/>
      <c r="S844" s="2"/>
      <c r="T844" s="2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5"/>
      <c r="AG844" s="15"/>
      <c r="AH844" s="15"/>
      <c r="AI844" s="15"/>
      <c r="AJ844" s="15"/>
      <c r="AK844" s="15"/>
      <c r="AL844" s="15"/>
      <c r="AM844" s="15"/>
      <c r="AN844" s="15"/>
      <c r="AO844" s="15"/>
      <c r="AP844" s="15"/>
      <c r="AQ844" s="15"/>
      <c r="AR844" s="15"/>
      <c r="AS844" s="15"/>
      <c r="AT844" s="15"/>
      <c r="AU844" s="15"/>
      <c r="AV844" s="15"/>
      <c r="AW844" s="15"/>
      <c r="AX844" s="15"/>
      <c r="AY844" s="6"/>
      <c r="AZ844" s="6"/>
      <c r="BA844" s="6"/>
      <c r="BB844" s="6"/>
      <c r="BC844" s="6"/>
      <c r="BD844" s="6"/>
      <c r="BE844" s="6"/>
      <c r="BF844" s="6"/>
      <c r="BG844" s="6"/>
      <c r="BH844" s="6"/>
      <c r="BI844" s="6"/>
      <c r="BJ844" s="6"/>
      <c r="BK844" s="6"/>
      <c r="BL844" s="6"/>
      <c r="BM844" s="6"/>
      <c r="BN844" s="6"/>
      <c r="BO844" s="6"/>
      <c r="BP844" s="6"/>
      <c r="BQ844" s="6"/>
      <c r="BR844" s="6"/>
      <c r="BS844" s="6"/>
      <c r="BT844" s="6"/>
      <c r="BU844" s="6"/>
      <c r="BV844" s="6"/>
      <c r="BW844" s="6"/>
      <c r="BX844" s="6"/>
      <c r="BY844" s="6"/>
      <c r="BZ844" s="6"/>
      <c r="CA844" s="6"/>
      <c r="CB844" s="6"/>
    </row>
    <row r="845" spans="1:80" ht="34.15" customHeight="1">
      <c r="A845" s="2"/>
      <c r="B845" s="2"/>
      <c r="C845" s="2"/>
      <c r="D845" s="2"/>
      <c r="E845" s="2"/>
      <c r="F845" s="15"/>
      <c r="G845" s="2"/>
      <c r="H845" s="2"/>
      <c r="I845" s="2"/>
      <c r="J845" s="2"/>
      <c r="K845" s="2"/>
      <c r="L845" s="2"/>
      <c r="M845" s="2"/>
      <c r="N845" s="700"/>
      <c r="O845" s="2"/>
      <c r="P845" s="2"/>
      <c r="Q845" s="2"/>
      <c r="R845" s="2"/>
      <c r="S845" s="2"/>
      <c r="T845" s="2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5"/>
      <c r="AG845" s="15"/>
      <c r="AH845" s="15"/>
      <c r="AI845" s="15"/>
      <c r="AJ845" s="15"/>
      <c r="AK845" s="15"/>
      <c r="AL845" s="15"/>
      <c r="AM845" s="15"/>
      <c r="AN845" s="15"/>
      <c r="AO845" s="15"/>
      <c r="AP845" s="15"/>
      <c r="AQ845" s="15"/>
      <c r="AR845" s="15"/>
      <c r="AS845" s="15"/>
      <c r="AT845" s="15"/>
      <c r="AU845" s="15"/>
      <c r="AV845" s="15"/>
      <c r="AW845" s="15"/>
      <c r="AX845" s="15"/>
      <c r="AY845" s="6"/>
      <c r="AZ845" s="6"/>
      <c r="BA845" s="6"/>
      <c r="BB845" s="6"/>
      <c r="BC845" s="6"/>
      <c r="BD845" s="6"/>
      <c r="BE845" s="6"/>
      <c r="BF845" s="6"/>
      <c r="BG845" s="6"/>
      <c r="BH845" s="6"/>
      <c r="BI845" s="6"/>
      <c r="BJ845" s="6"/>
      <c r="BK845" s="6"/>
      <c r="BL845" s="6"/>
      <c r="BM845" s="6"/>
      <c r="BN845" s="6"/>
      <c r="BO845" s="6"/>
      <c r="BP845" s="6"/>
      <c r="BQ845" s="6"/>
      <c r="BR845" s="6"/>
      <c r="BS845" s="6"/>
      <c r="BT845" s="6"/>
      <c r="BU845" s="6"/>
      <c r="BV845" s="6"/>
      <c r="BW845" s="6"/>
      <c r="BX845" s="6"/>
      <c r="BY845" s="6"/>
      <c r="BZ845" s="6"/>
      <c r="CA845" s="6"/>
      <c r="CB845" s="6"/>
    </row>
    <row r="846" spans="1:80" ht="34.15" customHeight="1">
      <c r="A846" s="2"/>
      <c r="B846" s="2"/>
      <c r="C846" s="2"/>
      <c r="D846" s="2"/>
      <c r="E846" s="2"/>
      <c r="F846" s="15"/>
      <c r="G846" s="2"/>
      <c r="H846" s="2"/>
      <c r="I846" s="2"/>
      <c r="J846" s="2"/>
      <c r="K846" s="2"/>
      <c r="L846" s="2"/>
      <c r="M846" s="2"/>
      <c r="N846" s="700"/>
      <c r="O846" s="2"/>
      <c r="P846" s="2"/>
      <c r="Q846" s="2"/>
      <c r="R846" s="2"/>
      <c r="S846" s="2"/>
      <c r="T846" s="2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5"/>
      <c r="AG846" s="15"/>
      <c r="AH846" s="15"/>
      <c r="AI846" s="15"/>
      <c r="AJ846" s="15"/>
      <c r="AK846" s="15"/>
      <c r="AL846" s="15"/>
      <c r="AM846" s="15"/>
      <c r="AN846" s="15"/>
      <c r="AO846" s="15"/>
      <c r="AP846" s="15"/>
      <c r="AQ846" s="15"/>
      <c r="AR846" s="15"/>
      <c r="AS846" s="15"/>
      <c r="AT846" s="15"/>
      <c r="AU846" s="15"/>
      <c r="AV846" s="15"/>
      <c r="AW846" s="15"/>
      <c r="AX846" s="15"/>
      <c r="AY846" s="6"/>
      <c r="AZ846" s="6"/>
      <c r="BA846" s="6"/>
      <c r="BB846" s="6"/>
      <c r="BC846" s="6"/>
      <c r="BD846" s="6"/>
      <c r="BE846" s="6"/>
      <c r="BF846" s="6"/>
      <c r="BG846" s="6"/>
      <c r="BH846" s="6"/>
      <c r="BI846" s="6"/>
      <c r="BJ846" s="6"/>
      <c r="BK846" s="6"/>
      <c r="BL846" s="6"/>
      <c r="BM846" s="6"/>
      <c r="BN846" s="6"/>
      <c r="BO846" s="6"/>
      <c r="BP846" s="6"/>
      <c r="BQ846" s="6"/>
      <c r="BR846" s="6"/>
      <c r="BS846" s="6"/>
      <c r="BT846" s="6"/>
      <c r="BU846" s="6"/>
      <c r="BV846" s="6"/>
      <c r="BW846" s="6"/>
      <c r="BX846" s="6"/>
      <c r="BY846" s="6"/>
      <c r="BZ846" s="6"/>
      <c r="CA846" s="6"/>
      <c r="CB846" s="6"/>
    </row>
    <row r="847" spans="1:80" ht="34.15" customHeight="1">
      <c r="A847" s="2"/>
      <c r="B847" s="2"/>
      <c r="C847" s="2"/>
      <c r="D847" s="2"/>
      <c r="E847" s="2"/>
      <c r="F847" s="15"/>
      <c r="G847" s="2"/>
      <c r="H847" s="2"/>
      <c r="I847" s="2"/>
      <c r="J847" s="2"/>
      <c r="K847" s="2"/>
      <c r="L847" s="2"/>
      <c r="M847" s="2"/>
      <c r="N847" s="700"/>
      <c r="O847" s="2"/>
      <c r="P847" s="2"/>
      <c r="Q847" s="2"/>
      <c r="R847" s="2"/>
      <c r="S847" s="2"/>
      <c r="T847" s="2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5"/>
      <c r="AG847" s="15"/>
      <c r="AH847" s="15"/>
      <c r="AI847" s="15"/>
      <c r="AJ847" s="15"/>
      <c r="AK847" s="15"/>
      <c r="AL847" s="15"/>
      <c r="AM847" s="15"/>
      <c r="AN847" s="15"/>
      <c r="AO847" s="15"/>
      <c r="AP847" s="15"/>
      <c r="AQ847" s="15"/>
      <c r="AR847" s="15"/>
      <c r="AS847" s="15"/>
      <c r="AT847" s="15"/>
      <c r="AU847" s="15"/>
      <c r="AV847" s="15"/>
      <c r="AW847" s="15"/>
      <c r="AX847" s="15"/>
      <c r="AY847" s="6"/>
      <c r="AZ847" s="6"/>
      <c r="BA847" s="6"/>
      <c r="BB847" s="6"/>
      <c r="BC847" s="6"/>
      <c r="BD847" s="6"/>
      <c r="BE847" s="6"/>
      <c r="BF847" s="6"/>
      <c r="BG847" s="6"/>
      <c r="BH847" s="6"/>
      <c r="BI847" s="6"/>
      <c r="BJ847" s="6"/>
      <c r="BK847" s="6"/>
      <c r="BL847" s="6"/>
      <c r="BM847" s="6"/>
      <c r="BN847" s="6"/>
      <c r="BO847" s="6"/>
      <c r="BP847" s="6"/>
      <c r="BQ847" s="6"/>
      <c r="BR847" s="6"/>
      <c r="BS847" s="6"/>
      <c r="BT847" s="6"/>
      <c r="BU847" s="6"/>
      <c r="BV847" s="6"/>
      <c r="BW847" s="6"/>
      <c r="BX847" s="6"/>
      <c r="BY847" s="6"/>
      <c r="BZ847" s="6"/>
      <c r="CA847" s="6"/>
      <c r="CB847" s="6"/>
    </row>
    <row r="848" spans="1:80" ht="34.15" customHeight="1">
      <c r="A848" s="2"/>
      <c r="B848" s="2"/>
      <c r="C848" s="2"/>
      <c r="D848" s="2"/>
      <c r="E848" s="2"/>
      <c r="F848" s="15"/>
      <c r="G848" s="2"/>
      <c r="H848" s="2"/>
      <c r="I848" s="2"/>
      <c r="J848" s="2"/>
      <c r="K848" s="2"/>
      <c r="L848" s="2"/>
      <c r="M848" s="2"/>
      <c r="N848" s="700"/>
      <c r="O848" s="2"/>
      <c r="P848" s="2"/>
      <c r="Q848" s="2"/>
      <c r="R848" s="2"/>
      <c r="S848" s="2"/>
      <c r="T848" s="2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5"/>
      <c r="AG848" s="15"/>
      <c r="AH848" s="15"/>
      <c r="AI848" s="15"/>
      <c r="AJ848" s="15"/>
      <c r="AK848" s="15"/>
      <c r="AL848" s="15"/>
      <c r="AM848" s="15"/>
      <c r="AN848" s="15"/>
      <c r="AO848" s="15"/>
      <c r="AP848" s="15"/>
      <c r="AQ848" s="15"/>
      <c r="AR848" s="15"/>
      <c r="AS848" s="15"/>
      <c r="AT848" s="15"/>
      <c r="AU848" s="15"/>
      <c r="AV848" s="15"/>
      <c r="AW848" s="15"/>
      <c r="AX848" s="15"/>
      <c r="AY848" s="6"/>
      <c r="AZ848" s="6"/>
      <c r="BA848" s="6"/>
      <c r="BB848" s="6"/>
      <c r="BC848" s="6"/>
      <c r="BD848" s="6"/>
      <c r="BE848" s="6"/>
      <c r="BF848" s="6"/>
      <c r="BG848" s="6"/>
      <c r="BH848" s="6"/>
      <c r="BI848" s="6"/>
      <c r="BJ848" s="6"/>
      <c r="BK848" s="6"/>
      <c r="BL848" s="6"/>
      <c r="BM848" s="6"/>
      <c r="BN848" s="6"/>
      <c r="BO848" s="6"/>
      <c r="BP848" s="6"/>
      <c r="BQ848" s="6"/>
      <c r="BR848" s="6"/>
      <c r="BS848" s="6"/>
      <c r="BT848" s="6"/>
      <c r="BU848" s="6"/>
      <c r="BV848" s="6"/>
      <c r="BW848" s="6"/>
      <c r="BX848" s="6"/>
      <c r="BY848" s="6"/>
      <c r="BZ848" s="6"/>
      <c r="CA848" s="6"/>
      <c r="CB848" s="6"/>
    </row>
    <row r="849" spans="1:80" ht="34.15" customHeight="1">
      <c r="A849" s="2"/>
      <c r="B849" s="2"/>
      <c r="C849" s="2"/>
      <c r="D849" s="2"/>
      <c r="E849" s="2"/>
      <c r="F849" s="15"/>
      <c r="G849" s="2"/>
      <c r="H849" s="2"/>
      <c r="I849" s="2"/>
      <c r="J849" s="2"/>
      <c r="K849" s="2"/>
      <c r="L849" s="2"/>
      <c r="M849" s="2"/>
      <c r="N849" s="700"/>
      <c r="O849" s="2"/>
      <c r="P849" s="2"/>
      <c r="Q849" s="2"/>
      <c r="R849" s="2"/>
      <c r="S849" s="2"/>
      <c r="T849" s="2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5"/>
      <c r="AG849" s="15"/>
      <c r="AH849" s="15"/>
      <c r="AI849" s="15"/>
      <c r="AJ849" s="15"/>
      <c r="AK849" s="15"/>
      <c r="AL849" s="15"/>
      <c r="AM849" s="15"/>
      <c r="AN849" s="15"/>
      <c r="AO849" s="15"/>
      <c r="AP849" s="15"/>
      <c r="AQ849" s="15"/>
      <c r="AR849" s="15"/>
      <c r="AS849" s="15"/>
      <c r="AT849" s="15"/>
      <c r="AU849" s="15"/>
      <c r="AV849" s="15"/>
      <c r="AW849" s="15"/>
      <c r="AX849" s="15"/>
      <c r="AY849" s="6"/>
      <c r="AZ849" s="6"/>
      <c r="BA849" s="6"/>
      <c r="BB849" s="6"/>
      <c r="BC849" s="6"/>
      <c r="BD849" s="6"/>
      <c r="BE849" s="6"/>
      <c r="BF849" s="6"/>
      <c r="BG849" s="6"/>
      <c r="BH849" s="6"/>
      <c r="BI849" s="6"/>
      <c r="BJ849" s="6"/>
      <c r="BK849" s="6"/>
      <c r="BL849" s="6"/>
      <c r="BM849" s="6"/>
      <c r="BN849" s="6"/>
      <c r="BO849" s="6"/>
      <c r="BP849" s="6"/>
      <c r="BQ849" s="6"/>
      <c r="BR849" s="6"/>
      <c r="BS849" s="6"/>
      <c r="BT849" s="6"/>
      <c r="BU849" s="6"/>
      <c r="BV849" s="6"/>
      <c r="BW849" s="6"/>
      <c r="BX849" s="6"/>
      <c r="BY849" s="6"/>
      <c r="BZ849" s="6"/>
      <c r="CA849" s="6"/>
      <c r="CB849" s="6"/>
    </row>
    <row r="850" spans="1:80" ht="34.15" customHeight="1">
      <c r="A850" s="2"/>
      <c r="B850" s="2"/>
      <c r="C850" s="2"/>
      <c r="D850" s="2"/>
      <c r="E850" s="2"/>
      <c r="F850" s="15"/>
      <c r="G850" s="2"/>
      <c r="H850" s="2"/>
      <c r="I850" s="2"/>
      <c r="J850" s="2"/>
      <c r="K850" s="2"/>
      <c r="L850" s="2"/>
      <c r="M850" s="2"/>
      <c r="N850" s="700"/>
      <c r="O850" s="2"/>
      <c r="P850" s="2"/>
      <c r="Q850" s="2"/>
      <c r="R850" s="2"/>
      <c r="S850" s="2"/>
      <c r="T850" s="2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5"/>
      <c r="AG850" s="15"/>
      <c r="AH850" s="15"/>
      <c r="AI850" s="15"/>
      <c r="AJ850" s="15"/>
      <c r="AK850" s="15"/>
      <c r="AL850" s="15"/>
      <c r="AM850" s="15"/>
      <c r="AN850" s="15"/>
      <c r="AO850" s="15"/>
      <c r="AP850" s="15"/>
      <c r="AQ850" s="15"/>
      <c r="AR850" s="15"/>
      <c r="AS850" s="15"/>
      <c r="AT850" s="15"/>
      <c r="AU850" s="15"/>
      <c r="AV850" s="15"/>
      <c r="AW850" s="15"/>
      <c r="AX850" s="15"/>
      <c r="AY850" s="6"/>
      <c r="AZ850" s="6"/>
      <c r="BA850" s="6"/>
      <c r="BB850" s="6"/>
      <c r="BC850" s="6"/>
      <c r="BD850" s="6"/>
      <c r="BE850" s="6"/>
      <c r="BF850" s="6"/>
      <c r="BG850" s="6"/>
      <c r="BH850" s="6"/>
      <c r="BI850" s="6"/>
      <c r="BJ850" s="6"/>
      <c r="BK850" s="6"/>
      <c r="BL850" s="6"/>
      <c r="BM850" s="6"/>
      <c r="BN850" s="6"/>
      <c r="BO850" s="6"/>
      <c r="BP850" s="6"/>
      <c r="BQ850" s="6"/>
      <c r="BR850" s="6"/>
      <c r="BS850" s="6"/>
      <c r="BT850" s="6"/>
      <c r="BU850" s="6"/>
      <c r="BV850" s="6"/>
      <c r="BW850" s="6"/>
      <c r="BX850" s="6"/>
      <c r="BY850" s="6"/>
      <c r="BZ850" s="6"/>
      <c r="CA850" s="6"/>
      <c r="CB850" s="6"/>
    </row>
    <row r="851" spans="1:80" ht="34.15" customHeight="1">
      <c r="A851" s="2"/>
      <c r="B851" s="2"/>
      <c r="C851" s="2"/>
      <c r="D851" s="2"/>
      <c r="E851" s="2"/>
      <c r="F851" s="15"/>
      <c r="G851" s="2"/>
      <c r="H851" s="2"/>
      <c r="I851" s="2"/>
      <c r="J851" s="2"/>
      <c r="K851" s="2"/>
      <c r="L851" s="2"/>
      <c r="M851" s="2"/>
      <c r="N851" s="700"/>
      <c r="O851" s="2"/>
      <c r="P851" s="2"/>
      <c r="Q851" s="2"/>
      <c r="R851" s="2"/>
      <c r="S851" s="2"/>
      <c r="T851" s="2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5"/>
      <c r="AG851" s="15"/>
      <c r="AH851" s="15"/>
      <c r="AI851" s="15"/>
      <c r="AJ851" s="15"/>
      <c r="AK851" s="15"/>
      <c r="AL851" s="15"/>
      <c r="AM851" s="15"/>
      <c r="AN851" s="15"/>
      <c r="AO851" s="15"/>
      <c r="AP851" s="15"/>
      <c r="AQ851" s="15"/>
      <c r="AR851" s="15"/>
      <c r="AS851" s="15"/>
      <c r="AT851" s="15"/>
      <c r="AU851" s="15"/>
      <c r="AV851" s="15"/>
      <c r="AW851" s="15"/>
      <c r="AX851" s="15"/>
      <c r="AY851" s="6"/>
      <c r="AZ851" s="6"/>
      <c r="BA851" s="6"/>
      <c r="BB851" s="6"/>
      <c r="BC851" s="6"/>
      <c r="BD851" s="6"/>
      <c r="BE851" s="6"/>
      <c r="BF851" s="6"/>
      <c r="BG851" s="6"/>
      <c r="BH851" s="6"/>
      <c r="BI851" s="6"/>
      <c r="BJ851" s="6"/>
      <c r="BK851" s="6"/>
      <c r="BL851" s="6"/>
      <c r="BM851" s="6"/>
      <c r="BN851" s="6"/>
      <c r="BO851" s="6"/>
      <c r="BP851" s="6"/>
      <c r="BQ851" s="6"/>
      <c r="BR851" s="6"/>
      <c r="BS851" s="6"/>
      <c r="BT851" s="6"/>
      <c r="BU851" s="6"/>
      <c r="BV851" s="6"/>
      <c r="BW851" s="6"/>
      <c r="BX851" s="6"/>
      <c r="BY851" s="6"/>
      <c r="BZ851" s="6"/>
      <c r="CA851" s="6"/>
      <c r="CB851" s="6"/>
    </row>
    <row r="852" spans="1:80" ht="34.15" customHeight="1">
      <c r="A852" s="2"/>
      <c r="B852" s="2"/>
      <c r="C852" s="2"/>
      <c r="D852" s="2"/>
      <c r="E852" s="2"/>
      <c r="F852" s="15"/>
      <c r="G852" s="2"/>
      <c r="H852" s="2"/>
      <c r="I852" s="2"/>
      <c r="J852" s="2"/>
      <c r="K852" s="2"/>
      <c r="L852" s="2"/>
      <c r="M852" s="2"/>
      <c r="N852" s="700"/>
      <c r="O852" s="2"/>
      <c r="P852" s="2"/>
      <c r="Q852" s="2"/>
      <c r="R852" s="2"/>
      <c r="S852" s="2"/>
      <c r="T852" s="2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5"/>
      <c r="AG852" s="15"/>
      <c r="AH852" s="15"/>
      <c r="AI852" s="15"/>
      <c r="AJ852" s="15"/>
      <c r="AK852" s="15"/>
      <c r="AL852" s="15"/>
      <c r="AM852" s="15"/>
      <c r="AN852" s="15"/>
      <c r="AO852" s="15"/>
      <c r="AP852" s="15"/>
      <c r="AQ852" s="15"/>
      <c r="AR852" s="15"/>
      <c r="AS852" s="15"/>
      <c r="AT852" s="15"/>
      <c r="AU852" s="15"/>
      <c r="AV852" s="15"/>
      <c r="AW852" s="15"/>
      <c r="AX852" s="15"/>
      <c r="AY852" s="6"/>
      <c r="AZ852" s="6"/>
      <c r="BA852" s="6"/>
      <c r="BB852" s="6"/>
      <c r="BC852" s="6"/>
      <c r="BD852" s="6"/>
      <c r="BE852" s="6"/>
      <c r="BF852" s="6"/>
      <c r="BG852" s="6"/>
      <c r="BH852" s="6"/>
      <c r="BI852" s="6"/>
      <c r="BJ852" s="6"/>
      <c r="BK852" s="6"/>
      <c r="BL852" s="6"/>
      <c r="BM852" s="6"/>
      <c r="BN852" s="6"/>
      <c r="BO852" s="6"/>
      <c r="BP852" s="6"/>
      <c r="BQ852" s="6"/>
      <c r="BR852" s="6"/>
      <c r="BS852" s="6"/>
      <c r="BT852" s="6"/>
      <c r="BU852" s="6"/>
      <c r="BV852" s="6"/>
      <c r="BW852" s="6"/>
      <c r="BX852" s="6"/>
      <c r="BY852" s="6"/>
      <c r="BZ852" s="6"/>
      <c r="CA852" s="6"/>
      <c r="CB852" s="6"/>
    </row>
    <row r="853" spans="1:80" ht="34.15" customHeight="1">
      <c r="A853" s="2"/>
      <c r="B853" s="2"/>
      <c r="C853" s="2"/>
      <c r="D853" s="2"/>
      <c r="E853" s="2"/>
      <c r="F853" s="15"/>
      <c r="G853" s="2"/>
      <c r="H853" s="2"/>
      <c r="I853" s="2"/>
      <c r="J853" s="2"/>
      <c r="K853" s="2"/>
      <c r="L853" s="2"/>
      <c r="M853" s="2"/>
      <c r="N853" s="700"/>
      <c r="O853" s="2"/>
      <c r="P853" s="2"/>
      <c r="Q853" s="2"/>
      <c r="R853" s="2"/>
      <c r="S853" s="2"/>
      <c r="T853" s="2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5"/>
      <c r="AG853" s="15"/>
      <c r="AH853" s="15"/>
      <c r="AI853" s="15"/>
      <c r="AJ853" s="15"/>
      <c r="AK853" s="15"/>
      <c r="AL853" s="15"/>
      <c r="AM853" s="15"/>
      <c r="AN853" s="15"/>
      <c r="AO853" s="15"/>
      <c r="AP853" s="15"/>
      <c r="AQ853" s="15"/>
      <c r="AR853" s="15"/>
      <c r="AS853" s="15"/>
      <c r="AT853" s="15"/>
      <c r="AU853" s="15"/>
      <c r="AV853" s="15"/>
      <c r="AW853" s="15"/>
      <c r="AX853" s="15"/>
      <c r="AY853" s="6"/>
      <c r="AZ853" s="6"/>
      <c r="BA853" s="6"/>
      <c r="BB853" s="6"/>
      <c r="BC853" s="6"/>
      <c r="BD853" s="6"/>
      <c r="BE853" s="6"/>
      <c r="BF853" s="6"/>
      <c r="BG853" s="6"/>
      <c r="BH853" s="6"/>
      <c r="BI853" s="6"/>
      <c r="BJ853" s="6"/>
      <c r="BK853" s="6"/>
      <c r="BL853" s="6"/>
      <c r="BM853" s="6"/>
      <c r="BN853" s="6"/>
      <c r="BO853" s="6"/>
      <c r="BP853" s="6"/>
      <c r="BQ853" s="6"/>
      <c r="BR853" s="6"/>
      <c r="BS853" s="6"/>
      <c r="BT853" s="6"/>
      <c r="BU853" s="6"/>
      <c r="BV853" s="6"/>
      <c r="BW853" s="6"/>
      <c r="BX853" s="6"/>
      <c r="BY853" s="6"/>
      <c r="BZ853" s="6"/>
      <c r="CA853" s="6"/>
      <c r="CB853" s="6"/>
    </row>
    <row r="854" spans="1:80" ht="34.15" customHeight="1">
      <c r="A854" s="2"/>
      <c r="B854" s="2"/>
      <c r="C854" s="2"/>
      <c r="D854" s="2"/>
      <c r="E854" s="2"/>
      <c r="F854" s="15"/>
      <c r="G854" s="2"/>
      <c r="H854" s="2"/>
      <c r="I854" s="2"/>
      <c r="J854" s="2"/>
      <c r="K854" s="2"/>
      <c r="L854" s="2"/>
      <c r="M854" s="2"/>
      <c r="N854" s="700"/>
      <c r="O854" s="2"/>
      <c r="P854" s="2"/>
      <c r="Q854" s="2"/>
      <c r="R854" s="2"/>
      <c r="S854" s="2"/>
      <c r="T854" s="2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5"/>
      <c r="AG854" s="15"/>
      <c r="AH854" s="15"/>
      <c r="AI854" s="15"/>
      <c r="AJ854" s="15"/>
      <c r="AK854" s="15"/>
      <c r="AL854" s="15"/>
      <c r="AM854" s="15"/>
      <c r="AN854" s="15"/>
      <c r="AO854" s="15"/>
      <c r="AP854" s="15"/>
      <c r="AQ854" s="15"/>
      <c r="AR854" s="15"/>
      <c r="AS854" s="15"/>
      <c r="AT854" s="15"/>
      <c r="AU854" s="15"/>
      <c r="AV854" s="15"/>
      <c r="AW854" s="15"/>
      <c r="AX854" s="15"/>
      <c r="AY854" s="6"/>
      <c r="AZ854" s="6"/>
      <c r="BA854" s="6"/>
      <c r="BB854" s="6"/>
      <c r="BC854" s="6"/>
      <c r="BD854" s="6"/>
      <c r="BE854" s="6"/>
      <c r="BF854" s="6"/>
      <c r="BG854" s="6"/>
      <c r="BH854" s="6"/>
      <c r="BI854" s="6"/>
      <c r="BJ854" s="6"/>
      <c r="BK854" s="6"/>
      <c r="BL854" s="6"/>
      <c r="BM854" s="6"/>
      <c r="BN854" s="6"/>
      <c r="BO854" s="6"/>
      <c r="BP854" s="6"/>
      <c r="BQ854" s="6"/>
      <c r="BR854" s="6"/>
      <c r="BS854" s="6"/>
      <c r="BT854" s="6"/>
      <c r="BU854" s="6"/>
      <c r="BV854" s="6"/>
      <c r="BW854" s="6"/>
      <c r="BX854" s="6"/>
      <c r="BY854" s="6"/>
      <c r="BZ854" s="6"/>
      <c r="CA854" s="6"/>
      <c r="CB854" s="6"/>
    </row>
    <row r="855" spans="1:80" ht="34.15" customHeight="1">
      <c r="A855" s="2"/>
      <c r="B855" s="2"/>
      <c r="C855" s="2"/>
      <c r="D855" s="2"/>
      <c r="E855" s="2"/>
      <c r="F855" s="15"/>
      <c r="G855" s="2"/>
      <c r="H855" s="2"/>
      <c r="I855" s="2"/>
      <c r="J855" s="2"/>
      <c r="K855" s="2"/>
      <c r="L855" s="2"/>
      <c r="M855" s="2"/>
      <c r="N855" s="700"/>
      <c r="O855" s="2"/>
      <c r="P855" s="2"/>
      <c r="Q855" s="2"/>
      <c r="R855" s="2"/>
      <c r="S855" s="2"/>
      <c r="T855" s="2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5"/>
      <c r="AG855" s="15"/>
      <c r="AH855" s="15"/>
      <c r="AI855" s="15"/>
      <c r="AJ855" s="15"/>
      <c r="AK855" s="15"/>
      <c r="AL855" s="15"/>
      <c r="AM855" s="15"/>
      <c r="AN855" s="15"/>
      <c r="AO855" s="15"/>
      <c r="AP855" s="15"/>
      <c r="AQ855" s="15"/>
      <c r="AR855" s="15"/>
      <c r="AS855" s="15"/>
      <c r="AT855" s="15"/>
      <c r="AU855" s="15"/>
      <c r="AV855" s="15"/>
      <c r="AW855" s="15"/>
      <c r="AX855" s="15"/>
      <c r="AY855" s="6"/>
      <c r="AZ855" s="6"/>
      <c r="BA855" s="6"/>
      <c r="BB855" s="6"/>
      <c r="BC855" s="6"/>
      <c r="BD855" s="6"/>
      <c r="BE855" s="6"/>
      <c r="BF855" s="6"/>
      <c r="BG855" s="6"/>
      <c r="BH855" s="6"/>
      <c r="BI855" s="6"/>
      <c r="BJ855" s="6"/>
      <c r="BK855" s="6"/>
      <c r="BL855" s="6"/>
      <c r="BM855" s="6"/>
      <c r="BN855" s="6"/>
      <c r="BO855" s="6"/>
      <c r="BP855" s="6"/>
      <c r="BQ855" s="6"/>
      <c r="BR855" s="6"/>
      <c r="BS855" s="6"/>
      <c r="BT855" s="6"/>
      <c r="BU855" s="6"/>
      <c r="BV855" s="6"/>
      <c r="BW855" s="6"/>
      <c r="BX855" s="6"/>
      <c r="BY855" s="6"/>
      <c r="BZ855" s="6"/>
      <c r="CA855" s="6"/>
      <c r="CB855" s="6"/>
    </row>
    <row r="856" spans="1:80" ht="34.15" customHeight="1">
      <c r="A856" s="2"/>
      <c r="B856" s="2"/>
      <c r="C856" s="2"/>
      <c r="D856" s="2"/>
      <c r="E856" s="2"/>
      <c r="F856" s="15"/>
      <c r="G856" s="2"/>
      <c r="H856" s="2"/>
      <c r="I856" s="2"/>
      <c r="J856" s="2"/>
      <c r="K856" s="2"/>
      <c r="L856" s="2"/>
      <c r="M856" s="2"/>
      <c r="N856" s="700"/>
      <c r="O856" s="2"/>
      <c r="P856" s="2"/>
      <c r="Q856" s="2"/>
      <c r="R856" s="2"/>
      <c r="S856" s="2"/>
      <c r="T856" s="2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5"/>
      <c r="AG856" s="15"/>
      <c r="AH856" s="15"/>
      <c r="AI856" s="15"/>
      <c r="AJ856" s="15"/>
      <c r="AK856" s="15"/>
      <c r="AL856" s="15"/>
      <c r="AM856" s="15"/>
      <c r="AN856" s="15"/>
      <c r="AO856" s="15"/>
      <c r="AP856" s="15"/>
      <c r="AQ856" s="15"/>
      <c r="AR856" s="15"/>
      <c r="AS856" s="15"/>
      <c r="AT856" s="15"/>
      <c r="AU856" s="15"/>
      <c r="AV856" s="15"/>
      <c r="AW856" s="15"/>
      <c r="AX856" s="15"/>
      <c r="AY856" s="6"/>
      <c r="AZ856" s="6"/>
      <c r="BA856" s="6"/>
      <c r="BB856" s="6"/>
      <c r="BC856" s="6"/>
      <c r="BD856" s="6"/>
      <c r="BE856" s="6"/>
      <c r="BF856" s="6"/>
      <c r="BG856" s="6"/>
      <c r="BH856" s="6"/>
      <c r="BI856" s="6"/>
      <c r="BJ856" s="6"/>
      <c r="BK856" s="6"/>
      <c r="BL856" s="6"/>
      <c r="BM856" s="6"/>
      <c r="BN856" s="6"/>
      <c r="BO856" s="6"/>
      <c r="BP856" s="6"/>
      <c r="BQ856" s="6"/>
      <c r="BR856" s="6"/>
      <c r="BS856" s="6"/>
      <c r="BT856" s="6"/>
      <c r="BU856" s="6"/>
      <c r="BV856" s="6"/>
      <c r="BW856" s="6"/>
      <c r="BX856" s="6"/>
      <c r="BY856" s="6"/>
      <c r="BZ856" s="6"/>
      <c r="CA856" s="6"/>
      <c r="CB856" s="6"/>
    </row>
    <row r="857" spans="1:80" ht="34.15" customHeight="1">
      <c r="A857" s="2"/>
      <c r="B857" s="2"/>
      <c r="C857" s="2"/>
      <c r="D857" s="2"/>
      <c r="E857" s="2"/>
      <c r="F857" s="15"/>
      <c r="G857" s="2"/>
      <c r="H857" s="2"/>
      <c r="I857" s="2"/>
      <c r="J857" s="2"/>
      <c r="K857" s="2"/>
      <c r="L857" s="2"/>
      <c r="M857" s="2"/>
      <c r="N857" s="700"/>
      <c r="O857" s="2"/>
      <c r="P857" s="2"/>
      <c r="Q857" s="2"/>
      <c r="R857" s="2"/>
      <c r="S857" s="2"/>
      <c r="T857" s="2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5"/>
      <c r="AG857" s="15"/>
      <c r="AH857" s="15"/>
      <c r="AI857" s="15"/>
      <c r="AJ857" s="15"/>
      <c r="AK857" s="15"/>
      <c r="AL857" s="15"/>
      <c r="AM857" s="15"/>
      <c r="AN857" s="15"/>
      <c r="AO857" s="15"/>
      <c r="AP857" s="15"/>
      <c r="AQ857" s="15"/>
      <c r="AR857" s="15"/>
      <c r="AS857" s="15"/>
      <c r="AT857" s="15"/>
      <c r="AU857" s="15"/>
      <c r="AV857" s="15"/>
      <c r="AW857" s="15"/>
      <c r="AX857" s="15"/>
      <c r="AY857" s="6"/>
      <c r="AZ857" s="6"/>
      <c r="BA857" s="6"/>
      <c r="BB857" s="6"/>
      <c r="BC857" s="6"/>
      <c r="BD857" s="6"/>
      <c r="BE857" s="6"/>
      <c r="BF857" s="6"/>
      <c r="BG857" s="6"/>
      <c r="BH857" s="6"/>
      <c r="BI857" s="6"/>
      <c r="BJ857" s="6"/>
      <c r="BK857" s="6"/>
      <c r="BL857" s="6"/>
      <c r="BM857" s="6"/>
      <c r="BN857" s="6"/>
      <c r="BO857" s="6"/>
      <c r="BP857" s="6"/>
      <c r="BQ857" s="6"/>
      <c r="BR857" s="6"/>
      <c r="BS857" s="6"/>
      <c r="BT857" s="6"/>
      <c r="BU857" s="6"/>
      <c r="BV857" s="6"/>
      <c r="BW857" s="6"/>
      <c r="BX857" s="6"/>
      <c r="BY857" s="6"/>
      <c r="BZ857" s="6"/>
      <c r="CA857" s="6"/>
      <c r="CB857" s="6"/>
    </row>
    <row r="858" spans="1:80" ht="34.15" customHeight="1">
      <c r="A858" s="2"/>
      <c r="B858" s="2"/>
      <c r="C858" s="2"/>
      <c r="D858" s="2"/>
      <c r="E858" s="2"/>
      <c r="F858" s="15"/>
      <c r="G858" s="2"/>
      <c r="H858" s="2"/>
      <c r="I858" s="2"/>
      <c r="J858" s="2"/>
      <c r="K858" s="2"/>
      <c r="L858" s="2"/>
      <c r="M858" s="2"/>
      <c r="N858" s="700"/>
      <c r="O858" s="2"/>
      <c r="P858" s="2"/>
      <c r="Q858" s="2"/>
      <c r="R858" s="2"/>
      <c r="S858" s="2"/>
      <c r="T858" s="2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5"/>
      <c r="AG858" s="15"/>
      <c r="AH858" s="15"/>
      <c r="AI858" s="15"/>
      <c r="AJ858" s="15"/>
      <c r="AK858" s="15"/>
      <c r="AL858" s="15"/>
      <c r="AM858" s="15"/>
      <c r="AN858" s="15"/>
      <c r="AO858" s="15"/>
      <c r="AP858" s="15"/>
      <c r="AQ858" s="15"/>
      <c r="AR858" s="15"/>
      <c r="AS858" s="15"/>
      <c r="AT858" s="15"/>
      <c r="AU858" s="15"/>
      <c r="AV858" s="15"/>
      <c r="AW858" s="15"/>
      <c r="AX858" s="15"/>
      <c r="AY858" s="6"/>
      <c r="AZ858" s="6"/>
      <c r="BA858" s="6"/>
      <c r="BB858" s="6"/>
      <c r="BC858" s="6"/>
      <c r="BD858" s="6"/>
      <c r="BE858" s="6"/>
      <c r="BF858" s="6"/>
      <c r="BG858" s="6"/>
      <c r="BH858" s="6"/>
      <c r="BI858" s="6"/>
      <c r="BJ858" s="6"/>
      <c r="BK858" s="6"/>
      <c r="BL858" s="6"/>
      <c r="BM858" s="6"/>
      <c r="BN858" s="6"/>
      <c r="BO858" s="6"/>
      <c r="BP858" s="6"/>
      <c r="BQ858" s="6"/>
      <c r="BR858" s="6"/>
      <c r="BS858" s="6"/>
      <c r="BT858" s="6"/>
      <c r="BU858" s="6"/>
      <c r="BV858" s="6"/>
      <c r="BW858" s="6"/>
      <c r="BX858" s="6"/>
      <c r="BY858" s="6"/>
      <c r="BZ858" s="6"/>
      <c r="CA858" s="6"/>
      <c r="CB858" s="6"/>
    </row>
    <row r="859" spans="1:80" ht="34.15" customHeight="1">
      <c r="A859" s="2"/>
      <c r="B859" s="2"/>
      <c r="C859" s="2"/>
      <c r="D859" s="2"/>
      <c r="E859" s="2"/>
      <c r="F859" s="15"/>
      <c r="G859" s="2"/>
      <c r="H859" s="2"/>
      <c r="I859" s="2"/>
      <c r="J859" s="2"/>
      <c r="K859" s="2"/>
      <c r="L859" s="2"/>
      <c r="M859" s="2"/>
      <c r="N859" s="700"/>
      <c r="O859" s="2"/>
      <c r="P859" s="2"/>
      <c r="Q859" s="2"/>
      <c r="R859" s="2"/>
      <c r="S859" s="2"/>
      <c r="T859" s="2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5"/>
      <c r="AG859" s="15"/>
      <c r="AH859" s="15"/>
      <c r="AI859" s="15"/>
      <c r="AJ859" s="15"/>
      <c r="AK859" s="15"/>
      <c r="AL859" s="15"/>
      <c r="AM859" s="15"/>
      <c r="AN859" s="15"/>
      <c r="AO859" s="15"/>
      <c r="AP859" s="15"/>
      <c r="AQ859" s="15"/>
      <c r="AR859" s="15"/>
      <c r="AS859" s="15"/>
      <c r="AT859" s="15"/>
      <c r="AU859" s="15"/>
      <c r="AV859" s="15"/>
      <c r="AW859" s="15"/>
      <c r="AX859" s="15"/>
      <c r="AY859" s="6"/>
      <c r="AZ859" s="6"/>
      <c r="BA859" s="6"/>
      <c r="BB859" s="6"/>
      <c r="BC859" s="6"/>
      <c r="BD859" s="6"/>
      <c r="BE859" s="6"/>
      <c r="BF859" s="6"/>
      <c r="BG859" s="6"/>
      <c r="BH859" s="6"/>
      <c r="BI859" s="6"/>
      <c r="BJ859" s="6"/>
      <c r="BK859" s="6"/>
      <c r="BL859" s="6"/>
      <c r="BM859" s="6"/>
      <c r="BN859" s="6"/>
      <c r="BO859" s="6"/>
      <c r="BP859" s="6"/>
      <c r="BQ859" s="6"/>
      <c r="BR859" s="6"/>
      <c r="BS859" s="6"/>
      <c r="BT859" s="6"/>
      <c r="BU859" s="6"/>
      <c r="BV859" s="6"/>
      <c r="BW859" s="6"/>
      <c r="BX859" s="6"/>
      <c r="BY859" s="6"/>
      <c r="BZ859" s="6"/>
      <c r="CA859" s="6"/>
      <c r="CB859" s="6"/>
    </row>
    <row r="860" spans="1:80" ht="34.15" customHeight="1">
      <c r="A860" s="2"/>
      <c r="B860" s="2"/>
      <c r="C860" s="2"/>
      <c r="D860" s="2"/>
      <c r="E860" s="2"/>
      <c r="F860" s="15"/>
      <c r="G860" s="2"/>
      <c r="H860" s="2"/>
      <c r="I860" s="2"/>
      <c r="J860" s="2"/>
      <c r="K860" s="2"/>
      <c r="L860" s="2"/>
      <c r="M860" s="2"/>
      <c r="N860" s="700"/>
      <c r="O860" s="2"/>
      <c r="P860" s="2"/>
      <c r="Q860" s="2"/>
      <c r="R860" s="2"/>
      <c r="S860" s="2"/>
      <c r="T860" s="2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5"/>
      <c r="AG860" s="15"/>
      <c r="AH860" s="15"/>
      <c r="AI860" s="15"/>
      <c r="AJ860" s="15"/>
      <c r="AK860" s="15"/>
      <c r="AL860" s="15"/>
      <c r="AM860" s="15"/>
      <c r="AN860" s="15"/>
      <c r="AO860" s="15"/>
      <c r="AP860" s="15"/>
      <c r="AQ860" s="15"/>
      <c r="AR860" s="15"/>
      <c r="AS860" s="15"/>
      <c r="AT860" s="15"/>
      <c r="AU860" s="15"/>
      <c r="AV860" s="15"/>
      <c r="AW860" s="15"/>
      <c r="AX860" s="15"/>
      <c r="AY860" s="6"/>
      <c r="AZ860" s="6"/>
      <c r="BA860" s="6"/>
      <c r="BB860" s="6"/>
      <c r="BC860" s="6"/>
      <c r="BD860" s="6"/>
      <c r="BE860" s="6"/>
      <c r="BF860" s="6"/>
      <c r="BG860" s="6"/>
      <c r="BH860" s="6"/>
      <c r="BI860" s="6"/>
      <c r="BJ860" s="6"/>
      <c r="BK860" s="6"/>
      <c r="BL860" s="6"/>
      <c r="BM860" s="6"/>
      <c r="BN860" s="6"/>
      <c r="BO860" s="6"/>
      <c r="BP860" s="6"/>
      <c r="BQ860" s="6"/>
      <c r="BR860" s="6"/>
      <c r="BS860" s="6"/>
      <c r="BT860" s="6"/>
      <c r="BU860" s="6"/>
      <c r="BV860" s="6"/>
      <c r="BW860" s="6"/>
      <c r="BX860" s="6"/>
      <c r="BY860" s="6"/>
      <c r="BZ860" s="6"/>
      <c r="CA860" s="6"/>
      <c r="CB860" s="6"/>
    </row>
    <row r="861" spans="1:80" ht="34.15" customHeight="1">
      <c r="A861" s="2"/>
      <c r="B861" s="2"/>
      <c r="C861" s="2"/>
      <c r="D861" s="2"/>
      <c r="E861" s="2"/>
      <c r="F861" s="15"/>
      <c r="G861" s="2"/>
      <c r="H861" s="2"/>
      <c r="I861" s="2"/>
      <c r="J861" s="2"/>
      <c r="K861" s="2"/>
      <c r="L861" s="2"/>
      <c r="M861" s="2"/>
      <c r="N861" s="700"/>
      <c r="O861" s="2"/>
      <c r="P861" s="2"/>
      <c r="Q861" s="2"/>
      <c r="R861" s="2"/>
      <c r="S861" s="2"/>
      <c r="T861" s="2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5"/>
      <c r="AG861" s="15"/>
      <c r="AH861" s="15"/>
      <c r="AI861" s="15"/>
      <c r="AJ861" s="15"/>
      <c r="AK861" s="15"/>
      <c r="AL861" s="15"/>
      <c r="AM861" s="15"/>
      <c r="AN861" s="15"/>
      <c r="AO861" s="15"/>
      <c r="AP861" s="15"/>
      <c r="AQ861" s="15"/>
      <c r="AR861" s="15"/>
      <c r="AS861" s="15"/>
      <c r="AT861" s="15"/>
      <c r="AU861" s="15"/>
      <c r="AV861" s="15"/>
      <c r="AW861" s="15"/>
      <c r="AX861" s="15"/>
      <c r="AY861" s="6"/>
      <c r="AZ861" s="6"/>
      <c r="BA861" s="6"/>
      <c r="BB861" s="6"/>
      <c r="BC861" s="6"/>
      <c r="BD861" s="6"/>
      <c r="BE861" s="6"/>
      <c r="BF861" s="6"/>
      <c r="BG861" s="6"/>
      <c r="BH861" s="6"/>
      <c r="BI861" s="6"/>
      <c r="BJ861" s="6"/>
      <c r="BK861" s="6"/>
      <c r="BL861" s="6"/>
      <c r="BM861" s="6"/>
      <c r="BN861" s="6"/>
      <c r="BO861" s="6"/>
      <c r="BP861" s="6"/>
      <c r="BQ861" s="6"/>
      <c r="BR861" s="6"/>
      <c r="BS861" s="6"/>
      <c r="BT861" s="6"/>
      <c r="BU861" s="6"/>
      <c r="BV861" s="6"/>
      <c r="BW861" s="6"/>
      <c r="BX861" s="6"/>
      <c r="BY861" s="6"/>
      <c r="BZ861" s="6"/>
      <c r="CA861" s="6"/>
      <c r="CB861" s="6"/>
    </row>
    <row r="862" spans="1:80" ht="34.15" customHeight="1">
      <c r="A862" s="2"/>
      <c r="B862" s="2"/>
      <c r="C862" s="2"/>
      <c r="D862" s="2"/>
      <c r="E862" s="2"/>
      <c r="F862" s="15"/>
      <c r="G862" s="2"/>
      <c r="H862" s="2"/>
      <c r="I862" s="2"/>
      <c r="J862" s="2"/>
      <c r="K862" s="2"/>
      <c r="L862" s="2"/>
      <c r="M862" s="2"/>
      <c r="N862" s="700"/>
      <c r="O862" s="2"/>
      <c r="P862" s="2"/>
      <c r="Q862" s="2"/>
      <c r="R862" s="2"/>
      <c r="S862" s="2"/>
      <c r="T862" s="2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5"/>
      <c r="AG862" s="15"/>
      <c r="AH862" s="15"/>
      <c r="AI862" s="15"/>
      <c r="AJ862" s="15"/>
      <c r="AK862" s="15"/>
      <c r="AL862" s="15"/>
      <c r="AM862" s="15"/>
      <c r="AN862" s="15"/>
      <c r="AO862" s="15"/>
      <c r="AP862" s="15"/>
      <c r="AQ862" s="15"/>
      <c r="AR862" s="15"/>
      <c r="AS862" s="15"/>
      <c r="AT862" s="15"/>
      <c r="AU862" s="15"/>
      <c r="AV862" s="15"/>
      <c r="AW862" s="15"/>
      <c r="AX862" s="15"/>
      <c r="AY862" s="6"/>
      <c r="AZ862" s="6"/>
      <c r="BA862" s="6"/>
      <c r="BB862" s="6"/>
      <c r="BC862" s="6"/>
      <c r="BD862" s="6"/>
      <c r="BE862" s="6"/>
      <c r="BF862" s="6"/>
      <c r="BG862" s="6"/>
      <c r="BH862" s="6"/>
      <c r="BI862" s="6"/>
      <c r="BJ862" s="6"/>
      <c r="BK862" s="6"/>
      <c r="BL862" s="6"/>
      <c r="BM862" s="6"/>
      <c r="BN862" s="6"/>
      <c r="BO862" s="6"/>
      <c r="BP862" s="6"/>
      <c r="BQ862" s="6"/>
      <c r="BR862" s="6"/>
      <c r="BS862" s="6"/>
      <c r="BT862" s="6"/>
      <c r="BU862" s="6"/>
      <c r="BV862" s="6"/>
      <c r="BW862" s="6"/>
      <c r="BX862" s="6"/>
      <c r="BY862" s="6"/>
      <c r="BZ862" s="6"/>
      <c r="CA862" s="6"/>
      <c r="CB862" s="6"/>
    </row>
    <row r="863" spans="1:80" ht="34.15" customHeight="1">
      <c r="A863" s="2"/>
      <c r="B863" s="2"/>
      <c r="C863" s="2"/>
      <c r="D863" s="2"/>
      <c r="E863" s="2"/>
      <c r="F863" s="15"/>
      <c r="G863" s="2"/>
      <c r="H863" s="2"/>
      <c r="I863" s="2"/>
      <c r="J863" s="2"/>
      <c r="K863" s="2"/>
      <c r="L863" s="2"/>
      <c r="M863" s="2"/>
      <c r="N863" s="700"/>
      <c r="O863" s="2"/>
      <c r="P863" s="2"/>
      <c r="Q863" s="2"/>
      <c r="R863" s="2"/>
      <c r="S863" s="2"/>
      <c r="T863" s="2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5"/>
      <c r="AG863" s="15"/>
      <c r="AH863" s="15"/>
      <c r="AI863" s="15"/>
      <c r="AJ863" s="15"/>
      <c r="AK863" s="15"/>
      <c r="AL863" s="15"/>
      <c r="AM863" s="15"/>
      <c r="AN863" s="15"/>
      <c r="AO863" s="15"/>
      <c r="AP863" s="15"/>
      <c r="AQ863" s="15"/>
      <c r="AR863" s="15"/>
      <c r="AS863" s="15"/>
      <c r="AT863" s="15"/>
      <c r="AU863" s="15"/>
      <c r="AV863" s="15"/>
      <c r="AW863" s="15"/>
      <c r="AX863" s="15"/>
      <c r="AY863" s="6"/>
      <c r="AZ863" s="6"/>
      <c r="BA863" s="6"/>
      <c r="BB863" s="6"/>
      <c r="BC863" s="6"/>
      <c r="BD863" s="6"/>
      <c r="BE863" s="6"/>
      <c r="BF863" s="6"/>
      <c r="BG863" s="6"/>
      <c r="BH863" s="6"/>
      <c r="BI863" s="6"/>
      <c r="BJ863" s="6"/>
      <c r="BK863" s="6"/>
      <c r="BL863" s="6"/>
      <c r="BM863" s="6"/>
      <c r="BN863" s="6"/>
      <c r="BO863" s="6"/>
      <c r="BP863" s="6"/>
      <c r="BQ863" s="6"/>
      <c r="BR863" s="6"/>
      <c r="BS863" s="6"/>
      <c r="BT863" s="6"/>
      <c r="BU863" s="6"/>
      <c r="BV863" s="6"/>
      <c r="BW863" s="6"/>
      <c r="BX863" s="6"/>
      <c r="BY863" s="6"/>
      <c r="BZ863" s="6"/>
      <c r="CA863" s="6"/>
      <c r="CB863" s="6"/>
    </row>
    <row r="864" spans="1:80" ht="34.15" customHeight="1">
      <c r="A864" s="2"/>
      <c r="B864" s="2"/>
      <c r="C864" s="2"/>
      <c r="D864" s="2"/>
      <c r="E864" s="2"/>
      <c r="F864" s="15"/>
      <c r="G864" s="2"/>
      <c r="H864" s="2"/>
      <c r="I864" s="2"/>
      <c r="J864" s="2"/>
      <c r="K864" s="2"/>
      <c r="L864" s="2"/>
      <c r="M864" s="2"/>
      <c r="N864" s="700"/>
      <c r="O864" s="2"/>
      <c r="P864" s="2"/>
      <c r="Q864" s="2"/>
      <c r="R864" s="2"/>
      <c r="S864" s="2"/>
      <c r="T864" s="2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5"/>
      <c r="AG864" s="15"/>
      <c r="AH864" s="15"/>
      <c r="AI864" s="15"/>
      <c r="AJ864" s="15"/>
      <c r="AK864" s="15"/>
      <c r="AL864" s="15"/>
      <c r="AM864" s="15"/>
      <c r="AN864" s="15"/>
      <c r="AO864" s="15"/>
      <c r="AP864" s="15"/>
      <c r="AQ864" s="15"/>
      <c r="AR864" s="15"/>
      <c r="AS864" s="15"/>
      <c r="AT864" s="15"/>
      <c r="AU864" s="15"/>
      <c r="AV864" s="15"/>
      <c r="AW864" s="15"/>
      <c r="AX864" s="15"/>
      <c r="AY864" s="6"/>
      <c r="AZ864" s="6"/>
      <c r="BA864" s="6"/>
      <c r="BB864" s="6"/>
      <c r="BC864" s="6"/>
      <c r="BD864" s="6"/>
      <c r="BE864" s="6"/>
      <c r="BF864" s="6"/>
      <c r="BG864" s="6"/>
      <c r="BH864" s="6"/>
      <c r="BI864" s="6"/>
      <c r="BJ864" s="6"/>
      <c r="BK864" s="6"/>
      <c r="BL864" s="6"/>
      <c r="BM864" s="6"/>
      <c r="BN864" s="6"/>
      <c r="BO864" s="6"/>
      <c r="BP864" s="6"/>
      <c r="BQ864" s="6"/>
      <c r="BR864" s="6"/>
      <c r="BS864" s="6"/>
      <c r="BT864" s="6"/>
      <c r="BU864" s="6"/>
      <c r="BV864" s="6"/>
      <c r="BW864" s="6"/>
      <c r="BX864" s="6"/>
      <c r="BY864" s="6"/>
      <c r="BZ864" s="6"/>
      <c r="CA864" s="6"/>
      <c r="CB864" s="6"/>
    </row>
    <row r="865" spans="1:80" ht="34.15" customHeight="1">
      <c r="A865" s="2"/>
      <c r="B865" s="2"/>
      <c r="C865" s="2"/>
      <c r="D865" s="2"/>
      <c r="E865" s="2"/>
      <c r="F865" s="15"/>
      <c r="G865" s="2"/>
      <c r="H865" s="2"/>
      <c r="I865" s="2"/>
      <c r="J865" s="2"/>
      <c r="K865" s="2"/>
      <c r="L865" s="2"/>
      <c r="M865" s="2"/>
      <c r="N865" s="700"/>
      <c r="O865" s="2"/>
      <c r="P865" s="2"/>
      <c r="Q865" s="2"/>
      <c r="R865" s="2"/>
      <c r="S865" s="2"/>
      <c r="T865" s="2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5"/>
      <c r="AG865" s="15"/>
      <c r="AH865" s="15"/>
      <c r="AI865" s="15"/>
      <c r="AJ865" s="15"/>
      <c r="AK865" s="15"/>
      <c r="AL865" s="15"/>
      <c r="AM865" s="15"/>
      <c r="AN865" s="15"/>
      <c r="AO865" s="15"/>
      <c r="AP865" s="15"/>
      <c r="AQ865" s="15"/>
      <c r="AR865" s="15"/>
      <c r="AS865" s="15"/>
      <c r="AT865" s="15"/>
      <c r="AU865" s="15"/>
      <c r="AV865" s="15"/>
      <c r="AW865" s="15"/>
      <c r="AX865" s="15"/>
      <c r="AY865" s="6"/>
      <c r="AZ865" s="6"/>
      <c r="BA865" s="6"/>
      <c r="BB865" s="6"/>
      <c r="BC865" s="6"/>
      <c r="BD865" s="6"/>
      <c r="BE865" s="6"/>
      <c r="BF865" s="6"/>
      <c r="BG865" s="6"/>
      <c r="BH865" s="6"/>
      <c r="BI865" s="6"/>
      <c r="BJ865" s="6"/>
      <c r="BK865" s="6"/>
      <c r="BL865" s="6"/>
      <c r="BM865" s="6"/>
      <c r="BN865" s="6"/>
      <c r="BO865" s="6"/>
      <c r="BP865" s="6"/>
      <c r="BQ865" s="6"/>
      <c r="BR865" s="6"/>
      <c r="BS865" s="6"/>
      <c r="BT865" s="6"/>
      <c r="BU865" s="6"/>
      <c r="BV865" s="6"/>
      <c r="BW865" s="6"/>
      <c r="BX865" s="6"/>
      <c r="BY865" s="6"/>
      <c r="BZ865" s="6"/>
      <c r="CA865" s="6"/>
      <c r="CB865" s="6"/>
    </row>
    <row r="866" spans="1:80" ht="34.15" customHeight="1">
      <c r="A866" s="2"/>
      <c r="B866" s="2"/>
      <c r="C866" s="2"/>
      <c r="D866" s="2"/>
      <c r="E866" s="2"/>
      <c r="F866" s="15"/>
      <c r="G866" s="2"/>
      <c r="H866" s="2"/>
      <c r="I866" s="2"/>
      <c r="J866" s="2"/>
      <c r="K866" s="2"/>
      <c r="L866" s="2"/>
      <c r="M866" s="2"/>
      <c r="N866" s="700"/>
      <c r="O866" s="2"/>
      <c r="P866" s="2"/>
      <c r="Q866" s="2"/>
      <c r="R866" s="2"/>
      <c r="S866" s="2"/>
      <c r="T866" s="2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5"/>
      <c r="AG866" s="15"/>
      <c r="AH866" s="15"/>
      <c r="AI866" s="15"/>
      <c r="AJ866" s="15"/>
      <c r="AK866" s="15"/>
      <c r="AL866" s="15"/>
      <c r="AM866" s="15"/>
      <c r="AN866" s="15"/>
      <c r="AO866" s="15"/>
      <c r="AP866" s="15"/>
      <c r="AQ866" s="15"/>
      <c r="AR866" s="15"/>
      <c r="AS866" s="15"/>
      <c r="AT866" s="15"/>
      <c r="AU866" s="15"/>
      <c r="AV866" s="15"/>
      <c r="AW866" s="15"/>
      <c r="AX866" s="15"/>
      <c r="AY866" s="6"/>
      <c r="AZ866" s="6"/>
      <c r="BA866" s="6"/>
      <c r="BB866" s="6"/>
      <c r="BC866" s="6"/>
      <c r="BD866" s="6"/>
      <c r="BE866" s="6"/>
      <c r="BF866" s="6"/>
      <c r="BG866" s="6"/>
      <c r="BH866" s="6"/>
      <c r="BI866" s="6"/>
      <c r="BJ866" s="6"/>
      <c r="BK866" s="6"/>
      <c r="BL866" s="6"/>
      <c r="BM866" s="6"/>
      <c r="BN866" s="6"/>
      <c r="BO866" s="6"/>
      <c r="BP866" s="6"/>
      <c r="BQ866" s="6"/>
      <c r="BR866" s="6"/>
      <c r="BS866" s="6"/>
      <c r="BT866" s="6"/>
      <c r="BU866" s="6"/>
      <c r="BV866" s="6"/>
      <c r="BW866" s="6"/>
      <c r="BX866" s="6"/>
      <c r="BY866" s="6"/>
      <c r="BZ866" s="6"/>
      <c r="CA866" s="6"/>
      <c r="CB866" s="6"/>
    </row>
    <row r="867" spans="1:80" ht="34.15" customHeight="1">
      <c r="A867" s="2"/>
      <c r="B867" s="2"/>
      <c r="C867" s="2"/>
      <c r="D867" s="2"/>
      <c r="E867" s="2"/>
      <c r="F867" s="15"/>
      <c r="G867" s="2"/>
      <c r="H867" s="2"/>
      <c r="I867" s="2"/>
      <c r="J867" s="2"/>
      <c r="K867" s="2"/>
      <c r="L867" s="2"/>
      <c r="M867" s="2"/>
      <c r="N867" s="700"/>
      <c r="O867" s="2"/>
      <c r="P867" s="2"/>
      <c r="Q867" s="2"/>
      <c r="R867" s="2"/>
      <c r="S867" s="2"/>
      <c r="T867" s="2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5"/>
      <c r="AG867" s="15"/>
      <c r="AH867" s="15"/>
      <c r="AI867" s="15"/>
      <c r="AJ867" s="15"/>
      <c r="AK867" s="15"/>
      <c r="AL867" s="15"/>
      <c r="AM867" s="15"/>
      <c r="AN867" s="15"/>
      <c r="AO867" s="15"/>
      <c r="AP867" s="15"/>
      <c r="AQ867" s="15"/>
      <c r="AR867" s="15"/>
      <c r="AS867" s="15"/>
      <c r="AT867" s="15"/>
      <c r="AU867" s="15"/>
      <c r="AV867" s="15"/>
      <c r="AW867" s="15"/>
      <c r="AX867" s="15"/>
      <c r="AY867" s="6"/>
      <c r="AZ867" s="6"/>
      <c r="BA867" s="6"/>
      <c r="BB867" s="6"/>
      <c r="BC867" s="6"/>
      <c r="BD867" s="6"/>
      <c r="BE867" s="6"/>
      <c r="BF867" s="6"/>
      <c r="BG867" s="6"/>
      <c r="BH867" s="6"/>
      <c r="BI867" s="6"/>
      <c r="BJ867" s="6"/>
      <c r="BK867" s="6"/>
      <c r="BL867" s="6"/>
      <c r="BM867" s="6"/>
      <c r="BN867" s="6"/>
      <c r="BO867" s="6"/>
      <c r="BP867" s="6"/>
      <c r="BQ867" s="6"/>
      <c r="BR867" s="6"/>
      <c r="BS867" s="6"/>
      <c r="BT867" s="6"/>
      <c r="BU867" s="6"/>
      <c r="BV867" s="6"/>
      <c r="BW867" s="6"/>
      <c r="BX867" s="6"/>
      <c r="BY867" s="6"/>
      <c r="BZ867" s="6"/>
      <c r="CA867" s="6"/>
      <c r="CB867" s="6"/>
    </row>
    <row r="868" spans="1:80" ht="34.15" customHeight="1">
      <c r="A868" s="2"/>
      <c r="B868" s="2"/>
      <c r="C868" s="2"/>
      <c r="D868" s="2"/>
      <c r="E868" s="2"/>
      <c r="F868" s="15"/>
      <c r="G868" s="2"/>
      <c r="H868" s="2"/>
      <c r="I868" s="2"/>
      <c r="J868" s="2"/>
      <c r="K868" s="2"/>
      <c r="L868" s="2"/>
      <c r="M868" s="2"/>
      <c r="N868" s="700"/>
      <c r="O868" s="2"/>
      <c r="P868" s="2"/>
      <c r="Q868" s="2"/>
      <c r="R868" s="2"/>
      <c r="S868" s="2"/>
      <c r="T868" s="2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5"/>
      <c r="AG868" s="15"/>
      <c r="AH868" s="15"/>
      <c r="AI868" s="15"/>
      <c r="AJ868" s="15"/>
      <c r="AK868" s="15"/>
      <c r="AL868" s="15"/>
      <c r="AM868" s="15"/>
      <c r="AN868" s="15"/>
      <c r="AO868" s="15"/>
      <c r="AP868" s="15"/>
      <c r="AQ868" s="15"/>
      <c r="AR868" s="15"/>
      <c r="AS868" s="15"/>
      <c r="AT868" s="15"/>
      <c r="AU868" s="15"/>
      <c r="AV868" s="15"/>
      <c r="AW868" s="15"/>
      <c r="AX868" s="15"/>
      <c r="AY868" s="6"/>
      <c r="AZ868" s="6"/>
      <c r="BA868" s="6"/>
      <c r="BB868" s="6"/>
      <c r="BC868" s="6"/>
      <c r="BD868" s="6"/>
      <c r="BE868" s="6"/>
      <c r="BF868" s="6"/>
      <c r="BG868" s="6"/>
      <c r="BH868" s="6"/>
      <c r="BI868" s="6"/>
      <c r="BJ868" s="6"/>
      <c r="BK868" s="6"/>
      <c r="BL868" s="6"/>
      <c r="BM868" s="6"/>
      <c r="BN868" s="6"/>
      <c r="BO868" s="6"/>
      <c r="BP868" s="6"/>
      <c r="BQ868" s="6"/>
      <c r="BR868" s="6"/>
      <c r="BS868" s="6"/>
      <c r="BT868" s="6"/>
      <c r="BU868" s="6"/>
      <c r="BV868" s="6"/>
      <c r="BW868" s="6"/>
      <c r="BX868" s="6"/>
      <c r="BY868" s="6"/>
      <c r="BZ868" s="6"/>
      <c r="CA868" s="6"/>
      <c r="CB868" s="6"/>
    </row>
    <row r="869" spans="1:80" ht="34.15" customHeight="1">
      <c r="A869" s="2"/>
      <c r="B869" s="2"/>
      <c r="C869" s="2"/>
      <c r="D869" s="2"/>
      <c r="E869" s="2"/>
      <c r="F869" s="15"/>
      <c r="G869" s="2"/>
      <c r="H869" s="2"/>
      <c r="I869" s="2"/>
      <c r="J869" s="2"/>
      <c r="K869" s="2"/>
      <c r="L869" s="2"/>
      <c r="M869" s="2"/>
      <c r="N869" s="700"/>
      <c r="O869" s="2"/>
      <c r="P869" s="2"/>
      <c r="Q869" s="2"/>
      <c r="R869" s="2"/>
      <c r="S869" s="2"/>
      <c r="T869" s="2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5"/>
      <c r="AG869" s="15"/>
      <c r="AH869" s="15"/>
      <c r="AI869" s="15"/>
      <c r="AJ869" s="15"/>
      <c r="AK869" s="15"/>
      <c r="AL869" s="15"/>
      <c r="AM869" s="15"/>
      <c r="AN869" s="15"/>
      <c r="AO869" s="15"/>
      <c r="AP869" s="15"/>
      <c r="AQ869" s="15"/>
      <c r="AR869" s="15"/>
      <c r="AS869" s="15"/>
      <c r="AT869" s="15"/>
      <c r="AU869" s="15"/>
      <c r="AV869" s="15"/>
      <c r="AW869" s="15"/>
      <c r="AX869" s="15"/>
      <c r="AY869" s="6"/>
      <c r="AZ869" s="6"/>
      <c r="BA869" s="6"/>
      <c r="BB869" s="6"/>
      <c r="BC869" s="6"/>
      <c r="BD869" s="6"/>
      <c r="BE869" s="6"/>
      <c r="BF869" s="6"/>
      <c r="BG869" s="6"/>
      <c r="BH869" s="6"/>
      <c r="BI869" s="6"/>
      <c r="BJ869" s="6"/>
      <c r="BK869" s="6"/>
      <c r="BL869" s="6"/>
      <c r="BM869" s="6"/>
      <c r="BN869" s="6"/>
      <c r="BO869" s="6"/>
      <c r="BP869" s="6"/>
      <c r="BQ869" s="6"/>
      <c r="BR869" s="6"/>
      <c r="BS869" s="6"/>
      <c r="BT869" s="6"/>
      <c r="BU869" s="6"/>
      <c r="BV869" s="6"/>
      <c r="BW869" s="6"/>
      <c r="BX869" s="6"/>
      <c r="BY869" s="6"/>
      <c r="BZ869" s="6"/>
      <c r="CA869" s="6"/>
      <c r="CB869" s="6"/>
    </row>
    <row r="870" spans="1:80" ht="34.15" customHeight="1">
      <c r="A870" s="2"/>
      <c r="B870" s="2"/>
      <c r="C870" s="2"/>
      <c r="D870" s="2"/>
      <c r="E870" s="2"/>
      <c r="F870" s="15"/>
      <c r="G870" s="2"/>
      <c r="H870" s="2"/>
      <c r="I870" s="2"/>
      <c r="J870" s="2"/>
      <c r="K870" s="2"/>
      <c r="L870" s="2"/>
      <c r="M870" s="2"/>
      <c r="N870" s="700"/>
      <c r="O870" s="2"/>
      <c r="P870" s="2"/>
      <c r="Q870" s="2"/>
      <c r="R870" s="2"/>
      <c r="S870" s="2"/>
      <c r="T870" s="2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5"/>
      <c r="AG870" s="15"/>
      <c r="AH870" s="15"/>
      <c r="AI870" s="15"/>
      <c r="AJ870" s="15"/>
      <c r="AK870" s="15"/>
      <c r="AL870" s="15"/>
      <c r="AM870" s="15"/>
      <c r="AN870" s="15"/>
      <c r="AO870" s="15"/>
      <c r="AP870" s="15"/>
      <c r="AQ870" s="15"/>
      <c r="AR870" s="15"/>
      <c r="AS870" s="15"/>
      <c r="AT870" s="15"/>
      <c r="AU870" s="15"/>
      <c r="AV870" s="15"/>
      <c r="AW870" s="15"/>
      <c r="AX870" s="15"/>
      <c r="AY870" s="6"/>
      <c r="AZ870" s="6"/>
      <c r="BA870" s="6"/>
      <c r="BB870" s="6"/>
      <c r="BC870" s="6"/>
      <c r="BD870" s="6"/>
      <c r="BE870" s="6"/>
      <c r="BF870" s="6"/>
      <c r="BG870" s="6"/>
      <c r="BH870" s="6"/>
      <c r="BI870" s="6"/>
      <c r="BJ870" s="6"/>
      <c r="BK870" s="6"/>
      <c r="BL870" s="6"/>
      <c r="BM870" s="6"/>
      <c r="BN870" s="6"/>
      <c r="BO870" s="6"/>
      <c r="BP870" s="6"/>
      <c r="BQ870" s="6"/>
      <c r="BR870" s="6"/>
      <c r="BS870" s="6"/>
      <c r="BT870" s="6"/>
      <c r="BU870" s="6"/>
      <c r="BV870" s="6"/>
      <c r="BW870" s="6"/>
      <c r="BX870" s="6"/>
      <c r="BY870" s="6"/>
      <c r="BZ870" s="6"/>
      <c r="CA870" s="6"/>
      <c r="CB870" s="6"/>
    </row>
    <row r="871" spans="1:80" ht="34.15" customHeight="1">
      <c r="A871" s="2"/>
      <c r="B871" s="2"/>
      <c r="C871" s="2"/>
      <c r="D871" s="2"/>
      <c r="E871" s="2"/>
      <c r="F871" s="15"/>
      <c r="G871" s="2"/>
      <c r="H871" s="2"/>
      <c r="I871" s="2"/>
      <c r="J871" s="2"/>
      <c r="K871" s="2"/>
      <c r="L871" s="2"/>
      <c r="M871" s="2"/>
      <c r="N871" s="700"/>
      <c r="O871" s="2"/>
      <c r="P871" s="2"/>
      <c r="Q871" s="2"/>
      <c r="R871" s="2"/>
      <c r="S871" s="2"/>
      <c r="T871" s="2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5"/>
      <c r="AG871" s="15"/>
      <c r="AH871" s="15"/>
      <c r="AI871" s="15"/>
      <c r="AJ871" s="15"/>
      <c r="AK871" s="15"/>
      <c r="AL871" s="15"/>
      <c r="AM871" s="15"/>
      <c r="AN871" s="15"/>
      <c r="AO871" s="15"/>
      <c r="AP871" s="15"/>
      <c r="AQ871" s="15"/>
      <c r="AR871" s="15"/>
      <c r="AS871" s="15"/>
      <c r="AT871" s="15"/>
      <c r="AU871" s="15"/>
      <c r="AV871" s="15"/>
      <c r="AW871" s="15"/>
      <c r="AX871" s="15"/>
      <c r="AY871" s="6"/>
      <c r="AZ871" s="6"/>
      <c r="BA871" s="6"/>
      <c r="BB871" s="6"/>
      <c r="BC871" s="6"/>
      <c r="BD871" s="6"/>
      <c r="BE871" s="6"/>
      <c r="BF871" s="6"/>
      <c r="BG871" s="6"/>
      <c r="BH871" s="6"/>
      <c r="BI871" s="6"/>
      <c r="BJ871" s="6"/>
      <c r="BK871" s="6"/>
      <c r="BL871" s="6"/>
      <c r="BM871" s="6"/>
      <c r="BN871" s="6"/>
      <c r="BO871" s="6"/>
      <c r="BP871" s="6"/>
      <c r="BQ871" s="6"/>
      <c r="BR871" s="6"/>
      <c r="BS871" s="6"/>
      <c r="BT871" s="6"/>
      <c r="BU871" s="6"/>
      <c r="BV871" s="6"/>
      <c r="BW871" s="6"/>
      <c r="BX871" s="6"/>
      <c r="BY871" s="6"/>
      <c r="BZ871" s="6"/>
      <c r="CA871" s="6"/>
      <c r="CB871" s="6"/>
    </row>
    <row r="872" spans="1:80" ht="34.15" customHeight="1">
      <c r="A872" s="2"/>
      <c r="B872" s="2"/>
      <c r="C872" s="2"/>
      <c r="D872" s="2"/>
      <c r="E872" s="2"/>
      <c r="F872" s="15"/>
      <c r="G872" s="2"/>
      <c r="H872" s="2"/>
      <c r="I872" s="2"/>
      <c r="J872" s="2"/>
      <c r="K872" s="2"/>
      <c r="L872" s="2"/>
      <c r="M872" s="2"/>
      <c r="N872" s="700"/>
      <c r="O872" s="2"/>
      <c r="P872" s="2"/>
      <c r="Q872" s="2"/>
      <c r="R872" s="2"/>
      <c r="S872" s="2"/>
      <c r="T872" s="2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5"/>
      <c r="AG872" s="15"/>
      <c r="AH872" s="15"/>
      <c r="AI872" s="15"/>
      <c r="AJ872" s="15"/>
      <c r="AK872" s="15"/>
      <c r="AL872" s="15"/>
      <c r="AM872" s="15"/>
      <c r="AN872" s="15"/>
      <c r="AO872" s="15"/>
      <c r="AP872" s="15"/>
      <c r="AQ872" s="15"/>
      <c r="AR872" s="15"/>
      <c r="AS872" s="15"/>
      <c r="AT872" s="15"/>
      <c r="AU872" s="15"/>
      <c r="AV872" s="15"/>
      <c r="AW872" s="15"/>
      <c r="AX872" s="15"/>
      <c r="AY872" s="6"/>
      <c r="AZ872" s="6"/>
      <c r="BA872" s="6"/>
      <c r="BB872" s="6"/>
      <c r="BC872" s="6"/>
      <c r="BD872" s="6"/>
      <c r="BE872" s="6"/>
      <c r="BF872" s="6"/>
      <c r="BG872" s="6"/>
      <c r="BH872" s="6"/>
      <c r="BI872" s="6"/>
      <c r="BJ872" s="6"/>
      <c r="BK872" s="6"/>
      <c r="BL872" s="6"/>
      <c r="BM872" s="6"/>
      <c r="BN872" s="6"/>
      <c r="BO872" s="6"/>
      <c r="BP872" s="6"/>
      <c r="BQ872" s="6"/>
      <c r="BR872" s="6"/>
      <c r="BS872" s="6"/>
      <c r="BT872" s="6"/>
      <c r="BU872" s="6"/>
      <c r="BV872" s="6"/>
      <c r="BW872" s="6"/>
      <c r="BX872" s="6"/>
      <c r="BY872" s="6"/>
      <c r="BZ872" s="6"/>
      <c r="CA872" s="6"/>
      <c r="CB872" s="6"/>
    </row>
    <row r="873" spans="1:80" ht="34.15" customHeight="1">
      <c r="A873" s="2"/>
      <c r="B873" s="2"/>
      <c r="C873" s="2"/>
      <c r="D873" s="2"/>
      <c r="E873" s="2"/>
      <c r="F873" s="15"/>
      <c r="G873" s="2"/>
      <c r="H873" s="2"/>
      <c r="I873" s="2"/>
      <c r="J873" s="2"/>
      <c r="K873" s="2"/>
      <c r="L873" s="2"/>
      <c r="M873" s="2"/>
      <c r="N873" s="700"/>
      <c r="O873" s="2"/>
      <c r="P873" s="2"/>
      <c r="Q873" s="2"/>
      <c r="R873" s="2"/>
      <c r="S873" s="2"/>
      <c r="T873" s="2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5"/>
      <c r="AG873" s="15"/>
      <c r="AH873" s="15"/>
      <c r="AI873" s="15"/>
      <c r="AJ873" s="15"/>
      <c r="AK873" s="15"/>
      <c r="AL873" s="15"/>
      <c r="AM873" s="15"/>
      <c r="AN873" s="15"/>
      <c r="AO873" s="15"/>
      <c r="AP873" s="15"/>
      <c r="AQ873" s="15"/>
      <c r="AR873" s="15"/>
      <c r="AS873" s="15"/>
      <c r="AT873" s="15"/>
      <c r="AU873" s="15"/>
      <c r="AV873" s="15"/>
      <c r="AW873" s="15"/>
      <c r="AX873" s="15"/>
      <c r="AY873" s="6"/>
      <c r="AZ873" s="6"/>
      <c r="BA873" s="6"/>
      <c r="BB873" s="6"/>
      <c r="BC873" s="6"/>
      <c r="BD873" s="6"/>
      <c r="BE873" s="6"/>
      <c r="BF873" s="6"/>
      <c r="BG873" s="6"/>
      <c r="BH873" s="6"/>
      <c r="BI873" s="6"/>
      <c r="BJ873" s="6"/>
      <c r="BK873" s="6"/>
      <c r="BL873" s="6"/>
      <c r="BM873" s="6"/>
      <c r="BN873" s="6"/>
      <c r="BO873" s="6"/>
      <c r="BP873" s="6"/>
      <c r="BQ873" s="6"/>
      <c r="BR873" s="6"/>
      <c r="BS873" s="6"/>
      <c r="BT873" s="6"/>
      <c r="BU873" s="6"/>
      <c r="BV873" s="6"/>
      <c r="BW873" s="6"/>
      <c r="BX873" s="6"/>
      <c r="BY873" s="6"/>
      <c r="BZ873" s="6"/>
      <c r="CA873" s="6"/>
      <c r="CB873" s="6"/>
    </row>
    <row r="874" spans="1:80" ht="34.15" customHeight="1">
      <c r="A874" s="2"/>
      <c r="B874" s="2"/>
      <c r="C874" s="2"/>
      <c r="D874" s="2"/>
      <c r="E874" s="2"/>
      <c r="F874" s="15"/>
      <c r="G874" s="2"/>
      <c r="H874" s="2"/>
      <c r="I874" s="2"/>
      <c r="J874" s="2"/>
      <c r="K874" s="2"/>
      <c r="L874" s="2"/>
      <c r="M874" s="2"/>
      <c r="N874" s="700"/>
      <c r="O874" s="2"/>
      <c r="P874" s="2"/>
      <c r="Q874" s="2"/>
      <c r="R874" s="2"/>
      <c r="S874" s="2"/>
      <c r="T874" s="2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5"/>
      <c r="AG874" s="15"/>
      <c r="AH874" s="15"/>
      <c r="AI874" s="15"/>
      <c r="AJ874" s="15"/>
      <c r="AK874" s="15"/>
      <c r="AL874" s="15"/>
      <c r="AM874" s="15"/>
      <c r="AN874" s="15"/>
      <c r="AO874" s="15"/>
      <c r="AP874" s="15"/>
      <c r="AQ874" s="15"/>
      <c r="AR874" s="15"/>
      <c r="AS874" s="15"/>
      <c r="AT874" s="15"/>
      <c r="AU874" s="15"/>
      <c r="AV874" s="15"/>
      <c r="AW874" s="15"/>
      <c r="AX874" s="15"/>
      <c r="AY874" s="6"/>
      <c r="AZ874" s="6"/>
      <c r="BA874" s="6"/>
      <c r="BB874" s="6"/>
      <c r="BC874" s="6"/>
      <c r="BD874" s="6"/>
      <c r="BE874" s="6"/>
      <c r="BF874" s="6"/>
      <c r="BG874" s="6"/>
      <c r="BH874" s="6"/>
      <c r="BI874" s="6"/>
      <c r="BJ874" s="6"/>
      <c r="BK874" s="6"/>
      <c r="BL874" s="6"/>
      <c r="BM874" s="6"/>
      <c r="BN874" s="6"/>
      <c r="BO874" s="6"/>
      <c r="BP874" s="6"/>
      <c r="BQ874" s="6"/>
      <c r="BR874" s="6"/>
      <c r="BS874" s="6"/>
      <c r="BT874" s="6"/>
      <c r="BU874" s="6"/>
      <c r="BV874" s="6"/>
      <c r="BW874" s="6"/>
      <c r="BX874" s="6"/>
      <c r="BY874" s="6"/>
      <c r="BZ874" s="6"/>
      <c r="CA874" s="6"/>
      <c r="CB874" s="6"/>
    </row>
    <row r="875" spans="1:80" ht="34.15" customHeight="1">
      <c r="A875" s="2"/>
      <c r="B875" s="2"/>
      <c r="C875" s="2"/>
      <c r="D875" s="2"/>
      <c r="E875" s="2"/>
      <c r="F875" s="15"/>
      <c r="G875" s="2"/>
      <c r="H875" s="2"/>
      <c r="I875" s="2"/>
      <c r="J875" s="2"/>
      <c r="K875" s="2"/>
      <c r="L875" s="2"/>
      <c r="M875" s="2"/>
      <c r="N875" s="700"/>
      <c r="O875" s="2"/>
      <c r="P875" s="2"/>
      <c r="Q875" s="2"/>
      <c r="R875" s="2"/>
      <c r="S875" s="2"/>
      <c r="T875" s="2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5"/>
      <c r="AG875" s="15"/>
      <c r="AH875" s="15"/>
      <c r="AI875" s="15"/>
      <c r="AJ875" s="15"/>
      <c r="AK875" s="15"/>
      <c r="AL875" s="15"/>
      <c r="AM875" s="15"/>
      <c r="AN875" s="15"/>
      <c r="AO875" s="15"/>
      <c r="AP875" s="15"/>
      <c r="AQ875" s="15"/>
      <c r="AR875" s="15"/>
      <c r="AS875" s="15"/>
      <c r="AT875" s="15"/>
      <c r="AU875" s="15"/>
      <c r="AV875" s="15"/>
      <c r="AW875" s="15"/>
      <c r="AX875" s="15"/>
      <c r="AY875" s="6"/>
      <c r="AZ875" s="6"/>
      <c r="BA875" s="6"/>
      <c r="BB875" s="6"/>
      <c r="BC875" s="6"/>
      <c r="BD875" s="6"/>
      <c r="BE875" s="6"/>
      <c r="BF875" s="6"/>
      <c r="BG875" s="6"/>
      <c r="BH875" s="6"/>
      <c r="BI875" s="6"/>
      <c r="BJ875" s="6"/>
      <c r="BK875" s="6"/>
      <c r="BL875" s="6"/>
      <c r="BM875" s="6"/>
      <c r="BN875" s="6"/>
      <c r="BO875" s="6"/>
      <c r="BP875" s="6"/>
      <c r="BQ875" s="6"/>
      <c r="BR875" s="6"/>
      <c r="BS875" s="6"/>
      <c r="BT875" s="6"/>
      <c r="BU875" s="6"/>
      <c r="BV875" s="6"/>
      <c r="BW875" s="6"/>
      <c r="BX875" s="6"/>
      <c r="BY875" s="6"/>
      <c r="BZ875" s="6"/>
      <c r="CA875" s="6"/>
      <c r="CB875" s="6"/>
    </row>
    <row r="876" spans="1:80" ht="34.15" customHeight="1">
      <c r="A876" s="2"/>
      <c r="B876" s="2"/>
      <c r="C876" s="2"/>
      <c r="D876" s="2"/>
      <c r="E876" s="2"/>
      <c r="F876" s="15"/>
      <c r="G876" s="2"/>
      <c r="H876" s="2"/>
      <c r="I876" s="2"/>
      <c r="J876" s="2"/>
      <c r="K876" s="2"/>
      <c r="L876" s="2"/>
      <c r="M876" s="2"/>
      <c r="N876" s="700"/>
      <c r="O876" s="2"/>
      <c r="P876" s="2"/>
      <c r="Q876" s="2"/>
      <c r="R876" s="2"/>
      <c r="S876" s="2"/>
      <c r="T876" s="2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5"/>
      <c r="AG876" s="15"/>
      <c r="AH876" s="15"/>
      <c r="AI876" s="15"/>
      <c r="AJ876" s="15"/>
      <c r="AK876" s="15"/>
      <c r="AL876" s="15"/>
      <c r="AM876" s="15"/>
      <c r="AN876" s="15"/>
      <c r="AO876" s="15"/>
      <c r="AP876" s="15"/>
      <c r="AQ876" s="15"/>
      <c r="AR876" s="15"/>
      <c r="AS876" s="15"/>
      <c r="AT876" s="15"/>
      <c r="AU876" s="15"/>
      <c r="AV876" s="15"/>
      <c r="AW876" s="15"/>
      <c r="AX876" s="15"/>
      <c r="AY876" s="6"/>
      <c r="AZ876" s="6"/>
      <c r="BA876" s="6"/>
      <c r="BB876" s="6"/>
      <c r="BC876" s="6"/>
      <c r="BD876" s="6"/>
      <c r="BE876" s="6"/>
      <c r="BF876" s="6"/>
      <c r="BG876" s="6"/>
      <c r="BH876" s="6"/>
      <c r="BI876" s="6"/>
      <c r="BJ876" s="6"/>
      <c r="BK876" s="6"/>
      <c r="BL876" s="6"/>
      <c r="BM876" s="6"/>
      <c r="BN876" s="6"/>
      <c r="BO876" s="6"/>
      <c r="BP876" s="6"/>
      <c r="BQ876" s="6"/>
      <c r="BR876" s="6"/>
      <c r="BS876" s="6"/>
      <c r="BT876" s="6"/>
      <c r="BU876" s="6"/>
      <c r="BV876" s="6"/>
      <c r="BW876" s="6"/>
      <c r="BX876" s="6"/>
      <c r="BY876" s="6"/>
      <c r="BZ876" s="6"/>
      <c r="CA876" s="6"/>
      <c r="CB876" s="6"/>
    </row>
    <row r="877" spans="1:80" ht="34.15" customHeight="1">
      <c r="A877" s="2"/>
      <c r="B877" s="2"/>
      <c r="C877" s="2"/>
      <c r="D877" s="2"/>
      <c r="E877" s="2"/>
      <c r="F877" s="15"/>
      <c r="G877" s="2"/>
      <c r="H877" s="2"/>
      <c r="I877" s="2"/>
      <c r="J877" s="2"/>
      <c r="K877" s="2"/>
      <c r="L877" s="2"/>
      <c r="M877" s="2"/>
      <c r="N877" s="700"/>
      <c r="O877" s="2"/>
      <c r="P877" s="2"/>
      <c r="Q877" s="2"/>
      <c r="R877" s="2"/>
      <c r="S877" s="2"/>
      <c r="T877" s="2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5"/>
      <c r="AG877" s="15"/>
      <c r="AH877" s="15"/>
      <c r="AI877" s="15"/>
      <c r="AJ877" s="15"/>
      <c r="AK877" s="15"/>
      <c r="AL877" s="15"/>
      <c r="AM877" s="15"/>
      <c r="AN877" s="15"/>
      <c r="AO877" s="15"/>
      <c r="AP877" s="15"/>
      <c r="AQ877" s="15"/>
      <c r="AR877" s="15"/>
      <c r="AS877" s="15"/>
      <c r="AT877" s="15"/>
      <c r="AU877" s="15"/>
      <c r="AV877" s="15"/>
      <c r="AW877" s="15"/>
      <c r="AX877" s="15"/>
      <c r="AY877" s="6"/>
      <c r="AZ877" s="6"/>
      <c r="BA877" s="6"/>
      <c r="BB877" s="6"/>
      <c r="BC877" s="6"/>
      <c r="BD877" s="6"/>
      <c r="BE877" s="6"/>
      <c r="BF877" s="6"/>
      <c r="BG877" s="6"/>
      <c r="BH877" s="6"/>
      <c r="BI877" s="6"/>
      <c r="BJ877" s="6"/>
      <c r="BK877" s="6"/>
      <c r="BL877" s="6"/>
      <c r="BM877" s="6"/>
      <c r="BN877" s="6"/>
      <c r="BO877" s="6"/>
      <c r="BP877" s="6"/>
      <c r="BQ877" s="6"/>
      <c r="BR877" s="6"/>
      <c r="BS877" s="6"/>
      <c r="BT877" s="6"/>
      <c r="BU877" s="6"/>
      <c r="BV877" s="6"/>
      <c r="BW877" s="6"/>
      <c r="BX877" s="6"/>
      <c r="BY877" s="6"/>
      <c r="BZ877" s="6"/>
      <c r="CA877" s="6"/>
      <c r="CB877" s="6"/>
    </row>
    <row r="878" spans="1:80" ht="34.15" customHeight="1">
      <c r="A878" s="2"/>
      <c r="B878" s="2"/>
      <c r="C878" s="2"/>
      <c r="D878" s="2"/>
      <c r="E878" s="2"/>
      <c r="F878" s="15"/>
      <c r="G878" s="2"/>
      <c r="H878" s="2"/>
      <c r="I878" s="2"/>
      <c r="J878" s="2"/>
      <c r="K878" s="2"/>
      <c r="L878" s="2"/>
      <c r="M878" s="2"/>
      <c r="N878" s="700"/>
      <c r="O878" s="2"/>
      <c r="P878" s="2"/>
      <c r="Q878" s="2"/>
      <c r="R878" s="2"/>
      <c r="S878" s="2"/>
      <c r="T878" s="2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5"/>
      <c r="AG878" s="15"/>
      <c r="AH878" s="15"/>
      <c r="AI878" s="15"/>
      <c r="AJ878" s="15"/>
      <c r="AK878" s="15"/>
      <c r="AL878" s="15"/>
      <c r="AM878" s="15"/>
      <c r="AN878" s="15"/>
      <c r="AO878" s="15"/>
      <c r="AP878" s="15"/>
      <c r="AQ878" s="15"/>
      <c r="AR878" s="15"/>
      <c r="AS878" s="15"/>
      <c r="AT878" s="15"/>
      <c r="AU878" s="15"/>
      <c r="AV878" s="15"/>
      <c r="AW878" s="15"/>
      <c r="AX878" s="15"/>
      <c r="AY878" s="6"/>
      <c r="AZ878" s="6"/>
      <c r="BA878" s="6"/>
      <c r="BB878" s="6"/>
      <c r="BC878" s="6"/>
      <c r="BD878" s="6"/>
      <c r="BE878" s="6"/>
      <c r="BF878" s="6"/>
      <c r="BG878" s="6"/>
      <c r="BH878" s="6"/>
      <c r="BI878" s="6"/>
      <c r="BJ878" s="6"/>
      <c r="BK878" s="6"/>
      <c r="BL878" s="6"/>
      <c r="BM878" s="6"/>
      <c r="BN878" s="6"/>
      <c r="BO878" s="6"/>
      <c r="BP878" s="6"/>
      <c r="BQ878" s="6"/>
      <c r="BR878" s="6"/>
      <c r="BS878" s="6"/>
      <c r="BT878" s="6"/>
      <c r="BU878" s="6"/>
      <c r="BV878" s="6"/>
      <c r="BW878" s="6"/>
      <c r="BX878" s="6"/>
      <c r="BY878" s="6"/>
      <c r="BZ878" s="6"/>
      <c r="CA878" s="6"/>
      <c r="CB878" s="6"/>
    </row>
    <row r="879" spans="1:80" ht="34.15" customHeight="1">
      <c r="A879" s="2"/>
      <c r="B879" s="2"/>
      <c r="C879" s="2"/>
      <c r="D879" s="2"/>
      <c r="E879" s="2"/>
      <c r="F879" s="15"/>
      <c r="G879" s="2"/>
      <c r="H879" s="2"/>
      <c r="I879" s="2"/>
      <c r="J879" s="2"/>
      <c r="K879" s="2"/>
      <c r="L879" s="2"/>
      <c r="M879" s="2"/>
      <c r="N879" s="700"/>
      <c r="O879" s="2"/>
      <c r="P879" s="2"/>
      <c r="Q879" s="2"/>
      <c r="R879" s="2"/>
      <c r="S879" s="2"/>
      <c r="T879" s="2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5"/>
      <c r="AG879" s="15"/>
      <c r="AH879" s="15"/>
      <c r="AI879" s="15"/>
      <c r="AJ879" s="15"/>
      <c r="AK879" s="15"/>
      <c r="AL879" s="15"/>
      <c r="AM879" s="15"/>
      <c r="AN879" s="15"/>
      <c r="AO879" s="15"/>
      <c r="AP879" s="15"/>
      <c r="AQ879" s="15"/>
      <c r="AR879" s="15"/>
      <c r="AS879" s="15"/>
      <c r="AT879" s="15"/>
      <c r="AU879" s="15"/>
      <c r="AV879" s="15"/>
      <c r="AW879" s="15"/>
      <c r="AX879" s="15"/>
      <c r="AY879" s="6"/>
      <c r="AZ879" s="6"/>
      <c r="BA879" s="6"/>
      <c r="BB879" s="6"/>
      <c r="BC879" s="6"/>
      <c r="BD879" s="6"/>
      <c r="BE879" s="6"/>
      <c r="BF879" s="6"/>
      <c r="BG879" s="6"/>
      <c r="BH879" s="6"/>
      <c r="BI879" s="6"/>
      <c r="BJ879" s="6"/>
      <c r="BK879" s="6"/>
      <c r="BL879" s="6"/>
      <c r="BM879" s="6"/>
      <c r="BN879" s="6"/>
      <c r="BO879" s="6"/>
      <c r="BP879" s="6"/>
      <c r="BQ879" s="6"/>
      <c r="BR879" s="6"/>
      <c r="BS879" s="6"/>
      <c r="BT879" s="6"/>
      <c r="BU879" s="6"/>
      <c r="BV879" s="6"/>
      <c r="BW879" s="6"/>
      <c r="BX879" s="6"/>
      <c r="BY879" s="6"/>
      <c r="BZ879" s="6"/>
      <c r="CA879" s="6"/>
      <c r="CB879" s="6"/>
    </row>
    <row r="880" spans="1:80" ht="34.15" customHeight="1">
      <c r="A880" s="2"/>
      <c r="B880" s="2"/>
      <c r="C880" s="2"/>
      <c r="D880" s="2"/>
      <c r="E880" s="2"/>
      <c r="F880" s="15"/>
      <c r="G880" s="2"/>
      <c r="H880" s="2"/>
      <c r="I880" s="2"/>
      <c r="J880" s="2"/>
      <c r="K880" s="2"/>
      <c r="L880" s="2"/>
      <c r="M880" s="2"/>
      <c r="N880" s="700"/>
      <c r="O880" s="2"/>
      <c r="P880" s="2"/>
      <c r="Q880" s="2"/>
      <c r="R880" s="2"/>
      <c r="S880" s="2"/>
      <c r="T880" s="2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5"/>
      <c r="AG880" s="15"/>
      <c r="AH880" s="15"/>
      <c r="AI880" s="15"/>
      <c r="AJ880" s="15"/>
      <c r="AK880" s="15"/>
      <c r="AL880" s="15"/>
      <c r="AM880" s="15"/>
      <c r="AN880" s="15"/>
      <c r="AO880" s="15"/>
      <c r="AP880" s="15"/>
      <c r="AQ880" s="15"/>
      <c r="AR880" s="15"/>
      <c r="AS880" s="15"/>
      <c r="AT880" s="15"/>
      <c r="AU880" s="15"/>
      <c r="AV880" s="15"/>
      <c r="AW880" s="15"/>
      <c r="AX880" s="15"/>
      <c r="AY880" s="6"/>
      <c r="AZ880" s="6"/>
      <c r="BA880" s="6"/>
      <c r="BB880" s="6"/>
      <c r="BC880" s="6"/>
      <c r="BD880" s="6"/>
      <c r="BE880" s="6"/>
      <c r="BF880" s="6"/>
      <c r="BG880" s="6"/>
      <c r="BH880" s="6"/>
      <c r="BI880" s="6"/>
      <c r="BJ880" s="6"/>
      <c r="BK880" s="6"/>
      <c r="BL880" s="6"/>
      <c r="BM880" s="6"/>
      <c r="BN880" s="6"/>
      <c r="BO880" s="6"/>
      <c r="BP880" s="6"/>
      <c r="BQ880" s="6"/>
      <c r="BR880" s="6"/>
      <c r="BS880" s="6"/>
      <c r="BT880" s="6"/>
      <c r="BU880" s="6"/>
      <c r="BV880" s="6"/>
      <c r="BW880" s="6"/>
      <c r="BX880" s="6"/>
      <c r="BY880" s="6"/>
      <c r="BZ880" s="6"/>
      <c r="CA880" s="6"/>
      <c r="CB880" s="6"/>
    </row>
    <row r="881" spans="1:80" ht="34.15" customHeight="1">
      <c r="A881" s="2"/>
      <c r="B881" s="2"/>
      <c r="C881" s="2"/>
      <c r="D881" s="2"/>
      <c r="E881" s="2"/>
      <c r="F881" s="15"/>
      <c r="G881" s="2"/>
      <c r="H881" s="2"/>
      <c r="I881" s="2"/>
      <c r="J881" s="2"/>
      <c r="K881" s="2"/>
      <c r="L881" s="2"/>
      <c r="M881" s="2"/>
      <c r="N881" s="700"/>
      <c r="O881" s="2"/>
      <c r="P881" s="2"/>
      <c r="Q881" s="2"/>
      <c r="R881" s="2"/>
      <c r="S881" s="2"/>
      <c r="T881" s="2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5"/>
      <c r="AG881" s="15"/>
      <c r="AH881" s="15"/>
      <c r="AI881" s="15"/>
      <c r="AJ881" s="15"/>
      <c r="AK881" s="15"/>
      <c r="AL881" s="15"/>
      <c r="AM881" s="15"/>
      <c r="AN881" s="15"/>
      <c r="AO881" s="15"/>
      <c r="AP881" s="15"/>
      <c r="AQ881" s="15"/>
      <c r="AR881" s="15"/>
      <c r="AS881" s="15"/>
      <c r="AT881" s="15"/>
      <c r="AU881" s="15"/>
      <c r="AV881" s="15"/>
      <c r="AW881" s="15"/>
      <c r="AX881" s="15"/>
      <c r="AY881" s="6"/>
      <c r="AZ881" s="6"/>
      <c r="BA881" s="6"/>
      <c r="BB881" s="6"/>
      <c r="BC881" s="6"/>
      <c r="BD881" s="6"/>
      <c r="BE881" s="6"/>
      <c r="BF881" s="6"/>
      <c r="BG881" s="6"/>
      <c r="BH881" s="6"/>
      <c r="BI881" s="6"/>
      <c r="BJ881" s="6"/>
      <c r="BK881" s="6"/>
      <c r="BL881" s="6"/>
      <c r="BM881" s="6"/>
      <c r="BN881" s="6"/>
      <c r="BO881" s="6"/>
      <c r="BP881" s="6"/>
      <c r="BQ881" s="6"/>
      <c r="BR881" s="6"/>
      <c r="BS881" s="6"/>
      <c r="BT881" s="6"/>
      <c r="BU881" s="6"/>
      <c r="BV881" s="6"/>
      <c r="BW881" s="6"/>
      <c r="BX881" s="6"/>
      <c r="BY881" s="6"/>
      <c r="BZ881" s="6"/>
      <c r="CA881" s="6"/>
      <c r="CB881" s="6"/>
    </row>
    <row r="882" spans="1:80" ht="34.15" customHeight="1">
      <c r="A882" s="2"/>
      <c r="B882" s="2"/>
      <c r="C882" s="2"/>
      <c r="D882" s="2"/>
      <c r="E882" s="2"/>
      <c r="F882" s="15"/>
      <c r="G882" s="2"/>
      <c r="H882" s="2"/>
      <c r="I882" s="2"/>
      <c r="J882" s="2"/>
      <c r="K882" s="2"/>
      <c r="L882" s="2"/>
      <c r="M882" s="2"/>
      <c r="N882" s="700"/>
      <c r="O882" s="2"/>
      <c r="P882" s="2"/>
      <c r="Q882" s="2"/>
      <c r="R882" s="2"/>
      <c r="S882" s="2"/>
      <c r="T882" s="2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5"/>
      <c r="AG882" s="15"/>
      <c r="AH882" s="15"/>
      <c r="AI882" s="15"/>
      <c r="AJ882" s="15"/>
      <c r="AK882" s="15"/>
      <c r="AL882" s="15"/>
      <c r="AM882" s="15"/>
      <c r="AN882" s="15"/>
      <c r="AO882" s="15"/>
      <c r="AP882" s="15"/>
      <c r="AQ882" s="15"/>
      <c r="AR882" s="15"/>
      <c r="AS882" s="15"/>
      <c r="AT882" s="15"/>
      <c r="AU882" s="15"/>
      <c r="AV882" s="15"/>
      <c r="AW882" s="15"/>
      <c r="AX882" s="15"/>
      <c r="AY882" s="6"/>
      <c r="AZ882" s="6"/>
      <c r="BA882" s="6"/>
      <c r="BB882" s="6"/>
      <c r="BC882" s="6"/>
      <c r="BD882" s="6"/>
      <c r="BE882" s="6"/>
      <c r="BF882" s="6"/>
      <c r="BG882" s="6"/>
      <c r="BH882" s="6"/>
      <c r="BI882" s="6"/>
      <c r="BJ882" s="6"/>
      <c r="BK882" s="6"/>
      <c r="BL882" s="6"/>
      <c r="BM882" s="6"/>
      <c r="BN882" s="6"/>
      <c r="BO882" s="6"/>
      <c r="BP882" s="6"/>
      <c r="BQ882" s="6"/>
      <c r="BR882" s="6"/>
      <c r="BS882" s="6"/>
      <c r="BT882" s="6"/>
      <c r="BU882" s="6"/>
      <c r="BV882" s="6"/>
      <c r="BW882" s="6"/>
      <c r="BX882" s="6"/>
      <c r="BY882" s="6"/>
      <c r="BZ882" s="6"/>
      <c r="CA882" s="6"/>
      <c r="CB882" s="6"/>
    </row>
    <row r="883" spans="1:80" ht="34.15" customHeight="1">
      <c r="A883" s="2"/>
      <c r="B883" s="2"/>
      <c r="C883" s="2"/>
      <c r="D883" s="2"/>
      <c r="E883" s="2"/>
      <c r="F883" s="15"/>
      <c r="G883" s="2"/>
      <c r="H883" s="2"/>
      <c r="I883" s="2"/>
      <c r="J883" s="2"/>
      <c r="K883" s="2"/>
      <c r="L883" s="2"/>
      <c r="M883" s="2"/>
      <c r="N883" s="700"/>
      <c r="O883" s="2"/>
      <c r="P883" s="2"/>
      <c r="Q883" s="2"/>
      <c r="R883" s="2"/>
      <c r="S883" s="2"/>
      <c r="T883" s="2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5"/>
      <c r="AG883" s="15"/>
      <c r="AH883" s="15"/>
      <c r="AI883" s="15"/>
      <c r="AJ883" s="15"/>
      <c r="AK883" s="15"/>
      <c r="AL883" s="15"/>
      <c r="AM883" s="15"/>
      <c r="AN883" s="15"/>
      <c r="AO883" s="15"/>
      <c r="AP883" s="15"/>
      <c r="AQ883" s="15"/>
      <c r="AR883" s="15"/>
      <c r="AS883" s="15"/>
      <c r="AT883" s="15"/>
      <c r="AU883" s="15"/>
      <c r="AV883" s="15"/>
      <c r="AW883" s="15"/>
      <c r="AX883" s="15"/>
      <c r="AY883" s="6"/>
      <c r="AZ883" s="6"/>
      <c r="BA883" s="6"/>
      <c r="BB883" s="6"/>
      <c r="BC883" s="6"/>
      <c r="BD883" s="6"/>
      <c r="BE883" s="6"/>
      <c r="BF883" s="6"/>
      <c r="BG883" s="6"/>
      <c r="BH883" s="6"/>
      <c r="BI883" s="6"/>
      <c r="BJ883" s="6"/>
      <c r="BK883" s="6"/>
      <c r="BL883" s="6"/>
      <c r="BM883" s="6"/>
      <c r="BN883" s="6"/>
      <c r="BO883" s="6"/>
      <c r="BP883" s="6"/>
      <c r="BQ883" s="6"/>
      <c r="BR883" s="6"/>
      <c r="BS883" s="6"/>
      <c r="BT883" s="6"/>
      <c r="BU883" s="6"/>
      <c r="BV883" s="6"/>
      <c r="BW883" s="6"/>
      <c r="BX883" s="6"/>
      <c r="BY883" s="6"/>
      <c r="BZ883" s="6"/>
      <c r="CA883" s="6"/>
      <c r="CB883" s="6"/>
    </row>
    <row r="884" spans="1:80" ht="34.15" customHeight="1">
      <c r="A884" s="2"/>
      <c r="B884" s="2"/>
      <c r="C884" s="2"/>
      <c r="D884" s="2"/>
      <c r="E884" s="2"/>
      <c r="F884" s="15"/>
      <c r="G884" s="2"/>
      <c r="H884" s="2"/>
      <c r="I884" s="2"/>
      <c r="J884" s="2"/>
      <c r="K884" s="2"/>
      <c r="L884" s="2"/>
      <c r="M884" s="2"/>
      <c r="N884" s="700"/>
      <c r="O884" s="2"/>
      <c r="P884" s="2"/>
      <c r="Q884" s="2"/>
      <c r="R884" s="2"/>
      <c r="S884" s="2"/>
      <c r="T884" s="2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5"/>
      <c r="AG884" s="15"/>
      <c r="AH884" s="15"/>
      <c r="AI884" s="15"/>
      <c r="AJ884" s="15"/>
      <c r="AK884" s="15"/>
      <c r="AL884" s="15"/>
      <c r="AM884" s="15"/>
      <c r="AN884" s="15"/>
      <c r="AO884" s="15"/>
      <c r="AP884" s="15"/>
      <c r="AQ884" s="15"/>
      <c r="AR884" s="15"/>
      <c r="AS884" s="15"/>
      <c r="AT884" s="15"/>
      <c r="AU884" s="15"/>
      <c r="AV884" s="15"/>
      <c r="AW884" s="15"/>
      <c r="AX884" s="15"/>
      <c r="AY884" s="6"/>
      <c r="AZ884" s="6"/>
      <c r="BA884" s="6"/>
      <c r="BB884" s="6"/>
      <c r="BC884" s="6"/>
      <c r="BD884" s="6"/>
      <c r="BE884" s="6"/>
      <c r="BF884" s="6"/>
      <c r="BG884" s="6"/>
      <c r="BH884" s="6"/>
      <c r="BI884" s="6"/>
      <c r="BJ884" s="6"/>
      <c r="BK884" s="6"/>
      <c r="BL884" s="6"/>
      <c r="BM884" s="6"/>
      <c r="BN884" s="6"/>
      <c r="BO884" s="6"/>
      <c r="BP884" s="6"/>
      <c r="BQ884" s="6"/>
      <c r="BR884" s="6"/>
      <c r="BS884" s="6"/>
      <c r="BT884" s="6"/>
      <c r="BU884" s="6"/>
      <c r="BV884" s="6"/>
      <c r="BW884" s="6"/>
      <c r="BX884" s="6"/>
      <c r="BY884" s="6"/>
      <c r="BZ884" s="6"/>
      <c r="CA884" s="6"/>
      <c r="CB884" s="6"/>
    </row>
    <row r="885" spans="1:80" ht="34.15" customHeight="1">
      <c r="A885" s="2"/>
      <c r="B885" s="2"/>
      <c r="C885" s="2"/>
      <c r="D885" s="2"/>
      <c r="E885" s="2"/>
      <c r="F885" s="15"/>
      <c r="G885" s="2"/>
      <c r="H885" s="2"/>
      <c r="I885" s="2"/>
      <c r="J885" s="2"/>
      <c r="K885" s="2"/>
      <c r="L885" s="2"/>
      <c r="M885" s="2"/>
      <c r="N885" s="700"/>
      <c r="O885" s="2"/>
      <c r="P885" s="2"/>
      <c r="Q885" s="2"/>
      <c r="R885" s="2"/>
      <c r="S885" s="2"/>
      <c r="T885" s="2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5"/>
      <c r="AG885" s="15"/>
      <c r="AH885" s="15"/>
      <c r="AI885" s="15"/>
      <c r="AJ885" s="15"/>
      <c r="AK885" s="15"/>
      <c r="AL885" s="15"/>
      <c r="AM885" s="15"/>
      <c r="AN885" s="15"/>
      <c r="AO885" s="15"/>
      <c r="AP885" s="15"/>
      <c r="AQ885" s="15"/>
      <c r="AR885" s="15"/>
      <c r="AS885" s="15"/>
      <c r="AT885" s="15"/>
      <c r="AU885" s="15"/>
      <c r="AV885" s="15"/>
      <c r="AW885" s="15"/>
      <c r="AX885" s="15"/>
      <c r="AY885" s="6"/>
      <c r="AZ885" s="6"/>
      <c r="BA885" s="6"/>
      <c r="BB885" s="6"/>
      <c r="BC885" s="6"/>
      <c r="BD885" s="6"/>
      <c r="BE885" s="6"/>
      <c r="BF885" s="6"/>
      <c r="BG885" s="6"/>
      <c r="BH885" s="6"/>
      <c r="BI885" s="6"/>
      <c r="BJ885" s="6"/>
      <c r="BK885" s="6"/>
      <c r="BL885" s="6"/>
      <c r="BM885" s="6"/>
      <c r="BN885" s="6"/>
      <c r="BO885" s="6"/>
      <c r="BP885" s="6"/>
      <c r="BQ885" s="6"/>
      <c r="BR885" s="6"/>
      <c r="BS885" s="6"/>
      <c r="BT885" s="6"/>
      <c r="BU885" s="6"/>
      <c r="BV885" s="6"/>
      <c r="BW885" s="6"/>
      <c r="BX885" s="6"/>
      <c r="BY885" s="6"/>
      <c r="BZ885" s="6"/>
      <c r="CA885" s="6"/>
      <c r="CB885" s="6"/>
    </row>
    <row r="886" spans="1:80" ht="34.15" customHeight="1">
      <c r="A886" s="2"/>
      <c r="B886" s="2"/>
      <c r="C886" s="2"/>
      <c r="D886" s="2"/>
      <c r="E886" s="2"/>
      <c r="F886" s="15"/>
      <c r="G886" s="2"/>
      <c r="H886" s="2"/>
      <c r="I886" s="2"/>
      <c r="J886" s="2"/>
      <c r="K886" s="2"/>
      <c r="L886" s="2"/>
      <c r="M886" s="2"/>
      <c r="N886" s="700"/>
      <c r="O886" s="2"/>
      <c r="P886" s="2"/>
      <c r="Q886" s="2"/>
      <c r="R886" s="2"/>
      <c r="S886" s="2"/>
      <c r="T886" s="2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5"/>
      <c r="AG886" s="15"/>
      <c r="AH886" s="15"/>
      <c r="AI886" s="15"/>
      <c r="AJ886" s="15"/>
      <c r="AK886" s="15"/>
      <c r="AL886" s="15"/>
      <c r="AM886" s="15"/>
      <c r="AN886" s="15"/>
      <c r="AO886" s="15"/>
      <c r="AP886" s="15"/>
      <c r="AQ886" s="15"/>
      <c r="AR886" s="15"/>
      <c r="AS886" s="15"/>
      <c r="AT886" s="15"/>
      <c r="AU886" s="15"/>
      <c r="AV886" s="15"/>
      <c r="AW886" s="15"/>
      <c r="AX886" s="15"/>
      <c r="AY886" s="6"/>
      <c r="AZ886" s="6"/>
      <c r="BA886" s="6"/>
      <c r="BB886" s="6"/>
      <c r="BC886" s="6"/>
      <c r="BD886" s="6"/>
      <c r="BE886" s="6"/>
      <c r="BF886" s="6"/>
      <c r="BG886" s="6"/>
      <c r="BH886" s="6"/>
      <c r="BI886" s="6"/>
      <c r="BJ886" s="6"/>
      <c r="BK886" s="6"/>
      <c r="BL886" s="6"/>
      <c r="BM886" s="6"/>
      <c r="BN886" s="6"/>
      <c r="BO886" s="6"/>
      <c r="BP886" s="6"/>
      <c r="BQ886" s="6"/>
      <c r="BR886" s="6"/>
      <c r="BS886" s="6"/>
      <c r="BT886" s="6"/>
      <c r="BU886" s="6"/>
      <c r="BV886" s="6"/>
      <c r="BW886" s="6"/>
      <c r="BX886" s="6"/>
      <c r="BY886" s="6"/>
      <c r="BZ886" s="6"/>
      <c r="CA886" s="6"/>
      <c r="CB886" s="6"/>
    </row>
    <row r="887" spans="1:80" ht="34.15" customHeight="1">
      <c r="A887" s="2"/>
      <c r="B887" s="2"/>
      <c r="C887" s="2"/>
      <c r="D887" s="2"/>
      <c r="E887" s="2"/>
      <c r="F887" s="15"/>
      <c r="G887" s="2"/>
      <c r="H887" s="2"/>
      <c r="I887" s="2"/>
      <c r="J887" s="2"/>
      <c r="K887" s="2"/>
      <c r="L887" s="2"/>
      <c r="M887" s="2"/>
      <c r="N887" s="700"/>
      <c r="O887" s="2"/>
      <c r="P887" s="2"/>
      <c r="Q887" s="2"/>
      <c r="R887" s="2"/>
      <c r="S887" s="2"/>
      <c r="T887" s="2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5"/>
      <c r="AG887" s="15"/>
      <c r="AH887" s="15"/>
      <c r="AI887" s="15"/>
      <c r="AJ887" s="15"/>
      <c r="AK887" s="15"/>
      <c r="AL887" s="15"/>
      <c r="AM887" s="15"/>
      <c r="AN887" s="15"/>
      <c r="AO887" s="15"/>
      <c r="AP887" s="15"/>
      <c r="AQ887" s="15"/>
      <c r="AR887" s="15"/>
      <c r="AS887" s="15"/>
      <c r="AT887" s="15"/>
      <c r="AU887" s="15"/>
      <c r="AV887" s="15"/>
      <c r="AW887" s="15"/>
      <c r="AX887" s="15"/>
      <c r="AY887" s="6"/>
      <c r="AZ887" s="6"/>
      <c r="BA887" s="6"/>
      <c r="BB887" s="6"/>
      <c r="BC887" s="6"/>
      <c r="BD887" s="6"/>
      <c r="BE887" s="6"/>
      <c r="BF887" s="6"/>
      <c r="BG887" s="6"/>
      <c r="BH887" s="6"/>
      <c r="BI887" s="6"/>
      <c r="BJ887" s="6"/>
      <c r="BK887" s="6"/>
      <c r="BL887" s="6"/>
      <c r="BM887" s="6"/>
      <c r="BN887" s="6"/>
      <c r="BO887" s="6"/>
      <c r="BP887" s="6"/>
      <c r="BQ887" s="6"/>
      <c r="BR887" s="6"/>
      <c r="BS887" s="6"/>
      <c r="BT887" s="6"/>
      <c r="BU887" s="6"/>
      <c r="BV887" s="6"/>
      <c r="BW887" s="6"/>
      <c r="BX887" s="6"/>
      <c r="BY887" s="6"/>
      <c r="BZ887" s="6"/>
      <c r="CA887" s="6"/>
      <c r="CB887" s="6"/>
    </row>
    <row r="888" spans="1:80" ht="34.15" customHeight="1">
      <c r="A888" s="2"/>
      <c r="B888" s="2"/>
      <c r="C888" s="2"/>
      <c r="D888" s="2"/>
      <c r="E888" s="2"/>
      <c r="F888" s="15"/>
      <c r="G888" s="2"/>
      <c r="H888" s="2"/>
      <c r="I888" s="2"/>
      <c r="J888" s="2"/>
      <c r="K888" s="2"/>
      <c r="L888" s="2"/>
      <c r="M888" s="2"/>
      <c r="N888" s="700"/>
      <c r="O888" s="2"/>
      <c r="P888" s="2"/>
      <c r="Q888" s="2"/>
      <c r="R888" s="2"/>
      <c r="S888" s="2"/>
      <c r="T888" s="2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5"/>
      <c r="AG888" s="15"/>
      <c r="AH888" s="15"/>
      <c r="AI888" s="15"/>
      <c r="AJ888" s="15"/>
      <c r="AK888" s="15"/>
      <c r="AL888" s="15"/>
      <c r="AM888" s="15"/>
      <c r="AN888" s="15"/>
      <c r="AO888" s="15"/>
      <c r="AP888" s="15"/>
      <c r="AQ888" s="15"/>
      <c r="AR888" s="15"/>
      <c r="AS888" s="15"/>
      <c r="AT888" s="15"/>
      <c r="AU888" s="15"/>
      <c r="AV888" s="15"/>
      <c r="AW888" s="15"/>
      <c r="AX888" s="15"/>
      <c r="AY888" s="6"/>
      <c r="AZ888" s="6"/>
      <c r="BA888" s="6"/>
      <c r="BB888" s="6"/>
      <c r="BC888" s="6"/>
      <c r="BD888" s="6"/>
      <c r="BE888" s="6"/>
      <c r="BF888" s="6"/>
      <c r="BG888" s="6"/>
      <c r="BH888" s="6"/>
      <c r="BI888" s="6"/>
      <c r="BJ888" s="6"/>
      <c r="BK888" s="6"/>
      <c r="BL888" s="6"/>
      <c r="BM888" s="6"/>
      <c r="BN888" s="6"/>
      <c r="BO888" s="6"/>
      <c r="BP888" s="6"/>
      <c r="BQ888" s="6"/>
      <c r="BR888" s="6"/>
      <c r="BS888" s="6"/>
      <c r="BT888" s="6"/>
      <c r="BU888" s="6"/>
      <c r="BV888" s="6"/>
      <c r="BW888" s="6"/>
      <c r="BX888" s="6"/>
      <c r="BY888" s="6"/>
      <c r="BZ888" s="6"/>
      <c r="CA888" s="6"/>
      <c r="CB888" s="6"/>
    </row>
    <row r="889" spans="1:80" ht="34.15" customHeight="1">
      <c r="A889" s="2"/>
      <c r="B889" s="2"/>
      <c r="C889" s="2"/>
      <c r="D889" s="2"/>
      <c r="E889" s="2"/>
      <c r="F889" s="15"/>
      <c r="G889" s="2"/>
      <c r="H889" s="2"/>
      <c r="I889" s="2"/>
      <c r="J889" s="2"/>
      <c r="K889" s="2"/>
      <c r="L889" s="2"/>
      <c r="M889" s="2"/>
      <c r="N889" s="700"/>
      <c r="O889" s="2"/>
      <c r="P889" s="2"/>
      <c r="Q889" s="2"/>
      <c r="R889" s="2"/>
      <c r="S889" s="2"/>
      <c r="T889" s="2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5"/>
      <c r="AG889" s="15"/>
      <c r="AH889" s="15"/>
      <c r="AI889" s="15"/>
      <c r="AJ889" s="15"/>
      <c r="AK889" s="15"/>
      <c r="AL889" s="15"/>
      <c r="AM889" s="15"/>
      <c r="AN889" s="15"/>
      <c r="AO889" s="15"/>
      <c r="AP889" s="15"/>
      <c r="AQ889" s="15"/>
      <c r="AR889" s="15"/>
      <c r="AS889" s="15"/>
      <c r="AT889" s="15"/>
      <c r="AU889" s="15"/>
      <c r="AV889" s="15"/>
      <c r="AW889" s="15"/>
      <c r="AX889" s="15"/>
      <c r="AY889" s="6"/>
      <c r="AZ889" s="6"/>
      <c r="BA889" s="6"/>
      <c r="BB889" s="6"/>
      <c r="BC889" s="6"/>
      <c r="BD889" s="6"/>
      <c r="BE889" s="6"/>
      <c r="BF889" s="6"/>
      <c r="BG889" s="6"/>
      <c r="BH889" s="6"/>
      <c r="BI889" s="6"/>
      <c r="BJ889" s="6"/>
      <c r="BK889" s="6"/>
      <c r="BL889" s="6"/>
      <c r="BM889" s="6"/>
      <c r="BN889" s="6"/>
      <c r="BO889" s="6"/>
      <c r="BP889" s="6"/>
      <c r="BQ889" s="6"/>
      <c r="BR889" s="6"/>
      <c r="BS889" s="6"/>
      <c r="BT889" s="6"/>
      <c r="BU889" s="6"/>
      <c r="BV889" s="6"/>
      <c r="BW889" s="6"/>
      <c r="BX889" s="6"/>
      <c r="BY889" s="6"/>
      <c r="BZ889" s="6"/>
      <c r="CA889" s="6"/>
      <c r="CB889" s="6"/>
    </row>
    <row r="890" spans="1:80" ht="34.15" customHeight="1">
      <c r="A890" s="2"/>
      <c r="B890" s="2"/>
      <c r="C890" s="2"/>
      <c r="D890" s="2"/>
      <c r="E890" s="2"/>
      <c r="F890" s="15"/>
      <c r="G890" s="2"/>
      <c r="H890" s="2"/>
      <c r="I890" s="2"/>
      <c r="J890" s="2"/>
      <c r="K890" s="2"/>
      <c r="L890" s="2"/>
      <c r="M890" s="2"/>
      <c r="N890" s="700"/>
      <c r="O890" s="2"/>
      <c r="P890" s="2"/>
      <c r="Q890" s="2"/>
      <c r="R890" s="2"/>
      <c r="S890" s="2"/>
      <c r="T890" s="2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5"/>
      <c r="AG890" s="15"/>
      <c r="AH890" s="15"/>
      <c r="AI890" s="15"/>
      <c r="AJ890" s="15"/>
      <c r="AK890" s="15"/>
      <c r="AL890" s="15"/>
      <c r="AM890" s="15"/>
      <c r="AN890" s="15"/>
      <c r="AO890" s="15"/>
      <c r="AP890" s="15"/>
      <c r="AQ890" s="15"/>
      <c r="AR890" s="15"/>
      <c r="AS890" s="15"/>
      <c r="AT890" s="15"/>
      <c r="AU890" s="15"/>
      <c r="AV890" s="15"/>
      <c r="AW890" s="15"/>
      <c r="AX890" s="15"/>
      <c r="AY890" s="6"/>
      <c r="AZ890" s="6"/>
      <c r="BA890" s="6"/>
      <c r="BB890" s="6"/>
      <c r="BC890" s="6"/>
      <c r="BD890" s="6"/>
      <c r="BE890" s="6"/>
      <c r="BF890" s="6"/>
      <c r="BG890" s="6"/>
      <c r="BH890" s="6"/>
      <c r="BI890" s="6"/>
      <c r="BJ890" s="6"/>
      <c r="BK890" s="6"/>
      <c r="BL890" s="6"/>
      <c r="BM890" s="6"/>
      <c r="BN890" s="6"/>
      <c r="BO890" s="6"/>
      <c r="BP890" s="6"/>
      <c r="BQ890" s="6"/>
      <c r="BR890" s="6"/>
      <c r="BS890" s="6"/>
      <c r="BT890" s="6"/>
      <c r="BU890" s="6"/>
      <c r="BV890" s="6"/>
      <c r="BW890" s="6"/>
      <c r="BX890" s="6"/>
      <c r="BY890" s="6"/>
      <c r="BZ890" s="6"/>
      <c r="CA890" s="6"/>
      <c r="CB890" s="6"/>
    </row>
    <row r="891" spans="1:80" ht="34.15" customHeight="1">
      <c r="A891" s="2"/>
      <c r="B891" s="2"/>
      <c r="C891" s="2"/>
      <c r="D891" s="2"/>
      <c r="E891" s="2"/>
      <c r="F891" s="15"/>
      <c r="G891" s="2"/>
      <c r="H891" s="2"/>
      <c r="I891" s="2"/>
      <c r="J891" s="2"/>
      <c r="K891" s="2"/>
      <c r="L891" s="2"/>
      <c r="M891" s="2"/>
      <c r="N891" s="700"/>
      <c r="O891" s="2"/>
      <c r="P891" s="2"/>
      <c r="Q891" s="2"/>
      <c r="R891" s="2"/>
      <c r="S891" s="2"/>
      <c r="T891" s="2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5"/>
      <c r="AG891" s="15"/>
      <c r="AH891" s="15"/>
      <c r="AI891" s="15"/>
      <c r="AJ891" s="15"/>
      <c r="AK891" s="15"/>
      <c r="AL891" s="15"/>
      <c r="AM891" s="15"/>
      <c r="AN891" s="15"/>
      <c r="AO891" s="15"/>
      <c r="AP891" s="15"/>
      <c r="AQ891" s="15"/>
      <c r="AR891" s="15"/>
      <c r="AS891" s="15"/>
      <c r="AT891" s="15"/>
      <c r="AU891" s="15"/>
      <c r="AV891" s="15"/>
      <c r="AW891" s="15"/>
      <c r="AX891" s="15"/>
      <c r="AY891" s="6"/>
      <c r="AZ891" s="6"/>
      <c r="BA891" s="6"/>
      <c r="BB891" s="6"/>
      <c r="BC891" s="6"/>
      <c r="BD891" s="6"/>
      <c r="BE891" s="6"/>
      <c r="BF891" s="6"/>
      <c r="BG891" s="6"/>
      <c r="BH891" s="6"/>
      <c r="BI891" s="6"/>
      <c r="BJ891" s="6"/>
      <c r="BK891" s="6"/>
      <c r="BL891" s="6"/>
      <c r="BM891" s="6"/>
      <c r="BN891" s="6"/>
      <c r="BO891" s="6"/>
      <c r="BP891" s="6"/>
      <c r="BQ891" s="6"/>
      <c r="BR891" s="6"/>
      <c r="BS891" s="6"/>
      <c r="BT891" s="6"/>
      <c r="BU891" s="6"/>
      <c r="BV891" s="6"/>
      <c r="BW891" s="6"/>
      <c r="BX891" s="6"/>
      <c r="BY891" s="6"/>
      <c r="BZ891" s="6"/>
      <c r="CA891" s="6"/>
      <c r="CB891" s="6"/>
    </row>
    <row r="892" spans="1:80" ht="34.15" customHeight="1">
      <c r="A892" s="2"/>
      <c r="B892" s="2"/>
      <c r="C892" s="2"/>
      <c r="D892" s="2"/>
      <c r="E892" s="2"/>
      <c r="F892" s="15"/>
      <c r="G892" s="2"/>
      <c r="H892" s="2"/>
      <c r="I892" s="2"/>
      <c r="J892" s="2"/>
      <c r="K892" s="2"/>
      <c r="L892" s="2"/>
      <c r="M892" s="2"/>
      <c r="N892" s="700"/>
      <c r="O892" s="2"/>
      <c r="P892" s="2"/>
      <c r="Q892" s="2"/>
      <c r="R892" s="2"/>
      <c r="S892" s="2"/>
      <c r="T892" s="2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5"/>
      <c r="AG892" s="15"/>
      <c r="AH892" s="15"/>
      <c r="AI892" s="15"/>
      <c r="AJ892" s="15"/>
      <c r="AK892" s="15"/>
      <c r="AL892" s="15"/>
      <c r="AM892" s="15"/>
      <c r="AN892" s="15"/>
      <c r="AO892" s="15"/>
      <c r="AP892" s="15"/>
      <c r="AQ892" s="15"/>
      <c r="AR892" s="15"/>
      <c r="AS892" s="15"/>
      <c r="AT892" s="15"/>
      <c r="AU892" s="15"/>
      <c r="AV892" s="15"/>
      <c r="AW892" s="15"/>
      <c r="AX892" s="15"/>
      <c r="AY892" s="6"/>
      <c r="AZ892" s="6"/>
      <c r="BA892" s="6"/>
      <c r="BB892" s="6"/>
      <c r="BC892" s="6"/>
      <c r="BD892" s="6"/>
      <c r="BE892" s="6"/>
      <c r="BF892" s="6"/>
      <c r="BG892" s="6"/>
      <c r="BH892" s="6"/>
      <c r="BI892" s="6"/>
      <c r="BJ892" s="6"/>
      <c r="BK892" s="6"/>
      <c r="BL892" s="6"/>
      <c r="BM892" s="6"/>
      <c r="BN892" s="6"/>
      <c r="BO892" s="6"/>
      <c r="BP892" s="6"/>
      <c r="BQ892" s="6"/>
      <c r="BR892" s="6"/>
      <c r="BS892" s="6"/>
      <c r="BT892" s="6"/>
      <c r="BU892" s="6"/>
      <c r="BV892" s="6"/>
      <c r="BW892" s="6"/>
      <c r="BX892" s="6"/>
      <c r="BY892" s="6"/>
      <c r="BZ892" s="6"/>
      <c r="CA892" s="6"/>
      <c r="CB892" s="6"/>
    </row>
    <row r="893" spans="1:80" ht="34.15" customHeight="1">
      <c r="A893" s="2"/>
      <c r="B893" s="2"/>
      <c r="C893" s="2"/>
      <c r="D893" s="2"/>
      <c r="E893" s="2"/>
      <c r="F893" s="15"/>
      <c r="G893" s="2"/>
      <c r="H893" s="2"/>
      <c r="I893" s="2"/>
      <c r="J893" s="2"/>
      <c r="K893" s="2"/>
      <c r="L893" s="2"/>
      <c r="M893" s="2"/>
      <c r="N893" s="700"/>
      <c r="O893" s="2"/>
      <c r="P893" s="2"/>
      <c r="Q893" s="2"/>
      <c r="R893" s="2"/>
      <c r="S893" s="2"/>
      <c r="T893" s="2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5"/>
      <c r="AG893" s="15"/>
      <c r="AH893" s="15"/>
      <c r="AI893" s="15"/>
      <c r="AJ893" s="15"/>
      <c r="AK893" s="15"/>
      <c r="AL893" s="15"/>
      <c r="AM893" s="15"/>
      <c r="AN893" s="15"/>
      <c r="AO893" s="15"/>
      <c r="AP893" s="15"/>
      <c r="AQ893" s="15"/>
      <c r="AR893" s="15"/>
      <c r="AS893" s="15"/>
      <c r="AT893" s="15"/>
      <c r="AU893" s="15"/>
      <c r="AV893" s="15"/>
      <c r="AW893" s="15"/>
      <c r="AX893" s="15"/>
      <c r="AY893" s="6"/>
      <c r="AZ893" s="6"/>
      <c r="BA893" s="6"/>
      <c r="BB893" s="6"/>
      <c r="BC893" s="6"/>
      <c r="BD893" s="6"/>
      <c r="BE893" s="6"/>
      <c r="BF893" s="6"/>
      <c r="BG893" s="6"/>
      <c r="BH893" s="6"/>
      <c r="BI893" s="6"/>
      <c r="BJ893" s="6"/>
      <c r="BK893" s="6"/>
      <c r="BL893" s="6"/>
      <c r="BM893" s="6"/>
      <c r="BN893" s="6"/>
      <c r="BO893" s="6"/>
      <c r="BP893" s="6"/>
      <c r="BQ893" s="6"/>
      <c r="BR893" s="6"/>
      <c r="BS893" s="6"/>
      <c r="BT893" s="6"/>
      <c r="BU893" s="6"/>
      <c r="BV893" s="6"/>
      <c r="BW893" s="6"/>
      <c r="BX893" s="6"/>
      <c r="BY893" s="6"/>
      <c r="BZ893" s="6"/>
      <c r="CA893" s="6"/>
      <c r="CB893" s="6"/>
    </row>
    <row r="894" spans="1:80" ht="34.15" customHeight="1">
      <c r="A894" s="2"/>
      <c r="B894" s="2"/>
      <c r="C894" s="2"/>
      <c r="D894" s="2"/>
      <c r="E894" s="2"/>
      <c r="F894" s="15"/>
      <c r="G894" s="2"/>
      <c r="H894" s="2"/>
      <c r="I894" s="2"/>
      <c r="J894" s="2"/>
      <c r="K894" s="2"/>
      <c r="L894" s="2"/>
      <c r="M894" s="2"/>
      <c r="N894" s="700"/>
      <c r="O894" s="2"/>
      <c r="P894" s="2"/>
      <c r="Q894" s="2"/>
      <c r="R894" s="2"/>
      <c r="S894" s="2"/>
      <c r="T894" s="2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5"/>
      <c r="AG894" s="15"/>
      <c r="AH894" s="15"/>
      <c r="AI894" s="15"/>
      <c r="AJ894" s="15"/>
      <c r="AK894" s="15"/>
      <c r="AL894" s="15"/>
      <c r="AM894" s="15"/>
      <c r="AN894" s="15"/>
      <c r="AO894" s="15"/>
      <c r="AP894" s="15"/>
      <c r="AQ894" s="15"/>
      <c r="AR894" s="15"/>
      <c r="AS894" s="15"/>
      <c r="AT894" s="15"/>
      <c r="AU894" s="15"/>
      <c r="AV894" s="15"/>
      <c r="AW894" s="15"/>
      <c r="AX894" s="15"/>
      <c r="AY894" s="6"/>
      <c r="AZ894" s="6"/>
      <c r="BA894" s="6"/>
      <c r="BB894" s="6"/>
      <c r="BC894" s="6"/>
      <c r="BD894" s="6"/>
      <c r="BE894" s="6"/>
      <c r="BF894" s="6"/>
      <c r="BG894" s="6"/>
      <c r="BH894" s="6"/>
      <c r="BI894" s="6"/>
      <c r="BJ894" s="6"/>
      <c r="BK894" s="6"/>
      <c r="BL894" s="6"/>
      <c r="BM894" s="6"/>
      <c r="BN894" s="6"/>
      <c r="BO894" s="6"/>
      <c r="BP894" s="6"/>
      <c r="BQ894" s="6"/>
      <c r="BR894" s="6"/>
      <c r="BS894" s="6"/>
      <c r="BT894" s="6"/>
      <c r="BU894" s="6"/>
      <c r="BV894" s="6"/>
      <c r="BW894" s="6"/>
      <c r="BX894" s="6"/>
      <c r="BY894" s="6"/>
      <c r="BZ894" s="6"/>
      <c r="CA894" s="6"/>
      <c r="CB894" s="6"/>
    </row>
    <row r="895" spans="1:80" ht="34.15" customHeight="1">
      <c r="A895" s="2"/>
      <c r="B895" s="2"/>
      <c r="C895" s="2"/>
      <c r="D895" s="2"/>
      <c r="E895" s="2"/>
      <c r="F895" s="15"/>
      <c r="G895" s="2"/>
      <c r="H895" s="2"/>
      <c r="I895" s="2"/>
      <c r="J895" s="2"/>
      <c r="K895" s="2"/>
      <c r="L895" s="2"/>
      <c r="M895" s="2"/>
      <c r="N895" s="700"/>
      <c r="O895" s="2"/>
      <c r="P895" s="2"/>
      <c r="Q895" s="2"/>
      <c r="R895" s="2"/>
      <c r="S895" s="2"/>
      <c r="T895" s="2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5"/>
      <c r="AG895" s="15"/>
      <c r="AH895" s="15"/>
      <c r="AI895" s="15"/>
      <c r="AJ895" s="15"/>
      <c r="AK895" s="15"/>
      <c r="AL895" s="15"/>
      <c r="AM895" s="15"/>
      <c r="AN895" s="15"/>
      <c r="AO895" s="15"/>
      <c r="AP895" s="15"/>
      <c r="AQ895" s="15"/>
      <c r="AR895" s="15"/>
      <c r="AS895" s="15"/>
      <c r="AT895" s="15"/>
      <c r="AU895" s="15"/>
      <c r="AV895" s="15"/>
      <c r="AW895" s="15"/>
      <c r="AX895" s="15"/>
      <c r="AY895" s="6"/>
      <c r="AZ895" s="6"/>
      <c r="BA895" s="6"/>
      <c r="BB895" s="6"/>
      <c r="BC895" s="6"/>
      <c r="BD895" s="6"/>
      <c r="BE895" s="6"/>
      <c r="BF895" s="6"/>
      <c r="BG895" s="6"/>
      <c r="BH895" s="6"/>
      <c r="BI895" s="6"/>
      <c r="BJ895" s="6"/>
      <c r="BK895" s="6"/>
      <c r="BL895" s="6"/>
      <c r="BM895" s="6"/>
      <c r="BN895" s="6"/>
      <c r="BO895" s="6"/>
      <c r="BP895" s="6"/>
      <c r="BQ895" s="6"/>
      <c r="BR895" s="6"/>
      <c r="BS895" s="6"/>
      <c r="BT895" s="6"/>
      <c r="BU895" s="6"/>
      <c r="BV895" s="6"/>
      <c r="BW895" s="6"/>
      <c r="BX895" s="6"/>
      <c r="BY895" s="6"/>
      <c r="BZ895" s="6"/>
      <c r="CA895" s="6"/>
      <c r="CB895" s="6"/>
    </row>
    <row r="896" spans="1:80" ht="34.15" customHeight="1">
      <c r="A896" s="2"/>
      <c r="B896" s="2"/>
      <c r="C896" s="2"/>
      <c r="D896" s="2"/>
      <c r="E896" s="2"/>
      <c r="F896" s="15"/>
      <c r="G896" s="2"/>
      <c r="H896" s="2"/>
      <c r="I896" s="2"/>
      <c r="J896" s="2"/>
      <c r="K896" s="2"/>
      <c r="L896" s="2"/>
      <c r="M896" s="2"/>
      <c r="N896" s="700"/>
      <c r="O896" s="2"/>
      <c r="P896" s="2"/>
      <c r="Q896" s="2"/>
      <c r="R896" s="2"/>
      <c r="S896" s="2"/>
      <c r="T896" s="2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5"/>
      <c r="AG896" s="15"/>
      <c r="AH896" s="15"/>
      <c r="AI896" s="15"/>
      <c r="AJ896" s="15"/>
      <c r="AK896" s="15"/>
      <c r="AL896" s="15"/>
      <c r="AM896" s="15"/>
      <c r="AN896" s="15"/>
      <c r="AO896" s="15"/>
      <c r="AP896" s="15"/>
      <c r="AQ896" s="15"/>
      <c r="AR896" s="15"/>
      <c r="AS896" s="15"/>
      <c r="AT896" s="15"/>
      <c r="AU896" s="15"/>
      <c r="AV896" s="15"/>
      <c r="AW896" s="15"/>
      <c r="AX896" s="15"/>
      <c r="AY896" s="6"/>
      <c r="AZ896" s="6"/>
      <c r="BA896" s="6"/>
      <c r="BB896" s="6"/>
      <c r="BC896" s="6"/>
      <c r="BD896" s="6"/>
      <c r="BE896" s="6"/>
      <c r="BF896" s="6"/>
      <c r="BG896" s="6"/>
      <c r="BH896" s="6"/>
      <c r="BI896" s="6"/>
      <c r="BJ896" s="6"/>
      <c r="BK896" s="6"/>
      <c r="BL896" s="6"/>
      <c r="BM896" s="6"/>
      <c r="BN896" s="6"/>
      <c r="BO896" s="6"/>
      <c r="BP896" s="6"/>
      <c r="BQ896" s="6"/>
      <c r="BR896" s="6"/>
      <c r="BS896" s="6"/>
      <c r="BT896" s="6"/>
      <c r="BU896" s="6"/>
      <c r="BV896" s="6"/>
      <c r="BW896" s="6"/>
      <c r="BX896" s="6"/>
      <c r="BY896" s="6"/>
      <c r="BZ896" s="6"/>
      <c r="CA896" s="6"/>
      <c r="CB896" s="6"/>
    </row>
    <row r="897" spans="1:80" ht="34.15" customHeight="1">
      <c r="A897" s="2"/>
      <c r="B897" s="2"/>
      <c r="C897" s="2"/>
      <c r="D897" s="2"/>
      <c r="E897" s="2"/>
      <c r="F897" s="15"/>
      <c r="G897" s="2"/>
      <c r="H897" s="2"/>
      <c r="I897" s="2"/>
      <c r="J897" s="2"/>
      <c r="K897" s="2"/>
      <c r="L897" s="2"/>
      <c r="M897" s="2"/>
      <c r="N897" s="700"/>
      <c r="O897" s="2"/>
      <c r="P897" s="2"/>
      <c r="Q897" s="2"/>
      <c r="R897" s="2"/>
      <c r="S897" s="2"/>
      <c r="T897" s="2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5"/>
      <c r="AG897" s="15"/>
      <c r="AH897" s="15"/>
      <c r="AI897" s="15"/>
      <c r="AJ897" s="15"/>
      <c r="AK897" s="15"/>
      <c r="AL897" s="15"/>
      <c r="AM897" s="15"/>
      <c r="AN897" s="15"/>
      <c r="AO897" s="15"/>
      <c r="AP897" s="15"/>
      <c r="AQ897" s="15"/>
      <c r="AR897" s="15"/>
      <c r="AS897" s="15"/>
      <c r="AT897" s="15"/>
      <c r="AU897" s="15"/>
      <c r="AV897" s="15"/>
      <c r="AW897" s="15"/>
      <c r="AX897" s="15"/>
      <c r="AY897" s="6"/>
      <c r="AZ897" s="6"/>
      <c r="BA897" s="6"/>
      <c r="BB897" s="6"/>
      <c r="BC897" s="6"/>
      <c r="BD897" s="6"/>
      <c r="BE897" s="6"/>
      <c r="BF897" s="6"/>
      <c r="BG897" s="6"/>
      <c r="BH897" s="6"/>
      <c r="BI897" s="6"/>
      <c r="BJ897" s="6"/>
      <c r="BK897" s="6"/>
      <c r="BL897" s="6"/>
      <c r="BM897" s="6"/>
      <c r="BN897" s="6"/>
      <c r="BO897" s="6"/>
      <c r="BP897" s="6"/>
      <c r="BQ897" s="6"/>
      <c r="BR897" s="6"/>
      <c r="BS897" s="6"/>
      <c r="BT897" s="6"/>
      <c r="BU897" s="6"/>
      <c r="BV897" s="6"/>
      <c r="BW897" s="6"/>
      <c r="BX897" s="6"/>
      <c r="BY897" s="6"/>
      <c r="BZ897" s="6"/>
      <c r="CA897" s="6"/>
      <c r="CB897" s="6"/>
    </row>
    <row r="898" spans="1:80" ht="34.15" customHeight="1">
      <c r="A898" s="2"/>
      <c r="B898" s="2"/>
      <c r="C898" s="2"/>
      <c r="D898" s="2"/>
      <c r="E898" s="2"/>
      <c r="F898" s="15"/>
      <c r="G898" s="2"/>
      <c r="H898" s="2"/>
      <c r="I898" s="2"/>
      <c r="J898" s="2"/>
      <c r="K898" s="2"/>
      <c r="L898" s="2"/>
      <c r="M898" s="2"/>
      <c r="N898" s="700"/>
      <c r="O898" s="2"/>
      <c r="P898" s="2"/>
      <c r="Q898" s="2"/>
      <c r="R898" s="2"/>
      <c r="S898" s="2"/>
      <c r="T898" s="2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5"/>
      <c r="AG898" s="15"/>
      <c r="AH898" s="15"/>
      <c r="AI898" s="15"/>
      <c r="AJ898" s="15"/>
      <c r="AK898" s="15"/>
      <c r="AL898" s="15"/>
      <c r="AM898" s="15"/>
      <c r="AN898" s="15"/>
      <c r="AO898" s="15"/>
      <c r="AP898" s="15"/>
      <c r="AQ898" s="15"/>
      <c r="AR898" s="15"/>
      <c r="AS898" s="15"/>
      <c r="AT898" s="15"/>
      <c r="AU898" s="15"/>
      <c r="AV898" s="15"/>
      <c r="AW898" s="15"/>
      <c r="AX898" s="15"/>
      <c r="AY898" s="6"/>
      <c r="AZ898" s="6"/>
      <c r="BA898" s="6"/>
      <c r="BB898" s="6"/>
      <c r="BC898" s="6"/>
      <c r="BD898" s="6"/>
      <c r="BE898" s="6"/>
      <c r="BF898" s="6"/>
      <c r="BG898" s="6"/>
      <c r="BH898" s="6"/>
      <c r="BI898" s="6"/>
      <c r="BJ898" s="6"/>
      <c r="BK898" s="6"/>
      <c r="BL898" s="6"/>
      <c r="BM898" s="6"/>
      <c r="BN898" s="6"/>
      <c r="BO898" s="6"/>
      <c r="BP898" s="6"/>
      <c r="BQ898" s="6"/>
      <c r="BR898" s="6"/>
      <c r="BS898" s="6"/>
      <c r="BT898" s="6"/>
      <c r="BU898" s="6"/>
      <c r="BV898" s="6"/>
      <c r="BW898" s="6"/>
      <c r="BX898" s="6"/>
      <c r="BY898" s="6"/>
      <c r="BZ898" s="6"/>
      <c r="CA898" s="6"/>
      <c r="CB898" s="6"/>
    </row>
    <row r="899" spans="1:80" ht="34.15" customHeight="1">
      <c r="A899" s="2"/>
      <c r="B899" s="2"/>
      <c r="C899" s="2"/>
      <c r="D899" s="2"/>
      <c r="E899" s="2"/>
      <c r="F899" s="15"/>
      <c r="G899" s="2"/>
      <c r="H899" s="2"/>
      <c r="I899" s="2"/>
      <c r="J899" s="2"/>
      <c r="K899" s="2"/>
      <c r="L899" s="2"/>
      <c r="M899" s="2"/>
      <c r="N899" s="700"/>
      <c r="O899" s="2"/>
      <c r="P899" s="2"/>
      <c r="Q899" s="2"/>
      <c r="R899" s="2"/>
      <c r="S899" s="2"/>
      <c r="T899" s="2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5"/>
      <c r="AG899" s="15"/>
      <c r="AH899" s="15"/>
      <c r="AI899" s="15"/>
      <c r="AJ899" s="15"/>
      <c r="AK899" s="15"/>
      <c r="AL899" s="15"/>
      <c r="AM899" s="15"/>
      <c r="AN899" s="15"/>
      <c r="AO899" s="15"/>
      <c r="AP899" s="15"/>
      <c r="AQ899" s="15"/>
      <c r="AR899" s="15"/>
      <c r="AS899" s="15"/>
      <c r="AT899" s="15"/>
      <c r="AU899" s="15"/>
      <c r="AV899" s="15"/>
      <c r="AW899" s="15"/>
      <c r="AX899" s="15"/>
      <c r="AY899" s="6"/>
      <c r="AZ899" s="6"/>
      <c r="BA899" s="6"/>
      <c r="BB899" s="6"/>
      <c r="BC899" s="6"/>
      <c r="BD899" s="6"/>
      <c r="BE899" s="6"/>
      <c r="BF899" s="6"/>
      <c r="BG899" s="6"/>
      <c r="BH899" s="6"/>
      <c r="BI899" s="6"/>
      <c r="BJ899" s="6"/>
      <c r="BK899" s="6"/>
      <c r="BL899" s="6"/>
      <c r="BM899" s="6"/>
      <c r="BN899" s="6"/>
      <c r="BO899" s="6"/>
      <c r="BP899" s="6"/>
      <c r="BQ899" s="6"/>
      <c r="BR899" s="6"/>
      <c r="BS899" s="6"/>
      <c r="BT899" s="6"/>
      <c r="BU899" s="6"/>
      <c r="BV899" s="6"/>
      <c r="BW899" s="6"/>
      <c r="BX899" s="6"/>
      <c r="BY899" s="6"/>
      <c r="BZ899" s="6"/>
      <c r="CA899" s="6"/>
      <c r="CB899" s="6"/>
    </row>
    <row r="900" spans="1:80" ht="34.15" customHeight="1">
      <c r="A900" s="2"/>
      <c r="B900" s="2"/>
      <c r="C900" s="2"/>
      <c r="D900" s="2"/>
      <c r="E900" s="2"/>
      <c r="F900" s="15"/>
      <c r="G900" s="2"/>
      <c r="H900" s="2"/>
      <c r="I900" s="2"/>
      <c r="J900" s="2"/>
      <c r="K900" s="2"/>
      <c r="L900" s="2"/>
      <c r="M900" s="2"/>
      <c r="N900" s="700"/>
      <c r="O900" s="2"/>
      <c r="P900" s="2"/>
      <c r="Q900" s="2"/>
      <c r="R900" s="2"/>
      <c r="S900" s="2"/>
      <c r="T900" s="2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5"/>
      <c r="AG900" s="15"/>
      <c r="AH900" s="15"/>
      <c r="AI900" s="15"/>
      <c r="AJ900" s="15"/>
      <c r="AK900" s="15"/>
      <c r="AL900" s="15"/>
      <c r="AM900" s="15"/>
      <c r="AN900" s="15"/>
      <c r="AO900" s="15"/>
      <c r="AP900" s="15"/>
      <c r="AQ900" s="15"/>
      <c r="AR900" s="15"/>
      <c r="AS900" s="15"/>
      <c r="AT900" s="15"/>
      <c r="AU900" s="15"/>
      <c r="AV900" s="15"/>
      <c r="AW900" s="15"/>
      <c r="AX900" s="15"/>
      <c r="AY900" s="6"/>
      <c r="AZ900" s="6"/>
      <c r="BA900" s="6"/>
      <c r="BB900" s="6"/>
      <c r="BC900" s="6"/>
      <c r="BD900" s="6"/>
      <c r="BE900" s="6"/>
      <c r="BF900" s="6"/>
      <c r="BG900" s="6"/>
      <c r="BH900" s="6"/>
      <c r="BI900" s="6"/>
      <c r="BJ900" s="6"/>
      <c r="BK900" s="6"/>
      <c r="BL900" s="6"/>
      <c r="BM900" s="6"/>
      <c r="BN900" s="6"/>
      <c r="BO900" s="6"/>
      <c r="BP900" s="6"/>
      <c r="BQ900" s="6"/>
      <c r="BR900" s="6"/>
      <c r="BS900" s="6"/>
      <c r="BT900" s="6"/>
      <c r="BU900" s="6"/>
      <c r="BV900" s="6"/>
      <c r="BW900" s="6"/>
      <c r="BX900" s="6"/>
      <c r="BY900" s="6"/>
      <c r="BZ900" s="6"/>
      <c r="CA900" s="6"/>
      <c r="CB900" s="6"/>
    </row>
    <row r="901" spans="1:80" ht="34.15" customHeight="1">
      <c r="A901" s="2"/>
      <c r="B901" s="2"/>
      <c r="C901" s="2"/>
      <c r="D901" s="2"/>
      <c r="E901" s="2"/>
      <c r="F901" s="15"/>
      <c r="G901" s="2"/>
      <c r="H901" s="2"/>
      <c r="I901" s="2"/>
      <c r="J901" s="2"/>
      <c r="K901" s="2"/>
      <c r="L901" s="2"/>
      <c r="M901" s="2"/>
      <c r="N901" s="700"/>
      <c r="O901" s="2"/>
      <c r="P901" s="2"/>
      <c r="Q901" s="2"/>
      <c r="R901" s="2"/>
      <c r="S901" s="2"/>
      <c r="T901" s="2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5"/>
      <c r="AG901" s="15"/>
      <c r="AH901" s="15"/>
      <c r="AI901" s="15"/>
      <c r="AJ901" s="15"/>
      <c r="AK901" s="15"/>
      <c r="AL901" s="15"/>
      <c r="AM901" s="15"/>
      <c r="AN901" s="15"/>
      <c r="AO901" s="15"/>
      <c r="AP901" s="15"/>
      <c r="AQ901" s="15"/>
      <c r="AR901" s="15"/>
      <c r="AS901" s="15"/>
      <c r="AT901" s="15"/>
      <c r="AU901" s="15"/>
      <c r="AV901" s="15"/>
      <c r="AW901" s="15"/>
      <c r="AX901" s="15"/>
      <c r="AY901" s="6"/>
      <c r="AZ901" s="6"/>
      <c r="BA901" s="6"/>
      <c r="BB901" s="6"/>
      <c r="BC901" s="6"/>
      <c r="BD901" s="6"/>
      <c r="BE901" s="6"/>
      <c r="BF901" s="6"/>
      <c r="BG901" s="6"/>
      <c r="BH901" s="6"/>
      <c r="BI901" s="6"/>
      <c r="BJ901" s="6"/>
      <c r="BK901" s="6"/>
      <c r="BL901" s="6"/>
      <c r="BM901" s="6"/>
      <c r="BN901" s="6"/>
      <c r="BO901" s="6"/>
      <c r="BP901" s="6"/>
      <c r="BQ901" s="6"/>
      <c r="BR901" s="6"/>
      <c r="BS901" s="6"/>
      <c r="BT901" s="6"/>
      <c r="BU901" s="6"/>
      <c r="BV901" s="6"/>
      <c r="BW901" s="6"/>
      <c r="BX901" s="6"/>
      <c r="BY901" s="6"/>
      <c r="BZ901" s="6"/>
      <c r="CA901" s="6"/>
      <c r="CB901" s="6"/>
    </row>
    <row r="902" spans="1:80" ht="34.15" customHeight="1">
      <c r="A902" s="2"/>
      <c r="B902" s="2"/>
      <c r="C902" s="2"/>
      <c r="D902" s="2"/>
      <c r="E902" s="2"/>
      <c r="F902" s="15"/>
      <c r="G902" s="2"/>
      <c r="H902" s="2"/>
      <c r="I902" s="2"/>
      <c r="J902" s="2"/>
      <c r="K902" s="2"/>
      <c r="L902" s="2"/>
      <c r="M902" s="2"/>
      <c r="N902" s="700"/>
      <c r="O902" s="2"/>
      <c r="P902" s="2"/>
      <c r="Q902" s="2"/>
      <c r="R902" s="2"/>
      <c r="S902" s="2"/>
      <c r="T902" s="2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5"/>
      <c r="AG902" s="15"/>
      <c r="AH902" s="15"/>
      <c r="AI902" s="15"/>
      <c r="AJ902" s="15"/>
      <c r="AK902" s="15"/>
      <c r="AL902" s="15"/>
      <c r="AM902" s="15"/>
      <c r="AN902" s="15"/>
      <c r="AO902" s="15"/>
      <c r="AP902" s="15"/>
      <c r="AQ902" s="15"/>
      <c r="AR902" s="15"/>
      <c r="AS902" s="15"/>
      <c r="AT902" s="15"/>
      <c r="AU902" s="15"/>
      <c r="AV902" s="15"/>
      <c r="AW902" s="15"/>
      <c r="AX902" s="15"/>
      <c r="AY902" s="6"/>
      <c r="AZ902" s="6"/>
      <c r="BA902" s="6"/>
      <c r="BB902" s="6"/>
      <c r="BC902" s="6"/>
      <c r="BD902" s="6"/>
      <c r="BE902" s="6"/>
      <c r="BF902" s="6"/>
      <c r="BG902" s="6"/>
      <c r="BH902" s="6"/>
      <c r="BI902" s="6"/>
      <c r="BJ902" s="6"/>
      <c r="BK902" s="6"/>
      <c r="BL902" s="6"/>
      <c r="BM902" s="6"/>
      <c r="BN902" s="6"/>
      <c r="BO902" s="6"/>
      <c r="BP902" s="6"/>
      <c r="BQ902" s="6"/>
      <c r="BR902" s="6"/>
      <c r="BS902" s="6"/>
      <c r="BT902" s="6"/>
      <c r="BU902" s="6"/>
      <c r="BV902" s="6"/>
      <c r="BW902" s="6"/>
      <c r="BX902" s="6"/>
      <c r="BY902" s="6"/>
      <c r="BZ902" s="6"/>
      <c r="CA902" s="6"/>
      <c r="CB902" s="6"/>
    </row>
    <row r="903" spans="1:80" ht="34.15" customHeight="1">
      <c r="A903" s="2"/>
      <c r="B903" s="2"/>
      <c r="C903" s="2"/>
      <c r="D903" s="2"/>
      <c r="E903" s="2"/>
      <c r="F903" s="15"/>
      <c r="G903" s="2"/>
      <c r="H903" s="2"/>
      <c r="I903" s="2"/>
      <c r="J903" s="2"/>
      <c r="K903" s="2"/>
      <c r="L903" s="2"/>
      <c r="M903" s="2"/>
      <c r="N903" s="700"/>
      <c r="O903" s="2"/>
      <c r="P903" s="2"/>
      <c r="Q903" s="2"/>
      <c r="R903" s="2"/>
      <c r="S903" s="2"/>
      <c r="T903" s="2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5"/>
      <c r="AG903" s="15"/>
      <c r="AH903" s="15"/>
      <c r="AI903" s="15"/>
      <c r="AJ903" s="15"/>
      <c r="AK903" s="15"/>
      <c r="AL903" s="15"/>
      <c r="AM903" s="15"/>
      <c r="AN903" s="15"/>
      <c r="AO903" s="15"/>
      <c r="AP903" s="15"/>
      <c r="AQ903" s="15"/>
      <c r="AR903" s="15"/>
      <c r="AS903" s="15"/>
      <c r="AT903" s="15"/>
      <c r="AU903" s="15"/>
      <c r="AV903" s="15"/>
      <c r="AW903" s="15"/>
      <c r="AX903" s="15"/>
      <c r="AY903" s="6"/>
      <c r="AZ903" s="6"/>
      <c r="BA903" s="6"/>
      <c r="BB903" s="6"/>
      <c r="BC903" s="6"/>
      <c r="BD903" s="6"/>
      <c r="BE903" s="6"/>
      <c r="BF903" s="6"/>
      <c r="BG903" s="6"/>
      <c r="BH903" s="6"/>
      <c r="BI903" s="6"/>
      <c r="BJ903" s="6"/>
      <c r="BK903" s="6"/>
      <c r="BL903" s="6"/>
      <c r="BM903" s="6"/>
      <c r="BN903" s="6"/>
      <c r="BO903" s="6"/>
      <c r="BP903" s="6"/>
      <c r="BQ903" s="6"/>
      <c r="BR903" s="6"/>
      <c r="BS903" s="6"/>
      <c r="BT903" s="6"/>
      <c r="BU903" s="6"/>
      <c r="BV903" s="6"/>
      <c r="BW903" s="6"/>
      <c r="BX903" s="6"/>
      <c r="BY903" s="6"/>
      <c r="BZ903" s="6"/>
      <c r="CA903" s="6"/>
      <c r="CB903" s="6"/>
    </row>
    <row r="904" spans="1:80" ht="34.15" customHeight="1">
      <c r="A904" s="2"/>
      <c r="B904" s="2"/>
      <c r="C904" s="2"/>
      <c r="D904" s="2"/>
      <c r="E904" s="2"/>
      <c r="F904" s="15"/>
      <c r="G904" s="2"/>
      <c r="H904" s="2"/>
      <c r="I904" s="2"/>
      <c r="J904" s="2"/>
      <c r="K904" s="2"/>
      <c r="L904" s="2"/>
      <c r="M904" s="2"/>
      <c r="N904" s="700"/>
      <c r="O904" s="2"/>
      <c r="P904" s="2"/>
      <c r="Q904" s="2"/>
      <c r="R904" s="2"/>
      <c r="S904" s="2"/>
      <c r="T904" s="2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5"/>
      <c r="AG904" s="15"/>
      <c r="AH904" s="15"/>
      <c r="AI904" s="15"/>
      <c r="AJ904" s="15"/>
      <c r="AK904" s="15"/>
      <c r="AL904" s="15"/>
      <c r="AM904" s="15"/>
      <c r="AN904" s="15"/>
      <c r="AO904" s="15"/>
      <c r="AP904" s="15"/>
      <c r="AQ904" s="15"/>
      <c r="AR904" s="15"/>
      <c r="AS904" s="15"/>
      <c r="AT904" s="15"/>
      <c r="AU904" s="15"/>
      <c r="AV904" s="15"/>
      <c r="AW904" s="15"/>
      <c r="AX904" s="15"/>
      <c r="AY904" s="6"/>
      <c r="AZ904" s="6"/>
      <c r="BA904" s="6"/>
      <c r="BB904" s="6"/>
      <c r="BC904" s="6"/>
      <c r="BD904" s="6"/>
      <c r="BE904" s="6"/>
      <c r="BF904" s="6"/>
      <c r="BG904" s="6"/>
      <c r="BH904" s="6"/>
      <c r="BI904" s="6"/>
      <c r="BJ904" s="6"/>
      <c r="BK904" s="6"/>
      <c r="BL904" s="6"/>
      <c r="BM904" s="6"/>
      <c r="BN904" s="6"/>
      <c r="BO904" s="6"/>
      <c r="BP904" s="6"/>
      <c r="BQ904" s="6"/>
      <c r="BR904" s="6"/>
      <c r="BS904" s="6"/>
      <c r="BT904" s="6"/>
      <c r="BU904" s="6"/>
      <c r="BV904" s="6"/>
      <c r="BW904" s="6"/>
      <c r="BX904" s="6"/>
      <c r="BY904" s="6"/>
      <c r="BZ904" s="6"/>
      <c r="CA904" s="6"/>
      <c r="CB904" s="6"/>
    </row>
    <row r="905" spans="1:80" ht="34.15" customHeight="1">
      <c r="A905" s="2"/>
      <c r="B905" s="2"/>
      <c r="C905" s="2"/>
      <c r="D905" s="2"/>
      <c r="E905" s="2"/>
      <c r="F905" s="15"/>
      <c r="G905" s="2"/>
      <c r="H905" s="2"/>
      <c r="I905" s="2"/>
      <c r="J905" s="2"/>
      <c r="K905" s="2"/>
      <c r="L905" s="2"/>
      <c r="M905" s="2"/>
      <c r="N905" s="700"/>
      <c r="O905" s="2"/>
      <c r="P905" s="2"/>
      <c r="Q905" s="2"/>
      <c r="R905" s="2"/>
      <c r="S905" s="2"/>
      <c r="T905" s="2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5"/>
      <c r="AG905" s="15"/>
      <c r="AH905" s="15"/>
      <c r="AI905" s="15"/>
      <c r="AJ905" s="15"/>
      <c r="AK905" s="15"/>
      <c r="AL905" s="15"/>
      <c r="AM905" s="15"/>
      <c r="AN905" s="15"/>
      <c r="AO905" s="15"/>
      <c r="AP905" s="15"/>
      <c r="AQ905" s="15"/>
      <c r="AR905" s="15"/>
      <c r="AS905" s="15"/>
      <c r="AT905" s="15"/>
      <c r="AU905" s="15"/>
      <c r="AV905" s="15"/>
      <c r="AW905" s="15"/>
      <c r="AX905" s="15"/>
      <c r="AY905" s="6"/>
      <c r="AZ905" s="6"/>
      <c r="BA905" s="6"/>
      <c r="BB905" s="6"/>
      <c r="BC905" s="6"/>
      <c r="BD905" s="6"/>
      <c r="BE905" s="6"/>
      <c r="BF905" s="6"/>
      <c r="BG905" s="6"/>
      <c r="BH905" s="6"/>
      <c r="BI905" s="6"/>
      <c r="BJ905" s="6"/>
      <c r="BK905" s="6"/>
      <c r="BL905" s="6"/>
      <c r="BM905" s="6"/>
      <c r="BN905" s="6"/>
      <c r="BO905" s="6"/>
      <c r="BP905" s="6"/>
      <c r="BQ905" s="6"/>
      <c r="BR905" s="6"/>
      <c r="BS905" s="6"/>
      <c r="BT905" s="6"/>
      <c r="BU905" s="6"/>
      <c r="BV905" s="6"/>
      <c r="BW905" s="6"/>
      <c r="BX905" s="6"/>
      <c r="BY905" s="6"/>
      <c r="BZ905" s="6"/>
      <c r="CA905" s="6"/>
      <c r="CB905" s="6"/>
    </row>
    <row r="906" spans="1:80" ht="34.15" customHeight="1">
      <c r="A906" s="2"/>
      <c r="B906" s="2"/>
      <c r="C906" s="2"/>
      <c r="D906" s="2"/>
      <c r="E906" s="2"/>
      <c r="F906" s="15"/>
      <c r="G906" s="2"/>
      <c r="H906" s="2"/>
      <c r="I906" s="2"/>
      <c r="J906" s="2"/>
      <c r="K906" s="2"/>
      <c r="L906" s="2"/>
      <c r="M906" s="2"/>
      <c r="N906" s="700"/>
      <c r="O906" s="2"/>
      <c r="P906" s="2"/>
      <c r="Q906" s="2"/>
      <c r="R906" s="2"/>
      <c r="S906" s="2"/>
      <c r="T906" s="2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5"/>
      <c r="AG906" s="15"/>
      <c r="AH906" s="15"/>
      <c r="AI906" s="15"/>
      <c r="AJ906" s="15"/>
      <c r="AK906" s="15"/>
      <c r="AL906" s="15"/>
      <c r="AM906" s="15"/>
      <c r="AN906" s="15"/>
      <c r="AO906" s="15"/>
      <c r="AP906" s="15"/>
      <c r="AQ906" s="15"/>
      <c r="AR906" s="15"/>
      <c r="AS906" s="15"/>
      <c r="AT906" s="15"/>
      <c r="AU906" s="15"/>
      <c r="AV906" s="15"/>
      <c r="AW906" s="15"/>
      <c r="AX906" s="15"/>
      <c r="AY906" s="6"/>
      <c r="AZ906" s="6"/>
      <c r="BA906" s="6"/>
      <c r="BB906" s="6"/>
      <c r="BC906" s="6"/>
      <c r="BD906" s="6"/>
      <c r="BE906" s="6"/>
      <c r="BF906" s="6"/>
      <c r="BG906" s="6"/>
      <c r="BH906" s="6"/>
      <c r="BI906" s="6"/>
      <c r="BJ906" s="6"/>
      <c r="BK906" s="6"/>
      <c r="BL906" s="6"/>
      <c r="BM906" s="6"/>
      <c r="BN906" s="6"/>
      <c r="BO906" s="6"/>
      <c r="BP906" s="6"/>
      <c r="BQ906" s="6"/>
      <c r="BR906" s="6"/>
      <c r="BS906" s="6"/>
      <c r="BT906" s="6"/>
      <c r="BU906" s="6"/>
      <c r="BV906" s="6"/>
      <c r="BW906" s="6"/>
      <c r="BX906" s="6"/>
      <c r="BY906" s="6"/>
      <c r="BZ906" s="6"/>
      <c r="CA906" s="6"/>
      <c r="CB906" s="6"/>
    </row>
    <row r="907" spans="1:80" ht="34.15" customHeight="1">
      <c r="A907" s="2"/>
      <c r="B907" s="2"/>
      <c r="C907" s="2"/>
      <c r="D907" s="2"/>
      <c r="E907" s="2"/>
      <c r="F907" s="15"/>
      <c r="G907" s="2"/>
      <c r="H907" s="2"/>
      <c r="I907" s="2"/>
      <c r="J907" s="2"/>
      <c r="K907" s="2"/>
      <c r="L907" s="2"/>
      <c r="M907" s="2"/>
      <c r="N907" s="700"/>
      <c r="O907" s="2"/>
      <c r="P907" s="2"/>
      <c r="Q907" s="2"/>
      <c r="R907" s="2"/>
      <c r="S907" s="2"/>
      <c r="T907" s="2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5"/>
      <c r="AG907" s="15"/>
      <c r="AH907" s="15"/>
      <c r="AI907" s="15"/>
      <c r="AJ907" s="15"/>
      <c r="AK907" s="15"/>
      <c r="AL907" s="15"/>
      <c r="AM907" s="15"/>
      <c r="AN907" s="15"/>
      <c r="AO907" s="15"/>
      <c r="AP907" s="15"/>
      <c r="AQ907" s="15"/>
      <c r="AR907" s="15"/>
      <c r="AS907" s="15"/>
      <c r="AT907" s="15"/>
      <c r="AU907" s="15"/>
      <c r="AV907" s="15"/>
      <c r="AW907" s="15"/>
      <c r="AX907" s="15"/>
      <c r="AY907" s="6"/>
      <c r="AZ907" s="6"/>
      <c r="BA907" s="6"/>
      <c r="BB907" s="6"/>
      <c r="BC907" s="6"/>
      <c r="BD907" s="6"/>
      <c r="BE907" s="6"/>
      <c r="BF907" s="6"/>
      <c r="BG907" s="6"/>
      <c r="BH907" s="6"/>
      <c r="BI907" s="6"/>
      <c r="BJ907" s="6"/>
      <c r="BK907" s="6"/>
      <c r="BL907" s="6"/>
      <c r="BM907" s="6"/>
      <c r="BN907" s="6"/>
      <c r="BO907" s="6"/>
      <c r="BP907" s="6"/>
      <c r="BQ907" s="6"/>
      <c r="BR907" s="6"/>
      <c r="BS907" s="6"/>
      <c r="BT907" s="6"/>
      <c r="BU907" s="6"/>
      <c r="BV907" s="6"/>
      <c r="BW907" s="6"/>
      <c r="BX907" s="6"/>
      <c r="BY907" s="6"/>
      <c r="BZ907" s="6"/>
      <c r="CA907" s="6"/>
      <c r="CB907" s="6"/>
    </row>
    <row r="908" spans="1:80" ht="34.15" customHeight="1">
      <c r="A908" s="2"/>
      <c r="B908" s="2"/>
      <c r="C908" s="2"/>
      <c r="D908" s="2"/>
      <c r="E908" s="2"/>
      <c r="F908" s="15"/>
      <c r="G908" s="2"/>
      <c r="H908" s="2"/>
      <c r="I908" s="2"/>
      <c r="J908" s="2"/>
      <c r="K908" s="2"/>
      <c r="L908" s="2"/>
      <c r="M908" s="2"/>
      <c r="N908" s="700"/>
      <c r="O908" s="2"/>
      <c r="P908" s="2"/>
      <c r="Q908" s="2"/>
      <c r="R908" s="2"/>
      <c r="S908" s="2"/>
      <c r="T908" s="2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5"/>
      <c r="AG908" s="15"/>
      <c r="AH908" s="15"/>
      <c r="AI908" s="15"/>
      <c r="AJ908" s="15"/>
      <c r="AK908" s="15"/>
      <c r="AL908" s="15"/>
      <c r="AM908" s="15"/>
      <c r="AN908" s="15"/>
      <c r="AO908" s="15"/>
      <c r="AP908" s="15"/>
      <c r="AQ908" s="15"/>
      <c r="AR908" s="15"/>
      <c r="AS908" s="15"/>
      <c r="AT908" s="15"/>
      <c r="AU908" s="15"/>
      <c r="AV908" s="15"/>
      <c r="AW908" s="15"/>
      <c r="AX908" s="15"/>
      <c r="AY908" s="6"/>
      <c r="AZ908" s="6"/>
      <c r="BA908" s="6"/>
      <c r="BB908" s="6"/>
      <c r="BC908" s="6"/>
      <c r="BD908" s="6"/>
      <c r="BE908" s="6"/>
      <c r="BF908" s="6"/>
      <c r="BG908" s="6"/>
      <c r="BH908" s="6"/>
      <c r="BI908" s="6"/>
      <c r="BJ908" s="6"/>
      <c r="BK908" s="6"/>
      <c r="BL908" s="6"/>
      <c r="BM908" s="6"/>
      <c r="BN908" s="6"/>
      <c r="BO908" s="6"/>
      <c r="BP908" s="6"/>
      <c r="BQ908" s="6"/>
      <c r="BR908" s="6"/>
      <c r="BS908" s="6"/>
      <c r="BT908" s="6"/>
      <c r="BU908" s="6"/>
      <c r="BV908" s="6"/>
      <c r="BW908" s="6"/>
      <c r="BX908" s="6"/>
      <c r="BY908" s="6"/>
      <c r="BZ908" s="6"/>
      <c r="CA908" s="6"/>
      <c r="CB908" s="6"/>
    </row>
    <row r="909" spans="1:80" ht="34.15" customHeight="1">
      <c r="A909" s="2"/>
      <c r="B909" s="2"/>
      <c r="C909" s="2"/>
      <c r="D909" s="2"/>
      <c r="E909" s="2"/>
      <c r="F909" s="15"/>
      <c r="G909" s="2"/>
      <c r="H909" s="2"/>
      <c r="I909" s="2"/>
      <c r="J909" s="2"/>
      <c r="K909" s="2"/>
      <c r="L909" s="2"/>
      <c r="M909" s="2"/>
      <c r="N909" s="700"/>
      <c r="O909" s="2"/>
      <c r="P909" s="2"/>
      <c r="Q909" s="2"/>
      <c r="R909" s="2"/>
      <c r="S909" s="2"/>
      <c r="T909" s="2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5"/>
      <c r="AG909" s="15"/>
      <c r="AH909" s="15"/>
      <c r="AI909" s="15"/>
      <c r="AJ909" s="15"/>
      <c r="AK909" s="15"/>
      <c r="AL909" s="15"/>
      <c r="AM909" s="15"/>
      <c r="AN909" s="15"/>
      <c r="AO909" s="15"/>
      <c r="AP909" s="15"/>
      <c r="AQ909" s="15"/>
      <c r="AR909" s="15"/>
      <c r="AS909" s="15"/>
      <c r="AT909" s="15"/>
      <c r="AU909" s="15"/>
      <c r="AV909" s="15"/>
      <c r="AW909" s="15"/>
      <c r="AX909" s="15"/>
      <c r="AY909" s="6"/>
      <c r="AZ909" s="6"/>
      <c r="BA909" s="6"/>
      <c r="BB909" s="6"/>
      <c r="BC909" s="6"/>
      <c r="BD909" s="6"/>
      <c r="BE909" s="6"/>
      <c r="BF909" s="6"/>
      <c r="BG909" s="6"/>
      <c r="BH909" s="6"/>
      <c r="BI909" s="6"/>
      <c r="BJ909" s="6"/>
      <c r="BK909" s="6"/>
      <c r="BL909" s="6"/>
      <c r="BM909" s="6"/>
      <c r="BN909" s="6"/>
      <c r="BO909" s="6"/>
      <c r="BP909" s="6"/>
      <c r="BQ909" s="6"/>
      <c r="BR909" s="6"/>
      <c r="BS909" s="6"/>
      <c r="BT909" s="6"/>
      <c r="BU909" s="6"/>
      <c r="BV909" s="6"/>
      <c r="BW909" s="6"/>
      <c r="BX909" s="6"/>
      <c r="BY909" s="6"/>
      <c r="BZ909" s="6"/>
      <c r="CA909" s="6"/>
      <c r="CB909" s="6"/>
    </row>
    <row r="910" spans="1:80" ht="34.15" customHeight="1">
      <c r="A910" s="2"/>
      <c r="B910" s="2"/>
      <c r="C910" s="2"/>
      <c r="D910" s="2"/>
      <c r="E910" s="2"/>
      <c r="F910" s="15"/>
      <c r="G910" s="2"/>
      <c r="H910" s="2"/>
      <c r="I910" s="2"/>
      <c r="J910" s="2"/>
      <c r="K910" s="2"/>
      <c r="L910" s="2"/>
      <c r="M910" s="2"/>
      <c r="N910" s="700"/>
      <c r="O910" s="2"/>
      <c r="P910" s="2"/>
      <c r="Q910" s="2"/>
      <c r="R910" s="2"/>
      <c r="S910" s="2"/>
      <c r="T910" s="2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5"/>
      <c r="AG910" s="15"/>
      <c r="AH910" s="15"/>
      <c r="AI910" s="15"/>
      <c r="AJ910" s="15"/>
      <c r="AK910" s="15"/>
      <c r="AL910" s="15"/>
      <c r="AM910" s="15"/>
      <c r="AN910" s="15"/>
      <c r="AO910" s="15"/>
      <c r="AP910" s="15"/>
      <c r="AQ910" s="15"/>
      <c r="AR910" s="15"/>
      <c r="AS910" s="15"/>
      <c r="AT910" s="15"/>
      <c r="AU910" s="15"/>
      <c r="AV910" s="15"/>
      <c r="AW910" s="15"/>
      <c r="AX910" s="15"/>
      <c r="AY910" s="6"/>
      <c r="AZ910" s="6"/>
      <c r="BA910" s="6"/>
      <c r="BB910" s="6"/>
      <c r="BC910" s="6"/>
      <c r="BD910" s="6"/>
      <c r="BE910" s="6"/>
      <c r="BF910" s="6"/>
      <c r="BG910" s="6"/>
      <c r="BH910" s="6"/>
      <c r="BI910" s="6"/>
      <c r="BJ910" s="6"/>
      <c r="BK910" s="6"/>
      <c r="BL910" s="6"/>
      <c r="BM910" s="6"/>
      <c r="BN910" s="6"/>
      <c r="BO910" s="6"/>
      <c r="BP910" s="6"/>
      <c r="BQ910" s="6"/>
      <c r="BR910" s="6"/>
      <c r="BS910" s="6"/>
      <c r="BT910" s="6"/>
      <c r="BU910" s="6"/>
      <c r="BV910" s="6"/>
      <c r="BW910" s="6"/>
      <c r="BX910" s="6"/>
      <c r="BY910" s="6"/>
      <c r="BZ910" s="6"/>
      <c r="CA910" s="6"/>
      <c r="CB910" s="6"/>
    </row>
    <row r="911" spans="1:80" ht="34.15" customHeight="1">
      <c r="A911" s="2"/>
      <c r="B911" s="2"/>
      <c r="C911" s="2"/>
      <c r="D911" s="2"/>
      <c r="E911" s="2"/>
      <c r="F911" s="15"/>
      <c r="G911" s="2"/>
      <c r="H911" s="2"/>
      <c r="I911" s="2"/>
      <c r="J911" s="2"/>
      <c r="K911" s="2"/>
      <c r="L911" s="2"/>
      <c r="M911" s="2"/>
      <c r="N911" s="700"/>
      <c r="O911" s="2"/>
      <c r="P911" s="2"/>
      <c r="Q911" s="2"/>
      <c r="R911" s="2"/>
      <c r="S911" s="2"/>
      <c r="T911" s="2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5"/>
      <c r="AG911" s="15"/>
      <c r="AH911" s="15"/>
      <c r="AI911" s="15"/>
      <c r="AJ911" s="15"/>
      <c r="AK911" s="15"/>
      <c r="AL911" s="15"/>
      <c r="AM911" s="15"/>
      <c r="AN911" s="15"/>
      <c r="AO911" s="15"/>
      <c r="AP911" s="15"/>
      <c r="AQ911" s="15"/>
      <c r="AR911" s="15"/>
      <c r="AS911" s="15"/>
      <c r="AT911" s="15"/>
      <c r="AU911" s="15"/>
      <c r="AV911" s="15"/>
      <c r="AW911" s="15"/>
      <c r="AX911" s="15"/>
      <c r="AY911" s="6"/>
      <c r="AZ911" s="6"/>
      <c r="BA911" s="6"/>
      <c r="BB911" s="6"/>
      <c r="BC911" s="6"/>
      <c r="BD911" s="6"/>
      <c r="BE911" s="6"/>
      <c r="BF911" s="6"/>
      <c r="BG911" s="6"/>
      <c r="BH911" s="6"/>
      <c r="BI911" s="6"/>
      <c r="BJ911" s="6"/>
      <c r="BK911" s="6"/>
      <c r="BL911" s="6"/>
      <c r="BM911" s="6"/>
      <c r="BN911" s="6"/>
      <c r="BO911" s="6"/>
      <c r="BP911" s="6"/>
      <c r="BQ911" s="6"/>
      <c r="BR911" s="6"/>
      <c r="BS911" s="6"/>
      <c r="BT911" s="6"/>
      <c r="BU911" s="6"/>
      <c r="BV911" s="6"/>
      <c r="BW911" s="6"/>
      <c r="BX911" s="6"/>
      <c r="BY911" s="6"/>
      <c r="BZ911" s="6"/>
      <c r="CA911" s="6"/>
      <c r="CB911" s="6"/>
    </row>
    <row r="912" spans="1:80" ht="34.15" customHeight="1">
      <c r="A912" s="2"/>
      <c r="B912" s="2"/>
      <c r="C912" s="2"/>
      <c r="D912" s="2"/>
      <c r="E912" s="2"/>
      <c r="F912" s="15"/>
      <c r="G912" s="2"/>
      <c r="H912" s="2"/>
      <c r="I912" s="2"/>
      <c r="J912" s="2"/>
      <c r="K912" s="2"/>
      <c r="L912" s="2"/>
      <c r="M912" s="2"/>
      <c r="N912" s="700"/>
      <c r="O912" s="2"/>
      <c r="P912" s="2"/>
      <c r="Q912" s="2"/>
      <c r="R912" s="2"/>
      <c r="S912" s="2"/>
      <c r="T912" s="2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5"/>
      <c r="AG912" s="15"/>
      <c r="AH912" s="15"/>
      <c r="AI912" s="15"/>
      <c r="AJ912" s="15"/>
      <c r="AK912" s="15"/>
      <c r="AL912" s="15"/>
      <c r="AM912" s="15"/>
      <c r="AN912" s="15"/>
      <c r="AO912" s="15"/>
      <c r="AP912" s="15"/>
      <c r="AQ912" s="15"/>
      <c r="AR912" s="15"/>
      <c r="AS912" s="15"/>
      <c r="AT912" s="15"/>
      <c r="AU912" s="15"/>
      <c r="AV912" s="15"/>
      <c r="AW912" s="15"/>
      <c r="AX912" s="15"/>
      <c r="AY912" s="6"/>
      <c r="AZ912" s="6"/>
      <c r="BA912" s="6"/>
      <c r="BB912" s="6"/>
      <c r="BC912" s="6"/>
      <c r="BD912" s="6"/>
      <c r="BE912" s="6"/>
      <c r="BF912" s="6"/>
      <c r="BG912" s="6"/>
      <c r="BH912" s="6"/>
      <c r="BI912" s="6"/>
      <c r="BJ912" s="6"/>
      <c r="BK912" s="6"/>
      <c r="BL912" s="6"/>
      <c r="BM912" s="6"/>
      <c r="BN912" s="6"/>
      <c r="BO912" s="6"/>
      <c r="BP912" s="6"/>
      <c r="BQ912" s="6"/>
      <c r="BR912" s="6"/>
      <c r="BS912" s="6"/>
      <c r="BT912" s="6"/>
      <c r="BU912" s="6"/>
      <c r="BV912" s="6"/>
      <c r="BW912" s="6"/>
      <c r="BX912" s="6"/>
      <c r="BY912" s="6"/>
      <c r="BZ912" s="6"/>
      <c r="CA912" s="6"/>
      <c r="CB912" s="6"/>
    </row>
    <row r="913" spans="1:80" ht="34.15" customHeight="1">
      <c r="A913" s="2"/>
      <c r="B913" s="2"/>
      <c r="C913" s="2"/>
      <c r="D913" s="2"/>
      <c r="E913" s="2"/>
      <c r="F913" s="15"/>
      <c r="G913" s="2"/>
      <c r="H913" s="2"/>
      <c r="I913" s="2"/>
      <c r="J913" s="2"/>
      <c r="K913" s="2"/>
      <c r="L913" s="2"/>
      <c r="M913" s="2"/>
      <c r="N913" s="700"/>
      <c r="O913" s="2"/>
      <c r="P913" s="2"/>
      <c r="Q913" s="2"/>
      <c r="R913" s="2"/>
      <c r="S913" s="2"/>
      <c r="T913" s="2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5"/>
      <c r="AG913" s="15"/>
      <c r="AH913" s="15"/>
      <c r="AI913" s="15"/>
      <c r="AJ913" s="15"/>
      <c r="AK913" s="15"/>
      <c r="AL913" s="15"/>
      <c r="AM913" s="15"/>
      <c r="AN913" s="15"/>
      <c r="AO913" s="15"/>
      <c r="AP913" s="15"/>
      <c r="AQ913" s="15"/>
      <c r="AR913" s="15"/>
      <c r="AS913" s="15"/>
      <c r="AT913" s="15"/>
      <c r="AU913" s="15"/>
      <c r="AV913" s="15"/>
      <c r="AW913" s="15"/>
      <c r="AX913" s="15"/>
      <c r="AY913" s="6"/>
      <c r="AZ913" s="6"/>
      <c r="BA913" s="6"/>
      <c r="BB913" s="6"/>
      <c r="BC913" s="6"/>
      <c r="BD913" s="6"/>
      <c r="BE913" s="6"/>
      <c r="BF913" s="6"/>
      <c r="BG913" s="6"/>
      <c r="BH913" s="6"/>
      <c r="BI913" s="6"/>
      <c r="BJ913" s="6"/>
      <c r="BK913" s="6"/>
      <c r="BL913" s="6"/>
      <c r="BM913" s="6"/>
      <c r="BN913" s="6"/>
      <c r="BO913" s="6"/>
      <c r="BP913" s="6"/>
      <c r="BQ913" s="6"/>
      <c r="BR913" s="6"/>
      <c r="BS913" s="6"/>
      <c r="BT913" s="6"/>
      <c r="BU913" s="6"/>
      <c r="BV913" s="6"/>
      <c r="BW913" s="6"/>
      <c r="BX913" s="6"/>
      <c r="BY913" s="6"/>
      <c r="BZ913" s="6"/>
      <c r="CA913" s="6"/>
      <c r="CB913" s="6"/>
    </row>
    <row r="914" spans="1:80" ht="34.15" customHeight="1">
      <c r="A914" s="2"/>
      <c r="B914" s="2"/>
      <c r="C914" s="2"/>
      <c r="D914" s="2"/>
      <c r="E914" s="2"/>
      <c r="F914" s="15"/>
      <c r="G914" s="2"/>
      <c r="H914" s="2"/>
      <c r="I914" s="2"/>
      <c r="J914" s="2"/>
      <c r="K914" s="2"/>
      <c r="L914" s="2"/>
      <c r="M914" s="2"/>
      <c r="N914" s="700"/>
      <c r="O914" s="2"/>
      <c r="P914" s="2"/>
      <c r="Q914" s="2"/>
      <c r="R914" s="2"/>
      <c r="S914" s="2"/>
      <c r="T914" s="2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5"/>
      <c r="AG914" s="15"/>
      <c r="AH914" s="15"/>
      <c r="AI914" s="15"/>
      <c r="AJ914" s="15"/>
      <c r="AK914" s="15"/>
      <c r="AL914" s="15"/>
      <c r="AM914" s="15"/>
      <c r="AN914" s="15"/>
      <c r="AO914" s="15"/>
      <c r="AP914" s="15"/>
      <c r="AQ914" s="15"/>
      <c r="AR914" s="15"/>
      <c r="AS914" s="15"/>
      <c r="AT914" s="15"/>
      <c r="AU914" s="15"/>
      <c r="AV914" s="15"/>
      <c r="AW914" s="15"/>
      <c r="AX914" s="15"/>
      <c r="AY914" s="6"/>
      <c r="AZ914" s="6"/>
      <c r="BA914" s="6"/>
      <c r="BB914" s="6"/>
      <c r="BC914" s="6"/>
      <c r="BD914" s="6"/>
      <c r="BE914" s="6"/>
      <c r="BF914" s="6"/>
      <c r="BG914" s="6"/>
      <c r="BH914" s="6"/>
      <c r="BI914" s="6"/>
      <c r="BJ914" s="6"/>
      <c r="BK914" s="6"/>
      <c r="BL914" s="6"/>
      <c r="BM914" s="6"/>
      <c r="BN914" s="6"/>
      <c r="BO914" s="6"/>
      <c r="BP914" s="6"/>
      <c r="BQ914" s="6"/>
      <c r="BR914" s="6"/>
      <c r="BS914" s="6"/>
      <c r="BT914" s="6"/>
      <c r="BU914" s="6"/>
      <c r="BV914" s="6"/>
      <c r="BW914" s="6"/>
      <c r="BX914" s="6"/>
      <c r="BY914" s="6"/>
      <c r="BZ914" s="6"/>
      <c r="CA914" s="6"/>
      <c r="CB914" s="6"/>
    </row>
    <row r="915" spans="1:80" ht="34.15" customHeight="1">
      <c r="A915" s="2"/>
      <c r="B915" s="2"/>
      <c r="C915" s="2"/>
      <c r="D915" s="2"/>
      <c r="E915" s="2"/>
      <c r="F915" s="15"/>
      <c r="G915" s="2"/>
      <c r="H915" s="2"/>
      <c r="I915" s="2"/>
      <c r="J915" s="2"/>
      <c r="K915" s="2"/>
      <c r="L915" s="2"/>
      <c r="M915" s="2"/>
      <c r="N915" s="700"/>
      <c r="O915" s="2"/>
      <c r="P915" s="2"/>
      <c r="Q915" s="2"/>
      <c r="R915" s="2"/>
      <c r="S915" s="2"/>
      <c r="T915" s="2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5"/>
      <c r="AG915" s="15"/>
      <c r="AH915" s="15"/>
      <c r="AI915" s="15"/>
      <c r="AJ915" s="15"/>
      <c r="AK915" s="15"/>
      <c r="AL915" s="15"/>
      <c r="AM915" s="15"/>
      <c r="AN915" s="15"/>
      <c r="AO915" s="15"/>
      <c r="AP915" s="15"/>
      <c r="AQ915" s="15"/>
      <c r="AR915" s="15"/>
      <c r="AS915" s="15"/>
      <c r="AT915" s="15"/>
      <c r="AU915" s="15"/>
      <c r="AV915" s="15"/>
      <c r="AW915" s="15"/>
      <c r="AX915" s="15"/>
      <c r="AY915" s="6"/>
      <c r="AZ915" s="6"/>
      <c r="BA915" s="6"/>
      <c r="BB915" s="6"/>
      <c r="BC915" s="6"/>
      <c r="BD915" s="6"/>
      <c r="BE915" s="6"/>
      <c r="BF915" s="6"/>
      <c r="BG915" s="6"/>
      <c r="BH915" s="6"/>
      <c r="BI915" s="6"/>
      <c r="BJ915" s="6"/>
      <c r="BK915" s="6"/>
      <c r="BL915" s="6"/>
      <c r="BM915" s="6"/>
      <c r="BN915" s="6"/>
      <c r="BO915" s="6"/>
      <c r="BP915" s="6"/>
      <c r="BQ915" s="6"/>
      <c r="BR915" s="6"/>
      <c r="BS915" s="6"/>
      <c r="BT915" s="6"/>
      <c r="BU915" s="6"/>
      <c r="BV915" s="6"/>
      <c r="BW915" s="6"/>
      <c r="BX915" s="6"/>
      <c r="BY915" s="6"/>
      <c r="BZ915" s="6"/>
      <c r="CA915" s="6"/>
      <c r="CB915" s="6"/>
    </row>
    <row r="916" spans="1:80" ht="34.15" customHeight="1">
      <c r="A916" s="2"/>
      <c r="B916" s="2"/>
      <c r="C916" s="2"/>
      <c r="D916" s="2"/>
      <c r="E916" s="2"/>
      <c r="F916" s="15"/>
      <c r="G916" s="2"/>
      <c r="H916" s="2"/>
      <c r="I916" s="2"/>
      <c r="J916" s="2"/>
      <c r="K916" s="2"/>
      <c r="L916" s="2"/>
      <c r="M916" s="2"/>
      <c r="N916" s="700"/>
      <c r="O916" s="2"/>
      <c r="P916" s="2"/>
      <c r="Q916" s="2"/>
      <c r="R916" s="2"/>
      <c r="S916" s="2"/>
      <c r="T916" s="2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5"/>
      <c r="AG916" s="15"/>
      <c r="AH916" s="15"/>
      <c r="AI916" s="15"/>
      <c r="AJ916" s="15"/>
      <c r="AK916" s="15"/>
      <c r="AL916" s="15"/>
      <c r="AM916" s="15"/>
      <c r="AN916" s="15"/>
      <c r="AO916" s="15"/>
      <c r="AP916" s="15"/>
      <c r="AQ916" s="15"/>
      <c r="AR916" s="15"/>
      <c r="AS916" s="15"/>
      <c r="AT916" s="15"/>
      <c r="AU916" s="15"/>
      <c r="AV916" s="15"/>
      <c r="AW916" s="15"/>
      <c r="AX916" s="15"/>
      <c r="AY916" s="6"/>
      <c r="AZ916" s="6"/>
      <c r="BA916" s="6"/>
      <c r="BB916" s="6"/>
      <c r="BC916" s="6"/>
      <c r="BD916" s="6"/>
      <c r="BE916" s="6"/>
      <c r="BF916" s="6"/>
      <c r="BG916" s="6"/>
      <c r="BH916" s="6"/>
      <c r="BI916" s="6"/>
      <c r="BJ916" s="6"/>
      <c r="BK916" s="6"/>
      <c r="BL916" s="6"/>
      <c r="BM916" s="6"/>
      <c r="BN916" s="6"/>
      <c r="BO916" s="6"/>
      <c r="BP916" s="6"/>
      <c r="BQ916" s="6"/>
      <c r="BR916" s="6"/>
      <c r="BS916" s="6"/>
      <c r="BT916" s="6"/>
      <c r="BU916" s="6"/>
      <c r="BV916" s="6"/>
      <c r="BW916" s="6"/>
      <c r="BX916" s="6"/>
      <c r="BY916" s="6"/>
      <c r="BZ916" s="6"/>
      <c r="CA916" s="6"/>
      <c r="CB916" s="6"/>
    </row>
    <row r="917" spans="1:80" ht="34.15" customHeight="1">
      <c r="A917" s="2"/>
      <c r="B917" s="2"/>
      <c r="C917" s="2"/>
      <c r="D917" s="2"/>
      <c r="E917" s="2"/>
      <c r="F917" s="15"/>
      <c r="G917" s="2"/>
      <c r="H917" s="2"/>
      <c r="I917" s="2"/>
      <c r="J917" s="2"/>
      <c r="K917" s="2"/>
      <c r="L917" s="2"/>
      <c r="M917" s="2"/>
      <c r="N917" s="700"/>
      <c r="O917" s="2"/>
      <c r="P917" s="2"/>
      <c r="Q917" s="2"/>
      <c r="R917" s="2"/>
      <c r="S917" s="2"/>
      <c r="T917" s="2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5"/>
      <c r="AG917" s="15"/>
      <c r="AH917" s="15"/>
      <c r="AI917" s="15"/>
      <c r="AJ917" s="15"/>
      <c r="AK917" s="15"/>
      <c r="AL917" s="15"/>
      <c r="AM917" s="15"/>
      <c r="AN917" s="15"/>
      <c r="AO917" s="15"/>
      <c r="AP917" s="15"/>
      <c r="AQ917" s="15"/>
      <c r="AR917" s="15"/>
      <c r="AS917" s="15"/>
      <c r="AT917" s="15"/>
      <c r="AU917" s="15"/>
      <c r="AV917" s="15"/>
      <c r="AW917" s="15"/>
      <c r="AX917" s="15"/>
      <c r="AY917" s="6"/>
      <c r="AZ917" s="6"/>
      <c r="BA917" s="6"/>
      <c r="BB917" s="6"/>
      <c r="BC917" s="6"/>
      <c r="BD917" s="6"/>
      <c r="BE917" s="6"/>
      <c r="BF917" s="6"/>
      <c r="BG917" s="6"/>
      <c r="BH917" s="6"/>
      <c r="BI917" s="6"/>
      <c r="BJ917" s="6"/>
      <c r="BK917" s="6"/>
      <c r="BL917" s="6"/>
      <c r="BM917" s="6"/>
      <c r="BN917" s="6"/>
      <c r="BO917" s="6"/>
      <c r="BP917" s="6"/>
      <c r="BQ917" s="6"/>
      <c r="BR917" s="6"/>
      <c r="BS917" s="6"/>
      <c r="BT917" s="6"/>
      <c r="BU917" s="6"/>
      <c r="BV917" s="6"/>
      <c r="BW917" s="6"/>
      <c r="BX917" s="6"/>
      <c r="BY917" s="6"/>
      <c r="BZ917" s="6"/>
      <c r="CA917" s="6"/>
      <c r="CB917" s="6"/>
    </row>
    <row r="918" spans="1:80" ht="34.15" customHeight="1">
      <c r="A918" s="2"/>
      <c r="B918" s="2"/>
      <c r="C918" s="2"/>
      <c r="D918" s="2"/>
      <c r="E918" s="2"/>
      <c r="F918" s="15"/>
      <c r="G918" s="2"/>
      <c r="H918" s="2"/>
      <c r="I918" s="2"/>
      <c r="J918" s="2"/>
      <c r="K918" s="2"/>
      <c r="L918" s="2"/>
      <c r="M918" s="2"/>
      <c r="N918" s="700"/>
      <c r="O918" s="2"/>
      <c r="P918" s="2"/>
      <c r="Q918" s="2"/>
      <c r="R918" s="2"/>
      <c r="S918" s="2"/>
      <c r="T918" s="2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5"/>
      <c r="AG918" s="15"/>
      <c r="AH918" s="15"/>
      <c r="AI918" s="15"/>
      <c r="AJ918" s="15"/>
      <c r="AK918" s="15"/>
      <c r="AL918" s="15"/>
      <c r="AM918" s="15"/>
      <c r="AN918" s="15"/>
      <c r="AO918" s="15"/>
      <c r="AP918" s="15"/>
      <c r="AQ918" s="15"/>
      <c r="AR918" s="15"/>
      <c r="AS918" s="15"/>
      <c r="AT918" s="15"/>
      <c r="AU918" s="15"/>
      <c r="AV918" s="15"/>
      <c r="AW918" s="15"/>
      <c r="AX918" s="15"/>
      <c r="AY918" s="6"/>
      <c r="AZ918" s="6"/>
      <c r="BA918" s="6"/>
      <c r="BB918" s="6"/>
      <c r="BC918" s="6"/>
      <c r="BD918" s="6"/>
      <c r="BE918" s="6"/>
      <c r="BF918" s="6"/>
      <c r="BG918" s="6"/>
      <c r="BH918" s="6"/>
      <c r="BI918" s="6"/>
      <c r="BJ918" s="6"/>
      <c r="BK918" s="6"/>
      <c r="BL918" s="6"/>
      <c r="BM918" s="6"/>
      <c r="BN918" s="6"/>
      <c r="BO918" s="6"/>
      <c r="BP918" s="6"/>
      <c r="BQ918" s="6"/>
      <c r="BR918" s="6"/>
      <c r="BS918" s="6"/>
      <c r="BT918" s="6"/>
      <c r="BU918" s="6"/>
      <c r="BV918" s="6"/>
      <c r="BW918" s="6"/>
      <c r="BX918" s="6"/>
      <c r="BY918" s="6"/>
      <c r="BZ918" s="6"/>
      <c r="CA918" s="6"/>
      <c r="CB918" s="6"/>
    </row>
    <row r="919" spans="1:80" ht="34.15" customHeight="1">
      <c r="A919" s="2"/>
      <c r="B919" s="2"/>
      <c r="C919" s="2"/>
      <c r="D919" s="2"/>
      <c r="E919" s="2"/>
      <c r="F919" s="15"/>
      <c r="G919" s="2"/>
      <c r="H919" s="2"/>
      <c r="I919" s="2"/>
      <c r="J919" s="2"/>
      <c r="K919" s="2"/>
      <c r="L919" s="2"/>
      <c r="M919" s="2"/>
      <c r="N919" s="700"/>
      <c r="O919" s="2"/>
      <c r="P919" s="2"/>
      <c r="Q919" s="2"/>
      <c r="R919" s="2"/>
      <c r="S919" s="2"/>
      <c r="T919" s="2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5"/>
      <c r="AG919" s="15"/>
      <c r="AH919" s="15"/>
      <c r="AI919" s="15"/>
      <c r="AJ919" s="15"/>
      <c r="AK919" s="15"/>
      <c r="AL919" s="15"/>
      <c r="AM919" s="15"/>
      <c r="AN919" s="15"/>
      <c r="AO919" s="15"/>
      <c r="AP919" s="15"/>
      <c r="AQ919" s="15"/>
      <c r="AR919" s="15"/>
      <c r="AS919" s="15"/>
      <c r="AT919" s="15"/>
      <c r="AU919" s="15"/>
      <c r="AV919" s="15"/>
      <c r="AW919" s="15"/>
      <c r="AX919" s="15"/>
      <c r="AY919" s="6"/>
      <c r="AZ919" s="6"/>
      <c r="BA919" s="6"/>
      <c r="BB919" s="6"/>
      <c r="BC919" s="6"/>
      <c r="BD919" s="6"/>
      <c r="BE919" s="6"/>
      <c r="BF919" s="6"/>
      <c r="BG919" s="6"/>
      <c r="BH919" s="6"/>
      <c r="BI919" s="6"/>
      <c r="BJ919" s="6"/>
      <c r="BK919" s="6"/>
      <c r="BL919" s="6"/>
      <c r="BM919" s="6"/>
      <c r="BN919" s="6"/>
      <c r="BO919" s="6"/>
      <c r="BP919" s="6"/>
      <c r="BQ919" s="6"/>
      <c r="BR919" s="6"/>
      <c r="BS919" s="6"/>
      <c r="BT919" s="6"/>
      <c r="BU919" s="6"/>
      <c r="BV919" s="6"/>
      <c r="BW919" s="6"/>
      <c r="BX919" s="6"/>
      <c r="BY919" s="6"/>
      <c r="BZ919" s="6"/>
      <c r="CA919" s="6"/>
      <c r="CB919" s="6"/>
    </row>
    <row r="920" spans="1:80" ht="34.15" customHeight="1">
      <c r="A920" s="2"/>
      <c r="B920" s="2"/>
      <c r="C920" s="2"/>
      <c r="D920" s="2"/>
      <c r="E920" s="2"/>
      <c r="F920" s="15"/>
      <c r="G920" s="2"/>
      <c r="H920" s="2"/>
      <c r="I920" s="2"/>
      <c r="J920" s="2"/>
      <c r="K920" s="2"/>
      <c r="L920" s="2"/>
      <c r="M920" s="2"/>
      <c r="N920" s="700"/>
      <c r="O920" s="2"/>
      <c r="P920" s="2"/>
      <c r="Q920" s="2"/>
      <c r="R920" s="2"/>
      <c r="S920" s="2"/>
      <c r="T920" s="2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5"/>
      <c r="AG920" s="15"/>
      <c r="AH920" s="15"/>
      <c r="AI920" s="15"/>
      <c r="AJ920" s="15"/>
      <c r="AK920" s="15"/>
      <c r="AL920" s="15"/>
      <c r="AM920" s="15"/>
      <c r="AN920" s="15"/>
      <c r="AO920" s="15"/>
      <c r="AP920" s="15"/>
      <c r="AQ920" s="15"/>
      <c r="AR920" s="15"/>
      <c r="AS920" s="15"/>
      <c r="AT920" s="15"/>
      <c r="AU920" s="15"/>
      <c r="AV920" s="15"/>
      <c r="AW920" s="15"/>
      <c r="AX920" s="15"/>
      <c r="AY920" s="6"/>
      <c r="AZ920" s="6"/>
      <c r="BA920" s="6"/>
      <c r="BB920" s="6"/>
      <c r="BC920" s="6"/>
      <c r="BD920" s="6"/>
      <c r="BE920" s="6"/>
      <c r="BF920" s="6"/>
      <c r="BG920" s="6"/>
      <c r="BH920" s="6"/>
      <c r="BI920" s="6"/>
      <c r="BJ920" s="6"/>
      <c r="BK920" s="6"/>
      <c r="BL920" s="6"/>
      <c r="BM920" s="6"/>
      <c r="BN920" s="6"/>
      <c r="BO920" s="6"/>
      <c r="BP920" s="6"/>
      <c r="BQ920" s="6"/>
      <c r="BR920" s="6"/>
      <c r="BS920" s="6"/>
      <c r="BT920" s="6"/>
      <c r="BU920" s="6"/>
      <c r="BV920" s="6"/>
      <c r="BW920" s="6"/>
      <c r="BX920" s="6"/>
      <c r="BY920" s="6"/>
      <c r="BZ920" s="6"/>
      <c r="CA920" s="6"/>
      <c r="CB920" s="6"/>
    </row>
    <row r="921" spans="1:80" ht="34.15" customHeight="1">
      <c r="A921" s="2"/>
      <c r="B921" s="2"/>
      <c r="C921" s="2"/>
      <c r="D921" s="2"/>
      <c r="E921" s="2"/>
      <c r="F921" s="15"/>
      <c r="G921" s="2"/>
      <c r="H921" s="2"/>
      <c r="I921" s="2"/>
      <c r="J921" s="2"/>
      <c r="K921" s="2"/>
      <c r="L921" s="2"/>
      <c r="M921" s="2"/>
      <c r="N921" s="700"/>
      <c r="O921" s="2"/>
      <c r="P921" s="2"/>
      <c r="Q921" s="2"/>
      <c r="R921" s="2"/>
      <c r="S921" s="2"/>
      <c r="T921" s="2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5"/>
      <c r="AG921" s="15"/>
      <c r="AH921" s="15"/>
      <c r="AI921" s="15"/>
      <c r="AJ921" s="15"/>
      <c r="AK921" s="15"/>
      <c r="AL921" s="15"/>
      <c r="AM921" s="15"/>
      <c r="AN921" s="15"/>
      <c r="AO921" s="15"/>
      <c r="AP921" s="15"/>
      <c r="AQ921" s="15"/>
      <c r="AR921" s="15"/>
      <c r="AS921" s="15"/>
      <c r="AT921" s="15"/>
      <c r="AU921" s="15"/>
      <c r="AV921" s="15"/>
      <c r="AW921" s="15"/>
      <c r="AX921" s="15"/>
      <c r="AY921" s="6"/>
      <c r="AZ921" s="6"/>
      <c r="BA921" s="6"/>
      <c r="BB921" s="6"/>
      <c r="BC921" s="6"/>
      <c r="BD921" s="6"/>
      <c r="BE921" s="6"/>
      <c r="BF921" s="6"/>
      <c r="BG921" s="6"/>
      <c r="BH921" s="6"/>
      <c r="BI921" s="6"/>
      <c r="BJ921" s="6"/>
      <c r="BK921" s="6"/>
      <c r="BL921" s="6"/>
      <c r="BM921" s="6"/>
      <c r="BN921" s="6"/>
      <c r="BO921" s="6"/>
      <c r="BP921" s="6"/>
      <c r="BQ921" s="6"/>
      <c r="BR921" s="6"/>
      <c r="BS921" s="6"/>
      <c r="BT921" s="6"/>
      <c r="BU921" s="6"/>
      <c r="BV921" s="6"/>
      <c r="BW921" s="6"/>
      <c r="BX921" s="6"/>
      <c r="BY921" s="6"/>
      <c r="BZ921" s="6"/>
      <c r="CA921" s="6"/>
      <c r="CB921" s="6"/>
    </row>
    <row r="922" spans="1:80" ht="34.15" customHeight="1">
      <c r="A922" s="2"/>
      <c r="B922" s="2"/>
      <c r="C922" s="2"/>
      <c r="D922" s="2"/>
      <c r="E922" s="2"/>
      <c r="F922" s="15"/>
      <c r="G922" s="2"/>
      <c r="H922" s="2"/>
      <c r="I922" s="2"/>
      <c r="J922" s="2"/>
      <c r="K922" s="2"/>
      <c r="L922" s="2"/>
      <c r="M922" s="2"/>
      <c r="N922" s="700"/>
      <c r="O922" s="2"/>
      <c r="P922" s="2"/>
      <c r="Q922" s="2"/>
      <c r="R922" s="2"/>
      <c r="S922" s="2"/>
      <c r="T922" s="2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5"/>
      <c r="AG922" s="15"/>
      <c r="AH922" s="15"/>
      <c r="AI922" s="15"/>
      <c r="AJ922" s="15"/>
      <c r="AK922" s="15"/>
      <c r="AL922" s="15"/>
      <c r="AM922" s="15"/>
      <c r="AN922" s="15"/>
      <c r="AO922" s="15"/>
      <c r="AP922" s="15"/>
      <c r="AQ922" s="15"/>
      <c r="AR922" s="15"/>
      <c r="AS922" s="15"/>
      <c r="AT922" s="15"/>
      <c r="AU922" s="15"/>
      <c r="AV922" s="15"/>
      <c r="AW922" s="15"/>
      <c r="AX922" s="15"/>
      <c r="AY922" s="6"/>
      <c r="AZ922" s="6"/>
      <c r="BA922" s="6"/>
      <c r="BB922" s="6"/>
      <c r="BC922" s="6"/>
      <c r="BD922" s="6"/>
      <c r="BE922" s="6"/>
      <c r="BF922" s="6"/>
      <c r="BG922" s="6"/>
      <c r="BH922" s="6"/>
      <c r="BI922" s="6"/>
      <c r="BJ922" s="6"/>
      <c r="BK922" s="6"/>
      <c r="BL922" s="6"/>
      <c r="BM922" s="6"/>
      <c r="BN922" s="6"/>
      <c r="BO922" s="6"/>
      <c r="BP922" s="6"/>
      <c r="BQ922" s="6"/>
      <c r="BR922" s="6"/>
      <c r="BS922" s="6"/>
      <c r="BT922" s="6"/>
      <c r="BU922" s="6"/>
      <c r="BV922" s="6"/>
      <c r="BW922" s="6"/>
      <c r="BX922" s="6"/>
      <c r="BY922" s="6"/>
      <c r="BZ922" s="6"/>
      <c r="CA922" s="6"/>
      <c r="CB922" s="6"/>
    </row>
    <row r="923" spans="1:80" ht="34.15" customHeight="1">
      <c r="A923" s="2"/>
      <c r="B923" s="2"/>
      <c r="C923" s="2"/>
      <c r="D923" s="2"/>
      <c r="E923" s="2"/>
      <c r="F923" s="15"/>
      <c r="G923" s="2"/>
      <c r="H923" s="2"/>
      <c r="I923" s="2"/>
      <c r="J923" s="2"/>
      <c r="K923" s="2"/>
      <c r="L923" s="2"/>
      <c r="M923" s="2"/>
      <c r="N923" s="700"/>
      <c r="O923" s="2"/>
      <c r="P923" s="2"/>
      <c r="Q923" s="2"/>
      <c r="R923" s="2"/>
      <c r="S923" s="2"/>
      <c r="T923" s="2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5"/>
      <c r="AG923" s="15"/>
      <c r="AH923" s="15"/>
      <c r="AI923" s="15"/>
      <c r="AJ923" s="15"/>
      <c r="AK923" s="15"/>
      <c r="AL923" s="15"/>
      <c r="AM923" s="15"/>
      <c r="AN923" s="15"/>
      <c r="AO923" s="15"/>
      <c r="AP923" s="15"/>
      <c r="AQ923" s="15"/>
      <c r="AR923" s="15"/>
      <c r="AS923" s="15"/>
      <c r="AT923" s="15"/>
      <c r="AU923" s="15"/>
      <c r="AV923" s="15"/>
      <c r="AW923" s="15"/>
      <c r="AX923" s="15"/>
      <c r="AY923" s="6"/>
      <c r="AZ923" s="6"/>
      <c r="BA923" s="6"/>
      <c r="BB923" s="6"/>
      <c r="BC923" s="6"/>
      <c r="BD923" s="6"/>
      <c r="BE923" s="6"/>
      <c r="BF923" s="6"/>
      <c r="BG923" s="6"/>
      <c r="BH923" s="6"/>
      <c r="BI923" s="6"/>
      <c r="BJ923" s="6"/>
      <c r="BK923" s="6"/>
      <c r="BL923" s="6"/>
      <c r="BM923" s="6"/>
      <c r="BN923" s="6"/>
      <c r="BO923" s="6"/>
      <c r="BP923" s="6"/>
      <c r="BQ923" s="6"/>
      <c r="BR923" s="6"/>
      <c r="BS923" s="6"/>
      <c r="BT923" s="6"/>
      <c r="BU923" s="6"/>
      <c r="BV923" s="6"/>
      <c r="BW923" s="6"/>
      <c r="BX923" s="6"/>
      <c r="BY923" s="6"/>
      <c r="BZ923" s="6"/>
      <c r="CA923" s="6"/>
      <c r="CB923" s="6"/>
    </row>
    <row r="924" spans="1:80" ht="34.15" customHeight="1">
      <c r="A924" s="2"/>
      <c r="B924" s="2"/>
      <c r="C924" s="2"/>
      <c r="D924" s="2"/>
      <c r="E924" s="2"/>
      <c r="F924" s="15"/>
      <c r="G924" s="2"/>
      <c r="H924" s="2"/>
      <c r="I924" s="2"/>
      <c r="J924" s="2"/>
      <c r="K924" s="2"/>
      <c r="L924" s="2"/>
      <c r="M924" s="2"/>
      <c r="N924" s="700"/>
      <c r="O924" s="2"/>
      <c r="P924" s="2"/>
      <c r="Q924" s="2"/>
      <c r="R924" s="2"/>
      <c r="S924" s="2"/>
      <c r="T924" s="2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5"/>
      <c r="AG924" s="15"/>
      <c r="AH924" s="15"/>
      <c r="AI924" s="15"/>
      <c r="AJ924" s="15"/>
      <c r="AK924" s="15"/>
      <c r="AL924" s="15"/>
      <c r="AM924" s="15"/>
      <c r="AN924" s="15"/>
      <c r="AO924" s="15"/>
      <c r="AP924" s="15"/>
      <c r="AQ924" s="15"/>
      <c r="AR924" s="15"/>
      <c r="AS924" s="15"/>
      <c r="AT924" s="15"/>
      <c r="AU924" s="15"/>
      <c r="AV924" s="15"/>
      <c r="AW924" s="15"/>
      <c r="AX924" s="15"/>
      <c r="AY924" s="6"/>
      <c r="AZ924" s="6"/>
      <c r="BA924" s="6"/>
      <c r="BB924" s="6"/>
      <c r="BC924" s="6"/>
      <c r="BD924" s="6"/>
      <c r="BE924" s="6"/>
      <c r="BF924" s="6"/>
      <c r="BG924" s="6"/>
      <c r="BH924" s="6"/>
      <c r="BI924" s="6"/>
      <c r="BJ924" s="6"/>
      <c r="BK924" s="6"/>
      <c r="BL924" s="6"/>
      <c r="BM924" s="6"/>
      <c r="BN924" s="6"/>
      <c r="BO924" s="6"/>
      <c r="BP924" s="6"/>
      <c r="BQ924" s="6"/>
      <c r="BR924" s="6"/>
      <c r="BS924" s="6"/>
      <c r="BT924" s="6"/>
      <c r="BU924" s="6"/>
      <c r="BV924" s="6"/>
      <c r="BW924" s="6"/>
      <c r="BX924" s="6"/>
      <c r="BY924" s="6"/>
      <c r="BZ924" s="6"/>
      <c r="CA924" s="6"/>
      <c r="CB924" s="6"/>
    </row>
    <row r="925" spans="1:80" ht="34.15" customHeight="1">
      <c r="A925" s="2"/>
      <c r="B925" s="2"/>
      <c r="C925" s="2"/>
      <c r="D925" s="2"/>
      <c r="E925" s="2"/>
      <c r="F925" s="15"/>
      <c r="G925" s="2"/>
      <c r="H925" s="2"/>
      <c r="I925" s="2"/>
      <c r="J925" s="2"/>
      <c r="K925" s="2"/>
      <c r="L925" s="2"/>
      <c r="M925" s="2"/>
      <c r="N925" s="700"/>
      <c r="O925" s="2"/>
      <c r="P925" s="2"/>
      <c r="Q925" s="2"/>
      <c r="R925" s="2"/>
      <c r="S925" s="2"/>
      <c r="T925" s="2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5"/>
      <c r="AG925" s="15"/>
      <c r="AH925" s="15"/>
      <c r="AI925" s="15"/>
      <c r="AJ925" s="15"/>
      <c r="AK925" s="15"/>
      <c r="AL925" s="15"/>
      <c r="AM925" s="15"/>
      <c r="AN925" s="15"/>
      <c r="AO925" s="15"/>
      <c r="AP925" s="15"/>
      <c r="AQ925" s="15"/>
      <c r="AR925" s="15"/>
      <c r="AS925" s="15"/>
      <c r="AT925" s="15"/>
      <c r="AU925" s="15"/>
      <c r="AV925" s="15"/>
      <c r="AW925" s="15"/>
      <c r="AX925" s="15"/>
      <c r="AY925" s="6"/>
      <c r="AZ925" s="6"/>
      <c r="BA925" s="6"/>
      <c r="BB925" s="6"/>
      <c r="BC925" s="6"/>
      <c r="BD925" s="6"/>
      <c r="BE925" s="6"/>
      <c r="BF925" s="6"/>
      <c r="BG925" s="6"/>
      <c r="BH925" s="6"/>
      <c r="BI925" s="6"/>
      <c r="BJ925" s="6"/>
      <c r="BK925" s="6"/>
      <c r="BL925" s="6"/>
      <c r="BM925" s="6"/>
      <c r="BN925" s="6"/>
      <c r="BO925" s="6"/>
      <c r="BP925" s="6"/>
      <c r="BQ925" s="6"/>
      <c r="BR925" s="6"/>
      <c r="BS925" s="6"/>
      <c r="BT925" s="6"/>
      <c r="BU925" s="6"/>
      <c r="BV925" s="6"/>
      <c r="BW925" s="6"/>
      <c r="BX925" s="6"/>
      <c r="BY925" s="6"/>
      <c r="BZ925" s="6"/>
      <c r="CA925" s="6"/>
      <c r="CB925" s="6"/>
    </row>
    <row r="926" spans="1:80" ht="34.15" customHeight="1">
      <c r="A926" s="2"/>
      <c r="B926" s="2"/>
      <c r="C926" s="2"/>
      <c r="D926" s="2"/>
      <c r="E926" s="2"/>
      <c r="F926" s="15"/>
      <c r="G926" s="2"/>
      <c r="H926" s="2"/>
      <c r="I926" s="2"/>
      <c r="J926" s="2"/>
      <c r="K926" s="2"/>
      <c r="L926" s="2"/>
      <c r="M926" s="2"/>
      <c r="N926" s="700"/>
      <c r="O926" s="2"/>
      <c r="P926" s="2"/>
      <c r="Q926" s="2"/>
      <c r="R926" s="2"/>
      <c r="S926" s="2"/>
      <c r="T926" s="2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5"/>
      <c r="AG926" s="15"/>
      <c r="AH926" s="15"/>
      <c r="AI926" s="15"/>
      <c r="AJ926" s="15"/>
      <c r="AK926" s="15"/>
      <c r="AL926" s="15"/>
      <c r="AM926" s="15"/>
      <c r="AN926" s="15"/>
      <c r="AO926" s="15"/>
      <c r="AP926" s="15"/>
      <c r="AQ926" s="15"/>
      <c r="AR926" s="15"/>
      <c r="AS926" s="15"/>
      <c r="AT926" s="15"/>
      <c r="AU926" s="15"/>
      <c r="AV926" s="15"/>
      <c r="AW926" s="15"/>
      <c r="AX926" s="15"/>
      <c r="AY926" s="6"/>
      <c r="AZ926" s="6"/>
      <c r="BA926" s="6"/>
      <c r="BB926" s="6"/>
      <c r="BC926" s="6"/>
      <c r="BD926" s="6"/>
      <c r="BE926" s="6"/>
      <c r="BF926" s="6"/>
      <c r="BG926" s="6"/>
      <c r="BH926" s="6"/>
      <c r="BI926" s="6"/>
      <c r="BJ926" s="6"/>
      <c r="BK926" s="6"/>
      <c r="BL926" s="6"/>
      <c r="BM926" s="6"/>
      <c r="BN926" s="6"/>
      <c r="BO926" s="6"/>
      <c r="BP926" s="6"/>
      <c r="BQ926" s="6"/>
      <c r="BR926" s="6"/>
      <c r="BS926" s="6"/>
      <c r="BT926" s="6"/>
      <c r="BU926" s="6"/>
      <c r="BV926" s="6"/>
      <c r="BW926" s="6"/>
      <c r="BX926" s="6"/>
      <c r="BY926" s="6"/>
      <c r="BZ926" s="6"/>
      <c r="CA926" s="6"/>
      <c r="CB926" s="6"/>
    </row>
    <row r="927" spans="1:80" ht="34.15" customHeight="1">
      <c r="A927" s="2"/>
      <c r="B927" s="2"/>
      <c r="C927" s="2"/>
      <c r="D927" s="2"/>
      <c r="E927" s="2"/>
      <c r="F927" s="15"/>
      <c r="G927" s="2"/>
      <c r="H927" s="2"/>
      <c r="I927" s="2"/>
      <c r="J927" s="2"/>
      <c r="K927" s="2"/>
      <c r="L927" s="2"/>
      <c r="M927" s="2"/>
      <c r="N927" s="700"/>
      <c r="O927" s="2"/>
      <c r="P927" s="2"/>
      <c r="Q927" s="2"/>
      <c r="R927" s="2"/>
      <c r="S927" s="2"/>
      <c r="T927" s="2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5"/>
      <c r="AG927" s="15"/>
      <c r="AH927" s="15"/>
      <c r="AI927" s="15"/>
      <c r="AJ927" s="15"/>
      <c r="AK927" s="15"/>
      <c r="AL927" s="15"/>
      <c r="AM927" s="15"/>
      <c r="AN927" s="15"/>
      <c r="AO927" s="15"/>
      <c r="AP927" s="15"/>
      <c r="AQ927" s="15"/>
      <c r="AR927" s="15"/>
      <c r="AS927" s="15"/>
      <c r="AT927" s="15"/>
      <c r="AU927" s="15"/>
      <c r="AV927" s="15"/>
      <c r="AW927" s="15"/>
      <c r="AX927" s="15"/>
      <c r="AY927" s="6"/>
      <c r="AZ927" s="6"/>
      <c r="BA927" s="6"/>
      <c r="BB927" s="6"/>
      <c r="BC927" s="6"/>
      <c r="BD927" s="6"/>
      <c r="BE927" s="6"/>
      <c r="BF927" s="6"/>
      <c r="BG927" s="6"/>
      <c r="BH927" s="6"/>
      <c r="BI927" s="6"/>
      <c r="BJ927" s="6"/>
      <c r="BK927" s="6"/>
      <c r="BL927" s="6"/>
      <c r="BM927" s="6"/>
      <c r="BN927" s="6"/>
      <c r="BO927" s="6"/>
      <c r="BP927" s="6"/>
      <c r="BQ927" s="6"/>
      <c r="BR927" s="6"/>
      <c r="BS927" s="6"/>
      <c r="BT927" s="6"/>
      <c r="BU927" s="6"/>
      <c r="BV927" s="6"/>
      <c r="BW927" s="6"/>
      <c r="BX927" s="6"/>
      <c r="BY927" s="6"/>
      <c r="BZ927" s="6"/>
      <c r="CA927" s="6"/>
      <c r="CB927" s="6"/>
    </row>
    <row r="928" spans="1:80" ht="34.15" customHeight="1">
      <c r="A928" s="2"/>
      <c r="B928" s="2"/>
      <c r="C928" s="2"/>
      <c r="D928" s="2"/>
      <c r="E928" s="2"/>
      <c r="F928" s="15"/>
      <c r="G928" s="2"/>
      <c r="H928" s="2"/>
      <c r="I928" s="2"/>
      <c r="J928" s="2"/>
      <c r="K928" s="2"/>
      <c r="L928" s="2"/>
      <c r="M928" s="2"/>
      <c r="N928" s="700"/>
      <c r="O928" s="2"/>
      <c r="P928" s="2"/>
      <c r="Q928" s="2"/>
      <c r="R928" s="2"/>
      <c r="S928" s="2"/>
      <c r="T928" s="2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5"/>
      <c r="AG928" s="15"/>
      <c r="AH928" s="15"/>
      <c r="AI928" s="15"/>
      <c r="AJ928" s="15"/>
      <c r="AK928" s="15"/>
      <c r="AL928" s="15"/>
      <c r="AM928" s="15"/>
      <c r="AN928" s="15"/>
      <c r="AO928" s="15"/>
      <c r="AP928" s="15"/>
      <c r="AQ928" s="15"/>
      <c r="AR928" s="15"/>
      <c r="AS928" s="15"/>
      <c r="AT928" s="15"/>
      <c r="AU928" s="15"/>
      <c r="AV928" s="15"/>
      <c r="AW928" s="15"/>
      <c r="AX928" s="15"/>
      <c r="AY928" s="6"/>
      <c r="AZ928" s="6"/>
      <c r="BA928" s="6"/>
      <c r="BB928" s="6"/>
      <c r="BC928" s="6"/>
      <c r="BD928" s="6"/>
      <c r="BE928" s="6"/>
      <c r="BF928" s="6"/>
      <c r="BG928" s="6"/>
      <c r="BH928" s="6"/>
      <c r="BI928" s="6"/>
      <c r="BJ928" s="6"/>
      <c r="BK928" s="6"/>
      <c r="BL928" s="6"/>
      <c r="BM928" s="6"/>
      <c r="BN928" s="6"/>
      <c r="BO928" s="6"/>
      <c r="BP928" s="6"/>
      <c r="BQ928" s="6"/>
      <c r="BR928" s="6"/>
      <c r="BS928" s="6"/>
      <c r="BT928" s="6"/>
      <c r="BU928" s="6"/>
      <c r="BV928" s="6"/>
      <c r="BW928" s="6"/>
      <c r="BX928" s="6"/>
      <c r="BY928" s="6"/>
      <c r="BZ928" s="6"/>
      <c r="CA928" s="6"/>
      <c r="CB928" s="6"/>
    </row>
    <row r="929" spans="1:80" ht="34.15" customHeight="1">
      <c r="A929" s="2"/>
      <c r="B929" s="2"/>
      <c r="C929" s="2"/>
      <c r="D929" s="2"/>
      <c r="E929" s="2"/>
      <c r="F929" s="15"/>
      <c r="G929" s="2"/>
      <c r="H929" s="2"/>
      <c r="I929" s="2"/>
      <c r="J929" s="2"/>
      <c r="K929" s="2"/>
      <c r="L929" s="2"/>
      <c r="M929" s="2"/>
      <c r="N929" s="700"/>
      <c r="O929" s="2"/>
      <c r="P929" s="2"/>
      <c r="Q929" s="2"/>
      <c r="R929" s="2"/>
      <c r="S929" s="2"/>
      <c r="T929" s="2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5"/>
      <c r="AG929" s="15"/>
      <c r="AH929" s="15"/>
      <c r="AI929" s="15"/>
      <c r="AJ929" s="15"/>
      <c r="AK929" s="15"/>
      <c r="AL929" s="15"/>
      <c r="AM929" s="15"/>
      <c r="AN929" s="15"/>
      <c r="AO929" s="15"/>
      <c r="AP929" s="15"/>
      <c r="AQ929" s="15"/>
      <c r="AR929" s="15"/>
      <c r="AS929" s="15"/>
      <c r="AT929" s="15"/>
      <c r="AU929" s="15"/>
      <c r="AV929" s="15"/>
      <c r="AW929" s="15"/>
      <c r="AX929" s="15"/>
      <c r="AY929" s="6"/>
      <c r="AZ929" s="6"/>
      <c r="BA929" s="6"/>
      <c r="BB929" s="6"/>
      <c r="BC929" s="6"/>
      <c r="BD929" s="6"/>
      <c r="BE929" s="6"/>
      <c r="BF929" s="6"/>
      <c r="BG929" s="6"/>
      <c r="BH929" s="6"/>
      <c r="BI929" s="6"/>
      <c r="BJ929" s="6"/>
      <c r="BK929" s="6"/>
      <c r="BL929" s="6"/>
      <c r="BM929" s="6"/>
      <c r="BN929" s="6"/>
      <c r="BO929" s="6"/>
      <c r="BP929" s="6"/>
      <c r="BQ929" s="6"/>
      <c r="BR929" s="6"/>
      <c r="BS929" s="6"/>
      <c r="BT929" s="6"/>
      <c r="BU929" s="6"/>
      <c r="BV929" s="6"/>
      <c r="BW929" s="6"/>
      <c r="BX929" s="6"/>
      <c r="BY929" s="6"/>
      <c r="BZ929" s="6"/>
      <c r="CA929" s="6"/>
      <c r="CB929" s="6"/>
    </row>
    <row r="930" spans="1:80" ht="34.15" customHeight="1">
      <c r="A930" s="2"/>
      <c r="B930" s="2"/>
      <c r="C930" s="2"/>
      <c r="D930" s="2"/>
      <c r="E930" s="2"/>
      <c r="F930" s="15"/>
      <c r="G930" s="2"/>
      <c r="H930" s="2"/>
      <c r="I930" s="2"/>
      <c r="J930" s="2"/>
      <c r="K930" s="2"/>
      <c r="L930" s="2"/>
      <c r="M930" s="2"/>
      <c r="N930" s="700"/>
      <c r="O930" s="2"/>
      <c r="P930" s="2"/>
      <c r="Q930" s="2"/>
      <c r="R930" s="2"/>
      <c r="S930" s="2"/>
      <c r="T930" s="2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5"/>
      <c r="AG930" s="15"/>
      <c r="AH930" s="15"/>
      <c r="AI930" s="15"/>
      <c r="AJ930" s="15"/>
      <c r="AK930" s="15"/>
      <c r="AL930" s="15"/>
      <c r="AM930" s="15"/>
      <c r="AN930" s="15"/>
      <c r="AO930" s="15"/>
      <c r="AP930" s="15"/>
      <c r="AQ930" s="15"/>
      <c r="AR930" s="15"/>
      <c r="AS930" s="15"/>
      <c r="AT930" s="15"/>
      <c r="AU930" s="15"/>
      <c r="AV930" s="15"/>
      <c r="AW930" s="15"/>
      <c r="AX930" s="15"/>
      <c r="AY930" s="6"/>
      <c r="AZ930" s="6"/>
      <c r="BA930" s="6"/>
      <c r="BB930" s="6"/>
      <c r="BC930" s="6"/>
      <c r="BD930" s="6"/>
      <c r="BE930" s="6"/>
      <c r="BF930" s="6"/>
      <c r="BG930" s="6"/>
      <c r="BH930" s="6"/>
      <c r="BI930" s="6"/>
      <c r="BJ930" s="6"/>
      <c r="BK930" s="6"/>
      <c r="BL930" s="6"/>
      <c r="BM930" s="6"/>
      <c r="BN930" s="6"/>
      <c r="BO930" s="6"/>
      <c r="BP930" s="6"/>
      <c r="BQ930" s="6"/>
      <c r="BR930" s="6"/>
      <c r="BS930" s="6"/>
      <c r="BT930" s="6"/>
      <c r="BU930" s="6"/>
      <c r="BV930" s="6"/>
      <c r="BW930" s="6"/>
      <c r="BX930" s="6"/>
      <c r="BY930" s="6"/>
      <c r="BZ930" s="6"/>
      <c r="CA930" s="6"/>
      <c r="CB930" s="6"/>
    </row>
    <row r="931" spans="1:80" ht="34.15" customHeight="1">
      <c r="A931" s="2"/>
      <c r="B931" s="2"/>
      <c r="C931" s="2"/>
      <c r="D931" s="2"/>
      <c r="E931" s="2"/>
      <c r="F931" s="15"/>
      <c r="G931" s="2"/>
      <c r="H931" s="2"/>
      <c r="I931" s="2"/>
      <c r="J931" s="2"/>
      <c r="K931" s="2"/>
      <c r="L931" s="2"/>
      <c r="M931" s="2"/>
      <c r="N931" s="700"/>
      <c r="O931" s="2"/>
      <c r="P931" s="2"/>
      <c r="Q931" s="2"/>
      <c r="R931" s="2"/>
      <c r="S931" s="2"/>
      <c r="T931" s="2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5"/>
      <c r="AG931" s="15"/>
      <c r="AH931" s="15"/>
      <c r="AI931" s="15"/>
      <c r="AJ931" s="15"/>
      <c r="AK931" s="15"/>
      <c r="AL931" s="15"/>
      <c r="AM931" s="15"/>
      <c r="AN931" s="15"/>
      <c r="AO931" s="15"/>
      <c r="AP931" s="15"/>
      <c r="AQ931" s="15"/>
      <c r="AR931" s="15"/>
      <c r="AS931" s="15"/>
      <c r="AT931" s="15"/>
      <c r="AU931" s="15"/>
      <c r="AV931" s="15"/>
      <c r="AW931" s="15"/>
      <c r="AX931" s="15"/>
      <c r="AY931" s="6"/>
      <c r="AZ931" s="6"/>
      <c r="BA931" s="6"/>
      <c r="BB931" s="6"/>
      <c r="BC931" s="6"/>
      <c r="BD931" s="6"/>
      <c r="BE931" s="6"/>
      <c r="BF931" s="6"/>
      <c r="BG931" s="6"/>
      <c r="BH931" s="6"/>
      <c r="BI931" s="6"/>
      <c r="BJ931" s="6"/>
      <c r="BK931" s="6"/>
      <c r="BL931" s="6"/>
      <c r="BM931" s="6"/>
      <c r="BN931" s="6"/>
      <c r="BO931" s="6"/>
      <c r="BP931" s="6"/>
      <c r="BQ931" s="6"/>
      <c r="BR931" s="6"/>
      <c r="BS931" s="6"/>
      <c r="BT931" s="6"/>
      <c r="BU931" s="6"/>
      <c r="BV931" s="6"/>
      <c r="BW931" s="6"/>
      <c r="BX931" s="6"/>
      <c r="BY931" s="6"/>
      <c r="BZ931" s="6"/>
      <c r="CA931" s="6"/>
      <c r="CB931" s="6"/>
    </row>
    <row r="932" spans="1:80" ht="34.15" customHeight="1">
      <c r="A932" s="2"/>
      <c r="B932" s="2"/>
      <c r="C932" s="2"/>
      <c r="D932" s="2"/>
      <c r="E932" s="2"/>
      <c r="F932" s="15"/>
      <c r="G932" s="2"/>
      <c r="H932" s="2"/>
      <c r="I932" s="2"/>
      <c r="J932" s="2"/>
      <c r="K932" s="2"/>
      <c r="L932" s="2"/>
      <c r="M932" s="2"/>
      <c r="N932" s="700"/>
      <c r="O932" s="2"/>
      <c r="P932" s="2"/>
      <c r="Q932" s="2"/>
      <c r="R932" s="2"/>
      <c r="S932" s="2"/>
      <c r="T932" s="2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5"/>
      <c r="AG932" s="15"/>
      <c r="AH932" s="15"/>
      <c r="AI932" s="15"/>
      <c r="AJ932" s="15"/>
      <c r="AK932" s="15"/>
      <c r="AL932" s="15"/>
      <c r="AM932" s="15"/>
      <c r="AN932" s="15"/>
      <c r="AO932" s="15"/>
      <c r="AP932" s="15"/>
      <c r="AQ932" s="15"/>
      <c r="AR932" s="15"/>
      <c r="AS932" s="15"/>
      <c r="AT932" s="15"/>
      <c r="AU932" s="15"/>
      <c r="AV932" s="15"/>
      <c r="AW932" s="15"/>
      <c r="AX932" s="15"/>
      <c r="AY932" s="6"/>
      <c r="AZ932" s="6"/>
      <c r="BA932" s="6"/>
      <c r="BB932" s="6"/>
      <c r="BC932" s="6"/>
      <c r="BD932" s="6"/>
      <c r="BE932" s="6"/>
      <c r="BF932" s="6"/>
      <c r="BG932" s="6"/>
      <c r="BH932" s="6"/>
      <c r="BI932" s="6"/>
      <c r="BJ932" s="6"/>
      <c r="BK932" s="6"/>
      <c r="BL932" s="6"/>
      <c r="BM932" s="6"/>
      <c r="BN932" s="6"/>
      <c r="BO932" s="6"/>
      <c r="BP932" s="6"/>
      <c r="BQ932" s="6"/>
      <c r="BR932" s="6"/>
      <c r="BS932" s="6"/>
      <c r="BT932" s="6"/>
      <c r="BU932" s="6"/>
      <c r="BV932" s="6"/>
      <c r="BW932" s="6"/>
      <c r="BX932" s="6"/>
      <c r="BY932" s="6"/>
      <c r="BZ932" s="6"/>
      <c r="CA932" s="6"/>
      <c r="CB932" s="6"/>
    </row>
    <row r="933" spans="1:80" ht="34.15" customHeight="1">
      <c r="A933" s="2"/>
      <c r="B933" s="2"/>
      <c r="C933" s="2"/>
      <c r="D933" s="2"/>
      <c r="E933" s="2"/>
      <c r="F933" s="15"/>
      <c r="G933" s="2"/>
      <c r="H933" s="2"/>
      <c r="I933" s="2"/>
      <c r="J933" s="2"/>
      <c r="K933" s="2"/>
      <c r="L933" s="2"/>
      <c r="M933" s="2"/>
      <c r="N933" s="700"/>
      <c r="O933" s="2"/>
      <c r="P933" s="2"/>
      <c r="Q933" s="2"/>
      <c r="R933" s="2"/>
      <c r="S933" s="2"/>
      <c r="T933" s="2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5"/>
      <c r="AG933" s="15"/>
      <c r="AH933" s="15"/>
      <c r="AI933" s="15"/>
      <c r="AJ933" s="15"/>
      <c r="AK933" s="15"/>
      <c r="AL933" s="15"/>
      <c r="AM933" s="15"/>
      <c r="AN933" s="15"/>
      <c r="AO933" s="15"/>
      <c r="AP933" s="15"/>
      <c r="AQ933" s="15"/>
      <c r="AR933" s="15"/>
      <c r="AS933" s="15"/>
      <c r="AT933" s="15"/>
      <c r="AU933" s="15"/>
      <c r="AV933" s="15"/>
      <c r="AW933" s="15"/>
      <c r="AX933" s="15"/>
      <c r="AY933" s="6"/>
      <c r="AZ933" s="6"/>
      <c r="BA933" s="6"/>
      <c r="BB933" s="6"/>
      <c r="BC933" s="6"/>
      <c r="BD933" s="6"/>
      <c r="BE933" s="6"/>
      <c r="BF933" s="6"/>
      <c r="BG933" s="6"/>
      <c r="BH933" s="6"/>
      <c r="BI933" s="6"/>
      <c r="BJ933" s="6"/>
      <c r="BK933" s="6"/>
      <c r="BL933" s="6"/>
      <c r="BM933" s="6"/>
      <c r="BN933" s="6"/>
      <c r="BO933" s="6"/>
      <c r="BP933" s="6"/>
      <c r="BQ933" s="6"/>
      <c r="BR933" s="6"/>
      <c r="BS933" s="6"/>
      <c r="BT933" s="6"/>
      <c r="BU933" s="6"/>
      <c r="BV933" s="6"/>
      <c r="BW933" s="6"/>
      <c r="BX933" s="6"/>
      <c r="BY933" s="6"/>
      <c r="BZ933" s="6"/>
      <c r="CA933" s="6"/>
      <c r="CB933" s="6"/>
    </row>
    <row r="934" spans="1:80" ht="34.15" customHeight="1">
      <c r="A934" s="2"/>
      <c r="B934" s="2"/>
      <c r="C934" s="2"/>
      <c r="D934" s="2"/>
      <c r="E934" s="2"/>
      <c r="F934" s="15"/>
      <c r="G934" s="2"/>
      <c r="H934" s="2"/>
      <c r="I934" s="2"/>
      <c r="J934" s="2"/>
      <c r="K934" s="2"/>
      <c r="L934" s="2"/>
      <c r="M934" s="2"/>
      <c r="N934" s="700"/>
      <c r="O934" s="2"/>
      <c r="P934" s="2"/>
      <c r="Q934" s="2"/>
      <c r="R934" s="2"/>
      <c r="S934" s="2"/>
      <c r="T934" s="2"/>
      <c r="U934" s="15"/>
      <c r="V934" s="15"/>
      <c r="W934" s="15"/>
      <c r="X934" s="15"/>
      <c r="Y934" s="15"/>
      <c r="Z934" s="15"/>
      <c r="AA934" s="15"/>
      <c r="AB934" s="15"/>
      <c r="AC934" s="15"/>
      <c r="AD934" s="15"/>
      <c r="AE934" s="15"/>
      <c r="AF934" s="15"/>
      <c r="AG934" s="15"/>
      <c r="AH934" s="15"/>
      <c r="AI934" s="15"/>
      <c r="AJ934" s="15"/>
      <c r="AK934" s="15"/>
      <c r="AL934" s="15"/>
      <c r="AM934" s="15"/>
      <c r="AN934" s="15"/>
      <c r="AO934" s="15"/>
      <c r="AP934" s="15"/>
      <c r="AQ934" s="15"/>
      <c r="AR934" s="15"/>
      <c r="AS934" s="15"/>
      <c r="AT934" s="15"/>
      <c r="AU934" s="15"/>
      <c r="AV934" s="15"/>
      <c r="AW934" s="15"/>
      <c r="AX934" s="15"/>
      <c r="AY934" s="6"/>
      <c r="AZ934" s="6"/>
      <c r="BA934" s="6"/>
      <c r="BB934" s="6"/>
      <c r="BC934" s="6"/>
      <c r="BD934" s="6"/>
      <c r="BE934" s="6"/>
      <c r="BF934" s="6"/>
      <c r="BG934" s="6"/>
      <c r="BH934" s="6"/>
      <c r="BI934" s="6"/>
      <c r="BJ934" s="6"/>
      <c r="BK934" s="6"/>
      <c r="BL934" s="6"/>
      <c r="BM934" s="6"/>
      <c r="BN934" s="6"/>
      <c r="BO934" s="6"/>
      <c r="BP934" s="6"/>
      <c r="BQ934" s="6"/>
      <c r="BR934" s="6"/>
      <c r="BS934" s="6"/>
      <c r="BT934" s="6"/>
      <c r="BU934" s="6"/>
      <c r="BV934" s="6"/>
      <c r="BW934" s="6"/>
      <c r="BX934" s="6"/>
      <c r="BY934" s="6"/>
      <c r="BZ934" s="6"/>
      <c r="CA934" s="6"/>
      <c r="CB934" s="6"/>
    </row>
    <row r="935" spans="1:80" ht="34.15" customHeight="1">
      <c r="A935" s="2"/>
      <c r="B935" s="2"/>
      <c r="C935" s="2"/>
      <c r="D935" s="2"/>
      <c r="E935" s="2"/>
      <c r="F935" s="15"/>
      <c r="G935" s="2"/>
      <c r="H935" s="2"/>
      <c r="I935" s="2"/>
      <c r="J935" s="2"/>
      <c r="K935" s="2"/>
      <c r="L935" s="2"/>
      <c r="M935" s="2"/>
      <c r="N935" s="700"/>
      <c r="O935" s="2"/>
      <c r="P935" s="2"/>
      <c r="Q935" s="2"/>
      <c r="R935" s="2"/>
      <c r="S935" s="2"/>
      <c r="T935" s="2"/>
      <c r="U935" s="15"/>
      <c r="V935" s="15"/>
      <c r="W935" s="15"/>
      <c r="X935" s="15"/>
      <c r="Y935" s="15"/>
      <c r="Z935" s="15"/>
      <c r="AA935" s="15"/>
      <c r="AB935" s="15"/>
      <c r="AC935" s="15"/>
      <c r="AD935" s="15"/>
      <c r="AE935" s="15"/>
      <c r="AF935" s="15"/>
      <c r="AG935" s="15"/>
      <c r="AH935" s="15"/>
      <c r="AI935" s="15"/>
      <c r="AJ935" s="15"/>
      <c r="AK935" s="15"/>
      <c r="AL935" s="15"/>
      <c r="AM935" s="15"/>
      <c r="AN935" s="15"/>
      <c r="AO935" s="15"/>
      <c r="AP935" s="15"/>
      <c r="AQ935" s="15"/>
      <c r="AR935" s="15"/>
      <c r="AS935" s="15"/>
      <c r="AT935" s="15"/>
      <c r="AU935" s="15"/>
      <c r="AV935" s="15"/>
      <c r="AW935" s="15"/>
      <c r="AX935" s="15"/>
      <c r="AY935" s="6"/>
      <c r="AZ935" s="6"/>
      <c r="BA935" s="6"/>
      <c r="BB935" s="6"/>
      <c r="BC935" s="6"/>
      <c r="BD935" s="6"/>
      <c r="BE935" s="6"/>
      <c r="BF935" s="6"/>
      <c r="BG935" s="6"/>
      <c r="BH935" s="6"/>
      <c r="BI935" s="6"/>
      <c r="BJ935" s="6"/>
      <c r="BK935" s="6"/>
      <c r="BL935" s="6"/>
      <c r="BM935" s="6"/>
      <c r="BN935" s="6"/>
      <c r="BO935" s="6"/>
      <c r="BP935" s="6"/>
      <c r="BQ935" s="6"/>
      <c r="BR935" s="6"/>
      <c r="BS935" s="6"/>
      <c r="BT935" s="6"/>
      <c r="BU935" s="6"/>
      <c r="BV935" s="6"/>
      <c r="BW935" s="6"/>
      <c r="BX935" s="6"/>
      <c r="BY935" s="6"/>
      <c r="BZ935" s="6"/>
      <c r="CA935" s="6"/>
      <c r="CB935" s="6"/>
    </row>
    <row r="936" spans="1:80" ht="34.15" customHeight="1">
      <c r="A936" s="2"/>
      <c r="B936" s="2"/>
      <c r="C936" s="2"/>
      <c r="D936" s="2"/>
      <c r="E936" s="2"/>
      <c r="F936" s="15"/>
      <c r="G936" s="2"/>
      <c r="H936" s="2"/>
      <c r="I936" s="2"/>
      <c r="J936" s="2"/>
      <c r="K936" s="2"/>
      <c r="L936" s="2"/>
      <c r="M936" s="2"/>
      <c r="N936" s="700"/>
      <c r="O936" s="2"/>
      <c r="P936" s="2"/>
      <c r="Q936" s="2"/>
      <c r="R936" s="2"/>
      <c r="S936" s="2"/>
      <c r="T936" s="2"/>
      <c r="U936" s="15"/>
      <c r="V936" s="15"/>
      <c r="W936" s="15"/>
      <c r="X936" s="15"/>
      <c r="Y936" s="15"/>
      <c r="Z936" s="15"/>
      <c r="AA936" s="15"/>
      <c r="AB936" s="15"/>
      <c r="AC936" s="15"/>
      <c r="AD936" s="15"/>
      <c r="AE936" s="15"/>
      <c r="AF936" s="15"/>
      <c r="AG936" s="15"/>
      <c r="AH936" s="15"/>
      <c r="AI936" s="15"/>
      <c r="AJ936" s="15"/>
      <c r="AK936" s="15"/>
      <c r="AL936" s="15"/>
      <c r="AM936" s="15"/>
      <c r="AN936" s="15"/>
      <c r="AO936" s="15"/>
      <c r="AP936" s="15"/>
      <c r="AQ936" s="15"/>
      <c r="AR936" s="15"/>
      <c r="AS936" s="15"/>
      <c r="AT936" s="15"/>
      <c r="AU936" s="15"/>
      <c r="AV936" s="15"/>
      <c r="AW936" s="15"/>
      <c r="AX936" s="15"/>
      <c r="AY936" s="6"/>
      <c r="AZ936" s="6"/>
      <c r="BA936" s="6"/>
      <c r="BB936" s="6"/>
      <c r="BC936" s="6"/>
      <c r="BD936" s="6"/>
      <c r="BE936" s="6"/>
      <c r="BF936" s="6"/>
      <c r="BG936" s="6"/>
      <c r="BH936" s="6"/>
      <c r="BI936" s="6"/>
      <c r="BJ936" s="6"/>
      <c r="BK936" s="6"/>
      <c r="BL936" s="6"/>
      <c r="BM936" s="6"/>
      <c r="BN936" s="6"/>
      <c r="BO936" s="6"/>
      <c r="BP936" s="6"/>
      <c r="BQ936" s="6"/>
      <c r="BR936" s="6"/>
      <c r="BS936" s="6"/>
      <c r="BT936" s="6"/>
      <c r="BU936" s="6"/>
      <c r="BV936" s="6"/>
      <c r="BW936" s="6"/>
      <c r="BX936" s="6"/>
      <c r="BY936" s="6"/>
      <c r="BZ936" s="6"/>
      <c r="CA936" s="6"/>
      <c r="CB936" s="6"/>
    </row>
    <row r="937" spans="1:80" ht="34.15" customHeight="1">
      <c r="A937" s="2"/>
      <c r="B937" s="2"/>
      <c r="C937" s="2"/>
      <c r="D937" s="2"/>
      <c r="E937" s="2"/>
      <c r="F937" s="15"/>
      <c r="G937" s="2"/>
      <c r="H937" s="2"/>
      <c r="I937" s="2"/>
      <c r="J937" s="2"/>
      <c r="K937" s="2"/>
      <c r="L937" s="2"/>
      <c r="M937" s="2"/>
      <c r="N937" s="700"/>
      <c r="O937" s="2"/>
      <c r="P937" s="2"/>
      <c r="Q937" s="2"/>
      <c r="R937" s="2"/>
      <c r="S937" s="2"/>
      <c r="T937" s="2"/>
      <c r="U937" s="15"/>
      <c r="V937" s="15"/>
      <c r="W937" s="15"/>
      <c r="X937" s="15"/>
      <c r="Y937" s="15"/>
      <c r="Z937" s="15"/>
      <c r="AA937" s="15"/>
      <c r="AB937" s="15"/>
      <c r="AC937" s="15"/>
      <c r="AD937" s="15"/>
      <c r="AE937" s="15"/>
      <c r="AF937" s="15"/>
      <c r="AG937" s="15"/>
      <c r="AH937" s="15"/>
      <c r="AI937" s="15"/>
      <c r="AJ937" s="15"/>
      <c r="AK937" s="15"/>
      <c r="AL937" s="15"/>
      <c r="AM937" s="15"/>
      <c r="AN937" s="15"/>
      <c r="AO937" s="15"/>
      <c r="AP937" s="15"/>
      <c r="AQ937" s="15"/>
      <c r="AR937" s="15"/>
      <c r="AS937" s="15"/>
      <c r="AT937" s="15"/>
      <c r="AU937" s="15"/>
      <c r="AV937" s="15"/>
      <c r="AW937" s="15"/>
      <c r="AX937" s="15"/>
      <c r="AY937" s="6"/>
      <c r="AZ937" s="6"/>
      <c r="BA937" s="6"/>
      <c r="BB937" s="6"/>
      <c r="BC937" s="6"/>
      <c r="BD937" s="6"/>
      <c r="BE937" s="6"/>
      <c r="BF937" s="6"/>
      <c r="BG937" s="6"/>
      <c r="BH937" s="6"/>
      <c r="BI937" s="6"/>
      <c r="BJ937" s="6"/>
      <c r="BK937" s="6"/>
      <c r="BL937" s="6"/>
      <c r="BM937" s="6"/>
      <c r="BN937" s="6"/>
      <c r="BO937" s="6"/>
      <c r="BP937" s="6"/>
      <c r="BQ937" s="6"/>
      <c r="BR937" s="6"/>
      <c r="BS937" s="6"/>
      <c r="BT937" s="6"/>
      <c r="BU937" s="6"/>
      <c r="BV937" s="6"/>
      <c r="BW937" s="6"/>
      <c r="BX937" s="6"/>
      <c r="BY937" s="6"/>
      <c r="BZ937" s="6"/>
      <c r="CA937" s="6"/>
      <c r="CB937" s="6"/>
    </row>
    <row r="938" spans="1:80" ht="34.15" customHeight="1">
      <c r="A938" s="2"/>
      <c r="B938" s="2"/>
      <c r="C938" s="2"/>
      <c r="D938" s="2"/>
      <c r="E938" s="2"/>
      <c r="F938" s="15"/>
      <c r="G938" s="2"/>
      <c r="H938" s="2"/>
      <c r="I938" s="2"/>
      <c r="J938" s="2"/>
      <c r="K938" s="2"/>
      <c r="L938" s="2"/>
      <c r="M938" s="2"/>
      <c r="N938" s="700"/>
      <c r="O938" s="2"/>
      <c r="P938" s="2"/>
      <c r="Q938" s="2"/>
      <c r="R938" s="2"/>
      <c r="S938" s="2"/>
      <c r="T938" s="2"/>
      <c r="U938" s="15"/>
      <c r="V938" s="15"/>
      <c r="W938" s="15"/>
      <c r="X938" s="15"/>
      <c r="Y938" s="15"/>
      <c r="Z938" s="15"/>
      <c r="AA938" s="15"/>
      <c r="AB938" s="15"/>
      <c r="AC938" s="15"/>
      <c r="AD938" s="15"/>
      <c r="AE938" s="15"/>
      <c r="AF938" s="15"/>
      <c r="AG938" s="15"/>
      <c r="AH938" s="15"/>
      <c r="AI938" s="15"/>
      <c r="AJ938" s="15"/>
      <c r="AK938" s="15"/>
      <c r="AL938" s="15"/>
      <c r="AM938" s="15"/>
      <c r="AN938" s="15"/>
      <c r="AO938" s="15"/>
      <c r="AP938" s="15"/>
      <c r="AQ938" s="15"/>
      <c r="AR938" s="15"/>
      <c r="AS938" s="15"/>
      <c r="AT938" s="15"/>
      <c r="AU938" s="15"/>
      <c r="AV938" s="15"/>
      <c r="AW938" s="15"/>
      <c r="AX938" s="15"/>
      <c r="AY938" s="6"/>
      <c r="AZ938" s="6"/>
      <c r="BA938" s="6"/>
      <c r="BB938" s="6"/>
      <c r="BC938" s="6"/>
      <c r="BD938" s="6"/>
      <c r="BE938" s="6"/>
      <c r="BF938" s="6"/>
      <c r="BG938" s="6"/>
      <c r="BH938" s="6"/>
      <c r="BI938" s="6"/>
      <c r="BJ938" s="6"/>
      <c r="BK938" s="6"/>
      <c r="BL938" s="6"/>
      <c r="BM938" s="6"/>
      <c r="BN938" s="6"/>
      <c r="BO938" s="6"/>
      <c r="BP938" s="6"/>
      <c r="BQ938" s="6"/>
      <c r="BR938" s="6"/>
      <c r="BS938" s="6"/>
      <c r="BT938" s="6"/>
      <c r="BU938" s="6"/>
      <c r="BV938" s="6"/>
      <c r="BW938" s="6"/>
      <c r="BX938" s="6"/>
      <c r="BY938" s="6"/>
      <c r="BZ938" s="6"/>
      <c r="CA938" s="6"/>
      <c r="CB938" s="6"/>
    </row>
    <row r="939" spans="1:80" ht="34.15" customHeight="1">
      <c r="A939" s="2"/>
      <c r="B939" s="2"/>
      <c r="C939" s="2"/>
      <c r="D939" s="2"/>
      <c r="E939" s="2"/>
      <c r="F939" s="15"/>
      <c r="G939" s="2"/>
      <c r="H939" s="2"/>
      <c r="I939" s="2"/>
      <c r="J939" s="2"/>
      <c r="K939" s="2"/>
      <c r="L939" s="2"/>
      <c r="M939" s="2"/>
      <c r="N939" s="700"/>
      <c r="O939" s="2"/>
      <c r="P939" s="2"/>
      <c r="Q939" s="2"/>
      <c r="R939" s="2"/>
      <c r="S939" s="2"/>
      <c r="T939" s="2"/>
      <c r="U939" s="15"/>
      <c r="V939" s="15"/>
      <c r="W939" s="15"/>
      <c r="X939" s="15"/>
      <c r="Y939" s="15"/>
      <c r="Z939" s="15"/>
      <c r="AA939" s="15"/>
      <c r="AB939" s="15"/>
      <c r="AC939" s="15"/>
      <c r="AD939" s="15"/>
      <c r="AE939" s="15"/>
      <c r="AF939" s="15"/>
      <c r="AG939" s="15"/>
      <c r="AH939" s="15"/>
      <c r="AI939" s="15"/>
      <c r="AJ939" s="15"/>
      <c r="AK939" s="15"/>
      <c r="AL939" s="15"/>
      <c r="AM939" s="15"/>
      <c r="AN939" s="15"/>
      <c r="AO939" s="15"/>
      <c r="AP939" s="15"/>
      <c r="AQ939" s="15"/>
      <c r="AR939" s="15"/>
      <c r="AS939" s="15"/>
      <c r="AT939" s="15"/>
      <c r="AU939" s="15"/>
      <c r="AV939" s="15"/>
      <c r="AW939" s="15"/>
      <c r="AX939" s="15"/>
      <c r="AY939" s="6"/>
      <c r="AZ939" s="6"/>
      <c r="BA939" s="6"/>
      <c r="BB939" s="6"/>
      <c r="BC939" s="6"/>
      <c r="BD939" s="6"/>
      <c r="BE939" s="6"/>
      <c r="BF939" s="6"/>
      <c r="BG939" s="6"/>
      <c r="BH939" s="6"/>
      <c r="BI939" s="6"/>
      <c r="BJ939" s="6"/>
      <c r="BK939" s="6"/>
      <c r="BL939" s="6"/>
      <c r="BM939" s="6"/>
      <c r="BN939" s="6"/>
      <c r="BO939" s="6"/>
      <c r="BP939" s="6"/>
      <c r="BQ939" s="6"/>
      <c r="BR939" s="6"/>
      <c r="BS939" s="6"/>
      <c r="BT939" s="6"/>
      <c r="BU939" s="6"/>
      <c r="BV939" s="6"/>
      <c r="BW939" s="6"/>
      <c r="BX939" s="6"/>
      <c r="BY939" s="6"/>
      <c r="BZ939" s="6"/>
      <c r="CA939" s="6"/>
      <c r="CB939" s="6"/>
    </row>
    <row r="940" spans="1:80" ht="34.15" customHeight="1">
      <c r="A940" s="2"/>
      <c r="B940" s="2"/>
      <c r="C940" s="2"/>
      <c r="D940" s="2"/>
      <c r="E940" s="2"/>
      <c r="F940" s="15"/>
      <c r="G940" s="2"/>
      <c r="H940" s="2"/>
      <c r="I940" s="2"/>
      <c r="J940" s="2"/>
      <c r="K940" s="2"/>
      <c r="L940" s="2"/>
      <c r="M940" s="2"/>
      <c r="N940" s="700"/>
      <c r="O940" s="2"/>
      <c r="P940" s="2"/>
      <c r="Q940" s="2"/>
      <c r="R940" s="2"/>
      <c r="S940" s="2"/>
      <c r="T940" s="2"/>
      <c r="U940" s="15"/>
      <c r="V940" s="15"/>
      <c r="W940" s="15"/>
      <c r="X940" s="15"/>
      <c r="Y940" s="15"/>
      <c r="Z940" s="15"/>
      <c r="AA940" s="15"/>
      <c r="AB940" s="15"/>
      <c r="AC940" s="15"/>
      <c r="AD940" s="15"/>
      <c r="AE940" s="15"/>
      <c r="AF940" s="15"/>
      <c r="AG940" s="15"/>
      <c r="AH940" s="15"/>
      <c r="AI940" s="15"/>
      <c r="AJ940" s="15"/>
      <c r="AK940" s="15"/>
      <c r="AL940" s="15"/>
      <c r="AM940" s="15"/>
      <c r="AN940" s="15"/>
      <c r="AO940" s="15"/>
      <c r="AP940" s="15"/>
      <c r="AQ940" s="15"/>
      <c r="AR940" s="15"/>
      <c r="AS940" s="15"/>
      <c r="AT940" s="15"/>
      <c r="AU940" s="15"/>
      <c r="AV940" s="15"/>
      <c r="AW940" s="15"/>
      <c r="AX940" s="15"/>
      <c r="AY940" s="6"/>
      <c r="AZ940" s="6"/>
      <c r="BA940" s="6"/>
      <c r="BB940" s="6"/>
      <c r="BC940" s="6"/>
      <c r="BD940" s="6"/>
      <c r="BE940" s="6"/>
      <c r="BF940" s="6"/>
      <c r="BG940" s="6"/>
      <c r="BH940" s="6"/>
      <c r="BI940" s="6"/>
      <c r="BJ940" s="6"/>
      <c r="BK940" s="6"/>
      <c r="BL940" s="6"/>
      <c r="BM940" s="6"/>
      <c r="BN940" s="6"/>
      <c r="BO940" s="6"/>
      <c r="BP940" s="6"/>
      <c r="BQ940" s="6"/>
      <c r="BR940" s="6"/>
      <c r="BS940" s="6"/>
      <c r="BT940" s="6"/>
      <c r="BU940" s="6"/>
      <c r="BV940" s="6"/>
      <c r="BW940" s="6"/>
      <c r="BX940" s="6"/>
      <c r="BY940" s="6"/>
      <c r="BZ940" s="6"/>
      <c r="CA940" s="6"/>
      <c r="CB940" s="6"/>
    </row>
    <row r="941" spans="1:80" ht="34.15" customHeight="1">
      <c r="A941" s="2"/>
      <c r="B941" s="2"/>
      <c r="C941" s="2"/>
      <c r="D941" s="2"/>
      <c r="E941" s="2"/>
      <c r="F941" s="15"/>
      <c r="G941" s="2"/>
      <c r="H941" s="2"/>
      <c r="I941" s="2"/>
      <c r="J941" s="2"/>
      <c r="K941" s="2"/>
      <c r="L941" s="2"/>
      <c r="M941" s="2"/>
      <c r="N941" s="700"/>
      <c r="O941" s="2"/>
      <c r="P941" s="2"/>
      <c r="Q941" s="2"/>
      <c r="R941" s="2"/>
      <c r="S941" s="2"/>
      <c r="T941" s="2"/>
      <c r="U941" s="15"/>
      <c r="V941" s="15"/>
      <c r="W941" s="15"/>
      <c r="X941" s="15"/>
      <c r="Y941" s="15"/>
      <c r="Z941" s="15"/>
      <c r="AA941" s="15"/>
      <c r="AB941" s="15"/>
      <c r="AC941" s="15"/>
      <c r="AD941" s="15"/>
      <c r="AE941" s="15"/>
      <c r="AF941" s="15"/>
      <c r="AG941" s="15"/>
      <c r="AH941" s="15"/>
      <c r="AI941" s="15"/>
      <c r="AJ941" s="15"/>
      <c r="AK941" s="15"/>
      <c r="AL941" s="15"/>
      <c r="AM941" s="15"/>
      <c r="AN941" s="15"/>
      <c r="AO941" s="15"/>
      <c r="AP941" s="15"/>
      <c r="AQ941" s="15"/>
      <c r="AR941" s="15"/>
      <c r="AS941" s="15"/>
      <c r="AT941" s="15"/>
      <c r="AU941" s="15"/>
      <c r="AV941" s="15"/>
      <c r="AW941" s="15"/>
      <c r="AX941" s="15"/>
      <c r="AY941" s="6"/>
      <c r="AZ941" s="6"/>
      <c r="BA941" s="6"/>
      <c r="BB941" s="6"/>
      <c r="BC941" s="6"/>
      <c r="BD941" s="6"/>
      <c r="BE941" s="6"/>
      <c r="BF941" s="6"/>
      <c r="BG941" s="6"/>
      <c r="BH941" s="6"/>
      <c r="BI941" s="6"/>
      <c r="BJ941" s="6"/>
      <c r="BK941" s="6"/>
      <c r="BL941" s="6"/>
      <c r="BM941" s="6"/>
      <c r="BN941" s="6"/>
      <c r="BO941" s="6"/>
      <c r="BP941" s="6"/>
      <c r="BQ941" s="6"/>
      <c r="BR941" s="6"/>
      <c r="BS941" s="6"/>
      <c r="BT941" s="6"/>
      <c r="BU941" s="6"/>
      <c r="BV941" s="6"/>
      <c r="BW941" s="6"/>
      <c r="BX941" s="6"/>
      <c r="BY941" s="6"/>
      <c r="BZ941" s="6"/>
      <c r="CA941" s="6"/>
      <c r="CB941" s="6"/>
    </row>
    <row r="942" spans="1:80" ht="34.15" customHeight="1">
      <c r="A942" s="2"/>
      <c r="B942" s="2"/>
      <c r="C942" s="2"/>
      <c r="D942" s="2"/>
      <c r="E942" s="2"/>
      <c r="F942" s="15"/>
      <c r="G942" s="2"/>
      <c r="H942" s="2"/>
      <c r="I942" s="2"/>
      <c r="J942" s="2"/>
      <c r="K942" s="2"/>
      <c r="L942" s="2"/>
      <c r="M942" s="2"/>
      <c r="N942" s="700"/>
      <c r="O942" s="2"/>
      <c r="P942" s="2"/>
      <c r="Q942" s="2"/>
      <c r="R942" s="2"/>
      <c r="S942" s="2"/>
      <c r="T942" s="2"/>
      <c r="U942" s="15"/>
      <c r="V942" s="15"/>
      <c r="W942" s="15"/>
      <c r="X942" s="15"/>
      <c r="Y942" s="15"/>
      <c r="Z942" s="15"/>
      <c r="AA942" s="15"/>
      <c r="AB942" s="15"/>
      <c r="AC942" s="15"/>
      <c r="AD942" s="15"/>
      <c r="AE942" s="15"/>
      <c r="AF942" s="15"/>
      <c r="AG942" s="15"/>
      <c r="AH942" s="15"/>
      <c r="AI942" s="15"/>
      <c r="AJ942" s="15"/>
      <c r="AK942" s="15"/>
      <c r="AL942" s="15"/>
      <c r="AM942" s="15"/>
      <c r="AN942" s="15"/>
      <c r="AO942" s="15"/>
      <c r="AP942" s="15"/>
      <c r="AQ942" s="15"/>
      <c r="AR942" s="15"/>
      <c r="AS942" s="15"/>
      <c r="AT942" s="15"/>
      <c r="AU942" s="15"/>
      <c r="AV942" s="15"/>
      <c r="AW942" s="15"/>
      <c r="AX942" s="15"/>
      <c r="AY942" s="6"/>
      <c r="AZ942" s="6"/>
      <c r="BA942" s="6"/>
      <c r="BB942" s="6"/>
      <c r="BC942" s="6"/>
      <c r="BD942" s="6"/>
      <c r="BE942" s="6"/>
      <c r="BF942" s="6"/>
      <c r="BG942" s="6"/>
      <c r="BH942" s="6"/>
      <c r="BI942" s="6"/>
      <c r="BJ942" s="6"/>
      <c r="BK942" s="6"/>
      <c r="BL942" s="6"/>
      <c r="BM942" s="6"/>
      <c r="BN942" s="6"/>
      <c r="BO942" s="6"/>
      <c r="BP942" s="6"/>
      <c r="BQ942" s="6"/>
      <c r="BR942" s="6"/>
      <c r="BS942" s="6"/>
      <c r="BT942" s="6"/>
      <c r="BU942" s="6"/>
      <c r="BV942" s="6"/>
      <c r="BW942" s="6"/>
      <c r="BX942" s="6"/>
      <c r="BY942" s="6"/>
      <c r="BZ942" s="6"/>
      <c r="CA942" s="6"/>
      <c r="CB942" s="6"/>
    </row>
    <row r="943" spans="1:80" ht="34.15" customHeight="1">
      <c r="A943" s="2"/>
      <c r="B943" s="2"/>
      <c r="C943" s="2"/>
      <c r="D943" s="2"/>
      <c r="E943" s="2"/>
      <c r="F943" s="15"/>
      <c r="G943" s="2"/>
      <c r="H943" s="2"/>
      <c r="I943" s="2"/>
      <c r="J943" s="2"/>
      <c r="K943" s="2"/>
      <c r="L943" s="2"/>
      <c r="M943" s="2"/>
      <c r="N943" s="700"/>
      <c r="O943" s="2"/>
      <c r="P943" s="2"/>
      <c r="Q943" s="2"/>
      <c r="R943" s="2"/>
      <c r="S943" s="2"/>
      <c r="T943" s="2"/>
      <c r="U943" s="15"/>
      <c r="V943" s="15"/>
      <c r="W943" s="15"/>
      <c r="X943" s="15"/>
      <c r="Y943" s="15"/>
      <c r="Z943" s="15"/>
      <c r="AA943" s="15"/>
      <c r="AB943" s="15"/>
      <c r="AC943" s="15"/>
      <c r="AD943" s="15"/>
      <c r="AE943" s="15"/>
      <c r="AF943" s="15"/>
      <c r="AG943" s="15"/>
      <c r="AH943" s="15"/>
      <c r="AI943" s="15"/>
      <c r="AJ943" s="15"/>
      <c r="AK943" s="15"/>
      <c r="AL943" s="15"/>
      <c r="AM943" s="15"/>
      <c r="AN943" s="15"/>
      <c r="AO943" s="15"/>
      <c r="AP943" s="15"/>
      <c r="AQ943" s="15"/>
      <c r="AR943" s="15"/>
      <c r="AS943" s="15"/>
      <c r="AT943" s="15"/>
      <c r="AU943" s="15"/>
      <c r="AV943" s="15"/>
      <c r="AW943" s="15"/>
      <c r="AX943" s="15"/>
      <c r="AY943" s="6"/>
      <c r="AZ943" s="6"/>
      <c r="BA943" s="6"/>
      <c r="BB943" s="6"/>
      <c r="BC943" s="6"/>
      <c r="BD943" s="6"/>
      <c r="BE943" s="6"/>
      <c r="BF943" s="6"/>
      <c r="BG943" s="6"/>
      <c r="BH943" s="6"/>
      <c r="BI943" s="6"/>
      <c r="BJ943" s="6"/>
      <c r="BK943" s="6"/>
      <c r="BL943" s="6"/>
      <c r="BM943" s="6"/>
      <c r="BN943" s="6"/>
      <c r="BO943" s="6"/>
      <c r="BP943" s="6"/>
      <c r="BQ943" s="6"/>
      <c r="BR943" s="6"/>
      <c r="BS943" s="6"/>
      <c r="BT943" s="6"/>
      <c r="BU943" s="6"/>
      <c r="BV943" s="6"/>
      <c r="BW943" s="6"/>
      <c r="BX943" s="6"/>
      <c r="BY943" s="6"/>
      <c r="BZ943" s="6"/>
      <c r="CA943" s="6"/>
      <c r="CB943" s="6"/>
    </row>
    <row r="944" spans="1:80" ht="34.15" customHeight="1">
      <c r="A944" s="2"/>
      <c r="B944" s="2"/>
      <c r="C944" s="2"/>
      <c r="D944" s="2"/>
      <c r="E944" s="2"/>
      <c r="F944" s="15"/>
      <c r="G944" s="2"/>
      <c r="H944" s="2"/>
      <c r="I944" s="2"/>
      <c r="J944" s="2"/>
      <c r="K944" s="2"/>
      <c r="L944" s="2"/>
      <c r="M944" s="2"/>
      <c r="N944" s="700"/>
      <c r="O944" s="2"/>
      <c r="P944" s="2"/>
      <c r="Q944" s="2"/>
      <c r="R944" s="2"/>
      <c r="S944" s="2"/>
      <c r="T944" s="2"/>
      <c r="U944" s="15"/>
      <c r="V944" s="15"/>
      <c r="W944" s="15"/>
      <c r="X944" s="15"/>
      <c r="Y944" s="15"/>
      <c r="Z944" s="15"/>
      <c r="AA944" s="15"/>
      <c r="AB944" s="15"/>
      <c r="AC944" s="15"/>
      <c r="AD944" s="15"/>
      <c r="AE944" s="15"/>
      <c r="AF944" s="15"/>
      <c r="AG944" s="15"/>
      <c r="AH944" s="15"/>
      <c r="AI944" s="15"/>
      <c r="AJ944" s="15"/>
      <c r="AK944" s="15"/>
      <c r="AL944" s="15"/>
      <c r="AM944" s="15"/>
      <c r="AN944" s="15"/>
      <c r="AO944" s="15"/>
      <c r="AP944" s="15"/>
      <c r="AQ944" s="15"/>
      <c r="AR944" s="15"/>
      <c r="AS944" s="15"/>
      <c r="AT944" s="15"/>
      <c r="AU944" s="15"/>
      <c r="AV944" s="15"/>
      <c r="AW944" s="15"/>
      <c r="AX944" s="15"/>
      <c r="AY944" s="6"/>
      <c r="AZ944" s="6"/>
      <c r="BA944" s="6"/>
      <c r="BB944" s="6"/>
      <c r="BC944" s="6"/>
      <c r="BD944" s="6"/>
      <c r="BE944" s="6"/>
      <c r="BF944" s="6"/>
      <c r="BG944" s="6"/>
      <c r="BH944" s="6"/>
      <c r="BI944" s="6"/>
      <c r="BJ944" s="6"/>
      <c r="BK944" s="6"/>
      <c r="BL944" s="6"/>
      <c r="BM944" s="6"/>
      <c r="BN944" s="6"/>
      <c r="BO944" s="6"/>
      <c r="BP944" s="6"/>
      <c r="BQ944" s="6"/>
      <c r="BR944" s="6"/>
      <c r="BS944" s="6"/>
      <c r="BT944" s="6"/>
      <c r="BU944" s="6"/>
      <c r="BV944" s="6"/>
      <c r="BW944" s="6"/>
      <c r="BX944" s="6"/>
      <c r="BY944" s="6"/>
      <c r="BZ944" s="6"/>
      <c r="CA944" s="6"/>
      <c r="CB944" s="6"/>
    </row>
    <row r="945" spans="1:80" ht="34.15" customHeight="1">
      <c r="A945" s="2"/>
      <c r="B945" s="2"/>
      <c r="C945" s="2"/>
      <c r="D945" s="2"/>
      <c r="E945" s="2"/>
      <c r="F945" s="15"/>
      <c r="G945" s="2"/>
      <c r="H945" s="2"/>
      <c r="I945" s="2"/>
      <c r="J945" s="2"/>
      <c r="K945" s="2"/>
      <c r="L945" s="2"/>
      <c r="M945" s="2"/>
      <c r="N945" s="700"/>
      <c r="O945" s="2"/>
      <c r="P945" s="2"/>
      <c r="Q945" s="2"/>
      <c r="R945" s="2"/>
      <c r="S945" s="2"/>
      <c r="T945" s="2"/>
      <c r="U945" s="15"/>
      <c r="V945" s="15"/>
      <c r="W945" s="15"/>
      <c r="X945" s="15"/>
      <c r="Y945" s="15"/>
      <c r="Z945" s="15"/>
      <c r="AA945" s="15"/>
      <c r="AB945" s="15"/>
      <c r="AC945" s="15"/>
      <c r="AD945" s="15"/>
      <c r="AE945" s="15"/>
      <c r="AF945" s="15"/>
      <c r="AG945" s="15"/>
      <c r="AH945" s="15"/>
      <c r="AI945" s="15"/>
      <c r="AJ945" s="15"/>
      <c r="AK945" s="15"/>
      <c r="AL945" s="15"/>
      <c r="AM945" s="15"/>
      <c r="AN945" s="15"/>
      <c r="AO945" s="15"/>
      <c r="AP945" s="15"/>
      <c r="AQ945" s="15"/>
      <c r="AR945" s="15"/>
      <c r="AS945" s="15"/>
      <c r="AT945" s="15"/>
      <c r="AU945" s="15"/>
      <c r="AV945" s="15"/>
      <c r="AW945" s="15"/>
      <c r="AX945" s="15"/>
      <c r="AY945" s="6"/>
      <c r="AZ945" s="6"/>
      <c r="BA945" s="6"/>
      <c r="BB945" s="6"/>
      <c r="BC945" s="6"/>
      <c r="BD945" s="6"/>
      <c r="BE945" s="6"/>
      <c r="BF945" s="6"/>
      <c r="BG945" s="6"/>
      <c r="BH945" s="6"/>
      <c r="BI945" s="6"/>
      <c r="BJ945" s="6"/>
      <c r="BK945" s="6"/>
      <c r="BL945" s="6"/>
      <c r="BM945" s="6"/>
      <c r="BN945" s="6"/>
      <c r="BO945" s="6"/>
      <c r="BP945" s="6"/>
      <c r="BQ945" s="6"/>
      <c r="BR945" s="6"/>
      <c r="BS945" s="6"/>
      <c r="BT945" s="6"/>
      <c r="BU945" s="6"/>
      <c r="BV945" s="6"/>
      <c r="BW945" s="6"/>
      <c r="BX945" s="6"/>
      <c r="BY945" s="6"/>
      <c r="BZ945" s="6"/>
      <c r="CA945" s="6"/>
      <c r="CB945" s="6"/>
    </row>
    <row r="946" spans="1:80" ht="34.15" customHeight="1">
      <c r="A946" s="2"/>
      <c r="B946" s="2"/>
      <c r="C946" s="2"/>
      <c r="D946" s="2"/>
      <c r="E946" s="2"/>
      <c r="F946" s="15"/>
      <c r="G946" s="2"/>
      <c r="H946" s="2"/>
      <c r="I946" s="2"/>
      <c r="J946" s="2"/>
      <c r="K946" s="2"/>
      <c r="L946" s="2"/>
      <c r="M946" s="2"/>
      <c r="N946" s="700"/>
      <c r="O946" s="2"/>
      <c r="P946" s="2"/>
      <c r="Q946" s="2"/>
      <c r="R946" s="2"/>
      <c r="S946" s="2"/>
      <c r="T946" s="2"/>
      <c r="U946" s="15"/>
      <c r="V946" s="15"/>
      <c r="W946" s="15"/>
      <c r="X946" s="15"/>
      <c r="Y946" s="15"/>
      <c r="Z946" s="15"/>
      <c r="AA946" s="15"/>
      <c r="AB946" s="15"/>
      <c r="AC946" s="15"/>
      <c r="AD946" s="15"/>
      <c r="AE946" s="15"/>
      <c r="AF946" s="15"/>
      <c r="AG946" s="15"/>
      <c r="AH946" s="15"/>
      <c r="AI946" s="15"/>
      <c r="AJ946" s="15"/>
      <c r="AK946" s="15"/>
      <c r="AL946" s="15"/>
      <c r="AM946" s="15"/>
      <c r="AN946" s="15"/>
      <c r="AO946" s="15"/>
      <c r="AP946" s="15"/>
      <c r="AQ946" s="15"/>
      <c r="AR946" s="15"/>
      <c r="AS946" s="15"/>
      <c r="AT946" s="15"/>
      <c r="AU946" s="15"/>
      <c r="AV946" s="15"/>
      <c r="AW946" s="15"/>
      <c r="AX946" s="15"/>
      <c r="AY946" s="6"/>
      <c r="AZ946" s="6"/>
      <c r="BA946" s="6"/>
      <c r="BB946" s="6"/>
      <c r="BC946" s="6"/>
      <c r="BD946" s="6"/>
      <c r="BE946" s="6"/>
      <c r="BF946" s="6"/>
      <c r="BG946" s="6"/>
      <c r="BH946" s="6"/>
      <c r="BI946" s="6"/>
      <c r="BJ946" s="6"/>
      <c r="BK946" s="6"/>
      <c r="BL946" s="6"/>
      <c r="BM946" s="6"/>
      <c r="BN946" s="6"/>
      <c r="BO946" s="6"/>
      <c r="BP946" s="6"/>
      <c r="BQ946" s="6"/>
      <c r="BR946" s="6"/>
      <c r="BS946" s="6"/>
      <c r="BT946" s="6"/>
      <c r="BU946" s="6"/>
      <c r="BV946" s="6"/>
      <c r="BW946" s="6"/>
      <c r="BX946" s="6"/>
      <c r="BY946" s="6"/>
      <c r="BZ946" s="6"/>
      <c r="CA946" s="6"/>
      <c r="CB946" s="6"/>
    </row>
    <row r="947" spans="1:80" ht="34.15" customHeight="1">
      <c r="A947" s="2"/>
      <c r="B947" s="2"/>
      <c r="C947" s="2"/>
      <c r="D947" s="2"/>
      <c r="E947" s="2"/>
      <c r="F947" s="15"/>
      <c r="G947" s="2"/>
      <c r="H947" s="2"/>
      <c r="I947" s="2"/>
      <c r="J947" s="2"/>
      <c r="K947" s="2"/>
      <c r="L947" s="2"/>
      <c r="M947" s="2"/>
      <c r="N947" s="700"/>
      <c r="O947" s="2"/>
      <c r="P947" s="2"/>
      <c r="Q947" s="2"/>
      <c r="R947" s="2"/>
      <c r="S947" s="2"/>
      <c r="T947" s="2"/>
      <c r="U947" s="15"/>
      <c r="V947" s="15"/>
      <c r="W947" s="15"/>
      <c r="X947" s="15"/>
      <c r="Y947" s="15"/>
      <c r="Z947" s="15"/>
      <c r="AA947" s="15"/>
      <c r="AB947" s="15"/>
      <c r="AC947" s="15"/>
      <c r="AD947" s="15"/>
      <c r="AE947" s="15"/>
      <c r="AF947" s="15"/>
      <c r="AG947" s="15"/>
      <c r="AH947" s="15"/>
      <c r="AI947" s="15"/>
      <c r="AJ947" s="15"/>
      <c r="AK947" s="15"/>
      <c r="AL947" s="15"/>
      <c r="AM947" s="15"/>
      <c r="AN947" s="15"/>
      <c r="AO947" s="15"/>
      <c r="AP947" s="15"/>
      <c r="AQ947" s="15"/>
      <c r="AR947" s="15"/>
      <c r="AS947" s="15"/>
      <c r="AT947" s="15"/>
      <c r="AU947" s="15"/>
      <c r="AV947" s="15"/>
      <c r="AW947" s="15"/>
      <c r="AX947" s="15"/>
      <c r="AY947" s="6"/>
      <c r="AZ947" s="6"/>
      <c r="BA947" s="6"/>
      <c r="BB947" s="6"/>
      <c r="BC947" s="6"/>
      <c r="BD947" s="6"/>
      <c r="BE947" s="6"/>
      <c r="BF947" s="6"/>
      <c r="BG947" s="6"/>
      <c r="BH947" s="6"/>
      <c r="BI947" s="6"/>
      <c r="BJ947" s="6"/>
      <c r="BK947" s="6"/>
      <c r="BL947" s="6"/>
      <c r="BM947" s="6"/>
      <c r="BN947" s="6"/>
      <c r="BO947" s="6"/>
      <c r="BP947" s="6"/>
      <c r="BQ947" s="6"/>
      <c r="BR947" s="6"/>
      <c r="BS947" s="6"/>
      <c r="BT947" s="6"/>
      <c r="BU947" s="6"/>
      <c r="BV947" s="6"/>
      <c r="BW947" s="6"/>
      <c r="BX947" s="6"/>
      <c r="BY947" s="6"/>
      <c r="BZ947" s="6"/>
      <c r="CA947" s="6"/>
      <c r="CB947" s="6"/>
    </row>
    <row r="948" spans="1:80" ht="34.15" customHeight="1">
      <c r="A948" s="2"/>
      <c r="B948" s="2"/>
      <c r="C948" s="2"/>
      <c r="D948" s="2"/>
      <c r="E948" s="2"/>
      <c r="F948" s="15"/>
      <c r="G948" s="2"/>
      <c r="H948" s="2"/>
      <c r="I948" s="2"/>
      <c r="J948" s="2"/>
      <c r="K948" s="2"/>
      <c r="L948" s="2"/>
      <c r="M948" s="2"/>
      <c r="N948" s="700"/>
      <c r="O948" s="2"/>
      <c r="P948" s="2"/>
      <c r="Q948" s="2"/>
      <c r="R948" s="2"/>
      <c r="S948" s="2"/>
      <c r="T948" s="2"/>
      <c r="U948" s="15"/>
      <c r="V948" s="15"/>
      <c r="W948" s="15"/>
      <c r="X948" s="15"/>
      <c r="Y948" s="15"/>
      <c r="Z948" s="15"/>
      <c r="AA948" s="15"/>
      <c r="AB948" s="15"/>
      <c r="AC948" s="15"/>
      <c r="AD948" s="15"/>
      <c r="AE948" s="15"/>
      <c r="AF948" s="15"/>
      <c r="AG948" s="15"/>
      <c r="AH948" s="15"/>
      <c r="AI948" s="15"/>
      <c r="AJ948" s="15"/>
      <c r="AK948" s="15"/>
      <c r="AL948" s="15"/>
      <c r="AM948" s="15"/>
      <c r="AN948" s="15"/>
      <c r="AO948" s="15"/>
      <c r="AP948" s="15"/>
      <c r="AQ948" s="15"/>
      <c r="AR948" s="15"/>
      <c r="AS948" s="15"/>
      <c r="AT948" s="15"/>
      <c r="AU948" s="15"/>
      <c r="AV948" s="15"/>
      <c r="AW948" s="15"/>
      <c r="AX948" s="15"/>
      <c r="AY948" s="6"/>
      <c r="AZ948" s="6"/>
      <c r="BA948" s="6"/>
      <c r="BB948" s="6"/>
      <c r="BC948" s="6"/>
      <c r="BD948" s="6"/>
      <c r="BE948" s="6"/>
      <c r="BF948" s="6"/>
      <c r="BG948" s="6"/>
      <c r="BH948" s="6"/>
      <c r="BI948" s="6"/>
      <c r="BJ948" s="6"/>
      <c r="BK948" s="6"/>
      <c r="BL948" s="6"/>
      <c r="BM948" s="6"/>
      <c r="BN948" s="6"/>
      <c r="BO948" s="6"/>
      <c r="BP948" s="6"/>
      <c r="BQ948" s="6"/>
      <c r="BR948" s="6"/>
      <c r="BS948" s="6"/>
      <c r="BT948" s="6"/>
      <c r="BU948" s="6"/>
      <c r="BV948" s="6"/>
      <c r="BW948" s="6"/>
      <c r="BX948" s="6"/>
      <c r="BY948" s="6"/>
      <c r="BZ948" s="6"/>
      <c r="CA948" s="6"/>
      <c r="CB948" s="6"/>
    </row>
    <row r="949" spans="1:80" ht="34.15" customHeight="1">
      <c r="A949" s="2"/>
      <c r="B949" s="2"/>
      <c r="C949" s="2"/>
      <c r="D949" s="2"/>
      <c r="E949" s="2"/>
      <c r="F949" s="15"/>
      <c r="G949" s="2"/>
      <c r="H949" s="2"/>
      <c r="I949" s="2"/>
      <c r="J949" s="2"/>
      <c r="K949" s="2"/>
      <c r="L949" s="2"/>
      <c r="M949" s="2"/>
      <c r="N949" s="700"/>
      <c r="O949" s="2"/>
      <c r="P949" s="2"/>
      <c r="Q949" s="2"/>
      <c r="R949" s="2"/>
      <c r="S949" s="2"/>
      <c r="T949" s="2"/>
      <c r="U949" s="15"/>
      <c r="V949" s="15"/>
      <c r="W949" s="15"/>
      <c r="X949" s="15"/>
      <c r="Y949" s="15"/>
      <c r="Z949" s="15"/>
      <c r="AA949" s="15"/>
      <c r="AB949" s="15"/>
      <c r="AC949" s="15"/>
      <c r="AD949" s="15"/>
      <c r="AE949" s="15"/>
      <c r="AF949" s="15"/>
      <c r="AG949" s="15"/>
      <c r="AH949" s="15"/>
      <c r="AI949" s="15"/>
      <c r="AJ949" s="15"/>
      <c r="AK949" s="15"/>
      <c r="AL949" s="15"/>
      <c r="AM949" s="15"/>
      <c r="AN949" s="15"/>
      <c r="AO949" s="15"/>
      <c r="AP949" s="15"/>
      <c r="AQ949" s="15"/>
      <c r="AR949" s="15"/>
      <c r="AS949" s="15"/>
      <c r="AT949" s="15"/>
      <c r="AU949" s="15"/>
      <c r="AV949" s="15"/>
      <c r="AW949" s="15"/>
      <c r="AX949" s="15"/>
      <c r="AY949" s="6"/>
      <c r="AZ949" s="6"/>
      <c r="BA949" s="6"/>
      <c r="BB949" s="6"/>
      <c r="BC949" s="6"/>
      <c r="BD949" s="6"/>
      <c r="BE949" s="6"/>
      <c r="BF949" s="6"/>
      <c r="BG949" s="6"/>
      <c r="BH949" s="6"/>
      <c r="BI949" s="6"/>
      <c r="BJ949" s="6"/>
      <c r="BK949" s="6"/>
      <c r="BL949" s="6"/>
      <c r="BM949" s="6"/>
      <c r="BN949" s="6"/>
      <c r="BO949" s="6"/>
      <c r="BP949" s="6"/>
      <c r="BQ949" s="6"/>
      <c r="BR949" s="6"/>
      <c r="BS949" s="6"/>
      <c r="BT949" s="6"/>
      <c r="BU949" s="6"/>
      <c r="BV949" s="6"/>
      <c r="BW949" s="6"/>
      <c r="BX949" s="6"/>
      <c r="BY949" s="6"/>
      <c r="BZ949" s="6"/>
      <c r="CA949" s="6"/>
      <c r="CB949" s="6"/>
    </row>
    <row r="950" spans="1:80" ht="34.15" customHeight="1">
      <c r="A950" s="2"/>
      <c r="B950" s="2"/>
      <c r="C950" s="2"/>
      <c r="D950" s="2"/>
      <c r="E950" s="2"/>
      <c r="F950" s="15"/>
      <c r="G950" s="2"/>
      <c r="H950" s="2"/>
      <c r="I950" s="2"/>
      <c r="J950" s="2"/>
      <c r="K950" s="2"/>
      <c r="L950" s="2"/>
      <c r="M950" s="2"/>
      <c r="N950" s="700"/>
      <c r="O950" s="2"/>
      <c r="P950" s="2"/>
      <c r="Q950" s="2"/>
      <c r="R950" s="2"/>
      <c r="S950" s="2"/>
      <c r="T950" s="2"/>
      <c r="U950" s="15"/>
      <c r="V950" s="15"/>
      <c r="W950" s="15"/>
      <c r="X950" s="15"/>
      <c r="Y950" s="15"/>
      <c r="Z950" s="15"/>
      <c r="AA950" s="15"/>
      <c r="AB950" s="15"/>
      <c r="AC950" s="15"/>
      <c r="AD950" s="15"/>
      <c r="AE950" s="15"/>
      <c r="AF950" s="15"/>
      <c r="AG950" s="15"/>
      <c r="AH950" s="15"/>
      <c r="AI950" s="15"/>
      <c r="AJ950" s="15"/>
      <c r="AK950" s="15"/>
      <c r="AL950" s="15"/>
      <c r="AM950" s="15"/>
      <c r="AN950" s="15"/>
      <c r="AO950" s="15"/>
      <c r="AP950" s="15"/>
      <c r="AQ950" s="15"/>
      <c r="AR950" s="15"/>
      <c r="AS950" s="15"/>
      <c r="AT950" s="15"/>
      <c r="AU950" s="15"/>
      <c r="AV950" s="15"/>
      <c r="AW950" s="15"/>
      <c r="AX950" s="15"/>
      <c r="AY950" s="6"/>
      <c r="AZ950" s="6"/>
      <c r="BA950" s="6"/>
      <c r="BB950" s="6"/>
      <c r="BC950" s="6"/>
      <c r="BD950" s="6"/>
      <c r="BE950" s="6"/>
      <c r="BF950" s="6"/>
      <c r="BG950" s="6"/>
      <c r="BH950" s="6"/>
      <c r="BI950" s="6"/>
      <c r="BJ950" s="6"/>
      <c r="BK950" s="6"/>
      <c r="BL950" s="6"/>
      <c r="BM950" s="6"/>
      <c r="BN950" s="6"/>
      <c r="BO950" s="6"/>
      <c r="BP950" s="6"/>
      <c r="BQ950" s="6"/>
      <c r="BR950" s="6"/>
      <c r="BS950" s="6"/>
      <c r="BT950" s="6"/>
      <c r="BU950" s="6"/>
      <c r="BV950" s="6"/>
      <c r="BW950" s="6"/>
      <c r="BX950" s="6"/>
      <c r="BY950" s="6"/>
      <c r="BZ950" s="6"/>
      <c r="CA950" s="6"/>
      <c r="CB950" s="6"/>
    </row>
    <row r="951" spans="1:80" ht="34.15" customHeight="1">
      <c r="A951" s="2"/>
      <c r="B951" s="2"/>
      <c r="C951" s="2"/>
      <c r="D951" s="2"/>
      <c r="E951" s="2"/>
      <c r="F951" s="15"/>
      <c r="G951" s="2"/>
      <c r="H951" s="2"/>
      <c r="I951" s="2"/>
      <c r="J951" s="2"/>
      <c r="K951" s="2"/>
      <c r="L951" s="2"/>
      <c r="M951" s="2"/>
      <c r="N951" s="700"/>
      <c r="O951" s="2"/>
      <c r="P951" s="2"/>
      <c r="Q951" s="2"/>
      <c r="R951" s="2"/>
      <c r="S951" s="2"/>
      <c r="T951" s="2"/>
      <c r="U951" s="15"/>
      <c r="V951" s="15"/>
      <c r="W951" s="15"/>
      <c r="X951" s="15"/>
      <c r="Y951" s="15"/>
      <c r="Z951" s="15"/>
      <c r="AA951" s="15"/>
      <c r="AB951" s="15"/>
      <c r="AC951" s="15"/>
      <c r="AD951" s="15"/>
      <c r="AE951" s="15"/>
      <c r="AF951" s="15"/>
      <c r="AG951" s="15"/>
      <c r="AH951" s="15"/>
      <c r="AI951" s="15"/>
      <c r="AJ951" s="15"/>
      <c r="AK951" s="15"/>
      <c r="AL951" s="15"/>
      <c r="AM951" s="15"/>
      <c r="AN951" s="15"/>
      <c r="AO951" s="15"/>
      <c r="AP951" s="15"/>
      <c r="AQ951" s="15"/>
      <c r="AR951" s="15"/>
      <c r="AS951" s="15"/>
      <c r="AT951" s="15"/>
      <c r="AU951" s="15"/>
      <c r="AV951" s="15"/>
      <c r="AW951" s="15"/>
      <c r="AX951" s="15"/>
      <c r="AY951" s="6"/>
      <c r="AZ951" s="6"/>
      <c r="BA951" s="6"/>
      <c r="BB951" s="6"/>
      <c r="BC951" s="6"/>
      <c r="BD951" s="6"/>
      <c r="BE951" s="6"/>
      <c r="BF951" s="6"/>
      <c r="BG951" s="6"/>
      <c r="BH951" s="6"/>
      <c r="BI951" s="6"/>
      <c r="BJ951" s="6"/>
      <c r="BK951" s="6"/>
      <c r="BL951" s="6"/>
      <c r="BM951" s="6"/>
      <c r="BN951" s="6"/>
      <c r="BO951" s="6"/>
      <c r="BP951" s="6"/>
      <c r="BQ951" s="6"/>
      <c r="BR951" s="6"/>
      <c r="BS951" s="6"/>
      <c r="BT951" s="6"/>
      <c r="BU951" s="6"/>
      <c r="BV951" s="6"/>
      <c r="BW951" s="6"/>
      <c r="BX951" s="6"/>
      <c r="BY951" s="6"/>
      <c r="BZ951" s="6"/>
      <c r="CA951" s="6"/>
      <c r="CB951" s="6"/>
    </row>
    <row r="952" spans="1:80" ht="34.15" customHeight="1">
      <c r="A952" s="2"/>
      <c r="B952" s="2"/>
      <c r="C952" s="2"/>
      <c r="D952" s="2"/>
      <c r="E952" s="2"/>
      <c r="F952" s="15"/>
      <c r="G952" s="2"/>
      <c r="H952" s="2"/>
      <c r="I952" s="2"/>
      <c r="J952" s="2"/>
      <c r="K952" s="2"/>
      <c r="L952" s="2"/>
      <c r="M952" s="2"/>
      <c r="N952" s="700"/>
      <c r="O952" s="2"/>
      <c r="P952" s="2"/>
      <c r="Q952" s="2"/>
      <c r="R952" s="2"/>
      <c r="S952" s="2"/>
      <c r="T952" s="2"/>
      <c r="U952" s="15"/>
      <c r="V952" s="15"/>
      <c r="W952" s="15"/>
      <c r="X952" s="15"/>
      <c r="Y952" s="15"/>
      <c r="Z952" s="15"/>
      <c r="AA952" s="15"/>
      <c r="AB952" s="15"/>
      <c r="AC952" s="15"/>
      <c r="AD952" s="15"/>
      <c r="AE952" s="15"/>
      <c r="AF952" s="15"/>
      <c r="AG952" s="15"/>
      <c r="AH952" s="15"/>
      <c r="AI952" s="15"/>
      <c r="AJ952" s="15"/>
      <c r="AK952" s="15"/>
      <c r="AL952" s="15"/>
      <c r="AM952" s="15"/>
      <c r="AN952" s="15"/>
      <c r="AO952" s="15"/>
      <c r="AP952" s="15"/>
      <c r="AQ952" s="15"/>
      <c r="AR952" s="15"/>
      <c r="AS952" s="15"/>
      <c r="AT952" s="15"/>
      <c r="AU952" s="15"/>
      <c r="AV952" s="15"/>
      <c r="AW952" s="15"/>
      <c r="AX952" s="15"/>
      <c r="AY952" s="6"/>
      <c r="AZ952" s="6"/>
      <c r="BA952" s="6"/>
      <c r="BB952" s="6"/>
      <c r="BC952" s="6"/>
      <c r="BD952" s="6"/>
      <c r="BE952" s="6"/>
      <c r="BF952" s="6"/>
      <c r="BG952" s="6"/>
      <c r="BH952" s="6"/>
      <c r="BI952" s="6"/>
      <c r="BJ952" s="6"/>
      <c r="BK952" s="6"/>
      <c r="BL952" s="6"/>
      <c r="BM952" s="6"/>
      <c r="BN952" s="6"/>
      <c r="BO952" s="6"/>
      <c r="BP952" s="6"/>
      <c r="BQ952" s="6"/>
      <c r="BR952" s="6"/>
      <c r="BS952" s="6"/>
      <c r="BT952" s="6"/>
      <c r="BU952" s="6"/>
      <c r="BV952" s="6"/>
      <c r="BW952" s="6"/>
      <c r="BX952" s="6"/>
      <c r="BY952" s="6"/>
      <c r="BZ952" s="6"/>
      <c r="CA952" s="6"/>
      <c r="CB952" s="6"/>
    </row>
    <row r="953" spans="1:80" ht="34.15" customHeight="1">
      <c r="A953" s="2"/>
      <c r="B953" s="2"/>
      <c r="C953" s="2"/>
      <c r="D953" s="2"/>
      <c r="E953" s="2"/>
      <c r="F953" s="15"/>
      <c r="G953" s="2"/>
      <c r="H953" s="2"/>
      <c r="I953" s="2"/>
      <c r="J953" s="2"/>
      <c r="K953" s="2"/>
      <c r="L953" s="2"/>
      <c r="M953" s="2"/>
      <c r="N953" s="700"/>
      <c r="O953" s="2"/>
      <c r="P953" s="2"/>
      <c r="Q953" s="2"/>
      <c r="R953" s="2"/>
      <c r="S953" s="2"/>
      <c r="T953" s="2"/>
      <c r="U953" s="15"/>
      <c r="V953" s="15"/>
      <c r="W953" s="15"/>
      <c r="X953" s="15"/>
      <c r="Y953" s="15"/>
      <c r="Z953" s="15"/>
      <c r="AA953" s="15"/>
      <c r="AB953" s="15"/>
      <c r="AC953" s="15"/>
      <c r="AD953" s="15"/>
      <c r="AE953" s="15"/>
      <c r="AF953" s="15"/>
      <c r="AG953" s="15"/>
      <c r="AH953" s="15"/>
      <c r="AI953" s="15"/>
      <c r="AJ953" s="15"/>
      <c r="AK953" s="15"/>
      <c r="AL953" s="15"/>
      <c r="AM953" s="15"/>
      <c r="AN953" s="15"/>
      <c r="AO953" s="15"/>
      <c r="AP953" s="15"/>
      <c r="AQ953" s="15"/>
      <c r="AR953" s="15"/>
      <c r="AS953" s="15"/>
      <c r="AT953" s="15"/>
      <c r="AU953" s="15"/>
      <c r="AV953" s="15"/>
      <c r="AW953" s="15"/>
      <c r="AX953" s="15"/>
      <c r="AY953" s="6"/>
      <c r="AZ953" s="6"/>
      <c r="BA953" s="6"/>
      <c r="BB953" s="6"/>
      <c r="BC953" s="6"/>
      <c r="BD953" s="6"/>
      <c r="BE953" s="6"/>
      <c r="BF953" s="6"/>
      <c r="BG953" s="6"/>
      <c r="BH953" s="6"/>
      <c r="BI953" s="6"/>
      <c r="BJ953" s="6"/>
      <c r="BK953" s="6"/>
      <c r="BL953" s="6"/>
      <c r="BM953" s="6"/>
      <c r="BN953" s="6"/>
      <c r="BO953" s="6"/>
      <c r="BP953" s="6"/>
      <c r="BQ953" s="6"/>
      <c r="BR953" s="6"/>
      <c r="BS953" s="6"/>
      <c r="BT953" s="6"/>
      <c r="BU953" s="6"/>
      <c r="BV953" s="6"/>
      <c r="BW953" s="6"/>
      <c r="BX953" s="6"/>
      <c r="BY953" s="6"/>
      <c r="BZ953" s="6"/>
      <c r="CA953" s="6"/>
      <c r="CB953" s="6"/>
    </row>
    <row r="954" spans="1:80" ht="34.15" customHeight="1">
      <c r="A954" s="2"/>
      <c r="B954" s="2"/>
      <c r="C954" s="2"/>
      <c r="D954" s="2"/>
      <c r="E954" s="2"/>
      <c r="F954" s="15"/>
      <c r="G954" s="2"/>
      <c r="H954" s="2"/>
      <c r="I954" s="2"/>
      <c r="J954" s="2"/>
      <c r="K954" s="2"/>
      <c r="L954" s="2"/>
      <c r="M954" s="2"/>
      <c r="N954" s="700"/>
      <c r="O954" s="2"/>
      <c r="P954" s="2"/>
      <c r="Q954" s="2"/>
      <c r="R954" s="2"/>
      <c r="S954" s="2"/>
      <c r="T954" s="2"/>
      <c r="U954" s="15"/>
      <c r="V954" s="15"/>
      <c r="W954" s="15"/>
      <c r="X954" s="15"/>
      <c r="Y954" s="15"/>
      <c r="Z954" s="15"/>
      <c r="AA954" s="15"/>
      <c r="AB954" s="15"/>
      <c r="AC954" s="15"/>
      <c r="AD954" s="15"/>
      <c r="AE954" s="15"/>
      <c r="AF954" s="15"/>
      <c r="AG954" s="15"/>
      <c r="AH954" s="15"/>
      <c r="AI954" s="15"/>
      <c r="AJ954" s="15"/>
      <c r="AK954" s="15"/>
      <c r="AL954" s="15"/>
      <c r="AM954" s="15"/>
      <c r="AN954" s="15"/>
      <c r="AO954" s="15"/>
      <c r="AP954" s="15"/>
      <c r="AQ954" s="15"/>
      <c r="AR954" s="15"/>
      <c r="AS954" s="15"/>
      <c r="AT954" s="15"/>
      <c r="AU954" s="15"/>
      <c r="AV954" s="15"/>
      <c r="AW954" s="15"/>
      <c r="AX954" s="15"/>
      <c r="AY954" s="6"/>
      <c r="AZ954" s="6"/>
      <c r="BA954" s="6"/>
      <c r="BB954" s="6"/>
      <c r="BC954" s="6"/>
      <c r="BD954" s="6"/>
      <c r="BE954" s="6"/>
      <c r="BF954" s="6"/>
      <c r="BG954" s="6"/>
      <c r="BH954" s="6"/>
      <c r="BI954" s="6"/>
      <c r="BJ954" s="6"/>
      <c r="BK954" s="6"/>
      <c r="BL954" s="6"/>
      <c r="BM954" s="6"/>
      <c r="BN954" s="6"/>
      <c r="BO954" s="6"/>
      <c r="BP954" s="6"/>
      <c r="BQ954" s="6"/>
      <c r="BR954" s="6"/>
      <c r="BS954" s="6"/>
      <c r="BT954" s="6"/>
      <c r="BU954" s="6"/>
      <c r="BV954" s="6"/>
      <c r="BW954" s="6"/>
      <c r="BX954" s="6"/>
      <c r="BY954" s="6"/>
      <c r="BZ954" s="6"/>
      <c r="CA954" s="6"/>
      <c r="CB954" s="6"/>
    </row>
    <row r="955" spans="1:80" ht="34.15" customHeight="1">
      <c r="A955" s="2"/>
      <c r="B955" s="2"/>
      <c r="C955" s="2"/>
      <c r="D955" s="2"/>
      <c r="E955" s="2"/>
      <c r="F955" s="15"/>
      <c r="G955" s="2"/>
      <c r="H955" s="2"/>
      <c r="I955" s="2"/>
      <c r="J955" s="2"/>
      <c r="K955" s="2"/>
      <c r="L955" s="2"/>
      <c r="M955" s="2"/>
      <c r="N955" s="700"/>
      <c r="O955" s="2"/>
      <c r="P955" s="2"/>
      <c r="Q955" s="2"/>
      <c r="R955" s="2"/>
      <c r="S955" s="2"/>
      <c r="T955" s="2"/>
      <c r="U955" s="15"/>
      <c r="V955" s="15"/>
      <c r="W955" s="15"/>
      <c r="X955" s="15"/>
      <c r="Y955" s="15"/>
      <c r="Z955" s="15"/>
      <c r="AA955" s="15"/>
      <c r="AB955" s="15"/>
      <c r="AC955" s="15"/>
      <c r="AD955" s="15"/>
      <c r="AE955" s="15"/>
      <c r="AF955" s="15"/>
      <c r="AG955" s="15"/>
      <c r="AH955" s="15"/>
      <c r="AI955" s="15"/>
      <c r="AJ955" s="15"/>
      <c r="AK955" s="15"/>
      <c r="AL955" s="15"/>
      <c r="AM955" s="15"/>
      <c r="AN955" s="15"/>
      <c r="AO955" s="15"/>
      <c r="AP955" s="15"/>
      <c r="AQ955" s="15"/>
      <c r="AR955" s="15"/>
      <c r="AS955" s="15"/>
      <c r="AT955" s="15"/>
      <c r="AU955" s="15"/>
      <c r="AV955" s="15"/>
      <c r="AW955" s="15"/>
      <c r="AX955" s="15"/>
      <c r="AY955" s="6"/>
      <c r="AZ955" s="6"/>
      <c r="BA955" s="6"/>
      <c r="BB955" s="6"/>
      <c r="BC955" s="6"/>
      <c r="BD955" s="6"/>
      <c r="BE955" s="6"/>
      <c r="BF955" s="6"/>
      <c r="BG955" s="6"/>
      <c r="BH955" s="6"/>
      <c r="BI955" s="6"/>
      <c r="BJ955" s="6"/>
      <c r="BK955" s="6"/>
      <c r="BL955" s="6"/>
      <c r="BM955" s="6"/>
      <c r="BN955" s="6"/>
      <c r="BO955" s="6"/>
      <c r="BP955" s="6"/>
      <c r="BQ955" s="6"/>
      <c r="BR955" s="6"/>
      <c r="BS955" s="6"/>
      <c r="BT955" s="6"/>
      <c r="BU955" s="6"/>
      <c r="BV955" s="6"/>
      <c r="BW955" s="6"/>
      <c r="BX955" s="6"/>
      <c r="BY955" s="6"/>
      <c r="BZ955" s="6"/>
      <c r="CA955" s="6"/>
      <c r="CB955" s="6"/>
    </row>
    <row r="956" spans="1:80" ht="34.15" customHeight="1">
      <c r="A956" s="2"/>
      <c r="B956" s="2"/>
      <c r="C956" s="2"/>
      <c r="D956" s="2"/>
      <c r="E956" s="2"/>
      <c r="F956" s="15"/>
      <c r="G956" s="2"/>
      <c r="H956" s="2"/>
      <c r="I956" s="2"/>
      <c r="J956" s="2"/>
      <c r="K956" s="2"/>
      <c r="L956" s="2"/>
      <c r="M956" s="2"/>
      <c r="N956" s="700"/>
      <c r="O956" s="2"/>
      <c r="P956" s="2"/>
      <c r="Q956" s="2"/>
      <c r="R956" s="2"/>
      <c r="S956" s="2"/>
      <c r="T956" s="2"/>
      <c r="U956" s="15"/>
      <c r="V956" s="15"/>
      <c r="W956" s="15"/>
      <c r="X956" s="15"/>
      <c r="Y956" s="15"/>
      <c r="Z956" s="15"/>
      <c r="AA956" s="15"/>
      <c r="AB956" s="15"/>
      <c r="AC956" s="15"/>
      <c r="AD956" s="15"/>
      <c r="AE956" s="15"/>
      <c r="AF956" s="15"/>
      <c r="AG956" s="15"/>
      <c r="AH956" s="15"/>
      <c r="AI956" s="15"/>
      <c r="AJ956" s="15"/>
      <c r="AK956" s="15"/>
      <c r="AL956" s="15"/>
      <c r="AM956" s="15"/>
      <c r="AN956" s="15"/>
      <c r="AO956" s="15"/>
      <c r="AP956" s="15"/>
      <c r="AQ956" s="15"/>
      <c r="AR956" s="15"/>
      <c r="AS956" s="15"/>
      <c r="AT956" s="15"/>
      <c r="AU956" s="15"/>
      <c r="AV956" s="15"/>
      <c r="AW956" s="15"/>
      <c r="AX956" s="15"/>
      <c r="AY956" s="6"/>
      <c r="AZ956" s="6"/>
      <c r="BA956" s="6"/>
      <c r="BB956" s="6"/>
      <c r="BC956" s="6"/>
      <c r="BD956" s="6"/>
      <c r="BE956" s="6"/>
      <c r="BF956" s="6"/>
      <c r="BG956" s="6"/>
      <c r="BH956" s="6"/>
      <c r="BI956" s="6"/>
      <c r="BJ956" s="6"/>
      <c r="BK956" s="6"/>
      <c r="BL956" s="6"/>
      <c r="BM956" s="6"/>
      <c r="BN956" s="6"/>
      <c r="BO956" s="6"/>
      <c r="BP956" s="6"/>
      <c r="BQ956" s="6"/>
      <c r="BR956" s="6"/>
      <c r="BS956" s="6"/>
      <c r="BT956" s="6"/>
      <c r="BU956" s="6"/>
      <c r="BV956" s="6"/>
      <c r="BW956" s="6"/>
      <c r="BX956" s="6"/>
      <c r="BY956" s="6"/>
      <c r="BZ956" s="6"/>
      <c r="CA956" s="6"/>
      <c r="CB956" s="6"/>
    </row>
    <row r="957" spans="1:80" ht="34.15" customHeight="1">
      <c r="A957" s="2"/>
      <c r="B957" s="2"/>
      <c r="C957" s="2"/>
      <c r="D957" s="2"/>
      <c r="E957" s="2"/>
      <c r="F957" s="15"/>
      <c r="G957" s="2"/>
      <c r="H957" s="2"/>
      <c r="I957" s="2"/>
      <c r="J957" s="2"/>
      <c r="K957" s="2"/>
      <c r="L957" s="2"/>
      <c r="M957" s="2"/>
      <c r="N957" s="700"/>
      <c r="O957" s="2"/>
      <c r="P957" s="2"/>
      <c r="Q957" s="2"/>
      <c r="R957" s="2"/>
      <c r="S957" s="2"/>
      <c r="T957" s="2"/>
      <c r="U957" s="15"/>
      <c r="V957" s="15"/>
      <c r="W957" s="15"/>
      <c r="X957" s="15"/>
      <c r="Y957" s="15"/>
      <c r="Z957" s="15"/>
      <c r="AA957" s="15"/>
      <c r="AB957" s="15"/>
      <c r="AC957" s="15"/>
      <c r="AD957" s="15"/>
      <c r="AE957" s="15"/>
      <c r="AF957" s="15"/>
      <c r="AG957" s="15"/>
      <c r="AH957" s="15"/>
      <c r="AI957" s="15"/>
      <c r="AJ957" s="15"/>
      <c r="AK957" s="15"/>
      <c r="AL957" s="15"/>
      <c r="AM957" s="15"/>
      <c r="AN957" s="15"/>
      <c r="AO957" s="15"/>
      <c r="AP957" s="15"/>
      <c r="AQ957" s="15"/>
      <c r="AR957" s="15"/>
      <c r="AS957" s="15"/>
      <c r="AT957" s="15"/>
      <c r="AU957" s="15"/>
      <c r="AV957" s="15"/>
      <c r="AW957" s="15"/>
      <c r="AX957" s="15"/>
      <c r="AY957" s="6"/>
      <c r="AZ957" s="6"/>
      <c r="BA957" s="6"/>
      <c r="BB957" s="6"/>
      <c r="BC957" s="6"/>
      <c r="BD957" s="6"/>
      <c r="BE957" s="6"/>
      <c r="BF957" s="6"/>
      <c r="BG957" s="6"/>
      <c r="BH957" s="6"/>
      <c r="BI957" s="6"/>
      <c r="BJ957" s="6"/>
      <c r="BK957" s="6"/>
      <c r="BL957" s="6"/>
      <c r="BM957" s="6"/>
      <c r="BN957" s="6"/>
      <c r="BO957" s="6"/>
      <c r="BP957" s="6"/>
      <c r="BQ957" s="6"/>
      <c r="BR957" s="6"/>
      <c r="BS957" s="6"/>
      <c r="BT957" s="6"/>
      <c r="BU957" s="6"/>
      <c r="BV957" s="6"/>
      <c r="BW957" s="6"/>
      <c r="BX957" s="6"/>
      <c r="BY957" s="6"/>
      <c r="BZ957" s="6"/>
      <c r="CA957" s="6"/>
      <c r="CB957" s="6"/>
    </row>
    <row r="958" spans="1:80" ht="34.15" customHeight="1">
      <c r="A958" s="2"/>
      <c r="B958" s="2"/>
      <c r="C958" s="2"/>
      <c r="D958" s="2"/>
      <c r="E958" s="2"/>
      <c r="F958" s="15"/>
      <c r="G958" s="2"/>
      <c r="H958" s="2"/>
      <c r="I958" s="2"/>
      <c r="J958" s="2"/>
      <c r="K958" s="2"/>
      <c r="L958" s="2"/>
      <c r="M958" s="2"/>
      <c r="N958" s="700"/>
      <c r="O958" s="2"/>
      <c r="P958" s="2"/>
      <c r="Q958" s="2"/>
      <c r="R958" s="2"/>
      <c r="S958" s="2"/>
      <c r="T958" s="2"/>
      <c r="U958" s="15"/>
      <c r="V958" s="15"/>
      <c r="W958" s="15"/>
      <c r="X958" s="15"/>
      <c r="Y958" s="15"/>
      <c r="Z958" s="15"/>
      <c r="AA958" s="15"/>
      <c r="AB958" s="15"/>
      <c r="AC958" s="15"/>
      <c r="AD958" s="15"/>
      <c r="AE958" s="15"/>
      <c r="AF958" s="15"/>
      <c r="AG958" s="15"/>
      <c r="AH958" s="15"/>
      <c r="AI958" s="15"/>
      <c r="AJ958" s="15"/>
      <c r="AK958" s="15"/>
      <c r="AL958" s="15"/>
      <c r="AM958" s="15"/>
      <c r="AN958" s="15"/>
      <c r="AO958" s="15"/>
      <c r="AP958" s="15"/>
      <c r="AQ958" s="15"/>
      <c r="AR958" s="15"/>
      <c r="AS958" s="15"/>
      <c r="AT958" s="15"/>
      <c r="AU958" s="15"/>
      <c r="AV958" s="15"/>
      <c r="AW958" s="15"/>
      <c r="AX958" s="15"/>
      <c r="AY958" s="6"/>
      <c r="AZ958" s="6"/>
      <c r="BA958" s="6"/>
      <c r="BB958" s="6"/>
      <c r="BC958" s="6"/>
      <c r="BD958" s="6"/>
      <c r="BE958" s="6"/>
      <c r="BF958" s="6"/>
      <c r="BG958" s="6"/>
      <c r="BH958" s="6"/>
      <c r="BI958" s="6"/>
      <c r="BJ958" s="6"/>
      <c r="BK958" s="6"/>
      <c r="BL958" s="6"/>
      <c r="BM958" s="6"/>
      <c r="BN958" s="6"/>
      <c r="BO958" s="6"/>
      <c r="BP958" s="6"/>
      <c r="BQ958" s="6"/>
      <c r="BR958" s="6"/>
      <c r="BS958" s="6"/>
      <c r="BT958" s="6"/>
      <c r="BU958" s="6"/>
      <c r="BV958" s="6"/>
      <c r="BW958" s="6"/>
      <c r="BX958" s="6"/>
      <c r="BY958" s="6"/>
      <c r="BZ958" s="6"/>
      <c r="CA958" s="6"/>
      <c r="CB958" s="6"/>
    </row>
    <row r="959" spans="1:80" ht="34.15" customHeight="1">
      <c r="A959" s="2"/>
      <c r="B959" s="2"/>
      <c r="C959" s="2"/>
      <c r="D959" s="2"/>
      <c r="E959" s="2"/>
      <c r="F959" s="15"/>
      <c r="G959" s="2"/>
      <c r="H959" s="2"/>
      <c r="I959" s="2"/>
      <c r="J959" s="2"/>
      <c r="K959" s="2"/>
      <c r="L959" s="2"/>
      <c r="M959" s="2"/>
      <c r="N959" s="700"/>
      <c r="O959" s="2"/>
      <c r="P959" s="2"/>
      <c r="Q959" s="2"/>
      <c r="R959" s="2"/>
      <c r="S959" s="2"/>
      <c r="T959" s="2"/>
      <c r="U959" s="15"/>
      <c r="V959" s="15"/>
      <c r="W959" s="15"/>
      <c r="X959" s="15"/>
      <c r="Y959" s="15"/>
      <c r="Z959" s="15"/>
      <c r="AA959" s="15"/>
      <c r="AB959" s="15"/>
      <c r="AC959" s="15"/>
      <c r="AD959" s="15"/>
      <c r="AE959" s="15"/>
      <c r="AF959" s="15"/>
      <c r="AG959" s="15"/>
      <c r="AH959" s="15"/>
      <c r="AI959" s="15"/>
      <c r="AJ959" s="15"/>
      <c r="AK959" s="15"/>
      <c r="AL959" s="15"/>
      <c r="AM959" s="15"/>
      <c r="AN959" s="15"/>
      <c r="AO959" s="15"/>
      <c r="AP959" s="15"/>
      <c r="AQ959" s="15"/>
      <c r="AR959" s="15"/>
      <c r="AS959" s="15"/>
      <c r="AT959" s="15"/>
      <c r="AU959" s="15"/>
      <c r="AV959" s="15"/>
      <c r="AW959" s="15"/>
      <c r="AX959" s="15"/>
      <c r="AY959" s="6"/>
      <c r="AZ959" s="6"/>
      <c r="BA959" s="6"/>
      <c r="BB959" s="6"/>
      <c r="BC959" s="6"/>
      <c r="BD959" s="6"/>
      <c r="BE959" s="6"/>
      <c r="BF959" s="6"/>
      <c r="BG959" s="6"/>
      <c r="BH959" s="6"/>
      <c r="BI959" s="6"/>
      <c r="BJ959" s="6"/>
      <c r="BK959" s="6"/>
      <c r="BL959" s="6"/>
      <c r="BM959" s="6"/>
      <c r="BN959" s="6"/>
      <c r="BO959" s="6"/>
      <c r="BP959" s="6"/>
      <c r="BQ959" s="6"/>
      <c r="BR959" s="6"/>
      <c r="BS959" s="6"/>
      <c r="BT959" s="6"/>
      <c r="BU959" s="6"/>
      <c r="BV959" s="6"/>
      <c r="BW959" s="6"/>
      <c r="BX959" s="6"/>
      <c r="BY959" s="6"/>
      <c r="BZ959" s="6"/>
      <c r="CA959" s="6"/>
      <c r="CB959" s="6"/>
    </row>
    <row r="960" spans="1:80" ht="34.15" customHeight="1">
      <c r="A960" s="2"/>
      <c r="B960" s="2"/>
      <c r="C960" s="2"/>
      <c r="D960" s="2"/>
      <c r="E960" s="2"/>
      <c r="F960" s="15"/>
      <c r="G960" s="2"/>
      <c r="H960" s="2"/>
      <c r="I960" s="2"/>
      <c r="J960" s="2"/>
      <c r="K960" s="2"/>
      <c r="L960" s="2"/>
      <c r="M960" s="2"/>
      <c r="N960" s="700"/>
      <c r="O960" s="2"/>
      <c r="P960" s="2"/>
      <c r="Q960" s="2"/>
      <c r="R960" s="2"/>
      <c r="S960" s="2"/>
      <c r="T960" s="2"/>
      <c r="U960" s="15"/>
      <c r="V960" s="15"/>
      <c r="W960" s="15"/>
      <c r="X960" s="15"/>
      <c r="Y960" s="15"/>
      <c r="Z960" s="15"/>
      <c r="AA960" s="15"/>
      <c r="AB960" s="15"/>
      <c r="AC960" s="15"/>
      <c r="AD960" s="15"/>
      <c r="AE960" s="15"/>
      <c r="AF960" s="15"/>
      <c r="AG960" s="15"/>
      <c r="AH960" s="15"/>
      <c r="AI960" s="15"/>
      <c r="AJ960" s="15"/>
      <c r="AK960" s="15"/>
      <c r="AL960" s="15"/>
      <c r="AM960" s="15"/>
      <c r="AN960" s="15"/>
      <c r="AO960" s="15"/>
      <c r="AP960" s="15"/>
      <c r="AQ960" s="15"/>
      <c r="AR960" s="15"/>
      <c r="AS960" s="15"/>
      <c r="AT960" s="15"/>
      <c r="AU960" s="15"/>
      <c r="AV960" s="15"/>
      <c r="AW960" s="15"/>
      <c r="AX960" s="15"/>
      <c r="AY960" s="6"/>
      <c r="AZ960" s="6"/>
      <c r="BA960" s="6"/>
      <c r="BB960" s="6"/>
      <c r="BC960" s="6"/>
      <c r="BD960" s="6"/>
      <c r="BE960" s="6"/>
      <c r="BF960" s="6"/>
      <c r="BG960" s="6"/>
      <c r="BH960" s="6"/>
      <c r="BI960" s="6"/>
      <c r="BJ960" s="6"/>
      <c r="BK960" s="6"/>
      <c r="BL960" s="6"/>
      <c r="BM960" s="6"/>
      <c r="BN960" s="6"/>
      <c r="BO960" s="6"/>
      <c r="BP960" s="6"/>
      <c r="BQ960" s="6"/>
      <c r="BR960" s="6"/>
      <c r="BS960" s="6"/>
      <c r="BT960" s="6"/>
      <c r="BU960" s="6"/>
      <c r="BV960" s="6"/>
      <c r="BW960" s="6"/>
      <c r="BX960" s="6"/>
      <c r="BY960" s="6"/>
      <c r="BZ960" s="6"/>
      <c r="CA960" s="6"/>
      <c r="CB960" s="6"/>
    </row>
    <row r="961" spans="1:80" ht="34.15" customHeight="1">
      <c r="A961" s="2"/>
      <c r="B961" s="2"/>
      <c r="C961" s="2"/>
      <c r="D961" s="2"/>
      <c r="E961" s="2"/>
      <c r="F961" s="15"/>
      <c r="G961" s="2"/>
      <c r="H961" s="2"/>
      <c r="I961" s="2"/>
      <c r="J961" s="2"/>
      <c r="K961" s="2"/>
      <c r="L961" s="2"/>
      <c r="M961" s="2"/>
      <c r="N961" s="700"/>
      <c r="O961" s="2"/>
      <c r="P961" s="2"/>
      <c r="Q961" s="2"/>
      <c r="R961" s="2"/>
      <c r="S961" s="2"/>
      <c r="T961" s="2"/>
      <c r="U961" s="15"/>
      <c r="V961" s="15"/>
      <c r="W961" s="15"/>
      <c r="X961" s="15"/>
      <c r="Y961" s="15"/>
      <c r="Z961" s="15"/>
      <c r="AA961" s="15"/>
      <c r="AB961" s="15"/>
      <c r="AC961" s="15"/>
      <c r="AD961" s="15"/>
      <c r="AE961" s="15"/>
      <c r="AF961" s="15"/>
      <c r="AG961" s="15"/>
      <c r="AH961" s="15"/>
      <c r="AI961" s="15"/>
      <c r="AJ961" s="15"/>
      <c r="AK961" s="15"/>
      <c r="AL961" s="15"/>
      <c r="AM961" s="15"/>
      <c r="AN961" s="15"/>
      <c r="AO961" s="15"/>
      <c r="AP961" s="15"/>
      <c r="AQ961" s="15"/>
      <c r="AR961" s="15"/>
      <c r="AS961" s="15"/>
      <c r="AT961" s="15"/>
      <c r="AU961" s="15"/>
      <c r="AV961" s="15"/>
      <c r="AW961" s="15"/>
      <c r="AX961" s="15"/>
      <c r="AY961" s="6"/>
      <c r="AZ961" s="6"/>
      <c r="BA961" s="6"/>
      <c r="BB961" s="6"/>
      <c r="BC961" s="6"/>
      <c r="BD961" s="6"/>
      <c r="BE961" s="6"/>
      <c r="BF961" s="6"/>
      <c r="BG961" s="6"/>
      <c r="BH961" s="6"/>
      <c r="BI961" s="6"/>
      <c r="BJ961" s="6"/>
      <c r="BK961" s="6"/>
      <c r="BL961" s="6"/>
      <c r="BM961" s="6"/>
      <c r="BN961" s="6"/>
      <c r="BO961" s="6"/>
      <c r="BP961" s="6"/>
      <c r="BQ961" s="6"/>
      <c r="BR961" s="6"/>
      <c r="BS961" s="6"/>
      <c r="BT961" s="6"/>
      <c r="BU961" s="6"/>
      <c r="BV961" s="6"/>
      <c r="BW961" s="6"/>
      <c r="BX961" s="6"/>
      <c r="BY961" s="6"/>
      <c r="BZ961" s="6"/>
      <c r="CA961" s="6"/>
      <c r="CB961" s="6"/>
    </row>
    <row r="962" spans="1:80" ht="34.15" customHeight="1">
      <c r="A962" s="2"/>
      <c r="B962" s="2"/>
      <c r="C962" s="2"/>
      <c r="D962" s="2"/>
      <c r="E962" s="2"/>
      <c r="F962" s="15"/>
      <c r="G962" s="2"/>
      <c r="H962" s="2"/>
      <c r="I962" s="2"/>
      <c r="J962" s="2"/>
      <c r="K962" s="2"/>
      <c r="L962" s="2"/>
      <c r="M962" s="2"/>
      <c r="N962" s="700"/>
      <c r="O962" s="2"/>
      <c r="P962" s="2"/>
      <c r="Q962" s="2"/>
      <c r="R962" s="2"/>
      <c r="S962" s="2"/>
      <c r="T962" s="2"/>
      <c r="U962" s="15"/>
      <c r="V962" s="15"/>
      <c r="W962" s="15"/>
      <c r="X962" s="15"/>
      <c r="Y962" s="15"/>
      <c r="Z962" s="15"/>
      <c r="AA962" s="15"/>
      <c r="AB962" s="15"/>
      <c r="AC962" s="15"/>
      <c r="AD962" s="15"/>
      <c r="AE962" s="15"/>
      <c r="AF962" s="15"/>
      <c r="AG962" s="15"/>
      <c r="AH962" s="15"/>
      <c r="AI962" s="15"/>
      <c r="AJ962" s="15"/>
      <c r="AK962" s="15"/>
      <c r="AL962" s="15"/>
      <c r="AM962" s="15"/>
      <c r="AN962" s="15"/>
      <c r="AO962" s="15"/>
      <c r="AP962" s="15"/>
      <c r="AQ962" s="15"/>
      <c r="AR962" s="15"/>
      <c r="AS962" s="15"/>
      <c r="AT962" s="15"/>
      <c r="AU962" s="15"/>
      <c r="AV962" s="15"/>
      <c r="AW962" s="15"/>
      <c r="AX962" s="15"/>
      <c r="AY962" s="6"/>
      <c r="AZ962" s="6"/>
      <c r="BA962" s="6"/>
      <c r="BB962" s="6"/>
      <c r="BC962" s="6"/>
      <c r="BD962" s="6"/>
      <c r="BE962" s="6"/>
      <c r="BF962" s="6"/>
      <c r="BG962" s="6"/>
      <c r="BH962" s="6"/>
      <c r="BI962" s="6"/>
      <c r="BJ962" s="6"/>
      <c r="BK962" s="6"/>
      <c r="BL962" s="6"/>
      <c r="BM962" s="6"/>
      <c r="BN962" s="6"/>
      <c r="BO962" s="6"/>
      <c r="BP962" s="6"/>
      <c r="BQ962" s="6"/>
      <c r="BR962" s="6"/>
      <c r="BS962" s="6"/>
      <c r="BT962" s="6"/>
      <c r="BU962" s="6"/>
      <c r="BV962" s="6"/>
      <c r="BW962" s="6"/>
      <c r="BX962" s="6"/>
      <c r="BY962" s="6"/>
      <c r="BZ962" s="6"/>
      <c r="CA962" s="6"/>
      <c r="CB962" s="6"/>
    </row>
    <row r="963" spans="1:80" ht="34.15" customHeight="1">
      <c r="A963" s="2"/>
      <c r="B963" s="2"/>
      <c r="C963" s="2"/>
      <c r="D963" s="2"/>
      <c r="E963" s="2"/>
      <c r="F963" s="15"/>
      <c r="G963" s="2"/>
      <c r="H963" s="2"/>
      <c r="I963" s="2"/>
      <c r="J963" s="2"/>
      <c r="K963" s="2"/>
      <c r="L963" s="2"/>
      <c r="M963" s="2"/>
      <c r="N963" s="700"/>
      <c r="O963" s="2"/>
      <c r="P963" s="2"/>
      <c r="Q963" s="2"/>
      <c r="R963" s="2"/>
      <c r="S963" s="2"/>
      <c r="T963" s="2"/>
      <c r="U963" s="15"/>
      <c r="V963" s="15"/>
      <c r="W963" s="15"/>
      <c r="X963" s="15"/>
      <c r="Y963" s="15"/>
      <c r="Z963" s="15"/>
      <c r="AA963" s="15"/>
      <c r="AB963" s="15"/>
      <c r="AC963" s="15"/>
      <c r="AD963" s="15"/>
      <c r="AE963" s="15"/>
      <c r="AF963" s="15"/>
      <c r="AG963" s="15"/>
      <c r="AH963" s="15"/>
      <c r="AI963" s="15"/>
      <c r="AJ963" s="15"/>
      <c r="AK963" s="15"/>
      <c r="AL963" s="15"/>
      <c r="AM963" s="15"/>
      <c r="AN963" s="15"/>
      <c r="AO963" s="15"/>
      <c r="AP963" s="15"/>
      <c r="AQ963" s="15"/>
      <c r="AR963" s="15"/>
      <c r="AS963" s="15"/>
      <c r="AT963" s="15"/>
      <c r="AU963" s="15"/>
      <c r="AV963" s="15"/>
      <c r="AW963" s="15"/>
      <c r="AX963" s="15"/>
      <c r="AY963" s="6"/>
      <c r="AZ963" s="6"/>
      <c r="BA963" s="6"/>
      <c r="BB963" s="6"/>
      <c r="BC963" s="6"/>
      <c r="BD963" s="6"/>
      <c r="BE963" s="6"/>
      <c r="BF963" s="6"/>
      <c r="BG963" s="6"/>
      <c r="BH963" s="6"/>
      <c r="BI963" s="6"/>
      <c r="BJ963" s="6"/>
      <c r="BK963" s="6"/>
      <c r="BL963" s="6"/>
      <c r="BM963" s="6"/>
      <c r="BN963" s="6"/>
      <c r="BO963" s="6"/>
      <c r="BP963" s="6"/>
      <c r="BQ963" s="6"/>
      <c r="BR963" s="6"/>
      <c r="BS963" s="6"/>
      <c r="BT963" s="6"/>
      <c r="BU963" s="6"/>
      <c r="BV963" s="6"/>
      <c r="BW963" s="6"/>
      <c r="BX963" s="6"/>
      <c r="BY963" s="6"/>
      <c r="BZ963" s="6"/>
      <c r="CA963" s="6"/>
      <c r="CB963" s="6"/>
    </row>
    <row r="964" spans="1:80" ht="34.15" customHeight="1">
      <c r="A964" s="2"/>
      <c r="B964" s="2"/>
      <c r="C964" s="2"/>
      <c r="D964" s="2"/>
      <c r="E964" s="2"/>
      <c r="F964" s="15"/>
      <c r="G964" s="2"/>
      <c r="H964" s="2"/>
      <c r="I964" s="2"/>
      <c r="J964" s="2"/>
      <c r="K964" s="2"/>
      <c r="L964" s="2"/>
      <c r="M964" s="2"/>
      <c r="N964" s="700"/>
      <c r="O964" s="2"/>
      <c r="P964" s="2"/>
      <c r="Q964" s="2"/>
      <c r="R964" s="2"/>
      <c r="S964" s="2"/>
      <c r="T964" s="2"/>
      <c r="U964" s="15"/>
      <c r="V964" s="15"/>
      <c r="W964" s="15"/>
      <c r="X964" s="15"/>
      <c r="Y964" s="15"/>
      <c r="Z964" s="15"/>
      <c r="AA964" s="15"/>
      <c r="AB964" s="15"/>
      <c r="AC964" s="15"/>
      <c r="AD964" s="15"/>
      <c r="AE964" s="15"/>
      <c r="AF964" s="15"/>
      <c r="AG964" s="15"/>
      <c r="AH964" s="15"/>
      <c r="AI964" s="15"/>
      <c r="AJ964" s="15"/>
      <c r="AK964" s="15"/>
      <c r="AL964" s="15"/>
      <c r="AM964" s="15"/>
      <c r="AN964" s="15"/>
      <c r="AO964" s="15"/>
      <c r="AP964" s="15"/>
      <c r="AQ964" s="15"/>
      <c r="AR964" s="15"/>
      <c r="AS964" s="15"/>
      <c r="AT964" s="15"/>
      <c r="AU964" s="15"/>
      <c r="AV964" s="15"/>
      <c r="AW964" s="15"/>
      <c r="AX964" s="15"/>
      <c r="AY964" s="6"/>
      <c r="AZ964" s="6"/>
      <c r="BA964" s="6"/>
      <c r="BB964" s="6"/>
      <c r="BC964" s="6"/>
      <c r="BD964" s="6"/>
      <c r="BE964" s="6"/>
      <c r="BF964" s="6"/>
      <c r="BG964" s="6"/>
      <c r="BH964" s="6"/>
      <c r="BI964" s="6"/>
      <c r="BJ964" s="6"/>
      <c r="BK964" s="6"/>
      <c r="BL964" s="6"/>
      <c r="BM964" s="6"/>
      <c r="BN964" s="6"/>
      <c r="BO964" s="6"/>
      <c r="BP964" s="6"/>
      <c r="BQ964" s="6"/>
      <c r="BR964" s="6"/>
      <c r="BS964" s="6"/>
      <c r="BT964" s="6"/>
      <c r="BU964" s="6"/>
      <c r="BV964" s="6"/>
      <c r="BW964" s="6"/>
      <c r="BX964" s="6"/>
      <c r="BY964" s="6"/>
      <c r="BZ964" s="6"/>
      <c r="CA964" s="6"/>
      <c r="CB964" s="6"/>
    </row>
    <row r="965" spans="1:80" ht="34.15" customHeight="1">
      <c r="A965" s="2"/>
      <c r="B965" s="2"/>
      <c r="C965" s="2"/>
      <c r="D965" s="2"/>
      <c r="E965" s="2"/>
      <c r="F965" s="15"/>
      <c r="G965" s="2"/>
      <c r="H965" s="2"/>
      <c r="I965" s="2"/>
      <c r="J965" s="2"/>
      <c r="K965" s="2"/>
      <c r="L965" s="2"/>
      <c r="M965" s="2"/>
      <c r="N965" s="700"/>
      <c r="O965" s="2"/>
      <c r="P965" s="2"/>
      <c r="Q965" s="2"/>
      <c r="R965" s="2"/>
      <c r="S965" s="2"/>
      <c r="T965" s="2"/>
      <c r="U965" s="15"/>
      <c r="V965" s="15"/>
      <c r="W965" s="15"/>
      <c r="X965" s="15"/>
      <c r="Y965" s="15"/>
      <c r="Z965" s="15"/>
      <c r="AA965" s="15"/>
      <c r="AB965" s="15"/>
      <c r="AC965" s="15"/>
      <c r="AD965" s="15"/>
      <c r="AE965" s="15"/>
      <c r="AF965" s="15"/>
      <c r="AG965" s="15"/>
      <c r="AH965" s="15"/>
      <c r="AI965" s="15"/>
      <c r="AJ965" s="15"/>
      <c r="AK965" s="15"/>
      <c r="AL965" s="15"/>
      <c r="AM965" s="15"/>
      <c r="AN965" s="15"/>
      <c r="AO965" s="15"/>
      <c r="AP965" s="15"/>
      <c r="AQ965" s="15"/>
      <c r="AR965" s="15"/>
      <c r="AS965" s="15"/>
      <c r="AT965" s="15"/>
      <c r="AU965" s="15"/>
      <c r="AV965" s="15"/>
      <c r="AW965" s="15"/>
      <c r="AX965" s="15"/>
      <c r="AY965" s="6"/>
      <c r="AZ965" s="6"/>
      <c r="BA965" s="6"/>
      <c r="BB965" s="6"/>
      <c r="BC965" s="6"/>
      <c r="BD965" s="6"/>
      <c r="BE965" s="6"/>
      <c r="BF965" s="6"/>
      <c r="BG965" s="6"/>
      <c r="BH965" s="6"/>
      <c r="BI965" s="6"/>
      <c r="BJ965" s="6"/>
      <c r="BK965" s="6"/>
      <c r="BL965" s="6"/>
      <c r="BM965" s="6"/>
      <c r="BN965" s="6"/>
      <c r="BO965" s="6"/>
      <c r="BP965" s="6"/>
      <c r="BQ965" s="6"/>
      <c r="BR965" s="6"/>
      <c r="BS965" s="6"/>
      <c r="BT965" s="6"/>
      <c r="BU965" s="6"/>
      <c r="BV965" s="6"/>
      <c r="BW965" s="6"/>
      <c r="BX965" s="6"/>
      <c r="BY965" s="6"/>
      <c r="BZ965" s="6"/>
      <c r="CA965" s="6"/>
      <c r="CB965" s="6"/>
    </row>
    <row r="966" spans="1:80" ht="34.15" customHeight="1">
      <c r="A966" s="2"/>
      <c r="B966" s="2"/>
      <c r="C966" s="2"/>
      <c r="D966" s="2"/>
      <c r="E966" s="2"/>
      <c r="F966" s="15"/>
      <c r="G966" s="2"/>
      <c r="H966" s="2"/>
      <c r="I966" s="2"/>
      <c r="J966" s="2"/>
      <c r="K966" s="2"/>
      <c r="L966" s="2"/>
      <c r="M966" s="2"/>
      <c r="N966" s="700"/>
      <c r="O966" s="2"/>
      <c r="P966" s="2"/>
      <c r="Q966" s="2"/>
      <c r="R966" s="2"/>
      <c r="S966" s="2"/>
      <c r="T966" s="2"/>
      <c r="U966" s="15"/>
      <c r="V966" s="15"/>
      <c r="W966" s="15"/>
      <c r="X966" s="15"/>
      <c r="Y966" s="15"/>
      <c r="Z966" s="15"/>
      <c r="AA966" s="15"/>
      <c r="AB966" s="15"/>
      <c r="AC966" s="15"/>
      <c r="AD966" s="15"/>
      <c r="AE966" s="15"/>
      <c r="AF966" s="15"/>
      <c r="AG966" s="15"/>
      <c r="AH966" s="15"/>
      <c r="AI966" s="15"/>
      <c r="AJ966" s="15"/>
      <c r="AK966" s="15"/>
      <c r="AL966" s="15"/>
      <c r="AM966" s="15"/>
      <c r="AN966" s="15"/>
      <c r="AO966" s="15"/>
      <c r="AP966" s="15"/>
      <c r="AQ966" s="15"/>
      <c r="AR966" s="15"/>
      <c r="AS966" s="15"/>
      <c r="AT966" s="15"/>
      <c r="AU966" s="15"/>
      <c r="AV966" s="15"/>
      <c r="AW966" s="15"/>
      <c r="AX966" s="15"/>
      <c r="AY966" s="6"/>
      <c r="AZ966" s="6"/>
      <c r="BA966" s="6"/>
      <c r="BB966" s="6"/>
      <c r="BC966" s="6"/>
      <c r="BD966" s="6"/>
      <c r="BE966" s="6"/>
      <c r="BF966" s="6"/>
      <c r="BG966" s="6"/>
      <c r="BH966" s="6"/>
      <c r="BI966" s="6"/>
      <c r="BJ966" s="6"/>
      <c r="BK966" s="6"/>
      <c r="BL966" s="6"/>
      <c r="BM966" s="6"/>
      <c r="BN966" s="6"/>
      <c r="BO966" s="6"/>
      <c r="BP966" s="6"/>
      <c r="BQ966" s="6"/>
      <c r="BR966" s="6"/>
      <c r="BS966" s="6"/>
      <c r="BT966" s="6"/>
      <c r="BU966" s="6"/>
      <c r="BV966" s="6"/>
      <c r="BW966" s="6"/>
      <c r="BX966" s="6"/>
      <c r="BY966" s="6"/>
      <c r="BZ966" s="6"/>
      <c r="CA966" s="6"/>
      <c r="CB966" s="6"/>
    </row>
    <row r="967" spans="1:80" ht="34.15" customHeight="1">
      <c r="A967" s="2"/>
      <c r="B967" s="2"/>
      <c r="C967" s="2"/>
      <c r="D967" s="2"/>
      <c r="E967" s="2"/>
      <c r="F967" s="15"/>
      <c r="G967" s="2"/>
      <c r="H967" s="2"/>
      <c r="I967" s="2"/>
      <c r="J967" s="2"/>
      <c r="K967" s="2"/>
      <c r="L967" s="2"/>
      <c r="M967" s="2"/>
      <c r="N967" s="700"/>
      <c r="O967" s="2"/>
      <c r="P967" s="2"/>
      <c r="Q967" s="2"/>
      <c r="R967" s="2"/>
      <c r="S967" s="2"/>
      <c r="T967" s="2"/>
      <c r="U967" s="15"/>
      <c r="V967" s="15"/>
      <c r="W967" s="15"/>
      <c r="X967" s="15"/>
      <c r="Y967" s="15"/>
      <c r="Z967" s="15"/>
      <c r="AA967" s="15"/>
      <c r="AB967" s="15"/>
      <c r="AC967" s="15"/>
      <c r="AD967" s="15"/>
      <c r="AE967" s="15"/>
      <c r="AF967" s="15"/>
      <c r="AG967" s="15"/>
      <c r="AH967" s="15"/>
      <c r="AI967" s="15"/>
      <c r="AJ967" s="15"/>
      <c r="AK967" s="15"/>
      <c r="AL967" s="15"/>
      <c r="AM967" s="15"/>
      <c r="AN967" s="15"/>
      <c r="AO967" s="15"/>
      <c r="AP967" s="15"/>
      <c r="AQ967" s="15"/>
      <c r="AR967" s="15"/>
      <c r="AS967" s="15"/>
      <c r="AT967" s="15"/>
      <c r="AU967" s="15"/>
      <c r="AV967" s="15"/>
      <c r="AW967" s="15"/>
      <c r="AX967" s="15"/>
      <c r="AY967" s="6"/>
      <c r="AZ967" s="6"/>
      <c r="BA967" s="6"/>
      <c r="BB967" s="6"/>
      <c r="BC967" s="6"/>
      <c r="BD967" s="6"/>
      <c r="BE967" s="6"/>
      <c r="BF967" s="6"/>
      <c r="BG967" s="6"/>
      <c r="BH967" s="6"/>
      <c r="BI967" s="6"/>
      <c r="BJ967" s="6"/>
      <c r="BK967" s="6"/>
      <c r="BL967" s="6"/>
      <c r="BM967" s="6"/>
      <c r="BN967" s="6"/>
      <c r="BO967" s="6"/>
      <c r="BP967" s="6"/>
      <c r="BQ967" s="6"/>
      <c r="BR967" s="6"/>
      <c r="BS967" s="6"/>
      <c r="BT967" s="6"/>
      <c r="BU967" s="6"/>
      <c r="BV967" s="6"/>
      <c r="BW967" s="6"/>
      <c r="BX967" s="6"/>
      <c r="BY967" s="6"/>
      <c r="BZ967" s="6"/>
      <c r="CA967" s="6"/>
      <c r="CB967" s="6"/>
    </row>
    <row r="968" spans="1:80" ht="34.15" customHeight="1">
      <c r="A968" s="2"/>
      <c r="B968" s="2"/>
      <c r="C968" s="2"/>
      <c r="D968" s="2"/>
      <c r="E968" s="2"/>
      <c r="F968" s="15"/>
      <c r="G968" s="2"/>
      <c r="H968" s="2"/>
      <c r="I968" s="2"/>
      <c r="J968" s="2"/>
      <c r="K968" s="2"/>
      <c r="L968" s="2"/>
      <c r="M968" s="2"/>
      <c r="N968" s="700"/>
      <c r="O968" s="2"/>
      <c r="P968" s="2"/>
      <c r="Q968" s="2"/>
      <c r="R968" s="2"/>
      <c r="S968" s="2"/>
      <c r="T968" s="2"/>
      <c r="U968" s="15"/>
      <c r="V968" s="15"/>
      <c r="W968" s="15"/>
      <c r="X968" s="15"/>
      <c r="Y968" s="15"/>
      <c r="Z968" s="15"/>
      <c r="AA968" s="15"/>
      <c r="AB968" s="15"/>
      <c r="AC968" s="15"/>
      <c r="AD968" s="15"/>
      <c r="AE968" s="15"/>
      <c r="AF968" s="15"/>
      <c r="AG968" s="15"/>
      <c r="AH968" s="15"/>
      <c r="AI968" s="15"/>
      <c r="AJ968" s="15"/>
      <c r="AK968" s="15"/>
      <c r="AL968" s="15"/>
      <c r="AM968" s="15"/>
      <c r="AN968" s="15"/>
      <c r="AO968" s="15"/>
      <c r="AP968" s="15"/>
      <c r="AQ968" s="15"/>
      <c r="AR968" s="15"/>
      <c r="AS968" s="15"/>
      <c r="AT968" s="15"/>
      <c r="AU968" s="15"/>
      <c r="AV968" s="15"/>
      <c r="AW968" s="15"/>
      <c r="AX968" s="15"/>
      <c r="AY968" s="6"/>
      <c r="AZ968" s="6"/>
      <c r="BA968" s="6"/>
      <c r="BB968" s="6"/>
      <c r="BC968" s="6"/>
      <c r="BD968" s="6"/>
      <c r="BE968" s="6"/>
      <c r="BF968" s="6"/>
      <c r="BG968" s="6"/>
      <c r="BH968" s="6"/>
      <c r="BI968" s="6"/>
      <c r="BJ968" s="6"/>
      <c r="BK968" s="6"/>
      <c r="BL968" s="6"/>
      <c r="BM968" s="6"/>
      <c r="BN968" s="6"/>
      <c r="BO968" s="6"/>
      <c r="BP968" s="6"/>
      <c r="BQ968" s="6"/>
      <c r="BR968" s="6"/>
      <c r="BS968" s="6"/>
      <c r="BT968" s="6"/>
      <c r="BU968" s="6"/>
      <c r="BV968" s="6"/>
      <c r="BW968" s="6"/>
      <c r="BX968" s="6"/>
      <c r="BY968" s="6"/>
      <c r="BZ968" s="6"/>
      <c r="CA968" s="6"/>
      <c r="CB968" s="6"/>
    </row>
    <row r="969" spans="1:80" ht="34.15" customHeight="1">
      <c r="A969" s="2"/>
      <c r="B969" s="2"/>
      <c r="C969" s="2"/>
      <c r="D969" s="2"/>
      <c r="E969" s="2"/>
      <c r="F969" s="15"/>
      <c r="G969" s="2"/>
      <c r="H969" s="2"/>
      <c r="I969" s="2"/>
      <c r="J969" s="2"/>
      <c r="K969" s="2"/>
      <c r="L969" s="2"/>
      <c r="M969" s="2"/>
      <c r="N969" s="700"/>
      <c r="O969" s="2"/>
      <c r="P969" s="2"/>
      <c r="Q969" s="2"/>
      <c r="R969" s="2"/>
      <c r="S969" s="2"/>
      <c r="T969" s="2"/>
      <c r="U969" s="15"/>
      <c r="V969" s="15"/>
      <c r="W969" s="15"/>
      <c r="X969" s="15"/>
      <c r="Y969" s="15"/>
      <c r="Z969" s="15"/>
      <c r="AA969" s="15"/>
      <c r="AB969" s="15"/>
      <c r="AC969" s="15"/>
      <c r="AD969" s="15"/>
      <c r="AE969" s="15"/>
      <c r="AF969" s="15"/>
      <c r="AG969" s="15"/>
      <c r="AH969" s="15"/>
      <c r="AI969" s="15"/>
      <c r="AJ969" s="15"/>
      <c r="AK969" s="15"/>
      <c r="AL969" s="15"/>
      <c r="AM969" s="15"/>
      <c r="AN969" s="15"/>
      <c r="AO969" s="15"/>
      <c r="AP969" s="15"/>
      <c r="AQ969" s="15"/>
      <c r="AR969" s="15"/>
      <c r="AS969" s="15"/>
      <c r="AT969" s="15"/>
      <c r="AU969" s="15"/>
      <c r="AV969" s="15"/>
      <c r="AW969" s="15"/>
      <c r="AX969" s="15"/>
      <c r="AY969" s="6"/>
      <c r="AZ969" s="6"/>
      <c r="BA969" s="6"/>
      <c r="BB969" s="6"/>
      <c r="BC969" s="6"/>
      <c r="BD969" s="6"/>
      <c r="BE969" s="6"/>
      <c r="BF969" s="6"/>
      <c r="BG969" s="6"/>
      <c r="BH969" s="6"/>
      <c r="BI969" s="6"/>
      <c r="BJ969" s="6"/>
      <c r="BK969" s="6"/>
      <c r="BL969" s="6"/>
      <c r="BM969" s="6"/>
      <c r="BN969" s="6"/>
      <c r="BO969" s="6"/>
      <c r="BP969" s="6"/>
      <c r="BQ969" s="6"/>
      <c r="BR969" s="6"/>
      <c r="BS969" s="6"/>
      <c r="BT969" s="6"/>
      <c r="BU969" s="6"/>
      <c r="BV969" s="6"/>
      <c r="BW969" s="6"/>
      <c r="BX969" s="6"/>
      <c r="BY969" s="6"/>
      <c r="BZ969" s="6"/>
      <c r="CA969" s="6"/>
      <c r="CB969" s="6"/>
    </row>
    <row r="970" spans="1:80" ht="34.15" customHeight="1">
      <c r="A970" s="2"/>
      <c r="B970" s="2"/>
      <c r="C970" s="2"/>
      <c r="D970" s="2"/>
      <c r="E970" s="2"/>
      <c r="F970" s="15"/>
      <c r="G970" s="2"/>
      <c r="H970" s="2"/>
      <c r="I970" s="2"/>
      <c r="J970" s="2"/>
      <c r="K970" s="2"/>
      <c r="L970" s="2"/>
      <c r="M970" s="2"/>
      <c r="N970" s="700"/>
      <c r="O970" s="2"/>
      <c r="P970" s="2"/>
      <c r="Q970" s="2"/>
      <c r="R970" s="2"/>
      <c r="S970" s="2"/>
      <c r="T970" s="2"/>
      <c r="U970" s="15"/>
      <c r="V970" s="15"/>
      <c r="W970" s="15"/>
      <c r="X970" s="15"/>
      <c r="Y970" s="15"/>
      <c r="Z970" s="15"/>
      <c r="AA970" s="15"/>
      <c r="AB970" s="15"/>
      <c r="AC970" s="15"/>
      <c r="AD970" s="15"/>
      <c r="AE970" s="15"/>
      <c r="AF970" s="15"/>
      <c r="AG970" s="15"/>
      <c r="AH970" s="15"/>
      <c r="AI970" s="15"/>
      <c r="AJ970" s="15"/>
      <c r="AK970" s="15"/>
      <c r="AL970" s="15"/>
      <c r="AM970" s="15"/>
      <c r="AN970" s="15"/>
      <c r="AO970" s="15"/>
      <c r="AP970" s="15"/>
      <c r="AQ970" s="15"/>
      <c r="AR970" s="15"/>
      <c r="AS970" s="15"/>
      <c r="AT970" s="15"/>
      <c r="AU970" s="15"/>
      <c r="AV970" s="15"/>
      <c r="AW970" s="15"/>
      <c r="AX970" s="15"/>
      <c r="AY970" s="6"/>
      <c r="AZ970" s="6"/>
      <c r="BA970" s="6"/>
      <c r="BB970" s="6"/>
      <c r="BC970" s="6"/>
      <c r="BD970" s="6"/>
      <c r="BE970" s="6"/>
      <c r="BF970" s="6"/>
      <c r="BG970" s="6"/>
      <c r="BH970" s="6"/>
      <c r="BI970" s="6"/>
      <c r="BJ970" s="6"/>
      <c r="BK970" s="6"/>
      <c r="BL970" s="6"/>
      <c r="BM970" s="6"/>
      <c r="BN970" s="6"/>
      <c r="BO970" s="6"/>
      <c r="BP970" s="6"/>
      <c r="BQ970" s="6"/>
      <c r="BR970" s="6"/>
      <c r="BS970" s="6"/>
      <c r="BT970" s="6"/>
      <c r="BU970" s="6"/>
      <c r="BV970" s="6"/>
      <c r="BW970" s="6"/>
      <c r="BX970" s="6"/>
      <c r="BY970" s="6"/>
      <c r="BZ970" s="6"/>
      <c r="CA970" s="6"/>
      <c r="CB970" s="6"/>
    </row>
    <row r="971" spans="1:80" ht="34.15" customHeight="1">
      <c r="A971" s="2"/>
      <c r="B971" s="2"/>
      <c r="C971" s="2"/>
      <c r="D971" s="2"/>
      <c r="E971" s="2"/>
      <c r="F971" s="15"/>
      <c r="G971" s="2"/>
      <c r="H971" s="2"/>
      <c r="I971" s="2"/>
      <c r="J971" s="2"/>
      <c r="K971" s="2"/>
      <c r="L971" s="2"/>
      <c r="M971" s="2"/>
      <c r="N971" s="700"/>
      <c r="O971" s="2"/>
      <c r="P971" s="2"/>
      <c r="Q971" s="2"/>
      <c r="R971" s="2"/>
      <c r="S971" s="2"/>
      <c r="T971" s="2"/>
      <c r="U971" s="15"/>
      <c r="V971" s="15"/>
      <c r="W971" s="15"/>
      <c r="X971" s="15"/>
      <c r="Y971" s="15"/>
      <c r="Z971" s="15"/>
      <c r="AA971" s="15"/>
      <c r="AB971" s="15"/>
      <c r="AC971" s="15"/>
      <c r="AD971" s="15"/>
      <c r="AE971" s="15"/>
      <c r="AF971" s="15"/>
      <c r="AG971" s="15"/>
      <c r="AH971" s="15"/>
      <c r="AI971" s="15"/>
      <c r="AJ971" s="15"/>
      <c r="AK971" s="15"/>
      <c r="AL971" s="15"/>
      <c r="AM971" s="15"/>
      <c r="AN971" s="15"/>
      <c r="AO971" s="15"/>
      <c r="AP971" s="15"/>
      <c r="AQ971" s="15"/>
      <c r="AR971" s="15"/>
      <c r="AS971" s="15"/>
      <c r="AT971" s="15"/>
      <c r="AU971" s="15"/>
      <c r="AV971" s="15"/>
      <c r="AW971" s="15"/>
      <c r="AX971" s="15"/>
      <c r="AY971" s="6"/>
      <c r="AZ971" s="6"/>
      <c r="BA971" s="6"/>
      <c r="BB971" s="6"/>
      <c r="BC971" s="6"/>
      <c r="BD971" s="6"/>
      <c r="BE971" s="6"/>
      <c r="BF971" s="6"/>
      <c r="BG971" s="6"/>
      <c r="BH971" s="6"/>
      <c r="BI971" s="6"/>
      <c r="BJ971" s="6"/>
      <c r="BK971" s="6"/>
      <c r="BL971" s="6"/>
      <c r="BM971" s="6"/>
      <c r="BN971" s="6"/>
      <c r="BO971" s="6"/>
      <c r="BP971" s="6"/>
      <c r="BQ971" s="6"/>
      <c r="BR971" s="6"/>
      <c r="BS971" s="6"/>
      <c r="BT971" s="6"/>
      <c r="BU971" s="6"/>
      <c r="BV971" s="6"/>
      <c r="BW971" s="6"/>
      <c r="BX971" s="6"/>
      <c r="BY971" s="6"/>
      <c r="BZ971" s="6"/>
      <c r="CA971" s="6"/>
      <c r="CB971" s="6"/>
    </row>
    <row r="972" spans="1:80" ht="34.15" customHeight="1">
      <c r="A972" s="2"/>
      <c r="B972" s="2"/>
      <c r="C972" s="2"/>
      <c r="D972" s="2"/>
      <c r="E972" s="2"/>
      <c r="F972" s="15"/>
      <c r="G972" s="2"/>
      <c r="H972" s="2"/>
      <c r="I972" s="2"/>
      <c r="J972" s="2"/>
      <c r="K972" s="2"/>
      <c r="L972" s="2"/>
      <c r="M972" s="2"/>
      <c r="N972" s="700"/>
      <c r="O972" s="2"/>
      <c r="P972" s="2"/>
      <c r="Q972" s="2"/>
      <c r="R972" s="2"/>
      <c r="S972" s="2"/>
      <c r="T972" s="2"/>
      <c r="U972" s="15"/>
      <c r="V972" s="15"/>
      <c r="W972" s="15"/>
      <c r="X972" s="15"/>
      <c r="Y972" s="15"/>
      <c r="Z972" s="15"/>
      <c r="AA972" s="15"/>
      <c r="AB972" s="15"/>
      <c r="AC972" s="15"/>
      <c r="AD972" s="15"/>
      <c r="AE972" s="15"/>
      <c r="AF972" s="15"/>
      <c r="AG972" s="15"/>
      <c r="AH972" s="15"/>
      <c r="AI972" s="15"/>
      <c r="AJ972" s="15"/>
      <c r="AK972" s="15"/>
      <c r="AL972" s="15"/>
      <c r="AM972" s="15"/>
      <c r="AN972" s="15"/>
      <c r="AO972" s="15"/>
      <c r="AP972" s="15"/>
      <c r="AQ972" s="15"/>
      <c r="AR972" s="15"/>
      <c r="AS972" s="15"/>
      <c r="AT972" s="15"/>
      <c r="AU972" s="15"/>
      <c r="AV972" s="15"/>
      <c r="AW972" s="15"/>
      <c r="AX972" s="15"/>
      <c r="AY972" s="6"/>
      <c r="AZ972" s="6"/>
      <c r="BA972" s="6"/>
      <c r="BB972" s="6"/>
      <c r="BC972" s="6"/>
      <c r="BD972" s="6"/>
      <c r="BE972" s="6"/>
      <c r="BF972" s="6"/>
      <c r="BG972" s="6"/>
      <c r="BH972" s="6"/>
      <c r="BI972" s="6"/>
      <c r="BJ972" s="6"/>
      <c r="BK972" s="6"/>
      <c r="BL972" s="6"/>
      <c r="BM972" s="6"/>
      <c r="BN972" s="6"/>
      <c r="BO972" s="6"/>
      <c r="BP972" s="6"/>
      <c r="BQ972" s="6"/>
      <c r="BR972" s="6"/>
      <c r="BS972" s="6"/>
      <c r="BT972" s="6"/>
      <c r="BU972" s="6"/>
      <c r="BV972" s="6"/>
      <c r="BW972" s="6"/>
      <c r="BX972" s="6"/>
      <c r="BY972" s="6"/>
      <c r="BZ972" s="6"/>
      <c r="CA972" s="6"/>
      <c r="CB972" s="6"/>
    </row>
    <row r="973" spans="1:80" ht="34.15" customHeight="1">
      <c r="A973" s="2"/>
      <c r="B973" s="2"/>
      <c r="C973" s="2"/>
      <c r="D973" s="2"/>
      <c r="E973" s="2"/>
      <c r="F973" s="15"/>
      <c r="G973" s="2"/>
      <c r="H973" s="2"/>
      <c r="I973" s="2"/>
      <c r="J973" s="2"/>
      <c r="K973" s="2"/>
      <c r="L973" s="2"/>
      <c r="M973" s="2"/>
      <c r="N973" s="700"/>
      <c r="O973" s="2"/>
      <c r="P973" s="2"/>
      <c r="Q973" s="2"/>
      <c r="R973" s="2"/>
      <c r="S973" s="2"/>
      <c r="T973" s="2"/>
      <c r="U973" s="15"/>
      <c r="V973" s="15"/>
      <c r="W973" s="15"/>
      <c r="X973" s="15"/>
      <c r="Y973" s="15"/>
      <c r="Z973" s="15"/>
      <c r="AA973" s="15"/>
      <c r="AB973" s="15"/>
      <c r="AC973" s="15"/>
      <c r="AD973" s="15"/>
      <c r="AE973" s="15"/>
      <c r="AF973" s="15"/>
      <c r="AG973" s="15"/>
      <c r="AH973" s="15"/>
      <c r="AI973" s="15"/>
      <c r="AJ973" s="15"/>
      <c r="AK973" s="15"/>
      <c r="AL973" s="15"/>
      <c r="AM973" s="15"/>
      <c r="AN973" s="15"/>
      <c r="AO973" s="15"/>
      <c r="AP973" s="15"/>
      <c r="AQ973" s="15"/>
      <c r="AR973" s="15"/>
      <c r="AS973" s="15"/>
      <c r="AT973" s="15"/>
      <c r="AU973" s="15"/>
      <c r="AV973" s="15"/>
      <c r="AW973" s="15"/>
      <c r="AX973" s="15"/>
      <c r="AY973" s="6"/>
      <c r="AZ973" s="6"/>
      <c r="BA973" s="6"/>
      <c r="BB973" s="6"/>
      <c r="BC973" s="6"/>
      <c r="BD973" s="6"/>
      <c r="BE973" s="6"/>
      <c r="BF973" s="6"/>
      <c r="BG973" s="6"/>
      <c r="BH973" s="6"/>
      <c r="BI973" s="6"/>
      <c r="BJ973" s="6"/>
      <c r="BK973" s="6"/>
      <c r="BL973" s="6"/>
      <c r="BM973" s="6"/>
      <c r="BN973" s="6"/>
      <c r="BO973" s="6"/>
      <c r="BP973" s="6"/>
      <c r="BQ973" s="6"/>
      <c r="BR973" s="6"/>
      <c r="BS973" s="6"/>
      <c r="BT973" s="6"/>
      <c r="BU973" s="6"/>
      <c r="BV973" s="6"/>
      <c r="BW973" s="6"/>
      <c r="BX973" s="6"/>
      <c r="BY973" s="6"/>
      <c r="BZ973" s="6"/>
      <c r="CA973" s="6"/>
      <c r="CB973" s="6"/>
    </row>
    <row r="974" spans="1:80" ht="34.15" customHeight="1">
      <c r="A974" s="2"/>
      <c r="B974" s="2"/>
      <c r="C974" s="2"/>
      <c r="D974" s="2"/>
      <c r="E974" s="2"/>
      <c r="F974" s="15"/>
      <c r="G974" s="2"/>
      <c r="H974" s="2"/>
      <c r="I974" s="2"/>
      <c r="J974" s="2"/>
      <c r="K974" s="2"/>
      <c r="L974" s="2"/>
      <c r="M974" s="2"/>
      <c r="N974" s="700"/>
      <c r="O974" s="2"/>
      <c r="P974" s="2"/>
      <c r="Q974" s="2"/>
      <c r="R974" s="2"/>
      <c r="S974" s="2"/>
      <c r="T974" s="2"/>
      <c r="U974" s="15"/>
      <c r="V974" s="15"/>
      <c r="W974" s="15"/>
      <c r="X974" s="15"/>
      <c r="Y974" s="15"/>
      <c r="Z974" s="15"/>
      <c r="AA974" s="15"/>
      <c r="AB974" s="15"/>
      <c r="AC974" s="15"/>
      <c r="AD974" s="15"/>
      <c r="AE974" s="15"/>
      <c r="AF974" s="15"/>
      <c r="AG974" s="15"/>
      <c r="AH974" s="15"/>
      <c r="AI974" s="15"/>
      <c r="AJ974" s="15"/>
      <c r="AK974" s="15"/>
      <c r="AL974" s="15"/>
      <c r="AM974" s="15"/>
      <c r="AN974" s="15"/>
      <c r="AO974" s="15"/>
      <c r="AP974" s="15"/>
      <c r="AQ974" s="15"/>
      <c r="AR974" s="15"/>
      <c r="AS974" s="15"/>
      <c r="AT974" s="15"/>
      <c r="AU974" s="15"/>
      <c r="AV974" s="15"/>
      <c r="AW974" s="15"/>
      <c r="AX974" s="15"/>
      <c r="AY974" s="6"/>
      <c r="AZ974" s="6"/>
      <c r="BA974" s="6"/>
      <c r="BB974" s="6"/>
      <c r="BC974" s="6"/>
      <c r="BD974" s="6"/>
      <c r="BE974" s="6"/>
      <c r="BF974" s="6"/>
      <c r="BG974" s="6"/>
      <c r="BH974" s="6"/>
      <c r="BI974" s="6"/>
      <c r="BJ974" s="6"/>
      <c r="BK974" s="6"/>
      <c r="BL974" s="6"/>
      <c r="BM974" s="6"/>
      <c r="BN974" s="6"/>
      <c r="BO974" s="6"/>
      <c r="BP974" s="6"/>
      <c r="BQ974" s="6"/>
      <c r="BR974" s="6"/>
      <c r="BS974" s="6"/>
      <c r="BT974" s="6"/>
      <c r="BU974" s="6"/>
      <c r="BV974" s="6"/>
      <c r="BW974" s="6"/>
      <c r="BX974" s="6"/>
      <c r="BY974" s="6"/>
      <c r="BZ974" s="6"/>
      <c r="CA974" s="6"/>
      <c r="CB974" s="6"/>
    </row>
    <row r="975" spans="1:80" ht="34.15" customHeight="1">
      <c r="A975" s="2"/>
      <c r="B975" s="2"/>
      <c r="C975" s="2"/>
      <c r="D975" s="2"/>
      <c r="E975" s="2"/>
      <c r="F975" s="15"/>
      <c r="G975" s="2"/>
      <c r="H975" s="2"/>
      <c r="I975" s="2"/>
      <c r="J975" s="2"/>
      <c r="K975" s="2"/>
      <c r="L975" s="2"/>
      <c r="M975" s="2"/>
      <c r="N975" s="700"/>
      <c r="O975" s="2"/>
      <c r="P975" s="2"/>
      <c r="Q975" s="2"/>
      <c r="R975" s="2"/>
      <c r="S975" s="2"/>
      <c r="T975" s="2"/>
      <c r="U975" s="15"/>
      <c r="V975" s="15"/>
      <c r="W975" s="15"/>
      <c r="X975" s="15"/>
      <c r="Y975" s="15"/>
      <c r="Z975" s="15"/>
      <c r="AA975" s="15"/>
      <c r="AB975" s="15"/>
      <c r="AC975" s="15"/>
      <c r="AD975" s="15"/>
      <c r="AE975" s="15"/>
      <c r="AF975" s="15"/>
      <c r="AG975" s="15"/>
      <c r="AH975" s="15"/>
      <c r="AI975" s="15"/>
      <c r="AJ975" s="15"/>
      <c r="AK975" s="15"/>
      <c r="AL975" s="15"/>
      <c r="AM975" s="15"/>
      <c r="AN975" s="15"/>
      <c r="AO975" s="15"/>
      <c r="AP975" s="15"/>
      <c r="AQ975" s="15"/>
      <c r="AR975" s="15"/>
      <c r="AS975" s="15"/>
      <c r="AT975" s="15"/>
      <c r="AU975" s="15"/>
      <c r="AV975" s="15"/>
      <c r="AW975" s="15"/>
      <c r="AX975" s="15"/>
      <c r="AY975" s="6"/>
      <c r="AZ975" s="6"/>
      <c r="BA975" s="6"/>
      <c r="BB975" s="6"/>
      <c r="BC975" s="6"/>
      <c r="BD975" s="6"/>
      <c r="BE975" s="6"/>
      <c r="BF975" s="6"/>
      <c r="BG975" s="6"/>
      <c r="BH975" s="6"/>
      <c r="BI975" s="6"/>
      <c r="BJ975" s="6"/>
      <c r="BK975" s="6"/>
      <c r="BL975" s="6"/>
      <c r="BM975" s="6"/>
      <c r="BN975" s="6"/>
      <c r="BO975" s="6"/>
      <c r="BP975" s="6"/>
      <c r="BQ975" s="6"/>
      <c r="BR975" s="6"/>
      <c r="BS975" s="6"/>
      <c r="BT975" s="6"/>
      <c r="BU975" s="6"/>
      <c r="BV975" s="6"/>
      <c r="BW975" s="6"/>
      <c r="BX975" s="6"/>
      <c r="BY975" s="6"/>
      <c r="BZ975" s="6"/>
      <c r="CA975" s="6"/>
      <c r="CB975" s="6"/>
    </row>
    <row r="976" spans="1:80" ht="34.15" customHeight="1">
      <c r="A976" s="2"/>
      <c r="B976" s="2"/>
      <c r="C976" s="2"/>
      <c r="D976" s="2"/>
      <c r="E976" s="2"/>
      <c r="F976" s="15"/>
      <c r="G976" s="2"/>
      <c r="H976" s="2"/>
      <c r="I976" s="2"/>
      <c r="J976" s="2"/>
      <c r="K976" s="2"/>
      <c r="L976" s="2"/>
      <c r="M976" s="2"/>
      <c r="N976" s="700"/>
      <c r="O976" s="2"/>
      <c r="P976" s="2"/>
      <c r="Q976" s="2"/>
      <c r="R976" s="2"/>
      <c r="S976" s="2"/>
      <c r="T976" s="2"/>
      <c r="U976" s="15"/>
      <c r="V976" s="15"/>
      <c r="W976" s="15"/>
      <c r="X976" s="15"/>
      <c r="Y976" s="15"/>
      <c r="Z976" s="15"/>
      <c r="AA976" s="15"/>
      <c r="AB976" s="15"/>
      <c r="AC976" s="15"/>
      <c r="AD976" s="15"/>
      <c r="AE976" s="15"/>
      <c r="AF976" s="15"/>
      <c r="AG976" s="15"/>
      <c r="AH976" s="15"/>
      <c r="AI976" s="15"/>
      <c r="AJ976" s="15"/>
      <c r="AK976" s="15"/>
      <c r="AL976" s="15"/>
      <c r="AM976" s="15"/>
      <c r="AN976" s="15"/>
      <c r="AO976" s="15"/>
      <c r="AP976" s="15"/>
      <c r="AQ976" s="15"/>
      <c r="AR976" s="15"/>
      <c r="AS976" s="15"/>
      <c r="AT976" s="15"/>
      <c r="AU976" s="15"/>
      <c r="AV976" s="15"/>
      <c r="AW976" s="15"/>
      <c r="AX976" s="15"/>
      <c r="AY976" s="6"/>
      <c r="AZ976" s="6"/>
      <c r="BA976" s="6"/>
      <c r="BB976" s="6"/>
      <c r="BC976" s="6"/>
      <c r="BD976" s="6"/>
      <c r="BE976" s="6"/>
      <c r="BF976" s="6"/>
      <c r="BG976" s="6"/>
      <c r="BH976" s="6"/>
      <c r="BI976" s="6"/>
      <c r="BJ976" s="6"/>
      <c r="BK976" s="6"/>
      <c r="BL976" s="6"/>
      <c r="BM976" s="6"/>
      <c r="BN976" s="6"/>
      <c r="BO976" s="6"/>
      <c r="BP976" s="6"/>
      <c r="BQ976" s="6"/>
      <c r="BR976" s="6"/>
      <c r="BS976" s="6"/>
      <c r="BT976" s="6"/>
      <c r="BU976" s="6"/>
      <c r="BV976" s="6"/>
      <c r="BW976" s="6"/>
      <c r="BX976" s="6"/>
      <c r="BY976" s="6"/>
      <c r="BZ976" s="6"/>
      <c r="CA976" s="6"/>
      <c r="CB976" s="6"/>
    </row>
    <row r="977" spans="1:80" ht="34.15" customHeight="1">
      <c r="A977" s="2"/>
      <c r="B977" s="2"/>
      <c r="C977" s="2"/>
      <c r="D977" s="2"/>
      <c r="E977" s="2"/>
      <c r="F977" s="15"/>
      <c r="G977" s="2"/>
      <c r="H977" s="2"/>
      <c r="I977" s="2"/>
      <c r="J977" s="2"/>
      <c r="K977" s="2"/>
      <c r="L977" s="2"/>
      <c r="M977" s="2"/>
      <c r="N977" s="700"/>
      <c r="O977" s="2"/>
      <c r="P977" s="2"/>
      <c r="Q977" s="2"/>
      <c r="R977" s="2"/>
      <c r="S977" s="2"/>
      <c r="T977" s="2"/>
      <c r="U977" s="15"/>
      <c r="V977" s="15"/>
      <c r="W977" s="15"/>
      <c r="X977" s="15"/>
      <c r="Y977" s="15"/>
      <c r="Z977" s="15"/>
      <c r="AA977" s="15"/>
      <c r="AB977" s="15"/>
      <c r="AC977" s="15"/>
      <c r="AD977" s="15"/>
      <c r="AE977" s="15"/>
      <c r="AF977" s="15"/>
      <c r="AG977" s="15"/>
      <c r="AH977" s="15"/>
      <c r="AI977" s="15"/>
      <c r="AJ977" s="15"/>
      <c r="AK977" s="15"/>
      <c r="AL977" s="15"/>
      <c r="AM977" s="15"/>
      <c r="AN977" s="15"/>
      <c r="AO977" s="15"/>
      <c r="AP977" s="15"/>
      <c r="AQ977" s="15"/>
      <c r="AR977" s="15"/>
      <c r="AS977" s="15"/>
      <c r="AT977" s="15"/>
      <c r="AU977" s="15"/>
      <c r="AV977" s="15"/>
      <c r="AW977" s="15"/>
      <c r="AX977" s="15"/>
      <c r="AY977" s="6"/>
      <c r="AZ977" s="6"/>
      <c r="BA977" s="6"/>
      <c r="BB977" s="6"/>
      <c r="BC977" s="6"/>
      <c r="BD977" s="6"/>
      <c r="BE977" s="6"/>
      <c r="BF977" s="6"/>
      <c r="BG977" s="6"/>
      <c r="BH977" s="6"/>
      <c r="BI977" s="6"/>
      <c r="BJ977" s="6"/>
      <c r="BK977" s="6"/>
      <c r="BL977" s="6"/>
      <c r="BM977" s="6"/>
      <c r="BN977" s="6"/>
      <c r="BO977" s="6"/>
      <c r="BP977" s="6"/>
      <c r="BQ977" s="6"/>
      <c r="BR977" s="6"/>
      <c r="BS977" s="6"/>
      <c r="BT977" s="6"/>
      <c r="BU977" s="6"/>
      <c r="BV977" s="6"/>
      <c r="BW977" s="6"/>
      <c r="BX977" s="6"/>
      <c r="BY977" s="6"/>
      <c r="BZ977" s="6"/>
      <c r="CA977" s="6"/>
      <c r="CB977" s="6"/>
    </row>
    <row r="978" spans="1:80" ht="34.15" customHeight="1">
      <c r="A978" s="2"/>
      <c r="B978" s="2"/>
      <c r="C978" s="2"/>
      <c r="D978" s="2"/>
      <c r="E978" s="2"/>
      <c r="F978" s="15"/>
      <c r="G978" s="2"/>
      <c r="H978" s="2"/>
      <c r="I978" s="2"/>
      <c r="J978" s="2"/>
      <c r="K978" s="2"/>
      <c r="L978" s="2"/>
      <c r="M978" s="2"/>
      <c r="N978" s="700"/>
      <c r="O978" s="2"/>
      <c r="P978" s="2"/>
      <c r="Q978" s="2"/>
      <c r="R978" s="2"/>
      <c r="S978" s="2"/>
      <c r="T978" s="2"/>
      <c r="U978" s="15"/>
      <c r="V978" s="15"/>
      <c r="W978" s="15"/>
      <c r="X978" s="15"/>
      <c r="Y978" s="15"/>
      <c r="Z978" s="15"/>
      <c r="AA978" s="15"/>
      <c r="AB978" s="15"/>
      <c r="AC978" s="15"/>
      <c r="AD978" s="15"/>
      <c r="AE978" s="15"/>
      <c r="AF978" s="15"/>
      <c r="AG978" s="15"/>
      <c r="AH978" s="15"/>
      <c r="AI978" s="15"/>
      <c r="AJ978" s="15"/>
      <c r="AK978" s="15"/>
      <c r="AL978" s="15"/>
      <c r="AM978" s="15"/>
      <c r="AN978" s="15"/>
      <c r="AO978" s="15"/>
      <c r="AP978" s="15"/>
      <c r="AQ978" s="15"/>
      <c r="AR978" s="15"/>
      <c r="AS978" s="15"/>
      <c r="AT978" s="15"/>
      <c r="AU978" s="15"/>
      <c r="AV978" s="15"/>
      <c r="AW978" s="15"/>
      <c r="AX978" s="15"/>
      <c r="AY978" s="6"/>
      <c r="AZ978" s="6"/>
      <c r="BA978" s="6"/>
      <c r="BB978" s="6"/>
      <c r="BC978" s="6"/>
      <c r="BD978" s="6"/>
      <c r="BE978" s="6"/>
      <c r="BF978" s="6"/>
      <c r="BG978" s="6"/>
      <c r="BH978" s="6"/>
      <c r="BI978" s="6"/>
      <c r="BJ978" s="6"/>
      <c r="BK978" s="6"/>
      <c r="BL978" s="6"/>
      <c r="BM978" s="6"/>
      <c r="BN978" s="6"/>
      <c r="BO978" s="6"/>
      <c r="BP978" s="6"/>
      <c r="BQ978" s="6"/>
      <c r="BR978" s="6"/>
      <c r="BS978" s="6"/>
      <c r="BT978" s="6"/>
      <c r="BU978" s="6"/>
      <c r="BV978" s="6"/>
      <c r="BW978" s="6"/>
      <c r="BX978" s="6"/>
      <c r="BY978" s="6"/>
      <c r="BZ978" s="6"/>
      <c r="CA978" s="6"/>
      <c r="CB978" s="6"/>
    </row>
    <row r="979" spans="1:80" ht="34.15" customHeight="1">
      <c r="A979" s="2"/>
      <c r="B979" s="2"/>
      <c r="C979" s="2"/>
      <c r="D979" s="2"/>
      <c r="E979" s="2"/>
      <c r="F979" s="15"/>
      <c r="G979" s="2"/>
      <c r="H979" s="2"/>
      <c r="I979" s="2"/>
      <c r="J979" s="2"/>
      <c r="K979" s="2"/>
      <c r="L979" s="2"/>
      <c r="M979" s="2"/>
      <c r="N979" s="700"/>
      <c r="O979" s="2"/>
      <c r="P979" s="2"/>
      <c r="Q979" s="2"/>
      <c r="R979" s="2"/>
      <c r="S979" s="2"/>
      <c r="T979" s="2"/>
      <c r="U979" s="15"/>
      <c r="V979" s="15"/>
      <c r="W979" s="15"/>
      <c r="X979" s="15"/>
      <c r="Y979" s="15"/>
      <c r="Z979" s="15"/>
      <c r="AA979" s="15"/>
      <c r="AB979" s="15"/>
      <c r="AC979" s="15"/>
      <c r="AD979" s="15"/>
      <c r="AE979" s="15"/>
      <c r="AF979" s="15"/>
      <c r="AG979" s="15"/>
      <c r="AH979" s="15"/>
      <c r="AI979" s="15"/>
      <c r="AJ979" s="15"/>
      <c r="AK979" s="15"/>
      <c r="AL979" s="15"/>
      <c r="AM979" s="15"/>
      <c r="AN979" s="15"/>
      <c r="AO979" s="15"/>
      <c r="AP979" s="15"/>
      <c r="AQ979" s="15"/>
      <c r="AR979" s="15"/>
      <c r="AS979" s="15"/>
      <c r="AT979" s="15"/>
      <c r="AU979" s="15"/>
      <c r="AV979" s="15"/>
      <c r="AW979" s="15"/>
      <c r="AX979" s="15"/>
      <c r="AY979" s="6"/>
      <c r="AZ979" s="6"/>
      <c r="BA979" s="6"/>
      <c r="BB979" s="6"/>
      <c r="BC979" s="6"/>
      <c r="BD979" s="6"/>
      <c r="BE979" s="6"/>
      <c r="BF979" s="6"/>
      <c r="BG979" s="6"/>
      <c r="BH979" s="6"/>
      <c r="BI979" s="6"/>
      <c r="BJ979" s="6"/>
      <c r="BK979" s="6"/>
      <c r="BL979" s="6"/>
      <c r="BM979" s="6"/>
      <c r="BN979" s="6"/>
      <c r="BO979" s="6"/>
      <c r="BP979" s="6"/>
      <c r="BQ979" s="6"/>
      <c r="BR979" s="6"/>
      <c r="BS979" s="6"/>
      <c r="BT979" s="6"/>
      <c r="BU979" s="6"/>
      <c r="BV979" s="6"/>
      <c r="BW979" s="6"/>
      <c r="BX979" s="6"/>
      <c r="BY979" s="6"/>
      <c r="BZ979" s="6"/>
      <c r="CA979" s="6"/>
      <c r="CB979" s="6"/>
    </row>
    <row r="980" spans="1:80" ht="34.15" customHeight="1">
      <c r="A980" s="2"/>
      <c r="B980" s="2"/>
      <c r="C980" s="2"/>
      <c r="D980" s="2"/>
      <c r="E980" s="2"/>
      <c r="F980" s="15"/>
      <c r="G980" s="2"/>
      <c r="H980" s="2"/>
      <c r="I980" s="2"/>
      <c r="J980" s="2"/>
      <c r="K980" s="2"/>
      <c r="L980" s="2"/>
      <c r="M980" s="2"/>
      <c r="N980" s="700"/>
      <c r="O980" s="2"/>
      <c r="P980" s="2"/>
      <c r="Q980" s="2"/>
      <c r="R980" s="2"/>
      <c r="S980" s="2"/>
      <c r="T980" s="2"/>
      <c r="U980" s="15"/>
      <c r="V980" s="15"/>
      <c r="W980" s="15"/>
      <c r="X980" s="15"/>
      <c r="Y980" s="15"/>
      <c r="Z980" s="15"/>
      <c r="AA980" s="15"/>
      <c r="AB980" s="15"/>
      <c r="AC980" s="15"/>
      <c r="AD980" s="15"/>
      <c r="AE980" s="15"/>
      <c r="AF980" s="15"/>
      <c r="AG980" s="15"/>
      <c r="AH980" s="15"/>
      <c r="AI980" s="15"/>
      <c r="AJ980" s="15"/>
      <c r="AK980" s="15"/>
      <c r="AL980" s="15"/>
      <c r="AM980" s="15"/>
      <c r="AN980" s="15"/>
      <c r="AO980" s="15"/>
      <c r="AP980" s="15"/>
      <c r="AQ980" s="15"/>
      <c r="AR980" s="15"/>
      <c r="AS980" s="15"/>
      <c r="AT980" s="15"/>
      <c r="AU980" s="15"/>
      <c r="AV980" s="15"/>
      <c r="AW980" s="15"/>
      <c r="AX980" s="15"/>
      <c r="AY980" s="6"/>
      <c r="AZ980" s="6"/>
      <c r="BA980" s="6"/>
      <c r="BB980" s="6"/>
      <c r="BC980" s="6"/>
      <c r="BD980" s="6"/>
      <c r="BE980" s="6"/>
      <c r="BF980" s="6"/>
      <c r="BG980" s="6"/>
      <c r="BH980" s="6"/>
      <c r="BI980" s="6"/>
      <c r="BJ980" s="6"/>
      <c r="BK980" s="6"/>
      <c r="BL980" s="6"/>
      <c r="BM980" s="6"/>
      <c r="BN980" s="6"/>
      <c r="BO980" s="6"/>
      <c r="BP980" s="6"/>
      <c r="BQ980" s="6"/>
      <c r="BR980" s="6"/>
      <c r="BS980" s="6"/>
      <c r="BT980" s="6"/>
      <c r="BU980" s="6"/>
      <c r="BV980" s="6"/>
      <c r="BW980" s="6"/>
      <c r="BX980" s="6"/>
      <c r="BY980" s="6"/>
      <c r="BZ980" s="6"/>
      <c r="CA980" s="6"/>
      <c r="CB980" s="6"/>
    </row>
    <row r="981" spans="1:80" ht="34.15" customHeight="1">
      <c r="A981" s="2"/>
      <c r="B981" s="2"/>
      <c r="C981" s="2"/>
      <c r="D981" s="2"/>
      <c r="E981" s="2"/>
      <c r="F981" s="15"/>
      <c r="G981" s="2"/>
      <c r="H981" s="2"/>
      <c r="I981" s="2"/>
      <c r="J981" s="2"/>
      <c r="K981" s="2"/>
      <c r="L981" s="2"/>
      <c r="M981" s="2"/>
      <c r="N981" s="700"/>
      <c r="O981" s="2"/>
      <c r="P981" s="2"/>
      <c r="Q981" s="2"/>
      <c r="R981" s="2"/>
      <c r="S981" s="2"/>
      <c r="T981" s="2"/>
      <c r="U981" s="15"/>
      <c r="V981" s="15"/>
      <c r="W981" s="15"/>
      <c r="X981" s="15"/>
      <c r="Y981" s="15"/>
      <c r="Z981" s="15"/>
      <c r="AA981" s="15"/>
      <c r="AB981" s="15"/>
      <c r="AC981" s="15"/>
      <c r="AD981" s="15"/>
      <c r="AE981" s="15"/>
      <c r="AF981" s="15"/>
      <c r="AG981" s="15"/>
      <c r="AH981" s="15"/>
      <c r="AI981" s="15"/>
      <c r="AJ981" s="15"/>
      <c r="AK981" s="15"/>
      <c r="AL981" s="15"/>
      <c r="AM981" s="15"/>
      <c r="AN981" s="15"/>
      <c r="AO981" s="15"/>
      <c r="AP981" s="15"/>
      <c r="AQ981" s="15"/>
      <c r="AR981" s="15"/>
      <c r="AS981" s="15"/>
      <c r="AT981" s="15"/>
      <c r="AU981" s="15"/>
      <c r="AV981" s="15"/>
      <c r="AW981" s="15"/>
      <c r="AX981" s="15"/>
      <c r="AY981" s="6"/>
      <c r="AZ981" s="6"/>
      <c r="BA981" s="6"/>
      <c r="BB981" s="6"/>
      <c r="BC981" s="6"/>
      <c r="BD981" s="6"/>
      <c r="BE981" s="6"/>
      <c r="BF981" s="6"/>
      <c r="BG981" s="6"/>
      <c r="BH981" s="6"/>
      <c r="BI981" s="6"/>
      <c r="BJ981" s="6"/>
      <c r="BK981" s="6"/>
      <c r="BL981" s="6"/>
      <c r="BM981" s="6"/>
      <c r="BN981" s="6"/>
      <c r="BO981" s="6"/>
      <c r="BP981" s="6"/>
      <c r="BQ981" s="6"/>
      <c r="BR981" s="6"/>
      <c r="BS981" s="6"/>
      <c r="BT981" s="6"/>
      <c r="BU981" s="6"/>
      <c r="BV981" s="6"/>
      <c r="BW981" s="6"/>
      <c r="BX981" s="6"/>
      <c r="BY981" s="6"/>
      <c r="BZ981" s="6"/>
      <c r="CA981" s="6"/>
      <c r="CB981" s="6"/>
    </row>
    <row r="982" spans="1:80" ht="34.15" customHeight="1">
      <c r="A982" s="2"/>
      <c r="B982" s="2"/>
      <c r="C982" s="2"/>
      <c r="D982" s="2"/>
      <c r="E982" s="2"/>
      <c r="F982" s="15"/>
      <c r="G982" s="2"/>
      <c r="H982" s="2"/>
      <c r="I982" s="2"/>
      <c r="J982" s="2"/>
      <c r="K982" s="2"/>
      <c r="L982" s="2"/>
      <c r="M982" s="2"/>
      <c r="N982" s="700"/>
      <c r="O982" s="2"/>
      <c r="P982" s="2"/>
      <c r="Q982" s="2"/>
      <c r="R982" s="2"/>
      <c r="S982" s="2"/>
      <c r="T982" s="2"/>
      <c r="U982" s="15"/>
      <c r="V982" s="15"/>
      <c r="W982" s="15"/>
      <c r="X982" s="15"/>
      <c r="Y982" s="15"/>
      <c r="Z982" s="15"/>
      <c r="AA982" s="15"/>
      <c r="AB982" s="15"/>
      <c r="AC982" s="15"/>
      <c r="AD982" s="15"/>
      <c r="AE982" s="15"/>
      <c r="AF982" s="15"/>
      <c r="AG982" s="15"/>
      <c r="AH982" s="15"/>
      <c r="AI982" s="15"/>
      <c r="AJ982" s="15"/>
      <c r="AK982" s="15"/>
      <c r="AL982" s="15"/>
      <c r="AM982" s="15"/>
      <c r="AN982" s="15"/>
      <c r="AO982" s="15"/>
      <c r="AP982" s="15"/>
      <c r="AQ982" s="15"/>
      <c r="AR982" s="15"/>
      <c r="AS982" s="15"/>
      <c r="AT982" s="15"/>
      <c r="AU982" s="15"/>
      <c r="AV982" s="15"/>
      <c r="AW982" s="15"/>
      <c r="AX982" s="15"/>
      <c r="AY982" s="6"/>
      <c r="AZ982" s="6"/>
      <c r="BA982" s="6"/>
      <c r="BB982" s="6"/>
      <c r="BC982" s="6"/>
      <c r="BD982" s="6"/>
      <c r="BE982" s="6"/>
      <c r="BF982" s="6"/>
      <c r="BG982" s="6"/>
      <c r="BH982" s="6"/>
      <c r="BI982" s="6"/>
      <c r="BJ982" s="6"/>
      <c r="BK982" s="6"/>
      <c r="BL982" s="6"/>
      <c r="BM982" s="6"/>
      <c r="BN982" s="6"/>
      <c r="BO982" s="6"/>
      <c r="BP982" s="6"/>
      <c r="BQ982" s="6"/>
      <c r="BR982" s="6"/>
      <c r="BS982" s="6"/>
      <c r="BT982" s="6"/>
      <c r="BU982" s="6"/>
      <c r="BV982" s="6"/>
      <c r="BW982" s="6"/>
      <c r="BX982" s="6"/>
      <c r="BY982" s="6"/>
      <c r="BZ982" s="6"/>
      <c r="CA982" s="6"/>
      <c r="CB982" s="6"/>
    </row>
    <row r="983" spans="1:80" ht="34.15" customHeight="1">
      <c r="A983" s="2"/>
      <c r="B983" s="2"/>
      <c r="C983" s="2"/>
      <c r="D983" s="2"/>
      <c r="E983" s="2"/>
      <c r="F983" s="15"/>
      <c r="G983" s="2"/>
      <c r="H983" s="2"/>
      <c r="I983" s="2"/>
      <c r="J983" s="2"/>
      <c r="K983" s="2"/>
      <c r="L983" s="2"/>
      <c r="M983" s="2"/>
      <c r="N983" s="700"/>
      <c r="O983" s="2"/>
      <c r="P983" s="2"/>
      <c r="Q983" s="2"/>
      <c r="R983" s="2"/>
      <c r="S983" s="2"/>
      <c r="T983" s="2"/>
      <c r="U983" s="15"/>
      <c r="V983" s="15"/>
      <c r="W983" s="15"/>
      <c r="X983" s="15"/>
      <c r="Y983" s="15"/>
      <c r="Z983" s="15"/>
      <c r="AA983" s="15"/>
      <c r="AB983" s="15"/>
      <c r="AC983" s="15"/>
      <c r="AD983" s="15"/>
      <c r="AE983" s="15"/>
      <c r="AF983" s="15"/>
      <c r="AG983" s="15"/>
      <c r="AH983" s="15"/>
      <c r="AI983" s="15"/>
      <c r="AJ983" s="15"/>
      <c r="AK983" s="15"/>
      <c r="AL983" s="15"/>
      <c r="AM983" s="15"/>
      <c r="AN983" s="15"/>
      <c r="AO983" s="15"/>
      <c r="AP983" s="15"/>
      <c r="AQ983" s="15"/>
      <c r="AR983" s="15"/>
      <c r="AS983" s="15"/>
      <c r="AT983" s="15"/>
      <c r="AU983" s="15"/>
      <c r="AV983" s="15"/>
      <c r="AW983" s="15"/>
      <c r="AX983" s="15"/>
      <c r="AY983" s="6"/>
      <c r="AZ983" s="6"/>
      <c r="BA983" s="6"/>
      <c r="BB983" s="6"/>
      <c r="BC983" s="6"/>
      <c r="BD983" s="6"/>
      <c r="BE983" s="6"/>
      <c r="BF983" s="6"/>
      <c r="BG983" s="6"/>
      <c r="BH983" s="6"/>
      <c r="BI983" s="6"/>
      <c r="BJ983" s="6"/>
      <c r="BK983" s="6"/>
      <c r="BL983" s="6"/>
      <c r="BM983" s="6"/>
      <c r="BN983" s="6"/>
      <c r="BO983" s="6"/>
      <c r="BP983" s="6"/>
      <c r="BQ983" s="6"/>
      <c r="BR983" s="6"/>
      <c r="BS983" s="6"/>
      <c r="BT983" s="6"/>
      <c r="BU983" s="6"/>
      <c r="BV983" s="6"/>
      <c r="BW983" s="6"/>
      <c r="BX983" s="6"/>
      <c r="BY983" s="6"/>
      <c r="BZ983" s="6"/>
      <c r="CA983" s="6"/>
      <c r="CB983" s="6"/>
    </row>
    <row r="984" spans="1:80" ht="34.15" customHeight="1">
      <c r="A984" s="2"/>
      <c r="B984" s="2"/>
      <c r="C984" s="2"/>
      <c r="D984" s="2"/>
      <c r="E984" s="2"/>
      <c r="F984" s="15"/>
      <c r="G984" s="2"/>
      <c r="H984" s="2"/>
      <c r="I984" s="2"/>
      <c r="J984" s="2"/>
      <c r="K984" s="2"/>
      <c r="L984" s="2"/>
      <c r="M984" s="2"/>
      <c r="N984" s="700"/>
      <c r="O984" s="2"/>
      <c r="P984" s="2"/>
      <c r="Q984" s="2"/>
      <c r="R984" s="2"/>
      <c r="S984" s="2"/>
      <c r="T984" s="2"/>
      <c r="U984" s="15"/>
      <c r="V984" s="15"/>
      <c r="W984" s="15"/>
      <c r="X984" s="15"/>
      <c r="Y984" s="15"/>
      <c r="Z984" s="15"/>
      <c r="AA984" s="15"/>
      <c r="AB984" s="15"/>
      <c r="AC984" s="15"/>
      <c r="AD984" s="15"/>
      <c r="AE984" s="15"/>
      <c r="AF984" s="15"/>
      <c r="AG984" s="15"/>
      <c r="AH984" s="15"/>
      <c r="AI984" s="15"/>
      <c r="AJ984" s="15"/>
      <c r="AK984" s="15"/>
      <c r="AL984" s="15"/>
      <c r="AM984" s="15"/>
      <c r="AN984" s="15"/>
      <c r="AO984" s="15"/>
      <c r="AP984" s="15"/>
      <c r="AQ984" s="15"/>
      <c r="AR984" s="15"/>
      <c r="AS984" s="15"/>
      <c r="AT984" s="15"/>
      <c r="AU984" s="15"/>
      <c r="AV984" s="15"/>
      <c r="AW984" s="15"/>
      <c r="AX984" s="15"/>
      <c r="AY984" s="6"/>
      <c r="AZ984" s="6"/>
      <c r="BA984" s="6"/>
      <c r="BB984" s="6"/>
      <c r="BC984" s="6"/>
      <c r="BD984" s="6"/>
      <c r="BE984" s="6"/>
      <c r="BF984" s="6"/>
      <c r="BG984" s="6"/>
      <c r="BH984" s="6"/>
      <c r="BI984" s="6"/>
      <c r="BJ984" s="6"/>
      <c r="BK984" s="6"/>
      <c r="BL984" s="6"/>
      <c r="BM984" s="6"/>
      <c r="BN984" s="6"/>
      <c r="BO984" s="6"/>
      <c r="BP984" s="6"/>
      <c r="BQ984" s="6"/>
      <c r="BR984" s="6"/>
      <c r="BS984" s="6"/>
      <c r="BT984" s="6"/>
      <c r="BU984" s="6"/>
      <c r="BV984" s="6"/>
      <c r="BW984" s="6"/>
      <c r="BX984" s="6"/>
      <c r="BY984" s="6"/>
      <c r="BZ984" s="6"/>
      <c r="CA984" s="6"/>
      <c r="CB984" s="6"/>
    </row>
    <row r="985" spans="1:80" ht="34.15" customHeight="1">
      <c r="A985" s="2"/>
      <c r="B985" s="2"/>
      <c r="C985" s="2"/>
      <c r="D985" s="2"/>
      <c r="E985" s="2"/>
      <c r="F985" s="15"/>
      <c r="G985" s="2"/>
      <c r="H985" s="2"/>
      <c r="I985" s="2"/>
      <c r="J985" s="2"/>
      <c r="K985" s="2"/>
      <c r="L985" s="2"/>
      <c r="M985" s="2"/>
      <c r="N985" s="700"/>
      <c r="O985" s="2"/>
      <c r="P985" s="2"/>
      <c r="Q985" s="2"/>
      <c r="R985" s="2"/>
      <c r="S985" s="2"/>
      <c r="T985" s="2"/>
      <c r="U985" s="15"/>
      <c r="V985" s="15"/>
      <c r="W985" s="15"/>
      <c r="X985" s="15"/>
      <c r="Y985" s="15"/>
      <c r="Z985" s="15"/>
      <c r="AA985" s="15"/>
      <c r="AB985" s="15"/>
      <c r="AC985" s="15"/>
      <c r="AD985" s="15"/>
      <c r="AE985" s="15"/>
      <c r="AF985" s="15"/>
      <c r="AG985" s="15"/>
      <c r="AH985" s="15"/>
      <c r="AI985" s="15"/>
      <c r="AJ985" s="15"/>
      <c r="AK985" s="15"/>
      <c r="AL985" s="15"/>
      <c r="AM985" s="15"/>
      <c r="AN985" s="15"/>
      <c r="AO985" s="15"/>
      <c r="AP985" s="15"/>
      <c r="AQ985" s="15"/>
      <c r="AR985" s="15"/>
      <c r="AS985" s="15"/>
      <c r="AT985" s="15"/>
      <c r="AU985" s="15"/>
      <c r="AV985" s="15"/>
      <c r="AW985" s="15"/>
      <c r="AX985" s="15"/>
      <c r="AY985" s="6"/>
      <c r="AZ985" s="6"/>
      <c r="BA985" s="6"/>
      <c r="BB985" s="6"/>
      <c r="BC985" s="6"/>
      <c r="BD985" s="6"/>
      <c r="BE985" s="6"/>
      <c r="BF985" s="6"/>
      <c r="BG985" s="6"/>
      <c r="BH985" s="6"/>
      <c r="BI985" s="6"/>
      <c r="BJ985" s="6"/>
      <c r="BK985" s="6"/>
      <c r="BL985" s="6"/>
      <c r="BM985" s="6"/>
      <c r="BN985" s="6"/>
      <c r="BO985" s="6"/>
      <c r="BP985" s="6"/>
      <c r="BQ985" s="6"/>
      <c r="BR985" s="6"/>
      <c r="BS985" s="6"/>
      <c r="BT985" s="6"/>
      <c r="BU985" s="6"/>
      <c r="BV985" s="6"/>
      <c r="BW985" s="6"/>
      <c r="BX985" s="6"/>
      <c r="BY985" s="6"/>
      <c r="BZ985" s="6"/>
      <c r="CA985" s="6"/>
      <c r="CB985" s="6"/>
    </row>
    <row r="986" spans="1:80" ht="34.15" customHeight="1">
      <c r="A986" s="2"/>
      <c r="B986" s="2"/>
      <c r="C986" s="2"/>
      <c r="D986" s="2"/>
      <c r="E986" s="2"/>
      <c r="F986" s="15"/>
      <c r="G986" s="2"/>
      <c r="H986" s="2"/>
      <c r="I986" s="2"/>
      <c r="J986" s="2"/>
      <c r="K986" s="2"/>
      <c r="L986" s="2"/>
      <c r="M986" s="2"/>
      <c r="N986" s="700"/>
      <c r="O986" s="2"/>
      <c r="P986" s="2"/>
      <c r="Q986" s="2"/>
      <c r="R986" s="2"/>
      <c r="S986" s="2"/>
      <c r="T986" s="2"/>
      <c r="U986" s="15"/>
      <c r="V986" s="15"/>
      <c r="W986" s="15"/>
      <c r="X986" s="15"/>
      <c r="Y986" s="15"/>
      <c r="Z986" s="15"/>
      <c r="AA986" s="15"/>
      <c r="AB986" s="15"/>
      <c r="AC986" s="15"/>
      <c r="AD986" s="15"/>
      <c r="AE986" s="15"/>
      <c r="AF986" s="15"/>
      <c r="AG986" s="15"/>
      <c r="AH986" s="15"/>
      <c r="AI986" s="15"/>
      <c r="AJ986" s="15"/>
      <c r="AK986" s="15"/>
      <c r="AL986" s="15"/>
      <c r="AM986" s="15"/>
      <c r="AN986" s="15"/>
      <c r="AO986" s="15"/>
      <c r="AP986" s="15"/>
      <c r="AQ986" s="15"/>
      <c r="AR986" s="15"/>
      <c r="AS986" s="15"/>
      <c r="AT986" s="15"/>
      <c r="AU986" s="15"/>
      <c r="AV986" s="15"/>
      <c r="AW986" s="15"/>
      <c r="AX986" s="15"/>
      <c r="AY986" s="6"/>
      <c r="AZ986" s="6"/>
      <c r="BA986" s="6"/>
      <c r="BB986" s="6"/>
      <c r="BC986" s="6"/>
      <c r="BD986" s="6"/>
      <c r="BE986" s="6"/>
      <c r="BF986" s="6"/>
      <c r="BG986" s="6"/>
      <c r="BH986" s="6"/>
      <c r="BI986" s="6"/>
      <c r="BJ986" s="6"/>
      <c r="BK986" s="6"/>
      <c r="BL986" s="6"/>
      <c r="BM986" s="6"/>
      <c r="BN986" s="6"/>
      <c r="BO986" s="6"/>
      <c r="BP986" s="6"/>
      <c r="BQ986" s="6"/>
      <c r="BR986" s="6"/>
      <c r="BS986" s="6"/>
      <c r="BT986" s="6"/>
      <c r="BU986" s="6"/>
      <c r="BV986" s="6"/>
      <c r="BW986" s="6"/>
      <c r="BX986" s="6"/>
      <c r="BY986" s="6"/>
      <c r="BZ986" s="6"/>
      <c r="CA986" s="6"/>
      <c r="CB986" s="6"/>
    </row>
    <row r="987" spans="1:80" ht="34.15" customHeight="1">
      <c r="A987" s="2"/>
      <c r="B987" s="2"/>
      <c r="C987" s="2"/>
      <c r="D987" s="2"/>
      <c r="E987" s="2"/>
      <c r="F987" s="15"/>
      <c r="G987" s="2"/>
      <c r="H987" s="2"/>
      <c r="I987" s="2"/>
      <c r="J987" s="2"/>
      <c r="K987" s="2"/>
      <c r="L987" s="2"/>
      <c r="M987" s="2"/>
      <c r="N987" s="700"/>
      <c r="O987" s="2"/>
      <c r="P987" s="2"/>
      <c r="Q987" s="2"/>
      <c r="R987" s="2"/>
      <c r="S987" s="2"/>
      <c r="T987" s="2"/>
      <c r="U987" s="15"/>
      <c r="V987" s="15"/>
      <c r="W987" s="15"/>
      <c r="X987" s="15"/>
      <c r="Y987" s="15"/>
      <c r="Z987" s="15"/>
      <c r="AA987" s="15"/>
      <c r="AB987" s="15"/>
      <c r="AC987" s="15"/>
      <c r="AD987" s="15"/>
      <c r="AE987" s="15"/>
      <c r="AF987" s="15"/>
      <c r="AG987" s="15"/>
      <c r="AH987" s="15"/>
      <c r="AI987" s="15"/>
      <c r="AJ987" s="15"/>
      <c r="AK987" s="15"/>
      <c r="AL987" s="15"/>
      <c r="AM987" s="15"/>
      <c r="AN987" s="15"/>
      <c r="AO987" s="15"/>
      <c r="AP987" s="15"/>
      <c r="AQ987" s="15"/>
      <c r="AR987" s="15"/>
      <c r="AS987" s="15"/>
      <c r="AT987" s="15"/>
      <c r="AU987" s="15"/>
      <c r="AV987" s="15"/>
      <c r="AW987" s="15"/>
      <c r="AX987" s="15"/>
      <c r="AY987" s="6"/>
      <c r="AZ987" s="6"/>
      <c r="BA987" s="6"/>
      <c r="BB987" s="6"/>
      <c r="BC987" s="6"/>
      <c r="BD987" s="6"/>
      <c r="BE987" s="6"/>
      <c r="BF987" s="6"/>
      <c r="BG987" s="6"/>
      <c r="BH987" s="6"/>
      <c r="BI987" s="6"/>
      <c r="BJ987" s="6"/>
      <c r="BK987" s="6"/>
      <c r="BL987" s="6"/>
      <c r="BM987" s="6"/>
      <c r="BN987" s="6"/>
      <c r="BO987" s="6"/>
      <c r="BP987" s="6"/>
      <c r="BQ987" s="6"/>
      <c r="BR987" s="6"/>
      <c r="BS987" s="6"/>
      <c r="BT987" s="6"/>
      <c r="BU987" s="6"/>
      <c r="BV987" s="6"/>
      <c r="BW987" s="6"/>
      <c r="BX987" s="6"/>
      <c r="BY987" s="6"/>
      <c r="BZ987" s="6"/>
      <c r="CA987" s="6"/>
      <c r="CB987" s="6"/>
    </row>
    <row r="988" spans="1:80" ht="34.15" customHeight="1">
      <c r="A988" s="2"/>
      <c r="B988" s="2"/>
      <c r="C988" s="2"/>
      <c r="D988" s="2"/>
      <c r="E988" s="2"/>
      <c r="F988" s="15"/>
      <c r="G988" s="2"/>
      <c r="H988" s="2"/>
      <c r="I988" s="2"/>
      <c r="J988" s="2"/>
      <c r="K988" s="2"/>
      <c r="L988" s="2"/>
      <c r="M988" s="2"/>
      <c r="N988" s="700"/>
      <c r="O988" s="2"/>
      <c r="P988" s="2"/>
      <c r="Q988" s="2"/>
      <c r="R988" s="2"/>
      <c r="S988" s="2"/>
      <c r="T988" s="2"/>
      <c r="U988" s="15"/>
      <c r="V988" s="15"/>
      <c r="W988" s="15"/>
      <c r="X988" s="15"/>
      <c r="Y988" s="15"/>
      <c r="Z988" s="15"/>
      <c r="AA988" s="15"/>
      <c r="AB988" s="15"/>
      <c r="AC988" s="15"/>
      <c r="AD988" s="15"/>
      <c r="AE988" s="15"/>
      <c r="AF988" s="15"/>
      <c r="AG988" s="15"/>
      <c r="AH988" s="15"/>
      <c r="AI988" s="15"/>
      <c r="AJ988" s="15"/>
      <c r="AK988" s="15"/>
      <c r="AL988" s="15"/>
      <c r="AM988" s="15"/>
      <c r="AN988" s="15"/>
      <c r="AO988" s="15"/>
      <c r="AP988" s="15"/>
      <c r="AQ988" s="15"/>
      <c r="AR988" s="15"/>
      <c r="AS988" s="15"/>
      <c r="AT988" s="15"/>
      <c r="AU988" s="15"/>
      <c r="AV988" s="15"/>
      <c r="AW988" s="15"/>
      <c r="AX988" s="15"/>
      <c r="AY988" s="6"/>
      <c r="AZ988" s="6"/>
      <c r="BA988" s="6"/>
      <c r="BB988" s="6"/>
      <c r="BC988" s="6"/>
      <c r="BD988" s="6"/>
      <c r="BE988" s="6"/>
      <c r="BF988" s="6"/>
      <c r="BG988" s="6"/>
      <c r="BH988" s="6"/>
      <c r="BI988" s="6"/>
      <c r="BJ988" s="6"/>
      <c r="BK988" s="6"/>
      <c r="BL988" s="6"/>
      <c r="BM988" s="6"/>
      <c r="BN988" s="6"/>
      <c r="BO988" s="6"/>
      <c r="BP988" s="6"/>
      <c r="BQ988" s="6"/>
      <c r="BR988" s="6"/>
      <c r="BS988" s="6"/>
      <c r="BT988" s="6"/>
      <c r="BU988" s="6"/>
      <c r="BV988" s="6"/>
      <c r="BW988" s="6"/>
      <c r="BX988" s="6"/>
      <c r="BY988" s="6"/>
      <c r="BZ988" s="6"/>
      <c r="CA988" s="6"/>
      <c r="CB988" s="6"/>
    </row>
    <row r="989" spans="1:80" ht="34.15" customHeight="1">
      <c r="A989" s="2"/>
      <c r="B989" s="2"/>
      <c r="C989" s="2"/>
      <c r="D989" s="2"/>
      <c r="E989" s="2"/>
      <c r="F989" s="15"/>
      <c r="G989" s="2"/>
      <c r="H989" s="2"/>
      <c r="I989" s="2"/>
      <c r="J989" s="2"/>
      <c r="K989" s="2"/>
      <c r="L989" s="2"/>
      <c r="M989" s="2"/>
      <c r="N989" s="700"/>
      <c r="O989" s="2"/>
      <c r="P989" s="2"/>
      <c r="Q989" s="2"/>
      <c r="R989" s="2"/>
      <c r="S989" s="2"/>
      <c r="T989" s="2"/>
      <c r="U989" s="15"/>
      <c r="V989" s="15"/>
      <c r="W989" s="15"/>
      <c r="X989" s="15"/>
      <c r="Y989" s="15"/>
      <c r="Z989" s="15"/>
      <c r="AA989" s="15"/>
      <c r="AB989" s="15"/>
      <c r="AC989" s="15"/>
      <c r="AD989" s="15"/>
      <c r="AE989" s="15"/>
      <c r="AF989" s="15"/>
      <c r="AG989" s="15"/>
      <c r="AH989" s="15"/>
      <c r="AI989" s="15"/>
      <c r="AJ989" s="15"/>
      <c r="AK989" s="15"/>
      <c r="AL989" s="15"/>
      <c r="AM989" s="15"/>
      <c r="AN989" s="15"/>
      <c r="AO989" s="15"/>
      <c r="AP989" s="15"/>
      <c r="AQ989" s="15"/>
      <c r="AR989" s="15"/>
      <c r="AS989" s="15"/>
      <c r="AT989" s="15"/>
      <c r="AU989" s="15"/>
      <c r="AV989" s="15"/>
      <c r="AW989" s="15"/>
      <c r="AX989" s="15"/>
      <c r="AY989" s="6"/>
      <c r="AZ989" s="6"/>
      <c r="BA989" s="6"/>
      <c r="BB989" s="6"/>
      <c r="BC989" s="6"/>
      <c r="BD989" s="6"/>
      <c r="BE989" s="6"/>
      <c r="BF989" s="6"/>
      <c r="BG989" s="6"/>
      <c r="BH989" s="6"/>
      <c r="BI989" s="6"/>
      <c r="BJ989" s="6"/>
      <c r="BK989" s="6"/>
      <c r="BL989" s="6"/>
      <c r="BM989" s="6"/>
      <c r="BN989" s="6"/>
      <c r="BO989" s="6"/>
      <c r="BP989" s="6"/>
      <c r="BQ989" s="6"/>
      <c r="BR989" s="6"/>
      <c r="BS989" s="6"/>
      <c r="BT989" s="6"/>
      <c r="BU989" s="6"/>
      <c r="BV989" s="6"/>
      <c r="BW989" s="6"/>
      <c r="BX989" s="6"/>
      <c r="BY989" s="6"/>
      <c r="BZ989" s="6"/>
      <c r="CA989" s="6"/>
      <c r="CB989" s="6"/>
    </row>
    <row r="990" spans="1:80" ht="34.15" customHeight="1">
      <c r="A990" s="2"/>
      <c r="B990" s="2"/>
      <c r="C990" s="2"/>
      <c r="D990" s="2"/>
      <c r="E990" s="2"/>
      <c r="F990" s="15"/>
      <c r="G990" s="2"/>
      <c r="H990" s="2"/>
      <c r="I990" s="2"/>
      <c r="J990" s="2"/>
      <c r="K990" s="2"/>
      <c r="L990" s="2"/>
      <c r="M990" s="2"/>
      <c r="N990" s="700"/>
      <c r="O990" s="2"/>
      <c r="P990" s="2"/>
      <c r="Q990" s="2"/>
      <c r="R990" s="2"/>
      <c r="S990" s="2"/>
      <c r="T990" s="2"/>
      <c r="U990" s="15"/>
      <c r="V990" s="15"/>
      <c r="W990" s="15"/>
      <c r="X990" s="15"/>
      <c r="Y990" s="15"/>
      <c r="Z990" s="15"/>
      <c r="AA990" s="15"/>
      <c r="AB990" s="15"/>
      <c r="AC990" s="15"/>
      <c r="AD990" s="15"/>
      <c r="AE990" s="15"/>
      <c r="AF990" s="15"/>
      <c r="AG990" s="15"/>
      <c r="AH990" s="15"/>
      <c r="AI990" s="15"/>
      <c r="AJ990" s="15"/>
      <c r="AK990" s="15"/>
      <c r="AL990" s="15"/>
      <c r="AM990" s="15"/>
      <c r="AN990" s="15"/>
      <c r="AO990" s="15"/>
      <c r="AP990" s="15"/>
      <c r="AQ990" s="15"/>
      <c r="AR990" s="15"/>
      <c r="AS990" s="15"/>
      <c r="AT990" s="15"/>
      <c r="AU990" s="15"/>
      <c r="AV990" s="15"/>
      <c r="AW990" s="15"/>
      <c r="AX990" s="15"/>
      <c r="AY990" s="6"/>
      <c r="AZ990" s="6"/>
      <c r="BA990" s="6"/>
      <c r="BB990" s="6"/>
      <c r="BC990" s="6"/>
      <c r="BD990" s="6"/>
      <c r="BE990" s="6"/>
      <c r="BF990" s="6"/>
      <c r="BG990" s="6"/>
      <c r="BH990" s="6"/>
      <c r="BI990" s="6"/>
      <c r="BJ990" s="6"/>
      <c r="BK990" s="6"/>
      <c r="BL990" s="6"/>
      <c r="BM990" s="6"/>
      <c r="BN990" s="6"/>
      <c r="BO990" s="6"/>
      <c r="BP990" s="6"/>
      <c r="BQ990" s="6"/>
      <c r="BR990" s="6"/>
      <c r="BS990" s="6"/>
      <c r="BT990" s="6"/>
      <c r="BU990" s="6"/>
      <c r="BV990" s="6"/>
      <c r="BW990" s="6"/>
      <c r="BX990" s="6"/>
      <c r="BY990" s="6"/>
      <c r="BZ990" s="6"/>
      <c r="CA990" s="6"/>
      <c r="CB990" s="6"/>
    </row>
    <row r="991" spans="1:80" ht="34.15" customHeight="1">
      <c r="A991" s="2"/>
      <c r="B991" s="2"/>
      <c r="C991" s="2"/>
      <c r="D991" s="2"/>
      <c r="E991" s="2"/>
      <c r="F991" s="15"/>
      <c r="G991" s="2"/>
      <c r="H991" s="2"/>
      <c r="I991" s="2"/>
      <c r="J991" s="2"/>
      <c r="K991" s="2"/>
      <c r="L991" s="2"/>
      <c r="M991" s="2"/>
      <c r="N991" s="700"/>
      <c r="O991" s="2"/>
      <c r="P991" s="2"/>
      <c r="Q991" s="2"/>
      <c r="R991" s="2"/>
      <c r="S991" s="2"/>
      <c r="T991" s="2"/>
      <c r="U991" s="15"/>
      <c r="V991" s="15"/>
      <c r="W991" s="15"/>
      <c r="X991" s="15"/>
      <c r="Y991" s="15"/>
      <c r="Z991" s="15"/>
      <c r="AA991" s="15"/>
      <c r="AB991" s="15"/>
      <c r="AC991" s="15"/>
      <c r="AD991" s="15"/>
      <c r="AE991" s="15"/>
      <c r="AF991" s="15"/>
      <c r="AG991" s="15"/>
      <c r="AH991" s="15"/>
      <c r="AI991" s="15"/>
      <c r="AJ991" s="15"/>
      <c r="AK991" s="15"/>
      <c r="AL991" s="15"/>
      <c r="AM991" s="15"/>
      <c r="AN991" s="15"/>
      <c r="AO991" s="15"/>
      <c r="AP991" s="15"/>
      <c r="AQ991" s="15"/>
      <c r="AR991" s="15"/>
      <c r="AS991" s="15"/>
      <c r="AT991" s="15"/>
      <c r="AU991" s="15"/>
      <c r="AV991" s="15"/>
      <c r="AW991" s="15"/>
      <c r="AX991" s="15"/>
      <c r="AY991" s="6"/>
      <c r="AZ991" s="6"/>
      <c r="BA991" s="6"/>
      <c r="BB991" s="6"/>
      <c r="BC991" s="6"/>
      <c r="BD991" s="6"/>
      <c r="BE991" s="6"/>
      <c r="BF991" s="6"/>
      <c r="BG991" s="6"/>
      <c r="BH991" s="6"/>
      <c r="BI991" s="6"/>
      <c r="BJ991" s="6"/>
      <c r="BK991" s="6"/>
      <c r="BL991" s="6"/>
      <c r="BM991" s="6"/>
      <c r="BN991" s="6"/>
      <c r="BO991" s="6"/>
      <c r="BP991" s="6"/>
      <c r="BQ991" s="6"/>
      <c r="BR991" s="6"/>
      <c r="BS991" s="6"/>
      <c r="BT991" s="6"/>
      <c r="BU991" s="6"/>
      <c r="BV991" s="6"/>
      <c r="BW991" s="6"/>
      <c r="BX991" s="6"/>
      <c r="BY991" s="6"/>
      <c r="BZ991" s="6"/>
      <c r="CA991" s="6"/>
      <c r="CB991" s="6"/>
    </row>
    <row r="992" spans="1:80" ht="34.15" customHeight="1">
      <c r="A992" s="2"/>
      <c r="B992" s="2"/>
      <c r="C992" s="2"/>
      <c r="D992" s="2"/>
      <c r="E992" s="2"/>
      <c r="F992" s="15"/>
      <c r="G992" s="2"/>
      <c r="H992" s="2"/>
      <c r="I992" s="2"/>
      <c r="J992" s="2"/>
      <c r="K992" s="2"/>
      <c r="L992" s="2"/>
      <c r="M992" s="2"/>
      <c r="N992" s="700"/>
      <c r="O992" s="2"/>
      <c r="P992" s="2"/>
      <c r="Q992" s="2"/>
      <c r="R992" s="2"/>
      <c r="S992" s="2"/>
      <c r="T992" s="2"/>
      <c r="U992" s="15"/>
      <c r="V992" s="15"/>
      <c r="W992" s="15"/>
      <c r="X992" s="15"/>
      <c r="Y992" s="15"/>
      <c r="Z992" s="15"/>
      <c r="AA992" s="15"/>
      <c r="AB992" s="15"/>
      <c r="AC992" s="15"/>
      <c r="AD992" s="15"/>
      <c r="AE992" s="15"/>
      <c r="AF992" s="15"/>
      <c r="AG992" s="15"/>
      <c r="AH992" s="15"/>
      <c r="AI992" s="15"/>
      <c r="AJ992" s="15"/>
      <c r="AK992" s="15"/>
      <c r="AL992" s="15"/>
      <c r="AM992" s="15"/>
      <c r="AN992" s="15"/>
      <c r="AO992" s="15"/>
      <c r="AP992" s="15"/>
      <c r="AQ992" s="15"/>
      <c r="AR992" s="15"/>
      <c r="AS992" s="15"/>
      <c r="AT992" s="15"/>
      <c r="AU992" s="15"/>
      <c r="AV992" s="15"/>
      <c r="AW992" s="15"/>
      <c r="AX992" s="15"/>
      <c r="AY992" s="6"/>
      <c r="AZ992" s="6"/>
      <c r="BA992" s="6"/>
      <c r="BB992" s="6"/>
      <c r="BC992" s="6"/>
      <c r="BD992" s="6"/>
      <c r="BE992" s="6"/>
      <c r="BF992" s="6"/>
      <c r="BG992" s="6"/>
      <c r="BH992" s="6"/>
      <c r="BI992" s="6"/>
      <c r="BJ992" s="6"/>
      <c r="BK992" s="6"/>
      <c r="BL992" s="6"/>
      <c r="BM992" s="6"/>
      <c r="BN992" s="6"/>
      <c r="BO992" s="6"/>
      <c r="BP992" s="6"/>
      <c r="BQ992" s="6"/>
      <c r="BR992" s="6"/>
      <c r="BS992" s="6"/>
      <c r="BT992" s="6"/>
      <c r="BU992" s="6"/>
      <c r="BV992" s="6"/>
      <c r="BW992" s="6"/>
      <c r="BX992" s="6"/>
      <c r="BY992" s="6"/>
      <c r="BZ992" s="6"/>
      <c r="CA992" s="6"/>
      <c r="CB992" s="6"/>
    </row>
    <row r="993" spans="1:80" ht="34.15" customHeight="1">
      <c r="A993" s="2"/>
      <c r="B993" s="2"/>
      <c r="C993" s="2"/>
      <c r="D993" s="2"/>
      <c r="E993" s="2"/>
      <c r="F993" s="15"/>
      <c r="G993" s="2"/>
      <c r="H993" s="2"/>
      <c r="I993" s="2"/>
      <c r="J993" s="2"/>
      <c r="K993" s="2"/>
      <c r="L993" s="2"/>
      <c r="M993" s="2"/>
      <c r="N993" s="700"/>
      <c r="O993" s="2"/>
      <c r="P993" s="2"/>
      <c r="Q993" s="2"/>
      <c r="R993" s="2"/>
      <c r="S993" s="2"/>
      <c r="T993" s="2"/>
      <c r="U993" s="15"/>
      <c r="V993" s="15"/>
      <c r="W993" s="15"/>
      <c r="X993" s="15"/>
      <c r="Y993" s="15"/>
      <c r="Z993" s="15"/>
      <c r="AA993" s="15"/>
      <c r="AB993" s="15"/>
      <c r="AC993" s="15"/>
      <c r="AD993" s="15"/>
      <c r="AE993" s="15"/>
      <c r="AF993" s="15"/>
      <c r="AG993" s="15"/>
      <c r="AH993" s="15"/>
      <c r="AI993" s="15"/>
      <c r="AJ993" s="15"/>
      <c r="AK993" s="15"/>
      <c r="AL993" s="15"/>
      <c r="AM993" s="15"/>
      <c r="AN993" s="15"/>
      <c r="AO993" s="15"/>
      <c r="AP993" s="15"/>
      <c r="AQ993" s="15"/>
      <c r="AR993" s="15"/>
      <c r="AS993" s="15"/>
      <c r="AT993" s="15"/>
      <c r="AU993" s="15"/>
      <c r="AV993" s="15"/>
      <c r="AW993" s="15"/>
      <c r="AX993" s="15"/>
      <c r="AY993" s="6"/>
      <c r="AZ993" s="6"/>
      <c r="BA993" s="6"/>
      <c r="BB993" s="6"/>
      <c r="BC993" s="6"/>
      <c r="BD993" s="6"/>
      <c r="BE993" s="6"/>
      <c r="BF993" s="6"/>
      <c r="BG993" s="6"/>
      <c r="BH993" s="6"/>
      <c r="BI993" s="6"/>
      <c r="BJ993" s="6"/>
      <c r="BK993" s="6"/>
      <c r="BL993" s="6"/>
      <c r="BM993" s="6"/>
      <c r="BN993" s="6"/>
      <c r="BO993" s="6"/>
      <c r="BP993" s="6"/>
      <c r="BQ993" s="6"/>
      <c r="BR993" s="6"/>
      <c r="BS993" s="6"/>
      <c r="BT993" s="6"/>
      <c r="BU993" s="6"/>
      <c r="BV993" s="6"/>
      <c r="BW993" s="6"/>
      <c r="BX993" s="6"/>
      <c r="BY993" s="6"/>
      <c r="BZ993" s="6"/>
      <c r="CA993" s="6"/>
      <c r="CB993" s="6"/>
    </row>
    <row r="994" spans="1:80" ht="34.15" customHeight="1">
      <c r="A994" s="2"/>
      <c r="B994" s="2"/>
      <c r="C994" s="2"/>
      <c r="D994" s="2"/>
      <c r="E994" s="2"/>
      <c r="F994" s="15"/>
      <c r="G994" s="2"/>
      <c r="H994" s="2"/>
      <c r="I994" s="2"/>
      <c r="J994" s="2"/>
      <c r="K994" s="2"/>
      <c r="L994" s="2"/>
      <c r="M994" s="2"/>
      <c r="N994" s="700"/>
      <c r="O994" s="2"/>
      <c r="P994" s="2"/>
      <c r="Q994" s="2"/>
      <c r="R994" s="2"/>
      <c r="S994" s="2"/>
      <c r="T994" s="2"/>
      <c r="U994" s="15"/>
      <c r="V994" s="15"/>
      <c r="W994" s="15"/>
      <c r="X994" s="15"/>
      <c r="Y994" s="15"/>
      <c r="Z994" s="15"/>
      <c r="AA994" s="15"/>
      <c r="AB994" s="15"/>
      <c r="AC994" s="15"/>
      <c r="AD994" s="15"/>
      <c r="AE994" s="15"/>
      <c r="AF994" s="15"/>
      <c r="AG994" s="15"/>
      <c r="AH994" s="15"/>
      <c r="AI994" s="15"/>
      <c r="AJ994" s="15"/>
      <c r="AK994" s="15"/>
      <c r="AL994" s="15"/>
      <c r="AM994" s="15"/>
      <c r="AN994" s="15"/>
      <c r="AO994" s="15"/>
      <c r="AP994" s="15"/>
      <c r="AQ994" s="15"/>
      <c r="AR994" s="15"/>
      <c r="AS994" s="15"/>
      <c r="AT994" s="15"/>
      <c r="AU994" s="15"/>
      <c r="AV994" s="15"/>
      <c r="AW994" s="15"/>
      <c r="AX994" s="15"/>
      <c r="AY994" s="6"/>
      <c r="AZ994" s="6"/>
      <c r="BA994" s="6"/>
      <c r="BB994" s="6"/>
      <c r="BC994" s="6"/>
      <c r="BD994" s="6"/>
      <c r="BE994" s="6"/>
      <c r="BF994" s="6"/>
      <c r="BG994" s="6"/>
      <c r="BH994" s="6"/>
      <c r="BI994" s="6"/>
      <c r="BJ994" s="6"/>
      <c r="BK994" s="6"/>
      <c r="BL994" s="6"/>
      <c r="BM994" s="6"/>
      <c r="BN994" s="6"/>
      <c r="BO994" s="6"/>
      <c r="BP994" s="6"/>
      <c r="BQ994" s="6"/>
      <c r="BR994" s="6"/>
      <c r="BS994" s="6"/>
      <c r="BT994" s="6"/>
      <c r="BU994" s="6"/>
      <c r="BV994" s="6"/>
      <c r="BW994" s="6"/>
      <c r="BX994" s="6"/>
      <c r="BY994" s="6"/>
      <c r="BZ994" s="6"/>
      <c r="CA994" s="6"/>
      <c r="CB994" s="6"/>
    </row>
    <row r="995" spans="1:80" ht="34.15" customHeight="1">
      <c r="A995" s="2"/>
      <c r="B995" s="2"/>
      <c r="C995" s="2"/>
      <c r="D995" s="2"/>
      <c r="E995" s="2"/>
      <c r="F995" s="15"/>
      <c r="G995" s="2"/>
      <c r="H995" s="2"/>
      <c r="I995" s="2"/>
      <c r="J995" s="2"/>
      <c r="K995" s="2"/>
      <c r="L995" s="2"/>
      <c r="M995" s="2"/>
      <c r="N995" s="700"/>
      <c r="O995" s="2"/>
      <c r="P995" s="2"/>
      <c r="Q995" s="2"/>
      <c r="R995" s="2"/>
      <c r="S995" s="2"/>
      <c r="T995" s="2"/>
      <c r="U995" s="15"/>
      <c r="V995" s="15"/>
      <c r="W995" s="15"/>
      <c r="X995" s="15"/>
      <c r="Y995" s="15"/>
      <c r="Z995" s="15"/>
      <c r="AA995" s="15"/>
      <c r="AB995" s="15"/>
      <c r="AC995" s="15"/>
      <c r="AD995" s="15"/>
      <c r="AE995" s="15"/>
      <c r="AF995" s="15"/>
      <c r="AG995" s="15"/>
      <c r="AH995" s="15"/>
      <c r="AI995" s="15"/>
      <c r="AJ995" s="15"/>
      <c r="AK995" s="15"/>
      <c r="AL995" s="15"/>
      <c r="AM995" s="15"/>
      <c r="AN995" s="15"/>
      <c r="AO995" s="15"/>
      <c r="AP995" s="15"/>
      <c r="AQ995" s="15"/>
      <c r="AR995" s="15"/>
      <c r="AS995" s="15"/>
      <c r="AT995" s="15"/>
      <c r="AU995" s="15"/>
      <c r="AV995" s="15"/>
      <c r="AW995" s="15"/>
      <c r="AX995" s="15"/>
      <c r="AY995" s="6"/>
      <c r="AZ995" s="6"/>
      <c r="BA995" s="6"/>
      <c r="BB995" s="6"/>
      <c r="BC995" s="6"/>
      <c r="BD995" s="6"/>
      <c r="BE995" s="6"/>
      <c r="BF995" s="6"/>
      <c r="BG995" s="6"/>
      <c r="BH995" s="6"/>
      <c r="BI995" s="6"/>
      <c r="BJ995" s="6"/>
      <c r="BK995" s="6"/>
      <c r="BL995" s="6"/>
      <c r="BM995" s="6"/>
      <c r="BN995" s="6"/>
      <c r="BO995" s="6"/>
      <c r="BP995" s="6"/>
      <c r="BQ995" s="6"/>
      <c r="BR995" s="6"/>
      <c r="BS995" s="6"/>
      <c r="BT995" s="6"/>
      <c r="BU995" s="6"/>
      <c r="BV995" s="6"/>
      <c r="BW995" s="6"/>
      <c r="BX995" s="6"/>
      <c r="BY995" s="6"/>
      <c r="BZ995" s="6"/>
      <c r="CA995" s="6"/>
      <c r="CB995" s="6"/>
    </row>
    <row r="996" spans="1:80" ht="34.15" customHeight="1">
      <c r="A996" s="2"/>
      <c r="B996" s="2"/>
      <c r="C996" s="2"/>
      <c r="D996" s="2"/>
      <c r="E996" s="2"/>
      <c r="F996" s="15"/>
      <c r="G996" s="2"/>
      <c r="H996" s="2"/>
      <c r="I996" s="2"/>
      <c r="J996" s="2"/>
      <c r="K996" s="2"/>
      <c r="L996" s="2"/>
      <c r="M996" s="2"/>
      <c r="N996" s="700"/>
      <c r="O996" s="2"/>
      <c r="P996" s="2"/>
      <c r="Q996" s="2"/>
      <c r="R996" s="2"/>
      <c r="S996" s="2"/>
      <c r="T996" s="2"/>
      <c r="U996" s="15"/>
      <c r="V996" s="15"/>
      <c r="W996" s="15"/>
      <c r="X996" s="15"/>
      <c r="Y996" s="15"/>
      <c r="Z996" s="15"/>
      <c r="AA996" s="15"/>
      <c r="AB996" s="15"/>
      <c r="AC996" s="15"/>
      <c r="AD996" s="15"/>
      <c r="AE996" s="15"/>
      <c r="AF996" s="15"/>
      <c r="AG996" s="15"/>
      <c r="AH996" s="15"/>
      <c r="AI996" s="15"/>
      <c r="AJ996" s="15"/>
      <c r="AK996" s="15"/>
      <c r="AL996" s="15"/>
      <c r="AM996" s="15"/>
      <c r="AN996" s="15"/>
      <c r="AO996" s="15"/>
      <c r="AP996" s="15"/>
      <c r="AQ996" s="15"/>
      <c r="AR996" s="15"/>
      <c r="AS996" s="15"/>
      <c r="AT996" s="15"/>
      <c r="AU996" s="15"/>
      <c r="AV996" s="15"/>
      <c r="AW996" s="15"/>
      <c r="AX996" s="15"/>
      <c r="AY996" s="6"/>
      <c r="AZ996" s="6"/>
      <c r="BA996" s="6"/>
      <c r="BB996" s="6"/>
      <c r="BC996" s="6"/>
      <c r="BD996" s="6"/>
      <c r="BE996" s="6"/>
      <c r="BF996" s="6"/>
      <c r="BG996" s="6"/>
      <c r="BH996" s="6"/>
      <c r="BI996" s="6"/>
      <c r="BJ996" s="6"/>
      <c r="BK996" s="6"/>
      <c r="BL996" s="6"/>
      <c r="BM996" s="6"/>
      <c r="BN996" s="6"/>
      <c r="BO996" s="6"/>
      <c r="BP996" s="6"/>
      <c r="BQ996" s="6"/>
      <c r="BR996" s="6"/>
      <c r="BS996" s="6"/>
      <c r="BT996" s="6"/>
      <c r="BU996" s="6"/>
      <c r="BV996" s="6"/>
      <c r="BW996" s="6"/>
      <c r="BX996" s="6"/>
      <c r="BY996" s="6"/>
      <c r="BZ996" s="6"/>
      <c r="CA996" s="6"/>
      <c r="CB996" s="6"/>
    </row>
    <row r="997" spans="1:80" ht="34.15" customHeight="1">
      <c r="A997" s="2"/>
      <c r="B997" s="2"/>
      <c r="C997" s="2"/>
      <c r="D997" s="2"/>
      <c r="E997" s="2"/>
      <c r="F997" s="15"/>
      <c r="G997" s="2"/>
      <c r="H997" s="2"/>
      <c r="I997" s="2"/>
      <c r="J997" s="2"/>
      <c r="K997" s="2"/>
      <c r="L997" s="2"/>
      <c r="M997" s="2"/>
      <c r="N997" s="700"/>
      <c r="O997" s="2"/>
      <c r="P997" s="2"/>
      <c r="Q997" s="2"/>
      <c r="R997" s="2"/>
      <c r="S997" s="2"/>
      <c r="T997" s="2"/>
      <c r="U997" s="15"/>
      <c r="V997" s="15"/>
      <c r="W997" s="15"/>
      <c r="X997" s="15"/>
      <c r="Y997" s="15"/>
      <c r="Z997" s="15"/>
      <c r="AA997" s="15"/>
      <c r="AB997" s="15"/>
      <c r="AC997" s="15"/>
      <c r="AD997" s="15"/>
      <c r="AE997" s="15"/>
      <c r="AF997" s="15"/>
      <c r="AG997" s="15"/>
      <c r="AH997" s="15"/>
      <c r="AI997" s="15"/>
      <c r="AJ997" s="15"/>
      <c r="AK997" s="15"/>
      <c r="AL997" s="15"/>
      <c r="AM997" s="15"/>
      <c r="AN997" s="15"/>
      <c r="AO997" s="15"/>
      <c r="AP997" s="15"/>
      <c r="AQ997" s="15"/>
      <c r="AR997" s="15"/>
      <c r="AS997" s="15"/>
      <c r="AT997" s="15"/>
      <c r="AU997" s="15"/>
      <c r="AV997" s="15"/>
      <c r="AW997" s="15"/>
      <c r="AX997" s="15"/>
      <c r="AY997" s="6"/>
      <c r="AZ997" s="6"/>
      <c r="BA997" s="6"/>
      <c r="BB997" s="6"/>
      <c r="BC997" s="6"/>
      <c r="BD997" s="6"/>
      <c r="BE997" s="6"/>
      <c r="BF997" s="6"/>
      <c r="BG997" s="6"/>
      <c r="BH997" s="6"/>
      <c r="BI997" s="6"/>
      <c r="BJ997" s="6"/>
      <c r="BK997" s="6"/>
      <c r="BL997" s="6"/>
      <c r="BM997" s="6"/>
      <c r="BN997" s="6"/>
      <c r="BO997" s="6"/>
      <c r="BP997" s="6"/>
      <c r="BQ997" s="6"/>
      <c r="BR997" s="6"/>
      <c r="BS997" s="6"/>
      <c r="BT997" s="6"/>
      <c r="BU997" s="6"/>
      <c r="BV997" s="6"/>
      <c r="BW997" s="6"/>
      <c r="BX997" s="6"/>
      <c r="BY997" s="6"/>
      <c r="BZ997" s="6"/>
      <c r="CA997" s="6"/>
      <c r="CB997" s="6"/>
    </row>
    <row r="998" spans="1:80" ht="34.15" customHeight="1">
      <c r="A998" s="2"/>
      <c r="B998" s="2"/>
      <c r="C998" s="2"/>
      <c r="D998" s="2"/>
      <c r="E998" s="2"/>
      <c r="F998" s="15"/>
      <c r="G998" s="2"/>
      <c r="H998" s="2"/>
      <c r="I998" s="2"/>
      <c r="J998" s="2"/>
      <c r="K998" s="2"/>
      <c r="L998" s="2"/>
      <c r="M998" s="2"/>
      <c r="N998" s="700"/>
      <c r="O998" s="2"/>
      <c r="P998" s="2"/>
      <c r="Q998" s="2"/>
      <c r="R998" s="2"/>
      <c r="S998" s="2"/>
      <c r="T998" s="2"/>
      <c r="U998" s="15"/>
      <c r="V998" s="15"/>
      <c r="W998" s="15"/>
      <c r="X998" s="15"/>
      <c r="Y998" s="15"/>
      <c r="Z998" s="15"/>
      <c r="AA998" s="15"/>
      <c r="AB998" s="15"/>
      <c r="AC998" s="15"/>
      <c r="AD998" s="15"/>
      <c r="AE998" s="15"/>
      <c r="AF998" s="15"/>
      <c r="AG998" s="15"/>
      <c r="AH998" s="15"/>
      <c r="AI998" s="15"/>
      <c r="AJ998" s="15"/>
      <c r="AK998" s="15"/>
      <c r="AL998" s="15"/>
      <c r="AM998" s="15"/>
      <c r="AN998" s="15"/>
      <c r="AO998" s="15"/>
      <c r="AP998" s="15"/>
      <c r="AQ998" s="15"/>
      <c r="AR998" s="15"/>
      <c r="AS998" s="15"/>
      <c r="AT998" s="15"/>
      <c r="AU998" s="15"/>
      <c r="AV998" s="15"/>
      <c r="AW998" s="15"/>
      <c r="AX998" s="15"/>
      <c r="AY998" s="6"/>
      <c r="AZ998" s="6"/>
      <c r="BA998" s="6"/>
      <c r="BB998" s="6"/>
      <c r="BC998" s="6"/>
      <c r="BD998" s="6"/>
      <c r="BE998" s="6"/>
      <c r="BF998" s="6"/>
      <c r="BG998" s="6"/>
      <c r="BH998" s="6"/>
      <c r="BI998" s="6"/>
      <c r="BJ998" s="6"/>
      <c r="BK998" s="6"/>
      <c r="BL998" s="6"/>
      <c r="BM998" s="6"/>
      <c r="BN998" s="6"/>
      <c r="BO998" s="6"/>
      <c r="BP998" s="6"/>
      <c r="BQ998" s="6"/>
      <c r="BR998" s="6"/>
      <c r="BS998" s="6"/>
      <c r="BT998" s="6"/>
      <c r="BU998" s="6"/>
      <c r="BV998" s="6"/>
      <c r="BW998" s="6"/>
      <c r="BX998" s="6"/>
      <c r="BY998" s="6"/>
      <c r="BZ998" s="6"/>
      <c r="CA998" s="6"/>
      <c r="CB998" s="6"/>
    </row>
    <row r="999" spans="1:80" ht="34.15" customHeight="1">
      <c r="A999" s="2"/>
      <c r="B999" s="2"/>
      <c r="C999" s="2"/>
      <c r="D999" s="2"/>
      <c r="E999" s="2"/>
      <c r="F999" s="15"/>
      <c r="G999" s="2"/>
      <c r="H999" s="2"/>
      <c r="I999" s="2"/>
      <c r="J999" s="2"/>
      <c r="K999" s="2"/>
      <c r="L999" s="2"/>
      <c r="M999" s="2"/>
      <c r="N999" s="700"/>
      <c r="O999" s="2"/>
      <c r="P999" s="2"/>
      <c r="Q999" s="2"/>
      <c r="R999" s="2"/>
      <c r="S999" s="2"/>
      <c r="T999" s="2"/>
      <c r="U999" s="15"/>
      <c r="V999" s="15"/>
      <c r="W999" s="15"/>
      <c r="X999" s="15"/>
      <c r="Y999" s="15"/>
      <c r="Z999" s="15"/>
      <c r="AA999" s="15"/>
      <c r="AB999" s="15"/>
      <c r="AC999" s="15"/>
      <c r="AD999" s="15"/>
      <c r="AE999" s="15"/>
      <c r="AF999" s="15"/>
      <c r="AG999" s="15"/>
      <c r="AH999" s="15"/>
      <c r="AI999" s="15"/>
      <c r="AJ999" s="15"/>
      <c r="AK999" s="15"/>
      <c r="AL999" s="15"/>
      <c r="AM999" s="15"/>
      <c r="AN999" s="15"/>
      <c r="AO999" s="15"/>
      <c r="AP999" s="15"/>
      <c r="AQ999" s="15"/>
      <c r="AR999" s="15"/>
      <c r="AS999" s="15"/>
      <c r="AT999" s="15"/>
      <c r="AU999" s="15"/>
      <c r="AV999" s="15"/>
      <c r="AW999" s="15"/>
      <c r="AX999" s="15"/>
      <c r="AY999" s="6"/>
      <c r="AZ999" s="6"/>
      <c r="BA999" s="6"/>
      <c r="BB999" s="6"/>
      <c r="BC999" s="6"/>
      <c r="BD999" s="6"/>
      <c r="BE999" s="6"/>
      <c r="BF999" s="6"/>
      <c r="BG999" s="6"/>
      <c r="BH999" s="6"/>
      <c r="BI999" s="6"/>
      <c r="BJ999" s="6"/>
      <c r="BK999" s="6"/>
      <c r="BL999" s="6"/>
      <c r="BM999" s="6"/>
      <c r="BN999" s="6"/>
      <c r="BO999" s="6"/>
      <c r="BP999" s="6"/>
      <c r="BQ999" s="6"/>
      <c r="BR999" s="6"/>
      <c r="BS999" s="6"/>
      <c r="BT999" s="6"/>
      <c r="BU999" s="6"/>
      <c r="BV999" s="6"/>
      <c r="BW999" s="6"/>
      <c r="BX999" s="6"/>
      <c r="BY999" s="6"/>
      <c r="BZ999" s="6"/>
      <c r="CA999" s="6"/>
      <c r="CB999" s="6"/>
    </row>
    <row r="1000" spans="1:80" ht="34.15" customHeight="1">
      <c r="A1000" s="2"/>
      <c r="B1000" s="2"/>
      <c r="C1000" s="2"/>
      <c r="D1000" s="2"/>
      <c r="E1000" s="2"/>
      <c r="F1000" s="15"/>
      <c r="G1000" s="2"/>
      <c r="H1000" s="2"/>
      <c r="I1000" s="2"/>
      <c r="J1000" s="2"/>
      <c r="K1000" s="2"/>
      <c r="L1000" s="2"/>
      <c r="M1000" s="2"/>
      <c r="N1000" s="700"/>
      <c r="O1000" s="2"/>
      <c r="P1000" s="2"/>
      <c r="Q1000" s="2"/>
      <c r="R1000" s="2"/>
      <c r="S1000" s="2"/>
      <c r="T1000" s="2"/>
      <c r="U1000" s="15"/>
      <c r="V1000" s="15"/>
      <c r="W1000" s="15"/>
      <c r="X1000" s="15"/>
      <c r="Y1000" s="15"/>
      <c r="Z1000" s="15"/>
      <c r="AA1000" s="15"/>
      <c r="AB1000" s="15"/>
      <c r="AC1000" s="15"/>
      <c r="AD1000" s="15"/>
      <c r="AE1000" s="15"/>
      <c r="AF1000" s="15"/>
      <c r="AG1000" s="15"/>
      <c r="AH1000" s="15"/>
      <c r="AI1000" s="15"/>
      <c r="AJ1000" s="15"/>
      <c r="AK1000" s="15"/>
      <c r="AL1000" s="15"/>
      <c r="AM1000" s="15"/>
      <c r="AN1000" s="15"/>
      <c r="AO1000" s="15"/>
      <c r="AP1000" s="15"/>
      <c r="AQ1000" s="15"/>
      <c r="AR1000" s="15"/>
      <c r="AS1000" s="15"/>
      <c r="AT1000" s="15"/>
      <c r="AU1000" s="15"/>
      <c r="AV1000" s="15"/>
      <c r="AW1000" s="15"/>
      <c r="AX1000" s="15"/>
      <c r="AY1000" s="6"/>
      <c r="AZ1000" s="6"/>
      <c r="BA1000" s="6"/>
      <c r="BB1000" s="6"/>
      <c r="BC1000" s="6"/>
      <c r="BD1000" s="6"/>
      <c r="BE1000" s="6"/>
      <c r="BF1000" s="6"/>
      <c r="BG1000" s="6"/>
      <c r="BH1000" s="6"/>
      <c r="BI1000" s="6"/>
      <c r="BJ1000" s="6"/>
      <c r="BK1000" s="6"/>
      <c r="BL1000" s="6"/>
      <c r="BM1000" s="6"/>
      <c r="BN1000" s="6"/>
      <c r="BO1000" s="6"/>
      <c r="BP1000" s="6"/>
      <c r="BQ1000" s="6"/>
      <c r="BR1000" s="6"/>
      <c r="BS1000" s="6"/>
      <c r="BT1000" s="6"/>
      <c r="BU1000" s="6"/>
      <c r="BV1000" s="6"/>
      <c r="BW1000" s="6"/>
      <c r="BX1000" s="6"/>
      <c r="BY1000" s="6"/>
      <c r="BZ1000" s="6"/>
      <c r="CA1000" s="6"/>
      <c r="CB1000" s="6"/>
    </row>
    <row r="1001" spans="1:80" ht="34.15" customHeight="1">
      <c r="A1001" s="2"/>
      <c r="B1001" s="2"/>
      <c r="C1001" s="2"/>
      <c r="D1001" s="2"/>
      <c r="E1001" s="2"/>
      <c r="F1001" s="15"/>
      <c r="G1001" s="2"/>
      <c r="H1001" s="2"/>
      <c r="I1001" s="2"/>
      <c r="J1001" s="2"/>
      <c r="K1001" s="2"/>
      <c r="L1001" s="2"/>
      <c r="M1001" s="2"/>
      <c r="N1001" s="700"/>
      <c r="O1001" s="2"/>
      <c r="P1001" s="2"/>
      <c r="Q1001" s="2"/>
      <c r="R1001" s="2"/>
      <c r="S1001" s="2"/>
      <c r="T1001" s="2"/>
      <c r="U1001" s="15"/>
      <c r="V1001" s="15"/>
      <c r="W1001" s="15"/>
      <c r="X1001" s="15"/>
      <c r="Y1001" s="15"/>
      <c r="Z1001" s="15"/>
      <c r="AA1001" s="15"/>
      <c r="AB1001" s="15"/>
      <c r="AC1001" s="15"/>
      <c r="AD1001" s="15"/>
      <c r="AE1001" s="15"/>
      <c r="AF1001" s="15"/>
      <c r="AG1001" s="15"/>
      <c r="AH1001" s="15"/>
      <c r="AI1001" s="15"/>
      <c r="AJ1001" s="15"/>
      <c r="AK1001" s="15"/>
      <c r="AL1001" s="15"/>
      <c r="AM1001" s="15"/>
      <c r="AN1001" s="15"/>
      <c r="AO1001" s="15"/>
      <c r="AP1001" s="15"/>
      <c r="AQ1001" s="15"/>
      <c r="AR1001" s="15"/>
      <c r="AS1001" s="15"/>
      <c r="AT1001" s="15"/>
      <c r="AU1001" s="15"/>
      <c r="AV1001" s="15"/>
      <c r="AW1001" s="15"/>
      <c r="AX1001" s="15"/>
      <c r="AY1001" s="6"/>
      <c r="AZ1001" s="6"/>
      <c r="BA1001" s="6"/>
      <c r="BB1001" s="6"/>
      <c r="BC1001" s="6"/>
      <c r="BD1001" s="6"/>
      <c r="BE1001" s="6"/>
      <c r="BF1001" s="6"/>
      <c r="BG1001" s="6"/>
      <c r="BH1001" s="6"/>
      <c r="BI1001" s="6"/>
      <c r="BJ1001" s="6"/>
      <c r="BK1001" s="6"/>
      <c r="BL1001" s="6"/>
      <c r="BM1001" s="6"/>
      <c r="BN1001" s="6"/>
      <c r="BO1001" s="6"/>
      <c r="BP1001" s="6"/>
      <c r="BQ1001" s="6"/>
      <c r="BR1001" s="6"/>
      <c r="BS1001" s="6"/>
      <c r="BT1001" s="6"/>
      <c r="BU1001" s="6"/>
      <c r="BV1001" s="6"/>
      <c r="BW1001" s="6"/>
      <c r="BX1001" s="6"/>
      <c r="BY1001" s="6"/>
      <c r="BZ1001" s="6"/>
      <c r="CA1001" s="6"/>
      <c r="CB1001" s="6"/>
    </row>
    <row r="1002" spans="1:80" ht="34.15" customHeight="1">
      <c r="A1002" s="2"/>
      <c r="B1002" s="2"/>
      <c r="C1002" s="2"/>
      <c r="D1002" s="2"/>
      <c r="E1002" s="2"/>
      <c r="F1002" s="15"/>
      <c r="G1002" s="2"/>
      <c r="H1002" s="2"/>
      <c r="I1002" s="2"/>
      <c r="J1002" s="2"/>
      <c r="K1002" s="2"/>
      <c r="L1002" s="2"/>
      <c r="M1002" s="2"/>
      <c r="N1002" s="700"/>
      <c r="O1002" s="2"/>
      <c r="P1002" s="2"/>
      <c r="Q1002" s="2"/>
      <c r="R1002" s="2"/>
      <c r="S1002" s="2"/>
      <c r="T1002" s="2"/>
      <c r="U1002" s="15"/>
      <c r="V1002" s="15"/>
      <c r="W1002" s="15"/>
      <c r="X1002" s="15"/>
      <c r="Y1002" s="15"/>
      <c r="Z1002" s="15"/>
      <c r="AA1002" s="15"/>
      <c r="AB1002" s="15"/>
      <c r="AC1002" s="15"/>
      <c r="AD1002" s="15"/>
      <c r="AE1002" s="15"/>
      <c r="AF1002" s="15"/>
      <c r="AG1002" s="15"/>
      <c r="AH1002" s="15"/>
      <c r="AI1002" s="15"/>
      <c r="AJ1002" s="15"/>
      <c r="AK1002" s="15"/>
      <c r="AL1002" s="15"/>
      <c r="AM1002" s="15"/>
      <c r="AN1002" s="15"/>
      <c r="AO1002" s="15"/>
      <c r="AP1002" s="15"/>
      <c r="AQ1002" s="15"/>
      <c r="AR1002" s="15"/>
      <c r="AS1002" s="15"/>
      <c r="AT1002" s="15"/>
      <c r="AU1002" s="15"/>
      <c r="AV1002" s="15"/>
      <c r="AW1002" s="15"/>
      <c r="AX1002" s="15"/>
      <c r="AY1002" s="6"/>
      <c r="AZ1002" s="6"/>
      <c r="BA1002" s="6"/>
      <c r="BB1002" s="6"/>
      <c r="BC1002" s="6"/>
      <c r="BD1002" s="6"/>
      <c r="BE1002" s="6"/>
      <c r="BF1002" s="6"/>
      <c r="BG1002" s="6"/>
      <c r="BH1002" s="6"/>
      <c r="BI1002" s="6"/>
      <c r="BJ1002" s="6"/>
      <c r="BK1002" s="6"/>
      <c r="BL1002" s="6"/>
      <c r="BM1002" s="6"/>
      <c r="BN1002" s="6"/>
      <c r="BO1002" s="6"/>
      <c r="BP1002" s="6"/>
      <c r="BQ1002" s="6"/>
      <c r="BR1002" s="6"/>
      <c r="BS1002" s="6"/>
      <c r="BT1002" s="6"/>
      <c r="BU1002" s="6"/>
      <c r="BV1002" s="6"/>
      <c r="BW1002" s="6"/>
      <c r="BX1002" s="6"/>
      <c r="BY1002" s="6"/>
      <c r="BZ1002" s="6"/>
      <c r="CA1002" s="6"/>
      <c r="CB1002" s="6"/>
    </row>
    <row r="1003" spans="1:80" ht="34.15" customHeight="1">
      <c r="A1003" s="2"/>
      <c r="B1003" s="2"/>
      <c r="C1003" s="2"/>
      <c r="D1003" s="2"/>
      <c r="E1003" s="2"/>
      <c r="F1003" s="15"/>
      <c r="G1003" s="2"/>
      <c r="H1003" s="2"/>
      <c r="I1003" s="2"/>
      <c r="J1003" s="2"/>
      <c r="K1003" s="2"/>
      <c r="L1003" s="2"/>
      <c r="M1003" s="2"/>
      <c r="N1003" s="700"/>
      <c r="O1003" s="2"/>
      <c r="P1003" s="2"/>
      <c r="Q1003" s="2"/>
      <c r="R1003" s="2"/>
      <c r="S1003" s="2"/>
      <c r="T1003" s="2"/>
      <c r="U1003" s="15"/>
      <c r="V1003" s="15"/>
      <c r="W1003" s="15"/>
      <c r="X1003" s="15"/>
      <c r="Y1003" s="15"/>
      <c r="Z1003" s="15"/>
      <c r="AA1003" s="15"/>
      <c r="AB1003" s="15"/>
      <c r="AC1003" s="15"/>
      <c r="AD1003" s="15"/>
      <c r="AE1003" s="15"/>
      <c r="AF1003" s="15"/>
      <c r="AG1003" s="15"/>
      <c r="AH1003" s="15"/>
      <c r="AI1003" s="15"/>
      <c r="AJ1003" s="15"/>
      <c r="AK1003" s="15"/>
      <c r="AL1003" s="15"/>
      <c r="AM1003" s="15"/>
      <c r="AN1003" s="15"/>
      <c r="AO1003" s="15"/>
      <c r="AP1003" s="15"/>
      <c r="AQ1003" s="15"/>
      <c r="AR1003" s="15"/>
      <c r="AS1003" s="15"/>
      <c r="AT1003" s="15"/>
      <c r="AU1003" s="15"/>
      <c r="AV1003" s="15"/>
      <c r="AW1003" s="15"/>
      <c r="AX1003" s="15"/>
      <c r="AY1003" s="6"/>
      <c r="AZ1003" s="6"/>
      <c r="BA1003" s="6"/>
      <c r="BB1003" s="6"/>
      <c r="BC1003" s="6"/>
      <c r="BD1003" s="6"/>
      <c r="BE1003" s="6"/>
      <c r="BF1003" s="6"/>
      <c r="BG1003" s="6"/>
      <c r="BH1003" s="6"/>
      <c r="BI1003" s="6"/>
      <c r="BJ1003" s="6"/>
      <c r="BK1003" s="6"/>
      <c r="BL1003" s="6"/>
      <c r="BM1003" s="6"/>
      <c r="BN1003" s="6"/>
      <c r="BO1003" s="6"/>
      <c r="BP1003" s="6"/>
      <c r="BQ1003" s="6"/>
      <c r="BR1003" s="6"/>
      <c r="BS1003" s="6"/>
      <c r="BT1003" s="6"/>
      <c r="BU1003" s="6"/>
      <c r="BV1003" s="6"/>
      <c r="BW1003" s="6"/>
      <c r="BX1003" s="6"/>
      <c r="BY1003" s="6"/>
      <c r="BZ1003" s="6"/>
      <c r="CA1003" s="6"/>
      <c r="CB1003" s="6"/>
    </row>
    <row r="1004" spans="1:80" ht="34.15" customHeight="1">
      <c r="A1004" s="2"/>
      <c r="B1004" s="2"/>
      <c r="C1004" s="2"/>
      <c r="D1004" s="2"/>
      <c r="E1004" s="2"/>
      <c r="F1004" s="15"/>
      <c r="G1004" s="2"/>
      <c r="H1004" s="2"/>
      <c r="I1004" s="2"/>
      <c r="J1004" s="2"/>
      <c r="K1004" s="2"/>
      <c r="L1004" s="2"/>
      <c r="M1004" s="2"/>
      <c r="N1004" s="700"/>
      <c r="O1004" s="2"/>
      <c r="P1004" s="2"/>
      <c r="Q1004" s="2"/>
      <c r="R1004" s="2"/>
      <c r="S1004" s="2"/>
      <c r="T1004" s="2"/>
      <c r="U1004" s="15"/>
      <c r="V1004" s="15"/>
      <c r="W1004" s="15"/>
      <c r="X1004" s="15"/>
      <c r="Y1004" s="15"/>
      <c r="Z1004" s="15"/>
      <c r="AA1004" s="15"/>
      <c r="AB1004" s="15"/>
      <c r="AC1004" s="15"/>
      <c r="AD1004" s="15"/>
      <c r="AE1004" s="15"/>
      <c r="AF1004" s="15"/>
      <c r="AG1004" s="15"/>
      <c r="AH1004" s="15"/>
      <c r="AI1004" s="15"/>
      <c r="AJ1004" s="15"/>
      <c r="AK1004" s="15"/>
      <c r="AL1004" s="15"/>
      <c r="AM1004" s="15"/>
      <c r="AN1004" s="15"/>
      <c r="AO1004" s="15"/>
      <c r="AP1004" s="15"/>
      <c r="AQ1004" s="15"/>
      <c r="AR1004" s="15"/>
      <c r="AS1004" s="15"/>
      <c r="AT1004" s="15"/>
      <c r="AU1004" s="15"/>
      <c r="AV1004" s="15"/>
      <c r="AW1004" s="15"/>
      <c r="AX1004" s="15"/>
      <c r="AY1004" s="6"/>
      <c r="AZ1004" s="6"/>
      <c r="BA1004" s="6"/>
      <c r="BB1004" s="6"/>
      <c r="BC1004" s="6"/>
      <c r="BD1004" s="6"/>
      <c r="BE1004" s="6"/>
      <c r="BF1004" s="6"/>
      <c r="BG1004" s="6"/>
      <c r="BH1004" s="6"/>
      <c r="BI1004" s="6"/>
      <c r="BJ1004" s="6"/>
      <c r="BK1004" s="6"/>
      <c r="BL1004" s="6"/>
      <c r="BM1004" s="6"/>
      <c r="BN1004" s="6"/>
      <c r="BO1004" s="6"/>
      <c r="BP1004" s="6"/>
      <c r="BQ1004" s="6"/>
      <c r="BR1004" s="6"/>
      <c r="BS1004" s="6"/>
      <c r="BT1004" s="6"/>
      <c r="BU1004" s="6"/>
      <c r="BV1004" s="6"/>
      <c r="BW1004" s="6"/>
      <c r="BX1004" s="6"/>
      <c r="BY1004" s="6"/>
      <c r="BZ1004" s="6"/>
      <c r="CA1004" s="6"/>
      <c r="CB1004" s="6"/>
    </row>
    <row r="1005" spans="1:80" ht="34.15" customHeight="1">
      <c r="A1005" s="2"/>
      <c r="B1005" s="2"/>
      <c r="C1005" s="2"/>
      <c r="D1005" s="2"/>
      <c r="E1005" s="2"/>
      <c r="F1005" s="15"/>
      <c r="G1005" s="2"/>
      <c r="H1005" s="2"/>
      <c r="I1005" s="2"/>
      <c r="J1005" s="2"/>
      <c r="K1005" s="2"/>
      <c r="L1005" s="2"/>
      <c r="M1005" s="2"/>
      <c r="N1005" s="700"/>
      <c r="O1005" s="2"/>
      <c r="P1005" s="2"/>
      <c r="Q1005" s="2"/>
      <c r="R1005" s="2"/>
      <c r="S1005" s="2"/>
      <c r="T1005" s="2"/>
      <c r="U1005" s="15"/>
      <c r="V1005" s="15"/>
      <c r="W1005" s="15"/>
      <c r="X1005" s="15"/>
      <c r="Y1005" s="15"/>
      <c r="Z1005" s="15"/>
      <c r="AA1005" s="15"/>
      <c r="AB1005" s="15"/>
      <c r="AC1005" s="15"/>
      <c r="AD1005" s="15"/>
      <c r="AE1005" s="15"/>
      <c r="AF1005" s="15"/>
      <c r="AG1005" s="15"/>
      <c r="AH1005" s="15"/>
      <c r="AI1005" s="15"/>
      <c r="AJ1005" s="15"/>
      <c r="AK1005" s="15"/>
      <c r="AL1005" s="15"/>
      <c r="AM1005" s="15"/>
      <c r="AN1005" s="15"/>
      <c r="AO1005" s="15"/>
      <c r="AP1005" s="15"/>
      <c r="AQ1005" s="15"/>
      <c r="AR1005" s="15"/>
      <c r="AS1005" s="15"/>
      <c r="AT1005" s="15"/>
      <c r="AU1005" s="15"/>
      <c r="AV1005" s="15"/>
      <c r="AW1005" s="15"/>
      <c r="AX1005" s="15"/>
      <c r="AY1005" s="6"/>
      <c r="AZ1005" s="6"/>
      <c r="BA1005" s="6"/>
      <c r="BB1005" s="6"/>
      <c r="BC1005" s="6"/>
      <c r="BD1005" s="6"/>
      <c r="BE1005" s="6"/>
      <c r="BF1005" s="6"/>
      <c r="BG1005" s="6"/>
      <c r="BH1005" s="6"/>
      <c r="BI1005" s="6"/>
      <c r="BJ1005" s="6"/>
      <c r="BK1005" s="6"/>
      <c r="BL1005" s="6"/>
      <c r="BM1005" s="6"/>
      <c r="BN1005" s="6"/>
      <c r="BO1005" s="6"/>
      <c r="BP1005" s="6"/>
      <c r="BQ1005" s="6"/>
      <c r="BR1005" s="6"/>
      <c r="BS1005" s="6"/>
      <c r="BT1005" s="6"/>
      <c r="BU1005" s="6"/>
      <c r="BV1005" s="6"/>
      <c r="BW1005" s="6"/>
      <c r="BX1005" s="6"/>
      <c r="BY1005" s="6"/>
      <c r="BZ1005" s="6"/>
      <c r="CA1005" s="6"/>
      <c r="CB1005" s="6"/>
    </row>
    <row r="1006" spans="1:80" ht="34.15" customHeight="1">
      <c r="A1006" s="2"/>
      <c r="B1006" s="2"/>
      <c r="C1006" s="2"/>
      <c r="D1006" s="2"/>
      <c r="E1006" s="2"/>
      <c r="F1006" s="15"/>
      <c r="G1006" s="2"/>
      <c r="H1006" s="2"/>
      <c r="I1006" s="2"/>
      <c r="J1006" s="2"/>
      <c r="K1006" s="2"/>
      <c r="L1006" s="2"/>
      <c r="M1006" s="2"/>
      <c r="N1006" s="700"/>
      <c r="O1006" s="2"/>
      <c r="P1006" s="2"/>
      <c r="Q1006" s="2"/>
      <c r="R1006" s="2"/>
      <c r="S1006" s="2"/>
      <c r="T1006" s="2"/>
      <c r="U1006" s="15"/>
      <c r="V1006" s="15"/>
      <c r="W1006" s="15"/>
      <c r="X1006" s="15"/>
      <c r="Y1006" s="15"/>
      <c r="Z1006" s="15"/>
      <c r="AA1006" s="15"/>
      <c r="AB1006" s="15"/>
      <c r="AC1006" s="15"/>
      <c r="AD1006" s="15"/>
      <c r="AE1006" s="15"/>
      <c r="AF1006" s="15"/>
      <c r="AG1006" s="15"/>
      <c r="AH1006" s="15"/>
      <c r="AI1006" s="15"/>
      <c r="AJ1006" s="15"/>
      <c r="AK1006" s="15"/>
      <c r="AL1006" s="15"/>
      <c r="AM1006" s="15"/>
      <c r="AN1006" s="15"/>
      <c r="AO1006" s="15"/>
      <c r="AP1006" s="15"/>
      <c r="AQ1006" s="15"/>
      <c r="AR1006" s="15"/>
      <c r="AS1006" s="15"/>
      <c r="AT1006" s="15"/>
      <c r="AU1006" s="15"/>
      <c r="AV1006" s="15"/>
      <c r="AW1006" s="15"/>
      <c r="AX1006" s="15"/>
      <c r="AY1006" s="6"/>
      <c r="AZ1006" s="6"/>
      <c r="BA1006" s="6"/>
      <c r="BB1006" s="6"/>
      <c r="BC1006" s="6"/>
      <c r="BD1006" s="6"/>
      <c r="BE1006" s="6"/>
      <c r="BF1006" s="6"/>
      <c r="BG1006" s="6"/>
      <c r="BH1006" s="6"/>
      <c r="BI1006" s="6"/>
      <c r="BJ1006" s="6"/>
      <c r="BK1006" s="6"/>
      <c r="BL1006" s="6"/>
      <c r="BM1006" s="6"/>
      <c r="BN1006" s="6"/>
      <c r="BO1006" s="6"/>
      <c r="BP1006" s="6"/>
      <c r="BQ1006" s="6"/>
      <c r="BR1006" s="6"/>
      <c r="BS1006" s="6"/>
      <c r="BT1006" s="6"/>
      <c r="BU1006" s="6"/>
      <c r="BV1006" s="6"/>
      <c r="BW1006" s="6"/>
      <c r="BX1006" s="6"/>
      <c r="BY1006" s="6"/>
      <c r="BZ1006" s="6"/>
      <c r="CA1006" s="6"/>
      <c r="CB1006" s="6"/>
    </row>
    <row r="1007" spans="1:80" ht="34.15" customHeight="1">
      <c r="A1007" s="2"/>
      <c r="B1007" s="2"/>
      <c r="C1007" s="2"/>
      <c r="D1007" s="2"/>
      <c r="E1007" s="2"/>
      <c r="F1007" s="15"/>
      <c r="G1007" s="2"/>
      <c r="H1007" s="2"/>
      <c r="I1007" s="2"/>
      <c r="J1007" s="2"/>
      <c r="K1007" s="2"/>
      <c r="L1007" s="2"/>
      <c r="M1007" s="2"/>
      <c r="N1007" s="700"/>
      <c r="O1007" s="2"/>
      <c r="P1007" s="2"/>
      <c r="Q1007" s="2"/>
      <c r="R1007" s="2"/>
      <c r="S1007" s="2"/>
      <c r="T1007" s="2"/>
      <c r="U1007" s="15"/>
      <c r="V1007" s="15"/>
      <c r="W1007" s="15"/>
      <c r="X1007" s="15"/>
      <c r="Y1007" s="15"/>
      <c r="Z1007" s="15"/>
      <c r="AA1007" s="15"/>
      <c r="AB1007" s="15"/>
      <c r="AC1007" s="15"/>
      <c r="AD1007" s="15"/>
      <c r="AE1007" s="15"/>
      <c r="AF1007" s="15"/>
      <c r="AG1007" s="15"/>
      <c r="AH1007" s="15"/>
      <c r="AI1007" s="15"/>
      <c r="AJ1007" s="15"/>
      <c r="AK1007" s="15"/>
      <c r="AL1007" s="15"/>
      <c r="AM1007" s="15"/>
      <c r="AN1007" s="15"/>
      <c r="AO1007" s="15"/>
      <c r="AP1007" s="15"/>
      <c r="AQ1007" s="15"/>
      <c r="AR1007" s="15"/>
      <c r="AS1007" s="15"/>
      <c r="AT1007" s="15"/>
      <c r="AU1007" s="15"/>
      <c r="AV1007" s="15"/>
      <c r="AW1007" s="15"/>
      <c r="AX1007" s="15"/>
      <c r="AY1007" s="6"/>
      <c r="AZ1007" s="6"/>
      <c r="BA1007" s="6"/>
      <c r="BB1007" s="6"/>
      <c r="BC1007" s="6"/>
      <c r="BD1007" s="6"/>
      <c r="BE1007" s="6"/>
      <c r="BF1007" s="6"/>
      <c r="BG1007" s="6"/>
      <c r="BH1007" s="6"/>
      <c r="BI1007" s="6"/>
      <c r="BJ1007" s="6"/>
      <c r="BK1007" s="6"/>
      <c r="BL1007" s="6"/>
      <c r="BM1007" s="6"/>
      <c r="BN1007" s="6"/>
      <c r="BO1007" s="6"/>
      <c r="BP1007" s="6"/>
      <c r="BQ1007" s="6"/>
      <c r="BR1007" s="6"/>
      <c r="BS1007" s="6"/>
      <c r="BT1007" s="6"/>
      <c r="BU1007" s="6"/>
      <c r="BV1007" s="6"/>
      <c r="BW1007" s="6"/>
      <c r="BX1007" s="6"/>
      <c r="BY1007" s="6"/>
      <c r="BZ1007" s="6"/>
      <c r="CA1007" s="6"/>
      <c r="CB1007" s="6"/>
    </row>
    <row r="1008" spans="1:80" ht="34.15" customHeight="1">
      <c r="A1008" s="2"/>
      <c r="B1008" s="2"/>
      <c r="C1008" s="2"/>
      <c r="D1008" s="2"/>
      <c r="E1008" s="2"/>
      <c r="F1008" s="15"/>
      <c r="G1008" s="2"/>
      <c r="H1008" s="2"/>
      <c r="I1008" s="2"/>
      <c r="J1008" s="2"/>
      <c r="K1008" s="2"/>
      <c r="L1008" s="2"/>
      <c r="M1008" s="2"/>
      <c r="N1008" s="700"/>
      <c r="O1008" s="2"/>
      <c r="P1008" s="2"/>
      <c r="Q1008" s="2"/>
      <c r="R1008" s="2"/>
      <c r="S1008" s="2"/>
      <c r="T1008" s="2"/>
      <c r="U1008" s="15"/>
      <c r="V1008" s="15"/>
      <c r="W1008" s="15"/>
      <c r="X1008" s="15"/>
      <c r="Y1008" s="15"/>
      <c r="Z1008" s="15"/>
      <c r="AA1008" s="15"/>
      <c r="AB1008" s="15"/>
      <c r="AC1008" s="15"/>
      <c r="AD1008" s="15"/>
      <c r="AE1008" s="15"/>
      <c r="AF1008" s="15"/>
      <c r="AG1008" s="15"/>
      <c r="AH1008" s="15"/>
      <c r="AI1008" s="15"/>
      <c r="AJ1008" s="15"/>
      <c r="AK1008" s="15"/>
      <c r="AL1008" s="15"/>
      <c r="AM1008" s="15"/>
      <c r="AN1008" s="15"/>
      <c r="AO1008" s="15"/>
      <c r="AP1008" s="15"/>
      <c r="AQ1008" s="15"/>
      <c r="AR1008" s="15"/>
      <c r="AS1008" s="15"/>
      <c r="AT1008" s="15"/>
      <c r="AU1008" s="15"/>
      <c r="AV1008" s="15"/>
      <c r="AW1008" s="15"/>
      <c r="AX1008" s="15"/>
      <c r="AY1008" s="6"/>
      <c r="AZ1008" s="6"/>
      <c r="BA1008" s="6"/>
      <c r="BB1008" s="6"/>
      <c r="BC1008" s="6"/>
      <c r="BD1008" s="6"/>
      <c r="BE1008" s="6"/>
      <c r="BF1008" s="6"/>
      <c r="BG1008" s="6"/>
      <c r="BH1008" s="6"/>
      <c r="BI1008" s="6"/>
      <c r="BJ1008" s="6"/>
      <c r="BK1008" s="6"/>
      <c r="BL1008" s="6"/>
      <c r="BM1008" s="6"/>
      <c r="BN1008" s="6"/>
      <c r="BO1008" s="6"/>
      <c r="BP1008" s="6"/>
      <c r="BQ1008" s="6"/>
      <c r="BR1008" s="6"/>
      <c r="BS1008" s="6"/>
      <c r="BT1008" s="6"/>
      <c r="BU1008" s="6"/>
      <c r="BV1008" s="6"/>
      <c r="BW1008" s="6"/>
      <c r="BX1008" s="6"/>
      <c r="BY1008" s="6"/>
      <c r="BZ1008" s="6"/>
      <c r="CA1008" s="6"/>
      <c r="CB1008" s="6"/>
    </row>
    <row r="1009" spans="1:80" ht="34.15" customHeight="1">
      <c r="A1009" s="2"/>
      <c r="B1009" s="2"/>
      <c r="C1009" s="2"/>
      <c r="D1009" s="2"/>
      <c r="E1009" s="2"/>
      <c r="F1009" s="15"/>
      <c r="G1009" s="2"/>
      <c r="H1009" s="2"/>
      <c r="I1009" s="2"/>
      <c r="J1009" s="2"/>
      <c r="K1009" s="2"/>
      <c r="L1009" s="2"/>
      <c r="M1009" s="2"/>
      <c r="N1009" s="700"/>
      <c r="O1009" s="2"/>
      <c r="P1009" s="2"/>
      <c r="Q1009" s="2"/>
      <c r="R1009" s="2"/>
      <c r="S1009" s="2"/>
      <c r="T1009" s="2"/>
      <c r="U1009" s="15"/>
      <c r="V1009" s="15"/>
      <c r="W1009" s="15"/>
      <c r="X1009" s="15"/>
      <c r="Y1009" s="15"/>
      <c r="Z1009" s="15"/>
      <c r="AA1009" s="15"/>
      <c r="AB1009" s="15"/>
      <c r="AC1009" s="15"/>
      <c r="AD1009" s="15"/>
      <c r="AE1009" s="15"/>
      <c r="AF1009" s="15"/>
      <c r="AG1009" s="15"/>
      <c r="AH1009" s="15"/>
      <c r="AI1009" s="15"/>
      <c r="AJ1009" s="15"/>
      <c r="AK1009" s="15"/>
      <c r="AL1009" s="15"/>
      <c r="AM1009" s="15"/>
      <c r="AN1009" s="15"/>
      <c r="AO1009" s="15"/>
      <c r="AP1009" s="15"/>
      <c r="AQ1009" s="15"/>
      <c r="AR1009" s="15"/>
      <c r="AS1009" s="15"/>
      <c r="AT1009" s="15"/>
      <c r="AU1009" s="15"/>
      <c r="AV1009" s="15"/>
      <c r="AW1009" s="15"/>
      <c r="AX1009" s="15"/>
      <c r="AY1009" s="6"/>
      <c r="AZ1009" s="6"/>
      <c r="BA1009" s="6"/>
      <c r="BB1009" s="6"/>
      <c r="BC1009" s="6"/>
      <c r="BD1009" s="6"/>
      <c r="BE1009" s="6"/>
      <c r="BF1009" s="6"/>
      <c r="BG1009" s="6"/>
      <c r="BH1009" s="6"/>
      <c r="BI1009" s="6"/>
      <c r="BJ1009" s="6"/>
      <c r="BK1009" s="6"/>
      <c r="BL1009" s="6"/>
      <c r="BM1009" s="6"/>
      <c r="BN1009" s="6"/>
      <c r="BO1009" s="6"/>
      <c r="BP1009" s="6"/>
      <c r="BQ1009" s="6"/>
      <c r="BR1009" s="6"/>
      <c r="BS1009" s="6"/>
      <c r="BT1009" s="6"/>
      <c r="BU1009" s="6"/>
      <c r="BV1009" s="6"/>
      <c r="BW1009" s="6"/>
      <c r="BX1009" s="6"/>
      <c r="BY1009" s="6"/>
      <c r="BZ1009" s="6"/>
      <c r="CA1009" s="6"/>
      <c r="CB1009" s="6"/>
    </row>
    <row r="1010" spans="1:80" ht="34.15" customHeight="1">
      <c r="A1010" s="2"/>
      <c r="B1010" s="2"/>
      <c r="C1010" s="2"/>
      <c r="D1010" s="2"/>
      <c r="E1010" s="2"/>
      <c r="F1010" s="15"/>
      <c r="G1010" s="2"/>
      <c r="H1010" s="2"/>
      <c r="I1010" s="2"/>
      <c r="J1010" s="2"/>
      <c r="K1010" s="2"/>
      <c r="L1010" s="2"/>
      <c r="M1010" s="2"/>
      <c r="N1010" s="700"/>
      <c r="O1010" s="2"/>
      <c r="P1010" s="2"/>
      <c r="Q1010" s="2"/>
      <c r="R1010" s="2"/>
      <c r="S1010" s="2"/>
      <c r="T1010" s="2"/>
      <c r="U1010" s="15"/>
      <c r="V1010" s="15"/>
      <c r="W1010" s="15"/>
      <c r="X1010" s="15"/>
      <c r="Y1010" s="15"/>
      <c r="Z1010" s="15"/>
      <c r="AA1010" s="15"/>
      <c r="AB1010" s="15"/>
      <c r="AC1010" s="15"/>
      <c r="AD1010" s="15"/>
      <c r="AE1010" s="15"/>
      <c r="AF1010" s="15"/>
      <c r="AG1010" s="15"/>
      <c r="AH1010" s="15"/>
      <c r="AI1010" s="15"/>
      <c r="AJ1010" s="15"/>
      <c r="AK1010" s="15"/>
      <c r="AL1010" s="15"/>
      <c r="AM1010" s="15"/>
      <c r="AN1010" s="15"/>
      <c r="AO1010" s="15"/>
      <c r="AP1010" s="15"/>
      <c r="AQ1010" s="15"/>
      <c r="AR1010" s="15"/>
      <c r="AS1010" s="15"/>
      <c r="AT1010" s="15"/>
      <c r="AU1010" s="15"/>
      <c r="AV1010" s="15"/>
      <c r="AW1010" s="15"/>
      <c r="AX1010" s="15"/>
      <c r="AY1010" s="6"/>
      <c r="AZ1010" s="6"/>
      <c r="BA1010" s="6"/>
      <c r="BB1010" s="6"/>
      <c r="BC1010" s="6"/>
      <c r="BD1010" s="6"/>
      <c r="BE1010" s="6"/>
      <c r="BF1010" s="6"/>
      <c r="BG1010" s="6"/>
      <c r="BH1010" s="6"/>
      <c r="BI1010" s="6"/>
      <c r="BJ1010" s="6"/>
      <c r="BK1010" s="6"/>
      <c r="BL1010" s="6"/>
      <c r="BM1010" s="6"/>
      <c r="BN1010" s="6"/>
      <c r="BO1010" s="6"/>
      <c r="BP1010" s="6"/>
      <c r="BQ1010" s="6"/>
      <c r="BR1010" s="6"/>
      <c r="BS1010" s="6"/>
      <c r="BT1010" s="6"/>
      <c r="BU1010" s="6"/>
      <c r="BV1010" s="6"/>
      <c r="BW1010" s="6"/>
      <c r="BX1010" s="6"/>
      <c r="BY1010" s="6"/>
      <c r="BZ1010" s="6"/>
      <c r="CA1010" s="6"/>
      <c r="CB1010" s="6"/>
    </row>
    <row r="1011" spans="1:80" ht="34.15" customHeight="1">
      <c r="A1011" s="2"/>
      <c r="B1011" s="2"/>
      <c r="C1011" s="2"/>
      <c r="D1011" s="2"/>
      <c r="E1011" s="2"/>
      <c r="F1011" s="15"/>
      <c r="G1011" s="2"/>
      <c r="H1011" s="2"/>
      <c r="I1011" s="2"/>
      <c r="J1011" s="2"/>
      <c r="K1011" s="2"/>
      <c r="L1011" s="2"/>
      <c r="M1011" s="2"/>
      <c r="N1011" s="700"/>
      <c r="O1011" s="2"/>
      <c r="P1011" s="2"/>
      <c r="Q1011" s="2"/>
      <c r="R1011" s="2"/>
      <c r="S1011" s="2"/>
      <c r="T1011" s="2"/>
      <c r="U1011" s="15"/>
      <c r="V1011" s="15"/>
      <c r="W1011" s="15"/>
      <c r="X1011" s="15"/>
      <c r="Y1011" s="15"/>
      <c r="Z1011" s="15"/>
      <c r="AA1011" s="15"/>
      <c r="AB1011" s="15"/>
      <c r="AC1011" s="15"/>
      <c r="AD1011" s="15"/>
      <c r="AE1011" s="15"/>
      <c r="AF1011" s="15"/>
      <c r="AG1011" s="15"/>
      <c r="AH1011" s="15"/>
      <c r="AI1011" s="15"/>
      <c r="AJ1011" s="15"/>
      <c r="AK1011" s="15"/>
      <c r="AL1011" s="15"/>
      <c r="AM1011" s="15"/>
      <c r="AN1011" s="15"/>
      <c r="AO1011" s="15"/>
      <c r="AP1011" s="15"/>
      <c r="AQ1011" s="15"/>
      <c r="AR1011" s="15"/>
      <c r="AS1011" s="15"/>
      <c r="AT1011" s="15"/>
      <c r="AU1011" s="15"/>
      <c r="AV1011" s="15"/>
      <c r="AW1011" s="15"/>
      <c r="AX1011" s="15"/>
      <c r="AY1011" s="6"/>
      <c r="AZ1011" s="6"/>
      <c r="BA1011" s="6"/>
      <c r="BB1011" s="6"/>
      <c r="BC1011" s="6"/>
      <c r="BD1011" s="6"/>
      <c r="BE1011" s="6"/>
      <c r="BF1011" s="6"/>
      <c r="BG1011" s="6"/>
      <c r="BH1011" s="6"/>
      <c r="BI1011" s="6"/>
      <c r="BJ1011" s="6"/>
      <c r="BK1011" s="6"/>
      <c r="BL1011" s="6"/>
      <c r="BM1011" s="6"/>
      <c r="BN1011" s="6"/>
      <c r="BO1011" s="6"/>
      <c r="BP1011" s="6"/>
      <c r="BQ1011" s="6"/>
      <c r="BR1011" s="6"/>
      <c r="BS1011" s="6"/>
      <c r="BT1011" s="6"/>
      <c r="BU1011" s="6"/>
      <c r="BV1011" s="6"/>
      <c r="BW1011" s="6"/>
      <c r="BX1011" s="6"/>
      <c r="BY1011" s="6"/>
      <c r="BZ1011" s="6"/>
      <c r="CA1011" s="6"/>
      <c r="CB1011" s="6"/>
    </row>
    <row r="1012" spans="1:80" ht="34.15" customHeight="1">
      <c r="A1012" s="2"/>
      <c r="B1012" s="2"/>
      <c r="C1012" s="2"/>
      <c r="D1012" s="2"/>
      <c r="E1012" s="2"/>
      <c r="F1012" s="15"/>
      <c r="G1012" s="2"/>
      <c r="H1012" s="2"/>
      <c r="I1012" s="2"/>
      <c r="J1012" s="2"/>
      <c r="K1012" s="2"/>
      <c r="L1012" s="2"/>
      <c r="M1012" s="2"/>
      <c r="N1012" s="700"/>
      <c r="O1012" s="2"/>
      <c r="P1012" s="2"/>
      <c r="Q1012" s="2"/>
      <c r="R1012" s="2"/>
      <c r="S1012" s="2"/>
      <c r="T1012" s="2"/>
      <c r="U1012" s="15"/>
      <c r="V1012" s="15"/>
      <c r="W1012" s="15"/>
      <c r="X1012" s="15"/>
      <c r="Y1012" s="15"/>
      <c r="Z1012" s="15"/>
      <c r="AA1012" s="15"/>
      <c r="AB1012" s="15"/>
      <c r="AC1012" s="15"/>
      <c r="AD1012" s="15"/>
      <c r="AE1012" s="15"/>
      <c r="AF1012" s="15"/>
      <c r="AG1012" s="15"/>
      <c r="AH1012" s="15"/>
      <c r="AI1012" s="15"/>
      <c r="AJ1012" s="15"/>
      <c r="AK1012" s="15"/>
      <c r="AL1012" s="15"/>
      <c r="AM1012" s="15"/>
      <c r="AN1012" s="15"/>
      <c r="AO1012" s="15"/>
      <c r="AP1012" s="15"/>
      <c r="AQ1012" s="15"/>
      <c r="AR1012" s="15"/>
      <c r="AS1012" s="15"/>
      <c r="AT1012" s="15"/>
      <c r="AU1012" s="15"/>
      <c r="AV1012" s="15"/>
      <c r="AW1012" s="15"/>
      <c r="AX1012" s="15"/>
      <c r="AY1012" s="6"/>
      <c r="AZ1012" s="6"/>
      <c r="BA1012" s="6"/>
      <c r="BB1012" s="6"/>
      <c r="BC1012" s="6"/>
      <c r="BD1012" s="6"/>
      <c r="BE1012" s="6"/>
      <c r="BF1012" s="6"/>
      <c r="BG1012" s="6"/>
      <c r="BH1012" s="6"/>
      <c r="BI1012" s="6"/>
      <c r="BJ1012" s="6"/>
      <c r="BK1012" s="6"/>
      <c r="BL1012" s="6"/>
      <c r="BM1012" s="6"/>
      <c r="BN1012" s="6"/>
      <c r="BO1012" s="6"/>
      <c r="BP1012" s="6"/>
      <c r="BQ1012" s="6"/>
      <c r="BR1012" s="6"/>
      <c r="BS1012" s="6"/>
      <c r="BT1012" s="6"/>
      <c r="BU1012" s="6"/>
      <c r="BV1012" s="6"/>
      <c r="BW1012" s="6"/>
      <c r="BX1012" s="6"/>
      <c r="BY1012" s="6"/>
      <c r="BZ1012" s="6"/>
      <c r="CA1012" s="6"/>
      <c r="CB1012" s="6"/>
    </row>
    <row r="1013" spans="1:80" ht="34.15" customHeight="1">
      <c r="A1013" s="2"/>
      <c r="B1013" s="2"/>
      <c r="C1013" s="2"/>
      <c r="D1013" s="2"/>
      <c r="E1013" s="2"/>
      <c r="F1013" s="15"/>
      <c r="G1013" s="2"/>
      <c r="H1013" s="2"/>
      <c r="I1013" s="2"/>
      <c r="J1013" s="2"/>
      <c r="K1013" s="2"/>
      <c r="L1013" s="2"/>
      <c r="M1013" s="2"/>
      <c r="N1013" s="700"/>
      <c r="O1013" s="2"/>
      <c r="P1013" s="2"/>
      <c r="Q1013" s="2"/>
      <c r="R1013" s="2"/>
      <c r="S1013" s="2"/>
      <c r="T1013" s="2"/>
      <c r="U1013" s="15"/>
      <c r="V1013" s="15"/>
      <c r="W1013" s="15"/>
      <c r="X1013" s="15"/>
      <c r="Y1013" s="15"/>
      <c r="Z1013" s="15"/>
      <c r="AA1013" s="15"/>
      <c r="AB1013" s="15"/>
      <c r="AC1013" s="15"/>
      <c r="AD1013" s="15"/>
      <c r="AE1013" s="15"/>
      <c r="AF1013" s="15"/>
      <c r="AG1013" s="15"/>
      <c r="AH1013" s="15"/>
      <c r="AI1013" s="15"/>
      <c r="AJ1013" s="15"/>
      <c r="AK1013" s="15"/>
      <c r="AL1013" s="15"/>
      <c r="AM1013" s="15"/>
      <c r="AN1013" s="15"/>
      <c r="AO1013" s="15"/>
      <c r="AP1013" s="15"/>
      <c r="AQ1013" s="15"/>
      <c r="AR1013" s="15"/>
      <c r="AS1013" s="15"/>
      <c r="AT1013" s="15"/>
      <c r="AU1013" s="15"/>
      <c r="AV1013" s="15"/>
      <c r="AW1013" s="15"/>
      <c r="AX1013" s="15"/>
      <c r="AY1013" s="6"/>
      <c r="AZ1013" s="6"/>
      <c r="BA1013" s="6"/>
      <c r="BB1013" s="6"/>
      <c r="BC1013" s="6"/>
      <c r="BD1013" s="6"/>
      <c r="BE1013" s="6"/>
      <c r="BF1013" s="6"/>
      <c r="BG1013" s="6"/>
      <c r="BH1013" s="6"/>
      <c r="BI1013" s="6"/>
      <c r="BJ1013" s="6"/>
      <c r="BK1013" s="6"/>
      <c r="BL1013" s="6"/>
      <c r="BM1013" s="6"/>
      <c r="BN1013" s="6"/>
      <c r="BO1013" s="6"/>
      <c r="BP1013" s="6"/>
      <c r="BQ1013" s="6"/>
      <c r="BR1013" s="6"/>
      <c r="BS1013" s="6"/>
      <c r="BT1013" s="6"/>
      <c r="BU1013" s="6"/>
      <c r="BV1013" s="6"/>
      <c r="BW1013" s="6"/>
      <c r="BX1013" s="6"/>
      <c r="BY1013" s="6"/>
      <c r="BZ1013" s="6"/>
      <c r="CA1013" s="6"/>
      <c r="CB1013" s="6"/>
    </row>
    <row r="1014" spans="1:80" ht="34.15" customHeight="1">
      <c r="A1014" s="2"/>
      <c r="B1014" s="2"/>
      <c r="C1014" s="2"/>
      <c r="D1014" s="2"/>
      <c r="E1014" s="2"/>
      <c r="F1014" s="15"/>
      <c r="G1014" s="2"/>
      <c r="H1014" s="2"/>
      <c r="I1014" s="2"/>
      <c r="J1014" s="2"/>
      <c r="K1014" s="2"/>
      <c r="L1014" s="2"/>
      <c r="M1014" s="2"/>
      <c r="N1014" s="700"/>
      <c r="O1014" s="2"/>
      <c r="P1014" s="2"/>
      <c r="Q1014" s="2"/>
      <c r="R1014" s="2"/>
      <c r="S1014" s="2"/>
      <c r="T1014" s="2"/>
      <c r="U1014" s="15"/>
      <c r="V1014" s="15"/>
      <c r="W1014" s="15"/>
      <c r="X1014" s="15"/>
      <c r="Y1014" s="15"/>
      <c r="Z1014" s="15"/>
      <c r="AA1014" s="15"/>
      <c r="AB1014" s="15"/>
      <c r="AC1014" s="15"/>
      <c r="AD1014" s="15"/>
      <c r="AE1014" s="15"/>
      <c r="AF1014" s="15"/>
      <c r="AG1014" s="15"/>
      <c r="AH1014" s="15"/>
      <c r="AI1014" s="15"/>
      <c r="AJ1014" s="15"/>
      <c r="AK1014" s="15"/>
      <c r="AL1014" s="15"/>
      <c r="AM1014" s="15"/>
      <c r="AN1014" s="15"/>
      <c r="AO1014" s="15"/>
      <c r="AP1014" s="15"/>
      <c r="AQ1014" s="15"/>
      <c r="AR1014" s="15"/>
      <c r="AS1014" s="15"/>
      <c r="AT1014" s="15"/>
      <c r="AU1014" s="15"/>
      <c r="AV1014" s="15"/>
      <c r="AW1014" s="15"/>
      <c r="AX1014" s="15"/>
      <c r="AY1014" s="6"/>
      <c r="AZ1014" s="6"/>
      <c r="BA1014" s="6"/>
      <c r="BB1014" s="6"/>
      <c r="BC1014" s="6"/>
      <c r="BD1014" s="6"/>
      <c r="BE1014" s="6"/>
      <c r="BF1014" s="6"/>
      <c r="BG1014" s="6"/>
      <c r="BH1014" s="6"/>
      <c r="BI1014" s="6"/>
      <c r="BJ1014" s="6"/>
      <c r="BK1014" s="6"/>
      <c r="BL1014" s="6"/>
      <c r="BM1014" s="6"/>
      <c r="BN1014" s="6"/>
      <c r="BO1014" s="6"/>
      <c r="BP1014" s="6"/>
      <c r="BQ1014" s="6"/>
      <c r="BR1014" s="6"/>
      <c r="BS1014" s="6"/>
      <c r="BT1014" s="6"/>
      <c r="BU1014" s="6"/>
      <c r="BV1014" s="6"/>
      <c r="BW1014" s="6"/>
      <c r="BX1014" s="6"/>
      <c r="BY1014" s="6"/>
      <c r="BZ1014" s="6"/>
      <c r="CA1014" s="6"/>
      <c r="CB1014" s="6"/>
    </row>
    <row r="1015" spans="1:80" ht="34.15" customHeight="1">
      <c r="A1015" s="2"/>
      <c r="B1015" s="2"/>
      <c r="C1015" s="2"/>
      <c r="D1015" s="2"/>
      <c r="E1015" s="2"/>
      <c r="F1015" s="15"/>
      <c r="G1015" s="2"/>
      <c r="H1015" s="2"/>
      <c r="I1015" s="2"/>
      <c r="J1015" s="2"/>
      <c r="K1015" s="2"/>
      <c r="L1015" s="2"/>
      <c r="M1015" s="2"/>
      <c r="N1015" s="700"/>
      <c r="O1015" s="2"/>
      <c r="P1015" s="2"/>
      <c r="Q1015" s="2"/>
      <c r="R1015" s="2"/>
      <c r="S1015" s="2"/>
      <c r="T1015" s="2"/>
      <c r="U1015" s="15"/>
      <c r="V1015" s="15"/>
      <c r="W1015" s="15"/>
      <c r="X1015" s="15"/>
      <c r="Y1015" s="15"/>
      <c r="Z1015" s="15"/>
      <c r="AA1015" s="15"/>
      <c r="AB1015" s="15"/>
      <c r="AC1015" s="15"/>
      <c r="AD1015" s="15"/>
      <c r="AE1015" s="15"/>
      <c r="AF1015" s="15"/>
      <c r="AG1015" s="15"/>
      <c r="AH1015" s="15"/>
      <c r="AI1015" s="15"/>
      <c r="AJ1015" s="15"/>
      <c r="AK1015" s="15"/>
      <c r="AL1015" s="15"/>
      <c r="AM1015" s="15"/>
      <c r="AN1015" s="15"/>
      <c r="AO1015" s="15"/>
      <c r="AP1015" s="15"/>
      <c r="AQ1015" s="15"/>
      <c r="AR1015" s="15"/>
      <c r="AS1015" s="15"/>
      <c r="AT1015" s="15"/>
      <c r="AU1015" s="15"/>
      <c r="AV1015" s="15"/>
      <c r="AW1015" s="15"/>
      <c r="AX1015" s="15"/>
      <c r="AY1015" s="6"/>
      <c r="AZ1015" s="6"/>
      <c r="BA1015" s="6"/>
      <c r="BB1015" s="6"/>
      <c r="BC1015" s="6"/>
      <c r="BD1015" s="6"/>
      <c r="BE1015" s="6"/>
      <c r="BF1015" s="6"/>
      <c r="BG1015" s="6"/>
      <c r="BH1015" s="6"/>
      <c r="BI1015" s="6"/>
      <c r="BJ1015" s="6"/>
      <c r="BK1015" s="6"/>
      <c r="BL1015" s="6"/>
      <c r="BM1015" s="6"/>
      <c r="BN1015" s="6"/>
      <c r="BO1015" s="6"/>
      <c r="BP1015" s="6"/>
      <c r="BQ1015" s="6"/>
      <c r="BR1015" s="6"/>
      <c r="BS1015" s="6"/>
      <c r="BT1015" s="6"/>
      <c r="BU1015" s="6"/>
      <c r="BV1015" s="6"/>
      <c r="BW1015" s="6"/>
      <c r="BX1015" s="6"/>
      <c r="BY1015" s="6"/>
      <c r="BZ1015" s="6"/>
      <c r="CA1015" s="6"/>
      <c r="CB1015" s="6"/>
    </row>
    <row r="1016" spans="1:80" ht="34.15" customHeight="1">
      <c r="A1016" s="2"/>
      <c r="B1016" s="2"/>
      <c r="C1016" s="2"/>
      <c r="D1016" s="2"/>
      <c r="E1016" s="2"/>
      <c r="F1016" s="15"/>
      <c r="G1016" s="2"/>
      <c r="H1016" s="2"/>
      <c r="I1016" s="2"/>
      <c r="J1016" s="2"/>
      <c r="K1016" s="2"/>
      <c r="L1016" s="2"/>
      <c r="M1016" s="2"/>
      <c r="N1016" s="700"/>
      <c r="O1016" s="2"/>
      <c r="P1016" s="2"/>
      <c r="Q1016" s="2"/>
      <c r="R1016" s="2"/>
      <c r="S1016" s="2"/>
      <c r="T1016" s="2"/>
      <c r="U1016" s="15"/>
      <c r="V1016" s="15"/>
      <c r="W1016" s="15"/>
      <c r="X1016" s="15"/>
      <c r="Y1016" s="15"/>
      <c r="Z1016" s="15"/>
      <c r="AA1016" s="15"/>
      <c r="AB1016" s="15"/>
      <c r="AC1016" s="15"/>
      <c r="AD1016" s="15"/>
      <c r="AE1016" s="15"/>
      <c r="AF1016" s="15"/>
      <c r="AG1016" s="15"/>
      <c r="AH1016" s="15"/>
      <c r="AI1016" s="15"/>
      <c r="AJ1016" s="15"/>
      <c r="AK1016" s="15"/>
      <c r="AL1016" s="15"/>
      <c r="AM1016" s="15"/>
      <c r="AN1016" s="15"/>
      <c r="AO1016" s="15"/>
      <c r="AP1016" s="15"/>
      <c r="AQ1016" s="15"/>
      <c r="AR1016" s="15"/>
      <c r="AS1016" s="15"/>
      <c r="AT1016" s="15"/>
      <c r="AU1016" s="15"/>
      <c r="AV1016" s="15"/>
      <c r="AW1016" s="15"/>
      <c r="AX1016" s="15"/>
      <c r="AY1016" s="6"/>
      <c r="AZ1016" s="6"/>
      <c r="BA1016" s="6"/>
      <c r="BB1016" s="6"/>
      <c r="BC1016" s="6"/>
      <c r="BD1016" s="6"/>
      <c r="BE1016" s="6"/>
      <c r="BF1016" s="6"/>
      <c r="BG1016" s="6"/>
      <c r="BH1016" s="6"/>
      <c r="BI1016" s="6"/>
      <c r="BJ1016" s="6"/>
      <c r="BK1016" s="6"/>
      <c r="BL1016" s="6"/>
      <c r="BM1016" s="6"/>
      <c r="BN1016" s="6"/>
      <c r="BO1016" s="6"/>
      <c r="BP1016" s="6"/>
      <c r="BQ1016" s="6"/>
      <c r="BR1016" s="6"/>
      <c r="BS1016" s="6"/>
      <c r="BT1016" s="6"/>
      <c r="BU1016" s="6"/>
      <c r="BV1016" s="6"/>
      <c r="BW1016" s="6"/>
      <c r="BX1016" s="6"/>
      <c r="BY1016" s="6"/>
      <c r="BZ1016" s="6"/>
      <c r="CA1016" s="6"/>
      <c r="CB1016" s="6"/>
    </row>
    <row r="1017" spans="1:80" ht="34.15" customHeight="1">
      <c r="A1017" s="2"/>
      <c r="B1017" s="2"/>
      <c r="C1017" s="2"/>
      <c r="D1017" s="2"/>
      <c r="E1017" s="2"/>
      <c r="F1017" s="15"/>
      <c r="G1017" s="2"/>
      <c r="H1017" s="2"/>
      <c r="I1017" s="2"/>
      <c r="J1017" s="2"/>
      <c r="K1017" s="2"/>
      <c r="L1017" s="2"/>
      <c r="M1017" s="2"/>
      <c r="N1017" s="700"/>
      <c r="O1017" s="2"/>
      <c r="P1017" s="2"/>
      <c r="Q1017" s="2"/>
      <c r="R1017" s="2"/>
      <c r="S1017" s="2"/>
      <c r="T1017" s="2"/>
      <c r="U1017" s="15"/>
      <c r="V1017" s="15"/>
      <c r="W1017" s="15"/>
      <c r="X1017" s="15"/>
      <c r="Y1017" s="15"/>
      <c r="Z1017" s="15"/>
      <c r="AA1017" s="15"/>
      <c r="AB1017" s="15"/>
      <c r="AC1017" s="15"/>
      <c r="AD1017" s="15"/>
      <c r="AE1017" s="15"/>
      <c r="AF1017" s="15"/>
      <c r="AG1017" s="15"/>
      <c r="AH1017" s="15"/>
      <c r="AI1017" s="15"/>
      <c r="AJ1017" s="15"/>
      <c r="AK1017" s="15"/>
      <c r="AL1017" s="15"/>
      <c r="AM1017" s="15"/>
      <c r="AN1017" s="15"/>
      <c r="AO1017" s="15"/>
      <c r="AP1017" s="15"/>
      <c r="AQ1017" s="15"/>
      <c r="AR1017" s="15"/>
      <c r="AS1017" s="15"/>
      <c r="AT1017" s="15"/>
      <c r="AU1017" s="15"/>
      <c r="AV1017" s="15"/>
      <c r="AW1017" s="15"/>
      <c r="AX1017" s="15"/>
      <c r="AY1017" s="6"/>
      <c r="AZ1017" s="6"/>
      <c r="BA1017" s="6"/>
      <c r="BB1017" s="6"/>
      <c r="BC1017" s="6"/>
      <c r="BD1017" s="6"/>
      <c r="BE1017" s="6"/>
      <c r="BF1017" s="6"/>
      <c r="BG1017" s="6"/>
      <c r="BH1017" s="6"/>
      <c r="BI1017" s="6"/>
      <c r="BJ1017" s="6"/>
      <c r="BK1017" s="6"/>
      <c r="BL1017" s="6"/>
      <c r="BM1017" s="6"/>
      <c r="BN1017" s="6"/>
      <c r="BO1017" s="6"/>
      <c r="BP1017" s="6"/>
      <c r="BQ1017" s="6"/>
      <c r="BR1017" s="6"/>
      <c r="BS1017" s="6"/>
      <c r="BT1017" s="6"/>
      <c r="BU1017" s="6"/>
      <c r="BV1017" s="6"/>
      <c r="BW1017" s="6"/>
      <c r="BX1017" s="6"/>
      <c r="BY1017" s="6"/>
      <c r="BZ1017" s="6"/>
      <c r="CA1017" s="6"/>
      <c r="CB1017" s="6"/>
    </row>
    <row r="1018" spans="1:80" ht="34.15" customHeight="1">
      <c r="A1018" s="2"/>
      <c r="B1018" s="2"/>
      <c r="C1018" s="2"/>
      <c r="D1018" s="2"/>
      <c r="E1018" s="2"/>
      <c r="F1018" s="15"/>
      <c r="G1018" s="2"/>
      <c r="H1018" s="2"/>
      <c r="I1018" s="2"/>
      <c r="J1018" s="2"/>
      <c r="K1018" s="2"/>
      <c r="L1018" s="2"/>
      <c r="M1018" s="2"/>
      <c r="N1018" s="700"/>
      <c r="O1018" s="2"/>
      <c r="P1018" s="2"/>
      <c r="Q1018" s="2"/>
      <c r="R1018" s="2"/>
      <c r="S1018" s="2"/>
      <c r="T1018" s="2"/>
      <c r="U1018" s="15"/>
      <c r="V1018" s="15"/>
      <c r="W1018" s="15"/>
      <c r="X1018" s="15"/>
      <c r="Y1018" s="15"/>
      <c r="Z1018" s="15"/>
      <c r="AA1018" s="15"/>
      <c r="AB1018" s="15"/>
      <c r="AC1018" s="15"/>
      <c r="AD1018" s="15"/>
      <c r="AE1018" s="15"/>
      <c r="AF1018" s="15"/>
      <c r="AG1018" s="15"/>
      <c r="AH1018" s="15"/>
      <c r="AI1018" s="15"/>
      <c r="AJ1018" s="15"/>
      <c r="AK1018" s="15"/>
      <c r="AL1018" s="15"/>
      <c r="AM1018" s="15"/>
      <c r="AN1018" s="15"/>
      <c r="AO1018" s="15"/>
      <c r="AP1018" s="15"/>
      <c r="AQ1018" s="15"/>
      <c r="AR1018" s="15"/>
      <c r="AS1018" s="15"/>
      <c r="AT1018" s="15"/>
      <c r="AU1018" s="15"/>
      <c r="AV1018" s="15"/>
      <c r="AW1018" s="15"/>
      <c r="AX1018" s="15"/>
      <c r="AY1018" s="6"/>
      <c r="AZ1018" s="6"/>
      <c r="BA1018" s="6"/>
      <c r="BB1018" s="6"/>
      <c r="BC1018" s="6"/>
      <c r="BD1018" s="6"/>
      <c r="BE1018" s="6"/>
      <c r="BF1018" s="6"/>
      <c r="BG1018" s="6"/>
      <c r="BH1018" s="6"/>
      <c r="BI1018" s="6"/>
      <c r="BJ1018" s="6"/>
      <c r="BK1018" s="6"/>
      <c r="BL1018" s="6"/>
      <c r="BM1018" s="6"/>
      <c r="BN1018" s="6"/>
      <c r="BO1018" s="6"/>
      <c r="BP1018" s="6"/>
      <c r="BQ1018" s="6"/>
      <c r="BR1018" s="6"/>
      <c r="BS1018" s="6"/>
      <c r="BT1018" s="6"/>
      <c r="BU1018" s="6"/>
      <c r="BV1018" s="6"/>
      <c r="BW1018" s="6"/>
      <c r="BX1018" s="6"/>
      <c r="BY1018" s="6"/>
      <c r="BZ1018" s="6"/>
      <c r="CA1018" s="6"/>
      <c r="CB1018" s="6"/>
    </row>
    <row r="1019" spans="1:80" ht="34.15" customHeight="1">
      <c r="A1019" s="2"/>
      <c r="B1019" s="2"/>
      <c r="C1019" s="2"/>
      <c r="D1019" s="2"/>
      <c r="E1019" s="2"/>
      <c r="F1019" s="15"/>
      <c r="G1019" s="2"/>
      <c r="H1019" s="2"/>
      <c r="I1019" s="2"/>
      <c r="J1019" s="2"/>
      <c r="K1019" s="2"/>
      <c r="L1019" s="2"/>
      <c r="M1019" s="2"/>
      <c r="N1019" s="700"/>
      <c r="O1019" s="2"/>
      <c r="P1019" s="2"/>
      <c r="Q1019" s="2"/>
      <c r="R1019" s="2"/>
      <c r="S1019" s="2"/>
      <c r="T1019" s="2"/>
      <c r="U1019" s="15"/>
      <c r="V1019" s="15"/>
      <c r="W1019" s="15"/>
      <c r="X1019" s="15"/>
      <c r="Y1019" s="15"/>
      <c r="Z1019" s="15"/>
      <c r="AA1019" s="15"/>
      <c r="AB1019" s="15"/>
      <c r="AC1019" s="15"/>
      <c r="AD1019" s="15"/>
      <c r="AE1019" s="15"/>
      <c r="AF1019" s="15"/>
      <c r="AG1019" s="15"/>
      <c r="AH1019" s="15"/>
      <c r="AI1019" s="15"/>
      <c r="AJ1019" s="15"/>
      <c r="AK1019" s="15"/>
      <c r="AL1019" s="15"/>
      <c r="AM1019" s="15"/>
      <c r="AN1019" s="15"/>
      <c r="AO1019" s="15"/>
      <c r="AP1019" s="15"/>
      <c r="AQ1019" s="15"/>
      <c r="AR1019" s="15"/>
      <c r="AS1019" s="15"/>
      <c r="AT1019" s="15"/>
      <c r="AU1019" s="15"/>
      <c r="AV1019" s="15"/>
      <c r="AW1019" s="15"/>
      <c r="AX1019" s="15"/>
      <c r="AY1019" s="6"/>
      <c r="AZ1019" s="6"/>
      <c r="BA1019" s="6"/>
      <c r="BB1019" s="6"/>
      <c r="BC1019" s="6"/>
      <c r="BD1019" s="6"/>
      <c r="BE1019" s="6"/>
      <c r="BF1019" s="6"/>
      <c r="BG1019" s="6"/>
      <c r="BH1019" s="6"/>
      <c r="BI1019" s="6"/>
      <c r="BJ1019" s="6"/>
      <c r="BK1019" s="6"/>
      <c r="BL1019" s="6"/>
      <c r="BM1019" s="6"/>
      <c r="BN1019" s="6"/>
      <c r="BO1019" s="6"/>
      <c r="BP1019" s="6"/>
      <c r="BQ1019" s="6"/>
      <c r="BR1019" s="6"/>
      <c r="BS1019" s="6"/>
      <c r="BT1019" s="6"/>
      <c r="BU1019" s="6"/>
      <c r="BV1019" s="6"/>
      <c r="BW1019" s="6"/>
      <c r="BX1019" s="6"/>
      <c r="BY1019" s="6"/>
      <c r="BZ1019" s="6"/>
      <c r="CA1019" s="6"/>
      <c r="CB1019" s="6"/>
    </row>
    <row r="1020" spans="1:80" ht="34.15" customHeight="1">
      <c r="A1020" s="2"/>
      <c r="B1020" s="2"/>
      <c r="C1020" s="2"/>
      <c r="D1020" s="2"/>
      <c r="E1020" s="2"/>
      <c r="F1020" s="15"/>
      <c r="G1020" s="2"/>
      <c r="H1020" s="2"/>
      <c r="I1020" s="2"/>
      <c r="J1020" s="2"/>
      <c r="K1020" s="2"/>
      <c r="L1020" s="2"/>
      <c r="M1020" s="2"/>
      <c r="N1020" s="700"/>
      <c r="O1020" s="2"/>
      <c r="P1020" s="2"/>
      <c r="Q1020" s="2"/>
      <c r="R1020" s="2"/>
      <c r="S1020" s="2"/>
      <c r="T1020" s="2"/>
      <c r="U1020" s="15"/>
      <c r="V1020" s="15"/>
      <c r="W1020" s="15"/>
      <c r="X1020" s="15"/>
      <c r="Y1020" s="15"/>
      <c r="Z1020" s="15"/>
      <c r="AA1020" s="15"/>
      <c r="AB1020" s="15"/>
      <c r="AC1020" s="15"/>
      <c r="AD1020" s="15"/>
      <c r="AE1020" s="15"/>
      <c r="AF1020" s="15"/>
      <c r="AG1020" s="15"/>
      <c r="AH1020" s="15"/>
      <c r="AI1020" s="15"/>
      <c r="AJ1020" s="15"/>
      <c r="AK1020" s="15"/>
      <c r="AL1020" s="15"/>
      <c r="AM1020" s="15"/>
      <c r="AN1020" s="15"/>
      <c r="AO1020" s="15"/>
      <c r="AP1020" s="15"/>
      <c r="AQ1020" s="15"/>
      <c r="AR1020" s="15"/>
      <c r="AS1020" s="15"/>
      <c r="AT1020" s="15"/>
      <c r="AU1020" s="15"/>
      <c r="AV1020" s="15"/>
      <c r="AW1020" s="15"/>
      <c r="AX1020" s="15"/>
      <c r="AY1020" s="6"/>
      <c r="AZ1020" s="6"/>
      <c r="BA1020" s="6"/>
      <c r="BB1020" s="6"/>
      <c r="BC1020" s="6"/>
      <c r="BD1020" s="6"/>
      <c r="BE1020" s="6"/>
      <c r="BF1020" s="6"/>
      <c r="BG1020" s="6"/>
      <c r="BH1020" s="6"/>
      <c r="BI1020" s="6"/>
      <c r="BJ1020" s="6"/>
      <c r="BK1020" s="6"/>
      <c r="BL1020" s="6"/>
      <c r="BM1020" s="6"/>
      <c r="BN1020" s="6"/>
      <c r="BO1020" s="6"/>
      <c r="BP1020" s="6"/>
      <c r="BQ1020" s="6"/>
      <c r="BR1020" s="6"/>
      <c r="BS1020" s="6"/>
      <c r="BT1020" s="6"/>
      <c r="BU1020" s="6"/>
      <c r="BV1020" s="6"/>
      <c r="BW1020" s="6"/>
      <c r="BX1020" s="6"/>
      <c r="BY1020" s="6"/>
      <c r="BZ1020" s="6"/>
      <c r="CA1020" s="6"/>
      <c r="CB1020" s="6"/>
    </row>
    <row r="1021" spans="1:80" ht="34.15" customHeight="1">
      <c r="A1021" s="2"/>
      <c r="B1021" s="2"/>
      <c r="C1021" s="2"/>
      <c r="D1021" s="2"/>
      <c r="E1021" s="2"/>
      <c r="F1021" s="15"/>
      <c r="G1021" s="2"/>
      <c r="H1021" s="2"/>
      <c r="I1021" s="2"/>
      <c r="J1021" s="2"/>
      <c r="K1021" s="2"/>
      <c r="L1021" s="2"/>
      <c r="M1021" s="2"/>
      <c r="N1021" s="700"/>
      <c r="O1021" s="2"/>
      <c r="P1021" s="2"/>
      <c r="Q1021" s="2"/>
      <c r="R1021" s="2"/>
      <c r="S1021" s="2"/>
      <c r="T1021" s="2"/>
      <c r="U1021" s="15"/>
      <c r="V1021" s="15"/>
      <c r="W1021" s="15"/>
      <c r="X1021" s="15"/>
      <c r="Y1021" s="15"/>
      <c r="Z1021" s="15"/>
      <c r="AA1021" s="15"/>
      <c r="AB1021" s="15"/>
      <c r="AC1021" s="15"/>
      <c r="AD1021" s="15"/>
      <c r="AE1021" s="15"/>
      <c r="AF1021" s="15"/>
      <c r="AG1021" s="15"/>
      <c r="AH1021" s="15"/>
      <c r="AI1021" s="15"/>
      <c r="AJ1021" s="15"/>
      <c r="AK1021" s="15"/>
      <c r="AL1021" s="15"/>
      <c r="AM1021" s="15"/>
      <c r="AN1021" s="15"/>
      <c r="AO1021" s="15"/>
      <c r="AP1021" s="15"/>
      <c r="AQ1021" s="15"/>
      <c r="AR1021" s="15"/>
      <c r="AS1021" s="15"/>
      <c r="AT1021" s="15"/>
      <c r="AU1021" s="15"/>
      <c r="AV1021" s="15"/>
      <c r="AW1021" s="15"/>
      <c r="AX1021" s="15"/>
      <c r="AY1021" s="6"/>
      <c r="AZ1021" s="6"/>
      <c r="BA1021" s="6"/>
      <c r="BB1021" s="6"/>
      <c r="BC1021" s="6"/>
      <c r="BD1021" s="6"/>
      <c r="BE1021" s="6"/>
      <c r="BF1021" s="6"/>
      <c r="BG1021" s="6"/>
      <c r="BH1021" s="6"/>
      <c r="BI1021" s="6"/>
      <c r="BJ1021" s="6"/>
      <c r="BK1021" s="6"/>
      <c r="BL1021" s="6"/>
      <c r="BM1021" s="6"/>
      <c r="BN1021" s="6"/>
      <c r="BO1021" s="6"/>
      <c r="BP1021" s="6"/>
      <c r="BQ1021" s="6"/>
      <c r="BR1021" s="6"/>
      <c r="BS1021" s="6"/>
      <c r="BT1021" s="6"/>
      <c r="BU1021" s="6"/>
      <c r="BV1021" s="6"/>
      <c r="BW1021" s="6"/>
      <c r="BX1021" s="6"/>
      <c r="BY1021" s="6"/>
      <c r="BZ1021" s="6"/>
      <c r="CA1021" s="6"/>
      <c r="CB1021" s="6"/>
    </row>
    <row r="1022" spans="1:80" ht="34.15" customHeight="1">
      <c r="A1022" s="2"/>
      <c r="B1022" s="2"/>
      <c r="C1022" s="2"/>
      <c r="D1022" s="2"/>
      <c r="E1022" s="2"/>
      <c r="F1022" s="15"/>
      <c r="G1022" s="2"/>
      <c r="H1022" s="2"/>
      <c r="I1022" s="2"/>
      <c r="J1022" s="2"/>
      <c r="K1022" s="2"/>
      <c r="L1022" s="2"/>
      <c r="M1022" s="2"/>
      <c r="N1022" s="700"/>
      <c r="O1022" s="2"/>
      <c r="P1022" s="2"/>
      <c r="Q1022" s="2"/>
      <c r="R1022" s="2"/>
      <c r="S1022" s="2"/>
      <c r="T1022" s="2"/>
      <c r="U1022" s="15"/>
      <c r="V1022" s="15"/>
      <c r="W1022" s="15"/>
      <c r="X1022" s="15"/>
      <c r="Y1022" s="15"/>
      <c r="Z1022" s="15"/>
      <c r="AA1022" s="15"/>
      <c r="AB1022" s="15"/>
      <c r="AC1022" s="15"/>
      <c r="AD1022" s="15"/>
      <c r="AE1022" s="15"/>
      <c r="AF1022" s="15"/>
      <c r="AG1022" s="15"/>
      <c r="AH1022" s="15"/>
      <c r="AI1022" s="15"/>
      <c r="AJ1022" s="15"/>
      <c r="AK1022" s="15"/>
      <c r="AL1022" s="15"/>
      <c r="AM1022" s="15"/>
      <c r="AN1022" s="15"/>
      <c r="AO1022" s="15"/>
      <c r="AP1022" s="15"/>
      <c r="AQ1022" s="15"/>
      <c r="AR1022" s="15"/>
      <c r="AS1022" s="15"/>
      <c r="AT1022" s="15"/>
      <c r="AU1022" s="15"/>
      <c r="AV1022" s="15"/>
      <c r="AW1022" s="15"/>
      <c r="AX1022" s="15"/>
      <c r="AY1022" s="6"/>
      <c r="AZ1022" s="6"/>
      <c r="BA1022" s="6"/>
      <c r="BB1022" s="6"/>
      <c r="BC1022" s="6"/>
      <c r="BD1022" s="6"/>
      <c r="BE1022" s="6"/>
      <c r="BF1022" s="6"/>
      <c r="BG1022" s="6"/>
      <c r="BH1022" s="6"/>
      <c r="BI1022" s="6"/>
      <c r="BJ1022" s="6"/>
      <c r="BK1022" s="6"/>
      <c r="BL1022" s="6"/>
      <c r="BM1022" s="6"/>
      <c r="BN1022" s="6"/>
      <c r="BO1022" s="6"/>
      <c r="BP1022" s="6"/>
      <c r="BQ1022" s="6"/>
      <c r="BR1022" s="6"/>
      <c r="BS1022" s="6"/>
      <c r="BT1022" s="6"/>
      <c r="BU1022" s="6"/>
      <c r="BV1022" s="6"/>
      <c r="BW1022" s="6"/>
      <c r="BX1022" s="6"/>
      <c r="BY1022" s="6"/>
      <c r="BZ1022" s="6"/>
      <c r="CA1022" s="6"/>
      <c r="CB1022" s="6"/>
    </row>
    <row r="1023" spans="1:80" ht="34.15" customHeight="1">
      <c r="A1023" s="2"/>
      <c r="B1023" s="2"/>
      <c r="C1023" s="2"/>
      <c r="D1023" s="2"/>
      <c r="E1023" s="2"/>
      <c r="F1023" s="15"/>
      <c r="G1023" s="2"/>
      <c r="H1023" s="2"/>
      <c r="I1023" s="2"/>
      <c r="J1023" s="2"/>
      <c r="K1023" s="2"/>
      <c r="L1023" s="2"/>
      <c r="M1023" s="2"/>
      <c r="N1023" s="700"/>
      <c r="O1023" s="2"/>
      <c r="P1023" s="2"/>
      <c r="Q1023" s="2"/>
      <c r="R1023" s="2"/>
      <c r="S1023" s="2"/>
      <c r="T1023" s="2"/>
      <c r="U1023" s="15"/>
      <c r="V1023" s="15"/>
      <c r="W1023" s="15"/>
      <c r="X1023" s="15"/>
      <c r="Y1023" s="15"/>
      <c r="Z1023" s="15"/>
      <c r="AA1023" s="15"/>
      <c r="AB1023" s="15"/>
      <c r="AC1023" s="15"/>
      <c r="AD1023" s="15"/>
      <c r="AE1023" s="15"/>
      <c r="AF1023" s="15"/>
      <c r="AG1023" s="15"/>
      <c r="AH1023" s="15"/>
      <c r="AI1023" s="15"/>
      <c r="AJ1023" s="15"/>
      <c r="AK1023" s="15"/>
      <c r="AL1023" s="15"/>
      <c r="AM1023" s="15"/>
      <c r="AN1023" s="15"/>
      <c r="AO1023" s="15"/>
      <c r="AP1023" s="15"/>
      <c r="AQ1023" s="15"/>
      <c r="AR1023" s="15"/>
      <c r="AS1023" s="15"/>
      <c r="AT1023" s="15"/>
      <c r="AU1023" s="15"/>
      <c r="AV1023" s="15"/>
      <c r="AW1023" s="15"/>
      <c r="AX1023" s="15"/>
      <c r="AY1023" s="6"/>
      <c r="AZ1023" s="6"/>
      <c r="BA1023" s="6"/>
      <c r="BB1023" s="6"/>
      <c r="BC1023" s="6"/>
      <c r="BD1023" s="6"/>
      <c r="BE1023" s="6"/>
      <c r="BF1023" s="6"/>
      <c r="BG1023" s="6"/>
      <c r="BH1023" s="6"/>
      <c r="BI1023" s="6"/>
      <c r="BJ1023" s="6"/>
      <c r="BK1023" s="6"/>
      <c r="BL1023" s="6"/>
      <c r="BM1023" s="6"/>
      <c r="BN1023" s="6"/>
      <c r="BO1023" s="6"/>
      <c r="BP1023" s="6"/>
      <c r="BQ1023" s="6"/>
      <c r="BR1023" s="6"/>
      <c r="BS1023" s="6"/>
      <c r="BT1023" s="6"/>
      <c r="BU1023" s="6"/>
      <c r="BV1023" s="6"/>
      <c r="BW1023" s="6"/>
      <c r="BX1023" s="6"/>
      <c r="BY1023" s="6"/>
      <c r="BZ1023" s="6"/>
      <c r="CA1023" s="6"/>
      <c r="CB1023" s="6"/>
    </row>
    <row r="1024" spans="1:80" ht="34.15" customHeight="1">
      <c r="A1024" s="2"/>
      <c r="B1024" s="2"/>
      <c r="C1024" s="2"/>
      <c r="D1024" s="2"/>
      <c r="E1024" s="2"/>
      <c r="F1024" s="15"/>
      <c r="G1024" s="2"/>
      <c r="H1024" s="2"/>
      <c r="I1024" s="2"/>
      <c r="J1024" s="2"/>
      <c r="K1024" s="2"/>
      <c r="L1024" s="2"/>
      <c r="M1024" s="2"/>
      <c r="N1024" s="700"/>
      <c r="O1024" s="2"/>
      <c r="P1024" s="2"/>
      <c r="Q1024" s="2"/>
      <c r="R1024" s="2"/>
      <c r="S1024" s="2"/>
      <c r="T1024" s="2"/>
      <c r="U1024" s="15"/>
      <c r="V1024" s="15"/>
      <c r="W1024" s="15"/>
      <c r="X1024" s="15"/>
      <c r="Y1024" s="15"/>
      <c r="Z1024" s="15"/>
      <c r="AA1024" s="15"/>
      <c r="AB1024" s="15"/>
      <c r="AC1024" s="15"/>
      <c r="AD1024" s="15"/>
      <c r="AE1024" s="15"/>
      <c r="AF1024" s="15"/>
      <c r="AG1024" s="15"/>
      <c r="AH1024" s="15"/>
      <c r="AI1024" s="15"/>
      <c r="AJ1024" s="15"/>
      <c r="AK1024" s="15"/>
      <c r="AL1024" s="15"/>
      <c r="AM1024" s="15"/>
      <c r="AN1024" s="15"/>
      <c r="AO1024" s="15"/>
      <c r="AP1024" s="15"/>
      <c r="AQ1024" s="15"/>
      <c r="AR1024" s="15"/>
      <c r="AS1024" s="15"/>
      <c r="AT1024" s="15"/>
      <c r="AU1024" s="15"/>
      <c r="AV1024" s="15"/>
      <c r="AW1024" s="15"/>
      <c r="AX1024" s="15"/>
      <c r="AY1024" s="6"/>
      <c r="AZ1024" s="6"/>
      <c r="BA1024" s="6"/>
      <c r="BB1024" s="6"/>
      <c r="BC1024" s="6"/>
      <c r="BD1024" s="6"/>
      <c r="BE1024" s="6"/>
      <c r="BF1024" s="6"/>
      <c r="BG1024" s="6"/>
      <c r="BH1024" s="6"/>
      <c r="BI1024" s="6"/>
      <c r="BJ1024" s="6"/>
      <c r="BK1024" s="6"/>
      <c r="BL1024" s="6"/>
      <c r="BM1024" s="6"/>
      <c r="BN1024" s="6"/>
      <c r="BO1024" s="6"/>
      <c r="BP1024" s="6"/>
      <c r="BQ1024" s="6"/>
      <c r="BR1024" s="6"/>
      <c r="BS1024" s="6"/>
      <c r="BT1024" s="6"/>
      <c r="BU1024" s="6"/>
      <c r="BV1024" s="6"/>
      <c r="BW1024" s="6"/>
      <c r="BX1024" s="6"/>
      <c r="BY1024" s="6"/>
      <c r="BZ1024" s="6"/>
      <c r="CA1024" s="6"/>
      <c r="CB1024" s="6"/>
    </row>
    <row r="1025" spans="1:80" ht="34.15" customHeight="1">
      <c r="A1025" s="2"/>
      <c r="B1025" s="2"/>
      <c r="C1025" s="2"/>
      <c r="D1025" s="2"/>
      <c r="E1025" s="2"/>
      <c r="F1025" s="15"/>
      <c r="G1025" s="2"/>
      <c r="H1025" s="2"/>
      <c r="I1025" s="2"/>
      <c r="J1025" s="2"/>
      <c r="K1025" s="2"/>
      <c r="L1025" s="2"/>
      <c r="M1025" s="2"/>
      <c r="N1025" s="700"/>
      <c r="O1025" s="2"/>
      <c r="P1025" s="2"/>
      <c r="Q1025" s="2"/>
      <c r="R1025" s="2"/>
      <c r="S1025" s="2"/>
      <c r="T1025" s="2"/>
      <c r="U1025" s="15"/>
      <c r="V1025" s="15"/>
      <c r="W1025" s="15"/>
      <c r="X1025" s="15"/>
      <c r="Y1025" s="15"/>
      <c r="Z1025" s="15"/>
      <c r="AA1025" s="15"/>
      <c r="AB1025" s="15"/>
      <c r="AC1025" s="15"/>
      <c r="AD1025" s="15"/>
      <c r="AE1025" s="15"/>
      <c r="AF1025" s="15"/>
      <c r="AG1025" s="15"/>
      <c r="AH1025" s="15"/>
      <c r="AI1025" s="15"/>
      <c r="AJ1025" s="15"/>
      <c r="AK1025" s="15"/>
      <c r="AL1025" s="15"/>
      <c r="AM1025" s="15"/>
      <c r="AN1025" s="15"/>
      <c r="AO1025" s="15"/>
      <c r="AP1025" s="15"/>
      <c r="AQ1025" s="15"/>
      <c r="AR1025" s="15"/>
      <c r="AS1025" s="15"/>
      <c r="AT1025" s="15"/>
      <c r="AU1025" s="15"/>
      <c r="AV1025" s="15"/>
      <c r="AW1025" s="15"/>
      <c r="AX1025" s="15"/>
      <c r="AY1025" s="6"/>
      <c r="AZ1025" s="6"/>
      <c r="BA1025" s="6"/>
      <c r="BB1025" s="6"/>
      <c r="BC1025" s="6"/>
      <c r="BD1025" s="6"/>
      <c r="BE1025" s="6"/>
      <c r="BF1025" s="6"/>
      <c r="BG1025" s="6"/>
      <c r="BH1025" s="6"/>
      <c r="BI1025" s="6"/>
      <c r="BJ1025" s="6"/>
      <c r="BK1025" s="6"/>
      <c r="BL1025" s="6"/>
      <c r="BM1025" s="6"/>
      <c r="BN1025" s="6"/>
      <c r="BO1025" s="6"/>
      <c r="BP1025" s="6"/>
      <c r="BQ1025" s="6"/>
      <c r="BR1025" s="6"/>
      <c r="BS1025" s="6"/>
      <c r="BT1025" s="6"/>
      <c r="BU1025" s="6"/>
      <c r="BV1025" s="6"/>
      <c r="BW1025" s="6"/>
      <c r="BX1025" s="6"/>
      <c r="BY1025" s="6"/>
      <c r="BZ1025" s="6"/>
      <c r="CA1025" s="6"/>
      <c r="CB1025" s="6"/>
    </row>
    <row r="1026" spans="1:80" ht="34.15" customHeight="1">
      <c r="A1026" s="2"/>
      <c r="B1026" s="2"/>
      <c r="C1026" s="2"/>
      <c r="D1026" s="2"/>
      <c r="E1026" s="2"/>
      <c r="F1026" s="15"/>
      <c r="G1026" s="2"/>
      <c r="H1026" s="2"/>
      <c r="I1026" s="2"/>
      <c r="J1026" s="2"/>
      <c r="K1026" s="2"/>
      <c r="L1026" s="2"/>
      <c r="M1026" s="2"/>
      <c r="N1026" s="700"/>
      <c r="O1026" s="2"/>
      <c r="P1026" s="2"/>
      <c r="Q1026" s="2"/>
      <c r="R1026" s="2"/>
      <c r="S1026" s="2"/>
      <c r="T1026" s="2"/>
      <c r="U1026" s="15"/>
      <c r="V1026" s="15"/>
      <c r="W1026" s="15"/>
      <c r="X1026" s="15"/>
      <c r="Y1026" s="15"/>
      <c r="Z1026" s="15"/>
      <c r="AA1026" s="15"/>
      <c r="AB1026" s="15"/>
      <c r="AC1026" s="15"/>
      <c r="AD1026" s="15"/>
      <c r="AE1026" s="15"/>
      <c r="AF1026" s="15"/>
      <c r="AG1026" s="15"/>
      <c r="AH1026" s="15"/>
      <c r="AI1026" s="15"/>
      <c r="AJ1026" s="15"/>
      <c r="AK1026" s="15"/>
      <c r="AL1026" s="15"/>
      <c r="AM1026" s="15"/>
      <c r="AN1026" s="15"/>
      <c r="AO1026" s="15"/>
      <c r="AP1026" s="15"/>
      <c r="AQ1026" s="15"/>
      <c r="AR1026" s="15"/>
      <c r="AS1026" s="15"/>
      <c r="AT1026" s="15"/>
      <c r="AU1026" s="15"/>
      <c r="AV1026" s="15"/>
      <c r="AW1026" s="15"/>
      <c r="AX1026" s="15"/>
      <c r="AY1026" s="6"/>
      <c r="AZ1026" s="6"/>
      <c r="BA1026" s="6"/>
      <c r="BB1026" s="6"/>
      <c r="BC1026" s="6"/>
      <c r="BD1026" s="6"/>
      <c r="BE1026" s="6"/>
      <c r="BF1026" s="6"/>
      <c r="BG1026" s="6"/>
      <c r="BH1026" s="6"/>
      <c r="BI1026" s="6"/>
      <c r="BJ1026" s="6"/>
      <c r="BK1026" s="6"/>
      <c r="BL1026" s="6"/>
      <c r="BM1026" s="6"/>
      <c r="BN1026" s="6"/>
      <c r="BO1026" s="6"/>
      <c r="BP1026" s="6"/>
      <c r="BQ1026" s="6"/>
      <c r="BR1026" s="6"/>
      <c r="BS1026" s="6"/>
      <c r="BT1026" s="6"/>
      <c r="BU1026" s="6"/>
      <c r="BV1026" s="6"/>
      <c r="BW1026" s="6"/>
      <c r="BX1026" s="6"/>
      <c r="BY1026" s="6"/>
      <c r="BZ1026" s="6"/>
      <c r="CA1026" s="6"/>
      <c r="CB1026" s="6"/>
    </row>
    <row r="1027" spans="1:80" ht="34.15" customHeight="1">
      <c r="A1027" s="2"/>
      <c r="B1027" s="2"/>
      <c r="C1027" s="2"/>
      <c r="D1027" s="2"/>
      <c r="E1027" s="2"/>
      <c r="F1027" s="15"/>
      <c r="G1027" s="2"/>
      <c r="H1027" s="2"/>
      <c r="I1027" s="2"/>
      <c r="J1027" s="2"/>
      <c r="K1027" s="2"/>
      <c r="L1027" s="2"/>
      <c r="M1027" s="2"/>
      <c r="N1027" s="700"/>
      <c r="O1027" s="2"/>
      <c r="P1027" s="2"/>
      <c r="Q1027" s="2"/>
      <c r="R1027" s="2"/>
      <c r="S1027" s="2"/>
      <c r="T1027" s="2"/>
      <c r="U1027" s="15"/>
      <c r="V1027" s="15"/>
      <c r="W1027" s="15"/>
      <c r="X1027" s="15"/>
      <c r="Y1027" s="15"/>
      <c r="Z1027" s="15"/>
      <c r="AA1027" s="15"/>
      <c r="AB1027" s="15"/>
      <c r="AC1027" s="15"/>
      <c r="AD1027" s="15"/>
      <c r="AE1027" s="15"/>
      <c r="AF1027" s="15"/>
      <c r="AG1027" s="15"/>
      <c r="AH1027" s="15"/>
      <c r="AI1027" s="15"/>
      <c r="AJ1027" s="15"/>
      <c r="AK1027" s="15"/>
      <c r="AL1027" s="15"/>
      <c r="AM1027" s="15"/>
      <c r="AN1027" s="15"/>
      <c r="AO1027" s="15"/>
      <c r="AP1027" s="15"/>
      <c r="AQ1027" s="15"/>
      <c r="AR1027" s="15"/>
      <c r="AS1027" s="15"/>
      <c r="AT1027" s="15"/>
      <c r="AU1027" s="15"/>
      <c r="AV1027" s="15"/>
      <c r="AW1027" s="15"/>
      <c r="AX1027" s="15"/>
      <c r="AY1027" s="6"/>
      <c r="AZ1027" s="6"/>
      <c r="BA1027" s="6"/>
      <c r="BB1027" s="6"/>
      <c r="BC1027" s="6"/>
      <c r="BD1027" s="6"/>
      <c r="BE1027" s="6"/>
      <c r="BF1027" s="6"/>
      <c r="BG1027" s="6"/>
      <c r="BH1027" s="6"/>
      <c r="BI1027" s="6"/>
      <c r="BJ1027" s="6"/>
      <c r="BK1027" s="6"/>
      <c r="BL1027" s="6"/>
      <c r="BM1027" s="6"/>
      <c r="BN1027" s="6"/>
      <c r="BO1027" s="6"/>
      <c r="BP1027" s="6"/>
      <c r="BQ1027" s="6"/>
      <c r="BR1027" s="6"/>
      <c r="BS1027" s="6"/>
      <c r="BT1027" s="6"/>
      <c r="BU1027" s="6"/>
      <c r="BV1027" s="6"/>
      <c r="BW1027" s="6"/>
      <c r="BX1027" s="6"/>
      <c r="BY1027" s="6"/>
      <c r="BZ1027" s="6"/>
      <c r="CA1027" s="6"/>
      <c r="CB1027" s="6"/>
    </row>
    <row r="1028" spans="1:80" ht="34.15" customHeight="1">
      <c r="A1028" s="2"/>
      <c r="B1028" s="2"/>
      <c r="C1028" s="2"/>
      <c r="D1028" s="2"/>
      <c r="E1028" s="2"/>
      <c r="F1028" s="15"/>
      <c r="G1028" s="2"/>
      <c r="H1028" s="2"/>
      <c r="I1028" s="2"/>
      <c r="J1028" s="2"/>
      <c r="K1028" s="2"/>
      <c r="L1028" s="2"/>
      <c r="M1028" s="2"/>
      <c r="N1028" s="700"/>
      <c r="O1028" s="2"/>
      <c r="P1028" s="2"/>
      <c r="Q1028" s="2"/>
      <c r="R1028" s="2"/>
      <c r="S1028" s="2"/>
      <c r="T1028" s="2"/>
      <c r="U1028" s="15"/>
      <c r="V1028" s="15"/>
      <c r="W1028" s="15"/>
      <c r="X1028" s="15"/>
      <c r="Y1028" s="15"/>
      <c r="Z1028" s="15"/>
      <c r="AA1028" s="15"/>
      <c r="AB1028" s="15"/>
      <c r="AC1028" s="15"/>
      <c r="AD1028" s="15"/>
      <c r="AE1028" s="15"/>
      <c r="AF1028" s="15"/>
      <c r="AG1028" s="15"/>
      <c r="AH1028" s="15"/>
      <c r="AI1028" s="15"/>
      <c r="AJ1028" s="15"/>
      <c r="AK1028" s="15"/>
      <c r="AL1028" s="15"/>
      <c r="AM1028" s="15"/>
      <c r="AN1028" s="15"/>
      <c r="AO1028" s="15"/>
      <c r="AP1028" s="15"/>
      <c r="AQ1028" s="15"/>
      <c r="AR1028" s="15"/>
      <c r="AS1028" s="15"/>
      <c r="AT1028" s="15"/>
      <c r="AU1028" s="15"/>
      <c r="AV1028" s="15"/>
      <c r="AW1028" s="15"/>
      <c r="AX1028" s="15"/>
      <c r="AY1028" s="6"/>
      <c r="AZ1028" s="6"/>
      <c r="BA1028" s="6"/>
      <c r="BB1028" s="6"/>
      <c r="BC1028" s="6"/>
      <c r="BD1028" s="6"/>
      <c r="BE1028" s="6"/>
      <c r="BF1028" s="6"/>
      <c r="BG1028" s="6"/>
      <c r="BH1028" s="6"/>
      <c r="BI1028" s="6"/>
      <c r="BJ1028" s="6"/>
      <c r="BK1028" s="6"/>
      <c r="BL1028" s="6"/>
      <c r="BM1028" s="6"/>
      <c r="BN1028" s="6"/>
      <c r="BO1028" s="6"/>
      <c r="BP1028" s="6"/>
      <c r="BQ1028" s="6"/>
      <c r="BR1028" s="6"/>
      <c r="BS1028" s="6"/>
      <c r="BT1028" s="6"/>
      <c r="BU1028" s="6"/>
      <c r="BV1028" s="6"/>
      <c r="BW1028" s="6"/>
      <c r="BX1028" s="6"/>
      <c r="BY1028" s="6"/>
      <c r="BZ1028" s="6"/>
      <c r="CA1028" s="6"/>
      <c r="CB1028" s="6"/>
    </row>
    <row r="1029" spans="1:80" ht="34.15" customHeight="1">
      <c r="A1029" s="2"/>
      <c r="B1029" s="2"/>
      <c r="C1029" s="2"/>
      <c r="D1029" s="2"/>
      <c r="E1029" s="2"/>
      <c r="F1029" s="15"/>
      <c r="G1029" s="2"/>
      <c r="H1029" s="2"/>
      <c r="I1029" s="2"/>
      <c r="J1029" s="2"/>
      <c r="K1029" s="2"/>
      <c r="L1029" s="2"/>
      <c r="M1029" s="2"/>
      <c r="N1029" s="700"/>
      <c r="O1029" s="2"/>
      <c r="P1029" s="2"/>
      <c r="Q1029" s="2"/>
      <c r="R1029" s="2"/>
      <c r="S1029" s="2"/>
      <c r="T1029" s="2"/>
      <c r="U1029" s="15"/>
      <c r="V1029" s="15"/>
      <c r="W1029" s="15"/>
      <c r="X1029" s="15"/>
      <c r="Y1029" s="15"/>
      <c r="Z1029" s="15"/>
      <c r="AA1029" s="15"/>
      <c r="AB1029" s="15"/>
      <c r="AC1029" s="15"/>
      <c r="AD1029" s="15"/>
      <c r="AE1029" s="15"/>
      <c r="AF1029" s="15"/>
      <c r="AG1029" s="15"/>
      <c r="AH1029" s="15"/>
      <c r="AI1029" s="15"/>
      <c r="AJ1029" s="15"/>
      <c r="AK1029" s="15"/>
      <c r="AL1029" s="15"/>
      <c r="AM1029" s="15"/>
      <c r="AN1029" s="15"/>
      <c r="AO1029" s="15"/>
      <c r="AP1029" s="15"/>
      <c r="AQ1029" s="15"/>
      <c r="AR1029" s="15"/>
      <c r="AS1029" s="15"/>
      <c r="AT1029" s="15"/>
      <c r="AU1029" s="15"/>
      <c r="AV1029" s="15"/>
      <c r="AW1029" s="15"/>
      <c r="AX1029" s="15"/>
      <c r="AY1029" s="6"/>
      <c r="AZ1029" s="6"/>
      <c r="BA1029" s="6"/>
      <c r="BB1029" s="6"/>
      <c r="BC1029" s="6"/>
      <c r="BD1029" s="6"/>
      <c r="BE1029" s="6"/>
      <c r="BF1029" s="6"/>
      <c r="BG1029" s="6"/>
      <c r="BH1029" s="6"/>
      <c r="BI1029" s="6"/>
      <c r="BJ1029" s="6"/>
      <c r="BK1029" s="6"/>
      <c r="BL1029" s="6"/>
      <c r="BM1029" s="6"/>
      <c r="BN1029" s="6"/>
      <c r="BO1029" s="6"/>
      <c r="BP1029" s="6"/>
      <c r="BQ1029" s="6"/>
      <c r="BR1029" s="6"/>
      <c r="BS1029" s="6"/>
      <c r="BT1029" s="6"/>
      <c r="BU1029" s="6"/>
      <c r="BV1029" s="6"/>
      <c r="BW1029" s="6"/>
      <c r="BX1029" s="6"/>
      <c r="BY1029" s="6"/>
      <c r="BZ1029" s="6"/>
      <c r="CA1029" s="6"/>
      <c r="CB1029" s="6"/>
    </row>
    <row r="1030" spans="1:80" ht="34.15" customHeight="1">
      <c r="A1030" s="2"/>
      <c r="B1030" s="2"/>
      <c r="C1030" s="2"/>
      <c r="D1030" s="2"/>
      <c r="E1030" s="2"/>
      <c r="F1030" s="15"/>
      <c r="G1030" s="2"/>
      <c r="H1030" s="2"/>
      <c r="I1030" s="2"/>
      <c r="J1030" s="2"/>
      <c r="K1030" s="2"/>
      <c r="L1030" s="2"/>
      <c r="M1030" s="2"/>
      <c r="N1030" s="700"/>
      <c r="O1030" s="2"/>
      <c r="P1030" s="2"/>
      <c r="Q1030" s="2"/>
      <c r="R1030" s="2"/>
      <c r="S1030" s="2"/>
      <c r="T1030" s="2"/>
      <c r="U1030" s="15"/>
      <c r="V1030" s="15"/>
      <c r="W1030" s="15"/>
      <c r="X1030" s="15"/>
      <c r="Y1030" s="15"/>
      <c r="Z1030" s="15"/>
      <c r="AA1030" s="15"/>
      <c r="AB1030" s="15"/>
      <c r="AC1030" s="15"/>
      <c r="AD1030" s="15"/>
      <c r="AE1030" s="15"/>
      <c r="AF1030" s="15"/>
      <c r="AG1030" s="15"/>
      <c r="AH1030" s="15"/>
      <c r="AI1030" s="15"/>
      <c r="AJ1030" s="15"/>
      <c r="AK1030" s="15"/>
      <c r="AL1030" s="15"/>
      <c r="AM1030" s="15"/>
      <c r="AN1030" s="15"/>
      <c r="AO1030" s="15"/>
      <c r="AP1030" s="15"/>
      <c r="AQ1030" s="15"/>
      <c r="AR1030" s="15"/>
      <c r="AS1030" s="15"/>
      <c r="AT1030" s="15"/>
      <c r="AU1030" s="15"/>
      <c r="AV1030" s="15"/>
      <c r="AW1030" s="15"/>
      <c r="AX1030" s="15"/>
      <c r="AY1030" s="6"/>
      <c r="AZ1030" s="6"/>
      <c r="BA1030" s="6"/>
      <c r="BB1030" s="6"/>
      <c r="BC1030" s="6"/>
      <c r="BD1030" s="6"/>
      <c r="BE1030" s="6"/>
      <c r="BF1030" s="6"/>
      <c r="BG1030" s="6"/>
      <c r="BH1030" s="6"/>
      <c r="BI1030" s="6"/>
      <c r="BJ1030" s="6"/>
      <c r="BK1030" s="6"/>
      <c r="BL1030" s="6"/>
      <c r="BM1030" s="6"/>
      <c r="BN1030" s="6"/>
      <c r="BO1030" s="6"/>
      <c r="BP1030" s="6"/>
      <c r="BQ1030" s="6"/>
      <c r="BR1030" s="6"/>
      <c r="BS1030" s="6"/>
      <c r="BT1030" s="6"/>
      <c r="BU1030" s="6"/>
      <c r="BV1030" s="6"/>
      <c r="BW1030" s="6"/>
      <c r="BX1030" s="6"/>
      <c r="BY1030" s="6"/>
      <c r="BZ1030" s="6"/>
      <c r="CA1030" s="6"/>
      <c r="CB1030" s="6"/>
    </row>
    <row r="1031" spans="1:80" ht="34.15" customHeight="1">
      <c r="A1031" s="2"/>
      <c r="B1031" s="2"/>
      <c r="C1031" s="2"/>
      <c r="D1031" s="2"/>
      <c r="E1031" s="2"/>
      <c r="F1031" s="15"/>
      <c r="G1031" s="2"/>
      <c r="H1031" s="2"/>
      <c r="I1031" s="2"/>
      <c r="J1031" s="2"/>
      <c r="K1031" s="2"/>
      <c r="L1031" s="2"/>
      <c r="M1031" s="2"/>
      <c r="N1031" s="700"/>
      <c r="O1031" s="2"/>
      <c r="P1031" s="2"/>
      <c r="Q1031" s="2"/>
      <c r="R1031" s="2"/>
      <c r="S1031" s="2"/>
      <c r="T1031" s="2"/>
      <c r="U1031" s="15"/>
      <c r="V1031" s="15"/>
      <c r="W1031" s="15"/>
      <c r="X1031" s="15"/>
      <c r="Y1031" s="15"/>
      <c r="Z1031" s="15"/>
      <c r="AA1031" s="15"/>
      <c r="AB1031" s="15"/>
      <c r="AC1031" s="15"/>
      <c r="AD1031" s="15"/>
      <c r="AE1031" s="15"/>
      <c r="AF1031" s="15"/>
      <c r="AG1031" s="15"/>
      <c r="AH1031" s="15"/>
      <c r="AI1031" s="15"/>
      <c r="AJ1031" s="15"/>
      <c r="AK1031" s="15"/>
      <c r="AL1031" s="15"/>
      <c r="AM1031" s="15"/>
      <c r="AN1031" s="15"/>
      <c r="AO1031" s="15"/>
      <c r="AP1031" s="15"/>
      <c r="AQ1031" s="15"/>
      <c r="AR1031" s="15"/>
      <c r="AS1031" s="15"/>
      <c r="AT1031" s="15"/>
      <c r="AU1031" s="15"/>
      <c r="AV1031" s="15"/>
      <c r="AW1031" s="15"/>
      <c r="AX1031" s="15"/>
      <c r="AY1031" s="6"/>
      <c r="AZ1031" s="6"/>
      <c r="BA1031" s="6"/>
      <c r="BB1031" s="6"/>
      <c r="BC1031" s="6"/>
      <c r="BD1031" s="6"/>
      <c r="BE1031" s="6"/>
      <c r="BF1031" s="6"/>
      <c r="BG1031" s="6"/>
      <c r="BH1031" s="6"/>
      <c r="BI1031" s="6"/>
      <c r="BJ1031" s="6"/>
      <c r="BK1031" s="6"/>
      <c r="BL1031" s="6"/>
      <c r="BM1031" s="6"/>
      <c r="BN1031" s="6"/>
      <c r="BO1031" s="6"/>
      <c r="BP1031" s="6"/>
      <c r="BQ1031" s="6"/>
      <c r="BR1031" s="6"/>
      <c r="BS1031" s="6"/>
      <c r="BT1031" s="6"/>
      <c r="BU1031" s="6"/>
      <c r="BV1031" s="6"/>
      <c r="BW1031" s="6"/>
      <c r="BX1031" s="6"/>
      <c r="BY1031" s="6"/>
      <c r="BZ1031" s="6"/>
      <c r="CA1031" s="6"/>
      <c r="CB1031" s="6"/>
    </row>
    <row r="1032" spans="1:80" ht="34.15" customHeight="1">
      <c r="A1032" s="2"/>
      <c r="B1032" s="2"/>
      <c r="C1032" s="2"/>
      <c r="D1032" s="2"/>
      <c r="E1032" s="2"/>
      <c r="F1032" s="15"/>
      <c r="G1032" s="2"/>
      <c r="H1032" s="2"/>
      <c r="I1032" s="2"/>
      <c r="J1032" s="2"/>
      <c r="K1032" s="2"/>
      <c r="L1032" s="2"/>
      <c r="M1032" s="2"/>
      <c r="N1032" s="700"/>
      <c r="O1032" s="2"/>
      <c r="P1032" s="2"/>
      <c r="Q1032" s="2"/>
      <c r="R1032" s="2"/>
      <c r="S1032" s="2"/>
      <c r="T1032" s="2"/>
      <c r="U1032" s="15"/>
      <c r="V1032" s="15"/>
      <c r="W1032" s="15"/>
      <c r="X1032" s="15"/>
      <c r="Y1032" s="15"/>
      <c r="Z1032" s="15"/>
      <c r="AA1032" s="15"/>
      <c r="AB1032" s="15"/>
      <c r="AC1032" s="15"/>
      <c r="AD1032" s="15"/>
      <c r="AE1032" s="15"/>
      <c r="AF1032" s="15"/>
      <c r="AG1032" s="15"/>
      <c r="AH1032" s="15"/>
      <c r="AI1032" s="15"/>
      <c r="AJ1032" s="15"/>
      <c r="AK1032" s="15"/>
      <c r="AL1032" s="15"/>
      <c r="AM1032" s="15"/>
      <c r="AN1032" s="15"/>
      <c r="AO1032" s="15"/>
      <c r="AP1032" s="15"/>
      <c r="AQ1032" s="15"/>
      <c r="AR1032" s="15"/>
      <c r="AS1032" s="15"/>
      <c r="AT1032" s="15"/>
      <c r="AU1032" s="15"/>
      <c r="AV1032" s="15"/>
      <c r="AW1032" s="15"/>
      <c r="AX1032" s="15"/>
      <c r="AY1032" s="6"/>
      <c r="AZ1032" s="6"/>
      <c r="BA1032" s="6"/>
      <c r="BB1032" s="6"/>
      <c r="BC1032" s="6"/>
      <c r="BD1032" s="6"/>
      <c r="BE1032" s="6"/>
      <c r="BF1032" s="6"/>
      <c r="BG1032" s="6"/>
      <c r="BH1032" s="6"/>
      <c r="BI1032" s="6"/>
      <c r="BJ1032" s="6"/>
      <c r="BK1032" s="6"/>
      <c r="BL1032" s="6"/>
      <c r="BM1032" s="6"/>
      <c r="BN1032" s="6"/>
      <c r="BO1032" s="6"/>
      <c r="BP1032" s="6"/>
      <c r="BQ1032" s="6"/>
      <c r="BR1032" s="6"/>
      <c r="BS1032" s="6"/>
      <c r="BT1032" s="6"/>
      <c r="BU1032" s="6"/>
      <c r="BV1032" s="6"/>
      <c r="BW1032" s="6"/>
      <c r="BX1032" s="6"/>
      <c r="BY1032" s="6"/>
      <c r="BZ1032" s="6"/>
      <c r="CA1032" s="6"/>
      <c r="CB1032" s="6"/>
    </row>
    <row r="1033" spans="1:80" ht="34.15" customHeight="1">
      <c r="A1033" s="2"/>
      <c r="B1033" s="2"/>
      <c r="C1033" s="2"/>
      <c r="D1033" s="2"/>
      <c r="E1033" s="2"/>
      <c r="F1033" s="15"/>
      <c r="G1033" s="2"/>
      <c r="H1033" s="2"/>
      <c r="I1033" s="2"/>
      <c r="J1033" s="2"/>
      <c r="K1033" s="2"/>
      <c r="L1033" s="2"/>
      <c r="M1033" s="2"/>
      <c r="N1033" s="700"/>
      <c r="O1033" s="2"/>
      <c r="P1033" s="2"/>
      <c r="Q1033" s="2"/>
      <c r="R1033" s="2"/>
      <c r="S1033" s="2"/>
      <c r="T1033" s="2"/>
      <c r="U1033" s="15"/>
      <c r="V1033" s="15"/>
      <c r="W1033" s="15"/>
      <c r="X1033" s="15"/>
      <c r="Y1033" s="15"/>
      <c r="Z1033" s="15"/>
      <c r="AA1033" s="15"/>
      <c r="AB1033" s="15"/>
      <c r="AC1033" s="15"/>
      <c r="AD1033" s="15"/>
      <c r="AE1033" s="15"/>
      <c r="AF1033" s="15"/>
      <c r="AG1033" s="15"/>
      <c r="AH1033" s="15"/>
      <c r="AI1033" s="15"/>
      <c r="AJ1033" s="15"/>
      <c r="AK1033" s="15"/>
      <c r="AL1033" s="15"/>
      <c r="AM1033" s="15"/>
      <c r="AN1033" s="15"/>
      <c r="AO1033" s="15"/>
      <c r="AP1033" s="15"/>
      <c r="AQ1033" s="15"/>
      <c r="AR1033" s="15"/>
      <c r="AS1033" s="15"/>
      <c r="AT1033" s="15"/>
      <c r="AU1033" s="15"/>
      <c r="AV1033" s="15"/>
      <c r="AW1033" s="15"/>
      <c r="AX1033" s="15"/>
      <c r="AY1033" s="6"/>
      <c r="AZ1033" s="6"/>
      <c r="BA1033" s="6"/>
      <c r="BB1033" s="6"/>
      <c r="BC1033" s="6"/>
      <c r="BD1033" s="6"/>
      <c r="BE1033" s="6"/>
      <c r="BF1033" s="6"/>
      <c r="BG1033" s="6"/>
      <c r="BH1033" s="6"/>
      <c r="BI1033" s="6"/>
      <c r="BJ1033" s="6"/>
      <c r="BK1033" s="6"/>
      <c r="BL1033" s="6"/>
      <c r="BM1033" s="6"/>
      <c r="BN1033" s="6"/>
      <c r="BO1033" s="6"/>
      <c r="BP1033" s="6"/>
      <c r="BQ1033" s="6"/>
      <c r="BR1033" s="6"/>
      <c r="BS1033" s="6"/>
      <c r="BT1033" s="6"/>
      <c r="BU1033" s="6"/>
      <c r="BV1033" s="6"/>
      <c r="BW1033" s="6"/>
      <c r="BX1033" s="6"/>
      <c r="BY1033" s="6"/>
      <c r="BZ1033" s="6"/>
      <c r="CA1033" s="6"/>
      <c r="CB1033" s="6"/>
    </row>
    <row r="1034" spans="1:80" ht="34.15" customHeight="1">
      <c r="A1034" s="2"/>
      <c r="B1034" s="2"/>
      <c r="C1034" s="2"/>
      <c r="D1034" s="2"/>
      <c r="E1034" s="2"/>
      <c r="F1034" s="15"/>
      <c r="G1034" s="2"/>
      <c r="H1034" s="2"/>
      <c r="I1034" s="2"/>
      <c r="J1034" s="2"/>
      <c r="K1034" s="2"/>
      <c r="L1034" s="2"/>
      <c r="M1034" s="2"/>
      <c r="N1034" s="700"/>
      <c r="O1034" s="2"/>
      <c r="P1034" s="2"/>
      <c r="Q1034" s="2"/>
      <c r="R1034" s="2"/>
      <c r="S1034" s="2"/>
      <c r="T1034" s="2"/>
      <c r="U1034" s="15"/>
      <c r="V1034" s="15"/>
      <c r="W1034" s="15"/>
      <c r="X1034" s="15"/>
      <c r="Y1034" s="15"/>
      <c r="Z1034" s="15"/>
      <c r="AA1034" s="15"/>
      <c r="AB1034" s="15"/>
      <c r="AC1034" s="15"/>
      <c r="AD1034" s="15"/>
      <c r="AE1034" s="15"/>
      <c r="AF1034" s="15"/>
      <c r="AG1034" s="15"/>
      <c r="AH1034" s="15"/>
      <c r="AI1034" s="15"/>
      <c r="AJ1034" s="15"/>
      <c r="AK1034" s="15"/>
      <c r="AL1034" s="15"/>
      <c r="AM1034" s="15"/>
      <c r="AN1034" s="15"/>
      <c r="AO1034" s="15"/>
      <c r="AP1034" s="15"/>
      <c r="AQ1034" s="15"/>
      <c r="AR1034" s="15"/>
      <c r="AS1034" s="15"/>
      <c r="AT1034" s="15"/>
      <c r="AU1034" s="15"/>
      <c r="AV1034" s="15"/>
      <c r="AW1034" s="15"/>
      <c r="AX1034" s="15"/>
      <c r="AY1034" s="6"/>
      <c r="AZ1034" s="6"/>
      <c r="BA1034" s="6"/>
      <c r="BB1034" s="6"/>
      <c r="BC1034" s="6"/>
      <c r="BD1034" s="6"/>
      <c r="BE1034" s="6"/>
      <c r="BF1034" s="6"/>
      <c r="BG1034" s="6"/>
      <c r="BH1034" s="6"/>
      <c r="BI1034" s="6"/>
      <c r="BJ1034" s="6"/>
      <c r="BK1034" s="6"/>
      <c r="BL1034" s="6"/>
      <c r="BM1034" s="6"/>
      <c r="BN1034" s="6"/>
      <c r="BO1034" s="6"/>
      <c r="BP1034" s="6"/>
      <c r="BQ1034" s="6"/>
      <c r="BR1034" s="6"/>
      <c r="BS1034" s="6"/>
      <c r="BT1034" s="6"/>
      <c r="BU1034" s="6"/>
      <c r="BV1034" s="6"/>
      <c r="BW1034" s="6"/>
      <c r="BX1034" s="6"/>
      <c r="BY1034" s="6"/>
      <c r="BZ1034" s="6"/>
      <c r="CA1034" s="6"/>
      <c r="CB1034" s="6"/>
    </row>
    <row r="1035" spans="1:80" ht="34.15" customHeight="1">
      <c r="A1035" s="2"/>
      <c r="B1035" s="2"/>
      <c r="C1035" s="2"/>
      <c r="D1035" s="2"/>
      <c r="E1035" s="2"/>
      <c r="F1035" s="15"/>
      <c r="G1035" s="2"/>
      <c r="H1035" s="2"/>
      <c r="I1035" s="2"/>
      <c r="J1035" s="2"/>
      <c r="K1035" s="2"/>
      <c r="L1035" s="2"/>
      <c r="M1035" s="2"/>
      <c r="N1035" s="700"/>
      <c r="O1035" s="2"/>
      <c r="P1035" s="2"/>
      <c r="Q1035" s="2"/>
      <c r="R1035" s="2"/>
      <c r="S1035" s="2"/>
      <c r="T1035" s="2"/>
      <c r="U1035" s="15"/>
      <c r="V1035" s="15"/>
      <c r="W1035" s="15"/>
      <c r="X1035" s="15"/>
      <c r="Y1035" s="15"/>
      <c r="Z1035" s="15"/>
      <c r="AA1035" s="15"/>
      <c r="AB1035" s="15"/>
      <c r="AC1035" s="15"/>
      <c r="AD1035" s="15"/>
      <c r="AE1035" s="15"/>
      <c r="AF1035" s="15"/>
      <c r="AG1035" s="15"/>
      <c r="AH1035" s="15"/>
      <c r="AI1035" s="15"/>
      <c r="AJ1035" s="15"/>
      <c r="AK1035" s="15"/>
      <c r="AL1035" s="15"/>
      <c r="AM1035" s="15"/>
      <c r="AN1035" s="15"/>
      <c r="AO1035" s="15"/>
      <c r="AP1035" s="15"/>
      <c r="AQ1035" s="15"/>
      <c r="AR1035" s="15"/>
      <c r="AS1035" s="15"/>
      <c r="AT1035" s="15"/>
      <c r="AU1035" s="15"/>
      <c r="AV1035" s="15"/>
      <c r="AW1035" s="15"/>
      <c r="AX1035" s="15"/>
      <c r="AY1035" s="6"/>
      <c r="AZ1035" s="6"/>
      <c r="BA1035" s="6"/>
      <c r="BB1035" s="6"/>
      <c r="BC1035" s="6"/>
      <c r="BD1035" s="6"/>
      <c r="BE1035" s="6"/>
      <c r="BF1035" s="6"/>
      <c r="BG1035" s="6"/>
      <c r="BH1035" s="6"/>
      <c r="BI1035" s="6"/>
      <c r="BJ1035" s="6"/>
      <c r="BK1035" s="6"/>
      <c r="BL1035" s="6"/>
      <c r="BM1035" s="6"/>
      <c r="BN1035" s="6"/>
      <c r="BO1035" s="6"/>
      <c r="BP1035" s="6"/>
      <c r="BQ1035" s="6"/>
      <c r="BR1035" s="6"/>
      <c r="BS1035" s="6"/>
      <c r="BT1035" s="6"/>
      <c r="BU1035" s="6"/>
      <c r="BV1035" s="6"/>
      <c r="BW1035" s="6"/>
      <c r="BX1035" s="6"/>
      <c r="BY1035" s="6"/>
      <c r="BZ1035" s="6"/>
      <c r="CA1035" s="6"/>
      <c r="CB1035" s="6"/>
    </row>
    <row r="1036" spans="1:80" ht="34.15" customHeight="1">
      <c r="A1036" s="2"/>
      <c r="B1036" s="2"/>
      <c r="C1036" s="2"/>
      <c r="D1036" s="2"/>
      <c r="E1036" s="2"/>
      <c r="F1036" s="15"/>
      <c r="G1036" s="2"/>
      <c r="H1036" s="2"/>
      <c r="I1036" s="2"/>
      <c r="J1036" s="2"/>
      <c r="K1036" s="2"/>
      <c r="L1036" s="2"/>
      <c r="M1036" s="2"/>
      <c r="N1036" s="700"/>
      <c r="O1036" s="2"/>
      <c r="P1036" s="2"/>
      <c r="Q1036" s="2"/>
      <c r="R1036" s="2"/>
      <c r="S1036" s="2"/>
      <c r="T1036" s="2"/>
      <c r="U1036" s="15"/>
      <c r="V1036" s="15"/>
      <c r="W1036" s="15"/>
      <c r="X1036" s="15"/>
      <c r="Y1036" s="15"/>
      <c r="Z1036" s="15"/>
      <c r="AA1036" s="15"/>
      <c r="AB1036" s="15"/>
      <c r="AC1036" s="15"/>
      <c r="AD1036" s="15"/>
      <c r="AE1036" s="15"/>
      <c r="AF1036" s="15"/>
      <c r="AG1036" s="15"/>
      <c r="AH1036" s="15"/>
      <c r="AI1036" s="15"/>
      <c r="AJ1036" s="15"/>
      <c r="AK1036" s="15"/>
      <c r="AL1036" s="15"/>
      <c r="AM1036" s="15"/>
      <c r="AN1036" s="15"/>
      <c r="AO1036" s="15"/>
      <c r="AP1036" s="15"/>
      <c r="AQ1036" s="15"/>
      <c r="AR1036" s="15"/>
      <c r="AS1036" s="15"/>
      <c r="AT1036" s="15"/>
      <c r="AU1036" s="15"/>
      <c r="AV1036" s="15"/>
      <c r="AW1036" s="15"/>
      <c r="AX1036" s="15"/>
      <c r="AY1036" s="6"/>
      <c r="AZ1036" s="6"/>
      <c r="BA1036" s="6"/>
      <c r="BB1036" s="6"/>
      <c r="BC1036" s="6"/>
      <c r="BD1036" s="6"/>
      <c r="BE1036" s="6"/>
      <c r="BF1036" s="6"/>
      <c r="BG1036" s="6"/>
      <c r="BH1036" s="6"/>
      <c r="BI1036" s="6"/>
      <c r="BJ1036" s="6"/>
      <c r="BK1036" s="6"/>
      <c r="BL1036" s="6"/>
      <c r="BM1036" s="6"/>
      <c r="BN1036" s="6"/>
      <c r="BO1036" s="6"/>
      <c r="BP1036" s="6"/>
      <c r="BQ1036" s="6"/>
      <c r="BR1036" s="6"/>
      <c r="BS1036" s="6"/>
      <c r="BT1036" s="6"/>
      <c r="BU1036" s="6"/>
      <c r="BV1036" s="6"/>
      <c r="BW1036" s="6"/>
      <c r="BX1036" s="6"/>
      <c r="BY1036" s="6"/>
      <c r="BZ1036" s="6"/>
      <c r="CA1036" s="6"/>
      <c r="CB1036" s="6"/>
    </row>
    <row r="1037" spans="1:80" ht="34.15" customHeight="1">
      <c r="A1037" s="2"/>
      <c r="B1037" s="2"/>
      <c r="C1037" s="2"/>
      <c r="D1037" s="2"/>
      <c r="E1037" s="2"/>
      <c r="F1037" s="15"/>
      <c r="G1037" s="2"/>
      <c r="H1037" s="2"/>
      <c r="I1037" s="2"/>
      <c r="J1037" s="2"/>
      <c r="K1037" s="2"/>
      <c r="L1037" s="2"/>
      <c r="M1037" s="2"/>
      <c r="N1037" s="700"/>
      <c r="O1037" s="2"/>
      <c r="P1037" s="2"/>
      <c r="Q1037" s="2"/>
      <c r="R1037" s="2"/>
      <c r="S1037" s="2"/>
      <c r="T1037" s="2"/>
      <c r="U1037" s="15"/>
      <c r="V1037" s="15"/>
      <c r="W1037" s="15"/>
      <c r="X1037" s="15"/>
      <c r="Y1037" s="15"/>
      <c r="Z1037" s="15"/>
      <c r="AA1037" s="15"/>
      <c r="AB1037" s="15"/>
      <c r="AC1037" s="15"/>
      <c r="AD1037" s="15"/>
      <c r="AE1037" s="15"/>
      <c r="AF1037" s="15"/>
      <c r="AG1037" s="15"/>
      <c r="AH1037" s="15"/>
      <c r="AI1037" s="15"/>
      <c r="AJ1037" s="15"/>
      <c r="AK1037" s="15"/>
      <c r="AL1037" s="15"/>
      <c r="AM1037" s="15"/>
      <c r="AN1037" s="15"/>
      <c r="AO1037" s="15"/>
      <c r="AP1037" s="15"/>
      <c r="AQ1037" s="15"/>
      <c r="AR1037" s="15"/>
      <c r="AS1037" s="15"/>
      <c r="AT1037" s="15"/>
      <c r="AU1037" s="15"/>
      <c r="AV1037" s="15"/>
      <c r="AW1037" s="15"/>
      <c r="AX1037" s="15"/>
      <c r="AY1037" s="6"/>
      <c r="AZ1037" s="6"/>
      <c r="BA1037" s="6"/>
      <c r="BB1037" s="6"/>
      <c r="BC1037" s="6"/>
      <c r="BD1037" s="6"/>
      <c r="BE1037" s="6"/>
      <c r="BF1037" s="6"/>
      <c r="BG1037" s="6"/>
      <c r="BH1037" s="6"/>
      <c r="BI1037" s="6"/>
      <c r="BJ1037" s="6"/>
      <c r="BK1037" s="6"/>
      <c r="BL1037" s="6"/>
      <c r="BM1037" s="6"/>
      <c r="BN1037" s="6"/>
      <c r="BO1037" s="6"/>
      <c r="BP1037" s="6"/>
      <c r="BQ1037" s="6"/>
      <c r="BR1037" s="6"/>
      <c r="BS1037" s="6"/>
      <c r="BT1037" s="6"/>
      <c r="BU1037" s="6"/>
      <c r="BV1037" s="6"/>
      <c r="BW1037" s="6"/>
      <c r="BX1037" s="6"/>
      <c r="BY1037" s="6"/>
      <c r="BZ1037" s="6"/>
      <c r="CA1037" s="6"/>
      <c r="CB1037" s="6"/>
    </row>
    <row r="1038" spans="1:80" ht="34.15" customHeight="1">
      <c r="A1038" s="2"/>
      <c r="B1038" s="2"/>
      <c r="C1038" s="2"/>
      <c r="D1038" s="2"/>
      <c r="E1038" s="2"/>
      <c r="F1038" s="15"/>
      <c r="G1038" s="2"/>
      <c r="H1038" s="2"/>
      <c r="I1038" s="2"/>
      <c r="J1038" s="2"/>
      <c r="K1038" s="2"/>
      <c r="L1038" s="2"/>
      <c r="M1038" s="2"/>
      <c r="N1038" s="700"/>
      <c r="O1038" s="2"/>
      <c r="P1038" s="2"/>
      <c r="Q1038" s="2"/>
      <c r="R1038" s="2"/>
      <c r="S1038" s="2"/>
      <c r="T1038" s="2"/>
      <c r="U1038" s="15"/>
      <c r="V1038" s="15"/>
      <c r="W1038" s="15"/>
      <c r="X1038" s="15"/>
      <c r="Y1038" s="15"/>
      <c r="Z1038" s="15"/>
      <c r="AA1038" s="15"/>
      <c r="AB1038" s="15"/>
      <c r="AC1038" s="15"/>
      <c r="AD1038" s="15"/>
      <c r="AE1038" s="15"/>
      <c r="AF1038" s="15"/>
      <c r="AG1038" s="15"/>
      <c r="AH1038" s="15"/>
      <c r="AI1038" s="15"/>
      <c r="AJ1038" s="15"/>
      <c r="AK1038" s="15"/>
      <c r="AL1038" s="15"/>
      <c r="AM1038" s="15"/>
      <c r="AN1038" s="15"/>
      <c r="AO1038" s="15"/>
      <c r="AP1038" s="15"/>
      <c r="AQ1038" s="15"/>
      <c r="AR1038" s="15"/>
      <c r="AS1038" s="15"/>
      <c r="AT1038" s="15"/>
      <c r="AU1038" s="15"/>
      <c r="AV1038" s="15"/>
      <c r="AW1038" s="15"/>
      <c r="AX1038" s="15"/>
      <c r="AY1038" s="6"/>
      <c r="AZ1038" s="6"/>
      <c r="BA1038" s="6"/>
      <c r="BB1038" s="6"/>
      <c r="BC1038" s="6"/>
      <c r="BD1038" s="6"/>
      <c r="BE1038" s="6"/>
      <c r="BF1038" s="6"/>
      <c r="BG1038" s="6"/>
      <c r="BH1038" s="6"/>
      <c r="BI1038" s="6"/>
      <c r="BJ1038" s="6"/>
      <c r="BK1038" s="6"/>
      <c r="BL1038" s="6"/>
      <c r="BM1038" s="6"/>
      <c r="BN1038" s="6"/>
      <c r="BO1038" s="6"/>
      <c r="BP1038" s="6"/>
      <c r="BQ1038" s="6"/>
      <c r="BR1038" s="6"/>
      <c r="BS1038" s="6"/>
      <c r="BT1038" s="6"/>
      <c r="BU1038" s="6"/>
      <c r="BV1038" s="6"/>
      <c r="BW1038" s="6"/>
      <c r="BX1038" s="6"/>
      <c r="BY1038" s="6"/>
      <c r="BZ1038" s="6"/>
      <c r="CA1038" s="6"/>
      <c r="CB1038" s="6"/>
    </row>
    <row r="1039" spans="1:80" ht="34.15" customHeight="1">
      <c r="A1039" s="2"/>
      <c r="B1039" s="2"/>
      <c r="C1039" s="2"/>
      <c r="D1039" s="2"/>
      <c r="E1039" s="2"/>
      <c r="F1039" s="15"/>
      <c r="G1039" s="2"/>
      <c r="H1039" s="2"/>
      <c r="I1039" s="2"/>
      <c r="J1039" s="2"/>
      <c r="K1039" s="2"/>
      <c r="L1039" s="2"/>
      <c r="M1039" s="2"/>
      <c r="N1039" s="700"/>
      <c r="O1039" s="2"/>
      <c r="P1039" s="2"/>
      <c r="Q1039" s="2"/>
      <c r="R1039" s="2"/>
      <c r="S1039" s="2"/>
      <c r="T1039" s="2"/>
      <c r="U1039" s="15"/>
      <c r="V1039" s="15"/>
      <c r="W1039" s="15"/>
      <c r="X1039" s="15"/>
      <c r="Y1039" s="15"/>
      <c r="Z1039" s="15"/>
      <c r="AA1039" s="15"/>
      <c r="AB1039" s="15"/>
      <c r="AC1039" s="15"/>
      <c r="AD1039" s="15"/>
      <c r="AE1039" s="15"/>
      <c r="AF1039" s="15"/>
      <c r="AG1039" s="15"/>
      <c r="AH1039" s="15"/>
      <c r="AI1039" s="15"/>
      <c r="AJ1039" s="15"/>
      <c r="AK1039" s="15"/>
      <c r="AL1039" s="15"/>
      <c r="AM1039" s="15"/>
      <c r="AN1039" s="15"/>
      <c r="AO1039" s="15"/>
      <c r="AP1039" s="15"/>
      <c r="AQ1039" s="15"/>
      <c r="AR1039" s="15"/>
      <c r="AS1039" s="15"/>
      <c r="AT1039" s="15"/>
      <c r="AU1039" s="15"/>
      <c r="AV1039" s="15"/>
      <c r="AW1039" s="15"/>
      <c r="AX1039" s="15"/>
      <c r="AY1039" s="6"/>
      <c r="AZ1039" s="6"/>
      <c r="BA1039" s="6"/>
      <c r="BB1039" s="6"/>
      <c r="BC1039" s="6"/>
      <c r="BD1039" s="6"/>
      <c r="BE1039" s="6"/>
      <c r="BF1039" s="6"/>
      <c r="BG1039" s="6"/>
      <c r="BH1039" s="6"/>
      <c r="BI1039" s="6"/>
      <c r="BJ1039" s="6"/>
      <c r="BK1039" s="6"/>
      <c r="BL1039" s="6"/>
      <c r="BM1039" s="6"/>
      <c r="BN1039" s="6"/>
      <c r="BO1039" s="6"/>
      <c r="BP1039" s="6"/>
      <c r="BQ1039" s="6"/>
      <c r="BR1039" s="6"/>
      <c r="BS1039" s="6"/>
      <c r="BT1039" s="6"/>
      <c r="BU1039" s="6"/>
      <c r="BV1039" s="6"/>
      <c r="BW1039" s="6"/>
      <c r="BX1039" s="6"/>
      <c r="BY1039" s="6"/>
      <c r="BZ1039" s="6"/>
      <c r="CA1039" s="6"/>
      <c r="CB1039" s="6"/>
    </row>
    <row r="1040" spans="1:80" ht="34.15" customHeight="1">
      <c r="A1040" s="2"/>
      <c r="B1040" s="2"/>
      <c r="C1040" s="2"/>
      <c r="D1040" s="2"/>
      <c r="E1040" s="2"/>
      <c r="F1040" s="15"/>
      <c r="G1040" s="2"/>
      <c r="H1040" s="2"/>
      <c r="I1040" s="2"/>
      <c r="J1040" s="2"/>
      <c r="K1040" s="2"/>
      <c r="L1040" s="2"/>
      <c r="M1040" s="2"/>
      <c r="N1040" s="700"/>
      <c r="O1040" s="2"/>
      <c r="P1040" s="2"/>
      <c r="Q1040" s="2"/>
      <c r="R1040" s="2"/>
      <c r="S1040" s="2"/>
      <c r="T1040" s="2"/>
      <c r="U1040" s="15"/>
      <c r="V1040" s="15"/>
      <c r="W1040" s="15"/>
      <c r="X1040" s="15"/>
      <c r="Y1040" s="15"/>
      <c r="Z1040" s="15"/>
      <c r="AA1040" s="15"/>
      <c r="AB1040" s="15"/>
      <c r="AC1040" s="15"/>
      <c r="AD1040" s="15"/>
      <c r="AE1040" s="15"/>
      <c r="AF1040" s="15"/>
      <c r="AG1040" s="15"/>
      <c r="AH1040" s="15"/>
      <c r="AI1040" s="15"/>
      <c r="AJ1040" s="15"/>
      <c r="AK1040" s="15"/>
      <c r="AL1040" s="15"/>
      <c r="AM1040" s="15"/>
      <c r="AN1040" s="15"/>
      <c r="AO1040" s="15"/>
      <c r="AP1040" s="15"/>
      <c r="AQ1040" s="15"/>
      <c r="AR1040" s="15"/>
      <c r="AS1040" s="15"/>
      <c r="AT1040" s="15"/>
      <c r="AU1040" s="15"/>
      <c r="AV1040" s="15"/>
      <c r="AW1040" s="15"/>
      <c r="AX1040" s="15"/>
      <c r="AY1040" s="6"/>
      <c r="AZ1040" s="6"/>
      <c r="BA1040" s="6"/>
      <c r="BB1040" s="6"/>
      <c r="BC1040" s="6"/>
      <c r="BD1040" s="6"/>
      <c r="BE1040" s="6"/>
      <c r="BF1040" s="6"/>
      <c r="BG1040" s="6"/>
      <c r="BH1040" s="6"/>
      <c r="BI1040" s="6"/>
      <c r="BJ1040" s="6"/>
      <c r="BK1040" s="6"/>
      <c r="BL1040" s="6"/>
      <c r="BM1040" s="6"/>
      <c r="BN1040" s="6"/>
      <c r="BO1040" s="6"/>
      <c r="BP1040" s="6"/>
      <c r="BQ1040" s="6"/>
      <c r="BR1040" s="6"/>
      <c r="BS1040" s="6"/>
      <c r="BT1040" s="6"/>
      <c r="BU1040" s="6"/>
      <c r="BV1040" s="6"/>
      <c r="BW1040" s="6"/>
      <c r="BX1040" s="6"/>
      <c r="BY1040" s="6"/>
      <c r="BZ1040" s="6"/>
      <c r="CA1040" s="6"/>
      <c r="CB1040" s="6"/>
    </row>
    <row r="1041" spans="1:80" ht="34.15" customHeight="1">
      <c r="A1041" s="2"/>
      <c r="B1041" s="2"/>
      <c r="C1041" s="2"/>
      <c r="D1041" s="2"/>
      <c r="E1041" s="2"/>
      <c r="F1041" s="15"/>
      <c r="G1041" s="2"/>
      <c r="H1041" s="2"/>
      <c r="I1041" s="2"/>
      <c r="J1041" s="2"/>
      <c r="K1041" s="2"/>
      <c r="L1041" s="2"/>
      <c r="M1041" s="2"/>
      <c r="N1041" s="700"/>
      <c r="O1041" s="2"/>
      <c r="P1041" s="2"/>
      <c r="Q1041" s="2"/>
      <c r="R1041" s="2"/>
      <c r="S1041" s="2"/>
      <c r="T1041" s="2"/>
      <c r="U1041" s="15"/>
      <c r="V1041" s="15"/>
      <c r="W1041" s="15"/>
      <c r="X1041" s="15"/>
      <c r="Y1041" s="15"/>
      <c r="Z1041" s="15"/>
      <c r="AA1041" s="15"/>
      <c r="AB1041" s="15"/>
      <c r="AC1041" s="15"/>
      <c r="AD1041" s="15"/>
      <c r="AE1041" s="15"/>
      <c r="AF1041" s="15"/>
      <c r="AG1041" s="15"/>
      <c r="AH1041" s="15"/>
      <c r="AI1041" s="15"/>
      <c r="AJ1041" s="15"/>
      <c r="AK1041" s="15"/>
      <c r="AL1041" s="15"/>
      <c r="AM1041" s="15"/>
      <c r="AN1041" s="15"/>
      <c r="AO1041" s="15"/>
      <c r="AP1041" s="15"/>
      <c r="AQ1041" s="15"/>
      <c r="AR1041" s="15"/>
      <c r="AS1041" s="15"/>
      <c r="AT1041" s="15"/>
      <c r="AU1041" s="15"/>
      <c r="AV1041" s="15"/>
      <c r="AW1041" s="15"/>
      <c r="AX1041" s="15"/>
      <c r="AY1041" s="6"/>
      <c r="AZ1041" s="6"/>
      <c r="BA1041" s="6"/>
      <c r="BB1041" s="6"/>
      <c r="BC1041" s="6"/>
      <c r="BD1041" s="6"/>
      <c r="BE1041" s="6"/>
      <c r="BF1041" s="6"/>
      <c r="BG1041" s="6"/>
      <c r="BH1041" s="6"/>
      <c r="BI1041" s="6"/>
      <c r="BJ1041" s="6"/>
      <c r="BK1041" s="6"/>
      <c r="BL1041" s="6"/>
      <c r="BM1041" s="6"/>
      <c r="BN1041" s="6"/>
      <c r="BO1041" s="6"/>
      <c r="BP1041" s="6"/>
      <c r="BQ1041" s="6"/>
      <c r="BR1041" s="6"/>
      <c r="BS1041" s="6"/>
      <c r="BT1041" s="6"/>
      <c r="BU1041" s="6"/>
      <c r="BV1041" s="6"/>
      <c r="BW1041" s="6"/>
      <c r="BX1041" s="6"/>
      <c r="BY1041" s="6"/>
      <c r="BZ1041" s="6"/>
      <c r="CA1041" s="6"/>
      <c r="CB1041" s="6"/>
    </row>
    <row r="1042" spans="1:80" ht="34.15" customHeight="1">
      <c r="A1042" s="2"/>
      <c r="B1042" s="2"/>
      <c r="C1042" s="2"/>
      <c r="D1042" s="2"/>
      <c r="E1042" s="2"/>
      <c r="F1042" s="15"/>
      <c r="G1042" s="2"/>
      <c r="H1042" s="2"/>
      <c r="I1042" s="2"/>
      <c r="J1042" s="2"/>
      <c r="K1042" s="2"/>
      <c r="L1042" s="2"/>
      <c r="M1042" s="2"/>
      <c r="N1042" s="700"/>
      <c r="O1042" s="2"/>
      <c r="P1042" s="2"/>
      <c r="Q1042" s="2"/>
      <c r="R1042" s="2"/>
      <c r="S1042" s="2"/>
      <c r="T1042" s="2"/>
      <c r="U1042" s="15"/>
      <c r="V1042" s="15"/>
      <c r="W1042" s="15"/>
      <c r="X1042" s="15"/>
      <c r="Y1042" s="15"/>
      <c r="Z1042" s="15"/>
      <c r="AA1042" s="15"/>
      <c r="AB1042" s="15"/>
      <c r="AC1042" s="15"/>
      <c r="AD1042" s="15"/>
      <c r="AE1042" s="15"/>
      <c r="AF1042" s="15"/>
      <c r="AG1042" s="15"/>
      <c r="AH1042" s="15"/>
      <c r="AI1042" s="15"/>
      <c r="AJ1042" s="15"/>
      <c r="AK1042" s="15"/>
      <c r="AL1042" s="15"/>
      <c r="AM1042" s="15"/>
      <c r="AN1042" s="15"/>
      <c r="AO1042" s="15"/>
      <c r="AP1042" s="15"/>
      <c r="AQ1042" s="15"/>
      <c r="AR1042" s="15"/>
      <c r="AS1042" s="15"/>
      <c r="AT1042" s="15"/>
      <c r="AU1042" s="15"/>
      <c r="AV1042" s="15"/>
      <c r="AW1042" s="15"/>
      <c r="AX1042" s="15"/>
      <c r="AY1042" s="6"/>
      <c r="AZ1042" s="6"/>
      <c r="BA1042" s="6"/>
      <c r="BB1042" s="6"/>
      <c r="BC1042" s="6"/>
      <c r="BD1042" s="6"/>
      <c r="BE1042" s="6"/>
      <c r="BF1042" s="6"/>
      <c r="BG1042" s="6"/>
      <c r="BH1042" s="6"/>
      <c r="BI1042" s="6"/>
      <c r="BJ1042" s="6"/>
      <c r="BK1042" s="6"/>
      <c r="BL1042" s="6"/>
      <c r="BM1042" s="6"/>
      <c r="BN1042" s="6"/>
      <c r="BO1042" s="6"/>
      <c r="BP1042" s="6"/>
      <c r="BQ1042" s="6"/>
      <c r="BR1042" s="6"/>
      <c r="BS1042" s="6"/>
      <c r="BT1042" s="6"/>
      <c r="BU1042" s="6"/>
      <c r="BV1042" s="6"/>
      <c r="BW1042" s="6"/>
      <c r="BX1042" s="6"/>
      <c r="BY1042" s="6"/>
      <c r="BZ1042" s="6"/>
      <c r="CA1042" s="6"/>
      <c r="CB1042" s="6"/>
    </row>
    <row r="1043" spans="1:80" ht="34.15" customHeight="1">
      <c r="A1043" s="2"/>
      <c r="B1043" s="2"/>
      <c r="C1043" s="2"/>
      <c r="D1043" s="2"/>
      <c r="E1043" s="2"/>
      <c r="F1043" s="15"/>
      <c r="G1043" s="2"/>
      <c r="H1043" s="2"/>
      <c r="I1043" s="2"/>
      <c r="J1043" s="2"/>
      <c r="K1043" s="2"/>
      <c r="L1043" s="2"/>
      <c r="M1043" s="2"/>
      <c r="N1043" s="700"/>
      <c r="O1043" s="2"/>
      <c r="P1043" s="2"/>
      <c r="Q1043" s="2"/>
      <c r="R1043" s="2"/>
      <c r="S1043" s="2"/>
      <c r="T1043" s="2"/>
      <c r="U1043" s="15"/>
      <c r="V1043" s="15"/>
      <c r="W1043" s="15"/>
      <c r="X1043" s="15"/>
      <c r="Y1043" s="15"/>
      <c r="Z1043" s="15"/>
      <c r="AA1043" s="15"/>
      <c r="AB1043" s="15"/>
      <c r="AC1043" s="15"/>
      <c r="AD1043" s="15"/>
      <c r="AE1043" s="15"/>
      <c r="AF1043" s="15"/>
      <c r="AG1043" s="15"/>
      <c r="AH1043" s="15"/>
      <c r="AI1043" s="15"/>
      <c r="AJ1043" s="15"/>
      <c r="AK1043" s="15"/>
      <c r="AL1043" s="15"/>
      <c r="AM1043" s="15"/>
      <c r="AN1043" s="15"/>
      <c r="AO1043" s="15"/>
      <c r="AP1043" s="15"/>
      <c r="AQ1043" s="15"/>
      <c r="AR1043" s="15"/>
      <c r="AS1043" s="15"/>
      <c r="AT1043" s="15"/>
      <c r="AU1043" s="15"/>
      <c r="AV1043" s="15"/>
      <c r="AW1043" s="15"/>
      <c r="AX1043" s="15"/>
      <c r="AY1043" s="6"/>
      <c r="AZ1043" s="6"/>
      <c r="BA1043" s="6"/>
      <c r="BB1043" s="6"/>
      <c r="BC1043" s="6"/>
      <c r="BD1043" s="6"/>
      <c r="BE1043" s="6"/>
      <c r="BF1043" s="6"/>
      <c r="BG1043" s="6"/>
      <c r="BH1043" s="6"/>
      <c r="BI1043" s="6"/>
      <c r="BJ1043" s="6"/>
      <c r="BK1043" s="6"/>
      <c r="BL1043" s="6"/>
      <c r="BM1043" s="6"/>
      <c r="BN1043" s="6"/>
      <c r="BO1043" s="6"/>
      <c r="BP1043" s="6"/>
      <c r="BQ1043" s="6"/>
      <c r="BR1043" s="6"/>
      <c r="BS1043" s="6"/>
      <c r="BT1043" s="6"/>
      <c r="BU1043" s="6"/>
      <c r="BV1043" s="6"/>
      <c r="BW1043" s="6"/>
      <c r="BX1043" s="6"/>
      <c r="BY1043" s="6"/>
      <c r="BZ1043" s="6"/>
      <c r="CA1043" s="6"/>
      <c r="CB1043" s="6"/>
    </row>
    <row r="1044" spans="1:80" ht="34.15" customHeight="1">
      <c r="A1044" s="2"/>
      <c r="B1044" s="2"/>
      <c r="C1044" s="2"/>
      <c r="D1044" s="2"/>
      <c r="E1044" s="2"/>
      <c r="F1044" s="15"/>
      <c r="G1044" s="2"/>
      <c r="H1044" s="2"/>
      <c r="I1044" s="2"/>
      <c r="J1044" s="2"/>
      <c r="K1044" s="2"/>
      <c r="L1044" s="2"/>
      <c r="M1044" s="2"/>
      <c r="N1044" s="700"/>
      <c r="O1044" s="2"/>
      <c r="P1044" s="2"/>
      <c r="Q1044" s="2"/>
      <c r="R1044" s="2"/>
      <c r="S1044" s="2"/>
      <c r="T1044" s="2"/>
      <c r="U1044" s="15"/>
      <c r="V1044" s="15"/>
      <c r="W1044" s="15"/>
      <c r="X1044" s="15"/>
      <c r="Y1044" s="15"/>
      <c r="Z1044" s="15"/>
      <c r="AA1044" s="15"/>
      <c r="AB1044" s="15"/>
      <c r="AC1044" s="15"/>
      <c r="AD1044" s="15"/>
      <c r="AE1044" s="15"/>
      <c r="AF1044" s="15"/>
      <c r="AG1044" s="15"/>
      <c r="AH1044" s="15"/>
      <c r="AI1044" s="15"/>
      <c r="AJ1044" s="15"/>
      <c r="AK1044" s="15"/>
      <c r="AL1044" s="15"/>
      <c r="AM1044" s="15"/>
      <c r="AN1044" s="15"/>
      <c r="AO1044" s="15"/>
      <c r="AP1044" s="15"/>
      <c r="AQ1044" s="15"/>
      <c r="AR1044" s="15"/>
      <c r="AS1044" s="15"/>
      <c r="AT1044" s="15"/>
      <c r="AU1044" s="15"/>
      <c r="AV1044" s="15"/>
      <c r="AW1044" s="15"/>
      <c r="AX1044" s="15"/>
      <c r="AY1044" s="6"/>
      <c r="AZ1044" s="6"/>
      <c r="BA1044" s="6"/>
      <c r="BB1044" s="6"/>
      <c r="BC1044" s="6"/>
      <c r="BD1044" s="6"/>
      <c r="BE1044" s="6"/>
      <c r="BF1044" s="6"/>
      <c r="BG1044" s="6"/>
      <c r="BH1044" s="6"/>
      <c r="BI1044" s="6"/>
      <c r="BJ1044" s="6"/>
      <c r="BK1044" s="6"/>
      <c r="BL1044" s="6"/>
      <c r="BM1044" s="6"/>
      <c r="BN1044" s="6"/>
      <c r="BO1044" s="6"/>
      <c r="BP1044" s="6"/>
      <c r="BQ1044" s="6"/>
      <c r="BR1044" s="6"/>
      <c r="BS1044" s="6"/>
      <c r="BT1044" s="6"/>
      <c r="BU1044" s="6"/>
      <c r="BV1044" s="6"/>
      <c r="BW1044" s="6"/>
      <c r="BX1044" s="6"/>
      <c r="BY1044" s="6"/>
      <c r="BZ1044" s="6"/>
      <c r="CA1044" s="6"/>
      <c r="CB1044" s="6"/>
    </row>
    <row r="1045" spans="1:80" ht="34.15" customHeight="1">
      <c r="A1045" s="2"/>
      <c r="B1045" s="2"/>
      <c r="C1045" s="2"/>
      <c r="D1045" s="2"/>
      <c r="E1045" s="2"/>
      <c r="F1045" s="15"/>
      <c r="G1045" s="2"/>
      <c r="H1045" s="2"/>
      <c r="I1045" s="2"/>
      <c r="J1045" s="2"/>
      <c r="K1045" s="2"/>
      <c r="L1045" s="2"/>
      <c r="M1045" s="2"/>
      <c r="N1045" s="700"/>
      <c r="O1045" s="2"/>
      <c r="P1045" s="2"/>
      <c r="Q1045" s="2"/>
      <c r="R1045" s="2"/>
      <c r="S1045" s="2"/>
      <c r="T1045" s="2"/>
      <c r="U1045" s="15"/>
      <c r="V1045" s="15"/>
      <c r="W1045" s="15"/>
      <c r="X1045" s="15"/>
      <c r="Y1045" s="15"/>
      <c r="Z1045" s="15"/>
      <c r="AA1045" s="15"/>
      <c r="AB1045" s="15"/>
      <c r="AC1045" s="15"/>
      <c r="AD1045" s="15"/>
      <c r="AE1045" s="15"/>
      <c r="AF1045" s="15"/>
      <c r="AG1045" s="15"/>
      <c r="AH1045" s="15"/>
      <c r="AI1045" s="15"/>
      <c r="AJ1045" s="15"/>
      <c r="AK1045" s="15"/>
      <c r="AL1045" s="15"/>
      <c r="AM1045" s="15"/>
      <c r="AN1045" s="15"/>
      <c r="AO1045" s="15"/>
      <c r="AP1045" s="15"/>
      <c r="AQ1045" s="15"/>
      <c r="AR1045" s="15"/>
      <c r="AS1045" s="15"/>
      <c r="AT1045" s="15"/>
      <c r="AU1045" s="15"/>
      <c r="AV1045" s="15"/>
      <c r="AW1045" s="15"/>
      <c r="AX1045" s="15"/>
      <c r="AY1045" s="6"/>
      <c r="AZ1045" s="6"/>
      <c r="BA1045" s="6"/>
      <c r="BB1045" s="6"/>
      <c r="BC1045" s="6"/>
      <c r="BD1045" s="6"/>
      <c r="BE1045" s="6"/>
      <c r="BF1045" s="6"/>
      <c r="BG1045" s="6"/>
      <c r="BH1045" s="6"/>
      <c r="BI1045" s="6"/>
      <c r="BJ1045" s="6"/>
      <c r="BK1045" s="6"/>
      <c r="BL1045" s="6"/>
      <c r="BM1045" s="6"/>
      <c r="BN1045" s="6"/>
      <c r="BO1045" s="6"/>
      <c r="BP1045" s="6"/>
      <c r="BQ1045" s="6"/>
      <c r="BR1045" s="6"/>
      <c r="BS1045" s="6"/>
      <c r="BT1045" s="6"/>
      <c r="BU1045" s="6"/>
      <c r="BV1045" s="6"/>
      <c r="BW1045" s="6"/>
      <c r="BX1045" s="6"/>
      <c r="BY1045" s="6"/>
      <c r="BZ1045" s="6"/>
      <c r="CA1045" s="6"/>
      <c r="CB1045" s="6"/>
    </row>
    <row r="1046" spans="1:80" ht="34.15" customHeight="1">
      <c r="A1046" s="2"/>
      <c r="B1046" s="2"/>
      <c r="C1046" s="2"/>
      <c r="D1046" s="2"/>
      <c r="E1046" s="2"/>
      <c r="F1046" s="15"/>
      <c r="G1046" s="2"/>
      <c r="H1046" s="2"/>
      <c r="I1046" s="2"/>
      <c r="J1046" s="2"/>
      <c r="K1046" s="2"/>
      <c r="L1046" s="2"/>
      <c r="M1046" s="2"/>
      <c r="N1046" s="700"/>
      <c r="O1046" s="2"/>
      <c r="P1046" s="2"/>
      <c r="Q1046" s="2"/>
      <c r="R1046" s="2"/>
      <c r="S1046" s="2"/>
      <c r="T1046" s="2"/>
      <c r="U1046" s="15"/>
      <c r="V1046" s="15"/>
      <c r="W1046" s="15"/>
      <c r="X1046" s="15"/>
      <c r="Y1046" s="15"/>
      <c r="Z1046" s="15"/>
      <c r="AA1046" s="15"/>
      <c r="AB1046" s="15"/>
      <c r="AC1046" s="15"/>
      <c r="AD1046" s="15"/>
      <c r="AE1046" s="15"/>
      <c r="AF1046" s="15"/>
      <c r="AG1046" s="15"/>
      <c r="AH1046" s="15"/>
      <c r="AI1046" s="15"/>
      <c r="AJ1046" s="15"/>
      <c r="AK1046" s="15"/>
      <c r="AL1046" s="15"/>
      <c r="AM1046" s="15"/>
      <c r="AN1046" s="15"/>
      <c r="AO1046" s="15"/>
      <c r="AP1046" s="15"/>
      <c r="AQ1046" s="15"/>
      <c r="AR1046" s="15"/>
      <c r="AS1046" s="15"/>
      <c r="AT1046" s="15"/>
      <c r="AU1046" s="15"/>
      <c r="AV1046" s="15"/>
      <c r="AW1046" s="15"/>
      <c r="AX1046" s="15"/>
      <c r="AY1046" s="6"/>
      <c r="AZ1046" s="6"/>
      <c r="BA1046" s="6"/>
      <c r="BB1046" s="6"/>
      <c r="BC1046" s="6"/>
      <c r="BD1046" s="6"/>
      <c r="BE1046" s="6"/>
      <c r="BF1046" s="6"/>
      <c r="BG1046" s="6"/>
      <c r="BH1046" s="6"/>
      <c r="BI1046" s="6"/>
      <c r="BJ1046" s="6"/>
      <c r="BK1046" s="6"/>
      <c r="BL1046" s="6"/>
      <c r="BM1046" s="6"/>
      <c r="BN1046" s="6"/>
      <c r="BO1046" s="6"/>
      <c r="BP1046" s="6"/>
      <c r="BQ1046" s="6"/>
      <c r="BR1046" s="6"/>
      <c r="BS1046" s="6"/>
      <c r="BT1046" s="6"/>
      <c r="BU1046" s="6"/>
      <c r="BV1046" s="6"/>
      <c r="BW1046" s="6"/>
      <c r="BX1046" s="6"/>
      <c r="BY1046" s="6"/>
      <c r="BZ1046" s="6"/>
      <c r="CA1046" s="6"/>
      <c r="CB1046" s="6"/>
    </row>
    <row r="1047" spans="1:80" ht="34.15" customHeight="1">
      <c r="A1047" s="2"/>
      <c r="B1047" s="2"/>
      <c r="C1047" s="2"/>
      <c r="D1047" s="2"/>
      <c r="E1047" s="2"/>
      <c r="F1047" s="15"/>
      <c r="G1047" s="2"/>
      <c r="H1047" s="2"/>
      <c r="I1047" s="2"/>
      <c r="J1047" s="2"/>
      <c r="K1047" s="2"/>
      <c r="L1047" s="2"/>
      <c r="M1047" s="2"/>
      <c r="N1047" s="700"/>
      <c r="O1047" s="2"/>
      <c r="P1047" s="2"/>
      <c r="Q1047" s="2"/>
      <c r="R1047" s="2"/>
      <c r="S1047" s="2"/>
      <c r="T1047" s="2"/>
      <c r="U1047" s="15"/>
      <c r="V1047" s="15"/>
      <c r="W1047" s="15"/>
      <c r="X1047" s="15"/>
      <c r="Y1047" s="15"/>
      <c r="Z1047" s="15"/>
      <c r="AA1047" s="15"/>
      <c r="AB1047" s="15"/>
      <c r="AC1047" s="15"/>
      <c r="AD1047" s="15"/>
      <c r="AE1047" s="15"/>
      <c r="AF1047" s="15"/>
      <c r="AG1047" s="15"/>
      <c r="AH1047" s="15"/>
      <c r="AI1047" s="15"/>
      <c r="AJ1047" s="15"/>
      <c r="AK1047" s="15"/>
      <c r="AL1047" s="15"/>
      <c r="AM1047" s="15"/>
      <c r="AN1047" s="15"/>
      <c r="AO1047" s="15"/>
      <c r="AP1047" s="15"/>
      <c r="AQ1047" s="15"/>
      <c r="AR1047" s="15"/>
      <c r="AS1047" s="15"/>
      <c r="AT1047" s="15"/>
      <c r="AU1047" s="15"/>
      <c r="AV1047" s="15"/>
      <c r="AW1047" s="15"/>
      <c r="AX1047" s="15"/>
      <c r="AY1047" s="6"/>
      <c r="AZ1047" s="6"/>
      <c r="BA1047" s="6"/>
      <c r="BB1047" s="6"/>
      <c r="BC1047" s="6"/>
      <c r="BD1047" s="6"/>
      <c r="BE1047" s="6"/>
      <c r="BF1047" s="6"/>
      <c r="BG1047" s="6"/>
      <c r="BH1047" s="6"/>
      <c r="BI1047" s="6"/>
      <c r="BJ1047" s="6"/>
      <c r="BK1047" s="6"/>
      <c r="BL1047" s="6"/>
      <c r="BM1047" s="6"/>
      <c r="BN1047" s="6"/>
      <c r="BO1047" s="6"/>
      <c r="BP1047" s="6"/>
      <c r="BQ1047" s="6"/>
      <c r="BR1047" s="6"/>
      <c r="BS1047" s="6"/>
      <c r="BT1047" s="6"/>
      <c r="BU1047" s="6"/>
      <c r="BV1047" s="6"/>
      <c r="BW1047" s="6"/>
      <c r="BX1047" s="6"/>
      <c r="BY1047" s="6"/>
      <c r="BZ1047" s="6"/>
      <c r="CA1047" s="6"/>
      <c r="CB1047" s="6"/>
    </row>
    <row r="1048" spans="1:80" ht="34.15" customHeight="1">
      <c r="A1048" s="2"/>
      <c r="B1048" s="2"/>
      <c r="C1048" s="2"/>
      <c r="D1048" s="2"/>
      <c r="E1048" s="2"/>
      <c r="F1048" s="15"/>
      <c r="G1048" s="2"/>
      <c r="H1048" s="2"/>
      <c r="I1048" s="2"/>
      <c r="J1048" s="2"/>
      <c r="K1048" s="2"/>
      <c r="L1048" s="2"/>
      <c r="M1048" s="2"/>
      <c r="N1048" s="700"/>
      <c r="O1048" s="2"/>
      <c r="P1048" s="2"/>
      <c r="Q1048" s="2"/>
      <c r="R1048" s="2"/>
      <c r="S1048" s="2"/>
      <c r="T1048" s="2"/>
      <c r="U1048" s="15"/>
      <c r="V1048" s="15"/>
      <c r="W1048" s="15"/>
      <c r="X1048" s="15"/>
      <c r="Y1048" s="15"/>
      <c r="Z1048" s="15"/>
      <c r="AA1048" s="15"/>
      <c r="AB1048" s="15"/>
      <c r="AC1048" s="15"/>
      <c r="AD1048" s="15"/>
      <c r="AE1048" s="15"/>
      <c r="AF1048" s="15"/>
      <c r="AG1048" s="15"/>
      <c r="AH1048" s="15"/>
      <c r="AI1048" s="15"/>
      <c r="AJ1048" s="15"/>
      <c r="AK1048" s="15"/>
      <c r="AL1048" s="15"/>
      <c r="AM1048" s="15"/>
      <c r="AN1048" s="15"/>
      <c r="AO1048" s="15"/>
      <c r="AP1048" s="15"/>
      <c r="AQ1048" s="15"/>
      <c r="AR1048" s="15"/>
      <c r="AS1048" s="15"/>
      <c r="AT1048" s="15"/>
      <c r="AU1048" s="15"/>
      <c r="AV1048" s="15"/>
      <c r="AW1048" s="15"/>
      <c r="AX1048" s="15"/>
      <c r="AY1048" s="6"/>
      <c r="AZ1048" s="6"/>
      <c r="BA1048" s="6"/>
      <c r="BB1048" s="6"/>
      <c r="BC1048" s="6"/>
      <c r="BD1048" s="6"/>
      <c r="BE1048" s="6"/>
      <c r="BF1048" s="6"/>
      <c r="BG1048" s="6"/>
      <c r="BH1048" s="6"/>
      <c r="BI1048" s="6"/>
      <c r="BJ1048" s="6"/>
      <c r="BK1048" s="6"/>
      <c r="BL1048" s="6"/>
      <c r="BM1048" s="6"/>
      <c r="BN1048" s="6"/>
      <c r="BO1048" s="6"/>
      <c r="BP1048" s="6"/>
      <c r="BQ1048" s="6"/>
      <c r="BR1048" s="6"/>
      <c r="BS1048" s="6"/>
      <c r="BT1048" s="6"/>
      <c r="BU1048" s="6"/>
      <c r="BV1048" s="6"/>
      <c r="BW1048" s="6"/>
      <c r="BX1048" s="6"/>
      <c r="BY1048" s="6"/>
      <c r="BZ1048" s="6"/>
      <c r="CA1048" s="6"/>
      <c r="CB1048" s="6"/>
    </row>
    <row r="1049" spans="1:80" ht="34.15" customHeight="1">
      <c r="A1049" s="2"/>
      <c r="B1049" s="2"/>
      <c r="C1049" s="2"/>
      <c r="D1049" s="2"/>
      <c r="E1049" s="2"/>
      <c r="F1049" s="15"/>
      <c r="G1049" s="2"/>
      <c r="H1049" s="2"/>
      <c r="I1049" s="2"/>
      <c r="J1049" s="2"/>
      <c r="K1049" s="2"/>
      <c r="L1049" s="2"/>
      <c r="M1049" s="2"/>
      <c r="N1049" s="700"/>
      <c r="O1049" s="2"/>
      <c r="P1049" s="2"/>
      <c r="Q1049" s="2"/>
      <c r="R1049" s="2"/>
      <c r="S1049" s="2"/>
      <c r="T1049" s="2"/>
      <c r="U1049" s="15"/>
      <c r="V1049" s="15"/>
      <c r="W1049" s="15"/>
      <c r="X1049" s="15"/>
      <c r="Y1049" s="15"/>
      <c r="Z1049" s="15"/>
      <c r="AA1049" s="15"/>
      <c r="AB1049" s="15"/>
      <c r="AC1049" s="15"/>
      <c r="AD1049" s="15"/>
      <c r="AE1049" s="15"/>
      <c r="AF1049" s="15"/>
      <c r="AG1049" s="15"/>
      <c r="AH1049" s="15"/>
      <c r="AI1049" s="15"/>
      <c r="AJ1049" s="15"/>
      <c r="AK1049" s="15"/>
      <c r="AL1049" s="15"/>
      <c r="AM1049" s="15"/>
      <c r="AN1049" s="15"/>
      <c r="AO1049" s="15"/>
      <c r="AP1049" s="15"/>
      <c r="AQ1049" s="15"/>
      <c r="AR1049" s="15"/>
      <c r="AS1049" s="15"/>
      <c r="AT1049" s="15"/>
      <c r="AU1049" s="15"/>
      <c r="AV1049" s="15"/>
      <c r="AW1049" s="15"/>
      <c r="AX1049" s="15"/>
      <c r="AY1049" s="6"/>
      <c r="AZ1049" s="6"/>
      <c r="BA1049" s="6"/>
      <c r="BB1049" s="6"/>
      <c r="BC1049" s="6"/>
      <c r="BD1049" s="6"/>
      <c r="BE1049" s="6"/>
      <c r="BF1049" s="6"/>
      <c r="BG1049" s="6"/>
      <c r="BH1049" s="6"/>
      <c r="BI1049" s="6"/>
      <c r="BJ1049" s="6"/>
      <c r="BK1049" s="6"/>
      <c r="BL1049" s="6"/>
      <c r="BM1049" s="6"/>
      <c r="BN1049" s="6"/>
      <c r="BO1049" s="6"/>
      <c r="BP1049" s="6"/>
      <c r="BQ1049" s="6"/>
      <c r="BR1049" s="6"/>
      <c r="BS1049" s="6"/>
      <c r="BT1049" s="6"/>
      <c r="BU1049" s="6"/>
      <c r="BV1049" s="6"/>
      <c r="BW1049" s="6"/>
      <c r="BX1049" s="6"/>
      <c r="BY1049" s="6"/>
      <c r="BZ1049" s="6"/>
      <c r="CA1049" s="6"/>
      <c r="CB1049" s="6"/>
    </row>
    <row r="1050" spans="1:80" ht="34.15" customHeight="1">
      <c r="A1050" s="2"/>
      <c r="B1050" s="2"/>
      <c r="C1050" s="2"/>
      <c r="D1050" s="2"/>
      <c r="E1050" s="2"/>
      <c r="F1050" s="15"/>
      <c r="G1050" s="2"/>
      <c r="H1050" s="2"/>
      <c r="I1050" s="2"/>
      <c r="J1050" s="2"/>
      <c r="K1050" s="2"/>
      <c r="L1050" s="2"/>
      <c r="M1050" s="2"/>
      <c r="N1050" s="700"/>
      <c r="O1050" s="2"/>
      <c r="P1050" s="2"/>
      <c r="Q1050" s="2"/>
      <c r="R1050" s="2"/>
      <c r="S1050" s="2"/>
      <c r="T1050" s="2"/>
      <c r="U1050" s="15"/>
      <c r="V1050" s="15"/>
      <c r="W1050" s="15"/>
      <c r="X1050" s="15"/>
      <c r="Y1050" s="15"/>
      <c r="Z1050" s="15"/>
      <c r="AA1050" s="15"/>
      <c r="AB1050" s="15"/>
      <c r="AC1050" s="15"/>
      <c r="AD1050" s="15"/>
      <c r="AE1050" s="15"/>
      <c r="AF1050" s="15"/>
      <c r="AG1050" s="15"/>
      <c r="AH1050" s="15"/>
      <c r="AI1050" s="15"/>
      <c r="AJ1050" s="15"/>
      <c r="AK1050" s="15"/>
      <c r="AL1050" s="15"/>
      <c r="AM1050" s="15"/>
      <c r="AN1050" s="15"/>
      <c r="AO1050" s="15"/>
      <c r="AP1050" s="15"/>
      <c r="AQ1050" s="15"/>
      <c r="AR1050" s="15"/>
      <c r="AS1050" s="15"/>
      <c r="AT1050" s="15"/>
      <c r="AU1050" s="15"/>
      <c r="AV1050" s="15"/>
      <c r="AW1050" s="15"/>
      <c r="AX1050" s="15"/>
      <c r="AY1050" s="6"/>
      <c r="AZ1050" s="6"/>
      <c r="BA1050" s="6"/>
      <c r="BB1050" s="6"/>
      <c r="BC1050" s="6"/>
      <c r="BD1050" s="6"/>
      <c r="BE1050" s="6"/>
      <c r="BF1050" s="6"/>
      <c r="BG1050" s="6"/>
      <c r="BH1050" s="6"/>
      <c r="BI1050" s="6"/>
      <c r="BJ1050" s="6"/>
      <c r="BK1050" s="6"/>
      <c r="BL1050" s="6"/>
      <c r="BM1050" s="6"/>
      <c r="BN1050" s="6"/>
      <c r="BO1050" s="6"/>
      <c r="BP1050" s="6"/>
      <c r="BQ1050" s="6"/>
      <c r="BR1050" s="6"/>
      <c r="BS1050" s="6"/>
      <c r="BT1050" s="6"/>
      <c r="BU1050" s="6"/>
      <c r="BV1050" s="6"/>
      <c r="BW1050" s="6"/>
      <c r="BX1050" s="6"/>
      <c r="BY1050" s="6"/>
      <c r="BZ1050" s="6"/>
      <c r="CA1050" s="6"/>
      <c r="CB1050" s="6"/>
    </row>
    <row r="1051" spans="1:80" ht="34.15" customHeight="1">
      <c r="A1051" s="2"/>
      <c r="B1051" s="2"/>
      <c r="C1051" s="2"/>
      <c r="D1051" s="2"/>
      <c r="E1051" s="2"/>
      <c r="F1051" s="15"/>
      <c r="G1051" s="2"/>
      <c r="H1051" s="2"/>
      <c r="I1051" s="2"/>
      <c r="J1051" s="2"/>
      <c r="K1051" s="2"/>
      <c r="L1051" s="2"/>
      <c r="M1051" s="2"/>
      <c r="N1051" s="700"/>
      <c r="O1051" s="2"/>
      <c r="P1051" s="2"/>
      <c r="Q1051" s="2"/>
      <c r="R1051" s="2"/>
      <c r="S1051" s="2"/>
      <c r="T1051" s="2"/>
      <c r="U1051" s="15"/>
      <c r="V1051" s="15"/>
      <c r="W1051" s="15"/>
      <c r="X1051" s="15"/>
      <c r="Y1051" s="15"/>
      <c r="Z1051" s="15"/>
      <c r="AA1051" s="15"/>
      <c r="AB1051" s="15"/>
      <c r="AC1051" s="15"/>
      <c r="AD1051" s="15"/>
      <c r="AE1051" s="15"/>
      <c r="AF1051" s="15"/>
      <c r="AG1051" s="15"/>
      <c r="AH1051" s="15"/>
      <c r="AI1051" s="15"/>
      <c r="AJ1051" s="15"/>
      <c r="AK1051" s="15"/>
      <c r="AL1051" s="15"/>
      <c r="AM1051" s="15"/>
      <c r="AN1051" s="15"/>
      <c r="AO1051" s="15"/>
      <c r="AP1051" s="15"/>
      <c r="AQ1051" s="15"/>
      <c r="AR1051" s="15"/>
      <c r="AS1051" s="15"/>
      <c r="AT1051" s="15"/>
      <c r="AU1051" s="15"/>
      <c r="AV1051" s="15"/>
      <c r="AW1051" s="15"/>
      <c r="AX1051" s="15"/>
      <c r="AY1051" s="6"/>
      <c r="AZ1051" s="6"/>
      <c r="BA1051" s="6"/>
      <c r="BB1051" s="6"/>
      <c r="BC1051" s="6"/>
      <c r="BD1051" s="6"/>
      <c r="BE1051" s="6"/>
      <c r="BF1051" s="6"/>
      <c r="BG1051" s="6"/>
      <c r="BH1051" s="6"/>
      <c r="BI1051" s="6"/>
      <c r="BJ1051" s="6"/>
      <c r="BK1051" s="6"/>
      <c r="BL1051" s="6"/>
      <c r="BM1051" s="6"/>
      <c r="BN1051" s="6"/>
      <c r="BO1051" s="6"/>
      <c r="BP1051" s="6"/>
      <c r="BQ1051" s="6"/>
      <c r="BR1051" s="6"/>
      <c r="BS1051" s="6"/>
      <c r="BT1051" s="6"/>
      <c r="BU1051" s="6"/>
      <c r="BV1051" s="6"/>
      <c r="BW1051" s="6"/>
      <c r="BX1051" s="6"/>
      <c r="BY1051" s="6"/>
      <c r="BZ1051" s="6"/>
      <c r="CA1051" s="6"/>
      <c r="CB1051" s="6"/>
    </row>
    <row r="1052" spans="1:80" ht="34.15" customHeight="1">
      <c r="A1052" s="2"/>
      <c r="B1052" s="2"/>
      <c r="C1052" s="2"/>
      <c r="D1052" s="2"/>
      <c r="E1052" s="2"/>
      <c r="F1052" s="15"/>
      <c r="G1052" s="2"/>
      <c r="H1052" s="2"/>
      <c r="I1052" s="2"/>
      <c r="J1052" s="2"/>
      <c r="K1052" s="2"/>
      <c r="L1052" s="2"/>
      <c r="M1052" s="2"/>
      <c r="N1052" s="700"/>
      <c r="O1052" s="2"/>
      <c r="P1052" s="2"/>
      <c r="Q1052" s="2"/>
      <c r="R1052" s="2"/>
      <c r="S1052" s="2"/>
      <c r="T1052" s="2"/>
      <c r="U1052" s="15"/>
      <c r="V1052" s="15"/>
      <c r="W1052" s="15"/>
      <c r="X1052" s="15"/>
      <c r="Y1052" s="15"/>
      <c r="Z1052" s="15"/>
      <c r="AA1052" s="15"/>
      <c r="AB1052" s="15"/>
      <c r="AC1052" s="15"/>
      <c r="AD1052" s="15"/>
      <c r="AE1052" s="15"/>
      <c r="AF1052" s="15"/>
      <c r="AG1052" s="15"/>
      <c r="AH1052" s="15"/>
      <c r="AI1052" s="15"/>
      <c r="AJ1052" s="15"/>
      <c r="AK1052" s="15"/>
      <c r="AL1052" s="15"/>
      <c r="AM1052" s="15"/>
      <c r="AN1052" s="15"/>
      <c r="AO1052" s="15"/>
      <c r="AP1052" s="15"/>
      <c r="AQ1052" s="15"/>
      <c r="AR1052" s="15"/>
      <c r="AS1052" s="15"/>
      <c r="AT1052" s="15"/>
      <c r="AU1052" s="15"/>
      <c r="AV1052" s="15"/>
      <c r="AW1052" s="15"/>
      <c r="AX1052" s="15"/>
      <c r="AY1052" s="6"/>
      <c r="AZ1052" s="6"/>
      <c r="BA1052" s="6"/>
      <c r="BB1052" s="6"/>
      <c r="BC1052" s="6"/>
      <c r="BD1052" s="6"/>
      <c r="BE1052" s="6"/>
      <c r="BF1052" s="6"/>
      <c r="BG1052" s="6"/>
      <c r="BH1052" s="6"/>
      <c r="BI1052" s="6"/>
      <c r="BJ1052" s="6"/>
      <c r="BK1052" s="6"/>
      <c r="BL1052" s="6"/>
      <c r="BM1052" s="6"/>
      <c r="BN1052" s="6"/>
      <c r="BO1052" s="6"/>
      <c r="BP1052" s="6"/>
      <c r="BQ1052" s="6"/>
      <c r="BR1052" s="6"/>
      <c r="BS1052" s="6"/>
      <c r="BT1052" s="6"/>
      <c r="BU1052" s="6"/>
      <c r="BV1052" s="6"/>
      <c r="BW1052" s="6"/>
      <c r="BX1052" s="6"/>
      <c r="BY1052" s="6"/>
      <c r="BZ1052" s="6"/>
      <c r="CA1052" s="6"/>
      <c r="CB1052" s="6"/>
    </row>
    <row r="1053" spans="1:80" ht="34.15" customHeight="1">
      <c r="A1053" s="2"/>
      <c r="B1053" s="2"/>
      <c r="C1053" s="2"/>
      <c r="D1053" s="2"/>
      <c r="E1053" s="2"/>
      <c r="F1053" s="15"/>
      <c r="G1053" s="2"/>
      <c r="H1053" s="2"/>
      <c r="I1053" s="2"/>
      <c r="J1053" s="2"/>
      <c r="K1053" s="2"/>
      <c r="L1053" s="2"/>
      <c r="M1053" s="2"/>
      <c r="N1053" s="700"/>
      <c r="O1053" s="2"/>
      <c r="P1053" s="2"/>
      <c r="Q1053" s="2"/>
      <c r="R1053" s="2"/>
      <c r="S1053" s="2"/>
      <c r="T1053" s="2"/>
      <c r="U1053" s="15"/>
      <c r="V1053" s="15"/>
      <c r="W1053" s="15"/>
      <c r="X1053" s="15"/>
      <c r="Y1053" s="15"/>
      <c r="Z1053" s="15"/>
      <c r="AA1053" s="15"/>
      <c r="AB1053" s="15"/>
      <c r="AC1053" s="15"/>
      <c r="AD1053" s="15"/>
      <c r="AE1053" s="15"/>
      <c r="AF1053" s="15"/>
      <c r="AG1053" s="15"/>
      <c r="AH1053" s="15"/>
      <c r="AI1053" s="15"/>
      <c r="AJ1053" s="15"/>
      <c r="AK1053" s="15"/>
      <c r="AL1053" s="15"/>
      <c r="AM1053" s="15"/>
      <c r="AN1053" s="15"/>
      <c r="AO1053" s="15"/>
      <c r="AP1053" s="15"/>
      <c r="AQ1053" s="15"/>
      <c r="AR1053" s="15"/>
      <c r="AS1053" s="15"/>
      <c r="AT1053" s="15"/>
      <c r="AU1053" s="15"/>
      <c r="AV1053" s="15"/>
      <c r="AW1053" s="15"/>
      <c r="AX1053" s="15"/>
      <c r="AY1053" s="6"/>
      <c r="AZ1053" s="6"/>
      <c r="BA1053" s="6"/>
      <c r="BB1053" s="6"/>
      <c r="BC1053" s="6"/>
      <c r="BD1053" s="6"/>
      <c r="BE1053" s="6"/>
      <c r="BF1053" s="6"/>
      <c r="BG1053" s="6"/>
      <c r="BH1053" s="6"/>
      <c r="BI1053" s="6"/>
      <c r="BJ1053" s="6"/>
      <c r="BK1053" s="6"/>
      <c r="BL1053" s="6"/>
      <c r="BM1053" s="6"/>
      <c r="BN1053" s="6"/>
      <c r="BO1053" s="6"/>
      <c r="BP1053" s="6"/>
      <c r="BQ1053" s="6"/>
      <c r="BR1053" s="6"/>
      <c r="BS1053" s="6"/>
      <c r="BT1053" s="6"/>
      <c r="BU1053" s="6"/>
      <c r="BV1053" s="6"/>
      <c r="BW1053" s="6"/>
      <c r="BX1053" s="6"/>
      <c r="BY1053" s="6"/>
      <c r="BZ1053" s="6"/>
      <c r="CA1053" s="6"/>
      <c r="CB1053" s="6"/>
    </row>
    <row r="1054" spans="1:80" ht="34.15" customHeight="1">
      <c r="A1054" s="2"/>
      <c r="B1054" s="2"/>
      <c r="C1054" s="2"/>
      <c r="D1054" s="2"/>
      <c r="E1054" s="2"/>
      <c r="F1054" s="15"/>
      <c r="G1054" s="2"/>
      <c r="H1054" s="2"/>
      <c r="I1054" s="2"/>
      <c r="J1054" s="2"/>
      <c r="K1054" s="2"/>
      <c r="L1054" s="2"/>
      <c r="M1054" s="2"/>
      <c r="N1054" s="700"/>
      <c r="O1054" s="2"/>
      <c r="P1054" s="2"/>
      <c r="Q1054" s="2"/>
      <c r="R1054" s="2"/>
      <c r="S1054" s="2"/>
      <c r="T1054" s="2"/>
      <c r="U1054" s="15"/>
      <c r="V1054" s="15"/>
      <c r="W1054" s="15"/>
      <c r="X1054" s="15"/>
      <c r="Y1054" s="15"/>
      <c r="Z1054" s="15"/>
      <c r="AA1054" s="15"/>
      <c r="AB1054" s="15"/>
      <c r="AC1054" s="15"/>
      <c r="AD1054" s="15"/>
      <c r="AE1054" s="15"/>
      <c r="AF1054" s="15"/>
      <c r="AG1054" s="15"/>
      <c r="AH1054" s="15"/>
      <c r="AI1054" s="15"/>
      <c r="AJ1054" s="15"/>
      <c r="AK1054" s="15"/>
      <c r="AL1054" s="15"/>
      <c r="AM1054" s="15"/>
      <c r="AN1054" s="15"/>
      <c r="AO1054" s="15"/>
      <c r="AP1054" s="15"/>
      <c r="AQ1054" s="15"/>
      <c r="AR1054" s="15"/>
      <c r="AS1054" s="15"/>
      <c r="AT1054" s="15"/>
      <c r="AU1054" s="15"/>
      <c r="AV1054" s="15"/>
      <c r="AW1054" s="15"/>
      <c r="AX1054" s="15"/>
      <c r="AY1054" s="6"/>
      <c r="AZ1054" s="6"/>
      <c r="BA1054" s="6"/>
      <c r="BB1054" s="6"/>
      <c r="BC1054" s="6"/>
      <c r="BD1054" s="6"/>
      <c r="BE1054" s="6"/>
      <c r="BF1054" s="6"/>
      <c r="BG1054" s="6"/>
      <c r="BH1054" s="6"/>
      <c r="BI1054" s="6"/>
      <c r="BJ1054" s="6"/>
      <c r="BK1054" s="6"/>
      <c r="BL1054" s="6"/>
      <c r="BM1054" s="6"/>
      <c r="BN1054" s="6"/>
      <c r="BO1054" s="6"/>
      <c r="BP1054" s="6"/>
      <c r="BQ1054" s="6"/>
      <c r="BR1054" s="6"/>
      <c r="BS1054" s="6"/>
      <c r="BT1054" s="6"/>
      <c r="BU1054" s="6"/>
      <c r="BV1054" s="6"/>
      <c r="BW1054" s="6"/>
      <c r="BX1054" s="6"/>
      <c r="BY1054" s="6"/>
      <c r="BZ1054" s="6"/>
      <c r="CA1054" s="6"/>
      <c r="CB1054" s="6"/>
    </row>
    <row r="1055" spans="1:80" ht="34.15" customHeight="1">
      <c r="A1055" s="2"/>
      <c r="B1055" s="2"/>
      <c r="C1055" s="2"/>
      <c r="D1055" s="2"/>
      <c r="E1055" s="2"/>
      <c r="F1055" s="15"/>
      <c r="G1055" s="2"/>
      <c r="H1055" s="2"/>
      <c r="I1055" s="2"/>
      <c r="J1055" s="2"/>
      <c r="K1055" s="2"/>
      <c r="L1055" s="2"/>
      <c r="M1055" s="2"/>
      <c r="N1055" s="700"/>
      <c r="O1055" s="2"/>
      <c r="P1055" s="2"/>
      <c r="Q1055" s="2"/>
      <c r="R1055" s="2"/>
      <c r="S1055" s="2"/>
      <c r="T1055" s="2"/>
      <c r="U1055" s="15"/>
      <c r="V1055" s="15"/>
      <c r="W1055" s="15"/>
      <c r="X1055" s="15"/>
      <c r="Y1055" s="15"/>
      <c r="Z1055" s="15"/>
      <c r="AA1055" s="15"/>
      <c r="AB1055" s="15"/>
      <c r="AC1055" s="15"/>
      <c r="AD1055" s="15"/>
      <c r="AE1055" s="15"/>
      <c r="AF1055" s="15"/>
      <c r="AG1055" s="15"/>
      <c r="AH1055" s="15"/>
      <c r="AI1055" s="15"/>
      <c r="AJ1055" s="15"/>
      <c r="AK1055" s="15"/>
      <c r="AL1055" s="15"/>
      <c r="AM1055" s="15"/>
      <c r="AN1055" s="15"/>
      <c r="AO1055" s="15"/>
      <c r="AP1055" s="15"/>
      <c r="AQ1055" s="15"/>
      <c r="AR1055" s="15"/>
      <c r="AS1055" s="15"/>
      <c r="AT1055" s="15"/>
      <c r="AU1055" s="15"/>
      <c r="AV1055" s="15"/>
      <c r="AW1055" s="15"/>
      <c r="AX1055" s="15"/>
      <c r="AY1055" s="6"/>
      <c r="AZ1055" s="6"/>
      <c r="BA1055" s="6"/>
      <c r="BB1055" s="6"/>
      <c r="BC1055" s="6"/>
      <c r="BD1055" s="6"/>
      <c r="BE1055" s="6"/>
      <c r="BF1055" s="6"/>
      <c r="BG1055" s="6"/>
      <c r="BH1055" s="6"/>
      <c r="BI1055" s="6"/>
      <c r="BJ1055" s="6"/>
      <c r="BK1055" s="6"/>
      <c r="BL1055" s="6"/>
      <c r="BM1055" s="6"/>
      <c r="BN1055" s="6"/>
      <c r="BO1055" s="6"/>
      <c r="BP1055" s="6"/>
      <c r="BQ1055" s="6"/>
      <c r="BR1055" s="6"/>
      <c r="BS1055" s="6"/>
      <c r="BT1055" s="6"/>
      <c r="BU1055" s="6"/>
      <c r="BV1055" s="6"/>
      <c r="BW1055" s="6"/>
      <c r="BX1055" s="6"/>
      <c r="BY1055" s="6"/>
      <c r="BZ1055" s="6"/>
      <c r="CA1055" s="6"/>
      <c r="CB1055" s="6"/>
    </row>
    <row r="1056" spans="1:80" ht="34.15" customHeight="1">
      <c r="A1056" s="2"/>
      <c r="B1056" s="2"/>
      <c r="C1056" s="2"/>
      <c r="D1056" s="2"/>
      <c r="E1056" s="2"/>
      <c r="F1056" s="15"/>
      <c r="G1056" s="2"/>
      <c r="H1056" s="2"/>
      <c r="I1056" s="2"/>
      <c r="J1056" s="2"/>
      <c r="K1056" s="2"/>
      <c r="L1056" s="2"/>
      <c r="M1056" s="2"/>
      <c r="N1056" s="700"/>
      <c r="O1056" s="2"/>
      <c r="P1056" s="2"/>
      <c r="Q1056" s="2"/>
      <c r="R1056" s="2"/>
      <c r="S1056" s="2"/>
      <c r="T1056" s="2"/>
      <c r="U1056" s="15"/>
      <c r="V1056" s="15"/>
      <c r="W1056" s="15"/>
      <c r="X1056" s="15"/>
      <c r="Y1056" s="15"/>
      <c r="Z1056" s="15"/>
      <c r="AA1056" s="15"/>
      <c r="AB1056" s="15"/>
      <c r="AC1056" s="15"/>
      <c r="AD1056" s="15"/>
      <c r="AE1056" s="15"/>
      <c r="AF1056" s="15"/>
      <c r="AG1056" s="15"/>
      <c r="AH1056" s="15"/>
      <c r="AI1056" s="15"/>
      <c r="AJ1056" s="15"/>
      <c r="AK1056" s="15"/>
      <c r="AL1056" s="15"/>
      <c r="AM1056" s="15"/>
      <c r="AN1056" s="15"/>
      <c r="AO1056" s="15"/>
      <c r="AP1056" s="15"/>
      <c r="AQ1056" s="15"/>
      <c r="AR1056" s="15"/>
      <c r="AS1056" s="15"/>
      <c r="AT1056" s="15"/>
      <c r="AU1056" s="15"/>
      <c r="AV1056" s="15"/>
      <c r="AW1056" s="15"/>
      <c r="AX1056" s="15"/>
      <c r="AY1056" s="6"/>
      <c r="AZ1056" s="6"/>
      <c r="BA1056" s="6"/>
      <c r="BB1056" s="6"/>
      <c r="BC1056" s="6"/>
      <c r="BD1056" s="6"/>
      <c r="BE1056" s="6"/>
      <c r="BF1056" s="6"/>
      <c r="BG1056" s="6"/>
      <c r="BH1056" s="6"/>
      <c r="BI1056" s="6"/>
      <c r="BJ1056" s="6"/>
      <c r="BK1056" s="6"/>
      <c r="BL1056" s="6"/>
      <c r="BM1056" s="6"/>
      <c r="BN1056" s="6"/>
      <c r="BO1056" s="6"/>
      <c r="BP1056" s="6"/>
      <c r="BQ1056" s="6"/>
      <c r="BR1056" s="6"/>
      <c r="BS1056" s="6"/>
      <c r="BT1056" s="6"/>
      <c r="BU1056" s="6"/>
      <c r="BV1056" s="6"/>
      <c r="BW1056" s="6"/>
      <c r="BX1056" s="6"/>
      <c r="BY1056" s="6"/>
      <c r="BZ1056" s="6"/>
      <c r="CA1056" s="6"/>
      <c r="CB1056" s="6"/>
    </row>
    <row r="1057" spans="1:80" ht="34.15" customHeight="1">
      <c r="A1057" s="2"/>
      <c r="B1057" s="2"/>
      <c r="C1057" s="2"/>
      <c r="D1057" s="2"/>
      <c r="E1057" s="2"/>
      <c r="F1057" s="15"/>
      <c r="G1057" s="2"/>
      <c r="H1057" s="2"/>
      <c r="I1057" s="2"/>
      <c r="J1057" s="2"/>
      <c r="K1057" s="2"/>
      <c r="L1057" s="2"/>
      <c r="M1057" s="2"/>
      <c r="N1057" s="700"/>
      <c r="O1057" s="2"/>
      <c r="P1057" s="2"/>
      <c r="Q1057" s="2"/>
      <c r="R1057" s="2"/>
      <c r="S1057" s="2"/>
      <c r="T1057" s="2"/>
      <c r="U1057" s="15"/>
      <c r="V1057" s="15"/>
      <c r="W1057" s="15"/>
      <c r="X1057" s="15"/>
      <c r="Y1057" s="15"/>
      <c r="Z1057" s="15"/>
      <c r="AA1057" s="15"/>
      <c r="AB1057" s="15"/>
      <c r="AC1057" s="15"/>
      <c r="AD1057" s="15"/>
      <c r="AE1057" s="15"/>
      <c r="AF1057" s="15"/>
      <c r="AG1057" s="15"/>
      <c r="AH1057" s="15"/>
      <c r="AI1057" s="15"/>
      <c r="AJ1057" s="15"/>
      <c r="AK1057" s="15"/>
      <c r="AL1057" s="15"/>
      <c r="AM1057" s="15"/>
      <c r="AN1057" s="15"/>
      <c r="AO1057" s="15"/>
      <c r="AP1057" s="15"/>
      <c r="AQ1057" s="15"/>
      <c r="AR1057" s="15"/>
      <c r="AS1057" s="15"/>
      <c r="AT1057" s="15"/>
      <c r="AU1057" s="15"/>
      <c r="AV1057" s="15"/>
      <c r="AW1057" s="15"/>
      <c r="AX1057" s="15"/>
      <c r="AY1057" s="6"/>
      <c r="AZ1057" s="6"/>
      <c r="BA1057" s="6"/>
      <c r="BB1057" s="6"/>
      <c r="BC1057" s="6"/>
      <c r="BD1057" s="6"/>
      <c r="BE1057" s="6"/>
      <c r="BF1057" s="6"/>
      <c r="BG1057" s="6"/>
      <c r="BH1057" s="6"/>
      <c r="BI1057" s="6"/>
      <c r="BJ1057" s="6"/>
      <c r="BK1057" s="6"/>
      <c r="BL1057" s="6"/>
      <c r="BM1057" s="6"/>
      <c r="BN1057" s="6"/>
      <c r="BO1057" s="6"/>
      <c r="BP1057" s="6"/>
      <c r="BQ1057" s="6"/>
      <c r="BR1057" s="6"/>
      <c r="BS1057" s="6"/>
      <c r="BT1057" s="6"/>
      <c r="BU1057" s="6"/>
      <c r="BV1057" s="6"/>
      <c r="BW1057" s="6"/>
      <c r="BX1057" s="6"/>
      <c r="BY1057" s="6"/>
      <c r="BZ1057" s="6"/>
      <c r="CA1057" s="6"/>
      <c r="CB1057" s="6"/>
    </row>
    <row r="1058" spans="1:80" ht="34.15" customHeight="1">
      <c r="A1058" s="2"/>
      <c r="B1058" s="2"/>
      <c r="C1058" s="2"/>
      <c r="D1058" s="2"/>
      <c r="E1058" s="2"/>
      <c r="F1058" s="15"/>
      <c r="G1058" s="2"/>
      <c r="H1058" s="2"/>
      <c r="I1058" s="2"/>
      <c r="J1058" s="2"/>
      <c r="K1058" s="2"/>
      <c r="L1058" s="2"/>
      <c r="M1058" s="2"/>
      <c r="N1058" s="700"/>
      <c r="O1058" s="2"/>
      <c r="P1058" s="2"/>
      <c r="Q1058" s="2"/>
      <c r="R1058" s="2"/>
      <c r="S1058" s="2"/>
      <c r="T1058" s="2"/>
      <c r="U1058" s="15"/>
      <c r="V1058" s="15"/>
      <c r="W1058" s="15"/>
      <c r="X1058" s="15"/>
      <c r="Y1058" s="15"/>
      <c r="Z1058" s="15"/>
      <c r="AA1058" s="15"/>
      <c r="AB1058" s="15"/>
      <c r="AC1058" s="15"/>
      <c r="AD1058" s="15"/>
      <c r="AE1058" s="15"/>
      <c r="AF1058" s="15"/>
      <c r="AG1058" s="15"/>
      <c r="AH1058" s="15"/>
      <c r="AI1058" s="15"/>
      <c r="AJ1058" s="15"/>
      <c r="AK1058" s="15"/>
      <c r="AL1058" s="15"/>
      <c r="AM1058" s="15"/>
      <c r="AN1058" s="15"/>
      <c r="AO1058" s="15"/>
      <c r="AP1058" s="15"/>
      <c r="AQ1058" s="15"/>
      <c r="AR1058" s="15"/>
      <c r="AS1058" s="15"/>
      <c r="AT1058" s="15"/>
      <c r="AU1058" s="15"/>
      <c r="AV1058" s="15"/>
      <c r="AW1058" s="15"/>
      <c r="AX1058" s="15"/>
      <c r="AY1058" s="6"/>
      <c r="AZ1058" s="6"/>
      <c r="BA1058" s="6"/>
      <c r="BB1058" s="6"/>
      <c r="BC1058" s="6"/>
      <c r="BD1058" s="6"/>
      <c r="BE1058" s="6"/>
      <c r="BF1058" s="6"/>
      <c r="BG1058" s="6"/>
      <c r="BH1058" s="6"/>
      <c r="BI1058" s="6"/>
      <c r="BJ1058" s="6"/>
      <c r="BK1058" s="6"/>
      <c r="BL1058" s="6"/>
      <c r="BM1058" s="6"/>
      <c r="BN1058" s="6"/>
      <c r="BO1058" s="6"/>
      <c r="BP1058" s="6"/>
      <c r="BQ1058" s="6"/>
      <c r="BR1058" s="6"/>
      <c r="BS1058" s="6"/>
      <c r="BT1058" s="6"/>
      <c r="BU1058" s="6"/>
      <c r="BV1058" s="6"/>
      <c r="BW1058" s="6"/>
      <c r="BX1058" s="6"/>
      <c r="BY1058" s="6"/>
      <c r="BZ1058" s="6"/>
      <c r="CA1058" s="6"/>
      <c r="CB1058" s="6"/>
    </row>
    <row r="1059" spans="1:80" ht="34.15" customHeight="1">
      <c r="A1059" s="2"/>
      <c r="B1059" s="2"/>
      <c r="C1059" s="2"/>
      <c r="D1059" s="2"/>
      <c r="E1059" s="2"/>
      <c r="F1059" s="15"/>
      <c r="G1059" s="2"/>
      <c r="H1059" s="2"/>
      <c r="I1059" s="2"/>
      <c r="J1059" s="2"/>
      <c r="K1059" s="2"/>
      <c r="L1059" s="2"/>
      <c r="M1059" s="2"/>
      <c r="N1059" s="700"/>
      <c r="O1059" s="2"/>
      <c r="P1059" s="2"/>
      <c r="Q1059" s="2"/>
      <c r="R1059" s="2"/>
      <c r="S1059" s="2"/>
      <c r="T1059" s="2"/>
      <c r="U1059" s="15"/>
      <c r="V1059" s="15"/>
      <c r="W1059" s="15"/>
      <c r="X1059" s="15"/>
      <c r="Y1059" s="15"/>
      <c r="Z1059" s="15"/>
      <c r="AA1059" s="15"/>
      <c r="AB1059" s="15"/>
      <c r="AC1059" s="15"/>
      <c r="AD1059" s="15"/>
      <c r="AE1059" s="15"/>
      <c r="AF1059" s="15"/>
      <c r="AG1059" s="15"/>
      <c r="AH1059" s="15"/>
      <c r="AI1059" s="15"/>
      <c r="AJ1059" s="15"/>
      <c r="AK1059" s="15"/>
      <c r="AL1059" s="15"/>
      <c r="AM1059" s="15"/>
      <c r="AN1059" s="15"/>
      <c r="AO1059" s="15"/>
      <c r="AP1059" s="15"/>
      <c r="AQ1059" s="15"/>
      <c r="AR1059" s="15"/>
      <c r="AS1059" s="15"/>
      <c r="AT1059" s="15"/>
      <c r="AU1059" s="15"/>
      <c r="AV1059" s="15"/>
      <c r="AW1059" s="15"/>
      <c r="AX1059" s="15"/>
      <c r="AY1059" s="6"/>
      <c r="AZ1059" s="6"/>
      <c r="BA1059" s="6"/>
      <c r="BB1059" s="6"/>
      <c r="BC1059" s="6"/>
      <c r="BD1059" s="6"/>
      <c r="BE1059" s="6"/>
      <c r="BF1059" s="6"/>
      <c r="BG1059" s="6"/>
      <c r="BH1059" s="6"/>
      <c r="BI1059" s="6"/>
      <c r="BJ1059" s="6"/>
      <c r="BK1059" s="6"/>
      <c r="BL1059" s="6"/>
      <c r="BM1059" s="6"/>
      <c r="BN1059" s="6"/>
      <c r="BO1059" s="6"/>
      <c r="BP1059" s="6"/>
      <c r="BQ1059" s="6"/>
      <c r="BR1059" s="6"/>
      <c r="BS1059" s="6"/>
      <c r="BT1059" s="6"/>
      <c r="BU1059" s="6"/>
      <c r="BV1059" s="6"/>
      <c r="BW1059" s="6"/>
      <c r="BX1059" s="6"/>
      <c r="BY1059" s="6"/>
      <c r="BZ1059" s="6"/>
      <c r="CA1059" s="6"/>
      <c r="CB1059" s="6"/>
    </row>
    <row r="1060" spans="1:80" ht="34.15" customHeight="1">
      <c r="A1060" s="2"/>
      <c r="B1060" s="2"/>
      <c r="C1060" s="2"/>
      <c r="D1060" s="2"/>
      <c r="E1060" s="2"/>
      <c r="F1060" s="15"/>
      <c r="G1060" s="2"/>
      <c r="H1060" s="2"/>
      <c r="I1060" s="2"/>
      <c r="J1060" s="2"/>
      <c r="K1060" s="2"/>
      <c r="L1060" s="2"/>
      <c r="M1060" s="2"/>
      <c r="N1060" s="700"/>
      <c r="O1060" s="2"/>
      <c r="P1060" s="2"/>
      <c r="Q1060" s="2"/>
      <c r="R1060" s="2"/>
      <c r="S1060" s="2"/>
      <c r="T1060" s="2"/>
      <c r="U1060" s="15"/>
      <c r="V1060" s="15"/>
      <c r="W1060" s="15"/>
      <c r="X1060" s="15"/>
      <c r="Y1060" s="15"/>
      <c r="Z1060" s="15"/>
      <c r="AA1060" s="15"/>
      <c r="AB1060" s="15"/>
      <c r="AC1060" s="15"/>
      <c r="AD1060" s="15"/>
      <c r="AE1060" s="15"/>
      <c r="AF1060" s="15"/>
      <c r="AG1060" s="15"/>
      <c r="AH1060" s="15"/>
      <c r="AI1060" s="15"/>
      <c r="AJ1060" s="15"/>
      <c r="AK1060" s="15"/>
      <c r="AL1060" s="15"/>
      <c r="AM1060" s="15"/>
      <c r="AN1060" s="15"/>
      <c r="AO1060" s="15"/>
      <c r="AP1060" s="15"/>
      <c r="AQ1060" s="15"/>
      <c r="AR1060" s="15"/>
      <c r="AS1060" s="15"/>
      <c r="AT1060" s="15"/>
      <c r="AU1060" s="15"/>
      <c r="AV1060" s="15"/>
      <c r="AW1060" s="15"/>
      <c r="AX1060" s="15"/>
      <c r="AY1060" s="6"/>
      <c r="AZ1060" s="6"/>
      <c r="BA1060" s="6"/>
      <c r="BB1060" s="6"/>
      <c r="BC1060" s="6"/>
      <c r="BD1060" s="6"/>
      <c r="BE1060" s="6"/>
      <c r="BF1060" s="6"/>
      <c r="BG1060" s="6"/>
      <c r="BH1060" s="6"/>
      <c r="BI1060" s="6"/>
      <c r="BJ1060" s="6"/>
      <c r="BK1060" s="6"/>
      <c r="BL1060" s="6"/>
      <c r="BM1060" s="6"/>
      <c r="BN1060" s="6"/>
      <c r="BO1060" s="6"/>
      <c r="BP1060" s="6"/>
      <c r="BQ1060" s="6"/>
      <c r="BR1060" s="6"/>
      <c r="BS1060" s="6"/>
      <c r="BT1060" s="6"/>
      <c r="BU1060" s="6"/>
      <c r="BV1060" s="6"/>
      <c r="BW1060" s="6"/>
      <c r="BX1060" s="6"/>
      <c r="BY1060" s="6"/>
      <c r="BZ1060" s="6"/>
      <c r="CA1060" s="6"/>
      <c r="CB1060" s="6"/>
    </row>
    <row r="1061" spans="1:80" ht="34.15" customHeight="1">
      <c r="A1061" s="2"/>
      <c r="B1061" s="2"/>
      <c r="C1061" s="2"/>
      <c r="D1061" s="2"/>
      <c r="E1061" s="2"/>
      <c r="F1061" s="15"/>
      <c r="G1061" s="2"/>
      <c r="H1061" s="2"/>
      <c r="I1061" s="2"/>
      <c r="J1061" s="2"/>
      <c r="K1061" s="2"/>
      <c r="L1061" s="2"/>
      <c r="M1061" s="2"/>
      <c r="N1061" s="700"/>
      <c r="O1061" s="2"/>
      <c r="P1061" s="2"/>
      <c r="Q1061" s="2"/>
      <c r="R1061" s="2"/>
      <c r="S1061" s="2"/>
      <c r="T1061" s="2"/>
      <c r="U1061" s="15"/>
      <c r="V1061" s="15"/>
      <c r="W1061" s="15"/>
      <c r="X1061" s="15"/>
      <c r="Y1061" s="15"/>
      <c r="Z1061" s="15"/>
      <c r="AA1061" s="15"/>
      <c r="AB1061" s="15"/>
      <c r="AC1061" s="15"/>
      <c r="AD1061" s="15"/>
      <c r="AE1061" s="15"/>
      <c r="AF1061" s="15"/>
      <c r="AG1061" s="15"/>
      <c r="AH1061" s="15"/>
      <c r="AI1061" s="15"/>
      <c r="AJ1061" s="15"/>
      <c r="AK1061" s="15"/>
      <c r="AL1061" s="15"/>
      <c r="AM1061" s="15"/>
      <c r="AN1061" s="15"/>
      <c r="AO1061" s="15"/>
      <c r="AP1061" s="15"/>
      <c r="AQ1061" s="15"/>
      <c r="AR1061" s="15"/>
      <c r="AS1061" s="15"/>
      <c r="AT1061" s="15"/>
      <c r="AU1061" s="15"/>
      <c r="AV1061" s="15"/>
      <c r="AW1061" s="15"/>
      <c r="AX1061" s="15"/>
      <c r="AY1061" s="6"/>
      <c r="AZ1061" s="6"/>
      <c r="BA1061" s="6"/>
      <c r="BB1061" s="6"/>
      <c r="BC1061" s="6"/>
      <c r="BD1061" s="6"/>
      <c r="BE1061" s="6"/>
      <c r="BF1061" s="6"/>
      <c r="BG1061" s="6"/>
      <c r="BH1061" s="6"/>
      <c r="BI1061" s="6"/>
      <c r="BJ1061" s="6"/>
      <c r="BK1061" s="6"/>
      <c r="BL1061" s="6"/>
      <c r="BM1061" s="6"/>
      <c r="BN1061" s="6"/>
      <c r="BO1061" s="6"/>
      <c r="BP1061" s="6"/>
      <c r="BQ1061" s="6"/>
      <c r="BR1061" s="6"/>
      <c r="BS1061" s="6"/>
      <c r="BT1061" s="6"/>
      <c r="BU1061" s="6"/>
      <c r="BV1061" s="6"/>
      <c r="BW1061" s="6"/>
      <c r="BX1061" s="6"/>
      <c r="BY1061" s="6"/>
      <c r="BZ1061" s="6"/>
      <c r="CA1061" s="6"/>
      <c r="CB1061" s="6"/>
    </row>
    <row r="1062" spans="1:80" ht="34.15" customHeight="1">
      <c r="A1062" s="2"/>
      <c r="B1062" s="2"/>
      <c r="C1062" s="2"/>
      <c r="D1062" s="2"/>
      <c r="E1062" s="2"/>
      <c r="F1062" s="15"/>
      <c r="G1062" s="2"/>
      <c r="H1062" s="2"/>
      <c r="I1062" s="2"/>
      <c r="J1062" s="2"/>
      <c r="K1062" s="2"/>
      <c r="L1062" s="2"/>
      <c r="M1062" s="2"/>
      <c r="N1062" s="700"/>
      <c r="O1062" s="2"/>
      <c r="P1062" s="2"/>
      <c r="Q1062" s="2"/>
      <c r="R1062" s="2"/>
      <c r="S1062" s="2"/>
      <c r="T1062" s="2"/>
      <c r="U1062" s="15"/>
      <c r="V1062" s="15"/>
      <c r="W1062" s="15"/>
      <c r="X1062" s="15"/>
      <c r="Y1062" s="15"/>
      <c r="Z1062" s="15"/>
      <c r="AA1062" s="15"/>
      <c r="AB1062" s="15"/>
      <c r="AC1062" s="15"/>
      <c r="AD1062" s="15"/>
      <c r="AE1062" s="15"/>
      <c r="AF1062" s="15"/>
      <c r="AG1062" s="15"/>
      <c r="AH1062" s="15"/>
      <c r="AI1062" s="15"/>
      <c r="AJ1062" s="15"/>
      <c r="AK1062" s="15"/>
      <c r="AL1062" s="15"/>
      <c r="AM1062" s="15"/>
      <c r="AN1062" s="15"/>
      <c r="AO1062" s="15"/>
      <c r="AP1062" s="15"/>
      <c r="AQ1062" s="15"/>
      <c r="AR1062" s="15"/>
      <c r="AS1062" s="15"/>
      <c r="AT1062" s="15"/>
      <c r="AU1062" s="15"/>
      <c r="AV1062" s="15"/>
      <c r="AW1062" s="15"/>
      <c r="AX1062" s="15"/>
      <c r="AY1062" s="6"/>
      <c r="AZ1062" s="6"/>
      <c r="BA1062" s="6"/>
      <c r="BB1062" s="6"/>
      <c r="BC1062" s="6"/>
      <c r="BD1062" s="6"/>
      <c r="BE1062" s="6"/>
      <c r="BF1062" s="6"/>
      <c r="BG1062" s="6"/>
      <c r="BH1062" s="6"/>
      <c r="BI1062" s="6"/>
      <c r="BJ1062" s="6"/>
      <c r="BK1062" s="6"/>
      <c r="BL1062" s="6"/>
      <c r="BM1062" s="6"/>
      <c r="BN1062" s="6"/>
      <c r="BO1062" s="6"/>
      <c r="BP1062" s="6"/>
      <c r="BQ1062" s="6"/>
      <c r="BR1062" s="6"/>
      <c r="BS1062" s="6"/>
      <c r="BT1062" s="6"/>
      <c r="BU1062" s="6"/>
      <c r="BV1062" s="6"/>
      <c r="BW1062" s="6"/>
      <c r="BX1062" s="6"/>
      <c r="BY1062" s="6"/>
      <c r="BZ1062" s="6"/>
      <c r="CA1062" s="6"/>
      <c r="CB1062" s="6"/>
    </row>
    <row r="1063" spans="1:80" ht="34.15" customHeight="1">
      <c r="A1063" s="2"/>
      <c r="B1063" s="2"/>
      <c r="C1063" s="2"/>
      <c r="D1063" s="2"/>
      <c r="E1063" s="2"/>
      <c r="F1063" s="15"/>
      <c r="G1063" s="2"/>
      <c r="H1063" s="2"/>
      <c r="I1063" s="2"/>
      <c r="J1063" s="2"/>
      <c r="K1063" s="2"/>
      <c r="L1063" s="2"/>
      <c r="M1063" s="2"/>
      <c r="N1063" s="700"/>
      <c r="O1063" s="2"/>
      <c r="P1063" s="2"/>
      <c r="Q1063" s="2"/>
      <c r="R1063" s="2"/>
      <c r="S1063" s="2"/>
      <c r="T1063" s="2"/>
      <c r="U1063" s="15"/>
      <c r="V1063" s="15"/>
      <c r="W1063" s="15"/>
      <c r="X1063" s="15"/>
      <c r="Y1063" s="15"/>
      <c r="Z1063" s="15"/>
      <c r="AA1063" s="15"/>
      <c r="AB1063" s="15"/>
      <c r="AC1063" s="15"/>
      <c r="AD1063" s="15"/>
      <c r="AE1063" s="15"/>
      <c r="AF1063" s="15"/>
      <c r="AG1063" s="15"/>
      <c r="AH1063" s="15"/>
      <c r="AI1063" s="15"/>
      <c r="AJ1063" s="15"/>
      <c r="AK1063" s="15"/>
      <c r="AL1063" s="15"/>
      <c r="AM1063" s="15"/>
      <c r="AN1063" s="15"/>
      <c r="AO1063" s="15"/>
      <c r="AP1063" s="15"/>
      <c r="AQ1063" s="15"/>
      <c r="AR1063" s="15"/>
      <c r="AS1063" s="15"/>
      <c r="AT1063" s="15"/>
      <c r="AU1063" s="15"/>
      <c r="AV1063" s="15"/>
      <c r="AW1063" s="15"/>
      <c r="AX1063" s="15"/>
      <c r="AY1063" s="6"/>
      <c r="AZ1063" s="6"/>
      <c r="BA1063" s="6"/>
      <c r="BB1063" s="6"/>
      <c r="BC1063" s="6"/>
      <c r="BD1063" s="6"/>
      <c r="BE1063" s="6"/>
      <c r="BF1063" s="6"/>
      <c r="BG1063" s="6"/>
      <c r="BH1063" s="6"/>
      <c r="BI1063" s="6"/>
      <c r="BJ1063" s="6"/>
      <c r="BK1063" s="6"/>
      <c r="BL1063" s="6"/>
      <c r="BM1063" s="6"/>
      <c r="BN1063" s="6"/>
      <c r="BO1063" s="6"/>
      <c r="BP1063" s="6"/>
      <c r="BQ1063" s="6"/>
      <c r="BR1063" s="6"/>
      <c r="BS1063" s="6"/>
      <c r="BT1063" s="6"/>
      <c r="BU1063" s="6"/>
      <c r="BV1063" s="6"/>
      <c r="BW1063" s="6"/>
      <c r="BX1063" s="6"/>
      <c r="BY1063" s="6"/>
      <c r="BZ1063" s="6"/>
      <c r="CA1063" s="6"/>
      <c r="CB1063" s="6"/>
    </row>
    <row r="1064" spans="1:80" ht="34.15" customHeight="1">
      <c r="A1064" s="2"/>
      <c r="B1064" s="2"/>
      <c r="C1064" s="2"/>
      <c r="D1064" s="2"/>
      <c r="E1064" s="2"/>
      <c r="F1064" s="15"/>
      <c r="G1064" s="2"/>
      <c r="H1064" s="2"/>
      <c r="I1064" s="2"/>
      <c r="J1064" s="2"/>
      <c r="K1064" s="2"/>
      <c r="L1064" s="2"/>
      <c r="M1064" s="2"/>
      <c r="N1064" s="700"/>
      <c r="O1064" s="2"/>
      <c r="P1064" s="2"/>
      <c r="Q1064" s="2"/>
      <c r="R1064" s="2"/>
      <c r="S1064" s="2"/>
      <c r="T1064" s="2"/>
      <c r="U1064" s="15"/>
      <c r="V1064" s="15"/>
      <c r="W1064" s="15"/>
      <c r="X1064" s="15"/>
      <c r="Y1064" s="15"/>
      <c r="Z1064" s="15"/>
      <c r="AA1064" s="15"/>
      <c r="AB1064" s="15"/>
      <c r="AC1064" s="15"/>
      <c r="AD1064" s="15"/>
      <c r="AE1064" s="15"/>
      <c r="AF1064" s="15"/>
      <c r="AG1064" s="15"/>
      <c r="AH1064" s="15"/>
      <c r="AI1064" s="15"/>
      <c r="AJ1064" s="15"/>
      <c r="AK1064" s="15"/>
      <c r="AL1064" s="15"/>
      <c r="AM1064" s="15"/>
      <c r="AN1064" s="15"/>
      <c r="AO1064" s="15"/>
      <c r="AP1064" s="15"/>
      <c r="AQ1064" s="15"/>
      <c r="AR1064" s="15"/>
      <c r="AS1064" s="15"/>
      <c r="AT1064" s="15"/>
      <c r="AU1064" s="15"/>
      <c r="AV1064" s="15"/>
      <c r="AW1064" s="15"/>
      <c r="AX1064" s="15"/>
      <c r="AY1064" s="6"/>
      <c r="AZ1064" s="6"/>
      <c r="BA1064" s="6"/>
      <c r="BB1064" s="6"/>
      <c r="BC1064" s="6"/>
      <c r="BD1064" s="6"/>
      <c r="BE1064" s="6"/>
      <c r="BF1064" s="6"/>
      <c r="BG1064" s="6"/>
      <c r="BH1064" s="6"/>
      <c r="BI1064" s="6"/>
      <c r="BJ1064" s="6"/>
      <c r="BK1064" s="6"/>
      <c r="BL1064" s="6"/>
      <c r="BM1064" s="6"/>
      <c r="BN1064" s="6"/>
      <c r="BO1064" s="6"/>
      <c r="BP1064" s="6"/>
      <c r="BQ1064" s="6"/>
      <c r="BR1064" s="6"/>
      <c r="BS1064" s="6"/>
      <c r="BT1064" s="6"/>
      <c r="BU1064" s="6"/>
      <c r="BV1064" s="6"/>
      <c r="BW1064" s="6"/>
      <c r="BX1064" s="6"/>
      <c r="BY1064" s="6"/>
      <c r="BZ1064" s="6"/>
      <c r="CA1064" s="6"/>
      <c r="CB1064" s="6"/>
    </row>
    <row r="1065" spans="1:80" ht="34.15" customHeight="1">
      <c r="A1065" s="2"/>
      <c r="B1065" s="2"/>
      <c r="C1065" s="2"/>
      <c r="D1065" s="2"/>
      <c r="E1065" s="2"/>
      <c r="F1065" s="15"/>
      <c r="G1065" s="2"/>
      <c r="H1065" s="2"/>
      <c r="I1065" s="2"/>
      <c r="J1065" s="2"/>
      <c r="K1065" s="2"/>
      <c r="L1065" s="2"/>
      <c r="M1065" s="2"/>
      <c r="N1065" s="700"/>
      <c r="O1065" s="2"/>
      <c r="P1065" s="2"/>
      <c r="Q1065" s="2"/>
      <c r="R1065" s="2"/>
      <c r="S1065" s="2"/>
      <c r="T1065" s="2"/>
      <c r="U1065" s="15"/>
      <c r="V1065" s="15"/>
      <c r="W1065" s="15"/>
      <c r="X1065" s="15"/>
      <c r="Y1065" s="15"/>
      <c r="Z1065" s="15"/>
      <c r="AA1065" s="15"/>
      <c r="AB1065" s="15"/>
      <c r="AC1065" s="15"/>
      <c r="AD1065" s="15"/>
      <c r="AE1065" s="15"/>
      <c r="AF1065" s="15"/>
      <c r="AG1065" s="15"/>
      <c r="AH1065" s="15"/>
      <c r="AI1065" s="15"/>
      <c r="AJ1065" s="15"/>
      <c r="AK1065" s="15"/>
      <c r="AL1065" s="15"/>
      <c r="AM1065" s="15"/>
      <c r="AN1065" s="15"/>
      <c r="AO1065" s="15"/>
      <c r="AP1065" s="15"/>
      <c r="AQ1065" s="15"/>
      <c r="AR1065" s="15"/>
      <c r="AS1065" s="15"/>
      <c r="AT1065" s="15"/>
      <c r="AU1065" s="15"/>
      <c r="AV1065" s="15"/>
      <c r="AW1065" s="15"/>
      <c r="AX1065" s="15"/>
      <c r="AY1065" s="6"/>
      <c r="AZ1065" s="6"/>
      <c r="BA1065" s="6"/>
      <c r="BB1065" s="6"/>
      <c r="BC1065" s="6"/>
      <c r="BD1065" s="6"/>
      <c r="BE1065" s="6"/>
      <c r="BF1065" s="6"/>
      <c r="BG1065" s="6"/>
      <c r="BH1065" s="6"/>
      <c r="BI1065" s="6"/>
      <c r="BJ1065" s="6"/>
      <c r="BK1065" s="6"/>
      <c r="BL1065" s="6"/>
      <c r="BM1065" s="6"/>
      <c r="BN1065" s="6"/>
      <c r="BO1065" s="6"/>
      <c r="BP1065" s="6"/>
      <c r="BQ1065" s="6"/>
      <c r="BR1065" s="6"/>
      <c r="BS1065" s="6"/>
      <c r="BT1065" s="6"/>
      <c r="BU1065" s="6"/>
      <c r="BV1065" s="6"/>
      <c r="BW1065" s="6"/>
      <c r="BX1065" s="6"/>
      <c r="BY1065" s="6"/>
      <c r="BZ1065" s="6"/>
      <c r="CA1065" s="6"/>
      <c r="CB1065" s="6"/>
    </row>
    <row r="1066" spans="1:80" ht="34.15" customHeight="1">
      <c r="A1066" s="2"/>
      <c r="B1066" s="2"/>
      <c r="C1066" s="2"/>
      <c r="D1066" s="2"/>
      <c r="E1066" s="2"/>
      <c r="F1066" s="15"/>
      <c r="G1066" s="2"/>
      <c r="H1066" s="2"/>
      <c r="I1066" s="2"/>
      <c r="J1066" s="2"/>
      <c r="K1066" s="2"/>
      <c r="L1066" s="2"/>
      <c r="M1066" s="2"/>
      <c r="N1066" s="700"/>
      <c r="O1066" s="2"/>
      <c r="P1066" s="2"/>
      <c r="Q1066" s="2"/>
      <c r="R1066" s="2"/>
      <c r="S1066" s="2"/>
      <c r="T1066" s="2"/>
      <c r="U1066" s="15"/>
      <c r="V1066" s="15"/>
      <c r="W1066" s="15"/>
      <c r="X1066" s="15"/>
      <c r="Y1066" s="15"/>
      <c r="Z1066" s="15"/>
      <c r="AA1066" s="15"/>
      <c r="AB1066" s="15"/>
      <c r="AC1066" s="15"/>
      <c r="AD1066" s="15"/>
      <c r="AE1066" s="15"/>
      <c r="AF1066" s="15"/>
      <c r="AG1066" s="15"/>
      <c r="AH1066" s="15"/>
      <c r="AI1066" s="15"/>
      <c r="AJ1066" s="15"/>
      <c r="AK1066" s="15"/>
      <c r="AL1066" s="15"/>
      <c r="AM1066" s="15"/>
      <c r="AN1066" s="15"/>
      <c r="AO1066" s="15"/>
      <c r="AP1066" s="15"/>
      <c r="AQ1066" s="15"/>
      <c r="AR1066" s="15"/>
      <c r="AS1066" s="15"/>
      <c r="AT1066" s="15"/>
      <c r="AU1066" s="15"/>
      <c r="AV1066" s="15"/>
      <c r="AW1066" s="15"/>
      <c r="AX1066" s="15"/>
      <c r="AY1066" s="6"/>
      <c r="AZ1066" s="6"/>
      <c r="BA1066" s="6"/>
      <c r="BB1066" s="6"/>
      <c r="BC1066" s="6"/>
      <c r="BD1066" s="6"/>
      <c r="BE1066" s="6"/>
      <c r="BF1066" s="6"/>
      <c r="BG1066" s="6"/>
      <c r="BH1066" s="6"/>
      <c r="BI1066" s="6"/>
      <c r="BJ1066" s="6"/>
      <c r="BK1066" s="6"/>
      <c r="BL1066" s="6"/>
      <c r="BM1066" s="6"/>
      <c r="BN1066" s="6"/>
      <c r="BO1066" s="6"/>
      <c r="BP1066" s="6"/>
      <c r="BQ1066" s="6"/>
      <c r="BR1066" s="6"/>
      <c r="BS1066" s="6"/>
      <c r="BT1066" s="6"/>
      <c r="BU1066" s="6"/>
      <c r="BV1066" s="6"/>
      <c r="BW1066" s="6"/>
      <c r="BX1066" s="6"/>
      <c r="BY1066" s="6"/>
      <c r="BZ1066" s="6"/>
      <c r="CA1066" s="6"/>
      <c r="CB1066" s="6"/>
    </row>
    <row r="1067" spans="1:80" ht="34.15" customHeight="1">
      <c r="A1067" s="2"/>
      <c r="B1067" s="2"/>
      <c r="C1067" s="2"/>
      <c r="D1067" s="2"/>
      <c r="E1067" s="2"/>
      <c r="F1067" s="15"/>
      <c r="G1067" s="2"/>
      <c r="H1067" s="2"/>
      <c r="I1067" s="2"/>
      <c r="J1067" s="2"/>
      <c r="K1067" s="2"/>
      <c r="L1067" s="2"/>
      <c r="M1067" s="2"/>
      <c r="N1067" s="700"/>
      <c r="O1067" s="2"/>
      <c r="P1067" s="2"/>
      <c r="Q1067" s="2"/>
      <c r="R1067" s="2"/>
      <c r="S1067" s="2"/>
      <c r="T1067" s="2"/>
      <c r="U1067" s="15"/>
      <c r="V1067" s="15"/>
      <c r="W1067" s="15"/>
      <c r="X1067" s="15"/>
      <c r="Y1067" s="15"/>
      <c r="Z1067" s="15"/>
      <c r="AA1067" s="15"/>
      <c r="AB1067" s="15"/>
      <c r="AC1067" s="15"/>
      <c r="AD1067" s="15"/>
      <c r="AE1067" s="15"/>
      <c r="AF1067" s="15"/>
      <c r="AG1067" s="15"/>
      <c r="AH1067" s="15"/>
      <c r="AI1067" s="15"/>
      <c r="AJ1067" s="15"/>
      <c r="AK1067" s="15"/>
      <c r="AL1067" s="15"/>
      <c r="AM1067" s="15"/>
      <c r="AN1067" s="15"/>
      <c r="AO1067" s="15"/>
      <c r="AP1067" s="15"/>
      <c r="AQ1067" s="15"/>
      <c r="AR1067" s="15"/>
      <c r="AS1067" s="15"/>
      <c r="AT1067" s="15"/>
      <c r="AU1067" s="15"/>
      <c r="AV1067" s="15"/>
      <c r="AW1067" s="15"/>
      <c r="AX1067" s="15"/>
      <c r="AY1067" s="6"/>
      <c r="AZ1067" s="6"/>
      <c r="BA1067" s="6"/>
      <c r="BB1067" s="6"/>
      <c r="BC1067" s="6"/>
      <c r="BD1067" s="6"/>
      <c r="BE1067" s="6"/>
      <c r="BF1067" s="6"/>
      <c r="BG1067" s="6"/>
      <c r="BH1067" s="6"/>
      <c r="BI1067" s="6"/>
      <c r="BJ1067" s="6"/>
      <c r="BK1067" s="6"/>
      <c r="BL1067" s="6"/>
      <c r="BM1067" s="6"/>
      <c r="BN1067" s="6"/>
      <c r="BO1067" s="6"/>
      <c r="BP1067" s="6"/>
      <c r="BQ1067" s="6"/>
      <c r="BR1067" s="6"/>
      <c r="BS1067" s="6"/>
      <c r="BT1067" s="6"/>
      <c r="BU1067" s="6"/>
      <c r="BV1067" s="6"/>
      <c r="BW1067" s="6"/>
      <c r="BX1067" s="6"/>
      <c r="BY1067" s="6"/>
      <c r="BZ1067" s="6"/>
      <c r="CA1067" s="6"/>
      <c r="CB1067" s="6"/>
    </row>
    <row r="1068" spans="1:80" ht="34.15" customHeight="1">
      <c r="A1068" s="2"/>
      <c r="B1068" s="2"/>
      <c r="C1068" s="2"/>
      <c r="D1068" s="2"/>
      <c r="E1068" s="2"/>
      <c r="F1068" s="15"/>
      <c r="G1068" s="2"/>
      <c r="H1068" s="2"/>
      <c r="I1068" s="2"/>
      <c r="J1068" s="2"/>
      <c r="K1068" s="2"/>
      <c r="L1068" s="2"/>
      <c r="M1068" s="2"/>
      <c r="N1068" s="700"/>
      <c r="O1068" s="2"/>
      <c r="P1068" s="2"/>
      <c r="Q1068" s="2"/>
      <c r="R1068" s="2"/>
      <c r="S1068" s="2"/>
      <c r="T1068" s="2"/>
      <c r="U1068" s="15"/>
      <c r="V1068" s="15"/>
      <c r="W1068" s="15"/>
      <c r="X1068" s="15"/>
      <c r="Y1068" s="15"/>
      <c r="Z1068" s="15"/>
      <c r="AA1068" s="15"/>
      <c r="AB1068" s="15"/>
      <c r="AC1068" s="15"/>
      <c r="AD1068" s="15"/>
      <c r="AE1068" s="15"/>
      <c r="AF1068" s="15"/>
      <c r="AG1068" s="15"/>
      <c r="AH1068" s="15"/>
      <c r="AI1068" s="15"/>
      <c r="AJ1068" s="15"/>
      <c r="AK1068" s="15"/>
      <c r="AL1068" s="15"/>
      <c r="AM1068" s="15"/>
      <c r="AN1068" s="15"/>
      <c r="AO1068" s="15"/>
      <c r="AP1068" s="15"/>
      <c r="AQ1068" s="15"/>
      <c r="AR1068" s="15"/>
      <c r="AS1068" s="15"/>
      <c r="AT1068" s="15"/>
      <c r="AU1068" s="15"/>
      <c r="AV1068" s="15"/>
      <c r="AW1068" s="15"/>
      <c r="AX1068" s="15"/>
      <c r="AY1068" s="6"/>
      <c r="AZ1068" s="6"/>
      <c r="BA1068" s="6"/>
      <c r="BB1068" s="6"/>
      <c r="BC1068" s="6"/>
      <c r="BD1068" s="6"/>
      <c r="BE1068" s="6"/>
      <c r="BF1068" s="6"/>
      <c r="BG1068" s="6"/>
      <c r="BH1068" s="6"/>
      <c r="BI1068" s="6"/>
      <c r="BJ1068" s="6"/>
      <c r="BK1068" s="6"/>
      <c r="BL1068" s="6"/>
      <c r="BM1068" s="6"/>
      <c r="BN1068" s="6"/>
      <c r="BO1068" s="6"/>
      <c r="BP1068" s="6"/>
      <c r="BQ1068" s="6"/>
      <c r="BR1068" s="6"/>
      <c r="BS1068" s="6"/>
      <c r="BT1068" s="6"/>
      <c r="BU1068" s="6"/>
      <c r="BV1068" s="6"/>
      <c r="BW1068" s="6"/>
      <c r="BX1068" s="6"/>
      <c r="BY1068" s="6"/>
      <c r="BZ1068" s="6"/>
      <c r="CA1068" s="6"/>
      <c r="CB1068" s="6"/>
    </row>
    <row r="1069" spans="1:80" ht="34.15" customHeight="1">
      <c r="A1069" s="2"/>
      <c r="B1069" s="2"/>
      <c r="C1069" s="2"/>
      <c r="D1069" s="2"/>
      <c r="E1069" s="2"/>
      <c r="F1069" s="15"/>
      <c r="G1069" s="2"/>
      <c r="H1069" s="2"/>
      <c r="I1069" s="2"/>
      <c r="J1069" s="2"/>
      <c r="K1069" s="2"/>
      <c r="L1069" s="2"/>
      <c r="M1069" s="2"/>
      <c r="N1069" s="700"/>
      <c r="O1069" s="2"/>
      <c r="P1069" s="2"/>
      <c r="Q1069" s="2"/>
      <c r="R1069" s="2"/>
      <c r="S1069" s="2"/>
      <c r="T1069" s="2"/>
      <c r="U1069" s="15"/>
      <c r="V1069" s="15"/>
      <c r="W1069" s="15"/>
      <c r="X1069" s="15"/>
      <c r="Y1069" s="15"/>
      <c r="Z1069" s="15"/>
      <c r="AA1069" s="15"/>
      <c r="AB1069" s="15"/>
      <c r="AC1069" s="15"/>
      <c r="AD1069" s="15"/>
      <c r="AE1069" s="15"/>
      <c r="AF1069" s="15"/>
      <c r="AG1069" s="15"/>
      <c r="AH1069" s="15"/>
      <c r="AI1069" s="15"/>
      <c r="AJ1069" s="15"/>
      <c r="AK1069" s="15"/>
      <c r="AL1069" s="15"/>
      <c r="AM1069" s="15"/>
      <c r="AN1069" s="15"/>
      <c r="AO1069" s="15"/>
      <c r="AP1069" s="15"/>
      <c r="AQ1069" s="15"/>
      <c r="AR1069" s="15"/>
      <c r="AS1069" s="15"/>
      <c r="AT1069" s="15"/>
      <c r="AU1069" s="15"/>
      <c r="AV1069" s="15"/>
      <c r="AW1069" s="15"/>
      <c r="AX1069" s="15"/>
      <c r="AY1069" s="6"/>
      <c r="AZ1069" s="6"/>
      <c r="BA1069" s="6"/>
      <c r="BB1069" s="6"/>
      <c r="BC1069" s="6"/>
      <c r="BD1069" s="6"/>
      <c r="BE1069" s="6"/>
      <c r="BF1069" s="6"/>
      <c r="BG1069" s="6"/>
      <c r="BH1069" s="6"/>
      <c r="BI1069" s="6"/>
      <c r="BJ1069" s="6"/>
      <c r="BK1069" s="6"/>
      <c r="BL1069" s="6"/>
      <c r="BM1069" s="6"/>
      <c r="BN1069" s="6"/>
      <c r="BO1069" s="6"/>
      <c r="BP1069" s="6"/>
      <c r="BQ1069" s="6"/>
      <c r="BR1069" s="6"/>
      <c r="BS1069" s="6"/>
      <c r="BT1069" s="6"/>
      <c r="BU1069" s="6"/>
      <c r="BV1069" s="6"/>
      <c r="BW1069" s="6"/>
      <c r="BX1069" s="6"/>
      <c r="BY1069" s="6"/>
      <c r="BZ1069" s="6"/>
      <c r="CA1069" s="6"/>
      <c r="CB1069" s="6"/>
    </row>
    <row r="1070" spans="1:80" ht="34.15" customHeight="1">
      <c r="A1070" s="2"/>
      <c r="B1070" s="2"/>
      <c r="C1070" s="2"/>
      <c r="D1070" s="2"/>
      <c r="E1070" s="2"/>
      <c r="F1070" s="15"/>
      <c r="G1070" s="2"/>
      <c r="H1070" s="2"/>
      <c r="I1070" s="2"/>
      <c r="J1070" s="2"/>
      <c r="K1070" s="2"/>
      <c r="L1070" s="2"/>
      <c r="M1070" s="2"/>
      <c r="N1070" s="700"/>
      <c r="O1070" s="2"/>
      <c r="P1070" s="2"/>
      <c r="Q1070" s="2"/>
      <c r="R1070" s="2"/>
      <c r="S1070" s="2"/>
      <c r="T1070" s="2"/>
      <c r="U1070" s="15"/>
      <c r="V1070" s="15"/>
      <c r="W1070" s="15"/>
      <c r="X1070" s="15"/>
      <c r="Y1070" s="15"/>
      <c r="Z1070" s="15"/>
      <c r="AA1070" s="15"/>
      <c r="AB1070" s="15"/>
      <c r="AC1070" s="15"/>
      <c r="AD1070" s="15"/>
      <c r="AE1070" s="15"/>
      <c r="AF1070" s="15"/>
      <c r="AG1070" s="15"/>
      <c r="AH1070" s="15"/>
      <c r="AI1070" s="15"/>
      <c r="AJ1070" s="15"/>
      <c r="AK1070" s="15"/>
      <c r="AL1070" s="15"/>
      <c r="AM1070" s="15"/>
      <c r="AN1070" s="15"/>
      <c r="AO1070" s="15"/>
      <c r="AP1070" s="15"/>
      <c r="AQ1070" s="15"/>
      <c r="AR1070" s="15"/>
      <c r="AS1070" s="15"/>
      <c r="AT1070" s="15"/>
      <c r="AU1070" s="15"/>
      <c r="AV1070" s="15"/>
      <c r="AW1070" s="15"/>
      <c r="AX1070" s="15"/>
      <c r="AY1070" s="6"/>
      <c r="AZ1070" s="6"/>
      <c r="BA1070" s="6"/>
      <c r="BB1070" s="6"/>
      <c r="BC1070" s="6"/>
      <c r="BD1070" s="6"/>
      <c r="BE1070" s="6"/>
      <c r="BF1070" s="6"/>
      <c r="BG1070" s="6"/>
      <c r="BH1070" s="6"/>
      <c r="BI1070" s="6"/>
      <c r="BJ1070" s="6"/>
      <c r="BK1070" s="6"/>
      <c r="BL1070" s="6"/>
      <c r="BM1070" s="6"/>
      <c r="BN1070" s="6"/>
      <c r="BO1070" s="6"/>
      <c r="BP1070" s="6"/>
      <c r="BQ1070" s="6"/>
      <c r="BR1070" s="6"/>
      <c r="BS1070" s="6"/>
      <c r="BT1070" s="6"/>
      <c r="BU1070" s="6"/>
      <c r="BV1070" s="6"/>
      <c r="BW1070" s="6"/>
      <c r="BX1070" s="6"/>
      <c r="BY1070" s="6"/>
      <c r="BZ1070" s="6"/>
      <c r="CA1070" s="6"/>
      <c r="CB1070" s="6"/>
    </row>
    <row r="1071" spans="1:80" ht="34.15" customHeight="1">
      <c r="A1071" s="2"/>
      <c r="B1071" s="2"/>
      <c r="C1071" s="2"/>
      <c r="D1071" s="2"/>
      <c r="E1071" s="2"/>
      <c r="F1071" s="15"/>
      <c r="G1071" s="2"/>
      <c r="H1071" s="2"/>
      <c r="I1071" s="2"/>
      <c r="J1071" s="2"/>
      <c r="K1071" s="2"/>
      <c r="L1071" s="2"/>
      <c r="M1071" s="2"/>
      <c r="N1071" s="700"/>
      <c r="O1071" s="2"/>
      <c r="P1071" s="2"/>
      <c r="Q1071" s="2"/>
      <c r="R1071" s="2"/>
      <c r="S1071" s="2"/>
      <c r="T1071" s="2"/>
      <c r="U1071" s="15"/>
      <c r="V1071" s="15"/>
      <c r="W1071" s="15"/>
      <c r="X1071" s="15"/>
      <c r="Y1071" s="15"/>
      <c r="Z1071" s="15"/>
      <c r="AA1071" s="15"/>
      <c r="AB1071" s="15"/>
      <c r="AC1071" s="15"/>
      <c r="AD1071" s="15"/>
      <c r="AE1071" s="15"/>
      <c r="AF1071" s="15"/>
      <c r="AG1071" s="15"/>
      <c r="AH1071" s="15"/>
      <c r="AI1071" s="15"/>
      <c r="AJ1071" s="15"/>
      <c r="AK1071" s="15"/>
      <c r="AL1071" s="15"/>
      <c r="AM1071" s="15"/>
      <c r="AN1071" s="15"/>
      <c r="AO1071" s="15"/>
      <c r="AP1071" s="15"/>
      <c r="AQ1071" s="15"/>
      <c r="AR1071" s="15"/>
      <c r="AS1071" s="15"/>
      <c r="AT1071" s="15"/>
      <c r="AU1071" s="15"/>
      <c r="AV1071" s="15"/>
      <c r="AW1071" s="15"/>
      <c r="AX1071" s="15"/>
      <c r="AY1071" s="6"/>
      <c r="AZ1071" s="6"/>
      <c r="BA1071" s="6"/>
      <c r="BB1071" s="6"/>
      <c r="BC1071" s="6"/>
      <c r="BD1071" s="6"/>
      <c r="BE1071" s="6"/>
      <c r="BF1071" s="6"/>
      <c r="BG1071" s="6"/>
      <c r="BH1071" s="6"/>
      <c r="BI1071" s="6"/>
      <c r="BJ1071" s="6"/>
      <c r="BK1071" s="6"/>
      <c r="BL1071" s="6"/>
      <c r="BM1071" s="6"/>
      <c r="BN1071" s="6"/>
      <c r="BO1071" s="6"/>
      <c r="BP1071" s="6"/>
      <c r="BQ1071" s="6"/>
      <c r="BR1071" s="6"/>
      <c r="BS1071" s="6"/>
      <c r="BT1071" s="6"/>
      <c r="BU1071" s="6"/>
      <c r="BV1071" s="6"/>
      <c r="BW1071" s="6"/>
      <c r="BX1071" s="6"/>
      <c r="BY1071" s="6"/>
      <c r="BZ1071" s="6"/>
      <c r="CA1071" s="6"/>
      <c r="CB1071" s="6"/>
    </row>
    <row r="1072" spans="1:80" ht="34.15" customHeight="1">
      <c r="A1072" s="2"/>
      <c r="B1072" s="2"/>
      <c r="C1072" s="2"/>
      <c r="D1072" s="2"/>
      <c r="E1072" s="2"/>
      <c r="F1072" s="15"/>
      <c r="G1072" s="2"/>
      <c r="H1072" s="2"/>
      <c r="I1072" s="2"/>
      <c r="J1072" s="2"/>
      <c r="K1072" s="2"/>
      <c r="L1072" s="2"/>
      <c r="M1072" s="2"/>
      <c r="N1072" s="700"/>
      <c r="O1072" s="2"/>
      <c r="P1072" s="2"/>
      <c r="Q1072" s="2"/>
      <c r="R1072" s="2"/>
      <c r="S1072" s="2"/>
      <c r="T1072" s="2"/>
      <c r="U1072" s="15"/>
      <c r="V1072" s="15"/>
      <c r="W1072" s="15"/>
      <c r="X1072" s="15"/>
      <c r="Y1072" s="15"/>
      <c r="Z1072" s="15"/>
      <c r="AA1072" s="15"/>
      <c r="AB1072" s="15"/>
      <c r="AC1072" s="15"/>
      <c r="AD1072" s="15"/>
      <c r="AE1072" s="15"/>
      <c r="AF1072" s="15"/>
      <c r="AG1072" s="15"/>
      <c r="AH1072" s="15"/>
      <c r="AI1072" s="15"/>
      <c r="AJ1072" s="15"/>
      <c r="AK1072" s="15"/>
      <c r="AL1072" s="15"/>
      <c r="AM1072" s="15"/>
      <c r="AN1072" s="15"/>
      <c r="AO1072" s="15"/>
      <c r="AP1072" s="15"/>
      <c r="AQ1072" s="15"/>
      <c r="AR1072" s="15"/>
      <c r="AS1072" s="15"/>
      <c r="AT1072" s="15"/>
      <c r="AU1072" s="15"/>
      <c r="AV1072" s="15"/>
      <c r="AW1072" s="15"/>
      <c r="AX1072" s="15"/>
      <c r="AY1072" s="6"/>
      <c r="AZ1072" s="6"/>
      <c r="BA1072" s="6"/>
      <c r="BB1072" s="6"/>
      <c r="BC1072" s="6"/>
      <c r="BD1072" s="6"/>
      <c r="BE1072" s="6"/>
      <c r="BF1072" s="6"/>
      <c r="BG1072" s="6"/>
      <c r="BH1072" s="6"/>
      <c r="BI1072" s="6"/>
      <c r="BJ1072" s="6"/>
      <c r="BK1072" s="6"/>
      <c r="BL1072" s="6"/>
      <c r="BM1072" s="6"/>
      <c r="BN1072" s="6"/>
      <c r="BO1072" s="6"/>
      <c r="BP1072" s="6"/>
      <c r="BQ1072" s="6"/>
      <c r="BR1072" s="6"/>
      <c r="BS1072" s="6"/>
      <c r="BT1072" s="6"/>
      <c r="BU1072" s="6"/>
      <c r="BV1072" s="6"/>
      <c r="BW1072" s="6"/>
      <c r="BX1072" s="6"/>
      <c r="BY1072" s="6"/>
      <c r="BZ1072" s="6"/>
      <c r="CA1072" s="6"/>
      <c r="CB1072" s="6"/>
    </row>
    <row r="1073" spans="1:80" ht="34.15" customHeight="1">
      <c r="A1073" s="2"/>
      <c r="B1073" s="2"/>
      <c r="C1073" s="2"/>
      <c r="D1073" s="2"/>
      <c r="E1073" s="2"/>
      <c r="F1073" s="15"/>
      <c r="G1073" s="2"/>
      <c r="H1073" s="2"/>
      <c r="I1073" s="2"/>
      <c r="J1073" s="2"/>
      <c r="K1073" s="2"/>
      <c r="L1073" s="2"/>
      <c r="M1073" s="2"/>
      <c r="N1073" s="700"/>
      <c r="O1073" s="2"/>
      <c r="P1073" s="2"/>
      <c r="Q1073" s="2"/>
      <c r="R1073" s="2"/>
      <c r="S1073" s="2"/>
      <c r="T1073" s="2"/>
      <c r="U1073" s="15"/>
      <c r="V1073" s="15"/>
      <c r="W1073" s="15"/>
      <c r="X1073" s="15"/>
      <c r="Y1073" s="15"/>
      <c r="Z1073" s="15"/>
      <c r="AA1073" s="15"/>
      <c r="AB1073" s="15"/>
      <c r="AC1073" s="15"/>
      <c r="AD1073" s="15"/>
      <c r="AE1073" s="15"/>
      <c r="AF1073" s="15"/>
      <c r="AG1073" s="15"/>
      <c r="AH1073" s="15"/>
      <c r="AI1073" s="15"/>
      <c r="AJ1073" s="15"/>
      <c r="AK1073" s="15"/>
      <c r="AL1073" s="15"/>
      <c r="AM1073" s="15"/>
      <c r="AN1073" s="15"/>
      <c r="AO1073" s="15"/>
      <c r="AP1073" s="15"/>
      <c r="AQ1073" s="15"/>
      <c r="AR1073" s="15"/>
      <c r="AS1073" s="15"/>
      <c r="AT1073" s="15"/>
      <c r="AU1073" s="15"/>
      <c r="AV1073" s="15"/>
      <c r="AW1073" s="15"/>
      <c r="AX1073" s="15"/>
      <c r="AY1073" s="6"/>
      <c r="AZ1073" s="6"/>
      <c r="BA1073" s="6"/>
      <c r="BB1073" s="6"/>
      <c r="BC1073" s="6"/>
      <c r="BD1073" s="6"/>
      <c r="BE1073" s="6"/>
      <c r="BF1073" s="6"/>
      <c r="BG1073" s="6"/>
      <c r="BH1073" s="6"/>
      <c r="BI1073" s="6"/>
      <c r="BJ1073" s="6"/>
      <c r="BK1073" s="6"/>
      <c r="BL1073" s="6"/>
      <c r="BM1073" s="6"/>
      <c r="BN1073" s="6"/>
      <c r="BO1073" s="6"/>
      <c r="BP1073" s="6"/>
      <c r="BQ1073" s="6"/>
      <c r="BR1073" s="6"/>
      <c r="BS1073" s="6"/>
      <c r="BT1073" s="6"/>
      <c r="BU1073" s="6"/>
      <c r="BV1073" s="6"/>
      <c r="BW1073" s="6"/>
      <c r="BX1073" s="6"/>
      <c r="BY1073" s="6"/>
      <c r="BZ1073" s="6"/>
      <c r="CA1073" s="6"/>
      <c r="CB1073" s="6"/>
    </row>
    <row r="1074" spans="1:80" ht="34.15" customHeight="1">
      <c r="A1074" s="2"/>
      <c r="B1074" s="2"/>
      <c r="C1074" s="2"/>
      <c r="D1074" s="2"/>
      <c r="E1074" s="2"/>
      <c r="F1074" s="15"/>
      <c r="G1074" s="2"/>
      <c r="H1074" s="2"/>
      <c r="I1074" s="2"/>
      <c r="J1074" s="2"/>
      <c r="K1074" s="2"/>
      <c r="L1074" s="2"/>
      <c r="M1074" s="2"/>
      <c r="N1074" s="700"/>
      <c r="O1074" s="2"/>
      <c r="P1074" s="2"/>
      <c r="Q1074" s="2"/>
      <c r="R1074" s="2"/>
      <c r="S1074" s="2"/>
      <c r="T1074" s="2"/>
      <c r="U1074" s="15"/>
      <c r="V1074" s="15"/>
      <c r="W1074" s="15"/>
      <c r="X1074" s="15"/>
      <c r="Y1074" s="15"/>
      <c r="Z1074" s="15"/>
      <c r="AA1074" s="15"/>
      <c r="AB1074" s="15"/>
      <c r="AC1074" s="15"/>
      <c r="AD1074" s="15"/>
      <c r="AE1074" s="15"/>
      <c r="AF1074" s="15"/>
      <c r="AG1074" s="15"/>
      <c r="AH1074" s="15"/>
      <c r="AI1074" s="15"/>
      <c r="AJ1074" s="15"/>
      <c r="AK1074" s="15"/>
      <c r="AL1074" s="15"/>
      <c r="AM1074" s="15"/>
      <c r="AN1074" s="15"/>
      <c r="AO1074" s="15"/>
      <c r="AP1074" s="15"/>
      <c r="AQ1074" s="15"/>
      <c r="AR1074" s="15"/>
      <c r="AS1074" s="15"/>
      <c r="AT1074" s="15"/>
      <c r="AU1074" s="15"/>
      <c r="AV1074" s="15"/>
      <c r="AW1074" s="15"/>
      <c r="AX1074" s="15"/>
      <c r="AY1074" s="6"/>
      <c r="AZ1074" s="6"/>
      <c r="BA1074" s="6"/>
      <c r="BB1074" s="6"/>
      <c r="BC1074" s="6"/>
      <c r="BD1074" s="6"/>
      <c r="BE1074" s="6"/>
      <c r="BF1074" s="6"/>
      <c r="BG1074" s="6"/>
      <c r="BH1074" s="6"/>
      <c r="BI1074" s="6"/>
      <c r="BJ1074" s="6"/>
      <c r="BK1074" s="6"/>
      <c r="BL1074" s="6"/>
      <c r="BM1074" s="6"/>
      <c r="BN1074" s="6"/>
      <c r="BO1074" s="6"/>
      <c r="BP1074" s="6"/>
      <c r="BQ1074" s="6"/>
      <c r="BR1074" s="6"/>
      <c r="BS1074" s="6"/>
      <c r="BT1074" s="6"/>
      <c r="BU1074" s="6"/>
      <c r="BV1074" s="6"/>
      <c r="BW1074" s="6"/>
      <c r="BX1074" s="6"/>
      <c r="BY1074" s="6"/>
      <c r="BZ1074" s="6"/>
      <c r="CA1074" s="6"/>
      <c r="CB1074" s="6"/>
    </row>
    <row r="1075" spans="1:80" ht="34.15" customHeight="1">
      <c r="A1075" s="2"/>
      <c r="B1075" s="2"/>
      <c r="C1075" s="2"/>
      <c r="D1075" s="2"/>
      <c r="E1075" s="2"/>
      <c r="F1075" s="15"/>
      <c r="G1075" s="2"/>
      <c r="H1075" s="2"/>
      <c r="I1075" s="2"/>
      <c r="J1075" s="2"/>
      <c r="K1075" s="2"/>
      <c r="L1075" s="2"/>
      <c r="M1075" s="2"/>
      <c r="N1075" s="700"/>
      <c r="O1075" s="2"/>
      <c r="P1075" s="2"/>
      <c r="Q1075" s="2"/>
      <c r="R1075" s="2"/>
      <c r="S1075" s="2"/>
      <c r="T1075" s="2"/>
      <c r="U1075" s="15"/>
      <c r="V1075" s="15"/>
      <c r="W1075" s="15"/>
      <c r="X1075" s="15"/>
      <c r="Y1075" s="15"/>
      <c r="Z1075" s="15"/>
      <c r="AA1075" s="15"/>
      <c r="AB1075" s="15"/>
      <c r="AC1075" s="15"/>
      <c r="AD1075" s="15"/>
      <c r="AE1075" s="15"/>
      <c r="AF1075" s="15"/>
      <c r="AG1075" s="15"/>
      <c r="AH1075" s="15"/>
      <c r="AI1075" s="15"/>
      <c r="AJ1075" s="15"/>
      <c r="AK1075" s="15"/>
      <c r="AL1075" s="15"/>
      <c r="AM1075" s="15"/>
      <c r="AN1075" s="15"/>
      <c r="AO1075" s="15"/>
      <c r="AP1075" s="15"/>
      <c r="AQ1075" s="15"/>
      <c r="AR1075" s="15"/>
      <c r="AS1075" s="15"/>
      <c r="AT1075" s="15"/>
      <c r="AU1075" s="15"/>
      <c r="AV1075" s="15"/>
      <c r="AW1075" s="15"/>
      <c r="AX1075" s="15"/>
      <c r="AY1075" s="6"/>
      <c r="AZ1075" s="6"/>
      <c r="BA1075" s="6"/>
      <c r="BB1075" s="6"/>
      <c r="BC1075" s="6"/>
      <c r="BD1075" s="6"/>
      <c r="BE1075" s="6"/>
      <c r="BF1075" s="6"/>
      <c r="BG1075" s="6"/>
      <c r="BH1075" s="6"/>
      <c r="BI1075" s="6"/>
      <c r="BJ1075" s="6"/>
      <c r="BK1075" s="6"/>
      <c r="BL1075" s="6"/>
      <c r="BM1075" s="6"/>
      <c r="BN1075" s="6"/>
      <c r="BO1075" s="6"/>
      <c r="BP1075" s="6"/>
      <c r="BQ1075" s="6"/>
      <c r="BR1075" s="6"/>
      <c r="BS1075" s="6"/>
      <c r="BT1075" s="6"/>
      <c r="BU1075" s="6"/>
      <c r="BV1075" s="6"/>
      <c r="BW1075" s="6"/>
      <c r="BX1075" s="6"/>
      <c r="BY1075" s="6"/>
      <c r="BZ1075" s="6"/>
      <c r="CA1075" s="6"/>
      <c r="CB1075" s="6"/>
    </row>
    <row r="1076" spans="1:80" ht="34.15" customHeight="1">
      <c r="A1076" s="2"/>
      <c r="B1076" s="2"/>
      <c r="C1076" s="2"/>
      <c r="D1076" s="2"/>
      <c r="E1076" s="2"/>
      <c r="F1076" s="15"/>
      <c r="G1076" s="2"/>
      <c r="H1076" s="2"/>
      <c r="I1076" s="2"/>
      <c r="J1076" s="2"/>
      <c r="K1076" s="2"/>
      <c r="L1076" s="2"/>
      <c r="M1076" s="2"/>
      <c r="N1076" s="700"/>
      <c r="O1076" s="2"/>
      <c r="P1076" s="2"/>
      <c r="Q1076" s="2"/>
      <c r="R1076" s="2"/>
      <c r="S1076" s="2"/>
      <c r="T1076" s="2"/>
      <c r="U1076" s="15"/>
      <c r="V1076" s="15"/>
      <c r="W1076" s="15"/>
      <c r="X1076" s="15"/>
      <c r="Y1076" s="15"/>
      <c r="Z1076" s="15"/>
      <c r="AA1076" s="15"/>
      <c r="AB1076" s="15"/>
      <c r="AC1076" s="15"/>
      <c r="AD1076" s="15"/>
      <c r="AE1076" s="15"/>
      <c r="AF1076" s="15"/>
      <c r="AG1076" s="15"/>
      <c r="AH1076" s="15"/>
      <c r="AI1076" s="15"/>
      <c r="AJ1076" s="15"/>
      <c r="AK1076" s="15"/>
      <c r="AL1076" s="15"/>
      <c r="AM1076" s="15"/>
      <c r="AN1076" s="15"/>
      <c r="AO1076" s="15"/>
      <c r="AP1076" s="15"/>
      <c r="AQ1076" s="15"/>
      <c r="AR1076" s="15"/>
      <c r="AS1076" s="15"/>
      <c r="AT1076" s="15"/>
      <c r="AU1076" s="15"/>
      <c r="AV1076" s="15"/>
      <c r="AW1076" s="15"/>
      <c r="AX1076" s="15"/>
      <c r="AY1076" s="6"/>
      <c r="AZ1076" s="6"/>
      <c r="BA1076" s="6"/>
      <c r="BB1076" s="6"/>
      <c r="BC1076" s="6"/>
      <c r="BD1076" s="6"/>
      <c r="BE1076" s="6"/>
      <c r="BF1076" s="6"/>
      <c r="BG1076" s="6"/>
      <c r="BH1076" s="6"/>
      <c r="BI1076" s="6"/>
      <c r="BJ1076" s="6"/>
      <c r="BK1076" s="6"/>
      <c r="BL1076" s="6"/>
      <c r="BM1076" s="6"/>
      <c r="BN1076" s="6"/>
      <c r="BO1076" s="6"/>
      <c r="BP1076" s="6"/>
      <c r="BQ1076" s="6"/>
      <c r="BR1076" s="6"/>
      <c r="BS1076" s="6"/>
      <c r="BT1076" s="6"/>
      <c r="BU1076" s="6"/>
      <c r="BV1076" s="6"/>
      <c r="BW1076" s="6"/>
      <c r="BX1076" s="6"/>
      <c r="BY1076" s="6"/>
      <c r="BZ1076" s="6"/>
      <c r="CA1076" s="6"/>
      <c r="CB1076" s="6"/>
    </row>
    <row r="1077" spans="1:80" ht="34.15" customHeight="1">
      <c r="A1077" s="2"/>
      <c r="B1077" s="2"/>
      <c r="C1077" s="2"/>
      <c r="D1077" s="2"/>
      <c r="E1077" s="2"/>
      <c r="F1077" s="15"/>
      <c r="G1077" s="2"/>
      <c r="H1077" s="2"/>
      <c r="I1077" s="2"/>
      <c r="J1077" s="2"/>
      <c r="K1077" s="2"/>
      <c r="L1077" s="2"/>
      <c r="M1077" s="2"/>
      <c r="N1077" s="700"/>
      <c r="O1077" s="2"/>
      <c r="P1077" s="2"/>
      <c r="Q1077" s="2"/>
      <c r="R1077" s="2"/>
      <c r="S1077" s="2"/>
      <c r="T1077" s="2"/>
      <c r="U1077" s="15"/>
      <c r="V1077" s="15"/>
      <c r="W1077" s="15"/>
      <c r="X1077" s="15"/>
      <c r="Y1077" s="15"/>
      <c r="Z1077" s="15"/>
      <c r="AA1077" s="15"/>
      <c r="AB1077" s="15"/>
      <c r="AC1077" s="15"/>
      <c r="AD1077" s="15"/>
      <c r="AE1077" s="15"/>
      <c r="AF1077" s="15"/>
      <c r="AG1077" s="15"/>
      <c r="AH1077" s="15"/>
      <c r="AI1077" s="15"/>
      <c r="AJ1077" s="15"/>
      <c r="AK1077" s="15"/>
      <c r="AL1077" s="15"/>
      <c r="AM1077" s="15"/>
      <c r="AN1077" s="15"/>
      <c r="AO1077" s="15"/>
      <c r="AP1077" s="15"/>
      <c r="AQ1077" s="15"/>
      <c r="AR1077" s="15"/>
      <c r="AS1077" s="15"/>
      <c r="AT1077" s="15"/>
      <c r="AU1077" s="15"/>
      <c r="AV1077" s="15"/>
      <c r="AW1077" s="15"/>
      <c r="AX1077" s="15"/>
      <c r="AY1077" s="6"/>
      <c r="AZ1077" s="6"/>
      <c r="BA1077" s="6"/>
      <c r="BB1077" s="6"/>
      <c r="BC1077" s="6"/>
      <c r="BD1077" s="6"/>
      <c r="BE1077" s="6"/>
      <c r="BF1077" s="6"/>
      <c r="BG1077" s="6"/>
      <c r="BH1077" s="6"/>
      <c r="BI1077" s="6"/>
      <c r="BJ1077" s="6"/>
      <c r="BK1077" s="6"/>
      <c r="BL1077" s="6"/>
      <c r="BM1077" s="6"/>
      <c r="BN1077" s="6"/>
      <c r="BO1077" s="6"/>
      <c r="BP1077" s="6"/>
      <c r="BQ1077" s="6"/>
      <c r="BR1077" s="6"/>
      <c r="BS1077" s="6"/>
      <c r="BT1077" s="6"/>
      <c r="BU1077" s="6"/>
      <c r="BV1077" s="6"/>
      <c r="BW1077" s="6"/>
      <c r="BX1077" s="6"/>
      <c r="BY1077" s="6"/>
      <c r="BZ1077" s="6"/>
      <c r="CA1077" s="6"/>
      <c r="CB1077" s="6"/>
    </row>
    <row r="1078" spans="1:80" ht="34.15" customHeight="1">
      <c r="A1078" s="2"/>
      <c r="B1078" s="2"/>
      <c r="C1078" s="2"/>
      <c r="D1078" s="2"/>
      <c r="E1078" s="2"/>
      <c r="F1078" s="15"/>
      <c r="G1078" s="2"/>
      <c r="H1078" s="2"/>
      <c r="I1078" s="2"/>
      <c r="J1078" s="2"/>
      <c r="K1078" s="2"/>
      <c r="L1078" s="2"/>
      <c r="M1078" s="2"/>
      <c r="N1078" s="700"/>
      <c r="O1078" s="2"/>
      <c r="P1078" s="2"/>
      <c r="Q1078" s="2"/>
      <c r="R1078" s="2"/>
      <c r="S1078" s="2"/>
      <c r="T1078" s="2"/>
      <c r="U1078" s="15"/>
      <c r="V1078" s="15"/>
      <c r="W1078" s="15"/>
      <c r="X1078" s="15"/>
      <c r="Y1078" s="15"/>
      <c r="Z1078" s="15"/>
      <c r="AA1078" s="15"/>
      <c r="AB1078" s="15"/>
      <c r="AC1078" s="15"/>
      <c r="AD1078" s="15"/>
      <c r="AE1078" s="15"/>
      <c r="AF1078" s="15"/>
      <c r="AG1078" s="15"/>
      <c r="AH1078" s="15"/>
      <c r="AI1078" s="15"/>
      <c r="AJ1078" s="15"/>
      <c r="AK1078" s="15"/>
      <c r="AL1078" s="15"/>
      <c r="AM1078" s="15"/>
      <c r="AN1078" s="15"/>
      <c r="AO1078" s="15"/>
      <c r="AP1078" s="15"/>
      <c r="AQ1078" s="15"/>
      <c r="AR1078" s="15"/>
      <c r="AS1078" s="15"/>
      <c r="AT1078" s="15"/>
      <c r="AU1078" s="15"/>
      <c r="AV1078" s="15"/>
      <c r="AW1078" s="15"/>
      <c r="AX1078" s="15"/>
      <c r="AY1078" s="6"/>
      <c r="AZ1078" s="6"/>
      <c r="BA1078" s="6"/>
      <c r="BB1078" s="6"/>
      <c r="BC1078" s="6"/>
      <c r="BD1078" s="6"/>
      <c r="BE1078" s="6"/>
      <c r="BF1078" s="6"/>
      <c r="BG1078" s="6"/>
      <c r="BH1078" s="6"/>
      <c r="BI1078" s="6"/>
      <c r="BJ1078" s="6"/>
      <c r="BK1078" s="6"/>
      <c r="BL1078" s="6"/>
      <c r="BM1078" s="6"/>
      <c r="BN1078" s="6"/>
      <c r="BO1078" s="6"/>
      <c r="BP1078" s="6"/>
      <c r="BQ1078" s="6"/>
      <c r="BR1078" s="6"/>
      <c r="BS1078" s="6"/>
      <c r="BT1078" s="6"/>
      <c r="BU1078" s="6"/>
      <c r="BV1078" s="6"/>
      <c r="BW1078" s="6"/>
      <c r="BX1078" s="6"/>
      <c r="BY1078" s="6"/>
      <c r="BZ1078" s="6"/>
      <c r="CA1078" s="6"/>
      <c r="CB1078" s="6"/>
    </row>
    <row r="1079" spans="1:80" ht="34.15" customHeight="1">
      <c r="A1079" s="2"/>
      <c r="B1079" s="2"/>
      <c r="C1079" s="2"/>
      <c r="D1079" s="2"/>
      <c r="E1079" s="2"/>
      <c r="F1079" s="15"/>
      <c r="G1079" s="2"/>
      <c r="H1079" s="2"/>
      <c r="I1079" s="2"/>
      <c r="J1079" s="2"/>
      <c r="K1079" s="2"/>
      <c r="L1079" s="2"/>
      <c r="M1079" s="2"/>
      <c r="N1079" s="700"/>
      <c r="O1079" s="2"/>
      <c r="P1079" s="2"/>
      <c r="Q1079" s="2"/>
      <c r="R1079" s="2"/>
      <c r="S1079" s="2"/>
      <c r="T1079" s="2"/>
      <c r="U1079" s="15"/>
      <c r="V1079" s="15"/>
      <c r="W1079" s="15"/>
      <c r="X1079" s="15"/>
      <c r="Y1079" s="15"/>
      <c r="Z1079" s="15"/>
      <c r="AA1079" s="15"/>
      <c r="AB1079" s="15"/>
      <c r="AC1079" s="15"/>
      <c r="AD1079" s="15"/>
      <c r="AE1079" s="15"/>
      <c r="AF1079" s="15"/>
      <c r="AG1079" s="15"/>
      <c r="AH1079" s="15"/>
      <c r="AI1079" s="15"/>
      <c r="AJ1079" s="15"/>
      <c r="AK1079" s="15"/>
      <c r="AL1079" s="15"/>
      <c r="AM1079" s="15"/>
      <c r="AN1079" s="15"/>
      <c r="AO1079" s="15"/>
      <c r="AP1079" s="15"/>
      <c r="AQ1079" s="15"/>
      <c r="AR1079" s="15"/>
      <c r="AS1079" s="15"/>
      <c r="AT1079" s="15"/>
      <c r="AU1079" s="15"/>
      <c r="AV1079" s="15"/>
      <c r="AW1079" s="15"/>
      <c r="AX1079" s="15"/>
      <c r="AY1079" s="6"/>
      <c r="AZ1079" s="6"/>
      <c r="BA1079" s="6"/>
      <c r="BB1079" s="6"/>
      <c r="BC1079" s="6"/>
      <c r="BD1079" s="6"/>
      <c r="BE1079" s="6"/>
      <c r="BF1079" s="6"/>
      <c r="BG1079" s="6"/>
      <c r="BH1079" s="6"/>
      <c r="BI1079" s="6"/>
      <c r="BJ1079" s="6"/>
      <c r="BK1079" s="6"/>
      <c r="BL1079" s="6"/>
      <c r="BM1079" s="6"/>
      <c r="BN1079" s="6"/>
      <c r="BO1079" s="6"/>
      <c r="BP1079" s="6"/>
      <c r="BQ1079" s="6"/>
      <c r="BR1079" s="6"/>
      <c r="BS1079" s="6"/>
      <c r="BT1079" s="6"/>
      <c r="BU1079" s="6"/>
      <c r="BV1079" s="6"/>
      <c r="BW1079" s="6"/>
      <c r="BX1079" s="6"/>
      <c r="BY1079" s="6"/>
      <c r="BZ1079" s="6"/>
      <c r="CA1079" s="6"/>
      <c r="CB1079" s="6"/>
    </row>
    <row r="1080" spans="1:80" ht="34.15" customHeight="1">
      <c r="A1080" s="2"/>
      <c r="B1080" s="2"/>
      <c r="C1080" s="2"/>
      <c r="D1080" s="2"/>
      <c r="E1080" s="2"/>
      <c r="F1080" s="15"/>
      <c r="G1080" s="2"/>
      <c r="H1080" s="2"/>
      <c r="I1080" s="2"/>
      <c r="J1080" s="2"/>
      <c r="K1080" s="2"/>
      <c r="L1080" s="2"/>
      <c r="M1080" s="2"/>
      <c r="N1080" s="700"/>
      <c r="O1080" s="2"/>
      <c r="P1080" s="2"/>
      <c r="Q1080" s="2"/>
      <c r="R1080" s="2"/>
      <c r="S1080" s="2"/>
      <c r="T1080" s="2"/>
      <c r="U1080" s="15"/>
      <c r="V1080" s="15"/>
      <c r="W1080" s="15"/>
      <c r="X1080" s="15"/>
      <c r="Y1080" s="15"/>
      <c r="Z1080" s="15"/>
      <c r="AA1080" s="15"/>
      <c r="AB1080" s="15"/>
      <c r="AC1080" s="15"/>
      <c r="AD1080" s="15"/>
      <c r="AE1080" s="15"/>
      <c r="AF1080" s="15"/>
      <c r="AG1080" s="15"/>
      <c r="AH1080" s="15"/>
      <c r="AI1080" s="15"/>
      <c r="AJ1080" s="15"/>
      <c r="AK1080" s="15"/>
      <c r="AL1080" s="15"/>
      <c r="AM1080" s="15"/>
      <c r="AN1080" s="15"/>
      <c r="AO1080" s="15"/>
      <c r="AP1080" s="15"/>
      <c r="AQ1080" s="15"/>
      <c r="AR1080" s="15"/>
      <c r="AS1080" s="15"/>
      <c r="AT1080" s="15"/>
      <c r="AU1080" s="15"/>
      <c r="AV1080" s="15"/>
      <c r="AW1080" s="15"/>
      <c r="AX1080" s="15"/>
      <c r="AY1080" s="6"/>
      <c r="AZ1080" s="6"/>
      <c r="BA1080" s="6"/>
      <c r="BB1080" s="6"/>
      <c r="BC1080" s="6"/>
      <c r="BD1080" s="6"/>
      <c r="BE1080" s="6"/>
      <c r="BF1080" s="6"/>
      <c r="BG1080" s="6"/>
      <c r="BH1080" s="6"/>
      <c r="BI1080" s="6"/>
      <c r="BJ1080" s="6"/>
      <c r="BK1080" s="6"/>
      <c r="BL1080" s="6"/>
      <c r="BM1080" s="6"/>
      <c r="BN1080" s="6"/>
      <c r="BO1080" s="6"/>
      <c r="BP1080" s="6"/>
      <c r="BQ1080" s="6"/>
      <c r="BR1080" s="6"/>
      <c r="BS1080" s="6"/>
      <c r="BT1080" s="6"/>
      <c r="BU1080" s="6"/>
      <c r="BV1080" s="6"/>
      <c r="BW1080" s="6"/>
      <c r="BX1080" s="6"/>
      <c r="BY1080" s="6"/>
      <c r="BZ1080" s="6"/>
      <c r="CA1080" s="6"/>
      <c r="CB1080" s="6"/>
    </row>
    <row r="1081" spans="1:80" ht="34.15" customHeight="1">
      <c r="A1081" s="2"/>
      <c r="B1081" s="2"/>
      <c r="C1081" s="2"/>
      <c r="D1081" s="2"/>
      <c r="E1081" s="2"/>
      <c r="F1081" s="15"/>
      <c r="G1081" s="2"/>
      <c r="H1081" s="2"/>
      <c r="I1081" s="2"/>
      <c r="J1081" s="2"/>
      <c r="K1081" s="2"/>
      <c r="L1081" s="2"/>
      <c r="M1081" s="2"/>
      <c r="N1081" s="700"/>
      <c r="O1081" s="2"/>
      <c r="P1081" s="2"/>
      <c r="Q1081" s="2"/>
      <c r="R1081" s="2"/>
      <c r="S1081" s="2"/>
      <c r="T1081" s="2"/>
      <c r="U1081" s="15"/>
      <c r="V1081" s="15"/>
      <c r="W1081" s="15"/>
      <c r="X1081" s="15"/>
      <c r="Y1081" s="15"/>
      <c r="Z1081" s="15"/>
      <c r="AA1081" s="15"/>
      <c r="AB1081" s="15"/>
      <c r="AC1081" s="15"/>
      <c r="AD1081" s="15"/>
      <c r="AE1081" s="15"/>
      <c r="AF1081" s="15"/>
      <c r="AG1081" s="15"/>
      <c r="AH1081" s="15"/>
      <c r="AI1081" s="15"/>
      <c r="AJ1081" s="15"/>
      <c r="AK1081" s="15"/>
      <c r="AL1081" s="15"/>
      <c r="AM1081" s="15"/>
      <c r="AN1081" s="15"/>
      <c r="AO1081" s="15"/>
      <c r="AP1081" s="15"/>
      <c r="AQ1081" s="15"/>
      <c r="AR1081" s="15"/>
      <c r="AS1081" s="15"/>
      <c r="AT1081" s="15"/>
      <c r="AU1081" s="15"/>
      <c r="AV1081" s="15"/>
      <c r="AW1081" s="15"/>
      <c r="AX1081" s="15"/>
      <c r="AY1081" s="6"/>
      <c r="AZ1081" s="6"/>
      <c r="BA1081" s="6"/>
      <c r="BB1081" s="6"/>
      <c r="BC1081" s="6"/>
      <c r="BD1081" s="6"/>
      <c r="BE1081" s="6"/>
      <c r="BF1081" s="6"/>
      <c r="BG1081" s="6"/>
      <c r="BH1081" s="6"/>
      <c r="BI1081" s="6"/>
      <c r="BJ1081" s="6"/>
      <c r="BK1081" s="6"/>
      <c r="BL1081" s="6"/>
      <c r="BM1081" s="6"/>
      <c r="BN1081" s="6"/>
      <c r="BO1081" s="6"/>
      <c r="BP1081" s="6"/>
      <c r="BQ1081" s="6"/>
      <c r="BR1081" s="6"/>
      <c r="BS1081" s="6"/>
      <c r="BT1081" s="6"/>
      <c r="BU1081" s="6"/>
      <c r="BV1081" s="6"/>
      <c r="BW1081" s="6"/>
      <c r="BX1081" s="6"/>
      <c r="BY1081" s="6"/>
      <c r="BZ1081" s="6"/>
      <c r="CA1081" s="6"/>
      <c r="CB1081" s="6"/>
    </row>
    <row r="1082" spans="1:80" ht="34.15" customHeight="1">
      <c r="A1082" s="2"/>
      <c r="B1082" s="2"/>
      <c r="C1082" s="2"/>
      <c r="D1082" s="2"/>
      <c r="E1082" s="2"/>
      <c r="F1082" s="15"/>
      <c r="G1082" s="2"/>
      <c r="H1082" s="2"/>
      <c r="I1082" s="2"/>
      <c r="J1082" s="2"/>
      <c r="K1082" s="2"/>
      <c r="L1082" s="2"/>
      <c r="M1082" s="2"/>
      <c r="N1082" s="700"/>
      <c r="O1082" s="2"/>
      <c r="P1082" s="2"/>
      <c r="Q1082" s="2"/>
      <c r="R1082" s="2"/>
      <c r="S1082" s="2"/>
      <c r="T1082" s="2"/>
      <c r="U1082" s="15"/>
      <c r="V1082" s="15"/>
      <c r="W1082" s="15"/>
      <c r="X1082" s="15"/>
      <c r="Y1082" s="15"/>
      <c r="Z1082" s="15"/>
      <c r="AA1082" s="15"/>
      <c r="AB1082" s="15"/>
      <c r="AC1082" s="15"/>
      <c r="AD1082" s="15"/>
      <c r="AE1082" s="15"/>
      <c r="AF1082" s="15"/>
      <c r="AG1082" s="15"/>
      <c r="AH1082" s="15"/>
      <c r="AI1082" s="15"/>
      <c r="AJ1082" s="15"/>
      <c r="AK1082" s="15"/>
      <c r="AL1082" s="15"/>
      <c r="AM1082" s="15"/>
      <c r="AN1082" s="15"/>
      <c r="AO1082" s="15"/>
      <c r="AP1082" s="15"/>
      <c r="AQ1082" s="15"/>
      <c r="AR1082" s="15"/>
      <c r="AS1082" s="15"/>
      <c r="AT1082" s="15"/>
      <c r="AU1082" s="15"/>
      <c r="AV1082" s="15"/>
      <c r="AW1082" s="15"/>
      <c r="AX1082" s="15"/>
      <c r="AY1082" s="6"/>
      <c r="AZ1082" s="6"/>
      <c r="BA1082" s="6"/>
      <c r="BB1082" s="6"/>
      <c r="BC1082" s="6"/>
      <c r="BD1082" s="6"/>
      <c r="BE1082" s="6"/>
      <c r="BF1082" s="6"/>
      <c r="BG1082" s="6"/>
      <c r="BH1082" s="6"/>
      <c r="BI1082" s="6"/>
      <c r="BJ1082" s="6"/>
      <c r="BK1082" s="6"/>
      <c r="BL1082" s="6"/>
      <c r="BM1082" s="6"/>
      <c r="BN1082" s="6"/>
      <c r="BO1082" s="6"/>
      <c r="BP1082" s="6"/>
      <c r="BQ1082" s="6"/>
      <c r="BR1082" s="6"/>
      <c r="BS1082" s="6"/>
      <c r="BT1082" s="6"/>
      <c r="BU1082" s="6"/>
      <c r="BV1082" s="6"/>
      <c r="BW1082" s="6"/>
      <c r="BX1082" s="6"/>
      <c r="BY1082" s="6"/>
      <c r="BZ1082" s="6"/>
      <c r="CA1082" s="6"/>
      <c r="CB1082" s="6"/>
    </row>
    <row r="1083" spans="1:80" ht="34.15" customHeight="1">
      <c r="A1083" s="2"/>
      <c r="B1083" s="2"/>
      <c r="C1083" s="2"/>
      <c r="D1083" s="2"/>
      <c r="E1083" s="2"/>
      <c r="F1083" s="15"/>
      <c r="G1083" s="2"/>
      <c r="H1083" s="2"/>
      <c r="I1083" s="2"/>
      <c r="J1083" s="2"/>
      <c r="K1083" s="2"/>
      <c r="L1083" s="2"/>
      <c r="M1083" s="2"/>
      <c r="N1083" s="700"/>
      <c r="O1083" s="2"/>
      <c r="P1083" s="2"/>
      <c r="Q1083" s="2"/>
      <c r="R1083" s="2"/>
      <c r="S1083" s="2"/>
      <c r="T1083" s="2"/>
      <c r="U1083" s="15"/>
      <c r="V1083" s="15"/>
      <c r="W1083" s="15"/>
      <c r="X1083" s="15"/>
      <c r="Y1083" s="15"/>
      <c r="Z1083" s="15"/>
      <c r="AA1083" s="15"/>
      <c r="AB1083" s="15"/>
      <c r="AC1083" s="15"/>
      <c r="AD1083" s="15"/>
      <c r="AE1083" s="15"/>
      <c r="AF1083" s="15"/>
      <c r="AG1083" s="15"/>
      <c r="AH1083" s="15"/>
      <c r="AI1083" s="15"/>
      <c r="AJ1083" s="15"/>
      <c r="AK1083" s="15"/>
      <c r="AL1083" s="15"/>
      <c r="AM1083" s="15"/>
      <c r="AN1083" s="15"/>
      <c r="AO1083" s="15"/>
      <c r="AP1083" s="15"/>
      <c r="AQ1083" s="15"/>
      <c r="AR1083" s="15"/>
      <c r="AS1083" s="15"/>
      <c r="AT1083" s="15"/>
      <c r="AU1083" s="15"/>
      <c r="AV1083" s="15"/>
      <c r="AW1083" s="15"/>
      <c r="AX1083" s="15"/>
      <c r="AY1083" s="6"/>
      <c r="AZ1083" s="6"/>
      <c r="BA1083" s="6"/>
      <c r="BB1083" s="6"/>
      <c r="BC1083" s="6"/>
      <c r="BD1083" s="6"/>
      <c r="BE1083" s="6"/>
      <c r="BF1083" s="6"/>
      <c r="BG1083" s="6"/>
      <c r="BH1083" s="6"/>
      <c r="BI1083" s="6"/>
      <c r="BJ1083" s="6"/>
      <c r="BK1083" s="6"/>
      <c r="BL1083" s="6"/>
      <c r="BM1083" s="6"/>
      <c r="BN1083" s="6"/>
      <c r="BO1083" s="6"/>
      <c r="BP1083" s="6"/>
      <c r="BQ1083" s="6"/>
      <c r="BR1083" s="6"/>
      <c r="BS1083" s="6"/>
      <c r="BT1083" s="6"/>
      <c r="BU1083" s="6"/>
      <c r="BV1083" s="6"/>
      <c r="BW1083" s="6"/>
      <c r="BX1083" s="6"/>
      <c r="BY1083" s="6"/>
      <c r="BZ1083" s="6"/>
      <c r="CA1083" s="6"/>
      <c r="CB1083" s="6"/>
    </row>
    <row r="1084" spans="1:80" ht="34.15" customHeight="1">
      <c r="A1084" s="2"/>
      <c r="B1084" s="2"/>
      <c r="C1084" s="2"/>
      <c r="D1084" s="2"/>
      <c r="E1084" s="2"/>
      <c r="F1084" s="15"/>
      <c r="G1084" s="2"/>
      <c r="H1084" s="2"/>
      <c r="I1084" s="2"/>
      <c r="J1084" s="2"/>
      <c r="K1084" s="2"/>
      <c r="L1084" s="2"/>
      <c r="M1084" s="2"/>
      <c r="N1084" s="700"/>
      <c r="O1084" s="2"/>
      <c r="P1084" s="2"/>
      <c r="Q1084" s="2"/>
      <c r="R1084" s="2"/>
      <c r="S1084" s="2"/>
      <c r="T1084" s="2"/>
      <c r="U1084" s="15"/>
      <c r="V1084" s="15"/>
      <c r="W1084" s="15"/>
      <c r="X1084" s="15"/>
      <c r="Y1084" s="15"/>
      <c r="Z1084" s="15"/>
      <c r="AA1084" s="15"/>
      <c r="AB1084" s="15"/>
      <c r="AC1084" s="15"/>
      <c r="AD1084" s="15"/>
      <c r="AE1084" s="15"/>
      <c r="AF1084" s="15"/>
      <c r="AG1084" s="15"/>
      <c r="AH1084" s="15"/>
      <c r="AI1084" s="15"/>
      <c r="AJ1084" s="15"/>
      <c r="AK1084" s="15"/>
      <c r="AL1084" s="15"/>
      <c r="AM1084" s="15"/>
      <c r="AN1084" s="15"/>
      <c r="AO1084" s="15"/>
      <c r="AP1084" s="15"/>
      <c r="AQ1084" s="15"/>
      <c r="AR1084" s="15"/>
      <c r="AS1084" s="15"/>
      <c r="AT1084" s="15"/>
      <c r="AU1084" s="15"/>
      <c r="AV1084" s="15"/>
      <c r="AW1084" s="15"/>
      <c r="AX1084" s="15"/>
      <c r="AY1084" s="6"/>
      <c r="AZ1084" s="6"/>
      <c r="BA1084" s="6"/>
      <c r="BB1084" s="6"/>
      <c r="BC1084" s="6"/>
      <c r="BD1084" s="6"/>
      <c r="BE1084" s="6"/>
      <c r="BF1084" s="6"/>
      <c r="BG1084" s="6"/>
      <c r="BH1084" s="6"/>
      <c r="BI1084" s="6"/>
      <c r="BJ1084" s="6"/>
      <c r="BK1084" s="6"/>
      <c r="BL1084" s="6"/>
      <c r="BM1084" s="6"/>
      <c r="BN1084" s="6"/>
      <c r="BO1084" s="6"/>
      <c r="BP1084" s="6"/>
      <c r="BQ1084" s="6"/>
      <c r="BR1084" s="6"/>
      <c r="BS1084" s="6"/>
      <c r="BT1084" s="6"/>
      <c r="BU1084" s="6"/>
      <c r="BV1084" s="6"/>
      <c r="BW1084" s="6"/>
      <c r="BX1084" s="6"/>
      <c r="BY1084" s="6"/>
      <c r="BZ1084" s="6"/>
      <c r="CA1084" s="6"/>
      <c r="CB1084" s="6"/>
    </row>
    <row r="1085" spans="1:80" ht="34.15" customHeight="1">
      <c r="A1085" s="2"/>
      <c r="B1085" s="2"/>
      <c r="C1085" s="2"/>
      <c r="D1085" s="2"/>
      <c r="E1085" s="2"/>
      <c r="F1085" s="15"/>
      <c r="G1085" s="2"/>
      <c r="H1085" s="2"/>
      <c r="I1085" s="2"/>
      <c r="J1085" s="2"/>
      <c r="K1085" s="2"/>
      <c r="L1085" s="2"/>
      <c r="M1085" s="2"/>
      <c r="N1085" s="700"/>
      <c r="O1085" s="2"/>
      <c r="P1085" s="2"/>
      <c r="Q1085" s="2"/>
      <c r="R1085" s="2"/>
      <c r="S1085" s="2"/>
      <c r="T1085" s="2"/>
      <c r="U1085" s="15"/>
      <c r="V1085" s="15"/>
      <c r="W1085" s="15"/>
      <c r="X1085" s="15"/>
      <c r="Y1085" s="15"/>
      <c r="Z1085" s="15"/>
      <c r="AA1085" s="15"/>
      <c r="AB1085" s="15"/>
      <c r="AC1085" s="15"/>
      <c r="AD1085" s="15"/>
      <c r="AE1085" s="15"/>
      <c r="AF1085" s="15"/>
      <c r="AG1085" s="15"/>
      <c r="AH1085" s="15"/>
      <c r="AI1085" s="15"/>
      <c r="AJ1085" s="15"/>
      <c r="AK1085" s="15"/>
      <c r="AL1085" s="15"/>
      <c r="AM1085" s="15"/>
      <c r="AN1085" s="15"/>
      <c r="AO1085" s="15"/>
      <c r="AP1085" s="15"/>
      <c r="AQ1085" s="15"/>
      <c r="AR1085" s="15"/>
      <c r="AS1085" s="15"/>
      <c r="AT1085" s="15"/>
      <c r="AU1085" s="15"/>
      <c r="AV1085" s="15"/>
      <c r="AW1085" s="15"/>
      <c r="AX1085" s="15"/>
      <c r="AY1085" s="6"/>
      <c r="AZ1085" s="6"/>
      <c r="BA1085" s="6"/>
      <c r="BB1085" s="6"/>
      <c r="BC1085" s="6"/>
      <c r="BD1085" s="6"/>
      <c r="BE1085" s="6"/>
      <c r="BF1085" s="6"/>
      <c r="BG1085" s="6"/>
      <c r="BH1085" s="6"/>
      <c r="BI1085" s="6"/>
      <c r="BJ1085" s="6"/>
      <c r="BK1085" s="6"/>
      <c r="BL1085" s="6"/>
      <c r="BM1085" s="6"/>
      <c r="BN1085" s="6"/>
      <c r="BO1085" s="6"/>
      <c r="BP1085" s="6"/>
      <c r="BQ1085" s="6"/>
      <c r="BR1085" s="6"/>
      <c r="BS1085" s="6"/>
      <c r="BT1085" s="6"/>
      <c r="BU1085" s="6"/>
      <c r="BV1085" s="6"/>
      <c r="BW1085" s="6"/>
      <c r="BX1085" s="6"/>
      <c r="BY1085" s="6"/>
      <c r="BZ1085" s="6"/>
      <c r="CA1085" s="6"/>
      <c r="CB1085" s="6"/>
    </row>
    <row r="1086" spans="1:80" ht="34.15" customHeight="1">
      <c r="A1086" s="2"/>
      <c r="B1086" s="2"/>
      <c r="C1086" s="2"/>
      <c r="D1086" s="2"/>
      <c r="E1086" s="2"/>
      <c r="F1086" s="15"/>
      <c r="G1086" s="2"/>
      <c r="H1086" s="2"/>
      <c r="I1086" s="2"/>
      <c r="J1086" s="2"/>
      <c r="K1086" s="2"/>
      <c r="L1086" s="2"/>
      <c r="M1086" s="2"/>
      <c r="N1086" s="700"/>
      <c r="O1086" s="2"/>
      <c r="P1086" s="2"/>
      <c r="Q1086" s="2"/>
      <c r="R1086" s="2"/>
      <c r="S1086" s="2"/>
      <c r="T1086" s="2"/>
      <c r="U1086" s="15"/>
      <c r="V1086" s="15"/>
      <c r="W1086" s="15"/>
      <c r="X1086" s="15"/>
      <c r="Y1086" s="15"/>
      <c r="Z1086" s="15"/>
      <c r="AA1086" s="15"/>
      <c r="AB1086" s="15"/>
      <c r="AC1086" s="15"/>
      <c r="AD1086" s="15"/>
      <c r="AE1086" s="15"/>
      <c r="AF1086" s="15"/>
      <c r="AG1086" s="15"/>
      <c r="AH1086" s="15"/>
      <c r="AI1086" s="15"/>
      <c r="AJ1086" s="15"/>
      <c r="AK1086" s="15"/>
      <c r="AL1086" s="15"/>
      <c r="AM1086" s="15"/>
      <c r="AN1086" s="15"/>
      <c r="AO1086" s="15"/>
      <c r="AP1086" s="15"/>
      <c r="AQ1086" s="15"/>
      <c r="AR1086" s="15"/>
      <c r="AS1086" s="15"/>
      <c r="AT1086" s="15"/>
      <c r="AU1086" s="15"/>
      <c r="AV1086" s="15"/>
      <c r="AW1086" s="15"/>
      <c r="AX1086" s="15"/>
      <c r="AY1086" s="6"/>
      <c r="AZ1086" s="6"/>
      <c r="BA1086" s="6"/>
      <c r="BB1086" s="6"/>
      <c r="BC1086" s="6"/>
      <c r="BD1086" s="6"/>
      <c r="BE1086" s="6"/>
      <c r="BF1086" s="6"/>
      <c r="BG1086" s="6"/>
      <c r="BH1086" s="6"/>
      <c r="BI1086" s="6"/>
      <c r="BJ1086" s="6"/>
      <c r="BK1086" s="6"/>
      <c r="BL1086" s="6"/>
      <c r="BM1086" s="6"/>
      <c r="BN1086" s="6"/>
      <c r="BO1086" s="6"/>
      <c r="BP1086" s="6"/>
      <c r="BQ1086" s="6"/>
      <c r="BR1086" s="6"/>
      <c r="BS1086" s="6"/>
      <c r="BT1086" s="6"/>
      <c r="BU1086" s="6"/>
      <c r="BV1086" s="6"/>
      <c r="BW1086" s="6"/>
      <c r="BX1086" s="6"/>
      <c r="BY1086" s="6"/>
      <c r="BZ1086" s="6"/>
      <c r="CA1086" s="6"/>
      <c r="CB1086" s="6"/>
    </row>
    <row r="1087" spans="1:80" ht="34.15" customHeight="1">
      <c r="A1087" s="2"/>
      <c r="B1087" s="2"/>
      <c r="C1087" s="2"/>
      <c r="D1087" s="2"/>
      <c r="E1087" s="2"/>
      <c r="F1087" s="15"/>
      <c r="G1087" s="2"/>
      <c r="H1087" s="2"/>
      <c r="I1087" s="2"/>
      <c r="J1087" s="2"/>
      <c r="K1087" s="2"/>
      <c r="L1087" s="2"/>
      <c r="M1087" s="2"/>
      <c r="N1087" s="700"/>
      <c r="O1087" s="2"/>
      <c r="P1087" s="2"/>
      <c r="Q1087" s="2"/>
      <c r="R1087" s="2"/>
      <c r="S1087" s="2"/>
      <c r="T1087" s="2"/>
      <c r="U1087" s="15"/>
      <c r="V1087" s="15"/>
      <c r="W1087" s="15"/>
      <c r="X1087" s="15"/>
      <c r="Y1087" s="15"/>
      <c r="Z1087" s="15"/>
      <c r="AA1087" s="15"/>
      <c r="AB1087" s="15"/>
      <c r="AC1087" s="15"/>
      <c r="AD1087" s="15"/>
      <c r="AE1087" s="15"/>
      <c r="AF1087" s="15"/>
      <c r="AG1087" s="15"/>
      <c r="AH1087" s="15"/>
      <c r="AI1087" s="15"/>
      <c r="AJ1087" s="15"/>
      <c r="AK1087" s="15"/>
      <c r="AL1087" s="15"/>
      <c r="AM1087" s="15"/>
      <c r="AN1087" s="15"/>
      <c r="AO1087" s="15"/>
      <c r="AP1087" s="15"/>
      <c r="AQ1087" s="15"/>
      <c r="AR1087" s="15"/>
      <c r="AS1087" s="15"/>
      <c r="AT1087" s="15"/>
      <c r="AU1087" s="15"/>
      <c r="AV1087" s="15"/>
      <c r="AW1087" s="15"/>
      <c r="AX1087" s="15"/>
      <c r="AY1087" s="6"/>
      <c r="AZ1087" s="6"/>
      <c r="BA1087" s="6"/>
      <c r="BB1087" s="6"/>
      <c r="BC1087" s="6"/>
      <c r="BD1087" s="6"/>
      <c r="BE1087" s="6"/>
      <c r="BF1087" s="6"/>
      <c r="BG1087" s="6"/>
      <c r="BH1087" s="6"/>
      <c r="BI1087" s="6"/>
      <c r="BJ1087" s="6"/>
      <c r="BK1087" s="6"/>
      <c r="BL1087" s="6"/>
      <c r="BM1087" s="6"/>
      <c r="BN1087" s="6"/>
      <c r="BO1087" s="6"/>
      <c r="BP1087" s="6"/>
      <c r="BQ1087" s="6"/>
      <c r="BR1087" s="6"/>
      <c r="BS1087" s="6"/>
      <c r="BT1087" s="6"/>
      <c r="BU1087" s="6"/>
      <c r="BV1087" s="6"/>
      <c r="BW1087" s="6"/>
      <c r="BX1087" s="6"/>
      <c r="BY1087" s="6"/>
      <c r="BZ1087" s="6"/>
      <c r="CA1087" s="6"/>
      <c r="CB1087" s="6"/>
    </row>
    <row r="1088" spans="1:80" ht="34.15" customHeight="1">
      <c r="A1088" s="2"/>
      <c r="B1088" s="2"/>
      <c r="C1088" s="2"/>
      <c r="D1088" s="2"/>
      <c r="E1088" s="2"/>
      <c r="F1088" s="15"/>
      <c r="G1088" s="2"/>
      <c r="H1088" s="2"/>
      <c r="I1088" s="2"/>
      <c r="J1088" s="2"/>
      <c r="K1088" s="2"/>
      <c r="L1088" s="2"/>
      <c r="M1088" s="2"/>
      <c r="N1088" s="700"/>
      <c r="O1088" s="2"/>
      <c r="P1088" s="2"/>
      <c r="Q1088" s="2"/>
      <c r="R1088" s="2"/>
      <c r="S1088" s="2"/>
      <c r="T1088" s="2"/>
      <c r="U1088" s="15"/>
      <c r="V1088" s="15"/>
      <c r="W1088" s="15"/>
      <c r="X1088" s="15"/>
      <c r="Y1088" s="15"/>
      <c r="Z1088" s="15"/>
      <c r="AA1088" s="15"/>
      <c r="AB1088" s="15"/>
      <c r="AC1088" s="15"/>
      <c r="AD1088" s="15"/>
      <c r="AE1088" s="15"/>
      <c r="AF1088" s="15"/>
      <c r="AG1088" s="15"/>
      <c r="AH1088" s="15"/>
      <c r="AI1088" s="15"/>
      <c r="AJ1088" s="15"/>
      <c r="AK1088" s="15"/>
      <c r="AL1088" s="15"/>
      <c r="AM1088" s="15"/>
      <c r="AN1088" s="15"/>
      <c r="AO1088" s="15"/>
      <c r="AP1088" s="15"/>
      <c r="AQ1088" s="15"/>
      <c r="AR1088" s="15"/>
      <c r="AS1088" s="15"/>
      <c r="AT1088" s="15"/>
      <c r="AU1088" s="15"/>
      <c r="AV1088" s="15"/>
      <c r="AW1088" s="15"/>
      <c r="AX1088" s="15"/>
      <c r="AY1088" s="6"/>
      <c r="AZ1088" s="6"/>
      <c r="BA1088" s="6"/>
      <c r="BB1088" s="6"/>
      <c r="BC1088" s="6"/>
      <c r="BD1088" s="6"/>
      <c r="BE1088" s="6"/>
      <c r="BF1088" s="6"/>
      <c r="BG1088" s="6"/>
      <c r="BH1088" s="6"/>
      <c r="BI1088" s="6"/>
      <c r="BJ1088" s="6"/>
      <c r="BK1088" s="6"/>
      <c r="BL1088" s="6"/>
      <c r="BM1088" s="6"/>
      <c r="BN1088" s="6"/>
      <c r="BO1088" s="6"/>
      <c r="BP1088" s="6"/>
      <c r="BQ1088" s="6"/>
      <c r="BR1088" s="6"/>
      <c r="BS1088" s="6"/>
      <c r="BT1088" s="6"/>
      <c r="BU1088" s="6"/>
      <c r="BV1088" s="6"/>
      <c r="BW1088" s="6"/>
      <c r="BX1088" s="6"/>
      <c r="BY1088" s="6"/>
      <c r="BZ1088" s="6"/>
      <c r="CA1088" s="6"/>
      <c r="CB1088" s="6"/>
    </row>
    <row r="1089" spans="1:80" ht="34.15" customHeight="1">
      <c r="A1089" s="2"/>
      <c r="B1089" s="2"/>
      <c r="C1089" s="2"/>
      <c r="D1089" s="2"/>
      <c r="E1089" s="2"/>
      <c r="F1089" s="15"/>
      <c r="G1089" s="2"/>
      <c r="H1089" s="2"/>
      <c r="I1089" s="2"/>
      <c r="J1089" s="2"/>
      <c r="K1089" s="2"/>
      <c r="L1089" s="2"/>
      <c r="M1089" s="2"/>
      <c r="N1089" s="700"/>
      <c r="O1089" s="2"/>
      <c r="P1089" s="2"/>
      <c r="Q1089" s="2"/>
      <c r="R1089" s="2"/>
      <c r="S1089" s="2"/>
      <c r="T1089" s="2"/>
      <c r="U1089" s="15"/>
      <c r="V1089" s="15"/>
      <c r="W1089" s="15"/>
      <c r="X1089" s="15"/>
      <c r="Y1089" s="15"/>
      <c r="Z1089" s="15"/>
      <c r="AA1089" s="15"/>
      <c r="AB1089" s="15"/>
      <c r="AC1089" s="15"/>
      <c r="AD1089" s="15"/>
      <c r="AE1089" s="15"/>
      <c r="AF1089" s="15"/>
      <c r="AG1089" s="15"/>
      <c r="AH1089" s="15"/>
      <c r="AI1089" s="15"/>
      <c r="AJ1089" s="15"/>
      <c r="AK1089" s="15"/>
      <c r="AL1089" s="15"/>
      <c r="AM1089" s="15"/>
      <c r="AN1089" s="15"/>
      <c r="AO1089" s="15"/>
      <c r="AP1089" s="15"/>
      <c r="AQ1089" s="15"/>
      <c r="AR1089" s="15"/>
      <c r="AS1089" s="15"/>
      <c r="AT1089" s="15"/>
      <c r="AU1089" s="15"/>
      <c r="AV1089" s="15"/>
      <c r="AW1089" s="15"/>
      <c r="AX1089" s="15"/>
      <c r="AY1089" s="6"/>
      <c r="AZ1089" s="6"/>
      <c r="BA1089" s="6"/>
      <c r="BB1089" s="6"/>
      <c r="BC1089" s="6"/>
      <c r="BD1089" s="6"/>
      <c r="BE1089" s="6"/>
      <c r="BF1089" s="6"/>
      <c r="BG1089" s="6"/>
      <c r="BH1089" s="6"/>
      <c r="BI1089" s="6"/>
      <c r="BJ1089" s="6"/>
      <c r="BK1089" s="6"/>
      <c r="BL1089" s="6"/>
      <c r="BM1089" s="6"/>
      <c r="BN1089" s="6"/>
      <c r="BO1089" s="6"/>
      <c r="BP1089" s="6"/>
      <c r="BQ1089" s="6"/>
      <c r="BR1089" s="6"/>
      <c r="BS1089" s="6"/>
      <c r="BT1089" s="6"/>
      <c r="BU1089" s="6"/>
      <c r="BV1089" s="6"/>
      <c r="BW1089" s="6"/>
      <c r="BX1089" s="6"/>
      <c r="BY1089" s="6"/>
      <c r="BZ1089" s="6"/>
      <c r="CA1089" s="6"/>
      <c r="CB1089" s="6"/>
    </row>
    <row r="1090" spans="1:80" ht="34.15" customHeight="1">
      <c r="A1090" s="2"/>
      <c r="B1090" s="2"/>
      <c r="C1090" s="2"/>
      <c r="D1090" s="2"/>
      <c r="E1090" s="2"/>
      <c r="F1090" s="15"/>
      <c r="G1090" s="2"/>
      <c r="H1090" s="2"/>
      <c r="I1090" s="2"/>
      <c r="J1090" s="2"/>
      <c r="K1090" s="2"/>
      <c r="L1090" s="2"/>
      <c r="M1090" s="2"/>
      <c r="N1090" s="700"/>
      <c r="O1090" s="2"/>
      <c r="P1090" s="2"/>
      <c r="Q1090" s="2"/>
      <c r="R1090" s="2"/>
      <c r="S1090" s="2"/>
      <c r="T1090" s="2"/>
      <c r="U1090" s="15"/>
      <c r="V1090" s="15"/>
      <c r="W1090" s="15"/>
      <c r="X1090" s="15"/>
      <c r="Y1090" s="15"/>
      <c r="Z1090" s="15"/>
      <c r="AA1090" s="15"/>
      <c r="AB1090" s="15"/>
      <c r="AC1090" s="15"/>
      <c r="AD1090" s="15"/>
      <c r="AE1090" s="15"/>
      <c r="AF1090" s="15"/>
      <c r="AG1090" s="15"/>
      <c r="AH1090" s="15"/>
      <c r="AI1090" s="15"/>
      <c r="AJ1090" s="15"/>
      <c r="AK1090" s="15"/>
      <c r="AL1090" s="15"/>
      <c r="AM1090" s="15"/>
      <c r="AN1090" s="15"/>
      <c r="AO1090" s="15"/>
      <c r="AP1090" s="15"/>
      <c r="AQ1090" s="15"/>
      <c r="AR1090" s="15"/>
      <c r="AS1090" s="15"/>
      <c r="AT1090" s="15"/>
      <c r="AU1090" s="15"/>
      <c r="AV1090" s="15"/>
      <c r="AW1090" s="15"/>
      <c r="AX1090" s="15"/>
      <c r="AY1090" s="6"/>
      <c r="AZ1090" s="6"/>
      <c r="BA1090" s="6"/>
      <c r="BB1090" s="6"/>
      <c r="BC1090" s="6"/>
      <c r="BD1090" s="6"/>
      <c r="BE1090" s="6"/>
      <c r="BF1090" s="6"/>
      <c r="BG1090" s="6"/>
      <c r="BH1090" s="6"/>
      <c r="BI1090" s="6"/>
      <c r="BJ1090" s="6"/>
      <c r="BK1090" s="6"/>
      <c r="BL1090" s="6"/>
      <c r="BM1090" s="6"/>
      <c r="BN1090" s="6"/>
      <c r="BO1090" s="6"/>
      <c r="BP1090" s="6"/>
      <c r="BQ1090" s="6"/>
      <c r="BR1090" s="6"/>
      <c r="BS1090" s="6"/>
      <c r="BT1090" s="6"/>
      <c r="BU1090" s="6"/>
      <c r="BV1090" s="6"/>
      <c r="BW1090" s="6"/>
      <c r="BX1090" s="6"/>
      <c r="BY1090" s="6"/>
      <c r="BZ1090" s="6"/>
      <c r="CA1090" s="6"/>
      <c r="CB1090" s="6"/>
    </row>
    <row r="1091" spans="1:80" ht="34.15" customHeight="1">
      <c r="A1091" s="2"/>
      <c r="B1091" s="2"/>
      <c r="C1091" s="2"/>
      <c r="D1091" s="2"/>
      <c r="E1091" s="2"/>
      <c r="F1091" s="15"/>
      <c r="G1091" s="2"/>
      <c r="H1091" s="2"/>
      <c r="I1091" s="2"/>
      <c r="J1091" s="2"/>
      <c r="K1091" s="2"/>
      <c r="L1091" s="2"/>
      <c r="M1091" s="2"/>
      <c r="N1091" s="700"/>
      <c r="O1091" s="2"/>
      <c r="P1091" s="2"/>
      <c r="Q1091" s="2"/>
      <c r="R1091" s="2"/>
      <c r="S1091" s="2"/>
      <c r="T1091" s="2"/>
      <c r="U1091" s="15"/>
      <c r="V1091" s="15"/>
      <c r="W1091" s="15"/>
      <c r="X1091" s="15"/>
      <c r="Y1091" s="15"/>
      <c r="Z1091" s="15"/>
      <c r="AA1091" s="15"/>
      <c r="AB1091" s="15"/>
      <c r="AC1091" s="15"/>
      <c r="AD1091" s="15"/>
      <c r="AE1091" s="15"/>
      <c r="AF1091" s="15"/>
      <c r="AG1091" s="15"/>
      <c r="AH1091" s="15"/>
      <c r="AI1091" s="15"/>
      <c r="AJ1091" s="15"/>
      <c r="AK1091" s="15"/>
      <c r="AL1091" s="15"/>
      <c r="AM1091" s="15"/>
      <c r="AN1091" s="15"/>
      <c r="AO1091" s="15"/>
      <c r="AP1091" s="15"/>
      <c r="AQ1091" s="15"/>
      <c r="AR1091" s="15"/>
      <c r="AS1091" s="15"/>
      <c r="AT1091" s="15"/>
      <c r="AU1091" s="15"/>
      <c r="AV1091" s="15"/>
      <c r="AW1091" s="15"/>
      <c r="AX1091" s="15"/>
      <c r="AY1091" s="6"/>
      <c r="AZ1091" s="6"/>
      <c r="BA1091" s="6"/>
      <c r="BB1091" s="6"/>
      <c r="BC1091" s="6"/>
      <c r="BD1091" s="6"/>
      <c r="BE1091" s="6"/>
      <c r="BF1091" s="6"/>
      <c r="BG1091" s="6"/>
      <c r="BH1091" s="6"/>
      <c r="BI1091" s="6"/>
      <c r="BJ1091" s="6"/>
      <c r="BK1091" s="6"/>
      <c r="BL1091" s="6"/>
      <c r="BM1091" s="6"/>
      <c r="BN1091" s="6"/>
      <c r="BO1091" s="6"/>
      <c r="BP1091" s="6"/>
      <c r="BQ1091" s="6"/>
      <c r="BR1091" s="6"/>
      <c r="BS1091" s="6"/>
      <c r="BT1091" s="6"/>
      <c r="BU1091" s="6"/>
      <c r="BV1091" s="6"/>
      <c r="BW1091" s="6"/>
      <c r="BX1091" s="6"/>
      <c r="BY1091" s="6"/>
      <c r="BZ1091" s="6"/>
      <c r="CA1091" s="6"/>
      <c r="CB1091" s="6"/>
    </row>
    <row r="1092" spans="1:80" ht="34.15" customHeight="1">
      <c r="A1092" s="2"/>
      <c r="B1092" s="2"/>
      <c r="C1092" s="2"/>
      <c r="D1092" s="2"/>
      <c r="E1092" s="2"/>
      <c r="F1092" s="15"/>
      <c r="G1092" s="2"/>
      <c r="H1092" s="2"/>
      <c r="I1092" s="2"/>
      <c r="J1092" s="2"/>
      <c r="K1092" s="2"/>
      <c r="L1092" s="2"/>
      <c r="M1092" s="2"/>
      <c r="N1092" s="700"/>
      <c r="O1092" s="2"/>
      <c r="P1092" s="2"/>
      <c r="Q1092" s="2"/>
      <c r="R1092" s="2"/>
      <c r="S1092" s="2"/>
      <c r="T1092" s="2"/>
      <c r="U1092" s="15"/>
      <c r="V1092" s="15"/>
      <c r="W1092" s="15"/>
      <c r="X1092" s="15"/>
      <c r="Y1092" s="15"/>
      <c r="Z1092" s="15"/>
      <c r="AA1092" s="15"/>
      <c r="AB1092" s="15"/>
      <c r="AC1092" s="15"/>
      <c r="AD1092" s="15"/>
      <c r="AE1092" s="15"/>
      <c r="AF1092" s="15"/>
      <c r="AG1092" s="15"/>
      <c r="AH1092" s="15"/>
      <c r="AI1092" s="15"/>
      <c r="AJ1092" s="15"/>
      <c r="AK1092" s="15"/>
      <c r="AL1092" s="15"/>
      <c r="AM1092" s="15"/>
      <c r="AN1092" s="15"/>
      <c r="AO1092" s="15"/>
      <c r="AP1092" s="15"/>
      <c r="AQ1092" s="15"/>
      <c r="AR1092" s="15"/>
      <c r="AS1092" s="15"/>
      <c r="AT1092" s="15"/>
      <c r="AU1092" s="15"/>
      <c r="AV1092" s="15"/>
      <c r="AW1092" s="15"/>
      <c r="AX1092" s="15"/>
      <c r="AY1092" s="6"/>
      <c r="AZ1092" s="6"/>
      <c r="BA1092" s="6"/>
      <c r="BB1092" s="6"/>
      <c r="BC1092" s="6"/>
      <c r="BD1092" s="6"/>
      <c r="BE1092" s="6"/>
      <c r="BF1092" s="6"/>
      <c r="BG1092" s="6"/>
      <c r="BH1092" s="6"/>
      <c r="BI1092" s="6"/>
      <c r="BJ1092" s="6"/>
      <c r="BK1092" s="6"/>
      <c r="BL1092" s="6"/>
      <c r="BM1092" s="6"/>
      <c r="BN1092" s="6"/>
      <c r="BO1092" s="6"/>
      <c r="BP1092" s="6"/>
      <c r="BQ1092" s="6"/>
      <c r="BR1092" s="6"/>
      <c r="BS1092" s="6"/>
      <c r="BT1092" s="6"/>
      <c r="BU1092" s="6"/>
      <c r="BV1092" s="6"/>
      <c r="BW1092" s="6"/>
      <c r="BX1092" s="6"/>
      <c r="BY1092" s="6"/>
      <c r="BZ1092" s="6"/>
      <c r="CA1092" s="6"/>
      <c r="CB1092" s="6"/>
    </row>
    <row r="1093" spans="1:80" ht="34.15" customHeight="1">
      <c r="A1093" s="2"/>
      <c r="B1093" s="2"/>
      <c r="C1093" s="2"/>
      <c r="D1093" s="2"/>
      <c r="E1093" s="2"/>
      <c r="F1093" s="15"/>
      <c r="G1093" s="2"/>
      <c r="H1093" s="2"/>
      <c r="I1093" s="2"/>
      <c r="J1093" s="2"/>
      <c r="K1093" s="2"/>
      <c r="L1093" s="2"/>
      <c r="M1093" s="2"/>
      <c r="N1093" s="700"/>
      <c r="O1093" s="2"/>
      <c r="P1093" s="2"/>
      <c r="Q1093" s="2"/>
      <c r="R1093" s="2"/>
      <c r="S1093" s="2"/>
      <c r="T1093" s="2"/>
      <c r="U1093" s="15"/>
      <c r="V1093" s="15"/>
      <c r="W1093" s="15"/>
      <c r="X1093" s="15"/>
      <c r="Y1093" s="15"/>
      <c r="Z1093" s="15"/>
      <c r="AA1093" s="15"/>
      <c r="AB1093" s="15"/>
      <c r="AC1093" s="15"/>
      <c r="AD1093" s="15"/>
      <c r="AE1093" s="15"/>
      <c r="AF1093" s="15"/>
      <c r="AG1093" s="15"/>
      <c r="AH1093" s="15"/>
      <c r="AI1093" s="15"/>
      <c r="AJ1093" s="15"/>
      <c r="AK1093" s="15"/>
      <c r="AL1093" s="15"/>
      <c r="AM1093" s="15"/>
      <c r="AN1093" s="15"/>
      <c r="AO1093" s="15"/>
      <c r="AP1093" s="15"/>
      <c r="AQ1093" s="15"/>
      <c r="AR1093" s="15"/>
      <c r="AS1093" s="15"/>
      <c r="AT1093" s="15"/>
      <c r="AU1093" s="15"/>
      <c r="AV1093" s="15"/>
      <c r="AW1093" s="15"/>
      <c r="AX1093" s="15"/>
      <c r="AY1093" s="6"/>
      <c r="AZ1093" s="6"/>
      <c r="BA1093" s="6"/>
      <c r="BB1093" s="6"/>
      <c r="BC1093" s="6"/>
      <c r="BD1093" s="6"/>
      <c r="BE1093" s="6"/>
      <c r="BF1093" s="6"/>
      <c r="BG1093" s="6"/>
      <c r="BH1093" s="6"/>
      <c r="BI1093" s="6"/>
      <c r="BJ1093" s="6"/>
      <c r="BK1093" s="6"/>
      <c r="BL1093" s="6"/>
      <c r="BM1093" s="6"/>
      <c r="BN1093" s="6"/>
      <c r="BO1093" s="6"/>
      <c r="BP1093" s="6"/>
      <c r="BQ1093" s="6"/>
      <c r="BR1093" s="6"/>
      <c r="BS1093" s="6"/>
      <c r="BT1093" s="6"/>
      <c r="BU1093" s="6"/>
      <c r="BV1093" s="6"/>
      <c r="BW1093" s="6"/>
      <c r="BX1093" s="6"/>
      <c r="BY1093" s="6"/>
      <c r="BZ1093" s="6"/>
      <c r="CA1093" s="6"/>
      <c r="CB1093" s="6"/>
    </row>
    <row r="1094" spans="1:80" ht="34.15" customHeight="1">
      <c r="A1094" s="2"/>
      <c r="B1094" s="2"/>
      <c r="C1094" s="2"/>
      <c r="D1094" s="2"/>
      <c r="E1094" s="2"/>
      <c r="F1094" s="15"/>
      <c r="G1094" s="2"/>
      <c r="H1094" s="2"/>
      <c r="I1094" s="2"/>
      <c r="J1094" s="2"/>
      <c r="K1094" s="2"/>
      <c r="L1094" s="2"/>
      <c r="M1094" s="2"/>
      <c r="N1094" s="700"/>
      <c r="O1094" s="2"/>
      <c r="P1094" s="2"/>
      <c r="Q1094" s="2"/>
      <c r="R1094" s="2"/>
      <c r="S1094" s="2"/>
      <c r="T1094" s="2"/>
      <c r="U1094" s="15"/>
      <c r="V1094" s="15"/>
      <c r="W1094" s="15"/>
      <c r="X1094" s="15"/>
      <c r="Y1094" s="15"/>
      <c r="Z1094" s="15"/>
      <c r="AA1094" s="15"/>
      <c r="AB1094" s="15"/>
      <c r="AC1094" s="15"/>
      <c r="AD1094" s="15"/>
      <c r="AE1094" s="15"/>
      <c r="AF1094" s="15"/>
      <c r="AG1094" s="15"/>
      <c r="AH1094" s="15"/>
      <c r="AI1094" s="15"/>
      <c r="AJ1094" s="15"/>
      <c r="AK1094" s="15"/>
      <c r="AL1094" s="15"/>
      <c r="AM1094" s="15"/>
      <c r="AN1094" s="15"/>
      <c r="AO1094" s="15"/>
      <c r="AP1094" s="15"/>
      <c r="AQ1094" s="15"/>
      <c r="AR1094" s="15"/>
      <c r="AS1094" s="15"/>
      <c r="AT1094" s="15"/>
      <c r="AU1094" s="15"/>
      <c r="AV1094" s="15"/>
      <c r="AW1094" s="15"/>
      <c r="AX1094" s="15"/>
      <c r="AY1094" s="6"/>
      <c r="AZ1094" s="6"/>
      <c r="BA1094" s="6"/>
      <c r="BB1094" s="6"/>
      <c r="BC1094" s="6"/>
      <c r="BD1094" s="6"/>
      <c r="BE1094" s="6"/>
      <c r="BF1094" s="6"/>
      <c r="BG1094" s="6"/>
      <c r="BH1094" s="6"/>
      <c r="BI1094" s="6"/>
      <c r="BJ1094" s="6"/>
      <c r="BK1094" s="6"/>
      <c r="BL1094" s="6"/>
      <c r="BM1094" s="6"/>
      <c r="BN1094" s="6"/>
      <c r="BO1094" s="6"/>
      <c r="BP1094" s="6"/>
      <c r="BQ1094" s="6"/>
      <c r="BR1094" s="6"/>
      <c r="BS1094" s="6"/>
      <c r="BT1094" s="6"/>
      <c r="BU1094" s="6"/>
      <c r="BV1094" s="6"/>
      <c r="BW1094" s="6"/>
      <c r="BX1094" s="6"/>
      <c r="BY1094" s="6"/>
      <c r="BZ1094" s="6"/>
      <c r="CA1094" s="6"/>
      <c r="CB1094" s="6"/>
    </row>
    <row r="1095" spans="1:80" ht="34.15" customHeight="1">
      <c r="A1095" s="2"/>
      <c r="B1095" s="2"/>
      <c r="C1095" s="2"/>
      <c r="D1095" s="2"/>
      <c r="E1095" s="2"/>
      <c r="F1095" s="15"/>
      <c r="G1095" s="2"/>
      <c r="H1095" s="2"/>
      <c r="I1095" s="2"/>
      <c r="J1095" s="2"/>
      <c r="K1095" s="2"/>
      <c r="L1095" s="2"/>
      <c r="M1095" s="2"/>
      <c r="N1095" s="700"/>
      <c r="O1095" s="2"/>
      <c r="P1095" s="2"/>
      <c r="Q1095" s="2"/>
      <c r="R1095" s="2"/>
      <c r="S1095" s="2"/>
      <c r="T1095" s="2"/>
      <c r="U1095" s="15"/>
      <c r="V1095" s="15"/>
      <c r="W1095" s="15"/>
      <c r="X1095" s="15"/>
      <c r="Y1095" s="15"/>
      <c r="Z1095" s="15"/>
      <c r="AA1095" s="15"/>
      <c r="AB1095" s="15"/>
      <c r="AC1095" s="15"/>
      <c r="AD1095" s="15"/>
      <c r="AE1095" s="15"/>
      <c r="AF1095" s="15"/>
      <c r="AG1095" s="15"/>
      <c r="AH1095" s="15"/>
      <c r="AI1095" s="15"/>
      <c r="AJ1095" s="15"/>
      <c r="AK1095" s="15"/>
      <c r="AL1095" s="15"/>
      <c r="AM1095" s="15"/>
      <c r="AN1095" s="15"/>
      <c r="AO1095" s="15"/>
      <c r="AP1095" s="15"/>
      <c r="AQ1095" s="15"/>
      <c r="AR1095" s="15"/>
      <c r="AS1095" s="15"/>
      <c r="AT1095" s="15"/>
      <c r="AU1095" s="15"/>
      <c r="AV1095" s="15"/>
      <c r="AW1095" s="15"/>
      <c r="AX1095" s="15"/>
      <c r="AY1095" s="6"/>
      <c r="AZ1095" s="6"/>
      <c r="BA1095" s="6"/>
      <c r="BB1095" s="6"/>
      <c r="BC1095" s="6"/>
      <c r="BD1095" s="6"/>
      <c r="BE1095" s="6"/>
      <c r="BF1095" s="6"/>
      <c r="BG1095" s="6"/>
      <c r="BH1095" s="6"/>
      <c r="BI1095" s="6"/>
      <c r="BJ1095" s="6"/>
      <c r="BK1095" s="6"/>
      <c r="BL1095" s="6"/>
      <c r="BM1095" s="6"/>
      <c r="BN1095" s="6"/>
      <c r="BO1095" s="6"/>
      <c r="BP1095" s="6"/>
      <c r="BQ1095" s="6"/>
      <c r="BR1095" s="6"/>
      <c r="BS1095" s="6"/>
      <c r="BT1095" s="6"/>
      <c r="BU1095" s="6"/>
      <c r="BV1095" s="6"/>
      <c r="BW1095" s="6"/>
      <c r="BX1095" s="6"/>
      <c r="BY1095" s="6"/>
      <c r="BZ1095" s="6"/>
      <c r="CA1095" s="6"/>
      <c r="CB1095" s="6"/>
    </row>
    <row r="1096" spans="1:80" ht="34.15" customHeight="1">
      <c r="A1096" s="2"/>
      <c r="B1096" s="2"/>
      <c r="C1096" s="2"/>
      <c r="D1096" s="2"/>
      <c r="E1096" s="2"/>
      <c r="F1096" s="15"/>
      <c r="G1096" s="2"/>
      <c r="H1096" s="2"/>
      <c r="I1096" s="2"/>
      <c r="J1096" s="2"/>
      <c r="K1096" s="2"/>
      <c r="L1096" s="2"/>
      <c r="M1096" s="2"/>
      <c r="N1096" s="700"/>
      <c r="O1096" s="2"/>
      <c r="P1096" s="2"/>
      <c r="Q1096" s="2"/>
      <c r="R1096" s="2"/>
      <c r="S1096" s="2"/>
      <c r="T1096" s="2"/>
      <c r="U1096" s="15"/>
      <c r="V1096" s="15"/>
      <c r="W1096" s="15"/>
      <c r="X1096" s="15"/>
      <c r="Y1096" s="15"/>
      <c r="Z1096" s="15"/>
      <c r="AA1096" s="15"/>
      <c r="AB1096" s="15"/>
      <c r="AC1096" s="15"/>
      <c r="AD1096" s="15"/>
      <c r="AE1096" s="15"/>
      <c r="AF1096" s="15"/>
      <c r="AG1096" s="15"/>
      <c r="AH1096" s="15"/>
      <c r="AI1096" s="15"/>
      <c r="AJ1096" s="15"/>
      <c r="AK1096" s="15"/>
      <c r="AL1096" s="15"/>
      <c r="AM1096" s="15"/>
      <c r="AN1096" s="15"/>
      <c r="AO1096" s="15"/>
      <c r="AP1096" s="15"/>
      <c r="AQ1096" s="15"/>
      <c r="AR1096" s="15"/>
      <c r="AS1096" s="15"/>
      <c r="AT1096" s="15"/>
      <c r="AU1096" s="15"/>
      <c r="AV1096" s="15"/>
      <c r="AW1096" s="15"/>
      <c r="AX1096" s="15"/>
      <c r="AY1096" s="6"/>
      <c r="AZ1096" s="6"/>
      <c r="BA1096" s="6"/>
      <c r="BB1096" s="6"/>
      <c r="BC1096" s="6"/>
      <c r="BD1096" s="6"/>
      <c r="BE1096" s="6"/>
      <c r="BF1096" s="6"/>
      <c r="BG1096" s="6"/>
      <c r="BH1096" s="6"/>
      <c r="BI1096" s="6"/>
      <c r="BJ1096" s="6"/>
      <c r="BK1096" s="6"/>
      <c r="BL1096" s="6"/>
      <c r="BM1096" s="6"/>
      <c r="BN1096" s="6"/>
      <c r="BO1096" s="6"/>
      <c r="BP1096" s="6"/>
      <c r="BQ1096" s="6"/>
      <c r="BR1096" s="6"/>
      <c r="BS1096" s="6"/>
      <c r="BT1096" s="6"/>
      <c r="BU1096" s="6"/>
      <c r="BV1096" s="6"/>
      <c r="BW1096" s="6"/>
      <c r="BX1096" s="6"/>
      <c r="BY1096" s="6"/>
      <c r="BZ1096" s="6"/>
      <c r="CA1096" s="6"/>
      <c r="CB1096" s="6"/>
    </row>
    <row r="1097" spans="1:80" ht="34.15" customHeight="1">
      <c r="A1097" s="2"/>
      <c r="B1097" s="2"/>
      <c r="C1097" s="2"/>
      <c r="D1097" s="2"/>
      <c r="E1097" s="2"/>
      <c r="F1097" s="15"/>
      <c r="G1097" s="2"/>
      <c r="H1097" s="2"/>
      <c r="I1097" s="2"/>
      <c r="J1097" s="2"/>
      <c r="K1097" s="2"/>
      <c r="L1097" s="2"/>
      <c r="M1097" s="2"/>
      <c r="N1097" s="700"/>
      <c r="O1097" s="2"/>
      <c r="P1097" s="2"/>
      <c r="Q1097" s="2"/>
      <c r="R1097" s="2"/>
      <c r="S1097" s="2"/>
      <c r="T1097" s="2"/>
      <c r="U1097" s="15"/>
      <c r="V1097" s="15"/>
      <c r="W1097" s="15"/>
      <c r="X1097" s="15"/>
      <c r="Y1097" s="15"/>
      <c r="Z1097" s="15"/>
      <c r="AA1097" s="15"/>
      <c r="AB1097" s="15"/>
      <c r="AC1097" s="15"/>
      <c r="AD1097" s="15"/>
      <c r="AE1097" s="15"/>
      <c r="AF1097" s="15"/>
      <c r="AG1097" s="15"/>
      <c r="AH1097" s="15"/>
      <c r="AI1097" s="15"/>
      <c r="AJ1097" s="15"/>
      <c r="AK1097" s="15"/>
      <c r="AL1097" s="15"/>
      <c r="AM1097" s="15"/>
      <c r="AN1097" s="15"/>
      <c r="AO1097" s="15"/>
      <c r="AP1097" s="15"/>
      <c r="AQ1097" s="15"/>
      <c r="AR1097" s="15"/>
      <c r="AS1097" s="15"/>
      <c r="AT1097" s="15"/>
      <c r="AU1097" s="15"/>
      <c r="AV1097" s="15"/>
      <c r="AW1097" s="15"/>
      <c r="AX1097" s="15"/>
      <c r="AY1097" s="6"/>
      <c r="AZ1097" s="6"/>
      <c r="BA1097" s="6"/>
      <c r="BB1097" s="6"/>
      <c r="BC1097" s="6"/>
      <c r="BD1097" s="6"/>
      <c r="BE1097" s="6"/>
      <c r="BF1097" s="6"/>
      <c r="BG1097" s="6"/>
      <c r="BH1097" s="6"/>
      <c r="BI1097" s="6"/>
      <c r="BJ1097" s="6"/>
      <c r="BK1097" s="6"/>
      <c r="BL1097" s="6"/>
      <c r="BM1097" s="6"/>
      <c r="BN1097" s="6"/>
      <c r="BO1097" s="6"/>
      <c r="BP1097" s="6"/>
      <c r="BQ1097" s="6"/>
      <c r="BR1097" s="6"/>
      <c r="BS1097" s="6"/>
      <c r="BT1097" s="6"/>
      <c r="BU1097" s="6"/>
      <c r="BV1097" s="6"/>
      <c r="BW1097" s="6"/>
      <c r="BX1097" s="6"/>
      <c r="BY1097" s="6"/>
      <c r="BZ1097" s="6"/>
      <c r="CA1097" s="6"/>
      <c r="CB1097" s="6"/>
    </row>
    <row r="1098" spans="1:80" ht="34.15" customHeight="1">
      <c r="A1098" s="2"/>
      <c r="B1098" s="2"/>
      <c r="C1098" s="2"/>
      <c r="D1098" s="2"/>
      <c r="E1098" s="2"/>
      <c r="F1098" s="15"/>
      <c r="G1098" s="2"/>
      <c r="H1098" s="2"/>
      <c r="I1098" s="2"/>
      <c r="J1098" s="2"/>
      <c r="K1098" s="2"/>
      <c r="L1098" s="2"/>
      <c r="M1098" s="2"/>
      <c r="N1098" s="700"/>
      <c r="O1098" s="2"/>
      <c r="P1098" s="2"/>
      <c r="Q1098" s="2"/>
      <c r="R1098" s="2"/>
      <c r="S1098" s="2"/>
      <c r="T1098" s="2"/>
      <c r="U1098" s="15"/>
      <c r="V1098" s="15"/>
      <c r="W1098" s="15"/>
      <c r="X1098" s="15"/>
      <c r="Y1098" s="15"/>
      <c r="Z1098" s="15"/>
      <c r="AA1098" s="15"/>
      <c r="AB1098" s="15"/>
      <c r="AC1098" s="15"/>
      <c r="AD1098" s="15"/>
      <c r="AE1098" s="15"/>
      <c r="AF1098" s="15"/>
      <c r="AG1098" s="15"/>
      <c r="AH1098" s="15"/>
      <c r="AI1098" s="15"/>
      <c r="AJ1098" s="15"/>
      <c r="AK1098" s="15"/>
      <c r="AL1098" s="15"/>
      <c r="AM1098" s="15"/>
      <c r="AN1098" s="15"/>
      <c r="AO1098" s="15"/>
      <c r="AP1098" s="15"/>
      <c r="AQ1098" s="15"/>
      <c r="AR1098" s="15"/>
      <c r="AS1098" s="15"/>
      <c r="AT1098" s="15"/>
      <c r="AU1098" s="15"/>
      <c r="AV1098" s="15"/>
      <c r="AW1098" s="15"/>
      <c r="AX1098" s="15"/>
      <c r="AY1098" s="6"/>
      <c r="AZ1098" s="6"/>
      <c r="BA1098" s="6"/>
      <c r="BB1098" s="6"/>
      <c r="BC1098" s="6"/>
      <c r="BD1098" s="6"/>
      <c r="BE1098" s="6"/>
      <c r="BF1098" s="6"/>
      <c r="BG1098" s="6"/>
      <c r="BH1098" s="6"/>
      <c r="BI1098" s="6"/>
      <c r="BJ1098" s="6"/>
      <c r="BK1098" s="6"/>
      <c r="BL1098" s="6"/>
      <c r="BM1098" s="6"/>
      <c r="BN1098" s="6"/>
      <c r="BO1098" s="6"/>
      <c r="BP1098" s="6"/>
      <c r="BQ1098" s="6"/>
      <c r="BR1098" s="6"/>
      <c r="BS1098" s="6"/>
      <c r="BT1098" s="6"/>
      <c r="BU1098" s="6"/>
      <c r="BV1098" s="6"/>
      <c r="BW1098" s="6"/>
      <c r="BX1098" s="6"/>
      <c r="BY1098" s="6"/>
      <c r="BZ1098" s="6"/>
      <c r="CA1098" s="6"/>
      <c r="CB1098" s="6"/>
    </row>
    <row r="1099" spans="1:80" ht="34.15" customHeight="1">
      <c r="A1099" s="2"/>
      <c r="B1099" s="2"/>
      <c r="C1099" s="2"/>
      <c r="D1099" s="2"/>
      <c r="E1099" s="2"/>
      <c r="F1099" s="15"/>
      <c r="G1099" s="2"/>
      <c r="H1099" s="2"/>
      <c r="I1099" s="2"/>
      <c r="J1099" s="2"/>
      <c r="K1099" s="2"/>
      <c r="L1099" s="2"/>
      <c r="M1099" s="2"/>
      <c r="N1099" s="700"/>
      <c r="O1099" s="2"/>
      <c r="P1099" s="2"/>
      <c r="Q1099" s="2"/>
      <c r="R1099" s="2"/>
      <c r="S1099" s="2"/>
      <c r="T1099" s="2"/>
      <c r="U1099" s="15"/>
      <c r="V1099" s="15"/>
      <c r="W1099" s="15"/>
      <c r="X1099" s="15"/>
      <c r="Y1099" s="15"/>
      <c r="Z1099" s="15"/>
      <c r="AA1099" s="15"/>
      <c r="AB1099" s="15"/>
      <c r="AC1099" s="15"/>
      <c r="AD1099" s="15"/>
      <c r="AE1099" s="15"/>
      <c r="AF1099" s="15"/>
      <c r="AG1099" s="15"/>
      <c r="AH1099" s="15"/>
      <c r="AI1099" s="15"/>
      <c r="AJ1099" s="15"/>
      <c r="AK1099" s="15"/>
      <c r="AL1099" s="15"/>
      <c r="AM1099" s="15"/>
      <c r="AN1099" s="15"/>
      <c r="AO1099" s="15"/>
      <c r="AP1099" s="15"/>
      <c r="AQ1099" s="15"/>
      <c r="AR1099" s="15"/>
      <c r="AS1099" s="15"/>
      <c r="AT1099" s="15"/>
      <c r="AU1099" s="15"/>
      <c r="AV1099" s="15"/>
      <c r="AW1099" s="15"/>
      <c r="AX1099" s="15"/>
      <c r="AY1099" s="6"/>
      <c r="AZ1099" s="6"/>
      <c r="BA1099" s="6"/>
      <c r="BB1099" s="6"/>
      <c r="BC1099" s="6"/>
      <c r="BD1099" s="6"/>
      <c r="BE1099" s="6"/>
      <c r="BF1099" s="6"/>
      <c r="BG1099" s="6"/>
      <c r="BH1099" s="6"/>
      <c r="BI1099" s="6"/>
      <c r="BJ1099" s="6"/>
      <c r="BK1099" s="6"/>
      <c r="BL1099" s="6"/>
      <c r="BM1099" s="6"/>
      <c r="BN1099" s="6"/>
      <c r="BO1099" s="6"/>
      <c r="BP1099" s="6"/>
      <c r="BQ1099" s="6"/>
      <c r="BR1099" s="6"/>
      <c r="BS1099" s="6"/>
      <c r="BT1099" s="6"/>
      <c r="BU1099" s="6"/>
      <c r="BV1099" s="6"/>
      <c r="BW1099" s="6"/>
      <c r="BX1099" s="6"/>
      <c r="BY1099" s="6"/>
      <c r="BZ1099" s="6"/>
      <c r="CA1099" s="6"/>
      <c r="CB1099" s="6"/>
    </row>
    <row r="1100" spans="1:80" ht="34.15" customHeight="1">
      <c r="A1100" s="2"/>
      <c r="B1100" s="2"/>
      <c r="C1100" s="2"/>
      <c r="D1100" s="2"/>
      <c r="E1100" s="2"/>
      <c r="F1100" s="15"/>
      <c r="G1100" s="2"/>
      <c r="H1100" s="2"/>
      <c r="I1100" s="2"/>
      <c r="J1100" s="2"/>
      <c r="K1100" s="2"/>
      <c r="L1100" s="2"/>
      <c r="M1100" s="2"/>
      <c r="N1100" s="700"/>
      <c r="O1100" s="2"/>
      <c r="P1100" s="2"/>
      <c r="Q1100" s="2"/>
      <c r="R1100" s="2"/>
      <c r="S1100" s="2"/>
      <c r="T1100" s="2"/>
      <c r="U1100" s="15"/>
      <c r="V1100" s="15"/>
      <c r="W1100" s="15"/>
      <c r="X1100" s="15"/>
      <c r="Y1100" s="15"/>
      <c r="Z1100" s="15"/>
      <c r="AA1100" s="15"/>
      <c r="AB1100" s="15"/>
      <c r="AC1100" s="15"/>
      <c r="AD1100" s="15"/>
      <c r="AE1100" s="15"/>
      <c r="AF1100" s="15"/>
      <c r="AG1100" s="15"/>
      <c r="AH1100" s="15"/>
      <c r="AI1100" s="15"/>
      <c r="AJ1100" s="15"/>
      <c r="AK1100" s="15"/>
      <c r="AL1100" s="15"/>
      <c r="AM1100" s="15"/>
      <c r="AN1100" s="15"/>
      <c r="AO1100" s="15"/>
      <c r="AP1100" s="15"/>
      <c r="AQ1100" s="15"/>
      <c r="AR1100" s="15"/>
      <c r="AS1100" s="15"/>
      <c r="AT1100" s="15"/>
      <c r="AU1100" s="15"/>
      <c r="AV1100" s="15"/>
      <c r="AW1100" s="15"/>
      <c r="AX1100" s="15"/>
      <c r="AY1100" s="6"/>
      <c r="AZ1100" s="6"/>
      <c r="BA1100" s="6"/>
      <c r="BB1100" s="6"/>
      <c r="BC1100" s="6"/>
      <c r="BD1100" s="6"/>
      <c r="BE1100" s="6"/>
      <c r="BF1100" s="6"/>
      <c r="BG1100" s="6"/>
      <c r="BH1100" s="6"/>
      <c r="BI1100" s="6"/>
      <c r="BJ1100" s="6"/>
      <c r="BK1100" s="6"/>
      <c r="BL1100" s="6"/>
      <c r="BM1100" s="6"/>
      <c r="BN1100" s="6"/>
      <c r="BO1100" s="6"/>
      <c r="BP1100" s="6"/>
      <c r="BQ1100" s="6"/>
      <c r="BR1100" s="6"/>
      <c r="BS1100" s="6"/>
      <c r="BT1100" s="6"/>
      <c r="BU1100" s="6"/>
      <c r="BV1100" s="6"/>
      <c r="BW1100" s="6"/>
      <c r="BX1100" s="6"/>
      <c r="BY1100" s="6"/>
      <c r="BZ1100" s="6"/>
      <c r="CA1100" s="6"/>
      <c r="CB1100" s="6"/>
    </row>
    <row r="1101" spans="1:80" ht="34.15" customHeight="1">
      <c r="A1101" s="2"/>
      <c r="B1101" s="2"/>
      <c r="C1101" s="2"/>
      <c r="D1101" s="2"/>
      <c r="E1101" s="2"/>
      <c r="F1101" s="15"/>
      <c r="G1101" s="2"/>
      <c r="H1101" s="2"/>
      <c r="I1101" s="2"/>
      <c r="J1101" s="2"/>
      <c r="K1101" s="2"/>
      <c r="L1101" s="2"/>
      <c r="M1101" s="2"/>
      <c r="N1101" s="700"/>
      <c r="O1101" s="2"/>
      <c r="P1101" s="2"/>
      <c r="Q1101" s="2"/>
      <c r="R1101" s="2"/>
      <c r="S1101" s="2"/>
      <c r="T1101" s="2"/>
      <c r="U1101" s="15"/>
      <c r="V1101" s="15"/>
      <c r="W1101" s="15"/>
      <c r="X1101" s="15"/>
      <c r="Y1101" s="15"/>
      <c r="Z1101" s="15"/>
      <c r="AA1101" s="15"/>
      <c r="AB1101" s="15"/>
      <c r="AC1101" s="15"/>
      <c r="AD1101" s="15"/>
      <c r="AE1101" s="15"/>
      <c r="AF1101" s="15"/>
      <c r="AG1101" s="15"/>
      <c r="AH1101" s="15"/>
      <c r="AI1101" s="15"/>
      <c r="AJ1101" s="15"/>
      <c r="AK1101" s="15"/>
      <c r="AL1101" s="15"/>
      <c r="AM1101" s="15"/>
      <c r="AN1101" s="15"/>
      <c r="AO1101" s="15"/>
      <c r="AP1101" s="15"/>
      <c r="AQ1101" s="15"/>
      <c r="AR1101" s="15"/>
      <c r="AS1101" s="15"/>
      <c r="AT1101" s="15"/>
      <c r="AU1101" s="15"/>
      <c r="AV1101" s="15"/>
      <c r="AW1101" s="15"/>
      <c r="AX1101" s="15"/>
      <c r="AY1101" s="6"/>
      <c r="AZ1101" s="6"/>
      <c r="BA1101" s="6"/>
      <c r="BB1101" s="6"/>
      <c r="BC1101" s="6"/>
      <c r="BD1101" s="6"/>
      <c r="BE1101" s="6"/>
      <c r="BF1101" s="6"/>
      <c r="BG1101" s="6"/>
      <c r="BH1101" s="6"/>
      <c r="BI1101" s="6"/>
      <c r="BJ1101" s="6"/>
      <c r="BK1101" s="6"/>
      <c r="BL1101" s="6"/>
      <c r="BM1101" s="6"/>
      <c r="BN1101" s="6"/>
      <c r="BO1101" s="6"/>
      <c r="BP1101" s="6"/>
      <c r="BQ1101" s="6"/>
      <c r="BR1101" s="6"/>
      <c r="BS1101" s="6"/>
      <c r="BT1101" s="6"/>
      <c r="BU1101" s="6"/>
      <c r="BV1101" s="6"/>
      <c r="BW1101" s="6"/>
      <c r="BX1101" s="6"/>
      <c r="BY1101" s="6"/>
      <c r="BZ1101" s="6"/>
      <c r="CA1101" s="6"/>
      <c r="CB1101" s="6"/>
    </row>
    <row r="1102" spans="1:80" ht="34.15" customHeight="1">
      <c r="A1102" s="2"/>
      <c r="B1102" s="2"/>
      <c r="C1102" s="2"/>
      <c r="D1102" s="2"/>
      <c r="E1102" s="2"/>
      <c r="F1102" s="15"/>
      <c r="G1102" s="2"/>
      <c r="H1102" s="2"/>
      <c r="I1102" s="2"/>
      <c r="J1102" s="2"/>
      <c r="K1102" s="2"/>
      <c r="L1102" s="2"/>
      <c r="M1102" s="2"/>
      <c r="N1102" s="700"/>
      <c r="O1102" s="2"/>
      <c r="P1102" s="2"/>
      <c r="Q1102" s="2"/>
      <c r="R1102" s="2"/>
      <c r="S1102" s="2"/>
      <c r="T1102" s="2"/>
      <c r="U1102" s="15"/>
      <c r="V1102" s="15"/>
      <c r="W1102" s="15"/>
      <c r="X1102" s="15"/>
      <c r="Y1102" s="15"/>
      <c r="Z1102" s="15"/>
      <c r="AA1102" s="15"/>
      <c r="AB1102" s="15"/>
      <c r="AC1102" s="15"/>
      <c r="AD1102" s="15"/>
      <c r="AE1102" s="15"/>
      <c r="AF1102" s="15"/>
      <c r="AG1102" s="15"/>
      <c r="AH1102" s="15"/>
      <c r="AI1102" s="15"/>
      <c r="AJ1102" s="15"/>
      <c r="AK1102" s="15"/>
      <c r="AL1102" s="15"/>
      <c r="AM1102" s="15"/>
      <c r="AN1102" s="15"/>
      <c r="AO1102" s="15"/>
      <c r="AP1102" s="15"/>
      <c r="AQ1102" s="15"/>
      <c r="AR1102" s="15"/>
      <c r="AS1102" s="15"/>
      <c r="AT1102" s="15"/>
      <c r="AU1102" s="15"/>
      <c r="AV1102" s="15"/>
      <c r="AW1102" s="15"/>
      <c r="AX1102" s="15"/>
      <c r="AY1102" s="6"/>
      <c r="AZ1102" s="6"/>
      <c r="BA1102" s="6"/>
      <c r="BB1102" s="6"/>
      <c r="BC1102" s="6"/>
      <c r="BD1102" s="6"/>
      <c r="BE1102" s="6"/>
      <c r="BF1102" s="6"/>
      <c r="BG1102" s="6"/>
      <c r="BH1102" s="6"/>
      <c r="BI1102" s="6"/>
      <c r="BJ1102" s="6"/>
      <c r="BK1102" s="6"/>
      <c r="BL1102" s="6"/>
      <c r="BM1102" s="6"/>
      <c r="BN1102" s="6"/>
      <c r="BO1102" s="6"/>
      <c r="BP1102" s="6"/>
      <c r="BQ1102" s="6"/>
      <c r="BR1102" s="6"/>
      <c r="BS1102" s="6"/>
      <c r="BT1102" s="6"/>
      <c r="BU1102" s="6"/>
      <c r="BV1102" s="6"/>
      <c r="BW1102" s="6"/>
      <c r="BX1102" s="6"/>
      <c r="BY1102" s="6"/>
      <c r="BZ1102" s="6"/>
      <c r="CA1102" s="6"/>
      <c r="CB1102" s="6"/>
    </row>
    <row r="1103" spans="1:80" ht="34.15" customHeight="1">
      <c r="A1103" s="2"/>
      <c r="B1103" s="2"/>
      <c r="C1103" s="2"/>
      <c r="D1103" s="2"/>
      <c r="E1103" s="2"/>
      <c r="F1103" s="15"/>
      <c r="G1103" s="2"/>
      <c r="H1103" s="2"/>
      <c r="I1103" s="2"/>
      <c r="J1103" s="2"/>
      <c r="K1103" s="2"/>
      <c r="L1103" s="2"/>
      <c r="M1103" s="2"/>
      <c r="N1103" s="700"/>
      <c r="O1103" s="2"/>
      <c r="P1103" s="2"/>
      <c r="Q1103" s="2"/>
      <c r="R1103" s="2"/>
      <c r="S1103" s="2"/>
      <c r="T1103" s="2"/>
      <c r="U1103" s="15"/>
      <c r="V1103" s="15"/>
      <c r="W1103" s="15"/>
      <c r="X1103" s="15"/>
      <c r="Y1103" s="15"/>
      <c r="Z1103" s="15"/>
      <c r="AA1103" s="15"/>
      <c r="AB1103" s="15"/>
      <c r="AC1103" s="15"/>
      <c r="AD1103" s="15"/>
      <c r="AE1103" s="15"/>
      <c r="AF1103" s="15"/>
      <c r="AG1103" s="15"/>
      <c r="AH1103" s="15"/>
      <c r="AI1103" s="15"/>
      <c r="AJ1103" s="15"/>
      <c r="AK1103" s="15"/>
      <c r="AL1103" s="15"/>
      <c r="AM1103" s="15"/>
      <c r="AN1103" s="15"/>
      <c r="AO1103" s="15"/>
      <c r="AP1103" s="15"/>
      <c r="AQ1103" s="15"/>
      <c r="AR1103" s="15"/>
      <c r="AS1103" s="15"/>
      <c r="AT1103" s="15"/>
      <c r="AU1103" s="15"/>
      <c r="AV1103" s="15"/>
      <c r="AW1103" s="15"/>
      <c r="AX1103" s="15"/>
      <c r="AY1103" s="6"/>
      <c r="AZ1103" s="6"/>
      <c r="BA1103" s="6"/>
      <c r="BB1103" s="6"/>
      <c r="BC1103" s="6"/>
      <c r="BD1103" s="6"/>
      <c r="BE1103" s="6"/>
      <c r="BF1103" s="6"/>
      <c r="BG1103" s="6"/>
      <c r="BH1103" s="6"/>
      <c r="BI1103" s="6"/>
      <c r="BJ1103" s="6"/>
      <c r="BK1103" s="6"/>
      <c r="BL1103" s="6"/>
      <c r="BM1103" s="6"/>
      <c r="BN1103" s="6"/>
      <c r="BO1103" s="6"/>
      <c r="BP1103" s="6"/>
      <c r="BQ1103" s="6"/>
      <c r="BR1103" s="6"/>
      <c r="BS1103" s="6"/>
      <c r="BT1103" s="6"/>
      <c r="BU1103" s="6"/>
      <c r="BV1103" s="6"/>
      <c r="BW1103" s="6"/>
      <c r="BX1103" s="6"/>
      <c r="BY1103" s="6"/>
      <c r="BZ1103" s="6"/>
      <c r="CA1103" s="6"/>
      <c r="CB1103" s="6"/>
    </row>
    <row r="1104" spans="1:80" ht="34.15" customHeight="1">
      <c r="A1104" s="2"/>
      <c r="B1104" s="2"/>
      <c r="C1104" s="2"/>
      <c r="D1104" s="2"/>
      <c r="E1104" s="2"/>
      <c r="F1104" s="15"/>
      <c r="G1104" s="2"/>
      <c r="H1104" s="2"/>
      <c r="I1104" s="2"/>
      <c r="J1104" s="2"/>
      <c r="K1104" s="2"/>
      <c r="L1104" s="2"/>
      <c r="M1104" s="2"/>
      <c r="N1104" s="700"/>
      <c r="O1104" s="2"/>
      <c r="P1104" s="2"/>
      <c r="Q1104" s="2"/>
      <c r="R1104" s="2"/>
      <c r="S1104" s="2"/>
      <c r="T1104" s="2"/>
      <c r="U1104" s="15"/>
      <c r="V1104" s="15"/>
      <c r="W1104" s="15"/>
      <c r="X1104" s="15"/>
      <c r="Y1104" s="15"/>
      <c r="Z1104" s="15"/>
      <c r="AA1104" s="15"/>
      <c r="AB1104" s="15"/>
      <c r="AC1104" s="15"/>
      <c r="AD1104" s="15"/>
      <c r="AE1104" s="15"/>
      <c r="AF1104" s="15"/>
      <c r="AG1104" s="15"/>
      <c r="AH1104" s="15"/>
      <c r="AI1104" s="15"/>
      <c r="AJ1104" s="15"/>
      <c r="AK1104" s="15"/>
      <c r="AL1104" s="15"/>
      <c r="AM1104" s="15"/>
      <c r="AN1104" s="15"/>
      <c r="AO1104" s="15"/>
      <c r="AP1104" s="15"/>
      <c r="AQ1104" s="15"/>
      <c r="AR1104" s="15"/>
      <c r="AS1104" s="15"/>
      <c r="AT1104" s="15"/>
      <c r="AU1104" s="15"/>
      <c r="AV1104" s="15"/>
      <c r="AW1104" s="15"/>
      <c r="AX1104" s="15"/>
      <c r="AY1104" s="6"/>
      <c r="AZ1104" s="6"/>
      <c r="BA1104" s="6"/>
      <c r="BB1104" s="6"/>
      <c r="BC1104" s="6"/>
      <c r="BD1104" s="6"/>
      <c r="BE1104" s="6"/>
      <c r="BF1104" s="6"/>
      <c r="BG1104" s="6"/>
      <c r="BH1104" s="6"/>
      <c r="BI1104" s="6"/>
      <c r="BJ1104" s="6"/>
      <c r="BK1104" s="6"/>
      <c r="BL1104" s="6"/>
      <c r="BM1104" s="6"/>
      <c r="BN1104" s="6"/>
      <c r="BO1104" s="6"/>
      <c r="BP1104" s="6"/>
      <c r="BQ1104" s="6"/>
      <c r="BR1104" s="6"/>
      <c r="BS1104" s="6"/>
      <c r="BT1104" s="6"/>
      <c r="BU1104" s="6"/>
      <c r="BV1104" s="6"/>
      <c r="BW1104" s="6"/>
      <c r="BX1104" s="6"/>
      <c r="BY1104" s="6"/>
      <c r="BZ1104" s="6"/>
      <c r="CA1104" s="6"/>
      <c r="CB1104" s="6"/>
    </row>
    <row r="1105" spans="1:80" ht="34.15" customHeight="1">
      <c r="A1105" s="2"/>
      <c r="B1105" s="2"/>
      <c r="C1105" s="2"/>
      <c r="D1105" s="2"/>
      <c r="E1105" s="2"/>
      <c r="F1105" s="15"/>
      <c r="G1105" s="2"/>
      <c r="H1105" s="2"/>
      <c r="I1105" s="2"/>
      <c r="J1105" s="2"/>
      <c r="K1105" s="2"/>
      <c r="L1105" s="2"/>
      <c r="M1105" s="2"/>
      <c r="N1105" s="700"/>
      <c r="O1105" s="2"/>
      <c r="P1105" s="2"/>
      <c r="Q1105" s="2"/>
      <c r="R1105" s="2"/>
      <c r="S1105" s="2"/>
      <c r="T1105" s="2"/>
      <c r="U1105" s="15"/>
      <c r="V1105" s="15"/>
      <c r="W1105" s="15"/>
      <c r="X1105" s="15"/>
      <c r="Y1105" s="15"/>
      <c r="Z1105" s="15"/>
      <c r="AA1105" s="15"/>
      <c r="AB1105" s="15"/>
      <c r="AC1105" s="15"/>
      <c r="AD1105" s="15"/>
      <c r="AE1105" s="15"/>
      <c r="AF1105" s="15"/>
      <c r="AG1105" s="15"/>
      <c r="AH1105" s="15"/>
      <c r="AI1105" s="15"/>
      <c r="AJ1105" s="15"/>
      <c r="AK1105" s="15"/>
      <c r="AL1105" s="15"/>
      <c r="AM1105" s="15"/>
      <c r="AN1105" s="15"/>
      <c r="AO1105" s="15"/>
      <c r="AP1105" s="15"/>
      <c r="AQ1105" s="15"/>
      <c r="AR1105" s="15"/>
      <c r="AS1105" s="15"/>
      <c r="AT1105" s="15"/>
      <c r="AU1105" s="15"/>
      <c r="AV1105" s="15"/>
      <c r="AW1105" s="15"/>
      <c r="AX1105" s="15"/>
      <c r="AY1105" s="6"/>
      <c r="AZ1105" s="6"/>
      <c r="BA1105" s="6"/>
      <c r="BB1105" s="6"/>
      <c r="BC1105" s="6"/>
      <c r="BD1105" s="6"/>
      <c r="BE1105" s="6"/>
      <c r="BF1105" s="6"/>
      <c r="BG1105" s="6"/>
      <c r="BH1105" s="6"/>
      <c r="BI1105" s="6"/>
      <c r="BJ1105" s="6"/>
      <c r="BK1105" s="6"/>
      <c r="BL1105" s="6"/>
      <c r="BM1105" s="6"/>
      <c r="BN1105" s="6"/>
      <c r="BO1105" s="6"/>
      <c r="BP1105" s="6"/>
      <c r="BQ1105" s="6"/>
      <c r="BR1105" s="6"/>
      <c r="BS1105" s="6"/>
      <c r="BT1105" s="6"/>
      <c r="BU1105" s="6"/>
      <c r="BV1105" s="6"/>
      <c r="BW1105" s="6"/>
      <c r="BX1105" s="6"/>
      <c r="BY1105" s="6"/>
      <c r="BZ1105" s="6"/>
      <c r="CA1105" s="6"/>
      <c r="CB1105" s="6"/>
    </row>
    <row r="1106" spans="1:80" ht="34.15" customHeight="1">
      <c r="A1106" s="2"/>
      <c r="B1106" s="2"/>
      <c r="C1106" s="2"/>
      <c r="D1106" s="2"/>
      <c r="E1106" s="2"/>
      <c r="F1106" s="15"/>
      <c r="G1106" s="2"/>
      <c r="H1106" s="2"/>
      <c r="I1106" s="2"/>
      <c r="J1106" s="2"/>
      <c r="K1106" s="2"/>
      <c r="L1106" s="2"/>
      <c r="M1106" s="2"/>
      <c r="N1106" s="700"/>
      <c r="O1106" s="2"/>
      <c r="P1106" s="2"/>
      <c r="Q1106" s="2"/>
      <c r="R1106" s="2"/>
      <c r="S1106" s="2"/>
      <c r="T1106" s="2"/>
      <c r="U1106" s="15"/>
      <c r="V1106" s="15"/>
      <c r="W1106" s="15"/>
      <c r="X1106" s="15"/>
      <c r="Y1106" s="15"/>
      <c r="Z1106" s="15"/>
      <c r="AA1106" s="15"/>
      <c r="AB1106" s="15"/>
      <c r="AC1106" s="15"/>
      <c r="AD1106" s="15"/>
      <c r="AE1106" s="15"/>
      <c r="AF1106" s="15"/>
      <c r="AG1106" s="15"/>
      <c r="AH1106" s="15"/>
      <c r="AI1106" s="15"/>
      <c r="AJ1106" s="15"/>
      <c r="AK1106" s="15"/>
      <c r="AL1106" s="15"/>
      <c r="AM1106" s="15"/>
      <c r="AN1106" s="15"/>
      <c r="AO1106" s="15"/>
      <c r="AP1106" s="15"/>
      <c r="AQ1106" s="15"/>
      <c r="AR1106" s="15"/>
      <c r="AS1106" s="15"/>
      <c r="AT1106" s="15"/>
      <c r="AU1106" s="15"/>
      <c r="AV1106" s="15"/>
      <c r="AW1106" s="15"/>
      <c r="AX1106" s="15"/>
      <c r="AY1106" s="6"/>
      <c r="AZ1106" s="6"/>
      <c r="BA1106" s="6"/>
      <c r="BB1106" s="6"/>
      <c r="BC1106" s="6"/>
      <c r="BD1106" s="6"/>
      <c r="BE1106" s="6"/>
      <c r="BF1106" s="6"/>
      <c r="BG1106" s="6"/>
      <c r="BH1106" s="6"/>
      <c r="BI1106" s="6"/>
      <c r="BJ1106" s="6"/>
      <c r="BK1106" s="6"/>
      <c r="BL1106" s="6"/>
      <c r="BM1106" s="6"/>
      <c r="BN1106" s="6"/>
      <c r="BO1106" s="6"/>
      <c r="BP1106" s="6"/>
      <c r="BQ1106" s="6"/>
      <c r="BR1106" s="6"/>
      <c r="BS1106" s="6"/>
      <c r="BT1106" s="6"/>
      <c r="BU1106" s="6"/>
      <c r="BV1106" s="6"/>
      <c r="BW1106" s="6"/>
      <c r="BX1106" s="6"/>
      <c r="BY1106" s="6"/>
      <c r="BZ1106" s="6"/>
      <c r="CA1106" s="6"/>
      <c r="CB1106" s="6"/>
    </row>
    <row r="1107" spans="1:80" ht="34.15" customHeight="1">
      <c r="A1107" s="2"/>
      <c r="B1107" s="2"/>
      <c r="C1107" s="2"/>
      <c r="D1107" s="2"/>
      <c r="E1107" s="2"/>
      <c r="F1107" s="15"/>
      <c r="G1107" s="2"/>
      <c r="H1107" s="2"/>
      <c r="I1107" s="2"/>
      <c r="J1107" s="2"/>
      <c r="K1107" s="2"/>
      <c r="L1107" s="2"/>
      <c r="M1107" s="2"/>
      <c r="N1107" s="700"/>
      <c r="O1107" s="2"/>
      <c r="P1107" s="2"/>
      <c r="Q1107" s="2"/>
      <c r="R1107" s="2"/>
      <c r="S1107" s="2"/>
      <c r="T1107" s="2"/>
      <c r="U1107" s="15"/>
      <c r="V1107" s="15"/>
      <c r="W1107" s="15"/>
      <c r="X1107" s="15"/>
      <c r="Y1107" s="15"/>
      <c r="Z1107" s="15"/>
      <c r="AA1107" s="15"/>
      <c r="AB1107" s="15"/>
      <c r="AC1107" s="15"/>
      <c r="AD1107" s="15"/>
      <c r="AE1107" s="15"/>
      <c r="AF1107" s="15"/>
      <c r="AG1107" s="15"/>
      <c r="AH1107" s="15"/>
      <c r="AI1107" s="15"/>
      <c r="AJ1107" s="15"/>
      <c r="AK1107" s="15"/>
      <c r="AL1107" s="15"/>
      <c r="AM1107" s="15"/>
      <c r="AN1107" s="15"/>
      <c r="AO1107" s="15"/>
      <c r="AP1107" s="15"/>
      <c r="AQ1107" s="15"/>
      <c r="AR1107" s="15"/>
      <c r="AS1107" s="15"/>
      <c r="AT1107" s="15"/>
      <c r="AU1107" s="15"/>
      <c r="AV1107" s="15"/>
      <c r="AW1107" s="15"/>
      <c r="AX1107" s="15"/>
      <c r="AY1107" s="6"/>
      <c r="AZ1107" s="6"/>
      <c r="BA1107" s="6"/>
      <c r="BB1107" s="6"/>
      <c r="BC1107" s="6"/>
      <c r="BD1107" s="6"/>
      <c r="BE1107" s="6"/>
      <c r="BF1107" s="6"/>
      <c r="BG1107" s="6"/>
      <c r="BH1107" s="6"/>
      <c r="BI1107" s="6"/>
      <c r="BJ1107" s="6"/>
      <c r="BK1107" s="6"/>
      <c r="BL1107" s="6"/>
      <c r="BM1107" s="6"/>
      <c r="BN1107" s="6"/>
      <c r="BO1107" s="6"/>
      <c r="BP1107" s="6"/>
      <c r="BQ1107" s="6"/>
      <c r="BR1107" s="6"/>
      <c r="BS1107" s="6"/>
      <c r="BT1107" s="6"/>
      <c r="BU1107" s="6"/>
      <c r="BV1107" s="6"/>
      <c r="BW1107" s="6"/>
      <c r="BX1107" s="6"/>
      <c r="BY1107" s="6"/>
      <c r="BZ1107" s="6"/>
      <c r="CA1107" s="6"/>
      <c r="CB1107" s="6"/>
    </row>
    <row r="1108" spans="1:80" ht="34.15" customHeight="1">
      <c r="A1108" s="2"/>
      <c r="B1108" s="2"/>
      <c r="C1108" s="2"/>
      <c r="D1108" s="2"/>
      <c r="E1108" s="2"/>
      <c r="F1108" s="15"/>
      <c r="G1108" s="2"/>
      <c r="H1108" s="2"/>
      <c r="I1108" s="2"/>
      <c r="J1108" s="2"/>
      <c r="K1108" s="2"/>
      <c r="L1108" s="2"/>
      <c r="M1108" s="2"/>
      <c r="N1108" s="700"/>
      <c r="O1108" s="2"/>
      <c r="P1108" s="2"/>
      <c r="Q1108" s="2"/>
      <c r="R1108" s="2"/>
      <c r="S1108" s="2"/>
      <c r="T1108" s="2"/>
      <c r="U1108" s="15"/>
      <c r="V1108" s="15"/>
      <c r="W1108" s="15"/>
      <c r="X1108" s="15"/>
      <c r="Y1108" s="15"/>
      <c r="Z1108" s="15"/>
      <c r="AA1108" s="15"/>
      <c r="AB1108" s="15"/>
      <c r="AC1108" s="15"/>
      <c r="AD1108" s="15"/>
      <c r="AE1108" s="15"/>
      <c r="AF1108" s="15"/>
      <c r="AG1108" s="15"/>
      <c r="AH1108" s="15"/>
      <c r="AI1108" s="15"/>
      <c r="AJ1108" s="15"/>
      <c r="AK1108" s="15"/>
      <c r="AL1108" s="15"/>
      <c r="AM1108" s="15"/>
      <c r="AN1108" s="15"/>
      <c r="AO1108" s="15"/>
      <c r="AP1108" s="15"/>
      <c r="AQ1108" s="15"/>
      <c r="AR1108" s="15"/>
      <c r="AS1108" s="15"/>
      <c r="AT1108" s="15"/>
      <c r="AU1108" s="15"/>
      <c r="AV1108" s="15"/>
      <c r="AW1108" s="15"/>
      <c r="AX1108" s="15"/>
      <c r="AY1108" s="6"/>
      <c r="AZ1108" s="6"/>
      <c r="BA1108" s="6"/>
      <c r="BB1108" s="6"/>
      <c r="BC1108" s="6"/>
      <c r="BD1108" s="6"/>
      <c r="BE1108" s="6"/>
      <c r="BF1108" s="6"/>
      <c r="BG1108" s="6"/>
      <c r="BH1108" s="6"/>
      <c r="BI1108" s="6"/>
      <c r="BJ1108" s="6"/>
      <c r="BK1108" s="6"/>
      <c r="BL1108" s="6"/>
      <c r="BM1108" s="6"/>
      <c r="BN1108" s="6"/>
      <c r="BO1108" s="6"/>
      <c r="BP1108" s="6"/>
      <c r="BQ1108" s="6"/>
      <c r="BR1108" s="6"/>
      <c r="BS1108" s="6"/>
      <c r="BT1108" s="6"/>
      <c r="BU1108" s="6"/>
      <c r="BV1108" s="6"/>
      <c r="BW1108" s="6"/>
      <c r="BX1108" s="6"/>
      <c r="BY1108" s="6"/>
      <c r="BZ1108" s="6"/>
      <c r="CA1108" s="6"/>
      <c r="CB1108" s="6"/>
    </row>
    <row r="1109" spans="1:80" ht="34.15" customHeight="1">
      <c r="A1109" s="2"/>
      <c r="B1109" s="2"/>
      <c r="C1109" s="2"/>
      <c r="D1109" s="2"/>
      <c r="E1109" s="2"/>
      <c r="F1109" s="15"/>
      <c r="G1109" s="2"/>
      <c r="H1109" s="2"/>
      <c r="I1109" s="2"/>
      <c r="J1109" s="2"/>
      <c r="K1109" s="2"/>
      <c r="L1109" s="2"/>
      <c r="M1109" s="2"/>
      <c r="N1109" s="700"/>
      <c r="O1109" s="2"/>
      <c r="P1109" s="2"/>
      <c r="Q1109" s="2"/>
      <c r="R1109" s="2"/>
      <c r="S1109" s="2"/>
      <c r="T1109" s="2"/>
      <c r="U1109" s="15"/>
      <c r="V1109" s="15"/>
      <c r="W1109" s="15"/>
      <c r="X1109" s="15"/>
      <c r="Y1109" s="15"/>
      <c r="Z1109" s="15"/>
      <c r="AA1109" s="15"/>
      <c r="AB1109" s="15"/>
      <c r="AC1109" s="15"/>
      <c r="AD1109" s="15"/>
      <c r="AE1109" s="15"/>
      <c r="AF1109" s="15"/>
      <c r="AG1109" s="15"/>
      <c r="AH1109" s="15"/>
      <c r="AI1109" s="15"/>
      <c r="AJ1109" s="15"/>
      <c r="AK1109" s="15"/>
      <c r="AL1109" s="15"/>
      <c r="AM1109" s="15"/>
      <c r="AN1109" s="15"/>
      <c r="AO1109" s="15"/>
      <c r="AP1109" s="15"/>
      <c r="AQ1109" s="15"/>
      <c r="AR1109" s="15"/>
      <c r="AS1109" s="15"/>
      <c r="AT1109" s="15"/>
      <c r="AU1109" s="15"/>
      <c r="AV1109" s="15"/>
      <c r="AW1109" s="15"/>
      <c r="AX1109" s="15"/>
      <c r="AY1109" s="6"/>
      <c r="AZ1109" s="6"/>
      <c r="BA1109" s="6"/>
      <c r="BB1109" s="6"/>
      <c r="BC1109" s="6"/>
      <c r="BD1109" s="6"/>
      <c r="BE1109" s="6"/>
      <c r="BF1109" s="6"/>
      <c r="BG1109" s="6"/>
      <c r="BH1109" s="6"/>
      <c r="BI1109" s="6"/>
      <c r="BJ1109" s="6"/>
      <c r="BK1109" s="6"/>
      <c r="BL1109" s="6"/>
      <c r="BM1109" s="6"/>
      <c r="BN1109" s="6"/>
      <c r="BO1109" s="6"/>
      <c r="BP1109" s="6"/>
      <c r="BQ1109" s="6"/>
      <c r="BR1109" s="6"/>
      <c r="BS1109" s="6"/>
      <c r="BT1109" s="6"/>
      <c r="BU1109" s="6"/>
      <c r="BV1109" s="6"/>
      <c r="BW1109" s="6"/>
      <c r="BX1109" s="6"/>
      <c r="BY1109" s="6"/>
      <c r="BZ1109" s="6"/>
      <c r="CA1109" s="6"/>
      <c r="CB1109" s="6"/>
    </row>
    <row r="1110" spans="1:80" ht="34.15" customHeight="1">
      <c r="A1110" s="2"/>
      <c r="B1110" s="2"/>
      <c r="C1110" s="2"/>
      <c r="D1110" s="2"/>
      <c r="E1110" s="2"/>
      <c r="F1110" s="15"/>
      <c r="G1110" s="2"/>
      <c r="H1110" s="2"/>
      <c r="I1110" s="2"/>
      <c r="J1110" s="2"/>
      <c r="K1110" s="2"/>
      <c r="L1110" s="2"/>
      <c r="M1110" s="2"/>
      <c r="N1110" s="700"/>
      <c r="O1110" s="2"/>
      <c r="P1110" s="2"/>
      <c r="Q1110" s="2"/>
      <c r="R1110" s="2"/>
      <c r="S1110" s="2"/>
      <c r="T1110" s="2"/>
      <c r="U1110" s="15"/>
      <c r="V1110" s="15"/>
      <c r="W1110" s="15"/>
      <c r="X1110" s="15"/>
      <c r="Y1110" s="15"/>
      <c r="Z1110" s="15"/>
      <c r="AA1110" s="15"/>
      <c r="AB1110" s="15"/>
      <c r="AC1110" s="15"/>
      <c r="AD1110" s="15"/>
      <c r="AE1110" s="15"/>
      <c r="AF1110" s="15"/>
      <c r="AG1110" s="15"/>
      <c r="AH1110" s="15"/>
      <c r="AI1110" s="15"/>
      <c r="AJ1110" s="15"/>
      <c r="AK1110" s="15"/>
      <c r="AL1110" s="15"/>
      <c r="AM1110" s="15"/>
      <c r="AN1110" s="15"/>
      <c r="AO1110" s="15"/>
      <c r="AP1110" s="15"/>
      <c r="AQ1110" s="15"/>
      <c r="AR1110" s="15"/>
      <c r="AS1110" s="15"/>
      <c r="AT1110" s="15"/>
      <c r="AU1110" s="15"/>
      <c r="AV1110" s="15"/>
      <c r="AW1110" s="15"/>
      <c r="AX1110" s="15"/>
      <c r="AY1110" s="6"/>
      <c r="AZ1110" s="6"/>
      <c r="BA1110" s="6"/>
      <c r="BB1110" s="6"/>
      <c r="BC1110" s="6"/>
      <c r="BD1110" s="6"/>
      <c r="BE1110" s="6"/>
      <c r="BF1110" s="6"/>
      <c r="BG1110" s="6"/>
      <c r="BH1110" s="6"/>
      <c r="BI1110" s="6"/>
      <c r="BJ1110" s="6"/>
      <c r="BK1110" s="6"/>
      <c r="BL1110" s="6"/>
      <c r="BM1110" s="6"/>
      <c r="BN1110" s="6"/>
      <c r="BO1110" s="6"/>
      <c r="BP1110" s="6"/>
      <c r="BQ1110" s="6"/>
      <c r="BR1110" s="6"/>
      <c r="BS1110" s="6"/>
      <c r="BT1110" s="6"/>
      <c r="BU1110" s="6"/>
      <c r="BV1110" s="6"/>
      <c r="BW1110" s="6"/>
      <c r="BX1110" s="6"/>
      <c r="BY1110" s="6"/>
      <c r="BZ1110" s="6"/>
      <c r="CA1110" s="6"/>
      <c r="CB1110" s="6"/>
    </row>
    <row r="1111" spans="1:80" ht="34.15" customHeight="1">
      <c r="A1111" s="2"/>
      <c r="B1111" s="2"/>
      <c r="C1111" s="2"/>
      <c r="D1111" s="2"/>
      <c r="E1111" s="2"/>
      <c r="F1111" s="15"/>
      <c r="G1111" s="2"/>
      <c r="H1111" s="2"/>
      <c r="I1111" s="2"/>
      <c r="J1111" s="2"/>
      <c r="K1111" s="2"/>
      <c r="L1111" s="2"/>
      <c r="M1111" s="2"/>
      <c r="N1111" s="700"/>
      <c r="O1111" s="2"/>
      <c r="P1111" s="2"/>
      <c r="Q1111" s="2"/>
      <c r="R1111" s="2"/>
      <c r="S1111" s="2"/>
      <c r="T1111" s="2"/>
      <c r="U1111" s="15"/>
      <c r="V1111" s="15"/>
      <c r="W1111" s="15"/>
      <c r="X1111" s="15"/>
      <c r="Y1111" s="15"/>
      <c r="Z1111" s="15"/>
      <c r="AA1111" s="15"/>
      <c r="AB1111" s="15"/>
      <c r="AC1111" s="15"/>
      <c r="AD1111" s="15"/>
      <c r="AE1111" s="15"/>
      <c r="AF1111" s="15"/>
      <c r="AG1111" s="15"/>
      <c r="AH1111" s="15"/>
      <c r="AI1111" s="15"/>
      <c r="AJ1111" s="15"/>
      <c r="AK1111" s="15"/>
      <c r="AL1111" s="15"/>
      <c r="AM1111" s="15"/>
      <c r="AN1111" s="15"/>
      <c r="AO1111" s="15"/>
      <c r="AP1111" s="15"/>
      <c r="AQ1111" s="15"/>
      <c r="AR1111" s="15"/>
      <c r="AS1111" s="15"/>
      <c r="AT1111" s="15"/>
      <c r="AU1111" s="15"/>
      <c r="AV1111" s="15"/>
      <c r="AW1111" s="15"/>
      <c r="AX1111" s="15"/>
      <c r="AY1111" s="6"/>
      <c r="AZ1111" s="6"/>
      <c r="BA1111" s="6"/>
      <c r="BB1111" s="6"/>
      <c r="BC1111" s="6"/>
      <c r="BD1111" s="6"/>
      <c r="BE1111" s="6"/>
      <c r="BF1111" s="6"/>
      <c r="BG1111" s="6"/>
      <c r="BH1111" s="6"/>
      <c r="BI1111" s="6"/>
      <c r="BJ1111" s="6"/>
      <c r="BK1111" s="6"/>
      <c r="BL1111" s="6"/>
      <c r="BM1111" s="6"/>
      <c r="BN1111" s="6"/>
      <c r="BO1111" s="6"/>
      <c r="BP1111" s="6"/>
      <c r="BQ1111" s="6"/>
      <c r="BR1111" s="6"/>
      <c r="BS1111" s="6"/>
      <c r="BT1111" s="6"/>
      <c r="BU1111" s="6"/>
      <c r="BV1111" s="6"/>
      <c r="BW1111" s="6"/>
      <c r="BX1111" s="6"/>
      <c r="BY1111" s="6"/>
      <c r="BZ1111" s="6"/>
      <c r="CA1111" s="6"/>
      <c r="CB1111" s="6"/>
    </row>
    <row r="1112" spans="1:80" ht="34.15" customHeight="1">
      <c r="A1112" s="2"/>
      <c r="B1112" s="2"/>
      <c r="C1112" s="2"/>
      <c r="D1112" s="2"/>
      <c r="E1112" s="2"/>
      <c r="F1112" s="15"/>
      <c r="G1112" s="2"/>
      <c r="H1112" s="2"/>
      <c r="I1112" s="2"/>
      <c r="J1112" s="2"/>
      <c r="K1112" s="2"/>
      <c r="L1112" s="2"/>
      <c r="M1112" s="2"/>
      <c r="N1112" s="700"/>
      <c r="O1112" s="2"/>
      <c r="P1112" s="2"/>
      <c r="Q1112" s="2"/>
      <c r="R1112" s="2"/>
      <c r="S1112" s="2"/>
      <c r="T1112" s="2"/>
      <c r="U1112" s="15"/>
      <c r="V1112" s="15"/>
      <c r="W1112" s="15"/>
      <c r="X1112" s="15"/>
      <c r="Y1112" s="15"/>
      <c r="Z1112" s="15"/>
      <c r="AA1112" s="15"/>
      <c r="AB1112" s="15"/>
      <c r="AC1112" s="15"/>
      <c r="AD1112" s="15"/>
      <c r="AE1112" s="15"/>
      <c r="AF1112" s="15"/>
      <c r="AG1112" s="15"/>
      <c r="AH1112" s="15"/>
      <c r="AI1112" s="15"/>
      <c r="AJ1112" s="15"/>
      <c r="AK1112" s="15"/>
      <c r="AL1112" s="15"/>
      <c r="AM1112" s="15"/>
      <c r="AN1112" s="15"/>
      <c r="AO1112" s="15"/>
      <c r="AP1112" s="15"/>
      <c r="AQ1112" s="15"/>
      <c r="AR1112" s="15"/>
      <c r="AS1112" s="15"/>
      <c r="AT1112" s="15"/>
      <c r="AU1112" s="15"/>
      <c r="AV1112" s="15"/>
      <c r="AW1112" s="15"/>
      <c r="AX1112" s="15"/>
      <c r="AY1112" s="6"/>
      <c r="AZ1112" s="6"/>
      <c r="BA1112" s="6"/>
      <c r="BB1112" s="6"/>
      <c r="BC1112" s="6"/>
      <c r="BD1112" s="6"/>
      <c r="BE1112" s="6"/>
      <c r="BF1112" s="6"/>
      <c r="BG1112" s="6"/>
      <c r="BH1112" s="6"/>
      <c r="BI1112" s="6"/>
      <c r="BJ1112" s="6"/>
      <c r="BK1112" s="6"/>
      <c r="BL1112" s="6"/>
      <c r="BM1112" s="6"/>
      <c r="BN1112" s="6"/>
      <c r="BO1112" s="6"/>
      <c r="BP1112" s="6"/>
      <c r="BQ1112" s="6"/>
      <c r="BR1112" s="6"/>
      <c r="BS1112" s="6"/>
      <c r="BT1112" s="6"/>
      <c r="BU1112" s="6"/>
      <c r="BV1112" s="6"/>
      <c r="BW1112" s="6"/>
      <c r="BX1112" s="6"/>
      <c r="BY1112" s="6"/>
      <c r="BZ1112" s="6"/>
      <c r="CA1112" s="6"/>
      <c r="CB1112" s="6"/>
    </row>
    <row r="1113" spans="1:80" ht="34.15" customHeight="1">
      <c r="A1113" s="2"/>
      <c r="B1113" s="2"/>
      <c r="C1113" s="2"/>
      <c r="D1113" s="2"/>
      <c r="E1113" s="2"/>
      <c r="F1113" s="15"/>
      <c r="G1113" s="2"/>
      <c r="H1113" s="2"/>
      <c r="I1113" s="2"/>
      <c r="J1113" s="2"/>
      <c r="K1113" s="2"/>
      <c r="L1113" s="2"/>
      <c r="M1113" s="2"/>
      <c r="N1113" s="700"/>
      <c r="O1113" s="2"/>
      <c r="P1113" s="2"/>
      <c r="Q1113" s="2"/>
      <c r="R1113" s="2"/>
      <c r="S1113" s="2"/>
      <c r="T1113" s="2"/>
      <c r="U1113" s="15"/>
      <c r="V1113" s="15"/>
      <c r="W1113" s="15"/>
      <c r="X1113" s="15"/>
      <c r="Y1113" s="15"/>
      <c r="Z1113" s="15"/>
      <c r="AA1113" s="15"/>
      <c r="AB1113" s="15"/>
      <c r="AC1113" s="15"/>
      <c r="AD1113" s="15"/>
      <c r="AE1113" s="15"/>
      <c r="AF1113" s="15"/>
      <c r="AG1113" s="15"/>
      <c r="AH1113" s="15"/>
      <c r="AI1113" s="15"/>
      <c r="AJ1113" s="15"/>
      <c r="AK1113" s="15"/>
      <c r="AL1113" s="15"/>
      <c r="AM1113" s="15"/>
      <c r="AN1113" s="15"/>
      <c r="AO1113" s="15"/>
      <c r="AP1113" s="15"/>
      <c r="AQ1113" s="15"/>
      <c r="AR1113" s="15"/>
      <c r="AS1113" s="15"/>
      <c r="AT1113" s="15"/>
      <c r="AU1113" s="15"/>
      <c r="AV1113" s="15"/>
      <c r="AW1113" s="15"/>
      <c r="AX1113" s="15"/>
      <c r="AY1113" s="6"/>
      <c r="AZ1113" s="6"/>
      <c r="BA1113" s="6"/>
      <c r="BB1113" s="6"/>
      <c r="BC1113" s="6"/>
      <c r="BD1113" s="6"/>
      <c r="BE1113" s="6"/>
      <c r="BF1113" s="6"/>
      <c r="BG1113" s="6"/>
      <c r="BH1113" s="6"/>
      <c r="BI1113" s="6"/>
      <c r="BJ1113" s="6"/>
      <c r="BK1113" s="6"/>
      <c r="BL1113" s="6"/>
      <c r="BM1113" s="6"/>
      <c r="BN1113" s="6"/>
      <c r="BO1113" s="6"/>
      <c r="BP1113" s="6"/>
      <c r="BQ1113" s="6"/>
      <c r="BR1113" s="6"/>
      <c r="BS1113" s="6"/>
      <c r="BT1113" s="6"/>
      <c r="BU1113" s="6"/>
      <c r="BV1113" s="6"/>
      <c r="BW1113" s="6"/>
      <c r="BX1113" s="6"/>
      <c r="BY1113" s="6"/>
      <c r="BZ1113" s="6"/>
      <c r="CA1113" s="6"/>
      <c r="CB1113" s="6"/>
    </row>
    <row r="1114" spans="1:80" ht="34.15" customHeight="1">
      <c r="A1114" s="2"/>
      <c r="B1114" s="2"/>
      <c r="C1114" s="2"/>
      <c r="D1114" s="2"/>
      <c r="E1114" s="2"/>
      <c r="F1114" s="15"/>
      <c r="G1114" s="2"/>
      <c r="H1114" s="2"/>
      <c r="I1114" s="2"/>
      <c r="J1114" s="2"/>
      <c r="K1114" s="2"/>
      <c r="L1114" s="2"/>
      <c r="M1114" s="2"/>
      <c r="N1114" s="700"/>
      <c r="O1114" s="2"/>
      <c r="P1114" s="2"/>
      <c r="Q1114" s="2"/>
      <c r="R1114" s="2"/>
      <c r="S1114" s="2"/>
      <c r="T1114" s="2"/>
      <c r="U1114" s="15"/>
      <c r="V1114" s="15"/>
      <c r="W1114" s="15"/>
      <c r="X1114" s="15"/>
      <c r="Y1114" s="15"/>
      <c r="Z1114" s="15"/>
      <c r="AA1114" s="15"/>
      <c r="AB1114" s="15"/>
      <c r="AC1114" s="15"/>
      <c r="AD1114" s="15"/>
      <c r="AE1114" s="15"/>
      <c r="AF1114" s="15"/>
      <c r="AG1114" s="15"/>
      <c r="AH1114" s="15"/>
      <c r="AI1114" s="15"/>
      <c r="AJ1114" s="15"/>
      <c r="AK1114" s="15"/>
      <c r="AL1114" s="15"/>
      <c r="AM1114" s="15"/>
      <c r="AN1114" s="15"/>
      <c r="AO1114" s="15"/>
      <c r="AP1114" s="15"/>
      <c r="AQ1114" s="15"/>
      <c r="AR1114" s="15"/>
      <c r="AS1114" s="15"/>
      <c r="AT1114" s="15"/>
      <c r="AU1114" s="15"/>
      <c r="AV1114" s="15"/>
      <c r="AW1114" s="15"/>
      <c r="AX1114" s="15"/>
      <c r="AY1114" s="6"/>
      <c r="AZ1114" s="6"/>
      <c r="BA1114" s="6"/>
      <c r="BB1114" s="6"/>
      <c r="BC1114" s="6"/>
      <c r="BD1114" s="6"/>
      <c r="BE1114" s="6"/>
      <c r="BF1114" s="6"/>
      <c r="BG1114" s="6"/>
      <c r="BH1114" s="6"/>
      <c r="BI1114" s="6"/>
      <c r="BJ1114" s="6"/>
      <c r="BK1114" s="6"/>
      <c r="BL1114" s="6"/>
      <c r="BM1114" s="6"/>
      <c r="BN1114" s="6"/>
      <c r="BO1114" s="6"/>
      <c r="BP1114" s="6"/>
      <c r="BQ1114" s="6"/>
      <c r="BR1114" s="6"/>
      <c r="BS1114" s="6"/>
      <c r="BT1114" s="6"/>
      <c r="BU1114" s="6"/>
      <c r="BV1114" s="6"/>
      <c r="BW1114" s="6"/>
      <c r="BX1114" s="6"/>
      <c r="BY1114" s="6"/>
      <c r="BZ1114" s="6"/>
      <c r="CA1114" s="6"/>
      <c r="CB1114" s="6"/>
    </row>
    <row r="1115" spans="1:80" ht="34.15" customHeight="1">
      <c r="A1115" s="2"/>
      <c r="B1115" s="2"/>
      <c r="C1115" s="2"/>
      <c r="D1115" s="2"/>
      <c r="E1115" s="2"/>
      <c r="F1115" s="15"/>
      <c r="G1115" s="2"/>
      <c r="H1115" s="2"/>
      <c r="I1115" s="2"/>
      <c r="J1115" s="2"/>
      <c r="K1115" s="2"/>
      <c r="L1115" s="2"/>
      <c r="M1115" s="2"/>
      <c r="N1115" s="700"/>
      <c r="O1115" s="2"/>
      <c r="P1115" s="2"/>
      <c r="Q1115" s="2"/>
      <c r="R1115" s="2"/>
      <c r="S1115" s="2"/>
      <c r="T1115" s="2"/>
      <c r="U1115" s="15"/>
      <c r="V1115" s="15"/>
      <c r="W1115" s="15"/>
      <c r="X1115" s="15"/>
      <c r="Y1115" s="15"/>
      <c r="Z1115" s="15"/>
      <c r="AA1115" s="15"/>
      <c r="AB1115" s="15"/>
      <c r="AC1115" s="15"/>
      <c r="AD1115" s="15"/>
      <c r="AE1115" s="15"/>
      <c r="AF1115" s="15"/>
      <c r="AG1115" s="15"/>
      <c r="AH1115" s="15"/>
      <c r="AI1115" s="15"/>
      <c r="AJ1115" s="15"/>
      <c r="AK1115" s="15"/>
      <c r="AL1115" s="15"/>
      <c r="AM1115" s="15"/>
      <c r="AN1115" s="15"/>
      <c r="AO1115" s="15"/>
      <c r="AP1115" s="15"/>
      <c r="AQ1115" s="15"/>
      <c r="AR1115" s="15"/>
      <c r="AS1115" s="15"/>
      <c r="AT1115" s="15"/>
      <c r="AU1115" s="15"/>
      <c r="AV1115" s="15"/>
      <c r="AW1115" s="15"/>
      <c r="AX1115" s="15"/>
      <c r="AY1115" s="6"/>
      <c r="AZ1115" s="6"/>
      <c r="BA1115" s="6"/>
      <c r="BB1115" s="6"/>
      <c r="BC1115" s="6"/>
      <c r="BD1115" s="6"/>
      <c r="BE1115" s="6"/>
      <c r="BF1115" s="6"/>
      <c r="BG1115" s="6"/>
      <c r="BH1115" s="6"/>
      <c r="BI1115" s="6"/>
      <c r="BJ1115" s="6"/>
      <c r="BK1115" s="6"/>
      <c r="BL1115" s="6"/>
      <c r="BM1115" s="6"/>
      <c r="BN1115" s="6"/>
      <c r="BO1115" s="6"/>
      <c r="BP1115" s="6"/>
      <c r="BQ1115" s="6"/>
      <c r="BR1115" s="6"/>
      <c r="BS1115" s="6"/>
      <c r="BT1115" s="6"/>
      <c r="BU1115" s="6"/>
      <c r="BV1115" s="6"/>
      <c r="BW1115" s="6"/>
      <c r="BX1115" s="6"/>
      <c r="BY1115" s="6"/>
      <c r="BZ1115" s="6"/>
      <c r="CA1115" s="6"/>
      <c r="CB1115" s="6"/>
    </row>
    <row r="1116" spans="1:80" ht="34.15" customHeight="1">
      <c r="A1116" s="2"/>
      <c r="B1116" s="2"/>
      <c r="C1116" s="2"/>
      <c r="D1116" s="2"/>
      <c r="E1116" s="2"/>
      <c r="F1116" s="15"/>
      <c r="G1116" s="2"/>
      <c r="H1116" s="2"/>
      <c r="I1116" s="2"/>
      <c r="J1116" s="2"/>
      <c r="K1116" s="2"/>
      <c r="L1116" s="2"/>
      <c r="M1116" s="2"/>
      <c r="N1116" s="700"/>
      <c r="O1116" s="2"/>
      <c r="P1116" s="2"/>
      <c r="Q1116" s="2"/>
      <c r="R1116" s="2"/>
      <c r="S1116" s="2"/>
      <c r="T1116" s="2"/>
      <c r="U1116" s="15"/>
      <c r="V1116" s="15"/>
      <c r="W1116" s="15"/>
      <c r="X1116" s="15"/>
      <c r="Y1116" s="15"/>
      <c r="Z1116" s="15"/>
      <c r="AA1116" s="15"/>
      <c r="AB1116" s="15"/>
      <c r="AC1116" s="15"/>
      <c r="AD1116" s="15"/>
      <c r="AE1116" s="15"/>
      <c r="AF1116" s="15"/>
      <c r="AG1116" s="15"/>
      <c r="AH1116" s="15"/>
      <c r="AI1116" s="15"/>
      <c r="AJ1116" s="15"/>
      <c r="AK1116" s="15"/>
      <c r="AL1116" s="15"/>
      <c r="AM1116" s="15"/>
      <c r="AN1116" s="15"/>
      <c r="AO1116" s="15"/>
      <c r="AP1116" s="15"/>
      <c r="AQ1116" s="15"/>
      <c r="AR1116" s="15"/>
      <c r="AS1116" s="15"/>
      <c r="AT1116" s="15"/>
      <c r="AU1116" s="15"/>
      <c r="AV1116" s="15"/>
      <c r="AW1116" s="15"/>
      <c r="AX1116" s="15"/>
      <c r="AY1116" s="6"/>
      <c r="AZ1116" s="6"/>
      <c r="BA1116" s="6"/>
      <c r="BB1116" s="6"/>
      <c r="BC1116" s="6"/>
      <c r="BD1116" s="6"/>
      <c r="BE1116" s="6"/>
      <c r="BF1116" s="6"/>
      <c r="BG1116" s="6"/>
      <c r="BH1116" s="6"/>
      <c r="BI1116" s="6"/>
      <c r="BJ1116" s="6"/>
      <c r="BK1116" s="6"/>
      <c r="BL1116" s="6"/>
      <c r="BM1116" s="6"/>
      <c r="BN1116" s="6"/>
      <c r="BO1116" s="6"/>
      <c r="BP1116" s="6"/>
      <c r="BQ1116" s="6"/>
      <c r="BR1116" s="6"/>
      <c r="BS1116" s="6"/>
      <c r="BT1116" s="6"/>
      <c r="BU1116" s="6"/>
      <c r="BV1116" s="6"/>
      <c r="BW1116" s="6"/>
      <c r="BX1116" s="6"/>
      <c r="BY1116" s="6"/>
      <c r="BZ1116" s="6"/>
      <c r="CA1116" s="6"/>
      <c r="CB1116" s="6"/>
    </row>
    <row r="1117" spans="1:80" ht="34.15" customHeight="1">
      <c r="A1117" s="2"/>
      <c r="B1117" s="2"/>
      <c r="C1117" s="2"/>
      <c r="D1117" s="2"/>
      <c r="E1117" s="2"/>
      <c r="F1117" s="15"/>
      <c r="G1117" s="2"/>
      <c r="H1117" s="2"/>
      <c r="I1117" s="2"/>
      <c r="J1117" s="2"/>
      <c r="K1117" s="2"/>
      <c r="L1117" s="2"/>
      <c r="M1117" s="2"/>
      <c r="N1117" s="700"/>
      <c r="O1117" s="2"/>
      <c r="P1117" s="2"/>
      <c r="Q1117" s="2"/>
      <c r="R1117" s="2"/>
      <c r="S1117" s="2"/>
      <c r="T1117" s="2"/>
      <c r="U1117" s="15"/>
      <c r="V1117" s="15"/>
      <c r="W1117" s="15"/>
      <c r="X1117" s="15"/>
      <c r="Y1117" s="15"/>
      <c r="Z1117" s="15"/>
      <c r="AA1117" s="15"/>
      <c r="AB1117" s="15"/>
      <c r="AC1117" s="15"/>
      <c r="AD1117" s="15"/>
      <c r="AE1117" s="15"/>
      <c r="AF1117" s="15"/>
      <c r="AG1117" s="15"/>
      <c r="AH1117" s="15"/>
      <c r="AI1117" s="15"/>
      <c r="AJ1117" s="15"/>
      <c r="AK1117" s="15"/>
      <c r="AL1117" s="15"/>
      <c r="AM1117" s="15"/>
      <c r="AN1117" s="15"/>
      <c r="AO1117" s="15"/>
      <c r="AP1117" s="15"/>
      <c r="AQ1117" s="15"/>
      <c r="AR1117" s="15"/>
      <c r="AS1117" s="15"/>
      <c r="AT1117" s="15"/>
      <c r="AU1117" s="15"/>
      <c r="AV1117" s="15"/>
      <c r="AW1117" s="15"/>
      <c r="AX1117" s="15"/>
      <c r="AY1117" s="6"/>
      <c r="AZ1117" s="6"/>
      <c r="BA1117" s="6"/>
      <c r="BB1117" s="6"/>
      <c r="BC1117" s="6"/>
      <c r="BD1117" s="6"/>
      <c r="BE1117" s="6"/>
      <c r="BF1117" s="6"/>
      <c r="BG1117" s="6"/>
      <c r="BH1117" s="6"/>
      <c r="BI1117" s="6"/>
      <c r="BJ1117" s="6"/>
      <c r="BK1117" s="6"/>
      <c r="BL1117" s="6"/>
      <c r="BM1117" s="6"/>
      <c r="BN1117" s="6"/>
      <c r="BO1117" s="6"/>
      <c r="BP1117" s="6"/>
      <c r="BQ1117" s="6"/>
      <c r="BR1117" s="6"/>
      <c r="BS1117" s="6"/>
      <c r="BT1117" s="6"/>
      <c r="BU1117" s="6"/>
      <c r="BV1117" s="6"/>
      <c r="BW1117" s="6"/>
      <c r="BX1117" s="6"/>
      <c r="BY1117" s="6"/>
      <c r="BZ1117" s="6"/>
      <c r="CA1117" s="6"/>
      <c r="CB1117" s="6"/>
    </row>
    <row r="1118" spans="1:80" ht="34.15" customHeight="1">
      <c r="A1118" s="2"/>
      <c r="B1118" s="2"/>
      <c r="C1118" s="2"/>
      <c r="D1118" s="2"/>
      <c r="E1118" s="2"/>
      <c r="F1118" s="15"/>
      <c r="G1118" s="2"/>
      <c r="H1118" s="2"/>
      <c r="I1118" s="2"/>
      <c r="J1118" s="2"/>
      <c r="K1118" s="2"/>
      <c r="L1118" s="2"/>
      <c r="M1118" s="2"/>
      <c r="N1118" s="700"/>
      <c r="O1118" s="2"/>
      <c r="P1118" s="2"/>
      <c r="Q1118" s="2"/>
      <c r="R1118" s="2"/>
      <c r="S1118" s="2"/>
      <c r="T1118" s="2"/>
      <c r="U1118" s="15"/>
      <c r="V1118" s="15"/>
      <c r="W1118" s="15"/>
      <c r="X1118" s="15"/>
      <c r="Y1118" s="15"/>
      <c r="Z1118" s="15"/>
      <c r="AA1118" s="15"/>
      <c r="AB1118" s="15"/>
      <c r="AC1118" s="15"/>
      <c r="AD1118" s="15"/>
      <c r="AE1118" s="15"/>
      <c r="AF1118" s="15"/>
      <c r="AG1118" s="15"/>
      <c r="AH1118" s="15"/>
      <c r="AI1118" s="15"/>
      <c r="AJ1118" s="15"/>
      <c r="AK1118" s="15"/>
      <c r="AL1118" s="15"/>
      <c r="AM1118" s="15"/>
      <c r="AN1118" s="15"/>
      <c r="AO1118" s="15"/>
      <c r="AP1118" s="15"/>
      <c r="AQ1118" s="15"/>
      <c r="AR1118" s="15"/>
      <c r="AS1118" s="15"/>
      <c r="AT1118" s="15"/>
      <c r="AU1118" s="15"/>
      <c r="AV1118" s="15"/>
      <c r="AW1118" s="15"/>
      <c r="AX1118" s="15"/>
      <c r="AY1118" s="6"/>
      <c r="AZ1118" s="6"/>
      <c r="BA1118" s="6"/>
      <c r="BB1118" s="6"/>
      <c r="BC1118" s="6"/>
      <c r="BD1118" s="6"/>
      <c r="BE1118" s="6"/>
      <c r="BF1118" s="6"/>
      <c r="BG1118" s="6"/>
      <c r="BH1118" s="6"/>
      <c r="BI1118" s="6"/>
      <c r="BJ1118" s="6"/>
      <c r="BK1118" s="6"/>
      <c r="BL1118" s="6"/>
      <c r="BM1118" s="6"/>
      <c r="BN1118" s="6"/>
      <c r="BO1118" s="6"/>
      <c r="BP1118" s="6"/>
      <c r="BQ1118" s="6"/>
      <c r="BR1118" s="6"/>
      <c r="BS1118" s="6"/>
      <c r="BT1118" s="6"/>
      <c r="BU1118" s="6"/>
      <c r="BV1118" s="6"/>
      <c r="BW1118" s="6"/>
      <c r="BX1118" s="6"/>
      <c r="BY1118" s="6"/>
      <c r="BZ1118" s="6"/>
      <c r="CA1118" s="6"/>
      <c r="CB1118" s="6"/>
    </row>
    <row r="1119" spans="1:80" ht="34.15" customHeight="1">
      <c r="A1119" s="2"/>
      <c r="B1119" s="2"/>
      <c r="C1119" s="2"/>
      <c r="D1119" s="2"/>
      <c r="E1119" s="2"/>
      <c r="F1119" s="15"/>
      <c r="G1119" s="2"/>
      <c r="H1119" s="2"/>
      <c r="I1119" s="2"/>
      <c r="J1119" s="2"/>
      <c r="K1119" s="2"/>
      <c r="L1119" s="2"/>
      <c r="M1119" s="2"/>
      <c r="N1119" s="700"/>
      <c r="O1119" s="2"/>
      <c r="P1119" s="2"/>
      <c r="Q1119" s="2"/>
      <c r="R1119" s="2"/>
      <c r="S1119" s="2"/>
      <c r="T1119" s="2"/>
      <c r="U1119" s="15"/>
      <c r="V1119" s="15"/>
      <c r="W1119" s="15"/>
      <c r="X1119" s="15"/>
      <c r="Y1119" s="15"/>
      <c r="Z1119" s="15"/>
      <c r="AA1119" s="15"/>
      <c r="AB1119" s="15"/>
      <c r="AC1119" s="15"/>
      <c r="AD1119" s="15"/>
      <c r="AE1119" s="15"/>
      <c r="AF1119" s="15"/>
      <c r="AG1119" s="15"/>
      <c r="AH1119" s="15"/>
      <c r="AI1119" s="15"/>
      <c r="AJ1119" s="15"/>
      <c r="AK1119" s="15"/>
      <c r="AL1119" s="15"/>
      <c r="AM1119" s="15"/>
      <c r="AN1119" s="15"/>
      <c r="AO1119" s="15"/>
      <c r="AP1119" s="15"/>
      <c r="AQ1119" s="15"/>
      <c r="AR1119" s="15"/>
      <c r="AS1119" s="15"/>
      <c r="AT1119" s="15"/>
      <c r="AU1119" s="15"/>
      <c r="AV1119" s="15"/>
      <c r="AW1119" s="15"/>
      <c r="AX1119" s="15"/>
      <c r="AY1119" s="6"/>
      <c r="AZ1119" s="6"/>
      <c r="BA1119" s="6"/>
      <c r="BB1119" s="6"/>
      <c r="BC1119" s="6"/>
      <c r="BD1119" s="6"/>
      <c r="BE1119" s="6"/>
      <c r="BF1119" s="6"/>
      <c r="BG1119" s="6"/>
      <c r="BH1119" s="6"/>
      <c r="BI1119" s="6"/>
      <c r="BJ1119" s="6"/>
      <c r="BK1119" s="6"/>
      <c r="BL1119" s="6"/>
      <c r="BM1119" s="6"/>
      <c r="BN1119" s="6"/>
      <c r="BO1119" s="6"/>
      <c r="BP1119" s="6"/>
      <c r="BQ1119" s="6"/>
      <c r="BR1119" s="6"/>
      <c r="BS1119" s="6"/>
      <c r="BT1119" s="6"/>
      <c r="BU1119" s="6"/>
      <c r="BV1119" s="6"/>
      <c r="BW1119" s="6"/>
      <c r="BX1119" s="6"/>
      <c r="BY1119" s="6"/>
      <c r="BZ1119" s="6"/>
      <c r="CA1119" s="6"/>
      <c r="CB1119" s="6"/>
    </row>
    <row r="1120" spans="1:80" ht="34.15" customHeight="1">
      <c r="A1120" s="2"/>
      <c r="B1120" s="2"/>
      <c r="C1120" s="2"/>
      <c r="D1120" s="2"/>
      <c r="E1120" s="2"/>
      <c r="F1120" s="15"/>
      <c r="G1120" s="2"/>
      <c r="H1120" s="2"/>
      <c r="I1120" s="2"/>
      <c r="J1120" s="2"/>
      <c r="K1120" s="2"/>
      <c r="L1120" s="2"/>
      <c r="M1120" s="2"/>
      <c r="N1120" s="700"/>
      <c r="O1120" s="2"/>
      <c r="P1120" s="2"/>
      <c r="Q1120" s="2"/>
      <c r="R1120" s="2"/>
      <c r="S1120" s="2"/>
      <c r="T1120" s="2"/>
      <c r="U1120" s="15"/>
      <c r="V1120" s="15"/>
      <c r="W1120" s="15"/>
      <c r="X1120" s="15"/>
      <c r="Y1120" s="15"/>
      <c r="Z1120" s="15"/>
      <c r="AA1120" s="15"/>
      <c r="AB1120" s="15"/>
      <c r="AC1120" s="15"/>
      <c r="AD1120" s="15"/>
      <c r="AE1120" s="15"/>
      <c r="AF1120" s="15"/>
      <c r="AG1120" s="15"/>
      <c r="AH1120" s="15"/>
      <c r="AI1120" s="15"/>
      <c r="AJ1120" s="15"/>
      <c r="AK1120" s="15"/>
      <c r="AL1120" s="15"/>
      <c r="AM1120" s="15"/>
      <c r="AN1120" s="15"/>
      <c r="AO1120" s="15"/>
      <c r="AP1120" s="15"/>
      <c r="AQ1120" s="15"/>
      <c r="AR1120" s="15"/>
      <c r="AS1120" s="15"/>
      <c r="AT1120" s="15"/>
      <c r="AU1120" s="15"/>
      <c r="AV1120" s="15"/>
      <c r="AW1120" s="15"/>
      <c r="AX1120" s="15"/>
      <c r="AY1120" s="6"/>
      <c r="AZ1120" s="6"/>
      <c r="BA1120" s="6"/>
      <c r="BB1120" s="6"/>
      <c r="BC1120" s="6"/>
      <c r="BD1120" s="6"/>
      <c r="BE1120" s="6"/>
      <c r="BF1120" s="6"/>
      <c r="BG1120" s="6"/>
      <c r="BH1120" s="6"/>
      <c r="BI1120" s="6"/>
      <c r="BJ1120" s="6"/>
      <c r="BK1120" s="6"/>
      <c r="BL1120" s="6"/>
      <c r="BM1120" s="6"/>
      <c r="BN1120" s="6"/>
      <c r="BO1120" s="6"/>
      <c r="BP1120" s="6"/>
      <c r="BQ1120" s="6"/>
      <c r="BR1120" s="6"/>
      <c r="BS1120" s="6"/>
      <c r="BT1120" s="6"/>
      <c r="BU1120" s="6"/>
      <c r="BV1120" s="6"/>
      <c r="BW1120" s="6"/>
      <c r="BX1120" s="6"/>
      <c r="BY1120" s="6"/>
      <c r="BZ1120" s="6"/>
      <c r="CA1120" s="6"/>
      <c r="CB1120" s="6"/>
    </row>
    <row r="1121" spans="1:80" ht="34.15" customHeight="1">
      <c r="A1121" s="2"/>
      <c r="B1121" s="2"/>
      <c r="C1121" s="2"/>
      <c r="D1121" s="2"/>
      <c r="E1121" s="2"/>
      <c r="F1121" s="15"/>
      <c r="G1121" s="2"/>
      <c r="H1121" s="2"/>
      <c r="I1121" s="2"/>
      <c r="J1121" s="2"/>
      <c r="K1121" s="2"/>
      <c r="L1121" s="2"/>
      <c r="M1121" s="2"/>
      <c r="N1121" s="700"/>
      <c r="O1121" s="2"/>
      <c r="P1121" s="2"/>
      <c r="Q1121" s="2"/>
      <c r="R1121" s="2"/>
      <c r="S1121" s="2"/>
      <c r="T1121" s="2"/>
      <c r="U1121" s="15"/>
      <c r="V1121" s="15"/>
      <c r="W1121" s="15"/>
      <c r="X1121" s="15"/>
      <c r="Y1121" s="15"/>
      <c r="Z1121" s="15"/>
      <c r="AA1121" s="15"/>
      <c r="AB1121" s="15"/>
      <c r="AC1121" s="15"/>
      <c r="AD1121" s="15"/>
      <c r="AE1121" s="15"/>
      <c r="AF1121" s="15"/>
      <c r="AG1121" s="15"/>
      <c r="AH1121" s="15"/>
      <c r="AI1121" s="15"/>
      <c r="AJ1121" s="15"/>
      <c r="AK1121" s="15"/>
      <c r="AL1121" s="15"/>
      <c r="AM1121" s="15"/>
      <c r="AN1121" s="15"/>
      <c r="AO1121" s="15"/>
      <c r="AP1121" s="15"/>
      <c r="AQ1121" s="15"/>
      <c r="AR1121" s="15"/>
      <c r="AS1121" s="15"/>
      <c r="AT1121" s="15"/>
      <c r="AU1121" s="15"/>
      <c r="AV1121" s="15"/>
      <c r="AW1121" s="15"/>
      <c r="AX1121" s="15"/>
      <c r="AY1121" s="6"/>
      <c r="AZ1121" s="6"/>
      <c r="BA1121" s="6"/>
      <c r="BB1121" s="6"/>
      <c r="BC1121" s="6"/>
      <c r="BD1121" s="6"/>
      <c r="BE1121" s="6"/>
      <c r="BF1121" s="6"/>
      <c r="BG1121" s="6"/>
      <c r="BH1121" s="6"/>
      <c r="BI1121" s="6"/>
      <c r="BJ1121" s="6"/>
      <c r="BK1121" s="6"/>
      <c r="BL1121" s="6"/>
      <c r="BM1121" s="6"/>
      <c r="BN1121" s="6"/>
      <c r="BO1121" s="6"/>
      <c r="BP1121" s="6"/>
      <c r="BQ1121" s="6"/>
      <c r="BR1121" s="6"/>
      <c r="BS1121" s="6"/>
      <c r="BT1121" s="6"/>
      <c r="BU1121" s="6"/>
      <c r="BV1121" s="6"/>
      <c r="BW1121" s="6"/>
      <c r="BX1121" s="6"/>
      <c r="BY1121" s="6"/>
      <c r="BZ1121" s="6"/>
      <c r="CA1121" s="6"/>
      <c r="CB1121" s="6"/>
    </row>
    <row r="1122" spans="1:80" ht="34.15" customHeight="1">
      <c r="A1122" s="2"/>
      <c r="B1122" s="2"/>
      <c r="C1122" s="2"/>
      <c r="D1122" s="2"/>
      <c r="E1122" s="2"/>
      <c r="F1122" s="15"/>
      <c r="G1122" s="2"/>
      <c r="H1122" s="2"/>
      <c r="I1122" s="2"/>
      <c r="J1122" s="2"/>
      <c r="K1122" s="2"/>
      <c r="L1122" s="2"/>
      <c r="M1122" s="2"/>
      <c r="N1122" s="700"/>
      <c r="O1122" s="2"/>
      <c r="P1122" s="2"/>
      <c r="Q1122" s="2"/>
      <c r="R1122" s="2"/>
      <c r="S1122" s="2"/>
      <c r="T1122" s="2"/>
      <c r="U1122" s="15"/>
      <c r="V1122" s="15"/>
      <c r="W1122" s="15"/>
      <c r="X1122" s="15"/>
      <c r="Y1122" s="15"/>
      <c r="Z1122" s="15"/>
      <c r="AA1122" s="15"/>
      <c r="AB1122" s="15"/>
      <c r="AC1122" s="15"/>
      <c r="AD1122" s="15"/>
      <c r="AE1122" s="15"/>
      <c r="AF1122" s="15"/>
      <c r="AG1122" s="15"/>
      <c r="AH1122" s="15"/>
      <c r="AI1122" s="15"/>
      <c r="AJ1122" s="15"/>
      <c r="AK1122" s="15"/>
      <c r="AL1122" s="15"/>
      <c r="AM1122" s="15"/>
      <c r="AN1122" s="15"/>
      <c r="AO1122" s="15"/>
      <c r="AP1122" s="15"/>
      <c r="AQ1122" s="15"/>
      <c r="AR1122" s="15"/>
      <c r="AS1122" s="15"/>
      <c r="AT1122" s="15"/>
      <c r="AU1122" s="15"/>
      <c r="AV1122" s="15"/>
      <c r="AW1122" s="15"/>
      <c r="AX1122" s="15"/>
      <c r="AY1122" s="6"/>
      <c r="AZ1122" s="6"/>
      <c r="BA1122" s="6"/>
      <c r="BB1122" s="6"/>
      <c r="BC1122" s="6"/>
      <c r="BD1122" s="6"/>
      <c r="BE1122" s="6"/>
      <c r="BF1122" s="6"/>
      <c r="BG1122" s="6"/>
      <c r="BH1122" s="6"/>
      <c r="BI1122" s="6"/>
      <c r="BJ1122" s="6"/>
      <c r="BK1122" s="6"/>
      <c r="BL1122" s="6"/>
      <c r="BM1122" s="6"/>
      <c r="BN1122" s="6"/>
      <c r="BO1122" s="6"/>
      <c r="BP1122" s="6"/>
      <c r="BQ1122" s="6"/>
      <c r="BR1122" s="6"/>
      <c r="BS1122" s="6"/>
      <c r="BT1122" s="6"/>
      <c r="BU1122" s="6"/>
      <c r="BV1122" s="6"/>
      <c r="BW1122" s="6"/>
      <c r="BX1122" s="6"/>
      <c r="BY1122" s="6"/>
      <c r="BZ1122" s="6"/>
      <c r="CA1122" s="6"/>
      <c r="CB1122" s="6"/>
    </row>
    <row r="1123" spans="1:80" ht="34.15" customHeight="1">
      <c r="A1123" s="2"/>
      <c r="B1123" s="2"/>
      <c r="C1123" s="2"/>
      <c r="D1123" s="2"/>
      <c r="E1123" s="2"/>
      <c r="F1123" s="15"/>
      <c r="G1123" s="2"/>
      <c r="H1123" s="2"/>
      <c r="I1123" s="2"/>
      <c r="J1123" s="2"/>
      <c r="K1123" s="2"/>
      <c r="L1123" s="2"/>
      <c r="M1123" s="2"/>
      <c r="N1123" s="700"/>
      <c r="O1123" s="2"/>
      <c r="P1123" s="2"/>
      <c r="Q1123" s="2"/>
      <c r="R1123" s="2"/>
      <c r="S1123" s="2"/>
      <c r="T1123" s="2"/>
      <c r="U1123" s="15"/>
      <c r="V1123" s="15"/>
      <c r="W1123" s="15"/>
      <c r="X1123" s="15"/>
      <c r="Y1123" s="15"/>
      <c r="Z1123" s="15"/>
      <c r="AA1123" s="15"/>
      <c r="AB1123" s="15"/>
      <c r="AC1123" s="15"/>
      <c r="AD1123" s="15"/>
      <c r="AE1123" s="15"/>
      <c r="AF1123" s="15"/>
      <c r="AG1123" s="15"/>
      <c r="AH1123" s="15"/>
      <c r="AI1123" s="15"/>
      <c r="AJ1123" s="15"/>
      <c r="AK1123" s="15"/>
      <c r="AL1123" s="15"/>
      <c r="AM1123" s="15"/>
      <c r="AN1123" s="15"/>
      <c r="AO1123" s="15"/>
      <c r="AP1123" s="15"/>
      <c r="AQ1123" s="15"/>
      <c r="AR1123" s="15"/>
      <c r="AS1123" s="15"/>
      <c r="AT1123" s="15"/>
      <c r="AU1123" s="15"/>
      <c r="AV1123" s="15"/>
      <c r="AW1123" s="15"/>
      <c r="AX1123" s="15"/>
      <c r="AY1123" s="6"/>
      <c r="AZ1123" s="6"/>
      <c r="BA1123" s="6"/>
      <c r="BB1123" s="6"/>
      <c r="BC1123" s="6"/>
      <c r="BD1123" s="6"/>
      <c r="BE1123" s="6"/>
      <c r="BF1123" s="6"/>
      <c r="BG1123" s="6"/>
      <c r="BH1123" s="6"/>
      <c r="BI1123" s="6"/>
      <c r="BJ1123" s="6"/>
      <c r="BK1123" s="6"/>
      <c r="BL1123" s="6"/>
      <c r="BM1123" s="6"/>
      <c r="BN1123" s="6"/>
      <c r="BO1123" s="6"/>
      <c r="BP1123" s="6"/>
      <c r="BQ1123" s="6"/>
      <c r="BR1123" s="6"/>
      <c r="BS1123" s="6"/>
      <c r="BT1123" s="6"/>
      <c r="BU1123" s="6"/>
      <c r="BV1123" s="6"/>
      <c r="BW1123" s="6"/>
      <c r="BX1123" s="6"/>
      <c r="BY1123" s="6"/>
      <c r="BZ1123" s="6"/>
      <c r="CA1123" s="6"/>
      <c r="CB1123" s="6"/>
    </row>
    <row r="1124" spans="1:80" ht="34.15" customHeight="1">
      <c r="A1124" s="2"/>
      <c r="B1124" s="2"/>
      <c r="C1124" s="2"/>
      <c r="D1124" s="2"/>
      <c r="E1124" s="2"/>
      <c r="F1124" s="15"/>
      <c r="G1124" s="2"/>
      <c r="H1124" s="2"/>
      <c r="I1124" s="2"/>
      <c r="J1124" s="2"/>
      <c r="K1124" s="2"/>
      <c r="L1124" s="2"/>
      <c r="M1124" s="2"/>
      <c r="N1124" s="700"/>
      <c r="O1124" s="2"/>
      <c r="P1124" s="2"/>
      <c r="Q1124" s="2"/>
      <c r="R1124" s="2"/>
      <c r="S1124" s="2"/>
      <c r="T1124" s="2"/>
      <c r="U1124" s="15"/>
      <c r="V1124" s="15"/>
      <c r="W1124" s="15"/>
      <c r="X1124" s="15"/>
      <c r="Y1124" s="15"/>
      <c r="Z1124" s="15"/>
      <c r="AA1124" s="15"/>
      <c r="AB1124" s="15"/>
      <c r="AC1124" s="15"/>
      <c r="AD1124" s="15"/>
      <c r="AE1124" s="15"/>
      <c r="AF1124" s="15"/>
      <c r="AG1124" s="15"/>
      <c r="AH1124" s="15"/>
      <c r="AI1124" s="15"/>
      <c r="AJ1124" s="15"/>
      <c r="AK1124" s="15"/>
      <c r="AL1124" s="15"/>
      <c r="AM1124" s="15"/>
      <c r="AN1124" s="15"/>
      <c r="AO1124" s="15"/>
      <c r="AP1124" s="15"/>
      <c r="AQ1124" s="15"/>
      <c r="AR1124" s="15"/>
      <c r="AS1124" s="15"/>
      <c r="AT1124" s="15"/>
      <c r="AU1124" s="15"/>
      <c r="AV1124" s="15"/>
      <c r="AW1124" s="15"/>
      <c r="AX1124" s="15"/>
      <c r="AY1124" s="6"/>
      <c r="AZ1124" s="6"/>
      <c r="BA1124" s="6"/>
      <c r="BB1124" s="6"/>
      <c r="BC1124" s="6"/>
      <c r="BD1124" s="6"/>
      <c r="BE1124" s="6"/>
      <c r="BF1124" s="6"/>
      <c r="BG1124" s="6"/>
      <c r="BH1124" s="6"/>
      <c r="BI1124" s="6"/>
      <c r="BJ1124" s="6"/>
      <c r="BK1124" s="6"/>
      <c r="BL1124" s="6"/>
      <c r="BM1124" s="6"/>
      <c r="BN1124" s="6"/>
      <c r="BO1124" s="6"/>
      <c r="BP1124" s="6"/>
      <c r="BQ1124" s="6"/>
      <c r="BR1124" s="6"/>
      <c r="BS1124" s="6"/>
      <c r="BT1124" s="6"/>
      <c r="BU1124" s="6"/>
      <c r="BV1124" s="6"/>
      <c r="BW1124" s="6"/>
      <c r="BX1124" s="6"/>
      <c r="BY1124" s="6"/>
      <c r="BZ1124" s="6"/>
      <c r="CA1124" s="6"/>
      <c r="CB1124" s="6"/>
    </row>
    <row r="1125" spans="1:80" ht="34.15" customHeight="1">
      <c r="A1125" s="2"/>
      <c r="B1125" s="2"/>
      <c r="C1125" s="2"/>
      <c r="D1125" s="2"/>
      <c r="E1125" s="2"/>
      <c r="F1125" s="15"/>
      <c r="G1125" s="2"/>
      <c r="H1125" s="2"/>
      <c r="I1125" s="2"/>
      <c r="J1125" s="2"/>
      <c r="K1125" s="2"/>
      <c r="L1125" s="2"/>
      <c r="M1125" s="2"/>
      <c r="N1125" s="700"/>
      <c r="O1125" s="2"/>
      <c r="P1125" s="2"/>
      <c r="Q1125" s="2"/>
      <c r="R1125" s="2"/>
      <c r="S1125" s="2"/>
      <c r="T1125" s="2"/>
      <c r="U1125" s="15"/>
      <c r="V1125" s="15"/>
      <c r="W1125" s="15"/>
      <c r="X1125" s="15"/>
      <c r="Y1125" s="15"/>
      <c r="Z1125" s="15"/>
      <c r="AA1125" s="15"/>
      <c r="AB1125" s="15"/>
      <c r="AC1125" s="15"/>
      <c r="AD1125" s="15"/>
      <c r="AE1125" s="15"/>
      <c r="AF1125" s="15"/>
      <c r="AG1125" s="15"/>
      <c r="AH1125" s="15"/>
      <c r="AI1125" s="15"/>
      <c r="AJ1125" s="15"/>
      <c r="AK1125" s="15"/>
      <c r="AL1125" s="15"/>
      <c r="AM1125" s="15"/>
      <c r="AN1125" s="15"/>
      <c r="AO1125" s="15"/>
      <c r="AP1125" s="15"/>
      <c r="AQ1125" s="15"/>
      <c r="AR1125" s="15"/>
      <c r="AS1125" s="15"/>
      <c r="AT1125" s="15"/>
      <c r="AU1125" s="15"/>
      <c r="AV1125" s="15"/>
      <c r="AW1125" s="15"/>
      <c r="AX1125" s="15"/>
      <c r="AY1125" s="6"/>
      <c r="AZ1125" s="6"/>
      <c r="BA1125" s="6"/>
      <c r="BB1125" s="6"/>
      <c r="BC1125" s="6"/>
      <c r="BD1125" s="6"/>
      <c r="BE1125" s="6"/>
      <c r="BF1125" s="6"/>
      <c r="BG1125" s="6"/>
      <c r="BH1125" s="6"/>
      <c r="BI1125" s="6"/>
      <c r="BJ1125" s="6"/>
      <c r="BK1125" s="6"/>
      <c r="BL1125" s="6"/>
      <c r="BM1125" s="6"/>
      <c r="BN1125" s="6"/>
      <c r="BO1125" s="6"/>
      <c r="BP1125" s="6"/>
      <c r="BQ1125" s="6"/>
      <c r="BR1125" s="6"/>
      <c r="BS1125" s="6"/>
      <c r="BT1125" s="6"/>
      <c r="BU1125" s="6"/>
      <c r="BV1125" s="6"/>
      <c r="BW1125" s="6"/>
      <c r="BX1125" s="6"/>
      <c r="BY1125" s="6"/>
      <c r="BZ1125" s="6"/>
      <c r="CA1125" s="6"/>
      <c r="CB1125" s="6"/>
    </row>
    <row r="1126" spans="1:80" ht="34.15" customHeight="1">
      <c r="A1126" s="2"/>
      <c r="B1126" s="2"/>
      <c r="C1126" s="2"/>
      <c r="D1126" s="2"/>
      <c r="E1126" s="2"/>
      <c r="F1126" s="15"/>
      <c r="G1126" s="2"/>
      <c r="H1126" s="2"/>
      <c r="I1126" s="2"/>
      <c r="J1126" s="2"/>
      <c r="K1126" s="2"/>
      <c r="L1126" s="2"/>
      <c r="M1126" s="2"/>
      <c r="N1126" s="700"/>
      <c r="O1126" s="2"/>
      <c r="P1126" s="2"/>
      <c r="Q1126" s="2"/>
      <c r="R1126" s="2"/>
      <c r="S1126" s="2"/>
      <c r="T1126" s="2"/>
      <c r="U1126" s="15"/>
      <c r="V1126" s="15"/>
      <c r="W1126" s="15"/>
      <c r="X1126" s="15"/>
      <c r="Y1126" s="15"/>
      <c r="Z1126" s="15"/>
      <c r="AA1126" s="15"/>
      <c r="AB1126" s="15"/>
      <c r="AC1126" s="15"/>
      <c r="AD1126" s="15"/>
      <c r="AE1126" s="15"/>
      <c r="AF1126" s="15"/>
      <c r="AG1126" s="15"/>
      <c r="AH1126" s="15"/>
      <c r="AI1126" s="15"/>
      <c r="AJ1126" s="15"/>
      <c r="AK1126" s="15"/>
      <c r="AL1126" s="15"/>
      <c r="AM1126" s="15"/>
      <c r="AN1126" s="15"/>
      <c r="AO1126" s="15"/>
      <c r="AP1126" s="15"/>
      <c r="AQ1126" s="15"/>
      <c r="AR1126" s="15"/>
      <c r="AS1126" s="15"/>
      <c r="AT1126" s="15"/>
      <c r="AU1126" s="15"/>
      <c r="AV1126" s="15"/>
      <c r="AW1126" s="15"/>
      <c r="AX1126" s="15"/>
      <c r="AY1126" s="6"/>
      <c r="AZ1126" s="6"/>
      <c r="BA1126" s="6"/>
      <c r="BB1126" s="6"/>
      <c r="BC1126" s="6"/>
      <c r="BD1126" s="6"/>
      <c r="BE1126" s="6"/>
      <c r="BF1126" s="6"/>
      <c r="BG1126" s="6"/>
      <c r="BH1126" s="6"/>
      <c r="BI1126" s="6"/>
      <c r="BJ1126" s="6"/>
      <c r="BK1126" s="6"/>
      <c r="BL1126" s="6"/>
      <c r="BM1126" s="6"/>
      <c r="BN1126" s="6"/>
      <c r="BO1126" s="6"/>
      <c r="BP1126" s="6"/>
      <c r="BQ1126" s="6"/>
      <c r="BR1126" s="6"/>
      <c r="BS1126" s="6"/>
      <c r="BT1126" s="6"/>
      <c r="BU1126" s="6"/>
      <c r="BV1126" s="6"/>
      <c r="BW1126" s="6"/>
      <c r="BX1126" s="6"/>
      <c r="BY1126" s="6"/>
      <c r="BZ1126" s="6"/>
      <c r="CA1126" s="6"/>
      <c r="CB1126" s="6"/>
    </row>
    <row r="1127" spans="1:80" ht="34.15" customHeight="1">
      <c r="A1127" s="2"/>
      <c r="B1127" s="2"/>
      <c r="C1127" s="2"/>
      <c r="D1127" s="2"/>
      <c r="E1127" s="2"/>
      <c r="F1127" s="15"/>
      <c r="G1127" s="2"/>
      <c r="H1127" s="2"/>
      <c r="I1127" s="2"/>
      <c r="J1127" s="2"/>
      <c r="K1127" s="2"/>
      <c r="L1127" s="2"/>
      <c r="M1127" s="2"/>
      <c r="N1127" s="700"/>
      <c r="O1127" s="2"/>
      <c r="P1127" s="2"/>
      <c r="Q1127" s="2"/>
      <c r="R1127" s="2"/>
      <c r="S1127" s="2"/>
      <c r="T1127" s="2"/>
      <c r="U1127" s="15"/>
      <c r="V1127" s="15"/>
      <c r="W1127" s="15"/>
      <c r="X1127" s="15"/>
      <c r="Y1127" s="15"/>
      <c r="Z1127" s="15"/>
      <c r="AA1127" s="15"/>
      <c r="AB1127" s="15"/>
      <c r="AC1127" s="15"/>
      <c r="AD1127" s="15"/>
      <c r="AE1127" s="15"/>
      <c r="AF1127" s="15"/>
      <c r="AG1127" s="15"/>
      <c r="AH1127" s="15"/>
      <c r="AI1127" s="15"/>
      <c r="AJ1127" s="15"/>
      <c r="AK1127" s="15"/>
      <c r="AL1127" s="15"/>
      <c r="AM1127" s="15"/>
      <c r="AN1127" s="15"/>
      <c r="AO1127" s="15"/>
      <c r="AP1127" s="15"/>
      <c r="AQ1127" s="15"/>
      <c r="AR1127" s="15"/>
      <c r="AS1127" s="15"/>
      <c r="AT1127" s="15"/>
      <c r="AU1127" s="15"/>
      <c r="AV1127" s="15"/>
      <c r="AW1127" s="15"/>
      <c r="AX1127" s="15"/>
      <c r="AY1127" s="6"/>
      <c r="AZ1127" s="6"/>
      <c r="BA1127" s="6"/>
      <c r="BB1127" s="6"/>
      <c r="BC1127" s="6"/>
      <c r="BD1127" s="6"/>
      <c r="BE1127" s="6"/>
      <c r="BF1127" s="6"/>
      <c r="BG1127" s="6"/>
      <c r="BH1127" s="6"/>
      <c r="BI1127" s="6"/>
      <c r="BJ1127" s="6"/>
      <c r="BK1127" s="6"/>
      <c r="BL1127" s="6"/>
      <c r="BM1127" s="6"/>
      <c r="BN1127" s="6"/>
      <c r="BO1127" s="6"/>
      <c r="BP1127" s="6"/>
      <c r="BQ1127" s="6"/>
      <c r="BR1127" s="6"/>
      <c r="BS1127" s="6"/>
      <c r="BT1127" s="6"/>
      <c r="BU1127" s="6"/>
      <c r="BV1127" s="6"/>
      <c r="BW1127" s="6"/>
      <c r="BX1127" s="6"/>
      <c r="BY1127" s="6"/>
      <c r="BZ1127" s="6"/>
      <c r="CA1127" s="6"/>
      <c r="CB1127" s="6"/>
    </row>
    <row r="1128" spans="1:80" ht="34.15" customHeight="1">
      <c r="A1128" s="2"/>
      <c r="B1128" s="2"/>
      <c r="C1128" s="2"/>
      <c r="D1128" s="2"/>
      <c r="E1128" s="2"/>
      <c r="F1128" s="15"/>
      <c r="G1128" s="2"/>
      <c r="H1128" s="2"/>
      <c r="I1128" s="2"/>
      <c r="J1128" s="2"/>
      <c r="K1128" s="2"/>
      <c r="L1128" s="2"/>
      <c r="M1128" s="2"/>
      <c r="N1128" s="700"/>
      <c r="O1128" s="2"/>
      <c r="P1128" s="2"/>
      <c r="Q1128" s="2"/>
      <c r="R1128" s="2"/>
      <c r="S1128" s="2"/>
      <c r="T1128" s="2"/>
      <c r="U1128" s="15"/>
      <c r="V1128" s="15"/>
      <c r="W1128" s="15"/>
      <c r="X1128" s="15"/>
      <c r="Y1128" s="15"/>
      <c r="Z1128" s="15"/>
      <c r="AA1128" s="15"/>
      <c r="AB1128" s="15"/>
      <c r="AC1128" s="15"/>
      <c r="AD1128" s="15"/>
      <c r="AE1128" s="15"/>
      <c r="AF1128" s="15"/>
      <c r="AG1128" s="15"/>
      <c r="AH1128" s="15"/>
      <c r="AI1128" s="15"/>
      <c r="AJ1128" s="15"/>
      <c r="AK1128" s="15"/>
      <c r="AL1128" s="15"/>
      <c r="AM1128" s="15"/>
      <c r="AN1128" s="15"/>
      <c r="AO1128" s="15"/>
      <c r="AP1128" s="15"/>
      <c r="AQ1128" s="15"/>
      <c r="AR1128" s="15"/>
      <c r="AS1128" s="15"/>
      <c r="AT1128" s="15"/>
      <c r="AU1128" s="15"/>
      <c r="AV1128" s="15"/>
      <c r="AW1128" s="15"/>
      <c r="AX1128" s="15"/>
      <c r="AY1128" s="6"/>
      <c r="AZ1128" s="6"/>
      <c r="BA1128" s="6"/>
      <c r="BB1128" s="6"/>
      <c r="BC1128" s="6"/>
      <c r="BD1128" s="6"/>
      <c r="BE1128" s="6"/>
      <c r="BF1128" s="6"/>
      <c r="BG1128" s="6"/>
      <c r="BH1128" s="6"/>
      <c r="BI1128" s="6"/>
      <c r="BJ1128" s="6"/>
      <c r="BK1128" s="6"/>
      <c r="BL1128" s="6"/>
      <c r="BM1128" s="6"/>
      <c r="BN1128" s="6"/>
      <c r="BO1128" s="6"/>
      <c r="BP1128" s="6"/>
      <c r="BQ1128" s="6"/>
      <c r="BR1128" s="6"/>
      <c r="BS1128" s="6"/>
      <c r="BT1128" s="6"/>
      <c r="BU1128" s="6"/>
      <c r="BV1128" s="6"/>
      <c r="BW1128" s="6"/>
      <c r="BX1128" s="6"/>
      <c r="BY1128" s="6"/>
      <c r="BZ1128" s="6"/>
      <c r="CA1128" s="6"/>
      <c r="CB1128" s="6"/>
    </row>
    <row r="1129" spans="1:80" ht="34.15" customHeight="1">
      <c r="A1129" s="2"/>
      <c r="B1129" s="2"/>
      <c r="C1129" s="2"/>
      <c r="D1129" s="2"/>
      <c r="E1129" s="2"/>
      <c r="F1129" s="15"/>
      <c r="G1129" s="2"/>
      <c r="H1129" s="2"/>
      <c r="I1129" s="2"/>
      <c r="J1129" s="2"/>
      <c r="K1129" s="2"/>
      <c r="L1129" s="2"/>
      <c r="M1129" s="2"/>
      <c r="N1129" s="700"/>
      <c r="O1129" s="2"/>
      <c r="P1129" s="2"/>
      <c r="Q1129" s="2"/>
      <c r="R1129" s="2"/>
      <c r="S1129" s="2"/>
      <c r="T1129" s="2"/>
      <c r="U1129" s="15"/>
      <c r="V1129" s="15"/>
      <c r="W1129" s="15"/>
      <c r="X1129" s="15"/>
      <c r="Y1129" s="15"/>
      <c r="Z1129" s="15"/>
      <c r="AA1129" s="15"/>
      <c r="AB1129" s="15"/>
      <c r="AC1129" s="15"/>
      <c r="AD1129" s="15"/>
      <c r="AE1129" s="15"/>
      <c r="AF1129" s="15"/>
      <c r="AG1129" s="15"/>
      <c r="AH1129" s="15"/>
      <c r="AI1129" s="15"/>
      <c r="AJ1129" s="15"/>
      <c r="AK1129" s="15"/>
      <c r="AL1129" s="15"/>
      <c r="AM1129" s="15"/>
      <c r="AN1129" s="15"/>
      <c r="AO1129" s="15"/>
      <c r="AP1129" s="15"/>
      <c r="AQ1129" s="15"/>
      <c r="AR1129" s="15"/>
      <c r="AS1129" s="15"/>
      <c r="AT1129" s="15"/>
      <c r="AU1129" s="15"/>
      <c r="AV1129" s="15"/>
      <c r="AW1129" s="15"/>
      <c r="AX1129" s="15"/>
      <c r="AY1129" s="6"/>
      <c r="AZ1129" s="6"/>
      <c r="BA1129" s="6"/>
      <c r="BB1129" s="6"/>
      <c r="BC1129" s="6"/>
      <c r="BD1129" s="6"/>
      <c r="BE1129" s="6"/>
      <c r="BF1129" s="6"/>
      <c r="BG1129" s="6"/>
      <c r="BH1129" s="6"/>
      <c r="BI1129" s="6"/>
      <c r="BJ1129" s="6"/>
      <c r="BK1129" s="6"/>
      <c r="BL1129" s="6"/>
      <c r="BM1129" s="6"/>
      <c r="BN1129" s="6"/>
      <c r="BO1129" s="6"/>
      <c r="BP1129" s="6"/>
      <c r="BQ1129" s="6"/>
      <c r="BR1129" s="6"/>
      <c r="BS1129" s="6"/>
      <c r="BT1129" s="6"/>
      <c r="BU1129" s="6"/>
      <c r="BV1129" s="6"/>
      <c r="BW1129" s="6"/>
      <c r="BX1129" s="6"/>
      <c r="BY1129" s="6"/>
      <c r="BZ1129" s="6"/>
      <c r="CA1129" s="6"/>
      <c r="CB1129" s="6"/>
    </row>
    <row r="1130" spans="1:80" ht="34.15" customHeight="1">
      <c r="A1130" s="2"/>
      <c r="B1130" s="2"/>
      <c r="C1130" s="2"/>
      <c r="D1130" s="2"/>
      <c r="E1130" s="2"/>
      <c r="F1130" s="15"/>
      <c r="G1130" s="2"/>
      <c r="H1130" s="2"/>
      <c r="I1130" s="2"/>
      <c r="J1130" s="2"/>
      <c r="K1130" s="2"/>
      <c r="L1130" s="2"/>
      <c r="M1130" s="2"/>
      <c r="N1130" s="700"/>
      <c r="O1130" s="2"/>
      <c r="P1130" s="2"/>
      <c r="Q1130" s="2"/>
      <c r="R1130" s="2"/>
      <c r="S1130" s="2"/>
      <c r="T1130" s="2"/>
      <c r="U1130" s="15"/>
      <c r="V1130" s="15"/>
      <c r="W1130" s="15"/>
      <c r="X1130" s="15"/>
      <c r="Y1130" s="15"/>
      <c r="Z1130" s="15"/>
      <c r="AA1130" s="15"/>
      <c r="AB1130" s="15"/>
      <c r="AC1130" s="15"/>
      <c r="AD1130" s="15"/>
      <c r="AE1130" s="15"/>
      <c r="AF1130" s="15"/>
      <c r="AG1130" s="15"/>
      <c r="AH1130" s="15"/>
      <c r="AI1130" s="15"/>
      <c r="AJ1130" s="15"/>
      <c r="AK1130" s="15"/>
      <c r="AL1130" s="15"/>
      <c r="AM1130" s="15"/>
      <c r="AN1130" s="15"/>
      <c r="AO1130" s="15"/>
      <c r="AP1130" s="15"/>
      <c r="AQ1130" s="15"/>
      <c r="AR1130" s="15"/>
      <c r="AS1130" s="15"/>
      <c r="AT1130" s="15"/>
      <c r="AU1130" s="15"/>
      <c r="AV1130" s="15"/>
      <c r="AW1130" s="15"/>
      <c r="AX1130" s="15"/>
      <c r="AY1130" s="6"/>
      <c r="AZ1130" s="6"/>
      <c r="BA1130" s="6"/>
      <c r="BB1130" s="6"/>
      <c r="BC1130" s="6"/>
      <c r="BD1130" s="6"/>
      <c r="BE1130" s="6"/>
      <c r="BF1130" s="6"/>
      <c r="BG1130" s="6"/>
      <c r="BH1130" s="6"/>
      <c r="BI1130" s="6"/>
      <c r="BJ1130" s="6"/>
      <c r="BK1130" s="6"/>
      <c r="BL1130" s="6"/>
      <c r="BM1130" s="6"/>
      <c r="BN1130" s="6"/>
      <c r="BO1130" s="6"/>
      <c r="BP1130" s="6"/>
      <c r="BQ1130" s="6"/>
      <c r="BR1130" s="6"/>
      <c r="BS1130" s="6"/>
      <c r="BT1130" s="6"/>
      <c r="BU1130" s="6"/>
      <c r="BV1130" s="6"/>
      <c r="BW1130" s="6"/>
      <c r="BX1130" s="6"/>
      <c r="BY1130" s="6"/>
      <c r="BZ1130" s="6"/>
      <c r="CA1130" s="6"/>
      <c r="CB1130" s="6"/>
    </row>
    <row r="1131" spans="1:80" ht="34.15" customHeight="1">
      <c r="A1131" s="2"/>
      <c r="B1131" s="2"/>
      <c r="C1131" s="2"/>
      <c r="D1131" s="2"/>
      <c r="E1131" s="2"/>
      <c r="F1131" s="15"/>
      <c r="G1131" s="2"/>
      <c r="H1131" s="2"/>
      <c r="I1131" s="2"/>
      <c r="J1131" s="2"/>
      <c r="K1131" s="2"/>
      <c r="L1131" s="2"/>
      <c r="M1131" s="2"/>
      <c r="N1131" s="700"/>
      <c r="O1131" s="2"/>
      <c r="P1131" s="2"/>
      <c r="Q1131" s="2"/>
      <c r="R1131" s="2"/>
      <c r="S1131" s="2"/>
      <c r="T1131" s="2"/>
      <c r="U1131" s="15"/>
      <c r="V1131" s="15"/>
      <c r="W1131" s="15"/>
      <c r="X1131" s="15"/>
      <c r="Y1131" s="15"/>
      <c r="Z1131" s="15"/>
      <c r="AA1131" s="15"/>
      <c r="AB1131" s="15"/>
      <c r="AC1131" s="15"/>
      <c r="AD1131" s="15"/>
      <c r="AE1131" s="15"/>
      <c r="AF1131" s="15"/>
      <c r="AG1131" s="15"/>
      <c r="AH1131" s="15"/>
      <c r="AI1131" s="15"/>
      <c r="AJ1131" s="15"/>
      <c r="AK1131" s="15"/>
      <c r="AL1131" s="15"/>
      <c r="AM1131" s="15"/>
      <c r="AN1131" s="15"/>
      <c r="AO1131" s="15"/>
      <c r="AP1131" s="15"/>
      <c r="AQ1131" s="15"/>
      <c r="AR1131" s="15"/>
      <c r="AS1131" s="15"/>
      <c r="AT1131" s="15"/>
      <c r="AU1131" s="15"/>
      <c r="AV1131" s="15"/>
      <c r="AW1131" s="15"/>
      <c r="AX1131" s="15"/>
      <c r="AY1131" s="6"/>
      <c r="AZ1131" s="6"/>
      <c r="BA1131" s="6"/>
      <c r="BB1131" s="6"/>
      <c r="BC1131" s="6"/>
      <c r="BD1131" s="6"/>
      <c r="BE1131" s="6"/>
      <c r="BF1131" s="6"/>
      <c r="BG1131" s="6"/>
      <c r="BH1131" s="6"/>
      <c r="BI1131" s="6"/>
      <c r="BJ1131" s="6"/>
      <c r="BK1131" s="6"/>
      <c r="BL1131" s="6"/>
      <c r="BM1131" s="6"/>
      <c r="BN1131" s="6"/>
      <c r="BO1131" s="6"/>
      <c r="BP1131" s="6"/>
      <c r="BQ1131" s="6"/>
      <c r="BR1131" s="6"/>
      <c r="BS1131" s="6"/>
      <c r="BT1131" s="6"/>
      <c r="BU1131" s="6"/>
      <c r="BV1131" s="6"/>
      <c r="BW1131" s="6"/>
      <c r="BX1131" s="6"/>
      <c r="BY1131" s="6"/>
      <c r="BZ1131" s="6"/>
      <c r="CA1131" s="6"/>
      <c r="CB1131" s="6"/>
    </row>
    <row r="1132" spans="1:80" ht="34.15" customHeight="1">
      <c r="A1132" s="2"/>
      <c r="B1132" s="2"/>
      <c r="C1132" s="2"/>
      <c r="D1132" s="2"/>
      <c r="E1132" s="2"/>
      <c r="F1132" s="15"/>
      <c r="G1132" s="2"/>
      <c r="H1132" s="2"/>
      <c r="I1132" s="2"/>
      <c r="J1132" s="2"/>
      <c r="K1132" s="2"/>
      <c r="L1132" s="2"/>
      <c r="M1132" s="2"/>
      <c r="N1132" s="700"/>
      <c r="O1132" s="2"/>
      <c r="P1132" s="2"/>
      <c r="Q1132" s="2"/>
      <c r="R1132" s="2"/>
      <c r="S1132" s="2"/>
      <c r="T1132" s="2"/>
      <c r="U1132" s="15"/>
      <c r="V1132" s="15"/>
      <c r="W1132" s="15"/>
      <c r="X1132" s="15"/>
      <c r="Y1132" s="15"/>
      <c r="Z1132" s="15"/>
      <c r="AA1132" s="15"/>
      <c r="AB1132" s="15"/>
      <c r="AC1132" s="15"/>
      <c r="AD1132" s="15"/>
      <c r="AE1132" s="15"/>
      <c r="AF1132" s="15"/>
      <c r="AG1132" s="15"/>
      <c r="AH1132" s="15"/>
      <c r="AI1132" s="15"/>
      <c r="AJ1132" s="15"/>
      <c r="AK1132" s="15"/>
      <c r="AL1132" s="15"/>
      <c r="AM1132" s="15"/>
      <c r="AN1132" s="15"/>
      <c r="AO1132" s="15"/>
      <c r="AP1132" s="15"/>
      <c r="AQ1132" s="15"/>
      <c r="AR1132" s="15"/>
      <c r="AS1132" s="15"/>
      <c r="AT1132" s="15"/>
      <c r="AU1132" s="15"/>
      <c r="AV1132" s="15"/>
      <c r="AW1132" s="15"/>
      <c r="AX1132" s="15"/>
      <c r="AY1132" s="6"/>
      <c r="AZ1132" s="6"/>
      <c r="BA1132" s="6"/>
      <c r="BB1132" s="6"/>
      <c r="BC1132" s="6"/>
      <c r="BD1132" s="6"/>
      <c r="BE1132" s="6"/>
      <c r="BF1132" s="6"/>
      <c r="BG1132" s="6"/>
      <c r="BH1132" s="6"/>
      <c r="BI1132" s="6"/>
      <c r="BJ1132" s="6"/>
      <c r="BK1132" s="6"/>
      <c r="BL1132" s="6"/>
      <c r="BM1132" s="6"/>
      <c r="BN1132" s="6"/>
      <c r="BO1132" s="6"/>
      <c r="BP1132" s="6"/>
      <c r="BQ1132" s="6"/>
      <c r="BR1132" s="6"/>
      <c r="BS1132" s="6"/>
      <c r="BT1132" s="6"/>
      <c r="BU1132" s="6"/>
      <c r="BV1132" s="6"/>
      <c r="BW1132" s="6"/>
      <c r="BX1132" s="6"/>
      <c r="BY1132" s="6"/>
      <c r="BZ1132" s="6"/>
      <c r="CA1132" s="6"/>
      <c r="CB1132" s="6"/>
    </row>
    <row r="1133" spans="1:80" ht="34.15" customHeight="1">
      <c r="A1133" s="2"/>
      <c r="B1133" s="2"/>
      <c r="C1133" s="2"/>
      <c r="D1133" s="2"/>
      <c r="E1133" s="2"/>
      <c r="F1133" s="15"/>
      <c r="G1133" s="2"/>
      <c r="H1133" s="2"/>
      <c r="I1133" s="2"/>
      <c r="J1133" s="2"/>
      <c r="K1133" s="2"/>
      <c r="L1133" s="2"/>
      <c r="M1133" s="2"/>
      <c r="N1133" s="700"/>
      <c r="O1133" s="2"/>
      <c r="P1133" s="2"/>
      <c r="Q1133" s="2"/>
      <c r="R1133" s="2"/>
      <c r="S1133" s="2"/>
      <c r="T1133" s="2"/>
      <c r="U1133" s="15"/>
      <c r="V1133" s="15"/>
      <c r="W1133" s="15"/>
      <c r="X1133" s="15"/>
      <c r="Y1133" s="15"/>
      <c r="Z1133" s="15"/>
      <c r="AA1133" s="15"/>
      <c r="AB1133" s="15"/>
      <c r="AC1133" s="15"/>
      <c r="AD1133" s="15"/>
      <c r="AE1133" s="15"/>
      <c r="AF1133" s="15"/>
      <c r="AG1133" s="15"/>
      <c r="AH1133" s="15"/>
      <c r="AI1133" s="15"/>
      <c r="AJ1133" s="15"/>
      <c r="AK1133" s="15"/>
      <c r="AL1133" s="15"/>
      <c r="AM1133" s="15"/>
      <c r="AN1133" s="15"/>
      <c r="AO1133" s="15"/>
      <c r="AP1133" s="15"/>
      <c r="AQ1133" s="15"/>
      <c r="AR1133" s="15"/>
      <c r="AS1133" s="15"/>
      <c r="AT1133" s="15"/>
      <c r="AU1133" s="15"/>
      <c r="AV1133" s="15"/>
      <c r="AW1133" s="15"/>
      <c r="AX1133" s="15"/>
      <c r="AY1133" s="6"/>
      <c r="AZ1133" s="6"/>
      <c r="BA1133" s="6"/>
      <c r="BB1133" s="6"/>
      <c r="BC1133" s="6"/>
      <c r="BD1133" s="6"/>
      <c r="BE1133" s="6"/>
      <c r="BF1133" s="6"/>
      <c r="BG1133" s="6"/>
      <c r="BH1133" s="6"/>
      <c r="BI1133" s="6"/>
      <c r="BJ1133" s="6"/>
      <c r="BK1133" s="6"/>
      <c r="BL1133" s="6"/>
      <c r="BM1133" s="6"/>
      <c r="BN1133" s="6"/>
      <c r="BO1133" s="6"/>
      <c r="BP1133" s="6"/>
      <c r="BQ1133" s="6"/>
      <c r="BR1133" s="6"/>
      <c r="BS1133" s="6"/>
      <c r="BT1133" s="6"/>
      <c r="BU1133" s="6"/>
      <c r="BV1133" s="6"/>
      <c r="BW1133" s="6"/>
      <c r="BX1133" s="6"/>
      <c r="BY1133" s="6"/>
      <c r="BZ1133" s="6"/>
      <c r="CA1133" s="6"/>
      <c r="CB1133" s="6"/>
    </row>
    <row r="1134" spans="1:80" ht="34.15" customHeight="1">
      <c r="A1134" s="2"/>
      <c r="B1134" s="2"/>
      <c r="C1134" s="2"/>
      <c r="D1134" s="2"/>
      <c r="E1134" s="2"/>
      <c r="F1134" s="15"/>
      <c r="G1134" s="2"/>
      <c r="H1134" s="2"/>
      <c r="I1134" s="2"/>
      <c r="J1134" s="2"/>
      <c r="K1134" s="2"/>
      <c r="L1134" s="2"/>
      <c r="M1134" s="2"/>
      <c r="N1134" s="700"/>
      <c r="O1134" s="2"/>
      <c r="P1134" s="2"/>
      <c r="Q1134" s="2"/>
      <c r="R1134" s="2"/>
      <c r="S1134" s="2"/>
      <c r="T1134" s="2"/>
      <c r="U1134" s="15"/>
      <c r="V1134" s="15"/>
      <c r="W1134" s="15"/>
      <c r="X1134" s="15"/>
      <c r="Y1134" s="15"/>
      <c r="Z1134" s="15"/>
      <c r="AA1134" s="15"/>
      <c r="AB1134" s="15"/>
      <c r="AC1134" s="15"/>
      <c r="AD1134" s="15"/>
      <c r="AE1134" s="15"/>
      <c r="AF1134" s="15"/>
      <c r="AG1134" s="15"/>
      <c r="AH1134" s="15"/>
      <c r="AI1134" s="15"/>
      <c r="AJ1134" s="15"/>
      <c r="AK1134" s="15"/>
      <c r="AL1134" s="15"/>
      <c r="AM1134" s="15"/>
      <c r="AN1134" s="15"/>
      <c r="AO1134" s="15"/>
      <c r="AP1134" s="15"/>
      <c r="AQ1134" s="15"/>
      <c r="AR1134" s="15"/>
      <c r="AS1134" s="15"/>
      <c r="AT1134" s="15"/>
      <c r="AU1134" s="15"/>
      <c r="AV1134" s="15"/>
      <c r="AW1134" s="15"/>
      <c r="AX1134" s="15"/>
      <c r="AY1134" s="6"/>
      <c r="AZ1134" s="6"/>
      <c r="BA1134" s="6"/>
      <c r="BB1134" s="6"/>
      <c r="BC1134" s="6"/>
      <c r="BD1134" s="6"/>
      <c r="BE1134" s="6"/>
      <c r="BF1134" s="6"/>
      <c r="BG1134" s="6"/>
      <c r="BH1134" s="6"/>
      <c r="BI1134" s="6"/>
      <c r="BJ1134" s="6"/>
      <c r="BK1134" s="6"/>
      <c r="BL1134" s="6"/>
      <c r="BM1134" s="6"/>
      <c r="BN1134" s="6"/>
      <c r="BO1134" s="6"/>
      <c r="BP1134" s="6"/>
      <c r="BQ1134" s="6"/>
      <c r="BR1134" s="6"/>
      <c r="BS1134" s="6"/>
      <c r="BT1134" s="6"/>
      <c r="BU1134" s="6"/>
      <c r="BV1134" s="6"/>
      <c r="BW1134" s="6"/>
      <c r="BX1134" s="6"/>
      <c r="BY1134" s="6"/>
      <c r="BZ1134" s="6"/>
      <c r="CA1134" s="6"/>
      <c r="CB1134" s="6"/>
    </row>
    <row r="1135" spans="1:80" ht="34.15" customHeight="1">
      <c r="A1135" s="2"/>
      <c r="B1135" s="2"/>
      <c r="C1135" s="2"/>
      <c r="D1135" s="2"/>
      <c r="E1135" s="2"/>
      <c r="F1135" s="15"/>
      <c r="G1135" s="2"/>
      <c r="H1135" s="2"/>
      <c r="I1135" s="2"/>
      <c r="J1135" s="2"/>
      <c r="K1135" s="2"/>
      <c r="L1135" s="2"/>
      <c r="M1135" s="2"/>
      <c r="N1135" s="700"/>
      <c r="O1135" s="2"/>
      <c r="P1135" s="2"/>
      <c r="Q1135" s="2"/>
      <c r="R1135" s="2"/>
      <c r="S1135" s="2"/>
      <c r="T1135" s="2"/>
      <c r="U1135" s="15"/>
      <c r="V1135" s="15"/>
      <c r="W1135" s="15"/>
      <c r="X1135" s="15"/>
      <c r="Y1135" s="15"/>
      <c r="Z1135" s="15"/>
      <c r="AA1135" s="15"/>
      <c r="AB1135" s="15"/>
      <c r="AC1135" s="15"/>
      <c r="AD1135" s="15"/>
      <c r="AE1135" s="15"/>
      <c r="AF1135" s="15"/>
      <c r="AG1135" s="15"/>
      <c r="AH1135" s="15"/>
      <c r="AI1135" s="15"/>
      <c r="AJ1135" s="15"/>
      <c r="AK1135" s="15"/>
      <c r="AL1135" s="15"/>
      <c r="AM1135" s="15"/>
      <c r="AN1135" s="15"/>
      <c r="AO1135" s="15"/>
      <c r="AP1135" s="15"/>
      <c r="AQ1135" s="15"/>
      <c r="AR1135" s="15"/>
      <c r="AS1135" s="15"/>
      <c r="AT1135" s="15"/>
      <c r="AU1135" s="15"/>
      <c r="AV1135" s="15"/>
      <c r="AW1135" s="15"/>
      <c r="AX1135" s="15"/>
      <c r="AY1135" s="6"/>
      <c r="AZ1135" s="6"/>
      <c r="BA1135" s="6"/>
      <c r="BB1135" s="6"/>
      <c r="BC1135" s="6"/>
      <c r="BD1135" s="6"/>
      <c r="BE1135" s="6"/>
      <c r="BF1135" s="6"/>
      <c r="BG1135" s="6"/>
      <c r="BH1135" s="6"/>
      <c r="BI1135" s="6"/>
      <c r="BJ1135" s="6"/>
      <c r="BK1135" s="6"/>
      <c r="BL1135" s="6"/>
      <c r="BM1135" s="6"/>
      <c r="BN1135" s="6"/>
      <c r="BO1135" s="6"/>
      <c r="BP1135" s="6"/>
      <c r="BQ1135" s="6"/>
      <c r="BR1135" s="6"/>
      <c r="BS1135" s="6"/>
      <c r="BT1135" s="6"/>
      <c r="BU1135" s="6"/>
      <c r="BV1135" s="6"/>
      <c r="BW1135" s="6"/>
      <c r="BX1135" s="6"/>
      <c r="BY1135" s="6"/>
      <c r="BZ1135" s="6"/>
      <c r="CA1135" s="6"/>
      <c r="CB1135" s="6"/>
    </row>
    <row r="1136" spans="1:80" ht="34.15" customHeight="1">
      <c r="A1136" s="2"/>
      <c r="B1136" s="2"/>
      <c r="C1136" s="2"/>
      <c r="D1136" s="2"/>
      <c r="E1136" s="2"/>
      <c r="F1136" s="15"/>
      <c r="G1136" s="2"/>
      <c r="H1136" s="2"/>
      <c r="I1136" s="2"/>
      <c r="J1136" s="2"/>
      <c r="K1136" s="2"/>
      <c r="L1136" s="2"/>
      <c r="M1136" s="2"/>
      <c r="N1136" s="700"/>
      <c r="O1136" s="2"/>
      <c r="P1136" s="2"/>
      <c r="Q1136" s="2"/>
      <c r="R1136" s="2"/>
      <c r="S1136" s="2"/>
      <c r="T1136" s="2"/>
      <c r="U1136" s="15"/>
      <c r="V1136" s="15"/>
      <c r="W1136" s="15"/>
      <c r="X1136" s="15"/>
      <c r="Y1136" s="15"/>
      <c r="Z1136" s="15"/>
      <c r="AA1136" s="15"/>
      <c r="AB1136" s="15"/>
      <c r="AC1136" s="15"/>
      <c r="AD1136" s="15"/>
      <c r="AE1136" s="15"/>
      <c r="AF1136" s="15"/>
      <c r="AG1136" s="15"/>
      <c r="AH1136" s="15"/>
      <c r="AI1136" s="15"/>
      <c r="AJ1136" s="15"/>
      <c r="AK1136" s="15"/>
      <c r="AL1136" s="15"/>
      <c r="AM1136" s="15"/>
      <c r="AN1136" s="15"/>
      <c r="AO1136" s="15"/>
      <c r="AP1136" s="15"/>
      <c r="AQ1136" s="15"/>
      <c r="AR1136" s="15"/>
      <c r="AS1136" s="15"/>
      <c r="AT1136" s="15"/>
      <c r="AU1136" s="15"/>
      <c r="AV1136" s="15"/>
      <c r="AW1136" s="15"/>
      <c r="AX1136" s="15"/>
      <c r="AY1136" s="6"/>
      <c r="AZ1136" s="6"/>
      <c r="BA1136" s="6"/>
      <c r="BB1136" s="6"/>
      <c r="BC1136" s="6"/>
      <c r="BD1136" s="6"/>
      <c r="BE1136" s="6"/>
      <c r="BF1136" s="6"/>
      <c r="BG1136" s="6"/>
      <c r="BH1136" s="6"/>
      <c r="BI1136" s="6"/>
      <c r="BJ1136" s="6"/>
      <c r="BK1136" s="6"/>
      <c r="BL1136" s="6"/>
      <c r="BM1136" s="6"/>
      <c r="BN1136" s="6"/>
      <c r="BO1136" s="6"/>
      <c r="BP1136" s="6"/>
      <c r="BQ1136" s="6"/>
      <c r="BR1136" s="6"/>
      <c r="BS1136" s="6"/>
      <c r="BT1136" s="6"/>
      <c r="BU1136" s="6"/>
      <c r="BV1136" s="6"/>
      <c r="BW1136" s="6"/>
      <c r="BX1136" s="6"/>
      <c r="BY1136" s="6"/>
      <c r="BZ1136" s="6"/>
      <c r="CA1136" s="6"/>
      <c r="CB1136" s="6"/>
    </row>
    <row r="1137" spans="1:80" ht="34.15" customHeight="1">
      <c r="A1137" s="2"/>
      <c r="B1137" s="2"/>
      <c r="C1137" s="2"/>
      <c r="D1137" s="2"/>
      <c r="E1137" s="2"/>
      <c r="F1137" s="15"/>
      <c r="G1137" s="2"/>
      <c r="H1137" s="2"/>
      <c r="I1137" s="2"/>
      <c r="J1137" s="2"/>
      <c r="K1137" s="2"/>
      <c r="L1137" s="2"/>
      <c r="M1137" s="2"/>
      <c r="N1137" s="700"/>
      <c r="O1137" s="2"/>
      <c r="P1137" s="2"/>
      <c r="Q1137" s="2"/>
      <c r="R1137" s="2"/>
      <c r="S1137" s="2"/>
      <c r="T1137" s="2"/>
      <c r="U1137" s="15"/>
      <c r="V1137" s="15"/>
      <c r="W1137" s="15"/>
      <c r="X1137" s="15"/>
      <c r="Y1137" s="15"/>
      <c r="Z1137" s="15"/>
      <c r="AA1137" s="15"/>
      <c r="AB1137" s="15"/>
      <c r="AC1137" s="15"/>
      <c r="AD1137" s="15"/>
      <c r="AE1137" s="15"/>
      <c r="AF1137" s="15"/>
      <c r="AG1137" s="15"/>
      <c r="AH1137" s="15"/>
      <c r="AI1137" s="15"/>
      <c r="AJ1137" s="15"/>
      <c r="AK1137" s="15"/>
      <c r="AL1137" s="15"/>
      <c r="AM1137" s="15"/>
      <c r="AN1137" s="15"/>
      <c r="AO1137" s="15"/>
      <c r="AP1137" s="15"/>
      <c r="AQ1137" s="15"/>
      <c r="AR1137" s="15"/>
      <c r="AS1137" s="15"/>
      <c r="AT1137" s="15"/>
      <c r="AU1137" s="15"/>
      <c r="AV1137" s="15"/>
      <c r="AW1137" s="15"/>
      <c r="AX1137" s="15"/>
      <c r="AY1137" s="6"/>
      <c r="AZ1137" s="6"/>
      <c r="BA1137" s="6"/>
      <c r="BB1137" s="6"/>
      <c r="BC1137" s="6"/>
      <c r="BD1137" s="6"/>
      <c r="BE1137" s="6"/>
      <c r="BF1137" s="6"/>
      <c r="BG1137" s="6"/>
      <c r="BH1137" s="6"/>
      <c r="BI1137" s="6"/>
      <c r="BJ1137" s="6"/>
      <c r="BK1137" s="6"/>
      <c r="BL1137" s="6"/>
      <c r="BM1137" s="6"/>
      <c r="BN1137" s="6"/>
      <c r="BO1137" s="6"/>
      <c r="BP1137" s="6"/>
      <c r="BQ1137" s="6"/>
      <c r="BR1137" s="6"/>
      <c r="BS1137" s="6"/>
      <c r="BT1137" s="6"/>
      <c r="BU1137" s="6"/>
      <c r="BV1137" s="6"/>
      <c r="BW1137" s="6"/>
      <c r="BX1137" s="6"/>
      <c r="BY1137" s="6"/>
      <c r="BZ1137" s="6"/>
      <c r="CA1137" s="6"/>
      <c r="CB1137" s="6"/>
    </row>
    <row r="1138" spans="1:80" ht="34.15" customHeight="1">
      <c r="A1138" s="2"/>
      <c r="B1138" s="2"/>
      <c r="C1138" s="2"/>
      <c r="D1138" s="2"/>
      <c r="E1138" s="2"/>
      <c r="F1138" s="15"/>
      <c r="G1138" s="2"/>
      <c r="H1138" s="2"/>
      <c r="I1138" s="2"/>
      <c r="J1138" s="2"/>
      <c r="K1138" s="2"/>
      <c r="L1138" s="2"/>
      <c r="M1138" s="2"/>
      <c r="N1138" s="700"/>
      <c r="O1138" s="2"/>
      <c r="P1138" s="2"/>
      <c r="Q1138" s="2"/>
      <c r="R1138" s="2"/>
      <c r="S1138" s="2"/>
      <c r="T1138" s="2"/>
      <c r="U1138" s="15"/>
      <c r="V1138" s="15"/>
      <c r="W1138" s="15"/>
      <c r="X1138" s="15"/>
      <c r="Y1138" s="15"/>
      <c r="Z1138" s="15"/>
      <c r="AA1138" s="15"/>
      <c r="AB1138" s="15"/>
      <c r="AC1138" s="15"/>
      <c r="AD1138" s="15"/>
      <c r="AE1138" s="15"/>
      <c r="AF1138" s="15"/>
      <c r="AG1138" s="15"/>
      <c r="AH1138" s="15"/>
      <c r="AI1138" s="15"/>
      <c r="AJ1138" s="15"/>
      <c r="AK1138" s="15"/>
      <c r="AL1138" s="15"/>
      <c r="AM1138" s="15"/>
      <c r="AN1138" s="15"/>
      <c r="AO1138" s="15"/>
      <c r="AP1138" s="15"/>
      <c r="AQ1138" s="15"/>
      <c r="AR1138" s="15"/>
      <c r="AS1138" s="15"/>
      <c r="AT1138" s="15"/>
      <c r="AU1138" s="15"/>
      <c r="AV1138" s="15"/>
      <c r="AW1138" s="15"/>
      <c r="AX1138" s="15"/>
      <c r="AY1138" s="6"/>
      <c r="AZ1138" s="6"/>
      <c r="BA1138" s="6"/>
      <c r="BB1138" s="6"/>
      <c r="BC1138" s="6"/>
      <c r="BD1138" s="6"/>
      <c r="BE1138" s="6"/>
      <c r="BF1138" s="6"/>
      <c r="BG1138" s="6"/>
      <c r="BH1138" s="6"/>
      <c r="BI1138" s="6"/>
      <c r="BJ1138" s="6"/>
      <c r="BK1138" s="6"/>
      <c r="BL1138" s="6"/>
      <c r="BM1138" s="6"/>
      <c r="BN1138" s="6"/>
      <c r="BO1138" s="6"/>
      <c r="BP1138" s="6"/>
      <c r="BQ1138" s="6"/>
      <c r="BR1138" s="6"/>
      <c r="BS1138" s="6"/>
      <c r="BT1138" s="6"/>
      <c r="BU1138" s="6"/>
      <c r="BV1138" s="6"/>
      <c r="BW1138" s="6"/>
      <c r="BX1138" s="6"/>
      <c r="BY1138" s="6"/>
      <c r="BZ1138" s="6"/>
      <c r="CA1138" s="6"/>
      <c r="CB1138" s="6"/>
    </row>
    <row r="1139" spans="1:80" ht="34.15" customHeight="1">
      <c r="A1139" s="2"/>
      <c r="B1139" s="2"/>
      <c r="C1139" s="2"/>
      <c r="D1139" s="2"/>
      <c r="E1139" s="2"/>
      <c r="F1139" s="15"/>
      <c r="G1139" s="2"/>
      <c r="H1139" s="2"/>
      <c r="I1139" s="2"/>
      <c r="J1139" s="2"/>
      <c r="K1139" s="2"/>
      <c r="L1139" s="2"/>
      <c r="M1139" s="2"/>
      <c r="N1139" s="700"/>
      <c r="O1139" s="2"/>
      <c r="P1139" s="2"/>
      <c r="Q1139" s="2"/>
      <c r="R1139" s="2"/>
      <c r="S1139" s="2"/>
      <c r="T1139" s="2"/>
      <c r="U1139" s="15"/>
      <c r="V1139" s="15"/>
      <c r="W1139" s="15"/>
      <c r="X1139" s="15"/>
      <c r="Y1139" s="15"/>
      <c r="Z1139" s="15"/>
      <c r="AA1139" s="15"/>
      <c r="AB1139" s="15"/>
      <c r="AC1139" s="15"/>
      <c r="AD1139" s="15"/>
      <c r="AE1139" s="15"/>
      <c r="AF1139" s="15"/>
      <c r="AG1139" s="15"/>
      <c r="AH1139" s="15"/>
      <c r="AI1139" s="15"/>
      <c r="AJ1139" s="15"/>
      <c r="AK1139" s="15"/>
      <c r="AL1139" s="15"/>
      <c r="AM1139" s="15"/>
      <c r="AN1139" s="15"/>
      <c r="AO1139" s="15"/>
      <c r="AP1139" s="15"/>
      <c r="AQ1139" s="15"/>
      <c r="AR1139" s="15"/>
      <c r="AS1139" s="15"/>
      <c r="AT1139" s="15"/>
      <c r="AU1139" s="15"/>
      <c r="AV1139" s="15"/>
      <c r="AW1139" s="15"/>
      <c r="AX1139" s="15"/>
      <c r="AY1139" s="6"/>
      <c r="AZ1139" s="6"/>
      <c r="BA1139" s="6"/>
      <c r="BB1139" s="6"/>
      <c r="BC1139" s="6"/>
      <c r="BD1139" s="6"/>
      <c r="BE1139" s="6"/>
      <c r="BF1139" s="6"/>
      <c r="BG1139" s="6"/>
      <c r="BH1139" s="6"/>
      <c r="BI1139" s="6"/>
      <c r="BJ1139" s="6"/>
      <c r="BK1139" s="6"/>
      <c r="BL1139" s="6"/>
      <c r="BM1139" s="6"/>
      <c r="BN1139" s="6"/>
      <c r="BO1139" s="6"/>
      <c r="BP1139" s="6"/>
      <c r="BQ1139" s="6"/>
      <c r="BR1139" s="6"/>
      <c r="BS1139" s="6"/>
      <c r="BT1139" s="6"/>
      <c r="BU1139" s="6"/>
      <c r="BV1139" s="6"/>
      <c r="BW1139" s="6"/>
      <c r="BX1139" s="6"/>
      <c r="BY1139" s="6"/>
      <c r="BZ1139" s="6"/>
      <c r="CA1139" s="6"/>
      <c r="CB1139" s="6"/>
    </row>
    <row r="1140" spans="1:80" ht="34.15" customHeight="1">
      <c r="A1140" s="2"/>
      <c r="B1140" s="2"/>
      <c r="C1140" s="2"/>
      <c r="D1140" s="2"/>
      <c r="E1140" s="2"/>
      <c r="F1140" s="15"/>
      <c r="G1140" s="2"/>
      <c r="H1140" s="2"/>
      <c r="I1140" s="2"/>
      <c r="J1140" s="2"/>
      <c r="K1140" s="2"/>
      <c r="L1140" s="2"/>
      <c r="M1140" s="2"/>
      <c r="N1140" s="700"/>
      <c r="O1140" s="2"/>
      <c r="P1140" s="2"/>
      <c r="Q1140" s="2"/>
      <c r="R1140" s="2"/>
      <c r="S1140" s="2"/>
      <c r="T1140" s="2"/>
      <c r="U1140" s="15"/>
      <c r="V1140" s="15"/>
      <c r="W1140" s="15"/>
      <c r="X1140" s="15"/>
      <c r="Y1140" s="15"/>
      <c r="Z1140" s="15"/>
      <c r="AA1140" s="15"/>
      <c r="AB1140" s="15"/>
      <c r="AC1140" s="15"/>
      <c r="AD1140" s="15"/>
      <c r="AE1140" s="15"/>
      <c r="AF1140" s="15"/>
      <c r="AG1140" s="15"/>
      <c r="AH1140" s="15"/>
      <c r="AI1140" s="15"/>
      <c r="AJ1140" s="15"/>
      <c r="AK1140" s="15"/>
      <c r="AL1140" s="15"/>
      <c r="AM1140" s="15"/>
      <c r="AN1140" s="15"/>
      <c r="AO1140" s="15"/>
      <c r="AP1140" s="15"/>
      <c r="AQ1140" s="15"/>
      <c r="AR1140" s="15"/>
      <c r="AS1140" s="15"/>
      <c r="AT1140" s="15"/>
      <c r="AU1140" s="15"/>
      <c r="AV1140" s="15"/>
      <c r="AW1140" s="15"/>
      <c r="AX1140" s="15"/>
      <c r="AY1140" s="6"/>
      <c r="AZ1140" s="6"/>
      <c r="BA1140" s="6"/>
      <c r="BB1140" s="6"/>
      <c r="BC1140" s="6"/>
      <c r="BD1140" s="6"/>
      <c r="BE1140" s="6"/>
      <c r="BF1140" s="6"/>
      <c r="BG1140" s="6"/>
      <c r="BH1140" s="6"/>
      <c r="BI1140" s="6"/>
      <c r="BJ1140" s="6"/>
      <c r="BK1140" s="6"/>
      <c r="BL1140" s="6"/>
      <c r="BM1140" s="6"/>
      <c r="BN1140" s="6"/>
      <c r="BO1140" s="6"/>
      <c r="BP1140" s="6"/>
      <c r="BQ1140" s="6"/>
      <c r="BR1140" s="6"/>
      <c r="BS1140" s="6"/>
      <c r="BT1140" s="6"/>
      <c r="BU1140" s="6"/>
      <c r="BV1140" s="6"/>
      <c r="BW1140" s="6"/>
      <c r="BX1140" s="6"/>
      <c r="BY1140" s="6"/>
      <c r="BZ1140" s="6"/>
      <c r="CA1140" s="6"/>
      <c r="CB1140" s="6"/>
    </row>
    <row r="1141" spans="1:80" ht="34.15" customHeight="1">
      <c r="A1141" s="2"/>
      <c r="B1141" s="2"/>
      <c r="C1141" s="2"/>
      <c r="D1141" s="2"/>
      <c r="E1141" s="2"/>
      <c r="F1141" s="15"/>
      <c r="G1141" s="2"/>
      <c r="H1141" s="2"/>
      <c r="I1141" s="2"/>
      <c r="J1141" s="2"/>
      <c r="K1141" s="2"/>
      <c r="L1141" s="2"/>
      <c r="M1141" s="2"/>
      <c r="N1141" s="700"/>
      <c r="O1141" s="2"/>
      <c r="P1141" s="2"/>
      <c r="Q1141" s="2"/>
      <c r="R1141" s="2"/>
      <c r="S1141" s="2"/>
      <c r="T1141" s="2"/>
      <c r="U1141" s="15"/>
      <c r="V1141" s="15"/>
      <c r="W1141" s="15"/>
      <c r="X1141" s="15"/>
      <c r="Y1141" s="15"/>
      <c r="Z1141" s="15"/>
      <c r="AA1141" s="15"/>
      <c r="AB1141" s="15"/>
      <c r="AC1141" s="15"/>
      <c r="AD1141" s="15"/>
      <c r="AE1141" s="15"/>
      <c r="AF1141" s="15"/>
      <c r="AG1141" s="15"/>
      <c r="AH1141" s="15"/>
      <c r="AI1141" s="15"/>
      <c r="AJ1141" s="15"/>
      <c r="AK1141" s="15"/>
      <c r="AL1141" s="15"/>
      <c r="AM1141" s="15"/>
      <c r="AN1141" s="15"/>
      <c r="AO1141" s="15"/>
      <c r="AP1141" s="15"/>
      <c r="AQ1141" s="15"/>
      <c r="AR1141" s="15"/>
      <c r="AS1141" s="15"/>
      <c r="AT1141" s="15"/>
      <c r="AU1141" s="15"/>
      <c r="AV1141" s="15"/>
      <c r="AW1141" s="15"/>
      <c r="AX1141" s="15"/>
      <c r="AY1141" s="6"/>
      <c r="AZ1141" s="6"/>
      <c r="BA1141" s="6"/>
      <c r="BB1141" s="6"/>
      <c r="BC1141" s="6"/>
      <c r="BD1141" s="6"/>
      <c r="BE1141" s="6"/>
      <c r="BF1141" s="6"/>
      <c r="BG1141" s="6"/>
      <c r="BH1141" s="6"/>
      <c r="BI1141" s="6"/>
      <c r="BJ1141" s="6"/>
      <c r="BK1141" s="6"/>
      <c r="BL1141" s="6"/>
      <c r="BM1141" s="6"/>
      <c r="BN1141" s="6"/>
      <c r="BO1141" s="6"/>
      <c r="BP1141" s="6"/>
      <c r="BQ1141" s="6"/>
      <c r="BR1141" s="6"/>
      <c r="BS1141" s="6"/>
      <c r="BT1141" s="6"/>
      <c r="BU1141" s="6"/>
      <c r="BV1141" s="6"/>
      <c r="BW1141" s="6"/>
      <c r="BX1141" s="6"/>
      <c r="BY1141" s="6"/>
      <c r="BZ1141" s="6"/>
      <c r="CA1141" s="6"/>
      <c r="CB1141" s="6"/>
    </row>
    <row r="1142" spans="1:80" ht="34.15" customHeight="1">
      <c r="A1142" s="2"/>
      <c r="B1142" s="2"/>
      <c r="C1142" s="2"/>
      <c r="D1142" s="2"/>
      <c r="E1142" s="2"/>
      <c r="F1142" s="15"/>
      <c r="G1142" s="2"/>
      <c r="H1142" s="2"/>
      <c r="I1142" s="2"/>
      <c r="J1142" s="2"/>
      <c r="K1142" s="2"/>
      <c r="L1142" s="2"/>
      <c r="M1142" s="2"/>
      <c r="N1142" s="700"/>
      <c r="O1142" s="2"/>
      <c r="P1142" s="2"/>
      <c r="Q1142" s="2"/>
      <c r="R1142" s="2"/>
      <c r="S1142" s="2"/>
      <c r="T1142" s="2"/>
      <c r="U1142" s="15"/>
      <c r="V1142" s="15"/>
      <c r="W1142" s="15"/>
      <c r="X1142" s="15"/>
      <c r="Y1142" s="15"/>
      <c r="Z1142" s="15"/>
      <c r="AA1142" s="15"/>
      <c r="AB1142" s="15"/>
      <c r="AC1142" s="15"/>
      <c r="AD1142" s="15"/>
      <c r="AE1142" s="15"/>
      <c r="AF1142" s="15"/>
      <c r="AG1142" s="15"/>
      <c r="AH1142" s="15"/>
      <c r="AI1142" s="15"/>
      <c r="AJ1142" s="15"/>
      <c r="AK1142" s="15"/>
      <c r="AL1142" s="15"/>
      <c r="AM1142" s="15"/>
      <c r="AN1142" s="15"/>
      <c r="AO1142" s="15"/>
      <c r="AP1142" s="15"/>
      <c r="AQ1142" s="15"/>
      <c r="AR1142" s="15"/>
      <c r="AS1142" s="15"/>
      <c r="AT1142" s="15"/>
      <c r="AU1142" s="15"/>
      <c r="AV1142" s="15"/>
      <c r="AW1142" s="15"/>
      <c r="AX1142" s="15"/>
      <c r="AY1142" s="6"/>
      <c r="AZ1142" s="6"/>
      <c r="BA1142" s="6"/>
      <c r="BB1142" s="6"/>
      <c r="BC1142" s="6"/>
      <c r="BD1142" s="6"/>
      <c r="BE1142" s="6"/>
      <c r="BF1142" s="6"/>
      <c r="BG1142" s="6"/>
      <c r="BH1142" s="6"/>
      <c r="BI1142" s="6"/>
      <c r="BJ1142" s="6"/>
      <c r="BK1142" s="6"/>
      <c r="BL1142" s="6"/>
      <c r="BM1142" s="6"/>
      <c r="BN1142" s="6"/>
      <c r="BO1142" s="6"/>
      <c r="BP1142" s="6"/>
      <c r="BQ1142" s="6"/>
      <c r="BR1142" s="6"/>
      <c r="BS1142" s="6"/>
      <c r="BT1142" s="6"/>
      <c r="BU1142" s="6"/>
      <c r="BV1142" s="6"/>
      <c r="BW1142" s="6"/>
      <c r="BX1142" s="6"/>
      <c r="BY1142" s="6"/>
      <c r="BZ1142" s="6"/>
      <c r="CA1142" s="6"/>
      <c r="CB1142" s="6"/>
    </row>
    <row r="1143" spans="1:80" ht="34.15" customHeight="1">
      <c r="A1143" s="2"/>
      <c r="B1143" s="2"/>
      <c r="C1143" s="2"/>
      <c r="D1143" s="2"/>
      <c r="E1143" s="2"/>
      <c r="F1143" s="15"/>
      <c r="G1143" s="2"/>
      <c r="H1143" s="2"/>
      <c r="I1143" s="2"/>
      <c r="J1143" s="2"/>
      <c r="K1143" s="2"/>
      <c r="L1143" s="2"/>
      <c r="M1143" s="2"/>
      <c r="N1143" s="700"/>
      <c r="O1143" s="2"/>
      <c r="P1143" s="2"/>
      <c r="Q1143" s="2"/>
      <c r="R1143" s="2"/>
      <c r="S1143" s="2"/>
      <c r="T1143" s="2"/>
      <c r="U1143" s="15"/>
      <c r="V1143" s="15"/>
      <c r="W1143" s="15"/>
      <c r="X1143" s="15"/>
      <c r="Y1143" s="15"/>
      <c r="Z1143" s="15"/>
      <c r="AA1143" s="15"/>
      <c r="AB1143" s="15"/>
      <c r="AC1143" s="15"/>
      <c r="AD1143" s="15"/>
      <c r="AE1143" s="15"/>
      <c r="AF1143" s="15"/>
      <c r="AG1143" s="15"/>
      <c r="AH1143" s="15"/>
      <c r="AI1143" s="15"/>
      <c r="AJ1143" s="15"/>
      <c r="AK1143" s="15"/>
      <c r="AL1143" s="15"/>
      <c r="AM1143" s="15"/>
      <c r="AN1143" s="15"/>
      <c r="AO1143" s="15"/>
      <c r="AP1143" s="15"/>
      <c r="AQ1143" s="15"/>
      <c r="AR1143" s="15"/>
      <c r="AS1143" s="15"/>
      <c r="AT1143" s="15"/>
      <c r="AU1143" s="15"/>
      <c r="AV1143" s="15"/>
      <c r="AW1143" s="15"/>
      <c r="AX1143" s="15"/>
      <c r="AY1143" s="6"/>
      <c r="AZ1143" s="6"/>
      <c r="BA1143" s="6"/>
      <c r="BB1143" s="6"/>
      <c r="BC1143" s="6"/>
      <c r="BD1143" s="6"/>
      <c r="BE1143" s="6"/>
      <c r="BF1143" s="6"/>
      <c r="BG1143" s="6"/>
      <c r="BH1143" s="6"/>
      <c r="BI1143" s="6"/>
      <c r="BJ1143" s="6"/>
      <c r="BK1143" s="6"/>
      <c r="BL1143" s="6"/>
      <c r="BM1143" s="6"/>
      <c r="BN1143" s="6"/>
      <c r="BO1143" s="6"/>
      <c r="BP1143" s="6"/>
      <c r="BQ1143" s="6"/>
      <c r="BR1143" s="6"/>
      <c r="BS1143" s="6"/>
      <c r="BT1143" s="6"/>
      <c r="BU1143" s="6"/>
      <c r="BV1143" s="6"/>
      <c r="BW1143" s="6"/>
      <c r="BX1143" s="6"/>
      <c r="BY1143" s="6"/>
      <c r="BZ1143" s="6"/>
      <c r="CA1143" s="6"/>
      <c r="CB1143" s="6"/>
    </row>
    <row r="1144" spans="1:80" ht="34.15" customHeight="1">
      <c r="A1144" s="2"/>
      <c r="B1144" s="2"/>
      <c r="C1144" s="2"/>
      <c r="D1144" s="2"/>
      <c r="E1144" s="2"/>
      <c r="F1144" s="15"/>
      <c r="G1144" s="2"/>
      <c r="H1144" s="2"/>
      <c r="I1144" s="2"/>
      <c r="J1144" s="2"/>
      <c r="K1144" s="2"/>
      <c r="L1144" s="2"/>
      <c r="M1144" s="2"/>
      <c r="N1144" s="700"/>
      <c r="O1144" s="2"/>
      <c r="P1144" s="2"/>
      <c r="Q1144" s="2"/>
      <c r="R1144" s="2"/>
      <c r="S1144" s="2"/>
      <c r="T1144" s="2"/>
      <c r="U1144" s="15"/>
      <c r="V1144" s="15"/>
      <c r="W1144" s="15"/>
      <c r="X1144" s="15"/>
      <c r="Y1144" s="15"/>
      <c r="Z1144" s="15"/>
      <c r="AA1144" s="15"/>
      <c r="AB1144" s="15"/>
      <c r="AC1144" s="15"/>
      <c r="AD1144" s="15"/>
      <c r="AE1144" s="15"/>
      <c r="AF1144" s="15"/>
      <c r="AG1144" s="15"/>
      <c r="AH1144" s="15"/>
      <c r="AI1144" s="15"/>
      <c r="AJ1144" s="15"/>
      <c r="AK1144" s="15"/>
      <c r="AL1144" s="15"/>
      <c r="AM1144" s="15"/>
      <c r="AN1144" s="15"/>
      <c r="AO1144" s="15"/>
      <c r="AP1144" s="15"/>
      <c r="AQ1144" s="15"/>
      <c r="AR1144" s="15"/>
      <c r="AS1144" s="15"/>
      <c r="AT1144" s="15"/>
      <c r="AU1144" s="15"/>
      <c r="AV1144" s="15"/>
      <c r="AW1144" s="15"/>
      <c r="AX1144" s="15"/>
      <c r="AY1144" s="6"/>
      <c r="AZ1144" s="6"/>
      <c r="BA1144" s="6"/>
      <c r="BB1144" s="6"/>
      <c r="BC1144" s="6"/>
      <c r="BD1144" s="6"/>
      <c r="BE1144" s="6"/>
      <c r="BF1144" s="6"/>
      <c r="BG1144" s="6"/>
      <c r="BH1144" s="6"/>
      <c r="BI1144" s="6"/>
      <c r="BJ1144" s="6"/>
      <c r="BK1144" s="6"/>
      <c r="BL1144" s="6"/>
      <c r="BM1144" s="6"/>
      <c r="BN1144" s="6"/>
      <c r="BO1144" s="6"/>
      <c r="BP1144" s="6"/>
      <c r="BQ1144" s="6"/>
      <c r="BR1144" s="6"/>
      <c r="BS1144" s="6"/>
      <c r="BT1144" s="6"/>
      <c r="BU1144" s="6"/>
      <c r="BV1144" s="6"/>
      <c r="BW1144" s="6"/>
      <c r="BX1144" s="6"/>
      <c r="BY1144" s="6"/>
      <c r="BZ1144" s="6"/>
      <c r="CA1144" s="6"/>
      <c r="CB1144" s="6"/>
    </row>
    <row r="1145" spans="1:80" ht="34.15" customHeight="1">
      <c r="A1145" s="2"/>
      <c r="B1145" s="2"/>
      <c r="C1145" s="2"/>
      <c r="D1145" s="2"/>
      <c r="E1145" s="2"/>
      <c r="F1145" s="15"/>
      <c r="G1145" s="2"/>
      <c r="H1145" s="2"/>
      <c r="I1145" s="2"/>
      <c r="J1145" s="2"/>
      <c r="K1145" s="2"/>
      <c r="L1145" s="2"/>
      <c r="M1145" s="2"/>
      <c r="N1145" s="700"/>
      <c r="O1145" s="2"/>
      <c r="P1145" s="2"/>
      <c r="Q1145" s="2"/>
      <c r="R1145" s="2"/>
      <c r="S1145" s="2"/>
      <c r="T1145" s="2"/>
      <c r="U1145" s="15"/>
      <c r="V1145" s="15"/>
      <c r="W1145" s="15"/>
      <c r="X1145" s="15"/>
      <c r="Y1145" s="15"/>
      <c r="Z1145" s="15"/>
      <c r="AA1145" s="15"/>
      <c r="AB1145" s="15"/>
      <c r="AC1145" s="15"/>
      <c r="AD1145" s="15"/>
      <c r="AE1145" s="15"/>
      <c r="AF1145" s="15"/>
      <c r="AG1145" s="15"/>
      <c r="AH1145" s="15"/>
      <c r="AI1145" s="15"/>
      <c r="AJ1145" s="15"/>
      <c r="AK1145" s="15"/>
      <c r="AL1145" s="15"/>
      <c r="AM1145" s="15"/>
      <c r="AN1145" s="15"/>
      <c r="AO1145" s="15"/>
      <c r="AP1145" s="15"/>
      <c r="AQ1145" s="15"/>
      <c r="AR1145" s="15"/>
      <c r="AS1145" s="15"/>
      <c r="AT1145" s="15"/>
      <c r="AU1145" s="15"/>
      <c r="AV1145" s="15"/>
      <c r="AW1145" s="15"/>
      <c r="AX1145" s="15"/>
      <c r="AY1145" s="6"/>
      <c r="AZ1145" s="6"/>
      <c r="BA1145" s="6"/>
      <c r="BB1145" s="6"/>
      <c r="BC1145" s="6"/>
      <c r="BD1145" s="6"/>
      <c r="BE1145" s="6"/>
      <c r="BF1145" s="6"/>
      <c r="BG1145" s="6"/>
      <c r="BH1145" s="6"/>
      <c r="BI1145" s="6"/>
      <c r="BJ1145" s="6"/>
      <c r="BK1145" s="6"/>
      <c r="BL1145" s="6"/>
      <c r="BM1145" s="6"/>
      <c r="BN1145" s="6"/>
      <c r="BO1145" s="6"/>
      <c r="BP1145" s="6"/>
      <c r="BQ1145" s="6"/>
      <c r="BR1145" s="6"/>
      <c r="BS1145" s="6"/>
      <c r="BT1145" s="6"/>
      <c r="BU1145" s="6"/>
      <c r="BV1145" s="6"/>
      <c r="BW1145" s="6"/>
      <c r="BX1145" s="6"/>
      <c r="BY1145" s="6"/>
      <c r="BZ1145" s="6"/>
      <c r="CA1145" s="6"/>
      <c r="CB1145" s="6"/>
    </row>
    <row r="1146" spans="1:80" ht="34.15" customHeight="1">
      <c r="A1146" s="2"/>
      <c r="B1146" s="2"/>
      <c r="C1146" s="2"/>
      <c r="D1146" s="2"/>
      <c r="E1146" s="2"/>
      <c r="F1146" s="15"/>
      <c r="G1146" s="2"/>
      <c r="H1146" s="2"/>
      <c r="I1146" s="2"/>
      <c r="J1146" s="2"/>
      <c r="K1146" s="2"/>
      <c r="L1146" s="2"/>
      <c r="M1146" s="2"/>
      <c r="N1146" s="700"/>
      <c r="O1146" s="2"/>
      <c r="P1146" s="2"/>
      <c r="Q1146" s="2"/>
      <c r="R1146" s="2"/>
      <c r="S1146" s="2"/>
      <c r="T1146" s="2"/>
      <c r="U1146" s="15"/>
      <c r="V1146" s="15"/>
      <c r="W1146" s="15"/>
      <c r="X1146" s="15"/>
      <c r="Y1146" s="15"/>
      <c r="Z1146" s="15"/>
      <c r="AA1146" s="15"/>
      <c r="AB1146" s="15"/>
      <c r="AC1146" s="15"/>
      <c r="AD1146" s="15"/>
      <c r="AE1146" s="15"/>
      <c r="AF1146" s="15"/>
      <c r="AG1146" s="15"/>
      <c r="AH1146" s="15"/>
      <c r="AI1146" s="15"/>
      <c r="AJ1146" s="15"/>
      <c r="AK1146" s="15"/>
      <c r="AL1146" s="15"/>
      <c r="AM1146" s="15"/>
      <c r="AN1146" s="15"/>
      <c r="AO1146" s="15"/>
      <c r="AP1146" s="15"/>
      <c r="AQ1146" s="15"/>
      <c r="AR1146" s="15"/>
      <c r="AS1146" s="15"/>
      <c r="AT1146" s="15"/>
      <c r="AU1146" s="15"/>
      <c r="AV1146" s="15"/>
      <c r="AW1146" s="15"/>
      <c r="AX1146" s="15"/>
      <c r="AY1146" s="6"/>
      <c r="AZ1146" s="6"/>
      <c r="BA1146" s="6"/>
      <c r="BB1146" s="6"/>
      <c r="BC1146" s="6"/>
      <c r="BD1146" s="6"/>
      <c r="BE1146" s="6"/>
      <c r="BF1146" s="6"/>
      <c r="BG1146" s="6"/>
      <c r="BH1146" s="6"/>
      <c r="BI1146" s="6"/>
      <c r="BJ1146" s="6"/>
      <c r="BK1146" s="6"/>
      <c r="BL1146" s="6"/>
      <c r="BM1146" s="6"/>
      <c r="BN1146" s="6"/>
      <c r="BO1146" s="6"/>
      <c r="BP1146" s="6"/>
      <c r="BQ1146" s="6"/>
      <c r="BR1146" s="6"/>
      <c r="BS1146" s="6"/>
      <c r="BT1146" s="6"/>
      <c r="BU1146" s="6"/>
      <c r="BV1146" s="6"/>
      <c r="BW1146" s="6"/>
      <c r="BX1146" s="6"/>
      <c r="BY1146" s="6"/>
      <c r="BZ1146" s="6"/>
      <c r="CA1146" s="6"/>
      <c r="CB1146" s="6"/>
    </row>
    <row r="1147" spans="1:80" ht="34.15" customHeight="1">
      <c r="A1147" s="2"/>
      <c r="B1147" s="2"/>
      <c r="C1147" s="2"/>
      <c r="D1147" s="2"/>
      <c r="E1147" s="2"/>
      <c r="F1147" s="15"/>
      <c r="G1147" s="2"/>
      <c r="H1147" s="2"/>
      <c r="I1147" s="2"/>
      <c r="J1147" s="2"/>
      <c r="K1147" s="2"/>
      <c r="L1147" s="2"/>
      <c r="M1147" s="2"/>
      <c r="N1147" s="700"/>
      <c r="O1147" s="2"/>
      <c r="P1147" s="2"/>
      <c r="Q1147" s="2"/>
      <c r="R1147" s="2"/>
      <c r="S1147" s="2"/>
      <c r="T1147" s="2"/>
      <c r="U1147" s="15"/>
      <c r="V1147" s="15"/>
      <c r="W1147" s="15"/>
      <c r="X1147" s="15"/>
      <c r="Y1147" s="15"/>
      <c r="Z1147" s="15"/>
      <c r="AA1147" s="15"/>
      <c r="AB1147" s="15"/>
      <c r="AC1147" s="15"/>
      <c r="AD1147" s="15"/>
      <c r="AE1147" s="15"/>
      <c r="AF1147" s="15"/>
      <c r="AG1147" s="15"/>
      <c r="AH1147" s="15"/>
      <c r="AI1147" s="15"/>
      <c r="AJ1147" s="15"/>
      <c r="AK1147" s="15"/>
      <c r="AL1147" s="15"/>
      <c r="AM1147" s="15"/>
      <c r="AN1147" s="15"/>
      <c r="AO1147" s="15"/>
      <c r="AP1147" s="15"/>
      <c r="AQ1147" s="15"/>
      <c r="AR1147" s="15"/>
      <c r="AS1147" s="15"/>
      <c r="AT1147" s="15"/>
      <c r="AU1147" s="15"/>
      <c r="AV1147" s="15"/>
      <c r="AW1147" s="15"/>
      <c r="AX1147" s="15"/>
      <c r="AY1147" s="6"/>
      <c r="AZ1147" s="6"/>
      <c r="BA1147" s="6"/>
      <c r="BB1147" s="6"/>
      <c r="BC1147" s="6"/>
      <c r="BD1147" s="6"/>
      <c r="BE1147" s="6"/>
      <c r="BF1147" s="6"/>
      <c r="BG1147" s="6"/>
      <c r="BH1147" s="6"/>
      <c r="BI1147" s="6"/>
      <c r="BJ1147" s="6"/>
      <c r="BK1147" s="6"/>
      <c r="BL1147" s="6"/>
      <c r="BM1147" s="6"/>
      <c r="BN1147" s="6"/>
      <c r="BO1147" s="6"/>
      <c r="BP1147" s="6"/>
      <c r="BQ1147" s="6"/>
      <c r="BR1147" s="6"/>
      <c r="BS1147" s="6"/>
      <c r="BT1147" s="6"/>
      <c r="BU1147" s="6"/>
      <c r="BV1147" s="6"/>
      <c r="BW1147" s="6"/>
      <c r="BX1147" s="6"/>
      <c r="BY1147" s="6"/>
      <c r="BZ1147" s="6"/>
      <c r="CA1147" s="6"/>
      <c r="CB1147" s="6"/>
    </row>
    <row r="1148" spans="1:80" ht="34.15" customHeight="1">
      <c r="A1148" s="2"/>
      <c r="B1148" s="2"/>
      <c r="C1148" s="2"/>
      <c r="D1148" s="2"/>
      <c r="E1148" s="2"/>
      <c r="F1148" s="15"/>
      <c r="G1148" s="2"/>
      <c r="H1148" s="2"/>
      <c r="I1148" s="2"/>
      <c r="J1148" s="2"/>
      <c r="K1148" s="2"/>
      <c r="L1148" s="2"/>
      <c r="M1148" s="2"/>
      <c r="N1148" s="700"/>
      <c r="O1148" s="2"/>
      <c r="P1148" s="2"/>
      <c r="Q1148" s="2"/>
      <c r="R1148" s="2"/>
      <c r="S1148" s="2"/>
      <c r="T1148" s="2"/>
      <c r="U1148" s="15"/>
      <c r="V1148" s="15"/>
      <c r="W1148" s="15"/>
      <c r="X1148" s="15"/>
      <c r="Y1148" s="15"/>
      <c r="Z1148" s="15"/>
      <c r="AA1148" s="15"/>
      <c r="AB1148" s="15"/>
      <c r="AC1148" s="15"/>
      <c r="AD1148" s="15"/>
      <c r="AE1148" s="15"/>
      <c r="AF1148" s="15"/>
      <c r="AG1148" s="15"/>
      <c r="AH1148" s="15"/>
      <c r="AI1148" s="15"/>
      <c r="AJ1148" s="15"/>
      <c r="AK1148" s="15"/>
      <c r="AL1148" s="15"/>
      <c r="AM1148" s="15"/>
      <c r="AN1148" s="15"/>
      <c r="AO1148" s="15"/>
      <c r="AP1148" s="15"/>
      <c r="AQ1148" s="15"/>
      <c r="AR1148" s="15"/>
      <c r="AS1148" s="15"/>
      <c r="AT1148" s="15"/>
      <c r="AU1148" s="15"/>
      <c r="AV1148" s="15"/>
      <c r="AW1148" s="15"/>
      <c r="AX1148" s="15"/>
      <c r="AY1148" s="6"/>
      <c r="AZ1148" s="6"/>
      <c r="BA1148" s="6"/>
      <c r="BB1148" s="6"/>
      <c r="BC1148" s="6"/>
      <c r="BD1148" s="6"/>
      <c r="BE1148" s="6"/>
      <c r="BF1148" s="6"/>
      <c r="BG1148" s="6"/>
      <c r="BH1148" s="6"/>
      <c r="BI1148" s="6"/>
      <c r="BJ1148" s="6"/>
      <c r="BK1148" s="6"/>
      <c r="BL1148" s="6"/>
      <c r="BM1148" s="6"/>
      <c r="BN1148" s="6"/>
      <c r="BO1148" s="6"/>
      <c r="BP1148" s="6"/>
      <c r="BQ1148" s="6"/>
      <c r="BR1148" s="6"/>
      <c r="BS1148" s="6"/>
      <c r="BT1148" s="6"/>
      <c r="BU1148" s="6"/>
      <c r="BV1148" s="6"/>
      <c r="BW1148" s="6"/>
      <c r="BX1148" s="6"/>
      <c r="BY1148" s="6"/>
      <c r="BZ1148" s="6"/>
      <c r="CA1148" s="6"/>
      <c r="CB1148" s="6"/>
    </row>
    <row r="1149" spans="1:80" ht="34.15" customHeight="1">
      <c r="A1149" s="2"/>
      <c r="B1149" s="2"/>
      <c r="C1149" s="2"/>
      <c r="D1149" s="2"/>
      <c r="E1149" s="2"/>
      <c r="F1149" s="15"/>
      <c r="G1149" s="2"/>
      <c r="H1149" s="2"/>
      <c r="I1149" s="2"/>
      <c r="J1149" s="2"/>
      <c r="K1149" s="2"/>
      <c r="L1149" s="2"/>
      <c r="M1149" s="2"/>
      <c r="N1149" s="700"/>
      <c r="O1149" s="2"/>
      <c r="P1149" s="2"/>
      <c r="Q1149" s="2"/>
      <c r="R1149" s="2"/>
      <c r="S1149" s="2"/>
      <c r="T1149" s="2"/>
      <c r="U1149" s="15"/>
      <c r="V1149" s="15"/>
      <c r="W1149" s="15"/>
      <c r="X1149" s="15"/>
      <c r="Y1149" s="15"/>
      <c r="Z1149" s="15"/>
      <c r="AA1149" s="15"/>
      <c r="AB1149" s="15"/>
      <c r="AC1149" s="15"/>
      <c r="AD1149" s="15"/>
      <c r="AE1149" s="15"/>
      <c r="AF1149" s="15"/>
      <c r="AG1149" s="15"/>
      <c r="AH1149" s="15"/>
      <c r="AI1149" s="15"/>
      <c r="AJ1149" s="15"/>
      <c r="AK1149" s="15"/>
      <c r="AL1149" s="15"/>
      <c r="AM1149" s="15"/>
      <c r="AN1149" s="15"/>
      <c r="AO1149" s="15"/>
      <c r="AP1149" s="15"/>
      <c r="AQ1149" s="15"/>
      <c r="AR1149" s="15"/>
      <c r="AS1149" s="15"/>
      <c r="AT1149" s="15"/>
      <c r="AU1149" s="15"/>
      <c r="AV1149" s="15"/>
      <c r="AW1149" s="15"/>
      <c r="AX1149" s="15"/>
      <c r="AY1149" s="6"/>
      <c r="AZ1149" s="6"/>
      <c r="BA1149" s="6"/>
      <c r="BB1149" s="6"/>
      <c r="BC1149" s="6"/>
      <c r="BD1149" s="6"/>
      <c r="BE1149" s="6"/>
      <c r="BF1149" s="6"/>
      <c r="BG1149" s="6"/>
      <c r="BH1149" s="6"/>
      <c r="BI1149" s="6"/>
      <c r="BJ1149" s="6"/>
      <c r="BK1149" s="6"/>
      <c r="BL1149" s="6"/>
      <c r="BM1149" s="6"/>
      <c r="BN1149" s="6"/>
      <c r="BO1149" s="6"/>
      <c r="BP1149" s="6"/>
      <c r="BQ1149" s="6"/>
      <c r="BR1149" s="6"/>
      <c r="BS1149" s="6"/>
      <c r="BT1149" s="6"/>
      <c r="BU1149" s="6"/>
      <c r="BV1149" s="6"/>
      <c r="BW1149" s="6"/>
      <c r="BX1149" s="6"/>
      <c r="BY1149" s="6"/>
      <c r="BZ1149" s="6"/>
      <c r="CA1149" s="6"/>
      <c r="CB1149" s="6"/>
    </row>
    <row r="1150" spans="1:80" ht="34.15" customHeight="1">
      <c r="A1150" s="2"/>
      <c r="B1150" s="2"/>
      <c r="C1150" s="2"/>
      <c r="D1150" s="2"/>
      <c r="E1150" s="2"/>
      <c r="F1150" s="15"/>
      <c r="G1150" s="2"/>
      <c r="H1150" s="2"/>
      <c r="I1150" s="2"/>
      <c r="J1150" s="2"/>
      <c r="K1150" s="2"/>
      <c r="L1150" s="2"/>
      <c r="M1150" s="2"/>
      <c r="N1150" s="700"/>
      <c r="O1150" s="2"/>
      <c r="P1150" s="2"/>
      <c r="Q1150" s="2"/>
      <c r="R1150" s="2"/>
      <c r="S1150" s="2"/>
      <c r="T1150" s="2"/>
      <c r="U1150" s="15"/>
      <c r="V1150" s="15"/>
      <c r="W1150" s="15"/>
      <c r="X1150" s="15"/>
      <c r="Y1150" s="15"/>
      <c r="Z1150" s="15"/>
      <c r="AA1150" s="15"/>
      <c r="AB1150" s="15"/>
      <c r="AC1150" s="15"/>
      <c r="AD1150" s="15"/>
      <c r="AE1150" s="15"/>
      <c r="AF1150" s="15"/>
      <c r="AG1150" s="15"/>
      <c r="AH1150" s="15"/>
      <c r="AI1150" s="15"/>
      <c r="AJ1150" s="15"/>
      <c r="AK1150" s="15"/>
      <c r="AL1150" s="15"/>
      <c r="AM1150" s="15"/>
      <c r="AN1150" s="15"/>
      <c r="AO1150" s="15"/>
      <c r="AP1150" s="15"/>
      <c r="AQ1150" s="15"/>
      <c r="AR1150" s="15"/>
      <c r="AS1150" s="15"/>
      <c r="AT1150" s="15"/>
      <c r="AU1150" s="15"/>
      <c r="AV1150" s="15"/>
      <c r="AW1150" s="15"/>
      <c r="AX1150" s="15"/>
      <c r="AY1150" s="6"/>
      <c r="AZ1150" s="6"/>
      <c r="BA1150" s="6"/>
      <c r="BB1150" s="6"/>
      <c r="BC1150" s="6"/>
      <c r="BD1150" s="6"/>
      <c r="BE1150" s="6"/>
      <c r="BF1150" s="6"/>
      <c r="BG1150" s="6"/>
      <c r="BH1150" s="6"/>
      <c r="BI1150" s="6"/>
      <c r="BJ1150" s="6"/>
      <c r="BK1150" s="6"/>
      <c r="BL1150" s="6"/>
      <c r="BM1150" s="6"/>
      <c r="BN1150" s="6"/>
      <c r="BO1150" s="6"/>
      <c r="BP1150" s="6"/>
      <c r="BQ1150" s="6"/>
      <c r="BR1150" s="6"/>
      <c r="BS1150" s="6"/>
      <c r="BT1150" s="6"/>
      <c r="BU1150" s="6"/>
      <c r="BV1150" s="6"/>
      <c r="BW1150" s="6"/>
      <c r="BX1150" s="6"/>
      <c r="BY1150" s="6"/>
      <c r="BZ1150" s="6"/>
      <c r="CA1150" s="6"/>
      <c r="CB1150" s="6"/>
    </row>
    <row r="1151" spans="1:80" ht="34.15" customHeight="1">
      <c r="A1151" s="2"/>
      <c r="B1151" s="2"/>
      <c r="C1151" s="2"/>
      <c r="D1151" s="2"/>
      <c r="E1151" s="2"/>
      <c r="F1151" s="15"/>
      <c r="G1151" s="2"/>
      <c r="H1151" s="2"/>
      <c r="I1151" s="2"/>
      <c r="J1151" s="2"/>
      <c r="K1151" s="2"/>
      <c r="L1151" s="2"/>
      <c r="M1151" s="2"/>
      <c r="N1151" s="700"/>
      <c r="O1151" s="2"/>
      <c r="P1151" s="2"/>
      <c r="Q1151" s="2"/>
      <c r="R1151" s="2"/>
      <c r="S1151" s="2"/>
      <c r="T1151" s="2"/>
      <c r="U1151" s="15"/>
      <c r="V1151" s="15"/>
      <c r="W1151" s="15"/>
      <c r="X1151" s="15"/>
      <c r="Y1151" s="15"/>
      <c r="Z1151" s="15"/>
      <c r="AA1151" s="15"/>
      <c r="AB1151" s="15"/>
      <c r="AC1151" s="15"/>
      <c r="AD1151" s="15"/>
      <c r="AE1151" s="15"/>
      <c r="AF1151" s="15"/>
      <c r="AG1151" s="15"/>
      <c r="AH1151" s="15"/>
      <c r="AI1151" s="15"/>
      <c r="AJ1151" s="15"/>
      <c r="AK1151" s="15"/>
      <c r="AL1151" s="15"/>
      <c r="AM1151" s="15"/>
      <c r="AN1151" s="15"/>
      <c r="AO1151" s="15"/>
      <c r="AP1151" s="15"/>
      <c r="AQ1151" s="15"/>
      <c r="AR1151" s="15"/>
      <c r="AS1151" s="15"/>
      <c r="AT1151" s="15"/>
      <c r="AU1151" s="15"/>
      <c r="AV1151" s="15"/>
      <c r="AW1151" s="15"/>
      <c r="AX1151" s="15"/>
      <c r="AY1151" s="6"/>
      <c r="AZ1151" s="6"/>
      <c r="BA1151" s="6"/>
      <c r="BB1151" s="6"/>
      <c r="BC1151" s="6"/>
      <c r="BD1151" s="6"/>
      <c r="BE1151" s="6"/>
      <c r="BF1151" s="6"/>
      <c r="BG1151" s="6"/>
      <c r="BH1151" s="6"/>
      <c r="BI1151" s="6"/>
      <c r="BJ1151" s="6"/>
      <c r="BK1151" s="6"/>
      <c r="BL1151" s="6"/>
      <c r="BM1151" s="6"/>
      <c r="BN1151" s="6"/>
      <c r="BO1151" s="6"/>
      <c r="BP1151" s="6"/>
      <c r="BQ1151" s="6"/>
      <c r="BR1151" s="6"/>
      <c r="BS1151" s="6"/>
      <c r="BT1151" s="6"/>
      <c r="BU1151" s="6"/>
      <c r="BV1151" s="6"/>
      <c r="BW1151" s="6"/>
      <c r="BX1151" s="6"/>
      <c r="BY1151" s="6"/>
      <c r="BZ1151" s="6"/>
      <c r="CA1151" s="6"/>
      <c r="CB1151" s="6"/>
    </row>
    <row r="1152" spans="1:80" ht="34.15" customHeight="1">
      <c r="A1152" s="2"/>
      <c r="B1152" s="2"/>
      <c r="C1152" s="2"/>
      <c r="D1152" s="2"/>
      <c r="E1152" s="2"/>
      <c r="F1152" s="15"/>
      <c r="G1152" s="2"/>
      <c r="H1152" s="2"/>
      <c r="I1152" s="2"/>
      <c r="J1152" s="2"/>
      <c r="K1152" s="2"/>
      <c r="L1152" s="2"/>
      <c r="M1152" s="2"/>
      <c r="N1152" s="700"/>
      <c r="O1152" s="2"/>
      <c r="P1152" s="2"/>
      <c r="Q1152" s="2"/>
      <c r="R1152" s="2"/>
      <c r="S1152" s="2"/>
      <c r="T1152" s="2"/>
      <c r="U1152" s="15"/>
      <c r="V1152" s="15"/>
      <c r="W1152" s="15"/>
      <c r="X1152" s="15"/>
      <c r="Y1152" s="15"/>
      <c r="Z1152" s="15"/>
      <c r="AA1152" s="15"/>
      <c r="AB1152" s="15"/>
      <c r="AC1152" s="15"/>
      <c r="AD1152" s="15"/>
      <c r="AE1152" s="15"/>
      <c r="AF1152" s="15"/>
      <c r="AG1152" s="15"/>
      <c r="AH1152" s="15"/>
      <c r="AI1152" s="15"/>
      <c r="AJ1152" s="15"/>
      <c r="AK1152" s="15"/>
      <c r="AL1152" s="15"/>
      <c r="AM1152" s="15"/>
      <c r="AN1152" s="15"/>
      <c r="AO1152" s="15"/>
      <c r="AP1152" s="15"/>
      <c r="AQ1152" s="15"/>
      <c r="AR1152" s="15"/>
      <c r="AS1152" s="15"/>
      <c r="AT1152" s="15"/>
      <c r="AU1152" s="15"/>
      <c r="AV1152" s="15"/>
      <c r="AW1152" s="15"/>
      <c r="AX1152" s="15"/>
      <c r="AY1152" s="6"/>
      <c r="AZ1152" s="6"/>
      <c r="BA1152" s="6"/>
      <c r="BB1152" s="6"/>
      <c r="BC1152" s="6"/>
      <c r="BD1152" s="6"/>
      <c r="BE1152" s="6"/>
      <c r="BF1152" s="6"/>
      <c r="BG1152" s="6"/>
      <c r="BH1152" s="6"/>
      <c r="BI1152" s="6"/>
      <c r="BJ1152" s="6"/>
      <c r="BK1152" s="6"/>
      <c r="BL1152" s="6"/>
      <c r="BM1152" s="6"/>
      <c r="BN1152" s="6"/>
      <c r="BO1152" s="6"/>
      <c r="BP1152" s="6"/>
      <c r="BQ1152" s="6"/>
      <c r="BR1152" s="6"/>
      <c r="BS1152" s="6"/>
      <c r="BT1152" s="6"/>
      <c r="BU1152" s="6"/>
      <c r="BV1152" s="6"/>
      <c r="BW1152" s="6"/>
      <c r="BX1152" s="6"/>
      <c r="BY1152" s="6"/>
      <c r="BZ1152" s="6"/>
      <c r="CA1152" s="6"/>
      <c r="CB1152" s="6"/>
    </row>
    <row r="1153" spans="1:80" ht="34.15" customHeight="1">
      <c r="A1153" s="2"/>
      <c r="B1153" s="2"/>
      <c r="C1153" s="2"/>
      <c r="D1153" s="2"/>
      <c r="E1153" s="2"/>
      <c r="F1153" s="15"/>
      <c r="G1153" s="2"/>
      <c r="H1153" s="2"/>
      <c r="I1153" s="2"/>
      <c r="J1153" s="2"/>
      <c r="K1153" s="2"/>
      <c r="L1153" s="2"/>
      <c r="M1153" s="2"/>
      <c r="N1153" s="700"/>
      <c r="O1153" s="2"/>
      <c r="P1153" s="2"/>
      <c r="Q1153" s="2"/>
      <c r="R1153" s="2"/>
      <c r="S1153" s="2"/>
      <c r="T1153" s="2"/>
      <c r="U1153" s="15"/>
      <c r="V1153" s="15"/>
      <c r="W1153" s="15"/>
      <c r="X1153" s="15"/>
      <c r="Y1153" s="15"/>
      <c r="Z1153" s="15"/>
      <c r="AA1153" s="15"/>
      <c r="AB1153" s="15"/>
      <c r="AC1153" s="15"/>
      <c r="AD1153" s="15"/>
      <c r="AE1153" s="15"/>
      <c r="AF1153" s="15"/>
      <c r="AG1153" s="15"/>
      <c r="AH1153" s="15"/>
      <c r="AI1153" s="15"/>
      <c r="AJ1153" s="15"/>
      <c r="AK1153" s="15"/>
      <c r="AL1153" s="15"/>
      <c r="AM1153" s="15"/>
      <c r="AN1153" s="15"/>
      <c r="AO1153" s="15"/>
      <c r="AP1153" s="15"/>
      <c r="AQ1153" s="15"/>
      <c r="AR1153" s="15"/>
      <c r="AS1153" s="15"/>
      <c r="AT1153" s="15"/>
      <c r="AU1153" s="15"/>
      <c r="AV1153" s="15"/>
      <c r="AW1153" s="15"/>
      <c r="AX1153" s="15"/>
      <c r="AY1153" s="6"/>
      <c r="AZ1153" s="6"/>
      <c r="BA1153" s="6"/>
      <c r="BB1153" s="6"/>
      <c r="BC1153" s="6"/>
      <c r="BD1153" s="6"/>
      <c r="BE1153" s="6"/>
      <c r="BF1153" s="6"/>
      <c r="BG1153" s="6"/>
      <c r="BH1153" s="6"/>
      <c r="BI1153" s="6"/>
      <c r="BJ1153" s="6"/>
      <c r="BK1153" s="6"/>
      <c r="BL1153" s="6"/>
      <c r="BM1153" s="6"/>
      <c r="BN1153" s="6"/>
      <c r="BO1153" s="6"/>
      <c r="BP1153" s="6"/>
      <c r="BQ1153" s="6"/>
      <c r="BR1153" s="6"/>
      <c r="BS1153" s="6"/>
      <c r="BT1153" s="6"/>
      <c r="BU1153" s="6"/>
      <c r="BV1153" s="6"/>
      <c r="BW1153" s="6"/>
      <c r="BX1153" s="6"/>
      <c r="BY1153" s="6"/>
      <c r="BZ1153" s="6"/>
      <c r="CA1153" s="6"/>
      <c r="CB1153" s="6"/>
    </row>
    <row r="1154" spans="1:80" ht="34.15" customHeight="1">
      <c r="A1154" s="2"/>
      <c r="B1154" s="2"/>
      <c r="C1154" s="2"/>
      <c r="D1154" s="2"/>
      <c r="E1154" s="2"/>
      <c r="F1154" s="15"/>
      <c r="G1154" s="2"/>
      <c r="H1154" s="2"/>
      <c r="I1154" s="2"/>
      <c r="J1154" s="2"/>
      <c r="K1154" s="2"/>
      <c r="L1154" s="2"/>
      <c r="M1154" s="2"/>
      <c r="N1154" s="700"/>
      <c r="O1154" s="2"/>
      <c r="P1154" s="2"/>
      <c r="Q1154" s="2"/>
      <c r="R1154" s="2"/>
      <c r="S1154" s="2"/>
      <c r="T1154" s="2"/>
      <c r="U1154" s="15"/>
      <c r="V1154" s="15"/>
      <c r="W1154" s="15"/>
      <c r="X1154" s="15"/>
      <c r="Y1154" s="15"/>
      <c r="Z1154" s="15"/>
      <c r="AA1154" s="15"/>
      <c r="AB1154" s="15"/>
      <c r="AC1154" s="15"/>
      <c r="AD1154" s="15"/>
      <c r="AE1154" s="15"/>
      <c r="AF1154" s="15"/>
      <c r="AG1154" s="15"/>
      <c r="AH1154" s="15"/>
      <c r="AI1154" s="15"/>
      <c r="AJ1154" s="15"/>
      <c r="AK1154" s="15"/>
      <c r="AL1154" s="15"/>
      <c r="AM1154" s="15"/>
      <c r="AN1154" s="15"/>
      <c r="AO1154" s="15"/>
      <c r="AP1154" s="15"/>
      <c r="AQ1154" s="15"/>
      <c r="AR1154" s="15"/>
      <c r="AS1154" s="15"/>
      <c r="AT1154" s="15"/>
      <c r="AU1154" s="15"/>
      <c r="AV1154" s="15"/>
      <c r="AW1154" s="15"/>
      <c r="AX1154" s="15"/>
      <c r="AY1154" s="6"/>
      <c r="AZ1154" s="6"/>
      <c r="BA1154" s="6"/>
      <c r="BB1154" s="6"/>
      <c r="BC1154" s="6"/>
      <c r="BD1154" s="6"/>
      <c r="BE1154" s="6"/>
      <c r="BF1154" s="6"/>
      <c r="BG1154" s="6"/>
      <c r="BH1154" s="6"/>
      <c r="BI1154" s="6"/>
      <c r="BJ1154" s="6"/>
      <c r="BK1154" s="6"/>
      <c r="BL1154" s="6"/>
      <c r="BM1154" s="6"/>
      <c r="BN1154" s="6"/>
      <c r="BO1154" s="6"/>
      <c r="BP1154" s="6"/>
      <c r="BQ1154" s="6"/>
      <c r="BR1154" s="6"/>
      <c r="BS1154" s="6"/>
      <c r="BT1154" s="6"/>
      <c r="BU1154" s="6"/>
      <c r="BV1154" s="6"/>
      <c r="BW1154" s="6"/>
      <c r="BX1154" s="6"/>
      <c r="BY1154" s="6"/>
      <c r="BZ1154" s="6"/>
      <c r="CA1154" s="6"/>
      <c r="CB1154" s="6"/>
    </row>
    <row r="1155" spans="1:80" ht="34.15" customHeight="1">
      <c r="A1155" s="2"/>
      <c r="B1155" s="2"/>
      <c r="C1155" s="2"/>
      <c r="D1155" s="2"/>
      <c r="E1155" s="2"/>
      <c r="F1155" s="15"/>
      <c r="G1155" s="2"/>
      <c r="H1155" s="2"/>
      <c r="I1155" s="2"/>
      <c r="J1155" s="2"/>
      <c r="K1155" s="2"/>
      <c r="L1155" s="2"/>
      <c r="M1155" s="2"/>
      <c r="N1155" s="700"/>
      <c r="O1155" s="2"/>
      <c r="P1155" s="2"/>
      <c r="Q1155" s="2"/>
      <c r="R1155" s="2"/>
      <c r="S1155" s="2"/>
      <c r="T1155" s="2"/>
      <c r="U1155" s="15"/>
      <c r="V1155" s="15"/>
      <c r="W1155" s="15"/>
      <c r="X1155" s="15"/>
      <c r="Y1155" s="15"/>
      <c r="Z1155" s="15"/>
      <c r="AA1155" s="15"/>
      <c r="AB1155" s="15"/>
      <c r="AC1155" s="15"/>
      <c r="AD1155" s="15"/>
      <c r="AE1155" s="15"/>
      <c r="AF1155" s="15"/>
      <c r="AG1155" s="15"/>
      <c r="AH1155" s="15"/>
      <c r="AI1155" s="15"/>
      <c r="AJ1155" s="15"/>
      <c r="AK1155" s="15"/>
      <c r="AL1155" s="15"/>
      <c r="AM1155" s="15"/>
      <c r="AN1155" s="15"/>
      <c r="AO1155" s="15"/>
      <c r="AP1155" s="15"/>
      <c r="AQ1155" s="15"/>
      <c r="AR1155" s="15"/>
      <c r="AS1155" s="15"/>
      <c r="AT1155" s="15"/>
      <c r="AU1155" s="15"/>
      <c r="AV1155" s="15"/>
      <c r="AW1155" s="15"/>
      <c r="AX1155" s="15"/>
      <c r="AY1155" s="6"/>
      <c r="AZ1155" s="6"/>
      <c r="BA1155" s="6"/>
      <c r="BB1155" s="6"/>
      <c r="BC1155" s="6"/>
      <c r="BD1155" s="6"/>
      <c r="BE1155" s="6"/>
      <c r="BF1155" s="6"/>
      <c r="BG1155" s="6"/>
      <c r="BH1155" s="6"/>
      <c r="BI1155" s="6"/>
      <c r="BJ1155" s="6"/>
      <c r="BK1155" s="6"/>
      <c r="BL1155" s="6"/>
      <c r="BM1155" s="6"/>
      <c r="BN1155" s="6"/>
      <c r="BO1155" s="6"/>
      <c r="BP1155" s="6"/>
      <c r="BQ1155" s="6"/>
      <c r="BR1155" s="6"/>
      <c r="BS1155" s="6"/>
      <c r="BT1155" s="6"/>
      <c r="BU1155" s="6"/>
      <c r="BV1155" s="6"/>
      <c r="BW1155" s="6"/>
      <c r="BX1155" s="6"/>
      <c r="BY1155" s="6"/>
      <c r="BZ1155" s="6"/>
      <c r="CA1155" s="6"/>
      <c r="CB1155" s="6"/>
    </row>
    <row r="1156" spans="1:80" ht="34.15" customHeight="1">
      <c r="A1156" s="2"/>
      <c r="B1156" s="2"/>
      <c r="C1156" s="2"/>
      <c r="D1156" s="2"/>
      <c r="E1156" s="2"/>
      <c r="F1156" s="15"/>
      <c r="G1156" s="2"/>
      <c r="H1156" s="2"/>
      <c r="I1156" s="2"/>
      <c r="J1156" s="2"/>
      <c r="K1156" s="2"/>
      <c r="L1156" s="2"/>
      <c r="M1156" s="2"/>
      <c r="N1156" s="700"/>
      <c r="O1156" s="2"/>
      <c r="P1156" s="2"/>
      <c r="Q1156" s="2"/>
      <c r="R1156" s="2"/>
      <c r="S1156" s="2"/>
      <c r="T1156" s="2"/>
      <c r="U1156" s="15"/>
      <c r="V1156" s="15"/>
      <c r="W1156" s="15"/>
      <c r="X1156" s="15"/>
      <c r="Y1156" s="15"/>
      <c r="Z1156" s="15"/>
      <c r="AA1156" s="15"/>
      <c r="AB1156" s="15"/>
      <c r="AC1156" s="15"/>
      <c r="AD1156" s="15"/>
      <c r="AE1156" s="15"/>
      <c r="AF1156" s="15"/>
      <c r="AG1156" s="15"/>
      <c r="AH1156" s="15"/>
      <c r="AI1156" s="15"/>
      <c r="AJ1156" s="15"/>
      <c r="AK1156" s="15"/>
      <c r="AL1156" s="15"/>
      <c r="AM1156" s="15"/>
      <c r="AN1156" s="15"/>
      <c r="AO1156" s="15"/>
      <c r="AP1156" s="15"/>
      <c r="AQ1156" s="15"/>
      <c r="AR1156" s="15"/>
      <c r="AS1156" s="15"/>
      <c r="AT1156" s="15"/>
      <c r="AU1156" s="15"/>
      <c r="AV1156" s="15"/>
      <c r="AW1156" s="15"/>
      <c r="AX1156" s="15"/>
      <c r="AY1156" s="6"/>
      <c r="AZ1156" s="6"/>
      <c r="BA1156" s="6"/>
      <c r="BB1156" s="6"/>
      <c r="BC1156" s="6"/>
      <c r="BD1156" s="6"/>
      <c r="BE1156" s="6"/>
      <c r="BF1156" s="6"/>
      <c r="BG1156" s="6"/>
      <c r="BH1156" s="6"/>
      <c r="BI1156" s="6"/>
      <c r="BJ1156" s="6"/>
      <c r="BK1156" s="6"/>
      <c r="BL1156" s="6"/>
      <c r="BM1156" s="6"/>
      <c r="BN1156" s="6"/>
      <c r="BO1156" s="6"/>
      <c r="BP1156" s="6"/>
      <c r="BQ1156" s="6"/>
      <c r="BR1156" s="6"/>
      <c r="BS1156" s="6"/>
      <c r="BT1156" s="6"/>
      <c r="BU1156" s="6"/>
      <c r="BV1156" s="6"/>
      <c r="BW1156" s="6"/>
      <c r="BX1156" s="6"/>
      <c r="BY1156" s="6"/>
      <c r="BZ1156" s="6"/>
      <c r="CA1156" s="6"/>
      <c r="CB1156" s="6"/>
    </row>
    <row r="1157" spans="1:80" ht="34.15" customHeight="1">
      <c r="A1157" s="2"/>
      <c r="B1157" s="2"/>
      <c r="C1157" s="2"/>
      <c r="D1157" s="2"/>
      <c r="E1157" s="2"/>
      <c r="F1157" s="15"/>
      <c r="G1157" s="2"/>
      <c r="H1157" s="2"/>
      <c r="I1157" s="2"/>
      <c r="J1157" s="2"/>
      <c r="K1157" s="2"/>
      <c r="L1157" s="2"/>
      <c r="M1157" s="2"/>
      <c r="N1157" s="700"/>
      <c r="O1157" s="2"/>
      <c r="P1157" s="2"/>
      <c r="Q1157" s="2"/>
      <c r="R1157" s="2"/>
      <c r="S1157" s="2"/>
      <c r="T1157" s="2"/>
      <c r="U1157" s="15"/>
      <c r="V1157" s="15"/>
      <c r="W1157" s="15"/>
      <c r="X1157" s="15"/>
      <c r="Y1157" s="15"/>
      <c r="Z1157" s="15"/>
      <c r="AA1157" s="15"/>
      <c r="AB1157" s="15"/>
      <c r="AC1157" s="15"/>
      <c r="AD1157" s="15"/>
      <c r="AE1157" s="15"/>
      <c r="AF1157" s="15"/>
      <c r="AG1157" s="15"/>
      <c r="AH1157" s="15"/>
      <c r="AI1157" s="15"/>
      <c r="AJ1157" s="15"/>
      <c r="AK1157" s="15"/>
      <c r="AL1157" s="15"/>
      <c r="AM1157" s="15"/>
      <c r="AN1157" s="15"/>
      <c r="AO1157" s="15"/>
      <c r="AP1157" s="15"/>
      <c r="AQ1157" s="15"/>
      <c r="AR1157" s="15"/>
      <c r="AS1157" s="15"/>
      <c r="AT1157" s="15"/>
      <c r="AU1157" s="15"/>
      <c r="AV1157" s="15"/>
      <c r="AW1157" s="15"/>
      <c r="AX1157" s="15"/>
      <c r="AY1157" s="6"/>
      <c r="AZ1157" s="6"/>
      <c r="BA1157" s="6"/>
      <c r="BB1157" s="6"/>
      <c r="BC1157" s="6"/>
      <c r="BD1157" s="6"/>
      <c r="BE1157" s="6"/>
      <c r="BF1157" s="6"/>
      <c r="BG1157" s="6"/>
      <c r="BH1157" s="6"/>
      <c r="BI1157" s="6"/>
      <c r="BJ1157" s="6"/>
      <c r="BK1157" s="6"/>
      <c r="BL1157" s="6"/>
      <c r="BM1157" s="6"/>
      <c r="BN1157" s="6"/>
      <c r="BO1157" s="6"/>
      <c r="BP1157" s="6"/>
      <c r="BQ1157" s="6"/>
      <c r="BR1157" s="6"/>
      <c r="BS1157" s="6"/>
      <c r="BT1157" s="6"/>
      <c r="BU1157" s="6"/>
      <c r="BV1157" s="6"/>
      <c r="BW1157" s="6"/>
      <c r="BX1157" s="6"/>
      <c r="BY1157" s="6"/>
      <c r="BZ1157" s="6"/>
      <c r="CA1157" s="6"/>
      <c r="CB1157" s="6"/>
    </row>
    <row r="1158" spans="1:80" ht="34.15" customHeight="1">
      <c r="A1158" s="2"/>
      <c r="B1158" s="2"/>
      <c r="C1158" s="2"/>
      <c r="D1158" s="2"/>
      <c r="E1158" s="2"/>
      <c r="F1158" s="15"/>
      <c r="G1158" s="2"/>
      <c r="H1158" s="2"/>
      <c r="I1158" s="2"/>
      <c r="J1158" s="2"/>
      <c r="K1158" s="2"/>
      <c r="L1158" s="2"/>
      <c r="M1158" s="2"/>
      <c r="N1158" s="700"/>
      <c r="O1158" s="2"/>
      <c r="P1158" s="2"/>
      <c r="Q1158" s="2"/>
      <c r="R1158" s="2"/>
      <c r="S1158" s="2"/>
      <c r="T1158" s="2"/>
      <c r="U1158" s="15"/>
      <c r="V1158" s="15"/>
      <c r="W1158" s="15"/>
      <c r="X1158" s="15"/>
      <c r="Y1158" s="15"/>
      <c r="Z1158" s="15"/>
      <c r="AA1158" s="15"/>
      <c r="AB1158" s="15"/>
      <c r="AC1158" s="15"/>
      <c r="AD1158" s="15"/>
      <c r="AE1158" s="15"/>
      <c r="AF1158" s="15"/>
      <c r="AG1158" s="15"/>
      <c r="AH1158" s="15"/>
      <c r="AI1158" s="15"/>
      <c r="AJ1158" s="15"/>
      <c r="AK1158" s="15"/>
      <c r="AL1158" s="15"/>
      <c r="AM1158" s="15"/>
      <c r="AN1158" s="15"/>
      <c r="AO1158" s="15"/>
      <c r="AP1158" s="15"/>
      <c r="AQ1158" s="15"/>
      <c r="AR1158" s="15"/>
      <c r="AS1158" s="15"/>
      <c r="AT1158" s="15"/>
      <c r="AU1158" s="15"/>
      <c r="AV1158" s="15"/>
      <c r="AW1158" s="15"/>
      <c r="AX1158" s="15"/>
      <c r="AY1158" s="6"/>
      <c r="AZ1158" s="6"/>
      <c r="BA1158" s="6"/>
      <c r="BB1158" s="6"/>
      <c r="BC1158" s="6"/>
      <c r="BD1158" s="6"/>
      <c r="BE1158" s="6"/>
      <c r="BF1158" s="6"/>
      <c r="BG1158" s="6"/>
      <c r="BH1158" s="6"/>
      <c r="BI1158" s="6"/>
      <c r="BJ1158" s="6"/>
      <c r="BK1158" s="6"/>
      <c r="BL1158" s="6"/>
      <c r="BM1158" s="6"/>
      <c r="BN1158" s="6"/>
      <c r="BO1158" s="6"/>
      <c r="BP1158" s="6"/>
      <c r="BQ1158" s="6"/>
      <c r="BR1158" s="6"/>
      <c r="BS1158" s="6"/>
      <c r="BT1158" s="6"/>
      <c r="BU1158" s="6"/>
      <c r="BV1158" s="6"/>
      <c r="BW1158" s="6"/>
      <c r="BX1158" s="6"/>
      <c r="BY1158" s="6"/>
      <c r="BZ1158" s="6"/>
      <c r="CA1158" s="6"/>
      <c r="CB1158" s="6"/>
    </row>
    <row r="1159" spans="1:80" ht="34.15" customHeight="1">
      <c r="A1159" s="2"/>
      <c r="B1159" s="2"/>
      <c r="C1159" s="2"/>
      <c r="D1159" s="2"/>
      <c r="E1159" s="2"/>
      <c r="F1159" s="15"/>
      <c r="G1159" s="2"/>
      <c r="H1159" s="2"/>
      <c r="I1159" s="2"/>
      <c r="J1159" s="2"/>
      <c r="K1159" s="2"/>
      <c r="L1159" s="2"/>
      <c r="M1159" s="2"/>
      <c r="N1159" s="700"/>
      <c r="O1159" s="2"/>
      <c r="P1159" s="2"/>
      <c r="Q1159" s="2"/>
      <c r="R1159" s="2"/>
      <c r="S1159" s="2"/>
      <c r="T1159" s="2"/>
      <c r="U1159" s="15"/>
      <c r="V1159" s="15"/>
      <c r="W1159" s="15"/>
      <c r="X1159" s="15"/>
      <c r="Y1159" s="15"/>
      <c r="Z1159" s="15"/>
      <c r="AA1159" s="15"/>
      <c r="AB1159" s="15"/>
      <c r="AC1159" s="15"/>
      <c r="AD1159" s="15"/>
      <c r="AE1159" s="15"/>
      <c r="AF1159" s="15"/>
      <c r="AG1159" s="15"/>
      <c r="AH1159" s="15"/>
      <c r="AI1159" s="15"/>
      <c r="AJ1159" s="15"/>
      <c r="AK1159" s="15"/>
      <c r="AL1159" s="15"/>
      <c r="AM1159" s="15"/>
      <c r="AN1159" s="15"/>
      <c r="AO1159" s="15"/>
      <c r="AP1159" s="15"/>
      <c r="AQ1159" s="15"/>
      <c r="AR1159" s="15"/>
      <c r="AS1159" s="15"/>
      <c r="AT1159" s="15"/>
      <c r="AU1159" s="15"/>
      <c r="AV1159" s="15"/>
      <c r="AW1159" s="15"/>
      <c r="AX1159" s="15"/>
      <c r="AY1159" s="6"/>
      <c r="AZ1159" s="6"/>
      <c r="BA1159" s="6"/>
      <c r="BB1159" s="6"/>
      <c r="BC1159" s="6"/>
      <c r="BD1159" s="6"/>
      <c r="BE1159" s="6"/>
      <c r="BF1159" s="6"/>
      <c r="BG1159" s="6"/>
      <c r="BH1159" s="6"/>
      <c r="BI1159" s="6"/>
      <c r="BJ1159" s="6"/>
      <c r="BK1159" s="6"/>
      <c r="BL1159" s="6"/>
      <c r="BM1159" s="6"/>
      <c r="BN1159" s="6"/>
      <c r="BO1159" s="6"/>
      <c r="BP1159" s="6"/>
      <c r="BQ1159" s="6"/>
      <c r="BR1159" s="6"/>
      <c r="BS1159" s="6"/>
      <c r="BT1159" s="6"/>
      <c r="BU1159" s="6"/>
      <c r="BV1159" s="6"/>
      <c r="BW1159" s="6"/>
      <c r="BX1159" s="6"/>
      <c r="BY1159" s="6"/>
      <c r="BZ1159" s="6"/>
      <c r="CA1159" s="6"/>
      <c r="CB1159" s="6"/>
    </row>
    <row r="1160" spans="1:80" ht="34.15" customHeight="1">
      <c r="A1160" s="2"/>
      <c r="B1160" s="2"/>
      <c r="C1160" s="2"/>
      <c r="D1160" s="2"/>
      <c r="E1160" s="2"/>
      <c r="F1160" s="15"/>
      <c r="G1160" s="2"/>
      <c r="H1160" s="2"/>
      <c r="I1160" s="2"/>
      <c r="J1160" s="2"/>
      <c r="K1160" s="2"/>
      <c r="L1160" s="2"/>
      <c r="M1160" s="2"/>
      <c r="N1160" s="700"/>
      <c r="O1160" s="2"/>
      <c r="P1160" s="2"/>
      <c r="Q1160" s="2"/>
      <c r="R1160" s="2"/>
      <c r="S1160" s="2"/>
      <c r="T1160" s="2"/>
      <c r="U1160" s="15"/>
      <c r="V1160" s="15"/>
      <c r="W1160" s="15"/>
      <c r="X1160" s="15"/>
      <c r="Y1160" s="15"/>
      <c r="Z1160" s="15"/>
      <c r="AA1160" s="15"/>
      <c r="AB1160" s="15"/>
      <c r="AC1160" s="15"/>
      <c r="AD1160" s="15"/>
      <c r="AE1160" s="15"/>
      <c r="AF1160" s="15"/>
      <c r="AG1160" s="15"/>
      <c r="AH1160" s="15"/>
      <c r="AI1160" s="15"/>
      <c r="AJ1160" s="15"/>
      <c r="AK1160" s="15"/>
      <c r="AL1160" s="15"/>
      <c r="AM1160" s="15"/>
      <c r="AN1160" s="15"/>
      <c r="AO1160" s="15"/>
      <c r="AP1160" s="15"/>
      <c r="AQ1160" s="15"/>
      <c r="AR1160" s="15"/>
      <c r="AS1160" s="15"/>
      <c r="AT1160" s="15"/>
      <c r="AU1160" s="15"/>
      <c r="AV1160" s="15"/>
      <c r="AW1160" s="15"/>
      <c r="AX1160" s="15"/>
      <c r="AY1160" s="6"/>
      <c r="AZ1160" s="6"/>
      <c r="BA1160" s="6"/>
      <c r="BB1160" s="6"/>
      <c r="BC1160" s="6"/>
      <c r="BD1160" s="6"/>
      <c r="BE1160" s="6"/>
      <c r="BF1160" s="6"/>
      <c r="BG1160" s="6"/>
      <c r="BH1160" s="6"/>
      <c r="BI1160" s="6"/>
      <c r="BJ1160" s="6"/>
      <c r="BK1160" s="6"/>
      <c r="BL1160" s="6"/>
      <c r="BM1160" s="6"/>
      <c r="BN1160" s="6"/>
      <c r="BO1160" s="6"/>
      <c r="BP1160" s="6"/>
      <c r="BQ1160" s="6"/>
      <c r="BR1160" s="6"/>
      <c r="BS1160" s="6"/>
      <c r="BT1160" s="6"/>
      <c r="BU1160" s="6"/>
      <c r="BV1160" s="6"/>
      <c r="BW1160" s="6"/>
      <c r="BX1160" s="6"/>
      <c r="BY1160" s="6"/>
      <c r="BZ1160" s="6"/>
      <c r="CA1160" s="6"/>
      <c r="CB1160" s="6"/>
    </row>
    <row r="1161" spans="1:80" ht="34.15" customHeight="1">
      <c r="A1161" s="2"/>
      <c r="B1161" s="2"/>
      <c r="C1161" s="2"/>
      <c r="D1161" s="2"/>
      <c r="E1161" s="2"/>
      <c r="F1161" s="15"/>
      <c r="G1161" s="2"/>
      <c r="H1161" s="2"/>
      <c r="I1161" s="2"/>
      <c r="J1161" s="2"/>
      <c r="K1161" s="2"/>
      <c r="L1161" s="2"/>
      <c r="M1161" s="2"/>
      <c r="N1161" s="700"/>
      <c r="O1161" s="2"/>
      <c r="P1161" s="2"/>
      <c r="Q1161" s="2"/>
      <c r="R1161" s="2"/>
      <c r="S1161" s="2"/>
      <c r="T1161" s="2"/>
      <c r="U1161" s="15"/>
      <c r="V1161" s="15"/>
      <c r="W1161" s="15"/>
      <c r="X1161" s="15"/>
      <c r="Y1161" s="15"/>
      <c r="Z1161" s="15"/>
      <c r="AA1161" s="15"/>
      <c r="AB1161" s="15"/>
      <c r="AC1161" s="15"/>
      <c r="AD1161" s="15"/>
      <c r="AE1161" s="15"/>
      <c r="AF1161" s="15"/>
      <c r="AG1161" s="15"/>
      <c r="AH1161" s="15"/>
      <c r="AI1161" s="15"/>
      <c r="AJ1161" s="15"/>
      <c r="AK1161" s="15"/>
      <c r="AL1161" s="15"/>
      <c r="AM1161" s="15"/>
      <c r="AN1161" s="15"/>
      <c r="AO1161" s="15"/>
      <c r="AP1161" s="15"/>
      <c r="AQ1161" s="15"/>
      <c r="AR1161" s="15"/>
      <c r="AS1161" s="15"/>
      <c r="AT1161" s="15"/>
      <c r="AU1161" s="15"/>
      <c r="AV1161" s="15"/>
      <c r="AW1161" s="15"/>
      <c r="AX1161" s="15"/>
      <c r="AY1161" s="6"/>
      <c r="AZ1161" s="6"/>
      <c r="BA1161" s="6"/>
      <c r="BB1161" s="6"/>
      <c r="BC1161" s="6"/>
      <c r="BD1161" s="6"/>
      <c r="BE1161" s="6"/>
      <c r="BF1161" s="6"/>
      <c r="BG1161" s="6"/>
      <c r="BH1161" s="6"/>
      <c r="BI1161" s="6"/>
      <c r="BJ1161" s="6"/>
      <c r="BK1161" s="6"/>
      <c r="BL1161" s="6"/>
      <c r="BM1161" s="6"/>
      <c r="BN1161" s="6"/>
      <c r="BO1161" s="6"/>
      <c r="BP1161" s="6"/>
      <c r="BQ1161" s="6"/>
      <c r="BR1161" s="6"/>
      <c r="BS1161" s="6"/>
      <c r="BT1161" s="6"/>
      <c r="BU1161" s="6"/>
      <c r="BV1161" s="6"/>
      <c r="BW1161" s="6"/>
      <c r="BX1161" s="6"/>
      <c r="BY1161" s="6"/>
      <c r="BZ1161" s="6"/>
      <c r="CA1161" s="6"/>
      <c r="CB1161" s="6"/>
    </row>
    <row r="1162" spans="1:80" ht="34.15" customHeight="1">
      <c r="A1162" s="2"/>
      <c r="B1162" s="2"/>
      <c r="C1162" s="2"/>
      <c r="D1162" s="2"/>
      <c r="E1162" s="2"/>
      <c r="F1162" s="15"/>
      <c r="G1162" s="2"/>
      <c r="H1162" s="2"/>
      <c r="I1162" s="2"/>
      <c r="J1162" s="2"/>
      <c r="K1162" s="2"/>
      <c r="L1162" s="2"/>
      <c r="M1162" s="2"/>
      <c r="N1162" s="700"/>
      <c r="O1162" s="2"/>
      <c r="P1162" s="2"/>
      <c r="Q1162" s="2"/>
      <c r="R1162" s="2"/>
      <c r="S1162" s="2"/>
      <c r="T1162" s="2"/>
      <c r="U1162" s="15"/>
      <c r="V1162" s="15"/>
      <c r="W1162" s="15"/>
      <c r="X1162" s="15"/>
      <c r="Y1162" s="15"/>
      <c r="Z1162" s="15"/>
      <c r="AA1162" s="15"/>
      <c r="AB1162" s="15"/>
      <c r="AC1162" s="15"/>
      <c r="AD1162" s="15"/>
      <c r="AE1162" s="15"/>
      <c r="AF1162" s="15"/>
      <c r="AG1162" s="15"/>
      <c r="AH1162" s="15"/>
      <c r="AI1162" s="15"/>
      <c r="AJ1162" s="15"/>
      <c r="AK1162" s="15"/>
      <c r="AL1162" s="15"/>
      <c r="AM1162" s="15"/>
      <c r="AN1162" s="15"/>
      <c r="AO1162" s="15"/>
      <c r="AP1162" s="15"/>
      <c r="AQ1162" s="15"/>
      <c r="AR1162" s="15"/>
      <c r="AS1162" s="15"/>
      <c r="AT1162" s="15"/>
      <c r="AU1162" s="15"/>
      <c r="AV1162" s="15"/>
      <c r="AW1162" s="15"/>
      <c r="AX1162" s="15"/>
      <c r="AY1162" s="6"/>
      <c r="AZ1162" s="6"/>
      <c r="BA1162" s="6"/>
      <c r="BB1162" s="6"/>
      <c r="BC1162" s="6"/>
      <c r="BD1162" s="6"/>
      <c r="BE1162" s="6"/>
      <c r="BF1162" s="6"/>
      <c r="BG1162" s="6"/>
      <c r="BH1162" s="6"/>
      <c r="BI1162" s="6"/>
      <c r="BJ1162" s="6"/>
      <c r="BK1162" s="6"/>
      <c r="BL1162" s="6"/>
      <c r="BM1162" s="6"/>
      <c r="BN1162" s="6"/>
      <c r="BO1162" s="6"/>
      <c r="BP1162" s="6"/>
      <c r="BQ1162" s="6"/>
      <c r="BR1162" s="6"/>
      <c r="BS1162" s="6"/>
      <c r="BT1162" s="6"/>
      <c r="BU1162" s="6"/>
      <c r="BV1162" s="6"/>
      <c r="BW1162" s="6"/>
      <c r="BX1162" s="6"/>
      <c r="BY1162" s="6"/>
      <c r="BZ1162" s="6"/>
      <c r="CA1162" s="6"/>
      <c r="CB1162" s="6"/>
    </row>
    <row r="1163" spans="1:80" ht="34.15" customHeight="1">
      <c r="A1163" s="2"/>
      <c r="B1163" s="2"/>
      <c r="C1163" s="2"/>
      <c r="D1163" s="2"/>
      <c r="E1163" s="2"/>
      <c r="F1163" s="15"/>
      <c r="G1163" s="2"/>
      <c r="H1163" s="2"/>
      <c r="I1163" s="2"/>
      <c r="J1163" s="2"/>
      <c r="K1163" s="2"/>
      <c r="L1163" s="2"/>
      <c r="M1163" s="2"/>
      <c r="N1163" s="700"/>
      <c r="O1163" s="2"/>
      <c r="P1163" s="2"/>
      <c r="Q1163" s="2"/>
      <c r="R1163" s="2"/>
      <c r="S1163" s="2"/>
      <c r="T1163" s="2"/>
      <c r="U1163" s="15"/>
      <c r="V1163" s="15"/>
      <c r="W1163" s="15"/>
      <c r="X1163" s="15"/>
      <c r="Y1163" s="15"/>
      <c r="Z1163" s="15"/>
      <c r="AA1163" s="15"/>
      <c r="AB1163" s="15"/>
      <c r="AC1163" s="15"/>
      <c r="AD1163" s="15"/>
      <c r="AE1163" s="15"/>
      <c r="AF1163" s="15"/>
      <c r="AG1163" s="15"/>
      <c r="AH1163" s="15"/>
      <c r="AI1163" s="15"/>
      <c r="AJ1163" s="15"/>
      <c r="AK1163" s="15"/>
      <c r="AL1163" s="15"/>
      <c r="AM1163" s="15"/>
      <c r="AN1163" s="15"/>
      <c r="AO1163" s="15"/>
      <c r="AP1163" s="15"/>
      <c r="AQ1163" s="15"/>
      <c r="AR1163" s="15"/>
      <c r="AS1163" s="15"/>
      <c r="AT1163" s="15"/>
      <c r="AU1163" s="15"/>
      <c r="AV1163" s="15"/>
      <c r="AW1163" s="15"/>
      <c r="AX1163" s="15"/>
      <c r="AY1163" s="6"/>
      <c r="AZ1163" s="6"/>
      <c r="BA1163" s="6"/>
      <c r="BB1163" s="6"/>
      <c r="BC1163" s="6"/>
      <c r="BD1163" s="6"/>
      <c r="BE1163" s="6"/>
      <c r="BF1163" s="6"/>
      <c r="BG1163" s="6"/>
      <c r="BH1163" s="6"/>
      <c r="BI1163" s="6"/>
      <c r="BJ1163" s="6"/>
      <c r="BK1163" s="6"/>
      <c r="BL1163" s="6"/>
      <c r="BM1163" s="6"/>
      <c r="BN1163" s="6"/>
      <c r="BO1163" s="6"/>
      <c r="BP1163" s="6"/>
      <c r="BQ1163" s="6"/>
      <c r="BR1163" s="6"/>
      <c r="BS1163" s="6"/>
      <c r="BT1163" s="6"/>
      <c r="BU1163" s="6"/>
      <c r="BV1163" s="6"/>
      <c r="BW1163" s="6"/>
      <c r="BX1163" s="6"/>
      <c r="BY1163" s="6"/>
      <c r="BZ1163" s="6"/>
      <c r="CA1163" s="6"/>
      <c r="CB1163" s="6"/>
    </row>
    <row r="1164" spans="1:80" ht="34.15" customHeight="1">
      <c r="A1164" s="2"/>
      <c r="B1164" s="2"/>
      <c r="C1164" s="2"/>
      <c r="D1164" s="2"/>
      <c r="E1164" s="2"/>
      <c r="F1164" s="15"/>
      <c r="G1164" s="2"/>
      <c r="H1164" s="2"/>
      <c r="I1164" s="2"/>
      <c r="J1164" s="2"/>
      <c r="K1164" s="2"/>
      <c r="L1164" s="2"/>
      <c r="M1164" s="2"/>
      <c r="N1164" s="700"/>
      <c r="O1164" s="2"/>
      <c r="P1164" s="2"/>
      <c r="Q1164" s="2"/>
      <c r="R1164" s="2"/>
      <c r="S1164" s="2"/>
      <c r="T1164" s="2"/>
      <c r="U1164" s="15"/>
      <c r="V1164" s="15"/>
      <c r="W1164" s="15"/>
      <c r="X1164" s="15"/>
      <c r="Y1164" s="15"/>
      <c r="Z1164" s="15"/>
      <c r="AA1164" s="15"/>
      <c r="AB1164" s="15"/>
      <c r="AC1164" s="15"/>
      <c r="AD1164" s="15"/>
      <c r="AE1164" s="15"/>
      <c r="AF1164" s="15"/>
      <c r="AG1164" s="15"/>
      <c r="AH1164" s="15"/>
      <c r="AI1164" s="15"/>
      <c r="AJ1164" s="15"/>
      <c r="AK1164" s="15"/>
      <c r="AL1164" s="15"/>
      <c r="AM1164" s="15"/>
      <c r="AN1164" s="15"/>
      <c r="AO1164" s="15"/>
      <c r="AP1164" s="15"/>
      <c r="AQ1164" s="15"/>
      <c r="AR1164" s="15"/>
      <c r="AS1164" s="15"/>
      <c r="AT1164" s="15"/>
      <c r="AU1164" s="15"/>
      <c r="AV1164" s="15"/>
      <c r="AW1164" s="15"/>
      <c r="AX1164" s="15"/>
      <c r="AY1164" s="6"/>
      <c r="AZ1164" s="6"/>
      <c r="BA1164" s="6"/>
      <c r="BB1164" s="6"/>
      <c r="BC1164" s="6"/>
      <c r="BD1164" s="6"/>
      <c r="BE1164" s="6"/>
      <c r="BF1164" s="6"/>
      <c r="BG1164" s="6"/>
      <c r="BH1164" s="6"/>
      <c r="BI1164" s="6"/>
      <c r="BJ1164" s="6"/>
      <c r="BK1164" s="6"/>
      <c r="BL1164" s="6"/>
      <c r="BM1164" s="6"/>
      <c r="BN1164" s="6"/>
      <c r="BO1164" s="6"/>
      <c r="BP1164" s="6"/>
      <c r="BQ1164" s="6"/>
      <c r="BR1164" s="6"/>
      <c r="BS1164" s="6"/>
      <c r="BT1164" s="6"/>
      <c r="BU1164" s="6"/>
      <c r="BV1164" s="6"/>
      <c r="BW1164" s="6"/>
      <c r="BX1164" s="6"/>
      <c r="BY1164" s="6"/>
      <c r="BZ1164" s="6"/>
      <c r="CA1164" s="6"/>
      <c r="CB1164" s="6"/>
    </row>
    <row r="1165" spans="1:80" ht="34.15" customHeight="1">
      <c r="A1165" s="2"/>
      <c r="B1165" s="2"/>
      <c r="C1165" s="2"/>
      <c r="D1165" s="2"/>
      <c r="E1165" s="2"/>
      <c r="F1165" s="15"/>
      <c r="G1165" s="2"/>
      <c r="H1165" s="2"/>
      <c r="I1165" s="2"/>
      <c r="J1165" s="2"/>
      <c r="K1165" s="2"/>
      <c r="L1165" s="2"/>
      <c r="M1165" s="2"/>
      <c r="N1165" s="700"/>
      <c r="O1165" s="2"/>
      <c r="P1165" s="2"/>
      <c r="Q1165" s="2"/>
      <c r="R1165" s="2"/>
      <c r="S1165" s="2"/>
      <c r="T1165" s="2"/>
      <c r="U1165" s="15"/>
      <c r="V1165" s="15"/>
      <c r="W1165" s="15"/>
      <c r="X1165" s="15"/>
      <c r="Y1165" s="15"/>
      <c r="Z1165" s="15"/>
      <c r="AA1165" s="15"/>
      <c r="AB1165" s="15"/>
      <c r="AC1165" s="15"/>
      <c r="AD1165" s="15"/>
      <c r="AE1165" s="15"/>
      <c r="AF1165" s="15"/>
      <c r="AG1165" s="15"/>
      <c r="AH1165" s="15"/>
      <c r="AI1165" s="15"/>
      <c r="AJ1165" s="15"/>
      <c r="AK1165" s="15"/>
      <c r="AL1165" s="15"/>
      <c r="AM1165" s="15"/>
      <c r="AN1165" s="15"/>
      <c r="AO1165" s="15"/>
      <c r="AP1165" s="15"/>
      <c r="AQ1165" s="15"/>
      <c r="AR1165" s="15"/>
      <c r="AS1165" s="15"/>
      <c r="AT1165" s="15"/>
      <c r="AU1165" s="15"/>
      <c r="AV1165" s="15"/>
      <c r="AW1165" s="15"/>
      <c r="AX1165" s="15"/>
      <c r="AY1165" s="6"/>
      <c r="AZ1165" s="6"/>
      <c r="BA1165" s="6"/>
      <c r="BB1165" s="6"/>
      <c r="BC1165" s="6"/>
      <c r="BD1165" s="6"/>
      <c r="BE1165" s="6"/>
      <c r="BF1165" s="6"/>
      <c r="BG1165" s="6"/>
      <c r="BH1165" s="6"/>
      <c r="BI1165" s="6"/>
      <c r="BJ1165" s="6"/>
      <c r="BK1165" s="6"/>
      <c r="BL1165" s="6"/>
      <c r="BM1165" s="6"/>
      <c r="BN1165" s="6"/>
      <c r="BO1165" s="6"/>
      <c r="BP1165" s="6"/>
      <c r="BQ1165" s="6"/>
      <c r="BR1165" s="6"/>
      <c r="BS1165" s="6"/>
      <c r="BT1165" s="6"/>
      <c r="BU1165" s="6"/>
      <c r="BV1165" s="6"/>
      <c r="BW1165" s="6"/>
      <c r="BX1165" s="6"/>
      <c r="BY1165" s="6"/>
      <c r="BZ1165" s="6"/>
      <c r="CA1165" s="6"/>
      <c r="CB1165" s="6"/>
    </row>
    <row r="1166" spans="1:80" ht="34.15" customHeight="1">
      <c r="A1166" s="2"/>
      <c r="B1166" s="2"/>
      <c r="C1166" s="2"/>
      <c r="D1166" s="2"/>
      <c r="E1166" s="2"/>
      <c r="F1166" s="15"/>
      <c r="G1166" s="2"/>
      <c r="H1166" s="2"/>
      <c r="I1166" s="2"/>
      <c r="J1166" s="2"/>
      <c r="K1166" s="2"/>
      <c r="L1166" s="2"/>
      <c r="M1166" s="2"/>
      <c r="N1166" s="700"/>
      <c r="O1166" s="2"/>
      <c r="P1166" s="2"/>
      <c r="Q1166" s="2"/>
      <c r="R1166" s="2"/>
      <c r="S1166" s="2"/>
      <c r="T1166" s="2"/>
      <c r="U1166" s="15"/>
      <c r="V1166" s="15"/>
      <c r="W1166" s="15"/>
      <c r="X1166" s="15"/>
      <c r="Y1166" s="15"/>
      <c r="Z1166" s="15"/>
      <c r="AA1166" s="15"/>
      <c r="AB1166" s="15"/>
      <c r="AC1166" s="15"/>
      <c r="AD1166" s="15"/>
      <c r="AE1166" s="15"/>
      <c r="AF1166" s="15"/>
      <c r="AG1166" s="15"/>
      <c r="AH1166" s="15"/>
      <c r="AI1166" s="15"/>
      <c r="AJ1166" s="15"/>
      <c r="AK1166" s="15"/>
      <c r="AL1166" s="15"/>
      <c r="AM1166" s="15"/>
      <c r="AN1166" s="15"/>
      <c r="AO1166" s="15"/>
      <c r="AP1166" s="15"/>
      <c r="AQ1166" s="15"/>
      <c r="AR1166" s="15"/>
      <c r="AS1166" s="15"/>
      <c r="AT1166" s="15"/>
      <c r="AU1166" s="15"/>
      <c r="AV1166" s="15"/>
      <c r="AW1166" s="15"/>
      <c r="AX1166" s="15"/>
      <c r="AY1166" s="6"/>
      <c r="AZ1166" s="6"/>
      <c r="BA1166" s="6"/>
      <c r="BB1166" s="6"/>
      <c r="BC1166" s="6"/>
      <c r="BD1166" s="6"/>
      <c r="BE1166" s="6"/>
      <c r="BF1166" s="6"/>
      <c r="BG1166" s="6"/>
      <c r="BH1166" s="6"/>
      <c r="BI1166" s="6"/>
      <c r="BJ1166" s="6"/>
      <c r="BK1166" s="6"/>
      <c r="BL1166" s="6"/>
      <c r="BM1166" s="6"/>
      <c r="BN1166" s="6"/>
      <c r="BO1166" s="6"/>
      <c r="BP1166" s="6"/>
      <c r="BQ1166" s="6"/>
      <c r="BR1166" s="6"/>
      <c r="BS1166" s="6"/>
      <c r="BT1166" s="6"/>
      <c r="BU1166" s="6"/>
      <c r="BV1166" s="6"/>
      <c r="BW1166" s="6"/>
      <c r="BX1166" s="6"/>
      <c r="BY1166" s="6"/>
      <c r="BZ1166" s="6"/>
      <c r="CA1166" s="6"/>
      <c r="CB1166" s="6"/>
    </row>
    <row r="1167" spans="1:80" ht="34.15" customHeight="1">
      <c r="A1167" s="2"/>
      <c r="B1167" s="2"/>
      <c r="C1167" s="2"/>
      <c r="D1167" s="2"/>
      <c r="E1167" s="2"/>
      <c r="F1167" s="15"/>
      <c r="G1167" s="2"/>
      <c r="H1167" s="2"/>
      <c r="I1167" s="2"/>
      <c r="J1167" s="2"/>
      <c r="K1167" s="2"/>
      <c r="L1167" s="2"/>
      <c r="M1167" s="2"/>
      <c r="N1167" s="700"/>
      <c r="O1167" s="2"/>
      <c r="P1167" s="2"/>
      <c r="Q1167" s="2"/>
      <c r="R1167" s="2"/>
      <c r="S1167" s="2"/>
      <c r="T1167" s="2"/>
      <c r="U1167" s="15"/>
      <c r="V1167" s="15"/>
      <c r="W1167" s="15"/>
      <c r="X1167" s="15"/>
      <c r="Y1167" s="15"/>
      <c r="Z1167" s="15"/>
      <c r="AA1167" s="15"/>
      <c r="AB1167" s="15"/>
      <c r="AC1167" s="15"/>
      <c r="AD1167" s="15"/>
      <c r="AE1167" s="15"/>
      <c r="AF1167" s="15"/>
      <c r="AG1167" s="15"/>
      <c r="AH1167" s="15"/>
      <c r="AI1167" s="15"/>
      <c r="AJ1167" s="15"/>
      <c r="AK1167" s="15"/>
      <c r="AL1167" s="15"/>
      <c r="AM1167" s="15"/>
      <c r="AN1167" s="15"/>
      <c r="AO1167" s="15"/>
      <c r="AP1167" s="15"/>
      <c r="AQ1167" s="15"/>
      <c r="AR1167" s="15"/>
      <c r="AS1167" s="15"/>
      <c r="AT1167" s="15"/>
      <c r="AU1167" s="15"/>
      <c r="AV1167" s="15"/>
      <c r="AW1167" s="15"/>
      <c r="AX1167" s="15"/>
      <c r="AY1167" s="6"/>
      <c r="AZ1167" s="6"/>
      <c r="BA1167" s="6"/>
      <c r="BB1167" s="6"/>
      <c r="BC1167" s="6"/>
      <c r="BD1167" s="6"/>
      <c r="BE1167" s="6"/>
      <c r="BF1167" s="6"/>
      <c r="BG1167" s="6"/>
      <c r="BH1167" s="6"/>
      <c r="BI1167" s="6"/>
      <c r="BJ1167" s="6"/>
      <c r="BK1167" s="6"/>
      <c r="BL1167" s="6"/>
      <c r="BM1167" s="6"/>
      <c r="BN1167" s="6"/>
      <c r="BO1167" s="6"/>
      <c r="BP1167" s="6"/>
      <c r="BQ1167" s="6"/>
      <c r="BR1167" s="6"/>
      <c r="BS1167" s="6"/>
      <c r="BT1167" s="6"/>
      <c r="BU1167" s="6"/>
      <c r="BV1167" s="6"/>
      <c r="BW1167" s="6"/>
      <c r="BX1167" s="6"/>
      <c r="BY1167" s="6"/>
      <c r="BZ1167" s="6"/>
      <c r="CA1167" s="6"/>
      <c r="CB1167" s="6"/>
    </row>
    <row r="1168" spans="1:80" ht="34.15" customHeight="1">
      <c r="A1168" s="2"/>
      <c r="B1168" s="2"/>
      <c r="C1168" s="2"/>
      <c r="D1168" s="2"/>
      <c r="E1168" s="2"/>
      <c r="F1168" s="15"/>
      <c r="G1168" s="2"/>
      <c r="H1168" s="2"/>
      <c r="I1168" s="2"/>
      <c r="J1168" s="2"/>
      <c r="K1168" s="2"/>
      <c r="L1168" s="2"/>
      <c r="M1168" s="2"/>
      <c r="N1168" s="700"/>
      <c r="O1168" s="2"/>
      <c r="P1168" s="2"/>
      <c r="Q1168" s="2"/>
      <c r="R1168" s="2"/>
      <c r="S1168" s="2"/>
      <c r="T1168" s="2"/>
      <c r="U1168" s="15"/>
      <c r="V1168" s="15"/>
      <c r="W1168" s="15"/>
      <c r="X1168" s="15"/>
      <c r="Y1168" s="15"/>
      <c r="Z1168" s="15"/>
      <c r="AA1168" s="15"/>
      <c r="AB1168" s="15"/>
      <c r="AC1168" s="15"/>
      <c r="AD1168" s="15"/>
      <c r="AE1168" s="15"/>
      <c r="AF1168" s="15"/>
      <c r="AG1168" s="15"/>
      <c r="AH1168" s="15"/>
      <c r="AI1168" s="15"/>
      <c r="AJ1168" s="15"/>
      <c r="AK1168" s="15"/>
      <c r="AL1168" s="15"/>
      <c r="AM1168" s="15"/>
      <c r="AN1168" s="15"/>
      <c r="AO1168" s="15"/>
      <c r="AP1168" s="15"/>
      <c r="AQ1168" s="15"/>
      <c r="AR1168" s="15"/>
      <c r="AS1168" s="15"/>
      <c r="AT1168" s="15"/>
      <c r="AU1168" s="15"/>
      <c r="AV1168" s="15"/>
      <c r="AW1168" s="15"/>
      <c r="AX1168" s="15"/>
      <c r="AY1168" s="6"/>
      <c r="AZ1168" s="6"/>
      <c r="BA1168" s="6"/>
      <c r="BB1168" s="6"/>
      <c r="BC1168" s="6"/>
      <c r="BD1168" s="6"/>
      <c r="BE1168" s="6"/>
      <c r="BF1168" s="6"/>
      <c r="BG1168" s="6"/>
      <c r="BH1168" s="6"/>
      <c r="BI1168" s="6"/>
      <c r="BJ1168" s="6"/>
      <c r="BK1168" s="6"/>
      <c r="BL1168" s="6"/>
      <c r="BM1168" s="6"/>
      <c r="BN1168" s="6"/>
      <c r="BO1168" s="6"/>
      <c r="BP1168" s="6"/>
      <c r="BQ1168" s="6"/>
      <c r="BR1168" s="6"/>
      <c r="BS1168" s="6"/>
      <c r="BT1168" s="6"/>
      <c r="BU1168" s="6"/>
      <c r="BV1168" s="6"/>
      <c r="BW1168" s="6"/>
      <c r="BX1168" s="6"/>
      <c r="BY1168" s="6"/>
      <c r="BZ1168" s="6"/>
      <c r="CA1168" s="6"/>
      <c r="CB1168" s="6"/>
    </row>
    <row r="1169" spans="1:80" ht="34.15" customHeight="1">
      <c r="A1169" s="2"/>
      <c r="B1169" s="2"/>
      <c r="C1169" s="2"/>
      <c r="D1169" s="2"/>
      <c r="E1169" s="2"/>
      <c r="F1169" s="15"/>
      <c r="G1169" s="2"/>
      <c r="H1169" s="2"/>
      <c r="I1169" s="2"/>
      <c r="J1169" s="2"/>
      <c r="K1169" s="2"/>
      <c r="L1169" s="2"/>
      <c r="M1169" s="2"/>
      <c r="N1169" s="700"/>
      <c r="O1169" s="2"/>
      <c r="P1169" s="2"/>
      <c r="Q1169" s="2"/>
      <c r="R1169" s="2"/>
      <c r="S1169" s="2"/>
      <c r="T1169" s="2"/>
      <c r="U1169" s="15"/>
      <c r="V1169" s="15"/>
      <c r="W1169" s="15"/>
      <c r="X1169" s="15"/>
      <c r="Y1169" s="15"/>
      <c r="Z1169" s="15"/>
      <c r="AA1169" s="15"/>
      <c r="AB1169" s="15"/>
      <c r="AC1169" s="15"/>
      <c r="AD1169" s="15"/>
      <c r="AE1169" s="15"/>
      <c r="AF1169" s="15"/>
      <c r="AG1169" s="15"/>
      <c r="AH1169" s="15"/>
      <c r="AI1169" s="15"/>
      <c r="AJ1169" s="15"/>
      <c r="AK1169" s="15"/>
      <c r="AL1169" s="15"/>
      <c r="AM1169" s="15"/>
      <c r="AN1169" s="15"/>
      <c r="AO1169" s="15"/>
      <c r="AP1169" s="15"/>
      <c r="AQ1169" s="15"/>
      <c r="AR1169" s="15"/>
      <c r="AS1169" s="15"/>
      <c r="AT1169" s="15"/>
      <c r="AU1169" s="15"/>
      <c r="AV1169" s="15"/>
      <c r="AW1169" s="15"/>
      <c r="AX1169" s="15"/>
      <c r="AY1169" s="6"/>
      <c r="AZ1169" s="6"/>
      <c r="BA1169" s="6"/>
      <c r="BB1169" s="6"/>
      <c r="BC1169" s="6"/>
      <c r="BD1169" s="6"/>
      <c r="BE1169" s="6"/>
      <c r="BF1169" s="6"/>
      <c r="BG1169" s="6"/>
      <c r="BH1169" s="6"/>
      <c r="BI1169" s="6"/>
      <c r="BJ1169" s="6"/>
      <c r="BK1169" s="6"/>
      <c r="BL1169" s="6"/>
      <c r="BM1169" s="6"/>
      <c r="BN1169" s="6"/>
      <c r="BO1169" s="6"/>
      <c r="BP1169" s="6"/>
      <c r="BQ1169" s="6"/>
      <c r="BR1169" s="6"/>
      <c r="BS1169" s="6"/>
      <c r="BT1169" s="6"/>
      <c r="BU1169" s="6"/>
      <c r="BV1169" s="6"/>
      <c r="BW1169" s="6"/>
      <c r="BX1169" s="6"/>
      <c r="BY1169" s="6"/>
      <c r="BZ1169" s="6"/>
      <c r="CA1169" s="6"/>
      <c r="CB1169" s="6"/>
    </row>
    <row r="1170" spans="1:80" ht="34.15" customHeight="1">
      <c r="A1170" s="2"/>
      <c r="B1170" s="2"/>
      <c r="C1170" s="2"/>
      <c r="D1170" s="2"/>
      <c r="E1170" s="2"/>
      <c r="F1170" s="15"/>
      <c r="G1170" s="2"/>
      <c r="H1170" s="2"/>
      <c r="I1170" s="2"/>
      <c r="J1170" s="2"/>
      <c r="K1170" s="2"/>
      <c r="L1170" s="2"/>
      <c r="M1170" s="2"/>
      <c r="N1170" s="700"/>
      <c r="O1170" s="2"/>
      <c r="P1170" s="2"/>
      <c r="Q1170" s="2"/>
      <c r="R1170" s="2"/>
      <c r="S1170" s="2"/>
      <c r="T1170" s="2"/>
      <c r="U1170" s="15"/>
      <c r="V1170" s="15"/>
      <c r="W1170" s="15"/>
      <c r="X1170" s="15"/>
      <c r="Y1170" s="15"/>
      <c r="Z1170" s="15"/>
      <c r="AA1170" s="15"/>
      <c r="AB1170" s="15"/>
      <c r="AC1170" s="15"/>
      <c r="AD1170" s="15"/>
      <c r="AE1170" s="15"/>
      <c r="AF1170" s="15"/>
      <c r="AG1170" s="15"/>
      <c r="AH1170" s="15"/>
      <c r="AI1170" s="15"/>
      <c r="AJ1170" s="15"/>
      <c r="AK1170" s="15"/>
      <c r="AL1170" s="15"/>
      <c r="AM1170" s="15"/>
      <c r="AN1170" s="15"/>
      <c r="AO1170" s="15"/>
      <c r="AP1170" s="15"/>
      <c r="AQ1170" s="15"/>
      <c r="AR1170" s="15"/>
      <c r="AS1170" s="15"/>
      <c r="AT1170" s="15"/>
      <c r="AU1170" s="15"/>
      <c r="AV1170" s="15"/>
      <c r="AW1170" s="15"/>
      <c r="AX1170" s="15"/>
      <c r="AY1170" s="6"/>
      <c r="AZ1170" s="6"/>
      <c r="BA1170" s="6"/>
      <c r="BB1170" s="6"/>
      <c r="BC1170" s="6"/>
      <c r="BD1170" s="6"/>
      <c r="BE1170" s="6"/>
      <c r="BF1170" s="6"/>
      <c r="BG1170" s="6"/>
      <c r="BH1170" s="6"/>
      <c r="BI1170" s="6"/>
      <c r="BJ1170" s="6"/>
      <c r="BK1170" s="6"/>
      <c r="BL1170" s="6"/>
      <c r="BM1170" s="6"/>
      <c r="BN1170" s="6"/>
      <c r="BO1170" s="6"/>
      <c r="BP1170" s="6"/>
      <c r="BQ1170" s="6"/>
      <c r="BR1170" s="6"/>
      <c r="BS1170" s="6"/>
      <c r="BT1170" s="6"/>
      <c r="BU1170" s="6"/>
      <c r="BV1170" s="6"/>
      <c r="BW1170" s="6"/>
      <c r="BX1170" s="6"/>
      <c r="BY1170" s="6"/>
      <c r="BZ1170" s="6"/>
      <c r="CA1170" s="6"/>
      <c r="CB1170" s="6"/>
    </row>
    <row r="1171" spans="1:80" ht="34.15" customHeight="1">
      <c r="A1171" s="2"/>
      <c r="B1171" s="2"/>
      <c r="C1171" s="2"/>
      <c r="D1171" s="2"/>
      <c r="E1171" s="2"/>
      <c r="F1171" s="15"/>
      <c r="G1171" s="2"/>
      <c r="H1171" s="2"/>
      <c r="I1171" s="2"/>
      <c r="J1171" s="2"/>
      <c r="K1171" s="2"/>
      <c r="L1171" s="2"/>
      <c r="M1171" s="2"/>
      <c r="N1171" s="700"/>
      <c r="O1171" s="2"/>
      <c r="P1171" s="2"/>
      <c r="Q1171" s="2"/>
      <c r="R1171" s="2"/>
      <c r="S1171" s="2"/>
      <c r="T1171" s="2"/>
      <c r="U1171" s="15"/>
      <c r="V1171" s="15"/>
      <c r="W1171" s="15"/>
      <c r="X1171" s="15"/>
      <c r="Y1171" s="15"/>
      <c r="Z1171" s="15"/>
      <c r="AA1171" s="15"/>
      <c r="AB1171" s="15"/>
      <c r="AC1171" s="15"/>
      <c r="AD1171" s="15"/>
      <c r="AE1171" s="15"/>
      <c r="AF1171" s="15"/>
      <c r="AG1171" s="15"/>
      <c r="AH1171" s="15"/>
      <c r="AI1171" s="15"/>
      <c r="AJ1171" s="15"/>
      <c r="AK1171" s="15"/>
      <c r="AL1171" s="15"/>
      <c r="AM1171" s="15"/>
      <c r="AN1171" s="15"/>
      <c r="AO1171" s="15"/>
      <c r="AP1171" s="15"/>
      <c r="AQ1171" s="15"/>
      <c r="AR1171" s="15"/>
      <c r="AS1171" s="15"/>
      <c r="AT1171" s="15"/>
      <c r="AU1171" s="15"/>
      <c r="AV1171" s="15"/>
      <c r="AW1171" s="15"/>
      <c r="AX1171" s="15"/>
      <c r="AY1171" s="6"/>
      <c r="AZ1171" s="6"/>
      <c r="BA1171" s="6"/>
      <c r="BB1171" s="6"/>
      <c r="BC1171" s="6"/>
      <c r="BD1171" s="6"/>
      <c r="BE1171" s="6"/>
      <c r="BF1171" s="6"/>
      <c r="BG1171" s="6"/>
      <c r="BH1171" s="6"/>
      <c r="BI1171" s="6"/>
      <c r="BJ1171" s="6"/>
      <c r="BK1171" s="6"/>
      <c r="BL1171" s="6"/>
      <c r="BM1171" s="6"/>
      <c r="BN1171" s="6"/>
      <c r="BO1171" s="6"/>
      <c r="BP1171" s="6"/>
      <c r="BQ1171" s="6"/>
      <c r="BR1171" s="6"/>
      <c r="BS1171" s="6"/>
      <c r="BT1171" s="6"/>
      <c r="BU1171" s="6"/>
      <c r="BV1171" s="6"/>
      <c r="BW1171" s="6"/>
      <c r="BX1171" s="6"/>
      <c r="BY1171" s="6"/>
      <c r="BZ1171" s="6"/>
      <c r="CA1171" s="6"/>
      <c r="CB1171" s="6"/>
    </row>
    <row r="1172" spans="1:80" ht="34.15" customHeight="1">
      <c r="A1172" s="2"/>
      <c r="B1172" s="2"/>
      <c r="C1172" s="2"/>
      <c r="D1172" s="2"/>
      <c r="E1172" s="2"/>
      <c r="F1172" s="15"/>
      <c r="G1172" s="2"/>
      <c r="H1172" s="2"/>
      <c r="I1172" s="2"/>
      <c r="J1172" s="2"/>
      <c r="K1172" s="2"/>
      <c r="L1172" s="2"/>
      <c r="M1172" s="2"/>
      <c r="N1172" s="700"/>
      <c r="O1172" s="2"/>
      <c r="P1172" s="2"/>
      <c r="Q1172" s="2"/>
      <c r="R1172" s="2"/>
      <c r="S1172" s="2"/>
      <c r="T1172" s="2"/>
      <c r="U1172" s="15"/>
      <c r="V1172" s="15"/>
      <c r="W1172" s="15"/>
      <c r="X1172" s="15"/>
      <c r="Y1172" s="15"/>
      <c r="Z1172" s="15"/>
      <c r="AA1172" s="15"/>
      <c r="AB1172" s="15"/>
      <c r="AC1172" s="15"/>
      <c r="AD1172" s="15"/>
      <c r="AE1172" s="15"/>
      <c r="AF1172" s="15"/>
      <c r="AG1172" s="15"/>
      <c r="AH1172" s="15"/>
      <c r="AI1172" s="15"/>
      <c r="AJ1172" s="15"/>
      <c r="AK1172" s="15"/>
      <c r="AL1172" s="15"/>
      <c r="AM1172" s="15"/>
      <c r="AN1172" s="15"/>
      <c r="AO1172" s="15"/>
      <c r="AP1172" s="15"/>
      <c r="AQ1172" s="15"/>
      <c r="AR1172" s="15"/>
      <c r="AS1172" s="15"/>
      <c r="AT1172" s="15"/>
      <c r="AU1172" s="15"/>
      <c r="AV1172" s="15"/>
      <c r="AW1172" s="15"/>
      <c r="AX1172" s="15"/>
      <c r="AY1172" s="6"/>
      <c r="AZ1172" s="6"/>
      <c r="BA1172" s="6"/>
      <c r="BB1172" s="6"/>
      <c r="BC1172" s="6"/>
      <c r="BD1172" s="6"/>
      <c r="BE1172" s="6"/>
      <c r="BF1172" s="6"/>
      <c r="BG1172" s="6"/>
      <c r="BH1172" s="6"/>
      <c r="BI1172" s="6"/>
      <c r="BJ1172" s="6"/>
      <c r="BK1172" s="6"/>
      <c r="BL1172" s="6"/>
      <c r="BM1172" s="6"/>
      <c r="BN1172" s="6"/>
      <c r="BO1172" s="6"/>
      <c r="BP1172" s="6"/>
      <c r="BQ1172" s="6"/>
      <c r="BR1172" s="6"/>
      <c r="BS1172" s="6"/>
      <c r="BT1172" s="6"/>
      <c r="BU1172" s="6"/>
      <c r="BV1172" s="6"/>
      <c r="BW1172" s="6"/>
      <c r="BX1172" s="6"/>
      <c r="BY1172" s="6"/>
      <c r="BZ1172" s="6"/>
      <c r="CA1172" s="6"/>
      <c r="CB1172" s="6"/>
    </row>
    <row r="1173" spans="1:80" ht="34.15" customHeight="1">
      <c r="A1173" s="2"/>
      <c r="B1173" s="2"/>
      <c r="C1173" s="2"/>
      <c r="D1173" s="2"/>
      <c r="E1173" s="2"/>
      <c r="F1173" s="15"/>
      <c r="G1173" s="2"/>
      <c r="H1173" s="2"/>
      <c r="I1173" s="2"/>
      <c r="J1173" s="2"/>
      <c r="K1173" s="2"/>
      <c r="L1173" s="2"/>
      <c r="M1173" s="2"/>
      <c r="N1173" s="700"/>
      <c r="O1173" s="2"/>
      <c r="P1173" s="2"/>
      <c r="Q1173" s="2"/>
      <c r="R1173" s="2"/>
      <c r="S1173" s="2"/>
      <c r="T1173" s="2"/>
      <c r="U1173" s="15"/>
      <c r="V1173" s="15"/>
      <c r="W1173" s="15"/>
      <c r="X1173" s="15"/>
      <c r="Y1173" s="15"/>
      <c r="Z1173" s="15"/>
      <c r="AA1173" s="15"/>
      <c r="AB1173" s="15"/>
      <c r="AC1173" s="15"/>
      <c r="AD1173" s="15"/>
      <c r="AE1173" s="15"/>
      <c r="AF1173" s="15"/>
      <c r="AG1173" s="15"/>
      <c r="AH1173" s="15"/>
      <c r="AI1173" s="15"/>
      <c r="AJ1173" s="15"/>
      <c r="AK1173" s="15"/>
      <c r="AL1173" s="15"/>
      <c r="AM1173" s="15"/>
      <c r="AN1173" s="15"/>
      <c r="AO1173" s="15"/>
      <c r="AP1173" s="15"/>
      <c r="AQ1173" s="15"/>
      <c r="AR1173" s="15"/>
      <c r="AS1173" s="15"/>
      <c r="AT1173" s="15"/>
      <c r="AU1173" s="15"/>
      <c r="AV1173" s="15"/>
      <c r="AW1173" s="15"/>
      <c r="AX1173" s="15"/>
      <c r="AY1173" s="6"/>
      <c r="AZ1173" s="6"/>
      <c r="BA1173" s="6"/>
      <c r="BB1173" s="6"/>
      <c r="BC1173" s="6"/>
      <c r="BD1173" s="6"/>
      <c r="BE1173" s="6"/>
      <c r="BF1173" s="6"/>
      <c r="BG1173" s="6"/>
      <c r="BH1173" s="6"/>
      <c r="BI1173" s="6"/>
      <c r="BJ1173" s="6"/>
      <c r="BK1173" s="6"/>
      <c r="BL1173" s="6"/>
      <c r="BM1173" s="6"/>
      <c r="BN1173" s="6"/>
      <c r="BO1173" s="6"/>
      <c r="BP1173" s="6"/>
      <c r="BQ1173" s="6"/>
      <c r="BR1173" s="6"/>
      <c r="BS1173" s="6"/>
      <c r="BT1173" s="6"/>
      <c r="BU1173" s="6"/>
      <c r="BV1173" s="6"/>
      <c r="BW1173" s="6"/>
      <c r="BX1173" s="6"/>
      <c r="BY1173" s="6"/>
      <c r="BZ1173" s="6"/>
      <c r="CA1173" s="6"/>
      <c r="CB1173" s="6"/>
    </row>
    <row r="1174" spans="1:80" ht="34.15" customHeight="1">
      <c r="A1174" s="2"/>
      <c r="B1174" s="2"/>
      <c r="C1174" s="2"/>
      <c r="D1174" s="2"/>
      <c r="E1174" s="2"/>
      <c r="F1174" s="15"/>
      <c r="G1174" s="2"/>
      <c r="H1174" s="2"/>
      <c r="I1174" s="2"/>
      <c r="J1174" s="2"/>
      <c r="K1174" s="2"/>
      <c r="L1174" s="2"/>
      <c r="M1174" s="2"/>
      <c r="N1174" s="700"/>
      <c r="O1174" s="2"/>
      <c r="P1174" s="2"/>
      <c r="Q1174" s="2"/>
      <c r="R1174" s="2"/>
      <c r="S1174" s="2"/>
      <c r="T1174" s="2"/>
      <c r="U1174" s="15"/>
      <c r="V1174" s="15"/>
      <c r="W1174" s="15"/>
      <c r="X1174" s="15"/>
      <c r="Y1174" s="15"/>
      <c r="Z1174" s="15"/>
      <c r="AA1174" s="15"/>
      <c r="AB1174" s="15"/>
      <c r="AC1174" s="15"/>
      <c r="AD1174" s="15"/>
      <c r="AE1174" s="15"/>
      <c r="AF1174" s="15"/>
      <c r="AG1174" s="15"/>
      <c r="AH1174" s="15"/>
      <c r="AI1174" s="15"/>
      <c r="AJ1174" s="15"/>
      <c r="AK1174" s="15"/>
      <c r="AL1174" s="15"/>
      <c r="AM1174" s="15"/>
      <c r="AN1174" s="15"/>
      <c r="AO1174" s="15"/>
      <c r="AP1174" s="15"/>
      <c r="AQ1174" s="15"/>
      <c r="AR1174" s="15"/>
      <c r="AS1174" s="15"/>
      <c r="AT1174" s="15"/>
      <c r="AU1174" s="15"/>
      <c r="AV1174" s="15"/>
      <c r="AW1174" s="15"/>
      <c r="AX1174" s="15"/>
      <c r="AY1174" s="6"/>
      <c r="AZ1174" s="6"/>
      <c r="BA1174" s="6"/>
      <c r="BB1174" s="6"/>
      <c r="BC1174" s="6"/>
      <c r="BD1174" s="6"/>
      <c r="BE1174" s="6"/>
      <c r="BF1174" s="6"/>
      <c r="BG1174" s="6"/>
      <c r="BH1174" s="6"/>
      <c r="BI1174" s="6"/>
      <c r="BJ1174" s="6"/>
      <c r="BK1174" s="6"/>
      <c r="BL1174" s="6"/>
      <c r="BM1174" s="6"/>
      <c r="BN1174" s="6"/>
      <c r="BO1174" s="6"/>
      <c r="BP1174" s="6"/>
      <c r="BQ1174" s="6"/>
      <c r="BR1174" s="6"/>
      <c r="BS1174" s="6"/>
      <c r="BT1174" s="6"/>
      <c r="BU1174" s="6"/>
      <c r="BV1174" s="6"/>
      <c r="BW1174" s="6"/>
      <c r="BX1174" s="6"/>
      <c r="BY1174" s="6"/>
      <c r="BZ1174" s="6"/>
      <c r="CA1174" s="6"/>
      <c r="CB1174" s="6"/>
    </row>
    <row r="1175" spans="1:80" ht="34.15" customHeight="1">
      <c r="A1175" s="2"/>
      <c r="B1175" s="2"/>
      <c r="C1175" s="2"/>
      <c r="D1175" s="2"/>
      <c r="E1175" s="2"/>
      <c r="F1175" s="15"/>
      <c r="G1175" s="2"/>
      <c r="H1175" s="2"/>
      <c r="I1175" s="2"/>
      <c r="J1175" s="2"/>
      <c r="K1175" s="2"/>
      <c r="L1175" s="2"/>
      <c r="M1175" s="2"/>
      <c r="N1175" s="700"/>
      <c r="O1175" s="2"/>
      <c r="P1175" s="2"/>
      <c r="Q1175" s="2"/>
      <c r="R1175" s="2"/>
      <c r="S1175" s="2"/>
      <c r="T1175" s="2"/>
      <c r="U1175" s="15"/>
      <c r="V1175" s="15"/>
      <c r="W1175" s="15"/>
      <c r="X1175" s="15"/>
      <c r="Y1175" s="15"/>
      <c r="Z1175" s="15"/>
      <c r="AA1175" s="15"/>
      <c r="AB1175" s="15"/>
      <c r="AC1175" s="15"/>
      <c r="AD1175" s="15"/>
      <c r="AE1175" s="15"/>
      <c r="AF1175" s="15"/>
      <c r="AG1175" s="15"/>
      <c r="AH1175" s="15"/>
      <c r="AI1175" s="15"/>
      <c r="AJ1175" s="15"/>
      <c r="AK1175" s="15"/>
      <c r="AL1175" s="15"/>
      <c r="AM1175" s="15"/>
      <c r="AN1175" s="15"/>
      <c r="AO1175" s="15"/>
      <c r="AP1175" s="15"/>
      <c r="AQ1175" s="15"/>
      <c r="AR1175" s="15"/>
      <c r="AS1175" s="15"/>
      <c r="AT1175" s="15"/>
      <c r="AU1175" s="15"/>
      <c r="AV1175" s="15"/>
      <c r="AW1175" s="15"/>
      <c r="AX1175" s="15"/>
      <c r="AY1175" s="6"/>
      <c r="AZ1175" s="6"/>
      <c r="BA1175" s="6"/>
      <c r="BB1175" s="6"/>
      <c r="BC1175" s="6"/>
      <c r="BD1175" s="6"/>
      <c r="BE1175" s="6"/>
      <c r="BF1175" s="6"/>
      <c r="BG1175" s="6"/>
      <c r="BH1175" s="6"/>
      <c r="BI1175" s="6"/>
      <c r="BJ1175" s="6"/>
      <c r="BK1175" s="6"/>
      <c r="BL1175" s="6"/>
      <c r="BM1175" s="6"/>
      <c r="BN1175" s="6"/>
      <c r="BO1175" s="6"/>
      <c r="BP1175" s="6"/>
      <c r="BQ1175" s="6"/>
      <c r="BR1175" s="6"/>
      <c r="BS1175" s="6"/>
      <c r="BT1175" s="6"/>
      <c r="BU1175" s="6"/>
      <c r="BV1175" s="6"/>
      <c r="BW1175" s="6"/>
      <c r="BX1175" s="6"/>
      <c r="BY1175" s="6"/>
      <c r="BZ1175" s="6"/>
      <c r="CA1175" s="6"/>
      <c r="CB1175" s="6"/>
    </row>
    <row r="1176" spans="1:80" ht="34.15" customHeight="1">
      <c r="A1176" s="2"/>
      <c r="B1176" s="2"/>
      <c r="C1176" s="2"/>
      <c r="D1176" s="2"/>
      <c r="E1176" s="2"/>
      <c r="F1176" s="15"/>
      <c r="G1176" s="2"/>
      <c r="H1176" s="2"/>
      <c r="I1176" s="2"/>
      <c r="J1176" s="2"/>
      <c r="K1176" s="2"/>
      <c r="L1176" s="2"/>
      <c r="M1176" s="2"/>
      <c r="N1176" s="700"/>
      <c r="O1176" s="2"/>
      <c r="P1176" s="2"/>
      <c r="Q1176" s="2"/>
      <c r="R1176" s="2"/>
      <c r="S1176" s="2"/>
      <c r="T1176" s="2"/>
      <c r="U1176" s="15"/>
      <c r="V1176" s="15"/>
      <c r="W1176" s="15"/>
      <c r="X1176" s="15"/>
      <c r="Y1176" s="15"/>
      <c r="Z1176" s="15"/>
      <c r="AA1176" s="15"/>
      <c r="AB1176" s="15"/>
      <c r="AC1176" s="15"/>
      <c r="AD1176" s="15"/>
      <c r="AE1176" s="15"/>
      <c r="AF1176" s="15"/>
      <c r="AG1176" s="15"/>
      <c r="AH1176" s="15"/>
      <c r="AI1176" s="15"/>
      <c r="AJ1176" s="15"/>
      <c r="AK1176" s="15"/>
      <c r="AL1176" s="15"/>
      <c r="AM1176" s="15"/>
      <c r="AN1176" s="15"/>
      <c r="AO1176" s="15"/>
      <c r="AP1176" s="15"/>
      <c r="AQ1176" s="15"/>
      <c r="AR1176" s="15"/>
      <c r="AS1176" s="15"/>
      <c r="AT1176" s="15"/>
      <c r="AU1176" s="15"/>
      <c r="AV1176" s="15"/>
      <c r="AW1176" s="15"/>
      <c r="AX1176" s="15"/>
      <c r="AY1176" s="6"/>
      <c r="AZ1176" s="6"/>
      <c r="BA1176" s="6"/>
      <c r="BB1176" s="6"/>
      <c r="BC1176" s="6"/>
      <c r="BD1176" s="6"/>
      <c r="BE1176" s="6"/>
      <c r="BF1176" s="6"/>
      <c r="BG1176" s="6"/>
      <c r="BH1176" s="6"/>
      <c r="BI1176" s="6"/>
      <c r="BJ1176" s="6"/>
      <c r="BK1176" s="6"/>
      <c r="BL1176" s="6"/>
      <c r="BM1176" s="6"/>
      <c r="BN1176" s="6"/>
      <c r="BO1176" s="6"/>
      <c r="BP1176" s="6"/>
      <c r="BQ1176" s="6"/>
      <c r="BR1176" s="6"/>
      <c r="BS1176" s="6"/>
      <c r="BT1176" s="6"/>
      <c r="BU1176" s="6"/>
      <c r="BV1176" s="6"/>
      <c r="BW1176" s="6"/>
      <c r="BX1176" s="6"/>
      <c r="BY1176" s="6"/>
      <c r="BZ1176" s="6"/>
      <c r="CA1176" s="6"/>
      <c r="CB1176" s="6"/>
    </row>
    <row r="1177" spans="1:80" ht="34.15" customHeight="1">
      <c r="A1177" s="2"/>
      <c r="B1177" s="2"/>
      <c r="C1177" s="2"/>
      <c r="D1177" s="2"/>
      <c r="E1177" s="2"/>
      <c r="F1177" s="15"/>
      <c r="G1177" s="2"/>
      <c r="H1177" s="2"/>
      <c r="I1177" s="2"/>
      <c r="J1177" s="2"/>
      <c r="K1177" s="2"/>
      <c r="L1177" s="2"/>
      <c r="M1177" s="2"/>
      <c r="N1177" s="700"/>
      <c r="O1177" s="2"/>
      <c r="P1177" s="2"/>
      <c r="Q1177" s="2"/>
      <c r="R1177" s="2"/>
      <c r="S1177" s="2"/>
      <c r="T1177" s="2"/>
      <c r="U1177" s="15"/>
      <c r="V1177" s="15"/>
      <c r="W1177" s="15"/>
      <c r="X1177" s="15"/>
      <c r="Y1177" s="15"/>
      <c r="Z1177" s="15"/>
      <c r="AA1177" s="15"/>
      <c r="AB1177" s="15"/>
      <c r="AC1177" s="15"/>
      <c r="AD1177" s="15"/>
      <c r="AE1177" s="15"/>
      <c r="AF1177" s="15"/>
      <c r="AG1177" s="15"/>
      <c r="AH1177" s="15"/>
      <c r="AI1177" s="15"/>
      <c r="AJ1177" s="15"/>
      <c r="AK1177" s="15"/>
      <c r="AL1177" s="15"/>
      <c r="AM1177" s="15"/>
      <c r="AN1177" s="15"/>
      <c r="AO1177" s="15"/>
      <c r="AP1177" s="15"/>
      <c r="AQ1177" s="15"/>
      <c r="AR1177" s="15"/>
      <c r="AS1177" s="15"/>
      <c r="AT1177" s="15"/>
      <c r="AU1177" s="15"/>
      <c r="AV1177" s="15"/>
      <c r="AW1177" s="15"/>
      <c r="AX1177" s="15"/>
      <c r="AY1177" s="6"/>
      <c r="AZ1177" s="6"/>
      <c r="BA1177" s="6"/>
      <c r="BB1177" s="6"/>
      <c r="BC1177" s="6"/>
      <c r="BD1177" s="6"/>
      <c r="BE1177" s="6"/>
      <c r="BF1177" s="6"/>
      <c r="BG1177" s="6"/>
      <c r="BH1177" s="6"/>
      <c r="BI1177" s="6"/>
      <c r="BJ1177" s="6"/>
      <c r="BK1177" s="6"/>
      <c r="BL1177" s="6"/>
      <c r="BM1177" s="6"/>
      <c r="BN1177" s="6"/>
      <c r="BO1177" s="6"/>
      <c r="BP1177" s="6"/>
      <c r="BQ1177" s="6"/>
      <c r="BR1177" s="6"/>
      <c r="BS1177" s="6"/>
      <c r="BT1177" s="6"/>
      <c r="BU1177" s="6"/>
      <c r="BV1177" s="6"/>
      <c r="BW1177" s="6"/>
      <c r="BX1177" s="6"/>
      <c r="BY1177" s="6"/>
      <c r="BZ1177" s="6"/>
      <c r="CA1177" s="6"/>
      <c r="CB1177" s="6"/>
    </row>
    <row r="1178" spans="1:80" ht="34.15" customHeight="1">
      <c r="A1178" s="2"/>
      <c r="B1178" s="2"/>
      <c r="C1178" s="2"/>
      <c r="D1178" s="2"/>
      <c r="E1178" s="2"/>
      <c r="F1178" s="15"/>
      <c r="G1178" s="2"/>
      <c r="H1178" s="2"/>
      <c r="I1178" s="2"/>
      <c r="J1178" s="2"/>
      <c r="K1178" s="2"/>
      <c r="L1178" s="2"/>
      <c r="M1178" s="2"/>
      <c r="N1178" s="700"/>
      <c r="O1178" s="2"/>
      <c r="P1178" s="2"/>
      <c r="Q1178" s="2"/>
      <c r="R1178" s="2"/>
      <c r="S1178" s="2"/>
      <c r="T1178" s="2"/>
      <c r="U1178" s="15"/>
      <c r="V1178" s="15"/>
      <c r="W1178" s="15"/>
      <c r="X1178" s="15"/>
      <c r="Y1178" s="15"/>
      <c r="Z1178" s="15"/>
      <c r="AA1178" s="15"/>
      <c r="AB1178" s="15"/>
      <c r="AC1178" s="15"/>
      <c r="AD1178" s="15"/>
      <c r="AE1178" s="15"/>
      <c r="AF1178" s="15"/>
      <c r="AG1178" s="15"/>
      <c r="AH1178" s="15"/>
      <c r="AI1178" s="15"/>
      <c r="AJ1178" s="15"/>
      <c r="AK1178" s="15"/>
      <c r="AL1178" s="15"/>
      <c r="AM1178" s="15"/>
      <c r="AN1178" s="15"/>
      <c r="AO1178" s="15"/>
      <c r="AP1178" s="15"/>
      <c r="AQ1178" s="15"/>
      <c r="AR1178" s="15"/>
      <c r="AS1178" s="15"/>
      <c r="AT1178" s="15"/>
      <c r="AU1178" s="15"/>
      <c r="AV1178" s="15"/>
      <c r="AW1178" s="15"/>
      <c r="AX1178" s="15"/>
      <c r="AY1178" s="6"/>
      <c r="AZ1178" s="6"/>
      <c r="BA1178" s="6"/>
      <c r="BB1178" s="6"/>
      <c r="BC1178" s="6"/>
      <c r="BD1178" s="6"/>
      <c r="BE1178" s="6"/>
      <c r="BF1178" s="6"/>
      <c r="BG1178" s="6"/>
      <c r="BH1178" s="6"/>
      <c r="BI1178" s="6"/>
      <c r="BJ1178" s="6"/>
      <c r="BK1178" s="6"/>
      <c r="BL1178" s="6"/>
      <c r="BM1178" s="6"/>
      <c r="BN1178" s="6"/>
      <c r="BO1178" s="6"/>
      <c r="BP1178" s="6"/>
      <c r="BQ1178" s="6"/>
      <c r="BR1178" s="6"/>
      <c r="BS1178" s="6"/>
      <c r="BT1178" s="6"/>
      <c r="BU1178" s="6"/>
      <c r="BV1178" s="6"/>
      <c r="BW1178" s="6"/>
      <c r="BX1178" s="6"/>
      <c r="BY1178" s="6"/>
      <c r="BZ1178" s="6"/>
      <c r="CA1178" s="6"/>
      <c r="CB1178" s="6"/>
    </row>
    <row r="1179" spans="1:80" ht="34.15" customHeight="1">
      <c r="A1179" s="2"/>
      <c r="B1179" s="2"/>
      <c r="C1179" s="2"/>
      <c r="D1179" s="2"/>
      <c r="E1179" s="2"/>
      <c r="F1179" s="15"/>
      <c r="G1179" s="2"/>
      <c r="H1179" s="2"/>
      <c r="I1179" s="2"/>
      <c r="J1179" s="2"/>
      <c r="K1179" s="2"/>
      <c r="L1179" s="2"/>
      <c r="M1179" s="2"/>
      <c r="N1179" s="700"/>
      <c r="O1179" s="2"/>
      <c r="P1179" s="2"/>
      <c r="Q1179" s="2"/>
      <c r="R1179" s="2"/>
      <c r="S1179" s="2"/>
      <c r="T1179" s="2"/>
      <c r="U1179" s="15"/>
      <c r="V1179" s="15"/>
      <c r="W1179" s="15"/>
      <c r="X1179" s="15"/>
      <c r="Y1179" s="15"/>
      <c r="Z1179" s="15"/>
      <c r="AA1179" s="15"/>
      <c r="AB1179" s="15"/>
      <c r="AC1179" s="15"/>
      <c r="AD1179" s="15"/>
      <c r="AE1179" s="15"/>
      <c r="AF1179" s="15"/>
      <c r="AG1179" s="15"/>
      <c r="AH1179" s="15"/>
      <c r="AI1179" s="15"/>
      <c r="AJ1179" s="15"/>
      <c r="AK1179" s="15"/>
      <c r="AL1179" s="15"/>
      <c r="AM1179" s="15"/>
      <c r="AN1179" s="15"/>
      <c r="AO1179" s="15"/>
      <c r="AP1179" s="15"/>
      <c r="AQ1179" s="15"/>
      <c r="AR1179" s="15"/>
      <c r="AS1179" s="15"/>
      <c r="AT1179" s="15"/>
      <c r="AU1179" s="15"/>
      <c r="AV1179" s="15"/>
      <c r="AW1179" s="15"/>
      <c r="AX1179" s="15"/>
      <c r="AY1179" s="6"/>
      <c r="AZ1179" s="6"/>
      <c r="BA1179" s="6"/>
      <c r="BB1179" s="6"/>
      <c r="BC1179" s="6"/>
      <c r="BD1179" s="6"/>
      <c r="BE1179" s="6"/>
      <c r="BF1179" s="6"/>
      <c r="BG1179" s="6"/>
      <c r="BH1179" s="6"/>
      <c r="BI1179" s="6"/>
      <c r="BJ1179" s="6"/>
      <c r="BK1179" s="6"/>
      <c r="BL1179" s="6"/>
      <c r="BM1179" s="6"/>
      <c r="BN1179" s="6"/>
      <c r="BO1179" s="6"/>
      <c r="BP1179" s="6"/>
      <c r="BQ1179" s="6"/>
      <c r="BR1179" s="6"/>
      <c r="BS1179" s="6"/>
      <c r="BT1179" s="6"/>
      <c r="BU1179" s="6"/>
      <c r="BV1179" s="6"/>
      <c r="BW1179" s="6"/>
      <c r="BX1179" s="6"/>
      <c r="BY1179" s="6"/>
      <c r="BZ1179" s="6"/>
      <c r="CA1179" s="6"/>
      <c r="CB1179" s="6"/>
    </row>
    <row r="1180" spans="1:80" ht="34.15" customHeight="1">
      <c r="A1180" s="2"/>
      <c r="B1180" s="2"/>
      <c r="C1180" s="2"/>
      <c r="D1180" s="2"/>
      <c r="E1180" s="2"/>
      <c r="F1180" s="15"/>
      <c r="G1180" s="2"/>
      <c r="H1180" s="2"/>
      <c r="I1180" s="2"/>
      <c r="J1180" s="2"/>
      <c r="K1180" s="2"/>
      <c r="L1180" s="2"/>
      <c r="M1180" s="2"/>
      <c r="N1180" s="700"/>
      <c r="O1180" s="2"/>
      <c r="P1180" s="2"/>
      <c r="Q1180" s="2"/>
      <c r="R1180" s="2"/>
      <c r="S1180" s="2"/>
      <c r="T1180" s="2"/>
      <c r="U1180" s="15"/>
      <c r="V1180" s="15"/>
      <c r="W1180" s="15"/>
      <c r="X1180" s="15"/>
      <c r="Y1180" s="15"/>
      <c r="Z1180" s="15"/>
      <c r="AA1180" s="15"/>
      <c r="AB1180" s="15"/>
      <c r="AC1180" s="15"/>
      <c r="AD1180" s="15"/>
      <c r="AE1180" s="15"/>
      <c r="AF1180" s="15"/>
      <c r="AG1180" s="15"/>
      <c r="AH1180" s="15"/>
      <c r="AI1180" s="15"/>
      <c r="AJ1180" s="15"/>
      <c r="AK1180" s="15"/>
      <c r="AL1180" s="15"/>
      <c r="AM1180" s="15"/>
      <c r="AN1180" s="15"/>
      <c r="AO1180" s="15"/>
      <c r="AP1180" s="15"/>
      <c r="AQ1180" s="15"/>
      <c r="AR1180" s="15"/>
      <c r="AS1180" s="15"/>
      <c r="AT1180" s="15"/>
      <c r="AU1180" s="15"/>
      <c r="AV1180" s="15"/>
      <c r="AW1180" s="15"/>
      <c r="AX1180" s="15"/>
      <c r="AY1180" s="6"/>
      <c r="AZ1180" s="6"/>
      <c r="BA1180" s="6"/>
      <c r="BB1180" s="6"/>
      <c r="BC1180" s="6"/>
      <c r="BD1180" s="6"/>
      <c r="BE1180" s="6"/>
      <c r="BF1180" s="6"/>
      <c r="BG1180" s="6"/>
      <c r="BH1180" s="6"/>
      <c r="BI1180" s="6"/>
      <c r="BJ1180" s="6"/>
      <c r="BK1180" s="6"/>
      <c r="BL1180" s="6"/>
      <c r="BM1180" s="6"/>
      <c r="BN1180" s="6"/>
      <c r="BO1180" s="6"/>
      <c r="BP1180" s="6"/>
      <c r="BQ1180" s="6"/>
      <c r="BR1180" s="6"/>
      <c r="BS1180" s="6"/>
      <c r="BT1180" s="6"/>
      <c r="BU1180" s="6"/>
      <c r="BV1180" s="6"/>
      <c r="BW1180" s="6"/>
      <c r="BX1180" s="6"/>
      <c r="BY1180" s="6"/>
      <c r="BZ1180" s="6"/>
      <c r="CA1180" s="6"/>
      <c r="CB1180" s="6"/>
    </row>
    <row r="1181" spans="1:80" ht="34.15" customHeight="1">
      <c r="A1181" s="2"/>
      <c r="B1181" s="2"/>
      <c r="C1181" s="2"/>
      <c r="D1181" s="2"/>
      <c r="E1181" s="2"/>
      <c r="F1181" s="15"/>
      <c r="G1181" s="2"/>
      <c r="H1181" s="2"/>
      <c r="I1181" s="2"/>
      <c r="J1181" s="2"/>
      <c r="K1181" s="2"/>
      <c r="L1181" s="2"/>
      <c r="M1181" s="2"/>
      <c r="N1181" s="700"/>
      <c r="O1181" s="2"/>
      <c r="P1181" s="2"/>
      <c r="Q1181" s="2"/>
      <c r="R1181" s="2"/>
      <c r="S1181" s="2"/>
      <c r="T1181" s="2"/>
      <c r="U1181" s="15"/>
      <c r="V1181" s="15"/>
      <c r="W1181" s="15"/>
      <c r="X1181" s="15"/>
      <c r="Y1181" s="15"/>
      <c r="Z1181" s="15"/>
      <c r="AA1181" s="15"/>
      <c r="AB1181" s="15"/>
      <c r="AC1181" s="15"/>
      <c r="AD1181" s="15"/>
      <c r="AE1181" s="15"/>
      <c r="AF1181" s="15"/>
      <c r="AG1181" s="15"/>
      <c r="AH1181" s="15"/>
      <c r="AI1181" s="15"/>
      <c r="AJ1181" s="15"/>
      <c r="AK1181" s="15"/>
      <c r="AL1181" s="15"/>
      <c r="AM1181" s="15"/>
      <c r="AN1181" s="15"/>
      <c r="AO1181" s="15"/>
      <c r="AP1181" s="15"/>
      <c r="AQ1181" s="15"/>
      <c r="AR1181" s="15"/>
      <c r="AS1181" s="15"/>
      <c r="AT1181" s="15"/>
      <c r="AU1181" s="15"/>
      <c r="AV1181" s="15"/>
      <c r="AW1181" s="15"/>
      <c r="AX1181" s="15"/>
      <c r="AY1181" s="6"/>
      <c r="AZ1181" s="6"/>
      <c r="BA1181" s="6"/>
      <c r="BB1181" s="6"/>
      <c r="BC1181" s="6"/>
      <c r="BD1181" s="6"/>
      <c r="BE1181" s="6"/>
      <c r="BF1181" s="6"/>
      <c r="BG1181" s="6"/>
      <c r="BH1181" s="6"/>
      <c r="BI1181" s="6"/>
      <c r="BJ1181" s="6"/>
      <c r="BK1181" s="6"/>
      <c r="BL1181" s="6"/>
      <c r="BM1181" s="6"/>
      <c r="BN1181" s="6"/>
      <c r="BO1181" s="6"/>
      <c r="BP1181" s="6"/>
      <c r="BQ1181" s="6"/>
      <c r="BR1181" s="6"/>
      <c r="BS1181" s="6"/>
      <c r="BT1181" s="6"/>
      <c r="BU1181" s="6"/>
      <c r="BV1181" s="6"/>
      <c r="BW1181" s="6"/>
      <c r="BX1181" s="6"/>
      <c r="BY1181" s="6"/>
      <c r="BZ1181" s="6"/>
      <c r="CA1181" s="6"/>
      <c r="CB1181" s="6"/>
    </row>
    <row r="1182" spans="1:80" ht="34.15" customHeight="1">
      <c r="A1182" s="2"/>
      <c r="B1182" s="2"/>
      <c r="C1182" s="2"/>
      <c r="D1182" s="2"/>
      <c r="E1182" s="2"/>
      <c r="F1182" s="15"/>
      <c r="G1182" s="2"/>
      <c r="H1182" s="2"/>
      <c r="I1182" s="2"/>
      <c r="J1182" s="2"/>
      <c r="K1182" s="2"/>
      <c r="L1182" s="2"/>
      <c r="M1182" s="2"/>
      <c r="N1182" s="700"/>
      <c r="O1182" s="2"/>
      <c r="P1182" s="2"/>
      <c r="Q1182" s="2"/>
      <c r="R1182" s="2"/>
      <c r="S1182" s="2"/>
      <c r="T1182" s="2"/>
      <c r="U1182" s="15"/>
      <c r="V1182" s="15"/>
      <c r="W1182" s="15"/>
      <c r="X1182" s="15"/>
      <c r="Y1182" s="15"/>
      <c r="Z1182" s="15"/>
      <c r="AA1182" s="15"/>
      <c r="AB1182" s="15"/>
      <c r="AC1182" s="15"/>
      <c r="AD1182" s="15"/>
      <c r="AE1182" s="15"/>
      <c r="AF1182" s="15"/>
      <c r="AG1182" s="15"/>
      <c r="AH1182" s="15"/>
      <c r="AI1182" s="15"/>
      <c r="AJ1182" s="15"/>
      <c r="AK1182" s="15"/>
      <c r="AL1182" s="15"/>
      <c r="AM1182" s="15"/>
      <c r="AN1182" s="15"/>
      <c r="AO1182" s="15"/>
      <c r="AP1182" s="15"/>
      <c r="AQ1182" s="15"/>
      <c r="AR1182" s="15"/>
      <c r="AS1182" s="15"/>
      <c r="AT1182" s="15"/>
      <c r="AU1182" s="15"/>
      <c r="AV1182" s="15"/>
      <c r="AW1182" s="15"/>
      <c r="AX1182" s="15"/>
      <c r="AY1182" s="6"/>
      <c r="AZ1182" s="6"/>
      <c r="BA1182" s="6"/>
      <c r="BB1182" s="6"/>
      <c r="BC1182" s="6"/>
      <c r="BD1182" s="6"/>
      <c r="BE1182" s="6"/>
      <c r="BF1182" s="6"/>
      <c r="BG1182" s="6"/>
      <c r="BH1182" s="6"/>
      <c r="BI1182" s="6"/>
      <c r="BJ1182" s="6"/>
      <c r="BK1182" s="6"/>
      <c r="BL1182" s="6"/>
      <c r="BM1182" s="6"/>
      <c r="BN1182" s="6"/>
      <c r="BO1182" s="6"/>
      <c r="BP1182" s="6"/>
      <c r="BQ1182" s="6"/>
      <c r="BR1182" s="6"/>
      <c r="BS1182" s="6"/>
      <c r="BT1182" s="6"/>
      <c r="BU1182" s="6"/>
      <c r="BV1182" s="6"/>
      <c r="BW1182" s="6"/>
      <c r="BX1182" s="6"/>
      <c r="BY1182" s="6"/>
      <c r="BZ1182" s="6"/>
      <c r="CA1182" s="6"/>
      <c r="CB1182" s="6"/>
    </row>
    <row r="1183" spans="1:80" ht="34.15" customHeight="1">
      <c r="A1183" s="2"/>
      <c r="B1183" s="2"/>
      <c r="C1183" s="2"/>
      <c r="D1183" s="2"/>
      <c r="E1183" s="2"/>
      <c r="F1183" s="15"/>
      <c r="G1183" s="2"/>
      <c r="H1183" s="2"/>
      <c r="I1183" s="2"/>
      <c r="J1183" s="2"/>
      <c r="K1183" s="2"/>
      <c r="L1183" s="2"/>
      <c r="M1183" s="2"/>
      <c r="N1183" s="700"/>
      <c r="O1183" s="2"/>
      <c r="P1183" s="2"/>
      <c r="Q1183" s="2"/>
      <c r="R1183" s="2"/>
      <c r="S1183" s="2"/>
      <c r="T1183" s="2"/>
      <c r="U1183" s="15"/>
      <c r="V1183" s="15"/>
      <c r="W1183" s="15"/>
      <c r="X1183" s="15"/>
      <c r="Y1183" s="15"/>
      <c r="Z1183" s="15"/>
      <c r="AA1183" s="15"/>
      <c r="AB1183" s="15"/>
      <c r="AC1183" s="15"/>
      <c r="AD1183" s="15"/>
      <c r="AE1183" s="15"/>
      <c r="AF1183" s="15"/>
      <c r="AG1183" s="15"/>
      <c r="AH1183" s="15"/>
      <c r="AI1183" s="15"/>
      <c r="AJ1183" s="15"/>
      <c r="AK1183" s="15"/>
      <c r="AL1183" s="15"/>
      <c r="AM1183" s="15"/>
      <c r="AN1183" s="15"/>
      <c r="AO1183" s="15"/>
      <c r="AP1183" s="15"/>
      <c r="AQ1183" s="15"/>
      <c r="AR1183" s="15"/>
      <c r="AS1183" s="15"/>
      <c r="AT1183" s="15"/>
      <c r="AU1183" s="15"/>
      <c r="AV1183" s="15"/>
      <c r="AW1183" s="15"/>
      <c r="AX1183" s="15"/>
      <c r="AY1183" s="6"/>
      <c r="AZ1183" s="6"/>
      <c r="BA1183" s="6"/>
      <c r="BB1183" s="6"/>
      <c r="BC1183" s="6"/>
      <c r="BD1183" s="6"/>
      <c r="BE1183" s="6"/>
      <c r="BF1183" s="6"/>
      <c r="BG1183" s="6"/>
      <c r="BH1183" s="6"/>
      <c r="BI1183" s="6"/>
      <c r="BJ1183" s="6"/>
      <c r="BK1183" s="6"/>
      <c r="BL1183" s="6"/>
      <c r="BM1183" s="6"/>
      <c r="BN1183" s="6"/>
      <c r="BO1183" s="6"/>
      <c r="BP1183" s="6"/>
      <c r="BQ1183" s="6"/>
      <c r="BR1183" s="6"/>
      <c r="BS1183" s="6"/>
      <c r="BT1183" s="6"/>
      <c r="BU1183" s="6"/>
      <c r="BV1183" s="6"/>
      <c r="BW1183" s="6"/>
      <c r="BX1183" s="6"/>
      <c r="BY1183" s="6"/>
      <c r="BZ1183" s="6"/>
      <c r="CA1183" s="6"/>
      <c r="CB1183" s="6"/>
    </row>
    <row r="1184" spans="1:80" ht="34.15" customHeight="1">
      <c r="A1184" s="2"/>
      <c r="B1184" s="2"/>
      <c r="C1184" s="2"/>
      <c r="D1184" s="2"/>
      <c r="E1184" s="2"/>
      <c r="F1184" s="15"/>
      <c r="G1184" s="2"/>
      <c r="H1184" s="2"/>
      <c r="I1184" s="2"/>
      <c r="J1184" s="2"/>
      <c r="K1184" s="2"/>
      <c r="L1184" s="2"/>
      <c r="M1184" s="2"/>
      <c r="N1184" s="700"/>
      <c r="O1184" s="2"/>
      <c r="P1184" s="2"/>
      <c r="Q1184" s="2"/>
      <c r="R1184" s="2"/>
      <c r="S1184" s="2"/>
      <c r="T1184" s="2"/>
      <c r="U1184" s="15"/>
      <c r="V1184" s="15"/>
      <c r="W1184" s="15"/>
      <c r="X1184" s="15"/>
      <c r="Y1184" s="15"/>
      <c r="Z1184" s="15"/>
      <c r="AA1184" s="15"/>
      <c r="AB1184" s="15"/>
      <c r="AC1184" s="15"/>
      <c r="AD1184" s="15"/>
      <c r="AE1184" s="15"/>
      <c r="AF1184" s="15"/>
      <c r="AG1184" s="15"/>
      <c r="AH1184" s="15"/>
      <c r="AI1184" s="15"/>
      <c r="AJ1184" s="15"/>
      <c r="AK1184" s="15"/>
      <c r="AL1184" s="15"/>
      <c r="AM1184" s="15"/>
      <c r="AN1184" s="15"/>
      <c r="AO1184" s="15"/>
      <c r="AP1184" s="15"/>
      <c r="AQ1184" s="15"/>
      <c r="AR1184" s="15"/>
      <c r="AS1184" s="15"/>
      <c r="AT1184" s="15"/>
      <c r="AU1184" s="15"/>
      <c r="AV1184" s="15"/>
      <c r="AW1184" s="15"/>
      <c r="AX1184" s="15"/>
      <c r="AY1184" s="6"/>
      <c r="AZ1184" s="6"/>
      <c r="BA1184" s="6"/>
      <c r="BB1184" s="6"/>
      <c r="BC1184" s="6"/>
      <c r="BD1184" s="6"/>
      <c r="BE1184" s="6"/>
      <c r="BF1184" s="6"/>
      <c r="BG1184" s="6"/>
      <c r="BH1184" s="6"/>
      <c r="BI1184" s="6"/>
      <c r="BJ1184" s="6"/>
      <c r="BK1184" s="6"/>
      <c r="BL1184" s="6"/>
      <c r="BM1184" s="6"/>
      <c r="BN1184" s="6"/>
      <c r="BO1184" s="6"/>
      <c r="BP1184" s="6"/>
      <c r="BQ1184" s="6"/>
      <c r="BR1184" s="6"/>
      <c r="BS1184" s="6"/>
      <c r="BT1184" s="6"/>
      <c r="BU1184" s="6"/>
      <c r="BV1184" s="6"/>
      <c r="BW1184" s="6"/>
      <c r="BX1184" s="6"/>
      <c r="BY1184" s="6"/>
      <c r="BZ1184" s="6"/>
      <c r="CA1184" s="6"/>
      <c r="CB1184" s="6"/>
    </row>
    <row r="1185" spans="1:80" ht="34.15" customHeight="1">
      <c r="A1185" s="2"/>
      <c r="B1185" s="2"/>
      <c r="C1185" s="2"/>
      <c r="D1185" s="2"/>
      <c r="E1185" s="2"/>
      <c r="F1185" s="15"/>
      <c r="G1185" s="2"/>
      <c r="H1185" s="2"/>
      <c r="I1185" s="2"/>
      <c r="J1185" s="2"/>
      <c r="K1185" s="2"/>
      <c r="L1185" s="2"/>
      <c r="M1185" s="2"/>
      <c r="N1185" s="700"/>
      <c r="O1185" s="2"/>
      <c r="P1185" s="2"/>
      <c r="Q1185" s="2"/>
      <c r="R1185" s="2"/>
      <c r="S1185" s="2"/>
      <c r="T1185" s="2"/>
      <c r="U1185" s="15"/>
      <c r="V1185" s="15"/>
      <c r="W1185" s="15"/>
      <c r="X1185" s="15"/>
      <c r="Y1185" s="15"/>
      <c r="Z1185" s="15"/>
      <c r="AA1185" s="15"/>
      <c r="AB1185" s="15"/>
      <c r="AC1185" s="15"/>
      <c r="AD1185" s="15"/>
      <c r="AE1185" s="15"/>
      <c r="AF1185" s="15"/>
      <c r="AG1185" s="15"/>
      <c r="AH1185" s="15"/>
      <c r="AI1185" s="15"/>
      <c r="AJ1185" s="15"/>
      <c r="AK1185" s="15"/>
      <c r="AL1185" s="15"/>
      <c r="AM1185" s="15"/>
      <c r="AN1185" s="15"/>
      <c r="AO1185" s="15"/>
      <c r="AP1185" s="15"/>
      <c r="AQ1185" s="15"/>
      <c r="AR1185" s="15"/>
      <c r="AS1185" s="15"/>
      <c r="AT1185" s="15"/>
      <c r="AU1185" s="15"/>
      <c r="AV1185" s="15"/>
      <c r="AW1185" s="15"/>
      <c r="AX1185" s="15"/>
      <c r="AY1185" s="6"/>
      <c r="AZ1185" s="6"/>
      <c r="BA1185" s="6"/>
      <c r="BB1185" s="6"/>
      <c r="BC1185" s="6"/>
      <c r="BD1185" s="6"/>
      <c r="BE1185" s="6"/>
      <c r="BF1185" s="6"/>
      <c r="BG1185" s="6"/>
      <c r="BH1185" s="6"/>
      <c r="BI1185" s="6"/>
      <c r="BJ1185" s="6"/>
      <c r="BK1185" s="6"/>
      <c r="BL1185" s="6"/>
      <c r="BM1185" s="6"/>
      <c r="BN1185" s="6"/>
      <c r="BO1185" s="6"/>
      <c r="BP1185" s="6"/>
      <c r="BQ1185" s="6"/>
      <c r="BR1185" s="6"/>
      <c r="BS1185" s="6"/>
      <c r="BT1185" s="6"/>
      <c r="BU1185" s="6"/>
      <c r="BV1185" s="6"/>
      <c r="BW1185" s="6"/>
      <c r="BX1185" s="6"/>
      <c r="BY1185" s="6"/>
      <c r="BZ1185" s="6"/>
      <c r="CA1185" s="6"/>
      <c r="CB1185" s="6"/>
    </row>
    <row r="1186" spans="1:80" ht="34.15" customHeight="1">
      <c r="A1186" s="2"/>
      <c r="B1186" s="2"/>
      <c r="C1186" s="2"/>
      <c r="D1186" s="2"/>
      <c r="E1186" s="2"/>
      <c r="F1186" s="15"/>
      <c r="G1186" s="2"/>
      <c r="H1186" s="2"/>
      <c r="I1186" s="2"/>
      <c r="J1186" s="2"/>
      <c r="K1186" s="2"/>
      <c r="L1186" s="2"/>
      <c r="M1186" s="2"/>
      <c r="N1186" s="700"/>
      <c r="O1186" s="2"/>
      <c r="P1186" s="2"/>
      <c r="Q1186" s="2"/>
      <c r="R1186" s="2"/>
      <c r="S1186" s="2"/>
      <c r="T1186" s="2"/>
      <c r="U1186" s="15"/>
      <c r="V1186" s="15"/>
      <c r="W1186" s="15"/>
      <c r="X1186" s="15"/>
      <c r="Y1186" s="15"/>
      <c r="Z1186" s="15"/>
      <c r="AA1186" s="15"/>
      <c r="AB1186" s="15"/>
      <c r="AC1186" s="15"/>
      <c r="AD1186" s="15"/>
      <c r="AE1186" s="15"/>
      <c r="AF1186" s="15"/>
      <c r="AG1186" s="15"/>
      <c r="AH1186" s="15"/>
      <c r="AI1186" s="15"/>
      <c r="AJ1186" s="15"/>
      <c r="AK1186" s="15"/>
      <c r="AL1186" s="15"/>
      <c r="AM1186" s="15"/>
      <c r="AN1186" s="15"/>
      <c r="AO1186" s="15"/>
      <c r="AP1186" s="15"/>
      <c r="AQ1186" s="15"/>
      <c r="AR1186" s="15"/>
      <c r="AS1186" s="15"/>
      <c r="AT1186" s="15"/>
      <c r="AU1186" s="15"/>
      <c r="AV1186" s="15"/>
      <c r="AW1186" s="15"/>
      <c r="AX1186" s="15"/>
      <c r="AY1186" s="6"/>
      <c r="AZ1186" s="6"/>
      <c r="BA1186" s="6"/>
      <c r="BB1186" s="6"/>
      <c r="BC1186" s="6"/>
      <c r="BD1186" s="6"/>
      <c r="BE1186" s="6"/>
      <c r="BF1186" s="6"/>
      <c r="BG1186" s="6"/>
      <c r="BH1186" s="6"/>
      <c r="BI1186" s="6"/>
      <c r="BJ1186" s="6"/>
      <c r="BK1186" s="6"/>
      <c r="BL1186" s="6"/>
      <c r="BM1186" s="6"/>
      <c r="BN1186" s="6"/>
      <c r="BO1186" s="6"/>
      <c r="BP1186" s="6"/>
      <c r="BQ1186" s="6"/>
      <c r="BR1186" s="6"/>
      <c r="BS1186" s="6"/>
      <c r="BT1186" s="6"/>
      <c r="BU1186" s="6"/>
      <c r="BV1186" s="6"/>
      <c r="BW1186" s="6"/>
      <c r="BX1186" s="6"/>
      <c r="BY1186" s="6"/>
      <c r="BZ1186" s="6"/>
      <c r="CA1186" s="6"/>
      <c r="CB1186" s="6"/>
    </row>
    <row r="1187" spans="1:80" ht="34.15" customHeight="1">
      <c r="A1187" s="2"/>
      <c r="B1187" s="2"/>
      <c r="C1187" s="2"/>
      <c r="D1187" s="2"/>
      <c r="E1187" s="2"/>
      <c r="F1187" s="15"/>
      <c r="G1187" s="2"/>
      <c r="H1187" s="2"/>
      <c r="I1187" s="2"/>
      <c r="J1187" s="2"/>
      <c r="K1187" s="2"/>
      <c r="L1187" s="2"/>
      <c r="M1187" s="2"/>
      <c r="N1187" s="700"/>
      <c r="O1187" s="2"/>
      <c r="P1187" s="2"/>
      <c r="Q1187" s="2"/>
      <c r="R1187" s="2"/>
      <c r="S1187" s="2"/>
      <c r="T1187" s="2"/>
      <c r="U1187" s="15"/>
      <c r="V1187" s="15"/>
      <c r="W1187" s="15"/>
      <c r="X1187" s="15"/>
      <c r="Y1187" s="15"/>
      <c r="Z1187" s="15"/>
      <c r="AA1187" s="15"/>
      <c r="AB1187" s="15"/>
      <c r="AC1187" s="15"/>
      <c r="AD1187" s="15"/>
      <c r="AE1187" s="15"/>
      <c r="AF1187" s="15"/>
      <c r="AG1187" s="15"/>
      <c r="AH1187" s="15"/>
      <c r="AI1187" s="15"/>
      <c r="AJ1187" s="15"/>
      <c r="AK1187" s="15"/>
      <c r="AL1187" s="15"/>
      <c r="AM1187" s="15"/>
      <c r="AN1187" s="15"/>
      <c r="AO1187" s="15"/>
      <c r="AP1187" s="15"/>
      <c r="AQ1187" s="15"/>
      <c r="AR1187" s="15"/>
      <c r="AS1187" s="15"/>
      <c r="AT1187" s="15"/>
      <c r="AU1187" s="15"/>
      <c r="AV1187" s="15"/>
      <c r="AW1187" s="15"/>
      <c r="AX1187" s="15"/>
      <c r="AY1187" s="6"/>
      <c r="AZ1187" s="6"/>
      <c r="BA1187" s="6"/>
      <c r="BB1187" s="6"/>
      <c r="BC1187" s="6"/>
      <c r="BD1187" s="6"/>
      <c r="BE1187" s="6"/>
      <c r="BF1187" s="6"/>
      <c r="BG1187" s="6"/>
      <c r="BH1187" s="6"/>
      <c r="BI1187" s="6"/>
      <c r="BJ1187" s="6"/>
      <c r="BK1187" s="6"/>
      <c r="BL1187" s="6"/>
      <c r="BM1187" s="6"/>
      <c r="BN1187" s="6"/>
      <c r="BO1187" s="6"/>
      <c r="BP1187" s="6"/>
      <c r="BQ1187" s="6"/>
      <c r="BR1187" s="6"/>
      <c r="BS1187" s="6"/>
      <c r="BT1187" s="6"/>
      <c r="BU1187" s="6"/>
      <c r="BV1187" s="6"/>
      <c r="BW1187" s="6"/>
      <c r="BX1187" s="6"/>
      <c r="BY1187" s="6"/>
      <c r="BZ1187" s="6"/>
      <c r="CA1187" s="6"/>
      <c r="CB1187" s="6"/>
    </row>
    <row r="1188" spans="1:80" ht="34.15" customHeight="1">
      <c r="A1188" s="2"/>
      <c r="B1188" s="2"/>
      <c r="C1188" s="2"/>
      <c r="D1188" s="2"/>
      <c r="E1188" s="2"/>
      <c r="F1188" s="15"/>
      <c r="G1188" s="2"/>
      <c r="H1188" s="2"/>
      <c r="I1188" s="2"/>
      <c r="J1188" s="2"/>
      <c r="K1188" s="2"/>
      <c r="L1188" s="2"/>
      <c r="M1188" s="2"/>
      <c r="N1188" s="700"/>
      <c r="O1188" s="2"/>
      <c r="P1188" s="2"/>
      <c r="Q1188" s="2"/>
      <c r="R1188" s="2"/>
      <c r="S1188" s="2"/>
      <c r="T1188" s="2"/>
      <c r="U1188" s="15"/>
      <c r="V1188" s="15"/>
      <c r="W1188" s="15"/>
      <c r="X1188" s="15"/>
      <c r="Y1188" s="15"/>
      <c r="Z1188" s="15"/>
      <c r="AA1188" s="15"/>
      <c r="AB1188" s="15"/>
      <c r="AC1188" s="15"/>
      <c r="AD1188" s="15"/>
      <c r="AE1188" s="15"/>
      <c r="AF1188" s="15"/>
      <c r="AG1188" s="15"/>
      <c r="AH1188" s="15"/>
      <c r="AI1188" s="15"/>
      <c r="AJ1188" s="15"/>
      <c r="AK1188" s="15"/>
      <c r="AL1188" s="15"/>
      <c r="AM1188" s="15"/>
      <c r="AN1188" s="15"/>
      <c r="AO1188" s="15"/>
      <c r="AP1188" s="15"/>
      <c r="AQ1188" s="15"/>
      <c r="AR1188" s="15"/>
      <c r="AS1188" s="15"/>
      <c r="AT1188" s="15"/>
      <c r="AU1188" s="15"/>
      <c r="AV1188" s="15"/>
      <c r="AW1188" s="15"/>
      <c r="AX1188" s="15"/>
      <c r="AY1188" s="6"/>
      <c r="AZ1188" s="6"/>
      <c r="BA1188" s="6"/>
      <c r="BB1188" s="6"/>
      <c r="BC1188" s="6"/>
      <c r="BD1188" s="6"/>
      <c r="BE1188" s="6"/>
      <c r="BF1188" s="6"/>
      <c r="BG1188" s="6"/>
      <c r="BH1188" s="6"/>
      <c r="BI1188" s="6"/>
      <c r="BJ1188" s="6"/>
      <c r="BK1188" s="6"/>
      <c r="BL1188" s="6"/>
      <c r="BM1188" s="6"/>
      <c r="BN1188" s="6"/>
      <c r="BO1188" s="6"/>
      <c r="BP1188" s="6"/>
      <c r="BQ1188" s="6"/>
      <c r="BR1188" s="6"/>
      <c r="BS1188" s="6"/>
      <c r="BT1188" s="6"/>
      <c r="BU1188" s="6"/>
      <c r="BV1188" s="6"/>
      <c r="BW1188" s="6"/>
      <c r="BX1188" s="6"/>
      <c r="BY1188" s="6"/>
      <c r="BZ1188" s="6"/>
      <c r="CA1188" s="6"/>
      <c r="CB1188" s="6"/>
    </row>
    <row r="1189" spans="1:80" ht="34.15" customHeight="1">
      <c r="A1189" s="2"/>
      <c r="B1189" s="2"/>
      <c r="C1189" s="2"/>
      <c r="D1189" s="2"/>
      <c r="E1189" s="2"/>
      <c r="F1189" s="15"/>
      <c r="G1189" s="2"/>
      <c r="H1189" s="2"/>
      <c r="I1189" s="2"/>
      <c r="J1189" s="2"/>
      <c r="K1189" s="2"/>
      <c r="L1189" s="2"/>
      <c r="M1189" s="2"/>
      <c r="N1189" s="700"/>
      <c r="O1189" s="2"/>
      <c r="P1189" s="2"/>
      <c r="Q1189" s="2"/>
      <c r="R1189" s="2"/>
      <c r="S1189" s="2"/>
      <c r="T1189" s="2"/>
      <c r="U1189" s="15"/>
      <c r="V1189" s="15"/>
      <c r="W1189" s="15"/>
      <c r="X1189" s="15"/>
      <c r="Y1189" s="15"/>
      <c r="Z1189" s="15"/>
      <c r="AA1189" s="15"/>
      <c r="AB1189" s="15"/>
      <c r="AC1189" s="15"/>
      <c r="AD1189" s="15"/>
      <c r="AE1189" s="15"/>
      <c r="AF1189" s="15"/>
      <c r="AG1189" s="15"/>
      <c r="AH1189" s="15"/>
      <c r="AI1189" s="15"/>
      <c r="AJ1189" s="15"/>
      <c r="AK1189" s="15"/>
      <c r="AL1189" s="15"/>
      <c r="AM1189" s="15"/>
      <c r="AN1189" s="15"/>
      <c r="AO1189" s="15"/>
      <c r="AP1189" s="15"/>
      <c r="AQ1189" s="15"/>
      <c r="AR1189" s="15"/>
      <c r="AS1189" s="15"/>
      <c r="AT1189" s="15"/>
      <c r="AU1189" s="15"/>
      <c r="AV1189" s="15"/>
      <c r="AW1189" s="15"/>
      <c r="AX1189" s="15"/>
      <c r="AY1189" s="6"/>
      <c r="AZ1189" s="6"/>
      <c r="BA1189" s="6"/>
      <c r="BB1189" s="6"/>
      <c r="BC1189" s="6"/>
      <c r="BD1189" s="6"/>
      <c r="BE1189" s="6"/>
      <c r="BF1189" s="6"/>
      <c r="BG1189" s="6"/>
      <c r="BH1189" s="6"/>
      <c r="BI1189" s="6"/>
      <c r="BJ1189" s="6"/>
      <c r="BK1189" s="6"/>
      <c r="BL1189" s="6"/>
      <c r="BM1189" s="6"/>
      <c r="BN1189" s="6"/>
      <c r="BO1189" s="6"/>
      <c r="BP1189" s="6"/>
      <c r="BQ1189" s="6"/>
      <c r="BR1189" s="6"/>
      <c r="BS1189" s="6"/>
      <c r="BT1189" s="6"/>
      <c r="BU1189" s="6"/>
      <c r="BV1189" s="6"/>
      <c r="BW1189" s="6"/>
      <c r="BX1189" s="6"/>
      <c r="BY1189" s="6"/>
      <c r="BZ1189" s="6"/>
      <c r="CA1189" s="6"/>
      <c r="CB1189" s="6"/>
    </row>
    <row r="1190" spans="1:80" ht="34.15" customHeight="1">
      <c r="A1190" s="2"/>
      <c r="B1190" s="2"/>
      <c r="C1190" s="2"/>
      <c r="D1190" s="2"/>
      <c r="E1190" s="2"/>
      <c r="F1190" s="15"/>
      <c r="G1190" s="2"/>
      <c r="H1190" s="2"/>
      <c r="I1190" s="2"/>
      <c r="J1190" s="2"/>
      <c r="K1190" s="2"/>
      <c r="L1190" s="2"/>
      <c r="M1190" s="2"/>
      <c r="N1190" s="700"/>
      <c r="O1190" s="2"/>
      <c r="P1190" s="2"/>
      <c r="Q1190" s="2"/>
      <c r="R1190" s="2"/>
      <c r="S1190" s="2"/>
      <c r="T1190" s="2"/>
      <c r="U1190" s="15"/>
      <c r="V1190" s="15"/>
      <c r="W1190" s="15"/>
      <c r="X1190" s="15"/>
      <c r="Y1190" s="15"/>
      <c r="Z1190" s="15"/>
      <c r="AA1190" s="15"/>
      <c r="AB1190" s="15"/>
      <c r="AC1190" s="15"/>
      <c r="AD1190" s="15"/>
      <c r="AE1190" s="15"/>
      <c r="AF1190" s="15"/>
      <c r="AG1190" s="15"/>
      <c r="AH1190" s="15"/>
      <c r="AI1190" s="15"/>
      <c r="AJ1190" s="15"/>
      <c r="AK1190" s="15"/>
      <c r="AL1190" s="15"/>
      <c r="AM1190" s="15"/>
      <c r="AN1190" s="15"/>
      <c r="AO1190" s="15"/>
      <c r="AP1190" s="15"/>
      <c r="AQ1190" s="15"/>
      <c r="AR1190" s="15"/>
      <c r="AS1190" s="15"/>
      <c r="AT1190" s="15"/>
      <c r="AU1190" s="15"/>
      <c r="AV1190" s="15"/>
      <c r="AW1190" s="15"/>
      <c r="AX1190" s="15"/>
      <c r="AY1190" s="6"/>
      <c r="AZ1190" s="6"/>
      <c r="BA1190" s="6"/>
      <c r="BB1190" s="6"/>
      <c r="BC1190" s="6"/>
      <c r="BD1190" s="6"/>
      <c r="BE1190" s="6"/>
      <c r="BF1190" s="6"/>
      <c r="BG1190" s="6"/>
      <c r="BH1190" s="6"/>
      <c r="BI1190" s="6"/>
      <c r="BJ1190" s="6"/>
      <c r="BK1190" s="6"/>
      <c r="BL1190" s="6"/>
      <c r="BM1190" s="6"/>
      <c r="BN1190" s="6"/>
      <c r="BO1190" s="6"/>
      <c r="BP1190" s="6"/>
      <c r="BQ1190" s="6"/>
      <c r="BR1190" s="6"/>
      <c r="BS1190" s="6"/>
      <c r="BT1190" s="6"/>
      <c r="BU1190" s="6"/>
      <c r="BV1190" s="6"/>
      <c r="BW1190" s="6"/>
      <c r="BX1190" s="6"/>
      <c r="BY1190" s="6"/>
      <c r="BZ1190" s="6"/>
      <c r="CA1190" s="6"/>
      <c r="CB1190" s="6"/>
    </row>
    <row r="1191" spans="1:80" ht="34.15" customHeight="1">
      <c r="A1191" s="2"/>
      <c r="B1191" s="2"/>
      <c r="C1191" s="2"/>
      <c r="D1191" s="2"/>
      <c r="E1191" s="2"/>
      <c r="F1191" s="15"/>
      <c r="G1191" s="2"/>
      <c r="H1191" s="2"/>
      <c r="I1191" s="2"/>
      <c r="J1191" s="2"/>
      <c r="K1191" s="2"/>
      <c r="L1191" s="2"/>
      <c r="M1191" s="2"/>
      <c r="N1191" s="700"/>
      <c r="O1191" s="2"/>
      <c r="P1191" s="2"/>
      <c r="Q1191" s="2"/>
      <c r="R1191" s="2"/>
      <c r="S1191" s="2"/>
      <c r="T1191" s="2"/>
      <c r="U1191" s="15"/>
      <c r="V1191" s="15"/>
      <c r="W1191" s="15"/>
      <c r="X1191" s="15"/>
      <c r="Y1191" s="15"/>
      <c r="Z1191" s="15"/>
      <c r="AA1191" s="15"/>
      <c r="AB1191" s="15"/>
      <c r="AC1191" s="15"/>
      <c r="AD1191" s="15"/>
      <c r="AE1191" s="15"/>
      <c r="AF1191" s="15"/>
      <c r="AG1191" s="15"/>
      <c r="AH1191" s="15"/>
      <c r="AI1191" s="15"/>
      <c r="AJ1191" s="15"/>
      <c r="AK1191" s="15"/>
      <c r="AL1191" s="15"/>
      <c r="AM1191" s="15"/>
      <c r="AN1191" s="15"/>
      <c r="AO1191" s="15"/>
      <c r="AP1191" s="15"/>
      <c r="AQ1191" s="15"/>
      <c r="AR1191" s="15"/>
      <c r="AS1191" s="15"/>
      <c r="AT1191" s="15"/>
      <c r="AU1191" s="15"/>
      <c r="AV1191" s="15"/>
      <c r="AW1191" s="15"/>
      <c r="AX1191" s="15"/>
      <c r="AY1191" s="6"/>
      <c r="AZ1191" s="6"/>
      <c r="BA1191" s="6"/>
      <c r="BB1191" s="6"/>
      <c r="BC1191" s="6"/>
      <c r="BD1191" s="6"/>
      <c r="BE1191" s="6"/>
      <c r="BF1191" s="6"/>
      <c r="BG1191" s="6"/>
      <c r="BH1191" s="6"/>
      <c r="BI1191" s="6"/>
      <c r="BJ1191" s="6"/>
      <c r="BK1191" s="6"/>
      <c r="BL1191" s="6"/>
      <c r="BM1191" s="6"/>
      <c r="BN1191" s="6"/>
      <c r="BO1191" s="6"/>
      <c r="BP1191" s="6"/>
      <c r="BQ1191" s="6"/>
      <c r="BR1191" s="6"/>
      <c r="BS1191" s="6"/>
      <c r="BT1191" s="6"/>
      <c r="BU1191" s="6"/>
      <c r="BV1191" s="6"/>
      <c r="BW1191" s="6"/>
      <c r="BX1191" s="6"/>
      <c r="BY1191" s="6"/>
      <c r="BZ1191" s="6"/>
      <c r="CA1191" s="6"/>
      <c r="CB1191" s="6"/>
    </row>
    <row r="1192" spans="1:80" ht="34.15" customHeight="1">
      <c r="A1192" s="2"/>
      <c r="B1192" s="2"/>
      <c r="C1192" s="2"/>
      <c r="D1192" s="2"/>
      <c r="E1192" s="2"/>
      <c r="F1192" s="15"/>
      <c r="G1192" s="2"/>
      <c r="H1192" s="2"/>
      <c r="I1192" s="2"/>
      <c r="J1192" s="2"/>
      <c r="K1192" s="2"/>
      <c r="L1192" s="2"/>
      <c r="M1192" s="2"/>
      <c r="N1192" s="700"/>
      <c r="O1192" s="2"/>
      <c r="P1192" s="2"/>
      <c r="Q1192" s="2"/>
      <c r="R1192" s="2"/>
      <c r="S1192" s="2"/>
      <c r="T1192" s="2"/>
      <c r="U1192" s="15"/>
      <c r="V1192" s="15"/>
      <c r="W1192" s="15"/>
      <c r="X1192" s="15"/>
      <c r="Y1192" s="15"/>
      <c r="Z1192" s="15"/>
      <c r="AA1192" s="15"/>
      <c r="AB1192" s="15"/>
      <c r="AC1192" s="15"/>
      <c r="AD1192" s="15"/>
      <c r="AE1192" s="15"/>
      <c r="AF1192" s="15"/>
      <c r="AG1192" s="15"/>
      <c r="AH1192" s="15"/>
      <c r="AI1192" s="15"/>
      <c r="AJ1192" s="15"/>
      <c r="AK1192" s="15"/>
      <c r="AL1192" s="15"/>
      <c r="AM1192" s="15"/>
      <c r="AN1192" s="15"/>
      <c r="AO1192" s="15"/>
      <c r="AP1192" s="15"/>
      <c r="AQ1192" s="15"/>
      <c r="AR1192" s="15"/>
      <c r="AS1192" s="15"/>
      <c r="AT1192" s="15"/>
      <c r="AU1192" s="15"/>
      <c r="AV1192" s="15"/>
      <c r="AW1192" s="15"/>
      <c r="AX1192" s="15"/>
      <c r="AY1192" s="6"/>
      <c r="AZ1192" s="6"/>
      <c r="BA1192" s="6"/>
      <c r="BB1192" s="6"/>
      <c r="BC1192" s="6"/>
      <c r="BD1192" s="6"/>
      <c r="BE1192" s="6"/>
      <c r="BF1192" s="6"/>
      <c r="BG1192" s="6"/>
      <c r="BH1192" s="6"/>
      <c r="BI1192" s="6"/>
      <c r="BJ1192" s="6"/>
      <c r="BK1192" s="6"/>
      <c r="BL1192" s="6"/>
      <c r="BM1192" s="6"/>
      <c r="BN1192" s="6"/>
      <c r="BO1192" s="6"/>
      <c r="BP1192" s="6"/>
      <c r="BQ1192" s="6"/>
      <c r="BR1192" s="6"/>
      <c r="BS1192" s="6"/>
      <c r="BT1192" s="6"/>
      <c r="BU1192" s="6"/>
      <c r="BV1192" s="6"/>
      <c r="BW1192" s="6"/>
      <c r="BX1192" s="6"/>
      <c r="BY1192" s="6"/>
      <c r="BZ1192" s="6"/>
      <c r="CA1192" s="6"/>
      <c r="CB1192" s="6"/>
    </row>
    <row r="1193" spans="1:80" ht="34.15" customHeight="1">
      <c r="A1193" s="2"/>
      <c r="B1193" s="2"/>
      <c r="C1193" s="2"/>
      <c r="D1193" s="2"/>
      <c r="E1193" s="2"/>
      <c r="F1193" s="15"/>
      <c r="G1193" s="2"/>
      <c r="H1193" s="2"/>
      <c r="I1193" s="2"/>
      <c r="J1193" s="2"/>
      <c r="K1193" s="2"/>
      <c r="L1193" s="2"/>
      <c r="M1193" s="2"/>
      <c r="N1193" s="700"/>
      <c r="O1193" s="2"/>
      <c r="P1193" s="2"/>
      <c r="Q1193" s="2"/>
      <c r="R1193" s="2"/>
      <c r="S1193" s="2"/>
      <c r="T1193" s="2"/>
      <c r="U1193" s="15"/>
      <c r="V1193" s="15"/>
      <c r="W1193" s="15"/>
      <c r="X1193" s="15"/>
      <c r="Y1193" s="15"/>
      <c r="Z1193" s="15"/>
      <c r="AA1193" s="15"/>
      <c r="AB1193" s="15"/>
      <c r="AC1193" s="15"/>
      <c r="AD1193" s="15"/>
      <c r="AE1193" s="15"/>
      <c r="AF1193" s="15"/>
      <c r="AG1193" s="15"/>
      <c r="AH1193" s="15"/>
      <c r="AI1193" s="15"/>
      <c r="AJ1193" s="15"/>
      <c r="AK1193" s="15"/>
      <c r="AL1193" s="15"/>
      <c r="AM1193" s="15"/>
      <c r="AN1193" s="15"/>
      <c r="AO1193" s="15"/>
      <c r="AP1193" s="15"/>
      <c r="AQ1193" s="15"/>
      <c r="AR1193" s="15"/>
      <c r="AS1193" s="15"/>
      <c r="AT1193" s="15"/>
      <c r="AU1193" s="15"/>
      <c r="AV1193" s="15"/>
      <c r="AW1193" s="15"/>
      <c r="AX1193" s="15"/>
      <c r="AY1193" s="6"/>
      <c r="AZ1193" s="6"/>
      <c r="BA1193" s="6"/>
      <c r="BB1193" s="6"/>
      <c r="BC1193" s="6"/>
      <c r="BD1193" s="6"/>
      <c r="BE1193" s="6"/>
      <c r="BF1193" s="6"/>
      <c r="BG1193" s="6"/>
      <c r="BH1193" s="6"/>
      <c r="BI1193" s="6"/>
      <c r="BJ1193" s="6"/>
      <c r="BK1193" s="6"/>
      <c r="BL1193" s="6"/>
      <c r="BM1193" s="6"/>
      <c r="BN1193" s="6"/>
      <c r="BO1193" s="6"/>
      <c r="BP1193" s="6"/>
      <c r="BQ1193" s="6"/>
      <c r="BR1193" s="6"/>
      <c r="BS1193" s="6"/>
      <c r="BT1193" s="6"/>
      <c r="BU1193" s="6"/>
      <c r="BV1193" s="6"/>
      <c r="BW1193" s="6"/>
      <c r="BX1193" s="6"/>
      <c r="BY1193" s="6"/>
      <c r="BZ1193" s="6"/>
      <c r="CA1193" s="6"/>
      <c r="CB1193" s="6"/>
    </row>
    <row r="1194" spans="1:80" ht="34.15" customHeight="1">
      <c r="A1194" s="2"/>
      <c r="B1194" s="2"/>
      <c r="C1194" s="2"/>
      <c r="D1194" s="2"/>
      <c r="E1194" s="2"/>
      <c r="F1194" s="15"/>
      <c r="G1194" s="2"/>
      <c r="H1194" s="2"/>
      <c r="I1194" s="2"/>
      <c r="J1194" s="2"/>
      <c r="K1194" s="2"/>
      <c r="L1194" s="2"/>
      <c r="M1194" s="2"/>
      <c r="N1194" s="700"/>
      <c r="O1194" s="2"/>
      <c r="P1194" s="2"/>
      <c r="Q1194" s="2"/>
      <c r="R1194" s="2"/>
      <c r="S1194" s="2"/>
      <c r="T1194" s="2"/>
      <c r="U1194" s="15"/>
      <c r="V1194" s="15"/>
      <c r="W1194" s="15"/>
      <c r="X1194" s="15"/>
      <c r="Y1194" s="15"/>
      <c r="Z1194" s="15"/>
      <c r="AA1194" s="15"/>
      <c r="AB1194" s="15"/>
      <c r="AC1194" s="15"/>
      <c r="AD1194" s="15"/>
      <c r="AE1194" s="15"/>
      <c r="AF1194" s="15"/>
      <c r="AG1194" s="15"/>
      <c r="AH1194" s="15"/>
      <c r="AI1194" s="15"/>
      <c r="AJ1194" s="15"/>
      <c r="AK1194" s="15"/>
      <c r="AL1194" s="15"/>
      <c r="AM1194" s="15"/>
      <c r="AN1194" s="15"/>
      <c r="AO1194" s="15"/>
      <c r="AP1194" s="15"/>
      <c r="AQ1194" s="15"/>
      <c r="AR1194" s="15"/>
      <c r="AS1194" s="15"/>
      <c r="AT1194" s="15"/>
      <c r="AU1194" s="15"/>
      <c r="AV1194" s="15"/>
      <c r="AW1194" s="15"/>
      <c r="AX1194" s="15"/>
      <c r="AY1194" s="6"/>
      <c r="AZ1194" s="6"/>
      <c r="BA1194" s="6"/>
      <c r="BB1194" s="6"/>
      <c r="BC1194" s="6"/>
      <c r="BD1194" s="6"/>
      <c r="BE1194" s="6"/>
      <c r="BF1194" s="6"/>
      <c r="BG1194" s="6"/>
      <c r="BH1194" s="6"/>
      <c r="BI1194" s="6"/>
      <c r="BJ1194" s="6"/>
      <c r="BK1194" s="6"/>
      <c r="BL1194" s="6"/>
      <c r="BM1194" s="6"/>
      <c r="BN1194" s="6"/>
      <c r="BO1194" s="6"/>
      <c r="BP1194" s="6"/>
      <c r="BQ1194" s="6"/>
      <c r="BR1194" s="6"/>
      <c r="BS1194" s="6"/>
      <c r="BT1194" s="6"/>
      <c r="BU1194" s="6"/>
      <c r="BV1194" s="6"/>
      <c r="BW1194" s="6"/>
      <c r="BX1194" s="6"/>
      <c r="BY1194" s="6"/>
      <c r="BZ1194" s="6"/>
      <c r="CA1194" s="6"/>
      <c r="CB1194" s="6"/>
    </row>
    <row r="1195" spans="1:80" ht="34.15" customHeight="1">
      <c r="A1195" s="2"/>
      <c r="B1195" s="2"/>
      <c r="C1195" s="2"/>
      <c r="D1195" s="2"/>
      <c r="E1195" s="2"/>
      <c r="F1195" s="15"/>
      <c r="G1195" s="2"/>
      <c r="H1195" s="2"/>
      <c r="I1195" s="2"/>
      <c r="J1195" s="2"/>
      <c r="K1195" s="2"/>
      <c r="L1195" s="2"/>
      <c r="M1195" s="2"/>
      <c r="N1195" s="700"/>
      <c r="O1195" s="2"/>
      <c r="P1195" s="2"/>
      <c r="Q1195" s="2"/>
      <c r="R1195" s="2"/>
      <c r="S1195" s="2"/>
      <c r="T1195" s="2"/>
      <c r="U1195" s="15"/>
      <c r="V1195" s="15"/>
      <c r="W1195" s="15"/>
      <c r="X1195" s="15"/>
      <c r="Y1195" s="15"/>
      <c r="Z1195" s="15"/>
      <c r="AA1195" s="15"/>
      <c r="AB1195" s="15"/>
      <c r="AC1195" s="15"/>
      <c r="AD1195" s="15"/>
      <c r="AE1195" s="15"/>
      <c r="AF1195" s="15"/>
      <c r="AG1195" s="15"/>
      <c r="AH1195" s="15"/>
      <c r="AI1195" s="15"/>
      <c r="AJ1195" s="15"/>
      <c r="AK1195" s="15"/>
      <c r="AL1195" s="15"/>
      <c r="AM1195" s="15"/>
      <c r="AN1195" s="15"/>
      <c r="AO1195" s="15"/>
      <c r="AP1195" s="15"/>
      <c r="AQ1195" s="15"/>
      <c r="AR1195" s="15"/>
      <c r="AS1195" s="15"/>
      <c r="AT1195" s="15"/>
      <c r="AU1195" s="15"/>
      <c r="AV1195" s="15"/>
      <c r="AW1195" s="15"/>
      <c r="AX1195" s="15"/>
      <c r="AY1195" s="6"/>
      <c r="AZ1195" s="6"/>
      <c r="BA1195" s="6"/>
      <c r="BB1195" s="6"/>
      <c r="BC1195" s="6"/>
      <c r="BD1195" s="6"/>
      <c r="BE1195" s="6"/>
      <c r="BF1195" s="6"/>
      <c r="BG1195" s="6"/>
      <c r="BH1195" s="6"/>
      <c r="BI1195" s="6"/>
      <c r="BJ1195" s="6"/>
      <c r="BK1195" s="6"/>
      <c r="BL1195" s="6"/>
      <c r="BM1195" s="6"/>
      <c r="BN1195" s="6"/>
      <c r="BO1195" s="6"/>
      <c r="BP1195" s="6"/>
      <c r="BQ1195" s="6"/>
      <c r="BR1195" s="6"/>
      <c r="BS1195" s="6"/>
      <c r="BT1195" s="6"/>
      <c r="BU1195" s="6"/>
      <c r="BV1195" s="6"/>
      <c r="BW1195" s="6"/>
      <c r="BX1195" s="6"/>
      <c r="BY1195" s="6"/>
      <c r="BZ1195" s="6"/>
      <c r="CA1195" s="6"/>
      <c r="CB1195" s="6"/>
    </row>
    <row r="1196" spans="1:80" ht="34.15" customHeight="1">
      <c r="A1196" s="2"/>
      <c r="B1196" s="2"/>
      <c r="C1196" s="2"/>
      <c r="D1196" s="2"/>
      <c r="E1196" s="2"/>
      <c r="F1196" s="15"/>
      <c r="G1196" s="2"/>
      <c r="H1196" s="2"/>
      <c r="I1196" s="2"/>
      <c r="J1196" s="2"/>
      <c r="K1196" s="2"/>
      <c r="L1196" s="2"/>
      <c r="M1196" s="2"/>
      <c r="N1196" s="700"/>
      <c r="O1196" s="2"/>
      <c r="P1196" s="2"/>
      <c r="Q1196" s="2"/>
      <c r="R1196" s="2"/>
      <c r="S1196" s="2"/>
      <c r="T1196" s="2"/>
      <c r="U1196" s="15"/>
      <c r="V1196" s="15"/>
      <c r="W1196" s="15"/>
      <c r="X1196" s="15"/>
      <c r="Y1196" s="15"/>
      <c r="Z1196" s="15"/>
      <c r="AA1196" s="15"/>
      <c r="AB1196" s="15"/>
      <c r="AC1196" s="15"/>
      <c r="AD1196" s="15"/>
      <c r="AE1196" s="15"/>
      <c r="AF1196" s="15"/>
      <c r="AG1196" s="15"/>
      <c r="AH1196" s="15"/>
      <c r="AI1196" s="15"/>
      <c r="AJ1196" s="15"/>
      <c r="AK1196" s="15"/>
      <c r="AL1196" s="15"/>
      <c r="AM1196" s="15"/>
      <c r="AN1196" s="15"/>
      <c r="AO1196" s="15"/>
      <c r="AP1196" s="15"/>
      <c r="AQ1196" s="15"/>
      <c r="AR1196" s="15"/>
      <c r="AS1196" s="15"/>
      <c r="AT1196" s="15"/>
      <c r="AU1196" s="15"/>
      <c r="AV1196" s="15"/>
      <c r="AW1196" s="15"/>
      <c r="AX1196" s="15"/>
      <c r="AY1196" s="6"/>
      <c r="AZ1196" s="6"/>
      <c r="BA1196" s="6"/>
      <c r="BB1196" s="6"/>
      <c r="BC1196" s="6"/>
      <c r="BD1196" s="6"/>
      <c r="BE1196" s="6"/>
      <c r="BF1196" s="6"/>
      <c r="BG1196" s="6"/>
      <c r="BH1196" s="6"/>
      <c r="BI1196" s="6"/>
      <c r="BJ1196" s="6"/>
      <c r="BK1196" s="6"/>
      <c r="BL1196" s="6"/>
      <c r="BM1196" s="6"/>
      <c r="BN1196" s="6"/>
      <c r="BO1196" s="6"/>
      <c r="BP1196" s="6"/>
      <c r="BQ1196" s="6"/>
      <c r="BR1196" s="6"/>
      <c r="BS1196" s="6"/>
      <c r="BT1196" s="6"/>
      <c r="BU1196" s="6"/>
      <c r="BV1196" s="6"/>
      <c r="BW1196" s="6"/>
      <c r="BX1196" s="6"/>
      <c r="BY1196" s="6"/>
      <c r="BZ1196" s="6"/>
      <c r="CA1196" s="6"/>
      <c r="CB1196" s="6"/>
    </row>
    <row r="1197" spans="1:80" ht="34.15" customHeight="1">
      <c r="A1197" s="2"/>
      <c r="B1197" s="2"/>
      <c r="C1197" s="2"/>
      <c r="D1197" s="2"/>
      <c r="E1197" s="2"/>
      <c r="F1197" s="15"/>
      <c r="G1197" s="2"/>
      <c r="H1197" s="2"/>
      <c r="I1197" s="2"/>
      <c r="J1197" s="2"/>
      <c r="K1197" s="2"/>
      <c r="L1197" s="2"/>
      <c r="M1197" s="2"/>
      <c r="N1197" s="700"/>
      <c r="O1197" s="2"/>
      <c r="P1197" s="2"/>
      <c r="Q1197" s="2"/>
      <c r="R1197" s="2"/>
      <c r="S1197" s="2"/>
      <c r="T1197" s="2"/>
      <c r="U1197" s="15"/>
      <c r="V1197" s="15"/>
      <c r="W1197" s="15"/>
      <c r="X1197" s="15"/>
      <c r="Y1197" s="15"/>
      <c r="Z1197" s="15"/>
      <c r="AA1197" s="15"/>
      <c r="AB1197" s="15"/>
      <c r="AC1197" s="15"/>
      <c r="AD1197" s="15"/>
      <c r="AE1197" s="15"/>
      <c r="AF1197" s="15"/>
      <c r="AG1197" s="15"/>
      <c r="AH1197" s="15"/>
      <c r="AI1197" s="15"/>
      <c r="AJ1197" s="15"/>
      <c r="AK1197" s="15"/>
      <c r="AL1197" s="15"/>
      <c r="AM1197" s="15"/>
      <c r="AN1197" s="15"/>
      <c r="AO1197" s="15"/>
      <c r="AP1197" s="15"/>
      <c r="AQ1197" s="15"/>
      <c r="AR1197" s="15"/>
      <c r="AS1197" s="15"/>
      <c r="AT1197" s="15"/>
      <c r="AU1197" s="15"/>
      <c r="AV1197" s="15"/>
      <c r="AW1197" s="15"/>
      <c r="AX1197" s="15"/>
      <c r="AY1197" s="6"/>
      <c r="AZ1197" s="6"/>
      <c r="BA1197" s="6"/>
      <c r="BB1197" s="6"/>
      <c r="BC1197" s="6"/>
      <c r="BD1197" s="6"/>
      <c r="BE1197" s="6"/>
      <c r="BF1197" s="6"/>
      <c r="BG1197" s="6"/>
      <c r="BH1197" s="6"/>
      <c r="BI1197" s="6"/>
      <c r="BJ1197" s="6"/>
      <c r="BK1197" s="6"/>
      <c r="BL1197" s="6"/>
      <c r="BM1197" s="6"/>
      <c r="BN1197" s="6"/>
      <c r="BO1197" s="6"/>
      <c r="BP1197" s="6"/>
      <c r="BQ1197" s="6"/>
      <c r="BR1197" s="6"/>
      <c r="BS1197" s="6"/>
      <c r="BT1197" s="6"/>
      <c r="BU1197" s="6"/>
      <c r="BV1197" s="6"/>
      <c r="BW1197" s="6"/>
      <c r="BX1197" s="6"/>
      <c r="BY1197" s="6"/>
      <c r="BZ1197" s="6"/>
      <c r="CA1197" s="6"/>
      <c r="CB1197" s="6"/>
    </row>
    <row r="1198" spans="1:80" ht="34.15" customHeight="1">
      <c r="A1198" s="2"/>
      <c r="B1198" s="2"/>
      <c r="C1198" s="2"/>
      <c r="D1198" s="2"/>
      <c r="E1198" s="2"/>
      <c r="F1198" s="15"/>
      <c r="G1198" s="2"/>
      <c r="H1198" s="2"/>
      <c r="I1198" s="2"/>
      <c r="J1198" s="2"/>
      <c r="K1198" s="2"/>
      <c r="L1198" s="2"/>
      <c r="M1198" s="2"/>
      <c r="N1198" s="700"/>
      <c r="O1198" s="2"/>
      <c r="P1198" s="2"/>
      <c r="Q1198" s="2"/>
      <c r="R1198" s="2"/>
      <c r="S1198" s="2"/>
      <c r="T1198" s="2"/>
      <c r="U1198" s="15"/>
      <c r="V1198" s="15"/>
      <c r="W1198" s="15"/>
      <c r="X1198" s="15"/>
      <c r="Y1198" s="15"/>
      <c r="Z1198" s="15"/>
      <c r="AA1198" s="15"/>
      <c r="AB1198" s="15"/>
      <c r="AC1198" s="15"/>
      <c r="AD1198" s="15"/>
      <c r="AE1198" s="15"/>
      <c r="AF1198" s="15"/>
      <c r="AG1198" s="15"/>
      <c r="AH1198" s="15"/>
      <c r="AI1198" s="15"/>
      <c r="AJ1198" s="15"/>
      <c r="AK1198" s="15"/>
      <c r="AL1198" s="15"/>
      <c r="AM1198" s="15"/>
      <c r="AN1198" s="15"/>
      <c r="AO1198" s="15"/>
      <c r="AP1198" s="15"/>
      <c r="AQ1198" s="15"/>
      <c r="AR1198" s="15"/>
      <c r="AS1198" s="15"/>
      <c r="AT1198" s="15"/>
      <c r="AU1198" s="15"/>
      <c r="AV1198" s="15"/>
      <c r="AW1198" s="15"/>
      <c r="AX1198" s="15"/>
      <c r="AY1198" s="6"/>
      <c r="AZ1198" s="6"/>
      <c r="BA1198" s="6"/>
      <c r="BB1198" s="6"/>
      <c r="BC1198" s="6"/>
      <c r="BD1198" s="6"/>
      <c r="BE1198" s="6"/>
      <c r="BF1198" s="6"/>
      <c r="BG1198" s="6"/>
      <c r="BH1198" s="6"/>
      <c r="BI1198" s="6"/>
      <c r="BJ1198" s="6"/>
      <c r="BK1198" s="6"/>
      <c r="BL1198" s="6"/>
      <c r="BM1198" s="6"/>
      <c r="BN1198" s="6"/>
      <c r="BO1198" s="6"/>
      <c r="BP1198" s="6"/>
      <c r="BQ1198" s="6"/>
      <c r="BR1198" s="6"/>
      <c r="BS1198" s="6"/>
      <c r="BT1198" s="6"/>
      <c r="BU1198" s="6"/>
      <c r="BV1198" s="6"/>
      <c r="BW1198" s="6"/>
      <c r="BX1198" s="6"/>
      <c r="BY1198" s="6"/>
      <c r="BZ1198" s="6"/>
      <c r="CA1198" s="6"/>
      <c r="CB1198" s="6"/>
    </row>
    <row r="1199" spans="1:80" ht="34.15" customHeight="1">
      <c r="A1199" s="2"/>
      <c r="B1199" s="2"/>
      <c r="C1199" s="2"/>
      <c r="D1199" s="2"/>
      <c r="E1199" s="2"/>
      <c r="F1199" s="15"/>
      <c r="G1199" s="2"/>
      <c r="H1199" s="2"/>
      <c r="I1199" s="2"/>
      <c r="J1199" s="2"/>
      <c r="K1199" s="2"/>
      <c r="L1199" s="2"/>
      <c r="M1199" s="2"/>
      <c r="N1199" s="700"/>
      <c r="O1199" s="2"/>
      <c r="P1199" s="2"/>
      <c r="Q1199" s="2"/>
      <c r="R1199" s="2"/>
      <c r="S1199" s="2"/>
      <c r="T1199" s="2"/>
      <c r="U1199" s="15"/>
      <c r="V1199" s="15"/>
      <c r="W1199" s="15"/>
      <c r="X1199" s="15"/>
      <c r="Y1199" s="15"/>
      <c r="Z1199" s="15"/>
      <c r="AA1199" s="15"/>
      <c r="AB1199" s="15"/>
      <c r="AC1199" s="15"/>
      <c r="AD1199" s="15"/>
      <c r="AE1199" s="15"/>
      <c r="AF1199" s="15"/>
      <c r="AG1199" s="15"/>
      <c r="AH1199" s="15"/>
      <c r="AI1199" s="15"/>
      <c r="AJ1199" s="15"/>
      <c r="AK1199" s="15"/>
      <c r="AL1199" s="15"/>
      <c r="AM1199" s="15"/>
      <c r="AN1199" s="15"/>
      <c r="AO1199" s="15"/>
      <c r="AP1199" s="15"/>
      <c r="AQ1199" s="15"/>
      <c r="AR1199" s="15"/>
      <c r="AS1199" s="15"/>
      <c r="AT1199" s="15"/>
      <c r="AU1199" s="15"/>
      <c r="AV1199" s="15"/>
      <c r="AW1199" s="15"/>
      <c r="AX1199" s="15"/>
      <c r="AY1199" s="6"/>
      <c r="AZ1199" s="6"/>
      <c r="BA1199" s="6"/>
      <c r="BB1199" s="6"/>
      <c r="BC1199" s="6"/>
      <c r="BD1199" s="6"/>
      <c r="BE1199" s="6"/>
      <c r="BF1199" s="6"/>
      <c r="BG1199" s="6"/>
      <c r="BH1199" s="6"/>
      <c r="BI1199" s="6"/>
      <c r="BJ1199" s="6"/>
      <c r="BK1199" s="6"/>
      <c r="BL1199" s="6"/>
      <c r="BM1199" s="6"/>
      <c r="BN1199" s="6"/>
      <c r="BO1199" s="6"/>
      <c r="BP1199" s="6"/>
      <c r="BQ1199" s="6"/>
      <c r="BR1199" s="6"/>
      <c r="BS1199" s="6"/>
      <c r="BT1199" s="6"/>
      <c r="BU1199" s="6"/>
      <c r="BV1199" s="6"/>
      <c r="BW1199" s="6"/>
      <c r="BX1199" s="6"/>
      <c r="BY1199" s="6"/>
      <c r="BZ1199" s="6"/>
      <c r="CA1199" s="6"/>
      <c r="CB1199" s="6"/>
    </row>
    <row r="1200" spans="1:80" ht="34.15" customHeight="1">
      <c r="A1200" s="2"/>
      <c r="B1200" s="2"/>
      <c r="C1200" s="2"/>
      <c r="D1200" s="2"/>
      <c r="E1200" s="2"/>
      <c r="F1200" s="15"/>
      <c r="G1200" s="2"/>
      <c r="H1200" s="2"/>
      <c r="I1200" s="2"/>
      <c r="J1200" s="2"/>
      <c r="K1200" s="2"/>
      <c r="L1200" s="2"/>
      <c r="M1200" s="2"/>
      <c r="N1200" s="700"/>
      <c r="O1200" s="2"/>
      <c r="P1200" s="2"/>
      <c r="Q1200" s="2"/>
      <c r="R1200" s="2"/>
      <c r="S1200" s="2"/>
      <c r="T1200" s="2"/>
      <c r="U1200" s="15"/>
      <c r="V1200" s="15"/>
      <c r="W1200" s="15"/>
      <c r="X1200" s="15"/>
      <c r="Y1200" s="15"/>
      <c r="Z1200" s="15"/>
      <c r="AA1200" s="15"/>
      <c r="AB1200" s="15"/>
      <c r="AC1200" s="15"/>
      <c r="AD1200" s="15"/>
      <c r="AE1200" s="15"/>
      <c r="AF1200" s="15"/>
      <c r="AG1200" s="15"/>
      <c r="AH1200" s="15"/>
      <c r="AI1200" s="15"/>
      <c r="AJ1200" s="15"/>
      <c r="AK1200" s="15"/>
      <c r="AL1200" s="15"/>
      <c r="AM1200" s="15"/>
      <c r="AN1200" s="15"/>
      <c r="AO1200" s="15"/>
      <c r="AP1200" s="15"/>
      <c r="AQ1200" s="15"/>
      <c r="AR1200" s="15"/>
      <c r="AS1200" s="15"/>
      <c r="AT1200" s="15"/>
      <c r="AU1200" s="15"/>
      <c r="AV1200" s="15"/>
      <c r="AW1200" s="15"/>
      <c r="AX1200" s="15"/>
      <c r="AY1200" s="6"/>
      <c r="AZ1200" s="6"/>
      <c r="BA1200" s="6"/>
      <c r="BB1200" s="6"/>
      <c r="BC1200" s="6"/>
      <c r="BD1200" s="6"/>
      <c r="BE1200" s="6"/>
      <c r="BF1200" s="6"/>
      <c r="BG1200" s="6"/>
      <c r="BH1200" s="6"/>
      <c r="BI1200" s="6"/>
      <c r="BJ1200" s="6"/>
      <c r="BK1200" s="6"/>
      <c r="BL1200" s="6"/>
      <c r="BM1200" s="6"/>
      <c r="BN1200" s="6"/>
      <c r="BO1200" s="6"/>
      <c r="BP1200" s="6"/>
      <c r="BQ1200" s="6"/>
      <c r="BR1200" s="6"/>
      <c r="BS1200" s="6"/>
      <c r="BT1200" s="6"/>
      <c r="BU1200" s="6"/>
      <c r="BV1200" s="6"/>
      <c r="BW1200" s="6"/>
      <c r="BX1200" s="6"/>
      <c r="BY1200" s="6"/>
      <c r="BZ1200" s="6"/>
      <c r="CA1200" s="6"/>
      <c r="CB1200" s="6"/>
    </row>
    <row r="1201" spans="1:80" ht="34.15" customHeight="1">
      <c r="A1201" s="2"/>
      <c r="B1201" s="2"/>
      <c r="C1201" s="2"/>
      <c r="D1201" s="2"/>
      <c r="E1201" s="2"/>
      <c r="F1201" s="15"/>
      <c r="G1201" s="2"/>
      <c r="H1201" s="2"/>
      <c r="I1201" s="2"/>
      <c r="J1201" s="2"/>
      <c r="K1201" s="2"/>
      <c r="L1201" s="2"/>
      <c r="M1201" s="2"/>
      <c r="N1201" s="700"/>
      <c r="O1201" s="2"/>
      <c r="P1201" s="2"/>
      <c r="Q1201" s="2"/>
      <c r="R1201" s="2"/>
      <c r="S1201" s="2"/>
      <c r="T1201" s="2"/>
      <c r="U1201" s="15"/>
      <c r="V1201" s="15"/>
      <c r="W1201" s="15"/>
      <c r="X1201" s="15"/>
      <c r="Y1201" s="15"/>
      <c r="Z1201" s="15"/>
      <c r="AA1201" s="15"/>
      <c r="AB1201" s="15"/>
      <c r="AC1201" s="15"/>
      <c r="AD1201" s="15"/>
      <c r="AE1201" s="15"/>
      <c r="AF1201" s="15"/>
      <c r="AG1201" s="15"/>
      <c r="AH1201" s="15"/>
      <c r="AI1201" s="15"/>
      <c r="AJ1201" s="15"/>
      <c r="AK1201" s="15"/>
      <c r="AL1201" s="15"/>
      <c r="AM1201" s="15"/>
      <c r="AN1201" s="15"/>
      <c r="AO1201" s="15"/>
      <c r="AP1201" s="15"/>
      <c r="AQ1201" s="15"/>
      <c r="AR1201" s="15"/>
      <c r="AS1201" s="15"/>
      <c r="AT1201" s="15"/>
      <c r="AU1201" s="15"/>
      <c r="AV1201" s="15"/>
      <c r="AW1201" s="15"/>
      <c r="AX1201" s="15"/>
      <c r="AY1201" s="6"/>
      <c r="AZ1201" s="6"/>
      <c r="BA1201" s="6"/>
      <c r="BB1201" s="6"/>
      <c r="BC1201" s="6"/>
      <c r="BD1201" s="6"/>
      <c r="BE1201" s="6"/>
      <c r="BF1201" s="6"/>
      <c r="BG1201" s="6"/>
      <c r="BH1201" s="6"/>
      <c r="BI1201" s="6"/>
      <c r="BJ1201" s="6"/>
      <c r="BK1201" s="6"/>
      <c r="BL1201" s="6"/>
      <c r="BM1201" s="6"/>
      <c r="BN1201" s="6"/>
      <c r="BO1201" s="6"/>
      <c r="BP1201" s="6"/>
      <c r="BQ1201" s="6"/>
      <c r="BR1201" s="6"/>
      <c r="BS1201" s="6"/>
      <c r="BT1201" s="6"/>
      <c r="BU1201" s="6"/>
      <c r="BV1201" s="6"/>
      <c r="BW1201" s="6"/>
      <c r="BX1201" s="6"/>
      <c r="BY1201" s="6"/>
      <c r="BZ1201" s="6"/>
      <c r="CA1201" s="6"/>
      <c r="CB1201" s="6"/>
    </row>
    <row r="1202" spans="1:80" ht="34.15" customHeight="1">
      <c r="A1202" s="2"/>
      <c r="B1202" s="2"/>
      <c r="C1202" s="2"/>
      <c r="D1202" s="2"/>
      <c r="E1202" s="2"/>
      <c r="F1202" s="15"/>
      <c r="G1202" s="2"/>
      <c r="H1202" s="2"/>
      <c r="I1202" s="2"/>
      <c r="J1202" s="2"/>
      <c r="K1202" s="2"/>
      <c r="L1202" s="2"/>
      <c r="M1202" s="2"/>
      <c r="N1202" s="700"/>
      <c r="O1202" s="2"/>
      <c r="P1202" s="2"/>
      <c r="Q1202" s="2"/>
      <c r="R1202" s="2"/>
      <c r="S1202" s="2"/>
      <c r="T1202" s="2"/>
      <c r="U1202" s="15"/>
      <c r="V1202" s="15"/>
      <c r="W1202" s="15"/>
      <c r="X1202" s="15"/>
      <c r="Y1202" s="15"/>
      <c r="Z1202" s="15"/>
      <c r="AA1202" s="15"/>
      <c r="AB1202" s="15"/>
      <c r="AC1202" s="15"/>
      <c r="AD1202" s="15"/>
      <c r="AE1202" s="15"/>
      <c r="AF1202" s="15"/>
      <c r="AG1202" s="15"/>
      <c r="AH1202" s="15"/>
      <c r="AI1202" s="15"/>
      <c r="AJ1202" s="15"/>
      <c r="AK1202" s="15"/>
      <c r="AL1202" s="15"/>
      <c r="AM1202" s="15"/>
      <c r="AN1202" s="15"/>
      <c r="AO1202" s="15"/>
      <c r="AP1202" s="15"/>
      <c r="AQ1202" s="15"/>
      <c r="AR1202" s="15"/>
      <c r="AS1202" s="15"/>
      <c r="AT1202" s="15"/>
      <c r="AU1202" s="15"/>
      <c r="AV1202" s="15"/>
      <c r="AW1202" s="15"/>
      <c r="AX1202" s="15"/>
      <c r="AY1202" s="6"/>
      <c r="AZ1202" s="6"/>
      <c r="BA1202" s="6"/>
      <c r="BB1202" s="6"/>
      <c r="BC1202" s="6"/>
      <c r="BD1202" s="6"/>
      <c r="BE1202" s="6"/>
      <c r="BF1202" s="6"/>
      <c r="BG1202" s="6"/>
      <c r="BH1202" s="6"/>
      <c r="BI1202" s="6"/>
      <c r="BJ1202" s="6"/>
      <c r="BK1202" s="6"/>
      <c r="BL1202" s="6"/>
      <c r="BM1202" s="6"/>
      <c r="BN1202" s="6"/>
      <c r="BO1202" s="6"/>
      <c r="BP1202" s="6"/>
      <c r="BQ1202" s="6"/>
      <c r="BR1202" s="6"/>
      <c r="BS1202" s="6"/>
      <c r="BT1202" s="6"/>
      <c r="BU1202" s="6"/>
      <c r="BV1202" s="6"/>
      <c r="BW1202" s="6"/>
      <c r="BX1202" s="6"/>
      <c r="BY1202" s="6"/>
      <c r="BZ1202" s="6"/>
      <c r="CA1202" s="6"/>
      <c r="CB1202" s="6"/>
    </row>
    <row r="1203" spans="1:80" ht="34.15" customHeight="1">
      <c r="A1203" s="2"/>
      <c r="B1203" s="2"/>
      <c r="C1203" s="2"/>
      <c r="D1203" s="2"/>
      <c r="E1203" s="2"/>
      <c r="F1203" s="15"/>
      <c r="G1203" s="2"/>
      <c r="H1203" s="2"/>
      <c r="I1203" s="2"/>
      <c r="J1203" s="2"/>
      <c r="K1203" s="2"/>
      <c r="L1203" s="2"/>
      <c r="M1203" s="2"/>
      <c r="N1203" s="700"/>
      <c r="O1203" s="2"/>
      <c r="P1203" s="2"/>
      <c r="Q1203" s="2"/>
      <c r="R1203" s="2"/>
      <c r="S1203" s="2"/>
      <c r="T1203" s="2"/>
      <c r="U1203" s="15"/>
      <c r="V1203" s="15"/>
      <c r="W1203" s="15"/>
      <c r="X1203" s="15"/>
      <c r="Y1203" s="15"/>
      <c r="Z1203" s="15"/>
      <c r="AA1203" s="15"/>
      <c r="AB1203" s="15"/>
      <c r="AC1203" s="15"/>
      <c r="AD1203" s="15"/>
      <c r="AE1203" s="15"/>
      <c r="AF1203" s="15"/>
      <c r="AG1203" s="15"/>
      <c r="AH1203" s="15"/>
      <c r="AI1203" s="15"/>
      <c r="AJ1203" s="15"/>
      <c r="AK1203" s="15"/>
      <c r="AL1203" s="15"/>
      <c r="AM1203" s="15"/>
      <c r="AN1203" s="15"/>
      <c r="AO1203" s="15"/>
      <c r="AP1203" s="15"/>
      <c r="AQ1203" s="15"/>
      <c r="AR1203" s="15"/>
      <c r="AS1203" s="15"/>
      <c r="AT1203" s="15"/>
      <c r="AU1203" s="15"/>
      <c r="AV1203" s="15"/>
      <c r="AW1203" s="15"/>
      <c r="AX1203" s="15"/>
      <c r="AY1203" s="6"/>
      <c r="AZ1203" s="6"/>
      <c r="BA1203" s="6"/>
      <c r="BB1203" s="6"/>
      <c r="BC1203" s="6"/>
      <c r="BD1203" s="6"/>
      <c r="BE1203" s="6"/>
      <c r="BF1203" s="6"/>
      <c r="BG1203" s="6"/>
      <c r="BH1203" s="6"/>
      <c r="BI1203" s="6"/>
      <c r="BJ1203" s="6"/>
      <c r="BK1203" s="6"/>
      <c r="BL1203" s="6"/>
      <c r="BM1203" s="6"/>
      <c r="BN1203" s="6"/>
      <c r="BO1203" s="6"/>
      <c r="BP1203" s="6"/>
      <c r="BQ1203" s="6"/>
      <c r="BR1203" s="6"/>
      <c r="BS1203" s="6"/>
      <c r="BT1203" s="6"/>
      <c r="BU1203" s="6"/>
      <c r="BV1203" s="6"/>
      <c r="BW1203" s="6"/>
      <c r="BX1203" s="6"/>
      <c r="BY1203" s="6"/>
      <c r="BZ1203" s="6"/>
      <c r="CA1203" s="6"/>
      <c r="CB1203" s="6"/>
    </row>
    <row r="1204" spans="1:80" ht="34.15" customHeight="1">
      <c r="A1204" s="2"/>
      <c r="B1204" s="2"/>
      <c r="C1204" s="2"/>
      <c r="D1204" s="2"/>
      <c r="E1204" s="2"/>
      <c r="F1204" s="15"/>
      <c r="G1204" s="2"/>
      <c r="H1204" s="2"/>
      <c r="I1204" s="2"/>
      <c r="J1204" s="2"/>
      <c r="K1204" s="2"/>
      <c r="L1204" s="2"/>
      <c r="M1204" s="2"/>
      <c r="N1204" s="700"/>
      <c r="O1204" s="2"/>
      <c r="P1204" s="2"/>
      <c r="Q1204" s="2"/>
      <c r="R1204" s="2"/>
      <c r="S1204" s="2"/>
      <c r="T1204" s="2"/>
      <c r="U1204" s="15"/>
      <c r="V1204" s="15"/>
      <c r="W1204" s="15"/>
      <c r="X1204" s="15"/>
      <c r="Y1204" s="15"/>
      <c r="Z1204" s="15"/>
      <c r="AA1204" s="15"/>
      <c r="AB1204" s="15"/>
      <c r="AC1204" s="15"/>
      <c r="AD1204" s="15"/>
      <c r="AE1204" s="15"/>
      <c r="AF1204" s="15"/>
      <c r="AG1204" s="15"/>
      <c r="AH1204" s="15"/>
      <c r="AI1204" s="15"/>
      <c r="AJ1204" s="15"/>
      <c r="AK1204" s="15"/>
      <c r="AL1204" s="15"/>
      <c r="AM1204" s="15"/>
      <c r="AN1204" s="15"/>
      <c r="AO1204" s="15"/>
      <c r="AP1204" s="15"/>
      <c r="AQ1204" s="15"/>
      <c r="AR1204" s="15"/>
      <c r="AS1204" s="15"/>
      <c r="AT1204" s="15"/>
      <c r="AU1204" s="15"/>
      <c r="AV1204" s="15"/>
      <c r="AW1204" s="15"/>
      <c r="AX1204" s="15"/>
      <c r="AY1204" s="6"/>
      <c r="AZ1204" s="6"/>
      <c r="BA1204" s="6"/>
      <c r="BB1204" s="6"/>
      <c r="BC1204" s="6"/>
      <c r="BD1204" s="6"/>
      <c r="BE1204" s="6"/>
      <c r="BF1204" s="6"/>
      <c r="BG1204" s="6"/>
      <c r="BH1204" s="6"/>
      <c r="BI1204" s="6"/>
      <c r="BJ1204" s="6"/>
      <c r="BK1204" s="6"/>
      <c r="BL1204" s="6"/>
      <c r="BM1204" s="6"/>
      <c r="BN1204" s="6"/>
      <c r="BO1204" s="6"/>
      <c r="BP1204" s="6"/>
      <c r="BQ1204" s="6"/>
      <c r="BR1204" s="6"/>
      <c r="BS1204" s="6"/>
      <c r="BT1204" s="6"/>
      <c r="BU1204" s="6"/>
      <c r="BV1204" s="6"/>
      <c r="BW1204" s="6"/>
      <c r="BX1204" s="6"/>
      <c r="BY1204" s="6"/>
      <c r="BZ1204" s="6"/>
      <c r="CA1204" s="6"/>
      <c r="CB1204" s="6"/>
    </row>
    <row r="1205" spans="1:80" ht="34.15" customHeight="1">
      <c r="A1205" s="2"/>
      <c r="B1205" s="2"/>
      <c r="C1205" s="2"/>
      <c r="D1205" s="2"/>
      <c r="E1205" s="2"/>
      <c r="F1205" s="15"/>
      <c r="G1205" s="2"/>
      <c r="H1205" s="2"/>
      <c r="I1205" s="2"/>
      <c r="J1205" s="2"/>
      <c r="K1205" s="2"/>
      <c r="L1205" s="2"/>
      <c r="M1205" s="2"/>
      <c r="N1205" s="700"/>
      <c r="O1205" s="2"/>
      <c r="P1205" s="2"/>
      <c r="Q1205" s="2"/>
      <c r="R1205" s="2"/>
      <c r="S1205" s="2"/>
      <c r="T1205" s="2"/>
      <c r="U1205" s="15"/>
      <c r="V1205" s="15"/>
      <c r="W1205" s="15"/>
      <c r="X1205" s="15"/>
      <c r="Y1205" s="15"/>
      <c r="Z1205" s="15"/>
      <c r="AA1205" s="15"/>
      <c r="AB1205" s="15"/>
      <c r="AC1205" s="15"/>
      <c r="AD1205" s="15"/>
      <c r="AE1205" s="15"/>
      <c r="AF1205" s="15"/>
      <c r="AG1205" s="15"/>
      <c r="AH1205" s="15"/>
      <c r="AI1205" s="15"/>
      <c r="AJ1205" s="15"/>
      <c r="AK1205" s="15"/>
      <c r="AL1205" s="15"/>
      <c r="AM1205" s="15"/>
      <c r="AN1205" s="15"/>
      <c r="AO1205" s="15"/>
      <c r="AP1205" s="15"/>
      <c r="AQ1205" s="15"/>
      <c r="AR1205" s="15"/>
      <c r="AS1205" s="15"/>
      <c r="AT1205" s="15"/>
      <c r="AU1205" s="15"/>
      <c r="AV1205" s="15"/>
      <c r="AW1205" s="15"/>
      <c r="AX1205" s="15"/>
      <c r="AY1205" s="6"/>
      <c r="AZ1205" s="6"/>
      <c r="BA1205" s="6"/>
      <c r="BB1205" s="6"/>
      <c r="BC1205" s="6"/>
      <c r="BD1205" s="6"/>
      <c r="BE1205" s="6"/>
      <c r="BF1205" s="6"/>
      <c r="BG1205" s="6"/>
      <c r="BH1205" s="6"/>
      <c r="BI1205" s="6"/>
      <c r="BJ1205" s="6"/>
      <c r="BK1205" s="6"/>
      <c r="BL1205" s="6"/>
      <c r="BM1205" s="6"/>
      <c r="BN1205" s="6"/>
      <c r="BO1205" s="6"/>
      <c r="BP1205" s="6"/>
      <c r="BQ1205" s="6"/>
      <c r="BR1205" s="6"/>
      <c r="BS1205" s="6"/>
      <c r="BT1205" s="6"/>
      <c r="BU1205" s="6"/>
      <c r="BV1205" s="6"/>
      <c r="BW1205" s="6"/>
      <c r="BX1205" s="6"/>
      <c r="BY1205" s="6"/>
      <c r="BZ1205" s="6"/>
      <c r="CA1205" s="6"/>
      <c r="CB1205" s="6"/>
    </row>
    <row r="1206" spans="1:80" ht="34.15" customHeight="1">
      <c r="A1206" s="2"/>
      <c r="B1206" s="2"/>
      <c r="C1206" s="2"/>
      <c r="D1206" s="2"/>
      <c r="E1206" s="2"/>
      <c r="F1206" s="15"/>
      <c r="G1206" s="2"/>
      <c r="H1206" s="2"/>
      <c r="I1206" s="2"/>
      <c r="J1206" s="2"/>
      <c r="K1206" s="2"/>
      <c r="L1206" s="2"/>
      <c r="M1206" s="2"/>
      <c r="N1206" s="700"/>
      <c r="O1206" s="2"/>
      <c r="P1206" s="2"/>
      <c r="Q1206" s="2"/>
      <c r="R1206" s="2"/>
      <c r="S1206" s="2"/>
      <c r="T1206" s="2"/>
      <c r="U1206" s="15"/>
      <c r="V1206" s="15"/>
      <c r="W1206" s="15"/>
      <c r="X1206" s="15"/>
      <c r="Y1206" s="15"/>
      <c r="Z1206" s="15"/>
      <c r="AA1206" s="15"/>
      <c r="AB1206" s="15"/>
      <c r="AC1206" s="15"/>
      <c r="AD1206" s="15"/>
      <c r="AE1206" s="15"/>
      <c r="AF1206" s="15"/>
      <c r="AG1206" s="15"/>
      <c r="AH1206" s="15"/>
      <c r="AI1206" s="15"/>
      <c r="AJ1206" s="15"/>
      <c r="AK1206" s="15"/>
      <c r="AL1206" s="15"/>
      <c r="AM1206" s="15"/>
      <c r="AN1206" s="15"/>
      <c r="AO1206" s="15"/>
      <c r="AP1206" s="15"/>
      <c r="AQ1206" s="15"/>
      <c r="AR1206" s="15"/>
      <c r="AS1206" s="15"/>
      <c r="AT1206" s="15"/>
      <c r="AU1206" s="15"/>
      <c r="AV1206" s="15"/>
      <c r="AW1206" s="15"/>
      <c r="AX1206" s="15"/>
      <c r="AY1206" s="6"/>
      <c r="AZ1206" s="6"/>
      <c r="BA1206" s="6"/>
      <c r="BB1206" s="6"/>
      <c r="BC1206" s="6"/>
      <c r="BD1206" s="6"/>
      <c r="BE1206" s="6"/>
      <c r="BF1206" s="6"/>
      <c r="BG1206" s="6"/>
      <c r="BH1206" s="6"/>
      <c r="BI1206" s="6"/>
      <c r="BJ1206" s="6"/>
      <c r="BK1206" s="6"/>
      <c r="BL1206" s="6"/>
      <c r="BM1206" s="6"/>
      <c r="BN1206" s="6"/>
      <c r="BO1206" s="6"/>
      <c r="BP1206" s="6"/>
      <c r="BQ1206" s="6"/>
      <c r="BR1206" s="6"/>
      <c r="BS1206" s="6"/>
      <c r="BT1206" s="6"/>
      <c r="BU1206" s="6"/>
      <c r="BV1206" s="6"/>
      <c r="BW1206" s="6"/>
      <c r="BX1206" s="6"/>
      <c r="BY1206" s="6"/>
      <c r="BZ1206" s="6"/>
      <c r="CA1206" s="6"/>
      <c r="CB1206" s="6"/>
    </row>
    <row r="1207" spans="1:80" ht="34.15" customHeight="1">
      <c r="A1207" s="2"/>
      <c r="B1207" s="2"/>
      <c r="C1207" s="2"/>
      <c r="D1207" s="2"/>
      <c r="E1207" s="2"/>
      <c r="F1207" s="15"/>
      <c r="G1207" s="2"/>
      <c r="H1207" s="2"/>
      <c r="I1207" s="2"/>
      <c r="J1207" s="2"/>
      <c r="K1207" s="2"/>
      <c r="L1207" s="2"/>
      <c r="M1207" s="2"/>
      <c r="N1207" s="700"/>
      <c r="O1207" s="2"/>
      <c r="P1207" s="2"/>
      <c r="Q1207" s="2"/>
      <c r="R1207" s="2"/>
      <c r="S1207" s="2"/>
      <c r="T1207" s="2"/>
      <c r="U1207" s="15"/>
      <c r="V1207" s="15"/>
      <c r="W1207" s="15"/>
      <c r="X1207" s="15"/>
      <c r="Y1207" s="15"/>
      <c r="Z1207" s="15"/>
      <c r="AA1207" s="15"/>
      <c r="AB1207" s="15"/>
      <c r="AC1207" s="15"/>
      <c r="AD1207" s="15"/>
      <c r="AE1207" s="15"/>
      <c r="AF1207" s="15"/>
      <c r="AG1207" s="15"/>
      <c r="AH1207" s="15"/>
      <c r="AI1207" s="15"/>
      <c r="AJ1207" s="15"/>
      <c r="AK1207" s="15"/>
      <c r="AL1207" s="15"/>
      <c r="AM1207" s="15"/>
      <c r="AN1207" s="15"/>
      <c r="AO1207" s="15"/>
      <c r="AP1207" s="15"/>
      <c r="AQ1207" s="15"/>
      <c r="AR1207" s="15"/>
      <c r="AS1207" s="15"/>
      <c r="AT1207" s="15"/>
      <c r="AU1207" s="15"/>
      <c r="AV1207" s="15"/>
      <c r="AW1207" s="15"/>
      <c r="AX1207" s="15"/>
      <c r="AY1207" s="6"/>
      <c r="AZ1207" s="6"/>
      <c r="BA1207" s="6"/>
      <c r="BB1207" s="6"/>
      <c r="BC1207" s="6"/>
      <c r="BD1207" s="6"/>
      <c r="BE1207" s="6"/>
      <c r="BF1207" s="6"/>
      <c r="BG1207" s="6"/>
      <c r="BH1207" s="6"/>
      <c r="BI1207" s="6"/>
      <c r="BJ1207" s="6"/>
      <c r="BK1207" s="6"/>
      <c r="BL1207" s="6"/>
      <c r="BM1207" s="6"/>
      <c r="BN1207" s="6"/>
      <c r="BO1207" s="6"/>
      <c r="BP1207" s="6"/>
      <c r="BQ1207" s="6"/>
      <c r="BR1207" s="6"/>
      <c r="BS1207" s="6"/>
      <c r="BT1207" s="6"/>
      <c r="BU1207" s="6"/>
      <c r="BV1207" s="6"/>
      <c r="BW1207" s="6"/>
      <c r="BX1207" s="6"/>
      <c r="BY1207" s="6"/>
      <c r="BZ1207" s="6"/>
      <c r="CA1207" s="6"/>
      <c r="CB1207" s="6"/>
    </row>
    <row r="1208" spans="1:80" ht="34.15" customHeight="1">
      <c r="A1208" s="2"/>
      <c r="B1208" s="2"/>
      <c r="C1208" s="2"/>
      <c r="D1208" s="2"/>
      <c r="E1208" s="2"/>
      <c r="F1208" s="15"/>
      <c r="G1208" s="2"/>
      <c r="H1208" s="2"/>
      <c r="I1208" s="2"/>
      <c r="J1208" s="2"/>
      <c r="K1208" s="2"/>
      <c r="L1208" s="2"/>
      <c r="M1208" s="2"/>
      <c r="N1208" s="700"/>
      <c r="O1208" s="2"/>
      <c r="P1208" s="2"/>
      <c r="Q1208" s="2"/>
      <c r="R1208" s="2"/>
      <c r="S1208" s="2"/>
      <c r="T1208" s="2"/>
      <c r="U1208" s="15"/>
      <c r="V1208" s="15"/>
      <c r="W1208" s="15"/>
      <c r="X1208" s="15"/>
      <c r="Y1208" s="15"/>
      <c r="Z1208" s="15"/>
      <c r="AA1208" s="15"/>
      <c r="AB1208" s="15"/>
      <c r="AC1208" s="15"/>
      <c r="AD1208" s="15"/>
      <c r="AE1208" s="15"/>
      <c r="AF1208" s="15"/>
      <c r="AG1208" s="15"/>
      <c r="AH1208" s="15"/>
      <c r="AI1208" s="15"/>
      <c r="AJ1208" s="15"/>
      <c r="AK1208" s="15"/>
      <c r="AL1208" s="15"/>
      <c r="AM1208" s="15"/>
      <c r="AN1208" s="15"/>
      <c r="AO1208" s="15"/>
      <c r="AP1208" s="15"/>
      <c r="AQ1208" s="15"/>
      <c r="AR1208" s="15"/>
      <c r="AS1208" s="15"/>
      <c r="AT1208" s="15"/>
      <c r="AU1208" s="15"/>
      <c r="AV1208" s="15"/>
      <c r="AW1208" s="15"/>
      <c r="AX1208" s="15"/>
      <c r="AY1208" s="6"/>
      <c r="AZ1208" s="6"/>
      <c r="BA1208" s="6"/>
      <c r="BB1208" s="6"/>
      <c r="BC1208" s="6"/>
      <c r="BD1208" s="6"/>
      <c r="BE1208" s="6"/>
      <c r="BF1208" s="6"/>
      <c r="BG1208" s="6"/>
      <c r="BH1208" s="6"/>
      <c r="BI1208" s="6"/>
      <c r="BJ1208" s="6"/>
      <c r="BK1208" s="6"/>
      <c r="BL1208" s="6"/>
      <c r="BM1208" s="6"/>
      <c r="BN1208" s="6"/>
      <c r="BO1208" s="6"/>
      <c r="BP1208" s="6"/>
      <c r="BQ1208" s="6"/>
      <c r="BR1208" s="6"/>
      <c r="BS1208" s="6"/>
      <c r="BT1208" s="6"/>
      <c r="BU1208" s="6"/>
      <c r="BV1208" s="6"/>
      <c r="BW1208" s="6"/>
      <c r="BX1208" s="6"/>
      <c r="BY1208" s="6"/>
      <c r="BZ1208" s="6"/>
      <c r="CA1208" s="6"/>
      <c r="CB1208" s="6"/>
    </row>
    <row r="1209" spans="1:80" ht="34.15" customHeight="1">
      <c r="A1209" s="2"/>
      <c r="B1209" s="2"/>
      <c r="C1209" s="2"/>
      <c r="D1209" s="2"/>
      <c r="E1209" s="2"/>
      <c r="F1209" s="15"/>
      <c r="G1209" s="2"/>
      <c r="H1209" s="2"/>
      <c r="I1209" s="2"/>
      <c r="J1209" s="2"/>
      <c r="K1209" s="2"/>
      <c r="L1209" s="2"/>
      <c r="M1209" s="2"/>
      <c r="N1209" s="700"/>
      <c r="O1209" s="2"/>
      <c r="P1209" s="2"/>
      <c r="Q1209" s="2"/>
      <c r="R1209" s="2"/>
      <c r="S1209" s="2"/>
      <c r="T1209" s="2"/>
      <c r="U1209" s="15"/>
      <c r="V1209" s="15"/>
      <c r="W1209" s="15"/>
      <c r="X1209" s="15"/>
      <c r="Y1209" s="15"/>
      <c r="Z1209" s="15"/>
      <c r="AA1209" s="15"/>
      <c r="AB1209" s="15"/>
      <c r="AC1209" s="15"/>
      <c r="AD1209" s="15"/>
      <c r="AE1209" s="15"/>
      <c r="AF1209" s="15"/>
      <c r="AG1209" s="15"/>
      <c r="AH1209" s="15"/>
      <c r="AI1209" s="15"/>
      <c r="AJ1209" s="15"/>
      <c r="AK1209" s="15"/>
      <c r="AL1209" s="15"/>
      <c r="AM1209" s="15"/>
      <c r="AN1209" s="15"/>
      <c r="AO1209" s="15"/>
      <c r="AP1209" s="15"/>
      <c r="AQ1209" s="15"/>
      <c r="AR1209" s="15"/>
      <c r="AS1209" s="15"/>
      <c r="AT1209" s="15"/>
      <c r="AU1209" s="15"/>
      <c r="AV1209" s="15"/>
      <c r="AW1209" s="15"/>
      <c r="AX1209" s="15"/>
      <c r="AY1209" s="6"/>
      <c r="AZ1209" s="6"/>
      <c r="BA1209" s="6"/>
      <c r="BB1209" s="6"/>
      <c r="BC1209" s="6"/>
      <c r="BD1209" s="6"/>
      <c r="BE1209" s="6"/>
      <c r="BF1209" s="6"/>
      <c r="BG1209" s="6"/>
      <c r="BH1209" s="6"/>
      <c r="BI1209" s="6"/>
      <c r="BJ1209" s="6"/>
      <c r="BK1209" s="6"/>
      <c r="BL1209" s="6"/>
      <c r="BM1209" s="6"/>
      <c r="BN1209" s="6"/>
      <c r="BO1209" s="6"/>
      <c r="BP1209" s="6"/>
      <c r="BQ1209" s="6"/>
      <c r="BR1209" s="6"/>
      <c r="BS1209" s="6"/>
      <c r="BT1209" s="6"/>
      <c r="BU1209" s="6"/>
      <c r="BV1209" s="6"/>
      <c r="BW1209" s="6"/>
      <c r="BX1209" s="6"/>
      <c r="BY1209" s="6"/>
      <c r="BZ1209" s="6"/>
      <c r="CA1209" s="6"/>
      <c r="CB1209" s="6"/>
    </row>
    <row r="1210" spans="1:80" ht="34.15" customHeight="1">
      <c r="A1210" s="2"/>
      <c r="B1210" s="2"/>
      <c r="C1210" s="2"/>
      <c r="D1210" s="2"/>
      <c r="E1210" s="2"/>
      <c r="F1210" s="15"/>
      <c r="G1210" s="2"/>
      <c r="H1210" s="2"/>
      <c r="I1210" s="2"/>
      <c r="J1210" s="2"/>
      <c r="K1210" s="2"/>
      <c r="L1210" s="2"/>
      <c r="M1210" s="2"/>
      <c r="N1210" s="700"/>
      <c r="O1210" s="2"/>
      <c r="P1210" s="2"/>
      <c r="Q1210" s="2"/>
      <c r="R1210" s="2"/>
      <c r="S1210" s="2"/>
      <c r="T1210" s="2"/>
      <c r="U1210" s="15"/>
      <c r="V1210" s="15"/>
      <c r="W1210" s="15"/>
      <c r="X1210" s="15"/>
      <c r="Y1210" s="15"/>
      <c r="Z1210" s="15"/>
      <c r="AA1210" s="15"/>
      <c r="AB1210" s="15"/>
      <c r="AC1210" s="15"/>
      <c r="AD1210" s="15"/>
      <c r="AE1210" s="15"/>
      <c r="AF1210" s="15"/>
      <c r="AG1210" s="15"/>
      <c r="AH1210" s="15"/>
      <c r="AI1210" s="15"/>
      <c r="AJ1210" s="15"/>
      <c r="AK1210" s="15"/>
      <c r="AL1210" s="15"/>
      <c r="AM1210" s="15"/>
      <c r="AN1210" s="15"/>
      <c r="AO1210" s="15"/>
      <c r="AP1210" s="15"/>
      <c r="AQ1210" s="15"/>
      <c r="AR1210" s="15"/>
      <c r="AS1210" s="15"/>
      <c r="AT1210" s="15"/>
      <c r="AU1210" s="15"/>
      <c r="AV1210" s="15"/>
      <c r="AW1210" s="15"/>
      <c r="AX1210" s="15"/>
      <c r="AY1210" s="6"/>
      <c r="AZ1210" s="6"/>
      <c r="BA1210" s="6"/>
      <c r="BB1210" s="6"/>
      <c r="BC1210" s="6"/>
      <c r="BD1210" s="6"/>
      <c r="BE1210" s="6"/>
      <c r="BF1210" s="6"/>
      <c r="BG1210" s="6"/>
      <c r="BH1210" s="6"/>
      <c r="BI1210" s="6"/>
      <c r="BJ1210" s="6"/>
      <c r="BK1210" s="6"/>
      <c r="BL1210" s="6"/>
      <c r="BM1210" s="6"/>
      <c r="BN1210" s="6"/>
      <c r="BO1210" s="6"/>
      <c r="BP1210" s="6"/>
      <c r="BQ1210" s="6"/>
      <c r="BR1210" s="6"/>
      <c r="BS1210" s="6"/>
      <c r="BT1210" s="6"/>
      <c r="BU1210" s="6"/>
      <c r="BV1210" s="6"/>
      <c r="BW1210" s="6"/>
      <c r="BX1210" s="6"/>
      <c r="BY1210" s="6"/>
      <c r="BZ1210" s="6"/>
      <c r="CA1210" s="6"/>
      <c r="CB1210" s="6"/>
    </row>
    <row r="1211" spans="1:80" ht="34.15" customHeight="1">
      <c r="A1211" s="2"/>
      <c r="B1211" s="2"/>
      <c r="C1211" s="2"/>
      <c r="D1211" s="2"/>
      <c r="E1211" s="2"/>
      <c r="F1211" s="15"/>
      <c r="G1211" s="2"/>
      <c r="H1211" s="2"/>
      <c r="I1211" s="2"/>
      <c r="J1211" s="2"/>
      <c r="K1211" s="2"/>
      <c r="L1211" s="2"/>
      <c r="M1211" s="2"/>
      <c r="N1211" s="700"/>
      <c r="O1211" s="2"/>
      <c r="P1211" s="2"/>
      <c r="Q1211" s="2"/>
      <c r="R1211" s="2"/>
      <c r="S1211" s="2"/>
      <c r="T1211" s="2"/>
      <c r="U1211" s="15"/>
      <c r="V1211" s="15"/>
      <c r="W1211" s="15"/>
      <c r="X1211" s="15"/>
      <c r="Y1211" s="15"/>
      <c r="Z1211" s="15"/>
      <c r="AA1211" s="15"/>
      <c r="AB1211" s="15"/>
      <c r="AC1211" s="15"/>
      <c r="AD1211" s="15"/>
      <c r="AE1211" s="15"/>
      <c r="AF1211" s="15"/>
      <c r="AG1211" s="15"/>
      <c r="AH1211" s="15"/>
      <c r="AI1211" s="15"/>
      <c r="AJ1211" s="15"/>
      <c r="AK1211" s="15"/>
      <c r="AL1211" s="15"/>
      <c r="AM1211" s="15"/>
      <c r="AN1211" s="15"/>
      <c r="AO1211" s="15"/>
      <c r="AP1211" s="15"/>
      <c r="AQ1211" s="15"/>
      <c r="AR1211" s="15"/>
      <c r="AS1211" s="15"/>
      <c r="AT1211" s="15"/>
      <c r="AU1211" s="15"/>
      <c r="AV1211" s="15"/>
      <c r="AW1211" s="15"/>
      <c r="AX1211" s="15"/>
      <c r="AY1211" s="6"/>
      <c r="AZ1211" s="6"/>
      <c r="BA1211" s="6"/>
      <c r="BB1211" s="6"/>
      <c r="BC1211" s="6"/>
      <c r="BD1211" s="6"/>
      <c r="BE1211" s="6"/>
      <c r="BF1211" s="6"/>
      <c r="BG1211" s="6"/>
      <c r="BH1211" s="6"/>
      <c r="BI1211" s="6"/>
      <c r="BJ1211" s="6"/>
      <c r="BK1211" s="6"/>
      <c r="BL1211" s="6"/>
      <c r="BM1211" s="6"/>
      <c r="BN1211" s="6"/>
      <c r="BO1211" s="6"/>
      <c r="BP1211" s="6"/>
      <c r="BQ1211" s="6"/>
      <c r="BR1211" s="6"/>
      <c r="BS1211" s="6"/>
      <c r="BT1211" s="6"/>
      <c r="BU1211" s="6"/>
      <c r="BV1211" s="6"/>
      <c r="BW1211" s="6"/>
      <c r="BX1211" s="6"/>
      <c r="BY1211" s="6"/>
      <c r="BZ1211" s="6"/>
      <c r="CA1211" s="6"/>
      <c r="CB1211" s="6"/>
    </row>
    <row r="1212" spans="1:80" ht="34.15" customHeight="1">
      <c r="A1212" s="2"/>
      <c r="B1212" s="2"/>
      <c r="C1212" s="2"/>
      <c r="D1212" s="2"/>
      <c r="E1212" s="2"/>
      <c r="F1212" s="15"/>
      <c r="G1212" s="2"/>
      <c r="H1212" s="2"/>
      <c r="I1212" s="2"/>
      <c r="J1212" s="2"/>
      <c r="K1212" s="2"/>
      <c r="L1212" s="2"/>
      <c r="M1212" s="2"/>
      <c r="N1212" s="700"/>
      <c r="O1212" s="2"/>
      <c r="P1212" s="2"/>
      <c r="Q1212" s="2"/>
      <c r="R1212" s="2"/>
      <c r="S1212" s="2"/>
      <c r="T1212" s="2"/>
      <c r="U1212" s="15"/>
      <c r="V1212" s="15"/>
      <c r="W1212" s="15"/>
      <c r="X1212" s="15"/>
      <c r="Y1212" s="15"/>
      <c r="Z1212" s="15"/>
      <c r="AA1212" s="15"/>
      <c r="AB1212" s="15"/>
      <c r="AC1212" s="15"/>
      <c r="AD1212" s="15"/>
      <c r="AE1212" s="15"/>
      <c r="AF1212" s="15"/>
      <c r="AG1212" s="15"/>
      <c r="AH1212" s="15"/>
      <c r="AI1212" s="15"/>
      <c r="AJ1212" s="15"/>
      <c r="AK1212" s="15"/>
      <c r="AL1212" s="15"/>
      <c r="AM1212" s="15"/>
      <c r="AN1212" s="15"/>
      <c r="AO1212" s="15"/>
      <c r="AP1212" s="15"/>
      <c r="AQ1212" s="15"/>
      <c r="AR1212" s="15"/>
      <c r="AS1212" s="15"/>
      <c r="AT1212" s="15"/>
      <c r="AU1212" s="15"/>
      <c r="AV1212" s="15"/>
      <c r="AW1212" s="15"/>
      <c r="AX1212" s="15"/>
      <c r="AY1212" s="6"/>
      <c r="AZ1212" s="6"/>
      <c r="BA1212" s="6"/>
      <c r="BB1212" s="6"/>
      <c r="BC1212" s="6"/>
      <c r="BD1212" s="6"/>
      <c r="BE1212" s="6"/>
      <c r="BF1212" s="6"/>
      <c r="BG1212" s="6"/>
      <c r="BH1212" s="6"/>
      <c r="BI1212" s="6"/>
      <c r="BJ1212" s="6"/>
      <c r="BK1212" s="6"/>
      <c r="BL1212" s="6"/>
      <c r="BM1212" s="6"/>
      <c r="BN1212" s="6"/>
      <c r="BO1212" s="6"/>
      <c r="BP1212" s="6"/>
      <c r="BQ1212" s="6"/>
      <c r="BR1212" s="6"/>
      <c r="BS1212" s="6"/>
      <c r="BT1212" s="6"/>
      <c r="BU1212" s="6"/>
      <c r="BV1212" s="6"/>
      <c r="BW1212" s="6"/>
      <c r="BX1212" s="6"/>
      <c r="BY1212" s="6"/>
      <c r="BZ1212" s="6"/>
      <c r="CA1212" s="6"/>
      <c r="CB1212" s="6"/>
    </row>
    <row r="1213" spans="1:80" ht="34.15" customHeight="1">
      <c r="A1213" s="2"/>
      <c r="B1213" s="2"/>
      <c r="C1213" s="2"/>
      <c r="D1213" s="2"/>
      <c r="E1213" s="2"/>
      <c r="F1213" s="15"/>
      <c r="G1213" s="2"/>
      <c r="H1213" s="2"/>
      <c r="I1213" s="2"/>
      <c r="J1213" s="2"/>
      <c r="K1213" s="2"/>
      <c r="L1213" s="2"/>
      <c r="M1213" s="2"/>
      <c r="N1213" s="700"/>
      <c r="O1213" s="2"/>
      <c r="P1213" s="2"/>
      <c r="Q1213" s="2"/>
      <c r="R1213" s="2"/>
      <c r="S1213" s="2"/>
      <c r="T1213" s="2"/>
      <c r="U1213" s="15"/>
      <c r="V1213" s="15"/>
      <c r="W1213" s="15"/>
      <c r="X1213" s="15"/>
      <c r="Y1213" s="15"/>
      <c r="Z1213" s="15"/>
      <c r="AA1213" s="15"/>
      <c r="AB1213" s="15"/>
      <c r="AC1213" s="15"/>
      <c r="AD1213" s="15"/>
      <c r="AE1213" s="15"/>
      <c r="AF1213" s="15"/>
      <c r="AG1213" s="15"/>
      <c r="AH1213" s="15"/>
      <c r="AI1213" s="15"/>
      <c r="AJ1213" s="15"/>
      <c r="AK1213" s="15"/>
      <c r="AL1213" s="15"/>
      <c r="AM1213" s="15"/>
      <c r="AN1213" s="15"/>
      <c r="AO1213" s="15"/>
      <c r="AP1213" s="15"/>
      <c r="AQ1213" s="15"/>
      <c r="AR1213" s="15"/>
      <c r="AS1213" s="15"/>
      <c r="AT1213" s="15"/>
      <c r="AU1213" s="15"/>
      <c r="AV1213" s="15"/>
      <c r="AW1213" s="15"/>
      <c r="AX1213" s="15"/>
      <c r="AY1213" s="6"/>
      <c r="AZ1213" s="6"/>
      <c r="BA1213" s="6"/>
      <c r="BB1213" s="6"/>
      <c r="BC1213" s="6"/>
      <c r="BD1213" s="6"/>
      <c r="BE1213" s="6"/>
      <c r="BF1213" s="6"/>
      <c r="BG1213" s="6"/>
      <c r="BH1213" s="6"/>
      <c r="BI1213" s="6"/>
      <c r="BJ1213" s="6"/>
      <c r="BK1213" s="6"/>
      <c r="BL1213" s="6"/>
      <c r="BM1213" s="6"/>
      <c r="BN1213" s="6"/>
      <c r="BO1213" s="6"/>
      <c r="BP1213" s="6"/>
      <c r="BQ1213" s="6"/>
      <c r="BR1213" s="6"/>
      <c r="BS1213" s="6"/>
      <c r="BT1213" s="6"/>
      <c r="BU1213" s="6"/>
      <c r="BV1213" s="6"/>
      <c r="BW1213" s="6"/>
      <c r="BX1213" s="6"/>
      <c r="BY1213" s="6"/>
      <c r="BZ1213" s="6"/>
      <c r="CA1213" s="6"/>
      <c r="CB1213" s="6"/>
    </row>
    <row r="1214" spans="1:80" ht="34.15" customHeight="1">
      <c r="A1214" s="2"/>
      <c r="B1214" s="2"/>
      <c r="C1214" s="2"/>
      <c r="D1214" s="2"/>
      <c r="E1214" s="2"/>
      <c r="F1214" s="15"/>
      <c r="G1214" s="2"/>
      <c r="H1214" s="2"/>
      <c r="I1214" s="2"/>
      <c r="J1214" s="2"/>
      <c r="K1214" s="2"/>
      <c r="L1214" s="2"/>
      <c r="M1214" s="2"/>
      <c r="N1214" s="700"/>
      <c r="O1214" s="2"/>
      <c r="P1214" s="2"/>
      <c r="Q1214" s="2"/>
      <c r="R1214" s="2"/>
      <c r="S1214" s="2"/>
      <c r="T1214" s="2"/>
      <c r="U1214" s="15"/>
      <c r="V1214" s="15"/>
      <c r="W1214" s="15"/>
      <c r="X1214" s="15"/>
      <c r="Y1214" s="15"/>
      <c r="Z1214" s="15"/>
      <c r="AA1214" s="15"/>
      <c r="AB1214" s="15"/>
      <c r="AC1214" s="15"/>
      <c r="AD1214" s="15"/>
      <c r="AE1214" s="15"/>
      <c r="AF1214" s="15"/>
      <c r="AG1214" s="15"/>
      <c r="AH1214" s="15"/>
      <c r="AI1214" s="15"/>
      <c r="AJ1214" s="15"/>
      <c r="AK1214" s="15"/>
      <c r="AL1214" s="15"/>
      <c r="AM1214" s="15"/>
      <c r="AN1214" s="15"/>
      <c r="AO1214" s="15"/>
      <c r="AP1214" s="15"/>
      <c r="AQ1214" s="15"/>
      <c r="AR1214" s="15"/>
      <c r="AS1214" s="15"/>
      <c r="AT1214" s="15"/>
      <c r="AU1214" s="15"/>
      <c r="AV1214" s="15"/>
      <c r="AW1214" s="15"/>
      <c r="AX1214" s="15"/>
      <c r="AY1214" s="6"/>
      <c r="AZ1214" s="6"/>
      <c r="BA1214" s="6"/>
      <c r="BB1214" s="6"/>
      <c r="BC1214" s="6"/>
      <c r="BD1214" s="6"/>
      <c r="BE1214" s="6"/>
      <c r="BF1214" s="6"/>
      <c r="BG1214" s="6"/>
      <c r="BH1214" s="6"/>
      <c r="BI1214" s="6"/>
      <c r="BJ1214" s="6"/>
      <c r="BK1214" s="6"/>
      <c r="BL1214" s="6"/>
      <c r="BM1214" s="6"/>
      <c r="BN1214" s="6"/>
      <c r="BO1214" s="6"/>
      <c r="BP1214" s="6"/>
      <c r="BQ1214" s="6"/>
      <c r="BR1214" s="6"/>
      <c r="BS1214" s="6"/>
      <c r="BT1214" s="6"/>
      <c r="BU1214" s="6"/>
      <c r="BV1214" s="6"/>
      <c r="BW1214" s="6"/>
      <c r="BX1214" s="6"/>
      <c r="BY1214" s="6"/>
      <c r="BZ1214" s="6"/>
      <c r="CA1214" s="6"/>
      <c r="CB1214" s="6"/>
    </row>
    <row r="1215" spans="1:80" ht="34.15" customHeight="1">
      <c r="A1215" s="2"/>
      <c r="B1215" s="2"/>
      <c r="C1215" s="2"/>
      <c r="D1215" s="2"/>
      <c r="E1215" s="2"/>
      <c r="F1215" s="15"/>
      <c r="G1215" s="2"/>
      <c r="H1215" s="2"/>
      <c r="I1215" s="2"/>
      <c r="J1215" s="2"/>
      <c r="K1215" s="2"/>
      <c r="L1215" s="2"/>
      <c r="M1215" s="2"/>
      <c r="N1215" s="700"/>
      <c r="O1215" s="2"/>
      <c r="P1215" s="2"/>
      <c r="Q1215" s="2"/>
      <c r="R1215" s="2"/>
      <c r="S1215" s="2"/>
      <c r="T1215" s="2"/>
      <c r="U1215" s="15"/>
      <c r="V1215" s="15"/>
      <c r="W1215" s="15"/>
      <c r="X1215" s="15"/>
      <c r="Y1215" s="15"/>
      <c r="Z1215" s="15"/>
      <c r="AA1215" s="15"/>
      <c r="AB1215" s="15"/>
      <c r="AC1215" s="15"/>
      <c r="AD1215" s="15"/>
      <c r="AE1215" s="15"/>
      <c r="AF1215" s="15"/>
      <c r="AG1215" s="15"/>
      <c r="AH1215" s="15"/>
      <c r="AI1215" s="15"/>
      <c r="AJ1215" s="15"/>
      <c r="AK1215" s="15"/>
      <c r="AL1215" s="15"/>
      <c r="AM1215" s="15"/>
      <c r="AN1215" s="15"/>
      <c r="AO1215" s="15"/>
      <c r="AP1215" s="15"/>
      <c r="AQ1215" s="15"/>
      <c r="AR1215" s="15"/>
      <c r="AS1215" s="15"/>
      <c r="AT1215" s="15"/>
      <c r="AU1215" s="15"/>
      <c r="AV1215" s="15"/>
      <c r="AW1215" s="15"/>
      <c r="AX1215" s="15"/>
      <c r="AY1215" s="6"/>
      <c r="AZ1215" s="6"/>
      <c r="BA1215" s="6"/>
      <c r="BB1215" s="6"/>
      <c r="BC1215" s="6"/>
      <c r="BD1215" s="6"/>
      <c r="BE1215" s="6"/>
      <c r="BF1215" s="6"/>
      <c r="BG1215" s="6"/>
      <c r="BH1215" s="6"/>
      <c r="BI1215" s="6"/>
      <c r="BJ1215" s="6"/>
      <c r="BK1215" s="6"/>
      <c r="BL1215" s="6"/>
      <c r="BM1215" s="6"/>
      <c r="BN1215" s="6"/>
      <c r="BO1215" s="6"/>
      <c r="BP1215" s="6"/>
      <c r="BQ1215" s="6"/>
      <c r="BR1215" s="6"/>
      <c r="BS1215" s="6"/>
      <c r="BT1215" s="6"/>
      <c r="BU1215" s="6"/>
      <c r="BV1215" s="6"/>
      <c r="BW1215" s="6"/>
      <c r="BX1215" s="6"/>
      <c r="BY1215" s="6"/>
      <c r="BZ1215" s="6"/>
      <c r="CA1215" s="6"/>
      <c r="CB1215" s="6"/>
    </row>
    <row r="1216" spans="1:80" ht="34.15" customHeight="1">
      <c r="A1216" s="2"/>
      <c r="B1216" s="2"/>
      <c r="C1216" s="2"/>
      <c r="D1216" s="2"/>
      <c r="E1216" s="2"/>
      <c r="F1216" s="15"/>
      <c r="G1216" s="2"/>
      <c r="H1216" s="2"/>
      <c r="I1216" s="2"/>
      <c r="J1216" s="2"/>
      <c r="K1216" s="2"/>
      <c r="L1216" s="2"/>
      <c r="M1216" s="2"/>
      <c r="N1216" s="700"/>
      <c r="O1216" s="2"/>
      <c r="P1216" s="2"/>
      <c r="Q1216" s="2"/>
      <c r="R1216" s="2"/>
      <c r="S1216" s="2"/>
      <c r="T1216" s="2"/>
      <c r="U1216" s="15"/>
      <c r="V1216" s="15"/>
      <c r="W1216" s="15"/>
      <c r="X1216" s="15"/>
      <c r="Y1216" s="15"/>
      <c r="Z1216" s="15"/>
      <c r="AA1216" s="15"/>
      <c r="AB1216" s="15"/>
      <c r="AC1216" s="15"/>
      <c r="AD1216" s="15"/>
      <c r="AE1216" s="15"/>
      <c r="AF1216" s="15"/>
      <c r="AG1216" s="15"/>
      <c r="AH1216" s="15"/>
      <c r="AI1216" s="15"/>
      <c r="AJ1216" s="15"/>
      <c r="AK1216" s="15"/>
      <c r="AL1216" s="15"/>
      <c r="AM1216" s="15"/>
      <c r="AN1216" s="15"/>
      <c r="AO1216" s="15"/>
      <c r="AP1216" s="15"/>
      <c r="AQ1216" s="15"/>
      <c r="AR1216" s="15"/>
      <c r="AS1216" s="15"/>
      <c r="AT1216" s="15"/>
      <c r="AU1216" s="15"/>
      <c r="AV1216" s="15"/>
      <c r="AW1216" s="15"/>
      <c r="AX1216" s="15"/>
      <c r="AY1216" s="6"/>
      <c r="AZ1216" s="6"/>
      <c r="BA1216" s="6"/>
      <c r="BB1216" s="6"/>
      <c r="BC1216" s="6"/>
      <c r="BD1216" s="6"/>
      <c r="BE1216" s="6"/>
      <c r="BF1216" s="6"/>
      <c r="BG1216" s="6"/>
      <c r="BH1216" s="6"/>
      <c r="BI1216" s="6"/>
      <c r="BJ1216" s="6"/>
      <c r="BK1216" s="6"/>
      <c r="BL1216" s="6"/>
      <c r="BM1216" s="6"/>
      <c r="BN1216" s="6"/>
      <c r="BO1216" s="6"/>
      <c r="BP1216" s="6"/>
      <c r="BQ1216" s="6"/>
      <c r="BR1216" s="6"/>
      <c r="BS1216" s="6"/>
      <c r="BT1216" s="6"/>
      <c r="BU1216" s="6"/>
      <c r="BV1216" s="6"/>
      <c r="BW1216" s="6"/>
      <c r="BX1216" s="6"/>
      <c r="BY1216" s="6"/>
      <c r="BZ1216" s="6"/>
      <c r="CA1216" s="6"/>
      <c r="CB1216" s="6"/>
    </row>
    <row r="1217" spans="1:80" ht="34.15" customHeight="1">
      <c r="A1217" s="2"/>
      <c r="B1217" s="2"/>
      <c r="C1217" s="2"/>
      <c r="D1217" s="2"/>
      <c r="E1217" s="2"/>
      <c r="F1217" s="15"/>
      <c r="G1217" s="2"/>
      <c r="H1217" s="2"/>
      <c r="I1217" s="2"/>
      <c r="J1217" s="2"/>
      <c r="K1217" s="2"/>
      <c r="L1217" s="2"/>
      <c r="M1217" s="2"/>
      <c r="N1217" s="700"/>
      <c r="O1217" s="2"/>
      <c r="P1217" s="2"/>
      <c r="Q1217" s="2"/>
      <c r="R1217" s="2"/>
      <c r="S1217" s="2"/>
      <c r="T1217" s="2"/>
      <c r="U1217" s="15"/>
      <c r="V1217" s="15"/>
      <c r="W1217" s="15"/>
      <c r="X1217" s="15"/>
      <c r="Y1217" s="15"/>
      <c r="Z1217" s="15"/>
      <c r="AA1217" s="15"/>
      <c r="AB1217" s="15"/>
      <c r="AC1217" s="15"/>
      <c r="AD1217" s="15"/>
      <c r="AE1217" s="15"/>
      <c r="AF1217" s="15"/>
      <c r="AG1217" s="15"/>
      <c r="AH1217" s="15"/>
      <c r="AI1217" s="15"/>
      <c r="AJ1217" s="15"/>
      <c r="AK1217" s="15"/>
      <c r="AL1217" s="15"/>
      <c r="AM1217" s="15"/>
      <c r="AN1217" s="15"/>
      <c r="AO1217" s="15"/>
      <c r="AP1217" s="15"/>
      <c r="AQ1217" s="15"/>
      <c r="AR1217" s="15"/>
      <c r="AS1217" s="15"/>
      <c r="AT1217" s="15"/>
      <c r="AU1217" s="15"/>
      <c r="AV1217" s="15"/>
      <c r="AW1217" s="15"/>
      <c r="AX1217" s="15"/>
      <c r="AY1217" s="6"/>
      <c r="AZ1217" s="6"/>
      <c r="BA1217" s="6"/>
      <c r="BB1217" s="6"/>
      <c r="BC1217" s="6"/>
      <c r="BD1217" s="6"/>
      <c r="BE1217" s="6"/>
      <c r="BF1217" s="6"/>
      <c r="BG1217" s="6"/>
      <c r="BH1217" s="6"/>
      <c r="BI1217" s="6"/>
      <c r="BJ1217" s="6"/>
      <c r="BK1217" s="6"/>
      <c r="BL1217" s="6"/>
      <c r="BM1217" s="6"/>
      <c r="BN1217" s="6"/>
      <c r="BO1217" s="6"/>
      <c r="BP1217" s="6"/>
      <c r="BQ1217" s="6"/>
      <c r="BR1217" s="6"/>
      <c r="BS1217" s="6"/>
      <c r="BT1217" s="6"/>
      <c r="BU1217" s="6"/>
      <c r="BV1217" s="6"/>
      <c r="BW1217" s="6"/>
      <c r="BX1217" s="6"/>
      <c r="BY1217" s="6"/>
      <c r="BZ1217" s="6"/>
      <c r="CA1217" s="6"/>
      <c r="CB1217" s="6"/>
    </row>
    <row r="1218" spans="1:80" ht="34.15" customHeight="1">
      <c r="A1218" s="2"/>
      <c r="B1218" s="2"/>
      <c r="C1218" s="2"/>
      <c r="D1218" s="2"/>
      <c r="E1218" s="2"/>
      <c r="F1218" s="15"/>
      <c r="G1218" s="2"/>
      <c r="H1218" s="2"/>
      <c r="I1218" s="2"/>
      <c r="J1218" s="2"/>
      <c r="K1218" s="2"/>
      <c r="L1218" s="2"/>
      <c r="M1218" s="2"/>
      <c r="N1218" s="700"/>
      <c r="O1218" s="2"/>
      <c r="P1218" s="2"/>
      <c r="Q1218" s="2"/>
      <c r="R1218" s="2"/>
      <c r="S1218" s="2"/>
      <c r="T1218" s="2"/>
      <c r="U1218" s="15"/>
      <c r="V1218" s="15"/>
      <c r="W1218" s="15"/>
      <c r="X1218" s="15"/>
      <c r="Y1218" s="15"/>
      <c r="Z1218" s="15"/>
      <c r="AA1218" s="15"/>
      <c r="AB1218" s="15"/>
      <c r="AC1218" s="15"/>
      <c r="AD1218" s="15"/>
      <c r="AE1218" s="15"/>
      <c r="AF1218" s="15"/>
      <c r="AG1218" s="15"/>
      <c r="AH1218" s="15"/>
      <c r="AI1218" s="15"/>
      <c r="AJ1218" s="15"/>
      <c r="AK1218" s="15"/>
      <c r="AL1218" s="15"/>
      <c r="AM1218" s="15"/>
      <c r="AN1218" s="15"/>
      <c r="AO1218" s="15"/>
      <c r="AP1218" s="15"/>
      <c r="AQ1218" s="15"/>
      <c r="AR1218" s="15"/>
      <c r="AS1218" s="15"/>
      <c r="AT1218" s="15"/>
      <c r="AU1218" s="15"/>
      <c r="AV1218" s="15"/>
      <c r="AW1218" s="15"/>
      <c r="AX1218" s="15"/>
      <c r="AY1218" s="6"/>
      <c r="AZ1218" s="6"/>
      <c r="BA1218" s="6"/>
      <c r="BB1218" s="6"/>
      <c r="BC1218" s="6"/>
      <c r="BD1218" s="6"/>
      <c r="BE1218" s="6"/>
      <c r="BF1218" s="6"/>
      <c r="BG1218" s="6"/>
      <c r="BH1218" s="6"/>
      <c r="BI1218" s="6"/>
      <c r="BJ1218" s="6"/>
      <c r="BK1218" s="6"/>
      <c r="BL1218" s="6"/>
      <c r="BM1218" s="6"/>
      <c r="BN1218" s="6"/>
      <c r="BO1218" s="6"/>
      <c r="BP1218" s="6"/>
      <c r="BQ1218" s="6"/>
      <c r="BR1218" s="6"/>
      <c r="BS1218" s="6"/>
      <c r="BT1218" s="6"/>
      <c r="BU1218" s="6"/>
      <c r="BV1218" s="6"/>
      <c r="BW1218" s="6"/>
      <c r="BX1218" s="6"/>
      <c r="BY1218" s="6"/>
      <c r="BZ1218" s="6"/>
      <c r="CA1218" s="6"/>
      <c r="CB1218" s="6"/>
    </row>
    <row r="1219" spans="1:80" ht="34.15" customHeight="1">
      <c r="A1219" s="2"/>
      <c r="B1219" s="2"/>
      <c r="C1219" s="2"/>
      <c r="D1219" s="2"/>
      <c r="E1219" s="2"/>
      <c r="F1219" s="15"/>
      <c r="G1219" s="2"/>
      <c r="H1219" s="2"/>
      <c r="I1219" s="2"/>
      <c r="J1219" s="2"/>
      <c r="K1219" s="2"/>
      <c r="L1219" s="2"/>
      <c r="M1219" s="2"/>
      <c r="N1219" s="700"/>
      <c r="O1219" s="2"/>
      <c r="P1219" s="2"/>
      <c r="Q1219" s="2"/>
      <c r="R1219" s="2"/>
      <c r="S1219" s="2"/>
      <c r="T1219" s="2"/>
      <c r="U1219" s="15"/>
      <c r="V1219" s="15"/>
      <c r="W1219" s="15"/>
      <c r="X1219" s="15"/>
      <c r="Y1219" s="15"/>
      <c r="Z1219" s="15"/>
      <c r="AA1219" s="15"/>
      <c r="AB1219" s="15"/>
      <c r="AC1219" s="15"/>
      <c r="AD1219" s="15"/>
      <c r="AE1219" s="15"/>
      <c r="AF1219" s="15"/>
      <c r="AG1219" s="15"/>
      <c r="AH1219" s="15"/>
      <c r="AI1219" s="15"/>
      <c r="AJ1219" s="15"/>
      <c r="AK1219" s="15"/>
      <c r="AL1219" s="15"/>
      <c r="AM1219" s="15"/>
      <c r="AN1219" s="15"/>
      <c r="AO1219" s="15"/>
      <c r="AP1219" s="15"/>
      <c r="AQ1219" s="15"/>
      <c r="AR1219" s="15"/>
      <c r="AS1219" s="15"/>
      <c r="AT1219" s="15"/>
      <c r="AU1219" s="15"/>
      <c r="AV1219" s="15"/>
      <c r="AW1219" s="15"/>
      <c r="AX1219" s="15"/>
      <c r="AY1219" s="6"/>
      <c r="AZ1219" s="6"/>
      <c r="BA1219" s="6"/>
      <c r="BB1219" s="6"/>
      <c r="BC1219" s="6"/>
      <c r="BD1219" s="6"/>
      <c r="BE1219" s="6"/>
      <c r="BF1219" s="6"/>
      <c r="BG1219" s="6"/>
      <c r="BH1219" s="6"/>
      <c r="BI1219" s="6"/>
      <c r="BJ1219" s="6"/>
      <c r="BK1219" s="6"/>
      <c r="BL1219" s="6"/>
      <c r="BM1219" s="6"/>
      <c r="BN1219" s="6"/>
      <c r="BO1219" s="6"/>
      <c r="BP1219" s="6"/>
      <c r="BQ1219" s="6"/>
      <c r="BR1219" s="6"/>
      <c r="BS1219" s="6"/>
      <c r="BT1219" s="6"/>
      <c r="BU1219" s="6"/>
      <c r="BV1219" s="6"/>
      <c r="BW1219" s="6"/>
      <c r="BX1219" s="6"/>
      <c r="BY1219" s="6"/>
      <c r="BZ1219" s="6"/>
      <c r="CA1219" s="6"/>
      <c r="CB1219" s="6"/>
    </row>
    <row r="1220" spans="1:80" ht="34.15" customHeight="1">
      <c r="A1220" s="2"/>
      <c r="B1220" s="2"/>
      <c r="C1220" s="2"/>
      <c r="D1220" s="2"/>
      <c r="E1220" s="2"/>
      <c r="F1220" s="15"/>
      <c r="G1220" s="2"/>
      <c r="H1220" s="2"/>
      <c r="I1220" s="2"/>
      <c r="J1220" s="2"/>
      <c r="K1220" s="2"/>
      <c r="L1220" s="2"/>
      <c r="M1220" s="2"/>
      <c r="N1220" s="700"/>
      <c r="O1220" s="2"/>
      <c r="P1220" s="2"/>
      <c r="Q1220" s="2"/>
      <c r="R1220" s="2"/>
      <c r="S1220" s="2"/>
      <c r="T1220" s="2"/>
      <c r="U1220" s="15"/>
      <c r="V1220" s="15"/>
      <c r="W1220" s="15"/>
      <c r="X1220" s="15"/>
      <c r="Y1220" s="15"/>
      <c r="Z1220" s="15"/>
      <c r="AA1220" s="15"/>
      <c r="AB1220" s="15"/>
      <c r="AC1220" s="15"/>
      <c r="AD1220" s="15"/>
      <c r="AE1220" s="15"/>
      <c r="AF1220" s="15"/>
      <c r="AG1220" s="15"/>
      <c r="AH1220" s="15"/>
      <c r="AI1220" s="15"/>
      <c r="AJ1220" s="15"/>
      <c r="AK1220" s="15"/>
      <c r="AL1220" s="15"/>
      <c r="AM1220" s="15"/>
      <c r="AN1220" s="15"/>
      <c r="AO1220" s="15"/>
      <c r="AP1220" s="15"/>
      <c r="AQ1220" s="15"/>
      <c r="AR1220" s="15"/>
      <c r="AS1220" s="15"/>
      <c r="AT1220" s="15"/>
      <c r="AU1220" s="15"/>
      <c r="AV1220" s="15"/>
      <c r="AW1220" s="15"/>
      <c r="AX1220" s="15"/>
      <c r="AY1220" s="6"/>
      <c r="AZ1220" s="6"/>
      <c r="BA1220" s="6"/>
      <c r="BB1220" s="6"/>
      <c r="BC1220" s="6"/>
      <c r="BD1220" s="6"/>
      <c r="BE1220" s="6"/>
      <c r="BF1220" s="6"/>
      <c r="BG1220" s="6"/>
      <c r="BH1220" s="6"/>
      <c r="BI1220" s="6"/>
      <c r="BJ1220" s="6"/>
      <c r="BK1220" s="6"/>
      <c r="BL1220" s="6"/>
      <c r="BM1220" s="6"/>
      <c r="BN1220" s="6"/>
      <c r="BO1220" s="6"/>
      <c r="BP1220" s="6"/>
      <c r="BQ1220" s="6"/>
      <c r="BR1220" s="6"/>
      <c r="BS1220" s="6"/>
      <c r="BT1220" s="6"/>
      <c r="BU1220" s="6"/>
      <c r="BV1220" s="6"/>
      <c r="BW1220" s="6"/>
      <c r="BX1220" s="6"/>
      <c r="BY1220" s="6"/>
      <c r="BZ1220" s="6"/>
      <c r="CA1220" s="6"/>
      <c r="CB1220" s="6"/>
    </row>
    <row r="1221" spans="1:80" ht="34.15" customHeight="1">
      <c r="A1221" s="2"/>
      <c r="B1221" s="2"/>
      <c r="C1221" s="2"/>
      <c r="D1221" s="2"/>
      <c r="E1221" s="2"/>
      <c r="F1221" s="15"/>
      <c r="G1221" s="2"/>
      <c r="H1221" s="2"/>
      <c r="I1221" s="2"/>
      <c r="J1221" s="2"/>
      <c r="K1221" s="2"/>
      <c r="L1221" s="2"/>
      <c r="M1221" s="2"/>
      <c r="N1221" s="700"/>
      <c r="O1221" s="2"/>
      <c r="P1221" s="2"/>
      <c r="Q1221" s="2"/>
      <c r="R1221" s="2"/>
      <c r="S1221" s="2"/>
      <c r="T1221" s="2"/>
      <c r="U1221" s="15"/>
      <c r="V1221" s="15"/>
      <c r="W1221" s="15"/>
      <c r="X1221" s="15"/>
      <c r="Y1221" s="15"/>
      <c r="Z1221" s="15"/>
      <c r="AA1221" s="15"/>
      <c r="AB1221" s="15"/>
      <c r="AC1221" s="15"/>
      <c r="AD1221" s="15"/>
      <c r="AE1221" s="15"/>
      <c r="AF1221" s="15"/>
      <c r="AG1221" s="15"/>
      <c r="AH1221" s="15"/>
      <c r="AI1221" s="15"/>
      <c r="AJ1221" s="15"/>
      <c r="AK1221" s="15"/>
      <c r="AL1221" s="15"/>
      <c r="AM1221" s="15"/>
      <c r="AN1221" s="15"/>
      <c r="AO1221" s="15"/>
      <c r="AP1221" s="15"/>
      <c r="AQ1221" s="15"/>
      <c r="AR1221" s="15"/>
      <c r="AS1221" s="15"/>
      <c r="AT1221" s="15"/>
      <c r="AU1221" s="15"/>
      <c r="AV1221" s="15"/>
      <c r="AW1221" s="15"/>
      <c r="AX1221" s="15"/>
      <c r="AY1221" s="6"/>
      <c r="AZ1221" s="6"/>
      <c r="BA1221" s="6"/>
      <c r="BB1221" s="6"/>
      <c r="BC1221" s="6"/>
      <c r="BD1221" s="6"/>
      <c r="BE1221" s="6"/>
      <c r="BF1221" s="6"/>
      <c r="BG1221" s="6"/>
      <c r="BH1221" s="6"/>
      <c r="BI1221" s="6"/>
      <c r="BJ1221" s="6"/>
      <c r="BK1221" s="6"/>
      <c r="BL1221" s="6"/>
      <c r="BM1221" s="6"/>
      <c r="BN1221" s="6"/>
      <c r="BO1221" s="6"/>
      <c r="BP1221" s="6"/>
      <c r="BQ1221" s="6"/>
      <c r="BR1221" s="6"/>
      <c r="BS1221" s="6"/>
      <c r="BT1221" s="6"/>
      <c r="BU1221" s="6"/>
      <c r="BV1221" s="6"/>
      <c r="BW1221" s="6"/>
      <c r="BX1221" s="6"/>
      <c r="BY1221" s="6"/>
      <c r="BZ1221" s="6"/>
      <c r="CA1221" s="6"/>
      <c r="CB1221" s="6"/>
    </row>
    <row r="1222" spans="1:80" ht="34.15" customHeight="1">
      <c r="A1222" s="2"/>
      <c r="B1222" s="2"/>
      <c r="C1222" s="2"/>
      <c r="D1222" s="2"/>
      <c r="E1222" s="2"/>
      <c r="F1222" s="15"/>
      <c r="G1222" s="2"/>
      <c r="H1222" s="2"/>
      <c r="I1222" s="2"/>
      <c r="J1222" s="2"/>
      <c r="K1222" s="2"/>
      <c r="L1222" s="2"/>
      <c r="M1222" s="2"/>
      <c r="N1222" s="700"/>
      <c r="O1222" s="2"/>
      <c r="P1222" s="2"/>
      <c r="Q1222" s="2"/>
      <c r="R1222" s="2"/>
      <c r="S1222" s="2"/>
      <c r="T1222" s="2"/>
      <c r="U1222" s="15"/>
      <c r="V1222" s="15"/>
      <c r="W1222" s="15"/>
      <c r="X1222" s="15"/>
      <c r="Y1222" s="15"/>
      <c r="Z1222" s="15"/>
      <c r="AA1222" s="15"/>
      <c r="AB1222" s="15"/>
      <c r="AC1222" s="15"/>
      <c r="AD1222" s="15"/>
      <c r="AE1222" s="15"/>
      <c r="AF1222" s="15"/>
      <c r="AG1222" s="15"/>
      <c r="AH1222" s="15"/>
      <c r="AI1222" s="15"/>
      <c r="AJ1222" s="15"/>
      <c r="AK1222" s="15"/>
      <c r="AL1222" s="15"/>
      <c r="AM1222" s="15"/>
      <c r="AN1222" s="15"/>
      <c r="AO1222" s="15"/>
      <c r="AP1222" s="15"/>
      <c r="AQ1222" s="15"/>
      <c r="AR1222" s="15"/>
      <c r="AS1222" s="15"/>
      <c r="AT1222" s="15"/>
      <c r="AU1222" s="15"/>
      <c r="AV1222" s="15"/>
      <c r="AW1222" s="15"/>
      <c r="AX1222" s="15"/>
      <c r="AY1222" s="6"/>
      <c r="AZ1222" s="6"/>
      <c r="BA1222" s="6"/>
      <c r="BB1222" s="6"/>
      <c r="BC1222" s="6"/>
      <c r="BD1222" s="6"/>
      <c r="BE1222" s="6"/>
      <c r="BF1222" s="6"/>
      <c r="BG1222" s="6"/>
      <c r="BH1222" s="6"/>
      <c r="BI1222" s="6"/>
      <c r="BJ1222" s="6"/>
      <c r="BK1222" s="6"/>
      <c r="BL1222" s="6"/>
      <c r="BM1222" s="6"/>
      <c r="BN1222" s="6"/>
      <c r="BO1222" s="6"/>
      <c r="BP1222" s="6"/>
      <c r="BQ1222" s="6"/>
      <c r="BR1222" s="6"/>
      <c r="BS1222" s="6"/>
      <c r="BT1222" s="6"/>
      <c r="BU1222" s="6"/>
      <c r="BV1222" s="6"/>
      <c r="BW1222" s="6"/>
      <c r="BX1222" s="6"/>
      <c r="BY1222" s="6"/>
      <c r="BZ1222" s="6"/>
      <c r="CA1222" s="6"/>
      <c r="CB1222" s="6"/>
    </row>
    <row r="1223" spans="1:80" ht="34.15" customHeight="1">
      <c r="A1223" s="2"/>
      <c r="B1223" s="2"/>
      <c r="C1223" s="2"/>
      <c r="D1223" s="2"/>
      <c r="E1223" s="2"/>
      <c r="F1223" s="15"/>
      <c r="G1223" s="2"/>
      <c r="H1223" s="2"/>
      <c r="I1223" s="2"/>
      <c r="J1223" s="2"/>
      <c r="K1223" s="2"/>
      <c r="L1223" s="2"/>
      <c r="M1223" s="2"/>
      <c r="N1223" s="700"/>
      <c r="O1223" s="2"/>
      <c r="P1223" s="2"/>
      <c r="Q1223" s="2"/>
      <c r="R1223" s="2"/>
      <c r="S1223" s="2"/>
      <c r="T1223" s="2"/>
      <c r="U1223" s="15"/>
      <c r="V1223" s="15"/>
      <c r="W1223" s="15"/>
      <c r="X1223" s="15"/>
      <c r="Y1223" s="15"/>
      <c r="Z1223" s="15"/>
      <c r="AA1223" s="15"/>
      <c r="AB1223" s="15"/>
      <c r="AC1223" s="15"/>
      <c r="AD1223" s="15"/>
      <c r="AE1223" s="15"/>
      <c r="AF1223" s="15"/>
      <c r="AG1223" s="15"/>
      <c r="AH1223" s="15"/>
      <c r="AI1223" s="15"/>
      <c r="AJ1223" s="15"/>
      <c r="AK1223" s="15"/>
      <c r="AL1223" s="15"/>
      <c r="AM1223" s="15"/>
      <c r="AN1223" s="15"/>
      <c r="AO1223" s="15"/>
      <c r="AP1223" s="15"/>
      <c r="AQ1223" s="15"/>
      <c r="AR1223" s="15"/>
      <c r="AS1223" s="15"/>
      <c r="AT1223" s="15"/>
      <c r="AU1223" s="15"/>
      <c r="AV1223" s="15"/>
      <c r="AW1223" s="15"/>
      <c r="AX1223" s="15"/>
      <c r="AY1223" s="6"/>
      <c r="AZ1223" s="6"/>
      <c r="BA1223" s="6"/>
      <c r="BB1223" s="6"/>
      <c r="BC1223" s="6"/>
      <c r="BD1223" s="6"/>
      <c r="BE1223" s="6"/>
      <c r="BF1223" s="6"/>
      <c r="BG1223" s="6"/>
      <c r="BH1223" s="6"/>
      <c r="BI1223" s="6"/>
      <c r="BJ1223" s="6"/>
      <c r="BK1223" s="6"/>
      <c r="BL1223" s="6"/>
      <c r="BM1223" s="6"/>
      <c r="BN1223" s="6"/>
      <c r="BO1223" s="6"/>
      <c r="BP1223" s="6"/>
      <c r="BQ1223" s="6"/>
      <c r="BR1223" s="6"/>
      <c r="BS1223" s="6"/>
      <c r="BT1223" s="6"/>
      <c r="BU1223" s="6"/>
      <c r="BV1223" s="6"/>
      <c r="BW1223" s="6"/>
      <c r="BX1223" s="6"/>
      <c r="BY1223" s="6"/>
      <c r="BZ1223" s="6"/>
      <c r="CA1223" s="6"/>
      <c r="CB1223" s="6"/>
    </row>
    <row r="1224" spans="1:80" ht="34.15" customHeight="1">
      <c r="A1224" s="2"/>
      <c r="B1224" s="2"/>
      <c r="C1224" s="2"/>
      <c r="D1224" s="2"/>
      <c r="E1224" s="2"/>
      <c r="F1224" s="15"/>
      <c r="G1224" s="2"/>
      <c r="H1224" s="2"/>
      <c r="I1224" s="2"/>
      <c r="J1224" s="2"/>
      <c r="K1224" s="2"/>
      <c r="L1224" s="2"/>
      <c r="M1224" s="2"/>
      <c r="N1224" s="700"/>
      <c r="O1224" s="2"/>
      <c r="P1224" s="2"/>
      <c r="Q1224" s="2"/>
      <c r="R1224" s="2"/>
      <c r="S1224" s="2"/>
      <c r="T1224" s="2"/>
      <c r="U1224" s="15"/>
      <c r="V1224" s="15"/>
      <c r="W1224" s="15"/>
      <c r="X1224" s="15"/>
      <c r="Y1224" s="15"/>
      <c r="Z1224" s="15"/>
      <c r="AA1224" s="15"/>
      <c r="AB1224" s="15"/>
      <c r="AC1224" s="15"/>
      <c r="AD1224" s="15"/>
      <c r="AE1224" s="15"/>
      <c r="AF1224" s="15"/>
      <c r="AG1224" s="15"/>
      <c r="AH1224" s="15"/>
      <c r="AI1224" s="15"/>
      <c r="AJ1224" s="15"/>
      <c r="AK1224" s="15"/>
      <c r="AL1224" s="15"/>
      <c r="AM1224" s="15"/>
      <c r="AN1224" s="15"/>
      <c r="AO1224" s="15"/>
      <c r="AP1224" s="15"/>
      <c r="AQ1224" s="15"/>
      <c r="AR1224" s="15"/>
      <c r="AS1224" s="15"/>
      <c r="AT1224" s="15"/>
      <c r="AU1224" s="15"/>
      <c r="AV1224" s="15"/>
      <c r="AW1224" s="15"/>
      <c r="AX1224" s="15"/>
      <c r="AY1224" s="6"/>
      <c r="AZ1224" s="6"/>
      <c r="BA1224" s="6"/>
      <c r="BB1224" s="6"/>
      <c r="BC1224" s="6"/>
      <c r="BD1224" s="6"/>
      <c r="BE1224" s="6"/>
      <c r="BF1224" s="6"/>
      <c r="BG1224" s="6"/>
      <c r="BH1224" s="6"/>
      <c r="BI1224" s="6"/>
      <c r="BJ1224" s="6"/>
      <c r="BK1224" s="6"/>
      <c r="BL1224" s="6"/>
      <c r="BM1224" s="6"/>
      <c r="BN1224" s="6"/>
      <c r="BO1224" s="6"/>
      <c r="BP1224" s="6"/>
      <c r="BQ1224" s="6"/>
      <c r="BR1224" s="6"/>
      <c r="BS1224" s="6"/>
      <c r="BT1224" s="6"/>
      <c r="BU1224" s="6"/>
      <c r="BV1224" s="6"/>
      <c r="BW1224" s="6"/>
      <c r="BX1224" s="6"/>
      <c r="BY1224" s="6"/>
      <c r="BZ1224" s="6"/>
      <c r="CA1224" s="6"/>
      <c r="CB1224" s="6"/>
    </row>
    <row r="1225" spans="1:80" ht="34.15" customHeight="1">
      <c r="A1225" s="2"/>
      <c r="B1225" s="2"/>
      <c r="C1225" s="2"/>
      <c r="D1225" s="2"/>
      <c r="E1225" s="2"/>
      <c r="F1225" s="15"/>
      <c r="G1225" s="2"/>
      <c r="H1225" s="2"/>
      <c r="I1225" s="2"/>
      <c r="J1225" s="2"/>
      <c r="K1225" s="2"/>
      <c r="L1225" s="2"/>
      <c r="M1225" s="2"/>
      <c r="N1225" s="700"/>
      <c r="O1225" s="2"/>
      <c r="P1225" s="2"/>
      <c r="Q1225" s="2"/>
      <c r="R1225" s="2"/>
      <c r="S1225" s="2"/>
      <c r="T1225" s="2"/>
      <c r="U1225" s="15"/>
      <c r="V1225" s="15"/>
      <c r="W1225" s="15"/>
      <c r="X1225" s="15"/>
      <c r="Y1225" s="15"/>
      <c r="Z1225" s="15"/>
      <c r="AA1225" s="15"/>
      <c r="AB1225" s="15"/>
      <c r="AC1225" s="15"/>
      <c r="AD1225" s="15"/>
      <c r="AE1225" s="15"/>
      <c r="AF1225" s="15"/>
      <c r="AG1225" s="15"/>
      <c r="AH1225" s="15"/>
      <c r="AI1225" s="15"/>
      <c r="AJ1225" s="15"/>
      <c r="AK1225" s="15"/>
      <c r="AL1225" s="15"/>
      <c r="AM1225" s="15"/>
      <c r="AN1225" s="15"/>
      <c r="AO1225" s="15"/>
      <c r="AP1225" s="15"/>
      <c r="AQ1225" s="15"/>
      <c r="AR1225" s="15"/>
      <c r="AS1225" s="15"/>
      <c r="AT1225" s="15"/>
      <c r="AU1225" s="15"/>
      <c r="AV1225" s="15"/>
      <c r="AW1225" s="15"/>
      <c r="AX1225" s="15"/>
      <c r="AY1225" s="6"/>
      <c r="AZ1225" s="6"/>
      <c r="BA1225" s="6"/>
      <c r="BB1225" s="6"/>
      <c r="BC1225" s="6"/>
      <c r="BD1225" s="6"/>
      <c r="BE1225" s="6"/>
      <c r="BF1225" s="6"/>
      <c r="BG1225" s="6"/>
      <c r="BH1225" s="6"/>
      <c r="BI1225" s="6"/>
      <c r="BJ1225" s="6"/>
      <c r="BK1225" s="6"/>
      <c r="BL1225" s="6"/>
      <c r="BM1225" s="6"/>
      <c r="BN1225" s="6"/>
      <c r="BO1225" s="6"/>
      <c r="BP1225" s="6"/>
      <c r="BQ1225" s="6"/>
      <c r="BR1225" s="6"/>
      <c r="BS1225" s="6"/>
      <c r="BT1225" s="6"/>
      <c r="BU1225" s="6"/>
      <c r="BV1225" s="6"/>
      <c r="BW1225" s="6"/>
      <c r="BX1225" s="6"/>
      <c r="BY1225" s="6"/>
      <c r="BZ1225" s="6"/>
      <c r="CA1225" s="6"/>
      <c r="CB1225" s="6"/>
    </row>
    <row r="1226" spans="1:80" ht="34.15" customHeight="1">
      <c r="A1226" s="2"/>
      <c r="B1226" s="2"/>
      <c r="C1226" s="2"/>
      <c r="D1226" s="2"/>
      <c r="E1226" s="2"/>
      <c r="F1226" s="15"/>
      <c r="G1226" s="2"/>
      <c r="H1226" s="2"/>
      <c r="I1226" s="2"/>
      <c r="J1226" s="2"/>
      <c r="K1226" s="2"/>
      <c r="L1226" s="2"/>
      <c r="M1226" s="2"/>
      <c r="N1226" s="700"/>
      <c r="O1226" s="2"/>
      <c r="P1226" s="2"/>
      <c r="Q1226" s="2"/>
      <c r="R1226" s="2"/>
      <c r="S1226" s="2"/>
      <c r="T1226" s="2"/>
      <c r="U1226" s="15"/>
      <c r="V1226" s="15"/>
      <c r="W1226" s="15"/>
      <c r="X1226" s="15"/>
      <c r="Y1226" s="15"/>
      <c r="Z1226" s="15"/>
      <c r="AA1226" s="15"/>
      <c r="AB1226" s="15"/>
      <c r="AC1226" s="15"/>
      <c r="AD1226" s="15"/>
      <c r="AE1226" s="15"/>
      <c r="AF1226" s="15"/>
      <c r="AG1226" s="15"/>
      <c r="AH1226" s="15"/>
      <c r="AI1226" s="15"/>
      <c r="AJ1226" s="15"/>
      <c r="AK1226" s="15"/>
      <c r="AL1226" s="15"/>
      <c r="AM1226" s="15"/>
      <c r="AN1226" s="15"/>
      <c r="AO1226" s="15"/>
      <c r="AP1226" s="15"/>
      <c r="AQ1226" s="15"/>
      <c r="AR1226" s="15"/>
      <c r="AS1226" s="15"/>
      <c r="AT1226" s="15"/>
      <c r="AU1226" s="15"/>
      <c r="AV1226" s="15"/>
      <c r="AW1226" s="15"/>
      <c r="AX1226" s="15"/>
      <c r="AY1226" s="6"/>
      <c r="AZ1226" s="6"/>
      <c r="BA1226" s="6"/>
      <c r="BB1226" s="6"/>
      <c r="BC1226" s="6"/>
      <c r="BD1226" s="6"/>
      <c r="BE1226" s="6"/>
      <c r="BF1226" s="6"/>
      <c r="BG1226" s="6"/>
      <c r="BH1226" s="6"/>
      <c r="BI1226" s="6"/>
      <c r="BJ1226" s="6"/>
      <c r="BK1226" s="6"/>
      <c r="BL1226" s="6"/>
      <c r="BM1226" s="6"/>
      <c r="BN1226" s="6"/>
      <c r="BO1226" s="6"/>
      <c r="BP1226" s="6"/>
      <c r="BQ1226" s="6"/>
      <c r="BR1226" s="6"/>
      <c r="BS1226" s="6"/>
      <c r="BT1226" s="6"/>
      <c r="BU1226" s="6"/>
      <c r="BV1226" s="6"/>
      <c r="BW1226" s="6"/>
      <c r="BX1226" s="6"/>
      <c r="BY1226" s="6"/>
      <c r="BZ1226" s="6"/>
      <c r="CA1226" s="6"/>
      <c r="CB1226" s="6"/>
    </row>
    <row r="1227" spans="1:80" ht="34.15" customHeight="1">
      <c r="A1227" s="2"/>
      <c r="B1227" s="2"/>
      <c r="C1227" s="2"/>
      <c r="D1227" s="2"/>
      <c r="E1227" s="2"/>
      <c r="F1227" s="15"/>
      <c r="G1227" s="2"/>
      <c r="H1227" s="2"/>
      <c r="I1227" s="2"/>
      <c r="J1227" s="2"/>
      <c r="K1227" s="2"/>
      <c r="L1227" s="2"/>
      <c r="M1227" s="2"/>
      <c r="N1227" s="700"/>
      <c r="O1227" s="2"/>
      <c r="P1227" s="2"/>
      <c r="Q1227" s="2"/>
      <c r="R1227" s="2"/>
      <c r="S1227" s="2"/>
      <c r="T1227" s="2"/>
      <c r="U1227" s="15"/>
      <c r="V1227" s="15"/>
      <c r="W1227" s="15"/>
      <c r="X1227" s="15"/>
      <c r="Y1227" s="15"/>
      <c r="Z1227" s="15"/>
      <c r="AA1227" s="15"/>
      <c r="AB1227" s="15"/>
      <c r="AC1227" s="15"/>
      <c r="AD1227" s="15"/>
      <c r="AE1227" s="15"/>
      <c r="AF1227" s="15"/>
      <c r="AG1227" s="15"/>
      <c r="AH1227" s="15"/>
      <c r="AI1227" s="15"/>
      <c r="AJ1227" s="15"/>
      <c r="AK1227" s="15"/>
      <c r="AL1227" s="15"/>
      <c r="AM1227" s="15"/>
      <c r="AN1227" s="15"/>
      <c r="AO1227" s="15"/>
      <c r="AP1227" s="15"/>
      <c r="AQ1227" s="15"/>
      <c r="AR1227" s="15"/>
      <c r="AS1227" s="15"/>
      <c r="AT1227" s="15"/>
      <c r="AU1227" s="15"/>
      <c r="AV1227" s="15"/>
      <c r="AW1227" s="15"/>
      <c r="AX1227" s="15"/>
      <c r="AY1227" s="6"/>
      <c r="AZ1227" s="6"/>
      <c r="BA1227" s="6"/>
      <c r="BB1227" s="6"/>
      <c r="BC1227" s="6"/>
      <c r="BD1227" s="6"/>
      <c r="BE1227" s="6"/>
      <c r="BF1227" s="6"/>
      <c r="BG1227" s="6"/>
      <c r="BH1227" s="6"/>
      <c r="BI1227" s="6"/>
      <c r="BJ1227" s="6"/>
      <c r="BK1227" s="6"/>
      <c r="BL1227" s="6"/>
      <c r="BM1227" s="6"/>
      <c r="BN1227" s="6"/>
      <c r="BO1227" s="6"/>
      <c r="BP1227" s="6"/>
      <c r="BQ1227" s="6"/>
      <c r="BR1227" s="6"/>
      <c r="BS1227" s="6"/>
      <c r="BT1227" s="6"/>
      <c r="BU1227" s="6"/>
      <c r="BV1227" s="6"/>
      <c r="BW1227" s="6"/>
      <c r="BX1227" s="6"/>
      <c r="BY1227" s="6"/>
      <c r="BZ1227" s="6"/>
      <c r="CA1227" s="6"/>
      <c r="CB1227" s="6"/>
    </row>
    <row r="1228" spans="1:80" ht="34.15" customHeight="1">
      <c r="A1228" s="2"/>
      <c r="B1228" s="2"/>
      <c r="C1228" s="2"/>
      <c r="D1228" s="2"/>
      <c r="E1228" s="2"/>
      <c r="F1228" s="15"/>
      <c r="G1228" s="2"/>
      <c r="H1228" s="2"/>
      <c r="I1228" s="2"/>
      <c r="J1228" s="2"/>
      <c r="K1228" s="2"/>
      <c r="L1228" s="2"/>
      <c r="M1228" s="2"/>
      <c r="N1228" s="700"/>
      <c r="O1228" s="2"/>
      <c r="P1228" s="2"/>
      <c r="Q1228" s="2"/>
      <c r="R1228" s="2"/>
      <c r="S1228" s="2"/>
      <c r="T1228" s="2"/>
      <c r="U1228" s="15"/>
      <c r="V1228" s="15"/>
      <c r="W1228" s="15"/>
      <c r="X1228" s="15"/>
      <c r="Y1228" s="15"/>
      <c r="Z1228" s="15"/>
      <c r="AA1228" s="15"/>
      <c r="AB1228" s="15"/>
      <c r="AC1228" s="15"/>
      <c r="AD1228" s="15"/>
      <c r="AE1228" s="15"/>
      <c r="AF1228" s="15"/>
      <c r="AG1228" s="15"/>
      <c r="AH1228" s="15"/>
      <c r="AI1228" s="15"/>
      <c r="AJ1228" s="15"/>
      <c r="AK1228" s="15"/>
      <c r="AL1228" s="15"/>
      <c r="AM1228" s="15"/>
      <c r="AN1228" s="15"/>
      <c r="AO1228" s="15"/>
      <c r="AP1228" s="15"/>
      <c r="AQ1228" s="15"/>
      <c r="AR1228" s="15"/>
      <c r="AS1228" s="15"/>
      <c r="AT1228" s="15"/>
      <c r="AU1228" s="15"/>
      <c r="AV1228" s="15"/>
      <c r="AW1228" s="15"/>
      <c r="AX1228" s="15"/>
      <c r="AY1228" s="6"/>
      <c r="AZ1228" s="6"/>
      <c r="BA1228" s="6"/>
      <c r="BB1228" s="6"/>
      <c r="BC1228" s="6"/>
      <c r="BD1228" s="6"/>
      <c r="BE1228" s="6"/>
      <c r="BF1228" s="6"/>
      <c r="BG1228" s="6"/>
      <c r="BH1228" s="6"/>
      <c r="BI1228" s="6"/>
      <c r="BJ1228" s="6"/>
      <c r="BK1228" s="6"/>
      <c r="BL1228" s="6"/>
      <c r="BM1228" s="6"/>
      <c r="BN1228" s="6"/>
      <c r="BO1228" s="6"/>
      <c r="BP1228" s="6"/>
      <c r="BQ1228" s="6"/>
      <c r="BR1228" s="6"/>
      <c r="BS1228" s="6"/>
      <c r="BT1228" s="6"/>
      <c r="BU1228" s="6"/>
      <c r="BV1228" s="6"/>
      <c r="BW1228" s="6"/>
      <c r="BX1228" s="6"/>
      <c r="BY1228" s="6"/>
      <c r="BZ1228" s="6"/>
      <c r="CA1228" s="6"/>
      <c r="CB1228" s="6"/>
    </row>
    <row r="1229" spans="1:80" ht="34.15" customHeight="1">
      <c r="A1229" s="2"/>
      <c r="B1229" s="2"/>
      <c r="C1229" s="2"/>
      <c r="D1229" s="2"/>
      <c r="E1229" s="2"/>
      <c r="F1229" s="15"/>
      <c r="G1229" s="2"/>
      <c r="H1229" s="2"/>
      <c r="I1229" s="2"/>
      <c r="J1229" s="2"/>
      <c r="K1229" s="2"/>
      <c r="L1229" s="2"/>
      <c r="M1229" s="2"/>
      <c r="N1229" s="700"/>
      <c r="O1229" s="2"/>
      <c r="P1229" s="2"/>
      <c r="Q1229" s="2"/>
      <c r="R1229" s="2"/>
      <c r="S1229" s="2"/>
      <c r="T1229" s="2"/>
      <c r="U1229" s="15"/>
      <c r="V1229" s="15"/>
      <c r="W1229" s="15"/>
      <c r="X1229" s="15"/>
      <c r="Y1229" s="15"/>
      <c r="Z1229" s="15"/>
      <c r="AA1229" s="15"/>
      <c r="AB1229" s="15"/>
      <c r="AC1229" s="15"/>
      <c r="AD1229" s="15"/>
      <c r="AE1229" s="15"/>
      <c r="AF1229" s="15"/>
      <c r="AG1229" s="15"/>
      <c r="AH1229" s="15"/>
      <c r="AI1229" s="15"/>
      <c r="AJ1229" s="15"/>
      <c r="AK1229" s="15"/>
      <c r="AL1229" s="15"/>
      <c r="AM1229" s="15"/>
      <c r="AN1229" s="15"/>
      <c r="AO1229" s="15"/>
      <c r="AP1229" s="15"/>
      <c r="AQ1229" s="15"/>
      <c r="AR1229" s="15"/>
      <c r="AS1229" s="15"/>
      <c r="AT1229" s="15"/>
      <c r="AU1229" s="15"/>
      <c r="AV1229" s="15"/>
      <c r="AW1229" s="15"/>
      <c r="AX1229" s="15"/>
      <c r="AY1229" s="6"/>
      <c r="AZ1229" s="6"/>
      <c r="BA1229" s="6"/>
      <c r="BB1229" s="6"/>
      <c r="BC1229" s="6"/>
      <c r="BD1229" s="6"/>
      <c r="BE1229" s="6"/>
      <c r="BF1229" s="6"/>
      <c r="BG1229" s="6"/>
      <c r="BH1229" s="6"/>
      <c r="BI1229" s="6"/>
      <c r="BJ1229" s="6"/>
      <c r="BK1229" s="6"/>
      <c r="BL1229" s="6"/>
      <c r="BM1229" s="6"/>
      <c r="BN1229" s="6"/>
      <c r="BO1229" s="6"/>
      <c r="BP1229" s="6"/>
      <c r="BQ1229" s="6"/>
      <c r="BR1229" s="6"/>
      <c r="BS1229" s="6"/>
      <c r="BT1229" s="6"/>
      <c r="BU1229" s="6"/>
      <c r="BV1229" s="6"/>
      <c r="BW1229" s="6"/>
      <c r="BX1229" s="6"/>
      <c r="BY1229" s="6"/>
      <c r="BZ1229" s="6"/>
      <c r="CA1229" s="6"/>
      <c r="CB1229" s="6"/>
    </row>
    <row r="1230" spans="1:80" ht="34.15" customHeight="1">
      <c r="A1230" s="2"/>
      <c r="B1230" s="2"/>
      <c r="C1230" s="2"/>
      <c r="D1230" s="2"/>
      <c r="E1230" s="2"/>
      <c r="F1230" s="15"/>
      <c r="G1230" s="2"/>
      <c r="H1230" s="2"/>
      <c r="I1230" s="2"/>
      <c r="J1230" s="2"/>
      <c r="K1230" s="2"/>
      <c r="L1230" s="2"/>
      <c r="M1230" s="2"/>
      <c r="N1230" s="700"/>
      <c r="O1230" s="2"/>
      <c r="P1230" s="2"/>
      <c r="Q1230" s="2"/>
      <c r="R1230" s="2"/>
      <c r="S1230" s="2"/>
      <c r="T1230" s="2"/>
      <c r="U1230" s="15"/>
      <c r="V1230" s="15"/>
      <c r="W1230" s="15"/>
      <c r="X1230" s="15"/>
      <c r="Y1230" s="15"/>
      <c r="Z1230" s="15"/>
      <c r="AA1230" s="15"/>
      <c r="AB1230" s="15"/>
      <c r="AC1230" s="15"/>
      <c r="AD1230" s="15"/>
      <c r="AE1230" s="15"/>
      <c r="AF1230" s="15"/>
      <c r="AG1230" s="15"/>
      <c r="AH1230" s="15"/>
      <c r="AI1230" s="15"/>
      <c r="AJ1230" s="15"/>
      <c r="AK1230" s="15"/>
      <c r="AL1230" s="15"/>
      <c r="AM1230" s="15"/>
      <c r="AN1230" s="15"/>
      <c r="AO1230" s="15"/>
      <c r="AP1230" s="15"/>
      <c r="AQ1230" s="15"/>
      <c r="AR1230" s="15"/>
      <c r="AS1230" s="15"/>
      <c r="AT1230" s="15"/>
      <c r="AU1230" s="15"/>
      <c r="AV1230" s="15"/>
      <c r="AW1230" s="15"/>
      <c r="AX1230" s="15"/>
      <c r="AY1230" s="6"/>
      <c r="AZ1230" s="6"/>
      <c r="BA1230" s="6"/>
      <c r="BB1230" s="6"/>
      <c r="BC1230" s="6"/>
      <c r="BD1230" s="6"/>
      <c r="BE1230" s="6"/>
      <c r="BF1230" s="6"/>
      <c r="BG1230" s="6"/>
      <c r="BH1230" s="6"/>
      <c r="BI1230" s="6"/>
      <c r="BJ1230" s="6"/>
      <c r="BK1230" s="6"/>
      <c r="BL1230" s="6"/>
      <c r="BM1230" s="6"/>
      <c r="BN1230" s="6"/>
      <c r="BO1230" s="6"/>
      <c r="BP1230" s="6"/>
      <c r="BQ1230" s="6"/>
      <c r="BR1230" s="6"/>
      <c r="BS1230" s="6"/>
      <c r="BT1230" s="6"/>
      <c r="BU1230" s="6"/>
      <c r="BV1230" s="6"/>
      <c r="BW1230" s="6"/>
      <c r="BX1230" s="6"/>
      <c r="BY1230" s="6"/>
      <c r="BZ1230" s="6"/>
      <c r="CA1230" s="6"/>
      <c r="CB1230" s="6"/>
    </row>
    <row r="1231" spans="1:80" ht="34.15" customHeight="1">
      <c r="A1231" s="2"/>
      <c r="B1231" s="2"/>
      <c r="C1231" s="2"/>
      <c r="D1231" s="2"/>
      <c r="E1231" s="2"/>
      <c r="F1231" s="15"/>
      <c r="G1231" s="2"/>
      <c r="H1231" s="2"/>
      <c r="I1231" s="2"/>
      <c r="J1231" s="2"/>
      <c r="K1231" s="2"/>
      <c r="L1231" s="2"/>
      <c r="M1231" s="2"/>
      <c r="N1231" s="700"/>
      <c r="O1231" s="2"/>
      <c r="P1231" s="2"/>
      <c r="Q1231" s="2"/>
      <c r="R1231" s="2"/>
      <c r="S1231" s="2"/>
      <c r="T1231" s="2"/>
      <c r="U1231" s="15"/>
      <c r="V1231" s="15"/>
      <c r="W1231" s="15"/>
      <c r="X1231" s="15"/>
      <c r="Y1231" s="15"/>
      <c r="Z1231" s="15"/>
      <c r="AA1231" s="15"/>
      <c r="AB1231" s="15"/>
      <c r="AC1231" s="15"/>
      <c r="AD1231" s="15"/>
      <c r="AE1231" s="15"/>
      <c r="AF1231" s="15"/>
      <c r="AG1231" s="15"/>
      <c r="AH1231" s="15"/>
      <c r="AI1231" s="15"/>
      <c r="AJ1231" s="15"/>
      <c r="AK1231" s="15"/>
      <c r="AL1231" s="15"/>
      <c r="AM1231" s="15"/>
      <c r="AN1231" s="15"/>
      <c r="AO1231" s="15"/>
      <c r="AP1231" s="15"/>
      <c r="AQ1231" s="15"/>
      <c r="AR1231" s="15"/>
      <c r="AS1231" s="15"/>
      <c r="AT1231" s="15"/>
      <c r="AU1231" s="15"/>
      <c r="AV1231" s="15"/>
      <c r="AW1231" s="15"/>
      <c r="AX1231" s="15"/>
      <c r="AY1231" s="6"/>
      <c r="AZ1231" s="6"/>
      <c r="BA1231" s="6"/>
      <c r="BB1231" s="6"/>
      <c r="BC1231" s="6"/>
      <c r="BD1231" s="6"/>
      <c r="BE1231" s="6"/>
      <c r="BF1231" s="6"/>
      <c r="BG1231" s="6"/>
      <c r="BH1231" s="6"/>
      <c r="BI1231" s="6"/>
      <c r="BJ1231" s="6"/>
      <c r="BK1231" s="6"/>
      <c r="BL1231" s="6"/>
      <c r="BM1231" s="6"/>
      <c r="BN1231" s="6"/>
      <c r="BO1231" s="6"/>
      <c r="BP1231" s="6"/>
      <c r="BQ1231" s="6"/>
      <c r="BR1231" s="6"/>
      <c r="BS1231" s="6"/>
      <c r="BT1231" s="6"/>
      <c r="BU1231" s="6"/>
      <c r="BV1231" s="6"/>
      <c r="BW1231" s="6"/>
      <c r="BX1231" s="6"/>
      <c r="BY1231" s="6"/>
      <c r="BZ1231" s="6"/>
      <c r="CA1231" s="6"/>
      <c r="CB1231" s="6"/>
    </row>
    <row r="1232" spans="1:80" ht="34.15" customHeight="1">
      <c r="A1232" s="2"/>
      <c r="B1232" s="2"/>
      <c r="C1232" s="2"/>
      <c r="D1232" s="2"/>
      <c r="E1232" s="2"/>
      <c r="F1232" s="15"/>
      <c r="G1232" s="2"/>
      <c r="H1232" s="2"/>
      <c r="I1232" s="2"/>
      <c r="J1232" s="2"/>
      <c r="K1232" s="2"/>
      <c r="L1232" s="2"/>
      <c r="M1232" s="2"/>
      <c r="N1232" s="700"/>
      <c r="O1232" s="2"/>
      <c r="P1232" s="2"/>
      <c r="Q1232" s="2"/>
      <c r="R1232" s="2"/>
      <c r="S1232" s="2"/>
      <c r="T1232" s="2"/>
      <c r="U1232" s="15"/>
      <c r="V1232" s="15"/>
      <c r="W1232" s="15"/>
      <c r="X1232" s="15"/>
      <c r="Y1232" s="15"/>
      <c r="Z1232" s="15"/>
      <c r="AA1232" s="15"/>
      <c r="AB1232" s="15"/>
      <c r="AC1232" s="15"/>
      <c r="AD1232" s="15"/>
      <c r="AE1232" s="15"/>
      <c r="AF1232" s="15"/>
      <c r="AG1232" s="15"/>
      <c r="AH1232" s="15"/>
      <c r="AI1232" s="15"/>
      <c r="AJ1232" s="15"/>
      <c r="AK1232" s="15"/>
      <c r="AL1232" s="15"/>
      <c r="AM1232" s="15"/>
      <c r="AN1232" s="15"/>
      <c r="AO1232" s="15"/>
      <c r="AP1232" s="15"/>
      <c r="AQ1232" s="15"/>
      <c r="AR1232" s="15"/>
      <c r="AS1232" s="15"/>
      <c r="AT1232" s="15"/>
      <c r="AU1232" s="15"/>
      <c r="AV1232" s="15"/>
      <c r="AW1232" s="15"/>
      <c r="AX1232" s="15"/>
      <c r="AY1232" s="6"/>
      <c r="AZ1232" s="6"/>
      <c r="BA1232" s="6"/>
      <c r="BB1232" s="6"/>
      <c r="BC1232" s="6"/>
      <c r="BD1232" s="6"/>
      <c r="BE1232" s="6"/>
      <c r="BF1232" s="6"/>
      <c r="BG1232" s="6"/>
      <c r="BH1232" s="6"/>
      <c r="BI1232" s="6"/>
      <c r="BJ1232" s="6"/>
      <c r="BK1232" s="6"/>
      <c r="BL1232" s="6"/>
      <c r="BM1232" s="6"/>
      <c r="BN1232" s="6"/>
      <c r="BO1232" s="6"/>
      <c r="BP1232" s="6"/>
      <c r="BQ1232" s="6"/>
      <c r="BR1232" s="6"/>
      <c r="BS1232" s="6"/>
      <c r="BT1232" s="6"/>
      <c r="BU1232" s="6"/>
      <c r="BV1232" s="6"/>
      <c r="BW1232" s="6"/>
      <c r="BX1232" s="6"/>
      <c r="BY1232" s="6"/>
      <c r="BZ1232" s="6"/>
      <c r="CA1232" s="6"/>
      <c r="CB1232" s="6"/>
    </row>
    <row r="1233" spans="1:80" ht="34.15" customHeight="1">
      <c r="A1233" s="2"/>
      <c r="B1233" s="2"/>
      <c r="C1233" s="2"/>
      <c r="D1233" s="2"/>
      <c r="E1233" s="2"/>
      <c r="F1233" s="15"/>
      <c r="G1233" s="2"/>
      <c r="H1233" s="2"/>
      <c r="I1233" s="2"/>
      <c r="J1233" s="2"/>
      <c r="K1233" s="2"/>
      <c r="L1233" s="2"/>
      <c r="M1233" s="2"/>
      <c r="N1233" s="700"/>
      <c r="O1233" s="2"/>
      <c r="P1233" s="2"/>
      <c r="Q1233" s="2"/>
      <c r="R1233" s="2"/>
      <c r="S1233" s="2"/>
      <c r="T1233" s="2"/>
      <c r="U1233" s="15"/>
      <c r="V1233" s="15"/>
      <c r="W1233" s="15"/>
      <c r="X1233" s="15"/>
      <c r="Y1233" s="15"/>
      <c r="Z1233" s="15"/>
      <c r="AA1233" s="15"/>
      <c r="AB1233" s="15"/>
      <c r="AC1233" s="15"/>
      <c r="AD1233" s="15"/>
      <c r="AE1233" s="15"/>
      <c r="AF1233" s="15"/>
      <c r="AG1233" s="15"/>
      <c r="AH1233" s="15"/>
      <c r="AI1233" s="15"/>
      <c r="AJ1233" s="15"/>
      <c r="AK1233" s="15"/>
      <c r="AL1233" s="15"/>
      <c r="AM1233" s="15"/>
      <c r="AN1233" s="15"/>
      <c r="AO1233" s="15"/>
      <c r="AP1233" s="15"/>
      <c r="AQ1233" s="15"/>
      <c r="AR1233" s="15"/>
      <c r="AS1233" s="15"/>
      <c r="AT1233" s="15"/>
      <c r="AU1233" s="15"/>
      <c r="AV1233" s="15"/>
      <c r="AW1233" s="15"/>
      <c r="AX1233" s="15"/>
      <c r="AY1233" s="6"/>
      <c r="AZ1233" s="6"/>
      <c r="BA1233" s="6"/>
      <c r="BB1233" s="6"/>
      <c r="BC1233" s="6"/>
      <c r="BD1233" s="6"/>
      <c r="BE1233" s="6"/>
      <c r="BF1233" s="6"/>
      <c r="BG1233" s="6"/>
      <c r="BH1233" s="6"/>
      <c r="BI1233" s="6"/>
      <c r="BJ1233" s="6"/>
      <c r="BK1233" s="6"/>
      <c r="BL1233" s="6"/>
      <c r="BM1233" s="6"/>
      <c r="BN1233" s="6"/>
      <c r="BO1233" s="6"/>
      <c r="BP1233" s="6"/>
      <c r="BQ1233" s="6"/>
      <c r="BR1233" s="6"/>
      <c r="BS1233" s="6"/>
      <c r="BT1233" s="6"/>
      <c r="BU1233" s="6"/>
      <c r="BV1233" s="6"/>
      <c r="BW1233" s="6"/>
      <c r="BX1233" s="6"/>
      <c r="BY1233" s="6"/>
      <c r="BZ1233" s="6"/>
      <c r="CA1233" s="6"/>
      <c r="CB1233" s="6"/>
    </row>
    <row r="1234" spans="1:80" ht="34.15" customHeight="1">
      <c r="A1234" s="2"/>
      <c r="B1234" s="2"/>
      <c r="C1234" s="2"/>
      <c r="D1234" s="2"/>
      <c r="E1234" s="2"/>
      <c r="F1234" s="15"/>
      <c r="G1234" s="2"/>
      <c r="H1234" s="2"/>
      <c r="I1234" s="2"/>
      <c r="J1234" s="2"/>
      <c r="K1234" s="2"/>
      <c r="L1234" s="2"/>
      <c r="M1234" s="2"/>
      <c r="N1234" s="700"/>
      <c r="O1234" s="2"/>
      <c r="P1234" s="2"/>
      <c r="Q1234" s="2"/>
      <c r="R1234" s="2"/>
      <c r="S1234" s="2"/>
      <c r="T1234" s="2"/>
      <c r="U1234" s="15"/>
      <c r="V1234" s="15"/>
      <c r="W1234" s="15"/>
      <c r="X1234" s="15"/>
      <c r="Y1234" s="15"/>
      <c r="Z1234" s="15"/>
      <c r="AA1234" s="15"/>
      <c r="AB1234" s="15"/>
      <c r="AC1234" s="15"/>
      <c r="AD1234" s="15"/>
      <c r="AE1234" s="15"/>
      <c r="AF1234" s="15"/>
      <c r="AG1234" s="15"/>
      <c r="AH1234" s="15"/>
      <c r="AI1234" s="15"/>
      <c r="AJ1234" s="15"/>
      <c r="AK1234" s="15"/>
      <c r="AL1234" s="15"/>
      <c r="AM1234" s="15"/>
      <c r="AN1234" s="15"/>
      <c r="AO1234" s="15"/>
      <c r="AP1234" s="15"/>
      <c r="AQ1234" s="15"/>
      <c r="AR1234" s="15"/>
      <c r="AS1234" s="15"/>
      <c r="AT1234" s="15"/>
      <c r="AU1234" s="15"/>
      <c r="AV1234" s="15"/>
      <c r="AW1234" s="15"/>
      <c r="AX1234" s="15"/>
      <c r="AY1234" s="6"/>
      <c r="AZ1234" s="6"/>
      <c r="BA1234" s="6"/>
      <c r="BB1234" s="6"/>
      <c r="BC1234" s="6"/>
      <c r="BD1234" s="6"/>
      <c r="BE1234" s="6"/>
      <c r="BF1234" s="6"/>
      <c r="BG1234" s="6"/>
      <c r="BH1234" s="6"/>
      <c r="BI1234" s="6"/>
      <c r="BJ1234" s="6"/>
      <c r="BK1234" s="6"/>
      <c r="BL1234" s="6"/>
      <c r="BM1234" s="6"/>
      <c r="BN1234" s="6"/>
      <c r="BO1234" s="6"/>
      <c r="BP1234" s="6"/>
      <c r="BQ1234" s="6"/>
      <c r="BR1234" s="6"/>
      <c r="BS1234" s="6"/>
      <c r="BT1234" s="6"/>
      <c r="BU1234" s="6"/>
      <c r="BV1234" s="6"/>
      <c r="BW1234" s="6"/>
      <c r="BX1234" s="6"/>
      <c r="BY1234" s="6"/>
      <c r="BZ1234" s="6"/>
      <c r="CA1234" s="6"/>
      <c r="CB1234" s="6"/>
    </row>
    <row r="1235" spans="1:80" ht="34.15" customHeight="1">
      <c r="A1235" s="2"/>
      <c r="B1235" s="2"/>
      <c r="C1235" s="2"/>
      <c r="D1235" s="2"/>
      <c r="E1235" s="2"/>
      <c r="F1235" s="15"/>
      <c r="G1235" s="2"/>
      <c r="H1235" s="2"/>
      <c r="I1235" s="2"/>
      <c r="J1235" s="2"/>
      <c r="K1235" s="2"/>
      <c r="L1235" s="2"/>
      <c r="M1235" s="2"/>
      <c r="N1235" s="700"/>
      <c r="O1235" s="2"/>
      <c r="P1235" s="2"/>
      <c r="Q1235" s="2"/>
      <c r="R1235" s="2"/>
      <c r="S1235" s="2"/>
      <c r="T1235" s="2"/>
      <c r="U1235" s="15"/>
      <c r="V1235" s="15"/>
      <c r="W1235" s="15"/>
      <c r="X1235" s="15"/>
      <c r="Y1235" s="15"/>
      <c r="Z1235" s="15"/>
      <c r="AA1235" s="15"/>
      <c r="AB1235" s="15"/>
      <c r="AC1235" s="15"/>
      <c r="AD1235" s="15"/>
      <c r="AE1235" s="15"/>
      <c r="AF1235" s="15"/>
      <c r="AG1235" s="15"/>
      <c r="AH1235" s="15"/>
      <c r="AI1235" s="15"/>
      <c r="AJ1235" s="15"/>
      <c r="AK1235" s="15"/>
      <c r="AL1235" s="15"/>
      <c r="AM1235" s="15"/>
      <c r="AN1235" s="15"/>
      <c r="AO1235" s="15"/>
      <c r="AP1235" s="15"/>
      <c r="AQ1235" s="15"/>
      <c r="AR1235" s="15"/>
      <c r="AS1235" s="15"/>
      <c r="AT1235" s="15"/>
      <c r="AU1235" s="15"/>
      <c r="AV1235" s="15"/>
      <c r="AW1235" s="15"/>
      <c r="AX1235" s="15"/>
      <c r="AY1235" s="6"/>
      <c r="AZ1235" s="6"/>
      <c r="BA1235" s="6"/>
      <c r="BB1235" s="6"/>
      <c r="BC1235" s="6"/>
      <c r="BD1235" s="6"/>
      <c r="BE1235" s="6"/>
      <c r="BF1235" s="6"/>
      <c r="BG1235" s="6"/>
      <c r="BH1235" s="6"/>
      <c r="BI1235" s="6"/>
      <c r="BJ1235" s="6"/>
      <c r="BK1235" s="6"/>
      <c r="BL1235" s="6"/>
      <c r="BM1235" s="6"/>
      <c r="BN1235" s="6"/>
      <c r="BO1235" s="6"/>
      <c r="BP1235" s="6"/>
      <c r="BQ1235" s="6"/>
      <c r="BR1235" s="6"/>
      <c r="BS1235" s="6"/>
      <c r="BT1235" s="6"/>
      <c r="BU1235" s="6"/>
      <c r="BV1235" s="6"/>
      <c r="BW1235" s="6"/>
      <c r="BX1235" s="6"/>
      <c r="BY1235" s="6"/>
      <c r="BZ1235" s="6"/>
      <c r="CA1235" s="6"/>
      <c r="CB1235" s="6"/>
    </row>
    <row r="1236" spans="1:80" ht="34.15" customHeight="1">
      <c r="A1236" s="2"/>
      <c r="B1236" s="2"/>
      <c r="C1236" s="2"/>
      <c r="D1236" s="2"/>
      <c r="E1236" s="2"/>
      <c r="F1236" s="15"/>
      <c r="G1236" s="2"/>
      <c r="H1236" s="2"/>
      <c r="I1236" s="2"/>
      <c r="J1236" s="2"/>
      <c r="K1236" s="2"/>
      <c r="L1236" s="2"/>
      <c r="M1236" s="2"/>
      <c r="N1236" s="700"/>
      <c r="O1236" s="2"/>
      <c r="P1236" s="2"/>
      <c r="Q1236" s="2"/>
      <c r="R1236" s="2"/>
      <c r="S1236" s="2"/>
      <c r="T1236" s="2"/>
      <c r="U1236" s="15"/>
      <c r="V1236" s="15"/>
      <c r="W1236" s="15"/>
      <c r="X1236" s="15"/>
      <c r="Y1236" s="15"/>
      <c r="Z1236" s="15"/>
      <c r="AA1236" s="15"/>
      <c r="AB1236" s="15"/>
      <c r="AC1236" s="15"/>
      <c r="AD1236" s="15"/>
      <c r="AE1236" s="15"/>
      <c r="AF1236" s="15"/>
      <c r="AG1236" s="15"/>
      <c r="AH1236" s="15"/>
      <c r="AI1236" s="15"/>
      <c r="AJ1236" s="15"/>
      <c r="AK1236" s="15"/>
      <c r="AL1236" s="15"/>
      <c r="AM1236" s="15"/>
      <c r="AN1236" s="15"/>
      <c r="AO1236" s="15"/>
      <c r="AP1236" s="15"/>
      <c r="AQ1236" s="15"/>
      <c r="AR1236" s="15"/>
      <c r="AS1236" s="15"/>
      <c r="AT1236" s="15"/>
      <c r="AU1236" s="15"/>
      <c r="AV1236" s="15"/>
      <c r="AW1236" s="15"/>
      <c r="AX1236" s="15"/>
      <c r="AY1236" s="6"/>
      <c r="AZ1236" s="6"/>
      <c r="BA1236" s="6"/>
      <c r="BB1236" s="6"/>
      <c r="BC1236" s="6"/>
      <c r="BD1236" s="6"/>
      <c r="BE1236" s="6"/>
      <c r="BF1236" s="6"/>
      <c r="BG1236" s="6"/>
      <c r="BH1236" s="6"/>
      <c r="BI1236" s="6"/>
      <c r="BJ1236" s="6"/>
      <c r="BK1236" s="6"/>
      <c r="BL1236" s="6"/>
      <c r="BM1236" s="6"/>
      <c r="BN1236" s="6"/>
      <c r="BO1236" s="6"/>
      <c r="BP1236" s="6"/>
      <c r="BQ1236" s="6"/>
      <c r="BR1236" s="6"/>
      <c r="BS1236" s="6"/>
      <c r="BT1236" s="6"/>
      <c r="BU1236" s="6"/>
      <c r="BV1236" s="6"/>
      <c r="BW1236" s="6"/>
      <c r="BX1236" s="6"/>
      <c r="BY1236" s="6"/>
      <c r="BZ1236" s="6"/>
      <c r="CA1236" s="6"/>
      <c r="CB1236" s="6"/>
    </row>
    <row r="1237" spans="1:80" ht="34.15" customHeight="1">
      <c r="A1237" s="2"/>
      <c r="B1237" s="2"/>
      <c r="C1237" s="2"/>
      <c r="D1237" s="2"/>
      <c r="E1237" s="2"/>
      <c r="F1237" s="15"/>
      <c r="G1237" s="2"/>
      <c r="H1237" s="2"/>
      <c r="I1237" s="2"/>
      <c r="J1237" s="2"/>
      <c r="K1237" s="2"/>
      <c r="L1237" s="2"/>
      <c r="M1237" s="2"/>
      <c r="N1237" s="700"/>
      <c r="O1237" s="2"/>
      <c r="P1237" s="2"/>
      <c r="Q1237" s="2"/>
      <c r="R1237" s="2"/>
      <c r="S1237" s="2"/>
      <c r="T1237" s="2"/>
      <c r="U1237" s="15"/>
      <c r="V1237" s="15"/>
      <c r="W1237" s="15"/>
      <c r="X1237" s="15"/>
      <c r="Y1237" s="15"/>
      <c r="Z1237" s="15"/>
      <c r="AA1237" s="15"/>
      <c r="AB1237" s="15"/>
      <c r="AC1237" s="15"/>
      <c r="AD1237" s="15"/>
      <c r="AE1237" s="15"/>
      <c r="AF1237" s="15"/>
      <c r="AG1237" s="15"/>
      <c r="AH1237" s="15"/>
      <c r="AI1237" s="15"/>
      <c r="AJ1237" s="15"/>
      <c r="AK1237" s="15"/>
      <c r="AL1237" s="15"/>
      <c r="AM1237" s="15"/>
      <c r="AN1237" s="15"/>
      <c r="AO1237" s="15"/>
      <c r="AP1237" s="15"/>
      <c r="AQ1237" s="15"/>
      <c r="AR1237" s="15"/>
      <c r="AS1237" s="15"/>
      <c r="AT1237" s="15"/>
      <c r="AU1237" s="15"/>
      <c r="AV1237" s="15"/>
      <c r="AW1237" s="15"/>
      <c r="AX1237" s="15"/>
      <c r="AY1237" s="6"/>
      <c r="AZ1237" s="6"/>
      <c r="BA1237" s="6"/>
      <c r="BB1237" s="6"/>
      <c r="BC1237" s="6"/>
      <c r="BD1237" s="6"/>
      <c r="BE1237" s="6"/>
      <c r="BF1237" s="6"/>
      <c r="BG1237" s="6"/>
      <c r="BH1237" s="6"/>
      <c r="BI1237" s="6"/>
      <c r="BJ1237" s="6"/>
      <c r="BK1237" s="6"/>
      <c r="BL1237" s="6"/>
      <c r="BM1237" s="6"/>
      <c r="BN1237" s="6"/>
      <c r="BO1237" s="6"/>
      <c r="BP1237" s="6"/>
      <c r="BQ1237" s="6"/>
      <c r="BR1237" s="6"/>
      <c r="BS1237" s="6"/>
      <c r="BT1237" s="6"/>
      <c r="BU1237" s="6"/>
      <c r="BV1237" s="6"/>
      <c r="BW1237" s="6"/>
      <c r="BX1237" s="6"/>
      <c r="BY1237" s="6"/>
      <c r="BZ1237" s="6"/>
      <c r="CA1237" s="6"/>
      <c r="CB1237" s="6"/>
    </row>
    <row r="1238" spans="1:80" ht="34.15" customHeight="1">
      <c r="A1238" s="2"/>
      <c r="B1238" s="2"/>
      <c r="C1238" s="2"/>
      <c r="D1238" s="2"/>
      <c r="E1238" s="2"/>
      <c r="F1238" s="15"/>
      <c r="G1238" s="2"/>
      <c r="H1238" s="2"/>
      <c r="I1238" s="2"/>
      <c r="J1238" s="2"/>
      <c r="K1238" s="2"/>
      <c r="L1238" s="2"/>
      <c r="M1238" s="2"/>
      <c r="N1238" s="700"/>
      <c r="O1238" s="2"/>
      <c r="P1238" s="2"/>
      <c r="Q1238" s="2"/>
      <c r="R1238" s="2"/>
      <c r="S1238" s="2"/>
      <c r="T1238" s="2"/>
      <c r="U1238" s="15"/>
      <c r="V1238" s="15"/>
      <c r="W1238" s="15"/>
      <c r="X1238" s="15"/>
      <c r="Y1238" s="15"/>
      <c r="Z1238" s="15"/>
      <c r="AA1238" s="15"/>
      <c r="AB1238" s="15"/>
      <c r="AC1238" s="15"/>
      <c r="AD1238" s="15"/>
      <c r="AE1238" s="15"/>
      <c r="AF1238" s="15"/>
      <c r="AG1238" s="15"/>
      <c r="AH1238" s="15"/>
      <c r="AI1238" s="15"/>
      <c r="AJ1238" s="15"/>
      <c r="AK1238" s="15"/>
      <c r="AL1238" s="15"/>
      <c r="AM1238" s="15"/>
      <c r="AN1238" s="15"/>
      <c r="AO1238" s="15"/>
      <c r="AP1238" s="15"/>
      <c r="AQ1238" s="15"/>
      <c r="AR1238" s="15"/>
      <c r="AS1238" s="15"/>
      <c r="AT1238" s="15"/>
      <c r="AU1238" s="15"/>
      <c r="AV1238" s="15"/>
      <c r="AW1238" s="15"/>
      <c r="AX1238" s="15"/>
      <c r="AY1238" s="6"/>
      <c r="AZ1238" s="6"/>
      <c r="BA1238" s="6"/>
      <c r="BB1238" s="6"/>
      <c r="BC1238" s="6"/>
      <c r="BD1238" s="6"/>
      <c r="BE1238" s="6"/>
      <c r="BF1238" s="6"/>
      <c r="BG1238" s="6"/>
      <c r="BH1238" s="6"/>
      <c r="BI1238" s="6"/>
      <c r="BJ1238" s="6"/>
      <c r="BK1238" s="6"/>
      <c r="BL1238" s="6"/>
      <c r="BM1238" s="6"/>
      <c r="BN1238" s="6"/>
      <c r="BO1238" s="6"/>
      <c r="BP1238" s="6"/>
      <c r="BQ1238" s="6"/>
      <c r="BR1238" s="6"/>
      <c r="BS1238" s="6"/>
      <c r="BT1238" s="6"/>
      <c r="BU1238" s="6"/>
      <c r="BV1238" s="6"/>
      <c r="BW1238" s="6"/>
      <c r="BX1238" s="6"/>
      <c r="BY1238" s="6"/>
      <c r="BZ1238" s="6"/>
      <c r="CA1238" s="6"/>
      <c r="CB1238" s="6"/>
    </row>
    <row r="1239" spans="1:80" ht="34.15" customHeight="1">
      <c r="A1239" s="2"/>
      <c r="B1239" s="2"/>
      <c r="C1239" s="2"/>
      <c r="D1239" s="2"/>
      <c r="E1239" s="2"/>
      <c r="F1239" s="15"/>
      <c r="G1239" s="2"/>
      <c r="H1239" s="2"/>
      <c r="I1239" s="2"/>
      <c r="J1239" s="2"/>
      <c r="K1239" s="2"/>
      <c r="L1239" s="2"/>
      <c r="M1239" s="2"/>
      <c r="N1239" s="700"/>
      <c r="O1239" s="2"/>
      <c r="P1239" s="2"/>
      <c r="Q1239" s="2"/>
      <c r="R1239" s="2"/>
      <c r="S1239" s="2"/>
      <c r="T1239" s="2"/>
      <c r="U1239" s="15"/>
      <c r="V1239" s="15"/>
      <c r="W1239" s="15"/>
      <c r="X1239" s="15"/>
      <c r="Y1239" s="15"/>
      <c r="Z1239" s="15"/>
      <c r="AA1239" s="15"/>
      <c r="AB1239" s="15"/>
      <c r="AC1239" s="15"/>
      <c r="AD1239" s="15"/>
      <c r="AE1239" s="15"/>
      <c r="AF1239" s="15"/>
      <c r="AG1239" s="15"/>
      <c r="AH1239" s="15"/>
      <c r="AI1239" s="15"/>
      <c r="AJ1239" s="15"/>
      <c r="AK1239" s="15"/>
      <c r="AL1239" s="15"/>
      <c r="AM1239" s="15"/>
      <c r="AN1239" s="15"/>
      <c r="AO1239" s="15"/>
      <c r="AP1239" s="15"/>
      <c r="AQ1239" s="15"/>
      <c r="AR1239" s="15"/>
      <c r="AS1239" s="15"/>
      <c r="AT1239" s="15"/>
      <c r="AU1239" s="15"/>
      <c r="AV1239" s="15"/>
      <c r="AW1239" s="15"/>
      <c r="AX1239" s="15"/>
      <c r="AY1239" s="6"/>
      <c r="AZ1239" s="6"/>
      <c r="BA1239" s="6"/>
      <c r="BB1239" s="6"/>
      <c r="BC1239" s="6"/>
      <c r="BD1239" s="6"/>
      <c r="BE1239" s="6"/>
      <c r="BF1239" s="6"/>
      <c r="BG1239" s="6"/>
      <c r="BH1239" s="6"/>
      <c r="BI1239" s="6"/>
      <c r="BJ1239" s="6"/>
      <c r="BK1239" s="6"/>
      <c r="BL1239" s="6"/>
      <c r="BM1239" s="6"/>
      <c r="BN1239" s="6"/>
      <c r="BO1239" s="6"/>
      <c r="BP1239" s="6"/>
      <c r="BQ1239" s="6"/>
      <c r="BR1239" s="6"/>
      <c r="BS1239" s="6"/>
      <c r="BT1239" s="6"/>
      <c r="BU1239" s="6"/>
      <c r="BV1239" s="6"/>
      <c r="BW1239" s="6"/>
      <c r="BX1239" s="6"/>
      <c r="BY1239" s="6"/>
      <c r="BZ1239" s="6"/>
      <c r="CA1239" s="6"/>
      <c r="CB1239" s="6"/>
    </row>
    <row r="1240" spans="1:80" ht="34.15" customHeight="1">
      <c r="A1240" s="2"/>
      <c r="B1240" s="2"/>
      <c r="C1240" s="2"/>
      <c r="D1240" s="2"/>
      <c r="E1240" s="2"/>
      <c r="F1240" s="15"/>
      <c r="G1240" s="2"/>
      <c r="H1240" s="2"/>
      <c r="I1240" s="2"/>
      <c r="J1240" s="2"/>
      <c r="K1240" s="2"/>
      <c r="L1240" s="2"/>
      <c r="M1240" s="2"/>
      <c r="N1240" s="700"/>
      <c r="O1240" s="2"/>
      <c r="P1240" s="2"/>
      <c r="Q1240" s="2"/>
      <c r="R1240" s="2"/>
      <c r="S1240" s="2"/>
      <c r="T1240" s="2"/>
      <c r="U1240" s="15"/>
      <c r="V1240" s="15"/>
      <c r="W1240" s="15"/>
      <c r="X1240" s="15"/>
      <c r="Y1240" s="15"/>
      <c r="Z1240" s="15"/>
      <c r="AA1240" s="15"/>
      <c r="AB1240" s="15"/>
      <c r="AC1240" s="15"/>
      <c r="AD1240" s="15"/>
      <c r="AE1240" s="15"/>
      <c r="AF1240" s="15"/>
      <c r="AG1240" s="15"/>
      <c r="AH1240" s="15"/>
      <c r="AI1240" s="15"/>
      <c r="AJ1240" s="15"/>
      <c r="AK1240" s="15"/>
      <c r="AL1240" s="15"/>
      <c r="AM1240" s="15"/>
      <c r="AN1240" s="15"/>
      <c r="AO1240" s="15"/>
      <c r="AP1240" s="15"/>
      <c r="AQ1240" s="15"/>
      <c r="AR1240" s="15"/>
      <c r="AS1240" s="15"/>
      <c r="AT1240" s="15"/>
      <c r="AU1240" s="15"/>
      <c r="AV1240" s="15"/>
      <c r="AW1240" s="15"/>
      <c r="AX1240" s="15"/>
      <c r="AY1240" s="6"/>
      <c r="AZ1240" s="6"/>
      <c r="BA1240" s="6"/>
      <c r="BB1240" s="6"/>
      <c r="BC1240" s="6"/>
      <c r="BD1240" s="6"/>
      <c r="BE1240" s="6"/>
      <c r="BF1240" s="6"/>
      <c r="BG1240" s="6"/>
      <c r="BH1240" s="6"/>
      <c r="BI1240" s="6"/>
      <c r="BJ1240" s="6"/>
      <c r="BK1240" s="6"/>
      <c r="BL1240" s="6"/>
      <c r="BM1240" s="6"/>
      <c r="BN1240" s="6"/>
      <c r="BO1240" s="6"/>
      <c r="BP1240" s="6"/>
      <c r="BQ1240" s="6"/>
      <c r="BR1240" s="6"/>
      <c r="BS1240" s="6"/>
      <c r="BT1240" s="6"/>
      <c r="BU1240" s="6"/>
      <c r="BV1240" s="6"/>
      <c r="BW1240" s="6"/>
      <c r="BX1240" s="6"/>
      <c r="BY1240" s="6"/>
      <c r="BZ1240" s="6"/>
      <c r="CA1240" s="6"/>
      <c r="CB1240" s="6"/>
    </row>
    <row r="1241" spans="1:80" ht="34.15" customHeight="1">
      <c r="A1241" s="2"/>
      <c r="B1241" s="2"/>
      <c r="C1241" s="2"/>
      <c r="D1241" s="2"/>
      <c r="E1241" s="2"/>
      <c r="F1241" s="15"/>
      <c r="G1241" s="2"/>
      <c r="H1241" s="2"/>
      <c r="I1241" s="2"/>
      <c r="J1241" s="2"/>
      <c r="K1241" s="2"/>
      <c r="L1241" s="2"/>
      <c r="M1241" s="2"/>
      <c r="N1241" s="700"/>
      <c r="O1241" s="2"/>
      <c r="P1241" s="2"/>
      <c r="Q1241" s="2"/>
      <c r="R1241" s="2"/>
      <c r="S1241" s="2"/>
      <c r="T1241" s="2"/>
      <c r="U1241" s="15"/>
      <c r="V1241" s="15"/>
      <c r="W1241" s="15"/>
      <c r="X1241" s="15"/>
      <c r="Y1241" s="15"/>
      <c r="Z1241" s="15"/>
      <c r="AA1241" s="15"/>
      <c r="AB1241" s="15"/>
      <c r="AC1241" s="15"/>
      <c r="AD1241" s="15"/>
      <c r="AE1241" s="15"/>
      <c r="AF1241" s="15"/>
      <c r="AG1241" s="15"/>
      <c r="AH1241" s="15"/>
      <c r="AI1241" s="15"/>
      <c r="AJ1241" s="15"/>
      <c r="AK1241" s="15"/>
      <c r="AL1241" s="15"/>
      <c r="AM1241" s="15"/>
      <c r="AN1241" s="15"/>
      <c r="AO1241" s="15"/>
      <c r="AP1241" s="15"/>
      <c r="AQ1241" s="15"/>
      <c r="AR1241" s="15"/>
      <c r="AS1241" s="15"/>
      <c r="AT1241" s="15"/>
      <c r="AU1241" s="15"/>
      <c r="AV1241" s="15"/>
      <c r="AW1241" s="15"/>
      <c r="AX1241" s="15"/>
      <c r="AY1241" s="6"/>
      <c r="AZ1241" s="6"/>
      <c r="BA1241" s="6"/>
      <c r="BB1241" s="6"/>
      <c r="BC1241" s="6"/>
      <c r="BD1241" s="6"/>
      <c r="BE1241" s="6"/>
      <c r="BF1241" s="6"/>
      <c r="BG1241" s="6"/>
      <c r="BH1241" s="6"/>
      <c r="BI1241" s="6"/>
      <c r="BJ1241" s="6"/>
      <c r="BK1241" s="6"/>
      <c r="BL1241" s="6"/>
      <c r="BM1241" s="6"/>
      <c r="BN1241" s="6"/>
      <c r="BO1241" s="6"/>
      <c r="BP1241" s="6"/>
      <c r="BQ1241" s="6"/>
      <c r="BR1241" s="6"/>
      <c r="BS1241" s="6"/>
      <c r="BT1241" s="6"/>
      <c r="BU1241" s="6"/>
      <c r="BV1241" s="6"/>
      <c r="BW1241" s="6"/>
      <c r="BX1241" s="6"/>
      <c r="BY1241" s="6"/>
      <c r="BZ1241" s="6"/>
      <c r="CA1241" s="6"/>
      <c r="CB1241" s="6"/>
    </row>
    <row r="1242" spans="1:80" ht="34.15" customHeight="1">
      <c r="A1242" s="2"/>
      <c r="B1242" s="2"/>
      <c r="C1242" s="2"/>
      <c r="D1242" s="2"/>
      <c r="E1242" s="2"/>
      <c r="F1242" s="15"/>
      <c r="G1242" s="2"/>
      <c r="H1242" s="2"/>
      <c r="I1242" s="2"/>
      <c r="J1242" s="2"/>
      <c r="K1242" s="2"/>
      <c r="L1242" s="2"/>
      <c r="M1242" s="2"/>
      <c r="N1242" s="700"/>
      <c r="O1242" s="2"/>
      <c r="P1242" s="2"/>
      <c r="Q1242" s="2"/>
      <c r="R1242" s="2"/>
      <c r="S1242" s="2"/>
      <c r="T1242" s="2"/>
      <c r="U1242" s="15"/>
      <c r="V1242" s="15"/>
      <c r="W1242" s="15"/>
      <c r="X1242" s="15"/>
      <c r="Y1242" s="15"/>
      <c r="Z1242" s="15"/>
      <c r="AA1242" s="15"/>
      <c r="AB1242" s="15"/>
      <c r="AC1242" s="15"/>
      <c r="AD1242" s="15"/>
      <c r="AE1242" s="15"/>
      <c r="AF1242" s="15"/>
      <c r="AG1242" s="15"/>
      <c r="AH1242" s="15"/>
      <c r="AI1242" s="15"/>
      <c r="AJ1242" s="15"/>
      <c r="AK1242" s="15"/>
      <c r="AL1242" s="15"/>
      <c r="AM1242" s="15"/>
      <c r="AN1242" s="15"/>
      <c r="AO1242" s="15"/>
      <c r="AP1242" s="15"/>
      <c r="AQ1242" s="15"/>
      <c r="AR1242" s="15"/>
      <c r="AS1242" s="15"/>
      <c r="AT1242" s="15"/>
      <c r="AU1242" s="15"/>
      <c r="AV1242" s="15"/>
      <c r="AW1242" s="15"/>
      <c r="AX1242" s="15"/>
      <c r="AY1242" s="6"/>
      <c r="AZ1242" s="6"/>
      <c r="BA1242" s="6"/>
      <c r="BB1242" s="6"/>
      <c r="BC1242" s="6"/>
      <c r="BD1242" s="6"/>
      <c r="BE1242" s="6"/>
      <c r="BF1242" s="6"/>
      <c r="BG1242" s="6"/>
      <c r="BH1242" s="6"/>
      <c r="BI1242" s="6"/>
      <c r="BJ1242" s="6"/>
      <c r="BK1242" s="6"/>
      <c r="BL1242" s="6"/>
      <c r="BM1242" s="6"/>
      <c r="BN1242" s="6"/>
      <c r="BO1242" s="6"/>
      <c r="BP1242" s="6"/>
      <c r="BQ1242" s="6"/>
      <c r="BR1242" s="6"/>
      <c r="BS1242" s="6"/>
      <c r="BT1242" s="6"/>
      <c r="BU1242" s="6"/>
      <c r="BV1242" s="6"/>
      <c r="BW1242" s="6"/>
      <c r="BX1242" s="6"/>
      <c r="BY1242" s="6"/>
      <c r="BZ1242" s="6"/>
      <c r="CA1242" s="6"/>
      <c r="CB1242" s="6"/>
    </row>
    <row r="1243" spans="1:80" ht="34.15" customHeight="1">
      <c r="A1243" s="2"/>
      <c r="B1243" s="2"/>
      <c r="C1243" s="2"/>
      <c r="D1243" s="2"/>
      <c r="E1243" s="2"/>
      <c r="F1243" s="15"/>
      <c r="G1243" s="2"/>
      <c r="H1243" s="2"/>
      <c r="I1243" s="2"/>
      <c r="J1243" s="2"/>
      <c r="K1243" s="2"/>
      <c r="L1243" s="2"/>
      <c r="M1243" s="2"/>
      <c r="N1243" s="700"/>
      <c r="O1243" s="2"/>
      <c r="P1243" s="2"/>
      <c r="Q1243" s="2"/>
      <c r="R1243" s="2"/>
      <c r="S1243" s="2"/>
      <c r="T1243" s="2"/>
      <c r="U1243" s="15"/>
      <c r="V1243" s="15"/>
      <c r="W1243" s="15"/>
      <c r="X1243" s="15"/>
      <c r="Y1243" s="15"/>
      <c r="Z1243" s="15"/>
      <c r="AA1243" s="15"/>
      <c r="AB1243" s="15"/>
      <c r="AC1243" s="15"/>
      <c r="AD1243" s="15"/>
      <c r="AE1243" s="15"/>
      <c r="AF1243" s="15"/>
      <c r="AG1243" s="15"/>
      <c r="AH1243" s="15"/>
      <c r="AI1243" s="15"/>
      <c r="AJ1243" s="15"/>
      <c r="AK1243" s="15"/>
      <c r="AL1243" s="15"/>
      <c r="AM1243" s="15"/>
      <c r="AN1243" s="15"/>
      <c r="AO1243" s="15"/>
      <c r="AP1243" s="15"/>
      <c r="AQ1243" s="15"/>
      <c r="AR1243" s="15"/>
      <c r="AS1243" s="15"/>
      <c r="AT1243" s="15"/>
      <c r="AU1243" s="15"/>
      <c r="AV1243" s="15"/>
      <c r="AW1243" s="15"/>
      <c r="AX1243" s="15"/>
      <c r="AY1243" s="6"/>
      <c r="AZ1243" s="6"/>
      <c r="BA1243" s="6"/>
      <c r="BB1243" s="6"/>
      <c r="BC1243" s="6"/>
      <c r="BD1243" s="6"/>
      <c r="BE1243" s="6"/>
      <c r="BF1243" s="6"/>
      <c r="BG1243" s="6"/>
      <c r="BH1243" s="6"/>
      <c r="BI1243" s="6"/>
      <c r="BJ1243" s="6"/>
      <c r="BK1243" s="6"/>
      <c r="BL1243" s="6"/>
      <c r="BM1243" s="6"/>
      <c r="BN1243" s="6"/>
      <c r="BO1243" s="6"/>
      <c r="BP1243" s="6"/>
      <c r="BQ1243" s="6"/>
      <c r="BR1243" s="6"/>
      <c r="BS1243" s="6"/>
      <c r="BT1243" s="6"/>
      <c r="BU1243" s="6"/>
      <c r="BV1243" s="6"/>
      <c r="BW1243" s="6"/>
      <c r="BX1243" s="6"/>
      <c r="BY1243" s="6"/>
      <c r="BZ1243" s="6"/>
      <c r="CA1243" s="6"/>
      <c r="CB1243" s="6"/>
    </row>
    <row r="1244" spans="1:80" ht="34.15" customHeight="1">
      <c r="A1244" s="2"/>
      <c r="B1244" s="2"/>
      <c r="C1244" s="2"/>
      <c r="D1244" s="2"/>
      <c r="E1244" s="2"/>
      <c r="F1244" s="15"/>
      <c r="G1244" s="2"/>
      <c r="H1244" s="2"/>
      <c r="I1244" s="2"/>
      <c r="J1244" s="2"/>
      <c r="K1244" s="2"/>
      <c r="L1244" s="2"/>
      <c r="M1244" s="2"/>
      <c r="N1244" s="700"/>
      <c r="O1244" s="2"/>
      <c r="P1244" s="2"/>
      <c r="Q1244" s="2"/>
      <c r="R1244" s="2"/>
      <c r="S1244" s="2"/>
      <c r="T1244" s="2"/>
      <c r="U1244" s="15"/>
      <c r="V1244" s="15"/>
      <c r="W1244" s="15"/>
      <c r="X1244" s="15"/>
      <c r="Y1244" s="15"/>
      <c r="Z1244" s="15"/>
      <c r="AA1244" s="15"/>
      <c r="AB1244" s="15"/>
      <c r="AC1244" s="15"/>
      <c r="AD1244" s="15"/>
      <c r="AE1244" s="15"/>
      <c r="AF1244" s="15"/>
      <c r="AG1244" s="15"/>
      <c r="AH1244" s="15"/>
      <c r="AI1244" s="15"/>
      <c r="AJ1244" s="15"/>
      <c r="AK1244" s="15"/>
      <c r="AL1244" s="15"/>
      <c r="AM1244" s="15"/>
      <c r="AN1244" s="15"/>
      <c r="AO1244" s="15"/>
      <c r="AP1244" s="15"/>
      <c r="AQ1244" s="15"/>
      <c r="AR1244" s="15"/>
      <c r="AS1244" s="15"/>
      <c r="AT1244" s="15"/>
      <c r="AU1244" s="15"/>
      <c r="AV1244" s="15"/>
      <c r="AW1244" s="15"/>
      <c r="AX1244" s="15"/>
      <c r="AY1244" s="6"/>
      <c r="AZ1244" s="6"/>
      <c r="BA1244" s="6"/>
      <c r="BB1244" s="6"/>
      <c r="BC1244" s="6"/>
      <c r="BD1244" s="6"/>
      <c r="BE1244" s="6"/>
      <c r="BF1244" s="6"/>
      <c r="BG1244" s="6"/>
      <c r="BH1244" s="6"/>
      <c r="BI1244" s="6"/>
      <c r="BJ1244" s="6"/>
      <c r="BK1244" s="6"/>
      <c r="BL1244" s="6"/>
      <c r="BM1244" s="6"/>
      <c r="BN1244" s="6"/>
      <c r="BO1244" s="6"/>
      <c r="BP1244" s="6"/>
      <c r="BQ1244" s="6"/>
      <c r="BR1244" s="6"/>
      <c r="BS1244" s="6"/>
      <c r="BT1244" s="6"/>
      <c r="BU1244" s="6"/>
      <c r="BV1244" s="6"/>
      <c r="BW1244" s="6"/>
      <c r="BX1244" s="6"/>
      <c r="BY1244" s="6"/>
      <c r="BZ1244" s="6"/>
      <c r="CA1244" s="6"/>
      <c r="CB1244" s="6"/>
    </row>
    <row r="1245" spans="1:80" ht="34.15" customHeight="1">
      <c r="A1245" s="2"/>
      <c r="B1245" s="2"/>
      <c r="C1245" s="2"/>
      <c r="D1245" s="2"/>
      <c r="E1245" s="2"/>
      <c r="F1245" s="15"/>
      <c r="G1245" s="2"/>
      <c r="H1245" s="2"/>
      <c r="I1245" s="2"/>
      <c r="J1245" s="2"/>
      <c r="K1245" s="2"/>
      <c r="L1245" s="2"/>
      <c r="M1245" s="2"/>
      <c r="N1245" s="700"/>
      <c r="O1245" s="2"/>
      <c r="P1245" s="2"/>
      <c r="Q1245" s="2"/>
      <c r="R1245" s="2"/>
      <c r="S1245" s="2"/>
      <c r="T1245" s="2"/>
      <c r="U1245" s="15"/>
      <c r="V1245" s="15"/>
      <c r="W1245" s="15"/>
      <c r="X1245" s="15"/>
      <c r="Y1245" s="15"/>
      <c r="Z1245" s="15"/>
      <c r="AA1245" s="15"/>
      <c r="AB1245" s="15"/>
      <c r="AC1245" s="15"/>
      <c r="AD1245" s="15"/>
      <c r="AE1245" s="15"/>
      <c r="AF1245" s="15"/>
      <c r="AG1245" s="15"/>
      <c r="AH1245" s="15"/>
      <c r="AI1245" s="15"/>
      <c r="AJ1245" s="15"/>
      <c r="AK1245" s="15"/>
      <c r="AL1245" s="15"/>
      <c r="AM1245" s="15"/>
      <c r="AN1245" s="15"/>
      <c r="AO1245" s="15"/>
      <c r="AP1245" s="15"/>
      <c r="AQ1245" s="15"/>
      <c r="AR1245" s="15"/>
      <c r="AS1245" s="15"/>
      <c r="AT1245" s="15"/>
      <c r="AU1245" s="15"/>
      <c r="AV1245" s="15"/>
      <c r="AW1245" s="15"/>
      <c r="AX1245" s="15"/>
      <c r="AY1245" s="6"/>
      <c r="AZ1245" s="6"/>
      <c r="BA1245" s="6"/>
      <c r="BB1245" s="6"/>
      <c r="BC1245" s="6"/>
      <c r="BD1245" s="6"/>
      <c r="BE1245" s="6"/>
      <c r="BF1245" s="6"/>
      <c r="BG1245" s="6"/>
      <c r="BH1245" s="6"/>
      <c r="BI1245" s="6"/>
      <c r="BJ1245" s="6"/>
      <c r="BK1245" s="6"/>
      <c r="BL1245" s="6"/>
      <c r="BM1245" s="6"/>
      <c r="BN1245" s="6"/>
      <c r="BO1245" s="6"/>
      <c r="BP1245" s="6"/>
      <c r="BQ1245" s="6"/>
      <c r="BR1245" s="6"/>
      <c r="BS1245" s="6"/>
      <c r="BT1245" s="6"/>
      <c r="BU1245" s="6"/>
      <c r="BV1245" s="6"/>
      <c r="BW1245" s="6"/>
      <c r="BX1245" s="6"/>
      <c r="BY1245" s="6"/>
      <c r="BZ1245" s="6"/>
      <c r="CA1245" s="6"/>
      <c r="CB1245" s="6"/>
    </row>
    <row r="1246" spans="1:80" ht="34.15" customHeight="1">
      <c r="A1246" s="2"/>
      <c r="B1246" s="2"/>
      <c r="C1246" s="2"/>
      <c r="D1246" s="2"/>
      <c r="E1246" s="2"/>
      <c r="F1246" s="15"/>
      <c r="G1246" s="2"/>
      <c r="H1246" s="2"/>
      <c r="I1246" s="2"/>
      <c r="J1246" s="2"/>
      <c r="K1246" s="2"/>
      <c r="L1246" s="2"/>
      <c r="M1246" s="2"/>
      <c r="N1246" s="700"/>
      <c r="O1246" s="2"/>
      <c r="P1246" s="2"/>
      <c r="Q1246" s="2"/>
      <c r="R1246" s="2"/>
      <c r="S1246" s="2"/>
      <c r="T1246" s="2"/>
      <c r="U1246" s="15"/>
      <c r="V1246" s="15"/>
      <c r="W1246" s="15"/>
      <c r="X1246" s="15"/>
      <c r="Y1246" s="15"/>
      <c r="Z1246" s="15"/>
      <c r="AA1246" s="15"/>
      <c r="AB1246" s="15"/>
      <c r="AC1246" s="15"/>
      <c r="AD1246" s="15"/>
      <c r="AE1246" s="15"/>
      <c r="AF1246" s="15"/>
      <c r="AG1246" s="15"/>
      <c r="AH1246" s="15"/>
      <c r="AI1246" s="15"/>
      <c r="AJ1246" s="15"/>
      <c r="AK1246" s="15"/>
      <c r="AL1246" s="15"/>
      <c r="AM1246" s="15"/>
      <c r="AN1246" s="15"/>
      <c r="AO1246" s="15"/>
      <c r="AP1246" s="15"/>
      <c r="AQ1246" s="15"/>
      <c r="AR1246" s="15"/>
      <c r="AS1246" s="15"/>
      <c r="AT1246" s="15"/>
      <c r="AU1246" s="15"/>
      <c r="AV1246" s="15"/>
      <c r="AW1246" s="15"/>
      <c r="AX1246" s="15"/>
      <c r="AY1246" s="6"/>
      <c r="AZ1246" s="6"/>
      <c r="BA1246" s="6"/>
      <c r="BB1246" s="6"/>
      <c r="BC1246" s="6"/>
      <c r="BD1246" s="6"/>
      <c r="BE1246" s="6"/>
      <c r="BF1246" s="6"/>
      <c r="BG1246" s="6"/>
      <c r="BH1246" s="6"/>
      <c r="BI1246" s="6"/>
      <c r="BJ1246" s="6"/>
      <c r="BK1246" s="6"/>
      <c r="BL1246" s="6"/>
      <c r="BM1246" s="6"/>
      <c r="BN1246" s="6"/>
      <c r="BO1246" s="6"/>
      <c r="BP1246" s="6"/>
      <c r="BQ1246" s="6"/>
      <c r="BR1246" s="6"/>
      <c r="BS1246" s="6"/>
      <c r="BT1246" s="6"/>
      <c r="BU1246" s="6"/>
      <c r="BV1246" s="6"/>
      <c r="BW1246" s="6"/>
      <c r="BX1246" s="6"/>
      <c r="BY1246" s="6"/>
      <c r="BZ1246" s="6"/>
      <c r="CA1246" s="6"/>
      <c r="CB1246" s="6"/>
    </row>
    <row r="1247" spans="1:80" ht="34.15" customHeight="1">
      <c r="A1247" s="2"/>
      <c r="B1247" s="2"/>
      <c r="C1247" s="2"/>
      <c r="D1247" s="2"/>
      <c r="E1247" s="2"/>
      <c r="F1247" s="15"/>
      <c r="G1247" s="2"/>
      <c r="H1247" s="2"/>
      <c r="I1247" s="2"/>
      <c r="J1247" s="2"/>
      <c r="K1247" s="2"/>
      <c r="L1247" s="2"/>
      <c r="M1247" s="2"/>
      <c r="N1247" s="700"/>
      <c r="O1247" s="2"/>
      <c r="P1247" s="2"/>
      <c r="Q1247" s="2"/>
      <c r="R1247" s="2"/>
      <c r="S1247" s="2"/>
      <c r="T1247" s="2"/>
      <c r="U1247" s="15"/>
      <c r="V1247" s="15"/>
      <c r="W1247" s="15"/>
      <c r="X1247" s="15"/>
      <c r="Y1247" s="15"/>
      <c r="Z1247" s="15"/>
      <c r="AA1247" s="15"/>
      <c r="AB1247" s="15"/>
      <c r="AC1247" s="15"/>
      <c r="AD1247" s="15"/>
      <c r="AE1247" s="15"/>
      <c r="AF1247" s="15"/>
      <c r="AG1247" s="15"/>
      <c r="AH1247" s="15"/>
      <c r="AI1247" s="15"/>
      <c r="AJ1247" s="15"/>
      <c r="AK1247" s="15"/>
      <c r="AL1247" s="15"/>
      <c r="AM1247" s="15"/>
      <c r="AN1247" s="15"/>
      <c r="AO1247" s="15"/>
      <c r="AP1247" s="15"/>
      <c r="AQ1247" s="15"/>
      <c r="AR1247" s="15"/>
      <c r="AS1247" s="15"/>
      <c r="AT1247" s="15"/>
      <c r="AU1247" s="15"/>
      <c r="AV1247" s="15"/>
      <c r="AW1247" s="15"/>
      <c r="AX1247" s="15"/>
      <c r="AY1247" s="6"/>
      <c r="AZ1247" s="6"/>
      <c r="BA1247" s="6"/>
      <c r="BB1247" s="6"/>
      <c r="BC1247" s="6"/>
      <c r="BD1247" s="6"/>
      <c r="BE1247" s="6"/>
      <c r="BF1247" s="6"/>
      <c r="BG1247" s="6"/>
      <c r="BH1247" s="6"/>
      <c r="BI1247" s="6"/>
      <c r="BJ1247" s="6"/>
      <c r="BK1247" s="6"/>
      <c r="BL1247" s="6"/>
      <c r="BM1247" s="6"/>
      <c r="BN1247" s="6"/>
      <c r="BO1247" s="6"/>
      <c r="BP1247" s="6"/>
      <c r="BQ1247" s="6"/>
      <c r="BR1247" s="6"/>
      <c r="BS1247" s="6"/>
      <c r="BT1247" s="6"/>
      <c r="BU1247" s="6"/>
      <c r="BV1247" s="6"/>
      <c r="BW1247" s="6"/>
      <c r="BX1247" s="6"/>
      <c r="BY1247" s="6"/>
      <c r="BZ1247" s="6"/>
      <c r="CA1247" s="6"/>
      <c r="CB1247" s="6"/>
    </row>
    <row r="1248" spans="1:80" ht="34.15" customHeight="1">
      <c r="A1248" s="2"/>
      <c r="B1248" s="2"/>
      <c r="C1248" s="2"/>
      <c r="D1248" s="2"/>
      <c r="E1248" s="2"/>
      <c r="F1248" s="15"/>
      <c r="G1248" s="2"/>
      <c r="H1248" s="2"/>
      <c r="I1248" s="2"/>
      <c r="J1248" s="2"/>
      <c r="K1248" s="2"/>
      <c r="L1248" s="2"/>
      <c r="M1248" s="2"/>
      <c r="N1248" s="700"/>
      <c r="O1248" s="2"/>
      <c r="P1248" s="2"/>
      <c r="Q1248" s="2"/>
      <c r="R1248" s="2"/>
      <c r="S1248" s="2"/>
      <c r="T1248" s="2"/>
      <c r="U1248" s="15"/>
      <c r="V1248" s="15"/>
      <c r="W1248" s="15"/>
      <c r="X1248" s="15"/>
      <c r="Y1248" s="15"/>
      <c r="Z1248" s="15"/>
      <c r="AA1248" s="15"/>
      <c r="AB1248" s="15"/>
      <c r="AC1248" s="15"/>
      <c r="AD1248" s="15"/>
      <c r="AE1248" s="15"/>
      <c r="AF1248" s="15"/>
      <c r="AG1248" s="15"/>
      <c r="AH1248" s="15"/>
      <c r="AI1248" s="15"/>
      <c r="AJ1248" s="15"/>
      <c r="AK1248" s="15"/>
      <c r="AL1248" s="15"/>
      <c r="AM1248" s="15"/>
      <c r="AN1248" s="15"/>
      <c r="AO1248" s="15"/>
      <c r="AP1248" s="15"/>
      <c r="AQ1248" s="15"/>
      <c r="AR1248" s="15"/>
      <c r="AS1248" s="15"/>
      <c r="AT1248" s="15"/>
      <c r="AU1248" s="15"/>
      <c r="AV1248" s="15"/>
      <c r="AW1248" s="15"/>
      <c r="AX1248" s="15"/>
      <c r="AY1248" s="6"/>
      <c r="AZ1248" s="6"/>
      <c r="BA1248" s="6"/>
      <c r="BB1248" s="6"/>
      <c r="BC1248" s="6"/>
      <c r="BD1248" s="6"/>
      <c r="BE1248" s="6"/>
      <c r="BF1248" s="6"/>
      <c r="BG1248" s="6"/>
      <c r="BH1248" s="6"/>
      <c r="BI1248" s="6"/>
      <c r="BJ1248" s="6"/>
      <c r="BK1248" s="6"/>
      <c r="BL1248" s="6"/>
      <c r="BM1248" s="6"/>
      <c r="BN1248" s="6"/>
      <c r="BO1248" s="6"/>
      <c r="BP1248" s="6"/>
      <c r="BQ1248" s="6"/>
      <c r="BR1248" s="6"/>
      <c r="BS1248" s="6"/>
      <c r="BT1248" s="6"/>
      <c r="BU1248" s="6"/>
      <c r="BV1248" s="6"/>
      <c r="BW1248" s="6"/>
      <c r="BX1248" s="6"/>
      <c r="BY1248" s="6"/>
      <c r="BZ1248" s="6"/>
      <c r="CA1248" s="6"/>
      <c r="CB1248" s="6"/>
    </row>
    <row r="1249" spans="1:80" ht="34.15" customHeight="1">
      <c r="A1249" s="2"/>
      <c r="B1249" s="2"/>
      <c r="C1249" s="2"/>
      <c r="D1249" s="2"/>
      <c r="E1249" s="2"/>
      <c r="F1249" s="15"/>
      <c r="G1249" s="2"/>
      <c r="H1249" s="2"/>
      <c r="I1249" s="2"/>
      <c r="J1249" s="2"/>
      <c r="K1249" s="2"/>
      <c r="L1249" s="2"/>
      <c r="M1249" s="2"/>
      <c r="N1249" s="700"/>
      <c r="O1249" s="2"/>
      <c r="P1249" s="2"/>
      <c r="Q1249" s="2"/>
      <c r="R1249" s="2"/>
      <c r="S1249" s="2"/>
      <c r="T1249" s="2"/>
      <c r="U1249" s="15"/>
      <c r="V1249" s="15"/>
      <c r="W1249" s="15"/>
      <c r="X1249" s="15"/>
      <c r="Y1249" s="15"/>
      <c r="Z1249" s="15"/>
      <c r="AA1249" s="15"/>
      <c r="AB1249" s="15"/>
      <c r="AC1249" s="15"/>
      <c r="AD1249" s="15"/>
      <c r="AE1249" s="15"/>
      <c r="AF1249" s="15"/>
      <c r="AG1249" s="15"/>
      <c r="AH1249" s="15"/>
      <c r="AI1249" s="15"/>
      <c r="AJ1249" s="15"/>
      <c r="AK1249" s="15"/>
      <c r="AL1249" s="15"/>
      <c r="AM1249" s="15"/>
      <c r="AN1249" s="15"/>
      <c r="AO1249" s="15"/>
      <c r="AP1249" s="15"/>
      <c r="AQ1249" s="15"/>
      <c r="AR1249" s="15"/>
      <c r="AS1249" s="15"/>
      <c r="AT1249" s="15"/>
      <c r="AU1249" s="15"/>
      <c r="AV1249" s="15"/>
      <c r="AW1249" s="15"/>
      <c r="AX1249" s="15"/>
      <c r="AY1249" s="6"/>
      <c r="AZ1249" s="6"/>
      <c r="BA1249" s="6"/>
      <c r="BB1249" s="6"/>
      <c r="BC1249" s="6"/>
      <c r="BD1249" s="6"/>
      <c r="BE1249" s="6"/>
      <c r="BF1249" s="6"/>
      <c r="BG1249" s="6"/>
      <c r="BH1249" s="6"/>
      <c r="BI1249" s="6"/>
      <c r="BJ1249" s="6"/>
      <c r="BK1249" s="6"/>
      <c r="BL1249" s="6"/>
      <c r="BM1249" s="6"/>
      <c r="BN1249" s="6"/>
      <c r="BO1249" s="6"/>
      <c r="BP1249" s="6"/>
      <c r="BQ1249" s="6"/>
      <c r="BR1249" s="6"/>
      <c r="BS1249" s="6"/>
      <c r="BT1249" s="6"/>
      <c r="BU1249" s="6"/>
      <c r="BV1249" s="6"/>
      <c r="BW1249" s="6"/>
      <c r="BX1249" s="6"/>
      <c r="BY1249" s="6"/>
      <c r="BZ1249" s="6"/>
      <c r="CA1249" s="6"/>
      <c r="CB1249" s="6"/>
    </row>
    <row r="1250" spans="1:80" ht="34.15" customHeight="1">
      <c r="A1250" s="2"/>
      <c r="B1250" s="2"/>
      <c r="C1250" s="2"/>
      <c r="D1250" s="2"/>
      <c r="E1250" s="2"/>
      <c r="F1250" s="15"/>
      <c r="G1250" s="2"/>
      <c r="H1250" s="2"/>
      <c r="I1250" s="2"/>
      <c r="J1250" s="2"/>
      <c r="K1250" s="2"/>
      <c r="L1250" s="2"/>
      <c r="M1250" s="2"/>
      <c r="N1250" s="700"/>
      <c r="O1250" s="2"/>
      <c r="P1250" s="2"/>
      <c r="Q1250" s="2"/>
      <c r="R1250" s="2"/>
      <c r="S1250" s="2"/>
      <c r="T1250" s="2"/>
      <c r="U1250" s="15"/>
      <c r="V1250" s="15"/>
      <c r="W1250" s="15"/>
      <c r="X1250" s="15"/>
      <c r="Y1250" s="15"/>
      <c r="Z1250" s="15"/>
      <c r="AA1250" s="15"/>
      <c r="AB1250" s="15"/>
      <c r="AC1250" s="15"/>
      <c r="AD1250" s="15"/>
      <c r="AE1250" s="15"/>
      <c r="AF1250" s="15"/>
      <c r="AG1250" s="15"/>
      <c r="AH1250" s="15"/>
      <c r="AI1250" s="15"/>
      <c r="AJ1250" s="15"/>
      <c r="AK1250" s="15"/>
      <c r="AL1250" s="15"/>
      <c r="AM1250" s="15"/>
      <c r="AN1250" s="15"/>
      <c r="AO1250" s="15"/>
      <c r="AP1250" s="15"/>
      <c r="AQ1250" s="15"/>
      <c r="AR1250" s="15"/>
      <c r="AS1250" s="15"/>
      <c r="AT1250" s="15"/>
      <c r="AU1250" s="15"/>
      <c r="AV1250" s="15"/>
      <c r="AW1250" s="15"/>
      <c r="AX1250" s="15"/>
      <c r="AY1250" s="6"/>
      <c r="AZ1250" s="6"/>
      <c r="BA1250" s="6"/>
      <c r="BB1250" s="6"/>
      <c r="BC1250" s="6"/>
      <c r="BD1250" s="6"/>
      <c r="BE1250" s="6"/>
      <c r="BF1250" s="6"/>
      <c r="BG1250" s="6"/>
      <c r="BH1250" s="6"/>
      <c r="BI1250" s="6"/>
      <c r="BJ1250" s="6"/>
      <c r="BK1250" s="6"/>
      <c r="BL1250" s="6"/>
      <c r="BM1250" s="6"/>
      <c r="BN1250" s="6"/>
      <c r="BO1250" s="6"/>
      <c r="BP1250" s="6"/>
      <c r="BQ1250" s="6"/>
      <c r="BR1250" s="6"/>
      <c r="BS1250" s="6"/>
      <c r="BT1250" s="6"/>
      <c r="BU1250" s="6"/>
      <c r="BV1250" s="6"/>
      <c r="BW1250" s="6"/>
      <c r="BX1250" s="6"/>
      <c r="BY1250" s="6"/>
      <c r="BZ1250" s="6"/>
      <c r="CA1250" s="6"/>
      <c r="CB1250" s="6"/>
    </row>
    <row r="1251" spans="1:80" ht="34.15" customHeight="1">
      <c r="A1251" s="2"/>
      <c r="B1251" s="2"/>
      <c r="C1251" s="2"/>
      <c r="D1251" s="2"/>
      <c r="E1251" s="2"/>
      <c r="F1251" s="15"/>
      <c r="G1251" s="2"/>
      <c r="H1251" s="2"/>
      <c r="I1251" s="2"/>
      <c r="J1251" s="2"/>
      <c r="K1251" s="2"/>
      <c r="L1251" s="2"/>
      <c r="M1251" s="2"/>
      <c r="N1251" s="700"/>
      <c r="O1251" s="2"/>
      <c r="P1251" s="2"/>
      <c r="Q1251" s="2"/>
      <c r="R1251" s="2"/>
      <c r="S1251" s="2"/>
      <c r="T1251" s="2"/>
      <c r="U1251" s="15"/>
      <c r="V1251" s="15"/>
      <c r="W1251" s="15"/>
      <c r="X1251" s="15"/>
      <c r="Y1251" s="15"/>
      <c r="Z1251" s="15"/>
      <c r="AA1251" s="15"/>
      <c r="AB1251" s="15"/>
      <c r="AC1251" s="15"/>
      <c r="AD1251" s="15"/>
      <c r="AE1251" s="15"/>
      <c r="AF1251" s="15"/>
      <c r="AG1251" s="15"/>
      <c r="AH1251" s="15"/>
      <c r="AI1251" s="15"/>
      <c r="AJ1251" s="15"/>
      <c r="AK1251" s="15"/>
      <c r="AL1251" s="15"/>
      <c r="AM1251" s="15"/>
      <c r="AN1251" s="15"/>
      <c r="AO1251" s="15"/>
      <c r="AP1251" s="15"/>
      <c r="AQ1251" s="15"/>
      <c r="AR1251" s="15"/>
      <c r="AS1251" s="15"/>
      <c r="AT1251" s="15"/>
      <c r="AU1251" s="15"/>
      <c r="AV1251" s="15"/>
      <c r="AW1251" s="15"/>
      <c r="AX1251" s="15"/>
      <c r="AY1251" s="6"/>
      <c r="AZ1251" s="6"/>
      <c r="BA1251" s="6"/>
      <c r="BB1251" s="6"/>
      <c r="BC1251" s="6"/>
      <c r="BD1251" s="6"/>
      <c r="BE1251" s="6"/>
      <c r="BF1251" s="6"/>
      <c r="BG1251" s="6"/>
      <c r="BH1251" s="6"/>
      <c r="BI1251" s="6"/>
      <c r="BJ1251" s="6"/>
      <c r="BK1251" s="6"/>
      <c r="BL1251" s="6"/>
      <c r="BM1251" s="6"/>
      <c r="BN1251" s="6"/>
      <c r="BO1251" s="6"/>
      <c r="BP1251" s="6"/>
      <c r="BQ1251" s="6"/>
      <c r="BR1251" s="6"/>
      <c r="BS1251" s="6"/>
      <c r="BT1251" s="6"/>
      <c r="BU1251" s="6"/>
      <c r="BV1251" s="6"/>
      <c r="BW1251" s="6"/>
      <c r="BX1251" s="6"/>
      <c r="BY1251" s="6"/>
      <c r="BZ1251" s="6"/>
      <c r="CA1251" s="6"/>
      <c r="CB1251" s="6"/>
    </row>
    <row r="1252" spans="1:80" ht="34.15" customHeight="1">
      <c r="A1252" s="2"/>
      <c r="B1252" s="2"/>
      <c r="C1252" s="2"/>
      <c r="D1252" s="2"/>
      <c r="E1252" s="2"/>
      <c r="F1252" s="15"/>
      <c r="G1252" s="2"/>
      <c r="H1252" s="2"/>
      <c r="I1252" s="2"/>
      <c r="J1252" s="2"/>
      <c r="K1252" s="2"/>
      <c r="L1252" s="2"/>
      <c r="M1252" s="2"/>
      <c r="N1252" s="700"/>
      <c r="O1252" s="2"/>
      <c r="P1252" s="2"/>
      <c r="Q1252" s="2"/>
      <c r="R1252" s="2"/>
      <c r="S1252" s="2"/>
      <c r="T1252" s="2"/>
      <c r="U1252" s="15"/>
      <c r="V1252" s="15"/>
      <c r="W1252" s="15"/>
      <c r="X1252" s="15"/>
      <c r="Y1252" s="15"/>
      <c r="Z1252" s="15"/>
      <c r="AA1252" s="15"/>
      <c r="AB1252" s="15"/>
      <c r="AC1252" s="15"/>
      <c r="AD1252" s="15"/>
      <c r="AE1252" s="15"/>
      <c r="AF1252" s="15"/>
      <c r="AG1252" s="15"/>
      <c r="AH1252" s="15"/>
      <c r="AI1252" s="15"/>
      <c r="AJ1252" s="15"/>
      <c r="AK1252" s="15"/>
      <c r="AL1252" s="15"/>
      <c r="AM1252" s="15"/>
      <c r="AN1252" s="15"/>
      <c r="AO1252" s="15"/>
      <c r="AP1252" s="15"/>
      <c r="AQ1252" s="15"/>
      <c r="AR1252" s="15"/>
      <c r="AS1252" s="15"/>
      <c r="AT1252" s="15"/>
      <c r="AU1252" s="15"/>
      <c r="AV1252" s="15"/>
      <c r="AW1252" s="15"/>
      <c r="AX1252" s="15"/>
      <c r="AY1252" s="6"/>
      <c r="AZ1252" s="6"/>
      <c r="BA1252" s="6"/>
      <c r="BB1252" s="6"/>
      <c r="BC1252" s="6"/>
      <c r="BD1252" s="6"/>
      <c r="BE1252" s="6"/>
      <c r="BF1252" s="6"/>
      <c r="BG1252" s="6"/>
      <c r="BH1252" s="6"/>
      <c r="BI1252" s="6"/>
      <c r="BJ1252" s="6"/>
      <c r="BK1252" s="6"/>
      <c r="BL1252" s="6"/>
      <c r="BM1252" s="6"/>
      <c r="BN1252" s="6"/>
      <c r="BO1252" s="6"/>
      <c r="BP1252" s="6"/>
      <c r="BQ1252" s="6"/>
      <c r="BR1252" s="6"/>
      <c r="BS1252" s="6"/>
      <c r="BT1252" s="6"/>
      <c r="BU1252" s="6"/>
      <c r="BV1252" s="6"/>
      <c r="BW1252" s="6"/>
      <c r="BX1252" s="6"/>
      <c r="BY1252" s="6"/>
      <c r="BZ1252" s="6"/>
      <c r="CA1252" s="6"/>
      <c r="CB1252" s="6"/>
    </row>
    <row r="1253" spans="1:80" ht="34.15" customHeight="1">
      <c r="A1253" s="2"/>
      <c r="B1253" s="2"/>
      <c r="C1253" s="2"/>
      <c r="D1253" s="2"/>
      <c r="E1253" s="2"/>
      <c r="F1253" s="15"/>
      <c r="G1253" s="2"/>
      <c r="H1253" s="2"/>
      <c r="I1253" s="2"/>
      <c r="J1253" s="2"/>
      <c r="K1253" s="2"/>
      <c r="L1253" s="2"/>
      <c r="M1253" s="2"/>
      <c r="N1253" s="700"/>
      <c r="O1253" s="2"/>
      <c r="P1253" s="2"/>
      <c r="Q1253" s="2"/>
      <c r="R1253" s="2"/>
      <c r="S1253" s="2"/>
      <c r="T1253" s="2"/>
      <c r="U1253" s="15"/>
      <c r="V1253" s="15"/>
      <c r="W1253" s="15"/>
      <c r="X1253" s="15"/>
      <c r="Y1253" s="15"/>
      <c r="Z1253" s="15"/>
      <c r="AA1253" s="15"/>
      <c r="AB1253" s="15"/>
      <c r="AC1253" s="15"/>
      <c r="AD1253" s="15"/>
      <c r="AE1253" s="15"/>
      <c r="AF1253" s="15"/>
      <c r="AG1253" s="15"/>
      <c r="AH1253" s="15"/>
      <c r="AI1253" s="15"/>
      <c r="AJ1253" s="15"/>
      <c r="AK1253" s="15"/>
      <c r="AL1253" s="15"/>
      <c r="AM1253" s="15"/>
      <c r="AN1253" s="15"/>
      <c r="AO1253" s="15"/>
      <c r="AP1253" s="15"/>
      <c r="AQ1253" s="15"/>
      <c r="AR1253" s="15"/>
      <c r="AS1253" s="15"/>
      <c r="AT1253" s="15"/>
      <c r="AU1253" s="15"/>
      <c r="AV1253" s="15"/>
      <c r="AW1253" s="15"/>
      <c r="AX1253" s="15"/>
      <c r="AY1253" s="6"/>
      <c r="AZ1253" s="6"/>
      <c r="BA1253" s="6"/>
      <c r="BB1253" s="6"/>
      <c r="BC1253" s="6"/>
      <c r="BD1253" s="6"/>
      <c r="BE1253" s="6"/>
      <c r="BF1253" s="6"/>
      <c r="BG1253" s="6"/>
      <c r="BH1253" s="6"/>
      <c r="BI1253" s="6"/>
      <c r="BJ1253" s="6"/>
      <c r="BK1253" s="6"/>
      <c r="BL1253" s="6"/>
      <c r="BM1253" s="6"/>
      <c r="BN1253" s="6"/>
      <c r="BO1253" s="6"/>
      <c r="BP1253" s="6"/>
      <c r="BQ1253" s="6"/>
      <c r="BR1253" s="6"/>
      <c r="BS1253" s="6"/>
      <c r="BT1253" s="6"/>
      <c r="BU1253" s="6"/>
      <c r="BV1253" s="6"/>
      <c r="BW1253" s="6"/>
      <c r="BX1253" s="6"/>
      <c r="BY1253" s="6"/>
      <c r="BZ1253" s="6"/>
      <c r="CA1253" s="6"/>
      <c r="CB1253" s="6"/>
    </row>
    <row r="1254" spans="1:80" ht="34.15" customHeight="1">
      <c r="A1254" s="2"/>
      <c r="B1254" s="2"/>
      <c r="C1254" s="2"/>
      <c r="D1254" s="2"/>
      <c r="E1254" s="2"/>
      <c r="F1254" s="15"/>
      <c r="G1254" s="2"/>
      <c r="H1254" s="2"/>
      <c r="I1254" s="2"/>
      <c r="J1254" s="2"/>
      <c r="K1254" s="2"/>
      <c r="L1254" s="2"/>
      <c r="M1254" s="2"/>
      <c r="N1254" s="700"/>
      <c r="O1254" s="2"/>
      <c r="P1254" s="2"/>
      <c r="Q1254" s="2"/>
      <c r="R1254" s="2"/>
      <c r="S1254" s="2"/>
      <c r="T1254" s="2"/>
      <c r="U1254" s="15"/>
      <c r="V1254" s="15"/>
      <c r="W1254" s="15"/>
      <c r="X1254" s="15"/>
      <c r="Y1254" s="15"/>
      <c r="Z1254" s="15"/>
      <c r="AA1254" s="15"/>
      <c r="AB1254" s="15"/>
      <c r="AC1254" s="15"/>
      <c r="AD1254" s="15"/>
      <c r="AE1254" s="15"/>
      <c r="AF1254" s="15"/>
      <c r="AG1254" s="15"/>
      <c r="AH1254" s="15"/>
      <c r="AI1254" s="15"/>
      <c r="AJ1254" s="15"/>
      <c r="AK1254" s="15"/>
      <c r="AL1254" s="15"/>
      <c r="AM1254" s="15"/>
      <c r="AN1254" s="15"/>
      <c r="AO1254" s="15"/>
      <c r="AP1254" s="15"/>
      <c r="AQ1254" s="15"/>
      <c r="AR1254" s="15"/>
      <c r="AS1254" s="15"/>
      <c r="AT1254" s="15"/>
      <c r="AU1254" s="15"/>
      <c r="AV1254" s="15"/>
      <c r="AW1254" s="15"/>
      <c r="AX1254" s="15"/>
      <c r="AY1254" s="6"/>
      <c r="AZ1254" s="6"/>
      <c r="BA1254" s="6"/>
      <c r="BB1254" s="6"/>
      <c r="BC1254" s="6"/>
      <c r="BD1254" s="6"/>
      <c r="BE1254" s="6"/>
      <c r="BF1254" s="6"/>
      <c r="BG1254" s="6"/>
      <c r="BH1254" s="6"/>
      <c r="BI1254" s="6"/>
      <c r="BJ1254" s="6"/>
      <c r="BK1254" s="6"/>
      <c r="BL1254" s="6"/>
      <c r="BM1254" s="6"/>
      <c r="BN1254" s="6"/>
      <c r="BO1254" s="6"/>
      <c r="BP1254" s="6"/>
      <c r="BQ1254" s="6"/>
      <c r="BR1254" s="6"/>
      <c r="BS1254" s="6"/>
      <c r="BT1254" s="6"/>
      <c r="BU1254" s="6"/>
      <c r="BV1254" s="6"/>
      <c r="BW1254" s="6"/>
      <c r="BX1254" s="6"/>
      <c r="BY1254" s="6"/>
      <c r="BZ1254" s="6"/>
      <c r="CA1254" s="6"/>
      <c r="CB1254" s="6"/>
    </row>
    <row r="1255" spans="1:80" ht="34.15" customHeight="1">
      <c r="A1255" s="2"/>
      <c r="B1255" s="2"/>
      <c r="C1255" s="2"/>
      <c r="D1255" s="2"/>
      <c r="E1255" s="2"/>
      <c r="F1255" s="15"/>
      <c r="G1255" s="2"/>
      <c r="H1255" s="2"/>
      <c r="I1255" s="2"/>
      <c r="J1255" s="2"/>
      <c r="K1255" s="2"/>
      <c r="L1255" s="2"/>
      <c r="M1255" s="2"/>
      <c r="N1255" s="700"/>
      <c r="O1255" s="2"/>
      <c r="P1255" s="2"/>
      <c r="Q1255" s="2"/>
      <c r="R1255" s="2"/>
      <c r="S1255" s="2"/>
      <c r="T1255" s="2"/>
      <c r="U1255" s="15"/>
      <c r="V1255" s="15"/>
      <c r="W1255" s="15"/>
      <c r="X1255" s="15"/>
      <c r="Y1255" s="15"/>
      <c r="Z1255" s="15"/>
      <c r="AA1255" s="15"/>
      <c r="AB1255" s="15"/>
      <c r="AC1255" s="15"/>
      <c r="AD1255" s="15"/>
      <c r="AE1255" s="15"/>
      <c r="AF1255" s="15"/>
      <c r="AG1255" s="15"/>
      <c r="AH1255" s="15"/>
      <c r="AI1255" s="15"/>
      <c r="AJ1255" s="15"/>
      <c r="AK1255" s="15"/>
      <c r="AL1255" s="15"/>
      <c r="AM1255" s="15"/>
      <c r="AN1255" s="15"/>
      <c r="AO1255" s="15"/>
      <c r="AP1255" s="15"/>
      <c r="AQ1255" s="15"/>
      <c r="AR1255" s="15"/>
      <c r="AS1255" s="15"/>
      <c r="AT1255" s="15"/>
      <c r="AU1255" s="15"/>
      <c r="AV1255" s="15"/>
      <c r="AW1255" s="15"/>
      <c r="AX1255" s="15"/>
      <c r="AY1255" s="6"/>
      <c r="AZ1255" s="6"/>
      <c r="BA1255" s="6"/>
      <c r="BB1255" s="6"/>
      <c r="BC1255" s="6"/>
      <c r="BD1255" s="6"/>
      <c r="BE1255" s="6"/>
      <c r="BF1255" s="6"/>
      <c r="BG1255" s="6"/>
      <c r="BH1255" s="6"/>
      <c r="BI1255" s="6"/>
      <c r="BJ1255" s="6"/>
      <c r="BK1255" s="6"/>
      <c r="BL1255" s="6"/>
      <c r="BM1255" s="6"/>
      <c r="BN1255" s="6"/>
      <c r="BO1255" s="6"/>
      <c r="BP1255" s="6"/>
      <c r="BQ1255" s="6"/>
      <c r="BR1255" s="6"/>
      <c r="BS1255" s="6"/>
      <c r="BT1255" s="6"/>
      <c r="BU1255" s="6"/>
      <c r="BV1255" s="6"/>
      <c r="BW1255" s="6"/>
      <c r="BX1255" s="6"/>
      <c r="BY1255" s="6"/>
      <c r="BZ1255" s="6"/>
      <c r="CA1255" s="6"/>
      <c r="CB1255" s="6"/>
    </row>
    <row r="1256" spans="1:80" ht="34.15" customHeight="1">
      <c r="A1256" s="2"/>
      <c r="B1256" s="2"/>
      <c r="C1256" s="2"/>
      <c r="D1256" s="2"/>
      <c r="E1256" s="2"/>
      <c r="F1256" s="15"/>
      <c r="G1256" s="2"/>
      <c r="H1256" s="2"/>
      <c r="I1256" s="2"/>
      <c r="J1256" s="2"/>
      <c r="K1256" s="2"/>
      <c r="L1256" s="2"/>
      <c r="M1256" s="2"/>
      <c r="N1256" s="700"/>
      <c r="O1256" s="2"/>
      <c r="P1256" s="2"/>
      <c r="Q1256" s="2"/>
      <c r="R1256" s="2"/>
      <c r="S1256" s="2"/>
      <c r="T1256" s="2"/>
      <c r="U1256" s="15"/>
      <c r="V1256" s="15"/>
      <c r="W1256" s="15"/>
      <c r="X1256" s="15"/>
      <c r="Y1256" s="15"/>
      <c r="Z1256" s="15"/>
      <c r="AA1256" s="15"/>
      <c r="AB1256" s="15"/>
      <c r="AC1256" s="15"/>
      <c r="AD1256" s="15"/>
      <c r="AE1256" s="15"/>
      <c r="AF1256" s="15"/>
      <c r="AG1256" s="15"/>
      <c r="AH1256" s="15"/>
      <c r="AI1256" s="15"/>
      <c r="AJ1256" s="15"/>
      <c r="AK1256" s="15"/>
      <c r="AL1256" s="15"/>
      <c r="AM1256" s="15"/>
      <c r="AN1256" s="15"/>
      <c r="AO1256" s="15"/>
      <c r="AP1256" s="15"/>
      <c r="AQ1256" s="15"/>
      <c r="AR1256" s="15"/>
      <c r="AS1256" s="15"/>
      <c r="AT1256" s="15"/>
      <c r="AU1256" s="15"/>
      <c r="AV1256" s="15"/>
      <c r="AW1256" s="15"/>
      <c r="AX1256" s="15"/>
      <c r="AY1256" s="6"/>
      <c r="AZ1256" s="6"/>
      <c r="BA1256" s="6"/>
      <c r="BB1256" s="6"/>
      <c r="BC1256" s="6"/>
      <c r="BD1256" s="6"/>
      <c r="BE1256" s="6"/>
      <c r="BF1256" s="6"/>
      <c r="BG1256" s="6"/>
      <c r="BH1256" s="6"/>
      <c r="BI1256" s="6"/>
      <c r="BJ1256" s="6"/>
      <c r="BK1256" s="6"/>
      <c r="BL1256" s="6"/>
      <c r="BM1256" s="6"/>
      <c r="BN1256" s="6"/>
      <c r="BO1256" s="6"/>
      <c r="BP1256" s="6"/>
      <c r="BQ1256" s="6"/>
      <c r="BR1256" s="6"/>
      <c r="BS1256" s="6"/>
      <c r="BT1256" s="6"/>
      <c r="BU1256" s="6"/>
      <c r="BV1256" s="6"/>
      <c r="BW1256" s="6"/>
      <c r="BX1256" s="6"/>
      <c r="BY1256" s="6"/>
      <c r="BZ1256" s="6"/>
      <c r="CA1256" s="6"/>
      <c r="CB1256" s="6"/>
    </row>
    <row r="1257" spans="1:80" ht="34.15" customHeight="1">
      <c r="A1257" s="2"/>
      <c r="B1257" s="2"/>
      <c r="C1257" s="2"/>
      <c r="D1257" s="2"/>
      <c r="E1257" s="2"/>
      <c r="F1257" s="15"/>
      <c r="G1257" s="2"/>
      <c r="H1257" s="2"/>
      <c r="I1257" s="2"/>
      <c r="J1257" s="2"/>
      <c r="K1257" s="2"/>
      <c r="L1257" s="2"/>
      <c r="M1257" s="2"/>
      <c r="N1257" s="700"/>
      <c r="O1257" s="2"/>
      <c r="P1257" s="2"/>
      <c r="Q1257" s="2"/>
      <c r="R1257" s="2"/>
      <c r="S1257" s="2"/>
      <c r="T1257" s="2"/>
      <c r="U1257" s="15"/>
      <c r="V1257" s="15"/>
      <c r="W1257" s="15"/>
      <c r="X1257" s="15"/>
      <c r="Y1257" s="15"/>
      <c r="Z1257" s="15"/>
      <c r="AA1257" s="15"/>
      <c r="AB1257" s="15"/>
      <c r="AC1257" s="15"/>
      <c r="AD1257" s="15"/>
      <c r="AE1257" s="15"/>
      <c r="AF1257" s="15"/>
      <c r="AG1257" s="15"/>
      <c r="AH1257" s="15"/>
      <c r="AI1257" s="15"/>
      <c r="AJ1257" s="15"/>
      <c r="AK1257" s="15"/>
      <c r="AL1257" s="15"/>
      <c r="AM1257" s="15"/>
      <c r="AN1257" s="15"/>
      <c r="AO1257" s="15"/>
      <c r="AP1257" s="15"/>
      <c r="AQ1257" s="15"/>
      <c r="AR1257" s="15"/>
      <c r="AS1257" s="15"/>
      <c r="AT1257" s="15"/>
      <c r="AU1257" s="15"/>
      <c r="AV1257" s="15"/>
      <c r="AW1257" s="15"/>
      <c r="AX1257" s="15"/>
      <c r="AY1257" s="6"/>
      <c r="AZ1257" s="6"/>
      <c r="BA1257" s="6"/>
      <c r="BB1257" s="6"/>
      <c r="BC1257" s="6"/>
      <c r="BD1257" s="6"/>
      <c r="BE1257" s="6"/>
      <c r="BF1257" s="6"/>
      <c r="BG1257" s="6"/>
      <c r="BH1257" s="6"/>
      <c r="BI1257" s="6"/>
      <c r="BJ1257" s="6"/>
      <c r="BK1257" s="6"/>
      <c r="BL1257" s="6"/>
      <c r="BM1257" s="6"/>
      <c r="BN1257" s="6"/>
      <c r="BO1257" s="6"/>
      <c r="BP1257" s="6"/>
      <c r="BQ1257" s="6"/>
      <c r="BR1257" s="6"/>
      <c r="BS1257" s="6"/>
      <c r="BT1257" s="6"/>
      <c r="BU1257" s="6"/>
      <c r="BV1257" s="6"/>
      <c r="BW1257" s="6"/>
      <c r="BX1257" s="6"/>
      <c r="BY1257" s="6"/>
      <c r="BZ1257" s="6"/>
      <c r="CA1257" s="6"/>
      <c r="CB1257" s="6"/>
    </row>
    <row r="1258" spans="1:80" ht="34.15" customHeight="1">
      <c r="A1258" s="2"/>
      <c r="B1258" s="2"/>
      <c r="C1258" s="2"/>
      <c r="D1258" s="2"/>
      <c r="E1258" s="2"/>
      <c r="F1258" s="15"/>
      <c r="G1258" s="2"/>
      <c r="H1258" s="2"/>
      <c r="I1258" s="2"/>
      <c r="J1258" s="2"/>
      <c r="K1258" s="2"/>
      <c r="L1258" s="2"/>
      <c r="M1258" s="2"/>
      <c r="N1258" s="700"/>
      <c r="O1258" s="2"/>
      <c r="P1258" s="2"/>
      <c r="Q1258" s="2"/>
      <c r="R1258" s="2"/>
      <c r="S1258" s="2"/>
      <c r="T1258" s="2"/>
      <c r="U1258" s="15"/>
      <c r="V1258" s="15"/>
      <c r="W1258" s="15"/>
      <c r="X1258" s="15"/>
      <c r="Y1258" s="15"/>
      <c r="Z1258" s="15"/>
      <c r="AA1258" s="15"/>
      <c r="AB1258" s="15"/>
      <c r="AC1258" s="15"/>
      <c r="AD1258" s="15"/>
      <c r="AE1258" s="15"/>
      <c r="AF1258" s="15"/>
      <c r="AG1258" s="15"/>
      <c r="AH1258" s="15"/>
      <c r="AI1258" s="15"/>
      <c r="AJ1258" s="15"/>
      <c r="AK1258" s="15"/>
      <c r="AL1258" s="15"/>
      <c r="AM1258" s="15"/>
      <c r="AN1258" s="15"/>
      <c r="AO1258" s="15"/>
      <c r="AP1258" s="15"/>
      <c r="AQ1258" s="15"/>
      <c r="AR1258" s="15"/>
      <c r="AS1258" s="15"/>
      <c r="AT1258" s="15"/>
      <c r="AU1258" s="15"/>
      <c r="AV1258" s="15"/>
      <c r="AW1258" s="15"/>
      <c r="AX1258" s="15"/>
      <c r="AY1258" s="6"/>
      <c r="AZ1258" s="6"/>
      <c r="BA1258" s="6"/>
      <c r="BB1258" s="6"/>
      <c r="BC1258" s="6"/>
      <c r="BD1258" s="6"/>
      <c r="BE1258" s="6"/>
      <c r="BF1258" s="6"/>
      <c r="BG1258" s="6"/>
      <c r="BH1258" s="6"/>
      <c r="BI1258" s="6"/>
      <c r="BJ1258" s="6"/>
      <c r="BK1258" s="6"/>
      <c r="BL1258" s="6"/>
      <c r="BM1258" s="6"/>
      <c r="BN1258" s="6"/>
      <c r="BO1258" s="6"/>
      <c r="BP1258" s="6"/>
      <c r="BQ1258" s="6"/>
      <c r="BR1258" s="6"/>
      <c r="BS1258" s="6"/>
      <c r="BT1258" s="6"/>
      <c r="BU1258" s="6"/>
      <c r="BV1258" s="6"/>
      <c r="BW1258" s="6"/>
      <c r="BX1258" s="6"/>
      <c r="BY1258" s="6"/>
      <c r="BZ1258" s="6"/>
      <c r="CA1258" s="6"/>
      <c r="CB1258" s="6"/>
    </row>
    <row r="1259" spans="1:80" ht="34.15" customHeight="1">
      <c r="A1259" s="2"/>
      <c r="B1259" s="2"/>
      <c r="C1259" s="2"/>
      <c r="D1259" s="2"/>
      <c r="E1259" s="2"/>
      <c r="F1259" s="15"/>
      <c r="G1259" s="2"/>
      <c r="H1259" s="2"/>
      <c r="I1259" s="2"/>
      <c r="J1259" s="2"/>
      <c r="K1259" s="2"/>
      <c r="L1259" s="2"/>
      <c r="M1259" s="2"/>
      <c r="N1259" s="700"/>
      <c r="O1259" s="2"/>
      <c r="P1259" s="2"/>
      <c r="Q1259" s="2"/>
      <c r="R1259" s="2"/>
      <c r="S1259" s="2"/>
      <c r="T1259" s="2"/>
      <c r="U1259" s="15"/>
      <c r="V1259" s="15"/>
      <c r="W1259" s="15"/>
      <c r="X1259" s="15"/>
      <c r="Y1259" s="15"/>
      <c r="Z1259" s="15"/>
      <c r="AA1259" s="15"/>
      <c r="AB1259" s="15"/>
      <c r="AC1259" s="15"/>
      <c r="AD1259" s="15"/>
      <c r="AE1259" s="15"/>
      <c r="AF1259" s="15"/>
      <c r="AG1259" s="15"/>
      <c r="AH1259" s="15"/>
      <c r="AI1259" s="15"/>
      <c r="AJ1259" s="15"/>
      <c r="AK1259" s="15"/>
      <c r="AL1259" s="15"/>
      <c r="AM1259" s="15"/>
      <c r="AN1259" s="15"/>
      <c r="AO1259" s="15"/>
      <c r="AP1259" s="15"/>
      <c r="AQ1259" s="15"/>
      <c r="AR1259" s="15"/>
      <c r="AS1259" s="15"/>
      <c r="AT1259" s="15"/>
      <c r="AU1259" s="15"/>
      <c r="AV1259" s="15"/>
      <c r="AW1259" s="15"/>
      <c r="AX1259" s="15"/>
      <c r="AY1259" s="6"/>
      <c r="AZ1259" s="6"/>
      <c r="BA1259" s="6"/>
      <c r="BB1259" s="6"/>
      <c r="BC1259" s="6"/>
      <c r="BD1259" s="6"/>
      <c r="BE1259" s="6"/>
      <c r="BF1259" s="6"/>
      <c r="BG1259" s="6"/>
      <c r="BH1259" s="6"/>
      <c r="BI1259" s="6"/>
      <c r="BJ1259" s="6"/>
      <c r="BK1259" s="6"/>
      <c r="BL1259" s="6"/>
      <c r="BM1259" s="6"/>
      <c r="BN1259" s="6"/>
      <c r="BO1259" s="6"/>
      <c r="BP1259" s="6"/>
      <c r="BQ1259" s="6"/>
      <c r="BR1259" s="6"/>
      <c r="BS1259" s="6"/>
      <c r="BT1259" s="6"/>
      <c r="BU1259" s="6"/>
      <c r="BV1259" s="6"/>
      <c r="BW1259" s="6"/>
      <c r="BX1259" s="6"/>
      <c r="BY1259" s="6"/>
      <c r="BZ1259" s="6"/>
      <c r="CA1259" s="6"/>
      <c r="CB1259" s="6"/>
    </row>
    <row r="1260" spans="1:80" ht="34.15" customHeight="1">
      <c r="A1260" s="2"/>
      <c r="B1260" s="2"/>
      <c r="C1260" s="2"/>
      <c r="D1260" s="2"/>
      <c r="E1260" s="2"/>
      <c r="F1260" s="15"/>
      <c r="G1260" s="2"/>
      <c r="H1260" s="2"/>
      <c r="I1260" s="2"/>
      <c r="J1260" s="2"/>
      <c r="K1260" s="2"/>
      <c r="L1260" s="2"/>
      <c r="M1260" s="2"/>
      <c r="N1260" s="700"/>
      <c r="O1260" s="2"/>
      <c r="P1260" s="2"/>
      <c r="Q1260" s="2"/>
      <c r="R1260" s="2"/>
      <c r="S1260" s="2"/>
      <c r="T1260" s="2"/>
      <c r="U1260" s="15"/>
      <c r="V1260" s="15"/>
      <c r="W1260" s="15"/>
      <c r="X1260" s="15"/>
      <c r="Y1260" s="15"/>
      <c r="Z1260" s="15"/>
      <c r="AA1260" s="15"/>
      <c r="AB1260" s="15"/>
      <c r="AC1260" s="15"/>
      <c r="AD1260" s="15"/>
      <c r="AE1260" s="15"/>
      <c r="AF1260" s="15"/>
      <c r="AG1260" s="15"/>
      <c r="AH1260" s="15"/>
      <c r="AI1260" s="15"/>
      <c r="AJ1260" s="15"/>
      <c r="AK1260" s="15"/>
      <c r="AL1260" s="15"/>
      <c r="AM1260" s="15"/>
      <c r="AN1260" s="15"/>
      <c r="AO1260" s="15"/>
      <c r="AP1260" s="15"/>
      <c r="AQ1260" s="15"/>
      <c r="AR1260" s="15"/>
      <c r="AS1260" s="15"/>
      <c r="AT1260" s="15"/>
      <c r="AU1260" s="15"/>
      <c r="AV1260" s="15"/>
      <c r="AW1260" s="15"/>
      <c r="AX1260" s="15"/>
      <c r="AY1260" s="6"/>
      <c r="AZ1260" s="6"/>
      <c r="BA1260" s="6"/>
      <c r="BB1260" s="6"/>
      <c r="BC1260" s="6"/>
      <c r="BD1260" s="6"/>
      <c r="BE1260" s="6"/>
      <c r="BF1260" s="6"/>
      <c r="BG1260" s="6"/>
      <c r="BH1260" s="6"/>
      <c r="BI1260" s="6"/>
      <c r="BJ1260" s="6"/>
      <c r="BK1260" s="6"/>
      <c r="BL1260" s="6"/>
      <c r="BM1260" s="6"/>
      <c r="BN1260" s="6"/>
      <c r="BO1260" s="6"/>
      <c r="BP1260" s="6"/>
      <c r="BQ1260" s="6"/>
      <c r="BR1260" s="6"/>
      <c r="BS1260" s="6"/>
      <c r="BT1260" s="6"/>
      <c r="BU1260" s="6"/>
      <c r="BV1260" s="6"/>
      <c r="BW1260" s="6"/>
      <c r="BX1260" s="6"/>
      <c r="BY1260" s="6"/>
      <c r="BZ1260" s="6"/>
      <c r="CA1260" s="6"/>
      <c r="CB1260" s="6"/>
    </row>
    <row r="1261" spans="1:80" ht="34.15" customHeight="1">
      <c r="A1261" s="2"/>
      <c r="B1261" s="2"/>
      <c r="C1261" s="2"/>
      <c r="D1261" s="2"/>
      <c r="E1261" s="2"/>
      <c r="F1261" s="15"/>
      <c r="G1261" s="2"/>
      <c r="H1261" s="2"/>
      <c r="I1261" s="2"/>
      <c r="J1261" s="2"/>
      <c r="K1261" s="2"/>
      <c r="L1261" s="2"/>
      <c r="M1261" s="2"/>
      <c r="N1261" s="700"/>
      <c r="O1261" s="2"/>
      <c r="P1261" s="2"/>
      <c r="Q1261" s="2"/>
      <c r="R1261" s="2"/>
      <c r="S1261" s="2"/>
      <c r="T1261" s="2"/>
      <c r="U1261" s="15"/>
      <c r="V1261" s="15"/>
      <c r="W1261" s="15"/>
      <c r="X1261" s="15"/>
      <c r="Y1261" s="15"/>
      <c r="Z1261" s="15"/>
      <c r="AA1261" s="15"/>
      <c r="AB1261" s="15"/>
      <c r="AC1261" s="15"/>
      <c r="AD1261" s="15"/>
      <c r="AE1261" s="15"/>
      <c r="AF1261" s="15"/>
      <c r="AG1261" s="15"/>
      <c r="AH1261" s="15"/>
      <c r="AI1261" s="15"/>
      <c r="AJ1261" s="15"/>
      <c r="AK1261" s="15"/>
      <c r="AL1261" s="15"/>
      <c r="AM1261" s="15"/>
      <c r="AN1261" s="15"/>
      <c r="AO1261" s="15"/>
      <c r="AP1261" s="15"/>
      <c r="AQ1261" s="15"/>
      <c r="AR1261" s="15"/>
      <c r="AS1261" s="15"/>
      <c r="AT1261" s="15"/>
      <c r="AU1261" s="15"/>
      <c r="AV1261" s="15"/>
      <c r="AW1261" s="15"/>
      <c r="AX1261" s="15"/>
      <c r="AY1261" s="6"/>
      <c r="AZ1261" s="6"/>
      <c r="BA1261" s="6"/>
      <c r="BB1261" s="6"/>
      <c r="BC1261" s="6"/>
      <c r="BD1261" s="6"/>
      <c r="BE1261" s="6"/>
      <c r="BF1261" s="6"/>
      <c r="BG1261" s="6"/>
      <c r="BH1261" s="6"/>
      <c r="BI1261" s="6"/>
      <c r="BJ1261" s="6"/>
      <c r="BK1261" s="6"/>
      <c r="BL1261" s="6"/>
      <c r="BM1261" s="6"/>
      <c r="BN1261" s="6"/>
      <c r="BO1261" s="6"/>
      <c r="BP1261" s="6"/>
      <c r="BQ1261" s="6"/>
      <c r="BR1261" s="6"/>
      <c r="BS1261" s="6"/>
      <c r="BT1261" s="6"/>
      <c r="BU1261" s="6"/>
      <c r="BV1261" s="6"/>
      <c r="BW1261" s="6"/>
      <c r="BX1261" s="6"/>
      <c r="BY1261" s="6"/>
      <c r="BZ1261" s="6"/>
      <c r="CA1261" s="6"/>
      <c r="CB1261" s="6"/>
    </row>
    <row r="1262" spans="1:80" ht="34.15" customHeight="1">
      <c r="A1262" s="2"/>
      <c r="B1262" s="2"/>
      <c r="C1262" s="2"/>
      <c r="D1262" s="2"/>
      <c r="E1262" s="2"/>
      <c r="F1262" s="15"/>
      <c r="G1262" s="2"/>
      <c r="H1262" s="2"/>
      <c r="I1262" s="2"/>
      <c r="J1262" s="2"/>
      <c r="K1262" s="2"/>
      <c r="L1262" s="2"/>
      <c r="M1262" s="2"/>
      <c r="N1262" s="700"/>
      <c r="O1262" s="2"/>
      <c r="P1262" s="2"/>
      <c r="Q1262" s="2"/>
      <c r="R1262" s="2"/>
      <c r="S1262" s="2"/>
      <c r="T1262" s="2"/>
      <c r="U1262" s="15"/>
      <c r="V1262" s="15"/>
      <c r="W1262" s="15"/>
      <c r="X1262" s="15"/>
      <c r="Y1262" s="15"/>
      <c r="Z1262" s="15"/>
      <c r="AA1262" s="15"/>
      <c r="AB1262" s="15"/>
      <c r="AC1262" s="15"/>
      <c r="AD1262" s="15"/>
      <c r="AE1262" s="15"/>
      <c r="AF1262" s="15"/>
      <c r="AG1262" s="15"/>
      <c r="AH1262" s="15"/>
      <c r="AI1262" s="15"/>
      <c r="AJ1262" s="15"/>
      <c r="AK1262" s="15"/>
      <c r="AL1262" s="15"/>
      <c r="AM1262" s="15"/>
      <c r="AN1262" s="15"/>
      <c r="AO1262" s="15"/>
      <c r="AP1262" s="15"/>
      <c r="AQ1262" s="15"/>
      <c r="AR1262" s="15"/>
      <c r="AS1262" s="15"/>
      <c r="AT1262" s="15"/>
      <c r="AU1262" s="15"/>
      <c r="AV1262" s="15"/>
      <c r="AW1262" s="15"/>
      <c r="AX1262" s="15"/>
      <c r="AY1262" s="6"/>
      <c r="AZ1262" s="6"/>
      <c r="BA1262" s="6"/>
      <c r="BB1262" s="6"/>
      <c r="BC1262" s="6"/>
      <c r="BD1262" s="6"/>
      <c r="BE1262" s="6"/>
      <c r="BF1262" s="6"/>
      <c r="BG1262" s="6"/>
      <c r="BH1262" s="6"/>
      <c r="BI1262" s="6"/>
      <c r="BJ1262" s="6"/>
      <c r="BK1262" s="6"/>
      <c r="BL1262" s="6"/>
      <c r="BM1262" s="6"/>
      <c r="BN1262" s="6"/>
      <c r="BO1262" s="6"/>
      <c r="BP1262" s="6"/>
      <c r="BQ1262" s="6"/>
      <c r="BR1262" s="6"/>
      <c r="BS1262" s="6"/>
      <c r="BT1262" s="6"/>
      <c r="BU1262" s="6"/>
      <c r="BV1262" s="6"/>
      <c r="BW1262" s="6"/>
      <c r="BX1262" s="6"/>
      <c r="BY1262" s="6"/>
      <c r="BZ1262" s="6"/>
      <c r="CA1262" s="6"/>
      <c r="CB1262" s="6"/>
    </row>
    <row r="1263" spans="1:80" ht="34.15" customHeight="1">
      <c r="A1263" s="2"/>
      <c r="B1263" s="2"/>
      <c r="C1263" s="2"/>
      <c r="D1263" s="2"/>
      <c r="E1263" s="2"/>
      <c r="F1263" s="15"/>
      <c r="G1263" s="2"/>
      <c r="H1263" s="2"/>
      <c r="I1263" s="2"/>
      <c r="J1263" s="2"/>
      <c r="K1263" s="2"/>
      <c r="L1263" s="2"/>
      <c r="M1263" s="2"/>
      <c r="N1263" s="700"/>
      <c r="O1263" s="2"/>
      <c r="P1263" s="2"/>
      <c r="Q1263" s="2"/>
      <c r="R1263" s="2"/>
      <c r="S1263" s="2"/>
      <c r="T1263" s="2"/>
      <c r="U1263" s="15"/>
      <c r="V1263" s="15"/>
      <c r="W1263" s="15"/>
      <c r="X1263" s="15"/>
      <c r="Y1263" s="15"/>
      <c r="Z1263" s="15"/>
      <c r="AA1263" s="15"/>
      <c r="AB1263" s="15"/>
      <c r="AC1263" s="15"/>
      <c r="AD1263" s="15"/>
      <c r="AE1263" s="15"/>
      <c r="AF1263" s="15"/>
      <c r="AG1263" s="15"/>
      <c r="AH1263" s="15"/>
      <c r="AI1263" s="15"/>
      <c r="AJ1263" s="15"/>
      <c r="AK1263" s="15"/>
      <c r="AL1263" s="15"/>
      <c r="AM1263" s="15"/>
      <c r="AN1263" s="15"/>
      <c r="AO1263" s="15"/>
      <c r="AP1263" s="15"/>
      <c r="AQ1263" s="15"/>
      <c r="AR1263" s="15"/>
      <c r="AS1263" s="15"/>
      <c r="AT1263" s="15"/>
      <c r="AU1263" s="15"/>
      <c r="AV1263" s="15"/>
      <c r="AW1263" s="15"/>
      <c r="AX1263" s="15"/>
      <c r="AY1263" s="6"/>
      <c r="AZ1263" s="6"/>
      <c r="BA1263" s="6"/>
      <c r="BB1263" s="6"/>
      <c r="BC1263" s="6"/>
      <c r="BD1263" s="6"/>
      <c r="BE1263" s="6"/>
      <c r="BF1263" s="6"/>
      <c r="BG1263" s="6"/>
      <c r="BH1263" s="6"/>
      <c r="BI1263" s="6"/>
      <c r="BJ1263" s="6"/>
      <c r="BK1263" s="6"/>
      <c r="BL1263" s="6"/>
      <c r="BM1263" s="6"/>
      <c r="BN1263" s="6"/>
      <c r="BO1263" s="6"/>
      <c r="BP1263" s="6"/>
      <c r="BQ1263" s="6"/>
      <c r="BR1263" s="6"/>
      <c r="BS1263" s="6"/>
      <c r="BT1263" s="6"/>
      <c r="BU1263" s="6"/>
      <c r="BV1263" s="6"/>
      <c r="BW1263" s="6"/>
      <c r="BX1263" s="6"/>
      <c r="BY1263" s="6"/>
      <c r="BZ1263" s="6"/>
      <c r="CA1263" s="6"/>
      <c r="CB1263" s="6"/>
    </row>
    <row r="1264" spans="1:80" ht="34.15" customHeight="1">
      <c r="A1264" s="2"/>
      <c r="B1264" s="2"/>
      <c r="C1264" s="2"/>
      <c r="D1264" s="2"/>
      <c r="E1264" s="2"/>
      <c r="F1264" s="15"/>
      <c r="G1264" s="2"/>
      <c r="H1264" s="2"/>
      <c r="I1264" s="2"/>
      <c r="J1264" s="2"/>
      <c r="K1264" s="2"/>
      <c r="L1264" s="2"/>
      <c r="M1264" s="2"/>
      <c r="N1264" s="700"/>
      <c r="O1264" s="2"/>
      <c r="P1264" s="2"/>
      <c r="Q1264" s="2"/>
      <c r="R1264" s="2"/>
      <c r="S1264" s="2"/>
      <c r="T1264" s="2"/>
      <c r="U1264" s="15"/>
      <c r="V1264" s="15"/>
      <c r="W1264" s="15"/>
      <c r="X1264" s="15"/>
      <c r="Y1264" s="15"/>
      <c r="Z1264" s="15"/>
      <c r="AA1264" s="15"/>
      <c r="AB1264" s="15"/>
      <c r="AC1264" s="15"/>
      <c r="AD1264" s="15"/>
      <c r="AE1264" s="15"/>
      <c r="AF1264" s="15"/>
      <c r="AG1264" s="15"/>
      <c r="AH1264" s="15"/>
      <c r="AI1264" s="15"/>
      <c r="AJ1264" s="15"/>
      <c r="AK1264" s="15"/>
      <c r="AL1264" s="15"/>
      <c r="AM1264" s="15"/>
      <c r="AN1264" s="15"/>
      <c r="AO1264" s="15"/>
      <c r="AP1264" s="15"/>
      <c r="AQ1264" s="15"/>
      <c r="AR1264" s="15"/>
      <c r="AS1264" s="15"/>
      <c r="AT1264" s="15"/>
      <c r="AU1264" s="15"/>
      <c r="AV1264" s="15"/>
      <c r="AW1264" s="15"/>
      <c r="AX1264" s="15"/>
      <c r="AY1264" s="6"/>
      <c r="AZ1264" s="6"/>
      <c r="BA1264" s="6"/>
      <c r="BB1264" s="6"/>
      <c r="BC1264" s="6"/>
      <c r="BD1264" s="6"/>
      <c r="BE1264" s="6"/>
      <c r="BF1264" s="6"/>
      <c r="BG1264" s="6"/>
      <c r="BH1264" s="6"/>
      <c r="BI1264" s="6"/>
      <c r="BJ1264" s="6"/>
      <c r="BK1264" s="6"/>
      <c r="BL1264" s="6"/>
      <c r="BM1264" s="6"/>
      <c r="BN1264" s="6"/>
      <c r="BO1264" s="6"/>
      <c r="BP1264" s="6"/>
      <c r="BQ1264" s="6"/>
      <c r="BR1264" s="6"/>
      <c r="BS1264" s="6"/>
      <c r="BT1264" s="6"/>
      <c r="BU1264" s="6"/>
      <c r="BV1264" s="6"/>
      <c r="BW1264" s="6"/>
      <c r="BX1264" s="6"/>
      <c r="BY1264" s="6"/>
      <c r="BZ1264" s="6"/>
      <c r="CA1264" s="6"/>
      <c r="CB1264" s="6"/>
    </row>
    <row r="1265" spans="1:80" ht="34.15" customHeight="1">
      <c r="A1265" s="2"/>
      <c r="B1265" s="2"/>
      <c r="C1265" s="2"/>
      <c r="D1265" s="2"/>
      <c r="E1265" s="2"/>
      <c r="F1265" s="15"/>
      <c r="G1265" s="2"/>
      <c r="H1265" s="2"/>
      <c r="I1265" s="2"/>
      <c r="J1265" s="2"/>
      <c r="K1265" s="2"/>
      <c r="L1265" s="2"/>
      <c r="M1265" s="2"/>
      <c r="N1265" s="700"/>
      <c r="O1265" s="2"/>
      <c r="P1265" s="2"/>
      <c r="Q1265" s="2"/>
      <c r="R1265" s="2"/>
      <c r="S1265" s="2"/>
      <c r="T1265" s="2"/>
      <c r="U1265" s="15"/>
      <c r="V1265" s="15"/>
      <c r="W1265" s="15"/>
      <c r="X1265" s="15"/>
      <c r="Y1265" s="15"/>
      <c r="Z1265" s="15"/>
      <c r="AA1265" s="15"/>
      <c r="AB1265" s="15"/>
      <c r="AC1265" s="15"/>
      <c r="AD1265" s="15"/>
      <c r="AE1265" s="15"/>
      <c r="AF1265" s="15"/>
      <c r="AG1265" s="15"/>
      <c r="AH1265" s="15"/>
      <c r="AI1265" s="15"/>
      <c r="AJ1265" s="15"/>
      <c r="AK1265" s="15"/>
      <c r="AL1265" s="15"/>
      <c r="AM1265" s="15"/>
      <c r="AN1265" s="15"/>
      <c r="AO1265" s="15"/>
      <c r="AP1265" s="15"/>
      <c r="AQ1265" s="15"/>
      <c r="AR1265" s="15"/>
      <c r="AS1265" s="15"/>
      <c r="AT1265" s="15"/>
      <c r="AU1265" s="15"/>
      <c r="AV1265" s="15"/>
      <c r="AW1265" s="15"/>
      <c r="AX1265" s="15"/>
      <c r="AY1265" s="6"/>
      <c r="AZ1265" s="6"/>
      <c r="BA1265" s="6"/>
      <c r="BB1265" s="6"/>
      <c r="BC1265" s="6"/>
      <c r="BD1265" s="6"/>
      <c r="BE1265" s="6"/>
      <c r="BF1265" s="6"/>
      <c r="BG1265" s="6"/>
      <c r="BH1265" s="6"/>
      <c r="BI1265" s="6"/>
      <c r="BJ1265" s="6"/>
      <c r="BK1265" s="6"/>
      <c r="BL1265" s="6"/>
      <c r="BM1265" s="6"/>
      <c r="BN1265" s="6"/>
      <c r="BO1265" s="6"/>
      <c r="BP1265" s="6"/>
      <c r="BQ1265" s="6"/>
      <c r="BR1265" s="6"/>
      <c r="BS1265" s="6"/>
      <c r="BT1265" s="6"/>
      <c r="BU1265" s="6"/>
      <c r="BV1265" s="6"/>
      <c r="BW1265" s="6"/>
      <c r="BX1265" s="6"/>
      <c r="BY1265" s="6"/>
      <c r="BZ1265" s="6"/>
      <c r="CA1265" s="6"/>
      <c r="CB1265" s="6"/>
    </row>
    <row r="1266" spans="1:80" ht="34.15" customHeight="1">
      <c r="A1266" s="2"/>
      <c r="B1266" s="2"/>
      <c r="C1266" s="2"/>
      <c r="D1266" s="2"/>
      <c r="E1266" s="2"/>
      <c r="F1266" s="15"/>
      <c r="G1266" s="2"/>
      <c r="H1266" s="2"/>
      <c r="I1266" s="2"/>
      <c r="J1266" s="2"/>
      <c r="K1266" s="2"/>
      <c r="L1266" s="2"/>
      <c r="M1266" s="2"/>
      <c r="N1266" s="700"/>
      <c r="O1266" s="2"/>
      <c r="P1266" s="2"/>
      <c r="Q1266" s="2"/>
      <c r="R1266" s="2"/>
      <c r="S1266" s="2"/>
      <c r="T1266" s="2"/>
      <c r="U1266" s="15"/>
      <c r="V1266" s="15"/>
      <c r="W1266" s="15"/>
      <c r="X1266" s="15"/>
      <c r="Y1266" s="15"/>
      <c r="Z1266" s="15"/>
      <c r="AA1266" s="15"/>
      <c r="AB1266" s="15"/>
      <c r="AC1266" s="15"/>
      <c r="AD1266" s="15"/>
      <c r="AE1266" s="15"/>
      <c r="AF1266" s="15"/>
      <c r="AG1266" s="15"/>
      <c r="AH1266" s="15"/>
      <c r="AI1266" s="15"/>
      <c r="AJ1266" s="15"/>
      <c r="AK1266" s="15"/>
      <c r="AL1266" s="15"/>
      <c r="AM1266" s="15"/>
      <c r="AN1266" s="15"/>
      <c r="AO1266" s="15"/>
      <c r="AP1266" s="15"/>
      <c r="AQ1266" s="15"/>
      <c r="AR1266" s="15"/>
      <c r="AS1266" s="15"/>
      <c r="AT1266" s="15"/>
      <c r="AU1266" s="15"/>
      <c r="AV1266" s="15"/>
      <c r="AW1266" s="15"/>
      <c r="AX1266" s="15"/>
      <c r="AY1266" s="6"/>
      <c r="AZ1266" s="6"/>
      <c r="BA1266" s="6"/>
      <c r="BB1266" s="6"/>
      <c r="BC1266" s="6"/>
      <c r="BD1266" s="6"/>
      <c r="BE1266" s="6"/>
      <c r="BF1266" s="6"/>
      <c r="BG1266" s="6"/>
      <c r="BH1266" s="6"/>
      <c r="BI1266" s="6"/>
      <c r="BJ1266" s="6"/>
      <c r="BK1266" s="6"/>
      <c r="BL1266" s="6"/>
      <c r="BM1266" s="6"/>
      <c r="BN1266" s="6"/>
      <c r="BO1266" s="6"/>
      <c r="BP1266" s="6"/>
      <c r="BQ1266" s="6"/>
      <c r="BR1266" s="6"/>
      <c r="BS1266" s="6"/>
      <c r="BT1266" s="6"/>
      <c r="BU1266" s="6"/>
      <c r="BV1266" s="6"/>
      <c r="BW1266" s="6"/>
      <c r="BX1266" s="6"/>
      <c r="BY1266" s="6"/>
      <c r="BZ1266" s="6"/>
      <c r="CA1266" s="6"/>
      <c r="CB1266" s="6"/>
    </row>
    <row r="1267" spans="1:80" ht="34.15" customHeight="1">
      <c r="A1267" s="2"/>
      <c r="B1267" s="2"/>
      <c r="C1267" s="2"/>
      <c r="D1267" s="2"/>
      <c r="E1267" s="2"/>
      <c r="F1267" s="15"/>
      <c r="G1267" s="2"/>
      <c r="H1267" s="2"/>
      <c r="I1267" s="2"/>
      <c r="J1267" s="2"/>
      <c r="K1267" s="2"/>
      <c r="L1267" s="2"/>
      <c r="M1267" s="2"/>
      <c r="N1267" s="700"/>
      <c r="O1267" s="2"/>
      <c r="P1267" s="2"/>
      <c r="Q1267" s="2"/>
      <c r="R1267" s="2"/>
      <c r="S1267" s="2"/>
      <c r="T1267" s="2"/>
      <c r="U1267" s="15"/>
      <c r="V1267" s="15"/>
      <c r="W1267" s="15"/>
      <c r="X1267" s="15"/>
      <c r="Y1267" s="15"/>
      <c r="Z1267" s="15"/>
      <c r="AA1267" s="15"/>
      <c r="AB1267" s="15"/>
      <c r="AC1267" s="15"/>
      <c r="AD1267" s="15"/>
      <c r="AE1267" s="15"/>
      <c r="AF1267" s="15"/>
      <c r="AG1267" s="15"/>
      <c r="AH1267" s="15"/>
      <c r="AI1267" s="15"/>
      <c r="AJ1267" s="15"/>
      <c r="AK1267" s="15"/>
      <c r="AL1267" s="15"/>
      <c r="AM1267" s="15"/>
      <c r="AN1267" s="15"/>
      <c r="AO1267" s="15"/>
      <c r="AP1267" s="15"/>
      <c r="AQ1267" s="15"/>
      <c r="AR1267" s="15"/>
      <c r="AS1267" s="15"/>
      <c r="AT1267" s="15"/>
      <c r="AU1267" s="15"/>
      <c r="AV1267" s="15"/>
      <c r="AW1267" s="15"/>
      <c r="AX1267" s="15"/>
      <c r="AY1267" s="6"/>
      <c r="AZ1267" s="6"/>
      <c r="BA1267" s="6"/>
      <c r="BB1267" s="6"/>
      <c r="BC1267" s="6"/>
      <c r="BD1267" s="6"/>
      <c r="BE1267" s="6"/>
      <c r="BF1267" s="6"/>
      <c r="BG1267" s="6"/>
      <c r="BH1267" s="6"/>
      <c r="BI1267" s="6"/>
      <c r="BJ1267" s="6"/>
      <c r="BK1267" s="6"/>
      <c r="BL1267" s="6"/>
      <c r="BM1267" s="6"/>
      <c r="BN1267" s="6"/>
      <c r="BO1267" s="6"/>
      <c r="BP1267" s="6"/>
      <c r="BQ1267" s="6"/>
      <c r="BR1267" s="6"/>
      <c r="BS1267" s="6"/>
      <c r="BT1267" s="6"/>
      <c r="BU1267" s="6"/>
      <c r="BV1267" s="6"/>
      <c r="BW1267" s="6"/>
      <c r="BX1267" s="6"/>
      <c r="BY1267" s="6"/>
      <c r="BZ1267" s="6"/>
      <c r="CA1267" s="6"/>
      <c r="CB1267" s="6"/>
    </row>
    <row r="1268" spans="1:80" ht="34.15" customHeight="1">
      <c r="A1268" s="2"/>
      <c r="B1268" s="2"/>
      <c r="C1268" s="2"/>
      <c r="D1268" s="2"/>
      <c r="E1268" s="2"/>
      <c r="F1268" s="15"/>
      <c r="G1268" s="2"/>
      <c r="H1268" s="2"/>
      <c r="I1268" s="2"/>
      <c r="J1268" s="2"/>
      <c r="K1268" s="2"/>
      <c r="L1268" s="2"/>
      <c r="M1268" s="2"/>
      <c r="N1268" s="700"/>
      <c r="O1268" s="2"/>
      <c r="P1268" s="2"/>
      <c r="Q1268" s="2"/>
      <c r="R1268" s="2"/>
      <c r="S1268" s="2"/>
      <c r="T1268" s="2"/>
      <c r="U1268" s="15"/>
      <c r="V1268" s="15"/>
      <c r="W1268" s="15"/>
      <c r="X1268" s="15"/>
      <c r="Y1268" s="15"/>
      <c r="Z1268" s="15"/>
      <c r="AA1268" s="15"/>
      <c r="AB1268" s="15"/>
      <c r="AC1268" s="15"/>
      <c r="AD1268" s="15"/>
      <c r="AE1268" s="15"/>
      <c r="AF1268" s="15"/>
      <c r="AG1268" s="15"/>
      <c r="AH1268" s="15"/>
      <c r="AI1268" s="15"/>
      <c r="AJ1268" s="15"/>
      <c r="AK1268" s="15"/>
      <c r="AL1268" s="15"/>
      <c r="AM1268" s="15"/>
      <c r="AN1268" s="15"/>
      <c r="AO1268" s="15"/>
      <c r="AP1268" s="15"/>
      <c r="AQ1268" s="15"/>
      <c r="AR1268" s="15"/>
      <c r="AS1268" s="15"/>
      <c r="AT1268" s="15"/>
      <c r="AU1268" s="15"/>
      <c r="AV1268" s="15"/>
      <c r="AW1268" s="15"/>
      <c r="AX1268" s="15"/>
      <c r="AY1268" s="6"/>
      <c r="AZ1268" s="6"/>
      <c r="BA1268" s="6"/>
      <c r="BB1268" s="6"/>
      <c r="BC1268" s="6"/>
      <c r="BD1268" s="6"/>
      <c r="BE1268" s="6"/>
      <c r="BF1268" s="6"/>
      <c r="BG1268" s="6"/>
      <c r="BH1268" s="6"/>
      <c r="BI1268" s="6"/>
      <c r="BJ1268" s="6"/>
      <c r="BK1268" s="6"/>
      <c r="BL1268" s="6"/>
      <c r="BM1268" s="6"/>
      <c r="BN1268" s="6"/>
      <c r="BO1268" s="6"/>
      <c r="BP1268" s="6"/>
      <c r="BQ1268" s="6"/>
      <c r="BR1268" s="6"/>
      <c r="BS1268" s="6"/>
      <c r="BT1268" s="6"/>
      <c r="BU1268" s="6"/>
      <c r="BV1268" s="6"/>
      <c r="BW1268" s="6"/>
      <c r="BX1268" s="6"/>
      <c r="BY1268" s="6"/>
      <c r="BZ1268" s="6"/>
      <c r="CA1268" s="6"/>
      <c r="CB1268" s="6"/>
    </row>
    <row r="1269" spans="1:80" ht="34.15" customHeight="1">
      <c r="A1269" s="2"/>
      <c r="B1269" s="2"/>
      <c r="C1269" s="2"/>
      <c r="D1269" s="2"/>
      <c r="E1269" s="2"/>
      <c r="F1269" s="15"/>
      <c r="G1269" s="2"/>
      <c r="H1269" s="2"/>
      <c r="I1269" s="2"/>
      <c r="J1269" s="2"/>
      <c r="K1269" s="2"/>
      <c r="L1269" s="2"/>
      <c r="M1269" s="2"/>
      <c r="N1269" s="700"/>
      <c r="O1269" s="2"/>
      <c r="P1269" s="2"/>
      <c r="Q1269" s="2"/>
      <c r="R1269" s="2"/>
      <c r="S1269" s="2"/>
      <c r="T1269" s="2"/>
      <c r="U1269" s="15"/>
      <c r="V1269" s="15"/>
      <c r="W1269" s="15"/>
      <c r="X1269" s="15"/>
      <c r="Y1269" s="15"/>
      <c r="Z1269" s="15"/>
      <c r="AA1269" s="15"/>
      <c r="AB1269" s="15"/>
      <c r="AC1269" s="15"/>
      <c r="AD1269" s="15"/>
      <c r="AE1269" s="15"/>
      <c r="AF1269" s="15"/>
      <c r="AG1269" s="15"/>
      <c r="AH1269" s="15"/>
      <c r="AI1269" s="15"/>
      <c r="AJ1269" s="15"/>
      <c r="AK1269" s="15"/>
      <c r="AL1269" s="15"/>
      <c r="AM1269" s="15"/>
      <c r="AN1269" s="15"/>
      <c r="AO1269" s="15"/>
      <c r="AP1269" s="15"/>
      <c r="AQ1269" s="15"/>
      <c r="AR1269" s="15"/>
      <c r="AS1269" s="15"/>
      <c r="AT1269" s="15"/>
      <c r="AU1269" s="15"/>
      <c r="AV1269" s="15"/>
      <c r="AW1269" s="15"/>
      <c r="AX1269" s="15"/>
      <c r="AY1269" s="6"/>
      <c r="AZ1269" s="6"/>
      <c r="BA1269" s="6"/>
      <c r="BB1269" s="6"/>
      <c r="BC1269" s="6"/>
      <c r="BD1269" s="6"/>
      <c r="BE1269" s="6"/>
      <c r="BF1269" s="6"/>
      <c r="BG1269" s="6"/>
      <c r="BH1269" s="6"/>
      <c r="BI1269" s="6"/>
      <c r="BJ1269" s="6"/>
      <c r="BK1269" s="6"/>
      <c r="BL1269" s="6"/>
      <c r="BM1269" s="6"/>
      <c r="BN1269" s="6"/>
      <c r="BO1269" s="6"/>
      <c r="BP1269" s="6"/>
      <c r="BQ1269" s="6"/>
      <c r="BR1269" s="6"/>
      <c r="BS1269" s="6"/>
      <c r="BT1269" s="6"/>
      <c r="BU1269" s="6"/>
      <c r="BV1269" s="6"/>
      <c r="BW1269" s="6"/>
      <c r="BX1269" s="6"/>
      <c r="BY1269" s="6"/>
      <c r="BZ1269" s="6"/>
      <c r="CA1269" s="6"/>
      <c r="CB1269" s="6"/>
    </row>
    <row r="1270" spans="1:80" ht="34.15" customHeight="1">
      <c r="A1270" s="2"/>
      <c r="B1270" s="2"/>
      <c r="C1270" s="2"/>
      <c r="D1270" s="2"/>
      <c r="E1270" s="2"/>
      <c r="F1270" s="15"/>
      <c r="G1270" s="2"/>
      <c r="H1270" s="2"/>
      <c r="I1270" s="2"/>
      <c r="J1270" s="2"/>
      <c r="K1270" s="2"/>
      <c r="L1270" s="2"/>
      <c r="M1270" s="2"/>
      <c r="N1270" s="700"/>
      <c r="O1270" s="2"/>
      <c r="P1270" s="2"/>
      <c r="Q1270" s="2"/>
      <c r="R1270" s="2"/>
      <c r="S1270" s="2"/>
      <c r="T1270" s="2"/>
      <c r="U1270" s="15"/>
      <c r="V1270" s="15"/>
      <c r="W1270" s="15"/>
      <c r="X1270" s="15"/>
      <c r="Y1270" s="15"/>
      <c r="Z1270" s="15"/>
      <c r="AA1270" s="15"/>
      <c r="AB1270" s="15"/>
      <c r="AC1270" s="15"/>
      <c r="AD1270" s="15"/>
      <c r="AE1270" s="15"/>
      <c r="AF1270" s="15"/>
      <c r="AG1270" s="15"/>
      <c r="AH1270" s="15"/>
      <c r="AI1270" s="15"/>
      <c r="AJ1270" s="15"/>
      <c r="AK1270" s="15"/>
      <c r="AL1270" s="15"/>
      <c r="AM1270" s="15"/>
      <c r="AN1270" s="15"/>
      <c r="AO1270" s="15"/>
      <c r="AP1270" s="15"/>
      <c r="AQ1270" s="15"/>
      <c r="AR1270" s="15"/>
      <c r="AS1270" s="15"/>
      <c r="AT1270" s="15"/>
      <c r="AU1270" s="15"/>
      <c r="AV1270" s="15"/>
      <c r="AW1270" s="15"/>
      <c r="AX1270" s="15"/>
      <c r="AY1270" s="6"/>
      <c r="AZ1270" s="6"/>
      <c r="BA1270" s="6"/>
      <c r="BB1270" s="6"/>
      <c r="BC1270" s="6"/>
      <c r="BD1270" s="6"/>
      <c r="BE1270" s="6"/>
      <c r="BF1270" s="6"/>
      <c r="BG1270" s="6"/>
      <c r="BH1270" s="6"/>
      <c r="BI1270" s="6"/>
      <c r="BJ1270" s="6"/>
      <c r="BK1270" s="6"/>
      <c r="BL1270" s="6"/>
      <c r="BM1270" s="6"/>
      <c r="BN1270" s="6"/>
      <c r="BO1270" s="6"/>
      <c r="BP1270" s="6"/>
      <c r="BQ1270" s="6"/>
      <c r="BR1270" s="6"/>
      <c r="BS1270" s="6"/>
      <c r="BT1270" s="6"/>
      <c r="BU1270" s="6"/>
      <c r="BV1270" s="6"/>
      <c r="BW1270" s="6"/>
      <c r="BX1270" s="6"/>
      <c r="BY1270" s="6"/>
      <c r="BZ1270" s="6"/>
      <c r="CA1270" s="6"/>
      <c r="CB1270" s="6"/>
    </row>
    <row r="1271" spans="1:80" ht="34.15" customHeight="1">
      <c r="A1271" s="2"/>
      <c r="B1271" s="2"/>
      <c r="C1271" s="2"/>
      <c r="D1271" s="2"/>
      <c r="E1271" s="2"/>
      <c r="F1271" s="15"/>
      <c r="G1271" s="2"/>
      <c r="H1271" s="2"/>
      <c r="I1271" s="2"/>
      <c r="J1271" s="2"/>
      <c r="K1271" s="2"/>
      <c r="L1271" s="2"/>
      <c r="M1271" s="2"/>
      <c r="N1271" s="700"/>
      <c r="O1271" s="2"/>
      <c r="P1271" s="2"/>
      <c r="Q1271" s="2"/>
      <c r="R1271" s="2"/>
      <c r="S1271" s="2"/>
      <c r="T1271" s="2"/>
      <c r="U1271" s="15"/>
      <c r="V1271" s="15"/>
      <c r="W1271" s="15"/>
      <c r="X1271" s="15"/>
      <c r="Y1271" s="15"/>
      <c r="Z1271" s="15"/>
      <c r="AA1271" s="15"/>
      <c r="AB1271" s="15"/>
      <c r="AC1271" s="15"/>
      <c r="AD1271" s="15"/>
      <c r="AE1271" s="15"/>
      <c r="AF1271" s="15"/>
      <c r="AG1271" s="15"/>
      <c r="AH1271" s="15"/>
      <c r="AI1271" s="15"/>
      <c r="AJ1271" s="15"/>
      <c r="AK1271" s="15"/>
      <c r="AL1271" s="15"/>
      <c r="AM1271" s="15"/>
      <c r="AN1271" s="15"/>
      <c r="AO1271" s="15"/>
      <c r="AP1271" s="15"/>
      <c r="AQ1271" s="15"/>
      <c r="AR1271" s="15"/>
      <c r="AS1271" s="15"/>
      <c r="AT1271" s="15"/>
      <c r="AU1271" s="15"/>
      <c r="AV1271" s="15"/>
      <c r="AW1271" s="15"/>
      <c r="AX1271" s="15"/>
      <c r="AY1271" s="6"/>
      <c r="AZ1271" s="6"/>
      <c r="BA1271" s="6"/>
      <c r="BB1271" s="6"/>
      <c r="BC1271" s="6"/>
      <c r="BD1271" s="6"/>
      <c r="BE1271" s="6"/>
      <c r="BF1271" s="6"/>
      <c r="BG1271" s="6"/>
      <c r="BH1271" s="6"/>
      <c r="BI1271" s="6"/>
      <c r="BJ1271" s="6"/>
      <c r="BK1271" s="6"/>
      <c r="BL1271" s="6"/>
      <c r="BM1271" s="6"/>
      <c r="BN1271" s="6"/>
      <c r="BO1271" s="6"/>
      <c r="BP1271" s="6"/>
      <c r="BQ1271" s="6"/>
      <c r="BR1271" s="6"/>
      <c r="BS1271" s="6"/>
      <c r="BT1271" s="6"/>
      <c r="BU1271" s="6"/>
      <c r="BV1271" s="6"/>
      <c r="BW1271" s="6"/>
      <c r="BX1271" s="6"/>
      <c r="BY1271" s="6"/>
      <c r="BZ1271" s="6"/>
      <c r="CA1271" s="6"/>
      <c r="CB1271" s="6"/>
    </row>
    <row r="1272" spans="1:80" ht="34.15" customHeight="1">
      <c r="A1272" s="2"/>
      <c r="B1272" s="2"/>
      <c r="C1272" s="2"/>
      <c r="D1272" s="2"/>
      <c r="E1272" s="2"/>
      <c r="F1272" s="15"/>
      <c r="G1272" s="2"/>
      <c r="H1272" s="2"/>
      <c r="I1272" s="2"/>
      <c r="J1272" s="2"/>
      <c r="K1272" s="2"/>
      <c r="L1272" s="2"/>
      <c r="M1272" s="2"/>
      <c r="N1272" s="700"/>
      <c r="O1272" s="2"/>
      <c r="P1272" s="2"/>
      <c r="Q1272" s="2"/>
      <c r="R1272" s="2"/>
      <c r="S1272" s="2"/>
      <c r="T1272" s="2"/>
      <c r="U1272" s="15"/>
      <c r="V1272" s="15"/>
      <c r="W1272" s="15"/>
      <c r="X1272" s="15"/>
      <c r="Y1272" s="15"/>
      <c r="Z1272" s="15"/>
      <c r="AA1272" s="15"/>
      <c r="AB1272" s="15"/>
      <c r="AC1272" s="15"/>
      <c r="AD1272" s="15"/>
      <c r="AE1272" s="15"/>
      <c r="AF1272" s="15"/>
      <c r="AG1272" s="15"/>
      <c r="AH1272" s="15"/>
      <c r="AI1272" s="15"/>
      <c r="AJ1272" s="15"/>
      <c r="AK1272" s="15"/>
      <c r="AL1272" s="15"/>
      <c r="AM1272" s="15"/>
      <c r="AN1272" s="15"/>
      <c r="AO1272" s="15"/>
      <c r="AP1272" s="15"/>
      <c r="AQ1272" s="15"/>
      <c r="AR1272" s="15"/>
      <c r="AS1272" s="15"/>
      <c r="AT1272" s="15"/>
      <c r="AU1272" s="15"/>
      <c r="AV1272" s="15"/>
      <c r="AW1272" s="15"/>
      <c r="AX1272" s="15"/>
      <c r="AY1272" s="6"/>
      <c r="AZ1272" s="6"/>
      <c r="BA1272" s="6"/>
      <c r="BB1272" s="6"/>
      <c r="BC1272" s="6"/>
      <c r="BD1272" s="6"/>
      <c r="BE1272" s="6"/>
      <c r="BF1272" s="6"/>
      <c r="BG1272" s="6"/>
      <c r="BH1272" s="6"/>
      <c r="BI1272" s="6"/>
      <c r="BJ1272" s="6"/>
      <c r="BK1272" s="6"/>
      <c r="BL1272" s="6"/>
      <c r="BM1272" s="6"/>
      <c r="BN1272" s="6"/>
      <c r="BO1272" s="6"/>
      <c r="BP1272" s="6"/>
      <c r="BQ1272" s="6"/>
      <c r="BR1272" s="6"/>
      <c r="BS1272" s="6"/>
      <c r="BT1272" s="6"/>
      <c r="BU1272" s="6"/>
      <c r="BV1272" s="6"/>
      <c r="BW1272" s="6"/>
      <c r="BX1272" s="6"/>
      <c r="BY1272" s="6"/>
      <c r="BZ1272" s="6"/>
      <c r="CA1272" s="6"/>
      <c r="CB1272" s="6"/>
    </row>
    <row r="1273" spans="1:80" ht="34.15" customHeight="1">
      <c r="A1273" s="2"/>
      <c r="B1273" s="2"/>
      <c r="C1273" s="2"/>
      <c r="D1273" s="2"/>
      <c r="E1273" s="2"/>
      <c r="F1273" s="15"/>
      <c r="G1273" s="2"/>
      <c r="H1273" s="2"/>
      <c r="I1273" s="2"/>
      <c r="J1273" s="2"/>
      <c r="K1273" s="2"/>
      <c r="L1273" s="2"/>
      <c r="M1273" s="2"/>
      <c r="N1273" s="700"/>
      <c r="O1273" s="2"/>
      <c r="P1273" s="2"/>
      <c r="Q1273" s="2"/>
      <c r="R1273" s="2"/>
      <c r="S1273" s="2"/>
      <c r="T1273" s="2"/>
      <c r="U1273" s="15"/>
      <c r="V1273" s="15"/>
      <c r="W1273" s="15"/>
      <c r="X1273" s="15"/>
      <c r="Y1273" s="15"/>
      <c r="Z1273" s="15"/>
      <c r="AA1273" s="15"/>
      <c r="AB1273" s="15"/>
      <c r="AC1273" s="15"/>
      <c r="AD1273" s="15"/>
      <c r="AE1273" s="15"/>
      <c r="AF1273" s="15"/>
      <c r="AG1273" s="15"/>
      <c r="AH1273" s="15"/>
      <c r="AI1273" s="15"/>
      <c r="AJ1273" s="15"/>
      <c r="AK1273" s="15"/>
      <c r="AL1273" s="15"/>
      <c r="AM1273" s="15"/>
      <c r="AN1273" s="15"/>
      <c r="AO1273" s="15"/>
      <c r="AP1273" s="15"/>
      <c r="AQ1273" s="15"/>
      <c r="AR1273" s="15"/>
      <c r="AS1273" s="15"/>
      <c r="AT1273" s="15"/>
      <c r="AU1273" s="15"/>
      <c r="AV1273" s="15"/>
      <c r="AW1273" s="15"/>
      <c r="AX1273" s="15"/>
      <c r="AY1273" s="6"/>
      <c r="AZ1273" s="6"/>
      <c r="BA1273" s="6"/>
      <c r="BB1273" s="6"/>
      <c r="BC1273" s="6"/>
      <c r="BD1273" s="6"/>
      <c r="BE1273" s="6"/>
      <c r="BF1273" s="6"/>
      <c r="BG1273" s="6"/>
      <c r="BH1273" s="6"/>
      <c r="BI1273" s="6"/>
      <c r="BJ1273" s="6"/>
      <c r="BK1273" s="6"/>
      <c r="BL1273" s="6"/>
      <c r="BM1273" s="6"/>
      <c r="BN1273" s="6"/>
      <c r="BO1273" s="6"/>
      <c r="BP1273" s="6"/>
      <c r="BQ1273" s="6"/>
      <c r="BR1273" s="6"/>
      <c r="BS1273" s="6"/>
      <c r="BT1273" s="6"/>
      <c r="BU1273" s="6"/>
      <c r="BV1273" s="6"/>
      <c r="BW1273" s="6"/>
      <c r="BX1273" s="6"/>
      <c r="BY1273" s="6"/>
      <c r="BZ1273" s="6"/>
      <c r="CA1273" s="6"/>
      <c r="CB1273" s="6"/>
    </row>
    <row r="1274" spans="1:80" ht="34.15" customHeight="1">
      <c r="A1274" s="2"/>
      <c r="B1274" s="2"/>
      <c r="C1274" s="2"/>
      <c r="D1274" s="2"/>
      <c r="E1274" s="2"/>
      <c r="F1274" s="15"/>
      <c r="G1274" s="2"/>
      <c r="H1274" s="2"/>
      <c r="I1274" s="2"/>
      <c r="J1274" s="2"/>
      <c r="K1274" s="2"/>
      <c r="L1274" s="2"/>
      <c r="M1274" s="2"/>
      <c r="N1274" s="700"/>
      <c r="O1274" s="2"/>
      <c r="P1274" s="2"/>
      <c r="Q1274" s="2"/>
      <c r="R1274" s="2"/>
      <c r="S1274" s="2"/>
      <c r="T1274" s="2"/>
      <c r="U1274" s="15"/>
      <c r="V1274" s="15"/>
      <c r="W1274" s="15"/>
      <c r="X1274" s="15"/>
      <c r="Y1274" s="15"/>
      <c r="Z1274" s="15"/>
      <c r="AA1274" s="15"/>
      <c r="AB1274" s="15"/>
      <c r="AC1274" s="15"/>
      <c r="AD1274" s="15"/>
      <c r="AE1274" s="15"/>
      <c r="AF1274" s="15"/>
      <c r="AG1274" s="15"/>
      <c r="AH1274" s="15"/>
      <c r="AI1274" s="15"/>
      <c r="AJ1274" s="15"/>
      <c r="AK1274" s="15"/>
      <c r="AL1274" s="15"/>
      <c r="AM1274" s="15"/>
      <c r="AN1274" s="15"/>
      <c r="AO1274" s="15"/>
      <c r="AP1274" s="15"/>
      <c r="AQ1274" s="15"/>
      <c r="AR1274" s="15"/>
      <c r="AS1274" s="15"/>
      <c r="AT1274" s="15"/>
      <c r="AU1274" s="15"/>
      <c r="AV1274" s="15"/>
      <c r="AW1274" s="15"/>
      <c r="AX1274" s="15"/>
      <c r="AY1274" s="6"/>
      <c r="AZ1274" s="6"/>
      <c r="BA1274" s="6"/>
      <c r="BB1274" s="6"/>
      <c r="BC1274" s="6"/>
      <c r="BD1274" s="6"/>
      <c r="BE1274" s="6"/>
      <c r="BF1274" s="6"/>
      <c r="BG1274" s="6"/>
      <c r="BH1274" s="6"/>
      <c r="BI1274" s="6"/>
      <c r="BJ1274" s="6"/>
      <c r="BK1274" s="6"/>
      <c r="BL1274" s="6"/>
      <c r="BM1274" s="6"/>
      <c r="BN1274" s="6"/>
      <c r="BO1274" s="6"/>
      <c r="BP1274" s="6"/>
      <c r="BQ1274" s="6"/>
      <c r="BR1274" s="6"/>
      <c r="BS1274" s="6"/>
      <c r="BT1274" s="6"/>
      <c r="BU1274" s="6"/>
      <c r="BV1274" s="6"/>
      <c r="BW1274" s="6"/>
      <c r="BX1274" s="6"/>
      <c r="BY1274" s="6"/>
      <c r="BZ1274" s="6"/>
      <c r="CA1274" s="6"/>
      <c r="CB1274" s="6"/>
    </row>
    <row r="1275" spans="1:80" ht="34.15" customHeight="1">
      <c r="A1275" s="2"/>
      <c r="B1275" s="2"/>
      <c r="C1275" s="2"/>
      <c r="D1275" s="2"/>
      <c r="E1275" s="2"/>
      <c r="F1275" s="15"/>
      <c r="G1275" s="2"/>
      <c r="H1275" s="2"/>
      <c r="I1275" s="2"/>
      <c r="J1275" s="2"/>
      <c r="K1275" s="2"/>
      <c r="L1275" s="2"/>
      <c r="M1275" s="2"/>
      <c r="N1275" s="700"/>
      <c r="O1275" s="2"/>
      <c r="P1275" s="2"/>
      <c r="Q1275" s="2"/>
      <c r="R1275" s="2"/>
      <c r="S1275" s="2"/>
      <c r="T1275" s="2"/>
      <c r="U1275" s="15"/>
      <c r="V1275" s="15"/>
      <c r="W1275" s="15"/>
      <c r="X1275" s="15"/>
      <c r="Y1275" s="15"/>
      <c r="Z1275" s="15"/>
      <c r="AA1275" s="15"/>
      <c r="AB1275" s="15"/>
      <c r="AC1275" s="15"/>
      <c r="AD1275" s="15"/>
      <c r="AE1275" s="15"/>
      <c r="AF1275" s="15"/>
      <c r="AG1275" s="15"/>
      <c r="AH1275" s="15"/>
      <c r="AI1275" s="15"/>
      <c r="AJ1275" s="15"/>
      <c r="AK1275" s="15"/>
      <c r="AL1275" s="15"/>
      <c r="AM1275" s="15"/>
      <c r="AN1275" s="15"/>
      <c r="AO1275" s="15"/>
      <c r="AP1275" s="15"/>
      <c r="AQ1275" s="15"/>
      <c r="AR1275" s="15"/>
      <c r="AS1275" s="15"/>
      <c r="AT1275" s="15"/>
      <c r="AU1275" s="15"/>
      <c r="AV1275" s="15"/>
      <c r="AW1275" s="15"/>
      <c r="AX1275" s="15"/>
      <c r="AY1275" s="6"/>
      <c r="AZ1275" s="6"/>
      <c r="BA1275" s="6"/>
      <c r="BB1275" s="6"/>
      <c r="BC1275" s="6"/>
      <c r="BD1275" s="6"/>
      <c r="BE1275" s="6"/>
      <c r="BF1275" s="6"/>
      <c r="BG1275" s="6"/>
      <c r="BH1275" s="6"/>
      <c r="BI1275" s="6"/>
      <c r="BJ1275" s="6"/>
      <c r="BK1275" s="6"/>
      <c r="BL1275" s="6"/>
      <c r="BM1275" s="6"/>
      <c r="BN1275" s="6"/>
      <c r="BO1275" s="6"/>
      <c r="BP1275" s="6"/>
      <c r="BQ1275" s="6"/>
      <c r="BR1275" s="6"/>
      <c r="BS1275" s="6"/>
      <c r="BT1275" s="6"/>
      <c r="BU1275" s="6"/>
      <c r="BV1275" s="6"/>
      <c r="BW1275" s="6"/>
      <c r="BX1275" s="6"/>
      <c r="BY1275" s="6"/>
      <c r="BZ1275" s="6"/>
      <c r="CA1275" s="6"/>
      <c r="CB1275" s="6"/>
    </row>
    <row r="1276" spans="1:80" ht="34.15" customHeight="1">
      <c r="A1276" s="2"/>
      <c r="B1276" s="2"/>
      <c r="C1276" s="2"/>
      <c r="D1276" s="2"/>
      <c r="E1276" s="2"/>
      <c r="F1276" s="15"/>
      <c r="G1276" s="2"/>
      <c r="H1276" s="2"/>
      <c r="I1276" s="2"/>
      <c r="J1276" s="2"/>
      <c r="K1276" s="2"/>
      <c r="L1276" s="2"/>
      <c r="M1276" s="2"/>
      <c r="N1276" s="700"/>
      <c r="O1276" s="2"/>
      <c r="P1276" s="2"/>
      <c r="Q1276" s="2"/>
      <c r="R1276" s="2"/>
      <c r="S1276" s="2"/>
      <c r="T1276" s="2"/>
      <c r="U1276" s="15"/>
      <c r="V1276" s="15"/>
      <c r="W1276" s="15"/>
      <c r="X1276" s="15"/>
      <c r="Y1276" s="15"/>
      <c r="Z1276" s="15"/>
      <c r="AA1276" s="15"/>
      <c r="AB1276" s="15"/>
      <c r="AC1276" s="15"/>
      <c r="AD1276" s="15"/>
      <c r="AE1276" s="15"/>
      <c r="AF1276" s="15"/>
      <c r="AG1276" s="15"/>
      <c r="AH1276" s="15"/>
      <c r="AI1276" s="15"/>
      <c r="AJ1276" s="15"/>
      <c r="AK1276" s="15"/>
      <c r="AL1276" s="15"/>
      <c r="AM1276" s="15"/>
      <c r="AN1276" s="15"/>
      <c r="AO1276" s="15"/>
      <c r="AP1276" s="15"/>
      <c r="AQ1276" s="15"/>
      <c r="AR1276" s="15"/>
      <c r="AS1276" s="15"/>
      <c r="AT1276" s="15"/>
      <c r="AU1276" s="15"/>
      <c r="AV1276" s="15"/>
      <c r="AW1276" s="15"/>
      <c r="AX1276" s="15"/>
      <c r="AY1276" s="6"/>
      <c r="AZ1276" s="6"/>
      <c r="BA1276" s="6"/>
      <c r="BB1276" s="6"/>
      <c r="BC1276" s="6"/>
      <c r="BD1276" s="6"/>
      <c r="BE1276" s="6"/>
      <c r="BF1276" s="6"/>
      <c r="BG1276" s="6"/>
      <c r="BH1276" s="6"/>
      <c r="BI1276" s="6"/>
      <c r="BJ1276" s="6"/>
      <c r="BK1276" s="6"/>
      <c r="BL1276" s="6"/>
      <c r="BM1276" s="6"/>
      <c r="BN1276" s="6"/>
      <c r="BO1276" s="6"/>
      <c r="BP1276" s="6"/>
      <c r="BQ1276" s="6"/>
      <c r="BR1276" s="6"/>
      <c r="BS1276" s="6"/>
      <c r="BT1276" s="6"/>
      <c r="BU1276" s="6"/>
      <c r="BV1276" s="6"/>
      <c r="BW1276" s="6"/>
      <c r="BX1276" s="6"/>
      <c r="BY1276" s="6"/>
      <c r="BZ1276" s="6"/>
      <c r="CA1276" s="6"/>
      <c r="CB1276" s="6"/>
    </row>
    <row r="1277" spans="1:80" ht="34.15" customHeight="1">
      <c r="A1277" s="2"/>
      <c r="B1277" s="2"/>
      <c r="C1277" s="2"/>
      <c r="D1277" s="2"/>
      <c r="E1277" s="2"/>
      <c r="F1277" s="15"/>
      <c r="G1277" s="2"/>
      <c r="H1277" s="2"/>
      <c r="I1277" s="2"/>
      <c r="J1277" s="2"/>
      <c r="K1277" s="2"/>
      <c r="L1277" s="2"/>
      <c r="M1277" s="2"/>
      <c r="N1277" s="700"/>
      <c r="O1277" s="2"/>
      <c r="P1277" s="2"/>
      <c r="Q1277" s="2"/>
      <c r="R1277" s="2"/>
      <c r="S1277" s="2"/>
      <c r="T1277" s="2"/>
      <c r="U1277" s="15"/>
      <c r="V1277" s="15"/>
      <c r="W1277" s="15"/>
      <c r="X1277" s="15"/>
      <c r="Y1277" s="15"/>
      <c r="Z1277" s="15"/>
      <c r="AA1277" s="15"/>
      <c r="AB1277" s="15"/>
      <c r="AC1277" s="15"/>
      <c r="AD1277" s="15"/>
      <c r="AE1277" s="15"/>
      <c r="AF1277" s="15"/>
      <c r="AG1277" s="15"/>
      <c r="AH1277" s="15"/>
      <c r="AI1277" s="15"/>
      <c r="AJ1277" s="15"/>
      <c r="AK1277" s="15"/>
      <c r="AL1277" s="15"/>
      <c r="AM1277" s="15"/>
      <c r="AN1277" s="15"/>
      <c r="AO1277" s="15"/>
      <c r="AP1277" s="15"/>
      <c r="AQ1277" s="15"/>
      <c r="AR1277" s="15"/>
      <c r="AS1277" s="15"/>
      <c r="AT1277" s="15"/>
      <c r="AU1277" s="15"/>
      <c r="AV1277" s="15"/>
      <c r="AW1277" s="15"/>
      <c r="AX1277" s="15"/>
      <c r="AY1277" s="6"/>
      <c r="AZ1277" s="6"/>
      <c r="BA1277" s="6"/>
      <c r="BB1277" s="6"/>
      <c r="BC1277" s="6"/>
      <c r="BD1277" s="6"/>
      <c r="BE1277" s="6"/>
      <c r="BF1277" s="6"/>
      <c r="BG1277" s="6"/>
      <c r="BH1277" s="6"/>
      <c r="BI1277" s="6"/>
      <c r="BJ1277" s="6"/>
      <c r="BK1277" s="6"/>
      <c r="BL1277" s="6"/>
      <c r="BM1277" s="6"/>
      <c r="BN1277" s="6"/>
      <c r="BO1277" s="6"/>
      <c r="BP1277" s="6"/>
      <c r="BQ1277" s="6"/>
      <c r="BR1277" s="6"/>
      <c r="BS1277" s="6"/>
      <c r="BT1277" s="6"/>
      <c r="BU1277" s="6"/>
      <c r="BV1277" s="6"/>
      <c r="BW1277" s="6"/>
      <c r="BX1277" s="6"/>
      <c r="BY1277" s="6"/>
      <c r="BZ1277" s="6"/>
      <c r="CA1277" s="6"/>
      <c r="CB1277" s="6"/>
    </row>
    <row r="1278" spans="1:80" ht="34.15" customHeight="1">
      <c r="A1278" s="2"/>
      <c r="B1278" s="2"/>
      <c r="C1278" s="2"/>
      <c r="D1278" s="2"/>
      <c r="E1278" s="2"/>
      <c r="F1278" s="15"/>
      <c r="G1278" s="2"/>
      <c r="H1278" s="2"/>
      <c r="I1278" s="2"/>
      <c r="J1278" s="2"/>
      <c r="K1278" s="2"/>
      <c r="L1278" s="2"/>
      <c r="M1278" s="2"/>
      <c r="N1278" s="700"/>
      <c r="O1278" s="2"/>
      <c r="P1278" s="2"/>
      <c r="Q1278" s="2"/>
      <c r="R1278" s="2"/>
      <c r="S1278" s="2"/>
      <c r="T1278" s="2"/>
      <c r="U1278" s="15"/>
      <c r="V1278" s="15"/>
      <c r="W1278" s="15"/>
      <c r="X1278" s="15"/>
      <c r="Y1278" s="15"/>
      <c r="Z1278" s="15"/>
      <c r="AA1278" s="15"/>
      <c r="AB1278" s="15"/>
      <c r="AC1278" s="15"/>
      <c r="AD1278" s="15"/>
      <c r="AE1278" s="15"/>
      <c r="AF1278" s="15"/>
      <c r="AG1278" s="15"/>
      <c r="AH1278" s="15"/>
      <c r="AI1278" s="15"/>
      <c r="AJ1278" s="15"/>
      <c r="AK1278" s="15"/>
      <c r="AL1278" s="15"/>
      <c r="AM1278" s="15"/>
      <c r="AN1278" s="15"/>
      <c r="AO1278" s="15"/>
      <c r="AP1278" s="15"/>
      <c r="AQ1278" s="15"/>
      <c r="AR1278" s="15"/>
      <c r="AS1278" s="15"/>
      <c r="AT1278" s="15"/>
      <c r="AU1278" s="15"/>
      <c r="AV1278" s="15"/>
      <c r="AW1278" s="15"/>
      <c r="AX1278" s="15"/>
      <c r="AY1278" s="6"/>
      <c r="AZ1278" s="6"/>
      <c r="BA1278" s="6"/>
      <c r="BB1278" s="6"/>
      <c r="BC1278" s="6"/>
      <c r="BD1278" s="6"/>
      <c r="BE1278" s="6"/>
      <c r="BF1278" s="6"/>
      <c r="BG1278" s="6"/>
      <c r="BH1278" s="6"/>
      <c r="BI1278" s="6"/>
      <c r="BJ1278" s="6"/>
      <c r="BK1278" s="6"/>
      <c r="BL1278" s="6"/>
      <c r="BM1278" s="6"/>
      <c r="BN1278" s="6"/>
      <c r="BO1278" s="6"/>
      <c r="BP1278" s="6"/>
      <c r="BQ1278" s="6"/>
      <c r="BR1278" s="6"/>
      <c r="BS1278" s="6"/>
      <c r="BT1278" s="6"/>
      <c r="BU1278" s="6"/>
      <c r="BV1278" s="6"/>
      <c r="BW1278" s="6"/>
      <c r="BX1278" s="6"/>
      <c r="BY1278" s="6"/>
      <c r="BZ1278" s="6"/>
      <c r="CA1278" s="6"/>
      <c r="CB1278" s="6"/>
    </row>
    <row r="1279" spans="1:80" ht="34.15" customHeight="1">
      <c r="A1279" s="2"/>
      <c r="B1279" s="2"/>
      <c r="C1279" s="2"/>
      <c r="D1279" s="2"/>
      <c r="E1279" s="2"/>
      <c r="F1279" s="15"/>
      <c r="G1279" s="2"/>
      <c r="H1279" s="2"/>
      <c r="I1279" s="2"/>
      <c r="J1279" s="2"/>
      <c r="K1279" s="2"/>
      <c r="L1279" s="2"/>
      <c r="M1279" s="2"/>
      <c r="N1279" s="700"/>
      <c r="O1279" s="2"/>
      <c r="P1279" s="2"/>
      <c r="Q1279" s="2"/>
      <c r="R1279" s="2"/>
      <c r="S1279" s="2"/>
      <c r="T1279" s="2"/>
      <c r="U1279" s="15"/>
      <c r="V1279" s="15"/>
      <c r="W1279" s="15"/>
      <c r="X1279" s="15"/>
      <c r="Y1279" s="15"/>
      <c r="Z1279" s="15"/>
      <c r="AA1279" s="15"/>
      <c r="AB1279" s="15"/>
      <c r="AC1279" s="15"/>
      <c r="AD1279" s="15"/>
      <c r="AE1279" s="15"/>
      <c r="AF1279" s="15"/>
      <c r="AG1279" s="15"/>
      <c r="AH1279" s="15"/>
      <c r="AI1279" s="15"/>
      <c r="AJ1279" s="15"/>
      <c r="AK1279" s="15"/>
      <c r="AL1279" s="15"/>
      <c r="AM1279" s="15"/>
      <c r="AN1279" s="15"/>
      <c r="AO1279" s="15"/>
      <c r="AP1279" s="15"/>
      <c r="AQ1279" s="15"/>
      <c r="AR1279" s="15"/>
      <c r="AS1279" s="15"/>
      <c r="AT1279" s="15"/>
      <c r="AU1279" s="15"/>
      <c r="AV1279" s="15"/>
      <c r="AW1279" s="15"/>
      <c r="AX1279" s="15"/>
      <c r="AY1279" s="6"/>
      <c r="AZ1279" s="6"/>
      <c r="BA1279" s="6"/>
      <c r="BB1279" s="6"/>
      <c r="BC1279" s="6"/>
      <c r="BD1279" s="6"/>
      <c r="BE1279" s="6"/>
      <c r="BF1279" s="6"/>
      <c r="BG1279" s="6"/>
      <c r="BH1279" s="6"/>
      <c r="BI1279" s="6"/>
      <c r="BJ1279" s="6"/>
      <c r="BK1279" s="6"/>
      <c r="BL1279" s="6"/>
      <c r="BM1279" s="6"/>
      <c r="BN1279" s="6"/>
      <c r="BO1279" s="6"/>
      <c r="BP1279" s="6"/>
      <c r="BQ1279" s="6"/>
      <c r="BR1279" s="6"/>
      <c r="BS1279" s="6"/>
      <c r="BT1279" s="6"/>
      <c r="BU1279" s="6"/>
      <c r="BV1279" s="6"/>
      <c r="BW1279" s="6"/>
      <c r="BX1279" s="6"/>
      <c r="BY1279" s="6"/>
      <c r="BZ1279" s="6"/>
      <c r="CA1279" s="6"/>
      <c r="CB1279" s="6"/>
    </row>
    <row r="1280" spans="1:80" ht="34.15" customHeight="1">
      <c r="A1280" s="2"/>
      <c r="B1280" s="2"/>
      <c r="C1280" s="2"/>
      <c r="D1280" s="2"/>
      <c r="E1280" s="2"/>
      <c r="F1280" s="15"/>
      <c r="G1280" s="2"/>
      <c r="H1280" s="2"/>
      <c r="I1280" s="2"/>
      <c r="J1280" s="2"/>
      <c r="K1280" s="2"/>
      <c r="L1280" s="2"/>
      <c r="M1280" s="2"/>
      <c r="N1280" s="700"/>
      <c r="O1280" s="2"/>
      <c r="P1280" s="2"/>
      <c r="Q1280" s="2"/>
      <c r="R1280" s="2"/>
      <c r="S1280" s="2"/>
      <c r="T1280" s="2"/>
      <c r="U1280" s="15"/>
      <c r="V1280" s="15"/>
      <c r="W1280" s="15"/>
      <c r="X1280" s="15"/>
      <c r="Y1280" s="15"/>
      <c r="Z1280" s="15"/>
      <c r="AA1280" s="15"/>
      <c r="AB1280" s="15"/>
      <c r="AC1280" s="15"/>
      <c r="AD1280" s="15"/>
      <c r="AE1280" s="15"/>
      <c r="AF1280" s="15"/>
      <c r="AG1280" s="15"/>
      <c r="AH1280" s="15"/>
      <c r="AI1280" s="15"/>
      <c r="AJ1280" s="15"/>
      <c r="AK1280" s="15"/>
      <c r="AL1280" s="15"/>
      <c r="AM1280" s="15"/>
      <c r="AN1280" s="15"/>
      <c r="AO1280" s="15"/>
      <c r="AP1280" s="15"/>
      <c r="AQ1280" s="15"/>
      <c r="AR1280" s="15"/>
      <c r="AS1280" s="15"/>
      <c r="AT1280" s="15"/>
      <c r="AU1280" s="15"/>
      <c r="AV1280" s="15"/>
      <c r="AW1280" s="15"/>
      <c r="AX1280" s="15"/>
      <c r="AY1280" s="6"/>
      <c r="AZ1280" s="6"/>
      <c r="BA1280" s="6"/>
      <c r="BB1280" s="6"/>
      <c r="BC1280" s="6"/>
      <c r="BD1280" s="6"/>
      <c r="BE1280" s="6"/>
      <c r="BF1280" s="6"/>
      <c r="BG1280" s="6"/>
      <c r="BH1280" s="6"/>
      <c r="BI1280" s="6"/>
      <c r="BJ1280" s="6"/>
      <c r="BK1280" s="6"/>
      <c r="BL1280" s="6"/>
      <c r="BM1280" s="6"/>
      <c r="BN1280" s="6"/>
      <c r="BO1280" s="6"/>
      <c r="BP1280" s="6"/>
      <c r="BQ1280" s="6"/>
      <c r="BR1280" s="6"/>
      <c r="BS1280" s="6"/>
      <c r="BT1280" s="6"/>
      <c r="BU1280" s="6"/>
      <c r="BV1280" s="6"/>
      <c r="BW1280" s="6"/>
      <c r="BX1280" s="6"/>
      <c r="BY1280" s="6"/>
      <c r="BZ1280" s="6"/>
      <c r="CA1280" s="6"/>
      <c r="CB1280" s="6"/>
    </row>
    <row r="1281" spans="1:80" ht="34.15" customHeight="1">
      <c r="A1281" s="2"/>
      <c r="B1281" s="2"/>
      <c r="C1281" s="2"/>
      <c r="D1281" s="2"/>
      <c r="E1281" s="2"/>
      <c r="F1281" s="15"/>
      <c r="G1281" s="2"/>
      <c r="H1281" s="2"/>
      <c r="I1281" s="2"/>
      <c r="J1281" s="2"/>
      <c r="K1281" s="2"/>
      <c r="L1281" s="2"/>
      <c r="M1281" s="2"/>
      <c r="N1281" s="700"/>
      <c r="O1281" s="2"/>
      <c r="P1281" s="2"/>
      <c r="Q1281" s="2"/>
      <c r="R1281" s="2"/>
      <c r="S1281" s="2"/>
      <c r="T1281" s="2"/>
      <c r="U1281" s="15"/>
      <c r="V1281" s="15"/>
      <c r="W1281" s="15"/>
      <c r="X1281" s="15"/>
      <c r="Y1281" s="15"/>
      <c r="Z1281" s="15"/>
      <c r="AA1281" s="15"/>
      <c r="AB1281" s="15"/>
      <c r="AC1281" s="15"/>
      <c r="AD1281" s="15"/>
      <c r="AE1281" s="15"/>
      <c r="AF1281" s="15"/>
      <c r="AG1281" s="15"/>
      <c r="AH1281" s="15"/>
      <c r="AI1281" s="15"/>
      <c r="AJ1281" s="15"/>
      <c r="AK1281" s="15"/>
      <c r="AL1281" s="15"/>
      <c r="AM1281" s="15"/>
      <c r="AN1281" s="15"/>
      <c r="AO1281" s="15"/>
      <c r="AP1281" s="15"/>
      <c r="AQ1281" s="15"/>
      <c r="AR1281" s="15"/>
      <c r="AS1281" s="15"/>
      <c r="AT1281" s="15"/>
      <c r="AU1281" s="15"/>
      <c r="AV1281" s="15"/>
      <c r="AW1281" s="15"/>
      <c r="AX1281" s="15"/>
      <c r="AY1281" s="6"/>
      <c r="AZ1281" s="6"/>
      <c r="BA1281" s="6"/>
      <c r="BB1281" s="6"/>
      <c r="BC1281" s="6"/>
      <c r="BD1281" s="6"/>
      <c r="BE1281" s="6"/>
      <c r="BF1281" s="6"/>
      <c r="BG1281" s="6"/>
      <c r="BH1281" s="6"/>
      <c r="BI1281" s="6"/>
      <c r="BJ1281" s="6"/>
      <c r="BK1281" s="6"/>
      <c r="BL1281" s="6"/>
      <c r="BM1281" s="6"/>
      <c r="BN1281" s="6"/>
      <c r="BO1281" s="6"/>
      <c r="BP1281" s="6"/>
      <c r="BQ1281" s="6"/>
      <c r="BR1281" s="6"/>
      <c r="BS1281" s="6"/>
      <c r="BT1281" s="6"/>
      <c r="BU1281" s="6"/>
      <c r="BV1281" s="6"/>
      <c r="BW1281" s="6"/>
      <c r="BX1281" s="6"/>
      <c r="BY1281" s="6"/>
      <c r="BZ1281" s="6"/>
      <c r="CA1281" s="6"/>
      <c r="CB1281" s="6"/>
    </row>
    <row r="1282" spans="1:80" ht="34.15" customHeight="1">
      <c r="A1282" s="2"/>
      <c r="B1282" s="2"/>
      <c r="C1282" s="2"/>
      <c r="D1282" s="2"/>
      <c r="E1282" s="2"/>
      <c r="F1282" s="15"/>
      <c r="G1282" s="2"/>
      <c r="H1282" s="2"/>
      <c r="I1282" s="2"/>
      <c r="J1282" s="2"/>
      <c r="K1282" s="2"/>
      <c r="L1282" s="2"/>
      <c r="M1282" s="2"/>
      <c r="N1282" s="700"/>
      <c r="O1282" s="2"/>
      <c r="P1282" s="2"/>
      <c r="Q1282" s="2"/>
      <c r="R1282" s="2"/>
      <c r="S1282" s="2"/>
      <c r="T1282" s="2"/>
      <c r="U1282" s="15"/>
      <c r="V1282" s="15"/>
      <c r="W1282" s="15"/>
      <c r="X1282" s="15"/>
      <c r="Y1282" s="15"/>
      <c r="Z1282" s="15"/>
      <c r="AA1282" s="15"/>
      <c r="AB1282" s="15"/>
      <c r="AC1282" s="15"/>
      <c r="AD1282" s="15"/>
      <c r="AE1282" s="15"/>
      <c r="AF1282" s="15"/>
      <c r="AG1282" s="15"/>
      <c r="AH1282" s="15"/>
      <c r="AI1282" s="15"/>
      <c r="AJ1282" s="15"/>
      <c r="AK1282" s="15"/>
      <c r="AL1282" s="15"/>
      <c r="AM1282" s="15"/>
      <c r="AN1282" s="15"/>
      <c r="AO1282" s="15"/>
      <c r="AP1282" s="15"/>
      <c r="AQ1282" s="15"/>
      <c r="AR1282" s="15"/>
      <c r="AS1282" s="15"/>
      <c r="AT1282" s="15"/>
      <c r="AU1282" s="15"/>
      <c r="AV1282" s="15"/>
      <c r="AW1282" s="15"/>
      <c r="AX1282" s="15"/>
      <c r="AY1282" s="6"/>
      <c r="AZ1282" s="6"/>
      <c r="BA1282" s="6"/>
      <c r="BB1282" s="6"/>
      <c r="BC1282" s="6"/>
      <c r="BD1282" s="6"/>
      <c r="BE1282" s="6"/>
      <c r="BF1282" s="6"/>
      <c r="BG1282" s="6"/>
      <c r="BH1282" s="6"/>
      <c r="BI1282" s="6"/>
      <c r="BJ1282" s="6"/>
      <c r="BK1282" s="6"/>
      <c r="BL1282" s="6"/>
      <c r="BM1282" s="6"/>
      <c r="BN1282" s="6"/>
      <c r="BO1282" s="6"/>
      <c r="BP1282" s="6"/>
      <c r="BQ1282" s="6"/>
      <c r="BR1282" s="6"/>
      <c r="BS1282" s="6"/>
      <c r="BT1282" s="6"/>
      <c r="BU1282" s="6"/>
      <c r="BV1282" s="6"/>
      <c r="BW1282" s="6"/>
      <c r="BX1282" s="6"/>
      <c r="BY1282" s="6"/>
      <c r="BZ1282" s="6"/>
      <c r="CA1282" s="6"/>
      <c r="CB1282" s="6"/>
    </row>
    <row r="1283" spans="1:80" ht="34.15" customHeight="1">
      <c r="A1283" s="2"/>
      <c r="B1283" s="2"/>
      <c r="C1283" s="2"/>
      <c r="D1283" s="2"/>
      <c r="E1283" s="2"/>
      <c r="F1283" s="15"/>
      <c r="G1283" s="2"/>
      <c r="H1283" s="2"/>
      <c r="I1283" s="2"/>
      <c r="J1283" s="2"/>
      <c r="K1283" s="2"/>
      <c r="L1283" s="2"/>
      <c r="M1283" s="2"/>
      <c r="N1283" s="700"/>
      <c r="O1283" s="2"/>
      <c r="P1283" s="2"/>
      <c r="Q1283" s="2"/>
      <c r="R1283" s="2"/>
      <c r="S1283" s="2"/>
      <c r="T1283" s="2"/>
      <c r="U1283" s="15"/>
      <c r="V1283" s="15"/>
      <c r="W1283" s="15"/>
      <c r="X1283" s="15"/>
      <c r="Y1283" s="15"/>
      <c r="Z1283" s="15"/>
      <c r="AA1283" s="15"/>
      <c r="AB1283" s="15"/>
      <c r="AC1283" s="15"/>
      <c r="AD1283" s="15"/>
      <c r="AE1283" s="15"/>
      <c r="AF1283" s="15"/>
      <c r="AG1283" s="15"/>
      <c r="AH1283" s="15"/>
      <c r="AI1283" s="15"/>
      <c r="AJ1283" s="15"/>
      <c r="AK1283" s="15"/>
      <c r="AL1283" s="15"/>
      <c r="AM1283" s="15"/>
      <c r="AN1283" s="15"/>
      <c r="AO1283" s="15"/>
      <c r="AP1283" s="15"/>
      <c r="AQ1283" s="15"/>
      <c r="AR1283" s="15"/>
      <c r="AS1283" s="15"/>
      <c r="AT1283" s="15"/>
      <c r="AU1283" s="15"/>
      <c r="AV1283" s="15"/>
      <c r="AW1283" s="15"/>
      <c r="AX1283" s="15"/>
      <c r="AY1283" s="6"/>
      <c r="AZ1283" s="6"/>
      <c r="BA1283" s="6"/>
      <c r="BB1283" s="6"/>
      <c r="BC1283" s="6"/>
      <c r="BD1283" s="6"/>
      <c r="BE1283" s="6"/>
      <c r="BF1283" s="6"/>
      <c r="BG1283" s="6"/>
      <c r="BH1283" s="6"/>
      <c r="BI1283" s="6"/>
      <c r="BJ1283" s="6"/>
      <c r="BK1283" s="6"/>
      <c r="BL1283" s="6"/>
      <c r="BM1283" s="6"/>
      <c r="BN1283" s="6"/>
      <c r="BO1283" s="6"/>
      <c r="BP1283" s="6"/>
      <c r="BQ1283" s="6"/>
      <c r="BR1283" s="6"/>
      <c r="BS1283" s="6"/>
      <c r="BT1283" s="6"/>
      <c r="BU1283" s="6"/>
      <c r="BV1283" s="6"/>
      <c r="BW1283" s="6"/>
      <c r="BX1283" s="6"/>
      <c r="BY1283" s="6"/>
      <c r="BZ1283" s="6"/>
      <c r="CA1283" s="6"/>
      <c r="CB1283" s="6"/>
    </row>
    <row r="1284" spans="1:80" ht="34.15" customHeight="1">
      <c r="A1284" s="2"/>
      <c r="B1284" s="2"/>
      <c r="C1284" s="2"/>
      <c r="D1284" s="2"/>
      <c r="E1284" s="2"/>
      <c r="F1284" s="15"/>
      <c r="G1284" s="2"/>
      <c r="H1284" s="2"/>
      <c r="I1284" s="2"/>
      <c r="J1284" s="2"/>
      <c r="K1284" s="2"/>
      <c r="L1284" s="2"/>
      <c r="M1284" s="2"/>
      <c r="N1284" s="700"/>
      <c r="O1284" s="2"/>
      <c r="P1284" s="2"/>
      <c r="Q1284" s="2"/>
      <c r="R1284" s="2"/>
      <c r="S1284" s="2"/>
      <c r="T1284" s="2"/>
      <c r="U1284" s="15"/>
      <c r="V1284" s="15"/>
      <c r="W1284" s="15"/>
      <c r="X1284" s="15"/>
      <c r="Y1284" s="15"/>
      <c r="Z1284" s="15"/>
      <c r="AA1284" s="15"/>
      <c r="AB1284" s="15"/>
      <c r="AC1284" s="15"/>
      <c r="AD1284" s="15"/>
      <c r="AE1284" s="15"/>
      <c r="AF1284" s="15"/>
      <c r="AG1284" s="15"/>
      <c r="AH1284" s="15"/>
      <c r="AI1284" s="15"/>
      <c r="AJ1284" s="15"/>
      <c r="AK1284" s="15"/>
      <c r="AL1284" s="15"/>
      <c r="AM1284" s="15"/>
      <c r="AN1284" s="15"/>
      <c r="AO1284" s="15"/>
      <c r="AP1284" s="15"/>
      <c r="AQ1284" s="15"/>
      <c r="AR1284" s="15"/>
      <c r="AS1284" s="15"/>
      <c r="AT1284" s="15"/>
      <c r="AU1284" s="15"/>
      <c r="AV1284" s="15"/>
      <c r="AW1284" s="15"/>
      <c r="AX1284" s="15"/>
      <c r="AY1284" s="6"/>
      <c r="AZ1284" s="6"/>
      <c r="BA1284" s="6"/>
      <c r="BB1284" s="6"/>
      <c r="BC1284" s="6"/>
      <c r="BD1284" s="6"/>
      <c r="BE1284" s="6"/>
      <c r="BF1284" s="6"/>
      <c r="BG1284" s="6"/>
      <c r="BH1284" s="6"/>
      <c r="BI1284" s="6"/>
      <c r="BJ1284" s="6"/>
      <c r="BK1284" s="6"/>
      <c r="BL1284" s="6"/>
      <c r="BM1284" s="6"/>
      <c r="BN1284" s="6"/>
      <c r="BO1284" s="6"/>
      <c r="BP1284" s="6"/>
      <c r="BQ1284" s="6"/>
      <c r="BR1284" s="6"/>
      <c r="BS1284" s="6"/>
      <c r="BT1284" s="6"/>
      <c r="BU1284" s="6"/>
      <c r="BV1284" s="6"/>
      <c r="BW1284" s="6"/>
      <c r="BX1284" s="6"/>
      <c r="BY1284" s="6"/>
      <c r="BZ1284" s="6"/>
      <c r="CA1284" s="6"/>
      <c r="CB1284" s="6"/>
    </row>
    <row r="1285" spans="1:80" ht="34.15" customHeight="1">
      <c r="A1285" s="2"/>
      <c r="B1285" s="2"/>
      <c r="C1285" s="2"/>
      <c r="D1285" s="2"/>
      <c r="E1285" s="2"/>
      <c r="F1285" s="15"/>
      <c r="G1285" s="2"/>
      <c r="H1285" s="2"/>
      <c r="I1285" s="2"/>
      <c r="J1285" s="2"/>
      <c r="K1285" s="2"/>
      <c r="L1285" s="2"/>
      <c r="M1285" s="2"/>
      <c r="N1285" s="700"/>
      <c r="O1285" s="2"/>
      <c r="P1285" s="2"/>
      <c r="Q1285" s="2"/>
      <c r="R1285" s="2"/>
      <c r="S1285" s="2"/>
      <c r="T1285" s="2"/>
      <c r="U1285" s="15"/>
      <c r="V1285" s="15"/>
      <c r="W1285" s="15"/>
      <c r="X1285" s="15"/>
      <c r="Y1285" s="15"/>
      <c r="Z1285" s="15"/>
      <c r="AA1285" s="15"/>
      <c r="AB1285" s="15"/>
      <c r="AC1285" s="15"/>
      <c r="AD1285" s="15"/>
      <c r="AE1285" s="15"/>
      <c r="AF1285" s="15"/>
      <c r="AG1285" s="15"/>
      <c r="AH1285" s="15"/>
      <c r="AI1285" s="15"/>
      <c r="AJ1285" s="15"/>
      <c r="AK1285" s="15"/>
      <c r="AL1285" s="15"/>
      <c r="AM1285" s="15"/>
      <c r="AN1285" s="15"/>
      <c r="AO1285" s="15"/>
      <c r="AP1285" s="15"/>
      <c r="AQ1285" s="15"/>
      <c r="AR1285" s="15"/>
      <c r="AS1285" s="15"/>
      <c r="AT1285" s="15"/>
      <c r="AU1285" s="15"/>
      <c r="AV1285" s="15"/>
      <c r="AW1285" s="15"/>
      <c r="AX1285" s="15"/>
      <c r="AY1285" s="6"/>
      <c r="AZ1285" s="6"/>
      <c r="BA1285" s="6"/>
      <c r="BB1285" s="6"/>
      <c r="BC1285" s="6"/>
      <c r="BD1285" s="6"/>
      <c r="BE1285" s="6"/>
      <c r="BF1285" s="6"/>
      <c r="BG1285" s="6"/>
      <c r="BH1285" s="6"/>
      <c r="BI1285" s="6"/>
      <c r="BJ1285" s="6"/>
      <c r="BK1285" s="6"/>
      <c r="BL1285" s="6"/>
      <c r="BM1285" s="6"/>
      <c r="BN1285" s="6"/>
      <c r="BO1285" s="6"/>
      <c r="BP1285" s="6"/>
      <c r="BQ1285" s="6"/>
      <c r="BR1285" s="6"/>
      <c r="BS1285" s="6"/>
      <c r="BT1285" s="6"/>
      <c r="BU1285" s="6"/>
      <c r="BV1285" s="6"/>
      <c r="BW1285" s="6"/>
      <c r="BX1285" s="6"/>
      <c r="BY1285" s="6"/>
      <c r="BZ1285" s="6"/>
      <c r="CA1285" s="6"/>
      <c r="CB1285" s="6"/>
    </row>
    <row r="1286" spans="1:80" ht="34.15" customHeight="1">
      <c r="A1286" s="2"/>
      <c r="B1286" s="2"/>
      <c r="C1286" s="2"/>
      <c r="D1286" s="2"/>
      <c r="E1286" s="2"/>
      <c r="F1286" s="15"/>
      <c r="G1286" s="2"/>
      <c r="H1286" s="2"/>
      <c r="I1286" s="2"/>
      <c r="J1286" s="2"/>
      <c r="K1286" s="2"/>
      <c r="L1286" s="2"/>
      <c r="M1286" s="2"/>
      <c r="N1286" s="700"/>
      <c r="O1286" s="2"/>
      <c r="P1286" s="2"/>
      <c r="Q1286" s="2"/>
      <c r="R1286" s="2"/>
      <c r="S1286" s="2"/>
      <c r="T1286" s="2"/>
      <c r="U1286" s="15"/>
      <c r="V1286" s="15"/>
      <c r="W1286" s="15"/>
      <c r="X1286" s="15"/>
      <c r="Y1286" s="15"/>
      <c r="Z1286" s="15"/>
      <c r="AA1286" s="15"/>
      <c r="AB1286" s="15"/>
      <c r="AC1286" s="15"/>
      <c r="AD1286" s="15"/>
      <c r="AE1286" s="15"/>
      <c r="AF1286" s="15"/>
      <c r="AG1286" s="15"/>
      <c r="AH1286" s="15"/>
      <c r="AI1286" s="15"/>
      <c r="AJ1286" s="15"/>
      <c r="AK1286" s="15"/>
      <c r="AL1286" s="15"/>
      <c r="AM1286" s="15"/>
      <c r="AN1286" s="15"/>
      <c r="AO1286" s="15"/>
      <c r="AP1286" s="15"/>
      <c r="AQ1286" s="15"/>
      <c r="AR1286" s="15"/>
      <c r="AS1286" s="15"/>
      <c r="AT1286" s="15"/>
      <c r="AU1286" s="15"/>
      <c r="AV1286" s="15"/>
      <c r="AW1286" s="15"/>
      <c r="AX1286" s="15"/>
      <c r="AY1286" s="6"/>
      <c r="AZ1286" s="6"/>
      <c r="BA1286" s="6"/>
      <c r="BB1286" s="6"/>
      <c r="BC1286" s="6"/>
      <c r="BD1286" s="6"/>
      <c r="BE1286" s="6"/>
      <c r="BF1286" s="6"/>
      <c r="BG1286" s="6"/>
      <c r="BH1286" s="6"/>
      <c r="BI1286" s="6"/>
      <c r="BJ1286" s="6"/>
      <c r="BK1286" s="6"/>
      <c r="BL1286" s="6"/>
      <c r="BM1286" s="6"/>
      <c r="BN1286" s="6"/>
      <c r="BO1286" s="6"/>
      <c r="BP1286" s="6"/>
      <c r="BQ1286" s="6"/>
      <c r="BR1286" s="6"/>
      <c r="BS1286" s="6"/>
      <c r="BT1286" s="6"/>
      <c r="BU1286" s="6"/>
      <c r="BV1286" s="6"/>
      <c r="BW1286" s="6"/>
      <c r="BX1286" s="6"/>
      <c r="BY1286" s="6"/>
      <c r="BZ1286" s="6"/>
      <c r="CA1286" s="6"/>
      <c r="CB1286" s="6"/>
    </row>
    <row r="1287" spans="1:80" ht="34.15" customHeight="1">
      <c r="A1287" s="2"/>
      <c r="B1287" s="2"/>
      <c r="C1287" s="2"/>
      <c r="D1287" s="2"/>
      <c r="E1287" s="2"/>
      <c r="F1287" s="15"/>
      <c r="G1287" s="2"/>
      <c r="H1287" s="2"/>
      <c r="I1287" s="2"/>
      <c r="J1287" s="2"/>
      <c r="K1287" s="2"/>
      <c r="L1287" s="2"/>
      <c r="M1287" s="2"/>
      <c r="N1287" s="700"/>
      <c r="O1287" s="2"/>
      <c r="P1287" s="2"/>
      <c r="Q1287" s="2"/>
      <c r="R1287" s="2"/>
      <c r="S1287" s="2"/>
      <c r="T1287" s="2"/>
      <c r="U1287" s="15"/>
      <c r="V1287" s="15"/>
      <c r="W1287" s="15"/>
      <c r="X1287" s="15"/>
      <c r="Y1287" s="15"/>
      <c r="Z1287" s="15"/>
      <c r="AA1287" s="15"/>
      <c r="AB1287" s="15"/>
      <c r="AC1287" s="15"/>
      <c r="AD1287" s="15"/>
      <c r="AE1287" s="15"/>
      <c r="AF1287" s="15"/>
      <c r="AG1287" s="15"/>
      <c r="AH1287" s="15"/>
      <c r="AI1287" s="15"/>
      <c r="AJ1287" s="15"/>
      <c r="AK1287" s="15"/>
      <c r="AL1287" s="15"/>
      <c r="AM1287" s="15"/>
      <c r="AN1287" s="15"/>
      <c r="AO1287" s="15"/>
      <c r="AP1287" s="15"/>
      <c r="AQ1287" s="15"/>
      <c r="AR1287" s="15"/>
      <c r="AS1287" s="15"/>
      <c r="AT1287" s="15"/>
      <c r="AU1287" s="15"/>
      <c r="AV1287" s="15"/>
      <c r="AW1287" s="15"/>
      <c r="AX1287" s="15"/>
      <c r="AY1287" s="6"/>
      <c r="AZ1287" s="6"/>
      <c r="BA1287" s="6"/>
      <c r="BB1287" s="6"/>
      <c r="BC1287" s="6"/>
      <c r="BD1287" s="6"/>
      <c r="BE1287" s="6"/>
      <c r="BF1287" s="6"/>
      <c r="BG1287" s="6"/>
      <c r="BH1287" s="6"/>
      <c r="BI1287" s="6"/>
      <c r="BJ1287" s="6"/>
      <c r="BK1287" s="6"/>
      <c r="BL1287" s="6"/>
      <c r="BM1287" s="6"/>
      <c r="BN1287" s="6"/>
      <c r="BO1287" s="6"/>
      <c r="BP1287" s="6"/>
      <c r="BQ1287" s="6"/>
      <c r="BR1287" s="6"/>
      <c r="BS1287" s="6"/>
      <c r="BT1287" s="6"/>
      <c r="BU1287" s="6"/>
      <c r="BV1287" s="6"/>
      <c r="BW1287" s="6"/>
      <c r="BX1287" s="6"/>
      <c r="BY1287" s="6"/>
      <c r="BZ1287" s="6"/>
      <c r="CA1287" s="6"/>
      <c r="CB1287" s="6"/>
    </row>
    <row r="1288" spans="1:80" ht="34.15" customHeight="1">
      <c r="A1288" s="2"/>
      <c r="B1288" s="2"/>
      <c r="C1288" s="2"/>
      <c r="D1288" s="2"/>
      <c r="E1288" s="2"/>
      <c r="F1288" s="15"/>
      <c r="G1288" s="2"/>
      <c r="H1288" s="2"/>
      <c r="I1288" s="2"/>
      <c r="J1288" s="2"/>
      <c r="K1288" s="2"/>
      <c r="L1288" s="2"/>
      <c r="M1288" s="2"/>
      <c r="N1288" s="700"/>
      <c r="O1288" s="2"/>
      <c r="P1288" s="2"/>
      <c r="Q1288" s="2"/>
      <c r="R1288" s="2"/>
      <c r="S1288" s="2"/>
      <c r="T1288" s="2"/>
      <c r="U1288" s="15"/>
      <c r="V1288" s="15"/>
      <c r="W1288" s="15"/>
      <c r="X1288" s="15"/>
      <c r="Y1288" s="15"/>
      <c r="Z1288" s="15"/>
      <c r="AA1288" s="15"/>
      <c r="AB1288" s="15"/>
      <c r="AC1288" s="15"/>
      <c r="AD1288" s="15"/>
      <c r="AE1288" s="15"/>
      <c r="AF1288" s="15"/>
      <c r="AG1288" s="15"/>
      <c r="AH1288" s="15"/>
      <c r="AI1288" s="15"/>
      <c r="AJ1288" s="15"/>
      <c r="AK1288" s="15"/>
      <c r="AL1288" s="15"/>
      <c r="AM1288" s="15"/>
      <c r="AN1288" s="15"/>
      <c r="AO1288" s="15"/>
      <c r="AP1288" s="15"/>
      <c r="AQ1288" s="15"/>
      <c r="AR1288" s="15"/>
      <c r="AS1288" s="15"/>
      <c r="AT1288" s="15"/>
      <c r="AU1288" s="15"/>
      <c r="AV1288" s="15"/>
      <c r="AW1288" s="15"/>
      <c r="AX1288" s="15"/>
      <c r="AY1288" s="6"/>
      <c r="AZ1288" s="6"/>
      <c r="BA1288" s="6"/>
      <c r="BB1288" s="6"/>
      <c r="BC1288" s="6"/>
      <c r="BD1288" s="6"/>
      <c r="BE1288" s="6"/>
      <c r="BF1288" s="6"/>
      <c r="BG1288" s="6"/>
      <c r="BH1288" s="6"/>
      <c r="BI1288" s="6"/>
      <c r="BJ1288" s="6"/>
      <c r="BK1288" s="6"/>
      <c r="BL1288" s="6"/>
      <c r="BM1288" s="6"/>
      <c r="BN1288" s="6"/>
      <c r="BO1288" s="6"/>
      <c r="BP1288" s="6"/>
      <c r="BQ1288" s="6"/>
      <c r="BR1288" s="6"/>
      <c r="BS1288" s="6"/>
      <c r="BT1288" s="6"/>
      <c r="BU1288" s="6"/>
      <c r="BV1288" s="6"/>
      <c r="BW1288" s="6"/>
      <c r="BX1288" s="6"/>
      <c r="BY1288" s="6"/>
      <c r="BZ1288" s="6"/>
      <c r="CA1288" s="6"/>
      <c r="CB1288" s="6"/>
    </row>
    <row r="1289" spans="1:80" ht="34.15" customHeight="1">
      <c r="A1289" s="2"/>
      <c r="B1289" s="2"/>
      <c r="C1289" s="2"/>
      <c r="D1289" s="2"/>
      <c r="E1289" s="2"/>
      <c r="F1289" s="15"/>
      <c r="G1289" s="2"/>
      <c r="H1289" s="2"/>
      <c r="I1289" s="2"/>
      <c r="J1289" s="2"/>
      <c r="K1289" s="2"/>
      <c r="L1289" s="2"/>
      <c r="M1289" s="2"/>
      <c r="N1289" s="700"/>
      <c r="O1289" s="2"/>
      <c r="P1289" s="2"/>
      <c r="Q1289" s="2"/>
      <c r="R1289" s="2"/>
      <c r="S1289" s="2"/>
      <c r="T1289" s="2"/>
      <c r="U1289" s="15"/>
      <c r="V1289" s="15"/>
      <c r="W1289" s="15"/>
      <c r="X1289" s="15"/>
      <c r="Y1289" s="15"/>
      <c r="Z1289" s="15"/>
      <c r="AA1289" s="15"/>
      <c r="AB1289" s="15"/>
      <c r="AC1289" s="15"/>
      <c r="AD1289" s="15"/>
      <c r="AE1289" s="15"/>
      <c r="AF1289" s="15"/>
      <c r="AG1289" s="15"/>
      <c r="AH1289" s="15"/>
      <c r="AI1289" s="15"/>
      <c r="AJ1289" s="15"/>
      <c r="AK1289" s="15"/>
      <c r="AL1289" s="15"/>
      <c r="AM1289" s="15"/>
      <c r="AN1289" s="15"/>
      <c r="AO1289" s="15"/>
      <c r="AP1289" s="15"/>
      <c r="AQ1289" s="15"/>
      <c r="AR1289" s="15"/>
      <c r="AS1289" s="15"/>
      <c r="AT1289" s="15"/>
      <c r="AU1289" s="15"/>
      <c r="AV1289" s="15"/>
      <c r="AW1289" s="15"/>
      <c r="AX1289" s="15"/>
      <c r="AY1289" s="6"/>
      <c r="AZ1289" s="6"/>
      <c r="BA1289" s="6"/>
      <c r="BB1289" s="6"/>
      <c r="BC1289" s="6"/>
      <c r="BD1289" s="6"/>
      <c r="BE1289" s="6"/>
      <c r="BF1289" s="6"/>
      <c r="BG1289" s="6"/>
      <c r="BH1289" s="6"/>
      <c r="BI1289" s="6"/>
      <c r="BJ1289" s="6"/>
      <c r="BK1289" s="6"/>
      <c r="BL1289" s="6"/>
      <c r="BM1289" s="6"/>
      <c r="BN1289" s="6"/>
      <c r="BO1289" s="6"/>
      <c r="BP1289" s="6"/>
      <c r="BQ1289" s="6"/>
      <c r="BR1289" s="6"/>
      <c r="BS1289" s="6"/>
      <c r="BT1289" s="6"/>
      <c r="BU1289" s="6"/>
      <c r="BV1289" s="6"/>
      <c r="BW1289" s="6"/>
      <c r="BX1289" s="6"/>
      <c r="BY1289" s="6"/>
      <c r="BZ1289" s="6"/>
      <c r="CA1289" s="6"/>
      <c r="CB1289" s="6"/>
    </row>
    <row r="1290" spans="1:80" ht="34.15" customHeight="1">
      <c r="A1290" s="2"/>
      <c r="B1290" s="2"/>
      <c r="C1290" s="2"/>
      <c r="D1290" s="2"/>
      <c r="E1290" s="2"/>
      <c r="F1290" s="15"/>
      <c r="G1290" s="2"/>
      <c r="H1290" s="2"/>
      <c r="I1290" s="2"/>
      <c r="J1290" s="2"/>
      <c r="K1290" s="2"/>
      <c r="L1290" s="2"/>
      <c r="M1290" s="2"/>
      <c r="N1290" s="700"/>
      <c r="O1290" s="2"/>
      <c r="P1290" s="2"/>
      <c r="Q1290" s="2"/>
      <c r="R1290" s="2"/>
      <c r="S1290" s="2"/>
      <c r="T1290" s="2"/>
      <c r="U1290" s="15"/>
      <c r="V1290" s="15"/>
      <c r="W1290" s="15"/>
      <c r="X1290" s="15"/>
      <c r="Y1290" s="15"/>
      <c r="Z1290" s="15"/>
      <c r="AA1290" s="15"/>
      <c r="AB1290" s="15"/>
      <c r="AC1290" s="15"/>
      <c r="AD1290" s="15"/>
      <c r="AE1290" s="15"/>
      <c r="AF1290" s="15"/>
      <c r="AG1290" s="15"/>
      <c r="AH1290" s="15"/>
      <c r="AI1290" s="15"/>
      <c r="AJ1290" s="15"/>
      <c r="AK1290" s="15"/>
      <c r="AL1290" s="15"/>
      <c r="AM1290" s="15"/>
      <c r="AN1290" s="15"/>
      <c r="AO1290" s="15"/>
      <c r="AP1290" s="15"/>
      <c r="AQ1290" s="15"/>
      <c r="AR1290" s="15"/>
      <c r="AS1290" s="15"/>
      <c r="AT1290" s="15"/>
      <c r="AU1290" s="15"/>
      <c r="AV1290" s="15"/>
      <c r="AW1290" s="15"/>
      <c r="AX1290" s="15"/>
      <c r="AY1290" s="6"/>
      <c r="AZ1290" s="6"/>
      <c r="BA1290" s="6"/>
      <c r="BB1290" s="6"/>
      <c r="BC1290" s="6"/>
      <c r="BD1290" s="6"/>
      <c r="BE1290" s="6"/>
      <c r="BF1290" s="6"/>
      <c r="BG1290" s="6"/>
      <c r="BH1290" s="6"/>
      <c r="BI1290" s="6"/>
      <c r="BJ1290" s="6"/>
      <c r="BK1290" s="6"/>
      <c r="BL1290" s="6"/>
      <c r="BM1290" s="6"/>
      <c r="BN1290" s="6"/>
      <c r="BO1290" s="6"/>
      <c r="BP1290" s="6"/>
      <c r="BQ1290" s="6"/>
      <c r="BR1290" s="6"/>
      <c r="BS1290" s="6"/>
      <c r="BT1290" s="6"/>
      <c r="BU1290" s="6"/>
      <c r="BV1290" s="6"/>
      <c r="BW1290" s="6"/>
      <c r="BX1290" s="6"/>
      <c r="BY1290" s="6"/>
      <c r="BZ1290" s="6"/>
      <c r="CA1290" s="6"/>
      <c r="CB1290" s="6"/>
    </row>
    <row r="1291" spans="1:80" ht="34.15" customHeight="1">
      <c r="A1291" s="2"/>
      <c r="B1291" s="2"/>
      <c r="C1291" s="2"/>
      <c r="D1291" s="2"/>
      <c r="E1291" s="2"/>
      <c r="F1291" s="15"/>
      <c r="G1291" s="2"/>
      <c r="H1291" s="2"/>
      <c r="I1291" s="2"/>
      <c r="J1291" s="2"/>
      <c r="K1291" s="2"/>
      <c r="L1291" s="2"/>
      <c r="M1291" s="2"/>
      <c r="N1291" s="700"/>
      <c r="O1291" s="2"/>
      <c r="P1291" s="2"/>
      <c r="Q1291" s="2"/>
      <c r="R1291" s="2"/>
      <c r="S1291" s="2"/>
      <c r="T1291" s="2"/>
      <c r="U1291" s="15"/>
      <c r="V1291" s="15"/>
      <c r="W1291" s="15"/>
      <c r="X1291" s="15"/>
      <c r="Y1291" s="15"/>
      <c r="Z1291" s="15"/>
      <c r="AA1291" s="15"/>
      <c r="AB1291" s="15"/>
      <c r="AC1291" s="15"/>
      <c r="AD1291" s="15"/>
      <c r="AE1291" s="15"/>
      <c r="AF1291" s="15"/>
      <c r="AG1291" s="15"/>
      <c r="AH1291" s="15"/>
      <c r="AI1291" s="15"/>
      <c r="AJ1291" s="15"/>
      <c r="AK1291" s="15"/>
      <c r="AL1291" s="15"/>
      <c r="AM1291" s="15"/>
      <c r="AN1291" s="15"/>
      <c r="AO1291" s="15"/>
      <c r="AP1291" s="15"/>
      <c r="AQ1291" s="15"/>
      <c r="AR1291" s="15"/>
      <c r="AS1291" s="15"/>
      <c r="AT1291" s="15"/>
      <c r="AU1291" s="15"/>
      <c r="AV1291" s="15"/>
      <c r="AW1291" s="15"/>
      <c r="AX1291" s="15"/>
      <c r="AY1291" s="6"/>
      <c r="AZ1291" s="6"/>
      <c r="BA1291" s="6"/>
      <c r="BB1291" s="6"/>
      <c r="BC1291" s="6"/>
      <c r="BD1291" s="6"/>
      <c r="BE1291" s="6"/>
      <c r="BF1291" s="6"/>
      <c r="BG1291" s="6"/>
      <c r="BH1291" s="6"/>
      <c r="BI1291" s="6"/>
      <c r="BJ1291" s="6"/>
      <c r="BK1291" s="6"/>
      <c r="BL1291" s="6"/>
      <c r="BM1291" s="6"/>
      <c r="BN1291" s="6"/>
      <c r="BO1291" s="6"/>
      <c r="BP1291" s="6"/>
      <c r="BQ1291" s="6"/>
      <c r="BR1291" s="6"/>
      <c r="BS1291" s="6"/>
      <c r="BT1291" s="6"/>
      <c r="BU1291" s="6"/>
      <c r="BV1291" s="6"/>
      <c r="BW1291" s="6"/>
      <c r="BX1291" s="6"/>
      <c r="BY1291" s="6"/>
      <c r="BZ1291" s="6"/>
      <c r="CA1291" s="6"/>
      <c r="CB1291" s="6"/>
    </row>
    <row r="1292" spans="1:80" ht="34.15" customHeight="1">
      <c r="A1292" s="2"/>
      <c r="B1292" s="2"/>
      <c r="C1292" s="2"/>
      <c r="D1292" s="2"/>
      <c r="E1292" s="2"/>
      <c r="F1292" s="15"/>
      <c r="G1292" s="2"/>
      <c r="H1292" s="2"/>
      <c r="I1292" s="2"/>
      <c r="J1292" s="2"/>
      <c r="K1292" s="2"/>
      <c r="L1292" s="2"/>
      <c r="M1292" s="2"/>
      <c r="N1292" s="700"/>
      <c r="O1292" s="2"/>
      <c r="P1292" s="2"/>
      <c r="Q1292" s="2"/>
      <c r="R1292" s="2"/>
      <c r="S1292" s="2"/>
      <c r="T1292" s="2"/>
      <c r="U1292" s="15"/>
      <c r="V1292" s="15"/>
      <c r="W1292" s="15"/>
      <c r="X1292" s="15"/>
      <c r="Y1292" s="15"/>
      <c r="Z1292" s="15"/>
      <c r="AA1292" s="15"/>
      <c r="AB1292" s="15"/>
      <c r="AC1292" s="15"/>
      <c r="AD1292" s="15"/>
      <c r="AE1292" s="15"/>
      <c r="AF1292" s="15"/>
      <c r="AG1292" s="15"/>
      <c r="AH1292" s="15"/>
      <c r="AI1292" s="15"/>
      <c r="AJ1292" s="15"/>
      <c r="AK1292" s="15"/>
      <c r="AL1292" s="15"/>
      <c r="AM1292" s="15"/>
      <c r="AN1292" s="15"/>
      <c r="AO1292" s="15"/>
      <c r="AP1292" s="15"/>
      <c r="AQ1292" s="15"/>
      <c r="AR1292" s="15"/>
      <c r="AS1292" s="15"/>
      <c r="AT1292" s="15"/>
      <c r="AU1292" s="15"/>
      <c r="AV1292" s="15"/>
      <c r="AW1292" s="15"/>
      <c r="AX1292" s="15"/>
      <c r="AY1292" s="6"/>
      <c r="AZ1292" s="6"/>
      <c r="BA1292" s="6"/>
      <c r="BB1292" s="6"/>
      <c r="BC1292" s="6"/>
      <c r="BD1292" s="6"/>
      <c r="BE1292" s="6"/>
      <c r="BF1292" s="6"/>
      <c r="BG1292" s="6"/>
      <c r="BH1292" s="6"/>
      <c r="BI1292" s="6"/>
      <c r="BJ1292" s="6"/>
      <c r="BK1292" s="6"/>
      <c r="BL1292" s="6"/>
      <c r="BM1292" s="6"/>
      <c r="BN1292" s="6"/>
      <c r="BO1292" s="6"/>
      <c r="BP1292" s="6"/>
      <c r="BQ1292" s="6"/>
      <c r="BR1292" s="6"/>
      <c r="BS1292" s="6"/>
      <c r="BT1292" s="6"/>
      <c r="BU1292" s="6"/>
      <c r="BV1292" s="6"/>
      <c r="BW1292" s="6"/>
      <c r="BX1292" s="6"/>
      <c r="BY1292" s="6"/>
      <c r="BZ1292" s="6"/>
      <c r="CA1292" s="6"/>
      <c r="CB1292" s="6"/>
    </row>
    <row r="1293" spans="1:80" ht="34.15" customHeight="1">
      <c r="A1293" s="2"/>
      <c r="B1293" s="2"/>
      <c r="C1293" s="2"/>
      <c r="D1293" s="2"/>
      <c r="E1293" s="2"/>
      <c r="F1293" s="15"/>
      <c r="G1293" s="2"/>
      <c r="H1293" s="2"/>
      <c r="I1293" s="2"/>
      <c r="J1293" s="2"/>
      <c r="K1293" s="2"/>
      <c r="L1293" s="2"/>
      <c r="M1293" s="2"/>
      <c r="N1293" s="700"/>
      <c r="O1293" s="2"/>
      <c r="P1293" s="2"/>
      <c r="Q1293" s="2"/>
      <c r="R1293" s="2"/>
      <c r="S1293" s="2"/>
      <c r="T1293" s="2"/>
      <c r="U1293" s="15"/>
      <c r="V1293" s="15"/>
      <c r="W1293" s="15"/>
      <c r="X1293" s="15"/>
      <c r="Y1293" s="15"/>
      <c r="Z1293" s="15"/>
      <c r="AA1293" s="15"/>
      <c r="AB1293" s="15"/>
      <c r="AC1293" s="15"/>
      <c r="AD1293" s="15"/>
      <c r="AE1293" s="15"/>
      <c r="AF1293" s="15"/>
      <c r="AG1293" s="15"/>
      <c r="AH1293" s="15"/>
      <c r="AI1293" s="15"/>
      <c r="AJ1293" s="15"/>
      <c r="AK1293" s="15"/>
      <c r="AL1293" s="15"/>
      <c r="AM1293" s="15"/>
      <c r="AN1293" s="15"/>
      <c r="AO1293" s="15"/>
      <c r="AP1293" s="15"/>
      <c r="AQ1293" s="15"/>
      <c r="AR1293" s="15"/>
      <c r="AS1293" s="15"/>
      <c r="AT1293" s="15"/>
      <c r="AU1293" s="15"/>
      <c r="AV1293" s="15"/>
      <c r="AW1293" s="15"/>
      <c r="AX1293" s="15"/>
      <c r="AY1293" s="6"/>
      <c r="AZ1293" s="6"/>
      <c r="BA1293" s="6"/>
      <c r="BB1293" s="6"/>
      <c r="BC1293" s="6"/>
      <c r="BD1293" s="6"/>
      <c r="BE1293" s="6"/>
      <c r="BF1293" s="6"/>
      <c r="BG1293" s="6"/>
      <c r="BH1293" s="6"/>
      <c r="BI1293" s="6"/>
      <c r="BJ1293" s="6"/>
      <c r="BK1293" s="6"/>
      <c r="BL1293" s="6"/>
      <c r="BM1293" s="6"/>
      <c r="BN1293" s="6"/>
      <c r="BO1293" s="6"/>
      <c r="BP1293" s="6"/>
      <c r="BQ1293" s="6"/>
      <c r="BR1293" s="6"/>
      <c r="BS1293" s="6"/>
      <c r="BT1293" s="6"/>
      <c r="BU1293" s="6"/>
      <c r="BV1293" s="6"/>
      <c r="BW1293" s="6"/>
      <c r="BX1293" s="6"/>
      <c r="BY1293" s="6"/>
      <c r="BZ1293" s="6"/>
      <c r="CA1293" s="6"/>
      <c r="CB1293" s="6"/>
    </row>
    <row r="1294" spans="1:80" ht="34.15" customHeight="1">
      <c r="A1294" s="2"/>
      <c r="B1294" s="2"/>
      <c r="C1294" s="2"/>
      <c r="D1294" s="2"/>
      <c r="E1294" s="2"/>
      <c r="F1294" s="15"/>
      <c r="G1294" s="2"/>
      <c r="H1294" s="2"/>
      <c r="I1294" s="2"/>
      <c r="J1294" s="2"/>
      <c r="K1294" s="2"/>
      <c r="L1294" s="2"/>
      <c r="M1294" s="2"/>
      <c r="N1294" s="700"/>
      <c r="O1294" s="2"/>
      <c r="P1294" s="2"/>
      <c r="Q1294" s="2"/>
      <c r="R1294" s="2"/>
      <c r="S1294" s="2"/>
      <c r="T1294" s="2"/>
      <c r="U1294" s="15"/>
      <c r="V1294" s="15"/>
      <c r="W1294" s="15"/>
      <c r="X1294" s="15"/>
      <c r="Y1294" s="15"/>
      <c r="Z1294" s="15"/>
      <c r="AA1294" s="15"/>
      <c r="AB1294" s="15"/>
      <c r="AC1294" s="15"/>
      <c r="AD1294" s="15"/>
      <c r="AE1294" s="15"/>
      <c r="AF1294" s="15"/>
      <c r="AG1294" s="15"/>
      <c r="AH1294" s="15"/>
      <c r="AI1294" s="15"/>
      <c r="AJ1294" s="15"/>
      <c r="AK1294" s="15"/>
      <c r="AL1294" s="15"/>
      <c r="AM1294" s="15"/>
      <c r="AN1294" s="15"/>
      <c r="AO1294" s="15"/>
      <c r="AP1294" s="15"/>
      <c r="AQ1294" s="15"/>
      <c r="AR1294" s="15"/>
      <c r="AS1294" s="15"/>
      <c r="AT1294" s="15"/>
      <c r="AU1294" s="15"/>
      <c r="AV1294" s="15"/>
      <c r="AW1294" s="15"/>
      <c r="AX1294" s="15"/>
      <c r="AY1294" s="6"/>
      <c r="AZ1294" s="6"/>
      <c r="BA1294" s="6"/>
      <c r="BB1294" s="6"/>
      <c r="BC1294" s="6"/>
      <c r="BD1294" s="6"/>
      <c r="BE1294" s="6"/>
      <c r="BF1294" s="6"/>
      <c r="BG1294" s="6"/>
      <c r="BH1294" s="6"/>
      <c r="BI1294" s="6"/>
      <c r="BJ1294" s="6"/>
      <c r="BK1294" s="6"/>
      <c r="BL1294" s="6"/>
      <c r="BM1294" s="6"/>
      <c r="BN1294" s="6"/>
      <c r="BO1294" s="6"/>
      <c r="BP1294" s="6"/>
      <c r="BQ1294" s="6"/>
      <c r="BR1294" s="6"/>
      <c r="BS1294" s="6"/>
      <c r="BT1294" s="6"/>
      <c r="BU1294" s="6"/>
      <c r="BV1294" s="6"/>
      <c r="BW1294" s="6"/>
      <c r="BX1294" s="6"/>
      <c r="BY1294" s="6"/>
      <c r="BZ1294" s="6"/>
      <c r="CA1294" s="6"/>
      <c r="CB1294" s="6"/>
    </row>
    <row r="1295" spans="1:80" ht="34.15" customHeight="1">
      <c r="A1295" s="2"/>
      <c r="B1295" s="2"/>
      <c r="C1295" s="2"/>
      <c r="D1295" s="2"/>
      <c r="E1295" s="2"/>
      <c r="F1295" s="15"/>
      <c r="G1295" s="2"/>
      <c r="H1295" s="2"/>
      <c r="I1295" s="2"/>
      <c r="J1295" s="2"/>
      <c r="K1295" s="2"/>
      <c r="L1295" s="2"/>
      <c r="M1295" s="2"/>
      <c r="N1295" s="700"/>
      <c r="O1295" s="2"/>
      <c r="P1295" s="2"/>
      <c r="Q1295" s="2"/>
      <c r="R1295" s="2"/>
      <c r="S1295" s="2"/>
      <c r="T1295" s="2"/>
      <c r="U1295" s="15"/>
      <c r="V1295" s="15"/>
      <c r="W1295" s="15"/>
      <c r="X1295" s="15"/>
      <c r="Y1295" s="15"/>
      <c r="Z1295" s="15"/>
      <c r="AA1295" s="15"/>
      <c r="AB1295" s="15"/>
      <c r="AC1295" s="15"/>
      <c r="AD1295" s="15"/>
      <c r="AE1295" s="15"/>
      <c r="AF1295" s="15"/>
      <c r="AG1295" s="15"/>
      <c r="AH1295" s="15"/>
      <c r="AI1295" s="15"/>
      <c r="AJ1295" s="15"/>
      <c r="AK1295" s="15"/>
      <c r="AL1295" s="15"/>
      <c r="AM1295" s="15"/>
      <c r="AN1295" s="15"/>
      <c r="AO1295" s="15"/>
      <c r="AP1295" s="15"/>
      <c r="AQ1295" s="15"/>
      <c r="AR1295" s="15"/>
      <c r="AS1295" s="15"/>
      <c r="AT1295" s="15"/>
      <c r="AU1295" s="15"/>
      <c r="AV1295" s="15"/>
      <c r="AW1295" s="15"/>
      <c r="AX1295" s="15"/>
      <c r="AY1295" s="6"/>
      <c r="AZ1295" s="6"/>
      <c r="BA1295" s="6"/>
      <c r="BB1295" s="6"/>
      <c r="BC1295" s="6"/>
      <c r="BD1295" s="6"/>
      <c r="BE1295" s="6"/>
      <c r="BF1295" s="6"/>
      <c r="BG1295" s="6"/>
      <c r="BH1295" s="6"/>
      <c r="BI1295" s="6"/>
      <c r="BJ1295" s="6"/>
      <c r="BK1295" s="6"/>
      <c r="BL1295" s="6"/>
      <c r="BM1295" s="6"/>
      <c r="BN1295" s="6"/>
      <c r="BO1295" s="6"/>
      <c r="BP1295" s="6"/>
      <c r="BQ1295" s="6"/>
      <c r="BR1295" s="6"/>
      <c r="BS1295" s="6"/>
      <c r="BT1295" s="6"/>
      <c r="BU1295" s="6"/>
      <c r="BV1295" s="6"/>
      <c r="BW1295" s="6"/>
      <c r="BX1295" s="6"/>
      <c r="BY1295" s="6"/>
      <c r="BZ1295" s="6"/>
      <c r="CA1295" s="6"/>
      <c r="CB1295" s="6"/>
    </row>
    <row r="1296" spans="1:80" ht="34.15" customHeight="1">
      <c r="A1296" s="2"/>
      <c r="B1296" s="2"/>
      <c r="C1296" s="2"/>
      <c r="D1296" s="2"/>
      <c r="E1296" s="2"/>
      <c r="F1296" s="15"/>
      <c r="G1296" s="2"/>
      <c r="H1296" s="2"/>
      <c r="I1296" s="2"/>
      <c r="J1296" s="2"/>
      <c r="K1296" s="2"/>
      <c r="L1296" s="2"/>
      <c r="M1296" s="2"/>
      <c r="N1296" s="700"/>
      <c r="O1296" s="2"/>
      <c r="P1296" s="2"/>
      <c r="Q1296" s="2"/>
      <c r="R1296" s="2"/>
      <c r="S1296" s="2"/>
      <c r="T1296" s="2"/>
      <c r="U1296" s="15"/>
      <c r="V1296" s="15"/>
      <c r="W1296" s="15"/>
      <c r="X1296" s="15"/>
      <c r="Y1296" s="15"/>
      <c r="Z1296" s="15"/>
      <c r="AA1296" s="15"/>
      <c r="AB1296" s="15"/>
      <c r="AC1296" s="15"/>
      <c r="AD1296" s="15"/>
      <c r="AE1296" s="15"/>
      <c r="AF1296" s="15"/>
      <c r="AG1296" s="15"/>
      <c r="AH1296" s="15"/>
      <c r="AI1296" s="15"/>
      <c r="AJ1296" s="15"/>
      <c r="AK1296" s="15"/>
      <c r="AL1296" s="15"/>
      <c r="AM1296" s="15"/>
      <c r="AN1296" s="15"/>
      <c r="AO1296" s="15"/>
      <c r="AP1296" s="15"/>
      <c r="AQ1296" s="15"/>
      <c r="AR1296" s="15"/>
      <c r="AS1296" s="15"/>
      <c r="AT1296" s="15"/>
      <c r="AU1296" s="15"/>
      <c r="AV1296" s="15"/>
      <c r="AW1296" s="15"/>
      <c r="AX1296" s="15"/>
      <c r="AY1296" s="6"/>
      <c r="AZ1296" s="6"/>
      <c r="BA1296" s="6"/>
      <c r="BB1296" s="6"/>
      <c r="BC1296" s="6"/>
      <c r="BD1296" s="6"/>
      <c r="BE1296" s="6"/>
      <c r="BF1296" s="6"/>
      <c r="BG1296" s="6"/>
      <c r="BH1296" s="6"/>
      <c r="BI1296" s="6"/>
      <c r="BJ1296" s="6"/>
      <c r="BK1296" s="6"/>
      <c r="BL1296" s="6"/>
      <c r="BM1296" s="6"/>
      <c r="BN1296" s="6"/>
      <c r="BO1296" s="6"/>
      <c r="BP1296" s="6"/>
      <c r="BQ1296" s="6"/>
      <c r="BR1296" s="6"/>
      <c r="BS1296" s="6"/>
      <c r="BT1296" s="6"/>
      <c r="BU1296" s="6"/>
      <c r="BV1296" s="6"/>
      <c r="BW1296" s="6"/>
      <c r="BX1296" s="6"/>
      <c r="BY1296" s="6"/>
      <c r="BZ1296" s="6"/>
      <c r="CA1296" s="6"/>
      <c r="CB1296" s="6"/>
    </row>
    <row r="1297" spans="1:80" ht="34.15" customHeight="1">
      <c r="A1297" s="2"/>
      <c r="B1297" s="2"/>
      <c r="C1297" s="2"/>
      <c r="D1297" s="2"/>
      <c r="E1297" s="2"/>
      <c r="F1297" s="15"/>
      <c r="G1297" s="2"/>
      <c r="H1297" s="2"/>
      <c r="I1297" s="2"/>
      <c r="J1297" s="2"/>
      <c r="K1297" s="2"/>
      <c r="L1297" s="2"/>
      <c r="M1297" s="2"/>
      <c r="N1297" s="700"/>
      <c r="O1297" s="2"/>
      <c r="P1297" s="2"/>
      <c r="Q1297" s="2"/>
      <c r="R1297" s="2"/>
      <c r="S1297" s="2"/>
      <c r="T1297" s="2"/>
      <c r="U1297" s="15"/>
      <c r="V1297" s="15"/>
      <c r="W1297" s="15"/>
      <c r="X1297" s="15"/>
      <c r="Y1297" s="15"/>
      <c r="Z1297" s="15"/>
      <c r="AA1297" s="15"/>
      <c r="AB1297" s="15"/>
      <c r="AC1297" s="15"/>
      <c r="AD1297" s="15"/>
      <c r="AE1297" s="15"/>
      <c r="AF1297" s="15"/>
      <c r="AG1297" s="15"/>
      <c r="AH1297" s="15"/>
      <c r="AI1297" s="15"/>
      <c r="AJ1297" s="15"/>
      <c r="AK1297" s="15"/>
      <c r="AL1297" s="15"/>
      <c r="AM1297" s="15"/>
      <c r="AN1297" s="15"/>
      <c r="AO1297" s="15"/>
      <c r="AP1297" s="15"/>
      <c r="AQ1297" s="15"/>
      <c r="AR1297" s="15"/>
      <c r="AS1297" s="15"/>
      <c r="AT1297" s="15"/>
      <c r="AU1297" s="15"/>
      <c r="AV1297" s="15"/>
      <c r="AW1297" s="15"/>
      <c r="AX1297" s="15"/>
      <c r="AY1297" s="6"/>
      <c r="AZ1297" s="6"/>
      <c r="BA1297" s="6"/>
      <c r="BB1297" s="6"/>
      <c r="BC1297" s="6"/>
      <c r="BD1297" s="6"/>
      <c r="BE1297" s="6"/>
      <c r="BF1297" s="6"/>
      <c r="BG1297" s="6"/>
      <c r="BH1297" s="6"/>
      <c r="BI1297" s="6"/>
      <c r="BJ1297" s="6"/>
      <c r="BK1297" s="6"/>
      <c r="BL1297" s="6"/>
      <c r="BM1297" s="6"/>
      <c r="BN1297" s="6"/>
      <c r="BO1297" s="6"/>
      <c r="BP1297" s="6"/>
      <c r="BQ1297" s="6"/>
      <c r="BR1297" s="6"/>
      <c r="BS1297" s="6"/>
      <c r="BT1297" s="6"/>
      <c r="BU1297" s="6"/>
      <c r="BV1297" s="6"/>
      <c r="BW1297" s="6"/>
      <c r="BX1297" s="6"/>
      <c r="BY1297" s="6"/>
      <c r="BZ1297" s="6"/>
      <c r="CA1297" s="6"/>
      <c r="CB1297" s="6"/>
    </row>
    <row r="1298" spans="1:80" ht="34.15" customHeight="1">
      <c r="A1298" s="2"/>
      <c r="B1298" s="2"/>
      <c r="C1298" s="2"/>
      <c r="D1298" s="2"/>
      <c r="E1298" s="2"/>
      <c r="F1298" s="15"/>
      <c r="G1298" s="2"/>
      <c r="H1298" s="2"/>
      <c r="I1298" s="2"/>
      <c r="J1298" s="2"/>
      <c r="K1298" s="2"/>
      <c r="L1298" s="2"/>
      <c r="M1298" s="2"/>
      <c r="N1298" s="700"/>
      <c r="O1298" s="2"/>
      <c r="P1298" s="2"/>
      <c r="Q1298" s="2"/>
      <c r="R1298" s="2"/>
      <c r="S1298" s="2"/>
      <c r="T1298" s="2"/>
      <c r="U1298" s="15"/>
      <c r="V1298" s="15"/>
      <c r="W1298" s="15"/>
      <c r="X1298" s="15"/>
      <c r="Y1298" s="15"/>
      <c r="Z1298" s="15"/>
      <c r="AA1298" s="15"/>
      <c r="AB1298" s="15"/>
      <c r="AC1298" s="15"/>
      <c r="AD1298" s="15"/>
      <c r="AE1298" s="15"/>
      <c r="AF1298" s="15"/>
      <c r="AG1298" s="15"/>
      <c r="AH1298" s="15"/>
      <c r="AI1298" s="15"/>
      <c r="AJ1298" s="15"/>
      <c r="AK1298" s="15"/>
      <c r="AL1298" s="15"/>
      <c r="AM1298" s="15"/>
      <c r="AN1298" s="15"/>
      <c r="AO1298" s="15"/>
      <c r="AP1298" s="15"/>
      <c r="AQ1298" s="15"/>
      <c r="AR1298" s="15"/>
      <c r="AS1298" s="15"/>
      <c r="AT1298" s="15"/>
      <c r="AU1298" s="15"/>
      <c r="AV1298" s="15"/>
      <c r="AW1298" s="15"/>
      <c r="AX1298" s="15"/>
      <c r="AY1298" s="6"/>
      <c r="AZ1298" s="6"/>
      <c r="BA1298" s="6"/>
      <c r="BB1298" s="6"/>
      <c r="BC1298" s="6"/>
      <c r="BD1298" s="6"/>
      <c r="BE1298" s="6"/>
      <c r="BF1298" s="6"/>
      <c r="BG1298" s="6"/>
      <c r="BH1298" s="6"/>
      <c r="BI1298" s="6"/>
      <c r="BJ1298" s="6"/>
      <c r="BK1298" s="6"/>
      <c r="BL1298" s="6"/>
      <c r="BM1298" s="6"/>
      <c r="BN1298" s="6"/>
      <c r="BO1298" s="6"/>
      <c r="BP1298" s="6"/>
      <c r="BQ1298" s="6"/>
      <c r="BR1298" s="6"/>
      <c r="BS1298" s="6"/>
      <c r="BT1298" s="6"/>
      <c r="BU1298" s="6"/>
      <c r="BV1298" s="6"/>
      <c r="BW1298" s="6"/>
      <c r="BX1298" s="6"/>
      <c r="BY1298" s="6"/>
      <c r="BZ1298" s="6"/>
      <c r="CA1298" s="6"/>
      <c r="CB1298" s="6"/>
    </row>
    <row r="1299" spans="1:80" ht="34.15" customHeight="1">
      <c r="A1299" s="2"/>
      <c r="B1299" s="2"/>
      <c r="C1299" s="2"/>
      <c r="D1299" s="2"/>
      <c r="E1299" s="2"/>
      <c r="F1299" s="15"/>
      <c r="G1299" s="2"/>
      <c r="H1299" s="2"/>
      <c r="I1299" s="2"/>
      <c r="J1299" s="2"/>
      <c r="K1299" s="2"/>
      <c r="L1299" s="2"/>
      <c r="M1299" s="2"/>
      <c r="N1299" s="700"/>
      <c r="O1299" s="2"/>
      <c r="P1299" s="2"/>
      <c r="Q1299" s="2"/>
      <c r="R1299" s="2"/>
      <c r="S1299" s="2"/>
      <c r="T1299" s="2"/>
      <c r="U1299" s="15"/>
      <c r="V1299" s="15"/>
      <c r="W1299" s="15"/>
      <c r="X1299" s="15"/>
      <c r="Y1299" s="15"/>
      <c r="Z1299" s="15"/>
      <c r="AA1299" s="15"/>
      <c r="AB1299" s="15"/>
      <c r="AC1299" s="15"/>
      <c r="AD1299" s="15"/>
      <c r="AE1299" s="15"/>
      <c r="AF1299" s="15"/>
      <c r="AG1299" s="15"/>
      <c r="AH1299" s="15"/>
      <c r="AI1299" s="15"/>
      <c r="AJ1299" s="15"/>
      <c r="AK1299" s="15"/>
      <c r="AL1299" s="15"/>
      <c r="AM1299" s="15"/>
      <c r="AN1299" s="15"/>
      <c r="AO1299" s="15"/>
      <c r="AP1299" s="15"/>
      <c r="AQ1299" s="15"/>
      <c r="AR1299" s="15"/>
      <c r="AS1299" s="15"/>
      <c r="AT1299" s="15"/>
      <c r="AU1299" s="15"/>
      <c r="AV1299" s="15"/>
      <c r="AW1299" s="15"/>
      <c r="AX1299" s="15"/>
      <c r="AY1299" s="6"/>
      <c r="AZ1299" s="6"/>
      <c r="BA1299" s="6"/>
      <c r="BB1299" s="6"/>
      <c r="BC1299" s="6"/>
      <c r="BD1299" s="6"/>
      <c r="BE1299" s="6"/>
      <c r="BF1299" s="6"/>
      <c r="BG1299" s="6"/>
      <c r="BH1299" s="6"/>
      <c r="BI1299" s="6"/>
      <c r="BJ1299" s="6"/>
      <c r="BK1299" s="6"/>
      <c r="BL1299" s="6"/>
      <c r="BM1299" s="6"/>
      <c r="BN1299" s="6"/>
      <c r="BO1299" s="6"/>
      <c r="BP1299" s="6"/>
      <c r="BQ1299" s="6"/>
      <c r="BR1299" s="6"/>
      <c r="BS1299" s="6"/>
      <c r="BT1299" s="6"/>
      <c r="BU1299" s="6"/>
      <c r="BV1299" s="6"/>
      <c r="BW1299" s="6"/>
      <c r="BX1299" s="6"/>
      <c r="BY1299" s="6"/>
      <c r="BZ1299" s="6"/>
      <c r="CA1299" s="6"/>
      <c r="CB1299" s="6"/>
    </row>
    <row r="1300" spans="1:80" ht="34.15" customHeight="1">
      <c r="A1300" s="2"/>
      <c r="B1300" s="2"/>
      <c r="C1300" s="2"/>
      <c r="D1300" s="2"/>
      <c r="E1300" s="2"/>
      <c r="F1300" s="15"/>
      <c r="G1300" s="2"/>
      <c r="H1300" s="2"/>
      <c r="I1300" s="2"/>
      <c r="J1300" s="2"/>
      <c r="K1300" s="2"/>
      <c r="L1300" s="2"/>
      <c r="M1300" s="2"/>
      <c r="N1300" s="700"/>
      <c r="O1300" s="2"/>
      <c r="P1300" s="2"/>
      <c r="Q1300" s="2"/>
      <c r="R1300" s="2"/>
      <c r="S1300" s="2"/>
      <c r="T1300" s="2"/>
      <c r="U1300" s="15"/>
      <c r="V1300" s="15"/>
      <c r="W1300" s="15"/>
      <c r="X1300" s="15"/>
      <c r="Y1300" s="15"/>
      <c r="Z1300" s="15"/>
      <c r="AA1300" s="15"/>
      <c r="AB1300" s="15"/>
      <c r="AC1300" s="15"/>
      <c r="AD1300" s="15"/>
      <c r="AE1300" s="15"/>
      <c r="AF1300" s="15"/>
      <c r="AG1300" s="15"/>
      <c r="AH1300" s="15"/>
      <c r="AI1300" s="15"/>
      <c r="AJ1300" s="15"/>
      <c r="AK1300" s="15"/>
      <c r="AL1300" s="15"/>
      <c r="AM1300" s="15"/>
      <c r="AN1300" s="15"/>
      <c r="AO1300" s="15"/>
      <c r="AP1300" s="15"/>
      <c r="AQ1300" s="15"/>
      <c r="AR1300" s="15"/>
      <c r="AS1300" s="15"/>
      <c r="AT1300" s="15"/>
      <c r="AU1300" s="15"/>
      <c r="AV1300" s="15"/>
      <c r="AW1300" s="15"/>
      <c r="AX1300" s="15"/>
      <c r="AY1300" s="6"/>
      <c r="AZ1300" s="6"/>
      <c r="BA1300" s="6"/>
      <c r="BB1300" s="6"/>
      <c r="BC1300" s="6"/>
      <c r="BD1300" s="6"/>
      <c r="BE1300" s="6"/>
      <c r="BF1300" s="6"/>
      <c r="BG1300" s="6"/>
      <c r="BH1300" s="6"/>
      <c r="BI1300" s="6"/>
      <c r="BJ1300" s="6"/>
      <c r="BK1300" s="6"/>
      <c r="BL1300" s="6"/>
      <c r="BM1300" s="6"/>
      <c r="BN1300" s="6"/>
      <c r="BO1300" s="6"/>
      <c r="BP1300" s="6"/>
      <c r="BQ1300" s="6"/>
      <c r="BR1300" s="6"/>
      <c r="BS1300" s="6"/>
      <c r="BT1300" s="6"/>
      <c r="BU1300" s="6"/>
      <c r="BV1300" s="6"/>
      <c r="BW1300" s="6"/>
      <c r="BX1300" s="6"/>
      <c r="BY1300" s="6"/>
      <c r="BZ1300" s="6"/>
      <c r="CA1300" s="6"/>
      <c r="CB1300" s="6"/>
    </row>
    <row r="1301" spans="1:80" ht="34.15" customHeight="1">
      <c r="A1301" s="2"/>
      <c r="B1301" s="2"/>
      <c r="C1301" s="2"/>
      <c r="D1301" s="2"/>
      <c r="E1301" s="2"/>
      <c r="F1301" s="15"/>
      <c r="G1301" s="2"/>
      <c r="H1301" s="2"/>
      <c r="I1301" s="2"/>
      <c r="J1301" s="2"/>
      <c r="K1301" s="2"/>
      <c r="L1301" s="2"/>
      <c r="M1301" s="2"/>
      <c r="N1301" s="700"/>
      <c r="O1301" s="2"/>
      <c r="P1301" s="2"/>
      <c r="Q1301" s="2"/>
      <c r="R1301" s="2"/>
      <c r="S1301" s="2"/>
      <c r="T1301" s="2"/>
      <c r="U1301" s="15"/>
      <c r="V1301" s="15"/>
      <c r="W1301" s="15"/>
      <c r="X1301" s="15"/>
      <c r="Y1301" s="15"/>
      <c r="Z1301" s="15"/>
      <c r="AA1301" s="15"/>
      <c r="AB1301" s="15"/>
      <c r="AC1301" s="15"/>
      <c r="AD1301" s="15"/>
      <c r="AE1301" s="15"/>
      <c r="AF1301" s="15"/>
      <c r="AG1301" s="15"/>
      <c r="AH1301" s="15"/>
      <c r="AI1301" s="15"/>
      <c r="AJ1301" s="15"/>
      <c r="AK1301" s="15"/>
      <c r="AL1301" s="15"/>
      <c r="AM1301" s="15"/>
      <c r="AN1301" s="15"/>
      <c r="AO1301" s="15"/>
      <c r="AP1301" s="15"/>
      <c r="AQ1301" s="15"/>
      <c r="AR1301" s="15"/>
      <c r="AS1301" s="15"/>
      <c r="AT1301" s="15"/>
      <c r="AU1301" s="15"/>
      <c r="AV1301" s="15"/>
      <c r="AW1301" s="15"/>
      <c r="AX1301" s="15"/>
      <c r="AY1301" s="6"/>
      <c r="AZ1301" s="6"/>
      <c r="BA1301" s="6"/>
      <c r="BB1301" s="6"/>
      <c r="BC1301" s="6"/>
      <c r="BD1301" s="6"/>
      <c r="BE1301" s="6"/>
      <c r="BF1301" s="6"/>
      <c r="BG1301" s="6"/>
      <c r="BH1301" s="6"/>
      <c r="BI1301" s="6"/>
      <c r="BJ1301" s="6"/>
      <c r="BK1301" s="6"/>
      <c r="BL1301" s="6"/>
      <c r="BM1301" s="6"/>
      <c r="BN1301" s="6"/>
      <c r="BO1301" s="6"/>
      <c r="BP1301" s="6"/>
      <c r="BQ1301" s="6"/>
      <c r="BR1301" s="6"/>
      <c r="BS1301" s="6"/>
      <c r="BT1301" s="6"/>
      <c r="BU1301" s="6"/>
      <c r="BV1301" s="6"/>
      <c r="BW1301" s="6"/>
      <c r="BX1301" s="6"/>
      <c r="BY1301" s="6"/>
      <c r="BZ1301" s="6"/>
      <c r="CA1301" s="6"/>
      <c r="CB1301" s="6"/>
    </row>
    <row r="1302" spans="1:80" ht="34.15" customHeight="1">
      <c r="A1302" s="2"/>
      <c r="B1302" s="2"/>
      <c r="C1302" s="2"/>
      <c r="D1302" s="2"/>
      <c r="E1302" s="2"/>
      <c r="F1302" s="15"/>
      <c r="G1302" s="2"/>
      <c r="H1302" s="2"/>
      <c r="I1302" s="2"/>
      <c r="J1302" s="2"/>
      <c r="K1302" s="2"/>
      <c r="L1302" s="2"/>
      <c r="M1302" s="2"/>
      <c r="N1302" s="700"/>
      <c r="O1302" s="2"/>
      <c r="P1302" s="2"/>
      <c r="Q1302" s="2"/>
      <c r="R1302" s="2"/>
      <c r="S1302" s="2"/>
      <c r="T1302" s="2"/>
      <c r="U1302" s="15"/>
      <c r="V1302" s="15"/>
      <c r="W1302" s="15"/>
      <c r="X1302" s="15"/>
      <c r="Y1302" s="15"/>
      <c r="Z1302" s="15"/>
      <c r="AA1302" s="15"/>
      <c r="AB1302" s="15"/>
      <c r="AC1302" s="15"/>
      <c r="AD1302" s="15"/>
      <c r="AE1302" s="15"/>
      <c r="AF1302" s="15"/>
      <c r="AG1302" s="15"/>
      <c r="AH1302" s="15"/>
      <c r="AI1302" s="15"/>
      <c r="AJ1302" s="15"/>
      <c r="AK1302" s="15"/>
      <c r="AL1302" s="15"/>
      <c r="AM1302" s="15"/>
      <c r="AN1302" s="15"/>
      <c r="AO1302" s="15"/>
      <c r="AP1302" s="15"/>
      <c r="AQ1302" s="15"/>
      <c r="AR1302" s="15"/>
      <c r="AS1302" s="15"/>
      <c r="AT1302" s="15"/>
      <c r="AU1302" s="15"/>
      <c r="AV1302" s="15"/>
      <c r="AW1302" s="15"/>
      <c r="AX1302" s="15"/>
      <c r="AY1302" s="6"/>
      <c r="AZ1302" s="6"/>
      <c r="BA1302" s="6"/>
      <c r="BB1302" s="6"/>
      <c r="BC1302" s="6"/>
      <c r="BD1302" s="6"/>
      <c r="BE1302" s="6"/>
      <c r="BF1302" s="6"/>
      <c r="BG1302" s="6"/>
      <c r="BH1302" s="6"/>
      <c r="BI1302" s="6"/>
      <c r="BJ1302" s="6"/>
      <c r="BK1302" s="6"/>
      <c r="BL1302" s="6"/>
      <c r="BM1302" s="6"/>
      <c r="BN1302" s="6"/>
      <c r="BO1302" s="6"/>
      <c r="BP1302" s="6"/>
      <c r="BQ1302" s="6"/>
      <c r="BR1302" s="6"/>
      <c r="BS1302" s="6"/>
      <c r="BT1302" s="6"/>
      <c r="BU1302" s="6"/>
      <c r="BV1302" s="6"/>
      <c r="BW1302" s="6"/>
      <c r="BX1302" s="6"/>
      <c r="BY1302" s="6"/>
      <c r="BZ1302" s="6"/>
      <c r="CA1302" s="6"/>
      <c r="CB1302" s="6"/>
    </row>
    <row r="1303" spans="1:80" ht="34.15" customHeight="1">
      <c r="A1303" s="2"/>
      <c r="B1303" s="2"/>
      <c r="C1303" s="2"/>
      <c r="D1303" s="2"/>
      <c r="E1303" s="2"/>
      <c r="F1303" s="15"/>
      <c r="G1303" s="2"/>
      <c r="H1303" s="2"/>
      <c r="I1303" s="2"/>
      <c r="J1303" s="2"/>
      <c r="K1303" s="2"/>
      <c r="L1303" s="2"/>
      <c r="M1303" s="2"/>
      <c r="N1303" s="700"/>
      <c r="O1303" s="2"/>
      <c r="P1303" s="2"/>
      <c r="Q1303" s="2"/>
      <c r="R1303" s="2"/>
      <c r="S1303" s="2"/>
      <c r="T1303" s="2"/>
      <c r="U1303" s="15"/>
      <c r="V1303" s="15"/>
      <c r="W1303" s="15"/>
      <c r="X1303" s="15"/>
      <c r="Y1303" s="15"/>
      <c r="Z1303" s="15"/>
      <c r="AA1303" s="15"/>
      <c r="AB1303" s="15"/>
      <c r="AC1303" s="15"/>
      <c r="AD1303" s="15"/>
      <c r="AE1303" s="15"/>
      <c r="AF1303" s="15"/>
      <c r="AG1303" s="15"/>
      <c r="AH1303" s="15"/>
      <c r="AI1303" s="15"/>
      <c r="AJ1303" s="15"/>
      <c r="AK1303" s="15"/>
      <c r="AL1303" s="15"/>
      <c r="AM1303" s="15"/>
      <c r="AN1303" s="15"/>
      <c r="AO1303" s="15"/>
      <c r="AP1303" s="15"/>
      <c r="AQ1303" s="15"/>
      <c r="AR1303" s="15"/>
      <c r="AS1303" s="15"/>
      <c r="AT1303" s="15"/>
      <c r="AU1303" s="15"/>
      <c r="AV1303" s="15"/>
      <c r="AW1303" s="15"/>
      <c r="AX1303" s="15"/>
      <c r="AY1303" s="6"/>
      <c r="AZ1303" s="6"/>
      <c r="BA1303" s="6"/>
      <c r="BB1303" s="6"/>
      <c r="BC1303" s="6"/>
      <c r="BD1303" s="6"/>
      <c r="BE1303" s="6"/>
      <c r="BF1303" s="6"/>
      <c r="BG1303" s="6"/>
      <c r="BH1303" s="6"/>
      <c r="BI1303" s="6"/>
      <c r="BJ1303" s="6"/>
      <c r="BK1303" s="6"/>
      <c r="BL1303" s="6"/>
      <c r="BM1303" s="6"/>
      <c r="BN1303" s="6"/>
      <c r="BO1303" s="6"/>
      <c r="BP1303" s="6"/>
      <c r="BQ1303" s="6"/>
      <c r="BR1303" s="6"/>
      <c r="BS1303" s="6"/>
      <c r="BT1303" s="6"/>
      <c r="BU1303" s="6"/>
      <c r="BV1303" s="6"/>
      <c r="BW1303" s="6"/>
      <c r="BX1303" s="6"/>
      <c r="BY1303" s="6"/>
      <c r="BZ1303" s="6"/>
      <c r="CA1303" s="6"/>
      <c r="CB1303" s="6"/>
    </row>
    <row r="1304" spans="1:80" ht="34.15" customHeight="1">
      <c r="A1304" s="2"/>
      <c r="B1304" s="2"/>
      <c r="C1304" s="2"/>
      <c r="D1304" s="2"/>
      <c r="E1304" s="2"/>
      <c r="F1304" s="15"/>
      <c r="G1304" s="2"/>
      <c r="H1304" s="2"/>
      <c r="I1304" s="2"/>
      <c r="J1304" s="2"/>
      <c r="K1304" s="2"/>
      <c r="L1304" s="2"/>
      <c r="M1304" s="2"/>
      <c r="N1304" s="700"/>
      <c r="O1304" s="2"/>
      <c r="P1304" s="2"/>
      <c r="Q1304" s="2"/>
      <c r="R1304" s="2"/>
      <c r="S1304" s="2"/>
      <c r="T1304" s="2"/>
      <c r="U1304" s="15"/>
      <c r="V1304" s="15"/>
      <c r="W1304" s="15"/>
      <c r="X1304" s="15"/>
      <c r="Y1304" s="15"/>
      <c r="Z1304" s="15"/>
      <c r="AA1304" s="15"/>
      <c r="AB1304" s="15"/>
      <c r="AC1304" s="15"/>
      <c r="AD1304" s="15"/>
      <c r="AE1304" s="15"/>
      <c r="AF1304" s="15"/>
      <c r="AG1304" s="15"/>
      <c r="AH1304" s="15"/>
      <c r="AI1304" s="15"/>
      <c r="AJ1304" s="15"/>
      <c r="AK1304" s="15"/>
      <c r="AL1304" s="15"/>
      <c r="AM1304" s="15"/>
      <c r="AN1304" s="15"/>
      <c r="AO1304" s="15"/>
      <c r="AP1304" s="15"/>
      <c r="AQ1304" s="15"/>
      <c r="AR1304" s="15"/>
      <c r="AS1304" s="15"/>
      <c r="AT1304" s="15"/>
      <c r="AU1304" s="15"/>
      <c r="AV1304" s="15"/>
      <c r="AW1304" s="15"/>
      <c r="AX1304" s="15"/>
      <c r="AY1304" s="6"/>
      <c r="AZ1304" s="6"/>
      <c r="BA1304" s="6"/>
      <c r="BB1304" s="6"/>
      <c r="BC1304" s="6"/>
      <c r="BD1304" s="6"/>
      <c r="BE1304" s="6"/>
      <c r="BF1304" s="6"/>
      <c r="BG1304" s="6"/>
      <c r="BH1304" s="6"/>
      <c r="BI1304" s="6"/>
      <c r="BJ1304" s="6"/>
      <c r="BK1304" s="6"/>
      <c r="BL1304" s="6"/>
      <c r="BM1304" s="6"/>
      <c r="BN1304" s="6"/>
      <c r="BO1304" s="6"/>
      <c r="BP1304" s="6"/>
      <c r="BQ1304" s="6"/>
      <c r="BR1304" s="6"/>
      <c r="BS1304" s="6"/>
      <c r="BT1304" s="6"/>
      <c r="BU1304" s="6"/>
      <c r="BV1304" s="6"/>
      <c r="BW1304" s="6"/>
      <c r="BX1304" s="6"/>
      <c r="BY1304" s="6"/>
      <c r="BZ1304" s="6"/>
      <c r="CA1304" s="6"/>
      <c r="CB1304" s="6"/>
    </row>
    <row r="1305" spans="1:80" ht="34.15" customHeight="1">
      <c r="A1305" s="2"/>
      <c r="B1305" s="2"/>
      <c r="C1305" s="2"/>
      <c r="D1305" s="2"/>
      <c r="E1305" s="2"/>
      <c r="F1305" s="15"/>
      <c r="G1305" s="2"/>
      <c r="H1305" s="2"/>
      <c r="I1305" s="2"/>
      <c r="J1305" s="2"/>
      <c r="K1305" s="2"/>
      <c r="L1305" s="2"/>
      <c r="M1305" s="2"/>
      <c r="N1305" s="700"/>
      <c r="O1305" s="2"/>
      <c r="P1305" s="2"/>
      <c r="Q1305" s="2"/>
      <c r="R1305" s="2"/>
      <c r="S1305" s="2"/>
      <c r="T1305" s="2"/>
      <c r="U1305" s="15"/>
      <c r="V1305" s="15"/>
      <c r="W1305" s="15"/>
      <c r="X1305" s="15"/>
      <c r="Y1305" s="15"/>
      <c r="Z1305" s="15"/>
      <c r="AA1305" s="15"/>
      <c r="AB1305" s="15"/>
      <c r="AC1305" s="15"/>
      <c r="AD1305" s="15"/>
      <c r="AE1305" s="15"/>
      <c r="AF1305" s="15"/>
      <c r="AG1305" s="15"/>
      <c r="AH1305" s="15"/>
      <c r="AI1305" s="15"/>
      <c r="AJ1305" s="15"/>
      <c r="AK1305" s="15"/>
      <c r="AL1305" s="15"/>
      <c r="AM1305" s="15"/>
      <c r="AN1305" s="15"/>
      <c r="AO1305" s="15"/>
      <c r="AP1305" s="15"/>
      <c r="AQ1305" s="15"/>
      <c r="AR1305" s="15"/>
      <c r="AS1305" s="15"/>
      <c r="AT1305" s="15"/>
      <c r="AU1305" s="15"/>
      <c r="AV1305" s="15"/>
      <c r="AW1305" s="15"/>
      <c r="AX1305" s="15"/>
      <c r="AY1305" s="6"/>
      <c r="AZ1305" s="6"/>
      <c r="BA1305" s="6"/>
      <c r="BB1305" s="6"/>
      <c r="BC1305" s="6"/>
      <c r="BD1305" s="6"/>
      <c r="BE1305" s="6"/>
      <c r="BF1305" s="6"/>
      <c r="BG1305" s="6"/>
      <c r="BH1305" s="6"/>
      <c r="BI1305" s="6"/>
      <c r="BJ1305" s="6"/>
      <c r="BK1305" s="6"/>
      <c r="BL1305" s="6"/>
      <c r="BM1305" s="6"/>
      <c r="BN1305" s="6"/>
      <c r="BO1305" s="6"/>
      <c r="BP1305" s="6"/>
      <c r="BQ1305" s="6"/>
      <c r="BR1305" s="6"/>
      <c r="BS1305" s="6"/>
      <c r="BT1305" s="6"/>
      <c r="BU1305" s="6"/>
      <c r="BV1305" s="6"/>
      <c r="BW1305" s="6"/>
      <c r="BX1305" s="6"/>
      <c r="BY1305" s="6"/>
      <c r="BZ1305" s="6"/>
      <c r="CA1305" s="6"/>
      <c r="CB1305" s="6"/>
    </row>
    <row r="1306" spans="1:80" ht="34.15" customHeight="1">
      <c r="A1306" s="2"/>
      <c r="B1306" s="2"/>
      <c r="C1306" s="2"/>
      <c r="D1306" s="2"/>
      <c r="E1306" s="2"/>
      <c r="F1306" s="15"/>
      <c r="G1306" s="2"/>
      <c r="H1306" s="2"/>
      <c r="I1306" s="2"/>
      <c r="J1306" s="2"/>
      <c r="K1306" s="2"/>
      <c r="L1306" s="2"/>
      <c r="M1306" s="2"/>
      <c r="N1306" s="700"/>
      <c r="O1306" s="2"/>
      <c r="P1306" s="2"/>
      <c r="Q1306" s="2"/>
      <c r="R1306" s="2"/>
      <c r="S1306" s="2"/>
      <c r="T1306" s="2"/>
      <c r="U1306" s="15"/>
      <c r="V1306" s="15"/>
      <c r="W1306" s="15"/>
      <c r="X1306" s="15"/>
      <c r="Y1306" s="15"/>
      <c r="Z1306" s="15"/>
      <c r="AA1306" s="15"/>
      <c r="AB1306" s="15"/>
      <c r="AC1306" s="15"/>
      <c r="AD1306" s="15"/>
      <c r="AE1306" s="15"/>
      <c r="AF1306" s="15"/>
      <c r="AG1306" s="15"/>
      <c r="AH1306" s="15"/>
      <c r="AI1306" s="15"/>
      <c r="AJ1306" s="15"/>
      <c r="AK1306" s="15"/>
      <c r="AL1306" s="15"/>
      <c r="AM1306" s="15"/>
      <c r="AN1306" s="15"/>
      <c r="AO1306" s="15"/>
      <c r="AP1306" s="15"/>
      <c r="AQ1306" s="15"/>
      <c r="AR1306" s="15"/>
      <c r="AS1306" s="15"/>
      <c r="AT1306" s="15"/>
      <c r="AU1306" s="15"/>
      <c r="AV1306" s="15"/>
      <c r="AW1306" s="15"/>
      <c r="AX1306" s="15"/>
      <c r="AY1306" s="6"/>
      <c r="AZ1306" s="6"/>
      <c r="BA1306" s="6"/>
      <c r="BB1306" s="6"/>
      <c r="BC1306" s="6"/>
      <c r="BD1306" s="6"/>
      <c r="BE1306" s="6"/>
      <c r="BF1306" s="6"/>
      <c r="BG1306" s="6"/>
      <c r="BH1306" s="6"/>
      <c r="BI1306" s="6"/>
      <c r="BJ1306" s="6"/>
      <c r="BK1306" s="6"/>
      <c r="BL1306" s="6"/>
      <c r="BM1306" s="6"/>
      <c r="BN1306" s="6"/>
      <c r="BO1306" s="6"/>
      <c r="BP1306" s="6"/>
      <c r="BQ1306" s="6"/>
      <c r="BR1306" s="6"/>
      <c r="BS1306" s="6"/>
      <c r="BT1306" s="6"/>
      <c r="BU1306" s="6"/>
      <c r="BV1306" s="6"/>
      <c r="BW1306" s="6"/>
      <c r="BX1306" s="6"/>
      <c r="BY1306" s="6"/>
      <c r="BZ1306" s="6"/>
      <c r="CA1306" s="6"/>
      <c r="CB1306" s="6"/>
    </row>
    <row r="1307" spans="1:80" ht="34.15" customHeight="1">
      <c r="A1307" s="2"/>
      <c r="B1307" s="2"/>
      <c r="C1307" s="2"/>
      <c r="D1307" s="2"/>
      <c r="E1307" s="2"/>
      <c r="F1307" s="15"/>
      <c r="G1307" s="2"/>
      <c r="H1307" s="2"/>
      <c r="I1307" s="2"/>
      <c r="J1307" s="2"/>
      <c r="K1307" s="2"/>
      <c r="L1307" s="2"/>
      <c r="M1307" s="2"/>
      <c r="N1307" s="700"/>
      <c r="O1307" s="2"/>
      <c r="P1307" s="2"/>
      <c r="Q1307" s="2"/>
      <c r="R1307" s="2"/>
      <c r="S1307" s="2"/>
      <c r="T1307" s="2"/>
      <c r="U1307" s="15"/>
      <c r="V1307" s="15"/>
      <c r="W1307" s="15"/>
      <c r="X1307" s="15"/>
      <c r="Y1307" s="15"/>
      <c r="Z1307" s="15"/>
      <c r="AA1307" s="15"/>
      <c r="AB1307" s="15"/>
      <c r="AC1307" s="15"/>
      <c r="AD1307" s="15"/>
      <c r="AE1307" s="15"/>
      <c r="AF1307" s="15"/>
      <c r="AG1307" s="15"/>
      <c r="AH1307" s="15"/>
      <c r="AI1307" s="15"/>
      <c r="AJ1307" s="15"/>
      <c r="AK1307" s="15"/>
      <c r="AL1307" s="15"/>
      <c r="AM1307" s="15"/>
      <c r="AN1307" s="15"/>
      <c r="AO1307" s="15"/>
      <c r="AP1307" s="15"/>
      <c r="AQ1307" s="15"/>
      <c r="AR1307" s="15"/>
      <c r="AS1307" s="15"/>
      <c r="AT1307" s="15"/>
      <c r="AU1307" s="15"/>
      <c r="AV1307" s="15"/>
      <c r="AW1307" s="15"/>
      <c r="AX1307" s="15"/>
      <c r="AY1307" s="6"/>
      <c r="AZ1307" s="6"/>
      <c r="BA1307" s="6"/>
      <c r="BB1307" s="6"/>
      <c r="BC1307" s="6"/>
      <c r="BD1307" s="6"/>
      <c r="BE1307" s="6"/>
      <c r="BF1307" s="6"/>
      <c r="BG1307" s="6"/>
      <c r="BH1307" s="6"/>
      <c r="BI1307" s="6"/>
      <c r="BJ1307" s="6"/>
      <c r="BK1307" s="6"/>
      <c r="BL1307" s="6"/>
      <c r="BM1307" s="6"/>
      <c r="BN1307" s="6"/>
      <c r="BO1307" s="6"/>
      <c r="BP1307" s="6"/>
      <c r="BQ1307" s="6"/>
      <c r="BR1307" s="6"/>
      <c r="BS1307" s="6"/>
      <c r="BT1307" s="6"/>
      <c r="BU1307" s="6"/>
      <c r="BV1307" s="6"/>
      <c r="BW1307" s="6"/>
      <c r="BX1307" s="6"/>
      <c r="BY1307" s="6"/>
      <c r="BZ1307" s="6"/>
      <c r="CA1307" s="6"/>
      <c r="CB1307" s="6"/>
    </row>
    <row r="1308" spans="1:80" ht="34.15" customHeight="1">
      <c r="A1308" s="2"/>
      <c r="B1308" s="2"/>
      <c r="C1308" s="2"/>
      <c r="D1308" s="2"/>
      <c r="E1308" s="2"/>
      <c r="F1308" s="15"/>
      <c r="G1308" s="2"/>
      <c r="H1308" s="2"/>
      <c r="I1308" s="2"/>
      <c r="J1308" s="2"/>
      <c r="K1308" s="2"/>
      <c r="L1308" s="2"/>
      <c r="M1308" s="2"/>
      <c r="N1308" s="700"/>
      <c r="O1308" s="2"/>
      <c r="P1308" s="2"/>
      <c r="Q1308" s="2"/>
      <c r="R1308" s="2"/>
      <c r="S1308" s="2"/>
      <c r="T1308" s="2"/>
      <c r="U1308" s="15"/>
      <c r="V1308" s="15"/>
      <c r="W1308" s="15"/>
      <c r="X1308" s="15"/>
      <c r="Y1308" s="15"/>
      <c r="Z1308" s="15"/>
      <c r="AA1308" s="15"/>
      <c r="AB1308" s="15"/>
      <c r="AC1308" s="15"/>
      <c r="AD1308" s="15"/>
      <c r="AE1308" s="15"/>
      <c r="AF1308" s="15"/>
      <c r="AG1308" s="15"/>
      <c r="AH1308" s="15"/>
      <c r="AI1308" s="15"/>
      <c r="AJ1308" s="15"/>
      <c r="AK1308" s="15"/>
      <c r="AL1308" s="15"/>
      <c r="AM1308" s="15"/>
      <c r="AN1308" s="15"/>
      <c r="AO1308" s="15"/>
      <c r="AP1308" s="15"/>
      <c r="AQ1308" s="15"/>
      <c r="AR1308" s="15"/>
      <c r="AS1308" s="15"/>
      <c r="AT1308" s="15"/>
      <c r="AU1308" s="15"/>
      <c r="AV1308" s="15"/>
      <c r="AW1308" s="15"/>
      <c r="AX1308" s="15"/>
      <c r="AY1308" s="6"/>
      <c r="AZ1308" s="6"/>
      <c r="BA1308" s="6"/>
      <c r="BB1308" s="6"/>
      <c r="BC1308" s="6"/>
      <c r="BD1308" s="6"/>
      <c r="BE1308" s="6"/>
      <c r="BF1308" s="6"/>
      <c r="BG1308" s="6"/>
      <c r="BH1308" s="6"/>
      <c r="BI1308" s="6"/>
      <c r="BJ1308" s="6"/>
      <c r="BK1308" s="6"/>
      <c r="BL1308" s="6"/>
      <c r="BM1308" s="6"/>
      <c r="BN1308" s="6"/>
      <c r="BO1308" s="6"/>
      <c r="BP1308" s="6"/>
      <c r="BQ1308" s="6"/>
      <c r="BR1308" s="6"/>
      <c r="BS1308" s="6"/>
      <c r="BT1308" s="6"/>
      <c r="BU1308" s="6"/>
      <c r="BV1308" s="6"/>
      <c r="BW1308" s="6"/>
      <c r="BX1308" s="6"/>
      <c r="BY1308" s="6"/>
      <c r="BZ1308" s="6"/>
      <c r="CA1308" s="6"/>
      <c r="CB1308" s="6"/>
    </row>
    <row r="1309" spans="1:80" ht="34.15" customHeight="1">
      <c r="A1309" s="2"/>
      <c r="B1309" s="2"/>
      <c r="C1309" s="2"/>
      <c r="D1309" s="2"/>
      <c r="E1309" s="2"/>
      <c r="F1309" s="15"/>
      <c r="G1309" s="2"/>
      <c r="H1309" s="2"/>
      <c r="I1309" s="2"/>
      <c r="J1309" s="2"/>
      <c r="K1309" s="2"/>
      <c r="L1309" s="2"/>
      <c r="M1309" s="2"/>
      <c r="N1309" s="700"/>
      <c r="O1309" s="2"/>
      <c r="P1309" s="2"/>
      <c r="Q1309" s="2"/>
      <c r="R1309" s="2"/>
      <c r="S1309" s="2"/>
      <c r="T1309" s="2"/>
      <c r="U1309" s="15"/>
      <c r="V1309" s="15"/>
      <c r="W1309" s="15"/>
      <c r="X1309" s="15"/>
      <c r="Y1309" s="15"/>
      <c r="Z1309" s="15"/>
      <c r="AA1309" s="15"/>
      <c r="AB1309" s="15"/>
      <c r="AC1309" s="15"/>
      <c r="AD1309" s="15"/>
      <c r="AE1309" s="15"/>
      <c r="AF1309" s="15"/>
      <c r="AG1309" s="15"/>
      <c r="AH1309" s="15"/>
      <c r="AI1309" s="15"/>
      <c r="AJ1309" s="15"/>
      <c r="AK1309" s="15"/>
      <c r="AL1309" s="15"/>
      <c r="AM1309" s="15"/>
      <c r="AN1309" s="15"/>
      <c r="AO1309" s="15"/>
      <c r="AP1309" s="15"/>
      <c r="AQ1309" s="15"/>
      <c r="AR1309" s="15"/>
      <c r="AS1309" s="15"/>
      <c r="AT1309" s="15"/>
      <c r="AU1309" s="15"/>
      <c r="AV1309" s="15"/>
      <c r="AW1309" s="15"/>
      <c r="AX1309" s="15"/>
      <c r="AY1309" s="6"/>
      <c r="AZ1309" s="6"/>
      <c r="BA1309" s="6"/>
      <c r="BB1309" s="6"/>
      <c r="BC1309" s="6"/>
      <c r="BD1309" s="6"/>
      <c r="BE1309" s="6"/>
      <c r="BF1309" s="6"/>
      <c r="BG1309" s="6"/>
      <c r="BH1309" s="6"/>
      <c r="BI1309" s="6"/>
      <c r="BJ1309" s="6"/>
      <c r="BK1309" s="6"/>
      <c r="BL1309" s="6"/>
      <c r="BM1309" s="6"/>
      <c r="BN1309" s="6"/>
      <c r="BO1309" s="6"/>
      <c r="BP1309" s="6"/>
      <c r="BQ1309" s="6"/>
      <c r="BR1309" s="6"/>
      <c r="BS1309" s="6"/>
      <c r="BT1309" s="6"/>
      <c r="BU1309" s="6"/>
      <c r="BV1309" s="6"/>
      <c r="BW1309" s="6"/>
      <c r="BX1309" s="6"/>
      <c r="BY1309" s="6"/>
      <c r="BZ1309" s="6"/>
      <c r="CA1309" s="6"/>
      <c r="CB1309" s="6"/>
    </row>
    <row r="1310" spans="1:80" ht="34.15" customHeight="1">
      <c r="A1310" s="2"/>
      <c r="B1310" s="2"/>
      <c r="C1310" s="2"/>
      <c r="D1310" s="2"/>
      <c r="E1310" s="2"/>
      <c r="F1310" s="15"/>
      <c r="G1310" s="2"/>
      <c r="H1310" s="2"/>
      <c r="I1310" s="2"/>
      <c r="J1310" s="2"/>
      <c r="K1310" s="2"/>
      <c r="L1310" s="2"/>
      <c r="M1310" s="2"/>
      <c r="N1310" s="700"/>
      <c r="O1310" s="2"/>
      <c r="P1310" s="2"/>
      <c r="Q1310" s="2"/>
      <c r="R1310" s="2"/>
      <c r="S1310" s="2"/>
      <c r="T1310" s="2"/>
      <c r="U1310" s="15"/>
      <c r="V1310" s="15"/>
      <c r="W1310" s="15"/>
      <c r="X1310" s="15"/>
      <c r="Y1310" s="15"/>
      <c r="Z1310" s="15"/>
      <c r="AA1310" s="15"/>
      <c r="AB1310" s="15"/>
      <c r="AC1310" s="15"/>
      <c r="AD1310" s="15"/>
      <c r="AE1310" s="15"/>
      <c r="AF1310" s="15"/>
      <c r="AG1310" s="15"/>
      <c r="AH1310" s="15"/>
      <c r="AI1310" s="15"/>
      <c r="AJ1310" s="15"/>
      <c r="AK1310" s="15"/>
      <c r="AL1310" s="15"/>
      <c r="AM1310" s="15"/>
      <c r="AN1310" s="15"/>
      <c r="AO1310" s="15"/>
      <c r="AP1310" s="15"/>
      <c r="AQ1310" s="15"/>
      <c r="AR1310" s="15"/>
      <c r="AS1310" s="15"/>
      <c r="AT1310" s="15"/>
      <c r="AU1310" s="15"/>
      <c r="AV1310" s="15"/>
      <c r="AW1310" s="15"/>
      <c r="AX1310" s="15"/>
      <c r="AY1310" s="6"/>
      <c r="AZ1310" s="6"/>
      <c r="BA1310" s="6"/>
      <c r="BB1310" s="6"/>
      <c r="BC1310" s="6"/>
      <c r="BD1310" s="6"/>
      <c r="BE1310" s="6"/>
      <c r="BF1310" s="6"/>
      <c r="BG1310" s="6"/>
      <c r="BH1310" s="6"/>
      <c r="BI1310" s="6"/>
      <c r="BJ1310" s="6"/>
      <c r="BK1310" s="6"/>
      <c r="BL1310" s="6"/>
      <c r="BM1310" s="6"/>
      <c r="BN1310" s="6"/>
      <c r="BO1310" s="6"/>
      <c r="BP1310" s="6"/>
      <c r="BQ1310" s="6"/>
      <c r="BR1310" s="6"/>
      <c r="BS1310" s="6"/>
      <c r="BT1310" s="6"/>
      <c r="BU1310" s="6"/>
      <c r="BV1310" s="6"/>
      <c r="BW1310" s="6"/>
      <c r="BX1310" s="6"/>
      <c r="BY1310" s="6"/>
      <c r="BZ1310" s="6"/>
      <c r="CA1310" s="6"/>
      <c r="CB1310" s="6"/>
    </row>
    <row r="1311" spans="1:80" ht="34.15" customHeight="1">
      <c r="A1311" s="2"/>
      <c r="B1311" s="2"/>
      <c r="C1311" s="2"/>
      <c r="D1311" s="2"/>
      <c r="E1311" s="2"/>
      <c r="F1311" s="15"/>
      <c r="G1311" s="2"/>
      <c r="H1311" s="2"/>
      <c r="I1311" s="2"/>
      <c r="J1311" s="2"/>
      <c r="K1311" s="2"/>
      <c r="L1311" s="2"/>
      <c r="M1311" s="2"/>
      <c r="N1311" s="700"/>
      <c r="O1311" s="2"/>
      <c r="P1311" s="2"/>
      <c r="Q1311" s="2"/>
      <c r="R1311" s="2"/>
      <c r="S1311" s="2"/>
      <c r="T1311" s="2"/>
      <c r="U1311" s="15"/>
      <c r="V1311" s="15"/>
      <c r="W1311" s="15"/>
      <c r="X1311" s="15"/>
      <c r="Y1311" s="15"/>
      <c r="Z1311" s="15"/>
      <c r="AA1311" s="15"/>
      <c r="AB1311" s="15"/>
      <c r="AC1311" s="15"/>
      <c r="AD1311" s="15"/>
      <c r="AE1311" s="15"/>
      <c r="AF1311" s="15"/>
      <c r="AG1311" s="15"/>
      <c r="AH1311" s="15"/>
      <c r="AI1311" s="15"/>
      <c r="AJ1311" s="15"/>
      <c r="AK1311" s="15"/>
      <c r="AL1311" s="15"/>
      <c r="AM1311" s="15"/>
      <c r="AN1311" s="15"/>
      <c r="AO1311" s="15"/>
      <c r="AP1311" s="15"/>
      <c r="AQ1311" s="15"/>
      <c r="AR1311" s="15"/>
      <c r="AS1311" s="15"/>
      <c r="AT1311" s="15"/>
      <c r="AU1311" s="15"/>
      <c r="AV1311" s="15"/>
      <c r="AW1311" s="15"/>
      <c r="AX1311" s="15"/>
      <c r="AY1311" s="6"/>
      <c r="AZ1311" s="6"/>
      <c r="BA1311" s="6"/>
      <c r="BB1311" s="6"/>
      <c r="BC1311" s="6"/>
      <c r="BD1311" s="6"/>
      <c r="BE1311" s="6"/>
      <c r="BF1311" s="6"/>
      <c r="BG1311" s="6"/>
      <c r="BH1311" s="6"/>
      <c r="BI1311" s="6"/>
      <c r="BJ1311" s="6"/>
      <c r="BK1311" s="6"/>
      <c r="BL1311" s="6"/>
      <c r="BM1311" s="6"/>
      <c r="BN1311" s="6"/>
      <c r="BO1311" s="6"/>
      <c r="BP1311" s="6"/>
      <c r="BQ1311" s="6"/>
      <c r="BR1311" s="6"/>
      <c r="BS1311" s="6"/>
      <c r="BT1311" s="6"/>
      <c r="BU1311" s="6"/>
      <c r="BV1311" s="6"/>
      <c r="BW1311" s="6"/>
      <c r="BX1311" s="6"/>
      <c r="BY1311" s="6"/>
      <c r="BZ1311" s="6"/>
      <c r="CA1311" s="6"/>
      <c r="CB1311" s="6"/>
    </row>
    <row r="1312" spans="1:80" ht="34.15" customHeight="1">
      <c r="A1312" s="2"/>
      <c r="B1312" s="2"/>
      <c r="C1312" s="2"/>
      <c r="D1312" s="2"/>
      <c r="E1312" s="2"/>
      <c r="F1312" s="15"/>
      <c r="G1312" s="2"/>
      <c r="H1312" s="2"/>
      <c r="I1312" s="2"/>
      <c r="J1312" s="2"/>
      <c r="K1312" s="2"/>
      <c r="L1312" s="2"/>
      <c r="M1312" s="2"/>
      <c r="N1312" s="700"/>
      <c r="O1312" s="2"/>
      <c r="P1312" s="2"/>
      <c r="Q1312" s="2"/>
      <c r="R1312" s="2"/>
      <c r="S1312" s="2"/>
      <c r="T1312" s="2"/>
      <c r="U1312" s="15"/>
      <c r="V1312" s="15"/>
      <c r="W1312" s="15"/>
      <c r="X1312" s="15"/>
      <c r="Y1312" s="15"/>
      <c r="Z1312" s="15"/>
      <c r="AA1312" s="15"/>
      <c r="AB1312" s="15"/>
      <c r="AC1312" s="15"/>
      <c r="AD1312" s="15"/>
      <c r="AE1312" s="15"/>
      <c r="AF1312" s="15"/>
      <c r="AG1312" s="15"/>
      <c r="AH1312" s="15"/>
      <c r="AI1312" s="15"/>
      <c r="AJ1312" s="15"/>
      <c r="AK1312" s="15"/>
      <c r="AL1312" s="15"/>
      <c r="AM1312" s="15"/>
      <c r="AN1312" s="15"/>
      <c r="AO1312" s="15"/>
      <c r="AP1312" s="15"/>
      <c r="AQ1312" s="15"/>
      <c r="AR1312" s="15"/>
      <c r="AS1312" s="15"/>
      <c r="AT1312" s="15"/>
      <c r="AU1312" s="15"/>
      <c r="AV1312" s="15"/>
      <c r="AW1312" s="15"/>
      <c r="AX1312" s="15"/>
      <c r="AY1312" s="6"/>
      <c r="AZ1312" s="6"/>
      <c r="BA1312" s="6"/>
      <c r="BB1312" s="6"/>
      <c r="BC1312" s="6"/>
      <c r="BD1312" s="6"/>
      <c r="BE1312" s="6"/>
      <c r="BF1312" s="6"/>
      <c r="BG1312" s="6"/>
      <c r="BH1312" s="6"/>
      <c r="BI1312" s="6"/>
      <c r="BJ1312" s="6"/>
      <c r="BK1312" s="6"/>
      <c r="BL1312" s="6"/>
      <c r="BM1312" s="6"/>
      <c r="BN1312" s="6"/>
      <c r="BO1312" s="6"/>
      <c r="BP1312" s="6"/>
      <c r="BQ1312" s="6"/>
      <c r="BR1312" s="6"/>
      <c r="BS1312" s="6"/>
      <c r="BT1312" s="6"/>
      <c r="BU1312" s="6"/>
      <c r="BV1312" s="6"/>
      <c r="BW1312" s="6"/>
      <c r="BX1312" s="6"/>
      <c r="BY1312" s="6"/>
      <c r="BZ1312" s="6"/>
      <c r="CA1312" s="6"/>
      <c r="CB1312" s="6"/>
    </row>
    <row r="1313" spans="1:80" ht="34.15" customHeight="1">
      <c r="A1313" s="2"/>
      <c r="B1313" s="2"/>
      <c r="C1313" s="2"/>
      <c r="D1313" s="2"/>
      <c r="E1313" s="2"/>
      <c r="F1313" s="15"/>
      <c r="G1313" s="2"/>
      <c r="H1313" s="2"/>
      <c r="I1313" s="2"/>
      <c r="J1313" s="2"/>
      <c r="K1313" s="2"/>
      <c r="L1313" s="2"/>
      <c r="M1313" s="2"/>
      <c r="N1313" s="700"/>
      <c r="O1313" s="2"/>
      <c r="P1313" s="2"/>
      <c r="Q1313" s="2"/>
      <c r="R1313" s="2"/>
      <c r="S1313" s="2"/>
      <c r="T1313" s="2"/>
      <c r="U1313" s="15"/>
      <c r="V1313" s="15"/>
      <c r="W1313" s="15"/>
      <c r="X1313" s="15"/>
      <c r="Y1313" s="15"/>
      <c r="Z1313" s="15"/>
      <c r="AA1313" s="15"/>
      <c r="AB1313" s="15"/>
      <c r="AC1313" s="15"/>
      <c r="AD1313" s="15"/>
      <c r="AE1313" s="15"/>
      <c r="AF1313" s="15"/>
      <c r="AG1313" s="15"/>
      <c r="AH1313" s="15"/>
      <c r="AI1313" s="15"/>
      <c r="AJ1313" s="15"/>
      <c r="AK1313" s="15"/>
      <c r="AL1313" s="15"/>
      <c r="AM1313" s="15"/>
      <c r="AN1313" s="15"/>
      <c r="AO1313" s="15"/>
      <c r="AP1313" s="15"/>
      <c r="AQ1313" s="15"/>
      <c r="AR1313" s="15"/>
      <c r="AS1313" s="15"/>
      <c r="AT1313" s="15"/>
      <c r="AU1313" s="15"/>
      <c r="AV1313" s="15"/>
      <c r="AW1313" s="15"/>
      <c r="AX1313" s="15"/>
      <c r="AY1313" s="6"/>
      <c r="AZ1313" s="6"/>
      <c r="BA1313" s="6"/>
      <c r="BB1313" s="6"/>
      <c r="BC1313" s="6"/>
      <c r="BD1313" s="6"/>
      <c r="BE1313" s="6"/>
      <c r="BF1313" s="6"/>
      <c r="BG1313" s="6"/>
      <c r="BH1313" s="6"/>
      <c r="BI1313" s="6"/>
      <c r="BJ1313" s="6"/>
      <c r="BK1313" s="6"/>
      <c r="BL1313" s="6"/>
      <c r="BM1313" s="6"/>
      <c r="BN1313" s="6"/>
      <c r="BO1313" s="6"/>
      <c r="BP1313" s="6"/>
      <c r="BQ1313" s="6"/>
      <c r="BR1313" s="6"/>
      <c r="BS1313" s="6"/>
      <c r="BT1313" s="6"/>
      <c r="BU1313" s="6"/>
      <c r="BV1313" s="6"/>
      <c r="BW1313" s="6"/>
      <c r="BX1313" s="6"/>
      <c r="BY1313" s="6"/>
      <c r="BZ1313" s="6"/>
      <c r="CA1313" s="6"/>
      <c r="CB1313" s="6"/>
    </row>
    <row r="1314" spans="1:80" ht="34.15" customHeight="1">
      <c r="A1314" s="2"/>
      <c r="B1314" s="2"/>
      <c r="C1314" s="2"/>
      <c r="D1314" s="2"/>
      <c r="E1314" s="2"/>
      <c r="F1314" s="15"/>
      <c r="G1314" s="2"/>
      <c r="H1314" s="2"/>
      <c r="I1314" s="2"/>
      <c r="J1314" s="2"/>
      <c r="K1314" s="2"/>
      <c r="L1314" s="2"/>
      <c r="M1314" s="2"/>
      <c r="N1314" s="700"/>
      <c r="O1314" s="2"/>
      <c r="P1314" s="2"/>
      <c r="Q1314" s="2"/>
      <c r="R1314" s="2"/>
      <c r="S1314" s="2"/>
      <c r="T1314" s="2"/>
      <c r="U1314" s="15"/>
      <c r="V1314" s="15"/>
      <c r="W1314" s="15"/>
      <c r="X1314" s="15"/>
      <c r="Y1314" s="15"/>
      <c r="Z1314" s="15"/>
      <c r="AA1314" s="15"/>
      <c r="AB1314" s="15"/>
      <c r="AC1314" s="15"/>
      <c r="AD1314" s="15"/>
      <c r="AE1314" s="15"/>
      <c r="AF1314" s="15"/>
      <c r="AG1314" s="15"/>
      <c r="AH1314" s="15"/>
      <c r="AI1314" s="15"/>
      <c r="AJ1314" s="15"/>
      <c r="AK1314" s="15"/>
      <c r="AL1314" s="15"/>
      <c r="AM1314" s="15"/>
      <c r="AN1314" s="15"/>
      <c r="AO1314" s="15"/>
      <c r="AP1314" s="15"/>
      <c r="AQ1314" s="15"/>
      <c r="AR1314" s="15"/>
      <c r="AS1314" s="15"/>
      <c r="AT1314" s="15"/>
      <c r="AU1314" s="15"/>
      <c r="AV1314" s="15"/>
      <c r="AW1314" s="15"/>
      <c r="AX1314" s="15"/>
      <c r="AY1314" s="6"/>
      <c r="AZ1314" s="6"/>
      <c r="BA1314" s="6"/>
      <c r="BB1314" s="6"/>
      <c r="BC1314" s="6"/>
      <c r="BD1314" s="6"/>
      <c r="BE1314" s="6"/>
      <c r="BF1314" s="6"/>
      <c r="BG1314" s="6"/>
      <c r="BH1314" s="6"/>
      <c r="BI1314" s="6"/>
      <c r="BJ1314" s="6"/>
      <c r="BK1314" s="6"/>
      <c r="BL1314" s="6"/>
      <c r="BM1314" s="6"/>
      <c r="BN1314" s="6"/>
      <c r="BO1314" s="6"/>
      <c r="BP1314" s="6"/>
      <c r="BQ1314" s="6"/>
      <c r="BR1314" s="6"/>
      <c r="BS1314" s="6"/>
      <c r="BT1314" s="6"/>
      <c r="BU1314" s="6"/>
      <c r="BV1314" s="6"/>
      <c r="BW1314" s="6"/>
      <c r="BX1314" s="6"/>
      <c r="BY1314" s="6"/>
      <c r="BZ1314" s="6"/>
      <c r="CA1314" s="6"/>
      <c r="CB1314" s="6"/>
    </row>
    <row r="1315" spans="1:80" ht="34.15" customHeight="1">
      <c r="A1315" s="2"/>
      <c r="B1315" s="2"/>
      <c r="C1315" s="2"/>
      <c r="D1315" s="2"/>
      <c r="E1315" s="2"/>
      <c r="F1315" s="15"/>
      <c r="G1315" s="2"/>
      <c r="H1315" s="2"/>
      <c r="I1315" s="2"/>
      <c r="J1315" s="2"/>
      <c r="K1315" s="2"/>
      <c r="L1315" s="2"/>
      <c r="M1315" s="2"/>
      <c r="N1315" s="700"/>
      <c r="O1315" s="2"/>
      <c r="P1315" s="2"/>
      <c r="Q1315" s="2"/>
      <c r="R1315" s="2"/>
      <c r="S1315" s="2"/>
      <c r="T1315" s="2"/>
      <c r="U1315" s="15"/>
      <c r="V1315" s="15"/>
      <c r="W1315" s="15"/>
      <c r="X1315" s="15"/>
      <c r="Y1315" s="15"/>
      <c r="Z1315" s="15"/>
      <c r="AA1315" s="15"/>
      <c r="AB1315" s="15"/>
      <c r="AC1315" s="15"/>
      <c r="AD1315" s="15"/>
      <c r="AE1315" s="15"/>
      <c r="AF1315" s="15"/>
      <c r="AG1315" s="15"/>
      <c r="AH1315" s="15"/>
      <c r="AI1315" s="15"/>
      <c r="AJ1315" s="15"/>
      <c r="AK1315" s="15"/>
      <c r="AL1315" s="15"/>
      <c r="AM1315" s="15"/>
      <c r="AN1315" s="15"/>
      <c r="AO1315" s="15"/>
      <c r="AP1315" s="15"/>
      <c r="AQ1315" s="15"/>
      <c r="AR1315" s="15"/>
      <c r="AS1315" s="15"/>
      <c r="AT1315" s="15"/>
      <c r="AU1315" s="15"/>
      <c r="AV1315" s="15"/>
      <c r="AW1315" s="15"/>
      <c r="AX1315" s="15"/>
      <c r="AY1315" s="6"/>
      <c r="AZ1315" s="6"/>
      <c r="BA1315" s="6"/>
      <c r="BB1315" s="6"/>
      <c r="BC1315" s="6"/>
      <c r="BD1315" s="6"/>
      <c r="BE1315" s="6"/>
      <c r="BF1315" s="6"/>
      <c r="BG1315" s="6"/>
      <c r="BH1315" s="6"/>
      <c r="BI1315" s="6"/>
      <c r="BJ1315" s="6"/>
      <c r="BK1315" s="6"/>
      <c r="BL1315" s="6"/>
      <c r="BM1315" s="6"/>
      <c r="BN1315" s="6"/>
      <c r="BO1315" s="6"/>
      <c r="BP1315" s="6"/>
      <c r="BQ1315" s="6"/>
      <c r="BR1315" s="6"/>
      <c r="BS1315" s="6"/>
      <c r="BT1315" s="6"/>
      <c r="BU1315" s="6"/>
      <c r="BV1315" s="6"/>
      <c r="BW1315" s="6"/>
      <c r="BX1315" s="6"/>
      <c r="BY1315" s="6"/>
      <c r="BZ1315" s="6"/>
      <c r="CA1315" s="6"/>
      <c r="CB1315" s="6"/>
    </row>
    <row r="1316" spans="1:80" ht="34.15" customHeight="1">
      <c r="A1316" s="2"/>
      <c r="B1316" s="2"/>
      <c r="C1316" s="2"/>
      <c r="D1316" s="2"/>
      <c r="E1316" s="2"/>
      <c r="F1316" s="15"/>
      <c r="G1316" s="2"/>
      <c r="H1316" s="2"/>
      <c r="I1316" s="2"/>
      <c r="J1316" s="2"/>
      <c r="K1316" s="2"/>
      <c r="L1316" s="2"/>
      <c r="M1316" s="2"/>
      <c r="N1316" s="700"/>
      <c r="O1316" s="2"/>
      <c r="P1316" s="2"/>
      <c r="Q1316" s="2"/>
      <c r="R1316" s="2"/>
      <c r="S1316" s="2"/>
      <c r="T1316" s="2"/>
      <c r="U1316" s="15"/>
      <c r="V1316" s="15"/>
      <c r="W1316" s="15"/>
      <c r="X1316" s="15"/>
      <c r="Y1316" s="15"/>
      <c r="Z1316" s="15"/>
      <c r="AA1316" s="15"/>
      <c r="AB1316" s="15"/>
      <c r="AC1316" s="15"/>
      <c r="AD1316" s="15"/>
      <c r="AE1316" s="15"/>
      <c r="AF1316" s="15"/>
      <c r="AG1316" s="15"/>
      <c r="AH1316" s="15"/>
      <c r="AI1316" s="15"/>
      <c r="AJ1316" s="15"/>
      <c r="AK1316" s="15"/>
      <c r="AL1316" s="15"/>
      <c r="AM1316" s="15"/>
      <c r="AN1316" s="15"/>
      <c r="AO1316" s="15"/>
      <c r="AP1316" s="15"/>
      <c r="AQ1316" s="15"/>
      <c r="AR1316" s="15"/>
      <c r="AS1316" s="15"/>
      <c r="AT1316" s="15"/>
      <c r="AU1316" s="15"/>
      <c r="AV1316" s="15"/>
      <c r="AW1316" s="15"/>
      <c r="AX1316" s="15"/>
      <c r="AY1316" s="6"/>
      <c r="AZ1316" s="6"/>
      <c r="BA1316" s="6"/>
      <c r="BB1316" s="6"/>
      <c r="BC1316" s="6"/>
      <c r="BD1316" s="6"/>
      <c r="BE1316" s="6"/>
      <c r="BF1316" s="6"/>
      <c r="BG1316" s="6"/>
      <c r="BH1316" s="6"/>
      <c r="BI1316" s="6"/>
      <c r="BJ1316" s="6"/>
      <c r="BK1316" s="6"/>
      <c r="BL1316" s="6"/>
      <c r="BM1316" s="6"/>
      <c r="BN1316" s="6"/>
      <c r="BO1316" s="6"/>
      <c r="BP1316" s="6"/>
      <c r="BQ1316" s="6"/>
      <c r="BR1316" s="6"/>
      <c r="BS1316" s="6"/>
      <c r="BT1316" s="6"/>
      <c r="BU1316" s="6"/>
      <c r="BV1316" s="6"/>
      <c r="BW1316" s="6"/>
      <c r="BX1316" s="6"/>
      <c r="BY1316" s="6"/>
      <c r="BZ1316" s="6"/>
      <c r="CA1316" s="6"/>
      <c r="CB1316" s="6"/>
    </row>
    <row r="1317" spans="1:80" ht="34.15" customHeight="1">
      <c r="A1317" s="2"/>
      <c r="B1317" s="2"/>
      <c r="C1317" s="2"/>
      <c r="D1317" s="2"/>
      <c r="E1317" s="2"/>
      <c r="F1317" s="15"/>
      <c r="G1317" s="2"/>
      <c r="H1317" s="2"/>
      <c r="I1317" s="2"/>
      <c r="J1317" s="2"/>
      <c r="K1317" s="2"/>
      <c r="L1317" s="2"/>
      <c r="M1317" s="2"/>
      <c r="N1317" s="700"/>
      <c r="O1317" s="2"/>
      <c r="P1317" s="2"/>
      <c r="Q1317" s="2"/>
      <c r="R1317" s="2"/>
      <c r="S1317" s="2"/>
      <c r="T1317" s="2"/>
      <c r="U1317" s="15"/>
      <c r="V1317" s="15"/>
      <c r="W1317" s="15"/>
      <c r="X1317" s="15"/>
      <c r="Y1317" s="15"/>
      <c r="Z1317" s="15"/>
      <c r="AA1317" s="15"/>
      <c r="AB1317" s="15"/>
      <c r="AC1317" s="15"/>
      <c r="AD1317" s="15"/>
      <c r="AE1317" s="15"/>
      <c r="AF1317" s="15"/>
      <c r="AG1317" s="15"/>
      <c r="AH1317" s="15"/>
      <c r="AI1317" s="15"/>
      <c r="AJ1317" s="15"/>
      <c r="AK1317" s="15"/>
      <c r="AL1317" s="15"/>
      <c r="AM1317" s="15"/>
      <c r="AN1317" s="15"/>
      <c r="AO1317" s="15"/>
      <c r="AP1317" s="15"/>
      <c r="AQ1317" s="15"/>
      <c r="AR1317" s="15"/>
      <c r="AS1317" s="15"/>
      <c r="AT1317" s="15"/>
      <c r="AU1317" s="15"/>
      <c r="AV1317" s="15"/>
      <c r="AW1317" s="15"/>
      <c r="AX1317" s="15"/>
      <c r="AY1317" s="6"/>
      <c r="AZ1317" s="6"/>
      <c r="BA1317" s="6"/>
      <c r="BB1317" s="6"/>
      <c r="BC1317" s="6"/>
      <c r="BD1317" s="6"/>
      <c r="BE1317" s="6"/>
      <c r="BF1317" s="6"/>
      <c r="BG1317" s="6"/>
      <c r="BH1317" s="6"/>
      <c r="BI1317" s="6"/>
      <c r="BJ1317" s="6"/>
      <c r="BK1317" s="6"/>
      <c r="BL1317" s="6"/>
      <c r="BM1317" s="6"/>
      <c r="BN1317" s="6"/>
      <c r="BO1317" s="6"/>
      <c r="BP1317" s="6"/>
      <c r="BQ1317" s="6"/>
      <c r="BR1317" s="6"/>
      <c r="BS1317" s="6"/>
      <c r="BT1317" s="6"/>
      <c r="BU1317" s="6"/>
      <c r="BV1317" s="6"/>
      <c r="BW1317" s="6"/>
      <c r="BX1317" s="6"/>
      <c r="BY1317" s="6"/>
      <c r="BZ1317" s="6"/>
      <c r="CA1317" s="6"/>
      <c r="CB1317" s="6"/>
    </row>
    <row r="1318" spans="1:80" ht="34.15" customHeight="1">
      <c r="A1318" s="2"/>
      <c r="B1318" s="2"/>
      <c r="C1318" s="2"/>
      <c r="D1318" s="2"/>
      <c r="E1318" s="2"/>
      <c r="F1318" s="15"/>
      <c r="G1318" s="2"/>
      <c r="H1318" s="2"/>
      <c r="I1318" s="2"/>
      <c r="J1318" s="2"/>
      <c r="K1318" s="2"/>
      <c r="L1318" s="2"/>
      <c r="M1318" s="2"/>
      <c r="N1318" s="700"/>
      <c r="O1318" s="2"/>
      <c r="P1318" s="2"/>
      <c r="Q1318" s="2"/>
      <c r="R1318" s="2"/>
      <c r="S1318" s="2"/>
      <c r="T1318" s="2"/>
      <c r="U1318" s="15"/>
      <c r="V1318" s="15"/>
      <c r="W1318" s="15"/>
      <c r="X1318" s="15"/>
      <c r="Y1318" s="15"/>
      <c r="Z1318" s="15"/>
      <c r="AA1318" s="15"/>
      <c r="AB1318" s="15"/>
      <c r="AC1318" s="15"/>
      <c r="AD1318" s="15"/>
      <c r="AE1318" s="15"/>
      <c r="AF1318" s="15"/>
      <c r="AG1318" s="15"/>
      <c r="AH1318" s="15"/>
      <c r="AI1318" s="15"/>
      <c r="AJ1318" s="15"/>
      <c r="AK1318" s="15"/>
      <c r="AL1318" s="15"/>
      <c r="AM1318" s="15"/>
      <c r="AN1318" s="15"/>
      <c r="AO1318" s="15"/>
      <c r="AP1318" s="15"/>
      <c r="AQ1318" s="15"/>
      <c r="AR1318" s="15"/>
      <c r="AS1318" s="15"/>
      <c r="AT1318" s="15"/>
      <c r="AU1318" s="15"/>
      <c r="AV1318" s="15"/>
      <c r="AW1318" s="15"/>
      <c r="AX1318" s="15"/>
      <c r="AY1318" s="6"/>
      <c r="AZ1318" s="6"/>
      <c r="BA1318" s="6"/>
      <c r="BB1318" s="6"/>
      <c r="BC1318" s="6"/>
      <c r="BD1318" s="6"/>
      <c r="BE1318" s="6"/>
      <c r="BF1318" s="6"/>
      <c r="BG1318" s="6"/>
      <c r="BH1318" s="6"/>
      <c r="BI1318" s="6"/>
      <c r="BJ1318" s="6"/>
      <c r="BK1318" s="6"/>
      <c r="BL1318" s="6"/>
      <c r="BM1318" s="6"/>
      <c r="BN1318" s="6"/>
      <c r="BO1318" s="6"/>
      <c r="BP1318" s="6"/>
      <c r="BQ1318" s="6"/>
      <c r="BR1318" s="6"/>
      <c r="BS1318" s="6"/>
      <c r="BT1318" s="6"/>
      <c r="BU1318" s="6"/>
      <c r="BV1318" s="6"/>
      <c r="BW1318" s="6"/>
      <c r="BX1318" s="6"/>
      <c r="BY1318" s="6"/>
      <c r="BZ1318" s="6"/>
      <c r="CA1318" s="6"/>
      <c r="CB1318" s="6"/>
    </row>
    <row r="1319" spans="1:80" ht="34.15" customHeight="1">
      <c r="A1319" s="2"/>
      <c r="B1319" s="2"/>
      <c r="C1319" s="2"/>
      <c r="D1319" s="2"/>
      <c r="E1319" s="2"/>
      <c r="F1319" s="15"/>
      <c r="G1319" s="2"/>
      <c r="H1319" s="2"/>
      <c r="I1319" s="2"/>
      <c r="J1319" s="2"/>
      <c r="K1319" s="2"/>
      <c r="L1319" s="2"/>
      <c r="M1319" s="2"/>
      <c r="N1319" s="700"/>
      <c r="O1319" s="2"/>
      <c r="P1319" s="2"/>
      <c r="Q1319" s="2"/>
      <c r="R1319" s="2"/>
      <c r="S1319" s="2"/>
      <c r="T1319" s="2"/>
      <c r="U1319" s="15"/>
      <c r="V1319" s="15"/>
      <c r="W1319" s="15"/>
      <c r="X1319" s="15"/>
      <c r="Y1319" s="15"/>
      <c r="Z1319" s="15"/>
      <c r="AA1319" s="15"/>
      <c r="AB1319" s="15"/>
      <c r="AC1319" s="15"/>
      <c r="AD1319" s="15"/>
      <c r="AE1319" s="15"/>
      <c r="AF1319" s="15"/>
      <c r="AG1319" s="15"/>
      <c r="AH1319" s="15"/>
      <c r="AI1319" s="15"/>
      <c r="AJ1319" s="15"/>
      <c r="AK1319" s="15"/>
      <c r="AL1319" s="15"/>
      <c r="AM1319" s="15"/>
      <c r="AN1319" s="15"/>
      <c r="AO1319" s="15"/>
      <c r="AP1319" s="15"/>
      <c r="AQ1319" s="15"/>
      <c r="AR1319" s="15"/>
      <c r="AS1319" s="15"/>
      <c r="AT1319" s="15"/>
      <c r="AU1319" s="15"/>
      <c r="AV1319" s="15"/>
      <c r="AW1319" s="15"/>
      <c r="AX1319" s="15"/>
      <c r="AY1319" s="6"/>
      <c r="AZ1319" s="6"/>
      <c r="BA1319" s="6"/>
      <c r="BB1319" s="6"/>
      <c r="BC1319" s="6"/>
      <c r="BD1319" s="6"/>
      <c r="BE1319" s="6"/>
      <c r="BF1319" s="6"/>
      <c r="BG1319" s="6"/>
      <c r="BH1319" s="6"/>
      <c r="BI1319" s="6"/>
      <c r="BJ1319" s="6"/>
      <c r="BK1319" s="6"/>
      <c r="BL1319" s="6"/>
      <c r="BM1319" s="6"/>
      <c r="BN1319" s="6"/>
      <c r="BO1319" s="6"/>
      <c r="BP1319" s="6"/>
      <c r="BQ1319" s="6"/>
      <c r="BR1319" s="6"/>
      <c r="BS1319" s="6"/>
      <c r="BT1319" s="6"/>
      <c r="BU1319" s="6"/>
      <c r="BV1319" s="6"/>
      <c r="BW1319" s="6"/>
      <c r="BX1319" s="6"/>
      <c r="BY1319" s="6"/>
      <c r="BZ1319" s="6"/>
      <c r="CA1319" s="6"/>
      <c r="CB1319" s="6"/>
    </row>
    <row r="1320" spans="1:80" ht="34.15" customHeight="1">
      <c r="A1320" s="2"/>
      <c r="B1320" s="2"/>
      <c r="C1320" s="2"/>
      <c r="D1320" s="2"/>
      <c r="E1320" s="2"/>
      <c r="F1320" s="15"/>
      <c r="G1320" s="2"/>
      <c r="H1320" s="2"/>
      <c r="I1320" s="2"/>
      <c r="J1320" s="2"/>
      <c r="K1320" s="2"/>
      <c r="L1320" s="2"/>
      <c r="M1320" s="2"/>
      <c r="N1320" s="700"/>
      <c r="O1320" s="2"/>
      <c r="P1320" s="2"/>
      <c r="Q1320" s="2"/>
      <c r="R1320" s="2"/>
      <c r="S1320" s="2"/>
      <c r="T1320" s="2"/>
      <c r="U1320" s="15"/>
      <c r="V1320" s="15"/>
      <c r="W1320" s="15"/>
      <c r="X1320" s="15"/>
      <c r="Y1320" s="15"/>
      <c r="Z1320" s="15"/>
      <c r="AA1320" s="15"/>
      <c r="AB1320" s="15"/>
      <c r="AC1320" s="15"/>
      <c r="AD1320" s="15"/>
      <c r="AE1320" s="15"/>
      <c r="AF1320" s="15"/>
      <c r="AG1320" s="15"/>
      <c r="AH1320" s="15"/>
      <c r="AI1320" s="15"/>
      <c r="AJ1320" s="15"/>
      <c r="AK1320" s="15"/>
      <c r="AL1320" s="15"/>
      <c r="AM1320" s="15"/>
      <c r="AN1320" s="15"/>
      <c r="AO1320" s="15"/>
      <c r="AP1320" s="15"/>
      <c r="AQ1320" s="15"/>
      <c r="AR1320" s="15"/>
      <c r="AS1320" s="15"/>
      <c r="AT1320" s="15"/>
      <c r="AU1320" s="15"/>
      <c r="AV1320" s="15"/>
      <c r="AW1320" s="15"/>
      <c r="AX1320" s="15"/>
      <c r="AY1320" s="6"/>
      <c r="AZ1320" s="6"/>
      <c r="BA1320" s="6"/>
      <c r="BB1320" s="6"/>
      <c r="BC1320" s="6"/>
      <c r="BD1320" s="6"/>
      <c r="BE1320" s="6"/>
      <c r="BF1320" s="6"/>
      <c r="BG1320" s="6"/>
      <c r="BH1320" s="6"/>
      <c r="BI1320" s="6"/>
      <c r="BJ1320" s="6"/>
      <c r="BK1320" s="6"/>
      <c r="BL1320" s="6"/>
      <c r="BM1320" s="6"/>
      <c r="BN1320" s="6"/>
      <c r="BO1320" s="6"/>
      <c r="BP1320" s="6"/>
      <c r="BQ1320" s="6"/>
      <c r="BR1320" s="6"/>
      <c r="BS1320" s="6"/>
      <c r="BT1320" s="6"/>
      <c r="BU1320" s="6"/>
      <c r="BV1320" s="6"/>
      <c r="BW1320" s="6"/>
      <c r="BX1320" s="6"/>
      <c r="BY1320" s="6"/>
      <c r="BZ1320" s="6"/>
      <c r="CA1320" s="6"/>
      <c r="CB1320" s="6"/>
    </row>
    <row r="1321" spans="1:80" ht="34.15" customHeight="1">
      <c r="A1321" s="2"/>
      <c r="B1321" s="2"/>
      <c r="C1321" s="2"/>
      <c r="D1321" s="2"/>
      <c r="E1321" s="2"/>
      <c r="F1321" s="15"/>
      <c r="G1321" s="2"/>
      <c r="H1321" s="2"/>
      <c r="I1321" s="2"/>
      <c r="J1321" s="2"/>
      <c r="K1321" s="2"/>
      <c r="L1321" s="2"/>
      <c r="M1321" s="2"/>
      <c r="N1321" s="700"/>
      <c r="O1321" s="2"/>
      <c r="P1321" s="2"/>
      <c r="Q1321" s="2"/>
      <c r="R1321" s="2"/>
      <c r="S1321" s="2"/>
      <c r="T1321" s="2"/>
      <c r="U1321" s="15"/>
      <c r="V1321" s="15"/>
      <c r="W1321" s="15"/>
      <c r="X1321" s="15"/>
      <c r="Y1321" s="15"/>
      <c r="Z1321" s="15"/>
      <c r="AA1321" s="15"/>
      <c r="AB1321" s="15"/>
      <c r="AC1321" s="15"/>
      <c r="AD1321" s="15"/>
      <c r="AE1321" s="15"/>
      <c r="AF1321" s="15"/>
      <c r="AG1321" s="15"/>
      <c r="AH1321" s="15"/>
      <c r="AI1321" s="15"/>
      <c r="AJ1321" s="15"/>
      <c r="AK1321" s="15"/>
      <c r="AL1321" s="15"/>
      <c r="AM1321" s="15"/>
      <c r="AN1321" s="15"/>
      <c r="AO1321" s="15"/>
      <c r="AP1321" s="15"/>
      <c r="AQ1321" s="15"/>
      <c r="AR1321" s="15"/>
      <c r="AS1321" s="15"/>
      <c r="AT1321" s="15"/>
      <c r="AU1321" s="15"/>
      <c r="AV1321" s="15"/>
      <c r="AW1321" s="15"/>
      <c r="AX1321" s="15"/>
      <c r="AY1321" s="6"/>
      <c r="AZ1321" s="6"/>
      <c r="BA1321" s="6"/>
      <c r="BB1321" s="6"/>
      <c r="BC1321" s="6"/>
      <c r="BD1321" s="6"/>
      <c r="BE1321" s="6"/>
      <c r="BF1321" s="6"/>
      <c r="BG1321" s="6"/>
      <c r="BH1321" s="6"/>
      <c r="BI1321" s="6"/>
      <c r="BJ1321" s="6"/>
      <c r="BK1321" s="6"/>
      <c r="BL1321" s="6"/>
      <c r="BM1321" s="6"/>
      <c r="BN1321" s="6"/>
      <c r="BO1321" s="6"/>
      <c r="BP1321" s="6"/>
      <c r="BQ1321" s="6"/>
      <c r="BR1321" s="6"/>
      <c r="BS1321" s="6"/>
      <c r="BT1321" s="6"/>
      <c r="BU1321" s="6"/>
      <c r="BV1321" s="6"/>
      <c r="BW1321" s="6"/>
      <c r="BX1321" s="6"/>
      <c r="BY1321" s="6"/>
      <c r="BZ1321" s="6"/>
      <c r="CA1321" s="6"/>
      <c r="CB1321" s="6"/>
    </row>
    <row r="1322" spans="1:80" ht="34.15" customHeight="1">
      <c r="A1322" s="2"/>
      <c r="B1322" s="2"/>
      <c r="C1322" s="2"/>
      <c r="D1322" s="2"/>
      <c r="E1322" s="2"/>
      <c r="F1322" s="15"/>
      <c r="G1322" s="2"/>
      <c r="H1322" s="2"/>
      <c r="I1322" s="2"/>
      <c r="J1322" s="2"/>
      <c r="K1322" s="2"/>
      <c r="L1322" s="2"/>
      <c r="M1322" s="2"/>
      <c r="N1322" s="700"/>
      <c r="O1322" s="2"/>
      <c r="P1322" s="2"/>
      <c r="Q1322" s="2"/>
      <c r="R1322" s="2"/>
      <c r="S1322" s="2"/>
      <c r="T1322" s="2"/>
      <c r="U1322" s="15"/>
      <c r="V1322" s="15"/>
      <c r="W1322" s="15"/>
      <c r="X1322" s="15"/>
      <c r="Y1322" s="15"/>
      <c r="Z1322" s="15"/>
      <c r="AA1322" s="15"/>
      <c r="AB1322" s="15"/>
      <c r="AC1322" s="15"/>
      <c r="AD1322" s="15"/>
      <c r="AE1322" s="15"/>
      <c r="AF1322" s="15"/>
      <c r="AG1322" s="15"/>
      <c r="AH1322" s="15"/>
      <c r="AI1322" s="15"/>
      <c r="AJ1322" s="15"/>
      <c r="AK1322" s="15"/>
      <c r="AL1322" s="15"/>
      <c r="AM1322" s="15"/>
      <c r="AN1322" s="15"/>
      <c r="AO1322" s="15"/>
      <c r="AP1322" s="15"/>
      <c r="AQ1322" s="15"/>
      <c r="AR1322" s="15"/>
      <c r="AS1322" s="15"/>
      <c r="AT1322" s="15"/>
      <c r="AU1322" s="15"/>
      <c r="AV1322" s="15"/>
      <c r="AW1322" s="15"/>
      <c r="AX1322" s="15"/>
      <c r="AY1322" s="6"/>
      <c r="AZ1322" s="6"/>
      <c r="BA1322" s="6"/>
      <c r="BB1322" s="6"/>
      <c r="BC1322" s="6"/>
      <c r="BD1322" s="6"/>
      <c r="BE1322" s="6"/>
      <c r="BF1322" s="6"/>
      <c r="BG1322" s="6"/>
      <c r="BH1322" s="6"/>
      <c r="BI1322" s="6"/>
      <c r="BJ1322" s="6"/>
      <c r="BK1322" s="6"/>
      <c r="BL1322" s="6"/>
      <c r="BM1322" s="6"/>
      <c r="BN1322" s="6"/>
      <c r="BO1322" s="6"/>
      <c r="BP1322" s="6"/>
      <c r="BQ1322" s="6"/>
      <c r="BR1322" s="6"/>
      <c r="BS1322" s="6"/>
      <c r="BT1322" s="6"/>
      <c r="BU1322" s="6"/>
      <c r="BV1322" s="6"/>
      <c r="BW1322" s="6"/>
      <c r="BX1322" s="6"/>
      <c r="BY1322" s="6"/>
      <c r="BZ1322" s="6"/>
      <c r="CA1322" s="6"/>
      <c r="CB1322" s="6"/>
    </row>
    <row r="1323" spans="1:80" ht="34.15" customHeight="1">
      <c r="A1323" s="2"/>
      <c r="B1323" s="2"/>
      <c r="C1323" s="2"/>
      <c r="D1323" s="2"/>
      <c r="E1323" s="2"/>
      <c r="F1323" s="15"/>
      <c r="G1323" s="2"/>
      <c r="H1323" s="2"/>
      <c r="I1323" s="2"/>
      <c r="J1323" s="2"/>
      <c r="K1323" s="2"/>
      <c r="L1323" s="2"/>
      <c r="M1323" s="2"/>
      <c r="N1323" s="700"/>
      <c r="O1323" s="2"/>
      <c r="P1323" s="2"/>
      <c r="Q1323" s="2"/>
      <c r="R1323" s="2"/>
      <c r="S1323" s="2"/>
      <c r="T1323" s="2"/>
      <c r="U1323" s="15"/>
      <c r="V1323" s="15"/>
      <c r="W1323" s="15"/>
      <c r="X1323" s="15"/>
      <c r="Y1323" s="15"/>
      <c r="Z1323" s="15"/>
      <c r="AA1323" s="15"/>
      <c r="AB1323" s="15"/>
      <c r="AC1323" s="15"/>
      <c r="AD1323" s="15"/>
      <c r="AE1323" s="15"/>
      <c r="AF1323" s="15"/>
      <c r="AG1323" s="15"/>
      <c r="AH1323" s="15"/>
      <c r="AI1323" s="15"/>
      <c r="AJ1323" s="15"/>
      <c r="AK1323" s="15"/>
      <c r="AL1323" s="15"/>
      <c r="AM1323" s="15"/>
      <c r="AN1323" s="15"/>
      <c r="AO1323" s="15"/>
      <c r="AP1323" s="15"/>
      <c r="AQ1323" s="15"/>
      <c r="AR1323" s="15"/>
      <c r="AS1323" s="15"/>
      <c r="AT1323" s="15"/>
      <c r="AU1323" s="15"/>
      <c r="AV1323" s="15"/>
      <c r="AW1323" s="15"/>
      <c r="AX1323" s="15"/>
      <c r="AY1323" s="6"/>
      <c r="AZ1323" s="6"/>
      <c r="BA1323" s="6"/>
      <c r="BB1323" s="6"/>
      <c r="BC1323" s="6"/>
      <c r="BD1323" s="6"/>
      <c r="BE1323" s="6"/>
      <c r="BF1323" s="6"/>
      <c r="BG1323" s="6"/>
      <c r="BH1323" s="6"/>
      <c r="BI1323" s="6"/>
      <c r="BJ1323" s="6"/>
      <c r="BK1323" s="6"/>
      <c r="BL1323" s="6"/>
      <c r="BM1323" s="6"/>
      <c r="BN1323" s="6"/>
      <c r="BO1323" s="6"/>
      <c r="BP1323" s="6"/>
      <c r="BQ1323" s="6"/>
      <c r="BR1323" s="6"/>
      <c r="BS1323" s="6"/>
      <c r="BT1323" s="6"/>
      <c r="BU1323" s="6"/>
      <c r="BV1323" s="6"/>
      <c r="BW1323" s="6"/>
      <c r="BX1323" s="6"/>
      <c r="BY1323" s="6"/>
      <c r="BZ1323" s="6"/>
      <c r="CA1323" s="6"/>
      <c r="CB1323" s="6"/>
    </row>
    <row r="1324" spans="1:80" ht="34.15" customHeight="1">
      <c r="A1324" s="2"/>
      <c r="B1324" s="2"/>
      <c r="C1324" s="2"/>
      <c r="D1324" s="2"/>
      <c r="E1324" s="2"/>
      <c r="F1324" s="15"/>
      <c r="G1324" s="2"/>
      <c r="H1324" s="2"/>
      <c r="I1324" s="2"/>
      <c r="J1324" s="2"/>
      <c r="K1324" s="2"/>
      <c r="L1324" s="2"/>
      <c r="M1324" s="2"/>
      <c r="N1324" s="700"/>
      <c r="O1324" s="2"/>
      <c r="P1324" s="2"/>
      <c r="Q1324" s="2"/>
      <c r="R1324" s="2"/>
      <c r="S1324" s="2"/>
      <c r="T1324" s="2"/>
      <c r="U1324" s="15"/>
      <c r="V1324" s="15"/>
      <c r="W1324" s="15"/>
      <c r="X1324" s="15"/>
      <c r="Y1324" s="15"/>
      <c r="Z1324" s="15"/>
      <c r="AA1324" s="15"/>
      <c r="AB1324" s="15"/>
      <c r="AC1324" s="15"/>
      <c r="AD1324" s="15"/>
      <c r="AE1324" s="15"/>
      <c r="AF1324" s="15"/>
      <c r="AG1324" s="15"/>
      <c r="AH1324" s="15"/>
      <c r="AI1324" s="15"/>
      <c r="AJ1324" s="15"/>
      <c r="AK1324" s="15"/>
      <c r="AL1324" s="15"/>
      <c r="AM1324" s="15"/>
      <c r="AN1324" s="15"/>
      <c r="AO1324" s="15"/>
      <c r="AP1324" s="15"/>
      <c r="AQ1324" s="15"/>
      <c r="AR1324" s="15"/>
      <c r="AS1324" s="15"/>
      <c r="AT1324" s="15"/>
      <c r="AU1324" s="15"/>
      <c r="AV1324" s="15"/>
      <c r="AW1324" s="15"/>
      <c r="AX1324" s="15"/>
      <c r="AY1324" s="6"/>
      <c r="AZ1324" s="6"/>
      <c r="BA1324" s="6"/>
      <c r="BB1324" s="6"/>
      <c r="BC1324" s="6"/>
      <c r="BD1324" s="6"/>
      <c r="BE1324" s="6"/>
      <c r="BF1324" s="6"/>
      <c r="BG1324" s="6"/>
      <c r="BH1324" s="6"/>
      <c r="BI1324" s="6"/>
      <c r="BJ1324" s="6"/>
      <c r="BK1324" s="6"/>
      <c r="BL1324" s="6"/>
      <c r="BM1324" s="6"/>
      <c r="BN1324" s="6"/>
      <c r="BO1324" s="6"/>
      <c r="BP1324" s="6"/>
      <c r="BQ1324" s="6"/>
      <c r="BR1324" s="6"/>
      <c r="BS1324" s="6"/>
      <c r="BT1324" s="6"/>
      <c r="BU1324" s="6"/>
      <c r="BV1324" s="6"/>
      <c r="BW1324" s="6"/>
      <c r="BX1324" s="6"/>
      <c r="BY1324" s="6"/>
      <c r="BZ1324" s="6"/>
      <c r="CA1324" s="6"/>
      <c r="CB1324" s="6"/>
    </row>
    <row r="1325" spans="1:80" ht="34.15" customHeight="1">
      <c r="A1325" s="2"/>
      <c r="B1325" s="2"/>
      <c r="C1325" s="2"/>
      <c r="D1325" s="2"/>
      <c r="E1325" s="2"/>
      <c r="F1325" s="15"/>
      <c r="G1325" s="2"/>
      <c r="H1325" s="2"/>
      <c r="I1325" s="2"/>
      <c r="J1325" s="2"/>
      <c r="K1325" s="2"/>
      <c r="L1325" s="2"/>
      <c r="M1325" s="2"/>
      <c r="N1325" s="700"/>
      <c r="O1325" s="2"/>
      <c r="P1325" s="2"/>
      <c r="Q1325" s="2"/>
      <c r="R1325" s="2"/>
      <c r="S1325" s="2"/>
      <c r="T1325" s="2"/>
      <c r="U1325" s="15"/>
      <c r="V1325" s="15"/>
      <c r="W1325" s="15"/>
      <c r="X1325" s="15"/>
      <c r="Y1325" s="15"/>
      <c r="Z1325" s="15"/>
      <c r="AA1325" s="15"/>
      <c r="AB1325" s="15"/>
      <c r="AC1325" s="15"/>
      <c r="AD1325" s="15"/>
      <c r="AE1325" s="15"/>
      <c r="AF1325" s="15"/>
      <c r="AG1325" s="15"/>
      <c r="AH1325" s="15"/>
      <c r="AI1325" s="15"/>
      <c r="AJ1325" s="15"/>
      <c r="AK1325" s="15"/>
      <c r="AL1325" s="15"/>
      <c r="AM1325" s="15"/>
      <c r="AN1325" s="15"/>
      <c r="AO1325" s="15"/>
      <c r="AP1325" s="15"/>
      <c r="AQ1325" s="15"/>
      <c r="AR1325" s="15"/>
      <c r="AS1325" s="15"/>
      <c r="AT1325" s="15"/>
      <c r="AU1325" s="15"/>
      <c r="AV1325" s="15"/>
      <c r="AW1325" s="15"/>
      <c r="AX1325" s="15"/>
      <c r="AY1325" s="6"/>
      <c r="AZ1325" s="6"/>
      <c r="BA1325" s="6"/>
      <c r="BB1325" s="6"/>
      <c r="BC1325" s="6"/>
      <c r="BD1325" s="6"/>
      <c r="BE1325" s="6"/>
      <c r="BF1325" s="6"/>
      <c r="BG1325" s="6"/>
      <c r="BH1325" s="6"/>
      <c r="BI1325" s="6"/>
      <c r="BJ1325" s="6"/>
      <c r="BK1325" s="6"/>
      <c r="BL1325" s="6"/>
      <c r="BM1325" s="6"/>
      <c r="BN1325" s="6"/>
      <c r="BO1325" s="6"/>
      <c r="BP1325" s="6"/>
      <c r="BQ1325" s="6"/>
      <c r="BR1325" s="6"/>
      <c r="BS1325" s="6"/>
      <c r="BT1325" s="6"/>
      <c r="BU1325" s="6"/>
      <c r="BV1325" s="6"/>
      <c r="BW1325" s="6"/>
      <c r="BX1325" s="6"/>
      <c r="BY1325" s="6"/>
      <c r="BZ1325" s="6"/>
      <c r="CA1325" s="6"/>
      <c r="CB1325" s="6"/>
    </row>
    <row r="1326" spans="1:80" ht="34.15" customHeight="1">
      <c r="A1326" s="2"/>
      <c r="B1326" s="2"/>
      <c r="C1326" s="2"/>
      <c r="D1326" s="2"/>
      <c r="E1326" s="2"/>
      <c r="F1326" s="15"/>
      <c r="G1326" s="2"/>
      <c r="H1326" s="2"/>
      <c r="I1326" s="2"/>
      <c r="J1326" s="2"/>
      <c r="K1326" s="2"/>
      <c r="L1326" s="2"/>
      <c r="M1326" s="2"/>
      <c r="N1326" s="700"/>
      <c r="O1326" s="2"/>
      <c r="P1326" s="2"/>
      <c r="Q1326" s="2"/>
      <c r="R1326" s="2"/>
      <c r="S1326" s="2"/>
      <c r="T1326" s="2"/>
      <c r="U1326" s="15"/>
      <c r="V1326" s="15"/>
      <c r="W1326" s="15"/>
      <c r="X1326" s="15"/>
      <c r="Y1326" s="15"/>
      <c r="Z1326" s="15"/>
      <c r="AA1326" s="15"/>
      <c r="AB1326" s="15"/>
      <c r="AC1326" s="15"/>
      <c r="AD1326" s="15"/>
      <c r="AE1326" s="15"/>
      <c r="AF1326" s="15"/>
      <c r="AG1326" s="15"/>
      <c r="AH1326" s="15"/>
      <c r="AI1326" s="15"/>
      <c r="AJ1326" s="15"/>
      <c r="AK1326" s="15"/>
      <c r="AL1326" s="15"/>
      <c r="AM1326" s="15"/>
      <c r="AN1326" s="15"/>
      <c r="AO1326" s="15"/>
      <c r="AP1326" s="15"/>
      <c r="AQ1326" s="15"/>
      <c r="AR1326" s="15"/>
      <c r="AS1326" s="15"/>
      <c r="AT1326" s="15"/>
      <c r="AU1326" s="15"/>
      <c r="AV1326" s="15"/>
      <c r="AW1326" s="15"/>
      <c r="AX1326" s="15"/>
      <c r="AY1326" s="6"/>
      <c r="AZ1326" s="6"/>
      <c r="BA1326" s="6"/>
      <c r="BB1326" s="6"/>
      <c r="BC1326" s="6"/>
      <c r="BD1326" s="6"/>
      <c r="BE1326" s="6"/>
      <c r="BF1326" s="6"/>
      <c r="BG1326" s="6"/>
      <c r="BH1326" s="6"/>
      <c r="BI1326" s="6"/>
      <c r="BJ1326" s="6"/>
      <c r="BK1326" s="6"/>
      <c r="BL1326" s="6"/>
      <c r="BM1326" s="6"/>
      <c r="BN1326" s="6"/>
      <c r="BO1326" s="6"/>
      <c r="BP1326" s="6"/>
      <c r="BQ1326" s="6"/>
      <c r="BR1326" s="6"/>
      <c r="BS1326" s="6"/>
      <c r="BT1326" s="6"/>
      <c r="BU1326" s="6"/>
      <c r="BV1326" s="6"/>
      <c r="BW1326" s="6"/>
      <c r="BX1326" s="6"/>
      <c r="BY1326" s="6"/>
      <c r="BZ1326" s="6"/>
      <c r="CA1326" s="6"/>
      <c r="CB1326" s="6"/>
    </row>
    <row r="1327" spans="1:80" ht="34.15" customHeight="1">
      <c r="A1327" s="2"/>
      <c r="B1327" s="2"/>
      <c r="C1327" s="2"/>
      <c r="D1327" s="2"/>
      <c r="E1327" s="2"/>
      <c r="F1327" s="15"/>
      <c r="G1327" s="2"/>
      <c r="H1327" s="2"/>
      <c r="I1327" s="2"/>
      <c r="J1327" s="2"/>
      <c r="K1327" s="2"/>
      <c r="L1327" s="2"/>
      <c r="M1327" s="2"/>
      <c r="N1327" s="700"/>
      <c r="O1327" s="2"/>
      <c r="P1327" s="2"/>
      <c r="Q1327" s="2"/>
      <c r="R1327" s="2"/>
      <c r="S1327" s="2"/>
      <c r="T1327" s="2"/>
      <c r="U1327" s="15"/>
      <c r="V1327" s="15"/>
      <c r="W1327" s="15"/>
      <c r="X1327" s="15"/>
      <c r="Y1327" s="15"/>
      <c r="Z1327" s="15"/>
      <c r="AA1327" s="15"/>
      <c r="AB1327" s="15"/>
      <c r="AC1327" s="15"/>
      <c r="AD1327" s="15"/>
      <c r="AE1327" s="15"/>
      <c r="AF1327" s="15"/>
      <c r="AG1327" s="15"/>
      <c r="AH1327" s="15"/>
      <c r="AI1327" s="15"/>
      <c r="AJ1327" s="15"/>
      <c r="AK1327" s="15"/>
      <c r="AL1327" s="15"/>
      <c r="AM1327" s="15"/>
      <c r="AN1327" s="15"/>
      <c r="AO1327" s="15"/>
      <c r="AP1327" s="15"/>
      <c r="AQ1327" s="15"/>
      <c r="AR1327" s="15"/>
      <c r="AS1327" s="15"/>
      <c r="AT1327" s="15"/>
      <c r="AU1327" s="15"/>
      <c r="AV1327" s="15"/>
      <c r="AW1327" s="15"/>
      <c r="AX1327" s="15"/>
      <c r="AY1327" s="6"/>
      <c r="AZ1327" s="6"/>
      <c r="BA1327" s="6"/>
      <c r="BB1327" s="6"/>
      <c r="BC1327" s="6"/>
      <c r="BD1327" s="6"/>
      <c r="BE1327" s="6"/>
      <c r="BF1327" s="6"/>
      <c r="BG1327" s="6"/>
      <c r="BH1327" s="6"/>
      <c r="BI1327" s="6"/>
      <c r="BJ1327" s="6"/>
      <c r="BK1327" s="6"/>
      <c r="BL1327" s="6"/>
      <c r="BM1327" s="6"/>
      <c r="BN1327" s="6"/>
      <c r="BO1327" s="6"/>
      <c r="BP1327" s="6"/>
      <c r="BQ1327" s="6"/>
      <c r="BR1327" s="6"/>
      <c r="BS1327" s="6"/>
      <c r="BT1327" s="6"/>
      <c r="BU1327" s="6"/>
      <c r="BV1327" s="6"/>
      <c r="BW1327" s="6"/>
      <c r="BX1327" s="6"/>
      <c r="BY1327" s="6"/>
      <c r="BZ1327" s="6"/>
      <c r="CA1327" s="6"/>
      <c r="CB1327" s="6"/>
    </row>
    <row r="1328" spans="1:80" ht="34.15" customHeight="1">
      <c r="A1328" s="2"/>
      <c r="B1328" s="2"/>
      <c r="C1328" s="2"/>
      <c r="D1328" s="2"/>
      <c r="E1328" s="2"/>
      <c r="F1328" s="15"/>
      <c r="G1328" s="2"/>
      <c r="H1328" s="2"/>
      <c r="I1328" s="2"/>
      <c r="J1328" s="2"/>
      <c r="K1328" s="2"/>
      <c r="L1328" s="2"/>
      <c r="M1328" s="2"/>
      <c r="N1328" s="700"/>
      <c r="O1328" s="2"/>
      <c r="P1328" s="2"/>
      <c r="Q1328" s="2"/>
      <c r="R1328" s="2"/>
      <c r="S1328" s="2"/>
      <c r="T1328" s="2"/>
      <c r="U1328" s="15"/>
      <c r="V1328" s="15"/>
      <c r="W1328" s="15"/>
      <c r="X1328" s="15"/>
      <c r="Y1328" s="15"/>
      <c r="Z1328" s="15"/>
      <c r="AA1328" s="15"/>
      <c r="AB1328" s="15"/>
      <c r="AC1328" s="15"/>
      <c r="AD1328" s="15"/>
      <c r="AE1328" s="15"/>
      <c r="AF1328" s="15"/>
      <c r="AG1328" s="15"/>
      <c r="AH1328" s="15"/>
      <c r="AI1328" s="15"/>
      <c r="AJ1328" s="15"/>
      <c r="AK1328" s="15"/>
      <c r="AL1328" s="15"/>
      <c r="AM1328" s="15"/>
      <c r="AN1328" s="15"/>
      <c r="AO1328" s="15"/>
      <c r="AP1328" s="15"/>
      <c r="AQ1328" s="15"/>
      <c r="AR1328" s="15"/>
      <c r="AS1328" s="15"/>
      <c r="AT1328" s="15"/>
      <c r="AU1328" s="15"/>
      <c r="AV1328" s="15"/>
      <c r="AW1328" s="15"/>
      <c r="AX1328" s="15"/>
      <c r="AY1328" s="6"/>
      <c r="AZ1328" s="6"/>
      <c r="BA1328" s="6"/>
      <c r="BB1328" s="6"/>
      <c r="BC1328" s="6"/>
      <c r="BD1328" s="6"/>
      <c r="BE1328" s="6"/>
      <c r="BF1328" s="6"/>
      <c r="BG1328" s="6"/>
      <c r="BH1328" s="6"/>
      <c r="BI1328" s="6"/>
      <c r="BJ1328" s="6"/>
      <c r="BK1328" s="6"/>
      <c r="BL1328" s="6"/>
      <c r="BM1328" s="6"/>
      <c r="BN1328" s="6"/>
      <c r="BO1328" s="6"/>
      <c r="BP1328" s="6"/>
      <c r="BQ1328" s="6"/>
      <c r="BR1328" s="6"/>
      <c r="BS1328" s="6"/>
      <c r="BT1328" s="6"/>
      <c r="BU1328" s="6"/>
      <c r="BV1328" s="6"/>
      <c r="BW1328" s="6"/>
      <c r="BX1328" s="6"/>
      <c r="BY1328" s="6"/>
      <c r="BZ1328" s="6"/>
      <c r="CA1328" s="6"/>
      <c r="CB1328" s="6"/>
    </row>
    <row r="1329" spans="1:80" ht="34.15" customHeight="1">
      <c r="A1329" s="2"/>
      <c r="B1329" s="2"/>
      <c r="C1329" s="2"/>
      <c r="D1329" s="2"/>
      <c r="E1329" s="2"/>
      <c r="F1329" s="15"/>
      <c r="G1329" s="2"/>
      <c r="H1329" s="2"/>
      <c r="I1329" s="2"/>
      <c r="J1329" s="2"/>
      <c r="K1329" s="2"/>
      <c r="L1329" s="2"/>
      <c r="M1329" s="2"/>
      <c r="N1329" s="700"/>
      <c r="O1329" s="2"/>
      <c r="P1329" s="2"/>
      <c r="Q1329" s="2"/>
      <c r="R1329" s="2"/>
      <c r="S1329" s="2"/>
      <c r="T1329" s="2"/>
      <c r="U1329" s="15"/>
      <c r="V1329" s="15"/>
      <c r="W1329" s="15"/>
      <c r="X1329" s="15"/>
      <c r="Y1329" s="15"/>
      <c r="Z1329" s="15"/>
      <c r="AA1329" s="15"/>
      <c r="AB1329" s="15"/>
      <c r="AC1329" s="15"/>
      <c r="AD1329" s="15"/>
      <c r="AE1329" s="15"/>
      <c r="AF1329" s="15"/>
      <c r="AG1329" s="15"/>
      <c r="AH1329" s="15"/>
      <c r="AI1329" s="15"/>
      <c r="AJ1329" s="15"/>
      <c r="AK1329" s="15"/>
      <c r="AL1329" s="15"/>
      <c r="AM1329" s="15"/>
      <c r="AN1329" s="15"/>
      <c r="AO1329" s="15"/>
      <c r="AP1329" s="15"/>
      <c r="AQ1329" s="15"/>
      <c r="AR1329" s="15"/>
      <c r="AS1329" s="15"/>
      <c r="AT1329" s="15"/>
      <c r="AU1329" s="15"/>
      <c r="AV1329" s="15"/>
      <c r="AW1329" s="15"/>
      <c r="AX1329" s="15"/>
      <c r="AY1329" s="6"/>
      <c r="AZ1329" s="6"/>
      <c r="BA1329" s="6"/>
      <c r="BB1329" s="6"/>
      <c r="BC1329" s="6"/>
      <c r="BD1329" s="6"/>
      <c r="BE1329" s="6"/>
      <c r="BF1329" s="6"/>
      <c r="BG1329" s="6"/>
      <c r="BH1329" s="6"/>
      <c r="BI1329" s="6"/>
      <c r="BJ1329" s="6"/>
      <c r="BK1329" s="6"/>
      <c r="BL1329" s="6"/>
      <c r="BM1329" s="6"/>
      <c r="BN1329" s="6"/>
      <c r="BO1329" s="6"/>
      <c r="BP1329" s="6"/>
      <c r="BQ1329" s="6"/>
      <c r="BR1329" s="6"/>
      <c r="BS1329" s="6"/>
      <c r="BT1329" s="6"/>
      <c r="BU1329" s="6"/>
      <c r="BV1329" s="6"/>
      <c r="BW1329" s="6"/>
      <c r="BX1329" s="6"/>
      <c r="BY1329" s="6"/>
      <c r="BZ1329" s="6"/>
      <c r="CA1329" s="6"/>
      <c r="CB1329" s="6"/>
    </row>
    <row r="1330" spans="1:80" ht="34.15" customHeight="1">
      <c r="A1330" s="2"/>
      <c r="B1330" s="2"/>
      <c r="C1330" s="2"/>
      <c r="D1330" s="2"/>
      <c r="E1330" s="2"/>
      <c r="F1330" s="15"/>
      <c r="G1330" s="2"/>
      <c r="H1330" s="2"/>
      <c r="I1330" s="2"/>
      <c r="J1330" s="2"/>
      <c r="K1330" s="2"/>
      <c r="L1330" s="2"/>
      <c r="M1330" s="2"/>
      <c r="N1330" s="700"/>
      <c r="O1330" s="2"/>
      <c r="P1330" s="2"/>
      <c r="Q1330" s="2"/>
      <c r="R1330" s="2"/>
      <c r="S1330" s="2"/>
      <c r="T1330" s="2"/>
      <c r="U1330" s="15"/>
      <c r="V1330" s="15"/>
      <c r="W1330" s="15"/>
      <c r="X1330" s="15"/>
      <c r="Y1330" s="15"/>
      <c r="Z1330" s="15"/>
      <c r="AA1330" s="15"/>
      <c r="AB1330" s="15"/>
      <c r="AC1330" s="15"/>
      <c r="AD1330" s="15"/>
      <c r="AE1330" s="15"/>
      <c r="AF1330" s="15"/>
      <c r="AG1330" s="15"/>
      <c r="AH1330" s="15"/>
      <c r="AI1330" s="15"/>
      <c r="AJ1330" s="15"/>
      <c r="AK1330" s="15"/>
      <c r="AL1330" s="15"/>
      <c r="AM1330" s="15"/>
      <c r="AN1330" s="15"/>
      <c r="AO1330" s="15"/>
      <c r="AP1330" s="15"/>
      <c r="AQ1330" s="15"/>
      <c r="AR1330" s="15"/>
      <c r="AS1330" s="15"/>
      <c r="AT1330" s="15"/>
      <c r="AU1330" s="15"/>
      <c r="AV1330" s="15"/>
      <c r="AW1330" s="15"/>
      <c r="AX1330" s="15"/>
      <c r="AY1330" s="6"/>
      <c r="AZ1330" s="6"/>
      <c r="BA1330" s="6"/>
      <c r="BB1330" s="6"/>
      <c r="BC1330" s="6"/>
      <c r="BD1330" s="6"/>
      <c r="BE1330" s="6"/>
      <c r="BF1330" s="6"/>
      <c r="BG1330" s="6"/>
      <c r="BH1330" s="6"/>
      <c r="BI1330" s="6"/>
      <c r="BJ1330" s="6"/>
      <c r="BK1330" s="6"/>
      <c r="BL1330" s="6"/>
      <c r="BM1330" s="6"/>
      <c r="BN1330" s="6"/>
      <c r="BO1330" s="6"/>
      <c r="BP1330" s="6"/>
      <c r="BQ1330" s="6"/>
      <c r="BR1330" s="6"/>
      <c r="BS1330" s="6"/>
      <c r="BT1330" s="6"/>
      <c r="BU1330" s="6"/>
      <c r="BV1330" s="6"/>
      <c r="BW1330" s="6"/>
      <c r="BX1330" s="6"/>
      <c r="BY1330" s="6"/>
      <c r="BZ1330" s="6"/>
      <c r="CA1330" s="6"/>
      <c r="CB1330" s="6"/>
    </row>
    <row r="1331" spans="1:80" ht="34.15" customHeight="1">
      <c r="A1331" s="2"/>
      <c r="B1331" s="2"/>
      <c r="C1331" s="2"/>
      <c r="D1331" s="2"/>
      <c r="E1331" s="2"/>
      <c r="F1331" s="15"/>
      <c r="G1331" s="2"/>
      <c r="H1331" s="2"/>
      <c r="I1331" s="2"/>
      <c r="J1331" s="2"/>
      <c r="K1331" s="2"/>
      <c r="L1331" s="2"/>
      <c r="M1331" s="2"/>
      <c r="N1331" s="700"/>
      <c r="O1331" s="2"/>
      <c r="P1331" s="2"/>
      <c r="Q1331" s="2"/>
      <c r="R1331" s="2"/>
      <c r="S1331" s="2"/>
      <c r="T1331" s="2"/>
      <c r="U1331" s="15"/>
      <c r="V1331" s="15"/>
      <c r="W1331" s="15"/>
      <c r="X1331" s="15"/>
      <c r="Y1331" s="15"/>
      <c r="Z1331" s="15"/>
      <c r="AA1331" s="15"/>
      <c r="AB1331" s="15"/>
      <c r="AC1331" s="15"/>
      <c r="AD1331" s="15"/>
      <c r="AE1331" s="15"/>
      <c r="AF1331" s="15"/>
      <c r="AG1331" s="15"/>
      <c r="AH1331" s="15"/>
      <c r="AI1331" s="15"/>
      <c r="AJ1331" s="15"/>
      <c r="AK1331" s="15"/>
      <c r="AL1331" s="15"/>
      <c r="AM1331" s="15"/>
      <c r="AN1331" s="15"/>
      <c r="AO1331" s="15"/>
      <c r="AP1331" s="15"/>
      <c r="AQ1331" s="15"/>
      <c r="AR1331" s="15"/>
      <c r="AS1331" s="15"/>
      <c r="AT1331" s="15"/>
      <c r="AU1331" s="15"/>
      <c r="AV1331" s="15"/>
      <c r="AW1331" s="15"/>
      <c r="AX1331" s="15"/>
      <c r="AY1331" s="6"/>
      <c r="AZ1331" s="6"/>
      <c r="BA1331" s="6"/>
      <c r="BB1331" s="6"/>
      <c r="BC1331" s="6"/>
      <c r="BD1331" s="6"/>
      <c r="BE1331" s="6"/>
      <c r="BF1331" s="6"/>
      <c r="BG1331" s="6"/>
      <c r="BH1331" s="6"/>
      <c r="BI1331" s="6"/>
      <c r="BJ1331" s="6"/>
      <c r="BK1331" s="6"/>
      <c r="BL1331" s="6"/>
      <c r="BM1331" s="6"/>
      <c r="BN1331" s="6"/>
      <c r="BO1331" s="6"/>
      <c r="BP1331" s="6"/>
      <c r="BQ1331" s="6"/>
      <c r="BR1331" s="6"/>
      <c r="BS1331" s="6"/>
      <c r="BT1331" s="6"/>
      <c r="BU1331" s="6"/>
      <c r="BV1331" s="6"/>
      <c r="BW1331" s="6"/>
      <c r="BX1331" s="6"/>
      <c r="BY1331" s="6"/>
      <c r="BZ1331" s="6"/>
      <c r="CA1331" s="6"/>
      <c r="CB1331" s="6"/>
    </row>
    <row r="1332" spans="1:80" ht="34.15" customHeight="1">
      <c r="A1332" s="2"/>
      <c r="B1332" s="2"/>
      <c r="C1332" s="2"/>
      <c r="D1332" s="2"/>
      <c r="E1332" s="2"/>
      <c r="F1332" s="15"/>
      <c r="G1332" s="2"/>
      <c r="H1332" s="2"/>
      <c r="I1332" s="2"/>
      <c r="J1332" s="2"/>
      <c r="K1332" s="2"/>
      <c r="L1332" s="2"/>
      <c r="M1332" s="2"/>
      <c r="N1332" s="700"/>
      <c r="O1332" s="2"/>
      <c r="P1332" s="2"/>
      <c r="Q1332" s="2"/>
      <c r="R1332" s="2"/>
      <c r="S1332" s="2"/>
      <c r="T1332" s="2"/>
      <c r="U1332" s="15"/>
      <c r="V1332" s="15"/>
      <c r="W1332" s="15"/>
      <c r="X1332" s="15"/>
      <c r="Y1332" s="15"/>
      <c r="Z1332" s="15"/>
      <c r="AA1332" s="15"/>
      <c r="AB1332" s="15"/>
      <c r="AC1332" s="15"/>
      <c r="AD1332" s="15"/>
      <c r="AE1332" s="15"/>
      <c r="AF1332" s="15"/>
      <c r="AG1332" s="15"/>
      <c r="AH1332" s="15"/>
      <c r="AI1332" s="15"/>
      <c r="AJ1332" s="15"/>
      <c r="AK1332" s="15"/>
      <c r="AL1332" s="15"/>
      <c r="AM1332" s="15"/>
      <c r="AN1332" s="15"/>
      <c r="AO1332" s="15"/>
      <c r="AP1332" s="15"/>
      <c r="AQ1332" s="15"/>
      <c r="AR1332" s="15"/>
      <c r="AS1332" s="15"/>
      <c r="AT1332" s="15"/>
      <c r="AU1332" s="15"/>
      <c r="AV1332" s="15"/>
      <c r="AW1332" s="15"/>
      <c r="AX1332" s="15"/>
      <c r="AY1332" s="6"/>
      <c r="AZ1332" s="6"/>
      <c r="BA1332" s="6"/>
      <c r="BB1332" s="6"/>
      <c r="BC1332" s="6"/>
      <c r="BD1332" s="6"/>
      <c r="BE1332" s="6"/>
      <c r="BF1332" s="6"/>
      <c r="BG1332" s="6"/>
      <c r="BH1332" s="6"/>
      <c r="BI1332" s="6"/>
      <c r="BJ1332" s="6"/>
      <c r="BK1332" s="6"/>
      <c r="BL1332" s="6"/>
      <c r="BM1332" s="6"/>
      <c r="BN1332" s="6"/>
      <c r="BO1332" s="6"/>
      <c r="BP1332" s="6"/>
      <c r="BQ1332" s="6"/>
      <c r="BR1332" s="6"/>
      <c r="BS1332" s="6"/>
      <c r="BT1332" s="6"/>
      <c r="BU1332" s="6"/>
      <c r="BV1332" s="6"/>
      <c r="BW1332" s="6"/>
      <c r="BX1332" s="6"/>
      <c r="BY1332" s="6"/>
      <c r="BZ1332" s="6"/>
      <c r="CA1332" s="6"/>
      <c r="CB1332" s="6"/>
    </row>
    <row r="1333" spans="1:80" ht="34.15" customHeight="1">
      <c r="A1333" s="2"/>
      <c r="B1333" s="2"/>
      <c r="C1333" s="2"/>
      <c r="D1333" s="2"/>
      <c r="E1333" s="2"/>
      <c r="F1333" s="15"/>
      <c r="G1333" s="2"/>
      <c r="H1333" s="2"/>
      <c r="I1333" s="2"/>
      <c r="J1333" s="2"/>
      <c r="K1333" s="2"/>
      <c r="L1333" s="2"/>
      <c r="M1333" s="2"/>
      <c r="N1333" s="700"/>
      <c r="O1333" s="2"/>
      <c r="P1333" s="2"/>
      <c r="Q1333" s="2"/>
      <c r="R1333" s="2"/>
      <c r="S1333" s="2"/>
      <c r="T1333" s="2"/>
      <c r="U1333" s="15"/>
      <c r="V1333" s="15"/>
      <c r="W1333" s="15"/>
      <c r="X1333" s="15"/>
      <c r="Y1333" s="15"/>
      <c r="Z1333" s="15"/>
      <c r="AA1333" s="15"/>
      <c r="AB1333" s="15"/>
      <c r="AC1333" s="15"/>
      <c r="AD1333" s="15"/>
      <c r="AE1333" s="15"/>
      <c r="AF1333" s="15"/>
      <c r="AG1333" s="15"/>
      <c r="AH1333" s="15"/>
      <c r="AI1333" s="15"/>
      <c r="AJ1333" s="15"/>
      <c r="AK1333" s="15"/>
      <c r="AL1333" s="15"/>
      <c r="AM1333" s="15"/>
      <c r="AN1333" s="15"/>
      <c r="AO1333" s="15"/>
      <c r="AP1333" s="15"/>
      <c r="AQ1333" s="15"/>
      <c r="AR1333" s="15"/>
      <c r="AS1333" s="15"/>
      <c r="AT1333" s="15"/>
      <c r="AU1333" s="15"/>
      <c r="AV1333" s="15"/>
      <c r="AW1333" s="15"/>
      <c r="AX1333" s="15"/>
      <c r="AY1333" s="6"/>
      <c r="AZ1333" s="6"/>
      <c r="BA1333" s="6"/>
      <c r="BB1333" s="6"/>
      <c r="BC1333" s="6"/>
      <c r="BD1333" s="6"/>
      <c r="BE1333" s="6"/>
      <c r="BF1333" s="6"/>
      <c r="BG1333" s="6"/>
      <c r="BH1333" s="6"/>
      <c r="BI1333" s="6"/>
      <c r="BJ1333" s="6"/>
      <c r="BK1333" s="6"/>
      <c r="BL1333" s="6"/>
      <c r="BM1333" s="6"/>
      <c r="BN1333" s="6"/>
      <c r="BO1333" s="6"/>
      <c r="BP1333" s="6"/>
      <c r="BQ1333" s="6"/>
      <c r="BR1333" s="6"/>
      <c r="BS1333" s="6"/>
      <c r="BT1333" s="6"/>
      <c r="BU1333" s="6"/>
      <c r="BV1333" s="6"/>
      <c r="BW1333" s="6"/>
      <c r="BX1333" s="6"/>
      <c r="BY1333" s="6"/>
      <c r="BZ1333" s="6"/>
      <c r="CA1333" s="6"/>
      <c r="CB1333" s="6"/>
    </row>
    <row r="1334" spans="1:80" ht="34.15" customHeight="1">
      <c r="A1334" s="2"/>
      <c r="B1334" s="2"/>
      <c r="C1334" s="2"/>
      <c r="D1334" s="2"/>
      <c r="E1334" s="2"/>
      <c r="F1334" s="15"/>
      <c r="G1334" s="2"/>
      <c r="H1334" s="2"/>
      <c r="I1334" s="2"/>
      <c r="J1334" s="2"/>
      <c r="K1334" s="2"/>
      <c r="L1334" s="2"/>
      <c r="M1334" s="2"/>
      <c r="N1334" s="700"/>
      <c r="O1334" s="2"/>
      <c r="P1334" s="2"/>
      <c r="Q1334" s="2"/>
      <c r="R1334" s="2"/>
      <c r="S1334" s="2"/>
      <c r="T1334" s="2"/>
      <c r="U1334" s="15"/>
      <c r="V1334" s="15"/>
      <c r="W1334" s="15"/>
      <c r="X1334" s="15"/>
      <c r="Y1334" s="15"/>
      <c r="Z1334" s="15"/>
      <c r="AA1334" s="15"/>
      <c r="AB1334" s="15"/>
      <c r="AC1334" s="15"/>
      <c r="AD1334" s="15"/>
      <c r="AE1334" s="15"/>
      <c r="AF1334" s="15"/>
      <c r="AG1334" s="15"/>
      <c r="AH1334" s="15"/>
      <c r="AI1334" s="15"/>
      <c r="AJ1334" s="15"/>
      <c r="AK1334" s="15"/>
      <c r="AL1334" s="15"/>
      <c r="AM1334" s="15"/>
      <c r="AN1334" s="15"/>
      <c r="AO1334" s="15"/>
      <c r="AP1334" s="15"/>
      <c r="AQ1334" s="15"/>
      <c r="AR1334" s="15"/>
      <c r="AS1334" s="15"/>
      <c r="AT1334" s="15"/>
      <c r="AU1334" s="15"/>
      <c r="AV1334" s="15"/>
      <c r="AW1334" s="15"/>
      <c r="AX1334" s="15"/>
      <c r="AY1334" s="6"/>
      <c r="AZ1334" s="6"/>
      <c r="BA1334" s="6"/>
      <c r="BB1334" s="6"/>
      <c r="BC1334" s="6"/>
      <c r="BD1334" s="6"/>
      <c r="BE1334" s="6"/>
      <c r="BF1334" s="6"/>
      <c r="BG1334" s="6"/>
      <c r="BH1334" s="6"/>
      <c r="BI1334" s="6"/>
      <c r="BJ1334" s="6"/>
      <c r="BK1334" s="6"/>
      <c r="BL1334" s="6"/>
      <c r="BM1334" s="6"/>
      <c r="BN1334" s="6"/>
      <c r="BO1334" s="6"/>
      <c r="BP1334" s="6"/>
      <c r="BQ1334" s="6"/>
      <c r="BR1334" s="6"/>
      <c r="BS1334" s="6"/>
      <c r="BT1334" s="6"/>
      <c r="BU1334" s="6"/>
      <c r="BV1334" s="6"/>
      <c r="BW1334" s="6"/>
      <c r="BX1334" s="6"/>
      <c r="BY1334" s="6"/>
      <c r="BZ1334" s="6"/>
      <c r="CA1334" s="6"/>
      <c r="CB1334" s="6"/>
    </row>
    <row r="1335" spans="1:80" ht="34.15" customHeight="1">
      <c r="A1335" s="2"/>
      <c r="B1335" s="2"/>
      <c r="C1335" s="2"/>
      <c r="D1335" s="2"/>
      <c r="E1335" s="2"/>
      <c r="F1335" s="15"/>
      <c r="G1335" s="2"/>
      <c r="H1335" s="2"/>
      <c r="I1335" s="2"/>
      <c r="J1335" s="2"/>
      <c r="K1335" s="2"/>
      <c r="L1335" s="2"/>
      <c r="M1335" s="2"/>
      <c r="N1335" s="700"/>
      <c r="O1335" s="2"/>
      <c r="P1335" s="2"/>
      <c r="Q1335" s="2"/>
      <c r="R1335" s="2"/>
      <c r="S1335" s="2"/>
      <c r="T1335" s="2"/>
      <c r="U1335" s="15"/>
      <c r="V1335" s="15"/>
      <c r="W1335" s="15"/>
      <c r="X1335" s="15"/>
      <c r="Y1335" s="15"/>
      <c r="Z1335" s="15"/>
      <c r="AA1335" s="15"/>
      <c r="AB1335" s="15"/>
      <c r="AC1335" s="15"/>
      <c r="AD1335" s="15"/>
      <c r="AE1335" s="15"/>
      <c r="AF1335" s="15"/>
      <c r="AG1335" s="15"/>
      <c r="AH1335" s="15"/>
      <c r="AI1335" s="15"/>
      <c r="AJ1335" s="15"/>
      <c r="AK1335" s="15"/>
      <c r="AL1335" s="15"/>
      <c r="AM1335" s="15"/>
      <c r="AN1335" s="15"/>
      <c r="AO1335" s="15"/>
      <c r="AP1335" s="15"/>
      <c r="AQ1335" s="15"/>
      <c r="AR1335" s="15"/>
      <c r="AS1335" s="15"/>
      <c r="AT1335" s="15"/>
      <c r="AU1335" s="15"/>
      <c r="AV1335" s="15"/>
      <c r="AW1335" s="15"/>
      <c r="AX1335" s="15"/>
      <c r="AY1335" s="6"/>
      <c r="AZ1335" s="6"/>
      <c r="BA1335" s="6"/>
      <c r="BB1335" s="6"/>
      <c r="BC1335" s="6"/>
      <c r="BD1335" s="6"/>
      <c r="BE1335" s="6"/>
      <c r="BF1335" s="6"/>
      <c r="BG1335" s="6"/>
      <c r="BH1335" s="6"/>
      <c r="BI1335" s="6"/>
      <c r="BJ1335" s="6"/>
      <c r="BK1335" s="6"/>
      <c r="BL1335" s="6"/>
      <c r="BM1335" s="6"/>
      <c r="BN1335" s="6"/>
      <c r="BO1335" s="6"/>
      <c r="BP1335" s="6"/>
      <c r="BQ1335" s="6"/>
      <c r="BR1335" s="6"/>
      <c r="BS1335" s="6"/>
      <c r="BT1335" s="6"/>
      <c r="BU1335" s="6"/>
      <c r="BV1335" s="6"/>
      <c r="BW1335" s="6"/>
      <c r="BX1335" s="6"/>
      <c r="BY1335" s="6"/>
      <c r="BZ1335" s="6"/>
      <c r="CA1335" s="6"/>
      <c r="CB1335" s="6"/>
    </row>
    <row r="1336" spans="1:80" ht="34.15" customHeight="1">
      <c r="A1336" s="2"/>
      <c r="B1336" s="2"/>
      <c r="C1336" s="2"/>
      <c r="D1336" s="2"/>
      <c r="E1336" s="2"/>
      <c r="F1336" s="15"/>
      <c r="G1336" s="2"/>
      <c r="H1336" s="2"/>
      <c r="I1336" s="2"/>
      <c r="J1336" s="2"/>
      <c r="K1336" s="2"/>
      <c r="L1336" s="2"/>
      <c r="M1336" s="2"/>
      <c r="N1336" s="700"/>
      <c r="O1336" s="2"/>
      <c r="P1336" s="2"/>
      <c r="Q1336" s="2"/>
      <c r="R1336" s="2"/>
      <c r="S1336" s="2"/>
      <c r="T1336" s="2"/>
      <c r="U1336" s="15"/>
      <c r="V1336" s="15"/>
      <c r="W1336" s="15"/>
      <c r="X1336" s="15"/>
      <c r="Y1336" s="15"/>
      <c r="Z1336" s="15"/>
      <c r="AA1336" s="15"/>
      <c r="AB1336" s="15"/>
      <c r="AC1336" s="15"/>
      <c r="AD1336" s="15"/>
      <c r="AE1336" s="15"/>
      <c r="AF1336" s="15"/>
      <c r="AG1336" s="15"/>
      <c r="AH1336" s="15"/>
      <c r="AI1336" s="15"/>
      <c r="AJ1336" s="15"/>
      <c r="AK1336" s="15"/>
      <c r="AL1336" s="15"/>
      <c r="AM1336" s="15"/>
      <c r="AN1336" s="15"/>
      <c r="AO1336" s="15"/>
      <c r="AP1336" s="15"/>
      <c r="AQ1336" s="15"/>
      <c r="AR1336" s="15"/>
      <c r="AS1336" s="15"/>
      <c r="AT1336" s="15"/>
      <c r="AU1336" s="15"/>
      <c r="AV1336" s="15"/>
      <c r="AW1336" s="15"/>
      <c r="AX1336" s="15"/>
      <c r="AY1336" s="6"/>
      <c r="AZ1336" s="6"/>
      <c r="BA1336" s="6"/>
      <c r="BB1336" s="6"/>
      <c r="BC1336" s="6"/>
      <c r="BD1336" s="6"/>
      <c r="BE1336" s="6"/>
      <c r="BF1336" s="6"/>
      <c r="BG1336" s="6"/>
      <c r="BH1336" s="6"/>
      <c r="BI1336" s="6"/>
      <c r="BJ1336" s="6"/>
      <c r="BK1336" s="6"/>
      <c r="BL1336" s="6"/>
      <c r="BM1336" s="6"/>
      <c r="BN1336" s="6"/>
      <c r="BO1336" s="6"/>
      <c r="BP1336" s="6"/>
      <c r="BQ1336" s="6"/>
      <c r="BR1336" s="6"/>
      <c r="BS1336" s="6"/>
      <c r="BT1336" s="6"/>
      <c r="BU1336" s="6"/>
      <c r="BV1336" s="6"/>
      <c r="BW1336" s="6"/>
      <c r="BX1336" s="6"/>
      <c r="BY1336" s="6"/>
      <c r="BZ1336" s="6"/>
      <c r="CA1336" s="6"/>
      <c r="CB1336" s="6"/>
    </row>
    <row r="1337" spans="1:80" ht="34.15" customHeight="1">
      <c r="A1337" s="2"/>
      <c r="B1337" s="2"/>
      <c r="C1337" s="2"/>
      <c r="D1337" s="2"/>
      <c r="E1337" s="2"/>
      <c r="F1337" s="15"/>
      <c r="G1337" s="2"/>
      <c r="H1337" s="2"/>
      <c r="I1337" s="2"/>
      <c r="J1337" s="2"/>
      <c r="K1337" s="2"/>
      <c r="L1337" s="2"/>
      <c r="M1337" s="2"/>
      <c r="N1337" s="700"/>
      <c r="O1337" s="2"/>
      <c r="P1337" s="2"/>
      <c r="Q1337" s="2"/>
      <c r="R1337" s="2"/>
      <c r="S1337" s="2"/>
      <c r="T1337" s="2"/>
      <c r="U1337" s="15"/>
      <c r="V1337" s="15"/>
      <c r="W1337" s="15"/>
      <c r="X1337" s="15"/>
      <c r="Y1337" s="15"/>
      <c r="Z1337" s="15"/>
      <c r="AA1337" s="15"/>
      <c r="AB1337" s="15"/>
      <c r="AC1337" s="15"/>
      <c r="AD1337" s="15"/>
      <c r="AE1337" s="15"/>
      <c r="AF1337" s="15"/>
      <c r="AG1337" s="15"/>
      <c r="AH1337" s="15"/>
      <c r="AI1337" s="15"/>
      <c r="AJ1337" s="15"/>
      <c r="AK1337" s="15"/>
      <c r="AL1337" s="15"/>
      <c r="AM1337" s="15"/>
      <c r="AN1337" s="15"/>
      <c r="AO1337" s="15"/>
      <c r="AP1337" s="15"/>
      <c r="AQ1337" s="15"/>
      <c r="AR1337" s="15"/>
      <c r="AS1337" s="15"/>
      <c r="AT1337" s="15"/>
      <c r="AU1337" s="15"/>
      <c r="AV1337" s="15"/>
      <c r="AW1337" s="15"/>
      <c r="AX1337" s="15"/>
      <c r="AY1337" s="6"/>
      <c r="AZ1337" s="6"/>
      <c r="BA1337" s="6"/>
      <c r="BB1337" s="6"/>
      <c r="BC1337" s="6"/>
      <c r="BD1337" s="6"/>
      <c r="BE1337" s="6"/>
      <c r="BF1337" s="6"/>
      <c r="BG1337" s="6"/>
      <c r="BH1337" s="6"/>
      <c r="BI1337" s="6"/>
      <c r="BJ1337" s="6"/>
      <c r="BK1337" s="6"/>
      <c r="BL1337" s="6"/>
      <c r="BM1337" s="6"/>
      <c r="BN1337" s="6"/>
      <c r="BO1337" s="6"/>
      <c r="BP1337" s="6"/>
      <c r="BQ1337" s="6"/>
      <c r="BR1337" s="6"/>
      <c r="BS1337" s="6"/>
      <c r="BT1337" s="6"/>
      <c r="BU1337" s="6"/>
      <c r="BV1337" s="6"/>
      <c r="BW1337" s="6"/>
      <c r="BX1337" s="6"/>
      <c r="BY1337" s="6"/>
      <c r="BZ1337" s="6"/>
      <c r="CA1337" s="6"/>
      <c r="CB1337" s="6"/>
    </row>
    <row r="1338" spans="1:80" ht="34.15" customHeight="1">
      <c r="A1338" s="2"/>
      <c r="B1338" s="2"/>
      <c r="C1338" s="2"/>
      <c r="D1338" s="2"/>
      <c r="E1338" s="2"/>
      <c r="F1338" s="15"/>
      <c r="G1338" s="2"/>
      <c r="H1338" s="2"/>
      <c r="I1338" s="2"/>
      <c r="J1338" s="2"/>
      <c r="K1338" s="2"/>
      <c r="L1338" s="2"/>
      <c r="M1338" s="2"/>
      <c r="N1338" s="700"/>
      <c r="O1338" s="2"/>
      <c r="P1338" s="2"/>
      <c r="Q1338" s="2"/>
      <c r="R1338" s="2"/>
      <c r="S1338" s="2"/>
      <c r="T1338" s="2"/>
      <c r="U1338" s="15"/>
      <c r="V1338" s="15"/>
      <c r="W1338" s="15"/>
      <c r="X1338" s="15"/>
      <c r="Y1338" s="15"/>
      <c r="Z1338" s="15"/>
      <c r="AA1338" s="15"/>
      <c r="AB1338" s="15"/>
      <c r="AC1338" s="15"/>
      <c r="AD1338" s="15"/>
      <c r="AE1338" s="15"/>
      <c r="AF1338" s="15"/>
      <c r="AG1338" s="15"/>
      <c r="AH1338" s="15"/>
      <c r="AI1338" s="15"/>
      <c r="AJ1338" s="15"/>
      <c r="AK1338" s="15"/>
      <c r="AL1338" s="15"/>
      <c r="AM1338" s="15"/>
      <c r="AN1338" s="15"/>
      <c r="AO1338" s="15"/>
      <c r="AP1338" s="15"/>
      <c r="AQ1338" s="15"/>
      <c r="AR1338" s="15"/>
      <c r="AS1338" s="15"/>
      <c r="AT1338" s="15"/>
      <c r="AU1338" s="15"/>
      <c r="AV1338" s="15"/>
      <c r="AW1338" s="15"/>
      <c r="AX1338" s="15"/>
      <c r="AY1338" s="6"/>
      <c r="AZ1338" s="6"/>
      <c r="BA1338" s="6"/>
      <c r="BB1338" s="6"/>
      <c r="BC1338" s="6"/>
      <c r="BD1338" s="6"/>
      <c r="BE1338" s="6"/>
      <c r="BF1338" s="6"/>
      <c r="BG1338" s="6"/>
      <c r="BH1338" s="6"/>
      <c r="BI1338" s="6"/>
      <c r="BJ1338" s="6"/>
      <c r="BK1338" s="6"/>
      <c r="BL1338" s="6"/>
      <c r="BM1338" s="6"/>
      <c r="BN1338" s="6"/>
      <c r="BO1338" s="6"/>
      <c r="BP1338" s="6"/>
      <c r="BQ1338" s="6"/>
      <c r="BR1338" s="6"/>
      <c r="BS1338" s="6"/>
      <c r="BT1338" s="6"/>
      <c r="BU1338" s="6"/>
      <c r="BV1338" s="6"/>
      <c r="BW1338" s="6"/>
      <c r="BX1338" s="6"/>
      <c r="BY1338" s="6"/>
      <c r="BZ1338" s="6"/>
      <c r="CA1338" s="6"/>
      <c r="CB1338" s="6"/>
    </row>
    <row r="1339" spans="1:80" ht="34.15" customHeight="1">
      <c r="A1339" s="2"/>
      <c r="B1339" s="2"/>
      <c r="C1339" s="2"/>
      <c r="D1339" s="2"/>
      <c r="E1339" s="2"/>
      <c r="F1339" s="15"/>
      <c r="G1339" s="2"/>
      <c r="H1339" s="2"/>
      <c r="I1339" s="2"/>
      <c r="J1339" s="2"/>
      <c r="K1339" s="2"/>
      <c r="L1339" s="2"/>
      <c r="M1339" s="2"/>
      <c r="N1339" s="700"/>
      <c r="O1339" s="2"/>
      <c r="P1339" s="2"/>
      <c r="Q1339" s="2"/>
      <c r="R1339" s="2"/>
      <c r="S1339" s="2"/>
      <c r="T1339" s="2"/>
      <c r="U1339" s="15"/>
      <c r="V1339" s="15"/>
      <c r="W1339" s="15"/>
      <c r="X1339" s="15"/>
      <c r="Y1339" s="15"/>
      <c r="Z1339" s="15"/>
      <c r="AA1339" s="15"/>
      <c r="AB1339" s="15"/>
      <c r="AC1339" s="15"/>
      <c r="AD1339" s="15"/>
      <c r="AE1339" s="15"/>
      <c r="AF1339" s="15"/>
      <c r="AG1339" s="15"/>
      <c r="AH1339" s="15"/>
      <c r="AI1339" s="15"/>
      <c r="AJ1339" s="15"/>
      <c r="AK1339" s="15"/>
      <c r="AL1339" s="15"/>
      <c r="AM1339" s="15"/>
      <c r="AN1339" s="15"/>
      <c r="AO1339" s="15"/>
      <c r="AP1339" s="15"/>
      <c r="AQ1339" s="15"/>
      <c r="AR1339" s="15"/>
      <c r="AS1339" s="15"/>
      <c r="AT1339" s="15"/>
      <c r="AU1339" s="15"/>
      <c r="AV1339" s="15"/>
      <c r="AW1339" s="15"/>
      <c r="AX1339" s="15"/>
      <c r="AY1339" s="6"/>
      <c r="AZ1339" s="6"/>
      <c r="BA1339" s="6"/>
      <c r="BB1339" s="6"/>
      <c r="BC1339" s="6"/>
      <c r="BD1339" s="6"/>
      <c r="BE1339" s="6"/>
      <c r="BF1339" s="6"/>
      <c r="BG1339" s="6"/>
      <c r="BH1339" s="6"/>
      <c r="BI1339" s="6"/>
      <c r="BJ1339" s="6"/>
      <c r="BK1339" s="6"/>
      <c r="BL1339" s="6"/>
      <c r="BM1339" s="6"/>
      <c r="BN1339" s="6"/>
      <c r="BO1339" s="6"/>
      <c r="BP1339" s="6"/>
      <c r="BQ1339" s="6"/>
      <c r="BR1339" s="6"/>
      <c r="BS1339" s="6"/>
      <c r="BT1339" s="6"/>
      <c r="BU1339" s="6"/>
      <c r="BV1339" s="6"/>
      <c r="BW1339" s="6"/>
      <c r="BX1339" s="6"/>
      <c r="BY1339" s="6"/>
      <c r="BZ1339" s="6"/>
      <c r="CA1339" s="6"/>
      <c r="CB1339" s="6"/>
    </row>
    <row r="1340" spans="1:80" ht="34.15" customHeight="1">
      <c r="A1340" s="2"/>
      <c r="B1340" s="2"/>
      <c r="C1340" s="2"/>
      <c r="D1340" s="2"/>
      <c r="E1340" s="2"/>
      <c r="F1340" s="15"/>
      <c r="G1340" s="2"/>
      <c r="H1340" s="2"/>
      <c r="I1340" s="2"/>
      <c r="J1340" s="2"/>
      <c r="K1340" s="2"/>
      <c r="L1340" s="2"/>
      <c r="M1340" s="2"/>
      <c r="N1340" s="700"/>
      <c r="O1340" s="2"/>
      <c r="P1340" s="2"/>
      <c r="Q1340" s="2"/>
      <c r="R1340" s="2"/>
      <c r="S1340" s="2"/>
      <c r="T1340" s="2"/>
      <c r="U1340" s="15"/>
      <c r="V1340" s="15"/>
      <c r="W1340" s="15"/>
      <c r="X1340" s="15"/>
      <c r="Y1340" s="15"/>
      <c r="Z1340" s="15"/>
      <c r="AA1340" s="15"/>
      <c r="AB1340" s="15"/>
      <c r="AC1340" s="15"/>
      <c r="AD1340" s="15"/>
      <c r="AE1340" s="15"/>
      <c r="AF1340" s="15"/>
      <c r="AG1340" s="15"/>
      <c r="AH1340" s="15"/>
      <c r="AI1340" s="15"/>
      <c r="AJ1340" s="15"/>
      <c r="AK1340" s="15"/>
      <c r="AL1340" s="15"/>
      <c r="AM1340" s="15"/>
      <c r="AN1340" s="15"/>
      <c r="AO1340" s="15"/>
      <c r="AP1340" s="15"/>
      <c r="AQ1340" s="15"/>
      <c r="AR1340" s="15"/>
      <c r="AS1340" s="15"/>
      <c r="AT1340" s="15"/>
      <c r="AU1340" s="15"/>
      <c r="AV1340" s="15"/>
      <c r="AW1340" s="15"/>
      <c r="AX1340" s="15"/>
      <c r="AY1340" s="6"/>
      <c r="AZ1340" s="6"/>
      <c r="BA1340" s="6"/>
      <c r="BB1340" s="6"/>
      <c r="BC1340" s="6"/>
      <c r="BD1340" s="6"/>
      <c r="BE1340" s="6"/>
      <c r="BF1340" s="6"/>
      <c r="BG1340" s="6"/>
      <c r="BH1340" s="6"/>
      <c r="BI1340" s="6"/>
      <c r="BJ1340" s="6"/>
      <c r="BK1340" s="6"/>
      <c r="BL1340" s="6"/>
      <c r="BM1340" s="6"/>
      <c r="BN1340" s="6"/>
      <c r="BO1340" s="6"/>
      <c r="BP1340" s="6"/>
      <c r="BQ1340" s="6"/>
      <c r="BR1340" s="6"/>
      <c r="BS1340" s="6"/>
      <c r="BT1340" s="6"/>
      <c r="BU1340" s="6"/>
      <c r="BV1340" s="6"/>
      <c r="BW1340" s="6"/>
      <c r="BX1340" s="6"/>
      <c r="BY1340" s="6"/>
      <c r="BZ1340" s="6"/>
      <c r="CA1340" s="6"/>
      <c r="CB1340" s="6"/>
    </row>
    <row r="1341" spans="1:80" ht="34.15" customHeight="1">
      <c r="A1341" s="2"/>
      <c r="B1341" s="2"/>
      <c r="C1341" s="2"/>
      <c r="D1341" s="2"/>
      <c r="E1341" s="2"/>
      <c r="F1341" s="15"/>
      <c r="G1341" s="2"/>
      <c r="H1341" s="2"/>
      <c r="I1341" s="2"/>
      <c r="J1341" s="2"/>
      <c r="K1341" s="2"/>
      <c r="L1341" s="2"/>
      <c r="M1341" s="2"/>
      <c r="N1341" s="700"/>
      <c r="O1341" s="2"/>
      <c r="P1341" s="2"/>
      <c r="Q1341" s="2"/>
      <c r="R1341" s="2"/>
      <c r="S1341" s="2"/>
      <c r="T1341" s="2"/>
      <c r="U1341" s="15"/>
      <c r="V1341" s="15"/>
      <c r="W1341" s="15"/>
      <c r="X1341" s="15"/>
      <c r="Y1341" s="15"/>
      <c r="Z1341" s="15"/>
      <c r="AA1341" s="15"/>
      <c r="AB1341" s="15"/>
      <c r="AC1341" s="15"/>
      <c r="AD1341" s="15"/>
      <c r="AE1341" s="15"/>
      <c r="AF1341" s="15"/>
      <c r="AG1341" s="15"/>
      <c r="AH1341" s="15"/>
      <c r="AI1341" s="15"/>
      <c r="AJ1341" s="15"/>
      <c r="AK1341" s="15"/>
      <c r="AL1341" s="15"/>
      <c r="AM1341" s="15"/>
      <c r="AN1341" s="15"/>
      <c r="AO1341" s="15"/>
      <c r="AP1341" s="15"/>
      <c r="AQ1341" s="15"/>
      <c r="AR1341" s="15"/>
      <c r="AS1341" s="15"/>
      <c r="AT1341" s="15"/>
      <c r="AU1341" s="15"/>
      <c r="AV1341" s="15"/>
      <c r="AW1341" s="15"/>
      <c r="AX1341" s="15"/>
      <c r="AY1341" s="6"/>
      <c r="AZ1341" s="6"/>
      <c r="BA1341" s="6"/>
      <c r="BB1341" s="6"/>
      <c r="BC1341" s="6"/>
      <c r="BD1341" s="6"/>
      <c r="BE1341" s="6"/>
      <c r="BF1341" s="6"/>
      <c r="BG1341" s="6"/>
      <c r="BH1341" s="6"/>
      <c r="BI1341" s="6"/>
      <c r="BJ1341" s="6"/>
      <c r="BK1341" s="6"/>
      <c r="BL1341" s="6"/>
      <c r="BM1341" s="6"/>
      <c r="BN1341" s="6"/>
      <c r="BO1341" s="6"/>
      <c r="BP1341" s="6"/>
      <c r="BQ1341" s="6"/>
      <c r="BR1341" s="6"/>
      <c r="BS1341" s="6"/>
      <c r="BT1341" s="6"/>
      <c r="BU1341" s="6"/>
      <c r="BV1341" s="6"/>
      <c r="BW1341" s="6"/>
      <c r="BX1341" s="6"/>
      <c r="BY1341" s="6"/>
      <c r="BZ1341" s="6"/>
      <c r="CA1341" s="6"/>
      <c r="CB1341" s="6"/>
    </row>
    <row r="1342" spans="1:80" ht="34.15" customHeight="1">
      <c r="A1342" s="2"/>
      <c r="B1342" s="2"/>
      <c r="C1342" s="2"/>
      <c r="D1342" s="2"/>
      <c r="E1342" s="2"/>
      <c r="F1342" s="15"/>
      <c r="G1342" s="2"/>
      <c r="H1342" s="2"/>
      <c r="I1342" s="2"/>
      <c r="J1342" s="2"/>
      <c r="K1342" s="2"/>
      <c r="L1342" s="2"/>
      <c r="M1342" s="2"/>
      <c r="N1342" s="700"/>
      <c r="O1342" s="2"/>
      <c r="P1342" s="2"/>
      <c r="Q1342" s="2"/>
      <c r="R1342" s="2"/>
      <c r="S1342" s="2"/>
      <c r="T1342" s="2"/>
      <c r="U1342" s="15"/>
      <c r="V1342" s="15"/>
      <c r="W1342" s="15"/>
      <c r="X1342" s="15"/>
      <c r="Y1342" s="15"/>
      <c r="Z1342" s="15"/>
      <c r="AA1342" s="15"/>
      <c r="AB1342" s="15"/>
      <c r="AC1342" s="15"/>
      <c r="AD1342" s="15"/>
      <c r="AE1342" s="15"/>
      <c r="AF1342" s="15"/>
      <c r="AG1342" s="15"/>
      <c r="AH1342" s="15"/>
      <c r="AI1342" s="15"/>
      <c r="AJ1342" s="15"/>
      <c r="AK1342" s="15"/>
      <c r="AL1342" s="15"/>
      <c r="AM1342" s="15"/>
      <c r="AN1342" s="15"/>
      <c r="AO1342" s="15"/>
      <c r="AP1342" s="15"/>
      <c r="AQ1342" s="15"/>
      <c r="AR1342" s="15"/>
      <c r="AS1342" s="15"/>
      <c r="AT1342" s="15"/>
      <c r="AU1342" s="15"/>
      <c r="AV1342" s="15"/>
      <c r="AW1342" s="15"/>
      <c r="AX1342" s="15"/>
      <c r="AY1342" s="6"/>
      <c r="AZ1342" s="6"/>
      <c r="BA1342" s="6"/>
      <c r="BB1342" s="6"/>
      <c r="BC1342" s="6"/>
      <c r="BD1342" s="6"/>
      <c r="BE1342" s="6"/>
      <c r="BF1342" s="6"/>
      <c r="BG1342" s="6"/>
      <c r="BH1342" s="6"/>
      <c r="BI1342" s="6"/>
      <c r="BJ1342" s="6"/>
      <c r="BK1342" s="6"/>
      <c r="BL1342" s="6"/>
      <c r="BM1342" s="6"/>
      <c r="BN1342" s="6"/>
      <c r="BO1342" s="6"/>
      <c r="BP1342" s="6"/>
      <c r="BQ1342" s="6"/>
      <c r="BR1342" s="6"/>
      <c r="BS1342" s="6"/>
      <c r="BT1342" s="6"/>
      <c r="BU1342" s="6"/>
      <c r="BV1342" s="6"/>
      <c r="BW1342" s="6"/>
      <c r="BX1342" s="6"/>
      <c r="BY1342" s="6"/>
      <c r="BZ1342" s="6"/>
      <c r="CA1342" s="6"/>
      <c r="CB1342" s="6"/>
    </row>
    <row r="1343" spans="1:80" ht="34.15" customHeight="1">
      <c r="A1343" s="2"/>
      <c r="B1343" s="2"/>
      <c r="C1343" s="2"/>
      <c r="D1343" s="2"/>
      <c r="E1343" s="2"/>
      <c r="F1343" s="15"/>
      <c r="G1343" s="2"/>
      <c r="H1343" s="2"/>
      <c r="I1343" s="2"/>
      <c r="J1343" s="2"/>
      <c r="K1343" s="2"/>
      <c r="L1343" s="2"/>
      <c r="M1343" s="2"/>
      <c r="N1343" s="700"/>
      <c r="O1343" s="2"/>
      <c r="P1343" s="2"/>
      <c r="Q1343" s="2"/>
      <c r="R1343" s="2"/>
      <c r="S1343" s="2"/>
      <c r="T1343" s="2"/>
      <c r="U1343" s="15"/>
      <c r="V1343" s="15"/>
      <c r="W1343" s="15"/>
      <c r="X1343" s="15"/>
      <c r="Y1343" s="15"/>
      <c r="Z1343" s="15"/>
      <c r="AA1343" s="15"/>
      <c r="AB1343" s="15"/>
      <c r="AC1343" s="15"/>
      <c r="AD1343" s="15"/>
      <c r="AE1343" s="15"/>
      <c r="AF1343" s="15"/>
      <c r="AG1343" s="15"/>
      <c r="AH1343" s="15"/>
      <c r="AI1343" s="15"/>
      <c r="AJ1343" s="15"/>
      <c r="AK1343" s="15"/>
      <c r="AL1343" s="15"/>
      <c r="AM1343" s="15"/>
      <c r="AN1343" s="15"/>
      <c r="AO1343" s="15"/>
      <c r="AP1343" s="15"/>
      <c r="AQ1343" s="15"/>
      <c r="AR1343" s="15"/>
      <c r="AS1343" s="15"/>
      <c r="AT1343" s="15"/>
      <c r="AU1343" s="15"/>
      <c r="AV1343" s="15"/>
      <c r="AW1343" s="15"/>
      <c r="AX1343" s="15"/>
      <c r="AY1343" s="6"/>
      <c r="AZ1343" s="6"/>
      <c r="BA1343" s="6"/>
      <c r="BB1343" s="6"/>
      <c r="BC1343" s="6"/>
      <c r="BD1343" s="6"/>
      <c r="BE1343" s="6"/>
      <c r="BF1343" s="6"/>
      <c r="BG1343" s="6"/>
      <c r="BH1343" s="6"/>
      <c r="BI1343" s="6"/>
      <c r="BJ1343" s="6"/>
      <c r="BK1343" s="6"/>
      <c r="BL1343" s="6"/>
      <c r="BM1343" s="6"/>
      <c r="BN1343" s="6"/>
      <c r="BO1343" s="6"/>
      <c r="BP1343" s="6"/>
      <c r="BQ1343" s="6"/>
      <c r="BR1343" s="6"/>
      <c r="BS1343" s="6"/>
      <c r="BT1343" s="6"/>
      <c r="BU1343" s="6"/>
      <c r="BV1343" s="6"/>
      <c r="BW1343" s="6"/>
      <c r="BX1343" s="6"/>
      <c r="BY1343" s="6"/>
      <c r="BZ1343" s="6"/>
      <c r="CA1343" s="6"/>
      <c r="CB1343" s="6"/>
    </row>
    <row r="1344" spans="1:80" ht="34.15" customHeight="1">
      <c r="A1344" s="2"/>
      <c r="B1344" s="2"/>
      <c r="C1344" s="2"/>
      <c r="D1344" s="2"/>
      <c r="E1344" s="2"/>
      <c r="F1344" s="15"/>
      <c r="G1344" s="2"/>
      <c r="H1344" s="2"/>
      <c r="I1344" s="2"/>
      <c r="J1344" s="2"/>
      <c r="K1344" s="2"/>
      <c r="L1344" s="2"/>
      <c r="M1344" s="2"/>
      <c r="N1344" s="700"/>
      <c r="O1344" s="2"/>
      <c r="P1344" s="2"/>
      <c r="Q1344" s="2"/>
      <c r="R1344" s="2"/>
      <c r="S1344" s="2"/>
      <c r="T1344" s="2"/>
      <c r="U1344" s="15"/>
      <c r="V1344" s="15"/>
      <c r="W1344" s="15"/>
      <c r="X1344" s="15"/>
      <c r="Y1344" s="15"/>
      <c r="Z1344" s="15"/>
      <c r="AA1344" s="15"/>
      <c r="AB1344" s="15"/>
      <c r="AC1344" s="15"/>
      <c r="AD1344" s="15"/>
      <c r="AE1344" s="15"/>
      <c r="AF1344" s="15"/>
      <c r="AG1344" s="15"/>
      <c r="AH1344" s="15"/>
      <c r="AI1344" s="15"/>
      <c r="AJ1344" s="15"/>
      <c r="AK1344" s="15"/>
      <c r="AL1344" s="15"/>
      <c r="AM1344" s="15"/>
      <c r="AN1344" s="15"/>
      <c r="AO1344" s="15"/>
      <c r="AP1344" s="15"/>
      <c r="AQ1344" s="15"/>
      <c r="AR1344" s="15"/>
      <c r="AS1344" s="15"/>
      <c r="AT1344" s="15"/>
      <c r="AU1344" s="15"/>
      <c r="AV1344" s="15"/>
      <c r="AW1344" s="15"/>
      <c r="AX1344" s="15"/>
      <c r="AY1344" s="6"/>
      <c r="AZ1344" s="6"/>
      <c r="BA1344" s="6"/>
      <c r="BB1344" s="6"/>
      <c r="BC1344" s="6"/>
      <c r="BD1344" s="6"/>
      <c r="BE1344" s="6"/>
      <c r="BF1344" s="6"/>
      <c r="BG1344" s="6"/>
      <c r="BH1344" s="6"/>
      <c r="BI1344" s="6"/>
      <c r="BJ1344" s="6"/>
      <c r="BK1344" s="6"/>
      <c r="BL1344" s="6"/>
      <c r="BM1344" s="6"/>
      <c r="BN1344" s="6"/>
      <c r="BO1344" s="6"/>
      <c r="BP1344" s="6"/>
      <c r="BQ1344" s="6"/>
      <c r="BR1344" s="6"/>
      <c r="BS1344" s="6"/>
      <c r="BT1344" s="6"/>
      <c r="BU1344" s="6"/>
      <c r="BV1344" s="6"/>
      <c r="BW1344" s="6"/>
      <c r="BX1344" s="6"/>
      <c r="BY1344" s="6"/>
      <c r="BZ1344" s="6"/>
      <c r="CA1344" s="6"/>
      <c r="CB1344" s="6"/>
    </row>
    <row r="1345" spans="1:80" ht="34.15" customHeight="1">
      <c r="A1345" s="2"/>
      <c r="B1345" s="2"/>
      <c r="C1345" s="2"/>
      <c r="D1345" s="2"/>
      <c r="E1345" s="2"/>
      <c r="F1345" s="15"/>
      <c r="G1345" s="2"/>
      <c r="H1345" s="2"/>
      <c r="I1345" s="2"/>
      <c r="J1345" s="2"/>
      <c r="K1345" s="2"/>
      <c r="L1345" s="2"/>
      <c r="M1345" s="2"/>
      <c r="N1345" s="700"/>
      <c r="O1345" s="2"/>
      <c r="P1345" s="2"/>
      <c r="Q1345" s="2"/>
      <c r="R1345" s="2"/>
      <c r="S1345" s="2"/>
      <c r="T1345" s="2"/>
      <c r="U1345" s="15"/>
      <c r="V1345" s="15"/>
      <c r="W1345" s="15"/>
      <c r="X1345" s="15"/>
      <c r="Y1345" s="15"/>
      <c r="Z1345" s="15"/>
      <c r="AA1345" s="15"/>
      <c r="AB1345" s="15"/>
      <c r="AC1345" s="15"/>
      <c r="AD1345" s="15"/>
      <c r="AE1345" s="15"/>
      <c r="AF1345" s="15"/>
      <c r="AG1345" s="15"/>
      <c r="AH1345" s="15"/>
      <c r="AI1345" s="15"/>
      <c r="AJ1345" s="15"/>
      <c r="AK1345" s="15"/>
      <c r="AL1345" s="15"/>
      <c r="AM1345" s="15"/>
      <c r="AN1345" s="15"/>
      <c r="AO1345" s="15"/>
      <c r="AP1345" s="15"/>
      <c r="AQ1345" s="15"/>
      <c r="AR1345" s="15"/>
      <c r="AS1345" s="15"/>
      <c r="AT1345" s="15"/>
      <c r="AU1345" s="15"/>
      <c r="AV1345" s="15"/>
      <c r="AW1345" s="15"/>
      <c r="AX1345" s="15"/>
      <c r="AY1345" s="6"/>
      <c r="AZ1345" s="6"/>
      <c r="BA1345" s="6"/>
      <c r="BB1345" s="6"/>
      <c r="BC1345" s="6"/>
      <c r="BD1345" s="6"/>
      <c r="BE1345" s="6"/>
      <c r="BF1345" s="6"/>
      <c r="BG1345" s="6"/>
      <c r="BH1345" s="6"/>
      <c r="BI1345" s="6"/>
      <c r="BJ1345" s="6"/>
      <c r="BK1345" s="6"/>
      <c r="BL1345" s="6"/>
      <c r="BM1345" s="6"/>
      <c r="BN1345" s="6"/>
      <c r="BO1345" s="6"/>
      <c r="BP1345" s="6"/>
      <c r="BQ1345" s="6"/>
      <c r="BR1345" s="6"/>
      <c r="BS1345" s="6"/>
      <c r="BT1345" s="6"/>
      <c r="BU1345" s="6"/>
      <c r="BV1345" s="6"/>
      <c r="BW1345" s="6"/>
      <c r="BX1345" s="6"/>
      <c r="BY1345" s="6"/>
      <c r="BZ1345" s="6"/>
      <c r="CA1345" s="6"/>
      <c r="CB1345" s="6"/>
    </row>
    <row r="1346" spans="1:80" ht="34.15" customHeight="1">
      <c r="A1346" s="2"/>
      <c r="B1346" s="2"/>
      <c r="C1346" s="2"/>
      <c r="D1346" s="2"/>
      <c r="E1346" s="2"/>
      <c r="F1346" s="15"/>
      <c r="G1346" s="2"/>
      <c r="H1346" s="2"/>
      <c r="I1346" s="2"/>
      <c r="J1346" s="2"/>
      <c r="K1346" s="2"/>
      <c r="L1346" s="2"/>
      <c r="M1346" s="2"/>
      <c r="N1346" s="700"/>
      <c r="O1346" s="2"/>
      <c r="P1346" s="2"/>
      <c r="Q1346" s="2"/>
      <c r="R1346" s="2"/>
      <c r="S1346" s="2"/>
      <c r="T1346" s="2"/>
      <c r="U1346" s="15"/>
      <c r="V1346" s="15"/>
      <c r="W1346" s="15"/>
      <c r="X1346" s="15"/>
      <c r="Y1346" s="15"/>
      <c r="Z1346" s="15"/>
      <c r="AA1346" s="15"/>
      <c r="AB1346" s="15"/>
      <c r="AC1346" s="15"/>
      <c r="AD1346" s="15"/>
      <c r="AE1346" s="15"/>
      <c r="AF1346" s="15"/>
      <c r="AG1346" s="15"/>
      <c r="AH1346" s="15"/>
      <c r="AI1346" s="15"/>
      <c r="AJ1346" s="15"/>
      <c r="AK1346" s="15"/>
      <c r="AL1346" s="15"/>
      <c r="AM1346" s="15"/>
      <c r="AN1346" s="15"/>
      <c r="AO1346" s="15"/>
      <c r="AP1346" s="15"/>
      <c r="AQ1346" s="15"/>
      <c r="AR1346" s="15"/>
      <c r="AS1346" s="15"/>
      <c r="AT1346" s="15"/>
      <c r="AU1346" s="15"/>
      <c r="AV1346" s="15"/>
      <c r="AW1346" s="15"/>
      <c r="AX1346" s="15"/>
      <c r="AY1346" s="6"/>
      <c r="AZ1346" s="6"/>
      <c r="BA1346" s="6"/>
      <c r="BB1346" s="6"/>
      <c r="BC1346" s="6"/>
      <c r="BD1346" s="6"/>
      <c r="BE1346" s="6"/>
      <c r="BF1346" s="6"/>
      <c r="BG1346" s="6"/>
      <c r="BH1346" s="6"/>
      <c r="BI1346" s="6"/>
      <c r="BJ1346" s="6"/>
      <c r="BK1346" s="6"/>
      <c r="BL1346" s="6"/>
      <c r="BM1346" s="6"/>
      <c r="BN1346" s="6"/>
      <c r="BO1346" s="6"/>
      <c r="BP1346" s="6"/>
      <c r="BQ1346" s="6"/>
      <c r="BR1346" s="6"/>
      <c r="BS1346" s="6"/>
      <c r="BT1346" s="6"/>
      <c r="BU1346" s="6"/>
      <c r="BV1346" s="6"/>
      <c r="BW1346" s="6"/>
      <c r="BX1346" s="6"/>
      <c r="BY1346" s="6"/>
      <c r="BZ1346" s="6"/>
      <c r="CA1346" s="6"/>
      <c r="CB1346" s="6"/>
    </row>
    <row r="1347" spans="1:80" ht="34.15" customHeight="1">
      <c r="A1347" s="2"/>
      <c r="B1347" s="2"/>
      <c r="C1347" s="2"/>
      <c r="D1347" s="2"/>
      <c r="E1347" s="2"/>
      <c r="F1347" s="15"/>
      <c r="G1347" s="2"/>
      <c r="H1347" s="2"/>
      <c r="I1347" s="2"/>
      <c r="J1347" s="2"/>
      <c r="K1347" s="2"/>
      <c r="L1347" s="2"/>
      <c r="M1347" s="2"/>
      <c r="N1347" s="700"/>
      <c r="O1347" s="2"/>
      <c r="P1347" s="2"/>
      <c r="Q1347" s="2"/>
      <c r="R1347" s="2"/>
      <c r="S1347" s="2"/>
      <c r="T1347" s="2"/>
      <c r="U1347" s="15"/>
      <c r="V1347" s="15"/>
      <c r="W1347" s="15"/>
      <c r="X1347" s="15"/>
      <c r="Y1347" s="15"/>
      <c r="Z1347" s="15"/>
      <c r="AA1347" s="15"/>
      <c r="AB1347" s="15"/>
      <c r="AC1347" s="15"/>
      <c r="AD1347" s="15"/>
      <c r="AE1347" s="15"/>
      <c r="AF1347" s="15"/>
      <c r="AG1347" s="15"/>
      <c r="AH1347" s="15"/>
      <c r="AI1347" s="15"/>
      <c r="AJ1347" s="15"/>
      <c r="AK1347" s="15"/>
      <c r="AL1347" s="15"/>
      <c r="AM1347" s="15"/>
      <c r="AN1347" s="15"/>
      <c r="AO1347" s="15"/>
      <c r="AP1347" s="15"/>
      <c r="AQ1347" s="15"/>
      <c r="AR1347" s="15"/>
      <c r="AS1347" s="15"/>
      <c r="AT1347" s="15"/>
      <c r="AU1347" s="15"/>
      <c r="AV1347" s="15"/>
      <c r="AW1347" s="15"/>
      <c r="AX1347" s="15"/>
      <c r="AY1347" s="6"/>
      <c r="AZ1347" s="6"/>
      <c r="BA1347" s="6"/>
      <c r="BB1347" s="6"/>
      <c r="BC1347" s="6"/>
      <c r="BD1347" s="6"/>
      <c r="BE1347" s="6"/>
      <c r="BF1347" s="6"/>
      <c r="BG1347" s="6"/>
      <c r="BH1347" s="6"/>
      <c r="BI1347" s="6"/>
      <c r="BJ1347" s="6"/>
      <c r="BK1347" s="6"/>
      <c r="BL1347" s="6"/>
      <c r="BM1347" s="6"/>
      <c r="BN1347" s="6"/>
      <c r="BO1347" s="6"/>
      <c r="BP1347" s="6"/>
      <c r="BQ1347" s="6"/>
      <c r="BR1347" s="6"/>
      <c r="BS1347" s="6"/>
      <c r="BT1347" s="6"/>
      <c r="BU1347" s="6"/>
      <c r="BV1347" s="6"/>
      <c r="BW1347" s="6"/>
      <c r="BX1347" s="6"/>
      <c r="BY1347" s="6"/>
      <c r="BZ1347" s="6"/>
      <c r="CA1347" s="6"/>
      <c r="CB1347" s="6"/>
    </row>
    <row r="1348" spans="1:80" ht="34.15" customHeight="1">
      <c r="A1348" s="2"/>
      <c r="B1348" s="2"/>
      <c r="C1348" s="2"/>
      <c r="D1348" s="2"/>
      <c r="E1348" s="2"/>
      <c r="F1348" s="15"/>
      <c r="G1348" s="2"/>
      <c r="H1348" s="2"/>
      <c r="I1348" s="2"/>
      <c r="J1348" s="2"/>
      <c r="K1348" s="2"/>
      <c r="L1348" s="2"/>
      <c r="M1348" s="2"/>
      <c r="N1348" s="700"/>
      <c r="O1348" s="2"/>
      <c r="P1348" s="2"/>
      <c r="Q1348" s="2"/>
      <c r="R1348" s="2"/>
      <c r="S1348" s="2"/>
      <c r="T1348" s="2"/>
      <c r="U1348" s="15"/>
      <c r="V1348" s="15"/>
      <c r="W1348" s="15"/>
      <c r="X1348" s="15"/>
      <c r="Y1348" s="15"/>
      <c r="Z1348" s="15"/>
      <c r="AA1348" s="15"/>
      <c r="AB1348" s="15"/>
      <c r="AC1348" s="15"/>
      <c r="AD1348" s="15"/>
      <c r="AE1348" s="15"/>
      <c r="AF1348" s="15"/>
      <c r="AG1348" s="15"/>
      <c r="AH1348" s="15"/>
      <c r="AI1348" s="15"/>
      <c r="AJ1348" s="15"/>
      <c r="AK1348" s="15"/>
      <c r="AL1348" s="15"/>
      <c r="AM1348" s="15"/>
      <c r="AN1348" s="15"/>
      <c r="AO1348" s="15"/>
      <c r="AP1348" s="15"/>
      <c r="AQ1348" s="15"/>
      <c r="AR1348" s="15"/>
      <c r="AS1348" s="15"/>
      <c r="AT1348" s="15"/>
      <c r="AU1348" s="15"/>
      <c r="AV1348" s="15"/>
      <c r="AW1348" s="15"/>
      <c r="AX1348" s="15"/>
      <c r="AY1348" s="6"/>
      <c r="AZ1348" s="6"/>
      <c r="BA1348" s="6"/>
      <c r="BB1348" s="6"/>
      <c r="BC1348" s="6"/>
      <c r="BD1348" s="6"/>
      <c r="BE1348" s="6"/>
      <c r="BF1348" s="6"/>
      <c r="BG1348" s="6"/>
      <c r="BH1348" s="6"/>
      <c r="BI1348" s="6"/>
      <c r="BJ1348" s="6"/>
      <c r="BK1348" s="6"/>
      <c r="BL1348" s="6"/>
      <c r="BM1348" s="6"/>
      <c r="BN1348" s="6"/>
      <c r="BO1348" s="6"/>
      <c r="BP1348" s="6"/>
      <c r="BQ1348" s="6"/>
      <c r="BR1348" s="6"/>
      <c r="BS1348" s="6"/>
      <c r="BT1348" s="6"/>
      <c r="BU1348" s="6"/>
      <c r="BV1348" s="6"/>
      <c r="BW1348" s="6"/>
      <c r="BX1348" s="6"/>
      <c r="BY1348" s="6"/>
      <c r="BZ1348" s="6"/>
      <c r="CA1348" s="6"/>
      <c r="CB1348" s="6"/>
    </row>
    <row r="1349" spans="1:80" ht="34.15" customHeight="1">
      <c r="A1349" s="2"/>
      <c r="B1349" s="2"/>
      <c r="C1349" s="2"/>
      <c r="D1349" s="2"/>
      <c r="E1349" s="2"/>
      <c r="F1349" s="15"/>
      <c r="G1349" s="2"/>
      <c r="H1349" s="2"/>
      <c r="I1349" s="2"/>
      <c r="J1349" s="2"/>
      <c r="K1349" s="2"/>
      <c r="L1349" s="2"/>
      <c r="M1349" s="2"/>
      <c r="N1349" s="700"/>
      <c r="O1349" s="2"/>
      <c r="P1349" s="2"/>
      <c r="Q1349" s="2"/>
      <c r="R1349" s="2"/>
      <c r="S1349" s="2"/>
      <c r="T1349" s="2"/>
      <c r="U1349" s="15"/>
      <c r="V1349" s="15"/>
      <c r="W1349" s="15"/>
      <c r="X1349" s="15"/>
      <c r="Y1349" s="15"/>
      <c r="Z1349" s="15"/>
      <c r="AA1349" s="15"/>
      <c r="AB1349" s="15"/>
      <c r="AC1349" s="15"/>
      <c r="AD1349" s="15"/>
      <c r="AE1349" s="15"/>
      <c r="AF1349" s="15"/>
      <c r="AG1349" s="15"/>
      <c r="AH1349" s="15"/>
      <c r="AI1349" s="15"/>
      <c r="AJ1349" s="15"/>
      <c r="AK1349" s="15"/>
      <c r="AL1349" s="15"/>
      <c r="AM1349" s="15"/>
      <c r="AN1349" s="15"/>
      <c r="AO1349" s="15"/>
      <c r="AP1349" s="15"/>
      <c r="AQ1349" s="15"/>
      <c r="AR1349" s="15"/>
      <c r="AS1349" s="15"/>
      <c r="AT1349" s="15"/>
      <c r="AU1349" s="15"/>
      <c r="AV1349" s="15"/>
      <c r="AW1349" s="15"/>
      <c r="AX1349" s="15"/>
      <c r="AY1349" s="6"/>
      <c r="AZ1349" s="6"/>
      <c r="BA1349" s="6"/>
      <c r="BB1349" s="6"/>
      <c r="BC1349" s="6"/>
      <c r="BD1349" s="6"/>
      <c r="BE1349" s="6"/>
      <c r="BF1349" s="6"/>
      <c r="BG1349" s="6"/>
      <c r="BH1349" s="6"/>
      <c r="BI1349" s="6"/>
      <c r="BJ1349" s="6"/>
      <c r="BK1349" s="6"/>
      <c r="BL1349" s="6"/>
      <c r="BM1349" s="6"/>
      <c r="BN1349" s="6"/>
      <c r="BO1349" s="6"/>
      <c r="BP1349" s="6"/>
      <c r="BQ1349" s="6"/>
      <c r="BR1349" s="6"/>
      <c r="BS1349" s="6"/>
      <c r="BT1349" s="6"/>
      <c r="BU1349" s="6"/>
      <c r="BV1349" s="6"/>
      <c r="BW1349" s="6"/>
      <c r="BX1349" s="6"/>
      <c r="BY1349" s="6"/>
      <c r="BZ1349" s="6"/>
      <c r="CA1349" s="6"/>
      <c r="CB1349" s="6"/>
    </row>
    <row r="1350" spans="1:80" ht="34.15" customHeight="1">
      <c r="A1350" s="2"/>
      <c r="B1350" s="2"/>
      <c r="C1350" s="2"/>
      <c r="D1350" s="2"/>
      <c r="E1350" s="2"/>
      <c r="F1350" s="15"/>
      <c r="G1350" s="2"/>
      <c r="H1350" s="2"/>
      <c r="I1350" s="2"/>
      <c r="J1350" s="2"/>
      <c r="K1350" s="2"/>
      <c r="L1350" s="2"/>
      <c r="M1350" s="2"/>
      <c r="N1350" s="700"/>
      <c r="O1350" s="2"/>
      <c r="P1350" s="2"/>
      <c r="Q1350" s="2"/>
      <c r="R1350" s="2"/>
      <c r="S1350" s="2"/>
      <c r="T1350" s="2"/>
      <c r="U1350" s="15"/>
      <c r="V1350" s="15"/>
      <c r="W1350" s="15"/>
      <c r="X1350" s="15"/>
      <c r="Y1350" s="15"/>
      <c r="Z1350" s="15"/>
      <c r="AA1350" s="15"/>
      <c r="AB1350" s="15"/>
      <c r="AC1350" s="15"/>
      <c r="AD1350" s="15"/>
      <c r="AE1350" s="15"/>
      <c r="AF1350" s="15"/>
      <c r="AG1350" s="15"/>
      <c r="AH1350" s="15"/>
      <c r="AI1350" s="15"/>
      <c r="AJ1350" s="15"/>
      <c r="AK1350" s="15"/>
      <c r="AL1350" s="15"/>
      <c r="AM1350" s="15"/>
      <c r="AN1350" s="15"/>
      <c r="AO1350" s="15"/>
      <c r="AP1350" s="15"/>
      <c r="AQ1350" s="15"/>
      <c r="AR1350" s="15"/>
      <c r="AS1350" s="15"/>
      <c r="AT1350" s="15"/>
      <c r="AU1350" s="15"/>
      <c r="AV1350" s="15"/>
      <c r="AW1350" s="15"/>
      <c r="AX1350" s="15"/>
      <c r="AY1350" s="6"/>
      <c r="AZ1350" s="6"/>
      <c r="BA1350" s="6"/>
      <c r="BB1350" s="6"/>
      <c r="BC1350" s="6"/>
      <c r="BD1350" s="6"/>
      <c r="BE1350" s="6"/>
      <c r="BF1350" s="6"/>
      <c r="BG1350" s="6"/>
      <c r="BH1350" s="6"/>
      <c r="BI1350" s="6"/>
      <c r="BJ1350" s="6"/>
      <c r="BK1350" s="6"/>
      <c r="BL1350" s="6"/>
      <c r="BM1350" s="6"/>
      <c r="BN1350" s="6"/>
      <c r="BO1350" s="6"/>
      <c r="BP1350" s="6"/>
      <c r="BQ1350" s="6"/>
      <c r="BR1350" s="6"/>
      <c r="BS1350" s="6"/>
      <c r="BT1350" s="6"/>
      <c r="BU1350" s="6"/>
      <c r="BV1350" s="6"/>
      <c r="BW1350" s="6"/>
      <c r="BX1350" s="6"/>
      <c r="BY1350" s="6"/>
      <c r="BZ1350" s="6"/>
      <c r="CA1350" s="6"/>
      <c r="CB1350" s="6"/>
    </row>
    <row r="1351" spans="1:80" ht="34.15" customHeight="1">
      <c r="A1351" s="2"/>
      <c r="B1351" s="2"/>
      <c r="C1351" s="2"/>
      <c r="D1351" s="2"/>
      <c r="E1351" s="2"/>
      <c r="F1351" s="15"/>
      <c r="G1351" s="2"/>
      <c r="H1351" s="2"/>
      <c r="I1351" s="2"/>
      <c r="J1351" s="2"/>
      <c r="K1351" s="2"/>
      <c r="L1351" s="2"/>
      <c r="M1351" s="2"/>
      <c r="N1351" s="700"/>
      <c r="O1351" s="2"/>
      <c r="P1351" s="2"/>
      <c r="Q1351" s="2"/>
      <c r="R1351" s="2"/>
      <c r="S1351" s="2"/>
      <c r="T1351" s="2"/>
      <c r="U1351" s="15"/>
      <c r="V1351" s="15"/>
      <c r="W1351" s="15"/>
      <c r="X1351" s="15"/>
      <c r="Y1351" s="15"/>
      <c r="Z1351" s="15"/>
      <c r="AA1351" s="15"/>
      <c r="AB1351" s="15"/>
      <c r="AC1351" s="15"/>
      <c r="AD1351" s="15"/>
      <c r="AE1351" s="15"/>
      <c r="AF1351" s="15"/>
      <c r="AG1351" s="15"/>
      <c r="AH1351" s="15"/>
      <c r="AI1351" s="15"/>
      <c r="AJ1351" s="15"/>
      <c r="AK1351" s="15"/>
      <c r="AL1351" s="15"/>
      <c r="AM1351" s="15"/>
      <c r="AN1351" s="15"/>
      <c r="AO1351" s="15"/>
      <c r="AP1351" s="15"/>
      <c r="AQ1351" s="15"/>
      <c r="AR1351" s="15"/>
      <c r="AS1351" s="15"/>
      <c r="AT1351" s="15"/>
      <c r="AU1351" s="15"/>
      <c r="AV1351" s="15"/>
      <c r="AW1351" s="15"/>
      <c r="AX1351" s="15"/>
      <c r="AY1351" s="6"/>
      <c r="AZ1351" s="6"/>
      <c r="BA1351" s="6"/>
      <c r="BB1351" s="6"/>
      <c r="BC1351" s="6"/>
      <c r="BD1351" s="6"/>
      <c r="BE1351" s="6"/>
      <c r="BF1351" s="6"/>
      <c r="BG1351" s="6"/>
      <c r="BH1351" s="6"/>
      <c r="BI1351" s="6"/>
      <c r="BJ1351" s="6"/>
      <c r="BK1351" s="6"/>
      <c r="BL1351" s="6"/>
      <c r="BM1351" s="6"/>
      <c r="BN1351" s="6"/>
      <c r="BO1351" s="6"/>
      <c r="BP1351" s="6"/>
      <c r="BQ1351" s="6"/>
      <c r="BR1351" s="6"/>
      <c r="BS1351" s="6"/>
      <c r="BT1351" s="6"/>
      <c r="BU1351" s="6"/>
      <c r="BV1351" s="6"/>
      <c r="BW1351" s="6"/>
      <c r="BX1351" s="6"/>
      <c r="BY1351" s="6"/>
      <c r="BZ1351" s="6"/>
      <c r="CA1351" s="6"/>
      <c r="CB1351" s="6"/>
    </row>
    <row r="1352" spans="1:80" ht="34.15" customHeight="1">
      <c r="A1352" s="2"/>
      <c r="B1352" s="2"/>
      <c r="C1352" s="2"/>
      <c r="D1352" s="2"/>
      <c r="E1352" s="2"/>
      <c r="F1352" s="15"/>
      <c r="G1352" s="2"/>
      <c r="H1352" s="2"/>
      <c r="I1352" s="2"/>
      <c r="J1352" s="2"/>
      <c r="K1352" s="2"/>
      <c r="L1352" s="2"/>
      <c r="M1352" s="2"/>
      <c r="N1352" s="700"/>
      <c r="O1352" s="2"/>
      <c r="P1352" s="2"/>
      <c r="Q1352" s="2"/>
      <c r="R1352" s="2"/>
      <c r="S1352" s="2"/>
      <c r="T1352" s="2"/>
      <c r="U1352" s="15"/>
      <c r="V1352" s="15"/>
      <c r="W1352" s="15"/>
      <c r="X1352" s="15"/>
      <c r="Y1352" s="15"/>
      <c r="Z1352" s="15"/>
      <c r="AA1352" s="15"/>
      <c r="AB1352" s="15"/>
      <c r="AC1352" s="15"/>
      <c r="AD1352" s="15"/>
      <c r="AE1352" s="15"/>
      <c r="AF1352" s="15"/>
      <c r="AG1352" s="15"/>
      <c r="AH1352" s="15"/>
      <c r="AI1352" s="15"/>
      <c r="AJ1352" s="15"/>
      <c r="AK1352" s="15"/>
      <c r="AL1352" s="15"/>
      <c r="AM1352" s="15"/>
      <c r="AN1352" s="15"/>
      <c r="AO1352" s="15"/>
      <c r="AP1352" s="15"/>
      <c r="AQ1352" s="15"/>
      <c r="AR1352" s="15"/>
      <c r="AS1352" s="15"/>
      <c r="AT1352" s="15"/>
      <c r="AU1352" s="15"/>
      <c r="AV1352" s="15"/>
      <c r="AW1352" s="15"/>
      <c r="AX1352" s="15"/>
      <c r="AY1352" s="6"/>
      <c r="AZ1352" s="6"/>
      <c r="BA1352" s="6"/>
      <c r="BB1352" s="6"/>
      <c r="BC1352" s="6"/>
      <c r="BD1352" s="6"/>
      <c r="BE1352" s="6"/>
      <c r="BF1352" s="6"/>
      <c r="BG1352" s="6"/>
      <c r="BH1352" s="6"/>
      <c r="BI1352" s="6"/>
      <c r="BJ1352" s="6"/>
      <c r="BK1352" s="6"/>
      <c r="BL1352" s="6"/>
      <c r="BM1352" s="6"/>
      <c r="BN1352" s="6"/>
      <c r="BO1352" s="6"/>
      <c r="BP1352" s="6"/>
      <c r="BQ1352" s="6"/>
      <c r="BR1352" s="6"/>
      <c r="BS1352" s="6"/>
      <c r="BT1352" s="6"/>
      <c r="BU1352" s="6"/>
      <c r="BV1352" s="6"/>
      <c r="BW1352" s="6"/>
      <c r="BX1352" s="6"/>
      <c r="BY1352" s="6"/>
      <c r="BZ1352" s="6"/>
      <c r="CA1352" s="6"/>
      <c r="CB1352" s="6"/>
    </row>
    <row r="1353" spans="1:80" ht="34.15" customHeight="1">
      <c r="A1353" s="2"/>
      <c r="B1353" s="2"/>
      <c r="C1353" s="2"/>
      <c r="D1353" s="2"/>
      <c r="E1353" s="2"/>
      <c r="F1353" s="15"/>
      <c r="G1353" s="2"/>
      <c r="H1353" s="2"/>
      <c r="I1353" s="2"/>
      <c r="J1353" s="2"/>
      <c r="K1353" s="2"/>
      <c r="L1353" s="2"/>
      <c r="M1353" s="2"/>
      <c r="N1353" s="700"/>
      <c r="O1353" s="2"/>
      <c r="P1353" s="2"/>
      <c r="Q1353" s="2"/>
      <c r="R1353" s="2"/>
      <c r="S1353" s="2"/>
      <c r="T1353" s="2"/>
      <c r="U1353" s="15"/>
      <c r="V1353" s="15"/>
      <c r="W1353" s="15"/>
      <c r="X1353" s="15"/>
      <c r="Y1353" s="15"/>
      <c r="Z1353" s="15"/>
      <c r="AA1353" s="15"/>
      <c r="AB1353" s="15"/>
      <c r="AC1353" s="15"/>
      <c r="AD1353" s="15"/>
      <c r="AE1353" s="15"/>
      <c r="AF1353" s="15"/>
      <c r="AG1353" s="15"/>
      <c r="AH1353" s="15"/>
      <c r="AI1353" s="15"/>
      <c r="AJ1353" s="15"/>
      <c r="AK1353" s="15"/>
      <c r="AL1353" s="15"/>
      <c r="AM1353" s="15"/>
      <c r="AN1353" s="15"/>
      <c r="AO1353" s="15"/>
      <c r="AP1353" s="15"/>
      <c r="AQ1353" s="15"/>
      <c r="AR1353" s="15"/>
      <c r="AS1353" s="15"/>
      <c r="AT1353" s="15"/>
      <c r="AU1353" s="15"/>
      <c r="AV1353" s="15"/>
      <c r="AW1353" s="15"/>
      <c r="AX1353" s="15"/>
      <c r="AY1353" s="6"/>
      <c r="AZ1353" s="6"/>
      <c r="BA1353" s="6"/>
      <c r="BB1353" s="6"/>
      <c r="BC1353" s="6"/>
      <c r="BD1353" s="6"/>
      <c r="BE1353" s="6"/>
      <c r="BF1353" s="6"/>
      <c r="BG1353" s="6"/>
      <c r="BH1353" s="6"/>
      <c r="BI1353" s="6"/>
      <c r="BJ1353" s="6"/>
      <c r="BK1353" s="6"/>
      <c r="BL1353" s="6"/>
      <c r="BM1353" s="6"/>
      <c r="BN1353" s="6"/>
      <c r="BO1353" s="6"/>
      <c r="BP1353" s="6"/>
      <c r="BQ1353" s="6"/>
      <c r="BR1353" s="6"/>
      <c r="BS1353" s="6"/>
      <c r="BT1353" s="6"/>
      <c r="BU1353" s="6"/>
      <c r="BV1353" s="6"/>
      <c r="BW1353" s="6"/>
      <c r="BX1353" s="6"/>
      <c r="BY1353" s="6"/>
      <c r="BZ1353" s="6"/>
      <c r="CA1353" s="6"/>
      <c r="CB1353" s="6"/>
    </row>
    <row r="1354" spans="1:80" ht="34.15" customHeight="1">
      <c r="A1354" s="2"/>
      <c r="B1354" s="2"/>
      <c r="C1354" s="2"/>
      <c r="D1354" s="2"/>
      <c r="E1354" s="2"/>
      <c r="F1354" s="15"/>
      <c r="G1354" s="2"/>
      <c r="H1354" s="2"/>
      <c r="I1354" s="2"/>
      <c r="J1354" s="2"/>
      <c r="K1354" s="2"/>
      <c r="L1354" s="2"/>
      <c r="M1354" s="2"/>
      <c r="N1354" s="700"/>
      <c r="O1354" s="2"/>
      <c r="P1354" s="2"/>
      <c r="Q1354" s="2"/>
      <c r="R1354" s="2"/>
      <c r="S1354" s="2"/>
      <c r="T1354" s="2"/>
      <c r="U1354" s="15"/>
      <c r="V1354" s="15"/>
      <c r="W1354" s="15"/>
      <c r="X1354" s="15"/>
      <c r="Y1354" s="15"/>
      <c r="Z1354" s="15"/>
      <c r="AA1354" s="15"/>
      <c r="AB1354" s="15"/>
      <c r="AC1354" s="15"/>
      <c r="AD1354" s="15"/>
      <c r="AE1354" s="15"/>
      <c r="AF1354" s="15"/>
      <c r="AG1354" s="15"/>
      <c r="AH1354" s="15"/>
      <c r="AI1354" s="15"/>
      <c r="AJ1354" s="15"/>
      <c r="AK1354" s="15"/>
      <c r="AL1354" s="15"/>
      <c r="AM1354" s="15"/>
      <c r="AN1354" s="15"/>
      <c r="AO1354" s="15"/>
      <c r="AP1354" s="15"/>
      <c r="AQ1354" s="15"/>
      <c r="AR1354" s="15"/>
      <c r="AS1354" s="15"/>
      <c r="AT1354" s="15"/>
      <c r="AU1354" s="15"/>
      <c r="AV1354" s="15"/>
      <c r="AW1354" s="15"/>
      <c r="AX1354" s="15"/>
      <c r="AY1354" s="6"/>
      <c r="AZ1354" s="6"/>
      <c r="BA1354" s="6"/>
      <c r="BB1354" s="6"/>
      <c r="BC1354" s="6"/>
      <c r="BD1354" s="6"/>
      <c r="BE1354" s="6"/>
      <c r="BF1354" s="6"/>
      <c r="BG1354" s="6"/>
      <c r="BH1354" s="6"/>
      <c r="BI1354" s="6"/>
      <c r="BJ1354" s="6"/>
      <c r="BK1354" s="6"/>
      <c r="BL1354" s="6"/>
      <c r="BM1354" s="6"/>
      <c r="BN1354" s="6"/>
      <c r="BO1354" s="6"/>
      <c r="BP1354" s="6"/>
      <c r="BQ1354" s="6"/>
      <c r="BR1354" s="6"/>
      <c r="BS1354" s="6"/>
      <c r="BT1354" s="6"/>
      <c r="BU1354" s="6"/>
      <c r="BV1354" s="6"/>
      <c r="BW1354" s="6"/>
      <c r="BX1354" s="6"/>
      <c r="BY1354" s="6"/>
      <c r="BZ1354" s="6"/>
      <c r="CA1354" s="6"/>
      <c r="CB1354" s="6"/>
    </row>
    <row r="1355" spans="1:80" ht="34.15" customHeight="1">
      <c r="A1355" s="2"/>
      <c r="B1355" s="2"/>
      <c r="C1355" s="2"/>
      <c r="D1355" s="2"/>
      <c r="E1355" s="2"/>
      <c r="F1355" s="15"/>
      <c r="G1355" s="2"/>
      <c r="H1355" s="2"/>
      <c r="I1355" s="2"/>
      <c r="J1355" s="2"/>
      <c r="K1355" s="2"/>
      <c r="L1355" s="2"/>
      <c r="M1355" s="2"/>
      <c r="N1355" s="700"/>
      <c r="O1355" s="2"/>
      <c r="P1355" s="2"/>
      <c r="Q1355" s="2"/>
      <c r="R1355" s="2"/>
      <c r="S1355" s="2"/>
      <c r="T1355" s="2"/>
      <c r="U1355" s="15"/>
      <c r="V1355" s="15"/>
      <c r="W1355" s="15"/>
      <c r="X1355" s="15"/>
      <c r="Y1355" s="15"/>
      <c r="Z1355" s="15"/>
      <c r="AA1355" s="15"/>
      <c r="AB1355" s="15"/>
      <c r="AC1355" s="15"/>
      <c r="AD1355" s="15"/>
      <c r="AE1355" s="15"/>
      <c r="AF1355" s="15"/>
      <c r="AG1355" s="15"/>
      <c r="AH1355" s="15"/>
      <c r="AI1355" s="15"/>
      <c r="AJ1355" s="15"/>
      <c r="AK1355" s="15"/>
      <c r="AL1355" s="15"/>
      <c r="AM1355" s="15"/>
      <c r="AN1355" s="15"/>
      <c r="AO1355" s="15"/>
      <c r="AP1355" s="15"/>
      <c r="AQ1355" s="15"/>
      <c r="AR1355" s="15"/>
      <c r="AS1355" s="15"/>
      <c r="AT1355" s="15"/>
      <c r="AU1355" s="15"/>
      <c r="AV1355" s="15"/>
      <c r="AW1355" s="15"/>
      <c r="AX1355" s="15"/>
      <c r="AY1355" s="6"/>
      <c r="AZ1355" s="6"/>
      <c r="BA1355" s="6"/>
      <c r="BB1355" s="6"/>
      <c r="BC1355" s="6"/>
      <c r="BD1355" s="6"/>
      <c r="BE1355" s="6"/>
      <c r="BF1355" s="6"/>
      <c r="BG1355" s="6"/>
      <c r="BH1355" s="6"/>
      <c r="BI1355" s="6"/>
      <c r="BJ1355" s="6"/>
      <c r="BK1355" s="6"/>
      <c r="BL1355" s="6"/>
      <c r="BM1355" s="6"/>
      <c r="BN1355" s="6"/>
      <c r="BO1355" s="6"/>
      <c r="BP1355" s="6"/>
      <c r="BQ1355" s="6"/>
      <c r="BR1355" s="6"/>
      <c r="BS1355" s="6"/>
      <c r="BT1355" s="6"/>
      <c r="BU1355" s="6"/>
      <c r="BV1355" s="6"/>
      <c r="BW1355" s="6"/>
      <c r="BX1355" s="6"/>
      <c r="BY1355" s="6"/>
      <c r="BZ1355" s="6"/>
      <c r="CA1355" s="6"/>
      <c r="CB1355" s="6"/>
    </row>
    <row r="1356" spans="1:80" ht="34.15" customHeight="1">
      <c r="A1356" s="2"/>
      <c r="B1356" s="2"/>
      <c r="C1356" s="2"/>
      <c r="D1356" s="2"/>
      <c r="E1356" s="2"/>
      <c r="F1356" s="15"/>
      <c r="G1356" s="2"/>
      <c r="H1356" s="2"/>
      <c r="I1356" s="2"/>
      <c r="J1356" s="2"/>
      <c r="K1356" s="2"/>
      <c r="L1356" s="2"/>
      <c r="M1356" s="2"/>
      <c r="N1356" s="700"/>
      <c r="O1356" s="2"/>
      <c r="P1356" s="2"/>
      <c r="Q1356" s="2"/>
      <c r="R1356" s="2"/>
      <c r="S1356" s="2"/>
      <c r="T1356" s="2"/>
      <c r="U1356" s="15"/>
      <c r="V1356" s="15"/>
      <c r="W1356" s="15"/>
      <c r="X1356" s="15"/>
      <c r="Y1356" s="15"/>
      <c r="Z1356" s="15"/>
      <c r="AA1356" s="15"/>
      <c r="AB1356" s="15"/>
      <c r="AC1356" s="15"/>
      <c r="AD1356" s="15"/>
      <c r="AE1356" s="15"/>
      <c r="AF1356" s="15"/>
      <c r="AG1356" s="15"/>
      <c r="AH1356" s="15"/>
      <c r="AI1356" s="15"/>
      <c r="AJ1356" s="15"/>
      <c r="AK1356" s="15"/>
      <c r="AL1356" s="15"/>
      <c r="AM1356" s="15"/>
      <c r="AN1356" s="15"/>
      <c r="AO1356" s="15"/>
      <c r="AP1356" s="15"/>
      <c r="AQ1356" s="15"/>
      <c r="AR1356" s="15"/>
      <c r="AS1356" s="15"/>
      <c r="AT1356" s="15"/>
      <c r="AU1356" s="15"/>
      <c r="AV1356" s="15"/>
      <c r="AW1356" s="15"/>
      <c r="AX1356" s="15"/>
      <c r="AY1356" s="6"/>
      <c r="AZ1356" s="6"/>
      <c r="BA1356" s="6"/>
      <c r="BB1356" s="6"/>
      <c r="BC1356" s="6"/>
      <c r="BD1356" s="6"/>
      <c r="BE1356" s="6"/>
      <c r="BF1356" s="6"/>
      <c r="BG1356" s="6"/>
      <c r="BH1356" s="6"/>
      <c r="BI1356" s="6"/>
      <c r="BJ1356" s="6"/>
      <c r="BK1356" s="6"/>
      <c r="BL1356" s="6"/>
      <c r="BM1356" s="6"/>
      <c r="BN1356" s="6"/>
      <c r="BO1356" s="6"/>
      <c r="BP1356" s="6"/>
      <c r="BQ1356" s="6"/>
      <c r="BR1356" s="6"/>
      <c r="BS1356" s="6"/>
      <c r="BT1356" s="6"/>
      <c r="BU1356" s="6"/>
      <c r="BV1356" s="6"/>
      <c r="BW1356" s="6"/>
      <c r="BX1356" s="6"/>
      <c r="BY1356" s="6"/>
      <c r="BZ1356" s="6"/>
      <c r="CA1356" s="6"/>
      <c r="CB1356" s="6"/>
    </row>
    <row r="1357" spans="1:80" ht="34.15" customHeight="1">
      <c r="A1357" s="2"/>
      <c r="B1357" s="2"/>
      <c r="C1357" s="2"/>
      <c r="D1357" s="2"/>
      <c r="E1357" s="2"/>
      <c r="F1357" s="15"/>
      <c r="G1357" s="2"/>
      <c r="H1357" s="2"/>
      <c r="I1357" s="2"/>
      <c r="J1357" s="2"/>
      <c r="K1357" s="2"/>
      <c r="L1357" s="2"/>
      <c r="M1357" s="2"/>
      <c r="N1357" s="700"/>
      <c r="O1357" s="2"/>
      <c r="P1357" s="2"/>
      <c r="Q1357" s="2"/>
      <c r="R1357" s="2"/>
      <c r="S1357" s="2"/>
      <c r="T1357" s="2"/>
      <c r="U1357" s="15"/>
      <c r="V1357" s="15"/>
      <c r="W1357" s="15"/>
      <c r="X1357" s="15"/>
      <c r="Y1357" s="15"/>
      <c r="Z1357" s="15"/>
      <c r="AA1357" s="15"/>
      <c r="AB1357" s="15"/>
      <c r="AC1357" s="15"/>
      <c r="AD1357" s="15"/>
      <c r="AE1357" s="15"/>
      <c r="AF1357" s="15"/>
      <c r="AG1357" s="15"/>
      <c r="AH1357" s="15"/>
      <c r="AI1357" s="15"/>
      <c r="AJ1357" s="15"/>
      <c r="AK1357" s="15"/>
      <c r="AL1357" s="15"/>
      <c r="AM1357" s="15"/>
      <c r="AN1357" s="15"/>
      <c r="AO1357" s="15"/>
      <c r="AP1357" s="15"/>
      <c r="AQ1357" s="15"/>
      <c r="AR1357" s="15"/>
      <c r="AS1357" s="15"/>
      <c r="AT1357" s="15"/>
      <c r="AU1357" s="15"/>
      <c r="AV1357" s="15"/>
      <c r="AW1357" s="15"/>
      <c r="AX1357" s="15"/>
      <c r="AY1357" s="6"/>
      <c r="AZ1357" s="6"/>
      <c r="BA1357" s="6"/>
      <c r="BB1357" s="6"/>
      <c r="BC1357" s="6"/>
      <c r="BD1357" s="6"/>
      <c r="BE1357" s="6"/>
      <c r="BF1357" s="6"/>
      <c r="BG1357" s="6"/>
      <c r="BH1357" s="6"/>
      <c r="BI1357" s="6"/>
      <c r="BJ1357" s="6"/>
      <c r="BK1357" s="6"/>
      <c r="BL1357" s="6"/>
      <c r="BM1357" s="6"/>
      <c r="BN1357" s="6"/>
      <c r="BO1357" s="6"/>
      <c r="BP1357" s="6"/>
      <c r="BQ1357" s="6"/>
      <c r="BR1357" s="6"/>
      <c r="BS1357" s="6"/>
      <c r="BT1357" s="6"/>
      <c r="BU1357" s="6"/>
      <c r="BV1357" s="6"/>
      <c r="BW1357" s="6"/>
      <c r="BX1357" s="6"/>
      <c r="BY1357" s="6"/>
      <c r="BZ1357" s="6"/>
      <c r="CA1357" s="6"/>
      <c r="CB1357" s="6"/>
    </row>
    <row r="1358" spans="1:80" ht="34.15" customHeight="1">
      <c r="A1358" s="2"/>
      <c r="B1358" s="2"/>
      <c r="C1358" s="2"/>
      <c r="D1358" s="2"/>
      <c r="E1358" s="2"/>
      <c r="F1358" s="15"/>
      <c r="G1358" s="2"/>
      <c r="H1358" s="2"/>
      <c r="I1358" s="2"/>
      <c r="J1358" s="2"/>
      <c r="K1358" s="2"/>
      <c r="L1358" s="2"/>
      <c r="M1358" s="2"/>
      <c r="N1358" s="700"/>
      <c r="O1358" s="2"/>
      <c r="P1358" s="2"/>
      <c r="Q1358" s="2"/>
      <c r="R1358" s="2"/>
      <c r="S1358" s="2"/>
      <c r="T1358" s="2"/>
      <c r="U1358" s="15"/>
      <c r="V1358" s="15"/>
      <c r="W1358" s="15"/>
      <c r="X1358" s="15"/>
      <c r="Y1358" s="15"/>
      <c r="Z1358" s="15"/>
      <c r="AA1358" s="15"/>
      <c r="AB1358" s="15"/>
      <c r="AC1358" s="15"/>
      <c r="AD1358" s="15"/>
      <c r="AE1358" s="15"/>
      <c r="AF1358" s="15"/>
      <c r="AG1358" s="15"/>
      <c r="AH1358" s="15"/>
      <c r="AI1358" s="15"/>
      <c r="AJ1358" s="15"/>
      <c r="AK1358" s="15"/>
      <c r="AL1358" s="15"/>
      <c r="AM1358" s="15"/>
      <c r="AN1358" s="15"/>
      <c r="AO1358" s="15"/>
      <c r="AP1358" s="15"/>
      <c r="AQ1358" s="15"/>
      <c r="AR1358" s="15"/>
      <c r="AS1358" s="15"/>
      <c r="AT1358" s="15"/>
      <c r="AU1358" s="15"/>
      <c r="AV1358" s="15"/>
      <c r="AW1358" s="15"/>
      <c r="AX1358" s="15"/>
      <c r="AY1358" s="6"/>
      <c r="AZ1358" s="6"/>
      <c r="BA1358" s="6"/>
      <c r="BB1358" s="6"/>
      <c r="BC1358" s="6"/>
      <c r="BD1358" s="6"/>
      <c r="BE1358" s="6"/>
      <c r="BF1358" s="6"/>
      <c r="BG1358" s="6"/>
      <c r="BH1358" s="6"/>
      <c r="BI1358" s="6"/>
      <c r="BJ1358" s="6"/>
      <c r="BK1358" s="6"/>
      <c r="BL1358" s="6"/>
      <c r="BM1358" s="6"/>
      <c r="BN1358" s="6"/>
      <c r="BO1358" s="6"/>
      <c r="BP1358" s="6"/>
      <c r="BQ1358" s="6"/>
      <c r="BR1358" s="6"/>
      <c r="BS1358" s="6"/>
      <c r="BT1358" s="6"/>
      <c r="BU1358" s="6"/>
      <c r="BV1358" s="6"/>
      <c r="BW1358" s="6"/>
      <c r="BX1358" s="6"/>
      <c r="BY1358" s="6"/>
      <c r="BZ1358" s="6"/>
      <c r="CA1358" s="6"/>
      <c r="CB1358" s="6"/>
    </row>
    <row r="1359" spans="1:80" ht="34.15" customHeight="1">
      <c r="A1359" s="2"/>
      <c r="B1359" s="2"/>
      <c r="C1359" s="2"/>
      <c r="D1359" s="2"/>
      <c r="E1359" s="2"/>
      <c r="F1359" s="15"/>
      <c r="G1359" s="2"/>
      <c r="H1359" s="2"/>
      <c r="I1359" s="2"/>
      <c r="J1359" s="2"/>
      <c r="K1359" s="2"/>
      <c r="L1359" s="2"/>
      <c r="M1359" s="2"/>
      <c r="N1359" s="700"/>
      <c r="O1359" s="2"/>
      <c r="P1359" s="2"/>
      <c r="Q1359" s="2"/>
      <c r="R1359" s="2"/>
      <c r="S1359" s="2"/>
      <c r="T1359" s="2"/>
      <c r="U1359" s="15"/>
      <c r="V1359" s="15"/>
      <c r="W1359" s="15"/>
      <c r="X1359" s="15"/>
      <c r="Y1359" s="15"/>
      <c r="Z1359" s="15"/>
      <c r="AA1359" s="15"/>
      <c r="AB1359" s="15"/>
      <c r="AC1359" s="15"/>
      <c r="AD1359" s="15"/>
      <c r="AE1359" s="15"/>
      <c r="AF1359" s="15"/>
      <c r="AG1359" s="15"/>
      <c r="AH1359" s="15"/>
      <c r="AI1359" s="15"/>
      <c r="AJ1359" s="15"/>
      <c r="AK1359" s="15"/>
      <c r="AL1359" s="15"/>
      <c r="AM1359" s="15"/>
      <c r="AN1359" s="15"/>
      <c r="AO1359" s="15"/>
      <c r="AP1359" s="15"/>
      <c r="AQ1359" s="15"/>
      <c r="AR1359" s="15"/>
      <c r="AS1359" s="15"/>
      <c r="AT1359" s="15"/>
      <c r="AU1359" s="15"/>
      <c r="AV1359" s="15"/>
      <c r="AW1359" s="15"/>
      <c r="AX1359" s="15"/>
      <c r="AY1359" s="6"/>
      <c r="AZ1359" s="6"/>
      <c r="BA1359" s="6"/>
      <c r="BB1359" s="6"/>
      <c r="BC1359" s="6"/>
      <c r="BD1359" s="6"/>
      <c r="BE1359" s="6"/>
      <c r="BF1359" s="6"/>
      <c r="BG1359" s="6"/>
      <c r="BH1359" s="6"/>
      <c r="BI1359" s="6"/>
      <c r="BJ1359" s="6"/>
      <c r="BK1359" s="6"/>
      <c r="BL1359" s="6"/>
      <c r="BM1359" s="6"/>
      <c r="BN1359" s="6"/>
      <c r="BO1359" s="6"/>
      <c r="BP1359" s="6"/>
      <c r="BQ1359" s="6"/>
      <c r="BR1359" s="6"/>
      <c r="BS1359" s="6"/>
      <c r="BT1359" s="6"/>
      <c r="BU1359" s="6"/>
      <c r="BV1359" s="6"/>
      <c r="BW1359" s="6"/>
      <c r="BX1359" s="6"/>
      <c r="BY1359" s="6"/>
      <c r="BZ1359" s="6"/>
      <c r="CA1359" s="6"/>
      <c r="CB1359" s="6"/>
    </row>
    <row r="1360" spans="1:80" ht="34.15" customHeight="1">
      <c r="A1360" s="2"/>
      <c r="B1360" s="2"/>
      <c r="C1360" s="2"/>
      <c r="D1360" s="2"/>
      <c r="E1360" s="2"/>
      <c r="F1360" s="15"/>
      <c r="G1360" s="2"/>
      <c r="H1360" s="2"/>
      <c r="I1360" s="2"/>
      <c r="J1360" s="2"/>
      <c r="K1360" s="2"/>
      <c r="L1360" s="2"/>
      <c r="M1360" s="2"/>
      <c r="N1360" s="700"/>
      <c r="O1360" s="2"/>
      <c r="P1360" s="2"/>
      <c r="Q1360" s="2"/>
      <c r="R1360" s="2"/>
      <c r="S1360" s="2"/>
      <c r="T1360" s="2"/>
      <c r="U1360" s="15"/>
      <c r="V1360" s="15"/>
      <c r="W1360" s="15"/>
      <c r="X1360" s="15"/>
      <c r="Y1360" s="15"/>
      <c r="Z1360" s="15"/>
      <c r="AA1360" s="15"/>
      <c r="AB1360" s="15"/>
      <c r="AC1360" s="15"/>
      <c r="AD1360" s="15"/>
      <c r="AE1360" s="15"/>
      <c r="AF1360" s="15"/>
      <c r="AG1360" s="15"/>
      <c r="AH1360" s="15"/>
      <c r="AI1360" s="15"/>
      <c r="AJ1360" s="15"/>
      <c r="AK1360" s="15"/>
      <c r="AL1360" s="15"/>
      <c r="AM1360" s="15"/>
      <c r="AN1360" s="15"/>
      <c r="AO1360" s="15"/>
      <c r="AP1360" s="15"/>
      <c r="AQ1360" s="15"/>
      <c r="AR1360" s="15"/>
      <c r="AS1360" s="15"/>
      <c r="AT1360" s="15"/>
      <c r="AU1360" s="15"/>
      <c r="AV1360" s="15"/>
      <c r="AW1360" s="15"/>
      <c r="AX1360" s="15"/>
      <c r="AY1360" s="6"/>
      <c r="AZ1360" s="6"/>
      <c r="BA1360" s="6"/>
      <c r="BB1360" s="6"/>
      <c r="BC1360" s="6"/>
      <c r="BD1360" s="6"/>
      <c r="BE1360" s="6"/>
      <c r="BF1360" s="6"/>
      <c r="BG1360" s="6"/>
      <c r="BH1360" s="6"/>
      <c r="BI1360" s="6"/>
      <c r="BJ1360" s="6"/>
      <c r="BK1360" s="6"/>
      <c r="BL1360" s="6"/>
      <c r="BM1360" s="6"/>
      <c r="BN1360" s="6"/>
      <c r="BO1360" s="6"/>
      <c r="BP1360" s="6"/>
      <c r="BQ1360" s="6"/>
      <c r="BR1360" s="6"/>
      <c r="BS1360" s="6"/>
      <c r="BT1360" s="6"/>
      <c r="BU1360" s="6"/>
      <c r="BV1360" s="6"/>
      <c r="BW1360" s="6"/>
      <c r="BX1360" s="6"/>
      <c r="BY1360" s="6"/>
      <c r="BZ1360" s="6"/>
      <c r="CA1360" s="6"/>
      <c r="CB1360" s="6"/>
    </row>
    <row r="1361" spans="1:80" ht="34.15" customHeight="1">
      <c r="A1361" s="2"/>
      <c r="B1361" s="2"/>
      <c r="C1361" s="2"/>
      <c r="D1361" s="2"/>
      <c r="E1361" s="2"/>
      <c r="F1361" s="15"/>
      <c r="G1361" s="2"/>
      <c r="H1361" s="2"/>
      <c r="I1361" s="2"/>
      <c r="J1361" s="2"/>
      <c r="K1361" s="2"/>
      <c r="L1361" s="2"/>
      <c r="M1361" s="2"/>
      <c r="N1361" s="700"/>
      <c r="O1361" s="2"/>
      <c r="P1361" s="2"/>
      <c r="Q1361" s="2"/>
      <c r="R1361" s="2"/>
      <c r="S1361" s="2"/>
      <c r="T1361" s="2"/>
      <c r="U1361" s="15"/>
      <c r="V1361" s="15"/>
      <c r="W1361" s="15"/>
      <c r="X1361" s="15"/>
      <c r="Y1361" s="15"/>
      <c r="Z1361" s="15"/>
      <c r="AA1361" s="15"/>
      <c r="AB1361" s="15"/>
      <c r="AC1361" s="15"/>
      <c r="AD1361" s="15"/>
      <c r="AE1361" s="15"/>
      <c r="AF1361" s="15"/>
      <c r="AG1361" s="15"/>
      <c r="AH1361" s="15"/>
      <c r="AI1361" s="15"/>
      <c r="AJ1361" s="15"/>
      <c r="AK1361" s="15"/>
      <c r="AL1361" s="15"/>
      <c r="AM1361" s="15"/>
      <c r="AN1361" s="15"/>
      <c r="AO1361" s="15"/>
      <c r="AP1361" s="15"/>
      <c r="AQ1361" s="15"/>
      <c r="AR1361" s="15"/>
      <c r="AS1361" s="15"/>
      <c r="AT1361" s="15"/>
      <c r="AU1361" s="15"/>
      <c r="AV1361" s="15"/>
      <c r="AW1361" s="15"/>
      <c r="AX1361" s="15"/>
      <c r="AY1361" s="6"/>
      <c r="AZ1361" s="6"/>
      <c r="BA1361" s="6"/>
      <c r="BB1361" s="6"/>
      <c r="BC1361" s="6"/>
      <c r="BD1361" s="6"/>
      <c r="BE1361" s="6"/>
      <c r="BF1361" s="6"/>
      <c r="BG1361" s="6"/>
      <c r="BH1361" s="6"/>
      <c r="BI1361" s="6"/>
      <c r="BJ1361" s="6"/>
      <c r="BK1361" s="6"/>
      <c r="BL1361" s="6"/>
      <c r="BM1361" s="6"/>
      <c r="BN1361" s="6"/>
      <c r="BO1361" s="6"/>
      <c r="BP1361" s="6"/>
      <c r="BQ1361" s="6"/>
      <c r="BR1361" s="6"/>
      <c r="BS1361" s="6"/>
      <c r="BT1361" s="6"/>
      <c r="BU1361" s="6"/>
      <c r="BV1361" s="6"/>
      <c r="BW1361" s="6"/>
      <c r="BX1361" s="6"/>
      <c r="BY1361" s="6"/>
      <c r="BZ1361" s="6"/>
      <c r="CA1361" s="6"/>
      <c r="CB1361" s="6"/>
    </row>
    <row r="1362" spans="1:80" ht="34.15" customHeight="1">
      <c r="A1362" s="2"/>
      <c r="B1362" s="2"/>
      <c r="C1362" s="2"/>
      <c r="D1362" s="2"/>
      <c r="E1362" s="2"/>
      <c r="F1362" s="15"/>
      <c r="G1362" s="2"/>
      <c r="H1362" s="2"/>
      <c r="I1362" s="2"/>
      <c r="J1362" s="2"/>
      <c r="K1362" s="2"/>
      <c r="L1362" s="2"/>
      <c r="M1362" s="2"/>
      <c r="N1362" s="700"/>
      <c r="O1362" s="2"/>
      <c r="P1362" s="2"/>
      <c r="Q1362" s="2"/>
      <c r="R1362" s="2"/>
      <c r="S1362" s="2"/>
      <c r="T1362" s="2"/>
      <c r="U1362" s="15"/>
      <c r="V1362" s="15"/>
      <c r="W1362" s="15"/>
      <c r="X1362" s="15"/>
      <c r="Y1362" s="15"/>
      <c r="Z1362" s="15"/>
      <c r="AA1362" s="15"/>
      <c r="AB1362" s="15"/>
      <c r="AC1362" s="15"/>
      <c r="AD1362" s="15"/>
      <c r="AE1362" s="15"/>
      <c r="AF1362" s="15"/>
      <c r="AG1362" s="15"/>
      <c r="AH1362" s="15"/>
      <c r="AI1362" s="15"/>
      <c r="AJ1362" s="15"/>
      <c r="AK1362" s="15"/>
      <c r="AL1362" s="15"/>
      <c r="AM1362" s="15"/>
      <c r="AN1362" s="15"/>
      <c r="AO1362" s="15"/>
      <c r="AP1362" s="15"/>
      <c r="AQ1362" s="15"/>
      <c r="AR1362" s="15"/>
      <c r="AS1362" s="15"/>
      <c r="AT1362" s="15"/>
      <c r="AU1362" s="15"/>
      <c r="AV1362" s="15"/>
      <c r="AW1362" s="15"/>
      <c r="AX1362" s="15"/>
      <c r="AY1362" s="6"/>
      <c r="AZ1362" s="6"/>
      <c r="BA1362" s="6"/>
      <c r="BB1362" s="6"/>
      <c r="BC1362" s="6"/>
      <c r="BD1362" s="6"/>
      <c r="BE1362" s="6"/>
      <c r="BF1362" s="6"/>
      <c r="BG1362" s="6"/>
      <c r="BH1362" s="6"/>
      <c r="BI1362" s="6"/>
      <c r="BJ1362" s="6"/>
      <c r="BK1362" s="6"/>
      <c r="BL1362" s="6"/>
      <c r="BM1362" s="6"/>
      <c r="BN1362" s="6"/>
      <c r="BO1362" s="6"/>
      <c r="BP1362" s="6"/>
      <c r="BQ1362" s="6"/>
      <c r="BR1362" s="6"/>
      <c r="BS1362" s="6"/>
      <c r="BT1362" s="6"/>
      <c r="BU1362" s="6"/>
      <c r="BV1362" s="6"/>
      <c r="BW1362" s="6"/>
      <c r="BX1362" s="6"/>
      <c r="BY1362" s="6"/>
      <c r="BZ1362" s="6"/>
      <c r="CA1362" s="6"/>
      <c r="CB1362" s="6"/>
    </row>
    <row r="1363" spans="1:80" ht="34.15" customHeight="1">
      <c r="A1363" s="2"/>
      <c r="B1363" s="2"/>
      <c r="C1363" s="2"/>
      <c r="D1363" s="2"/>
      <c r="E1363" s="2"/>
      <c r="F1363" s="15"/>
      <c r="G1363" s="2"/>
      <c r="H1363" s="2"/>
      <c r="I1363" s="2"/>
      <c r="J1363" s="2"/>
      <c r="K1363" s="2"/>
      <c r="L1363" s="2"/>
      <c r="M1363" s="2"/>
      <c r="N1363" s="700"/>
      <c r="O1363" s="2"/>
      <c r="P1363" s="2"/>
      <c r="Q1363" s="2"/>
      <c r="R1363" s="2"/>
      <c r="S1363" s="2"/>
      <c r="T1363" s="2"/>
      <c r="U1363" s="15"/>
      <c r="V1363" s="15"/>
      <c r="W1363" s="15"/>
      <c r="X1363" s="15"/>
      <c r="Y1363" s="15"/>
      <c r="Z1363" s="15"/>
      <c r="AA1363" s="15"/>
      <c r="AB1363" s="15"/>
      <c r="AC1363" s="15"/>
      <c r="AD1363" s="15"/>
      <c r="AE1363" s="15"/>
      <c r="AF1363" s="15"/>
      <c r="AG1363" s="15"/>
      <c r="AH1363" s="15"/>
      <c r="AI1363" s="15"/>
      <c r="AJ1363" s="15"/>
      <c r="AK1363" s="15"/>
      <c r="AL1363" s="15"/>
      <c r="AM1363" s="15"/>
      <c r="AN1363" s="15"/>
      <c r="AO1363" s="15"/>
      <c r="AP1363" s="15"/>
      <c r="AQ1363" s="15"/>
      <c r="AR1363" s="15"/>
      <c r="AS1363" s="15"/>
      <c r="AT1363" s="15"/>
      <c r="AU1363" s="15"/>
      <c r="AV1363" s="15"/>
      <c r="AW1363" s="15"/>
      <c r="AX1363" s="15"/>
      <c r="AY1363" s="6"/>
      <c r="AZ1363" s="6"/>
      <c r="BA1363" s="6"/>
      <c r="BB1363" s="6"/>
      <c r="BC1363" s="6"/>
      <c r="BD1363" s="6"/>
      <c r="BE1363" s="6"/>
      <c r="BF1363" s="6"/>
      <c r="BG1363" s="6"/>
      <c r="BH1363" s="6"/>
      <c r="BI1363" s="6"/>
      <c r="BJ1363" s="6"/>
      <c r="BK1363" s="6"/>
      <c r="BL1363" s="6"/>
      <c r="BM1363" s="6"/>
      <c r="BN1363" s="6"/>
      <c r="BO1363" s="6"/>
      <c r="BP1363" s="6"/>
      <c r="BQ1363" s="6"/>
      <c r="BR1363" s="6"/>
      <c r="BS1363" s="6"/>
      <c r="BT1363" s="6"/>
      <c r="BU1363" s="6"/>
      <c r="BV1363" s="6"/>
      <c r="BW1363" s="6"/>
      <c r="BX1363" s="6"/>
      <c r="BY1363" s="6"/>
      <c r="BZ1363" s="6"/>
      <c r="CA1363" s="6"/>
      <c r="CB1363" s="6"/>
    </row>
    <row r="1364" spans="1:80" ht="34.15" customHeight="1">
      <c r="A1364" s="2"/>
      <c r="B1364" s="2"/>
      <c r="C1364" s="2"/>
      <c r="D1364" s="2"/>
      <c r="E1364" s="2"/>
      <c r="F1364" s="15"/>
      <c r="G1364" s="2"/>
      <c r="H1364" s="2"/>
      <c r="I1364" s="2"/>
      <c r="J1364" s="2"/>
      <c r="K1364" s="2"/>
      <c r="L1364" s="2"/>
      <c r="M1364" s="2"/>
      <c r="N1364" s="700"/>
      <c r="O1364" s="2"/>
      <c r="P1364" s="2"/>
      <c r="Q1364" s="2"/>
      <c r="R1364" s="2"/>
      <c r="S1364" s="2"/>
      <c r="T1364" s="2"/>
      <c r="U1364" s="15"/>
      <c r="V1364" s="15"/>
      <c r="W1364" s="15"/>
      <c r="X1364" s="15"/>
      <c r="Y1364" s="15"/>
      <c r="Z1364" s="15"/>
      <c r="AA1364" s="15"/>
      <c r="AB1364" s="15"/>
      <c r="AC1364" s="15"/>
      <c r="AD1364" s="15"/>
      <c r="AE1364" s="15"/>
      <c r="AF1364" s="15"/>
      <c r="AG1364" s="15"/>
      <c r="AH1364" s="15"/>
      <c r="AI1364" s="15"/>
      <c r="AJ1364" s="15"/>
      <c r="AK1364" s="15"/>
      <c r="AL1364" s="15"/>
      <c r="AM1364" s="15"/>
      <c r="AN1364" s="15"/>
      <c r="AO1364" s="15"/>
      <c r="AP1364" s="15"/>
      <c r="AQ1364" s="15"/>
      <c r="AR1364" s="15"/>
      <c r="AS1364" s="15"/>
      <c r="AT1364" s="15"/>
      <c r="AU1364" s="15"/>
      <c r="AV1364" s="15"/>
      <c r="AW1364" s="15"/>
      <c r="AX1364" s="15"/>
      <c r="AY1364" s="6"/>
      <c r="AZ1364" s="6"/>
      <c r="BA1364" s="6"/>
      <c r="BB1364" s="6"/>
      <c r="BC1364" s="6"/>
      <c r="BD1364" s="6"/>
      <c r="BE1364" s="6"/>
      <c r="BF1364" s="6"/>
      <c r="BG1364" s="6"/>
      <c r="BH1364" s="6"/>
      <c r="BI1364" s="6"/>
      <c r="BJ1364" s="6"/>
      <c r="BK1364" s="6"/>
      <c r="BL1364" s="6"/>
      <c r="BM1364" s="6"/>
      <c r="BN1364" s="6"/>
      <c r="BO1364" s="6"/>
      <c r="BP1364" s="6"/>
      <c r="BQ1364" s="6"/>
      <c r="BR1364" s="6"/>
      <c r="BS1364" s="6"/>
      <c r="BT1364" s="6"/>
      <c r="BU1364" s="6"/>
      <c r="BV1364" s="6"/>
      <c r="BW1364" s="6"/>
      <c r="BX1364" s="6"/>
      <c r="BY1364" s="6"/>
      <c r="BZ1364" s="6"/>
      <c r="CA1364" s="6"/>
      <c r="CB1364" s="6"/>
    </row>
    <row r="1365" spans="1:80" ht="34.15" customHeight="1">
      <c r="A1365" s="2"/>
      <c r="B1365" s="2"/>
      <c r="C1365" s="2"/>
      <c r="D1365" s="2"/>
      <c r="E1365" s="2"/>
      <c r="F1365" s="15"/>
      <c r="G1365" s="2"/>
      <c r="H1365" s="2"/>
      <c r="I1365" s="2"/>
      <c r="J1365" s="2"/>
      <c r="K1365" s="2"/>
      <c r="L1365" s="2"/>
      <c r="M1365" s="2"/>
      <c r="N1365" s="700"/>
      <c r="O1365" s="2"/>
      <c r="P1365" s="2"/>
      <c r="Q1365" s="2"/>
      <c r="R1365" s="2"/>
      <c r="S1365" s="2"/>
      <c r="T1365" s="2"/>
      <c r="U1365" s="15"/>
      <c r="V1365" s="15"/>
      <c r="W1365" s="15"/>
      <c r="X1365" s="15"/>
      <c r="Y1365" s="15"/>
      <c r="Z1365" s="15"/>
      <c r="AA1365" s="15"/>
      <c r="AB1365" s="15"/>
      <c r="AC1365" s="15"/>
      <c r="AD1365" s="15"/>
      <c r="AE1365" s="15"/>
      <c r="AF1365" s="15"/>
      <c r="AG1365" s="15"/>
      <c r="AH1365" s="15"/>
      <c r="AI1365" s="15"/>
      <c r="AJ1365" s="15"/>
      <c r="AK1365" s="15"/>
      <c r="AL1365" s="15"/>
      <c r="AM1365" s="15"/>
      <c r="AN1365" s="15"/>
      <c r="AO1365" s="15"/>
      <c r="AP1365" s="15"/>
      <c r="AQ1365" s="15"/>
      <c r="AR1365" s="15"/>
      <c r="AS1365" s="15"/>
      <c r="AT1365" s="15"/>
      <c r="AU1365" s="15"/>
      <c r="AV1365" s="15"/>
      <c r="AW1365" s="15"/>
      <c r="AX1365" s="15"/>
      <c r="AY1365" s="6"/>
      <c r="AZ1365" s="6"/>
      <c r="BA1365" s="6"/>
      <c r="BB1365" s="6"/>
      <c r="BC1365" s="6"/>
      <c r="BD1365" s="6"/>
      <c r="BE1365" s="6"/>
      <c r="BF1365" s="6"/>
      <c r="BG1365" s="6"/>
      <c r="BH1365" s="6"/>
      <c r="BI1365" s="6"/>
      <c r="BJ1365" s="6"/>
      <c r="BK1365" s="6"/>
      <c r="BL1365" s="6"/>
      <c r="BM1365" s="6"/>
      <c r="BN1365" s="6"/>
      <c r="BO1365" s="6"/>
      <c r="BP1365" s="6"/>
      <c r="BQ1365" s="6"/>
      <c r="BR1365" s="6"/>
      <c r="BS1365" s="6"/>
      <c r="BT1365" s="6"/>
      <c r="BU1365" s="6"/>
      <c r="BV1365" s="6"/>
      <c r="BW1365" s="6"/>
      <c r="BX1365" s="6"/>
      <c r="BY1365" s="6"/>
      <c r="BZ1365" s="6"/>
      <c r="CA1365" s="6"/>
      <c r="CB1365" s="6"/>
    </row>
    <row r="1366" spans="1:80" ht="34.15" customHeight="1">
      <c r="A1366" s="2"/>
      <c r="B1366" s="2"/>
      <c r="C1366" s="2"/>
      <c r="D1366" s="2"/>
      <c r="E1366" s="2"/>
      <c r="F1366" s="15"/>
      <c r="G1366" s="2"/>
      <c r="H1366" s="2"/>
      <c r="I1366" s="2"/>
      <c r="J1366" s="2"/>
      <c r="K1366" s="2"/>
      <c r="L1366" s="2"/>
      <c r="M1366" s="2"/>
      <c r="N1366" s="700"/>
      <c r="O1366" s="2"/>
      <c r="P1366" s="2"/>
      <c r="Q1366" s="2"/>
      <c r="R1366" s="2"/>
      <c r="S1366" s="2"/>
      <c r="T1366" s="2"/>
      <c r="U1366" s="15"/>
      <c r="V1366" s="15"/>
      <c r="W1366" s="15"/>
      <c r="X1366" s="15"/>
      <c r="Y1366" s="15"/>
      <c r="Z1366" s="15"/>
      <c r="AA1366" s="15"/>
      <c r="AB1366" s="15"/>
      <c r="AC1366" s="15"/>
      <c r="AD1366" s="15"/>
      <c r="AE1366" s="15"/>
      <c r="AF1366" s="15"/>
      <c r="AG1366" s="15"/>
      <c r="AH1366" s="15"/>
      <c r="AI1366" s="15"/>
      <c r="AJ1366" s="15"/>
      <c r="AK1366" s="15"/>
      <c r="AL1366" s="15"/>
      <c r="AM1366" s="15"/>
      <c r="AN1366" s="15"/>
      <c r="AO1366" s="15"/>
      <c r="AP1366" s="15"/>
      <c r="AQ1366" s="15"/>
      <c r="AR1366" s="15"/>
      <c r="AS1366" s="15"/>
      <c r="AT1366" s="15"/>
      <c r="AU1366" s="15"/>
      <c r="AV1366" s="15"/>
      <c r="AW1366" s="15"/>
      <c r="AX1366" s="15"/>
      <c r="AY1366" s="6"/>
      <c r="AZ1366" s="6"/>
      <c r="BA1366" s="6"/>
      <c r="BB1366" s="6"/>
      <c r="BC1366" s="6"/>
      <c r="BD1366" s="6"/>
      <c r="BE1366" s="6"/>
      <c r="BF1366" s="6"/>
      <c r="BG1366" s="6"/>
      <c r="BH1366" s="6"/>
      <c r="BI1366" s="6"/>
      <c r="BJ1366" s="6"/>
      <c r="BK1366" s="6"/>
      <c r="BL1366" s="6"/>
      <c r="BM1366" s="6"/>
      <c r="BN1366" s="6"/>
      <c r="BO1366" s="6"/>
      <c r="BP1366" s="6"/>
      <c r="BQ1366" s="6"/>
      <c r="BR1366" s="6"/>
      <c r="BS1366" s="6"/>
      <c r="BT1366" s="6"/>
      <c r="BU1366" s="6"/>
      <c r="BV1366" s="6"/>
      <c r="BW1366" s="6"/>
      <c r="BX1366" s="6"/>
      <c r="BY1366" s="6"/>
      <c r="BZ1366" s="6"/>
      <c r="CA1366" s="6"/>
      <c r="CB1366" s="6"/>
    </row>
    <row r="1367" spans="1:80" ht="34.15" customHeight="1">
      <c r="A1367" s="2"/>
      <c r="B1367" s="2"/>
      <c r="C1367" s="2"/>
      <c r="D1367" s="2"/>
      <c r="E1367" s="2"/>
      <c r="F1367" s="15"/>
      <c r="G1367" s="2"/>
      <c r="H1367" s="2"/>
      <c r="I1367" s="2"/>
      <c r="J1367" s="2"/>
      <c r="K1367" s="2"/>
      <c r="L1367" s="2"/>
      <c r="M1367" s="2"/>
      <c r="N1367" s="700"/>
      <c r="O1367" s="2"/>
      <c r="P1367" s="2"/>
      <c r="Q1367" s="2"/>
      <c r="R1367" s="2"/>
      <c r="S1367" s="2"/>
      <c r="T1367" s="2"/>
      <c r="U1367" s="15"/>
      <c r="V1367" s="15"/>
      <c r="W1367" s="15"/>
      <c r="X1367" s="15"/>
      <c r="Y1367" s="15"/>
      <c r="Z1367" s="15"/>
      <c r="AA1367" s="15"/>
      <c r="AB1367" s="15"/>
      <c r="AC1367" s="15"/>
      <c r="AD1367" s="15"/>
      <c r="AE1367" s="15"/>
      <c r="AF1367" s="15"/>
      <c r="AG1367" s="15"/>
      <c r="AH1367" s="15"/>
      <c r="AI1367" s="15"/>
      <c r="AJ1367" s="15"/>
      <c r="AK1367" s="15"/>
      <c r="AL1367" s="15"/>
      <c r="AM1367" s="15"/>
      <c r="AN1367" s="15"/>
      <c r="AO1367" s="15"/>
      <c r="AP1367" s="15"/>
      <c r="AQ1367" s="15"/>
      <c r="AR1367" s="15"/>
      <c r="AS1367" s="15"/>
      <c r="AT1367" s="15"/>
      <c r="AU1367" s="15"/>
      <c r="AV1367" s="15"/>
      <c r="AW1367" s="15"/>
      <c r="AX1367" s="15"/>
      <c r="AY1367" s="6"/>
      <c r="AZ1367" s="6"/>
      <c r="BA1367" s="6"/>
      <c r="BB1367" s="6"/>
      <c r="BC1367" s="6"/>
      <c r="BD1367" s="6"/>
      <c r="BE1367" s="6"/>
      <c r="BF1367" s="6"/>
      <c r="BG1367" s="6"/>
      <c r="BH1367" s="6"/>
      <c r="BI1367" s="6"/>
      <c r="BJ1367" s="6"/>
      <c r="BK1367" s="6"/>
      <c r="BL1367" s="6"/>
      <c r="BM1367" s="6"/>
      <c r="BN1367" s="6"/>
      <c r="BO1367" s="6"/>
      <c r="BP1367" s="6"/>
      <c r="BQ1367" s="6"/>
      <c r="BR1367" s="6"/>
      <c r="BS1367" s="6"/>
      <c r="BT1367" s="6"/>
      <c r="BU1367" s="6"/>
      <c r="BV1367" s="6"/>
      <c r="BW1367" s="6"/>
      <c r="BX1367" s="6"/>
      <c r="BY1367" s="6"/>
      <c r="BZ1367" s="6"/>
      <c r="CA1367" s="6"/>
      <c r="CB1367" s="6"/>
    </row>
    <row r="1368" spans="1:80" ht="34.15" customHeight="1">
      <c r="A1368" s="2"/>
      <c r="B1368" s="2"/>
      <c r="C1368" s="2"/>
      <c r="D1368" s="2"/>
      <c r="E1368" s="2"/>
      <c r="F1368" s="15"/>
      <c r="G1368" s="2"/>
      <c r="H1368" s="2"/>
      <c r="I1368" s="2"/>
      <c r="J1368" s="2"/>
      <c r="K1368" s="2"/>
      <c r="L1368" s="2"/>
      <c r="M1368" s="2"/>
      <c r="N1368" s="700"/>
      <c r="O1368" s="2"/>
      <c r="P1368" s="2"/>
      <c r="Q1368" s="2"/>
      <c r="R1368" s="2"/>
      <c r="S1368" s="2"/>
      <c r="T1368" s="2"/>
      <c r="U1368" s="15"/>
      <c r="V1368" s="15"/>
      <c r="W1368" s="15"/>
      <c r="X1368" s="15"/>
      <c r="Y1368" s="15"/>
      <c r="Z1368" s="15"/>
      <c r="AA1368" s="15"/>
      <c r="AB1368" s="15"/>
      <c r="AC1368" s="15"/>
      <c r="AD1368" s="15"/>
      <c r="AE1368" s="15"/>
      <c r="AF1368" s="15"/>
      <c r="AG1368" s="15"/>
      <c r="AH1368" s="15"/>
      <c r="AI1368" s="15"/>
      <c r="AJ1368" s="15"/>
      <c r="AK1368" s="15"/>
      <c r="AL1368" s="15"/>
      <c r="AM1368" s="15"/>
      <c r="AN1368" s="15"/>
      <c r="AO1368" s="15"/>
      <c r="AP1368" s="15"/>
      <c r="AQ1368" s="15"/>
      <c r="AR1368" s="15"/>
      <c r="AS1368" s="15"/>
      <c r="AT1368" s="15"/>
      <c r="AU1368" s="15"/>
      <c r="AV1368" s="15"/>
      <c r="AW1368" s="15"/>
      <c r="AX1368" s="15"/>
      <c r="AY1368" s="6"/>
      <c r="AZ1368" s="6"/>
      <c r="BA1368" s="6"/>
      <c r="BB1368" s="6"/>
      <c r="BC1368" s="6"/>
      <c r="BD1368" s="6"/>
      <c r="BE1368" s="6"/>
      <c r="BF1368" s="6"/>
      <c r="BG1368" s="6"/>
      <c r="BH1368" s="6"/>
      <c r="BI1368" s="6"/>
      <c r="BJ1368" s="6"/>
      <c r="BK1368" s="6"/>
      <c r="BL1368" s="6"/>
      <c r="BM1368" s="6"/>
      <c r="BN1368" s="6"/>
      <c r="BO1368" s="6"/>
      <c r="BP1368" s="6"/>
      <c r="BQ1368" s="6"/>
      <c r="BR1368" s="6"/>
      <c r="BS1368" s="6"/>
      <c r="BT1368" s="6"/>
      <c r="BU1368" s="6"/>
      <c r="BV1368" s="6"/>
      <c r="BW1368" s="6"/>
      <c r="BX1368" s="6"/>
      <c r="BY1368" s="6"/>
      <c r="BZ1368" s="6"/>
      <c r="CA1368" s="6"/>
      <c r="CB1368" s="6"/>
    </row>
    <row r="1369" spans="1:80" ht="34.15" customHeight="1">
      <c r="A1369" s="2"/>
      <c r="B1369" s="2"/>
      <c r="C1369" s="2"/>
      <c r="D1369" s="2"/>
      <c r="E1369" s="2"/>
      <c r="F1369" s="15"/>
      <c r="G1369" s="2"/>
      <c r="H1369" s="2"/>
      <c r="I1369" s="2"/>
      <c r="J1369" s="2"/>
      <c r="K1369" s="2"/>
      <c r="L1369" s="2"/>
      <c r="M1369" s="2"/>
      <c r="N1369" s="700"/>
      <c r="O1369" s="2"/>
      <c r="P1369" s="2"/>
      <c r="Q1369" s="2"/>
      <c r="R1369" s="2"/>
      <c r="S1369" s="2"/>
      <c r="T1369" s="2"/>
      <c r="U1369" s="15"/>
      <c r="V1369" s="15"/>
      <c r="W1369" s="15"/>
      <c r="X1369" s="15"/>
      <c r="Y1369" s="15"/>
      <c r="Z1369" s="15"/>
      <c r="AA1369" s="15"/>
      <c r="AB1369" s="15"/>
      <c r="AC1369" s="15"/>
      <c r="AD1369" s="15"/>
      <c r="AE1369" s="15"/>
      <c r="AF1369" s="15"/>
      <c r="AG1369" s="15"/>
      <c r="AH1369" s="15"/>
      <c r="AI1369" s="15"/>
      <c r="AJ1369" s="15"/>
      <c r="AK1369" s="15"/>
      <c r="AL1369" s="15"/>
      <c r="AM1369" s="15"/>
      <c r="AN1369" s="15"/>
      <c r="AO1369" s="15"/>
      <c r="AP1369" s="15"/>
      <c r="AQ1369" s="15"/>
      <c r="AR1369" s="15"/>
      <c r="AS1369" s="15"/>
      <c r="AT1369" s="15"/>
      <c r="AU1369" s="15"/>
      <c r="AV1369" s="15"/>
      <c r="AW1369" s="15"/>
      <c r="AX1369" s="15"/>
      <c r="AY1369" s="6"/>
      <c r="AZ1369" s="6"/>
      <c r="BA1369" s="6"/>
      <c r="BB1369" s="6"/>
      <c r="BC1369" s="6"/>
      <c r="BD1369" s="6"/>
      <c r="BE1369" s="6"/>
      <c r="BF1369" s="6"/>
      <c r="BG1369" s="6"/>
      <c r="BH1369" s="6"/>
      <c r="BI1369" s="6"/>
      <c r="BJ1369" s="6"/>
      <c r="BK1369" s="6"/>
      <c r="BL1369" s="6"/>
      <c r="BM1369" s="6"/>
      <c r="BN1369" s="6"/>
      <c r="BO1369" s="6"/>
      <c r="BP1369" s="6"/>
      <c r="BQ1369" s="6"/>
      <c r="BR1369" s="6"/>
      <c r="BS1369" s="6"/>
      <c r="BT1369" s="6"/>
      <c r="BU1369" s="6"/>
      <c r="BV1369" s="6"/>
      <c r="BW1369" s="6"/>
      <c r="BX1369" s="6"/>
      <c r="BY1369" s="6"/>
      <c r="BZ1369" s="6"/>
      <c r="CA1369" s="6"/>
      <c r="CB1369" s="6"/>
    </row>
    <row r="1370" spans="1:80" ht="34.15" customHeight="1">
      <c r="A1370" s="2"/>
      <c r="B1370" s="2"/>
      <c r="C1370" s="2"/>
      <c r="D1370" s="2"/>
      <c r="E1370" s="2"/>
      <c r="F1370" s="15"/>
      <c r="G1370" s="2"/>
      <c r="H1370" s="2"/>
      <c r="I1370" s="2"/>
      <c r="J1370" s="2"/>
      <c r="K1370" s="2"/>
      <c r="L1370" s="2"/>
      <c r="M1370" s="2"/>
      <c r="N1370" s="700"/>
      <c r="O1370" s="2"/>
      <c r="P1370" s="2"/>
      <c r="Q1370" s="2"/>
      <c r="R1370" s="2"/>
      <c r="S1370" s="2"/>
      <c r="T1370" s="2"/>
      <c r="U1370" s="15"/>
      <c r="V1370" s="15"/>
      <c r="W1370" s="15"/>
      <c r="X1370" s="15"/>
      <c r="Y1370" s="15"/>
      <c r="Z1370" s="15"/>
      <c r="AA1370" s="15"/>
      <c r="AB1370" s="15"/>
      <c r="AC1370" s="15"/>
      <c r="AD1370" s="15"/>
      <c r="AE1370" s="15"/>
      <c r="AF1370" s="15"/>
      <c r="AG1370" s="15"/>
      <c r="AH1370" s="15"/>
      <c r="AI1370" s="15"/>
      <c r="AJ1370" s="15"/>
      <c r="AK1370" s="15"/>
      <c r="AL1370" s="15"/>
      <c r="AM1370" s="15"/>
      <c r="AN1370" s="15"/>
      <c r="AO1370" s="15"/>
      <c r="AP1370" s="15"/>
      <c r="AQ1370" s="15"/>
      <c r="AR1370" s="15"/>
      <c r="AS1370" s="15"/>
      <c r="AT1370" s="15"/>
      <c r="AU1370" s="15"/>
      <c r="AV1370" s="15"/>
      <c r="AW1370" s="15"/>
      <c r="AX1370" s="15"/>
      <c r="AY1370" s="6"/>
      <c r="AZ1370" s="6"/>
      <c r="BA1370" s="6"/>
      <c r="BB1370" s="6"/>
      <c r="BC1370" s="6"/>
      <c r="BD1370" s="6"/>
      <c r="BE1370" s="6"/>
      <c r="BF1370" s="6"/>
      <c r="BG1370" s="6"/>
      <c r="BH1370" s="6"/>
      <c r="BI1370" s="6"/>
      <c r="BJ1370" s="6"/>
      <c r="BK1370" s="6"/>
      <c r="BL1370" s="6"/>
      <c r="BM1370" s="6"/>
      <c r="BN1370" s="6"/>
      <c r="BO1370" s="6"/>
      <c r="BP1370" s="6"/>
      <c r="BQ1370" s="6"/>
      <c r="BR1370" s="6"/>
      <c r="BS1370" s="6"/>
      <c r="BT1370" s="6"/>
      <c r="BU1370" s="6"/>
      <c r="BV1370" s="6"/>
      <c r="BW1370" s="6"/>
      <c r="BX1370" s="6"/>
      <c r="BY1370" s="6"/>
      <c r="BZ1370" s="6"/>
      <c r="CA1370" s="6"/>
      <c r="CB1370" s="6"/>
    </row>
    <row r="1371" spans="1:80" ht="34.15" customHeight="1">
      <c r="A1371" s="2"/>
      <c r="B1371" s="2"/>
      <c r="C1371" s="2"/>
      <c r="D1371" s="2"/>
      <c r="E1371" s="2"/>
      <c r="F1371" s="15"/>
      <c r="G1371" s="2"/>
      <c r="H1371" s="2"/>
      <c r="I1371" s="2"/>
      <c r="J1371" s="2"/>
      <c r="K1371" s="2"/>
      <c r="L1371" s="2"/>
      <c r="M1371" s="2"/>
      <c r="N1371" s="700"/>
      <c r="O1371" s="2"/>
      <c r="P1371" s="2"/>
      <c r="Q1371" s="2"/>
      <c r="R1371" s="2"/>
      <c r="S1371" s="2"/>
      <c r="T1371" s="2"/>
      <c r="U1371" s="15"/>
      <c r="V1371" s="15"/>
      <c r="W1371" s="15"/>
      <c r="X1371" s="15"/>
      <c r="Y1371" s="15"/>
      <c r="Z1371" s="15"/>
      <c r="AA1371" s="15"/>
      <c r="AB1371" s="15"/>
      <c r="AC1371" s="15"/>
      <c r="AD1371" s="15"/>
      <c r="AE1371" s="15"/>
      <c r="AF1371" s="15"/>
      <c r="AG1371" s="15"/>
      <c r="AH1371" s="15"/>
      <c r="AI1371" s="15"/>
      <c r="AJ1371" s="15"/>
      <c r="AK1371" s="15"/>
      <c r="AL1371" s="15"/>
      <c r="AM1371" s="15"/>
      <c r="AN1371" s="15"/>
      <c r="AO1371" s="15"/>
      <c r="AP1371" s="15"/>
      <c r="AQ1371" s="15"/>
      <c r="AR1371" s="15"/>
      <c r="AS1371" s="15"/>
      <c r="AT1371" s="15"/>
      <c r="AU1371" s="15"/>
      <c r="AV1371" s="15"/>
      <c r="AW1371" s="15"/>
      <c r="AX1371" s="15"/>
      <c r="AY1371" s="6"/>
      <c r="AZ1371" s="6"/>
      <c r="BA1371" s="6"/>
      <c r="BB1371" s="6"/>
      <c r="BC1371" s="6"/>
      <c r="BD1371" s="6"/>
      <c r="BE1371" s="6"/>
      <c r="BF1371" s="6"/>
      <c r="BG1371" s="6"/>
      <c r="BH1371" s="6"/>
      <c r="BI1371" s="6"/>
      <c r="BJ1371" s="6"/>
      <c r="BK1371" s="6"/>
      <c r="BL1371" s="6"/>
      <c r="BM1371" s="6"/>
      <c r="BN1371" s="6"/>
      <c r="BO1371" s="6"/>
      <c r="BP1371" s="6"/>
      <c r="BQ1371" s="6"/>
      <c r="BR1371" s="6"/>
      <c r="BS1371" s="6"/>
      <c r="BT1371" s="6"/>
      <c r="BU1371" s="6"/>
      <c r="BV1371" s="6"/>
      <c r="BW1371" s="6"/>
      <c r="BX1371" s="6"/>
      <c r="BY1371" s="6"/>
      <c r="BZ1371" s="6"/>
      <c r="CA1371" s="6"/>
      <c r="CB1371" s="6"/>
    </row>
    <row r="1372" spans="1:80" ht="34.15" customHeight="1">
      <c r="A1372" s="2"/>
      <c r="B1372" s="2"/>
      <c r="C1372" s="2"/>
      <c r="D1372" s="2"/>
      <c r="E1372" s="2"/>
      <c r="F1372" s="15"/>
      <c r="G1372" s="2"/>
      <c r="H1372" s="2"/>
      <c r="I1372" s="2"/>
      <c r="J1372" s="2"/>
      <c r="K1372" s="2"/>
      <c r="L1372" s="2"/>
      <c r="M1372" s="2"/>
      <c r="N1372" s="700"/>
      <c r="O1372" s="2"/>
      <c r="P1372" s="2"/>
      <c r="Q1372" s="2"/>
      <c r="R1372" s="2"/>
      <c r="S1372" s="2"/>
      <c r="T1372" s="2"/>
      <c r="U1372" s="15"/>
      <c r="V1372" s="15"/>
      <c r="W1372" s="15"/>
      <c r="X1372" s="15"/>
      <c r="Y1372" s="15"/>
      <c r="Z1372" s="15"/>
      <c r="AA1372" s="15"/>
      <c r="AB1372" s="15"/>
      <c r="AC1372" s="15"/>
      <c r="AD1372" s="15"/>
      <c r="AE1372" s="15"/>
      <c r="AF1372" s="15"/>
      <c r="AG1372" s="15"/>
      <c r="AH1372" s="15"/>
      <c r="AI1372" s="15"/>
      <c r="AJ1372" s="15"/>
      <c r="AK1372" s="15"/>
      <c r="AL1372" s="15"/>
      <c r="AM1372" s="15"/>
      <c r="AN1372" s="15"/>
      <c r="AO1372" s="15"/>
      <c r="AP1372" s="15"/>
      <c r="AQ1372" s="15"/>
      <c r="AR1372" s="15"/>
      <c r="AS1372" s="15"/>
      <c r="AT1372" s="15"/>
      <c r="AU1372" s="15"/>
      <c r="AV1372" s="15"/>
      <c r="AW1372" s="15"/>
      <c r="AX1372" s="15"/>
      <c r="AY1372" s="6"/>
      <c r="AZ1372" s="6"/>
      <c r="BA1372" s="6"/>
      <c r="BB1372" s="6"/>
      <c r="BC1372" s="6"/>
      <c r="BD1372" s="6"/>
      <c r="BE1372" s="6"/>
      <c r="BF1372" s="6"/>
      <c r="BG1372" s="6"/>
      <c r="BH1372" s="6"/>
      <c r="BI1372" s="6"/>
      <c r="BJ1372" s="6"/>
      <c r="BK1372" s="6"/>
      <c r="BL1372" s="6"/>
      <c r="BM1372" s="6"/>
      <c r="BN1372" s="6"/>
      <c r="BO1372" s="6"/>
      <c r="BP1372" s="6"/>
      <c r="BQ1372" s="6"/>
      <c r="BR1372" s="6"/>
      <c r="BS1372" s="6"/>
      <c r="BT1372" s="6"/>
      <c r="BU1372" s="6"/>
      <c r="BV1372" s="6"/>
      <c r="BW1372" s="6"/>
      <c r="BX1372" s="6"/>
      <c r="BY1372" s="6"/>
      <c r="BZ1372" s="6"/>
      <c r="CA1372" s="6"/>
      <c r="CB1372" s="6"/>
    </row>
    <row r="1373" spans="1:80" ht="34.15" customHeight="1">
      <c r="A1373" s="2"/>
      <c r="B1373" s="2"/>
      <c r="C1373" s="2"/>
      <c r="D1373" s="2"/>
      <c r="E1373" s="2"/>
      <c r="F1373" s="15"/>
      <c r="G1373" s="2"/>
      <c r="H1373" s="2"/>
      <c r="I1373" s="2"/>
      <c r="J1373" s="2"/>
      <c r="K1373" s="2"/>
      <c r="L1373" s="2"/>
      <c r="M1373" s="2"/>
      <c r="N1373" s="700"/>
      <c r="O1373" s="2"/>
      <c r="P1373" s="2"/>
      <c r="Q1373" s="2"/>
      <c r="R1373" s="2"/>
      <c r="S1373" s="2"/>
      <c r="T1373" s="2"/>
      <c r="U1373" s="15"/>
      <c r="V1373" s="15"/>
      <c r="W1373" s="15"/>
      <c r="X1373" s="15"/>
      <c r="Y1373" s="15"/>
      <c r="Z1373" s="15"/>
      <c r="AA1373" s="15"/>
      <c r="AB1373" s="15"/>
      <c r="AC1373" s="15"/>
      <c r="AD1373" s="15"/>
      <c r="AE1373" s="15"/>
      <c r="AF1373" s="15"/>
      <c r="AG1373" s="15"/>
      <c r="AH1373" s="15"/>
      <c r="AI1373" s="15"/>
      <c r="AJ1373" s="15"/>
      <c r="AK1373" s="15"/>
      <c r="AL1373" s="15"/>
      <c r="AM1373" s="15"/>
      <c r="AN1373" s="15"/>
      <c r="AO1373" s="15"/>
      <c r="AP1373" s="15"/>
      <c r="AQ1373" s="15"/>
      <c r="AR1373" s="15"/>
      <c r="AS1373" s="15"/>
      <c r="AT1373" s="15"/>
      <c r="AU1373" s="15"/>
      <c r="AV1373" s="15"/>
      <c r="AW1373" s="15"/>
      <c r="AX1373" s="15"/>
      <c r="AY1373" s="6"/>
      <c r="AZ1373" s="6"/>
      <c r="BA1373" s="6"/>
      <c r="BB1373" s="6"/>
      <c r="BC1373" s="6"/>
      <c r="BD1373" s="6"/>
      <c r="BE1373" s="6"/>
      <c r="BF1373" s="6"/>
      <c r="BG1373" s="6"/>
      <c r="BH1373" s="6"/>
      <c r="BI1373" s="6"/>
      <c r="BJ1373" s="6"/>
      <c r="BK1373" s="6"/>
      <c r="BL1373" s="6"/>
      <c r="BM1373" s="6"/>
      <c r="BN1373" s="6"/>
      <c r="BO1373" s="6"/>
      <c r="BP1373" s="6"/>
      <c r="BQ1373" s="6"/>
      <c r="BR1373" s="6"/>
      <c r="BS1373" s="6"/>
      <c r="BT1373" s="6"/>
      <c r="BU1373" s="6"/>
      <c r="BV1373" s="6"/>
      <c r="BW1373" s="6"/>
      <c r="BX1373" s="6"/>
      <c r="BY1373" s="6"/>
      <c r="BZ1373" s="6"/>
      <c r="CA1373" s="6"/>
      <c r="CB1373" s="6"/>
    </row>
    <row r="1374" spans="1:80" ht="34.15" customHeight="1">
      <c r="A1374" s="2"/>
      <c r="B1374" s="2"/>
      <c r="C1374" s="2"/>
      <c r="D1374" s="2"/>
      <c r="E1374" s="2"/>
      <c r="F1374" s="15"/>
      <c r="G1374" s="2"/>
      <c r="H1374" s="2"/>
      <c r="I1374" s="2"/>
      <c r="J1374" s="2"/>
      <c r="K1374" s="2"/>
      <c r="L1374" s="2"/>
      <c r="M1374" s="2"/>
      <c r="N1374" s="700"/>
      <c r="O1374" s="2"/>
      <c r="P1374" s="2"/>
      <c r="Q1374" s="2"/>
      <c r="R1374" s="2"/>
      <c r="S1374" s="2"/>
      <c r="T1374" s="2"/>
      <c r="U1374" s="15"/>
      <c r="V1374" s="15"/>
      <c r="W1374" s="15"/>
      <c r="X1374" s="15"/>
      <c r="Y1374" s="15"/>
      <c r="Z1374" s="15"/>
      <c r="AA1374" s="15"/>
      <c r="AB1374" s="15"/>
      <c r="AC1374" s="15"/>
      <c r="AD1374" s="15"/>
      <c r="AE1374" s="15"/>
      <c r="AF1374" s="15"/>
      <c r="AG1374" s="15"/>
      <c r="AH1374" s="15"/>
      <c r="AI1374" s="15"/>
      <c r="AJ1374" s="15"/>
      <c r="AK1374" s="15"/>
      <c r="AL1374" s="15"/>
      <c r="AM1374" s="15"/>
      <c r="AN1374" s="15"/>
      <c r="AO1374" s="15"/>
      <c r="AP1374" s="15"/>
      <c r="AQ1374" s="15"/>
      <c r="AR1374" s="15"/>
      <c r="AS1374" s="15"/>
      <c r="AT1374" s="15"/>
      <c r="AU1374" s="15"/>
      <c r="AV1374" s="15"/>
      <c r="AW1374" s="15"/>
      <c r="AX1374" s="15"/>
      <c r="AY1374" s="6"/>
      <c r="AZ1374" s="6"/>
      <c r="BA1374" s="6"/>
      <c r="BB1374" s="6"/>
      <c r="BC1374" s="6"/>
      <c r="BD1374" s="6"/>
      <c r="BE1374" s="6"/>
      <c r="BF1374" s="6"/>
      <c r="BG1374" s="6"/>
      <c r="BH1374" s="6"/>
      <c r="BI1374" s="6"/>
      <c r="BJ1374" s="6"/>
      <c r="BK1374" s="6"/>
      <c r="BL1374" s="6"/>
      <c r="BM1374" s="6"/>
      <c r="BN1374" s="6"/>
      <c r="BO1374" s="6"/>
      <c r="BP1374" s="6"/>
      <c r="BQ1374" s="6"/>
      <c r="BR1374" s="6"/>
      <c r="BS1374" s="6"/>
      <c r="BT1374" s="6"/>
      <c r="BU1374" s="6"/>
      <c r="BV1374" s="6"/>
      <c r="BW1374" s="6"/>
      <c r="BX1374" s="6"/>
      <c r="BY1374" s="6"/>
      <c r="BZ1374" s="6"/>
      <c r="CA1374" s="6"/>
      <c r="CB1374" s="6"/>
    </row>
    <row r="1375" spans="1:80" ht="34.15" customHeight="1">
      <c r="A1375" s="2"/>
      <c r="B1375" s="2"/>
      <c r="C1375" s="2"/>
      <c r="D1375" s="2"/>
      <c r="E1375" s="2"/>
      <c r="F1375" s="15"/>
      <c r="G1375" s="2"/>
      <c r="H1375" s="2"/>
      <c r="I1375" s="2"/>
      <c r="J1375" s="2"/>
      <c r="K1375" s="2"/>
      <c r="L1375" s="2"/>
      <c r="M1375" s="2"/>
      <c r="N1375" s="700"/>
      <c r="O1375" s="2"/>
      <c r="P1375" s="2"/>
      <c r="Q1375" s="2"/>
      <c r="R1375" s="2"/>
      <c r="S1375" s="2"/>
      <c r="T1375" s="2"/>
      <c r="U1375" s="15"/>
      <c r="V1375" s="15"/>
      <c r="W1375" s="15"/>
      <c r="X1375" s="15"/>
      <c r="Y1375" s="15"/>
      <c r="Z1375" s="15"/>
      <c r="AA1375" s="15"/>
      <c r="AB1375" s="15"/>
      <c r="AC1375" s="15"/>
      <c r="AD1375" s="15"/>
      <c r="AE1375" s="15"/>
      <c r="AF1375" s="15"/>
      <c r="AG1375" s="15"/>
      <c r="AH1375" s="15"/>
      <c r="AI1375" s="15"/>
      <c r="AJ1375" s="15"/>
      <c r="AK1375" s="15"/>
      <c r="AL1375" s="15"/>
      <c r="AM1375" s="15"/>
      <c r="AN1375" s="15"/>
      <c r="AO1375" s="15"/>
      <c r="AP1375" s="15"/>
      <c r="AQ1375" s="15"/>
      <c r="AR1375" s="15"/>
      <c r="AS1375" s="15"/>
      <c r="AT1375" s="15"/>
      <c r="AU1375" s="15"/>
      <c r="AV1375" s="15"/>
      <c r="AW1375" s="15"/>
      <c r="AX1375" s="15"/>
      <c r="AY1375" s="6"/>
      <c r="AZ1375" s="6"/>
      <c r="BA1375" s="6"/>
      <c r="BB1375" s="6"/>
      <c r="BC1375" s="6"/>
      <c r="BD1375" s="6"/>
      <c r="BE1375" s="6"/>
      <c r="BF1375" s="6"/>
      <c r="BG1375" s="6"/>
      <c r="BH1375" s="6"/>
      <c r="BI1375" s="6"/>
      <c r="BJ1375" s="6"/>
      <c r="BK1375" s="6"/>
      <c r="BL1375" s="6"/>
      <c r="BM1375" s="6"/>
      <c r="BN1375" s="6"/>
      <c r="BO1375" s="6"/>
      <c r="BP1375" s="6"/>
      <c r="BQ1375" s="6"/>
      <c r="BR1375" s="6"/>
      <c r="BS1375" s="6"/>
      <c r="BT1375" s="6"/>
      <c r="BU1375" s="6"/>
      <c r="BV1375" s="6"/>
      <c r="BW1375" s="6"/>
      <c r="BX1375" s="6"/>
      <c r="BY1375" s="6"/>
      <c r="BZ1375" s="6"/>
      <c r="CA1375" s="6"/>
      <c r="CB1375" s="6"/>
    </row>
    <row r="1376" spans="1:80" ht="34.15" customHeight="1">
      <c r="A1376" s="2"/>
      <c r="B1376" s="2"/>
      <c r="C1376" s="2"/>
      <c r="D1376" s="2"/>
      <c r="E1376" s="2"/>
      <c r="F1376" s="15"/>
      <c r="G1376" s="2"/>
      <c r="H1376" s="2"/>
      <c r="I1376" s="2"/>
      <c r="J1376" s="2"/>
      <c r="K1376" s="2"/>
      <c r="L1376" s="2"/>
      <c r="M1376" s="2"/>
      <c r="N1376" s="700"/>
      <c r="O1376" s="2"/>
      <c r="P1376" s="2"/>
      <c r="Q1376" s="2"/>
      <c r="R1376" s="2"/>
      <c r="S1376" s="2"/>
      <c r="T1376" s="2"/>
      <c r="U1376" s="15"/>
      <c r="V1376" s="15"/>
      <c r="W1376" s="15"/>
      <c r="X1376" s="15"/>
      <c r="Y1376" s="15"/>
      <c r="Z1376" s="15"/>
      <c r="AA1376" s="15"/>
      <c r="AB1376" s="15"/>
      <c r="AC1376" s="15"/>
      <c r="AD1376" s="15"/>
      <c r="AE1376" s="15"/>
      <c r="AF1376" s="15"/>
      <c r="AG1376" s="15"/>
      <c r="AH1376" s="15"/>
      <c r="AI1376" s="15"/>
      <c r="AJ1376" s="15"/>
      <c r="AK1376" s="15"/>
      <c r="AL1376" s="15"/>
      <c r="AM1376" s="15"/>
      <c r="AN1376" s="15"/>
      <c r="AO1376" s="15"/>
      <c r="AP1376" s="15"/>
      <c r="AQ1376" s="15"/>
      <c r="AR1376" s="15"/>
      <c r="AS1376" s="15"/>
      <c r="AT1376" s="15"/>
      <c r="AU1376" s="15"/>
      <c r="AV1376" s="15"/>
      <c r="AW1376" s="15"/>
      <c r="AX1376" s="15"/>
      <c r="AY1376" s="6"/>
      <c r="AZ1376" s="6"/>
      <c r="BA1376" s="6"/>
      <c r="BB1376" s="6"/>
      <c r="BC1376" s="6"/>
      <c r="BD1376" s="6"/>
      <c r="BE1376" s="6"/>
      <c r="BF1376" s="6"/>
      <c r="BG1376" s="6"/>
      <c r="BH1376" s="6"/>
      <c r="BI1376" s="6"/>
      <c r="BJ1376" s="6"/>
      <c r="BK1376" s="6"/>
      <c r="BL1376" s="6"/>
      <c r="BM1376" s="6"/>
      <c r="BN1376" s="6"/>
      <c r="BO1376" s="6"/>
      <c r="BP1376" s="6"/>
      <c r="BQ1376" s="6"/>
      <c r="BR1376" s="6"/>
      <c r="BS1376" s="6"/>
      <c r="BT1376" s="6"/>
      <c r="BU1376" s="6"/>
      <c r="BV1376" s="6"/>
      <c r="BW1376" s="6"/>
      <c r="BX1376" s="6"/>
      <c r="BY1376" s="6"/>
      <c r="BZ1376" s="6"/>
      <c r="CA1376" s="6"/>
      <c r="CB1376" s="6"/>
    </row>
    <row r="1377" spans="1:80" ht="34.15" customHeight="1">
      <c r="A1377" s="2"/>
      <c r="B1377" s="2"/>
      <c r="C1377" s="2"/>
      <c r="D1377" s="2"/>
      <c r="E1377" s="2"/>
      <c r="F1377" s="15"/>
      <c r="G1377" s="2"/>
      <c r="H1377" s="2"/>
      <c r="I1377" s="2"/>
      <c r="J1377" s="2"/>
      <c r="K1377" s="2"/>
      <c r="L1377" s="2"/>
      <c r="M1377" s="2"/>
      <c r="N1377" s="700"/>
      <c r="O1377" s="2"/>
      <c r="P1377" s="2"/>
      <c r="Q1377" s="2"/>
      <c r="R1377" s="2"/>
      <c r="S1377" s="2"/>
      <c r="T1377" s="2"/>
      <c r="U1377" s="15"/>
      <c r="V1377" s="15"/>
      <c r="W1377" s="15"/>
      <c r="X1377" s="15"/>
      <c r="Y1377" s="15"/>
      <c r="Z1377" s="15"/>
      <c r="AA1377" s="15"/>
      <c r="AB1377" s="15"/>
      <c r="AC1377" s="15"/>
      <c r="AD1377" s="15"/>
      <c r="AE1377" s="15"/>
      <c r="AF1377" s="15"/>
      <c r="AG1377" s="15"/>
      <c r="AH1377" s="15"/>
      <c r="AI1377" s="15"/>
      <c r="AJ1377" s="15"/>
      <c r="AK1377" s="15"/>
      <c r="AL1377" s="15"/>
      <c r="AM1377" s="15"/>
      <c r="AN1377" s="15"/>
      <c r="AO1377" s="15"/>
      <c r="AP1377" s="15"/>
      <c r="AQ1377" s="15"/>
      <c r="AR1377" s="15"/>
      <c r="AS1377" s="15"/>
      <c r="AT1377" s="15"/>
      <c r="AU1377" s="15"/>
      <c r="AV1377" s="15"/>
      <c r="AW1377" s="15"/>
      <c r="AX1377" s="15"/>
      <c r="AY1377" s="6"/>
      <c r="AZ1377" s="6"/>
      <c r="BA1377" s="6"/>
      <c r="BB1377" s="6"/>
      <c r="BC1377" s="6"/>
      <c r="BD1377" s="6"/>
      <c r="BE1377" s="6"/>
      <c r="BF1377" s="6"/>
      <c r="BG1377" s="6"/>
      <c r="BH1377" s="6"/>
      <c r="BI1377" s="6"/>
      <c r="BJ1377" s="6"/>
      <c r="BK1377" s="6"/>
      <c r="BL1377" s="6"/>
      <c r="BM1377" s="6"/>
      <c r="BN1377" s="6"/>
      <c r="BO1377" s="6"/>
      <c r="BP1377" s="6"/>
      <c r="BQ1377" s="6"/>
      <c r="BR1377" s="6"/>
      <c r="BS1377" s="6"/>
      <c r="BT1377" s="6"/>
      <c r="BU1377" s="6"/>
      <c r="BV1377" s="6"/>
      <c r="BW1377" s="6"/>
      <c r="BX1377" s="6"/>
      <c r="BY1377" s="6"/>
      <c r="BZ1377" s="6"/>
      <c r="CA1377" s="6"/>
      <c r="CB1377" s="6"/>
    </row>
    <row r="1378" spans="1:80" ht="34.15" customHeight="1">
      <c r="A1378" s="2"/>
      <c r="B1378" s="2"/>
      <c r="C1378" s="2"/>
      <c r="D1378" s="2"/>
      <c r="E1378" s="2"/>
      <c r="F1378" s="15"/>
      <c r="G1378" s="2"/>
      <c r="H1378" s="2"/>
      <c r="I1378" s="2"/>
      <c r="J1378" s="2"/>
      <c r="K1378" s="2"/>
      <c r="L1378" s="2"/>
      <c r="M1378" s="2"/>
      <c r="N1378" s="700"/>
      <c r="O1378" s="2"/>
      <c r="P1378" s="2"/>
      <c r="Q1378" s="2"/>
      <c r="R1378" s="2"/>
      <c r="S1378" s="2"/>
      <c r="T1378" s="2"/>
      <c r="U1378" s="15"/>
      <c r="V1378" s="15"/>
      <c r="W1378" s="15"/>
      <c r="X1378" s="15"/>
      <c r="Y1378" s="15"/>
      <c r="Z1378" s="15"/>
      <c r="AA1378" s="15"/>
      <c r="AB1378" s="15"/>
      <c r="AC1378" s="15"/>
      <c r="AD1378" s="15"/>
      <c r="AE1378" s="15"/>
      <c r="AF1378" s="15"/>
      <c r="AG1378" s="15"/>
      <c r="AH1378" s="15"/>
      <c r="AI1378" s="15"/>
      <c r="AJ1378" s="15"/>
      <c r="AK1378" s="15"/>
      <c r="AL1378" s="15"/>
      <c r="AM1378" s="15"/>
      <c r="AN1378" s="15"/>
      <c r="AO1378" s="15"/>
      <c r="AP1378" s="15"/>
      <c r="AQ1378" s="15"/>
      <c r="AR1378" s="15"/>
      <c r="AS1378" s="15"/>
      <c r="AT1378" s="15"/>
      <c r="AU1378" s="15"/>
      <c r="AV1378" s="15"/>
      <c r="AW1378" s="15"/>
      <c r="AX1378" s="15"/>
      <c r="AY1378" s="6"/>
      <c r="AZ1378" s="6"/>
      <c r="BA1378" s="6"/>
      <c r="BB1378" s="6"/>
      <c r="BC1378" s="6"/>
      <c r="BD1378" s="6"/>
      <c r="BE1378" s="6"/>
      <c r="BF1378" s="6"/>
      <c r="BG1378" s="6"/>
      <c r="BH1378" s="6"/>
      <c r="BI1378" s="6"/>
      <c r="BJ1378" s="6"/>
      <c r="BK1378" s="6"/>
      <c r="BL1378" s="6"/>
      <c r="BM1378" s="6"/>
      <c r="BN1378" s="6"/>
      <c r="BO1378" s="6"/>
      <c r="BP1378" s="6"/>
      <c r="BQ1378" s="6"/>
      <c r="BR1378" s="6"/>
      <c r="BS1378" s="6"/>
      <c r="BT1378" s="6"/>
      <c r="BU1378" s="6"/>
      <c r="BV1378" s="6"/>
      <c r="BW1378" s="6"/>
      <c r="BX1378" s="6"/>
      <c r="BY1378" s="6"/>
      <c r="BZ1378" s="6"/>
      <c r="CA1378" s="6"/>
      <c r="CB1378" s="6"/>
    </row>
    <row r="1379" spans="1:80" ht="34.15" customHeight="1">
      <c r="A1379" s="2"/>
      <c r="B1379" s="2"/>
      <c r="C1379" s="2"/>
      <c r="D1379" s="2"/>
      <c r="E1379" s="2"/>
      <c r="F1379" s="15"/>
      <c r="G1379" s="2"/>
      <c r="H1379" s="2"/>
      <c r="I1379" s="2"/>
      <c r="J1379" s="2"/>
      <c r="K1379" s="2"/>
      <c r="L1379" s="2"/>
      <c r="M1379" s="2"/>
      <c r="N1379" s="700"/>
      <c r="O1379" s="2"/>
      <c r="P1379" s="2"/>
      <c r="Q1379" s="2"/>
      <c r="R1379" s="2"/>
      <c r="S1379" s="2"/>
      <c r="T1379" s="2"/>
      <c r="U1379" s="15"/>
      <c r="V1379" s="15"/>
      <c r="W1379" s="15"/>
      <c r="X1379" s="15"/>
      <c r="Y1379" s="15"/>
      <c r="Z1379" s="15"/>
      <c r="AA1379" s="15"/>
      <c r="AB1379" s="15"/>
      <c r="AC1379" s="15"/>
      <c r="AD1379" s="15"/>
      <c r="AE1379" s="15"/>
      <c r="AF1379" s="15"/>
      <c r="AG1379" s="15"/>
      <c r="AH1379" s="15"/>
      <c r="AI1379" s="15"/>
      <c r="AJ1379" s="15"/>
      <c r="AK1379" s="15"/>
      <c r="AL1379" s="15"/>
      <c r="AM1379" s="15"/>
      <c r="AN1379" s="15"/>
      <c r="AO1379" s="15"/>
      <c r="AP1379" s="15"/>
      <c r="AQ1379" s="15"/>
      <c r="AR1379" s="15"/>
      <c r="AS1379" s="15"/>
      <c r="AT1379" s="15"/>
      <c r="AU1379" s="15"/>
      <c r="AV1379" s="15"/>
      <c r="AW1379" s="15"/>
      <c r="AX1379" s="15"/>
      <c r="AY1379" s="6"/>
      <c r="AZ1379" s="6"/>
      <c r="BA1379" s="6"/>
      <c r="BB1379" s="6"/>
      <c r="BC1379" s="6"/>
      <c r="BD1379" s="6"/>
      <c r="BE1379" s="6"/>
      <c r="BF1379" s="6"/>
      <c r="BG1379" s="6"/>
      <c r="BH1379" s="6"/>
      <c r="BI1379" s="6"/>
      <c r="BJ1379" s="6"/>
      <c r="BK1379" s="6"/>
      <c r="BL1379" s="6"/>
      <c r="BM1379" s="6"/>
      <c r="BN1379" s="6"/>
      <c r="BO1379" s="6"/>
      <c r="BP1379" s="6"/>
      <c r="BQ1379" s="6"/>
      <c r="BR1379" s="6"/>
      <c r="BS1379" s="6"/>
      <c r="BT1379" s="6"/>
      <c r="BU1379" s="6"/>
      <c r="BV1379" s="6"/>
      <c r="BW1379" s="6"/>
      <c r="BX1379" s="6"/>
      <c r="BY1379" s="6"/>
      <c r="BZ1379" s="6"/>
      <c r="CA1379" s="6"/>
      <c r="CB1379" s="6"/>
    </row>
    <row r="1380" spans="1:80" ht="34.15" customHeight="1">
      <c r="A1380" s="2"/>
      <c r="B1380" s="2"/>
      <c r="C1380" s="2"/>
      <c r="D1380" s="2"/>
      <c r="E1380" s="2"/>
      <c r="F1380" s="15"/>
      <c r="G1380" s="2"/>
      <c r="H1380" s="2"/>
      <c r="I1380" s="2"/>
      <c r="J1380" s="2"/>
      <c r="K1380" s="2"/>
      <c r="L1380" s="2"/>
      <c r="M1380" s="2"/>
      <c r="N1380" s="700"/>
      <c r="O1380" s="2"/>
      <c r="P1380" s="2"/>
      <c r="Q1380" s="2"/>
      <c r="R1380" s="2"/>
      <c r="S1380" s="2"/>
      <c r="T1380" s="2"/>
      <c r="U1380" s="15"/>
      <c r="V1380" s="15"/>
      <c r="W1380" s="15"/>
      <c r="X1380" s="15"/>
      <c r="Y1380" s="15"/>
      <c r="Z1380" s="15"/>
      <c r="AA1380" s="15"/>
      <c r="AB1380" s="15"/>
      <c r="AC1380" s="15"/>
      <c r="AD1380" s="15"/>
      <c r="AE1380" s="15"/>
      <c r="AF1380" s="15"/>
      <c r="AG1380" s="15"/>
      <c r="AH1380" s="15"/>
      <c r="AI1380" s="15"/>
      <c r="AJ1380" s="15"/>
      <c r="AK1380" s="15"/>
      <c r="AL1380" s="15"/>
      <c r="AM1380" s="15"/>
      <c r="AN1380" s="15"/>
      <c r="AO1380" s="15"/>
      <c r="AP1380" s="15"/>
      <c r="AQ1380" s="15"/>
      <c r="AR1380" s="15"/>
      <c r="AS1380" s="15"/>
      <c r="AT1380" s="15"/>
      <c r="AU1380" s="15"/>
      <c r="AV1380" s="15"/>
      <c r="AW1380" s="15"/>
      <c r="AX1380" s="15"/>
      <c r="AY1380" s="6"/>
      <c r="AZ1380" s="6"/>
      <c r="BA1380" s="6"/>
      <c r="BB1380" s="6"/>
      <c r="BC1380" s="6"/>
      <c r="BD1380" s="6"/>
      <c r="BE1380" s="6"/>
      <c r="BF1380" s="6"/>
      <c r="BG1380" s="6"/>
      <c r="BH1380" s="6"/>
      <c r="BI1380" s="6"/>
      <c r="BJ1380" s="6"/>
      <c r="BK1380" s="6"/>
      <c r="BL1380" s="6"/>
      <c r="BM1380" s="6"/>
      <c r="BN1380" s="6"/>
      <c r="BO1380" s="6"/>
      <c r="BP1380" s="6"/>
      <c r="BQ1380" s="6"/>
      <c r="BR1380" s="6"/>
      <c r="BS1380" s="6"/>
      <c r="BT1380" s="6"/>
      <c r="BU1380" s="6"/>
      <c r="BV1380" s="6"/>
      <c r="BW1380" s="6"/>
      <c r="BX1380" s="6"/>
      <c r="BY1380" s="6"/>
      <c r="BZ1380" s="6"/>
      <c r="CA1380" s="6"/>
      <c r="CB1380" s="6"/>
    </row>
    <row r="1381" spans="1:80" ht="34.15" customHeight="1">
      <c r="A1381" s="2"/>
      <c r="B1381" s="2"/>
      <c r="C1381" s="2"/>
      <c r="D1381" s="2"/>
      <c r="E1381" s="2"/>
      <c r="F1381" s="15"/>
      <c r="G1381" s="2"/>
      <c r="H1381" s="2"/>
      <c r="I1381" s="2"/>
      <c r="J1381" s="2"/>
      <c r="K1381" s="2"/>
      <c r="L1381" s="2"/>
      <c r="M1381" s="2"/>
      <c r="N1381" s="700"/>
      <c r="O1381" s="2"/>
      <c r="P1381" s="2"/>
      <c r="Q1381" s="2"/>
      <c r="R1381" s="2"/>
      <c r="S1381" s="2"/>
      <c r="T1381" s="2"/>
      <c r="U1381" s="15"/>
      <c r="V1381" s="15"/>
      <c r="W1381" s="15"/>
      <c r="X1381" s="15"/>
      <c r="Y1381" s="15"/>
      <c r="Z1381" s="15"/>
      <c r="AA1381" s="15"/>
      <c r="AB1381" s="15"/>
      <c r="AC1381" s="15"/>
      <c r="AD1381" s="15"/>
      <c r="AE1381" s="15"/>
      <c r="AF1381" s="15"/>
      <c r="AG1381" s="15"/>
      <c r="AH1381" s="15"/>
      <c r="AI1381" s="15"/>
      <c r="AJ1381" s="15"/>
      <c r="AK1381" s="15"/>
      <c r="AL1381" s="15"/>
      <c r="AM1381" s="15"/>
      <c r="AN1381" s="15"/>
      <c r="AO1381" s="15"/>
      <c r="AP1381" s="15"/>
      <c r="AQ1381" s="15"/>
      <c r="AR1381" s="15"/>
      <c r="AS1381" s="15"/>
      <c r="AT1381" s="15"/>
      <c r="AU1381" s="15"/>
      <c r="AV1381" s="15"/>
      <c r="AW1381" s="15"/>
      <c r="AX1381" s="15"/>
      <c r="AY1381" s="6"/>
      <c r="AZ1381" s="6"/>
      <c r="BA1381" s="6"/>
      <c r="BB1381" s="6"/>
      <c r="BC1381" s="6"/>
      <c r="BD1381" s="6"/>
      <c r="BE1381" s="6"/>
      <c r="BF1381" s="6"/>
      <c r="BG1381" s="6"/>
      <c r="BH1381" s="6"/>
      <c r="BI1381" s="6"/>
      <c r="BJ1381" s="6"/>
      <c r="BK1381" s="6"/>
      <c r="BL1381" s="6"/>
      <c r="BM1381" s="6"/>
      <c r="BN1381" s="6"/>
      <c r="BO1381" s="6"/>
      <c r="BP1381" s="6"/>
      <c r="BQ1381" s="6"/>
      <c r="BR1381" s="6"/>
      <c r="BS1381" s="6"/>
      <c r="BT1381" s="6"/>
      <c r="BU1381" s="6"/>
      <c r="BV1381" s="6"/>
      <c r="BW1381" s="6"/>
      <c r="BX1381" s="6"/>
      <c r="BY1381" s="6"/>
      <c r="BZ1381" s="6"/>
      <c r="CA1381" s="6"/>
      <c r="CB1381" s="6"/>
    </row>
    <row r="1382" spans="1:80" ht="34.15" customHeight="1">
      <c r="A1382" s="2"/>
      <c r="B1382" s="2"/>
      <c r="C1382" s="2"/>
      <c r="D1382" s="2"/>
      <c r="E1382" s="2"/>
      <c r="F1382" s="15"/>
      <c r="G1382" s="2"/>
      <c r="H1382" s="2"/>
      <c r="I1382" s="2"/>
      <c r="J1382" s="2"/>
      <c r="K1382" s="2"/>
      <c r="L1382" s="2"/>
      <c r="M1382" s="2"/>
      <c r="N1382" s="700"/>
      <c r="O1382" s="2"/>
      <c r="P1382" s="2"/>
      <c r="Q1382" s="2"/>
      <c r="R1382" s="2"/>
      <c r="S1382" s="2"/>
      <c r="T1382" s="2"/>
      <c r="U1382" s="15"/>
      <c r="V1382" s="15"/>
      <c r="W1382" s="15"/>
      <c r="X1382" s="15"/>
      <c r="Y1382" s="15"/>
      <c r="Z1382" s="15"/>
      <c r="AA1382" s="15"/>
      <c r="AB1382" s="15"/>
      <c r="AC1382" s="15"/>
      <c r="AD1382" s="15"/>
      <c r="AE1382" s="15"/>
      <c r="AF1382" s="15"/>
      <c r="AG1382" s="15"/>
      <c r="AH1382" s="15"/>
      <c r="AI1382" s="15"/>
      <c r="AJ1382" s="15"/>
      <c r="AK1382" s="15"/>
      <c r="AL1382" s="15"/>
      <c r="AM1382" s="15"/>
      <c r="AN1382" s="15"/>
      <c r="AO1382" s="15"/>
      <c r="AP1382" s="15"/>
      <c r="AQ1382" s="15"/>
      <c r="AR1382" s="15"/>
      <c r="AS1382" s="15"/>
      <c r="AT1382" s="15"/>
      <c r="AU1382" s="15"/>
      <c r="AV1382" s="15"/>
      <c r="AW1382" s="15"/>
      <c r="AX1382" s="15"/>
      <c r="AY1382" s="6"/>
      <c r="AZ1382" s="6"/>
      <c r="BA1382" s="6"/>
      <c r="BB1382" s="6"/>
      <c r="BC1382" s="6"/>
      <c r="BD1382" s="6"/>
      <c r="BE1382" s="6"/>
      <c r="BF1382" s="6"/>
      <c r="BG1382" s="6"/>
      <c r="BH1382" s="6"/>
      <c r="BI1382" s="6"/>
      <c r="BJ1382" s="6"/>
      <c r="BK1382" s="6"/>
      <c r="BL1382" s="6"/>
      <c r="BM1382" s="6"/>
      <c r="BN1382" s="6"/>
      <c r="BO1382" s="6"/>
      <c r="BP1382" s="6"/>
      <c r="BQ1382" s="6"/>
      <c r="BR1382" s="6"/>
      <c r="BS1382" s="6"/>
      <c r="BT1382" s="6"/>
      <c r="BU1382" s="6"/>
      <c r="BV1382" s="6"/>
      <c r="BW1382" s="6"/>
      <c r="BX1382" s="6"/>
      <c r="BY1382" s="6"/>
      <c r="BZ1382" s="6"/>
      <c r="CA1382" s="6"/>
      <c r="CB1382" s="6"/>
    </row>
    <row r="1383" spans="1:80" ht="34.15" customHeight="1">
      <c r="A1383" s="2"/>
      <c r="B1383" s="2"/>
      <c r="C1383" s="2"/>
      <c r="D1383" s="2"/>
      <c r="E1383" s="2"/>
      <c r="F1383" s="15"/>
      <c r="G1383" s="2"/>
      <c r="H1383" s="2"/>
      <c r="I1383" s="2"/>
      <c r="J1383" s="2"/>
      <c r="K1383" s="2"/>
      <c r="L1383" s="2"/>
      <c r="M1383" s="2"/>
      <c r="N1383" s="700"/>
      <c r="O1383" s="2"/>
      <c r="P1383" s="2"/>
      <c r="Q1383" s="2"/>
      <c r="R1383" s="2"/>
      <c r="S1383" s="2"/>
      <c r="T1383" s="2"/>
      <c r="U1383" s="15"/>
      <c r="V1383" s="15"/>
      <c r="W1383" s="15"/>
      <c r="X1383" s="15"/>
      <c r="Y1383" s="15"/>
      <c r="Z1383" s="15"/>
      <c r="AA1383" s="15"/>
      <c r="AB1383" s="15"/>
      <c r="AC1383" s="15"/>
      <c r="AD1383" s="15"/>
      <c r="AE1383" s="15"/>
      <c r="AF1383" s="15"/>
      <c r="AG1383" s="15"/>
      <c r="AH1383" s="15"/>
      <c r="AI1383" s="15"/>
      <c r="AJ1383" s="15"/>
      <c r="AK1383" s="15"/>
      <c r="AL1383" s="15"/>
      <c r="AM1383" s="15"/>
      <c r="AN1383" s="15"/>
      <c r="AO1383" s="15"/>
      <c r="AP1383" s="15"/>
      <c r="AQ1383" s="15"/>
      <c r="AR1383" s="15"/>
      <c r="AS1383" s="15"/>
      <c r="AT1383" s="15"/>
      <c r="AU1383" s="15"/>
      <c r="AV1383" s="15"/>
      <c r="AW1383" s="15"/>
      <c r="AX1383" s="15"/>
      <c r="AY1383" s="6"/>
      <c r="AZ1383" s="6"/>
      <c r="BA1383" s="6"/>
      <c r="BB1383" s="6"/>
      <c r="BC1383" s="6"/>
      <c r="BD1383" s="6"/>
      <c r="BE1383" s="6"/>
      <c r="BF1383" s="6"/>
      <c r="BG1383" s="6"/>
      <c r="BH1383" s="6"/>
      <c r="BI1383" s="6"/>
      <c r="BJ1383" s="6"/>
      <c r="BK1383" s="6"/>
      <c r="BL1383" s="6"/>
      <c r="BM1383" s="6"/>
      <c r="BN1383" s="6"/>
      <c r="BO1383" s="6"/>
      <c r="BP1383" s="6"/>
      <c r="BQ1383" s="6"/>
      <c r="BR1383" s="6"/>
      <c r="BS1383" s="6"/>
      <c r="BT1383" s="6"/>
      <c r="BU1383" s="6"/>
      <c r="BV1383" s="6"/>
      <c r="BW1383" s="6"/>
      <c r="BX1383" s="6"/>
      <c r="BY1383" s="6"/>
      <c r="BZ1383" s="6"/>
      <c r="CA1383" s="6"/>
      <c r="CB1383" s="6"/>
    </row>
    <row r="1384" spans="1:80" ht="34.15" customHeight="1">
      <c r="A1384" s="2"/>
      <c r="B1384" s="2"/>
      <c r="C1384" s="2"/>
      <c r="D1384" s="2"/>
      <c r="E1384" s="2"/>
      <c r="F1384" s="15"/>
      <c r="G1384" s="2"/>
      <c r="H1384" s="2"/>
      <c r="I1384" s="2"/>
      <c r="J1384" s="2"/>
      <c r="K1384" s="2"/>
      <c r="L1384" s="2"/>
      <c r="M1384" s="2"/>
      <c r="N1384" s="700"/>
      <c r="O1384" s="2"/>
      <c r="P1384" s="2"/>
      <c r="Q1384" s="2"/>
      <c r="R1384" s="2"/>
      <c r="S1384" s="2"/>
      <c r="T1384" s="2"/>
      <c r="U1384" s="15"/>
      <c r="V1384" s="15"/>
      <c r="W1384" s="15"/>
      <c r="X1384" s="15"/>
      <c r="Y1384" s="15"/>
      <c r="Z1384" s="15"/>
      <c r="AA1384" s="15"/>
      <c r="AB1384" s="15"/>
      <c r="AC1384" s="15"/>
      <c r="AD1384" s="15"/>
      <c r="AE1384" s="15"/>
      <c r="AF1384" s="15"/>
      <c r="AG1384" s="15"/>
      <c r="AH1384" s="15"/>
      <c r="AI1384" s="15"/>
      <c r="AJ1384" s="15"/>
      <c r="AK1384" s="15"/>
      <c r="AL1384" s="15"/>
      <c r="AM1384" s="15"/>
      <c r="AN1384" s="15"/>
      <c r="AO1384" s="15"/>
      <c r="AP1384" s="15"/>
      <c r="AQ1384" s="15"/>
      <c r="AR1384" s="15"/>
      <c r="AS1384" s="15"/>
      <c r="AT1384" s="15"/>
      <c r="AU1384" s="15"/>
      <c r="AV1384" s="15"/>
      <c r="AW1384" s="15"/>
      <c r="AX1384" s="15"/>
      <c r="AY1384" s="6"/>
      <c r="AZ1384" s="6"/>
      <c r="BA1384" s="6"/>
      <c r="BB1384" s="6"/>
      <c r="BC1384" s="6"/>
      <c r="BD1384" s="6"/>
      <c r="BE1384" s="6"/>
      <c r="BF1384" s="6"/>
      <c r="BG1384" s="6"/>
      <c r="BH1384" s="6"/>
      <c r="BI1384" s="6"/>
      <c r="BJ1384" s="6"/>
      <c r="BK1384" s="6"/>
      <c r="BL1384" s="6"/>
      <c r="BM1384" s="6"/>
      <c r="BN1384" s="6"/>
      <c r="BO1384" s="6"/>
      <c r="BP1384" s="6"/>
      <c r="BQ1384" s="6"/>
      <c r="BR1384" s="6"/>
      <c r="BS1384" s="6"/>
      <c r="BT1384" s="6"/>
      <c r="BU1384" s="6"/>
      <c r="BV1384" s="6"/>
      <c r="BW1384" s="6"/>
      <c r="BX1384" s="6"/>
      <c r="BY1384" s="6"/>
      <c r="BZ1384" s="6"/>
      <c r="CA1384" s="6"/>
      <c r="CB1384" s="6"/>
    </row>
    <row r="1385" spans="1:80" ht="34.15" customHeight="1">
      <c r="A1385" s="2"/>
      <c r="B1385" s="2"/>
      <c r="C1385" s="2"/>
      <c r="D1385" s="2"/>
      <c r="E1385" s="2"/>
      <c r="F1385" s="15"/>
      <c r="G1385" s="2"/>
      <c r="H1385" s="2"/>
      <c r="I1385" s="2"/>
      <c r="J1385" s="2"/>
      <c r="K1385" s="2"/>
      <c r="L1385" s="2"/>
      <c r="M1385" s="2"/>
      <c r="N1385" s="700"/>
      <c r="O1385" s="2"/>
      <c r="P1385" s="2"/>
      <c r="Q1385" s="2"/>
      <c r="R1385" s="2"/>
      <c r="S1385" s="2"/>
      <c r="T1385" s="2"/>
      <c r="U1385" s="15"/>
      <c r="V1385" s="15"/>
      <c r="W1385" s="15"/>
      <c r="X1385" s="15"/>
      <c r="Y1385" s="15"/>
      <c r="Z1385" s="15"/>
      <c r="AA1385" s="15"/>
      <c r="AB1385" s="15"/>
      <c r="AC1385" s="15"/>
      <c r="AD1385" s="15"/>
      <c r="AE1385" s="15"/>
      <c r="AF1385" s="15"/>
      <c r="AG1385" s="15"/>
      <c r="AH1385" s="15"/>
      <c r="AI1385" s="15"/>
      <c r="AJ1385" s="15"/>
      <c r="AK1385" s="15"/>
      <c r="AL1385" s="15"/>
      <c r="AM1385" s="15"/>
      <c r="AN1385" s="15"/>
      <c r="AO1385" s="15"/>
      <c r="AP1385" s="15"/>
      <c r="AQ1385" s="15"/>
      <c r="AR1385" s="15"/>
      <c r="AS1385" s="15"/>
      <c r="AT1385" s="15"/>
      <c r="AU1385" s="15"/>
      <c r="AV1385" s="15"/>
      <c r="AW1385" s="15"/>
      <c r="AX1385" s="15"/>
      <c r="AY1385" s="6"/>
      <c r="AZ1385" s="6"/>
      <c r="BA1385" s="6"/>
      <c r="BB1385" s="6"/>
      <c r="BC1385" s="6"/>
      <c r="BD1385" s="6"/>
      <c r="BE1385" s="6"/>
      <c r="BF1385" s="6"/>
      <c r="BG1385" s="6"/>
      <c r="BH1385" s="6"/>
      <c r="BI1385" s="6"/>
      <c r="BJ1385" s="6"/>
      <c r="BK1385" s="6"/>
      <c r="BL1385" s="6"/>
      <c r="BM1385" s="6"/>
      <c r="BN1385" s="6"/>
      <c r="BO1385" s="6"/>
      <c r="BP1385" s="6"/>
      <c r="BQ1385" s="6"/>
      <c r="BR1385" s="6"/>
      <c r="BS1385" s="6"/>
      <c r="BT1385" s="6"/>
      <c r="BU1385" s="6"/>
      <c r="BV1385" s="6"/>
      <c r="BW1385" s="6"/>
      <c r="BX1385" s="6"/>
      <c r="BY1385" s="6"/>
      <c r="BZ1385" s="6"/>
      <c r="CA1385" s="6"/>
      <c r="CB1385" s="6"/>
    </row>
    <row r="1386" spans="1:80" ht="34.15" customHeight="1">
      <c r="A1386" s="2"/>
      <c r="B1386" s="2"/>
      <c r="C1386" s="2"/>
      <c r="D1386" s="2"/>
      <c r="E1386" s="2"/>
      <c r="F1386" s="15"/>
      <c r="G1386" s="2"/>
      <c r="H1386" s="2"/>
      <c r="I1386" s="2"/>
      <c r="J1386" s="2"/>
      <c r="K1386" s="2"/>
      <c r="L1386" s="2"/>
      <c r="M1386" s="2"/>
      <c r="N1386" s="700"/>
      <c r="O1386" s="2"/>
      <c r="P1386" s="2"/>
      <c r="Q1386" s="2"/>
      <c r="R1386" s="2"/>
      <c r="S1386" s="2"/>
      <c r="T1386" s="2"/>
      <c r="U1386" s="15"/>
      <c r="V1386" s="15"/>
      <c r="W1386" s="15"/>
      <c r="X1386" s="15"/>
      <c r="Y1386" s="15"/>
      <c r="Z1386" s="15"/>
      <c r="AA1386" s="15"/>
      <c r="AB1386" s="15"/>
      <c r="AC1386" s="15"/>
      <c r="AD1386" s="15"/>
      <c r="AE1386" s="15"/>
      <c r="AF1386" s="15"/>
      <c r="AG1386" s="15"/>
      <c r="AH1386" s="15"/>
      <c r="AI1386" s="15"/>
      <c r="AJ1386" s="15"/>
      <c r="AK1386" s="15"/>
      <c r="AL1386" s="15"/>
      <c r="AM1386" s="15"/>
      <c r="AN1386" s="15"/>
      <c r="AO1386" s="15"/>
      <c r="AP1386" s="15"/>
      <c r="AQ1386" s="15"/>
      <c r="AR1386" s="15"/>
      <c r="AS1386" s="15"/>
      <c r="AT1386" s="15"/>
      <c r="AU1386" s="15"/>
      <c r="AV1386" s="15"/>
      <c r="AW1386" s="15"/>
      <c r="AX1386" s="15"/>
      <c r="AY1386" s="6"/>
      <c r="AZ1386" s="6"/>
      <c r="BA1386" s="6"/>
      <c r="BB1386" s="6"/>
      <c r="BC1386" s="6"/>
      <c r="BD1386" s="6"/>
      <c r="BE1386" s="6"/>
      <c r="BF1386" s="6"/>
      <c r="BG1386" s="6"/>
      <c r="BH1386" s="6"/>
      <c r="BI1386" s="6"/>
      <c r="BJ1386" s="6"/>
      <c r="BK1386" s="6"/>
      <c r="BL1386" s="6"/>
      <c r="BM1386" s="6"/>
      <c r="BN1386" s="6"/>
      <c r="BO1386" s="6"/>
      <c r="BP1386" s="6"/>
      <c r="BQ1386" s="6"/>
      <c r="BR1386" s="6"/>
      <c r="BS1386" s="6"/>
      <c r="BT1386" s="6"/>
      <c r="BU1386" s="6"/>
      <c r="BV1386" s="6"/>
      <c r="BW1386" s="6"/>
      <c r="BX1386" s="6"/>
      <c r="BY1386" s="6"/>
      <c r="BZ1386" s="6"/>
      <c r="CA1386" s="6"/>
      <c r="CB1386" s="6"/>
    </row>
    <row r="1387" spans="1:80" ht="34.15" customHeight="1">
      <c r="A1387" s="2"/>
      <c r="B1387" s="2"/>
      <c r="C1387" s="2"/>
      <c r="D1387" s="2"/>
      <c r="E1387" s="2"/>
      <c r="F1387" s="15"/>
      <c r="G1387" s="2"/>
      <c r="H1387" s="2"/>
      <c r="I1387" s="2"/>
      <c r="J1387" s="2"/>
      <c r="K1387" s="2"/>
      <c r="L1387" s="2"/>
      <c r="M1387" s="2"/>
      <c r="N1387" s="700"/>
      <c r="O1387" s="2"/>
      <c r="P1387" s="2"/>
      <c r="Q1387" s="2"/>
      <c r="R1387" s="2"/>
      <c r="S1387" s="2"/>
      <c r="T1387" s="2"/>
      <c r="U1387" s="15"/>
      <c r="V1387" s="15"/>
      <c r="W1387" s="15"/>
      <c r="X1387" s="15"/>
      <c r="Y1387" s="15"/>
      <c r="Z1387" s="15"/>
      <c r="AA1387" s="15"/>
      <c r="AB1387" s="15"/>
      <c r="AC1387" s="15"/>
      <c r="AD1387" s="15"/>
      <c r="AE1387" s="15"/>
      <c r="AF1387" s="15"/>
      <c r="AG1387" s="15"/>
      <c r="AH1387" s="15"/>
      <c r="AI1387" s="15"/>
      <c r="AJ1387" s="15"/>
      <c r="AK1387" s="15"/>
      <c r="AL1387" s="15"/>
      <c r="AM1387" s="15"/>
      <c r="AN1387" s="15"/>
      <c r="AO1387" s="15"/>
      <c r="AP1387" s="15"/>
      <c r="AQ1387" s="15"/>
      <c r="AR1387" s="15"/>
      <c r="AS1387" s="15"/>
      <c r="AT1387" s="15"/>
      <c r="AU1387" s="15"/>
      <c r="AV1387" s="15"/>
      <c r="AW1387" s="15"/>
      <c r="AX1387" s="15"/>
      <c r="AY1387" s="6"/>
      <c r="AZ1387" s="6"/>
      <c r="BA1387" s="6"/>
      <c r="BB1387" s="6"/>
      <c r="BC1387" s="6"/>
      <c r="BD1387" s="6"/>
      <c r="BE1387" s="6"/>
      <c r="BF1387" s="6"/>
      <c r="BG1387" s="6"/>
      <c r="BH1387" s="6"/>
      <c r="BI1387" s="6"/>
      <c r="BJ1387" s="6"/>
      <c r="BK1387" s="6"/>
      <c r="BL1387" s="6"/>
      <c r="BM1387" s="6"/>
      <c r="BN1387" s="6"/>
      <c r="BO1387" s="6"/>
      <c r="BP1387" s="6"/>
      <c r="BQ1387" s="6"/>
      <c r="BR1387" s="6"/>
      <c r="BS1387" s="6"/>
      <c r="BT1387" s="6"/>
      <c r="BU1387" s="6"/>
      <c r="BV1387" s="6"/>
      <c r="BW1387" s="6"/>
      <c r="BX1387" s="6"/>
      <c r="BY1387" s="6"/>
      <c r="BZ1387" s="6"/>
      <c r="CA1387" s="6"/>
      <c r="CB1387" s="6"/>
    </row>
    <row r="1388" spans="1:80" ht="34.15" customHeight="1">
      <c r="A1388" s="2"/>
      <c r="B1388" s="2"/>
      <c r="C1388" s="2"/>
      <c r="D1388" s="2"/>
      <c r="E1388" s="2"/>
      <c r="F1388" s="15"/>
      <c r="G1388" s="2"/>
      <c r="H1388" s="2"/>
      <c r="I1388" s="2"/>
      <c r="J1388" s="2"/>
      <c r="K1388" s="2"/>
      <c r="L1388" s="2"/>
      <c r="M1388" s="2"/>
      <c r="N1388" s="700"/>
      <c r="O1388" s="2"/>
      <c r="P1388" s="2"/>
      <c r="Q1388" s="2"/>
      <c r="R1388" s="2"/>
      <c r="S1388" s="2"/>
      <c r="T1388" s="2"/>
      <c r="U1388" s="15"/>
      <c r="V1388" s="15"/>
      <c r="W1388" s="15"/>
      <c r="X1388" s="15"/>
      <c r="Y1388" s="15"/>
      <c r="Z1388" s="15"/>
      <c r="AA1388" s="15"/>
      <c r="AB1388" s="15"/>
      <c r="AC1388" s="15"/>
      <c r="AD1388" s="15"/>
      <c r="AE1388" s="15"/>
      <c r="AF1388" s="15"/>
      <c r="AG1388" s="15"/>
      <c r="AH1388" s="15"/>
      <c r="AI1388" s="15"/>
      <c r="AJ1388" s="15"/>
      <c r="AK1388" s="15"/>
      <c r="AL1388" s="15"/>
      <c r="AM1388" s="15"/>
      <c r="AN1388" s="15"/>
      <c r="AO1388" s="15"/>
      <c r="AP1388" s="15"/>
      <c r="AQ1388" s="15"/>
      <c r="AR1388" s="15"/>
      <c r="AS1388" s="15"/>
      <c r="AT1388" s="15"/>
      <c r="AU1388" s="15"/>
      <c r="AV1388" s="15"/>
      <c r="AW1388" s="15"/>
      <c r="AX1388" s="15"/>
      <c r="AY1388" s="6"/>
      <c r="AZ1388" s="6"/>
      <c r="BA1388" s="6"/>
      <c r="BB1388" s="6"/>
      <c r="BC1388" s="6"/>
      <c r="BD1388" s="6"/>
      <c r="BE1388" s="6"/>
      <c r="BF1388" s="6"/>
      <c r="BG1388" s="6"/>
      <c r="BH1388" s="6"/>
      <c r="BI1388" s="6"/>
      <c r="BJ1388" s="6"/>
      <c r="BK1388" s="6"/>
      <c r="BL1388" s="6"/>
      <c r="BM1388" s="6"/>
      <c r="BN1388" s="6"/>
      <c r="BO1388" s="6"/>
      <c r="BP1388" s="6"/>
      <c r="BQ1388" s="6"/>
      <c r="BR1388" s="6"/>
      <c r="BS1388" s="6"/>
      <c r="BT1388" s="6"/>
      <c r="BU1388" s="6"/>
      <c r="BV1388" s="6"/>
      <c r="BW1388" s="6"/>
      <c r="BX1388" s="6"/>
      <c r="BY1388" s="6"/>
      <c r="BZ1388" s="6"/>
      <c r="CA1388" s="6"/>
      <c r="CB1388" s="6"/>
    </row>
    <row r="1389" spans="1:80" ht="34.15" customHeight="1">
      <c r="A1389" s="2"/>
      <c r="B1389" s="2"/>
      <c r="C1389" s="2"/>
      <c r="D1389" s="2"/>
      <c r="E1389" s="2"/>
      <c r="F1389" s="15"/>
      <c r="G1389" s="2"/>
      <c r="H1389" s="2"/>
      <c r="I1389" s="2"/>
      <c r="J1389" s="2"/>
      <c r="K1389" s="2"/>
      <c r="L1389" s="2"/>
      <c r="M1389" s="2"/>
      <c r="N1389" s="700"/>
      <c r="O1389" s="2"/>
      <c r="P1389" s="2"/>
      <c r="Q1389" s="2"/>
      <c r="R1389" s="2"/>
      <c r="S1389" s="2"/>
      <c r="T1389" s="2"/>
      <c r="U1389" s="15"/>
      <c r="V1389" s="15"/>
      <c r="W1389" s="15"/>
      <c r="X1389" s="15"/>
      <c r="Y1389" s="15"/>
      <c r="Z1389" s="15"/>
      <c r="AA1389" s="15"/>
      <c r="AB1389" s="15"/>
      <c r="AC1389" s="15"/>
      <c r="AD1389" s="15"/>
      <c r="AE1389" s="15"/>
      <c r="AF1389" s="15"/>
      <c r="AG1389" s="15"/>
      <c r="AH1389" s="15"/>
      <c r="AI1389" s="15"/>
      <c r="AJ1389" s="15"/>
      <c r="AK1389" s="15"/>
      <c r="AL1389" s="15"/>
      <c r="AM1389" s="15"/>
      <c r="AN1389" s="15"/>
      <c r="AO1389" s="15"/>
      <c r="AP1389" s="15"/>
      <c r="AQ1389" s="15"/>
      <c r="AR1389" s="15"/>
      <c r="AS1389" s="15"/>
      <c r="AT1389" s="15"/>
      <c r="AU1389" s="15"/>
      <c r="AV1389" s="15"/>
      <c r="AW1389" s="15"/>
      <c r="AX1389" s="15"/>
      <c r="AY1389" s="6"/>
      <c r="AZ1389" s="6"/>
      <c r="BA1389" s="6"/>
      <c r="BB1389" s="6"/>
      <c r="BC1389" s="6"/>
      <c r="BD1389" s="6"/>
      <c r="BE1389" s="6"/>
      <c r="BF1389" s="6"/>
      <c r="BG1389" s="6"/>
      <c r="BH1389" s="6"/>
      <c r="BI1389" s="6"/>
      <c r="BJ1389" s="6"/>
      <c r="BK1389" s="6"/>
      <c r="BL1389" s="6"/>
      <c r="BM1389" s="6"/>
      <c r="BN1389" s="6"/>
      <c r="BO1389" s="6"/>
      <c r="BP1389" s="6"/>
      <c r="BQ1389" s="6"/>
      <c r="BR1389" s="6"/>
      <c r="BS1389" s="6"/>
      <c r="BT1389" s="6"/>
      <c r="BU1389" s="6"/>
      <c r="BV1389" s="6"/>
      <c r="BW1389" s="6"/>
      <c r="BX1389" s="6"/>
      <c r="BY1389" s="6"/>
      <c r="BZ1389" s="6"/>
      <c r="CA1389" s="6"/>
      <c r="CB1389" s="6"/>
    </row>
    <row r="1390" spans="1:80" ht="34.15" customHeight="1">
      <c r="A1390" s="2"/>
      <c r="B1390" s="2"/>
      <c r="C1390" s="2"/>
      <c r="D1390" s="2"/>
      <c r="E1390" s="2"/>
      <c r="F1390" s="15"/>
      <c r="G1390" s="2"/>
      <c r="H1390" s="2"/>
      <c r="I1390" s="2"/>
      <c r="J1390" s="2"/>
      <c r="K1390" s="2"/>
      <c r="L1390" s="2"/>
      <c r="M1390" s="2"/>
      <c r="N1390" s="700"/>
      <c r="O1390" s="2"/>
      <c r="P1390" s="2"/>
      <c r="Q1390" s="2"/>
      <c r="R1390" s="2"/>
      <c r="S1390" s="2"/>
      <c r="T1390" s="2"/>
      <c r="U1390" s="15"/>
      <c r="V1390" s="15"/>
      <c r="W1390" s="15"/>
      <c r="X1390" s="15"/>
      <c r="Y1390" s="15"/>
      <c r="Z1390" s="15"/>
      <c r="AA1390" s="15"/>
      <c r="AB1390" s="15"/>
      <c r="AC1390" s="15"/>
      <c r="AD1390" s="15"/>
      <c r="AE1390" s="15"/>
      <c r="AF1390" s="15"/>
      <c r="AG1390" s="15"/>
      <c r="AH1390" s="15"/>
      <c r="AI1390" s="15"/>
      <c r="AJ1390" s="15"/>
      <c r="AK1390" s="15"/>
      <c r="AL1390" s="15"/>
      <c r="AM1390" s="15"/>
      <c r="AN1390" s="15"/>
      <c r="AO1390" s="15"/>
      <c r="AP1390" s="15"/>
      <c r="AQ1390" s="15"/>
      <c r="AR1390" s="15"/>
      <c r="AS1390" s="15"/>
      <c r="AT1390" s="15"/>
      <c r="AU1390" s="15"/>
      <c r="AV1390" s="15"/>
      <c r="AW1390" s="15"/>
      <c r="AX1390" s="15"/>
      <c r="AY1390" s="6"/>
      <c r="AZ1390" s="6"/>
      <c r="BA1390" s="6"/>
      <c r="BB1390" s="6"/>
      <c r="BC1390" s="6"/>
      <c r="BD1390" s="6"/>
      <c r="BE1390" s="6"/>
      <c r="BF1390" s="6"/>
      <c r="BG1390" s="6"/>
      <c r="BH1390" s="6"/>
      <c r="BI1390" s="6"/>
      <c r="BJ1390" s="6"/>
      <c r="BK1390" s="6"/>
      <c r="BL1390" s="6"/>
      <c r="BM1390" s="6"/>
      <c r="BN1390" s="6"/>
      <c r="BO1390" s="6"/>
      <c r="BP1390" s="6"/>
      <c r="BQ1390" s="6"/>
      <c r="BR1390" s="6"/>
      <c r="BS1390" s="6"/>
      <c r="BT1390" s="6"/>
      <c r="BU1390" s="6"/>
      <c r="BV1390" s="6"/>
      <c r="BW1390" s="6"/>
      <c r="BX1390" s="6"/>
      <c r="BY1390" s="6"/>
      <c r="BZ1390" s="6"/>
      <c r="CA1390" s="6"/>
      <c r="CB1390" s="6"/>
    </row>
    <row r="1391" spans="1:80" ht="34.15" customHeight="1">
      <c r="A1391" s="2"/>
      <c r="B1391" s="2"/>
      <c r="C1391" s="2"/>
      <c r="D1391" s="2"/>
      <c r="E1391" s="2"/>
      <c r="F1391" s="15"/>
      <c r="G1391" s="2"/>
      <c r="H1391" s="2"/>
      <c r="I1391" s="2"/>
      <c r="J1391" s="2"/>
      <c r="K1391" s="2"/>
      <c r="L1391" s="2"/>
      <c r="M1391" s="2"/>
      <c r="N1391" s="700"/>
      <c r="O1391" s="2"/>
      <c r="P1391" s="2"/>
      <c r="Q1391" s="2"/>
      <c r="R1391" s="2"/>
      <c r="S1391" s="2"/>
      <c r="T1391" s="2"/>
      <c r="U1391" s="15"/>
      <c r="V1391" s="15"/>
      <c r="W1391" s="15"/>
      <c r="X1391" s="15"/>
      <c r="Y1391" s="15"/>
      <c r="Z1391" s="15"/>
      <c r="AA1391" s="15"/>
      <c r="AB1391" s="15"/>
      <c r="AC1391" s="15"/>
      <c r="AD1391" s="15"/>
      <c r="AE1391" s="15"/>
      <c r="AF1391" s="15"/>
      <c r="AG1391" s="15"/>
      <c r="AH1391" s="15"/>
      <c r="AI1391" s="15"/>
      <c r="AJ1391" s="15"/>
      <c r="AK1391" s="15"/>
      <c r="AL1391" s="15"/>
      <c r="AM1391" s="15"/>
      <c r="AN1391" s="15"/>
      <c r="AO1391" s="15"/>
      <c r="AP1391" s="15"/>
      <c r="AQ1391" s="15"/>
      <c r="AR1391" s="15"/>
      <c r="AS1391" s="15"/>
      <c r="AT1391" s="15"/>
      <c r="AU1391" s="15"/>
      <c r="AV1391" s="15"/>
      <c r="AW1391" s="15"/>
      <c r="AX1391" s="15"/>
      <c r="AY1391" s="6"/>
      <c r="AZ1391" s="6"/>
      <c r="BA1391" s="6"/>
      <c r="BB1391" s="6"/>
      <c r="BC1391" s="6"/>
      <c r="BD1391" s="6"/>
      <c r="BE1391" s="6"/>
      <c r="BF1391" s="6"/>
      <c r="BG1391" s="6"/>
      <c r="BH1391" s="6"/>
      <c r="BI1391" s="6"/>
      <c r="BJ1391" s="6"/>
      <c r="BK1391" s="6"/>
      <c r="BL1391" s="6"/>
      <c r="BM1391" s="6"/>
      <c r="BN1391" s="6"/>
      <c r="BO1391" s="6"/>
      <c r="BP1391" s="6"/>
      <c r="BQ1391" s="6"/>
      <c r="BR1391" s="6"/>
      <c r="BS1391" s="6"/>
      <c r="BT1391" s="6"/>
      <c r="BU1391" s="6"/>
      <c r="BV1391" s="6"/>
      <c r="BW1391" s="6"/>
      <c r="BX1391" s="6"/>
      <c r="BY1391" s="6"/>
      <c r="BZ1391" s="6"/>
      <c r="CA1391" s="6"/>
      <c r="CB1391" s="6"/>
    </row>
    <row r="1392" spans="1:80" ht="34.15" customHeight="1">
      <c r="A1392" s="2"/>
      <c r="B1392" s="2"/>
      <c r="C1392" s="2"/>
      <c r="D1392" s="2"/>
      <c r="E1392" s="2"/>
      <c r="F1392" s="15"/>
      <c r="G1392" s="2"/>
      <c r="H1392" s="2"/>
      <c r="I1392" s="2"/>
      <c r="J1392" s="2"/>
      <c r="K1392" s="2"/>
      <c r="L1392" s="2"/>
      <c r="M1392" s="2"/>
      <c r="N1392" s="700"/>
      <c r="O1392" s="2"/>
      <c r="P1392" s="2"/>
      <c r="Q1392" s="2"/>
      <c r="R1392" s="2"/>
      <c r="S1392" s="2"/>
      <c r="T1392" s="2"/>
      <c r="U1392" s="15"/>
      <c r="V1392" s="15"/>
      <c r="W1392" s="15"/>
      <c r="X1392" s="15"/>
      <c r="Y1392" s="15"/>
      <c r="Z1392" s="15"/>
      <c r="AA1392" s="15"/>
      <c r="AB1392" s="15"/>
      <c r="AC1392" s="15"/>
      <c r="AD1392" s="15"/>
      <c r="AE1392" s="15"/>
      <c r="AF1392" s="15"/>
      <c r="AG1392" s="15"/>
      <c r="AH1392" s="15"/>
      <c r="AI1392" s="15"/>
      <c r="AJ1392" s="15"/>
      <c r="AK1392" s="15"/>
      <c r="AL1392" s="15"/>
      <c r="AM1392" s="15"/>
      <c r="AN1392" s="15"/>
      <c r="AO1392" s="15"/>
      <c r="AP1392" s="15"/>
      <c r="AQ1392" s="15"/>
      <c r="AR1392" s="15"/>
      <c r="AS1392" s="15"/>
      <c r="AT1392" s="15"/>
      <c r="AU1392" s="15"/>
      <c r="AV1392" s="15"/>
      <c r="AW1392" s="15"/>
      <c r="AX1392" s="15"/>
      <c r="AY1392" s="6"/>
      <c r="AZ1392" s="6"/>
      <c r="BA1392" s="6"/>
      <c r="BB1392" s="6"/>
      <c r="BC1392" s="6"/>
      <c r="BD1392" s="6"/>
      <c r="BE1392" s="6"/>
      <c r="BF1392" s="6"/>
      <c r="BG1392" s="6"/>
      <c r="BH1392" s="6"/>
      <c r="BI1392" s="6"/>
      <c r="BJ1392" s="6"/>
      <c r="BK1392" s="6"/>
      <c r="BL1392" s="6"/>
      <c r="BM1392" s="6"/>
      <c r="BN1392" s="6"/>
      <c r="BO1392" s="6"/>
      <c r="BP1392" s="6"/>
      <c r="BQ1392" s="6"/>
      <c r="BR1392" s="6"/>
      <c r="BS1392" s="6"/>
      <c r="BT1392" s="6"/>
      <c r="BU1392" s="6"/>
      <c r="BV1392" s="6"/>
      <c r="BW1392" s="6"/>
      <c r="BX1392" s="6"/>
      <c r="BY1392" s="6"/>
      <c r="BZ1392" s="6"/>
      <c r="CA1392" s="6"/>
      <c r="CB1392" s="6"/>
    </row>
    <row r="1393" spans="1:80" ht="34.15" customHeight="1">
      <c r="A1393" s="2"/>
      <c r="B1393" s="2"/>
      <c r="C1393" s="2"/>
      <c r="D1393" s="2"/>
      <c r="E1393" s="2"/>
      <c r="F1393" s="15"/>
      <c r="G1393" s="2"/>
      <c r="H1393" s="2"/>
      <c r="I1393" s="2"/>
      <c r="J1393" s="2"/>
      <c r="K1393" s="2"/>
      <c r="L1393" s="2"/>
      <c r="M1393" s="2"/>
      <c r="N1393" s="700"/>
      <c r="O1393" s="2"/>
      <c r="P1393" s="2"/>
      <c r="Q1393" s="2"/>
      <c r="R1393" s="2"/>
      <c r="S1393" s="2"/>
      <c r="T1393" s="2"/>
      <c r="U1393" s="15"/>
      <c r="V1393" s="15"/>
      <c r="W1393" s="15"/>
      <c r="X1393" s="15"/>
      <c r="Y1393" s="15"/>
      <c r="Z1393" s="15"/>
      <c r="AA1393" s="15"/>
      <c r="AB1393" s="15"/>
      <c r="AC1393" s="15"/>
      <c r="AD1393" s="15"/>
      <c r="AE1393" s="15"/>
      <c r="AF1393" s="15"/>
      <c r="AG1393" s="15"/>
      <c r="AH1393" s="15"/>
      <c r="AI1393" s="15"/>
      <c r="AJ1393" s="15"/>
      <c r="AK1393" s="15"/>
      <c r="AL1393" s="15"/>
      <c r="AM1393" s="15"/>
      <c r="AN1393" s="15"/>
      <c r="AO1393" s="15"/>
      <c r="AP1393" s="15"/>
      <c r="AQ1393" s="15"/>
      <c r="AR1393" s="15"/>
      <c r="AS1393" s="15"/>
      <c r="AT1393" s="15"/>
      <c r="AU1393" s="15"/>
      <c r="AV1393" s="15"/>
      <c r="AW1393" s="15"/>
      <c r="AX1393" s="15"/>
      <c r="AY1393" s="6"/>
      <c r="AZ1393" s="6"/>
      <c r="BA1393" s="6"/>
      <c r="BB1393" s="6"/>
      <c r="BC1393" s="6"/>
      <c r="BD1393" s="6"/>
      <c r="BE1393" s="6"/>
      <c r="BF1393" s="6"/>
      <c r="BG1393" s="6"/>
      <c r="BH1393" s="6"/>
      <c r="BI1393" s="6"/>
      <c r="BJ1393" s="6"/>
      <c r="BK1393" s="6"/>
      <c r="BL1393" s="6"/>
      <c r="BM1393" s="6"/>
      <c r="BN1393" s="6"/>
      <c r="BO1393" s="6"/>
      <c r="BP1393" s="6"/>
      <c r="BQ1393" s="6"/>
      <c r="BR1393" s="6"/>
      <c r="BS1393" s="6"/>
      <c r="BT1393" s="6"/>
      <c r="BU1393" s="6"/>
      <c r="BV1393" s="6"/>
      <c r="BW1393" s="6"/>
      <c r="BX1393" s="6"/>
      <c r="BY1393" s="6"/>
      <c r="BZ1393" s="6"/>
      <c r="CA1393" s="6"/>
      <c r="CB1393" s="6"/>
    </row>
    <row r="1394" spans="1:80" ht="34.15" customHeight="1">
      <c r="A1394" s="2"/>
      <c r="B1394" s="2"/>
      <c r="C1394" s="2"/>
      <c r="D1394" s="2"/>
      <c r="E1394" s="2"/>
      <c r="F1394" s="15"/>
      <c r="G1394" s="2"/>
      <c r="H1394" s="2"/>
      <c r="I1394" s="2"/>
      <c r="J1394" s="2"/>
      <c r="K1394" s="2"/>
      <c r="L1394" s="2"/>
      <c r="M1394" s="2"/>
      <c r="N1394" s="700"/>
      <c r="O1394" s="2"/>
      <c r="P1394" s="2"/>
      <c r="Q1394" s="2"/>
      <c r="R1394" s="2"/>
      <c r="S1394" s="2"/>
      <c r="T1394" s="2"/>
      <c r="U1394" s="15"/>
      <c r="V1394" s="15"/>
      <c r="W1394" s="15"/>
      <c r="X1394" s="15"/>
      <c r="Y1394" s="15"/>
      <c r="Z1394" s="15"/>
      <c r="AA1394" s="15"/>
      <c r="AB1394" s="15"/>
      <c r="AC1394" s="15"/>
      <c r="AD1394" s="15"/>
      <c r="AE1394" s="15"/>
      <c r="AF1394" s="15"/>
      <c r="AG1394" s="15"/>
      <c r="AH1394" s="15"/>
      <c r="AI1394" s="15"/>
      <c r="AJ1394" s="15"/>
      <c r="AK1394" s="15"/>
      <c r="AL1394" s="15"/>
      <c r="AM1394" s="15"/>
      <c r="AN1394" s="15"/>
      <c r="AO1394" s="15"/>
      <c r="AP1394" s="15"/>
      <c r="AQ1394" s="15"/>
      <c r="AR1394" s="15"/>
      <c r="AS1394" s="15"/>
      <c r="AT1394" s="15"/>
      <c r="AU1394" s="15"/>
      <c r="AV1394" s="15"/>
      <c r="AW1394" s="15"/>
      <c r="AX1394" s="15"/>
      <c r="AY1394" s="6"/>
      <c r="AZ1394" s="6"/>
      <c r="BA1394" s="6"/>
      <c r="BB1394" s="6"/>
      <c r="BC1394" s="6"/>
      <c r="BD1394" s="6"/>
      <c r="BE1394" s="6"/>
      <c r="BF1394" s="6"/>
      <c r="BG1394" s="6"/>
      <c r="BH1394" s="6"/>
      <c r="BI1394" s="6"/>
      <c r="BJ1394" s="6"/>
      <c r="BK1394" s="6"/>
      <c r="BL1394" s="6"/>
      <c r="BM1394" s="6"/>
      <c r="BN1394" s="6"/>
      <c r="BO1394" s="6"/>
      <c r="BP1394" s="6"/>
      <c r="BQ1394" s="6"/>
      <c r="BR1394" s="6"/>
      <c r="BS1394" s="6"/>
      <c r="BT1394" s="6"/>
      <c r="BU1394" s="6"/>
      <c r="BV1394" s="6"/>
      <c r="BW1394" s="6"/>
      <c r="BX1394" s="6"/>
      <c r="BY1394" s="6"/>
      <c r="BZ1394" s="6"/>
      <c r="CA1394" s="6"/>
      <c r="CB1394" s="6"/>
    </row>
    <row r="1395" spans="1:80" ht="34.15" customHeight="1">
      <c r="A1395" s="2"/>
      <c r="B1395" s="2"/>
      <c r="C1395" s="2"/>
      <c r="D1395" s="2"/>
      <c r="E1395" s="2"/>
      <c r="F1395" s="15"/>
      <c r="G1395" s="2"/>
      <c r="H1395" s="2"/>
      <c r="I1395" s="2"/>
      <c r="J1395" s="2"/>
      <c r="K1395" s="2"/>
      <c r="L1395" s="2"/>
      <c r="M1395" s="2"/>
      <c r="N1395" s="700"/>
      <c r="O1395" s="2"/>
      <c r="P1395" s="2"/>
      <c r="Q1395" s="2"/>
      <c r="R1395" s="2"/>
      <c r="S1395" s="2"/>
      <c r="T1395" s="2"/>
      <c r="U1395" s="15"/>
      <c r="V1395" s="15"/>
      <c r="W1395" s="15"/>
      <c r="X1395" s="15"/>
      <c r="Y1395" s="15"/>
      <c r="Z1395" s="15"/>
      <c r="AA1395" s="15"/>
      <c r="AB1395" s="15"/>
      <c r="AC1395" s="15"/>
      <c r="AD1395" s="15"/>
      <c r="AE1395" s="15"/>
      <c r="AF1395" s="15"/>
      <c r="AG1395" s="15"/>
      <c r="AH1395" s="15"/>
      <c r="AI1395" s="15"/>
      <c r="AJ1395" s="15"/>
      <c r="AK1395" s="15"/>
      <c r="AL1395" s="15"/>
      <c r="AM1395" s="15"/>
      <c r="AN1395" s="15"/>
      <c r="AO1395" s="15"/>
      <c r="AP1395" s="15"/>
      <c r="AQ1395" s="15"/>
      <c r="AR1395" s="15"/>
      <c r="AS1395" s="15"/>
      <c r="AT1395" s="15"/>
      <c r="AU1395" s="15"/>
      <c r="AV1395" s="15"/>
      <c r="AW1395" s="15"/>
      <c r="AX1395" s="15"/>
      <c r="AY1395" s="6"/>
      <c r="AZ1395" s="6"/>
      <c r="BA1395" s="6"/>
      <c r="BB1395" s="6"/>
      <c r="BC1395" s="6"/>
      <c r="BD1395" s="6"/>
      <c r="BE1395" s="6"/>
      <c r="BF1395" s="6"/>
      <c r="BG1395" s="6"/>
      <c r="BH1395" s="6"/>
      <c r="BI1395" s="6"/>
      <c r="BJ1395" s="6"/>
      <c r="BK1395" s="6"/>
      <c r="BL1395" s="6"/>
      <c r="BM1395" s="6"/>
      <c r="BN1395" s="6"/>
      <c r="BO1395" s="6"/>
      <c r="BP1395" s="6"/>
      <c r="BQ1395" s="6"/>
      <c r="BR1395" s="6"/>
      <c r="BS1395" s="6"/>
      <c r="BT1395" s="6"/>
      <c r="BU1395" s="6"/>
      <c r="BV1395" s="6"/>
      <c r="BW1395" s="6"/>
      <c r="BX1395" s="6"/>
      <c r="BY1395" s="6"/>
      <c r="BZ1395" s="6"/>
      <c r="CA1395" s="6"/>
      <c r="CB1395" s="6"/>
    </row>
    <row r="1396" spans="1:80" ht="34.15" customHeight="1">
      <c r="A1396" s="2"/>
      <c r="B1396" s="2"/>
      <c r="C1396" s="2"/>
      <c r="D1396" s="2"/>
      <c r="E1396" s="2"/>
      <c r="F1396" s="15"/>
      <c r="G1396" s="2"/>
      <c r="H1396" s="2"/>
      <c r="I1396" s="2"/>
      <c r="J1396" s="2"/>
      <c r="K1396" s="2"/>
      <c r="L1396" s="2"/>
      <c r="M1396" s="2"/>
      <c r="N1396" s="700"/>
      <c r="O1396" s="2"/>
      <c r="P1396" s="2"/>
      <c r="Q1396" s="2"/>
      <c r="R1396" s="2"/>
      <c r="S1396" s="2"/>
      <c r="T1396" s="2"/>
      <c r="U1396" s="15"/>
      <c r="V1396" s="15"/>
      <c r="W1396" s="15"/>
      <c r="X1396" s="15"/>
      <c r="Y1396" s="15"/>
      <c r="Z1396" s="15"/>
      <c r="AA1396" s="15"/>
      <c r="AB1396" s="15"/>
      <c r="AC1396" s="15"/>
      <c r="AD1396" s="15"/>
      <c r="AE1396" s="15"/>
      <c r="AF1396" s="15"/>
      <c r="AG1396" s="15"/>
      <c r="AH1396" s="15"/>
      <c r="AI1396" s="15"/>
      <c r="AJ1396" s="15"/>
      <c r="AK1396" s="15"/>
      <c r="AL1396" s="15"/>
      <c r="AM1396" s="15"/>
      <c r="AN1396" s="15"/>
      <c r="AO1396" s="15"/>
      <c r="AP1396" s="15"/>
      <c r="AQ1396" s="15"/>
      <c r="AR1396" s="15"/>
      <c r="AS1396" s="15"/>
      <c r="AT1396" s="15"/>
      <c r="AU1396" s="15"/>
      <c r="AV1396" s="15"/>
      <c r="AW1396" s="15"/>
      <c r="AX1396" s="15"/>
      <c r="AY1396" s="6"/>
      <c r="AZ1396" s="6"/>
      <c r="BA1396" s="6"/>
      <c r="BB1396" s="6"/>
      <c r="BC1396" s="6"/>
      <c r="BD1396" s="6"/>
      <c r="BE1396" s="6"/>
      <c r="BF1396" s="6"/>
      <c r="BG1396" s="6"/>
      <c r="BH1396" s="6"/>
      <c r="BI1396" s="6"/>
      <c r="BJ1396" s="6"/>
      <c r="BK1396" s="6"/>
      <c r="BL1396" s="6"/>
      <c r="BM1396" s="6"/>
      <c r="BN1396" s="6"/>
      <c r="BO1396" s="6"/>
      <c r="BP1396" s="6"/>
      <c r="BQ1396" s="6"/>
      <c r="BR1396" s="6"/>
      <c r="BS1396" s="6"/>
      <c r="BT1396" s="6"/>
      <c r="BU1396" s="6"/>
      <c r="BV1396" s="6"/>
      <c r="BW1396" s="6"/>
      <c r="BX1396" s="6"/>
      <c r="BY1396" s="6"/>
      <c r="BZ1396" s="6"/>
      <c r="CA1396" s="6"/>
      <c r="CB1396" s="6"/>
    </row>
    <row r="1397" spans="1:80" ht="34.15" customHeight="1">
      <c r="A1397" s="2"/>
      <c r="B1397" s="2"/>
      <c r="C1397" s="2"/>
      <c r="D1397" s="2"/>
      <c r="E1397" s="2"/>
      <c r="F1397" s="15"/>
      <c r="G1397" s="2"/>
      <c r="H1397" s="2"/>
      <c r="I1397" s="2"/>
      <c r="J1397" s="2"/>
      <c r="K1397" s="2"/>
      <c r="L1397" s="2"/>
      <c r="M1397" s="2"/>
      <c r="N1397" s="700"/>
      <c r="O1397" s="2"/>
      <c r="P1397" s="2"/>
      <c r="Q1397" s="2"/>
      <c r="R1397" s="2"/>
      <c r="S1397" s="2"/>
      <c r="T1397" s="2"/>
      <c r="U1397" s="15"/>
      <c r="V1397" s="15"/>
      <c r="W1397" s="15"/>
      <c r="X1397" s="15"/>
      <c r="Y1397" s="15"/>
      <c r="Z1397" s="15"/>
      <c r="AA1397" s="15"/>
      <c r="AB1397" s="15"/>
      <c r="AC1397" s="15"/>
      <c r="AD1397" s="15"/>
      <c r="AE1397" s="15"/>
      <c r="AF1397" s="15"/>
      <c r="AG1397" s="15"/>
      <c r="AH1397" s="15"/>
      <c r="AI1397" s="15"/>
      <c r="AJ1397" s="15"/>
      <c r="AK1397" s="15"/>
      <c r="AL1397" s="15"/>
      <c r="AM1397" s="15"/>
      <c r="AN1397" s="15"/>
      <c r="AO1397" s="15"/>
      <c r="AP1397" s="15"/>
      <c r="AQ1397" s="15"/>
      <c r="AR1397" s="15"/>
      <c r="AS1397" s="15"/>
      <c r="AT1397" s="15"/>
      <c r="AU1397" s="15"/>
      <c r="AV1397" s="15"/>
      <c r="AW1397" s="15"/>
      <c r="AX1397" s="15"/>
      <c r="AY1397" s="6"/>
      <c r="AZ1397" s="6"/>
      <c r="BA1397" s="6"/>
      <c r="BB1397" s="6"/>
      <c r="BC1397" s="6"/>
      <c r="BD1397" s="6"/>
      <c r="BE1397" s="6"/>
      <c r="BF1397" s="6"/>
      <c r="BG1397" s="6"/>
      <c r="BH1397" s="6"/>
      <c r="BI1397" s="6"/>
      <c r="BJ1397" s="6"/>
      <c r="BK1397" s="6"/>
      <c r="BL1397" s="6"/>
      <c r="BM1397" s="6"/>
      <c r="BN1397" s="6"/>
      <c r="BO1397" s="6"/>
      <c r="BP1397" s="6"/>
      <c r="BQ1397" s="6"/>
      <c r="BR1397" s="6"/>
      <c r="BS1397" s="6"/>
      <c r="BT1397" s="6"/>
      <c r="BU1397" s="6"/>
      <c r="BV1397" s="6"/>
      <c r="BW1397" s="6"/>
      <c r="BX1397" s="6"/>
      <c r="BY1397" s="6"/>
      <c r="BZ1397" s="6"/>
      <c r="CA1397" s="6"/>
      <c r="CB1397" s="6"/>
    </row>
    <row r="1398" spans="1:80" ht="34.15" customHeight="1">
      <c r="A1398" s="2"/>
      <c r="B1398" s="2"/>
      <c r="C1398" s="2"/>
      <c r="D1398" s="2"/>
      <c r="E1398" s="2"/>
      <c r="F1398" s="15"/>
      <c r="G1398" s="2"/>
      <c r="H1398" s="2"/>
      <c r="I1398" s="2"/>
      <c r="J1398" s="2"/>
      <c r="K1398" s="2"/>
      <c r="L1398" s="2"/>
      <c r="M1398" s="2"/>
      <c r="N1398" s="700"/>
      <c r="O1398" s="2"/>
      <c r="P1398" s="2"/>
      <c r="Q1398" s="2"/>
      <c r="R1398" s="2"/>
      <c r="S1398" s="2"/>
      <c r="T1398" s="2"/>
      <c r="U1398" s="15"/>
      <c r="V1398" s="15"/>
      <c r="W1398" s="15"/>
      <c r="X1398" s="15"/>
      <c r="Y1398" s="15"/>
      <c r="Z1398" s="15"/>
      <c r="AA1398" s="15"/>
      <c r="AB1398" s="15"/>
      <c r="AC1398" s="15"/>
      <c r="AD1398" s="15"/>
      <c r="AE1398" s="15"/>
      <c r="AF1398" s="15"/>
      <c r="AG1398" s="15"/>
      <c r="AH1398" s="15"/>
      <c r="AI1398" s="15"/>
      <c r="AJ1398" s="15"/>
      <c r="AK1398" s="15"/>
      <c r="AL1398" s="15"/>
      <c r="AM1398" s="15"/>
      <c r="AN1398" s="15"/>
      <c r="AO1398" s="15"/>
      <c r="AP1398" s="15"/>
      <c r="AQ1398" s="15"/>
      <c r="AR1398" s="15"/>
      <c r="AS1398" s="15"/>
      <c r="AT1398" s="15"/>
      <c r="AU1398" s="15"/>
      <c r="AV1398" s="15"/>
      <c r="AW1398" s="15"/>
      <c r="AX1398" s="15"/>
      <c r="AY1398" s="6"/>
      <c r="AZ1398" s="6"/>
      <c r="BA1398" s="6"/>
      <c r="BB1398" s="6"/>
      <c r="BC1398" s="6"/>
      <c r="BD1398" s="6"/>
      <c r="BE1398" s="6"/>
      <c r="BF1398" s="6"/>
      <c r="BG1398" s="6"/>
      <c r="BH1398" s="6"/>
      <c r="BI1398" s="6"/>
      <c r="BJ1398" s="6"/>
      <c r="BK1398" s="6"/>
      <c r="BL1398" s="6"/>
      <c r="BM1398" s="6"/>
      <c r="BN1398" s="6"/>
      <c r="BO1398" s="6"/>
      <c r="BP1398" s="6"/>
      <c r="BQ1398" s="6"/>
      <c r="BR1398" s="6"/>
      <c r="BS1398" s="6"/>
      <c r="BT1398" s="6"/>
      <c r="BU1398" s="6"/>
      <c r="BV1398" s="6"/>
      <c r="BW1398" s="6"/>
      <c r="BX1398" s="6"/>
      <c r="BY1398" s="6"/>
      <c r="BZ1398" s="6"/>
      <c r="CA1398" s="6"/>
      <c r="CB1398" s="6"/>
    </row>
    <row r="1399" spans="1:80" ht="34.15" customHeight="1">
      <c r="A1399" s="2"/>
      <c r="B1399" s="2"/>
      <c r="C1399" s="2"/>
      <c r="D1399" s="2"/>
      <c r="E1399" s="2"/>
      <c r="F1399" s="15"/>
      <c r="G1399" s="2"/>
      <c r="H1399" s="2"/>
      <c r="I1399" s="2"/>
      <c r="J1399" s="2"/>
      <c r="K1399" s="2"/>
      <c r="L1399" s="2"/>
      <c r="M1399" s="2"/>
      <c r="N1399" s="700"/>
      <c r="O1399" s="2"/>
      <c r="P1399" s="2"/>
      <c r="Q1399" s="2"/>
      <c r="R1399" s="2"/>
      <c r="S1399" s="2"/>
      <c r="T1399" s="2"/>
      <c r="U1399" s="15"/>
      <c r="V1399" s="15"/>
      <c r="W1399" s="15"/>
      <c r="X1399" s="15"/>
      <c r="Y1399" s="15"/>
      <c r="Z1399" s="15"/>
      <c r="AA1399" s="15"/>
      <c r="AB1399" s="15"/>
      <c r="AC1399" s="15"/>
      <c r="AD1399" s="15"/>
      <c r="AE1399" s="15"/>
      <c r="AF1399" s="15"/>
      <c r="AG1399" s="15"/>
      <c r="AH1399" s="15"/>
      <c r="AI1399" s="15"/>
      <c r="AJ1399" s="15"/>
      <c r="AK1399" s="15"/>
      <c r="AL1399" s="15"/>
      <c r="AM1399" s="15"/>
      <c r="AN1399" s="15"/>
      <c r="AO1399" s="15"/>
      <c r="AP1399" s="15"/>
      <c r="AQ1399" s="15"/>
      <c r="AR1399" s="15"/>
      <c r="AS1399" s="15"/>
      <c r="AT1399" s="15"/>
      <c r="AU1399" s="15"/>
      <c r="AV1399" s="15"/>
      <c r="AW1399" s="15"/>
      <c r="AX1399" s="15"/>
      <c r="AY1399" s="6"/>
      <c r="AZ1399" s="6"/>
      <c r="BA1399" s="6"/>
      <c r="BB1399" s="6"/>
      <c r="BC1399" s="6"/>
      <c r="BD1399" s="6"/>
      <c r="BE1399" s="6"/>
      <c r="BF1399" s="6"/>
      <c r="BG1399" s="6"/>
      <c r="BH1399" s="6"/>
      <c r="BI1399" s="6"/>
      <c r="BJ1399" s="6"/>
      <c r="BK1399" s="6"/>
      <c r="BL1399" s="6"/>
      <c r="BM1399" s="6"/>
      <c r="BN1399" s="6"/>
      <c r="BO1399" s="6"/>
      <c r="BP1399" s="6"/>
      <c r="BQ1399" s="6"/>
      <c r="BR1399" s="6"/>
      <c r="BS1399" s="6"/>
      <c r="BT1399" s="6"/>
      <c r="BU1399" s="6"/>
      <c r="BV1399" s="6"/>
      <c r="BW1399" s="6"/>
      <c r="BX1399" s="6"/>
      <c r="BY1399" s="6"/>
      <c r="BZ1399" s="6"/>
      <c r="CA1399" s="6"/>
      <c r="CB1399" s="6"/>
    </row>
    <row r="1400" spans="1:80" ht="34.15" customHeight="1">
      <c r="A1400" s="2"/>
      <c r="B1400" s="2"/>
      <c r="C1400" s="2"/>
      <c r="D1400" s="2"/>
      <c r="E1400" s="2"/>
      <c r="F1400" s="15"/>
      <c r="G1400" s="2"/>
      <c r="H1400" s="2"/>
      <c r="I1400" s="2"/>
      <c r="J1400" s="2"/>
      <c r="K1400" s="2"/>
      <c r="L1400" s="2"/>
      <c r="M1400" s="2"/>
      <c r="N1400" s="700"/>
      <c r="O1400" s="2"/>
      <c r="P1400" s="2"/>
      <c r="Q1400" s="2"/>
      <c r="R1400" s="2"/>
      <c r="S1400" s="2"/>
      <c r="T1400" s="2"/>
      <c r="U1400" s="15"/>
      <c r="V1400" s="15"/>
      <c r="W1400" s="15"/>
      <c r="X1400" s="15"/>
      <c r="Y1400" s="15"/>
      <c r="Z1400" s="15"/>
      <c r="AA1400" s="15"/>
      <c r="AB1400" s="15"/>
      <c r="AC1400" s="15"/>
      <c r="AD1400" s="15"/>
      <c r="AE1400" s="15"/>
      <c r="AF1400" s="15"/>
      <c r="AG1400" s="15"/>
      <c r="AH1400" s="15"/>
      <c r="AI1400" s="15"/>
      <c r="AJ1400" s="15"/>
      <c r="AK1400" s="15"/>
      <c r="AL1400" s="15"/>
      <c r="AM1400" s="15"/>
      <c r="AN1400" s="15"/>
      <c r="AO1400" s="15"/>
      <c r="AP1400" s="15"/>
      <c r="AQ1400" s="15"/>
      <c r="AR1400" s="15"/>
      <c r="AS1400" s="15"/>
      <c r="AT1400" s="15"/>
      <c r="AU1400" s="15"/>
      <c r="AV1400" s="15"/>
      <c r="AW1400" s="15"/>
      <c r="AX1400" s="15"/>
      <c r="AY1400" s="6"/>
      <c r="AZ1400" s="6"/>
      <c r="BA1400" s="6"/>
      <c r="BB1400" s="6"/>
      <c r="BC1400" s="6"/>
      <c r="BD1400" s="6"/>
      <c r="BE1400" s="6"/>
      <c r="BF1400" s="6"/>
      <c r="BG1400" s="6"/>
      <c r="BH1400" s="6"/>
      <c r="BI1400" s="6"/>
      <c r="BJ1400" s="6"/>
      <c r="BK1400" s="6"/>
      <c r="BL1400" s="6"/>
      <c r="BM1400" s="6"/>
      <c r="BN1400" s="6"/>
      <c r="BO1400" s="6"/>
      <c r="BP1400" s="6"/>
      <c r="BQ1400" s="6"/>
      <c r="BR1400" s="6"/>
      <c r="BS1400" s="6"/>
      <c r="BT1400" s="6"/>
      <c r="BU1400" s="6"/>
      <c r="BV1400" s="6"/>
      <c r="BW1400" s="6"/>
      <c r="BX1400" s="6"/>
      <c r="BY1400" s="6"/>
      <c r="BZ1400" s="6"/>
      <c r="CA1400" s="6"/>
      <c r="CB1400" s="6"/>
    </row>
    <row r="1401" spans="1:80" ht="34.15" customHeight="1">
      <c r="A1401" s="2"/>
      <c r="B1401" s="2"/>
      <c r="C1401" s="2"/>
      <c r="D1401" s="2"/>
      <c r="E1401" s="2"/>
      <c r="F1401" s="15"/>
      <c r="G1401" s="2"/>
      <c r="H1401" s="2"/>
      <c r="I1401" s="2"/>
      <c r="J1401" s="2"/>
      <c r="K1401" s="2"/>
      <c r="L1401" s="2"/>
      <c r="M1401" s="2"/>
      <c r="N1401" s="700"/>
      <c r="O1401" s="2"/>
      <c r="P1401" s="2"/>
      <c r="Q1401" s="2"/>
      <c r="R1401" s="2"/>
      <c r="S1401" s="2"/>
      <c r="T1401" s="2"/>
      <c r="U1401" s="15"/>
      <c r="V1401" s="15"/>
      <c r="W1401" s="15"/>
      <c r="X1401" s="15"/>
      <c r="Y1401" s="15"/>
      <c r="Z1401" s="15"/>
      <c r="AA1401" s="15"/>
      <c r="AB1401" s="15"/>
      <c r="AC1401" s="15"/>
      <c r="AD1401" s="15"/>
      <c r="AE1401" s="15"/>
      <c r="AF1401" s="15"/>
      <c r="AG1401" s="15"/>
      <c r="AH1401" s="15"/>
      <c r="AI1401" s="15"/>
      <c r="AJ1401" s="15"/>
      <c r="AK1401" s="15"/>
      <c r="AL1401" s="15"/>
      <c r="AM1401" s="15"/>
      <c r="AN1401" s="15"/>
      <c r="AO1401" s="15"/>
      <c r="AP1401" s="15"/>
      <c r="AQ1401" s="15"/>
      <c r="AR1401" s="15"/>
      <c r="AS1401" s="15"/>
      <c r="AT1401" s="15"/>
      <c r="AU1401" s="15"/>
      <c r="AV1401" s="15"/>
      <c r="AW1401" s="15"/>
      <c r="AX1401" s="15"/>
      <c r="AY1401" s="6"/>
      <c r="AZ1401" s="6"/>
      <c r="BA1401" s="6"/>
      <c r="BB1401" s="6"/>
      <c r="BC1401" s="6"/>
      <c r="BD1401" s="6"/>
      <c r="BE1401" s="6"/>
      <c r="BF1401" s="6"/>
      <c r="BG1401" s="6"/>
      <c r="BH1401" s="6"/>
      <c r="BI1401" s="6"/>
      <c r="BJ1401" s="6"/>
      <c r="BK1401" s="6"/>
      <c r="BL1401" s="6"/>
      <c r="BM1401" s="6"/>
      <c r="BN1401" s="6"/>
      <c r="BO1401" s="6"/>
      <c r="BP1401" s="6"/>
      <c r="BQ1401" s="6"/>
      <c r="BR1401" s="6"/>
      <c r="BS1401" s="6"/>
      <c r="BT1401" s="6"/>
      <c r="BU1401" s="6"/>
      <c r="BV1401" s="6"/>
      <c r="BW1401" s="6"/>
      <c r="BX1401" s="6"/>
      <c r="BY1401" s="6"/>
      <c r="BZ1401" s="6"/>
      <c r="CA1401" s="6"/>
      <c r="CB1401" s="6"/>
    </row>
    <row r="1402" spans="1:80" ht="34.15" customHeight="1">
      <c r="A1402" s="2"/>
      <c r="B1402" s="2"/>
      <c r="C1402" s="2"/>
      <c r="D1402" s="2"/>
      <c r="E1402" s="2"/>
      <c r="F1402" s="15"/>
      <c r="G1402" s="2"/>
      <c r="H1402" s="2"/>
      <c r="I1402" s="2"/>
      <c r="J1402" s="2"/>
      <c r="K1402" s="2"/>
      <c r="L1402" s="2"/>
      <c r="M1402" s="2"/>
      <c r="N1402" s="700"/>
      <c r="O1402" s="2"/>
      <c r="P1402" s="2"/>
      <c r="Q1402" s="2"/>
      <c r="R1402" s="2"/>
      <c r="S1402" s="2"/>
      <c r="T1402" s="2"/>
      <c r="U1402" s="15"/>
      <c r="V1402" s="15"/>
      <c r="W1402" s="15"/>
      <c r="X1402" s="15"/>
      <c r="Y1402" s="15"/>
      <c r="Z1402" s="15"/>
      <c r="AA1402" s="15"/>
      <c r="AB1402" s="15"/>
      <c r="AC1402" s="15"/>
      <c r="AD1402" s="15"/>
      <c r="AE1402" s="15"/>
      <c r="AF1402" s="15"/>
      <c r="AG1402" s="15"/>
      <c r="AH1402" s="15"/>
      <c r="AI1402" s="15"/>
      <c r="AJ1402" s="15"/>
      <c r="AK1402" s="15"/>
      <c r="AL1402" s="15"/>
      <c r="AM1402" s="15"/>
      <c r="AN1402" s="15"/>
      <c r="AO1402" s="15"/>
      <c r="AP1402" s="15"/>
      <c r="AQ1402" s="15"/>
      <c r="AR1402" s="15"/>
      <c r="AS1402" s="15"/>
      <c r="AT1402" s="15"/>
      <c r="AU1402" s="15"/>
      <c r="AV1402" s="15"/>
      <c r="AW1402" s="15"/>
      <c r="AX1402" s="15"/>
      <c r="AY1402" s="6"/>
      <c r="AZ1402" s="6"/>
      <c r="BA1402" s="6"/>
      <c r="BB1402" s="6"/>
      <c r="BC1402" s="6"/>
      <c r="BD1402" s="6"/>
      <c r="BE1402" s="6"/>
      <c r="BF1402" s="6"/>
      <c r="BG1402" s="6"/>
      <c r="BH1402" s="6"/>
      <c r="BI1402" s="6"/>
      <c r="BJ1402" s="6"/>
      <c r="BK1402" s="6"/>
      <c r="BL1402" s="6"/>
      <c r="BM1402" s="6"/>
      <c r="BN1402" s="6"/>
      <c r="BO1402" s="6"/>
      <c r="BP1402" s="6"/>
      <c r="BQ1402" s="6"/>
      <c r="BR1402" s="6"/>
      <c r="BS1402" s="6"/>
      <c r="BT1402" s="6"/>
      <c r="BU1402" s="6"/>
      <c r="BV1402" s="6"/>
      <c r="BW1402" s="6"/>
      <c r="BX1402" s="6"/>
      <c r="BY1402" s="6"/>
      <c r="BZ1402" s="6"/>
      <c r="CA1402" s="6"/>
      <c r="CB1402" s="6"/>
    </row>
    <row r="1403" spans="1:80" ht="34.15" customHeight="1">
      <c r="A1403" s="2"/>
      <c r="B1403" s="2"/>
      <c r="C1403" s="2"/>
      <c r="D1403" s="2"/>
      <c r="E1403" s="2"/>
      <c r="F1403" s="15"/>
      <c r="G1403" s="2"/>
      <c r="H1403" s="2"/>
      <c r="I1403" s="2"/>
      <c r="J1403" s="2"/>
      <c r="K1403" s="2"/>
      <c r="L1403" s="2"/>
      <c r="M1403" s="2"/>
      <c r="N1403" s="700"/>
      <c r="O1403" s="2"/>
      <c r="P1403" s="2"/>
      <c r="Q1403" s="2"/>
      <c r="R1403" s="2"/>
      <c r="S1403" s="2"/>
      <c r="T1403" s="2"/>
      <c r="U1403" s="15"/>
      <c r="V1403" s="15"/>
      <c r="W1403" s="15"/>
      <c r="X1403" s="15"/>
      <c r="Y1403" s="15"/>
      <c r="Z1403" s="15"/>
      <c r="AA1403" s="15"/>
      <c r="AB1403" s="15"/>
      <c r="AC1403" s="15"/>
      <c r="AD1403" s="15"/>
      <c r="AE1403" s="15"/>
      <c r="AF1403" s="15"/>
      <c r="AG1403" s="15"/>
      <c r="AH1403" s="15"/>
      <c r="AI1403" s="15"/>
      <c r="AJ1403" s="15"/>
      <c r="AK1403" s="15"/>
      <c r="AL1403" s="15"/>
      <c r="AM1403" s="15"/>
      <c r="AN1403" s="15"/>
      <c r="AO1403" s="15"/>
      <c r="AP1403" s="15"/>
      <c r="AQ1403" s="15"/>
      <c r="AR1403" s="15"/>
      <c r="AS1403" s="15"/>
      <c r="AT1403" s="15"/>
      <c r="AU1403" s="15"/>
      <c r="AV1403" s="15"/>
      <c r="AW1403" s="15"/>
      <c r="AX1403" s="15"/>
      <c r="AY1403" s="6"/>
      <c r="AZ1403" s="6"/>
      <c r="BA1403" s="6"/>
      <c r="BB1403" s="6"/>
      <c r="BC1403" s="6"/>
      <c r="BD1403" s="6"/>
      <c r="BE1403" s="6"/>
      <c r="BF1403" s="6"/>
      <c r="BG1403" s="6"/>
      <c r="BH1403" s="6"/>
      <c r="BI1403" s="6"/>
      <c r="BJ1403" s="6"/>
      <c r="BK1403" s="6"/>
      <c r="BL1403" s="6"/>
      <c r="BM1403" s="6"/>
      <c r="BN1403" s="6"/>
      <c r="BO1403" s="6"/>
      <c r="BP1403" s="6"/>
      <c r="BQ1403" s="6"/>
      <c r="BR1403" s="6"/>
      <c r="BS1403" s="6"/>
      <c r="BT1403" s="6"/>
      <c r="BU1403" s="6"/>
      <c r="BV1403" s="6"/>
      <c r="BW1403" s="6"/>
      <c r="BX1403" s="6"/>
      <c r="BY1403" s="6"/>
      <c r="BZ1403" s="6"/>
      <c r="CA1403" s="6"/>
      <c r="CB1403" s="6"/>
    </row>
    <row r="1404" spans="1:80" ht="34.15" customHeight="1">
      <c r="A1404" s="2"/>
      <c r="B1404" s="2"/>
      <c r="C1404" s="2"/>
      <c r="D1404" s="2"/>
      <c r="E1404" s="2"/>
      <c r="F1404" s="15"/>
      <c r="G1404" s="2"/>
      <c r="H1404" s="2"/>
      <c r="I1404" s="2"/>
      <c r="J1404" s="2"/>
      <c r="K1404" s="2"/>
      <c r="L1404" s="2"/>
      <c r="M1404" s="2"/>
      <c r="N1404" s="700"/>
      <c r="O1404" s="2"/>
      <c r="P1404" s="2"/>
      <c r="Q1404" s="2"/>
      <c r="R1404" s="2"/>
      <c r="S1404" s="2"/>
      <c r="T1404" s="2"/>
      <c r="U1404" s="15"/>
      <c r="V1404" s="15"/>
      <c r="W1404" s="15"/>
      <c r="X1404" s="15"/>
      <c r="Y1404" s="15"/>
      <c r="Z1404" s="15"/>
      <c r="AA1404" s="15"/>
      <c r="AB1404" s="15"/>
      <c r="AC1404" s="15"/>
      <c r="AD1404" s="15"/>
      <c r="AE1404" s="15"/>
      <c r="AF1404" s="15"/>
      <c r="AG1404" s="15"/>
      <c r="AH1404" s="15"/>
      <c r="AI1404" s="15"/>
      <c r="AJ1404" s="15"/>
      <c r="AK1404" s="15"/>
      <c r="AL1404" s="15"/>
      <c r="AM1404" s="15"/>
      <c r="AN1404" s="15"/>
      <c r="AO1404" s="15"/>
      <c r="AP1404" s="15"/>
      <c r="AQ1404" s="15"/>
      <c r="AR1404" s="15"/>
      <c r="AS1404" s="15"/>
      <c r="AT1404" s="15"/>
      <c r="AU1404" s="15"/>
      <c r="AV1404" s="15"/>
      <c r="AW1404" s="15"/>
      <c r="AX1404" s="15"/>
      <c r="AY1404" s="6"/>
      <c r="AZ1404" s="6"/>
      <c r="BA1404" s="6"/>
      <c r="BB1404" s="6"/>
      <c r="BC1404" s="6"/>
      <c r="BD1404" s="6"/>
      <c r="BE1404" s="6"/>
      <c r="BF1404" s="6"/>
      <c r="BG1404" s="6"/>
      <c r="BH1404" s="6"/>
      <c r="BI1404" s="6"/>
      <c r="BJ1404" s="6"/>
      <c r="BK1404" s="6"/>
      <c r="BL1404" s="6"/>
      <c r="BM1404" s="6"/>
      <c r="BN1404" s="6"/>
      <c r="BO1404" s="6"/>
      <c r="BP1404" s="6"/>
      <c r="BQ1404" s="6"/>
      <c r="BR1404" s="6"/>
      <c r="BS1404" s="6"/>
      <c r="BT1404" s="6"/>
      <c r="BU1404" s="6"/>
      <c r="BV1404" s="6"/>
      <c r="BW1404" s="6"/>
      <c r="BX1404" s="6"/>
      <c r="BY1404" s="6"/>
      <c r="BZ1404" s="6"/>
      <c r="CA1404" s="6"/>
      <c r="CB1404" s="6"/>
    </row>
    <row r="1405" spans="1:80" ht="34.15" customHeight="1">
      <c r="A1405" s="2"/>
      <c r="B1405" s="2"/>
      <c r="C1405" s="2"/>
      <c r="D1405" s="2"/>
      <c r="E1405" s="2"/>
      <c r="F1405" s="15"/>
      <c r="G1405" s="2"/>
      <c r="H1405" s="2"/>
      <c r="I1405" s="2"/>
      <c r="J1405" s="2"/>
      <c r="K1405" s="2"/>
      <c r="L1405" s="2"/>
      <c r="M1405" s="2"/>
      <c r="N1405" s="700"/>
      <c r="O1405" s="2"/>
      <c r="P1405" s="2"/>
      <c r="Q1405" s="2"/>
      <c r="R1405" s="2"/>
      <c r="S1405" s="2"/>
      <c r="T1405" s="2"/>
      <c r="U1405" s="15"/>
      <c r="V1405" s="15"/>
      <c r="W1405" s="15"/>
      <c r="X1405" s="15"/>
      <c r="Y1405" s="15"/>
      <c r="Z1405" s="15"/>
      <c r="AA1405" s="15"/>
      <c r="AB1405" s="15"/>
      <c r="AC1405" s="15"/>
      <c r="AD1405" s="15"/>
      <c r="AE1405" s="15"/>
      <c r="AF1405" s="15"/>
      <c r="AG1405" s="15"/>
      <c r="AH1405" s="15"/>
      <c r="AI1405" s="15"/>
      <c r="AJ1405" s="15"/>
      <c r="AK1405" s="15"/>
      <c r="AL1405" s="15"/>
      <c r="AM1405" s="15"/>
      <c r="AN1405" s="15"/>
      <c r="AO1405" s="15"/>
      <c r="AP1405" s="15"/>
      <c r="AQ1405" s="15"/>
      <c r="AR1405" s="15"/>
      <c r="AS1405" s="15"/>
      <c r="AT1405" s="15"/>
      <c r="AU1405" s="15"/>
      <c r="AV1405" s="15"/>
      <c r="AW1405" s="15"/>
      <c r="AX1405" s="15"/>
      <c r="AY1405" s="6"/>
      <c r="AZ1405" s="6"/>
      <c r="BA1405" s="6"/>
      <c r="BB1405" s="6"/>
      <c r="BC1405" s="6"/>
      <c r="BD1405" s="6"/>
      <c r="BE1405" s="6"/>
      <c r="BF1405" s="6"/>
      <c r="BG1405" s="6"/>
      <c r="BH1405" s="6"/>
      <c r="BI1405" s="6"/>
      <c r="BJ1405" s="6"/>
      <c r="BK1405" s="6"/>
      <c r="BL1405" s="6"/>
      <c r="BM1405" s="6"/>
      <c r="BN1405" s="6"/>
      <c r="BO1405" s="6"/>
      <c r="BP1405" s="6"/>
      <c r="BQ1405" s="6"/>
      <c r="BR1405" s="6"/>
      <c r="BS1405" s="6"/>
      <c r="BT1405" s="6"/>
      <c r="BU1405" s="6"/>
      <c r="BV1405" s="6"/>
      <c r="BW1405" s="6"/>
      <c r="BX1405" s="6"/>
      <c r="BY1405" s="6"/>
      <c r="BZ1405" s="6"/>
      <c r="CA1405" s="6"/>
      <c r="CB1405" s="6"/>
    </row>
    <row r="1406" spans="1:80" ht="34.15" customHeight="1">
      <c r="A1406" s="2"/>
      <c r="B1406" s="2"/>
      <c r="C1406" s="2"/>
      <c r="D1406" s="2"/>
      <c r="E1406" s="2"/>
      <c r="F1406" s="15"/>
      <c r="G1406" s="2"/>
      <c r="H1406" s="2"/>
      <c r="I1406" s="2"/>
      <c r="J1406" s="2"/>
      <c r="K1406" s="2"/>
      <c r="L1406" s="2"/>
      <c r="M1406" s="2"/>
      <c r="N1406" s="700"/>
      <c r="O1406" s="2"/>
      <c r="P1406" s="2"/>
      <c r="Q1406" s="2"/>
      <c r="R1406" s="2"/>
      <c r="S1406" s="2"/>
      <c r="T1406" s="2"/>
      <c r="U1406" s="15"/>
      <c r="V1406" s="15"/>
      <c r="W1406" s="15"/>
      <c r="X1406" s="15"/>
      <c r="Y1406" s="15"/>
      <c r="Z1406" s="15"/>
      <c r="AA1406" s="15"/>
      <c r="AB1406" s="15"/>
      <c r="AC1406" s="15"/>
      <c r="AD1406" s="15"/>
      <c r="AE1406" s="15"/>
      <c r="AF1406" s="15"/>
      <c r="AG1406" s="15"/>
      <c r="AH1406" s="15"/>
      <c r="AI1406" s="15"/>
      <c r="AJ1406" s="15"/>
      <c r="AK1406" s="15"/>
      <c r="AL1406" s="15"/>
      <c r="AM1406" s="15"/>
      <c r="AN1406" s="15"/>
      <c r="AO1406" s="15"/>
      <c r="AP1406" s="15"/>
      <c r="AQ1406" s="15"/>
      <c r="AR1406" s="15"/>
      <c r="AS1406" s="15"/>
      <c r="AT1406" s="15"/>
      <c r="AU1406" s="15"/>
      <c r="AV1406" s="15"/>
      <c r="AW1406" s="15"/>
      <c r="AX1406" s="15"/>
      <c r="AY1406" s="6"/>
      <c r="AZ1406" s="6"/>
      <c r="BA1406" s="6"/>
      <c r="BB1406" s="6"/>
      <c r="BC1406" s="6"/>
      <c r="BD1406" s="6"/>
      <c r="BE1406" s="6"/>
      <c r="BF1406" s="6"/>
      <c r="BG1406" s="6"/>
      <c r="BH1406" s="6"/>
      <c r="BI1406" s="6"/>
      <c r="BJ1406" s="6"/>
      <c r="BK1406" s="6"/>
      <c r="BL1406" s="6"/>
      <c r="BM1406" s="6"/>
      <c r="BN1406" s="6"/>
      <c r="BO1406" s="6"/>
      <c r="BP1406" s="6"/>
      <c r="BQ1406" s="6"/>
      <c r="BR1406" s="6"/>
      <c r="BS1406" s="6"/>
      <c r="BT1406" s="6"/>
      <c r="BU1406" s="6"/>
      <c r="BV1406" s="6"/>
      <c r="BW1406" s="6"/>
      <c r="BX1406" s="6"/>
      <c r="BY1406" s="6"/>
      <c r="BZ1406" s="6"/>
      <c r="CA1406" s="6"/>
      <c r="CB1406" s="6"/>
    </row>
    <row r="1407" spans="1:80" ht="34.15" customHeight="1">
      <c r="A1407" s="2"/>
      <c r="B1407" s="2"/>
      <c r="C1407" s="2"/>
      <c r="D1407" s="2"/>
      <c r="E1407" s="2"/>
      <c r="F1407" s="15"/>
      <c r="G1407" s="2"/>
      <c r="H1407" s="2"/>
      <c r="I1407" s="2"/>
      <c r="J1407" s="2"/>
      <c r="K1407" s="2"/>
      <c r="L1407" s="2"/>
      <c r="M1407" s="2"/>
      <c r="N1407" s="700"/>
      <c r="O1407" s="2"/>
      <c r="P1407" s="2"/>
      <c r="Q1407" s="2"/>
      <c r="R1407" s="2"/>
      <c r="S1407" s="2"/>
      <c r="T1407" s="2"/>
      <c r="U1407" s="15"/>
      <c r="V1407" s="15"/>
      <c r="W1407" s="15"/>
      <c r="X1407" s="15"/>
      <c r="Y1407" s="15"/>
      <c r="Z1407" s="15"/>
      <c r="AA1407" s="15"/>
      <c r="AB1407" s="15"/>
      <c r="AC1407" s="15"/>
      <c r="AD1407" s="15"/>
      <c r="AE1407" s="15"/>
      <c r="AF1407" s="15"/>
      <c r="AG1407" s="15"/>
      <c r="AH1407" s="15"/>
      <c r="AI1407" s="15"/>
      <c r="AJ1407" s="15"/>
      <c r="AK1407" s="15"/>
      <c r="AL1407" s="15"/>
      <c r="AM1407" s="15"/>
      <c r="AN1407" s="15"/>
      <c r="AO1407" s="15"/>
      <c r="AP1407" s="15"/>
      <c r="AQ1407" s="15"/>
      <c r="AR1407" s="15"/>
      <c r="AS1407" s="15"/>
      <c r="AT1407" s="15"/>
      <c r="AU1407" s="15"/>
      <c r="AV1407" s="15"/>
      <c r="AW1407" s="15"/>
      <c r="AX1407" s="15"/>
      <c r="AY1407" s="6"/>
      <c r="AZ1407" s="6"/>
      <c r="BA1407" s="6"/>
      <c r="BB1407" s="6"/>
      <c r="BC1407" s="6"/>
      <c r="BD1407" s="6"/>
      <c r="BE1407" s="6"/>
      <c r="BF1407" s="6"/>
      <c r="BG1407" s="6"/>
      <c r="BH1407" s="6"/>
      <c r="BI1407" s="6"/>
      <c r="BJ1407" s="6"/>
      <c r="BK1407" s="6"/>
      <c r="BL1407" s="6"/>
      <c r="BM1407" s="6"/>
      <c r="BN1407" s="6"/>
      <c r="BO1407" s="6"/>
      <c r="BP1407" s="6"/>
      <c r="BQ1407" s="6"/>
      <c r="BR1407" s="6"/>
      <c r="BS1407" s="6"/>
      <c r="BT1407" s="6"/>
      <c r="BU1407" s="6"/>
      <c r="BV1407" s="6"/>
      <c r="BW1407" s="6"/>
      <c r="BX1407" s="6"/>
      <c r="BY1407" s="6"/>
      <c r="BZ1407" s="6"/>
      <c r="CA1407" s="6"/>
      <c r="CB1407" s="6"/>
    </row>
    <row r="1408" spans="1:80" ht="34.15" customHeight="1">
      <c r="A1408" s="2"/>
      <c r="B1408" s="2"/>
      <c r="C1408" s="2"/>
      <c r="D1408" s="2"/>
      <c r="E1408" s="2"/>
      <c r="F1408" s="15"/>
      <c r="G1408" s="2"/>
      <c r="H1408" s="2"/>
      <c r="I1408" s="2"/>
      <c r="J1408" s="2"/>
      <c r="K1408" s="2"/>
      <c r="L1408" s="2"/>
      <c r="M1408" s="2"/>
      <c r="N1408" s="700"/>
      <c r="O1408" s="2"/>
      <c r="P1408" s="2"/>
      <c r="Q1408" s="2"/>
      <c r="R1408" s="2"/>
      <c r="S1408" s="2"/>
      <c r="T1408" s="2"/>
      <c r="U1408" s="15"/>
      <c r="V1408" s="15"/>
      <c r="W1408" s="15"/>
      <c r="X1408" s="15"/>
      <c r="Y1408" s="15"/>
      <c r="Z1408" s="15"/>
      <c r="AA1408" s="15"/>
      <c r="AB1408" s="15"/>
      <c r="AC1408" s="15"/>
      <c r="AD1408" s="15"/>
      <c r="AE1408" s="15"/>
      <c r="AF1408" s="15"/>
      <c r="AG1408" s="15"/>
      <c r="AH1408" s="15"/>
      <c r="AI1408" s="15"/>
      <c r="AJ1408" s="15"/>
      <c r="AK1408" s="15"/>
      <c r="AL1408" s="15"/>
      <c r="AM1408" s="15"/>
      <c r="AN1408" s="15"/>
      <c r="AO1408" s="15"/>
      <c r="AP1408" s="15"/>
      <c r="AQ1408" s="15"/>
      <c r="AR1408" s="15"/>
      <c r="AS1408" s="15"/>
      <c r="AT1408" s="15"/>
      <c r="AU1408" s="15"/>
      <c r="AV1408" s="15"/>
      <c r="AW1408" s="15"/>
      <c r="AX1408" s="15"/>
      <c r="AY1408" s="6"/>
      <c r="AZ1408" s="6"/>
      <c r="BA1408" s="6"/>
      <c r="BB1408" s="6"/>
      <c r="BC1408" s="6"/>
      <c r="BD1408" s="6"/>
      <c r="BE1408" s="6"/>
      <c r="BF1408" s="6"/>
      <c r="BG1408" s="6"/>
      <c r="BH1408" s="6"/>
      <c r="BI1408" s="6"/>
      <c r="BJ1408" s="6"/>
      <c r="BK1408" s="6"/>
      <c r="BL1408" s="6"/>
      <c r="BM1408" s="6"/>
      <c r="BN1408" s="6"/>
      <c r="BO1408" s="6"/>
      <c r="BP1408" s="6"/>
      <c r="BQ1408" s="6"/>
      <c r="BR1408" s="6"/>
      <c r="BS1408" s="6"/>
      <c r="BT1408" s="6"/>
      <c r="BU1408" s="6"/>
      <c r="BV1408" s="6"/>
      <c r="BW1408" s="6"/>
      <c r="BX1408" s="6"/>
      <c r="BY1408" s="6"/>
      <c r="BZ1408" s="6"/>
      <c r="CA1408" s="6"/>
      <c r="CB1408" s="6"/>
    </row>
    <row r="1409" spans="1:80" ht="34.15" customHeight="1">
      <c r="A1409" s="2"/>
      <c r="B1409" s="2"/>
      <c r="C1409" s="2"/>
      <c r="D1409" s="2"/>
      <c r="E1409" s="2"/>
      <c r="F1409" s="15"/>
      <c r="G1409" s="2"/>
      <c r="H1409" s="2"/>
      <c r="I1409" s="2"/>
      <c r="J1409" s="2"/>
      <c r="K1409" s="2"/>
      <c r="L1409" s="2"/>
      <c r="M1409" s="2"/>
      <c r="N1409" s="700"/>
      <c r="O1409" s="2"/>
      <c r="P1409" s="2"/>
      <c r="Q1409" s="2"/>
      <c r="R1409" s="2"/>
      <c r="S1409" s="2"/>
      <c r="T1409" s="2"/>
      <c r="U1409" s="15"/>
      <c r="V1409" s="15"/>
      <c r="W1409" s="15"/>
      <c r="X1409" s="15"/>
      <c r="Y1409" s="15"/>
      <c r="Z1409" s="15"/>
      <c r="AA1409" s="15"/>
      <c r="AB1409" s="15"/>
      <c r="AC1409" s="15"/>
      <c r="AD1409" s="15"/>
      <c r="AE1409" s="15"/>
      <c r="AF1409" s="15"/>
      <c r="AG1409" s="15"/>
      <c r="AH1409" s="15"/>
      <c r="AI1409" s="15"/>
      <c r="AJ1409" s="15"/>
      <c r="AK1409" s="15"/>
      <c r="AL1409" s="15"/>
      <c r="AM1409" s="15"/>
      <c r="AN1409" s="15"/>
      <c r="AO1409" s="15"/>
      <c r="AP1409" s="15"/>
      <c r="AQ1409" s="15"/>
      <c r="AR1409" s="15"/>
      <c r="AS1409" s="15"/>
      <c r="AT1409" s="15"/>
      <c r="AU1409" s="15"/>
      <c r="AV1409" s="15"/>
      <c r="AW1409" s="15"/>
      <c r="AX1409" s="15"/>
      <c r="AY1409" s="6"/>
      <c r="AZ1409" s="6"/>
      <c r="BA1409" s="6"/>
      <c r="BB1409" s="6"/>
      <c r="BC1409" s="6"/>
      <c r="BD1409" s="6"/>
      <c r="BE1409" s="6"/>
      <c r="BF1409" s="6"/>
      <c r="BG1409" s="6"/>
      <c r="BH1409" s="6"/>
      <c r="BI1409" s="6"/>
      <c r="BJ1409" s="6"/>
      <c r="BK1409" s="6"/>
      <c r="BL1409" s="6"/>
      <c r="BM1409" s="6"/>
      <c r="BN1409" s="6"/>
      <c r="BO1409" s="6"/>
      <c r="BP1409" s="6"/>
      <c r="BQ1409" s="6"/>
      <c r="BR1409" s="6"/>
      <c r="BS1409" s="6"/>
      <c r="BT1409" s="6"/>
      <c r="BU1409" s="6"/>
      <c r="BV1409" s="6"/>
      <c r="BW1409" s="6"/>
      <c r="BX1409" s="6"/>
      <c r="BY1409" s="6"/>
      <c r="BZ1409" s="6"/>
      <c r="CA1409" s="6"/>
      <c r="CB1409" s="6"/>
    </row>
    <row r="1410" spans="1:80" ht="34.15" customHeight="1">
      <c r="A1410" s="2"/>
      <c r="B1410" s="2"/>
      <c r="C1410" s="2"/>
      <c r="D1410" s="2"/>
      <c r="E1410" s="2"/>
      <c r="F1410" s="15"/>
      <c r="G1410" s="2"/>
      <c r="H1410" s="2"/>
      <c r="I1410" s="2"/>
      <c r="J1410" s="2"/>
      <c r="K1410" s="2"/>
      <c r="L1410" s="2"/>
      <c r="M1410" s="2"/>
      <c r="N1410" s="700"/>
      <c r="O1410" s="2"/>
      <c r="P1410" s="2"/>
      <c r="Q1410" s="2"/>
      <c r="R1410" s="2"/>
      <c r="S1410" s="2"/>
      <c r="T1410" s="2"/>
      <c r="U1410" s="15"/>
      <c r="V1410" s="15"/>
      <c r="W1410" s="15"/>
      <c r="X1410" s="15"/>
      <c r="Y1410" s="15"/>
      <c r="Z1410" s="15"/>
      <c r="AA1410" s="15"/>
      <c r="AB1410" s="15"/>
      <c r="AC1410" s="15"/>
      <c r="AD1410" s="15"/>
      <c r="AE1410" s="15"/>
      <c r="AF1410" s="15"/>
      <c r="AG1410" s="15"/>
      <c r="AH1410" s="15"/>
      <c r="AI1410" s="15"/>
      <c r="AJ1410" s="15"/>
      <c r="AK1410" s="15"/>
      <c r="AL1410" s="15"/>
      <c r="AM1410" s="15"/>
      <c r="AN1410" s="15"/>
      <c r="AO1410" s="15"/>
      <c r="AP1410" s="15"/>
      <c r="AQ1410" s="15"/>
      <c r="AR1410" s="15"/>
      <c r="AS1410" s="15"/>
      <c r="AT1410" s="15"/>
      <c r="AU1410" s="15"/>
      <c r="AV1410" s="15"/>
      <c r="AW1410" s="15"/>
      <c r="AX1410" s="15"/>
      <c r="AY1410" s="6"/>
      <c r="AZ1410" s="6"/>
      <c r="BA1410" s="6"/>
      <c r="BB1410" s="6"/>
      <c r="BC1410" s="6"/>
      <c r="BD1410" s="6"/>
      <c r="BE1410" s="6"/>
      <c r="BF1410" s="6"/>
      <c r="BG1410" s="6"/>
      <c r="BH1410" s="6"/>
      <c r="BI1410" s="6"/>
      <c r="BJ1410" s="6"/>
      <c r="BK1410" s="6"/>
      <c r="BL1410" s="6"/>
      <c r="BM1410" s="6"/>
      <c r="BN1410" s="6"/>
      <c r="BO1410" s="6"/>
      <c r="BP1410" s="6"/>
      <c r="BQ1410" s="6"/>
      <c r="BR1410" s="6"/>
      <c r="BS1410" s="6"/>
      <c r="BT1410" s="6"/>
      <c r="BU1410" s="6"/>
      <c r="BV1410" s="6"/>
      <c r="BW1410" s="6"/>
      <c r="BX1410" s="6"/>
      <c r="BY1410" s="6"/>
      <c r="BZ1410" s="6"/>
      <c r="CA1410" s="6"/>
      <c r="CB1410" s="6"/>
    </row>
    <row r="1411" spans="1:80" ht="34.15" customHeight="1">
      <c r="A1411" s="2"/>
      <c r="B1411" s="2"/>
      <c r="C1411" s="2"/>
      <c r="D1411" s="2"/>
      <c r="E1411" s="2"/>
      <c r="F1411" s="15"/>
      <c r="G1411" s="2"/>
      <c r="H1411" s="2"/>
      <c r="I1411" s="2"/>
      <c r="J1411" s="2"/>
      <c r="K1411" s="2"/>
      <c r="L1411" s="2"/>
      <c r="M1411" s="2"/>
      <c r="N1411" s="700"/>
      <c r="O1411" s="2"/>
      <c r="P1411" s="2"/>
      <c r="Q1411" s="2"/>
      <c r="R1411" s="2"/>
      <c r="S1411" s="2"/>
      <c r="T1411" s="2"/>
      <c r="U1411" s="15"/>
      <c r="V1411" s="15"/>
      <c r="W1411" s="15"/>
      <c r="X1411" s="15"/>
      <c r="Y1411" s="15"/>
      <c r="Z1411" s="15"/>
      <c r="AA1411" s="15"/>
      <c r="AB1411" s="15"/>
      <c r="AC1411" s="15"/>
      <c r="AD1411" s="15"/>
      <c r="AE1411" s="15"/>
      <c r="AF1411" s="15"/>
      <c r="AG1411" s="15"/>
      <c r="AH1411" s="15"/>
      <c r="AI1411" s="15"/>
      <c r="AJ1411" s="15"/>
      <c r="AK1411" s="15"/>
      <c r="AL1411" s="15"/>
      <c r="AM1411" s="15"/>
      <c r="AN1411" s="15"/>
      <c r="AO1411" s="15"/>
      <c r="AP1411" s="15"/>
      <c r="AQ1411" s="15"/>
      <c r="AR1411" s="15"/>
      <c r="AS1411" s="15"/>
      <c r="AT1411" s="15"/>
      <c r="AU1411" s="15"/>
      <c r="AV1411" s="15"/>
      <c r="AW1411" s="15"/>
      <c r="AX1411" s="15"/>
      <c r="AY1411" s="6"/>
      <c r="AZ1411" s="6"/>
      <c r="BA1411" s="6"/>
      <c r="BB1411" s="6"/>
      <c r="BC1411" s="6"/>
      <c r="BD1411" s="6"/>
      <c r="BE1411" s="6"/>
      <c r="BF1411" s="6"/>
      <c r="BG1411" s="6"/>
      <c r="BH1411" s="6"/>
      <c r="BI1411" s="6"/>
      <c r="BJ1411" s="6"/>
      <c r="BK1411" s="6"/>
      <c r="BL1411" s="6"/>
      <c r="BM1411" s="6"/>
      <c r="BN1411" s="6"/>
      <c r="BO1411" s="6"/>
      <c r="BP1411" s="6"/>
      <c r="BQ1411" s="6"/>
      <c r="BR1411" s="6"/>
      <c r="BS1411" s="6"/>
      <c r="BT1411" s="6"/>
      <c r="BU1411" s="6"/>
      <c r="BV1411" s="6"/>
      <c r="BW1411" s="6"/>
      <c r="BX1411" s="6"/>
      <c r="BY1411" s="6"/>
      <c r="BZ1411" s="6"/>
      <c r="CA1411" s="6"/>
      <c r="CB1411" s="6"/>
    </row>
    <row r="1412" spans="1:80" ht="34.15" customHeight="1">
      <c r="A1412" s="2"/>
      <c r="B1412" s="2"/>
      <c r="C1412" s="2"/>
      <c r="D1412" s="2"/>
      <c r="E1412" s="2"/>
      <c r="F1412" s="15"/>
      <c r="G1412" s="2"/>
      <c r="H1412" s="2"/>
      <c r="I1412" s="2"/>
      <c r="J1412" s="2"/>
      <c r="K1412" s="2"/>
      <c r="L1412" s="2"/>
      <c r="M1412" s="2"/>
      <c r="N1412" s="700"/>
      <c r="O1412" s="2"/>
      <c r="P1412" s="2"/>
      <c r="Q1412" s="2"/>
      <c r="R1412" s="2"/>
      <c r="S1412" s="2"/>
      <c r="T1412" s="2"/>
      <c r="U1412" s="15"/>
      <c r="V1412" s="15"/>
      <c r="W1412" s="15"/>
      <c r="X1412" s="15"/>
      <c r="Y1412" s="15"/>
      <c r="Z1412" s="15"/>
      <c r="AA1412" s="15"/>
      <c r="AB1412" s="15"/>
      <c r="AC1412" s="15"/>
      <c r="AD1412" s="15"/>
      <c r="AE1412" s="15"/>
      <c r="AF1412" s="15"/>
      <c r="AG1412" s="15"/>
      <c r="AH1412" s="15"/>
      <c r="AI1412" s="15"/>
      <c r="AJ1412" s="15"/>
      <c r="AK1412" s="15"/>
      <c r="AL1412" s="15"/>
      <c r="AM1412" s="15"/>
      <c r="AN1412" s="15"/>
      <c r="AO1412" s="15"/>
      <c r="AP1412" s="15"/>
      <c r="AQ1412" s="15"/>
      <c r="AR1412" s="15"/>
      <c r="AS1412" s="15"/>
      <c r="AT1412" s="15"/>
      <c r="AU1412" s="15"/>
      <c r="AV1412" s="15"/>
      <c r="AW1412" s="15"/>
      <c r="AX1412" s="15"/>
      <c r="AY1412" s="6"/>
      <c r="AZ1412" s="6"/>
      <c r="BA1412" s="6"/>
      <c r="BB1412" s="6"/>
      <c r="BC1412" s="6"/>
      <c r="BD1412" s="6"/>
      <c r="BE1412" s="6"/>
      <c r="BF1412" s="6"/>
      <c r="BG1412" s="6"/>
      <c r="BH1412" s="6"/>
      <c r="BI1412" s="6"/>
      <c r="BJ1412" s="6"/>
      <c r="BK1412" s="6"/>
      <c r="BL1412" s="6"/>
      <c r="BM1412" s="6"/>
      <c r="BN1412" s="6"/>
      <c r="BO1412" s="6"/>
      <c r="BP1412" s="6"/>
      <c r="BQ1412" s="6"/>
      <c r="BR1412" s="6"/>
      <c r="BS1412" s="6"/>
      <c r="BT1412" s="6"/>
      <c r="BU1412" s="6"/>
      <c r="BV1412" s="6"/>
      <c r="BW1412" s="6"/>
      <c r="BX1412" s="6"/>
      <c r="BY1412" s="6"/>
      <c r="BZ1412" s="6"/>
      <c r="CA1412" s="6"/>
      <c r="CB1412" s="6"/>
    </row>
    <row r="1413" spans="1:80" ht="34.15" customHeight="1">
      <c r="A1413" s="2"/>
      <c r="B1413" s="2"/>
      <c r="C1413" s="2"/>
      <c r="D1413" s="2"/>
      <c r="E1413" s="2"/>
      <c r="F1413" s="15"/>
      <c r="G1413" s="2"/>
      <c r="H1413" s="2"/>
      <c r="I1413" s="2"/>
      <c r="J1413" s="2"/>
      <c r="K1413" s="2"/>
      <c r="L1413" s="2"/>
      <c r="M1413" s="2"/>
      <c r="N1413" s="700"/>
      <c r="O1413" s="2"/>
      <c r="P1413" s="2"/>
      <c r="Q1413" s="2"/>
      <c r="R1413" s="2"/>
      <c r="S1413" s="2"/>
      <c r="T1413" s="2"/>
      <c r="U1413" s="15"/>
      <c r="V1413" s="15"/>
      <c r="W1413" s="15"/>
      <c r="X1413" s="15"/>
      <c r="Y1413" s="15"/>
      <c r="Z1413" s="15"/>
      <c r="AA1413" s="15"/>
      <c r="AB1413" s="15"/>
      <c r="AC1413" s="15"/>
      <c r="AD1413" s="15"/>
      <c r="AE1413" s="15"/>
      <c r="AF1413" s="15"/>
      <c r="AG1413" s="15"/>
      <c r="AH1413" s="15"/>
      <c r="AI1413" s="15"/>
      <c r="AJ1413" s="15"/>
      <c r="AK1413" s="15"/>
      <c r="AL1413" s="15"/>
      <c r="AM1413" s="15"/>
      <c r="AN1413" s="15"/>
      <c r="AO1413" s="15"/>
      <c r="AP1413" s="15"/>
      <c r="AQ1413" s="15"/>
      <c r="AR1413" s="15"/>
      <c r="AS1413" s="15"/>
      <c r="AT1413" s="15"/>
      <c r="AU1413" s="15"/>
      <c r="AV1413" s="15"/>
      <c r="AW1413" s="15"/>
      <c r="AX1413" s="15"/>
      <c r="AY1413" s="6"/>
      <c r="AZ1413" s="6"/>
      <c r="BA1413" s="6"/>
      <c r="BB1413" s="6"/>
      <c r="BC1413" s="6"/>
      <c r="BD1413" s="6"/>
      <c r="BE1413" s="6"/>
      <c r="BF1413" s="6"/>
      <c r="BG1413" s="6"/>
      <c r="BH1413" s="6"/>
      <c r="BI1413" s="6"/>
      <c r="BJ1413" s="6"/>
      <c r="BK1413" s="6"/>
      <c r="BL1413" s="6"/>
      <c r="BM1413" s="6"/>
      <c r="BN1413" s="6"/>
      <c r="BO1413" s="6"/>
      <c r="BP1413" s="6"/>
      <c r="BQ1413" s="6"/>
      <c r="BR1413" s="6"/>
      <c r="BS1413" s="6"/>
      <c r="BT1413" s="6"/>
      <c r="BU1413" s="6"/>
      <c r="BV1413" s="6"/>
      <c r="BW1413" s="6"/>
      <c r="BX1413" s="6"/>
      <c r="BY1413" s="6"/>
      <c r="BZ1413" s="6"/>
      <c r="CA1413" s="6"/>
      <c r="CB1413" s="6"/>
    </row>
    <row r="1414" spans="1:80" ht="34.15" customHeight="1">
      <c r="A1414" s="2"/>
      <c r="B1414" s="2"/>
      <c r="C1414" s="2"/>
      <c r="D1414" s="2"/>
      <c r="E1414" s="2"/>
      <c r="F1414" s="15"/>
      <c r="G1414" s="2"/>
      <c r="H1414" s="2"/>
      <c r="I1414" s="2"/>
      <c r="J1414" s="2"/>
      <c r="K1414" s="2"/>
      <c r="L1414" s="2"/>
      <c r="M1414" s="2"/>
      <c r="N1414" s="700"/>
      <c r="O1414" s="2"/>
      <c r="P1414" s="2"/>
      <c r="Q1414" s="2"/>
      <c r="R1414" s="2"/>
      <c r="S1414" s="2"/>
      <c r="T1414" s="2"/>
      <c r="U1414" s="15"/>
      <c r="V1414" s="15"/>
      <c r="W1414" s="15"/>
      <c r="X1414" s="15"/>
      <c r="Y1414" s="15"/>
      <c r="Z1414" s="15"/>
      <c r="AA1414" s="15"/>
      <c r="AB1414" s="15"/>
      <c r="AC1414" s="15"/>
      <c r="AD1414" s="15"/>
      <c r="AE1414" s="15"/>
      <c r="AF1414" s="15"/>
      <c r="AG1414" s="15"/>
      <c r="AH1414" s="15"/>
      <c r="AI1414" s="15"/>
      <c r="AJ1414" s="15"/>
      <c r="AK1414" s="15"/>
      <c r="AL1414" s="15"/>
      <c r="AM1414" s="15"/>
      <c r="AN1414" s="15"/>
      <c r="AO1414" s="15"/>
      <c r="AP1414" s="15"/>
      <c r="AQ1414" s="15"/>
      <c r="AR1414" s="15"/>
      <c r="AS1414" s="15"/>
      <c r="AT1414" s="15"/>
      <c r="AU1414" s="15"/>
      <c r="AV1414" s="15"/>
      <c r="AW1414" s="15"/>
      <c r="AX1414" s="15"/>
      <c r="AY1414" s="6"/>
      <c r="AZ1414" s="6"/>
      <c r="BA1414" s="6"/>
      <c r="BB1414" s="6"/>
      <c r="BC1414" s="6"/>
      <c r="BD1414" s="6"/>
      <c r="BE1414" s="6"/>
      <c r="BF1414" s="6"/>
      <c r="BG1414" s="6"/>
      <c r="BH1414" s="6"/>
      <c r="BI1414" s="6"/>
      <c r="BJ1414" s="6"/>
      <c r="BK1414" s="6"/>
      <c r="BL1414" s="6"/>
      <c r="BM1414" s="6"/>
      <c r="BN1414" s="6"/>
      <c r="BO1414" s="6"/>
      <c r="BP1414" s="6"/>
      <c r="BQ1414" s="6"/>
      <c r="BR1414" s="6"/>
      <c r="BS1414" s="6"/>
      <c r="BT1414" s="6"/>
      <c r="BU1414" s="6"/>
      <c r="BV1414" s="6"/>
      <c r="BW1414" s="6"/>
      <c r="BX1414" s="6"/>
      <c r="BY1414" s="6"/>
      <c r="BZ1414" s="6"/>
      <c r="CA1414" s="6"/>
      <c r="CB1414" s="6"/>
    </row>
    <row r="1415" spans="1:80" ht="34.15" customHeight="1">
      <c r="A1415" s="2"/>
      <c r="B1415" s="2"/>
      <c r="C1415" s="2"/>
      <c r="D1415" s="2"/>
      <c r="E1415" s="2"/>
      <c r="F1415" s="15"/>
      <c r="G1415" s="2"/>
      <c r="H1415" s="2"/>
      <c r="I1415" s="2"/>
      <c r="J1415" s="2"/>
      <c r="K1415" s="2"/>
      <c r="L1415" s="2"/>
      <c r="M1415" s="2"/>
      <c r="N1415" s="700"/>
      <c r="O1415" s="2"/>
      <c r="P1415" s="2"/>
      <c r="Q1415" s="2"/>
      <c r="R1415" s="2"/>
      <c r="S1415" s="2"/>
      <c r="T1415" s="2"/>
      <c r="U1415" s="15"/>
      <c r="V1415" s="15"/>
      <c r="W1415" s="15"/>
      <c r="X1415" s="15"/>
      <c r="Y1415" s="15"/>
      <c r="Z1415" s="15"/>
      <c r="AA1415" s="15"/>
      <c r="AB1415" s="15"/>
      <c r="AC1415" s="15"/>
      <c r="AD1415" s="15"/>
      <c r="AE1415" s="15"/>
      <c r="AF1415" s="15"/>
      <c r="AG1415" s="15"/>
      <c r="AH1415" s="15"/>
      <c r="AI1415" s="15"/>
      <c r="AJ1415" s="15"/>
      <c r="AK1415" s="15"/>
      <c r="AL1415" s="15"/>
      <c r="AM1415" s="15"/>
      <c r="AN1415" s="15"/>
      <c r="AO1415" s="15"/>
      <c r="AP1415" s="15"/>
      <c r="AQ1415" s="15"/>
      <c r="AR1415" s="15"/>
      <c r="AS1415" s="15"/>
      <c r="AT1415" s="15"/>
      <c r="AU1415" s="15"/>
      <c r="AV1415" s="15"/>
      <c r="AW1415" s="15"/>
      <c r="AX1415" s="15"/>
      <c r="AY1415" s="6"/>
      <c r="AZ1415" s="6"/>
      <c r="BA1415" s="6"/>
      <c r="BB1415" s="6"/>
      <c r="BC1415" s="6"/>
      <c r="BD1415" s="6"/>
      <c r="BE1415" s="6"/>
      <c r="BF1415" s="6"/>
      <c r="BG1415" s="6"/>
      <c r="BH1415" s="6"/>
      <c r="BI1415" s="6"/>
      <c r="BJ1415" s="6"/>
      <c r="BK1415" s="6"/>
      <c r="BL1415" s="6"/>
      <c r="BM1415" s="6"/>
      <c r="BN1415" s="6"/>
      <c r="BO1415" s="6"/>
      <c r="BP1415" s="6"/>
      <c r="BQ1415" s="6"/>
      <c r="BR1415" s="6"/>
      <c r="BS1415" s="6"/>
      <c r="BT1415" s="6"/>
      <c r="BU1415" s="6"/>
      <c r="BV1415" s="6"/>
      <c r="BW1415" s="6"/>
      <c r="BX1415" s="6"/>
      <c r="BY1415" s="6"/>
      <c r="BZ1415" s="6"/>
      <c r="CA1415" s="6"/>
      <c r="CB1415" s="6"/>
    </row>
    <row r="1416" spans="1:80" ht="34.15" customHeight="1">
      <c r="A1416" s="2"/>
      <c r="B1416" s="2"/>
      <c r="C1416" s="2"/>
      <c r="D1416" s="2"/>
      <c r="E1416" s="2"/>
      <c r="F1416" s="15"/>
      <c r="G1416" s="2"/>
      <c r="H1416" s="2"/>
      <c r="I1416" s="2"/>
      <c r="J1416" s="2"/>
      <c r="K1416" s="2"/>
      <c r="L1416" s="2"/>
      <c r="M1416" s="2"/>
      <c r="N1416" s="700"/>
      <c r="O1416" s="2"/>
      <c r="P1416" s="2"/>
      <c r="Q1416" s="2"/>
      <c r="R1416" s="2"/>
      <c r="S1416" s="2"/>
      <c r="T1416" s="2"/>
      <c r="U1416" s="15"/>
      <c r="V1416" s="15"/>
      <c r="W1416" s="15"/>
      <c r="X1416" s="15"/>
      <c r="Y1416" s="15"/>
      <c r="Z1416" s="15"/>
      <c r="AA1416" s="15"/>
      <c r="AB1416" s="15"/>
      <c r="AC1416" s="15"/>
      <c r="AD1416" s="15"/>
      <c r="AE1416" s="15"/>
      <c r="AF1416" s="15"/>
      <c r="AG1416" s="15"/>
      <c r="AH1416" s="15"/>
      <c r="AI1416" s="15"/>
      <c r="AJ1416" s="15"/>
      <c r="AK1416" s="15"/>
      <c r="AL1416" s="15"/>
      <c r="AM1416" s="15"/>
      <c r="AN1416" s="15"/>
      <c r="AO1416" s="15"/>
      <c r="AP1416" s="15"/>
      <c r="AQ1416" s="15"/>
      <c r="AR1416" s="15"/>
      <c r="AS1416" s="15"/>
      <c r="AT1416" s="15"/>
      <c r="AU1416" s="15"/>
      <c r="AV1416" s="15"/>
      <c r="AW1416" s="15"/>
      <c r="AX1416" s="15"/>
      <c r="AY1416" s="6"/>
      <c r="AZ1416" s="6"/>
      <c r="BA1416" s="6"/>
      <c r="BB1416" s="6"/>
      <c r="BC1416" s="6"/>
      <c r="BD1416" s="6"/>
      <c r="BE1416" s="6"/>
      <c r="BF1416" s="6"/>
      <c r="BG1416" s="6"/>
      <c r="BH1416" s="6"/>
      <c r="BI1416" s="6"/>
      <c r="BJ1416" s="6"/>
      <c r="BK1416" s="6"/>
      <c r="BL1416" s="6"/>
      <c r="BM1416" s="6"/>
      <c r="BN1416" s="6"/>
      <c r="BO1416" s="6"/>
      <c r="BP1416" s="6"/>
      <c r="BQ1416" s="6"/>
      <c r="BR1416" s="6"/>
      <c r="BS1416" s="6"/>
      <c r="BT1416" s="6"/>
      <c r="BU1416" s="6"/>
      <c r="BV1416" s="6"/>
      <c r="BW1416" s="6"/>
      <c r="BX1416" s="6"/>
      <c r="BY1416" s="6"/>
      <c r="BZ1416" s="6"/>
      <c r="CA1416" s="6"/>
      <c r="CB1416" s="6"/>
    </row>
    <row r="1417" spans="1:80" ht="34.15" customHeight="1">
      <c r="A1417" s="2"/>
      <c r="B1417" s="2"/>
      <c r="C1417" s="2"/>
      <c r="D1417" s="2"/>
      <c r="E1417" s="2"/>
      <c r="F1417" s="15"/>
      <c r="G1417" s="2"/>
      <c r="H1417" s="2"/>
      <c r="I1417" s="2"/>
      <c r="J1417" s="2"/>
      <c r="K1417" s="2"/>
      <c r="L1417" s="2"/>
      <c r="M1417" s="2"/>
      <c r="N1417" s="700"/>
      <c r="O1417" s="2"/>
      <c r="P1417" s="2"/>
      <c r="Q1417" s="2"/>
      <c r="R1417" s="2"/>
      <c r="S1417" s="2"/>
      <c r="T1417" s="2"/>
      <c r="U1417" s="15"/>
      <c r="V1417" s="15"/>
      <c r="W1417" s="15"/>
      <c r="X1417" s="15"/>
      <c r="Y1417" s="15"/>
      <c r="Z1417" s="15"/>
      <c r="AA1417" s="15"/>
      <c r="AB1417" s="15"/>
      <c r="AC1417" s="15"/>
      <c r="AD1417" s="15"/>
      <c r="AE1417" s="15"/>
      <c r="AF1417" s="15"/>
      <c r="AG1417" s="15"/>
      <c r="AH1417" s="15"/>
      <c r="AI1417" s="15"/>
      <c r="AJ1417" s="15"/>
      <c r="AK1417" s="15"/>
      <c r="AL1417" s="15"/>
      <c r="AM1417" s="15"/>
      <c r="AN1417" s="15"/>
      <c r="AO1417" s="15"/>
      <c r="AP1417" s="15"/>
      <c r="AQ1417" s="15"/>
      <c r="AR1417" s="15"/>
      <c r="AS1417" s="15"/>
      <c r="AT1417" s="15"/>
      <c r="AU1417" s="15"/>
      <c r="AV1417" s="15"/>
      <c r="AW1417" s="15"/>
      <c r="AX1417" s="15"/>
      <c r="AY1417" s="6"/>
      <c r="AZ1417" s="6"/>
      <c r="BA1417" s="6"/>
      <c r="BB1417" s="6"/>
      <c r="BC1417" s="6"/>
      <c r="BD1417" s="6"/>
      <c r="BE1417" s="6"/>
      <c r="BF1417" s="6"/>
      <c r="BG1417" s="6"/>
      <c r="BH1417" s="6"/>
      <c r="BI1417" s="6"/>
      <c r="BJ1417" s="6"/>
      <c r="BK1417" s="6"/>
      <c r="BL1417" s="6"/>
      <c r="BM1417" s="6"/>
      <c r="BN1417" s="6"/>
      <c r="BO1417" s="6"/>
      <c r="BP1417" s="6"/>
      <c r="BQ1417" s="6"/>
      <c r="BR1417" s="6"/>
      <c r="BS1417" s="6"/>
      <c r="BT1417" s="6"/>
      <c r="BU1417" s="6"/>
      <c r="BV1417" s="6"/>
      <c r="BW1417" s="6"/>
      <c r="BX1417" s="6"/>
      <c r="BY1417" s="6"/>
      <c r="BZ1417" s="6"/>
      <c r="CA1417" s="6"/>
      <c r="CB1417" s="6"/>
    </row>
    <row r="1418" spans="1:80" ht="34.15" customHeight="1">
      <c r="A1418" s="2"/>
      <c r="B1418" s="2"/>
      <c r="C1418" s="2"/>
      <c r="D1418" s="2"/>
      <c r="E1418" s="2"/>
      <c r="F1418" s="15"/>
      <c r="G1418" s="2"/>
      <c r="H1418" s="2"/>
      <c r="I1418" s="2"/>
      <c r="J1418" s="2"/>
      <c r="K1418" s="2"/>
      <c r="L1418" s="2"/>
      <c r="M1418" s="2"/>
      <c r="N1418" s="700"/>
      <c r="O1418" s="2"/>
      <c r="P1418" s="2"/>
      <c r="Q1418" s="2"/>
      <c r="R1418" s="2"/>
      <c r="S1418" s="2"/>
      <c r="T1418" s="2"/>
      <c r="U1418" s="15"/>
      <c r="V1418" s="15"/>
      <c r="W1418" s="15"/>
      <c r="X1418" s="15"/>
      <c r="Y1418" s="15"/>
      <c r="Z1418" s="15"/>
      <c r="AA1418" s="15"/>
      <c r="AB1418" s="15"/>
      <c r="AC1418" s="15"/>
      <c r="AD1418" s="15"/>
      <c r="AE1418" s="15"/>
      <c r="AF1418" s="15"/>
      <c r="AG1418" s="15"/>
      <c r="AH1418" s="15"/>
      <c r="AI1418" s="15"/>
      <c r="AJ1418" s="15"/>
      <c r="AK1418" s="15"/>
      <c r="AL1418" s="15"/>
      <c r="AM1418" s="15"/>
      <c r="AN1418" s="15"/>
      <c r="AO1418" s="15"/>
      <c r="AP1418" s="15"/>
      <c r="AQ1418" s="15"/>
      <c r="AR1418" s="15"/>
      <c r="AS1418" s="15"/>
      <c r="AT1418" s="15"/>
      <c r="AU1418" s="15"/>
      <c r="AV1418" s="15"/>
      <c r="AW1418" s="15"/>
      <c r="AX1418" s="15"/>
      <c r="AY1418" s="6"/>
      <c r="AZ1418" s="6"/>
      <c r="BA1418" s="6"/>
      <c r="BB1418" s="6"/>
      <c r="BC1418" s="6"/>
      <c r="BD1418" s="6"/>
      <c r="BE1418" s="6"/>
      <c r="BF1418" s="6"/>
      <c r="BG1418" s="6"/>
      <c r="BH1418" s="6"/>
      <c r="BI1418" s="6"/>
      <c r="BJ1418" s="6"/>
      <c r="BK1418" s="6"/>
      <c r="BL1418" s="6"/>
      <c r="BM1418" s="6"/>
      <c r="BN1418" s="6"/>
      <c r="BO1418" s="6"/>
      <c r="BP1418" s="6"/>
      <c r="BQ1418" s="6"/>
      <c r="BR1418" s="6"/>
      <c r="BS1418" s="6"/>
      <c r="BT1418" s="6"/>
      <c r="BU1418" s="6"/>
      <c r="BV1418" s="6"/>
      <c r="BW1418" s="6"/>
      <c r="BX1418" s="6"/>
      <c r="BY1418" s="6"/>
      <c r="BZ1418" s="6"/>
      <c r="CA1418" s="6"/>
      <c r="CB1418" s="6"/>
    </row>
    <row r="1419" spans="1:80" ht="34.15" customHeight="1">
      <c r="A1419" s="2"/>
      <c r="B1419" s="2"/>
      <c r="C1419" s="2"/>
      <c r="D1419" s="2"/>
      <c r="E1419" s="2"/>
      <c r="F1419" s="15"/>
      <c r="G1419" s="2"/>
      <c r="H1419" s="2"/>
      <c r="I1419" s="2"/>
      <c r="J1419" s="2"/>
      <c r="K1419" s="2"/>
      <c r="L1419" s="2"/>
      <c r="M1419" s="2"/>
      <c r="N1419" s="700"/>
      <c r="O1419" s="2"/>
      <c r="P1419" s="2"/>
      <c r="Q1419" s="2"/>
      <c r="R1419" s="2"/>
      <c r="S1419" s="2"/>
      <c r="T1419" s="2"/>
      <c r="U1419" s="15"/>
      <c r="V1419" s="15"/>
      <c r="W1419" s="15"/>
      <c r="X1419" s="15"/>
      <c r="Y1419" s="15"/>
      <c r="Z1419" s="15"/>
      <c r="AA1419" s="15"/>
      <c r="AB1419" s="15"/>
      <c r="AC1419" s="15"/>
      <c r="AD1419" s="15"/>
      <c r="AE1419" s="15"/>
      <c r="AF1419" s="15"/>
      <c r="AG1419" s="15"/>
      <c r="AH1419" s="15"/>
      <c r="AI1419" s="15"/>
      <c r="AJ1419" s="15"/>
      <c r="AK1419" s="15"/>
      <c r="AL1419" s="15"/>
      <c r="AM1419" s="15"/>
      <c r="AN1419" s="15"/>
      <c r="AO1419" s="15"/>
      <c r="AP1419" s="15"/>
      <c r="AQ1419" s="15"/>
      <c r="AR1419" s="15"/>
      <c r="AS1419" s="15"/>
      <c r="AT1419" s="15"/>
      <c r="AU1419" s="15"/>
      <c r="AV1419" s="15"/>
      <c r="AW1419" s="15"/>
      <c r="AX1419" s="15"/>
      <c r="AY1419" s="6"/>
      <c r="AZ1419" s="6"/>
      <c r="BA1419" s="6"/>
      <c r="BB1419" s="6"/>
      <c r="BC1419" s="6"/>
      <c r="BD1419" s="6"/>
      <c r="BE1419" s="6"/>
      <c r="BF1419" s="6"/>
      <c r="BG1419" s="6"/>
      <c r="BH1419" s="6"/>
      <c r="BI1419" s="6"/>
      <c r="BJ1419" s="6"/>
      <c r="BK1419" s="6"/>
      <c r="BL1419" s="6"/>
      <c r="BM1419" s="6"/>
      <c r="BN1419" s="6"/>
      <c r="BO1419" s="6"/>
      <c r="BP1419" s="6"/>
      <c r="BQ1419" s="6"/>
      <c r="BR1419" s="6"/>
      <c r="BS1419" s="6"/>
      <c r="BT1419" s="6"/>
      <c r="BU1419" s="6"/>
      <c r="BV1419" s="6"/>
      <c r="BW1419" s="6"/>
      <c r="BX1419" s="6"/>
      <c r="BY1419" s="6"/>
      <c r="BZ1419" s="6"/>
      <c r="CA1419" s="6"/>
      <c r="CB1419" s="6"/>
    </row>
    <row r="1420" spans="1:80" ht="34.15" customHeight="1">
      <c r="A1420" s="2"/>
      <c r="B1420" s="2"/>
      <c r="C1420" s="2"/>
      <c r="D1420" s="2"/>
      <c r="E1420" s="2"/>
      <c r="F1420" s="15"/>
      <c r="G1420" s="2"/>
      <c r="H1420" s="2"/>
      <c r="I1420" s="2"/>
      <c r="J1420" s="2"/>
      <c r="K1420" s="2"/>
      <c r="L1420" s="2"/>
      <c r="M1420" s="2"/>
      <c r="N1420" s="700"/>
      <c r="O1420" s="2"/>
      <c r="P1420" s="2"/>
      <c r="Q1420" s="2"/>
      <c r="R1420" s="2"/>
      <c r="S1420" s="2"/>
      <c r="T1420" s="2"/>
      <c r="U1420" s="15"/>
      <c r="V1420" s="15"/>
      <c r="W1420" s="15"/>
      <c r="X1420" s="15"/>
      <c r="Y1420" s="15"/>
      <c r="Z1420" s="15"/>
      <c r="AA1420" s="15"/>
      <c r="AB1420" s="15"/>
      <c r="AC1420" s="15"/>
      <c r="AD1420" s="15"/>
      <c r="AE1420" s="15"/>
      <c r="AF1420" s="15"/>
      <c r="AG1420" s="15"/>
      <c r="AH1420" s="15"/>
      <c r="AI1420" s="15"/>
      <c r="AJ1420" s="15"/>
      <c r="AK1420" s="15"/>
      <c r="AL1420" s="15"/>
      <c r="AM1420" s="15"/>
      <c r="AN1420" s="15"/>
      <c r="AO1420" s="15"/>
      <c r="AP1420" s="15"/>
      <c r="AQ1420" s="15"/>
      <c r="AR1420" s="15"/>
      <c r="AS1420" s="15"/>
      <c r="AT1420" s="15"/>
      <c r="AU1420" s="15"/>
      <c r="AV1420" s="15"/>
      <c r="AW1420" s="15"/>
      <c r="AX1420" s="15"/>
      <c r="AY1420" s="6"/>
      <c r="AZ1420" s="6"/>
      <c r="BA1420" s="6"/>
      <c r="BB1420" s="6"/>
      <c r="BC1420" s="6"/>
      <c r="BD1420" s="6"/>
      <c r="BE1420" s="6"/>
      <c r="BF1420" s="6"/>
      <c r="BG1420" s="6"/>
      <c r="BH1420" s="6"/>
      <c r="BI1420" s="6"/>
      <c r="BJ1420" s="6"/>
      <c r="BK1420" s="6"/>
      <c r="BL1420" s="6"/>
      <c r="BM1420" s="6"/>
      <c r="BN1420" s="6"/>
      <c r="BO1420" s="6"/>
      <c r="BP1420" s="6"/>
      <c r="BQ1420" s="6"/>
      <c r="BR1420" s="6"/>
      <c r="BS1420" s="6"/>
      <c r="BT1420" s="6"/>
      <c r="BU1420" s="6"/>
      <c r="BV1420" s="6"/>
      <c r="BW1420" s="6"/>
      <c r="BX1420" s="6"/>
      <c r="BY1420" s="6"/>
      <c r="BZ1420" s="6"/>
      <c r="CA1420" s="6"/>
      <c r="CB1420" s="6"/>
    </row>
    <row r="1421" spans="1:80" ht="34.15" customHeight="1">
      <c r="A1421" s="2"/>
      <c r="B1421" s="2"/>
      <c r="C1421" s="2"/>
      <c r="D1421" s="2"/>
      <c r="E1421" s="2"/>
      <c r="F1421" s="15"/>
      <c r="G1421" s="2"/>
      <c r="H1421" s="2"/>
      <c r="I1421" s="2"/>
      <c r="J1421" s="2"/>
      <c r="K1421" s="2"/>
      <c r="L1421" s="2"/>
      <c r="M1421" s="2"/>
      <c r="N1421" s="700"/>
      <c r="O1421" s="2"/>
      <c r="P1421" s="2"/>
      <c r="Q1421" s="2"/>
      <c r="R1421" s="2"/>
      <c r="S1421" s="2"/>
      <c r="T1421" s="2"/>
      <c r="U1421" s="15"/>
      <c r="V1421" s="15"/>
      <c r="W1421" s="15"/>
      <c r="X1421" s="15"/>
      <c r="Y1421" s="15"/>
      <c r="Z1421" s="15"/>
      <c r="AA1421" s="15"/>
      <c r="AB1421" s="15"/>
      <c r="AC1421" s="15"/>
      <c r="AD1421" s="15"/>
      <c r="AE1421" s="15"/>
      <c r="AF1421" s="15"/>
      <c r="AG1421" s="15"/>
      <c r="AH1421" s="15"/>
      <c r="AI1421" s="15"/>
      <c r="AJ1421" s="15"/>
      <c r="AK1421" s="15"/>
      <c r="AL1421" s="15"/>
      <c r="AM1421" s="15"/>
      <c r="AN1421" s="15"/>
      <c r="AO1421" s="15"/>
      <c r="AP1421" s="15"/>
      <c r="AQ1421" s="15"/>
      <c r="AR1421" s="15"/>
      <c r="AS1421" s="15"/>
      <c r="AT1421" s="15"/>
      <c r="AU1421" s="15"/>
      <c r="AV1421" s="15"/>
      <c r="AW1421" s="15"/>
      <c r="AX1421" s="15"/>
      <c r="AY1421" s="6"/>
      <c r="AZ1421" s="6"/>
      <c r="BA1421" s="6"/>
      <c r="BB1421" s="6"/>
      <c r="BC1421" s="6"/>
      <c r="BD1421" s="6"/>
      <c r="BE1421" s="6"/>
      <c r="BF1421" s="6"/>
      <c r="BG1421" s="6"/>
      <c r="BH1421" s="6"/>
      <c r="BI1421" s="6"/>
      <c r="BJ1421" s="6"/>
      <c r="BK1421" s="6"/>
      <c r="BL1421" s="6"/>
      <c r="BM1421" s="6"/>
      <c r="BN1421" s="6"/>
      <c r="BO1421" s="6"/>
      <c r="BP1421" s="6"/>
      <c r="BQ1421" s="6"/>
      <c r="BR1421" s="6"/>
      <c r="BS1421" s="6"/>
      <c r="BT1421" s="6"/>
      <c r="BU1421" s="6"/>
      <c r="BV1421" s="6"/>
      <c r="BW1421" s="6"/>
      <c r="BX1421" s="6"/>
      <c r="BY1421" s="6"/>
      <c r="BZ1421" s="6"/>
      <c r="CA1421" s="6"/>
      <c r="CB1421" s="6"/>
    </row>
    <row r="1422" spans="1:80" ht="34.15" customHeight="1">
      <c r="A1422" s="2"/>
      <c r="B1422" s="2"/>
      <c r="C1422" s="2"/>
      <c r="D1422" s="2"/>
      <c r="E1422" s="2"/>
      <c r="F1422" s="15"/>
      <c r="G1422" s="2"/>
      <c r="H1422" s="2"/>
      <c r="I1422" s="2"/>
      <c r="J1422" s="2"/>
      <c r="K1422" s="2"/>
      <c r="L1422" s="2"/>
      <c r="M1422" s="2"/>
      <c r="N1422" s="700"/>
      <c r="O1422" s="2"/>
      <c r="P1422" s="2"/>
      <c r="Q1422" s="2"/>
      <c r="R1422" s="2"/>
      <c r="S1422" s="2"/>
      <c r="T1422" s="2"/>
      <c r="U1422" s="15"/>
      <c r="V1422" s="15"/>
      <c r="W1422" s="15"/>
      <c r="X1422" s="15"/>
      <c r="Y1422" s="15"/>
      <c r="Z1422" s="15"/>
      <c r="AA1422" s="15"/>
      <c r="AB1422" s="15"/>
      <c r="AC1422" s="15"/>
      <c r="AD1422" s="15"/>
      <c r="AE1422" s="15"/>
      <c r="AF1422" s="15"/>
      <c r="AG1422" s="15"/>
      <c r="AH1422" s="15"/>
      <c r="AI1422" s="15"/>
      <c r="AJ1422" s="15"/>
      <c r="AK1422" s="15"/>
      <c r="AL1422" s="15"/>
      <c r="AM1422" s="15"/>
      <c r="AN1422" s="15"/>
      <c r="AO1422" s="15"/>
      <c r="AP1422" s="15"/>
      <c r="AQ1422" s="15"/>
      <c r="AR1422" s="15"/>
      <c r="AS1422" s="15"/>
      <c r="AT1422" s="15"/>
      <c r="AU1422" s="15"/>
      <c r="AV1422" s="15"/>
      <c r="AW1422" s="15"/>
      <c r="AX1422" s="15"/>
      <c r="AY1422" s="6"/>
      <c r="AZ1422" s="6"/>
      <c r="BA1422" s="6"/>
      <c r="BB1422" s="6"/>
      <c r="BC1422" s="6"/>
      <c r="BD1422" s="6"/>
      <c r="BE1422" s="6"/>
      <c r="BF1422" s="6"/>
      <c r="BG1422" s="6"/>
      <c r="BH1422" s="6"/>
      <c r="BI1422" s="6"/>
      <c r="BJ1422" s="6"/>
      <c r="BK1422" s="6"/>
      <c r="BL1422" s="6"/>
      <c r="BM1422" s="6"/>
      <c r="BN1422" s="6"/>
      <c r="BO1422" s="6"/>
      <c r="BP1422" s="6"/>
      <c r="BQ1422" s="6"/>
      <c r="BR1422" s="6"/>
      <c r="BS1422" s="6"/>
      <c r="BT1422" s="6"/>
      <c r="BU1422" s="6"/>
      <c r="BV1422" s="6"/>
      <c r="BW1422" s="6"/>
      <c r="BX1422" s="6"/>
      <c r="BY1422" s="6"/>
      <c r="BZ1422" s="6"/>
      <c r="CA1422" s="6"/>
      <c r="CB1422" s="6"/>
    </row>
    <row r="1423" spans="1:80" ht="34.15" customHeight="1">
      <c r="A1423" s="2"/>
      <c r="B1423" s="2"/>
      <c r="C1423" s="2"/>
      <c r="D1423" s="2"/>
      <c r="E1423" s="2"/>
      <c r="F1423" s="15"/>
      <c r="G1423" s="2"/>
      <c r="H1423" s="2"/>
      <c r="I1423" s="2"/>
      <c r="J1423" s="2"/>
      <c r="K1423" s="2"/>
      <c r="L1423" s="2"/>
      <c r="M1423" s="2"/>
      <c r="N1423" s="700"/>
      <c r="O1423" s="2"/>
      <c r="P1423" s="2"/>
      <c r="Q1423" s="2"/>
      <c r="R1423" s="2"/>
      <c r="S1423" s="2"/>
      <c r="T1423" s="2"/>
      <c r="U1423" s="15"/>
      <c r="V1423" s="15"/>
      <c r="W1423" s="15"/>
      <c r="X1423" s="15"/>
      <c r="Y1423" s="15"/>
      <c r="Z1423" s="15"/>
      <c r="AA1423" s="15"/>
      <c r="AB1423" s="15"/>
      <c r="AC1423" s="15"/>
      <c r="AD1423" s="15"/>
      <c r="AE1423" s="15"/>
      <c r="AF1423" s="15"/>
      <c r="AG1423" s="15"/>
      <c r="AH1423" s="15"/>
      <c r="AI1423" s="15"/>
      <c r="AJ1423" s="15"/>
      <c r="AK1423" s="15"/>
      <c r="AL1423" s="15"/>
      <c r="AM1423" s="15"/>
      <c r="AN1423" s="15"/>
      <c r="AO1423" s="15"/>
      <c r="AP1423" s="15"/>
      <c r="AQ1423" s="15"/>
      <c r="AR1423" s="15"/>
      <c r="AS1423" s="15"/>
      <c r="AT1423" s="15"/>
      <c r="AU1423" s="15"/>
      <c r="AV1423" s="15"/>
      <c r="AW1423" s="15"/>
      <c r="AX1423" s="15"/>
      <c r="AY1423" s="6"/>
      <c r="AZ1423" s="6"/>
      <c r="BA1423" s="6"/>
      <c r="BB1423" s="6"/>
      <c r="BC1423" s="6"/>
      <c r="BD1423" s="6"/>
      <c r="BE1423" s="6"/>
      <c r="BF1423" s="6"/>
      <c r="BG1423" s="6"/>
      <c r="BH1423" s="6"/>
      <c r="BI1423" s="6"/>
      <c r="BJ1423" s="6"/>
      <c r="BK1423" s="6"/>
      <c r="BL1423" s="6"/>
      <c r="BM1423" s="6"/>
      <c r="BN1423" s="6"/>
      <c r="BO1423" s="6"/>
      <c r="BP1423" s="6"/>
      <c r="BQ1423" s="6"/>
      <c r="BR1423" s="6"/>
      <c r="BS1423" s="6"/>
      <c r="BT1423" s="6"/>
      <c r="BU1423" s="6"/>
      <c r="BV1423" s="6"/>
      <c r="BW1423" s="6"/>
      <c r="BX1423" s="6"/>
      <c r="BY1423" s="6"/>
      <c r="BZ1423" s="6"/>
      <c r="CA1423" s="6"/>
      <c r="CB1423" s="6"/>
    </row>
    <row r="1424" spans="1:80" ht="34.15" customHeight="1">
      <c r="A1424" s="2"/>
      <c r="B1424" s="2"/>
      <c r="C1424" s="2"/>
      <c r="D1424" s="2"/>
      <c r="E1424" s="2"/>
      <c r="F1424" s="15"/>
      <c r="G1424" s="2"/>
      <c r="H1424" s="2"/>
      <c r="I1424" s="2"/>
      <c r="J1424" s="2"/>
      <c r="K1424" s="2"/>
      <c r="L1424" s="2"/>
      <c r="M1424" s="2"/>
      <c r="N1424" s="700"/>
      <c r="O1424" s="2"/>
      <c r="P1424" s="2"/>
      <c r="Q1424" s="2"/>
      <c r="R1424" s="2"/>
      <c r="S1424" s="2"/>
      <c r="T1424" s="2"/>
      <c r="U1424" s="15"/>
      <c r="V1424" s="15"/>
      <c r="W1424" s="15"/>
      <c r="X1424" s="15"/>
      <c r="Y1424" s="15"/>
      <c r="Z1424" s="15"/>
      <c r="AA1424" s="15"/>
      <c r="AB1424" s="15"/>
      <c r="AC1424" s="15"/>
      <c r="AD1424" s="15"/>
      <c r="AE1424" s="15"/>
      <c r="AF1424" s="15"/>
      <c r="AG1424" s="15"/>
      <c r="AH1424" s="15"/>
      <c r="AI1424" s="15"/>
      <c r="AJ1424" s="15"/>
      <c r="AK1424" s="15"/>
      <c r="AL1424" s="15"/>
      <c r="AM1424" s="15"/>
      <c r="AN1424" s="15"/>
      <c r="AO1424" s="15"/>
      <c r="AP1424" s="15"/>
      <c r="AQ1424" s="15"/>
      <c r="AR1424" s="15"/>
      <c r="AS1424" s="15"/>
      <c r="AT1424" s="15"/>
      <c r="AU1424" s="15"/>
      <c r="AV1424" s="15"/>
      <c r="AW1424" s="15"/>
      <c r="AX1424" s="15"/>
      <c r="AY1424" s="6"/>
      <c r="AZ1424" s="6"/>
      <c r="BA1424" s="6"/>
      <c r="BB1424" s="6"/>
      <c r="BC1424" s="6"/>
      <c r="BD1424" s="6"/>
      <c r="BE1424" s="6"/>
      <c r="BF1424" s="6"/>
      <c r="BG1424" s="6"/>
      <c r="BH1424" s="6"/>
      <c r="BI1424" s="6"/>
      <c r="BJ1424" s="6"/>
      <c r="BK1424" s="6"/>
      <c r="BL1424" s="6"/>
      <c r="BM1424" s="6"/>
      <c r="BN1424" s="6"/>
      <c r="BO1424" s="6"/>
      <c r="BP1424" s="6"/>
      <c r="BQ1424" s="6"/>
      <c r="BR1424" s="6"/>
      <c r="BS1424" s="6"/>
      <c r="BT1424" s="6"/>
      <c r="BU1424" s="6"/>
      <c r="BV1424" s="6"/>
      <c r="BW1424" s="6"/>
      <c r="BX1424" s="6"/>
      <c r="BY1424" s="6"/>
      <c r="BZ1424" s="6"/>
      <c r="CA1424" s="6"/>
      <c r="CB1424" s="6"/>
    </row>
    <row r="1425" spans="1:80" ht="34.15" customHeight="1">
      <c r="A1425" s="2"/>
      <c r="B1425" s="2"/>
      <c r="C1425" s="2"/>
      <c r="D1425" s="2"/>
      <c r="E1425" s="2"/>
      <c r="F1425" s="15"/>
      <c r="G1425" s="2"/>
      <c r="H1425" s="2"/>
      <c r="I1425" s="2"/>
      <c r="J1425" s="2"/>
      <c r="K1425" s="2"/>
      <c r="L1425" s="2"/>
      <c r="M1425" s="2"/>
      <c r="N1425" s="700"/>
      <c r="O1425" s="2"/>
      <c r="P1425" s="2"/>
      <c r="Q1425" s="2"/>
      <c r="R1425" s="2"/>
      <c r="S1425" s="2"/>
      <c r="T1425" s="2"/>
      <c r="U1425" s="15"/>
      <c r="V1425" s="15"/>
      <c r="W1425" s="15"/>
      <c r="X1425" s="15"/>
      <c r="Y1425" s="15"/>
      <c r="Z1425" s="15"/>
      <c r="AA1425" s="15"/>
      <c r="AB1425" s="15"/>
      <c r="AC1425" s="15"/>
      <c r="AD1425" s="15"/>
      <c r="AE1425" s="15"/>
      <c r="AF1425" s="15"/>
      <c r="AG1425" s="15"/>
      <c r="AH1425" s="15"/>
      <c r="AI1425" s="15"/>
      <c r="AJ1425" s="15"/>
      <c r="AK1425" s="15"/>
      <c r="AL1425" s="15"/>
      <c r="AM1425" s="15"/>
      <c r="AN1425" s="15"/>
      <c r="AO1425" s="15"/>
      <c r="AP1425" s="15"/>
      <c r="AQ1425" s="15"/>
      <c r="AR1425" s="15"/>
      <c r="AS1425" s="15"/>
      <c r="AT1425" s="15"/>
      <c r="AU1425" s="15"/>
      <c r="AV1425" s="15"/>
      <c r="AW1425" s="15"/>
      <c r="AX1425" s="15"/>
      <c r="AY1425" s="6"/>
      <c r="AZ1425" s="6"/>
      <c r="BA1425" s="6"/>
      <c r="BB1425" s="6"/>
      <c r="BC1425" s="6"/>
      <c r="BD1425" s="6"/>
      <c r="BE1425" s="6"/>
      <c r="BF1425" s="6"/>
      <c r="BG1425" s="6"/>
      <c r="BH1425" s="6"/>
      <c r="BI1425" s="6"/>
      <c r="BJ1425" s="6"/>
      <c r="BK1425" s="6"/>
      <c r="BL1425" s="6"/>
      <c r="BM1425" s="6"/>
      <c r="BN1425" s="6"/>
      <c r="BO1425" s="6"/>
      <c r="BP1425" s="6"/>
      <c r="BQ1425" s="6"/>
      <c r="BR1425" s="6"/>
      <c r="BS1425" s="6"/>
      <c r="BT1425" s="6"/>
      <c r="BU1425" s="6"/>
      <c r="BV1425" s="6"/>
      <c r="BW1425" s="6"/>
      <c r="BX1425" s="6"/>
      <c r="BY1425" s="6"/>
      <c r="BZ1425" s="6"/>
      <c r="CA1425" s="6"/>
      <c r="CB1425" s="6"/>
    </row>
    <row r="1426" spans="1:80" ht="34.15" customHeight="1">
      <c r="A1426" s="2"/>
      <c r="B1426" s="2"/>
      <c r="C1426" s="2"/>
      <c r="D1426" s="2"/>
      <c r="E1426" s="2"/>
      <c r="F1426" s="15"/>
      <c r="G1426" s="2"/>
      <c r="H1426" s="2"/>
      <c r="I1426" s="2"/>
      <c r="J1426" s="2"/>
      <c r="K1426" s="2"/>
      <c r="L1426" s="2"/>
      <c r="M1426" s="2"/>
      <c r="N1426" s="700"/>
      <c r="O1426" s="2"/>
      <c r="P1426" s="2"/>
      <c r="Q1426" s="2"/>
      <c r="R1426" s="2"/>
      <c r="S1426" s="2"/>
      <c r="T1426" s="2"/>
      <c r="U1426" s="15"/>
      <c r="V1426" s="15"/>
      <c r="W1426" s="15"/>
      <c r="X1426" s="15"/>
      <c r="Y1426" s="15"/>
      <c r="Z1426" s="15"/>
      <c r="AA1426" s="15"/>
      <c r="AB1426" s="15"/>
      <c r="AC1426" s="15"/>
      <c r="AD1426" s="15"/>
      <c r="AE1426" s="15"/>
      <c r="AF1426" s="15"/>
      <c r="AG1426" s="15"/>
      <c r="AH1426" s="15"/>
      <c r="AI1426" s="15"/>
      <c r="AJ1426" s="15"/>
      <c r="AK1426" s="15"/>
      <c r="AL1426" s="15"/>
      <c r="AM1426" s="15"/>
      <c r="AN1426" s="15"/>
      <c r="AO1426" s="15"/>
      <c r="AP1426" s="15"/>
      <c r="AQ1426" s="15"/>
      <c r="AR1426" s="15"/>
      <c r="AS1426" s="15"/>
      <c r="AT1426" s="15"/>
      <c r="AU1426" s="15"/>
      <c r="AV1426" s="15"/>
      <c r="AW1426" s="15"/>
      <c r="AX1426" s="15"/>
      <c r="AY1426" s="6"/>
      <c r="AZ1426" s="6"/>
      <c r="BA1426" s="6"/>
      <c r="BB1426" s="6"/>
      <c r="BC1426" s="6"/>
      <c r="BD1426" s="6"/>
      <c r="BE1426" s="6"/>
      <c r="BF1426" s="6"/>
      <c r="BG1426" s="6"/>
      <c r="BH1426" s="6"/>
      <c r="BI1426" s="6"/>
      <c r="BJ1426" s="6"/>
      <c r="BK1426" s="6"/>
      <c r="BL1426" s="6"/>
      <c r="BM1426" s="6"/>
      <c r="BN1426" s="6"/>
      <c r="BO1426" s="6"/>
      <c r="BP1426" s="6"/>
      <c r="BQ1426" s="6"/>
      <c r="BR1426" s="6"/>
      <c r="BS1426" s="6"/>
      <c r="BT1426" s="6"/>
      <c r="BU1426" s="6"/>
      <c r="BV1426" s="6"/>
      <c r="BW1426" s="6"/>
      <c r="BX1426" s="6"/>
      <c r="BY1426" s="6"/>
      <c r="BZ1426" s="6"/>
      <c r="CA1426" s="6"/>
      <c r="CB1426" s="6"/>
    </row>
    <row r="1427" spans="1:80" ht="34.15" customHeight="1">
      <c r="A1427" s="2"/>
      <c r="B1427" s="2"/>
      <c r="C1427" s="2"/>
      <c r="D1427" s="2"/>
      <c r="E1427" s="2"/>
      <c r="F1427" s="15"/>
      <c r="G1427" s="2"/>
      <c r="H1427" s="2"/>
      <c r="I1427" s="2"/>
      <c r="J1427" s="2"/>
      <c r="K1427" s="2"/>
      <c r="L1427" s="2"/>
      <c r="M1427" s="2"/>
      <c r="N1427" s="700"/>
      <c r="O1427" s="2"/>
      <c r="P1427" s="2"/>
      <c r="Q1427" s="2"/>
      <c r="R1427" s="2"/>
      <c r="S1427" s="2"/>
      <c r="T1427" s="2"/>
      <c r="U1427" s="15"/>
      <c r="V1427" s="15"/>
      <c r="W1427" s="15"/>
      <c r="X1427" s="15"/>
      <c r="Y1427" s="15"/>
      <c r="Z1427" s="15"/>
      <c r="AA1427" s="15"/>
      <c r="AB1427" s="15"/>
      <c r="AC1427" s="15"/>
      <c r="AD1427" s="15"/>
      <c r="AE1427" s="15"/>
      <c r="AF1427" s="15"/>
      <c r="AG1427" s="15"/>
      <c r="AH1427" s="15"/>
      <c r="AI1427" s="15"/>
      <c r="AJ1427" s="15"/>
      <c r="AK1427" s="15"/>
      <c r="AL1427" s="15"/>
      <c r="AM1427" s="15"/>
      <c r="AN1427" s="15"/>
      <c r="AO1427" s="15"/>
      <c r="AP1427" s="15"/>
      <c r="AQ1427" s="15"/>
      <c r="AR1427" s="15"/>
      <c r="AS1427" s="15"/>
      <c r="AT1427" s="15"/>
      <c r="AU1427" s="15"/>
      <c r="AV1427" s="15"/>
      <c r="AW1427" s="15"/>
      <c r="AX1427" s="15"/>
      <c r="AY1427" s="6"/>
      <c r="AZ1427" s="6"/>
      <c r="BA1427" s="6"/>
      <c r="BB1427" s="6"/>
      <c r="BC1427" s="6"/>
      <c r="BD1427" s="6"/>
      <c r="BE1427" s="6"/>
      <c r="BF1427" s="6"/>
      <c r="BG1427" s="6"/>
      <c r="BH1427" s="6"/>
      <c r="BI1427" s="6"/>
      <c r="BJ1427" s="6"/>
      <c r="BK1427" s="6"/>
      <c r="BL1427" s="6"/>
      <c r="BM1427" s="6"/>
      <c r="BN1427" s="6"/>
      <c r="BO1427" s="6"/>
      <c r="BP1427" s="6"/>
      <c r="BQ1427" s="6"/>
      <c r="BR1427" s="6"/>
      <c r="BS1427" s="6"/>
      <c r="BT1427" s="6"/>
      <c r="BU1427" s="6"/>
      <c r="BV1427" s="6"/>
      <c r="BW1427" s="6"/>
      <c r="BX1427" s="6"/>
      <c r="BY1427" s="6"/>
      <c r="BZ1427" s="6"/>
      <c r="CA1427" s="6"/>
      <c r="CB1427" s="6"/>
    </row>
    <row r="1428" spans="1:80" ht="34.15" customHeight="1">
      <c r="A1428" s="2"/>
      <c r="B1428" s="2"/>
      <c r="C1428" s="2"/>
      <c r="D1428" s="2"/>
      <c r="E1428" s="2"/>
      <c r="F1428" s="15"/>
      <c r="G1428" s="2"/>
      <c r="H1428" s="2"/>
      <c r="I1428" s="2"/>
      <c r="J1428" s="2"/>
      <c r="K1428" s="2"/>
      <c r="L1428" s="2"/>
      <c r="M1428" s="2"/>
      <c r="N1428" s="700"/>
      <c r="O1428" s="2"/>
      <c r="P1428" s="2"/>
      <c r="Q1428" s="2"/>
      <c r="R1428" s="2"/>
      <c r="S1428" s="2"/>
      <c r="T1428" s="2"/>
      <c r="U1428" s="15"/>
      <c r="V1428" s="15"/>
      <c r="W1428" s="15"/>
      <c r="X1428" s="15"/>
      <c r="Y1428" s="15"/>
      <c r="Z1428" s="15"/>
      <c r="AA1428" s="15"/>
      <c r="AB1428" s="15"/>
      <c r="AC1428" s="15"/>
      <c r="AD1428" s="15"/>
      <c r="AE1428" s="15"/>
      <c r="AF1428" s="15"/>
      <c r="AG1428" s="15"/>
      <c r="AH1428" s="15"/>
      <c r="AI1428" s="15"/>
      <c r="AJ1428" s="15"/>
      <c r="AK1428" s="15"/>
      <c r="AL1428" s="15"/>
      <c r="AM1428" s="15"/>
      <c r="AN1428" s="15"/>
      <c r="AO1428" s="15"/>
      <c r="AP1428" s="15"/>
      <c r="AQ1428" s="15"/>
      <c r="AR1428" s="15"/>
      <c r="AS1428" s="15"/>
      <c r="AT1428" s="15"/>
      <c r="AU1428" s="15"/>
      <c r="AV1428" s="15"/>
      <c r="AW1428" s="15"/>
      <c r="AX1428" s="15"/>
      <c r="AY1428" s="6"/>
      <c r="AZ1428" s="6"/>
      <c r="BA1428" s="6"/>
      <c r="BB1428" s="6"/>
      <c r="BC1428" s="6"/>
      <c r="BD1428" s="6"/>
      <c r="BE1428" s="6"/>
      <c r="BF1428" s="6"/>
      <c r="BG1428" s="6"/>
      <c r="BH1428" s="6"/>
      <c r="BI1428" s="6"/>
      <c r="BJ1428" s="6"/>
      <c r="BK1428" s="6"/>
      <c r="BL1428" s="6"/>
      <c r="BM1428" s="6"/>
      <c r="BN1428" s="6"/>
      <c r="BO1428" s="6"/>
      <c r="BP1428" s="6"/>
      <c r="BQ1428" s="6"/>
      <c r="BR1428" s="6"/>
      <c r="BS1428" s="6"/>
      <c r="BT1428" s="6"/>
      <c r="BU1428" s="6"/>
      <c r="BV1428" s="6"/>
      <c r="BW1428" s="6"/>
      <c r="BX1428" s="6"/>
      <c r="BY1428" s="6"/>
      <c r="BZ1428" s="6"/>
      <c r="CA1428" s="6"/>
      <c r="CB1428" s="6"/>
    </row>
    <row r="1429" spans="1:80" ht="34.15" customHeight="1">
      <c r="A1429" s="2"/>
      <c r="B1429" s="2"/>
      <c r="C1429" s="2"/>
      <c r="D1429" s="2"/>
      <c r="E1429" s="2"/>
      <c r="F1429" s="15"/>
      <c r="G1429" s="2"/>
      <c r="H1429" s="2"/>
      <c r="I1429" s="2"/>
      <c r="J1429" s="2"/>
      <c r="K1429" s="2"/>
      <c r="L1429" s="2"/>
      <c r="M1429" s="2"/>
      <c r="N1429" s="700"/>
      <c r="O1429" s="2"/>
      <c r="P1429" s="2"/>
      <c r="Q1429" s="2"/>
      <c r="R1429" s="2"/>
      <c r="S1429" s="2"/>
      <c r="T1429" s="2"/>
      <c r="U1429" s="15"/>
      <c r="V1429" s="15"/>
      <c r="W1429" s="15"/>
      <c r="X1429" s="15"/>
      <c r="Y1429" s="15"/>
      <c r="Z1429" s="15"/>
      <c r="AA1429" s="15"/>
      <c r="AB1429" s="15"/>
      <c r="AC1429" s="15"/>
      <c r="AD1429" s="15"/>
      <c r="AE1429" s="15"/>
      <c r="AF1429" s="15"/>
      <c r="AG1429" s="15"/>
      <c r="AH1429" s="15"/>
      <c r="AI1429" s="15"/>
      <c r="AJ1429" s="15"/>
      <c r="AK1429" s="15"/>
      <c r="AL1429" s="15"/>
      <c r="AM1429" s="15"/>
      <c r="AN1429" s="15"/>
      <c r="AO1429" s="15"/>
      <c r="AP1429" s="15"/>
      <c r="AQ1429" s="15"/>
      <c r="AR1429" s="15"/>
      <c r="AS1429" s="15"/>
      <c r="AT1429" s="15"/>
      <c r="AU1429" s="15"/>
      <c r="AV1429" s="15"/>
      <c r="AW1429" s="15"/>
      <c r="AX1429" s="15"/>
      <c r="AY1429" s="6"/>
      <c r="AZ1429" s="6"/>
      <c r="BA1429" s="6"/>
      <c r="BB1429" s="6"/>
      <c r="BC1429" s="6"/>
      <c r="BD1429" s="6"/>
      <c r="BE1429" s="6"/>
      <c r="BF1429" s="6"/>
      <c r="BG1429" s="6"/>
      <c r="BH1429" s="6"/>
      <c r="BI1429" s="6"/>
      <c r="BJ1429" s="6"/>
      <c r="BK1429" s="6"/>
      <c r="BL1429" s="6"/>
      <c r="BM1429" s="6"/>
      <c r="BN1429" s="6"/>
      <c r="BO1429" s="6"/>
      <c r="BP1429" s="6"/>
      <c r="BQ1429" s="6"/>
      <c r="BR1429" s="6"/>
      <c r="BS1429" s="6"/>
      <c r="BT1429" s="6"/>
      <c r="BU1429" s="6"/>
      <c r="BV1429" s="6"/>
      <c r="BW1429" s="6"/>
      <c r="BX1429" s="6"/>
      <c r="BY1429" s="6"/>
      <c r="BZ1429" s="6"/>
      <c r="CA1429" s="6"/>
      <c r="CB1429" s="6"/>
    </row>
    <row r="1430" spans="1:80" ht="34.15" customHeight="1">
      <c r="A1430" s="2"/>
      <c r="B1430" s="2"/>
      <c r="C1430" s="2"/>
      <c r="D1430" s="2"/>
      <c r="E1430" s="2"/>
      <c r="F1430" s="15"/>
      <c r="G1430" s="2"/>
      <c r="H1430" s="2"/>
      <c r="I1430" s="2"/>
      <c r="J1430" s="2"/>
      <c r="K1430" s="2"/>
      <c r="L1430" s="2"/>
      <c r="M1430" s="2"/>
      <c r="N1430" s="700"/>
      <c r="O1430" s="2"/>
      <c r="P1430" s="2"/>
      <c r="Q1430" s="2"/>
      <c r="R1430" s="2"/>
      <c r="S1430" s="2"/>
      <c r="T1430" s="2"/>
      <c r="U1430" s="15"/>
      <c r="V1430" s="15"/>
      <c r="W1430" s="15"/>
      <c r="X1430" s="15"/>
      <c r="Y1430" s="15"/>
      <c r="Z1430" s="15"/>
      <c r="AA1430" s="15"/>
      <c r="AB1430" s="15"/>
      <c r="AC1430" s="15"/>
      <c r="AD1430" s="15"/>
      <c r="AE1430" s="15"/>
      <c r="AF1430" s="15"/>
      <c r="AG1430" s="15"/>
      <c r="AH1430" s="15"/>
      <c r="AI1430" s="15"/>
      <c r="AJ1430" s="15"/>
      <c r="AK1430" s="15"/>
      <c r="AL1430" s="15"/>
      <c r="AM1430" s="15"/>
      <c r="AN1430" s="15"/>
      <c r="AO1430" s="15"/>
      <c r="AP1430" s="15"/>
      <c r="AQ1430" s="15"/>
      <c r="AR1430" s="15"/>
      <c r="AS1430" s="15"/>
      <c r="AT1430" s="15"/>
      <c r="AU1430" s="15"/>
      <c r="AV1430" s="15"/>
      <c r="AW1430" s="15"/>
      <c r="AX1430" s="15"/>
      <c r="AY1430" s="6"/>
      <c r="AZ1430" s="6"/>
      <c r="BA1430" s="6"/>
      <c r="BB1430" s="6"/>
      <c r="BC1430" s="6"/>
      <c r="BD1430" s="6"/>
      <c r="BE1430" s="6"/>
      <c r="BF1430" s="6"/>
      <c r="BG1430" s="6"/>
      <c r="BH1430" s="6"/>
      <c r="BI1430" s="6"/>
      <c r="BJ1430" s="6"/>
      <c r="BK1430" s="6"/>
      <c r="BL1430" s="6"/>
      <c r="BM1430" s="6"/>
      <c r="BN1430" s="6"/>
      <c r="BO1430" s="6"/>
      <c r="BP1430" s="6"/>
      <c r="BQ1430" s="6"/>
      <c r="BR1430" s="6"/>
      <c r="BS1430" s="6"/>
      <c r="BT1430" s="6"/>
      <c r="BU1430" s="6"/>
      <c r="BV1430" s="6"/>
      <c r="BW1430" s="6"/>
      <c r="BX1430" s="6"/>
      <c r="BY1430" s="6"/>
      <c r="BZ1430" s="6"/>
      <c r="CA1430" s="6"/>
      <c r="CB1430" s="6"/>
    </row>
    <row r="1431" spans="1:80" ht="34.15" customHeight="1">
      <c r="A1431" s="2"/>
      <c r="B1431" s="2"/>
      <c r="C1431" s="2"/>
      <c r="D1431" s="2"/>
      <c r="E1431" s="2"/>
      <c r="F1431" s="15"/>
      <c r="G1431" s="2"/>
      <c r="H1431" s="2"/>
      <c r="I1431" s="2"/>
      <c r="J1431" s="2"/>
      <c r="K1431" s="2"/>
      <c r="L1431" s="2"/>
      <c r="M1431" s="2"/>
      <c r="N1431" s="700"/>
      <c r="O1431" s="2"/>
      <c r="P1431" s="2"/>
      <c r="Q1431" s="2"/>
      <c r="R1431" s="2"/>
      <c r="S1431" s="2"/>
      <c r="T1431" s="2"/>
      <c r="U1431" s="15"/>
      <c r="V1431" s="15"/>
      <c r="W1431" s="15"/>
      <c r="X1431" s="15"/>
      <c r="Y1431" s="15"/>
      <c r="Z1431" s="15"/>
      <c r="AA1431" s="15"/>
      <c r="AB1431" s="15"/>
      <c r="AC1431" s="15"/>
      <c r="AD1431" s="15"/>
      <c r="AE1431" s="15"/>
      <c r="AF1431" s="15"/>
      <c r="AG1431" s="15"/>
      <c r="AH1431" s="15"/>
      <c r="AI1431" s="15"/>
      <c r="AJ1431" s="15"/>
      <c r="AK1431" s="15"/>
      <c r="AL1431" s="15"/>
      <c r="AM1431" s="15"/>
      <c r="AN1431" s="15"/>
      <c r="AO1431" s="15"/>
      <c r="AP1431" s="15"/>
      <c r="AQ1431" s="15"/>
      <c r="AR1431" s="15"/>
      <c r="AS1431" s="15"/>
      <c r="AT1431" s="15"/>
      <c r="AU1431" s="15"/>
      <c r="AV1431" s="15"/>
      <c r="AW1431" s="15"/>
      <c r="AX1431" s="15"/>
      <c r="AY1431" s="6"/>
      <c r="AZ1431" s="6"/>
      <c r="BA1431" s="6"/>
      <c r="BB1431" s="6"/>
      <c r="BC1431" s="6"/>
      <c r="BD1431" s="6"/>
      <c r="BE1431" s="6"/>
      <c r="BF1431" s="6"/>
      <c r="BG1431" s="6"/>
      <c r="BH1431" s="6"/>
      <c r="BI1431" s="6"/>
      <c r="BJ1431" s="6"/>
      <c r="BK1431" s="6"/>
      <c r="BL1431" s="6"/>
      <c r="BM1431" s="6"/>
      <c r="BN1431" s="6"/>
      <c r="BO1431" s="6"/>
      <c r="BP1431" s="6"/>
      <c r="BQ1431" s="6"/>
      <c r="BR1431" s="6"/>
      <c r="BS1431" s="6"/>
      <c r="BT1431" s="6"/>
      <c r="BU1431" s="6"/>
      <c r="BV1431" s="6"/>
      <c r="BW1431" s="6"/>
      <c r="BX1431" s="6"/>
      <c r="BY1431" s="6"/>
      <c r="BZ1431" s="6"/>
      <c r="CA1431" s="6"/>
      <c r="CB1431" s="6"/>
    </row>
    <row r="1432" spans="1:80" ht="34.15" customHeight="1">
      <c r="A1432" s="2"/>
      <c r="B1432" s="2"/>
      <c r="C1432" s="2"/>
      <c r="D1432" s="2"/>
      <c r="E1432" s="2"/>
      <c r="F1432" s="15"/>
      <c r="G1432" s="2"/>
      <c r="H1432" s="2"/>
      <c r="I1432" s="2"/>
      <c r="J1432" s="2"/>
      <c r="K1432" s="2"/>
      <c r="L1432" s="2"/>
      <c r="M1432" s="2"/>
      <c r="N1432" s="700"/>
      <c r="O1432" s="2"/>
      <c r="P1432" s="2"/>
      <c r="Q1432" s="2"/>
      <c r="R1432" s="2"/>
      <c r="S1432" s="2"/>
      <c r="T1432" s="2"/>
      <c r="U1432" s="15"/>
      <c r="V1432" s="15"/>
      <c r="W1432" s="15"/>
      <c r="X1432" s="15"/>
      <c r="Y1432" s="15"/>
      <c r="Z1432" s="15"/>
      <c r="AA1432" s="15"/>
      <c r="AB1432" s="15"/>
      <c r="AC1432" s="15"/>
      <c r="AD1432" s="15"/>
      <c r="AE1432" s="15"/>
      <c r="AF1432" s="15"/>
      <c r="AG1432" s="15"/>
      <c r="AH1432" s="15"/>
      <c r="AI1432" s="15"/>
      <c r="AJ1432" s="15"/>
      <c r="AK1432" s="15"/>
      <c r="AL1432" s="15"/>
      <c r="AM1432" s="15"/>
      <c r="AN1432" s="15"/>
      <c r="AO1432" s="15"/>
      <c r="AP1432" s="15"/>
      <c r="AQ1432" s="15"/>
      <c r="AR1432" s="15"/>
      <c r="AS1432" s="15"/>
      <c r="AT1432" s="15"/>
      <c r="AU1432" s="15"/>
      <c r="AV1432" s="15"/>
      <c r="AW1432" s="15"/>
      <c r="AX1432" s="15"/>
      <c r="AY1432" s="6"/>
      <c r="AZ1432" s="6"/>
      <c r="BA1432" s="6"/>
      <c r="BB1432" s="6"/>
      <c r="BC1432" s="6"/>
      <c r="BD1432" s="6"/>
      <c r="BE1432" s="6"/>
      <c r="BF1432" s="6"/>
      <c r="BG1432" s="6"/>
      <c r="BH1432" s="6"/>
      <c r="BI1432" s="6"/>
      <c r="BJ1432" s="6"/>
      <c r="BK1432" s="6"/>
      <c r="BL1432" s="6"/>
      <c r="BM1432" s="6"/>
      <c r="BN1432" s="6"/>
      <c r="BO1432" s="6"/>
      <c r="BP1432" s="6"/>
      <c r="BQ1432" s="6"/>
      <c r="BR1432" s="6"/>
      <c r="BS1432" s="6"/>
      <c r="BT1432" s="6"/>
      <c r="BU1432" s="6"/>
      <c r="BV1432" s="6"/>
      <c r="BW1432" s="6"/>
      <c r="BX1432" s="6"/>
      <c r="BY1432" s="6"/>
      <c r="BZ1432" s="6"/>
      <c r="CA1432" s="6"/>
      <c r="CB1432" s="6"/>
    </row>
    <row r="1433" spans="1:80" ht="34.15" customHeight="1">
      <c r="A1433" s="2"/>
      <c r="B1433" s="2"/>
      <c r="C1433" s="2"/>
      <c r="D1433" s="2"/>
      <c r="E1433" s="2"/>
      <c r="F1433" s="15"/>
      <c r="G1433" s="2"/>
      <c r="H1433" s="2"/>
      <c r="I1433" s="2"/>
      <c r="J1433" s="2"/>
      <c r="K1433" s="2"/>
      <c r="L1433" s="2"/>
      <c r="M1433" s="2"/>
      <c r="N1433" s="700"/>
      <c r="O1433" s="2"/>
      <c r="P1433" s="2"/>
      <c r="Q1433" s="2"/>
      <c r="R1433" s="2"/>
      <c r="S1433" s="2"/>
      <c r="T1433" s="2"/>
      <c r="U1433" s="15"/>
      <c r="V1433" s="15"/>
      <c r="W1433" s="15"/>
      <c r="X1433" s="15"/>
      <c r="Y1433" s="15"/>
      <c r="Z1433" s="15"/>
      <c r="AA1433" s="15"/>
      <c r="AB1433" s="15"/>
      <c r="AC1433" s="15"/>
      <c r="AD1433" s="15"/>
      <c r="AE1433" s="15"/>
      <c r="AF1433" s="15"/>
      <c r="AG1433" s="15"/>
      <c r="AH1433" s="15"/>
      <c r="AI1433" s="15"/>
      <c r="AJ1433" s="15"/>
      <c r="AK1433" s="15"/>
      <c r="AL1433" s="15"/>
      <c r="AM1433" s="15"/>
      <c r="AN1433" s="15"/>
      <c r="AO1433" s="15"/>
      <c r="AP1433" s="15"/>
      <c r="AQ1433" s="15"/>
      <c r="AR1433" s="15"/>
      <c r="AS1433" s="15"/>
      <c r="AT1433" s="15"/>
      <c r="AU1433" s="15"/>
      <c r="AV1433" s="15"/>
      <c r="AW1433" s="15"/>
      <c r="AX1433" s="15"/>
      <c r="AY1433" s="6"/>
      <c r="AZ1433" s="6"/>
      <c r="BA1433" s="6"/>
      <c r="BB1433" s="6"/>
      <c r="BC1433" s="6"/>
      <c r="BD1433" s="6"/>
      <c r="BE1433" s="6"/>
      <c r="BF1433" s="6"/>
      <c r="BG1433" s="6"/>
      <c r="BH1433" s="6"/>
      <c r="BI1433" s="6"/>
      <c r="BJ1433" s="6"/>
      <c r="BK1433" s="6"/>
      <c r="BL1433" s="6"/>
      <c r="BM1433" s="6"/>
      <c r="BN1433" s="6"/>
      <c r="BO1433" s="6"/>
      <c r="BP1433" s="6"/>
      <c r="BQ1433" s="6"/>
      <c r="BR1433" s="6"/>
      <c r="BS1433" s="6"/>
      <c r="BT1433" s="6"/>
      <c r="BU1433" s="6"/>
      <c r="BV1433" s="6"/>
      <c r="BW1433" s="6"/>
      <c r="BX1433" s="6"/>
      <c r="BY1433" s="6"/>
      <c r="BZ1433" s="6"/>
      <c r="CA1433" s="6"/>
      <c r="CB1433" s="6"/>
    </row>
    <row r="1434" spans="1:80" ht="34.15" customHeight="1">
      <c r="A1434" s="2"/>
      <c r="B1434" s="2"/>
      <c r="C1434" s="2"/>
      <c r="D1434" s="2"/>
      <c r="E1434" s="2"/>
      <c r="F1434" s="15"/>
      <c r="G1434" s="2"/>
      <c r="H1434" s="2"/>
      <c r="I1434" s="2"/>
      <c r="J1434" s="2"/>
      <c r="K1434" s="2"/>
      <c r="L1434" s="2"/>
      <c r="M1434" s="2"/>
      <c r="N1434" s="700"/>
      <c r="O1434" s="2"/>
      <c r="P1434" s="2"/>
      <c r="Q1434" s="2"/>
      <c r="R1434" s="2"/>
      <c r="S1434" s="2"/>
      <c r="T1434" s="2"/>
      <c r="U1434" s="15"/>
      <c r="V1434" s="15"/>
      <c r="W1434" s="15"/>
      <c r="X1434" s="15"/>
      <c r="Y1434" s="15"/>
      <c r="Z1434" s="15"/>
      <c r="AA1434" s="15"/>
      <c r="AB1434" s="15"/>
      <c r="AC1434" s="15"/>
      <c r="AD1434" s="15"/>
      <c r="AE1434" s="15"/>
      <c r="AF1434" s="15"/>
      <c r="AG1434" s="15"/>
      <c r="AH1434" s="15"/>
      <c r="AI1434" s="15"/>
      <c r="AJ1434" s="15"/>
      <c r="AK1434" s="15"/>
      <c r="AL1434" s="15"/>
      <c r="AM1434" s="15"/>
      <c r="AN1434" s="15"/>
      <c r="AO1434" s="15"/>
      <c r="AP1434" s="15"/>
      <c r="AQ1434" s="15"/>
      <c r="AR1434" s="15"/>
      <c r="AS1434" s="15"/>
      <c r="AT1434" s="15"/>
      <c r="AU1434" s="15"/>
      <c r="AV1434" s="15"/>
      <c r="AW1434" s="15"/>
      <c r="AX1434" s="15"/>
      <c r="AY1434" s="6"/>
      <c r="AZ1434" s="6"/>
      <c r="BA1434" s="6"/>
      <c r="BB1434" s="6"/>
      <c r="BC1434" s="6"/>
      <c r="BD1434" s="6"/>
      <c r="BE1434" s="6"/>
      <c r="BF1434" s="6"/>
      <c r="BG1434" s="6"/>
      <c r="BH1434" s="6"/>
      <c r="BI1434" s="6"/>
      <c r="BJ1434" s="6"/>
      <c r="BK1434" s="6"/>
      <c r="BL1434" s="6"/>
      <c r="BM1434" s="6"/>
      <c r="BN1434" s="6"/>
      <c r="BO1434" s="6"/>
      <c r="BP1434" s="6"/>
      <c r="BQ1434" s="6"/>
      <c r="BR1434" s="6"/>
      <c r="BS1434" s="6"/>
      <c r="BT1434" s="6"/>
      <c r="BU1434" s="6"/>
      <c r="BV1434" s="6"/>
      <c r="BW1434" s="6"/>
      <c r="BX1434" s="6"/>
      <c r="BY1434" s="6"/>
      <c r="BZ1434" s="6"/>
      <c r="CA1434" s="6"/>
      <c r="CB1434" s="6"/>
    </row>
    <row r="1435" spans="1:80" ht="34.15" customHeight="1">
      <c r="A1435" s="2"/>
      <c r="B1435" s="2"/>
      <c r="C1435" s="2"/>
      <c r="D1435" s="2"/>
      <c r="E1435" s="2"/>
      <c r="F1435" s="15"/>
      <c r="G1435" s="2"/>
      <c r="H1435" s="2"/>
      <c r="I1435" s="2"/>
      <c r="J1435" s="2"/>
      <c r="K1435" s="2"/>
      <c r="L1435" s="2"/>
      <c r="M1435" s="2"/>
      <c r="N1435" s="700"/>
      <c r="O1435" s="2"/>
      <c r="P1435" s="2"/>
      <c r="Q1435" s="2"/>
      <c r="R1435" s="2"/>
      <c r="S1435" s="2"/>
      <c r="T1435" s="2"/>
      <c r="U1435" s="15"/>
      <c r="V1435" s="15"/>
      <c r="W1435" s="15"/>
      <c r="X1435" s="15"/>
      <c r="Y1435" s="15"/>
      <c r="Z1435" s="15"/>
      <c r="AA1435" s="15"/>
      <c r="AB1435" s="15"/>
      <c r="AC1435" s="15"/>
      <c r="AD1435" s="15"/>
      <c r="AE1435" s="15"/>
      <c r="AF1435" s="15"/>
      <c r="AG1435" s="15"/>
      <c r="AH1435" s="15"/>
      <c r="AI1435" s="15"/>
      <c r="AJ1435" s="15"/>
      <c r="AK1435" s="15"/>
      <c r="AL1435" s="15"/>
      <c r="AM1435" s="15"/>
      <c r="AN1435" s="15"/>
      <c r="AO1435" s="15"/>
      <c r="AP1435" s="15"/>
      <c r="AQ1435" s="15"/>
      <c r="AR1435" s="15"/>
      <c r="AS1435" s="15"/>
      <c r="AT1435" s="15"/>
      <c r="AU1435" s="15"/>
      <c r="AV1435" s="15"/>
      <c r="AW1435" s="15"/>
      <c r="AX1435" s="15"/>
      <c r="AY1435" s="6"/>
      <c r="AZ1435" s="6"/>
      <c r="BA1435" s="6"/>
      <c r="BB1435" s="6"/>
      <c r="BC1435" s="6"/>
      <c r="BD1435" s="6"/>
      <c r="BE1435" s="6"/>
      <c r="BF1435" s="6"/>
      <c r="BG1435" s="6"/>
      <c r="BH1435" s="6"/>
      <c r="BI1435" s="6"/>
      <c r="BJ1435" s="6"/>
      <c r="BK1435" s="6"/>
      <c r="BL1435" s="6"/>
      <c r="BM1435" s="6"/>
      <c r="BN1435" s="6"/>
      <c r="BO1435" s="6"/>
      <c r="BP1435" s="6"/>
      <c r="BQ1435" s="6"/>
      <c r="BR1435" s="6"/>
      <c r="BS1435" s="6"/>
      <c r="BT1435" s="6"/>
      <c r="BU1435" s="6"/>
      <c r="BV1435" s="6"/>
      <c r="BW1435" s="6"/>
      <c r="BX1435" s="6"/>
      <c r="BY1435" s="6"/>
      <c r="BZ1435" s="6"/>
      <c r="CA1435" s="6"/>
      <c r="CB1435" s="6"/>
    </row>
    <row r="1436" spans="1:80" ht="34.15" customHeight="1">
      <c r="A1436" s="2"/>
      <c r="B1436" s="2"/>
      <c r="C1436" s="2"/>
      <c r="D1436" s="2"/>
      <c r="E1436" s="2"/>
      <c r="F1436" s="15"/>
      <c r="G1436" s="2"/>
      <c r="H1436" s="2"/>
      <c r="I1436" s="2"/>
      <c r="J1436" s="2"/>
      <c r="K1436" s="2"/>
      <c r="L1436" s="2"/>
      <c r="M1436" s="2"/>
      <c r="N1436" s="700"/>
      <c r="O1436" s="2"/>
      <c r="P1436" s="2"/>
      <c r="Q1436" s="2"/>
      <c r="R1436" s="2"/>
      <c r="S1436" s="2"/>
      <c r="T1436" s="2"/>
      <c r="U1436" s="15"/>
      <c r="V1436" s="15"/>
      <c r="W1436" s="15"/>
      <c r="X1436" s="15"/>
      <c r="Y1436" s="15"/>
      <c r="Z1436" s="15"/>
      <c r="AA1436" s="15"/>
      <c r="AB1436" s="15"/>
      <c r="AC1436" s="15"/>
      <c r="AD1436" s="15"/>
      <c r="AE1436" s="15"/>
      <c r="AF1436" s="15"/>
      <c r="AG1436" s="15"/>
      <c r="AH1436" s="15"/>
      <c r="AI1436" s="15"/>
      <c r="AJ1436" s="15"/>
      <c r="AK1436" s="15"/>
      <c r="AL1436" s="15"/>
      <c r="AM1436" s="15"/>
      <c r="AN1436" s="15"/>
      <c r="AO1436" s="15"/>
      <c r="AP1436" s="15"/>
      <c r="AQ1436" s="15"/>
      <c r="AR1436" s="15"/>
      <c r="AS1436" s="15"/>
      <c r="AT1436" s="15"/>
      <c r="AU1436" s="15"/>
      <c r="AV1436" s="15"/>
      <c r="AW1436" s="15"/>
      <c r="AX1436" s="15"/>
      <c r="AY1436" s="6"/>
      <c r="AZ1436" s="6"/>
      <c r="BA1436" s="6"/>
      <c r="BB1436" s="6"/>
      <c r="BC1436" s="6"/>
      <c r="BD1436" s="6"/>
      <c r="BE1436" s="6"/>
      <c r="BF1436" s="6"/>
      <c r="BG1436" s="6"/>
      <c r="BH1436" s="6"/>
      <c r="BI1436" s="6"/>
      <c r="BJ1436" s="6"/>
      <c r="BK1436" s="6"/>
      <c r="BL1436" s="6"/>
      <c r="BM1436" s="6"/>
      <c r="BN1436" s="6"/>
      <c r="BO1436" s="6"/>
      <c r="BP1436" s="6"/>
      <c r="BQ1436" s="6"/>
      <c r="BR1436" s="6"/>
      <c r="BS1436" s="6"/>
      <c r="BT1436" s="6"/>
      <c r="BU1436" s="6"/>
      <c r="BV1436" s="6"/>
      <c r="BW1436" s="6"/>
      <c r="BX1436" s="6"/>
      <c r="BY1436" s="6"/>
      <c r="BZ1436" s="6"/>
      <c r="CA1436" s="6"/>
      <c r="CB1436" s="6"/>
    </row>
    <row r="1437" spans="1:80" ht="34.15" customHeight="1">
      <c r="A1437" s="2"/>
      <c r="B1437" s="2"/>
      <c r="C1437" s="2"/>
      <c r="D1437" s="2"/>
      <c r="E1437" s="2"/>
      <c r="F1437" s="15"/>
      <c r="G1437" s="2"/>
      <c r="H1437" s="2"/>
      <c r="I1437" s="2"/>
      <c r="J1437" s="2"/>
      <c r="K1437" s="2"/>
      <c r="L1437" s="2"/>
      <c r="M1437" s="2"/>
      <c r="N1437" s="700"/>
      <c r="O1437" s="2"/>
      <c r="P1437" s="2"/>
      <c r="Q1437" s="2"/>
      <c r="R1437" s="2"/>
      <c r="S1437" s="2"/>
      <c r="T1437" s="2"/>
      <c r="U1437" s="15"/>
      <c r="V1437" s="15"/>
      <c r="W1437" s="15"/>
      <c r="X1437" s="15"/>
      <c r="Y1437" s="15"/>
      <c r="Z1437" s="15"/>
      <c r="AA1437" s="15"/>
      <c r="AB1437" s="15"/>
      <c r="AC1437" s="15"/>
      <c r="AD1437" s="15"/>
      <c r="AE1437" s="15"/>
      <c r="AF1437" s="15"/>
      <c r="AG1437" s="15"/>
      <c r="AH1437" s="15"/>
      <c r="AI1437" s="15"/>
      <c r="AJ1437" s="15"/>
      <c r="AK1437" s="15"/>
      <c r="AL1437" s="15"/>
      <c r="AM1437" s="15"/>
      <c r="AN1437" s="15"/>
      <c r="AO1437" s="15"/>
      <c r="AP1437" s="15"/>
      <c r="AQ1437" s="15"/>
      <c r="AR1437" s="15"/>
      <c r="AS1437" s="15"/>
      <c r="AT1437" s="15"/>
      <c r="AU1437" s="15"/>
      <c r="AV1437" s="15"/>
      <c r="AW1437" s="15"/>
      <c r="AX1437" s="15"/>
      <c r="AY1437" s="6"/>
      <c r="AZ1437" s="6"/>
      <c r="BA1437" s="6"/>
      <c r="BB1437" s="6"/>
      <c r="BC1437" s="6"/>
      <c r="BD1437" s="6"/>
      <c r="BE1437" s="6"/>
      <c r="BF1437" s="6"/>
      <c r="BG1437" s="6"/>
      <c r="BH1437" s="6"/>
      <c r="BI1437" s="6"/>
      <c r="BJ1437" s="6"/>
      <c r="BK1437" s="6"/>
      <c r="BL1437" s="6"/>
      <c r="BM1437" s="6"/>
      <c r="BN1437" s="6"/>
      <c r="BO1437" s="6"/>
      <c r="BP1437" s="6"/>
      <c r="BQ1437" s="6"/>
      <c r="BR1437" s="6"/>
      <c r="BS1437" s="6"/>
      <c r="BT1437" s="6"/>
      <c r="BU1437" s="6"/>
      <c r="BV1437" s="6"/>
      <c r="BW1437" s="6"/>
      <c r="BX1437" s="6"/>
      <c r="BY1437" s="6"/>
      <c r="BZ1437" s="6"/>
      <c r="CA1437" s="6"/>
      <c r="CB1437" s="6"/>
    </row>
    <row r="1438" spans="1:80" ht="34.15" customHeight="1">
      <c r="A1438" s="2"/>
      <c r="B1438" s="2"/>
      <c r="C1438" s="2"/>
      <c r="D1438" s="2"/>
      <c r="E1438" s="2"/>
      <c r="F1438" s="15"/>
      <c r="G1438" s="2"/>
      <c r="H1438" s="2"/>
      <c r="I1438" s="2"/>
      <c r="J1438" s="2"/>
      <c r="K1438" s="2"/>
      <c r="L1438" s="2"/>
      <c r="M1438" s="2"/>
      <c r="N1438" s="700"/>
      <c r="O1438" s="2"/>
      <c r="P1438" s="2"/>
      <c r="Q1438" s="2"/>
      <c r="R1438" s="2"/>
      <c r="S1438" s="2"/>
      <c r="T1438" s="2"/>
      <c r="U1438" s="15"/>
      <c r="V1438" s="15"/>
      <c r="W1438" s="15"/>
      <c r="X1438" s="15"/>
      <c r="Y1438" s="15"/>
      <c r="Z1438" s="15"/>
      <c r="AA1438" s="15"/>
      <c r="AB1438" s="15"/>
      <c r="AC1438" s="15"/>
      <c r="AD1438" s="15"/>
      <c r="AE1438" s="15"/>
      <c r="AF1438" s="15"/>
      <c r="AG1438" s="15"/>
      <c r="AH1438" s="15"/>
      <c r="AI1438" s="15"/>
      <c r="AJ1438" s="15"/>
      <c r="AK1438" s="15"/>
      <c r="AL1438" s="15"/>
      <c r="AM1438" s="15"/>
      <c r="AN1438" s="15"/>
      <c r="AO1438" s="15"/>
      <c r="AP1438" s="15"/>
      <c r="AQ1438" s="15"/>
      <c r="AR1438" s="15"/>
      <c r="AS1438" s="15"/>
      <c r="AT1438" s="15"/>
      <c r="AU1438" s="15"/>
      <c r="AV1438" s="15"/>
      <c r="AW1438" s="15"/>
      <c r="AX1438" s="15"/>
      <c r="AY1438" s="6"/>
      <c r="AZ1438" s="6"/>
      <c r="BA1438" s="6"/>
      <c r="BB1438" s="6"/>
      <c r="BC1438" s="6"/>
      <c r="BD1438" s="6"/>
      <c r="BE1438" s="6"/>
      <c r="BF1438" s="6"/>
      <c r="BG1438" s="6"/>
      <c r="BH1438" s="6"/>
      <c r="BI1438" s="6"/>
      <c r="BJ1438" s="6"/>
      <c r="BK1438" s="6"/>
      <c r="BL1438" s="6"/>
      <c r="BM1438" s="6"/>
      <c r="BN1438" s="6"/>
      <c r="BO1438" s="6"/>
      <c r="BP1438" s="6"/>
      <c r="BQ1438" s="6"/>
      <c r="BR1438" s="6"/>
      <c r="BS1438" s="6"/>
      <c r="BT1438" s="6"/>
      <c r="BU1438" s="6"/>
      <c r="BV1438" s="6"/>
      <c r="BW1438" s="6"/>
      <c r="BX1438" s="6"/>
      <c r="BY1438" s="6"/>
      <c r="BZ1438" s="6"/>
      <c r="CA1438" s="6"/>
      <c r="CB1438" s="6"/>
    </row>
    <row r="1439" spans="1:80" ht="34.15" customHeight="1">
      <c r="A1439" s="2"/>
      <c r="B1439" s="2"/>
      <c r="C1439" s="2"/>
      <c r="D1439" s="2"/>
      <c r="E1439" s="2"/>
      <c r="F1439" s="15"/>
      <c r="G1439" s="2"/>
      <c r="H1439" s="2"/>
      <c r="I1439" s="2"/>
      <c r="J1439" s="2"/>
      <c r="K1439" s="2"/>
      <c r="L1439" s="2"/>
      <c r="M1439" s="2"/>
      <c r="N1439" s="700"/>
      <c r="O1439" s="2"/>
      <c r="P1439" s="2"/>
      <c r="Q1439" s="2"/>
      <c r="R1439" s="2"/>
      <c r="S1439" s="2"/>
      <c r="T1439" s="2"/>
      <c r="U1439" s="15"/>
      <c r="V1439" s="15"/>
      <c r="W1439" s="15"/>
      <c r="X1439" s="15"/>
      <c r="Y1439" s="15"/>
      <c r="Z1439" s="15"/>
      <c r="AA1439" s="15"/>
      <c r="AB1439" s="15"/>
      <c r="AC1439" s="15"/>
      <c r="AD1439" s="15"/>
      <c r="AE1439" s="15"/>
      <c r="AF1439" s="15"/>
      <c r="AG1439" s="15"/>
      <c r="AH1439" s="15"/>
      <c r="AI1439" s="15"/>
      <c r="AJ1439" s="15"/>
      <c r="AK1439" s="15"/>
      <c r="AL1439" s="15"/>
      <c r="AM1439" s="15"/>
      <c r="AN1439" s="15"/>
      <c r="AO1439" s="15"/>
      <c r="AP1439" s="15"/>
      <c r="AQ1439" s="15"/>
      <c r="AR1439" s="15"/>
      <c r="AS1439" s="15"/>
      <c r="AT1439" s="15"/>
      <c r="AU1439" s="15"/>
      <c r="AV1439" s="15"/>
      <c r="AW1439" s="15"/>
      <c r="AX1439" s="15"/>
      <c r="AY1439" s="6"/>
      <c r="AZ1439" s="6"/>
      <c r="BA1439" s="6"/>
      <c r="BB1439" s="6"/>
      <c r="BC1439" s="6"/>
      <c r="BD1439" s="6"/>
      <c r="BE1439" s="6"/>
      <c r="BF1439" s="6"/>
      <c r="BG1439" s="6"/>
      <c r="BH1439" s="6"/>
      <c r="BI1439" s="6"/>
      <c r="BJ1439" s="6"/>
      <c r="BK1439" s="6"/>
      <c r="BL1439" s="6"/>
      <c r="BM1439" s="6"/>
      <c r="BN1439" s="6"/>
      <c r="BO1439" s="6"/>
      <c r="BP1439" s="6"/>
      <c r="BQ1439" s="6"/>
      <c r="BR1439" s="6"/>
      <c r="BS1439" s="6"/>
      <c r="BT1439" s="6"/>
      <c r="BU1439" s="6"/>
      <c r="BV1439" s="6"/>
      <c r="BW1439" s="6"/>
      <c r="BX1439" s="6"/>
      <c r="BY1439" s="6"/>
      <c r="BZ1439" s="6"/>
      <c r="CA1439" s="6"/>
      <c r="CB1439" s="6"/>
    </row>
    <row r="1440" spans="1:80" ht="34.15" customHeight="1">
      <c r="A1440" s="2"/>
      <c r="B1440" s="2"/>
      <c r="C1440" s="2"/>
      <c r="D1440" s="2"/>
      <c r="E1440" s="2"/>
      <c r="F1440" s="15"/>
      <c r="G1440" s="2"/>
      <c r="H1440" s="2"/>
      <c r="I1440" s="2"/>
      <c r="J1440" s="2"/>
      <c r="K1440" s="2"/>
      <c r="L1440" s="2"/>
      <c r="M1440" s="2"/>
      <c r="N1440" s="700"/>
      <c r="O1440" s="2"/>
      <c r="P1440" s="2"/>
      <c r="Q1440" s="2"/>
      <c r="R1440" s="2"/>
      <c r="S1440" s="2"/>
      <c r="T1440" s="2"/>
      <c r="U1440" s="15"/>
      <c r="V1440" s="15"/>
      <c r="W1440" s="15"/>
      <c r="X1440" s="15"/>
      <c r="Y1440" s="15"/>
      <c r="Z1440" s="15"/>
      <c r="AA1440" s="15"/>
      <c r="AB1440" s="15"/>
      <c r="AC1440" s="15"/>
      <c r="AD1440" s="15"/>
      <c r="AE1440" s="15"/>
      <c r="AF1440" s="15"/>
      <c r="AG1440" s="15"/>
      <c r="AH1440" s="15"/>
      <c r="AI1440" s="15"/>
      <c r="AJ1440" s="15"/>
      <c r="AK1440" s="15"/>
      <c r="AL1440" s="15"/>
      <c r="AM1440" s="15"/>
      <c r="AN1440" s="15"/>
      <c r="AO1440" s="15"/>
      <c r="AP1440" s="15"/>
      <c r="AQ1440" s="15"/>
      <c r="AR1440" s="15"/>
      <c r="AS1440" s="15"/>
      <c r="AT1440" s="15"/>
      <c r="AU1440" s="15"/>
      <c r="AV1440" s="15"/>
      <c r="AW1440" s="15"/>
      <c r="AX1440" s="15"/>
      <c r="AY1440" s="6"/>
      <c r="AZ1440" s="6"/>
      <c r="BA1440" s="6"/>
      <c r="BB1440" s="6"/>
      <c r="BC1440" s="6"/>
      <c r="BD1440" s="6"/>
      <c r="BE1440" s="6"/>
      <c r="BF1440" s="6"/>
      <c r="BG1440" s="6"/>
      <c r="BH1440" s="6"/>
      <c r="BI1440" s="6"/>
      <c r="BJ1440" s="6"/>
      <c r="BK1440" s="6"/>
      <c r="BL1440" s="6"/>
      <c r="BM1440" s="6"/>
      <c r="BN1440" s="6"/>
      <c r="BO1440" s="6"/>
      <c r="BP1440" s="6"/>
      <c r="BQ1440" s="6"/>
      <c r="BR1440" s="6"/>
      <c r="BS1440" s="6"/>
      <c r="BT1440" s="6"/>
      <c r="BU1440" s="6"/>
      <c r="BV1440" s="6"/>
      <c r="BW1440" s="6"/>
      <c r="BX1440" s="6"/>
      <c r="BY1440" s="6"/>
      <c r="BZ1440" s="6"/>
      <c r="CA1440" s="6"/>
      <c r="CB1440" s="6"/>
    </row>
    <row r="1441" spans="1:80" ht="34.15" customHeight="1">
      <c r="A1441" s="2"/>
      <c r="B1441" s="2"/>
      <c r="C1441" s="2"/>
      <c r="D1441" s="2"/>
      <c r="E1441" s="2"/>
      <c r="F1441" s="15"/>
      <c r="G1441" s="2"/>
      <c r="H1441" s="2"/>
      <c r="I1441" s="2"/>
      <c r="J1441" s="2"/>
      <c r="K1441" s="2"/>
      <c r="L1441" s="2"/>
      <c r="M1441" s="2"/>
      <c r="N1441" s="700"/>
      <c r="O1441" s="2"/>
      <c r="P1441" s="2"/>
      <c r="Q1441" s="2"/>
      <c r="R1441" s="2"/>
      <c r="S1441" s="2"/>
      <c r="T1441" s="2"/>
      <c r="U1441" s="15"/>
      <c r="V1441" s="15"/>
      <c r="W1441" s="15"/>
      <c r="X1441" s="15"/>
      <c r="Y1441" s="15"/>
      <c r="Z1441" s="15"/>
      <c r="AA1441" s="15"/>
      <c r="AB1441" s="15"/>
      <c r="AC1441" s="15"/>
      <c r="AD1441" s="15"/>
      <c r="AE1441" s="15"/>
      <c r="AF1441" s="15"/>
      <c r="AG1441" s="15"/>
      <c r="AH1441" s="15"/>
      <c r="AI1441" s="15"/>
      <c r="AJ1441" s="15"/>
      <c r="AK1441" s="15"/>
      <c r="AL1441" s="15"/>
      <c r="AM1441" s="15"/>
      <c r="AN1441" s="15"/>
      <c r="AO1441" s="15"/>
      <c r="AP1441" s="15"/>
      <c r="AQ1441" s="15"/>
      <c r="AR1441" s="15"/>
      <c r="AS1441" s="15"/>
      <c r="AT1441" s="15"/>
      <c r="AU1441" s="15"/>
      <c r="AV1441" s="15"/>
      <c r="AW1441" s="15"/>
      <c r="AX1441" s="15"/>
      <c r="AY1441" s="6"/>
      <c r="AZ1441" s="6"/>
      <c r="BA1441" s="6"/>
      <c r="BB1441" s="6"/>
      <c r="BC1441" s="6"/>
      <c r="BD1441" s="6"/>
      <c r="BE1441" s="6"/>
      <c r="BF1441" s="6"/>
      <c r="BG1441" s="6"/>
      <c r="BH1441" s="6"/>
      <c r="BI1441" s="6"/>
      <c r="BJ1441" s="6"/>
      <c r="BK1441" s="6"/>
      <c r="BL1441" s="6"/>
      <c r="BM1441" s="6"/>
      <c r="BN1441" s="6"/>
      <c r="BO1441" s="6"/>
      <c r="BP1441" s="6"/>
      <c r="BQ1441" s="6"/>
      <c r="BR1441" s="6"/>
      <c r="BS1441" s="6"/>
      <c r="BT1441" s="6"/>
      <c r="BU1441" s="6"/>
      <c r="BV1441" s="6"/>
      <c r="BW1441" s="6"/>
      <c r="BX1441" s="6"/>
      <c r="BY1441" s="6"/>
      <c r="BZ1441" s="6"/>
      <c r="CA1441" s="6"/>
      <c r="CB1441" s="6"/>
    </row>
    <row r="1442" spans="1:80" ht="34.15" customHeight="1">
      <c r="A1442" s="2"/>
      <c r="B1442" s="2"/>
      <c r="C1442" s="2"/>
      <c r="D1442" s="2"/>
      <c r="E1442" s="2"/>
      <c r="F1442" s="15"/>
      <c r="G1442" s="2"/>
      <c r="H1442" s="2"/>
      <c r="I1442" s="2"/>
      <c r="J1442" s="2"/>
      <c r="K1442" s="2"/>
      <c r="L1442" s="2"/>
      <c r="M1442" s="2"/>
      <c r="N1442" s="700"/>
      <c r="O1442" s="2"/>
      <c r="P1442" s="2"/>
      <c r="Q1442" s="2"/>
      <c r="R1442" s="2"/>
      <c r="S1442" s="2"/>
      <c r="T1442" s="2"/>
      <c r="U1442" s="15"/>
      <c r="V1442" s="15"/>
      <c r="W1442" s="15"/>
      <c r="X1442" s="15"/>
      <c r="Y1442" s="15"/>
      <c r="Z1442" s="15"/>
      <c r="AA1442" s="15"/>
      <c r="AB1442" s="15"/>
      <c r="AC1442" s="15"/>
      <c r="AD1442" s="15"/>
      <c r="AE1442" s="15"/>
      <c r="AF1442" s="15"/>
      <c r="AG1442" s="15"/>
      <c r="AH1442" s="15"/>
      <c r="AI1442" s="15"/>
      <c r="AJ1442" s="15"/>
      <c r="AK1442" s="15"/>
      <c r="AL1442" s="15"/>
      <c r="AM1442" s="15"/>
      <c r="AN1442" s="15"/>
      <c r="AO1442" s="15"/>
      <c r="AP1442" s="15"/>
      <c r="AQ1442" s="15"/>
      <c r="AR1442" s="15"/>
      <c r="AS1442" s="15"/>
      <c r="AT1442" s="15"/>
      <c r="AU1442" s="15"/>
      <c r="AV1442" s="15"/>
      <c r="AW1442" s="15"/>
      <c r="AX1442" s="15"/>
      <c r="AY1442" s="6"/>
      <c r="AZ1442" s="6"/>
      <c r="BA1442" s="6"/>
      <c r="BB1442" s="6"/>
      <c r="BC1442" s="6"/>
      <c r="BD1442" s="6"/>
      <c r="BE1442" s="6"/>
      <c r="BF1442" s="6"/>
      <c r="BG1442" s="6"/>
      <c r="BH1442" s="6"/>
      <c r="BI1442" s="6"/>
      <c r="BJ1442" s="6"/>
      <c r="BK1442" s="6"/>
      <c r="BL1442" s="6"/>
      <c r="BM1442" s="6"/>
      <c r="BN1442" s="6"/>
      <c r="BO1442" s="6"/>
      <c r="BP1442" s="6"/>
      <c r="BQ1442" s="6"/>
      <c r="BR1442" s="6"/>
      <c r="BS1442" s="6"/>
      <c r="BT1442" s="6"/>
      <c r="BU1442" s="6"/>
      <c r="BV1442" s="6"/>
      <c r="BW1442" s="6"/>
      <c r="BX1442" s="6"/>
      <c r="BY1442" s="6"/>
      <c r="BZ1442" s="6"/>
      <c r="CA1442" s="6"/>
      <c r="CB1442" s="6"/>
    </row>
    <row r="1443" spans="1:80" ht="34.15" customHeight="1">
      <c r="A1443" s="2"/>
      <c r="B1443" s="2"/>
      <c r="C1443" s="2"/>
      <c r="D1443" s="2"/>
      <c r="E1443" s="2"/>
      <c r="F1443" s="15"/>
      <c r="G1443" s="2"/>
      <c r="H1443" s="2"/>
      <c r="I1443" s="2"/>
      <c r="J1443" s="2"/>
      <c r="K1443" s="2"/>
      <c r="L1443" s="2"/>
      <c r="M1443" s="2"/>
      <c r="N1443" s="700"/>
      <c r="O1443" s="2"/>
      <c r="P1443" s="2"/>
      <c r="Q1443" s="2"/>
      <c r="R1443" s="2"/>
      <c r="S1443" s="2"/>
      <c r="T1443" s="2"/>
      <c r="U1443" s="15"/>
      <c r="V1443" s="15"/>
      <c r="W1443" s="15"/>
      <c r="X1443" s="15"/>
      <c r="Y1443" s="15"/>
      <c r="Z1443" s="15"/>
      <c r="AA1443" s="15"/>
      <c r="AB1443" s="15"/>
      <c r="AC1443" s="15"/>
      <c r="AD1443" s="15"/>
      <c r="AE1443" s="15"/>
      <c r="AF1443" s="15"/>
      <c r="AG1443" s="15"/>
      <c r="AH1443" s="15"/>
      <c r="AI1443" s="15"/>
      <c r="AJ1443" s="15"/>
      <c r="AK1443" s="15"/>
      <c r="AL1443" s="15"/>
      <c r="AM1443" s="15"/>
      <c r="AN1443" s="15"/>
      <c r="AO1443" s="15"/>
      <c r="AP1443" s="15"/>
      <c r="AQ1443" s="15"/>
      <c r="AR1443" s="15"/>
      <c r="AS1443" s="15"/>
      <c r="AT1443" s="15"/>
      <c r="AU1443" s="15"/>
      <c r="AV1443" s="15"/>
      <c r="AW1443" s="15"/>
      <c r="AX1443" s="15"/>
      <c r="AY1443" s="6"/>
      <c r="AZ1443" s="6"/>
      <c r="BA1443" s="6"/>
      <c r="BB1443" s="6"/>
      <c r="BC1443" s="6"/>
      <c r="BD1443" s="6"/>
      <c r="BE1443" s="6"/>
      <c r="BF1443" s="6"/>
      <c r="BG1443" s="6"/>
      <c r="BH1443" s="6"/>
      <c r="BI1443" s="6"/>
      <c r="BJ1443" s="6"/>
      <c r="BK1443" s="6"/>
      <c r="BL1443" s="6"/>
      <c r="BM1443" s="6"/>
      <c r="BN1443" s="6"/>
      <c r="BO1443" s="6"/>
      <c r="BP1443" s="6"/>
      <c r="BQ1443" s="6"/>
      <c r="BR1443" s="6"/>
      <c r="BS1443" s="6"/>
      <c r="BT1443" s="6"/>
      <c r="BU1443" s="6"/>
      <c r="BV1443" s="6"/>
      <c r="BW1443" s="6"/>
      <c r="BX1443" s="6"/>
      <c r="BY1443" s="6"/>
      <c r="BZ1443" s="6"/>
      <c r="CA1443" s="6"/>
      <c r="CB1443" s="6"/>
    </row>
    <row r="1444" spans="1:80" ht="34.15" customHeight="1">
      <c r="A1444" s="2"/>
      <c r="B1444" s="2"/>
      <c r="C1444" s="2"/>
      <c r="D1444" s="2"/>
      <c r="E1444" s="2"/>
      <c r="F1444" s="15"/>
      <c r="G1444" s="2"/>
      <c r="H1444" s="2"/>
      <c r="I1444" s="2"/>
      <c r="J1444" s="2"/>
      <c r="K1444" s="2"/>
      <c r="L1444" s="2"/>
      <c r="M1444" s="2"/>
      <c r="N1444" s="700"/>
      <c r="O1444" s="2"/>
      <c r="P1444" s="2"/>
      <c r="Q1444" s="2"/>
      <c r="R1444" s="2"/>
      <c r="S1444" s="2"/>
      <c r="T1444" s="2"/>
      <c r="U1444" s="15"/>
      <c r="V1444" s="15"/>
      <c r="W1444" s="15"/>
      <c r="X1444" s="15"/>
      <c r="Y1444" s="15"/>
      <c r="Z1444" s="15"/>
      <c r="AA1444" s="15"/>
      <c r="AB1444" s="15"/>
      <c r="AC1444" s="15"/>
      <c r="AD1444" s="15"/>
      <c r="AE1444" s="15"/>
      <c r="AF1444" s="15"/>
      <c r="AG1444" s="15"/>
      <c r="AH1444" s="15"/>
      <c r="AI1444" s="15"/>
      <c r="AJ1444" s="15"/>
      <c r="AK1444" s="15"/>
      <c r="AL1444" s="15"/>
      <c r="AM1444" s="15"/>
      <c r="AN1444" s="15"/>
      <c r="AO1444" s="15"/>
      <c r="AP1444" s="15"/>
      <c r="AQ1444" s="15"/>
      <c r="AR1444" s="15"/>
      <c r="AS1444" s="15"/>
      <c r="AT1444" s="15"/>
      <c r="AU1444" s="15"/>
      <c r="AV1444" s="15"/>
      <c r="AW1444" s="15"/>
      <c r="AX1444" s="15"/>
      <c r="AY1444" s="6"/>
      <c r="AZ1444" s="6"/>
      <c r="BA1444" s="6"/>
      <c r="BB1444" s="6"/>
      <c r="BC1444" s="6"/>
      <c r="BD1444" s="6"/>
      <c r="BE1444" s="6"/>
      <c r="BF1444" s="6"/>
      <c r="BG1444" s="6"/>
      <c r="BH1444" s="6"/>
      <c r="BI1444" s="6"/>
      <c r="BJ1444" s="6"/>
      <c r="BK1444" s="6"/>
      <c r="BL1444" s="6"/>
      <c r="BM1444" s="6"/>
      <c r="BN1444" s="6"/>
      <c r="BO1444" s="6"/>
      <c r="BP1444" s="6"/>
      <c r="BQ1444" s="6"/>
      <c r="BR1444" s="6"/>
      <c r="BS1444" s="6"/>
      <c r="BT1444" s="6"/>
      <c r="BU1444" s="6"/>
      <c r="BV1444" s="6"/>
      <c r="BW1444" s="6"/>
      <c r="BX1444" s="6"/>
      <c r="BY1444" s="6"/>
      <c r="BZ1444" s="6"/>
      <c r="CA1444" s="6"/>
      <c r="CB1444" s="6"/>
    </row>
    <row r="1445" spans="1:80" ht="34.15" customHeight="1">
      <c r="A1445" s="2"/>
      <c r="B1445" s="2"/>
      <c r="C1445" s="2"/>
      <c r="D1445" s="2"/>
      <c r="E1445" s="2"/>
      <c r="F1445" s="15"/>
      <c r="G1445" s="2"/>
      <c r="H1445" s="2"/>
      <c r="I1445" s="2"/>
      <c r="J1445" s="2"/>
      <c r="K1445" s="2"/>
      <c r="L1445" s="2"/>
      <c r="M1445" s="2"/>
      <c r="N1445" s="700"/>
      <c r="O1445" s="2"/>
      <c r="P1445" s="2"/>
      <c r="Q1445" s="2"/>
      <c r="R1445" s="2"/>
      <c r="S1445" s="2"/>
      <c r="T1445" s="2"/>
      <c r="U1445" s="15"/>
      <c r="V1445" s="15"/>
      <c r="W1445" s="15"/>
      <c r="X1445" s="15"/>
      <c r="Y1445" s="15"/>
      <c r="Z1445" s="15"/>
      <c r="AA1445" s="15"/>
      <c r="AB1445" s="15"/>
      <c r="AC1445" s="15"/>
      <c r="AD1445" s="15"/>
      <c r="AE1445" s="15"/>
      <c r="AF1445" s="15"/>
      <c r="AG1445" s="15"/>
      <c r="AH1445" s="15"/>
      <c r="AI1445" s="15"/>
      <c r="AJ1445" s="15"/>
      <c r="AK1445" s="15"/>
      <c r="AL1445" s="15"/>
      <c r="AM1445" s="15"/>
      <c r="AN1445" s="15"/>
      <c r="AO1445" s="15"/>
      <c r="AP1445" s="15"/>
      <c r="AQ1445" s="15"/>
      <c r="AR1445" s="15"/>
      <c r="AS1445" s="15"/>
      <c r="AT1445" s="15"/>
      <c r="AU1445" s="15"/>
      <c r="AV1445" s="15"/>
      <c r="AW1445" s="15"/>
      <c r="AX1445" s="15"/>
      <c r="AY1445" s="6"/>
      <c r="AZ1445" s="6"/>
      <c r="BA1445" s="6"/>
      <c r="BB1445" s="6"/>
      <c r="BC1445" s="6"/>
      <c r="BD1445" s="6"/>
      <c r="BE1445" s="6"/>
      <c r="BF1445" s="6"/>
      <c r="BG1445" s="6"/>
      <c r="BH1445" s="6"/>
      <c r="BI1445" s="6"/>
      <c r="BJ1445" s="6"/>
      <c r="BK1445" s="6"/>
      <c r="BL1445" s="6"/>
      <c r="BM1445" s="6"/>
      <c r="BN1445" s="6"/>
      <c r="BO1445" s="6"/>
      <c r="BP1445" s="6"/>
      <c r="BQ1445" s="6"/>
      <c r="BR1445" s="6"/>
      <c r="BS1445" s="6"/>
      <c r="BT1445" s="6"/>
      <c r="BU1445" s="6"/>
      <c r="BV1445" s="6"/>
      <c r="BW1445" s="6"/>
      <c r="BX1445" s="6"/>
      <c r="BY1445" s="6"/>
      <c r="BZ1445" s="6"/>
      <c r="CA1445" s="6"/>
      <c r="CB1445" s="6"/>
    </row>
    <row r="1446" spans="1:80" ht="34.15" customHeight="1">
      <c r="A1446" s="2"/>
      <c r="B1446" s="2"/>
      <c r="C1446" s="2"/>
      <c r="D1446" s="2"/>
      <c r="E1446" s="2"/>
      <c r="F1446" s="15"/>
      <c r="G1446" s="2"/>
      <c r="H1446" s="2"/>
      <c r="I1446" s="2"/>
      <c r="J1446" s="2"/>
      <c r="K1446" s="2"/>
      <c r="L1446" s="2"/>
      <c r="M1446" s="2"/>
      <c r="N1446" s="700"/>
      <c r="O1446" s="2"/>
      <c r="P1446" s="2"/>
      <c r="Q1446" s="2"/>
      <c r="R1446" s="2"/>
      <c r="S1446" s="2"/>
      <c r="T1446" s="2"/>
      <c r="U1446" s="15"/>
      <c r="V1446" s="15"/>
      <c r="W1446" s="15"/>
      <c r="X1446" s="15"/>
      <c r="Y1446" s="15"/>
      <c r="Z1446" s="15"/>
      <c r="AA1446" s="15"/>
      <c r="AB1446" s="15"/>
      <c r="AC1446" s="15"/>
      <c r="AD1446" s="15"/>
      <c r="AE1446" s="15"/>
      <c r="AF1446" s="15"/>
      <c r="AG1446" s="15"/>
      <c r="AH1446" s="15"/>
      <c r="AI1446" s="15"/>
      <c r="AJ1446" s="15"/>
      <c r="AK1446" s="15"/>
      <c r="AL1446" s="15"/>
      <c r="AM1446" s="15"/>
      <c r="AN1446" s="15"/>
      <c r="AO1446" s="15"/>
      <c r="AP1446" s="15"/>
      <c r="AQ1446" s="15"/>
      <c r="AR1446" s="15"/>
      <c r="AS1446" s="15"/>
      <c r="AT1446" s="15"/>
      <c r="AU1446" s="15"/>
      <c r="AV1446" s="15"/>
      <c r="AW1446" s="15"/>
      <c r="AX1446" s="15"/>
      <c r="AY1446" s="6"/>
      <c r="AZ1446" s="6"/>
      <c r="BA1446" s="6"/>
      <c r="BB1446" s="6"/>
      <c r="BC1446" s="6"/>
      <c r="BD1446" s="6"/>
      <c r="BE1446" s="6"/>
      <c r="BF1446" s="6"/>
      <c r="BG1446" s="6"/>
      <c r="BH1446" s="6"/>
      <c r="BI1446" s="6"/>
      <c r="BJ1446" s="6"/>
      <c r="BK1446" s="6"/>
      <c r="BL1446" s="6"/>
      <c r="BM1446" s="6"/>
      <c r="BN1446" s="6"/>
      <c r="BO1446" s="6"/>
      <c r="BP1446" s="6"/>
      <c r="BQ1446" s="6"/>
      <c r="BR1446" s="6"/>
      <c r="BS1446" s="6"/>
      <c r="BT1446" s="6"/>
      <c r="BU1446" s="6"/>
      <c r="BV1446" s="6"/>
      <c r="BW1446" s="6"/>
      <c r="BX1446" s="6"/>
      <c r="BY1446" s="6"/>
      <c r="BZ1446" s="6"/>
      <c r="CA1446" s="6"/>
      <c r="CB1446" s="6"/>
    </row>
    <row r="1447" spans="1:80" ht="34.15" customHeight="1">
      <c r="A1447" s="2"/>
      <c r="B1447" s="2"/>
      <c r="C1447" s="2"/>
      <c r="D1447" s="2"/>
      <c r="E1447" s="2"/>
      <c r="F1447" s="15"/>
      <c r="G1447" s="2"/>
      <c r="H1447" s="2"/>
      <c r="I1447" s="2"/>
      <c r="J1447" s="2"/>
      <c r="K1447" s="2"/>
      <c r="L1447" s="2"/>
      <c r="M1447" s="2"/>
      <c r="N1447" s="700"/>
      <c r="O1447" s="2"/>
      <c r="P1447" s="2"/>
      <c r="Q1447" s="2"/>
      <c r="R1447" s="2"/>
      <c r="S1447" s="2"/>
      <c r="T1447" s="2"/>
      <c r="U1447" s="15"/>
      <c r="V1447" s="15"/>
      <c r="W1447" s="15"/>
      <c r="X1447" s="15"/>
      <c r="Y1447" s="15"/>
      <c r="Z1447" s="15"/>
      <c r="AA1447" s="15"/>
      <c r="AB1447" s="15"/>
      <c r="AC1447" s="15"/>
      <c r="AD1447" s="15"/>
      <c r="AE1447" s="15"/>
      <c r="AF1447" s="15"/>
      <c r="AG1447" s="15"/>
      <c r="AH1447" s="15"/>
      <c r="AI1447" s="15"/>
      <c r="AJ1447" s="15"/>
      <c r="AK1447" s="15"/>
      <c r="AL1447" s="15"/>
      <c r="AM1447" s="15"/>
      <c r="AN1447" s="15"/>
      <c r="AO1447" s="15"/>
      <c r="AP1447" s="15"/>
      <c r="AQ1447" s="15"/>
      <c r="AR1447" s="15"/>
      <c r="AS1447" s="15"/>
      <c r="AT1447" s="15"/>
      <c r="AU1447" s="15"/>
      <c r="AV1447" s="15"/>
      <c r="AW1447" s="15"/>
      <c r="AX1447" s="15"/>
      <c r="AY1447" s="6"/>
      <c r="AZ1447" s="6"/>
      <c r="BA1447" s="6"/>
      <c r="BB1447" s="6"/>
      <c r="BC1447" s="6"/>
      <c r="BD1447" s="6"/>
      <c r="BE1447" s="6"/>
      <c r="BF1447" s="6"/>
      <c r="BG1447" s="6"/>
      <c r="BH1447" s="6"/>
      <c r="BI1447" s="6"/>
      <c r="BJ1447" s="6"/>
      <c r="BK1447" s="6"/>
      <c r="BL1447" s="6"/>
      <c r="BM1447" s="6"/>
      <c r="BN1447" s="6"/>
      <c r="BO1447" s="6"/>
      <c r="BP1447" s="6"/>
      <c r="BQ1447" s="6"/>
      <c r="BR1447" s="6"/>
      <c r="BS1447" s="6"/>
      <c r="BT1447" s="6"/>
      <c r="BU1447" s="6"/>
      <c r="BV1447" s="6"/>
      <c r="BW1447" s="6"/>
      <c r="BX1447" s="6"/>
      <c r="BY1447" s="6"/>
      <c r="BZ1447" s="6"/>
      <c r="CA1447" s="6"/>
      <c r="CB1447" s="6"/>
    </row>
    <row r="1448" spans="1:80" ht="34.15" customHeight="1">
      <c r="A1448" s="2"/>
      <c r="B1448" s="2"/>
      <c r="C1448" s="2"/>
      <c r="D1448" s="2"/>
      <c r="E1448" s="2"/>
      <c r="F1448" s="15"/>
      <c r="G1448" s="2"/>
      <c r="H1448" s="2"/>
      <c r="I1448" s="2"/>
      <c r="J1448" s="2"/>
      <c r="K1448" s="2"/>
      <c r="L1448" s="2"/>
      <c r="M1448" s="2"/>
      <c r="N1448" s="700"/>
      <c r="O1448" s="2"/>
      <c r="P1448" s="2"/>
      <c r="Q1448" s="2"/>
      <c r="R1448" s="2"/>
      <c r="S1448" s="2"/>
      <c r="T1448" s="2"/>
      <c r="U1448" s="15"/>
      <c r="V1448" s="15"/>
      <c r="W1448" s="15"/>
      <c r="X1448" s="15"/>
      <c r="Y1448" s="15"/>
      <c r="Z1448" s="15"/>
      <c r="AA1448" s="15"/>
      <c r="AB1448" s="15"/>
      <c r="AC1448" s="15"/>
      <c r="AD1448" s="15"/>
      <c r="AE1448" s="15"/>
      <c r="AF1448" s="15"/>
      <c r="AG1448" s="15"/>
      <c r="AH1448" s="15"/>
      <c r="AI1448" s="15"/>
      <c r="AJ1448" s="15"/>
      <c r="AK1448" s="15"/>
      <c r="AL1448" s="15"/>
      <c r="AM1448" s="15"/>
      <c r="AN1448" s="15"/>
      <c r="AO1448" s="15"/>
      <c r="AP1448" s="15"/>
      <c r="AQ1448" s="15"/>
      <c r="AR1448" s="15"/>
      <c r="AS1448" s="15"/>
      <c r="AT1448" s="15"/>
      <c r="AU1448" s="15"/>
      <c r="AV1448" s="15"/>
      <c r="AW1448" s="15"/>
      <c r="AX1448" s="15"/>
      <c r="AY1448" s="6"/>
      <c r="AZ1448" s="6"/>
      <c r="BA1448" s="6"/>
      <c r="BB1448" s="6"/>
      <c r="BC1448" s="6"/>
      <c r="BD1448" s="6"/>
      <c r="BE1448" s="6"/>
      <c r="BF1448" s="6"/>
      <c r="BG1448" s="6"/>
      <c r="BH1448" s="6"/>
      <c r="BI1448" s="6"/>
      <c r="BJ1448" s="6"/>
      <c r="BK1448" s="6"/>
      <c r="BL1448" s="6"/>
      <c r="BM1448" s="6"/>
      <c r="BN1448" s="6"/>
      <c r="BO1448" s="6"/>
      <c r="BP1448" s="6"/>
      <c r="BQ1448" s="6"/>
      <c r="BR1448" s="6"/>
      <c r="BS1448" s="6"/>
      <c r="BT1448" s="6"/>
      <c r="BU1448" s="6"/>
      <c r="BV1448" s="6"/>
      <c r="BW1448" s="6"/>
      <c r="BX1448" s="6"/>
      <c r="BY1448" s="6"/>
      <c r="BZ1448" s="6"/>
      <c r="CA1448" s="6"/>
      <c r="CB1448" s="6"/>
    </row>
    <row r="1449" spans="1:80" ht="34.15" customHeight="1">
      <c r="A1449" s="2"/>
      <c r="B1449" s="2"/>
      <c r="C1449" s="2"/>
      <c r="D1449" s="2"/>
      <c r="E1449" s="2"/>
      <c r="F1449" s="15"/>
      <c r="G1449" s="2"/>
      <c r="H1449" s="2"/>
      <c r="I1449" s="2"/>
      <c r="J1449" s="2"/>
      <c r="K1449" s="2"/>
      <c r="L1449" s="2"/>
      <c r="M1449" s="2"/>
      <c r="N1449" s="700"/>
      <c r="O1449" s="2"/>
      <c r="P1449" s="2"/>
      <c r="Q1449" s="2"/>
      <c r="R1449" s="2"/>
      <c r="S1449" s="2"/>
      <c r="T1449" s="2"/>
      <c r="U1449" s="15"/>
      <c r="V1449" s="15"/>
      <c r="W1449" s="15"/>
      <c r="X1449" s="15"/>
      <c r="Y1449" s="15"/>
      <c r="Z1449" s="15"/>
      <c r="AA1449" s="15"/>
      <c r="AB1449" s="15"/>
      <c r="AC1449" s="15"/>
      <c r="AD1449" s="15"/>
      <c r="AE1449" s="15"/>
      <c r="AF1449" s="15"/>
      <c r="AG1449" s="15"/>
      <c r="AH1449" s="15"/>
      <c r="AI1449" s="15"/>
      <c r="AJ1449" s="15"/>
      <c r="AK1449" s="15"/>
      <c r="AL1449" s="15"/>
      <c r="AM1449" s="15"/>
      <c r="AN1449" s="15"/>
      <c r="AO1449" s="15"/>
      <c r="AP1449" s="15"/>
      <c r="AQ1449" s="15"/>
      <c r="AR1449" s="15"/>
      <c r="AS1449" s="15"/>
      <c r="AT1449" s="15"/>
      <c r="AU1449" s="15"/>
      <c r="AV1449" s="15"/>
      <c r="AW1449" s="15"/>
      <c r="AX1449" s="15"/>
      <c r="AY1449" s="6"/>
      <c r="AZ1449" s="6"/>
      <c r="BA1449" s="6"/>
      <c r="BB1449" s="6"/>
      <c r="BC1449" s="6"/>
      <c r="BD1449" s="6"/>
      <c r="BE1449" s="6"/>
      <c r="BF1449" s="6"/>
      <c r="BG1449" s="6"/>
      <c r="BH1449" s="6"/>
      <c r="BI1449" s="6"/>
      <c r="BJ1449" s="6"/>
      <c r="BK1449" s="6"/>
      <c r="BL1449" s="6"/>
      <c r="BM1449" s="6"/>
      <c r="BN1449" s="6"/>
      <c r="BO1449" s="6"/>
      <c r="BP1449" s="6"/>
      <c r="BQ1449" s="6"/>
      <c r="BR1449" s="6"/>
      <c r="BS1449" s="6"/>
      <c r="BT1449" s="6"/>
      <c r="BU1449" s="6"/>
      <c r="BV1449" s="6"/>
      <c r="BW1449" s="6"/>
      <c r="BX1449" s="6"/>
      <c r="BY1449" s="6"/>
      <c r="BZ1449" s="6"/>
      <c r="CA1449" s="6"/>
      <c r="CB1449" s="6"/>
    </row>
    <row r="1450" spans="1:80" ht="34.15" customHeight="1">
      <c r="A1450" s="2"/>
      <c r="B1450" s="2"/>
      <c r="C1450" s="2"/>
      <c r="D1450" s="2"/>
      <c r="E1450" s="2"/>
      <c r="F1450" s="15"/>
      <c r="G1450" s="2"/>
      <c r="H1450" s="2"/>
      <c r="I1450" s="2"/>
      <c r="J1450" s="2"/>
      <c r="K1450" s="2"/>
      <c r="L1450" s="2"/>
      <c r="M1450" s="2"/>
      <c r="N1450" s="700"/>
      <c r="O1450" s="2"/>
      <c r="P1450" s="2"/>
      <c r="Q1450" s="2"/>
      <c r="R1450" s="2"/>
      <c r="S1450" s="2"/>
      <c r="T1450" s="2"/>
      <c r="U1450" s="15"/>
      <c r="V1450" s="15"/>
      <c r="W1450" s="15"/>
      <c r="X1450" s="15"/>
      <c r="Y1450" s="15"/>
      <c r="Z1450" s="15"/>
      <c r="AA1450" s="15"/>
      <c r="AB1450" s="15"/>
      <c r="AC1450" s="15"/>
      <c r="AD1450" s="15"/>
      <c r="AE1450" s="15"/>
      <c r="AF1450" s="15"/>
      <c r="AG1450" s="15"/>
      <c r="AH1450" s="15"/>
      <c r="AI1450" s="15"/>
      <c r="AJ1450" s="15"/>
      <c r="AK1450" s="15"/>
      <c r="AL1450" s="15"/>
      <c r="AM1450" s="15"/>
      <c r="AN1450" s="15"/>
      <c r="AO1450" s="15"/>
      <c r="AP1450" s="15"/>
      <c r="AQ1450" s="15"/>
      <c r="AR1450" s="15"/>
      <c r="AS1450" s="15"/>
      <c r="AT1450" s="15"/>
      <c r="AU1450" s="15"/>
      <c r="AV1450" s="15"/>
      <c r="AW1450" s="15"/>
      <c r="AX1450" s="15"/>
      <c r="AY1450" s="6"/>
      <c r="AZ1450" s="6"/>
      <c r="BA1450" s="6"/>
      <c r="BB1450" s="6"/>
      <c r="BC1450" s="6"/>
      <c r="BD1450" s="6"/>
      <c r="BE1450" s="6"/>
      <c r="BF1450" s="6"/>
      <c r="BG1450" s="6"/>
      <c r="BH1450" s="6"/>
      <c r="BI1450" s="6"/>
      <c r="BJ1450" s="6"/>
      <c r="BK1450" s="6"/>
      <c r="BL1450" s="6"/>
      <c r="BM1450" s="6"/>
      <c r="BN1450" s="6"/>
      <c r="BO1450" s="6"/>
      <c r="BP1450" s="6"/>
      <c r="BQ1450" s="6"/>
      <c r="BR1450" s="6"/>
      <c r="BS1450" s="6"/>
      <c r="BT1450" s="6"/>
      <c r="BU1450" s="6"/>
      <c r="BV1450" s="6"/>
      <c r="BW1450" s="6"/>
      <c r="BX1450" s="6"/>
      <c r="BY1450" s="6"/>
      <c r="BZ1450" s="6"/>
      <c r="CA1450" s="6"/>
      <c r="CB1450" s="6"/>
    </row>
    <row r="1451" spans="1:80" ht="34.15" customHeight="1">
      <c r="A1451" s="2"/>
      <c r="B1451" s="2"/>
      <c r="C1451" s="2"/>
      <c r="D1451" s="2"/>
      <c r="E1451" s="2"/>
      <c r="F1451" s="15"/>
      <c r="G1451" s="2"/>
      <c r="H1451" s="2"/>
      <c r="I1451" s="2"/>
      <c r="J1451" s="2"/>
      <c r="K1451" s="2"/>
      <c r="L1451" s="2"/>
      <c r="M1451" s="2"/>
      <c r="N1451" s="700"/>
      <c r="O1451" s="2"/>
      <c r="P1451" s="2"/>
      <c r="Q1451" s="2"/>
      <c r="R1451" s="2"/>
      <c r="S1451" s="2"/>
      <c r="T1451" s="2"/>
      <c r="U1451" s="15"/>
      <c r="V1451" s="15"/>
      <c r="W1451" s="15"/>
      <c r="X1451" s="15"/>
      <c r="Y1451" s="15"/>
      <c r="Z1451" s="15"/>
      <c r="AA1451" s="15"/>
      <c r="AB1451" s="15"/>
      <c r="AC1451" s="15"/>
      <c r="AD1451" s="15"/>
      <c r="AE1451" s="15"/>
      <c r="AF1451" s="15"/>
      <c r="AG1451" s="15"/>
      <c r="AH1451" s="15"/>
      <c r="AI1451" s="15"/>
      <c r="AJ1451" s="15"/>
      <c r="AK1451" s="15"/>
      <c r="AL1451" s="15"/>
      <c r="AM1451" s="15"/>
      <c r="AN1451" s="15"/>
      <c r="AO1451" s="15"/>
      <c r="AP1451" s="15"/>
      <c r="AQ1451" s="15"/>
      <c r="AR1451" s="15"/>
      <c r="AS1451" s="15"/>
      <c r="AT1451" s="15"/>
      <c r="AU1451" s="15"/>
      <c r="AV1451" s="15"/>
      <c r="AW1451" s="15"/>
      <c r="AX1451" s="15"/>
      <c r="AY1451" s="6"/>
      <c r="AZ1451" s="6"/>
      <c r="BA1451" s="6"/>
      <c r="BB1451" s="6"/>
      <c r="BC1451" s="6"/>
      <c r="BD1451" s="6"/>
      <c r="BE1451" s="6"/>
      <c r="BF1451" s="6"/>
      <c r="BG1451" s="6"/>
      <c r="BH1451" s="6"/>
      <c r="BI1451" s="6"/>
      <c r="BJ1451" s="6"/>
      <c r="BK1451" s="6"/>
      <c r="BL1451" s="6"/>
      <c r="BM1451" s="6"/>
      <c r="BN1451" s="6"/>
      <c r="BO1451" s="6"/>
      <c r="BP1451" s="6"/>
      <c r="BQ1451" s="6"/>
      <c r="BR1451" s="6"/>
      <c r="BS1451" s="6"/>
      <c r="BT1451" s="6"/>
      <c r="BU1451" s="6"/>
      <c r="BV1451" s="6"/>
      <c r="BW1451" s="6"/>
      <c r="BX1451" s="6"/>
      <c r="BY1451" s="6"/>
      <c r="BZ1451" s="6"/>
      <c r="CA1451" s="6"/>
      <c r="CB1451" s="6"/>
    </row>
    <row r="1452" spans="1:80" ht="34.15" customHeight="1">
      <c r="A1452" s="2"/>
      <c r="B1452" s="2"/>
      <c r="C1452" s="2"/>
      <c r="D1452" s="2"/>
      <c r="E1452" s="2"/>
      <c r="F1452" s="15"/>
      <c r="G1452" s="2"/>
      <c r="H1452" s="2"/>
      <c r="I1452" s="2"/>
      <c r="J1452" s="2"/>
      <c r="K1452" s="2"/>
      <c r="L1452" s="2"/>
      <c r="M1452" s="2"/>
      <c r="N1452" s="700"/>
      <c r="O1452" s="2"/>
      <c r="P1452" s="2"/>
      <c r="Q1452" s="2"/>
      <c r="R1452" s="2"/>
      <c r="S1452" s="2"/>
      <c r="T1452" s="2"/>
      <c r="U1452" s="15"/>
      <c r="V1452" s="15"/>
      <c r="W1452" s="15"/>
      <c r="X1452" s="15"/>
      <c r="Y1452" s="15"/>
      <c r="Z1452" s="15"/>
      <c r="AA1452" s="15"/>
      <c r="AB1452" s="15"/>
      <c r="AC1452" s="15"/>
      <c r="AD1452" s="15"/>
      <c r="AE1452" s="15"/>
      <c r="AF1452" s="15"/>
      <c r="AG1452" s="15"/>
      <c r="AH1452" s="15"/>
      <c r="AI1452" s="15"/>
      <c r="AJ1452" s="15"/>
      <c r="AK1452" s="15"/>
      <c r="AL1452" s="15"/>
      <c r="AM1452" s="15"/>
      <c r="AN1452" s="15"/>
      <c r="AO1452" s="15"/>
      <c r="AP1452" s="15"/>
      <c r="AQ1452" s="15"/>
      <c r="AR1452" s="15"/>
      <c r="AS1452" s="15"/>
      <c r="AT1452" s="15"/>
      <c r="AU1452" s="15"/>
      <c r="AV1452" s="15"/>
      <c r="AW1452" s="15"/>
      <c r="AX1452" s="15"/>
      <c r="AY1452" s="6"/>
      <c r="AZ1452" s="6"/>
      <c r="BA1452" s="6"/>
      <c r="BB1452" s="6"/>
      <c r="BC1452" s="6"/>
      <c r="BD1452" s="6"/>
      <c r="BE1452" s="6"/>
      <c r="BF1452" s="6"/>
      <c r="BG1452" s="6"/>
      <c r="BH1452" s="6"/>
      <c r="BI1452" s="6"/>
      <c r="BJ1452" s="6"/>
      <c r="BK1452" s="6"/>
      <c r="BL1452" s="6"/>
      <c r="BM1452" s="6"/>
      <c r="BN1452" s="6"/>
      <c r="BO1452" s="6"/>
      <c r="BP1452" s="6"/>
      <c r="BQ1452" s="6"/>
      <c r="BR1452" s="6"/>
      <c r="BS1452" s="6"/>
      <c r="BT1452" s="6"/>
      <c r="BU1452" s="6"/>
      <c r="BV1452" s="6"/>
      <c r="BW1452" s="6"/>
      <c r="BX1452" s="6"/>
      <c r="BY1452" s="6"/>
      <c r="BZ1452" s="6"/>
      <c r="CA1452" s="6"/>
      <c r="CB1452" s="6"/>
    </row>
    <row r="1453" spans="1:80" ht="34.15" customHeight="1">
      <c r="A1453" s="2"/>
      <c r="B1453" s="2"/>
      <c r="C1453" s="2"/>
      <c r="D1453" s="2"/>
      <c r="E1453" s="2"/>
      <c r="F1453" s="15"/>
      <c r="G1453" s="2"/>
      <c r="H1453" s="2"/>
      <c r="I1453" s="2"/>
      <c r="J1453" s="2"/>
      <c r="K1453" s="2"/>
      <c r="L1453" s="2"/>
      <c r="M1453" s="2"/>
      <c r="N1453" s="700"/>
      <c r="O1453" s="2"/>
      <c r="P1453" s="2"/>
      <c r="Q1453" s="2"/>
      <c r="R1453" s="2"/>
      <c r="S1453" s="2"/>
      <c r="T1453" s="2"/>
      <c r="U1453" s="15"/>
      <c r="V1453" s="15"/>
      <c r="W1453" s="15"/>
      <c r="X1453" s="15"/>
      <c r="Y1453" s="15"/>
      <c r="Z1453" s="15"/>
      <c r="AA1453" s="15"/>
      <c r="AB1453" s="15"/>
      <c r="AC1453" s="15"/>
      <c r="AD1453" s="15"/>
      <c r="AE1453" s="15"/>
      <c r="AF1453" s="15"/>
      <c r="AG1453" s="15"/>
      <c r="AH1453" s="15"/>
      <c r="AI1453" s="15"/>
      <c r="AJ1453" s="15"/>
      <c r="AK1453" s="15"/>
      <c r="AL1453" s="15"/>
      <c r="AM1453" s="15"/>
      <c r="AN1453" s="15"/>
      <c r="AO1453" s="15"/>
      <c r="AP1453" s="15"/>
      <c r="AQ1453" s="15"/>
      <c r="AR1453" s="15"/>
      <c r="AS1453" s="15"/>
      <c r="AT1453" s="15"/>
      <c r="AU1453" s="15"/>
      <c r="AV1453" s="15"/>
      <c r="AW1453" s="15"/>
      <c r="AX1453" s="15"/>
      <c r="AY1453" s="6"/>
      <c r="AZ1453" s="6"/>
      <c r="BA1453" s="6"/>
      <c r="BB1453" s="6"/>
      <c r="BC1453" s="6"/>
      <c r="BD1453" s="6"/>
      <c r="BE1453" s="6"/>
      <c r="BF1453" s="6"/>
      <c r="BG1453" s="6"/>
      <c r="BH1453" s="6"/>
      <c r="BI1453" s="6"/>
      <c r="BJ1453" s="6"/>
      <c r="BK1453" s="6"/>
      <c r="BL1453" s="6"/>
      <c r="BM1453" s="6"/>
      <c r="BN1453" s="6"/>
      <c r="BO1453" s="6"/>
      <c r="BP1453" s="6"/>
      <c r="BQ1453" s="6"/>
      <c r="BR1453" s="6"/>
      <c r="BS1453" s="6"/>
      <c r="BT1453" s="6"/>
      <c r="BU1453" s="6"/>
      <c r="BV1453" s="6"/>
      <c r="BW1453" s="6"/>
      <c r="BX1453" s="6"/>
      <c r="BY1453" s="6"/>
      <c r="BZ1453" s="6"/>
      <c r="CA1453" s="6"/>
      <c r="CB1453" s="6"/>
    </row>
    <row r="1454" spans="1:80" ht="34.15" customHeight="1">
      <c r="A1454" s="2"/>
      <c r="B1454" s="2"/>
      <c r="C1454" s="2"/>
      <c r="D1454" s="2"/>
      <c r="E1454" s="2"/>
      <c r="F1454" s="15"/>
      <c r="G1454" s="2"/>
      <c r="H1454" s="2"/>
      <c r="I1454" s="2"/>
      <c r="J1454" s="2"/>
      <c r="K1454" s="2"/>
      <c r="L1454" s="2"/>
      <c r="M1454" s="2"/>
      <c r="N1454" s="700"/>
      <c r="O1454" s="2"/>
      <c r="P1454" s="2"/>
      <c r="Q1454" s="2"/>
      <c r="R1454" s="2"/>
      <c r="S1454" s="2"/>
      <c r="T1454" s="2"/>
      <c r="U1454" s="15"/>
      <c r="V1454" s="15"/>
      <c r="W1454" s="15"/>
      <c r="X1454" s="15"/>
      <c r="Y1454" s="15"/>
      <c r="Z1454" s="15"/>
      <c r="AA1454" s="15"/>
      <c r="AB1454" s="15"/>
      <c r="AC1454" s="15"/>
      <c r="AD1454" s="15"/>
      <c r="AE1454" s="15"/>
      <c r="AF1454" s="15"/>
      <c r="AG1454" s="15"/>
      <c r="AH1454" s="15"/>
      <c r="AI1454" s="15"/>
      <c r="AJ1454" s="15"/>
      <c r="AK1454" s="15"/>
      <c r="AL1454" s="15"/>
      <c r="AM1454" s="15"/>
      <c r="AN1454" s="15"/>
      <c r="AO1454" s="15"/>
      <c r="AP1454" s="15"/>
      <c r="AQ1454" s="15"/>
      <c r="AR1454" s="15"/>
      <c r="AS1454" s="15"/>
      <c r="AT1454" s="15"/>
      <c r="AU1454" s="15"/>
      <c r="AV1454" s="15"/>
      <c r="AW1454" s="15"/>
      <c r="AX1454" s="15"/>
      <c r="AY1454" s="6"/>
      <c r="AZ1454" s="6"/>
      <c r="BA1454" s="6"/>
      <c r="BB1454" s="6"/>
      <c r="BC1454" s="6"/>
      <c r="BD1454" s="6"/>
      <c r="BE1454" s="6"/>
      <c r="BF1454" s="6"/>
      <c r="BG1454" s="6"/>
      <c r="BH1454" s="6"/>
      <c r="BI1454" s="6"/>
      <c r="BJ1454" s="6"/>
      <c r="BK1454" s="6"/>
      <c r="BL1454" s="6"/>
      <c r="BM1454" s="6"/>
      <c r="BN1454" s="6"/>
      <c r="BO1454" s="6"/>
      <c r="BP1454" s="6"/>
      <c r="BQ1454" s="6"/>
      <c r="BR1454" s="6"/>
      <c r="BS1454" s="6"/>
      <c r="BT1454" s="6"/>
      <c r="BU1454" s="6"/>
      <c r="BV1454" s="6"/>
      <c r="BW1454" s="6"/>
      <c r="BX1454" s="6"/>
      <c r="BY1454" s="6"/>
      <c r="BZ1454" s="6"/>
      <c r="CA1454" s="6"/>
      <c r="CB1454" s="6"/>
    </row>
    <row r="1455" spans="1:80" ht="34.15" customHeight="1">
      <c r="A1455" s="2"/>
      <c r="B1455" s="2"/>
      <c r="C1455" s="2"/>
      <c r="D1455" s="2"/>
      <c r="E1455" s="2"/>
      <c r="F1455" s="15"/>
      <c r="G1455" s="2"/>
      <c r="H1455" s="2"/>
      <c r="I1455" s="2"/>
      <c r="J1455" s="2"/>
      <c r="K1455" s="2"/>
      <c r="L1455" s="2"/>
      <c r="M1455" s="2"/>
      <c r="N1455" s="700"/>
      <c r="O1455" s="2"/>
      <c r="P1455" s="2"/>
      <c r="Q1455" s="2"/>
      <c r="R1455" s="2"/>
      <c r="S1455" s="2"/>
      <c r="T1455" s="2"/>
      <c r="U1455" s="15"/>
      <c r="V1455" s="15"/>
      <c r="W1455" s="15"/>
      <c r="X1455" s="15"/>
      <c r="Y1455" s="15"/>
      <c r="Z1455" s="15"/>
      <c r="AA1455" s="15"/>
      <c r="AB1455" s="15"/>
      <c r="AC1455" s="15"/>
      <c r="AD1455" s="15"/>
      <c r="AE1455" s="15"/>
      <c r="AF1455" s="15"/>
      <c r="AG1455" s="15"/>
      <c r="AH1455" s="15"/>
      <c r="AI1455" s="15"/>
      <c r="AJ1455" s="15"/>
      <c r="AK1455" s="15"/>
      <c r="AL1455" s="15"/>
      <c r="AM1455" s="15"/>
      <c r="AN1455" s="15"/>
      <c r="AO1455" s="15"/>
      <c r="AP1455" s="15"/>
      <c r="AQ1455" s="15"/>
      <c r="AR1455" s="15"/>
      <c r="AS1455" s="15"/>
      <c r="AT1455" s="15"/>
      <c r="AU1455" s="15"/>
      <c r="AV1455" s="15"/>
      <c r="AW1455" s="15"/>
      <c r="AX1455" s="15"/>
      <c r="AY1455" s="6"/>
      <c r="AZ1455" s="6"/>
      <c r="BA1455" s="6"/>
      <c r="BB1455" s="6"/>
      <c r="BC1455" s="6"/>
      <c r="BD1455" s="6"/>
      <c r="BE1455" s="6"/>
      <c r="BF1455" s="6"/>
      <c r="BG1455" s="6"/>
      <c r="BH1455" s="6"/>
      <c r="BI1455" s="6"/>
      <c r="BJ1455" s="6"/>
      <c r="BK1455" s="6"/>
      <c r="BL1455" s="6"/>
      <c r="BM1455" s="6"/>
      <c r="BN1455" s="6"/>
      <c r="BO1455" s="6"/>
      <c r="BP1455" s="6"/>
      <c r="BQ1455" s="6"/>
      <c r="BR1455" s="6"/>
      <c r="BS1455" s="6"/>
      <c r="BT1455" s="6"/>
      <c r="BU1455" s="6"/>
      <c r="BV1455" s="6"/>
      <c r="BW1455" s="6"/>
      <c r="BX1455" s="6"/>
      <c r="BY1455" s="6"/>
      <c r="BZ1455" s="6"/>
      <c r="CA1455" s="6"/>
      <c r="CB1455" s="6"/>
    </row>
    <row r="1456" spans="1:80" ht="34.15" customHeight="1">
      <c r="A1456" s="2"/>
      <c r="B1456" s="2"/>
      <c r="C1456" s="2"/>
      <c r="D1456" s="2"/>
      <c r="E1456" s="2"/>
      <c r="F1456" s="15"/>
      <c r="G1456" s="2"/>
      <c r="H1456" s="2"/>
      <c r="I1456" s="2"/>
      <c r="J1456" s="2"/>
      <c r="K1456" s="2"/>
      <c r="L1456" s="2"/>
      <c r="M1456" s="2"/>
      <c r="N1456" s="700"/>
      <c r="O1456" s="2"/>
      <c r="P1456" s="2"/>
      <c r="Q1456" s="2"/>
      <c r="R1456" s="2"/>
      <c r="S1456" s="2"/>
      <c r="T1456" s="2"/>
      <c r="U1456" s="15"/>
      <c r="V1456" s="15"/>
      <c r="W1456" s="15"/>
      <c r="X1456" s="15"/>
      <c r="Y1456" s="15"/>
      <c r="Z1456" s="15"/>
      <c r="AA1456" s="15"/>
      <c r="AB1456" s="15"/>
      <c r="AC1456" s="15"/>
      <c r="AD1456" s="15"/>
      <c r="AE1456" s="15"/>
      <c r="AF1456" s="15"/>
      <c r="AG1456" s="15"/>
      <c r="AH1456" s="15"/>
      <c r="AI1456" s="15"/>
      <c r="AJ1456" s="15"/>
      <c r="AK1456" s="15"/>
      <c r="AL1456" s="15"/>
      <c r="AM1456" s="15"/>
      <c r="AN1456" s="15"/>
      <c r="AO1456" s="15"/>
      <c r="AP1456" s="15"/>
      <c r="AQ1456" s="15"/>
      <c r="AR1456" s="15"/>
      <c r="AS1456" s="15"/>
      <c r="AT1456" s="15"/>
      <c r="AU1456" s="15"/>
      <c r="AV1456" s="15"/>
      <c r="AW1456" s="15"/>
      <c r="AX1456" s="15"/>
      <c r="AY1456" s="6"/>
      <c r="AZ1456" s="6"/>
      <c r="BA1456" s="6"/>
      <c r="BB1456" s="6"/>
      <c r="BC1456" s="6"/>
      <c r="BD1456" s="6"/>
      <c r="BE1456" s="6"/>
      <c r="BF1456" s="6"/>
      <c r="BG1456" s="6"/>
      <c r="BH1456" s="6"/>
      <c r="BI1456" s="6"/>
      <c r="BJ1456" s="6"/>
      <c r="BK1456" s="6"/>
      <c r="BL1456" s="6"/>
      <c r="BM1456" s="6"/>
      <c r="BN1456" s="6"/>
      <c r="BO1456" s="6"/>
      <c r="BP1456" s="6"/>
      <c r="BQ1456" s="6"/>
      <c r="BR1456" s="6"/>
      <c r="BS1456" s="6"/>
      <c r="BT1456" s="6"/>
      <c r="BU1456" s="6"/>
      <c r="BV1456" s="6"/>
      <c r="BW1456" s="6"/>
      <c r="BX1456" s="6"/>
      <c r="BY1456" s="6"/>
      <c r="BZ1456" s="6"/>
      <c r="CA1456" s="6"/>
      <c r="CB1456" s="6"/>
    </row>
    <row r="1457" spans="1:80" ht="34.15" customHeight="1">
      <c r="A1457" s="2"/>
      <c r="B1457" s="2"/>
      <c r="C1457" s="2"/>
      <c r="D1457" s="2"/>
      <c r="E1457" s="2"/>
      <c r="F1457" s="15"/>
      <c r="G1457" s="2"/>
      <c r="H1457" s="2"/>
      <c r="I1457" s="2"/>
      <c r="J1457" s="2"/>
      <c r="K1457" s="2"/>
      <c r="L1457" s="2"/>
      <c r="M1457" s="2"/>
      <c r="N1457" s="700"/>
      <c r="O1457" s="2"/>
      <c r="P1457" s="2"/>
      <c r="Q1457" s="2"/>
      <c r="R1457" s="2"/>
      <c r="S1457" s="2"/>
      <c r="T1457" s="2"/>
      <c r="U1457" s="15"/>
      <c r="V1457" s="15"/>
      <c r="W1457" s="15"/>
      <c r="X1457" s="15"/>
      <c r="Y1457" s="15"/>
      <c r="Z1457" s="15"/>
      <c r="AA1457" s="15"/>
      <c r="AB1457" s="15"/>
      <c r="AC1457" s="15"/>
      <c r="AD1457" s="15"/>
      <c r="AE1457" s="15"/>
      <c r="AF1457" s="15"/>
      <c r="AG1457" s="15"/>
      <c r="AH1457" s="15"/>
      <c r="AI1457" s="15"/>
      <c r="AJ1457" s="15"/>
      <c r="AK1457" s="15"/>
      <c r="AL1457" s="15"/>
      <c r="AM1457" s="15"/>
      <c r="AN1457" s="15"/>
      <c r="AO1457" s="15"/>
      <c r="AP1457" s="15"/>
      <c r="AQ1457" s="15"/>
      <c r="AR1457" s="15"/>
      <c r="AS1457" s="15"/>
      <c r="AT1457" s="15"/>
      <c r="AU1457" s="15"/>
      <c r="AV1457" s="15"/>
      <c r="AW1457" s="15"/>
      <c r="AX1457" s="15"/>
      <c r="AY1457" s="6"/>
      <c r="AZ1457" s="6"/>
      <c r="BA1457" s="6"/>
      <c r="BB1457" s="6"/>
      <c r="BC1457" s="6"/>
      <c r="BD1457" s="6"/>
      <c r="BE1457" s="6"/>
      <c r="BF1457" s="6"/>
      <c r="BG1457" s="6"/>
      <c r="BH1457" s="6"/>
      <c r="BI1457" s="6"/>
      <c r="BJ1457" s="6"/>
      <c r="BK1457" s="6"/>
      <c r="BL1457" s="6"/>
      <c r="BM1457" s="6"/>
      <c r="BN1457" s="6"/>
      <c r="BO1457" s="6"/>
      <c r="BP1457" s="6"/>
      <c r="BQ1457" s="6"/>
      <c r="BR1457" s="6"/>
      <c r="BS1457" s="6"/>
      <c r="BT1457" s="6"/>
      <c r="BU1457" s="6"/>
      <c r="BV1457" s="6"/>
      <c r="BW1457" s="6"/>
      <c r="BX1457" s="6"/>
      <c r="BY1457" s="6"/>
      <c r="BZ1457" s="6"/>
      <c r="CA1457" s="6"/>
      <c r="CB1457" s="6"/>
    </row>
    <row r="1458" spans="1:80" ht="34.15" customHeight="1">
      <c r="A1458" s="2"/>
      <c r="B1458" s="2"/>
      <c r="C1458" s="2"/>
      <c r="D1458" s="2"/>
      <c r="E1458" s="2"/>
      <c r="F1458" s="15"/>
      <c r="G1458" s="2"/>
      <c r="H1458" s="2"/>
      <c r="I1458" s="2"/>
      <c r="J1458" s="2"/>
      <c r="K1458" s="2"/>
      <c r="L1458" s="2"/>
      <c r="M1458" s="2"/>
      <c r="N1458" s="700"/>
      <c r="O1458" s="2"/>
      <c r="P1458" s="2"/>
      <c r="Q1458" s="2"/>
      <c r="R1458" s="2"/>
      <c r="S1458" s="2"/>
      <c r="T1458" s="2"/>
      <c r="U1458" s="15"/>
      <c r="V1458" s="15"/>
      <c r="W1458" s="15"/>
      <c r="X1458" s="15"/>
      <c r="Y1458" s="15"/>
      <c r="Z1458" s="15"/>
      <c r="AA1458" s="15"/>
      <c r="AB1458" s="15"/>
      <c r="AC1458" s="15"/>
      <c r="AD1458" s="15"/>
      <c r="AE1458" s="15"/>
      <c r="AF1458" s="15"/>
      <c r="AG1458" s="15"/>
      <c r="AH1458" s="15"/>
      <c r="AI1458" s="15"/>
      <c r="AJ1458" s="15"/>
      <c r="AK1458" s="15"/>
      <c r="AL1458" s="15"/>
      <c r="AM1458" s="15"/>
      <c r="AN1458" s="15"/>
      <c r="AO1458" s="15"/>
      <c r="AP1458" s="15"/>
      <c r="AQ1458" s="15"/>
      <c r="AR1458" s="15"/>
      <c r="AS1458" s="15"/>
      <c r="AT1458" s="15"/>
      <c r="AU1458" s="15"/>
      <c r="AV1458" s="15"/>
      <c r="AW1458" s="15"/>
      <c r="AX1458" s="15"/>
      <c r="AY1458" s="6"/>
      <c r="AZ1458" s="6"/>
      <c r="BA1458" s="6"/>
      <c r="BB1458" s="6"/>
      <c r="BC1458" s="6"/>
      <c r="BD1458" s="6"/>
      <c r="BE1458" s="6"/>
      <c r="BF1458" s="6"/>
      <c r="BG1458" s="6"/>
      <c r="BH1458" s="6"/>
      <c r="BI1458" s="6"/>
      <c r="BJ1458" s="6"/>
      <c r="BK1458" s="6"/>
      <c r="BL1458" s="6"/>
      <c r="BM1458" s="6"/>
      <c r="BN1458" s="6"/>
      <c r="BO1458" s="6"/>
      <c r="BP1458" s="6"/>
      <c r="BQ1458" s="6"/>
      <c r="BR1458" s="6"/>
      <c r="BS1458" s="6"/>
      <c r="BT1458" s="6"/>
      <c r="BU1458" s="6"/>
      <c r="BV1458" s="6"/>
      <c r="BW1458" s="6"/>
      <c r="BX1458" s="6"/>
      <c r="BY1458" s="6"/>
      <c r="BZ1458" s="6"/>
      <c r="CA1458" s="6"/>
      <c r="CB1458" s="6"/>
    </row>
    <row r="1459" spans="1:80" ht="34.15" customHeight="1">
      <c r="A1459" s="2"/>
      <c r="B1459" s="2"/>
      <c r="C1459" s="2"/>
      <c r="D1459" s="2"/>
      <c r="E1459" s="2"/>
      <c r="F1459" s="15"/>
      <c r="G1459" s="2"/>
      <c r="H1459" s="2"/>
      <c r="I1459" s="2"/>
      <c r="J1459" s="2"/>
      <c r="K1459" s="2"/>
      <c r="L1459" s="2"/>
      <c r="M1459" s="2"/>
      <c r="N1459" s="700"/>
      <c r="O1459" s="2"/>
      <c r="P1459" s="2"/>
      <c r="Q1459" s="2"/>
      <c r="R1459" s="2"/>
      <c r="S1459" s="2"/>
      <c r="T1459" s="2"/>
      <c r="U1459" s="15"/>
      <c r="V1459" s="15"/>
      <c r="W1459" s="15"/>
      <c r="X1459" s="15"/>
      <c r="Y1459" s="15"/>
      <c r="Z1459" s="15"/>
      <c r="AA1459" s="15"/>
      <c r="AB1459" s="15"/>
      <c r="AC1459" s="15"/>
      <c r="AD1459" s="15"/>
      <c r="AE1459" s="15"/>
      <c r="AF1459" s="15"/>
      <c r="AG1459" s="15"/>
      <c r="AH1459" s="15"/>
      <c r="AI1459" s="15"/>
      <c r="AJ1459" s="15"/>
      <c r="AK1459" s="15"/>
      <c r="AL1459" s="15"/>
      <c r="AM1459" s="15"/>
      <c r="AN1459" s="15"/>
      <c r="AO1459" s="15"/>
      <c r="AP1459" s="15"/>
      <c r="AQ1459" s="15"/>
      <c r="AR1459" s="15"/>
      <c r="AS1459" s="15"/>
      <c r="AT1459" s="15"/>
      <c r="AU1459" s="15"/>
      <c r="AV1459" s="15"/>
      <c r="AW1459" s="15"/>
      <c r="AX1459" s="15"/>
      <c r="AY1459" s="6"/>
      <c r="AZ1459" s="6"/>
      <c r="BA1459" s="6"/>
      <c r="BB1459" s="6"/>
      <c r="BC1459" s="6"/>
      <c r="BD1459" s="6"/>
      <c r="BE1459" s="6"/>
      <c r="BF1459" s="6"/>
      <c r="BG1459" s="6"/>
      <c r="BH1459" s="6"/>
      <c r="BI1459" s="6"/>
      <c r="BJ1459" s="6"/>
      <c r="BK1459" s="6"/>
      <c r="BL1459" s="6"/>
      <c r="BM1459" s="6"/>
      <c r="BN1459" s="6"/>
      <c r="BO1459" s="6"/>
      <c r="BP1459" s="6"/>
      <c r="BQ1459" s="6"/>
      <c r="BR1459" s="6"/>
      <c r="BS1459" s="6"/>
      <c r="BT1459" s="6"/>
      <c r="BU1459" s="6"/>
      <c r="BV1459" s="6"/>
      <c r="BW1459" s="6"/>
      <c r="BX1459" s="6"/>
      <c r="BY1459" s="6"/>
      <c r="BZ1459" s="6"/>
      <c r="CA1459" s="6"/>
      <c r="CB1459" s="6"/>
    </row>
    <row r="1460" spans="1:80" ht="34.15" customHeight="1">
      <c r="A1460" s="2"/>
      <c r="B1460" s="2"/>
      <c r="C1460" s="2"/>
      <c r="D1460" s="2"/>
      <c r="E1460" s="2"/>
      <c r="F1460" s="15"/>
      <c r="G1460" s="2"/>
      <c r="H1460" s="2"/>
      <c r="I1460" s="2"/>
      <c r="J1460" s="2"/>
      <c r="K1460" s="2"/>
      <c r="L1460" s="2"/>
      <c r="M1460" s="2"/>
      <c r="N1460" s="700"/>
      <c r="O1460" s="2"/>
      <c r="P1460" s="2"/>
      <c r="Q1460" s="2"/>
      <c r="R1460" s="2"/>
      <c r="S1460" s="2"/>
      <c r="T1460" s="2"/>
      <c r="U1460" s="15"/>
      <c r="V1460" s="15"/>
      <c r="W1460" s="15"/>
      <c r="X1460" s="15"/>
      <c r="Y1460" s="15"/>
      <c r="Z1460" s="15"/>
      <c r="AA1460" s="15"/>
      <c r="AB1460" s="15"/>
      <c r="AC1460" s="15"/>
      <c r="AD1460" s="15"/>
      <c r="AE1460" s="15"/>
      <c r="AF1460" s="15"/>
      <c r="AG1460" s="15"/>
      <c r="AH1460" s="15"/>
      <c r="AI1460" s="15"/>
      <c r="AJ1460" s="15"/>
      <c r="AK1460" s="15"/>
      <c r="AL1460" s="15"/>
      <c r="AM1460" s="15"/>
      <c r="AN1460" s="15"/>
      <c r="AO1460" s="15"/>
      <c r="AP1460" s="15"/>
      <c r="AQ1460" s="15"/>
      <c r="AR1460" s="15"/>
      <c r="AS1460" s="15"/>
      <c r="AT1460" s="15"/>
      <c r="AU1460" s="15"/>
      <c r="AV1460" s="15"/>
      <c r="AW1460" s="15"/>
      <c r="AX1460" s="15"/>
      <c r="AY1460" s="6"/>
      <c r="AZ1460" s="6"/>
      <c r="BA1460" s="6"/>
      <c r="BB1460" s="6"/>
      <c r="BC1460" s="6"/>
      <c r="BD1460" s="6"/>
      <c r="BE1460" s="6"/>
      <c r="BF1460" s="6"/>
      <c r="BG1460" s="6"/>
      <c r="BH1460" s="6"/>
      <c r="BI1460" s="6"/>
      <c r="BJ1460" s="6"/>
      <c r="BK1460" s="6"/>
      <c r="BL1460" s="6"/>
      <c r="BM1460" s="6"/>
      <c r="BN1460" s="6"/>
      <c r="BO1460" s="6"/>
      <c r="BP1460" s="6"/>
      <c r="BQ1460" s="6"/>
      <c r="BR1460" s="6"/>
      <c r="BS1460" s="6"/>
      <c r="BT1460" s="6"/>
      <c r="BU1460" s="6"/>
      <c r="BV1460" s="6"/>
      <c r="BW1460" s="6"/>
      <c r="BX1460" s="6"/>
      <c r="BY1460" s="6"/>
      <c r="BZ1460" s="6"/>
      <c r="CA1460" s="6"/>
      <c r="CB1460" s="6"/>
    </row>
    <row r="1461" spans="1:80" ht="34.15" customHeight="1">
      <c r="A1461" s="2"/>
      <c r="B1461" s="2"/>
      <c r="C1461" s="2"/>
      <c r="D1461" s="2"/>
      <c r="E1461" s="2"/>
      <c r="F1461" s="15"/>
      <c r="G1461" s="2"/>
      <c r="H1461" s="2"/>
      <c r="I1461" s="2"/>
      <c r="J1461" s="2"/>
      <c r="K1461" s="2"/>
      <c r="L1461" s="2"/>
      <c r="M1461" s="2"/>
      <c r="N1461" s="700"/>
      <c r="O1461" s="2"/>
      <c r="P1461" s="2"/>
      <c r="Q1461" s="2"/>
      <c r="R1461" s="2"/>
      <c r="S1461" s="2"/>
      <c r="T1461" s="2"/>
      <c r="U1461" s="15"/>
      <c r="V1461" s="15"/>
      <c r="W1461" s="15"/>
      <c r="X1461" s="15"/>
      <c r="Y1461" s="15"/>
      <c r="Z1461" s="15"/>
      <c r="AA1461" s="15"/>
      <c r="AB1461" s="15"/>
      <c r="AC1461" s="15"/>
      <c r="AD1461" s="15"/>
      <c r="AE1461" s="15"/>
      <c r="AF1461" s="15"/>
      <c r="AG1461" s="15"/>
      <c r="AH1461" s="15"/>
      <c r="AI1461" s="15"/>
      <c r="AJ1461" s="15"/>
      <c r="AK1461" s="15"/>
      <c r="AL1461" s="15"/>
      <c r="AM1461" s="15"/>
      <c r="AN1461" s="15"/>
      <c r="AO1461" s="15"/>
      <c r="AP1461" s="15"/>
      <c r="AQ1461" s="15"/>
      <c r="AR1461" s="15"/>
      <c r="AS1461" s="15"/>
      <c r="AT1461" s="15"/>
      <c r="AU1461" s="15"/>
      <c r="AV1461" s="15"/>
      <c r="AW1461" s="15"/>
      <c r="AX1461" s="15"/>
      <c r="AY1461" s="6"/>
      <c r="AZ1461" s="6"/>
      <c r="BA1461" s="6"/>
      <c r="BB1461" s="6"/>
      <c r="BC1461" s="6"/>
      <c r="BD1461" s="6"/>
      <c r="BE1461" s="6"/>
      <c r="BF1461" s="6"/>
      <c r="BG1461" s="6"/>
      <c r="BH1461" s="6"/>
      <c r="BI1461" s="6"/>
      <c r="BJ1461" s="6"/>
      <c r="BK1461" s="6"/>
      <c r="BL1461" s="6"/>
      <c r="BM1461" s="6"/>
      <c r="BN1461" s="6"/>
      <c r="BO1461" s="6"/>
      <c r="BP1461" s="6"/>
      <c r="BQ1461" s="6"/>
      <c r="BR1461" s="6"/>
      <c r="BS1461" s="6"/>
      <c r="BT1461" s="6"/>
      <c r="BU1461" s="6"/>
      <c r="BV1461" s="6"/>
      <c r="BW1461" s="6"/>
      <c r="BX1461" s="6"/>
      <c r="BY1461" s="6"/>
      <c r="BZ1461" s="6"/>
      <c r="CA1461" s="6"/>
      <c r="CB1461" s="6"/>
    </row>
    <row r="1462" spans="1:80" ht="34.15" customHeight="1">
      <c r="A1462" s="2"/>
      <c r="B1462" s="2"/>
      <c r="C1462" s="2"/>
      <c r="D1462" s="2"/>
      <c r="E1462" s="2"/>
      <c r="F1462" s="15"/>
      <c r="G1462" s="2"/>
      <c r="H1462" s="2"/>
      <c r="I1462" s="2"/>
      <c r="J1462" s="2"/>
      <c r="K1462" s="2"/>
      <c r="L1462" s="2"/>
      <c r="M1462" s="2"/>
      <c r="N1462" s="700"/>
      <c r="O1462" s="2"/>
      <c r="P1462" s="2"/>
      <c r="Q1462" s="2"/>
      <c r="R1462" s="2"/>
      <c r="S1462" s="2"/>
      <c r="T1462" s="2"/>
      <c r="U1462" s="15"/>
      <c r="V1462" s="15"/>
      <c r="W1462" s="15"/>
      <c r="X1462" s="15"/>
      <c r="Y1462" s="15"/>
      <c r="Z1462" s="15"/>
      <c r="AA1462" s="15"/>
      <c r="AB1462" s="15"/>
      <c r="AC1462" s="15"/>
      <c r="AD1462" s="15"/>
      <c r="AE1462" s="15"/>
      <c r="AF1462" s="15"/>
      <c r="AG1462" s="15"/>
      <c r="AH1462" s="15"/>
      <c r="AI1462" s="15"/>
      <c r="AJ1462" s="15"/>
      <c r="AK1462" s="15"/>
      <c r="AL1462" s="15"/>
      <c r="AM1462" s="15"/>
      <c r="AN1462" s="15"/>
      <c r="AO1462" s="15"/>
      <c r="AP1462" s="15"/>
      <c r="AQ1462" s="15"/>
      <c r="AR1462" s="15"/>
      <c r="AS1462" s="15"/>
      <c r="AT1462" s="15"/>
      <c r="AU1462" s="15"/>
      <c r="AV1462" s="15"/>
      <c r="AW1462" s="15"/>
      <c r="AX1462" s="15"/>
      <c r="AY1462" s="6"/>
      <c r="AZ1462" s="6"/>
      <c r="BA1462" s="6"/>
      <c r="BB1462" s="6"/>
      <c r="BC1462" s="6"/>
      <c r="BD1462" s="6"/>
      <c r="BE1462" s="6"/>
      <c r="BF1462" s="6"/>
      <c r="BG1462" s="6"/>
      <c r="BH1462" s="6"/>
      <c r="BI1462" s="6"/>
      <c r="BJ1462" s="6"/>
      <c r="BK1462" s="6"/>
      <c r="BL1462" s="6"/>
      <c r="BM1462" s="6"/>
      <c r="BN1462" s="6"/>
      <c r="BO1462" s="6"/>
      <c r="BP1462" s="6"/>
      <c r="BQ1462" s="6"/>
      <c r="BR1462" s="6"/>
      <c r="BS1462" s="6"/>
      <c r="BT1462" s="6"/>
      <c r="BU1462" s="6"/>
      <c r="BV1462" s="6"/>
      <c r="BW1462" s="6"/>
      <c r="BX1462" s="6"/>
      <c r="BY1462" s="6"/>
      <c r="BZ1462" s="6"/>
      <c r="CA1462" s="6"/>
      <c r="CB1462" s="6"/>
    </row>
    <row r="1463" spans="1:80" ht="34.15" customHeight="1">
      <c r="A1463" s="2"/>
      <c r="B1463" s="2"/>
      <c r="C1463" s="2"/>
      <c r="D1463" s="2"/>
      <c r="E1463" s="2"/>
      <c r="F1463" s="15"/>
      <c r="G1463" s="2"/>
      <c r="H1463" s="2"/>
      <c r="I1463" s="2"/>
      <c r="J1463" s="2"/>
      <c r="K1463" s="2"/>
      <c r="L1463" s="2"/>
      <c r="M1463" s="2"/>
      <c r="N1463" s="700"/>
      <c r="O1463" s="2"/>
      <c r="P1463" s="2"/>
      <c r="Q1463" s="2"/>
      <c r="R1463" s="2"/>
      <c r="S1463" s="2"/>
      <c r="T1463" s="2"/>
      <c r="U1463" s="15"/>
      <c r="V1463" s="15"/>
      <c r="W1463" s="15"/>
      <c r="X1463" s="15"/>
      <c r="Y1463" s="15"/>
      <c r="Z1463" s="15"/>
      <c r="AA1463" s="15"/>
      <c r="AB1463" s="15"/>
      <c r="AC1463" s="15"/>
      <c r="AD1463" s="15"/>
      <c r="AE1463" s="15"/>
      <c r="AF1463" s="15"/>
      <c r="AG1463" s="15"/>
      <c r="AH1463" s="15"/>
      <c r="AI1463" s="15"/>
      <c r="AJ1463" s="15"/>
      <c r="AK1463" s="15"/>
      <c r="AL1463" s="15"/>
      <c r="AM1463" s="15"/>
      <c r="AN1463" s="15"/>
      <c r="AO1463" s="15"/>
      <c r="AP1463" s="15"/>
      <c r="AQ1463" s="15"/>
      <c r="AR1463" s="15"/>
      <c r="AS1463" s="15"/>
      <c r="AT1463" s="15"/>
      <c r="AU1463" s="15"/>
      <c r="AV1463" s="15"/>
      <c r="AW1463" s="15"/>
      <c r="AX1463" s="15"/>
      <c r="AY1463" s="6"/>
      <c r="AZ1463" s="6"/>
      <c r="BA1463" s="6"/>
      <c r="BB1463" s="6"/>
      <c r="BC1463" s="6"/>
      <c r="BD1463" s="6"/>
      <c r="BE1463" s="6"/>
      <c r="BF1463" s="6"/>
      <c r="BG1463" s="6"/>
      <c r="BH1463" s="6"/>
      <c r="BI1463" s="6"/>
      <c r="BJ1463" s="6"/>
      <c r="BK1463" s="6"/>
      <c r="BL1463" s="6"/>
      <c r="BM1463" s="6"/>
      <c r="BN1463" s="6"/>
      <c r="BO1463" s="6"/>
      <c r="BP1463" s="6"/>
      <c r="BQ1463" s="6"/>
      <c r="BR1463" s="6"/>
      <c r="BS1463" s="6"/>
      <c r="BT1463" s="6"/>
      <c r="BU1463" s="6"/>
      <c r="BV1463" s="6"/>
      <c r="BW1463" s="6"/>
      <c r="BX1463" s="6"/>
      <c r="BY1463" s="6"/>
      <c r="BZ1463" s="6"/>
      <c r="CA1463" s="6"/>
      <c r="CB1463" s="6"/>
    </row>
    <row r="1464" spans="1:80" ht="34.15" customHeight="1">
      <c r="A1464" s="2"/>
      <c r="B1464" s="2"/>
      <c r="C1464" s="2"/>
      <c r="D1464" s="2"/>
      <c r="E1464" s="2"/>
      <c r="F1464" s="15"/>
      <c r="G1464" s="2"/>
      <c r="H1464" s="2"/>
      <c r="I1464" s="2"/>
      <c r="J1464" s="2"/>
      <c r="K1464" s="2"/>
      <c r="L1464" s="2"/>
      <c r="M1464" s="2"/>
      <c r="N1464" s="700"/>
      <c r="O1464" s="2"/>
      <c r="P1464" s="2"/>
      <c r="Q1464" s="2"/>
      <c r="R1464" s="2"/>
      <c r="S1464" s="2"/>
      <c r="T1464" s="2"/>
      <c r="U1464" s="15"/>
      <c r="V1464" s="15"/>
      <c r="W1464" s="15"/>
      <c r="X1464" s="15"/>
      <c r="Y1464" s="15"/>
      <c r="Z1464" s="15"/>
      <c r="AA1464" s="15"/>
      <c r="AB1464" s="15"/>
      <c r="AC1464" s="15"/>
      <c r="AD1464" s="15"/>
      <c r="AE1464" s="15"/>
      <c r="AF1464" s="15"/>
      <c r="AG1464" s="15"/>
      <c r="AH1464" s="15"/>
      <c r="AI1464" s="15"/>
      <c r="AJ1464" s="15"/>
      <c r="AK1464" s="15"/>
      <c r="AL1464" s="15"/>
      <c r="AM1464" s="15"/>
      <c r="AN1464" s="15"/>
      <c r="AO1464" s="15"/>
      <c r="AP1464" s="15"/>
      <c r="AQ1464" s="15"/>
      <c r="AR1464" s="15"/>
      <c r="AS1464" s="15"/>
      <c r="AT1464" s="15"/>
      <c r="AU1464" s="15"/>
      <c r="AV1464" s="15"/>
      <c r="AW1464" s="15"/>
      <c r="AX1464" s="15"/>
      <c r="AY1464" s="6"/>
      <c r="AZ1464" s="6"/>
      <c r="BA1464" s="6"/>
      <c r="BB1464" s="6"/>
      <c r="BC1464" s="6"/>
      <c r="BD1464" s="6"/>
      <c r="BE1464" s="6"/>
      <c r="BF1464" s="6"/>
      <c r="BG1464" s="6"/>
      <c r="BH1464" s="6"/>
      <c r="BI1464" s="6"/>
      <c r="BJ1464" s="6"/>
      <c r="BK1464" s="6"/>
      <c r="BL1464" s="6"/>
      <c r="BM1464" s="6"/>
      <c r="BN1464" s="6"/>
      <c r="BO1464" s="6"/>
      <c r="BP1464" s="6"/>
      <c r="BQ1464" s="6"/>
      <c r="BR1464" s="6"/>
      <c r="BS1464" s="6"/>
      <c r="BT1464" s="6"/>
      <c r="BU1464" s="6"/>
      <c r="BV1464" s="6"/>
      <c r="BW1464" s="6"/>
      <c r="BX1464" s="6"/>
      <c r="BY1464" s="6"/>
      <c r="BZ1464" s="6"/>
      <c r="CA1464" s="6"/>
      <c r="CB1464" s="6"/>
    </row>
    <row r="1465" spans="1:80" ht="34.15" customHeight="1">
      <c r="A1465" s="2"/>
      <c r="B1465" s="2"/>
      <c r="C1465" s="2"/>
      <c r="D1465" s="2"/>
      <c r="E1465" s="2"/>
      <c r="F1465" s="15"/>
      <c r="G1465" s="2"/>
      <c r="H1465" s="2"/>
      <c r="I1465" s="2"/>
      <c r="J1465" s="2"/>
      <c r="K1465" s="2"/>
      <c r="L1465" s="2"/>
      <c r="M1465" s="2"/>
      <c r="N1465" s="700"/>
      <c r="O1465" s="2"/>
      <c r="P1465" s="2"/>
      <c r="Q1465" s="2"/>
      <c r="R1465" s="2"/>
      <c r="S1465" s="2"/>
      <c r="T1465" s="2"/>
      <c r="U1465" s="15"/>
      <c r="V1465" s="15"/>
      <c r="W1465" s="15"/>
      <c r="X1465" s="15"/>
      <c r="Y1465" s="15"/>
      <c r="Z1465" s="15"/>
      <c r="AA1465" s="15"/>
      <c r="AB1465" s="15"/>
      <c r="AC1465" s="15"/>
      <c r="AD1465" s="15"/>
      <c r="AE1465" s="15"/>
      <c r="AF1465" s="15"/>
      <c r="AG1465" s="15"/>
      <c r="AH1465" s="15"/>
      <c r="AI1465" s="15"/>
      <c r="AJ1465" s="15"/>
      <c r="AK1465" s="15"/>
      <c r="AL1465" s="15"/>
      <c r="AM1465" s="15"/>
      <c r="AN1465" s="15"/>
      <c r="AO1465" s="15"/>
      <c r="AP1465" s="15"/>
      <c r="AQ1465" s="15"/>
      <c r="AR1465" s="15"/>
      <c r="AS1465" s="15"/>
      <c r="AT1465" s="15"/>
      <c r="AU1465" s="15"/>
      <c r="AV1465" s="15"/>
      <c r="AW1465" s="15"/>
      <c r="AX1465" s="15"/>
      <c r="AY1465" s="6"/>
      <c r="AZ1465" s="6"/>
      <c r="BA1465" s="6"/>
      <c r="BB1465" s="6"/>
      <c r="BC1465" s="6"/>
      <c r="BD1465" s="6"/>
      <c r="BE1465" s="6"/>
      <c r="BF1465" s="6"/>
      <c r="BG1465" s="6"/>
      <c r="BH1465" s="6"/>
      <c r="BI1465" s="6"/>
      <c r="BJ1465" s="6"/>
      <c r="BK1465" s="6"/>
      <c r="BL1465" s="6"/>
      <c r="BM1465" s="6"/>
      <c r="BN1465" s="6"/>
      <c r="BO1465" s="6"/>
      <c r="BP1465" s="6"/>
      <c r="BQ1465" s="6"/>
      <c r="BR1465" s="6"/>
      <c r="BS1465" s="6"/>
      <c r="BT1465" s="6"/>
      <c r="BU1465" s="6"/>
      <c r="BV1465" s="6"/>
      <c r="BW1465" s="6"/>
      <c r="BX1465" s="6"/>
      <c r="BY1465" s="6"/>
      <c r="BZ1465" s="6"/>
      <c r="CA1465" s="6"/>
      <c r="CB1465" s="6"/>
    </row>
    <row r="1466" spans="1:80" ht="34.15" customHeight="1">
      <c r="A1466" s="2"/>
      <c r="B1466" s="2"/>
      <c r="C1466" s="2"/>
      <c r="D1466" s="2"/>
      <c r="E1466" s="2"/>
      <c r="F1466" s="15"/>
      <c r="G1466" s="2"/>
      <c r="H1466" s="2"/>
      <c r="I1466" s="2"/>
      <c r="J1466" s="2"/>
      <c r="K1466" s="2"/>
      <c r="L1466" s="2"/>
      <c r="M1466" s="2"/>
      <c r="N1466" s="700"/>
      <c r="O1466" s="2"/>
      <c r="P1466" s="2"/>
      <c r="Q1466" s="2"/>
      <c r="R1466" s="2"/>
      <c r="S1466" s="2"/>
      <c r="T1466" s="2"/>
      <c r="U1466" s="15"/>
      <c r="V1466" s="15"/>
      <c r="W1466" s="15"/>
      <c r="X1466" s="15"/>
      <c r="Y1466" s="15"/>
      <c r="Z1466" s="15"/>
      <c r="AA1466" s="15"/>
      <c r="AB1466" s="15"/>
      <c r="AC1466" s="15"/>
      <c r="AD1466" s="15"/>
      <c r="AE1466" s="15"/>
      <c r="AF1466" s="15"/>
      <c r="AG1466" s="15"/>
      <c r="AH1466" s="15"/>
      <c r="AI1466" s="15"/>
      <c r="AJ1466" s="15"/>
      <c r="AK1466" s="15"/>
      <c r="AL1466" s="15"/>
      <c r="AM1466" s="15"/>
      <c r="AN1466" s="15"/>
      <c r="AO1466" s="15"/>
      <c r="AP1466" s="15"/>
      <c r="AQ1466" s="15"/>
      <c r="AR1466" s="15"/>
      <c r="AS1466" s="15"/>
      <c r="AT1466" s="15"/>
      <c r="AU1466" s="15"/>
      <c r="AV1466" s="15"/>
      <c r="AW1466" s="15"/>
      <c r="AX1466" s="15"/>
      <c r="AY1466" s="6"/>
      <c r="AZ1466" s="6"/>
      <c r="BA1466" s="6"/>
      <c r="BB1466" s="6"/>
      <c r="BC1466" s="6"/>
      <c r="BD1466" s="6"/>
      <c r="BE1466" s="6"/>
      <c r="BF1466" s="6"/>
      <c r="BG1466" s="6"/>
      <c r="BH1466" s="6"/>
      <c r="BI1466" s="6"/>
      <c r="BJ1466" s="6"/>
      <c r="BK1466" s="6"/>
      <c r="BL1466" s="6"/>
      <c r="BM1466" s="6"/>
      <c r="BN1466" s="6"/>
      <c r="BO1466" s="6"/>
      <c r="BP1466" s="6"/>
      <c r="BQ1466" s="6"/>
      <c r="BR1466" s="6"/>
      <c r="BS1466" s="6"/>
      <c r="BT1466" s="6"/>
      <c r="BU1466" s="6"/>
      <c r="BV1466" s="6"/>
      <c r="BW1466" s="6"/>
      <c r="BX1466" s="6"/>
      <c r="BY1466" s="6"/>
      <c r="BZ1466" s="6"/>
      <c r="CA1466" s="6"/>
      <c r="CB1466" s="6"/>
    </row>
    <row r="1467" spans="1:80" ht="34.15" customHeight="1">
      <c r="A1467" s="2"/>
      <c r="B1467" s="2"/>
      <c r="C1467" s="2"/>
      <c r="D1467" s="2"/>
      <c r="E1467" s="2"/>
      <c r="F1467" s="15"/>
      <c r="G1467" s="2"/>
      <c r="H1467" s="2"/>
      <c r="I1467" s="2"/>
      <c r="J1467" s="2"/>
      <c r="K1467" s="2"/>
      <c r="L1467" s="2"/>
      <c r="M1467" s="2"/>
      <c r="N1467" s="700"/>
      <c r="O1467" s="2"/>
      <c r="P1467" s="2"/>
      <c r="Q1467" s="2"/>
      <c r="R1467" s="2"/>
      <c r="S1467" s="2"/>
      <c r="T1467" s="2"/>
      <c r="U1467" s="15"/>
      <c r="V1467" s="15"/>
      <c r="W1467" s="15"/>
      <c r="X1467" s="15"/>
      <c r="Y1467" s="15"/>
      <c r="Z1467" s="15"/>
      <c r="AA1467" s="15"/>
      <c r="AB1467" s="15"/>
      <c r="AC1467" s="15"/>
      <c r="AD1467" s="15"/>
      <c r="AE1467" s="15"/>
      <c r="AF1467" s="15"/>
      <c r="AG1467" s="15"/>
      <c r="AH1467" s="15"/>
      <c r="AI1467" s="15"/>
      <c r="AJ1467" s="15"/>
      <c r="AK1467" s="15"/>
      <c r="AL1467" s="15"/>
      <c r="AM1467" s="15"/>
      <c r="AN1467" s="15"/>
      <c r="AO1467" s="15"/>
      <c r="AP1467" s="15"/>
      <c r="AQ1467" s="15"/>
      <c r="AR1467" s="15"/>
      <c r="AS1467" s="15"/>
      <c r="AT1467" s="15"/>
      <c r="AU1467" s="15"/>
      <c r="AV1467" s="15"/>
      <c r="AW1467" s="15"/>
      <c r="AX1467" s="15"/>
      <c r="AY1467" s="6"/>
      <c r="AZ1467" s="6"/>
      <c r="BA1467" s="6"/>
      <c r="BB1467" s="6"/>
      <c r="BC1467" s="6"/>
      <c r="BD1467" s="6"/>
      <c r="BE1467" s="6"/>
      <c r="BF1467" s="6"/>
      <c r="BG1467" s="6"/>
      <c r="BH1467" s="6"/>
      <c r="BI1467" s="6"/>
      <c r="BJ1467" s="6"/>
      <c r="BK1467" s="6"/>
      <c r="BL1467" s="6"/>
      <c r="BM1467" s="6"/>
      <c r="BN1467" s="6"/>
      <c r="BO1467" s="6"/>
      <c r="BP1467" s="6"/>
      <c r="BQ1467" s="6"/>
      <c r="BR1467" s="6"/>
      <c r="BS1467" s="6"/>
      <c r="BT1467" s="6"/>
      <c r="BU1467" s="6"/>
      <c r="BV1467" s="6"/>
      <c r="BW1467" s="6"/>
      <c r="BX1467" s="6"/>
      <c r="BY1467" s="6"/>
      <c r="BZ1467" s="6"/>
      <c r="CA1467" s="6"/>
      <c r="CB1467" s="6"/>
    </row>
    <row r="1468" spans="1:80" ht="34.15" customHeight="1">
      <c r="A1468" s="2"/>
      <c r="B1468" s="2"/>
      <c r="C1468" s="2"/>
      <c r="D1468" s="2"/>
      <c r="E1468" s="2"/>
      <c r="F1468" s="15"/>
      <c r="G1468" s="2"/>
      <c r="H1468" s="2"/>
      <c r="I1468" s="2"/>
      <c r="J1468" s="2"/>
      <c r="K1468" s="2"/>
      <c r="L1468" s="2"/>
      <c r="M1468" s="2"/>
      <c r="N1468" s="700"/>
      <c r="O1468" s="2"/>
      <c r="P1468" s="2"/>
      <c r="Q1468" s="2"/>
      <c r="R1468" s="2"/>
      <c r="S1468" s="2"/>
      <c r="T1468" s="2"/>
      <c r="U1468" s="15"/>
      <c r="V1468" s="15"/>
      <c r="W1468" s="15"/>
      <c r="X1468" s="15"/>
      <c r="Y1468" s="15"/>
      <c r="Z1468" s="15"/>
      <c r="AA1468" s="15"/>
      <c r="AB1468" s="15"/>
      <c r="AC1468" s="15"/>
      <c r="AD1468" s="15"/>
      <c r="AE1468" s="15"/>
      <c r="AF1468" s="15"/>
      <c r="AG1468" s="15"/>
      <c r="AH1468" s="15"/>
      <c r="AI1468" s="15"/>
      <c r="AJ1468" s="15"/>
      <c r="AK1468" s="15"/>
      <c r="AL1468" s="15"/>
      <c r="AM1468" s="15"/>
      <c r="AN1468" s="15"/>
      <c r="AO1468" s="15"/>
      <c r="AP1468" s="15"/>
      <c r="AQ1468" s="15"/>
      <c r="AR1468" s="15"/>
      <c r="AS1468" s="15"/>
      <c r="AT1468" s="15"/>
      <c r="AU1468" s="15"/>
      <c r="AV1468" s="15"/>
      <c r="AW1468" s="15"/>
      <c r="AX1468" s="15"/>
      <c r="AY1468" s="6"/>
      <c r="AZ1468" s="6"/>
      <c r="BA1468" s="6"/>
      <c r="BB1468" s="6"/>
      <c r="BC1468" s="6"/>
      <c r="BD1468" s="6"/>
      <c r="BE1468" s="6"/>
      <c r="BF1468" s="6"/>
      <c r="BG1468" s="6"/>
      <c r="BH1468" s="6"/>
      <c r="BI1468" s="6"/>
      <c r="BJ1468" s="6"/>
      <c r="BK1468" s="6"/>
      <c r="BL1468" s="6"/>
      <c r="BM1468" s="6"/>
      <c r="BN1468" s="6"/>
      <c r="BO1468" s="6"/>
      <c r="BP1468" s="6"/>
      <c r="BQ1468" s="6"/>
      <c r="BR1468" s="6"/>
      <c r="BS1468" s="6"/>
      <c r="BT1468" s="6"/>
      <c r="BU1468" s="6"/>
      <c r="BV1468" s="6"/>
      <c r="BW1468" s="6"/>
      <c r="BX1468" s="6"/>
      <c r="BY1468" s="6"/>
      <c r="BZ1468" s="6"/>
      <c r="CA1468" s="6"/>
      <c r="CB1468" s="6"/>
    </row>
    <row r="1469" spans="1:80" ht="34.15" customHeight="1">
      <c r="A1469" s="2"/>
      <c r="B1469" s="2"/>
      <c r="C1469" s="2"/>
      <c r="D1469" s="2"/>
      <c r="E1469" s="2"/>
      <c r="F1469" s="15"/>
      <c r="G1469" s="2"/>
      <c r="H1469" s="2"/>
      <c r="I1469" s="2"/>
      <c r="J1469" s="2"/>
      <c r="K1469" s="2"/>
      <c r="L1469" s="2"/>
      <c r="M1469" s="2"/>
      <c r="N1469" s="700"/>
      <c r="O1469" s="2"/>
      <c r="P1469" s="2"/>
      <c r="Q1469" s="2"/>
      <c r="R1469" s="2"/>
      <c r="S1469" s="2"/>
      <c r="T1469" s="2"/>
      <c r="U1469" s="15"/>
      <c r="V1469" s="15"/>
      <c r="W1469" s="15"/>
      <c r="X1469" s="15"/>
      <c r="Y1469" s="15"/>
      <c r="Z1469" s="15"/>
      <c r="AA1469" s="15"/>
      <c r="AB1469" s="15"/>
      <c r="AC1469" s="15"/>
      <c r="AD1469" s="15"/>
      <c r="AE1469" s="15"/>
      <c r="AF1469" s="15"/>
      <c r="AG1469" s="15"/>
      <c r="AH1469" s="15"/>
      <c r="AI1469" s="15"/>
      <c r="AJ1469" s="15"/>
      <c r="AK1469" s="15"/>
      <c r="AL1469" s="15"/>
      <c r="AM1469" s="15"/>
      <c r="AN1469" s="15"/>
      <c r="AO1469" s="15"/>
      <c r="AP1469" s="15"/>
      <c r="AQ1469" s="15"/>
      <c r="AR1469" s="15"/>
      <c r="AS1469" s="15"/>
      <c r="AT1469" s="15"/>
      <c r="AU1469" s="15"/>
      <c r="AV1469" s="15"/>
      <c r="AW1469" s="15"/>
      <c r="AX1469" s="15"/>
      <c r="AY1469" s="6"/>
      <c r="AZ1469" s="6"/>
      <c r="BA1469" s="6"/>
      <c r="BB1469" s="6"/>
      <c r="BC1469" s="6"/>
      <c r="BD1469" s="6"/>
      <c r="BE1469" s="6"/>
      <c r="BF1469" s="6"/>
      <c r="BG1469" s="6"/>
      <c r="BH1469" s="6"/>
      <c r="BI1469" s="6"/>
      <c r="BJ1469" s="6"/>
      <c r="BK1469" s="6"/>
      <c r="BL1469" s="6"/>
      <c r="BM1469" s="6"/>
      <c r="BN1469" s="6"/>
      <c r="BO1469" s="6"/>
      <c r="BP1469" s="6"/>
      <c r="BQ1469" s="6"/>
      <c r="BR1469" s="6"/>
      <c r="BS1469" s="6"/>
      <c r="BT1469" s="6"/>
      <c r="BU1469" s="6"/>
      <c r="BV1469" s="6"/>
      <c r="BW1469" s="6"/>
      <c r="BX1469" s="6"/>
      <c r="BY1469" s="6"/>
      <c r="BZ1469" s="6"/>
      <c r="CA1469" s="6"/>
      <c r="CB1469" s="6"/>
    </row>
    <row r="1470" spans="1:80" ht="34.15" customHeight="1">
      <c r="A1470" s="2"/>
      <c r="B1470" s="2"/>
      <c r="C1470" s="2"/>
      <c r="D1470" s="2"/>
      <c r="E1470" s="2"/>
      <c r="F1470" s="15"/>
      <c r="G1470" s="2"/>
      <c r="H1470" s="2"/>
      <c r="I1470" s="2"/>
      <c r="J1470" s="2"/>
      <c r="K1470" s="2"/>
      <c r="L1470" s="2"/>
      <c r="M1470" s="2"/>
      <c r="N1470" s="700"/>
      <c r="O1470" s="2"/>
      <c r="P1470" s="2"/>
      <c r="Q1470" s="2"/>
      <c r="R1470" s="2"/>
      <c r="S1470" s="2"/>
      <c r="T1470" s="2"/>
      <c r="U1470" s="15"/>
      <c r="V1470" s="15"/>
      <c r="W1470" s="15"/>
      <c r="X1470" s="15"/>
      <c r="Y1470" s="15"/>
      <c r="Z1470" s="15"/>
      <c r="AA1470" s="15"/>
      <c r="AB1470" s="15"/>
      <c r="AC1470" s="15"/>
      <c r="AD1470" s="15"/>
      <c r="AE1470" s="15"/>
      <c r="AF1470" s="15"/>
      <c r="AG1470" s="15"/>
      <c r="AH1470" s="15"/>
      <c r="AI1470" s="15"/>
      <c r="AJ1470" s="15"/>
      <c r="AK1470" s="15"/>
      <c r="AL1470" s="15"/>
      <c r="AM1470" s="15"/>
      <c r="AN1470" s="15"/>
      <c r="AO1470" s="15"/>
      <c r="AP1470" s="15"/>
      <c r="AQ1470" s="15"/>
      <c r="AR1470" s="15"/>
      <c r="AS1470" s="15"/>
      <c r="AT1470" s="15"/>
      <c r="AU1470" s="15"/>
      <c r="AV1470" s="15"/>
      <c r="AW1470" s="15"/>
      <c r="AX1470" s="15"/>
      <c r="AY1470" s="6"/>
      <c r="AZ1470" s="6"/>
      <c r="BA1470" s="6"/>
      <c r="BB1470" s="6"/>
      <c r="BC1470" s="6"/>
      <c r="BD1470" s="6"/>
      <c r="BE1470" s="6"/>
      <c r="BF1470" s="6"/>
      <c r="BG1470" s="6"/>
      <c r="BH1470" s="6"/>
      <c r="BI1470" s="6"/>
      <c r="BJ1470" s="6"/>
      <c r="BK1470" s="6"/>
      <c r="BL1470" s="6"/>
      <c r="BM1470" s="6"/>
      <c r="BN1470" s="6"/>
      <c r="BO1470" s="6"/>
      <c r="BP1470" s="6"/>
      <c r="BQ1470" s="6"/>
      <c r="BR1470" s="6"/>
      <c r="BS1470" s="6"/>
      <c r="BT1470" s="6"/>
      <c r="BU1470" s="6"/>
      <c r="BV1470" s="6"/>
      <c r="BW1470" s="6"/>
      <c r="BX1470" s="6"/>
      <c r="BY1470" s="6"/>
      <c r="BZ1470" s="6"/>
      <c r="CA1470" s="6"/>
      <c r="CB1470" s="6"/>
    </row>
    <row r="1471" spans="1:80" ht="34.15" customHeight="1">
      <c r="A1471" s="2"/>
      <c r="B1471" s="2"/>
      <c r="C1471" s="2"/>
      <c r="D1471" s="2"/>
      <c r="E1471" s="2"/>
      <c r="F1471" s="15"/>
      <c r="G1471" s="2"/>
      <c r="H1471" s="2"/>
      <c r="I1471" s="2"/>
      <c r="J1471" s="2"/>
      <c r="K1471" s="2"/>
      <c r="L1471" s="2"/>
      <c r="M1471" s="2"/>
      <c r="N1471" s="700"/>
      <c r="O1471" s="2"/>
      <c r="P1471" s="2"/>
      <c r="Q1471" s="2"/>
      <c r="R1471" s="2"/>
      <c r="S1471" s="2"/>
      <c r="T1471" s="2"/>
      <c r="U1471" s="15"/>
      <c r="V1471" s="15"/>
      <c r="W1471" s="15"/>
      <c r="X1471" s="15"/>
      <c r="Y1471" s="15"/>
      <c r="Z1471" s="15"/>
      <c r="AA1471" s="15"/>
      <c r="AB1471" s="15"/>
      <c r="AC1471" s="15"/>
      <c r="AD1471" s="15"/>
      <c r="AE1471" s="15"/>
      <c r="AF1471" s="15"/>
      <c r="AG1471" s="15"/>
      <c r="AH1471" s="15"/>
      <c r="AI1471" s="15"/>
      <c r="AJ1471" s="15"/>
      <c r="AK1471" s="15"/>
      <c r="AL1471" s="15"/>
      <c r="AM1471" s="15"/>
      <c r="AN1471" s="15"/>
      <c r="AO1471" s="15"/>
      <c r="AP1471" s="15"/>
      <c r="AQ1471" s="15"/>
      <c r="AR1471" s="15"/>
      <c r="AS1471" s="15"/>
      <c r="AT1471" s="15"/>
      <c r="AU1471" s="15"/>
      <c r="AV1471" s="15"/>
      <c r="AW1471" s="15"/>
      <c r="AX1471" s="15"/>
      <c r="AY1471" s="6"/>
      <c r="AZ1471" s="6"/>
      <c r="BA1471" s="6"/>
      <c r="BB1471" s="6"/>
      <c r="BC1471" s="6"/>
      <c r="BD1471" s="6"/>
      <c r="BE1471" s="6"/>
      <c r="BF1471" s="6"/>
      <c r="BG1471" s="6"/>
      <c r="BH1471" s="6"/>
      <c r="BI1471" s="6"/>
      <c r="BJ1471" s="6"/>
      <c r="BK1471" s="6"/>
      <c r="BL1471" s="6"/>
      <c r="BM1471" s="6"/>
      <c r="BN1471" s="6"/>
      <c r="BO1471" s="6"/>
      <c r="BP1471" s="6"/>
      <c r="BQ1471" s="6"/>
      <c r="BR1471" s="6"/>
      <c r="BS1471" s="6"/>
      <c r="BT1471" s="6"/>
      <c r="BU1471" s="6"/>
      <c r="BV1471" s="6"/>
      <c r="BW1471" s="6"/>
      <c r="BX1471" s="6"/>
      <c r="BY1471" s="6"/>
      <c r="BZ1471" s="6"/>
      <c r="CA1471" s="6"/>
      <c r="CB1471" s="6"/>
    </row>
    <row r="1472" spans="1:80" ht="34.15" customHeight="1">
      <c r="A1472" s="2"/>
      <c r="B1472" s="2"/>
      <c r="C1472" s="2"/>
      <c r="D1472" s="2"/>
      <c r="E1472" s="2"/>
      <c r="F1472" s="15"/>
      <c r="G1472" s="2"/>
      <c r="H1472" s="2"/>
      <c r="I1472" s="2"/>
      <c r="J1472" s="2"/>
      <c r="K1472" s="2"/>
      <c r="L1472" s="2"/>
      <c r="M1472" s="2"/>
      <c r="N1472" s="700"/>
      <c r="O1472" s="2"/>
      <c r="P1472" s="2"/>
      <c r="Q1472" s="2"/>
      <c r="R1472" s="2"/>
      <c r="S1472" s="2"/>
      <c r="T1472" s="2"/>
      <c r="U1472" s="15"/>
      <c r="V1472" s="15"/>
      <c r="W1472" s="15"/>
      <c r="X1472" s="15"/>
      <c r="Y1472" s="15"/>
      <c r="Z1472" s="15"/>
      <c r="AA1472" s="15"/>
      <c r="AB1472" s="15"/>
      <c r="AC1472" s="15"/>
      <c r="AD1472" s="15"/>
      <c r="AE1472" s="15"/>
      <c r="AF1472" s="15"/>
      <c r="AG1472" s="15"/>
      <c r="AH1472" s="15"/>
      <c r="AI1472" s="15"/>
      <c r="AJ1472" s="15"/>
      <c r="AK1472" s="15"/>
      <c r="AL1472" s="15"/>
      <c r="AM1472" s="15"/>
      <c r="AN1472" s="15"/>
      <c r="AO1472" s="15"/>
      <c r="AP1472" s="15"/>
      <c r="AQ1472" s="15"/>
      <c r="AR1472" s="15"/>
      <c r="AS1472" s="15"/>
      <c r="AT1472" s="15"/>
      <c r="AU1472" s="15"/>
      <c r="AV1472" s="15"/>
      <c r="AW1472" s="15"/>
      <c r="AX1472" s="15"/>
      <c r="AY1472" s="6"/>
      <c r="AZ1472" s="6"/>
      <c r="BA1472" s="6"/>
      <c r="BB1472" s="6"/>
      <c r="BC1472" s="6"/>
      <c r="BD1472" s="6"/>
      <c r="BE1472" s="6"/>
      <c r="BF1472" s="6"/>
      <c r="BG1472" s="6"/>
      <c r="BH1472" s="6"/>
      <c r="BI1472" s="6"/>
      <c r="BJ1472" s="6"/>
      <c r="BK1472" s="6"/>
      <c r="BL1472" s="6"/>
      <c r="BM1472" s="6"/>
      <c r="BN1472" s="6"/>
      <c r="BO1472" s="6"/>
      <c r="BP1472" s="6"/>
      <c r="BQ1472" s="6"/>
      <c r="BR1472" s="6"/>
      <c r="BS1472" s="6"/>
      <c r="BT1472" s="6"/>
      <c r="BU1472" s="6"/>
      <c r="BV1472" s="6"/>
      <c r="BW1472" s="6"/>
      <c r="BX1472" s="6"/>
      <c r="BY1472" s="6"/>
      <c r="BZ1472" s="6"/>
      <c r="CA1472" s="6"/>
      <c r="CB1472" s="6"/>
    </row>
    <row r="1473" spans="1:80" ht="34.15" customHeight="1">
      <c r="A1473" s="2"/>
      <c r="B1473" s="2"/>
      <c r="C1473" s="2"/>
      <c r="D1473" s="2"/>
      <c r="E1473" s="2"/>
      <c r="F1473" s="15"/>
      <c r="G1473" s="2"/>
      <c r="H1473" s="2"/>
      <c r="I1473" s="2"/>
      <c r="J1473" s="2"/>
      <c r="K1473" s="2"/>
      <c r="L1473" s="2"/>
      <c r="M1473" s="2"/>
      <c r="N1473" s="700"/>
      <c r="O1473" s="2"/>
      <c r="P1473" s="2"/>
      <c r="Q1473" s="2"/>
      <c r="R1473" s="2"/>
      <c r="S1473" s="2"/>
      <c r="T1473" s="2"/>
      <c r="U1473" s="15"/>
      <c r="V1473" s="15"/>
      <c r="W1473" s="15"/>
      <c r="X1473" s="15"/>
      <c r="Y1473" s="15"/>
      <c r="Z1473" s="15"/>
      <c r="AA1473" s="15"/>
      <c r="AB1473" s="15"/>
      <c r="AC1473" s="15"/>
      <c r="AD1473" s="15"/>
      <c r="AE1473" s="15"/>
      <c r="AF1473" s="15"/>
      <c r="AG1473" s="15"/>
      <c r="AH1473" s="15"/>
      <c r="AI1473" s="15"/>
      <c r="AJ1473" s="15"/>
      <c r="AK1473" s="15"/>
      <c r="AL1473" s="15"/>
      <c r="AM1473" s="15"/>
      <c r="AN1473" s="15"/>
      <c r="AO1473" s="15"/>
      <c r="AP1473" s="15"/>
      <c r="AQ1473" s="15"/>
      <c r="AR1473" s="15"/>
      <c r="AS1473" s="15"/>
      <c r="AT1473" s="15"/>
      <c r="AU1473" s="15"/>
      <c r="AV1473" s="15"/>
      <c r="AW1473" s="15"/>
      <c r="AX1473" s="15"/>
      <c r="AY1473" s="6"/>
      <c r="AZ1473" s="6"/>
      <c r="BA1473" s="6"/>
      <c r="BB1473" s="6"/>
      <c r="BC1473" s="6"/>
      <c r="BD1473" s="6"/>
      <c r="BE1473" s="6"/>
      <c r="BF1473" s="6"/>
      <c r="BG1473" s="6"/>
      <c r="BH1473" s="6"/>
      <c r="BI1473" s="6"/>
      <c r="BJ1473" s="6"/>
      <c r="BK1473" s="6"/>
      <c r="BL1473" s="6"/>
      <c r="BM1473" s="6"/>
      <c r="BN1473" s="6"/>
      <c r="BO1473" s="6"/>
      <c r="BP1473" s="6"/>
      <c r="BQ1473" s="6"/>
      <c r="BR1473" s="6"/>
      <c r="BS1473" s="6"/>
      <c r="BT1473" s="6"/>
      <c r="BU1473" s="6"/>
      <c r="BV1473" s="6"/>
      <c r="BW1473" s="6"/>
      <c r="BX1473" s="6"/>
      <c r="BY1473" s="6"/>
      <c r="BZ1473" s="6"/>
      <c r="CA1473" s="6"/>
      <c r="CB1473" s="6"/>
    </row>
    <row r="1474" spans="1:80" ht="34.15" customHeight="1">
      <c r="A1474" s="2"/>
      <c r="B1474" s="2"/>
      <c r="C1474" s="2"/>
      <c r="D1474" s="2"/>
      <c r="E1474" s="2"/>
      <c r="F1474" s="15"/>
      <c r="G1474" s="2"/>
      <c r="H1474" s="2"/>
      <c r="I1474" s="2"/>
      <c r="J1474" s="2"/>
      <c r="K1474" s="2"/>
      <c r="L1474" s="2"/>
      <c r="M1474" s="2"/>
      <c r="N1474" s="700"/>
      <c r="O1474" s="2"/>
      <c r="P1474" s="2"/>
      <c r="Q1474" s="2"/>
      <c r="R1474" s="2"/>
      <c r="S1474" s="2"/>
      <c r="T1474" s="2"/>
      <c r="U1474" s="15"/>
      <c r="V1474" s="15"/>
      <c r="W1474" s="15"/>
      <c r="X1474" s="15"/>
      <c r="Y1474" s="15"/>
      <c r="Z1474" s="15"/>
      <c r="AA1474" s="15"/>
      <c r="AB1474" s="15"/>
      <c r="AC1474" s="15"/>
      <c r="AD1474" s="15"/>
      <c r="AE1474" s="15"/>
      <c r="AF1474" s="15"/>
      <c r="AG1474" s="15"/>
      <c r="AH1474" s="15"/>
      <c r="AI1474" s="15"/>
      <c r="AJ1474" s="15"/>
      <c r="AK1474" s="15"/>
      <c r="AL1474" s="15"/>
      <c r="AM1474" s="15"/>
      <c r="AN1474" s="15"/>
      <c r="AO1474" s="15"/>
      <c r="AP1474" s="15"/>
      <c r="AQ1474" s="15"/>
      <c r="AR1474" s="15"/>
      <c r="AS1474" s="15"/>
      <c r="AT1474" s="15"/>
      <c r="AU1474" s="15"/>
      <c r="AV1474" s="15"/>
      <c r="AW1474" s="15"/>
      <c r="AX1474" s="15"/>
      <c r="AY1474" s="6"/>
      <c r="AZ1474" s="6"/>
      <c r="BA1474" s="6"/>
      <c r="BB1474" s="6"/>
      <c r="BC1474" s="6"/>
      <c r="BD1474" s="6"/>
      <c r="BE1474" s="6"/>
      <c r="BF1474" s="6"/>
      <c r="BG1474" s="6"/>
      <c r="BH1474" s="6"/>
      <c r="BI1474" s="6"/>
      <c r="BJ1474" s="6"/>
      <c r="BK1474" s="6"/>
      <c r="BL1474" s="6"/>
      <c r="BM1474" s="6"/>
      <c r="BN1474" s="6"/>
      <c r="BO1474" s="6"/>
      <c r="BP1474" s="6"/>
      <c r="BQ1474" s="6"/>
      <c r="BR1474" s="6"/>
      <c r="BS1474" s="6"/>
      <c r="BT1474" s="6"/>
      <c r="BU1474" s="6"/>
      <c r="BV1474" s="6"/>
      <c r="BW1474" s="6"/>
      <c r="BX1474" s="6"/>
      <c r="BY1474" s="6"/>
      <c r="BZ1474" s="6"/>
      <c r="CA1474" s="6"/>
      <c r="CB1474" s="6"/>
    </row>
    <row r="1475" spans="1:80" ht="34.15" customHeight="1">
      <c r="A1475" s="2"/>
      <c r="B1475" s="2"/>
      <c r="C1475" s="2"/>
      <c r="D1475" s="2"/>
      <c r="E1475" s="2"/>
      <c r="F1475" s="15"/>
      <c r="G1475" s="2"/>
      <c r="H1475" s="2"/>
      <c r="I1475" s="2"/>
      <c r="J1475" s="2"/>
      <c r="K1475" s="2"/>
      <c r="L1475" s="2"/>
      <c r="M1475" s="2"/>
      <c r="N1475" s="700"/>
      <c r="O1475" s="2"/>
      <c r="P1475" s="2"/>
      <c r="Q1475" s="2"/>
      <c r="R1475" s="2"/>
      <c r="S1475" s="2"/>
      <c r="T1475" s="2"/>
      <c r="U1475" s="15"/>
      <c r="V1475" s="15"/>
      <c r="W1475" s="15"/>
      <c r="X1475" s="15"/>
      <c r="Y1475" s="15"/>
      <c r="Z1475" s="15"/>
      <c r="AA1475" s="15"/>
      <c r="AB1475" s="15"/>
      <c r="AC1475" s="15"/>
      <c r="AD1475" s="15"/>
      <c r="AE1475" s="15"/>
      <c r="AF1475" s="15"/>
      <c r="AG1475" s="15"/>
      <c r="AH1475" s="15"/>
      <c r="AI1475" s="15"/>
      <c r="AJ1475" s="15"/>
      <c r="AK1475" s="15"/>
      <c r="AL1475" s="15"/>
      <c r="AM1475" s="15"/>
      <c r="AN1475" s="15"/>
      <c r="AO1475" s="15"/>
      <c r="AP1475" s="15"/>
      <c r="AQ1475" s="15"/>
      <c r="AR1475" s="15"/>
      <c r="AS1475" s="15"/>
      <c r="AT1475" s="15"/>
      <c r="AU1475" s="15"/>
      <c r="AV1475" s="15"/>
      <c r="AW1475" s="15"/>
      <c r="AX1475" s="15"/>
      <c r="AY1475" s="6"/>
      <c r="AZ1475" s="6"/>
      <c r="BA1475" s="6"/>
      <c r="BB1475" s="6"/>
      <c r="BC1475" s="6"/>
      <c r="BD1475" s="6"/>
      <c r="BE1475" s="6"/>
      <c r="BF1475" s="6"/>
      <c r="BG1475" s="6"/>
      <c r="BH1475" s="6"/>
      <c r="BI1475" s="6"/>
      <c r="BJ1475" s="6"/>
      <c r="BK1475" s="6"/>
      <c r="BL1475" s="6"/>
      <c r="BM1475" s="6"/>
      <c r="BN1475" s="6"/>
      <c r="BO1475" s="6"/>
      <c r="BP1475" s="6"/>
      <c r="BQ1475" s="6"/>
      <c r="BR1475" s="6"/>
      <c r="BS1475" s="6"/>
      <c r="BT1475" s="6"/>
      <c r="BU1475" s="6"/>
      <c r="BV1475" s="6"/>
      <c r="BW1475" s="6"/>
      <c r="BX1475" s="6"/>
      <c r="BY1475" s="6"/>
      <c r="BZ1475" s="6"/>
      <c r="CA1475" s="6"/>
      <c r="CB1475" s="6"/>
    </row>
    <row r="1476" spans="1:80" ht="34.15" customHeight="1">
      <c r="A1476" s="2"/>
      <c r="B1476" s="2"/>
      <c r="C1476" s="2"/>
      <c r="D1476" s="2"/>
      <c r="E1476" s="2"/>
      <c r="F1476" s="15"/>
      <c r="G1476" s="2"/>
      <c r="H1476" s="2"/>
      <c r="I1476" s="2"/>
      <c r="J1476" s="2"/>
      <c r="K1476" s="2"/>
      <c r="L1476" s="2"/>
      <c r="M1476" s="2"/>
      <c r="N1476" s="700"/>
      <c r="O1476" s="2"/>
      <c r="P1476" s="2"/>
      <c r="Q1476" s="2"/>
      <c r="R1476" s="2"/>
      <c r="S1476" s="2"/>
      <c r="T1476" s="2"/>
      <c r="U1476" s="15"/>
      <c r="V1476" s="15"/>
      <c r="W1476" s="15"/>
      <c r="X1476" s="15"/>
      <c r="Y1476" s="15"/>
      <c r="Z1476" s="15"/>
      <c r="AA1476" s="15"/>
      <c r="AB1476" s="15"/>
      <c r="AC1476" s="15"/>
      <c r="AD1476" s="15"/>
      <c r="AE1476" s="15"/>
      <c r="AF1476" s="15"/>
      <c r="AG1476" s="15"/>
      <c r="AH1476" s="15"/>
      <c r="AI1476" s="15"/>
      <c r="AJ1476" s="15"/>
      <c r="AK1476" s="15"/>
      <c r="AL1476" s="15"/>
      <c r="AM1476" s="15"/>
      <c r="AN1476" s="15"/>
      <c r="AO1476" s="15"/>
      <c r="AP1476" s="15"/>
      <c r="AQ1476" s="15"/>
      <c r="AR1476" s="15"/>
      <c r="AS1476" s="15"/>
      <c r="AT1476" s="15"/>
      <c r="AU1476" s="15"/>
      <c r="AV1476" s="15"/>
      <c r="AW1476" s="15"/>
      <c r="AX1476" s="15"/>
      <c r="AY1476" s="6"/>
      <c r="AZ1476" s="6"/>
      <c r="BA1476" s="6"/>
      <c r="BB1476" s="6"/>
      <c r="BC1476" s="6"/>
      <c r="BD1476" s="6"/>
      <c r="BE1476" s="6"/>
      <c r="BF1476" s="6"/>
      <c r="BG1476" s="6"/>
      <c r="BH1476" s="6"/>
      <c r="BI1476" s="6"/>
      <c r="BJ1476" s="6"/>
      <c r="BK1476" s="6"/>
      <c r="BL1476" s="6"/>
      <c r="BM1476" s="6"/>
      <c r="BN1476" s="6"/>
      <c r="BO1476" s="6"/>
      <c r="BP1476" s="6"/>
      <c r="BQ1476" s="6"/>
      <c r="BR1476" s="6"/>
      <c r="BS1476" s="6"/>
      <c r="BT1476" s="6"/>
      <c r="BU1476" s="6"/>
      <c r="BV1476" s="6"/>
      <c r="BW1476" s="6"/>
      <c r="BX1476" s="6"/>
      <c r="BY1476" s="6"/>
      <c r="BZ1476" s="6"/>
      <c r="CA1476" s="6"/>
      <c r="CB1476" s="6"/>
    </row>
    <row r="1477" spans="1:80" ht="34.15" customHeight="1">
      <c r="A1477" s="2"/>
      <c r="B1477" s="2"/>
      <c r="C1477" s="2"/>
      <c r="D1477" s="2"/>
      <c r="E1477" s="2"/>
      <c r="F1477" s="15"/>
      <c r="G1477" s="2"/>
      <c r="H1477" s="2"/>
      <c r="I1477" s="2"/>
      <c r="J1477" s="2"/>
      <c r="K1477" s="2"/>
      <c r="L1477" s="2"/>
      <c r="M1477" s="2"/>
      <c r="N1477" s="700"/>
      <c r="O1477" s="2"/>
      <c r="P1477" s="2"/>
      <c r="Q1477" s="2"/>
      <c r="R1477" s="2"/>
      <c r="S1477" s="2"/>
      <c r="T1477" s="2"/>
      <c r="U1477" s="15"/>
      <c r="V1477" s="15"/>
      <c r="W1477" s="15"/>
      <c r="X1477" s="15"/>
      <c r="Y1477" s="15"/>
      <c r="Z1477" s="15"/>
      <c r="AA1477" s="15"/>
      <c r="AB1477" s="15"/>
      <c r="AC1477" s="15"/>
      <c r="AD1477" s="15"/>
      <c r="AE1477" s="15"/>
      <c r="AF1477" s="15"/>
      <c r="AG1477" s="15"/>
      <c r="AH1477" s="15"/>
      <c r="AI1477" s="15"/>
      <c r="AJ1477" s="15"/>
      <c r="AK1477" s="15"/>
      <c r="AL1477" s="15"/>
      <c r="AM1477" s="15"/>
      <c r="AN1477" s="15"/>
      <c r="AO1477" s="15"/>
      <c r="AP1477" s="15"/>
      <c r="AQ1477" s="15"/>
      <c r="AR1477" s="15"/>
      <c r="AS1477" s="15"/>
      <c r="AT1477" s="15"/>
      <c r="AU1477" s="15"/>
      <c r="AV1477" s="15"/>
      <c r="AW1477" s="15"/>
      <c r="AX1477" s="15"/>
      <c r="AY1477" s="6"/>
      <c r="AZ1477" s="6"/>
      <c r="BA1477" s="6"/>
      <c r="BB1477" s="6"/>
      <c r="BC1477" s="6"/>
      <c r="BD1477" s="6"/>
      <c r="BE1477" s="6"/>
      <c r="BF1477" s="6"/>
      <c r="BG1477" s="6"/>
      <c r="BH1477" s="6"/>
      <c r="BI1477" s="6"/>
      <c r="BJ1477" s="6"/>
      <c r="BK1477" s="6"/>
      <c r="BL1477" s="6"/>
      <c r="BM1477" s="6"/>
      <c r="BN1477" s="6"/>
      <c r="BO1477" s="6"/>
      <c r="BP1477" s="6"/>
      <c r="BQ1477" s="6"/>
      <c r="BR1477" s="6"/>
      <c r="BS1477" s="6"/>
      <c r="BT1477" s="6"/>
      <c r="BU1477" s="6"/>
      <c r="BV1477" s="6"/>
      <c r="BW1477" s="6"/>
      <c r="BX1477" s="6"/>
      <c r="BY1477" s="6"/>
      <c r="BZ1477" s="6"/>
      <c r="CA1477" s="6"/>
      <c r="CB1477" s="6"/>
    </row>
    <row r="1478" spans="1:80" ht="34.15" customHeight="1">
      <c r="A1478" s="2"/>
      <c r="B1478" s="2"/>
      <c r="C1478" s="2"/>
      <c r="D1478" s="2"/>
      <c r="E1478" s="2"/>
      <c r="F1478" s="15"/>
      <c r="G1478" s="2"/>
      <c r="H1478" s="2"/>
      <c r="I1478" s="2"/>
      <c r="J1478" s="2"/>
      <c r="K1478" s="2"/>
      <c r="L1478" s="2"/>
      <c r="M1478" s="2"/>
      <c r="N1478" s="700"/>
      <c r="O1478" s="2"/>
      <c r="P1478" s="2"/>
      <c r="Q1478" s="2"/>
      <c r="R1478" s="2"/>
      <c r="S1478" s="2"/>
      <c r="T1478" s="2"/>
      <c r="U1478" s="15"/>
      <c r="V1478" s="15"/>
      <c r="W1478" s="15"/>
      <c r="X1478" s="15"/>
      <c r="Y1478" s="15"/>
      <c r="Z1478" s="15"/>
      <c r="AA1478" s="15"/>
      <c r="AB1478" s="15"/>
      <c r="AC1478" s="15"/>
      <c r="AD1478" s="15"/>
      <c r="AE1478" s="15"/>
      <c r="AF1478" s="15"/>
      <c r="AG1478" s="15"/>
      <c r="AH1478" s="15"/>
      <c r="AI1478" s="15"/>
      <c r="AJ1478" s="15"/>
      <c r="AK1478" s="15"/>
      <c r="AL1478" s="15"/>
      <c r="AM1478" s="15"/>
      <c r="AN1478" s="15"/>
      <c r="AO1478" s="15"/>
      <c r="AP1478" s="15"/>
      <c r="AQ1478" s="15"/>
      <c r="AR1478" s="15"/>
      <c r="AS1478" s="15"/>
      <c r="AT1478" s="15"/>
      <c r="AU1478" s="15"/>
      <c r="AV1478" s="15"/>
      <c r="AW1478" s="15"/>
      <c r="AX1478" s="15"/>
      <c r="AY1478" s="6"/>
      <c r="AZ1478" s="6"/>
      <c r="BA1478" s="6"/>
      <c r="BB1478" s="6"/>
      <c r="BC1478" s="6"/>
      <c r="BD1478" s="6"/>
      <c r="BE1478" s="6"/>
      <c r="BF1478" s="6"/>
      <c r="BG1478" s="6"/>
      <c r="BH1478" s="6"/>
      <c r="BI1478" s="6"/>
      <c r="BJ1478" s="6"/>
      <c r="BK1478" s="6"/>
      <c r="BL1478" s="6"/>
      <c r="BM1478" s="6"/>
      <c r="BN1478" s="6"/>
      <c r="BO1478" s="6"/>
      <c r="BP1478" s="6"/>
      <c r="BQ1478" s="6"/>
      <c r="BR1478" s="6"/>
      <c r="BS1478" s="6"/>
      <c r="BT1478" s="6"/>
      <c r="BU1478" s="6"/>
      <c r="BV1478" s="6"/>
      <c r="BW1478" s="6"/>
      <c r="BX1478" s="6"/>
      <c r="BY1478" s="6"/>
      <c r="BZ1478" s="6"/>
      <c r="CA1478" s="6"/>
      <c r="CB1478" s="6"/>
    </row>
    <row r="1479" spans="1:80" ht="34.15" customHeight="1">
      <c r="A1479" s="2"/>
      <c r="B1479" s="2"/>
      <c r="C1479" s="2"/>
      <c r="D1479" s="2"/>
      <c r="E1479" s="2"/>
      <c r="F1479" s="15"/>
      <c r="G1479" s="2"/>
      <c r="H1479" s="2"/>
      <c r="I1479" s="2"/>
      <c r="J1479" s="2"/>
      <c r="K1479" s="2"/>
      <c r="L1479" s="2"/>
      <c r="M1479" s="2"/>
      <c r="N1479" s="700"/>
      <c r="O1479" s="2"/>
      <c r="P1479" s="2"/>
      <c r="Q1479" s="2"/>
      <c r="R1479" s="2"/>
      <c r="S1479" s="2"/>
      <c r="T1479" s="2"/>
      <c r="U1479" s="15"/>
      <c r="V1479" s="15"/>
      <c r="W1479" s="15"/>
      <c r="X1479" s="15"/>
      <c r="Y1479" s="15"/>
      <c r="Z1479" s="15"/>
      <c r="AA1479" s="15"/>
      <c r="AB1479" s="15"/>
      <c r="AC1479" s="15"/>
      <c r="AD1479" s="15"/>
      <c r="AE1479" s="15"/>
      <c r="AF1479" s="15"/>
      <c r="AG1479" s="15"/>
      <c r="AH1479" s="15"/>
      <c r="AI1479" s="15"/>
      <c r="AJ1479" s="15"/>
      <c r="AK1479" s="15"/>
      <c r="AL1479" s="15"/>
      <c r="AM1479" s="15"/>
      <c r="AN1479" s="15"/>
      <c r="AO1479" s="15"/>
      <c r="AP1479" s="15"/>
      <c r="AQ1479" s="15"/>
      <c r="AR1479" s="15"/>
      <c r="AS1479" s="15"/>
      <c r="AT1479" s="15"/>
      <c r="AU1479" s="15"/>
      <c r="AV1479" s="15"/>
      <c r="AW1479" s="15"/>
      <c r="AX1479" s="15"/>
      <c r="AY1479" s="6"/>
      <c r="AZ1479" s="6"/>
      <c r="BA1479" s="6"/>
      <c r="BB1479" s="6"/>
      <c r="BC1479" s="6"/>
      <c r="BD1479" s="6"/>
      <c r="BE1479" s="6"/>
      <c r="BF1479" s="6"/>
      <c r="BG1479" s="6"/>
      <c r="BH1479" s="6"/>
      <c r="BI1479" s="6"/>
      <c r="BJ1479" s="6"/>
      <c r="BK1479" s="6"/>
      <c r="BL1479" s="6"/>
      <c r="BM1479" s="6"/>
      <c r="BN1479" s="6"/>
      <c r="BO1479" s="6"/>
      <c r="BP1479" s="6"/>
      <c r="BQ1479" s="6"/>
      <c r="BR1479" s="6"/>
      <c r="BS1479" s="6"/>
      <c r="BT1479" s="6"/>
      <c r="BU1479" s="6"/>
      <c r="BV1479" s="6"/>
      <c r="BW1479" s="6"/>
      <c r="BX1479" s="6"/>
      <c r="BY1479" s="6"/>
      <c r="BZ1479" s="6"/>
      <c r="CA1479" s="6"/>
      <c r="CB1479" s="6"/>
    </row>
    <row r="1480" spans="1:80" ht="34.15" customHeight="1">
      <c r="A1480" s="2"/>
      <c r="B1480" s="2"/>
      <c r="C1480" s="2"/>
      <c r="D1480" s="2"/>
      <c r="E1480" s="2"/>
      <c r="F1480" s="15"/>
      <c r="G1480" s="2"/>
      <c r="H1480" s="2"/>
      <c r="I1480" s="2"/>
      <c r="J1480" s="2"/>
      <c r="K1480" s="2"/>
      <c r="L1480" s="2"/>
      <c r="M1480" s="2"/>
      <c r="N1480" s="700"/>
      <c r="O1480" s="2"/>
      <c r="P1480" s="2"/>
      <c r="Q1480" s="2"/>
      <c r="R1480" s="2"/>
      <c r="S1480" s="2"/>
      <c r="T1480" s="2"/>
      <c r="U1480" s="15"/>
      <c r="V1480" s="15"/>
      <c r="W1480" s="15"/>
      <c r="X1480" s="15"/>
      <c r="Y1480" s="15"/>
      <c r="Z1480" s="15"/>
      <c r="AA1480" s="15"/>
      <c r="AB1480" s="15"/>
      <c r="AC1480" s="15"/>
      <c r="AD1480" s="15"/>
      <c r="AE1480" s="15"/>
      <c r="AF1480" s="15"/>
      <c r="AG1480" s="15"/>
      <c r="AH1480" s="15"/>
      <c r="AI1480" s="15"/>
      <c r="AJ1480" s="15"/>
      <c r="AK1480" s="15"/>
      <c r="AL1480" s="15"/>
      <c r="AM1480" s="15"/>
      <c r="AN1480" s="15"/>
      <c r="AO1480" s="15"/>
      <c r="AP1480" s="15"/>
      <c r="AQ1480" s="15"/>
      <c r="AR1480" s="15"/>
      <c r="AS1480" s="15"/>
      <c r="AT1480" s="15"/>
      <c r="AU1480" s="15"/>
      <c r="AV1480" s="15"/>
      <c r="AW1480" s="15"/>
      <c r="AX1480" s="15"/>
      <c r="AY1480" s="6"/>
      <c r="AZ1480" s="6"/>
      <c r="BA1480" s="6"/>
      <c r="BB1480" s="6"/>
      <c r="BC1480" s="6"/>
      <c r="BD1480" s="6"/>
      <c r="BE1480" s="6"/>
      <c r="BF1480" s="6"/>
      <c r="BG1480" s="6"/>
      <c r="BH1480" s="6"/>
      <c r="BI1480" s="6"/>
      <c r="BJ1480" s="6"/>
      <c r="BK1480" s="6"/>
      <c r="BL1480" s="6"/>
      <c r="BM1480" s="6"/>
      <c r="BN1480" s="6"/>
      <c r="BO1480" s="6"/>
      <c r="BP1480" s="6"/>
      <c r="BQ1480" s="6"/>
      <c r="BR1480" s="6"/>
      <c r="BS1480" s="6"/>
      <c r="BT1480" s="6"/>
      <c r="BU1480" s="6"/>
      <c r="BV1480" s="6"/>
      <c r="BW1480" s="6"/>
      <c r="BX1480" s="6"/>
      <c r="BY1480" s="6"/>
      <c r="BZ1480" s="6"/>
      <c r="CA1480" s="6"/>
      <c r="CB1480" s="6"/>
    </row>
    <row r="1481" spans="1:80" ht="34.15" customHeight="1">
      <c r="A1481" s="2"/>
      <c r="B1481" s="2"/>
      <c r="C1481" s="2"/>
      <c r="D1481" s="2"/>
      <c r="E1481" s="2"/>
      <c r="F1481" s="15"/>
      <c r="G1481" s="2"/>
      <c r="H1481" s="2"/>
      <c r="I1481" s="2"/>
      <c r="J1481" s="2"/>
      <c r="K1481" s="2"/>
      <c r="L1481" s="2"/>
      <c r="M1481" s="2"/>
      <c r="N1481" s="700"/>
      <c r="O1481" s="2"/>
      <c r="P1481" s="2"/>
      <c r="Q1481" s="2"/>
      <c r="R1481" s="2"/>
      <c r="S1481" s="2"/>
      <c r="T1481" s="2"/>
      <c r="U1481" s="15"/>
      <c r="V1481" s="15"/>
      <c r="W1481" s="15"/>
      <c r="X1481" s="15"/>
      <c r="Y1481" s="15"/>
      <c r="Z1481" s="15"/>
      <c r="AA1481" s="15"/>
      <c r="AB1481" s="15"/>
      <c r="AC1481" s="15"/>
      <c r="AD1481" s="15"/>
      <c r="AE1481" s="15"/>
      <c r="AF1481" s="15"/>
      <c r="AG1481" s="15"/>
      <c r="AH1481" s="15"/>
      <c r="AI1481" s="15"/>
      <c r="AJ1481" s="15"/>
      <c r="AK1481" s="15"/>
      <c r="AL1481" s="15"/>
      <c r="AM1481" s="15"/>
      <c r="AN1481" s="15"/>
      <c r="AO1481" s="15"/>
      <c r="AP1481" s="15"/>
      <c r="AQ1481" s="15"/>
      <c r="AR1481" s="15"/>
      <c r="AS1481" s="15"/>
      <c r="AT1481" s="15"/>
      <c r="AU1481" s="15"/>
      <c r="AV1481" s="15"/>
      <c r="AW1481" s="15"/>
      <c r="AX1481" s="15"/>
      <c r="AY1481" s="6"/>
      <c r="AZ1481" s="6"/>
      <c r="BA1481" s="6"/>
      <c r="BB1481" s="6"/>
      <c r="BC1481" s="6"/>
      <c r="BD1481" s="6"/>
      <c r="BE1481" s="6"/>
      <c r="BF1481" s="6"/>
      <c r="BG1481" s="6"/>
      <c r="BH1481" s="6"/>
      <c r="BI1481" s="6"/>
      <c r="BJ1481" s="6"/>
      <c r="BK1481" s="6"/>
      <c r="BL1481" s="6"/>
      <c r="BM1481" s="6"/>
      <c r="BN1481" s="6"/>
      <c r="BO1481" s="6"/>
      <c r="BP1481" s="6"/>
      <c r="BQ1481" s="6"/>
      <c r="BR1481" s="6"/>
      <c r="BS1481" s="6"/>
      <c r="BT1481" s="6"/>
      <c r="BU1481" s="6"/>
      <c r="BV1481" s="6"/>
      <c r="BW1481" s="6"/>
      <c r="BX1481" s="6"/>
      <c r="BY1481" s="6"/>
      <c r="BZ1481" s="6"/>
      <c r="CA1481" s="6"/>
      <c r="CB1481" s="6"/>
    </row>
    <row r="1482" spans="1:80" ht="34.15" customHeight="1">
      <c r="A1482" s="2"/>
      <c r="B1482" s="2"/>
      <c r="C1482" s="2"/>
      <c r="D1482" s="2"/>
      <c r="E1482" s="2"/>
      <c r="F1482" s="15"/>
      <c r="G1482" s="2"/>
      <c r="H1482" s="2"/>
      <c r="I1482" s="2"/>
      <c r="J1482" s="2"/>
      <c r="K1482" s="2"/>
      <c r="L1482" s="2"/>
      <c r="M1482" s="2"/>
      <c r="N1482" s="700"/>
      <c r="O1482" s="2"/>
      <c r="P1482" s="2"/>
      <c r="Q1482" s="2"/>
      <c r="R1482" s="2"/>
      <c r="S1482" s="2"/>
      <c r="T1482" s="2"/>
      <c r="U1482" s="15"/>
      <c r="V1482" s="15"/>
      <c r="W1482" s="15"/>
      <c r="X1482" s="15"/>
      <c r="Y1482" s="15"/>
      <c r="Z1482" s="15"/>
      <c r="AA1482" s="15"/>
      <c r="AB1482" s="15"/>
      <c r="AC1482" s="15"/>
      <c r="AD1482" s="15"/>
      <c r="AE1482" s="15"/>
      <c r="AF1482" s="15"/>
      <c r="AG1482" s="15"/>
      <c r="AH1482" s="15"/>
      <c r="AI1482" s="15"/>
      <c r="AJ1482" s="15"/>
      <c r="AK1482" s="15"/>
      <c r="AL1482" s="15"/>
      <c r="AM1482" s="15"/>
      <c r="AN1482" s="15"/>
      <c r="AO1482" s="15"/>
      <c r="AP1482" s="15"/>
      <c r="AQ1482" s="15"/>
      <c r="AR1482" s="15"/>
      <c r="AS1482" s="15"/>
      <c r="AT1482" s="15"/>
      <c r="AU1482" s="15"/>
      <c r="AV1482" s="15"/>
      <c r="AW1482" s="15"/>
      <c r="AX1482" s="15"/>
      <c r="AY1482" s="6"/>
      <c r="AZ1482" s="6"/>
      <c r="BA1482" s="6"/>
      <c r="BB1482" s="6"/>
      <c r="BC1482" s="6"/>
      <c r="BD1482" s="6"/>
      <c r="BE1482" s="6"/>
      <c r="BF1482" s="6"/>
      <c r="BG1482" s="6"/>
      <c r="BH1482" s="6"/>
      <c r="BI1482" s="6"/>
      <c r="BJ1482" s="6"/>
      <c r="BK1482" s="6"/>
      <c r="BL1482" s="6"/>
      <c r="BM1482" s="6"/>
      <c r="BN1482" s="6"/>
      <c r="BO1482" s="6"/>
      <c r="BP1482" s="6"/>
      <c r="BQ1482" s="6"/>
      <c r="BR1482" s="6"/>
      <c r="BS1482" s="6"/>
      <c r="BT1482" s="6"/>
      <c r="BU1482" s="6"/>
      <c r="BV1482" s="6"/>
      <c r="BW1482" s="6"/>
      <c r="BX1482" s="6"/>
      <c r="BY1482" s="6"/>
      <c r="BZ1482" s="6"/>
      <c r="CA1482" s="6"/>
      <c r="CB1482" s="6"/>
    </row>
    <row r="1483" spans="1:80" ht="34.15" customHeight="1">
      <c r="A1483" s="2"/>
      <c r="B1483" s="2"/>
      <c r="C1483" s="2"/>
      <c r="D1483" s="2"/>
      <c r="E1483" s="2"/>
      <c r="F1483" s="15"/>
      <c r="G1483" s="2"/>
      <c r="H1483" s="2"/>
      <c r="I1483" s="2"/>
      <c r="J1483" s="2"/>
      <c r="K1483" s="2"/>
      <c r="L1483" s="2"/>
      <c r="M1483" s="2"/>
      <c r="N1483" s="700"/>
      <c r="O1483" s="2"/>
      <c r="P1483" s="2"/>
      <c r="Q1483" s="2"/>
      <c r="R1483" s="2"/>
      <c r="S1483" s="2"/>
      <c r="T1483" s="2"/>
      <c r="U1483" s="15"/>
      <c r="V1483" s="15"/>
      <c r="W1483" s="15"/>
      <c r="X1483" s="15"/>
      <c r="Y1483" s="15"/>
      <c r="Z1483" s="15"/>
      <c r="AA1483" s="15"/>
      <c r="AB1483" s="15"/>
      <c r="AC1483" s="15"/>
      <c r="AD1483" s="15"/>
      <c r="AE1483" s="15"/>
      <c r="AF1483" s="15"/>
      <c r="AG1483" s="15"/>
      <c r="AH1483" s="15"/>
      <c r="AI1483" s="15"/>
      <c r="AJ1483" s="15"/>
      <c r="AK1483" s="15"/>
      <c r="AL1483" s="15"/>
      <c r="AM1483" s="15"/>
      <c r="AN1483" s="15"/>
      <c r="AO1483" s="15"/>
      <c r="AP1483" s="15"/>
      <c r="AQ1483" s="15"/>
      <c r="AR1483" s="15"/>
      <c r="AS1483" s="15"/>
      <c r="AT1483" s="15"/>
      <c r="AU1483" s="15"/>
      <c r="AV1483" s="15"/>
      <c r="AW1483" s="15"/>
      <c r="AX1483" s="15"/>
      <c r="AY1483" s="6"/>
      <c r="AZ1483" s="6"/>
      <c r="BA1483" s="6"/>
      <c r="BB1483" s="6"/>
      <c r="BC1483" s="6"/>
      <c r="BD1483" s="6"/>
      <c r="BE1483" s="6"/>
      <c r="BF1483" s="6"/>
      <c r="BG1483" s="6"/>
      <c r="BH1483" s="6"/>
      <c r="BI1483" s="6"/>
      <c r="BJ1483" s="6"/>
      <c r="BK1483" s="6"/>
      <c r="BL1483" s="6"/>
      <c r="BM1483" s="6"/>
      <c r="BN1483" s="6"/>
      <c r="BO1483" s="6"/>
      <c r="BP1483" s="6"/>
      <c r="BQ1483" s="6"/>
      <c r="BR1483" s="6"/>
      <c r="BS1483" s="6"/>
      <c r="BT1483" s="6"/>
      <c r="BU1483" s="6"/>
      <c r="BV1483" s="6"/>
      <c r="BW1483" s="6"/>
      <c r="BX1483" s="6"/>
      <c r="BY1483" s="6"/>
      <c r="BZ1483" s="6"/>
      <c r="CA1483" s="6"/>
      <c r="CB1483" s="6"/>
    </row>
    <row r="1484" spans="1:80" ht="34.15" customHeight="1">
      <c r="A1484" s="2"/>
      <c r="B1484" s="2"/>
      <c r="C1484" s="2"/>
      <c r="D1484" s="2"/>
      <c r="E1484" s="2"/>
      <c r="F1484" s="15"/>
      <c r="G1484" s="2"/>
      <c r="H1484" s="2"/>
      <c r="I1484" s="2"/>
      <c r="J1484" s="2"/>
      <c r="K1484" s="2"/>
      <c r="L1484" s="2"/>
      <c r="M1484" s="2"/>
      <c r="N1484" s="700"/>
      <c r="O1484" s="2"/>
      <c r="P1484" s="2"/>
      <c r="Q1484" s="2"/>
      <c r="R1484" s="2"/>
      <c r="S1484" s="2"/>
      <c r="T1484" s="2"/>
      <c r="U1484" s="15"/>
      <c r="V1484" s="15"/>
      <c r="W1484" s="15"/>
      <c r="X1484" s="15"/>
      <c r="Y1484" s="15"/>
      <c r="Z1484" s="15"/>
      <c r="AA1484" s="15"/>
      <c r="AB1484" s="15"/>
      <c r="AC1484" s="15"/>
      <c r="AD1484" s="15"/>
      <c r="AE1484" s="15"/>
      <c r="AF1484" s="15"/>
      <c r="AG1484" s="15"/>
      <c r="AH1484" s="15"/>
      <c r="AI1484" s="15"/>
      <c r="AJ1484" s="15"/>
      <c r="AK1484" s="15"/>
      <c r="AL1484" s="15"/>
      <c r="AM1484" s="15"/>
      <c r="AN1484" s="15"/>
      <c r="AO1484" s="15"/>
      <c r="AP1484" s="15"/>
      <c r="AQ1484" s="15"/>
      <c r="AR1484" s="15"/>
      <c r="AS1484" s="15"/>
      <c r="AT1484" s="15"/>
      <c r="AU1484" s="15"/>
      <c r="AV1484" s="15"/>
      <c r="AW1484" s="15"/>
      <c r="AX1484" s="15"/>
      <c r="AY1484" s="6"/>
      <c r="AZ1484" s="6"/>
      <c r="BA1484" s="6"/>
      <c r="BB1484" s="6"/>
      <c r="BC1484" s="6"/>
      <c r="BD1484" s="6"/>
      <c r="BE1484" s="6"/>
      <c r="BF1484" s="6"/>
      <c r="BG1484" s="6"/>
      <c r="BH1484" s="6"/>
      <c r="BI1484" s="6"/>
      <c r="BJ1484" s="6"/>
      <c r="BK1484" s="6"/>
      <c r="BL1484" s="6"/>
      <c r="BM1484" s="6"/>
      <c r="BN1484" s="6"/>
      <c r="BO1484" s="6"/>
      <c r="BP1484" s="6"/>
      <c r="BQ1484" s="6"/>
      <c r="BR1484" s="6"/>
      <c r="BS1484" s="6"/>
      <c r="BT1484" s="6"/>
      <c r="BU1484" s="6"/>
      <c r="BV1484" s="6"/>
      <c r="BW1484" s="6"/>
      <c r="BX1484" s="6"/>
      <c r="BY1484" s="6"/>
      <c r="BZ1484" s="6"/>
      <c r="CA1484" s="6"/>
      <c r="CB1484" s="6"/>
    </row>
    <row r="1485" spans="1:80" ht="34.15" customHeight="1">
      <c r="A1485" s="2"/>
      <c r="B1485" s="2"/>
      <c r="C1485" s="2"/>
      <c r="D1485" s="2"/>
      <c r="E1485" s="2"/>
      <c r="F1485" s="15"/>
      <c r="G1485" s="2"/>
      <c r="H1485" s="2"/>
      <c r="I1485" s="2"/>
      <c r="J1485" s="2"/>
      <c r="K1485" s="2"/>
      <c r="L1485" s="2"/>
      <c r="M1485" s="2"/>
      <c r="N1485" s="700"/>
      <c r="O1485" s="2"/>
      <c r="P1485" s="2"/>
      <c r="Q1485" s="2"/>
      <c r="R1485" s="2"/>
      <c r="S1485" s="2"/>
      <c r="T1485" s="2"/>
      <c r="U1485" s="15"/>
      <c r="V1485" s="15"/>
      <c r="W1485" s="15"/>
      <c r="X1485" s="15"/>
      <c r="Y1485" s="15"/>
      <c r="Z1485" s="15"/>
      <c r="AA1485" s="15"/>
      <c r="AB1485" s="15"/>
      <c r="AC1485" s="15"/>
      <c r="AD1485" s="15"/>
      <c r="AE1485" s="15"/>
      <c r="AF1485" s="15"/>
      <c r="AG1485" s="15"/>
      <c r="AH1485" s="15"/>
      <c r="AI1485" s="15"/>
      <c r="AJ1485" s="15"/>
      <c r="AK1485" s="15"/>
      <c r="AL1485" s="15"/>
      <c r="AM1485" s="15"/>
      <c r="AN1485" s="15"/>
      <c r="AO1485" s="15"/>
      <c r="AP1485" s="15"/>
      <c r="AQ1485" s="15"/>
      <c r="AR1485" s="15"/>
      <c r="AS1485" s="15"/>
      <c r="AT1485" s="15"/>
      <c r="AU1485" s="15"/>
      <c r="AV1485" s="15"/>
      <c r="AW1485" s="15"/>
      <c r="AX1485" s="15"/>
      <c r="AY1485" s="6"/>
      <c r="AZ1485" s="6"/>
      <c r="BA1485" s="6"/>
      <c r="BB1485" s="6"/>
      <c r="BC1485" s="6"/>
      <c r="BD1485" s="6"/>
      <c r="BE1485" s="6"/>
      <c r="BF1485" s="6"/>
      <c r="BG1485" s="6"/>
      <c r="BH1485" s="6"/>
      <c r="BI1485" s="6"/>
      <c r="BJ1485" s="6"/>
      <c r="BK1485" s="6"/>
      <c r="BL1485" s="6"/>
      <c r="BM1485" s="6"/>
      <c r="BN1485" s="6"/>
      <c r="BO1485" s="6"/>
      <c r="BP1485" s="6"/>
      <c r="BQ1485" s="6"/>
      <c r="BR1485" s="6"/>
      <c r="BS1485" s="6"/>
      <c r="BT1485" s="6"/>
      <c r="BU1485" s="6"/>
      <c r="BV1485" s="6"/>
      <c r="BW1485" s="6"/>
      <c r="BX1485" s="6"/>
      <c r="BY1485" s="6"/>
      <c r="BZ1485" s="6"/>
      <c r="CA1485" s="6"/>
      <c r="CB1485" s="6"/>
    </row>
    <row r="1486" spans="1:80" ht="34.15" customHeight="1">
      <c r="A1486" s="2"/>
      <c r="B1486" s="2"/>
      <c r="C1486" s="2"/>
      <c r="D1486" s="2"/>
      <c r="E1486" s="2"/>
      <c r="F1486" s="15"/>
      <c r="G1486" s="2"/>
      <c r="H1486" s="2"/>
      <c r="I1486" s="2"/>
      <c r="J1486" s="2"/>
      <c r="K1486" s="2"/>
      <c r="L1486" s="2"/>
      <c r="M1486" s="2"/>
      <c r="N1486" s="700"/>
      <c r="O1486" s="2"/>
      <c r="P1486" s="2"/>
      <c r="Q1486" s="2"/>
      <c r="R1486" s="2"/>
      <c r="S1486" s="2"/>
      <c r="T1486" s="2"/>
      <c r="U1486" s="15"/>
      <c r="V1486" s="15"/>
      <c r="W1486" s="15"/>
      <c r="X1486" s="15"/>
      <c r="Y1486" s="15"/>
      <c r="Z1486" s="15"/>
      <c r="AA1486" s="15"/>
      <c r="AB1486" s="15"/>
      <c r="AC1486" s="15"/>
      <c r="AD1486" s="15"/>
      <c r="AE1486" s="15"/>
      <c r="AF1486" s="15"/>
      <c r="AG1486" s="15"/>
      <c r="AH1486" s="15"/>
      <c r="AI1486" s="15"/>
      <c r="AJ1486" s="15"/>
      <c r="AK1486" s="15"/>
      <c r="AL1486" s="15"/>
      <c r="AM1486" s="15"/>
      <c r="AN1486" s="15"/>
      <c r="AO1486" s="15"/>
      <c r="AP1486" s="15"/>
      <c r="AQ1486" s="15"/>
      <c r="AR1486" s="15"/>
      <c r="AS1486" s="15"/>
      <c r="AT1486" s="15"/>
      <c r="AU1486" s="15"/>
      <c r="AV1486" s="15"/>
      <c r="AW1486" s="15"/>
      <c r="AX1486" s="15"/>
      <c r="AY1486" s="6"/>
      <c r="AZ1486" s="6"/>
      <c r="BA1486" s="6"/>
      <c r="BB1486" s="6"/>
      <c r="BC1486" s="6"/>
      <c r="BD1486" s="6"/>
      <c r="BE1486" s="6"/>
      <c r="BF1486" s="6"/>
      <c r="BG1486" s="6"/>
      <c r="BH1486" s="6"/>
      <c r="BI1486" s="6"/>
      <c r="BJ1486" s="6"/>
      <c r="BK1486" s="6"/>
      <c r="BL1486" s="6"/>
      <c r="BM1486" s="6"/>
      <c r="BN1486" s="6"/>
      <c r="BO1486" s="6"/>
      <c r="BP1486" s="6"/>
      <c r="BQ1486" s="6"/>
      <c r="BR1486" s="6"/>
      <c r="BS1486" s="6"/>
      <c r="BT1486" s="6"/>
      <c r="BU1486" s="6"/>
      <c r="BV1486" s="6"/>
      <c r="BW1486" s="6"/>
      <c r="BX1486" s="6"/>
      <c r="BY1486" s="6"/>
      <c r="BZ1486" s="6"/>
      <c r="CA1486" s="6"/>
      <c r="CB1486" s="6"/>
    </row>
    <row r="1487" spans="1:80" ht="34.15" customHeight="1">
      <c r="A1487" s="2"/>
      <c r="B1487" s="2"/>
      <c r="C1487" s="2"/>
      <c r="D1487" s="2"/>
      <c r="E1487" s="2"/>
      <c r="F1487" s="15"/>
      <c r="G1487" s="2"/>
      <c r="H1487" s="2"/>
      <c r="I1487" s="2"/>
      <c r="J1487" s="2"/>
      <c r="K1487" s="2"/>
      <c r="L1487" s="2"/>
      <c r="M1487" s="2"/>
      <c r="N1487" s="700"/>
      <c r="O1487" s="2"/>
      <c r="P1487" s="2"/>
      <c r="Q1487" s="2"/>
      <c r="R1487" s="2"/>
      <c r="S1487" s="2"/>
      <c r="T1487" s="2"/>
      <c r="U1487" s="15"/>
      <c r="V1487" s="15"/>
      <c r="W1487" s="15"/>
      <c r="X1487" s="15"/>
      <c r="Y1487" s="15"/>
      <c r="Z1487" s="15"/>
      <c r="AA1487" s="15"/>
      <c r="AB1487" s="15"/>
      <c r="AC1487" s="15"/>
      <c r="AD1487" s="15"/>
      <c r="AE1487" s="15"/>
      <c r="AF1487" s="15"/>
      <c r="AG1487" s="15"/>
      <c r="AH1487" s="15"/>
      <c r="AI1487" s="15"/>
      <c r="AJ1487" s="15"/>
      <c r="AK1487" s="15"/>
      <c r="AL1487" s="15"/>
      <c r="AM1487" s="15"/>
      <c r="AN1487" s="15"/>
      <c r="AO1487" s="15"/>
      <c r="AP1487" s="15"/>
      <c r="AQ1487" s="15"/>
      <c r="AR1487" s="15"/>
      <c r="AS1487" s="15"/>
      <c r="AT1487" s="15"/>
      <c r="AU1487" s="15"/>
      <c r="AV1487" s="15"/>
      <c r="AW1487" s="15"/>
      <c r="AX1487" s="15"/>
      <c r="AY1487" s="6"/>
      <c r="AZ1487" s="6"/>
      <c r="BA1487" s="6"/>
      <c r="BB1487" s="6"/>
      <c r="BC1487" s="6"/>
      <c r="BD1487" s="6"/>
      <c r="BE1487" s="6"/>
      <c r="BF1487" s="6"/>
      <c r="BG1487" s="6"/>
      <c r="BH1487" s="6"/>
      <c r="BI1487" s="6"/>
      <c r="BJ1487" s="6"/>
      <c r="BK1487" s="6"/>
      <c r="BL1487" s="6"/>
      <c r="BM1487" s="6"/>
      <c r="BN1487" s="6"/>
      <c r="BO1487" s="6"/>
      <c r="BP1487" s="6"/>
      <c r="BQ1487" s="6"/>
      <c r="BR1487" s="6"/>
      <c r="BS1487" s="6"/>
      <c r="BT1487" s="6"/>
      <c r="BU1487" s="6"/>
      <c r="BV1487" s="6"/>
      <c r="BW1487" s="6"/>
      <c r="BX1487" s="6"/>
      <c r="BY1487" s="6"/>
      <c r="BZ1487" s="6"/>
      <c r="CA1487" s="6"/>
      <c r="CB1487" s="6"/>
    </row>
    <row r="1488" spans="1:80" ht="34.15" customHeight="1">
      <c r="A1488" s="2"/>
      <c r="B1488" s="2"/>
      <c r="C1488" s="2"/>
      <c r="D1488" s="2"/>
      <c r="E1488" s="2"/>
      <c r="F1488" s="15"/>
      <c r="G1488" s="2"/>
      <c r="H1488" s="2"/>
      <c r="I1488" s="2"/>
      <c r="J1488" s="2"/>
      <c r="K1488" s="2"/>
      <c r="L1488" s="2"/>
      <c r="M1488" s="2"/>
      <c r="N1488" s="700"/>
      <c r="O1488" s="2"/>
      <c r="P1488" s="2"/>
      <c r="Q1488" s="2"/>
      <c r="R1488" s="2"/>
      <c r="S1488" s="2"/>
      <c r="T1488" s="2"/>
      <c r="U1488" s="15"/>
      <c r="V1488" s="15"/>
      <c r="W1488" s="15"/>
      <c r="X1488" s="15"/>
      <c r="Y1488" s="15"/>
      <c r="Z1488" s="15"/>
      <c r="AA1488" s="15"/>
      <c r="AB1488" s="15"/>
      <c r="AC1488" s="15"/>
      <c r="AD1488" s="15"/>
      <c r="AE1488" s="15"/>
      <c r="AF1488" s="15"/>
      <c r="AG1488" s="15"/>
      <c r="AH1488" s="15"/>
      <c r="AI1488" s="15"/>
      <c r="AJ1488" s="15"/>
      <c r="AK1488" s="15"/>
      <c r="AL1488" s="15"/>
      <c r="AM1488" s="15"/>
      <c r="AN1488" s="15"/>
      <c r="AO1488" s="15"/>
      <c r="AP1488" s="15"/>
      <c r="AQ1488" s="15"/>
      <c r="AR1488" s="15"/>
      <c r="AS1488" s="15"/>
      <c r="AT1488" s="15"/>
      <c r="AU1488" s="15"/>
      <c r="AV1488" s="15"/>
      <c r="AW1488" s="15"/>
      <c r="AX1488" s="15"/>
      <c r="AY1488" s="6"/>
      <c r="AZ1488" s="6"/>
      <c r="BA1488" s="6"/>
      <c r="BB1488" s="6"/>
      <c r="BC1488" s="6"/>
      <c r="BD1488" s="6"/>
      <c r="BE1488" s="6"/>
      <c r="BF1488" s="6"/>
      <c r="BG1488" s="6"/>
      <c r="BH1488" s="6"/>
      <c r="BI1488" s="6"/>
      <c r="BJ1488" s="6"/>
      <c r="BK1488" s="6"/>
      <c r="BL1488" s="6"/>
      <c r="BM1488" s="6"/>
      <c r="BN1488" s="6"/>
      <c r="BO1488" s="6"/>
      <c r="BP1488" s="6"/>
      <c r="BQ1488" s="6"/>
      <c r="BR1488" s="6"/>
      <c r="BS1488" s="6"/>
      <c r="BT1488" s="6"/>
      <c r="BU1488" s="6"/>
      <c r="BV1488" s="6"/>
      <c r="BW1488" s="6"/>
      <c r="BX1488" s="6"/>
      <c r="BY1488" s="6"/>
      <c r="BZ1488" s="6"/>
      <c r="CA1488" s="6"/>
      <c r="CB1488" s="6"/>
    </row>
    <row r="1489" spans="1:80" ht="34.15" customHeight="1">
      <c r="A1489" s="2"/>
      <c r="B1489" s="2"/>
      <c r="C1489" s="2"/>
      <c r="D1489" s="2"/>
      <c r="E1489" s="2"/>
      <c r="F1489" s="15"/>
      <c r="G1489" s="2"/>
      <c r="H1489" s="2"/>
      <c r="I1489" s="2"/>
      <c r="J1489" s="2"/>
      <c r="K1489" s="2"/>
      <c r="L1489" s="2"/>
      <c r="M1489" s="2"/>
      <c r="N1489" s="700"/>
      <c r="O1489" s="2"/>
      <c r="P1489" s="2"/>
      <c r="Q1489" s="2"/>
      <c r="R1489" s="2"/>
      <c r="S1489" s="2"/>
      <c r="T1489" s="2"/>
      <c r="U1489" s="15"/>
      <c r="V1489" s="15"/>
      <c r="W1489" s="15"/>
      <c r="X1489" s="15"/>
      <c r="Y1489" s="15"/>
      <c r="Z1489" s="15"/>
      <c r="AA1489" s="15"/>
      <c r="AB1489" s="15"/>
      <c r="AC1489" s="15"/>
      <c r="AD1489" s="15"/>
      <c r="AE1489" s="15"/>
      <c r="AF1489" s="15"/>
      <c r="AG1489" s="15"/>
      <c r="AH1489" s="15"/>
      <c r="AI1489" s="15"/>
      <c r="AJ1489" s="15"/>
      <c r="AK1489" s="15"/>
      <c r="AL1489" s="15"/>
      <c r="AM1489" s="15"/>
      <c r="AN1489" s="15"/>
      <c r="AO1489" s="15"/>
      <c r="AP1489" s="15"/>
      <c r="AQ1489" s="15"/>
      <c r="AR1489" s="15"/>
      <c r="AS1489" s="15"/>
      <c r="AT1489" s="15"/>
      <c r="AU1489" s="15"/>
      <c r="AV1489" s="15"/>
      <c r="AW1489" s="15"/>
      <c r="AX1489" s="15"/>
      <c r="AY1489" s="6"/>
      <c r="AZ1489" s="6"/>
      <c r="BA1489" s="6"/>
      <c r="BB1489" s="6"/>
      <c r="BC1489" s="6"/>
      <c r="BD1489" s="6"/>
      <c r="BE1489" s="6"/>
      <c r="BF1489" s="6"/>
      <c r="BG1489" s="6"/>
      <c r="BH1489" s="6"/>
      <c r="BI1489" s="6"/>
      <c r="BJ1489" s="6"/>
      <c r="BK1489" s="6"/>
      <c r="BL1489" s="6"/>
      <c r="BM1489" s="6"/>
      <c r="BN1489" s="6"/>
      <c r="BO1489" s="6"/>
      <c r="BP1489" s="6"/>
      <c r="BQ1489" s="6"/>
      <c r="BR1489" s="6"/>
      <c r="BS1489" s="6"/>
      <c r="BT1489" s="6"/>
      <c r="BU1489" s="6"/>
      <c r="BV1489" s="6"/>
      <c r="BW1489" s="6"/>
      <c r="BX1489" s="6"/>
      <c r="BY1489" s="6"/>
      <c r="BZ1489" s="6"/>
      <c r="CA1489" s="6"/>
      <c r="CB1489" s="6"/>
    </row>
    <row r="1490" spans="1:80" ht="34.15" customHeight="1">
      <c r="A1490" s="2"/>
      <c r="B1490" s="2"/>
      <c r="C1490" s="2"/>
      <c r="D1490" s="2"/>
      <c r="E1490" s="2"/>
      <c r="F1490" s="15"/>
      <c r="G1490" s="2"/>
      <c r="H1490" s="2"/>
      <c r="I1490" s="2"/>
      <c r="J1490" s="2"/>
      <c r="K1490" s="2"/>
      <c r="L1490" s="2"/>
      <c r="M1490" s="2"/>
      <c r="N1490" s="700"/>
      <c r="O1490" s="2"/>
      <c r="P1490" s="2"/>
      <c r="Q1490" s="2"/>
      <c r="R1490" s="2"/>
      <c r="S1490" s="2"/>
      <c r="T1490" s="2"/>
      <c r="U1490" s="15"/>
      <c r="V1490" s="15"/>
      <c r="W1490" s="15"/>
      <c r="X1490" s="15"/>
      <c r="Y1490" s="15"/>
      <c r="Z1490" s="15"/>
      <c r="AA1490" s="15"/>
      <c r="AB1490" s="15"/>
      <c r="AC1490" s="15"/>
      <c r="AD1490" s="15"/>
      <c r="AE1490" s="15"/>
      <c r="AF1490" s="15"/>
      <c r="AG1490" s="15"/>
      <c r="AH1490" s="15"/>
      <c r="AI1490" s="15"/>
      <c r="AJ1490" s="15"/>
      <c r="AK1490" s="15"/>
      <c r="AL1490" s="15"/>
      <c r="AM1490" s="15"/>
      <c r="AN1490" s="15"/>
      <c r="AO1490" s="15"/>
      <c r="AP1490" s="15"/>
      <c r="AQ1490" s="15"/>
      <c r="AR1490" s="15"/>
      <c r="AS1490" s="15"/>
      <c r="AT1490" s="15"/>
      <c r="AU1490" s="15"/>
      <c r="AV1490" s="15"/>
      <c r="AW1490" s="15"/>
      <c r="AX1490" s="15"/>
      <c r="AY1490" s="6"/>
      <c r="AZ1490" s="6"/>
      <c r="BA1490" s="6"/>
      <c r="BB1490" s="6"/>
      <c r="BC1490" s="6"/>
      <c r="BD1490" s="6"/>
      <c r="BE1490" s="6"/>
      <c r="BF1490" s="6"/>
      <c r="BG1490" s="6"/>
      <c r="BH1490" s="6"/>
      <c r="BI1490" s="6"/>
      <c r="BJ1490" s="6"/>
      <c r="BK1490" s="6"/>
      <c r="BL1490" s="6"/>
      <c r="BM1490" s="6"/>
      <c r="BN1490" s="6"/>
      <c r="BO1490" s="6"/>
      <c r="BP1490" s="6"/>
      <c r="BQ1490" s="6"/>
      <c r="BR1490" s="6"/>
      <c r="BS1490" s="6"/>
      <c r="BT1490" s="6"/>
      <c r="BU1490" s="6"/>
      <c r="BV1490" s="6"/>
      <c r="BW1490" s="6"/>
      <c r="BX1490" s="6"/>
      <c r="BY1490" s="6"/>
      <c r="BZ1490" s="6"/>
      <c r="CA1490" s="6"/>
      <c r="CB1490" s="6"/>
    </row>
    <row r="1491" spans="1:80" ht="34.15" customHeight="1">
      <c r="A1491" s="2"/>
      <c r="B1491" s="2"/>
      <c r="C1491" s="2"/>
      <c r="D1491" s="2"/>
      <c r="E1491" s="2"/>
      <c r="F1491" s="15"/>
      <c r="G1491" s="2"/>
      <c r="H1491" s="2"/>
      <c r="I1491" s="2"/>
      <c r="J1491" s="2"/>
      <c r="K1491" s="2"/>
      <c r="L1491" s="2"/>
      <c r="M1491" s="2"/>
      <c r="N1491" s="700"/>
      <c r="O1491" s="2"/>
      <c r="P1491" s="2"/>
      <c r="Q1491" s="2"/>
      <c r="R1491" s="2"/>
      <c r="S1491" s="2"/>
      <c r="T1491" s="2"/>
      <c r="U1491" s="15"/>
      <c r="V1491" s="15"/>
      <c r="W1491" s="15"/>
      <c r="X1491" s="15"/>
      <c r="Y1491" s="15"/>
      <c r="Z1491" s="15"/>
      <c r="AA1491" s="15"/>
      <c r="AB1491" s="15"/>
      <c r="AC1491" s="15"/>
      <c r="AD1491" s="15"/>
      <c r="AE1491" s="15"/>
      <c r="AF1491" s="15"/>
      <c r="AG1491" s="15"/>
      <c r="AH1491" s="15"/>
      <c r="AI1491" s="15"/>
      <c r="AJ1491" s="15"/>
      <c r="AK1491" s="15"/>
      <c r="AL1491" s="15"/>
      <c r="AM1491" s="15"/>
      <c r="AN1491" s="15"/>
      <c r="AO1491" s="15"/>
      <c r="AP1491" s="15"/>
      <c r="AQ1491" s="15"/>
      <c r="AR1491" s="15"/>
      <c r="AS1491" s="15"/>
      <c r="AT1491" s="15"/>
      <c r="AU1491" s="15"/>
      <c r="AV1491" s="15"/>
      <c r="AW1491" s="15"/>
      <c r="AX1491" s="15"/>
      <c r="AY1491" s="6"/>
      <c r="AZ1491" s="6"/>
      <c r="BA1491" s="6"/>
      <c r="BB1491" s="6"/>
      <c r="BC1491" s="6"/>
      <c r="BD1491" s="6"/>
      <c r="BE1491" s="6"/>
      <c r="BF1491" s="6"/>
      <c r="BG1491" s="6"/>
      <c r="BH1491" s="6"/>
      <c r="BI1491" s="6"/>
      <c r="BJ1491" s="6"/>
      <c r="BK1491" s="6"/>
      <c r="BL1491" s="6"/>
      <c r="BM1491" s="6"/>
      <c r="BN1491" s="6"/>
      <c r="BO1491" s="6"/>
      <c r="BP1491" s="6"/>
      <c r="BQ1491" s="6"/>
      <c r="BR1491" s="6"/>
      <c r="BS1491" s="6"/>
      <c r="BT1491" s="6"/>
      <c r="BU1491" s="6"/>
      <c r="BV1491" s="6"/>
      <c r="BW1491" s="6"/>
      <c r="BX1491" s="6"/>
      <c r="BY1491" s="6"/>
      <c r="BZ1491" s="6"/>
      <c r="CA1491" s="6"/>
      <c r="CB1491" s="6"/>
    </row>
    <row r="1492" spans="1:80" ht="34.15" customHeight="1">
      <c r="A1492" s="2"/>
      <c r="B1492" s="2"/>
      <c r="C1492" s="2"/>
      <c r="D1492" s="2"/>
      <c r="E1492" s="2"/>
      <c r="F1492" s="15"/>
      <c r="G1492" s="2"/>
      <c r="H1492" s="2"/>
      <c r="I1492" s="2"/>
      <c r="J1492" s="2"/>
      <c r="K1492" s="2"/>
      <c r="L1492" s="2"/>
      <c r="M1492" s="2"/>
      <c r="N1492" s="700"/>
      <c r="O1492" s="2"/>
      <c r="P1492" s="2"/>
      <c r="Q1492" s="2"/>
      <c r="R1492" s="2"/>
      <c r="S1492" s="2"/>
      <c r="T1492" s="2"/>
      <c r="U1492" s="15"/>
      <c r="V1492" s="15"/>
      <c r="W1492" s="15"/>
      <c r="X1492" s="15"/>
      <c r="Y1492" s="15"/>
      <c r="Z1492" s="15"/>
      <c r="AA1492" s="15"/>
      <c r="AB1492" s="15"/>
      <c r="AC1492" s="15"/>
      <c r="AD1492" s="15"/>
      <c r="AE1492" s="15"/>
      <c r="AF1492" s="15"/>
      <c r="AG1492" s="15"/>
      <c r="AH1492" s="15"/>
      <c r="AI1492" s="15"/>
      <c r="AJ1492" s="15"/>
      <c r="AK1492" s="15"/>
      <c r="AL1492" s="15"/>
      <c r="AM1492" s="15"/>
      <c r="AN1492" s="15"/>
      <c r="AO1492" s="15"/>
      <c r="AP1492" s="15"/>
      <c r="AQ1492" s="15"/>
      <c r="AR1492" s="15"/>
      <c r="AS1492" s="15"/>
      <c r="AT1492" s="15"/>
      <c r="AU1492" s="15"/>
      <c r="AV1492" s="15"/>
      <c r="AW1492" s="15"/>
      <c r="AX1492" s="15"/>
      <c r="AY1492" s="6"/>
      <c r="AZ1492" s="6"/>
      <c r="BA1492" s="6"/>
      <c r="BB1492" s="6"/>
      <c r="BC1492" s="6"/>
      <c r="BD1492" s="6"/>
      <c r="BE1492" s="6"/>
      <c r="BF1492" s="6"/>
      <c r="BG1492" s="6"/>
      <c r="BH1492" s="6"/>
      <c r="BI1492" s="6"/>
      <c r="BJ1492" s="6"/>
      <c r="BK1492" s="6"/>
      <c r="BL1492" s="6"/>
      <c r="BM1492" s="6"/>
      <c r="BN1492" s="6"/>
      <c r="BO1492" s="6"/>
      <c r="BP1492" s="6"/>
      <c r="BQ1492" s="6"/>
      <c r="BR1492" s="6"/>
      <c r="BS1492" s="6"/>
      <c r="BT1492" s="6"/>
      <c r="BU1492" s="6"/>
      <c r="BV1492" s="6"/>
      <c r="BW1492" s="6"/>
      <c r="BX1492" s="6"/>
      <c r="BY1492" s="6"/>
      <c r="BZ1492" s="6"/>
      <c r="CA1492" s="6"/>
      <c r="CB1492" s="6"/>
    </row>
    <row r="1493" spans="1:80" ht="34.15" customHeight="1">
      <c r="A1493" s="2"/>
      <c r="B1493" s="2"/>
      <c r="C1493" s="2"/>
      <c r="D1493" s="2"/>
      <c r="E1493" s="2"/>
      <c r="F1493" s="15"/>
      <c r="G1493" s="2"/>
      <c r="H1493" s="2"/>
      <c r="I1493" s="2"/>
      <c r="J1493" s="2"/>
      <c r="K1493" s="2"/>
      <c r="L1493" s="2"/>
      <c r="M1493" s="2"/>
      <c r="N1493" s="700"/>
      <c r="O1493" s="2"/>
      <c r="P1493" s="2"/>
      <c r="Q1493" s="2"/>
      <c r="R1493" s="2"/>
      <c r="S1493" s="2"/>
      <c r="T1493" s="2"/>
      <c r="U1493" s="15"/>
      <c r="V1493" s="15"/>
      <c r="W1493" s="15"/>
      <c r="X1493" s="15"/>
      <c r="Y1493" s="15"/>
      <c r="Z1493" s="15"/>
      <c r="AA1493" s="15"/>
      <c r="AB1493" s="15"/>
      <c r="AC1493" s="15"/>
      <c r="AD1493" s="15"/>
      <c r="AE1493" s="15"/>
      <c r="AF1493" s="15"/>
      <c r="AG1493" s="15"/>
      <c r="AH1493" s="15"/>
      <c r="AI1493" s="15"/>
      <c r="AJ1493" s="15"/>
      <c r="AK1493" s="15"/>
      <c r="AL1493" s="15"/>
      <c r="AM1493" s="15"/>
      <c r="AN1493" s="15"/>
      <c r="AO1493" s="15"/>
      <c r="AP1493" s="15"/>
      <c r="AQ1493" s="15"/>
      <c r="AR1493" s="15"/>
      <c r="AS1493" s="15"/>
      <c r="AT1493" s="15"/>
      <c r="AU1493" s="15"/>
      <c r="AV1493" s="15"/>
      <c r="AW1493" s="15"/>
      <c r="AX1493" s="15"/>
      <c r="AY1493" s="6"/>
      <c r="AZ1493" s="6"/>
      <c r="BA1493" s="6"/>
      <c r="BB1493" s="6"/>
      <c r="BC1493" s="6"/>
      <c r="BD1493" s="6"/>
      <c r="BE1493" s="6"/>
      <c r="BF1493" s="6"/>
      <c r="BG1493" s="6"/>
      <c r="BH1493" s="6"/>
      <c r="BI1493" s="6"/>
      <c r="BJ1493" s="6"/>
      <c r="BK1493" s="6"/>
      <c r="BL1493" s="6"/>
      <c r="BM1493" s="6"/>
      <c r="BN1493" s="6"/>
      <c r="BO1493" s="6"/>
      <c r="BP1493" s="6"/>
      <c r="BQ1493" s="6"/>
      <c r="BR1493" s="6"/>
      <c r="BS1493" s="6"/>
      <c r="BT1493" s="6"/>
      <c r="BU1493" s="6"/>
      <c r="BV1493" s="6"/>
      <c r="BW1493" s="6"/>
      <c r="BX1493" s="6"/>
      <c r="BY1493" s="6"/>
      <c r="BZ1493" s="6"/>
      <c r="CA1493" s="6"/>
      <c r="CB1493" s="6"/>
    </row>
    <row r="1494" spans="1:80" ht="34.15" customHeight="1">
      <c r="A1494" s="2"/>
      <c r="B1494" s="2"/>
      <c r="C1494" s="2"/>
      <c r="D1494" s="2"/>
      <c r="E1494" s="2"/>
      <c r="F1494" s="15"/>
      <c r="G1494" s="2"/>
      <c r="H1494" s="2"/>
      <c r="I1494" s="2"/>
      <c r="J1494" s="2"/>
      <c r="K1494" s="2"/>
      <c r="L1494" s="2"/>
      <c r="M1494" s="2"/>
      <c r="N1494" s="700"/>
      <c r="O1494" s="2"/>
      <c r="P1494" s="2"/>
      <c r="Q1494" s="2"/>
      <c r="R1494" s="2"/>
      <c r="S1494" s="2"/>
      <c r="T1494" s="2"/>
      <c r="U1494" s="15"/>
      <c r="V1494" s="15"/>
      <c r="W1494" s="15"/>
      <c r="X1494" s="15"/>
      <c r="Y1494" s="15"/>
      <c r="Z1494" s="15"/>
      <c r="AA1494" s="15"/>
      <c r="AB1494" s="15"/>
      <c r="AC1494" s="15"/>
      <c r="AD1494" s="15"/>
      <c r="AE1494" s="15"/>
      <c r="AF1494" s="15"/>
      <c r="AG1494" s="15"/>
      <c r="AH1494" s="15"/>
      <c r="AI1494" s="15"/>
      <c r="AJ1494" s="15"/>
      <c r="AK1494" s="15"/>
      <c r="AL1494" s="15"/>
      <c r="AM1494" s="15"/>
      <c r="AN1494" s="15"/>
      <c r="AO1494" s="15"/>
      <c r="AP1494" s="15"/>
      <c r="AQ1494" s="15"/>
      <c r="AR1494" s="15"/>
      <c r="AS1494" s="15"/>
      <c r="AT1494" s="15"/>
      <c r="AU1494" s="15"/>
      <c r="AV1494" s="15"/>
      <c r="AW1494" s="15"/>
      <c r="AX1494" s="15"/>
      <c r="AY1494" s="6"/>
      <c r="AZ1494" s="6"/>
      <c r="BA1494" s="6"/>
      <c r="BB1494" s="6"/>
      <c r="BC1494" s="6"/>
      <c r="BD1494" s="6"/>
      <c r="BE1494" s="6"/>
      <c r="BF1494" s="6"/>
      <c r="BG1494" s="6"/>
      <c r="BH1494" s="6"/>
      <c r="BI1494" s="6"/>
      <c r="BJ1494" s="6"/>
      <c r="BK1494" s="6"/>
      <c r="BL1494" s="6"/>
      <c r="BM1494" s="6"/>
      <c r="BN1494" s="6"/>
      <c r="BO1494" s="6"/>
      <c r="BP1494" s="6"/>
      <c r="BQ1494" s="6"/>
      <c r="BR1494" s="6"/>
      <c r="BS1494" s="6"/>
      <c r="BT1494" s="6"/>
      <c r="BU1494" s="6"/>
      <c r="BV1494" s="6"/>
      <c r="BW1494" s="6"/>
      <c r="BX1494" s="6"/>
      <c r="BY1494" s="6"/>
      <c r="BZ1494" s="6"/>
      <c r="CA1494" s="6"/>
      <c r="CB1494" s="6"/>
    </row>
    <row r="1495" spans="1:80" ht="34.15" customHeight="1">
      <c r="A1495" s="2"/>
      <c r="B1495" s="2"/>
      <c r="C1495" s="2"/>
      <c r="D1495" s="2"/>
      <c r="E1495" s="2"/>
      <c r="F1495" s="15"/>
      <c r="G1495" s="2"/>
      <c r="H1495" s="2"/>
      <c r="I1495" s="2"/>
      <c r="J1495" s="2"/>
      <c r="K1495" s="2"/>
      <c r="L1495" s="2"/>
      <c r="M1495" s="2"/>
      <c r="N1495" s="700"/>
      <c r="O1495" s="2"/>
      <c r="P1495" s="2"/>
      <c r="Q1495" s="2"/>
      <c r="R1495" s="2"/>
      <c r="S1495" s="2"/>
      <c r="T1495" s="2"/>
      <c r="U1495" s="15"/>
      <c r="V1495" s="15"/>
      <c r="W1495" s="15"/>
      <c r="X1495" s="15"/>
      <c r="Y1495" s="15"/>
      <c r="Z1495" s="15"/>
      <c r="AA1495" s="15"/>
      <c r="AB1495" s="15"/>
      <c r="AC1495" s="15"/>
      <c r="AD1495" s="15"/>
      <c r="AE1495" s="15"/>
      <c r="AF1495" s="15"/>
      <c r="AG1495" s="15"/>
      <c r="AH1495" s="15"/>
      <c r="AI1495" s="15"/>
      <c r="AJ1495" s="15"/>
      <c r="AK1495" s="15"/>
      <c r="AL1495" s="15"/>
      <c r="AM1495" s="15"/>
      <c r="AN1495" s="15"/>
      <c r="AO1495" s="15"/>
      <c r="AP1495" s="15"/>
      <c r="AQ1495" s="15"/>
      <c r="AR1495" s="15"/>
      <c r="AS1495" s="15"/>
      <c r="AT1495" s="15"/>
      <c r="AU1495" s="15"/>
      <c r="AV1495" s="15"/>
      <c r="AW1495" s="15"/>
      <c r="AX1495" s="15"/>
      <c r="AY1495" s="6"/>
      <c r="AZ1495" s="6"/>
      <c r="BA1495" s="6"/>
      <c r="BB1495" s="6"/>
      <c r="BC1495" s="6"/>
      <c r="BD1495" s="6"/>
      <c r="BE1495" s="6"/>
      <c r="BF1495" s="6"/>
      <c r="BG1495" s="6"/>
      <c r="BH1495" s="6"/>
      <c r="BI1495" s="6"/>
      <c r="BJ1495" s="6"/>
      <c r="BK1495" s="6"/>
      <c r="BL1495" s="6"/>
      <c r="BM1495" s="6"/>
      <c r="BN1495" s="6"/>
      <c r="BO1495" s="6"/>
      <c r="BP1495" s="6"/>
      <c r="BQ1495" s="6"/>
      <c r="BR1495" s="6"/>
      <c r="BS1495" s="6"/>
      <c r="BT1495" s="6"/>
      <c r="BU1495" s="6"/>
      <c r="BV1495" s="6"/>
      <c r="BW1495" s="6"/>
      <c r="BX1495" s="6"/>
      <c r="BY1495" s="6"/>
      <c r="BZ1495" s="6"/>
      <c r="CA1495" s="6"/>
      <c r="CB1495" s="6"/>
    </row>
    <row r="1496" spans="1:80" ht="34.15" customHeight="1">
      <c r="A1496" s="2"/>
      <c r="B1496" s="2"/>
      <c r="C1496" s="2"/>
      <c r="D1496" s="2"/>
      <c r="E1496" s="2"/>
      <c r="F1496" s="15"/>
      <c r="G1496" s="2"/>
      <c r="H1496" s="2"/>
      <c r="I1496" s="2"/>
      <c r="J1496" s="2"/>
      <c r="K1496" s="2"/>
      <c r="L1496" s="2"/>
      <c r="M1496" s="2"/>
      <c r="N1496" s="700"/>
      <c r="O1496" s="2"/>
      <c r="P1496" s="2"/>
      <c r="Q1496" s="2"/>
      <c r="R1496" s="2"/>
      <c r="S1496" s="2"/>
      <c r="T1496" s="2"/>
      <c r="U1496" s="15"/>
      <c r="V1496" s="15"/>
      <c r="W1496" s="15"/>
      <c r="X1496" s="15"/>
      <c r="Y1496" s="15"/>
      <c r="Z1496" s="15"/>
      <c r="AA1496" s="15"/>
      <c r="AB1496" s="15"/>
      <c r="AC1496" s="15"/>
      <c r="AD1496" s="15"/>
      <c r="AE1496" s="15"/>
      <c r="AF1496" s="15"/>
      <c r="AG1496" s="15"/>
      <c r="AH1496" s="15"/>
      <c r="AI1496" s="15"/>
      <c r="AJ1496" s="15"/>
      <c r="AK1496" s="15"/>
      <c r="AL1496" s="15"/>
      <c r="AM1496" s="15"/>
      <c r="AN1496" s="15"/>
      <c r="AO1496" s="15"/>
      <c r="AP1496" s="15"/>
      <c r="AQ1496" s="15"/>
      <c r="AR1496" s="15"/>
      <c r="AS1496" s="15"/>
      <c r="AT1496" s="15"/>
      <c r="AU1496" s="15"/>
      <c r="AV1496" s="15"/>
      <c r="AW1496" s="15"/>
      <c r="AX1496" s="15"/>
      <c r="AY1496" s="6"/>
      <c r="AZ1496" s="6"/>
      <c r="BA1496" s="6"/>
      <c r="BB1496" s="6"/>
      <c r="BC1496" s="6"/>
      <c r="BD1496" s="6"/>
      <c r="BE1496" s="6"/>
      <c r="BF1496" s="6"/>
      <c r="BG1496" s="6"/>
      <c r="BH1496" s="6"/>
      <c r="BI1496" s="6"/>
      <c r="BJ1496" s="6"/>
      <c r="BK1496" s="6"/>
      <c r="BL1496" s="6"/>
      <c r="BM1496" s="6"/>
      <c r="BN1496" s="6"/>
      <c r="BO1496" s="6"/>
      <c r="BP1496" s="6"/>
      <c r="BQ1496" s="6"/>
      <c r="BR1496" s="6"/>
      <c r="BS1496" s="6"/>
      <c r="BT1496" s="6"/>
      <c r="BU1496" s="6"/>
      <c r="BV1496" s="6"/>
      <c r="BW1496" s="6"/>
      <c r="BX1496" s="6"/>
      <c r="BY1496" s="6"/>
      <c r="BZ1496" s="6"/>
      <c r="CA1496" s="6"/>
      <c r="CB1496" s="6"/>
    </row>
    <row r="1497" spans="1:80" ht="34.15" customHeight="1">
      <c r="A1497" s="2"/>
      <c r="B1497" s="2"/>
      <c r="C1497" s="2"/>
      <c r="D1497" s="2"/>
      <c r="E1497" s="2"/>
      <c r="F1497" s="15"/>
      <c r="G1497" s="2"/>
      <c r="H1497" s="2"/>
      <c r="I1497" s="2"/>
      <c r="J1497" s="2"/>
      <c r="K1497" s="2"/>
      <c r="L1497" s="2"/>
      <c r="M1497" s="2"/>
      <c r="N1497" s="700"/>
      <c r="O1497" s="2"/>
      <c r="P1497" s="2"/>
      <c r="Q1497" s="2"/>
      <c r="R1497" s="2"/>
      <c r="S1497" s="2"/>
      <c r="T1497" s="2"/>
      <c r="U1497" s="15"/>
      <c r="V1497" s="15"/>
      <c r="W1497" s="15"/>
      <c r="X1497" s="15"/>
      <c r="Y1497" s="15"/>
      <c r="Z1497" s="15"/>
      <c r="AA1497" s="15"/>
      <c r="AB1497" s="15"/>
      <c r="AC1497" s="15"/>
      <c r="AD1497" s="15"/>
      <c r="AE1497" s="15"/>
      <c r="AF1497" s="15"/>
      <c r="AG1497" s="15"/>
      <c r="AH1497" s="15"/>
      <c r="AI1497" s="15"/>
      <c r="AJ1497" s="15"/>
      <c r="AK1497" s="15"/>
      <c r="AL1497" s="15"/>
      <c r="AM1497" s="15"/>
      <c r="AN1497" s="15"/>
      <c r="AO1497" s="15"/>
      <c r="AP1497" s="15"/>
      <c r="AQ1497" s="15"/>
      <c r="AR1497" s="15"/>
      <c r="AS1497" s="15"/>
      <c r="AT1497" s="15"/>
      <c r="AU1497" s="15"/>
      <c r="AV1497" s="15"/>
      <c r="AW1497" s="15"/>
      <c r="AX1497" s="15"/>
      <c r="AY1497" s="6"/>
      <c r="AZ1497" s="6"/>
      <c r="BA1497" s="6"/>
      <c r="BB1497" s="6"/>
      <c r="BC1497" s="6"/>
      <c r="BD1497" s="6"/>
      <c r="BE1497" s="6"/>
      <c r="BF1497" s="6"/>
      <c r="BG1497" s="6"/>
      <c r="BH1497" s="6"/>
      <c r="BI1497" s="6"/>
      <c r="BJ1497" s="6"/>
      <c r="BK1497" s="6"/>
      <c r="BL1497" s="6"/>
      <c r="BM1497" s="6"/>
      <c r="BN1497" s="6"/>
      <c r="BO1497" s="6"/>
      <c r="BP1497" s="6"/>
      <c r="BQ1497" s="6"/>
      <c r="BR1497" s="6"/>
      <c r="BS1497" s="6"/>
      <c r="BT1497" s="6"/>
      <c r="BU1497" s="6"/>
      <c r="BV1497" s="6"/>
      <c r="BW1497" s="6"/>
      <c r="BX1497" s="6"/>
      <c r="BY1497" s="6"/>
      <c r="BZ1497" s="6"/>
      <c r="CA1497" s="6"/>
      <c r="CB1497" s="6"/>
    </row>
    <row r="1498" spans="1:80" ht="34.15" customHeight="1">
      <c r="A1498" s="2"/>
      <c r="B1498" s="2"/>
      <c r="C1498" s="2"/>
      <c r="D1498" s="2"/>
      <c r="E1498" s="2"/>
      <c r="F1498" s="15"/>
      <c r="G1498" s="2"/>
      <c r="H1498" s="2"/>
      <c r="I1498" s="2"/>
      <c r="J1498" s="2"/>
      <c r="K1498" s="2"/>
      <c r="L1498" s="2"/>
      <c r="M1498" s="2"/>
      <c r="N1498" s="700"/>
      <c r="O1498" s="2"/>
      <c r="P1498" s="2"/>
      <c r="Q1498" s="2"/>
      <c r="R1498" s="2"/>
      <c r="S1498" s="2"/>
      <c r="T1498" s="2"/>
      <c r="U1498" s="15"/>
      <c r="V1498" s="15"/>
      <c r="W1498" s="15"/>
      <c r="X1498" s="15"/>
      <c r="Y1498" s="15"/>
      <c r="Z1498" s="15"/>
      <c r="AA1498" s="15"/>
      <c r="AB1498" s="15"/>
      <c r="AC1498" s="15"/>
      <c r="AD1498" s="15"/>
      <c r="AE1498" s="15"/>
      <c r="AF1498" s="15"/>
      <c r="AG1498" s="15"/>
      <c r="AH1498" s="15"/>
      <c r="AI1498" s="15"/>
      <c r="AJ1498" s="15"/>
      <c r="AK1498" s="15"/>
      <c r="AL1498" s="15"/>
      <c r="AM1498" s="15"/>
      <c r="AN1498" s="15"/>
      <c r="AO1498" s="15"/>
      <c r="AP1498" s="15"/>
      <c r="AQ1498" s="15"/>
      <c r="AR1498" s="15"/>
      <c r="AS1498" s="15"/>
      <c r="AT1498" s="15"/>
      <c r="AU1498" s="15"/>
      <c r="AV1498" s="15"/>
      <c r="AW1498" s="15"/>
      <c r="AX1498" s="15"/>
      <c r="AY1498" s="6"/>
      <c r="AZ1498" s="6"/>
      <c r="BA1498" s="6"/>
      <c r="BB1498" s="6"/>
      <c r="BC1498" s="6"/>
      <c r="BD1498" s="6"/>
      <c r="BE1498" s="6"/>
      <c r="BF1498" s="6"/>
      <c r="BG1498" s="6"/>
      <c r="BH1498" s="6"/>
      <c r="BI1498" s="6"/>
      <c r="BJ1498" s="6"/>
      <c r="BK1498" s="6"/>
      <c r="BL1498" s="6"/>
      <c r="BM1498" s="6"/>
      <c r="BN1498" s="6"/>
      <c r="BO1498" s="6"/>
      <c r="BP1498" s="6"/>
      <c r="BQ1498" s="6"/>
      <c r="BR1498" s="6"/>
      <c r="BS1498" s="6"/>
      <c r="BT1498" s="6"/>
      <c r="BU1498" s="6"/>
      <c r="BV1498" s="6"/>
      <c r="BW1498" s="6"/>
      <c r="BX1498" s="6"/>
      <c r="BY1498" s="6"/>
      <c r="BZ1498" s="6"/>
      <c r="CA1498" s="6"/>
      <c r="CB1498" s="6"/>
    </row>
    <row r="1499" spans="1:80" ht="34.15" customHeight="1">
      <c r="A1499" s="2"/>
      <c r="B1499" s="2"/>
      <c r="C1499" s="2"/>
      <c r="D1499" s="2"/>
      <c r="E1499" s="2"/>
      <c r="F1499" s="15"/>
      <c r="G1499" s="2"/>
      <c r="H1499" s="2"/>
      <c r="I1499" s="2"/>
      <c r="J1499" s="2"/>
      <c r="K1499" s="2"/>
      <c r="L1499" s="2"/>
      <c r="M1499" s="2"/>
      <c r="N1499" s="700"/>
      <c r="O1499" s="2"/>
      <c r="P1499" s="2"/>
      <c r="Q1499" s="2"/>
      <c r="R1499" s="2"/>
      <c r="S1499" s="2"/>
      <c r="T1499" s="2"/>
      <c r="U1499" s="15"/>
      <c r="V1499" s="15"/>
      <c r="W1499" s="15"/>
      <c r="X1499" s="15"/>
      <c r="Y1499" s="15"/>
      <c r="Z1499" s="15"/>
      <c r="AA1499" s="15"/>
      <c r="AB1499" s="15"/>
      <c r="AC1499" s="15"/>
      <c r="AD1499" s="15"/>
      <c r="AE1499" s="15"/>
      <c r="AF1499" s="15"/>
      <c r="AG1499" s="15"/>
      <c r="AH1499" s="15"/>
      <c r="AI1499" s="15"/>
      <c r="AJ1499" s="15"/>
      <c r="AK1499" s="15"/>
      <c r="AL1499" s="15"/>
      <c r="AM1499" s="15"/>
      <c r="AN1499" s="15"/>
      <c r="AO1499" s="15"/>
      <c r="AP1499" s="15"/>
      <c r="AQ1499" s="15"/>
      <c r="AR1499" s="15"/>
      <c r="AS1499" s="15"/>
      <c r="AT1499" s="15"/>
      <c r="AU1499" s="15"/>
      <c r="AV1499" s="15"/>
      <c r="AW1499" s="15"/>
      <c r="AX1499" s="15"/>
      <c r="AY1499" s="6"/>
      <c r="AZ1499" s="6"/>
      <c r="BA1499" s="6"/>
      <c r="BB1499" s="6"/>
      <c r="BC1499" s="6"/>
      <c r="BD1499" s="6"/>
      <c r="BE1499" s="6"/>
      <c r="BF1499" s="6"/>
      <c r="BG1499" s="6"/>
      <c r="BH1499" s="6"/>
      <c r="BI1499" s="6"/>
      <c r="BJ1499" s="6"/>
      <c r="BK1499" s="6"/>
      <c r="BL1499" s="6"/>
      <c r="BM1499" s="6"/>
      <c r="BN1499" s="6"/>
      <c r="BO1499" s="6"/>
      <c r="BP1499" s="6"/>
      <c r="BQ1499" s="6"/>
      <c r="BR1499" s="6"/>
      <c r="BS1499" s="6"/>
      <c r="BT1499" s="6"/>
      <c r="BU1499" s="6"/>
      <c r="BV1499" s="6"/>
      <c r="BW1499" s="6"/>
      <c r="BX1499" s="6"/>
      <c r="BY1499" s="6"/>
      <c r="BZ1499" s="6"/>
      <c r="CA1499" s="6"/>
      <c r="CB1499" s="6"/>
    </row>
    <row r="1500" spans="1:80" ht="34.15" customHeight="1">
      <c r="A1500" s="2"/>
      <c r="B1500" s="2"/>
      <c r="C1500" s="2"/>
      <c r="D1500" s="2"/>
      <c r="E1500" s="2"/>
      <c r="F1500" s="15"/>
      <c r="G1500" s="2"/>
      <c r="H1500" s="2"/>
      <c r="I1500" s="2"/>
      <c r="J1500" s="2"/>
      <c r="K1500" s="2"/>
      <c r="L1500" s="2"/>
      <c r="M1500" s="2"/>
      <c r="N1500" s="700"/>
      <c r="O1500" s="2"/>
      <c r="P1500" s="2"/>
      <c r="Q1500" s="2"/>
      <c r="R1500" s="2"/>
      <c r="S1500" s="2"/>
      <c r="T1500" s="2"/>
      <c r="U1500" s="15"/>
      <c r="V1500" s="15"/>
      <c r="W1500" s="15"/>
      <c r="X1500" s="15"/>
      <c r="Y1500" s="15"/>
      <c r="Z1500" s="15"/>
      <c r="AA1500" s="15"/>
      <c r="AB1500" s="15"/>
      <c r="AC1500" s="15"/>
      <c r="AD1500" s="15"/>
      <c r="AE1500" s="15"/>
      <c r="AF1500" s="15"/>
      <c r="AG1500" s="15"/>
      <c r="AH1500" s="15"/>
      <c r="AI1500" s="15"/>
      <c r="AJ1500" s="15"/>
      <c r="AK1500" s="15"/>
      <c r="AL1500" s="15"/>
      <c r="AM1500" s="15"/>
      <c r="AN1500" s="15"/>
      <c r="AO1500" s="15"/>
      <c r="AP1500" s="15"/>
      <c r="AQ1500" s="15"/>
      <c r="AR1500" s="15"/>
      <c r="AS1500" s="15"/>
      <c r="AT1500" s="15"/>
      <c r="AU1500" s="15"/>
      <c r="AV1500" s="15"/>
      <c r="AW1500" s="15"/>
      <c r="AX1500" s="15"/>
      <c r="AY1500" s="6"/>
      <c r="AZ1500" s="6"/>
      <c r="BA1500" s="6"/>
      <c r="BB1500" s="6"/>
      <c r="BC1500" s="6"/>
      <c r="BD1500" s="6"/>
      <c r="BE1500" s="6"/>
      <c r="BF1500" s="6"/>
      <c r="BG1500" s="6"/>
      <c r="BH1500" s="6"/>
      <c r="BI1500" s="6"/>
      <c r="BJ1500" s="6"/>
      <c r="BK1500" s="6"/>
      <c r="BL1500" s="6"/>
      <c r="BM1500" s="6"/>
      <c r="BN1500" s="6"/>
      <c r="BO1500" s="6"/>
      <c r="BP1500" s="6"/>
      <c r="BQ1500" s="6"/>
      <c r="BR1500" s="6"/>
      <c r="BS1500" s="6"/>
      <c r="BT1500" s="6"/>
      <c r="BU1500" s="6"/>
      <c r="BV1500" s="6"/>
      <c r="BW1500" s="6"/>
      <c r="BX1500" s="6"/>
      <c r="BY1500" s="6"/>
      <c r="BZ1500" s="6"/>
      <c r="CA1500" s="6"/>
      <c r="CB1500" s="6"/>
    </row>
    <row r="1501" spans="1:80" ht="34.15" customHeight="1">
      <c r="A1501" s="2"/>
      <c r="B1501" s="2"/>
      <c r="C1501" s="2"/>
      <c r="D1501" s="2"/>
      <c r="E1501" s="2"/>
      <c r="F1501" s="15"/>
      <c r="G1501" s="2"/>
      <c r="H1501" s="2"/>
      <c r="I1501" s="2"/>
      <c r="J1501" s="2"/>
      <c r="K1501" s="2"/>
      <c r="L1501" s="2"/>
      <c r="M1501" s="2"/>
      <c r="N1501" s="700"/>
      <c r="O1501" s="2"/>
      <c r="P1501" s="2"/>
      <c r="Q1501" s="2"/>
      <c r="R1501" s="2"/>
      <c r="S1501" s="2"/>
      <c r="T1501" s="2"/>
      <c r="U1501" s="15"/>
      <c r="V1501" s="15"/>
      <c r="W1501" s="15"/>
      <c r="X1501" s="15"/>
      <c r="Y1501" s="15"/>
      <c r="Z1501" s="15"/>
      <c r="AA1501" s="15"/>
      <c r="AB1501" s="15"/>
      <c r="AC1501" s="15"/>
      <c r="AD1501" s="15"/>
      <c r="AE1501" s="15"/>
      <c r="AF1501" s="15"/>
      <c r="AG1501" s="15"/>
      <c r="AH1501" s="15"/>
      <c r="AI1501" s="15"/>
      <c r="AJ1501" s="15"/>
      <c r="AK1501" s="15"/>
      <c r="AL1501" s="15"/>
      <c r="AM1501" s="15"/>
      <c r="AN1501" s="15"/>
      <c r="AO1501" s="15"/>
      <c r="AP1501" s="15"/>
      <c r="AQ1501" s="15"/>
      <c r="AR1501" s="15"/>
      <c r="AS1501" s="15"/>
      <c r="AT1501" s="15"/>
      <c r="AU1501" s="15"/>
      <c r="AV1501" s="15"/>
      <c r="AW1501" s="15"/>
      <c r="AX1501" s="15"/>
      <c r="AY1501" s="6"/>
      <c r="AZ1501" s="6"/>
      <c r="BA1501" s="6"/>
      <c r="BB1501" s="6"/>
      <c r="BC1501" s="6"/>
      <c r="BD1501" s="6"/>
      <c r="BE1501" s="6"/>
      <c r="BF1501" s="6"/>
      <c r="BG1501" s="6"/>
      <c r="BH1501" s="6"/>
      <c r="BI1501" s="6"/>
      <c r="BJ1501" s="6"/>
      <c r="BK1501" s="6"/>
      <c r="BL1501" s="6"/>
      <c r="BM1501" s="6"/>
      <c r="BN1501" s="6"/>
      <c r="BO1501" s="6"/>
      <c r="BP1501" s="6"/>
      <c r="BQ1501" s="6"/>
      <c r="BR1501" s="6"/>
      <c r="BS1501" s="6"/>
      <c r="BT1501" s="6"/>
      <c r="BU1501" s="6"/>
      <c r="BV1501" s="6"/>
      <c r="BW1501" s="6"/>
      <c r="BX1501" s="6"/>
      <c r="BY1501" s="6"/>
      <c r="BZ1501" s="6"/>
      <c r="CA1501" s="6"/>
      <c r="CB1501" s="6"/>
    </row>
    <row r="1502" spans="1:80" ht="34.15" customHeight="1">
      <c r="A1502" s="2"/>
      <c r="B1502" s="2"/>
      <c r="C1502" s="2"/>
      <c r="D1502" s="2"/>
      <c r="E1502" s="2"/>
      <c r="F1502" s="15"/>
      <c r="G1502" s="2"/>
      <c r="H1502" s="2"/>
      <c r="I1502" s="2"/>
      <c r="J1502" s="2"/>
      <c r="K1502" s="2"/>
      <c r="L1502" s="2"/>
      <c r="M1502" s="2"/>
      <c r="N1502" s="700"/>
      <c r="O1502" s="2"/>
      <c r="P1502" s="2"/>
      <c r="Q1502" s="2"/>
      <c r="R1502" s="2"/>
      <c r="S1502" s="2"/>
      <c r="T1502" s="2"/>
      <c r="U1502" s="15"/>
      <c r="V1502" s="15"/>
      <c r="W1502" s="15"/>
      <c r="X1502" s="15"/>
      <c r="Y1502" s="15"/>
      <c r="Z1502" s="15"/>
      <c r="AA1502" s="15"/>
      <c r="AB1502" s="15"/>
      <c r="AC1502" s="15"/>
      <c r="AD1502" s="15"/>
      <c r="AE1502" s="15"/>
      <c r="AF1502" s="15"/>
      <c r="AG1502" s="15"/>
      <c r="AH1502" s="15"/>
      <c r="AI1502" s="15"/>
      <c r="AJ1502" s="15"/>
      <c r="AK1502" s="15"/>
      <c r="AL1502" s="15"/>
      <c r="AM1502" s="15"/>
      <c r="AN1502" s="15"/>
      <c r="AO1502" s="15"/>
      <c r="AP1502" s="15"/>
      <c r="AQ1502" s="15"/>
      <c r="AR1502" s="15"/>
      <c r="AS1502" s="15"/>
      <c r="AT1502" s="15"/>
      <c r="AU1502" s="15"/>
      <c r="AV1502" s="15"/>
      <c r="AW1502" s="15"/>
      <c r="AX1502" s="15"/>
      <c r="AY1502" s="6"/>
      <c r="AZ1502" s="6"/>
      <c r="BA1502" s="6"/>
      <c r="BB1502" s="6"/>
      <c r="BC1502" s="6"/>
      <c r="BD1502" s="6"/>
      <c r="BE1502" s="6"/>
      <c r="BF1502" s="6"/>
      <c r="BG1502" s="6"/>
      <c r="BH1502" s="6"/>
      <c r="BI1502" s="6"/>
      <c r="BJ1502" s="6"/>
      <c r="BK1502" s="6"/>
      <c r="BL1502" s="6"/>
      <c r="BM1502" s="6"/>
      <c r="BN1502" s="6"/>
      <c r="BO1502" s="6"/>
      <c r="BP1502" s="6"/>
      <c r="BQ1502" s="6"/>
      <c r="BR1502" s="6"/>
      <c r="BS1502" s="6"/>
      <c r="BT1502" s="6"/>
      <c r="BU1502" s="6"/>
      <c r="BV1502" s="6"/>
      <c r="BW1502" s="6"/>
      <c r="BX1502" s="6"/>
      <c r="BY1502" s="6"/>
      <c r="BZ1502" s="6"/>
      <c r="CA1502" s="6"/>
      <c r="CB1502" s="6"/>
    </row>
    <row r="1503" spans="1:80" ht="34.15" customHeight="1">
      <c r="A1503" s="2"/>
      <c r="B1503" s="2"/>
      <c r="C1503" s="2"/>
      <c r="D1503" s="2"/>
      <c r="E1503" s="2"/>
      <c r="F1503" s="15"/>
      <c r="G1503" s="2"/>
      <c r="H1503" s="2"/>
      <c r="I1503" s="2"/>
      <c r="J1503" s="2"/>
      <c r="K1503" s="2"/>
      <c r="L1503" s="2"/>
      <c r="M1503" s="2"/>
      <c r="N1503" s="700"/>
      <c r="O1503" s="2"/>
      <c r="P1503" s="2"/>
      <c r="Q1503" s="2"/>
      <c r="R1503" s="2"/>
      <c r="S1503" s="2"/>
      <c r="T1503" s="2"/>
      <c r="U1503" s="15"/>
      <c r="V1503" s="15"/>
      <c r="W1503" s="15"/>
      <c r="X1503" s="15"/>
      <c r="Y1503" s="15"/>
      <c r="Z1503" s="15"/>
      <c r="AA1503" s="15"/>
      <c r="AB1503" s="15"/>
      <c r="AC1503" s="15"/>
      <c r="AD1503" s="15"/>
      <c r="AE1503" s="15"/>
      <c r="AF1503" s="15"/>
      <c r="AG1503" s="15"/>
      <c r="AH1503" s="15"/>
      <c r="AI1503" s="15"/>
      <c r="AJ1503" s="15"/>
      <c r="AK1503" s="15"/>
      <c r="AL1503" s="15"/>
      <c r="AM1503" s="15"/>
      <c r="AN1503" s="15"/>
      <c r="AO1503" s="15"/>
      <c r="AP1503" s="15"/>
      <c r="AQ1503" s="15"/>
      <c r="AR1503" s="15"/>
      <c r="AS1503" s="15"/>
      <c r="AT1503" s="15"/>
      <c r="AU1503" s="15"/>
      <c r="AV1503" s="15"/>
      <c r="AW1503" s="15"/>
      <c r="AX1503" s="15"/>
      <c r="AY1503" s="6"/>
      <c r="AZ1503" s="6"/>
      <c r="BA1503" s="6"/>
      <c r="BB1503" s="6"/>
      <c r="BC1503" s="6"/>
      <c r="BD1503" s="6"/>
      <c r="BE1503" s="6"/>
      <c r="BF1503" s="6"/>
      <c r="BG1503" s="6"/>
      <c r="BH1503" s="6"/>
      <c r="BI1503" s="6"/>
      <c r="BJ1503" s="6"/>
      <c r="BK1503" s="6"/>
      <c r="BL1503" s="6"/>
      <c r="BM1503" s="6"/>
      <c r="BN1503" s="6"/>
      <c r="BO1503" s="6"/>
      <c r="BP1503" s="6"/>
      <c r="BQ1503" s="6"/>
      <c r="BR1503" s="6"/>
      <c r="BS1503" s="6"/>
      <c r="BT1503" s="6"/>
      <c r="BU1503" s="6"/>
      <c r="BV1503" s="6"/>
      <c r="BW1503" s="6"/>
      <c r="BX1503" s="6"/>
      <c r="BY1503" s="6"/>
      <c r="BZ1503" s="6"/>
      <c r="CA1503" s="6"/>
      <c r="CB1503" s="6"/>
    </row>
    <row r="1504" spans="1:80" ht="34.15" customHeight="1">
      <c r="A1504" s="2"/>
      <c r="B1504" s="2"/>
      <c r="C1504" s="2"/>
      <c r="D1504" s="2"/>
      <c r="E1504" s="2"/>
      <c r="F1504" s="15"/>
      <c r="G1504" s="2"/>
      <c r="H1504" s="2"/>
      <c r="I1504" s="2"/>
      <c r="J1504" s="2"/>
      <c r="K1504" s="2"/>
      <c r="L1504" s="2"/>
      <c r="M1504" s="2"/>
      <c r="N1504" s="700"/>
      <c r="O1504" s="2"/>
      <c r="P1504" s="2"/>
      <c r="Q1504" s="2"/>
      <c r="R1504" s="2"/>
      <c r="S1504" s="2"/>
      <c r="T1504" s="2"/>
      <c r="U1504" s="15"/>
      <c r="V1504" s="15"/>
      <c r="W1504" s="15"/>
      <c r="X1504" s="15"/>
      <c r="Y1504" s="15"/>
      <c r="Z1504" s="15"/>
      <c r="AA1504" s="15"/>
      <c r="AB1504" s="15"/>
      <c r="AC1504" s="15"/>
      <c r="AD1504" s="15"/>
      <c r="AE1504" s="15"/>
      <c r="AF1504" s="15"/>
      <c r="AG1504" s="15"/>
      <c r="AH1504" s="15"/>
      <c r="AI1504" s="15"/>
      <c r="AJ1504" s="15"/>
      <c r="AK1504" s="15"/>
      <c r="AL1504" s="15"/>
      <c r="AM1504" s="15"/>
      <c r="AN1504" s="15"/>
      <c r="AO1504" s="15"/>
      <c r="AP1504" s="15"/>
      <c r="AQ1504" s="15"/>
      <c r="AR1504" s="15"/>
      <c r="AS1504" s="15"/>
      <c r="AT1504" s="15"/>
      <c r="AU1504" s="15"/>
      <c r="AV1504" s="15"/>
      <c r="AW1504" s="15"/>
      <c r="AX1504" s="15"/>
      <c r="AY1504" s="6"/>
      <c r="AZ1504" s="6"/>
      <c r="BA1504" s="6"/>
      <c r="BB1504" s="6"/>
      <c r="BC1504" s="6"/>
      <c r="BD1504" s="6"/>
      <c r="BE1504" s="6"/>
      <c r="BF1504" s="6"/>
      <c r="BG1504" s="6"/>
      <c r="BH1504" s="6"/>
      <c r="BI1504" s="6"/>
      <c r="BJ1504" s="6"/>
      <c r="BK1504" s="6"/>
      <c r="BL1504" s="6"/>
      <c r="BM1504" s="6"/>
      <c r="BN1504" s="6"/>
      <c r="BO1504" s="6"/>
      <c r="BP1504" s="6"/>
      <c r="BQ1504" s="6"/>
      <c r="BR1504" s="6"/>
      <c r="BS1504" s="6"/>
      <c r="BT1504" s="6"/>
      <c r="BU1504" s="6"/>
      <c r="BV1504" s="6"/>
      <c r="BW1504" s="6"/>
      <c r="BX1504" s="6"/>
      <c r="BY1504" s="6"/>
      <c r="BZ1504" s="6"/>
      <c r="CA1504" s="6"/>
      <c r="CB1504" s="6"/>
    </row>
    <row r="1505" spans="1:80" ht="34.15" customHeight="1">
      <c r="A1505" s="2"/>
      <c r="B1505" s="2"/>
      <c r="C1505" s="2"/>
      <c r="D1505" s="2"/>
      <c r="E1505" s="2"/>
      <c r="F1505" s="15"/>
      <c r="G1505" s="2"/>
      <c r="H1505" s="2"/>
      <c r="I1505" s="2"/>
      <c r="J1505" s="2"/>
      <c r="K1505" s="2"/>
      <c r="L1505" s="2"/>
      <c r="M1505" s="2"/>
      <c r="N1505" s="700"/>
      <c r="O1505" s="2"/>
      <c r="P1505" s="2"/>
      <c r="Q1505" s="2"/>
      <c r="R1505" s="2"/>
      <c r="S1505" s="2"/>
      <c r="T1505" s="2"/>
      <c r="U1505" s="15"/>
      <c r="V1505" s="15"/>
      <c r="W1505" s="15"/>
      <c r="X1505" s="15"/>
      <c r="Y1505" s="15"/>
      <c r="Z1505" s="15"/>
      <c r="AA1505" s="15"/>
      <c r="AB1505" s="15"/>
      <c r="AC1505" s="15"/>
      <c r="AD1505" s="15"/>
      <c r="AE1505" s="15"/>
      <c r="AF1505" s="15"/>
      <c r="AG1505" s="15"/>
      <c r="AH1505" s="15"/>
      <c r="AI1505" s="15"/>
      <c r="AJ1505" s="15"/>
      <c r="AK1505" s="15"/>
      <c r="AL1505" s="15"/>
      <c r="AM1505" s="15"/>
      <c r="AN1505" s="15"/>
      <c r="AO1505" s="15"/>
      <c r="AP1505" s="15"/>
      <c r="AQ1505" s="15"/>
      <c r="AR1505" s="15"/>
      <c r="AS1505" s="15"/>
      <c r="AT1505" s="15"/>
      <c r="AU1505" s="15"/>
      <c r="AV1505" s="15"/>
      <c r="AW1505" s="15"/>
      <c r="AX1505" s="15"/>
      <c r="AY1505" s="6"/>
      <c r="AZ1505" s="6"/>
      <c r="BA1505" s="6"/>
      <c r="BB1505" s="6"/>
      <c r="BC1505" s="6"/>
      <c r="BD1505" s="6"/>
      <c r="BE1505" s="6"/>
      <c r="BF1505" s="6"/>
      <c r="BG1505" s="6"/>
      <c r="BH1505" s="6"/>
      <c r="BI1505" s="6"/>
      <c r="BJ1505" s="6"/>
      <c r="BK1505" s="6"/>
      <c r="BL1505" s="6"/>
      <c r="BM1505" s="6"/>
      <c r="BN1505" s="6"/>
      <c r="BO1505" s="6"/>
      <c r="BP1505" s="6"/>
      <c r="BQ1505" s="6"/>
      <c r="BR1505" s="6"/>
      <c r="BS1505" s="6"/>
      <c r="BT1505" s="6"/>
      <c r="BU1505" s="6"/>
      <c r="BV1505" s="6"/>
      <c r="BW1505" s="6"/>
      <c r="BX1505" s="6"/>
      <c r="BY1505" s="6"/>
      <c r="BZ1505" s="6"/>
      <c r="CA1505" s="6"/>
      <c r="CB1505" s="6"/>
    </row>
    <row r="1506" spans="1:80" ht="34.15" customHeight="1">
      <c r="A1506" s="2"/>
      <c r="B1506" s="2"/>
      <c r="C1506" s="2"/>
      <c r="D1506" s="2"/>
      <c r="E1506" s="2"/>
      <c r="F1506" s="15"/>
      <c r="G1506" s="2"/>
      <c r="H1506" s="2"/>
      <c r="I1506" s="2"/>
      <c r="J1506" s="2"/>
      <c r="K1506" s="2"/>
      <c r="L1506" s="2"/>
      <c r="M1506" s="2"/>
      <c r="N1506" s="700"/>
      <c r="O1506" s="2"/>
      <c r="P1506" s="2"/>
      <c r="Q1506" s="2"/>
      <c r="R1506" s="2"/>
      <c r="S1506" s="2"/>
      <c r="T1506" s="2"/>
      <c r="U1506" s="15"/>
      <c r="V1506" s="15"/>
      <c r="W1506" s="15"/>
      <c r="X1506" s="15"/>
      <c r="Y1506" s="15"/>
      <c r="Z1506" s="15"/>
      <c r="AA1506" s="15"/>
      <c r="AB1506" s="15"/>
      <c r="AC1506" s="15"/>
      <c r="AD1506" s="15"/>
      <c r="AE1506" s="15"/>
      <c r="AF1506" s="15"/>
      <c r="AG1506" s="15"/>
      <c r="AH1506" s="15"/>
      <c r="AI1506" s="15"/>
      <c r="AJ1506" s="15"/>
      <c r="AK1506" s="15"/>
      <c r="AL1506" s="15"/>
      <c r="AM1506" s="15"/>
      <c r="AN1506" s="15"/>
      <c r="AO1506" s="15"/>
      <c r="AP1506" s="15"/>
      <c r="AQ1506" s="15"/>
      <c r="AR1506" s="15"/>
      <c r="AS1506" s="15"/>
      <c r="AT1506" s="15"/>
      <c r="AU1506" s="15"/>
      <c r="AV1506" s="15"/>
      <c r="AW1506" s="15"/>
      <c r="AX1506" s="15"/>
      <c r="AY1506" s="6"/>
      <c r="AZ1506" s="6"/>
      <c r="BA1506" s="6"/>
      <c r="BB1506" s="6"/>
      <c r="BC1506" s="6"/>
      <c r="BD1506" s="6"/>
      <c r="BE1506" s="6"/>
      <c r="BF1506" s="6"/>
      <c r="BG1506" s="6"/>
      <c r="BH1506" s="6"/>
      <c r="BI1506" s="6"/>
      <c r="BJ1506" s="6"/>
      <c r="BK1506" s="6"/>
      <c r="BL1506" s="6"/>
      <c r="BM1506" s="6"/>
      <c r="BN1506" s="6"/>
      <c r="BO1506" s="6"/>
      <c r="BP1506" s="6"/>
      <c r="BQ1506" s="6"/>
      <c r="BR1506" s="6"/>
      <c r="BS1506" s="6"/>
      <c r="BT1506" s="6"/>
      <c r="BU1506" s="6"/>
      <c r="BV1506" s="6"/>
      <c r="BW1506" s="6"/>
      <c r="BX1506" s="6"/>
      <c r="BY1506" s="6"/>
      <c r="BZ1506" s="6"/>
      <c r="CA1506" s="6"/>
      <c r="CB1506" s="6"/>
    </row>
    <row r="1507" spans="1:80" ht="34.15" customHeight="1">
      <c r="A1507" s="2"/>
      <c r="B1507" s="2"/>
      <c r="C1507" s="2"/>
      <c r="D1507" s="2"/>
      <c r="E1507" s="2"/>
      <c r="F1507" s="15"/>
      <c r="G1507" s="2"/>
      <c r="H1507" s="2"/>
      <c r="I1507" s="2"/>
      <c r="J1507" s="2"/>
      <c r="K1507" s="2"/>
      <c r="L1507" s="2"/>
      <c r="M1507" s="2"/>
      <c r="N1507" s="700"/>
      <c r="O1507" s="2"/>
      <c r="P1507" s="2"/>
      <c r="Q1507" s="2"/>
      <c r="R1507" s="2"/>
      <c r="S1507" s="2"/>
      <c r="T1507" s="2"/>
      <c r="U1507" s="15"/>
      <c r="V1507" s="15"/>
      <c r="W1507" s="15"/>
      <c r="X1507" s="15"/>
      <c r="Y1507" s="15"/>
      <c r="Z1507" s="15"/>
      <c r="AA1507" s="15"/>
      <c r="AB1507" s="15"/>
      <c r="AC1507" s="15"/>
      <c r="AD1507" s="15"/>
      <c r="AE1507" s="15"/>
      <c r="AF1507" s="15"/>
      <c r="AG1507" s="15"/>
      <c r="AH1507" s="15"/>
      <c r="AI1507" s="15"/>
      <c r="AJ1507" s="15"/>
      <c r="AK1507" s="15"/>
      <c r="AL1507" s="15"/>
      <c r="AM1507" s="15"/>
      <c r="AN1507" s="15"/>
      <c r="AO1507" s="15"/>
      <c r="AP1507" s="15"/>
      <c r="AQ1507" s="15"/>
      <c r="AR1507" s="15"/>
      <c r="AS1507" s="15"/>
      <c r="AT1507" s="15"/>
      <c r="AU1507" s="15"/>
      <c r="AV1507" s="15"/>
      <c r="AW1507" s="15"/>
      <c r="AX1507" s="15"/>
      <c r="AY1507" s="6"/>
      <c r="AZ1507" s="6"/>
      <c r="BA1507" s="6"/>
      <c r="BB1507" s="6"/>
      <c r="BC1507" s="6"/>
      <c r="BD1507" s="6"/>
      <c r="BE1507" s="6"/>
      <c r="BF1507" s="6"/>
      <c r="BG1507" s="6"/>
      <c r="BH1507" s="6"/>
      <c r="BI1507" s="6"/>
      <c r="BJ1507" s="6"/>
      <c r="BK1507" s="6"/>
      <c r="BL1507" s="6"/>
      <c r="BM1507" s="6"/>
      <c r="BN1507" s="6"/>
      <c r="BO1507" s="6"/>
      <c r="BP1507" s="6"/>
      <c r="BQ1507" s="6"/>
      <c r="BR1507" s="6"/>
      <c r="BS1507" s="6"/>
      <c r="BT1507" s="6"/>
      <c r="BU1507" s="6"/>
      <c r="BV1507" s="6"/>
      <c r="BW1507" s="6"/>
      <c r="BX1507" s="6"/>
      <c r="BY1507" s="6"/>
      <c r="BZ1507" s="6"/>
      <c r="CA1507" s="6"/>
      <c r="CB1507" s="6"/>
    </row>
    <row r="1508" spans="1:80" ht="34.15" customHeight="1">
      <c r="A1508" s="2"/>
      <c r="B1508" s="2"/>
      <c r="C1508" s="2"/>
      <c r="D1508" s="2"/>
      <c r="E1508" s="2"/>
      <c r="F1508" s="15"/>
      <c r="G1508" s="2"/>
      <c r="H1508" s="2"/>
      <c r="I1508" s="2"/>
      <c r="J1508" s="2"/>
      <c r="K1508" s="2"/>
      <c r="L1508" s="2"/>
      <c r="M1508" s="2"/>
      <c r="N1508" s="700"/>
      <c r="O1508" s="2"/>
      <c r="P1508" s="2"/>
      <c r="Q1508" s="2"/>
      <c r="R1508" s="2"/>
      <c r="S1508" s="2"/>
      <c r="T1508" s="2"/>
      <c r="U1508" s="15"/>
      <c r="V1508" s="15"/>
      <c r="W1508" s="15"/>
      <c r="X1508" s="15"/>
      <c r="Y1508" s="15"/>
      <c r="Z1508" s="15"/>
      <c r="AA1508" s="15"/>
      <c r="AB1508" s="15"/>
      <c r="AC1508" s="15"/>
      <c r="AD1508" s="15"/>
      <c r="AE1508" s="15"/>
      <c r="AF1508" s="15"/>
      <c r="AG1508" s="15"/>
      <c r="AH1508" s="15"/>
      <c r="AI1508" s="15"/>
      <c r="AJ1508" s="15"/>
      <c r="AK1508" s="15"/>
      <c r="AL1508" s="15"/>
      <c r="AM1508" s="15"/>
      <c r="AN1508" s="15"/>
      <c r="AO1508" s="15"/>
      <c r="AP1508" s="15"/>
      <c r="AQ1508" s="15"/>
      <c r="AR1508" s="15"/>
      <c r="AS1508" s="15"/>
      <c r="AT1508" s="15"/>
      <c r="AU1508" s="15"/>
      <c r="AV1508" s="15"/>
      <c r="AW1508" s="15"/>
      <c r="AX1508" s="15"/>
      <c r="AY1508" s="6"/>
      <c r="AZ1508" s="6"/>
      <c r="BA1508" s="6"/>
      <c r="BB1508" s="6"/>
      <c r="BC1508" s="6"/>
      <c r="BD1508" s="6"/>
      <c r="BE1508" s="6"/>
      <c r="BF1508" s="6"/>
      <c r="BG1508" s="6"/>
      <c r="BH1508" s="6"/>
      <c r="BI1508" s="6"/>
      <c r="BJ1508" s="6"/>
      <c r="BK1508" s="6"/>
      <c r="BL1508" s="6"/>
      <c r="BM1508" s="6"/>
      <c r="BN1508" s="6"/>
      <c r="BO1508" s="6"/>
      <c r="BP1508" s="6"/>
      <c r="BQ1508" s="6"/>
      <c r="BR1508" s="6"/>
      <c r="BS1508" s="6"/>
      <c r="BT1508" s="6"/>
      <c r="BU1508" s="6"/>
      <c r="BV1508" s="6"/>
      <c r="BW1508" s="6"/>
      <c r="BX1508" s="6"/>
      <c r="BY1508" s="6"/>
      <c r="BZ1508" s="6"/>
      <c r="CA1508" s="6"/>
      <c r="CB1508" s="6"/>
    </row>
    <row r="1509" spans="1:80" ht="34.15" customHeight="1">
      <c r="A1509" s="2"/>
      <c r="B1509" s="2"/>
      <c r="C1509" s="2"/>
      <c r="D1509" s="2"/>
      <c r="E1509" s="2"/>
      <c r="F1509" s="15"/>
      <c r="G1509" s="2"/>
      <c r="H1509" s="2"/>
      <c r="I1509" s="2"/>
      <c r="J1509" s="2"/>
      <c r="K1509" s="2"/>
      <c r="L1509" s="2"/>
      <c r="M1509" s="2"/>
      <c r="N1509" s="700"/>
      <c r="O1509" s="2"/>
      <c r="P1509" s="2"/>
      <c r="Q1509" s="2"/>
      <c r="R1509" s="2"/>
      <c r="S1509" s="2"/>
      <c r="T1509" s="2"/>
      <c r="U1509" s="15"/>
      <c r="V1509" s="15"/>
      <c r="W1509" s="15"/>
      <c r="X1509" s="15"/>
      <c r="Y1509" s="15"/>
      <c r="Z1509" s="15"/>
      <c r="AA1509" s="15"/>
      <c r="AB1509" s="15"/>
      <c r="AC1509" s="15"/>
      <c r="AD1509" s="15"/>
      <c r="AE1509" s="15"/>
      <c r="AF1509" s="15"/>
      <c r="AG1509" s="15"/>
      <c r="AH1509" s="15"/>
      <c r="AI1509" s="15"/>
      <c r="AJ1509" s="15"/>
      <c r="AK1509" s="15"/>
      <c r="AL1509" s="15"/>
      <c r="AM1509" s="15"/>
      <c r="AN1509" s="15"/>
      <c r="AO1509" s="15"/>
      <c r="AP1509" s="15"/>
      <c r="AQ1509" s="15"/>
      <c r="AR1509" s="15"/>
      <c r="AS1509" s="15"/>
      <c r="AT1509" s="15"/>
      <c r="AU1509" s="15"/>
      <c r="AV1509" s="15"/>
      <c r="AW1509" s="15"/>
      <c r="AX1509" s="15"/>
      <c r="AY1509" s="6"/>
      <c r="AZ1509" s="6"/>
      <c r="BA1509" s="6"/>
      <c r="BB1509" s="6"/>
      <c r="BC1509" s="6"/>
      <c r="BD1509" s="6"/>
      <c r="BE1509" s="6"/>
      <c r="BF1509" s="6"/>
      <c r="BG1509" s="6"/>
      <c r="BH1509" s="6"/>
      <c r="BI1509" s="6"/>
      <c r="BJ1509" s="6"/>
      <c r="BK1509" s="6"/>
      <c r="BL1509" s="6"/>
      <c r="BM1509" s="6"/>
      <c r="BN1509" s="6"/>
      <c r="BO1509" s="6"/>
      <c r="BP1509" s="6"/>
      <c r="BQ1509" s="6"/>
      <c r="BR1509" s="6"/>
      <c r="BS1509" s="6"/>
      <c r="BT1509" s="6"/>
      <c r="BU1509" s="6"/>
      <c r="BV1509" s="6"/>
      <c r="BW1509" s="6"/>
      <c r="BX1509" s="6"/>
      <c r="BY1509" s="6"/>
      <c r="BZ1509" s="6"/>
      <c r="CA1509" s="6"/>
      <c r="CB1509" s="6"/>
    </row>
    <row r="1510" spans="1:80" ht="34.15" customHeight="1">
      <c r="A1510" s="2"/>
      <c r="B1510" s="2"/>
      <c r="C1510" s="2"/>
      <c r="D1510" s="2"/>
      <c r="E1510" s="2"/>
      <c r="F1510" s="15"/>
      <c r="G1510" s="2"/>
      <c r="H1510" s="2"/>
      <c r="I1510" s="2"/>
      <c r="J1510" s="2"/>
      <c r="K1510" s="2"/>
      <c r="L1510" s="2"/>
      <c r="M1510" s="2"/>
      <c r="N1510" s="700"/>
      <c r="O1510" s="2"/>
      <c r="P1510" s="2"/>
      <c r="Q1510" s="2"/>
      <c r="R1510" s="2"/>
      <c r="S1510" s="2"/>
      <c r="T1510" s="2"/>
      <c r="U1510" s="15"/>
      <c r="V1510" s="15"/>
      <c r="W1510" s="15"/>
      <c r="X1510" s="15"/>
      <c r="Y1510" s="15"/>
      <c r="Z1510" s="15"/>
      <c r="AA1510" s="15"/>
      <c r="AB1510" s="15"/>
      <c r="AC1510" s="15"/>
      <c r="AD1510" s="15"/>
      <c r="AE1510" s="15"/>
      <c r="AF1510" s="15"/>
      <c r="AG1510" s="15"/>
      <c r="AH1510" s="15"/>
      <c r="AI1510" s="15"/>
      <c r="AJ1510" s="15"/>
      <c r="AK1510" s="15"/>
      <c r="AL1510" s="15"/>
      <c r="AM1510" s="15"/>
      <c r="AN1510" s="15"/>
      <c r="AO1510" s="15"/>
      <c r="AP1510" s="15"/>
      <c r="AQ1510" s="15"/>
      <c r="AR1510" s="15"/>
      <c r="AS1510" s="15"/>
      <c r="AT1510" s="15"/>
      <c r="AU1510" s="15"/>
      <c r="AV1510" s="15"/>
      <c r="AW1510" s="15"/>
      <c r="AX1510" s="15"/>
      <c r="AY1510" s="6"/>
      <c r="AZ1510" s="6"/>
      <c r="BA1510" s="6"/>
      <c r="BB1510" s="6"/>
      <c r="BC1510" s="6"/>
      <c r="BD1510" s="6"/>
      <c r="BE1510" s="6"/>
      <c r="BF1510" s="6"/>
      <c r="BG1510" s="6"/>
      <c r="BH1510" s="6"/>
      <c r="BI1510" s="6"/>
      <c r="BJ1510" s="6"/>
      <c r="BK1510" s="6"/>
      <c r="BL1510" s="6"/>
      <c r="BM1510" s="6"/>
      <c r="BN1510" s="6"/>
      <c r="BO1510" s="6"/>
      <c r="BP1510" s="6"/>
      <c r="BQ1510" s="6"/>
      <c r="BR1510" s="6"/>
      <c r="BS1510" s="6"/>
      <c r="BT1510" s="6"/>
      <c r="BU1510" s="6"/>
      <c r="BV1510" s="6"/>
      <c r="BW1510" s="6"/>
      <c r="BX1510" s="6"/>
      <c r="BY1510" s="6"/>
      <c r="BZ1510" s="6"/>
      <c r="CA1510" s="6"/>
      <c r="CB1510" s="6"/>
    </row>
    <row r="1511" spans="1:80" ht="34.15" customHeight="1">
      <c r="A1511" s="2"/>
      <c r="B1511" s="2"/>
      <c r="C1511" s="2"/>
      <c r="D1511" s="2"/>
      <c r="E1511" s="2"/>
      <c r="F1511" s="15"/>
      <c r="G1511" s="2"/>
      <c r="H1511" s="2"/>
      <c r="I1511" s="2"/>
      <c r="J1511" s="2"/>
      <c r="K1511" s="2"/>
      <c r="L1511" s="2"/>
      <c r="M1511" s="2"/>
      <c r="N1511" s="700"/>
      <c r="O1511" s="2"/>
      <c r="P1511" s="2"/>
      <c r="Q1511" s="2"/>
      <c r="R1511" s="2"/>
      <c r="S1511" s="2"/>
      <c r="T1511" s="2"/>
      <c r="U1511" s="15"/>
      <c r="V1511" s="15"/>
      <c r="W1511" s="15"/>
      <c r="X1511" s="15"/>
      <c r="Y1511" s="15"/>
      <c r="Z1511" s="15"/>
      <c r="AA1511" s="15"/>
      <c r="AB1511" s="15"/>
      <c r="AC1511" s="15"/>
      <c r="AD1511" s="15"/>
      <c r="AE1511" s="15"/>
      <c r="AF1511" s="15"/>
      <c r="AG1511" s="15"/>
      <c r="AH1511" s="15"/>
      <c r="AI1511" s="15"/>
      <c r="AJ1511" s="15"/>
      <c r="AK1511" s="15"/>
      <c r="AL1511" s="15"/>
      <c r="AM1511" s="15"/>
      <c r="AN1511" s="15"/>
      <c r="AO1511" s="15"/>
      <c r="AP1511" s="15"/>
      <c r="AQ1511" s="15"/>
      <c r="AR1511" s="15"/>
      <c r="AS1511" s="15"/>
      <c r="AT1511" s="15"/>
      <c r="AU1511" s="15"/>
      <c r="AV1511" s="15"/>
      <c r="AW1511" s="15"/>
      <c r="AX1511" s="15"/>
      <c r="AY1511" s="6"/>
      <c r="AZ1511" s="6"/>
      <c r="BA1511" s="6"/>
      <c r="BB1511" s="6"/>
      <c r="BC1511" s="6"/>
      <c r="BD1511" s="6"/>
      <c r="BE1511" s="6"/>
      <c r="BF1511" s="6"/>
      <c r="BG1511" s="6"/>
      <c r="BH1511" s="6"/>
      <c r="BI1511" s="6"/>
      <c r="BJ1511" s="6"/>
      <c r="BK1511" s="6"/>
      <c r="BL1511" s="6"/>
      <c r="BM1511" s="6"/>
      <c r="BN1511" s="6"/>
      <c r="BO1511" s="6"/>
      <c r="BP1511" s="6"/>
      <c r="BQ1511" s="6"/>
      <c r="BR1511" s="6"/>
      <c r="BS1511" s="6"/>
      <c r="BT1511" s="6"/>
      <c r="BU1511" s="6"/>
      <c r="BV1511" s="6"/>
      <c r="BW1511" s="6"/>
      <c r="BX1511" s="6"/>
      <c r="BY1511" s="6"/>
      <c r="BZ1511" s="6"/>
      <c r="CA1511" s="6"/>
      <c r="CB1511" s="6"/>
    </row>
    <row r="1512" spans="1:80" ht="34.15" customHeight="1">
      <c r="A1512" s="2"/>
      <c r="B1512" s="2"/>
      <c r="C1512" s="2"/>
      <c r="D1512" s="2"/>
      <c r="E1512" s="2"/>
      <c r="F1512" s="15"/>
      <c r="G1512" s="2"/>
      <c r="H1512" s="2"/>
      <c r="I1512" s="2"/>
      <c r="J1512" s="2"/>
      <c r="K1512" s="2"/>
      <c r="L1512" s="2"/>
      <c r="M1512" s="2"/>
      <c r="N1512" s="700"/>
      <c r="O1512" s="2"/>
      <c r="P1512" s="2"/>
      <c r="Q1512" s="2"/>
      <c r="R1512" s="2"/>
      <c r="S1512" s="2"/>
      <c r="T1512" s="2"/>
      <c r="U1512" s="15"/>
      <c r="V1512" s="15"/>
      <c r="W1512" s="15"/>
      <c r="X1512" s="15"/>
      <c r="Y1512" s="15"/>
      <c r="Z1512" s="15"/>
      <c r="AA1512" s="15"/>
      <c r="AB1512" s="15"/>
      <c r="AC1512" s="15"/>
      <c r="AD1512" s="15"/>
      <c r="AE1512" s="15"/>
      <c r="AF1512" s="15"/>
      <c r="AG1512" s="15"/>
      <c r="AH1512" s="15"/>
      <c r="AI1512" s="15"/>
      <c r="AJ1512" s="15"/>
      <c r="AK1512" s="15"/>
      <c r="AL1512" s="15"/>
      <c r="AM1512" s="15"/>
      <c r="AN1512" s="15"/>
      <c r="AO1512" s="15"/>
      <c r="AP1512" s="15"/>
      <c r="AQ1512" s="15"/>
      <c r="AR1512" s="15"/>
      <c r="AS1512" s="15"/>
      <c r="AT1512" s="15"/>
      <c r="AU1512" s="15"/>
      <c r="AV1512" s="15"/>
      <c r="AW1512" s="15"/>
      <c r="AX1512" s="15"/>
      <c r="AY1512" s="6"/>
      <c r="AZ1512" s="6"/>
      <c r="BA1512" s="6"/>
      <c r="BB1512" s="6"/>
      <c r="BC1512" s="6"/>
      <c r="BD1512" s="6"/>
      <c r="BE1512" s="6"/>
      <c r="BF1512" s="6"/>
      <c r="BG1512" s="6"/>
      <c r="BH1512" s="6"/>
      <c r="BI1512" s="6"/>
      <c r="BJ1512" s="6"/>
      <c r="BK1512" s="6"/>
      <c r="BL1512" s="6"/>
      <c r="BM1512" s="6"/>
      <c r="BN1512" s="6"/>
      <c r="BO1512" s="6"/>
      <c r="BP1512" s="6"/>
      <c r="BQ1512" s="6"/>
      <c r="BR1512" s="6"/>
      <c r="BS1512" s="6"/>
      <c r="BT1512" s="6"/>
      <c r="BU1512" s="6"/>
      <c r="BV1512" s="6"/>
      <c r="BW1512" s="6"/>
      <c r="BX1512" s="6"/>
      <c r="BY1512" s="6"/>
      <c r="BZ1512" s="6"/>
      <c r="CA1512" s="6"/>
      <c r="CB1512" s="6"/>
    </row>
    <row r="1513" spans="1:80" ht="34.15" customHeight="1">
      <c r="A1513" s="2"/>
      <c r="B1513" s="2"/>
      <c r="C1513" s="2"/>
      <c r="D1513" s="2"/>
      <c r="E1513" s="2"/>
      <c r="F1513" s="15"/>
      <c r="G1513" s="2"/>
      <c r="H1513" s="2"/>
      <c r="I1513" s="2"/>
      <c r="J1513" s="2"/>
      <c r="K1513" s="2"/>
      <c r="L1513" s="2"/>
      <c r="M1513" s="2"/>
      <c r="N1513" s="700"/>
      <c r="O1513" s="2"/>
      <c r="P1513" s="2"/>
      <c r="Q1513" s="2"/>
      <c r="R1513" s="2"/>
      <c r="S1513" s="2"/>
      <c r="T1513" s="2"/>
      <c r="U1513" s="15"/>
      <c r="V1513" s="15"/>
      <c r="W1513" s="15"/>
      <c r="X1513" s="15"/>
      <c r="Y1513" s="15"/>
      <c r="Z1513" s="15"/>
      <c r="AA1513" s="15"/>
      <c r="AB1513" s="15"/>
      <c r="AC1513" s="15"/>
      <c r="AD1513" s="15"/>
      <c r="AE1513" s="15"/>
      <c r="AF1513" s="15"/>
      <c r="AG1513" s="15"/>
      <c r="AH1513" s="15"/>
      <c r="AI1513" s="15"/>
      <c r="AJ1513" s="15"/>
      <c r="AK1513" s="15"/>
      <c r="AL1513" s="15"/>
      <c r="AM1513" s="15"/>
      <c r="AN1513" s="15"/>
      <c r="AO1513" s="15"/>
      <c r="AP1513" s="15"/>
      <c r="AQ1513" s="15"/>
      <c r="AR1513" s="15"/>
      <c r="AS1513" s="15"/>
      <c r="AT1513" s="15"/>
      <c r="AU1513" s="15"/>
      <c r="AV1513" s="15"/>
      <c r="AW1513" s="15"/>
      <c r="AX1513" s="15"/>
      <c r="AY1513" s="6"/>
      <c r="AZ1513" s="6"/>
      <c r="BA1513" s="6"/>
      <c r="BB1513" s="6"/>
      <c r="BC1513" s="6"/>
      <c r="BD1513" s="6"/>
      <c r="BE1513" s="6"/>
      <c r="BF1513" s="6"/>
      <c r="BG1513" s="6"/>
      <c r="BH1513" s="6"/>
      <c r="BI1513" s="6"/>
      <c r="BJ1513" s="6"/>
      <c r="BK1513" s="6"/>
      <c r="BL1513" s="6"/>
      <c r="BM1513" s="6"/>
      <c r="BN1513" s="6"/>
      <c r="BO1513" s="6"/>
      <c r="BP1513" s="6"/>
      <c r="BQ1513" s="6"/>
      <c r="BR1513" s="6"/>
      <c r="BS1513" s="6"/>
      <c r="BT1513" s="6"/>
      <c r="BU1513" s="6"/>
      <c r="BV1513" s="6"/>
      <c r="BW1513" s="6"/>
      <c r="BX1513" s="6"/>
      <c r="BY1513" s="6"/>
      <c r="BZ1513" s="6"/>
      <c r="CA1513" s="6"/>
      <c r="CB1513" s="6"/>
    </row>
    <row r="1514" spans="1:80" ht="34.15" customHeight="1">
      <c r="A1514" s="2"/>
      <c r="B1514" s="2"/>
      <c r="C1514" s="2"/>
      <c r="D1514" s="2"/>
      <c r="E1514" s="2"/>
      <c r="F1514" s="15"/>
      <c r="G1514" s="2"/>
      <c r="H1514" s="2"/>
      <c r="I1514" s="2"/>
      <c r="J1514" s="2"/>
      <c r="K1514" s="2"/>
      <c r="L1514" s="2"/>
      <c r="M1514" s="2"/>
      <c r="N1514" s="700"/>
      <c r="O1514" s="2"/>
      <c r="P1514" s="2"/>
      <c r="Q1514" s="2"/>
      <c r="R1514" s="2"/>
      <c r="S1514" s="2"/>
      <c r="T1514" s="2"/>
      <c r="U1514" s="15"/>
      <c r="V1514" s="15"/>
      <c r="W1514" s="15"/>
      <c r="X1514" s="15"/>
      <c r="Y1514" s="15"/>
      <c r="Z1514" s="15"/>
      <c r="AA1514" s="15"/>
      <c r="AB1514" s="15"/>
      <c r="AC1514" s="15"/>
      <c r="AD1514" s="15"/>
      <c r="AE1514" s="15"/>
      <c r="AF1514" s="15"/>
      <c r="AG1514" s="15"/>
      <c r="AH1514" s="15"/>
      <c r="AI1514" s="15"/>
      <c r="AJ1514" s="15"/>
      <c r="AK1514" s="15"/>
      <c r="AL1514" s="15"/>
      <c r="AM1514" s="15"/>
      <c r="AN1514" s="15"/>
      <c r="AO1514" s="15"/>
      <c r="AP1514" s="15"/>
      <c r="AQ1514" s="15"/>
      <c r="AR1514" s="15"/>
      <c r="AS1514" s="15"/>
      <c r="AT1514" s="15"/>
      <c r="AU1514" s="15"/>
      <c r="AV1514" s="15"/>
      <c r="AW1514" s="15"/>
      <c r="AX1514" s="15"/>
      <c r="AY1514" s="6"/>
      <c r="AZ1514" s="6"/>
      <c r="BA1514" s="6"/>
      <c r="BB1514" s="6"/>
      <c r="BC1514" s="6"/>
      <c r="BD1514" s="6"/>
      <c r="BE1514" s="6"/>
      <c r="BF1514" s="6"/>
      <c r="BG1514" s="6"/>
      <c r="BH1514" s="6"/>
      <c r="BI1514" s="6"/>
      <c r="BJ1514" s="6"/>
      <c r="BK1514" s="6"/>
      <c r="BL1514" s="6"/>
      <c r="BM1514" s="6"/>
      <c r="BN1514" s="6"/>
      <c r="BO1514" s="6"/>
      <c r="BP1514" s="6"/>
      <c r="BQ1514" s="6"/>
      <c r="BR1514" s="6"/>
      <c r="BS1514" s="6"/>
      <c r="BT1514" s="6"/>
      <c r="BU1514" s="6"/>
      <c r="BV1514" s="6"/>
      <c r="BW1514" s="6"/>
      <c r="BX1514" s="6"/>
      <c r="BY1514" s="6"/>
      <c r="BZ1514" s="6"/>
      <c r="CA1514" s="6"/>
      <c r="CB1514" s="6"/>
    </row>
    <row r="1515" spans="1:80" ht="34.15" customHeight="1">
      <c r="A1515" s="2"/>
      <c r="B1515" s="2"/>
      <c r="C1515" s="2"/>
      <c r="D1515" s="2"/>
      <c r="E1515" s="2"/>
      <c r="F1515" s="15"/>
      <c r="G1515" s="2"/>
      <c r="H1515" s="2"/>
      <c r="I1515" s="2"/>
      <c r="J1515" s="2"/>
      <c r="K1515" s="2"/>
      <c r="L1515" s="2"/>
      <c r="M1515" s="2"/>
      <c r="N1515" s="700"/>
      <c r="O1515" s="2"/>
      <c r="P1515" s="2"/>
      <c r="Q1515" s="2"/>
      <c r="R1515" s="2"/>
      <c r="S1515" s="2"/>
      <c r="T1515" s="2"/>
      <c r="U1515" s="15"/>
      <c r="V1515" s="15"/>
      <c r="W1515" s="15"/>
      <c r="X1515" s="15"/>
      <c r="Y1515" s="15"/>
      <c r="Z1515" s="15"/>
      <c r="AA1515" s="15"/>
      <c r="AB1515" s="15"/>
      <c r="AC1515" s="15"/>
      <c r="AD1515" s="15"/>
      <c r="AE1515" s="15"/>
      <c r="AF1515" s="15"/>
      <c r="AG1515" s="15"/>
      <c r="AH1515" s="15"/>
      <c r="AI1515" s="15"/>
      <c r="AJ1515" s="15"/>
      <c r="AK1515" s="15"/>
      <c r="AL1515" s="15"/>
      <c r="AM1515" s="15"/>
      <c r="AN1515" s="15"/>
      <c r="AO1515" s="15"/>
      <c r="AP1515" s="15"/>
      <c r="AQ1515" s="15"/>
      <c r="AR1515" s="15"/>
      <c r="AS1515" s="15"/>
      <c r="AT1515" s="15"/>
      <c r="AU1515" s="15"/>
      <c r="AV1515" s="15"/>
      <c r="AW1515" s="15"/>
      <c r="AX1515" s="15"/>
      <c r="AY1515" s="6"/>
      <c r="AZ1515" s="6"/>
      <c r="BA1515" s="6"/>
      <c r="BB1515" s="6"/>
      <c r="BC1515" s="6"/>
      <c r="BD1515" s="6"/>
      <c r="BE1515" s="6"/>
      <c r="BF1515" s="6"/>
      <c r="BG1515" s="6"/>
      <c r="BH1515" s="6"/>
      <c r="BI1515" s="6"/>
      <c r="BJ1515" s="6"/>
      <c r="BK1515" s="6"/>
      <c r="BL1515" s="6"/>
      <c r="BM1515" s="6"/>
      <c r="BN1515" s="6"/>
      <c r="BO1515" s="6"/>
      <c r="BP1515" s="6"/>
      <c r="BQ1515" s="6"/>
      <c r="BR1515" s="6"/>
      <c r="BS1515" s="6"/>
      <c r="BT1515" s="6"/>
      <c r="BU1515" s="6"/>
      <c r="BV1515" s="6"/>
      <c r="BW1515" s="6"/>
      <c r="BX1515" s="6"/>
      <c r="BY1515" s="6"/>
      <c r="BZ1515" s="6"/>
      <c r="CA1515" s="6"/>
      <c r="CB1515" s="6"/>
    </row>
    <row r="1516" spans="1:80" ht="34.15" customHeight="1">
      <c r="A1516" s="2"/>
      <c r="B1516" s="2"/>
      <c r="C1516" s="2"/>
      <c r="D1516" s="2"/>
      <c r="E1516" s="2"/>
      <c r="F1516" s="15"/>
      <c r="G1516" s="2"/>
      <c r="H1516" s="2"/>
      <c r="I1516" s="2"/>
      <c r="J1516" s="2"/>
      <c r="K1516" s="2"/>
      <c r="L1516" s="2"/>
      <c r="M1516" s="2"/>
      <c r="N1516" s="700"/>
      <c r="O1516" s="2"/>
      <c r="P1516" s="2"/>
      <c r="Q1516" s="2"/>
      <c r="R1516" s="2"/>
      <c r="S1516" s="2"/>
      <c r="T1516" s="2"/>
      <c r="U1516" s="15"/>
      <c r="V1516" s="15"/>
      <c r="W1516" s="15"/>
      <c r="X1516" s="15"/>
      <c r="Y1516" s="15"/>
      <c r="Z1516" s="15"/>
      <c r="AA1516" s="15"/>
      <c r="AB1516" s="15"/>
      <c r="AC1516" s="15"/>
      <c r="AD1516" s="15"/>
      <c r="AE1516" s="15"/>
      <c r="AF1516" s="15"/>
      <c r="AG1516" s="15"/>
      <c r="AH1516" s="15"/>
      <c r="AI1516" s="15"/>
      <c r="AJ1516" s="15"/>
      <c r="AK1516" s="15"/>
      <c r="AL1516" s="15"/>
      <c r="AM1516" s="15"/>
      <c r="AN1516" s="15"/>
      <c r="AO1516" s="15"/>
      <c r="AP1516" s="15"/>
      <c r="AQ1516" s="15"/>
      <c r="AR1516" s="15"/>
      <c r="AS1516" s="15"/>
      <c r="AT1516" s="15"/>
      <c r="AU1516" s="15"/>
      <c r="AV1516" s="15"/>
      <c r="AW1516" s="15"/>
      <c r="AX1516" s="15"/>
      <c r="AY1516" s="6"/>
      <c r="AZ1516" s="6"/>
      <c r="BA1516" s="6"/>
      <c r="BB1516" s="6"/>
      <c r="BC1516" s="6"/>
      <c r="BD1516" s="6"/>
      <c r="BE1516" s="6"/>
      <c r="BF1516" s="6"/>
      <c r="BG1516" s="6"/>
      <c r="BH1516" s="6"/>
      <c r="BI1516" s="6"/>
      <c r="BJ1516" s="6"/>
      <c r="BK1516" s="6"/>
      <c r="BL1516" s="6"/>
      <c r="BM1516" s="6"/>
      <c r="BN1516" s="6"/>
      <c r="BO1516" s="6"/>
      <c r="BP1516" s="6"/>
      <c r="BQ1516" s="6"/>
      <c r="BR1516" s="6"/>
      <c r="BS1516" s="6"/>
      <c r="BT1516" s="6"/>
      <c r="BU1516" s="6"/>
      <c r="BV1516" s="6"/>
      <c r="BW1516" s="6"/>
      <c r="BX1516" s="6"/>
      <c r="BY1516" s="6"/>
      <c r="BZ1516" s="6"/>
      <c r="CA1516" s="6"/>
      <c r="CB1516" s="6"/>
    </row>
    <row r="1517" spans="1:80" ht="34.15" customHeight="1">
      <c r="A1517" s="2"/>
      <c r="B1517" s="2"/>
      <c r="C1517" s="2"/>
      <c r="D1517" s="2"/>
      <c r="E1517" s="2"/>
      <c r="F1517" s="15"/>
      <c r="G1517" s="2"/>
      <c r="H1517" s="2"/>
      <c r="I1517" s="2"/>
      <c r="J1517" s="2"/>
      <c r="K1517" s="2"/>
      <c r="L1517" s="2"/>
      <c r="M1517" s="2"/>
      <c r="N1517" s="700"/>
      <c r="O1517" s="2"/>
      <c r="P1517" s="2"/>
      <c r="Q1517" s="2"/>
      <c r="R1517" s="2"/>
      <c r="S1517" s="2"/>
      <c r="T1517" s="2"/>
      <c r="U1517" s="15"/>
      <c r="V1517" s="15"/>
      <c r="W1517" s="15"/>
      <c r="X1517" s="15"/>
      <c r="Y1517" s="15"/>
      <c r="Z1517" s="15"/>
      <c r="AA1517" s="15"/>
      <c r="AB1517" s="15"/>
      <c r="AC1517" s="15"/>
      <c r="AD1517" s="15"/>
      <c r="AE1517" s="15"/>
      <c r="AF1517" s="15"/>
      <c r="AG1517" s="15"/>
      <c r="AH1517" s="15"/>
      <c r="AI1517" s="15"/>
      <c r="AJ1517" s="15"/>
      <c r="AK1517" s="15"/>
      <c r="AL1517" s="15"/>
      <c r="AM1517" s="15"/>
      <c r="AN1517" s="15"/>
      <c r="AO1517" s="15"/>
      <c r="AP1517" s="15"/>
      <c r="AQ1517" s="15"/>
      <c r="AR1517" s="15"/>
      <c r="AS1517" s="15"/>
      <c r="AT1517" s="15"/>
      <c r="AU1517" s="15"/>
      <c r="AV1517" s="15"/>
      <c r="AW1517" s="15"/>
      <c r="AX1517" s="15"/>
      <c r="AY1517" s="6"/>
      <c r="AZ1517" s="6"/>
      <c r="BA1517" s="6"/>
      <c r="BB1517" s="6"/>
      <c r="BC1517" s="6"/>
      <c r="BD1517" s="6"/>
      <c r="BE1517" s="6"/>
      <c r="BF1517" s="6"/>
      <c r="BG1517" s="6"/>
      <c r="BH1517" s="6"/>
      <c r="BI1517" s="6"/>
      <c r="BJ1517" s="6"/>
      <c r="BK1517" s="6"/>
      <c r="BL1517" s="6"/>
      <c r="BM1517" s="6"/>
      <c r="BN1517" s="6"/>
      <c r="BO1517" s="6"/>
      <c r="BP1517" s="6"/>
      <c r="BQ1517" s="6"/>
      <c r="BR1517" s="6"/>
      <c r="BS1517" s="6"/>
      <c r="BT1517" s="6"/>
      <c r="BU1517" s="6"/>
      <c r="BV1517" s="6"/>
      <c r="BW1517" s="6"/>
      <c r="BX1517" s="6"/>
      <c r="BY1517" s="6"/>
      <c r="BZ1517" s="6"/>
      <c r="CA1517" s="6"/>
      <c r="CB1517" s="6"/>
    </row>
    <row r="1518" spans="1:80" ht="34.15" customHeight="1">
      <c r="A1518" s="2"/>
      <c r="B1518" s="2"/>
      <c r="C1518" s="2"/>
      <c r="D1518" s="2"/>
      <c r="E1518" s="2"/>
      <c r="F1518" s="15"/>
      <c r="G1518" s="2"/>
      <c r="H1518" s="2"/>
      <c r="I1518" s="2"/>
      <c r="J1518" s="2"/>
      <c r="K1518" s="2"/>
      <c r="L1518" s="2"/>
      <c r="M1518" s="2"/>
      <c r="N1518" s="700"/>
      <c r="O1518" s="2"/>
      <c r="P1518" s="2"/>
      <c r="Q1518" s="2"/>
      <c r="R1518" s="2"/>
      <c r="S1518" s="2"/>
      <c r="T1518" s="2"/>
      <c r="U1518" s="15"/>
      <c r="V1518" s="15"/>
      <c r="W1518" s="15"/>
      <c r="X1518" s="15"/>
      <c r="Y1518" s="15"/>
      <c r="Z1518" s="15"/>
      <c r="AA1518" s="15"/>
      <c r="AB1518" s="15"/>
      <c r="AC1518" s="15"/>
      <c r="AD1518" s="15"/>
      <c r="AE1518" s="15"/>
      <c r="AF1518" s="15"/>
      <c r="AG1518" s="15"/>
      <c r="AH1518" s="15"/>
      <c r="AI1518" s="15"/>
      <c r="AJ1518" s="15"/>
      <c r="AK1518" s="15"/>
      <c r="AL1518" s="15"/>
      <c r="AM1518" s="15"/>
      <c r="AN1518" s="15"/>
      <c r="AO1518" s="15"/>
      <c r="AP1518" s="15"/>
      <c r="AQ1518" s="15"/>
      <c r="AR1518" s="15"/>
      <c r="AS1518" s="15"/>
      <c r="AT1518" s="15"/>
      <c r="AU1518" s="15"/>
      <c r="AV1518" s="15"/>
      <c r="AW1518" s="15"/>
      <c r="AX1518" s="15"/>
      <c r="AY1518" s="6"/>
      <c r="AZ1518" s="6"/>
      <c r="BA1518" s="6"/>
      <c r="BB1518" s="6"/>
      <c r="BC1518" s="6"/>
      <c r="BD1518" s="6"/>
      <c r="BE1518" s="6"/>
      <c r="BF1518" s="6"/>
      <c r="BG1518" s="6"/>
      <c r="BH1518" s="6"/>
      <c r="BI1518" s="6"/>
      <c r="BJ1518" s="6"/>
      <c r="BK1518" s="6"/>
      <c r="BL1518" s="6"/>
      <c r="BM1518" s="6"/>
      <c r="BN1518" s="6"/>
      <c r="BO1518" s="6"/>
      <c r="BP1518" s="6"/>
      <c r="BQ1518" s="6"/>
      <c r="BR1518" s="6"/>
      <c r="BS1518" s="6"/>
      <c r="BT1518" s="6"/>
      <c r="BU1518" s="6"/>
      <c r="BV1518" s="6"/>
      <c r="BW1518" s="6"/>
      <c r="BX1518" s="6"/>
      <c r="BY1518" s="6"/>
      <c r="BZ1518" s="6"/>
      <c r="CA1518" s="6"/>
      <c r="CB1518" s="6"/>
    </row>
    <row r="1519" spans="1:80" ht="34.15" customHeight="1">
      <c r="A1519" s="2"/>
      <c r="B1519" s="2"/>
      <c r="C1519" s="2"/>
      <c r="D1519" s="2"/>
      <c r="E1519" s="2"/>
      <c r="F1519" s="15"/>
      <c r="G1519" s="2"/>
      <c r="H1519" s="2"/>
      <c r="I1519" s="2"/>
      <c r="J1519" s="2"/>
      <c r="K1519" s="2"/>
      <c r="L1519" s="2"/>
      <c r="M1519" s="2"/>
      <c r="N1519" s="700"/>
      <c r="O1519" s="2"/>
      <c r="P1519" s="2"/>
      <c r="Q1519" s="2"/>
      <c r="R1519" s="2"/>
      <c r="S1519" s="2"/>
      <c r="T1519" s="2"/>
      <c r="U1519" s="15"/>
      <c r="V1519" s="15"/>
      <c r="W1519" s="15"/>
      <c r="X1519" s="15"/>
      <c r="Y1519" s="15"/>
      <c r="Z1519" s="15"/>
      <c r="AA1519" s="15"/>
      <c r="AB1519" s="15"/>
      <c r="AC1519" s="15"/>
      <c r="AD1519" s="15"/>
      <c r="AE1519" s="15"/>
      <c r="AF1519" s="15"/>
      <c r="AG1519" s="15"/>
      <c r="AH1519" s="15"/>
      <c r="AI1519" s="15"/>
      <c r="AJ1519" s="15"/>
      <c r="AK1519" s="15"/>
      <c r="AL1519" s="15"/>
      <c r="AM1519" s="15"/>
      <c r="AN1519" s="15"/>
      <c r="AO1519" s="15"/>
      <c r="AP1519" s="15"/>
      <c r="AQ1519" s="15"/>
      <c r="AR1519" s="15"/>
      <c r="AS1519" s="15"/>
      <c r="AT1519" s="15"/>
      <c r="AU1519" s="15"/>
      <c r="AV1519" s="15"/>
      <c r="AW1519" s="15"/>
      <c r="AX1519" s="15"/>
      <c r="AY1519" s="6"/>
      <c r="AZ1519" s="6"/>
      <c r="BA1519" s="6"/>
      <c r="BB1519" s="6"/>
      <c r="BC1519" s="6"/>
      <c r="BD1519" s="6"/>
      <c r="BE1519" s="6"/>
      <c r="BF1519" s="6"/>
      <c r="BG1519" s="6"/>
      <c r="BH1519" s="6"/>
      <c r="BI1519" s="6"/>
      <c r="BJ1519" s="6"/>
      <c r="BK1519" s="6"/>
      <c r="BL1519" s="6"/>
      <c r="BM1519" s="6"/>
      <c r="BN1519" s="6"/>
      <c r="BO1519" s="6"/>
      <c r="BP1519" s="6"/>
      <c r="BQ1519" s="6"/>
      <c r="BR1519" s="6"/>
      <c r="BS1519" s="6"/>
      <c r="BT1519" s="6"/>
      <c r="BU1519" s="6"/>
      <c r="BV1519" s="6"/>
      <c r="BW1519" s="6"/>
      <c r="BX1519" s="6"/>
      <c r="BY1519" s="6"/>
      <c r="BZ1519" s="6"/>
      <c r="CA1519" s="6"/>
      <c r="CB1519" s="6"/>
    </row>
    <row r="1520" spans="1:80" ht="34.15" customHeight="1">
      <c r="A1520" s="2"/>
      <c r="B1520" s="2"/>
      <c r="C1520" s="2"/>
      <c r="D1520" s="2"/>
      <c r="E1520" s="2"/>
      <c r="F1520" s="15"/>
      <c r="G1520" s="2"/>
      <c r="H1520" s="2"/>
      <c r="I1520" s="2"/>
      <c r="J1520" s="2"/>
      <c r="K1520" s="2"/>
      <c r="L1520" s="2"/>
      <c r="M1520" s="2"/>
      <c r="N1520" s="700"/>
      <c r="O1520" s="2"/>
      <c r="P1520" s="2"/>
      <c r="Q1520" s="2"/>
      <c r="R1520" s="2"/>
      <c r="S1520" s="2"/>
      <c r="T1520" s="2"/>
      <c r="U1520" s="15"/>
      <c r="V1520" s="15"/>
      <c r="W1520" s="15"/>
      <c r="X1520" s="15"/>
      <c r="Y1520" s="15"/>
      <c r="Z1520" s="15"/>
      <c r="AA1520" s="15"/>
      <c r="AB1520" s="15"/>
      <c r="AC1520" s="15"/>
      <c r="AD1520" s="15"/>
      <c r="AE1520" s="15"/>
      <c r="AF1520" s="15"/>
      <c r="AG1520" s="15"/>
      <c r="AH1520" s="15"/>
      <c r="AI1520" s="15"/>
      <c r="AJ1520" s="15"/>
      <c r="AK1520" s="15"/>
      <c r="AL1520" s="15"/>
      <c r="AM1520" s="15"/>
      <c r="AN1520" s="15"/>
      <c r="AO1520" s="15"/>
      <c r="AP1520" s="15"/>
      <c r="AQ1520" s="15"/>
      <c r="AR1520" s="15"/>
      <c r="AS1520" s="15"/>
      <c r="AT1520" s="15"/>
      <c r="AU1520" s="15"/>
      <c r="AV1520" s="15"/>
      <c r="AW1520" s="15"/>
      <c r="AX1520" s="15"/>
      <c r="AY1520" s="6"/>
      <c r="AZ1520" s="6"/>
      <c r="BA1520" s="6"/>
      <c r="BB1520" s="6"/>
      <c r="BC1520" s="6"/>
      <c r="BD1520" s="6"/>
      <c r="BE1520" s="6"/>
      <c r="BF1520" s="6"/>
      <c r="BG1520" s="6"/>
      <c r="BH1520" s="6"/>
      <c r="BI1520" s="6"/>
      <c r="BJ1520" s="6"/>
      <c r="BK1520" s="6"/>
      <c r="BL1520" s="6"/>
      <c r="BM1520" s="6"/>
      <c r="BN1520" s="6"/>
      <c r="BO1520" s="6"/>
      <c r="BP1520" s="6"/>
      <c r="BQ1520" s="6"/>
      <c r="BR1520" s="6"/>
      <c r="BS1520" s="6"/>
      <c r="BT1520" s="6"/>
      <c r="BU1520" s="6"/>
      <c r="BV1520" s="6"/>
      <c r="BW1520" s="6"/>
      <c r="BX1520" s="6"/>
      <c r="BY1520" s="6"/>
      <c r="BZ1520" s="6"/>
      <c r="CA1520" s="6"/>
      <c r="CB1520" s="6"/>
    </row>
    <row r="1521" spans="1:80" ht="34.15" customHeight="1">
      <c r="A1521" s="2"/>
      <c r="B1521" s="2"/>
      <c r="C1521" s="2"/>
      <c r="D1521" s="2"/>
      <c r="E1521" s="2"/>
      <c r="F1521" s="15"/>
      <c r="G1521" s="2"/>
      <c r="H1521" s="2"/>
      <c r="I1521" s="2"/>
      <c r="J1521" s="2"/>
      <c r="K1521" s="2"/>
      <c r="L1521" s="2"/>
      <c r="M1521" s="2"/>
      <c r="N1521" s="700"/>
      <c r="O1521" s="2"/>
      <c r="P1521" s="2"/>
      <c r="Q1521" s="2"/>
      <c r="R1521" s="2"/>
      <c r="S1521" s="2"/>
      <c r="T1521" s="2"/>
      <c r="U1521" s="15"/>
      <c r="V1521" s="15"/>
      <c r="W1521" s="15"/>
      <c r="X1521" s="15"/>
      <c r="Y1521" s="15"/>
      <c r="Z1521" s="15"/>
      <c r="AA1521" s="15"/>
      <c r="AB1521" s="15"/>
      <c r="AC1521" s="15"/>
      <c r="AD1521" s="15"/>
      <c r="AE1521" s="15"/>
      <c r="AF1521" s="15"/>
      <c r="AG1521" s="15"/>
      <c r="AH1521" s="15"/>
      <c r="AI1521" s="15"/>
      <c r="AJ1521" s="15"/>
      <c r="AK1521" s="15"/>
      <c r="AL1521" s="15"/>
      <c r="AM1521" s="15"/>
      <c r="AN1521" s="15"/>
      <c r="AO1521" s="15"/>
      <c r="AP1521" s="15"/>
      <c r="AQ1521" s="15"/>
      <c r="AR1521" s="15"/>
      <c r="AS1521" s="15"/>
      <c r="AT1521" s="15"/>
      <c r="AU1521" s="15"/>
      <c r="AV1521" s="15"/>
      <c r="AW1521" s="15"/>
      <c r="AX1521" s="15"/>
      <c r="AY1521" s="6"/>
      <c r="AZ1521" s="6"/>
      <c r="BA1521" s="6"/>
      <c r="BB1521" s="6"/>
      <c r="BC1521" s="6"/>
      <c r="BD1521" s="6"/>
      <c r="BE1521" s="6"/>
      <c r="BF1521" s="6"/>
      <c r="BG1521" s="6"/>
      <c r="BH1521" s="6"/>
      <c r="BI1521" s="6"/>
      <c r="BJ1521" s="6"/>
      <c r="BK1521" s="6"/>
      <c r="BL1521" s="6"/>
      <c r="BM1521" s="6"/>
      <c r="BN1521" s="6"/>
      <c r="BO1521" s="6"/>
      <c r="BP1521" s="6"/>
      <c r="BQ1521" s="6"/>
      <c r="BR1521" s="6"/>
      <c r="BS1521" s="6"/>
      <c r="BT1521" s="6"/>
      <c r="BU1521" s="6"/>
      <c r="BV1521" s="6"/>
      <c r="BW1521" s="6"/>
      <c r="BX1521" s="6"/>
      <c r="BY1521" s="6"/>
      <c r="BZ1521" s="6"/>
      <c r="CA1521" s="6"/>
      <c r="CB1521" s="6"/>
    </row>
    <row r="1522" spans="1:80" ht="34.15" customHeight="1">
      <c r="A1522" s="2"/>
      <c r="B1522" s="2"/>
      <c r="C1522" s="2"/>
      <c r="D1522" s="2"/>
      <c r="E1522" s="2"/>
      <c r="F1522" s="15"/>
      <c r="G1522" s="2"/>
      <c r="H1522" s="2"/>
      <c r="I1522" s="2"/>
      <c r="J1522" s="2"/>
      <c r="K1522" s="2"/>
      <c r="L1522" s="2"/>
      <c r="M1522" s="2"/>
      <c r="N1522" s="700"/>
      <c r="O1522" s="2"/>
      <c r="P1522" s="2"/>
      <c r="Q1522" s="2"/>
      <c r="R1522" s="2"/>
      <c r="S1522" s="2"/>
      <c r="T1522" s="2"/>
      <c r="U1522" s="15"/>
      <c r="V1522" s="15"/>
      <c r="W1522" s="15"/>
      <c r="X1522" s="15"/>
      <c r="Y1522" s="15"/>
      <c r="Z1522" s="15"/>
      <c r="AA1522" s="15"/>
      <c r="AB1522" s="15"/>
      <c r="AC1522" s="15"/>
      <c r="AD1522" s="15"/>
      <c r="AE1522" s="15"/>
      <c r="AF1522" s="15"/>
      <c r="AG1522" s="15"/>
      <c r="AH1522" s="15"/>
      <c r="AI1522" s="15"/>
      <c r="AJ1522" s="15"/>
      <c r="AK1522" s="15"/>
      <c r="AL1522" s="15"/>
      <c r="AM1522" s="15"/>
      <c r="AN1522" s="15"/>
      <c r="AO1522" s="15"/>
      <c r="AP1522" s="15"/>
      <c r="AQ1522" s="15"/>
      <c r="AR1522" s="15"/>
      <c r="AS1522" s="15"/>
      <c r="AT1522" s="15"/>
      <c r="AU1522" s="15"/>
      <c r="AV1522" s="15"/>
      <c r="AW1522" s="15"/>
      <c r="AX1522" s="15"/>
      <c r="AY1522" s="6"/>
      <c r="AZ1522" s="6"/>
      <c r="BA1522" s="6"/>
      <c r="BB1522" s="6"/>
      <c r="BC1522" s="6"/>
      <c r="BD1522" s="6"/>
      <c r="BE1522" s="6"/>
      <c r="BF1522" s="6"/>
      <c r="BG1522" s="6"/>
      <c r="BH1522" s="6"/>
      <c r="BI1522" s="6"/>
      <c r="BJ1522" s="6"/>
      <c r="BK1522" s="6"/>
      <c r="BL1522" s="6"/>
      <c r="BM1522" s="6"/>
      <c r="BN1522" s="6"/>
      <c r="BO1522" s="6"/>
      <c r="BP1522" s="6"/>
      <c r="BQ1522" s="6"/>
      <c r="BR1522" s="6"/>
      <c r="BS1522" s="6"/>
      <c r="BT1522" s="6"/>
      <c r="BU1522" s="6"/>
      <c r="BV1522" s="6"/>
      <c r="BW1522" s="6"/>
      <c r="BX1522" s="6"/>
      <c r="BY1522" s="6"/>
      <c r="BZ1522" s="6"/>
      <c r="CA1522" s="6"/>
      <c r="CB1522" s="6"/>
    </row>
    <row r="1523" spans="1:80" ht="34.15" customHeight="1">
      <c r="A1523" s="2"/>
      <c r="B1523" s="2"/>
      <c r="C1523" s="2"/>
      <c r="D1523" s="2"/>
      <c r="E1523" s="2"/>
      <c r="F1523" s="15"/>
      <c r="G1523" s="2"/>
      <c r="H1523" s="2"/>
      <c r="I1523" s="2"/>
      <c r="J1523" s="2"/>
      <c r="K1523" s="2"/>
      <c r="L1523" s="2"/>
      <c r="M1523" s="2"/>
      <c r="N1523" s="700"/>
      <c r="O1523" s="2"/>
      <c r="P1523" s="2"/>
      <c r="Q1523" s="2"/>
      <c r="R1523" s="2"/>
      <c r="S1523" s="2"/>
      <c r="T1523" s="2"/>
      <c r="U1523" s="15"/>
      <c r="V1523" s="15"/>
      <c r="W1523" s="15"/>
      <c r="X1523" s="15"/>
      <c r="Y1523" s="15"/>
      <c r="Z1523" s="15"/>
      <c r="AA1523" s="15"/>
      <c r="AB1523" s="15"/>
      <c r="AC1523" s="15"/>
      <c r="AD1523" s="15"/>
      <c r="AE1523" s="15"/>
      <c r="AF1523" s="15"/>
      <c r="AG1523" s="15"/>
      <c r="AH1523" s="15"/>
      <c r="AI1523" s="15"/>
      <c r="AJ1523" s="15"/>
      <c r="AK1523" s="15"/>
      <c r="AL1523" s="15"/>
      <c r="AM1523" s="15"/>
      <c r="AN1523" s="15"/>
      <c r="AO1523" s="15"/>
      <c r="AP1523" s="15"/>
      <c r="AQ1523" s="15"/>
      <c r="AR1523" s="15"/>
      <c r="AS1523" s="15"/>
      <c r="AT1523" s="15"/>
      <c r="AU1523" s="15"/>
      <c r="AV1523" s="15"/>
      <c r="AW1523" s="15"/>
      <c r="AX1523" s="15"/>
      <c r="AY1523" s="6"/>
      <c r="AZ1523" s="6"/>
      <c r="BA1523" s="6"/>
      <c r="BB1523" s="6"/>
      <c r="BC1523" s="6"/>
      <c r="BD1523" s="6"/>
      <c r="BE1523" s="6"/>
      <c r="BF1523" s="6"/>
      <c r="BG1523" s="6"/>
      <c r="BH1523" s="6"/>
      <c r="BI1523" s="6"/>
      <c r="BJ1523" s="6"/>
      <c r="BK1523" s="6"/>
      <c r="BL1523" s="6"/>
      <c r="BM1523" s="6"/>
      <c r="BN1523" s="6"/>
      <c r="BO1523" s="6"/>
      <c r="BP1523" s="6"/>
      <c r="BQ1523" s="6"/>
      <c r="BR1523" s="6"/>
      <c r="BS1523" s="6"/>
      <c r="BT1523" s="6"/>
      <c r="BU1523" s="6"/>
      <c r="BV1523" s="6"/>
      <c r="BW1523" s="6"/>
      <c r="BX1523" s="6"/>
      <c r="BY1523" s="6"/>
      <c r="BZ1523" s="6"/>
      <c r="CA1523" s="6"/>
      <c r="CB1523" s="6"/>
    </row>
    <row r="1524" spans="1:80" ht="34.15" customHeight="1">
      <c r="A1524" s="2"/>
      <c r="B1524" s="2"/>
      <c r="C1524" s="2"/>
      <c r="D1524" s="2"/>
      <c r="E1524" s="2"/>
      <c r="F1524" s="15"/>
      <c r="G1524" s="2"/>
      <c r="H1524" s="2"/>
      <c r="I1524" s="2"/>
      <c r="J1524" s="2"/>
      <c r="K1524" s="2"/>
      <c r="L1524" s="2"/>
      <c r="M1524" s="2"/>
      <c r="N1524" s="700"/>
      <c r="O1524" s="2"/>
      <c r="P1524" s="2"/>
      <c r="Q1524" s="2"/>
      <c r="R1524" s="2"/>
      <c r="S1524" s="2"/>
      <c r="T1524" s="2"/>
      <c r="U1524" s="15"/>
      <c r="V1524" s="15"/>
      <c r="W1524" s="15"/>
      <c r="X1524" s="15"/>
      <c r="Y1524" s="15"/>
      <c r="Z1524" s="15"/>
      <c r="AA1524" s="15"/>
      <c r="AB1524" s="15"/>
      <c r="AC1524" s="15"/>
      <c r="AD1524" s="15"/>
      <c r="AE1524" s="15"/>
      <c r="AF1524" s="15"/>
      <c r="AG1524" s="15"/>
      <c r="AH1524" s="15"/>
      <c r="AI1524" s="15"/>
      <c r="AJ1524" s="15"/>
      <c r="AK1524" s="15"/>
      <c r="AL1524" s="15"/>
      <c r="AM1524" s="15"/>
      <c r="AN1524" s="15"/>
      <c r="AO1524" s="15"/>
      <c r="AP1524" s="15"/>
      <c r="AQ1524" s="15"/>
      <c r="AR1524" s="15"/>
      <c r="AS1524" s="15"/>
      <c r="AT1524" s="15"/>
      <c r="AU1524" s="15"/>
      <c r="AV1524" s="15"/>
      <c r="AW1524" s="15"/>
      <c r="AX1524" s="15"/>
      <c r="AY1524" s="6"/>
      <c r="AZ1524" s="6"/>
      <c r="BA1524" s="6"/>
      <c r="BB1524" s="6"/>
      <c r="BC1524" s="6"/>
      <c r="BD1524" s="6"/>
      <c r="BE1524" s="6"/>
      <c r="BF1524" s="6"/>
      <c r="BG1524" s="6"/>
      <c r="BH1524" s="6"/>
      <c r="BI1524" s="6"/>
      <c r="BJ1524" s="6"/>
      <c r="BK1524" s="6"/>
      <c r="BL1524" s="6"/>
      <c r="BM1524" s="6"/>
      <c r="BN1524" s="6"/>
      <c r="BO1524" s="6"/>
      <c r="BP1524" s="6"/>
      <c r="BQ1524" s="6"/>
      <c r="BR1524" s="6"/>
      <c r="BS1524" s="6"/>
      <c r="BT1524" s="6"/>
      <c r="BU1524" s="6"/>
      <c r="BV1524" s="6"/>
      <c r="BW1524" s="6"/>
      <c r="BX1524" s="6"/>
      <c r="BY1524" s="6"/>
      <c r="BZ1524" s="6"/>
      <c r="CA1524" s="6"/>
      <c r="CB1524" s="6"/>
    </row>
    <row r="1525" spans="1:80" ht="34.15" customHeight="1">
      <c r="A1525" s="2"/>
      <c r="B1525" s="2"/>
      <c r="C1525" s="2"/>
      <c r="D1525" s="2"/>
      <c r="E1525" s="2"/>
      <c r="F1525" s="15"/>
      <c r="G1525" s="2"/>
      <c r="H1525" s="2"/>
      <c r="I1525" s="2"/>
      <c r="J1525" s="2"/>
      <c r="K1525" s="2"/>
      <c r="L1525" s="2"/>
      <c r="M1525" s="2"/>
      <c r="N1525" s="700"/>
      <c r="O1525" s="2"/>
      <c r="P1525" s="2"/>
      <c r="Q1525" s="2"/>
      <c r="R1525" s="2"/>
      <c r="S1525" s="2"/>
      <c r="T1525" s="2"/>
      <c r="U1525" s="15"/>
      <c r="V1525" s="15"/>
      <c r="W1525" s="15"/>
      <c r="X1525" s="15"/>
      <c r="Y1525" s="15"/>
      <c r="Z1525" s="15"/>
      <c r="AA1525" s="15"/>
      <c r="AB1525" s="15"/>
      <c r="AC1525" s="15"/>
      <c r="AD1525" s="15"/>
      <c r="AE1525" s="15"/>
      <c r="AF1525" s="15"/>
      <c r="AG1525" s="15"/>
      <c r="AH1525" s="15"/>
      <c r="AI1525" s="15"/>
      <c r="AJ1525" s="15"/>
      <c r="AK1525" s="15"/>
      <c r="AL1525" s="15"/>
      <c r="AM1525" s="15"/>
      <c r="AN1525" s="15"/>
      <c r="AO1525" s="15"/>
      <c r="AP1525" s="15"/>
      <c r="AQ1525" s="15"/>
      <c r="AR1525" s="15"/>
      <c r="AS1525" s="15"/>
      <c r="AT1525" s="15"/>
      <c r="AU1525" s="15"/>
      <c r="AV1525" s="15"/>
      <c r="AW1525" s="15"/>
      <c r="AX1525" s="15"/>
      <c r="AY1525" s="6"/>
      <c r="AZ1525" s="6"/>
      <c r="BA1525" s="6"/>
      <c r="BB1525" s="6"/>
      <c r="BC1525" s="6"/>
      <c r="BD1525" s="6"/>
      <c r="BE1525" s="6"/>
      <c r="BF1525" s="6"/>
      <c r="BG1525" s="6"/>
      <c r="BH1525" s="6"/>
      <c r="BI1525" s="6"/>
      <c r="BJ1525" s="6"/>
      <c r="BK1525" s="6"/>
      <c r="BL1525" s="6"/>
      <c r="BM1525" s="6"/>
      <c r="BN1525" s="6"/>
      <c r="BO1525" s="6"/>
      <c r="BP1525" s="6"/>
      <c r="BQ1525" s="6"/>
      <c r="BR1525" s="6"/>
      <c r="BS1525" s="6"/>
      <c r="BT1525" s="6"/>
      <c r="BU1525" s="6"/>
      <c r="BV1525" s="6"/>
      <c r="BW1525" s="6"/>
      <c r="BX1525" s="6"/>
      <c r="BY1525" s="6"/>
      <c r="BZ1525" s="6"/>
      <c r="CA1525" s="6"/>
      <c r="CB1525" s="6"/>
    </row>
    <row r="1526" spans="1:80" ht="34.15" customHeight="1">
      <c r="A1526" s="2"/>
      <c r="B1526" s="2"/>
      <c r="C1526" s="2"/>
      <c r="D1526" s="2"/>
      <c r="E1526" s="2"/>
      <c r="F1526" s="15"/>
      <c r="G1526" s="2"/>
      <c r="H1526" s="2"/>
      <c r="I1526" s="2"/>
      <c r="J1526" s="2"/>
      <c r="K1526" s="2"/>
      <c r="L1526" s="2"/>
      <c r="M1526" s="2"/>
      <c r="N1526" s="700"/>
      <c r="O1526" s="2"/>
      <c r="P1526" s="2"/>
      <c r="Q1526" s="2"/>
      <c r="R1526" s="2"/>
      <c r="S1526" s="2"/>
      <c r="T1526" s="2"/>
      <c r="U1526" s="15"/>
      <c r="V1526" s="15"/>
      <c r="W1526" s="15"/>
      <c r="X1526" s="15"/>
      <c r="Y1526" s="15"/>
      <c r="Z1526" s="15"/>
      <c r="AA1526" s="15"/>
      <c r="AB1526" s="15"/>
      <c r="AC1526" s="15"/>
      <c r="AD1526" s="15"/>
      <c r="AE1526" s="15"/>
      <c r="AF1526" s="15"/>
      <c r="AG1526" s="15"/>
      <c r="AH1526" s="15"/>
      <c r="AI1526" s="15"/>
      <c r="AJ1526" s="15"/>
      <c r="AK1526" s="15"/>
      <c r="AL1526" s="15"/>
      <c r="AM1526" s="15"/>
      <c r="AN1526" s="15"/>
      <c r="AO1526" s="15"/>
      <c r="AP1526" s="15"/>
      <c r="AQ1526" s="15"/>
      <c r="AR1526" s="15"/>
      <c r="AS1526" s="15"/>
      <c r="AT1526" s="15"/>
      <c r="AU1526" s="15"/>
      <c r="AV1526" s="15"/>
      <c r="AW1526" s="15"/>
      <c r="AX1526" s="15"/>
      <c r="AY1526" s="6"/>
      <c r="AZ1526" s="6"/>
      <c r="BA1526" s="6"/>
      <c r="BB1526" s="6"/>
      <c r="BC1526" s="6"/>
      <c r="BD1526" s="6"/>
      <c r="BE1526" s="6"/>
      <c r="BF1526" s="6"/>
      <c r="BG1526" s="6"/>
      <c r="BH1526" s="6"/>
      <c r="BI1526" s="6"/>
      <c r="BJ1526" s="6"/>
      <c r="BK1526" s="6"/>
      <c r="BL1526" s="6"/>
      <c r="BM1526" s="6"/>
      <c r="BN1526" s="6"/>
      <c r="BO1526" s="6"/>
      <c r="BP1526" s="6"/>
      <c r="BQ1526" s="6"/>
      <c r="BR1526" s="6"/>
      <c r="BS1526" s="6"/>
      <c r="BT1526" s="6"/>
      <c r="BU1526" s="6"/>
      <c r="BV1526" s="6"/>
      <c r="BW1526" s="6"/>
      <c r="BX1526" s="6"/>
      <c r="BY1526" s="6"/>
      <c r="BZ1526" s="6"/>
      <c r="CA1526" s="6"/>
      <c r="CB1526" s="6"/>
    </row>
    <row r="1527" spans="1:80" ht="34.15" customHeight="1">
      <c r="A1527" s="2"/>
      <c r="B1527" s="2"/>
      <c r="C1527" s="2"/>
      <c r="D1527" s="2"/>
      <c r="E1527" s="2"/>
      <c r="F1527" s="15"/>
      <c r="G1527" s="2"/>
      <c r="H1527" s="2"/>
      <c r="I1527" s="2"/>
      <c r="J1527" s="2"/>
      <c r="K1527" s="2"/>
      <c r="L1527" s="2"/>
      <c r="M1527" s="2"/>
      <c r="N1527" s="700"/>
      <c r="O1527" s="2"/>
      <c r="P1527" s="2"/>
      <c r="Q1527" s="2"/>
      <c r="R1527" s="2"/>
      <c r="S1527" s="2"/>
      <c r="T1527" s="2"/>
      <c r="U1527" s="15"/>
      <c r="V1527" s="15"/>
      <c r="W1527" s="15"/>
      <c r="X1527" s="15"/>
      <c r="Y1527" s="15"/>
      <c r="Z1527" s="15"/>
      <c r="AA1527" s="15"/>
      <c r="AB1527" s="15"/>
      <c r="AC1527" s="15"/>
      <c r="AD1527" s="15"/>
      <c r="AE1527" s="15"/>
      <c r="AF1527" s="15"/>
      <c r="AG1527" s="15"/>
      <c r="AH1527" s="15"/>
      <c r="AI1527" s="15"/>
      <c r="AJ1527" s="15"/>
      <c r="AK1527" s="15"/>
      <c r="AL1527" s="15"/>
      <c r="AM1527" s="15"/>
      <c r="AN1527" s="15"/>
      <c r="AO1527" s="15"/>
      <c r="AP1527" s="15"/>
      <c r="AQ1527" s="15"/>
      <c r="AR1527" s="15"/>
      <c r="AS1527" s="15"/>
      <c r="AT1527" s="15"/>
      <c r="AU1527" s="15"/>
      <c r="AV1527" s="15"/>
      <c r="AW1527" s="15"/>
      <c r="AX1527" s="15"/>
      <c r="AY1527" s="6"/>
      <c r="AZ1527" s="6"/>
      <c r="BA1527" s="6"/>
      <c r="BB1527" s="6"/>
      <c r="BC1527" s="6"/>
      <c r="BD1527" s="6"/>
      <c r="BE1527" s="6"/>
      <c r="BF1527" s="6"/>
      <c r="BG1527" s="6"/>
      <c r="BH1527" s="6"/>
      <c r="BI1527" s="6"/>
      <c r="BJ1527" s="6"/>
      <c r="BK1527" s="6"/>
      <c r="BL1527" s="6"/>
      <c r="BM1527" s="6"/>
      <c r="BN1527" s="6"/>
      <c r="BO1527" s="6"/>
      <c r="BP1527" s="6"/>
      <c r="BQ1527" s="6"/>
      <c r="BR1527" s="6"/>
      <c r="BS1527" s="6"/>
      <c r="BT1527" s="6"/>
      <c r="BU1527" s="6"/>
      <c r="BV1527" s="6"/>
      <c r="BW1527" s="6"/>
      <c r="BX1527" s="6"/>
      <c r="BY1527" s="6"/>
      <c r="BZ1527" s="6"/>
      <c r="CA1527" s="6"/>
      <c r="CB1527" s="6"/>
    </row>
    <row r="1528" spans="1:80" ht="34.15" customHeight="1">
      <c r="A1528" s="2"/>
      <c r="B1528" s="2"/>
      <c r="C1528" s="2"/>
      <c r="D1528" s="2"/>
      <c r="E1528" s="2"/>
      <c r="F1528" s="15"/>
      <c r="G1528" s="2"/>
      <c r="H1528" s="2"/>
      <c r="I1528" s="2"/>
      <c r="J1528" s="2"/>
      <c r="K1528" s="2"/>
      <c r="L1528" s="2"/>
      <c r="M1528" s="2"/>
      <c r="N1528" s="700"/>
      <c r="O1528" s="2"/>
      <c r="P1528" s="2"/>
      <c r="Q1528" s="2"/>
      <c r="R1528" s="2"/>
      <c r="S1528" s="2"/>
      <c r="T1528" s="2"/>
      <c r="U1528" s="15"/>
      <c r="V1528" s="15"/>
      <c r="W1528" s="15"/>
      <c r="X1528" s="15"/>
      <c r="Y1528" s="15"/>
      <c r="Z1528" s="15"/>
      <c r="AA1528" s="15"/>
      <c r="AB1528" s="15"/>
      <c r="AC1528" s="15"/>
      <c r="AD1528" s="15"/>
      <c r="AE1528" s="15"/>
      <c r="AF1528" s="15"/>
      <c r="AG1528" s="15"/>
      <c r="AH1528" s="15"/>
      <c r="AI1528" s="15"/>
      <c r="AJ1528" s="15"/>
      <c r="AK1528" s="15"/>
      <c r="AL1528" s="15"/>
      <c r="AM1528" s="15"/>
      <c r="AN1528" s="15"/>
      <c r="AO1528" s="15"/>
      <c r="AP1528" s="15"/>
      <c r="AQ1528" s="15"/>
      <c r="AR1528" s="15"/>
      <c r="AS1528" s="15"/>
      <c r="AT1528" s="15"/>
      <c r="AU1528" s="15"/>
      <c r="AV1528" s="15"/>
      <c r="AW1528" s="15"/>
      <c r="AX1528" s="15"/>
      <c r="AY1528" s="6"/>
      <c r="AZ1528" s="6"/>
      <c r="BA1528" s="6"/>
      <c r="BB1528" s="6"/>
      <c r="BC1528" s="6"/>
      <c r="BD1528" s="6"/>
      <c r="BE1528" s="6"/>
      <c r="BF1528" s="6"/>
      <c r="BG1528" s="6"/>
      <c r="BH1528" s="6"/>
      <c r="BI1528" s="6"/>
      <c r="BJ1528" s="6"/>
      <c r="BK1528" s="6"/>
      <c r="BL1528" s="6"/>
      <c r="BM1528" s="6"/>
      <c r="BN1528" s="6"/>
      <c r="BO1528" s="6"/>
      <c r="BP1528" s="6"/>
      <c r="BQ1528" s="6"/>
      <c r="BR1528" s="6"/>
      <c r="BS1528" s="6"/>
      <c r="BT1528" s="6"/>
      <c r="BU1528" s="6"/>
      <c r="BV1528" s="6"/>
      <c r="BW1528" s="6"/>
      <c r="BX1528" s="6"/>
      <c r="BY1528" s="6"/>
      <c r="BZ1528" s="6"/>
      <c r="CA1528" s="6"/>
      <c r="CB1528" s="6"/>
    </row>
    <row r="1529" spans="1:80" ht="34.15" customHeight="1">
      <c r="A1529" s="2"/>
      <c r="B1529" s="2"/>
      <c r="C1529" s="2"/>
      <c r="D1529" s="2"/>
      <c r="E1529" s="2"/>
      <c r="F1529" s="15"/>
      <c r="G1529" s="2"/>
      <c r="H1529" s="2"/>
      <c r="I1529" s="2"/>
      <c r="J1529" s="2"/>
      <c r="K1529" s="2"/>
      <c r="L1529" s="2"/>
      <c r="M1529" s="2"/>
      <c r="N1529" s="700"/>
      <c r="O1529" s="2"/>
      <c r="P1529" s="2"/>
      <c r="Q1529" s="2"/>
      <c r="R1529" s="2"/>
      <c r="S1529" s="2"/>
      <c r="T1529" s="2"/>
      <c r="U1529" s="15"/>
      <c r="V1529" s="15"/>
      <c r="W1529" s="15"/>
      <c r="X1529" s="15"/>
      <c r="Y1529" s="15"/>
      <c r="Z1529" s="15"/>
      <c r="AA1529" s="15"/>
      <c r="AB1529" s="15"/>
      <c r="AC1529" s="15"/>
      <c r="AD1529" s="15"/>
      <c r="AE1529" s="15"/>
      <c r="AF1529" s="15"/>
      <c r="AG1529" s="15"/>
      <c r="AH1529" s="15"/>
      <c r="AI1529" s="15"/>
      <c r="AJ1529" s="15"/>
      <c r="AK1529" s="15"/>
      <c r="AL1529" s="15"/>
      <c r="AM1529" s="15"/>
      <c r="AN1529" s="15"/>
      <c r="AO1529" s="15"/>
      <c r="AP1529" s="15"/>
      <c r="AQ1529" s="15"/>
      <c r="AR1529" s="15"/>
      <c r="AS1529" s="15"/>
      <c r="AT1529" s="15"/>
      <c r="AU1529" s="15"/>
      <c r="AV1529" s="15"/>
      <c r="AW1529" s="15"/>
      <c r="AX1529" s="15"/>
      <c r="AY1529" s="6"/>
      <c r="AZ1529" s="6"/>
      <c r="BA1529" s="6"/>
      <c r="BB1529" s="6"/>
      <c r="BC1529" s="6"/>
      <c r="BD1529" s="6"/>
      <c r="BE1529" s="6"/>
      <c r="BF1529" s="6"/>
      <c r="BG1529" s="6"/>
      <c r="BH1529" s="6"/>
      <c r="BI1529" s="6"/>
      <c r="BJ1529" s="6"/>
      <c r="BK1529" s="6"/>
      <c r="BL1529" s="6"/>
      <c r="BM1529" s="6"/>
      <c r="BN1529" s="6"/>
      <c r="BO1529" s="6"/>
      <c r="BP1529" s="6"/>
      <c r="BQ1529" s="6"/>
      <c r="BR1529" s="6"/>
      <c r="BS1529" s="6"/>
      <c r="BT1529" s="6"/>
      <c r="BU1529" s="6"/>
      <c r="BV1529" s="6"/>
      <c r="BW1529" s="6"/>
      <c r="BX1529" s="6"/>
      <c r="BY1529" s="6"/>
      <c r="BZ1529" s="6"/>
      <c r="CA1529" s="6"/>
      <c r="CB1529" s="6"/>
    </row>
    <row r="1530" spans="1:80" ht="34.15" customHeight="1">
      <c r="A1530" s="2"/>
      <c r="B1530" s="2"/>
      <c r="C1530" s="2"/>
      <c r="D1530" s="2"/>
      <c r="E1530" s="2"/>
      <c r="F1530" s="15"/>
      <c r="G1530" s="2"/>
      <c r="H1530" s="2"/>
      <c r="I1530" s="2"/>
      <c r="J1530" s="2"/>
      <c r="K1530" s="2"/>
      <c r="L1530" s="2"/>
      <c r="M1530" s="2"/>
      <c r="N1530" s="700"/>
      <c r="O1530" s="2"/>
      <c r="P1530" s="2"/>
      <c r="Q1530" s="2"/>
      <c r="R1530" s="2"/>
      <c r="S1530" s="2"/>
      <c r="T1530" s="2"/>
      <c r="U1530" s="15"/>
      <c r="V1530" s="15"/>
      <c r="W1530" s="15"/>
      <c r="X1530" s="15"/>
      <c r="Y1530" s="15"/>
      <c r="Z1530" s="15"/>
      <c r="AA1530" s="15"/>
      <c r="AB1530" s="15"/>
      <c r="AC1530" s="15"/>
      <c r="AD1530" s="15"/>
      <c r="AE1530" s="15"/>
      <c r="AF1530" s="15"/>
      <c r="AG1530" s="15"/>
      <c r="AH1530" s="15"/>
      <c r="AI1530" s="15"/>
      <c r="AJ1530" s="15"/>
      <c r="AK1530" s="15"/>
      <c r="AL1530" s="15"/>
      <c r="AM1530" s="15"/>
      <c r="AN1530" s="15"/>
      <c r="AO1530" s="15"/>
      <c r="AP1530" s="15"/>
      <c r="AQ1530" s="15"/>
      <c r="AR1530" s="15"/>
      <c r="AS1530" s="15"/>
      <c r="AT1530" s="15"/>
      <c r="AU1530" s="15"/>
      <c r="AV1530" s="15"/>
      <c r="AW1530" s="15"/>
      <c r="AX1530" s="15"/>
      <c r="AY1530" s="6"/>
      <c r="AZ1530" s="6"/>
      <c r="BA1530" s="6"/>
      <c r="BB1530" s="6"/>
      <c r="BC1530" s="6"/>
      <c r="BD1530" s="6"/>
      <c r="BE1530" s="6"/>
      <c r="BF1530" s="6"/>
      <c r="BG1530" s="6"/>
      <c r="BH1530" s="6"/>
      <c r="BI1530" s="6"/>
      <c r="BJ1530" s="6"/>
      <c r="BK1530" s="6"/>
      <c r="BL1530" s="6"/>
      <c r="BM1530" s="6"/>
      <c r="BN1530" s="6"/>
      <c r="BO1530" s="6"/>
      <c r="BP1530" s="6"/>
      <c r="BQ1530" s="6"/>
      <c r="BR1530" s="6"/>
      <c r="BS1530" s="6"/>
      <c r="BT1530" s="6"/>
      <c r="BU1530" s="6"/>
      <c r="BV1530" s="6"/>
      <c r="BW1530" s="6"/>
      <c r="BX1530" s="6"/>
      <c r="BY1530" s="6"/>
      <c r="BZ1530" s="6"/>
      <c r="CA1530" s="6"/>
      <c r="CB1530" s="6"/>
    </row>
    <row r="1531" spans="1:80" ht="34.15" customHeight="1">
      <c r="A1531" s="2"/>
      <c r="B1531" s="2"/>
      <c r="C1531" s="2"/>
      <c r="D1531" s="2"/>
      <c r="E1531" s="2"/>
      <c r="F1531" s="15"/>
      <c r="G1531" s="2"/>
      <c r="H1531" s="2"/>
      <c r="I1531" s="2"/>
      <c r="J1531" s="2"/>
      <c r="K1531" s="2"/>
      <c r="L1531" s="2"/>
      <c r="M1531" s="2"/>
      <c r="N1531" s="700"/>
      <c r="O1531" s="2"/>
      <c r="P1531" s="2"/>
      <c r="Q1531" s="2"/>
      <c r="R1531" s="2"/>
      <c r="S1531" s="2"/>
      <c r="T1531" s="2"/>
      <c r="U1531" s="15"/>
      <c r="V1531" s="15"/>
      <c r="W1531" s="15"/>
      <c r="X1531" s="15"/>
      <c r="Y1531" s="15"/>
      <c r="Z1531" s="15"/>
      <c r="AA1531" s="15"/>
      <c r="AB1531" s="15"/>
      <c r="AC1531" s="15"/>
      <c r="AD1531" s="15"/>
      <c r="AE1531" s="15"/>
      <c r="AF1531" s="15"/>
      <c r="AG1531" s="15"/>
      <c r="AH1531" s="15"/>
      <c r="AI1531" s="15"/>
      <c r="AJ1531" s="15"/>
      <c r="AK1531" s="15"/>
      <c r="AL1531" s="15"/>
      <c r="AM1531" s="15"/>
      <c r="AN1531" s="15"/>
      <c r="AO1531" s="15"/>
      <c r="AP1531" s="15"/>
      <c r="AQ1531" s="15"/>
      <c r="AR1531" s="15"/>
      <c r="AS1531" s="15"/>
      <c r="AT1531" s="15"/>
      <c r="AU1531" s="15"/>
      <c r="AV1531" s="15"/>
      <c r="AW1531" s="15"/>
      <c r="AX1531" s="15"/>
      <c r="AY1531" s="6"/>
      <c r="AZ1531" s="6"/>
      <c r="BA1531" s="6"/>
      <c r="BB1531" s="6"/>
      <c r="BC1531" s="6"/>
      <c r="BD1531" s="6"/>
      <c r="BE1531" s="6"/>
      <c r="BF1531" s="6"/>
      <c r="BG1531" s="6"/>
      <c r="BH1531" s="6"/>
      <c r="BI1531" s="6"/>
      <c r="BJ1531" s="6"/>
      <c r="BK1531" s="6"/>
      <c r="BL1531" s="6"/>
      <c r="BM1531" s="6"/>
      <c r="BN1531" s="6"/>
      <c r="BO1531" s="6"/>
      <c r="BP1531" s="6"/>
      <c r="BQ1531" s="6"/>
      <c r="BR1531" s="6"/>
      <c r="BS1531" s="6"/>
      <c r="BT1531" s="6"/>
      <c r="BU1531" s="6"/>
      <c r="BV1531" s="6"/>
      <c r="BW1531" s="6"/>
      <c r="BX1531" s="6"/>
      <c r="BY1531" s="6"/>
      <c r="BZ1531" s="6"/>
      <c r="CA1531" s="6"/>
      <c r="CB1531" s="6"/>
    </row>
    <row r="1532" spans="1:80" ht="34.15" customHeight="1">
      <c r="A1532" s="2"/>
      <c r="B1532" s="2"/>
      <c r="C1532" s="2"/>
      <c r="D1532" s="2"/>
      <c r="E1532" s="2"/>
      <c r="F1532" s="15"/>
      <c r="G1532" s="2"/>
      <c r="H1532" s="2"/>
      <c r="I1532" s="2"/>
      <c r="J1532" s="2"/>
      <c r="K1532" s="2"/>
      <c r="L1532" s="2"/>
      <c r="M1532" s="2"/>
      <c r="N1532" s="700"/>
      <c r="O1532" s="2"/>
      <c r="P1532" s="2"/>
      <c r="Q1532" s="2"/>
      <c r="R1532" s="2"/>
      <c r="S1532" s="2"/>
      <c r="T1532" s="2"/>
      <c r="U1532" s="15"/>
      <c r="V1532" s="15"/>
      <c r="W1532" s="15"/>
      <c r="X1532" s="15"/>
      <c r="Y1532" s="15"/>
      <c r="Z1532" s="15"/>
      <c r="AA1532" s="15"/>
      <c r="AB1532" s="15"/>
      <c r="AC1532" s="15"/>
      <c r="AD1532" s="15"/>
      <c r="AE1532" s="15"/>
      <c r="AF1532" s="15"/>
      <c r="AG1532" s="15"/>
      <c r="AH1532" s="15"/>
      <c r="AI1532" s="15"/>
      <c r="AJ1532" s="15"/>
      <c r="AK1532" s="15"/>
      <c r="AL1532" s="15"/>
      <c r="AM1532" s="15"/>
      <c r="AN1532" s="15"/>
      <c r="AO1532" s="15"/>
      <c r="AP1532" s="15"/>
      <c r="AQ1532" s="15"/>
      <c r="AR1532" s="15"/>
      <c r="AS1532" s="15"/>
      <c r="AT1532" s="15"/>
      <c r="AU1532" s="15"/>
      <c r="AV1532" s="15"/>
      <c r="AW1532" s="15"/>
      <c r="AX1532" s="15"/>
      <c r="AY1532" s="6"/>
      <c r="AZ1532" s="6"/>
      <c r="BA1532" s="6"/>
      <c r="BB1532" s="6"/>
      <c r="BC1532" s="6"/>
      <c r="BD1532" s="6"/>
      <c r="BE1532" s="6"/>
      <c r="BF1532" s="6"/>
      <c r="BG1532" s="6"/>
      <c r="BH1532" s="6"/>
      <c r="BI1532" s="6"/>
      <c r="BJ1532" s="6"/>
      <c r="BK1532" s="6"/>
      <c r="BL1532" s="6"/>
      <c r="BM1532" s="6"/>
      <c r="BN1532" s="6"/>
      <c r="BO1532" s="6"/>
      <c r="BP1532" s="6"/>
      <c r="BQ1532" s="6"/>
      <c r="BR1532" s="6"/>
      <c r="BS1532" s="6"/>
      <c r="BT1532" s="6"/>
      <c r="BU1532" s="6"/>
      <c r="BV1532" s="6"/>
      <c r="BW1532" s="6"/>
      <c r="BX1532" s="6"/>
      <c r="BY1532" s="6"/>
      <c r="BZ1532" s="6"/>
      <c r="CA1532" s="6"/>
      <c r="CB1532" s="6"/>
    </row>
    <row r="1533" spans="1:80" ht="34.15" customHeight="1">
      <c r="A1533" s="2"/>
      <c r="B1533" s="2"/>
      <c r="C1533" s="2"/>
      <c r="D1533" s="2"/>
      <c r="E1533" s="2"/>
      <c r="F1533" s="15"/>
      <c r="G1533" s="2"/>
      <c r="H1533" s="2"/>
      <c r="I1533" s="2"/>
      <c r="J1533" s="2"/>
      <c r="K1533" s="2"/>
      <c r="L1533" s="2"/>
      <c r="M1533" s="2"/>
      <c r="N1533" s="700"/>
      <c r="O1533" s="2"/>
      <c r="P1533" s="2"/>
      <c r="Q1533" s="2"/>
      <c r="R1533" s="2"/>
      <c r="S1533" s="2"/>
      <c r="T1533" s="2"/>
      <c r="U1533" s="15"/>
      <c r="V1533" s="15"/>
      <c r="W1533" s="15"/>
      <c r="X1533" s="15"/>
      <c r="Y1533" s="15"/>
      <c r="Z1533" s="15"/>
      <c r="AA1533" s="15"/>
      <c r="AB1533" s="15"/>
      <c r="AC1533" s="15"/>
      <c r="AD1533" s="15"/>
      <c r="AE1533" s="15"/>
      <c r="AF1533" s="15"/>
      <c r="AG1533" s="15"/>
      <c r="AH1533" s="15"/>
      <c r="AI1533" s="15"/>
      <c r="AJ1533" s="15"/>
      <c r="AK1533" s="15"/>
      <c r="AL1533" s="15"/>
      <c r="AM1533" s="15"/>
      <c r="AN1533" s="15"/>
      <c r="AO1533" s="15"/>
      <c r="AP1533" s="15"/>
      <c r="AQ1533" s="15"/>
      <c r="AR1533" s="15"/>
      <c r="AS1533" s="15"/>
      <c r="AT1533" s="15"/>
      <c r="AU1533" s="15"/>
      <c r="AV1533" s="15"/>
      <c r="AW1533" s="15"/>
      <c r="AX1533" s="15"/>
      <c r="AY1533" s="6"/>
      <c r="AZ1533" s="6"/>
      <c r="BA1533" s="6"/>
      <c r="BB1533" s="6"/>
      <c r="BC1533" s="6"/>
      <c r="BD1533" s="6"/>
      <c r="BE1533" s="6"/>
      <c r="BF1533" s="6"/>
      <c r="BG1533" s="6"/>
      <c r="BH1533" s="6"/>
      <c r="BI1533" s="6"/>
      <c r="BJ1533" s="6"/>
      <c r="BK1533" s="6"/>
      <c r="BL1533" s="6"/>
      <c r="BM1533" s="6"/>
      <c r="BN1533" s="6"/>
      <c r="BO1533" s="6"/>
      <c r="BP1533" s="6"/>
      <c r="BQ1533" s="6"/>
      <c r="BR1533" s="6"/>
      <c r="BS1533" s="6"/>
      <c r="BT1533" s="6"/>
      <c r="BU1533" s="6"/>
      <c r="BV1533" s="6"/>
      <c r="BW1533" s="6"/>
      <c r="BX1533" s="6"/>
      <c r="BY1533" s="6"/>
      <c r="BZ1533" s="6"/>
      <c r="CA1533" s="6"/>
      <c r="CB1533" s="6"/>
    </row>
    <row r="1534" spans="1:80" ht="34.15" customHeight="1">
      <c r="A1534" s="2"/>
      <c r="B1534" s="2"/>
      <c r="C1534" s="2"/>
      <c r="D1534" s="2"/>
      <c r="E1534" s="2"/>
      <c r="F1534" s="15"/>
      <c r="G1534" s="2"/>
      <c r="H1534" s="2"/>
      <c r="I1534" s="2"/>
      <c r="J1534" s="2"/>
      <c r="K1534" s="2"/>
      <c r="L1534" s="2"/>
      <c r="M1534" s="2"/>
      <c r="N1534" s="700"/>
      <c r="O1534" s="2"/>
      <c r="P1534" s="2"/>
      <c r="Q1534" s="2"/>
      <c r="R1534" s="2"/>
      <c r="S1534" s="2"/>
      <c r="T1534" s="2"/>
      <c r="U1534" s="15"/>
      <c r="V1534" s="15"/>
      <c r="W1534" s="15"/>
      <c r="X1534" s="15"/>
      <c r="Y1534" s="15"/>
      <c r="Z1534" s="15"/>
      <c r="AA1534" s="15"/>
      <c r="AB1534" s="15"/>
      <c r="AC1534" s="15"/>
      <c r="AD1534" s="15"/>
      <c r="AE1534" s="15"/>
      <c r="AF1534" s="15"/>
      <c r="AG1534" s="15"/>
      <c r="AH1534" s="15"/>
      <c r="AI1534" s="15"/>
      <c r="AJ1534" s="15"/>
      <c r="AK1534" s="15"/>
      <c r="AL1534" s="15"/>
      <c r="AM1534" s="15"/>
      <c r="AN1534" s="15"/>
      <c r="AO1534" s="15"/>
      <c r="AP1534" s="15"/>
      <c r="AQ1534" s="15"/>
      <c r="AR1534" s="15"/>
      <c r="AS1534" s="15"/>
      <c r="AT1534" s="15"/>
      <c r="AU1534" s="15"/>
      <c r="AV1534" s="15"/>
      <c r="AW1534" s="15"/>
      <c r="AX1534" s="15"/>
      <c r="AY1534" s="6"/>
      <c r="AZ1534" s="6"/>
      <c r="BA1534" s="6"/>
      <c r="BB1534" s="6"/>
      <c r="BC1534" s="6"/>
      <c r="BD1534" s="6"/>
      <c r="BE1534" s="6"/>
      <c r="BF1534" s="6"/>
      <c r="BG1534" s="6"/>
      <c r="BH1534" s="6"/>
      <c r="BI1534" s="6"/>
      <c r="BJ1534" s="6"/>
      <c r="BK1534" s="6"/>
      <c r="BL1534" s="6"/>
      <c r="BM1534" s="6"/>
      <c r="BN1534" s="6"/>
      <c r="BO1534" s="6"/>
      <c r="BP1534" s="6"/>
      <c r="BQ1534" s="6"/>
      <c r="BR1534" s="6"/>
      <c r="BS1534" s="6"/>
      <c r="BT1534" s="6"/>
      <c r="BU1534" s="6"/>
      <c r="BV1534" s="6"/>
      <c r="BW1534" s="6"/>
      <c r="BX1534" s="6"/>
      <c r="BY1534" s="6"/>
      <c r="BZ1534" s="6"/>
      <c r="CA1534" s="6"/>
      <c r="CB1534" s="6"/>
    </row>
    <row r="1535" spans="1:80" ht="34.15" customHeight="1">
      <c r="A1535" s="2"/>
      <c r="B1535" s="2"/>
      <c r="C1535" s="2"/>
      <c r="D1535" s="2"/>
      <c r="E1535" s="2"/>
      <c r="F1535" s="15"/>
      <c r="G1535" s="2"/>
      <c r="H1535" s="2"/>
      <c r="I1535" s="2"/>
      <c r="J1535" s="2"/>
      <c r="K1535" s="2"/>
      <c r="L1535" s="2"/>
      <c r="M1535" s="2"/>
      <c r="N1535" s="700"/>
      <c r="O1535" s="2"/>
      <c r="P1535" s="2"/>
      <c r="Q1535" s="2"/>
      <c r="R1535" s="2"/>
      <c r="S1535" s="2"/>
      <c r="T1535" s="2"/>
      <c r="U1535" s="15"/>
      <c r="V1535" s="15"/>
      <c r="W1535" s="15"/>
      <c r="X1535" s="15"/>
      <c r="Y1535" s="15"/>
      <c r="Z1535" s="15"/>
      <c r="AA1535" s="15"/>
      <c r="AB1535" s="15"/>
      <c r="AC1535" s="15"/>
      <c r="AD1535" s="15"/>
      <c r="AE1535" s="15"/>
      <c r="AF1535" s="15"/>
      <c r="AG1535" s="15"/>
      <c r="AH1535" s="15"/>
      <c r="AI1535" s="15"/>
      <c r="AJ1535" s="15"/>
      <c r="AK1535" s="15"/>
      <c r="AL1535" s="15"/>
      <c r="AM1535" s="15"/>
      <c r="AN1535" s="15"/>
      <c r="AO1535" s="15"/>
      <c r="AP1535" s="15"/>
      <c r="AQ1535" s="15"/>
      <c r="AR1535" s="15"/>
      <c r="AS1535" s="15"/>
      <c r="AT1535" s="15"/>
      <c r="AU1535" s="15"/>
      <c r="AV1535" s="15"/>
      <c r="AW1535" s="15"/>
      <c r="AX1535" s="15"/>
      <c r="AY1535" s="6"/>
      <c r="AZ1535" s="6"/>
      <c r="BA1535" s="6"/>
      <c r="BB1535" s="6"/>
      <c r="BC1535" s="6"/>
      <c r="BD1535" s="6"/>
      <c r="BE1535" s="6"/>
      <c r="BF1535" s="6"/>
      <c r="BG1535" s="6"/>
      <c r="BH1535" s="6"/>
      <c r="BI1535" s="6"/>
      <c r="BJ1535" s="6"/>
      <c r="BK1535" s="6"/>
      <c r="BL1535" s="6"/>
      <c r="BM1535" s="6"/>
      <c r="BN1535" s="6"/>
      <c r="BO1535" s="6"/>
      <c r="BP1535" s="6"/>
      <c r="BQ1535" s="6"/>
      <c r="BR1535" s="6"/>
      <c r="BS1535" s="6"/>
      <c r="BT1535" s="6"/>
      <c r="BU1535" s="6"/>
      <c r="BV1535" s="6"/>
      <c r="BW1535" s="6"/>
      <c r="BX1535" s="6"/>
      <c r="BY1535" s="6"/>
      <c r="BZ1535" s="6"/>
      <c r="CA1535" s="6"/>
      <c r="CB1535" s="6"/>
    </row>
    <row r="1536" spans="1:80" ht="34.15" customHeight="1">
      <c r="A1536" s="2"/>
      <c r="B1536" s="2"/>
      <c r="C1536" s="2"/>
      <c r="D1536" s="2"/>
      <c r="E1536" s="2"/>
      <c r="F1536" s="15"/>
      <c r="G1536" s="2"/>
      <c r="H1536" s="2"/>
      <c r="I1536" s="2"/>
      <c r="J1536" s="2"/>
      <c r="K1536" s="2"/>
      <c r="L1536" s="2"/>
      <c r="M1536" s="2"/>
      <c r="N1536" s="700"/>
      <c r="O1536" s="2"/>
      <c r="P1536" s="2"/>
      <c r="Q1536" s="2"/>
      <c r="R1536" s="2"/>
      <c r="S1536" s="2"/>
      <c r="T1536" s="2"/>
      <c r="U1536" s="15"/>
      <c r="V1536" s="15"/>
      <c r="W1536" s="15"/>
      <c r="X1536" s="15"/>
      <c r="Y1536" s="15"/>
      <c r="Z1536" s="15"/>
      <c r="AA1536" s="15"/>
      <c r="AB1536" s="15"/>
      <c r="AC1536" s="15"/>
      <c r="AD1536" s="15"/>
      <c r="AE1536" s="15"/>
      <c r="AF1536" s="15"/>
      <c r="AG1536" s="15"/>
      <c r="AH1536" s="15"/>
      <c r="AI1536" s="15"/>
      <c r="AJ1536" s="15"/>
      <c r="AK1536" s="15"/>
      <c r="AL1536" s="15"/>
      <c r="AM1536" s="15"/>
      <c r="AN1536" s="15"/>
      <c r="AO1536" s="15"/>
      <c r="AP1536" s="15"/>
      <c r="AQ1536" s="15"/>
      <c r="AR1536" s="15"/>
      <c r="AS1536" s="15"/>
      <c r="AT1536" s="15"/>
      <c r="AU1536" s="15"/>
      <c r="AV1536" s="15"/>
      <c r="AW1536" s="15"/>
      <c r="AX1536" s="15"/>
      <c r="AY1536" s="6"/>
      <c r="AZ1536" s="6"/>
      <c r="BA1536" s="6"/>
      <c r="BB1536" s="6"/>
      <c r="BC1536" s="6"/>
      <c r="BD1536" s="6"/>
      <c r="BE1536" s="6"/>
      <c r="BF1536" s="6"/>
      <c r="BG1536" s="6"/>
      <c r="BH1536" s="6"/>
      <c r="BI1536" s="6"/>
      <c r="BJ1536" s="6"/>
      <c r="BK1536" s="6"/>
      <c r="BL1536" s="6"/>
      <c r="BM1536" s="6"/>
      <c r="BN1536" s="6"/>
      <c r="BO1536" s="6"/>
      <c r="BP1536" s="6"/>
      <c r="BQ1536" s="6"/>
      <c r="BR1536" s="6"/>
      <c r="BS1536" s="6"/>
      <c r="BT1536" s="6"/>
      <c r="BU1536" s="6"/>
      <c r="BV1536" s="6"/>
      <c r="BW1536" s="6"/>
      <c r="BX1536" s="6"/>
      <c r="BY1536" s="6"/>
      <c r="BZ1536" s="6"/>
      <c r="CA1536" s="6"/>
      <c r="CB1536" s="6"/>
    </row>
    <row r="1537" spans="1:80" ht="34.15" customHeight="1">
      <c r="A1537" s="2"/>
      <c r="B1537" s="2"/>
      <c r="C1537" s="2"/>
      <c r="D1537" s="2"/>
      <c r="E1537" s="2"/>
      <c r="F1537" s="15"/>
      <c r="G1537" s="2"/>
      <c r="H1537" s="2"/>
      <c r="I1537" s="2"/>
      <c r="J1537" s="2"/>
      <c r="K1537" s="2"/>
      <c r="L1537" s="2"/>
      <c r="M1537" s="2"/>
      <c r="N1537" s="700"/>
      <c r="O1537" s="2"/>
      <c r="P1537" s="2"/>
      <c r="Q1537" s="2"/>
      <c r="R1537" s="2"/>
      <c r="S1537" s="2"/>
      <c r="T1537" s="2"/>
      <c r="U1537" s="15"/>
      <c r="V1537" s="15"/>
      <c r="W1537" s="15"/>
      <c r="X1537" s="15"/>
      <c r="Y1537" s="15"/>
      <c r="Z1537" s="15"/>
      <c r="AA1537" s="15"/>
      <c r="AB1537" s="15"/>
      <c r="AC1537" s="15"/>
      <c r="AD1537" s="15"/>
      <c r="AE1537" s="15"/>
      <c r="AF1537" s="15"/>
      <c r="AG1537" s="15"/>
      <c r="AH1537" s="15"/>
      <c r="AI1537" s="15"/>
      <c r="AJ1537" s="15"/>
      <c r="AK1537" s="15"/>
      <c r="AL1537" s="15"/>
      <c r="AM1537" s="15"/>
      <c r="AN1537" s="15"/>
      <c r="AO1537" s="15"/>
      <c r="AP1537" s="15"/>
      <c r="AQ1537" s="15"/>
      <c r="AR1537" s="15"/>
      <c r="AS1537" s="15"/>
      <c r="AT1537" s="15"/>
      <c r="AU1537" s="15"/>
      <c r="AV1537" s="15"/>
      <c r="AW1537" s="15"/>
      <c r="AX1537" s="15"/>
      <c r="AY1537" s="6"/>
      <c r="AZ1537" s="6"/>
      <c r="BA1537" s="6"/>
      <c r="BB1537" s="6"/>
      <c r="BC1537" s="6"/>
      <c r="BD1537" s="6"/>
      <c r="BE1537" s="6"/>
      <c r="BF1537" s="6"/>
      <c r="BG1537" s="6"/>
      <c r="BH1537" s="6"/>
      <c r="BI1537" s="6"/>
      <c r="BJ1537" s="6"/>
      <c r="BK1537" s="6"/>
      <c r="BL1537" s="6"/>
      <c r="BM1537" s="6"/>
      <c r="BN1537" s="6"/>
      <c r="BO1537" s="6"/>
      <c r="BP1537" s="6"/>
      <c r="BQ1537" s="6"/>
      <c r="BR1537" s="6"/>
      <c r="BS1537" s="6"/>
      <c r="BT1537" s="6"/>
      <c r="BU1537" s="6"/>
      <c r="BV1537" s="6"/>
      <c r="BW1537" s="6"/>
      <c r="BX1537" s="6"/>
      <c r="BY1537" s="6"/>
      <c r="BZ1537" s="6"/>
      <c r="CA1537" s="6"/>
      <c r="CB1537" s="6"/>
    </row>
    <row r="1538" spans="1:80" ht="34.15" customHeight="1">
      <c r="A1538" s="2"/>
      <c r="B1538" s="2"/>
      <c r="C1538" s="2"/>
      <c r="D1538" s="2"/>
      <c r="E1538" s="2"/>
      <c r="F1538" s="15"/>
      <c r="G1538" s="2"/>
      <c r="H1538" s="2"/>
      <c r="I1538" s="2"/>
      <c r="J1538" s="2"/>
      <c r="K1538" s="2"/>
      <c r="L1538" s="2"/>
      <c r="M1538" s="2"/>
      <c r="N1538" s="700"/>
      <c r="O1538" s="2"/>
      <c r="P1538" s="2"/>
      <c r="Q1538" s="2"/>
      <c r="R1538" s="2"/>
      <c r="S1538" s="2"/>
      <c r="T1538" s="2"/>
      <c r="U1538" s="15"/>
      <c r="V1538" s="15"/>
      <c r="W1538" s="15"/>
      <c r="X1538" s="15"/>
      <c r="Y1538" s="15"/>
      <c r="Z1538" s="15"/>
      <c r="AA1538" s="15"/>
      <c r="AB1538" s="15"/>
      <c r="AC1538" s="15"/>
      <c r="AD1538" s="15"/>
      <c r="AE1538" s="15"/>
      <c r="AF1538" s="15"/>
      <c r="AG1538" s="15"/>
      <c r="AH1538" s="15"/>
      <c r="AI1538" s="15"/>
      <c r="AJ1538" s="15"/>
      <c r="AK1538" s="15"/>
      <c r="AL1538" s="15"/>
      <c r="AM1538" s="15"/>
      <c r="AN1538" s="15"/>
      <c r="AO1538" s="15"/>
      <c r="AP1538" s="15"/>
      <c r="AQ1538" s="15"/>
      <c r="AR1538" s="15"/>
      <c r="AS1538" s="15"/>
      <c r="AT1538" s="15"/>
      <c r="AU1538" s="15"/>
      <c r="AV1538" s="15"/>
      <c r="AW1538" s="15"/>
      <c r="AX1538" s="15"/>
      <c r="AY1538" s="6"/>
      <c r="AZ1538" s="6"/>
      <c r="BA1538" s="6"/>
      <c r="BB1538" s="6"/>
      <c r="BC1538" s="6"/>
      <c r="BD1538" s="6"/>
      <c r="BE1538" s="6"/>
      <c r="BF1538" s="6"/>
      <c r="BG1538" s="6"/>
      <c r="BH1538" s="6"/>
      <c r="BI1538" s="6"/>
      <c r="BJ1538" s="6"/>
      <c r="BK1538" s="6"/>
      <c r="BL1538" s="6"/>
      <c r="BM1538" s="6"/>
      <c r="BN1538" s="6"/>
      <c r="BO1538" s="6"/>
      <c r="BP1538" s="6"/>
      <c r="BQ1538" s="6"/>
      <c r="BR1538" s="6"/>
      <c r="BS1538" s="6"/>
      <c r="BT1538" s="6"/>
      <c r="BU1538" s="6"/>
      <c r="BV1538" s="6"/>
      <c r="BW1538" s="6"/>
      <c r="BX1538" s="6"/>
      <c r="BY1538" s="6"/>
      <c r="BZ1538" s="6"/>
      <c r="CA1538" s="6"/>
      <c r="CB1538" s="6"/>
    </row>
    <row r="1539" spans="1:80" ht="34.15" customHeight="1">
      <c r="A1539" s="2"/>
      <c r="B1539" s="2"/>
      <c r="C1539" s="2"/>
      <c r="D1539" s="2"/>
      <c r="E1539" s="2"/>
      <c r="F1539" s="15"/>
      <c r="G1539" s="2"/>
      <c r="H1539" s="2"/>
      <c r="I1539" s="2"/>
      <c r="J1539" s="2"/>
      <c r="K1539" s="2"/>
      <c r="L1539" s="2"/>
      <c r="M1539" s="2"/>
      <c r="N1539" s="700"/>
      <c r="O1539" s="2"/>
      <c r="P1539" s="2"/>
      <c r="Q1539" s="2"/>
      <c r="R1539" s="2"/>
      <c r="S1539" s="2"/>
      <c r="T1539" s="2"/>
      <c r="U1539" s="15"/>
      <c r="V1539" s="15"/>
      <c r="W1539" s="15"/>
      <c r="X1539" s="15"/>
      <c r="Y1539" s="15"/>
      <c r="Z1539" s="15"/>
      <c r="AA1539" s="15"/>
      <c r="AB1539" s="15"/>
      <c r="AC1539" s="15"/>
      <c r="AD1539" s="15"/>
      <c r="AE1539" s="15"/>
      <c r="AF1539" s="15"/>
      <c r="AG1539" s="15"/>
      <c r="AH1539" s="15"/>
      <c r="AI1539" s="15"/>
      <c r="AJ1539" s="15"/>
      <c r="AK1539" s="15"/>
      <c r="AL1539" s="15"/>
      <c r="AM1539" s="15"/>
      <c r="AN1539" s="15"/>
      <c r="AO1539" s="15"/>
      <c r="AP1539" s="15"/>
      <c r="AQ1539" s="15"/>
      <c r="AR1539" s="15"/>
      <c r="AS1539" s="15"/>
      <c r="AT1539" s="15"/>
      <c r="AU1539" s="15"/>
      <c r="AV1539" s="15"/>
      <c r="AW1539" s="15"/>
      <c r="AX1539" s="15"/>
      <c r="AY1539" s="6"/>
      <c r="AZ1539" s="6"/>
      <c r="BA1539" s="6"/>
      <c r="BB1539" s="6"/>
      <c r="BC1539" s="6"/>
      <c r="BD1539" s="6"/>
      <c r="BE1539" s="6"/>
      <c r="BF1539" s="6"/>
      <c r="BG1539" s="6"/>
      <c r="BH1539" s="6"/>
      <c r="BI1539" s="6"/>
      <c r="BJ1539" s="6"/>
      <c r="BK1539" s="6"/>
      <c r="BL1539" s="6"/>
      <c r="BM1539" s="6"/>
      <c r="BN1539" s="6"/>
      <c r="BO1539" s="6"/>
      <c r="BP1539" s="6"/>
      <c r="BQ1539" s="6"/>
      <c r="BR1539" s="6"/>
      <c r="BS1539" s="6"/>
      <c r="BT1539" s="6"/>
      <c r="BU1539" s="6"/>
      <c r="BV1539" s="6"/>
      <c r="BW1539" s="6"/>
      <c r="BX1539" s="6"/>
      <c r="BY1539" s="6"/>
      <c r="BZ1539" s="6"/>
      <c r="CA1539" s="6"/>
      <c r="CB1539" s="6"/>
    </row>
    <row r="1540" spans="1:80" ht="34.15" customHeight="1">
      <c r="A1540" s="2"/>
      <c r="B1540" s="2"/>
      <c r="C1540" s="2"/>
      <c r="D1540" s="2"/>
      <c r="E1540" s="2"/>
      <c r="F1540" s="15"/>
      <c r="G1540" s="2"/>
      <c r="H1540" s="2"/>
      <c r="I1540" s="2"/>
      <c r="J1540" s="2"/>
      <c r="K1540" s="2"/>
      <c r="L1540" s="2"/>
      <c r="M1540" s="2"/>
      <c r="N1540" s="700"/>
      <c r="O1540" s="2"/>
      <c r="P1540" s="2"/>
      <c r="Q1540" s="2"/>
      <c r="R1540" s="2"/>
      <c r="S1540" s="2"/>
      <c r="T1540" s="2"/>
      <c r="U1540" s="15"/>
      <c r="V1540" s="15"/>
      <c r="W1540" s="15"/>
      <c r="X1540" s="15"/>
      <c r="Y1540" s="15"/>
      <c r="Z1540" s="15"/>
      <c r="AA1540" s="15"/>
      <c r="AB1540" s="15"/>
      <c r="AC1540" s="15"/>
      <c r="AD1540" s="15"/>
      <c r="AE1540" s="15"/>
      <c r="AF1540" s="15"/>
      <c r="AG1540" s="15"/>
      <c r="AH1540" s="15"/>
      <c r="AI1540" s="15"/>
      <c r="AJ1540" s="15"/>
      <c r="AK1540" s="15"/>
      <c r="AL1540" s="15"/>
      <c r="AM1540" s="15"/>
      <c r="AN1540" s="15"/>
      <c r="AO1540" s="15"/>
      <c r="AP1540" s="15"/>
      <c r="AQ1540" s="15"/>
      <c r="AR1540" s="15"/>
      <c r="AS1540" s="15"/>
      <c r="AT1540" s="15"/>
      <c r="AU1540" s="15"/>
      <c r="AV1540" s="15"/>
      <c r="AW1540" s="15"/>
      <c r="AX1540" s="15"/>
      <c r="AY1540" s="6"/>
      <c r="AZ1540" s="6"/>
      <c r="BA1540" s="6"/>
      <c r="BB1540" s="6"/>
      <c r="BC1540" s="6"/>
      <c r="BD1540" s="6"/>
      <c r="BE1540" s="6"/>
      <c r="BF1540" s="6"/>
      <c r="BG1540" s="6"/>
      <c r="BH1540" s="6"/>
      <c r="BI1540" s="6"/>
      <c r="BJ1540" s="6"/>
      <c r="BK1540" s="6"/>
      <c r="BL1540" s="6"/>
      <c r="BM1540" s="6"/>
      <c r="BN1540" s="6"/>
      <c r="BO1540" s="6"/>
      <c r="BP1540" s="6"/>
      <c r="BQ1540" s="6"/>
      <c r="BR1540" s="6"/>
      <c r="BS1540" s="6"/>
      <c r="BT1540" s="6"/>
      <c r="BU1540" s="6"/>
      <c r="BV1540" s="6"/>
      <c r="BW1540" s="6"/>
      <c r="BX1540" s="6"/>
      <c r="BY1540" s="6"/>
      <c r="BZ1540" s="6"/>
      <c r="CA1540" s="6"/>
      <c r="CB1540" s="6"/>
    </row>
    <row r="1541" spans="1:80" ht="34.15" customHeight="1">
      <c r="A1541" s="2"/>
      <c r="B1541" s="2"/>
      <c r="C1541" s="2"/>
      <c r="D1541" s="2"/>
      <c r="E1541" s="2"/>
      <c r="F1541" s="15"/>
      <c r="G1541" s="2"/>
      <c r="H1541" s="2"/>
      <c r="I1541" s="2"/>
      <c r="J1541" s="2"/>
      <c r="K1541" s="2"/>
      <c r="L1541" s="2"/>
      <c r="M1541" s="2"/>
      <c r="N1541" s="700"/>
      <c r="O1541" s="2"/>
      <c r="P1541" s="2"/>
      <c r="Q1541" s="2"/>
      <c r="R1541" s="2"/>
      <c r="S1541" s="2"/>
      <c r="T1541" s="2"/>
      <c r="U1541" s="15"/>
      <c r="V1541" s="15"/>
      <c r="W1541" s="15"/>
      <c r="X1541" s="15"/>
      <c r="Y1541" s="15"/>
      <c r="Z1541" s="15"/>
      <c r="AA1541" s="15"/>
      <c r="AB1541" s="15"/>
      <c r="AC1541" s="15"/>
      <c r="AD1541" s="15"/>
      <c r="AE1541" s="15"/>
      <c r="AF1541" s="15"/>
      <c r="AG1541" s="15"/>
      <c r="AH1541" s="15"/>
      <c r="AI1541" s="15"/>
      <c r="AJ1541" s="15"/>
      <c r="AK1541" s="15"/>
      <c r="AL1541" s="15"/>
      <c r="AM1541" s="15"/>
      <c r="AN1541" s="15"/>
      <c r="AO1541" s="15"/>
      <c r="AP1541" s="15"/>
      <c r="AQ1541" s="15"/>
      <c r="AR1541" s="15"/>
      <c r="AS1541" s="15"/>
      <c r="AT1541" s="15"/>
      <c r="AU1541" s="15"/>
      <c r="AV1541" s="15"/>
      <c r="AW1541" s="15"/>
      <c r="AX1541" s="15"/>
      <c r="AY1541" s="6"/>
      <c r="AZ1541" s="6"/>
      <c r="BA1541" s="6"/>
      <c r="BB1541" s="6"/>
      <c r="BC1541" s="6"/>
      <c r="BD1541" s="6"/>
      <c r="BE1541" s="6"/>
      <c r="BF1541" s="6"/>
      <c r="BG1541" s="6"/>
      <c r="BH1541" s="6"/>
      <c r="BI1541" s="6"/>
      <c r="BJ1541" s="6"/>
      <c r="BK1541" s="6"/>
      <c r="BL1541" s="6"/>
      <c r="BM1541" s="6"/>
      <c r="BN1541" s="6"/>
      <c r="BO1541" s="6"/>
      <c r="BP1541" s="6"/>
      <c r="BQ1541" s="6"/>
      <c r="BR1541" s="6"/>
      <c r="BS1541" s="6"/>
      <c r="BT1541" s="6"/>
      <c r="BU1541" s="6"/>
      <c r="BV1541" s="6"/>
      <c r="BW1541" s="6"/>
      <c r="BX1541" s="6"/>
      <c r="BY1541" s="6"/>
      <c r="BZ1541" s="6"/>
      <c r="CA1541" s="6"/>
      <c r="CB1541" s="6"/>
    </row>
    <row r="1542" spans="1:80" ht="34.15" customHeight="1">
      <c r="A1542" s="2"/>
      <c r="B1542" s="2"/>
      <c r="C1542" s="2"/>
      <c r="D1542" s="2"/>
      <c r="E1542" s="2"/>
      <c r="F1542" s="15"/>
      <c r="G1542" s="2"/>
      <c r="H1542" s="2"/>
      <c r="I1542" s="2"/>
      <c r="J1542" s="2"/>
      <c r="K1542" s="2"/>
      <c r="L1542" s="2"/>
      <c r="M1542" s="2"/>
      <c r="N1542" s="700"/>
      <c r="O1542" s="2"/>
      <c r="P1542" s="2"/>
      <c r="Q1542" s="2"/>
      <c r="R1542" s="2"/>
      <c r="S1542" s="2"/>
      <c r="T1542" s="2"/>
      <c r="U1542" s="15"/>
      <c r="V1542" s="15"/>
      <c r="W1542" s="15"/>
      <c r="X1542" s="15"/>
      <c r="Y1542" s="15"/>
      <c r="Z1542" s="15"/>
      <c r="AA1542" s="15"/>
      <c r="AB1542" s="15"/>
      <c r="AC1542" s="15"/>
      <c r="AD1542" s="15"/>
      <c r="AE1542" s="15"/>
      <c r="AF1542" s="15"/>
      <c r="AG1542" s="15"/>
      <c r="AH1542" s="15"/>
      <c r="AI1542" s="15"/>
      <c r="AJ1542" s="15"/>
      <c r="AK1542" s="15"/>
      <c r="AL1542" s="15"/>
      <c r="AM1542" s="15"/>
      <c r="AN1542" s="15"/>
      <c r="AO1542" s="15"/>
      <c r="AP1542" s="15"/>
      <c r="AQ1542" s="15"/>
      <c r="AR1542" s="15"/>
      <c r="AS1542" s="15"/>
      <c r="AT1542" s="15"/>
      <c r="AU1542" s="15"/>
      <c r="AV1542" s="15"/>
      <c r="AW1542" s="15"/>
      <c r="AX1542" s="15"/>
      <c r="AY1542" s="6"/>
      <c r="AZ1542" s="6"/>
      <c r="BA1542" s="6"/>
      <c r="BB1542" s="6"/>
      <c r="BC1542" s="6"/>
      <c r="BD1542" s="6"/>
      <c r="BE1542" s="6"/>
      <c r="BF1542" s="6"/>
      <c r="BG1542" s="6"/>
      <c r="BH1542" s="6"/>
      <c r="BI1542" s="6"/>
      <c r="BJ1542" s="6"/>
      <c r="BK1542" s="6"/>
      <c r="BL1542" s="6"/>
      <c r="BM1542" s="6"/>
      <c r="BN1542" s="6"/>
      <c r="BO1542" s="6"/>
      <c r="BP1542" s="6"/>
      <c r="BQ1542" s="6"/>
      <c r="BR1542" s="6"/>
      <c r="BS1542" s="6"/>
      <c r="BT1542" s="6"/>
      <c r="BU1542" s="6"/>
      <c r="BV1542" s="6"/>
      <c r="BW1542" s="6"/>
      <c r="BX1542" s="6"/>
      <c r="BY1542" s="6"/>
      <c r="BZ1542" s="6"/>
      <c r="CA1542" s="6"/>
      <c r="CB1542" s="6"/>
    </row>
    <row r="1543" spans="1:80" ht="34.15" customHeight="1">
      <c r="A1543" s="2"/>
      <c r="B1543" s="2"/>
      <c r="C1543" s="2"/>
      <c r="D1543" s="2"/>
      <c r="E1543" s="2"/>
      <c r="F1543" s="15"/>
      <c r="G1543" s="2"/>
      <c r="H1543" s="2"/>
      <c r="I1543" s="2"/>
      <c r="J1543" s="2"/>
      <c r="K1543" s="2"/>
      <c r="L1543" s="2"/>
      <c r="M1543" s="2"/>
      <c r="N1543" s="700"/>
      <c r="O1543" s="2"/>
      <c r="P1543" s="2"/>
      <c r="Q1543" s="2"/>
      <c r="R1543" s="2"/>
      <c r="S1543" s="2"/>
      <c r="T1543" s="2"/>
      <c r="U1543" s="15"/>
      <c r="V1543" s="15"/>
      <c r="W1543" s="15"/>
      <c r="X1543" s="15"/>
      <c r="Y1543" s="15"/>
      <c r="Z1543" s="15"/>
      <c r="AA1543" s="15"/>
      <c r="AB1543" s="15"/>
      <c r="AC1543" s="15"/>
      <c r="AD1543" s="15"/>
      <c r="AE1543" s="15"/>
      <c r="AF1543" s="15"/>
      <c r="AG1543" s="15"/>
      <c r="AH1543" s="15"/>
      <c r="AI1543" s="15"/>
      <c r="AJ1543" s="15"/>
      <c r="AK1543" s="15"/>
      <c r="AL1543" s="15"/>
      <c r="AM1543" s="15"/>
      <c r="AN1543" s="15"/>
      <c r="AO1543" s="15"/>
      <c r="AP1543" s="15"/>
      <c r="AQ1543" s="15"/>
      <c r="AR1543" s="15"/>
      <c r="AS1543" s="15"/>
      <c r="AT1543" s="15"/>
      <c r="AU1543" s="15"/>
      <c r="AV1543" s="15"/>
      <c r="AW1543" s="15"/>
      <c r="AX1543" s="15"/>
      <c r="AY1543" s="6"/>
      <c r="AZ1543" s="6"/>
      <c r="BA1543" s="6"/>
      <c r="BB1543" s="6"/>
      <c r="BC1543" s="6"/>
      <c r="BD1543" s="6"/>
      <c r="BE1543" s="6"/>
      <c r="BF1543" s="6"/>
      <c r="BG1543" s="6"/>
      <c r="BH1543" s="6"/>
      <c r="BI1543" s="6"/>
      <c r="BJ1543" s="6"/>
      <c r="BK1543" s="6"/>
      <c r="BL1543" s="6"/>
      <c r="BM1543" s="6"/>
      <c r="BN1543" s="6"/>
      <c r="BO1543" s="6"/>
      <c r="BP1543" s="6"/>
      <c r="BQ1543" s="6"/>
      <c r="BR1543" s="6"/>
      <c r="BS1543" s="6"/>
      <c r="BT1543" s="6"/>
      <c r="BU1543" s="6"/>
      <c r="BV1543" s="6"/>
      <c r="BW1543" s="6"/>
      <c r="BX1543" s="6"/>
      <c r="BY1543" s="6"/>
      <c r="BZ1543" s="6"/>
      <c r="CA1543" s="6"/>
      <c r="CB1543" s="6"/>
    </row>
    <row r="1544" spans="1:80" ht="34.15" customHeight="1">
      <c r="A1544" s="2"/>
      <c r="B1544" s="2"/>
      <c r="C1544" s="2"/>
      <c r="D1544" s="2"/>
      <c r="E1544" s="2"/>
      <c r="F1544" s="15"/>
      <c r="G1544" s="2"/>
      <c r="H1544" s="2"/>
      <c r="I1544" s="2"/>
      <c r="J1544" s="2"/>
      <c r="K1544" s="2"/>
      <c r="L1544" s="2"/>
      <c r="M1544" s="2"/>
      <c r="N1544" s="700"/>
      <c r="O1544" s="2"/>
      <c r="P1544" s="2"/>
      <c r="Q1544" s="2"/>
      <c r="R1544" s="2"/>
      <c r="S1544" s="2"/>
      <c r="T1544" s="2"/>
      <c r="U1544" s="15"/>
      <c r="V1544" s="15"/>
      <c r="W1544" s="15"/>
      <c r="X1544" s="15"/>
      <c r="Y1544" s="15"/>
      <c r="Z1544" s="15"/>
      <c r="AA1544" s="15"/>
      <c r="AB1544" s="15"/>
      <c r="AC1544" s="15"/>
      <c r="AD1544" s="15"/>
      <c r="AE1544" s="15"/>
      <c r="AF1544" s="15"/>
      <c r="AG1544" s="15"/>
      <c r="AH1544" s="15"/>
      <c r="AI1544" s="15"/>
      <c r="AJ1544" s="15"/>
      <c r="AK1544" s="15"/>
      <c r="AL1544" s="15"/>
      <c r="AM1544" s="15"/>
      <c r="AN1544" s="15"/>
      <c r="AO1544" s="15"/>
      <c r="AP1544" s="15"/>
      <c r="AQ1544" s="15"/>
      <c r="AR1544" s="15"/>
      <c r="AS1544" s="15"/>
      <c r="AT1544" s="15"/>
      <c r="AU1544" s="15"/>
      <c r="AV1544" s="15"/>
      <c r="AW1544" s="15"/>
      <c r="AX1544" s="15"/>
      <c r="AY1544" s="6"/>
      <c r="AZ1544" s="6"/>
      <c r="BA1544" s="6"/>
      <c r="BB1544" s="6"/>
      <c r="BC1544" s="6"/>
      <c r="BD1544" s="6"/>
      <c r="BE1544" s="6"/>
      <c r="BF1544" s="6"/>
      <c r="BG1544" s="6"/>
      <c r="BH1544" s="6"/>
      <c r="BI1544" s="6"/>
      <c r="BJ1544" s="6"/>
      <c r="BK1544" s="6"/>
      <c r="BL1544" s="6"/>
      <c r="BM1544" s="6"/>
      <c r="BN1544" s="6"/>
      <c r="BO1544" s="6"/>
      <c r="BP1544" s="6"/>
      <c r="BQ1544" s="6"/>
      <c r="BR1544" s="6"/>
      <c r="BS1544" s="6"/>
      <c r="BT1544" s="6"/>
      <c r="BU1544" s="6"/>
      <c r="BV1544" s="6"/>
      <c r="BW1544" s="6"/>
      <c r="BX1544" s="6"/>
      <c r="BY1544" s="6"/>
      <c r="BZ1544" s="6"/>
      <c r="CA1544" s="6"/>
      <c r="CB1544" s="6"/>
    </row>
    <row r="1545" spans="1:80" ht="34.15" customHeight="1">
      <c r="A1545" s="2"/>
      <c r="B1545" s="2"/>
      <c r="C1545" s="2"/>
      <c r="D1545" s="2"/>
      <c r="E1545" s="2"/>
      <c r="F1545" s="15"/>
      <c r="G1545" s="2"/>
      <c r="H1545" s="2"/>
      <c r="I1545" s="2"/>
      <c r="J1545" s="2"/>
      <c r="K1545" s="2"/>
      <c r="L1545" s="2"/>
      <c r="M1545" s="2"/>
      <c r="N1545" s="700"/>
      <c r="O1545" s="2"/>
      <c r="P1545" s="2"/>
      <c r="Q1545" s="2"/>
      <c r="R1545" s="2"/>
      <c r="S1545" s="2"/>
      <c r="T1545" s="2"/>
      <c r="U1545" s="15"/>
      <c r="V1545" s="15"/>
      <c r="W1545" s="15"/>
      <c r="X1545" s="15"/>
      <c r="Y1545" s="15"/>
      <c r="Z1545" s="15"/>
      <c r="AA1545" s="15"/>
      <c r="AB1545" s="15"/>
      <c r="AC1545" s="15"/>
      <c r="AD1545" s="15"/>
      <c r="AE1545" s="15"/>
      <c r="AF1545" s="15"/>
      <c r="AG1545" s="15"/>
      <c r="AH1545" s="15"/>
      <c r="AI1545" s="15"/>
      <c r="AJ1545" s="15"/>
      <c r="AK1545" s="15"/>
      <c r="AL1545" s="15"/>
      <c r="AM1545" s="15"/>
      <c r="AN1545" s="15"/>
      <c r="AO1545" s="15"/>
      <c r="AP1545" s="15"/>
      <c r="AQ1545" s="15"/>
      <c r="AR1545" s="15"/>
      <c r="AS1545" s="15"/>
      <c r="AT1545" s="15"/>
      <c r="AU1545" s="15"/>
      <c r="AV1545" s="15"/>
      <c r="AW1545" s="15"/>
      <c r="AX1545" s="15"/>
      <c r="AY1545" s="6"/>
      <c r="AZ1545" s="6"/>
      <c r="BA1545" s="6"/>
      <c r="BB1545" s="6"/>
      <c r="BC1545" s="6"/>
      <c r="BD1545" s="6"/>
      <c r="BE1545" s="6"/>
      <c r="BF1545" s="6"/>
      <c r="BG1545" s="6"/>
      <c r="BH1545" s="6"/>
      <c r="BI1545" s="6"/>
      <c r="BJ1545" s="6"/>
      <c r="BK1545" s="6"/>
      <c r="BL1545" s="6"/>
      <c r="BM1545" s="6"/>
      <c r="BN1545" s="6"/>
      <c r="BO1545" s="6"/>
      <c r="BP1545" s="6"/>
      <c r="BQ1545" s="6"/>
      <c r="BR1545" s="6"/>
      <c r="BS1545" s="6"/>
      <c r="BT1545" s="6"/>
      <c r="BU1545" s="6"/>
      <c r="BV1545" s="6"/>
      <c r="BW1545" s="6"/>
      <c r="BX1545" s="6"/>
      <c r="BY1545" s="6"/>
      <c r="BZ1545" s="6"/>
      <c r="CA1545" s="6"/>
      <c r="CB1545" s="6"/>
    </row>
    <row r="1546" spans="1:80" ht="34.15" customHeight="1">
      <c r="A1546" s="2"/>
      <c r="B1546" s="2"/>
      <c r="C1546" s="2"/>
      <c r="D1546" s="2"/>
      <c r="E1546" s="2"/>
      <c r="F1546" s="15"/>
      <c r="G1546" s="2"/>
      <c r="H1546" s="2"/>
      <c r="I1546" s="2"/>
      <c r="J1546" s="2"/>
      <c r="K1546" s="2"/>
      <c r="L1546" s="2"/>
      <c r="M1546" s="2"/>
      <c r="N1546" s="700"/>
      <c r="O1546" s="2"/>
      <c r="P1546" s="2"/>
      <c r="Q1546" s="2"/>
      <c r="R1546" s="2"/>
      <c r="S1546" s="2"/>
      <c r="T1546" s="2"/>
      <c r="U1546" s="15"/>
      <c r="V1546" s="15"/>
      <c r="W1546" s="15"/>
      <c r="X1546" s="15"/>
      <c r="Y1546" s="15"/>
      <c r="Z1546" s="15"/>
      <c r="AA1546" s="15"/>
      <c r="AB1546" s="15"/>
      <c r="AC1546" s="15"/>
      <c r="AD1546" s="15"/>
      <c r="AE1546" s="15"/>
      <c r="AF1546" s="15"/>
      <c r="AG1546" s="15"/>
      <c r="AH1546" s="15"/>
      <c r="AI1546" s="15"/>
      <c r="AJ1546" s="15"/>
      <c r="AK1546" s="15"/>
      <c r="AL1546" s="15"/>
      <c r="AM1546" s="15"/>
      <c r="AN1546" s="15"/>
      <c r="AO1546" s="15"/>
      <c r="AP1546" s="15"/>
      <c r="AQ1546" s="15"/>
      <c r="AR1546" s="15"/>
      <c r="AS1546" s="15"/>
      <c r="AT1546" s="15"/>
      <c r="AU1546" s="15"/>
      <c r="AV1546" s="15"/>
      <c r="AW1546" s="15"/>
      <c r="AX1546" s="15"/>
      <c r="AY1546" s="6"/>
      <c r="AZ1546" s="6"/>
      <c r="BA1546" s="6"/>
      <c r="BB1546" s="6"/>
      <c r="BC1546" s="6"/>
      <c r="BD1546" s="6"/>
      <c r="BE1546" s="6"/>
      <c r="BF1546" s="6"/>
      <c r="BG1546" s="6"/>
      <c r="BH1546" s="6"/>
      <c r="BI1546" s="6"/>
      <c r="BJ1546" s="6"/>
      <c r="BK1546" s="6"/>
      <c r="BL1546" s="6"/>
      <c r="BM1546" s="6"/>
      <c r="BN1546" s="6"/>
      <c r="BO1546" s="6"/>
      <c r="BP1546" s="6"/>
      <c r="BQ1546" s="6"/>
      <c r="BR1546" s="6"/>
      <c r="BS1546" s="6"/>
      <c r="BT1546" s="6"/>
      <c r="BU1546" s="6"/>
      <c r="BV1546" s="6"/>
      <c r="BW1546" s="6"/>
      <c r="BX1546" s="6"/>
      <c r="BY1546" s="6"/>
      <c r="BZ1546" s="6"/>
      <c r="CA1546" s="6"/>
      <c r="CB1546" s="6"/>
    </row>
    <row r="1547" spans="1:80" ht="34.15" customHeight="1">
      <c r="A1547" s="2"/>
      <c r="B1547" s="2"/>
      <c r="C1547" s="2"/>
      <c r="D1547" s="2"/>
      <c r="E1547" s="2"/>
      <c r="F1547" s="15"/>
      <c r="G1547" s="2"/>
      <c r="H1547" s="2"/>
      <c r="I1547" s="2"/>
      <c r="J1547" s="2"/>
      <c r="K1547" s="2"/>
      <c r="L1547" s="2"/>
      <c r="M1547" s="2"/>
      <c r="N1547" s="700"/>
      <c r="O1547" s="2"/>
      <c r="P1547" s="2"/>
      <c r="Q1547" s="2"/>
      <c r="R1547" s="2"/>
      <c r="S1547" s="2"/>
      <c r="T1547" s="2"/>
      <c r="U1547" s="15"/>
      <c r="V1547" s="15"/>
      <c r="W1547" s="15"/>
      <c r="X1547" s="15"/>
      <c r="Y1547" s="15"/>
      <c r="Z1547" s="15"/>
      <c r="AA1547" s="15"/>
      <c r="AB1547" s="15"/>
      <c r="AC1547" s="15"/>
      <c r="AD1547" s="15"/>
      <c r="AE1547" s="15"/>
      <c r="AF1547" s="15"/>
      <c r="AG1547" s="15"/>
      <c r="AH1547" s="15"/>
      <c r="AI1547" s="15"/>
      <c r="AJ1547" s="15"/>
      <c r="AK1547" s="15"/>
      <c r="AL1547" s="15"/>
      <c r="AM1547" s="15"/>
      <c r="AN1547" s="15"/>
      <c r="AO1547" s="15"/>
      <c r="AP1547" s="15"/>
      <c r="AQ1547" s="15"/>
      <c r="AR1547" s="15"/>
      <c r="AS1547" s="15"/>
      <c r="AT1547" s="15"/>
      <c r="AU1547" s="15"/>
      <c r="AV1547" s="15"/>
      <c r="AW1547" s="15"/>
      <c r="AX1547" s="15"/>
      <c r="AY1547" s="6"/>
      <c r="AZ1547" s="6"/>
      <c r="BA1547" s="6"/>
      <c r="BB1547" s="6"/>
      <c r="BC1547" s="6"/>
      <c r="BD1547" s="6"/>
      <c r="BE1547" s="6"/>
      <c r="BF1547" s="6"/>
      <c r="BG1547" s="6"/>
      <c r="BH1547" s="6"/>
      <c r="BI1547" s="6"/>
      <c r="BJ1547" s="6"/>
      <c r="BK1547" s="6"/>
      <c r="BL1547" s="6"/>
      <c r="BM1547" s="6"/>
      <c r="BN1547" s="6"/>
      <c r="BO1547" s="6"/>
      <c r="BP1547" s="6"/>
      <c r="BQ1547" s="6"/>
      <c r="BR1547" s="6"/>
      <c r="BS1547" s="6"/>
      <c r="BT1547" s="6"/>
      <c r="BU1547" s="6"/>
      <c r="BV1547" s="6"/>
      <c r="BW1547" s="6"/>
      <c r="BX1547" s="6"/>
      <c r="BY1547" s="6"/>
      <c r="BZ1547" s="6"/>
      <c r="CA1547" s="6"/>
      <c r="CB1547" s="6"/>
    </row>
    <row r="1548" spans="1:80" ht="34.15" customHeight="1">
      <c r="A1548" s="2"/>
      <c r="B1548" s="2"/>
      <c r="C1548" s="2"/>
      <c r="D1548" s="2"/>
      <c r="E1548" s="2"/>
      <c r="F1548" s="15"/>
      <c r="G1548" s="2"/>
      <c r="H1548" s="2"/>
      <c r="I1548" s="2"/>
      <c r="J1548" s="2"/>
      <c r="K1548" s="2"/>
      <c r="L1548" s="2"/>
      <c r="M1548" s="2"/>
      <c r="N1548" s="700"/>
      <c r="O1548" s="2"/>
      <c r="P1548" s="2"/>
      <c r="Q1548" s="2"/>
      <c r="R1548" s="2"/>
      <c r="S1548" s="2"/>
      <c r="T1548" s="2"/>
      <c r="U1548" s="15"/>
      <c r="V1548" s="15"/>
      <c r="W1548" s="15"/>
      <c r="X1548" s="15"/>
      <c r="Y1548" s="15"/>
      <c r="Z1548" s="15"/>
      <c r="AA1548" s="15"/>
      <c r="AB1548" s="15"/>
      <c r="AC1548" s="15"/>
      <c r="AD1548" s="15"/>
      <c r="AE1548" s="15"/>
      <c r="AF1548" s="15"/>
      <c r="AG1548" s="15"/>
      <c r="AH1548" s="15"/>
      <c r="AI1548" s="15"/>
      <c r="AJ1548" s="15"/>
      <c r="AK1548" s="15"/>
      <c r="AL1548" s="15"/>
      <c r="AM1548" s="15"/>
      <c r="AN1548" s="15"/>
      <c r="AO1548" s="15"/>
      <c r="AP1548" s="15"/>
      <c r="AQ1548" s="15"/>
      <c r="AR1548" s="15"/>
      <c r="AS1548" s="15"/>
      <c r="AT1548" s="15"/>
      <c r="AU1548" s="15"/>
      <c r="AV1548" s="15"/>
      <c r="AW1548" s="15"/>
      <c r="AX1548" s="15"/>
      <c r="AY1548" s="6"/>
      <c r="AZ1548" s="6"/>
      <c r="BA1548" s="6"/>
      <c r="BB1548" s="6"/>
      <c r="BC1548" s="6"/>
      <c r="BD1548" s="6"/>
      <c r="BE1548" s="6"/>
      <c r="BF1548" s="6"/>
      <c r="BG1548" s="6"/>
      <c r="BH1548" s="6"/>
      <c r="BI1548" s="6"/>
      <c r="BJ1548" s="6"/>
      <c r="BK1548" s="6"/>
      <c r="BL1548" s="6"/>
      <c r="BM1548" s="6"/>
      <c r="BN1548" s="6"/>
      <c r="BO1548" s="6"/>
      <c r="BP1548" s="6"/>
      <c r="BQ1548" s="6"/>
      <c r="BR1548" s="6"/>
      <c r="BS1548" s="6"/>
      <c r="BT1548" s="6"/>
      <c r="BU1548" s="6"/>
      <c r="BV1548" s="6"/>
      <c r="BW1548" s="6"/>
      <c r="BX1548" s="6"/>
      <c r="BY1548" s="6"/>
      <c r="BZ1548" s="6"/>
      <c r="CA1548" s="6"/>
      <c r="CB1548" s="6"/>
    </row>
    <row r="1549" spans="1:80" ht="34.15" customHeight="1">
      <c r="A1549" s="2"/>
      <c r="B1549" s="2"/>
      <c r="C1549" s="2"/>
      <c r="D1549" s="2"/>
      <c r="E1549" s="2"/>
      <c r="F1549" s="15"/>
      <c r="G1549" s="2"/>
      <c r="H1549" s="2"/>
      <c r="I1549" s="2"/>
      <c r="J1549" s="2"/>
      <c r="K1549" s="2"/>
      <c r="L1549" s="2"/>
      <c r="M1549" s="2"/>
      <c r="N1549" s="700"/>
      <c r="O1549" s="2"/>
      <c r="P1549" s="2"/>
      <c r="Q1549" s="2"/>
      <c r="R1549" s="2"/>
      <c r="S1549" s="2"/>
      <c r="T1549" s="2"/>
      <c r="U1549" s="15"/>
      <c r="V1549" s="15"/>
      <c r="W1549" s="15"/>
      <c r="X1549" s="15"/>
      <c r="Y1549" s="15"/>
      <c r="Z1549" s="15"/>
      <c r="AA1549" s="15"/>
      <c r="AB1549" s="15"/>
      <c r="AC1549" s="15"/>
      <c r="AD1549" s="15"/>
      <c r="AE1549" s="15"/>
      <c r="AF1549" s="15"/>
      <c r="AG1549" s="15"/>
      <c r="AH1549" s="15"/>
      <c r="AI1549" s="15"/>
      <c r="AJ1549" s="15"/>
      <c r="AK1549" s="15"/>
      <c r="AL1549" s="15"/>
      <c r="AM1549" s="15"/>
      <c r="AN1549" s="15"/>
      <c r="AO1549" s="15"/>
      <c r="AP1549" s="15"/>
      <c r="AQ1549" s="15"/>
      <c r="AR1549" s="15"/>
      <c r="AS1549" s="15"/>
      <c r="AT1549" s="15"/>
      <c r="AU1549" s="15"/>
      <c r="AV1549" s="15"/>
      <c r="AW1549" s="15"/>
      <c r="AX1549" s="15"/>
      <c r="AY1549" s="6"/>
      <c r="AZ1549" s="6"/>
      <c r="BA1549" s="6"/>
      <c r="BB1549" s="6"/>
      <c r="BC1549" s="6"/>
      <c r="BD1549" s="6"/>
      <c r="BE1549" s="6"/>
      <c r="BF1549" s="6"/>
      <c r="BG1549" s="6"/>
      <c r="BH1549" s="6"/>
      <c r="BI1549" s="6"/>
      <c r="BJ1549" s="6"/>
      <c r="BK1549" s="6"/>
      <c r="BL1549" s="6"/>
      <c r="BM1549" s="6"/>
      <c r="BN1549" s="6"/>
      <c r="BO1549" s="6"/>
      <c r="BP1549" s="6"/>
      <c r="BQ1549" s="6"/>
      <c r="BR1549" s="6"/>
      <c r="BS1549" s="6"/>
      <c r="BT1549" s="6"/>
      <c r="BU1549" s="6"/>
      <c r="BV1549" s="6"/>
      <c r="BW1549" s="6"/>
      <c r="BX1549" s="6"/>
      <c r="BY1549" s="6"/>
      <c r="BZ1549" s="6"/>
      <c r="CA1549" s="6"/>
      <c r="CB1549" s="6"/>
    </row>
    <row r="1550" spans="1:80" ht="34.15" customHeight="1">
      <c r="A1550" s="2"/>
      <c r="B1550" s="2"/>
      <c r="C1550" s="2"/>
      <c r="D1550" s="2"/>
      <c r="E1550" s="2"/>
      <c r="F1550" s="15"/>
      <c r="G1550" s="2"/>
      <c r="H1550" s="2"/>
      <c r="I1550" s="2"/>
      <c r="J1550" s="2"/>
      <c r="K1550" s="2"/>
      <c r="L1550" s="2"/>
      <c r="M1550" s="2"/>
      <c r="N1550" s="700"/>
      <c r="O1550" s="2"/>
      <c r="P1550" s="2"/>
      <c r="Q1550" s="2"/>
      <c r="R1550" s="2"/>
      <c r="S1550" s="2"/>
      <c r="T1550" s="2"/>
      <c r="U1550" s="15"/>
      <c r="V1550" s="15"/>
      <c r="W1550" s="15"/>
      <c r="X1550" s="15"/>
      <c r="Y1550" s="15"/>
      <c r="Z1550" s="15"/>
      <c r="AA1550" s="15"/>
      <c r="AB1550" s="15"/>
      <c r="AC1550" s="15"/>
      <c r="AD1550" s="15"/>
      <c r="AE1550" s="15"/>
      <c r="AF1550" s="15"/>
      <c r="AG1550" s="15"/>
      <c r="AH1550" s="15"/>
      <c r="AI1550" s="15"/>
      <c r="AJ1550" s="15"/>
      <c r="AK1550" s="15"/>
      <c r="AL1550" s="15"/>
      <c r="AM1550" s="15"/>
      <c r="AN1550" s="15"/>
      <c r="AO1550" s="15"/>
      <c r="AP1550" s="15"/>
      <c r="AQ1550" s="15"/>
      <c r="AR1550" s="15"/>
      <c r="AS1550" s="15"/>
      <c r="AT1550" s="15"/>
      <c r="AU1550" s="15"/>
      <c r="AV1550" s="15"/>
      <c r="AW1550" s="15"/>
      <c r="AX1550" s="15"/>
      <c r="AY1550" s="6"/>
      <c r="AZ1550" s="6"/>
      <c r="BA1550" s="6"/>
      <c r="BB1550" s="6"/>
      <c r="BC1550" s="6"/>
      <c r="BD1550" s="6"/>
      <c r="BE1550" s="6"/>
      <c r="BF1550" s="6"/>
      <c r="BG1550" s="6"/>
      <c r="BH1550" s="6"/>
      <c r="BI1550" s="6"/>
      <c r="BJ1550" s="6"/>
      <c r="BK1550" s="6"/>
      <c r="BL1550" s="6"/>
      <c r="BM1550" s="6"/>
      <c r="BN1550" s="6"/>
      <c r="BO1550" s="6"/>
      <c r="BP1550" s="6"/>
      <c r="BQ1550" s="6"/>
      <c r="BR1550" s="6"/>
      <c r="BS1550" s="6"/>
      <c r="BT1550" s="6"/>
      <c r="BU1550" s="6"/>
      <c r="BV1550" s="6"/>
      <c r="BW1550" s="6"/>
      <c r="BX1550" s="6"/>
      <c r="BY1550" s="6"/>
      <c r="BZ1550" s="6"/>
      <c r="CA1550" s="6"/>
      <c r="CB1550" s="6"/>
    </row>
    <row r="1551" spans="1:80" ht="34.15" customHeight="1">
      <c r="A1551" s="2"/>
      <c r="B1551" s="2"/>
      <c r="C1551" s="2"/>
      <c r="D1551" s="2"/>
      <c r="E1551" s="2"/>
      <c r="F1551" s="15"/>
      <c r="G1551" s="2"/>
      <c r="H1551" s="2"/>
      <c r="I1551" s="2"/>
      <c r="J1551" s="2"/>
      <c r="K1551" s="2"/>
      <c r="L1551" s="2"/>
      <c r="M1551" s="2"/>
      <c r="N1551" s="700"/>
      <c r="O1551" s="2"/>
      <c r="P1551" s="2"/>
      <c r="Q1551" s="2"/>
      <c r="R1551" s="2"/>
      <c r="S1551" s="2"/>
      <c r="T1551" s="2"/>
      <c r="U1551" s="15"/>
      <c r="V1551" s="15"/>
      <c r="W1551" s="15"/>
      <c r="X1551" s="15"/>
      <c r="Y1551" s="15"/>
      <c r="Z1551" s="15"/>
      <c r="AA1551" s="15"/>
      <c r="AB1551" s="15"/>
      <c r="AC1551" s="15"/>
      <c r="AD1551" s="15"/>
      <c r="AE1551" s="15"/>
      <c r="AF1551" s="15"/>
      <c r="AG1551" s="15"/>
      <c r="AH1551" s="15"/>
      <c r="AI1551" s="15"/>
      <c r="AJ1551" s="15"/>
      <c r="AK1551" s="15"/>
      <c r="AL1551" s="15"/>
      <c r="AM1551" s="15"/>
      <c r="AN1551" s="15"/>
      <c r="AO1551" s="15"/>
      <c r="AP1551" s="15"/>
      <c r="AQ1551" s="15"/>
      <c r="AR1551" s="15"/>
      <c r="AS1551" s="15"/>
      <c r="AT1551" s="15"/>
      <c r="AU1551" s="15"/>
      <c r="AV1551" s="15"/>
      <c r="AW1551" s="15"/>
      <c r="AX1551" s="15"/>
      <c r="AY1551" s="6"/>
      <c r="AZ1551" s="6"/>
      <c r="BA1551" s="6"/>
      <c r="BB1551" s="6"/>
      <c r="BC1551" s="6"/>
      <c r="BD1551" s="6"/>
      <c r="BE1551" s="6"/>
      <c r="BF1551" s="6"/>
      <c r="BG1551" s="6"/>
      <c r="BH1551" s="6"/>
      <c r="BI1551" s="6"/>
      <c r="BJ1551" s="6"/>
      <c r="BK1551" s="6"/>
      <c r="BL1551" s="6"/>
      <c r="BM1551" s="6"/>
      <c r="BN1551" s="6"/>
      <c r="BO1551" s="6"/>
      <c r="BP1551" s="6"/>
      <c r="BQ1551" s="6"/>
      <c r="BR1551" s="6"/>
      <c r="BS1551" s="6"/>
      <c r="BT1551" s="6"/>
      <c r="BU1551" s="6"/>
      <c r="BV1551" s="6"/>
      <c r="BW1551" s="6"/>
      <c r="BX1551" s="6"/>
      <c r="BY1551" s="6"/>
      <c r="BZ1551" s="6"/>
      <c r="CA1551" s="6"/>
      <c r="CB1551" s="6"/>
    </row>
    <row r="1552" spans="1:80" ht="34.15" customHeight="1">
      <c r="A1552" s="2"/>
      <c r="B1552" s="2"/>
      <c r="C1552" s="2"/>
      <c r="D1552" s="2"/>
      <c r="E1552" s="2"/>
      <c r="F1552" s="15"/>
      <c r="G1552" s="2"/>
      <c r="H1552" s="2"/>
      <c r="I1552" s="2"/>
      <c r="J1552" s="2"/>
      <c r="K1552" s="2"/>
      <c r="L1552" s="2"/>
      <c r="M1552" s="2"/>
      <c r="N1552" s="700"/>
      <c r="O1552" s="2"/>
      <c r="P1552" s="2"/>
      <c r="Q1552" s="2"/>
      <c r="R1552" s="2"/>
      <c r="S1552" s="2"/>
      <c r="T1552" s="2"/>
      <c r="U1552" s="15"/>
      <c r="V1552" s="15"/>
      <c r="W1552" s="15"/>
      <c r="X1552" s="15"/>
      <c r="Y1552" s="15"/>
      <c r="Z1552" s="15"/>
      <c r="AA1552" s="15"/>
      <c r="AB1552" s="15"/>
      <c r="AC1552" s="15"/>
      <c r="AD1552" s="15"/>
      <c r="AE1552" s="15"/>
      <c r="AF1552" s="15"/>
      <c r="AG1552" s="15"/>
      <c r="AH1552" s="15"/>
      <c r="AI1552" s="15"/>
      <c r="AJ1552" s="15"/>
      <c r="AK1552" s="15"/>
      <c r="AL1552" s="15"/>
      <c r="AM1552" s="15"/>
      <c r="AN1552" s="15"/>
      <c r="AO1552" s="15"/>
      <c r="AP1552" s="15"/>
      <c r="AQ1552" s="15"/>
      <c r="AR1552" s="15"/>
      <c r="AS1552" s="15"/>
      <c r="AT1552" s="15"/>
      <c r="AU1552" s="15"/>
      <c r="AV1552" s="15"/>
      <c r="AW1552" s="15"/>
      <c r="AX1552" s="15"/>
      <c r="AY1552" s="6"/>
      <c r="AZ1552" s="6"/>
      <c r="BA1552" s="6"/>
      <c r="BB1552" s="6"/>
      <c r="BC1552" s="6"/>
      <c r="BD1552" s="6"/>
      <c r="BE1552" s="6"/>
      <c r="BF1552" s="6"/>
      <c r="BG1552" s="6"/>
      <c r="BH1552" s="6"/>
      <c r="BI1552" s="6"/>
      <c r="BJ1552" s="6"/>
      <c r="BK1552" s="6"/>
      <c r="BL1552" s="6"/>
      <c r="BM1552" s="6"/>
      <c r="BN1552" s="6"/>
      <c r="BO1552" s="6"/>
      <c r="BP1552" s="6"/>
      <c r="BQ1552" s="6"/>
      <c r="BR1552" s="6"/>
      <c r="BS1552" s="6"/>
      <c r="BT1552" s="6"/>
      <c r="BU1552" s="6"/>
      <c r="BV1552" s="6"/>
      <c r="BW1552" s="6"/>
      <c r="BX1552" s="6"/>
      <c r="BY1552" s="6"/>
      <c r="BZ1552" s="6"/>
      <c r="CA1552" s="6"/>
      <c r="CB1552" s="6"/>
    </row>
    <row r="1553" spans="1:80" ht="34.15" customHeight="1">
      <c r="A1553" s="2"/>
      <c r="B1553" s="2"/>
      <c r="C1553" s="2"/>
      <c r="D1553" s="2"/>
      <c r="E1553" s="2"/>
      <c r="F1553" s="15"/>
      <c r="G1553" s="2"/>
      <c r="H1553" s="2"/>
      <c r="I1553" s="2"/>
      <c r="J1553" s="2"/>
      <c r="K1553" s="2"/>
      <c r="L1553" s="2"/>
      <c r="M1553" s="2"/>
      <c r="N1553" s="700"/>
      <c r="O1553" s="2"/>
      <c r="P1553" s="2"/>
      <c r="Q1553" s="2"/>
      <c r="R1553" s="2"/>
      <c r="S1553" s="2"/>
      <c r="T1553" s="2"/>
      <c r="U1553" s="15"/>
      <c r="V1553" s="15"/>
      <c r="W1553" s="15"/>
      <c r="X1553" s="15"/>
      <c r="Y1553" s="15"/>
      <c r="Z1553" s="15"/>
      <c r="AA1553" s="15"/>
      <c r="AB1553" s="15"/>
      <c r="AC1553" s="15"/>
      <c r="AD1553" s="15"/>
      <c r="AE1553" s="15"/>
      <c r="AF1553" s="15"/>
      <c r="AG1553" s="15"/>
      <c r="AH1553" s="15"/>
      <c r="AI1553" s="15"/>
      <c r="AJ1553" s="15"/>
      <c r="AK1553" s="15"/>
      <c r="AL1553" s="15"/>
      <c r="AM1553" s="15"/>
      <c r="AN1553" s="15"/>
      <c r="AO1553" s="15"/>
      <c r="AP1553" s="15"/>
      <c r="AQ1553" s="15"/>
      <c r="AR1553" s="15"/>
      <c r="AS1553" s="15"/>
      <c r="AT1553" s="15"/>
      <c r="AU1553" s="15"/>
      <c r="AV1553" s="15"/>
      <c r="AW1553" s="15"/>
      <c r="AX1553" s="15"/>
      <c r="AY1553" s="6"/>
      <c r="AZ1553" s="6"/>
      <c r="BA1553" s="6"/>
      <c r="BB1553" s="6"/>
      <c r="BC1553" s="6"/>
      <c r="BD1553" s="6"/>
      <c r="BE1553" s="6"/>
      <c r="BF1553" s="6"/>
      <c r="BG1553" s="6"/>
      <c r="BH1553" s="6"/>
      <c r="BI1553" s="6"/>
      <c r="BJ1553" s="6"/>
      <c r="BK1553" s="6"/>
      <c r="BL1553" s="6"/>
      <c r="BM1553" s="6"/>
      <c r="BN1553" s="6"/>
      <c r="BO1553" s="6"/>
      <c r="BP1553" s="6"/>
      <c r="BQ1553" s="6"/>
      <c r="BR1553" s="6"/>
      <c r="BS1553" s="6"/>
      <c r="BT1553" s="6"/>
      <c r="BU1553" s="6"/>
      <c r="BV1553" s="6"/>
      <c r="BW1553" s="6"/>
      <c r="BX1553" s="6"/>
      <c r="BY1553" s="6"/>
      <c r="BZ1553" s="6"/>
      <c r="CA1553" s="6"/>
      <c r="CB1553" s="6"/>
    </row>
    <row r="1554" spans="1:80" ht="34.15" customHeight="1">
      <c r="A1554" s="2"/>
      <c r="B1554" s="2"/>
      <c r="C1554" s="2"/>
      <c r="D1554" s="2"/>
      <c r="E1554" s="2"/>
      <c r="F1554" s="15"/>
      <c r="G1554" s="2"/>
      <c r="H1554" s="2"/>
      <c r="I1554" s="2"/>
      <c r="J1554" s="2"/>
      <c r="K1554" s="2"/>
      <c r="L1554" s="2"/>
      <c r="M1554" s="2"/>
      <c r="N1554" s="700"/>
      <c r="O1554" s="2"/>
      <c r="P1554" s="2"/>
      <c r="Q1554" s="2"/>
      <c r="R1554" s="2"/>
      <c r="S1554" s="2"/>
      <c r="T1554" s="2"/>
      <c r="U1554" s="15"/>
      <c r="V1554" s="15"/>
      <c r="W1554" s="15"/>
      <c r="X1554" s="15"/>
      <c r="Y1554" s="15"/>
      <c r="Z1554" s="15"/>
      <c r="AA1554" s="15"/>
      <c r="AB1554" s="15"/>
      <c r="AC1554" s="15"/>
      <c r="AD1554" s="15"/>
      <c r="AE1554" s="15"/>
      <c r="AF1554" s="15"/>
      <c r="AG1554" s="15"/>
      <c r="AH1554" s="15"/>
      <c r="AI1554" s="15"/>
      <c r="AJ1554" s="15"/>
      <c r="AK1554" s="15"/>
      <c r="AL1554" s="15"/>
      <c r="AM1554" s="15"/>
      <c r="AN1554" s="15"/>
      <c r="AO1554" s="15"/>
      <c r="AP1554" s="15"/>
      <c r="AQ1554" s="15"/>
      <c r="AR1554" s="15"/>
      <c r="AS1554" s="15"/>
      <c r="AT1554" s="15"/>
      <c r="AU1554" s="15"/>
      <c r="AV1554" s="15"/>
      <c r="AW1554" s="15"/>
      <c r="AX1554" s="15"/>
      <c r="AY1554" s="6"/>
      <c r="AZ1554" s="6"/>
      <c r="BA1554" s="6"/>
      <c r="BB1554" s="6"/>
      <c r="BC1554" s="6"/>
      <c r="BD1554" s="6"/>
      <c r="BE1554" s="6"/>
      <c r="BF1554" s="6"/>
      <c r="BG1554" s="6"/>
      <c r="BH1554" s="6"/>
      <c r="BI1554" s="6"/>
      <c r="BJ1554" s="6"/>
      <c r="BK1554" s="6"/>
      <c r="BL1554" s="6"/>
      <c r="BM1554" s="6"/>
      <c r="BN1554" s="6"/>
      <c r="BO1554" s="6"/>
      <c r="BP1554" s="6"/>
      <c r="BQ1554" s="6"/>
      <c r="BR1554" s="6"/>
      <c r="BS1554" s="6"/>
      <c r="BT1554" s="6"/>
      <c r="BU1554" s="6"/>
      <c r="BV1554" s="6"/>
      <c r="BW1554" s="6"/>
      <c r="BX1554" s="6"/>
      <c r="BY1554" s="6"/>
      <c r="BZ1554" s="6"/>
      <c r="CA1554" s="6"/>
      <c r="CB1554" s="6"/>
    </row>
    <row r="1555" spans="1:80" ht="34.15" customHeight="1">
      <c r="A1555" s="2"/>
      <c r="B1555" s="2"/>
      <c r="C1555" s="2"/>
      <c r="D1555" s="2"/>
      <c r="E1555" s="2"/>
      <c r="F1555" s="15"/>
      <c r="G1555" s="2"/>
      <c r="H1555" s="2"/>
      <c r="I1555" s="2"/>
      <c r="J1555" s="2"/>
      <c r="K1555" s="2"/>
      <c r="L1555" s="2"/>
      <c r="M1555" s="2"/>
      <c r="N1555" s="700"/>
      <c r="O1555" s="2"/>
      <c r="P1555" s="2"/>
      <c r="Q1555" s="2"/>
      <c r="R1555" s="2"/>
      <c r="S1555" s="2"/>
      <c r="T1555" s="2"/>
      <c r="U1555" s="15"/>
      <c r="V1555" s="15"/>
      <c r="W1555" s="15"/>
      <c r="X1555" s="15"/>
      <c r="Y1555" s="15"/>
      <c r="Z1555" s="15"/>
      <c r="AA1555" s="15"/>
      <c r="AB1555" s="15"/>
      <c r="AC1555" s="15"/>
      <c r="AD1555" s="15"/>
      <c r="AE1555" s="15"/>
      <c r="AF1555" s="15"/>
      <c r="AG1555" s="15"/>
      <c r="AH1555" s="15"/>
      <c r="AI1555" s="15"/>
      <c r="AJ1555" s="15"/>
      <c r="AK1555" s="15"/>
      <c r="AL1555" s="15"/>
      <c r="AM1555" s="15"/>
      <c r="AN1555" s="15"/>
      <c r="AO1555" s="15"/>
      <c r="AP1555" s="15"/>
      <c r="AQ1555" s="15"/>
      <c r="AR1555" s="15"/>
      <c r="AS1555" s="15"/>
      <c r="AT1555" s="15"/>
      <c r="AU1555" s="15"/>
      <c r="AV1555" s="15"/>
      <c r="AW1555" s="15"/>
      <c r="AX1555" s="15"/>
      <c r="AY1555" s="6"/>
      <c r="AZ1555" s="6"/>
      <c r="BA1555" s="6"/>
      <c r="BB1555" s="6"/>
      <c r="BC1555" s="6"/>
      <c r="BD1555" s="6"/>
      <c r="BE1555" s="6"/>
      <c r="BF1555" s="6"/>
      <c r="BG1555" s="6"/>
      <c r="BH1555" s="6"/>
      <c r="BI1555" s="6"/>
      <c r="BJ1555" s="6"/>
      <c r="BK1555" s="6"/>
      <c r="BL1555" s="6"/>
      <c r="BM1555" s="6"/>
      <c r="BN1555" s="6"/>
      <c r="BO1555" s="6"/>
      <c r="BP1555" s="6"/>
      <c r="BQ1555" s="6"/>
      <c r="BR1555" s="6"/>
      <c r="BS1555" s="6"/>
      <c r="BT1555" s="6"/>
      <c r="BU1555" s="6"/>
      <c r="BV1555" s="6"/>
      <c r="BW1555" s="6"/>
      <c r="BX1555" s="6"/>
      <c r="BY1555" s="6"/>
      <c r="BZ1555" s="6"/>
      <c r="CA1555" s="6"/>
      <c r="CB1555" s="6"/>
    </row>
    <row r="1556" spans="1:80" ht="34.15" customHeight="1">
      <c r="A1556" s="2"/>
      <c r="B1556" s="2"/>
      <c r="C1556" s="2"/>
      <c r="D1556" s="2"/>
      <c r="E1556" s="2"/>
      <c r="F1556" s="15"/>
      <c r="G1556" s="2"/>
      <c r="H1556" s="2"/>
      <c r="I1556" s="2"/>
      <c r="J1556" s="2"/>
      <c r="K1556" s="2"/>
      <c r="L1556" s="2"/>
      <c r="M1556" s="2"/>
      <c r="N1556" s="700"/>
      <c r="O1556" s="2"/>
      <c r="P1556" s="2"/>
      <c r="Q1556" s="2"/>
      <c r="R1556" s="2"/>
      <c r="S1556" s="2"/>
      <c r="T1556" s="2"/>
      <c r="U1556" s="15"/>
      <c r="V1556" s="15"/>
      <c r="W1556" s="15"/>
      <c r="X1556" s="15"/>
      <c r="Y1556" s="15"/>
      <c r="Z1556" s="15"/>
      <c r="AA1556" s="15"/>
      <c r="AB1556" s="15"/>
      <c r="AC1556" s="15"/>
      <c r="AD1556" s="15"/>
      <c r="AE1556" s="15"/>
      <c r="AF1556" s="15"/>
      <c r="AG1556" s="15"/>
      <c r="AH1556" s="15"/>
      <c r="AI1556" s="15"/>
      <c r="AJ1556" s="15"/>
      <c r="AK1556" s="15"/>
      <c r="AL1556" s="15"/>
      <c r="AM1556" s="15"/>
      <c r="AN1556" s="15"/>
      <c r="AO1556" s="15"/>
      <c r="AP1556" s="15"/>
      <c r="AQ1556" s="15"/>
      <c r="AR1556" s="15"/>
      <c r="AS1556" s="15"/>
      <c r="AT1556" s="15"/>
      <c r="AU1556" s="15"/>
      <c r="AV1556" s="15"/>
      <c r="AW1556" s="15"/>
      <c r="AX1556" s="15"/>
      <c r="AY1556" s="6"/>
      <c r="AZ1556" s="6"/>
      <c r="BA1556" s="6"/>
      <c r="BB1556" s="6"/>
      <c r="BC1556" s="6"/>
      <c r="BD1556" s="6"/>
      <c r="BE1556" s="6"/>
      <c r="BF1556" s="6"/>
      <c r="BG1556" s="6"/>
      <c r="BH1556" s="6"/>
      <c r="BI1556" s="6"/>
      <c r="BJ1556" s="6"/>
      <c r="BK1556" s="6"/>
      <c r="BL1556" s="6"/>
      <c r="BM1556" s="6"/>
      <c r="BN1556" s="6"/>
      <c r="BO1556" s="6"/>
      <c r="BP1556" s="6"/>
      <c r="BQ1556" s="6"/>
      <c r="BR1556" s="6"/>
      <c r="BS1556" s="6"/>
      <c r="BT1556" s="6"/>
      <c r="BU1556" s="6"/>
      <c r="BV1556" s="6"/>
      <c r="BW1556" s="6"/>
      <c r="BX1556" s="6"/>
      <c r="BY1556" s="6"/>
      <c r="BZ1556" s="6"/>
      <c r="CA1556" s="6"/>
      <c r="CB1556" s="6"/>
    </row>
    <row r="1557" spans="1:80" ht="34.15" customHeight="1">
      <c r="A1557" s="2"/>
      <c r="B1557" s="2"/>
      <c r="C1557" s="2"/>
      <c r="D1557" s="2"/>
      <c r="E1557" s="2"/>
      <c r="F1557" s="15"/>
      <c r="G1557" s="2"/>
      <c r="H1557" s="2"/>
      <c r="I1557" s="2"/>
      <c r="J1557" s="2"/>
      <c r="K1557" s="2"/>
      <c r="L1557" s="2"/>
      <c r="M1557" s="2"/>
      <c r="N1557" s="700"/>
      <c r="O1557" s="2"/>
      <c r="P1557" s="2"/>
      <c r="Q1557" s="2"/>
      <c r="R1557" s="2"/>
      <c r="S1557" s="2"/>
      <c r="T1557" s="2"/>
      <c r="U1557" s="15"/>
      <c r="V1557" s="15"/>
      <c r="W1557" s="15"/>
      <c r="X1557" s="15"/>
      <c r="Y1557" s="15"/>
      <c r="Z1557" s="15"/>
      <c r="AA1557" s="15"/>
      <c r="AB1557" s="15"/>
      <c r="AC1557" s="15"/>
      <c r="AD1557" s="15"/>
      <c r="AE1557" s="15"/>
      <c r="AF1557" s="15"/>
      <c r="AG1557" s="15"/>
      <c r="AH1557" s="15"/>
      <c r="AI1557" s="15"/>
      <c r="AJ1557" s="15"/>
      <c r="AK1557" s="15"/>
      <c r="AL1557" s="15"/>
      <c r="AM1557" s="15"/>
      <c r="AN1557" s="15"/>
      <c r="AO1557" s="15"/>
      <c r="AP1557" s="15"/>
      <c r="AQ1557" s="15"/>
      <c r="AR1557" s="15"/>
      <c r="AS1557" s="15"/>
      <c r="AT1557" s="15"/>
      <c r="AU1557" s="15"/>
      <c r="AV1557" s="15"/>
      <c r="AW1557" s="15"/>
      <c r="AX1557" s="15"/>
      <c r="AY1557" s="6"/>
      <c r="AZ1557" s="6"/>
      <c r="BA1557" s="6"/>
      <c r="BB1557" s="6"/>
      <c r="BC1557" s="6"/>
      <c r="BD1557" s="6"/>
      <c r="BE1557" s="6"/>
      <c r="BF1557" s="6"/>
      <c r="BG1557" s="6"/>
      <c r="BH1557" s="6"/>
      <c r="BI1557" s="6"/>
      <c r="BJ1557" s="6"/>
      <c r="BK1557" s="6"/>
      <c r="BL1557" s="6"/>
      <c r="BM1557" s="6"/>
      <c r="BN1557" s="6"/>
      <c r="BO1557" s="6"/>
      <c r="BP1557" s="6"/>
      <c r="BQ1557" s="6"/>
      <c r="BR1557" s="6"/>
      <c r="BS1557" s="6"/>
      <c r="BT1557" s="6"/>
      <c r="BU1557" s="6"/>
      <c r="BV1557" s="6"/>
      <c r="BW1557" s="6"/>
      <c r="BX1557" s="6"/>
      <c r="BY1557" s="6"/>
      <c r="BZ1557" s="6"/>
      <c r="CA1557" s="6"/>
      <c r="CB1557" s="6"/>
    </row>
    <row r="1558" spans="1:80" ht="34.15" customHeight="1">
      <c r="A1558" s="2"/>
      <c r="B1558" s="2"/>
      <c r="C1558" s="2"/>
      <c r="D1558" s="2"/>
      <c r="E1558" s="2"/>
      <c r="F1558" s="15"/>
      <c r="G1558" s="2"/>
      <c r="H1558" s="2"/>
      <c r="I1558" s="2"/>
      <c r="J1558" s="2"/>
      <c r="K1558" s="2"/>
      <c r="L1558" s="2"/>
      <c r="M1558" s="2"/>
      <c r="N1558" s="700"/>
      <c r="O1558" s="2"/>
      <c r="P1558" s="2"/>
      <c r="Q1558" s="2"/>
      <c r="R1558" s="2"/>
      <c r="S1558" s="2"/>
      <c r="T1558" s="2"/>
      <c r="U1558" s="15"/>
      <c r="V1558" s="15"/>
      <c r="W1558" s="15"/>
      <c r="X1558" s="15"/>
      <c r="Y1558" s="15"/>
      <c r="Z1558" s="15"/>
      <c r="AA1558" s="15"/>
      <c r="AB1558" s="15"/>
      <c r="AC1558" s="15"/>
      <c r="AD1558" s="15"/>
      <c r="AE1558" s="15"/>
      <c r="AF1558" s="15"/>
      <c r="AG1558" s="15"/>
      <c r="AH1558" s="15"/>
      <c r="AI1558" s="15"/>
      <c r="AJ1558" s="15"/>
      <c r="AK1558" s="15"/>
      <c r="AL1558" s="15"/>
      <c r="AM1558" s="15"/>
      <c r="AN1558" s="15"/>
      <c r="AO1558" s="15"/>
      <c r="AP1558" s="15"/>
      <c r="AQ1558" s="15"/>
      <c r="AR1558" s="15"/>
      <c r="AS1558" s="15"/>
      <c r="AT1558" s="15"/>
      <c r="AU1558" s="15"/>
      <c r="AV1558" s="15"/>
      <c r="AW1558" s="15"/>
      <c r="AX1558" s="15"/>
      <c r="AY1558" s="6"/>
      <c r="AZ1558" s="6"/>
      <c r="BA1558" s="6"/>
      <c r="BB1558" s="6"/>
      <c r="BC1558" s="6"/>
      <c r="BD1558" s="6"/>
      <c r="BE1558" s="6"/>
      <c r="BF1558" s="6"/>
      <c r="BG1558" s="6"/>
      <c r="BH1558" s="6"/>
      <c r="BI1558" s="6"/>
      <c r="BJ1558" s="6"/>
      <c r="BK1558" s="6"/>
      <c r="BL1558" s="6"/>
      <c r="BM1558" s="6"/>
      <c r="BN1558" s="6"/>
      <c r="BO1558" s="6"/>
      <c r="BP1558" s="6"/>
      <c r="BQ1558" s="6"/>
      <c r="BR1558" s="6"/>
      <c r="BS1558" s="6"/>
      <c r="BT1558" s="6"/>
      <c r="BU1558" s="6"/>
      <c r="BV1558" s="6"/>
      <c r="BW1558" s="6"/>
      <c r="BX1558" s="6"/>
      <c r="BY1558" s="6"/>
      <c r="BZ1558" s="6"/>
      <c r="CA1558" s="6"/>
      <c r="CB1558" s="6"/>
    </row>
    <row r="1559" spans="1:80" ht="34.15" customHeight="1">
      <c r="A1559" s="2"/>
      <c r="B1559" s="2"/>
      <c r="C1559" s="2"/>
      <c r="D1559" s="2"/>
      <c r="E1559" s="2"/>
      <c r="F1559" s="15"/>
      <c r="G1559" s="2"/>
      <c r="H1559" s="2"/>
      <c r="I1559" s="2"/>
      <c r="J1559" s="2"/>
      <c r="K1559" s="2"/>
      <c r="L1559" s="2"/>
      <c r="M1559" s="2"/>
      <c r="N1559" s="700"/>
      <c r="O1559" s="2"/>
      <c r="P1559" s="2"/>
      <c r="Q1559" s="2"/>
      <c r="R1559" s="2"/>
      <c r="S1559" s="2"/>
      <c r="T1559" s="2"/>
      <c r="U1559" s="15"/>
      <c r="V1559" s="15"/>
      <c r="W1559" s="15"/>
      <c r="X1559" s="15"/>
      <c r="Y1559" s="15"/>
      <c r="Z1559" s="15"/>
      <c r="AA1559" s="15"/>
      <c r="AB1559" s="15"/>
      <c r="AC1559" s="15"/>
      <c r="AD1559" s="15"/>
      <c r="AE1559" s="15"/>
      <c r="AF1559" s="15"/>
      <c r="AG1559" s="15"/>
      <c r="AH1559" s="15"/>
      <c r="AI1559" s="15"/>
      <c r="AJ1559" s="15"/>
      <c r="AK1559" s="15"/>
      <c r="AL1559" s="15"/>
      <c r="AM1559" s="15"/>
      <c r="AN1559" s="15"/>
      <c r="AO1559" s="15"/>
      <c r="AP1559" s="15"/>
      <c r="AQ1559" s="15"/>
      <c r="AR1559" s="15"/>
      <c r="AS1559" s="15"/>
      <c r="AT1559" s="15"/>
      <c r="AU1559" s="15"/>
      <c r="AV1559" s="15"/>
      <c r="AW1559" s="15"/>
      <c r="AX1559" s="15"/>
      <c r="AY1559" s="6"/>
      <c r="AZ1559" s="6"/>
      <c r="BA1559" s="6"/>
      <c r="BB1559" s="6"/>
      <c r="BC1559" s="6"/>
      <c r="BD1559" s="6"/>
      <c r="BE1559" s="6"/>
      <c r="BF1559" s="6"/>
      <c r="BG1559" s="6"/>
      <c r="BH1559" s="6"/>
      <c r="BI1559" s="6"/>
      <c r="BJ1559" s="6"/>
      <c r="BK1559" s="6"/>
      <c r="BL1559" s="6"/>
      <c r="BM1559" s="6"/>
      <c r="BN1559" s="6"/>
      <c r="BO1559" s="6"/>
      <c r="BP1559" s="6"/>
      <c r="BQ1559" s="6"/>
      <c r="BR1559" s="6"/>
      <c r="BS1559" s="6"/>
      <c r="BT1559" s="6"/>
      <c r="BU1559" s="6"/>
      <c r="BV1559" s="6"/>
      <c r="BW1559" s="6"/>
      <c r="BX1559" s="6"/>
      <c r="BY1559" s="6"/>
      <c r="BZ1559" s="6"/>
      <c r="CA1559" s="6"/>
      <c r="CB1559" s="6"/>
    </row>
    <row r="1560" spans="1:80" ht="34.15" customHeight="1">
      <c r="A1560" s="2"/>
      <c r="B1560" s="2"/>
      <c r="C1560" s="2"/>
      <c r="D1560" s="2"/>
      <c r="E1560" s="2"/>
      <c r="F1560" s="15"/>
      <c r="G1560" s="2"/>
      <c r="H1560" s="2"/>
      <c r="I1560" s="2"/>
      <c r="J1560" s="2"/>
      <c r="K1560" s="2"/>
      <c r="L1560" s="2"/>
      <c r="M1560" s="2"/>
      <c r="N1560" s="700"/>
      <c r="O1560" s="2"/>
      <c r="P1560" s="2"/>
      <c r="Q1560" s="2"/>
      <c r="R1560" s="2"/>
      <c r="S1560" s="2"/>
      <c r="T1560" s="2"/>
      <c r="U1560" s="15"/>
      <c r="V1560" s="15"/>
      <c r="W1560" s="15"/>
      <c r="X1560" s="15"/>
      <c r="Y1560" s="15"/>
      <c r="Z1560" s="15"/>
      <c r="AA1560" s="15"/>
      <c r="AB1560" s="15"/>
      <c r="AC1560" s="15"/>
      <c r="AD1560" s="15"/>
      <c r="AE1560" s="15"/>
      <c r="AF1560" s="15"/>
      <c r="AG1560" s="15"/>
      <c r="AH1560" s="15"/>
      <c r="AI1560" s="15"/>
      <c r="AJ1560" s="15"/>
      <c r="AK1560" s="15"/>
      <c r="AL1560" s="15"/>
      <c r="AM1560" s="15"/>
      <c r="AN1560" s="15"/>
      <c r="AO1560" s="15"/>
      <c r="AP1560" s="15"/>
      <c r="AQ1560" s="15"/>
      <c r="AR1560" s="15"/>
      <c r="AS1560" s="15"/>
      <c r="AT1560" s="15"/>
      <c r="AU1560" s="15"/>
      <c r="AV1560" s="15"/>
      <c r="AW1560" s="15"/>
      <c r="AX1560" s="15"/>
      <c r="AY1560" s="6"/>
      <c r="AZ1560" s="6"/>
      <c r="BA1560" s="6"/>
      <c r="BB1560" s="6"/>
      <c r="BC1560" s="6"/>
      <c r="BD1560" s="6"/>
      <c r="BE1560" s="6"/>
      <c r="BF1560" s="6"/>
      <c r="BG1560" s="6"/>
      <c r="BH1560" s="6"/>
      <c r="BI1560" s="6"/>
      <c r="BJ1560" s="6"/>
      <c r="BK1560" s="6"/>
      <c r="BL1560" s="6"/>
      <c r="BM1560" s="6"/>
      <c r="BN1560" s="6"/>
      <c r="BO1560" s="6"/>
      <c r="BP1560" s="6"/>
      <c r="BQ1560" s="6"/>
      <c r="BR1560" s="6"/>
      <c r="BS1560" s="6"/>
      <c r="BT1560" s="6"/>
      <c r="BU1560" s="6"/>
      <c r="BV1560" s="6"/>
      <c r="BW1560" s="6"/>
      <c r="BX1560" s="6"/>
      <c r="BY1560" s="6"/>
      <c r="BZ1560" s="6"/>
      <c r="CA1560" s="6"/>
      <c r="CB1560" s="6"/>
    </row>
    <row r="1561" spans="1:80" ht="34.15" customHeight="1">
      <c r="A1561" s="2"/>
      <c r="B1561" s="2"/>
      <c r="C1561" s="2"/>
      <c r="D1561" s="2"/>
      <c r="E1561" s="2"/>
      <c r="F1561" s="15"/>
      <c r="G1561" s="2"/>
      <c r="H1561" s="2"/>
      <c r="I1561" s="2"/>
      <c r="J1561" s="2"/>
      <c r="K1561" s="2"/>
      <c r="L1561" s="2"/>
      <c r="M1561" s="2"/>
      <c r="N1561" s="700"/>
      <c r="O1561" s="2"/>
      <c r="P1561" s="2"/>
      <c r="Q1561" s="2"/>
      <c r="R1561" s="2"/>
      <c r="S1561" s="2"/>
      <c r="T1561" s="2"/>
      <c r="U1561" s="15"/>
      <c r="V1561" s="15"/>
      <c r="W1561" s="15"/>
      <c r="X1561" s="15"/>
      <c r="Y1561" s="15"/>
      <c r="Z1561" s="15"/>
      <c r="AA1561" s="15"/>
      <c r="AB1561" s="15"/>
      <c r="AC1561" s="15"/>
      <c r="AD1561" s="15"/>
      <c r="AE1561" s="15"/>
      <c r="AF1561" s="15"/>
      <c r="AG1561" s="15"/>
      <c r="AH1561" s="15"/>
      <c r="AI1561" s="15"/>
      <c r="AJ1561" s="15"/>
      <c r="AK1561" s="15"/>
      <c r="AL1561" s="15"/>
      <c r="AM1561" s="15"/>
      <c r="AN1561" s="15"/>
      <c r="AO1561" s="15"/>
      <c r="AP1561" s="15"/>
      <c r="AQ1561" s="15"/>
      <c r="AR1561" s="15"/>
      <c r="AS1561" s="15"/>
      <c r="AT1561" s="15"/>
      <c r="AU1561" s="15"/>
      <c r="AV1561" s="15"/>
      <c r="AW1561" s="15"/>
      <c r="AX1561" s="15"/>
      <c r="AY1561" s="6"/>
      <c r="AZ1561" s="6"/>
      <c r="BA1561" s="6"/>
      <c r="BB1561" s="6"/>
      <c r="BC1561" s="6"/>
      <c r="BD1561" s="6"/>
      <c r="BE1561" s="6"/>
      <c r="BF1561" s="6"/>
      <c r="BG1561" s="6"/>
      <c r="BH1561" s="6"/>
      <c r="BI1561" s="6"/>
      <c r="BJ1561" s="6"/>
      <c r="BK1561" s="6"/>
      <c r="BL1561" s="6"/>
      <c r="BM1561" s="6"/>
      <c r="BN1561" s="6"/>
      <c r="BO1561" s="6"/>
      <c r="BP1561" s="6"/>
      <c r="BQ1561" s="6"/>
      <c r="BR1561" s="6"/>
      <c r="BS1561" s="6"/>
      <c r="BT1561" s="6"/>
      <c r="BU1561" s="6"/>
      <c r="BV1561" s="6"/>
      <c r="BW1561" s="6"/>
      <c r="BX1561" s="6"/>
      <c r="BY1561" s="6"/>
      <c r="BZ1561" s="6"/>
      <c r="CA1561" s="6"/>
      <c r="CB1561" s="6"/>
    </row>
    <row r="1562" spans="1:80" ht="34.15" customHeight="1">
      <c r="A1562" s="2"/>
      <c r="B1562" s="2"/>
      <c r="C1562" s="2"/>
      <c r="D1562" s="2"/>
      <c r="E1562" s="2"/>
      <c r="F1562" s="15"/>
      <c r="G1562" s="2"/>
      <c r="H1562" s="2"/>
      <c r="I1562" s="2"/>
      <c r="J1562" s="2"/>
      <c r="K1562" s="2"/>
      <c r="L1562" s="2"/>
      <c r="M1562" s="2"/>
      <c r="N1562" s="700"/>
      <c r="O1562" s="2"/>
      <c r="P1562" s="2"/>
      <c r="Q1562" s="2"/>
      <c r="R1562" s="2"/>
      <c r="S1562" s="2"/>
      <c r="T1562" s="2"/>
      <c r="U1562" s="15"/>
      <c r="V1562" s="15"/>
      <c r="W1562" s="15"/>
      <c r="X1562" s="15"/>
      <c r="Y1562" s="15"/>
      <c r="Z1562" s="15"/>
      <c r="AA1562" s="15"/>
      <c r="AB1562" s="15"/>
      <c r="AC1562" s="15"/>
      <c r="AD1562" s="15"/>
      <c r="AE1562" s="15"/>
      <c r="AF1562" s="15"/>
      <c r="AG1562" s="15"/>
      <c r="AH1562" s="15"/>
      <c r="AI1562" s="15"/>
      <c r="AJ1562" s="15"/>
      <c r="AK1562" s="15"/>
      <c r="AL1562" s="15"/>
      <c r="AM1562" s="15"/>
      <c r="AN1562" s="15"/>
      <c r="AO1562" s="15"/>
      <c r="AP1562" s="15"/>
      <c r="AQ1562" s="15"/>
      <c r="AR1562" s="15"/>
      <c r="AS1562" s="15"/>
      <c r="AT1562" s="15"/>
      <c r="AU1562" s="15"/>
      <c r="AV1562" s="15"/>
      <c r="AW1562" s="15"/>
      <c r="AX1562" s="15"/>
      <c r="AY1562" s="6"/>
      <c r="AZ1562" s="6"/>
      <c r="BA1562" s="6"/>
      <c r="BB1562" s="6"/>
      <c r="BC1562" s="6"/>
      <c r="BD1562" s="6"/>
      <c r="BE1562" s="6"/>
      <c r="BF1562" s="6"/>
      <c r="BG1562" s="6"/>
      <c r="BH1562" s="6"/>
      <c r="BI1562" s="6"/>
      <c r="BJ1562" s="6"/>
      <c r="BK1562" s="6"/>
      <c r="BL1562" s="6"/>
      <c r="BM1562" s="6"/>
      <c r="BN1562" s="6"/>
      <c r="BO1562" s="6"/>
      <c r="BP1562" s="6"/>
      <c r="BQ1562" s="6"/>
      <c r="BR1562" s="6"/>
      <c r="BS1562" s="6"/>
      <c r="BT1562" s="6"/>
      <c r="BU1562" s="6"/>
      <c r="BV1562" s="6"/>
      <c r="BW1562" s="6"/>
      <c r="BX1562" s="6"/>
      <c r="BY1562" s="6"/>
      <c r="BZ1562" s="6"/>
      <c r="CA1562" s="6"/>
      <c r="CB1562" s="6"/>
    </row>
    <row r="1563" spans="1:80" ht="34.15" customHeight="1">
      <c r="A1563" s="2"/>
      <c r="B1563" s="2"/>
      <c r="C1563" s="2"/>
      <c r="D1563" s="2"/>
      <c r="E1563" s="2"/>
      <c r="F1563" s="15"/>
      <c r="G1563" s="2"/>
      <c r="H1563" s="2"/>
      <c r="I1563" s="2"/>
      <c r="J1563" s="2"/>
      <c r="K1563" s="2"/>
      <c r="L1563" s="2"/>
      <c r="M1563" s="2"/>
      <c r="N1563" s="700"/>
      <c r="O1563" s="2"/>
      <c r="P1563" s="2"/>
      <c r="Q1563" s="2"/>
      <c r="R1563" s="2"/>
      <c r="S1563" s="2"/>
      <c r="T1563" s="2"/>
      <c r="U1563" s="15"/>
      <c r="V1563" s="15"/>
      <c r="W1563" s="15"/>
      <c r="X1563" s="15"/>
      <c r="Y1563" s="15"/>
      <c r="Z1563" s="15"/>
      <c r="AA1563" s="15"/>
      <c r="AB1563" s="15"/>
      <c r="AC1563" s="15"/>
      <c r="AD1563" s="15"/>
      <c r="AE1563" s="15"/>
      <c r="AF1563" s="15"/>
      <c r="AG1563" s="15"/>
      <c r="AH1563" s="15"/>
      <c r="AI1563" s="15"/>
      <c r="AJ1563" s="15"/>
      <c r="AK1563" s="15"/>
      <c r="AL1563" s="15"/>
      <c r="AM1563" s="15"/>
      <c r="AN1563" s="15"/>
      <c r="AO1563" s="15"/>
      <c r="AP1563" s="15"/>
      <c r="AQ1563" s="15"/>
      <c r="AR1563" s="15"/>
      <c r="AS1563" s="15"/>
      <c r="AT1563" s="15"/>
      <c r="AU1563" s="15"/>
      <c r="AV1563" s="15"/>
      <c r="AW1563" s="15"/>
      <c r="AX1563" s="15"/>
      <c r="AY1563" s="6"/>
      <c r="AZ1563" s="6"/>
      <c r="BA1563" s="6"/>
      <c r="BB1563" s="6"/>
      <c r="BC1563" s="6"/>
      <c r="BD1563" s="6"/>
      <c r="BE1563" s="6"/>
      <c r="BF1563" s="6"/>
      <c r="BG1563" s="6"/>
      <c r="BH1563" s="6"/>
      <c r="BI1563" s="6"/>
      <c r="BJ1563" s="6"/>
      <c r="BK1563" s="6"/>
      <c r="BL1563" s="6"/>
      <c r="BM1563" s="6"/>
      <c r="BN1563" s="6"/>
      <c r="BO1563" s="6"/>
      <c r="BP1563" s="6"/>
      <c r="BQ1563" s="6"/>
      <c r="BR1563" s="6"/>
      <c r="BS1563" s="6"/>
      <c r="BT1563" s="6"/>
      <c r="BU1563" s="6"/>
      <c r="BV1563" s="6"/>
      <c r="BW1563" s="6"/>
      <c r="BX1563" s="6"/>
      <c r="BY1563" s="6"/>
      <c r="BZ1563" s="6"/>
      <c r="CA1563" s="6"/>
      <c r="CB1563" s="6"/>
    </row>
    <row r="1564" spans="1:80" ht="34.15" customHeight="1">
      <c r="A1564" s="2"/>
      <c r="B1564" s="2"/>
      <c r="C1564" s="2"/>
      <c r="D1564" s="2"/>
      <c r="E1564" s="2"/>
      <c r="F1564" s="15"/>
      <c r="G1564" s="2"/>
      <c r="H1564" s="2"/>
      <c r="I1564" s="2"/>
      <c r="J1564" s="2"/>
      <c r="K1564" s="2"/>
      <c r="L1564" s="2"/>
      <c r="M1564" s="2"/>
      <c r="N1564" s="700"/>
      <c r="O1564" s="2"/>
      <c r="P1564" s="2"/>
      <c r="Q1564" s="2"/>
      <c r="R1564" s="2"/>
      <c r="S1564" s="2"/>
      <c r="T1564" s="2"/>
      <c r="U1564" s="15"/>
      <c r="V1564" s="15"/>
      <c r="W1564" s="15"/>
      <c r="X1564" s="15"/>
      <c r="Y1564" s="15"/>
      <c r="Z1564" s="15"/>
      <c r="AA1564" s="15"/>
      <c r="AB1564" s="15"/>
      <c r="AC1564" s="15"/>
      <c r="AD1564" s="15"/>
      <c r="AE1564" s="15"/>
      <c r="AF1564" s="15"/>
      <c r="AG1564" s="15"/>
      <c r="AH1564" s="15"/>
      <c r="AI1564" s="15"/>
      <c r="AJ1564" s="15"/>
      <c r="AK1564" s="15"/>
      <c r="AL1564" s="15"/>
      <c r="AM1564" s="15"/>
      <c r="AN1564" s="15"/>
      <c r="AO1564" s="15"/>
      <c r="AP1564" s="15"/>
      <c r="AQ1564" s="15"/>
      <c r="AR1564" s="15"/>
      <c r="AS1564" s="15"/>
      <c r="AT1564" s="15"/>
      <c r="AU1564" s="15"/>
      <c r="AV1564" s="15"/>
      <c r="AW1564" s="15"/>
      <c r="AX1564" s="15"/>
      <c r="AY1564" s="6"/>
      <c r="AZ1564" s="6"/>
      <c r="BA1564" s="6"/>
      <c r="BB1564" s="6"/>
      <c r="BC1564" s="6"/>
      <c r="BD1564" s="6"/>
      <c r="BE1564" s="6"/>
      <c r="BF1564" s="6"/>
      <c r="BG1564" s="6"/>
      <c r="BH1564" s="6"/>
      <c r="BI1564" s="6"/>
      <c r="BJ1564" s="6"/>
      <c r="BK1564" s="6"/>
      <c r="BL1564" s="6"/>
      <c r="BM1564" s="6"/>
      <c r="BN1564" s="6"/>
      <c r="BO1564" s="6"/>
      <c r="BP1564" s="6"/>
      <c r="BQ1564" s="6"/>
      <c r="BR1564" s="6"/>
      <c r="BS1564" s="6"/>
      <c r="BT1564" s="6"/>
      <c r="BU1564" s="6"/>
      <c r="BV1564" s="6"/>
      <c r="BW1564" s="6"/>
      <c r="BX1564" s="6"/>
      <c r="BY1564" s="6"/>
      <c r="BZ1564" s="6"/>
      <c r="CA1564" s="6"/>
      <c r="CB1564" s="6"/>
    </row>
    <row r="1565" spans="1:80" ht="34.15" customHeight="1">
      <c r="A1565" s="2"/>
      <c r="B1565" s="2"/>
      <c r="C1565" s="2"/>
      <c r="D1565" s="2"/>
      <c r="E1565" s="2"/>
      <c r="F1565" s="15"/>
      <c r="G1565" s="2"/>
      <c r="H1565" s="2"/>
      <c r="I1565" s="2"/>
      <c r="J1565" s="2"/>
      <c r="K1565" s="2"/>
      <c r="L1565" s="2"/>
      <c r="M1565" s="2"/>
      <c r="N1565" s="700"/>
      <c r="O1565" s="2"/>
      <c r="P1565" s="2"/>
      <c r="Q1565" s="2"/>
      <c r="R1565" s="2"/>
      <c r="S1565" s="2"/>
      <c r="T1565" s="2"/>
      <c r="U1565" s="15"/>
      <c r="V1565" s="15"/>
      <c r="W1565" s="15"/>
      <c r="X1565" s="15"/>
      <c r="Y1565" s="15"/>
      <c r="Z1565" s="15"/>
      <c r="AA1565" s="15"/>
      <c r="AB1565" s="15"/>
      <c r="AC1565" s="15"/>
      <c r="AD1565" s="15"/>
      <c r="AE1565" s="15"/>
      <c r="AF1565" s="15"/>
      <c r="AG1565" s="15"/>
      <c r="AH1565" s="15"/>
      <c r="AI1565" s="15"/>
      <c r="AJ1565" s="15"/>
      <c r="AK1565" s="15"/>
      <c r="AL1565" s="15"/>
      <c r="AM1565" s="15"/>
      <c r="AN1565" s="15"/>
      <c r="AO1565" s="15"/>
      <c r="AP1565" s="15"/>
      <c r="AQ1565" s="15"/>
      <c r="AR1565" s="15"/>
      <c r="AS1565" s="15"/>
      <c r="AT1565" s="15"/>
      <c r="AU1565" s="15"/>
      <c r="AV1565" s="15"/>
      <c r="AW1565" s="15"/>
      <c r="AX1565" s="15"/>
      <c r="AY1565" s="6"/>
      <c r="AZ1565" s="6"/>
      <c r="BA1565" s="6"/>
      <c r="BB1565" s="6"/>
      <c r="BC1565" s="6"/>
      <c r="BD1565" s="6"/>
      <c r="BE1565" s="6"/>
      <c r="BF1565" s="6"/>
      <c r="BG1565" s="6"/>
      <c r="BH1565" s="6"/>
      <c r="BI1565" s="6"/>
      <c r="BJ1565" s="6"/>
      <c r="BK1565" s="6"/>
      <c r="BL1565" s="6"/>
      <c r="BM1565" s="6"/>
      <c r="BN1565" s="6"/>
      <c r="BO1565" s="6"/>
      <c r="BP1565" s="6"/>
      <c r="BQ1565" s="6"/>
      <c r="BR1565" s="6"/>
      <c r="BS1565" s="6"/>
      <c r="BT1565" s="6"/>
      <c r="BU1565" s="6"/>
      <c r="BV1565" s="6"/>
      <c r="BW1565" s="6"/>
      <c r="BX1565" s="6"/>
      <c r="BY1565" s="6"/>
      <c r="BZ1565" s="6"/>
      <c r="CA1565" s="6"/>
      <c r="CB1565" s="6"/>
    </row>
    <row r="1566" spans="1:80" ht="34.15" customHeight="1">
      <c r="A1566" s="2"/>
      <c r="B1566" s="2"/>
      <c r="C1566" s="2"/>
      <c r="D1566" s="2"/>
      <c r="E1566" s="2"/>
      <c r="F1566" s="15"/>
      <c r="G1566" s="2"/>
      <c r="H1566" s="2"/>
      <c r="I1566" s="2"/>
      <c r="J1566" s="2"/>
      <c r="K1566" s="2"/>
      <c r="L1566" s="2"/>
      <c r="M1566" s="2"/>
      <c r="N1566" s="700"/>
      <c r="O1566" s="2"/>
      <c r="P1566" s="2"/>
      <c r="Q1566" s="2"/>
      <c r="R1566" s="2"/>
      <c r="S1566" s="2"/>
      <c r="T1566" s="2"/>
      <c r="U1566" s="15"/>
      <c r="V1566" s="15"/>
      <c r="W1566" s="15"/>
      <c r="X1566" s="15"/>
      <c r="Y1566" s="15"/>
      <c r="Z1566" s="15"/>
      <c r="AA1566" s="15"/>
      <c r="AB1566" s="15"/>
      <c r="AC1566" s="15"/>
      <c r="AD1566" s="15"/>
      <c r="AE1566" s="15"/>
      <c r="AF1566" s="15"/>
      <c r="AG1566" s="15"/>
      <c r="AH1566" s="15"/>
      <c r="AI1566" s="15"/>
      <c r="AJ1566" s="15"/>
      <c r="AK1566" s="15"/>
      <c r="AL1566" s="15"/>
      <c r="AM1566" s="15"/>
      <c r="AN1566" s="15"/>
      <c r="AO1566" s="15"/>
      <c r="AP1566" s="15"/>
      <c r="AQ1566" s="15"/>
      <c r="AR1566" s="15"/>
      <c r="AS1566" s="15"/>
      <c r="AT1566" s="15"/>
      <c r="AU1566" s="15"/>
      <c r="AV1566" s="15"/>
      <c r="AW1566" s="15"/>
      <c r="AX1566" s="15"/>
      <c r="AY1566" s="6"/>
      <c r="AZ1566" s="6"/>
      <c r="BA1566" s="6"/>
      <c r="BB1566" s="6"/>
      <c r="BC1566" s="6"/>
      <c r="BD1566" s="6"/>
      <c r="BE1566" s="6"/>
      <c r="BF1566" s="6"/>
      <c r="BG1566" s="6"/>
      <c r="BH1566" s="6"/>
      <c r="BI1566" s="6"/>
      <c r="BJ1566" s="6"/>
      <c r="BK1566" s="6"/>
      <c r="BL1566" s="6"/>
      <c r="BM1566" s="6"/>
      <c r="BN1566" s="6"/>
      <c r="BO1566" s="6"/>
      <c r="BP1566" s="6"/>
      <c r="BQ1566" s="6"/>
      <c r="BR1566" s="6"/>
      <c r="BS1566" s="6"/>
      <c r="BT1566" s="6"/>
      <c r="BU1566" s="6"/>
      <c r="BV1566" s="6"/>
      <c r="BW1566" s="6"/>
      <c r="BX1566" s="6"/>
      <c r="BY1566" s="6"/>
      <c r="BZ1566" s="6"/>
      <c r="CA1566" s="6"/>
      <c r="CB1566" s="6"/>
    </row>
    <row r="1567" spans="1:80" ht="34.15" customHeight="1">
      <c r="A1567" s="2"/>
      <c r="B1567" s="2"/>
      <c r="C1567" s="2"/>
      <c r="D1567" s="2"/>
      <c r="E1567" s="2"/>
      <c r="F1567" s="15"/>
      <c r="G1567" s="2"/>
      <c r="H1567" s="2"/>
      <c r="I1567" s="2"/>
      <c r="J1567" s="2"/>
      <c r="K1567" s="2"/>
      <c r="L1567" s="2"/>
      <c r="M1567" s="2"/>
      <c r="N1567" s="700"/>
      <c r="O1567" s="2"/>
      <c r="P1567" s="2"/>
      <c r="Q1567" s="2"/>
      <c r="R1567" s="2"/>
      <c r="S1567" s="2"/>
      <c r="T1567" s="2"/>
      <c r="U1567" s="15"/>
      <c r="V1567" s="15"/>
      <c r="W1567" s="15"/>
      <c r="X1567" s="15"/>
      <c r="Y1567" s="15"/>
      <c r="Z1567" s="15"/>
      <c r="AA1567" s="15"/>
      <c r="AB1567" s="15"/>
      <c r="AC1567" s="15"/>
      <c r="AD1567" s="15"/>
      <c r="AE1567" s="15"/>
      <c r="AF1567" s="15"/>
      <c r="AG1567" s="15"/>
      <c r="AH1567" s="15"/>
      <c r="AI1567" s="15"/>
      <c r="AJ1567" s="15"/>
      <c r="AK1567" s="15"/>
      <c r="AL1567" s="15"/>
      <c r="AM1567" s="15"/>
      <c r="AN1567" s="15"/>
      <c r="AO1567" s="15"/>
      <c r="AP1567" s="15"/>
      <c r="AQ1567" s="15"/>
      <c r="AR1567" s="15"/>
      <c r="AS1567" s="15"/>
      <c r="AT1567" s="15"/>
      <c r="AU1567" s="15"/>
      <c r="AV1567" s="15"/>
      <c r="AW1567" s="15"/>
      <c r="AX1567" s="15"/>
      <c r="AY1567" s="6"/>
      <c r="AZ1567" s="6"/>
      <c r="BA1567" s="6"/>
      <c r="BB1567" s="6"/>
      <c r="BC1567" s="6"/>
      <c r="BD1567" s="6"/>
      <c r="BE1567" s="6"/>
      <c r="BF1567" s="6"/>
      <c r="BG1567" s="6"/>
      <c r="BH1567" s="6"/>
      <c r="BI1567" s="6"/>
      <c r="BJ1567" s="6"/>
      <c r="BK1567" s="6"/>
      <c r="BL1567" s="6"/>
      <c r="BM1567" s="6"/>
      <c r="BN1567" s="6"/>
      <c r="BO1567" s="6"/>
      <c r="BP1567" s="6"/>
      <c r="BQ1567" s="6"/>
      <c r="BR1567" s="6"/>
      <c r="BS1567" s="6"/>
      <c r="BT1567" s="6"/>
      <c r="BU1567" s="6"/>
      <c r="BV1567" s="6"/>
      <c r="BW1567" s="6"/>
      <c r="BX1567" s="6"/>
      <c r="BY1567" s="6"/>
      <c r="BZ1567" s="6"/>
      <c r="CA1567" s="6"/>
      <c r="CB1567" s="6"/>
    </row>
    <row r="1568" spans="1:80" ht="34.15" customHeight="1">
      <c r="A1568" s="2"/>
      <c r="B1568" s="2"/>
      <c r="C1568" s="2"/>
      <c r="D1568" s="2"/>
      <c r="E1568" s="2"/>
      <c r="F1568" s="15"/>
      <c r="G1568" s="2"/>
      <c r="H1568" s="2"/>
      <c r="I1568" s="2"/>
      <c r="J1568" s="2"/>
      <c r="K1568" s="2"/>
      <c r="L1568" s="2"/>
      <c r="M1568" s="2"/>
      <c r="N1568" s="700"/>
      <c r="O1568" s="2"/>
      <c r="P1568" s="2"/>
      <c r="Q1568" s="2"/>
      <c r="R1568" s="2"/>
      <c r="S1568" s="2"/>
      <c r="T1568" s="2"/>
      <c r="U1568" s="15"/>
      <c r="V1568" s="15"/>
      <c r="W1568" s="15"/>
      <c r="X1568" s="15"/>
      <c r="Y1568" s="15"/>
      <c r="Z1568" s="15"/>
      <c r="AA1568" s="15"/>
      <c r="AB1568" s="15"/>
      <c r="AC1568" s="15"/>
      <c r="AD1568" s="15"/>
      <c r="AE1568" s="15"/>
      <c r="AF1568" s="15"/>
      <c r="AG1568" s="15"/>
      <c r="AH1568" s="15"/>
      <c r="AI1568" s="15"/>
      <c r="AJ1568" s="15"/>
      <c r="AK1568" s="15"/>
      <c r="AL1568" s="15"/>
      <c r="AM1568" s="15"/>
      <c r="AN1568" s="15"/>
      <c r="AO1568" s="15"/>
      <c r="AP1568" s="15"/>
      <c r="AQ1568" s="15"/>
      <c r="AR1568" s="15"/>
      <c r="AS1568" s="15"/>
      <c r="AT1568" s="15"/>
      <c r="AU1568" s="15"/>
      <c r="AV1568" s="15"/>
      <c r="AW1568" s="15"/>
      <c r="AX1568" s="15"/>
      <c r="AY1568" s="6"/>
      <c r="AZ1568" s="6"/>
      <c r="BA1568" s="6"/>
      <c r="BB1568" s="6"/>
      <c r="BC1568" s="6"/>
      <c r="BD1568" s="6"/>
      <c r="BE1568" s="6"/>
      <c r="BF1568" s="6"/>
      <c r="BG1568" s="6"/>
      <c r="BH1568" s="6"/>
      <c r="BI1568" s="6"/>
      <c r="BJ1568" s="6"/>
      <c r="BK1568" s="6"/>
      <c r="BL1568" s="6"/>
      <c r="BM1568" s="6"/>
      <c r="BN1568" s="6"/>
      <c r="BO1568" s="6"/>
      <c r="BP1568" s="6"/>
      <c r="BQ1568" s="6"/>
      <c r="BR1568" s="6"/>
      <c r="BS1568" s="6"/>
      <c r="BT1568" s="6"/>
      <c r="BU1568" s="6"/>
      <c r="BV1568" s="6"/>
      <c r="BW1568" s="6"/>
      <c r="BX1568" s="6"/>
      <c r="BY1568" s="6"/>
      <c r="BZ1568" s="6"/>
      <c r="CA1568" s="6"/>
      <c r="CB1568" s="6"/>
    </row>
    <row r="1569" spans="1:80" ht="34.15" customHeight="1">
      <c r="A1569" s="2"/>
      <c r="B1569" s="2"/>
      <c r="C1569" s="2"/>
      <c r="D1569" s="2"/>
      <c r="E1569" s="2"/>
      <c r="F1569" s="15"/>
      <c r="G1569" s="2"/>
      <c r="H1569" s="2"/>
      <c r="I1569" s="2"/>
      <c r="J1569" s="2"/>
      <c r="K1569" s="2"/>
      <c r="L1569" s="2"/>
      <c r="M1569" s="2"/>
      <c r="N1569" s="700"/>
      <c r="O1569" s="2"/>
      <c r="P1569" s="2"/>
      <c r="Q1569" s="2"/>
      <c r="R1569" s="2"/>
      <c r="S1569" s="2"/>
      <c r="T1569" s="2"/>
      <c r="U1569" s="15"/>
      <c r="V1569" s="15"/>
      <c r="W1569" s="15"/>
      <c r="X1569" s="15"/>
      <c r="Y1569" s="15"/>
      <c r="Z1569" s="15"/>
      <c r="AA1569" s="15"/>
      <c r="AB1569" s="15"/>
      <c r="AC1569" s="15"/>
      <c r="AD1569" s="15"/>
      <c r="AE1569" s="15"/>
      <c r="AF1569" s="15"/>
      <c r="AG1569" s="15"/>
      <c r="AH1569" s="15"/>
      <c r="AI1569" s="15"/>
      <c r="AJ1569" s="15"/>
      <c r="AK1569" s="15"/>
      <c r="AL1569" s="15"/>
      <c r="AM1569" s="15"/>
      <c r="AN1569" s="15"/>
      <c r="AO1569" s="15"/>
      <c r="AP1569" s="15"/>
      <c r="AQ1569" s="15"/>
      <c r="AR1569" s="15"/>
      <c r="AS1569" s="15"/>
      <c r="AT1569" s="15"/>
      <c r="AU1569" s="15"/>
      <c r="AV1569" s="15"/>
      <c r="AW1569" s="15"/>
      <c r="AX1569" s="15"/>
      <c r="AY1569" s="6"/>
      <c r="AZ1569" s="6"/>
      <c r="BA1569" s="6"/>
      <c r="BB1569" s="6"/>
      <c r="BC1569" s="6"/>
      <c r="BD1569" s="6"/>
      <c r="BE1569" s="6"/>
      <c r="BF1569" s="6"/>
      <c r="BG1569" s="6"/>
      <c r="BH1569" s="6"/>
      <c r="BI1569" s="6"/>
      <c r="BJ1569" s="6"/>
      <c r="BK1569" s="6"/>
      <c r="BL1569" s="6"/>
      <c r="BM1569" s="6"/>
      <c r="BN1569" s="6"/>
      <c r="BO1569" s="6"/>
      <c r="BP1569" s="6"/>
      <c r="BQ1569" s="6"/>
      <c r="BR1569" s="6"/>
      <c r="BS1569" s="6"/>
      <c r="BT1569" s="6"/>
      <c r="BU1569" s="6"/>
      <c r="BV1569" s="6"/>
      <c r="BW1569" s="6"/>
      <c r="BX1569" s="6"/>
      <c r="BY1569" s="6"/>
      <c r="BZ1569" s="6"/>
      <c r="CA1569" s="6"/>
      <c r="CB1569" s="6"/>
    </row>
    <row r="1570" spans="1:80" ht="34.15" customHeight="1">
      <c r="A1570" s="2"/>
      <c r="B1570" s="2"/>
      <c r="C1570" s="2"/>
      <c r="D1570" s="2"/>
      <c r="E1570" s="2"/>
      <c r="F1570" s="15"/>
      <c r="G1570" s="2"/>
      <c r="H1570" s="2"/>
      <c r="I1570" s="2"/>
      <c r="J1570" s="2"/>
      <c r="K1570" s="2"/>
      <c r="L1570" s="2"/>
      <c r="M1570" s="2"/>
      <c r="N1570" s="700"/>
      <c r="O1570" s="2"/>
      <c r="P1570" s="2"/>
      <c r="Q1570" s="2"/>
      <c r="R1570" s="2"/>
      <c r="S1570" s="2"/>
      <c r="T1570" s="2"/>
      <c r="U1570" s="15"/>
      <c r="V1570" s="15"/>
      <c r="W1570" s="15"/>
      <c r="X1570" s="15"/>
      <c r="Y1570" s="15"/>
      <c r="Z1570" s="15"/>
      <c r="AA1570" s="15"/>
      <c r="AB1570" s="15"/>
      <c r="AC1570" s="15"/>
      <c r="AD1570" s="15"/>
      <c r="AE1570" s="15"/>
      <c r="AF1570" s="15"/>
      <c r="AG1570" s="15"/>
      <c r="AH1570" s="15"/>
      <c r="AI1570" s="15"/>
      <c r="AJ1570" s="15"/>
      <c r="AK1570" s="15"/>
      <c r="AL1570" s="15"/>
      <c r="AM1570" s="15"/>
      <c r="AN1570" s="15"/>
      <c r="AO1570" s="15"/>
      <c r="AP1570" s="15"/>
      <c r="AQ1570" s="15"/>
      <c r="AR1570" s="15"/>
      <c r="AS1570" s="15"/>
      <c r="AT1570" s="15"/>
      <c r="AU1570" s="15"/>
      <c r="AV1570" s="15"/>
      <c r="AW1570" s="15"/>
      <c r="AX1570" s="15"/>
      <c r="AY1570" s="6"/>
      <c r="AZ1570" s="6"/>
      <c r="BA1570" s="6"/>
      <c r="BB1570" s="6"/>
      <c r="BC1570" s="6"/>
      <c r="BD1570" s="6"/>
      <c r="BE1570" s="6"/>
      <c r="BF1570" s="6"/>
      <c r="BG1570" s="6"/>
      <c r="BH1570" s="6"/>
      <c r="BI1570" s="6"/>
      <c r="BJ1570" s="6"/>
      <c r="BK1570" s="6"/>
      <c r="BL1570" s="6"/>
      <c r="BM1570" s="6"/>
      <c r="BN1570" s="6"/>
      <c r="BO1570" s="6"/>
      <c r="BP1570" s="6"/>
      <c r="BQ1570" s="6"/>
      <c r="BR1570" s="6"/>
      <c r="BS1570" s="6"/>
      <c r="BT1570" s="6"/>
      <c r="BU1570" s="6"/>
      <c r="BV1570" s="6"/>
      <c r="BW1570" s="6"/>
      <c r="BX1570" s="6"/>
      <c r="BY1570" s="6"/>
      <c r="BZ1570" s="6"/>
      <c r="CA1570" s="6"/>
      <c r="CB1570" s="6"/>
    </row>
    <row r="1571" spans="1:80" ht="34.15" customHeight="1">
      <c r="A1571" s="2"/>
      <c r="B1571" s="2"/>
      <c r="C1571" s="2"/>
      <c r="D1571" s="2"/>
      <c r="E1571" s="2"/>
      <c r="F1571" s="15"/>
      <c r="G1571" s="2"/>
      <c r="H1571" s="2"/>
      <c r="I1571" s="2"/>
      <c r="J1571" s="2"/>
      <c r="K1571" s="2"/>
      <c r="L1571" s="2"/>
      <c r="M1571" s="2"/>
      <c r="N1571" s="700"/>
      <c r="O1571" s="2"/>
      <c r="P1571" s="2"/>
      <c r="Q1571" s="2"/>
      <c r="R1571" s="2"/>
      <c r="S1571" s="2"/>
      <c r="T1571" s="2"/>
      <c r="U1571" s="15"/>
      <c r="V1571" s="15"/>
      <c r="W1571" s="15"/>
      <c r="X1571" s="15"/>
      <c r="Y1571" s="15"/>
      <c r="Z1571" s="15"/>
      <c r="AA1571" s="15"/>
      <c r="AB1571" s="15"/>
      <c r="AC1571" s="15"/>
      <c r="AD1571" s="15"/>
      <c r="AE1571" s="15"/>
      <c r="AF1571" s="15"/>
      <c r="AG1571" s="15"/>
      <c r="AH1571" s="15"/>
      <c r="AI1571" s="15"/>
      <c r="AJ1571" s="15"/>
      <c r="AK1571" s="15"/>
      <c r="AL1571" s="15"/>
      <c r="AM1571" s="15"/>
      <c r="AN1571" s="15"/>
      <c r="AO1571" s="15"/>
      <c r="AP1571" s="15"/>
      <c r="AQ1571" s="15"/>
      <c r="AR1571" s="15"/>
      <c r="AS1571" s="15"/>
      <c r="AT1571" s="15"/>
      <c r="AU1571" s="15"/>
      <c r="AV1571" s="15"/>
      <c r="AW1571" s="15"/>
      <c r="AX1571" s="15"/>
      <c r="AY1571" s="6"/>
      <c r="AZ1571" s="6"/>
      <c r="BA1571" s="6"/>
      <c r="BB1571" s="6"/>
      <c r="BC1571" s="6"/>
      <c r="BD1571" s="6"/>
      <c r="BE1571" s="6"/>
      <c r="BF1571" s="6"/>
      <c r="BG1571" s="6"/>
      <c r="BH1571" s="6"/>
      <c r="BI1571" s="6"/>
      <c r="BJ1571" s="6"/>
      <c r="BK1571" s="6"/>
      <c r="BL1571" s="6"/>
      <c r="BM1571" s="6"/>
      <c r="BN1571" s="6"/>
      <c r="BO1571" s="6"/>
      <c r="BP1571" s="6"/>
      <c r="BQ1571" s="6"/>
      <c r="BR1571" s="6"/>
      <c r="BS1571" s="6"/>
      <c r="BT1571" s="6"/>
      <c r="BU1571" s="6"/>
      <c r="BV1571" s="6"/>
      <c r="BW1571" s="6"/>
      <c r="BX1571" s="6"/>
      <c r="BY1571" s="6"/>
      <c r="BZ1571" s="6"/>
      <c r="CA1571" s="6"/>
      <c r="CB1571" s="6"/>
    </row>
    <row r="1572" spans="1:80" ht="34.15" customHeight="1">
      <c r="A1572" s="2"/>
      <c r="B1572" s="2"/>
      <c r="C1572" s="2"/>
      <c r="D1572" s="2"/>
      <c r="E1572" s="2"/>
      <c r="F1572" s="15"/>
      <c r="G1572" s="2"/>
      <c r="H1572" s="2"/>
      <c r="I1572" s="2"/>
      <c r="J1572" s="2"/>
      <c r="K1572" s="2"/>
      <c r="L1572" s="2"/>
      <c r="M1572" s="2"/>
      <c r="N1572" s="700"/>
      <c r="O1572" s="2"/>
      <c r="P1572" s="2"/>
      <c r="Q1572" s="2"/>
      <c r="R1572" s="2"/>
      <c r="S1572" s="2"/>
      <c r="T1572" s="2"/>
      <c r="U1572" s="15"/>
      <c r="V1572" s="15"/>
      <c r="W1572" s="15"/>
      <c r="X1572" s="15"/>
      <c r="Y1572" s="15"/>
      <c r="Z1572" s="15"/>
      <c r="AA1572" s="15"/>
      <c r="AB1572" s="15"/>
      <c r="AC1572" s="15"/>
      <c r="AD1572" s="15"/>
      <c r="AE1572" s="15"/>
      <c r="AF1572" s="15"/>
      <c r="AG1572" s="15"/>
      <c r="AH1572" s="15"/>
      <c r="AI1572" s="15"/>
      <c r="AJ1572" s="15"/>
      <c r="AK1572" s="15"/>
      <c r="AL1572" s="15"/>
      <c r="AM1572" s="15"/>
      <c r="AN1572" s="15"/>
      <c r="AO1572" s="15"/>
      <c r="AP1572" s="15"/>
      <c r="AQ1572" s="15"/>
      <c r="AR1572" s="15"/>
      <c r="AS1572" s="15"/>
      <c r="AT1572" s="15"/>
      <c r="AU1572" s="15"/>
      <c r="AV1572" s="15"/>
      <c r="AW1572" s="15"/>
      <c r="AX1572" s="15"/>
      <c r="AY1572" s="6"/>
      <c r="AZ1572" s="6"/>
      <c r="BA1572" s="6"/>
      <c r="BB1572" s="6"/>
      <c r="BC1572" s="6"/>
      <c r="BD1572" s="6"/>
      <c r="BE1572" s="6"/>
      <c r="BF1572" s="6"/>
      <c r="BG1572" s="6"/>
      <c r="BH1572" s="6"/>
      <c r="BI1572" s="6"/>
      <c r="BJ1572" s="6"/>
      <c r="BK1572" s="6"/>
      <c r="BL1572" s="6"/>
      <c r="BM1572" s="6"/>
      <c r="BN1572" s="6"/>
      <c r="BO1572" s="6"/>
      <c r="BP1572" s="6"/>
      <c r="BQ1572" s="6"/>
      <c r="BR1572" s="6"/>
      <c r="BS1572" s="6"/>
      <c r="BT1572" s="6"/>
      <c r="BU1572" s="6"/>
      <c r="BV1572" s="6"/>
      <c r="BW1572" s="6"/>
      <c r="BX1572" s="6"/>
      <c r="BY1572" s="6"/>
      <c r="BZ1572" s="6"/>
      <c r="CA1572" s="6"/>
      <c r="CB1572" s="6"/>
    </row>
    <row r="1573" spans="1:80" ht="34.15" customHeight="1">
      <c r="A1573" s="2"/>
      <c r="B1573" s="2"/>
      <c r="C1573" s="2"/>
      <c r="D1573" s="2"/>
      <c r="E1573" s="2"/>
      <c r="F1573" s="15"/>
      <c r="G1573" s="2"/>
      <c r="H1573" s="2"/>
      <c r="I1573" s="2"/>
      <c r="J1573" s="2"/>
      <c r="K1573" s="2"/>
      <c r="L1573" s="2"/>
      <c r="M1573" s="2"/>
      <c r="N1573" s="700"/>
      <c r="O1573" s="2"/>
      <c r="P1573" s="2"/>
      <c r="Q1573" s="2"/>
      <c r="R1573" s="2"/>
      <c r="S1573" s="2"/>
      <c r="T1573" s="2"/>
      <c r="U1573" s="15"/>
      <c r="V1573" s="15"/>
      <c r="W1573" s="15"/>
      <c r="X1573" s="15"/>
      <c r="Y1573" s="15"/>
      <c r="Z1573" s="15"/>
      <c r="AA1573" s="15"/>
      <c r="AB1573" s="15"/>
      <c r="AC1573" s="15"/>
      <c r="AD1573" s="15"/>
      <c r="AE1573" s="15"/>
      <c r="AF1573" s="15"/>
      <c r="AG1573" s="15"/>
      <c r="AH1573" s="15"/>
      <c r="AI1573" s="15"/>
      <c r="AJ1573" s="15"/>
      <c r="AK1573" s="15"/>
      <c r="AL1573" s="15"/>
      <c r="AM1573" s="15"/>
      <c r="AN1573" s="15"/>
      <c r="AO1573" s="15"/>
      <c r="AP1573" s="15"/>
      <c r="AQ1573" s="15"/>
      <c r="AR1573" s="15"/>
      <c r="AS1573" s="15"/>
      <c r="AT1573" s="15"/>
      <c r="AU1573" s="15"/>
      <c r="AV1573" s="15"/>
      <c r="AW1573" s="15"/>
      <c r="AX1573" s="15"/>
      <c r="AY1573" s="6"/>
      <c r="AZ1573" s="6"/>
      <c r="BA1573" s="6"/>
      <c r="BB1573" s="6"/>
      <c r="BC1573" s="6"/>
      <c r="BD1573" s="6"/>
      <c r="BE1573" s="6"/>
      <c r="BF1573" s="6"/>
      <c r="BG1573" s="6"/>
      <c r="BH1573" s="6"/>
      <c r="BI1573" s="6"/>
      <c r="BJ1573" s="6"/>
      <c r="BK1573" s="6"/>
      <c r="BL1573" s="6"/>
      <c r="BM1573" s="6"/>
      <c r="BN1573" s="6"/>
      <c r="BO1573" s="6"/>
      <c r="BP1573" s="6"/>
      <c r="BQ1573" s="6"/>
      <c r="BR1573" s="6"/>
      <c r="BS1573" s="6"/>
      <c r="BT1573" s="6"/>
      <c r="BU1573" s="6"/>
      <c r="BV1573" s="6"/>
      <c r="BW1573" s="6"/>
      <c r="BX1573" s="6"/>
      <c r="BY1573" s="6"/>
      <c r="BZ1573" s="6"/>
      <c r="CA1573" s="6"/>
      <c r="CB1573" s="6"/>
    </row>
    <row r="1574" spans="1:80" ht="34.15" customHeight="1">
      <c r="A1574" s="2"/>
      <c r="B1574" s="2"/>
      <c r="C1574" s="2"/>
      <c r="D1574" s="2"/>
      <c r="E1574" s="2"/>
      <c r="F1574" s="15"/>
      <c r="G1574" s="2"/>
      <c r="H1574" s="2"/>
      <c r="I1574" s="2"/>
      <c r="J1574" s="2"/>
      <c r="K1574" s="2"/>
      <c r="L1574" s="2"/>
      <c r="M1574" s="2"/>
      <c r="N1574" s="700"/>
      <c r="O1574" s="2"/>
      <c r="P1574" s="2"/>
      <c r="Q1574" s="2"/>
      <c r="R1574" s="2"/>
      <c r="S1574" s="2"/>
      <c r="T1574" s="2"/>
      <c r="U1574" s="15"/>
      <c r="V1574" s="15"/>
      <c r="W1574" s="15"/>
      <c r="X1574" s="15"/>
      <c r="Y1574" s="15"/>
      <c r="Z1574" s="15"/>
      <c r="AA1574" s="15"/>
      <c r="AB1574" s="15"/>
      <c r="AC1574" s="15"/>
      <c r="AD1574" s="15"/>
      <c r="AE1574" s="15"/>
      <c r="AF1574" s="15"/>
      <c r="AG1574" s="15"/>
      <c r="AH1574" s="15"/>
      <c r="AI1574" s="15"/>
      <c r="AJ1574" s="15"/>
      <c r="AK1574" s="15"/>
      <c r="AL1574" s="15"/>
      <c r="AM1574" s="15"/>
      <c r="AN1574" s="15"/>
      <c r="AO1574" s="15"/>
      <c r="AP1574" s="15"/>
      <c r="AQ1574" s="15"/>
      <c r="AR1574" s="15"/>
      <c r="AS1574" s="15"/>
      <c r="AT1574" s="15"/>
      <c r="AU1574" s="15"/>
      <c r="AV1574" s="15"/>
      <c r="AW1574" s="15"/>
      <c r="AX1574" s="15"/>
      <c r="AY1574" s="6"/>
      <c r="AZ1574" s="6"/>
      <c r="BA1574" s="6"/>
      <c r="BB1574" s="6"/>
      <c r="BC1574" s="6"/>
      <c r="BD1574" s="6"/>
      <c r="BE1574" s="6"/>
      <c r="BF1574" s="6"/>
      <c r="BG1574" s="6"/>
      <c r="BH1574" s="6"/>
      <c r="BI1574" s="6"/>
      <c r="BJ1574" s="6"/>
      <c r="BK1574" s="6"/>
      <c r="BL1574" s="6"/>
      <c r="BM1574" s="6"/>
      <c r="BN1574" s="6"/>
      <c r="BO1574" s="6"/>
      <c r="BP1574" s="6"/>
      <c r="BQ1574" s="6"/>
      <c r="BR1574" s="6"/>
      <c r="BS1574" s="6"/>
      <c r="BT1574" s="6"/>
      <c r="BU1574" s="6"/>
      <c r="BV1574" s="6"/>
      <c r="BW1574" s="6"/>
      <c r="BX1574" s="6"/>
      <c r="BY1574" s="6"/>
      <c r="BZ1574" s="6"/>
      <c r="CA1574" s="6"/>
      <c r="CB1574" s="6"/>
    </row>
    <row r="1575" spans="1:80" ht="34.15" customHeight="1">
      <c r="A1575" s="2"/>
      <c r="B1575" s="2"/>
      <c r="C1575" s="2"/>
      <c r="D1575" s="2"/>
      <c r="E1575" s="2"/>
      <c r="F1575" s="15"/>
      <c r="G1575" s="2"/>
      <c r="H1575" s="2"/>
      <c r="I1575" s="2"/>
      <c r="J1575" s="2"/>
      <c r="K1575" s="2"/>
      <c r="L1575" s="2"/>
      <c r="M1575" s="2"/>
      <c r="N1575" s="700"/>
      <c r="O1575" s="2"/>
      <c r="P1575" s="2"/>
      <c r="Q1575" s="2"/>
      <c r="R1575" s="2"/>
      <c r="S1575" s="2"/>
      <c r="T1575" s="2"/>
      <c r="U1575" s="15"/>
      <c r="V1575" s="15"/>
      <c r="W1575" s="15"/>
      <c r="X1575" s="15"/>
      <c r="Y1575" s="15"/>
      <c r="Z1575" s="15"/>
      <c r="AA1575" s="15"/>
      <c r="AB1575" s="15"/>
      <c r="AC1575" s="15"/>
      <c r="AD1575" s="15"/>
      <c r="AE1575" s="15"/>
      <c r="AF1575" s="15"/>
      <c r="AG1575" s="15"/>
      <c r="AH1575" s="15"/>
      <c r="AI1575" s="15"/>
      <c r="AJ1575" s="15"/>
      <c r="AK1575" s="15"/>
      <c r="AL1575" s="15"/>
      <c r="AM1575" s="15"/>
      <c r="AN1575" s="15"/>
      <c r="AO1575" s="15"/>
      <c r="AP1575" s="15"/>
      <c r="AQ1575" s="15"/>
      <c r="AR1575" s="15"/>
      <c r="AS1575" s="15"/>
      <c r="AT1575" s="15"/>
      <c r="AU1575" s="15"/>
      <c r="AV1575" s="15"/>
      <c r="AW1575" s="15"/>
      <c r="AX1575" s="15"/>
      <c r="AY1575" s="6"/>
      <c r="AZ1575" s="6"/>
      <c r="BA1575" s="6"/>
      <c r="BB1575" s="6"/>
      <c r="BC1575" s="6"/>
      <c r="BD1575" s="6"/>
      <c r="BE1575" s="6"/>
      <c r="BF1575" s="6"/>
      <c r="BG1575" s="6"/>
      <c r="BH1575" s="6"/>
      <c r="BI1575" s="6"/>
      <c r="BJ1575" s="6"/>
      <c r="BK1575" s="6"/>
      <c r="BL1575" s="6"/>
      <c r="BM1575" s="6"/>
      <c r="BN1575" s="6"/>
      <c r="BO1575" s="6"/>
      <c r="BP1575" s="6"/>
      <c r="BQ1575" s="6"/>
      <c r="BR1575" s="6"/>
      <c r="BS1575" s="6"/>
      <c r="BT1575" s="6"/>
      <c r="BU1575" s="6"/>
      <c r="BV1575" s="6"/>
      <c r="BW1575" s="6"/>
      <c r="BX1575" s="6"/>
      <c r="BY1575" s="6"/>
      <c r="BZ1575" s="6"/>
      <c r="CA1575" s="6"/>
      <c r="CB1575" s="6"/>
    </row>
    <row r="1576" spans="1:80" ht="34.15" customHeight="1">
      <c r="A1576" s="2"/>
      <c r="B1576" s="2"/>
      <c r="C1576" s="2"/>
      <c r="D1576" s="2"/>
      <c r="E1576" s="2"/>
      <c r="F1576" s="15"/>
      <c r="G1576" s="2"/>
      <c r="H1576" s="2"/>
      <c r="I1576" s="2"/>
      <c r="J1576" s="2"/>
      <c r="K1576" s="2"/>
      <c r="L1576" s="2"/>
      <c r="M1576" s="2"/>
      <c r="N1576" s="700"/>
      <c r="O1576" s="2"/>
      <c r="P1576" s="2"/>
      <c r="Q1576" s="2"/>
      <c r="R1576" s="2"/>
      <c r="S1576" s="2"/>
      <c r="T1576" s="2"/>
      <c r="U1576" s="15"/>
      <c r="V1576" s="15"/>
      <c r="W1576" s="15"/>
      <c r="X1576" s="15"/>
      <c r="Y1576" s="15"/>
      <c r="Z1576" s="15"/>
      <c r="AA1576" s="15"/>
      <c r="AB1576" s="15"/>
      <c r="AC1576" s="15"/>
      <c r="AD1576" s="15"/>
      <c r="AE1576" s="15"/>
      <c r="AF1576" s="15"/>
      <c r="AG1576" s="15"/>
      <c r="AH1576" s="15"/>
      <c r="AI1576" s="15"/>
      <c r="AJ1576" s="15"/>
      <c r="AK1576" s="15"/>
      <c r="AL1576" s="15"/>
      <c r="AM1576" s="15"/>
      <c r="AN1576" s="15"/>
      <c r="AO1576" s="15"/>
      <c r="AP1576" s="15"/>
      <c r="AQ1576" s="15"/>
      <c r="AR1576" s="15"/>
      <c r="AS1576" s="15"/>
      <c r="AT1576" s="15"/>
      <c r="AU1576" s="15"/>
      <c r="AV1576" s="15"/>
      <c r="AW1576" s="15"/>
      <c r="AX1576" s="15"/>
      <c r="AY1576" s="6"/>
      <c r="AZ1576" s="6"/>
      <c r="BA1576" s="6"/>
      <c r="BB1576" s="6"/>
      <c r="BC1576" s="6"/>
      <c r="BD1576" s="6"/>
      <c r="BE1576" s="6"/>
      <c r="BF1576" s="6"/>
      <c r="BG1576" s="6"/>
      <c r="BH1576" s="6"/>
      <c r="BI1576" s="6"/>
      <c r="BJ1576" s="6"/>
      <c r="BK1576" s="6"/>
      <c r="BL1576" s="6"/>
      <c r="BM1576" s="6"/>
      <c r="BN1576" s="6"/>
      <c r="BO1576" s="6"/>
      <c r="BP1576" s="6"/>
      <c r="BQ1576" s="6"/>
      <c r="BR1576" s="6"/>
      <c r="BS1576" s="6"/>
      <c r="BT1576" s="6"/>
      <c r="BU1576" s="6"/>
      <c r="BV1576" s="6"/>
      <c r="BW1576" s="6"/>
      <c r="BX1576" s="6"/>
      <c r="BY1576" s="6"/>
      <c r="BZ1576" s="6"/>
      <c r="CA1576" s="6"/>
      <c r="CB1576" s="6"/>
    </row>
    <row r="1577" spans="1:80" ht="34.15" customHeight="1">
      <c r="A1577" s="2"/>
      <c r="B1577" s="2"/>
      <c r="C1577" s="2"/>
      <c r="D1577" s="2"/>
      <c r="E1577" s="2"/>
      <c r="F1577" s="15"/>
      <c r="G1577" s="2"/>
      <c r="H1577" s="2"/>
      <c r="I1577" s="2"/>
      <c r="J1577" s="2"/>
      <c r="K1577" s="2"/>
      <c r="L1577" s="2"/>
      <c r="M1577" s="2"/>
      <c r="N1577" s="700"/>
      <c r="O1577" s="2"/>
      <c r="P1577" s="2"/>
      <c r="Q1577" s="2"/>
      <c r="R1577" s="2"/>
      <c r="S1577" s="2"/>
      <c r="T1577" s="2"/>
      <c r="U1577" s="15"/>
      <c r="V1577" s="15"/>
      <c r="W1577" s="15"/>
      <c r="X1577" s="15"/>
      <c r="Y1577" s="15"/>
      <c r="Z1577" s="15"/>
      <c r="AA1577" s="15"/>
      <c r="AB1577" s="15"/>
      <c r="AC1577" s="15"/>
      <c r="AD1577" s="15"/>
      <c r="AE1577" s="15"/>
      <c r="AF1577" s="15"/>
      <c r="AG1577" s="15"/>
      <c r="AH1577" s="15"/>
      <c r="AI1577" s="15"/>
      <c r="AJ1577" s="15"/>
      <c r="AK1577" s="15"/>
      <c r="AL1577" s="15"/>
      <c r="AM1577" s="15"/>
      <c r="AN1577" s="15"/>
      <c r="AO1577" s="15"/>
      <c r="AP1577" s="15"/>
      <c r="AQ1577" s="15"/>
      <c r="AR1577" s="15"/>
      <c r="AS1577" s="15"/>
      <c r="AT1577" s="15"/>
      <c r="AU1577" s="15"/>
      <c r="AV1577" s="15"/>
      <c r="AW1577" s="15"/>
      <c r="AX1577" s="15"/>
      <c r="AY1577" s="6"/>
      <c r="AZ1577" s="6"/>
      <c r="BA1577" s="6"/>
      <c r="BB1577" s="6"/>
      <c r="BC1577" s="6"/>
      <c r="BD1577" s="6"/>
      <c r="BE1577" s="6"/>
      <c r="BF1577" s="6"/>
      <c r="BG1577" s="6"/>
      <c r="BH1577" s="6"/>
      <c r="BI1577" s="6"/>
      <c r="BJ1577" s="6"/>
      <c r="BK1577" s="6"/>
      <c r="BL1577" s="6"/>
      <c r="BM1577" s="6"/>
      <c r="BN1577" s="6"/>
      <c r="BO1577" s="6"/>
      <c r="BP1577" s="6"/>
      <c r="BQ1577" s="6"/>
      <c r="BR1577" s="6"/>
      <c r="BS1577" s="6"/>
      <c r="BT1577" s="6"/>
      <c r="BU1577" s="6"/>
      <c r="BV1577" s="6"/>
      <c r="BW1577" s="6"/>
      <c r="BX1577" s="6"/>
      <c r="BY1577" s="6"/>
      <c r="BZ1577" s="6"/>
      <c r="CA1577" s="6"/>
      <c r="CB1577" s="6"/>
    </row>
    <row r="1578" spans="1:80" ht="34.15" customHeight="1">
      <c r="A1578" s="2"/>
      <c r="B1578" s="2"/>
      <c r="C1578" s="2"/>
      <c r="D1578" s="2"/>
      <c r="E1578" s="2"/>
      <c r="F1578" s="15"/>
      <c r="G1578" s="2"/>
      <c r="H1578" s="2"/>
      <c r="I1578" s="2"/>
      <c r="J1578" s="2"/>
      <c r="K1578" s="2"/>
      <c r="L1578" s="2"/>
      <c r="M1578" s="2"/>
      <c r="N1578" s="700"/>
      <c r="O1578" s="2"/>
      <c r="P1578" s="2"/>
      <c r="Q1578" s="2"/>
      <c r="R1578" s="2"/>
      <c r="S1578" s="2"/>
      <c r="T1578" s="2"/>
      <c r="U1578" s="15"/>
      <c r="V1578" s="15"/>
      <c r="W1578" s="15"/>
      <c r="X1578" s="15"/>
      <c r="Y1578" s="15"/>
      <c r="Z1578" s="15"/>
      <c r="AA1578" s="15"/>
      <c r="AB1578" s="15"/>
      <c r="AC1578" s="15"/>
      <c r="AD1578" s="15"/>
      <c r="AE1578" s="15"/>
      <c r="AF1578" s="15"/>
      <c r="AG1578" s="15"/>
      <c r="AH1578" s="15"/>
      <c r="AI1578" s="15"/>
      <c r="AJ1578" s="15"/>
      <c r="AK1578" s="15"/>
      <c r="AL1578" s="15"/>
      <c r="AM1578" s="15"/>
      <c r="AN1578" s="15"/>
      <c r="AO1578" s="15"/>
      <c r="AP1578" s="15"/>
      <c r="AQ1578" s="15"/>
      <c r="AR1578" s="15"/>
      <c r="AS1578" s="15"/>
      <c r="AT1578" s="15"/>
      <c r="AU1578" s="15"/>
      <c r="AV1578" s="15"/>
      <c r="AW1578" s="15"/>
      <c r="AX1578" s="15"/>
      <c r="AY1578" s="6"/>
      <c r="AZ1578" s="6"/>
      <c r="BA1578" s="6"/>
      <c r="BB1578" s="6"/>
      <c r="BC1578" s="6"/>
      <c r="BD1578" s="6"/>
      <c r="BE1578" s="6"/>
      <c r="BF1578" s="6"/>
      <c r="BG1578" s="6"/>
      <c r="BH1578" s="6"/>
      <c r="BI1578" s="6"/>
      <c r="BJ1578" s="6"/>
      <c r="BK1578" s="6"/>
      <c r="BL1578" s="6"/>
      <c r="BM1578" s="6"/>
      <c r="BN1578" s="6"/>
      <c r="BO1578" s="6"/>
      <c r="BP1578" s="6"/>
      <c r="BQ1578" s="6"/>
      <c r="BR1578" s="6"/>
      <c r="BS1578" s="6"/>
      <c r="BT1578" s="6"/>
      <c r="BU1578" s="6"/>
      <c r="BV1578" s="6"/>
      <c r="BW1578" s="6"/>
      <c r="BX1578" s="6"/>
      <c r="BY1578" s="6"/>
      <c r="BZ1578" s="6"/>
      <c r="CA1578" s="6"/>
      <c r="CB1578" s="6"/>
    </row>
    <row r="1579" spans="1:80" ht="34.15" customHeight="1">
      <c r="A1579" s="2"/>
      <c r="B1579" s="2"/>
      <c r="C1579" s="2"/>
      <c r="D1579" s="2"/>
      <c r="E1579" s="2"/>
      <c r="F1579" s="15"/>
      <c r="G1579" s="2"/>
      <c r="H1579" s="2"/>
      <c r="I1579" s="2"/>
      <c r="J1579" s="2"/>
      <c r="K1579" s="2"/>
      <c r="L1579" s="2"/>
      <c r="M1579" s="2"/>
      <c r="N1579" s="700"/>
      <c r="O1579" s="2"/>
      <c r="P1579" s="2"/>
      <c r="Q1579" s="2"/>
      <c r="R1579" s="2"/>
      <c r="S1579" s="2"/>
      <c r="T1579" s="2"/>
      <c r="U1579" s="15"/>
      <c r="V1579" s="15"/>
      <c r="W1579" s="15"/>
      <c r="X1579" s="15"/>
      <c r="Y1579" s="15"/>
      <c r="Z1579" s="15"/>
      <c r="AA1579" s="15"/>
      <c r="AB1579" s="15"/>
      <c r="AC1579" s="15"/>
      <c r="AD1579" s="15"/>
      <c r="AE1579" s="15"/>
      <c r="AF1579" s="15"/>
      <c r="AG1579" s="15"/>
      <c r="AH1579" s="15"/>
      <c r="AI1579" s="15"/>
      <c r="AJ1579" s="15"/>
      <c r="AK1579" s="15"/>
      <c r="AL1579" s="15"/>
      <c r="AM1579" s="15"/>
      <c r="AN1579" s="15"/>
      <c r="AO1579" s="15"/>
      <c r="AP1579" s="15"/>
      <c r="AQ1579" s="15"/>
      <c r="AR1579" s="15"/>
      <c r="AS1579" s="15"/>
      <c r="AT1579" s="15"/>
      <c r="AU1579" s="15"/>
      <c r="AV1579" s="15"/>
      <c r="AW1579" s="15"/>
      <c r="AX1579" s="15"/>
      <c r="AY1579" s="6"/>
      <c r="AZ1579" s="6"/>
      <c r="BA1579" s="6"/>
      <c r="BB1579" s="6"/>
      <c r="BC1579" s="6"/>
      <c r="BD1579" s="6"/>
      <c r="BE1579" s="6"/>
      <c r="BF1579" s="6"/>
      <c r="BG1579" s="6"/>
      <c r="BH1579" s="6"/>
      <c r="BI1579" s="6"/>
      <c r="BJ1579" s="6"/>
      <c r="BK1579" s="6"/>
      <c r="BL1579" s="6"/>
      <c r="BM1579" s="6"/>
      <c r="BN1579" s="6"/>
      <c r="BO1579" s="6"/>
      <c r="BP1579" s="6"/>
      <c r="BQ1579" s="6"/>
      <c r="BR1579" s="6"/>
      <c r="BS1579" s="6"/>
      <c r="BT1579" s="6"/>
      <c r="BU1579" s="6"/>
      <c r="BV1579" s="6"/>
      <c r="BW1579" s="6"/>
      <c r="BX1579" s="6"/>
      <c r="BY1579" s="6"/>
      <c r="BZ1579" s="6"/>
      <c r="CA1579" s="6"/>
      <c r="CB1579" s="6"/>
    </row>
    <row r="1580" spans="1:80" ht="34.15" customHeight="1">
      <c r="A1580" s="2"/>
      <c r="B1580" s="2"/>
      <c r="C1580" s="2"/>
      <c r="D1580" s="2"/>
      <c r="E1580" s="2"/>
      <c r="F1580" s="15"/>
      <c r="G1580" s="2"/>
      <c r="H1580" s="2"/>
      <c r="I1580" s="2"/>
      <c r="J1580" s="2"/>
      <c r="K1580" s="2"/>
      <c r="L1580" s="2"/>
      <c r="M1580" s="2"/>
      <c r="N1580" s="700"/>
      <c r="O1580" s="2"/>
      <c r="P1580" s="2"/>
      <c r="Q1580" s="2"/>
      <c r="R1580" s="2"/>
      <c r="S1580" s="2"/>
      <c r="T1580" s="2"/>
      <c r="U1580" s="15"/>
      <c r="V1580" s="15"/>
      <c r="W1580" s="15"/>
      <c r="X1580" s="15"/>
      <c r="Y1580" s="15"/>
      <c r="Z1580" s="15"/>
      <c r="AA1580" s="15"/>
      <c r="AB1580" s="15"/>
      <c r="AC1580" s="15"/>
      <c r="AD1580" s="15"/>
      <c r="AE1580" s="15"/>
      <c r="AF1580" s="15"/>
      <c r="AG1580" s="15"/>
      <c r="AH1580" s="15"/>
      <c r="AI1580" s="15"/>
      <c r="AJ1580" s="15"/>
      <c r="AK1580" s="15"/>
      <c r="AL1580" s="15"/>
      <c r="AM1580" s="15"/>
      <c r="AN1580" s="15"/>
      <c r="AO1580" s="15"/>
      <c r="AP1580" s="15"/>
      <c r="AQ1580" s="15"/>
      <c r="AR1580" s="15"/>
      <c r="AS1580" s="15"/>
      <c r="AT1580" s="15"/>
      <c r="AU1580" s="15"/>
      <c r="AV1580" s="15"/>
      <c r="AW1580" s="15"/>
      <c r="AX1580" s="15"/>
      <c r="AY1580" s="6"/>
      <c r="AZ1580" s="6"/>
      <c r="BA1580" s="6"/>
      <c r="BB1580" s="6"/>
      <c r="BC1580" s="6"/>
      <c r="BD1580" s="6"/>
      <c r="BE1580" s="6"/>
      <c r="BF1580" s="6"/>
      <c r="BG1580" s="6"/>
      <c r="BH1580" s="6"/>
      <c r="BI1580" s="6"/>
      <c r="BJ1580" s="6"/>
      <c r="BK1580" s="6"/>
      <c r="BL1580" s="6"/>
      <c r="BM1580" s="6"/>
      <c r="BN1580" s="6"/>
      <c r="BO1580" s="6"/>
      <c r="BP1580" s="6"/>
      <c r="BQ1580" s="6"/>
      <c r="BR1580" s="6"/>
      <c r="BS1580" s="6"/>
      <c r="BT1580" s="6"/>
      <c r="BU1580" s="6"/>
      <c r="BV1580" s="6"/>
      <c r="BW1580" s="6"/>
      <c r="BX1580" s="6"/>
      <c r="BY1580" s="6"/>
      <c r="BZ1580" s="6"/>
      <c r="CA1580" s="6"/>
      <c r="CB1580" s="6"/>
    </row>
    <row r="1581" spans="1:80" ht="34.15" customHeight="1">
      <c r="A1581" s="2"/>
      <c r="B1581" s="2"/>
      <c r="C1581" s="2"/>
      <c r="D1581" s="2"/>
      <c r="E1581" s="2"/>
      <c r="F1581" s="15"/>
      <c r="G1581" s="2"/>
      <c r="H1581" s="2"/>
      <c r="I1581" s="2"/>
      <c r="J1581" s="2"/>
      <c r="K1581" s="2"/>
      <c r="L1581" s="2"/>
      <c r="M1581" s="2"/>
      <c r="N1581" s="700"/>
      <c r="O1581" s="2"/>
      <c r="P1581" s="2"/>
      <c r="Q1581" s="2"/>
      <c r="R1581" s="2"/>
      <c r="S1581" s="2"/>
      <c r="T1581" s="2"/>
      <c r="U1581" s="15"/>
      <c r="V1581" s="15"/>
      <c r="W1581" s="15"/>
      <c r="X1581" s="15"/>
      <c r="Y1581" s="15"/>
      <c r="Z1581" s="15"/>
      <c r="AA1581" s="15"/>
      <c r="AB1581" s="15"/>
      <c r="AC1581" s="15"/>
      <c r="AD1581" s="15"/>
      <c r="AE1581" s="15"/>
      <c r="AF1581" s="15"/>
      <c r="AG1581" s="15"/>
      <c r="AH1581" s="15"/>
      <c r="AI1581" s="15"/>
      <c r="AJ1581" s="15"/>
      <c r="AK1581" s="15"/>
      <c r="AL1581" s="15"/>
      <c r="AM1581" s="15"/>
      <c r="AN1581" s="15"/>
      <c r="AO1581" s="15"/>
      <c r="AP1581" s="15"/>
      <c r="AQ1581" s="15"/>
      <c r="AR1581" s="15"/>
      <c r="AS1581" s="15"/>
      <c r="AT1581" s="15"/>
      <c r="AU1581" s="15"/>
      <c r="AV1581" s="15"/>
      <c r="AW1581" s="15"/>
      <c r="AX1581" s="15"/>
      <c r="AY1581" s="6"/>
      <c r="AZ1581" s="6"/>
      <c r="BA1581" s="6"/>
      <c r="BB1581" s="6"/>
      <c r="BC1581" s="6"/>
      <c r="BD1581" s="6"/>
      <c r="BE1581" s="6"/>
      <c r="BF1581" s="6"/>
      <c r="BG1581" s="6"/>
      <c r="BH1581" s="6"/>
      <c r="BI1581" s="6"/>
      <c r="BJ1581" s="6"/>
      <c r="BK1581" s="6"/>
      <c r="BL1581" s="6"/>
      <c r="BM1581" s="6"/>
      <c r="BN1581" s="6"/>
      <c r="BO1581" s="6"/>
      <c r="BP1581" s="6"/>
      <c r="BQ1581" s="6"/>
      <c r="BR1581" s="6"/>
      <c r="BS1581" s="6"/>
      <c r="BT1581" s="6"/>
      <c r="BU1581" s="6"/>
      <c r="BV1581" s="6"/>
      <c r="BW1581" s="6"/>
      <c r="BX1581" s="6"/>
      <c r="BY1581" s="6"/>
      <c r="BZ1581" s="6"/>
      <c r="CA1581" s="6"/>
      <c r="CB1581" s="6"/>
    </row>
    <row r="1582" spans="1:80" ht="34.15" customHeight="1">
      <c r="A1582" s="2"/>
      <c r="B1582" s="2"/>
      <c r="C1582" s="2"/>
      <c r="D1582" s="2"/>
      <c r="E1582" s="2"/>
      <c r="F1582" s="15"/>
      <c r="G1582" s="2"/>
      <c r="H1582" s="2"/>
      <c r="I1582" s="2"/>
      <c r="J1582" s="2"/>
      <c r="K1582" s="2"/>
      <c r="L1582" s="2"/>
      <c r="M1582" s="2"/>
      <c r="N1582" s="700"/>
      <c r="O1582" s="2"/>
      <c r="P1582" s="2"/>
      <c r="Q1582" s="2"/>
      <c r="R1582" s="2"/>
      <c r="S1582" s="2"/>
      <c r="T1582" s="2"/>
      <c r="U1582" s="15"/>
      <c r="V1582" s="15"/>
      <c r="W1582" s="15"/>
      <c r="X1582" s="15"/>
      <c r="Y1582" s="15"/>
      <c r="Z1582" s="15"/>
      <c r="AA1582" s="15"/>
      <c r="AB1582" s="15"/>
      <c r="AC1582" s="15"/>
      <c r="AD1582" s="15"/>
      <c r="AE1582" s="15"/>
      <c r="AF1582" s="15"/>
      <c r="AG1582" s="15"/>
      <c r="AH1582" s="15"/>
      <c r="AI1582" s="15"/>
      <c r="AJ1582" s="15"/>
      <c r="AK1582" s="15"/>
      <c r="AL1582" s="15"/>
      <c r="AM1582" s="15"/>
      <c r="AN1582" s="15"/>
      <c r="AO1582" s="15"/>
      <c r="AP1582" s="15"/>
      <c r="AQ1582" s="15"/>
      <c r="AR1582" s="15"/>
      <c r="AS1582" s="15"/>
      <c r="AT1582" s="15"/>
      <c r="AU1582" s="15"/>
      <c r="AV1582" s="15"/>
      <c r="AW1582" s="15"/>
      <c r="AX1582" s="15"/>
      <c r="AY1582" s="6"/>
      <c r="AZ1582" s="6"/>
      <c r="BA1582" s="6"/>
      <c r="BB1582" s="6"/>
      <c r="BC1582" s="6"/>
      <c r="BD1582" s="6"/>
      <c r="BE1582" s="6"/>
      <c r="BF1582" s="6"/>
      <c r="BG1582" s="6"/>
      <c r="BH1582" s="6"/>
      <c r="BI1582" s="6"/>
      <c r="BJ1582" s="6"/>
      <c r="BK1582" s="6"/>
      <c r="BL1582" s="6"/>
      <c r="BM1582" s="6"/>
      <c r="BN1582" s="6"/>
      <c r="BO1582" s="6"/>
      <c r="BP1582" s="6"/>
      <c r="BQ1582" s="6"/>
      <c r="BR1582" s="6"/>
      <c r="BS1582" s="6"/>
      <c r="BT1582" s="6"/>
      <c r="BU1582" s="6"/>
      <c r="BV1582" s="6"/>
      <c r="BW1582" s="6"/>
      <c r="BX1582" s="6"/>
      <c r="BY1582" s="6"/>
      <c r="BZ1582" s="6"/>
      <c r="CA1582" s="6"/>
      <c r="CB1582" s="6"/>
    </row>
    <row r="1583" spans="1:80" ht="34.15" customHeight="1">
      <c r="A1583" s="2"/>
      <c r="B1583" s="2"/>
      <c r="C1583" s="2"/>
      <c r="D1583" s="2"/>
      <c r="E1583" s="2"/>
      <c r="F1583" s="15"/>
      <c r="G1583" s="2"/>
      <c r="H1583" s="2"/>
      <c r="I1583" s="2"/>
      <c r="J1583" s="2"/>
      <c r="K1583" s="2"/>
      <c r="L1583" s="2"/>
      <c r="M1583" s="2"/>
      <c r="N1583" s="700"/>
      <c r="O1583" s="2"/>
      <c r="P1583" s="2"/>
      <c r="Q1583" s="2"/>
      <c r="R1583" s="2"/>
      <c r="S1583" s="2"/>
      <c r="T1583" s="2"/>
      <c r="U1583" s="15"/>
      <c r="V1583" s="15"/>
      <c r="W1583" s="15"/>
      <c r="X1583" s="15"/>
      <c r="Y1583" s="15"/>
      <c r="Z1583" s="15"/>
      <c r="AA1583" s="15"/>
      <c r="AB1583" s="15"/>
      <c r="AC1583" s="15"/>
      <c r="AD1583" s="15"/>
      <c r="AE1583" s="15"/>
      <c r="AF1583" s="15"/>
      <c r="AG1583" s="15"/>
      <c r="AH1583" s="15"/>
      <c r="AI1583" s="15"/>
      <c r="AJ1583" s="15"/>
      <c r="AK1583" s="15"/>
      <c r="AL1583" s="15"/>
      <c r="AM1583" s="15"/>
      <c r="AN1583" s="15"/>
      <c r="AO1583" s="15"/>
      <c r="AP1583" s="15"/>
      <c r="AQ1583" s="15"/>
      <c r="AR1583" s="15"/>
      <c r="AS1583" s="15"/>
      <c r="AT1583" s="15"/>
      <c r="AU1583" s="15"/>
      <c r="AV1583" s="15"/>
      <c r="AW1583" s="15"/>
      <c r="AX1583" s="15"/>
      <c r="AY1583" s="6"/>
      <c r="AZ1583" s="6"/>
      <c r="BA1583" s="6"/>
      <c r="BB1583" s="6"/>
      <c r="BC1583" s="6"/>
      <c r="BD1583" s="6"/>
      <c r="BE1583" s="6"/>
      <c r="BF1583" s="6"/>
      <c r="BG1583" s="6"/>
      <c r="BH1583" s="6"/>
      <c r="BI1583" s="6"/>
      <c r="BJ1583" s="6"/>
      <c r="BK1583" s="6"/>
      <c r="BL1583" s="6"/>
      <c r="BM1583" s="6"/>
      <c r="BN1583" s="6"/>
      <c r="BO1583" s="6"/>
      <c r="BP1583" s="6"/>
      <c r="BQ1583" s="6"/>
      <c r="BR1583" s="6"/>
      <c r="BS1583" s="6"/>
      <c r="BT1583" s="6"/>
      <c r="BU1583" s="6"/>
      <c r="BV1583" s="6"/>
      <c r="BW1583" s="6"/>
      <c r="BX1583" s="6"/>
      <c r="BY1583" s="6"/>
      <c r="BZ1583" s="6"/>
      <c r="CA1583" s="6"/>
      <c r="CB1583" s="6"/>
    </row>
    <row r="1584" spans="1:80" ht="34.15" customHeight="1">
      <c r="A1584" s="2"/>
      <c r="B1584" s="2"/>
      <c r="C1584" s="2"/>
      <c r="D1584" s="2"/>
      <c r="E1584" s="2"/>
      <c r="F1584" s="15"/>
      <c r="G1584" s="2"/>
      <c r="H1584" s="2"/>
      <c r="I1584" s="2"/>
      <c r="J1584" s="2"/>
      <c r="K1584" s="2"/>
      <c r="L1584" s="2"/>
      <c r="M1584" s="2"/>
      <c r="N1584" s="700"/>
      <c r="O1584" s="2"/>
      <c r="P1584" s="2"/>
      <c r="Q1584" s="2"/>
      <c r="R1584" s="2"/>
      <c r="S1584" s="2"/>
      <c r="T1584" s="2"/>
      <c r="U1584" s="15"/>
      <c r="V1584" s="15"/>
      <c r="W1584" s="15"/>
      <c r="X1584" s="15"/>
      <c r="Y1584" s="15"/>
      <c r="Z1584" s="15"/>
      <c r="AA1584" s="15"/>
      <c r="AB1584" s="15"/>
      <c r="AC1584" s="15"/>
      <c r="AD1584" s="15"/>
      <c r="AE1584" s="15"/>
      <c r="AF1584" s="15"/>
      <c r="AG1584" s="15"/>
      <c r="AH1584" s="15"/>
      <c r="AI1584" s="15"/>
      <c r="AJ1584" s="15"/>
      <c r="AK1584" s="15"/>
      <c r="AL1584" s="15"/>
      <c r="AM1584" s="15"/>
      <c r="AN1584" s="15"/>
      <c r="AO1584" s="15"/>
      <c r="AP1584" s="15"/>
      <c r="AQ1584" s="15"/>
      <c r="AR1584" s="15"/>
      <c r="AS1584" s="15"/>
      <c r="AT1584" s="15"/>
      <c r="AU1584" s="15"/>
      <c r="AV1584" s="15"/>
      <c r="AW1584" s="15"/>
      <c r="AX1584" s="15"/>
      <c r="AY1584" s="6"/>
      <c r="AZ1584" s="6"/>
      <c r="BA1584" s="6"/>
      <c r="BB1584" s="6"/>
      <c r="BC1584" s="6"/>
      <c r="BD1584" s="6"/>
      <c r="BE1584" s="6"/>
      <c r="BF1584" s="6"/>
      <c r="BG1584" s="6"/>
      <c r="BH1584" s="6"/>
      <c r="BI1584" s="6"/>
      <c r="BJ1584" s="6"/>
      <c r="BK1584" s="6"/>
      <c r="BL1584" s="6"/>
      <c r="BM1584" s="6"/>
      <c r="BN1584" s="6"/>
      <c r="BO1584" s="6"/>
      <c r="BP1584" s="6"/>
      <c r="BQ1584" s="6"/>
      <c r="BR1584" s="6"/>
      <c r="BS1584" s="6"/>
      <c r="BT1584" s="6"/>
      <c r="BU1584" s="6"/>
      <c r="BV1584" s="6"/>
      <c r="BW1584" s="6"/>
      <c r="BX1584" s="6"/>
      <c r="BY1584" s="6"/>
      <c r="BZ1584" s="6"/>
      <c r="CA1584" s="6"/>
      <c r="CB1584" s="6"/>
    </row>
    <row r="1585" spans="1:80" ht="34.15" customHeight="1">
      <c r="A1585" s="2"/>
      <c r="B1585" s="2"/>
      <c r="C1585" s="2"/>
      <c r="D1585" s="2"/>
      <c r="E1585" s="2"/>
      <c r="F1585" s="15"/>
      <c r="G1585" s="2"/>
      <c r="H1585" s="2"/>
      <c r="I1585" s="2"/>
      <c r="J1585" s="2"/>
      <c r="K1585" s="2"/>
      <c r="L1585" s="2"/>
      <c r="M1585" s="2"/>
      <c r="N1585" s="700"/>
      <c r="O1585" s="2"/>
      <c r="P1585" s="2"/>
      <c r="Q1585" s="2"/>
      <c r="R1585" s="2"/>
      <c r="S1585" s="2"/>
      <c r="T1585" s="2"/>
      <c r="U1585" s="15"/>
      <c r="V1585" s="15"/>
      <c r="W1585" s="15"/>
      <c r="X1585" s="15"/>
      <c r="Y1585" s="15"/>
      <c r="Z1585" s="15"/>
      <c r="AA1585" s="15"/>
      <c r="AB1585" s="15"/>
      <c r="AC1585" s="15"/>
      <c r="AD1585" s="15"/>
      <c r="AE1585" s="15"/>
      <c r="AF1585" s="15"/>
      <c r="AG1585" s="15"/>
      <c r="AH1585" s="15"/>
      <c r="AI1585" s="15"/>
      <c r="AJ1585" s="15"/>
      <c r="AK1585" s="15"/>
      <c r="AL1585" s="15"/>
      <c r="AM1585" s="15"/>
      <c r="AN1585" s="15"/>
      <c r="AO1585" s="15"/>
      <c r="AP1585" s="15"/>
      <c r="AQ1585" s="15"/>
      <c r="AR1585" s="15"/>
      <c r="AS1585" s="15"/>
      <c r="AT1585" s="15"/>
      <c r="AU1585" s="15"/>
      <c r="AV1585" s="15"/>
      <c r="AW1585" s="15"/>
      <c r="AX1585" s="15"/>
      <c r="AY1585" s="6"/>
      <c r="AZ1585" s="6"/>
      <c r="BA1585" s="6"/>
      <c r="BB1585" s="6"/>
      <c r="BC1585" s="6"/>
      <c r="BD1585" s="6"/>
      <c r="BE1585" s="6"/>
      <c r="BF1585" s="6"/>
      <c r="BG1585" s="6"/>
      <c r="BH1585" s="6"/>
      <c r="BI1585" s="6"/>
      <c r="BJ1585" s="6"/>
      <c r="BK1585" s="6"/>
      <c r="BL1585" s="6"/>
      <c r="BM1585" s="6"/>
      <c r="BN1585" s="6"/>
      <c r="BO1585" s="6"/>
      <c r="BP1585" s="6"/>
      <c r="BQ1585" s="6"/>
      <c r="BR1585" s="6"/>
      <c r="BS1585" s="6"/>
      <c r="BT1585" s="6"/>
      <c r="BU1585" s="6"/>
      <c r="BV1585" s="6"/>
      <c r="BW1585" s="6"/>
      <c r="BX1585" s="6"/>
      <c r="BY1585" s="6"/>
      <c r="BZ1585" s="6"/>
      <c r="CA1585" s="6"/>
      <c r="CB1585" s="6"/>
    </row>
    <row r="1586" spans="1:80" ht="34.15" customHeight="1">
      <c r="A1586" s="2"/>
      <c r="B1586" s="2"/>
      <c r="C1586" s="2"/>
      <c r="D1586" s="2"/>
      <c r="E1586" s="2"/>
      <c r="F1586" s="15"/>
      <c r="G1586" s="2"/>
      <c r="H1586" s="2"/>
      <c r="I1586" s="2"/>
      <c r="J1586" s="2"/>
      <c r="K1586" s="2"/>
      <c r="L1586" s="2"/>
      <c r="M1586" s="2"/>
      <c r="N1586" s="700"/>
      <c r="O1586" s="2"/>
      <c r="P1586" s="2"/>
      <c r="Q1586" s="2"/>
      <c r="R1586" s="2"/>
      <c r="S1586" s="2"/>
      <c r="T1586" s="2"/>
      <c r="U1586" s="15"/>
      <c r="V1586" s="15"/>
      <c r="W1586" s="15"/>
      <c r="X1586" s="15"/>
      <c r="Y1586" s="15"/>
      <c r="Z1586" s="15"/>
      <c r="AA1586" s="15"/>
      <c r="AB1586" s="15"/>
      <c r="AC1586" s="15"/>
      <c r="AD1586" s="15"/>
      <c r="AE1586" s="15"/>
      <c r="AF1586" s="15"/>
      <c r="AG1586" s="15"/>
      <c r="AH1586" s="15"/>
      <c r="AI1586" s="15"/>
      <c r="AJ1586" s="15"/>
      <c r="AK1586" s="15"/>
      <c r="AL1586" s="15"/>
      <c r="AM1586" s="15"/>
      <c r="AN1586" s="15"/>
      <c r="AO1586" s="15"/>
      <c r="AP1586" s="15"/>
      <c r="AQ1586" s="15"/>
      <c r="AR1586" s="15"/>
      <c r="AS1586" s="15"/>
      <c r="AT1586" s="15"/>
      <c r="AU1586" s="15"/>
      <c r="AV1586" s="15"/>
      <c r="AW1586" s="15"/>
      <c r="AX1586" s="15"/>
      <c r="AY1586" s="6"/>
      <c r="AZ1586" s="6"/>
      <c r="BA1586" s="6"/>
      <c r="BB1586" s="6"/>
      <c r="BC1586" s="6"/>
      <c r="BD1586" s="6"/>
      <c r="BE1586" s="6"/>
      <c r="BF1586" s="6"/>
      <c r="BG1586" s="6"/>
      <c r="BH1586" s="6"/>
      <c r="BI1586" s="6"/>
      <c r="BJ1586" s="6"/>
      <c r="BK1586" s="6"/>
      <c r="BL1586" s="6"/>
      <c r="BM1586" s="6"/>
      <c r="BN1586" s="6"/>
      <c r="BO1586" s="6"/>
      <c r="BP1586" s="6"/>
      <c r="BQ1586" s="6"/>
      <c r="BR1586" s="6"/>
      <c r="BS1586" s="6"/>
      <c r="BT1586" s="6"/>
      <c r="BU1586" s="6"/>
      <c r="BV1586" s="6"/>
      <c r="BW1586" s="6"/>
      <c r="BX1586" s="6"/>
      <c r="BY1586" s="6"/>
      <c r="BZ1586" s="6"/>
      <c r="CA1586" s="6"/>
      <c r="CB1586" s="6"/>
    </row>
    <row r="1587" spans="1:80" ht="34.15" customHeight="1">
      <c r="A1587" s="2"/>
      <c r="B1587" s="2"/>
      <c r="C1587" s="2"/>
      <c r="D1587" s="2"/>
      <c r="E1587" s="2"/>
      <c r="F1587" s="15"/>
      <c r="G1587" s="2"/>
      <c r="H1587" s="2"/>
      <c r="I1587" s="2"/>
      <c r="J1587" s="2"/>
      <c r="K1587" s="2"/>
      <c r="L1587" s="2"/>
      <c r="M1587" s="2"/>
      <c r="N1587" s="700"/>
      <c r="O1587" s="2"/>
      <c r="P1587" s="2"/>
      <c r="Q1587" s="2"/>
      <c r="R1587" s="2"/>
      <c r="S1587" s="2"/>
      <c r="T1587" s="2"/>
      <c r="U1587" s="15"/>
      <c r="V1587" s="15"/>
      <c r="W1587" s="15"/>
      <c r="X1587" s="15"/>
      <c r="Y1587" s="15"/>
      <c r="Z1587" s="15"/>
      <c r="AA1587" s="15"/>
      <c r="AB1587" s="15"/>
      <c r="AC1587" s="15"/>
      <c r="AD1587" s="15"/>
      <c r="AE1587" s="15"/>
      <c r="AF1587" s="15"/>
      <c r="AG1587" s="15"/>
      <c r="AH1587" s="15"/>
      <c r="AI1587" s="15"/>
      <c r="AJ1587" s="15"/>
      <c r="AK1587" s="15"/>
      <c r="AL1587" s="15"/>
      <c r="AM1587" s="15"/>
      <c r="AN1587" s="15"/>
      <c r="AO1587" s="15"/>
      <c r="AP1587" s="15"/>
      <c r="AQ1587" s="15"/>
      <c r="AR1587" s="15"/>
      <c r="AS1587" s="15"/>
      <c r="AT1587" s="15"/>
      <c r="AU1587" s="15"/>
      <c r="AV1587" s="15"/>
      <c r="AW1587" s="15"/>
      <c r="AX1587" s="15"/>
      <c r="AY1587" s="6"/>
      <c r="AZ1587" s="6"/>
      <c r="BA1587" s="6"/>
      <c r="BB1587" s="6"/>
      <c r="BC1587" s="6"/>
      <c r="BD1587" s="6"/>
      <c r="BE1587" s="6"/>
      <c r="BF1587" s="6"/>
      <c r="BG1587" s="6"/>
      <c r="BH1587" s="6"/>
      <c r="BI1587" s="6"/>
      <c r="BJ1587" s="6"/>
      <c r="BK1587" s="6"/>
      <c r="BL1587" s="6"/>
      <c r="BM1587" s="6"/>
      <c r="BN1587" s="6"/>
      <c r="BO1587" s="6"/>
      <c r="BP1587" s="6"/>
      <c r="BQ1587" s="6"/>
      <c r="BR1587" s="6"/>
      <c r="BS1587" s="6"/>
      <c r="BT1587" s="6"/>
      <c r="BU1587" s="6"/>
      <c r="BV1587" s="6"/>
      <c r="BW1587" s="6"/>
      <c r="BX1587" s="6"/>
      <c r="BY1587" s="6"/>
      <c r="BZ1587" s="6"/>
      <c r="CA1587" s="6"/>
      <c r="CB1587" s="6"/>
    </row>
    <row r="1588" spans="1:80" ht="34.15" customHeight="1">
      <c r="A1588" s="2"/>
      <c r="B1588" s="2"/>
      <c r="C1588" s="2"/>
      <c r="D1588" s="2"/>
      <c r="E1588" s="2"/>
      <c r="F1588" s="15"/>
      <c r="G1588" s="2"/>
      <c r="H1588" s="2"/>
      <c r="I1588" s="2"/>
      <c r="J1588" s="2"/>
      <c r="K1588" s="2"/>
      <c r="L1588" s="2"/>
      <c r="M1588" s="2"/>
      <c r="N1588" s="700"/>
      <c r="O1588" s="2"/>
      <c r="P1588" s="2"/>
      <c r="Q1588" s="2"/>
      <c r="R1588" s="2"/>
      <c r="S1588" s="2"/>
      <c r="T1588" s="2"/>
      <c r="U1588" s="15"/>
      <c r="V1588" s="15"/>
      <c r="W1588" s="15"/>
      <c r="X1588" s="15"/>
      <c r="Y1588" s="15"/>
      <c r="Z1588" s="15"/>
      <c r="AA1588" s="15"/>
      <c r="AB1588" s="15"/>
      <c r="AC1588" s="15"/>
      <c r="AD1588" s="15"/>
      <c r="AE1588" s="15"/>
      <c r="AF1588" s="15"/>
      <c r="AG1588" s="15"/>
      <c r="AH1588" s="15"/>
      <c r="AI1588" s="15"/>
      <c r="AJ1588" s="15"/>
      <c r="AK1588" s="15"/>
      <c r="AL1588" s="15"/>
      <c r="AM1588" s="15"/>
      <c r="AN1588" s="15"/>
      <c r="AO1588" s="15"/>
      <c r="AP1588" s="15"/>
      <c r="AQ1588" s="15"/>
      <c r="AR1588" s="15"/>
      <c r="AS1588" s="15"/>
      <c r="AT1588" s="15"/>
      <c r="AU1588" s="15"/>
      <c r="AV1588" s="15"/>
      <c r="AW1588" s="15"/>
      <c r="AX1588" s="15"/>
      <c r="AY1588" s="6"/>
      <c r="AZ1588" s="6"/>
      <c r="BA1588" s="6"/>
      <c r="BB1588" s="6"/>
      <c r="BC1588" s="6"/>
      <c r="BD1588" s="6"/>
      <c r="BE1588" s="6"/>
      <c r="BF1588" s="6"/>
      <c r="BG1588" s="6"/>
      <c r="BH1588" s="6"/>
      <c r="BI1588" s="6"/>
      <c r="BJ1588" s="6"/>
      <c r="BK1588" s="6"/>
      <c r="BL1588" s="6"/>
      <c r="BM1588" s="6"/>
      <c r="BN1588" s="6"/>
      <c r="BO1588" s="6"/>
      <c r="BP1588" s="6"/>
      <c r="BQ1588" s="6"/>
      <c r="BR1588" s="6"/>
      <c r="BS1588" s="6"/>
      <c r="BT1588" s="6"/>
      <c r="BU1588" s="6"/>
      <c r="BV1588" s="6"/>
      <c r="BW1588" s="6"/>
      <c r="BX1588" s="6"/>
      <c r="BY1588" s="6"/>
      <c r="BZ1588" s="6"/>
      <c r="CA1588" s="6"/>
      <c r="CB1588" s="6"/>
    </row>
    <row r="1589" spans="1:80" ht="34.15" customHeight="1">
      <c r="A1589" s="2"/>
      <c r="B1589" s="2"/>
      <c r="C1589" s="2"/>
      <c r="D1589" s="2"/>
      <c r="E1589" s="2"/>
      <c r="F1589" s="15"/>
      <c r="G1589" s="2"/>
      <c r="H1589" s="2"/>
      <c r="I1589" s="2"/>
      <c r="J1589" s="2"/>
      <c r="K1589" s="2"/>
      <c r="L1589" s="2"/>
      <c r="M1589" s="2"/>
      <c r="N1589" s="700"/>
      <c r="O1589" s="2"/>
      <c r="P1589" s="2"/>
      <c r="Q1589" s="2"/>
      <c r="R1589" s="2"/>
      <c r="S1589" s="2"/>
      <c r="T1589" s="2"/>
      <c r="U1589" s="15"/>
      <c r="V1589" s="15"/>
      <c r="W1589" s="15"/>
      <c r="X1589" s="15"/>
      <c r="Y1589" s="15"/>
      <c r="Z1589" s="15"/>
      <c r="AA1589" s="15"/>
      <c r="AB1589" s="15"/>
      <c r="AC1589" s="15"/>
      <c r="AD1589" s="15"/>
      <c r="AE1589" s="15"/>
      <c r="AF1589" s="15"/>
      <c r="AG1589" s="15"/>
      <c r="AH1589" s="15"/>
      <c r="AI1589" s="15"/>
      <c r="AJ1589" s="15"/>
      <c r="AK1589" s="15"/>
      <c r="AL1589" s="15"/>
      <c r="AM1589" s="15"/>
      <c r="AN1589" s="15"/>
      <c r="AO1589" s="15"/>
      <c r="AP1589" s="15"/>
      <c r="AQ1589" s="15"/>
      <c r="AR1589" s="15"/>
      <c r="AS1589" s="15"/>
      <c r="AT1589" s="15"/>
      <c r="AU1589" s="15"/>
      <c r="AV1589" s="15"/>
      <c r="AW1589" s="15"/>
      <c r="AX1589" s="15"/>
      <c r="AY1589" s="6"/>
      <c r="AZ1589" s="6"/>
      <c r="BA1589" s="6"/>
      <c r="BB1589" s="6"/>
      <c r="BC1589" s="6"/>
      <c r="BD1589" s="6"/>
      <c r="BE1589" s="6"/>
      <c r="BF1589" s="6"/>
      <c r="BG1589" s="6"/>
      <c r="BH1589" s="6"/>
      <c r="BI1589" s="6"/>
      <c r="BJ1589" s="6"/>
      <c r="BK1589" s="6"/>
      <c r="BL1589" s="6"/>
      <c r="BM1589" s="6"/>
      <c r="BN1589" s="6"/>
      <c r="BO1589" s="6"/>
      <c r="BP1589" s="6"/>
      <c r="BQ1589" s="6"/>
      <c r="BR1589" s="6"/>
      <c r="BS1589" s="6"/>
      <c r="BT1589" s="6"/>
      <c r="BU1589" s="6"/>
      <c r="BV1589" s="6"/>
      <c r="BW1589" s="6"/>
      <c r="BX1589" s="6"/>
      <c r="BY1589" s="6"/>
      <c r="BZ1589" s="6"/>
      <c r="CA1589" s="6"/>
      <c r="CB1589" s="6"/>
    </row>
    <row r="1590" spans="1:80" ht="34.15" customHeight="1">
      <c r="A1590" s="2"/>
      <c r="B1590" s="2"/>
      <c r="C1590" s="2"/>
      <c r="D1590" s="2"/>
      <c r="E1590" s="2"/>
      <c r="F1590" s="15"/>
      <c r="G1590" s="2"/>
      <c r="H1590" s="2"/>
      <c r="I1590" s="2"/>
      <c r="J1590" s="2"/>
      <c r="K1590" s="2"/>
      <c r="L1590" s="2"/>
      <c r="M1590" s="2"/>
      <c r="N1590" s="700"/>
      <c r="O1590" s="2"/>
      <c r="P1590" s="2"/>
      <c r="Q1590" s="2"/>
      <c r="R1590" s="2"/>
      <c r="S1590" s="2"/>
      <c r="T1590" s="2"/>
      <c r="U1590" s="15"/>
      <c r="V1590" s="15"/>
      <c r="W1590" s="15"/>
      <c r="X1590" s="15"/>
      <c r="Y1590" s="15"/>
      <c r="Z1590" s="15"/>
      <c r="AA1590" s="15"/>
      <c r="AB1590" s="15"/>
      <c r="AC1590" s="15"/>
      <c r="AD1590" s="15"/>
      <c r="AE1590" s="15"/>
      <c r="AF1590" s="15"/>
      <c r="AG1590" s="15"/>
      <c r="AH1590" s="15"/>
      <c r="AI1590" s="15"/>
      <c r="AJ1590" s="15"/>
      <c r="AK1590" s="15"/>
      <c r="AL1590" s="15"/>
      <c r="AM1590" s="15"/>
      <c r="AN1590" s="15"/>
      <c r="AO1590" s="15"/>
      <c r="AP1590" s="15"/>
      <c r="AQ1590" s="15"/>
      <c r="AR1590" s="15"/>
      <c r="AS1590" s="15"/>
      <c r="AT1590" s="15"/>
      <c r="AU1590" s="15"/>
      <c r="AV1590" s="15"/>
      <c r="AW1590" s="15"/>
      <c r="AX1590" s="15"/>
      <c r="AY1590" s="6"/>
      <c r="AZ1590" s="6"/>
      <c r="BA1590" s="6"/>
      <c r="BB1590" s="6"/>
      <c r="BC1590" s="6"/>
      <c r="BD1590" s="6"/>
      <c r="BE1590" s="6"/>
      <c r="BF1590" s="6"/>
      <c r="BG1590" s="6"/>
      <c r="BH1590" s="6"/>
      <c r="BI1590" s="6"/>
      <c r="BJ1590" s="6"/>
      <c r="BK1590" s="6"/>
      <c r="BL1590" s="6"/>
      <c r="BM1590" s="6"/>
      <c r="BN1590" s="6"/>
      <c r="BO1590" s="6"/>
      <c r="BP1590" s="6"/>
      <c r="BQ1590" s="6"/>
      <c r="BR1590" s="6"/>
      <c r="BS1590" s="6"/>
      <c r="BT1590" s="6"/>
      <c r="BU1590" s="6"/>
      <c r="BV1590" s="6"/>
      <c r="BW1590" s="6"/>
      <c r="BX1590" s="6"/>
      <c r="BY1590" s="6"/>
      <c r="BZ1590" s="6"/>
      <c r="CA1590" s="6"/>
      <c r="CB1590" s="6"/>
    </row>
    <row r="1591" spans="1:80" ht="34.15" customHeight="1">
      <c r="A1591" s="2"/>
      <c r="B1591" s="2"/>
      <c r="C1591" s="2"/>
      <c r="D1591" s="2"/>
      <c r="E1591" s="2"/>
      <c r="F1591" s="15"/>
      <c r="G1591" s="2"/>
      <c r="H1591" s="2"/>
      <c r="I1591" s="2"/>
      <c r="J1591" s="2"/>
      <c r="K1591" s="2"/>
      <c r="L1591" s="2"/>
      <c r="M1591" s="2"/>
      <c r="N1591" s="700"/>
      <c r="O1591" s="2"/>
      <c r="P1591" s="2"/>
      <c r="Q1591" s="2"/>
      <c r="R1591" s="2"/>
      <c r="S1591" s="2"/>
      <c r="T1591" s="2"/>
      <c r="U1591" s="15"/>
      <c r="V1591" s="15"/>
      <c r="W1591" s="15"/>
      <c r="X1591" s="15"/>
      <c r="Y1591" s="15"/>
      <c r="Z1591" s="15"/>
      <c r="AA1591" s="15"/>
      <c r="AB1591" s="15"/>
      <c r="AC1591" s="15"/>
      <c r="AD1591" s="15"/>
      <c r="AE1591" s="15"/>
      <c r="AF1591" s="15"/>
      <c r="AG1591" s="15"/>
      <c r="AH1591" s="15"/>
      <c r="AI1591" s="15"/>
      <c r="AJ1591" s="15"/>
      <c r="AK1591" s="15"/>
      <c r="AL1591" s="15"/>
      <c r="AM1591" s="15"/>
      <c r="AN1591" s="15"/>
      <c r="AO1591" s="15"/>
      <c r="AP1591" s="15"/>
      <c r="AQ1591" s="15"/>
      <c r="AR1591" s="15"/>
      <c r="AS1591" s="15"/>
      <c r="AT1591" s="15"/>
      <c r="AU1591" s="15"/>
      <c r="AV1591" s="15"/>
      <c r="AW1591" s="15"/>
      <c r="AX1591" s="15"/>
      <c r="AY1591" s="6"/>
      <c r="AZ1591" s="6"/>
      <c r="BA1591" s="6"/>
      <c r="BB1591" s="6"/>
      <c r="BC1591" s="6"/>
      <c r="BD1591" s="6"/>
      <c r="BE1591" s="6"/>
      <c r="BF1591" s="6"/>
      <c r="BG1591" s="6"/>
      <c r="BH1591" s="6"/>
      <c r="BI1591" s="6"/>
      <c r="BJ1591" s="6"/>
      <c r="BK1591" s="6"/>
      <c r="BL1591" s="6"/>
      <c r="BM1591" s="6"/>
      <c r="BN1591" s="6"/>
      <c r="BO1591" s="6"/>
      <c r="BP1591" s="6"/>
      <c r="BQ1591" s="6"/>
      <c r="BR1591" s="6"/>
      <c r="BS1591" s="6"/>
      <c r="BT1591" s="6"/>
      <c r="BU1591" s="6"/>
      <c r="BV1591" s="6"/>
      <c r="BW1591" s="6"/>
      <c r="BX1591" s="6"/>
      <c r="BY1591" s="6"/>
      <c r="BZ1591" s="6"/>
      <c r="CA1591" s="6"/>
      <c r="CB1591" s="6"/>
    </row>
    <row r="1592" spans="1:80" ht="34.15" customHeight="1">
      <c r="A1592" s="2"/>
      <c r="B1592" s="2"/>
      <c r="C1592" s="2"/>
      <c r="D1592" s="2"/>
      <c r="E1592" s="2"/>
      <c r="F1592" s="15"/>
      <c r="G1592" s="2"/>
      <c r="H1592" s="2"/>
      <c r="I1592" s="2"/>
      <c r="J1592" s="2"/>
      <c r="K1592" s="2"/>
      <c r="L1592" s="2"/>
      <c r="M1592" s="2"/>
      <c r="N1592" s="700"/>
      <c r="O1592" s="2"/>
      <c r="P1592" s="2"/>
      <c r="Q1592" s="2"/>
      <c r="R1592" s="2"/>
      <c r="S1592" s="2"/>
      <c r="T1592" s="2"/>
      <c r="U1592" s="15"/>
      <c r="V1592" s="15"/>
      <c r="W1592" s="15"/>
      <c r="X1592" s="15"/>
      <c r="Y1592" s="15"/>
      <c r="Z1592" s="15"/>
      <c r="AA1592" s="15"/>
      <c r="AB1592" s="15"/>
      <c r="AC1592" s="15"/>
      <c r="AD1592" s="15"/>
      <c r="AE1592" s="15"/>
      <c r="AF1592" s="15"/>
      <c r="AG1592" s="15"/>
      <c r="AH1592" s="15"/>
      <c r="AI1592" s="15"/>
      <c r="AJ1592" s="15"/>
      <c r="AK1592" s="15"/>
      <c r="AL1592" s="15"/>
      <c r="AM1592" s="15"/>
      <c r="AN1592" s="15"/>
      <c r="AO1592" s="15"/>
      <c r="AP1592" s="15"/>
      <c r="AQ1592" s="15"/>
      <c r="AR1592" s="15"/>
      <c r="AS1592" s="15"/>
      <c r="AT1592" s="15"/>
      <c r="AU1592" s="15"/>
      <c r="AV1592" s="15"/>
      <c r="AW1592" s="15"/>
      <c r="AX1592" s="15"/>
      <c r="AY1592" s="6"/>
      <c r="AZ1592" s="6"/>
      <c r="BA1592" s="6"/>
      <c r="BB1592" s="6"/>
      <c r="BC1592" s="6"/>
      <c r="BD1592" s="6"/>
      <c r="BE1592" s="6"/>
      <c r="BF1592" s="6"/>
      <c r="BG1592" s="6"/>
      <c r="BH1592" s="6"/>
      <c r="BI1592" s="6"/>
      <c r="BJ1592" s="6"/>
      <c r="BK1592" s="6"/>
      <c r="BL1592" s="6"/>
      <c r="BM1592" s="6"/>
      <c r="BN1592" s="6"/>
      <c r="BO1592" s="6"/>
      <c r="BP1592" s="6"/>
      <c r="BQ1592" s="6"/>
      <c r="BR1592" s="6"/>
      <c r="BS1592" s="6"/>
      <c r="BT1592" s="6"/>
      <c r="BU1592" s="6"/>
      <c r="BV1592" s="6"/>
      <c r="BW1592" s="6"/>
      <c r="BX1592" s="6"/>
      <c r="BY1592" s="6"/>
      <c r="BZ1592" s="6"/>
      <c r="CA1592" s="6"/>
      <c r="CB1592" s="6"/>
    </row>
    <row r="1593" spans="1:80" ht="34.15" customHeight="1">
      <c r="A1593" s="2"/>
      <c r="B1593" s="2"/>
      <c r="C1593" s="2"/>
      <c r="D1593" s="2"/>
      <c r="E1593" s="2"/>
      <c r="F1593" s="15"/>
      <c r="G1593" s="2"/>
      <c r="H1593" s="2"/>
      <c r="I1593" s="2"/>
      <c r="J1593" s="2"/>
      <c r="K1593" s="2"/>
      <c r="L1593" s="2"/>
      <c r="M1593" s="2"/>
      <c r="N1593" s="700"/>
      <c r="O1593" s="2"/>
      <c r="P1593" s="2"/>
      <c r="Q1593" s="2"/>
      <c r="R1593" s="2"/>
      <c r="S1593" s="2"/>
      <c r="T1593" s="2"/>
      <c r="U1593" s="15"/>
      <c r="V1593" s="15"/>
      <c r="W1593" s="15"/>
      <c r="X1593" s="15"/>
      <c r="Y1593" s="15"/>
      <c r="Z1593" s="15"/>
      <c r="AA1593" s="15"/>
      <c r="AB1593" s="15"/>
      <c r="AC1593" s="15"/>
      <c r="AD1593" s="15"/>
      <c r="AE1593" s="15"/>
      <c r="AF1593" s="15"/>
      <c r="AG1593" s="15"/>
      <c r="AH1593" s="15"/>
      <c r="AI1593" s="15"/>
      <c r="AJ1593" s="15"/>
      <c r="AK1593" s="15"/>
      <c r="AL1593" s="15"/>
      <c r="AM1593" s="15"/>
      <c r="AN1593" s="15"/>
      <c r="AO1593" s="15"/>
      <c r="AP1593" s="15"/>
      <c r="AQ1593" s="15"/>
      <c r="AR1593" s="15"/>
      <c r="AS1593" s="15"/>
      <c r="AT1593" s="15"/>
      <c r="AU1593" s="15"/>
      <c r="AV1593" s="15"/>
      <c r="AW1593" s="15"/>
      <c r="AX1593" s="15"/>
      <c r="AY1593" s="6"/>
      <c r="AZ1593" s="6"/>
      <c r="BA1593" s="6"/>
      <c r="BB1593" s="6"/>
      <c r="BC1593" s="6"/>
      <c r="BD1593" s="6"/>
      <c r="BE1593" s="6"/>
      <c r="BF1593" s="6"/>
      <c r="BG1593" s="6"/>
      <c r="BH1593" s="6"/>
      <c r="BI1593" s="6"/>
      <c r="BJ1593" s="6"/>
      <c r="BK1593" s="6"/>
      <c r="BL1593" s="6"/>
      <c r="BM1593" s="6"/>
      <c r="BN1593" s="6"/>
      <c r="BO1593" s="6"/>
      <c r="BP1593" s="6"/>
      <c r="BQ1593" s="6"/>
      <c r="BR1593" s="6"/>
      <c r="BS1593" s="6"/>
      <c r="BT1593" s="6"/>
      <c r="BU1593" s="6"/>
      <c r="BV1593" s="6"/>
      <c r="BW1593" s="6"/>
      <c r="BX1593" s="6"/>
      <c r="BY1593" s="6"/>
      <c r="BZ1593" s="6"/>
      <c r="CA1593" s="6"/>
      <c r="CB1593" s="6"/>
    </row>
    <row r="1594" spans="1:80" ht="34.15" customHeight="1">
      <c r="A1594" s="2"/>
      <c r="B1594" s="2"/>
      <c r="C1594" s="2"/>
      <c r="D1594" s="2"/>
      <c r="E1594" s="2"/>
      <c r="F1594" s="15"/>
      <c r="G1594" s="2"/>
      <c r="H1594" s="2"/>
      <c r="I1594" s="2"/>
      <c r="J1594" s="2"/>
      <c r="K1594" s="2"/>
      <c r="L1594" s="2"/>
      <c r="M1594" s="2"/>
      <c r="N1594" s="700"/>
      <c r="O1594" s="2"/>
      <c r="P1594" s="2"/>
      <c r="Q1594" s="2"/>
      <c r="R1594" s="2"/>
      <c r="S1594" s="2"/>
      <c r="T1594" s="2"/>
      <c r="U1594" s="15"/>
      <c r="V1594" s="15"/>
      <c r="W1594" s="15"/>
      <c r="X1594" s="15"/>
      <c r="Y1594" s="15"/>
      <c r="Z1594" s="15"/>
      <c r="AA1594" s="15"/>
      <c r="AB1594" s="15"/>
      <c r="AC1594" s="15"/>
      <c r="AD1594" s="15"/>
      <c r="AE1594" s="15"/>
      <c r="AF1594" s="15"/>
      <c r="AG1594" s="15"/>
      <c r="AH1594" s="15"/>
      <c r="AI1594" s="15"/>
      <c r="AJ1594" s="15"/>
      <c r="AK1594" s="15"/>
      <c r="AL1594" s="15"/>
      <c r="AM1594" s="15"/>
      <c r="AN1594" s="15"/>
      <c r="AO1594" s="15"/>
      <c r="AP1594" s="15"/>
      <c r="AQ1594" s="15"/>
      <c r="AR1594" s="15"/>
      <c r="AS1594" s="15"/>
      <c r="AT1594" s="15"/>
      <c r="AU1594" s="15"/>
      <c r="AV1594" s="15"/>
      <c r="AW1594" s="15"/>
      <c r="AX1594" s="15"/>
      <c r="AY1594" s="6"/>
      <c r="AZ1594" s="6"/>
      <c r="BA1594" s="6"/>
      <c r="BB1594" s="6"/>
      <c r="BC1594" s="6"/>
      <c r="BD1594" s="6"/>
      <c r="BE1594" s="6"/>
      <c r="BF1594" s="6"/>
      <c r="BG1594" s="6"/>
      <c r="BH1594" s="6"/>
      <c r="BI1594" s="6"/>
      <c r="BJ1594" s="6"/>
      <c r="BK1594" s="6"/>
      <c r="BL1594" s="6"/>
      <c r="BM1594" s="6"/>
      <c r="BN1594" s="6"/>
      <c r="BO1594" s="6"/>
      <c r="BP1594" s="6"/>
      <c r="BQ1594" s="6"/>
      <c r="BR1594" s="6"/>
      <c r="BS1594" s="6"/>
      <c r="BT1594" s="6"/>
      <c r="BU1594" s="6"/>
      <c r="BV1594" s="6"/>
      <c r="BW1594" s="6"/>
      <c r="BX1594" s="6"/>
      <c r="BY1594" s="6"/>
      <c r="BZ1594" s="6"/>
      <c r="CA1594" s="6"/>
      <c r="CB1594" s="6"/>
    </row>
    <row r="1595" spans="1:80" ht="34.15" customHeight="1">
      <c r="A1595" s="2"/>
      <c r="B1595" s="2"/>
      <c r="C1595" s="2"/>
      <c r="D1595" s="2"/>
      <c r="E1595" s="2"/>
      <c r="F1595" s="15"/>
      <c r="G1595" s="2"/>
      <c r="H1595" s="2"/>
      <c r="I1595" s="2"/>
      <c r="J1595" s="2"/>
      <c r="K1595" s="2"/>
      <c r="L1595" s="2"/>
      <c r="M1595" s="2"/>
      <c r="N1595" s="700"/>
      <c r="O1595" s="2"/>
      <c r="P1595" s="2"/>
      <c r="Q1595" s="2"/>
      <c r="R1595" s="2"/>
      <c r="S1595" s="2"/>
      <c r="T1595" s="2"/>
      <c r="U1595" s="15"/>
      <c r="V1595" s="15"/>
      <c r="W1595" s="15"/>
      <c r="X1595" s="15"/>
      <c r="Y1595" s="15"/>
      <c r="Z1595" s="15"/>
      <c r="AA1595" s="15"/>
      <c r="AB1595" s="15"/>
      <c r="AC1595" s="15"/>
      <c r="AD1595" s="15"/>
      <c r="AE1595" s="15"/>
      <c r="AF1595" s="15"/>
      <c r="AG1595" s="15"/>
      <c r="AH1595" s="15"/>
      <c r="AI1595" s="15"/>
      <c r="AJ1595" s="15"/>
      <c r="AK1595" s="15"/>
      <c r="AL1595" s="15"/>
      <c r="AM1595" s="15"/>
      <c r="AN1595" s="15"/>
      <c r="AO1595" s="15"/>
      <c r="AP1595" s="15"/>
      <c r="AQ1595" s="15"/>
      <c r="AR1595" s="15"/>
      <c r="AS1595" s="15"/>
      <c r="AT1595" s="15"/>
      <c r="AU1595" s="15"/>
      <c r="AV1595" s="15"/>
      <c r="AW1595" s="15"/>
      <c r="AX1595" s="15"/>
      <c r="AY1595" s="6"/>
      <c r="AZ1595" s="6"/>
      <c r="BA1595" s="6"/>
      <c r="BB1595" s="6"/>
      <c r="BC1595" s="6"/>
      <c r="BD1595" s="6"/>
      <c r="BE1595" s="6"/>
      <c r="BF1595" s="6"/>
      <c r="BG1595" s="6"/>
      <c r="BH1595" s="6"/>
      <c r="BI1595" s="6"/>
      <c r="BJ1595" s="6"/>
      <c r="BK1595" s="6"/>
      <c r="BL1595" s="6"/>
      <c r="BM1595" s="6"/>
      <c r="BN1595" s="6"/>
      <c r="BO1595" s="6"/>
      <c r="BP1595" s="6"/>
      <c r="BQ1595" s="6"/>
      <c r="BR1595" s="6"/>
      <c r="BS1595" s="6"/>
      <c r="BT1595" s="6"/>
      <c r="BU1595" s="6"/>
      <c r="BV1595" s="6"/>
      <c r="BW1595" s="6"/>
      <c r="BX1595" s="6"/>
      <c r="BY1595" s="6"/>
      <c r="BZ1595" s="6"/>
      <c r="CA1595" s="6"/>
      <c r="CB1595" s="6"/>
    </row>
    <row r="1596" spans="1:80" ht="34.15" customHeight="1">
      <c r="A1596" s="2"/>
      <c r="B1596" s="2"/>
      <c r="C1596" s="2"/>
      <c r="D1596" s="2"/>
      <c r="E1596" s="2"/>
      <c r="F1596" s="15"/>
      <c r="G1596" s="2"/>
      <c r="H1596" s="2"/>
      <c r="I1596" s="2"/>
      <c r="J1596" s="2"/>
      <c r="K1596" s="2"/>
      <c r="L1596" s="2"/>
      <c r="M1596" s="2"/>
      <c r="N1596" s="700"/>
      <c r="O1596" s="2"/>
      <c r="P1596" s="2"/>
      <c r="Q1596" s="2"/>
      <c r="R1596" s="2"/>
      <c r="S1596" s="2"/>
      <c r="T1596" s="2"/>
      <c r="U1596" s="15"/>
      <c r="V1596" s="15"/>
      <c r="W1596" s="15"/>
      <c r="X1596" s="15"/>
      <c r="Y1596" s="15"/>
      <c r="Z1596" s="15"/>
      <c r="AA1596" s="15"/>
      <c r="AB1596" s="15"/>
      <c r="AC1596" s="15"/>
      <c r="AD1596" s="15"/>
      <c r="AE1596" s="15"/>
      <c r="AF1596" s="15"/>
      <c r="AG1596" s="15"/>
      <c r="AH1596" s="15"/>
      <c r="AI1596" s="15"/>
      <c r="AJ1596" s="15"/>
      <c r="AK1596" s="15"/>
      <c r="AL1596" s="15"/>
      <c r="AM1596" s="15"/>
      <c r="AN1596" s="15"/>
      <c r="AO1596" s="15"/>
      <c r="AP1596" s="15"/>
      <c r="AQ1596" s="15"/>
      <c r="AR1596" s="15"/>
      <c r="AS1596" s="15"/>
      <c r="AT1596" s="15"/>
      <c r="AU1596" s="15"/>
      <c r="AV1596" s="15"/>
      <c r="AW1596" s="15"/>
      <c r="AX1596" s="15"/>
      <c r="AY1596" s="6"/>
      <c r="AZ1596" s="6"/>
      <c r="BA1596" s="6"/>
      <c r="BB1596" s="6"/>
      <c r="BC1596" s="6"/>
      <c r="BD1596" s="6"/>
      <c r="BE1596" s="6"/>
      <c r="BF1596" s="6"/>
      <c r="BG1596" s="6"/>
      <c r="BH1596" s="6"/>
      <c r="BI1596" s="6"/>
      <c r="BJ1596" s="6"/>
      <c r="BK1596" s="6"/>
      <c r="BL1596" s="6"/>
      <c r="BM1596" s="6"/>
      <c r="BN1596" s="6"/>
      <c r="BO1596" s="6"/>
      <c r="BP1596" s="6"/>
      <c r="BQ1596" s="6"/>
      <c r="BR1596" s="6"/>
      <c r="BS1596" s="6"/>
      <c r="BT1596" s="6"/>
      <c r="BU1596" s="6"/>
      <c r="BV1596" s="6"/>
      <c r="BW1596" s="6"/>
      <c r="BX1596" s="6"/>
      <c r="BY1596" s="6"/>
      <c r="BZ1596" s="6"/>
      <c r="CA1596" s="6"/>
      <c r="CB1596" s="6"/>
    </row>
    <row r="1597" spans="1:80" ht="34.15" customHeight="1">
      <c r="A1597" s="2"/>
      <c r="B1597" s="2"/>
      <c r="C1597" s="2"/>
      <c r="D1597" s="2"/>
      <c r="E1597" s="2"/>
      <c r="F1597" s="15"/>
      <c r="G1597" s="2"/>
      <c r="H1597" s="2"/>
      <c r="I1597" s="2"/>
      <c r="J1597" s="2"/>
      <c r="K1597" s="2"/>
      <c r="L1597" s="2"/>
      <c r="M1597" s="2"/>
      <c r="N1597" s="700"/>
      <c r="O1597" s="2"/>
      <c r="P1597" s="2"/>
      <c r="Q1597" s="2"/>
      <c r="R1597" s="2"/>
      <c r="S1597" s="2"/>
      <c r="T1597" s="2"/>
      <c r="U1597" s="15"/>
      <c r="V1597" s="15"/>
      <c r="W1597" s="15"/>
      <c r="X1597" s="15"/>
      <c r="Y1597" s="15"/>
      <c r="Z1597" s="15"/>
      <c r="AA1597" s="15"/>
      <c r="AB1597" s="15"/>
      <c r="AC1597" s="15"/>
      <c r="AD1597" s="15"/>
      <c r="AE1597" s="15"/>
      <c r="AF1597" s="15"/>
      <c r="AG1597" s="15"/>
      <c r="AH1597" s="15"/>
      <c r="AI1597" s="15"/>
      <c r="AJ1597" s="15"/>
      <c r="AK1597" s="15"/>
      <c r="AL1597" s="15"/>
      <c r="AM1597" s="15"/>
      <c r="AN1597" s="15"/>
      <c r="AO1597" s="15"/>
      <c r="AP1597" s="15"/>
      <c r="AQ1597" s="15"/>
      <c r="AR1597" s="15"/>
      <c r="AS1597" s="15"/>
      <c r="AT1597" s="15"/>
      <c r="AU1597" s="15"/>
      <c r="AV1597" s="15"/>
      <c r="AW1597" s="15"/>
      <c r="AX1597" s="15"/>
      <c r="AY1597" s="6"/>
      <c r="AZ1597" s="6"/>
      <c r="BA1597" s="6"/>
      <c r="BB1597" s="6"/>
      <c r="BC1597" s="6"/>
      <c r="BD1597" s="6"/>
      <c r="BE1597" s="6"/>
      <c r="BF1597" s="6"/>
      <c r="BG1597" s="6"/>
      <c r="BH1597" s="6"/>
      <c r="BI1597" s="6"/>
      <c r="BJ1597" s="6"/>
      <c r="BK1597" s="6"/>
      <c r="BL1597" s="6"/>
      <c r="BM1597" s="6"/>
      <c r="BN1597" s="6"/>
      <c r="BO1597" s="6"/>
      <c r="BP1597" s="6"/>
      <c r="BQ1597" s="6"/>
      <c r="BR1597" s="6"/>
      <c r="BS1597" s="6"/>
      <c r="BT1597" s="6"/>
      <c r="BU1597" s="6"/>
      <c r="BV1597" s="6"/>
      <c r="BW1597" s="6"/>
      <c r="BX1597" s="6"/>
      <c r="BY1597" s="6"/>
      <c r="BZ1597" s="6"/>
      <c r="CA1597" s="6"/>
      <c r="CB1597" s="6"/>
    </row>
    <row r="1598" spans="1:80" ht="34.15" customHeight="1">
      <c r="A1598" s="2"/>
      <c r="B1598" s="2"/>
      <c r="C1598" s="2"/>
      <c r="D1598" s="2"/>
      <c r="E1598" s="2"/>
      <c r="F1598" s="15"/>
      <c r="G1598" s="2"/>
      <c r="H1598" s="2"/>
      <c r="I1598" s="2"/>
      <c r="J1598" s="2"/>
      <c r="K1598" s="2"/>
      <c r="L1598" s="2"/>
      <c r="M1598" s="2"/>
      <c r="N1598" s="700"/>
      <c r="O1598" s="2"/>
      <c r="P1598" s="2"/>
      <c r="Q1598" s="2"/>
      <c r="R1598" s="2"/>
      <c r="S1598" s="2"/>
      <c r="T1598" s="2"/>
      <c r="U1598" s="15"/>
      <c r="V1598" s="15"/>
      <c r="W1598" s="15"/>
      <c r="X1598" s="15"/>
      <c r="Y1598" s="15"/>
      <c r="Z1598" s="15"/>
      <c r="AA1598" s="15"/>
      <c r="AB1598" s="15"/>
      <c r="AC1598" s="15"/>
      <c r="AD1598" s="15"/>
      <c r="AE1598" s="15"/>
      <c r="AF1598" s="15"/>
      <c r="AG1598" s="15"/>
      <c r="AH1598" s="15"/>
      <c r="AI1598" s="15"/>
      <c r="AJ1598" s="15"/>
      <c r="AK1598" s="15"/>
      <c r="AL1598" s="15"/>
      <c r="AM1598" s="15"/>
      <c r="AN1598" s="15"/>
      <c r="AO1598" s="15"/>
      <c r="AP1598" s="15"/>
      <c r="AQ1598" s="15"/>
      <c r="AR1598" s="15"/>
      <c r="AS1598" s="15"/>
      <c r="AT1598" s="15"/>
      <c r="AU1598" s="15"/>
      <c r="AV1598" s="15"/>
      <c r="AW1598" s="15"/>
      <c r="AX1598" s="15"/>
      <c r="AY1598" s="6"/>
      <c r="AZ1598" s="6"/>
      <c r="BA1598" s="6"/>
      <c r="BB1598" s="6"/>
      <c r="BC1598" s="6"/>
      <c r="BD1598" s="6"/>
      <c r="BE1598" s="6"/>
      <c r="BF1598" s="6"/>
      <c r="BG1598" s="6"/>
      <c r="BH1598" s="6"/>
      <c r="BI1598" s="6"/>
      <c r="BJ1598" s="6"/>
      <c r="BK1598" s="6"/>
      <c r="BL1598" s="6"/>
      <c r="BM1598" s="6"/>
      <c r="BN1598" s="6"/>
      <c r="BO1598" s="6"/>
      <c r="BP1598" s="6"/>
      <c r="BQ1598" s="6"/>
      <c r="BR1598" s="6"/>
      <c r="BS1598" s="6"/>
      <c r="BT1598" s="6"/>
      <c r="BU1598" s="6"/>
      <c r="BV1598" s="6"/>
      <c r="BW1598" s="6"/>
      <c r="BX1598" s="6"/>
      <c r="BY1598" s="6"/>
      <c r="BZ1598" s="6"/>
      <c r="CA1598" s="6"/>
      <c r="CB1598" s="6"/>
    </row>
    <row r="1599" spans="1:80" ht="34.15" customHeight="1">
      <c r="A1599" s="2"/>
      <c r="B1599" s="2"/>
      <c r="C1599" s="2"/>
      <c r="D1599" s="2"/>
      <c r="E1599" s="2"/>
      <c r="F1599" s="15"/>
      <c r="G1599" s="2"/>
      <c r="H1599" s="2"/>
      <c r="I1599" s="2"/>
      <c r="J1599" s="2"/>
      <c r="K1599" s="2"/>
      <c r="L1599" s="2"/>
      <c r="M1599" s="2"/>
      <c r="N1599" s="700"/>
      <c r="O1599" s="2"/>
      <c r="P1599" s="2"/>
      <c r="Q1599" s="2"/>
      <c r="R1599" s="2"/>
      <c r="S1599" s="2"/>
      <c r="T1599" s="2"/>
      <c r="U1599" s="15"/>
      <c r="V1599" s="15"/>
      <c r="W1599" s="15"/>
      <c r="X1599" s="15"/>
      <c r="Y1599" s="15"/>
      <c r="Z1599" s="15"/>
      <c r="AA1599" s="15"/>
      <c r="AB1599" s="15"/>
      <c r="AC1599" s="15"/>
      <c r="AD1599" s="15"/>
      <c r="AE1599" s="15"/>
      <c r="AF1599" s="15"/>
      <c r="AG1599" s="15"/>
      <c r="AH1599" s="15"/>
      <c r="AI1599" s="15"/>
      <c r="AJ1599" s="15"/>
      <c r="AK1599" s="15"/>
      <c r="AL1599" s="15"/>
      <c r="AM1599" s="15"/>
      <c r="AN1599" s="15"/>
      <c r="AO1599" s="15"/>
      <c r="AP1599" s="15"/>
      <c r="AQ1599" s="15"/>
      <c r="AR1599" s="15"/>
      <c r="AS1599" s="15"/>
      <c r="AT1599" s="15"/>
      <c r="AU1599" s="15"/>
      <c r="AV1599" s="15"/>
      <c r="AW1599" s="15"/>
      <c r="AX1599" s="15"/>
      <c r="AY1599" s="6"/>
      <c r="AZ1599" s="6"/>
      <c r="BA1599" s="6"/>
      <c r="BB1599" s="6"/>
      <c r="BC1599" s="6"/>
      <c r="BD1599" s="6"/>
      <c r="BE1599" s="6"/>
      <c r="BF1599" s="6"/>
      <c r="BG1599" s="6"/>
      <c r="BH1599" s="6"/>
      <c r="BI1599" s="6"/>
      <c r="BJ1599" s="6"/>
      <c r="BK1599" s="6"/>
      <c r="BL1599" s="6"/>
      <c r="BM1599" s="6"/>
      <c r="BN1599" s="6"/>
      <c r="BO1599" s="6"/>
      <c r="BP1599" s="6"/>
      <c r="BQ1599" s="6"/>
      <c r="BR1599" s="6"/>
      <c r="BS1599" s="6"/>
      <c r="BT1599" s="6"/>
      <c r="BU1599" s="6"/>
      <c r="BV1599" s="6"/>
      <c r="BW1599" s="6"/>
      <c r="BX1599" s="6"/>
      <c r="BY1599" s="6"/>
      <c r="BZ1599" s="6"/>
      <c r="CA1599" s="6"/>
      <c r="CB1599" s="6"/>
    </row>
    <row r="1600" spans="1:80" ht="34.15" customHeight="1">
      <c r="A1600" s="2"/>
      <c r="B1600" s="2"/>
      <c r="C1600" s="2"/>
      <c r="D1600" s="2"/>
      <c r="E1600" s="2"/>
      <c r="F1600" s="15"/>
      <c r="G1600" s="2"/>
      <c r="H1600" s="2"/>
      <c r="I1600" s="2"/>
      <c r="J1600" s="2"/>
      <c r="K1600" s="2"/>
      <c r="L1600" s="2"/>
      <c r="M1600" s="2"/>
      <c r="N1600" s="700"/>
      <c r="O1600" s="2"/>
      <c r="P1600" s="2"/>
      <c r="Q1600" s="2"/>
      <c r="R1600" s="2"/>
      <c r="S1600" s="2"/>
      <c r="T1600" s="2"/>
      <c r="U1600" s="15"/>
      <c r="V1600" s="15"/>
      <c r="W1600" s="15"/>
      <c r="X1600" s="15"/>
      <c r="Y1600" s="15"/>
      <c r="Z1600" s="15"/>
      <c r="AA1600" s="15"/>
      <c r="AB1600" s="15"/>
      <c r="AC1600" s="15"/>
      <c r="AD1600" s="15"/>
      <c r="AE1600" s="15"/>
      <c r="AF1600" s="15"/>
      <c r="AG1600" s="15"/>
      <c r="AH1600" s="15"/>
      <c r="AI1600" s="15"/>
      <c r="AJ1600" s="15"/>
      <c r="AK1600" s="15"/>
      <c r="AL1600" s="15"/>
      <c r="AM1600" s="15"/>
      <c r="AN1600" s="15"/>
      <c r="AO1600" s="15"/>
      <c r="AP1600" s="15"/>
      <c r="AQ1600" s="15"/>
      <c r="AR1600" s="15"/>
      <c r="AS1600" s="15"/>
      <c r="AT1600" s="15"/>
      <c r="AU1600" s="15"/>
      <c r="AV1600" s="15"/>
      <c r="AW1600" s="15"/>
      <c r="AX1600" s="15"/>
      <c r="AY1600" s="6"/>
      <c r="AZ1600" s="6"/>
      <c r="BA1600" s="6"/>
      <c r="BB1600" s="6"/>
      <c r="BC1600" s="6"/>
      <c r="BD1600" s="6"/>
      <c r="BE1600" s="6"/>
      <c r="BF1600" s="6"/>
      <c r="BG1600" s="6"/>
      <c r="BH1600" s="6"/>
      <c r="BI1600" s="6"/>
      <c r="BJ1600" s="6"/>
      <c r="BK1600" s="6"/>
      <c r="BL1600" s="6"/>
      <c r="BM1600" s="6"/>
      <c r="BN1600" s="6"/>
      <c r="BO1600" s="6"/>
      <c r="BP1600" s="6"/>
      <c r="BQ1600" s="6"/>
      <c r="BR1600" s="6"/>
      <c r="BS1600" s="6"/>
      <c r="BT1600" s="6"/>
      <c r="BU1600" s="6"/>
      <c r="BV1600" s="6"/>
      <c r="BW1600" s="6"/>
      <c r="BX1600" s="6"/>
      <c r="BY1600" s="6"/>
      <c r="BZ1600" s="6"/>
      <c r="CA1600" s="6"/>
      <c r="CB1600" s="6"/>
    </row>
    <row r="1601" spans="1:80" ht="34.15" customHeight="1">
      <c r="A1601" s="2"/>
      <c r="B1601" s="2"/>
      <c r="C1601" s="2"/>
      <c r="D1601" s="2"/>
      <c r="E1601" s="2"/>
      <c r="F1601" s="15"/>
      <c r="G1601" s="2"/>
      <c r="H1601" s="2"/>
      <c r="I1601" s="2"/>
      <c r="J1601" s="2"/>
      <c r="K1601" s="2"/>
      <c r="L1601" s="2"/>
      <c r="M1601" s="2"/>
      <c r="N1601" s="700"/>
      <c r="O1601" s="2"/>
      <c r="P1601" s="2"/>
      <c r="Q1601" s="2"/>
      <c r="R1601" s="2"/>
      <c r="S1601" s="2"/>
      <c r="T1601" s="2"/>
      <c r="U1601" s="15"/>
      <c r="V1601" s="15"/>
      <c r="W1601" s="15"/>
      <c r="X1601" s="15"/>
      <c r="Y1601" s="15"/>
      <c r="Z1601" s="15"/>
      <c r="AA1601" s="15"/>
      <c r="AB1601" s="15"/>
      <c r="AC1601" s="15"/>
      <c r="AD1601" s="15"/>
      <c r="AE1601" s="15"/>
      <c r="AF1601" s="15"/>
      <c r="AG1601" s="15"/>
      <c r="AH1601" s="15"/>
      <c r="AI1601" s="15"/>
      <c r="AJ1601" s="15"/>
      <c r="AK1601" s="15"/>
      <c r="AL1601" s="15"/>
      <c r="AM1601" s="15"/>
      <c r="AN1601" s="15"/>
      <c r="AO1601" s="15"/>
      <c r="AP1601" s="15"/>
      <c r="AQ1601" s="15"/>
      <c r="AR1601" s="15"/>
      <c r="AS1601" s="15"/>
      <c r="AT1601" s="15"/>
      <c r="AU1601" s="15"/>
      <c r="AV1601" s="15"/>
      <c r="AW1601" s="15"/>
      <c r="AX1601" s="15"/>
      <c r="AY1601" s="6"/>
      <c r="AZ1601" s="6"/>
      <c r="BA1601" s="6"/>
      <c r="BB1601" s="6"/>
      <c r="BC1601" s="6"/>
      <c r="BD1601" s="6"/>
      <c r="BE1601" s="6"/>
      <c r="BF1601" s="6"/>
      <c r="BG1601" s="6"/>
      <c r="BH1601" s="6"/>
      <c r="BI1601" s="6"/>
      <c r="BJ1601" s="6"/>
      <c r="BK1601" s="6"/>
      <c r="BL1601" s="6"/>
      <c r="BM1601" s="6"/>
      <c r="BN1601" s="6"/>
      <c r="BO1601" s="6"/>
      <c r="BP1601" s="6"/>
      <c r="BQ1601" s="6"/>
      <c r="BR1601" s="6"/>
      <c r="BS1601" s="6"/>
      <c r="BT1601" s="6"/>
      <c r="BU1601" s="6"/>
      <c r="BV1601" s="6"/>
      <c r="BW1601" s="6"/>
      <c r="BX1601" s="6"/>
      <c r="BY1601" s="6"/>
      <c r="BZ1601" s="6"/>
      <c r="CA1601" s="6"/>
      <c r="CB1601" s="6"/>
    </row>
    <row r="1602" spans="1:80" ht="34.15" customHeight="1">
      <c r="A1602" s="2"/>
      <c r="B1602" s="2"/>
      <c r="C1602" s="2"/>
      <c r="D1602" s="2"/>
      <c r="E1602" s="2"/>
      <c r="F1602" s="15"/>
      <c r="G1602" s="2"/>
      <c r="H1602" s="2"/>
      <c r="I1602" s="2"/>
      <c r="J1602" s="2"/>
      <c r="K1602" s="2"/>
      <c r="L1602" s="2"/>
      <c r="M1602" s="2"/>
      <c r="N1602" s="700"/>
      <c r="O1602" s="2"/>
      <c r="P1602" s="2"/>
      <c r="Q1602" s="2"/>
      <c r="R1602" s="2"/>
      <c r="S1602" s="2"/>
      <c r="T1602" s="2"/>
      <c r="U1602" s="15"/>
      <c r="V1602" s="15"/>
      <c r="W1602" s="15"/>
      <c r="X1602" s="15"/>
      <c r="Y1602" s="15"/>
      <c r="Z1602" s="15"/>
      <c r="AA1602" s="15"/>
      <c r="AB1602" s="15"/>
      <c r="AC1602" s="15"/>
      <c r="AD1602" s="15"/>
      <c r="AE1602" s="15"/>
      <c r="AF1602" s="15"/>
      <c r="AG1602" s="15"/>
      <c r="AH1602" s="15"/>
      <c r="AI1602" s="15"/>
      <c r="AJ1602" s="15"/>
      <c r="AK1602" s="15"/>
      <c r="AL1602" s="15"/>
      <c r="AM1602" s="15"/>
      <c r="AN1602" s="15"/>
      <c r="AO1602" s="15"/>
      <c r="AP1602" s="15"/>
      <c r="AQ1602" s="15"/>
      <c r="AR1602" s="15"/>
      <c r="AS1602" s="15"/>
      <c r="AT1602" s="15"/>
      <c r="AU1602" s="15"/>
      <c r="AV1602" s="15"/>
      <c r="AW1602" s="15"/>
      <c r="AX1602" s="15"/>
      <c r="AY1602" s="6"/>
      <c r="AZ1602" s="6"/>
      <c r="BA1602" s="6"/>
      <c r="BB1602" s="6"/>
      <c r="BC1602" s="6"/>
      <c r="BD1602" s="6"/>
      <c r="BE1602" s="6"/>
      <c r="BF1602" s="6"/>
      <c r="BG1602" s="6"/>
      <c r="BH1602" s="6"/>
      <c r="BI1602" s="6"/>
      <c r="BJ1602" s="6"/>
      <c r="BK1602" s="6"/>
      <c r="BL1602" s="6"/>
      <c r="BM1602" s="6"/>
      <c r="BN1602" s="6"/>
      <c r="BO1602" s="6"/>
      <c r="BP1602" s="6"/>
      <c r="BQ1602" s="6"/>
      <c r="BR1602" s="6"/>
      <c r="BS1602" s="6"/>
      <c r="BT1602" s="6"/>
      <c r="BU1602" s="6"/>
      <c r="BV1602" s="6"/>
      <c r="BW1602" s="6"/>
      <c r="BX1602" s="6"/>
      <c r="BY1602" s="6"/>
      <c r="BZ1602" s="6"/>
      <c r="CA1602" s="6"/>
      <c r="CB1602" s="6"/>
    </row>
    <row r="1603" spans="1:80" ht="34.15" customHeight="1">
      <c r="A1603" s="2"/>
      <c r="B1603" s="2"/>
      <c r="C1603" s="2"/>
      <c r="D1603" s="2"/>
      <c r="E1603" s="2"/>
      <c r="F1603" s="15"/>
      <c r="G1603" s="2"/>
      <c r="H1603" s="2"/>
      <c r="I1603" s="2"/>
      <c r="J1603" s="2"/>
      <c r="K1603" s="2"/>
      <c r="L1603" s="2"/>
      <c r="M1603" s="2"/>
      <c r="N1603" s="700"/>
      <c r="O1603" s="2"/>
      <c r="P1603" s="2"/>
      <c r="Q1603" s="2"/>
      <c r="R1603" s="2"/>
      <c r="S1603" s="2"/>
      <c r="T1603" s="2"/>
      <c r="U1603" s="15"/>
      <c r="V1603" s="15"/>
      <c r="W1603" s="15"/>
      <c r="X1603" s="15"/>
      <c r="Y1603" s="15"/>
      <c r="Z1603" s="15"/>
      <c r="AA1603" s="15"/>
      <c r="AB1603" s="15"/>
      <c r="AC1603" s="15"/>
      <c r="AD1603" s="15"/>
      <c r="AE1603" s="15"/>
      <c r="AF1603" s="15"/>
      <c r="AG1603" s="15"/>
      <c r="AH1603" s="15"/>
      <c r="AI1603" s="15"/>
      <c r="AJ1603" s="15"/>
      <c r="AK1603" s="15"/>
      <c r="AL1603" s="15"/>
      <c r="AM1603" s="15"/>
      <c r="AN1603" s="15"/>
      <c r="AO1603" s="15"/>
      <c r="AP1603" s="15"/>
      <c r="AQ1603" s="15"/>
      <c r="AR1603" s="15"/>
      <c r="AS1603" s="15"/>
      <c r="AT1603" s="15"/>
      <c r="AU1603" s="15"/>
      <c r="AV1603" s="15"/>
      <c r="AW1603" s="15"/>
      <c r="AX1603" s="15"/>
      <c r="AY1603" s="6"/>
      <c r="AZ1603" s="6"/>
      <c r="BA1603" s="6"/>
      <c r="BB1603" s="6"/>
      <c r="BC1603" s="6"/>
      <c r="BD1603" s="6"/>
      <c r="BE1603" s="6"/>
      <c r="BF1603" s="6"/>
      <c r="BG1603" s="6"/>
      <c r="BH1603" s="6"/>
      <c r="BI1603" s="6"/>
      <c r="BJ1603" s="6"/>
      <c r="BK1603" s="6"/>
      <c r="BL1603" s="6"/>
      <c r="BM1603" s="6"/>
      <c r="BN1603" s="6"/>
      <c r="BO1603" s="6"/>
      <c r="BP1603" s="6"/>
      <c r="BQ1603" s="6"/>
      <c r="BR1603" s="6"/>
      <c r="BS1603" s="6"/>
      <c r="BT1603" s="6"/>
      <c r="BU1603" s="6"/>
      <c r="BV1603" s="6"/>
      <c r="BW1603" s="6"/>
      <c r="BX1603" s="6"/>
      <c r="BY1603" s="6"/>
      <c r="BZ1603" s="6"/>
      <c r="CA1603" s="6"/>
      <c r="CB1603" s="6"/>
    </row>
    <row r="1604" spans="1:80" ht="34.15" customHeight="1">
      <c r="A1604" s="2"/>
      <c r="B1604" s="2"/>
      <c r="C1604" s="2"/>
      <c r="D1604" s="2"/>
      <c r="E1604" s="2"/>
      <c r="F1604" s="15"/>
      <c r="G1604" s="2"/>
      <c r="H1604" s="2"/>
      <c r="I1604" s="2"/>
      <c r="J1604" s="2"/>
      <c r="K1604" s="2"/>
      <c r="L1604" s="2"/>
      <c r="M1604" s="2"/>
      <c r="N1604" s="700"/>
      <c r="O1604" s="2"/>
      <c r="P1604" s="2"/>
      <c r="Q1604" s="2"/>
      <c r="R1604" s="2"/>
      <c r="S1604" s="2"/>
      <c r="T1604" s="2"/>
      <c r="U1604" s="15"/>
      <c r="V1604" s="15"/>
      <c r="W1604" s="15"/>
      <c r="X1604" s="15"/>
      <c r="Y1604" s="15"/>
      <c r="Z1604" s="15"/>
      <c r="AA1604" s="15"/>
      <c r="AB1604" s="15"/>
      <c r="AC1604" s="15"/>
      <c r="AD1604" s="15"/>
      <c r="AE1604" s="15"/>
      <c r="AF1604" s="15"/>
      <c r="AG1604" s="15"/>
      <c r="AH1604" s="15"/>
      <c r="AI1604" s="15"/>
      <c r="AJ1604" s="15"/>
      <c r="AK1604" s="15"/>
      <c r="AL1604" s="15"/>
      <c r="AM1604" s="15"/>
      <c r="AN1604" s="15"/>
      <c r="AO1604" s="15"/>
      <c r="AP1604" s="15"/>
      <c r="AQ1604" s="15"/>
      <c r="AR1604" s="15"/>
      <c r="AS1604" s="15"/>
      <c r="AT1604" s="15"/>
      <c r="AU1604" s="15"/>
      <c r="AV1604" s="15"/>
      <c r="AW1604" s="15"/>
      <c r="AX1604" s="15"/>
      <c r="AY1604" s="6"/>
      <c r="AZ1604" s="6"/>
      <c r="BA1604" s="6"/>
      <c r="BB1604" s="6"/>
      <c r="BC1604" s="6"/>
      <c r="BD1604" s="6"/>
      <c r="BE1604" s="6"/>
      <c r="BF1604" s="6"/>
      <c r="BG1604" s="6"/>
      <c r="BH1604" s="6"/>
      <c r="BI1604" s="6"/>
      <c r="BJ1604" s="6"/>
      <c r="BK1604" s="6"/>
      <c r="BL1604" s="6"/>
      <c r="BM1604" s="6"/>
      <c r="BN1604" s="6"/>
      <c r="BO1604" s="6"/>
      <c r="BP1604" s="6"/>
      <c r="BQ1604" s="6"/>
      <c r="BR1604" s="6"/>
      <c r="BS1604" s="6"/>
      <c r="BT1604" s="6"/>
      <c r="BU1604" s="6"/>
      <c r="BV1604" s="6"/>
      <c r="BW1604" s="6"/>
      <c r="BX1604" s="6"/>
      <c r="BY1604" s="6"/>
      <c r="BZ1604" s="6"/>
      <c r="CA1604" s="6"/>
      <c r="CB1604" s="6"/>
    </row>
    <row r="1605" spans="1:80" ht="34.15" customHeight="1">
      <c r="A1605" s="2"/>
      <c r="B1605" s="2"/>
      <c r="C1605" s="2"/>
      <c r="D1605" s="2"/>
      <c r="E1605" s="2"/>
      <c r="F1605" s="15"/>
      <c r="G1605" s="2"/>
      <c r="H1605" s="2"/>
      <c r="I1605" s="2"/>
      <c r="J1605" s="2"/>
      <c r="K1605" s="2"/>
      <c r="L1605" s="2"/>
      <c r="M1605" s="2"/>
      <c r="N1605" s="700"/>
      <c r="O1605" s="2"/>
      <c r="P1605" s="2"/>
      <c r="Q1605" s="2"/>
      <c r="R1605" s="2"/>
      <c r="S1605" s="2"/>
      <c r="T1605" s="2"/>
      <c r="U1605" s="15"/>
      <c r="V1605" s="15"/>
      <c r="W1605" s="15"/>
      <c r="X1605" s="15"/>
      <c r="Y1605" s="15"/>
      <c r="Z1605" s="15"/>
      <c r="AA1605" s="15"/>
      <c r="AB1605" s="15"/>
      <c r="AC1605" s="15"/>
      <c r="AD1605" s="15"/>
      <c r="AE1605" s="15"/>
      <c r="AF1605" s="15"/>
      <c r="AG1605" s="15"/>
      <c r="AH1605" s="15"/>
      <c r="AI1605" s="15"/>
      <c r="AJ1605" s="15"/>
      <c r="AK1605" s="15"/>
      <c r="AL1605" s="15"/>
      <c r="AM1605" s="15"/>
      <c r="AN1605" s="15"/>
      <c r="AO1605" s="15"/>
      <c r="AP1605" s="15"/>
      <c r="AQ1605" s="15"/>
      <c r="AR1605" s="15"/>
      <c r="AS1605" s="15"/>
      <c r="AT1605" s="15"/>
      <c r="AU1605" s="15"/>
      <c r="AV1605" s="15"/>
      <c r="AW1605" s="15"/>
      <c r="AX1605" s="15"/>
      <c r="AY1605" s="6"/>
      <c r="AZ1605" s="6"/>
      <c r="BA1605" s="6"/>
      <c r="BB1605" s="6"/>
      <c r="BC1605" s="6"/>
      <c r="BD1605" s="6"/>
      <c r="BE1605" s="6"/>
      <c r="BF1605" s="6"/>
      <c r="BG1605" s="6"/>
      <c r="BH1605" s="6"/>
      <c r="BI1605" s="6"/>
      <c r="BJ1605" s="6"/>
      <c r="BK1605" s="6"/>
      <c r="BL1605" s="6"/>
      <c r="BM1605" s="6"/>
      <c r="BN1605" s="6"/>
      <c r="BO1605" s="6"/>
      <c r="BP1605" s="6"/>
      <c r="BQ1605" s="6"/>
      <c r="BR1605" s="6"/>
      <c r="BS1605" s="6"/>
      <c r="BT1605" s="6"/>
      <c r="BU1605" s="6"/>
      <c r="BV1605" s="6"/>
      <c r="BW1605" s="6"/>
      <c r="BX1605" s="6"/>
      <c r="BY1605" s="6"/>
      <c r="BZ1605" s="6"/>
      <c r="CA1605" s="6"/>
      <c r="CB1605" s="6"/>
    </row>
    <row r="1606" spans="1:80" ht="34.15" customHeight="1">
      <c r="A1606" s="2"/>
      <c r="B1606" s="2"/>
      <c r="C1606" s="2"/>
      <c r="D1606" s="2"/>
      <c r="E1606" s="2"/>
      <c r="F1606" s="15"/>
      <c r="G1606" s="2"/>
      <c r="H1606" s="2"/>
      <c r="I1606" s="2"/>
      <c r="J1606" s="2"/>
      <c r="K1606" s="2"/>
      <c r="L1606" s="2"/>
      <c r="M1606" s="2"/>
      <c r="N1606" s="700"/>
      <c r="O1606" s="2"/>
      <c r="P1606" s="2"/>
      <c r="Q1606" s="2"/>
      <c r="R1606" s="2"/>
      <c r="S1606" s="2"/>
      <c r="T1606" s="2"/>
      <c r="U1606" s="15"/>
      <c r="V1606" s="15"/>
      <c r="W1606" s="15"/>
      <c r="X1606" s="15"/>
      <c r="Y1606" s="15"/>
      <c r="Z1606" s="15"/>
      <c r="AA1606" s="15"/>
      <c r="AB1606" s="15"/>
      <c r="AC1606" s="15"/>
      <c r="AD1606" s="15"/>
      <c r="AE1606" s="15"/>
      <c r="AF1606" s="15"/>
      <c r="AG1606" s="15"/>
      <c r="AH1606" s="15"/>
      <c r="AI1606" s="15"/>
      <c r="AJ1606" s="15"/>
      <c r="AK1606" s="15"/>
      <c r="AL1606" s="15"/>
      <c r="AM1606" s="15"/>
      <c r="AN1606" s="15"/>
      <c r="AO1606" s="15"/>
      <c r="AP1606" s="15"/>
      <c r="AQ1606" s="15"/>
      <c r="AR1606" s="15"/>
      <c r="AS1606" s="15"/>
      <c r="AT1606" s="15"/>
      <c r="AU1606" s="15"/>
      <c r="AV1606" s="15"/>
      <c r="AW1606" s="15"/>
      <c r="AX1606" s="15"/>
      <c r="AY1606" s="6"/>
      <c r="AZ1606" s="6"/>
      <c r="BA1606" s="6"/>
      <c r="BB1606" s="6"/>
      <c r="BC1606" s="6"/>
      <c r="BD1606" s="6"/>
      <c r="BE1606" s="6"/>
      <c r="BF1606" s="6"/>
      <c r="BG1606" s="6"/>
      <c r="BH1606" s="6"/>
      <c r="BI1606" s="6"/>
      <c r="BJ1606" s="6"/>
      <c r="BK1606" s="6"/>
      <c r="BL1606" s="6"/>
      <c r="BM1606" s="6"/>
      <c r="BN1606" s="6"/>
      <c r="BO1606" s="6"/>
      <c r="BP1606" s="6"/>
      <c r="BQ1606" s="6"/>
      <c r="BR1606" s="6"/>
      <c r="BS1606" s="6"/>
      <c r="BT1606" s="6"/>
      <c r="BU1606" s="6"/>
      <c r="BV1606" s="6"/>
      <c r="BW1606" s="6"/>
      <c r="BX1606" s="6"/>
      <c r="BY1606" s="6"/>
      <c r="BZ1606" s="6"/>
      <c r="CA1606" s="6"/>
      <c r="CB1606" s="6"/>
    </row>
    <row r="1607" spans="1:80" ht="34.15" customHeight="1">
      <c r="A1607" s="2"/>
      <c r="B1607" s="2"/>
      <c r="C1607" s="2"/>
      <c r="D1607" s="2"/>
      <c r="E1607" s="2"/>
      <c r="F1607" s="15"/>
      <c r="G1607" s="2"/>
      <c r="H1607" s="2"/>
      <c r="I1607" s="2"/>
      <c r="J1607" s="2"/>
      <c r="K1607" s="2"/>
      <c r="L1607" s="2"/>
      <c r="M1607" s="2"/>
      <c r="N1607" s="700"/>
      <c r="O1607" s="2"/>
      <c r="P1607" s="2"/>
      <c r="Q1607" s="2"/>
      <c r="R1607" s="2"/>
      <c r="S1607" s="2"/>
      <c r="T1607" s="2"/>
      <c r="U1607" s="15"/>
      <c r="V1607" s="15"/>
      <c r="W1607" s="15"/>
      <c r="X1607" s="15"/>
      <c r="Y1607" s="15"/>
      <c r="Z1607" s="15"/>
      <c r="AA1607" s="15"/>
      <c r="AB1607" s="15"/>
      <c r="AC1607" s="15"/>
      <c r="AD1607" s="15"/>
      <c r="AE1607" s="15"/>
      <c r="AF1607" s="15"/>
      <c r="AG1607" s="15"/>
      <c r="AH1607" s="15"/>
      <c r="AI1607" s="15"/>
      <c r="AJ1607" s="15"/>
      <c r="AK1607" s="15"/>
      <c r="AL1607" s="15"/>
      <c r="AM1607" s="15"/>
      <c r="AN1607" s="15"/>
      <c r="AO1607" s="15"/>
      <c r="AP1607" s="15"/>
      <c r="AQ1607" s="15"/>
      <c r="AR1607" s="15"/>
      <c r="AS1607" s="15"/>
      <c r="AT1607" s="15"/>
      <c r="AU1607" s="15"/>
      <c r="AV1607" s="15"/>
      <c r="AW1607" s="15"/>
      <c r="AX1607" s="15"/>
      <c r="AY1607" s="6"/>
      <c r="AZ1607" s="6"/>
      <c r="BA1607" s="6"/>
      <c r="BB1607" s="6"/>
      <c r="BC1607" s="6"/>
      <c r="BD1607" s="6"/>
      <c r="BE1607" s="6"/>
      <c r="BF1607" s="6"/>
      <c r="BG1607" s="6"/>
      <c r="BH1607" s="6"/>
      <c r="BI1607" s="6"/>
      <c r="BJ1607" s="6"/>
      <c r="BK1607" s="6"/>
      <c r="BL1607" s="6"/>
      <c r="BM1607" s="6"/>
      <c r="BN1607" s="6"/>
      <c r="BO1607" s="6"/>
      <c r="BP1607" s="6"/>
      <c r="BQ1607" s="6"/>
      <c r="BR1607" s="6"/>
      <c r="BS1607" s="6"/>
      <c r="BT1607" s="6"/>
      <c r="BU1607" s="6"/>
      <c r="BV1607" s="6"/>
      <c r="BW1607" s="6"/>
      <c r="BX1607" s="6"/>
      <c r="BY1607" s="6"/>
      <c r="BZ1607" s="6"/>
      <c r="CA1607" s="6"/>
      <c r="CB1607" s="6"/>
    </row>
    <row r="1608" spans="1:80" ht="34.15" customHeight="1">
      <c r="A1608" s="2"/>
      <c r="B1608" s="2"/>
      <c r="C1608" s="2"/>
      <c r="D1608" s="2"/>
      <c r="E1608" s="2"/>
      <c r="F1608" s="15"/>
      <c r="G1608" s="2"/>
      <c r="H1608" s="2"/>
      <c r="I1608" s="2"/>
      <c r="J1608" s="2"/>
      <c r="K1608" s="2"/>
      <c r="L1608" s="2"/>
      <c r="M1608" s="2"/>
      <c r="N1608" s="700"/>
      <c r="O1608" s="2"/>
      <c r="P1608" s="2"/>
      <c r="Q1608" s="2"/>
      <c r="R1608" s="2"/>
      <c r="S1608" s="2"/>
      <c r="T1608" s="2"/>
      <c r="U1608" s="15"/>
      <c r="V1608" s="15"/>
      <c r="W1608" s="15"/>
      <c r="X1608" s="15"/>
      <c r="Y1608" s="15"/>
      <c r="Z1608" s="15"/>
      <c r="AA1608" s="15"/>
      <c r="AB1608" s="15"/>
      <c r="AC1608" s="15"/>
      <c r="AD1608" s="15"/>
      <c r="AE1608" s="15"/>
      <c r="AF1608" s="15"/>
      <c r="AG1608" s="15"/>
      <c r="AH1608" s="15"/>
      <c r="AI1608" s="15"/>
      <c r="AJ1608" s="15"/>
      <c r="AK1608" s="15"/>
      <c r="AL1608" s="15"/>
      <c r="AM1608" s="15"/>
      <c r="AN1608" s="15"/>
      <c r="AO1608" s="15"/>
      <c r="AP1608" s="15"/>
      <c r="AQ1608" s="15"/>
      <c r="AR1608" s="15"/>
      <c r="AS1608" s="15"/>
      <c r="AT1608" s="15"/>
      <c r="AU1608" s="15"/>
      <c r="AV1608" s="15"/>
      <c r="AW1608" s="15"/>
      <c r="AX1608" s="15"/>
      <c r="AY1608" s="6"/>
      <c r="AZ1608" s="6"/>
      <c r="BA1608" s="6"/>
      <c r="BB1608" s="6"/>
      <c r="BC1608" s="6"/>
      <c r="BD1608" s="6"/>
      <c r="BE1608" s="6"/>
      <c r="BF1608" s="6"/>
      <c r="BG1608" s="6"/>
      <c r="BH1608" s="6"/>
      <c r="BI1608" s="6"/>
      <c r="BJ1608" s="6"/>
      <c r="BK1608" s="6"/>
      <c r="BL1608" s="6"/>
      <c r="BM1608" s="6"/>
      <c r="BN1608" s="6"/>
      <c r="BO1608" s="6"/>
      <c r="BP1608" s="6"/>
      <c r="BQ1608" s="6"/>
      <c r="BR1608" s="6"/>
      <c r="BS1608" s="6"/>
      <c r="BT1608" s="6"/>
      <c r="BU1608" s="6"/>
      <c r="BV1608" s="6"/>
      <c r="BW1608" s="6"/>
      <c r="BX1608" s="6"/>
      <c r="BY1608" s="6"/>
      <c r="BZ1608" s="6"/>
      <c r="CA1608" s="6"/>
      <c r="CB1608" s="6"/>
    </row>
    <row r="1609" spans="1:80" ht="34.15" customHeight="1">
      <c r="A1609" s="2"/>
      <c r="B1609" s="2"/>
      <c r="C1609" s="2"/>
      <c r="D1609" s="2"/>
      <c r="E1609" s="2"/>
      <c r="F1609" s="15"/>
      <c r="G1609" s="2"/>
      <c r="H1609" s="2"/>
      <c r="I1609" s="2"/>
      <c r="J1609" s="2"/>
      <c r="K1609" s="2"/>
      <c r="L1609" s="2"/>
      <c r="M1609" s="2"/>
      <c r="N1609" s="700"/>
      <c r="O1609" s="2"/>
      <c r="P1609" s="2"/>
      <c r="Q1609" s="2"/>
      <c r="R1609" s="2"/>
      <c r="S1609" s="2"/>
      <c r="T1609" s="2"/>
      <c r="U1609" s="15"/>
      <c r="V1609" s="15"/>
      <c r="W1609" s="15"/>
      <c r="X1609" s="15"/>
      <c r="Y1609" s="15"/>
      <c r="Z1609" s="15"/>
      <c r="AA1609" s="15"/>
      <c r="AB1609" s="15"/>
      <c r="AC1609" s="15"/>
      <c r="AD1609" s="15"/>
      <c r="AE1609" s="15"/>
      <c r="AF1609" s="15"/>
      <c r="AG1609" s="15"/>
      <c r="AH1609" s="15"/>
      <c r="AI1609" s="15"/>
      <c r="AJ1609" s="15"/>
      <c r="AK1609" s="15"/>
      <c r="AL1609" s="15"/>
      <c r="AM1609" s="15"/>
      <c r="AN1609" s="15"/>
      <c r="AO1609" s="15"/>
      <c r="AP1609" s="15"/>
      <c r="AQ1609" s="15"/>
      <c r="AR1609" s="15"/>
      <c r="AS1609" s="15"/>
      <c r="AT1609" s="15"/>
      <c r="AU1609" s="15"/>
      <c r="AV1609" s="15"/>
      <c r="AW1609" s="15"/>
      <c r="AX1609" s="15"/>
      <c r="AY1609" s="6"/>
      <c r="AZ1609" s="6"/>
      <c r="BA1609" s="6"/>
      <c r="BB1609" s="6"/>
      <c r="BC1609" s="6"/>
      <c r="BD1609" s="6"/>
      <c r="BE1609" s="6"/>
      <c r="BF1609" s="6"/>
      <c r="BG1609" s="6"/>
      <c r="BH1609" s="6"/>
      <c r="BI1609" s="6"/>
      <c r="BJ1609" s="6"/>
      <c r="BK1609" s="6"/>
      <c r="BL1609" s="6"/>
      <c r="BM1609" s="6"/>
      <c r="BN1609" s="6"/>
      <c r="BO1609" s="6"/>
      <c r="BP1609" s="6"/>
      <c r="BQ1609" s="6"/>
      <c r="BR1609" s="6"/>
      <c r="BS1609" s="6"/>
      <c r="BT1609" s="6"/>
      <c r="BU1609" s="6"/>
      <c r="BV1609" s="6"/>
      <c r="BW1609" s="6"/>
      <c r="BX1609" s="6"/>
      <c r="BY1609" s="6"/>
      <c r="BZ1609" s="6"/>
      <c r="CA1609" s="6"/>
      <c r="CB1609" s="6"/>
    </row>
    <row r="1610" spans="1:80" ht="34.15" customHeight="1">
      <c r="A1610" s="2"/>
      <c r="B1610" s="2"/>
      <c r="C1610" s="2"/>
      <c r="D1610" s="2"/>
      <c r="E1610" s="2"/>
      <c r="F1610" s="15"/>
      <c r="G1610" s="2"/>
      <c r="H1610" s="2"/>
      <c r="I1610" s="2"/>
      <c r="J1610" s="2"/>
      <c r="K1610" s="2"/>
      <c r="L1610" s="2"/>
      <c r="M1610" s="2"/>
      <c r="N1610" s="700"/>
      <c r="O1610" s="2"/>
      <c r="P1610" s="2"/>
      <c r="Q1610" s="2"/>
      <c r="R1610" s="2"/>
      <c r="S1610" s="2"/>
      <c r="T1610" s="2"/>
      <c r="U1610" s="15"/>
      <c r="V1610" s="15"/>
      <c r="W1610" s="15"/>
      <c r="X1610" s="15"/>
      <c r="Y1610" s="15"/>
      <c r="Z1610" s="15"/>
      <c r="AA1610" s="15"/>
      <c r="AB1610" s="15"/>
      <c r="AC1610" s="15"/>
      <c r="AD1610" s="15"/>
      <c r="AE1610" s="15"/>
      <c r="AF1610" s="15"/>
      <c r="AG1610" s="15"/>
      <c r="AH1610" s="15"/>
      <c r="AI1610" s="15"/>
      <c r="AJ1610" s="15"/>
      <c r="AK1610" s="15"/>
      <c r="AL1610" s="15"/>
      <c r="AM1610" s="15"/>
      <c r="AN1610" s="15"/>
      <c r="AO1610" s="15"/>
      <c r="AP1610" s="15"/>
      <c r="AQ1610" s="15"/>
      <c r="AR1610" s="15"/>
      <c r="AS1610" s="15"/>
      <c r="AT1610" s="15"/>
      <c r="AU1610" s="15"/>
      <c r="AV1610" s="15"/>
      <c r="AW1610" s="15"/>
      <c r="AX1610" s="15"/>
      <c r="AY1610" s="6"/>
      <c r="AZ1610" s="6"/>
      <c r="BA1610" s="6"/>
      <c r="BB1610" s="6"/>
      <c r="BC1610" s="6"/>
      <c r="BD1610" s="6"/>
      <c r="BE1610" s="6"/>
      <c r="BF1610" s="6"/>
      <c r="BG1610" s="6"/>
      <c r="BH1610" s="6"/>
      <c r="BI1610" s="6"/>
      <c r="BJ1610" s="6"/>
      <c r="BK1610" s="6"/>
      <c r="BL1610" s="6"/>
      <c r="BM1610" s="6"/>
      <c r="BN1610" s="6"/>
      <c r="BO1610" s="6"/>
      <c r="BP1610" s="6"/>
      <c r="BQ1610" s="6"/>
      <c r="BR1610" s="6"/>
      <c r="BS1610" s="6"/>
      <c r="BT1610" s="6"/>
      <c r="BU1610" s="6"/>
      <c r="BV1610" s="6"/>
      <c r="BW1610" s="6"/>
      <c r="BX1610" s="6"/>
      <c r="BY1610" s="6"/>
      <c r="BZ1610" s="6"/>
      <c r="CA1610" s="6"/>
      <c r="CB1610" s="6"/>
    </row>
    <row r="1611" spans="1:80" ht="34.15" customHeight="1">
      <c r="A1611" s="2"/>
      <c r="B1611" s="2"/>
      <c r="C1611" s="2"/>
      <c r="D1611" s="2"/>
      <c r="E1611" s="2"/>
      <c r="F1611" s="15"/>
      <c r="G1611" s="2"/>
      <c r="H1611" s="2"/>
      <c r="I1611" s="2"/>
      <c r="J1611" s="2"/>
      <c r="K1611" s="2"/>
      <c r="L1611" s="2"/>
      <c r="M1611" s="2"/>
      <c r="N1611" s="700"/>
      <c r="O1611" s="2"/>
      <c r="P1611" s="2"/>
      <c r="Q1611" s="2"/>
      <c r="R1611" s="2"/>
      <c r="S1611" s="2"/>
      <c r="T1611" s="2"/>
      <c r="U1611" s="15"/>
      <c r="V1611" s="15"/>
      <c r="W1611" s="15"/>
      <c r="X1611" s="15"/>
      <c r="Y1611" s="15"/>
      <c r="Z1611" s="15"/>
      <c r="AA1611" s="15"/>
      <c r="AB1611" s="15"/>
      <c r="AC1611" s="15"/>
      <c r="AD1611" s="15"/>
      <c r="AE1611" s="15"/>
      <c r="AF1611" s="15"/>
      <c r="AG1611" s="15"/>
      <c r="AH1611" s="15"/>
      <c r="AI1611" s="15"/>
      <c r="AJ1611" s="15"/>
      <c r="AK1611" s="15"/>
      <c r="AL1611" s="15"/>
      <c r="AM1611" s="15"/>
      <c r="AN1611" s="15"/>
      <c r="AO1611" s="15"/>
      <c r="AP1611" s="15"/>
      <c r="AQ1611" s="15"/>
      <c r="AR1611" s="15"/>
      <c r="AS1611" s="15"/>
      <c r="AT1611" s="15"/>
      <c r="AU1611" s="15"/>
      <c r="AV1611" s="15"/>
      <c r="AW1611" s="15"/>
      <c r="AX1611" s="15"/>
      <c r="AY1611" s="6"/>
      <c r="AZ1611" s="6"/>
      <c r="BA1611" s="6"/>
      <c r="BB1611" s="6"/>
      <c r="BC1611" s="6"/>
      <c r="BD1611" s="6"/>
      <c r="BE1611" s="6"/>
      <c r="BF1611" s="6"/>
      <c r="BG1611" s="6"/>
      <c r="BH1611" s="6"/>
      <c r="BI1611" s="6"/>
      <c r="BJ1611" s="6"/>
      <c r="BK1611" s="6"/>
      <c r="BL1611" s="6"/>
      <c r="BM1611" s="6"/>
      <c r="BN1611" s="6"/>
      <c r="BO1611" s="6"/>
      <c r="BP1611" s="6"/>
      <c r="BQ1611" s="6"/>
      <c r="BR1611" s="6"/>
      <c r="BS1611" s="6"/>
      <c r="BT1611" s="6"/>
      <c r="BU1611" s="6"/>
      <c r="BV1611" s="6"/>
      <c r="BW1611" s="6"/>
      <c r="BX1611" s="6"/>
      <c r="BY1611" s="6"/>
      <c r="BZ1611" s="6"/>
      <c r="CA1611" s="6"/>
      <c r="CB1611" s="6"/>
    </row>
    <row r="1612" spans="1:80" ht="34.15" customHeight="1">
      <c r="A1612" s="2"/>
      <c r="B1612" s="2"/>
      <c r="C1612" s="2"/>
      <c r="D1612" s="2"/>
      <c r="E1612" s="2"/>
      <c r="F1612" s="15"/>
      <c r="G1612" s="2"/>
      <c r="H1612" s="2"/>
      <c r="I1612" s="2"/>
      <c r="J1612" s="2"/>
      <c r="K1612" s="2"/>
      <c r="L1612" s="2"/>
      <c r="M1612" s="2"/>
      <c r="N1612" s="700"/>
      <c r="O1612" s="2"/>
      <c r="P1612" s="2"/>
      <c r="Q1612" s="2"/>
      <c r="R1612" s="2"/>
      <c r="S1612" s="2"/>
      <c r="T1612" s="2"/>
      <c r="U1612" s="15"/>
      <c r="V1612" s="15"/>
      <c r="W1612" s="15"/>
      <c r="X1612" s="15"/>
      <c r="Y1612" s="15"/>
      <c r="Z1612" s="15"/>
      <c r="AA1612" s="15"/>
      <c r="AB1612" s="15"/>
      <c r="AC1612" s="15"/>
      <c r="AD1612" s="15"/>
      <c r="AE1612" s="15"/>
      <c r="AF1612" s="15"/>
      <c r="AG1612" s="15"/>
      <c r="AH1612" s="15"/>
      <c r="AI1612" s="15"/>
      <c r="AJ1612" s="15"/>
      <c r="AK1612" s="15"/>
      <c r="AL1612" s="15"/>
      <c r="AM1612" s="15"/>
      <c r="AN1612" s="15"/>
      <c r="AO1612" s="15"/>
      <c r="AP1612" s="15"/>
      <c r="AQ1612" s="15"/>
      <c r="AR1612" s="15"/>
      <c r="AS1612" s="15"/>
      <c r="AT1612" s="15"/>
      <c r="AU1612" s="15"/>
      <c r="AV1612" s="15"/>
      <c r="AW1612" s="15"/>
      <c r="AX1612" s="15"/>
      <c r="AY1612" s="6"/>
      <c r="AZ1612" s="6"/>
      <c r="BA1612" s="6"/>
      <c r="BB1612" s="6"/>
      <c r="BC1612" s="6"/>
      <c r="BD1612" s="6"/>
      <c r="BE1612" s="6"/>
      <c r="BF1612" s="6"/>
      <c r="BG1612" s="6"/>
      <c r="BH1612" s="6"/>
      <c r="BI1612" s="6"/>
      <c r="BJ1612" s="6"/>
      <c r="BK1612" s="6"/>
      <c r="BL1612" s="6"/>
      <c r="BM1612" s="6"/>
      <c r="BN1612" s="6"/>
      <c r="BO1612" s="6"/>
      <c r="BP1612" s="6"/>
      <c r="BQ1612" s="6"/>
      <c r="BR1612" s="6"/>
      <c r="BS1612" s="6"/>
      <c r="BT1612" s="6"/>
      <c r="BU1612" s="6"/>
      <c r="BV1612" s="6"/>
      <c r="BW1612" s="6"/>
      <c r="BX1612" s="6"/>
      <c r="BY1612" s="6"/>
      <c r="BZ1612" s="6"/>
      <c r="CA1612" s="6"/>
      <c r="CB1612" s="6"/>
    </row>
    <row r="1613" spans="1:80" ht="34.15" customHeight="1">
      <c r="A1613" s="2"/>
      <c r="B1613" s="2"/>
      <c r="C1613" s="2"/>
      <c r="D1613" s="2"/>
      <c r="E1613" s="2"/>
      <c r="F1613" s="15"/>
      <c r="G1613" s="2"/>
      <c r="H1613" s="2"/>
      <c r="I1613" s="2"/>
      <c r="J1613" s="2"/>
      <c r="K1613" s="2"/>
      <c r="L1613" s="2"/>
      <c r="M1613" s="2"/>
      <c r="N1613" s="700"/>
      <c r="O1613" s="2"/>
      <c r="P1613" s="2"/>
      <c r="Q1613" s="2"/>
      <c r="R1613" s="2"/>
      <c r="S1613" s="2"/>
      <c r="T1613" s="2"/>
      <c r="U1613" s="15"/>
      <c r="V1613" s="15"/>
      <c r="W1613" s="15"/>
      <c r="X1613" s="15"/>
      <c r="Y1613" s="15"/>
      <c r="Z1613" s="15"/>
      <c r="AA1613" s="15"/>
      <c r="AB1613" s="15"/>
      <c r="AC1613" s="15"/>
      <c r="AD1613" s="15"/>
      <c r="AE1613" s="15"/>
      <c r="AF1613" s="15"/>
      <c r="AG1613" s="15"/>
      <c r="AH1613" s="15"/>
      <c r="AI1613" s="15"/>
      <c r="AJ1613" s="15"/>
      <c r="AK1613" s="15"/>
      <c r="AL1613" s="15"/>
      <c r="AM1613" s="15"/>
      <c r="AN1613" s="15"/>
      <c r="AO1613" s="15"/>
      <c r="AP1613" s="15"/>
      <c r="AQ1613" s="15"/>
      <c r="AR1613" s="15"/>
      <c r="AS1613" s="15"/>
      <c r="AT1613" s="15"/>
      <c r="AU1613" s="15"/>
      <c r="AV1613" s="15"/>
      <c r="AW1613" s="15"/>
      <c r="AX1613" s="15"/>
      <c r="AY1613" s="6"/>
      <c r="AZ1613" s="6"/>
      <c r="BA1613" s="6"/>
      <c r="BB1613" s="6"/>
      <c r="BC1613" s="6"/>
      <c r="BD1613" s="6"/>
      <c r="BE1613" s="6"/>
      <c r="BF1613" s="6"/>
      <c r="BG1613" s="6"/>
      <c r="BH1613" s="6"/>
      <c r="BI1613" s="6"/>
      <c r="BJ1613" s="6"/>
      <c r="BK1613" s="6"/>
      <c r="BL1613" s="6"/>
      <c r="BM1613" s="6"/>
      <c r="BN1613" s="6"/>
      <c r="BO1613" s="6"/>
      <c r="BP1613" s="6"/>
      <c r="BQ1613" s="6"/>
      <c r="BR1613" s="6"/>
      <c r="BS1613" s="6"/>
      <c r="BT1613" s="6"/>
      <c r="BU1613" s="6"/>
      <c r="BV1613" s="6"/>
      <c r="BW1613" s="6"/>
      <c r="BX1613" s="6"/>
      <c r="BY1613" s="6"/>
      <c r="BZ1613" s="6"/>
      <c r="CA1613" s="6"/>
      <c r="CB1613" s="6"/>
    </row>
    <row r="1614" spans="1:80" ht="34.15" customHeight="1">
      <c r="A1614" s="2"/>
      <c r="B1614" s="2"/>
      <c r="C1614" s="2"/>
      <c r="D1614" s="2"/>
      <c r="E1614" s="2"/>
      <c r="F1614" s="15"/>
      <c r="G1614" s="2"/>
      <c r="H1614" s="2"/>
      <c r="I1614" s="2"/>
      <c r="J1614" s="2"/>
      <c r="K1614" s="2"/>
      <c r="L1614" s="2"/>
      <c r="M1614" s="2"/>
      <c r="N1614" s="700"/>
      <c r="O1614" s="2"/>
      <c r="P1614" s="2"/>
      <c r="Q1614" s="2"/>
      <c r="R1614" s="2"/>
      <c r="S1614" s="2"/>
      <c r="T1614" s="2"/>
      <c r="U1614" s="15"/>
      <c r="V1614" s="15"/>
      <c r="W1614" s="15"/>
      <c r="X1614" s="15"/>
      <c r="Y1614" s="15"/>
      <c r="Z1614" s="15"/>
      <c r="AA1614" s="15"/>
      <c r="AB1614" s="15"/>
      <c r="AC1614" s="15"/>
      <c r="AD1614" s="15"/>
      <c r="AE1614" s="15"/>
      <c r="AF1614" s="15"/>
      <c r="AG1614" s="15"/>
      <c r="AH1614" s="15"/>
      <c r="AI1614" s="15"/>
      <c r="AJ1614" s="15"/>
      <c r="AK1614" s="15"/>
      <c r="AL1614" s="15"/>
      <c r="AM1614" s="15"/>
      <c r="AN1614" s="15"/>
      <c r="AO1614" s="15"/>
      <c r="AP1614" s="15"/>
      <c r="AQ1614" s="15"/>
      <c r="AR1614" s="15"/>
      <c r="AS1614" s="15"/>
      <c r="AT1614" s="15"/>
      <c r="AU1614" s="15"/>
      <c r="AV1614" s="15"/>
      <c r="AW1614" s="15"/>
      <c r="AX1614" s="15"/>
      <c r="AY1614" s="6"/>
      <c r="AZ1614" s="6"/>
      <c r="BA1614" s="6"/>
      <c r="BB1614" s="6"/>
      <c r="BC1614" s="6"/>
      <c r="BD1614" s="6"/>
      <c r="BE1614" s="6"/>
      <c r="BF1614" s="6"/>
      <c r="BG1614" s="6"/>
      <c r="BH1614" s="6"/>
      <c r="BI1614" s="6"/>
      <c r="BJ1614" s="6"/>
      <c r="BK1614" s="6"/>
      <c r="BL1614" s="6"/>
      <c r="BM1614" s="6"/>
      <c r="BN1614" s="6"/>
      <c r="BO1614" s="6"/>
      <c r="BP1614" s="6"/>
      <c r="BQ1614" s="6"/>
      <c r="BR1614" s="6"/>
      <c r="BS1614" s="6"/>
      <c r="BT1614" s="6"/>
      <c r="BU1614" s="6"/>
      <c r="BV1614" s="6"/>
      <c r="BW1614" s="6"/>
      <c r="BX1614" s="6"/>
      <c r="BY1614" s="6"/>
      <c r="BZ1614" s="6"/>
      <c r="CA1614" s="6"/>
      <c r="CB1614" s="6"/>
    </row>
    <row r="1615" spans="1:80" ht="34.15" customHeight="1">
      <c r="A1615" s="2"/>
      <c r="B1615" s="2"/>
      <c r="C1615" s="2"/>
      <c r="D1615" s="2"/>
      <c r="E1615" s="2"/>
      <c r="F1615" s="15"/>
      <c r="G1615" s="2"/>
      <c r="H1615" s="2"/>
      <c r="I1615" s="2"/>
      <c r="J1615" s="2"/>
      <c r="K1615" s="2"/>
      <c r="L1615" s="2"/>
      <c r="M1615" s="2"/>
      <c r="N1615" s="700"/>
      <c r="O1615" s="2"/>
      <c r="P1615" s="2"/>
      <c r="Q1615" s="2"/>
      <c r="R1615" s="2"/>
      <c r="S1615" s="2"/>
      <c r="T1615" s="2"/>
      <c r="U1615" s="15"/>
      <c r="V1615" s="15"/>
      <c r="W1615" s="15"/>
      <c r="X1615" s="15"/>
      <c r="Y1615" s="15"/>
      <c r="Z1615" s="15"/>
      <c r="AA1615" s="15"/>
      <c r="AB1615" s="15"/>
      <c r="AC1615" s="15"/>
      <c r="AD1615" s="15"/>
      <c r="AE1615" s="15"/>
      <c r="AF1615" s="15"/>
      <c r="AG1615" s="15"/>
      <c r="AH1615" s="15"/>
      <c r="AI1615" s="15"/>
      <c r="AJ1615" s="15"/>
      <c r="AK1615" s="15"/>
      <c r="AL1615" s="15"/>
      <c r="AM1615" s="15"/>
      <c r="AN1615" s="15"/>
      <c r="AO1615" s="15"/>
      <c r="AP1615" s="15"/>
      <c r="AQ1615" s="15"/>
      <c r="AR1615" s="15"/>
      <c r="AS1615" s="15"/>
      <c r="AT1615" s="15"/>
      <c r="AU1615" s="15"/>
      <c r="AV1615" s="15"/>
      <c r="AW1615" s="15"/>
      <c r="AX1615" s="15"/>
      <c r="AY1615" s="6"/>
      <c r="AZ1615" s="6"/>
      <c r="BA1615" s="6"/>
      <c r="BB1615" s="6"/>
      <c r="BC1615" s="6"/>
      <c r="BD1615" s="6"/>
      <c r="BE1615" s="6"/>
      <c r="BF1615" s="6"/>
      <c r="BG1615" s="6"/>
      <c r="BH1615" s="6"/>
      <c r="BI1615" s="6"/>
      <c r="BJ1615" s="6"/>
      <c r="BK1615" s="6"/>
      <c r="BL1615" s="6"/>
      <c r="BM1615" s="6"/>
      <c r="BN1615" s="6"/>
      <c r="BO1615" s="6"/>
      <c r="BP1615" s="6"/>
      <c r="BQ1615" s="6"/>
      <c r="BR1615" s="6"/>
      <c r="BS1615" s="6"/>
      <c r="BT1615" s="6"/>
      <c r="BU1615" s="6"/>
      <c r="BV1615" s="6"/>
      <c r="BW1615" s="6"/>
      <c r="BX1615" s="6"/>
      <c r="BY1615" s="6"/>
      <c r="BZ1615" s="6"/>
      <c r="CA1615" s="6"/>
      <c r="CB1615" s="6"/>
    </row>
    <row r="1616" spans="1:80" ht="34.15" customHeight="1">
      <c r="A1616" s="2"/>
      <c r="B1616" s="2"/>
      <c r="C1616" s="2"/>
      <c r="D1616" s="2"/>
      <c r="E1616" s="2"/>
      <c r="F1616" s="15"/>
      <c r="G1616" s="2"/>
      <c r="H1616" s="2"/>
      <c r="I1616" s="2"/>
      <c r="J1616" s="2"/>
      <c r="K1616" s="2"/>
      <c r="L1616" s="2"/>
      <c r="M1616" s="2"/>
      <c r="N1616" s="700"/>
      <c r="O1616" s="2"/>
      <c r="P1616" s="2"/>
      <c r="Q1616" s="2"/>
      <c r="R1616" s="2"/>
      <c r="S1616" s="2"/>
      <c r="T1616" s="2"/>
      <c r="U1616" s="15"/>
      <c r="V1616" s="15"/>
      <c r="W1616" s="15"/>
      <c r="X1616" s="15"/>
      <c r="Y1616" s="15"/>
      <c r="Z1616" s="15"/>
      <c r="AA1616" s="15"/>
      <c r="AB1616" s="15"/>
      <c r="AC1616" s="15"/>
      <c r="AD1616" s="15"/>
      <c r="AE1616" s="15"/>
      <c r="AF1616" s="15"/>
      <c r="AG1616" s="15"/>
      <c r="AH1616" s="15"/>
      <c r="AI1616" s="15"/>
      <c r="AJ1616" s="15"/>
      <c r="AK1616" s="15"/>
      <c r="AL1616" s="15"/>
      <c r="AM1616" s="15"/>
      <c r="AN1616" s="15"/>
      <c r="AO1616" s="15"/>
      <c r="AP1616" s="15"/>
      <c r="AQ1616" s="15"/>
      <c r="AR1616" s="15"/>
      <c r="AS1616" s="15"/>
      <c r="AT1616" s="15"/>
      <c r="AU1616" s="15"/>
      <c r="AV1616" s="15"/>
      <c r="AW1616" s="15"/>
      <c r="AX1616" s="15"/>
      <c r="AY1616" s="6"/>
      <c r="AZ1616" s="6"/>
      <c r="BA1616" s="6"/>
      <c r="BB1616" s="6"/>
      <c r="BC1616" s="6"/>
      <c r="BD1616" s="6"/>
      <c r="BE1616" s="6"/>
      <c r="BF1616" s="6"/>
      <c r="BG1616" s="6"/>
      <c r="BH1616" s="6"/>
      <c r="BI1616" s="6"/>
      <c r="BJ1616" s="6"/>
      <c r="BK1616" s="6"/>
      <c r="BL1616" s="6"/>
      <c r="BM1616" s="6"/>
      <c r="BN1616" s="6"/>
      <c r="BO1616" s="6"/>
      <c r="BP1616" s="6"/>
      <c r="BQ1616" s="6"/>
      <c r="BR1616" s="6"/>
      <c r="BS1616" s="6"/>
      <c r="BT1616" s="6"/>
      <c r="BU1616" s="6"/>
      <c r="BV1616" s="6"/>
      <c r="BW1616" s="6"/>
      <c r="BX1616" s="6"/>
      <c r="BY1616" s="6"/>
      <c r="BZ1616" s="6"/>
      <c r="CA1616" s="6"/>
      <c r="CB1616" s="6"/>
    </row>
    <row r="1617" spans="1:80" ht="34.15" customHeight="1">
      <c r="A1617" s="2"/>
      <c r="B1617" s="2"/>
      <c r="C1617" s="2"/>
      <c r="D1617" s="2"/>
      <c r="E1617" s="2"/>
      <c r="F1617" s="15"/>
      <c r="G1617" s="2"/>
      <c r="H1617" s="2"/>
      <c r="I1617" s="2"/>
      <c r="J1617" s="2"/>
      <c r="K1617" s="2"/>
      <c r="L1617" s="2"/>
      <c r="M1617" s="2"/>
      <c r="N1617" s="700"/>
      <c r="O1617" s="2"/>
      <c r="P1617" s="2"/>
      <c r="Q1617" s="2"/>
      <c r="R1617" s="2"/>
      <c r="S1617" s="2"/>
      <c r="T1617" s="2"/>
      <c r="U1617" s="15"/>
      <c r="V1617" s="15"/>
      <c r="W1617" s="15"/>
      <c r="X1617" s="15"/>
      <c r="Y1617" s="15"/>
      <c r="Z1617" s="15"/>
      <c r="AA1617" s="15"/>
      <c r="AB1617" s="15"/>
      <c r="AC1617" s="15"/>
      <c r="AD1617" s="15"/>
      <c r="AE1617" s="15"/>
      <c r="AF1617" s="15"/>
      <c r="AG1617" s="15"/>
      <c r="AH1617" s="15"/>
      <c r="AI1617" s="15"/>
      <c r="AJ1617" s="15"/>
      <c r="AK1617" s="15"/>
      <c r="AL1617" s="15"/>
      <c r="AM1617" s="15"/>
      <c r="AN1617" s="15"/>
      <c r="AO1617" s="15"/>
      <c r="AP1617" s="15"/>
      <c r="AQ1617" s="15"/>
      <c r="AR1617" s="15"/>
      <c r="AS1617" s="15"/>
      <c r="AT1617" s="15"/>
      <c r="AU1617" s="15"/>
      <c r="AV1617" s="15"/>
      <c r="AW1617" s="15"/>
      <c r="AX1617" s="15"/>
      <c r="AY1617" s="6"/>
      <c r="AZ1617" s="6"/>
      <c r="BA1617" s="6"/>
      <c r="BB1617" s="6"/>
      <c r="BC1617" s="6"/>
      <c r="BD1617" s="6"/>
      <c r="BE1617" s="6"/>
      <c r="BF1617" s="6"/>
      <c r="BG1617" s="6"/>
      <c r="BH1617" s="6"/>
      <c r="BI1617" s="6"/>
      <c r="BJ1617" s="6"/>
      <c r="BK1617" s="6"/>
      <c r="BL1617" s="6"/>
      <c r="BM1617" s="6"/>
      <c r="BN1617" s="6"/>
      <c r="BO1617" s="6"/>
      <c r="BP1617" s="6"/>
      <c r="BQ1617" s="6"/>
      <c r="BR1617" s="6"/>
      <c r="BS1617" s="6"/>
      <c r="BT1617" s="6"/>
      <c r="BU1617" s="6"/>
      <c r="BV1617" s="6"/>
      <c r="BW1617" s="6"/>
      <c r="BX1617" s="6"/>
      <c r="BY1617" s="6"/>
      <c r="BZ1617" s="6"/>
      <c r="CA1617" s="6"/>
      <c r="CB1617" s="6"/>
    </row>
    <row r="1618" spans="1:80" ht="34.15" customHeight="1">
      <c r="A1618" s="2"/>
      <c r="B1618" s="2"/>
      <c r="C1618" s="2"/>
      <c r="D1618" s="2"/>
      <c r="E1618" s="2"/>
      <c r="F1618" s="15"/>
      <c r="G1618" s="2"/>
      <c r="H1618" s="2"/>
      <c r="I1618" s="2"/>
      <c r="J1618" s="2"/>
      <c r="K1618" s="2"/>
      <c r="L1618" s="2"/>
      <c r="M1618" s="2"/>
      <c r="N1618" s="700"/>
      <c r="O1618" s="2"/>
      <c r="P1618" s="2"/>
      <c r="Q1618" s="2"/>
      <c r="R1618" s="2"/>
      <c r="S1618" s="2"/>
      <c r="T1618" s="2"/>
      <c r="U1618" s="15"/>
      <c r="V1618" s="15"/>
      <c r="W1618" s="15"/>
      <c r="X1618" s="15"/>
      <c r="Y1618" s="15"/>
      <c r="Z1618" s="15"/>
      <c r="AA1618" s="15"/>
      <c r="AB1618" s="15"/>
      <c r="AC1618" s="15"/>
      <c r="AD1618" s="15"/>
      <c r="AE1618" s="15"/>
      <c r="AF1618" s="15"/>
      <c r="AG1618" s="15"/>
      <c r="AH1618" s="15"/>
      <c r="AI1618" s="15"/>
      <c r="AJ1618" s="15"/>
      <c r="AK1618" s="15"/>
      <c r="AL1618" s="15"/>
      <c r="AM1618" s="15"/>
      <c r="AN1618" s="15"/>
      <c r="AO1618" s="15"/>
      <c r="AP1618" s="15"/>
      <c r="AQ1618" s="15"/>
      <c r="AR1618" s="15"/>
      <c r="AS1618" s="15"/>
      <c r="AT1618" s="15"/>
      <c r="AU1618" s="15"/>
      <c r="AV1618" s="15"/>
      <c r="AW1618" s="15"/>
      <c r="AX1618" s="15"/>
      <c r="AY1618" s="6"/>
      <c r="AZ1618" s="6"/>
      <c r="BA1618" s="6"/>
      <c r="BB1618" s="6"/>
      <c r="BC1618" s="6"/>
      <c r="BD1618" s="6"/>
      <c r="BE1618" s="6"/>
      <c r="BF1618" s="6"/>
      <c r="BG1618" s="6"/>
      <c r="BH1618" s="6"/>
      <c r="BI1618" s="6"/>
      <c r="BJ1618" s="6"/>
      <c r="BK1618" s="6"/>
      <c r="BL1618" s="6"/>
      <c r="BM1618" s="6"/>
      <c r="BN1618" s="6"/>
      <c r="BO1618" s="6"/>
      <c r="BP1618" s="6"/>
      <c r="BQ1618" s="6"/>
      <c r="BR1618" s="6"/>
      <c r="BS1618" s="6"/>
      <c r="BT1618" s="6"/>
      <c r="BU1618" s="6"/>
      <c r="BV1618" s="6"/>
      <c r="BW1618" s="6"/>
      <c r="BX1618" s="6"/>
      <c r="BY1618" s="6"/>
      <c r="BZ1618" s="6"/>
      <c r="CA1618" s="6"/>
      <c r="CB1618" s="6"/>
    </row>
    <row r="1619" spans="1:80" ht="34.15" customHeight="1">
      <c r="A1619" s="2"/>
      <c r="B1619" s="2"/>
      <c r="C1619" s="2"/>
      <c r="D1619" s="2"/>
      <c r="E1619" s="2"/>
      <c r="F1619" s="15"/>
      <c r="G1619" s="2"/>
      <c r="H1619" s="2"/>
      <c r="I1619" s="2"/>
      <c r="J1619" s="2"/>
      <c r="K1619" s="2"/>
      <c r="L1619" s="2"/>
      <c r="M1619" s="2"/>
      <c r="N1619" s="700"/>
      <c r="O1619" s="2"/>
      <c r="P1619" s="2"/>
      <c r="Q1619" s="2"/>
      <c r="R1619" s="2"/>
      <c r="S1619" s="2"/>
      <c r="T1619" s="2"/>
      <c r="U1619" s="15"/>
      <c r="V1619" s="15"/>
      <c r="W1619" s="15"/>
      <c r="X1619" s="15"/>
      <c r="Y1619" s="15"/>
      <c r="Z1619" s="15"/>
      <c r="AA1619" s="15"/>
      <c r="AB1619" s="15"/>
      <c r="AC1619" s="15"/>
      <c r="AD1619" s="15"/>
      <c r="AE1619" s="15"/>
      <c r="AF1619" s="15"/>
      <c r="AG1619" s="15"/>
      <c r="AH1619" s="15"/>
      <c r="AI1619" s="15"/>
      <c r="AJ1619" s="15"/>
      <c r="AK1619" s="15"/>
      <c r="AL1619" s="15"/>
      <c r="AM1619" s="15"/>
      <c r="AN1619" s="15"/>
      <c r="AO1619" s="15"/>
      <c r="AP1619" s="15"/>
      <c r="AQ1619" s="15"/>
      <c r="AR1619" s="15"/>
      <c r="AS1619" s="15"/>
      <c r="AT1619" s="15"/>
      <c r="AU1619" s="15"/>
      <c r="AV1619" s="15"/>
      <c r="AW1619" s="15"/>
      <c r="AX1619" s="15"/>
      <c r="AY1619" s="6"/>
      <c r="AZ1619" s="6"/>
      <c r="BA1619" s="6"/>
      <c r="BB1619" s="6"/>
      <c r="BC1619" s="6"/>
      <c r="BD1619" s="6"/>
      <c r="BE1619" s="6"/>
      <c r="BF1619" s="6"/>
      <c r="BG1619" s="6"/>
      <c r="BH1619" s="6"/>
      <c r="BI1619" s="6"/>
      <c r="BJ1619" s="6"/>
      <c r="BK1619" s="6"/>
      <c r="BL1619" s="6"/>
      <c r="BM1619" s="6"/>
      <c r="BN1619" s="6"/>
      <c r="BO1619" s="6"/>
      <c r="BP1619" s="6"/>
      <c r="BQ1619" s="6"/>
      <c r="BR1619" s="6"/>
      <c r="BS1619" s="6"/>
      <c r="BT1619" s="6"/>
      <c r="BU1619" s="6"/>
      <c r="BV1619" s="6"/>
      <c r="BW1619" s="6"/>
      <c r="BX1619" s="6"/>
      <c r="BY1619" s="6"/>
      <c r="BZ1619" s="6"/>
      <c r="CA1619" s="6"/>
      <c r="CB1619" s="6"/>
    </row>
    <row r="1620" spans="1:80" ht="34.15" customHeight="1">
      <c r="A1620" s="2"/>
      <c r="B1620" s="2"/>
      <c r="C1620" s="2"/>
      <c r="D1620" s="2"/>
      <c r="E1620" s="2"/>
      <c r="F1620" s="15"/>
      <c r="G1620" s="2"/>
      <c r="H1620" s="2"/>
      <c r="I1620" s="2"/>
      <c r="J1620" s="2"/>
      <c r="K1620" s="2"/>
      <c r="L1620" s="2"/>
      <c r="M1620" s="2"/>
      <c r="N1620" s="700"/>
      <c r="O1620" s="2"/>
      <c r="P1620" s="2"/>
      <c r="Q1620" s="2"/>
      <c r="R1620" s="2"/>
      <c r="S1620" s="2"/>
      <c r="T1620" s="2"/>
      <c r="U1620" s="15"/>
      <c r="V1620" s="15"/>
      <c r="W1620" s="15"/>
      <c r="X1620" s="15"/>
      <c r="Y1620" s="15"/>
      <c r="Z1620" s="15"/>
      <c r="AA1620" s="15"/>
      <c r="AB1620" s="15"/>
      <c r="AC1620" s="15"/>
      <c r="AD1620" s="15"/>
      <c r="AE1620" s="15"/>
      <c r="AF1620" s="15"/>
      <c r="AG1620" s="15"/>
      <c r="AH1620" s="15"/>
      <c r="AI1620" s="15"/>
      <c r="AJ1620" s="15"/>
      <c r="AK1620" s="15"/>
      <c r="AL1620" s="15"/>
      <c r="AM1620" s="15"/>
      <c r="AN1620" s="15"/>
      <c r="AO1620" s="15"/>
      <c r="AP1620" s="15"/>
      <c r="AQ1620" s="15"/>
      <c r="AR1620" s="15"/>
      <c r="AS1620" s="15"/>
      <c r="AT1620" s="15"/>
      <c r="AU1620" s="15"/>
      <c r="AV1620" s="15"/>
      <c r="AW1620" s="15"/>
      <c r="AX1620" s="15"/>
      <c r="AY1620" s="6"/>
      <c r="AZ1620" s="6"/>
      <c r="BA1620" s="6"/>
      <c r="BB1620" s="6"/>
      <c r="BC1620" s="6"/>
      <c r="BD1620" s="6"/>
      <c r="BE1620" s="6"/>
      <c r="BF1620" s="6"/>
      <c r="BG1620" s="6"/>
      <c r="BH1620" s="6"/>
      <c r="BI1620" s="6"/>
      <c r="BJ1620" s="6"/>
      <c r="BK1620" s="6"/>
      <c r="BL1620" s="6"/>
      <c r="BM1620" s="6"/>
      <c r="BN1620" s="6"/>
      <c r="BO1620" s="6"/>
      <c r="BP1620" s="6"/>
      <c r="BQ1620" s="6"/>
      <c r="BR1620" s="6"/>
      <c r="BS1620" s="6"/>
      <c r="BT1620" s="6"/>
      <c r="BU1620" s="6"/>
      <c r="BV1620" s="6"/>
      <c r="BW1620" s="6"/>
      <c r="BX1620" s="6"/>
      <c r="BY1620" s="6"/>
      <c r="BZ1620" s="6"/>
      <c r="CA1620" s="6"/>
      <c r="CB1620" s="6"/>
    </row>
    <row r="1621" spans="1:80" ht="34.15" customHeight="1">
      <c r="A1621" s="2"/>
      <c r="B1621" s="2"/>
      <c r="C1621" s="2"/>
      <c r="D1621" s="2"/>
      <c r="E1621" s="2"/>
      <c r="F1621" s="15"/>
      <c r="G1621" s="2"/>
      <c r="H1621" s="2"/>
      <c r="I1621" s="2"/>
      <c r="J1621" s="2"/>
      <c r="K1621" s="2"/>
      <c r="L1621" s="2"/>
      <c r="M1621" s="2"/>
      <c r="N1621" s="700"/>
      <c r="O1621" s="2"/>
      <c r="P1621" s="2"/>
      <c r="Q1621" s="2"/>
      <c r="R1621" s="2"/>
      <c r="S1621" s="2"/>
      <c r="T1621" s="2"/>
      <c r="U1621" s="15"/>
      <c r="V1621" s="15"/>
      <c r="W1621" s="15"/>
      <c r="X1621" s="15"/>
      <c r="Y1621" s="15"/>
      <c r="Z1621" s="15"/>
      <c r="AA1621" s="15"/>
      <c r="AB1621" s="15"/>
      <c r="AC1621" s="15"/>
      <c r="AD1621" s="15"/>
      <c r="AE1621" s="15"/>
      <c r="AF1621" s="15"/>
      <c r="AG1621" s="15"/>
      <c r="AH1621" s="15"/>
      <c r="AI1621" s="15"/>
      <c r="AJ1621" s="15"/>
      <c r="AK1621" s="15"/>
      <c r="AL1621" s="15"/>
      <c r="AM1621" s="15"/>
      <c r="AN1621" s="15"/>
      <c r="AO1621" s="15"/>
      <c r="AP1621" s="15"/>
      <c r="AQ1621" s="15"/>
      <c r="AR1621" s="15"/>
      <c r="AS1621" s="15"/>
      <c r="AT1621" s="15"/>
      <c r="AU1621" s="15"/>
      <c r="AV1621" s="15"/>
      <c r="AW1621" s="15"/>
      <c r="AX1621" s="15"/>
      <c r="AY1621" s="6"/>
      <c r="AZ1621" s="6"/>
      <c r="BA1621" s="6"/>
      <c r="BB1621" s="6"/>
      <c r="BC1621" s="6"/>
      <c r="BD1621" s="6"/>
      <c r="BE1621" s="6"/>
      <c r="BF1621" s="6"/>
      <c r="BG1621" s="6"/>
      <c r="BH1621" s="6"/>
      <c r="BI1621" s="6"/>
      <c r="BJ1621" s="6"/>
      <c r="BK1621" s="6"/>
      <c r="BL1621" s="6"/>
      <c r="BM1621" s="6"/>
      <c r="BN1621" s="6"/>
      <c r="BO1621" s="6"/>
      <c r="BP1621" s="6"/>
      <c r="BQ1621" s="6"/>
      <c r="BR1621" s="6"/>
      <c r="BS1621" s="6"/>
      <c r="BT1621" s="6"/>
      <c r="BU1621" s="6"/>
      <c r="BV1621" s="6"/>
      <c r="BW1621" s="6"/>
      <c r="BX1621" s="6"/>
      <c r="BY1621" s="6"/>
      <c r="BZ1621" s="6"/>
      <c r="CA1621" s="6"/>
      <c r="CB1621" s="6"/>
    </row>
    <row r="1622" spans="1:80" ht="34.15" customHeight="1">
      <c r="A1622" s="2"/>
      <c r="B1622" s="2"/>
      <c r="C1622" s="2"/>
      <c r="D1622" s="2"/>
      <c r="E1622" s="2"/>
      <c r="F1622" s="15"/>
      <c r="G1622" s="2"/>
      <c r="H1622" s="2"/>
      <c r="I1622" s="2"/>
      <c r="J1622" s="2"/>
      <c r="K1622" s="2"/>
      <c r="L1622" s="2"/>
      <c r="M1622" s="2"/>
      <c r="N1622" s="700"/>
      <c r="O1622" s="2"/>
      <c r="P1622" s="2"/>
      <c r="Q1622" s="2"/>
      <c r="R1622" s="2"/>
      <c r="S1622" s="2"/>
      <c r="T1622" s="2"/>
      <c r="U1622" s="15"/>
      <c r="V1622" s="15"/>
      <c r="W1622" s="15"/>
      <c r="X1622" s="15"/>
      <c r="Y1622" s="15"/>
      <c r="Z1622" s="15"/>
      <c r="AA1622" s="15"/>
      <c r="AB1622" s="15"/>
      <c r="AC1622" s="15"/>
      <c r="AD1622" s="15"/>
      <c r="AE1622" s="15"/>
      <c r="AF1622" s="15"/>
      <c r="AG1622" s="15"/>
      <c r="AH1622" s="15"/>
      <c r="AI1622" s="15"/>
      <c r="AJ1622" s="15"/>
      <c r="AK1622" s="15"/>
      <c r="AL1622" s="15"/>
      <c r="AM1622" s="15"/>
      <c r="AN1622" s="15"/>
      <c r="AO1622" s="15"/>
      <c r="AP1622" s="15"/>
      <c r="AQ1622" s="15"/>
      <c r="AR1622" s="15"/>
      <c r="AS1622" s="15"/>
      <c r="AT1622" s="15"/>
      <c r="AU1622" s="15"/>
      <c r="AV1622" s="15"/>
      <c r="AW1622" s="15"/>
      <c r="AX1622" s="15"/>
      <c r="AY1622" s="6"/>
      <c r="AZ1622" s="6"/>
      <c r="BA1622" s="6"/>
      <c r="BB1622" s="6"/>
      <c r="BC1622" s="6"/>
      <c r="BD1622" s="6"/>
      <c r="BE1622" s="6"/>
      <c r="BF1622" s="6"/>
      <c r="BG1622" s="6"/>
      <c r="BH1622" s="6"/>
      <c r="BI1622" s="6"/>
      <c r="BJ1622" s="6"/>
      <c r="BK1622" s="6"/>
      <c r="BL1622" s="6"/>
      <c r="BM1622" s="6"/>
      <c r="BN1622" s="6"/>
      <c r="BO1622" s="6"/>
      <c r="BP1622" s="6"/>
      <c r="BQ1622" s="6"/>
      <c r="BR1622" s="6"/>
      <c r="BS1622" s="6"/>
      <c r="BT1622" s="6"/>
      <c r="BU1622" s="6"/>
      <c r="BV1622" s="6"/>
      <c r="BW1622" s="6"/>
      <c r="BX1622" s="6"/>
      <c r="BY1622" s="6"/>
      <c r="BZ1622" s="6"/>
      <c r="CA1622" s="6"/>
      <c r="CB1622" s="6"/>
    </row>
    <row r="1623" spans="1:80" ht="34.15" customHeight="1">
      <c r="A1623" s="2"/>
      <c r="B1623" s="2"/>
      <c r="C1623" s="2"/>
      <c r="D1623" s="2"/>
      <c r="E1623" s="2"/>
      <c r="F1623" s="15"/>
      <c r="G1623" s="2"/>
      <c r="H1623" s="2"/>
      <c r="I1623" s="2"/>
      <c r="J1623" s="2"/>
      <c r="K1623" s="2"/>
      <c r="L1623" s="2"/>
      <c r="M1623" s="2"/>
      <c r="N1623" s="700"/>
      <c r="O1623" s="2"/>
      <c r="P1623" s="2"/>
      <c r="Q1623" s="2"/>
      <c r="R1623" s="2"/>
      <c r="S1623" s="2"/>
      <c r="T1623" s="2"/>
      <c r="U1623" s="15"/>
      <c r="V1623" s="15"/>
      <c r="W1623" s="15"/>
      <c r="X1623" s="15"/>
      <c r="Y1623" s="15"/>
      <c r="Z1623" s="15"/>
      <c r="AA1623" s="15"/>
      <c r="AB1623" s="15"/>
      <c r="AC1623" s="15"/>
      <c r="AD1623" s="15"/>
      <c r="AE1623" s="15"/>
      <c r="AF1623" s="15"/>
      <c r="AG1623" s="15"/>
      <c r="AH1623" s="15"/>
      <c r="AI1623" s="15"/>
      <c r="AJ1623" s="15"/>
      <c r="AK1623" s="15"/>
      <c r="AL1623" s="15"/>
      <c r="AM1623" s="15"/>
      <c r="AN1623" s="15"/>
      <c r="AO1623" s="15"/>
      <c r="AP1623" s="15"/>
      <c r="AQ1623" s="15"/>
      <c r="AR1623" s="15"/>
      <c r="AS1623" s="15"/>
      <c r="AT1623" s="15"/>
      <c r="AU1623" s="15"/>
      <c r="AV1623" s="15"/>
      <c r="AW1623" s="15"/>
      <c r="AX1623" s="15"/>
      <c r="AY1623" s="6"/>
      <c r="AZ1623" s="6"/>
      <c r="BA1623" s="6"/>
      <c r="BB1623" s="6"/>
      <c r="BC1623" s="6"/>
      <c r="BD1623" s="6"/>
      <c r="BE1623" s="6"/>
      <c r="BF1623" s="6"/>
      <c r="BG1623" s="6"/>
      <c r="BH1623" s="6"/>
      <c r="BI1623" s="6"/>
      <c r="BJ1623" s="6"/>
      <c r="BK1623" s="6"/>
      <c r="BL1623" s="6"/>
      <c r="BM1623" s="6"/>
      <c r="BN1623" s="6"/>
      <c r="BO1623" s="6"/>
      <c r="BP1623" s="6"/>
      <c r="BQ1623" s="6"/>
      <c r="BR1623" s="6"/>
      <c r="BS1623" s="6"/>
      <c r="BT1623" s="6"/>
      <c r="BU1623" s="6"/>
      <c r="BV1623" s="6"/>
      <c r="BW1623" s="6"/>
      <c r="BX1623" s="6"/>
      <c r="BY1623" s="6"/>
      <c r="BZ1623" s="6"/>
      <c r="CA1623" s="6"/>
      <c r="CB1623" s="6"/>
    </row>
    <row r="1624" spans="1:80" ht="34.15" customHeight="1">
      <c r="A1624" s="2"/>
      <c r="B1624" s="2"/>
      <c r="C1624" s="2"/>
      <c r="D1624" s="2"/>
      <c r="E1624" s="2"/>
      <c r="F1624" s="15"/>
      <c r="G1624" s="2"/>
      <c r="H1624" s="2"/>
      <c r="I1624" s="2"/>
      <c r="J1624" s="2"/>
      <c r="K1624" s="2"/>
      <c r="L1624" s="2"/>
      <c r="M1624" s="2"/>
      <c r="N1624" s="700"/>
      <c r="O1624" s="2"/>
      <c r="P1624" s="2"/>
      <c r="Q1624" s="2"/>
      <c r="R1624" s="2"/>
      <c r="S1624" s="2"/>
      <c r="T1624" s="2"/>
      <c r="U1624" s="15"/>
      <c r="V1624" s="15"/>
      <c r="W1624" s="15"/>
      <c r="X1624" s="15"/>
      <c r="Y1624" s="15"/>
      <c r="Z1624" s="15"/>
      <c r="AA1624" s="15"/>
      <c r="AB1624" s="15"/>
      <c r="AC1624" s="15"/>
      <c r="AD1624" s="15"/>
      <c r="AE1624" s="15"/>
      <c r="AF1624" s="15"/>
      <c r="AG1624" s="15"/>
      <c r="AH1624" s="15"/>
      <c r="AI1624" s="15"/>
      <c r="AJ1624" s="15"/>
      <c r="AK1624" s="15"/>
      <c r="AL1624" s="15"/>
      <c r="AM1624" s="15"/>
      <c r="AN1624" s="15"/>
      <c r="AO1624" s="15"/>
      <c r="AP1624" s="15"/>
      <c r="AQ1624" s="15"/>
      <c r="AR1624" s="15"/>
      <c r="AS1624" s="15"/>
      <c r="AT1624" s="15"/>
      <c r="AU1624" s="15"/>
      <c r="AV1624" s="15"/>
      <c r="AW1624" s="15"/>
      <c r="AX1624" s="15"/>
      <c r="AY1624" s="6"/>
      <c r="AZ1624" s="6"/>
      <c r="BA1624" s="6"/>
      <c r="BB1624" s="6"/>
      <c r="BC1624" s="6"/>
      <c r="BD1624" s="6"/>
      <c r="BE1624" s="6"/>
      <c r="BF1624" s="6"/>
      <c r="BG1624" s="6"/>
      <c r="BH1624" s="6"/>
      <c r="BI1624" s="6"/>
      <c r="BJ1624" s="6"/>
      <c r="BK1624" s="6"/>
      <c r="BL1624" s="6"/>
      <c r="BM1624" s="6"/>
      <c r="BN1624" s="6"/>
      <c r="BO1624" s="6"/>
      <c r="BP1624" s="6"/>
      <c r="BQ1624" s="6"/>
      <c r="BR1624" s="6"/>
      <c r="BS1624" s="6"/>
      <c r="BT1624" s="6"/>
      <c r="BU1624" s="6"/>
      <c r="BV1624" s="6"/>
      <c r="BW1624" s="6"/>
      <c r="BX1624" s="6"/>
      <c r="BY1624" s="6"/>
      <c r="BZ1624" s="6"/>
      <c r="CA1624" s="6"/>
      <c r="CB1624" s="6"/>
    </row>
    <row r="1625" spans="1:80" ht="34.15" customHeight="1">
      <c r="A1625" s="2"/>
      <c r="B1625" s="2"/>
      <c r="C1625" s="2"/>
      <c r="D1625" s="2"/>
      <c r="E1625" s="2"/>
      <c r="F1625" s="15"/>
      <c r="G1625" s="2"/>
      <c r="H1625" s="2"/>
      <c r="I1625" s="2"/>
      <c r="J1625" s="2"/>
      <c r="K1625" s="2"/>
      <c r="L1625" s="2"/>
      <c r="M1625" s="2"/>
      <c r="N1625" s="700"/>
      <c r="O1625" s="2"/>
      <c r="P1625" s="2"/>
      <c r="Q1625" s="2"/>
      <c r="R1625" s="2"/>
      <c r="S1625" s="2"/>
      <c r="T1625" s="2"/>
      <c r="U1625" s="15"/>
      <c r="V1625" s="15"/>
      <c r="W1625" s="15"/>
      <c r="X1625" s="15"/>
      <c r="Y1625" s="15"/>
      <c r="Z1625" s="15"/>
      <c r="AA1625" s="15"/>
      <c r="AB1625" s="15"/>
      <c r="AC1625" s="15"/>
      <c r="AD1625" s="15"/>
      <c r="AE1625" s="15"/>
      <c r="AF1625" s="15"/>
      <c r="AG1625" s="15"/>
      <c r="AH1625" s="15"/>
      <c r="AI1625" s="15"/>
      <c r="AJ1625" s="15"/>
      <c r="AK1625" s="15"/>
      <c r="AL1625" s="15"/>
      <c r="AM1625" s="15"/>
      <c r="AN1625" s="15"/>
      <c r="AO1625" s="15"/>
      <c r="AP1625" s="15"/>
      <c r="AQ1625" s="15"/>
      <c r="AR1625" s="15"/>
      <c r="AS1625" s="15"/>
      <c r="AT1625" s="15"/>
      <c r="AU1625" s="15"/>
      <c r="AV1625" s="15"/>
      <c r="AW1625" s="15"/>
      <c r="AX1625" s="15"/>
      <c r="AY1625" s="6"/>
      <c r="AZ1625" s="6"/>
      <c r="BA1625" s="6"/>
      <c r="BB1625" s="6"/>
      <c r="BC1625" s="6"/>
      <c r="BD1625" s="6"/>
      <c r="BE1625" s="6"/>
      <c r="BF1625" s="6"/>
      <c r="BG1625" s="6"/>
      <c r="BH1625" s="6"/>
      <c r="BI1625" s="6"/>
      <c r="BJ1625" s="6"/>
      <c r="BK1625" s="6"/>
      <c r="BL1625" s="6"/>
      <c r="BM1625" s="6"/>
      <c r="BN1625" s="6"/>
      <c r="BO1625" s="6"/>
      <c r="BP1625" s="6"/>
      <c r="BQ1625" s="6"/>
      <c r="BR1625" s="6"/>
      <c r="BS1625" s="6"/>
      <c r="BT1625" s="6"/>
      <c r="BU1625" s="6"/>
      <c r="BV1625" s="6"/>
      <c r="BW1625" s="6"/>
      <c r="BX1625" s="6"/>
      <c r="BY1625" s="6"/>
      <c r="BZ1625" s="6"/>
      <c r="CA1625" s="6"/>
      <c r="CB1625" s="6"/>
    </row>
    <row r="1626" spans="1:80" ht="34.15" customHeight="1">
      <c r="A1626" s="2"/>
      <c r="B1626" s="2"/>
      <c r="C1626" s="2"/>
      <c r="D1626" s="2"/>
      <c r="E1626" s="2"/>
      <c r="F1626" s="15"/>
      <c r="G1626" s="2"/>
      <c r="H1626" s="2"/>
      <c r="I1626" s="2"/>
      <c r="J1626" s="2"/>
      <c r="K1626" s="2"/>
      <c r="L1626" s="2"/>
      <c r="M1626" s="2"/>
      <c r="N1626" s="700"/>
      <c r="O1626" s="2"/>
      <c r="P1626" s="2"/>
      <c r="Q1626" s="2"/>
      <c r="R1626" s="2"/>
      <c r="S1626" s="2"/>
      <c r="T1626" s="2"/>
      <c r="U1626" s="15"/>
      <c r="V1626" s="15"/>
      <c r="W1626" s="15"/>
      <c r="X1626" s="15"/>
      <c r="Y1626" s="15"/>
      <c r="Z1626" s="15"/>
      <c r="AA1626" s="15"/>
      <c r="AB1626" s="15"/>
      <c r="AC1626" s="15"/>
      <c r="AD1626" s="15"/>
      <c r="AE1626" s="15"/>
      <c r="AF1626" s="15"/>
      <c r="AG1626" s="15"/>
      <c r="AH1626" s="15"/>
      <c r="AI1626" s="15"/>
      <c r="AJ1626" s="15"/>
      <c r="AK1626" s="15"/>
      <c r="AL1626" s="15"/>
      <c r="AM1626" s="15"/>
      <c r="AN1626" s="15"/>
      <c r="AO1626" s="15"/>
      <c r="AP1626" s="15"/>
      <c r="AQ1626" s="15"/>
      <c r="AR1626" s="15"/>
      <c r="AS1626" s="15"/>
      <c r="AT1626" s="15"/>
      <c r="AU1626" s="15"/>
      <c r="AV1626" s="15"/>
      <c r="AW1626" s="15"/>
      <c r="AX1626" s="15"/>
      <c r="AY1626" s="6"/>
      <c r="AZ1626" s="6"/>
      <c r="BA1626" s="6"/>
      <c r="BB1626" s="6"/>
      <c r="BC1626" s="6"/>
      <c r="BD1626" s="6"/>
      <c r="BE1626" s="6"/>
      <c r="BF1626" s="6"/>
      <c r="BG1626" s="6"/>
      <c r="BH1626" s="6"/>
      <c r="BI1626" s="6"/>
      <c r="BJ1626" s="6"/>
      <c r="BK1626" s="6"/>
      <c r="BL1626" s="6"/>
      <c r="BM1626" s="6"/>
      <c r="BN1626" s="6"/>
      <c r="BO1626" s="6"/>
      <c r="BP1626" s="6"/>
      <c r="BQ1626" s="6"/>
      <c r="BR1626" s="6"/>
      <c r="BS1626" s="6"/>
      <c r="BT1626" s="6"/>
      <c r="BU1626" s="6"/>
      <c r="BV1626" s="6"/>
      <c r="BW1626" s="6"/>
      <c r="BX1626" s="6"/>
      <c r="BY1626" s="6"/>
      <c r="BZ1626" s="6"/>
      <c r="CA1626" s="6"/>
      <c r="CB1626" s="6"/>
    </row>
    <row r="1627" spans="1:80" ht="34.15" customHeight="1">
      <c r="A1627" s="2"/>
      <c r="B1627" s="2"/>
      <c r="C1627" s="2"/>
      <c r="D1627" s="2"/>
      <c r="E1627" s="2"/>
      <c r="F1627" s="15"/>
      <c r="G1627" s="2"/>
      <c r="H1627" s="2"/>
      <c r="I1627" s="2"/>
      <c r="J1627" s="2"/>
      <c r="K1627" s="2"/>
      <c r="L1627" s="2"/>
      <c r="M1627" s="2"/>
      <c r="N1627" s="700"/>
      <c r="O1627" s="2"/>
      <c r="P1627" s="2"/>
      <c r="Q1627" s="2"/>
      <c r="R1627" s="2"/>
      <c r="S1627" s="2"/>
      <c r="T1627" s="2"/>
      <c r="U1627" s="15"/>
      <c r="V1627" s="15"/>
      <c r="W1627" s="15"/>
      <c r="X1627" s="15"/>
      <c r="Y1627" s="15"/>
      <c r="Z1627" s="15"/>
      <c r="AA1627" s="15"/>
      <c r="AB1627" s="15"/>
      <c r="AC1627" s="15"/>
      <c r="AD1627" s="15"/>
      <c r="AE1627" s="15"/>
      <c r="AF1627" s="15"/>
      <c r="AG1627" s="15"/>
      <c r="AH1627" s="15"/>
      <c r="AI1627" s="15"/>
      <c r="AJ1627" s="15"/>
      <c r="AK1627" s="15"/>
      <c r="AL1627" s="15"/>
      <c r="AM1627" s="15"/>
      <c r="AN1627" s="15"/>
      <c r="AO1627" s="15"/>
      <c r="AP1627" s="15"/>
      <c r="AQ1627" s="15"/>
      <c r="AR1627" s="15"/>
      <c r="AS1627" s="15"/>
      <c r="AT1627" s="15"/>
      <c r="AU1627" s="15"/>
      <c r="AV1627" s="15"/>
      <c r="AW1627" s="15"/>
      <c r="AX1627" s="15"/>
      <c r="AY1627" s="6"/>
      <c r="AZ1627" s="6"/>
      <c r="BA1627" s="6"/>
      <c r="BB1627" s="6"/>
      <c r="BC1627" s="6"/>
      <c r="BD1627" s="6"/>
      <c r="BE1627" s="6"/>
      <c r="BF1627" s="6"/>
      <c r="BG1627" s="6"/>
      <c r="BH1627" s="6"/>
      <c r="BI1627" s="6"/>
      <c r="BJ1627" s="6"/>
      <c r="BK1627" s="6"/>
      <c r="BL1627" s="6"/>
      <c r="BM1627" s="6"/>
      <c r="BN1627" s="6"/>
      <c r="BO1627" s="6"/>
      <c r="BP1627" s="6"/>
      <c r="BQ1627" s="6"/>
      <c r="BR1627" s="6"/>
      <c r="BS1627" s="6"/>
      <c r="BT1627" s="6"/>
      <c r="BU1627" s="6"/>
      <c r="BV1627" s="6"/>
      <c r="BW1627" s="6"/>
      <c r="BX1627" s="6"/>
      <c r="BY1627" s="6"/>
      <c r="BZ1627" s="6"/>
      <c r="CA1627" s="6"/>
      <c r="CB1627" s="6"/>
    </row>
    <row r="1628" spans="1:80" ht="34.15" customHeight="1">
      <c r="A1628" s="2"/>
      <c r="B1628" s="2"/>
      <c r="C1628" s="2"/>
      <c r="D1628" s="2"/>
      <c r="E1628" s="2"/>
      <c r="F1628" s="15"/>
      <c r="G1628" s="2"/>
      <c r="H1628" s="2"/>
      <c r="I1628" s="2"/>
      <c r="J1628" s="2"/>
      <c r="K1628" s="2"/>
      <c r="L1628" s="2"/>
      <c r="M1628" s="2"/>
      <c r="N1628" s="700"/>
      <c r="O1628" s="2"/>
      <c r="P1628" s="2"/>
      <c r="Q1628" s="2"/>
      <c r="R1628" s="2"/>
      <c r="S1628" s="2"/>
      <c r="T1628" s="2"/>
      <c r="U1628" s="15"/>
      <c r="V1628" s="15"/>
      <c r="W1628" s="15"/>
      <c r="X1628" s="15"/>
      <c r="Y1628" s="15"/>
      <c r="Z1628" s="15"/>
      <c r="AA1628" s="15"/>
      <c r="AB1628" s="15"/>
      <c r="AC1628" s="15"/>
      <c r="AD1628" s="15"/>
      <c r="AE1628" s="15"/>
      <c r="AF1628" s="15"/>
      <c r="AG1628" s="15"/>
      <c r="AH1628" s="15"/>
      <c r="AI1628" s="15"/>
      <c r="AJ1628" s="15"/>
      <c r="AK1628" s="15"/>
      <c r="AL1628" s="15"/>
      <c r="AM1628" s="15"/>
      <c r="AN1628" s="15"/>
      <c r="AO1628" s="15"/>
      <c r="AP1628" s="15"/>
      <c r="AQ1628" s="15"/>
      <c r="AR1628" s="15"/>
      <c r="AS1628" s="15"/>
      <c r="AT1628" s="15"/>
      <c r="AU1628" s="15"/>
      <c r="AV1628" s="15"/>
      <c r="AW1628" s="15"/>
      <c r="AX1628" s="15"/>
      <c r="AY1628" s="6"/>
      <c r="AZ1628" s="6"/>
      <c r="BA1628" s="6"/>
      <c r="BB1628" s="6"/>
      <c r="BC1628" s="6"/>
      <c r="BD1628" s="6"/>
      <c r="BE1628" s="6"/>
      <c r="BF1628" s="6"/>
      <c r="BG1628" s="6"/>
      <c r="BH1628" s="6"/>
      <c r="BI1628" s="6"/>
      <c r="BJ1628" s="6"/>
      <c r="BK1628" s="6"/>
      <c r="BL1628" s="6"/>
      <c r="BM1628" s="6"/>
      <c r="BN1628" s="6"/>
      <c r="BO1628" s="6"/>
      <c r="BP1628" s="6"/>
      <c r="BQ1628" s="6"/>
      <c r="BR1628" s="6"/>
      <c r="BS1628" s="6"/>
      <c r="BT1628" s="6"/>
      <c r="BU1628" s="6"/>
      <c r="BV1628" s="6"/>
      <c r="BW1628" s="6"/>
      <c r="BX1628" s="6"/>
      <c r="BY1628" s="6"/>
      <c r="BZ1628" s="6"/>
      <c r="CA1628" s="6"/>
      <c r="CB1628" s="6"/>
    </row>
    <row r="1629" spans="1:80" ht="34.15" customHeight="1">
      <c r="A1629" s="2"/>
      <c r="B1629" s="2"/>
      <c r="C1629" s="2"/>
      <c r="D1629" s="2"/>
      <c r="E1629" s="2"/>
      <c r="F1629" s="15"/>
      <c r="G1629" s="2"/>
      <c r="H1629" s="2"/>
      <c r="I1629" s="2"/>
      <c r="J1629" s="2"/>
      <c r="K1629" s="2"/>
      <c r="L1629" s="2"/>
      <c r="M1629" s="2"/>
      <c r="N1629" s="700"/>
      <c r="O1629" s="2"/>
      <c r="P1629" s="2"/>
      <c r="Q1629" s="2"/>
      <c r="R1629" s="2"/>
      <c r="S1629" s="2"/>
      <c r="T1629" s="2"/>
      <c r="U1629" s="15"/>
      <c r="V1629" s="15"/>
      <c r="W1629" s="15"/>
      <c r="X1629" s="15"/>
      <c r="Y1629" s="15"/>
      <c r="Z1629" s="15"/>
      <c r="AA1629" s="15"/>
      <c r="AB1629" s="15"/>
      <c r="AC1629" s="15"/>
      <c r="AD1629" s="15"/>
      <c r="AE1629" s="15"/>
      <c r="AF1629" s="15"/>
      <c r="AG1629" s="15"/>
      <c r="AH1629" s="15"/>
      <c r="AI1629" s="15"/>
      <c r="AJ1629" s="15"/>
      <c r="AK1629" s="15"/>
      <c r="AL1629" s="15"/>
      <c r="AM1629" s="15"/>
      <c r="AN1629" s="15"/>
      <c r="AO1629" s="15"/>
      <c r="AP1629" s="15"/>
      <c r="AQ1629" s="15"/>
      <c r="AR1629" s="15"/>
      <c r="AS1629" s="15"/>
      <c r="AT1629" s="15"/>
      <c r="AU1629" s="15"/>
      <c r="AV1629" s="15"/>
      <c r="AW1629" s="15"/>
      <c r="AX1629" s="15"/>
      <c r="AY1629" s="6"/>
      <c r="AZ1629" s="6"/>
      <c r="BA1629" s="6"/>
      <c r="BB1629" s="6"/>
      <c r="BC1629" s="6"/>
      <c r="BD1629" s="6"/>
      <c r="BE1629" s="6"/>
      <c r="BF1629" s="6"/>
      <c r="BG1629" s="6"/>
      <c r="BH1629" s="6"/>
      <c r="BI1629" s="6"/>
      <c r="BJ1629" s="6"/>
      <c r="BK1629" s="6"/>
      <c r="BL1629" s="6"/>
      <c r="BM1629" s="6"/>
      <c r="BN1629" s="6"/>
      <c r="BO1629" s="6"/>
      <c r="BP1629" s="6"/>
      <c r="BQ1629" s="6"/>
      <c r="BR1629" s="6"/>
      <c r="BS1629" s="6"/>
      <c r="BT1629" s="6"/>
      <c r="BU1629" s="6"/>
      <c r="BV1629" s="6"/>
      <c r="BW1629" s="6"/>
      <c r="BX1629" s="6"/>
      <c r="BY1629" s="6"/>
      <c r="BZ1629" s="6"/>
      <c r="CA1629" s="6"/>
      <c r="CB1629" s="6"/>
    </row>
    <row r="1630" spans="1:80" ht="34.15" customHeight="1">
      <c r="A1630" s="2"/>
      <c r="B1630" s="2"/>
      <c r="C1630" s="2"/>
      <c r="D1630" s="2"/>
      <c r="E1630" s="2"/>
      <c r="F1630" s="15"/>
      <c r="G1630" s="2"/>
      <c r="H1630" s="2"/>
      <c r="I1630" s="2"/>
      <c r="J1630" s="2"/>
      <c r="K1630" s="2"/>
      <c r="L1630" s="2"/>
      <c r="M1630" s="2"/>
      <c r="N1630" s="700"/>
      <c r="O1630" s="2"/>
      <c r="P1630" s="2"/>
      <c r="Q1630" s="2"/>
      <c r="R1630" s="2"/>
      <c r="S1630" s="2"/>
      <c r="T1630" s="2"/>
      <c r="U1630" s="15"/>
      <c r="V1630" s="15"/>
      <c r="W1630" s="15"/>
      <c r="X1630" s="15"/>
      <c r="Y1630" s="15"/>
      <c r="Z1630" s="15"/>
      <c r="AA1630" s="15"/>
      <c r="AB1630" s="15"/>
      <c r="AC1630" s="15"/>
      <c r="AD1630" s="15"/>
      <c r="AE1630" s="15"/>
      <c r="AF1630" s="15"/>
      <c r="AG1630" s="15"/>
      <c r="AH1630" s="15"/>
      <c r="AI1630" s="15"/>
      <c r="AJ1630" s="15"/>
      <c r="AK1630" s="15"/>
      <c r="AL1630" s="15"/>
      <c r="AM1630" s="15"/>
      <c r="AN1630" s="15"/>
      <c r="AO1630" s="15"/>
      <c r="AP1630" s="15"/>
      <c r="AQ1630" s="15"/>
      <c r="AR1630" s="15"/>
      <c r="AS1630" s="15"/>
      <c r="AT1630" s="15"/>
      <c r="AU1630" s="15"/>
      <c r="AV1630" s="15"/>
      <c r="AW1630" s="15"/>
      <c r="AX1630" s="15"/>
      <c r="AY1630" s="6"/>
      <c r="AZ1630" s="6"/>
      <c r="BA1630" s="6"/>
      <c r="BB1630" s="6"/>
      <c r="BC1630" s="6"/>
      <c r="BD1630" s="6"/>
      <c r="BE1630" s="6"/>
      <c r="BF1630" s="6"/>
      <c r="BG1630" s="6"/>
      <c r="BH1630" s="6"/>
      <c r="BI1630" s="6"/>
      <c r="BJ1630" s="6"/>
      <c r="BK1630" s="6"/>
      <c r="BL1630" s="6"/>
      <c r="BM1630" s="6"/>
      <c r="BN1630" s="6"/>
      <c r="BO1630" s="6"/>
      <c r="BP1630" s="6"/>
      <c r="BQ1630" s="6"/>
      <c r="BR1630" s="6"/>
      <c r="BS1630" s="6"/>
      <c r="BT1630" s="6"/>
      <c r="BU1630" s="6"/>
      <c r="BV1630" s="6"/>
      <c r="BW1630" s="6"/>
      <c r="BX1630" s="6"/>
      <c r="BY1630" s="6"/>
      <c r="BZ1630" s="6"/>
      <c r="CA1630" s="6"/>
      <c r="CB1630" s="6"/>
    </row>
    <row r="1631" spans="1:80" ht="34.15" customHeight="1">
      <c r="A1631" s="2"/>
      <c r="B1631" s="2"/>
      <c r="C1631" s="2"/>
      <c r="D1631" s="2"/>
      <c r="E1631" s="2"/>
      <c r="F1631" s="15"/>
      <c r="G1631" s="2"/>
      <c r="H1631" s="2"/>
      <c r="I1631" s="2"/>
      <c r="J1631" s="2"/>
      <c r="K1631" s="2"/>
      <c r="L1631" s="2"/>
      <c r="M1631" s="2"/>
      <c r="N1631" s="700"/>
      <c r="O1631" s="2"/>
      <c r="P1631" s="2"/>
      <c r="Q1631" s="2"/>
      <c r="R1631" s="2"/>
      <c r="S1631" s="2"/>
      <c r="T1631" s="2"/>
      <c r="U1631" s="15"/>
      <c r="V1631" s="15"/>
      <c r="W1631" s="15"/>
      <c r="X1631" s="15"/>
      <c r="Y1631" s="15"/>
      <c r="Z1631" s="15"/>
      <c r="AA1631" s="15"/>
      <c r="AB1631" s="15"/>
      <c r="AC1631" s="15"/>
      <c r="AD1631" s="15"/>
      <c r="AE1631" s="15"/>
      <c r="AF1631" s="15"/>
      <c r="AG1631" s="15"/>
      <c r="AH1631" s="15"/>
      <c r="AI1631" s="15"/>
      <c r="AJ1631" s="15"/>
      <c r="AK1631" s="15"/>
      <c r="AL1631" s="15"/>
      <c r="AM1631" s="15"/>
      <c r="AN1631" s="15"/>
      <c r="AO1631" s="15"/>
      <c r="AP1631" s="15"/>
      <c r="AQ1631" s="15"/>
      <c r="AR1631" s="15"/>
      <c r="AS1631" s="15"/>
      <c r="AT1631" s="15"/>
      <c r="AU1631" s="15"/>
      <c r="AV1631" s="15"/>
      <c r="AW1631" s="15"/>
      <c r="AX1631" s="15"/>
      <c r="AY1631" s="6"/>
      <c r="AZ1631" s="6"/>
      <c r="BA1631" s="6"/>
      <c r="BB1631" s="6"/>
      <c r="BC1631" s="6"/>
      <c r="BD1631" s="6"/>
      <c r="BE1631" s="6"/>
      <c r="BF1631" s="6"/>
      <c r="BG1631" s="6"/>
      <c r="BH1631" s="6"/>
      <c r="BI1631" s="6"/>
      <c r="BJ1631" s="6"/>
      <c r="BK1631" s="6"/>
      <c r="BL1631" s="6"/>
      <c r="BM1631" s="6"/>
      <c r="BN1631" s="6"/>
      <c r="BO1631" s="6"/>
      <c r="BP1631" s="6"/>
      <c r="BQ1631" s="6"/>
      <c r="BR1631" s="6"/>
      <c r="BS1631" s="6"/>
      <c r="BT1631" s="6"/>
      <c r="BU1631" s="6"/>
      <c r="BV1631" s="6"/>
      <c r="BW1631" s="6"/>
      <c r="BX1631" s="6"/>
      <c r="BY1631" s="6"/>
      <c r="BZ1631" s="6"/>
      <c r="CA1631" s="6"/>
      <c r="CB1631" s="6"/>
    </row>
    <row r="1632" spans="1:80" ht="34.15" customHeight="1">
      <c r="A1632" s="2"/>
      <c r="B1632" s="2"/>
      <c r="C1632" s="2"/>
      <c r="D1632" s="2"/>
      <c r="E1632" s="2"/>
      <c r="F1632" s="15"/>
      <c r="G1632" s="2"/>
      <c r="H1632" s="2"/>
      <c r="I1632" s="2"/>
      <c r="J1632" s="2"/>
      <c r="K1632" s="2"/>
      <c r="L1632" s="2"/>
      <c r="M1632" s="2"/>
      <c r="N1632" s="700"/>
      <c r="O1632" s="2"/>
      <c r="P1632" s="2"/>
      <c r="Q1632" s="2"/>
      <c r="R1632" s="2"/>
      <c r="S1632" s="2"/>
      <c r="T1632" s="2"/>
      <c r="U1632" s="15"/>
      <c r="V1632" s="15"/>
      <c r="W1632" s="15"/>
      <c r="X1632" s="15"/>
      <c r="Y1632" s="15"/>
      <c r="Z1632" s="15"/>
      <c r="AA1632" s="15"/>
      <c r="AB1632" s="15"/>
      <c r="AC1632" s="15"/>
      <c r="AD1632" s="15"/>
      <c r="AE1632" s="15"/>
      <c r="AF1632" s="15"/>
      <c r="AG1632" s="15"/>
      <c r="AH1632" s="15"/>
      <c r="AI1632" s="15"/>
      <c r="AJ1632" s="15"/>
      <c r="AK1632" s="15"/>
      <c r="AL1632" s="15"/>
      <c r="AM1632" s="15"/>
      <c r="AN1632" s="15"/>
      <c r="AO1632" s="15"/>
      <c r="AP1632" s="15"/>
      <c r="AQ1632" s="15"/>
      <c r="AR1632" s="15"/>
      <c r="AS1632" s="15"/>
      <c r="AT1632" s="15"/>
      <c r="AU1632" s="15"/>
      <c r="AV1632" s="15"/>
      <c r="AW1632" s="15"/>
      <c r="AX1632" s="15"/>
      <c r="AY1632" s="6"/>
      <c r="AZ1632" s="6"/>
      <c r="BA1632" s="6"/>
      <c r="BB1632" s="6"/>
      <c r="BC1632" s="6"/>
      <c r="BD1632" s="6"/>
      <c r="BE1632" s="6"/>
      <c r="BF1632" s="6"/>
      <c r="BG1632" s="6"/>
      <c r="BH1632" s="6"/>
      <c r="BI1632" s="6"/>
      <c r="BJ1632" s="6"/>
      <c r="BK1632" s="6"/>
      <c r="BL1632" s="6"/>
      <c r="BM1632" s="6"/>
      <c r="BN1632" s="6"/>
      <c r="BO1632" s="6"/>
      <c r="BP1632" s="6"/>
      <c r="BQ1632" s="6"/>
      <c r="BR1632" s="6"/>
      <c r="BS1632" s="6"/>
      <c r="BT1632" s="6"/>
      <c r="BU1632" s="6"/>
      <c r="BV1632" s="6"/>
      <c r="BW1632" s="6"/>
      <c r="BX1632" s="6"/>
      <c r="BY1632" s="6"/>
      <c r="BZ1632" s="6"/>
      <c r="CA1632" s="6"/>
      <c r="CB1632" s="6"/>
    </row>
    <row r="1633" spans="1:80" ht="34.15" customHeight="1">
      <c r="A1633" s="2"/>
      <c r="B1633" s="2"/>
      <c r="C1633" s="2"/>
      <c r="D1633" s="2"/>
      <c r="E1633" s="2"/>
      <c r="F1633" s="15"/>
      <c r="G1633" s="2"/>
      <c r="H1633" s="2"/>
      <c r="I1633" s="2"/>
      <c r="J1633" s="2"/>
      <c r="K1633" s="2"/>
      <c r="L1633" s="2"/>
      <c r="M1633" s="2"/>
      <c r="N1633" s="700"/>
      <c r="O1633" s="2"/>
      <c r="P1633" s="2"/>
      <c r="Q1633" s="2"/>
      <c r="R1633" s="2"/>
      <c r="S1633" s="2"/>
      <c r="T1633" s="2"/>
      <c r="U1633" s="15"/>
      <c r="V1633" s="15"/>
      <c r="W1633" s="15"/>
      <c r="X1633" s="15"/>
      <c r="Y1633" s="15"/>
      <c r="Z1633" s="15"/>
      <c r="AA1633" s="15"/>
      <c r="AB1633" s="15"/>
      <c r="AC1633" s="15"/>
      <c r="AD1633" s="15"/>
      <c r="AE1633" s="15"/>
      <c r="AF1633" s="15"/>
      <c r="AG1633" s="15"/>
      <c r="AH1633" s="15"/>
      <c r="AI1633" s="15"/>
      <c r="AJ1633" s="15"/>
      <c r="AK1633" s="15"/>
      <c r="AL1633" s="15"/>
      <c r="AM1633" s="15"/>
      <c r="AN1633" s="15"/>
      <c r="AO1633" s="15"/>
      <c r="AP1633" s="15"/>
      <c r="AQ1633" s="15"/>
      <c r="AR1633" s="15"/>
      <c r="AS1633" s="15"/>
      <c r="AT1633" s="15"/>
      <c r="AU1633" s="15"/>
      <c r="AV1633" s="15"/>
      <c r="AW1633" s="15"/>
      <c r="AX1633" s="15"/>
      <c r="AY1633" s="6"/>
      <c r="AZ1633" s="6"/>
      <c r="BA1633" s="6"/>
      <c r="BB1633" s="6"/>
      <c r="BC1633" s="6"/>
      <c r="BD1633" s="6"/>
      <c r="BE1633" s="6"/>
      <c r="BF1633" s="6"/>
      <c r="BG1633" s="6"/>
      <c r="BH1633" s="6"/>
      <c r="BI1633" s="6"/>
      <c r="BJ1633" s="6"/>
      <c r="BK1633" s="6"/>
      <c r="BL1633" s="6"/>
      <c r="BM1633" s="6"/>
      <c r="BN1633" s="6"/>
      <c r="BO1633" s="6"/>
      <c r="BP1633" s="6"/>
      <c r="BQ1633" s="6"/>
      <c r="BR1633" s="6"/>
      <c r="BS1633" s="6"/>
      <c r="BT1633" s="6"/>
      <c r="BU1633" s="6"/>
      <c r="BV1633" s="6"/>
      <c r="BW1633" s="6"/>
      <c r="BX1633" s="6"/>
      <c r="BY1633" s="6"/>
      <c r="BZ1633" s="6"/>
      <c r="CA1633" s="6"/>
      <c r="CB1633" s="6"/>
    </row>
    <row r="1634" spans="1:80" ht="34.15" customHeight="1">
      <c r="A1634" s="2"/>
      <c r="B1634" s="2"/>
      <c r="C1634" s="2"/>
      <c r="D1634" s="2"/>
      <c r="E1634" s="2"/>
      <c r="F1634" s="15"/>
      <c r="G1634" s="2"/>
      <c r="H1634" s="2"/>
      <c r="I1634" s="2"/>
      <c r="J1634" s="2"/>
      <c r="K1634" s="2"/>
      <c r="L1634" s="2"/>
      <c r="M1634" s="2"/>
      <c r="N1634" s="700"/>
      <c r="O1634" s="2"/>
      <c r="P1634" s="2"/>
      <c r="Q1634" s="2"/>
      <c r="R1634" s="2"/>
      <c r="S1634" s="2"/>
      <c r="T1634" s="2"/>
      <c r="U1634" s="15"/>
      <c r="V1634" s="15"/>
      <c r="W1634" s="15"/>
      <c r="X1634" s="15"/>
      <c r="Y1634" s="15"/>
      <c r="Z1634" s="15"/>
      <c r="AA1634" s="15"/>
      <c r="AB1634" s="15"/>
      <c r="AC1634" s="15"/>
      <c r="AD1634" s="15"/>
      <c r="AE1634" s="15"/>
      <c r="AF1634" s="15"/>
      <c r="AG1634" s="15"/>
      <c r="AH1634" s="15"/>
      <c r="AI1634" s="15"/>
      <c r="AJ1634" s="15"/>
      <c r="AK1634" s="15"/>
      <c r="AL1634" s="15"/>
      <c r="AM1634" s="15"/>
      <c r="AN1634" s="15"/>
      <c r="AO1634" s="15"/>
      <c r="AP1634" s="15"/>
      <c r="AQ1634" s="15"/>
      <c r="AR1634" s="15"/>
      <c r="AS1634" s="15"/>
      <c r="AT1634" s="15"/>
      <c r="AU1634" s="15"/>
      <c r="AV1634" s="15"/>
      <c r="AW1634" s="15"/>
      <c r="AX1634" s="15"/>
      <c r="AY1634" s="6"/>
      <c r="AZ1634" s="6"/>
      <c r="BA1634" s="6"/>
      <c r="BB1634" s="6"/>
      <c r="BC1634" s="6"/>
      <c r="BD1634" s="6"/>
      <c r="BE1634" s="6"/>
      <c r="BF1634" s="6"/>
      <c r="BG1634" s="6"/>
      <c r="BH1634" s="6"/>
      <c r="BI1634" s="6"/>
      <c r="BJ1634" s="6"/>
      <c r="BK1634" s="6"/>
      <c r="BL1634" s="6"/>
      <c r="BM1634" s="6"/>
      <c r="BN1634" s="6"/>
      <c r="BO1634" s="6"/>
      <c r="BP1634" s="6"/>
      <c r="BQ1634" s="6"/>
      <c r="BR1634" s="6"/>
      <c r="BS1634" s="6"/>
      <c r="BT1634" s="6"/>
      <c r="BU1634" s="6"/>
      <c r="BV1634" s="6"/>
      <c r="BW1634" s="6"/>
      <c r="BX1634" s="6"/>
      <c r="BY1634" s="6"/>
      <c r="BZ1634" s="6"/>
      <c r="CA1634" s="6"/>
      <c r="CB1634" s="6"/>
    </row>
    <row r="1635" spans="1:80" ht="34.15" customHeight="1">
      <c r="A1635" s="2"/>
      <c r="B1635" s="2"/>
      <c r="C1635" s="2"/>
      <c r="D1635" s="2"/>
      <c r="E1635" s="2"/>
      <c r="F1635" s="15"/>
      <c r="G1635" s="2"/>
      <c r="H1635" s="2"/>
      <c r="I1635" s="2"/>
      <c r="J1635" s="2"/>
      <c r="K1635" s="2"/>
      <c r="L1635" s="2"/>
      <c r="M1635" s="2"/>
      <c r="N1635" s="700"/>
      <c r="O1635" s="2"/>
      <c r="P1635" s="2"/>
      <c r="Q1635" s="2"/>
      <c r="R1635" s="2"/>
      <c r="S1635" s="2"/>
      <c r="T1635" s="2"/>
      <c r="U1635" s="15"/>
      <c r="V1635" s="15"/>
      <c r="W1635" s="15"/>
      <c r="X1635" s="15"/>
      <c r="Y1635" s="15"/>
      <c r="Z1635" s="15"/>
      <c r="AA1635" s="15"/>
      <c r="AB1635" s="15"/>
      <c r="AC1635" s="15"/>
      <c r="AD1635" s="15"/>
      <c r="AE1635" s="15"/>
      <c r="AF1635" s="15"/>
      <c r="AG1635" s="15"/>
      <c r="AH1635" s="15"/>
      <c r="AI1635" s="15"/>
      <c r="AJ1635" s="15"/>
      <c r="AK1635" s="15"/>
      <c r="AL1635" s="15"/>
      <c r="AM1635" s="15"/>
      <c r="AN1635" s="15"/>
      <c r="AO1635" s="15"/>
      <c r="AP1635" s="15"/>
      <c r="AQ1635" s="15"/>
      <c r="AR1635" s="15"/>
      <c r="AS1635" s="15"/>
      <c r="AT1635" s="15"/>
      <c r="AU1635" s="15"/>
      <c r="AV1635" s="15"/>
      <c r="AW1635" s="15"/>
      <c r="AX1635" s="15"/>
      <c r="AY1635" s="6"/>
      <c r="AZ1635" s="6"/>
      <c r="BA1635" s="6"/>
      <c r="BB1635" s="6"/>
      <c r="BC1635" s="6"/>
      <c r="BD1635" s="6"/>
      <c r="BE1635" s="6"/>
      <c r="BF1635" s="6"/>
      <c r="BG1635" s="6"/>
      <c r="BH1635" s="6"/>
      <c r="BI1635" s="6"/>
      <c r="BJ1635" s="6"/>
      <c r="BK1635" s="6"/>
      <c r="BL1635" s="6"/>
      <c r="BM1635" s="6"/>
      <c r="BN1635" s="6"/>
      <c r="BO1635" s="6"/>
      <c r="BP1635" s="6"/>
      <c r="BQ1635" s="6"/>
      <c r="BR1635" s="6"/>
      <c r="BS1635" s="6"/>
      <c r="BT1635" s="6"/>
      <c r="BU1635" s="6"/>
      <c r="BV1635" s="6"/>
      <c r="BW1635" s="6"/>
      <c r="BX1635" s="6"/>
      <c r="BY1635" s="6"/>
      <c r="BZ1635" s="6"/>
      <c r="CA1635" s="6"/>
      <c r="CB1635" s="6"/>
    </row>
    <row r="1636" spans="1:80" ht="34.15" customHeight="1">
      <c r="A1636" s="2"/>
      <c r="B1636" s="2"/>
      <c r="C1636" s="2"/>
      <c r="D1636" s="2"/>
      <c r="E1636" s="2"/>
      <c r="F1636" s="15"/>
      <c r="G1636" s="2"/>
      <c r="H1636" s="2"/>
      <c r="I1636" s="2"/>
      <c r="J1636" s="2"/>
      <c r="K1636" s="2"/>
      <c r="L1636" s="2"/>
      <c r="M1636" s="2"/>
      <c r="N1636" s="700"/>
      <c r="O1636" s="2"/>
      <c r="P1636" s="2"/>
      <c r="Q1636" s="2"/>
      <c r="R1636" s="2"/>
      <c r="S1636" s="2"/>
      <c r="T1636" s="2"/>
      <c r="U1636" s="15"/>
      <c r="V1636" s="15"/>
      <c r="W1636" s="15"/>
      <c r="X1636" s="15"/>
      <c r="Y1636" s="15"/>
      <c r="Z1636" s="15"/>
      <c r="AA1636" s="15"/>
      <c r="AB1636" s="15"/>
      <c r="AC1636" s="15"/>
      <c r="AD1636" s="15"/>
      <c r="AE1636" s="15"/>
      <c r="AF1636" s="15"/>
      <c r="AG1636" s="15"/>
      <c r="AH1636" s="15"/>
      <c r="AI1636" s="15"/>
      <c r="AJ1636" s="15"/>
      <c r="AK1636" s="15"/>
      <c r="AL1636" s="15"/>
      <c r="AM1636" s="15"/>
      <c r="AN1636" s="15"/>
      <c r="AO1636" s="15"/>
      <c r="AP1636" s="15"/>
      <c r="AQ1636" s="15"/>
      <c r="AR1636" s="15"/>
      <c r="AS1636" s="15"/>
      <c r="AT1636" s="15"/>
      <c r="AU1636" s="15"/>
      <c r="AV1636" s="15"/>
      <c r="AW1636" s="15"/>
      <c r="AX1636" s="15"/>
      <c r="AY1636" s="6"/>
      <c r="AZ1636" s="6"/>
      <c r="BA1636" s="6"/>
      <c r="BB1636" s="6"/>
      <c r="BC1636" s="6"/>
      <c r="BD1636" s="6"/>
      <c r="BE1636" s="6"/>
      <c r="BF1636" s="6"/>
      <c r="BG1636" s="6"/>
      <c r="BH1636" s="6"/>
      <c r="BI1636" s="6"/>
      <c r="BJ1636" s="6"/>
      <c r="BK1636" s="6"/>
      <c r="BL1636" s="6"/>
      <c r="BM1636" s="6"/>
      <c r="BN1636" s="6"/>
      <c r="BO1636" s="6"/>
      <c r="BP1636" s="6"/>
      <c r="BQ1636" s="6"/>
      <c r="BR1636" s="6"/>
      <c r="BS1636" s="6"/>
      <c r="BT1636" s="6"/>
      <c r="BU1636" s="6"/>
      <c r="BV1636" s="6"/>
      <c r="BW1636" s="6"/>
      <c r="BX1636" s="6"/>
      <c r="BY1636" s="6"/>
      <c r="BZ1636" s="6"/>
      <c r="CA1636" s="6"/>
      <c r="CB1636" s="6"/>
    </row>
    <row r="1637" spans="1:80" ht="34.15" customHeight="1">
      <c r="A1637" s="2"/>
      <c r="B1637" s="2"/>
      <c r="C1637" s="2"/>
      <c r="D1637" s="2"/>
      <c r="E1637" s="2"/>
      <c r="F1637" s="15"/>
      <c r="G1637" s="2"/>
      <c r="H1637" s="2"/>
      <c r="I1637" s="2"/>
      <c r="J1637" s="2"/>
      <c r="K1637" s="2"/>
      <c r="L1637" s="2"/>
      <c r="M1637" s="2"/>
      <c r="N1637" s="700"/>
      <c r="O1637" s="2"/>
      <c r="P1637" s="2"/>
      <c r="Q1637" s="2"/>
      <c r="R1637" s="2"/>
      <c r="S1637" s="2"/>
      <c r="T1637" s="2"/>
      <c r="U1637" s="15"/>
      <c r="V1637" s="15"/>
      <c r="W1637" s="15"/>
      <c r="X1637" s="15"/>
      <c r="Y1637" s="15"/>
      <c r="Z1637" s="15"/>
      <c r="AA1637" s="15"/>
      <c r="AB1637" s="15"/>
      <c r="AC1637" s="15"/>
      <c r="AD1637" s="15"/>
      <c r="AE1637" s="15"/>
      <c r="AF1637" s="15"/>
      <c r="AG1637" s="15"/>
      <c r="AH1637" s="15"/>
      <c r="AI1637" s="15"/>
      <c r="AJ1637" s="15"/>
      <c r="AK1637" s="15"/>
      <c r="AL1637" s="15"/>
      <c r="AM1637" s="15"/>
      <c r="AN1637" s="15"/>
      <c r="AO1637" s="15"/>
      <c r="AP1637" s="15"/>
      <c r="AQ1637" s="15"/>
      <c r="AR1637" s="15"/>
      <c r="AS1637" s="15"/>
      <c r="AT1637" s="15"/>
      <c r="AU1637" s="15"/>
      <c r="AV1637" s="15"/>
      <c r="AW1637" s="15"/>
      <c r="AX1637" s="15"/>
      <c r="AY1637" s="6"/>
      <c r="AZ1637" s="6"/>
      <c r="BA1637" s="6"/>
      <c r="BB1637" s="6"/>
      <c r="BC1637" s="6"/>
      <c r="BD1637" s="6"/>
      <c r="BE1637" s="6"/>
      <c r="BF1637" s="6"/>
      <c r="BG1637" s="6"/>
      <c r="BH1637" s="6"/>
      <c r="BI1637" s="6"/>
      <c r="BJ1637" s="6"/>
      <c r="BK1637" s="6"/>
      <c r="BL1637" s="6"/>
      <c r="BM1637" s="6"/>
      <c r="BN1637" s="6"/>
      <c r="BO1637" s="6"/>
      <c r="BP1637" s="6"/>
      <c r="BQ1637" s="6"/>
      <c r="BR1637" s="6"/>
      <c r="BS1637" s="6"/>
      <c r="BT1637" s="6"/>
      <c r="BU1637" s="6"/>
      <c r="BV1637" s="6"/>
      <c r="BW1637" s="6"/>
      <c r="BX1637" s="6"/>
      <c r="BY1637" s="6"/>
      <c r="BZ1637" s="6"/>
      <c r="CA1637" s="6"/>
      <c r="CB1637" s="6"/>
    </row>
    <row r="1638" spans="1:80" ht="34.15" customHeight="1">
      <c r="A1638" s="2"/>
      <c r="B1638" s="2"/>
      <c r="C1638" s="2"/>
      <c r="D1638" s="2"/>
      <c r="E1638" s="2"/>
      <c r="F1638" s="15"/>
      <c r="G1638" s="2"/>
      <c r="H1638" s="2"/>
      <c r="I1638" s="2"/>
      <c r="J1638" s="2"/>
      <c r="K1638" s="2"/>
      <c r="L1638" s="2"/>
      <c r="M1638" s="2"/>
      <c r="N1638" s="700"/>
      <c r="O1638" s="2"/>
      <c r="P1638" s="2"/>
      <c r="Q1638" s="2"/>
      <c r="R1638" s="2"/>
      <c r="S1638" s="2"/>
      <c r="T1638" s="2"/>
      <c r="U1638" s="15"/>
      <c r="V1638" s="15"/>
      <c r="W1638" s="15"/>
      <c r="X1638" s="15"/>
      <c r="Y1638" s="15"/>
      <c r="Z1638" s="15"/>
      <c r="AA1638" s="15"/>
      <c r="AB1638" s="15"/>
      <c r="AC1638" s="15"/>
      <c r="AD1638" s="15"/>
      <c r="AE1638" s="15"/>
      <c r="AF1638" s="15"/>
      <c r="AG1638" s="15"/>
      <c r="AH1638" s="15"/>
      <c r="AI1638" s="15"/>
      <c r="AJ1638" s="15"/>
      <c r="AK1638" s="15"/>
      <c r="AL1638" s="15"/>
      <c r="AM1638" s="15"/>
      <c r="AN1638" s="15"/>
      <c r="AO1638" s="15"/>
      <c r="AP1638" s="15"/>
      <c r="AQ1638" s="15"/>
      <c r="AR1638" s="15"/>
      <c r="AS1638" s="15"/>
      <c r="AT1638" s="15"/>
      <c r="AU1638" s="15"/>
      <c r="AV1638" s="15"/>
      <c r="AW1638" s="15"/>
      <c r="AX1638" s="15"/>
      <c r="AY1638" s="6"/>
      <c r="AZ1638" s="6"/>
      <c r="BA1638" s="6"/>
      <c r="BB1638" s="6"/>
      <c r="BC1638" s="6"/>
      <c r="BD1638" s="6"/>
      <c r="BE1638" s="6"/>
      <c r="BF1638" s="6"/>
      <c r="BG1638" s="6"/>
      <c r="BH1638" s="6"/>
      <c r="BI1638" s="6"/>
      <c r="BJ1638" s="6"/>
      <c r="BK1638" s="6"/>
      <c r="BL1638" s="6"/>
      <c r="BM1638" s="6"/>
      <c r="BN1638" s="6"/>
      <c r="BO1638" s="6"/>
      <c r="BP1638" s="6"/>
      <c r="BQ1638" s="6"/>
      <c r="BR1638" s="6"/>
      <c r="BS1638" s="6"/>
      <c r="BT1638" s="6"/>
      <c r="BU1638" s="6"/>
      <c r="BV1638" s="6"/>
      <c r="BW1638" s="6"/>
      <c r="BX1638" s="6"/>
      <c r="BY1638" s="6"/>
      <c r="BZ1638" s="6"/>
      <c r="CA1638" s="6"/>
      <c r="CB1638" s="6"/>
    </row>
    <row r="1639" spans="1:80" ht="34.15" customHeight="1">
      <c r="A1639" s="2"/>
      <c r="B1639" s="2"/>
      <c r="C1639" s="2"/>
      <c r="D1639" s="2"/>
      <c r="E1639" s="2"/>
      <c r="F1639" s="15"/>
      <c r="G1639" s="2"/>
      <c r="H1639" s="2"/>
      <c r="I1639" s="2"/>
      <c r="J1639" s="2"/>
      <c r="K1639" s="2"/>
      <c r="L1639" s="2"/>
      <c r="M1639" s="2"/>
      <c r="N1639" s="700"/>
      <c r="O1639" s="2"/>
      <c r="P1639" s="2"/>
      <c r="Q1639" s="2"/>
      <c r="R1639" s="2"/>
      <c r="S1639" s="2"/>
      <c r="T1639" s="2"/>
      <c r="U1639" s="15"/>
      <c r="V1639" s="15"/>
      <c r="W1639" s="15"/>
      <c r="X1639" s="15"/>
      <c r="Y1639" s="15"/>
      <c r="Z1639" s="15"/>
      <c r="AA1639" s="15"/>
      <c r="AB1639" s="15"/>
      <c r="AC1639" s="15"/>
      <c r="AD1639" s="15"/>
      <c r="AE1639" s="15"/>
      <c r="AF1639" s="15"/>
      <c r="AG1639" s="15"/>
      <c r="AH1639" s="15"/>
      <c r="AI1639" s="15"/>
      <c r="AJ1639" s="15"/>
      <c r="AK1639" s="15"/>
      <c r="AL1639" s="15"/>
      <c r="AM1639" s="15"/>
      <c r="AN1639" s="15"/>
      <c r="AO1639" s="15"/>
      <c r="AP1639" s="15"/>
      <c r="AQ1639" s="15"/>
      <c r="AR1639" s="15"/>
      <c r="AS1639" s="15"/>
      <c r="AT1639" s="15"/>
      <c r="AU1639" s="15"/>
      <c r="AV1639" s="15"/>
      <c r="AW1639" s="15"/>
      <c r="AX1639" s="15"/>
      <c r="AY1639" s="6"/>
      <c r="AZ1639" s="6"/>
      <c r="BA1639" s="6"/>
      <c r="BB1639" s="6"/>
      <c r="BC1639" s="6"/>
      <c r="BD1639" s="6"/>
      <c r="BE1639" s="6"/>
      <c r="BF1639" s="6"/>
      <c r="BG1639" s="6"/>
      <c r="BH1639" s="6"/>
      <c r="BI1639" s="6"/>
      <c r="BJ1639" s="6"/>
      <c r="BK1639" s="6"/>
      <c r="BL1639" s="6"/>
      <c r="BM1639" s="6"/>
      <c r="BN1639" s="6"/>
      <c r="BO1639" s="6"/>
      <c r="BP1639" s="6"/>
      <c r="BQ1639" s="6"/>
      <c r="BR1639" s="6"/>
      <c r="BS1639" s="6"/>
      <c r="BT1639" s="6"/>
      <c r="BU1639" s="6"/>
      <c r="BV1639" s="6"/>
      <c r="BW1639" s="6"/>
      <c r="BX1639" s="6"/>
      <c r="BY1639" s="6"/>
      <c r="BZ1639" s="6"/>
      <c r="CA1639" s="6"/>
      <c r="CB1639" s="6"/>
    </row>
    <row r="1640" spans="1:80" ht="34.15" customHeight="1">
      <c r="A1640" s="2"/>
      <c r="B1640" s="2"/>
      <c r="C1640" s="2"/>
      <c r="D1640" s="2"/>
      <c r="E1640" s="2"/>
      <c r="F1640" s="15"/>
      <c r="G1640" s="2"/>
      <c r="H1640" s="2"/>
      <c r="I1640" s="2"/>
      <c r="J1640" s="2"/>
      <c r="K1640" s="2"/>
      <c r="L1640" s="2"/>
      <c r="M1640" s="2"/>
      <c r="N1640" s="700"/>
      <c r="O1640" s="2"/>
      <c r="P1640" s="2"/>
      <c r="Q1640" s="2"/>
      <c r="R1640" s="2"/>
      <c r="S1640" s="2"/>
      <c r="T1640" s="2"/>
      <c r="U1640" s="15"/>
      <c r="V1640" s="15"/>
      <c r="W1640" s="15"/>
      <c r="X1640" s="15"/>
      <c r="Y1640" s="15"/>
      <c r="Z1640" s="15"/>
      <c r="AA1640" s="15"/>
      <c r="AB1640" s="15"/>
      <c r="AC1640" s="15"/>
      <c r="AD1640" s="15"/>
      <c r="AE1640" s="15"/>
      <c r="AF1640" s="15"/>
      <c r="AG1640" s="15"/>
      <c r="AH1640" s="15"/>
      <c r="AI1640" s="15"/>
      <c r="AJ1640" s="15"/>
      <c r="AK1640" s="15"/>
      <c r="AL1640" s="15"/>
      <c r="AM1640" s="15"/>
      <c r="AN1640" s="15"/>
      <c r="AO1640" s="15"/>
      <c r="AP1640" s="15"/>
      <c r="AQ1640" s="15"/>
      <c r="AR1640" s="15"/>
      <c r="AS1640" s="15"/>
      <c r="AT1640" s="15"/>
      <c r="AU1640" s="15"/>
      <c r="AV1640" s="15"/>
      <c r="AW1640" s="15"/>
      <c r="AX1640" s="15"/>
      <c r="AY1640" s="6"/>
      <c r="AZ1640" s="6"/>
      <c r="BA1640" s="6"/>
      <c r="BB1640" s="6"/>
      <c r="BC1640" s="6"/>
      <c r="BD1640" s="6"/>
      <c r="BE1640" s="6"/>
      <c r="BF1640" s="6"/>
      <c r="BG1640" s="6"/>
      <c r="BH1640" s="6"/>
      <c r="BI1640" s="6"/>
      <c r="BJ1640" s="6"/>
      <c r="BK1640" s="6"/>
      <c r="BL1640" s="6"/>
      <c r="BM1640" s="6"/>
      <c r="BN1640" s="6"/>
      <c r="BO1640" s="6"/>
      <c r="BP1640" s="6"/>
      <c r="BQ1640" s="6"/>
      <c r="BR1640" s="6"/>
      <c r="BS1640" s="6"/>
      <c r="BT1640" s="6"/>
      <c r="BU1640" s="6"/>
      <c r="BV1640" s="6"/>
      <c r="BW1640" s="6"/>
      <c r="BX1640" s="6"/>
      <c r="BY1640" s="6"/>
      <c r="BZ1640" s="6"/>
      <c r="CA1640" s="6"/>
      <c r="CB1640" s="6"/>
    </row>
    <row r="1641" spans="1:80" ht="34.15" customHeight="1">
      <c r="A1641" s="2"/>
      <c r="B1641" s="2"/>
      <c r="C1641" s="2"/>
      <c r="D1641" s="2"/>
      <c r="E1641" s="2"/>
      <c r="F1641" s="15"/>
      <c r="G1641" s="2"/>
      <c r="H1641" s="2"/>
      <c r="I1641" s="2"/>
      <c r="J1641" s="2"/>
      <c r="K1641" s="2"/>
      <c r="L1641" s="2"/>
      <c r="M1641" s="2"/>
      <c r="N1641" s="700"/>
      <c r="O1641" s="2"/>
      <c r="P1641" s="2"/>
      <c r="Q1641" s="2"/>
      <c r="R1641" s="2"/>
      <c r="S1641" s="2"/>
      <c r="T1641" s="2"/>
      <c r="U1641" s="15"/>
      <c r="V1641" s="15"/>
      <c r="W1641" s="15"/>
      <c r="X1641" s="15"/>
      <c r="Y1641" s="15"/>
      <c r="Z1641" s="15"/>
      <c r="AA1641" s="15"/>
      <c r="AB1641" s="15"/>
      <c r="AC1641" s="15"/>
      <c r="AD1641" s="15"/>
      <c r="AE1641" s="15"/>
      <c r="AF1641" s="15"/>
      <c r="AG1641" s="15"/>
      <c r="AH1641" s="15"/>
      <c r="AI1641" s="15"/>
      <c r="AJ1641" s="15"/>
      <c r="AK1641" s="15"/>
      <c r="AL1641" s="15"/>
      <c r="AM1641" s="15"/>
      <c r="AN1641" s="15"/>
      <c r="AO1641" s="15"/>
      <c r="AP1641" s="15"/>
      <c r="AQ1641" s="15"/>
      <c r="AR1641" s="15"/>
      <c r="AS1641" s="15"/>
      <c r="AT1641" s="15"/>
      <c r="AU1641" s="15"/>
      <c r="AV1641" s="15"/>
      <c r="AW1641" s="15"/>
      <c r="AX1641" s="15"/>
      <c r="AY1641" s="6"/>
      <c r="AZ1641" s="6"/>
      <c r="BA1641" s="6"/>
      <c r="BB1641" s="6"/>
      <c r="BC1641" s="6"/>
      <c r="BD1641" s="6"/>
      <c r="BE1641" s="6"/>
      <c r="BF1641" s="6"/>
      <c r="BG1641" s="6"/>
      <c r="BH1641" s="6"/>
      <c r="BI1641" s="6"/>
      <c r="BJ1641" s="6"/>
      <c r="BK1641" s="6"/>
      <c r="BL1641" s="6"/>
      <c r="BM1641" s="6"/>
      <c r="BN1641" s="6"/>
      <c r="BO1641" s="6"/>
      <c r="BP1641" s="6"/>
      <c r="BQ1641" s="6"/>
      <c r="BR1641" s="6"/>
      <c r="BS1641" s="6"/>
      <c r="BT1641" s="6"/>
      <c r="BU1641" s="6"/>
      <c r="BV1641" s="6"/>
      <c r="BW1641" s="6"/>
      <c r="BX1641" s="6"/>
      <c r="BY1641" s="6"/>
      <c r="BZ1641" s="6"/>
      <c r="CA1641" s="6"/>
      <c r="CB1641" s="6"/>
    </row>
    <row r="1642" spans="1:80" ht="34.15" customHeight="1">
      <c r="A1642" s="2"/>
      <c r="B1642" s="2"/>
      <c r="C1642" s="2"/>
      <c r="D1642" s="2"/>
      <c r="E1642" s="2"/>
      <c r="F1642" s="15"/>
      <c r="G1642" s="2"/>
      <c r="H1642" s="2"/>
      <c r="I1642" s="2"/>
      <c r="J1642" s="2"/>
      <c r="K1642" s="2"/>
      <c r="L1642" s="2"/>
      <c r="M1642" s="2"/>
      <c r="N1642" s="700"/>
      <c r="O1642" s="2"/>
      <c r="P1642" s="2"/>
      <c r="Q1642" s="2"/>
      <c r="R1642" s="2"/>
      <c r="S1642" s="2"/>
      <c r="T1642" s="2"/>
      <c r="U1642" s="15"/>
      <c r="V1642" s="15"/>
      <c r="W1642" s="15"/>
      <c r="X1642" s="15"/>
      <c r="Y1642" s="15"/>
      <c r="Z1642" s="15"/>
      <c r="AA1642" s="15"/>
      <c r="AB1642" s="15"/>
      <c r="AC1642" s="15"/>
      <c r="AD1642" s="15"/>
      <c r="AE1642" s="15"/>
      <c r="AF1642" s="15"/>
      <c r="AG1642" s="15"/>
      <c r="AH1642" s="15"/>
      <c r="AI1642" s="15"/>
      <c r="AJ1642" s="15"/>
      <c r="AK1642" s="15"/>
      <c r="AL1642" s="15"/>
      <c r="AM1642" s="15"/>
      <c r="AN1642" s="15"/>
      <c r="AO1642" s="15"/>
      <c r="AP1642" s="15"/>
      <c r="AQ1642" s="15"/>
      <c r="AR1642" s="15"/>
      <c r="AS1642" s="15"/>
      <c r="AT1642" s="15"/>
      <c r="AU1642" s="15"/>
      <c r="AV1642" s="15"/>
      <c r="AW1642" s="15"/>
      <c r="AX1642" s="15"/>
      <c r="AY1642" s="6"/>
      <c r="AZ1642" s="6"/>
      <c r="BA1642" s="6"/>
      <c r="BB1642" s="6"/>
      <c r="BC1642" s="6"/>
      <c r="BD1642" s="6"/>
      <c r="BE1642" s="6"/>
      <c r="BF1642" s="6"/>
      <c r="BG1642" s="6"/>
      <c r="BH1642" s="6"/>
      <c r="BI1642" s="6"/>
      <c r="BJ1642" s="6"/>
      <c r="BK1642" s="6"/>
      <c r="BL1642" s="6"/>
      <c r="BM1642" s="6"/>
      <c r="BN1642" s="6"/>
      <c r="BO1642" s="6"/>
      <c r="BP1642" s="6"/>
      <c r="BQ1642" s="6"/>
      <c r="BR1642" s="6"/>
      <c r="BS1642" s="6"/>
      <c r="BT1642" s="6"/>
      <c r="BU1642" s="6"/>
      <c r="BV1642" s="6"/>
      <c r="BW1642" s="6"/>
      <c r="BX1642" s="6"/>
      <c r="BY1642" s="6"/>
      <c r="BZ1642" s="6"/>
      <c r="CA1642" s="6"/>
      <c r="CB1642" s="6"/>
    </row>
    <row r="1643" spans="1:80" ht="34.15" customHeight="1">
      <c r="A1643" s="2"/>
      <c r="B1643" s="2"/>
      <c r="C1643" s="2"/>
      <c r="D1643" s="2"/>
      <c r="E1643" s="2"/>
      <c r="F1643" s="15"/>
      <c r="G1643" s="2"/>
      <c r="H1643" s="2"/>
      <c r="I1643" s="2"/>
      <c r="J1643" s="2"/>
      <c r="K1643" s="2"/>
      <c r="L1643" s="2"/>
      <c r="M1643" s="2"/>
      <c r="N1643" s="700"/>
      <c r="O1643" s="2"/>
      <c r="P1643" s="2"/>
      <c r="Q1643" s="2"/>
      <c r="R1643" s="2"/>
      <c r="S1643" s="2"/>
      <c r="T1643" s="2"/>
      <c r="U1643" s="15"/>
      <c r="V1643" s="15"/>
      <c r="W1643" s="15"/>
      <c r="X1643" s="15"/>
      <c r="Y1643" s="15"/>
      <c r="Z1643" s="15"/>
      <c r="AA1643" s="15"/>
      <c r="AB1643" s="15"/>
      <c r="AC1643" s="15"/>
      <c r="AD1643" s="15"/>
      <c r="AE1643" s="15"/>
      <c r="AF1643" s="15"/>
      <c r="AG1643" s="15"/>
      <c r="AH1643" s="15"/>
      <c r="AI1643" s="15"/>
      <c r="AJ1643" s="15"/>
      <c r="AK1643" s="15"/>
      <c r="AL1643" s="15"/>
      <c r="AM1643" s="15"/>
      <c r="AN1643" s="15"/>
      <c r="AO1643" s="15"/>
      <c r="AP1643" s="15"/>
      <c r="AQ1643" s="15"/>
      <c r="AR1643" s="15"/>
      <c r="AS1643" s="15"/>
      <c r="AT1643" s="15"/>
      <c r="AU1643" s="15"/>
      <c r="AV1643" s="15"/>
      <c r="AW1643" s="15"/>
      <c r="AX1643" s="15"/>
      <c r="AY1643" s="6"/>
      <c r="AZ1643" s="6"/>
      <c r="BA1643" s="6"/>
      <c r="BB1643" s="6"/>
      <c r="BC1643" s="6"/>
      <c r="BD1643" s="6"/>
      <c r="BE1643" s="6"/>
      <c r="BF1643" s="6"/>
      <c r="BG1643" s="6"/>
      <c r="BH1643" s="6"/>
      <c r="BI1643" s="6"/>
      <c r="BJ1643" s="6"/>
      <c r="BK1643" s="6"/>
      <c r="BL1643" s="6"/>
      <c r="BM1643" s="6"/>
      <c r="BN1643" s="6"/>
      <c r="BO1643" s="6"/>
      <c r="BP1643" s="6"/>
      <c r="BQ1643" s="6"/>
      <c r="BR1643" s="6"/>
      <c r="BS1643" s="6"/>
      <c r="BT1643" s="6"/>
      <c r="BU1643" s="6"/>
      <c r="BV1643" s="6"/>
      <c r="BW1643" s="6"/>
      <c r="BX1643" s="6"/>
      <c r="BY1643" s="6"/>
      <c r="BZ1643" s="6"/>
      <c r="CA1643" s="6"/>
      <c r="CB1643" s="6"/>
    </row>
    <row r="1644" spans="1:80" ht="34.15" customHeight="1">
      <c r="A1644" s="2"/>
      <c r="B1644" s="2"/>
      <c r="C1644" s="2"/>
      <c r="D1644" s="2"/>
      <c r="E1644" s="2"/>
      <c r="F1644" s="15"/>
      <c r="G1644" s="2"/>
      <c r="H1644" s="2"/>
      <c r="I1644" s="2"/>
      <c r="J1644" s="2"/>
      <c r="K1644" s="2"/>
      <c r="L1644" s="2"/>
      <c r="M1644" s="2"/>
      <c r="N1644" s="700"/>
      <c r="O1644" s="2"/>
      <c r="P1644" s="2"/>
      <c r="Q1644" s="2"/>
      <c r="R1644" s="2"/>
      <c r="S1644" s="2"/>
      <c r="T1644" s="2"/>
      <c r="U1644" s="15"/>
      <c r="V1644" s="15"/>
      <c r="W1644" s="15"/>
      <c r="X1644" s="15"/>
      <c r="Y1644" s="15"/>
      <c r="Z1644" s="15"/>
      <c r="AA1644" s="15"/>
      <c r="AB1644" s="15"/>
      <c r="AC1644" s="15"/>
      <c r="AD1644" s="15"/>
      <c r="AE1644" s="15"/>
      <c r="AF1644" s="15"/>
      <c r="AG1644" s="15"/>
      <c r="AH1644" s="15"/>
      <c r="AI1644" s="15"/>
      <c r="AJ1644" s="15"/>
      <c r="AK1644" s="15"/>
      <c r="AL1644" s="15"/>
      <c r="AM1644" s="15"/>
      <c r="AN1644" s="15"/>
      <c r="AO1644" s="15"/>
      <c r="AP1644" s="15"/>
      <c r="AQ1644" s="15"/>
      <c r="AR1644" s="15"/>
      <c r="AS1644" s="15"/>
      <c r="AT1644" s="15"/>
      <c r="AU1644" s="15"/>
      <c r="AV1644" s="15"/>
      <c r="AW1644" s="15"/>
      <c r="AX1644" s="15"/>
      <c r="AY1644" s="6"/>
      <c r="AZ1644" s="6"/>
      <c r="BA1644" s="6"/>
      <c r="BB1644" s="6"/>
      <c r="BC1644" s="6"/>
      <c r="BD1644" s="6"/>
      <c r="BE1644" s="6"/>
      <c r="BF1644" s="6"/>
      <c r="BG1644" s="6"/>
      <c r="BH1644" s="6"/>
      <c r="BI1644" s="6"/>
      <c r="BJ1644" s="6"/>
      <c r="BK1644" s="6"/>
      <c r="BL1644" s="6"/>
      <c r="BM1644" s="6"/>
      <c r="BN1644" s="6"/>
      <c r="BO1644" s="6"/>
      <c r="BP1644" s="6"/>
      <c r="BQ1644" s="6"/>
      <c r="BR1644" s="6"/>
      <c r="BS1644" s="6"/>
      <c r="BT1644" s="6"/>
      <c r="BU1644" s="6"/>
      <c r="BV1644" s="6"/>
      <c r="BW1644" s="6"/>
      <c r="BX1644" s="6"/>
      <c r="BY1644" s="6"/>
      <c r="BZ1644" s="6"/>
      <c r="CA1644" s="6"/>
      <c r="CB1644" s="6"/>
    </row>
    <row r="1645" spans="1:80" ht="34.15" customHeight="1">
      <c r="A1645" s="2"/>
      <c r="B1645" s="2"/>
      <c r="C1645" s="2"/>
      <c r="D1645" s="2"/>
      <c r="E1645" s="2"/>
      <c r="F1645" s="15"/>
      <c r="G1645" s="2"/>
      <c r="H1645" s="2"/>
      <c r="I1645" s="2"/>
      <c r="J1645" s="2"/>
      <c r="K1645" s="2"/>
      <c r="L1645" s="2"/>
      <c r="M1645" s="2"/>
      <c r="N1645" s="700"/>
      <c r="O1645" s="2"/>
      <c r="P1645" s="2"/>
      <c r="Q1645" s="2"/>
      <c r="R1645" s="2"/>
      <c r="S1645" s="2"/>
      <c r="T1645" s="2"/>
      <c r="U1645" s="15"/>
      <c r="V1645" s="15"/>
      <c r="W1645" s="15"/>
      <c r="X1645" s="15"/>
      <c r="Y1645" s="15"/>
      <c r="Z1645" s="15"/>
      <c r="AA1645" s="15"/>
      <c r="AB1645" s="15"/>
      <c r="AC1645" s="15"/>
      <c r="AD1645" s="15"/>
      <c r="AE1645" s="15"/>
      <c r="AF1645" s="15"/>
      <c r="AG1645" s="15"/>
      <c r="AH1645" s="15"/>
      <c r="AI1645" s="15"/>
      <c r="AJ1645" s="15"/>
      <c r="AK1645" s="15"/>
      <c r="AL1645" s="15"/>
      <c r="AM1645" s="15"/>
      <c r="AN1645" s="15"/>
      <c r="AO1645" s="15"/>
      <c r="AP1645" s="15"/>
      <c r="AQ1645" s="15"/>
      <c r="AR1645" s="15"/>
      <c r="AS1645" s="15"/>
      <c r="AT1645" s="15"/>
      <c r="AU1645" s="15"/>
      <c r="AV1645" s="15"/>
      <c r="AW1645" s="15"/>
      <c r="AX1645" s="15"/>
      <c r="AY1645" s="6"/>
      <c r="AZ1645" s="6"/>
      <c r="BA1645" s="6"/>
      <c r="BB1645" s="6"/>
      <c r="BC1645" s="6"/>
      <c r="BD1645" s="6"/>
      <c r="BE1645" s="6"/>
      <c r="BF1645" s="6"/>
      <c r="BG1645" s="6"/>
      <c r="BH1645" s="6"/>
      <c r="BI1645" s="6"/>
      <c r="BJ1645" s="6"/>
      <c r="BK1645" s="6"/>
      <c r="BL1645" s="6"/>
      <c r="BM1645" s="6"/>
      <c r="BN1645" s="6"/>
      <c r="BO1645" s="6"/>
      <c r="BP1645" s="6"/>
      <c r="BQ1645" s="6"/>
      <c r="BR1645" s="6"/>
      <c r="BS1645" s="6"/>
      <c r="BT1645" s="6"/>
      <c r="BU1645" s="6"/>
      <c r="BV1645" s="6"/>
      <c r="BW1645" s="6"/>
      <c r="BX1645" s="6"/>
      <c r="BY1645" s="6"/>
      <c r="BZ1645" s="6"/>
      <c r="CA1645" s="6"/>
      <c r="CB1645" s="6"/>
    </row>
    <row r="1646" spans="1:80" ht="34.15" customHeight="1">
      <c r="A1646" s="2"/>
      <c r="B1646" s="2"/>
      <c r="C1646" s="2"/>
      <c r="D1646" s="2"/>
      <c r="E1646" s="2"/>
      <c r="F1646" s="15"/>
      <c r="G1646" s="2"/>
      <c r="H1646" s="2"/>
      <c r="I1646" s="2"/>
      <c r="J1646" s="2"/>
      <c r="K1646" s="2"/>
      <c r="L1646" s="2"/>
      <c r="M1646" s="2"/>
      <c r="N1646" s="700"/>
      <c r="O1646" s="2"/>
      <c r="P1646" s="2"/>
      <c r="Q1646" s="2"/>
      <c r="R1646" s="2"/>
      <c r="S1646" s="2"/>
      <c r="T1646" s="2"/>
      <c r="U1646" s="15"/>
      <c r="V1646" s="15"/>
      <c r="W1646" s="15"/>
      <c r="X1646" s="15"/>
      <c r="Y1646" s="15"/>
      <c r="Z1646" s="15"/>
      <c r="AA1646" s="15"/>
      <c r="AB1646" s="15"/>
      <c r="AC1646" s="15"/>
      <c r="AD1646" s="15"/>
      <c r="AE1646" s="15"/>
      <c r="AF1646" s="15"/>
      <c r="AG1646" s="15"/>
      <c r="AH1646" s="15"/>
      <c r="AI1646" s="15"/>
      <c r="AJ1646" s="15"/>
      <c r="AK1646" s="15"/>
      <c r="AL1646" s="15"/>
      <c r="AM1646" s="15"/>
      <c r="AN1646" s="15"/>
      <c r="AO1646" s="15"/>
      <c r="AP1646" s="15"/>
      <c r="AQ1646" s="15"/>
      <c r="AR1646" s="15"/>
      <c r="AS1646" s="15"/>
      <c r="AT1646" s="15"/>
      <c r="AU1646" s="15"/>
      <c r="AV1646" s="15"/>
      <c r="AW1646" s="15"/>
      <c r="AX1646" s="15"/>
      <c r="AY1646" s="6"/>
      <c r="AZ1646" s="6"/>
      <c r="BA1646" s="6"/>
      <c r="BB1646" s="6"/>
      <c r="BC1646" s="6"/>
      <c r="BD1646" s="6"/>
      <c r="BE1646" s="6"/>
      <c r="BF1646" s="6"/>
      <c r="BG1646" s="6"/>
      <c r="BH1646" s="6"/>
      <c r="BI1646" s="6"/>
      <c r="BJ1646" s="6"/>
      <c r="BK1646" s="6"/>
      <c r="BL1646" s="6"/>
      <c r="BM1646" s="6"/>
      <c r="BN1646" s="6"/>
      <c r="BO1646" s="6"/>
      <c r="BP1646" s="6"/>
      <c r="BQ1646" s="6"/>
      <c r="BR1646" s="6"/>
      <c r="BS1646" s="6"/>
      <c r="BT1646" s="6"/>
      <c r="BU1646" s="6"/>
      <c r="BV1646" s="6"/>
      <c r="BW1646" s="6"/>
      <c r="BX1646" s="6"/>
      <c r="BY1646" s="6"/>
      <c r="BZ1646" s="6"/>
      <c r="CA1646" s="6"/>
      <c r="CB1646" s="6"/>
    </row>
    <row r="1647" spans="1:80" ht="34.15" customHeight="1">
      <c r="A1647" s="2"/>
      <c r="B1647" s="2"/>
      <c r="C1647" s="2"/>
      <c r="D1647" s="2"/>
      <c r="E1647" s="2"/>
      <c r="F1647" s="15"/>
      <c r="G1647" s="2"/>
      <c r="H1647" s="2"/>
      <c r="I1647" s="2"/>
      <c r="J1647" s="2"/>
      <c r="K1647" s="2"/>
      <c r="L1647" s="2"/>
      <c r="M1647" s="2"/>
      <c r="N1647" s="700"/>
      <c r="O1647" s="2"/>
      <c r="P1647" s="2"/>
      <c r="Q1647" s="2"/>
      <c r="R1647" s="2"/>
      <c r="S1647" s="2"/>
      <c r="T1647" s="2"/>
      <c r="U1647" s="15"/>
      <c r="V1647" s="15"/>
      <c r="W1647" s="15"/>
      <c r="X1647" s="15"/>
      <c r="Y1647" s="15"/>
      <c r="Z1647" s="15"/>
      <c r="AA1647" s="15"/>
      <c r="AB1647" s="15"/>
      <c r="AC1647" s="15"/>
      <c r="AD1647" s="15"/>
      <c r="AE1647" s="15"/>
      <c r="AF1647" s="15"/>
      <c r="AG1647" s="15"/>
      <c r="AH1647" s="15"/>
      <c r="AI1647" s="15"/>
      <c r="AJ1647" s="15"/>
      <c r="AK1647" s="15"/>
      <c r="AL1647" s="15"/>
      <c r="AM1647" s="15"/>
      <c r="AN1647" s="15"/>
      <c r="AO1647" s="15"/>
      <c r="AP1647" s="15"/>
      <c r="AQ1647" s="15"/>
      <c r="AR1647" s="15"/>
      <c r="AS1647" s="15"/>
      <c r="AT1647" s="15"/>
      <c r="AU1647" s="15"/>
      <c r="AV1647" s="15"/>
      <c r="AW1647" s="15"/>
      <c r="AX1647" s="15"/>
      <c r="AY1647" s="6"/>
      <c r="AZ1647" s="6"/>
      <c r="BA1647" s="6"/>
      <c r="BB1647" s="6"/>
      <c r="BC1647" s="6"/>
      <c r="BD1647" s="6"/>
      <c r="BE1647" s="6"/>
      <c r="BF1647" s="6"/>
      <c r="BG1647" s="6"/>
      <c r="BH1647" s="6"/>
      <c r="BI1647" s="6"/>
      <c r="BJ1647" s="6"/>
      <c r="BK1647" s="6"/>
      <c r="BL1647" s="6"/>
      <c r="BM1647" s="6"/>
      <c r="BN1647" s="6"/>
      <c r="BO1647" s="6"/>
      <c r="BP1647" s="6"/>
      <c r="BQ1647" s="6"/>
      <c r="BR1647" s="6"/>
      <c r="BS1647" s="6"/>
      <c r="BT1647" s="6"/>
      <c r="BU1647" s="6"/>
      <c r="BV1647" s="6"/>
      <c r="BW1647" s="6"/>
      <c r="BX1647" s="6"/>
      <c r="BY1647" s="6"/>
      <c r="BZ1647" s="6"/>
      <c r="CA1647" s="6"/>
      <c r="CB1647" s="6"/>
    </row>
    <row r="1648" spans="1:80" ht="34.15" customHeight="1">
      <c r="A1648" s="2"/>
      <c r="B1648" s="2"/>
      <c r="C1648" s="2"/>
      <c r="D1648" s="2"/>
      <c r="E1648" s="2"/>
      <c r="F1648" s="15"/>
      <c r="G1648" s="2"/>
      <c r="H1648" s="2"/>
      <c r="I1648" s="2"/>
      <c r="J1648" s="2"/>
      <c r="K1648" s="2"/>
      <c r="L1648" s="2"/>
      <c r="M1648" s="2"/>
      <c r="N1648" s="700"/>
      <c r="O1648" s="2"/>
      <c r="P1648" s="2"/>
      <c r="Q1648" s="2"/>
      <c r="R1648" s="2"/>
      <c r="S1648" s="2"/>
      <c r="T1648" s="2"/>
      <c r="U1648" s="15"/>
      <c r="V1648" s="15"/>
      <c r="W1648" s="15"/>
      <c r="X1648" s="15"/>
      <c r="Y1648" s="15"/>
      <c r="Z1648" s="15"/>
      <c r="AA1648" s="15"/>
      <c r="AB1648" s="15"/>
      <c r="AC1648" s="15"/>
      <c r="AD1648" s="15"/>
      <c r="AE1648" s="15"/>
      <c r="AF1648" s="15"/>
      <c r="AG1648" s="15"/>
      <c r="AH1648" s="15"/>
      <c r="AI1648" s="15"/>
      <c r="AJ1648" s="15"/>
      <c r="AK1648" s="15"/>
      <c r="AL1648" s="15"/>
      <c r="AM1648" s="15"/>
      <c r="AN1648" s="15"/>
      <c r="AO1648" s="15"/>
      <c r="AP1648" s="15"/>
      <c r="AQ1648" s="15"/>
      <c r="AR1648" s="15"/>
      <c r="AS1648" s="15"/>
      <c r="AT1648" s="15"/>
      <c r="AU1648" s="15"/>
      <c r="AV1648" s="15"/>
      <c r="AW1648" s="15"/>
      <c r="AX1648" s="15"/>
      <c r="AY1648" s="6"/>
      <c r="AZ1648" s="6"/>
      <c r="BA1648" s="6"/>
      <c r="BB1648" s="6"/>
      <c r="BC1648" s="6"/>
      <c r="BD1648" s="6"/>
      <c r="BE1648" s="6"/>
      <c r="BF1648" s="6"/>
      <c r="BG1648" s="6"/>
      <c r="BH1648" s="6"/>
      <c r="BI1648" s="6"/>
      <c r="BJ1648" s="6"/>
      <c r="BK1648" s="6"/>
      <c r="BL1648" s="6"/>
      <c r="BM1648" s="6"/>
      <c r="BN1648" s="6"/>
      <c r="BO1648" s="6"/>
      <c r="BP1648" s="6"/>
      <c r="BQ1648" s="6"/>
      <c r="BR1648" s="6"/>
      <c r="BS1648" s="6"/>
      <c r="BT1648" s="6"/>
      <c r="BU1648" s="6"/>
      <c r="BV1648" s="6"/>
      <c r="BW1648" s="6"/>
      <c r="BX1648" s="6"/>
      <c r="BY1648" s="6"/>
      <c r="BZ1648" s="6"/>
      <c r="CA1648" s="6"/>
      <c r="CB1648" s="6"/>
    </row>
    <row r="1649" spans="1:80" ht="34.15" customHeight="1">
      <c r="A1649" s="2"/>
      <c r="B1649" s="2"/>
      <c r="C1649" s="2"/>
      <c r="D1649" s="2"/>
      <c r="E1649" s="2"/>
      <c r="F1649" s="15"/>
      <c r="G1649" s="2"/>
      <c r="H1649" s="2"/>
      <c r="I1649" s="2"/>
      <c r="J1649" s="2"/>
      <c r="K1649" s="2"/>
      <c r="L1649" s="2"/>
      <c r="M1649" s="2"/>
      <c r="N1649" s="700"/>
      <c r="O1649" s="2"/>
      <c r="P1649" s="2"/>
      <c r="Q1649" s="2"/>
      <c r="R1649" s="2"/>
      <c r="S1649" s="2"/>
      <c r="T1649" s="2"/>
      <c r="U1649" s="15"/>
      <c r="V1649" s="15"/>
      <c r="W1649" s="15"/>
      <c r="X1649" s="15"/>
      <c r="Y1649" s="15"/>
      <c r="Z1649" s="15"/>
      <c r="AA1649" s="15"/>
      <c r="AB1649" s="15"/>
      <c r="AC1649" s="15"/>
      <c r="AD1649" s="15"/>
      <c r="AE1649" s="15"/>
      <c r="AF1649" s="15"/>
      <c r="AG1649" s="15"/>
      <c r="AH1649" s="15"/>
      <c r="AI1649" s="15"/>
      <c r="AJ1649" s="15"/>
      <c r="AK1649" s="15"/>
      <c r="AL1649" s="15"/>
      <c r="AM1649" s="15"/>
      <c r="AN1649" s="15"/>
      <c r="AO1649" s="15"/>
      <c r="AP1649" s="15"/>
      <c r="AQ1649" s="15"/>
      <c r="AR1649" s="15"/>
      <c r="AS1649" s="15"/>
      <c r="AT1649" s="15"/>
      <c r="AU1649" s="15"/>
      <c r="AV1649" s="15"/>
      <c r="AW1649" s="15"/>
      <c r="AX1649" s="15"/>
      <c r="AY1649" s="6"/>
      <c r="AZ1649" s="6"/>
      <c r="BA1649" s="6"/>
      <c r="BB1649" s="6"/>
      <c r="BC1649" s="6"/>
      <c r="BD1649" s="6"/>
      <c r="BE1649" s="6"/>
      <c r="BF1649" s="6"/>
      <c r="BG1649" s="6"/>
      <c r="BH1649" s="6"/>
      <c r="BI1649" s="6"/>
      <c r="BJ1649" s="6"/>
      <c r="BK1649" s="6"/>
      <c r="BL1649" s="6"/>
      <c r="BM1649" s="6"/>
      <c r="BN1649" s="6"/>
      <c r="BO1649" s="6"/>
      <c r="BP1649" s="6"/>
      <c r="BQ1649" s="6"/>
      <c r="BR1649" s="6"/>
      <c r="BS1649" s="6"/>
      <c r="BT1649" s="6"/>
      <c r="BU1649" s="6"/>
      <c r="BV1649" s="6"/>
      <c r="BW1649" s="6"/>
      <c r="BX1649" s="6"/>
      <c r="BY1649" s="6"/>
      <c r="BZ1649" s="6"/>
      <c r="CA1649" s="6"/>
      <c r="CB1649" s="6"/>
    </row>
    <row r="1650" spans="1:80" ht="34.15" customHeight="1">
      <c r="A1650" s="2"/>
      <c r="B1650" s="2"/>
      <c r="C1650" s="2"/>
      <c r="D1650" s="2"/>
      <c r="E1650" s="2"/>
      <c r="F1650" s="15"/>
      <c r="G1650" s="2"/>
      <c r="H1650" s="2"/>
      <c r="I1650" s="2"/>
      <c r="J1650" s="2"/>
      <c r="K1650" s="2"/>
      <c r="L1650" s="2"/>
      <c r="M1650" s="2"/>
      <c r="N1650" s="700"/>
      <c r="O1650" s="2"/>
      <c r="P1650" s="2"/>
      <c r="Q1650" s="2"/>
      <c r="R1650" s="2"/>
      <c r="S1650" s="2"/>
      <c r="T1650" s="2"/>
      <c r="U1650" s="15"/>
      <c r="V1650" s="15"/>
      <c r="W1650" s="15"/>
      <c r="X1650" s="15"/>
      <c r="Y1650" s="15"/>
      <c r="Z1650" s="15"/>
      <c r="AA1650" s="15"/>
      <c r="AB1650" s="15"/>
      <c r="AC1650" s="15"/>
      <c r="AD1650" s="15"/>
      <c r="AE1650" s="15"/>
      <c r="AF1650" s="15"/>
      <c r="AG1650" s="15"/>
      <c r="AH1650" s="15"/>
      <c r="AI1650" s="15"/>
      <c r="AJ1650" s="15"/>
      <c r="AK1650" s="15"/>
      <c r="AL1650" s="15"/>
      <c r="AM1650" s="15"/>
      <c r="AN1650" s="15"/>
      <c r="AO1650" s="15"/>
      <c r="AP1650" s="15"/>
      <c r="AQ1650" s="15"/>
      <c r="AR1650" s="15"/>
      <c r="AS1650" s="15"/>
      <c r="AT1650" s="15"/>
      <c r="AU1650" s="15"/>
      <c r="AV1650" s="15"/>
      <c r="AW1650" s="15"/>
      <c r="AX1650" s="15"/>
      <c r="AY1650" s="6"/>
      <c r="AZ1650" s="6"/>
      <c r="BA1650" s="6"/>
      <c r="BB1650" s="6"/>
      <c r="BC1650" s="6"/>
      <c r="BD1650" s="6"/>
      <c r="BE1650" s="6"/>
      <c r="BF1650" s="6"/>
      <c r="BG1650" s="6"/>
      <c r="BH1650" s="6"/>
      <c r="BI1650" s="6"/>
      <c r="BJ1650" s="6"/>
      <c r="BK1650" s="6"/>
      <c r="BL1650" s="6"/>
      <c r="BM1650" s="6"/>
      <c r="BN1650" s="6"/>
      <c r="BO1650" s="6"/>
      <c r="BP1650" s="6"/>
      <c r="BQ1650" s="6"/>
      <c r="BR1650" s="6"/>
      <c r="BS1650" s="6"/>
      <c r="BT1650" s="6"/>
      <c r="BU1650" s="6"/>
      <c r="BV1650" s="6"/>
      <c r="BW1650" s="6"/>
      <c r="BX1650" s="6"/>
      <c r="BY1650" s="6"/>
      <c r="BZ1650" s="6"/>
      <c r="CA1650" s="6"/>
      <c r="CB1650" s="6"/>
    </row>
    <row r="1651" spans="1:80" ht="34.15" customHeight="1">
      <c r="A1651" s="2"/>
      <c r="B1651" s="2"/>
      <c r="C1651" s="2"/>
      <c r="D1651" s="2"/>
      <c r="E1651" s="2"/>
      <c r="F1651" s="15"/>
      <c r="G1651" s="2"/>
      <c r="H1651" s="2"/>
      <c r="I1651" s="2"/>
      <c r="J1651" s="2"/>
      <c r="K1651" s="2"/>
      <c r="L1651" s="2"/>
      <c r="M1651" s="2"/>
      <c r="N1651" s="700"/>
      <c r="O1651" s="2"/>
      <c r="P1651" s="2"/>
      <c r="Q1651" s="2"/>
      <c r="R1651" s="2"/>
      <c r="S1651" s="2"/>
      <c r="T1651" s="2"/>
      <c r="U1651" s="15"/>
      <c r="V1651" s="15"/>
      <c r="W1651" s="15"/>
      <c r="X1651" s="15"/>
      <c r="Y1651" s="15"/>
      <c r="Z1651" s="15"/>
      <c r="AA1651" s="15"/>
      <c r="AB1651" s="15"/>
      <c r="AC1651" s="15"/>
      <c r="AD1651" s="15"/>
      <c r="AE1651" s="15"/>
      <c r="AF1651" s="15"/>
      <c r="AG1651" s="15"/>
      <c r="AH1651" s="15"/>
      <c r="AI1651" s="15"/>
      <c r="AJ1651" s="15"/>
      <c r="AK1651" s="15"/>
      <c r="AL1651" s="15"/>
      <c r="AM1651" s="15"/>
      <c r="AN1651" s="15"/>
      <c r="AO1651" s="15"/>
      <c r="AP1651" s="15"/>
      <c r="AQ1651" s="15"/>
      <c r="AR1651" s="15"/>
      <c r="AS1651" s="15"/>
      <c r="AT1651" s="15"/>
      <c r="AU1651" s="15"/>
      <c r="AV1651" s="15"/>
      <c r="AW1651" s="15"/>
      <c r="AX1651" s="15"/>
      <c r="AY1651" s="6"/>
      <c r="AZ1651" s="6"/>
      <c r="BA1651" s="6"/>
      <c r="BB1651" s="6"/>
      <c r="BC1651" s="6"/>
      <c r="BD1651" s="6"/>
      <c r="BE1651" s="6"/>
      <c r="BF1651" s="6"/>
      <c r="BG1651" s="6"/>
      <c r="BH1651" s="6"/>
      <c r="BI1651" s="6"/>
      <c r="BJ1651" s="6"/>
      <c r="BK1651" s="6"/>
      <c r="BL1651" s="6"/>
      <c r="BM1651" s="6"/>
      <c r="BN1651" s="6"/>
      <c r="BO1651" s="6"/>
      <c r="BP1651" s="6"/>
      <c r="BQ1651" s="6"/>
      <c r="BR1651" s="6"/>
      <c r="BS1651" s="6"/>
      <c r="BT1651" s="6"/>
      <c r="BU1651" s="6"/>
      <c r="BV1651" s="6"/>
      <c r="BW1651" s="6"/>
      <c r="BX1651" s="6"/>
      <c r="BY1651" s="6"/>
      <c r="BZ1651" s="6"/>
      <c r="CA1651" s="6"/>
      <c r="CB1651" s="6"/>
    </row>
    <row r="1652" spans="1:80" ht="34.15" customHeight="1">
      <c r="A1652" s="2"/>
      <c r="B1652" s="2"/>
      <c r="C1652" s="2"/>
      <c r="D1652" s="2"/>
      <c r="E1652" s="2"/>
      <c r="F1652" s="15"/>
      <c r="G1652" s="2"/>
      <c r="H1652" s="2"/>
      <c r="I1652" s="2"/>
      <c r="J1652" s="2"/>
      <c r="K1652" s="2"/>
      <c r="L1652" s="2"/>
      <c r="M1652" s="2"/>
      <c r="N1652" s="700"/>
      <c r="O1652" s="2"/>
      <c r="P1652" s="2"/>
      <c r="Q1652" s="2"/>
      <c r="R1652" s="2"/>
      <c r="S1652" s="2"/>
      <c r="T1652" s="2"/>
      <c r="U1652" s="15"/>
      <c r="V1652" s="15"/>
      <c r="W1652" s="15"/>
      <c r="X1652" s="15"/>
      <c r="Y1652" s="15"/>
      <c r="Z1652" s="15"/>
      <c r="AA1652" s="15"/>
      <c r="AB1652" s="15"/>
      <c r="AC1652" s="15"/>
      <c r="AD1652" s="15"/>
      <c r="AE1652" s="15"/>
      <c r="AF1652" s="15"/>
      <c r="AG1652" s="15"/>
      <c r="AH1652" s="15"/>
      <c r="AI1652" s="15"/>
      <c r="AJ1652" s="15"/>
      <c r="AK1652" s="15"/>
      <c r="AL1652" s="15"/>
      <c r="AM1652" s="15"/>
      <c r="AN1652" s="15"/>
      <c r="AO1652" s="15"/>
      <c r="AP1652" s="15"/>
      <c r="AQ1652" s="15"/>
      <c r="AR1652" s="15"/>
      <c r="AS1652" s="15"/>
      <c r="AT1652" s="15"/>
      <c r="AU1652" s="15"/>
      <c r="AV1652" s="15"/>
      <c r="AW1652" s="15"/>
      <c r="AX1652" s="15"/>
      <c r="AY1652" s="6"/>
      <c r="AZ1652" s="6"/>
      <c r="BA1652" s="6"/>
      <c r="BB1652" s="6"/>
      <c r="BC1652" s="6"/>
      <c r="BD1652" s="6"/>
      <c r="BE1652" s="6"/>
      <c r="BF1652" s="6"/>
      <c r="BG1652" s="6"/>
      <c r="BH1652" s="6"/>
      <c r="BI1652" s="6"/>
      <c r="BJ1652" s="6"/>
      <c r="BK1652" s="6"/>
      <c r="BL1652" s="6"/>
      <c r="BM1652" s="6"/>
      <c r="BN1652" s="6"/>
      <c r="BO1652" s="6"/>
      <c r="BP1652" s="6"/>
      <c r="BQ1652" s="6"/>
      <c r="BR1652" s="6"/>
      <c r="BS1652" s="6"/>
      <c r="BT1652" s="6"/>
      <c r="BU1652" s="6"/>
      <c r="BV1652" s="6"/>
      <c r="BW1652" s="6"/>
      <c r="BX1652" s="6"/>
      <c r="BY1652" s="6"/>
      <c r="BZ1652" s="6"/>
      <c r="CA1652" s="6"/>
      <c r="CB1652" s="6"/>
    </row>
    <row r="1653" spans="1:80" ht="34.15" customHeight="1">
      <c r="A1653" s="2"/>
      <c r="B1653" s="2"/>
      <c r="C1653" s="2"/>
      <c r="D1653" s="2"/>
      <c r="E1653" s="2"/>
      <c r="F1653" s="15"/>
      <c r="G1653" s="2"/>
      <c r="H1653" s="2"/>
      <c r="I1653" s="2"/>
      <c r="J1653" s="2"/>
      <c r="K1653" s="2"/>
      <c r="L1653" s="2"/>
      <c r="M1653" s="2"/>
      <c r="N1653" s="700"/>
      <c r="O1653" s="2"/>
      <c r="P1653" s="2"/>
      <c r="Q1653" s="2"/>
      <c r="R1653" s="2"/>
      <c r="S1653" s="2"/>
      <c r="T1653" s="2"/>
      <c r="U1653" s="15"/>
      <c r="V1653" s="15"/>
      <c r="W1653" s="15"/>
      <c r="X1653" s="15"/>
      <c r="Y1653" s="15"/>
      <c r="Z1653" s="15"/>
      <c r="AA1653" s="15"/>
      <c r="AB1653" s="15"/>
      <c r="AC1653" s="15"/>
      <c r="AD1653" s="15"/>
      <c r="AE1653" s="15"/>
      <c r="AF1653" s="15"/>
      <c r="AG1653" s="15"/>
      <c r="AH1653" s="15"/>
      <c r="AI1653" s="15"/>
      <c r="AJ1653" s="15"/>
      <c r="AK1653" s="15"/>
      <c r="AL1653" s="15"/>
      <c r="AM1653" s="15"/>
      <c r="AN1653" s="15"/>
      <c r="AO1653" s="15"/>
      <c r="AP1653" s="15"/>
      <c r="AQ1653" s="15"/>
      <c r="AR1653" s="15"/>
      <c r="AS1653" s="15"/>
      <c r="AT1653" s="15"/>
      <c r="AU1653" s="15"/>
      <c r="AV1653" s="15"/>
      <c r="AW1653" s="15"/>
      <c r="AX1653" s="15"/>
      <c r="AY1653" s="6"/>
      <c r="AZ1653" s="6"/>
      <c r="BA1653" s="6"/>
      <c r="BB1653" s="6"/>
      <c r="BC1653" s="6"/>
      <c r="BD1653" s="6"/>
      <c r="BE1653" s="6"/>
      <c r="BF1653" s="6"/>
      <c r="BG1653" s="6"/>
      <c r="BH1653" s="6"/>
      <c r="BI1653" s="6"/>
      <c r="BJ1653" s="6"/>
      <c r="BK1653" s="6"/>
      <c r="BL1653" s="6"/>
      <c r="BM1653" s="6"/>
      <c r="BN1653" s="6"/>
      <c r="BO1653" s="6"/>
      <c r="BP1653" s="6"/>
      <c r="BQ1653" s="6"/>
      <c r="BR1653" s="6"/>
      <c r="BS1653" s="6"/>
      <c r="BT1653" s="6"/>
      <c r="BU1653" s="6"/>
      <c r="BV1653" s="6"/>
      <c r="BW1653" s="6"/>
      <c r="BX1653" s="6"/>
      <c r="BY1653" s="6"/>
      <c r="BZ1653" s="6"/>
      <c r="CA1653" s="6"/>
      <c r="CB1653" s="6"/>
    </row>
    <row r="1654" spans="1:80" ht="34.15" customHeight="1">
      <c r="A1654" s="2"/>
      <c r="B1654" s="2"/>
      <c r="C1654" s="2"/>
      <c r="D1654" s="2"/>
      <c r="E1654" s="2"/>
      <c r="F1654" s="15"/>
      <c r="G1654" s="2"/>
      <c r="H1654" s="2"/>
      <c r="I1654" s="2"/>
      <c r="J1654" s="2"/>
      <c r="K1654" s="2"/>
      <c r="L1654" s="2"/>
      <c r="M1654" s="2"/>
      <c r="N1654" s="700"/>
      <c r="O1654" s="2"/>
      <c r="P1654" s="2"/>
      <c r="Q1654" s="2"/>
      <c r="R1654" s="2"/>
      <c r="S1654" s="2"/>
      <c r="T1654" s="2"/>
      <c r="U1654" s="15"/>
      <c r="V1654" s="15"/>
      <c r="W1654" s="15"/>
      <c r="X1654" s="15"/>
      <c r="Y1654" s="15"/>
      <c r="Z1654" s="15"/>
      <c r="AA1654" s="15"/>
      <c r="AB1654" s="15"/>
      <c r="AC1654" s="15"/>
      <c r="AD1654" s="15"/>
      <c r="AE1654" s="15"/>
      <c r="AF1654" s="15"/>
      <c r="AG1654" s="15"/>
      <c r="AH1654" s="15"/>
      <c r="AI1654" s="15"/>
      <c r="AJ1654" s="15"/>
      <c r="AK1654" s="15"/>
      <c r="AL1654" s="15"/>
      <c r="AM1654" s="15"/>
      <c r="AN1654" s="15"/>
      <c r="AO1654" s="15"/>
      <c r="AP1654" s="15"/>
      <c r="AQ1654" s="15"/>
      <c r="AR1654" s="15"/>
      <c r="AS1654" s="15"/>
      <c r="AT1654" s="15"/>
      <c r="AU1654" s="15"/>
      <c r="AV1654" s="15"/>
      <c r="AW1654" s="15"/>
      <c r="AX1654" s="15"/>
      <c r="AY1654" s="6"/>
      <c r="AZ1654" s="6"/>
      <c r="BA1654" s="6"/>
      <c r="BB1654" s="6"/>
      <c r="BC1654" s="6"/>
      <c r="BD1654" s="6"/>
      <c r="BE1654" s="6"/>
      <c r="BF1654" s="6"/>
      <c r="BG1654" s="6"/>
      <c r="BH1654" s="6"/>
      <c r="BI1654" s="6"/>
      <c r="BJ1654" s="6"/>
      <c r="BK1654" s="6"/>
      <c r="BL1654" s="6"/>
      <c r="BM1654" s="6"/>
      <c r="BN1654" s="6"/>
      <c r="BO1654" s="6"/>
      <c r="BP1654" s="6"/>
      <c r="BQ1654" s="6"/>
      <c r="BR1654" s="6"/>
      <c r="BS1654" s="6"/>
      <c r="BT1654" s="6"/>
      <c r="BU1654" s="6"/>
      <c r="BV1654" s="6"/>
      <c r="BW1654" s="6"/>
      <c r="BX1654" s="6"/>
      <c r="BY1654" s="6"/>
      <c r="BZ1654" s="6"/>
      <c r="CA1654" s="6"/>
      <c r="CB1654" s="6"/>
    </row>
    <row r="1655" spans="1:80" ht="34.15" customHeight="1">
      <c r="A1655" s="2"/>
      <c r="B1655" s="2"/>
      <c r="C1655" s="2"/>
      <c r="D1655" s="2"/>
      <c r="E1655" s="2"/>
      <c r="F1655" s="15"/>
      <c r="G1655" s="2"/>
      <c r="H1655" s="2"/>
      <c r="I1655" s="2"/>
      <c r="J1655" s="2"/>
      <c r="K1655" s="2"/>
      <c r="L1655" s="2"/>
      <c r="M1655" s="2"/>
      <c r="N1655" s="700"/>
      <c r="O1655" s="2"/>
      <c r="P1655" s="2"/>
      <c r="Q1655" s="2"/>
      <c r="R1655" s="2"/>
      <c r="S1655" s="2"/>
      <c r="T1655" s="2"/>
      <c r="U1655" s="15"/>
      <c r="V1655" s="15"/>
      <c r="W1655" s="15"/>
      <c r="X1655" s="15"/>
      <c r="Y1655" s="15"/>
      <c r="Z1655" s="15"/>
      <c r="AA1655" s="15"/>
      <c r="AB1655" s="15"/>
      <c r="AC1655" s="15"/>
      <c r="AD1655" s="15"/>
      <c r="AE1655" s="15"/>
      <c r="AF1655" s="15"/>
      <c r="AG1655" s="15"/>
      <c r="AH1655" s="15"/>
      <c r="AI1655" s="15"/>
      <c r="AJ1655" s="15"/>
      <c r="AK1655" s="15"/>
      <c r="AL1655" s="15"/>
      <c r="AM1655" s="15"/>
      <c r="AN1655" s="15"/>
      <c r="AO1655" s="15"/>
      <c r="AP1655" s="15"/>
      <c r="AQ1655" s="15"/>
      <c r="AR1655" s="15"/>
      <c r="AS1655" s="15"/>
      <c r="AT1655" s="15"/>
      <c r="AU1655" s="15"/>
      <c r="AV1655" s="15"/>
      <c r="AW1655" s="15"/>
      <c r="AX1655" s="15"/>
      <c r="AY1655" s="6"/>
      <c r="AZ1655" s="6"/>
      <c r="BA1655" s="6"/>
      <c r="BB1655" s="6"/>
      <c r="BC1655" s="6"/>
      <c r="BD1655" s="6"/>
      <c r="BE1655" s="6"/>
      <c r="BF1655" s="6"/>
      <c r="BG1655" s="6"/>
      <c r="BH1655" s="6"/>
      <c r="BI1655" s="6"/>
      <c r="BJ1655" s="6"/>
      <c r="BK1655" s="6"/>
      <c r="BL1655" s="6"/>
      <c r="BM1655" s="6"/>
      <c r="BN1655" s="6"/>
      <c r="BO1655" s="6"/>
      <c r="BP1655" s="6"/>
      <c r="BQ1655" s="6"/>
      <c r="BR1655" s="6"/>
      <c r="BS1655" s="6"/>
      <c r="BT1655" s="6"/>
      <c r="BU1655" s="6"/>
      <c r="BV1655" s="6"/>
      <c r="BW1655" s="6"/>
      <c r="BX1655" s="6"/>
      <c r="BY1655" s="6"/>
      <c r="BZ1655" s="6"/>
      <c r="CA1655" s="6"/>
      <c r="CB1655" s="6"/>
    </row>
    <row r="1656" spans="1:80" ht="34.15" customHeight="1">
      <c r="A1656" s="2"/>
      <c r="B1656" s="2"/>
      <c r="C1656" s="2"/>
      <c r="D1656" s="2"/>
      <c r="E1656" s="2"/>
      <c r="F1656" s="15"/>
      <c r="G1656" s="2"/>
      <c r="H1656" s="2"/>
      <c r="I1656" s="2"/>
      <c r="J1656" s="2"/>
      <c r="K1656" s="2"/>
      <c r="L1656" s="2"/>
      <c r="M1656" s="2"/>
      <c r="N1656" s="700"/>
      <c r="O1656" s="2"/>
      <c r="P1656" s="2"/>
      <c r="Q1656" s="2"/>
      <c r="R1656" s="2"/>
      <c r="S1656" s="2"/>
      <c r="T1656" s="2"/>
      <c r="U1656" s="15"/>
      <c r="V1656" s="15"/>
      <c r="W1656" s="15"/>
      <c r="X1656" s="15"/>
      <c r="Y1656" s="15"/>
      <c r="Z1656" s="15"/>
      <c r="AA1656" s="15"/>
      <c r="AB1656" s="15"/>
      <c r="AC1656" s="15"/>
      <c r="AD1656" s="15"/>
      <c r="AE1656" s="15"/>
      <c r="AF1656" s="15"/>
      <c r="AG1656" s="15"/>
      <c r="AH1656" s="15"/>
      <c r="AI1656" s="15"/>
      <c r="AJ1656" s="15"/>
      <c r="AK1656" s="15"/>
      <c r="AL1656" s="15"/>
      <c r="AM1656" s="15"/>
      <c r="AN1656" s="15"/>
      <c r="AO1656" s="15"/>
      <c r="AP1656" s="15"/>
      <c r="AQ1656" s="15"/>
      <c r="AR1656" s="15"/>
      <c r="AS1656" s="15"/>
      <c r="AT1656" s="15"/>
      <c r="AU1656" s="15"/>
      <c r="AV1656" s="15"/>
      <c r="AW1656" s="15"/>
      <c r="AX1656" s="15"/>
      <c r="AY1656" s="6"/>
      <c r="AZ1656" s="6"/>
      <c r="BA1656" s="6"/>
      <c r="BB1656" s="6"/>
      <c r="BC1656" s="6"/>
      <c r="BD1656" s="6"/>
      <c r="BE1656" s="6"/>
      <c r="BF1656" s="6"/>
      <c r="BG1656" s="6"/>
      <c r="BH1656" s="6"/>
      <c r="BI1656" s="6"/>
      <c r="BJ1656" s="6"/>
      <c r="BK1656" s="6"/>
      <c r="BL1656" s="6"/>
      <c r="BM1656" s="6"/>
      <c r="BN1656" s="6"/>
      <c r="BO1656" s="6"/>
      <c r="BP1656" s="6"/>
      <c r="BQ1656" s="6"/>
      <c r="BR1656" s="6"/>
      <c r="BS1656" s="6"/>
      <c r="BT1656" s="6"/>
      <c r="BU1656" s="6"/>
      <c r="BV1656" s="6"/>
      <c r="BW1656" s="6"/>
      <c r="BX1656" s="6"/>
      <c r="BY1656" s="6"/>
      <c r="BZ1656" s="6"/>
      <c r="CA1656" s="6"/>
      <c r="CB1656" s="6"/>
    </row>
    <row r="1657" spans="1:80" ht="34.15" customHeight="1">
      <c r="A1657" s="2"/>
      <c r="B1657" s="2"/>
      <c r="C1657" s="2"/>
      <c r="D1657" s="2"/>
      <c r="E1657" s="2"/>
      <c r="F1657" s="15"/>
      <c r="G1657" s="2"/>
      <c r="H1657" s="2"/>
      <c r="I1657" s="2"/>
      <c r="J1657" s="2"/>
      <c r="K1657" s="2"/>
      <c r="L1657" s="2"/>
      <c r="M1657" s="2"/>
      <c r="N1657" s="700"/>
      <c r="O1657" s="2"/>
      <c r="P1657" s="2"/>
      <c r="Q1657" s="2"/>
      <c r="R1657" s="2"/>
      <c r="S1657" s="2"/>
      <c r="T1657" s="2"/>
      <c r="U1657" s="15"/>
      <c r="V1657" s="15"/>
      <c r="W1657" s="15"/>
      <c r="X1657" s="15"/>
      <c r="Y1657" s="15"/>
      <c r="Z1657" s="15"/>
      <c r="AA1657" s="15"/>
      <c r="AB1657" s="15"/>
      <c r="AC1657" s="15"/>
      <c r="AD1657" s="15"/>
      <c r="AE1657" s="15"/>
      <c r="AF1657" s="15"/>
      <c r="AG1657" s="15"/>
      <c r="AH1657" s="15"/>
      <c r="AI1657" s="15"/>
      <c r="AJ1657" s="15"/>
      <c r="AK1657" s="15"/>
      <c r="AL1657" s="15"/>
      <c r="AM1657" s="15"/>
      <c r="AN1657" s="15"/>
      <c r="AO1657" s="15"/>
      <c r="AP1657" s="15"/>
      <c r="AQ1657" s="15"/>
      <c r="AR1657" s="15"/>
      <c r="AS1657" s="15"/>
      <c r="AT1657" s="15"/>
      <c r="AU1657" s="15"/>
      <c r="AV1657" s="15"/>
      <c r="AW1657" s="15"/>
      <c r="AX1657" s="15"/>
      <c r="AY1657" s="6"/>
      <c r="AZ1657" s="6"/>
      <c r="BA1657" s="6"/>
      <c r="BB1657" s="6"/>
      <c r="BC1657" s="6"/>
      <c r="BD1657" s="6"/>
      <c r="BE1657" s="6"/>
      <c r="BF1657" s="6"/>
      <c r="BG1657" s="6"/>
      <c r="BH1657" s="6"/>
      <c r="BI1657" s="6"/>
      <c r="BJ1657" s="6"/>
      <c r="BK1657" s="6"/>
      <c r="BL1657" s="6"/>
      <c r="BM1657" s="6"/>
      <c r="BN1657" s="6"/>
      <c r="BO1657" s="6"/>
      <c r="BP1657" s="6"/>
      <c r="BQ1657" s="6"/>
      <c r="BR1657" s="6"/>
      <c r="BS1657" s="6"/>
      <c r="BT1657" s="6"/>
      <c r="BU1657" s="6"/>
      <c r="BV1657" s="6"/>
      <c r="BW1657" s="6"/>
      <c r="BX1657" s="6"/>
      <c r="BY1657" s="6"/>
      <c r="BZ1657" s="6"/>
      <c r="CA1657" s="6"/>
      <c r="CB1657" s="6"/>
    </row>
    <row r="1658" spans="1:80" ht="34.15" customHeight="1">
      <c r="A1658" s="2"/>
      <c r="B1658" s="2"/>
      <c r="C1658" s="2"/>
      <c r="D1658" s="2"/>
      <c r="E1658" s="2"/>
      <c r="F1658" s="15"/>
      <c r="G1658" s="2"/>
      <c r="H1658" s="2"/>
      <c r="I1658" s="2"/>
      <c r="J1658" s="2"/>
      <c r="K1658" s="2"/>
      <c r="L1658" s="2"/>
      <c r="M1658" s="2"/>
      <c r="N1658" s="700"/>
      <c r="O1658" s="2"/>
      <c r="P1658" s="2"/>
      <c r="Q1658" s="2"/>
      <c r="R1658" s="2"/>
      <c r="S1658" s="2"/>
      <c r="T1658" s="2"/>
      <c r="U1658" s="15"/>
      <c r="V1658" s="15"/>
      <c r="W1658" s="15"/>
      <c r="X1658" s="15"/>
      <c r="Y1658" s="15"/>
      <c r="Z1658" s="15"/>
      <c r="AA1658" s="15"/>
      <c r="AB1658" s="15"/>
      <c r="AC1658" s="15"/>
      <c r="AD1658" s="15"/>
      <c r="AE1658" s="15"/>
      <c r="AF1658" s="15"/>
      <c r="AG1658" s="15"/>
      <c r="AH1658" s="15"/>
      <c r="AI1658" s="15"/>
      <c r="AJ1658" s="15"/>
      <c r="AK1658" s="15"/>
      <c r="AL1658" s="15"/>
      <c r="AM1658" s="15"/>
      <c r="AN1658" s="15"/>
      <c r="AO1658" s="15"/>
      <c r="AP1658" s="15"/>
      <c r="AQ1658" s="15"/>
      <c r="AR1658" s="15"/>
      <c r="AS1658" s="15"/>
      <c r="AT1658" s="15"/>
      <c r="AU1658" s="15"/>
      <c r="AV1658" s="15"/>
      <c r="AW1658" s="15"/>
      <c r="AX1658" s="15"/>
      <c r="AY1658" s="6"/>
      <c r="AZ1658" s="6"/>
      <c r="BA1658" s="6"/>
      <c r="BB1658" s="6"/>
      <c r="BC1658" s="6"/>
      <c r="BD1658" s="6"/>
      <c r="BE1658" s="6"/>
      <c r="BF1658" s="6"/>
      <c r="BG1658" s="6"/>
      <c r="BH1658" s="6"/>
      <c r="BI1658" s="6"/>
      <c r="BJ1658" s="6"/>
      <c r="BK1658" s="6"/>
      <c r="BL1658" s="6"/>
      <c r="BM1658" s="6"/>
      <c r="BN1658" s="6"/>
      <c r="BO1658" s="6"/>
      <c r="BP1658" s="6"/>
      <c r="BQ1658" s="6"/>
      <c r="BR1658" s="6"/>
      <c r="BS1658" s="6"/>
      <c r="BT1658" s="6"/>
      <c r="BU1658" s="6"/>
      <c r="BV1658" s="6"/>
      <c r="BW1658" s="6"/>
      <c r="BX1658" s="6"/>
      <c r="BY1658" s="6"/>
      <c r="BZ1658" s="6"/>
      <c r="CA1658" s="6"/>
      <c r="CB1658" s="6"/>
    </row>
    <row r="1659" spans="1:80" ht="34.15" customHeight="1">
      <c r="A1659" s="2"/>
      <c r="B1659" s="2"/>
      <c r="C1659" s="2"/>
      <c r="D1659" s="2"/>
      <c r="E1659" s="2"/>
      <c r="F1659" s="15"/>
      <c r="G1659" s="2"/>
      <c r="H1659" s="2"/>
      <c r="I1659" s="2"/>
      <c r="J1659" s="2"/>
      <c r="K1659" s="2"/>
      <c r="L1659" s="2"/>
      <c r="M1659" s="2"/>
      <c r="N1659" s="700"/>
      <c r="O1659" s="2"/>
      <c r="P1659" s="2"/>
      <c r="Q1659" s="2"/>
      <c r="R1659" s="2"/>
      <c r="S1659" s="2"/>
      <c r="T1659" s="2"/>
      <c r="U1659" s="15"/>
      <c r="V1659" s="15"/>
      <c r="W1659" s="15"/>
      <c r="X1659" s="15"/>
      <c r="Y1659" s="15"/>
      <c r="Z1659" s="15"/>
      <c r="AA1659" s="15"/>
      <c r="AB1659" s="15"/>
      <c r="AC1659" s="15"/>
      <c r="AD1659" s="15"/>
      <c r="AE1659" s="15"/>
      <c r="AF1659" s="15"/>
      <c r="AG1659" s="15"/>
      <c r="AH1659" s="15"/>
      <c r="AI1659" s="15"/>
      <c r="AJ1659" s="15"/>
      <c r="AK1659" s="15"/>
      <c r="AL1659" s="15"/>
      <c r="AM1659" s="15"/>
      <c r="AN1659" s="15"/>
      <c r="AO1659" s="15"/>
      <c r="AP1659" s="15"/>
      <c r="AQ1659" s="15"/>
      <c r="AR1659" s="15"/>
      <c r="AS1659" s="15"/>
      <c r="AT1659" s="15"/>
      <c r="AU1659" s="15"/>
      <c r="AV1659" s="15"/>
      <c r="AW1659" s="15"/>
      <c r="AX1659" s="15"/>
      <c r="AY1659" s="6"/>
      <c r="AZ1659" s="6"/>
      <c r="BA1659" s="6"/>
      <c r="BB1659" s="6"/>
      <c r="BC1659" s="6"/>
      <c r="BD1659" s="6"/>
      <c r="BE1659" s="6"/>
      <c r="BF1659" s="6"/>
      <c r="BG1659" s="6"/>
      <c r="BH1659" s="6"/>
      <c r="BI1659" s="6"/>
      <c r="BJ1659" s="6"/>
      <c r="BK1659" s="6"/>
      <c r="BL1659" s="6"/>
      <c r="BM1659" s="6"/>
      <c r="BN1659" s="6"/>
      <c r="BO1659" s="6"/>
      <c r="BP1659" s="6"/>
      <c r="BQ1659" s="6"/>
      <c r="BR1659" s="6"/>
      <c r="BS1659" s="6"/>
      <c r="BT1659" s="6"/>
      <c r="BU1659" s="6"/>
      <c r="BV1659" s="6"/>
      <c r="BW1659" s="6"/>
      <c r="BX1659" s="6"/>
      <c r="BY1659" s="6"/>
      <c r="BZ1659" s="6"/>
      <c r="CA1659" s="6"/>
      <c r="CB1659" s="6"/>
    </row>
    <row r="1660" spans="1:80" ht="34.15" customHeight="1">
      <c r="A1660" s="2"/>
      <c r="B1660" s="2"/>
      <c r="C1660" s="2"/>
      <c r="D1660" s="2"/>
      <c r="E1660" s="2"/>
      <c r="F1660" s="15"/>
      <c r="G1660" s="2"/>
      <c r="H1660" s="2"/>
      <c r="I1660" s="2"/>
      <c r="J1660" s="2"/>
      <c r="K1660" s="2"/>
      <c r="L1660" s="2"/>
      <c r="M1660" s="2"/>
      <c r="N1660" s="700"/>
      <c r="O1660" s="2"/>
      <c r="P1660" s="2"/>
      <c r="Q1660" s="2"/>
      <c r="R1660" s="2"/>
      <c r="S1660" s="2"/>
      <c r="T1660" s="2"/>
      <c r="U1660" s="15"/>
      <c r="V1660" s="15"/>
      <c r="W1660" s="15"/>
      <c r="X1660" s="15"/>
      <c r="Y1660" s="15"/>
      <c r="Z1660" s="15"/>
      <c r="AA1660" s="15"/>
      <c r="AB1660" s="15"/>
      <c r="AC1660" s="15"/>
      <c r="AD1660" s="15"/>
      <c r="AE1660" s="15"/>
      <c r="AF1660" s="15"/>
      <c r="AG1660" s="15"/>
      <c r="AH1660" s="15"/>
      <c r="AI1660" s="15"/>
      <c r="AJ1660" s="15"/>
      <c r="AK1660" s="15"/>
      <c r="AL1660" s="15"/>
      <c r="AM1660" s="15"/>
      <c r="AN1660" s="15"/>
      <c r="AO1660" s="15"/>
      <c r="AP1660" s="15"/>
      <c r="AQ1660" s="15"/>
      <c r="AR1660" s="15"/>
      <c r="AS1660" s="15"/>
      <c r="AT1660" s="15"/>
      <c r="AU1660" s="15"/>
      <c r="AV1660" s="15"/>
      <c r="AW1660" s="15"/>
      <c r="AX1660" s="15"/>
      <c r="AY1660" s="6"/>
      <c r="AZ1660" s="6"/>
      <c r="BA1660" s="6"/>
      <c r="BB1660" s="6"/>
      <c r="BC1660" s="6"/>
      <c r="BD1660" s="6"/>
      <c r="BE1660" s="6"/>
      <c r="BF1660" s="6"/>
      <c r="BG1660" s="6"/>
      <c r="BH1660" s="6"/>
      <c r="BI1660" s="6"/>
      <c r="BJ1660" s="6"/>
      <c r="BK1660" s="6"/>
      <c r="BL1660" s="6"/>
      <c r="BM1660" s="6"/>
      <c r="BN1660" s="6"/>
      <c r="BO1660" s="6"/>
      <c r="BP1660" s="6"/>
      <c r="BQ1660" s="6"/>
      <c r="BR1660" s="6"/>
      <c r="BS1660" s="6"/>
      <c r="BT1660" s="6"/>
      <c r="BU1660" s="6"/>
      <c r="BV1660" s="6"/>
      <c r="BW1660" s="6"/>
      <c r="BX1660" s="6"/>
      <c r="BY1660" s="6"/>
      <c r="BZ1660" s="6"/>
      <c r="CA1660" s="6"/>
      <c r="CB1660" s="6"/>
    </row>
    <row r="1661" spans="1:80" ht="34.15" customHeight="1">
      <c r="A1661" s="2"/>
      <c r="B1661" s="2"/>
      <c r="C1661" s="2"/>
      <c r="D1661" s="2"/>
      <c r="E1661" s="2"/>
      <c r="F1661" s="15"/>
      <c r="G1661" s="2"/>
      <c r="H1661" s="2"/>
      <c r="I1661" s="2"/>
      <c r="J1661" s="2"/>
      <c r="K1661" s="2"/>
      <c r="L1661" s="2"/>
      <c r="M1661" s="2"/>
      <c r="N1661" s="700"/>
      <c r="O1661" s="2"/>
      <c r="P1661" s="2"/>
      <c r="Q1661" s="2"/>
      <c r="R1661" s="2"/>
      <c r="S1661" s="2"/>
      <c r="T1661" s="2"/>
      <c r="U1661" s="15"/>
      <c r="V1661" s="15"/>
      <c r="W1661" s="15"/>
      <c r="X1661" s="15"/>
      <c r="Y1661" s="15"/>
      <c r="Z1661" s="15"/>
      <c r="AA1661" s="15"/>
      <c r="AB1661" s="15"/>
      <c r="AC1661" s="15"/>
      <c r="AD1661" s="15"/>
      <c r="AE1661" s="15"/>
      <c r="AF1661" s="15"/>
      <c r="AG1661" s="15"/>
      <c r="AH1661" s="15"/>
      <c r="AI1661" s="15"/>
      <c r="AJ1661" s="15"/>
      <c r="AK1661" s="15"/>
      <c r="AL1661" s="15"/>
      <c r="AM1661" s="15"/>
      <c r="AN1661" s="15"/>
      <c r="AO1661" s="15"/>
      <c r="AP1661" s="15"/>
      <c r="AQ1661" s="15"/>
      <c r="AR1661" s="15"/>
      <c r="AS1661" s="15"/>
      <c r="AT1661" s="15"/>
      <c r="AU1661" s="15"/>
      <c r="AV1661" s="15"/>
      <c r="AW1661" s="15"/>
      <c r="AX1661" s="15"/>
      <c r="AY1661" s="6"/>
      <c r="AZ1661" s="6"/>
      <c r="BA1661" s="6"/>
      <c r="BB1661" s="6"/>
      <c r="BC1661" s="6"/>
      <c r="BD1661" s="6"/>
      <c r="BE1661" s="6"/>
      <c r="BF1661" s="6"/>
      <c r="BG1661" s="6"/>
      <c r="BH1661" s="6"/>
      <c r="BI1661" s="6"/>
      <c r="BJ1661" s="6"/>
      <c r="BK1661" s="6"/>
      <c r="BL1661" s="6"/>
      <c r="BM1661" s="6"/>
      <c r="BN1661" s="6"/>
      <c r="BO1661" s="6"/>
      <c r="BP1661" s="6"/>
      <c r="BQ1661" s="6"/>
      <c r="BR1661" s="6"/>
      <c r="BS1661" s="6"/>
      <c r="BT1661" s="6"/>
      <c r="BU1661" s="6"/>
      <c r="BV1661" s="6"/>
      <c r="BW1661" s="6"/>
      <c r="BX1661" s="6"/>
      <c r="BY1661" s="6"/>
      <c r="BZ1661" s="6"/>
      <c r="CA1661" s="6"/>
      <c r="CB1661" s="6"/>
    </row>
    <row r="1662" spans="1:80" ht="34.15" customHeight="1">
      <c r="A1662" s="2"/>
      <c r="B1662" s="2"/>
      <c r="C1662" s="2"/>
      <c r="D1662" s="2"/>
      <c r="E1662" s="2"/>
      <c r="F1662" s="15"/>
      <c r="G1662" s="2"/>
      <c r="H1662" s="2"/>
      <c r="I1662" s="2"/>
      <c r="J1662" s="2"/>
      <c r="K1662" s="2"/>
      <c r="L1662" s="2"/>
      <c r="M1662" s="2"/>
      <c r="N1662" s="700"/>
      <c r="O1662" s="2"/>
      <c r="P1662" s="2"/>
      <c r="Q1662" s="2"/>
      <c r="R1662" s="2"/>
      <c r="S1662" s="2"/>
      <c r="T1662" s="2"/>
      <c r="U1662" s="15"/>
      <c r="V1662" s="15"/>
      <c r="W1662" s="15"/>
      <c r="X1662" s="15"/>
      <c r="Y1662" s="15"/>
      <c r="Z1662" s="15"/>
      <c r="AA1662" s="15"/>
      <c r="AB1662" s="15"/>
      <c r="AC1662" s="15"/>
      <c r="AD1662" s="15"/>
      <c r="AE1662" s="15"/>
      <c r="AF1662" s="15"/>
      <c r="AG1662" s="15"/>
      <c r="AH1662" s="15"/>
      <c r="AI1662" s="15"/>
      <c r="AJ1662" s="15"/>
      <c r="AK1662" s="15"/>
      <c r="AL1662" s="15"/>
      <c r="AM1662" s="15"/>
      <c r="AN1662" s="15"/>
      <c r="AO1662" s="15"/>
      <c r="AP1662" s="15"/>
      <c r="AQ1662" s="15"/>
      <c r="AR1662" s="15"/>
      <c r="AS1662" s="15"/>
      <c r="AT1662" s="15"/>
      <c r="AU1662" s="15"/>
      <c r="AV1662" s="15"/>
      <c r="AW1662" s="15"/>
      <c r="AX1662" s="15"/>
      <c r="AY1662" s="6"/>
      <c r="AZ1662" s="6"/>
      <c r="BA1662" s="6"/>
      <c r="BB1662" s="6"/>
      <c r="BC1662" s="6"/>
      <c r="BD1662" s="6"/>
      <c r="BE1662" s="6"/>
      <c r="BF1662" s="6"/>
      <c r="BG1662" s="6"/>
      <c r="BH1662" s="6"/>
      <c r="BI1662" s="6"/>
      <c r="BJ1662" s="6"/>
      <c r="BK1662" s="6"/>
      <c r="BL1662" s="6"/>
      <c r="BM1662" s="6"/>
      <c r="BN1662" s="6"/>
      <c r="BO1662" s="6"/>
      <c r="BP1662" s="6"/>
      <c r="BQ1662" s="6"/>
      <c r="BR1662" s="6"/>
      <c r="BS1662" s="6"/>
      <c r="BT1662" s="6"/>
      <c r="BU1662" s="6"/>
      <c r="BV1662" s="6"/>
      <c r="BW1662" s="6"/>
      <c r="BX1662" s="6"/>
      <c r="BY1662" s="6"/>
      <c r="BZ1662" s="6"/>
      <c r="CA1662" s="6"/>
      <c r="CB1662" s="6"/>
    </row>
    <row r="1663" spans="1:80" ht="34.15" customHeight="1">
      <c r="A1663" s="2"/>
      <c r="B1663" s="2"/>
      <c r="C1663" s="2"/>
      <c r="D1663" s="2"/>
      <c r="E1663" s="2"/>
      <c r="F1663" s="15"/>
      <c r="G1663" s="2"/>
      <c r="H1663" s="2"/>
      <c r="I1663" s="2"/>
      <c r="J1663" s="2"/>
      <c r="K1663" s="2"/>
      <c r="L1663" s="2"/>
      <c r="M1663" s="2"/>
      <c r="N1663" s="700"/>
      <c r="O1663" s="2"/>
      <c r="P1663" s="2"/>
      <c r="Q1663" s="2"/>
      <c r="R1663" s="2"/>
      <c r="S1663" s="2"/>
      <c r="T1663" s="2"/>
      <c r="U1663" s="15"/>
      <c r="V1663" s="15"/>
      <c r="W1663" s="15"/>
      <c r="X1663" s="15"/>
      <c r="Y1663" s="15"/>
      <c r="Z1663" s="15"/>
      <c r="AA1663" s="15"/>
      <c r="AB1663" s="15"/>
      <c r="AC1663" s="15"/>
      <c r="AD1663" s="15"/>
      <c r="AE1663" s="15"/>
      <c r="AF1663" s="15"/>
      <c r="AG1663" s="15"/>
      <c r="AH1663" s="15"/>
      <c r="AI1663" s="15"/>
      <c r="AJ1663" s="15"/>
      <c r="AK1663" s="15"/>
      <c r="AL1663" s="15"/>
      <c r="AM1663" s="15"/>
      <c r="AN1663" s="15"/>
      <c r="AO1663" s="15"/>
      <c r="AP1663" s="15"/>
      <c r="AQ1663" s="15"/>
      <c r="AR1663" s="15"/>
      <c r="AS1663" s="15"/>
      <c r="AT1663" s="15"/>
      <c r="AU1663" s="15"/>
      <c r="AV1663" s="15"/>
      <c r="AW1663" s="15"/>
      <c r="AX1663" s="15"/>
      <c r="AY1663" s="6"/>
      <c r="AZ1663" s="6"/>
      <c r="BA1663" s="6"/>
      <c r="BB1663" s="6"/>
      <c r="BC1663" s="6"/>
      <c r="BD1663" s="6"/>
      <c r="BE1663" s="6"/>
      <c r="BF1663" s="6"/>
      <c r="BG1663" s="6"/>
      <c r="BH1663" s="6"/>
      <c r="BI1663" s="6"/>
      <c r="BJ1663" s="6"/>
      <c r="BK1663" s="6"/>
      <c r="BL1663" s="6"/>
      <c r="BM1663" s="6"/>
      <c r="BN1663" s="6"/>
      <c r="BO1663" s="6"/>
      <c r="BP1663" s="6"/>
      <c r="BQ1663" s="6"/>
      <c r="BR1663" s="6"/>
      <c r="BS1663" s="6"/>
      <c r="BT1663" s="6"/>
      <c r="BU1663" s="6"/>
      <c r="BV1663" s="6"/>
      <c r="BW1663" s="6"/>
      <c r="BX1663" s="6"/>
      <c r="BY1663" s="6"/>
      <c r="BZ1663" s="6"/>
      <c r="CA1663" s="6"/>
      <c r="CB1663" s="6"/>
    </row>
    <row r="1664" spans="1:80" ht="34.15" customHeight="1">
      <c r="A1664" s="2"/>
      <c r="B1664" s="2"/>
      <c r="C1664" s="2"/>
      <c r="D1664" s="2"/>
      <c r="E1664" s="2"/>
      <c r="F1664" s="15"/>
      <c r="G1664" s="2"/>
      <c r="H1664" s="2"/>
      <c r="I1664" s="2"/>
      <c r="J1664" s="2"/>
      <c r="K1664" s="2"/>
      <c r="L1664" s="2"/>
      <c r="M1664" s="2"/>
      <c r="N1664" s="700"/>
      <c r="O1664" s="2"/>
      <c r="P1664" s="2"/>
      <c r="Q1664" s="2"/>
      <c r="R1664" s="2"/>
      <c r="S1664" s="2"/>
      <c r="T1664" s="2"/>
      <c r="U1664" s="15"/>
      <c r="V1664" s="15"/>
      <c r="W1664" s="15"/>
      <c r="X1664" s="15"/>
      <c r="Y1664" s="15"/>
      <c r="Z1664" s="15"/>
      <c r="AA1664" s="15"/>
      <c r="AB1664" s="15"/>
      <c r="AC1664" s="15"/>
      <c r="AD1664" s="15"/>
      <c r="AE1664" s="15"/>
      <c r="AF1664" s="15"/>
      <c r="AG1664" s="15"/>
      <c r="AH1664" s="15"/>
      <c r="AI1664" s="15"/>
      <c r="AJ1664" s="15"/>
      <c r="AK1664" s="15"/>
      <c r="AL1664" s="15"/>
      <c r="AM1664" s="15"/>
      <c r="AN1664" s="15"/>
      <c r="AO1664" s="15"/>
      <c r="AP1664" s="15"/>
      <c r="AQ1664" s="15"/>
      <c r="AR1664" s="15"/>
      <c r="AS1664" s="15"/>
      <c r="AT1664" s="15"/>
      <c r="AU1664" s="15"/>
      <c r="AV1664" s="15"/>
      <c r="AW1664" s="15"/>
      <c r="AX1664" s="15"/>
      <c r="AY1664" s="6"/>
      <c r="AZ1664" s="6"/>
      <c r="BA1664" s="6"/>
      <c r="BB1664" s="6"/>
      <c r="BC1664" s="6"/>
      <c r="BD1664" s="6"/>
      <c r="BE1664" s="6"/>
      <c r="BF1664" s="6"/>
      <c r="BG1664" s="6"/>
      <c r="BH1664" s="6"/>
      <c r="BI1664" s="6"/>
      <c r="BJ1664" s="6"/>
      <c r="BK1664" s="6"/>
      <c r="BL1664" s="6"/>
      <c r="BM1664" s="6"/>
      <c r="BN1664" s="6"/>
      <c r="BO1664" s="6"/>
      <c r="BP1664" s="6"/>
      <c r="BQ1664" s="6"/>
      <c r="BR1664" s="6"/>
      <c r="BS1664" s="6"/>
      <c r="BT1664" s="6"/>
      <c r="BU1664" s="6"/>
      <c r="BV1664" s="6"/>
      <c r="BW1664" s="6"/>
      <c r="BX1664" s="6"/>
      <c r="BY1664" s="6"/>
      <c r="BZ1664" s="6"/>
      <c r="CA1664" s="6"/>
      <c r="CB1664" s="6"/>
    </row>
    <row r="1665" spans="1:80" ht="34.15" customHeight="1">
      <c r="A1665" s="2"/>
      <c r="B1665" s="2"/>
      <c r="C1665" s="2"/>
      <c r="D1665" s="2"/>
      <c r="E1665" s="2"/>
      <c r="F1665" s="15"/>
      <c r="G1665" s="2"/>
      <c r="H1665" s="2"/>
      <c r="I1665" s="2"/>
      <c r="J1665" s="2"/>
      <c r="K1665" s="2"/>
      <c r="L1665" s="2"/>
      <c r="M1665" s="2"/>
      <c r="N1665" s="700"/>
      <c r="O1665" s="2"/>
      <c r="P1665" s="2"/>
      <c r="Q1665" s="2"/>
      <c r="R1665" s="2"/>
      <c r="S1665" s="2"/>
      <c r="T1665" s="2"/>
      <c r="U1665" s="15"/>
      <c r="V1665" s="15"/>
      <c r="W1665" s="15"/>
      <c r="X1665" s="15"/>
      <c r="Y1665" s="15"/>
      <c r="Z1665" s="15"/>
      <c r="AA1665" s="15"/>
      <c r="AB1665" s="15"/>
      <c r="AC1665" s="15"/>
      <c r="AD1665" s="15"/>
      <c r="AE1665" s="15"/>
      <c r="AF1665" s="15"/>
      <c r="AG1665" s="15"/>
      <c r="AH1665" s="15"/>
      <c r="AI1665" s="15"/>
      <c r="AJ1665" s="15"/>
      <c r="AK1665" s="15"/>
      <c r="AL1665" s="15"/>
      <c r="AM1665" s="15"/>
      <c r="AN1665" s="15"/>
      <c r="AO1665" s="15"/>
      <c r="AP1665" s="15"/>
      <c r="AQ1665" s="15"/>
      <c r="AR1665" s="15"/>
      <c r="AS1665" s="15"/>
      <c r="AT1665" s="15"/>
      <c r="AU1665" s="15"/>
      <c r="AV1665" s="15"/>
      <c r="AW1665" s="15"/>
      <c r="AX1665" s="15"/>
      <c r="AY1665" s="6"/>
      <c r="AZ1665" s="6"/>
      <c r="BA1665" s="6"/>
      <c r="BB1665" s="6"/>
      <c r="BC1665" s="6"/>
      <c r="BD1665" s="6"/>
      <c r="BE1665" s="6"/>
      <c r="BF1665" s="6"/>
      <c r="BG1665" s="6"/>
      <c r="BH1665" s="6"/>
      <c r="BI1665" s="6"/>
      <c r="BJ1665" s="6"/>
      <c r="BK1665" s="6"/>
      <c r="BL1665" s="6"/>
      <c r="BM1665" s="6"/>
      <c r="BN1665" s="6"/>
      <c r="BO1665" s="6"/>
      <c r="BP1665" s="6"/>
      <c r="BQ1665" s="6"/>
      <c r="BR1665" s="6"/>
      <c r="BS1665" s="6"/>
      <c r="BT1665" s="6"/>
      <c r="BU1665" s="6"/>
      <c r="BV1665" s="6"/>
      <c r="BW1665" s="6"/>
      <c r="BX1665" s="6"/>
      <c r="BY1665" s="6"/>
      <c r="BZ1665" s="6"/>
      <c r="CA1665" s="6"/>
      <c r="CB1665" s="6"/>
    </row>
    <row r="1666" spans="1:80" ht="34.15" customHeight="1">
      <c r="A1666" s="2"/>
      <c r="B1666" s="2"/>
      <c r="C1666" s="2"/>
      <c r="D1666" s="2"/>
      <c r="E1666" s="2"/>
      <c r="F1666" s="15"/>
      <c r="G1666" s="2"/>
      <c r="H1666" s="2"/>
      <c r="I1666" s="2"/>
      <c r="J1666" s="2"/>
      <c r="K1666" s="2"/>
      <c r="L1666" s="2"/>
      <c r="M1666" s="2"/>
      <c r="N1666" s="700"/>
      <c r="O1666" s="2"/>
      <c r="P1666" s="2"/>
      <c r="Q1666" s="2"/>
      <c r="R1666" s="2"/>
      <c r="S1666" s="2"/>
      <c r="T1666" s="2"/>
      <c r="U1666" s="15"/>
      <c r="V1666" s="15"/>
      <c r="W1666" s="15"/>
      <c r="X1666" s="15"/>
      <c r="Y1666" s="15"/>
      <c r="Z1666" s="15"/>
      <c r="AA1666" s="15"/>
      <c r="AB1666" s="15"/>
      <c r="AC1666" s="15"/>
      <c r="AD1666" s="15"/>
      <c r="AE1666" s="15"/>
      <c r="AF1666" s="15"/>
      <c r="AG1666" s="15"/>
      <c r="AH1666" s="15"/>
      <c r="AI1666" s="15"/>
      <c r="AJ1666" s="15"/>
      <c r="AK1666" s="15"/>
      <c r="AL1666" s="15"/>
      <c r="AM1666" s="15"/>
      <c r="AN1666" s="15"/>
      <c r="AO1666" s="15"/>
      <c r="AP1666" s="15"/>
      <c r="AQ1666" s="15"/>
      <c r="AR1666" s="15"/>
      <c r="AS1666" s="15"/>
      <c r="AT1666" s="15"/>
      <c r="AU1666" s="15"/>
      <c r="AV1666" s="15"/>
      <c r="AW1666" s="15"/>
      <c r="AX1666" s="15"/>
      <c r="AY1666" s="6"/>
      <c r="AZ1666" s="6"/>
      <c r="BA1666" s="6"/>
      <c r="BB1666" s="6"/>
      <c r="BC1666" s="6"/>
      <c r="BD1666" s="6"/>
      <c r="BE1666" s="6"/>
      <c r="BF1666" s="6"/>
      <c r="BG1666" s="6"/>
      <c r="BH1666" s="6"/>
      <c r="BI1666" s="6"/>
      <c r="BJ1666" s="6"/>
      <c r="BK1666" s="6"/>
      <c r="BL1666" s="6"/>
      <c r="BM1666" s="6"/>
      <c r="BN1666" s="6"/>
      <c r="BO1666" s="6"/>
      <c r="BP1666" s="6"/>
      <c r="BQ1666" s="6"/>
      <c r="BR1666" s="6"/>
      <c r="BS1666" s="6"/>
      <c r="BT1666" s="6"/>
      <c r="BU1666" s="6"/>
      <c r="BV1666" s="6"/>
      <c r="BW1666" s="6"/>
      <c r="BX1666" s="6"/>
      <c r="BY1666" s="6"/>
      <c r="BZ1666" s="6"/>
      <c r="CA1666" s="6"/>
      <c r="CB1666" s="6"/>
    </row>
    <row r="1667" spans="1:80" ht="34.15" customHeight="1">
      <c r="A1667" s="2"/>
      <c r="B1667" s="2"/>
      <c r="C1667" s="2"/>
      <c r="D1667" s="2"/>
      <c r="E1667" s="2"/>
      <c r="F1667" s="15"/>
      <c r="G1667" s="2"/>
      <c r="H1667" s="2"/>
      <c r="I1667" s="2"/>
      <c r="J1667" s="2"/>
      <c r="K1667" s="2"/>
      <c r="L1667" s="2"/>
      <c r="M1667" s="2"/>
      <c r="N1667" s="700"/>
      <c r="O1667" s="2"/>
      <c r="P1667" s="2"/>
      <c r="Q1667" s="2"/>
      <c r="R1667" s="2"/>
      <c r="S1667" s="2"/>
      <c r="T1667" s="2"/>
      <c r="U1667" s="15"/>
      <c r="V1667" s="15"/>
      <c r="W1667" s="15"/>
      <c r="X1667" s="15"/>
      <c r="Y1667" s="15"/>
      <c r="Z1667" s="15"/>
      <c r="AA1667" s="15"/>
      <c r="AB1667" s="15"/>
      <c r="AC1667" s="15"/>
      <c r="AD1667" s="15"/>
      <c r="AE1667" s="15"/>
      <c r="AF1667" s="15"/>
      <c r="AG1667" s="15"/>
      <c r="AH1667" s="15"/>
      <c r="AI1667" s="15"/>
      <c r="AJ1667" s="15"/>
      <c r="AK1667" s="15"/>
      <c r="AL1667" s="15"/>
      <c r="AM1667" s="15"/>
      <c r="AN1667" s="15"/>
      <c r="AO1667" s="15"/>
      <c r="AP1667" s="15"/>
      <c r="AQ1667" s="15"/>
      <c r="AR1667" s="15"/>
      <c r="AS1667" s="15"/>
      <c r="AT1667" s="15"/>
      <c r="AU1667" s="15"/>
      <c r="AV1667" s="15"/>
      <c r="AW1667" s="15"/>
      <c r="AX1667" s="15"/>
      <c r="AY1667" s="6"/>
      <c r="AZ1667" s="6"/>
      <c r="BA1667" s="6"/>
      <c r="BB1667" s="6"/>
      <c r="BC1667" s="6"/>
      <c r="BD1667" s="6"/>
      <c r="BE1667" s="6"/>
      <c r="BF1667" s="6"/>
      <c r="BG1667" s="6"/>
      <c r="BH1667" s="6"/>
      <c r="BI1667" s="6"/>
      <c r="BJ1667" s="6"/>
      <c r="BK1667" s="6"/>
      <c r="BL1667" s="6"/>
      <c r="BM1667" s="6"/>
      <c r="BN1667" s="6"/>
      <c r="BO1667" s="6"/>
      <c r="BP1667" s="6"/>
      <c r="BQ1667" s="6"/>
      <c r="BR1667" s="6"/>
      <c r="BS1667" s="6"/>
      <c r="BT1667" s="6"/>
      <c r="BU1667" s="6"/>
      <c r="BV1667" s="6"/>
      <c r="BW1667" s="6"/>
      <c r="BX1667" s="6"/>
      <c r="BY1667" s="6"/>
      <c r="BZ1667" s="6"/>
      <c r="CA1667" s="6"/>
      <c r="CB1667" s="6"/>
    </row>
    <row r="1668" spans="1:80" ht="34.15" customHeight="1">
      <c r="A1668" s="2"/>
      <c r="B1668" s="2"/>
      <c r="C1668" s="2"/>
      <c r="D1668" s="2"/>
      <c r="E1668" s="2"/>
      <c r="F1668" s="15"/>
      <c r="G1668" s="2"/>
      <c r="H1668" s="2"/>
      <c r="I1668" s="2"/>
      <c r="J1668" s="2"/>
      <c r="K1668" s="2"/>
      <c r="L1668" s="2"/>
      <c r="M1668" s="2"/>
      <c r="N1668" s="700"/>
      <c r="O1668" s="2"/>
      <c r="P1668" s="2"/>
      <c r="Q1668" s="2"/>
      <c r="R1668" s="2"/>
      <c r="S1668" s="2"/>
      <c r="T1668" s="2"/>
      <c r="U1668" s="15"/>
      <c r="V1668" s="15"/>
      <c r="W1668" s="15"/>
      <c r="X1668" s="15"/>
      <c r="Y1668" s="15"/>
      <c r="Z1668" s="15"/>
      <c r="AA1668" s="15"/>
      <c r="AB1668" s="15"/>
      <c r="AC1668" s="15"/>
      <c r="AD1668" s="15"/>
      <c r="AE1668" s="15"/>
      <c r="AF1668" s="15"/>
      <c r="AG1668" s="15"/>
      <c r="AH1668" s="15"/>
      <c r="AI1668" s="15"/>
      <c r="AJ1668" s="15"/>
      <c r="AK1668" s="15"/>
      <c r="AL1668" s="15"/>
      <c r="AM1668" s="15"/>
      <c r="AN1668" s="15"/>
      <c r="AO1668" s="15"/>
      <c r="AP1668" s="15"/>
      <c r="AQ1668" s="15"/>
      <c r="AR1668" s="15"/>
      <c r="AS1668" s="15"/>
      <c r="AT1668" s="15"/>
      <c r="AU1668" s="15"/>
      <c r="AV1668" s="15"/>
      <c r="AW1668" s="15"/>
      <c r="AX1668" s="15"/>
      <c r="AY1668" s="6"/>
      <c r="AZ1668" s="6"/>
      <c r="BA1668" s="6"/>
      <c r="BB1668" s="6"/>
      <c r="BC1668" s="6"/>
      <c r="BD1668" s="6"/>
      <c r="BE1668" s="6"/>
      <c r="BF1668" s="6"/>
      <c r="BG1668" s="6"/>
      <c r="BH1668" s="6"/>
      <c r="BI1668" s="6"/>
      <c r="BJ1668" s="6"/>
      <c r="BK1668" s="6"/>
      <c r="BL1668" s="6"/>
      <c r="BM1668" s="6"/>
      <c r="BN1668" s="6"/>
      <c r="BO1668" s="6"/>
      <c r="BP1668" s="6"/>
      <c r="BQ1668" s="6"/>
      <c r="BR1668" s="6"/>
      <c r="BS1668" s="6"/>
      <c r="BT1668" s="6"/>
      <c r="BU1668" s="6"/>
      <c r="BV1668" s="6"/>
      <c r="BW1668" s="6"/>
      <c r="BX1668" s="6"/>
      <c r="BY1668" s="6"/>
      <c r="BZ1668" s="6"/>
      <c r="CA1668" s="6"/>
      <c r="CB1668" s="6"/>
    </row>
    <row r="1669" spans="1:80" ht="34.15" customHeight="1">
      <c r="A1669" s="2"/>
      <c r="B1669" s="2"/>
      <c r="C1669" s="2"/>
      <c r="D1669" s="2"/>
      <c r="E1669" s="2"/>
      <c r="F1669" s="15"/>
      <c r="G1669" s="2"/>
      <c r="H1669" s="2"/>
      <c r="I1669" s="2"/>
      <c r="J1669" s="2"/>
      <c r="K1669" s="2"/>
      <c r="L1669" s="2"/>
      <c r="M1669" s="2"/>
      <c r="N1669" s="700"/>
      <c r="O1669" s="2"/>
      <c r="P1669" s="2"/>
      <c r="Q1669" s="2"/>
      <c r="R1669" s="2"/>
      <c r="S1669" s="2"/>
      <c r="T1669" s="2"/>
      <c r="U1669" s="15"/>
      <c r="V1669" s="15"/>
      <c r="W1669" s="15"/>
      <c r="X1669" s="15"/>
      <c r="Y1669" s="15"/>
      <c r="Z1669" s="15"/>
      <c r="AA1669" s="15"/>
      <c r="AB1669" s="15"/>
      <c r="AC1669" s="15"/>
      <c r="AD1669" s="15"/>
      <c r="AE1669" s="15"/>
      <c r="AF1669" s="15"/>
      <c r="AG1669" s="15"/>
      <c r="AH1669" s="15"/>
      <c r="AI1669" s="15"/>
      <c r="AJ1669" s="15"/>
      <c r="AK1669" s="15"/>
      <c r="AL1669" s="15"/>
      <c r="AM1669" s="15"/>
      <c r="AN1669" s="15"/>
      <c r="AO1669" s="15"/>
      <c r="AP1669" s="15"/>
      <c r="AQ1669" s="15"/>
      <c r="AR1669" s="15"/>
      <c r="AS1669" s="15"/>
      <c r="AT1669" s="15"/>
      <c r="AU1669" s="15"/>
      <c r="AV1669" s="15"/>
      <c r="AW1669" s="15"/>
      <c r="AX1669" s="15"/>
      <c r="AY1669" s="6"/>
      <c r="AZ1669" s="6"/>
      <c r="BA1669" s="6"/>
      <c r="BB1669" s="6"/>
      <c r="BC1669" s="6"/>
      <c r="BD1669" s="6"/>
      <c r="BE1669" s="6"/>
      <c r="BF1669" s="6"/>
      <c r="BG1669" s="6"/>
      <c r="BH1669" s="6"/>
      <c r="BI1669" s="6"/>
      <c r="BJ1669" s="6"/>
      <c r="BK1669" s="6"/>
      <c r="BL1669" s="6"/>
      <c r="BM1669" s="6"/>
      <c r="BN1669" s="6"/>
      <c r="BO1669" s="6"/>
      <c r="BP1669" s="6"/>
      <c r="BQ1669" s="6"/>
      <c r="BR1669" s="6"/>
      <c r="BS1669" s="6"/>
      <c r="BT1669" s="6"/>
      <c r="BU1669" s="6"/>
      <c r="BV1669" s="6"/>
      <c r="BW1669" s="6"/>
      <c r="BX1669" s="6"/>
      <c r="BY1669" s="6"/>
      <c r="BZ1669" s="6"/>
      <c r="CA1669" s="6"/>
      <c r="CB1669" s="6"/>
    </row>
    <row r="1670" spans="1:80" ht="34.15" customHeight="1">
      <c r="A1670" s="2"/>
      <c r="B1670" s="2"/>
      <c r="C1670" s="2"/>
      <c r="D1670" s="2"/>
      <c r="E1670" s="2"/>
      <c r="F1670" s="15"/>
      <c r="G1670" s="2"/>
      <c r="H1670" s="2"/>
      <c r="I1670" s="2"/>
      <c r="J1670" s="2"/>
      <c r="K1670" s="2"/>
      <c r="L1670" s="2"/>
      <c r="M1670" s="2"/>
      <c r="N1670" s="700"/>
      <c r="O1670" s="2"/>
      <c r="P1670" s="2"/>
      <c r="Q1670" s="2"/>
      <c r="R1670" s="2"/>
      <c r="S1670" s="2"/>
      <c r="T1670" s="2"/>
      <c r="U1670" s="15"/>
      <c r="V1670" s="15"/>
      <c r="W1670" s="15"/>
      <c r="X1670" s="15"/>
      <c r="Y1670" s="15"/>
      <c r="Z1670" s="15"/>
      <c r="AA1670" s="15"/>
      <c r="AB1670" s="15"/>
      <c r="AC1670" s="15"/>
      <c r="AD1670" s="15"/>
      <c r="AE1670" s="15"/>
      <c r="AF1670" s="15"/>
      <c r="AG1670" s="15"/>
      <c r="AH1670" s="15"/>
      <c r="AI1670" s="15"/>
      <c r="AJ1670" s="15"/>
      <c r="AK1670" s="15"/>
      <c r="AL1670" s="15"/>
      <c r="AM1670" s="15"/>
      <c r="AN1670" s="15"/>
      <c r="AO1670" s="15"/>
      <c r="AP1670" s="15"/>
      <c r="AQ1670" s="15"/>
      <c r="AR1670" s="15"/>
      <c r="AS1670" s="15"/>
      <c r="AT1670" s="15"/>
      <c r="AU1670" s="15"/>
      <c r="AV1670" s="15"/>
      <c r="AW1670" s="15"/>
      <c r="AX1670" s="15"/>
      <c r="AY1670" s="6"/>
      <c r="AZ1670" s="6"/>
      <c r="BA1670" s="6"/>
      <c r="BB1670" s="6"/>
      <c r="BC1670" s="6"/>
      <c r="BD1670" s="6"/>
      <c r="BE1670" s="6"/>
      <c r="BF1670" s="6"/>
      <c r="BG1670" s="6"/>
      <c r="BH1670" s="6"/>
      <c r="BI1670" s="6"/>
      <c r="BJ1670" s="6"/>
      <c r="BK1670" s="6"/>
      <c r="BL1670" s="6"/>
      <c r="BM1670" s="6"/>
      <c r="BN1670" s="6"/>
      <c r="BO1670" s="6"/>
      <c r="BP1670" s="6"/>
      <c r="BQ1670" s="6"/>
      <c r="BR1670" s="6"/>
      <c r="BS1670" s="6"/>
      <c r="BT1670" s="6"/>
      <c r="BU1670" s="6"/>
      <c r="BV1670" s="6"/>
      <c r="BW1670" s="6"/>
      <c r="BX1670" s="6"/>
      <c r="BY1670" s="6"/>
      <c r="BZ1670" s="6"/>
      <c r="CA1670" s="6"/>
      <c r="CB1670" s="6"/>
    </row>
    <row r="1671" spans="1:80" ht="34.15" customHeight="1">
      <c r="A1671" s="2"/>
      <c r="B1671" s="2"/>
      <c r="C1671" s="2"/>
      <c r="D1671" s="2"/>
      <c r="E1671" s="2"/>
      <c r="F1671" s="15"/>
      <c r="G1671" s="2"/>
      <c r="H1671" s="2"/>
      <c r="I1671" s="2"/>
      <c r="J1671" s="2"/>
      <c r="K1671" s="2"/>
      <c r="L1671" s="2"/>
      <c r="M1671" s="2"/>
      <c r="N1671" s="700"/>
      <c r="O1671" s="2"/>
      <c r="P1671" s="2"/>
      <c r="Q1671" s="2"/>
      <c r="R1671" s="2"/>
      <c r="S1671" s="2"/>
      <c r="T1671" s="2"/>
      <c r="U1671" s="15"/>
      <c r="V1671" s="15"/>
      <c r="W1671" s="15"/>
      <c r="X1671" s="15"/>
      <c r="Y1671" s="15"/>
      <c r="Z1671" s="15"/>
      <c r="AA1671" s="15"/>
      <c r="AB1671" s="15"/>
      <c r="AC1671" s="15"/>
      <c r="AD1671" s="15"/>
      <c r="AE1671" s="15"/>
      <c r="AF1671" s="15"/>
      <c r="AG1671" s="15"/>
      <c r="AH1671" s="15"/>
      <c r="AI1671" s="15"/>
      <c r="AJ1671" s="15"/>
      <c r="AK1671" s="15"/>
      <c r="AL1671" s="15"/>
      <c r="AM1671" s="15"/>
      <c r="AN1671" s="15"/>
      <c r="AO1671" s="15"/>
      <c r="AP1671" s="15"/>
      <c r="AQ1671" s="15"/>
      <c r="AR1671" s="15"/>
      <c r="AS1671" s="15"/>
      <c r="AT1671" s="15"/>
      <c r="AU1671" s="15"/>
      <c r="AV1671" s="15"/>
      <c r="AW1671" s="15"/>
      <c r="AX1671" s="15"/>
      <c r="AY1671" s="6"/>
      <c r="AZ1671" s="6"/>
      <c r="BA1671" s="6"/>
      <c r="BB1671" s="6"/>
      <c r="BC1671" s="6"/>
      <c r="BD1671" s="6"/>
      <c r="BE1671" s="6"/>
      <c r="BF1671" s="6"/>
      <c r="BG1671" s="6"/>
      <c r="BH1671" s="6"/>
      <c r="BI1671" s="6"/>
      <c r="BJ1671" s="6"/>
      <c r="BK1671" s="6"/>
      <c r="BL1671" s="6"/>
      <c r="BM1671" s="6"/>
      <c r="BN1671" s="6"/>
      <c r="BO1671" s="6"/>
      <c r="BP1671" s="6"/>
      <c r="BQ1671" s="6"/>
      <c r="BR1671" s="6"/>
      <c r="BS1671" s="6"/>
      <c r="BT1671" s="6"/>
      <c r="BU1671" s="6"/>
      <c r="BV1671" s="6"/>
      <c r="BW1671" s="6"/>
      <c r="BX1671" s="6"/>
      <c r="BY1671" s="6"/>
      <c r="BZ1671" s="6"/>
      <c r="CA1671" s="6"/>
      <c r="CB1671" s="6"/>
    </row>
    <row r="1672" spans="1:80" ht="34.15" customHeight="1">
      <c r="A1672" s="2"/>
      <c r="B1672" s="2"/>
      <c r="C1672" s="2"/>
      <c r="D1672" s="2"/>
      <c r="E1672" s="2"/>
      <c r="F1672" s="15"/>
      <c r="G1672" s="2"/>
      <c r="H1672" s="2"/>
      <c r="I1672" s="2"/>
      <c r="J1672" s="2"/>
      <c r="K1672" s="2"/>
      <c r="L1672" s="2"/>
      <c r="M1672" s="2"/>
      <c r="N1672" s="700"/>
      <c r="O1672" s="2"/>
      <c r="P1672" s="2"/>
      <c r="Q1672" s="2"/>
      <c r="R1672" s="2"/>
      <c r="S1672" s="2"/>
      <c r="T1672" s="2"/>
      <c r="U1672" s="15"/>
      <c r="V1672" s="15"/>
      <c r="W1672" s="15"/>
      <c r="X1672" s="15"/>
      <c r="Y1672" s="15"/>
      <c r="Z1672" s="15"/>
      <c r="AA1672" s="15"/>
      <c r="AB1672" s="15"/>
      <c r="AC1672" s="15"/>
      <c r="AD1672" s="15"/>
      <c r="AE1672" s="15"/>
      <c r="AF1672" s="15"/>
      <c r="AG1672" s="15"/>
      <c r="AH1672" s="15"/>
      <c r="AI1672" s="15"/>
      <c r="AJ1672" s="15"/>
      <c r="AK1672" s="15"/>
      <c r="AL1672" s="15"/>
      <c r="AM1672" s="15"/>
      <c r="AN1672" s="15"/>
      <c r="AO1672" s="15"/>
      <c r="AP1672" s="15"/>
      <c r="AQ1672" s="15"/>
      <c r="AR1672" s="15"/>
      <c r="AS1672" s="15"/>
      <c r="AT1672" s="15"/>
      <c r="AU1672" s="15"/>
      <c r="AV1672" s="15"/>
      <c r="AW1672" s="15"/>
      <c r="AX1672" s="15"/>
      <c r="AY1672" s="6"/>
      <c r="AZ1672" s="6"/>
      <c r="BA1672" s="6"/>
      <c r="BB1672" s="6"/>
      <c r="BC1672" s="6"/>
      <c r="BD1672" s="6"/>
      <c r="BE1672" s="6"/>
      <c r="BF1672" s="6"/>
      <c r="BG1672" s="6"/>
      <c r="BH1672" s="6"/>
      <c r="BI1672" s="6"/>
      <c r="BJ1672" s="6"/>
      <c r="BK1672" s="6"/>
      <c r="BL1672" s="6"/>
      <c r="BM1672" s="6"/>
      <c r="BN1672" s="6"/>
      <c r="BO1672" s="6"/>
      <c r="BP1672" s="6"/>
      <c r="BQ1672" s="6"/>
      <c r="BR1672" s="6"/>
      <c r="BS1672" s="6"/>
      <c r="BT1672" s="6"/>
      <c r="BU1672" s="6"/>
      <c r="BV1672" s="6"/>
      <c r="BW1672" s="6"/>
      <c r="BX1672" s="6"/>
      <c r="BY1672" s="6"/>
      <c r="BZ1672" s="6"/>
      <c r="CA1672" s="6"/>
      <c r="CB1672" s="6"/>
    </row>
    <row r="1673" spans="1:80" ht="34.15" customHeight="1">
      <c r="A1673" s="2"/>
      <c r="B1673" s="2"/>
      <c r="C1673" s="2"/>
      <c r="D1673" s="2"/>
      <c r="E1673" s="2"/>
      <c r="F1673" s="15"/>
      <c r="G1673" s="2"/>
      <c r="H1673" s="2"/>
      <c r="I1673" s="2"/>
      <c r="J1673" s="2"/>
      <c r="K1673" s="2"/>
      <c r="L1673" s="2"/>
      <c r="M1673" s="2"/>
      <c r="N1673" s="700"/>
      <c r="O1673" s="2"/>
      <c r="P1673" s="2"/>
      <c r="Q1673" s="2"/>
      <c r="R1673" s="2"/>
      <c r="S1673" s="2"/>
      <c r="T1673" s="2"/>
      <c r="U1673" s="15"/>
      <c r="V1673" s="15"/>
      <c r="W1673" s="15"/>
      <c r="X1673" s="15"/>
      <c r="Y1673" s="15"/>
      <c r="Z1673" s="15"/>
      <c r="AA1673" s="15"/>
      <c r="AB1673" s="15"/>
      <c r="AC1673" s="15"/>
      <c r="AD1673" s="15"/>
      <c r="AE1673" s="15"/>
      <c r="AF1673" s="15"/>
      <c r="AG1673" s="15"/>
      <c r="AH1673" s="15"/>
      <c r="AI1673" s="15"/>
      <c r="AJ1673" s="15"/>
      <c r="AK1673" s="15"/>
      <c r="AL1673" s="15"/>
      <c r="AM1673" s="15"/>
      <c r="AN1673" s="15"/>
      <c r="AO1673" s="15"/>
      <c r="AP1673" s="15"/>
      <c r="AQ1673" s="15"/>
      <c r="AR1673" s="15"/>
      <c r="AS1673" s="15"/>
      <c r="AT1673" s="15"/>
      <c r="AU1673" s="15"/>
      <c r="AV1673" s="15"/>
      <c r="AW1673" s="15"/>
      <c r="AX1673" s="15"/>
      <c r="AY1673" s="6"/>
      <c r="AZ1673" s="6"/>
      <c r="BA1673" s="6"/>
      <c r="BB1673" s="6"/>
      <c r="BC1673" s="6"/>
      <c r="BD1673" s="6"/>
      <c r="BE1673" s="6"/>
      <c r="BF1673" s="6"/>
      <c r="BG1673" s="6"/>
      <c r="BH1673" s="6"/>
      <c r="BI1673" s="6"/>
      <c r="BJ1673" s="6"/>
      <c r="BK1673" s="6"/>
      <c r="BL1673" s="6"/>
      <c r="BM1673" s="6"/>
      <c r="BN1673" s="6"/>
      <c r="BO1673" s="6"/>
      <c r="BP1673" s="6"/>
      <c r="BQ1673" s="6"/>
      <c r="BR1673" s="6"/>
      <c r="BS1673" s="6"/>
      <c r="BT1673" s="6"/>
      <c r="BU1673" s="6"/>
      <c r="BV1673" s="6"/>
      <c r="BW1673" s="6"/>
      <c r="BX1673" s="6"/>
      <c r="BY1673" s="6"/>
      <c r="BZ1673" s="6"/>
      <c r="CA1673" s="6"/>
      <c r="CB1673" s="6"/>
    </row>
    <row r="1674" spans="1:80" ht="34.15" customHeight="1">
      <c r="A1674" s="2"/>
      <c r="B1674" s="2"/>
      <c r="C1674" s="2"/>
      <c r="D1674" s="2"/>
      <c r="E1674" s="2"/>
      <c r="F1674" s="15"/>
      <c r="G1674" s="2"/>
      <c r="H1674" s="2"/>
      <c r="I1674" s="2"/>
      <c r="J1674" s="2"/>
      <c r="K1674" s="2"/>
      <c r="L1674" s="2"/>
      <c r="M1674" s="2"/>
      <c r="N1674" s="700"/>
      <c r="O1674" s="2"/>
      <c r="P1674" s="2"/>
      <c r="Q1674" s="2"/>
      <c r="R1674" s="2"/>
      <c r="S1674" s="2"/>
      <c r="T1674" s="2"/>
      <c r="U1674" s="15"/>
      <c r="V1674" s="15"/>
      <c r="W1674" s="15"/>
      <c r="X1674" s="15"/>
      <c r="Y1674" s="15"/>
      <c r="Z1674" s="15"/>
      <c r="AA1674" s="15"/>
      <c r="AB1674" s="15"/>
      <c r="AC1674" s="15"/>
      <c r="AD1674" s="15"/>
      <c r="AE1674" s="15"/>
      <c r="AF1674" s="15"/>
      <c r="AG1674" s="15"/>
      <c r="AH1674" s="15"/>
      <c r="AI1674" s="15"/>
      <c r="AJ1674" s="15"/>
      <c r="AK1674" s="15"/>
      <c r="AL1674" s="15"/>
      <c r="AM1674" s="15"/>
      <c r="AN1674" s="15"/>
      <c r="AO1674" s="15"/>
      <c r="AP1674" s="15"/>
      <c r="AQ1674" s="15"/>
      <c r="AR1674" s="15"/>
      <c r="AS1674" s="15"/>
      <c r="AT1674" s="15"/>
      <c r="AU1674" s="15"/>
      <c r="AV1674" s="15"/>
      <c r="AW1674" s="15"/>
      <c r="AX1674" s="15"/>
      <c r="AY1674" s="6"/>
      <c r="AZ1674" s="6"/>
      <c r="BA1674" s="6"/>
      <c r="BB1674" s="6"/>
      <c r="BC1674" s="6"/>
      <c r="BD1674" s="6"/>
      <c r="BE1674" s="6"/>
      <c r="BF1674" s="6"/>
      <c r="BG1674" s="6"/>
      <c r="BH1674" s="6"/>
      <c r="BI1674" s="6"/>
      <c r="BJ1674" s="6"/>
      <c r="BK1674" s="6"/>
      <c r="BL1674" s="6"/>
      <c r="BM1674" s="6"/>
      <c r="BN1674" s="6"/>
      <c r="BO1674" s="6"/>
      <c r="BP1674" s="6"/>
      <c r="BQ1674" s="6"/>
      <c r="BR1674" s="6"/>
      <c r="BS1674" s="6"/>
      <c r="BT1674" s="6"/>
      <c r="BU1674" s="6"/>
      <c r="BV1674" s="6"/>
      <c r="BW1674" s="6"/>
      <c r="BX1674" s="6"/>
      <c r="BY1674" s="6"/>
      <c r="BZ1674" s="6"/>
      <c r="CA1674" s="6"/>
      <c r="CB1674" s="6"/>
    </row>
    <row r="1675" spans="1:80" ht="34.15" customHeight="1">
      <c r="A1675" s="2"/>
      <c r="B1675" s="2"/>
      <c r="C1675" s="2"/>
      <c r="D1675" s="2"/>
      <c r="E1675" s="2"/>
      <c r="F1675" s="15"/>
      <c r="G1675" s="2"/>
      <c r="H1675" s="2"/>
      <c r="I1675" s="2"/>
      <c r="J1675" s="2"/>
      <c r="K1675" s="2"/>
      <c r="L1675" s="2"/>
      <c r="M1675" s="2"/>
      <c r="N1675" s="700"/>
      <c r="O1675" s="2"/>
      <c r="P1675" s="2"/>
      <c r="Q1675" s="2"/>
      <c r="R1675" s="2"/>
      <c r="S1675" s="2"/>
      <c r="T1675" s="2"/>
      <c r="U1675" s="15"/>
      <c r="V1675" s="15"/>
      <c r="W1675" s="15"/>
      <c r="X1675" s="15"/>
      <c r="Y1675" s="15"/>
      <c r="Z1675" s="15"/>
      <c r="AA1675" s="15"/>
      <c r="AB1675" s="15"/>
      <c r="AC1675" s="15"/>
      <c r="AD1675" s="15"/>
      <c r="AE1675" s="15"/>
      <c r="AF1675" s="15"/>
      <c r="AG1675" s="15"/>
      <c r="AH1675" s="15"/>
      <c r="AI1675" s="15"/>
      <c r="AJ1675" s="15"/>
      <c r="AK1675" s="15"/>
      <c r="AL1675" s="15"/>
      <c r="AM1675" s="15"/>
      <c r="AN1675" s="15"/>
      <c r="AO1675" s="15"/>
      <c r="AP1675" s="15"/>
      <c r="AQ1675" s="15"/>
      <c r="AR1675" s="15"/>
      <c r="AS1675" s="15"/>
      <c r="AT1675" s="15"/>
      <c r="AU1675" s="15"/>
      <c r="AV1675" s="15"/>
      <c r="AW1675" s="15"/>
      <c r="AX1675" s="15"/>
      <c r="AY1675" s="6"/>
      <c r="AZ1675" s="6"/>
      <c r="BA1675" s="6"/>
      <c r="BB1675" s="6"/>
      <c r="BC1675" s="6"/>
      <c r="BD1675" s="6"/>
      <c r="BE1675" s="6"/>
      <c r="BF1675" s="6"/>
      <c r="BG1675" s="6"/>
      <c r="BH1675" s="6"/>
      <c r="BI1675" s="6"/>
      <c r="BJ1675" s="6"/>
      <c r="BK1675" s="6"/>
      <c r="BL1675" s="6"/>
      <c r="BM1675" s="6"/>
      <c r="BN1675" s="6"/>
      <c r="BO1675" s="6"/>
      <c r="BP1675" s="6"/>
      <c r="BQ1675" s="6"/>
      <c r="BR1675" s="6"/>
      <c r="BS1675" s="6"/>
      <c r="BT1675" s="6"/>
      <c r="BU1675" s="6"/>
      <c r="BV1675" s="6"/>
      <c r="BW1675" s="6"/>
      <c r="BX1675" s="6"/>
      <c r="BY1675" s="6"/>
      <c r="BZ1675" s="6"/>
      <c r="CA1675" s="6"/>
      <c r="CB1675" s="6"/>
    </row>
    <row r="1676" spans="1:80" ht="34.15" customHeight="1">
      <c r="A1676" s="2"/>
      <c r="B1676" s="2"/>
      <c r="C1676" s="2"/>
      <c r="D1676" s="2"/>
      <c r="E1676" s="2"/>
      <c r="F1676" s="15"/>
      <c r="G1676" s="2"/>
      <c r="H1676" s="2"/>
      <c r="I1676" s="2"/>
      <c r="J1676" s="2"/>
      <c r="K1676" s="2"/>
      <c r="L1676" s="2"/>
      <c r="M1676" s="2"/>
      <c r="N1676" s="700"/>
      <c r="O1676" s="2"/>
      <c r="P1676" s="2"/>
      <c r="Q1676" s="2"/>
      <c r="R1676" s="2"/>
      <c r="S1676" s="2"/>
      <c r="T1676" s="2"/>
      <c r="U1676" s="15"/>
      <c r="V1676" s="15"/>
      <c r="W1676" s="15"/>
      <c r="X1676" s="15"/>
      <c r="Y1676" s="15"/>
      <c r="Z1676" s="15"/>
      <c r="AA1676" s="15"/>
      <c r="AB1676" s="15"/>
      <c r="AC1676" s="15"/>
      <c r="AD1676" s="15"/>
      <c r="AE1676" s="15"/>
      <c r="AF1676" s="15"/>
      <c r="AG1676" s="15"/>
      <c r="AH1676" s="15"/>
      <c r="AI1676" s="15"/>
      <c r="AJ1676" s="15"/>
      <c r="AK1676" s="15"/>
      <c r="AL1676" s="15"/>
      <c r="AM1676" s="15"/>
      <c r="AN1676" s="15"/>
      <c r="AO1676" s="15"/>
      <c r="AP1676" s="15"/>
      <c r="AQ1676" s="15"/>
      <c r="AR1676" s="15"/>
      <c r="AS1676" s="15"/>
      <c r="AT1676" s="15"/>
      <c r="AU1676" s="15"/>
      <c r="AV1676" s="15"/>
      <c r="AW1676" s="15"/>
      <c r="AX1676" s="15"/>
      <c r="AY1676" s="6"/>
      <c r="AZ1676" s="6"/>
      <c r="BA1676" s="6"/>
      <c r="BB1676" s="6"/>
      <c r="BC1676" s="6"/>
      <c r="BD1676" s="6"/>
      <c r="BE1676" s="6"/>
      <c r="BF1676" s="6"/>
      <c r="BG1676" s="6"/>
      <c r="BH1676" s="6"/>
      <c r="BI1676" s="6"/>
      <c r="BJ1676" s="6"/>
      <c r="BK1676" s="6"/>
      <c r="BL1676" s="6"/>
      <c r="BM1676" s="6"/>
      <c r="BN1676" s="6"/>
      <c r="BO1676" s="6"/>
      <c r="BP1676" s="6"/>
      <c r="BQ1676" s="6"/>
      <c r="BR1676" s="6"/>
      <c r="BS1676" s="6"/>
      <c r="BT1676" s="6"/>
      <c r="BU1676" s="6"/>
      <c r="BV1676" s="6"/>
      <c r="BW1676" s="6"/>
      <c r="BX1676" s="6"/>
      <c r="BY1676" s="6"/>
      <c r="BZ1676" s="6"/>
      <c r="CA1676" s="6"/>
      <c r="CB1676" s="6"/>
    </row>
    <row r="1677" spans="1:80" ht="34.15" customHeight="1">
      <c r="A1677" s="2"/>
      <c r="B1677" s="2"/>
      <c r="C1677" s="2"/>
      <c r="D1677" s="2"/>
      <c r="E1677" s="2"/>
      <c r="F1677" s="15"/>
      <c r="G1677" s="2"/>
      <c r="H1677" s="2"/>
      <c r="I1677" s="2"/>
      <c r="J1677" s="2"/>
      <c r="K1677" s="2"/>
      <c r="L1677" s="2"/>
      <c r="M1677" s="2"/>
      <c r="N1677" s="700"/>
      <c r="O1677" s="2"/>
      <c r="P1677" s="2"/>
      <c r="Q1677" s="2"/>
      <c r="R1677" s="2"/>
      <c r="S1677" s="2"/>
      <c r="T1677" s="2"/>
      <c r="U1677" s="15"/>
      <c r="V1677" s="15"/>
      <c r="W1677" s="15"/>
      <c r="X1677" s="15"/>
      <c r="Y1677" s="15"/>
      <c r="Z1677" s="15"/>
      <c r="AA1677" s="15"/>
      <c r="AB1677" s="15"/>
      <c r="AC1677" s="15"/>
      <c r="AD1677" s="15"/>
      <c r="AE1677" s="15"/>
      <c r="AF1677" s="15"/>
      <c r="AG1677" s="15"/>
      <c r="AH1677" s="15"/>
      <c r="AI1677" s="15"/>
      <c r="AJ1677" s="15"/>
      <c r="AK1677" s="15"/>
      <c r="AL1677" s="15"/>
      <c r="AM1677" s="15"/>
      <c r="AN1677" s="15"/>
      <c r="AO1677" s="15"/>
      <c r="AP1677" s="15"/>
      <c r="AQ1677" s="15"/>
      <c r="AR1677" s="15"/>
      <c r="AS1677" s="15"/>
      <c r="AT1677" s="15"/>
      <c r="AU1677" s="15"/>
      <c r="AV1677" s="15"/>
      <c r="AW1677" s="15"/>
      <c r="AX1677" s="15"/>
      <c r="AY1677" s="6"/>
      <c r="AZ1677" s="6"/>
      <c r="BA1677" s="6"/>
      <c r="BB1677" s="6"/>
      <c r="BC1677" s="6"/>
      <c r="BD1677" s="6"/>
      <c r="BE1677" s="6"/>
      <c r="BF1677" s="6"/>
      <c r="BG1677" s="6"/>
      <c r="BH1677" s="6"/>
      <c r="BI1677" s="6"/>
      <c r="BJ1677" s="6"/>
      <c r="BK1677" s="6"/>
      <c r="BL1677" s="6"/>
      <c r="BM1677" s="6"/>
      <c r="BN1677" s="6"/>
      <c r="BO1677" s="6"/>
      <c r="BP1677" s="6"/>
      <c r="BQ1677" s="6"/>
      <c r="BR1677" s="6"/>
      <c r="BS1677" s="6"/>
      <c r="BT1677" s="6"/>
      <c r="BU1677" s="6"/>
      <c r="BV1677" s="6"/>
      <c r="BW1677" s="6"/>
      <c r="BX1677" s="6"/>
      <c r="BY1677" s="6"/>
      <c r="BZ1677" s="6"/>
      <c r="CA1677" s="6"/>
      <c r="CB1677" s="6"/>
    </row>
    <row r="1678" spans="1:80" ht="34.15" customHeight="1">
      <c r="A1678" s="2"/>
      <c r="B1678" s="2"/>
      <c r="C1678" s="2"/>
      <c r="D1678" s="2"/>
      <c r="E1678" s="2"/>
      <c r="F1678" s="15"/>
      <c r="G1678" s="2"/>
      <c r="H1678" s="2"/>
      <c r="I1678" s="2"/>
      <c r="J1678" s="2"/>
      <c r="K1678" s="2"/>
      <c r="L1678" s="2"/>
      <c r="M1678" s="2"/>
      <c r="N1678" s="700"/>
      <c r="O1678" s="2"/>
      <c r="P1678" s="2"/>
      <c r="Q1678" s="2"/>
      <c r="R1678" s="2"/>
      <c r="S1678" s="2"/>
      <c r="T1678" s="2"/>
      <c r="U1678" s="15"/>
      <c r="V1678" s="15"/>
      <c r="W1678" s="15"/>
      <c r="X1678" s="15"/>
      <c r="Y1678" s="15"/>
      <c r="Z1678" s="15"/>
      <c r="AA1678" s="15"/>
      <c r="AB1678" s="15"/>
      <c r="AC1678" s="15"/>
      <c r="AD1678" s="15"/>
      <c r="AE1678" s="15"/>
      <c r="AF1678" s="15"/>
      <c r="AG1678" s="15"/>
      <c r="AH1678" s="15"/>
      <c r="AI1678" s="15"/>
      <c r="AJ1678" s="15"/>
      <c r="AK1678" s="15"/>
      <c r="AL1678" s="15"/>
      <c r="AM1678" s="15"/>
      <c r="AN1678" s="15"/>
      <c r="AO1678" s="15"/>
      <c r="AP1678" s="15"/>
      <c r="AQ1678" s="15"/>
      <c r="AR1678" s="15"/>
      <c r="AS1678" s="15"/>
      <c r="AT1678" s="15"/>
      <c r="AU1678" s="15"/>
      <c r="AV1678" s="15"/>
      <c r="AW1678" s="15"/>
      <c r="AX1678" s="15"/>
      <c r="AY1678" s="6"/>
      <c r="AZ1678" s="6"/>
      <c r="BA1678" s="6"/>
      <c r="BB1678" s="6"/>
      <c r="BC1678" s="6"/>
      <c r="BD1678" s="6"/>
      <c r="BE1678" s="6"/>
      <c r="BF1678" s="6"/>
      <c r="BG1678" s="6"/>
      <c r="BH1678" s="6"/>
      <c r="BI1678" s="6"/>
      <c r="BJ1678" s="6"/>
      <c r="BK1678" s="6"/>
      <c r="BL1678" s="6"/>
      <c r="BM1678" s="6"/>
      <c r="BN1678" s="6"/>
      <c r="BO1678" s="6"/>
      <c r="BP1678" s="6"/>
      <c r="BQ1678" s="6"/>
      <c r="BR1678" s="6"/>
      <c r="BS1678" s="6"/>
      <c r="BT1678" s="6"/>
      <c r="BU1678" s="6"/>
      <c r="BV1678" s="6"/>
      <c r="BW1678" s="6"/>
      <c r="BX1678" s="6"/>
      <c r="BY1678" s="6"/>
      <c r="BZ1678" s="6"/>
      <c r="CA1678" s="6"/>
      <c r="CB1678" s="6"/>
    </row>
    <row r="1679" spans="1:80" ht="34.15" customHeight="1">
      <c r="A1679" s="2"/>
      <c r="B1679" s="2"/>
      <c r="C1679" s="2"/>
      <c r="D1679" s="2"/>
      <c r="E1679" s="2"/>
      <c r="F1679" s="15"/>
      <c r="G1679" s="2"/>
      <c r="H1679" s="2"/>
      <c r="I1679" s="2"/>
      <c r="J1679" s="2"/>
      <c r="K1679" s="2"/>
      <c r="L1679" s="2"/>
      <c r="M1679" s="2"/>
      <c r="N1679" s="700"/>
      <c r="O1679" s="2"/>
      <c r="P1679" s="2"/>
      <c r="Q1679" s="2"/>
      <c r="R1679" s="2"/>
      <c r="S1679" s="2"/>
      <c r="T1679" s="2"/>
      <c r="U1679" s="15"/>
      <c r="V1679" s="15"/>
      <c r="W1679" s="15"/>
      <c r="X1679" s="15"/>
      <c r="Y1679" s="15"/>
      <c r="Z1679" s="15"/>
      <c r="AA1679" s="15"/>
      <c r="AB1679" s="15"/>
      <c r="AC1679" s="15"/>
      <c r="AD1679" s="15"/>
      <c r="AE1679" s="15"/>
      <c r="AF1679" s="15"/>
      <c r="AG1679" s="15"/>
      <c r="AH1679" s="15"/>
      <c r="AI1679" s="15"/>
      <c r="AJ1679" s="15"/>
      <c r="AK1679" s="15"/>
      <c r="AL1679" s="15"/>
      <c r="AM1679" s="15"/>
      <c r="AN1679" s="15"/>
      <c r="AO1679" s="15"/>
      <c r="AP1679" s="15"/>
      <c r="AQ1679" s="15"/>
      <c r="AR1679" s="15"/>
      <c r="AS1679" s="15"/>
      <c r="AT1679" s="15"/>
      <c r="AU1679" s="15"/>
      <c r="AV1679" s="15"/>
      <c r="AW1679" s="15"/>
      <c r="AX1679" s="15"/>
      <c r="AY1679" s="6"/>
      <c r="AZ1679" s="6"/>
      <c r="BA1679" s="6"/>
      <c r="BB1679" s="6"/>
      <c r="BC1679" s="6"/>
      <c r="BD1679" s="6"/>
      <c r="BE1679" s="6"/>
      <c r="BF1679" s="6"/>
      <c r="BG1679" s="6"/>
      <c r="BH1679" s="6"/>
      <c r="BI1679" s="6"/>
      <c r="BJ1679" s="6"/>
      <c r="BK1679" s="6"/>
      <c r="BL1679" s="6"/>
      <c r="BM1679" s="6"/>
      <c r="BN1679" s="6"/>
      <c r="BO1679" s="6"/>
      <c r="BP1679" s="6"/>
      <c r="BQ1679" s="6"/>
      <c r="BR1679" s="6"/>
      <c r="BS1679" s="6"/>
      <c r="BT1679" s="6"/>
      <c r="BU1679" s="6"/>
      <c r="BV1679" s="6"/>
      <c r="BW1679" s="6"/>
      <c r="BX1679" s="6"/>
      <c r="BY1679" s="6"/>
      <c r="BZ1679" s="6"/>
      <c r="CA1679" s="6"/>
      <c r="CB1679" s="6"/>
    </row>
    <row r="1680" spans="1:80" ht="34.15" customHeight="1">
      <c r="A1680" s="2"/>
      <c r="B1680" s="2"/>
      <c r="C1680" s="2"/>
      <c r="D1680" s="2"/>
      <c r="E1680" s="2"/>
      <c r="F1680" s="15"/>
      <c r="G1680" s="2"/>
      <c r="H1680" s="2"/>
      <c r="I1680" s="2"/>
      <c r="J1680" s="2"/>
      <c r="K1680" s="2"/>
      <c r="L1680" s="2"/>
      <c r="M1680" s="2"/>
      <c r="N1680" s="700"/>
      <c r="O1680" s="2"/>
      <c r="P1680" s="2"/>
      <c r="Q1680" s="2"/>
      <c r="R1680" s="2"/>
      <c r="S1680" s="2"/>
      <c r="T1680" s="2"/>
      <c r="U1680" s="15"/>
      <c r="V1680" s="15"/>
      <c r="W1680" s="15"/>
      <c r="X1680" s="15"/>
      <c r="Y1680" s="15"/>
      <c r="Z1680" s="15"/>
      <c r="AA1680" s="15"/>
      <c r="AB1680" s="15"/>
      <c r="AC1680" s="15"/>
      <c r="AD1680" s="15"/>
      <c r="AE1680" s="15"/>
      <c r="AF1680" s="15"/>
      <c r="AG1680" s="15"/>
      <c r="AH1680" s="15"/>
      <c r="AI1680" s="15"/>
      <c r="AJ1680" s="15"/>
      <c r="AK1680" s="15"/>
      <c r="AL1680" s="15"/>
      <c r="AM1680" s="15"/>
      <c r="AN1680" s="15"/>
      <c r="AO1680" s="15"/>
      <c r="AP1680" s="15"/>
      <c r="AQ1680" s="15"/>
      <c r="AR1680" s="15"/>
      <c r="AS1680" s="15"/>
      <c r="AT1680" s="15"/>
      <c r="AU1680" s="15"/>
      <c r="AV1680" s="15"/>
      <c r="AW1680" s="15"/>
      <c r="AX1680" s="15"/>
      <c r="AY1680" s="6"/>
      <c r="AZ1680" s="6"/>
      <c r="BA1680" s="6"/>
      <c r="BB1680" s="6"/>
      <c r="BC1680" s="6"/>
      <c r="BD1680" s="6"/>
      <c r="BE1680" s="6"/>
      <c r="BF1680" s="6"/>
      <c r="BG1680" s="6"/>
      <c r="BH1680" s="6"/>
      <c r="BI1680" s="6"/>
      <c r="BJ1680" s="6"/>
      <c r="BK1680" s="6"/>
      <c r="BL1680" s="6"/>
      <c r="BM1680" s="6"/>
      <c r="BN1680" s="6"/>
      <c r="BO1680" s="6"/>
      <c r="BP1680" s="6"/>
      <c r="BQ1680" s="6"/>
      <c r="BR1680" s="6"/>
      <c r="BS1680" s="6"/>
      <c r="BT1680" s="6"/>
      <c r="BU1680" s="6"/>
      <c r="BV1680" s="6"/>
      <c r="BW1680" s="6"/>
      <c r="BX1680" s="6"/>
      <c r="BY1680" s="6"/>
      <c r="BZ1680" s="6"/>
      <c r="CA1680" s="6"/>
      <c r="CB1680" s="6"/>
    </row>
    <row r="1681" spans="1:80" ht="34.15" customHeight="1">
      <c r="A1681" s="2"/>
      <c r="B1681" s="2"/>
      <c r="C1681" s="2"/>
      <c r="D1681" s="2"/>
      <c r="E1681" s="2"/>
      <c r="F1681" s="15"/>
      <c r="G1681" s="2"/>
      <c r="H1681" s="2"/>
      <c r="I1681" s="2"/>
      <c r="J1681" s="2"/>
      <c r="K1681" s="2"/>
      <c r="L1681" s="2"/>
      <c r="M1681" s="2"/>
      <c r="N1681" s="700"/>
      <c r="O1681" s="2"/>
      <c r="P1681" s="2"/>
      <c r="Q1681" s="2"/>
      <c r="R1681" s="2"/>
      <c r="S1681" s="2"/>
      <c r="T1681" s="2"/>
      <c r="U1681" s="15"/>
      <c r="V1681" s="15"/>
      <c r="W1681" s="15"/>
      <c r="X1681" s="15"/>
      <c r="Y1681" s="15"/>
      <c r="Z1681" s="15"/>
      <c r="AA1681" s="15"/>
      <c r="AB1681" s="15"/>
      <c r="AC1681" s="15"/>
      <c r="AD1681" s="15"/>
      <c r="AE1681" s="15"/>
      <c r="AF1681" s="15"/>
      <c r="AG1681" s="15"/>
      <c r="AH1681" s="15"/>
      <c r="AI1681" s="15"/>
      <c r="AJ1681" s="15"/>
      <c r="AK1681" s="15"/>
      <c r="AL1681" s="15"/>
      <c r="AM1681" s="15"/>
      <c r="AN1681" s="15"/>
      <c r="AO1681" s="15"/>
      <c r="AP1681" s="15"/>
      <c r="AQ1681" s="15"/>
      <c r="AR1681" s="15"/>
      <c r="AS1681" s="15"/>
      <c r="AT1681" s="15"/>
      <c r="AU1681" s="15"/>
      <c r="AV1681" s="15"/>
      <c r="AW1681" s="15"/>
      <c r="AX1681" s="15"/>
      <c r="AY1681" s="6"/>
      <c r="AZ1681" s="6"/>
      <c r="BA1681" s="6"/>
      <c r="BB1681" s="6"/>
      <c r="BC1681" s="6"/>
      <c r="BD1681" s="6"/>
      <c r="BE1681" s="6"/>
      <c r="BF1681" s="6"/>
      <c r="BG1681" s="6"/>
      <c r="BH1681" s="6"/>
      <c r="BI1681" s="6"/>
      <c r="BJ1681" s="6"/>
      <c r="BK1681" s="6"/>
      <c r="BL1681" s="6"/>
      <c r="BM1681" s="6"/>
      <c r="BN1681" s="6"/>
      <c r="BO1681" s="6"/>
      <c r="BP1681" s="6"/>
      <c r="BQ1681" s="6"/>
      <c r="BR1681" s="6"/>
      <c r="BS1681" s="6"/>
      <c r="BT1681" s="6"/>
      <c r="BU1681" s="6"/>
      <c r="BV1681" s="6"/>
      <c r="BW1681" s="6"/>
      <c r="BX1681" s="6"/>
      <c r="BY1681" s="6"/>
      <c r="BZ1681" s="6"/>
      <c r="CA1681" s="6"/>
      <c r="CB1681" s="6"/>
    </row>
    <row r="1682" spans="1:80" ht="34.15" customHeight="1">
      <c r="A1682" s="2"/>
      <c r="B1682" s="2"/>
      <c r="C1682" s="2"/>
      <c r="D1682" s="2"/>
      <c r="E1682" s="2"/>
      <c r="F1682" s="15"/>
      <c r="G1682" s="2"/>
      <c r="H1682" s="2"/>
      <c r="I1682" s="2"/>
      <c r="J1682" s="2"/>
      <c r="K1682" s="2"/>
      <c r="L1682" s="2"/>
      <c r="M1682" s="2"/>
      <c r="N1682" s="700"/>
      <c r="O1682" s="2"/>
      <c r="P1682" s="2"/>
      <c r="Q1682" s="2"/>
      <c r="R1682" s="2"/>
      <c r="S1682" s="2"/>
      <c r="T1682" s="2"/>
      <c r="U1682" s="15"/>
      <c r="V1682" s="15"/>
      <c r="W1682" s="15"/>
      <c r="X1682" s="15"/>
      <c r="Y1682" s="15"/>
      <c r="Z1682" s="15"/>
      <c r="AA1682" s="15"/>
      <c r="AB1682" s="15"/>
      <c r="AC1682" s="15"/>
      <c r="AD1682" s="15"/>
      <c r="AE1682" s="15"/>
      <c r="AF1682" s="15"/>
      <c r="AG1682" s="15"/>
      <c r="AH1682" s="15"/>
      <c r="AI1682" s="15"/>
      <c r="AJ1682" s="15"/>
      <c r="AK1682" s="15"/>
      <c r="AL1682" s="15"/>
      <c r="AM1682" s="15"/>
      <c r="AN1682" s="15"/>
      <c r="AO1682" s="15"/>
      <c r="AP1682" s="15"/>
      <c r="AQ1682" s="15"/>
      <c r="AR1682" s="15"/>
      <c r="AS1682" s="15"/>
      <c r="AT1682" s="15"/>
      <c r="AU1682" s="15"/>
      <c r="AV1682" s="15"/>
      <c r="AW1682" s="15"/>
      <c r="AX1682" s="15"/>
      <c r="AY1682" s="6"/>
      <c r="AZ1682" s="6"/>
      <c r="BA1682" s="6"/>
      <c r="BB1682" s="6"/>
      <c r="BC1682" s="6"/>
      <c r="BD1682" s="6"/>
      <c r="BE1682" s="6"/>
      <c r="BF1682" s="6"/>
      <c r="BG1682" s="6"/>
      <c r="BH1682" s="6"/>
      <c r="BI1682" s="6"/>
      <c r="BJ1682" s="6"/>
      <c r="BK1682" s="6"/>
      <c r="BL1682" s="6"/>
      <c r="BM1682" s="6"/>
      <c r="BN1682" s="6"/>
      <c r="BO1682" s="6"/>
      <c r="BP1682" s="6"/>
      <c r="BQ1682" s="6"/>
      <c r="BR1682" s="6"/>
      <c r="BS1682" s="6"/>
      <c r="BT1682" s="6"/>
      <c r="BU1682" s="6"/>
      <c r="BV1682" s="6"/>
      <c r="BW1682" s="6"/>
      <c r="BX1682" s="6"/>
      <c r="BY1682" s="6"/>
      <c r="BZ1682" s="6"/>
      <c r="CA1682" s="6"/>
      <c r="CB1682" s="6"/>
    </row>
    <row r="1683" spans="1:80" ht="34.15" customHeight="1">
      <c r="A1683" s="2"/>
      <c r="B1683" s="2"/>
      <c r="C1683" s="2"/>
      <c r="D1683" s="2"/>
      <c r="E1683" s="2"/>
      <c r="F1683" s="15"/>
      <c r="G1683" s="2"/>
      <c r="H1683" s="2"/>
      <c r="I1683" s="2"/>
      <c r="J1683" s="2"/>
      <c r="K1683" s="2"/>
      <c r="L1683" s="2"/>
      <c r="M1683" s="2"/>
      <c r="N1683" s="700"/>
      <c r="O1683" s="2"/>
      <c r="P1683" s="2"/>
      <c r="Q1683" s="2"/>
      <c r="R1683" s="2"/>
      <c r="S1683" s="2"/>
      <c r="T1683" s="2"/>
      <c r="U1683" s="15"/>
      <c r="V1683" s="15"/>
      <c r="W1683" s="15"/>
      <c r="X1683" s="15"/>
      <c r="Y1683" s="15"/>
      <c r="Z1683" s="15"/>
      <c r="AA1683" s="15"/>
      <c r="AB1683" s="15"/>
      <c r="AC1683" s="15"/>
      <c r="AD1683" s="15"/>
      <c r="AE1683" s="15"/>
      <c r="AF1683" s="15"/>
      <c r="AG1683" s="15"/>
      <c r="AH1683" s="15"/>
      <c r="AI1683" s="15"/>
      <c r="AJ1683" s="15"/>
      <c r="AK1683" s="15"/>
      <c r="AL1683" s="15"/>
      <c r="AM1683" s="15"/>
      <c r="AN1683" s="15"/>
      <c r="AO1683" s="15"/>
      <c r="AP1683" s="15"/>
      <c r="AQ1683" s="15"/>
      <c r="AR1683" s="15"/>
      <c r="AS1683" s="15"/>
      <c r="AT1683" s="15"/>
      <c r="AU1683" s="15"/>
      <c r="AV1683" s="15"/>
      <c r="AW1683" s="15"/>
      <c r="AX1683" s="15"/>
      <c r="AY1683" s="6"/>
      <c r="AZ1683" s="6"/>
      <c r="BA1683" s="6"/>
      <c r="BB1683" s="6"/>
      <c r="BC1683" s="6"/>
      <c r="BD1683" s="6"/>
      <c r="BE1683" s="6"/>
      <c r="BF1683" s="6"/>
      <c r="BG1683" s="6"/>
      <c r="BH1683" s="6"/>
      <c r="BI1683" s="6"/>
      <c r="BJ1683" s="6"/>
      <c r="BK1683" s="6"/>
      <c r="BL1683" s="6"/>
      <c r="BM1683" s="6"/>
      <c r="BN1683" s="6"/>
      <c r="BO1683" s="6"/>
      <c r="BP1683" s="6"/>
      <c r="BQ1683" s="6"/>
      <c r="BR1683" s="6"/>
      <c r="BS1683" s="6"/>
      <c r="BT1683" s="6"/>
      <c r="BU1683" s="6"/>
      <c r="BV1683" s="6"/>
      <c r="BW1683" s="6"/>
      <c r="BX1683" s="6"/>
      <c r="BY1683" s="6"/>
      <c r="BZ1683" s="6"/>
      <c r="CA1683" s="6"/>
      <c r="CB1683" s="6"/>
    </row>
    <row r="1684" spans="1:80" ht="34.15" customHeight="1">
      <c r="A1684" s="2"/>
      <c r="B1684" s="2"/>
      <c r="C1684" s="2"/>
      <c r="D1684" s="2"/>
      <c r="E1684" s="2"/>
      <c r="F1684" s="15"/>
      <c r="G1684" s="2"/>
      <c r="H1684" s="2"/>
      <c r="I1684" s="2"/>
      <c r="J1684" s="2"/>
      <c r="K1684" s="2"/>
      <c r="L1684" s="2"/>
      <c r="M1684" s="2"/>
      <c r="N1684" s="700"/>
      <c r="O1684" s="2"/>
      <c r="P1684" s="2"/>
      <c r="Q1684" s="2"/>
      <c r="R1684" s="2"/>
      <c r="S1684" s="2"/>
      <c r="T1684" s="2"/>
      <c r="U1684" s="15"/>
      <c r="V1684" s="15"/>
      <c r="W1684" s="15"/>
      <c r="X1684" s="15"/>
      <c r="Y1684" s="15"/>
      <c r="Z1684" s="15"/>
      <c r="AA1684" s="15"/>
      <c r="AB1684" s="15"/>
      <c r="AC1684" s="15"/>
      <c r="AD1684" s="15"/>
      <c r="AE1684" s="15"/>
      <c r="AF1684" s="15"/>
      <c r="AG1684" s="15"/>
      <c r="AH1684" s="15"/>
      <c r="AI1684" s="15"/>
      <c r="AJ1684" s="15"/>
      <c r="AK1684" s="15"/>
      <c r="AL1684" s="15"/>
      <c r="AM1684" s="15"/>
      <c r="AN1684" s="15"/>
      <c r="AO1684" s="15"/>
      <c r="AP1684" s="15"/>
      <c r="AQ1684" s="15"/>
      <c r="AR1684" s="15"/>
      <c r="AS1684" s="15"/>
      <c r="AT1684" s="15"/>
      <c r="AU1684" s="15"/>
      <c r="AV1684" s="15"/>
      <c r="AW1684" s="15"/>
      <c r="AX1684" s="15"/>
      <c r="AY1684" s="6"/>
      <c r="AZ1684" s="6"/>
      <c r="BA1684" s="6"/>
      <c r="BB1684" s="6"/>
      <c r="BC1684" s="6"/>
      <c r="BD1684" s="6"/>
      <c r="BE1684" s="6"/>
      <c r="BF1684" s="6"/>
      <c r="BG1684" s="6"/>
      <c r="BH1684" s="6"/>
      <c r="BI1684" s="6"/>
      <c r="BJ1684" s="6"/>
      <c r="BK1684" s="6"/>
      <c r="BL1684" s="6"/>
      <c r="BM1684" s="6"/>
      <c r="BN1684" s="6"/>
      <c r="BO1684" s="6"/>
      <c r="BP1684" s="6"/>
      <c r="BQ1684" s="6"/>
      <c r="BR1684" s="6"/>
      <c r="BS1684" s="6"/>
      <c r="BT1684" s="6"/>
      <c r="BU1684" s="6"/>
      <c r="BV1684" s="6"/>
      <c r="BW1684" s="6"/>
      <c r="BX1684" s="6"/>
      <c r="BY1684" s="6"/>
      <c r="BZ1684" s="6"/>
      <c r="CA1684" s="6"/>
      <c r="CB1684" s="6"/>
    </row>
    <row r="1685" spans="1:80" ht="34.15" customHeight="1">
      <c r="A1685" s="2"/>
      <c r="B1685" s="2"/>
      <c r="C1685" s="2"/>
      <c r="D1685" s="2"/>
      <c r="E1685" s="2"/>
      <c r="F1685" s="15"/>
      <c r="G1685" s="2"/>
      <c r="H1685" s="2"/>
      <c r="I1685" s="2"/>
      <c r="J1685" s="2"/>
      <c r="K1685" s="2"/>
      <c r="L1685" s="2"/>
      <c r="M1685" s="2"/>
      <c r="N1685" s="700"/>
      <c r="O1685" s="2"/>
      <c r="P1685" s="2"/>
      <c r="Q1685" s="2"/>
      <c r="R1685" s="2"/>
      <c r="S1685" s="2"/>
      <c r="T1685" s="2"/>
      <c r="U1685" s="15"/>
      <c r="V1685" s="15"/>
      <c r="W1685" s="15"/>
      <c r="X1685" s="15"/>
      <c r="Y1685" s="15"/>
      <c r="Z1685" s="15"/>
      <c r="AA1685" s="15"/>
      <c r="AB1685" s="15"/>
      <c r="AC1685" s="15"/>
      <c r="AD1685" s="15"/>
      <c r="AE1685" s="15"/>
      <c r="AF1685" s="15"/>
      <c r="AG1685" s="15"/>
      <c r="AH1685" s="15"/>
      <c r="AI1685" s="15"/>
      <c r="AJ1685" s="15"/>
      <c r="AK1685" s="15"/>
      <c r="AL1685" s="15"/>
      <c r="AM1685" s="15"/>
      <c r="AN1685" s="15"/>
      <c r="AO1685" s="15"/>
      <c r="AP1685" s="15"/>
      <c r="AQ1685" s="15"/>
      <c r="AR1685" s="15"/>
      <c r="AS1685" s="15"/>
      <c r="AT1685" s="15"/>
      <c r="AU1685" s="15"/>
      <c r="AV1685" s="15"/>
      <c r="AW1685" s="15"/>
      <c r="AX1685" s="15"/>
      <c r="AY1685" s="6"/>
      <c r="AZ1685" s="6"/>
      <c r="BA1685" s="6"/>
      <c r="BB1685" s="6"/>
      <c r="BC1685" s="6"/>
      <c r="BD1685" s="6"/>
      <c r="BE1685" s="6"/>
      <c r="BF1685" s="6"/>
      <c r="BG1685" s="6"/>
      <c r="BH1685" s="6"/>
      <c r="BI1685" s="6"/>
      <c r="BJ1685" s="6"/>
      <c r="BK1685" s="6"/>
      <c r="BL1685" s="6"/>
      <c r="BM1685" s="6"/>
      <c r="BN1685" s="6"/>
      <c r="BO1685" s="6"/>
      <c r="BP1685" s="6"/>
      <c r="BQ1685" s="6"/>
      <c r="BR1685" s="6"/>
      <c r="BS1685" s="6"/>
      <c r="BT1685" s="6"/>
      <c r="BU1685" s="6"/>
      <c r="BV1685" s="6"/>
      <c r="BW1685" s="6"/>
      <c r="BX1685" s="6"/>
      <c r="BY1685" s="6"/>
      <c r="BZ1685" s="6"/>
      <c r="CA1685" s="6"/>
      <c r="CB1685" s="6"/>
    </row>
    <row r="1686" spans="1:80" ht="34.15" customHeight="1">
      <c r="A1686" s="2"/>
      <c r="B1686" s="2"/>
      <c r="C1686" s="2"/>
      <c r="D1686" s="2"/>
      <c r="E1686" s="2"/>
      <c r="F1686" s="15"/>
      <c r="G1686" s="2"/>
      <c r="H1686" s="2"/>
      <c r="I1686" s="2"/>
      <c r="J1686" s="2"/>
      <c r="K1686" s="2"/>
      <c r="L1686" s="2"/>
      <c r="M1686" s="2"/>
      <c r="N1686" s="700"/>
      <c r="O1686" s="2"/>
      <c r="P1686" s="2"/>
      <c r="Q1686" s="2"/>
      <c r="R1686" s="2"/>
      <c r="S1686" s="2"/>
      <c r="T1686" s="2"/>
      <c r="U1686" s="15"/>
      <c r="V1686" s="15"/>
      <c r="W1686" s="15"/>
      <c r="X1686" s="15"/>
      <c r="Y1686" s="15"/>
      <c r="Z1686" s="15"/>
      <c r="AA1686" s="15"/>
      <c r="AB1686" s="15"/>
      <c r="AC1686" s="15"/>
      <c r="AD1686" s="15"/>
      <c r="AE1686" s="15"/>
      <c r="AF1686" s="15"/>
      <c r="AG1686" s="15"/>
      <c r="AH1686" s="15"/>
      <c r="AI1686" s="15"/>
      <c r="AJ1686" s="15"/>
      <c r="AK1686" s="15"/>
      <c r="AL1686" s="15"/>
      <c r="AM1686" s="15"/>
      <c r="AN1686" s="15"/>
      <c r="AO1686" s="15"/>
      <c r="AP1686" s="15"/>
      <c r="AQ1686" s="15"/>
      <c r="AR1686" s="15"/>
      <c r="AS1686" s="15"/>
      <c r="AT1686" s="15"/>
      <c r="AU1686" s="15"/>
      <c r="AV1686" s="15"/>
      <c r="AW1686" s="15"/>
      <c r="AX1686" s="15"/>
      <c r="AY1686" s="6"/>
      <c r="AZ1686" s="6"/>
      <c r="BA1686" s="6"/>
      <c r="BB1686" s="6"/>
      <c r="BC1686" s="6"/>
      <c r="BD1686" s="6"/>
      <c r="BE1686" s="6"/>
      <c r="BF1686" s="6"/>
      <c r="BG1686" s="6"/>
      <c r="BH1686" s="6"/>
      <c r="BI1686" s="6"/>
      <c r="BJ1686" s="6"/>
      <c r="BK1686" s="6"/>
      <c r="BL1686" s="6"/>
      <c r="BM1686" s="6"/>
      <c r="BN1686" s="6"/>
      <c r="BO1686" s="6"/>
      <c r="BP1686" s="6"/>
      <c r="BQ1686" s="6"/>
      <c r="BR1686" s="6"/>
      <c r="BS1686" s="6"/>
      <c r="BT1686" s="6"/>
      <c r="BU1686" s="6"/>
      <c r="BV1686" s="6"/>
      <c r="BW1686" s="6"/>
      <c r="BX1686" s="6"/>
      <c r="BY1686" s="6"/>
      <c r="BZ1686" s="6"/>
      <c r="CA1686" s="6"/>
      <c r="CB1686" s="6"/>
    </row>
    <row r="1687" spans="1:80" ht="34.15" customHeight="1">
      <c r="A1687" s="2"/>
      <c r="B1687" s="2"/>
      <c r="C1687" s="2"/>
      <c r="D1687" s="2"/>
      <c r="E1687" s="2"/>
      <c r="F1687" s="15"/>
      <c r="G1687" s="2"/>
      <c r="H1687" s="2"/>
      <c r="I1687" s="2"/>
      <c r="J1687" s="2"/>
      <c r="K1687" s="2"/>
      <c r="L1687" s="2"/>
      <c r="M1687" s="2"/>
      <c r="N1687" s="700"/>
      <c r="O1687" s="2"/>
      <c r="P1687" s="2"/>
      <c r="Q1687" s="2"/>
      <c r="R1687" s="2"/>
      <c r="S1687" s="2"/>
      <c r="T1687" s="2"/>
      <c r="U1687" s="15"/>
      <c r="V1687" s="15"/>
      <c r="W1687" s="15"/>
      <c r="X1687" s="15"/>
      <c r="Y1687" s="15"/>
      <c r="Z1687" s="15"/>
      <c r="AA1687" s="15"/>
      <c r="AB1687" s="15"/>
      <c r="AC1687" s="15"/>
      <c r="AD1687" s="15"/>
      <c r="AE1687" s="15"/>
      <c r="AF1687" s="15"/>
      <c r="AG1687" s="15"/>
      <c r="AH1687" s="15"/>
      <c r="AI1687" s="15"/>
      <c r="AJ1687" s="15"/>
      <c r="AK1687" s="15"/>
      <c r="AL1687" s="15"/>
      <c r="AM1687" s="15"/>
      <c r="AN1687" s="15"/>
      <c r="AO1687" s="15"/>
      <c r="AP1687" s="15"/>
      <c r="AQ1687" s="15"/>
      <c r="AR1687" s="15"/>
      <c r="AS1687" s="15"/>
      <c r="AT1687" s="15"/>
      <c r="AU1687" s="15"/>
      <c r="AV1687" s="15"/>
      <c r="AW1687" s="15"/>
      <c r="AX1687" s="15"/>
      <c r="AY1687" s="6"/>
      <c r="AZ1687" s="6"/>
      <c r="BA1687" s="6"/>
      <c r="BB1687" s="6"/>
      <c r="BC1687" s="6"/>
      <c r="BD1687" s="6"/>
      <c r="BE1687" s="6"/>
      <c r="BF1687" s="6"/>
      <c r="BG1687" s="6"/>
      <c r="BH1687" s="6"/>
      <c r="BI1687" s="6"/>
      <c r="BJ1687" s="6"/>
      <c r="BK1687" s="6"/>
      <c r="BL1687" s="6"/>
      <c r="BM1687" s="6"/>
      <c r="BN1687" s="6"/>
      <c r="BO1687" s="6"/>
      <c r="BP1687" s="6"/>
      <c r="BQ1687" s="6"/>
      <c r="BR1687" s="6"/>
      <c r="BS1687" s="6"/>
      <c r="BT1687" s="6"/>
      <c r="BU1687" s="6"/>
      <c r="BV1687" s="6"/>
      <c r="BW1687" s="6"/>
      <c r="BX1687" s="6"/>
      <c r="BY1687" s="6"/>
      <c r="BZ1687" s="6"/>
      <c r="CA1687" s="6"/>
      <c r="CB1687" s="6"/>
    </row>
    <row r="1688" spans="1:80" ht="34.15" customHeight="1">
      <c r="A1688" s="2"/>
      <c r="B1688" s="2"/>
      <c r="C1688" s="2"/>
      <c r="D1688" s="2"/>
      <c r="E1688" s="2"/>
      <c r="F1688" s="15"/>
      <c r="G1688" s="2"/>
      <c r="H1688" s="2"/>
      <c r="I1688" s="2"/>
      <c r="J1688" s="2"/>
      <c r="K1688" s="2"/>
      <c r="L1688" s="2"/>
      <c r="M1688" s="2"/>
      <c r="N1688" s="700"/>
      <c r="O1688" s="2"/>
      <c r="P1688" s="2"/>
      <c r="Q1688" s="2"/>
      <c r="R1688" s="2"/>
      <c r="S1688" s="2"/>
      <c r="T1688" s="2"/>
      <c r="U1688" s="15"/>
      <c r="V1688" s="15"/>
      <c r="W1688" s="15"/>
      <c r="X1688" s="15"/>
      <c r="Y1688" s="15"/>
      <c r="Z1688" s="15"/>
      <c r="AA1688" s="15"/>
      <c r="AB1688" s="15"/>
      <c r="AC1688" s="15"/>
      <c r="AD1688" s="15"/>
      <c r="AE1688" s="15"/>
      <c r="AF1688" s="15"/>
      <c r="AG1688" s="15"/>
      <c r="AH1688" s="15"/>
      <c r="AI1688" s="15"/>
      <c r="AJ1688" s="15"/>
      <c r="AK1688" s="15"/>
      <c r="AL1688" s="15"/>
      <c r="AM1688" s="15"/>
      <c r="AN1688" s="15"/>
      <c r="AO1688" s="15"/>
      <c r="AP1688" s="15"/>
      <c r="AQ1688" s="15"/>
      <c r="AR1688" s="15"/>
      <c r="AS1688" s="15"/>
      <c r="AT1688" s="15"/>
      <c r="AU1688" s="15"/>
      <c r="AV1688" s="15"/>
      <c r="AW1688" s="15"/>
      <c r="AX1688" s="15"/>
      <c r="AY1688" s="6"/>
      <c r="AZ1688" s="6"/>
      <c r="BA1688" s="6"/>
      <c r="BB1688" s="6"/>
      <c r="BC1688" s="6"/>
      <c r="BD1688" s="6"/>
      <c r="BE1688" s="6"/>
      <c r="BF1688" s="6"/>
      <c r="BG1688" s="6"/>
      <c r="BH1688" s="6"/>
      <c r="BI1688" s="6"/>
      <c r="BJ1688" s="6"/>
      <c r="BK1688" s="6"/>
      <c r="BL1688" s="6"/>
      <c r="BM1688" s="6"/>
      <c r="BN1688" s="6"/>
      <c r="BO1688" s="6"/>
      <c r="BP1688" s="6"/>
      <c r="BQ1688" s="6"/>
      <c r="BR1688" s="6"/>
      <c r="BS1688" s="6"/>
      <c r="BT1688" s="6"/>
      <c r="BU1688" s="6"/>
      <c r="BV1688" s="6"/>
      <c r="BW1688" s="6"/>
      <c r="BX1688" s="6"/>
      <c r="BY1688" s="6"/>
      <c r="BZ1688" s="6"/>
      <c r="CA1688" s="6"/>
      <c r="CB1688" s="6"/>
    </row>
    <row r="1689" spans="1:80" ht="34.15" customHeight="1">
      <c r="A1689" s="2"/>
      <c r="B1689" s="2"/>
      <c r="C1689" s="2"/>
      <c r="D1689" s="2"/>
      <c r="E1689" s="2"/>
      <c r="F1689" s="15"/>
      <c r="G1689" s="2"/>
      <c r="H1689" s="2"/>
      <c r="I1689" s="2"/>
      <c r="J1689" s="2"/>
      <c r="K1689" s="2"/>
      <c r="L1689" s="2"/>
      <c r="M1689" s="2"/>
      <c r="N1689" s="700"/>
      <c r="O1689" s="2"/>
      <c r="P1689" s="2"/>
      <c r="Q1689" s="2"/>
      <c r="R1689" s="2"/>
      <c r="S1689" s="2"/>
      <c r="T1689" s="2"/>
      <c r="U1689" s="15"/>
      <c r="V1689" s="15"/>
      <c r="W1689" s="15"/>
      <c r="X1689" s="15"/>
      <c r="Y1689" s="15"/>
      <c r="Z1689" s="15"/>
      <c r="AA1689" s="15"/>
      <c r="AB1689" s="15"/>
      <c r="AC1689" s="15"/>
      <c r="AD1689" s="15"/>
      <c r="AE1689" s="15"/>
      <c r="AF1689" s="15"/>
      <c r="AG1689" s="15"/>
      <c r="AH1689" s="15"/>
      <c r="AI1689" s="15"/>
      <c r="AJ1689" s="15"/>
      <c r="AK1689" s="15"/>
      <c r="AL1689" s="15"/>
      <c r="AM1689" s="15"/>
      <c r="AN1689" s="15"/>
      <c r="AO1689" s="15"/>
      <c r="AP1689" s="15"/>
      <c r="AQ1689" s="15"/>
      <c r="AR1689" s="15"/>
      <c r="AS1689" s="15"/>
      <c r="AT1689" s="15"/>
      <c r="AU1689" s="15"/>
      <c r="AV1689" s="15"/>
      <c r="AW1689" s="15"/>
      <c r="AX1689" s="15"/>
      <c r="AY1689" s="6"/>
      <c r="AZ1689" s="6"/>
      <c r="BA1689" s="6"/>
      <c r="BB1689" s="6"/>
      <c r="BC1689" s="6"/>
      <c r="BD1689" s="6"/>
      <c r="BE1689" s="6"/>
      <c r="BF1689" s="6"/>
      <c r="BG1689" s="6"/>
      <c r="BH1689" s="6"/>
      <c r="BI1689" s="6"/>
      <c r="BJ1689" s="6"/>
      <c r="BK1689" s="6"/>
      <c r="BL1689" s="6"/>
      <c r="BM1689" s="6"/>
      <c r="BN1689" s="6"/>
      <c r="BO1689" s="6"/>
      <c r="BP1689" s="6"/>
      <c r="BQ1689" s="6"/>
      <c r="BR1689" s="6"/>
      <c r="BS1689" s="6"/>
      <c r="BT1689" s="6"/>
      <c r="BU1689" s="6"/>
      <c r="BV1689" s="6"/>
      <c r="BW1689" s="6"/>
      <c r="BX1689" s="6"/>
      <c r="BY1689" s="6"/>
      <c r="BZ1689" s="6"/>
      <c r="CA1689" s="6"/>
      <c r="CB1689" s="6"/>
    </row>
    <row r="1690" spans="1:80" ht="34.15" customHeight="1">
      <c r="A1690" s="2"/>
      <c r="B1690" s="2"/>
      <c r="C1690" s="2"/>
      <c r="D1690" s="2"/>
      <c r="E1690" s="2"/>
      <c r="F1690" s="15"/>
      <c r="G1690" s="2"/>
      <c r="H1690" s="2"/>
      <c r="I1690" s="2"/>
      <c r="J1690" s="2"/>
      <c r="K1690" s="2"/>
      <c r="L1690" s="2"/>
      <c r="M1690" s="2"/>
      <c r="N1690" s="700"/>
      <c r="O1690" s="2"/>
      <c r="P1690" s="2"/>
      <c r="Q1690" s="2"/>
      <c r="R1690" s="2"/>
      <c r="S1690" s="2"/>
      <c r="T1690" s="2"/>
      <c r="U1690" s="15"/>
      <c r="V1690" s="15"/>
      <c r="W1690" s="15"/>
      <c r="X1690" s="15"/>
      <c r="Y1690" s="15"/>
      <c r="Z1690" s="15"/>
      <c r="AA1690" s="15"/>
      <c r="AB1690" s="15"/>
      <c r="AC1690" s="15"/>
      <c r="AD1690" s="15"/>
      <c r="AE1690" s="15"/>
      <c r="AF1690" s="15"/>
      <c r="AG1690" s="15"/>
      <c r="AH1690" s="15"/>
      <c r="AI1690" s="15"/>
      <c r="AJ1690" s="15"/>
      <c r="AK1690" s="15"/>
      <c r="AL1690" s="15"/>
      <c r="AM1690" s="15"/>
      <c r="AN1690" s="15"/>
      <c r="AO1690" s="15"/>
      <c r="AP1690" s="15"/>
      <c r="AQ1690" s="15"/>
      <c r="AR1690" s="15"/>
      <c r="AS1690" s="15"/>
      <c r="AT1690" s="15"/>
      <c r="AU1690" s="15"/>
      <c r="AV1690" s="15"/>
      <c r="AW1690" s="15"/>
      <c r="AX1690" s="15"/>
      <c r="AY1690" s="6"/>
      <c r="AZ1690" s="6"/>
      <c r="BA1690" s="6"/>
      <c r="BB1690" s="6"/>
      <c r="BC1690" s="6"/>
      <c r="BD1690" s="6"/>
      <c r="BE1690" s="6"/>
      <c r="BF1690" s="6"/>
      <c r="BG1690" s="6"/>
      <c r="BH1690" s="6"/>
      <c r="BI1690" s="6"/>
      <c r="BJ1690" s="6"/>
      <c r="BK1690" s="6"/>
      <c r="BL1690" s="6"/>
      <c r="BM1690" s="6"/>
      <c r="BN1690" s="6"/>
      <c r="BO1690" s="6"/>
      <c r="BP1690" s="6"/>
      <c r="BQ1690" s="6"/>
      <c r="BR1690" s="6"/>
      <c r="BS1690" s="6"/>
      <c r="BT1690" s="6"/>
      <c r="BU1690" s="6"/>
      <c r="BV1690" s="6"/>
      <c r="BW1690" s="6"/>
      <c r="BX1690" s="6"/>
      <c r="BY1690" s="6"/>
      <c r="BZ1690" s="6"/>
      <c r="CA1690" s="6"/>
      <c r="CB1690" s="6"/>
    </row>
    <row r="1691" spans="1:80" ht="34.15" customHeight="1">
      <c r="A1691" s="2"/>
      <c r="B1691" s="2"/>
      <c r="C1691" s="2"/>
      <c r="D1691" s="2"/>
      <c r="E1691" s="2"/>
      <c r="F1691" s="15"/>
      <c r="G1691" s="2"/>
      <c r="H1691" s="2"/>
      <c r="I1691" s="2"/>
      <c r="J1691" s="2"/>
      <c r="K1691" s="2"/>
      <c r="L1691" s="2"/>
      <c r="M1691" s="2"/>
      <c r="N1691" s="700"/>
      <c r="O1691" s="2"/>
      <c r="P1691" s="2"/>
      <c r="Q1691" s="2"/>
      <c r="R1691" s="2"/>
      <c r="S1691" s="2"/>
      <c r="T1691" s="2"/>
      <c r="U1691" s="15"/>
      <c r="V1691" s="15"/>
      <c r="W1691" s="15"/>
      <c r="X1691" s="15"/>
      <c r="Y1691" s="15"/>
      <c r="Z1691" s="15"/>
      <c r="AA1691" s="15"/>
      <c r="AB1691" s="15"/>
      <c r="AC1691" s="15"/>
      <c r="AD1691" s="15"/>
      <c r="AE1691" s="15"/>
      <c r="AF1691" s="15"/>
      <c r="AG1691" s="15"/>
      <c r="AH1691" s="15"/>
      <c r="AI1691" s="15"/>
      <c r="AJ1691" s="15"/>
      <c r="AK1691" s="15"/>
      <c r="AL1691" s="15"/>
      <c r="AM1691" s="15"/>
      <c r="AN1691" s="15"/>
      <c r="AO1691" s="15"/>
      <c r="AP1691" s="15"/>
      <c r="AQ1691" s="15"/>
      <c r="AR1691" s="15"/>
      <c r="AS1691" s="15"/>
      <c r="AT1691" s="15"/>
      <c r="AU1691" s="15"/>
      <c r="AV1691" s="15"/>
      <c r="AW1691" s="15"/>
      <c r="AX1691" s="15"/>
      <c r="AY1691" s="6"/>
      <c r="AZ1691" s="6"/>
      <c r="BA1691" s="6"/>
      <c r="BB1691" s="6"/>
      <c r="BC1691" s="6"/>
      <c r="BD1691" s="6"/>
      <c r="BE1691" s="6"/>
      <c r="BF1691" s="6"/>
      <c r="BG1691" s="6"/>
      <c r="BH1691" s="6"/>
      <c r="BI1691" s="6"/>
      <c r="BJ1691" s="6"/>
      <c r="BK1691" s="6"/>
      <c r="BL1691" s="6"/>
      <c r="BM1691" s="6"/>
      <c r="BN1691" s="6"/>
      <c r="BO1691" s="6"/>
      <c r="BP1691" s="6"/>
      <c r="BQ1691" s="6"/>
      <c r="BR1691" s="6"/>
      <c r="BS1691" s="6"/>
      <c r="BT1691" s="6"/>
      <c r="BU1691" s="6"/>
      <c r="BV1691" s="6"/>
      <c r="BW1691" s="6"/>
      <c r="BX1691" s="6"/>
      <c r="BY1691" s="6"/>
      <c r="BZ1691" s="6"/>
      <c r="CA1691" s="6"/>
      <c r="CB1691" s="6"/>
    </row>
    <row r="1692" spans="1:80" ht="34.15" customHeight="1">
      <c r="A1692" s="2"/>
      <c r="B1692" s="2"/>
      <c r="C1692" s="2"/>
      <c r="D1692" s="2"/>
      <c r="E1692" s="2"/>
      <c r="F1692" s="15"/>
      <c r="G1692" s="2"/>
      <c r="H1692" s="2"/>
      <c r="I1692" s="2"/>
      <c r="J1692" s="2"/>
      <c r="K1692" s="2"/>
      <c r="L1692" s="2"/>
      <c r="M1692" s="2"/>
      <c r="N1692" s="700"/>
      <c r="O1692" s="2"/>
      <c r="P1692" s="2"/>
      <c r="Q1692" s="2"/>
      <c r="R1692" s="2"/>
      <c r="S1692" s="2"/>
      <c r="T1692" s="2"/>
      <c r="U1692" s="15"/>
      <c r="V1692" s="15"/>
      <c r="W1692" s="15"/>
      <c r="X1692" s="15"/>
      <c r="Y1692" s="15"/>
      <c r="Z1692" s="15"/>
      <c r="AA1692" s="15"/>
      <c r="AB1692" s="15"/>
      <c r="AC1692" s="15"/>
      <c r="AD1692" s="15"/>
      <c r="AE1692" s="15"/>
      <c r="AF1692" s="15"/>
      <c r="AG1692" s="15"/>
      <c r="AH1692" s="15"/>
      <c r="AI1692" s="15"/>
      <c r="AJ1692" s="15"/>
      <c r="AK1692" s="15"/>
      <c r="AL1692" s="15"/>
      <c r="AM1692" s="15"/>
      <c r="AN1692" s="15"/>
      <c r="AO1692" s="15"/>
      <c r="AP1692" s="15"/>
      <c r="AQ1692" s="15"/>
      <c r="AR1692" s="15"/>
      <c r="AS1692" s="15"/>
      <c r="AT1692" s="15"/>
      <c r="AU1692" s="15"/>
      <c r="AV1692" s="15"/>
      <c r="AW1692" s="15"/>
      <c r="AX1692" s="15"/>
      <c r="AY1692" s="6"/>
      <c r="AZ1692" s="6"/>
      <c r="BA1692" s="6"/>
      <c r="BB1692" s="6"/>
      <c r="BC1692" s="6"/>
      <c r="BD1692" s="6"/>
      <c r="BE1692" s="6"/>
      <c r="BF1692" s="6"/>
      <c r="BG1692" s="6"/>
      <c r="BH1692" s="6"/>
      <c r="BI1692" s="6"/>
      <c r="BJ1692" s="6"/>
      <c r="BK1692" s="6"/>
      <c r="BL1692" s="6"/>
      <c r="BM1692" s="6"/>
      <c r="BN1692" s="6"/>
      <c r="BO1692" s="6"/>
      <c r="BP1692" s="6"/>
      <c r="BQ1692" s="6"/>
      <c r="BR1692" s="6"/>
      <c r="BS1692" s="6"/>
      <c r="BT1692" s="6"/>
      <c r="BU1692" s="6"/>
      <c r="BV1692" s="6"/>
      <c r="BW1692" s="6"/>
      <c r="BX1692" s="6"/>
      <c r="BY1692" s="6"/>
      <c r="BZ1692" s="6"/>
      <c r="CA1692" s="6"/>
      <c r="CB1692" s="6"/>
    </row>
    <row r="1693" spans="1:80" ht="34.15" customHeight="1">
      <c r="A1693" s="2"/>
      <c r="B1693" s="2"/>
      <c r="C1693" s="2"/>
      <c r="D1693" s="2"/>
      <c r="E1693" s="2"/>
      <c r="F1693" s="15"/>
      <c r="G1693" s="2"/>
      <c r="H1693" s="2"/>
      <c r="I1693" s="2"/>
      <c r="J1693" s="2"/>
      <c r="K1693" s="2"/>
      <c r="L1693" s="2"/>
      <c r="M1693" s="2"/>
      <c r="N1693" s="700"/>
      <c r="O1693" s="2"/>
      <c r="P1693" s="2"/>
      <c r="Q1693" s="2"/>
      <c r="R1693" s="2"/>
      <c r="S1693" s="2"/>
      <c r="T1693" s="2"/>
      <c r="U1693" s="15"/>
      <c r="V1693" s="15"/>
      <c r="W1693" s="15"/>
      <c r="X1693" s="15"/>
      <c r="Y1693" s="15"/>
      <c r="Z1693" s="15"/>
      <c r="AA1693" s="15"/>
      <c r="AB1693" s="15"/>
      <c r="AC1693" s="15"/>
      <c r="AD1693" s="15"/>
      <c r="AE1693" s="15"/>
      <c r="AF1693" s="15"/>
      <c r="AG1693" s="15"/>
      <c r="AH1693" s="15"/>
      <c r="AI1693" s="15"/>
      <c r="AJ1693" s="15"/>
      <c r="AK1693" s="15"/>
      <c r="AL1693" s="15"/>
      <c r="AM1693" s="15"/>
      <c r="AN1693" s="15"/>
      <c r="AO1693" s="15"/>
      <c r="AP1693" s="15"/>
      <c r="AQ1693" s="15"/>
      <c r="AR1693" s="15"/>
      <c r="AS1693" s="15"/>
      <c r="AT1693" s="15"/>
      <c r="AU1693" s="15"/>
      <c r="AV1693" s="15"/>
      <c r="AW1693" s="15"/>
      <c r="AX1693" s="15"/>
      <c r="AY1693" s="6"/>
      <c r="AZ1693" s="6"/>
      <c r="BA1693" s="6"/>
      <c r="BB1693" s="6"/>
      <c r="BC1693" s="6"/>
      <c r="BD1693" s="6"/>
      <c r="BE1693" s="6"/>
      <c r="BF1693" s="6"/>
      <c r="BG1693" s="6"/>
      <c r="BH1693" s="6"/>
      <c r="BI1693" s="6"/>
      <c r="BJ1693" s="6"/>
      <c r="BK1693" s="6"/>
      <c r="BL1693" s="6"/>
      <c r="BM1693" s="6"/>
      <c r="BN1693" s="6"/>
      <c r="BO1693" s="6"/>
      <c r="BP1693" s="6"/>
      <c r="BQ1693" s="6"/>
      <c r="BR1693" s="6"/>
      <c r="BS1693" s="6"/>
      <c r="BT1693" s="6"/>
      <c r="BU1693" s="6"/>
      <c r="BV1693" s="6"/>
      <c r="BW1693" s="6"/>
      <c r="BX1693" s="6"/>
      <c r="BY1693" s="6"/>
      <c r="BZ1693" s="6"/>
      <c r="CA1693" s="6"/>
      <c r="CB1693" s="6"/>
    </row>
    <row r="1694" spans="1:80" ht="34.15" customHeight="1">
      <c r="A1694" s="2"/>
      <c r="B1694" s="2"/>
      <c r="C1694" s="2"/>
      <c r="D1694" s="2"/>
      <c r="E1694" s="2"/>
      <c r="F1694" s="15"/>
      <c r="G1694" s="2"/>
      <c r="H1694" s="2"/>
      <c r="I1694" s="2"/>
      <c r="J1694" s="2"/>
      <c r="K1694" s="2"/>
      <c r="L1694" s="2"/>
      <c r="M1694" s="2"/>
      <c r="N1694" s="700"/>
      <c r="O1694" s="2"/>
      <c r="P1694" s="2"/>
      <c r="Q1694" s="2"/>
      <c r="R1694" s="2"/>
      <c r="S1694" s="2"/>
      <c r="T1694" s="2"/>
      <c r="U1694" s="15"/>
      <c r="V1694" s="15"/>
      <c r="W1694" s="15"/>
      <c r="X1694" s="15"/>
      <c r="Y1694" s="15"/>
      <c r="Z1694" s="15"/>
      <c r="AA1694" s="15"/>
      <c r="AB1694" s="15"/>
      <c r="AC1694" s="15"/>
      <c r="AD1694" s="15"/>
      <c r="AE1694" s="15"/>
      <c r="AF1694" s="15"/>
      <c r="AG1694" s="15"/>
      <c r="AH1694" s="15"/>
      <c r="AI1694" s="15"/>
      <c r="AJ1694" s="15"/>
      <c r="AK1694" s="15"/>
      <c r="AL1694" s="15"/>
      <c r="AM1694" s="15"/>
      <c r="AN1694" s="15"/>
      <c r="AO1694" s="15"/>
      <c r="AP1694" s="15"/>
      <c r="AQ1694" s="15"/>
      <c r="AR1694" s="15"/>
      <c r="AS1694" s="15"/>
      <c r="AT1694" s="15"/>
      <c r="AU1694" s="15"/>
      <c r="AV1694" s="15"/>
      <c r="AW1694" s="15"/>
      <c r="AX1694" s="15"/>
      <c r="AY1694" s="6"/>
      <c r="AZ1694" s="6"/>
      <c r="BA1694" s="6"/>
      <c r="BB1694" s="6"/>
      <c r="BC1694" s="6"/>
      <c r="BD1694" s="6"/>
      <c r="BE1694" s="6"/>
      <c r="BF1694" s="6"/>
      <c r="BG1694" s="6"/>
      <c r="BH1694" s="6"/>
      <c r="BI1694" s="6"/>
      <c r="BJ1694" s="6"/>
      <c r="BK1694" s="6"/>
      <c r="BL1694" s="6"/>
      <c r="BM1694" s="6"/>
      <c r="BN1694" s="6"/>
      <c r="BO1694" s="6"/>
      <c r="BP1694" s="6"/>
      <c r="BQ1694" s="6"/>
      <c r="BR1694" s="6"/>
      <c r="BS1694" s="6"/>
      <c r="BT1694" s="6"/>
      <c r="BU1694" s="6"/>
      <c r="BV1694" s="6"/>
      <c r="BW1694" s="6"/>
      <c r="BX1694" s="6"/>
      <c r="BY1694" s="6"/>
      <c r="BZ1694" s="6"/>
      <c r="CA1694" s="6"/>
      <c r="CB1694" s="6"/>
    </row>
    <row r="1695" spans="1:80" ht="34.15" customHeight="1">
      <c r="A1695" s="2"/>
      <c r="B1695" s="2"/>
      <c r="C1695" s="2"/>
      <c r="D1695" s="2"/>
      <c r="E1695" s="2"/>
      <c r="F1695" s="15"/>
      <c r="G1695" s="2"/>
      <c r="H1695" s="2"/>
      <c r="I1695" s="2"/>
      <c r="J1695" s="2"/>
      <c r="K1695" s="2"/>
      <c r="L1695" s="2"/>
      <c r="M1695" s="2"/>
      <c r="N1695" s="700"/>
      <c r="O1695" s="2"/>
      <c r="P1695" s="2"/>
      <c r="Q1695" s="2"/>
      <c r="R1695" s="2"/>
      <c r="S1695" s="2"/>
      <c r="T1695" s="2"/>
      <c r="U1695" s="15"/>
      <c r="V1695" s="15"/>
      <c r="W1695" s="15"/>
      <c r="X1695" s="15"/>
      <c r="Y1695" s="15"/>
      <c r="Z1695" s="15"/>
      <c r="AA1695" s="15"/>
      <c r="AB1695" s="15"/>
      <c r="AC1695" s="15"/>
      <c r="AD1695" s="15"/>
      <c r="AE1695" s="15"/>
      <c r="AF1695" s="15"/>
      <c r="AG1695" s="15"/>
      <c r="AH1695" s="15"/>
      <c r="AI1695" s="15"/>
      <c r="AJ1695" s="15"/>
      <c r="AK1695" s="15"/>
      <c r="AL1695" s="15"/>
      <c r="AM1695" s="15"/>
      <c r="AN1695" s="15"/>
      <c r="AO1695" s="15"/>
      <c r="AP1695" s="15"/>
      <c r="AQ1695" s="15"/>
      <c r="AR1695" s="15"/>
      <c r="AS1695" s="15"/>
      <c r="AT1695" s="15"/>
      <c r="AU1695" s="15"/>
      <c r="AV1695" s="15"/>
      <c r="AW1695" s="15"/>
      <c r="AX1695" s="15"/>
      <c r="AY1695" s="6"/>
      <c r="AZ1695" s="6"/>
      <c r="BA1695" s="6"/>
      <c r="BB1695" s="6"/>
      <c r="BC1695" s="6"/>
      <c r="BD1695" s="6"/>
      <c r="BE1695" s="6"/>
      <c r="BF1695" s="6"/>
      <c r="BG1695" s="6"/>
      <c r="BH1695" s="6"/>
      <c r="BI1695" s="6"/>
      <c r="BJ1695" s="6"/>
      <c r="BK1695" s="6"/>
      <c r="BL1695" s="6"/>
      <c r="BM1695" s="6"/>
      <c r="BN1695" s="6"/>
      <c r="BO1695" s="6"/>
      <c r="BP1695" s="6"/>
      <c r="BQ1695" s="6"/>
      <c r="BR1695" s="6"/>
      <c r="BS1695" s="6"/>
      <c r="BT1695" s="6"/>
      <c r="BU1695" s="6"/>
      <c r="BV1695" s="6"/>
      <c r="BW1695" s="6"/>
      <c r="BX1695" s="6"/>
      <c r="BY1695" s="6"/>
      <c r="BZ1695" s="6"/>
      <c r="CA1695" s="6"/>
      <c r="CB1695" s="6"/>
    </row>
    <row r="1696" spans="1:80" ht="34.15" customHeight="1">
      <c r="A1696" s="2"/>
      <c r="B1696" s="2"/>
      <c r="C1696" s="2"/>
      <c r="D1696" s="2"/>
      <c r="E1696" s="2"/>
      <c r="F1696" s="15"/>
      <c r="G1696" s="2"/>
      <c r="H1696" s="2"/>
      <c r="I1696" s="2"/>
      <c r="J1696" s="2"/>
      <c r="K1696" s="2"/>
      <c r="L1696" s="2"/>
      <c r="M1696" s="2"/>
      <c r="N1696" s="700"/>
      <c r="O1696" s="2"/>
      <c r="P1696" s="2"/>
      <c r="Q1696" s="2"/>
      <c r="R1696" s="2"/>
      <c r="S1696" s="2"/>
      <c r="T1696" s="2"/>
      <c r="U1696" s="15"/>
      <c r="V1696" s="15"/>
      <c r="W1696" s="15"/>
      <c r="X1696" s="15"/>
      <c r="Y1696" s="15"/>
      <c r="Z1696" s="15"/>
      <c r="AA1696" s="15"/>
      <c r="AB1696" s="15"/>
      <c r="AC1696" s="15"/>
      <c r="AD1696" s="15"/>
      <c r="AE1696" s="15"/>
      <c r="AF1696" s="15"/>
      <c r="AG1696" s="15"/>
      <c r="AH1696" s="15"/>
      <c r="AI1696" s="15"/>
      <c r="AJ1696" s="15"/>
      <c r="AK1696" s="15"/>
      <c r="AL1696" s="15"/>
      <c r="AM1696" s="15"/>
      <c r="AN1696" s="15"/>
      <c r="AO1696" s="15"/>
      <c r="AP1696" s="15"/>
      <c r="AQ1696" s="15"/>
      <c r="AR1696" s="15"/>
      <c r="AS1696" s="15"/>
      <c r="AT1696" s="15"/>
      <c r="AU1696" s="15"/>
      <c r="AV1696" s="15"/>
      <c r="AW1696" s="15"/>
      <c r="AX1696" s="15"/>
      <c r="AY1696" s="6"/>
      <c r="AZ1696" s="6"/>
      <c r="BA1696" s="6"/>
      <c r="BB1696" s="6"/>
      <c r="BC1696" s="6"/>
      <c r="BD1696" s="6"/>
      <c r="BE1696" s="6"/>
      <c r="BF1696" s="6"/>
      <c r="BG1696" s="6"/>
      <c r="BH1696" s="6"/>
      <c r="BI1696" s="6"/>
      <c r="BJ1696" s="6"/>
      <c r="BK1696" s="6"/>
      <c r="BL1696" s="6"/>
      <c r="BM1696" s="6"/>
      <c r="BN1696" s="6"/>
      <c r="BO1696" s="6"/>
      <c r="BP1696" s="6"/>
      <c r="BQ1696" s="6"/>
      <c r="BR1696" s="6"/>
      <c r="BS1696" s="6"/>
      <c r="BT1696" s="6"/>
      <c r="BU1696" s="6"/>
      <c r="BV1696" s="6"/>
      <c r="BW1696" s="6"/>
      <c r="BX1696" s="6"/>
      <c r="BY1696" s="6"/>
      <c r="BZ1696" s="6"/>
      <c r="CA1696" s="6"/>
      <c r="CB1696" s="6"/>
    </row>
    <row r="1697" spans="1:80" ht="34.15" customHeight="1">
      <c r="A1697" s="2"/>
      <c r="B1697" s="2"/>
      <c r="C1697" s="2"/>
      <c r="D1697" s="2"/>
      <c r="E1697" s="2"/>
      <c r="F1697" s="15"/>
      <c r="G1697" s="2"/>
      <c r="H1697" s="2"/>
      <c r="I1697" s="2"/>
      <c r="J1697" s="2"/>
      <c r="K1697" s="2"/>
      <c r="L1697" s="2"/>
      <c r="M1697" s="2"/>
      <c r="N1697" s="700"/>
      <c r="O1697" s="2"/>
      <c r="P1697" s="2"/>
      <c r="Q1697" s="2"/>
      <c r="R1697" s="2"/>
      <c r="S1697" s="2"/>
      <c r="T1697" s="2"/>
      <c r="U1697" s="15"/>
      <c r="V1697" s="15"/>
      <c r="W1697" s="15"/>
      <c r="X1697" s="15"/>
      <c r="Y1697" s="15"/>
      <c r="Z1697" s="15"/>
      <c r="AA1697" s="15"/>
      <c r="AB1697" s="15"/>
      <c r="AC1697" s="15"/>
      <c r="AD1697" s="15"/>
      <c r="AE1697" s="15"/>
      <c r="AF1697" s="15"/>
      <c r="AG1697" s="15"/>
      <c r="AH1697" s="15"/>
      <c r="AI1697" s="15"/>
      <c r="AJ1697" s="15"/>
      <c r="AK1697" s="15"/>
      <c r="AL1697" s="15"/>
      <c r="AM1697" s="15"/>
      <c r="AN1697" s="15"/>
      <c r="AO1697" s="15"/>
      <c r="AP1697" s="15"/>
      <c r="AQ1697" s="15"/>
      <c r="AR1697" s="15"/>
      <c r="AS1697" s="15"/>
      <c r="AT1697" s="15"/>
      <c r="AU1697" s="15"/>
      <c r="AV1697" s="15"/>
      <c r="AW1697" s="15"/>
      <c r="AX1697" s="15"/>
      <c r="AY1697" s="6"/>
      <c r="AZ1697" s="6"/>
      <c r="BA1697" s="6"/>
      <c r="BB1697" s="6"/>
      <c r="BC1697" s="6"/>
      <c r="BD1697" s="6"/>
      <c r="BE1697" s="6"/>
      <c r="BF1697" s="6"/>
      <c r="BG1697" s="6"/>
      <c r="BH1697" s="6"/>
      <c r="BI1697" s="6"/>
      <c r="BJ1697" s="6"/>
      <c r="BK1697" s="6"/>
      <c r="BL1697" s="6"/>
      <c r="BM1697" s="6"/>
      <c r="BN1697" s="6"/>
      <c r="BO1697" s="6"/>
      <c r="BP1697" s="6"/>
      <c r="BQ1697" s="6"/>
      <c r="BR1697" s="6"/>
      <c r="BS1697" s="6"/>
      <c r="BT1697" s="6"/>
      <c r="BU1697" s="6"/>
      <c r="BV1697" s="6"/>
      <c r="BW1697" s="6"/>
      <c r="BX1697" s="6"/>
      <c r="BY1697" s="6"/>
      <c r="BZ1697" s="6"/>
      <c r="CA1697" s="6"/>
      <c r="CB1697" s="6"/>
    </row>
    <row r="1698" spans="1:80" ht="34.15" customHeight="1">
      <c r="A1698" s="2"/>
      <c r="B1698" s="2"/>
      <c r="C1698" s="2"/>
      <c r="D1698" s="2"/>
      <c r="E1698" s="2"/>
      <c r="F1698" s="15"/>
      <c r="G1698" s="2"/>
      <c r="H1698" s="2"/>
      <c r="I1698" s="2"/>
      <c r="J1698" s="2"/>
      <c r="K1698" s="2"/>
      <c r="L1698" s="2"/>
      <c r="M1698" s="2"/>
      <c r="N1698" s="700"/>
      <c r="O1698" s="2"/>
      <c r="P1698" s="2"/>
      <c r="Q1698" s="2"/>
      <c r="R1698" s="2"/>
      <c r="S1698" s="2"/>
      <c r="T1698" s="2"/>
      <c r="U1698" s="15"/>
      <c r="V1698" s="15"/>
      <c r="W1698" s="15"/>
      <c r="X1698" s="15"/>
      <c r="Y1698" s="15"/>
      <c r="Z1698" s="15"/>
      <c r="AA1698" s="15"/>
      <c r="AB1698" s="15"/>
      <c r="AC1698" s="15"/>
      <c r="AD1698" s="15"/>
      <c r="AE1698" s="15"/>
      <c r="AF1698" s="15"/>
      <c r="AG1698" s="15"/>
      <c r="AH1698" s="15"/>
      <c r="AI1698" s="15"/>
      <c r="AJ1698" s="15"/>
      <c r="AK1698" s="15"/>
      <c r="AL1698" s="15"/>
      <c r="AM1698" s="15"/>
      <c r="AN1698" s="15"/>
      <c r="AO1698" s="15"/>
      <c r="AP1698" s="15"/>
      <c r="AQ1698" s="15"/>
      <c r="AR1698" s="15"/>
      <c r="AS1698" s="15"/>
      <c r="AT1698" s="15"/>
      <c r="AU1698" s="15"/>
      <c r="AV1698" s="15"/>
      <c r="AW1698" s="15"/>
      <c r="AX1698" s="15"/>
      <c r="AY1698" s="6"/>
      <c r="AZ1698" s="6"/>
      <c r="BA1698" s="6"/>
      <c r="BB1698" s="6"/>
      <c r="BC1698" s="6"/>
      <c r="BD1698" s="6"/>
      <c r="BE1698" s="6"/>
      <c r="BF1698" s="6"/>
      <c r="BG1698" s="6"/>
      <c r="BH1698" s="6"/>
      <c r="BI1698" s="6"/>
      <c r="BJ1698" s="6"/>
      <c r="BK1698" s="6"/>
      <c r="BL1698" s="6"/>
      <c r="BM1698" s="6"/>
      <c r="BN1698" s="6"/>
      <c r="BO1698" s="6"/>
      <c r="BP1698" s="6"/>
      <c r="BQ1698" s="6"/>
      <c r="BR1698" s="6"/>
      <c r="BS1698" s="6"/>
      <c r="BT1698" s="6"/>
      <c r="BU1698" s="6"/>
      <c r="BV1698" s="6"/>
      <c r="BW1698" s="6"/>
      <c r="BX1698" s="6"/>
      <c r="BY1698" s="6"/>
      <c r="BZ1698" s="6"/>
      <c r="CA1698" s="6"/>
      <c r="CB1698" s="6"/>
    </row>
    <row r="1699" spans="1:80" ht="34.15" customHeight="1">
      <c r="A1699" s="2"/>
      <c r="B1699" s="2"/>
      <c r="C1699" s="2"/>
      <c r="D1699" s="2"/>
      <c r="E1699" s="2"/>
      <c r="F1699" s="15"/>
      <c r="G1699" s="2"/>
      <c r="H1699" s="2"/>
      <c r="I1699" s="2"/>
      <c r="J1699" s="2"/>
      <c r="K1699" s="2"/>
      <c r="L1699" s="2"/>
      <c r="M1699" s="2"/>
      <c r="N1699" s="700"/>
      <c r="O1699" s="2"/>
      <c r="P1699" s="2"/>
      <c r="Q1699" s="2"/>
      <c r="R1699" s="2"/>
      <c r="S1699" s="2"/>
      <c r="T1699" s="2"/>
      <c r="U1699" s="15"/>
      <c r="V1699" s="15"/>
      <c r="W1699" s="15"/>
      <c r="X1699" s="15"/>
      <c r="Y1699" s="15"/>
      <c r="Z1699" s="15"/>
      <c r="AA1699" s="15"/>
      <c r="AB1699" s="15"/>
      <c r="AC1699" s="15"/>
      <c r="AD1699" s="15"/>
      <c r="AE1699" s="15"/>
      <c r="AF1699" s="15"/>
      <c r="AG1699" s="15"/>
      <c r="AH1699" s="15"/>
      <c r="AI1699" s="15"/>
      <c r="AJ1699" s="15"/>
      <c r="AK1699" s="15"/>
      <c r="AL1699" s="15"/>
      <c r="AM1699" s="15"/>
      <c r="AN1699" s="15"/>
      <c r="AO1699" s="15"/>
      <c r="AP1699" s="15"/>
      <c r="AQ1699" s="15"/>
      <c r="AR1699" s="15"/>
      <c r="AS1699" s="15"/>
      <c r="AT1699" s="15"/>
      <c r="AU1699" s="15"/>
      <c r="AV1699" s="15"/>
      <c r="AW1699" s="15"/>
      <c r="AX1699" s="15"/>
      <c r="AY1699" s="6"/>
      <c r="AZ1699" s="6"/>
      <c r="BA1699" s="6"/>
      <c r="BB1699" s="6"/>
      <c r="BC1699" s="6"/>
      <c r="BD1699" s="6"/>
      <c r="BE1699" s="6"/>
      <c r="BF1699" s="6"/>
      <c r="BG1699" s="6"/>
      <c r="BH1699" s="6"/>
      <c r="BI1699" s="6"/>
      <c r="BJ1699" s="6"/>
      <c r="BK1699" s="6"/>
      <c r="BL1699" s="6"/>
      <c r="BM1699" s="6"/>
      <c r="BN1699" s="6"/>
      <c r="BO1699" s="6"/>
      <c r="BP1699" s="6"/>
      <c r="BQ1699" s="6"/>
      <c r="BR1699" s="6"/>
      <c r="BS1699" s="6"/>
      <c r="BT1699" s="6"/>
      <c r="BU1699" s="6"/>
      <c r="BV1699" s="6"/>
      <c r="BW1699" s="6"/>
      <c r="BX1699" s="6"/>
      <c r="BY1699" s="6"/>
      <c r="BZ1699" s="6"/>
      <c r="CA1699" s="6"/>
      <c r="CB1699" s="6"/>
    </row>
    <row r="1700" spans="1:80" ht="34.15" customHeight="1">
      <c r="A1700" s="2"/>
      <c r="B1700" s="2"/>
      <c r="C1700" s="2"/>
      <c r="D1700" s="2"/>
      <c r="E1700" s="2"/>
      <c r="F1700" s="15"/>
      <c r="G1700" s="2"/>
      <c r="H1700" s="2"/>
      <c r="I1700" s="2"/>
      <c r="J1700" s="2"/>
      <c r="K1700" s="2"/>
      <c r="L1700" s="2"/>
      <c r="M1700" s="2"/>
      <c r="N1700" s="700"/>
      <c r="O1700" s="2"/>
      <c r="P1700" s="2"/>
      <c r="Q1700" s="2"/>
      <c r="R1700" s="2"/>
      <c r="S1700" s="2"/>
      <c r="T1700" s="2"/>
      <c r="U1700" s="15"/>
      <c r="V1700" s="15"/>
      <c r="W1700" s="15"/>
      <c r="X1700" s="15"/>
      <c r="Y1700" s="15"/>
      <c r="Z1700" s="15"/>
      <c r="AA1700" s="15"/>
      <c r="AB1700" s="15"/>
      <c r="AC1700" s="15"/>
      <c r="AD1700" s="15"/>
      <c r="AE1700" s="15"/>
      <c r="AF1700" s="15"/>
      <c r="AG1700" s="15"/>
      <c r="AH1700" s="15"/>
      <c r="AI1700" s="15"/>
      <c r="AJ1700" s="15"/>
      <c r="AK1700" s="15"/>
      <c r="AL1700" s="15"/>
      <c r="AM1700" s="15"/>
      <c r="AN1700" s="15"/>
      <c r="AO1700" s="15"/>
      <c r="AP1700" s="15"/>
      <c r="AQ1700" s="15"/>
      <c r="AR1700" s="15"/>
      <c r="AS1700" s="15"/>
      <c r="AT1700" s="15"/>
      <c r="AU1700" s="15"/>
      <c r="AV1700" s="15"/>
      <c r="AW1700" s="15"/>
      <c r="AX1700" s="15"/>
      <c r="AY1700" s="6"/>
      <c r="AZ1700" s="6"/>
      <c r="BA1700" s="6"/>
      <c r="BB1700" s="6"/>
      <c r="BC1700" s="6"/>
      <c r="BD1700" s="6"/>
      <c r="BE1700" s="6"/>
      <c r="BF1700" s="6"/>
      <c r="BG1700" s="6"/>
      <c r="BH1700" s="6"/>
      <c r="BI1700" s="6"/>
      <c r="BJ1700" s="6"/>
      <c r="BK1700" s="6"/>
      <c r="BL1700" s="6"/>
      <c r="BM1700" s="6"/>
      <c r="BN1700" s="6"/>
      <c r="BO1700" s="6"/>
      <c r="BP1700" s="6"/>
      <c r="BQ1700" s="6"/>
      <c r="BR1700" s="6"/>
      <c r="BS1700" s="6"/>
      <c r="BT1700" s="6"/>
      <c r="BU1700" s="6"/>
      <c r="BV1700" s="6"/>
      <c r="BW1700" s="6"/>
      <c r="BX1700" s="6"/>
      <c r="BY1700" s="6"/>
      <c r="BZ1700" s="6"/>
      <c r="CA1700" s="6"/>
      <c r="CB1700" s="6"/>
    </row>
    <row r="1701" spans="1:80" ht="34.15" customHeight="1">
      <c r="A1701" s="2"/>
      <c r="B1701" s="2"/>
      <c r="C1701" s="2"/>
      <c r="D1701" s="2"/>
      <c r="E1701" s="2"/>
      <c r="F1701" s="15"/>
      <c r="G1701" s="2"/>
      <c r="H1701" s="2"/>
      <c r="I1701" s="2"/>
      <c r="J1701" s="2"/>
      <c r="K1701" s="2"/>
      <c r="L1701" s="2"/>
      <c r="M1701" s="2"/>
      <c r="N1701" s="700"/>
      <c r="O1701" s="2"/>
      <c r="P1701" s="2"/>
      <c r="Q1701" s="2"/>
      <c r="R1701" s="2"/>
      <c r="S1701" s="2"/>
      <c r="T1701" s="2"/>
      <c r="U1701" s="15"/>
      <c r="V1701" s="15"/>
      <c r="W1701" s="15"/>
      <c r="X1701" s="15"/>
      <c r="Y1701" s="15"/>
      <c r="Z1701" s="15"/>
      <c r="AA1701" s="15"/>
      <c r="AB1701" s="15"/>
      <c r="AC1701" s="15"/>
      <c r="AD1701" s="15"/>
      <c r="AE1701" s="15"/>
      <c r="AF1701" s="15"/>
      <c r="AG1701" s="15"/>
      <c r="AH1701" s="15"/>
      <c r="AI1701" s="15"/>
      <c r="AJ1701" s="15"/>
      <c r="AK1701" s="15"/>
      <c r="AL1701" s="15"/>
      <c r="AM1701" s="15"/>
      <c r="AN1701" s="15"/>
      <c r="AO1701" s="15"/>
      <c r="AP1701" s="15"/>
      <c r="AQ1701" s="15"/>
      <c r="AR1701" s="15"/>
      <c r="AS1701" s="15"/>
      <c r="AT1701" s="15"/>
      <c r="AU1701" s="15"/>
      <c r="AV1701" s="15"/>
      <c r="AW1701" s="15"/>
      <c r="AX1701" s="15"/>
      <c r="AY1701" s="6"/>
      <c r="AZ1701" s="6"/>
      <c r="BA1701" s="6"/>
      <c r="BB1701" s="6"/>
      <c r="BC1701" s="6"/>
      <c r="BD1701" s="6"/>
      <c r="BE1701" s="6"/>
      <c r="BF1701" s="6"/>
      <c r="BG1701" s="6"/>
      <c r="BH1701" s="6"/>
      <c r="BI1701" s="6"/>
      <c r="BJ1701" s="6"/>
      <c r="BK1701" s="6"/>
      <c r="BL1701" s="6"/>
      <c r="BM1701" s="6"/>
      <c r="BN1701" s="6"/>
      <c r="BO1701" s="6"/>
      <c r="BP1701" s="6"/>
      <c r="BQ1701" s="6"/>
      <c r="BR1701" s="6"/>
      <c r="BS1701" s="6"/>
      <c r="BT1701" s="6"/>
      <c r="BU1701" s="6"/>
      <c r="BV1701" s="6"/>
      <c r="BW1701" s="6"/>
      <c r="BX1701" s="6"/>
      <c r="BY1701" s="6"/>
      <c r="BZ1701" s="6"/>
      <c r="CA1701" s="6"/>
      <c r="CB1701" s="6"/>
    </row>
    <row r="1702" spans="1:80" ht="34.15" customHeight="1">
      <c r="A1702" s="2"/>
      <c r="B1702" s="2"/>
      <c r="C1702" s="2"/>
      <c r="D1702" s="2"/>
      <c r="E1702" s="2"/>
      <c r="F1702" s="15"/>
      <c r="G1702" s="2"/>
      <c r="H1702" s="2"/>
      <c r="I1702" s="2"/>
      <c r="J1702" s="2"/>
      <c r="K1702" s="2"/>
      <c r="L1702" s="2"/>
      <c r="M1702" s="2"/>
      <c r="N1702" s="700"/>
      <c r="O1702" s="2"/>
      <c r="P1702" s="2"/>
      <c r="Q1702" s="2"/>
      <c r="R1702" s="2"/>
      <c r="S1702" s="2"/>
      <c r="T1702" s="2"/>
      <c r="U1702" s="15"/>
      <c r="V1702" s="15"/>
      <c r="W1702" s="15"/>
      <c r="X1702" s="15"/>
      <c r="Y1702" s="15"/>
      <c r="Z1702" s="15"/>
      <c r="AA1702" s="15"/>
      <c r="AB1702" s="15"/>
      <c r="AC1702" s="15"/>
      <c r="AD1702" s="15"/>
      <c r="AE1702" s="15"/>
      <c r="AF1702" s="15"/>
      <c r="AG1702" s="15"/>
      <c r="AH1702" s="15"/>
      <c r="AI1702" s="15"/>
      <c r="AJ1702" s="15"/>
      <c r="AK1702" s="15"/>
      <c r="AL1702" s="15"/>
      <c r="AM1702" s="15"/>
      <c r="AN1702" s="15"/>
      <c r="AO1702" s="15"/>
      <c r="AP1702" s="15"/>
      <c r="AQ1702" s="15"/>
      <c r="AR1702" s="15"/>
      <c r="AS1702" s="15"/>
      <c r="AT1702" s="15"/>
      <c r="AU1702" s="15"/>
      <c r="AV1702" s="15"/>
      <c r="AW1702" s="15"/>
      <c r="AX1702" s="15"/>
      <c r="AY1702" s="6"/>
      <c r="AZ1702" s="6"/>
      <c r="BA1702" s="6"/>
      <c r="BB1702" s="6"/>
      <c r="BC1702" s="6"/>
      <c r="BD1702" s="6"/>
      <c r="BE1702" s="6"/>
      <c r="BF1702" s="6"/>
      <c r="BG1702" s="6"/>
      <c r="BH1702" s="6"/>
      <c r="BI1702" s="6"/>
      <c r="BJ1702" s="6"/>
      <c r="BK1702" s="6"/>
      <c r="BL1702" s="6"/>
      <c r="BM1702" s="6"/>
      <c r="BN1702" s="6"/>
      <c r="BO1702" s="6"/>
      <c r="BP1702" s="6"/>
      <c r="BQ1702" s="6"/>
      <c r="BR1702" s="6"/>
      <c r="BS1702" s="6"/>
      <c r="BT1702" s="6"/>
      <c r="BU1702" s="6"/>
      <c r="BV1702" s="6"/>
      <c r="BW1702" s="6"/>
      <c r="BX1702" s="6"/>
      <c r="BY1702" s="6"/>
      <c r="BZ1702" s="6"/>
      <c r="CA1702" s="6"/>
      <c r="CB1702" s="6"/>
    </row>
    <row r="1703" spans="1:80" ht="34.15" customHeight="1">
      <c r="A1703" s="2"/>
      <c r="B1703" s="2"/>
      <c r="C1703" s="2"/>
      <c r="D1703" s="2"/>
      <c r="E1703" s="2"/>
      <c r="F1703" s="15"/>
      <c r="G1703" s="2"/>
      <c r="H1703" s="2"/>
      <c r="I1703" s="2"/>
      <c r="J1703" s="2"/>
      <c r="K1703" s="2"/>
      <c r="L1703" s="2"/>
      <c r="M1703" s="2"/>
      <c r="N1703" s="700"/>
      <c r="O1703" s="2"/>
      <c r="P1703" s="2"/>
      <c r="Q1703" s="2"/>
      <c r="R1703" s="2"/>
      <c r="S1703" s="2"/>
      <c r="T1703" s="2"/>
      <c r="U1703" s="15"/>
      <c r="V1703" s="15"/>
      <c r="W1703" s="15"/>
      <c r="X1703" s="15"/>
      <c r="Y1703" s="15"/>
      <c r="Z1703" s="15"/>
      <c r="AA1703" s="15"/>
      <c r="AB1703" s="15"/>
      <c r="AC1703" s="15"/>
      <c r="AD1703" s="15"/>
      <c r="AE1703" s="15"/>
      <c r="AF1703" s="15"/>
      <c r="AG1703" s="15"/>
      <c r="AH1703" s="15"/>
      <c r="AI1703" s="15"/>
      <c r="AJ1703" s="15"/>
      <c r="AK1703" s="15"/>
      <c r="AL1703" s="15"/>
      <c r="AM1703" s="15"/>
      <c r="AN1703" s="15"/>
      <c r="AO1703" s="15"/>
      <c r="AP1703" s="15"/>
      <c r="AQ1703" s="15"/>
      <c r="AR1703" s="15"/>
      <c r="AS1703" s="15"/>
      <c r="AT1703" s="15"/>
      <c r="AU1703" s="15"/>
      <c r="AV1703" s="15"/>
      <c r="AW1703" s="15"/>
      <c r="AX1703" s="15"/>
      <c r="AY1703" s="6"/>
      <c r="AZ1703" s="6"/>
      <c r="BA1703" s="6"/>
      <c r="BB1703" s="6"/>
      <c r="BC1703" s="6"/>
      <c r="BD1703" s="6"/>
      <c r="BE1703" s="6"/>
      <c r="BF1703" s="6"/>
      <c r="BG1703" s="6"/>
      <c r="BH1703" s="6"/>
      <c r="BI1703" s="6"/>
      <c r="BJ1703" s="6"/>
      <c r="BK1703" s="6"/>
      <c r="BL1703" s="6"/>
      <c r="BM1703" s="6"/>
      <c r="BN1703" s="6"/>
      <c r="BO1703" s="6"/>
      <c r="BP1703" s="6"/>
      <c r="BQ1703" s="6"/>
      <c r="BR1703" s="6"/>
      <c r="BS1703" s="6"/>
      <c r="BT1703" s="6"/>
      <c r="BU1703" s="6"/>
      <c r="BV1703" s="6"/>
      <c r="BW1703" s="6"/>
      <c r="BX1703" s="6"/>
      <c r="BY1703" s="6"/>
      <c r="BZ1703" s="6"/>
      <c r="CA1703" s="6"/>
      <c r="CB1703" s="6"/>
    </row>
    <row r="1704" spans="1:80" ht="34.15" customHeight="1">
      <c r="A1704" s="2"/>
      <c r="B1704" s="2"/>
      <c r="C1704" s="2"/>
      <c r="D1704" s="2"/>
      <c r="E1704" s="2"/>
      <c r="F1704" s="15"/>
      <c r="G1704" s="2"/>
      <c r="H1704" s="2"/>
      <c r="I1704" s="2"/>
      <c r="J1704" s="2"/>
      <c r="K1704" s="2"/>
      <c r="L1704" s="2"/>
      <c r="M1704" s="2"/>
      <c r="N1704" s="700"/>
      <c r="O1704" s="2"/>
      <c r="P1704" s="2"/>
      <c r="Q1704" s="2"/>
      <c r="R1704" s="2"/>
      <c r="S1704" s="2"/>
      <c r="T1704" s="2"/>
      <c r="U1704" s="15"/>
      <c r="V1704" s="15"/>
      <c r="W1704" s="15"/>
      <c r="X1704" s="15"/>
      <c r="Y1704" s="15"/>
      <c r="Z1704" s="15"/>
      <c r="AA1704" s="15"/>
      <c r="AB1704" s="15"/>
      <c r="AC1704" s="15"/>
      <c r="AD1704" s="15"/>
      <c r="AE1704" s="15"/>
      <c r="AF1704" s="15"/>
      <c r="AG1704" s="15"/>
      <c r="AH1704" s="15"/>
      <c r="AI1704" s="15"/>
      <c r="AJ1704" s="15"/>
      <c r="AK1704" s="15"/>
      <c r="AL1704" s="15"/>
      <c r="AM1704" s="15"/>
      <c r="AN1704" s="15"/>
      <c r="AO1704" s="15"/>
      <c r="AP1704" s="15"/>
      <c r="AQ1704" s="15"/>
      <c r="AR1704" s="15"/>
      <c r="AS1704" s="15"/>
      <c r="AT1704" s="15"/>
      <c r="AU1704" s="15"/>
      <c r="AV1704" s="15"/>
      <c r="AW1704" s="15"/>
      <c r="AX1704" s="15"/>
      <c r="AY1704" s="6"/>
      <c r="AZ1704" s="6"/>
      <c r="BA1704" s="6"/>
      <c r="BB1704" s="6"/>
      <c r="BC1704" s="6"/>
      <c r="BD1704" s="6"/>
      <c r="BE1704" s="6"/>
      <c r="BF1704" s="6"/>
      <c r="BG1704" s="6"/>
      <c r="BH1704" s="6"/>
      <c r="BI1704" s="6"/>
      <c r="BJ1704" s="6"/>
      <c r="BK1704" s="6"/>
      <c r="BL1704" s="6"/>
      <c r="BM1704" s="6"/>
      <c r="BN1704" s="6"/>
      <c r="BO1704" s="6"/>
      <c r="BP1704" s="6"/>
      <c r="BQ1704" s="6"/>
      <c r="BR1704" s="6"/>
      <c r="BS1704" s="6"/>
      <c r="BT1704" s="6"/>
      <c r="BU1704" s="6"/>
      <c r="BV1704" s="6"/>
      <c r="BW1704" s="6"/>
      <c r="BX1704" s="6"/>
      <c r="BY1704" s="6"/>
      <c r="BZ1704" s="6"/>
      <c r="CA1704" s="6"/>
      <c r="CB1704" s="6"/>
    </row>
    <row r="1705" spans="1:80" ht="34.15" customHeight="1">
      <c r="A1705" s="2"/>
      <c r="B1705" s="2"/>
      <c r="C1705" s="2"/>
      <c r="D1705" s="2"/>
      <c r="E1705" s="2"/>
      <c r="F1705" s="15"/>
      <c r="G1705" s="2"/>
      <c r="H1705" s="2"/>
      <c r="I1705" s="2"/>
      <c r="J1705" s="2"/>
      <c r="K1705" s="2"/>
      <c r="L1705" s="2"/>
      <c r="M1705" s="2"/>
      <c r="N1705" s="700"/>
      <c r="O1705" s="2"/>
      <c r="P1705" s="2"/>
      <c r="Q1705" s="2"/>
      <c r="R1705" s="2"/>
      <c r="S1705" s="2"/>
      <c r="T1705" s="2"/>
      <c r="U1705" s="15"/>
      <c r="V1705" s="15"/>
      <c r="W1705" s="15"/>
      <c r="X1705" s="15"/>
      <c r="Y1705" s="15"/>
      <c r="Z1705" s="15"/>
      <c r="AA1705" s="15"/>
      <c r="AB1705" s="15"/>
      <c r="AC1705" s="15"/>
      <c r="AD1705" s="15"/>
      <c r="AE1705" s="15"/>
      <c r="AF1705" s="15"/>
      <c r="AG1705" s="15"/>
      <c r="AH1705" s="15"/>
      <c r="AI1705" s="15"/>
      <c r="AJ1705" s="15"/>
      <c r="AK1705" s="15"/>
      <c r="AL1705" s="15"/>
      <c r="AM1705" s="15"/>
      <c r="AN1705" s="15"/>
      <c r="AO1705" s="15"/>
      <c r="AP1705" s="15"/>
      <c r="AQ1705" s="15"/>
      <c r="AR1705" s="15"/>
      <c r="AS1705" s="15"/>
      <c r="AT1705" s="15"/>
      <c r="AU1705" s="15"/>
      <c r="AV1705" s="15"/>
      <c r="AW1705" s="15"/>
      <c r="AX1705" s="15"/>
      <c r="AY1705" s="6"/>
      <c r="AZ1705" s="6"/>
      <c r="BA1705" s="6"/>
      <c r="BB1705" s="6"/>
      <c r="BC1705" s="6"/>
      <c r="BD1705" s="6"/>
      <c r="BE1705" s="6"/>
      <c r="BF1705" s="6"/>
      <c r="BG1705" s="6"/>
      <c r="BH1705" s="6"/>
      <c r="BI1705" s="6"/>
      <c r="BJ1705" s="6"/>
      <c r="BK1705" s="6"/>
      <c r="BL1705" s="6"/>
      <c r="BM1705" s="6"/>
      <c r="BN1705" s="6"/>
      <c r="BO1705" s="6"/>
      <c r="BP1705" s="6"/>
      <c r="BQ1705" s="6"/>
      <c r="BR1705" s="6"/>
      <c r="BS1705" s="6"/>
      <c r="BT1705" s="6"/>
      <c r="BU1705" s="6"/>
      <c r="BV1705" s="6"/>
      <c r="BW1705" s="6"/>
      <c r="BX1705" s="6"/>
      <c r="BY1705" s="6"/>
      <c r="BZ1705" s="6"/>
      <c r="CA1705" s="6"/>
      <c r="CB1705" s="6"/>
    </row>
    <row r="1706" spans="1:80" ht="34.15" customHeight="1">
      <c r="A1706" s="2"/>
      <c r="B1706" s="2"/>
      <c r="C1706" s="2"/>
      <c r="D1706" s="2"/>
      <c r="E1706" s="2"/>
      <c r="F1706" s="15"/>
      <c r="G1706" s="2"/>
      <c r="H1706" s="2"/>
      <c r="I1706" s="2"/>
      <c r="J1706" s="2"/>
      <c r="K1706" s="2"/>
      <c r="L1706" s="2"/>
      <c r="M1706" s="2"/>
      <c r="N1706" s="700"/>
      <c r="O1706" s="2"/>
      <c r="P1706" s="2"/>
      <c r="Q1706" s="2"/>
      <c r="R1706" s="2"/>
      <c r="S1706" s="2"/>
      <c r="T1706" s="2"/>
      <c r="U1706" s="15"/>
      <c r="V1706" s="15"/>
      <c r="W1706" s="15"/>
      <c r="X1706" s="15"/>
      <c r="Y1706" s="15"/>
      <c r="Z1706" s="15"/>
      <c r="AA1706" s="15"/>
      <c r="AB1706" s="15"/>
      <c r="AC1706" s="15"/>
      <c r="AD1706" s="15"/>
      <c r="AE1706" s="15"/>
      <c r="AF1706" s="15"/>
      <c r="AG1706" s="15"/>
      <c r="AH1706" s="15"/>
      <c r="AI1706" s="15"/>
      <c r="AJ1706" s="15"/>
      <c r="AK1706" s="15"/>
      <c r="AL1706" s="15"/>
      <c r="AM1706" s="15"/>
      <c r="AN1706" s="15"/>
      <c r="AO1706" s="15"/>
      <c r="AP1706" s="15"/>
      <c r="AQ1706" s="15"/>
      <c r="AR1706" s="15"/>
      <c r="AS1706" s="15"/>
      <c r="AT1706" s="15"/>
      <c r="AU1706" s="15"/>
      <c r="AV1706" s="15"/>
      <c r="AW1706" s="15"/>
      <c r="AX1706" s="15"/>
      <c r="AY1706" s="6"/>
      <c r="AZ1706" s="6"/>
      <c r="BA1706" s="6"/>
      <c r="BB1706" s="6"/>
      <c r="BC1706" s="6"/>
      <c r="BD1706" s="6"/>
      <c r="BE1706" s="6"/>
      <c r="BF1706" s="6"/>
      <c r="BG1706" s="6"/>
      <c r="BH1706" s="6"/>
      <c r="BI1706" s="6"/>
      <c r="BJ1706" s="6"/>
      <c r="BK1706" s="6"/>
      <c r="BL1706" s="6"/>
      <c r="BM1706" s="6"/>
      <c r="BN1706" s="6"/>
      <c r="BO1706" s="6"/>
      <c r="BP1706" s="6"/>
      <c r="BQ1706" s="6"/>
      <c r="BR1706" s="6"/>
      <c r="BS1706" s="6"/>
      <c r="BT1706" s="6"/>
      <c r="BU1706" s="6"/>
      <c r="BV1706" s="6"/>
      <c r="BW1706" s="6"/>
      <c r="BX1706" s="6"/>
      <c r="BY1706" s="6"/>
      <c r="BZ1706" s="6"/>
      <c r="CA1706" s="6"/>
      <c r="CB1706" s="6"/>
    </row>
    <row r="1707" spans="1:80" ht="34.15" customHeight="1">
      <c r="A1707" s="2"/>
      <c r="B1707" s="2"/>
      <c r="C1707" s="2"/>
      <c r="D1707" s="2"/>
      <c r="E1707" s="2"/>
      <c r="F1707" s="15"/>
      <c r="G1707" s="2"/>
      <c r="H1707" s="2"/>
      <c r="I1707" s="2"/>
      <c r="J1707" s="2"/>
      <c r="K1707" s="2"/>
      <c r="L1707" s="2"/>
      <c r="M1707" s="2"/>
      <c r="N1707" s="700"/>
      <c r="O1707" s="2"/>
      <c r="P1707" s="2"/>
      <c r="Q1707" s="2"/>
      <c r="R1707" s="2"/>
      <c r="S1707" s="2"/>
      <c r="T1707" s="2"/>
      <c r="U1707" s="15"/>
      <c r="V1707" s="15"/>
      <c r="W1707" s="15"/>
      <c r="X1707" s="15"/>
      <c r="Y1707" s="15"/>
      <c r="Z1707" s="15"/>
      <c r="AA1707" s="15"/>
      <c r="AB1707" s="15"/>
      <c r="AC1707" s="15"/>
      <c r="AD1707" s="15"/>
      <c r="AE1707" s="15"/>
      <c r="AF1707" s="15"/>
      <c r="AG1707" s="15"/>
      <c r="AH1707" s="15"/>
      <c r="AI1707" s="15"/>
      <c r="AJ1707" s="15"/>
      <c r="AK1707" s="15"/>
      <c r="AL1707" s="15"/>
      <c r="AM1707" s="15"/>
      <c r="AN1707" s="15"/>
      <c r="AO1707" s="15"/>
      <c r="AP1707" s="15"/>
      <c r="AQ1707" s="15"/>
      <c r="AR1707" s="15"/>
      <c r="AS1707" s="15"/>
      <c r="AT1707" s="15"/>
      <c r="AU1707" s="15"/>
      <c r="AV1707" s="15"/>
      <c r="AW1707" s="15"/>
      <c r="AX1707" s="15"/>
      <c r="AY1707" s="6"/>
      <c r="AZ1707" s="6"/>
      <c r="BA1707" s="6"/>
      <c r="BB1707" s="6"/>
      <c r="BC1707" s="6"/>
      <c r="BD1707" s="6"/>
      <c r="BE1707" s="6"/>
      <c r="BF1707" s="6"/>
      <c r="BG1707" s="6"/>
      <c r="BH1707" s="6"/>
      <c r="BI1707" s="6"/>
      <c r="BJ1707" s="6"/>
      <c r="BK1707" s="6"/>
      <c r="BL1707" s="6"/>
      <c r="BM1707" s="6"/>
      <c r="BN1707" s="6"/>
      <c r="BO1707" s="6"/>
      <c r="BP1707" s="6"/>
      <c r="BQ1707" s="6"/>
      <c r="BR1707" s="6"/>
      <c r="BS1707" s="6"/>
      <c r="BT1707" s="6"/>
      <c r="BU1707" s="6"/>
      <c r="BV1707" s="6"/>
      <c r="BW1707" s="6"/>
      <c r="BX1707" s="6"/>
      <c r="BY1707" s="6"/>
      <c r="BZ1707" s="6"/>
      <c r="CA1707" s="6"/>
      <c r="CB1707" s="6"/>
    </row>
    <row r="1708" spans="1:80" ht="34.15" customHeight="1">
      <c r="A1708" s="2"/>
      <c r="B1708" s="2"/>
      <c r="C1708" s="2"/>
      <c r="D1708" s="2"/>
      <c r="E1708" s="2"/>
      <c r="F1708" s="15"/>
      <c r="G1708" s="2"/>
      <c r="H1708" s="2"/>
      <c r="I1708" s="2"/>
      <c r="J1708" s="2"/>
      <c r="K1708" s="2"/>
      <c r="L1708" s="2"/>
      <c r="M1708" s="2"/>
      <c r="N1708" s="700"/>
      <c r="O1708" s="2"/>
      <c r="P1708" s="2"/>
      <c r="Q1708" s="2"/>
      <c r="R1708" s="2"/>
      <c r="S1708" s="2"/>
      <c r="T1708" s="2"/>
      <c r="U1708" s="15"/>
      <c r="V1708" s="15"/>
      <c r="W1708" s="15"/>
      <c r="X1708" s="15"/>
      <c r="Y1708" s="15"/>
      <c r="Z1708" s="15"/>
      <c r="AA1708" s="15"/>
      <c r="AB1708" s="15"/>
      <c r="AC1708" s="15"/>
      <c r="AD1708" s="15"/>
      <c r="AE1708" s="15"/>
      <c r="AF1708" s="15"/>
      <c r="AG1708" s="15"/>
      <c r="AH1708" s="15"/>
      <c r="AI1708" s="15"/>
      <c r="AJ1708" s="15"/>
      <c r="AK1708" s="15"/>
      <c r="AL1708" s="15"/>
      <c r="AM1708" s="15"/>
      <c r="AN1708" s="15"/>
      <c r="AO1708" s="15"/>
      <c r="AP1708" s="15"/>
      <c r="AQ1708" s="15"/>
      <c r="AR1708" s="15"/>
      <c r="AS1708" s="15"/>
      <c r="AT1708" s="15"/>
      <c r="AU1708" s="15"/>
      <c r="AV1708" s="15"/>
      <c r="AW1708" s="15"/>
      <c r="AX1708" s="15"/>
      <c r="AY1708" s="6"/>
      <c r="AZ1708" s="6"/>
      <c r="BA1708" s="6"/>
      <c r="BB1708" s="6"/>
      <c r="BC1708" s="6"/>
      <c r="BD1708" s="6"/>
      <c r="BE1708" s="6"/>
      <c r="BF1708" s="6"/>
      <c r="BG1708" s="6"/>
      <c r="BH1708" s="6"/>
      <c r="BI1708" s="6"/>
      <c r="BJ1708" s="6"/>
      <c r="BK1708" s="6"/>
      <c r="BL1708" s="6"/>
      <c r="BM1708" s="6"/>
      <c r="BN1708" s="6"/>
      <c r="BO1708" s="6"/>
      <c r="BP1708" s="6"/>
      <c r="BQ1708" s="6"/>
      <c r="BR1708" s="6"/>
      <c r="BS1708" s="6"/>
      <c r="BT1708" s="6"/>
      <c r="BU1708" s="6"/>
      <c r="BV1708" s="6"/>
      <c r="BW1708" s="6"/>
      <c r="BX1708" s="6"/>
      <c r="BY1708" s="6"/>
      <c r="BZ1708" s="6"/>
      <c r="CA1708" s="6"/>
      <c r="CB1708" s="6"/>
    </row>
    <row r="1709" spans="1:80" ht="34.15" customHeight="1">
      <c r="A1709" s="2"/>
      <c r="B1709" s="2"/>
      <c r="C1709" s="2"/>
      <c r="D1709" s="2"/>
      <c r="E1709" s="2"/>
      <c r="F1709" s="15"/>
      <c r="G1709" s="2"/>
      <c r="H1709" s="2"/>
      <c r="I1709" s="2"/>
      <c r="J1709" s="2"/>
      <c r="K1709" s="2"/>
      <c r="L1709" s="2"/>
      <c r="M1709" s="2"/>
      <c r="N1709" s="700"/>
      <c r="O1709" s="2"/>
      <c r="P1709" s="2"/>
      <c r="Q1709" s="2"/>
      <c r="R1709" s="2"/>
      <c r="S1709" s="2"/>
      <c r="T1709" s="2"/>
      <c r="U1709" s="15"/>
      <c r="V1709" s="15"/>
      <c r="W1709" s="15"/>
      <c r="X1709" s="15"/>
      <c r="Y1709" s="15"/>
      <c r="Z1709" s="15"/>
      <c r="AA1709" s="15"/>
      <c r="AB1709" s="15"/>
      <c r="AC1709" s="15"/>
      <c r="AD1709" s="15"/>
      <c r="AE1709" s="15"/>
      <c r="AF1709" s="15"/>
      <c r="AG1709" s="15"/>
      <c r="AH1709" s="15"/>
      <c r="AI1709" s="15"/>
      <c r="AJ1709" s="15"/>
      <c r="AK1709" s="15"/>
      <c r="AL1709" s="15"/>
      <c r="AM1709" s="15"/>
      <c r="AN1709" s="15"/>
      <c r="AO1709" s="15"/>
      <c r="AP1709" s="15"/>
      <c r="AQ1709" s="15"/>
      <c r="AR1709" s="15"/>
      <c r="AS1709" s="15"/>
      <c r="AT1709" s="15"/>
      <c r="AU1709" s="15"/>
      <c r="AV1709" s="15"/>
      <c r="AW1709" s="15"/>
      <c r="AX1709" s="15"/>
      <c r="AY1709" s="6"/>
      <c r="AZ1709" s="6"/>
      <c r="BA1709" s="6"/>
      <c r="BB1709" s="6"/>
      <c r="BC1709" s="6"/>
      <c r="BD1709" s="6"/>
      <c r="BE1709" s="6"/>
      <c r="BF1709" s="6"/>
      <c r="BG1709" s="6"/>
      <c r="BH1709" s="6"/>
      <c r="BI1709" s="6"/>
      <c r="BJ1709" s="6"/>
      <c r="BK1709" s="6"/>
      <c r="BL1709" s="6"/>
      <c r="BM1709" s="6"/>
      <c r="BN1709" s="6"/>
      <c r="BO1709" s="6"/>
      <c r="BP1709" s="6"/>
      <c r="BQ1709" s="6"/>
      <c r="BR1709" s="6"/>
      <c r="BS1709" s="6"/>
      <c r="BT1709" s="6"/>
      <c r="BU1709" s="6"/>
      <c r="BV1709" s="6"/>
      <c r="BW1709" s="6"/>
      <c r="BX1709" s="6"/>
      <c r="BY1709" s="6"/>
      <c r="BZ1709" s="6"/>
      <c r="CA1709" s="6"/>
      <c r="CB1709" s="6"/>
    </row>
    <row r="1710" spans="1:80" ht="34.15" customHeight="1">
      <c r="A1710" s="2"/>
      <c r="B1710" s="2"/>
      <c r="C1710" s="2"/>
      <c r="D1710" s="2"/>
      <c r="E1710" s="2"/>
      <c r="F1710" s="15"/>
      <c r="G1710" s="2"/>
      <c r="H1710" s="2"/>
      <c r="I1710" s="2"/>
      <c r="J1710" s="2"/>
      <c r="K1710" s="2"/>
      <c r="L1710" s="2"/>
      <c r="M1710" s="2"/>
      <c r="N1710" s="700"/>
      <c r="O1710" s="2"/>
      <c r="P1710" s="2"/>
      <c r="Q1710" s="2"/>
      <c r="R1710" s="2"/>
      <c r="S1710" s="2"/>
      <c r="T1710" s="2"/>
      <c r="U1710" s="15"/>
      <c r="V1710" s="15"/>
      <c r="W1710" s="15"/>
      <c r="X1710" s="15"/>
      <c r="Y1710" s="15"/>
      <c r="Z1710" s="15"/>
      <c r="AA1710" s="15"/>
      <c r="AB1710" s="15"/>
      <c r="AC1710" s="15"/>
      <c r="AD1710" s="15"/>
      <c r="AE1710" s="15"/>
      <c r="AF1710" s="15"/>
      <c r="AG1710" s="15"/>
      <c r="AH1710" s="15"/>
      <c r="AI1710" s="15"/>
      <c r="AJ1710" s="15"/>
      <c r="AK1710" s="15"/>
      <c r="AL1710" s="15"/>
      <c r="AM1710" s="15"/>
      <c r="AN1710" s="15"/>
      <c r="AO1710" s="15"/>
      <c r="AP1710" s="15"/>
      <c r="AQ1710" s="15"/>
      <c r="AR1710" s="15"/>
      <c r="AS1710" s="15"/>
      <c r="AT1710" s="15"/>
      <c r="AU1710" s="15"/>
      <c r="AV1710" s="15"/>
      <c r="AW1710" s="15"/>
      <c r="AX1710" s="15"/>
      <c r="AY1710" s="6"/>
      <c r="AZ1710" s="6"/>
      <c r="BA1710" s="6"/>
      <c r="BB1710" s="6"/>
      <c r="BC1710" s="6"/>
      <c r="BD1710" s="6"/>
      <c r="BE1710" s="6"/>
      <c r="BF1710" s="6"/>
      <c r="BG1710" s="6"/>
      <c r="BH1710" s="6"/>
      <c r="BI1710" s="6"/>
      <c r="BJ1710" s="6"/>
      <c r="BK1710" s="6"/>
      <c r="BL1710" s="6"/>
      <c r="BM1710" s="6"/>
      <c r="BN1710" s="6"/>
      <c r="BO1710" s="6"/>
      <c r="BP1710" s="6"/>
      <c r="BQ1710" s="6"/>
      <c r="BR1710" s="6"/>
      <c r="BS1710" s="6"/>
      <c r="BT1710" s="6"/>
      <c r="BU1710" s="6"/>
      <c r="BV1710" s="6"/>
      <c r="BW1710" s="6"/>
      <c r="BX1710" s="6"/>
      <c r="BY1710" s="6"/>
      <c r="BZ1710" s="6"/>
      <c r="CA1710" s="6"/>
      <c r="CB1710" s="6"/>
    </row>
    <row r="1711" spans="1:80" ht="34.15" customHeight="1">
      <c r="A1711" s="2"/>
      <c r="B1711" s="2"/>
      <c r="C1711" s="2"/>
      <c r="D1711" s="2"/>
      <c r="E1711" s="2"/>
      <c r="F1711" s="15"/>
      <c r="G1711" s="2"/>
      <c r="H1711" s="2"/>
      <c r="I1711" s="2"/>
      <c r="J1711" s="2"/>
      <c r="K1711" s="2"/>
      <c r="L1711" s="2"/>
      <c r="M1711" s="2"/>
      <c r="N1711" s="700"/>
      <c r="O1711" s="2"/>
      <c r="P1711" s="2"/>
      <c r="Q1711" s="2"/>
      <c r="R1711" s="2"/>
      <c r="S1711" s="2"/>
      <c r="T1711" s="2"/>
      <c r="U1711" s="15"/>
      <c r="V1711" s="15"/>
      <c r="W1711" s="15"/>
      <c r="X1711" s="15"/>
      <c r="Y1711" s="15"/>
      <c r="Z1711" s="15"/>
      <c r="AA1711" s="15"/>
      <c r="AB1711" s="15"/>
      <c r="AC1711" s="15"/>
      <c r="AD1711" s="15"/>
      <c r="AE1711" s="15"/>
      <c r="AF1711" s="15"/>
      <c r="AG1711" s="15"/>
      <c r="AH1711" s="15"/>
      <c r="AI1711" s="15"/>
      <c r="AJ1711" s="15"/>
      <c r="AK1711" s="15"/>
      <c r="AL1711" s="15"/>
      <c r="AM1711" s="15"/>
      <c r="AN1711" s="15"/>
      <c r="AO1711" s="15"/>
      <c r="AP1711" s="15"/>
      <c r="AQ1711" s="15"/>
      <c r="AR1711" s="15"/>
      <c r="AS1711" s="15"/>
      <c r="AT1711" s="15"/>
      <c r="AU1711" s="15"/>
      <c r="AV1711" s="15"/>
      <c r="AW1711" s="15"/>
      <c r="AX1711" s="15"/>
      <c r="AY1711" s="6"/>
      <c r="AZ1711" s="6"/>
      <c r="BA1711" s="6"/>
      <c r="BB1711" s="6"/>
      <c r="BC1711" s="6"/>
      <c r="BD1711" s="6"/>
      <c r="BE1711" s="6"/>
      <c r="BF1711" s="6"/>
      <c r="BG1711" s="6"/>
      <c r="BH1711" s="6"/>
      <c r="BI1711" s="6"/>
      <c r="BJ1711" s="6"/>
      <c r="BK1711" s="6"/>
      <c r="BL1711" s="6"/>
      <c r="BM1711" s="6"/>
      <c r="BN1711" s="6"/>
      <c r="BO1711" s="6"/>
      <c r="BP1711" s="6"/>
      <c r="BQ1711" s="6"/>
      <c r="BR1711" s="6"/>
      <c r="BS1711" s="6"/>
      <c r="BT1711" s="6"/>
      <c r="BU1711" s="6"/>
      <c r="BV1711" s="6"/>
      <c r="BW1711" s="6"/>
      <c r="BX1711" s="6"/>
      <c r="BY1711" s="6"/>
      <c r="BZ1711" s="6"/>
      <c r="CA1711" s="6"/>
      <c r="CB1711" s="6"/>
    </row>
    <row r="1712" spans="1:80" ht="34.15" customHeight="1">
      <c r="A1712" s="2"/>
      <c r="B1712" s="2"/>
      <c r="C1712" s="2"/>
      <c r="D1712" s="2"/>
      <c r="E1712" s="2"/>
      <c r="F1712" s="15"/>
      <c r="G1712" s="2"/>
      <c r="H1712" s="2"/>
      <c r="I1712" s="2"/>
      <c r="J1712" s="2"/>
      <c r="K1712" s="2"/>
      <c r="L1712" s="2"/>
      <c r="M1712" s="2"/>
      <c r="N1712" s="700"/>
      <c r="O1712" s="2"/>
      <c r="P1712" s="2"/>
      <c r="Q1712" s="2"/>
      <c r="R1712" s="2"/>
      <c r="S1712" s="2"/>
      <c r="T1712" s="2"/>
      <c r="U1712" s="15"/>
      <c r="V1712" s="15"/>
      <c r="W1712" s="15"/>
      <c r="X1712" s="15"/>
      <c r="Y1712" s="15"/>
      <c r="Z1712" s="15"/>
      <c r="AA1712" s="15"/>
      <c r="AB1712" s="15"/>
      <c r="AC1712" s="15"/>
      <c r="AD1712" s="15"/>
      <c r="AE1712" s="15"/>
      <c r="AF1712" s="15"/>
      <c r="AG1712" s="15"/>
      <c r="AH1712" s="15"/>
      <c r="AI1712" s="15"/>
      <c r="AJ1712" s="15"/>
      <c r="AK1712" s="15"/>
      <c r="AL1712" s="15"/>
      <c r="AM1712" s="15"/>
      <c r="AN1712" s="15"/>
      <c r="AO1712" s="15"/>
      <c r="AP1712" s="15"/>
      <c r="AQ1712" s="15"/>
      <c r="AR1712" s="15"/>
      <c r="AS1712" s="15"/>
      <c r="AT1712" s="15"/>
      <c r="AU1712" s="15"/>
      <c r="AV1712" s="15"/>
      <c r="AW1712" s="15"/>
      <c r="AX1712" s="15"/>
      <c r="AY1712" s="6"/>
      <c r="AZ1712" s="6"/>
      <c r="BA1712" s="6"/>
      <c r="BB1712" s="6"/>
      <c r="BC1712" s="6"/>
      <c r="BD1712" s="6"/>
      <c r="BE1712" s="6"/>
      <c r="BF1712" s="6"/>
      <c r="BG1712" s="6"/>
      <c r="BH1712" s="6"/>
      <c r="BI1712" s="6"/>
      <c r="BJ1712" s="6"/>
      <c r="BK1712" s="6"/>
      <c r="BL1712" s="6"/>
      <c r="BM1712" s="6"/>
      <c r="BN1712" s="6"/>
      <c r="BO1712" s="6"/>
      <c r="BP1712" s="6"/>
      <c r="BQ1712" s="6"/>
      <c r="BR1712" s="6"/>
      <c r="BS1712" s="6"/>
      <c r="BT1712" s="6"/>
      <c r="BU1712" s="6"/>
      <c r="BV1712" s="6"/>
      <c r="BW1712" s="6"/>
      <c r="BX1712" s="6"/>
      <c r="BY1712" s="6"/>
      <c r="BZ1712" s="6"/>
      <c r="CA1712" s="6"/>
      <c r="CB1712" s="6"/>
    </row>
    <row r="1713" spans="1:80" ht="34.15" customHeight="1">
      <c r="A1713" s="2"/>
      <c r="B1713" s="2"/>
      <c r="C1713" s="2"/>
      <c r="D1713" s="2"/>
      <c r="E1713" s="2"/>
      <c r="F1713" s="15"/>
      <c r="G1713" s="2"/>
      <c r="H1713" s="2"/>
      <c r="I1713" s="2"/>
      <c r="J1713" s="2"/>
      <c r="K1713" s="2"/>
      <c r="L1713" s="2"/>
      <c r="M1713" s="2"/>
      <c r="N1713" s="700"/>
      <c r="O1713" s="2"/>
      <c r="P1713" s="2"/>
      <c r="Q1713" s="2"/>
      <c r="R1713" s="2"/>
      <c r="S1713" s="2"/>
      <c r="T1713" s="2"/>
      <c r="U1713" s="15"/>
      <c r="V1713" s="15"/>
      <c r="W1713" s="15"/>
      <c r="X1713" s="15"/>
      <c r="Y1713" s="15"/>
      <c r="Z1713" s="15"/>
      <c r="AA1713" s="15"/>
      <c r="AB1713" s="15"/>
      <c r="AC1713" s="15"/>
      <c r="AD1713" s="15"/>
      <c r="AE1713" s="15"/>
      <c r="AF1713" s="15"/>
      <c r="AG1713" s="15"/>
      <c r="AH1713" s="15"/>
      <c r="AI1713" s="15"/>
      <c r="AJ1713" s="15"/>
      <c r="AK1713" s="15"/>
      <c r="AL1713" s="15"/>
      <c r="AM1713" s="15"/>
      <c r="AN1713" s="15"/>
      <c r="AO1713" s="15"/>
      <c r="AP1713" s="15"/>
      <c r="AQ1713" s="15"/>
      <c r="AR1713" s="15"/>
      <c r="AS1713" s="15"/>
      <c r="AT1713" s="15"/>
      <c r="AU1713" s="15"/>
      <c r="AV1713" s="15"/>
      <c r="AW1713" s="15"/>
      <c r="AX1713" s="15"/>
      <c r="AY1713" s="6"/>
      <c r="AZ1713" s="6"/>
      <c r="BA1713" s="6"/>
      <c r="BB1713" s="6"/>
      <c r="BC1713" s="6"/>
      <c r="BD1713" s="6"/>
      <c r="BE1713" s="6"/>
      <c r="BF1713" s="6"/>
      <c r="BG1713" s="6"/>
      <c r="BH1713" s="6"/>
      <c r="BI1713" s="6"/>
      <c r="BJ1713" s="6"/>
      <c r="BK1713" s="6"/>
      <c r="BL1713" s="6"/>
      <c r="BM1713" s="6"/>
      <c r="BN1713" s="6"/>
      <c r="BO1713" s="6"/>
      <c r="BP1713" s="6"/>
      <c r="BQ1713" s="6"/>
      <c r="BR1713" s="6"/>
      <c r="BS1713" s="6"/>
      <c r="BT1713" s="6"/>
      <c r="BU1713" s="6"/>
      <c r="BV1713" s="6"/>
      <c r="BW1713" s="6"/>
      <c r="BX1713" s="6"/>
      <c r="BY1713" s="6"/>
      <c r="BZ1713" s="6"/>
      <c r="CA1713" s="6"/>
      <c r="CB1713" s="6"/>
    </row>
    <row r="1714" spans="1:80" ht="34.15" customHeight="1">
      <c r="A1714" s="2"/>
      <c r="B1714" s="2"/>
      <c r="C1714" s="2"/>
      <c r="D1714" s="2"/>
      <c r="E1714" s="2"/>
      <c r="F1714" s="15"/>
      <c r="G1714" s="2"/>
      <c r="H1714" s="2"/>
      <c r="I1714" s="2"/>
      <c r="J1714" s="2"/>
      <c r="K1714" s="2"/>
      <c r="L1714" s="2"/>
      <c r="M1714" s="2"/>
      <c r="N1714" s="700"/>
      <c r="O1714" s="2"/>
      <c r="P1714" s="2"/>
      <c r="Q1714" s="2"/>
      <c r="R1714" s="2"/>
      <c r="S1714" s="2"/>
      <c r="T1714" s="2"/>
      <c r="U1714" s="15"/>
      <c r="V1714" s="15"/>
      <c r="W1714" s="15"/>
      <c r="X1714" s="15"/>
      <c r="Y1714" s="15"/>
      <c r="Z1714" s="15"/>
      <c r="AA1714" s="15"/>
      <c r="AB1714" s="15"/>
      <c r="AC1714" s="15"/>
      <c r="AD1714" s="15"/>
      <c r="AE1714" s="15"/>
      <c r="AF1714" s="15"/>
      <c r="AG1714" s="15"/>
      <c r="AH1714" s="15"/>
      <c r="AI1714" s="15"/>
      <c r="AJ1714" s="15"/>
      <c r="AK1714" s="15"/>
      <c r="AL1714" s="15"/>
      <c r="AM1714" s="15"/>
      <c r="AN1714" s="15"/>
      <c r="AO1714" s="15"/>
      <c r="AP1714" s="15"/>
      <c r="AQ1714" s="15"/>
      <c r="AR1714" s="15"/>
      <c r="AS1714" s="15"/>
      <c r="AT1714" s="15"/>
      <c r="AU1714" s="15"/>
      <c r="AV1714" s="15"/>
      <c r="AW1714" s="15"/>
      <c r="AX1714" s="15"/>
      <c r="AY1714" s="6"/>
      <c r="AZ1714" s="6"/>
      <c r="BA1714" s="6"/>
      <c r="BB1714" s="6"/>
      <c r="BC1714" s="6"/>
      <c r="BD1714" s="6"/>
      <c r="BE1714" s="6"/>
      <c r="BF1714" s="6"/>
      <c r="BG1714" s="6"/>
      <c r="BH1714" s="6"/>
      <c r="BI1714" s="6"/>
      <c r="BJ1714" s="6"/>
      <c r="BK1714" s="6"/>
      <c r="BL1714" s="6"/>
      <c r="BM1714" s="6"/>
      <c r="BN1714" s="6"/>
      <c r="BO1714" s="6"/>
      <c r="BP1714" s="6"/>
      <c r="BQ1714" s="6"/>
      <c r="BR1714" s="6"/>
      <c r="BS1714" s="6"/>
      <c r="BT1714" s="6"/>
      <c r="BU1714" s="6"/>
      <c r="BV1714" s="6"/>
      <c r="BW1714" s="6"/>
      <c r="BX1714" s="6"/>
      <c r="BY1714" s="6"/>
      <c r="BZ1714" s="6"/>
      <c r="CA1714" s="6"/>
      <c r="CB1714" s="6"/>
    </row>
    <row r="1715" spans="1:80" ht="34.15" customHeight="1">
      <c r="A1715" s="2"/>
      <c r="B1715" s="2"/>
      <c r="C1715" s="2"/>
      <c r="D1715" s="2"/>
      <c r="E1715" s="2"/>
      <c r="F1715" s="15"/>
      <c r="G1715" s="2"/>
      <c r="H1715" s="2"/>
      <c r="I1715" s="2"/>
      <c r="J1715" s="2"/>
      <c r="K1715" s="2"/>
      <c r="L1715" s="2"/>
      <c r="M1715" s="2"/>
      <c r="N1715" s="700"/>
      <c r="O1715" s="2"/>
      <c r="P1715" s="2"/>
      <c r="Q1715" s="2"/>
      <c r="R1715" s="2"/>
      <c r="S1715" s="2"/>
      <c r="T1715" s="2"/>
      <c r="U1715" s="15"/>
      <c r="V1715" s="15"/>
      <c r="W1715" s="15"/>
      <c r="X1715" s="15"/>
      <c r="Y1715" s="15"/>
      <c r="Z1715" s="15"/>
      <c r="AA1715" s="15"/>
      <c r="AB1715" s="15"/>
      <c r="AC1715" s="15"/>
      <c r="AD1715" s="15"/>
      <c r="AE1715" s="15"/>
      <c r="AF1715" s="15"/>
      <c r="AG1715" s="15"/>
      <c r="AH1715" s="15"/>
      <c r="AI1715" s="15"/>
      <c r="AJ1715" s="15"/>
      <c r="AK1715" s="15"/>
      <c r="AL1715" s="15"/>
      <c r="AM1715" s="15"/>
      <c r="AN1715" s="15"/>
      <c r="AO1715" s="15"/>
      <c r="AP1715" s="15"/>
      <c r="AQ1715" s="15"/>
      <c r="AR1715" s="15"/>
      <c r="AS1715" s="15"/>
      <c r="AT1715" s="15"/>
      <c r="AU1715" s="15"/>
      <c r="AV1715" s="15"/>
      <c r="AW1715" s="15"/>
      <c r="AX1715" s="15"/>
      <c r="AY1715" s="6"/>
      <c r="AZ1715" s="6"/>
      <c r="BA1715" s="6"/>
      <c r="BB1715" s="6"/>
      <c r="BC1715" s="6"/>
      <c r="BD1715" s="6"/>
      <c r="BE1715" s="6"/>
      <c r="BF1715" s="6"/>
      <c r="BG1715" s="6"/>
      <c r="BH1715" s="6"/>
      <c r="BI1715" s="6"/>
      <c r="BJ1715" s="6"/>
      <c r="BK1715" s="6"/>
      <c r="BL1715" s="6"/>
      <c r="BM1715" s="6"/>
      <c r="BN1715" s="6"/>
      <c r="BO1715" s="6"/>
      <c r="BP1715" s="6"/>
      <c r="BQ1715" s="6"/>
      <c r="BR1715" s="6"/>
      <c r="BS1715" s="6"/>
      <c r="BT1715" s="6"/>
      <c r="BU1715" s="6"/>
      <c r="BV1715" s="6"/>
      <c r="BW1715" s="6"/>
      <c r="BX1715" s="6"/>
      <c r="BY1715" s="6"/>
      <c r="BZ1715" s="6"/>
      <c r="CA1715" s="6"/>
      <c r="CB1715" s="6"/>
    </row>
    <row r="1716" spans="1:80" ht="34.15" customHeight="1">
      <c r="A1716" s="2"/>
      <c r="B1716" s="2"/>
      <c r="C1716" s="2"/>
      <c r="D1716" s="2"/>
      <c r="E1716" s="2"/>
      <c r="F1716" s="15"/>
      <c r="G1716" s="2"/>
      <c r="H1716" s="2"/>
      <c r="I1716" s="2"/>
      <c r="J1716" s="2"/>
      <c r="K1716" s="2"/>
      <c r="L1716" s="2"/>
      <c r="M1716" s="2"/>
      <c r="N1716" s="700"/>
      <c r="O1716" s="2"/>
      <c r="P1716" s="2"/>
      <c r="Q1716" s="2"/>
      <c r="R1716" s="2"/>
      <c r="S1716" s="2"/>
      <c r="T1716" s="2"/>
      <c r="U1716" s="15"/>
      <c r="V1716" s="15"/>
      <c r="W1716" s="15"/>
      <c r="X1716" s="15"/>
      <c r="Y1716" s="15"/>
      <c r="Z1716" s="15"/>
      <c r="AA1716" s="15"/>
      <c r="AB1716" s="15"/>
      <c r="AC1716" s="15"/>
      <c r="AD1716" s="15"/>
      <c r="AE1716" s="15"/>
      <c r="AF1716" s="15"/>
      <c r="AG1716" s="15"/>
      <c r="AH1716" s="15"/>
      <c r="AI1716" s="15"/>
      <c r="AJ1716" s="15"/>
      <c r="AK1716" s="15"/>
      <c r="AL1716" s="15"/>
      <c r="AM1716" s="15"/>
      <c r="AN1716" s="15"/>
      <c r="AO1716" s="15"/>
      <c r="AP1716" s="15"/>
      <c r="AQ1716" s="15"/>
      <c r="AR1716" s="15"/>
      <c r="AS1716" s="15"/>
      <c r="AT1716" s="15"/>
      <c r="AU1716" s="15"/>
      <c r="AV1716" s="15"/>
      <c r="AW1716" s="15"/>
      <c r="AX1716" s="15"/>
      <c r="AY1716" s="6"/>
      <c r="AZ1716" s="6"/>
      <c r="BA1716" s="6"/>
      <c r="BB1716" s="6"/>
      <c r="BC1716" s="6"/>
      <c r="BD1716" s="6"/>
      <c r="BE1716" s="6"/>
      <c r="BF1716" s="6"/>
      <c r="BG1716" s="6"/>
      <c r="BH1716" s="6"/>
      <c r="BI1716" s="6"/>
      <c r="BJ1716" s="6"/>
      <c r="BK1716" s="6"/>
      <c r="BL1716" s="6"/>
      <c r="BM1716" s="6"/>
      <c r="BN1716" s="6"/>
      <c r="BO1716" s="6"/>
      <c r="BP1716" s="6"/>
      <c r="BQ1716" s="6"/>
      <c r="BR1716" s="6"/>
      <c r="BS1716" s="6"/>
      <c r="BT1716" s="6"/>
      <c r="BU1716" s="6"/>
      <c r="BV1716" s="6"/>
      <c r="BW1716" s="6"/>
      <c r="BX1716" s="6"/>
      <c r="BY1716" s="6"/>
      <c r="BZ1716" s="6"/>
      <c r="CA1716" s="6"/>
      <c r="CB1716" s="6"/>
    </row>
    <row r="1717" spans="1:80" ht="34.15" customHeight="1">
      <c r="A1717" s="2"/>
      <c r="B1717" s="2"/>
      <c r="C1717" s="2"/>
      <c r="D1717" s="2"/>
      <c r="E1717" s="2"/>
      <c r="F1717" s="15"/>
      <c r="G1717" s="2"/>
      <c r="H1717" s="2"/>
      <c r="I1717" s="2"/>
      <c r="J1717" s="2"/>
      <c r="K1717" s="2"/>
      <c r="L1717" s="2"/>
      <c r="M1717" s="2"/>
      <c r="N1717" s="700"/>
      <c r="O1717" s="2"/>
      <c r="P1717" s="2"/>
      <c r="Q1717" s="2"/>
      <c r="R1717" s="2"/>
      <c r="S1717" s="2"/>
      <c r="T1717" s="2"/>
      <c r="U1717" s="15"/>
      <c r="V1717" s="15"/>
      <c r="W1717" s="15"/>
      <c r="X1717" s="15"/>
      <c r="Y1717" s="15"/>
      <c r="Z1717" s="15"/>
      <c r="AA1717" s="15"/>
      <c r="AB1717" s="15"/>
      <c r="AC1717" s="15"/>
      <c r="AD1717" s="15"/>
      <c r="AE1717" s="15"/>
      <c r="AF1717" s="15"/>
      <c r="AG1717" s="15"/>
      <c r="AH1717" s="15"/>
      <c r="AI1717" s="15"/>
      <c r="AJ1717" s="15"/>
      <c r="AK1717" s="15"/>
      <c r="AL1717" s="15"/>
      <c r="AM1717" s="15"/>
      <c r="AN1717" s="15"/>
      <c r="AO1717" s="15"/>
      <c r="AP1717" s="15"/>
      <c r="AQ1717" s="15"/>
      <c r="AR1717" s="15"/>
      <c r="AS1717" s="15"/>
      <c r="AT1717" s="15"/>
      <c r="AU1717" s="15"/>
      <c r="AV1717" s="15"/>
      <c r="AW1717" s="15"/>
      <c r="AX1717" s="15"/>
      <c r="AY1717" s="6"/>
      <c r="AZ1717" s="6"/>
      <c r="BA1717" s="6"/>
      <c r="BB1717" s="6"/>
      <c r="BC1717" s="6"/>
      <c r="BD1717" s="6"/>
      <c r="BE1717" s="6"/>
      <c r="BF1717" s="6"/>
      <c r="BG1717" s="6"/>
      <c r="BH1717" s="6"/>
      <c r="BI1717" s="6"/>
      <c r="BJ1717" s="6"/>
      <c r="BK1717" s="6"/>
      <c r="BL1717" s="6"/>
      <c r="BM1717" s="6"/>
      <c r="BN1717" s="6"/>
      <c r="BO1717" s="6"/>
      <c r="BP1717" s="6"/>
      <c r="BQ1717" s="6"/>
      <c r="BR1717" s="6"/>
      <c r="BS1717" s="6"/>
      <c r="BT1717" s="6"/>
      <c r="BU1717" s="6"/>
      <c r="BV1717" s="6"/>
      <c r="BW1717" s="6"/>
      <c r="BX1717" s="6"/>
      <c r="BY1717" s="6"/>
      <c r="BZ1717" s="6"/>
      <c r="CA1717" s="6"/>
      <c r="CB1717" s="6"/>
    </row>
    <row r="1718" spans="1:80" ht="34.15" customHeight="1">
      <c r="A1718" s="2"/>
      <c r="B1718" s="2"/>
      <c r="C1718" s="2"/>
      <c r="D1718" s="2"/>
      <c r="E1718" s="2"/>
      <c r="F1718" s="15"/>
      <c r="G1718" s="2"/>
      <c r="H1718" s="2"/>
      <c r="I1718" s="2"/>
      <c r="J1718" s="2"/>
      <c r="K1718" s="2"/>
      <c r="L1718" s="2"/>
      <c r="M1718" s="2"/>
      <c r="N1718" s="700"/>
      <c r="O1718" s="2"/>
      <c r="P1718" s="2"/>
      <c r="Q1718" s="2"/>
      <c r="R1718" s="2"/>
      <c r="S1718" s="2"/>
      <c r="T1718" s="2"/>
      <c r="U1718" s="15"/>
      <c r="V1718" s="15"/>
      <c r="W1718" s="15"/>
      <c r="X1718" s="15"/>
      <c r="Y1718" s="15"/>
      <c r="Z1718" s="15"/>
      <c r="AA1718" s="15"/>
      <c r="AB1718" s="15"/>
      <c r="AC1718" s="15"/>
      <c r="AD1718" s="15"/>
      <c r="AE1718" s="15"/>
      <c r="AF1718" s="15"/>
      <c r="AG1718" s="15"/>
      <c r="AH1718" s="15"/>
      <c r="AI1718" s="15"/>
      <c r="AJ1718" s="15"/>
      <c r="AK1718" s="15"/>
      <c r="AL1718" s="15"/>
      <c r="AM1718" s="15"/>
      <c r="AN1718" s="15"/>
      <c r="AO1718" s="15"/>
      <c r="AP1718" s="15"/>
      <c r="AQ1718" s="15"/>
      <c r="AR1718" s="15"/>
      <c r="AS1718" s="15"/>
      <c r="AT1718" s="15"/>
      <c r="AU1718" s="15"/>
      <c r="AV1718" s="15"/>
      <c r="AW1718" s="15"/>
      <c r="AX1718" s="15"/>
      <c r="AY1718" s="6"/>
      <c r="AZ1718" s="6"/>
      <c r="BA1718" s="6"/>
      <c r="BB1718" s="6"/>
      <c r="BC1718" s="6"/>
      <c r="BD1718" s="6"/>
      <c r="BE1718" s="6"/>
      <c r="BF1718" s="6"/>
      <c r="BG1718" s="6"/>
      <c r="BH1718" s="6"/>
      <c r="BI1718" s="6"/>
      <c r="BJ1718" s="6"/>
      <c r="BK1718" s="6"/>
      <c r="BL1718" s="6"/>
      <c r="BM1718" s="6"/>
      <c r="BN1718" s="6"/>
      <c r="BO1718" s="6"/>
      <c r="BP1718" s="6"/>
      <c r="BQ1718" s="6"/>
      <c r="BR1718" s="6"/>
      <c r="BS1718" s="6"/>
      <c r="BT1718" s="6"/>
      <c r="BU1718" s="6"/>
      <c r="BV1718" s="6"/>
      <c r="BW1718" s="6"/>
      <c r="BX1718" s="6"/>
      <c r="BY1718" s="6"/>
      <c r="BZ1718" s="6"/>
      <c r="CA1718" s="6"/>
      <c r="CB1718" s="6"/>
    </row>
    <row r="1719" spans="1:80" ht="34.15" customHeight="1">
      <c r="A1719" s="2"/>
      <c r="B1719" s="2"/>
      <c r="C1719" s="2"/>
      <c r="D1719" s="2"/>
      <c r="E1719" s="2"/>
      <c r="F1719" s="15"/>
      <c r="G1719" s="2"/>
      <c r="H1719" s="2"/>
      <c r="I1719" s="2"/>
      <c r="J1719" s="2"/>
      <c r="K1719" s="2"/>
      <c r="L1719" s="2"/>
      <c r="M1719" s="2"/>
      <c r="N1719" s="700"/>
      <c r="O1719" s="2"/>
      <c r="P1719" s="2"/>
      <c r="Q1719" s="2"/>
      <c r="R1719" s="2"/>
      <c r="S1719" s="2"/>
      <c r="T1719" s="2"/>
      <c r="U1719" s="15"/>
      <c r="V1719" s="15"/>
      <c r="W1719" s="15"/>
      <c r="X1719" s="15"/>
      <c r="Y1719" s="15"/>
      <c r="Z1719" s="15"/>
      <c r="AA1719" s="15"/>
      <c r="AB1719" s="15"/>
      <c r="AC1719" s="15"/>
      <c r="AD1719" s="15"/>
      <c r="AE1719" s="15"/>
      <c r="AF1719" s="15"/>
      <c r="AG1719" s="15"/>
      <c r="AH1719" s="15"/>
      <c r="AI1719" s="15"/>
      <c r="AJ1719" s="15"/>
      <c r="AK1719" s="15"/>
      <c r="AL1719" s="15"/>
      <c r="AM1719" s="15"/>
      <c r="AN1719" s="15"/>
      <c r="AO1719" s="15"/>
      <c r="AP1719" s="15"/>
      <c r="AQ1719" s="15"/>
      <c r="AR1719" s="15"/>
      <c r="AS1719" s="15"/>
      <c r="AT1719" s="15"/>
      <c r="AU1719" s="15"/>
      <c r="AV1719" s="15"/>
      <c r="AW1719" s="15"/>
      <c r="AX1719" s="15"/>
      <c r="AY1719" s="6"/>
      <c r="AZ1719" s="6"/>
      <c r="BA1719" s="6"/>
      <c r="BB1719" s="6"/>
      <c r="BC1719" s="6"/>
      <c r="BD1719" s="6"/>
      <c r="BE1719" s="6"/>
      <c r="BF1719" s="6"/>
      <c r="BG1719" s="6"/>
      <c r="BH1719" s="6"/>
      <c r="BI1719" s="6"/>
      <c r="BJ1719" s="6"/>
      <c r="BK1719" s="6"/>
      <c r="BL1719" s="6"/>
      <c r="BM1719" s="6"/>
      <c r="BN1719" s="6"/>
      <c r="BO1719" s="6"/>
      <c r="BP1719" s="6"/>
      <c r="BQ1719" s="6"/>
      <c r="BR1719" s="6"/>
      <c r="BS1719" s="6"/>
      <c r="BT1719" s="6"/>
      <c r="BU1719" s="6"/>
      <c r="BV1719" s="6"/>
      <c r="BW1719" s="6"/>
      <c r="BX1719" s="6"/>
      <c r="BY1719" s="6"/>
      <c r="BZ1719" s="6"/>
      <c r="CA1719" s="6"/>
      <c r="CB1719" s="6"/>
    </row>
    <row r="1720" spans="1:80" ht="34.15" customHeight="1">
      <c r="A1720" s="2"/>
      <c r="B1720" s="2"/>
      <c r="C1720" s="2"/>
      <c r="D1720" s="2"/>
      <c r="E1720" s="2"/>
      <c r="F1720" s="15"/>
      <c r="G1720" s="2"/>
      <c r="H1720" s="2"/>
      <c r="I1720" s="2"/>
      <c r="J1720" s="2"/>
      <c r="K1720" s="2"/>
      <c r="L1720" s="2"/>
      <c r="M1720" s="2"/>
      <c r="N1720" s="700"/>
      <c r="O1720" s="2"/>
      <c r="P1720" s="2"/>
      <c r="Q1720" s="2"/>
      <c r="R1720" s="2"/>
      <c r="S1720" s="2"/>
      <c r="T1720" s="2"/>
      <c r="U1720" s="15"/>
      <c r="V1720" s="15"/>
      <c r="W1720" s="15"/>
      <c r="X1720" s="15"/>
      <c r="Y1720" s="15"/>
      <c r="Z1720" s="15"/>
      <c r="AA1720" s="15"/>
      <c r="AB1720" s="15"/>
      <c r="AC1720" s="15"/>
      <c r="AD1720" s="15"/>
      <c r="AE1720" s="15"/>
      <c r="AF1720" s="15"/>
      <c r="AG1720" s="15"/>
      <c r="AH1720" s="15"/>
      <c r="AI1720" s="15"/>
      <c r="AJ1720" s="15"/>
      <c r="AK1720" s="15"/>
      <c r="AL1720" s="15"/>
      <c r="AM1720" s="15"/>
      <c r="AN1720" s="15"/>
      <c r="AO1720" s="15"/>
      <c r="AP1720" s="15"/>
      <c r="AQ1720" s="15"/>
      <c r="AR1720" s="15"/>
      <c r="AS1720" s="15"/>
      <c r="AT1720" s="15"/>
      <c r="AU1720" s="15"/>
      <c r="AV1720" s="15"/>
      <c r="AW1720" s="15"/>
      <c r="AX1720" s="15"/>
      <c r="AY1720" s="6"/>
      <c r="AZ1720" s="6"/>
      <c r="BA1720" s="6"/>
      <c r="BB1720" s="6"/>
      <c r="BC1720" s="6"/>
      <c r="BD1720" s="6"/>
      <c r="BE1720" s="6"/>
      <c r="BF1720" s="6"/>
      <c r="BG1720" s="6"/>
      <c r="BH1720" s="6"/>
      <c r="BI1720" s="6"/>
      <c r="BJ1720" s="6"/>
      <c r="BK1720" s="6"/>
      <c r="BL1720" s="6"/>
      <c r="BM1720" s="6"/>
      <c r="BN1720" s="6"/>
      <c r="BO1720" s="6"/>
      <c r="BP1720" s="6"/>
      <c r="BQ1720" s="6"/>
      <c r="BR1720" s="6"/>
      <c r="BS1720" s="6"/>
      <c r="BT1720" s="6"/>
      <c r="BU1720" s="6"/>
      <c r="BV1720" s="6"/>
      <c r="BW1720" s="6"/>
      <c r="BX1720" s="6"/>
      <c r="BY1720" s="6"/>
      <c r="BZ1720" s="6"/>
      <c r="CA1720" s="6"/>
      <c r="CB1720" s="6"/>
    </row>
    <row r="1721" spans="1:80" ht="34.15" customHeight="1">
      <c r="A1721" s="2"/>
      <c r="B1721" s="2"/>
      <c r="C1721" s="2"/>
      <c r="D1721" s="2"/>
      <c r="E1721" s="2"/>
      <c r="F1721" s="15"/>
      <c r="G1721" s="2"/>
      <c r="H1721" s="2"/>
      <c r="I1721" s="2"/>
      <c r="J1721" s="2"/>
      <c r="K1721" s="2"/>
      <c r="L1721" s="2"/>
      <c r="M1721" s="2"/>
      <c r="N1721" s="700"/>
      <c r="O1721" s="2"/>
      <c r="P1721" s="2"/>
      <c r="Q1721" s="2"/>
      <c r="R1721" s="2"/>
      <c r="S1721" s="2"/>
      <c r="T1721" s="2"/>
      <c r="U1721" s="15"/>
      <c r="V1721" s="15"/>
      <c r="W1721" s="15"/>
      <c r="X1721" s="15"/>
      <c r="Y1721" s="15"/>
      <c r="Z1721" s="15"/>
      <c r="AA1721" s="15"/>
      <c r="AB1721" s="15"/>
      <c r="AC1721" s="15"/>
      <c r="AD1721" s="15"/>
      <c r="AE1721" s="15"/>
      <c r="AF1721" s="15"/>
      <c r="AG1721" s="15"/>
      <c r="AH1721" s="15"/>
      <c r="AI1721" s="15"/>
      <c r="AJ1721" s="15"/>
      <c r="AK1721" s="15"/>
      <c r="AL1721" s="15"/>
      <c r="AM1721" s="15"/>
      <c r="AN1721" s="15"/>
      <c r="AO1721" s="15"/>
      <c r="AP1721" s="15"/>
      <c r="AQ1721" s="15"/>
      <c r="AR1721" s="15"/>
      <c r="AS1721" s="15"/>
      <c r="AT1721" s="15"/>
      <c r="AU1721" s="15"/>
      <c r="AV1721" s="15"/>
      <c r="AW1721" s="15"/>
      <c r="AX1721" s="15"/>
      <c r="AY1721" s="6"/>
      <c r="AZ1721" s="6"/>
      <c r="BA1721" s="6"/>
      <c r="BB1721" s="6"/>
      <c r="BC1721" s="6"/>
      <c r="BD1721" s="6"/>
      <c r="BE1721" s="6"/>
      <c r="BF1721" s="6"/>
      <c r="BG1721" s="6"/>
      <c r="BH1721" s="6"/>
      <c r="BI1721" s="6"/>
      <c r="BJ1721" s="6"/>
      <c r="BK1721" s="6"/>
      <c r="BL1721" s="6"/>
      <c r="BM1721" s="6"/>
      <c r="BN1721" s="6"/>
      <c r="BO1721" s="6"/>
      <c r="BP1721" s="6"/>
      <c r="BQ1721" s="6"/>
      <c r="BR1721" s="6"/>
      <c r="BS1721" s="6"/>
      <c r="BT1721" s="6"/>
      <c r="BU1721" s="6"/>
      <c r="BV1721" s="6"/>
      <c r="BW1721" s="6"/>
      <c r="BX1721" s="6"/>
      <c r="BY1721" s="6"/>
      <c r="BZ1721" s="6"/>
      <c r="CA1721" s="6"/>
      <c r="CB1721" s="6"/>
    </row>
    <row r="1722" spans="1:80" ht="34.15" customHeight="1">
      <c r="A1722" s="2"/>
      <c r="B1722" s="2"/>
      <c r="C1722" s="2"/>
      <c r="D1722" s="2"/>
      <c r="E1722" s="2"/>
      <c r="F1722" s="15"/>
      <c r="G1722" s="2"/>
      <c r="H1722" s="2"/>
      <c r="I1722" s="2"/>
      <c r="J1722" s="2"/>
      <c r="K1722" s="2"/>
      <c r="L1722" s="2"/>
      <c r="M1722" s="2"/>
      <c r="N1722" s="700"/>
      <c r="O1722" s="2"/>
      <c r="P1722" s="2"/>
      <c r="Q1722" s="2"/>
      <c r="R1722" s="2"/>
      <c r="S1722" s="2"/>
      <c r="T1722" s="2"/>
      <c r="U1722" s="15"/>
      <c r="V1722" s="15"/>
      <c r="W1722" s="15"/>
      <c r="X1722" s="15"/>
      <c r="Y1722" s="15"/>
      <c r="Z1722" s="15"/>
      <c r="AA1722" s="15"/>
      <c r="AB1722" s="15"/>
      <c r="AC1722" s="15"/>
      <c r="AD1722" s="15"/>
      <c r="AE1722" s="15"/>
      <c r="AF1722" s="15"/>
      <c r="AG1722" s="15"/>
      <c r="AH1722" s="15"/>
      <c r="AI1722" s="15"/>
      <c r="AJ1722" s="15"/>
      <c r="AK1722" s="15"/>
      <c r="AL1722" s="15"/>
      <c r="AM1722" s="15"/>
      <c r="AN1722" s="15"/>
      <c r="AO1722" s="15"/>
      <c r="AP1722" s="15"/>
      <c r="AQ1722" s="15"/>
      <c r="AR1722" s="15"/>
      <c r="AS1722" s="15"/>
      <c r="AT1722" s="15"/>
      <c r="AU1722" s="15"/>
      <c r="AV1722" s="15"/>
      <c r="AW1722" s="15"/>
      <c r="AX1722" s="15"/>
      <c r="AY1722" s="6"/>
      <c r="AZ1722" s="6"/>
      <c r="BA1722" s="6"/>
      <c r="BB1722" s="6"/>
      <c r="BC1722" s="6"/>
      <c r="BD1722" s="6"/>
      <c r="BE1722" s="6"/>
      <c r="BF1722" s="6"/>
      <c r="BG1722" s="6"/>
      <c r="BH1722" s="6"/>
      <c r="BI1722" s="6"/>
      <c r="BJ1722" s="6"/>
      <c r="BK1722" s="6"/>
      <c r="BL1722" s="6"/>
      <c r="BM1722" s="6"/>
      <c r="BN1722" s="6"/>
      <c r="BO1722" s="6"/>
      <c r="BP1722" s="6"/>
      <c r="BQ1722" s="6"/>
      <c r="BR1722" s="6"/>
      <c r="BS1722" s="6"/>
      <c r="BT1722" s="6"/>
      <c r="BU1722" s="6"/>
      <c r="BV1722" s="6"/>
      <c r="BW1722" s="6"/>
      <c r="BX1722" s="6"/>
      <c r="BY1722" s="6"/>
      <c r="BZ1722" s="6"/>
      <c r="CA1722" s="6"/>
      <c r="CB1722" s="6"/>
    </row>
    <row r="1723" spans="1:80" ht="34.15" customHeight="1">
      <c r="A1723" s="2"/>
      <c r="B1723" s="2"/>
      <c r="C1723" s="2"/>
      <c r="D1723" s="2"/>
      <c r="E1723" s="2"/>
      <c r="F1723" s="15"/>
      <c r="G1723" s="2"/>
      <c r="H1723" s="2"/>
      <c r="I1723" s="2"/>
      <c r="J1723" s="2"/>
      <c r="K1723" s="2"/>
      <c r="L1723" s="2"/>
      <c r="M1723" s="2"/>
      <c r="N1723" s="700"/>
      <c r="O1723" s="2"/>
      <c r="P1723" s="2"/>
      <c r="Q1723" s="2"/>
      <c r="R1723" s="2"/>
      <c r="S1723" s="2"/>
      <c r="T1723" s="2"/>
      <c r="U1723" s="15"/>
      <c r="V1723" s="15"/>
      <c r="W1723" s="15"/>
      <c r="X1723" s="15"/>
      <c r="Y1723" s="15"/>
      <c r="Z1723" s="15"/>
      <c r="AA1723" s="15"/>
      <c r="AB1723" s="15"/>
      <c r="AC1723" s="15"/>
      <c r="AD1723" s="15"/>
      <c r="AE1723" s="15"/>
      <c r="AF1723" s="15"/>
      <c r="AG1723" s="15"/>
      <c r="AH1723" s="15"/>
      <c r="AI1723" s="15"/>
      <c r="AJ1723" s="15"/>
      <c r="AK1723" s="15"/>
      <c r="AL1723" s="15"/>
      <c r="AM1723" s="15"/>
      <c r="AN1723" s="15"/>
      <c r="AO1723" s="15"/>
      <c r="AP1723" s="15"/>
      <c r="AQ1723" s="15"/>
      <c r="AR1723" s="15"/>
      <c r="AS1723" s="15"/>
      <c r="AT1723" s="15"/>
      <c r="AU1723" s="15"/>
      <c r="AV1723" s="15"/>
      <c r="AW1723" s="15"/>
      <c r="AX1723" s="15"/>
      <c r="AY1723" s="6"/>
      <c r="AZ1723" s="6"/>
      <c r="BA1723" s="6"/>
      <c r="BB1723" s="6"/>
      <c r="BC1723" s="6"/>
      <c r="BD1723" s="6"/>
      <c r="BE1723" s="6"/>
      <c r="BF1723" s="6"/>
      <c r="BG1723" s="6"/>
      <c r="BH1723" s="6"/>
      <c r="BI1723" s="6"/>
      <c r="BJ1723" s="6"/>
      <c r="BK1723" s="6"/>
      <c r="BL1723" s="6"/>
      <c r="BM1723" s="6"/>
      <c r="BN1723" s="6"/>
      <c r="BO1723" s="6"/>
      <c r="BP1723" s="6"/>
      <c r="BQ1723" s="6"/>
      <c r="BR1723" s="6"/>
      <c r="BS1723" s="6"/>
      <c r="BT1723" s="6"/>
      <c r="BU1723" s="6"/>
      <c r="BV1723" s="6"/>
      <c r="BW1723" s="6"/>
      <c r="BX1723" s="6"/>
      <c r="BY1723" s="6"/>
      <c r="BZ1723" s="6"/>
      <c r="CA1723" s="6"/>
      <c r="CB1723" s="6"/>
    </row>
    <row r="1724" spans="1:80" ht="34.15" customHeight="1">
      <c r="A1724" s="2"/>
      <c r="B1724" s="2"/>
      <c r="C1724" s="2"/>
      <c r="D1724" s="2"/>
      <c r="E1724" s="2"/>
      <c r="F1724" s="15"/>
      <c r="G1724" s="2"/>
      <c r="H1724" s="2"/>
      <c r="I1724" s="2"/>
      <c r="J1724" s="2"/>
      <c r="K1724" s="2"/>
      <c r="L1724" s="2"/>
      <c r="M1724" s="2"/>
      <c r="N1724" s="700"/>
      <c r="O1724" s="2"/>
      <c r="P1724" s="2"/>
      <c r="Q1724" s="2"/>
      <c r="R1724" s="2"/>
      <c r="S1724" s="2"/>
      <c r="T1724" s="2"/>
      <c r="U1724" s="15"/>
      <c r="V1724" s="15"/>
      <c r="W1724" s="15"/>
      <c r="X1724" s="15"/>
      <c r="Y1724" s="15"/>
      <c r="Z1724" s="15"/>
      <c r="AA1724" s="15"/>
      <c r="AB1724" s="15"/>
      <c r="AC1724" s="15"/>
      <c r="AD1724" s="15"/>
      <c r="AE1724" s="15"/>
      <c r="AF1724" s="15"/>
      <c r="AG1724" s="15"/>
      <c r="AH1724" s="15"/>
      <c r="AI1724" s="15"/>
      <c r="AJ1724" s="15"/>
      <c r="AK1724" s="15"/>
      <c r="AL1724" s="15"/>
      <c r="AM1724" s="15"/>
      <c r="AN1724" s="15"/>
      <c r="AO1724" s="15"/>
      <c r="AP1724" s="15"/>
      <c r="AQ1724" s="15"/>
      <c r="AR1724" s="15"/>
      <c r="AS1724" s="15"/>
      <c r="AT1724" s="15"/>
      <c r="AU1724" s="15"/>
      <c r="AV1724" s="15"/>
      <c r="AW1724" s="15"/>
      <c r="AX1724" s="15"/>
      <c r="AY1724" s="6"/>
      <c r="AZ1724" s="6"/>
      <c r="BA1724" s="6"/>
      <c r="BB1724" s="6"/>
      <c r="BC1724" s="6"/>
      <c r="BD1724" s="6"/>
      <c r="BE1724" s="6"/>
      <c r="BF1724" s="6"/>
      <c r="BG1724" s="6"/>
      <c r="BH1724" s="6"/>
      <c r="BI1724" s="6"/>
      <c r="BJ1724" s="6"/>
      <c r="BK1724" s="6"/>
      <c r="BL1724" s="6"/>
      <c r="BM1724" s="6"/>
      <c r="BN1724" s="6"/>
      <c r="BO1724" s="6"/>
      <c r="BP1724" s="6"/>
      <c r="BQ1724" s="6"/>
      <c r="BR1724" s="6"/>
      <c r="BS1724" s="6"/>
      <c r="BT1724" s="6"/>
      <c r="BU1724" s="6"/>
      <c r="BV1724" s="6"/>
      <c r="BW1724" s="6"/>
      <c r="BX1724" s="6"/>
      <c r="BY1724" s="6"/>
      <c r="BZ1724" s="6"/>
      <c r="CA1724" s="6"/>
      <c r="CB1724" s="6"/>
    </row>
    <row r="1725" spans="1:80" ht="34.15" customHeight="1">
      <c r="A1725" s="2"/>
      <c r="B1725" s="2"/>
      <c r="C1725" s="2"/>
      <c r="D1725" s="2"/>
      <c r="E1725" s="2"/>
      <c r="F1725" s="15"/>
      <c r="G1725" s="2"/>
      <c r="H1725" s="2"/>
      <c r="I1725" s="2"/>
      <c r="J1725" s="2"/>
      <c r="K1725" s="2"/>
      <c r="L1725" s="2"/>
      <c r="M1725" s="2"/>
      <c r="N1725" s="700"/>
      <c r="O1725" s="2"/>
      <c r="P1725" s="2"/>
      <c r="Q1725" s="2"/>
      <c r="R1725" s="2"/>
      <c r="S1725" s="2"/>
      <c r="T1725" s="2"/>
      <c r="U1725" s="15"/>
      <c r="V1725" s="15"/>
      <c r="W1725" s="15"/>
      <c r="X1725" s="15"/>
      <c r="Y1725" s="15"/>
      <c r="Z1725" s="15"/>
      <c r="AA1725" s="15"/>
      <c r="AB1725" s="15"/>
      <c r="AC1725" s="15"/>
      <c r="AD1725" s="15"/>
      <c r="AE1725" s="15"/>
      <c r="AF1725" s="15"/>
      <c r="AG1725" s="15"/>
      <c r="AH1725" s="15"/>
      <c r="AI1725" s="15"/>
      <c r="AJ1725" s="15"/>
      <c r="AK1725" s="15"/>
      <c r="AL1725" s="15"/>
      <c r="AM1725" s="15"/>
      <c r="AN1725" s="15"/>
      <c r="AO1725" s="15"/>
      <c r="AP1725" s="15"/>
      <c r="AQ1725" s="15"/>
      <c r="AR1725" s="15"/>
      <c r="AS1725" s="15"/>
      <c r="AT1725" s="15"/>
      <c r="AU1725" s="15"/>
      <c r="AV1725" s="15"/>
      <c r="AW1725" s="15"/>
      <c r="AX1725" s="15"/>
      <c r="AY1725" s="6"/>
      <c r="AZ1725" s="6"/>
      <c r="BA1725" s="6"/>
      <c r="BB1725" s="6"/>
      <c r="BC1725" s="6"/>
      <c r="BD1725" s="6"/>
      <c r="BE1725" s="6"/>
      <c r="BF1725" s="6"/>
      <c r="BG1725" s="6"/>
      <c r="BH1725" s="6"/>
      <c r="BI1725" s="6"/>
      <c r="BJ1725" s="6"/>
      <c r="BK1725" s="6"/>
      <c r="BL1725" s="6"/>
      <c r="BM1725" s="6"/>
      <c r="BN1725" s="6"/>
      <c r="BO1725" s="6"/>
      <c r="BP1725" s="6"/>
      <c r="BQ1725" s="6"/>
      <c r="BR1725" s="6"/>
      <c r="BS1725" s="6"/>
      <c r="BT1725" s="6"/>
      <c r="BU1725" s="6"/>
      <c r="BV1725" s="6"/>
      <c r="BW1725" s="6"/>
      <c r="BX1725" s="6"/>
      <c r="BY1725" s="6"/>
      <c r="BZ1725" s="6"/>
      <c r="CA1725" s="6"/>
      <c r="CB1725" s="6"/>
    </row>
    <row r="1726" spans="1:80" ht="34.15" customHeight="1">
      <c r="A1726" s="2"/>
      <c r="B1726" s="2"/>
      <c r="C1726" s="2"/>
      <c r="D1726" s="2"/>
      <c r="E1726" s="2"/>
      <c r="F1726" s="15"/>
      <c r="G1726" s="2"/>
      <c r="H1726" s="2"/>
      <c r="I1726" s="2"/>
      <c r="J1726" s="2"/>
      <c r="K1726" s="2"/>
      <c r="L1726" s="2"/>
      <c r="M1726" s="2"/>
      <c r="N1726" s="700"/>
      <c r="O1726" s="2"/>
      <c r="P1726" s="2"/>
      <c r="Q1726" s="2"/>
      <c r="R1726" s="2"/>
      <c r="S1726" s="2"/>
      <c r="T1726" s="2"/>
      <c r="U1726" s="15"/>
      <c r="V1726" s="15"/>
      <c r="W1726" s="15"/>
      <c r="X1726" s="15"/>
      <c r="Y1726" s="15"/>
      <c r="Z1726" s="15"/>
      <c r="AA1726" s="15"/>
      <c r="AB1726" s="15"/>
      <c r="AC1726" s="15"/>
      <c r="AD1726" s="15"/>
      <c r="AE1726" s="15"/>
      <c r="AF1726" s="15"/>
      <c r="AG1726" s="15"/>
      <c r="AH1726" s="15"/>
      <c r="AI1726" s="15"/>
      <c r="AJ1726" s="15"/>
      <c r="AK1726" s="15"/>
      <c r="AL1726" s="15"/>
      <c r="AM1726" s="15"/>
      <c r="AN1726" s="15"/>
      <c r="AO1726" s="15"/>
      <c r="AP1726" s="15"/>
      <c r="AQ1726" s="15"/>
      <c r="AR1726" s="15"/>
      <c r="AS1726" s="15"/>
      <c r="AT1726" s="15"/>
      <c r="AU1726" s="15"/>
      <c r="AV1726" s="15"/>
      <c r="AW1726" s="15"/>
      <c r="AX1726" s="15"/>
      <c r="AY1726" s="6"/>
      <c r="AZ1726" s="6"/>
      <c r="BA1726" s="6"/>
      <c r="BB1726" s="6"/>
      <c r="BC1726" s="6"/>
      <c r="BD1726" s="6"/>
      <c r="BE1726" s="6"/>
      <c r="BF1726" s="6"/>
      <c r="BG1726" s="6"/>
      <c r="BH1726" s="6"/>
      <c r="BI1726" s="6"/>
      <c r="BJ1726" s="6"/>
      <c r="BK1726" s="6"/>
      <c r="BL1726" s="6"/>
      <c r="BM1726" s="6"/>
      <c r="BN1726" s="6"/>
      <c r="BO1726" s="6"/>
      <c r="BP1726" s="6"/>
      <c r="BQ1726" s="6"/>
      <c r="BR1726" s="6"/>
      <c r="BS1726" s="6"/>
      <c r="BT1726" s="6"/>
      <c r="BU1726" s="6"/>
      <c r="BV1726" s="6"/>
      <c r="BW1726" s="6"/>
      <c r="BX1726" s="6"/>
      <c r="BY1726" s="6"/>
      <c r="BZ1726" s="6"/>
      <c r="CA1726" s="6"/>
      <c r="CB1726" s="6"/>
    </row>
    <row r="1727" spans="1:80" ht="34.15" customHeight="1">
      <c r="A1727" s="2"/>
      <c r="B1727" s="2"/>
      <c r="C1727" s="2"/>
      <c r="D1727" s="2"/>
      <c r="E1727" s="2"/>
      <c r="F1727" s="15"/>
      <c r="G1727" s="2"/>
      <c r="H1727" s="2"/>
      <c r="I1727" s="2"/>
      <c r="J1727" s="2"/>
      <c r="K1727" s="2"/>
      <c r="L1727" s="2"/>
      <c r="M1727" s="2"/>
      <c r="N1727" s="700"/>
      <c r="O1727" s="2"/>
      <c r="P1727" s="2"/>
      <c r="Q1727" s="2"/>
      <c r="R1727" s="2"/>
      <c r="S1727" s="2"/>
      <c r="T1727" s="2"/>
      <c r="U1727" s="15"/>
      <c r="V1727" s="15"/>
      <c r="W1727" s="15"/>
      <c r="X1727" s="15"/>
      <c r="Y1727" s="15"/>
      <c r="Z1727" s="15"/>
      <c r="AA1727" s="15"/>
      <c r="AB1727" s="15"/>
      <c r="AC1727" s="15"/>
      <c r="AD1727" s="15"/>
      <c r="AE1727" s="15"/>
      <c r="AF1727" s="15"/>
      <c r="AG1727" s="15"/>
      <c r="AH1727" s="15"/>
      <c r="AI1727" s="15"/>
      <c r="AJ1727" s="15"/>
      <c r="AK1727" s="15"/>
      <c r="AL1727" s="15"/>
      <c r="AM1727" s="15"/>
      <c r="AN1727" s="15"/>
      <c r="AO1727" s="15"/>
      <c r="AP1727" s="15"/>
      <c r="AQ1727" s="15"/>
      <c r="AR1727" s="15"/>
      <c r="AS1727" s="15"/>
      <c r="AT1727" s="15"/>
      <c r="AU1727" s="15"/>
      <c r="AV1727" s="15"/>
      <c r="AW1727" s="15"/>
      <c r="AX1727" s="15"/>
      <c r="AY1727" s="6"/>
      <c r="AZ1727" s="6"/>
      <c r="BA1727" s="6"/>
      <c r="BB1727" s="6"/>
      <c r="BC1727" s="6"/>
      <c r="BD1727" s="6"/>
      <c r="BE1727" s="6"/>
      <c r="BF1727" s="6"/>
      <c r="BG1727" s="6"/>
      <c r="BH1727" s="6"/>
      <c r="BI1727" s="6"/>
      <c r="BJ1727" s="6"/>
      <c r="BK1727" s="6"/>
      <c r="BL1727" s="6"/>
      <c r="BM1727" s="6"/>
      <c r="BN1727" s="6"/>
      <c r="BO1727" s="6"/>
      <c r="BP1727" s="6"/>
      <c r="BQ1727" s="6"/>
      <c r="BR1727" s="6"/>
      <c r="BS1727" s="6"/>
      <c r="BT1727" s="6"/>
      <c r="BU1727" s="6"/>
      <c r="BV1727" s="6"/>
      <c r="BW1727" s="6"/>
      <c r="BX1727" s="6"/>
      <c r="BY1727" s="6"/>
      <c r="BZ1727" s="6"/>
      <c r="CA1727" s="6"/>
      <c r="CB1727" s="6"/>
    </row>
    <row r="1728" spans="1:80" ht="34.15" customHeight="1">
      <c r="A1728" s="2"/>
      <c r="B1728" s="2"/>
      <c r="C1728" s="2"/>
      <c r="D1728" s="2"/>
      <c r="E1728" s="2"/>
      <c r="F1728" s="15"/>
      <c r="G1728" s="2"/>
      <c r="H1728" s="2"/>
      <c r="I1728" s="2"/>
      <c r="J1728" s="2"/>
      <c r="K1728" s="2"/>
      <c r="L1728" s="2"/>
      <c r="M1728" s="2"/>
      <c r="N1728" s="700"/>
      <c r="O1728" s="2"/>
      <c r="P1728" s="2"/>
      <c r="Q1728" s="2"/>
      <c r="R1728" s="2"/>
      <c r="S1728" s="2"/>
      <c r="T1728" s="2"/>
      <c r="U1728" s="15"/>
      <c r="V1728" s="15"/>
      <c r="W1728" s="15"/>
      <c r="X1728" s="15"/>
      <c r="Y1728" s="15"/>
      <c r="Z1728" s="15"/>
      <c r="AA1728" s="15"/>
      <c r="AB1728" s="15"/>
      <c r="AC1728" s="15"/>
      <c r="AD1728" s="15"/>
      <c r="AE1728" s="15"/>
      <c r="AF1728" s="15"/>
      <c r="AG1728" s="15"/>
      <c r="AH1728" s="15"/>
      <c r="AI1728" s="15"/>
      <c r="AJ1728" s="15"/>
      <c r="AK1728" s="15"/>
      <c r="AL1728" s="15"/>
      <c r="AM1728" s="15"/>
      <c r="AN1728" s="15"/>
      <c r="AO1728" s="15"/>
      <c r="AP1728" s="15"/>
      <c r="AQ1728" s="15"/>
      <c r="AR1728" s="15"/>
      <c r="AS1728" s="15"/>
      <c r="AT1728" s="15"/>
      <c r="AU1728" s="15"/>
      <c r="AV1728" s="15"/>
      <c r="AW1728" s="15"/>
      <c r="AX1728" s="15"/>
      <c r="AY1728" s="6"/>
      <c r="AZ1728" s="6"/>
      <c r="BA1728" s="6"/>
      <c r="BB1728" s="6"/>
      <c r="BC1728" s="6"/>
      <c r="BD1728" s="6"/>
      <c r="BE1728" s="6"/>
      <c r="BF1728" s="6"/>
      <c r="BG1728" s="6"/>
      <c r="BH1728" s="6"/>
      <c r="BI1728" s="6"/>
      <c r="BJ1728" s="6"/>
      <c r="BK1728" s="6"/>
      <c r="BL1728" s="6"/>
      <c r="BM1728" s="6"/>
      <c r="BN1728" s="6"/>
      <c r="BO1728" s="6"/>
      <c r="BP1728" s="6"/>
      <c r="BQ1728" s="6"/>
      <c r="BR1728" s="6"/>
      <c r="BS1728" s="6"/>
      <c r="BT1728" s="6"/>
      <c r="BU1728" s="6"/>
      <c r="BV1728" s="6"/>
      <c r="BW1728" s="6"/>
      <c r="BX1728" s="6"/>
      <c r="BY1728" s="6"/>
      <c r="BZ1728" s="6"/>
      <c r="CA1728" s="6"/>
      <c r="CB1728" s="6"/>
    </row>
    <row r="1729" spans="1:80" ht="34.15" customHeight="1">
      <c r="A1729" s="2"/>
      <c r="B1729" s="2"/>
      <c r="C1729" s="2"/>
      <c r="D1729" s="2"/>
      <c r="E1729" s="2"/>
      <c r="F1729" s="15"/>
      <c r="G1729" s="2"/>
      <c r="H1729" s="2"/>
      <c r="I1729" s="2"/>
      <c r="J1729" s="2"/>
      <c r="K1729" s="2"/>
      <c r="L1729" s="2"/>
      <c r="M1729" s="2"/>
      <c r="N1729" s="700"/>
      <c r="O1729" s="2"/>
      <c r="P1729" s="2"/>
      <c r="Q1729" s="2"/>
      <c r="R1729" s="2"/>
      <c r="S1729" s="2"/>
      <c r="T1729" s="2"/>
      <c r="U1729" s="15"/>
      <c r="V1729" s="15"/>
      <c r="W1729" s="15"/>
      <c r="X1729" s="15"/>
      <c r="Y1729" s="15"/>
      <c r="Z1729" s="15"/>
      <c r="AA1729" s="15"/>
      <c r="AB1729" s="15"/>
      <c r="AC1729" s="15"/>
      <c r="AD1729" s="15"/>
      <c r="AE1729" s="15"/>
      <c r="AF1729" s="15"/>
      <c r="AG1729" s="15"/>
      <c r="AH1729" s="15"/>
      <c r="AI1729" s="15"/>
      <c r="AJ1729" s="15"/>
      <c r="AK1729" s="15"/>
      <c r="AL1729" s="15"/>
      <c r="AM1729" s="15"/>
      <c r="AN1729" s="15"/>
      <c r="AO1729" s="15"/>
      <c r="AP1729" s="15"/>
      <c r="AQ1729" s="15"/>
      <c r="AR1729" s="15"/>
      <c r="AS1729" s="15"/>
      <c r="AT1729" s="15"/>
      <c r="AU1729" s="15"/>
      <c r="AV1729" s="15"/>
      <c r="AW1729" s="15"/>
      <c r="AX1729" s="15"/>
      <c r="AY1729" s="6"/>
      <c r="AZ1729" s="6"/>
      <c r="BA1729" s="6"/>
      <c r="BB1729" s="6"/>
      <c r="BC1729" s="6"/>
      <c r="BD1729" s="6"/>
      <c r="BE1729" s="6"/>
      <c r="BF1729" s="6"/>
      <c r="BG1729" s="6"/>
      <c r="BH1729" s="6"/>
      <c r="BI1729" s="6"/>
      <c r="BJ1729" s="6"/>
      <c r="BK1729" s="6"/>
      <c r="BL1729" s="6"/>
      <c r="BM1729" s="6"/>
      <c r="BN1729" s="6"/>
      <c r="BO1729" s="6"/>
      <c r="BP1729" s="6"/>
      <c r="BQ1729" s="6"/>
      <c r="BR1729" s="6"/>
      <c r="BS1729" s="6"/>
      <c r="BT1729" s="6"/>
      <c r="BU1729" s="6"/>
      <c r="BV1729" s="6"/>
      <c r="BW1729" s="6"/>
      <c r="BX1729" s="6"/>
      <c r="BY1729" s="6"/>
      <c r="BZ1729" s="6"/>
      <c r="CA1729" s="6"/>
      <c r="CB1729" s="6"/>
    </row>
    <row r="1730" spans="1:80" ht="34.15" customHeight="1">
      <c r="A1730" s="2"/>
      <c r="B1730" s="2"/>
      <c r="C1730" s="2"/>
      <c r="D1730" s="2"/>
      <c r="E1730" s="2"/>
      <c r="F1730" s="15"/>
      <c r="G1730" s="2"/>
      <c r="H1730" s="2"/>
      <c r="I1730" s="2"/>
      <c r="J1730" s="2"/>
      <c r="K1730" s="2"/>
      <c r="L1730" s="2"/>
      <c r="M1730" s="2"/>
      <c r="N1730" s="700"/>
      <c r="O1730" s="2"/>
      <c r="P1730" s="2"/>
      <c r="Q1730" s="2"/>
      <c r="R1730" s="2"/>
      <c r="S1730" s="2"/>
      <c r="T1730" s="2"/>
      <c r="U1730" s="15"/>
      <c r="V1730" s="15"/>
      <c r="W1730" s="15"/>
      <c r="X1730" s="15"/>
      <c r="Y1730" s="15"/>
      <c r="Z1730" s="15"/>
      <c r="AA1730" s="15"/>
      <c r="AB1730" s="15"/>
      <c r="AC1730" s="15"/>
      <c r="AD1730" s="15"/>
      <c r="AE1730" s="15"/>
      <c r="AF1730" s="15"/>
      <c r="AG1730" s="15"/>
      <c r="AH1730" s="15"/>
      <c r="AI1730" s="15"/>
      <c r="AJ1730" s="15"/>
      <c r="AK1730" s="15"/>
      <c r="AL1730" s="15"/>
      <c r="AM1730" s="15"/>
      <c r="AN1730" s="15"/>
      <c r="AO1730" s="15"/>
      <c r="AP1730" s="15"/>
      <c r="AQ1730" s="15"/>
      <c r="AR1730" s="15"/>
      <c r="AS1730" s="15"/>
      <c r="AT1730" s="15"/>
      <c r="AU1730" s="15"/>
      <c r="AV1730" s="15"/>
      <c r="AW1730" s="15"/>
      <c r="AX1730" s="15"/>
      <c r="AY1730" s="6"/>
      <c r="AZ1730" s="6"/>
      <c r="BA1730" s="6"/>
      <c r="BB1730" s="6"/>
      <c r="BC1730" s="6"/>
      <c r="BD1730" s="6"/>
      <c r="BE1730" s="6"/>
      <c r="BF1730" s="6"/>
      <c r="BG1730" s="6"/>
      <c r="BH1730" s="6"/>
      <c r="BI1730" s="6"/>
      <c r="BJ1730" s="6"/>
      <c r="BK1730" s="6"/>
      <c r="BL1730" s="6"/>
      <c r="BM1730" s="6"/>
      <c r="BN1730" s="6"/>
      <c r="BO1730" s="6"/>
      <c r="BP1730" s="6"/>
      <c r="BQ1730" s="6"/>
      <c r="BR1730" s="6"/>
      <c r="BS1730" s="6"/>
      <c r="BT1730" s="6"/>
      <c r="BU1730" s="6"/>
      <c r="BV1730" s="6"/>
      <c r="BW1730" s="6"/>
      <c r="BX1730" s="6"/>
      <c r="BY1730" s="6"/>
      <c r="BZ1730" s="6"/>
      <c r="CA1730" s="6"/>
      <c r="CB1730" s="6"/>
    </row>
    <row r="1731" spans="1:80" ht="34.15" customHeight="1">
      <c r="A1731" s="2"/>
      <c r="B1731" s="2"/>
      <c r="C1731" s="2"/>
      <c r="D1731" s="2"/>
      <c r="E1731" s="2"/>
      <c r="F1731" s="15"/>
      <c r="G1731" s="2"/>
      <c r="H1731" s="2"/>
      <c r="I1731" s="2"/>
      <c r="J1731" s="2"/>
      <c r="K1731" s="2"/>
      <c r="L1731" s="2"/>
      <c r="M1731" s="2"/>
      <c r="N1731" s="700"/>
      <c r="O1731" s="2"/>
      <c r="P1731" s="2"/>
      <c r="Q1731" s="2"/>
      <c r="R1731" s="2"/>
      <c r="S1731" s="2"/>
      <c r="T1731" s="2"/>
      <c r="U1731" s="15"/>
      <c r="V1731" s="15"/>
      <c r="W1731" s="15"/>
      <c r="X1731" s="15"/>
      <c r="Y1731" s="15"/>
      <c r="Z1731" s="15"/>
      <c r="AA1731" s="15"/>
      <c r="AB1731" s="15"/>
      <c r="AC1731" s="15"/>
      <c r="AD1731" s="15"/>
      <c r="AE1731" s="15"/>
      <c r="AF1731" s="15"/>
      <c r="AG1731" s="15"/>
      <c r="AH1731" s="15"/>
      <c r="AI1731" s="15"/>
      <c r="AJ1731" s="15"/>
      <c r="AK1731" s="15"/>
      <c r="AL1731" s="15"/>
      <c r="AM1731" s="15"/>
      <c r="AN1731" s="15"/>
      <c r="AO1731" s="15"/>
      <c r="AP1731" s="15"/>
      <c r="AQ1731" s="15"/>
      <c r="AR1731" s="15"/>
      <c r="AS1731" s="15"/>
      <c r="AT1731" s="15"/>
      <c r="AU1731" s="15"/>
      <c r="AV1731" s="15"/>
      <c r="AW1731" s="15"/>
      <c r="AX1731" s="15"/>
      <c r="AY1731" s="6"/>
      <c r="AZ1731" s="6"/>
      <c r="BA1731" s="6"/>
      <c r="BB1731" s="6"/>
      <c r="BC1731" s="6"/>
      <c r="BD1731" s="6"/>
      <c r="BE1731" s="6"/>
      <c r="BF1731" s="6"/>
      <c r="BG1731" s="6"/>
      <c r="BH1731" s="6"/>
      <c r="BI1731" s="6"/>
      <c r="BJ1731" s="6"/>
      <c r="BK1731" s="6"/>
      <c r="BL1731" s="6"/>
      <c r="BM1731" s="6"/>
      <c r="BN1731" s="6"/>
      <c r="BO1731" s="6"/>
      <c r="BP1731" s="6"/>
      <c r="BQ1731" s="6"/>
      <c r="BR1731" s="6"/>
      <c r="BS1731" s="6"/>
      <c r="BT1731" s="6"/>
      <c r="BU1731" s="6"/>
      <c r="BV1731" s="6"/>
      <c r="BW1731" s="6"/>
      <c r="BX1731" s="6"/>
      <c r="BY1731" s="6"/>
      <c r="BZ1731" s="6"/>
      <c r="CA1731" s="6"/>
      <c r="CB1731" s="6"/>
    </row>
    <row r="1732" spans="1:80" ht="34.15" customHeight="1">
      <c r="A1732" s="2"/>
      <c r="B1732" s="2"/>
      <c r="C1732" s="2"/>
      <c r="D1732" s="2"/>
      <c r="E1732" s="2"/>
      <c r="F1732" s="15"/>
      <c r="G1732" s="2"/>
      <c r="H1732" s="2"/>
      <c r="I1732" s="2"/>
      <c r="J1732" s="2"/>
      <c r="K1732" s="2"/>
      <c r="L1732" s="2"/>
      <c r="M1732" s="2"/>
      <c r="N1732" s="700"/>
      <c r="O1732" s="2"/>
      <c r="P1732" s="2"/>
      <c r="Q1732" s="2"/>
      <c r="R1732" s="2"/>
      <c r="S1732" s="2"/>
      <c r="T1732" s="2"/>
      <c r="U1732" s="15"/>
      <c r="V1732" s="15"/>
      <c r="W1732" s="15"/>
      <c r="X1732" s="15"/>
      <c r="Y1732" s="15"/>
      <c r="Z1732" s="15"/>
      <c r="AA1732" s="15"/>
      <c r="AB1732" s="15"/>
      <c r="AC1732" s="15"/>
      <c r="AD1732" s="15"/>
      <c r="AE1732" s="15"/>
      <c r="AF1732" s="15"/>
      <c r="AG1732" s="15"/>
      <c r="AH1732" s="15"/>
      <c r="AI1732" s="15"/>
      <c r="AJ1732" s="15"/>
      <c r="AK1732" s="15"/>
      <c r="AL1732" s="15"/>
      <c r="AM1732" s="15"/>
      <c r="AN1732" s="15"/>
      <c r="AO1732" s="15"/>
      <c r="AP1732" s="15"/>
      <c r="AQ1732" s="15"/>
      <c r="AR1732" s="15"/>
      <c r="AS1732" s="15"/>
      <c r="AT1732" s="15"/>
      <c r="AU1732" s="15"/>
      <c r="AV1732" s="15"/>
      <c r="AW1732" s="15"/>
      <c r="AX1732" s="15"/>
      <c r="AY1732" s="6"/>
      <c r="AZ1732" s="6"/>
      <c r="BA1732" s="6"/>
      <c r="BB1732" s="6"/>
      <c r="BC1732" s="6"/>
      <c r="BD1732" s="6"/>
      <c r="BE1732" s="6"/>
      <c r="BF1732" s="6"/>
      <c r="BG1732" s="6"/>
      <c r="BH1732" s="6"/>
      <c r="BI1732" s="6"/>
      <c r="BJ1732" s="6"/>
      <c r="BK1732" s="6"/>
      <c r="BL1732" s="6"/>
      <c r="BM1732" s="6"/>
      <c r="BN1732" s="6"/>
      <c r="BO1732" s="6"/>
      <c r="BP1732" s="6"/>
      <c r="BQ1732" s="6"/>
      <c r="BR1732" s="6"/>
      <c r="BS1732" s="6"/>
      <c r="BT1732" s="6"/>
      <c r="BU1732" s="6"/>
      <c r="BV1732" s="6"/>
      <c r="BW1732" s="6"/>
      <c r="BX1732" s="6"/>
      <c r="BY1732" s="6"/>
      <c r="BZ1732" s="6"/>
      <c r="CA1732" s="6"/>
      <c r="CB1732" s="6"/>
    </row>
    <row r="1733" spans="1:80" ht="34.15" customHeight="1">
      <c r="A1733" s="2"/>
      <c r="B1733" s="2"/>
      <c r="C1733" s="2"/>
      <c r="D1733" s="2"/>
      <c r="E1733" s="2"/>
      <c r="F1733" s="15"/>
      <c r="G1733" s="2"/>
      <c r="H1733" s="2"/>
      <c r="I1733" s="2"/>
      <c r="J1733" s="2"/>
      <c r="K1733" s="2"/>
      <c r="L1733" s="2"/>
      <c r="M1733" s="2"/>
      <c r="N1733" s="700"/>
      <c r="O1733" s="2"/>
      <c r="P1733" s="2"/>
      <c r="Q1733" s="2"/>
      <c r="R1733" s="2"/>
      <c r="S1733" s="2"/>
      <c r="T1733" s="2"/>
      <c r="U1733" s="15"/>
      <c r="V1733" s="15"/>
      <c r="W1733" s="15"/>
      <c r="X1733" s="15"/>
      <c r="Y1733" s="15"/>
      <c r="Z1733" s="15"/>
      <c r="AA1733" s="15"/>
      <c r="AB1733" s="15"/>
      <c r="AC1733" s="15"/>
      <c r="AD1733" s="15"/>
      <c r="AE1733" s="15"/>
      <c r="AF1733" s="15"/>
      <c r="AG1733" s="15"/>
      <c r="AH1733" s="15"/>
      <c r="AI1733" s="15"/>
      <c r="AJ1733" s="15"/>
      <c r="AK1733" s="15"/>
      <c r="AL1733" s="15"/>
      <c r="AM1733" s="15"/>
      <c r="AN1733" s="15"/>
      <c r="AO1733" s="15"/>
      <c r="AP1733" s="15"/>
      <c r="AQ1733" s="15"/>
      <c r="AR1733" s="15"/>
      <c r="AS1733" s="15"/>
      <c r="AT1733" s="15"/>
      <c r="AU1733" s="15"/>
      <c r="AV1733" s="15"/>
      <c r="AW1733" s="15"/>
      <c r="AX1733" s="15"/>
      <c r="AY1733" s="6"/>
      <c r="AZ1733" s="6"/>
      <c r="BA1733" s="6"/>
      <c r="BB1733" s="6"/>
      <c r="BC1733" s="6"/>
      <c r="BD1733" s="6"/>
      <c r="BE1733" s="6"/>
      <c r="BF1733" s="6"/>
      <c r="BG1733" s="6"/>
      <c r="BH1733" s="6"/>
      <c r="BI1733" s="6"/>
      <c r="BJ1733" s="6"/>
      <c r="BK1733" s="6"/>
      <c r="BL1733" s="6"/>
      <c r="BM1733" s="6"/>
      <c r="BN1733" s="6"/>
      <c r="BO1733" s="6"/>
      <c r="BP1733" s="6"/>
      <c r="BQ1733" s="6"/>
      <c r="BR1733" s="6"/>
      <c r="BS1733" s="6"/>
      <c r="BT1733" s="6"/>
      <c r="BU1733" s="6"/>
      <c r="BV1733" s="6"/>
      <c r="BW1733" s="6"/>
      <c r="BX1733" s="6"/>
      <c r="BY1733" s="6"/>
      <c r="BZ1733" s="6"/>
      <c r="CA1733" s="6"/>
      <c r="CB1733" s="6"/>
    </row>
    <row r="1734" spans="1:80" ht="34.15" customHeight="1">
      <c r="A1734" s="2"/>
      <c r="B1734" s="2"/>
      <c r="C1734" s="2"/>
      <c r="D1734" s="2"/>
      <c r="E1734" s="2"/>
      <c r="F1734" s="15"/>
      <c r="G1734" s="2"/>
      <c r="H1734" s="2"/>
      <c r="I1734" s="2"/>
      <c r="J1734" s="2"/>
      <c r="K1734" s="2"/>
      <c r="L1734" s="2"/>
      <c r="M1734" s="2"/>
      <c r="N1734" s="700"/>
      <c r="O1734" s="2"/>
      <c r="P1734" s="2"/>
      <c r="Q1734" s="2"/>
      <c r="R1734" s="2"/>
      <c r="S1734" s="2"/>
      <c r="T1734" s="2"/>
      <c r="U1734" s="15"/>
      <c r="V1734" s="15"/>
      <c r="W1734" s="15"/>
      <c r="X1734" s="15"/>
      <c r="Y1734" s="15"/>
      <c r="Z1734" s="15"/>
      <c r="AA1734" s="15"/>
      <c r="AB1734" s="15"/>
      <c r="AC1734" s="15"/>
      <c r="AD1734" s="15"/>
      <c r="AE1734" s="15"/>
      <c r="AF1734" s="15"/>
      <c r="AG1734" s="15"/>
      <c r="AH1734" s="15"/>
      <c r="AI1734" s="15"/>
      <c r="AJ1734" s="15"/>
      <c r="AK1734" s="15"/>
      <c r="AL1734" s="15"/>
      <c r="AM1734" s="15"/>
      <c r="AN1734" s="15"/>
      <c r="AO1734" s="15"/>
      <c r="AP1734" s="15"/>
      <c r="AQ1734" s="15"/>
      <c r="AR1734" s="15"/>
      <c r="AS1734" s="15"/>
      <c r="AT1734" s="15"/>
      <c r="AU1734" s="15"/>
      <c r="AV1734" s="15"/>
      <c r="AW1734" s="15"/>
      <c r="AX1734" s="15"/>
      <c r="AY1734" s="6"/>
      <c r="AZ1734" s="6"/>
      <c r="BA1734" s="6"/>
      <c r="BB1734" s="6"/>
      <c r="BC1734" s="6"/>
      <c r="BD1734" s="6"/>
      <c r="BE1734" s="6"/>
      <c r="BF1734" s="6"/>
      <c r="BG1734" s="6"/>
      <c r="BH1734" s="6"/>
      <c r="BI1734" s="6"/>
      <c r="BJ1734" s="6"/>
      <c r="BK1734" s="6"/>
      <c r="BL1734" s="6"/>
      <c r="BM1734" s="6"/>
      <c r="BN1734" s="6"/>
      <c r="BO1734" s="6"/>
      <c r="BP1734" s="6"/>
      <c r="BQ1734" s="6"/>
      <c r="BR1734" s="6"/>
      <c r="BS1734" s="6"/>
      <c r="BT1734" s="6"/>
      <c r="BU1734" s="6"/>
      <c r="BV1734" s="6"/>
      <c r="BW1734" s="6"/>
      <c r="BX1734" s="6"/>
      <c r="BY1734" s="6"/>
      <c r="BZ1734" s="6"/>
      <c r="CA1734" s="6"/>
      <c r="CB1734" s="6"/>
    </row>
    <row r="1735" spans="1:80" ht="34.15" customHeight="1">
      <c r="A1735" s="2"/>
      <c r="B1735" s="2"/>
      <c r="C1735" s="2"/>
      <c r="D1735" s="2"/>
      <c r="E1735" s="2"/>
      <c r="F1735" s="15"/>
      <c r="G1735" s="2"/>
      <c r="H1735" s="2"/>
      <c r="I1735" s="2"/>
      <c r="J1735" s="2"/>
      <c r="K1735" s="2"/>
      <c r="L1735" s="2"/>
      <c r="M1735" s="2"/>
      <c r="N1735" s="700"/>
      <c r="O1735" s="2"/>
      <c r="P1735" s="2"/>
      <c r="Q1735" s="2"/>
      <c r="R1735" s="2"/>
      <c r="S1735" s="2"/>
      <c r="T1735" s="2"/>
      <c r="U1735" s="15"/>
      <c r="V1735" s="15"/>
      <c r="W1735" s="15"/>
      <c r="X1735" s="15"/>
      <c r="Y1735" s="15"/>
      <c r="Z1735" s="15"/>
      <c r="AA1735" s="15"/>
      <c r="AB1735" s="15"/>
      <c r="AC1735" s="15"/>
      <c r="AD1735" s="15"/>
      <c r="AE1735" s="15"/>
      <c r="AF1735" s="15"/>
      <c r="AG1735" s="15"/>
      <c r="AH1735" s="15"/>
      <c r="AI1735" s="15"/>
      <c r="AJ1735" s="15"/>
      <c r="AK1735" s="15"/>
      <c r="AL1735" s="15"/>
      <c r="AM1735" s="15"/>
      <c r="AN1735" s="15"/>
      <c r="AO1735" s="15"/>
      <c r="AP1735" s="15"/>
      <c r="AQ1735" s="15"/>
      <c r="AR1735" s="15"/>
      <c r="AS1735" s="15"/>
      <c r="AT1735" s="15"/>
      <c r="AU1735" s="15"/>
      <c r="AV1735" s="15"/>
      <c r="AW1735" s="15"/>
      <c r="AX1735" s="15"/>
      <c r="AY1735" s="6"/>
      <c r="AZ1735" s="6"/>
      <c r="BA1735" s="6"/>
      <c r="BB1735" s="6"/>
      <c r="BC1735" s="6"/>
      <c r="BD1735" s="6"/>
      <c r="BE1735" s="6"/>
      <c r="BF1735" s="6"/>
      <c r="BG1735" s="6"/>
      <c r="BH1735" s="6"/>
      <c r="BI1735" s="6"/>
      <c r="BJ1735" s="6"/>
      <c r="BK1735" s="6"/>
      <c r="BL1735" s="6"/>
      <c r="BM1735" s="6"/>
      <c r="BN1735" s="6"/>
      <c r="BO1735" s="6"/>
      <c r="BP1735" s="6"/>
      <c r="BQ1735" s="6"/>
      <c r="BR1735" s="6"/>
      <c r="BS1735" s="6"/>
      <c r="BT1735" s="6"/>
      <c r="BU1735" s="6"/>
      <c r="BV1735" s="6"/>
      <c r="BW1735" s="6"/>
      <c r="BX1735" s="6"/>
      <c r="BY1735" s="6"/>
      <c r="BZ1735" s="6"/>
      <c r="CA1735" s="6"/>
      <c r="CB1735" s="6"/>
    </row>
    <row r="1736" spans="1:80" ht="34.15" customHeight="1">
      <c r="A1736" s="2"/>
      <c r="B1736" s="2"/>
      <c r="C1736" s="2"/>
      <c r="D1736" s="2"/>
      <c r="E1736" s="2"/>
      <c r="F1736" s="15"/>
      <c r="G1736" s="2"/>
      <c r="H1736" s="2"/>
      <c r="I1736" s="2"/>
      <c r="J1736" s="2"/>
      <c r="K1736" s="2"/>
      <c r="L1736" s="2"/>
      <c r="M1736" s="2"/>
      <c r="N1736" s="700"/>
      <c r="O1736" s="2"/>
      <c r="P1736" s="2"/>
      <c r="Q1736" s="2"/>
      <c r="R1736" s="2"/>
      <c r="S1736" s="2"/>
      <c r="T1736" s="2"/>
      <c r="U1736" s="15"/>
      <c r="V1736" s="15"/>
      <c r="W1736" s="15"/>
      <c r="X1736" s="15"/>
      <c r="Y1736" s="15"/>
      <c r="Z1736" s="15"/>
      <c r="AA1736" s="15"/>
      <c r="AB1736" s="15"/>
      <c r="AC1736" s="15"/>
      <c r="AD1736" s="15"/>
      <c r="AE1736" s="15"/>
      <c r="AF1736" s="15"/>
      <c r="AG1736" s="15"/>
      <c r="AH1736" s="15"/>
      <c r="AI1736" s="15"/>
      <c r="AJ1736" s="15"/>
      <c r="AK1736" s="15"/>
      <c r="AL1736" s="15"/>
      <c r="AM1736" s="15"/>
      <c r="AN1736" s="15"/>
      <c r="AO1736" s="15"/>
      <c r="AP1736" s="15"/>
      <c r="AQ1736" s="15"/>
      <c r="AR1736" s="15"/>
      <c r="AS1736" s="15"/>
      <c r="AT1736" s="15"/>
      <c r="AU1736" s="15"/>
      <c r="AV1736" s="15"/>
      <c r="AW1736" s="15"/>
      <c r="AX1736" s="15"/>
      <c r="AY1736" s="6"/>
      <c r="AZ1736" s="6"/>
      <c r="BA1736" s="6"/>
      <c r="BB1736" s="6"/>
      <c r="BC1736" s="6"/>
      <c r="BD1736" s="6"/>
      <c r="BE1736" s="6"/>
      <c r="BF1736" s="6"/>
      <c r="BG1736" s="6"/>
      <c r="BH1736" s="6"/>
      <c r="BI1736" s="6"/>
      <c r="BJ1736" s="6"/>
      <c r="BK1736" s="6"/>
      <c r="BL1736" s="6"/>
      <c r="BM1736" s="6"/>
      <c r="BN1736" s="6"/>
      <c r="BO1736" s="6"/>
      <c r="BP1736" s="6"/>
      <c r="BQ1736" s="6"/>
      <c r="BR1736" s="6"/>
      <c r="BS1736" s="6"/>
      <c r="BT1736" s="6"/>
      <c r="BU1736" s="6"/>
      <c r="BV1736" s="6"/>
      <c r="BW1736" s="6"/>
      <c r="BX1736" s="6"/>
      <c r="BY1736" s="6"/>
      <c r="BZ1736" s="6"/>
      <c r="CA1736" s="6"/>
      <c r="CB1736" s="6"/>
    </row>
    <row r="1737" spans="1:80" ht="34.15" customHeight="1">
      <c r="A1737" s="2"/>
      <c r="B1737" s="2"/>
      <c r="C1737" s="2"/>
      <c r="D1737" s="2"/>
      <c r="E1737" s="2"/>
      <c r="F1737" s="15"/>
      <c r="G1737" s="2"/>
      <c r="H1737" s="2"/>
      <c r="I1737" s="2"/>
      <c r="J1737" s="2"/>
      <c r="K1737" s="2"/>
      <c r="L1737" s="2"/>
      <c r="M1737" s="2"/>
      <c r="N1737" s="700"/>
      <c r="O1737" s="2"/>
      <c r="P1737" s="2"/>
      <c r="Q1737" s="2"/>
      <c r="R1737" s="2"/>
      <c r="S1737" s="2"/>
      <c r="T1737" s="2"/>
      <c r="U1737" s="15"/>
      <c r="V1737" s="15"/>
      <c r="W1737" s="15"/>
      <c r="X1737" s="15"/>
      <c r="Y1737" s="15"/>
      <c r="Z1737" s="15"/>
      <c r="AA1737" s="15"/>
      <c r="AB1737" s="15"/>
      <c r="AC1737" s="15"/>
      <c r="AD1737" s="15"/>
      <c r="AE1737" s="15"/>
      <c r="AF1737" s="15"/>
      <c r="AG1737" s="15"/>
      <c r="AH1737" s="15"/>
      <c r="AI1737" s="15"/>
      <c r="AJ1737" s="15"/>
      <c r="AK1737" s="15"/>
      <c r="AL1737" s="15"/>
      <c r="AM1737" s="15"/>
      <c r="AN1737" s="15"/>
      <c r="AO1737" s="15"/>
      <c r="AP1737" s="15"/>
      <c r="AQ1737" s="15"/>
      <c r="AR1737" s="15"/>
      <c r="AS1737" s="15"/>
      <c r="AT1737" s="15"/>
      <c r="AU1737" s="15"/>
      <c r="AV1737" s="15"/>
      <c r="AW1737" s="15"/>
      <c r="AX1737" s="15"/>
      <c r="AY1737" s="6"/>
      <c r="AZ1737" s="6"/>
      <c r="BA1737" s="6"/>
      <c r="BB1737" s="6"/>
      <c r="BC1737" s="6"/>
      <c r="BD1737" s="6"/>
      <c r="BE1737" s="6"/>
      <c r="BF1737" s="6"/>
      <c r="BG1737" s="6"/>
      <c r="BH1737" s="6"/>
      <c r="BI1737" s="6"/>
      <c r="BJ1737" s="6"/>
      <c r="BK1737" s="6"/>
      <c r="BL1737" s="6"/>
      <c r="BM1737" s="6"/>
      <c r="BN1737" s="6"/>
      <c r="BO1737" s="6"/>
      <c r="BP1737" s="6"/>
      <c r="BQ1737" s="6"/>
      <c r="BR1737" s="6"/>
      <c r="BS1737" s="6"/>
      <c r="BT1737" s="6"/>
      <c r="BU1737" s="6"/>
      <c r="BV1737" s="6"/>
      <c r="BW1737" s="6"/>
      <c r="BX1737" s="6"/>
      <c r="BY1737" s="6"/>
      <c r="BZ1737" s="6"/>
      <c r="CA1737" s="6"/>
      <c r="CB1737" s="6"/>
    </row>
    <row r="1738" spans="1:80" ht="34.15" customHeight="1">
      <c r="A1738" s="2"/>
      <c r="B1738" s="2"/>
      <c r="C1738" s="2"/>
      <c r="D1738" s="2"/>
      <c r="E1738" s="2"/>
      <c r="F1738" s="15"/>
      <c r="G1738" s="2"/>
      <c r="H1738" s="2"/>
      <c r="I1738" s="2"/>
      <c r="J1738" s="2"/>
      <c r="K1738" s="2"/>
      <c r="L1738" s="2"/>
      <c r="M1738" s="2"/>
      <c r="N1738" s="700"/>
      <c r="O1738" s="2"/>
      <c r="P1738" s="2"/>
      <c r="Q1738" s="2"/>
      <c r="R1738" s="2"/>
      <c r="S1738" s="2"/>
      <c r="T1738" s="2"/>
      <c r="U1738" s="15"/>
      <c r="V1738" s="15"/>
      <c r="W1738" s="15"/>
      <c r="X1738" s="15"/>
      <c r="Y1738" s="15"/>
      <c r="Z1738" s="15"/>
      <c r="AA1738" s="15"/>
      <c r="AB1738" s="15"/>
      <c r="AC1738" s="15"/>
      <c r="AD1738" s="15"/>
      <c r="AE1738" s="15"/>
      <c r="AF1738" s="15"/>
      <c r="AG1738" s="15"/>
      <c r="AH1738" s="15"/>
      <c r="AI1738" s="15"/>
      <c r="AJ1738" s="15"/>
      <c r="AK1738" s="15"/>
      <c r="AL1738" s="15"/>
      <c r="AM1738" s="15"/>
      <c r="AN1738" s="15"/>
      <c r="AO1738" s="15"/>
      <c r="AP1738" s="15"/>
      <c r="AQ1738" s="15"/>
      <c r="AR1738" s="15"/>
      <c r="AS1738" s="15"/>
      <c r="AT1738" s="15"/>
      <c r="AU1738" s="15"/>
      <c r="AV1738" s="15"/>
      <c r="AW1738" s="15"/>
      <c r="AX1738" s="15"/>
      <c r="AY1738" s="6"/>
      <c r="AZ1738" s="6"/>
      <c r="BA1738" s="6"/>
      <c r="BB1738" s="6"/>
      <c r="BC1738" s="6"/>
      <c r="BD1738" s="6"/>
      <c r="BE1738" s="6"/>
      <c r="BF1738" s="6"/>
      <c r="BG1738" s="6"/>
      <c r="BH1738" s="6"/>
      <c r="BI1738" s="6"/>
      <c r="BJ1738" s="6"/>
      <c r="BK1738" s="6"/>
      <c r="BL1738" s="6"/>
      <c r="BM1738" s="6"/>
      <c r="BN1738" s="6"/>
      <c r="BO1738" s="6"/>
      <c r="BP1738" s="6"/>
      <c r="BQ1738" s="6"/>
      <c r="BR1738" s="6"/>
      <c r="BS1738" s="6"/>
      <c r="BT1738" s="6"/>
      <c r="BU1738" s="6"/>
      <c r="BV1738" s="6"/>
      <c r="BW1738" s="6"/>
      <c r="BX1738" s="6"/>
      <c r="BY1738" s="6"/>
      <c r="BZ1738" s="6"/>
      <c r="CA1738" s="6"/>
      <c r="CB1738" s="6"/>
    </row>
    <row r="1739" spans="1:80" ht="34.15" customHeight="1">
      <c r="A1739" s="2"/>
      <c r="B1739" s="2"/>
      <c r="C1739" s="2"/>
      <c r="D1739" s="2"/>
      <c r="E1739" s="2"/>
      <c r="F1739" s="15"/>
      <c r="G1739" s="2"/>
      <c r="H1739" s="2"/>
      <c r="I1739" s="2"/>
      <c r="J1739" s="2"/>
      <c r="K1739" s="2"/>
      <c r="L1739" s="2"/>
      <c r="M1739" s="2"/>
      <c r="N1739" s="700"/>
      <c r="O1739" s="2"/>
      <c r="P1739" s="2"/>
      <c r="Q1739" s="2"/>
      <c r="R1739" s="2"/>
      <c r="S1739" s="2"/>
      <c r="T1739" s="2"/>
      <c r="U1739" s="15"/>
      <c r="V1739" s="15"/>
      <c r="W1739" s="15"/>
      <c r="X1739" s="15"/>
      <c r="Y1739" s="15"/>
      <c r="Z1739" s="15"/>
      <c r="AA1739" s="15"/>
      <c r="AB1739" s="15"/>
      <c r="AC1739" s="15"/>
      <c r="AD1739" s="15"/>
      <c r="AE1739" s="15"/>
      <c r="AF1739" s="15"/>
      <c r="AG1739" s="15"/>
      <c r="AH1739" s="15"/>
      <c r="AI1739" s="15"/>
      <c r="AJ1739" s="15"/>
      <c r="AK1739" s="15"/>
      <c r="AL1739" s="15"/>
      <c r="AM1739" s="15"/>
      <c r="AN1739" s="15"/>
      <c r="AO1739" s="15"/>
      <c r="AP1739" s="15"/>
      <c r="AQ1739" s="15"/>
      <c r="AR1739" s="15"/>
      <c r="AS1739" s="15"/>
      <c r="AT1739" s="15"/>
      <c r="AU1739" s="15"/>
      <c r="AV1739" s="15"/>
      <c r="AW1739" s="15"/>
      <c r="AX1739" s="15"/>
      <c r="AY1739" s="6"/>
      <c r="AZ1739" s="6"/>
      <c r="BA1739" s="6"/>
      <c r="BB1739" s="6"/>
      <c r="BC1739" s="6"/>
      <c r="BD1739" s="6"/>
      <c r="BE1739" s="6"/>
      <c r="BF1739" s="6"/>
      <c r="BG1739" s="6"/>
      <c r="BH1739" s="6"/>
      <c r="BI1739" s="6"/>
      <c r="BJ1739" s="6"/>
      <c r="BK1739" s="6"/>
      <c r="BL1739" s="6"/>
      <c r="BM1739" s="6"/>
      <c r="BN1739" s="6"/>
      <c r="BO1739" s="6"/>
      <c r="BP1739" s="6"/>
      <c r="BQ1739" s="6"/>
      <c r="BR1739" s="6"/>
      <c r="BS1739" s="6"/>
      <c r="BT1739" s="6"/>
      <c r="BU1739" s="6"/>
      <c r="BV1739" s="6"/>
      <c r="BW1739" s="6"/>
      <c r="BX1739" s="6"/>
      <c r="BY1739" s="6"/>
      <c r="BZ1739" s="6"/>
      <c r="CA1739" s="6"/>
      <c r="CB1739" s="6"/>
    </row>
    <row r="1740" spans="1:80" ht="34.15" customHeight="1">
      <c r="A1740" s="2"/>
      <c r="B1740" s="2"/>
      <c r="C1740" s="2"/>
      <c r="D1740" s="2"/>
      <c r="E1740" s="2"/>
      <c r="F1740" s="15"/>
      <c r="G1740" s="2"/>
      <c r="H1740" s="2"/>
      <c r="I1740" s="2"/>
      <c r="J1740" s="2"/>
      <c r="K1740" s="2"/>
      <c r="L1740" s="2"/>
      <c r="M1740" s="2"/>
      <c r="N1740" s="700"/>
      <c r="O1740" s="2"/>
      <c r="P1740" s="2"/>
      <c r="Q1740" s="2"/>
      <c r="R1740" s="2"/>
      <c r="S1740" s="2"/>
      <c r="T1740" s="2"/>
      <c r="U1740" s="15"/>
      <c r="V1740" s="15"/>
      <c r="W1740" s="15"/>
      <c r="X1740" s="15"/>
      <c r="Y1740" s="15"/>
      <c r="Z1740" s="15"/>
      <c r="AA1740" s="15"/>
      <c r="AB1740" s="15"/>
      <c r="AC1740" s="15"/>
      <c r="AD1740" s="15"/>
      <c r="AE1740" s="15"/>
      <c r="AF1740" s="15"/>
      <c r="AG1740" s="15"/>
      <c r="AH1740" s="15"/>
      <c r="AI1740" s="15"/>
      <c r="AJ1740" s="15"/>
      <c r="AK1740" s="15"/>
      <c r="AL1740" s="15"/>
      <c r="AM1740" s="15"/>
      <c r="AN1740" s="15"/>
      <c r="AO1740" s="15"/>
      <c r="AP1740" s="15"/>
      <c r="AQ1740" s="15"/>
      <c r="AR1740" s="15"/>
      <c r="AS1740" s="15"/>
      <c r="AT1740" s="15"/>
      <c r="AU1740" s="15"/>
      <c r="AV1740" s="15"/>
      <c r="AW1740" s="15"/>
      <c r="AX1740" s="15"/>
      <c r="AY1740" s="6"/>
      <c r="AZ1740" s="6"/>
      <c r="BA1740" s="6"/>
      <c r="BB1740" s="6"/>
      <c r="BC1740" s="6"/>
      <c r="BD1740" s="6"/>
      <c r="BE1740" s="6"/>
      <c r="BF1740" s="6"/>
      <c r="BG1740" s="6"/>
      <c r="BH1740" s="6"/>
      <c r="BI1740" s="6"/>
      <c r="BJ1740" s="6"/>
      <c r="BK1740" s="6"/>
      <c r="BL1740" s="6"/>
      <c r="BM1740" s="6"/>
      <c r="BN1740" s="6"/>
      <c r="BO1740" s="6"/>
      <c r="BP1740" s="6"/>
      <c r="BQ1740" s="6"/>
      <c r="BR1740" s="6"/>
      <c r="BS1740" s="6"/>
      <c r="BT1740" s="6"/>
      <c r="BU1740" s="6"/>
      <c r="BV1740" s="6"/>
      <c r="BW1740" s="6"/>
      <c r="BX1740" s="6"/>
      <c r="BY1740" s="6"/>
      <c r="BZ1740" s="6"/>
      <c r="CA1740" s="6"/>
      <c r="CB1740" s="6"/>
    </row>
    <row r="1741" spans="1:80" ht="34.15" customHeight="1">
      <c r="A1741" s="2"/>
      <c r="B1741" s="2"/>
      <c r="C1741" s="2"/>
      <c r="D1741" s="2"/>
      <c r="E1741" s="2"/>
      <c r="F1741" s="15"/>
      <c r="G1741" s="2"/>
      <c r="H1741" s="2"/>
      <c r="I1741" s="2"/>
      <c r="J1741" s="2"/>
      <c r="K1741" s="2"/>
      <c r="L1741" s="2"/>
      <c r="M1741" s="2"/>
      <c r="N1741" s="700"/>
      <c r="O1741" s="2"/>
      <c r="P1741" s="2"/>
      <c r="Q1741" s="2"/>
      <c r="R1741" s="2"/>
      <c r="S1741" s="2"/>
      <c r="T1741" s="2"/>
      <c r="U1741" s="15"/>
      <c r="V1741" s="15"/>
      <c r="W1741" s="15"/>
      <c r="X1741" s="15"/>
      <c r="Y1741" s="15"/>
      <c r="Z1741" s="15"/>
      <c r="AA1741" s="15"/>
      <c r="AB1741" s="15"/>
      <c r="AC1741" s="15"/>
      <c r="AD1741" s="15"/>
      <c r="AE1741" s="15"/>
      <c r="AF1741" s="15"/>
      <c r="AG1741" s="15"/>
      <c r="AH1741" s="15"/>
      <c r="AI1741" s="15"/>
      <c r="AJ1741" s="15"/>
      <c r="AK1741" s="15"/>
      <c r="AL1741" s="15"/>
      <c r="AM1741" s="15"/>
      <c r="AN1741" s="15"/>
      <c r="AO1741" s="15"/>
      <c r="AP1741" s="15"/>
      <c r="AQ1741" s="15"/>
      <c r="AR1741" s="15"/>
      <c r="AS1741" s="15"/>
      <c r="AT1741" s="15"/>
      <c r="AU1741" s="15"/>
      <c r="AV1741" s="15"/>
      <c r="AW1741" s="15"/>
      <c r="AX1741" s="15"/>
      <c r="AY1741" s="6"/>
      <c r="AZ1741" s="6"/>
      <c r="BA1741" s="6"/>
      <c r="BB1741" s="6"/>
      <c r="BC1741" s="6"/>
      <c r="BD1741" s="6"/>
      <c r="BE1741" s="6"/>
      <c r="BF1741" s="6"/>
      <c r="BG1741" s="6"/>
      <c r="BH1741" s="6"/>
      <c r="BI1741" s="6"/>
      <c r="BJ1741" s="6"/>
      <c r="BK1741" s="6"/>
      <c r="BL1741" s="6"/>
      <c r="BM1741" s="6"/>
      <c r="BN1741" s="6"/>
      <c r="BO1741" s="6"/>
      <c r="BP1741" s="6"/>
      <c r="BQ1741" s="6"/>
      <c r="BR1741" s="6"/>
      <c r="BS1741" s="6"/>
      <c r="BT1741" s="6"/>
      <c r="BU1741" s="6"/>
      <c r="BV1741" s="6"/>
      <c r="BW1741" s="6"/>
      <c r="BX1741" s="6"/>
      <c r="BY1741" s="6"/>
      <c r="BZ1741" s="6"/>
      <c r="CA1741" s="6"/>
      <c r="CB1741" s="6"/>
    </row>
    <row r="1742" spans="1:80" ht="34.15" customHeight="1">
      <c r="A1742" s="2"/>
      <c r="B1742" s="2"/>
      <c r="C1742" s="2"/>
      <c r="D1742" s="2"/>
      <c r="E1742" s="2"/>
      <c r="F1742" s="15"/>
      <c r="G1742" s="2"/>
      <c r="H1742" s="2"/>
      <c r="I1742" s="2"/>
      <c r="J1742" s="2"/>
      <c r="K1742" s="2"/>
      <c r="L1742" s="2"/>
      <c r="M1742" s="2"/>
      <c r="N1742" s="700"/>
      <c r="O1742" s="2"/>
      <c r="P1742" s="2"/>
      <c r="Q1742" s="2"/>
      <c r="R1742" s="2"/>
      <c r="S1742" s="2"/>
      <c r="T1742" s="2"/>
      <c r="U1742" s="15"/>
      <c r="V1742" s="15"/>
      <c r="W1742" s="15"/>
      <c r="X1742" s="15"/>
      <c r="Y1742" s="15"/>
      <c r="Z1742" s="15"/>
      <c r="AA1742" s="15"/>
      <c r="AB1742" s="15"/>
      <c r="AC1742" s="15"/>
      <c r="AD1742" s="15"/>
      <c r="AE1742" s="15"/>
      <c r="AF1742" s="15"/>
      <c r="AG1742" s="15"/>
      <c r="AH1742" s="15"/>
      <c r="AI1742" s="15"/>
      <c r="AJ1742" s="15"/>
      <c r="AK1742" s="15"/>
      <c r="AL1742" s="15"/>
      <c r="AM1742" s="15"/>
      <c r="AN1742" s="15"/>
      <c r="AO1742" s="15"/>
      <c r="AP1742" s="15"/>
      <c r="AQ1742" s="15"/>
      <c r="AR1742" s="15"/>
      <c r="AS1742" s="15"/>
      <c r="AT1742" s="15"/>
      <c r="AU1742" s="15"/>
      <c r="AV1742" s="15"/>
      <c r="AW1742" s="15"/>
      <c r="AX1742" s="15"/>
      <c r="AY1742" s="6"/>
      <c r="AZ1742" s="6"/>
      <c r="BA1742" s="6"/>
      <c r="BB1742" s="6"/>
      <c r="BC1742" s="6"/>
      <c r="BD1742" s="6"/>
      <c r="BE1742" s="6"/>
      <c r="BF1742" s="6"/>
      <c r="BG1742" s="6"/>
      <c r="BH1742" s="6"/>
      <c r="BI1742" s="6"/>
      <c r="BJ1742" s="6"/>
      <c r="BK1742" s="6"/>
      <c r="BL1742" s="6"/>
      <c r="BM1742" s="6"/>
      <c r="BN1742" s="6"/>
      <c r="BO1742" s="6"/>
      <c r="BP1742" s="6"/>
      <c r="BQ1742" s="6"/>
      <c r="BR1742" s="6"/>
      <c r="BS1742" s="6"/>
      <c r="BT1742" s="6"/>
      <c r="BU1742" s="6"/>
      <c r="BV1742" s="6"/>
      <c r="BW1742" s="6"/>
      <c r="BX1742" s="6"/>
      <c r="BY1742" s="6"/>
      <c r="BZ1742" s="6"/>
      <c r="CA1742" s="6"/>
      <c r="CB1742" s="6"/>
    </row>
    <row r="1743" spans="1:80" ht="34.15" customHeight="1">
      <c r="A1743" s="2"/>
      <c r="B1743" s="2"/>
      <c r="C1743" s="2"/>
      <c r="D1743" s="2"/>
      <c r="E1743" s="2"/>
      <c r="F1743" s="15"/>
      <c r="G1743" s="2"/>
      <c r="H1743" s="2"/>
      <c r="I1743" s="2"/>
      <c r="J1743" s="2"/>
      <c r="K1743" s="2"/>
      <c r="L1743" s="2"/>
      <c r="M1743" s="2"/>
      <c r="N1743" s="700"/>
      <c r="O1743" s="2"/>
      <c r="P1743" s="2"/>
      <c r="Q1743" s="2"/>
      <c r="R1743" s="2"/>
      <c r="S1743" s="2"/>
      <c r="T1743" s="2"/>
      <c r="U1743" s="15"/>
      <c r="V1743" s="15"/>
      <c r="W1743" s="15"/>
      <c r="X1743" s="15"/>
      <c r="Y1743" s="15"/>
      <c r="Z1743" s="15"/>
      <c r="AA1743" s="15"/>
      <c r="AB1743" s="15"/>
      <c r="AC1743" s="15"/>
      <c r="AD1743" s="15"/>
      <c r="AE1743" s="15"/>
      <c r="AF1743" s="15"/>
      <c r="AG1743" s="15"/>
      <c r="AH1743" s="15"/>
      <c r="AI1743" s="15"/>
      <c r="AJ1743" s="15"/>
      <c r="AK1743" s="15"/>
      <c r="AL1743" s="15"/>
      <c r="AM1743" s="15"/>
      <c r="AN1743" s="15"/>
      <c r="AO1743" s="15"/>
      <c r="AP1743" s="15"/>
      <c r="AQ1743" s="15"/>
      <c r="AR1743" s="15"/>
      <c r="AS1743" s="15"/>
      <c r="AT1743" s="15"/>
      <c r="AU1743" s="15"/>
      <c r="AV1743" s="15"/>
      <c r="AW1743" s="15"/>
      <c r="AX1743" s="15"/>
      <c r="AY1743" s="6"/>
      <c r="AZ1743" s="6"/>
      <c r="BA1743" s="6"/>
      <c r="BB1743" s="6"/>
      <c r="BC1743" s="6"/>
      <c r="BD1743" s="6"/>
      <c r="BE1743" s="6"/>
      <c r="BF1743" s="6"/>
      <c r="BG1743" s="6"/>
      <c r="BH1743" s="6"/>
      <c r="BI1743" s="6"/>
      <c r="BJ1743" s="6"/>
      <c r="BK1743" s="6"/>
      <c r="BL1743" s="6"/>
      <c r="BM1743" s="6"/>
      <c r="BN1743" s="6"/>
      <c r="BO1743" s="6"/>
      <c r="BP1743" s="6"/>
      <c r="BQ1743" s="6"/>
      <c r="BR1743" s="6"/>
      <c r="BS1743" s="6"/>
      <c r="BT1743" s="6"/>
      <c r="BU1743" s="6"/>
      <c r="BV1743" s="6"/>
      <c r="BW1743" s="6"/>
      <c r="BX1743" s="6"/>
      <c r="BY1743" s="6"/>
      <c r="BZ1743" s="6"/>
      <c r="CA1743" s="6"/>
      <c r="CB1743" s="6"/>
    </row>
    <row r="1744" spans="1:80" ht="34.15" customHeight="1">
      <c r="A1744" s="2"/>
      <c r="B1744" s="2"/>
      <c r="C1744" s="2"/>
      <c r="D1744" s="2"/>
      <c r="E1744" s="2"/>
      <c r="F1744" s="15"/>
      <c r="G1744" s="2"/>
      <c r="H1744" s="2"/>
      <c r="I1744" s="2"/>
      <c r="J1744" s="2"/>
      <c r="K1744" s="2"/>
      <c r="L1744" s="2"/>
      <c r="M1744" s="2"/>
      <c r="N1744" s="700"/>
      <c r="O1744" s="2"/>
      <c r="P1744" s="2"/>
      <c r="Q1744" s="2"/>
      <c r="R1744" s="2"/>
      <c r="S1744" s="2"/>
      <c r="T1744" s="2"/>
      <c r="U1744" s="15"/>
      <c r="V1744" s="15"/>
      <c r="W1744" s="15"/>
      <c r="X1744" s="15"/>
      <c r="Y1744" s="15"/>
      <c r="Z1744" s="15"/>
      <c r="AA1744" s="15"/>
      <c r="AB1744" s="15"/>
      <c r="AC1744" s="15"/>
      <c r="AD1744" s="15"/>
      <c r="AE1744" s="15"/>
      <c r="AF1744" s="15"/>
      <c r="AG1744" s="15"/>
      <c r="AH1744" s="15"/>
      <c r="AI1744" s="15"/>
      <c r="AJ1744" s="15"/>
      <c r="AK1744" s="15"/>
      <c r="AL1744" s="15"/>
      <c r="AM1744" s="15"/>
      <c r="AN1744" s="15"/>
      <c r="AO1744" s="15"/>
      <c r="AP1744" s="15"/>
      <c r="AQ1744" s="15"/>
      <c r="AR1744" s="15"/>
      <c r="AS1744" s="15"/>
      <c r="AT1744" s="15"/>
      <c r="AU1744" s="15"/>
      <c r="AV1744" s="15"/>
      <c r="AW1744" s="15"/>
      <c r="AX1744" s="15"/>
      <c r="AY1744" s="6"/>
      <c r="AZ1744" s="6"/>
      <c r="BA1744" s="6"/>
      <c r="BB1744" s="6"/>
      <c r="BC1744" s="6"/>
      <c r="BD1744" s="6"/>
      <c r="BE1744" s="6"/>
      <c r="BF1744" s="6"/>
      <c r="BG1744" s="6"/>
      <c r="BH1744" s="6"/>
      <c r="BI1744" s="6"/>
      <c r="BJ1744" s="6"/>
      <c r="BK1744" s="6"/>
      <c r="BL1744" s="6"/>
      <c r="BM1744" s="6"/>
      <c r="BN1744" s="6"/>
      <c r="BO1744" s="6"/>
      <c r="BP1744" s="6"/>
      <c r="BQ1744" s="6"/>
      <c r="BR1744" s="6"/>
      <c r="BS1744" s="6"/>
      <c r="BT1744" s="6"/>
      <c r="BU1744" s="6"/>
      <c r="BV1744" s="6"/>
      <c r="BW1744" s="6"/>
      <c r="BX1744" s="6"/>
      <c r="BY1744" s="6"/>
      <c r="BZ1744" s="6"/>
      <c r="CA1744" s="6"/>
      <c r="CB1744" s="6"/>
    </row>
    <row r="1745" spans="1:80" ht="34.15" customHeight="1">
      <c r="A1745" s="2"/>
      <c r="B1745" s="2"/>
      <c r="C1745" s="2"/>
      <c r="D1745" s="2"/>
      <c r="E1745" s="2"/>
      <c r="F1745" s="15"/>
      <c r="G1745" s="2"/>
      <c r="H1745" s="2"/>
      <c r="I1745" s="2"/>
      <c r="J1745" s="2"/>
      <c r="K1745" s="2"/>
      <c r="L1745" s="2"/>
      <c r="M1745" s="2"/>
      <c r="N1745" s="700"/>
      <c r="O1745" s="2"/>
      <c r="P1745" s="2"/>
      <c r="Q1745" s="2"/>
      <c r="R1745" s="2"/>
      <c r="S1745" s="2"/>
      <c r="T1745" s="2"/>
      <c r="U1745" s="15"/>
      <c r="V1745" s="15"/>
      <c r="W1745" s="15"/>
      <c r="X1745" s="15"/>
      <c r="Y1745" s="15"/>
      <c r="Z1745" s="15"/>
      <c r="AA1745" s="15"/>
      <c r="AB1745" s="15"/>
      <c r="AC1745" s="15"/>
      <c r="AD1745" s="15"/>
      <c r="AE1745" s="15"/>
      <c r="AF1745" s="15"/>
      <c r="AG1745" s="15"/>
      <c r="AH1745" s="15"/>
      <c r="AI1745" s="15"/>
      <c r="AJ1745" s="15"/>
      <c r="AK1745" s="15"/>
      <c r="AL1745" s="15"/>
      <c r="AM1745" s="15"/>
      <c r="AN1745" s="15"/>
      <c r="AO1745" s="15"/>
      <c r="AP1745" s="15"/>
      <c r="AQ1745" s="15"/>
      <c r="AR1745" s="15"/>
      <c r="AS1745" s="15"/>
      <c r="AT1745" s="15"/>
      <c r="AU1745" s="15"/>
      <c r="AV1745" s="15"/>
      <c r="AW1745" s="15"/>
      <c r="AX1745" s="15"/>
      <c r="AY1745" s="6"/>
      <c r="AZ1745" s="6"/>
      <c r="BA1745" s="6"/>
      <c r="BB1745" s="6"/>
      <c r="BC1745" s="6"/>
      <c r="BD1745" s="6"/>
      <c r="BE1745" s="6"/>
      <c r="BF1745" s="6"/>
      <c r="BG1745" s="6"/>
      <c r="BH1745" s="6"/>
      <c r="BI1745" s="6"/>
      <c r="BJ1745" s="6"/>
      <c r="BK1745" s="6"/>
      <c r="BL1745" s="6"/>
      <c r="BM1745" s="6"/>
      <c r="BN1745" s="6"/>
      <c r="BO1745" s="6"/>
      <c r="BP1745" s="6"/>
      <c r="BQ1745" s="6"/>
      <c r="BR1745" s="6"/>
      <c r="BS1745" s="6"/>
      <c r="BT1745" s="6"/>
      <c r="BU1745" s="6"/>
      <c r="BV1745" s="6"/>
      <c r="BW1745" s="6"/>
      <c r="BX1745" s="6"/>
      <c r="BY1745" s="6"/>
      <c r="BZ1745" s="6"/>
      <c r="CA1745" s="6"/>
      <c r="CB1745" s="6"/>
    </row>
    <row r="1746" spans="1:80" ht="34.15" customHeight="1">
      <c r="A1746" s="2"/>
      <c r="B1746" s="2"/>
      <c r="C1746" s="2"/>
      <c r="D1746" s="2"/>
      <c r="E1746" s="2"/>
      <c r="F1746" s="15"/>
      <c r="G1746" s="2"/>
      <c r="H1746" s="2"/>
      <c r="I1746" s="2"/>
      <c r="J1746" s="2"/>
      <c r="K1746" s="2"/>
      <c r="L1746" s="2"/>
      <c r="M1746" s="2"/>
      <c r="N1746" s="700"/>
      <c r="O1746" s="2"/>
      <c r="P1746" s="2"/>
      <c r="Q1746" s="2"/>
      <c r="R1746" s="2"/>
      <c r="S1746" s="2"/>
      <c r="T1746" s="2"/>
      <c r="U1746" s="15"/>
      <c r="V1746" s="15"/>
      <c r="W1746" s="15"/>
      <c r="X1746" s="15"/>
      <c r="Y1746" s="15"/>
      <c r="Z1746" s="15"/>
      <c r="AA1746" s="15"/>
      <c r="AB1746" s="15"/>
      <c r="AC1746" s="15"/>
      <c r="AD1746" s="15"/>
      <c r="AE1746" s="15"/>
      <c r="AF1746" s="15"/>
      <c r="AG1746" s="15"/>
      <c r="AH1746" s="15"/>
      <c r="AI1746" s="15"/>
      <c r="AJ1746" s="15"/>
      <c r="AK1746" s="15"/>
      <c r="AL1746" s="15"/>
      <c r="AM1746" s="15"/>
      <c r="AN1746" s="15"/>
      <c r="AO1746" s="15"/>
      <c r="AP1746" s="15"/>
      <c r="AQ1746" s="15"/>
      <c r="AR1746" s="15"/>
      <c r="AS1746" s="15"/>
      <c r="AT1746" s="15"/>
      <c r="AU1746" s="15"/>
      <c r="AV1746" s="15"/>
      <c r="AW1746" s="15"/>
      <c r="AX1746" s="15"/>
      <c r="AY1746" s="6"/>
      <c r="AZ1746" s="6"/>
      <c r="BA1746" s="6"/>
      <c r="BB1746" s="6"/>
      <c r="BC1746" s="6"/>
      <c r="BD1746" s="6"/>
      <c r="BE1746" s="6"/>
      <c r="BF1746" s="6"/>
      <c r="BG1746" s="6"/>
      <c r="BH1746" s="6"/>
      <c r="BI1746" s="6"/>
      <c r="BJ1746" s="6"/>
      <c r="BK1746" s="6"/>
      <c r="BL1746" s="6"/>
      <c r="BM1746" s="6"/>
      <c r="BN1746" s="6"/>
      <c r="BO1746" s="6"/>
      <c r="BP1746" s="6"/>
      <c r="BQ1746" s="6"/>
      <c r="BR1746" s="6"/>
      <c r="BS1746" s="6"/>
      <c r="BT1746" s="6"/>
      <c r="BU1746" s="6"/>
      <c r="BV1746" s="6"/>
      <c r="BW1746" s="6"/>
      <c r="BX1746" s="6"/>
      <c r="BY1746" s="6"/>
      <c r="BZ1746" s="6"/>
      <c r="CA1746" s="6"/>
      <c r="CB1746" s="6"/>
    </row>
    <row r="1747" spans="1:80" ht="34.15" customHeight="1">
      <c r="A1747" s="2"/>
      <c r="B1747" s="2"/>
      <c r="C1747" s="2"/>
      <c r="D1747" s="2"/>
      <c r="E1747" s="2"/>
      <c r="F1747" s="15"/>
      <c r="G1747" s="2"/>
      <c r="H1747" s="2"/>
      <c r="I1747" s="2"/>
      <c r="J1747" s="2"/>
      <c r="K1747" s="2"/>
      <c r="L1747" s="2"/>
      <c r="M1747" s="2"/>
      <c r="N1747" s="700"/>
      <c r="O1747" s="2"/>
      <c r="P1747" s="2"/>
      <c r="Q1747" s="2"/>
      <c r="R1747" s="2"/>
      <c r="S1747" s="2"/>
      <c r="T1747" s="2"/>
      <c r="U1747" s="15"/>
      <c r="V1747" s="15"/>
      <c r="W1747" s="15"/>
      <c r="X1747" s="15"/>
      <c r="Y1747" s="15"/>
      <c r="Z1747" s="15"/>
      <c r="AA1747" s="15"/>
      <c r="AB1747" s="15"/>
      <c r="AC1747" s="15"/>
      <c r="AD1747" s="15"/>
      <c r="AE1747" s="15"/>
      <c r="AF1747" s="15"/>
      <c r="AG1747" s="15"/>
      <c r="AH1747" s="15"/>
      <c r="AI1747" s="15"/>
      <c r="AJ1747" s="15"/>
      <c r="AK1747" s="15"/>
      <c r="AL1747" s="15"/>
      <c r="AM1747" s="15"/>
      <c r="AN1747" s="15"/>
      <c r="AO1747" s="15"/>
      <c r="AP1747" s="15"/>
      <c r="AQ1747" s="15"/>
      <c r="AR1747" s="15"/>
      <c r="AS1747" s="15"/>
      <c r="AT1747" s="15"/>
      <c r="AU1747" s="15"/>
      <c r="AV1747" s="15"/>
      <c r="AW1747" s="15"/>
      <c r="AX1747" s="15"/>
      <c r="AY1747" s="6"/>
      <c r="AZ1747" s="6"/>
      <c r="BA1747" s="6"/>
      <c r="BB1747" s="6"/>
      <c r="BC1747" s="6"/>
      <c r="BD1747" s="6"/>
      <c r="BE1747" s="6"/>
      <c r="BF1747" s="6"/>
      <c r="BG1747" s="6"/>
      <c r="BH1747" s="6"/>
      <c r="BI1747" s="6"/>
      <c r="BJ1747" s="6"/>
      <c r="BK1747" s="6"/>
      <c r="BL1747" s="6"/>
      <c r="BM1747" s="6"/>
      <c r="BN1747" s="6"/>
      <c r="BO1747" s="6"/>
      <c r="BP1747" s="6"/>
      <c r="BQ1747" s="6"/>
      <c r="BR1747" s="6"/>
      <c r="BS1747" s="6"/>
      <c r="BT1747" s="6"/>
      <c r="BU1747" s="6"/>
      <c r="BV1747" s="6"/>
      <c r="BW1747" s="6"/>
      <c r="BX1747" s="6"/>
      <c r="BY1747" s="6"/>
      <c r="BZ1747" s="6"/>
      <c r="CA1747" s="6"/>
      <c r="CB1747" s="6"/>
    </row>
    <row r="1748" spans="1:80" ht="34.15" customHeight="1">
      <c r="A1748" s="2"/>
      <c r="B1748" s="2"/>
      <c r="C1748" s="2"/>
      <c r="D1748" s="2"/>
      <c r="E1748" s="2"/>
      <c r="F1748" s="15"/>
      <c r="G1748" s="2"/>
      <c r="H1748" s="2"/>
      <c r="I1748" s="2"/>
      <c r="J1748" s="2"/>
      <c r="K1748" s="2"/>
      <c r="L1748" s="2"/>
      <c r="M1748" s="2"/>
      <c r="N1748" s="700"/>
      <c r="O1748" s="2"/>
      <c r="P1748" s="2"/>
      <c r="Q1748" s="2"/>
      <c r="R1748" s="2"/>
      <c r="S1748" s="2"/>
      <c r="T1748" s="2"/>
      <c r="U1748" s="15"/>
      <c r="V1748" s="15"/>
      <c r="W1748" s="15"/>
      <c r="X1748" s="15"/>
      <c r="Y1748" s="15"/>
      <c r="Z1748" s="15"/>
      <c r="AA1748" s="15"/>
      <c r="AB1748" s="15"/>
      <c r="AC1748" s="15"/>
      <c r="AD1748" s="15"/>
      <c r="AE1748" s="15"/>
      <c r="AF1748" s="15"/>
      <c r="AG1748" s="15"/>
      <c r="AH1748" s="15"/>
      <c r="AI1748" s="15"/>
      <c r="AJ1748" s="15"/>
      <c r="AK1748" s="15"/>
      <c r="AL1748" s="15"/>
      <c r="AM1748" s="15"/>
      <c r="AN1748" s="15"/>
      <c r="AO1748" s="15"/>
      <c r="AP1748" s="15"/>
      <c r="AQ1748" s="15"/>
      <c r="AR1748" s="15"/>
      <c r="AS1748" s="15"/>
      <c r="AT1748" s="15"/>
      <c r="AU1748" s="15"/>
      <c r="AV1748" s="15"/>
      <c r="AW1748" s="15"/>
      <c r="AX1748" s="15"/>
      <c r="AY1748" s="6"/>
      <c r="AZ1748" s="6"/>
      <c r="BA1748" s="6"/>
      <c r="BB1748" s="6"/>
      <c r="BC1748" s="6"/>
      <c r="BD1748" s="6"/>
      <c r="BE1748" s="6"/>
      <c r="BF1748" s="6"/>
      <c r="BG1748" s="6"/>
      <c r="BH1748" s="6"/>
      <c r="BI1748" s="6"/>
      <c r="BJ1748" s="6"/>
      <c r="BK1748" s="6"/>
      <c r="BL1748" s="6"/>
      <c r="BM1748" s="6"/>
      <c r="BN1748" s="6"/>
      <c r="BO1748" s="6"/>
      <c r="BP1748" s="6"/>
      <c r="BQ1748" s="6"/>
      <c r="BR1748" s="6"/>
      <c r="BS1748" s="6"/>
      <c r="BT1748" s="6"/>
      <c r="BU1748" s="6"/>
      <c r="BV1748" s="6"/>
      <c r="BW1748" s="6"/>
      <c r="BX1748" s="6"/>
      <c r="BY1748" s="6"/>
      <c r="BZ1748" s="6"/>
      <c r="CA1748" s="6"/>
      <c r="CB1748" s="6"/>
    </row>
    <row r="1749" spans="1:80" ht="34.15" customHeight="1">
      <c r="A1749" s="2"/>
      <c r="B1749" s="2"/>
      <c r="C1749" s="2"/>
      <c r="D1749" s="2"/>
      <c r="E1749" s="2"/>
      <c r="F1749" s="15"/>
      <c r="G1749" s="2"/>
      <c r="H1749" s="2"/>
      <c r="I1749" s="2"/>
      <c r="J1749" s="2"/>
      <c r="K1749" s="2"/>
      <c r="L1749" s="2"/>
      <c r="M1749" s="2"/>
      <c r="N1749" s="700"/>
      <c r="O1749" s="2"/>
      <c r="P1749" s="2"/>
      <c r="Q1749" s="2"/>
      <c r="R1749" s="2"/>
      <c r="S1749" s="2"/>
      <c r="T1749" s="2"/>
      <c r="U1749" s="15"/>
      <c r="V1749" s="15"/>
      <c r="W1749" s="15"/>
      <c r="X1749" s="15"/>
      <c r="Y1749" s="15"/>
      <c r="Z1749" s="15"/>
      <c r="AA1749" s="15"/>
      <c r="AB1749" s="15"/>
      <c r="AC1749" s="15"/>
      <c r="AD1749" s="15"/>
      <c r="AE1749" s="15"/>
      <c r="AF1749" s="15"/>
      <c r="AG1749" s="15"/>
      <c r="AH1749" s="15"/>
      <c r="AI1749" s="15"/>
      <c r="AJ1749" s="15"/>
      <c r="AK1749" s="15"/>
      <c r="AL1749" s="15"/>
      <c r="AM1749" s="15"/>
      <c r="AN1749" s="15"/>
      <c r="AO1749" s="15"/>
      <c r="AP1749" s="15"/>
      <c r="AQ1749" s="15"/>
      <c r="AR1749" s="15"/>
      <c r="AS1749" s="15"/>
      <c r="AT1749" s="15"/>
      <c r="AU1749" s="15"/>
      <c r="AV1749" s="15"/>
      <c r="AW1749" s="15"/>
      <c r="AX1749" s="15"/>
      <c r="AY1749" s="6"/>
      <c r="AZ1749" s="6"/>
      <c r="BA1749" s="6"/>
      <c r="BB1749" s="6"/>
      <c r="BC1749" s="6"/>
      <c r="BD1749" s="6"/>
      <c r="BE1749" s="6"/>
      <c r="BF1749" s="6"/>
      <c r="BG1749" s="6"/>
      <c r="BH1749" s="6"/>
      <c r="BI1749" s="6"/>
      <c r="BJ1749" s="6"/>
      <c r="BK1749" s="6"/>
      <c r="BL1749" s="6"/>
      <c r="BM1749" s="6"/>
      <c r="BN1749" s="6"/>
      <c r="BO1749" s="6"/>
      <c r="BP1749" s="6"/>
      <c r="BQ1749" s="6"/>
      <c r="BR1749" s="6"/>
      <c r="BS1749" s="6"/>
      <c r="BT1749" s="6"/>
      <c r="BU1749" s="6"/>
      <c r="BV1749" s="6"/>
      <c r="BW1749" s="6"/>
      <c r="BX1749" s="6"/>
      <c r="BY1749" s="6"/>
      <c r="BZ1749" s="6"/>
      <c r="CA1749" s="6"/>
      <c r="CB1749" s="6"/>
    </row>
    <row r="1750" spans="1:80" ht="34.15" customHeight="1">
      <c r="A1750" s="2"/>
      <c r="B1750" s="2"/>
      <c r="C1750" s="2"/>
      <c r="D1750" s="2"/>
      <c r="E1750" s="2"/>
      <c r="F1750" s="15"/>
      <c r="G1750" s="2"/>
      <c r="H1750" s="2"/>
      <c r="I1750" s="2"/>
      <c r="J1750" s="2"/>
      <c r="K1750" s="2"/>
      <c r="L1750" s="2"/>
      <c r="M1750" s="2"/>
      <c r="N1750" s="700"/>
      <c r="O1750" s="2"/>
      <c r="P1750" s="2"/>
      <c r="Q1750" s="2"/>
      <c r="R1750" s="2"/>
      <c r="S1750" s="2"/>
      <c r="T1750" s="2"/>
      <c r="U1750" s="15"/>
      <c r="V1750" s="15"/>
      <c r="W1750" s="15"/>
      <c r="X1750" s="15"/>
      <c r="Y1750" s="15"/>
      <c r="Z1750" s="15"/>
      <c r="AA1750" s="15"/>
      <c r="AB1750" s="15"/>
      <c r="AC1750" s="15"/>
      <c r="AD1750" s="15"/>
      <c r="AE1750" s="15"/>
      <c r="AF1750" s="15"/>
      <c r="AG1750" s="15"/>
      <c r="AH1750" s="15"/>
      <c r="AI1750" s="15"/>
      <c r="AJ1750" s="15"/>
      <c r="AK1750" s="15"/>
      <c r="AL1750" s="15"/>
      <c r="AM1750" s="15"/>
      <c r="AN1750" s="15"/>
      <c r="AO1750" s="15"/>
      <c r="AP1750" s="15"/>
      <c r="AQ1750" s="15"/>
      <c r="AR1750" s="15"/>
      <c r="AS1750" s="15"/>
      <c r="AT1750" s="15"/>
      <c r="AU1750" s="15"/>
      <c r="AV1750" s="15"/>
      <c r="AW1750" s="15"/>
      <c r="AX1750" s="15"/>
      <c r="AY1750" s="6"/>
      <c r="AZ1750" s="6"/>
      <c r="BA1750" s="6"/>
      <c r="BB1750" s="6"/>
      <c r="BC1750" s="6"/>
      <c r="BD1750" s="6"/>
      <c r="BE1750" s="6"/>
      <c r="BF1750" s="6"/>
      <c r="BG1750" s="6"/>
      <c r="BH1750" s="6"/>
      <c r="BI1750" s="6"/>
      <c r="BJ1750" s="6"/>
      <c r="BK1750" s="6"/>
      <c r="BL1750" s="6"/>
      <c r="BM1750" s="6"/>
      <c r="BN1750" s="6"/>
      <c r="BO1750" s="6"/>
      <c r="BP1750" s="6"/>
      <c r="BQ1750" s="6"/>
      <c r="BR1750" s="6"/>
      <c r="BS1750" s="6"/>
      <c r="BT1750" s="6"/>
      <c r="BU1750" s="6"/>
      <c r="BV1750" s="6"/>
      <c r="BW1750" s="6"/>
      <c r="BX1750" s="6"/>
      <c r="BY1750" s="6"/>
      <c r="BZ1750" s="6"/>
      <c r="CA1750" s="6"/>
      <c r="CB1750" s="6"/>
    </row>
    <row r="1751" spans="1:80" ht="34.15" customHeight="1">
      <c r="A1751" s="2"/>
      <c r="B1751" s="2"/>
      <c r="C1751" s="2"/>
      <c r="D1751" s="2"/>
      <c r="E1751" s="2"/>
      <c r="F1751" s="15"/>
      <c r="G1751" s="2"/>
      <c r="H1751" s="2"/>
      <c r="I1751" s="2"/>
      <c r="J1751" s="2"/>
      <c r="K1751" s="2"/>
      <c r="L1751" s="2"/>
      <c r="M1751" s="2"/>
      <c r="N1751" s="700"/>
      <c r="O1751" s="2"/>
      <c r="P1751" s="2"/>
      <c r="Q1751" s="2"/>
      <c r="R1751" s="2"/>
      <c r="S1751" s="2"/>
      <c r="T1751" s="2"/>
      <c r="U1751" s="15"/>
      <c r="V1751" s="15"/>
      <c r="W1751" s="15"/>
      <c r="X1751" s="15"/>
      <c r="Y1751" s="15"/>
      <c r="Z1751" s="15"/>
      <c r="AA1751" s="15"/>
      <c r="AB1751" s="15"/>
      <c r="AC1751" s="15"/>
      <c r="AD1751" s="15"/>
      <c r="AE1751" s="15"/>
      <c r="AF1751" s="15"/>
      <c r="AG1751" s="15"/>
      <c r="AH1751" s="15"/>
      <c r="AI1751" s="15"/>
      <c r="AJ1751" s="15"/>
      <c r="AK1751" s="15"/>
      <c r="AL1751" s="15"/>
      <c r="AM1751" s="15"/>
      <c r="AN1751" s="15"/>
      <c r="AO1751" s="15"/>
      <c r="AP1751" s="15"/>
      <c r="AQ1751" s="15"/>
      <c r="AR1751" s="15"/>
      <c r="AS1751" s="15"/>
      <c r="AT1751" s="15"/>
      <c r="AU1751" s="15"/>
      <c r="AV1751" s="15"/>
      <c r="AW1751" s="15"/>
      <c r="AX1751" s="15"/>
      <c r="AY1751" s="6"/>
      <c r="AZ1751" s="6"/>
      <c r="BA1751" s="6"/>
      <c r="BB1751" s="6"/>
      <c r="BC1751" s="6"/>
      <c r="BD1751" s="6"/>
      <c r="BE1751" s="6"/>
      <c r="BF1751" s="6"/>
      <c r="BG1751" s="6"/>
      <c r="BH1751" s="6"/>
      <c r="BI1751" s="6"/>
      <c r="BJ1751" s="6"/>
      <c r="BK1751" s="6"/>
      <c r="BL1751" s="6"/>
      <c r="BM1751" s="6"/>
      <c r="BN1751" s="6"/>
      <c r="BO1751" s="6"/>
      <c r="BP1751" s="6"/>
      <c r="BQ1751" s="6"/>
      <c r="BR1751" s="6"/>
      <c r="BS1751" s="6"/>
      <c r="BT1751" s="6"/>
      <c r="BU1751" s="6"/>
      <c r="BV1751" s="6"/>
      <c r="BW1751" s="6"/>
      <c r="BX1751" s="6"/>
      <c r="BY1751" s="6"/>
      <c r="BZ1751" s="6"/>
      <c r="CA1751" s="6"/>
      <c r="CB1751" s="6"/>
    </row>
    <row r="1752" spans="1:80" ht="34.15" customHeight="1">
      <c r="A1752" s="2"/>
      <c r="B1752" s="2"/>
      <c r="C1752" s="2"/>
      <c r="D1752" s="2"/>
      <c r="E1752" s="2"/>
      <c r="F1752" s="15"/>
      <c r="G1752" s="2"/>
      <c r="H1752" s="2"/>
      <c r="I1752" s="2"/>
      <c r="J1752" s="2"/>
      <c r="K1752" s="2"/>
      <c r="L1752" s="2"/>
      <c r="M1752" s="2"/>
      <c r="N1752" s="700"/>
      <c r="O1752" s="2"/>
      <c r="P1752" s="2"/>
      <c r="Q1752" s="2"/>
      <c r="R1752" s="2"/>
      <c r="S1752" s="2"/>
      <c r="T1752" s="2"/>
      <c r="U1752" s="15"/>
      <c r="V1752" s="15"/>
      <c r="W1752" s="15"/>
      <c r="X1752" s="15"/>
      <c r="Y1752" s="15"/>
      <c r="Z1752" s="15"/>
      <c r="AA1752" s="15"/>
      <c r="AB1752" s="15"/>
      <c r="AC1752" s="15"/>
      <c r="AD1752" s="15"/>
      <c r="AE1752" s="15"/>
      <c r="AF1752" s="15"/>
      <c r="AG1752" s="15"/>
      <c r="AH1752" s="15"/>
      <c r="AI1752" s="15"/>
      <c r="AJ1752" s="15"/>
      <c r="AK1752" s="15"/>
      <c r="AL1752" s="15"/>
      <c r="AM1752" s="15"/>
      <c r="AN1752" s="15"/>
      <c r="AO1752" s="15"/>
      <c r="AP1752" s="15"/>
      <c r="AQ1752" s="15"/>
      <c r="AR1752" s="15"/>
      <c r="AS1752" s="15"/>
      <c r="AT1752" s="15"/>
      <c r="AU1752" s="15"/>
      <c r="AV1752" s="15"/>
      <c r="AW1752" s="15"/>
      <c r="AX1752" s="15"/>
      <c r="AY1752" s="6"/>
      <c r="AZ1752" s="6"/>
      <c r="BA1752" s="6"/>
      <c r="BB1752" s="6"/>
      <c r="BC1752" s="6"/>
      <c r="BD1752" s="6"/>
      <c r="BE1752" s="6"/>
      <c r="BF1752" s="6"/>
      <c r="BG1752" s="6"/>
      <c r="BH1752" s="6"/>
      <c r="BI1752" s="6"/>
      <c r="BJ1752" s="6"/>
      <c r="BK1752" s="6"/>
      <c r="BL1752" s="6"/>
      <c r="BM1752" s="6"/>
      <c r="BN1752" s="6"/>
      <c r="BO1752" s="6"/>
      <c r="BP1752" s="6"/>
      <c r="BQ1752" s="6"/>
      <c r="BR1752" s="6"/>
      <c r="BS1752" s="6"/>
      <c r="BT1752" s="6"/>
      <c r="BU1752" s="6"/>
      <c r="BV1752" s="6"/>
      <c r="BW1752" s="6"/>
      <c r="BX1752" s="6"/>
      <c r="BY1752" s="6"/>
      <c r="BZ1752" s="6"/>
      <c r="CA1752" s="6"/>
      <c r="CB1752" s="6"/>
    </row>
    <row r="1753" spans="1:80" ht="34.15" customHeight="1">
      <c r="A1753" s="2"/>
      <c r="B1753" s="2"/>
      <c r="C1753" s="2"/>
      <c r="D1753" s="2"/>
      <c r="E1753" s="2"/>
      <c r="F1753" s="15"/>
      <c r="G1753" s="2"/>
      <c r="H1753" s="2"/>
      <c r="I1753" s="2"/>
      <c r="J1753" s="2"/>
      <c r="K1753" s="2"/>
      <c r="L1753" s="2"/>
      <c r="M1753" s="2"/>
      <c r="N1753" s="700"/>
      <c r="O1753" s="2"/>
      <c r="P1753" s="2"/>
      <c r="Q1753" s="2"/>
      <c r="R1753" s="2"/>
      <c r="S1753" s="2"/>
      <c r="T1753" s="2"/>
      <c r="U1753" s="15"/>
      <c r="V1753" s="15"/>
      <c r="W1753" s="15"/>
      <c r="X1753" s="15"/>
      <c r="Y1753" s="15"/>
      <c r="Z1753" s="15"/>
      <c r="AA1753" s="15"/>
      <c r="AB1753" s="15"/>
      <c r="AC1753" s="15"/>
      <c r="AD1753" s="15"/>
      <c r="AE1753" s="15"/>
      <c r="AF1753" s="15"/>
      <c r="AG1753" s="15"/>
      <c r="AH1753" s="15"/>
      <c r="AI1753" s="15"/>
      <c r="AJ1753" s="15"/>
      <c r="AK1753" s="15"/>
      <c r="AL1753" s="15"/>
      <c r="AM1753" s="15"/>
      <c r="AN1753" s="15"/>
      <c r="AO1753" s="15"/>
      <c r="AP1753" s="15"/>
      <c r="AQ1753" s="15"/>
      <c r="AR1753" s="15"/>
      <c r="AS1753" s="15"/>
      <c r="AT1753" s="15"/>
      <c r="AU1753" s="15"/>
      <c r="AV1753" s="15"/>
      <c r="AW1753" s="15"/>
      <c r="AX1753" s="15"/>
      <c r="AY1753" s="6"/>
      <c r="AZ1753" s="6"/>
      <c r="BA1753" s="6"/>
      <c r="BB1753" s="6"/>
      <c r="BC1753" s="6"/>
      <c r="BD1753" s="6"/>
      <c r="BE1753" s="6"/>
      <c r="BF1753" s="6"/>
      <c r="BG1753" s="6"/>
      <c r="BH1753" s="6"/>
      <c r="BI1753" s="6"/>
      <c r="BJ1753" s="6"/>
      <c r="BK1753" s="6"/>
      <c r="BL1753" s="6"/>
      <c r="BM1753" s="6"/>
      <c r="BN1753" s="6"/>
      <c r="BO1753" s="6"/>
      <c r="BP1753" s="6"/>
      <c r="BQ1753" s="6"/>
      <c r="BR1753" s="6"/>
      <c r="BS1753" s="6"/>
      <c r="BT1753" s="6"/>
      <c r="BU1753" s="6"/>
      <c r="BV1753" s="6"/>
      <c r="BW1753" s="6"/>
      <c r="BX1753" s="6"/>
      <c r="BY1753" s="6"/>
      <c r="BZ1753" s="6"/>
      <c r="CA1753" s="6"/>
      <c r="CB1753" s="6"/>
    </row>
    <row r="1754" spans="1:80" ht="34.15" customHeight="1">
      <c r="A1754" s="2"/>
      <c r="B1754" s="2"/>
      <c r="C1754" s="2"/>
      <c r="D1754" s="2"/>
      <c r="E1754" s="2"/>
      <c r="F1754" s="15"/>
      <c r="G1754" s="2"/>
      <c r="H1754" s="2"/>
      <c r="I1754" s="2"/>
      <c r="J1754" s="2"/>
      <c r="K1754" s="2"/>
      <c r="L1754" s="2"/>
      <c r="M1754" s="2"/>
      <c r="N1754" s="700"/>
      <c r="O1754" s="2"/>
      <c r="P1754" s="2"/>
      <c r="Q1754" s="2"/>
      <c r="R1754" s="2"/>
      <c r="S1754" s="2"/>
      <c r="T1754" s="2"/>
      <c r="U1754" s="15"/>
      <c r="V1754" s="15"/>
      <c r="W1754" s="15"/>
      <c r="X1754" s="15"/>
      <c r="Y1754" s="15"/>
      <c r="Z1754" s="15"/>
      <c r="AA1754" s="15"/>
      <c r="AB1754" s="15"/>
      <c r="AC1754" s="15"/>
      <c r="AD1754" s="15"/>
      <c r="AE1754" s="15"/>
      <c r="AF1754" s="15"/>
      <c r="AG1754" s="15"/>
      <c r="AH1754" s="15"/>
      <c r="AI1754" s="15"/>
      <c r="AJ1754" s="15"/>
      <c r="AK1754" s="15"/>
      <c r="AL1754" s="15"/>
      <c r="AM1754" s="15"/>
      <c r="AN1754" s="15"/>
      <c r="AO1754" s="15"/>
      <c r="AP1754" s="15"/>
      <c r="AQ1754" s="15"/>
      <c r="AR1754" s="15"/>
      <c r="AS1754" s="15"/>
      <c r="AT1754" s="15"/>
      <c r="AU1754" s="15"/>
      <c r="AV1754" s="15"/>
      <c r="AW1754" s="15"/>
      <c r="AX1754" s="15"/>
      <c r="AY1754" s="6"/>
      <c r="AZ1754" s="6"/>
      <c r="BA1754" s="6"/>
      <c r="BB1754" s="6"/>
      <c r="BC1754" s="6"/>
      <c r="BD1754" s="6"/>
      <c r="BE1754" s="6"/>
      <c r="BF1754" s="6"/>
      <c r="BG1754" s="6"/>
      <c r="BH1754" s="6"/>
      <c r="BI1754" s="6"/>
      <c r="BJ1754" s="6"/>
      <c r="BK1754" s="6"/>
      <c r="BL1754" s="6"/>
      <c r="BM1754" s="6"/>
      <c r="BN1754" s="6"/>
      <c r="BO1754" s="6"/>
      <c r="BP1754" s="6"/>
      <c r="BQ1754" s="6"/>
      <c r="BR1754" s="6"/>
      <c r="BS1754" s="6"/>
      <c r="BT1754" s="6"/>
      <c r="BU1754" s="6"/>
      <c r="BV1754" s="6"/>
      <c r="BW1754" s="6"/>
      <c r="BX1754" s="6"/>
      <c r="BY1754" s="6"/>
      <c r="BZ1754" s="6"/>
      <c r="CA1754" s="6"/>
      <c r="CB1754" s="6"/>
    </row>
    <row r="1755" spans="1:80" ht="34.15" customHeight="1">
      <c r="A1755" s="2"/>
      <c r="B1755" s="2"/>
      <c r="C1755" s="2"/>
      <c r="D1755" s="2"/>
      <c r="E1755" s="2"/>
      <c r="F1755" s="15"/>
      <c r="G1755" s="2"/>
      <c r="H1755" s="2"/>
      <c r="I1755" s="2"/>
      <c r="J1755" s="2"/>
      <c r="K1755" s="2"/>
      <c r="L1755" s="2"/>
      <c r="M1755" s="2"/>
      <c r="N1755" s="700"/>
      <c r="O1755" s="2"/>
      <c r="P1755" s="2"/>
      <c r="Q1755" s="2"/>
      <c r="R1755" s="2"/>
      <c r="S1755" s="2"/>
      <c r="T1755" s="2"/>
      <c r="U1755" s="15"/>
      <c r="V1755" s="15"/>
      <c r="W1755" s="15"/>
      <c r="X1755" s="15"/>
      <c r="Y1755" s="15"/>
      <c r="Z1755" s="15"/>
      <c r="AA1755" s="15"/>
      <c r="AB1755" s="15"/>
      <c r="AC1755" s="15"/>
      <c r="AD1755" s="15"/>
      <c r="AE1755" s="15"/>
      <c r="AF1755" s="15"/>
      <c r="AG1755" s="15"/>
      <c r="AH1755" s="15"/>
      <c r="AI1755" s="15"/>
      <c r="AJ1755" s="15"/>
      <c r="AK1755" s="15"/>
      <c r="AL1755" s="15"/>
      <c r="AM1755" s="15"/>
      <c r="AN1755" s="15"/>
      <c r="AO1755" s="15"/>
      <c r="AP1755" s="15"/>
      <c r="AQ1755" s="15"/>
      <c r="AR1755" s="15"/>
      <c r="AS1755" s="15"/>
      <c r="AT1755" s="15"/>
      <c r="AU1755" s="15"/>
      <c r="AV1755" s="15"/>
      <c r="AW1755" s="15"/>
      <c r="AX1755" s="15"/>
      <c r="AY1755" s="6"/>
      <c r="AZ1755" s="6"/>
      <c r="BA1755" s="6"/>
      <c r="BB1755" s="6"/>
      <c r="BC1755" s="6"/>
      <c r="BD1755" s="6"/>
      <c r="BE1755" s="6"/>
      <c r="BF1755" s="6"/>
      <c r="BG1755" s="6"/>
      <c r="BH1755" s="6"/>
      <c r="BI1755" s="6"/>
      <c r="BJ1755" s="6"/>
      <c r="BK1755" s="6"/>
      <c r="BL1755" s="6"/>
      <c r="BM1755" s="6"/>
      <c r="BN1755" s="6"/>
      <c r="BO1755" s="6"/>
      <c r="BP1755" s="6"/>
      <c r="BQ1755" s="6"/>
      <c r="BR1755" s="6"/>
      <c r="BS1755" s="6"/>
      <c r="BT1755" s="6"/>
      <c r="BU1755" s="6"/>
      <c r="BV1755" s="6"/>
      <c r="BW1755" s="6"/>
      <c r="BX1755" s="6"/>
      <c r="BY1755" s="6"/>
      <c r="BZ1755" s="6"/>
      <c r="CA1755" s="6"/>
      <c r="CB1755" s="6"/>
    </row>
    <row r="1756" spans="1:80" ht="34.15" customHeight="1">
      <c r="A1756" s="2"/>
      <c r="B1756" s="2"/>
      <c r="C1756" s="2"/>
      <c r="D1756" s="2"/>
      <c r="E1756" s="2"/>
      <c r="F1756" s="15"/>
      <c r="G1756" s="2"/>
      <c r="H1756" s="2"/>
      <c r="I1756" s="2"/>
      <c r="J1756" s="2"/>
      <c r="K1756" s="2"/>
      <c r="L1756" s="2"/>
      <c r="M1756" s="2"/>
      <c r="N1756" s="700"/>
      <c r="O1756" s="2"/>
      <c r="P1756" s="2"/>
      <c r="Q1756" s="2"/>
      <c r="R1756" s="2"/>
      <c r="S1756" s="2"/>
      <c r="T1756" s="2"/>
      <c r="U1756" s="15"/>
      <c r="V1756" s="15"/>
      <c r="W1756" s="15"/>
      <c r="X1756" s="15"/>
      <c r="Y1756" s="15"/>
      <c r="Z1756" s="15"/>
      <c r="AA1756" s="15"/>
      <c r="AB1756" s="15"/>
      <c r="AC1756" s="15"/>
      <c r="AD1756" s="15"/>
      <c r="AE1756" s="15"/>
      <c r="AF1756" s="15"/>
      <c r="AG1756" s="15"/>
      <c r="AH1756" s="15"/>
      <c r="AI1756" s="15"/>
      <c r="AJ1756" s="15"/>
      <c r="AK1756" s="15"/>
      <c r="AL1756" s="15"/>
      <c r="AM1756" s="15"/>
      <c r="AN1756" s="15"/>
      <c r="AO1756" s="15"/>
      <c r="AP1756" s="15"/>
      <c r="AQ1756" s="15"/>
      <c r="AR1756" s="15"/>
      <c r="AS1756" s="15"/>
      <c r="AT1756" s="15"/>
      <c r="AU1756" s="15"/>
      <c r="AV1756" s="15"/>
      <c r="AW1756" s="15"/>
      <c r="AX1756" s="15"/>
      <c r="AY1756" s="6"/>
      <c r="AZ1756" s="6"/>
      <c r="BA1756" s="6"/>
      <c r="BB1756" s="6"/>
      <c r="BC1756" s="6"/>
      <c r="BD1756" s="6"/>
      <c r="BE1756" s="6"/>
      <c r="BF1756" s="6"/>
      <c r="BG1756" s="6"/>
      <c r="BH1756" s="6"/>
      <c r="BI1756" s="6"/>
      <c r="BJ1756" s="6"/>
      <c r="BK1756" s="6"/>
      <c r="BL1756" s="6"/>
      <c r="BM1756" s="6"/>
      <c r="BN1756" s="6"/>
      <c r="BO1756" s="6"/>
      <c r="BP1756" s="6"/>
      <c r="BQ1756" s="6"/>
      <c r="BR1756" s="6"/>
      <c r="BS1756" s="6"/>
      <c r="BT1756" s="6"/>
      <c r="BU1756" s="6"/>
      <c r="BV1756" s="6"/>
      <c r="BW1756" s="6"/>
      <c r="BX1756" s="6"/>
      <c r="BY1756" s="6"/>
      <c r="BZ1756" s="6"/>
      <c r="CA1756" s="6"/>
      <c r="CB1756" s="6"/>
    </row>
    <row r="1757" spans="1:80" ht="34.15" customHeight="1">
      <c r="A1757" s="2"/>
      <c r="B1757" s="2"/>
      <c r="C1757" s="2"/>
      <c r="D1757" s="2"/>
      <c r="E1757" s="2"/>
      <c r="F1757" s="15"/>
      <c r="G1757" s="2"/>
      <c r="H1757" s="2"/>
      <c r="I1757" s="2"/>
      <c r="J1757" s="2"/>
      <c r="K1757" s="2"/>
      <c r="L1757" s="2"/>
      <c r="M1757" s="2"/>
      <c r="N1757" s="700"/>
      <c r="O1757" s="2"/>
      <c r="P1757" s="2"/>
      <c r="Q1757" s="2"/>
      <c r="R1757" s="2"/>
      <c r="S1757" s="2"/>
      <c r="T1757" s="2"/>
      <c r="U1757" s="15"/>
      <c r="V1757" s="15"/>
      <c r="W1757" s="15"/>
      <c r="X1757" s="15"/>
      <c r="Y1757" s="15"/>
      <c r="Z1757" s="15"/>
      <c r="AA1757" s="15"/>
      <c r="AB1757" s="15"/>
      <c r="AC1757" s="15"/>
      <c r="AD1757" s="15"/>
      <c r="AE1757" s="15"/>
      <c r="AF1757" s="15"/>
      <c r="AG1757" s="15"/>
      <c r="AH1757" s="15"/>
      <c r="AI1757" s="15"/>
      <c r="AJ1757" s="15"/>
      <c r="AK1757" s="15"/>
      <c r="AL1757" s="15"/>
      <c r="AM1757" s="15"/>
      <c r="AN1757" s="15"/>
      <c r="AO1757" s="15"/>
      <c r="AP1757" s="15"/>
      <c r="AQ1757" s="15"/>
      <c r="AR1757" s="15"/>
      <c r="AS1757" s="15"/>
      <c r="AT1757" s="15"/>
      <c r="AU1757" s="15"/>
      <c r="AV1757" s="15"/>
      <c r="AW1757" s="15"/>
      <c r="AX1757" s="15"/>
      <c r="AY1757" s="6"/>
      <c r="AZ1757" s="6"/>
      <c r="BA1757" s="6"/>
      <c r="BB1757" s="6"/>
      <c r="BC1757" s="6"/>
      <c r="BD1757" s="6"/>
      <c r="BE1757" s="6"/>
      <c r="BF1757" s="6"/>
      <c r="BG1757" s="6"/>
      <c r="BH1757" s="6"/>
      <c r="BI1757" s="6"/>
      <c r="BJ1757" s="6"/>
      <c r="BK1757" s="6"/>
      <c r="BL1757" s="6"/>
      <c r="BM1757" s="6"/>
      <c r="BN1757" s="6"/>
      <c r="BO1757" s="6"/>
      <c r="BP1757" s="6"/>
      <c r="BQ1757" s="6"/>
      <c r="BR1757" s="6"/>
      <c r="BS1757" s="6"/>
      <c r="BT1757" s="6"/>
      <c r="BU1757" s="6"/>
      <c r="BV1757" s="6"/>
      <c r="BW1757" s="6"/>
      <c r="BX1757" s="6"/>
      <c r="BY1757" s="6"/>
      <c r="BZ1757" s="6"/>
      <c r="CA1757" s="6"/>
      <c r="CB1757" s="6"/>
    </row>
    <row r="1758" spans="1:80" ht="34.15" customHeight="1">
      <c r="A1758" s="2"/>
      <c r="B1758" s="2"/>
      <c r="C1758" s="2"/>
      <c r="D1758" s="2"/>
      <c r="E1758" s="2"/>
      <c r="F1758" s="15"/>
      <c r="G1758" s="2"/>
      <c r="H1758" s="2"/>
      <c r="I1758" s="2"/>
      <c r="J1758" s="2"/>
      <c r="K1758" s="2"/>
      <c r="L1758" s="2"/>
      <c r="M1758" s="2"/>
      <c r="N1758" s="700"/>
      <c r="O1758" s="2"/>
      <c r="P1758" s="2"/>
      <c r="Q1758" s="2"/>
      <c r="R1758" s="2"/>
      <c r="S1758" s="2"/>
      <c r="T1758" s="2"/>
      <c r="U1758" s="15"/>
      <c r="V1758" s="15"/>
      <c r="W1758" s="15"/>
      <c r="X1758" s="15"/>
      <c r="Y1758" s="15"/>
      <c r="Z1758" s="15"/>
      <c r="AA1758" s="15"/>
      <c r="AB1758" s="15"/>
      <c r="AC1758" s="15"/>
      <c r="AD1758" s="15"/>
      <c r="AE1758" s="15"/>
      <c r="AF1758" s="15"/>
      <c r="AG1758" s="15"/>
      <c r="AH1758" s="15"/>
      <c r="AI1758" s="15"/>
      <c r="AJ1758" s="15"/>
      <c r="AK1758" s="15"/>
      <c r="AL1758" s="15"/>
      <c r="AM1758" s="15"/>
      <c r="AN1758" s="15"/>
      <c r="AO1758" s="15"/>
      <c r="AP1758" s="15"/>
      <c r="AQ1758" s="15"/>
      <c r="AR1758" s="15"/>
      <c r="AS1758" s="15"/>
      <c r="AT1758" s="15"/>
      <c r="AU1758" s="15"/>
      <c r="AV1758" s="15"/>
      <c r="AW1758" s="15"/>
      <c r="AX1758" s="15"/>
      <c r="AY1758" s="6"/>
      <c r="AZ1758" s="6"/>
      <c r="BA1758" s="6"/>
      <c r="BB1758" s="6"/>
      <c r="BC1758" s="6"/>
      <c r="BD1758" s="6"/>
      <c r="BE1758" s="6"/>
      <c r="BF1758" s="6"/>
      <c r="BG1758" s="6"/>
      <c r="BH1758" s="6"/>
      <c r="BI1758" s="6"/>
      <c r="BJ1758" s="6"/>
      <c r="BK1758" s="6"/>
      <c r="BL1758" s="6"/>
      <c r="BM1758" s="6"/>
      <c r="BN1758" s="6"/>
      <c r="BO1758" s="6"/>
      <c r="BP1758" s="6"/>
      <c r="BQ1758" s="6"/>
      <c r="BR1758" s="6"/>
      <c r="BS1758" s="6"/>
      <c r="BT1758" s="6"/>
      <c r="BU1758" s="6"/>
      <c r="BV1758" s="6"/>
      <c r="BW1758" s="6"/>
      <c r="BX1758" s="6"/>
      <c r="BY1758" s="6"/>
      <c r="BZ1758" s="6"/>
      <c r="CA1758" s="6"/>
      <c r="CB1758" s="6"/>
    </row>
    <row r="1759" spans="1:80" ht="34.15" customHeight="1">
      <c r="A1759" s="2"/>
      <c r="B1759" s="2"/>
      <c r="C1759" s="2"/>
      <c r="D1759" s="2"/>
      <c r="E1759" s="2"/>
      <c r="F1759" s="15"/>
      <c r="G1759" s="2"/>
      <c r="H1759" s="2"/>
      <c r="I1759" s="2"/>
      <c r="J1759" s="2"/>
      <c r="K1759" s="2"/>
      <c r="L1759" s="2"/>
      <c r="M1759" s="2"/>
      <c r="N1759" s="700"/>
      <c r="O1759" s="2"/>
      <c r="P1759" s="2"/>
      <c r="Q1759" s="2"/>
      <c r="R1759" s="2"/>
      <c r="S1759" s="2"/>
      <c r="T1759" s="2"/>
      <c r="U1759" s="15"/>
      <c r="V1759" s="15"/>
      <c r="W1759" s="15"/>
      <c r="X1759" s="15"/>
      <c r="Y1759" s="15"/>
      <c r="Z1759" s="15"/>
      <c r="AA1759" s="15"/>
      <c r="AB1759" s="15"/>
      <c r="AC1759" s="15"/>
      <c r="AD1759" s="15"/>
      <c r="AE1759" s="15"/>
      <c r="AF1759" s="15"/>
      <c r="AG1759" s="15"/>
      <c r="AH1759" s="15"/>
      <c r="AI1759" s="15"/>
      <c r="AJ1759" s="15"/>
      <c r="AK1759" s="15"/>
      <c r="AL1759" s="15"/>
      <c r="AM1759" s="15"/>
      <c r="AN1759" s="15"/>
      <c r="AO1759" s="15"/>
      <c r="AP1759" s="15"/>
      <c r="AQ1759" s="15"/>
      <c r="AR1759" s="15"/>
      <c r="AS1759" s="15"/>
      <c r="AT1759" s="15"/>
      <c r="AU1759" s="15"/>
      <c r="AV1759" s="15"/>
      <c r="AW1759" s="15"/>
      <c r="AX1759" s="15"/>
      <c r="AY1759" s="6"/>
      <c r="AZ1759" s="6"/>
      <c r="BA1759" s="6"/>
      <c r="BB1759" s="6"/>
      <c r="BC1759" s="6"/>
      <c r="BD1759" s="6"/>
      <c r="BE1759" s="6"/>
      <c r="BF1759" s="6"/>
      <c r="BG1759" s="6"/>
      <c r="BH1759" s="6"/>
      <c r="BI1759" s="6"/>
      <c r="BJ1759" s="6"/>
      <c r="BK1759" s="6"/>
      <c r="BL1759" s="6"/>
      <c r="BM1759" s="6"/>
      <c r="BN1759" s="6"/>
      <c r="BO1759" s="6"/>
      <c r="BP1759" s="6"/>
      <c r="BQ1759" s="6"/>
      <c r="BR1759" s="6"/>
      <c r="BS1759" s="6"/>
      <c r="BT1759" s="6"/>
      <c r="BU1759" s="6"/>
      <c r="BV1759" s="6"/>
      <c r="BW1759" s="6"/>
      <c r="BX1759" s="6"/>
      <c r="BY1759" s="6"/>
      <c r="BZ1759" s="6"/>
      <c r="CA1759" s="6"/>
      <c r="CB1759" s="6"/>
    </row>
    <row r="1760" spans="1:80" ht="34.15" customHeight="1">
      <c r="A1760" s="2"/>
      <c r="B1760" s="2"/>
      <c r="C1760" s="2"/>
      <c r="D1760" s="2"/>
      <c r="E1760" s="2"/>
      <c r="F1760" s="15"/>
      <c r="G1760" s="2"/>
      <c r="H1760" s="2"/>
      <c r="I1760" s="2"/>
      <c r="J1760" s="2"/>
      <c r="K1760" s="2"/>
      <c r="L1760" s="2"/>
      <c r="M1760" s="2"/>
      <c r="N1760" s="700"/>
      <c r="O1760" s="2"/>
      <c r="P1760" s="2"/>
      <c r="Q1760" s="2"/>
      <c r="R1760" s="2"/>
      <c r="S1760" s="2"/>
      <c r="T1760" s="2"/>
      <c r="U1760" s="15"/>
      <c r="V1760" s="15"/>
      <c r="W1760" s="15"/>
      <c r="X1760" s="15"/>
      <c r="Y1760" s="15"/>
      <c r="Z1760" s="15"/>
      <c r="AA1760" s="15"/>
      <c r="AB1760" s="15"/>
      <c r="AC1760" s="15"/>
      <c r="AD1760" s="15"/>
      <c r="AE1760" s="15"/>
      <c r="AF1760" s="15"/>
      <c r="AG1760" s="15"/>
      <c r="AH1760" s="15"/>
      <c r="AI1760" s="15"/>
      <c r="AJ1760" s="15"/>
      <c r="AK1760" s="15"/>
      <c r="AL1760" s="15"/>
      <c r="AM1760" s="15"/>
      <c r="AN1760" s="15"/>
      <c r="AO1760" s="15"/>
      <c r="AP1760" s="15"/>
      <c r="AQ1760" s="15"/>
      <c r="AR1760" s="15"/>
      <c r="AS1760" s="15"/>
      <c r="AT1760" s="15"/>
      <c r="AU1760" s="15"/>
      <c r="AV1760" s="15"/>
      <c r="AW1760" s="15"/>
      <c r="AX1760" s="15"/>
      <c r="AY1760" s="6"/>
      <c r="AZ1760" s="6"/>
      <c r="BA1760" s="6"/>
      <c r="BB1760" s="6"/>
      <c r="BC1760" s="6"/>
      <c r="BD1760" s="6"/>
      <c r="BE1760" s="6"/>
      <c r="BF1760" s="6"/>
      <c r="BG1760" s="6"/>
      <c r="BH1760" s="6"/>
      <c r="BI1760" s="6"/>
      <c r="BJ1760" s="6"/>
      <c r="BK1760" s="6"/>
      <c r="BL1760" s="6"/>
      <c r="BM1760" s="6"/>
      <c r="BN1760" s="6"/>
      <c r="BO1760" s="6"/>
      <c r="BP1760" s="6"/>
      <c r="BQ1760" s="6"/>
      <c r="BR1760" s="6"/>
      <c r="BS1760" s="6"/>
      <c r="BT1760" s="6"/>
      <c r="BU1760" s="6"/>
      <c r="BV1760" s="6"/>
      <c r="BW1760" s="6"/>
      <c r="BX1760" s="6"/>
      <c r="BY1760" s="6"/>
      <c r="BZ1760" s="6"/>
      <c r="CA1760" s="6"/>
      <c r="CB1760" s="6"/>
    </row>
    <row r="1761" spans="1:80" ht="34.15" customHeight="1">
      <c r="A1761" s="2"/>
      <c r="B1761" s="2"/>
      <c r="C1761" s="2"/>
      <c r="D1761" s="2"/>
      <c r="E1761" s="2"/>
      <c r="F1761" s="15"/>
      <c r="G1761" s="2"/>
      <c r="H1761" s="2"/>
      <c r="I1761" s="2"/>
      <c r="J1761" s="2"/>
      <c r="K1761" s="2"/>
      <c r="L1761" s="2"/>
      <c r="M1761" s="2"/>
      <c r="N1761" s="700"/>
      <c r="O1761" s="2"/>
      <c r="P1761" s="2"/>
      <c r="Q1761" s="2"/>
      <c r="R1761" s="2"/>
      <c r="S1761" s="2"/>
      <c r="T1761" s="2"/>
      <c r="U1761" s="15"/>
      <c r="V1761" s="15"/>
      <c r="W1761" s="15"/>
      <c r="X1761" s="15"/>
      <c r="Y1761" s="15"/>
      <c r="Z1761" s="15"/>
      <c r="AA1761" s="15"/>
      <c r="AB1761" s="15"/>
      <c r="AC1761" s="15"/>
      <c r="AD1761" s="15"/>
      <c r="AE1761" s="15"/>
      <c r="AF1761" s="15"/>
      <c r="AG1761" s="15"/>
      <c r="AH1761" s="15"/>
      <c r="AI1761" s="15"/>
      <c r="AJ1761" s="15"/>
      <c r="AK1761" s="15"/>
      <c r="AL1761" s="15"/>
      <c r="AM1761" s="15"/>
      <c r="AN1761" s="15"/>
      <c r="AO1761" s="15"/>
      <c r="AP1761" s="15"/>
      <c r="AQ1761" s="15"/>
      <c r="AR1761" s="15"/>
      <c r="AS1761" s="15"/>
      <c r="AT1761" s="15"/>
      <c r="AU1761" s="15"/>
      <c r="AV1761" s="15"/>
      <c r="AW1761" s="15"/>
      <c r="AX1761" s="15"/>
      <c r="AY1761" s="6"/>
      <c r="AZ1761" s="6"/>
      <c r="BA1761" s="6"/>
      <c r="BB1761" s="6"/>
      <c r="BC1761" s="6"/>
      <c r="BD1761" s="6"/>
      <c r="BE1761" s="6"/>
      <c r="BF1761" s="6"/>
      <c r="BG1761" s="6"/>
      <c r="BH1761" s="6"/>
      <c r="BI1761" s="6"/>
      <c r="BJ1761" s="6"/>
      <c r="BK1761" s="6"/>
      <c r="BL1761" s="6"/>
      <c r="BM1761" s="6"/>
      <c r="BN1761" s="6"/>
      <c r="BO1761" s="6"/>
      <c r="BP1761" s="6"/>
      <c r="BQ1761" s="6"/>
      <c r="BR1761" s="6"/>
      <c r="BS1761" s="6"/>
      <c r="BT1761" s="6"/>
      <c r="BU1761" s="6"/>
      <c r="BV1761" s="6"/>
      <c r="BW1761" s="6"/>
      <c r="BX1761" s="6"/>
      <c r="BY1761" s="6"/>
      <c r="BZ1761" s="6"/>
      <c r="CA1761" s="6"/>
      <c r="CB1761" s="6"/>
    </row>
    <row r="1762" spans="1:80" ht="34.15" customHeight="1">
      <c r="A1762" s="2"/>
      <c r="B1762" s="2"/>
      <c r="C1762" s="2"/>
      <c r="D1762" s="2"/>
      <c r="E1762" s="2"/>
      <c r="F1762" s="15"/>
      <c r="G1762" s="2"/>
      <c r="H1762" s="2"/>
      <c r="I1762" s="2"/>
      <c r="J1762" s="2"/>
      <c r="K1762" s="2"/>
      <c r="L1762" s="2"/>
      <c r="M1762" s="2"/>
      <c r="N1762" s="700"/>
      <c r="O1762" s="2"/>
      <c r="P1762" s="2"/>
      <c r="Q1762" s="2"/>
      <c r="R1762" s="2"/>
      <c r="S1762" s="2"/>
      <c r="T1762" s="2"/>
      <c r="U1762" s="15"/>
      <c r="V1762" s="15"/>
      <c r="W1762" s="15"/>
      <c r="X1762" s="15"/>
      <c r="Y1762" s="15"/>
      <c r="Z1762" s="15"/>
      <c r="AA1762" s="15"/>
      <c r="AB1762" s="15"/>
      <c r="AC1762" s="15"/>
      <c r="AD1762" s="15"/>
      <c r="AE1762" s="15"/>
      <c r="AF1762" s="15"/>
      <c r="AG1762" s="15"/>
      <c r="AH1762" s="15"/>
      <c r="AI1762" s="15"/>
      <c r="AJ1762" s="15"/>
      <c r="AK1762" s="15"/>
      <c r="AL1762" s="15"/>
      <c r="AM1762" s="15"/>
      <c r="AN1762" s="15"/>
      <c r="AO1762" s="15"/>
      <c r="AP1762" s="15"/>
      <c r="AQ1762" s="15"/>
      <c r="AR1762" s="15"/>
      <c r="AS1762" s="15"/>
      <c r="AT1762" s="15"/>
      <c r="AU1762" s="15"/>
      <c r="AV1762" s="15"/>
      <c r="AW1762" s="15"/>
      <c r="AX1762" s="15"/>
      <c r="AY1762" s="6"/>
      <c r="AZ1762" s="6"/>
      <c r="BA1762" s="6"/>
      <c r="BB1762" s="6"/>
      <c r="BC1762" s="6"/>
      <c r="BD1762" s="6"/>
      <c r="BE1762" s="6"/>
      <c r="BF1762" s="6"/>
      <c r="BG1762" s="6"/>
      <c r="BH1762" s="6"/>
      <c r="BI1762" s="6"/>
      <c r="BJ1762" s="6"/>
      <c r="BK1762" s="6"/>
      <c r="BL1762" s="6"/>
      <c r="BM1762" s="6"/>
      <c r="BN1762" s="6"/>
      <c r="BO1762" s="6"/>
      <c r="BP1762" s="6"/>
      <c r="BQ1762" s="6"/>
      <c r="BR1762" s="6"/>
      <c r="BS1762" s="6"/>
      <c r="BT1762" s="6"/>
      <c r="BU1762" s="6"/>
      <c r="BV1762" s="6"/>
      <c r="BW1762" s="6"/>
      <c r="BX1762" s="6"/>
      <c r="BY1762" s="6"/>
      <c r="BZ1762" s="6"/>
      <c r="CA1762" s="6"/>
      <c r="CB1762" s="6"/>
    </row>
    <row r="1763" spans="1:80" ht="34.15" customHeight="1">
      <c r="A1763" s="2"/>
      <c r="B1763" s="2"/>
      <c r="C1763" s="2"/>
      <c r="D1763" s="2"/>
      <c r="E1763" s="2"/>
      <c r="F1763" s="15"/>
      <c r="G1763" s="2"/>
      <c r="H1763" s="2"/>
      <c r="I1763" s="2"/>
      <c r="J1763" s="2"/>
      <c r="K1763" s="2"/>
      <c r="L1763" s="2"/>
      <c r="M1763" s="2"/>
      <c r="N1763" s="700"/>
      <c r="O1763" s="2"/>
      <c r="P1763" s="2"/>
      <c r="Q1763" s="2"/>
      <c r="R1763" s="2"/>
      <c r="S1763" s="2"/>
      <c r="T1763" s="2"/>
      <c r="U1763" s="15"/>
      <c r="V1763" s="15"/>
      <c r="W1763" s="15"/>
      <c r="X1763" s="15"/>
      <c r="Y1763" s="15"/>
      <c r="Z1763" s="15"/>
      <c r="AA1763" s="15"/>
      <c r="AB1763" s="15"/>
      <c r="AC1763" s="15"/>
      <c r="AD1763" s="15"/>
      <c r="AE1763" s="15"/>
      <c r="AF1763" s="15"/>
      <c r="AG1763" s="15"/>
      <c r="AH1763" s="15"/>
      <c r="AI1763" s="15"/>
      <c r="AJ1763" s="15"/>
      <c r="AK1763" s="15"/>
      <c r="AL1763" s="15"/>
      <c r="AM1763" s="15"/>
      <c r="AN1763" s="15"/>
      <c r="AO1763" s="15"/>
      <c r="AP1763" s="15"/>
      <c r="AQ1763" s="15"/>
      <c r="AR1763" s="15"/>
      <c r="AS1763" s="15"/>
      <c r="AT1763" s="15"/>
      <c r="AU1763" s="15"/>
      <c r="AV1763" s="15"/>
      <c r="AW1763" s="15"/>
      <c r="AX1763" s="15"/>
      <c r="AY1763" s="6"/>
      <c r="AZ1763" s="6"/>
      <c r="BA1763" s="6"/>
      <c r="BB1763" s="6"/>
      <c r="BC1763" s="6"/>
      <c r="BD1763" s="6"/>
      <c r="BE1763" s="6"/>
      <c r="BF1763" s="6"/>
      <c r="BG1763" s="6"/>
      <c r="BH1763" s="6"/>
      <c r="BI1763" s="6"/>
      <c r="BJ1763" s="6"/>
      <c r="BK1763" s="6"/>
      <c r="BL1763" s="6"/>
      <c r="BM1763" s="6"/>
      <c r="BN1763" s="6"/>
      <c r="BO1763" s="6"/>
      <c r="BP1763" s="6"/>
      <c r="BQ1763" s="6"/>
      <c r="BR1763" s="6"/>
      <c r="BS1763" s="6"/>
      <c r="BT1763" s="6"/>
      <c r="BU1763" s="6"/>
      <c r="BV1763" s="6"/>
      <c r="BW1763" s="6"/>
      <c r="BX1763" s="6"/>
      <c r="BY1763" s="6"/>
      <c r="BZ1763" s="6"/>
      <c r="CA1763" s="6"/>
      <c r="CB1763" s="6"/>
    </row>
    <row r="1764" spans="1:80" ht="34.15" customHeight="1">
      <c r="A1764" s="2"/>
      <c r="B1764" s="2"/>
      <c r="C1764" s="2"/>
      <c r="D1764" s="2"/>
      <c r="E1764" s="2"/>
      <c r="F1764" s="15"/>
      <c r="G1764" s="2"/>
      <c r="H1764" s="2"/>
      <c r="I1764" s="2"/>
      <c r="J1764" s="2"/>
      <c r="K1764" s="2"/>
      <c r="L1764" s="2"/>
      <c r="M1764" s="2"/>
      <c r="N1764" s="700"/>
      <c r="O1764" s="2"/>
      <c r="P1764" s="2"/>
      <c r="Q1764" s="2"/>
      <c r="R1764" s="2"/>
      <c r="S1764" s="2"/>
      <c r="T1764" s="2"/>
      <c r="U1764" s="15"/>
      <c r="V1764" s="15"/>
      <c r="W1764" s="15"/>
      <c r="X1764" s="15"/>
      <c r="Y1764" s="15"/>
      <c r="Z1764" s="15"/>
      <c r="AA1764" s="15"/>
      <c r="AB1764" s="15"/>
      <c r="AC1764" s="15"/>
      <c r="AD1764" s="15"/>
      <c r="AE1764" s="15"/>
      <c r="AF1764" s="15"/>
      <c r="AG1764" s="15"/>
      <c r="AH1764" s="15"/>
      <c r="AI1764" s="15"/>
      <c r="AJ1764" s="15"/>
      <c r="AK1764" s="15"/>
      <c r="AL1764" s="15"/>
      <c r="AM1764" s="15"/>
      <c r="AN1764" s="15"/>
      <c r="AO1764" s="15"/>
      <c r="AP1764" s="15"/>
      <c r="AQ1764" s="15"/>
      <c r="AR1764" s="15"/>
      <c r="AS1764" s="15"/>
      <c r="AT1764" s="15"/>
      <c r="AU1764" s="15"/>
      <c r="AV1764" s="15"/>
      <c r="AW1764" s="15"/>
      <c r="AX1764" s="15"/>
      <c r="AY1764" s="6"/>
      <c r="AZ1764" s="6"/>
      <c r="BA1764" s="6"/>
      <c r="BB1764" s="6"/>
      <c r="BC1764" s="6"/>
      <c r="BD1764" s="6"/>
      <c r="BE1764" s="6"/>
      <c r="BF1764" s="6"/>
      <c r="BG1764" s="6"/>
      <c r="BH1764" s="6"/>
      <c r="BI1764" s="6"/>
      <c r="BJ1764" s="6"/>
      <c r="BK1764" s="6"/>
      <c r="BL1764" s="6"/>
      <c r="BM1764" s="6"/>
      <c r="BN1764" s="6"/>
      <c r="BO1764" s="6"/>
      <c r="BP1764" s="6"/>
      <c r="BQ1764" s="6"/>
      <c r="BR1764" s="6"/>
      <c r="BS1764" s="6"/>
      <c r="BT1764" s="6"/>
      <c r="BU1764" s="6"/>
      <c r="BV1764" s="6"/>
      <c r="BW1764" s="6"/>
      <c r="BX1764" s="6"/>
      <c r="BY1764" s="6"/>
      <c r="BZ1764" s="6"/>
      <c r="CA1764" s="6"/>
      <c r="CB1764" s="6"/>
    </row>
    <row r="1765" spans="1:80" ht="34.15" customHeight="1">
      <c r="A1765" s="2"/>
      <c r="B1765" s="2"/>
      <c r="C1765" s="2"/>
      <c r="D1765" s="2"/>
      <c r="E1765" s="2"/>
      <c r="F1765" s="15"/>
      <c r="G1765" s="2"/>
      <c r="H1765" s="2"/>
      <c r="I1765" s="2"/>
      <c r="J1765" s="2"/>
      <c r="K1765" s="2"/>
      <c r="L1765" s="2"/>
      <c r="M1765" s="2"/>
      <c r="N1765" s="700"/>
      <c r="O1765" s="2"/>
      <c r="P1765" s="2"/>
      <c r="Q1765" s="2"/>
      <c r="R1765" s="2"/>
      <c r="S1765" s="2"/>
      <c r="T1765" s="2"/>
      <c r="U1765" s="15"/>
      <c r="V1765" s="15"/>
      <c r="W1765" s="15"/>
      <c r="X1765" s="15"/>
      <c r="Y1765" s="15"/>
      <c r="Z1765" s="15"/>
      <c r="AA1765" s="15"/>
      <c r="AB1765" s="15"/>
      <c r="AC1765" s="15"/>
      <c r="AD1765" s="15"/>
      <c r="AE1765" s="15"/>
      <c r="AF1765" s="15"/>
      <c r="AG1765" s="15"/>
      <c r="AH1765" s="15"/>
      <c r="AI1765" s="15"/>
      <c r="AJ1765" s="15"/>
      <c r="AK1765" s="15"/>
      <c r="AL1765" s="15"/>
      <c r="AM1765" s="15"/>
      <c r="AN1765" s="15"/>
      <c r="AO1765" s="15"/>
      <c r="AP1765" s="15"/>
      <c r="AQ1765" s="15"/>
      <c r="AR1765" s="15"/>
      <c r="AS1765" s="15"/>
      <c r="AT1765" s="15"/>
      <c r="AU1765" s="15"/>
      <c r="AV1765" s="15"/>
      <c r="AW1765" s="15"/>
      <c r="AX1765" s="15"/>
      <c r="AY1765" s="6"/>
      <c r="AZ1765" s="6"/>
      <c r="BA1765" s="6"/>
      <c r="BB1765" s="6"/>
      <c r="BC1765" s="6"/>
      <c r="BD1765" s="6"/>
      <c r="BE1765" s="6"/>
      <c r="BF1765" s="6"/>
      <c r="BG1765" s="6"/>
      <c r="BH1765" s="6"/>
      <c r="BI1765" s="6"/>
      <c r="BJ1765" s="6"/>
      <c r="BK1765" s="6"/>
      <c r="BL1765" s="6"/>
      <c r="BM1765" s="6"/>
      <c r="BN1765" s="6"/>
      <c r="BO1765" s="6"/>
      <c r="BP1765" s="6"/>
      <c r="BQ1765" s="6"/>
      <c r="BR1765" s="6"/>
      <c r="BS1765" s="6"/>
      <c r="BT1765" s="6"/>
      <c r="BU1765" s="6"/>
      <c r="BV1765" s="6"/>
      <c r="BW1765" s="6"/>
      <c r="BX1765" s="6"/>
      <c r="BY1765" s="6"/>
      <c r="BZ1765" s="6"/>
      <c r="CA1765" s="6"/>
      <c r="CB1765" s="6"/>
    </row>
    <row r="1766" spans="1:80" ht="34.15" customHeight="1">
      <c r="A1766" s="2"/>
      <c r="B1766" s="2"/>
      <c r="C1766" s="2"/>
      <c r="D1766" s="2"/>
      <c r="E1766" s="2"/>
      <c r="F1766" s="15"/>
      <c r="G1766" s="2"/>
      <c r="H1766" s="2"/>
      <c r="I1766" s="2"/>
      <c r="J1766" s="2"/>
      <c r="K1766" s="2"/>
      <c r="L1766" s="2"/>
      <c r="M1766" s="2"/>
      <c r="N1766" s="700"/>
      <c r="O1766" s="2"/>
      <c r="P1766" s="2"/>
      <c r="Q1766" s="2"/>
      <c r="R1766" s="2"/>
      <c r="S1766" s="2"/>
      <c r="T1766" s="2"/>
      <c r="U1766" s="15"/>
      <c r="V1766" s="15"/>
      <c r="W1766" s="15"/>
      <c r="X1766" s="15"/>
      <c r="Y1766" s="15"/>
      <c r="Z1766" s="15"/>
      <c r="AA1766" s="15"/>
      <c r="AB1766" s="15"/>
      <c r="AC1766" s="15"/>
      <c r="AD1766" s="15"/>
      <c r="AE1766" s="15"/>
      <c r="AF1766" s="15"/>
      <c r="AG1766" s="15"/>
      <c r="AH1766" s="15"/>
      <c r="AI1766" s="15"/>
      <c r="AJ1766" s="15"/>
      <c r="AK1766" s="15"/>
      <c r="AL1766" s="15"/>
      <c r="AM1766" s="15"/>
      <c r="AN1766" s="15"/>
      <c r="AO1766" s="15"/>
      <c r="AP1766" s="15"/>
      <c r="AQ1766" s="15"/>
      <c r="AR1766" s="15"/>
      <c r="AS1766" s="15"/>
      <c r="AT1766" s="15"/>
      <c r="AU1766" s="15"/>
      <c r="AV1766" s="15"/>
      <c r="AW1766" s="15"/>
      <c r="AX1766" s="15"/>
      <c r="AY1766" s="6"/>
      <c r="AZ1766" s="6"/>
      <c r="BA1766" s="6"/>
      <c r="BB1766" s="6"/>
      <c r="BC1766" s="6"/>
      <c r="BD1766" s="6"/>
      <c r="BE1766" s="6"/>
      <c r="BF1766" s="6"/>
      <c r="BG1766" s="6"/>
      <c r="BH1766" s="6"/>
      <c r="BI1766" s="6"/>
      <c r="BJ1766" s="6"/>
      <c r="BK1766" s="6"/>
      <c r="BL1766" s="6"/>
      <c r="BM1766" s="6"/>
      <c r="BN1766" s="6"/>
      <c r="BO1766" s="6"/>
      <c r="BP1766" s="6"/>
      <c r="BQ1766" s="6"/>
      <c r="BR1766" s="6"/>
      <c r="BS1766" s="6"/>
      <c r="BT1766" s="6"/>
      <c r="BU1766" s="6"/>
      <c r="BV1766" s="6"/>
      <c r="BW1766" s="6"/>
      <c r="BX1766" s="6"/>
      <c r="BY1766" s="6"/>
      <c r="BZ1766" s="6"/>
      <c r="CA1766" s="6"/>
      <c r="CB1766" s="6"/>
    </row>
    <row r="1767" spans="1:80" ht="34.15" customHeight="1">
      <c r="A1767" s="2"/>
      <c r="B1767" s="2"/>
      <c r="C1767" s="2"/>
      <c r="D1767" s="2"/>
      <c r="E1767" s="2"/>
      <c r="F1767" s="15"/>
      <c r="G1767" s="2"/>
      <c r="H1767" s="2"/>
      <c r="I1767" s="2"/>
      <c r="J1767" s="2"/>
      <c r="K1767" s="2"/>
      <c r="L1767" s="2"/>
      <c r="M1767" s="2"/>
      <c r="N1767" s="700"/>
      <c r="O1767" s="2"/>
      <c r="P1767" s="2"/>
      <c r="Q1767" s="2"/>
      <c r="R1767" s="2"/>
      <c r="S1767" s="2"/>
      <c r="T1767" s="2"/>
      <c r="U1767" s="15"/>
      <c r="V1767" s="15"/>
      <c r="W1767" s="15"/>
      <c r="X1767" s="15"/>
      <c r="Y1767" s="15"/>
      <c r="Z1767" s="15"/>
      <c r="AA1767" s="15"/>
      <c r="AB1767" s="15"/>
      <c r="AC1767" s="15"/>
      <c r="AD1767" s="15"/>
      <c r="AE1767" s="15"/>
      <c r="AF1767" s="15"/>
      <c r="AG1767" s="15"/>
      <c r="AH1767" s="15"/>
      <c r="AI1767" s="15"/>
      <c r="AJ1767" s="15"/>
      <c r="AK1767" s="15"/>
      <c r="AL1767" s="15"/>
      <c r="AM1767" s="15"/>
      <c r="AN1767" s="15"/>
      <c r="AO1767" s="15"/>
      <c r="AP1767" s="15"/>
      <c r="AQ1767" s="15"/>
      <c r="AR1767" s="15"/>
      <c r="AS1767" s="15"/>
      <c r="AT1767" s="15"/>
      <c r="AU1767" s="15"/>
      <c r="AV1767" s="15"/>
      <c r="AW1767" s="15"/>
      <c r="AX1767" s="15"/>
      <c r="AY1767" s="6"/>
      <c r="AZ1767" s="6"/>
      <c r="BA1767" s="6"/>
      <c r="BB1767" s="6"/>
      <c r="BC1767" s="6"/>
      <c r="BD1767" s="6"/>
      <c r="BE1767" s="6"/>
      <c r="BF1767" s="6"/>
      <c r="BG1767" s="6"/>
      <c r="BH1767" s="6"/>
      <c r="BI1767" s="6"/>
      <c r="BJ1767" s="6"/>
      <c r="BK1767" s="6"/>
      <c r="BL1767" s="6"/>
      <c r="BM1767" s="6"/>
      <c r="BN1767" s="6"/>
      <c r="BO1767" s="6"/>
      <c r="BP1767" s="6"/>
      <c r="BQ1767" s="6"/>
      <c r="BR1767" s="6"/>
      <c r="BS1767" s="6"/>
      <c r="BT1767" s="6"/>
      <c r="BU1767" s="6"/>
      <c r="BV1767" s="6"/>
      <c r="BW1767" s="6"/>
      <c r="BX1767" s="6"/>
      <c r="BY1767" s="6"/>
      <c r="BZ1767" s="6"/>
      <c r="CA1767" s="6"/>
      <c r="CB1767" s="6"/>
    </row>
    <row r="1768" spans="1:80" ht="34.15" customHeight="1">
      <c r="A1768" s="2"/>
      <c r="B1768" s="2"/>
      <c r="C1768" s="2"/>
      <c r="D1768" s="2"/>
      <c r="E1768" s="2"/>
      <c r="F1768" s="15"/>
      <c r="G1768" s="2"/>
      <c r="H1768" s="2"/>
      <c r="I1768" s="2"/>
      <c r="J1768" s="2"/>
      <c r="K1768" s="2"/>
      <c r="L1768" s="2"/>
      <c r="M1768" s="2"/>
      <c r="N1768" s="700"/>
      <c r="O1768" s="2"/>
      <c r="P1768" s="2"/>
      <c r="Q1768" s="2"/>
      <c r="R1768" s="2"/>
      <c r="S1768" s="2"/>
      <c r="T1768" s="2"/>
      <c r="U1768" s="15"/>
      <c r="V1768" s="15"/>
      <c r="W1768" s="15"/>
      <c r="X1768" s="15"/>
      <c r="Y1768" s="15"/>
      <c r="Z1768" s="15"/>
      <c r="AA1768" s="15"/>
      <c r="AB1768" s="15"/>
      <c r="AC1768" s="15"/>
      <c r="AD1768" s="15"/>
      <c r="AE1768" s="15"/>
      <c r="AF1768" s="15"/>
      <c r="AG1768" s="15"/>
      <c r="AH1768" s="15"/>
      <c r="AI1768" s="15"/>
      <c r="AJ1768" s="15"/>
      <c r="AK1768" s="15"/>
      <c r="AL1768" s="15"/>
      <c r="AM1768" s="15"/>
      <c r="AN1768" s="15"/>
      <c r="AO1768" s="15"/>
      <c r="AP1768" s="15"/>
      <c r="AQ1768" s="15"/>
      <c r="AR1768" s="15"/>
      <c r="AS1768" s="15"/>
      <c r="AT1768" s="15"/>
      <c r="AU1768" s="15"/>
      <c r="AV1768" s="15"/>
      <c r="AW1768" s="15"/>
      <c r="AX1768" s="15"/>
      <c r="AY1768" s="6"/>
      <c r="AZ1768" s="6"/>
      <c r="BA1768" s="6"/>
      <c r="BB1768" s="6"/>
      <c r="BC1768" s="6"/>
      <c r="BD1768" s="6"/>
      <c r="BE1768" s="6"/>
      <c r="BF1768" s="6"/>
      <c r="BG1768" s="6"/>
      <c r="BH1768" s="6"/>
      <c r="BI1768" s="6"/>
      <c r="BJ1768" s="6"/>
      <c r="BK1768" s="6"/>
      <c r="BL1768" s="6"/>
      <c r="BM1768" s="6"/>
      <c r="BN1768" s="6"/>
      <c r="BO1768" s="6"/>
      <c r="BP1768" s="6"/>
      <c r="BQ1768" s="6"/>
      <c r="BR1768" s="6"/>
      <c r="BS1768" s="6"/>
      <c r="BT1768" s="6"/>
      <c r="BU1768" s="6"/>
      <c r="BV1768" s="6"/>
      <c r="BW1768" s="6"/>
      <c r="BX1768" s="6"/>
      <c r="BY1768" s="6"/>
      <c r="BZ1768" s="6"/>
      <c r="CA1768" s="6"/>
      <c r="CB1768" s="6"/>
    </row>
    <row r="1769" spans="1:80" ht="34.15" customHeight="1">
      <c r="A1769" s="2"/>
      <c r="B1769" s="2"/>
      <c r="C1769" s="2"/>
      <c r="D1769" s="2"/>
      <c r="E1769" s="2"/>
      <c r="F1769" s="15"/>
      <c r="G1769" s="2"/>
      <c r="H1769" s="2"/>
      <c r="I1769" s="2"/>
      <c r="J1769" s="2"/>
      <c r="K1769" s="2"/>
      <c r="L1769" s="2"/>
      <c r="M1769" s="2"/>
      <c r="N1769" s="700"/>
      <c r="O1769" s="2"/>
      <c r="P1769" s="2"/>
      <c r="Q1769" s="2"/>
      <c r="R1769" s="2"/>
      <c r="S1769" s="2"/>
      <c r="T1769" s="2"/>
      <c r="U1769" s="15"/>
      <c r="V1769" s="15"/>
      <c r="W1769" s="15"/>
      <c r="X1769" s="15"/>
      <c r="Y1769" s="15"/>
      <c r="Z1769" s="15"/>
      <c r="AA1769" s="15"/>
      <c r="AB1769" s="15"/>
      <c r="AC1769" s="15"/>
      <c r="AD1769" s="15"/>
      <c r="AE1769" s="15"/>
      <c r="AF1769" s="15"/>
      <c r="AG1769" s="15"/>
      <c r="AH1769" s="15"/>
      <c r="AI1769" s="15"/>
      <c r="AJ1769" s="15"/>
      <c r="AK1769" s="15"/>
      <c r="AL1769" s="15"/>
      <c r="AM1769" s="15"/>
      <c r="AN1769" s="15"/>
      <c r="AO1769" s="15"/>
      <c r="AP1769" s="15"/>
      <c r="AQ1769" s="15"/>
      <c r="AR1769" s="15"/>
      <c r="AS1769" s="15"/>
      <c r="AT1769" s="15"/>
      <c r="AU1769" s="15"/>
      <c r="AV1769" s="15"/>
      <c r="AW1769" s="15"/>
      <c r="AX1769" s="15"/>
      <c r="AY1769" s="6"/>
      <c r="AZ1769" s="6"/>
      <c r="BA1769" s="6"/>
      <c r="BB1769" s="6"/>
      <c r="BC1769" s="6"/>
      <c r="BD1769" s="6"/>
      <c r="BE1769" s="6"/>
      <c r="BF1769" s="6"/>
      <c r="BG1769" s="6"/>
      <c r="BH1769" s="6"/>
      <c r="BI1769" s="6"/>
      <c r="BJ1769" s="6"/>
      <c r="BK1769" s="6"/>
      <c r="BL1769" s="6"/>
      <c r="BM1769" s="6"/>
      <c r="BN1769" s="6"/>
      <c r="BO1769" s="6"/>
      <c r="BP1769" s="6"/>
      <c r="BQ1769" s="6"/>
      <c r="BR1769" s="6"/>
      <c r="BS1769" s="6"/>
      <c r="BT1769" s="6"/>
      <c r="BU1769" s="6"/>
      <c r="BV1769" s="6"/>
      <c r="BW1769" s="6"/>
      <c r="BX1769" s="6"/>
      <c r="BY1769" s="6"/>
      <c r="BZ1769" s="6"/>
      <c r="CA1769" s="6"/>
      <c r="CB1769" s="6"/>
    </row>
    <row r="1770" spans="1:80" ht="34.15" customHeight="1">
      <c r="A1770" s="2"/>
      <c r="B1770" s="2"/>
      <c r="C1770" s="2"/>
      <c r="D1770" s="2"/>
      <c r="E1770" s="2"/>
      <c r="F1770" s="15"/>
      <c r="G1770" s="2"/>
      <c r="H1770" s="2"/>
      <c r="I1770" s="2"/>
      <c r="J1770" s="2"/>
      <c r="K1770" s="2"/>
      <c r="L1770" s="2"/>
      <c r="M1770" s="2"/>
      <c r="N1770" s="700"/>
      <c r="O1770" s="2"/>
      <c r="P1770" s="2"/>
      <c r="Q1770" s="2"/>
      <c r="R1770" s="2"/>
      <c r="S1770" s="2"/>
      <c r="T1770" s="2"/>
      <c r="U1770" s="15"/>
      <c r="V1770" s="15"/>
      <c r="W1770" s="15"/>
      <c r="X1770" s="15"/>
      <c r="Y1770" s="15"/>
      <c r="Z1770" s="15"/>
      <c r="AA1770" s="15"/>
      <c r="AB1770" s="15"/>
      <c r="AC1770" s="15"/>
      <c r="AD1770" s="15"/>
      <c r="AE1770" s="15"/>
      <c r="AF1770" s="15"/>
      <c r="AG1770" s="15"/>
      <c r="AH1770" s="15"/>
      <c r="AI1770" s="15"/>
      <c r="AJ1770" s="15"/>
      <c r="AK1770" s="15"/>
      <c r="AL1770" s="15"/>
      <c r="AM1770" s="15"/>
      <c r="AN1770" s="15"/>
      <c r="AO1770" s="15"/>
      <c r="AP1770" s="15"/>
      <c r="AQ1770" s="15"/>
      <c r="AR1770" s="15"/>
      <c r="AS1770" s="15"/>
      <c r="AT1770" s="15"/>
      <c r="AU1770" s="15"/>
      <c r="AV1770" s="15"/>
      <c r="AW1770" s="15"/>
      <c r="AX1770" s="15"/>
      <c r="AY1770" s="6"/>
      <c r="AZ1770" s="6"/>
      <c r="BA1770" s="6"/>
      <c r="BB1770" s="6"/>
      <c r="BC1770" s="6"/>
      <c r="BD1770" s="6"/>
      <c r="BE1770" s="6"/>
      <c r="BF1770" s="6"/>
      <c r="BG1770" s="6"/>
      <c r="BH1770" s="6"/>
      <c r="BI1770" s="6"/>
      <c r="BJ1770" s="6"/>
      <c r="BK1770" s="6"/>
      <c r="BL1770" s="6"/>
      <c r="BM1770" s="6"/>
      <c r="BN1770" s="6"/>
      <c r="BO1770" s="6"/>
      <c r="BP1770" s="6"/>
      <c r="BQ1770" s="6"/>
      <c r="BR1770" s="6"/>
      <c r="BS1770" s="6"/>
      <c r="BT1770" s="6"/>
      <c r="BU1770" s="6"/>
      <c r="BV1770" s="6"/>
      <c r="BW1770" s="6"/>
      <c r="BX1770" s="6"/>
      <c r="BY1770" s="6"/>
      <c r="BZ1770" s="6"/>
      <c r="CA1770" s="6"/>
      <c r="CB1770" s="6"/>
    </row>
    <row r="1771" spans="1:80" ht="34.15" customHeight="1">
      <c r="A1771" s="2"/>
      <c r="B1771" s="2"/>
      <c r="C1771" s="2"/>
      <c r="D1771" s="2"/>
      <c r="E1771" s="2"/>
      <c r="F1771" s="15"/>
      <c r="G1771" s="2"/>
      <c r="H1771" s="2"/>
      <c r="I1771" s="2"/>
      <c r="J1771" s="2"/>
      <c r="K1771" s="2"/>
      <c r="L1771" s="2"/>
      <c r="M1771" s="2"/>
      <c r="N1771" s="700"/>
      <c r="O1771" s="2"/>
      <c r="P1771" s="2"/>
      <c r="Q1771" s="2"/>
      <c r="R1771" s="2"/>
      <c r="S1771" s="2"/>
      <c r="T1771" s="2"/>
      <c r="U1771" s="15"/>
      <c r="V1771" s="15"/>
      <c r="W1771" s="15"/>
      <c r="X1771" s="15"/>
      <c r="Y1771" s="15"/>
      <c r="Z1771" s="15"/>
      <c r="AA1771" s="15"/>
      <c r="AB1771" s="15"/>
      <c r="AC1771" s="15"/>
      <c r="AD1771" s="15"/>
      <c r="AE1771" s="15"/>
      <c r="AF1771" s="15"/>
      <c r="AG1771" s="15"/>
      <c r="AH1771" s="15"/>
      <c r="AI1771" s="15"/>
      <c r="AJ1771" s="15"/>
      <c r="AK1771" s="15"/>
      <c r="AL1771" s="15"/>
      <c r="AM1771" s="15"/>
      <c r="AN1771" s="15"/>
      <c r="AO1771" s="15"/>
      <c r="AP1771" s="15"/>
      <c r="AQ1771" s="15"/>
      <c r="AR1771" s="15"/>
      <c r="AS1771" s="15"/>
      <c r="AT1771" s="15"/>
      <c r="AU1771" s="15"/>
      <c r="AV1771" s="15"/>
      <c r="AW1771" s="15"/>
      <c r="AX1771" s="15"/>
      <c r="AY1771" s="6"/>
      <c r="AZ1771" s="6"/>
      <c r="BA1771" s="6"/>
      <c r="BB1771" s="6"/>
      <c r="BC1771" s="6"/>
      <c r="BD1771" s="6"/>
      <c r="BE1771" s="6"/>
      <c r="BF1771" s="6"/>
      <c r="BG1771" s="6"/>
      <c r="BH1771" s="6"/>
      <c r="BI1771" s="6"/>
      <c r="BJ1771" s="6"/>
      <c r="BK1771" s="6"/>
      <c r="BL1771" s="6"/>
      <c r="BM1771" s="6"/>
      <c r="BN1771" s="6"/>
      <c r="BO1771" s="6"/>
      <c r="BP1771" s="6"/>
      <c r="BQ1771" s="6"/>
      <c r="BR1771" s="6"/>
      <c r="BS1771" s="6"/>
      <c r="BT1771" s="6"/>
      <c r="BU1771" s="6"/>
      <c r="BV1771" s="6"/>
      <c r="BW1771" s="6"/>
      <c r="BX1771" s="6"/>
      <c r="BY1771" s="6"/>
      <c r="BZ1771" s="6"/>
      <c r="CA1771" s="6"/>
      <c r="CB1771" s="6"/>
    </row>
    <row r="1772" spans="1:80" ht="34.15" customHeight="1">
      <c r="A1772" s="2"/>
      <c r="B1772" s="2"/>
      <c r="C1772" s="2"/>
      <c r="D1772" s="2"/>
      <c r="E1772" s="2"/>
      <c r="F1772" s="15"/>
      <c r="G1772" s="2"/>
      <c r="H1772" s="2"/>
      <c r="I1772" s="2"/>
      <c r="J1772" s="2"/>
      <c r="K1772" s="2"/>
      <c r="L1772" s="2"/>
      <c r="M1772" s="2"/>
      <c r="N1772" s="700"/>
      <c r="O1772" s="2"/>
      <c r="P1772" s="2"/>
      <c r="Q1772" s="2"/>
      <c r="R1772" s="2"/>
      <c r="S1772" s="2"/>
      <c r="T1772" s="2"/>
      <c r="U1772" s="15"/>
      <c r="V1772" s="15"/>
      <c r="W1772" s="15"/>
      <c r="X1772" s="15"/>
      <c r="Y1772" s="15"/>
      <c r="Z1772" s="15"/>
      <c r="AA1772" s="15"/>
      <c r="AB1772" s="15"/>
      <c r="AC1772" s="15"/>
      <c r="AD1772" s="15"/>
      <c r="AE1772" s="15"/>
      <c r="AF1772" s="15"/>
      <c r="AG1772" s="15"/>
      <c r="AH1772" s="15"/>
      <c r="AI1772" s="15"/>
      <c r="AJ1772" s="15"/>
      <c r="AK1772" s="15"/>
      <c r="AL1772" s="15"/>
      <c r="AM1772" s="15"/>
      <c r="AN1772" s="15"/>
      <c r="AO1772" s="15"/>
      <c r="AP1772" s="15"/>
      <c r="AQ1772" s="15"/>
      <c r="AR1772" s="15"/>
      <c r="AS1772" s="15"/>
      <c r="AT1772" s="15"/>
      <c r="AU1772" s="15"/>
      <c r="AV1772" s="15"/>
      <c r="AW1772" s="15"/>
      <c r="AX1772" s="15"/>
      <c r="AY1772" s="6"/>
      <c r="AZ1772" s="6"/>
      <c r="BA1772" s="6"/>
      <c r="BB1772" s="6"/>
      <c r="BC1772" s="6"/>
      <c r="BD1772" s="6"/>
      <c r="BE1772" s="6"/>
      <c r="BF1772" s="6"/>
      <c r="BG1772" s="6"/>
      <c r="BH1772" s="6"/>
      <c r="BI1772" s="6"/>
      <c r="BJ1772" s="6"/>
      <c r="BK1772" s="6"/>
      <c r="BL1772" s="6"/>
      <c r="BM1772" s="6"/>
      <c r="BN1772" s="6"/>
      <c r="BO1772" s="6"/>
      <c r="BP1772" s="6"/>
      <c r="BQ1772" s="6"/>
      <c r="BR1772" s="6"/>
      <c r="BS1772" s="6"/>
      <c r="BT1772" s="6"/>
      <c r="BU1772" s="6"/>
      <c r="BV1772" s="6"/>
      <c r="BW1772" s="6"/>
      <c r="BX1772" s="6"/>
      <c r="BY1772" s="6"/>
      <c r="BZ1772" s="6"/>
      <c r="CA1772" s="6"/>
      <c r="CB1772" s="6"/>
    </row>
    <row r="1773" spans="1:80" ht="34.15" customHeight="1">
      <c r="A1773" s="2"/>
      <c r="B1773" s="2"/>
      <c r="C1773" s="2"/>
      <c r="D1773" s="2"/>
      <c r="E1773" s="2"/>
      <c r="F1773" s="15"/>
      <c r="G1773" s="2"/>
      <c r="H1773" s="2"/>
      <c r="I1773" s="2"/>
      <c r="J1773" s="2"/>
      <c r="K1773" s="2"/>
      <c r="L1773" s="2"/>
      <c r="M1773" s="2"/>
      <c r="N1773" s="700"/>
      <c r="O1773" s="2"/>
      <c r="P1773" s="2"/>
      <c r="Q1773" s="2"/>
      <c r="R1773" s="2"/>
      <c r="S1773" s="2"/>
      <c r="T1773" s="2"/>
      <c r="U1773" s="15"/>
      <c r="V1773" s="15"/>
      <c r="W1773" s="15"/>
      <c r="X1773" s="15"/>
      <c r="Y1773" s="15"/>
      <c r="Z1773" s="15"/>
      <c r="AA1773" s="15"/>
      <c r="AB1773" s="15"/>
      <c r="AC1773" s="15"/>
      <c r="AD1773" s="15"/>
      <c r="AE1773" s="15"/>
      <c r="AF1773" s="15"/>
      <c r="AG1773" s="15"/>
      <c r="AH1773" s="15"/>
      <c r="AI1773" s="15"/>
      <c r="AJ1773" s="15"/>
      <c r="AK1773" s="15"/>
      <c r="AL1773" s="15"/>
      <c r="AM1773" s="15"/>
      <c r="AN1773" s="15"/>
      <c r="AO1773" s="15"/>
      <c r="AP1773" s="15"/>
      <c r="AQ1773" s="15"/>
      <c r="AR1773" s="15"/>
      <c r="AS1773" s="15"/>
      <c r="AT1773" s="15"/>
      <c r="AU1773" s="15"/>
      <c r="AV1773" s="15"/>
      <c r="AW1773" s="15"/>
      <c r="AX1773" s="15"/>
      <c r="AY1773" s="6"/>
      <c r="AZ1773" s="6"/>
      <c r="BA1773" s="6"/>
      <c r="BB1773" s="6"/>
      <c r="BC1773" s="6"/>
      <c r="BD1773" s="6"/>
      <c r="BE1773" s="6"/>
      <c r="BF1773" s="6"/>
      <c r="BG1773" s="6"/>
      <c r="BH1773" s="6"/>
      <c r="BI1773" s="6"/>
      <c r="BJ1773" s="6"/>
      <c r="BK1773" s="6"/>
      <c r="BL1773" s="6"/>
      <c r="BM1773" s="6"/>
      <c r="BN1773" s="6"/>
      <c r="BO1773" s="6"/>
      <c r="BP1773" s="6"/>
      <c r="BQ1773" s="6"/>
      <c r="BR1773" s="6"/>
      <c r="BS1773" s="6"/>
      <c r="BT1773" s="6"/>
      <c r="BU1773" s="6"/>
      <c r="BV1773" s="6"/>
      <c r="BW1773" s="6"/>
      <c r="BX1773" s="6"/>
      <c r="BY1773" s="6"/>
      <c r="BZ1773" s="6"/>
      <c r="CA1773" s="6"/>
      <c r="CB1773" s="6"/>
    </row>
    <row r="1774" spans="1:80" ht="34.15" customHeight="1">
      <c r="A1774" s="2"/>
      <c r="B1774" s="2"/>
      <c r="C1774" s="2"/>
      <c r="D1774" s="2"/>
      <c r="E1774" s="2"/>
      <c r="F1774" s="15"/>
      <c r="G1774" s="2"/>
      <c r="H1774" s="2"/>
      <c r="I1774" s="2"/>
      <c r="J1774" s="2"/>
      <c r="K1774" s="2"/>
      <c r="L1774" s="2"/>
      <c r="M1774" s="2"/>
      <c r="N1774" s="700"/>
      <c r="O1774" s="2"/>
      <c r="P1774" s="2"/>
      <c r="Q1774" s="2"/>
      <c r="R1774" s="2"/>
      <c r="S1774" s="2"/>
      <c r="T1774" s="2"/>
      <c r="U1774" s="15"/>
      <c r="V1774" s="15"/>
      <c r="W1774" s="15"/>
      <c r="X1774" s="15"/>
      <c r="Y1774" s="15"/>
      <c r="Z1774" s="15"/>
      <c r="AA1774" s="15"/>
      <c r="AB1774" s="15"/>
      <c r="AC1774" s="15"/>
      <c r="AD1774" s="15"/>
      <c r="AE1774" s="15"/>
      <c r="AF1774" s="15"/>
      <c r="AG1774" s="15"/>
      <c r="AH1774" s="15"/>
      <c r="AI1774" s="15"/>
      <c r="AJ1774" s="15"/>
      <c r="AK1774" s="15"/>
      <c r="AL1774" s="15"/>
      <c r="AM1774" s="15"/>
      <c r="AN1774" s="15"/>
      <c r="AO1774" s="15"/>
      <c r="AP1774" s="15"/>
      <c r="AQ1774" s="15"/>
      <c r="AR1774" s="15"/>
      <c r="AS1774" s="15"/>
      <c r="AT1774" s="15"/>
      <c r="AU1774" s="15"/>
      <c r="AV1774" s="15"/>
      <c r="AW1774" s="15"/>
      <c r="AX1774" s="15"/>
      <c r="AY1774" s="6"/>
      <c r="AZ1774" s="6"/>
      <c r="BA1774" s="6"/>
      <c r="BB1774" s="6"/>
      <c r="BC1774" s="6"/>
      <c r="BD1774" s="6"/>
      <c r="BE1774" s="6"/>
      <c r="BF1774" s="6"/>
      <c r="BG1774" s="6"/>
      <c r="BH1774" s="6"/>
      <c r="BI1774" s="6"/>
      <c r="BJ1774" s="6"/>
      <c r="BK1774" s="6"/>
      <c r="BL1774" s="6"/>
      <c r="BM1774" s="6"/>
      <c r="BN1774" s="6"/>
      <c r="BO1774" s="6"/>
      <c r="BP1774" s="6"/>
      <c r="BQ1774" s="6"/>
      <c r="BR1774" s="6"/>
      <c r="BS1774" s="6"/>
      <c r="BT1774" s="6"/>
      <c r="BU1774" s="6"/>
      <c r="BV1774" s="6"/>
      <c r="BW1774" s="6"/>
      <c r="BX1774" s="6"/>
      <c r="BY1774" s="6"/>
      <c r="BZ1774" s="6"/>
      <c r="CA1774" s="6"/>
      <c r="CB1774" s="6"/>
    </row>
    <row r="1775" spans="1:80" ht="34.15" customHeight="1">
      <c r="A1775" s="2"/>
      <c r="B1775" s="2"/>
      <c r="C1775" s="2"/>
      <c r="D1775" s="2"/>
      <c r="E1775" s="2"/>
      <c r="F1775" s="15"/>
      <c r="G1775" s="2"/>
      <c r="H1775" s="2"/>
      <c r="I1775" s="2"/>
      <c r="J1775" s="2"/>
      <c r="K1775" s="2"/>
      <c r="L1775" s="2"/>
      <c r="M1775" s="2"/>
      <c r="N1775" s="700"/>
      <c r="O1775" s="2"/>
      <c r="P1775" s="2"/>
      <c r="Q1775" s="2"/>
      <c r="R1775" s="2"/>
      <c r="S1775" s="2"/>
      <c r="T1775" s="2"/>
      <c r="U1775" s="15"/>
      <c r="V1775" s="15"/>
      <c r="W1775" s="15"/>
      <c r="X1775" s="15"/>
      <c r="Y1775" s="15"/>
      <c r="Z1775" s="15"/>
      <c r="AA1775" s="15"/>
      <c r="AB1775" s="15"/>
      <c r="AC1775" s="15"/>
      <c r="AD1775" s="15"/>
      <c r="AE1775" s="15"/>
      <c r="AF1775" s="15"/>
      <c r="AG1775" s="15"/>
      <c r="AH1775" s="15"/>
      <c r="AI1775" s="15"/>
      <c r="AJ1775" s="15"/>
      <c r="AK1775" s="15"/>
      <c r="AL1775" s="15"/>
      <c r="AM1775" s="15"/>
      <c r="AN1775" s="15"/>
      <c r="AO1775" s="15"/>
      <c r="AP1775" s="15"/>
      <c r="AQ1775" s="15"/>
      <c r="AR1775" s="15"/>
      <c r="AS1775" s="15"/>
      <c r="AT1775" s="15"/>
      <c r="AU1775" s="15"/>
      <c r="AV1775" s="15"/>
      <c r="AW1775" s="15"/>
      <c r="AX1775" s="15"/>
      <c r="AY1775" s="6"/>
      <c r="AZ1775" s="6"/>
      <c r="BA1775" s="6"/>
      <c r="BB1775" s="6"/>
      <c r="BC1775" s="6"/>
      <c r="BD1775" s="6"/>
      <c r="BE1775" s="6"/>
      <c r="BF1775" s="6"/>
      <c r="BG1775" s="6"/>
      <c r="BH1775" s="6"/>
      <c r="BI1775" s="6"/>
      <c r="BJ1775" s="6"/>
      <c r="BK1775" s="6"/>
      <c r="BL1775" s="6"/>
      <c r="BM1775" s="6"/>
      <c r="BN1775" s="6"/>
      <c r="BO1775" s="6"/>
      <c r="BP1775" s="6"/>
      <c r="BQ1775" s="6"/>
      <c r="BR1775" s="6"/>
      <c r="BS1775" s="6"/>
      <c r="BT1775" s="6"/>
      <c r="BU1775" s="6"/>
      <c r="BV1775" s="6"/>
      <c r="BW1775" s="6"/>
      <c r="BX1775" s="6"/>
      <c r="BY1775" s="6"/>
      <c r="BZ1775" s="6"/>
      <c r="CA1775" s="6"/>
      <c r="CB1775" s="6"/>
    </row>
    <row r="1776" spans="1:80" ht="34.15" customHeight="1">
      <c r="A1776" s="2"/>
      <c r="B1776" s="2"/>
      <c r="C1776" s="2"/>
      <c r="D1776" s="2"/>
      <c r="E1776" s="2"/>
      <c r="F1776" s="15"/>
      <c r="G1776" s="2"/>
      <c r="H1776" s="2"/>
      <c r="I1776" s="2"/>
      <c r="J1776" s="2"/>
      <c r="K1776" s="2"/>
      <c r="L1776" s="2"/>
      <c r="M1776" s="2"/>
      <c r="N1776" s="700"/>
      <c r="O1776" s="2"/>
      <c r="P1776" s="2"/>
      <c r="Q1776" s="2"/>
      <c r="R1776" s="2"/>
      <c r="S1776" s="2"/>
      <c r="T1776" s="2"/>
      <c r="U1776" s="15"/>
      <c r="V1776" s="15"/>
      <c r="W1776" s="15"/>
      <c r="X1776" s="15"/>
      <c r="Y1776" s="15"/>
      <c r="Z1776" s="15"/>
      <c r="AA1776" s="15"/>
      <c r="AB1776" s="15"/>
      <c r="AC1776" s="15"/>
      <c r="AD1776" s="15"/>
      <c r="AE1776" s="15"/>
      <c r="AF1776" s="15"/>
      <c r="AG1776" s="15"/>
      <c r="AH1776" s="15"/>
      <c r="AI1776" s="15"/>
      <c r="AJ1776" s="15"/>
      <c r="AK1776" s="15"/>
      <c r="AL1776" s="15"/>
      <c r="AM1776" s="15"/>
      <c r="AN1776" s="15"/>
      <c r="AO1776" s="15"/>
      <c r="AP1776" s="15"/>
      <c r="AQ1776" s="15"/>
      <c r="AR1776" s="15"/>
      <c r="AS1776" s="15"/>
      <c r="AT1776" s="15"/>
      <c r="AU1776" s="15"/>
      <c r="AV1776" s="15"/>
      <c r="AW1776" s="15"/>
      <c r="AX1776" s="15"/>
      <c r="AY1776" s="6"/>
      <c r="AZ1776" s="6"/>
      <c r="BA1776" s="6"/>
      <c r="BB1776" s="6"/>
      <c r="BC1776" s="6"/>
      <c r="BD1776" s="6"/>
      <c r="BE1776" s="6"/>
      <c r="BF1776" s="6"/>
      <c r="BG1776" s="6"/>
      <c r="BH1776" s="6"/>
      <c r="BI1776" s="6"/>
      <c r="BJ1776" s="6"/>
      <c r="BK1776" s="6"/>
      <c r="BL1776" s="6"/>
      <c r="BM1776" s="6"/>
      <c r="BN1776" s="6"/>
      <c r="BO1776" s="6"/>
      <c r="BP1776" s="6"/>
      <c r="BQ1776" s="6"/>
      <c r="BR1776" s="6"/>
      <c r="BS1776" s="6"/>
      <c r="BT1776" s="6"/>
      <c r="BU1776" s="6"/>
      <c r="BV1776" s="6"/>
      <c r="BW1776" s="6"/>
      <c r="BX1776" s="6"/>
      <c r="BY1776" s="6"/>
      <c r="BZ1776" s="6"/>
      <c r="CA1776" s="6"/>
      <c r="CB1776" s="6"/>
    </row>
    <row r="1777" spans="1:80" ht="34.15" customHeight="1">
      <c r="A1777" s="2"/>
      <c r="B1777" s="2"/>
      <c r="C1777" s="2"/>
      <c r="D1777" s="2"/>
      <c r="E1777" s="2"/>
      <c r="F1777" s="15"/>
      <c r="G1777" s="2"/>
      <c r="H1777" s="2"/>
      <c r="I1777" s="2"/>
      <c r="J1777" s="2"/>
      <c r="K1777" s="2"/>
      <c r="L1777" s="2"/>
      <c r="M1777" s="2"/>
      <c r="N1777" s="700"/>
      <c r="O1777" s="2"/>
      <c r="P1777" s="2"/>
      <c r="Q1777" s="2"/>
      <c r="R1777" s="2"/>
      <c r="S1777" s="2"/>
      <c r="T1777" s="2"/>
      <c r="U1777" s="15"/>
      <c r="V1777" s="15"/>
      <c r="W1777" s="15"/>
      <c r="X1777" s="15"/>
      <c r="Y1777" s="15"/>
      <c r="Z1777" s="15"/>
      <c r="AA1777" s="15"/>
      <c r="AB1777" s="15"/>
      <c r="AC1777" s="15"/>
      <c r="AD1777" s="15"/>
      <c r="AE1777" s="15"/>
      <c r="AF1777" s="15"/>
      <c r="AG1777" s="15"/>
      <c r="AH1777" s="15"/>
      <c r="AI1777" s="15"/>
      <c r="AJ1777" s="15"/>
      <c r="AK1777" s="15"/>
      <c r="AL1777" s="15"/>
      <c r="AM1777" s="15"/>
      <c r="AN1777" s="15"/>
      <c r="AO1777" s="15"/>
      <c r="AP1777" s="15"/>
      <c r="AQ1777" s="15"/>
      <c r="AR1777" s="15"/>
      <c r="AS1777" s="15"/>
      <c r="AT1777" s="15"/>
      <c r="AU1777" s="15"/>
      <c r="AV1777" s="15"/>
      <c r="AW1777" s="15"/>
      <c r="AX1777" s="15"/>
      <c r="AY1777" s="6"/>
      <c r="AZ1777" s="6"/>
      <c r="BA1777" s="6"/>
      <c r="BB1777" s="6"/>
      <c r="BC1777" s="6"/>
      <c r="BD1777" s="6"/>
      <c r="BE1777" s="6"/>
      <c r="BF1777" s="6"/>
      <c r="BG1777" s="6"/>
      <c r="BH1777" s="6"/>
      <c r="BI1777" s="6"/>
      <c r="BJ1777" s="6"/>
      <c r="BK1777" s="6"/>
      <c r="BL1777" s="6"/>
      <c r="BM1777" s="6"/>
      <c r="BN1777" s="6"/>
      <c r="BO1777" s="6"/>
      <c r="BP1777" s="6"/>
      <c r="BQ1777" s="6"/>
      <c r="BR1777" s="6"/>
      <c r="BS1777" s="6"/>
      <c r="BT1777" s="6"/>
      <c r="BU1777" s="6"/>
      <c r="BV1777" s="6"/>
      <c r="BW1777" s="6"/>
      <c r="BX1777" s="6"/>
      <c r="BY1777" s="6"/>
      <c r="BZ1777" s="6"/>
      <c r="CA1777" s="6"/>
      <c r="CB1777" s="6"/>
    </row>
    <row r="1778" spans="1:80" ht="34.15" customHeight="1">
      <c r="A1778" s="2"/>
      <c r="B1778" s="2"/>
      <c r="C1778" s="2"/>
      <c r="D1778" s="2"/>
      <c r="E1778" s="2"/>
      <c r="F1778" s="15"/>
      <c r="G1778" s="2"/>
      <c r="H1778" s="2"/>
      <c r="I1778" s="2"/>
      <c r="J1778" s="2"/>
      <c r="K1778" s="2"/>
      <c r="L1778" s="2"/>
      <c r="M1778" s="2"/>
      <c r="N1778" s="700"/>
      <c r="O1778" s="2"/>
      <c r="P1778" s="2"/>
      <c r="Q1778" s="2"/>
      <c r="R1778" s="2"/>
      <c r="S1778" s="2"/>
      <c r="T1778" s="2"/>
      <c r="U1778" s="15"/>
      <c r="V1778" s="15"/>
      <c r="W1778" s="15"/>
      <c r="X1778" s="15"/>
      <c r="Y1778" s="15"/>
      <c r="Z1778" s="15"/>
      <c r="AA1778" s="15"/>
      <c r="AB1778" s="15"/>
      <c r="AC1778" s="15"/>
      <c r="AD1778" s="15"/>
      <c r="AE1778" s="15"/>
      <c r="AF1778" s="15"/>
      <c r="AG1778" s="15"/>
      <c r="AH1778" s="15"/>
      <c r="AI1778" s="15"/>
      <c r="AJ1778" s="15"/>
      <c r="AK1778" s="15"/>
      <c r="AL1778" s="15"/>
      <c r="AM1778" s="15"/>
      <c r="AN1778" s="15"/>
      <c r="AO1778" s="15"/>
      <c r="AP1778" s="15"/>
      <c r="AQ1778" s="15"/>
      <c r="AR1778" s="15"/>
      <c r="AS1778" s="15"/>
      <c r="AT1778" s="15"/>
      <c r="AU1778" s="15"/>
      <c r="AV1778" s="15"/>
      <c r="AW1778" s="15"/>
      <c r="AX1778" s="15"/>
      <c r="AY1778" s="6"/>
      <c r="AZ1778" s="6"/>
      <c r="BA1778" s="6"/>
      <c r="BB1778" s="6"/>
      <c r="BC1778" s="6"/>
      <c r="BD1778" s="6"/>
      <c r="BE1778" s="6"/>
      <c r="BF1778" s="6"/>
      <c r="BG1778" s="6"/>
      <c r="BH1778" s="6"/>
      <c r="BI1778" s="6"/>
      <c r="BJ1778" s="6"/>
      <c r="BK1778" s="6"/>
      <c r="BL1778" s="6"/>
      <c r="BM1778" s="6"/>
      <c r="BN1778" s="6"/>
      <c r="BO1778" s="6"/>
      <c r="BP1778" s="6"/>
      <c r="BQ1778" s="6"/>
      <c r="BR1778" s="6"/>
      <c r="BS1778" s="6"/>
      <c r="BT1778" s="6"/>
      <c r="BU1778" s="6"/>
      <c r="BV1778" s="6"/>
      <c r="BW1778" s="6"/>
      <c r="BX1778" s="6"/>
      <c r="BY1778" s="6"/>
      <c r="BZ1778" s="6"/>
      <c r="CA1778" s="6"/>
      <c r="CB1778" s="6"/>
    </row>
    <row r="1779" spans="1:80" ht="34.15" customHeight="1">
      <c r="A1779" s="2"/>
      <c r="B1779" s="2"/>
      <c r="C1779" s="2"/>
      <c r="D1779" s="2"/>
      <c r="E1779" s="2"/>
      <c r="F1779" s="15"/>
      <c r="G1779" s="2"/>
      <c r="H1779" s="2"/>
      <c r="I1779" s="2"/>
      <c r="J1779" s="2"/>
      <c r="K1779" s="2"/>
      <c r="L1779" s="2"/>
      <c r="M1779" s="2"/>
      <c r="N1779" s="700"/>
      <c r="O1779" s="2"/>
      <c r="P1779" s="2"/>
      <c r="Q1779" s="2"/>
      <c r="R1779" s="2"/>
      <c r="S1779" s="2"/>
      <c r="T1779" s="2"/>
      <c r="U1779" s="15"/>
      <c r="V1779" s="15"/>
      <c r="W1779" s="15"/>
      <c r="X1779" s="15"/>
      <c r="Y1779" s="15"/>
      <c r="Z1779" s="15"/>
      <c r="AA1779" s="15"/>
      <c r="AB1779" s="15"/>
      <c r="AC1779" s="15"/>
      <c r="AD1779" s="15"/>
      <c r="AE1779" s="15"/>
      <c r="AF1779" s="15"/>
      <c r="AG1779" s="15"/>
      <c r="AH1779" s="15"/>
      <c r="AI1779" s="15"/>
      <c r="AJ1779" s="15"/>
      <c r="AK1779" s="15"/>
      <c r="AL1779" s="15"/>
      <c r="AM1779" s="15"/>
      <c r="AN1779" s="15"/>
      <c r="AO1779" s="15"/>
      <c r="AP1779" s="15"/>
      <c r="AQ1779" s="15"/>
      <c r="AR1779" s="15"/>
      <c r="AS1779" s="15"/>
      <c r="AT1779" s="15"/>
      <c r="AU1779" s="15"/>
      <c r="AV1779" s="15"/>
      <c r="AW1779" s="15"/>
      <c r="AX1779" s="15"/>
      <c r="AY1779" s="6"/>
      <c r="AZ1779" s="6"/>
      <c r="BA1779" s="6"/>
      <c r="BB1779" s="6"/>
      <c r="BC1779" s="6"/>
      <c r="BD1779" s="6"/>
      <c r="BE1779" s="6"/>
      <c r="BF1779" s="6"/>
      <c r="BG1779" s="6"/>
      <c r="BH1779" s="6"/>
      <c r="BI1779" s="6"/>
      <c r="BJ1779" s="6"/>
      <c r="BK1779" s="6"/>
      <c r="BL1779" s="6"/>
      <c r="BM1779" s="6"/>
      <c r="BN1779" s="6"/>
      <c r="BO1779" s="6"/>
      <c r="BP1779" s="6"/>
      <c r="BQ1779" s="6"/>
      <c r="BR1779" s="6"/>
      <c r="BS1779" s="6"/>
      <c r="BT1779" s="6"/>
      <c r="BU1779" s="6"/>
      <c r="BV1779" s="6"/>
      <c r="BW1779" s="6"/>
      <c r="BX1779" s="6"/>
      <c r="BY1779" s="6"/>
      <c r="BZ1779" s="6"/>
      <c r="CA1779" s="6"/>
      <c r="CB1779" s="6"/>
    </row>
    <row r="1780" spans="1:80" ht="34.15" customHeight="1">
      <c r="A1780" s="2"/>
      <c r="B1780" s="2"/>
      <c r="C1780" s="2"/>
      <c r="D1780" s="2"/>
      <c r="E1780" s="2"/>
      <c r="F1780" s="15"/>
      <c r="G1780" s="2"/>
      <c r="H1780" s="2"/>
      <c r="I1780" s="2"/>
      <c r="J1780" s="2"/>
      <c r="K1780" s="2"/>
      <c r="L1780" s="2"/>
      <c r="M1780" s="2"/>
      <c r="N1780" s="700"/>
      <c r="O1780" s="2"/>
      <c r="P1780" s="2"/>
      <c r="Q1780" s="2"/>
      <c r="R1780" s="2"/>
      <c r="S1780" s="2"/>
      <c r="T1780" s="2"/>
      <c r="U1780" s="15"/>
      <c r="V1780" s="15"/>
      <c r="W1780" s="15"/>
      <c r="X1780" s="15"/>
      <c r="Y1780" s="15"/>
      <c r="Z1780" s="15"/>
      <c r="AA1780" s="15"/>
      <c r="AB1780" s="15"/>
      <c r="AC1780" s="15"/>
      <c r="AD1780" s="15"/>
      <c r="AE1780" s="15"/>
      <c r="AF1780" s="15"/>
      <c r="AG1780" s="15"/>
      <c r="AH1780" s="15"/>
      <c r="AI1780" s="15"/>
      <c r="AJ1780" s="15"/>
      <c r="AK1780" s="15"/>
      <c r="AL1780" s="15"/>
      <c r="AM1780" s="15"/>
      <c r="AN1780" s="15"/>
      <c r="AO1780" s="15"/>
      <c r="AP1780" s="15"/>
      <c r="AQ1780" s="15"/>
      <c r="AR1780" s="15"/>
      <c r="AS1780" s="15"/>
      <c r="AT1780" s="15"/>
      <c r="AU1780" s="15"/>
      <c r="AV1780" s="15"/>
      <c r="AW1780" s="15"/>
      <c r="AX1780" s="15"/>
      <c r="AY1780" s="6"/>
      <c r="AZ1780" s="6"/>
      <c r="BA1780" s="6"/>
      <c r="BB1780" s="6"/>
      <c r="BC1780" s="6"/>
      <c r="BD1780" s="6"/>
      <c r="BE1780" s="6"/>
      <c r="BF1780" s="6"/>
      <c r="BG1780" s="6"/>
      <c r="BH1780" s="6"/>
      <c r="BI1780" s="6"/>
      <c r="BJ1780" s="6"/>
      <c r="BK1780" s="6"/>
      <c r="BL1780" s="6"/>
      <c r="BM1780" s="6"/>
      <c r="BN1780" s="6"/>
      <c r="BO1780" s="6"/>
      <c r="BP1780" s="6"/>
      <c r="BQ1780" s="6"/>
      <c r="BR1780" s="6"/>
      <c r="BS1780" s="6"/>
      <c r="BT1780" s="6"/>
      <c r="BU1780" s="6"/>
      <c r="BV1780" s="6"/>
      <c r="BW1780" s="6"/>
      <c r="BX1780" s="6"/>
      <c r="BY1780" s="6"/>
      <c r="BZ1780" s="6"/>
      <c r="CA1780" s="6"/>
      <c r="CB1780" s="6"/>
    </row>
    <row r="1781" spans="1:80" ht="34.15" customHeight="1">
      <c r="A1781" s="2"/>
      <c r="B1781" s="2"/>
      <c r="C1781" s="2"/>
      <c r="D1781" s="2"/>
      <c r="E1781" s="2"/>
      <c r="F1781" s="15"/>
      <c r="G1781" s="2"/>
      <c r="H1781" s="2"/>
      <c r="I1781" s="2"/>
      <c r="J1781" s="2"/>
      <c r="K1781" s="2"/>
      <c r="L1781" s="2"/>
      <c r="M1781" s="2"/>
      <c r="N1781" s="700"/>
      <c r="O1781" s="2"/>
      <c r="P1781" s="2"/>
      <c r="Q1781" s="2"/>
      <c r="R1781" s="2"/>
      <c r="S1781" s="2"/>
      <c r="T1781" s="2"/>
      <c r="U1781" s="15"/>
      <c r="V1781" s="15"/>
      <c r="W1781" s="15"/>
      <c r="X1781" s="15"/>
      <c r="Y1781" s="15"/>
      <c r="Z1781" s="15"/>
      <c r="AA1781" s="15"/>
      <c r="AB1781" s="15"/>
      <c r="AC1781" s="15"/>
      <c r="AD1781" s="15"/>
      <c r="AE1781" s="15"/>
      <c r="AF1781" s="15"/>
      <c r="AG1781" s="15"/>
      <c r="AH1781" s="15"/>
      <c r="AI1781" s="15"/>
      <c r="AJ1781" s="15"/>
      <c r="AK1781" s="15"/>
      <c r="AL1781" s="15"/>
      <c r="AM1781" s="15"/>
      <c r="AN1781" s="15"/>
      <c r="AO1781" s="15"/>
      <c r="AP1781" s="15"/>
      <c r="AQ1781" s="15"/>
      <c r="AR1781" s="15"/>
      <c r="AS1781" s="15"/>
      <c r="AT1781" s="15"/>
      <c r="AU1781" s="15"/>
      <c r="AV1781" s="15"/>
      <c r="AW1781" s="15"/>
      <c r="AX1781" s="15"/>
      <c r="AY1781" s="6"/>
      <c r="AZ1781" s="6"/>
      <c r="BA1781" s="6"/>
      <c r="BB1781" s="6"/>
      <c r="BC1781" s="6"/>
      <c r="BD1781" s="6"/>
      <c r="BE1781" s="6"/>
      <c r="BF1781" s="6"/>
      <c r="BG1781" s="6"/>
      <c r="BH1781" s="6"/>
      <c r="BI1781" s="6"/>
      <c r="BJ1781" s="6"/>
      <c r="BK1781" s="6"/>
      <c r="BL1781" s="6"/>
      <c r="BM1781" s="6"/>
      <c r="BN1781" s="6"/>
      <c r="BO1781" s="6"/>
      <c r="BP1781" s="6"/>
      <c r="BQ1781" s="6"/>
      <c r="BR1781" s="6"/>
      <c r="BS1781" s="6"/>
      <c r="BT1781" s="6"/>
      <c r="BU1781" s="6"/>
      <c r="BV1781" s="6"/>
      <c r="BW1781" s="6"/>
      <c r="BX1781" s="6"/>
      <c r="BY1781" s="6"/>
      <c r="BZ1781" s="6"/>
      <c r="CA1781" s="6"/>
      <c r="CB1781" s="6"/>
    </row>
    <row r="1782" spans="1:80" ht="34.15" customHeight="1">
      <c r="A1782" s="2"/>
      <c r="B1782" s="2"/>
      <c r="C1782" s="2"/>
      <c r="D1782" s="2"/>
      <c r="E1782" s="2"/>
      <c r="F1782" s="15"/>
      <c r="G1782" s="2"/>
      <c r="H1782" s="2"/>
      <c r="I1782" s="2"/>
      <c r="J1782" s="2"/>
      <c r="K1782" s="2"/>
      <c r="L1782" s="2"/>
      <c r="M1782" s="2"/>
      <c r="N1782" s="700"/>
      <c r="O1782" s="2"/>
      <c r="P1782" s="2"/>
      <c r="Q1782" s="2"/>
      <c r="R1782" s="2"/>
      <c r="S1782" s="2"/>
      <c r="T1782" s="2"/>
      <c r="U1782" s="15"/>
      <c r="V1782" s="15"/>
      <c r="W1782" s="15"/>
      <c r="X1782" s="15"/>
      <c r="Y1782" s="15"/>
      <c r="Z1782" s="15"/>
      <c r="AA1782" s="15"/>
      <c r="AB1782" s="15"/>
      <c r="AC1782" s="15"/>
      <c r="AD1782" s="15"/>
      <c r="AE1782" s="15"/>
      <c r="AF1782" s="15"/>
      <c r="AG1782" s="15"/>
      <c r="AH1782" s="15"/>
      <c r="AI1782" s="15"/>
      <c r="AJ1782" s="15"/>
      <c r="AK1782" s="15"/>
      <c r="AL1782" s="15"/>
      <c r="AM1782" s="15"/>
      <c r="AN1782" s="15"/>
      <c r="AO1782" s="15"/>
      <c r="AP1782" s="15"/>
      <c r="AQ1782" s="15"/>
      <c r="AR1782" s="15"/>
      <c r="AS1782" s="15"/>
      <c r="AT1782" s="15"/>
      <c r="AU1782" s="15"/>
      <c r="AV1782" s="15"/>
      <c r="AW1782" s="15"/>
      <c r="AX1782" s="15"/>
      <c r="AY1782" s="6"/>
      <c r="AZ1782" s="6"/>
      <c r="BA1782" s="6"/>
      <c r="BB1782" s="6"/>
      <c r="BC1782" s="6"/>
      <c r="BD1782" s="6"/>
      <c r="BE1782" s="6"/>
      <c r="BF1782" s="6"/>
      <c r="BG1782" s="6"/>
      <c r="BH1782" s="6"/>
      <c r="BI1782" s="6"/>
      <c r="BJ1782" s="6"/>
      <c r="BK1782" s="6"/>
      <c r="BL1782" s="6"/>
      <c r="BM1782" s="6"/>
      <c r="BN1782" s="6"/>
      <c r="BO1782" s="6"/>
      <c r="BP1782" s="6"/>
      <c r="BQ1782" s="6"/>
      <c r="BR1782" s="6"/>
      <c r="BS1782" s="6"/>
      <c r="BT1782" s="6"/>
      <c r="BU1782" s="6"/>
      <c r="BV1782" s="6"/>
      <c r="BW1782" s="6"/>
      <c r="BX1782" s="6"/>
      <c r="BY1782" s="6"/>
      <c r="BZ1782" s="6"/>
      <c r="CA1782" s="6"/>
      <c r="CB1782" s="6"/>
    </row>
    <row r="1783" spans="1:80" ht="34.15" customHeight="1">
      <c r="A1783" s="2"/>
      <c r="B1783" s="2"/>
      <c r="C1783" s="2"/>
      <c r="D1783" s="2"/>
      <c r="E1783" s="2"/>
      <c r="F1783" s="15"/>
      <c r="G1783" s="2"/>
      <c r="H1783" s="2"/>
      <c r="I1783" s="2"/>
      <c r="J1783" s="2"/>
      <c r="K1783" s="2"/>
      <c r="L1783" s="2"/>
      <c r="M1783" s="2"/>
      <c r="N1783" s="700"/>
      <c r="O1783" s="2"/>
      <c r="P1783" s="2"/>
      <c r="Q1783" s="2"/>
      <c r="R1783" s="2"/>
      <c r="S1783" s="2"/>
      <c r="T1783" s="2"/>
      <c r="U1783" s="15"/>
      <c r="V1783" s="15"/>
      <c r="W1783" s="15"/>
      <c r="X1783" s="15"/>
      <c r="Y1783" s="15"/>
      <c r="Z1783" s="15"/>
      <c r="AA1783" s="15"/>
      <c r="AB1783" s="15"/>
      <c r="AC1783" s="15"/>
      <c r="AD1783" s="15"/>
      <c r="AE1783" s="15"/>
      <c r="AF1783" s="15"/>
      <c r="AG1783" s="15"/>
      <c r="AH1783" s="15"/>
      <c r="AI1783" s="15"/>
      <c r="AJ1783" s="15"/>
      <c r="AK1783" s="15"/>
      <c r="AL1783" s="15"/>
      <c r="AM1783" s="15"/>
      <c r="AN1783" s="15"/>
      <c r="AO1783" s="15"/>
      <c r="AP1783" s="15"/>
      <c r="AQ1783" s="15"/>
      <c r="AR1783" s="15"/>
      <c r="AS1783" s="15"/>
      <c r="AT1783" s="15"/>
      <c r="AU1783" s="15"/>
      <c r="AV1783" s="15"/>
      <c r="AW1783" s="15"/>
      <c r="AX1783" s="15"/>
      <c r="AY1783" s="6"/>
      <c r="AZ1783" s="6"/>
      <c r="BA1783" s="6"/>
      <c r="BB1783" s="6"/>
      <c r="BC1783" s="6"/>
      <c r="BD1783" s="6"/>
      <c r="BE1783" s="6"/>
      <c r="BF1783" s="6"/>
      <c r="BG1783" s="6"/>
      <c r="BH1783" s="6"/>
      <c r="BI1783" s="6"/>
      <c r="BJ1783" s="6"/>
      <c r="BK1783" s="6"/>
      <c r="BL1783" s="6"/>
      <c r="BM1783" s="6"/>
      <c r="BN1783" s="6"/>
      <c r="BO1783" s="6"/>
      <c r="BP1783" s="6"/>
      <c r="BQ1783" s="6"/>
      <c r="BR1783" s="6"/>
      <c r="BS1783" s="6"/>
      <c r="BT1783" s="6"/>
      <c r="BU1783" s="6"/>
      <c r="BV1783" s="6"/>
      <c r="BW1783" s="6"/>
      <c r="BX1783" s="6"/>
      <c r="BY1783" s="6"/>
      <c r="BZ1783" s="6"/>
      <c r="CA1783" s="6"/>
      <c r="CB1783" s="6"/>
    </row>
    <row r="1784" spans="1:80" ht="34.15" customHeight="1">
      <c r="A1784" s="2"/>
      <c r="B1784" s="2"/>
      <c r="C1784" s="2"/>
      <c r="D1784" s="2"/>
      <c r="E1784" s="2"/>
      <c r="F1784" s="15"/>
      <c r="G1784" s="2"/>
      <c r="H1784" s="2"/>
      <c r="I1784" s="2"/>
      <c r="J1784" s="2"/>
      <c r="K1784" s="2"/>
      <c r="L1784" s="2"/>
      <c r="M1784" s="2"/>
      <c r="N1784" s="700"/>
      <c r="O1784" s="2"/>
      <c r="P1784" s="2"/>
      <c r="Q1784" s="2"/>
      <c r="R1784" s="2"/>
      <c r="S1784" s="2"/>
      <c r="T1784" s="2"/>
      <c r="U1784" s="15"/>
      <c r="V1784" s="15"/>
      <c r="W1784" s="15"/>
      <c r="X1784" s="15"/>
      <c r="Y1784" s="15"/>
      <c r="Z1784" s="15"/>
      <c r="AA1784" s="15"/>
      <c r="AB1784" s="15"/>
      <c r="AC1784" s="15"/>
      <c r="AD1784" s="15"/>
      <c r="AE1784" s="15"/>
      <c r="AF1784" s="15"/>
      <c r="AG1784" s="15"/>
      <c r="AH1784" s="15"/>
      <c r="AI1784" s="15"/>
      <c r="AJ1784" s="15"/>
      <c r="AK1784" s="15"/>
      <c r="AL1784" s="15"/>
      <c r="AM1784" s="15"/>
      <c r="AN1784" s="15"/>
      <c r="AO1784" s="15"/>
      <c r="AP1784" s="15"/>
      <c r="AQ1784" s="15"/>
      <c r="AR1784" s="15"/>
      <c r="AS1784" s="15"/>
      <c r="AT1784" s="15"/>
      <c r="AU1784" s="15"/>
      <c r="AV1784" s="15"/>
      <c r="AW1784" s="15"/>
      <c r="AX1784" s="15"/>
      <c r="AY1784" s="6"/>
      <c r="AZ1784" s="6"/>
      <c r="BA1784" s="6"/>
      <c r="BB1784" s="6"/>
      <c r="BC1784" s="6"/>
      <c r="BD1784" s="6"/>
      <c r="BE1784" s="6"/>
      <c r="BF1784" s="6"/>
      <c r="BG1784" s="6"/>
      <c r="BH1784" s="6"/>
      <c r="BI1784" s="6"/>
      <c r="BJ1784" s="6"/>
      <c r="BK1784" s="6"/>
      <c r="BL1784" s="6"/>
      <c r="BM1784" s="6"/>
      <c r="BN1784" s="6"/>
      <c r="BO1784" s="6"/>
      <c r="BP1784" s="6"/>
      <c r="BQ1784" s="6"/>
      <c r="BR1784" s="6"/>
      <c r="BS1784" s="6"/>
      <c r="BT1784" s="6"/>
      <c r="BU1784" s="6"/>
      <c r="BV1784" s="6"/>
      <c r="BW1784" s="6"/>
      <c r="BX1784" s="6"/>
      <c r="BY1784" s="6"/>
      <c r="BZ1784" s="6"/>
      <c r="CA1784" s="6"/>
      <c r="CB1784" s="6"/>
    </row>
    <row r="1785" spans="1:80" ht="34.15" customHeight="1">
      <c r="A1785" s="2"/>
      <c r="B1785" s="2"/>
      <c r="C1785" s="2"/>
      <c r="D1785" s="2"/>
      <c r="E1785" s="2"/>
      <c r="F1785" s="15"/>
      <c r="G1785" s="2"/>
      <c r="H1785" s="2"/>
      <c r="I1785" s="2"/>
      <c r="J1785" s="2"/>
      <c r="K1785" s="2"/>
      <c r="L1785" s="2"/>
      <c r="M1785" s="2"/>
      <c r="N1785" s="700"/>
      <c r="O1785" s="2"/>
      <c r="P1785" s="2"/>
      <c r="Q1785" s="2"/>
      <c r="R1785" s="2"/>
      <c r="S1785" s="2"/>
      <c r="T1785" s="2"/>
      <c r="U1785" s="15"/>
      <c r="V1785" s="15"/>
      <c r="W1785" s="15"/>
      <c r="X1785" s="15"/>
      <c r="Y1785" s="15"/>
      <c r="Z1785" s="15"/>
      <c r="AA1785" s="15"/>
      <c r="AB1785" s="15"/>
      <c r="AC1785" s="15"/>
      <c r="AD1785" s="15"/>
      <c r="AE1785" s="15"/>
      <c r="AF1785" s="15"/>
      <c r="AG1785" s="15"/>
      <c r="AH1785" s="15"/>
      <c r="AI1785" s="15"/>
      <c r="AJ1785" s="15"/>
      <c r="AK1785" s="15"/>
      <c r="AL1785" s="15"/>
      <c r="AM1785" s="15"/>
      <c r="AN1785" s="15"/>
      <c r="AO1785" s="15"/>
      <c r="AP1785" s="15"/>
      <c r="AQ1785" s="15"/>
      <c r="AR1785" s="15"/>
      <c r="AS1785" s="15"/>
      <c r="AT1785" s="15"/>
      <c r="AU1785" s="15"/>
      <c r="AV1785" s="15"/>
      <c r="AW1785" s="15"/>
      <c r="AX1785" s="15"/>
      <c r="AY1785" s="6"/>
      <c r="AZ1785" s="6"/>
      <c r="BA1785" s="6"/>
      <c r="BB1785" s="6"/>
      <c r="BC1785" s="6"/>
      <c r="BD1785" s="6"/>
      <c r="BE1785" s="6"/>
      <c r="BF1785" s="6"/>
      <c r="BG1785" s="6"/>
      <c r="BH1785" s="6"/>
      <c r="BI1785" s="6"/>
      <c r="BJ1785" s="6"/>
      <c r="BK1785" s="6"/>
      <c r="BL1785" s="6"/>
      <c r="BM1785" s="6"/>
      <c r="BN1785" s="6"/>
      <c r="BO1785" s="6"/>
      <c r="BP1785" s="6"/>
      <c r="BQ1785" s="6"/>
      <c r="BR1785" s="6"/>
      <c r="BS1785" s="6"/>
      <c r="BT1785" s="6"/>
      <c r="BU1785" s="6"/>
      <c r="BV1785" s="6"/>
      <c r="BW1785" s="6"/>
      <c r="BX1785" s="6"/>
      <c r="BY1785" s="6"/>
      <c r="BZ1785" s="6"/>
      <c r="CA1785" s="6"/>
      <c r="CB1785" s="6"/>
    </row>
    <row r="1786" spans="1:80" ht="34.15" customHeight="1">
      <c r="A1786" s="2"/>
      <c r="B1786" s="2"/>
      <c r="C1786" s="2"/>
      <c r="D1786" s="2"/>
      <c r="E1786" s="2"/>
      <c r="F1786" s="15"/>
      <c r="G1786" s="2"/>
      <c r="H1786" s="2"/>
      <c r="I1786" s="2"/>
      <c r="J1786" s="2"/>
      <c r="K1786" s="2"/>
      <c r="L1786" s="2"/>
      <c r="M1786" s="2"/>
      <c r="N1786" s="700"/>
      <c r="O1786" s="2"/>
      <c r="P1786" s="2"/>
      <c r="Q1786" s="2"/>
      <c r="R1786" s="2"/>
      <c r="S1786" s="2"/>
      <c r="T1786" s="2"/>
      <c r="U1786" s="15"/>
      <c r="V1786" s="15"/>
      <c r="W1786" s="15"/>
      <c r="X1786" s="15"/>
      <c r="Y1786" s="15"/>
      <c r="Z1786" s="15"/>
      <c r="AA1786" s="15"/>
      <c r="AB1786" s="15"/>
      <c r="AC1786" s="15"/>
      <c r="AD1786" s="15"/>
      <c r="AE1786" s="15"/>
      <c r="AF1786" s="15"/>
      <c r="AG1786" s="15"/>
      <c r="AH1786" s="15"/>
      <c r="AI1786" s="15"/>
      <c r="AJ1786" s="15"/>
      <c r="AK1786" s="15"/>
      <c r="AL1786" s="15"/>
      <c r="AM1786" s="15"/>
      <c r="AN1786" s="15"/>
      <c r="AO1786" s="15"/>
      <c r="AP1786" s="15"/>
      <c r="AQ1786" s="15"/>
      <c r="AR1786" s="15"/>
      <c r="AS1786" s="15"/>
      <c r="AT1786" s="15"/>
      <c r="AU1786" s="15"/>
      <c r="AV1786" s="15"/>
      <c r="AW1786" s="15"/>
      <c r="AX1786" s="15"/>
      <c r="AY1786" s="6"/>
      <c r="AZ1786" s="6"/>
      <c r="BA1786" s="6"/>
      <c r="BB1786" s="6"/>
      <c r="BC1786" s="6"/>
      <c r="BD1786" s="6"/>
      <c r="BE1786" s="6"/>
      <c r="BF1786" s="6"/>
      <c r="BG1786" s="6"/>
      <c r="BH1786" s="6"/>
      <c r="BI1786" s="6"/>
      <c r="BJ1786" s="6"/>
      <c r="BK1786" s="6"/>
      <c r="BL1786" s="6"/>
      <c r="BM1786" s="6"/>
      <c r="BN1786" s="6"/>
      <c r="BO1786" s="6"/>
      <c r="BP1786" s="6"/>
      <c r="BQ1786" s="6"/>
      <c r="BR1786" s="6"/>
      <c r="BS1786" s="6"/>
      <c r="BT1786" s="6"/>
      <c r="BU1786" s="6"/>
      <c r="BV1786" s="6"/>
      <c r="BW1786" s="6"/>
      <c r="BX1786" s="6"/>
      <c r="BY1786" s="6"/>
      <c r="BZ1786" s="6"/>
      <c r="CA1786" s="6"/>
      <c r="CB1786" s="6"/>
    </row>
    <row r="1787" spans="1:80" ht="34.15" customHeight="1">
      <c r="A1787" s="2"/>
      <c r="B1787" s="2"/>
      <c r="C1787" s="2"/>
      <c r="D1787" s="2"/>
      <c r="E1787" s="2"/>
      <c r="F1787" s="15"/>
      <c r="G1787" s="2"/>
      <c r="H1787" s="2"/>
      <c r="I1787" s="2"/>
      <c r="J1787" s="2"/>
      <c r="K1787" s="2"/>
      <c r="L1787" s="2"/>
      <c r="M1787" s="2"/>
      <c r="N1787" s="700"/>
      <c r="O1787" s="2"/>
      <c r="P1787" s="2"/>
      <c r="Q1787" s="2"/>
      <c r="R1787" s="2"/>
      <c r="S1787" s="2"/>
      <c r="T1787" s="2"/>
      <c r="U1787" s="15"/>
      <c r="V1787" s="15"/>
      <c r="W1787" s="15"/>
      <c r="X1787" s="15"/>
      <c r="Y1787" s="15"/>
      <c r="Z1787" s="15"/>
      <c r="AA1787" s="15"/>
      <c r="AB1787" s="15"/>
      <c r="AC1787" s="15"/>
      <c r="AD1787" s="15"/>
      <c r="AE1787" s="15"/>
      <c r="AF1787" s="15"/>
      <c r="AG1787" s="15"/>
      <c r="AH1787" s="15"/>
      <c r="AI1787" s="15"/>
      <c r="AJ1787" s="15"/>
      <c r="AK1787" s="15"/>
      <c r="AL1787" s="15"/>
      <c r="AM1787" s="15"/>
      <c r="AN1787" s="15"/>
      <c r="AO1787" s="15"/>
      <c r="AP1787" s="15"/>
      <c r="AQ1787" s="15"/>
      <c r="AR1787" s="15"/>
      <c r="AS1787" s="15"/>
      <c r="AT1787" s="15"/>
      <c r="AU1787" s="15"/>
      <c r="AV1787" s="15"/>
      <c r="AW1787" s="15"/>
      <c r="AX1787" s="15"/>
      <c r="AY1787" s="6"/>
      <c r="AZ1787" s="6"/>
      <c r="BA1787" s="6"/>
      <c r="BB1787" s="6"/>
      <c r="BC1787" s="6"/>
      <c r="BD1787" s="6"/>
      <c r="BE1787" s="6"/>
      <c r="BF1787" s="6"/>
      <c r="BG1787" s="6"/>
      <c r="BH1787" s="6"/>
      <c r="BI1787" s="6"/>
      <c r="BJ1787" s="6"/>
      <c r="BK1787" s="6"/>
      <c r="BL1787" s="6"/>
      <c r="BM1787" s="6"/>
      <c r="BN1787" s="6"/>
      <c r="BO1787" s="6"/>
      <c r="BP1787" s="6"/>
      <c r="BQ1787" s="6"/>
      <c r="BR1787" s="6"/>
      <c r="BS1787" s="6"/>
      <c r="BT1787" s="6"/>
      <c r="BU1787" s="6"/>
      <c r="BV1787" s="6"/>
      <c r="BW1787" s="6"/>
      <c r="BX1787" s="6"/>
      <c r="BY1787" s="6"/>
      <c r="BZ1787" s="6"/>
      <c r="CA1787" s="6"/>
      <c r="CB1787" s="6"/>
    </row>
    <row r="1788" spans="1:80" ht="34.15" customHeight="1">
      <c r="A1788" s="2"/>
      <c r="B1788" s="2"/>
      <c r="C1788" s="2"/>
      <c r="D1788" s="2"/>
      <c r="E1788" s="2"/>
      <c r="F1788" s="15"/>
      <c r="G1788" s="2"/>
      <c r="H1788" s="2"/>
      <c r="I1788" s="2"/>
      <c r="J1788" s="2"/>
      <c r="K1788" s="2"/>
      <c r="L1788" s="2"/>
      <c r="M1788" s="2"/>
      <c r="N1788" s="700"/>
      <c r="O1788" s="2"/>
      <c r="P1788" s="2"/>
      <c r="Q1788" s="2"/>
      <c r="R1788" s="2"/>
      <c r="S1788" s="2"/>
      <c r="T1788" s="2"/>
      <c r="U1788" s="15"/>
      <c r="V1788" s="15"/>
      <c r="W1788" s="15"/>
      <c r="X1788" s="15"/>
      <c r="Y1788" s="15"/>
      <c r="Z1788" s="15"/>
      <c r="AA1788" s="15"/>
      <c r="AB1788" s="15"/>
      <c r="AC1788" s="15"/>
      <c r="AD1788" s="15"/>
      <c r="AE1788" s="15"/>
      <c r="AF1788" s="15"/>
      <c r="AG1788" s="15"/>
      <c r="AH1788" s="15"/>
      <c r="AI1788" s="15"/>
      <c r="AJ1788" s="15"/>
      <c r="AK1788" s="15"/>
      <c r="AL1788" s="15"/>
      <c r="AM1788" s="15"/>
      <c r="AN1788" s="15"/>
      <c r="AO1788" s="15"/>
      <c r="AP1788" s="15"/>
      <c r="AQ1788" s="15"/>
      <c r="AR1788" s="15"/>
      <c r="AS1788" s="15"/>
      <c r="AT1788" s="15"/>
      <c r="AU1788" s="15"/>
      <c r="AV1788" s="15"/>
      <c r="AW1788" s="15"/>
      <c r="AX1788" s="15"/>
      <c r="AY1788" s="6"/>
      <c r="AZ1788" s="6"/>
      <c r="BA1788" s="6"/>
      <c r="BB1788" s="6"/>
      <c r="BC1788" s="6"/>
      <c r="BD1788" s="6"/>
      <c r="BE1788" s="6"/>
      <c r="BF1788" s="6"/>
      <c r="BG1788" s="6"/>
      <c r="BH1788" s="6"/>
      <c r="BI1788" s="6"/>
      <c r="BJ1788" s="6"/>
      <c r="BK1788" s="6"/>
      <c r="BL1788" s="6"/>
      <c r="BM1788" s="6"/>
      <c r="BN1788" s="6"/>
      <c r="BO1788" s="6"/>
      <c r="BP1788" s="6"/>
      <c r="BQ1788" s="6"/>
      <c r="BR1788" s="6"/>
      <c r="BS1788" s="6"/>
      <c r="BT1788" s="6"/>
      <c r="BU1788" s="6"/>
      <c r="BV1788" s="6"/>
      <c r="BW1788" s="6"/>
      <c r="BX1788" s="6"/>
      <c r="BY1788" s="6"/>
      <c r="BZ1788" s="6"/>
      <c r="CA1788" s="6"/>
      <c r="CB1788" s="6"/>
    </row>
    <row r="1789" spans="1:80" ht="34.15" customHeight="1">
      <c r="A1789" s="2"/>
      <c r="B1789" s="2"/>
      <c r="C1789" s="2"/>
      <c r="D1789" s="2"/>
      <c r="E1789" s="2"/>
      <c r="F1789" s="15"/>
      <c r="G1789" s="2"/>
      <c r="H1789" s="2"/>
      <c r="I1789" s="2"/>
      <c r="J1789" s="2"/>
      <c r="K1789" s="2"/>
      <c r="L1789" s="2"/>
      <c r="M1789" s="2"/>
      <c r="N1789" s="700"/>
      <c r="O1789" s="2"/>
      <c r="P1789" s="2"/>
      <c r="Q1789" s="2"/>
      <c r="R1789" s="2"/>
      <c r="S1789" s="2"/>
      <c r="T1789" s="2"/>
      <c r="U1789" s="15"/>
      <c r="V1789" s="15"/>
      <c r="W1789" s="15"/>
      <c r="X1789" s="15"/>
      <c r="Y1789" s="15"/>
      <c r="Z1789" s="15"/>
      <c r="AA1789" s="15"/>
      <c r="AB1789" s="15"/>
      <c r="AC1789" s="15"/>
      <c r="AD1789" s="15"/>
      <c r="AE1789" s="15"/>
      <c r="AF1789" s="15"/>
      <c r="AG1789" s="15"/>
      <c r="AH1789" s="15"/>
      <c r="AI1789" s="15"/>
      <c r="AJ1789" s="15"/>
      <c r="AK1789" s="15"/>
      <c r="AL1789" s="15"/>
      <c r="AM1789" s="15"/>
      <c r="AN1789" s="15"/>
      <c r="AO1789" s="15"/>
      <c r="AP1789" s="15"/>
      <c r="AQ1789" s="15"/>
      <c r="AR1789" s="15"/>
      <c r="AS1789" s="15"/>
      <c r="AT1789" s="15"/>
      <c r="AU1789" s="15"/>
      <c r="AV1789" s="15"/>
      <c r="AW1789" s="15"/>
      <c r="AX1789" s="15"/>
      <c r="AY1789" s="6"/>
      <c r="AZ1789" s="6"/>
      <c r="BA1789" s="6"/>
      <c r="BB1789" s="6"/>
      <c r="BC1789" s="6"/>
      <c r="BD1789" s="6"/>
      <c r="BE1789" s="6"/>
      <c r="BF1789" s="6"/>
      <c r="BG1789" s="6"/>
      <c r="BH1789" s="6"/>
      <c r="BI1789" s="6"/>
      <c r="BJ1789" s="6"/>
      <c r="BK1789" s="6"/>
      <c r="BL1789" s="6"/>
      <c r="BM1789" s="6"/>
      <c r="BN1789" s="6"/>
      <c r="BO1789" s="6"/>
      <c r="BP1789" s="6"/>
      <c r="BQ1789" s="6"/>
      <c r="BR1789" s="6"/>
      <c r="BS1789" s="6"/>
      <c r="BT1789" s="6"/>
      <c r="BU1789" s="6"/>
      <c r="BV1789" s="6"/>
      <c r="BW1789" s="6"/>
      <c r="BX1789" s="6"/>
      <c r="BY1789" s="6"/>
      <c r="BZ1789" s="6"/>
      <c r="CA1789" s="6"/>
      <c r="CB1789" s="6"/>
    </row>
    <row r="1790" spans="1:80" ht="34.15" customHeight="1">
      <c r="A1790" s="2"/>
      <c r="B1790" s="2"/>
      <c r="C1790" s="2"/>
      <c r="D1790" s="2"/>
      <c r="E1790" s="2"/>
      <c r="F1790" s="15"/>
      <c r="G1790" s="2"/>
      <c r="H1790" s="2"/>
      <c r="I1790" s="2"/>
      <c r="J1790" s="2"/>
      <c r="K1790" s="2"/>
      <c r="L1790" s="2"/>
      <c r="M1790" s="2"/>
      <c r="N1790" s="700"/>
      <c r="O1790" s="2"/>
      <c r="P1790" s="2"/>
      <c r="Q1790" s="2"/>
      <c r="R1790" s="2"/>
      <c r="S1790" s="2"/>
      <c r="T1790" s="2"/>
      <c r="U1790" s="15"/>
      <c r="V1790" s="15"/>
      <c r="W1790" s="15"/>
      <c r="X1790" s="15"/>
      <c r="Y1790" s="15"/>
      <c r="Z1790" s="15"/>
      <c r="AA1790" s="15"/>
      <c r="AB1790" s="15"/>
      <c r="AC1790" s="15"/>
      <c r="AD1790" s="15"/>
      <c r="AE1790" s="15"/>
      <c r="AF1790" s="15"/>
      <c r="AG1790" s="15"/>
      <c r="AH1790" s="15"/>
      <c r="AI1790" s="15"/>
      <c r="AJ1790" s="15"/>
      <c r="AK1790" s="15"/>
      <c r="AL1790" s="15"/>
      <c r="AM1790" s="15"/>
      <c r="AN1790" s="15"/>
      <c r="AO1790" s="15"/>
      <c r="AP1790" s="15"/>
      <c r="AQ1790" s="15"/>
      <c r="AR1790" s="15"/>
      <c r="AS1790" s="15"/>
      <c r="AT1790" s="15"/>
      <c r="AU1790" s="15"/>
      <c r="AV1790" s="15"/>
      <c r="AW1790" s="15"/>
      <c r="AX1790" s="15"/>
      <c r="AY1790" s="6"/>
      <c r="AZ1790" s="6"/>
      <c r="BA1790" s="6"/>
      <c r="BB1790" s="6"/>
      <c r="BC1790" s="6"/>
      <c r="BD1790" s="6"/>
      <c r="BE1790" s="6"/>
      <c r="BF1790" s="6"/>
      <c r="BG1790" s="6"/>
      <c r="BH1790" s="6"/>
      <c r="BI1790" s="6"/>
      <c r="BJ1790" s="6"/>
      <c r="BK1790" s="6"/>
      <c r="BL1790" s="6"/>
      <c r="BM1790" s="6"/>
      <c r="BN1790" s="6"/>
      <c r="BO1790" s="6"/>
      <c r="BP1790" s="6"/>
      <c r="BQ1790" s="6"/>
      <c r="BR1790" s="6"/>
      <c r="BS1790" s="6"/>
      <c r="BT1790" s="6"/>
      <c r="BU1790" s="6"/>
      <c r="BV1790" s="6"/>
      <c r="BW1790" s="6"/>
      <c r="BX1790" s="6"/>
      <c r="BY1790" s="6"/>
      <c r="BZ1790" s="6"/>
      <c r="CA1790" s="6"/>
      <c r="CB1790" s="6"/>
    </row>
    <row r="1791" spans="1:80" ht="34.15" customHeight="1">
      <c r="A1791" s="2"/>
      <c r="B1791" s="2"/>
      <c r="C1791" s="2"/>
      <c r="D1791" s="2"/>
      <c r="E1791" s="2"/>
      <c r="F1791" s="15"/>
      <c r="G1791" s="2"/>
      <c r="H1791" s="2"/>
      <c r="I1791" s="2"/>
      <c r="J1791" s="2"/>
      <c r="K1791" s="2"/>
      <c r="L1791" s="2"/>
      <c r="M1791" s="2"/>
      <c r="N1791" s="700"/>
      <c r="O1791" s="2"/>
      <c r="P1791" s="2"/>
      <c r="Q1791" s="2"/>
      <c r="R1791" s="2"/>
      <c r="S1791" s="2"/>
      <c r="T1791" s="2"/>
      <c r="U1791" s="15"/>
      <c r="V1791" s="15"/>
      <c r="W1791" s="15"/>
      <c r="X1791" s="15"/>
      <c r="Y1791" s="15"/>
      <c r="Z1791" s="15"/>
      <c r="AA1791" s="15"/>
      <c r="AB1791" s="15"/>
      <c r="AC1791" s="15"/>
      <c r="AD1791" s="15"/>
      <c r="AE1791" s="15"/>
      <c r="AF1791" s="15"/>
      <c r="AG1791" s="15"/>
      <c r="AH1791" s="15"/>
      <c r="AI1791" s="15"/>
      <c r="AJ1791" s="15"/>
      <c r="AK1791" s="15"/>
      <c r="AL1791" s="15"/>
      <c r="AM1791" s="15"/>
      <c r="AN1791" s="15"/>
      <c r="AO1791" s="15"/>
      <c r="AP1791" s="15"/>
      <c r="AQ1791" s="15"/>
      <c r="AR1791" s="15"/>
      <c r="AS1791" s="15"/>
      <c r="AT1791" s="15"/>
      <c r="AU1791" s="15"/>
      <c r="AV1791" s="15"/>
      <c r="AW1791" s="15"/>
      <c r="AX1791" s="15"/>
      <c r="AY1791" s="6"/>
      <c r="AZ1791" s="6"/>
      <c r="BA1791" s="6"/>
      <c r="BB1791" s="6"/>
      <c r="BC1791" s="6"/>
      <c r="BD1791" s="6"/>
      <c r="BE1791" s="6"/>
      <c r="BF1791" s="6"/>
      <c r="BG1791" s="6"/>
      <c r="BH1791" s="6"/>
      <c r="BI1791" s="6"/>
      <c r="BJ1791" s="6"/>
      <c r="BK1791" s="6"/>
      <c r="BL1791" s="6"/>
      <c r="BM1791" s="6"/>
      <c r="BN1791" s="6"/>
      <c r="BO1791" s="6"/>
      <c r="BP1791" s="6"/>
      <c r="BQ1791" s="6"/>
      <c r="BR1791" s="6"/>
      <c r="BS1791" s="6"/>
      <c r="BT1791" s="6"/>
      <c r="BU1791" s="6"/>
      <c r="BV1791" s="6"/>
      <c r="BW1791" s="6"/>
      <c r="BX1791" s="6"/>
      <c r="BY1791" s="6"/>
      <c r="BZ1791" s="6"/>
      <c r="CA1791" s="6"/>
      <c r="CB1791" s="6"/>
    </row>
    <row r="1792" spans="1:80" ht="34.15" customHeight="1">
      <c r="A1792" s="2"/>
      <c r="B1792" s="2"/>
      <c r="C1792" s="2"/>
      <c r="D1792" s="2"/>
      <c r="E1792" s="2"/>
      <c r="F1792" s="15"/>
      <c r="G1792" s="2"/>
      <c r="H1792" s="2"/>
      <c r="I1792" s="2"/>
      <c r="J1792" s="2"/>
      <c r="K1792" s="2"/>
      <c r="L1792" s="2"/>
      <c r="M1792" s="2"/>
      <c r="N1792" s="700"/>
      <c r="O1792" s="2"/>
      <c r="P1792" s="2"/>
      <c r="Q1792" s="2"/>
      <c r="R1792" s="2"/>
      <c r="S1792" s="2"/>
      <c r="T1792" s="2"/>
      <c r="U1792" s="15"/>
      <c r="V1792" s="15"/>
      <c r="W1792" s="15"/>
      <c r="X1792" s="15"/>
      <c r="Y1792" s="15"/>
      <c r="Z1792" s="15"/>
      <c r="AA1792" s="15"/>
      <c r="AB1792" s="15"/>
      <c r="AC1792" s="15"/>
      <c r="AD1792" s="15"/>
      <c r="AE1792" s="15"/>
      <c r="AF1792" s="15"/>
      <c r="AG1792" s="15"/>
      <c r="AH1792" s="15"/>
      <c r="AI1792" s="15"/>
      <c r="AJ1792" s="15"/>
      <c r="AK1792" s="15"/>
      <c r="AL1792" s="15"/>
      <c r="AM1792" s="15"/>
      <c r="AN1792" s="15"/>
      <c r="AO1792" s="15"/>
      <c r="AP1792" s="15"/>
      <c r="AQ1792" s="15"/>
      <c r="AR1792" s="15"/>
      <c r="AS1792" s="15"/>
      <c r="AT1792" s="15"/>
      <c r="AU1792" s="15"/>
      <c r="AV1792" s="15"/>
      <c r="AW1792" s="15"/>
      <c r="AX1792" s="15"/>
      <c r="AY1792" s="6"/>
      <c r="AZ1792" s="6"/>
      <c r="BA1792" s="6"/>
      <c r="BB1792" s="6"/>
      <c r="BC1792" s="6"/>
      <c r="BD1792" s="6"/>
      <c r="BE1792" s="6"/>
      <c r="BF1792" s="6"/>
      <c r="BG1792" s="6"/>
      <c r="BH1792" s="6"/>
      <c r="BI1792" s="6"/>
      <c r="BJ1792" s="6"/>
      <c r="BK1792" s="6"/>
      <c r="BL1792" s="6"/>
      <c r="BM1792" s="6"/>
      <c r="BN1792" s="6"/>
      <c r="BO1792" s="6"/>
      <c r="BP1792" s="6"/>
      <c r="BQ1792" s="6"/>
      <c r="BR1792" s="6"/>
      <c r="BS1792" s="6"/>
      <c r="BT1792" s="6"/>
      <c r="BU1792" s="6"/>
      <c r="BV1792" s="6"/>
      <c r="BW1792" s="6"/>
      <c r="BX1792" s="6"/>
      <c r="BY1792" s="6"/>
      <c r="BZ1792" s="6"/>
      <c r="CA1792" s="6"/>
      <c r="CB1792" s="6"/>
    </row>
    <row r="1793" spans="1:80" ht="34.15" customHeight="1">
      <c r="A1793" s="2"/>
      <c r="B1793" s="2"/>
      <c r="C1793" s="2"/>
      <c r="D1793" s="2"/>
      <c r="E1793" s="2"/>
      <c r="F1793" s="15"/>
      <c r="G1793" s="2"/>
      <c r="H1793" s="2"/>
      <c r="I1793" s="2"/>
      <c r="J1793" s="2"/>
      <c r="K1793" s="2"/>
      <c r="L1793" s="2"/>
      <c r="M1793" s="2"/>
      <c r="N1793" s="700"/>
      <c r="O1793" s="2"/>
      <c r="P1793" s="2"/>
      <c r="Q1793" s="2"/>
      <c r="R1793" s="2"/>
      <c r="S1793" s="2"/>
      <c r="T1793" s="2"/>
      <c r="U1793" s="15"/>
      <c r="V1793" s="15"/>
      <c r="W1793" s="15"/>
      <c r="X1793" s="15"/>
      <c r="Y1793" s="15"/>
      <c r="Z1793" s="15"/>
      <c r="AA1793" s="15"/>
      <c r="AB1793" s="15"/>
      <c r="AC1793" s="15"/>
      <c r="AD1793" s="15"/>
      <c r="AE1793" s="15"/>
      <c r="AF1793" s="15"/>
      <c r="AG1793" s="15"/>
      <c r="AH1793" s="15"/>
      <c r="AI1793" s="15"/>
      <c r="AJ1793" s="15"/>
      <c r="AK1793" s="15"/>
      <c r="AL1793" s="15"/>
      <c r="AM1793" s="15"/>
      <c r="AN1793" s="15"/>
      <c r="AO1793" s="15"/>
      <c r="AP1793" s="15"/>
      <c r="AQ1793" s="15"/>
      <c r="AR1793" s="15"/>
      <c r="AS1793" s="15"/>
      <c r="AT1793" s="15"/>
      <c r="AU1793" s="15"/>
      <c r="AV1793" s="15"/>
      <c r="AW1793" s="15"/>
      <c r="AX1793" s="15"/>
      <c r="AY1793" s="6"/>
      <c r="AZ1793" s="6"/>
      <c r="BA1793" s="6"/>
      <c r="BB1793" s="6"/>
      <c r="BC1793" s="6"/>
      <c r="BD1793" s="6"/>
      <c r="BE1793" s="6"/>
      <c r="BF1793" s="6"/>
      <c r="BG1793" s="6"/>
      <c r="BH1793" s="6"/>
      <c r="BI1793" s="6"/>
      <c r="BJ1793" s="6"/>
      <c r="BK1793" s="6"/>
      <c r="BL1793" s="6"/>
      <c r="BM1793" s="6"/>
      <c r="BN1793" s="6"/>
      <c r="BO1793" s="6"/>
      <c r="BP1793" s="6"/>
      <c r="BQ1793" s="6"/>
      <c r="BR1793" s="6"/>
      <c r="BS1793" s="6"/>
      <c r="BT1793" s="6"/>
      <c r="BU1793" s="6"/>
      <c r="BV1793" s="6"/>
      <c r="BW1793" s="6"/>
      <c r="BX1793" s="6"/>
      <c r="BY1793" s="6"/>
      <c r="BZ1793" s="6"/>
      <c r="CA1793" s="6"/>
      <c r="CB1793" s="6"/>
    </row>
    <row r="1794" spans="1:80" ht="34.15" customHeight="1">
      <c r="A1794" s="2"/>
      <c r="B1794" s="2"/>
      <c r="C1794" s="2"/>
      <c r="D1794" s="2"/>
      <c r="E1794" s="2"/>
      <c r="F1794" s="15"/>
      <c r="G1794" s="2"/>
      <c r="H1794" s="2"/>
      <c r="I1794" s="2"/>
      <c r="J1794" s="2"/>
      <c r="K1794" s="2"/>
      <c r="L1794" s="2"/>
      <c r="M1794" s="2"/>
      <c r="N1794" s="700"/>
      <c r="O1794" s="2"/>
      <c r="P1794" s="2"/>
      <c r="Q1794" s="2"/>
      <c r="R1794" s="2"/>
      <c r="S1794" s="2"/>
      <c r="T1794" s="2"/>
      <c r="U1794" s="15"/>
      <c r="V1794" s="15"/>
      <c r="W1794" s="15"/>
      <c r="X1794" s="15"/>
      <c r="Y1794" s="15"/>
      <c r="Z1794" s="15"/>
      <c r="AA1794" s="15"/>
      <c r="AB1794" s="15"/>
      <c r="AC1794" s="15"/>
      <c r="AD1794" s="15"/>
      <c r="AE1794" s="15"/>
      <c r="AF1794" s="15"/>
      <c r="AG1794" s="15"/>
      <c r="AH1794" s="15"/>
      <c r="AI1794" s="15"/>
      <c r="AJ1794" s="15"/>
      <c r="AK1794" s="15"/>
      <c r="AL1794" s="15"/>
      <c r="AM1794" s="15"/>
      <c r="AN1794" s="15"/>
      <c r="AO1794" s="15"/>
      <c r="AP1794" s="15"/>
      <c r="AQ1794" s="15"/>
      <c r="AR1794" s="15"/>
      <c r="AS1794" s="15"/>
      <c r="AT1794" s="15"/>
      <c r="AU1794" s="15"/>
      <c r="AV1794" s="15"/>
      <c r="AW1794" s="15"/>
      <c r="AX1794" s="15"/>
      <c r="AY1794" s="6"/>
      <c r="AZ1794" s="6"/>
      <c r="BA1794" s="6"/>
      <c r="BB1794" s="6"/>
      <c r="BC1794" s="6"/>
      <c r="BD1794" s="6"/>
      <c r="BE1794" s="6"/>
      <c r="BF1794" s="6"/>
      <c r="BG1794" s="6"/>
      <c r="BH1794" s="6"/>
      <c r="BI1794" s="6"/>
      <c r="BJ1794" s="6"/>
      <c r="BK1794" s="6"/>
      <c r="BL1794" s="6"/>
      <c r="BM1794" s="6"/>
      <c r="BN1794" s="6"/>
      <c r="BO1794" s="6"/>
      <c r="BP1794" s="6"/>
      <c r="BQ1794" s="6"/>
      <c r="BR1794" s="6"/>
      <c r="BS1794" s="6"/>
      <c r="BT1794" s="6"/>
      <c r="BU1794" s="6"/>
      <c r="BV1794" s="6"/>
      <c r="BW1794" s="6"/>
      <c r="BX1794" s="6"/>
      <c r="BY1794" s="6"/>
      <c r="BZ1794" s="6"/>
      <c r="CA1794" s="6"/>
      <c r="CB1794" s="6"/>
    </row>
    <row r="1795" spans="1:80" ht="34.15" customHeight="1">
      <c r="A1795" s="2"/>
      <c r="B1795" s="2"/>
      <c r="C1795" s="2"/>
      <c r="D1795" s="2"/>
      <c r="E1795" s="2"/>
      <c r="F1795" s="15"/>
      <c r="G1795" s="2"/>
      <c r="H1795" s="2"/>
      <c r="I1795" s="2"/>
      <c r="J1795" s="2"/>
      <c r="K1795" s="2"/>
      <c r="L1795" s="2"/>
      <c r="M1795" s="2"/>
      <c r="N1795" s="700"/>
      <c r="O1795" s="2"/>
      <c r="P1795" s="2"/>
      <c r="Q1795" s="2"/>
      <c r="R1795" s="2"/>
      <c r="S1795" s="2"/>
      <c r="T1795" s="2"/>
      <c r="U1795" s="15"/>
      <c r="V1795" s="15"/>
      <c r="W1795" s="15"/>
      <c r="X1795" s="15"/>
      <c r="Y1795" s="15"/>
      <c r="Z1795" s="15"/>
      <c r="AA1795" s="15"/>
      <c r="AB1795" s="15"/>
      <c r="AC1795" s="15"/>
      <c r="AD1795" s="15"/>
      <c r="AE1795" s="15"/>
      <c r="AF1795" s="15"/>
      <c r="AG1795" s="15"/>
      <c r="AH1795" s="15"/>
      <c r="AI1795" s="15"/>
      <c r="AJ1795" s="15"/>
      <c r="AK1795" s="15"/>
      <c r="AL1795" s="15"/>
      <c r="AM1795" s="15"/>
      <c r="AN1795" s="15"/>
      <c r="AO1795" s="15"/>
      <c r="AP1795" s="15"/>
      <c r="AQ1795" s="15"/>
      <c r="AR1795" s="15"/>
      <c r="AS1795" s="15"/>
      <c r="AT1795" s="15"/>
      <c r="AU1795" s="15"/>
      <c r="AV1795" s="15"/>
      <c r="AW1795" s="15"/>
      <c r="AX1795" s="15"/>
      <c r="AY1795" s="6"/>
      <c r="AZ1795" s="6"/>
      <c r="BA1795" s="6"/>
      <c r="BB1795" s="6"/>
      <c r="BC1795" s="6"/>
      <c r="BD1795" s="6"/>
      <c r="BE1795" s="6"/>
      <c r="BF1795" s="6"/>
      <c r="BG1795" s="6"/>
      <c r="BH1795" s="6"/>
      <c r="BI1795" s="6"/>
      <c r="BJ1795" s="6"/>
      <c r="BK1795" s="6"/>
      <c r="BL1795" s="6"/>
      <c r="BM1795" s="6"/>
      <c r="BN1795" s="6"/>
      <c r="BO1795" s="6"/>
      <c r="BP1795" s="6"/>
      <c r="BQ1795" s="6"/>
      <c r="BR1795" s="6"/>
      <c r="BS1795" s="6"/>
      <c r="BT1795" s="6"/>
      <c r="BU1795" s="6"/>
      <c r="BV1795" s="6"/>
      <c r="BW1795" s="6"/>
      <c r="BX1795" s="6"/>
      <c r="BY1795" s="6"/>
      <c r="BZ1795" s="6"/>
      <c r="CA1795" s="6"/>
      <c r="CB1795" s="6"/>
    </row>
    <row r="1796" spans="1:80" ht="34.15" customHeight="1">
      <c r="A1796" s="2"/>
      <c r="B1796" s="2"/>
      <c r="C1796" s="2"/>
      <c r="D1796" s="2"/>
      <c r="E1796" s="2"/>
      <c r="F1796" s="15"/>
      <c r="G1796" s="2"/>
      <c r="H1796" s="2"/>
      <c r="I1796" s="2"/>
      <c r="J1796" s="2"/>
      <c r="K1796" s="2"/>
      <c r="L1796" s="2"/>
      <c r="M1796" s="2"/>
      <c r="N1796" s="700"/>
      <c r="O1796" s="2"/>
      <c r="P1796" s="2"/>
      <c r="Q1796" s="2"/>
      <c r="R1796" s="2"/>
      <c r="S1796" s="2"/>
      <c r="T1796" s="2"/>
      <c r="U1796" s="15"/>
      <c r="V1796" s="15"/>
      <c r="W1796" s="15"/>
      <c r="X1796" s="15"/>
      <c r="Y1796" s="15"/>
      <c r="Z1796" s="15"/>
      <c r="AA1796" s="15"/>
      <c r="AB1796" s="15"/>
      <c r="AC1796" s="15"/>
      <c r="AD1796" s="15"/>
      <c r="AE1796" s="15"/>
      <c r="AF1796" s="15"/>
      <c r="AG1796" s="15"/>
      <c r="AH1796" s="15"/>
      <c r="AI1796" s="15"/>
      <c r="AJ1796" s="15"/>
      <c r="AK1796" s="15"/>
      <c r="AL1796" s="15"/>
      <c r="AM1796" s="15"/>
      <c r="AN1796" s="15"/>
      <c r="AO1796" s="15"/>
      <c r="AP1796" s="15"/>
      <c r="AQ1796" s="15"/>
      <c r="AR1796" s="15"/>
      <c r="AS1796" s="15"/>
      <c r="AT1796" s="15"/>
      <c r="AU1796" s="15"/>
      <c r="AV1796" s="15"/>
      <c r="AW1796" s="15"/>
      <c r="AX1796" s="15"/>
      <c r="AY1796" s="6"/>
      <c r="AZ1796" s="6"/>
      <c r="BA1796" s="6"/>
      <c r="BB1796" s="6"/>
      <c r="BC1796" s="6"/>
      <c r="BD1796" s="6"/>
      <c r="BE1796" s="6"/>
      <c r="BF1796" s="6"/>
      <c r="BG1796" s="6"/>
      <c r="BH1796" s="6"/>
      <c r="BI1796" s="6"/>
      <c r="BJ1796" s="6"/>
      <c r="BK1796" s="6"/>
      <c r="BL1796" s="6"/>
      <c r="BM1796" s="6"/>
      <c r="BN1796" s="6"/>
      <c r="BO1796" s="6"/>
      <c r="BP1796" s="6"/>
      <c r="BQ1796" s="6"/>
      <c r="BR1796" s="6"/>
      <c r="BS1796" s="6"/>
      <c r="BT1796" s="6"/>
      <c r="BU1796" s="6"/>
      <c r="BV1796" s="6"/>
      <c r="BW1796" s="6"/>
      <c r="BX1796" s="6"/>
      <c r="BY1796" s="6"/>
      <c r="BZ1796" s="6"/>
      <c r="CA1796" s="6"/>
      <c r="CB1796" s="6"/>
    </row>
    <row r="1797" spans="1:80" ht="34.15" customHeight="1">
      <c r="A1797" s="2"/>
      <c r="B1797" s="2"/>
      <c r="C1797" s="2"/>
      <c r="D1797" s="2"/>
      <c r="E1797" s="2"/>
      <c r="F1797" s="15"/>
      <c r="G1797" s="2"/>
      <c r="H1797" s="2"/>
      <c r="I1797" s="2"/>
      <c r="J1797" s="2"/>
      <c r="K1797" s="2"/>
      <c r="L1797" s="2"/>
      <c r="M1797" s="2"/>
      <c r="N1797" s="700"/>
      <c r="O1797" s="2"/>
      <c r="P1797" s="2"/>
      <c r="Q1797" s="2"/>
      <c r="R1797" s="2"/>
      <c r="S1797" s="2"/>
      <c r="T1797" s="2"/>
      <c r="U1797" s="15"/>
      <c r="V1797" s="15"/>
      <c r="W1797" s="15"/>
      <c r="X1797" s="15"/>
      <c r="Y1797" s="15"/>
      <c r="Z1797" s="15"/>
      <c r="AA1797" s="15"/>
      <c r="AB1797" s="15"/>
      <c r="AC1797" s="15"/>
      <c r="AD1797" s="15"/>
      <c r="AE1797" s="15"/>
      <c r="AF1797" s="15"/>
      <c r="AG1797" s="15"/>
      <c r="AH1797" s="15"/>
      <c r="AI1797" s="15"/>
      <c r="AJ1797" s="15"/>
      <c r="AK1797" s="15"/>
      <c r="AL1797" s="15"/>
      <c r="AM1797" s="15"/>
      <c r="AN1797" s="15"/>
      <c r="AO1797" s="15"/>
      <c r="AP1797" s="15"/>
      <c r="AQ1797" s="15"/>
      <c r="AR1797" s="15"/>
      <c r="AS1797" s="15"/>
      <c r="AT1797" s="15"/>
      <c r="AU1797" s="15"/>
      <c r="AV1797" s="15"/>
      <c r="AW1797" s="15"/>
      <c r="AX1797" s="15"/>
      <c r="AY1797" s="6"/>
      <c r="AZ1797" s="6"/>
      <c r="BA1797" s="6"/>
      <c r="BB1797" s="6"/>
      <c r="BC1797" s="6"/>
      <c r="BD1797" s="6"/>
      <c r="BE1797" s="6"/>
      <c r="BF1797" s="6"/>
      <c r="BG1797" s="6"/>
      <c r="BH1797" s="6"/>
      <c r="BI1797" s="6"/>
      <c r="BJ1797" s="6"/>
      <c r="BK1797" s="6"/>
      <c r="BL1797" s="6"/>
      <c r="BM1797" s="6"/>
      <c r="BN1797" s="6"/>
      <c r="BO1797" s="6"/>
      <c r="BP1797" s="6"/>
      <c r="BQ1797" s="6"/>
      <c r="BR1797" s="6"/>
      <c r="BS1797" s="6"/>
      <c r="BT1797" s="6"/>
      <c r="BU1797" s="6"/>
      <c r="BV1797" s="6"/>
      <c r="BW1797" s="6"/>
      <c r="BX1797" s="6"/>
      <c r="BY1797" s="6"/>
      <c r="BZ1797" s="6"/>
      <c r="CA1797" s="6"/>
      <c r="CB1797" s="6"/>
    </row>
    <row r="1798" spans="1:80" ht="34.15" customHeight="1">
      <c r="A1798" s="2"/>
      <c r="B1798" s="2"/>
      <c r="C1798" s="2"/>
      <c r="D1798" s="2"/>
      <c r="E1798" s="2"/>
      <c r="F1798" s="15"/>
      <c r="G1798" s="2"/>
      <c r="H1798" s="2"/>
      <c r="I1798" s="2"/>
      <c r="J1798" s="2"/>
      <c r="K1798" s="2"/>
      <c r="L1798" s="2"/>
      <c r="M1798" s="2"/>
      <c r="N1798" s="700"/>
      <c r="O1798" s="2"/>
      <c r="P1798" s="2"/>
      <c r="Q1798" s="2"/>
      <c r="R1798" s="2"/>
      <c r="S1798" s="2"/>
      <c r="T1798" s="2"/>
      <c r="U1798" s="15"/>
      <c r="V1798" s="15"/>
      <c r="W1798" s="15"/>
      <c r="X1798" s="15"/>
      <c r="Y1798" s="15"/>
      <c r="Z1798" s="15"/>
      <c r="AA1798" s="15"/>
      <c r="AB1798" s="15"/>
      <c r="AC1798" s="15"/>
      <c r="AD1798" s="15"/>
      <c r="AE1798" s="15"/>
      <c r="AF1798" s="15"/>
      <c r="AG1798" s="15"/>
      <c r="AH1798" s="15"/>
      <c r="AI1798" s="15"/>
      <c r="AJ1798" s="15"/>
      <c r="AK1798" s="15"/>
      <c r="AL1798" s="15"/>
      <c r="AM1798" s="15"/>
      <c r="AN1798" s="15"/>
      <c r="AO1798" s="15"/>
      <c r="AP1798" s="15"/>
      <c r="AQ1798" s="15"/>
      <c r="AR1798" s="15"/>
      <c r="AS1798" s="15"/>
      <c r="AT1798" s="15"/>
      <c r="AU1798" s="15"/>
      <c r="AV1798" s="15"/>
      <c r="AW1798" s="15"/>
      <c r="AX1798" s="15"/>
      <c r="AY1798" s="6"/>
      <c r="AZ1798" s="6"/>
      <c r="BA1798" s="6"/>
      <c r="BB1798" s="6"/>
      <c r="BC1798" s="6"/>
      <c r="BD1798" s="6"/>
      <c r="BE1798" s="6"/>
      <c r="BF1798" s="6"/>
      <c r="BG1798" s="6"/>
      <c r="BH1798" s="6"/>
      <c r="BI1798" s="6"/>
      <c r="BJ1798" s="6"/>
      <c r="BK1798" s="6"/>
      <c r="BL1798" s="6"/>
      <c r="BM1798" s="6"/>
      <c r="BN1798" s="6"/>
      <c r="BO1798" s="6"/>
      <c r="BP1798" s="6"/>
      <c r="BQ1798" s="6"/>
      <c r="BR1798" s="6"/>
      <c r="BS1798" s="6"/>
      <c r="BT1798" s="6"/>
      <c r="BU1798" s="6"/>
      <c r="BV1798" s="6"/>
      <c r="BW1798" s="6"/>
      <c r="BX1798" s="6"/>
      <c r="BY1798" s="6"/>
      <c r="BZ1798" s="6"/>
      <c r="CA1798" s="6"/>
      <c r="CB1798" s="6"/>
    </row>
    <row r="1799" spans="1:80" ht="34.15" customHeight="1">
      <c r="A1799" s="2"/>
      <c r="B1799" s="2"/>
      <c r="C1799" s="2"/>
      <c r="D1799" s="2"/>
      <c r="E1799" s="2"/>
      <c r="F1799" s="15"/>
      <c r="G1799" s="2"/>
      <c r="H1799" s="2"/>
      <c r="I1799" s="2"/>
      <c r="J1799" s="2"/>
      <c r="K1799" s="2"/>
      <c r="L1799" s="2"/>
      <c r="M1799" s="2"/>
      <c r="N1799" s="700"/>
      <c r="O1799" s="2"/>
      <c r="P1799" s="2"/>
      <c r="Q1799" s="2"/>
      <c r="R1799" s="2"/>
      <c r="S1799" s="2"/>
      <c r="T1799" s="2"/>
      <c r="U1799" s="15"/>
      <c r="V1799" s="15"/>
      <c r="W1799" s="15"/>
      <c r="X1799" s="15"/>
      <c r="Y1799" s="15"/>
      <c r="Z1799" s="15"/>
      <c r="AA1799" s="15"/>
      <c r="AB1799" s="15"/>
      <c r="AC1799" s="15"/>
      <c r="AD1799" s="15"/>
      <c r="AE1799" s="15"/>
      <c r="AF1799" s="15"/>
      <c r="AG1799" s="15"/>
      <c r="AH1799" s="15"/>
      <c r="AI1799" s="15"/>
      <c r="AJ1799" s="15"/>
      <c r="AK1799" s="15"/>
      <c r="AL1799" s="15"/>
      <c r="AM1799" s="15"/>
      <c r="AN1799" s="15"/>
      <c r="AO1799" s="15"/>
      <c r="AP1799" s="15"/>
      <c r="AQ1799" s="15"/>
      <c r="AR1799" s="15"/>
      <c r="AS1799" s="15"/>
      <c r="AT1799" s="15"/>
      <c r="AU1799" s="15"/>
      <c r="AV1799" s="15"/>
      <c r="AW1799" s="15"/>
      <c r="AX1799" s="15"/>
      <c r="AY1799" s="6"/>
      <c r="AZ1799" s="6"/>
      <c r="BA1799" s="6"/>
      <c r="BB1799" s="6"/>
      <c r="BC1799" s="6"/>
      <c r="BD1799" s="6"/>
      <c r="BE1799" s="6"/>
      <c r="BF1799" s="6"/>
      <c r="BG1799" s="6"/>
      <c r="BH1799" s="6"/>
      <c r="BI1799" s="6"/>
      <c r="BJ1799" s="6"/>
      <c r="BK1799" s="6"/>
      <c r="BL1799" s="6"/>
      <c r="BM1799" s="6"/>
      <c r="BN1799" s="6"/>
      <c r="BO1799" s="6"/>
      <c r="BP1799" s="6"/>
      <c r="BQ1799" s="6"/>
      <c r="BR1799" s="6"/>
      <c r="BS1799" s="6"/>
      <c r="BT1799" s="6"/>
      <c r="BU1799" s="6"/>
      <c r="BV1799" s="6"/>
      <c r="BW1799" s="6"/>
      <c r="BX1799" s="6"/>
      <c r="BY1799" s="6"/>
      <c r="BZ1799" s="6"/>
      <c r="CA1799" s="6"/>
      <c r="CB1799" s="6"/>
    </row>
    <row r="1800" spans="1:80" ht="34.15" customHeight="1">
      <c r="A1800" s="2"/>
      <c r="B1800" s="2"/>
      <c r="C1800" s="2"/>
      <c r="D1800" s="2"/>
      <c r="E1800" s="2"/>
      <c r="F1800" s="15"/>
      <c r="G1800" s="2"/>
      <c r="H1800" s="2"/>
      <c r="I1800" s="2"/>
      <c r="J1800" s="2"/>
      <c r="K1800" s="2"/>
      <c r="L1800" s="2"/>
      <c r="M1800" s="2"/>
      <c r="N1800" s="700"/>
      <c r="O1800" s="2"/>
      <c r="P1800" s="2"/>
      <c r="Q1800" s="2"/>
      <c r="R1800" s="2"/>
      <c r="S1800" s="2"/>
      <c r="T1800" s="2"/>
      <c r="U1800" s="15"/>
      <c r="V1800" s="15"/>
      <c r="W1800" s="15"/>
      <c r="X1800" s="15"/>
      <c r="Y1800" s="15"/>
      <c r="Z1800" s="15"/>
      <c r="AA1800" s="15"/>
      <c r="AB1800" s="15"/>
      <c r="AC1800" s="15"/>
      <c r="AD1800" s="15"/>
      <c r="AE1800" s="15"/>
      <c r="AF1800" s="15"/>
      <c r="AG1800" s="15"/>
      <c r="AH1800" s="15"/>
      <c r="AI1800" s="15"/>
      <c r="AJ1800" s="15"/>
      <c r="AK1800" s="15"/>
      <c r="AL1800" s="15"/>
      <c r="AM1800" s="15"/>
      <c r="AN1800" s="15"/>
      <c r="AO1800" s="15"/>
      <c r="AP1800" s="15"/>
      <c r="AQ1800" s="15"/>
      <c r="AR1800" s="15"/>
      <c r="AS1800" s="15"/>
      <c r="AT1800" s="15"/>
      <c r="AU1800" s="15"/>
      <c r="AV1800" s="15"/>
      <c r="AW1800" s="15"/>
      <c r="AX1800" s="15"/>
      <c r="AY1800" s="6"/>
      <c r="AZ1800" s="6"/>
      <c r="BA1800" s="6"/>
      <c r="BB1800" s="6"/>
      <c r="BC1800" s="6"/>
      <c r="BD1800" s="6"/>
      <c r="BE1800" s="6"/>
      <c r="BF1800" s="6"/>
      <c r="BG1800" s="6"/>
      <c r="BH1800" s="6"/>
      <c r="BI1800" s="6"/>
      <c r="BJ1800" s="6"/>
      <c r="BK1800" s="6"/>
      <c r="BL1800" s="6"/>
      <c r="BM1800" s="6"/>
      <c r="BN1800" s="6"/>
      <c r="BO1800" s="6"/>
      <c r="BP1800" s="6"/>
      <c r="BQ1800" s="6"/>
      <c r="BR1800" s="6"/>
      <c r="BS1800" s="6"/>
      <c r="BT1800" s="6"/>
      <c r="BU1800" s="6"/>
      <c r="BV1800" s="6"/>
      <c r="BW1800" s="6"/>
      <c r="BX1800" s="6"/>
      <c r="BY1800" s="6"/>
      <c r="BZ1800" s="6"/>
      <c r="CA1800" s="6"/>
      <c r="CB1800" s="6"/>
    </row>
    <row r="1801" spans="1:80" ht="34.15" customHeight="1">
      <c r="A1801" s="2"/>
      <c r="B1801" s="2"/>
      <c r="C1801" s="2"/>
      <c r="D1801" s="2"/>
      <c r="E1801" s="2"/>
      <c r="F1801" s="15"/>
      <c r="G1801" s="2"/>
      <c r="H1801" s="2"/>
      <c r="I1801" s="2"/>
      <c r="J1801" s="2"/>
      <c r="K1801" s="2"/>
      <c r="L1801" s="2"/>
      <c r="M1801" s="2"/>
      <c r="N1801" s="700"/>
      <c r="O1801" s="2"/>
      <c r="P1801" s="2"/>
      <c r="Q1801" s="2"/>
      <c r="R1801" s="2"/>
      <c r="S1801" s="2"/>
      <c r="T1801" s="2"/>
      <c r="U1801" s="15"/>
      <c r="V1801" s="15"/>
      <c r="W1801" s="15"/>
      <c r="X1801" s="15"/>
      <c r="Y1801" s="15"/>
      <c r="Z1801" s="15"/>
      <c r="AA1801" s="15"/>
      <c r="AB1801" s="15"/>
      <c r="AC1801" s="15"/>
      <c r="AD1801" s="15"/>
      <c r="AE1801" s="15"/>
      <c r="AF1801" s="15"/>
      <c r="AG1801" s="15"/>
      <c r="AH1801" s="15"/>
      <c r="AI1801" s="15"/>
      <c r="AJ1801" s="15"/>
      <c r="AK1801" s="15"/>
      <c r="AL1801" s="15"/>
      <c r="AM1801" s="15"/>
      <c r="AN1801" s="15"/>
      <c r="AO1801" s="15"/>
      <c r="AP1801" s="15"/>
      <c r="AQ1801" s="15"/>
      <c r="AR1801" s="15"/>
      <c r="AS1801" s="15"/>
      <c r="AT1801" s="15"/>
      <c r="AU1801" s="15"/>
      <c r="AV1801" s="15"/>
      <c r="AW1801" s="15"/>
      <c r="AX1801" s="15"/>
      <c r="AY1801" s="6"/>
      <c r="AZ1801" s="6"/>
      <c r="BA1801" s="6"/>
      <c r="BB1801" s="6"/>
      <c r="BC1801" s="6"/>
      <c r="BD1801" s="6"/>
      <c r="BE1801" s="6"/>
      <c r="BF1801" s="6"/>
      <c r="BG1801" s="6"/>
      <c r="BH1801" s="6"/>
      <c r="BI1801" s="6"/>
      <c r="BJ1801" s="6"/>
      <c r="BK1801" s="6"/>
      <c r="BL1801" s="6"/>
      <c r="BM1801" s="6"/>
      <c r="BN1801" s="6"/>
      <c r="BO1801" s="6"/>
      <c r="BP1801" s="6"/>
      <c r="BQ1801" s="6"/>
      <c r="BR1801" s="6"/>
      <c r="BS1801" s="6"/>
      <c r="BT1801" s="6"/>
      <c r="BU1801" s="6"/>
      <c r="BV1801" s="6"/>
      <c r="BW1801" s="6"/>
      <c r="BX1801" s="6"/>
      <c r="BY1801" s="6"/>
      <c r="BZ1801" s="6"/>
      <c r="CA1801" s="6"/>
      <c r="CB1801" s="6"/>
    </row>
    <row r="1802" spans="1:80" ht="34.15" customHeight="1">
      <c r="A1802" s="2"/>
      <c r="B1802" s="2"/>
      <c r="C1802" s="2"/>
      <c r="D1802" s="2"/>
      <c r="E1802" s="2"/>
      <c r="F1802" s="15"/>
      <c r="G1802" s="2"/>
      <c r="H1802" s="2"/>
      <c r="I1802" s="2"/>
      <c r="J1802" s="2"/>
      <c r="K1802" s="2"/>
      <c r="L1802" s="2"/>
      <c r="M1802" s="2"/>
      <c r="N1802" s="700"/>
      <c r="O1802" s="2"/>
      <c r="P1802" s="2"/>
      <c r="Q1802" s="2"/>
      <c r="R1802" s="2"/>
      <c r="S1802" s="2"/>
      <c r="T1802" s="2"/>
      <c r="U1802" s="15"/>
      <c r="V1802" s="15"/>
      <c r="W1802" s="15"/>
      <c r="X1802" s="15"/>
      <c r="Y1802" s="15"/>
      <c r="Z1802" s="15"/>
      <c r="AA1802" s="15"/>
      <c r="AB1802" s="15"/>
      <c r="AC1802" s="15"/>
      <c r="AD1802" s="15"/>
      <c r="AE1802" s="15"/>
      <c r="AF1802" s="15"/>
      <c r="AG1802" s="15"/>
      <c r="AH1802" s="15"/>
      <c r="AI1802" s="15"/>
      <c r="AJ1802" s="15"/>
      <c r="AK1802" s="15"/>
      <c r="AL1802" s="15"/>
      <c r="AM1802" s="15"/>
      <c r="AN1802" s="15"/>
      <c r="AO1802" s="15"/>
      <c r="AP1802" s="15"/>
      <c r="AQ1802" s="15"/>
      <c r="AR1802" s="15"/>
      <c r="AS1802" s="15"/>
      <c r="AT1802" s="15"/>
      <c r="AU1802" s="15"/>
      <c r="AV1802" s="15"/>
      <c r="AW1802" s="15"/>
      <c r="AX1802" s="15"/>
      <c r="AY1802" s="6"/>
      <c r="AZ1802" s="6"/>
      <c r="BA1802" s="6"/>
      <c r="BB1802" s="6"/>
      <c r="BC1802" s="6"/>
      <c r="BD1802" s="6"/>
      <c r="BE1802" s="6"/>
      <c r="BF1802" s="6"/>
      <c r="BG1802" s="6"/>
      <c r="BH1802" s="6"/>
      <c r="BI1802" s="6"/>
      <c r="BJ1802" s="6"/>
      <c r="BK1802" s="6"/>
      <c r="BL1802" s="6"/>
      <c r="BM1802" s="6"/>
      <c r="BN1802" s="6"/>
      <c r="BO1802" s="6"/>
      <c r="BP1802" s="6"/>
      <c r="BQ1802" s="6"/>
      <c r="BR1802" s="6"/>
      <c r="BS1802" s="6"/>
      <c r="BT1802" s="6"/>
      <c r="BU1802" s="6"/>
      <c r="BV1802" s="6"/>
      <c r="BW1802" s="6"/>
      <c r="BX1802" s="6"/>
      <c r="BY1802" s="6"/>
      <c r="BZ1802" s="6"/>
      <c r="CA1802" s="6"/>
      <c r="CB1802" s="6"/>
    </row>
    <row r="1803" spans="1:80" ht="34.15" customHeight="1">
      <c r="A1803" s="2"/>
      <c r="B1803" s="2"/>
      <c r="C1803" s="2"/>
      <c r="D1803" s="2"/>
      <c r="E1803" s="2"/>
      <c r="F1803" s="15"/>
      <c r="G1803" s="2"/>
      <c r="H1803" s="2"/>
      <c r="I1803" s="2"/>
      <c r="J1803" s="2"/>
      <c r="K1803" s="2"/>
      <c r="L1803" s="2"/>
      <c r="M1803" s="2"/>
      <c r="N1803" s="700"/>
      <c r="O1803" s="2"/>
      <c r="P1803" s="2"/>
      <c r="Q1803" s="2"/>
      <c r="R1803" s="2"/>
      <c r="S1803" s="2"/>
      <c r="T1803" s="2"/>
      <c r="U1803" s="15"/>
      <c r="V1803" s="15"/>
      <c r="W1803" s="15"/>
      <c r="X1803" s="15"/>
      <c r="Y1803" s="15"/>
      <c r="Z1803" s="15"/>
      <c r="AA1803" s="15"/>
      <c r="AB1803" s="15"/>
      <c r="AC1803" s="15"/>
      <c r="AD1803" s="15"/>
      <c r="AE1803" s="15"/>
      <c r="AF1803" s="15"/>
      <c r="AG1803" s="15"/>
      <c r="AH1803" s="15"/>
      <c r="AI1803" s="15"/>
      <c r="AJ1803" s="15"/>
      <c r="AK1803" s="15"/>
      <c r="AL1803" s="15"/>
      <c r="AM1803" s="15"/>
      <c r="AN1803" s="15"/>
      <c r="AO1803" s="15"/>
      <c r="AP1803" s="15"/>
      <c r="AQ1803" s="15"/>
      <c r="AR1803" s="15"/>
      <c r="AS1803" s="15"/>
      <c r="AT1803" s="15"/>
      <c r="AU1803" s="15"/>
      <c r="AV1803" s="15"/>
      <c r="AW1803" s="15"/>
      <c r="AX1803" s="15"/>
      <c r="AY1803" s="6"/>
      <c r="AZ1803" s="6"/>
      <c r="BA1803" s="6"/>
      <c r="BB1803" s="6"/>
      <c r="BC1803" s="6"/>
      <c r="BD1803" s="6"/>
      <c r="BE1803" s="6"/>
      <c r="BF1803" s="6"/>
      <c r="BG1803" s="6"/>
      <c r="BH1803" s="6"/>
      <c r="BI1803" s="6"/>
      <c r="BJ1803" s="6"/>
      <c r="BK1803" s="6"/>
      <c r="BL1803" s="6"/>
      <c r="BM1803" s="6"/>
      <c r="BN1803" s="6"/>
      <c r="BO1803" s="6"/>
      <c r="BP1803" s="6"/>
      <c r="BQ1803" s="6"/>
      <c r="BR1803" s="6"/>
      <c r="BS1803" s="6"/>
      <c r="BT1803" s="6"/>
      <c r="BU1803" s="6"/>
      <c r="BV1803" s="6"/>
      <c r="BW1803" s="6"/>
      <c r="BX1803" s="6"/>
      <c r="BY1803" s="6"/>
      <c r="BZ1803" s="6"/>
      <c r="CA1803" s="6"/>
      <c r="CB1803" s="6"/>
    </row>
    <row r="1804" spans="1:80" ht="34.15" customHeight="1">
      <c r="A1804" s="2"/>
      <c r="B1804" s="2"/>
      <c r="C1804" s="2"/>
      <c r="D1804" s="2"/>
      <c r="E1804" s="2"/>
      <c r="F1804" s="15"/>
      <c r="G1804" s="2"/>
      <c r="H1804" s="2"/>
      <c r="I1804" s="2"/>
      <c r="J1804" s="2"/>
      <c r="K1804" s="2"/>
      <c r="L1804" s="2"/>
      <c r="M1804" s="2"/>
      <c r="N1804" s="700"/>
      <c r="O1804" s="2"/>
      <c r="P1804" s="2"/>
      <c r="Q1804" s="2"/>
      <c r="R1804" s="2"/>
      <c r="S1804" s="2"/>
      <c r="T1804" s="2"/>
      <c r="U1804" s="15"/>
      <c r="V1804" s="15"/>
      <c r="W1804" s="15"/>
      <c r="X1804" s="15"/>
      <c r="Y1804" s="15"/>
      <c r="Z1804" s="15"/>
      <c r="AA1804" s="15"/>
      <c r="AB1804" s="15"/>
      <c r="AC1804" s="15"/>
      <c r="AD1804" s="15"/>
      <c r="AE1804" s="15"/>
      <c r="AF1804" s="15"/>
      <c r="AG1804" s="15"/>
      <c r="AH1804" s="15"/>
      <c r="AI1804" s="15"/>
      <c r="AJ1804" s="15"/>
      <c r="AK1804" s="15"/>
      <c r="AL1804" s="15"/>
      <c r="AM1804" s="15"/>
      <c r="AN1804" s="15"/>
      <c r="AO1804" s="15"/>
      <c r="AP1804" s="15"/>
      <c r="AQ1804" s="15"/>
      <c r="AR1804" s="15"/>
      <c r="AS1804" s="15"/>
      <c r="AT1804" s="15"/>
      <c r="AU1804" s="15"/>
      <c r="AV1804" s="15"/>
      <c r="AW1804" s="15"/>
      <c r="AX1804" s="15"/>
      <c r="AY1804" s="6"/>
      <c r="AZ1804" s="6"/>
      <c r="BA1804" s="6"/>
      <c r="BB1804" s="6"/>
      <c r="BC1804" s="6"/>
      <c r="BD1804" s="6"/>
      <c r="BE1804" s="6"/>
      <c r="BF1804" s="6"/>
      <c r="BG1804" s="6"/>
      <c r="BH1804" s="6"/>
      <c r="BI1804" s="6"/>
      <c r="BJ1804" s="6"/>
      <c r="BK1804" s="6"/>
      <c r="BL1804" s="6"/>
      <c r="BM1804" s="6"/>
      <c r="BN1804" s="6"/>
      <c r="BO1804" s="6"/>
      <c r="BP1804" s="6"/>
      <c r="BQ1804" s="6"/>
      <c r="BR1804" s="6"/>
      <c r="BS1804" s="6"/>
      <c r="BT1804" s="6"/>
      <c r="BU1804" s="6"/>
      <c r="BV1804" s="6"/>
      <c r="BW1804" s="6"/>
      <c r="BX1804" s="6"/>
      <c r="BY1804" s="6"/>
      <c r="BZ1804" s="6"/>
      <c r="CA1804" s="6"/>
      <c r="CB1804" s="6"/>
    </row>
    <row r="1805" spans="1:80" ht="34.15" customHeight="1">
      <c r="A1805" s="2"/>
      <c r="B1805" s="2"/>
      <c r="C1805" s="2"/>
      <c r="D1805" s="2"/>
      <c r="E1805" s="2"/>
      <c r="F1805" s="15"/>
      <c r="G1805" s="2"/>
      <c r="H1805" s="2"/>
      <c r="I1805" s="2"/>
      <c r="J1805" s="2"/>
      <c r="K1805" s="2"/>
      <c r="L1805" s="2"/>
      <c r="M1805" s="2"/>
      <c r="N1805" s="700"/>
      <c r="O1805" s="2"/>
      <c r="P1805" s="2"/>
      <c r="Q1805" s="2"/>
      <c r="R1805" s="2"/>
      <c r="S1805" s="2"/>
      <c r="T1805" s="2"/>
      <c r="U1805" s="15"/>
      <c r="V1805" s="15"/>
      <c r="W1805" s="15"/>
      <c r="X1805" s="15"/>
      <c r="Y1805" s="15"/>
      <c r="Z1805" s="15"/>
      <c r="AA1805" s="15"/>
      <c r="AB1805" s="15"/>
      <c r="AC1805" s="15"/>
      <c r="AD1805" s="15"/>
      <c r="AE1805" s="15"/>
      <c r="AF1805" s="15"/>
      <c r="AG1805" s="15"/>
      <c r="AH1805" s="15"/>
      <c r="AI1805" s="15"/>
      <c r="AJ1805" s="15"/>
      <c r="AK1805" s="15"/>
      <c r="AL1805" s="15"/>
      <c r="AM1805" s="15"/>
      <c r="AN1805" s="15"/>
      <c r="AO1805" s="15"/>
      <c r="AP1805" s="15"/>
      <c r="AQ1805" s="15"/>
      <c r="AR1805" s="15"/>
      <c r="AS1805" s="15"/>
      <c r="AT1805" s="15"/>
      <c r="AU1805" s="15"/>
      <c r="AV1805" s="15"/>
      <c r="AW1805" s="15"/>
      <c r="AX1805" s="15"/>
      <c r="AY1805" s="6"/>
      <c r="AZ1805" s="6"/>
      <c r="BA1805" s="6"/>
      <c r="BB1805" s="6"/>
      <c r="BC1805" s="6"/>
      <c r="BD1805" s="6"/>
      <c r="BE1805" s="6"/>
      <c r="BF1805" s="6"/>
      <c r="BG1805" s="6"/>
      <c r="BH1805" s="6"/>
      <c r="BI1805" s="6"/>
      <c r="BJ1805" s="6"/>
      <c r="BK1805" s="6"/>
      <c r="BL1805" s="6"/>
      <c r="BM1805" s="6"/>
      <c r="BN1805" s="6"/>
      <c r="BO1805" s="6"/>
      <c r="BP1805" s="6"/>
      <c r="BQ1805" s="6"/>
      <c r="BR1805" s="6"/>
      <c r="BS1805" s="6"/>
      <c r="BT1805" s="6"/>
      <c r="BU1805" s="6"/>
      <c r="BV1805" s="6"/>
      <c r="BW1805" s="6"/>
      <c r="BX1805" s="6"/>
      <c r="BY1805" s="6"/>
      <c r="BZ1805" s="6"/>
      <c r="CA1805" s="6"/>
      <c r="CB1805" s="6"/>
    </row>
    <row r="1806" spans="1:80" ht="34.15" customHeight="1">
      <c r="A1806" s="2"/>
      <c r="B1806" s="2"/>
      <c r="C1806" s="2"/>
      <c r="D1806" s="2"/>
      <c r="E1806" s="2"/>
      <c r="F1806" s="15"/>
      <c r="G1806" s="2"/>
      <c r="H1806" s="2"/>
      <c r="I1806" s="2"/>
      <c r="J1806" s="2"/>
      <c r="K1806" s="2"/>
      <c r="L1806" s="2"/>
      <c r="M1806" s="2"/>
      <c r="N1806" s="700"/>
      <c r="O1806" s="2"/>
      <c r="P1806" s="2"/>
      <c r="Q1806" s="2"/>
      <c r="R1806" s="2"/>
      <c r="S1806" s="2"/>
      <c r="T1806" s="2"/>
      <c r="U1806" s="15"/>
      <c r="V1806" s="15"/>
      <c r="W1806" s="15"/>
      <c r="X1806" s="15"/>
      <c r="Y1806" s="15"/>
      <c r="Z1806" s="15"/>
      <c r="AA1806" s="15"/>
      <c r="AB1806" s="15"/>
      <c r="AC1806" s="15"/>
      <c r="AD1806" s="15"/>
      <c r="AE1806" s="15"/>
      <c r="AF1806" s="15"/>
      <c r="AG1806" s="15"/>
      <c r="AH1806" s="15"/>
      <c r="AI1806" s="15"/>
      <c r="AJ1806" s="15"/>
      <c r="AK1806" s="15"/>
      <c r="AL1806" s="15"/>
      <c r="AM1806" s="15"/>
      <c r="AN1806" s="15"/>
      <c r="AO1806" s="15"/>
      <c r="AP1806" s="15"/>
      <c r="AQ1806" s="15"/>
      <c r="AR1806" s="15"/>
      <c r="AS1806" s="15"/>
      <c r="AT1806" s="15"/>
      <c r="AU1806" s="15"/>
      <c r="AV1806" s="15"/>
      <c r="AW1806" s="15"/>
      <c r="AX1806" s="15"/>
      <c r="AY1806" s="6"/>
      <c r="AZ1806" s="6"/>
      <c r="BA1806" s="6"/>
      <c r="BB1806" s="6"/>
      <c r="BC1806" s="6"/>
      <c r="BD1806" s="6"/>
      <c r="BE1806" s="6"/>
      <c r="BF1806" s="6"/>
      <c r="BG1806" s="6"/>
      <c r="BH1806" s="6"/>
      <c r="BI1806" s="6"/>
      <c r="BJ1806" s="6"/>
      <c r="BK1806" s="6"/>
      <c r="BL1806" s="6"/>
      <c r="BM1806" s="6"/>
      <c r="BN1806" s="6"/>
      <c r="BO1806" s="6"/>
      <c r="BP1806" s="6"/>
      <c r="BQ1806" s="6"/>
      <c r="BR1806" s="6"/>
      <c r="BS1806" s="6"/>
      <c r="BT1806" s="6"/>
      <c r="BU1806" s="6"/>
      <c r="BV1806" s="6"/>
      <c r="BW1806" s="6"/>
      <c r="BX1806" s="6"/>
      <c r="BY1806" s="6"/>
      <c r="BZ1806" s="6"/>
      <c r="CA1806" s="6"/>
      <c r="CB1806" s="6"/>
    </row>
    <row r="1807" spans="1:80" ht="34.15" customHeight="1">
      <c r="A1807" s="2"/>
      <c r="B1807" s="2"/>
      <c r="C1807" s="2"/>
      <c r="D1807" s="2"/>
      <c r="E1807" s="2"/>
      <c r="F1807" s="15"/>
      <c r="G1807" s="2"/>
      <c r="H1807" s="2"/>
      <c r="I1807" s="2"/>
      <c r="J1807" s="2"/>
      <c r="K1807" s="2"/>
      <c r="L1807" s="2"/>
      <c r="M1807" s="2"/>
      <c r="N1807" s="700"/>
      <c r="O1807" s="2"/>
      <c r="P1807" s="2"/>
      <c r="Q1807" s="2"/>
      <c r="R1807" s="2"/>
      <c r="S1807" s="2"/>
      <c r="T1807" s="2"/>
      <c r="U1807" s="15"/>
      <c r="V1807" s="15"/>
      <c r="W1807" s="15"/>
      <c r="X1807" s="15"/>
      <c r="Y1807" s="15"/>
      <c r="Z1807" s="15"/>
      <c r="AA1807" s="15"/>
      <c r="AB1807" s="15"/>
      <c r="AC1807" s="15"/>
      <c r="AD1807" s="15"/>
      <c r="AE1807" s="15"/>
      <c r="AF1807" s="15"/>
      <c r="AG1807" s="15"/>
      <c r="AH1807" s="15"/>
      <c r="AI1807" s="15"/>
      <c r="AJ1807" s="15"/>
      <c r="AK1807" s="15"/>
      <c r="AL1807" s="15"/>
      <c r="AM1807" s="15"/>
      <c r="AN1807" s="15"/>
      <c r="AO1807" s="15"/>
      <c r="AP1807" s="15"/>
      <c r="AQ1807" s="15"/>
      <c r="AR1807" s="15"/>
      <c r="AS1807" s="15"/>
      <c r="AT1807" s="15"/>
      <c r="AU1807" s="15"/>
      <c r="AV1807" s="15"/>
      <c r="AW1807" s="15"/>
      <c r="AX1807" s="15"/>
      <c r="AY1807" s="6"/>
      <c r="AZ1807" s="6"/>
      <c r="BA1807" s="6"/>
      <c r="BB1807" s="6"/>
      <c r="BC1807" s="6"/>
      <c r="BD1807" s="6"/>
      <c r="BE1807" s="6"/>
      <c r="BF1807" s="6"/>
      <c r="BG1807" s="6"/>
      <c r="BH1807" s="6"/>
      <c r="BI1807" s="6"/>
      <c r="BJ1807" s="6"/>
      <c r="BK1807" s="6"/>
      <c r="BL1807" s="6"/>
      <c r="BM1807" s="6"/>
      <c r="BN1807" s="6"/>
      <c r="BO1807" s="6"/>
      <c r="BP1807" s="6"/>
      <c r="BQ1807" s="6"/>
      <c r="BR1807" s="6"/>
      <c r="BS1807" s="6"/>
      <c r="BT1807" s="6"/>
      <c r="BU1807" s="6"/>
      <c r="BV1807" s="6"/>
      <c r="BW1807" s="6"/>
      <c r="BX1807" s="6"/>
      <c r="BY1807" s="6"/>
      <c r="BZ1807" s="6"/>
      <c r="CA1807" s="6"/>
      <c r="CB1807" s="6"/>
    </row>
    <row r="1808" spans="1:80" ht="34.15" customHeight="1">
      <c r="A1808" s="2"/>
      <c r="B1808" s="2"/>
      <c r="C1808" s="2"/>
      <c r="D1808" s="2"/>
      <c r="E1808" s="2"/>
      <c r="F1808" s="15"/>
      <c r="G1808" s="2"/>
      <c r="H1808" s="2"/>
      <c r="I1808" s="2"/>
      <c r="J1808" s="2"/>
      <c r="K1808" s="2"/>
      <c r="L1808" s="2"/>
      <c r="M1808" s="2"/>
      <c r="N1808" s="700"/>
      <c r="O1808" s="2"/>
      <c r="P1808" s="2"/>
      <c r="Q1808" s="2"/>
      <c r="R1808" s="2"/>
      <c r="S1808" s="2"/>
      <c r="T1808" s="2"/>
      <c r="U1808" s="15"/>
      <c r="V1808" s="15"/>
      <c r="W1808" s="15"/>
      <c r="X1808" s="15"/>
      <c r="Y1808" s="15"/>
      <c r="Z1808" s="15"/>
      <c r="AA1808" s="15"/>
      <c r="AB1808" s="15"/>
      <c r="AC1808" s="15"/>
      <c r="AD1808" s="15"/>
      <c r="AE1808" s="15"/>
      <c r="AF1808" s="15"/>
      <c r="AG1808" s="15"/>
      <c r="AH1808" s="15"/>
      <c r="AI1808" s="15"/>
      <c r="AJ1808" s="15"/>
      <c r="AK1808" s="15"/>
      <c r="AL1808" s="15"/>
      <c r="AM1808" s="15"/>
      <c r="AN1808" s="15"/>
      <c r="AO1808" s="15"/>
      <c r="AP1808" s="15"/>
      <c r="AQ1808" s="15"/>
      <c r="AR1808" s="15"/>
      <c r="AS1808" s="15"/>
      <c r="AT1808" s="15"/>
      <c r="AU1808" s="15"/>
      <c r="AV1808" s="15"/>
      <c r="AW1808" s="15"/>
      <c r="AX1808" s="15"/>
      <c r="AY1808" s="6"/>
      <c r="AZ1808" s="6"/>
      <c r="BA1808" s="6"/>
      <c r="BB1808" s="6"/>
      <c r="BC1808" s="6"/>
      <c r="BD1808" s="6"/>
      <c r="BE1808" s="6"/>
      <c r="BF1808" s="6"/>
      <c r="BG1808" s="6"/>
      <c r="BH1808" s="6"/>
      <c r="BI1808" s="6"/>
      <c r="BJ1808" s="6"/>
      <c r="BK1808" s="6"/>
      <c r="BL1808" s="6"/>
      <c r="BM1808" s="6"/>
      <c r="BN1808" s="6"/>
      <c r="BO1808" s="6"/>
      <c r="BP1808" s="6"/>
      <c r="BQ1808" s="6"/>
      <c r="BR1808" s="6"/>
      <c r="BS1808" s="6"/>
      <c r="BT1808" s="6"/>
      <c r="BU1808" s="6"/>
      <c r="BV1808" s="6"/>
      <c r="BW1808" s="6"/>
      <c r="BX1808" s="6"/>
      <c r="BY1808" s="6"/>
      <c r="BZ1808" s="6"/>
      <c r="CA1808" s="6"/>
      <c r="CB1808" s="6"/>
    </row>
    <row r="1809" spans="1:80" ht="34.15" customHeight="1">
      <c r="A1809" s="2"/>
      <c r="B1809" s="2"/>
      <c r="C1809" s="2"/>
      <c r="D1809" s="2"/>
      <c r="E1809" s="2"/>
      <c r="F1809" s="15"/>
      <c r="G1809" s="2"/>
      <c r="H1809" s="2"/>
      <c r="I1809" s="2"/>
      <c r="J1809" s="2"/>
      <c r="K1809" s="2"/>
      <c r="L1809" s="2"/>
      <c r="M1809" s="2"/>
      <c r="N1809" s="700"/>
      <c r="O1809" s="2"/>
      <c r="P1809" s="2"/>
      <c r="Q1809" s="2"/>
      <c r="R1809" s="2"/>
      <c r="S1809" s="2"/>
      <c r="T1809" s="2"/>
      <c r="U1809" s="15"/>
      <c r="V1809" s="15"/>
      <c r="W1809" s="15"/>
      <c r="X1809" s="15"/>
      <c r="Y1809" s="15"/>
      <c r="Z1809" s="15"/>
      <c r="AA1809" s="15"/>
      <c r="AB1809" s="15"/>
      <c r="AC1809" s="15"/>
      <c r="AD1809" s="15"/>
      <c r="AE1809" s="15"/>
      <c r="AF1809" s="15"/>
      <c r="AG1809" s="15"/>
      <c r="AH1809" s="15"/>
      <c r="AI1809" s="15"/>
      <c r="AJ1809" s="15"/>
      <c r="AK1809" s="15"/>
      <c r="AL1809" s="15"/>
      <c r="AM1809" s="15"/>
      <c r="AN1809" s="15"/>
      <c r="AO1809" s="15"/>
      <c r="AP1809" s="15"/>
      <c r="AQ1809" s="15"/>
      <c r="AR1809" s="15"/>
      <c r="AS1809" s="15"/>
      <c r="AT1809" s="15"/>
      <c r="AU1809" s="15"/>
      <c r="AV1809" s="15"/>
      <c r="AW1809" s="15"/>
      <c r="AX1809" s="15"/>
      <c r="AY1809" s="6"/>
      <c r="AZ1809" s="6"/>
      <c r="BA1809" s="6"/>
      <c r="BB1809" s="6"/>
      <c r="BC1809" s="6"/>
      <c r="BD1809" s="6"/>
      <c r="BE1809" s="6"/>
      <c r="BF1809" s="6"/>
      <c r="BG1809" s="6"/>
      <c r="BH1809" s="6"/>
      <c r="BI1809" s="6"/>
      <c r="BJ1809" s="6"/>
      <c r="BK1809" s="6"/>
      <c r="BL1809" s="6"/>
      <c r="BM1809" s="6"/>
      <c r="BN1809" s="6"/>
      <c r="BO1809" s="6"/>
      <c r="BP1809" s="6"/>
      <c r="BQ1809" s="6"/>
      <c r="BR1809" s="6"/>
      <c r="BS1809" s="6"/>
      <c r="BT1809" s="6"/>
      <c r="BU1809" s="6"/>
      <c r="BV1809" s="6"/>
      <c r="BW1809" s="6"/>
      <c r="BX1809" s="6"/>
      <c r="BY1809" s="6"/>
      <c r="BZ1809" s="6"/>
      <c r="CA1809" s="6"/>
      <c r="CB1809" s="6"/>
    </row>
    <row r="1810" spans="1:80" ht="34.15" customHeight="1">
      <c r="A1810" s="2"/>
      <c r="B1810" s="2"/>
      <c r="C1810" s="2"/>
      <c r="D1810" s="2"/>
      <c r="E1810" s="2"/>
      <c r="F1810" s="15"/>
      <c r="G1810" s="2"/>
      <c r="H1810" s="2"/>
      <c r="I1810" s="2"/>
      <c r="J1810" s="2"/>
      <c r="K1810" s="2"/>
      <c r="L1810" s="2"/>
      <c r="M1810" s="2"/>
      <c r="N1810" s="700"/>
      <c r="O1810" s="2"/>
      <c r="P1810" s="2"/>
      <c r="Q1810" s="2"/>
      <c r="R1810" s="2"/>
      <c r="S1810" s="2"/>
      <c r="T1810" s="2"/>
      <c r="U1810" s="15"/>
      <c r="V1810" s="15"/>
      <c r="W1810" s="15"/>
      <c r="X1810" s="15"/>
      <c r="Y1810" s="15"/>
      <c r="Z1810" s="15"/>
      <c r="AA1810" s="15"/>
      <c r="AB1810" s="15"/>
      <c r="AC1810" s="15"/>
      <c r="AD1810" s="15"/>
      <c r="AE1810" s="15"/>
      <c r="AF1810" s="15"/>
      <c r="AG1810" s="15"/>
      <c r="AH1810" s="15"/>
      <c r="AI1810" s="15"/>
      <c r="AJ1810" s="15"/>
      <c r="AK1810" s="15"/>
      <c r="AL1810" s="15"/>
      <c r="AM1810" s="15"/>
      <c r="AN1810" s="15"/>
      <c r="AO1810" s="15"/>
      <c r="AP1810" s="15"/>
      <c r="AQ1810" s="15"/>
      <c r="AR1810" s="15"/>
      <c r="AS1810" s="15"/>
      <c r="AT1810" s="15"/>
      <c r="AU1810" s="15"/>
      <c r="AV1810" s="15"/>
      <c r="AW1810" s="15"/>
      <c r="AX1810" s="15"/>
      <c r="AY1810" s="6"/>
      <c r="AZ1810" s="6"/>
      <c r="BA1810" s="6"/>
      <c r="BB1810" s="6"/>
      <c r="BC1810" s="6"/>
      <c r="BD1810" s="6"/>
      <c r="BE1810" s="6"/>
      <c r="BF1810" s="6"/>
      <c r="BG1810" s="6"/>
      <c r="BH1810" s="6"/>
      <c r="BI1810" s="6"/>
      <c r="BJ1810" s="6"/>
      <c r="BK1810" s="6"/>
      <c r="BL1810" s="6"/>
      <c r="BM1810" s="6"/>
      <c r="BN1810" s="6"/>
      <c r="BO1810" s="6"/>
      <c r="BP1810" s="6"/>
      <c r="BQ1810" s="6"/>
      <c r="BR1810" s="6"/>
      <c r="BS1810" s="6"/>
      <c r="BT1810" s="6"/>
      <c r="BU1810" s="6"/>
      <c r="BV1810" s="6"/>
      <c r="BW1810" s="6"/>
      <c r="BX1810" s="6"/>
      <c r="BY1810" s="6"/>
      <c r="BZ1810" s="6"/>
      <c r="CA1810" s="6"/>
      <c r="CB1810" s="6"/>
    </row>
    <row r="1811" spans="1:80" ht="34.15" customHeight="1">
      <c r="A1811" s="2"/>
      <c r="B1811" s="2"/>
      <c r="C1811" s="2"/>
      <c r="D1811" s="2"/>
      <c r="E1811" s="2"/>
      <c r="F1811" s="15"/>
      <c r="G1811" s="2"/>
      <c r="H1811" s="2"/>
      <c r="I1811" s="2"/>
      <c r="J1811" s="2"/>
      <c r="K1811" s="2"/>
      <c r="L1811" s="2"/>
      <c r="M1811" s="2"/>
      <c r="N1811" s="700"/>
      <c r="O1811" s="2"/>
      <c r="P1811" s="2"/>
      <c r="Q1811" s="2"/>
      <c r="R1811" s="2"/>
      <c r="S1811" s="2"/>
      <c r="T1811" s="2"/>
      <c r="U1811" s="15"/>
      <c r="V1811" s="15"/>
      <c r="W1811" s="15"/>
      <c r="X1811" s="15"/>
      <c r="Y1811" s="15"/>
      <c r="Z1811" s="15"/>
      <c r="AA1811" s="15"/>
      <c r="AB1811" s="15"/>
      <c r="AC1811" s="15"/>
      <c r="AD1811" s="15"/>
      <c r="AE1811" s="15"/>
      <c r="AF1811" s="15"/>
      <c r="AG1811" s="15"/>
      <c r="AH1811" s="15"/>
      <c r="AI1811" s="15"/>
      <c r="AJ1811" s="15"/>
      <c r="AK1811" s="15"/>
      <c r="AL1811" s="15"/>
      <c r="AM1811" s="15"/>
      <c r="AN1811" s="15"/>
      <c r="AO1811" s="15"/>
      <c r="AP1811" s="15"/>
      <c r="AQ1811" s="15"/>
      <c r="AR1811" s="15"/>
      <c r="AS1811" s="15"/>
      <c r="AT1811" s="15"/>
      <c r="AU1811" s="15"/>
      <c r="AV1811" s="15"/>
      <c r="AW1811" s="15"/>
      <c r="AX1811" s="15"/>
      <c r="AY1811" s="6"/>
      <c r="AZ1811" s="6"/>
      <c r="BA1811" s="6"/>
      <c r="BB1811" s="6"/>
      <c r="BC1811" s="6"/>
      <c r="BD1811" s="6"/>
      <c r="BE1811" s="6"/>
      <c r="BF1811" s="6"/>
      <c r="BG1811" s="6"/>
      <c r="BH1811" s="6"/>
      <c r="BI1811" s="6"/>
      <c r="BJ1811" s="6"/>
      <c r="BK1811" s="6"/>
      <c r="BL1811" s="6"/>
      <c r="BM1811" s="6"/>
      <c r="BN1811" s="6"/>
      <c r="BO1811" s="6"/>
      <c r="BP1811" s="6"/>
      <c r="BQ1811" s="6"/>
      <c r="BR1811" s="6"/>
      <c r="BS1811" s="6"/>
      <c r="BT1811" s="6"/>
      <c r="BU1811" s="6"/>
      <c r="BV1811" s="6"/>
      <c r="BW1811" s="6"/>
      <c r="BX1811" s="6"/>
      <c r="BY1811" s="6"/>
      <c r="BZ1811" s="6"/>
      <c r="CA1811" s="6"/>
      <c r="CB1811" s="6"/>
    </row>
    <row r="1812" spans="1:80" ht="34.15" customHeight="1">
      <c r="A1812" s="2"/>
      <c r="B1812" s="2"/>
      <c r="C1812" s="2"/>
      <c r="D1812" s="2"/>
      <c r="E1812" s="2"/>
      <c r="F1812" s="15"/>
      <c r="G1812" s="2"/>
      <c r="H1812" s="2"/>
      <c r="I1812" s="2"/>
      <c r="J1812" s="2"/>
      <c r="K1812" s="2"/>
      <c r="L1812" s="2"/>
      <c r="M1812" s="2"/>
      <c r="N1812" s="700"/>
      <c r="O1812" s="2"/>
      <c r="P1812" s="2"/>
      <c r="Q1812" s="2"/>
      <c r="R1812" s="2"/>
      <c r="S1812" s="2"/>
      <c r="T1812" s="2"/>
      <c r="U1812" s="15"/>
      <c r="V1812" s="15"/>
      <c r="W1812" s="15"/>
      <c r="X1812" s="15"/>
      <c r="Y1812" s="15"/>
      <c r="Z1812" s="15"/>
      <c r="AA1812" s="15"/>
      <c r="AB1812" s="15"/>
      <c r="AC1812" s="15"/>
      <c r="AD1812" s="15"/>
      <c r="AE1812" s="15"/>
      <c r="AF1812" s="15"/>
      <c r="AG1812" s="15"/>
      <c r="AH1812" s="15"/>
      <c r="AI1812" s="15"/>
      <c r="AJ1812" s="15"/>
      <c r="AK1812" s="15"/>
      <c r="AL1812" s="15"/>
      <c r="AM1812" s="15"/>
      <c r="AN1812" s="15"/>
      <c r="AO1812" s="15"/>
      <c r="AP1812" s="15"/>
      <c r="AQ1812" s="15"/>
      <c r="AR1812" s="15"/>
      <c r="AS1812" s="15"/>
      <c r="AT1812" s="15"/>
      <c r="AU1812" s="15"/>
      <c r="AV1812" s="15"/>
      <c r="AW1812" s="15"/>
      <c r="AX1812" s="15"/>
      <c r="AY1812" s="6"/>
      <c r="AZ1812" s="6"/>
      <c r="BA1812" s="6"/>
      <c r="BB1812" s="6"/>
      <c r="BC1812" s="6"/>
      <c r="BD1812" s="6"/>
      <c r="BE1812" s="6"/>
      <c r="BF1812" s="6"/>
      <c r="BG1812" s="6"/>
      <c r="BH1812" s="6"/>
      <c r="BI1812" s="6"/>
      <c r="BJ1812" s="6"/>
      <c r="BK1812" s="6"/>
      <c r="BL1812" s="6"/>
      <c r="BM1812" s="6"/>
      <c r="BN1812" s="6"/>
      <c r="BO1812" s="6"/>
      <c r="BP1812" s="6"/>
      <c r="BQ1812" s="6"/>
      <c r="BR1812" s="6"/>
      <c r="BS1812" s="6"/>
      <c r="BT1812" s="6"/>
      <c r="BU1812" s="6"/>
      <c r="BV1812" s="6"/>
      <c r="BW1812" s="6"/>
      <c r="BX1812" s="6"/>
      <c r="BY1812" s="6"/>
      <c r="BZ1812" s="6"/>
      <c r="CA1812" s="6"/>
      <c r="CB1812" s="6"/>
    </row>
    <row r="1813" spans="1:80" ht="34.15" customHeight="1">
      <c r="A1813" s="2"/>
      <c r="B1813" s="2"/>
      <c r="C1813" s="2"/>
      <c r="D1813" s="2"/>
      <c r="E1813" s="2"/>
      <c r="F1813" s="15"/>
      <c r="G1813" s="2"/>
      <c r="H1813" s="2"/>
      <c r="I1813" s="2"/>
      <c r="J1813" s="2"/>
      <c r="K1813" s="2"/>
      <c r="L1813" s="2"/>
      <c r="M1813" s="2"/>
      <c r="N1813" s="700"/>
      <c r="O1813" s="2"/>
      <c r="P1813" s="2"/>
      <c r="Q1813" s="2"/>
      <c r="R1813" s="2"/>
      <c r="S1813" s="2"/>
      <c r="T1813" s="2"/>
      <c r="U1813" s="15"/>
      <c r="V1813" s="15"/>
      <c r="W1813" s="15"/>
      <c r="X1813" s="15"/>
      <c r="Y1813" s="15"/>
      <c r="Z1813" s="15"/>
      <c r="AA1813" s="15"/>
      <c r="AB1813" s="15"/>
      <c r="AC1813" s="15"/>
      <c r="AD1813" s="15"/>
      <c r="AE1813" s="15"/>
      <c r="AF1813" s="15"/>
      <c r="AG1813" s="15"/>
      <c r="AH1813" s="15"/>
      <c r="AI1813" s="15"/>
      <c r="AJ1813" s="15"/>
      <c r="AK1813" s="15"/>
      <c r="AL1813" s="15"/>
      <c r="AM1813" s="15"/>
      <c r="AN1813" s="15"/>
      <c r="AO1813" s="15"/>
      <c r="AP1813" s="15"/>
      <c r="AQ1813" s="15"/>
      <c r="AR1813" s="15"/>
      <c r="AS1813" s="15"/>
      <c r="AT1813" s="15"/>
      <c r="AU1813" s="15"/>
      <c r="AV1813" s="15"/>
      <c r="AW1813" s="15"/>
      <c r="AX1813" s="15"/>
      <c r="AY1813" s="6"/>
      <c r="AZ1813" s="6"/>
      <c r="BA1813" s="6"/>
      <c r="BB1813" s="6"/>
      <c r="BC1813" s="6"/>
      <c r="BD1813" s="6"/>
      <c r="BE1813" s="6"/>
      <c r="BF1813" s="6"/>
      <c r="BG1813" s="6"/>
      <c r="BH1813" s="6"/>
      <c r="BI1813" s="6"/>
      <c r="BJ1813" s="6"/>
      <c r="BK1813" s="6"/>
      <c r="BL1813" s="6"/>
      <c r="BM1813" s="6"/>
      <c r="BN1813" s="6"/>
      <c r="BO1813" s="6"/>
      <c r="BP1813" s="6"/>
      <c r="BQ1813" s="6"/>
      <c r="BR1813" s="6"/>
      <c r="BS1813" s="6"/>
      <c r="BT1813" s="6"/>
      <c r="BU1813" s="6"/>
      <c r="BV1813" s="6"/>
      <c r="BW1813" s="6"/>
      <c r="BX1813" s="6"/>
      <c r="BY1813" s="6"/>
      <c r="BZ1813" s="6"/>
      <c r="CA1813" s="6"/>
      <c r="CB1813" s="6"/>
    </row>
    <row r="1814" spans="1:80" ht="34.15" customHeight="1">
      <c r="A1814" s="2"/>
      <c r="B1814" s="2"/>
      <c r="C1814" s="2"/>
      <c r="D1814" s="2"/>
      <c r="E1814" s="2"/>
      <c r="F1814" s="15"/>
      <c r="G1814" s="2"/>
      <c r="H1814" s="2"/>
      <c r="I1814" s="2"/>
      <c r="J1814" s="2"/>
      <c r="K1814" s="2"/>
      <c r="L1814" s="2"/>
      <c r="M1814" s="2"/>
      <c r="N1814" s="700"/>
      <c r="O1814" s="2"/>
      <c r="P1814" s="2"/>
      <c r="Q1814" s="2"/>
      <c r="R1814" s="2"/>
      <c r="S1814" s="2"/>
      <c r="T1814" s="2"/>
      <c r="U1814" s="15"/>
      <c r="V1814" s="15"/>
      <c r="W1814" s="15"/>
      <c r="X1814" s="15"/>
      <c r="Y1814" s="15"/>
      <c r="Z1814" s="15"/>
      <c r="AA1814" s="15"/>
      <c r="AB1814" s="15"/>
      <c r="AC1814" s="15"/>
      <c r="AD1814" s="15"/>
      <c r="AE1814" s="15"/>
      <c r="AF1814" s="15"/>
      <c r="AG1814" s="15"/>
      <c r="AH1814" s="15"/>
      <c r="AI1814" s="15"/>
      <c r="AJ1814" s="15"/>
      <c r="AK1814" s="15"/>
      <c r="AL1814" s="15"/>
      <c r="AM1814" s="15"/>
      <c r="AN1814" s="15"/>
      <c r="AO1814" s="15"/>
      <c r="AP1814" s="15"/>
      <c r="AQ1814" s="15"/>
      <c r="AR1814" s="15"/>
      <c r="AS1814" s="15"/>
      <c r="AT1814" s="15"/>
      <c r="AU1814" s="15"/>
      <c r="AV1814" s="15"/>
      <c r="AW1814" s="15"/>
      <c r="AX1814" s="15"/>
      <c r="AY1814" s="6"/>
      <c r="AZ1814" s="6"/>
      <c r="BA1814" s="6"/>
      <c r="BB1814" s="6"/>
      <c r="BC1814" s="6"/>
      <c r="BD1814" s="6"/>
      <c r="BE1814" s="6"/>
      <c r="BF1814" s="6"/>
      <c r="BG1814" s="6"/>
      <c r="BH1814" s="6"/>
      <c r="BI1814" s="6"/>
      <c r="BJ1814" s="6"/>
      <c r="BK1814" s="6"/>
      <c r="BL1814" s="6"/>
      <c r="BM1814" s="6"/>
      <c r="BN1814" s="6"/>
      <c r="BO1814" s="6"/>
      <c r="BP1814" s="6"/>
      <c r="BQ1814" s="6"/>
      <c r="BR1814" s="6"/>
      <c r="BS1814" s="6"/>
      <c r="BT1814" s="6"/>
      <c r="BU1814" s="6"/>
      <c r="BV1814" s="6"/>
      <c r="BW1814" s="6"/>
      <c r="BX1814" s="6"/>
      <c r="BY1814" s="6"/>
      <c r="BZ1814" s="6"/>
      <c r="CA1814" s="6"/>
      <c r="CB1814" s="6"/>
    </row>
    <row r="1815" spans="1:80" ht="34.15" customHeight="1">
      <c r="A1815" s="2"/>
      <c r="B1815" s="2"/>
      <c r="C1815" s="2"/>
      <c r="D1815" s="2"/>
      <c r="E1815" s="2"/>
      <c r="F1815" s="15"/>
      <c r="G1815" s="2"/>
      <c r="H1815" s="2"/>
      <c r="I1815" s="2"/>
      <c r="J1815" s="2"/>
      <c r="K1815" s="2"/>
      <c r="L1815" s="2"/>
      <c r="M1815" s="2"/>
      <c r="N1815" s="700"/>
      <c r="O1815" s="2"/>
      <c r="P1815" s="2"/>
      <c r="Q1815" s="2"/>
      <c r="R1815" s="2"/>
      <c r="S1815" s="2"/>
      <c r="T1815" s="2"/>
      <c r="U1815" s="15"/>
      <c r="V1815" s="15"/>
      <c r="W1815" s="15"/>
      <c r="X1815" s="15"/>
      <c r="Y1815" s="15"/>
      <c r="Z1815" s="15"/>
      <c r="AA1815" s="15"/>
      <c r="AB1815" s="15"/>
      <c r="AC1815" s="15"/>
      <c r="AD1815" s="15"/>
      <c r="AE1815" s="15"/>
      <c r="AF1815" s="15"/>
      <c r="AG1815" s="15"/>
      <c r="AH1815" s="15"/>
      <c r="AI1815" s="15"/>
      <c r="AJ1815" s="15"/>
      <c r="AK1815" s="15"/>
      <c r="AL1815" s="15"/>
      <c r="AM1815" s="15"/>
      <c r="AN1815" s="15"/>
      <c r="AO1815" s="15"/>
      <c r="AP1815" s="15"/>
      <c r="AQ1815" s="15"/>
      <c r="AR1815" s="15"/>
      <c r="AS1815" s="15"/>
      <c r="AT1815" s="15"/>
      <c r="AU1815" s="15"/>
      <c r="AV1815" s="15"/>
      <c r="AW1815" s="15"/>
      <c r="AX1815" s="15"/>
      <c r="AY1815" s="6"/>
      <c r="AZ1815" s="6"/>
      <c r="BA1815" s="6"/>
      <c r="BB1815" s="6"/>
      <c r="BC1815" s="6"/>
      <c r="BD1815" s="6"/>
      <c r="BE1815" s="6"/>
      <c r="BF1815" s="6"/>
      <c r="BG1815" s="6"/>
      <c r="BH1815" s="6"/>
      <c r="BI1815" s="6"/>
      <c r="BJ1815" s="6"/>
      <c r="BK1815" s="6"/>
      <c r="BL1815" s="6"/>
      <c r="BM1815" s="6"/>
      <c r="BN1815" s="6"/>
      <c r="BO1815" s="6"/>
      <c r="BP1815" s="6"/>
      <c r="BQ1815" s="6"/>
      <c r="BR1815" s="6"/>
      <c r="BS1815" s="6"/>
      <c r="BT1815" s="6"/>
      <c r="BU1815" s="6"/>
      <c r="BV1815" s="6"/>
      <c r="BW1815" s="6"/>
      <c r="BX1815" s="6"/>
      <c r="BY1815" s="6"/>
      <c r="BZ1815" s="6"/>
      <c r="CA1815" s="6"/>
      <c r="CB1815" s="6"/>
    </row>
    <row r="1816" spans="1:80" ht="34.15" customHeight="1">
      <c r="A1816" s="2"/>
      <c r="B1816" s="2"/>
      <c r="C1816" s="2"/>
      <c r="D1816" s="2"/>
      <c r="E1816" s="2"/>
      <c r="F1816" s="15"/>
      <c r="G1816" s="2"/>
      <c r="H1816" s="2"/>
      <c r="I1816" s="2"/>
      <c r="J1816" s="2"/>
      <c r="K1816" s="2"/>
      <c r="L1816" s="2"/>
      <c r="M1816" s="2"/>
      <c r="N1816" s="700"/>
      <c r="O1816" s="2"/>
      <c r="P1816" s="2"/>
      <c r="Q1816" s="2"/>
      <c r="R1816" s="2"/>
      <c r="S1816" s="2"/>
      <c r="T1816" s="2"/>
      <c r="U1816" s="15"/>
      <c r="V1816" s="15"/>
      <c r="W1816" s="15"/>
      <c r="X1816" s="15"/>
      <c r="Y1816" s="15"/>
      <c r="Z1816" s="15"/>
      <c r="AA1816" s="15"/>
      <c r="AB1816" s="15"/>
      <c r="AC1816" s="15"/>
      <c r="AD1816" s="15"/>
      <c r="AE1816" s="15"/>
      <c r="AF1816" s="15"/>
      <c r="AG1816" s="15"/>
      <c r="AH1816" s="15"/>
      <c r="AI1816" s="15"/>
      <c r="AJ1816" s="15"/>
      <c r="AK1816" s="15"/>
      <c r="AL1816" s="15"/>
      <c r="AM1816" s="15"/>
      <c r="AN1816" s="15"/>
      <c r="AO1816" s="15"/>
      <c r="AP1816" s="15"/>
      <c r="AQ1816" s="15"/>
      <c r="AR1816" s="15"/>
      <c r="AS1816" s="15"/>
      <c r="AT1816" s="15"/>
      <c r="AU1816" s="15"/>
      <c r="AV1816" s="15"/>
      <c r="AW1816" s="15"/>
      <c r="AX1816" s="15"/>
      <c r="AY1816" s="6"/>
      <c r="AZ1816" s="6"/>
      <c r="BA1816" s="6"/>
      <c r="BB1816" s="6"/>
      <c r="BC1816" s="6"/>
      <c r="BD1816" s="6"/>
      <c r="BE1816" s="6"/>
      <c r="BF1816" s="6"/>
      <c r="BG1816" s="6"/>
      <c r="BH1816" s="6"/>
      <c r="BI1816" s="6"/>
      <c r="BJ1816" s="6"/>
      <c r="BK1816" s="6"/>
      <c r="BL1816" s="6"/>
      <c r="BM1816" s="6"/>
      <c r="BN1816" s="6"/>
      <c r="BO1816" s="6"/>
      <c r="BP1816" s="6"/>
      <c r="BQ1816" s="6"/>
      <c r="BR1816" s="6"/>
      <c r="BS1816" s="6"/>
      <c r="BT1816" s="6"/>
      <c r="BU1816" s="6"/>
      <c r="BV1816" s="6"/>
      <c r="BW1816" s="6"/>
      <c r="BX1816" s="6"/>
      <c r="BY1816" s="6"/>
      <c r="BZ1816" s="6"/>
      <c r="CA1816" s="6"/>
      <c r="CB1816" s="6"/>
    </row>
    <row r="1817" spans="1:80" ht="34.15" customHeight="1">
      <c r="A1817" s="2"/>
      <c r="B1817" s="2"/>
      <c r="C1817" s="2"/>
      <c r="D1817" s="2"/>
      <c r="E1817" s="2"/>
      <c r="F1817" s="15"/>
      <c r="G1817" s="2"/>
      <c r="H1817" s="2"/>
      <c r="I1817" s="2"/>
      <c r="J1817" s="2"/>
      <c r="K1817" s="2"/>
      <c r="L1817" s="2"/>
      <c r="M1817" s="2"/>
      <c r="N1817" s="700"/>
      <c r="O1817" s="2"/>
      <c r="P1817" s="2"/>
      <c r="Q1817" s="2"/>
      <c r="R1817" s="2"/>
      <c r="S1817" s="2"/>
      <c r="T1817" s="2"/>
      <c r="U1817" s="15"/>
      <c r="V1817" s="15"/>
      <c r="W1817" s="15"/>
      <c r="X1817" s="15"/>
      <c r="Y1817" s="15"/>
      <c r="Z1817" s="15"/>
      <c r="AA1817" s="15"/>
      <c r="AB1817" s="15"/>
      <c r="AC1817" s="15"/>
      <c r="AD1817" s="15"/>
      <c r="AE1817" s="15"/>
      <c r="AF1817" s="15"/>
      <c r="AG1817" s="15"/>
      <c r="AH1817" s="15"/>
      <c r="AI1817" s="15"/>
      <c r="AJ1817" s="15"/>
      <c r="AK1817" s="15"/>
      <c r="AL1817" s="15"/>
      <c r="AM1817" s="15"/>
      <c r="AN1817" s="15"/>
      <c r="AO1817" s="15"/>
      <c r="AP1817" s="15"/>
      <c r="AQ1817" s="15"/>
      <c r="AR1817" s="15"/>
      <c r="AS1817" s="15"/>
      <c r="AT1817" s="15"/>
      <c r="AU1817" s="15"/>
      <c r="AV1817" s="15"/>
      <c r="AW1817" s="15"/>
      <c r="AX1817" s="15"/>
      <c r="AY1817" s="6"/>
      <c r="AZ1817" s="6"/>
      <c r="BA1817" s="6"/>
      <c r="BB1817" s="6"/>
      <c r="BC1817" s="6"/>
      <c r="BD1817" s="6"/>
      <c r="BE1817" s="6"/>
      <c r="BF1817" s="6"/>
      <c r="BG1817" s="6"/>
      <c r="BH1817" s="6"/>
      <c r="BI1817" s="6"/>
      <c r="BJ1817" s="6"/>
      <c r="BK1817" s="6"/>
      <c r="BL1817" s="6"/>
      <c r="BM1817" s="6"/>
      <c r="BN1817" s="6"/>
      <c r="BO1817" s="6"/>
      <c r="BP1817" s="6"/>
      <c r="BQ1817" s="6"/>
      <c r="BR1817" s="6"/>
      <c r="BS1817" s="6"/>
      <c r="BT1817" s="6"/>
      <c r="BU1817" s="6"/>
      <c r="BV1817" s="6"/>
      <c r="BW1817" s="6"/>
      <c r="BX1817" s="6"/>
      <c r="BY1817" s="6"/>
      <c r="BZ1817" s="6"/>
      <c r="CA1817" s="6"/>
      <c r="CB1817" s="6"/>
    </row>
    <row r="1818" spans="1:80" ht="34.15" customHeight="1">
      <c r="A1818" s="2"/>
      <c r="B1818" s="2"/>
      <c r="C1818" s="2"/>
      <c r="D1818" s="2"/>
      <c r="E1818" s="2"/>
      <c r="F1818" s="15"/>
      <c r="G1818" s="2"/>
      <c r="H1818" s="2"/>
      <c r="I1818" s="2"/>
      <c r="J1818" s="2"/>
      <c r="K1818" s="2"/>
      <c r="L1818" s="2"/>
      <c r="M1818" s="2"/>
      <c r="N1818" s="700"/>
      <c r="O1818" s="2"/>
      <c r="P1818" s="2"/>
      <c r="Q1818" s="2"/>
      <c r="R1818" s="2"/>
      <c r="S1818" s="2"/>
      <c r="T1818" s="2"/>
      <c r="U1818" s="15"/>
      <c r="V1818" s="15"/>
      <c r="W1818" s="15"/>
      <c r="X1818" s="15"/>
      <c r="Y1818" s="15"/>
      <c r="Z1818" s="15"/>
      <c r="AA1818" s="15"/>
      <c r="AB1818" s="15"/>
      <c r="AC1818" s="15"/>
      <c r="AD1818" s="15"/>
      <c r="AE1818" s="15"/>
      <c r="AF1818" s="15"/>
      <c r="AG1818" s="15"/>
      <c r="AH1818" s="15"/>
      <c r="AI1818" s="15"/>
      <c r="AJ1818" s="15"/>
      <c r="AK1818" s="15"/>
      <c r="AL1818" s="15"/>
      <c r="AM1818" s="15"/>
      <c r="AN1818" s="15"/>
      <c r="AO1818" s="15"/>
      <c r="AP1818" s="15"/>
      <c r="AQ1818" s="15"/>
      <c r="AR1818" s="15"/>
      <c r="AS1818" s="15"/>
      <c r="AT1818" s="15"/>
      <c r="AU1818" s="15"/>
      <c r="AV1818" s="15"/>
      <c r="AW1818" s="15"/>
      <c r="AX1818" s="15"/>
      <c r="AY1818" s="6"/>
      <c r="AZ1818" s="6"/>
      <c r="BA1818" s="6"/>
      <c r="BB1818" s="6"/>
      <c r="BC1818" s="6"/>
      <c r="BD1818" s="6"/>
      <c r="BE1818" s="6"/>
      <c r="BF1818" s="6"/>
      <c r="BG1818" s="6"/>
      <c r="BH1818" s="6"/>
      <c r="BI1818" s="6"/>
      <c r="BJ1818" s="6"/>
      <c r="BK1818" s="6"/>
      <c r="BL1818" s="6"/>
      <c r="BM1818" s="6"/>
      <c r="BN1818" s="6"/>
      <c r="BO1818" s="6"/>
      <c r="BP1818" s="6"/>
      <c r="BQ1818" s="6"/>
      <c r="BR1818" s="6"/>
      <c r="BS1818" s="6"/>
      <c r="BT1818" s="6"/>
      <c r="BU1818" s="6"/>
      <c r="BV1818" s="6"/>
      <c r="BW1818" s="6"/>
      <c r="BX1818" s="6"/>
      <c r="BY1818" s="6"/>
      <c r="BZ1818" s="6"/>
      <c r="CA1818" s="6"/>
      <c r="CB1818" s="6"/>
    </row>
    <row r="1819" spans="1:80" ht="34.15" customHeight="1">
      <c r="A1819" s="2"/>
      <c r="B1819" s="2"/>
      <c r="C1819" s="2"/>
      <c r="D1819" s="2"/>
      <c r="E1819" s="2"/>
      <c r="F1819" s="15"/>
      <c r="G1819" s="2"/>
      <c r="H1819" s="2"/>
      <c r="I1819" s="2"/>
      <c r="J1819" s="2"/>
      <c r="K1819" s="2"/>
      <c r="L1819" s="2"/>
      <c r="M1819" s="2"/>
      <c r="N1819" s="700"/>
      <c r="O1819" s="2"/>
      <c r="P1819" s="2"/>
      <c r="Q1819" s="2"/>
      <c r="R1819" s="2"/>
      <c r="S1819" s="2"/>
      <c r="T1819" s="2"/>
      <c r="U1819" s="15"/>
      <c r="V1819" s="15"/>
      <c r="W1819" s="15"/>
      <c r="X1819" s="15"/>
      <c r="Y1819" s="15"/>
      <c r="Z1819" s="15"/>
      <c r="AA1819" s="15"/>
      <c r="AB1819" s="15"/>
      <c r="AC1819" s="15"/>
      <c r="AD1819" s="15"/>
      <c r="AE1819" s="15"/>
      <c r="AF1819" s="15"/>
      <c r="AG1819" s="15"/>
      <c r="AH1819" s="15"/>
      <c r="AI1819" s="15"/>
      <c r="AJ1819" s="15"/>
      <c r="AK1819" s="15"/>
      <c r="AL1819" s="15"/>
      <c r="AM1819" s="15"/>
      <c r="AN1819" s="15"/>
      <c r="AO1819" s="15"/>
      <c r="AP1819" s="15"/>
      <c r="AQ1819" s="15"/>
      <c r="AR1819" s="15"/>
      <c r="AS1819" s="15"/>
      <c r="AT1819" s="15"/>
      <c r="AU1819" s="15"/>
      <c r="AV1819" s="15"/>
      <c r="AW1819" s="15"/>
      <c r="AX1819" s="15"/>
      <c r="AY1819" s="6"/>
      <c r="AZ1819" s="6"/>
      <c r="BA1819" s="6"/>
      <c r="BB1819" s="6"/>
      <c r="BC1819" s="6"/>
      <c r="BD1819" s="6"/>
      <c r="BE1819" s="6"/>
      <c r="BF1819" s="6"/>
      <c r="BG1819" s="6"/>
      <c r="BH1819" s="6"/>
      <c r="BI1819" s="6"/>
      <c r="BJ1819" s="6"/>
      <c r="BK1819" s="6"/>
      <c r="BL1819" s="6"/>
      <c r="BM1819" s="6"/>
      <c r="BN1819" s="6"/>
      <c r="BO1819" s="6"/>
      <c r="BP1819" s="6"/>
      <c r="BQ1819" s="6"/>
      <c r="BR1819" s="6"/>
      <c r="BS1819" s="6"/>
      <c r="BT1819" s="6"/>
      <c r="BU1819" s="6"/>
      <c r="BV1819" s="6"/>
      <c r="BW1819" s="6"/>
      <c r="BX1819" s="6"/>
      <c r="BY1819" s="6"/>
      <c r="BZ1819" s="6"/>
      <c r="CA1819" s="6"/>
      <c r="CB1819" s="6"/>
    </row>
    <row r="1820" spans="1:80" ht="34.15" customHeight="1">
      <c r="A1820" s="2"/>
      <c r="B1820" s="2"/>
      <c r="C1820" s="2"/>
      <c r="D1820" s="2"/>
      <c r="E1820" s="2"/>
      <c r="F1820" s="15"/>
      <c r="G1820" s="2"/>
      <c r="H1820" s="2"/>
      <c r="I1820" s="2"/>
      <c r="J1820" s="2"/>
      <c r="K1820" s="2"/>
      <c r="L1820" s="2"/>
      <c r="M1820" s="2"/>
      <c r="N1820" s="700"/>
      <c r="O1820" s="2"/>
      <c r="P1820" s="2"/>
      <c r="Q1820" s="2"/>
      <c r="R1820" s="2"/>
      <c r="S1820" s="2"/>
      <c r="T1820" s="2"/>
      <c r="U1820" s="15"/>
      <c r="V1820" s="15"/>
      <c r="W1820" s="15"/>
      <c r="X1820" s="15"/>
      <c r="Y1820" s="15"/>
      <c r="Z1820" s="15"/>
      <c r="AA1820" s="15"/>
      <c r="AB1820" s="15"/>
      <c r="AC1820" s="15"/>
      <c r="AD1820" s="15"/>
      <c r="AE1820" s="15"/>
      <c r="AF1820" s="15"/>
      <c r="AG1820" s="15"/>
      <c r="AH1820" s="15"/>
      <c r="AI1820" s="15"/>
      <c r="AJ1820" s="15"/>
      <c r="AK1820" s="15"/>
      <c r="AL1820" s="15"/>
      <c r="AM1820" s="15"/>
      <c r="AN1820" s="15"/>
      <c r="AO1820" s="15"/>
      <c r="AP1820" s="15"/>
      <c r="AQ1820" s="15"/>
      <c r="AR1820" s="15"/>
      <c r="AS1820" s="15"/>
      <c r="AT1820" s="15"/>
      <c r="AU1820" s="15"/>
      <c r="AV1820" s="15"/>
      <c r="AW1820" s="15"/>
      <c r="AX1820" s="15"/>
      <c r="AY1820" s="6"/>
      <c r="AZ1820" s="6"/>
      <c r="BA1820" s="6"/>
      <c r="BB1820" s="6"/>
      <c r="BC1820" s="6"/>
      <c r="BD1820" s="6"/>
      <c r="BE1820" s="6"/>
      <c r="BF1820" s="6"/>
      <c r="BG1820" s="6"/>
      <c r="BH1820" s="6"/>
      <c r="BI1820" s="6"/>
      <c r="BJ1820" s="6"/>
      <c r="BK1820" s="6"/>
      <c r="BL1820" s="6"/>
      <c r="BM1820" s="6"/>
      <c r="BN1820" s="6"/>
      <c r="BO1820" s="6"/>
      <c r="BP1820" s="6"/>
      <c r="BQ1820" s="6"/>
      <c r="BR1820" s="6"/>
      <c r="BS1820" s="6"/>
      <c r="BT1820" s="6"/>
      <c r="BU1820" s="6"/>
      <c r="BV1820" s="6"/>
      <c r="BW1820" s="6"/>
      <c r="BX1820" s="6"/>
      <c r="BY1820" s="6"/>
      <c r="BZ1820" s="6"/>
      <c r="CA1820" s="6"/>
      <c r="CB1820" s="6"/>
    </row>
    <row r="1821" spans="1:80" ht="34.15" customHeight="1">
      <c r="A1821" s="2"/>
      <c r="B1821" s="2"/>
      <c r="C1821" s="2"/>
      <c r="D1821" s="2"/>
      <c r="E1821" s="2"/>
      <c r="F1821" s="15"/>
      <c r="G1821" s="2"/>
      <c r="H1821" s="2"/>
      <c r="I1821" s="2"/>
      <c r="J1821" s="2"/>
      <c r="K1821" s="2"/>
      <c r="L1821" s="2"/>
      <c r="M1821" s="2"/>
      <c r="N1821" s="700"/>
      <c r="O1821" s="2"/>
      <c r="P1821" s="2"/>
      <c r="Q1821" s="2"/>
      <c r="R1821" s="2"/>
      <c r="S1821" s="2"/>
      <c r="T1821" s="2"/>
      <c r="U1821" s="15"/>
      <c r="V1821" s="15"/>
      <c r="W1821" s="15"/>
      <c r="X1821" s="15"/>
      <c r="Y1821" s="15"/>
      <c r="Z1821" s="15"/>
      <c r="AA1821" s="15"/>
      <c r="AB1821" s="15"/>
      <c r="AC1821" s="15"/>
      <c r="AD1821" s="15"/>
      <c r="AE1821" s="15"/>
      <c r="AF1821" s="15"/>
      <c r="AG1821" s="15"/>
      <c r="AH1821" s="15"/>
      <c r="AI1821" s="15"/>
      <c r="AJ1821" s="15"/>
      <c r="AK1821" s="15"/>
      <c r="AL1821" s="15"/>
      <c r="AM1821" s="15"/>
      <c r="AN1821" s="15"/>
      <c r="AO1821" s="15"/>
      <c r="AP1821" s="15"/>
      <c r="AQ1821" s="15"/>
      <c r="AR1821" s="15"/>
      <c r="AS1821" s="15"/>
      <c r="AT1821" s="15"/>
      <c r="AU1821" s="15"/>
      <c r="AV1821" s="15"/>
      <c r="AW1821" s="15"/>
      <c r="AX1821" s="15"/>
      <c r="AY1821" s="6"/>
      <c r="AZ1821" s="6"/>
      <c r="BA1821" s="6"/>
      <c r="BB1821" s="6"/>
      <c r="BC1821" s="6"/>
      <c r="BD1821" s="6"/>
      <c r="BE1821" s="6"/>
      <c r="BF1821" s="6"/>
      <c r="BG1821" s="6"/>
      <c r="BH1821" s="6"/>
      <c r="BI1821" s="6"/>
      <c r="BJ1821" s="6"/>
      <c r="BK1821" s="6"/>
      <c r="BL1821" s="6"/>
      <c r="BM1821" s="6"/>
      <c r="BN1821" s="6"/>
      <c r="BO1821" s="6"/>
      <c r="BP1821" s="6"/>
      <c r="BQ1821" s="6"/>
      <c r="BR1821" s="6"/>
      <c r="BS1821" s="6"/>
      <c r="BT1821" s="6"/>
      <c r="BU1821" s="6"/>
      <c r="BV1821" s="6"/>
      <c r="BW1821" s="6"/>
      <c r="BX1821" s="6"/>
      <c r="BY1821" s="6"/>
      <c r="BZ1821" s="6"/>
      <c r="CA1821" s="6"/>
      <c r="CB1821" s="6"/>
    </row>
    <row r="1822" spans="1:80" ht="34.15" customHeight="1">
      <c r="A1822" s="2"/>
      <c r="B1822" s="2"/>
      <c r="C1822" s="2"/>
      <c r="D1822" s="2"/>
      <c r="E1822" s="2"/>
      <c r="F1822" s="15"/>
      <c r="G1822" s="2"/>
      <c r="H1822" s="2"/>
      <c r="I1822" s="2"/>
      <c r="J1822" s="2"/>
      <c r="K1822" s="2"/>
      <c r="L1822" s="2"/>
      <c r="M1822" s="2"/>
      <c r="N1822" s="700"/>
      <c r="O1822" s="2"/>
      <c r="P1822" s="2"/>
      <c r="Q1822" s="2"/>
      <c r="R1822" s="2"/>
      <c r="S1822" s="2"/>
      <c r="T1822" s="2"/>
      <c r="U1822" s="15"/>
      <c r="V1822" s="15"/>
      <c r="W1822" s="15"/>
      <c r="X1822" s="15"/>
      <c r="Y1822" s="15"/>
      <c r="Z1822" s="15"/>
      <c r="AA1822" s="15"/>
      <c r="AB1822" s="15"/>
      <c r="AC1822" s="15"/>
      <c r="AD1822" s="15"/>
      <c r="AE1822" s="15"/>
      <c r="AF1822" s="15"/>
      <c r="AG1822" s="15"/>
      <c r="AH1822" s="15"/>
      <c r="AI1822" s="15"/>
      <c r="AJ1822" s="15"/>
      <c r="AK1822" s="15"/>
      <c r="AL1822" s="15"/>
      <c r="AM1822" s="15"/>
      <c r="AN1822" s="15"/>
      <c r="AO1822" s="15"/>
      <c r="AP1822" s="15"/>
      <c r="AQ1822" s="15"/>
      <c r="AR1822" s="15"/>
      <c r="AS1822" s="15"/>
      <c r="AT1822" s="15"/>
      <c r="AU1822" s="15"/>
      <c r="AV1822" s="15"/>
      <c r="AW1822" s="15"/>
      <c r="AX1822" s="15"/>
      <c r="AY1822" s="6"/>
      <c r="AZ1822" s="6"/>
      <c r="BA1822" s="6"/>
      <c r="BB1822" s="6"/>
      <c r="BC1822" s="6"/>
      <c r="BD1822" s="6"/>
      <c r="BE1822" s="6"/>
      <c r="BF1822" s="6"/>
      <c r="BG1822" s="6"/>
      <c r="BH1822" s="6"/>
      <c r="BI1822" s="6"/>
      <c r="BJ1822" s="6"/>
      <c r="BK1822" s="6"/>
      <c r="BL1822" s="6"/>
      <c r="BM1822" s="6"/>
      <c r="BN1822" s="6"/>
      <c r="BO1822" s="6"/>
      <c r="BP1822" s="6"/>
      <c r="BQ1822" s="6"/>
      <c r="BR1822" s="6"/>
      <c r="BS1822" s="6"/>
      <c r="BT1822" s="6"/>
      <c r="BU1822" s="6"/>
      <c r="BV1822" s="6"/>
      <c r="BW1822" s="6"/>
      <c r="BX1822" s="6"/>
      <c r="BY1822" s="6"/>
      <c r="BZ1822" s="6"/>
      <c r="CA1822" s="6"/>
      <c r="CB1822" s="6"/>
    </row>
    <row r="1823" spans="1:80" ht="34.15" customHeight="1">
      <c r="A1823" s="2"/>
      <c r="B1823" s="2"/>
      <c r="C1823" s="2"/>
      <c r="D1823" s="2"/>
      <c r="E1823" s="2"/>
      <c r="F1823" s="15"/>
      <c r="G1823" s="2"/>
      <c r="H1823" s="2"/>
      <c r="I1823" s="2"/>
      <c r="J1823" s="2"/>
      <c r="K1823" s="2"/>
      <c r="L1823" s="2"/>
      <c r="M1823" s="2"/>
      <c r="N1823" s="700"/>
      <c r="O1823" s="2"/>
      <c r="P1823" s="2"/>
      <c r="Q1823" s="2"/>
      <c r="R1823" s="2"/>
      <c r="S1823" s="2"/>
      <c r="T1823" s="2"/>
      <c r="U1823" s="15"/>
      <c r="V1823" s="15"/>
      <c r="W1823" s="15"/>
      <c r="X1823" s="15"/>
      <c r="Y1823" s="15"/>
      <c r="Z1823" s="15"/>
      <c r="AA1823" s="15"/>
      <c r="AB1823" s="15"/>
      <c r="AC1823" s="15"/>
      <c r="AD1823" s="15"/>
      <c r="AE1823" s="15"/>
      <c r="AF1823" s="15"/>
      <c r="AG1823" s="15"/>
      <c r="AH1823" s="15"/>
      <c r="AI1823" s="15"/>
      <c r="AJ1823" s="15"/>
      <c r="AK1823" s="15"/>
      <c r="AL1823" s="15"/>
      <c r="AM1823" s="15"/>
      <c r="AN1823" s="15"/>
      <c r="AO1823" s="15"/>
      <c r="AP1823" s="15"/>
      <c r="AQ1823" s="15"/>
      <c r="AR1823" s="15"/>
      <c r="AS1823" s="15"/>
      <c r="AT1823" s="15"/>
      <c r="AU1823" s="15"/>
      <c r="AV1823" s="15"/>
      <c r="AW1823" s="15"/>
      <c r="AX1823" s="15"/>
      <c r="AY1823" s="6"/>
      <c r="AZ1823" s="6"/>
      <c r="BA1823" s="6"/>
      <c r="BB1823" s="6"/>
      <c r="BC1823" s="6"/>
      <c r="BD1823" s="6"/>
      <c r="BE1823" s="6"/>
      <c r="BF1823" s="6"/>
      <c r="BG1823" s="6"/>
      <c r="BH1823" s="6"/>
      <c r="BI1823" s="6"/>
      <c r="BJ1823" s="6"/>
      <c r="BK1823" s="6"/>
      <c r="BL1823" s="6"/>
      <c r="BM1823" s="6"/>
      <c r="BN1823" s="6"/>
      <c r="BO1823" s="6"/>
      <c r="BP1823" s="6"/>
      <c r="BQ1823" s="6"/>
      <c r="BR1823" s="6"/>
      <c r="BS1823" s="6"/>
      <c r="BT1823" s="6"/>
      <c r="BU1823" s="6"/>
      <c r="BV1823" s="6"/>
      <c r="BW1823" s="6"/>
      <c r="BX1823" s="6"/>
      <c r="BY1823" s="6"/>
      <c r="BZ1823" s="6"/>
      <c r="CA1823" s="6"/>
      <c r="CB1823" s="6"/>
    </row>
    <row r="1824" spans="1:80" ht="34.15" customHeight="1">
      <c r="A1824" s="2"/>
      <c r="B1824" s="2"/>
      <c r="C1824" s="2"/>
      <c r="D1824" s="2"/>
      <c r="E1824" s="2"/>
      <c r="F1824" s="15"/>
      <c r="G1824" s="2"/>
      <c r="H1824" s="2"/>
      <c r="I1824" s="2"/>
      <c r="J1824" s="2"/>
      <c r="K1824" s="2"/>
      <c r="L1824" s="2"/>
      <c r="M1824" s="2"/>
      <c r="N1824" s="700"/>
      <c r="O1824" s="2"/>
      <c r="P1824" s="2"/>
      <c r="Q1824" s="2"/>
      <c r="R1824" s="2"/>
      <c r="S1824" s="2"/>
      <c r="T1824" s="2"/>
      <c r="U1824" s="15"/>
      <c r="V1824" s="15"/>
      <c r="W1824" s="15"/>
      <c r="X1824" s="15"/>
      <c r="Y1824" s="15"/>
      <c r="Z1824" s="15"/>
      <c r="AA1824" s="15"/>
      <c r="AB1824" s="15"/>
      <c r="AC1824" s="15"/>
      <c r="AD1824" s="15"/>
      <c r="AE1824" s="15"/>
      <c r="AF1824" s="15"/>
      <c r="AG1824" s="15"/>
      <c r="AH1824" s="15"/>
      <c r="AI1824" s="15"/>
      <c r="AJ1824" s="15"/>
      <c r="AK1824" s="15"/>
      <c r="AL1824" s="15"/>
      <c r="AM1824" s="15"/>
      <c r="AN1824" s="15"/>
      <c r="AO1824" s="15"/>
      <c r="AP1824" s="15"/>
      <c r="AQ1824" s="15"/>
      <c r="AR1824" s="15"/>
      <c r="AS1824" s="15"/>
      <c r="AT1824" s="15"/>
      <c r="AU1824" s="15"/>
      <c r="AV1824" s="15"/>
      <c r="AW1824" s="15"/>
      <c r="AX1824" s="15"/>
      <c r="AY1824" s="6"/>
      <c r="AZ1824" s="6"/>
      <c r="BA1824" s="6"/>
      <c r="BB1824" s="6"/>
      <c r="BC1824" s="6"/>
      <c r="BD1824" s="6"/>
      <c r="BE1824" s="6"/>
      <c r="BF1824" s="6"/>
      <c r="BG1824" s="6"/>
      <c r="BH1824" s="6"/>
      <c r="BI1824" s="6"/>
      <c r="BJ1824" s="6"/>
      <c r="BK1824" s="6"/>
      <c r="BL1824" s="6"/>
      <c r="BM1824" s="6"/>
      <c r="BN1824" s="6"/>
      <c r="BO1824" s="6"/>
      <c r="BP1824" s="6"/>
      <c r="BQ1824" s="6"/>
      <c r="BR1824" s="6"/>
      <c r="BS1824" s="6"/>
      <c r="BT1824" s="6"/>
      <c r="BU1824" s="6"/>
      <c r="BV1824" s="6"/>
      <c r="BW1824" s="6"/>
      <c r="BX1824" s="6"/>
      <c r="BY1824" s="6"/>
      <c r="BZ1824" s="6"/>
      <c r="CA1824" s="6"/>
      <c r="CB1824" s="6"/>
    </row>
    <row r="1825" spans="1:80" ht="34.15" customHeight="1">
      <c r="A1825" s="2"/>
      <c r="B1825" s="2"/>
      <c r="C1825" s="2"/>
      <c r="D1825" s="2"/>
      <c r="E1825" s="2"/>
      <c r="F1825" s="15"/>
      <c r="G1825" s="2"/>
      <c r="H1825" s="2"/>
      <c r="I1825" s="2"/>
      <c r="J1825" s="2"/>
      <c r="K1825" s="2"/>
      <c r="L1825" s="2"/>
      <c r="M1825" s="2"/>
      <c r="N1825" s="700"/>
      <c r="O1825" s="2"/>
      <c r="P1825" s="2"/>
      <c r="Q1825" s="2"/>
      <c r="R1825" s="2"/>
      <c r="S1825" s="2"/>
      <c r="T1825" s="2"/>
      <c r="U1825" s="15"/>
      <c r="V1825" s="15"/>
      <c r="W1825" s="15"/>
      <c r="X1825" s="15"/>
      <c r="Y1825" s="15"/>
      <c r="Z1825" s="15"/>
      <c r="AA1825" s="15"/>
      <c r="AB1825" s="15"/>
      <c r="AC1825" s="15"/>
      <c r="AD1825" s="15"/>
      <c r="AE1825" s="15"/>
      <c r="AF1825" s="15"/>
      <c r="AG1825" s="15"/>
      <c r="AH1825" s="15"/>
      <c r="AI1825" s="15"/>
      <c r="AJ1825" s="15"/>
      <c r="AK1825" s="15"/>
      <c r="AL1825" s="15"/>
      <c r="AM1825" s="15"/>
      <c r="AN1825" s="15"/>
      <c r="AO1825" s="15"/>
      <c r="AP1825" s="15"/>
      <c r="AQ1825" s="15"/>
      <c r="AR1825" s="15"/>
      <c r="AS1825" s="15"/>
      <c r="AT1825" s="15"/>
      <c r="AU1825" s="15"/>
      <c r="AV1825" s="15"/>
      <c r="AW1825" s="15"/>
      <c r="AX1825" s="15"/>
      <c r="AY1825" s="6"/>
      <c r="AZ1825" s="6"/>
      <c r="BA1825" s="6"/>
      <c r="BB1825" s="6"/>
      <c r="BC1825" s="6"/>
      <c r="BD1825" s="6"/>
      <c r="BE1825" s="6"/>
      <c r="BF1825" s="6"/>
      <c r="BG1825" s="6"/>
      <c r="BH1825" s="6"/>
      <c r="BI1825" s="6"/>
      <c r="BJ1825" s="6"/>
      <c r="BK1825" s="6"/>
      <c r="BL1825" s="6"/>
      <c r="BM1825" s="6"/>
      <c r="BN1825" s="6"/>
      <c r="BO1825" s="6"/>
      <c r="BP1825" s="6"/>
      <c r="BQ1825" s="6"/>
      <c r="BR1825" s="6"/>
      <c r="BS1825" s="6"/>
      <c r="BT1825" s="6"/>
      <c r="BU1825" s="6"/>
      <c r="BV1825" s="6"/>
      <c r="BW1825" s="6"/>
      <c r="BX1825" s="6"/>
      <c r="BY1825" s="6"/>
      <c r="BZ1825" s="6"/>
      <c r="CA1825" s="6"/>
      <c r="CB1825" s="6"/>
    </row>
    <row r="1826" spans="1:80" ht="34.15" customHeight="1">
      <c r="A1826" s="2"/>
      <c r="B1826" s="2"/>
      <c r="C1826" s="2"/>
      <c r="D1826" s="2"/>
      <c r="E1826" s="2"/>
      <c r="F1826" s="15"/>
      <c r="G1826" s="2"/>
      <c r="H1826" s="2"/>
      <c r="I1826" s="2"/>
      <c r="J1826" s="2"/>
      <c r="K1826" s="2"/>
      <c r="L1826" s="2"/>
      <c r="M1826" s="2"/>
      <c r="N1826" s="700"/>
      <c r="O1826" s="2"/>
      <c r="P1826" s="2"/>
      <c r="Q1826" s="2"/>
      <c r="R1826" s="2"/>
      <c r="S1826" s="2"/>
      <c r="T1826" s="2"/>
      <c r="U1826" s="15"/>
      <c r="V1826" s="15"/>
      <c r="W1826" s="15"/>
      <c r="X1826" s="15"/>
      <c r="Y1826" s="15"/>
      <c r="Z1826" s="15"/>
      <c r="AA1826" s="15"/>
      <c r="AB1826" s="15"/>
      <c r="AC1826" s="15"/>
      <c r="AD1826" s="15"/>
      <c r="AE1826" s="15"/>
      <c r="AF1826" s="15"/>
      <c r="AG1826" s="15"/>
      <c r="AH1826" s="15"/>
      <c r="AI1826" s="15"/>
      <c r="AJ1826" s="15"/>
      <c r="AK1826" s="15"/>
      <c r="AL1826" s="15"/>
      <c r="AM1826" s="15"/>
      <c r="AN1826" s="15"/>
      <c r="AO1826" s="15"/>
      <c r="AP1826" s="15"/>
      <c r="AQ1826" s="15"/>
      <c r="AR1826" s="15"/>
      <c r="AS1826" s="15"/>
      <c r="AT1826" s="15"/>
      <c r="AU1826" s="15"/>
      <c r="AV1826" s="15"/>
      <c r="AW1826" s="15"/>
      <c r="AX1826" s="15"/>
      <c r="AY1826" s="6"/>
      <c r="AZ1826" s="6"/>
      <c r="BA1826" s="6"/>
      <c r="BB1826" s="6"/>
      <c r="BC1826" s="6"/>
      <c r="BD1826" s="6"/>
      <c r="BE1826" s="6"/>
      <c r="BF1826" s="6"/>
      <c r="BG1826" s="6"/>
      <c r="BH1826" s="6"/>
      <c r="BI1826" s="6"/>
      <c r="BJ1826" s="6"/>
      <c r="BK1826" s="6"/>
      <c r="BL1826" s="6"/>
      <c r="BM1826" s="6"/>
      <c r="BN1826" s="6"/>
      <c r="BO1826" s="6"/>
      <c r="BP1826" s="6"/>
      <c r="BQ1826" s="6"/>
      <c r="BR1826" s="6"/>
      <c r="BS1826" s="6"/>
      <c r="BT1826" s="6"/>
      <c r="BU1826" s="6"/>
      <c r="BV1826" s="6"/>
      <c r="BW1826" s="6"/>
      <c r="BX1826" s="6"/>
      <c r="BY1826" s="6"/>
      <c r="BZ1826" s="6"/>
      <c r="CA1826" s="6"/>
      <c r="CB1826" s="6"/>
    </row>
    <row r="1827" spans="1:80" ht="34.15" customHeight="1">
      <c r="A1827" s="2"/>
      <c r="B1827" s="2"/>
      <c r="C1827" s="2"/>
      <c r="D1827" s="2"/>
      <c r="E1827" s="2"/>
      <c r="F1827" s="15"/>
      <c r="G1827" s="2"/>
      <c r="H1827" s="2"/>
      <c r="I1827" s="2"/>
      <c r="J1827" s="2"/>
      <c r="K1827" s="2"/>
      <c r="L1827" s="2"/>
      <c r="M1827" s="2"/>
      <c r="N1827" s="700"/>
      <c r="O1827" s="2"/>
      <c r="P1827" s="2"/>
      <c r="Q1827" s="2"/>
      <c r="R1827" s="2"/>
      <c r="S1827" s="2"/>
      <c r="T1827" s="2"/>
      <c r="U1827" s="15"/>
      <c r="V1827" s="15"/>
      <c r="W1827" s="15"/>
      <c r="X1827" s="15"/>
      <c r="Y1827" s="15"/>
      <c r="Z1827" s="15"/>
      <c r="AA1827" s="15"/>
      <c r="AB1827" s="15"/>
      <c r="AC1827" s="15"/>
      <c r="AD1827" s="15"/>
      <c r="AE1827" s="15"/>
      <c r="AF1827" s="15"/>
      <c r="AG1827" s="15"/>
      <c r="AH1827" s="15"/>
      <c r="AI1827" s="15"/>
      <c r="AJ1827" s="15"/>
      <c r="AK1827" s="15"/>
      <c r="AL1827" s="15"/>
      <c r="AM1827" s="15"/>
      <c r="AN1827" s="15"/>
      <c r="AO1827" s="15"/>
      <c r="AP1827" s="15"/>
      <c r="AQ1827" s="15"/>
      <c r="AR1827" s="15"/>
      <c r="AS1827" s="15"/>
      <c r="AT1827" s="15"/>
      <c r="AU1827" s="15"/>
      <c r="AV1827" s="15"/>
      <c r="AW1827" s="15"/>
      <c r="AX1827" s="15"/>
      <c r="AY1827" s="6"/>
      <c r="AZ1827" s="6"/>
      <c r="BA1827" s="6"/>
      <c r="BB1827" s="6"/>
      <c r="BC1827" s="6"/>
      <c r="BD1827" s="6"/>
      <c r="BE1827" s="6"/>
      <c r="BF1827" s="6"/>
      <c r="BG1827" s="6"/>
      <c r="BH1827" s="6"/>
      <c r="BI1827" s="6"/>
      <c r="BJ1827" s="6"/>
      <c r="BK1827" s="6"/>
      <c r="BL1827" s="6"/>
      <c r="BM1827" s="6"/>
      <c r="BN1827" s="6"/>
      <c r="BO1827" s="6"/>
      <c r="BP1827" s="6"/>
      <c r="BQ1827" s="6"/>
      <c r="BR1827" s="6"/>
      <c r="BS1827" s="6"/>
      <c r="BT1827" s="6"/>
      <c r="BU1827" s="6"/>
      <c r="BV1827" s="6"/>
      <c r="BW1827" s="6"/>
      <c r="BX1827" s="6"/>
      <c r="BY1827" s="6"/>
      <c r="BZ1827" s="6"/>
      <c r="CA1827" s="6"/>
      <c r="CB1827" s="6"/>
    </row>
    <row r="1828" spans="1:80" ht="34.15" customHeight="1">
      <c r="A1828" s="2"/>
      <c r="B1828" s="2"/>
      <c r="C1828" s="2"/>
      <c r="D1828" s="2"/>
      <c r="E1828" s="2"/>
      <c r="F1828" s="15"/>
      <c r="G1828" s="2"/>
      <c r="H1828" s="2"/>
      <c r="I1828" s="2"/>
      <c r="J1828" s="2"/>
      <c r="K1828" s="2"/>
      <c r="L1828" s="2"/>
      <c r="M1828" s="2"/>
      <c r="N1828" s="700"/>
      <c r="O1828" s="2"/>
      <c r="P1828" s="2"/>
      <c r="Q1828" s="2"/>
      <c r="R1828" s="2"/>
      <c r="S1828" s="2"/>
      <c r="T1828" s="2"/>
      <c r="U1828" s="15"/>
      <c r="V1828" s="15"/>
      <c r="W1828" s="15"/>
      <c r="X1828" s="15"/>
      <c r="Y1828" s="15"/>
      <c r="Z1828" s="15"/>
      <c r="AA1828" s="15"/>
      <c r="AB1828" s="15"/>
      <c r="AC1828" s="15"/>
      <c r="AD1828" s="15"/>
      <c r="AE1828" s="15"/>
      <c r="AF1828" s="15"/>
      <c r="AG1828" s="15"/>
      <c r="AH1828" s="15"/>
      <c r="AI1828" s="15"/>
      <c r="AJ1828" s="15"/>
      <c r="AK1828" s="15"/>
      <c r="AL1828" s="15"/>
      <c r="AM1828" s="15"/>
      <c r="AN1828" s="15"/>
      <c r="AO1828" s="15"/>
      <c r="AP1828" s="15"/>
      <c r="AQ1828" s="15"/>
      <c r="AR1828" s="15"/>
      <c r="AS1828" s="15"/>
      <c r="AT1828" s="15"/>
      <c r="AU1828" s="15"/>
      <c r="AV1828" s="15"/>
      <c r="AW1828" s="15"/>
      <c r="AX1828" s="15"/>
      <c r="AY1828" s="6"/>
      <c r="AZ1828" s="6"/>
      <c r="BA1828" s="6"/>
      <c r="BB1828" s="6"/>
      <c r="BC1828" s="6"/>
      <c r="BD1828" s="6"/>
      <c r="BE1828" s="6"/>
      <c r="BF1828" s="6"/>
      <c r="BG1828" s="6"/>
      <c r="BH1828" s="6"/>
      <c r="BI1828" s="6"/>
      <c r="BJ1828" s="6"/>
      <c r="BK1828" s="6"/>
      <c r="BL1828" s="6"/>
      <c r="BM1828" s="6"/>
      <c r="BN1828" s="6"/>
      <c r="BO1828" s="6"/>
      <c r="BP1828" s="6"/>
      <c r="BQ1828" s="6"/>
      <c r="BR1828" s="6"/>
      <c r="BS1828" s="6"/>
      <c r="BT1828" s="6"/>
      <c r="BU1828" s="6"/>
      <c r="BV1828" s="6"/>
      <c r="BW1828" s="6"/>
      <c r="BX1828" s="6"/>
      <c r="BY1828" s="6"/>
      <c r="BZ1828" s="6"/>
      <c r="CA1828" s="6"/>
      <c r="CB1828" s="6"/>
    </row>
    <row r="1829" spans="1:80" ht="34.15" customHeight="1">
      <c r="A1829" s="2"/>
      <c r="B1829" s="2"/>
      <c r="C1829" s="2"/>
      <c r="D1829" s="2"/>
      <c r="E1829" s="2"/>
      <c r="F1829" s="15"/>
      <c r="G1829" s="2"/>
      <c r="H1829" s="2"/>
      <c r="I1829" s="2"/>
      <c r="J1829" s="2"/>
      <c r="K1829" s="2"/>
      <c r="L1829" s="2"/>
      <c r="M1829" s="2"/>
      <c r="N1829" s="700"/>
      <c r="O1829" s="2"/>
      <c r="P1829" s="2"/>
      <c r="Q1829" s="2"/>
      <c r="R1829" s="2"/>
      <c r="S1829" s="2"/>
      <c r="T1829" s="2"/>
      <c r="U1829" s="15"/>
      <c r="V1829" s="15"/>
      <c r="W1829" s="15"/>
      <c r="X1829" s="15"/>
      <c r="Y1829" s="15"/>
      <c r="Z1829" s="15"/>
      <c r="AA1829" s="15"/>
      <c r="AB1829" s="15"/>
      <c r="AC1829" s="15"/>
      <c r="AD1829" s="15"/>
      <c r="AE1829" s="15"/>
      <c r="AF1829" s="15"/>
      <c r="AG1829" s="15"/>
      <c r="AH1829" s="15"/>
      <c r="AI1829" s="15"/>
      <c r="AJ1829" s="15"/>
      <c r="AK1829" s="15"/>
      <c r="AL1829" s="15"/>
      <c r="AM1829" s="15"/>
      <c r="AN1829" s="15"/>
      <c r="AO1829" s="15"/>
      <c r="AP1829" s="15"/>
      <c r="AQ1829" s="15"/>
      <c r="AR1829" s="15"/>
      <c r="AS1829" s="15"/>
      <c r="AT1829" s="15"/>
      <c r="AU1829" s="15"/>
      <c r="AV1829" s="15"/>
      <c r="AW1829" s="15"/>
      <c r="AX1829" s="15"/>
      <c r="AY1829" s="6"/>
      <c r="AZ1829" s="6"/>
      <c r="BA1829" s="6"/>
      <c r="BB1829" s="6"/>
      <c r="BC1829" s="6"/>
      <c r="BD1829" s="6"/>
      <c r="BE1829" s="6"/>
      <c r="BF1829" s="6"/>
      <c r="BG1829" s="6"/>
      <c r="BH1829" s="6"/>
      <c r="BI1829" s="6"/>
      <c r="BJ1829" s="6"/>
      <c r="BK1829" s="6"/>
      <c r="BL1829" s="6"/>
      <c r="BM1829" s="6"/>
      <c r="BN1829" s="6"/>
      <c r="BO1829" s="6"/>
      <c r="BP1829" s="6"/>
      <c r="BQ1829" s="6"/>
      <c r="BR1829" s="6"/>
      <c r="BS1829" s="6"/>
      <c r="BT1829" s="6"/>
      <c r="BU1829" s="6"/>
      <c r="BV1829" s="6"/>
      <c r="BW1829" s="6"/>
      <c r="BX1829" s="6"/>
      <c r="BY1829" s="6"/>
      <c r="BZ1829" s="6"/>
      <c r="CA1829" s="6"/>
      <c r="CB1829" s="6"/>
    </row>
    <row r="1830" spans="1:80" ht="34.15" customHeight="1">
      <c r="A1830" s="2"/>
      <c r="B1830" s="2"/>
      <c r="C1830" s="2"/>
      <c r="D1830" s="2"/>
      <c r="E1830" s="2"/>
      <c r="F1830" s="15"/>
      <c r="G1830" s="2"/>
      <c r="H1830" s="2"/>
      <c r="I1830" s="2"/>
      <c r="J1830" s="2"/>
      <c r="K1830" s="2"/>
      <c r="L1830" s="2"/>
      <c r="M1830" s="2"/>
      <c r="N1830" s="700"/>
      <c r="O1830" s="2"/>
      <c r="P1830" s="2"/>
      <c r="Q1830" s="2"/>
      <c r="R1830" s="2"/>
      <c r="S1830" s="2"/>
      <c r="T1830" s="2"/>
      <c r="U1830" s="15"/>
      <c r="V1830" s="15"/>
      <c r="W1830" s="15"/>
      <c r="X1830" s="15"/>
      <c r="Y1830" s="15"/>
      <c r="Z1830" s="15"/>
      <c r="AA1830" s="15"/>
      <c r="AB1830" s="15"/>
      <c r="AC1830" s="15"/>
      <c r="AD1830" s="15"/>
      <c r="AE1830" s="15"/>
      <c r="AF1830" s="15"/>
      <c r="AG1830" s="15"/>
      <c r="AH1830" s="15"/>
      <c r="AI1830" s="15"/>
      <c r="AJ1830" s="15"/>
      <c r="AK1830" s="15"/>
      <c r="AL1830" s="15"/>
      <c r="AM1830" s="15"/>
      <c r="AN1830" s="15"/>
      <c r="AO1830" s="15"/>
      <c r="AP1830" s="15"/>
      <c r="AQ1830" s="15"/>
      <c r="AR1830" s="15"/>
      <c r="AS1830" s="15"/>
      <c r="AT1830" s="15"/>
      <c r="AU1830" s="15"/>
      <c r="AV1830" s="15"/>
      <c r="AW1830" s="15"/>
      <c r="AX1830" s="15"/>
      <c r="AY1830" s="6"/>
      <c r="AZ1830" s="6"/>
      <c r="BA1830" s="6"/>
      <c r="BB1830" s="6"/>
      <c r="BC1830" s="6"/>
      <c r="BD1830" s="6"/>
      <c r="BE1830" s="6"/>
      <c r="BF1830" s="6"/>
      <c r="BG1830" s="6"/>
      <c r="BH1830" s="6"/>
      <c r="BI1830" s="6"/>
      <c r="BJ1830" s="6"/>
      <c r="BK1830" s="6"/>
      <c r="BL1830" s="6"/>
      <c r="BM1830" s="6"/>
      <c r="BN1830" s="6"/>
      <c r="BO1830" s="6"/>
      <c r="BP1830" s="6"/>
      <c r="BQ1830" s="6"/>
      <c r="BR1830" s="6"/>
      <c r="BS1830" s="6"/>
      <c r="BT1830" s="6"/>
      <c r="BU1830" s="6"/>
      <c r="BV1830" s="6"/>
      <c r="BW1830" s="6"/>
      <c r="BX1830" s="6"/>
      <c r="BY1830" s="6"/>
      <c r="BZ1830" s="6"/>
      <c r="CA1830" s="6"/>
      <c r="CB1830" s="6"/>
    </row>
    <row r="1831" spans="1:80" ht="34.15" customHeight="1">
      <c r="A1831" s="2"/>
      <c r="B1831" s="2"/>
      <c r="C1831" s="2"/>
      <c r="D1831" s="2"/>
      <c r="E1831" s="2"/>
      <c r="F1831" s="15"/>
      <c r="G1831" s="2"/>
      <c r="H1831" s="2"/>
      <c r="I1831" s="2"/>
      <c r="J1831" s="2"/>
      <c r="K1831" s="2"/>
      <c r="L1831" s="2"/>
      <c r="M1831" s="2"/>
      <c r="N1831" s="700"/>
      <c r="O1831" s="2"/>
      <c r="P1831" s="2"/>
      <c r="Q1831" s="2"/>
      <c r="R1831" s="2"/>
      <c r="S1831" s="2"/>
      <c r="T1831" s="2"/>
      <c r="U1831" s="15"/>
      <c r="V1831" s="15"/>
      <c r="W1831" s="15"/>
      <c r="X1831" s="15"/>
      <c r="Y1831" s="15"/>
      <c r="Z1831" s="15"/>
      <c r="AA1831" s="15"/>
      <c r="AB1831" s="15"/>
      <c r="AC1831" s="15"/>
      <c r="AD1831" s="15"/>
      <c r="AE1831" s="15"/>
      <c r="AF1831" s="15"/>
      <c r="AG1831" s="15"/>
      <c r="AH1831" s="15"/>
      <c r="AI1831" s="15"/>
      <c r="AJ1831" s="15"/>
      <c r="AK1831" s="15"/>
      <c r="AL1831" s="15"/>
      <c r="AM1831" s="15"/>
      <c r="AN1831" s="15"/>
      <c r="AO1831" s="15"/>
      <c r="AP1831" s="15"/>
      <c r="AQ1831" s="15"/>
      <c r="AR1831" s="15"/>
      <c r="AS1831" s="15"/>
      <c r="AT1831" s="15"/>
      <c r="AU1831" s="15"/>
      <c r="AV1831" s="15"/>
      <c r="AW1831" s="15"/>
      <c r="AX1831" s="15"/>
      <c r="AY1831" s="6"/>
      <c r="AZ1831" s="6"/>
      <c r="BA1831" s="6"/>
      <c r="BB1831" s="6"/>
      <c r="BC1831" s="6"/>
      <c r="BD1831" s="6"/>
      <c r="BE1831" s="6"/>
      <c r="BF1831" s="6"/>
      <c r="BG1831" s="6"/>
      <c r="BH1831" s="6"/>
      <c r="BI1831" s="6"/>
      <c r="BJ1831" s="6"/>
      <c r="BK1831" s="6"/>
      <c r="BL1831" s="6"/>
      <c r="BM1831" s="6"/>
      <c r="BN1831" s="6"/>
      <c r="BO1831" s="6"/>
      <c r="BP1831" s="6"/>
      <c r="BQ1831" s="6"/>
      <c r="BR1831" s="6"/>
      <c r="BS1831" s="6"/>
      <c r="BT1831" s="6"/>
      <c r="BU1831" s="6"/>
      <c r="BV1831" s="6"/>
      <c r="BW1831" s="6"/>
      <c r="BX1831" s="6"/>
      <c r="BY1831" s="6"/>
      <c r="BZ1831" s="6"/>
      <c r="CA1831" s="6"/>
      <c r="CB1831" s="6"/>
    </row>
    <row r="1832" spans="1:80" ht="34.15" customHeight="1">
      <c r="A1832" s="2"/>
      <c r="B1832" s="2"/>
      <c r="C1832" s="2"/>
      <c r="D1832" s="2"/>
      <c r="E1832" s="2"/>
      <c r="F1832" s="15"/>
      <c r="G1832" s="2"/>
      <c r="H1832" s="2"/>
      <c r="I1832" s="2"/>
      <c r="J1832" s="2"/>
      <c r="K1832" s="2"/>
      <c r="L1832" s="2"/>
      <c r="M1832" s="2"/>
      <c r="N1832" s="700"/>
      <c r="O1832" s="2"/>
      <c r="P1832" s="2"/>
      <c r="Q1832" s="2"/>
      <c r="R1832" s="2"/>
      <c r="S1832" s="2"/>
      <c r="T1832" s="2"/>
      <c r="U1832" s="15"/>
      <c r="V1832" s="15"/>
      <c r="W1832" s="15"/>
      <c r="X1832" s="15"/>
      <c r="Y1832" s="15"/>
      <c r="Z1832" s="15"/>
      <c r="AA1832" s="15"/>
      <c r="AB1832" s="15"/>
      <c r="AC1832" s="15"/>
      <c r="AD1832" s="15"/>
      <c r="AE1832" s="15"/>
      <c r="AF1832" s="15"/>
      <c r="AG1832" s="15"/>
      <c r="AH1832" s="15"/>
      <c r="AI1832" s="15"/>
      <c r="AJ1832" s="15"/>
      <c r="AK1832" s="15"/>
      <c r="AL1832" s="15"/>
      <c r="AM1832" s="15"/>
      <c r="AN1832" s="15"/>
      <c r="AO1832" s="15"/>
      <c r="AP1832" s="15"/>
      <c r="AQ1832" s="15"/>
      <c r="AR1832" s="15"/>
      <c r="AS1832" s="15"/>
      <c r="AT1832" s="15"/>
      <c r="AU1832" s="15"/>
      <c r="AV1832" s="15"/>
      <c r="AW1832" s="15"/>
      <c r="AX1832" s="15"/>
      <c r="AY1832" s="6"/>
      <c r="AZ1832" s="6"/>
      <c r="BA1832" s="6"/>
      <c r="BB1832" s="6"/>
      <c r="BC1832" s="6"/>
      <c r="BD1832" s="6"/>
      <c r="BE1832" s="6"/>
      <c r="BF1832" s="6"/>
      <c r="BG1832" s="6"/>
      <c r="BH1832" s="6"/>
      <c r="BI1832" s="6"/>
      <c r="BJ1832" s="6"/>
      <c r="BK1832" s="6"/>
      <c r="BL1832" s="6"/>
      <c r="BM1832" s="6"/>
      <c r="BN1832" s="6"/>
      <c r="BO1832" s="6"/>
      <c r="BP1832" s="6"/>
      <c r="BQ1832" s="6"/>
      <c r="BR1832" s="6"/>
      <c r="BS1832" s="6"/>
      <c r="BT1832" s="6"/>
      <c r="BU1832" s="6"/>
      <c r="BV1832" s="6"/>
      <c r="BW1832" s="6"/>
      <c r="BX1832" s="6"/>
      <c r="BY1832" s="6"/>
      <c r="BZ1832" s="6"/>
      <c r="CA1832" s="6"/>
      <c r="CB1832" s="6"/>
    </row>
    <row r="1833" spans="1:80" ht="34.15" customHeight="1">
      <c r="A1833" s="2"/>
      <c r="B1833" s="2"/>
      <c r="C1833" s="2"/>
      <c r="D1833" s="2"/>
      <c r="E1833" s="2"/>
      <c r="F1833" s="15"/>
      <c r="G1833" s="2"/>
      <c r="H1833" s="2"/>
      <c r="I1833" s="2"/>
      <c r="J1833" s="2"/>
      <c r="K1833" s="2"/>
      <c r="L1833" s="2"/>
      <c r="M1833" s="2"/>
      <c r="N1833" s="700"/>
      <c r="O1833" s="2"/>
      <c r="P1833" s="2"/>
      <c r="Q1833" s="2"/>
      <c r="R1833" s="2"/>
      <c r="S1833" s="2"/>
      <c r="T1833" s="2"/>
      <c r="U1833" s="15"/>
      <c r="V1833" s="15"/>
      <c r="W1833" s="15"/>
      <c r="X1833" s="15"/>
      <c r="Y1833" s="15"/>
      <c r="Z1833" s="15"/>
      <c r="AA1833" s="15"/>
      <c r="AB1833" s="15"/>
      <c r="AC1833" s="15"/>
      <c r="AD1833" s="15"/>
      <c r="AE1833" s="15"/>
      <c r="AF1833" s="15"/>
      <c r="AG1833" s="15"/>
      <c r="AH1833" s="15"/>
      <c r="AI1833" s="15"/>
      <c r="AJ1833" s="15"/>
      <c r="AK1833" s="15"/>
      <c r="AL1833" s="15"/>
      <c r="AM1833" s="15"/>
      <c r="AN1833" s="15"/>
      <c r="AO1833" s="15"/>
      <c r="AP1833" s="15"/>
      <c r="AQ1833" s="15"/>
      <c r="AR1833" s="15"/>
      <c r="AS1833" s="15"/>
      <c r="AT1833" s="15"/>
      <c r="AU1833" s="15"/>
      <c r="AV1833" s="15"/>
      <c r="AW1833" s="15"/>
      <c r="AX1833" s="15"/>
      <c r="AY1833" s="6"/>
      <c r="AZ1833" s="6"/>
      <c r="BA1833" s="6"/>
      <c r="BB1833" s="6"/>
      <c r="BC1833" s="6"/>
      <c r="BD1833" s="6"/>
      <c r="BE1833" s="6"/>
      <c r="BF1833" s="6"/>
      <c r="BG1833" s="6"/>
      <c r="BH1833" s="6"/>
      <c r="BI1833" s="6"/>
      <c r="BJ1833" s="6"/>
      <c r="BK1833" s="6"/>
      <c r="BL1833" s="6"/>
      <c r="BM1833" s="6"/>
      <c r="BN1833" s="6"/>
      <c r="BO1833" s="6"/>
      <c r="BP1833" s="6"/>
      <c r="BQ1833" s="6"/>
      <c r="BR1833" s="6"/>
      <c r="BS1833" s="6"/>
      <c r="BT1833" s="6"/>
      <c r="BU1833" s="6"/>
      <c r="BV1833" s="6"/>
      <c r="BW1833" s="6"/>
      <c r="BX1833" s="6"/>
      <c r="BY1833" s="6"/>
      <c r="BZ1833" s="6"/>
      <c r="CA1833" s="6"/>
      <c r="CB1833" s="6"/>
    </row>
    <row r="1834" spans="1:80" ht="34.15" customHeight="1">
      <c r="A1834" s="2"/>
      <c r="B1834" s="2"/>
      <c r="C1834" s="2"/>
      <c r="D1834" s="2"/>
      <c r="E1834" s="2"/>
      <c r="F1834" s="15"/>
      <c r="G1834" s="2"/>
      <c r="H1834" s="2"/>
      <c r="I1834" s="2"/>
      <c r="J1834" s="2"/>
      <c r="K1834" s="2"/>
      <c r="L1834" s="2"/>
      <c r="M1834" s="2"/>
      <c r="N1834" s="700"/>
      <c r="O1834" s="2"/>
      <c r="P1834" s="2"/>
      <c r="Q1834" s="2"/>
      <c r="R1834" s="2"/>
      <c r="S1834" s="2"/>
      <c r="T1834" s="2"/>
      <c r="U1834" s="15"/>
      <c r="V1834" s="15"/>
      <c r="W1834" s="15"/>
      <c r="X1834" s="15"/>
      <c r="Y1834" s="15"/>
      <c r="Z1834" s="15"/>
      <c r="AA1834" s="15"/>
      <c r="AB1834" s="15"/>
      <c r="AC1834" s="15"/>
      <c r="AD1834" s="15"/>
      <c r="AE1834" s="15"/>
      <c r="AF1834" s="15"/>
      <c r="AG1834" s="15"/>
      <c r="AH1834" s="15"/>
      <c r="AI1834" s="15"/>
      <c r="AJ1834" s="15"/>
      <c r="AK1834" s="15"/>
      <c r="AL1834" s="15"/>
      <c r="AM1834" s="15"/>
      <c r="AN1834" s="15"/>
      <c r="AO1834" s="15"/>
      <c r="AP1834" s="15"/>
      <c r="AQ1834" s="15"/>
      <c r="AR1834" s="15"/>
      <c r="AS1834" s="15"/>
      <c r="AT1834" s="15"/>
      <c r="AU1834" s="15"/>
      <c r="AV1834" s="15"/>
      <c r="AW1834" s="15"/>
      <c r="AX1834" s="15"/>
      <c r="AY1834" s="6"/>
      <c r="AZ1834" s="6"/>
      <c r="BA1834" s="6"/>
      <c r="BB1834" s="6"/>
      <c r="BC1834" s="6"/>
      <c r="BD1834" s="6"/>
      <c r="BE1834" s="6"/>
      <c r="BF1834" s="6"/>
      <c r="BG1834" s="6"/>
      <c r="BH1834" s="6"/>
      <c r="BI1834" s="6"/>
      <c r="BJ1834" s="6"/>
      <c r="BK1834" s="6"/>
      <c r="BL1834" s="6"/>
      <c r="BM1834" s="6"/>
      <c r="BN1834" s="6"/>
      <c r="BO1834" s="6"/>
      <c r="BP1834" s="6"/>
      <c r="BQ1834" s="6"/>
      <c r="BR1834" s="6"/>
      <c r="BS1834" s="6"/>
      <c r="BT1834" s="6"/>
      <c r="BU1834" s="6"/>
      <c r="BV1834" s="6"/>
      <c r="BW1834" s="6"/>
      <c r="BX1834" s="6"/>
      <c r="BY1834" s="6"/>
      <c r="BZ1834" s="6"/>
      <c r="CA1834" s="6"/>
      <c r="CB1834" s="6"/>
    </row>
    <row r="1835" spans="1:80" ht="34.15" customHeight="1">
      <c r="A1835" s="2"/>
      <c r="B1835" s="2"/>
      <c r="C1835" s="2"/>
      <c r="D1835" s="2"/>
      <c r="E1835" s="2"/>
      <c r="F1835" s="15"/>
      <c r="G1835" s="2"/>
      <c r="H1835" s="2"/>
      <c r="I1835" s="2"/>
      <c r="J1835" s="2"/>
      <c r="K1835" s="2"/>
      <c r="L1835" s="2"/>
      <c r="M1835" s="2"/>
      <c r="N1835" s="700"/>
      <c r="O1835" s="2"/>
      <c r="P1835" s="2"/>
      <c r="Q1835" s="2"/>
      <c r="R1835" s="2"/>
      <c r="S1835" s="2"/>
      <c r="T1835" s="2"/>
      <c r="U1835" s="15"/>
      <c r="V1835" s="15"/>
      <c r="W1835" s="15"/>
      <c r="X1835" s="15"/>
      <c r="Y1835" s="15"/>
      <c r="Z1835" s="15"/>
      <c r="AA1835" s="15"/>
      <c r="AB1835" s="15"/>
      <c r="AC1835" s="15"/>
      <c r="AD1835" s="15"/>
      <c r="AE1835" s="15"/>
      <c r="AF1835" s="15"/>
      <c r="AG1835" s="15"/>
      <c r="AH1835" s="15"/>
      <c r="AI1835" s="15"/>
      <c r="AJ1835" s="15"/>
      <c r="AK1835" s="15"/>
      <c r="AL1835" s="15"/>
      <c r="AM1835" s="15"/>
      <c r="AN1835" s="15"/>
      <c r="AO1835" s="15"/>
      <c r="AP1835" s="15"/>
      <c r="AQ1835" s="15"/>
      <c r="AR1835" s="15"/>
      <c r="AS1835" s="15"/>
      <c r="AT1835" s="15"/>
      <c r="AU1835" s="15"/>
      <c r="AV1835" s="15"/>
      <c r="AW1835" s="15"/>
      <c r="AX1835" s="15"/>
      <c r="AY1835" s="6"/>
      <c r="AZ1835" s="6"/>
      <c r="BA1835" s="6"/>
      <c r="BB1835" s="6"/>
      <c r="BC1835" s="6"/>
      <c r="BD1835" s="6"/>
      <c r="BE1835" s="6"/>
      <c r="BF1835" s="6"/>
      <c r="BG1835" s="6"/>
      <c r="BH1835" s="6"/>
      <c r="BI1835" s="6"/>
      <c r="BJ1835" s="6"/>
      <c r="BK1835" s="6"/>
      <c r="BL1835" s="6"/>
      <c r="BM1835" s="6"/>
      <c r="BN1835" s="6"/>
      <c r="BO1835" s="6"/>
      <c r="BP1835" s="6"/>
      <c r="BQ1835" s="6"/>
      <c r="BR1835" s="6"/>
      <c r="BS1835" s="6"/>
      <c r="BT1835" s="6"/>
      <c r="BU1835" s="6"/>
      <c r="BV1835" s="6"/>
      <c r="BW1835" s="6"/>
      <c r="BX1835" s="6"/>
      <c r="BY1835" s="6"/>
      <c r="BZ1835" s="6"/>
      <c r="CA1835" s="6"/>
      <c r="CB1835" s="6"/>
    </row>
    <row r="1836" spans="1:80" ht="34.15" customHeight="1">
      <c r="A1836" s="2"/>
      <c r="B1836" s="2"/>
      <c r="C1836" s="2"/>
      <c r="D1836" s="2"/>
      <c r="E1836" s="2"/>
      <c r="F1836" s="15"/>
      <c r="G1836" s="2"/>
      <c r="H1836" s="2"/>
      <c r="I1836" s="2"/>
      <c r="J1836" s="2"/>
      <c r="K1836" s="2"/>
      <c r="L1836" s="2"/>
      <c r="M1836" s="2"/>
      <c r="N1836" s="700"/>
      <c r="O1836" s="2"/>
      <c r="P1836" s="2"/>
      <c r="Q1836" s="2"/>
      <c r="R1836" s="2"/>
      <c r="S1836" s="2"/>
      <c r="T1836" s="2"/>
      <c r="U1836" s="15"/>
      <c r="V1836" s="15"/>
      <c r="W1836" s="15"/>
      <c r="X1836" s="15"/>
      <c r="Y1836" s="15"/>
      <c r="Z1836" s="15"/>
      <c r="AA1836" s="15"/>
      <c r="AB1836" s="15"/>
      <c r="AC1836" s="15"/>
      <c r="AD1836" s="15"/>
      <c r="AE1836" s="15"/>
      <c r="AF1836" s="15"/>
      <c r="AG1836" s="15"/>
      <c r="AH1836" s="15"/>
      <c r="AI1836" s="15"/>
      <c r="AJ1836" s="15"/>
      <c r="AK1836" s="15"/>
      <c r="AL1836" s="15"/>
      <c r="AM1836" s="15"/>
      <c r="AN1836" s="15"/>
      <c r="AO1836" s="15"/>
      <c r="AP1836" s="15"/>
      <c r="AQ1836" s="15"/>
      <c r="AR1836" s="15"/>
      <c r="AS1836" s="15"/>
      <c r="AT1836" s="15"/>
      <c r="AU1836" s="15"/>
      <c r="AV1836" s="15"/>
      <c r="AW1836" s="15"/>
      <c r="AX1836" s="15"/>
      <c r="AY1836" s="6"/>
      <c r="AZ1836" s="6"/>
      <c r="BA1836" s="6"/>
      <c r="BB1836" s="6"/>
      <c r="BC1836" s="6"/>
      <c r="BD1836" s="6"/>
      <c r="BE1836" s="6"/>
      <c r="BF1836" s="6"/>
      <c r="BG1836" s="6"/>
      <c r="BH1836" s="6"/>
      <c r="BI1836" s="6"/>
      <c r="BJ1836" s="6"/>
      <c r="BK1836" s="6"/>
      <c r="BL1836" s="6"/>
      <c r="BM1836" s="6"/>
      <c r="BN1836" s="6"/>
      <c r="BO1836" s="6"/>
      <c r="BP1836" s="6"/>
      <c r="BQ1836" s="6"/>
      <c r="BR1836" s="6"/>
      <c r="BS1836" s="6"/>
      <c r="BT1836" s="6"/>
      <c r="BU1836" s="6"/>
      <c r="BV1836" s="6"/>
      <c r="BW1836" s="6"/>
      <c r="BX1836" s="6"/>
      <c r="BY1836" s="6"/>
      <c r="BZ1836" s="6"/>
      <c r="CA1836" s="6"/>
      <c r="CB1836" s="6"/>
    </row>
    <row r="1837" spans="1:80" ht="34.15" customHeight="1">
      <c r="A1837" s="2"/>
      <c r="B1837" s="2"/>
      <c r="C1837" s="2"/>
      <c r="D1837" s="2"/>
      <c r="E1837" s="2"/>
      <c r="F1837" s="15"/>
      <c r="G1837" s="2"/>
      <c r="H1837" s="2"/>
      <c r="I1837" s="2"/>
      <c r="J1837" s="2"/>
      <c r="K1837" s="2"/>
      <c r="L1837" s="2"/>
      <c r="M1837" s="2"/>
      <c r="N1837" s="700"/>
      <c r="O1837" s="2"/>
      <c r="P1837" s="2"/>
      <c r="Q1837" s="2"/>
      <c r="R1837" s="2"/>
      <c r="S1837" s="2"/>
      <c r="T1837" s="2"/>
      <c r="U1837" s="15"/>
      <c r="V1837" s="15"/>
      <c r="W1837" s="15"/>
      <c r="X1837" s="15"/>
      <c r="Y1837" s="15"/>
      <c r="Z1837" s="15"/>
      <c r="AA1837" s="15"/>
      <c r="AB1837" s="15"/>
      <c r="AC1837" s="15"/>
      <c r="AD1837" s="15"/>
      <c r="AE1837" s="15"/>
      <c r="AF1837" s="15"/>
      <c r="AG1837" s="15"/>
      <c r="AH1837" s="15"/>
      <c r="AI1837" s="15"/>
      <c r="AJ1837" s="15"/>
      <c r="AK1837" s="15"/>
      <c r="AL1837" s="15"/>
      <c r="AM1837" s="15"/>
      <c r="AN1837" s="15"/>
      <c r="AO1837" s="15"/>
      <c r="AP1837" s="15"/>
      <c r="AQ1837" s="15"/>
      <c r="AR1837" s="15"/>
      <c r="AS1837" s="15"/>
      <c r="AT1837" s="15"/>
      <c r="AU1837" s="15"/>
      <c r="AV1837" s="15"/>
      <c r="AW1837" s="15"/>
      <c r="AX1837" s="15"/>
      <c r="AY1837" s="6"/>
      <c r="AZ1837" s="6"/>
      <c r="BA1837" s="6"/>
      <c r="BB1837" s="6"/>
      <c r="BC1837" s="6"/>
      <c r="BD1837" s="6"/>
      <c r="BE1837" s="6"/>
      <c r="BF1837" s="6"/>
      <c r="BG1837" s="6"/>
      <c r="BH1837" s="6"/>
      <c r="BI1837" s="6"/>
      <c r="BJ1837" s="6"/>
      <c r="BK1837" s="6"/>
      <c r="BL1837" s="6"/>
      <c r="BM1837" s="6"/>
      <c r="BN1837" s="6"/>
      <c r="BO1837" s="6"/>
      <c r="BP1837" s="6"/>
      <c r="BQ1837" s="6"/>
      <c r="BR1837" s="6"/>
      <c r="BS1837" s="6"/>
      <c r="BT1837" s="6"/>
      <c r="BU1837" s="6"/>
      <c r="BV1837" s="6"/>
      <c r="BW1837" s="6"/>
      <c r="BX1837" s="6"/>
      <c r="BY1837" s="6"/>
      <c r="BZ1837" s="6"/>
      <c r="CA1837" s="6"/>
      <c r="CB1837" s="6"/>
    </row>
    <row r="1838" spans="1:80" ht="34.15" customHeight="1">
      <c r="A1838" s="2"/>
      <c r="B1838" s="2"/>
      <c r="C1838" s="2"/>
      <c r="D1838" s="2"/>
      <c r="E1838" s="2"/>
      <c r="F1838" s="15"/>
      <c r="G1838" s="2"/>
      <c r="H1838" s="2"/>
      <c r="I1838" s="2"/>
      <c r="J1838" s="2"/>
      <c r="K1838" s="2"/>
      <c r="L1838" s="2"/>
      <c r="M1838" s="2"/>
      <c r="N1838" s="700"/>
      <c r="O1838" s="2"/>
      <c r="P1838" s="2"/>
      <c r="Q1838" s="2"/>
      <c r="R1838" s="2"/>
      <c r="S1838" s="2"/>
      <c r="T1838" s="2"/>
      <c r="U1838" s="15"/>
      <c r="V1838" s="15"/>
      <c r="W1838" s="15"/>
      <c r="X1838" s="15"/>
      <c r="Y1838" s="15"/>
      <c r="Z1838" s="15"/>
      <c r="AA1838" s="15"/>
      <c r="AB1838" s="15"/>
      <c r="AC1838" s="15"/>
      <c r="AD1838" s="15"/>
      <c r="AE1838" s="15"/>
      <c r="AF1838" s="15"/>
      <c r="AG1838" s="15"/>
      <c r="AH1838" s="15"/>
      <c r="AI1838" s="15"/>
      <c r="AJ1838" s="15"/>
      <c r="AK1838" s="15"/>
      <c r="AL1838" s="15"/>
      <c r="AM1838" s="15"/>
      <c r="AN1838" s="15"/>
      <c r="AO1838" s="15"/>
      <c r="AP1838" s="15"/>
      <c r="AQ1838" s="15"/>
      <c r="AR1838" s="15"/>
      <c r="AS1838" s="15"/>
      <c r="AT1838" s="15"/>
      <c r="AU1838" s="15"/>
      <c r="AV1838" s="15"/>
      <c r="AW1838" s="15"/>
      <c r="AX1838" s="15"/>
      <c r="AY1838" s="6"/>
      <c r="AZ1838" s="6"/>
      <c r="BA1838" s="6"/>
      <c r="BB1838" s="6"/>
      <c r="BC1838" s="6"/>
      <c r="BD1838" s="6"/>
      <c r="BE1838" s="6"/>
      <c r="BF1838" s="6"/>
      <c r="BG1838" s="6"/>
      <c r="BH1838" s="6"/>
      <c r="BI1838" s="6"/>
      <c r="BJ1838" s="6"/>
      <c r="BK1838" s="6"/>
      <c r="BL1838" s="6"/>
      <c r="BM1838" s="6"/>
      <c r="BN1838" s="6"/>
      <c r="BO1838" s="6"/>
      <c r="BP1838" s="6"/>
      <c r="BQ1838" s="6"/>
      <c r="BR1838" s="6"/>
      <c r="BS1838" s="6"/>
      <c r="BT1838" s="6"/>
      <c r="BU1838" s="6"/>
      <c r="BV1838" s="6"/>
      <c r="BW1838" s="6"/>
      <c r="BX1838" s="6"/>
      <c r="BY1838" s="6"/>
      <c r="BZ1838" s="6"/>
      <c r="CA1838" s="6"/>
      <c r="CB1838" s="6"/>
    </row>
    <row r="1839" spans="1:80" ht="34.15" customHeight="1">
      <c r="A1839" s="2"/>
      <c r="B1839" s="2"/>
      <c r="C1839" s="2"/>
      <c r="D1839" s="2"/>
      <c r="E1839" s="2"/>
      <c r="F1839" s="15"/>
      <c r="G1839" s="2"/>
      <c r="H1839" s="2"/>
      <c r="I1839" s="2"/>
      <c r="J1839" s="2"/>
      <c r="K1839" s="2"/>
      <c r="L1839" s="2"/>
      <c r="M1839" s="2"/>
      <c r="N1839" s="700"/>
      <c r="O1839" s="2"/>
      <c r="P1839" s="2"/>
      <c r="Q1839" s="2"/>
      <c r="R1839" s="2"/>
      <c r="S1839" s="2"/>
      <c r="T1839" s="2"/>
      <c r="U1839" s="15"/>
      <c r="V1839" s="15"/>
      <c r="W1839" s="15"/>
      <c r="X1839" s="15"/>
      <c r="Y1839" s="15"/>
      <c r="Z1839" s="15"/>
      <c r="AA1839" s="15"/>
      <c r="AB1839" s="15"/>
      <c r="AC1839" s="15"/>
      <c r="AD1839" s="15"/>
      <c r="AE1839" s="15"/>
      <c r="AF1839" s="15"/>
      <c r="AG1839" s="15"/>
      <c r="AH1839" s="15"/>
      <c r="AI1839" s="15"/>
      <c r="AJ1839" s="15"/>
      <c r="AK1839" s="15"/>
      <c r="AL1839" s="15"/>
      <c r="AM1839" s="15"/>
      <c r="AN1839" s="15"/>
      <c r="AO1839" s="15"/>
      <c r="AP1839" s="15"/>
      <c r="AQ1839" s="15"/>
      <c r="AR1839" s="15"/>
      <c r="AS1839" s="15"/>
      <c r="AT1839" s="15"/>
      <c r="AU1839" s="15"/>
      <c r="AV1839" s="15"/>
      <c r="AW1839" s="15"/>
      <c r="AX1839" s="15"/>
      <c r="AY1839" s="6"/>
      <c r="AZ1839" s="6"/>
      <c r="BA1839" s="6"/>
      <c r="BB1839" s="6"/>
      <c r="BC1839" s="6"/>
      <c r="BD1839" s="6"/>
      <c r="BE1839" s="6"/>
      <c r="BF1839" s="6"/>
      <c r="BG1839" s="6"/>
      <c r="BH1839" s="6"/>
      <c r="BI1839" s="6"/>
      <c r="BJ1839" s="6"/>
      <c r="BK1839" s="6"/>
      <c r="BL1839" s="6"/>
      <c r="BM1839" s="6"/>
      <c r="BN1839" s="6"/>
      <c r="BO1839" s="6"/>
      <c r="BP1839" s="6"/>
      <c r="BQ1839" s="6"/>
      <c r="BR1839" s="6"/>
      <c r="BS1839" s="6"/>
      <c r="BT1839" s="6"/>
      <c r="BU1839" s="6"/>
      <c r="BV1839" s="6"/>
      <c r="BW1839" s="6"/>
      <c r="BX1839" s="6"/>
      <c r="BY1839" s="6"/>
      <c r="BZ1839" s="6"/>
      <c r="CA1839" s="6"/>
      <c r="CB1839" s="6"/>
    </row>
    <row r="1840" spans="1:80" ht="34.15" customHeight="1">
      <c r="A1840" s="2"/>
      <c r="B1840" s="2"/>
      <c r="C1840" s="2"/>
      <c r="D1840" s="2"/>
      <c r="E1840" s="2"/>
      <c r="F1840" s="15"/>
      <c r="G1840" s="2"/>
      <c r="H1840" s="2"/>
      <c r="I1840" s="2"/>
      <c r="J1840" s="2"/>
      <c r="K1840" s="2"/>
      <c r="L1840" s="2"/>
      <c r="M1840" s="2"/>
      <c r="N1840" s="700"/>
      <c r="O1840" s="2"/>
      <c r="P1840" s="2"/>
      <c r="Q1840" s="2"/>
      <c r="R1840" s="2"/>
      <c r="S1840" s="2"/>
      <c r="T1840" s="2"/>
      <c r="U1840" s="15"/>
      <c r="V1840" s="15"/>
      <c r="W1840" s="15"/>
      <c r="X1840" s="15"/>
      <c r="Y1840" s="15"/>
      <c r="Z1840" s="15"/>
      <c r="AA1840" s="15"/>
      <c r="AB1840" s="15"/>
      <c r="AC1840" s="15"/>
      <c r="AD1840" s="15"/>
      <c r="AE1840" s="15"/>
      <c r="AF1840" s="15"/>
      <c r="AG1840" s="15"/>
      <c r="AH1840" s="15"/>
      <c r="AI1840" s="15"/>
      <c r="AJ1840" s="15"/>
      <c r="AK1840" s="15"/>
      <c r="AL1840" s="15"/>
      <c r="AM1840" s="15"/>
      <c r="AN1840" s="15"/>
      <c r="AO1840" s="15"/>
      <c r="AP1840" s="15"/>
      <c r="AQ1840" s="15"/>
      <c r="AR1840" s="15"/>
      <c r="AS1840" s="15"/>
      <c r="AT1840" s="15"/>
      <c r="AU1840" s="15"/>
      <c r="AV1840" s="15"/>
      <c r="AW1840" s="15"/>
      <c r="AX1840" s="15"/>
      <c r="AY1840" s="6"/>
      <c r="AZ1840" s="6"/>
      <c r="BA1840" s="6"/>
      <c r="BB1840" s="6"/>
      <c r="BC1840" s="6"/>
      <c r="BD1840" s="6"/>
      <c r="BE1840" s="6"/>
      <c r="BF1840" s="6"/>
      <c r="BG1840" s="6"/>
      <c r="BH1840" s="6"/>
      <c r="BI1840" s="6"/>
      <c r="BJ1840" s="6"/>
      <c r="BK1840" s="6"/>
      <c r="BL1840" s="6"/>
      <c r="BM1840" s="6"/>
      <c r="BN1840" s="6"/>
      <c r="BO1840" s="6"/>
      <c r="BP1840" s="6"/>
      <c r="BQ1840" s="6"/>
      <c r="BR1840" s="6"/>
      <c r="BS1840" s="6"/>
      <c r="BT1840" s="6"/>
      <c r="BU1840" s="6"/>
      <c r="BV1840" s="6"/>
      <c r="BW1840" s="6"/>
      <c r="BX1840" s="6"/>
      <c r="BY1840" s="6"/>
      <c r="BZ1840" s="6"/>
      <c r="CA1840" s="6"/>
      <c r="CB1840" s="6"/>
    </row>
    <row r="1841" spans="1:80" ht="34.15" customHeight="1">
      <c r="A1841" s="2"/>
      <c r="B1841" s="2"/>
      <c r="C1841" s="2"/>
      <c r="D1841" s="2"/>
      <c r="E1841" s="2"/>
      <c r="F1841" s="15"/>
      <c r="G1841" s="2"/>
      <c r="H1841" s="2"/>
      <c r="I1841" s="2"/>
      <c r="J1841" s="2"/>
      <c r="K1841" s="2"/>
      <c r="L1841" s="2"/>
      <c r="M1841" s="2"/>
      <c r="N1841" s="700"/>
      <c r="O1841" s="2"/>
      <c r="P1841" s="2"/>
      <c r="Q1841" s="2"/>
      <c r="R1841" s="2"/>
      <c r="S1841" s="2"/>
      <c r="T1841" s="2"/>
      <c r="U1841" s="15"/>
      <c r="V1841" s="15"/>
      <c r="W1841" s="15"/>
      <c r="X1841" s="15"/>
      <c r="Y1841" s="15"/>
      <c r="Z1841" s="15"/>
      <c r="AA1841" s="15"/>
      <c r="AB1841" s="15"/>
      <c r="AC1841" s="15"/>
      <c r="AD1841" s="15"/>
      <c r="AE1841" s="15"/>
      <c r="AF1841" s="15"/>
      <c r="AG1841" s="15"/>
      <c r="AH1841" s="15"/>
      <c r="AI1841" s="15"/>
      <c r="AJ1841" s="15"/>
      <c r="AK1841" s="15"/>
      <c r="AL1841" s="15"/>
      <c r="AM1841" s="15"/>
      <c r="AN1841" s="15"/>
      <c r="AO1841" s="15"/>
      <c r="AP1841" s="15"/>
      <c r="AQ1841" s="15"/>
      <c r="AR1841" s="15"/>
      <c r="AS1841" s="15"/>
      <c r="AT1841" s="15"/>
      <c r="AU1841" s="15"/>
      <c r="AV1841" s="15"/>
      <c r="AW1841" s="15"/>
      <c r="AX1841" s="15"/>
      <c r="AY1841" s="6"/>
      <c r="AZ1841" s="6"/>
      <c r="BA1841" s="6"/>
      <c r="BB1841" s="6"/>
      <c r="BC1841" s="6"/>
      <c r="BD1841" s="6"/>
      <c r="BE1841" s="6"/>
      <c r="BF1841" s="6"/>
      <c r="BG1841" s="6"/>
      <c r="BH1841" s="6"/>
      <c r="BI1841" s="6"/>
      <c r="BJ1841" s="6"/>
      <c r="BK1841" s="6"/>
      <c r="BL1841" s="6"/>
      <c r="BM1841" s="6"/>
      <c r="BN1841" s="6"/>
      <c r="BO1841" s="6"/>
      <c r="BP1841" s="6"/>
      <c r="BQ1841" s="6"/>
      <c r="BR1841" s="6"/>
      <c r="BS1841" s="6"/>
      <c r="BT1841" s="6"/>
      <c r="BU1841" s="6"/>
      <c r="BV1841" s="6"/>
      <c r="BW1841" s="6"/>
      <c r="BX1841" s="6"/>
      <c r="BY1841" s="6"/>
      <c r="BZ1841" s="6"/>
      <c r="CA1841" s="6"/>
      <c r="CB1841" s="6"/>
    </row>
    <row r="1842" spans="1:80" ht="34.15" customHeight="1">
      <c r="A1842" s="2"/>
      <c r="B1842" s="2"/>
      <c r="C1842" s="2"/>
      <c r="D1842" s="2"/>
      <c r="E1842" s="2"/>
      <c r="F1842" s="15"/>
      <c r="G1842" s="2"/>
      <c r="H1842" s="2"/>
      <c r="I1842" s="2"/>
      <c r="J1842" s="2"/>
      <c r="K1842" s="2"/>
      <c r="L1842" s="2"/>
      <c r="M1842" s="2"/>
      <c r="N1842" s="700"/>
      <c r="O1842" s="2"/>
      <c r="P1842" s="2"/>
      <c r="Q1842" s="2"/>
      <c r="R1842" s="2"/>
      <c r="S1842" s="2"/>
      <c r="T1842" s="2"/>
      <c r="U1842" s="15"/>
      <c r="V1842" s="15"/>
      <c r="W1842" s="15"/>
      <c r="X1842" s="15"/>
      <c r="Y1842" s="15"/>
      <c r="Z1842" s="15"/>
      <c r="AA1842" s="15"/>
      <c r="AB1842" s="15"/>
      <c r="AC1842" s="15"/>
      <c r="AD1842" s="15"/>
      <c r="AE1842" s="15"/>
      <c r="AF1842" s="15"/>
      <c r="AG1842" s="15"/>
      <c r="AH1842" s="15"/>
      <c r="AI1842" s="15"/>
      <c r="AJ1842" s="15"/>
      <c r="AK1842" s="15"/>
      <c r="AL1842" s="15"/>
      <c r="AM1842" s="15"/>
      <c r="AN1842" s="15"/>
      <c r="AO1842" s="15"/>
      <c r="AP1842" s="15"/>
      <c r="AQ1842" s="15"/>
      <c r="AR1842" s="15"/>
      <c r="AS1842" s="15"/>
      <c r="AT1842" s="15"/>
      <c r="AU1842" s="15"/>
      <c r="AV1842" s="15"/>
      <c r="AW1842" s="15"/>
      <c r="AX1842" s="15"/>
      <c r="AY1842" s="6"/>
      <c r="AZ1842" s="6"/>
      <c r="BA1842" s="6"/>
      <c r="BB1842" s="6"/>
      <c r="BC1842" s="6"/>
      <c r="BD1842" s="6"/>
      <c r="BE1842" s="6"/>
      <c r="BF1842" s="6"/>
      <c r="BG1842" s="6"/>
      <c r="BH1842" s="6"/>
      <c r="BI1842" s="6"/>
      <c r="BJ1842" s="6"/>
      <c r="BK1842" s="6"/>
      <c r="BL1842" s="6"/>
      <c r="BM1842" s="6"/>
      <c r="BN1842" s="6"/>
      <c r="BO1842" s="6"/>
      <c r="BP1842" s="6"/>
      <c r="BQ1842" s="6"/>
      <c r="BR1842" s="6"/>
      <c r="BS1842" s="6"/>
      <c r="BT1842" s="6"/>
      <c r="BU1842" s="6"/>
      <c r="BV1842" s="6"/>
      <c r="BW1842" s="6"/>
      <c r="BX1842" s="6"/>
      <c r="BY1842" s="6"/>
      <c r="BZ1842" s="6"/>
      <c r="CA1842" s="6"/>
      <c r="CB1842" s="6"/>
    </row>
    <row r="1843" spans="1:80" ht="34.15" customHeight="1">
      <c r="A1843" s="2"/>
      <c r="B1843" s="2"/>
      <c r="C1843" s="2"/>
      <c r="D1843" s="2"/>
      <c r="E1843" s="2"/>
      <c r="F1843" s="15"/>
      <c r="G1843" s="2"/>
      <c r="H1843" s="2"/>
      <c r="I1843" s="2"/>
      <c r="J1843" s="2"/>
      <c r="K1843" s="2"/>
      <c r="L1843" s="2"/>
      <c r="M1843" s="2"/>
      <c r="N1843" s="700"/>
      <c r="O1843" s="2"/>
      <c r="P1843" s="2"/>
      <c r="Q1843" s="2"/>
      <c r="R1843" s="2"/>
      <c r="S1843" s="2"/>
      <c r="T1843" s="2"/>
      <c r="U1843" s="15"/>
      <c r="V1843" s="15"/>
      <c r="W1843" s="15"/>
      <c r="X1843" s="15"/>
      <c r="Y1843" s="15"/>
      <c r="Z1843" s="15"/>
      <c r="AA1843" s="15"/>
      <c r="AB1843" s="15"/>
      <c r="AC1843" s="15"/>
      <c r="AD1843" s="15"/>
      <c r="AE1843" s="15"/>
      <c r="AF1843" s="15"/>
      <c r="AG1843" s="15"/>
      <c r="AH1843" s="15"/>
      <c r="AI1843" s="15"/>
      <c r="AJ1843" s="15"/>
      <c r="AK1843" s="15"/>
      <c r="AL1843" s="15"/>
      <c r="AM1843" s="15"/>
      <c r="AN1843" s="15"/>
      <c r="AO1843" s="15"/>
      <c r="AP1843" s="15"/>
      <c r="AQ1843" s="15"/>
      <c r="AR1843" s="15"/>
      <c r="AS1843" s="15"/>
      <c r="AT1843" s="15"/>
      <c r="AU1843" s="15"/>
      <c r="AV1843" s="15"/>
      <c r="AW1843" s="15"/>
      <c r="AX1843" s="15"/>
      <c r="AY1843" s="6"/>
      <c r="AZ1843" s="6"/>
      <c r="BA1843" s="6"/>
      <c r="BB1843" s="6"/>
      <c r="BC1843" s="6"/>
      <c r="BD1843" s="6"/>
      <c r="BE1843" s="6"/>
      <c r="BF1843" s="6"/>
      <c r="BG1843" s="6"/>
      <c r="BH1843" s="6"/>
      <c r="BI1843" s="6"/>
      <c r="BJ1843" s="6"/>
      <c r="BK1843" s="6"/>
      <c r="BL1843" s="6"/>
      <c r="BM1843" s="6"/>
      <c r="BN1843" s="6"/>
      <c r="BO1843" s="6"/>
      <c r="BP1843" s="6"/>
      <c r="BQ1843" s="6"/>
      <c r="BR1843" s="6"/>
      <c r="BS1843" s="6"/>
      <c r="BT1843" s="6"/>
      <c r="BU1843" s="6"/>
      <c r="BV1843" s="6"/>
      <c r="BW1843" s="6"/>
      <c r="BX1843" s="6"/>
      <c r="BY1843" s="6"/>
      <c r="BZ1843" s="6"/>
      <c r="CA1843" s="6"/>
      <c r="CB1843" s="6"/>
    </row>
    <row r="1844" spans="1:80" ht="34.15" customHeight="1">
      <c r="A1844" s="2"/>
      <c r="B1844" s="2"/>
      <c r="C1844" s="2"/>
      <c r="D1844" s="2"/>
      <c r="E1844" s="2"/>
      <c r="F1844" s="15"/>
      <c r="G1844" s="2"/>
      <c r="H1844" s="2"/>
      <c r="I1844" s="2"/>
      <c r="J1844" s="2"/>
      <c r="K1844" s="2"/>
      <c r="L1844" s="2"/>
      <c r="M1844" s="2"/>
      <c r="N1844" s="700"/>
      <c r="O1844" s="2"/>
      <c r="P1844" s="2"/>
      <c r="Q1844" s="2"/>
      <c r="R1844" s="2"/>
      <c r="S1844" s="2"/>
      <c r="T1844" s="2"/>
      <c r="U1844" s="15"/>
      <c r="V1844" s="15"/>
      <c r="W1844" s="15"/>
      <c r="X1844" s="15"/>
      <c r="Y1844" s="15"/>
      <c r="Z1844" s="15"/>
      <c r="AA1844" s="15"/>
      <c r="AB1844" s="15"/>
      <c r="AC1844" s="15"/>
      <c r="AD1844" s="15"/>
      <c r="AE1844" s="15"/>
      <c r="AF1844" s="15"/>
      <c r="AG1844" s="15"/>
      <c r="AH1844" s="15"/>
      <c r="AI1844" s="15"/>
      <c r="AJ1844" s="15"/>
      <c r="AK1844" s="15"/>
      <c r="AL1844" s="15"/>
      <c r="AM1844" s="15"/>
      <c r="AN1844" s="15"/>
      <c r="AO1844" s="15"/>
      <c r="AP1844" s="15"/>
      <c r="AQ1844" s="15"/>
      <c r="AR1844" s="15"/>
      <c r="AS1844" s="15"/>
      <c r="AT1844" s="15"/>
      <c r="AU1844" s="15"/>
      <c r="AV1844" s="15"/>
      <c r="AW1844" s="15"/>
      <c r="AX1844" s="15"/>
      <c r="AY1844" s="6"/>
      <c r="AZ1844" s="6"/>
      <c r="BA1844" s="6"/>
      <c r="BB1844" s="6"/>
      <c r="BC1844" s="6"/>
      <c r="BD1844" s="6"/>
      <c r="BE1844" s="6"/>
      <c r="BF1844" s="6"/>
      <c r="BG1844" s="6"/>
      <c r="BH1844" s="6"/>
      <c r="BI1844" s="6"/>
      <c r="BJ1844" s="6"/>
      <c r="BK1844" s="6"/>
      <c r="BL1844" s="6"/>
      <c r="BM1844" s="6"/>
      <c r="BN1844" s="6"/>
      <c r="BO1844" s="6"/>
      <c r="BP1844" s="6"/>
      <c r="BQ1844" s="6"/>
      <c r="BR1844" s="6"/>
      <c r="BS1844" s="6"/>
      <c r="BT1844" s="6"/>
      <c r="BU1844" s="6"/>
      <c r="BV1844" s="6"/>
      <c r="BW1844" s="6"/>
      <c r="BX1844" s="6"/>
      <c r="BY1844" s="6"/>
      <c r="BZ1844" s="6"/>
      <c r="CA1844" s="6"/>
      <c r="CB1844" s="6"/>
    </row>
    <row r="1845" spans="1:80" ht="34.15" customHeight="1">
      <c r="A1845" s="2"/>
      <c r="B1845" s="2"/>
      <c r="C1845" s="2"/>
      <c r="D1845" s="2"/>
      <c r="E1845" s="2"/>
      <c r="F1845" s="15"/>
      <c r="G1845" s="2"/>
      <c r="H1845" s="2"/>
      <c r="I1845" s="2"/>
      <c r="J1845" s="2"/>
      <c r="K1845" s="2"/>
      <c r="L1845" s="2"/>
      <c r="M1845" s="2"/>
      <c r="N1845" s="700"/>
      <c r="O1845" s="2"/>
      <c r="P1845" s="2"/>
      <c r="Q1845" s="2"/>
      <c r="R1845" s="2"/>
      <c r="S1845" s="2"/>
      <c r="T1845" s="2"/>
      <c r="U1845" s="15"/>
      <c r="V1845" s="15"/>
      <c r="W1845" s="15"/>
      <c r="X1845" s="15"/>
      <c r="Y1845" s="15"/>
      <c r="Z1845" s="15"/>
      <c r="AA1845" s="15"/>
      <c r="AB1845" s="15"/>
      <c r="AC1845" s="15"/>
      <c r="AD1845" s="15"/>
      <c r="AE1845" s="15"/>
      <c r="AF1845" s="15"/>
      <c r="AG1845" s="15"/>
      <c r="AH1845" s="15"/>
      <c r="AI1845" s="15"/>
      <c r="AJ1845" s="15"/>
      <c r="AK1845" s="15"/>
      <c r="AL1845" s="15"/>
      <c r="AM1845" s="15"/>
      <c r="AN1845" s="15"/>
      <c r="AO1845" s="15"/>
      <c r="AP1845" s="15"/>
      <c r="AQ1845" s="15"/>
      <c r="AR1845" s="15"/>
      <c r="AS1845" s="15"/>
      <c r="AT1845" s="15"/>
      <c r="AU1845" s="15"/>
      <c r="AV1845" s="15"/>
      <c r="AW1845" s="15"/>
      <c r="AX1845" s="15"/>
      <c r="AY1845" s="6"/>
      <c r="AZ1845" s="6"/>
      <c r="BA1845" s="6"/>
      <c r="BB1845" s="6"/>
      <c r="BC1845" s="6"/>
      <c r="BD1845" s="6"/>
      <c r="BE1845" s="6"/>
      <c r="BF1845" s="6"/>
      <c r="BG1845" s="6"/>
      <c r="BH1845" s="6"/>
      <c r="BI1845" s="6"/>
      <c r="BJ1845" s="6"/>
      <c r="BK1845" s="6"/>
      <c r="BL1845" s="6"/>
      <c r="BM1845" s="6"/>
      <c r="BN1845" s="6"/>
      <c r="BO1845" s="6"/>
      <c r="BP1845" s="6"/>
      <c r="BQ1845" s="6"/>
      <c r="BR1845" s="6"/>
      <c r="BS1845" s="6"/>
      <c r="BT1845" s="6"/>
      <c r="BU1845" s="6"/>
      <c r="BV1845" s="6"/>
      <c r="BW1845" s="6"/>
      <c r="BX1845" s="6"/>
      <c r="BY1845" s="6"/>
      <c r="BZ1845" s="6"/>
      <c r="CA1845" s="6"/>
      <c r="CB1845" s="6"/>
    </row>
    <row r="1846" spans="1:80" ht="34.15" customHeight="1">
      <c r="A1846" s="2"/>
      <c r="B1846" s="2"/>
      <c r="C1846" s="2"/>
      <c r="D1846" s="2"/>
      <c r="E1846" s="2"/>
      <c r="F1846" s="15"/>
      <c r="G1846" s="2"/>
      <c r="H1846" s="2"/>
      <c r="I1846" s="2"/>
      <c r="J1846" s="2"/>
      <c r="K1846" s="2"/>
      <c r="L1846" s="2"/>
      <c r="M1846" s="2"/>
      <c r="N1846" s="700"/>
      <c r="O1846" s="2"/>
      <c r="P1846" s="2"/>
      <c r="Q1846" s="2"/>
      <c r="R1846" s="2"/>
      <c r="S1846" s="2"/>
      <c r="T1846" s="2"/>
      <c r="U1846" s="15"/>
      <c r="V1846" s="15"/>
      <c r="W1846" s="15"/>
      <c r="X1846" s="15"/>
      <c r="Y1846" s="15"/>
      <c r="Z1846" s="15"/>
      <c r="AA1846" s="15"/>
      <c r="AB1846" s="15"/>
      <c r="AC1846" s="15"/>
      <c r="AD1846" s="15"/>
      <c r="AE1846" s="15"/>
      <c r="AF1846" s="15"/>
      <c r="AG1846" s="15"/>
      <c r="AH1846" s="15"/>
      <c r="AI1846" s="15"/>
      <c r="AJ1846" s="15"/>
      <c r="AK1846" s="15"/>
      <c r="AL1846" s="15"/>
      <c r="AM1846" s="15"/>
      <c r="AN1846" s="15"/>
      <c r="AO1846" s="15"/>
      <c r="AP1846" s="15"/>
      <c r="AQ1846" s="15"/>
      <c r="AR1846" s="15"/>
      <c r="AS1846" s="15"/>
      <c r="AT1846" s="15"/>
      <c r="AU1846" s="15"/>
      <c r="AV1846" s="15"/>
      <c r="AW1846" s="15"/>
      <c r="AX1846" s="15"/>
      <c r="AY1846" s="6"/>
      <c r="AZ1846" s="6"/>
      <c r="BA1846" s="6"/>
      <c r="BB1846" s="6"/>
      <c r="BC1846" s="6"/>
      <c r="BD1846" s="6"/>
      <c r="BE1846" s="6"/>
      <c r="BF1846" s="6"/>
      <c r="BG1846" s="6"/>
      <c r="BH1846" s="6"/>
      <c r="BI1846" s="6"/>
      <c r="BJ1846" s="6"/>
      <c r="BK1846" s="6"/>
      <c r="BL1846" s="6"/>
      <c r="BM1846" s="6"/>
      <c r="BN1846" s="6"/>
      <c r="BO1846" s="6"/>
      <c r="BP1846" s="6"/>
      <c r="BQ1846" s="6"/>
      <c r="BR1846" s="6"/>
      <c r="BS1846" s="6"/>
      <c r="BT1846" s="6"/>
      <c r="BU1846" s="6"/>
      <c r="BV1846" s="6"/>
      <c r="BW1846" s="6"/>
      <c r="BX1846" s="6"/>
      <c r="BY1846" s="6"/>
      <c r="BZ1846" s="6"/>
      <c r="CA1846" s="6"/>
      <c r="CB1846" s="6"/>
    </row>
    <row r="1847" spans="1:80" ht="34.15" customHeight="1">
      <c r="A1847" s="2"/>
      <c r="B1847" s="2"/>
      <c r="C1847" s="2"/>
      <c r="D1847" s="2"/>
      <c r="E1847" s="2"/>
      <c r="F1847" s="15"/>
      <c r="G1847" s="2"/>
      <c r="H1847" s="2"/>
      <c r="I1847" s="2"/>
      <c r="J1847" s="2"/>
      <c r="K1847" s="2"/>
      <c r="L1847" s="2"/>
      <c r="M1847" s="2"/>
      <c r="N1847" s="700"/>
      <c r="O1847" s="2"/>
      <c r="P1847" s="2"/>
      <c r="Q1847" s="2"/>
      <c r="R1847" s="2"/>
      <c r="S1847" s="2"/>
      <c r="T1847" s="2"/>
      <c r="U1847" s="15"/>
      <c r="V1847" s="15"/>
      <c r="W1847" s="15"/>
      <c r="X1847" s="15"/>
      <c r="Y1847" s="15"/>
      <c r="Z1847" s="15"/>
      <c r="AA1847" s="15"/>
      <c r="AB1847" s="15"/>
      <c r="AC1847" s="15"/>
      <c r="AD1847" s="15"/>
      <c r="AE1847" s="15"/>
      <c r="AF1847" s="15"/>
      <c r="AG1847" s="15"/>
      <c r="AH1847" s="15"/>
      <c r="AI1847" s="15"/>
      <c r="AJ1847" s="15"/>
      <c r="AK1847" s="15"/>
      <c r="AL1847" s="15"/>
      <c r="AM1847" s="15"/>
      <c r="AN1847" s="15"/>
      <c r="AO1847" s="15"/>
      <c r="AP1847" s="15"/>
      <c r="AQ1847" s="15"/>
      <c r="AR1847" s="15"/>
      <c r="AS1847" s="15"/>
      <c r="AT1847" s="15"/>
      <c r="AU1847" s="15"/>
      <c r="AV1847" s="15"/>
      <c r="AW1847" s="15"/>
      <c r="AX1847" s="15"/>
      <c r="AY1847" s="6"/>
      <c r="AZ1847" s="6"/>
      <c r="BA1847" s="6"/>
      <c r="BB1847" s="6"/>
      <c r="BC1847" s="6"/>
      <c r="BD1847" s="6"/>
      <c r="BE1847" s="6"/>
      <c r="BF1847" s="6"/>
      <c r="BG1847" s="6"/>
      <c r="BH1847" s="6"/>
      <c r="BI1847" s="6"/>
      <c r="BJ1847" s="6"/>
      <c r="BK1847" s="6"/>
      <c r="BL1847" s="6"/>
      <c r="BM1847" s="6"/>
      <c r="BN1847" s="6"/>
      <c r="BO1847" s="6"/>
      <c r="BP1847" s="6"/>
      <c r="BQ1847" s="6"/>
      <c r="BR1847" s="6"/>
      <c r="BS1847" s="6"/>
      <c r="BT1847" s="6"/>
      <c r="BU1847" s="6"/>
      <c r="BV1847" s="6"/>
      <c r="BW1847" s="6"/>
      <c r="BX1847" s="6"/>
      <c r="BY1847" s="6"/>
      <c r="BZ1847" s="6"/>
      <c r="CA1847" s="6"/>
      <c r="CB1847" s="6"/>
    </row>
    <row r="1848" spans="1:80" ht="34.15" customHeight="1">
      <c r="A1848" s="2"/>
      <c r="B1848" s="2"/>
      <c r="C1848" s="2"/>
      <c r="D1848" s="2"/>
      <c r="E1848" s="2"/>
      <c r="F1848" s="15"/>
      <c r="G1848" s="2"/>
      <c r="H1848" s="2"/>
      <c r="I1848" s="2"/>
      <c r="J1848" s="2"/>
      <c r="K1848" s="2"/>
      <c r="L1848" s="2"/>
      <c r="M1848" s="2"/>
      <c r="N1848" s="700"/>
      <c r="O1848" s="2"/>
      <c r="P1848" s="2"/>
      <c r="Q1848" s="2"/>
      <c r="R1848" s="2"/>
      <c r="S1848" s="2"/>
      <c r="T1848" s="2"/>
      <c r="U1848" s="15"/>
      <c r="V1848" s="15"/>
      <c r="W1848" s="15"/>
      <c r="X1848" s="15"/>
      <c r="Y1848" s="15"/>
      <c r="Z1848" s="15"/>
      <c r="AA1848" s="15"/>
      <c r="AB1848" s="15"/>
      <c r="AC1848" s="15"/>
      <c r="AD1848" s="15"/>
      <c r="AE1848" s="15"/>
      <c r="AF1848" s="15"/>
      <c r="AG1848" s="15"/>
      <c r="AH1848" s="15"/>
      <c r="AI1848" s="15"/>
      <c r="AJ1848" s="15"/>
      <c r="AK1848" s="15"/>
      <c r="AL1848" s="15"/>
      <c r="AM1848" s="15"/>
      <c r="AN1848" s="15"/>
      <c r="AO1848" s="15"/>
      <c r="AP1848" s="15"/>
      <c r="AQ1848" s="15"/>
      <c r="AR1848" s="15"/>
      <c r="AS1848" s="15"/>
      <c r="AT1848" s="15"/>
      <c r="AU1848" s="15"/>
      <c r="AV1848" s="15"/>
      <c r="AW1848" s="15"/>
      <c r="AX1848" s="15"/>
      <c r="AY1848" s="6"/>
      <c r="AZ1848" s="6"/>
      <c r="BA1848" s="6"/>
      <c r="BB1848" s="6"/>
      <c r="BC1848" s="6"/>
      <c r="BD1848" s="6"/>
      <c r="BE1848" s="6"/>
      <c r="BF1848" s="6"/>
      <c r="BG1848" s="6"/>
      <c r="BH1848" s="6"/>
      <c r="BI1848" s="6"/>
      <c r="BJ1848" s="6"/>
      <c r="BK1848" s="6"/>
      <c r="BL1848" s="6"/>
      <c r="BM1848" s="6"/>
      <c r="BN1848" s="6"/>
      <c r="BO1848" s="6"/>
      <c r="BP1848" s="6"/>
      <c r="BQ1848" s="6"/>
      <c r="BR1848" s="6"/>
      <c r="BS1848" s="6"/>
      <c r="BT1848" s="6"/>
      <c r="BU1848" s="6"/>
      <c r="BV1848" s="6"/>
      <c r="BW1848" s="6"/>
      <c r="BX1848" s="6"/>
      <c r="BY1848" s="6"/>
      <c r="BZ1848" s="6"/>
      <c r="CA1848" s="6"/>
      <c r="CB1848" s="6"/>
    </row>
    <row r="1849" spans="1:80" ht="34.15" customHeight="1">
      <c r="A1849" s="2"/>
      <c r="B1849" s="2"/>
      <c r="C1849" s="2"/>
      <c r="D1849" s="2"/>
      <c r="E1849" s="2"/>
      <c r="F1849" s="15"/>
      <c r="G1849" s="2"/>
      <c r="H1849" s="2"/>
      <c r="I1849" s="2"/>
      <c r="J1849" s="2"/>
      <c r="K1849" s="2"/>
      <c r="L1849" s="2"/>
      <c r="M1849" s="2"/>
      <c r="N1849" s="700"/>
      <c r="O1849" s="2"/>
      <c r="P1849" s="2"/>
      <c r="Q1849" s="2"/>
      <c r="R1849" s="2"/>
      <c r="S1849" s="2"/>
      <c r="T1849" s="2"/>
      <c r="U1849" s="15"/>
      <c r="V1849" s="15"/>
      <c r="W1849" s="15"/>
      <c r="X1849" s="15"/>
      <c r="Y1849" s="15"/>
      <c r="Z1849" s="15"/>
      <c r="AA1849" s="15"/>
      <c r="AB1849" s="15"/>
      <c r="AC1849" s="15"/>
      <c r="AD1849" s="15"/>
      <c r="AE1849" s="15"/>
      <c r="AF1849" s="15"/>
      <c r="AG1849" s="15"/>
      <c r="AH1849" s="15"/>
      <c r="AI1849" s="15"/>
      <c r="AJ1849" s="15"/>
      <c r="AK1849" s="15"/>
      <c r="AL1849" s="15"/>
      <c r="AM1849" s="15"/>
      <c r="AN1849" s="15"/>
      <c r="AO1849" s="15"/>
      <c r="AP1849" s="15"/>
      <c r="AQ1849" s="15"/>
      <c r="AR1849" s="15"/>
      <c r="AS1849" s="15"/>
      <c r="AT1849" s="15"/>
      <c r="AU1849" s="15"/>
      <c r="AV1849" s="15"/>
      <c r="AW1849" s="15"/>
      <c r="AX1849" s="15"/>
      <c r="AY1849" s="6"/>
      <c r="AZ1849" s="6"/>
      <c r="BA1849" s="6"/>
      <c r="BB1849" s="6"/>
      <c r="BC1849" s="6"/>
      <c r="BD1849" s="6"/>
      <c r="BE1849" s="6"/>
      <c r="BF1849" s="6"/>
      <c r="BG1849" s="6"/>
      <c r="BH1849" s="6"/>
      <c r="BI1849" s="6"/>
      <c r="BJ1849" s="6"/>
      <c r="BK1849" s="6"/>
      <c r="BL1849" s="6"/>
      <c r="BM1849" s="6"/>
      <c r="BN1849" s="6"/>
      <c r="BO1849" s="6"/>
      <c r="BP1849" s="6"/>
      <c r="BQ1849" s="6"/>
      <c r="BR1849" s="6"/>
      <c r="BS1849" s="6"/>
      <c r="BT1849" s="6"/>
      <c r="BU1849" s="6"/>
      <c r="BV1849" s="6"/>
      <c r="BW1849" s="6"/>
      <c r="BX1849" s="6"/>
      <c r="BY1849" s="6"/>
      <c r="BZ1849" s="6"/>
      <c r="CA1849" s="6"/>
      <c r="CB1849" s="6"/>
    </row>
    <row r="1850" spans="1:80" ht="34.15" customHeight="1">
      <c r="A1850" s="2"/>
      <c r="B1850" s="2"/>
      <c r="C1850" s="2"/>
      <c r="D1850" s="2"/>
      <c r="E1850" s="2"/>
      <c r="F1850" s="15"/>
      <c r="G1850" s="2"/>
      <c r="H1850" s="2"/>
      <c r="I1850" s="2"/>
      <c r="J1850" s="2"/>
      <c r="K1850" s="2"/>
      <c r="L1850" s="2"/>
      <c r="M1850" s="2"/>
      <c r="N1850" s="700"/>
      <c r="O1850" s="2"/>
      <c r="P1850" s="2"/>
      <c r="Q1850" s="2"/>
      <c r="R1850" s="2"/>
      <c r="S1850" s="2"/>
      <c r="T1850" s="2"/>
      <c r="U1850" s="15"/>
      <c r="V1850" s="15"/>
      <c r="W1850" s="15"/>
      <c r="X1850" s="15"/>
      <c r="Y1850" s="15"/>
      <c r="Z1850" s="15"/>
      <c r="AA1850" s="15"/>
      <c r="AB1850" s="15"/>
      <c r="AC1850" s="15"/>
      <c r="AD1850" s="15"/>
      <c r="AE1850" s="15"/>
      <c r="AF1850" s="15"/>
      <c r="AG1850" s="15"/>
      <c r="AH1850" s="15"/>
      <c r="AI1850" s="15"/>
      <c r="AJ1850" s="15"/>
      <c r="AK1850" s="15"/>
      <c r="AL1850" s="15"/>
      <c r="AM1850" s="15"/>
      <c r="AN1850" s="15"/>
      <c r="AO1850" s="15"/>
      <c r="AP1850" s="15"/>
      <c r="AQ1850" s="15"/>
      <c r="AR1850" s="15"/>
      <c r="AS1850" s="15"/>
      <c r="AT1850" s="15"/>
      <c r="AU1850" s="15"/>
      <c r="AV1850" s="15"/>
      <c r="AW1850" s="15"/>
      <c r="AX1850" s="15"/>
      <c r="AY1850" s="6"/>
      <c r="AZ1850" s="6"/>
      <c r="BA1850" s="6"/>
      <c r="BB1850" s="6"/>
      <c r="BC1850" s="6"/>
      <c r="BD1850" s="6"/>
      <c r="BE1850" s="6"/>
      <c r="BF1850" s="6"/>
      <c r="BG1850" s="6"/>
      <c r="BH1850" s="6"/>
      <c r="BI1850" s="6"/>
      <c r="BJ1850" s="6"/>
      <c r="BK1850" s="6"/>
      <c r="BL1850" s="6"/>
      <c r="BM1850" s="6"/>
      <c r="BN1850" s="6"/>
      <c r="BO1850" s="6"/>
      <c r="BP1850" s="6"/>
      <c r="BQ1850" s="6"/>
      <c r="BR1850" s="6"/>
      <c r="BS1850" s="6"/>
      <c r="BT1850" s="6"/>
      <c r="BU1850" s="6"/>
      <c r="BV1850" s="6"/>
      <c r="BW1850" s="6"/>
      <c r="BX1850" s="6"/>
      <c r="BY1850" s="6"/>
      <c r="BZ1850" s="6"/>
      <c r="CA1850" s="6"/>
      <c r="CB1850" s="6"/>
    </row>
    <row r="1851" spans="1:80" ht="34.15" customHeight="1">
      <c r="A1851" s="2"/>
      <c r="B1851" s="2"/>
      <c r="C1851" s="2"/>
      <c r="D1851" s="2"/>
      <c r="E1851" s="2"/>
      <c r="F1851" s="15"/>
      <c r="G1851" s="2"/>
      <c r="H1851" s="2"/>
      <c r="I1851" s="2"/>
      <c r="J1851" s="2"/>
      <c r="K1851" s="2"/>
      <c r="L1851" s="2"/>
      <c r="M1851" s="2"/>
      <c r="N1851" s="700"/>
      <c r="O1851" s="2"/>
      <c r="P1851" s="2"/>
      <c r="Q1851" s="2"/>
      <c r="R1851" s="2"/>
      <c r="S1851" s="2"/>
      <c r="T1851" s="2"/>
      <c r="U1851" s="15"/>
      <c r="V1851" s="15"/>
      <c r="W1851" s="15"/>
      <c r="X1851" s="15"/>
      <c r="Y1851" s="15"/>
      <c r="Z1851" s="15"/>
      <c r="AA1851" s="15"/>
      <c r="AB1851" s="15"/>
      <c r="AC1851" s="15"/>
      <c r="AD1851" s="15"/>
      <c r="AE1851" s="15"/>
      <c r="AF1851" s="15"/>
      <c r="AG1851" s="15"/>
      <c r="AH1851" s="15"/>
      <c r="AI1851" s="15"/>
      <c r="AJ1851" s="15"/>
      <c r="AK1851" s="15"/>
      <c r="AL1851" s="15"/>
      <c r="AM1851" s="15"/>
      <c r="AN1851" s="15"/>
      <c r="AO1851" s="15"/>
      <c r="AP1851" s="15"/>
      <c r="AQ1851" s="15"/>
      <c r="AR1851" s="15"/>
      <c r="AS1851" s="15"/>
      <c r="AT1851" s="15"/>
      <c r="AU1851" s="15"/>
      <c r="AV1851" s="15"/>
      <c r="AW1851" s="15"/>
      <c r="AX1851" s="15"/>
      <c r="AY1851" s="6"/>
      <c r="AZ1851" s="6"/>
      <c r="BA1851" s="6"/>
      <c r="BB1851" s="6"/>
      <c r="BC1851" s="6"/>
      <c r="BD1851" s="6"/>
      <c r="BE1851" s="6"/>
      <c r="BF1851" s="6"/>
      <c r="BG1851" s="6"/>
      <c r="BH1851" s="6"/>
      <c r="BI1851" s="6"/>
      <c r="BJ1851" s="6"/>
      <c r="BK1851" s="6"/>
      <c r="BL1851" s="6"/>
      <c r="BM1851" s="6"/>
      <c r="BN1851" s="6"/>
      <c r="BO1851" s="6"/>
      <c r="BP1851" s="6"/>
      <c r="BQ1851" s="6"/>
      <c r="BR1851" s="6"/>
      <c r="BS1851" s="6"/>
      <c r="BT1851" s="6"/>
      <c r="BU1851" s="6"/>
      <c r="BV1851" s="6"/>
      <c r="BW1851" s="6"/>
      <c r="BX1851" s="6"/>
      <c r="BY1851" s="6"/>
      <c r="BZ1851" s="6"/>
      <c r="CA1851" s="6"/>
      <c r="CB1851" s="6"/>
    </row>
    <row r="1852" spans="1:80" ht="34.15" customHeight="1">
      <c r="A1852" s="2"/>
      <c r="B1852" s="2"/>
      <c r="C1852" s="2"/>
      <c r="D1852" s="2"/>
      <c r="E1852" s="2"/>
      <c r="F1852" s="15"/>
      <c r="G1852" s="2"/>
      <c r="H1852" s="2"/>
      <c r="I1852" s="2"/>
      <c r="J1852" s="2"/>
      <c r="K1852" s="2"/>
      <c r="L1852" s="2"/>
      <c r="M1852" s="2"/>
      <c r="N1852" s="700"/>
      <c r="O1852" s="2"/>
      <c r="P1852" s="2"/>
      <c r="Q1852" s="2"/>
      <c r="R1852" s="2"/>
      <c r="S1852" s="2"/>
      <c r="T1852" s="2"/>
      <c r="U1852" s="15"/>
      <c r="V1852" s="15"/>
      <c r="W1852" s="15"/>
      <c r="X1852" s="15"/>
      <c r="Y1852" s="15"/>
      <c r="Z1852" s="15"/>
      <c r="AA1852" s="15"/>
      <c r="AB1852" s="15"/>
      <c r="AC1852" s="15"/>
      <c r="AD1852" s="15"/>
      <c r="AE1852" s="15"/>
      <c r="AF1852" s="15"/>
      <c r="AG1852" s="15"/>
      <c r="AH1852" s="15"/>
      <c r="AI1852" s="15"/>
      <c r="AJ1852" s="15"/>
      <c r="AK1852" s="15"/>
      <c r="AL1852" s="15"/>
      <c r="AM1852" s="15"/>
      <c r="AN1852" s="15"/>
      <c r="AO1852" s="15"/>
      <c r="AP1852" s="15"/>
      <c r="AQ1852" s="15"/>
      <c r="AR1852" s="15"/>
      <c r="AS1852" s="15"/>
      <c r="AT1852" s="15"/>
      <c r="AU1852" s="15"/>
      <c r="AV1852" s="15"/>
      <c r="AW1852" s="15"/>
      <c r="AX1852" s="15"/>
      <c r="AY1852" s="6"/>
      <c r="AZ1852" s="6"/>
      <c r="BA1852" s="6"/>
      <c r="BB1852" s="6"/>
      <c r="BC1852" s="6"/>
      <c r="BD1852" s="6"/>
      <c r="BE1852" s="6"/>
      <c r="BF1852" s="6"/>
      <c r="BG1852" s="6"/>
      <c r="BH1852" s="6"/>
      <c r="BI1852" s="6"/>
      <c r="BJ1852" s="6"/>
      <c r="BK1852" s="6"/>
      <c r="BL1852" s="6"/>
      <c r="BM1852" s="6"/>
      <c r="BN1852" s="6"/>
      <c r="BO1852" s="6"/>
      <c r="BP1852" s="6"/>
      <c r="BQ1852" s="6"/>
      <c r="BR1852" s="6"/>
      <c r="BS1852" s="6"/>
      <c r="BT1852" s="6"/>
      <c r="BU1852" s="6"/>
      <c r="BV1852" s="6"/>
      <c r="BW1852" s="6"/>
      <c r="BX1852" s="6"/>
      <c r="BY1852" s="6"/>
      <c r="BZ1852" s="6"/>
      <c r="CA1852" s="6"/>
      <c r="CB1852" s="6"/>
    </row>
    <row r="1853" spans="1:80" ht="34.15" customHeight="1">
      <c r="A1853" s="2"/>
      <c r="B1853" s="2"/>
      <c r="C1853" s="2"/>
      <c r="D1853" s="2"/>
      <c r="E1853" s="2"/>
      <c r="F1853" s="15"/>
      <c r="G1853" s="2"/>
      <c r="H1853" s="2"/>
      <c r="I1853" s="2"/>
      <c r="J1853" s="2"/>
      <c r="K1853" s="2"/>
      <c r="L1853" s="2"/>
      <c r="M1853" s="2"/>
      <c r="N1853" s="700"/>
      <c r="O1853" s="2"/>
      <c r="P1853" s="2"/>
      <c r="Q1853" s="2"/>
      <c r="R1853" s="2"/>
      <c r="S1853" s="2"/>
      <c r="T1853" s="2"/>
      <c r="U1853" s="15"/>
      <c r="V1853" s="15"/>
      <c r="W1853" s="15"/>
      <c r="X1853" s="15"/>
      <c r="Y1853" s="15"/>
      <c r="Z1853" s="15"/>
      <c r="AA1853" s="15"/>
      <c r="AB1853" s="15"/>
      <c r="AC1853" s="15"/>
      <c r="AD1853" s="15"/>
      <c r="AE1853" s="15"/>
      <c r="AF1853" s="15"/>
      <c r="AG1853" s="15"/>
      <c r="AH1853" s="15"/>
      <c r="AI1853" s="15"/>
      <c r="AJ1853" s="15"/>
      <c r="AK1853" s="15"/>
      <c r="AL1853" s="15"/>
      <c r="AM1853" s="15"/>
      <c r="AN1853" s="15"/>
      <c r="AO1853" s="15"/>
      <c r="AP1853" s="15"/>
      <c r="AQ1853" s="15"/>
      <c r="AR1853" s="15"/>
      <c r="AS1853" s="15"/>
      <c r="AT1853" s="15"/>
      <c r="AU1853" s="15"/>
      <c r="AV1853" s="15"/>
      <c r="AW1853" s="15"/>
      <c r="AX1853" s="15"/>
      <c r="AY1853" s="6"/>
      <c r="AZ1853" s="6"/>
      <c r="BA1853" s="6"/>
      <c r="BB1853" s="6"/>
      <c r="BC1853" s="6"/>
      <c r="BD1853" s="6"/>
      <c r="BE1853" s="6"/>
      <c r="BF1853" s="6"/>
      <c r="BG1853" s="6"/>
      <c r="BH1853" s="6"/>
      <c r="BI1853" s="6"/>
      <c r="BJ1853" s="6"/>
      <c r="BK1853" s="6"/>
      <c r="BL1853" s="6"/>
      <c r="BM1853" s="6"/>
      <c r="BN1853" s="6"/>
      <c r="BO1853" s="6"/>
      <c r="BP1853" s="6"/>
      <c r="BQ1853" s="6"/>
      <c r="BR1853" s="6"/>
      <c r="BS1853" s="6"/>
      <c r="BT1853" s="6"/>
      <c r="BU1853" s="6"/>
      <c r="BV1853" s="6"/>
      <c r="BW1853" s="6"/>
      <c r="BX1853" s="6"/>
      <c r="BY1853" s="6"/>
      <c r="BZ1853" s="6"/>
      <c r="CA1853" s="6"/>
      <c r="CB1853" s="6"/>
    </row>
    <row r="1854" spans="1:80" ht="34.15" customHeight="1">
      <c r="A1854" s="2"/>
      <c r="B1854" s="2"/>
      <c r="C1854" s="2"/>
      <c r="D1854" s="2"/>
      <c r="E1854" s="2"/>
      <c r="F1854" s="15"/>
      <c r="G1854" s="2"/>
      <c r="H1854" s="2"/>
      <c r="I1854" s="2"/>
      <c r="J1854" s="2"/>
      <c r="K1854" s="2"/>
      <c r="L1854" s="2"/>
      <c r="M1854" s="2"/>
      <c r="N1854" s="700"/>
      <c r="O1854" s="2"/>
      <c r="P1854" s="2"/>
      <c r="Q1854" s="2"/>
      <c r="R1854" s="2"/>
      <c r="S1854" s="2"/>
      <c r="T1854" s="2"/>
      <c r="U1854" s="15"/>
      <c r="V1854" s="15"/>
      <c r="W1854" s="15"/>
      <c r="X1854" s="15"/>
      <c r="Y1854" s="15"/>
      <c r="Z1854" s="15"/>
      <c r="AA1854" s="15"/>
      <c r="AB1854" s="15"/>
      <c r="AC1854" s="15"/>
      <c r="AD1854" s="15"/>
      <c r="AE1854" s="15"/>
      <c r="AF1854" s="15"/>
      <c r="AG1854" s="15"/>
      <c r="AH1854" s="15"/>
      <c r="AI1854" s="15"/>
      <c r="AJ1854" s="15"/>
      <c r="AK1854" s="15"/>
      <c r="AL1854" s="15"/>
      <c r="AM1854" s="15"/>
      <c r="AN1854" s="15"/>
      <c r="AO1854" s="15"/>
      <c r="AP1854" s="15"/>
      <c r="AQ1854" s="15"/>
      <c r="AR1854" s="15"/>
      <c r="AS1854" s="15"/>
      <c r="AT1854" s="15"/>
      <c r="AU1854" s="15"/>
      <c r="AV1854" s="15"/>
      <c r="AW1854" s="15"/>
      <c r="AX1854" s="15"/>
      <c r="AY1854" s="6"/>
      <c r="AZ1854" s="6"/>
      <c r="BA1854" s="6"/>
      <c r="BB1854" s="6"/>
      <c r="BC1854" s="6"/>
      <c r="BD1854" s="6"/>
      <c r="BE1854" s="6"/>
      <c r="BF1854" s="6"/>
      <c r="BG1854" s="6"/>
      <c r="BH1854" s="6"/>
      <c r="BI1854" s="6"/>
      <c r="BJ1854" s="6"/>
      <c r="BK1854" s="6"/>
      <c r="BL1854" s="6"/>
      <c r="BM1854" s="6"/>
      <c r="BN1854" s="6"/>
      <c r="BO1854" s="6"/>
      <c r="BP1854" s="6"/>
      <c r="BQ1854" s="6"/>
      <c r="BR1854" s="6"/>
      <c r="BS1854" s="6"/>
      <c r="BT1854" s="6"/>
      <c r="BU1854" s="6"/>
      <c r="BV1854" s="6"/>
      <c r="BW1854" s="6"/>
      <c r="BX1854" s="6"/>
      <c r="BY1854" s="6"/>
      <c r="BZ1854" s="6"/>
      <c r="CA1854" s="6"/>
      <c r="CB1854" s="6"/>
    </row>
    <row r="1855" spans="1:80" ht="34.15" customHeight="1">
      <c r="A1855" s="2"/>
      <c r="B1855" s="2"/>
      <c r="C1855" s="2"/>
      <c r="D1855" s="2"/>
      <c r="E1855" s="2"/>
      <c r="F1855" s="15"/>
      <c r="G1855" s="2"/>
      <c r="H1855" s="2"/>
      <c r="I1855" s="2"/>
      <c r="J1855" s="2"/>
      <c r="K1855" s="2"/>
      <c r="L1855" s="2"/>
      <c r="M1855" s="2"/>
      <c r="N1855" s="700"/>
      <c r="O1855" s="2"/>
      <c r="P1855" s="2"/>
      <c r="Q1855" s="2"/>
      <c r="R1855" s="2"/>
      <c r="S1855" s="2"/>
      <c r="T1855" s="2"/>
      <c r="U1855" s="15"/>
      <c r="V1855" s="15"/>
      <c r="W1855" s="15"/>
      <c r="X1855" s="15"/>
      <c r="Y1855" s="15"/>
      <c r="Z1855" s="15"/>
      <c r="AA1855" s="15"/>
      <c r="AB1855" s="15"/>
      <c r="AC1855" s="15"/>
      <c r="AD1855" s="15"/>
      <c r="AE1855" s="15"/>
      <c r="AF1855" s="15"/>
      <c r="AG1855" s="15"/>
      <c r="AH1855" s="15"/>
      <c r="AI1855" s="15"/>
      <c r="AJ1855" s="15"/>
      <c r="AK1855" s="15"/>
      <c r="AL1855" s="15"/>
      <c r="AM1855" s="15"/>
      <c r="AN1855" s="15"/>
      <c r="AO1855" s="15"/>
      <c r="AP1855" s="15"/>
      <c r="AQ1855" s="15"/>
      <c r="AR1855" s="15"/>
      <c r="AS1855" s="15"/>
      <c r="AT1855" s="15"/>
      <c r="AU1855" s="15"/>
      <c r="AV1855" s="15"/>
      <c r="AW1855" s="15"/>
      <c r="AX1855" s="15"/>
      <c r="AY1855" s="6"/>
      <c r="AZ1855" s="6"/>
      <c r="BA1855" s="6"/>
      <c r="BB1855" s="6"/>
      <c r="BC1855" s="6"/>
      <c r="BD1855" s="6"/>
      <c r="BE1855" s="6"/>
      <c r="BF1855" s="6"/>
      <c r="BG1855" s="6"/>
      <c r="BH1855" s="6"/>
      <c r="BI1855" s="6"/>
      <c r="BJ1855" s="6"/>
      <c r="BK1855" s="6"/>
      <c r="BL1855" s="6"/>
      <c r="BM1855" s="6"/>
      <c r="BN1855" s="6"/>
      <c r="BO1855" s="6"/>
      <c r="BP1855" s="6"/>
      <c r="BQ1855" s="6"/>
      <c r="BR1855" s="6"/>
      <c r="BS1855" s="6"/>
      <c r="BT1855" s="6"/>
      <c r="BU1855" s="6"/>
      <c r="BV1855" s="6"/>
      <c r="BW1855" s="6"/>
      <c r="BX1855" s="6"/>
      <c r="BY1855" s="6"/>
      <c r="BZ1855" s="6"/>
      <c r="CA1855" s="6"/>
      <c r="CB1855" s="6"/>
    </row>
    <row r="1856" spans="1:80" ht="34.15" customHeight="1">
      <c r="A1856" s="2"/>
      <c r="B1856" s="2"/>
      <c r="C1856" s="2"/>
      <c r="D1856" s="2"/>
      <c r="E1856" s="2"/>
      <c r="F1856" s="15"/>
      <c r="G1856" s="2"/>
      <c r="H1856" s="2"/>
      <c r="I1856" s="2"/>
      <c r="J1856" s="2"/>
      <c r="K1856" s="2"/>
      <c r="L1856" s="2"/>
      <c r="M1856" s="2"/>
      <c r="N1856" s="700"/>
      <c r="O1856" s="2"/>
      <c r="P1856" s="2"/>
      <c r="Q1856" s="2"/>
      <c r="R1856" s="2"/>
      <c r="S1856" s="2"/>
      <c r="T1856" s="2"/>
      <c r="U1856" s="15"/>
      <c r="V1856" s="15"/>
      <c r="W1856" s="15"/>
      <c r="X1856" s="15"/>
      <c r="Y1856" s="15"/>
      <c r="Z1856" s="15"/>
      <c r="AA1856" s="15"/>
      <c r="AB1856" s="15"/>
      <c r="AC1856" s="15"/>
      <c r="AD1856" s="15"/>
      <c r="AE1856" s="15"/>
      <c r="AF1856" s="15"/>
      <c r="AG1856" s="15"/>
      <c r="AH1856" s="15"/>
      <c r="AI1856" s="15"/>
      <c r="AJ1856" s="15"/>
      <c r="AK1856" s="15"/>
      <c r="AL1856" s="15"/>
      <c r="AM1856" s="15"/>
      <c r="AN1856" s="15"/>
      <c r="AO1856" s="15"/>
      <c r="AP1856" s="15"/>
      <c r="AQ1856" s="15"/>
      <c r="AR1856" s="15"/>
      <c r="AS1856" s="15"/>
      <c r="AT1856" s="15"/>
      <c r="AU1856" s="15"/>
      <c r="AV1856" s="15"/>
      <c r="AW1856" s="15"/>
      <c r="AX1856" s="15"/>
      <c r="AY1856" s="6"/>
      <c r="AZ1856" s="6"/>
      <c r="BA1856" s="6"/>
      <c r="BB1856" s="6"/>
      <c r="BC1856" s="6"/>
      <c r="BD1856" s="6"/>
      <c r="BE1856" s="6"/>
      <c r="BF1856" s="6"/>
      <c r="BG1856" s="6"/>
      <c r="BH1856" s="6"/>
      <c r="BI1856" s="6"/>
      <c r="BJ1856" s="6"/>
      <c r="BK1856" s="6"/>
      <c r="BL1856" s="6"/>
      <c r="BM1856" s="6"/>
      <c r="BN1856" s="6"/>
      <c r="BO1856" s="6"/>
      <c r="BP1856" s="6"/>
      <c r="BQ1856" s="6"/>
      <c r="BR1856" s="6"/>
      <c r="BS1856" s="6"/>
      <c r="BT1856" s="6"/>
      <c r="BU1856" s="6"/>
      <c r="BV1856" s="6"/>
      <c r="BW1856" s="6"/>
      <c r="BX1856" s="6"/>
      <c r="BY1856" s="6"/>
      <c r="BZ1856" s="6"/>
      <c r="CA1856" s="6"/>
      <c r="CB1856" s="6"/>
    </row>
    <row r="1857" spans="1:80" ht="34.15" customHeight="1">
      <c r="A1857" s="2"/>
      <c r="B1857" s="2"/>
      <c r="C1857" s="2"/>
      <c r="D1857" s="2"/>
      <c r="E1857" s="2"/>
      <c r="F1857" s="15"/>
      <c r="G1857" s="2"/>
      <c r="H1857" s="2"/>
      <c r="I1857" s="2"/>
      <c r="J1857" s="2"/>
      <c r="K1857" s="2"/>
      <c r="L1857" s="2"/>
      <c r="M1857" s="2"/>
      <c r="N1857" s="700"/>
      <c r="O1857" s="2"/>
      <c r="P1857" s="2"/>
      <c r="Q1857" s="2"/>
      <c r="R1857" s="2"/>
      <c r="S1857" s="2"/>
      <c r="T1857" s="2"/>
      <c r="U1857" s="15"/>
      <c r="V1857" s="15"/>
      <c r="W1857" s="15"/>
      <c r="X1857" s="15"/>
      <c r="Y1857" s="15"/>
      <c r="Z1857" s="15"/>
      <c r="AA1857" s="15"/>
      <c r="AB1857" s="15"/>
      <c r="AC1857" s="15"/>
      <c r="AD1857" s="15"/>
      <c r="AE1857" s="15"/>
      <c r="AF1857" s="15"/>
      <c r="AG1857" s="15"/>
      <c r="AH1857" s="15"/>
      <c r="AI1857" s="15"/>
      <c r="AJ1857" s="15"/>
      <c r="AK1857" s="15"/>
      <c r="AL1857" s="15"/>
      <c r="AM1857" s="15"/>
      <c r="AN1857" s="15"/>
      <c r="AO1857" s="15"/>
      <c r="AP1857" s="15"/>
      <c r="AQ1857" s="15"/>
      <c r="AR1857" s="15"/>
      <c r="AS1857" s="15"/>
      <c r="AT1857" s="15"/>
      <c r="AU1857" s="15"/>
      <c r="AV1857" s="15"/>
      <c r="AW1857" s="15"/>
      <c r="AX1857" s="15"/>
      <c r="AY1857" s="6"/>
      <c r="AZ1857" s="6"/>
      <c r="BA1857" s="6"/>
      <c r="BB1857" s="6"/>
      <c r="BC1857" s="6"/>
      <c r="BD1857" s="6"/>
      <c r="BE1857" s="6"/>
      <c r="BF1857" s="6"/>
      <c r="BG1857" s="6"/>
      <c r="BH1857" s="6"/>
      <c r="BI1857" s="6"/>
      <c r="BJ1857" s="6"/>
      <c r="BK1857" s="6"/>
      <c r="BL1857" s="6"/>
      <c r="BM1857" s="6"/>
      <c r="BN1857" s="6"/>
      <c r="BO1857" s="6"/>
      <c r="BP1857" s="6"/>
      <c r="BQ1857" s="6"/>
      <c r="BR1857" s="6"/>
      <c r="BS1857" s="6"/>
      <c r="BT1857" s="6"/>
      <c r="BU1857" s="6"/>
      <c r="BV1857" s="6"/>
      <c r="BW1857" s="6"/>
      <c r="BX1857" s="6"/>
      <c r="BY1857" s="6"/>
      <c r="BZ1857" s="6"/>
      <c r="CA1857" s="6"/>
      <c r="CB1857" s="6"/>
    </row>
    <row r="1858" spans="1:80" ht="34.15" customHeight="1">
      <c r="A1858" s="2"/>
      <c r="B1858" s="2"/>
      <c r="C1858" s="2"/>
      <c r="D1858" s="2"/>
      <c r="E1858" s="2"/>
      <c r="F1858" s="15"/>
      <c r="G1858" s="2"/>
      <c r="H1858" s="2"/>
      <c r="I1858" s="2"/>
      <c r="J1858" s="2"/>
      <c r="K1858" s="2"/>
      <c r="L1858" s="2"/>
      <c r="M1858" s="2"/>
      <c r="N1858" s="700"/>
      <c r="O1858" s="2"/>
      <c r="P1858" s="2"/>
      <c r="Q1858" s="2"/>
      <c r="R1858" s="2"/>
      <c r="S1858" s="2"/>
      <c r="T1858" s="2"/>
      <c r="U1858" s="15"/>
      <c r="V1858" s="15"/>
      <c r="W1858" s="15"/>
      <c r="X1858" s="15"/>
      <c r="Y1858" s="15"/>
      <c r="Z1858" s="15"/>
      <c r="AA1858" s="15"/>
      <c r="AB1858" s="15"/>
      <c r="AC1858" s="15"/>
      <c r="AD1858" s="15"/>
      <c r="AE1858" s="15"/>
      <c r="AF1858" s="15"/>
      <c r="AG1858" s="15"/>
      <c r="AH1858" s="15"/>
      <c r="AI1858" s="15"/>
      <c r="AJ1858" s="15"/>
      <c r="AK1858" s="15"/>
      <c r="AL1858" s="15"/>
      <c r="AM1858" s="15"/>
      <c r="AN1858" s="15"/>
      <c r="AO1858" s="15"/>
      <c r="AP1858" s="15"/>
      <c r="AQ1858" s="15"/>
      <c r="AR1858" s="15"/>
      <c r="AS1858" s="15"/>
      <c r="AT1858" s="15"/>
      <c r="AU1858" s="15"/>
      <c r="AV1858" s="15"/>
      <c r="AW1858" s="15"/>
      <c r="AX1858" s="15"/>
      <c r="AY1858" s="6"/>
      <c r="AZ1858" s="6"/>
      <c r="BA1858" s="6"/>
      <c r="BB1858" s="6"/>
      <c r="BC1858" s="6"/>
      <c r="BD1858" s="6"/>
      <c r="BE1858" s="6"/>
      <c r="BF1858" s="6"/>
      <c r="BG1858" s="6"/>
      <c r="BH1858" s="6"/>
      <c r="BI1858" s="6"/>
      <c r="BJ1858" s="6"/>
      <c r="BK1858" s="6"/>
      <c r="BL1858" s="6"/>
      <c r="BM1858" s="6"/>
      <c r="BN1858" s="6"/>
      <c r="BO1858" s="6"/>
      <c r="BP1858" s="6"/>
      <c r="BQ1858" s="6"/>
      <c r="BR1858" s="6"/>
      <c r="BS1858" s="6"/>
      <c r="BT1858" s="6"/>
      <c r="BU1858" s="6"/>
      <c r="BV1858" s="6"/>
      <c r="BW1858" s="6"/>
      <c r="BX1858" s="6"/>
      <c r="BY1858" s="6"/>
      <c r="BZ1858" s="6"/>
      <c r="CA1858" s="6"/>
      <c r="CB1858" s="6"/>
    </row>
    <row r="1859" spans="1:80" ht="34.15" customHeight="1">
      <c r="A1859" s="2"/>
      <c r="B1859" s="2"/>
      <c r="C1859" s="2"/>
      <c r="D1859" s="2"/>
      <c r="E1859" s="2"/>
      <c r="F1859" s="15"/>
      <c r="G1859" s="2"/>
      <c r="H1859" s="2"/>
      <c r="I1859" s="2"/>
      <c r="J1859" s="2"/>
      <c r="K1859" s="2"/>
      <c r="L1859" s="2"/>
      <c r="M1859" s="2"/>
      <c r="N1859" s="700"/>
      <c r="O1859" s="2"/>
      <c r="P1859" s="2"/>
      <c r="Q1859" s="2"/>
      <c r="R1859" s="2"/>
      <c r="S1859" s="2"/>
      <c r="T1859" s="2"/>
      <c r="U1859" s="15"/>
      <c r="V1859" s="15"/>
      <c r="W1859" s="15"/>
      <c r="X1859" s="15"/>
      <c r="Y1859" s="15"/>
      <c r="Z1859" s="15"/>
      <c r="AA1859" s="15"/>
      <c r="AB1859" s="15"/>
      <c r="AC1859" s="15"/>
      <c r="AD1859" s="15"/>
      <c r="AE1859" s="15"/>
      <c r="AF1859" s="15"/>
      <c r="AG1859" s="15"/>
      <c r="AH1859" s="15"/>
      <c r="AI1859" s="15"/>
      <c r="AJ1859" s="15"/>
      <c r="AK1859" s="15"/>
      <c r="AL1859" s="15"/>
      <c r="AM1859" s="15"/>
      <c r="AN1859" s="15"/>
      <c r="AO1859" s="15"/>
      <c r="AP1859" s="15"/>
      <c r="AQ1859" s="15"/>
      <c r="AR1859" s="15"/>
      <c r="AS1859" s="15"/>
      <c r="AT1859" s="15"/>
      <c r="AU1859" s="15"/>
      <c r="AV1859" s="15"/>
      <c r="AW1859" s="15"/>
      <c r="AX1859" s="15"/>
      <c r="AY1859" s="6"/>
      <c r="AZ1859" s="6"/>
      <c r="BA1859" s="6"/>
      <c r="BB1859" s="6"/>
      <c r="BC1859" s="6"/>
      <c r="BD1859" s="6"/>
      <c r="BE1859" s="6"/>
      <c r="BF1859" s="6"/>
      <c r="BG1859" s="6"/>
      <c r="BH1859" s="6"/>
      <c r="BI1859" s="6"/>
      <c r="BJ1859" s="6"/>
      <c r="BK1859" s="6"/>
      <c r="BL1859" s="6"/>
      <c r="BM1859" s="6"/>
      <c r="BN1859" s="6"/>
      <c r="BO1859" s="6"/>
      <c r="BP1859" s="6"/>
      <c r="BQ1859" s="6"/>
      <c r="BR1859" s="6"/>
      <c r="BS1859" s="6"/>
      <c r="BT1859" s="6"/>
      <c r="BU1859" s="6"/>
      <c r="BV1859" s="6"/>
      <c r="BW1859" s="6"/>
      <c r="BX1859" s="6"/>
      <c r="BY1859" s="6"/>
      <c r="BZ1859" s="6"/>
      <c r="CA1859" s="6"/>
      <c r="CB1859" s="6"/>
    </row>
    <row r="1860" spans="1:80" ht="34.15" customHeight="1">
      <c r="A1860" s="2"/>
      <c r="B1860" s="2"/>
      <c r="C1860" s="2"/>
      <c r="D1860" s="2"/>
      <c r="E1860" s="2"/>
      <c r="F1860" s="15"/>
      <c r="G1860" s="2"/>
      <c r="H1860" s="2"/>
      <c r="I1860" s="2"/>
      <c r="J1860" s="2"/>
      <c r="K1860" s="2"/>
      <c r="L1860" s="2"/>
      <c r="M1860" s="2"/>
      <c r="N1860" s="700"/>
      <c r="O1860" s="2"/>
      <c r="P1860" s="2"/>
      <c r="Q1860" s="2"/>
      <c r="R1860" s="2"/>
      <c r="S1860" s="2"/>
      <c r="T1860" s="2"/>
      <c r="U1860" s="15"/>
      <c r="V1860" s="15"/>
      <c r="W1860" s="15"/>
      <c r="X1860" s="15"/>
      <c r="Y1860" s="15"/>
      <c r="Z1860" s="15"/>
      <c r="AA1860" s="15"/>
      <c r="AB1860" s="15"/>
      <c r="AC1860" s="15"/>
      <c r="AD1860" s="15"/>
      <c r="AE1860" s="15"/>
      <c r="AF1860" s="15"/>
      <c r="AG1860" s="15"/>
      <c r="AH1860" s="15"/>
      <c r="AI1860" s="15"/>
      <c r="AJ1860" s="15"/>
      <c r="AK1860" s="15"/>
      <c r="AL1860" s="15"/>
      <c r="AM1860" s="15"/>
      <c r="AN1860" s="15"/>
      <c r="AO1860" s="15"/>
      <c r="AP1860" s="15"/>
      <c r="AQ1860" s="15"/>
      <c r="AR1860" s="15"/>
      <c r="AS1860" s="15"/>
      <c r="AT1860" s="15"/>
      <c r="AU1860" s="15"/>
      <c r="AV1860" s="15"/>
      <c r="AW1860" s="15"/>
      <c r="AX1860" s="15"/>
      <c r="AY1860" s="6"/>
      <c r="AZ1860" s="6"/>
      <c r="BA1860" s="6"/>
      <c r="BB1860" s="6"/>
      <c r="BC1860" s="6"/>
      <c r="BD1860" s="6"/>
      <c r="BE1860" s="6"/>
      <c r="BF1860" s="6"/>
      <c r="BG1860" s="6"/>
      <c r="BH1860" s="6"/>
      <c r="BI1860" s="6"/>
      <c r="BJ1860" s="6"/>
      <c r="BK1860" s="6"/>
      <c r="BL1860" s="6"/>
      <c r="BM1860" s="6"/>
      <c r="BN1860" s="6"/>
      <c r="BO1860" s="6"/>
      <c r="BP1860" s="6"/>
      <c r="BQ1860" s="6"/>
      <c r="BR1860" s="6"/>
      <c r="BS1860" s="6"/>
      <c r="BT1860" s="6"/>
      <c r="BU1860" s="6"/>
      <c r="BV1860" s="6"/>
      <c r="BW1860" s="6"/>
      <c r="BX1860" s="6"/>
      <c r="BY1860" s="6"/>
      <c r="BZ1860" s="6"/>
      <c r="CA1860" s="6"/>
      <c r="CB1860" s="6"/>
    </row>
    <row r="1861" spans="1:80" ht="34.15" customHeight="1">
      <c r="A1861" s="2"/>
      <c r="B1861" s="2"/>
      <c r="C1861" s="2"/>
      <c r="D1861" s="2"/>
      <c r="E1861" s="2"/>
      <c r="F1861" s="15"/>
      <c r="G1861" s="2"/>
      <c r="H1861" s="2"/>
      <c r="I1861" s="2"/>
      <c r="J1861" s="2"/>
      <c r="K1861" s="2"/>
      <c r="L1861" s="2"/>
      <c r="M1861" s="2"/>
      <c r="N1861" s="700"/>
      <c r="O1861" s="2"/>
      <c r="P1861" s="2"/>
      <c r="Q1861" s="2"/>
      <c r="R1861" s="2"/>
      <c r="S1861" s="2"/>
      <c r="T1861" s="2"/>
      <c r="U1861" s="15"/>
      <c r="V1861" s="15"/>
      <c r="W1861" s="15"/>
      <c r="X1861" s="15"/>
      <c r="Y1861" s="15"/>
      <c r="Z1861" s="15"/>
      <c r="AA1861" s="15"/>
      <c r="AB1861" s="15"/>
      <c r="AC1861" s="15"/>
      <c r="AD1861" s="15"/>
      <c r="AE1861" s="15"/>
      <c r="AF1861" s="15"/>
      <c r="AG1861" s="15"/>
      <c r="AH1861" s="15"/>
      <c r="AI1861" s="15"/>
      <c r="AJ1861" s="15"/>
      <c r="AK1861" s="15"/>
      <c r="AL1861" s="15"/>
      <c r="AM1861" s="15"/>
      <c r="AN1861" s="15"/>
      <c r="AO1861" s="15"/>
      <c r="AP1861" s="15"/>
      <c r="AQ1861" s="15"/>
      <c r="AR1861" s="15"/>
      <c r="AS1861" s="15"/>
      <c r="AT1861" s="15"/>
      <c r="AU1861" s="15"/>
      <c r="AV1861" s="15"/>
      <c r="AW1861" s="15"/>
      <c r="AX1861" s="15"/>
      <c r="AY1861" s="6"/>
      <c r="AZ1861" s="6"/>
      <c r="BA1861" s="6"/>
      <c r="BB1861" s="6"/>
      <c r="BC1861" s="6"/>
      <c r="BD1861" s="6"/>
      <c r="BE1861" s="6"/>
      <c r="BF1861" s="6"/>
      <c r="BG1861" s="6"/>
      <c r="BH1861" s="6"/>
      <c r="BI1861" s="6"/>
      <c r="BJ1861" s="6"/>
      <c r="BK1861" s="6"/>
      <c r="BL1861" s="6"/>
      <c r="BM1861" s="6"/>
      <c r="BN1861" s="6"/>
      <c r="BO1861" s="6"/>
      <c r="BP1861" s="6"/>
      <c r="BQ1861" s="6"/>
      <c r="BR1861" s="6"/>
      <c r="BS1861" s="6"/>
      <c r="BT1861" s="6"/>
      <c r="BU1861" s="6"/>
      <c r="BV1861" s="6"/>
      <c r="BW1861" s="6"/>
      <c r="BX1861" s="6"/>
      <c r="BY1861" s="6"/>
      <c r="BZ1861" s="6"/>
      <c r="CA1861" s="6"/>
      <c r="CB1861" s="6"/>
    </row>
    <row r="1862" spans="1:80" ht="34.15" customHeight="1">
      <c r="A1862" s="2"/>
      <c r="B1862" s="2"/>
      <c r="C1862" s="2"/>
      <c r="D1862" s="2"/>
      <c r="E1862" s="2"/>
      <c r="F1862" s="15"/>
      <c r="G1862" s="2"/>
      <c r="H1862" s="2"/>
      <c r="I1862" s="2"/>
      <c r="J1862" s="2"/>
      <c r="K1862" s="2"/>
      <c r="L1862" s="2"/>
      <c r="M1862" s="2"/>
      <c r="N1862" s="700"/>
      <c r="O1862" s="2"/>
      <c r="P1862" s="2"/>
      <c r="Q1862" s="2"/>
      <c r="R1862" s="2"/>
      <c r="S1862" s="2"/>
      <c r="T1862" s="2"/>
      <c r="U1862" s="15"/>
      <c r="V1862" s="15"/>
      <c r="W1862" s="15"/>
      <c r="X1862" s="15"/>
      <c r="Y1862" s="15"/>
      <c r="Z1862" s="15"/>
      <c r="AA1862" s="15"/>
      <c r="AB1862" s="15"/>
      <c r="AC1862" s="15"/>
      <c r="AD1862" s="15"/>
      <c r="AE1862" s="15"/>
      <c r="AF1862" s="15"/>
      <c r="AG1862" s="15"/>
      <c r="AH1862" s="15"/>
      <c r="AI1862" s="15"/>
      <c r="AJ1862" s="15"/>
      <c r="AK1862" s="15"/>
      <c r="AL1862" s="15"/>
      <c r="AM1862" s="15"/>
      <c r="AN1862" s="15"/>
      <c r="AO1862" s="15"/>
      <c r="AP1862" s="15"/>
      <c r="AQ1862" s="15"/>
      <c r="AR1862" s="15"/>
      <c r="AS1862" s="15"/>
      <c r="AT1862" s="15"/>
      <c r="AU1862" s="15"/>
      <c r="AV1862" s="15"/>
      <c r="AW1862" s="15"/>
      <c r="AX1862" s="15"/>
      <c r="AY1862" s="6"/>
      <c r="AZ1862" s="6"/>
      <c r="BA1862" s="6"/>
      <c r="BB1862" s="6"/>
      <c r="BC1862" s="6"/>
      <c r="BD1862" s="6"/>
      <c r="BE1862" s="6"/>
      <c r="BF1862" s="6"/>
      <c r="BG1862" s="6"/>
      <c r="BH1862" s="6"/>
      <c r="BI1862" s="6"/>
      <c r="BJ1862" s="6"/>
      <c r="BK1862" s="6"/>
      <c r="BL1862" s="6"/>
      <c r="BM1862" s="6"/>
      <c r="BN1862" s="6"/>
      <c r="BO1862" s="6"/>
      <c r="BP1862" s="6"/>
      <c r="BQ1862" s="6"/>
      <c r="BR1862" s="6"/>
      <c r="BS1862" s="6"/>
      <c r="BT1862" s="6"/>
      <c r="BU1862" s="6"/>
      <c r="BV1862" s="6"/>
      <c r="BW1862" s="6"/>
      <c r="BX1862" s="6"/>
      <c r="BY1862" s="6"/>
      <c r="BZ1862" s="6"/>
      <c r="CA1862" s="6"/>
      <c r="CB1862" s="6"/>
    </row>
    <row r="1863" spans="1:80" ht="34.15" customHeight="1">
      <c r="A1863" s="2"/>
      <c r="B1863" s="2"/>
      <c r="C1863" s="2"/>
      <c r="D1863" s="2"/>
      <c r="E1863" s="2"/>
      <c r="F1863" s="15"/>
      <c r="G1863" s="2"/>
      <c r="H1863" s="2"/>
      <c r="I1863" s="2"/>
      <c r="J1863" s="2"/>
      <c r="K1863" s="2"/>
      <c r="L1863" s="2"/>
      <c r="M1863" s="2"/>
      <c r="N1863" s="700"/>
      <c r="O1863" s="2"/>
      <c r="P1863" s="2"/>
      <c r="Q1863" s="2"/>
      <c r="R1863" s="2"/>
      <c r="S1863" s="2"/>
      <c r="T1863" s="2"/>
      <c r="U1863" s="15"/>
      <c r="V1863" s="15"/>
      <c r="W1863" s="15"/>
      <c r="X1863" s="15"/>
      <c r="Y1863" s="15"/>
      <c r="Z1863" s="15"/>
      <c r="AA1863" s="15"/>
      <c r="AB1863" s="15"/>
      <c r="AC1863" s="15"/>
      <c r="AD1863" s="15"/>
      <c r="AE1863" s="15"/>
      <c r="AF1863" s="15"/>
      <c r="AG1863" s="15"/>
      <c r="AH1863" s="15"/>
      <c r="AI1863" s="15"/>
      <c r="AJ1863" s="15"/>
      <c r="AK1863" s="15"/>
      <c r="AL1863" s="15"/>
      <c r="AM1863" s="15"/>
      <c r="AN1863" s="15"/>
      <c r="AO1863" s="15"/>
      <c r="AP1863" s="15"/>
      <c r="AQ1863" s="15"/>
      <c r="AR1863" s="15"/>
      <c r="AS1863" s="15"/>
      <c r="AT1863" s="15"/>
      <c r="AU1863" s="15"/>
      <c r="AV1863" s="15"/>
      <c r="AW1863" s="15"/>
      <c r="AX1863" s="15"/>
      <c r="AY1863" s="6"/>
      <c r="AZ1863" s="6"/>
      <c r="BA1863" s="6"/>
      <c r="BB1863" s="6"/>
      <c r="BC1863" s="6"/>
      <c r="BD1863" s="6"/>
      <c r="BE1863" s="6"/>
      <c r="BF1863" s="6"/>
      <c r="BG1863" s="6"/>
      <c r="BH1863" s="6"/>
      <c r="BI1863" s="6"/>
      <c r="BJ1863" s="6"/>
      <c r="BK1863" s="6"/>
      <c r="BL1863" s="6"/>
      <c r="BM1863" s="6"/>
      <c r="BN1863" s="6"/>
      <c r="BO1863" s="6"/>
      <c r="BP1863" s="6"/>
      <c r="BQ1863" s="6"/>
      <c r="BR1863" s="6"/>
      <c r="BS1863" s="6"/>
      <c r="BT1863" s="6"/>
      <c r="BU1863" s="6"/>
      <c r="BV1863" s="6"/>
      <c r="BW1863" s="6"/>
      <c r="BX1863" s="6"/>
      <c r="BY1863" s="6"/>
      <c r="BZ1863" s="6"/>
      <c r="CA1863" s="6"/>
      <c r="CB1863" s="6"/>
    </row>
    <row r="1864" spans="1:80" ht="34.15" customHeight="1">
      <c r="A1864" s="2"/>
      <c r="B1864" s="2"/>
      <c r="C1864" s="2"/>
      <c r="D1864" s="2"/>
      <c r="E1864" s="2"/>
      <c r="F1864" s="15"/>
      <c r="G1864" s="2"/>
      <c r="H1864" s="2"/>
      <c r="I1864" s="2"/>
      <c r="J1864" s="2"/>
      <c r="K1864" s="2"/>
      <c r="L1864" s="2"/>
      <c r="M1864" s="2"/>
      <c r="N1864" s="700"/>
      <c r="O1864" s="2"/>
      <c r="P1864" s="2"/>
      <c r="Q1864" s="2"/>
      <c r="R1864" s="2"/>
      <c r="S1864" s="2"/>
      <c r="T1864" s="2"/>
      <c r="U1864" s="15"/>
      <c r="V1864" s="15"/>
      <c r="W1864" s="15"/>
      <c r="X1864" s="15"/>
      <c r="Y1864" s="15"/>
      <c r="Z1864" s="15"/>
      <c r="AA1864" s="15"/>
      <c r="AB1864" s="15"/>
      <c r="AC1864" s="15"/>
      <c r="AD1864" s="15"/>
      <c r="AE1864" s="15"/>
      <c r="AF1864" s="15"/>
      <c r="AG1864" s="15"/>
      <c r="AH1864" s="15"/>
      <c r="AI1864" s="15"/>
      <c r="AJ1864" s="15"/>
      <c r="AK1864" s="15"/>
      <c r="AL1864" s="15"/>
      <c r="AM1864" s="15"/>
      <c r="AN1864" s="15"/>
      <c r="AO1864" s="15"/>
      <c r="AP1864" s="15"/>
      <c r="AQ1864" s="15"/>
      <c r="AR1864" s="15"/>
      <c r="AS1864" s="15"/>
      <c r="AT1864" s="15"/>
      <c r="AU1864" s="15"/>
      <c r="AV1864" s="15"/>
      <c r="AW1864" s="15"/>
      <c r="AX1864" s="15"/>
      <c r="AY1864" s="6"/>
      <c r="AZ1864" s="6"/>
      <c r="BA1864" s="6"/>
      <c r="BB1864" s="6"/>
      <c r="BC1864" s="6"/>
      <c r="BD1864" s="6"/>
      <c r="BE1864" s="6"/>
      <c r="BF1864" s="6"/>
      <c r="BG1864" s="6"/>
      <c r="BH1864" s="6"/>
      <c r="BI1864" s="6"/>
      <c r="BJ1864" s="6"/>
      <c r="BK1864" s="6"/>
      <c r="BL1864" s="6"/>
      <c r="BM1864" s="6"/>
      <c r="BN1864" s="6"/>
      <c r="BO1864" s="6"/>
      <c r="BP1864" s="6"/>
      <c r="BQ1864" s="6"/>
      <c r="BR1864" s="6"/>
      <c r="BS1864" s="6"/>
      <c r="BT1864" s="6"/>
      <c r="BU1864" s="6"/>
      <c r="BV1864" s="6"/>
      <c r="BW1864" s="6"/>
      <c r="BX1864" s="6"/>
      <c r="BY1864" s="6"/>
      <c r="BZ1864" s="6"/>
      <c r="CA1864" s="6"/>
      <c r="CB1864" s="6"/>
    </row>
    <row r="1865" spans="1:80" ht="34.15" customHeight="1">
      <c r="A1865" s="2"/>
      <c r="B1865" s="2"/>
      <c r="C1865" s="2"/>
      <c r="D1865" s="2"/>
      <c r="E1865" s="2"/>
      <c r="F1865" s="15"/>
      <c r="G1865" s="2"/>
      <c r="H1865" s="2"/>
      <c r="I1865" s="2"/>
      <c r="J1865" s="2"/>
      <c r="K1865" s="2"/>
      <c r="L1865" s="2"/>
      <c r="M1865" s="2"/>
      <c r="N1865" s="700"/>
      <c r="O1865" s="2"/>
      <c r="P1865" s="2"/>
      <c r="Q1865" s="2"/>
      <c r="R1865" s="2"/>
      <c r="S1865" s="2"/>
      <c r="T1865" s="2"/>
      <c r="U1865" s="15"/>
      <c r="V1865" s="15"/>
      <c r="W1865" s="15"/>
      <c r="X1865" s="15"/>
      <c r="Y1865" s="15"/>
      <c r="Z1865" s="15"/>
      <c r="AA1865" s="15"/>
      <c r="AB1865" s="15"/>
      <c r="AC1865" s="15"/>
      <c r="AD1865" s="15"/>
      <c r="AE1865" s="15"/>
      <c r="AF1865" s="15"/>
      <c r="AG1865" s="15"/>
      <c r="AH1865" s="15"/>
      <c r="AI1865" s="15"/>
      <c r="AJ1865" s="15"/>
      <c r="AK1865" s="15"/>
      <c r="AL1865" s="15"/>
      <c r="AM1865" s="15"/>
      <c r="AN1865" s="15"/>
      <c r="AO1865" s="15"/>
      <c r="AP1865" s="15"/>
      <c r="AQ1865" s="15"/>
      <c r="AR1865" s="15"/>
      <c r="AS1865" s="15"/>
      <c r="AT1865" s="15"/>
      <c r="AU1865" s="15"/>
      <c r="AV1865" s="15"/>
      <c r="AW1865" s="15"/>
      <c r="AX1865" s="15"/>
      <c r="AY1865" s="6"/>
      <c r="AZ1865" s="6"/>
      <c r="BA1865" s="6"/>
      <c r="BB1865" s="6"/>
      <c r="BC1865" s="6"/>
      <c r="BD1865" s="6"/>
      <c r="BE1865" s="6"/>
      <c r="BF1865" s="6"/>
      <c r="BG1865" s="6"/>
      <c r="BH1865" s="6"/>
      <c r="BI1865" s="6"/>
      <c r="BJ1865" s="6"/>
      <c r="BK1865" s="6"/>
      <c r="BL1865" s="6"/>
      <c r="BM1865" s="6"/>
      <c r="BN1865" s="6"/>
      <c r="BO1865" s="6"/>
      <c r="BP1865" s="6"/>
      <c r="BQ1865" s="6"/>
      <c r="BR1865" s="6"/>
      <c r="BS1865" s="6"/>
      <c r="BT1865" s="6"/>
      <c r="BU1865" s="6"/>
      <c r="BV1865" s="6"/>
      <c r="BW1865" s="6"/>
      <c r="BX1865" s="6"/>
      <c r="BY1865" s="6"/>
      <c r="BZ1865" s="6"/>
      <c r="CA1865" s="6"/>
      <c r="CB1865" s="6"/>
    </row>
    <row r="1866" spans="1:80" ht="34.15" customHeight="1">
      <c r="A1866" s="2"/>
      <c r="B1866" s="2"/>
      <c r="C1866" s="2"/>
      <c r="D1866" s="2"/>
      <c r="E1866" s="2"/>
      <c r="F1866" s="15"/>
      <c r="G1866" s="2"/>
      <c r="H1866" s="2"/>
      <c r="I1866" s="2"/>
      <c r="J1866" s="2"/>
      <c r="K1866" s="2"/>
      <c r="L1866" s="2"/>
      <c r="M1866" s="2"/>
      <c r="N1866" s="700"/>
      <c r="O1866" s="2"/>
      <c r="P1866" s="2"/>
      <c r="Q1866" s="2"/>
      <c r="R1866" s="2"/>
      <c r="S1866" s="2"/>
      <c r="T1866" s="2"/>
      <c r="U1866" s="15"/>
      <c r="V1866" s="15"/>
      <c r="W1866" s="15"/>
      <c r="X1866" s="15"/>
      <c r="Y1866" s="15"/>
      <c r="Z1866" s="15"/>
      <c r="AA1866" s="15"/>
      <c r="AB1866" s="15"/>
      <c r="AC1866" s="15"/>
      <c r="AD1866" s="15"/>
      <c r="AE1866" s="15"/>
      <c r="AF1866" s="15"/>
      <c r="AG1866" s="15"/>
      <c r="AH1866" s="15"/>
      <c r="AI1866" s="15"/>
      <c r="AJ1866" s="15"/>
      <c r="AK1866" s="15"/>
      <c r="AL1866" s="15"/>
      <c r="AM1866" s="15"/>
      <c r="AN1866" s="15"/>
      <c r="AO1866" s="15"/>
      <c r="AP1866" s="15"/>
      <c r="AQ1866" s="15"/>
      <c r="AR1866" s="15"/>
      <c r="AS1866" s="15"/>
      <c r="AT1866" s="15"/>
      <c r="AU1866" s="15"/>
      <c r="AV1866" s="15"/>
      <c r="AW1866" s="15"/>
      <c r="AX1866" s="15"/>
      <c r="AY1866" s="6"/>
      <c r="AZ1866" s="6"/>
      <c r="BA1866" s="6"/>
      <c r="BB1866" s="6"/>
      <c r="BC1866" s="6"/>
      <c r="BD1866" s="6"/>
      <c r="BE1866" s="6"/>
      <c r="BF1866" s="6"/>
      <c r="BG1866" s="6"/>
      <c r="BH1866" s="6"/>
      <c r="BI1866" s="6"/>
      <c r="BJ1866" s="6"/>
      <c r="BK1866" s="6"/>
      <c r="BL1866" s="6"/>
      <c r="BM1866" s="6"/>
      <c r="BN1866" s="6"/>
      <c r="BO1866" s="6"/>
      <c r="BP1866" s="6"/>
      <c r="BQ1866" s="6"/>
      <c r="BR1866" s="6"/>
      <c r="BS1866" s="6"/>
      <c r="BT1866" s="6"/>
      <c r="BU1866" s="6"/>
      <c r="BV1866" s="6"/>
      <c r="BW1866" s="6"/>
      <c r="BX1866" s="6"/>
      <c r="BY1866" s="6"/>
      <c r="BZ1866" s="6"/>
      <c r="CA1866" s="6"/>
      <c r="CB1866" s="6"/>
    </row>
    <row r="1867" spans="1:80" ht="34.15" customHeight="1">
      <c r="A1867" s="2"/>
      <c r="B1867" s="2"/>
      <c r="C1867" s="2"/>
      <c r="D1867" s="2"/>
      <c r="E1867" s="2"/>
      <c r="F1867" s="15"/>
      <c r="G1867" s="2"/>
      <c r="H1867" s="2"/>
      <c r="I1867" s="2"/>
      <c r="J1867" s="2"/>
      <c r="K1867" s="2"/>
      <c r="L1867" s="2"/>
      <c r="M1867" s="2"/>
      <c r="N1867" s="700"/>
      <c r="O1867" s="2"/>
      <c r="P1867" s="2"/>
      <c r="Q1867" s="2"/>
      <c r="R1867" s="2"/>
      <c r="S1867" s="2"/>
      <c r="T1867" s="2"/>
      <c r="U1867" s="15"/>
      <c r="V1867" s="15"/>
      <c r="W1867" s="15"/>
      <c r="X1867" s="15"/>
      <c r="Y1867" s="15"/>
      <c r="Z1867" s="15"/>
      <c r="AA1867" s="15"/>
      <c r="AB1867" s="15"/>
      <c r="AC1867" s="15"/>
      <c r="AD1867" s="15"/>
      <c r="AE1867" s="15"/>
      <c r="AF1867" s="15"/>
      <c r="AG1867" s="15"/>
      <c r="AH1867" s="15"/>
      <c r="AI1867" s="15"/>
      <c r="AJ1867" s="15"/>
      <c r="AK1867" s="15"/>
      <c r="AL1867" s="15"/>
      <c r="AM1867" s="15"/>
      <c r="AN1867" s="15"/>
      <c r="AO1867" s="15"/>
      <c r="AP1867" s="15"/>
      <c r="AQ1867" s="15"/>
      <c r="AR1867" s="15"/>
      <c r="AS1867" s="15"/>
      <c r="AT1867" s="15"/>
      <c r="AU1867" s="15"/>
      <c r="AV1867" s="15"/>
      <c r="AW1867" s="15"/>
      <c r="AX1867" s="15"/>
      <c r="AY1867" s="6"/>
      <c r="AZ1867" s="6"/>
      <c r="BA1867" s="6"/>
      <c r="BB1867" s="6"/>
      <c r="BC1867" s="6"/>
      <c r="BD1867" s="6"/>
      <c r="BE1867" s="6"/>
      <c r="BF1867" s="6"/>
      <c r="BG1867" s="6"/>
      <c r="BH1867" s="6"/>
      <c r="BI1867" s="6"/>
      <c r="BJ1867" s="6"/>
      <c r="BK1867" s="6"/>
      <c r="BL1867" s="6"/>
      <c r="BM1867" s="6"/>
      <c r="BN1867" s="6"/>
      <c r="BO1867" s="6"/>
      <c r="BP1867" s="6"/>
      <c r="BQ1867" s="6"/>
      <c r="BR1867" s="6"/>
      <c r="BS1867" s="6"/>
      <c r="BT1867" s="6"/>
      <c r="BU1867" s="6"/>
      <c r="BV1867" s="6"/>
      <c r="BW1867" s="6"/>
      <c r="BX1867" s="6"/>
      <c r="BY1867" s="6"/>
      <c r="BZ1867" s="6"/>
      <c r="CA1867" s="6"/>
      <c r="CB1867" s="6"/>
    </row>
    <row r="1868" spans="1:80" ht="34.15" customHeight="1">
      <c r="A1868" s="2"/>
      <c r="B1868" s="2"/>
      <c r="C1868" s="2"/>
      <c r="D1868" s="2"/>
      <c r="E1868" s="2"/>
      <c r="F1868" s="15"/>
      <c r="G1868" s="2"/>
      <c r="H1868" s="2"/>
      <c r="I1868" s="2"/>
      <c r="J1868" s="2"/>
      <c r="K1868" s="2"/>
      <c r="L1868" s="2"/>
      <c r="M1868" s="2"/>
      <c r="N1868" s="700"/>
      <c r="O1868" s="2"/>
      <c r="P1868" s="2"/>
      <c r="Q1868" s="2"/>
      <c r="R1868" s="2"/>
      <c r="S1868" s="2"/>
      <c r="T1868" s="2"/>
      <c r="U1868" s="15"/>
      <c r="V1868" s="15"/>
      <c r="W1868" s="15"/>
      <c r="X1868" s="15"/>
      <c r="Y1868" s="15"/>
      <c r="Z1868" s="15"/>
      <c r="AA1868" s="15"/>
      <c r="AB1868" s="15"/>
      <c r="AC1868" s="15"/>
      <c r="AD1868" s="15"/>
      <c r="AE1868" s="15"/>
      <c r="AF1868" s="15"/>
      <c r="AG1868" s="15"/>
      <c r="AH1868" s="15"/>
      <c r="AI1868" s="15"/>
      <c r="AJ1868" s="15"/>
      <c r="AK1868" s="15"/>
      <c r="AL1868" s="15"/>
      <c r="AM1868" s="15"/>
      <c r="AN1868" s="15"/>
      <c r="AO1868" s="15"/>
      <c r="AP1868" s="15"/>
      <c r="AQ1868" s="15"/>
      <c r="AR1868" s="15"/>
      <c r="AS1868" s="15"/>
      <c r="AT1868" s="15"/>
      <c r="AU1868" s="15"/>
      <c r="AV1868" s="15"/>
      <c r="AW1868" s="15"/>
      <c r="AX1868" s="15"/>
      <c r="AY1868" s="6"/>
      <c r="AZ1868" s="6"/>
      <c r="BA1868" s="6"/>
      <c r="BB1868" s="6"/>
      <c r="BC1868" s="6"/>
      <c r="BD1868" s="6"/>
      <c r="BE1868" s="6"/>
      <c r="BF1868" s="6"/>
      <c r="BG1868" s="6"/>
      <c r="BH1868" s="6"/>
      <c r="BI1868" s="6"/>
      <c r="BJ1868" s="6"/>
      <c r="BK1868" s="6"/>
      <c r="BL1868" s="6"/>
      <c r="BM1868" s="6"/>
      <c r="BN1868" s="6"/>
      <c r="BO1868" s="6"/>
      <c r="BP1868" s="6"/>
      <c r="BQ1868" s="6"/>
      <c r="BR1868" s="6"/>
      <c r="BS1868" s="6"/>
      <c r="BT1868" s="6"/>
      <c r="BU1868" s="6"/>
      <c r="BV1868" s="6"/>
      <c r="BW1868" s="6"/>
      <c r="BX1868" s="6"/>
      <c r="BY1868" s="6"/>
      <c r="BZ1868" s="6"/>
      <c r="CA1868" s="6"/>
      <c r="CB1868" s="6"/>
    </row>
    <row r="1869" spans="1:80" ht="34.15" customHeight="1">
      <c r="A1869" s="2"/>
      <c r="B1869" s="2"/>
      <c r="C1869" s="2"/>
      <c r="D1869" s="2"/>
      <c r="E1869" s="2"/>
      <c r="F1869" s="15"/>
      <c r="G1869" s="2"/>
      <c r="H1869" s="2"/>
      <c r="I1869" s="2"/>
      <c r="J1869" s="2"/>
      <c r="K1869" s="2"/>
      <c r="L1869" s="2"/>
      <c r="M1869" s="2"/>
      <c r="N1869" s="700"/>
      <c r="O1869" s="2"/>
      <c r="P1869" s="2"/>
      <c r="Q1869" s="2"/>
      <c r="R1869" s="2"/>
      <c r="S1869" s="2"/>
      <c r="T1869" s="2"/>
      <c r="U1869" s="15"/>
      <c r="V1869" s="15"/>
      <c r="W1869" s="15"/>
      <c r="X1869" s="15"/>
      <c r="Y1869" s="15"/>
      <c r="Z1869" s="15"/>
      <c r="AA1869" s="15"/>
      <c r="AB1869" s="15"/>
      <c r="AC1869" s="15"/>
      <c r="AD1869" s="15"/>
      <c r="AE1869" s="15"/>
      <c r="AF1869" s="15"/>
      <c r="AG1869" s="15"/>
      <c r="AH1869" s="15"/>
      <c r="AI1869" s="15"/>
      <c r="AJ1869" s="15"/>
      <c r="AK1869" s="15"/>
      <c r="AL1869" s="15"/>
      <c r="AM1869" s="15"/>
      <c r="AN1869" s="15"/>
      <c r="AO1869" s="15"/>
      <c r="AP1869" s="15"/>
      <c r="AQ1869" s="15"/>
      <c r="AR1869" s="15"/>
      <c r="AS1869" s="15"/>
      <c r="AT1869" s="15"/>
      <c r="AU1869" s="15"/>
      <c r="AV1869" s="15"/>
      <c r="AW1869" s="15"/>
      <c r="AX1869" s="15"/>
      <c r="AY1869" s="6"/>
      <c r="AZ1869" s="6"/>
      <c r="BA1869" s="6"/>
      <c r="BB1869" s="6"/>
      <c r="BC1869" s="6"/>
      <c r="BD1869" s="6"/>
      <c r="BE1869" s="6"/>
      <c r="BF1869" s="6"/>
      <c r="BG1869" s="6"/>
      <c r="BH1869" s="6"/>
      <c r="BI1869" s="6"/>
      <c r="BJ1869" s="6"/>
      <c r="BK1869" s="6"/>
      <c r="BL1869" s="6"/>
      <c r="BM1869" s="6"/>
      <c r="BN1869" s="6"/>
      <c r="BO1869" s="6"/>
      <c r="BP1869" s="6"/>
      <c r="BQ1869" s="6"/>
      <c r="BR1869" s="6"/>
      <c r="BS1869" s="6"/>
      <c r="BT1869" s="6"/>
      <c r="BU1869" s="6"/>
      <c r="BV1869" s="6"/>
      <c r="BW1869" s="6"/>
      <c r="BX1869" s="6"/>
      <c r="BY1869" s="6"/>
      <c r="BZ1869" s="6"/>
      <c r="CA1869" s="6"/>
      <c r="CB1869" s="6"/>
    </row>
    <row r="1870" spans="1:80" ht="34.15" customHeight="1">
      <c r="A1870" s="2"/>
      <c r="B1870" s="2"/>
      <c r="C1870" s="2"/>
      <c r="D1870" s="2"/>
      <c r="E1870" s="2"/>
      <c r="F1870" s="15"/>
      <c r="G1870" s="2"/>
      <c r="H1870" s="2"/>
      <c r="I1870" s="2"/>
      <c r="J1870" s="2"/>
      <c r="K1870" s="2"/>
      <c r="L1870" s="2"/>
      <c r="M1870" s="2"/>
      <c r="N1870" s="700"/>
      <c r="O1870" s="2"/>
      <c r="P1870" s="2"/>
      <c r="Q1870" s="2"/>
      <c r="R1870" s="2"/>
      <c r="S1870" s="2"/>
      <c r="T1870" s="2"/>
      <c r="U1870" s="15"/>
      <c r="V1870" s="15"/>
      <c r="W1870" s="15"/>
      <c r="X1870" s="15"/>
      <c r="Y1870" s="15"/>
      <c r="Z1870" s="15"/>
      <c r="AA1870" s="15"/>
      <c r="AB1870" s="15"/>
      <c r="AC1870" s="15"/>
      <c r="AD1870" s="15"/>
      <c r="AE1870" s="15"/>
      <c r="AF1870" s="15"/>
      <c r="AG1870" s="15"/>
      <c r="AH1870" s="15"/>
      <c r="AI1870" s="15"/>
      <c r="AJ1870" s="15"/>
      <c r="AK1870" s="15"/>
      <c r="AL1870" s="15"/>
      <c r="AM1870" s="15"/>
      <c r="AN1870" s="15"/>
      <c r="AO1870" s="15"/>
      <c r="AP1870" s="15"/>
      <c r="AQ1870" s="15"/>
      <c r="AR1870" s="15"/>
      <c r="AS1870" s="15"/>
      <c r="AT1870" s="15"/>
      <c r="AU1870" s="15"/>
      <c r="AV1870" s="15"/>
      <c r="AW1870" s="15"/>
      <c r="AX1870" s="15"/>
      <c r="AY1870" s="6"/>
      <c r="AZ1870" s="6"/>
      <c r="BA1870" s="6"/>
      <c r="BB1870" s="6"/>
      <c r="BC1870" s="6"/>
      <c r="BD1870" s="6"/>
      <c r="BE1870" s="6"/>
      <c r="BF1870" s="6"/>
      <c r="BG1870" s="6"/>
      <c r="BH1870" s="6"/>
      <c r="BI1870" s="6"/>
      <c r="BJ1870" s="6"/>
      <c r="BK1870" s="6"/>
      <c r="BL1870" s="6"/>
      <c r="BM1870" s="6"/>
      <c r="BN1870" s="6"/>
      <c r="BO1870" s="6"/>
      <c r="BP1870" s="6"/>
      <c r="BQ1870" s="6"/>
      <c r="BR1870" s="6"/>
      <c r="BS1870" s="6"/>
      <c r="BT1870" s="6"/>
      <c r="BU1870" s="6"/>
      <c r="BV1870" s="6"/>
      <c r="BW1870" s="6"/>
      <c r="BX1870" s="6"/>
      <c r="BY1870" s="6"/>
      <c r="BZ1870" s="6"/>
      <c r="CA1870" s="6"/>
      <c r="CB1870" s="6"/>
    </row>
    <row r="1871" spans="1:80" ht="34.15" customHeight="1">
      <c r="A1871" s="2"/>
      <c r="B1871" s="2"/>
      <c r="C1871" s="2"/>
      <c r="D1871" s="2"/>
      <c r="E1871" s="2"/>
      <c r="F1871" s="15"/>
      <c r="G1871" s="2"/>
      <c r="H1871" s="2"/>
      <c r="I1871" s="2"/>
      <c r="J1871" s="2"/>
      <c r="K1871" s="2"/>
      <c r="L1871" s="2"/>
      <c r="M1871" s="2"/>
      <c r="N1871" s="700"/>
      <c r="O1871" s="2"/>
      <c r="P1871" s="2"/>
      <c r="Q1871" s="2"/>
      <c r="R1871" s="2"/>
      <c r="S1871" s="2"/>
      <c r="T1871" s="2"/>
      <c r="U1871" s="15"/>
      <c r="V1871" s="15"/>
      <c r="W1871" s="15"/>
      <c r="X1871" s="15"/>
      <c r="Y1871" s="15"/>
      <c r="Z1871" s="15"/>
      <c r="AA1871" s="15"/>
      <c r="AB1871" s="15"/>
      <c r="AC1871" s="15"/>
      <c r="AD1871" s="15"/>
      <c r="AE1871" s="15"/>
      <c r="AF1871" s="15"/>
      <c r="AG1871" s="15"/>
      <c r="AH1871" s="15"/>
      <c r="AI1871" s="15"/>
      <c r="AJ1871" s="15"/>
      <c r="AK1871" s="15"/>
      <c r="AL1871" s="15"/>
      <c r="AM1871" s="15"/>
      <c r="AN1871" s="15"/>
      <c r="AO1871" s="15"/>
      <c r="AP1871" s="15"/>
      <c r="AQ1871" s="15"/>
      <c r="AR1871" s="15"/>
      <c r="AS1871" s="15"/>
      <c r="AT1871" s="15"/>
      <c r="AU1871" s="15"/>
      <c r="AV1871" s="15"/>
      <c r="AW1871" s="15"/>
      <c r="AX1871" s="15"/>
      <c r="AY1871" s="6"/>
      <c r="AZ1871" s="6"/>
      <c r="BA1871" s="6"/>
      <c r="BB1871" s="6"/>
      <c r="BC1871" s="6"/>
      <c r="BD1871" s="6"/>
      <c r="BE1871" s="6"/>
      <c r="BF1871" s="6"/>
      <c r="BG1871" s="6"/>
      <c r="BH1871" s="6"/>
      <c r="BI1871" s="6"/>
      <c r="BJ1871" s="6"/>
      <c r="BK1871" s="6"/>
      <c r="BL1871" s="6"/>
      <c r="BM1871" s="6"/>
      <c r="BN1871" s="6"/>
      <c r="BO1871" s="6"/>
      <c r="BP1871" s="6"/>
      <c r="BQ1871" s="6"/>
      <c r="BR1871" s="6"/>
      <c r="BS1871" s="6"/>
      <c r="BT1871" s="6"/>
      <c r="BU1871" s="6"/>
      <c r="BV1871" s="6"/>
      <c r="BW1871" s="6"/>
      <c r="BX1871" s="6"/>
      <c r="BY1871" s="6"/>
      <c r="BZ1871" s="6"/>
      <c r="CA1871" s="6"/>
      <c r="CB1871" s="6"/>
    </row>
    <row r="1872" spans="1:80" ht="34.15" customHeight="1">
      <c r="A1872" s="2"/>
      <c r="B1872" s="2"/>
      <c r="C1872" s="2"/>
      <c r="D1872" s="2"/>
      <c r="E1872" s="2"/>
      <c r="F1872" s="15"/>
      <c r="G1872" s="2"/>
      <c r="H1872" s="2"/>
      <c r="I1872" s="2"/>
      <c r="J1872" s="2"/>
      <c r="K1872" s="2"/>
      <c r="L1872" s="2"/>
      <c r="M1872" s="2"/>
      <c r="N1872" s="700"/>
      <c r="O1872" s="2"/>
      <c r="P1872" s="2"/>
      <c r="Q1872" s="2"/>
      <c r="R1872" s="2"/>
      <c r="S1872" s="2"/>
      <c r="T1872" s="2"/>
      <c r="U1872" s="15"/>
      <c r="V1872" s="15"/>
      <c r="W1872" s="15"/>
      <c r="X1872" s="15"/>
      <c r="Y1872" s="15"/>
      <c r="Z1872" s="15"/>
      <c r="AA1872" s="15"/>
      <c r="AB1872" s="15"/>
      <c r="AC1872" s="15"/>
      <c r="AD1872" s="15"/>
      <c r="AE1872" s="15"/>
      <c r="AF1872" s="15"/>
      <c r="AG1872" s="15"/>
      <c r="AH1872" s="15"/>
      <c r="AI1872" s="15"/>
      <c r="AJ1872" s="15"/>
      <c r="AK1872" s="15"/>
      <c r="AL1872" s="15"/>
      <c r="AM1872" s="15"/>
      <c r="AN1872" s="15"/>
      <c r="AO1872" s="15"/>
      <c r="AP1872" s="15"/>
      <c r="AQ1872" s="15"/>
      <c r="AR1872" s="15"/>
      <c r="AS1872" s="15"/>
      <c r="AT1872" s="15"/>
      <c r="AU1872" s="15"/>
      <c r="AV1872" s="15"/>
      <c r="AW1872" s="15"/>
      <c r="AX1872" s="15"/>
      <c r="AY1872" s="6"/>
      <c r="AZ1872" s="6"/>
      <c r="BA1872" s="6"/>
      <c r="BB1872" s="6"/>
      <c r="BC1872" s="6"/>
      <c r="BD1872" s="6"/>
      <c r="BE1872" s="6"/>
      <c r="BF1872" s="6"/>
      <c r="BG1872" s="6"/>
      <c r="BH1872" s="6"/>
      <c r="BI1872" s="6"/>
      <c r="BJ1872" s="6"/>
      <c r="BK1872" s="6"/>
      <c r="BL1872" s="6"/>
      <c r="BM1872" s="6"/>
      <c r="BN1872" s="6"/>
      <c r="BO1872" s="6"/>
      <c r="BP1872" s="6"/>
      <c r="BQ1872" s="6"/>
      <c r="BR1872" s="6"/>
      <c r="BS1872" s="6"/>
      <c r="BT1872" s="6"/>
      <c r="BU1872" s="6"/>
      <c r="BV1872" s="6"/>
      <c r="BW1872" s="6"/>
      <c r="BX1872" s="6"/>
      <c r="BY1872" s="6"/>
      <c r="BZ1872" s="6"/>
      <c r="CA1872" s="6"/>
      <c r="CB1872" s="6"/>
    </row>
    <row r="1873" spans="1:80" ht="34.15" customHeight="1">
      <c r="A1873" s="2"/>
      <c r="B1873" s="2"/>
      <c r="C1873" s="2"/>
      <c r="D1873" s="2"/>
      <c r="E1873" s="2"/>
      <c r="F1873" s="15"/>
      <c r="G1873" s="2"/>
      <c r="H1873" s="2"/>
      <c r="I1873" s="2"/>
      <c r="J1873" s="2"/>
      <c r="K1873" s="2"/>
      <c r="L1873" s="2"/>
      <c r="M1873" s="2"/>
      <c r="N1873" s="700"/>
      <c r="O1873" s="2"/>
      <c r="P1873" s="2"/>
      <c r="Q1873" s="2"/>
      <c r="R1873" s="2"/>
      <c r="S1873" s="2"/>
      <c r="T1873" s="2"/>
      <c r="U1873" s="15"/>
      <c r="V1873" s="15"/>
      <c r="W1873" s="15"/>
      <c r="X1873" s="15"/>
      <c r="Y1873" s="15"/>
      <c r="Z1873" s="15"/>
      <c r="AA1873" s="15"/>
      <c r="AB1873" s="15"/>
      <c r="AC1873" s="15"/>
      <c r="AD1873" s="15"/>
      <c r="AE1873" s="15"/>
      <c r="AF1873" s="15"/>
      <c r="AG1873" s="15"/>
      <c r="AH1873" s="15"/>
      <c r="AI1873" s="15"/>
      <c r="AJ1873" s="15"/>
      <c r="AK1873" s="15"/>
      <c r="AL1873" s="15"/>
      <c r="AM1873" s="15"/>
      <c r="AN1873" s="15"/>
      <c r="AO1873" s="15"/>
      <c r="AP1873" s="15"/>
      <c r="AQ1873" s="15"/>
      <c r="AR1873" s="15"/>
      <c r="AS1873" s="15"/>
      <c r="AT1873" s="15"/>
      <c r="AU1873" s="15"/>
      <c r="AV1873" s="15"/>
      <c r="AW1873" s="15"/>
      <c r="AX1873" s="15"/>
      <c r="AY1873" s="6"/>
      <c r="AZ1873" s="6"/>
      <c r="BA1873" s="6"/>
      <c r="BB1873" s="6"/>
      <c r="BC1873" s="6"/>
      <c r="BD1873" s="6"/>
      <c r="BE1873" s="6"/>
      <c r="BF1873" s="6"/>
      <c r="BG1873" s="6"/>
      <c r="BH1873" s="6"/>
      <c r="BI1873" s="6"/>
      <c r="BJ1873" s="6"/>
      <c r="BK1873" s="6"/>
      <c r="BL1873" s="6"/>
      <c r="BM1873" s="6"/>
      <c r="BN1873" s="6"/>
      <c r="BO1873" s="6"/>
      <c r="BP1873" s="6"/>
      <c r="BQ1873" s="6"/>
      <c r="BR1873" s="6"/>
      <c r="BS1873" s="6"/>
      <c r="BT1873" s="6"/>
      <c r="BU1873" s="6"/>
      <c r="BV1873" s="6"/>
      <c r="BW1873" s="6"/>
      <c r="BX1873" s="6"/>
      <c r="BY1873" s="6"/>
      <c r="BZ1873" s="6"/>
      <c r="CA1873" s="6"/>
      <c r="CB1873" s="6"/>
    </row>
    <row r="1874" spans="1:80" ht="34.15" customHeight="1">
      <c r="A1874" s="2"/>
      <c r="B1874" s="2"/>
      <c r="C1874" s="2"/>
      <c r="D1874" s="2"/>
      <c r="E1874" s="2"/>
      <c r="F1874" s="15"/>
      <c r="G1874" s="2"/>
      <c r="H1874" s="2"/>
      <c r="I1874" s="2"/>
      <c r="J1874" s="2"/>
      <c r="K1874" s="2"/>
      <c r="L1874" s="2"/>
      <c r="M1874" s="2"/>
      <c r="N1874" s="700"/>
      <c r="O1874" s="2"/>
      <c r="P1874" s="2"/>
      <c r="Q1874" s="2"/>
      <c r="R1874" s="2"/>
      <c r="S1874" s="2"/>
      <c r="T1874" s="2"/>
      <c r="U1874" s="15"/>
      <c r="V1874" s="15"/>
      <c r="W1874" s="15"/>
      <c r="X1874" s="15"/>
      <c r="Y1874" s="15"/>
      <c r="Z1874" s="15"/>
      <c r="AA1874" s="15"/>
      <c r="AB1874" s="15"/>
      <c r="AC1874" s="15"/>
      <c r="AD1874" s="15"/>
      <c r="AE1874" s="15"/>
      <c r="AF1874" s="15"/>
      <c r="AG1874" s="15"/>
      <c r="AH1874" s="15"/>
      <c r="AI1874" s="15"/>
      <c r="AJ1874" s="15"/>
      <c r="AK1874" s="15"/>
      <c r="AL1874" s="15"/>
      <c r="AM1874" s="15"/>
      <c r="AN1874" s="15"/>
      <c r="AO1874" s="15"/>
      <c r="AP1874" s="15"/>
      <c r="AQ1874" s="15"/>
      <c r="AR1874" s="15"/>
      <c r="AS1874" s="15"/>
      <c r="AT1874" s="15"/>
      <c r="AU1874" s="15"/>
      <c r="AV1874" s="15"/>
      <c r="AW1874" s="15"/>
      <c r="AX1874" s="15"/>
      <c r="AY1874" s="6"/>
      <c r="AZ1874" s="6"/>
      <c r="BA1874" s="6"/>
      <c r="BB1874" s="6"/>
      <c r="BC1874" s="6"/>
      <c r="BD1874" s="6"/>
      <c r="BE1874" s="6"/>
      <c r="BF1874" s="6"/>
      <c r="BG1874" s="6"/>
      <c r="BH1874" s="6"/>
      <c r="BI1874" s="6"/>
      <c r="BJ1874" s="6"/>
      <c r="BK1874" s="6"/>
      <c r="BL1874" s="6"/>
      <c r="BM1874" s="6"/>
      <c r="BN1874" s="6"/>
      <c r="BO1874" s="6"/>
      <c r="BP1874" s="6"/>
      <c r="BQ1874" s="6"/>
      <c r="BR1874" s="6"/>
      <c r="BS1874" s="6"/>
      <c r="BT1874" s="6"/>
      <c r="BU1874" s="6"/>
      <c r="BV1874" s="6"/>
      <c r="BW1874" s="6"/>
      <c r="BX1874" s="6"/>
      <c r="BY1874" s="6"/>
      <c r="BZ1874" s="6"/>
      <c r="CA1874" s="6"/>
      <c r="CB1874" s="6"/>
    </row>
    <row r="1875" spans="1:80" ht="34.15" customHeight="1">
      <c r="A1875" s="2"/>
      <c r="B1875" s="2"/>
      <c r="C1875" s="2"/>
      <c r="D1875" s="2"/>
      <c r="E1875" s="2"/>
      <c r="F1875" s="15"/>
      <c r="G1875" s="2"/>
      <c r="H1875" s="2"/>
      <c r="I1875" s="2"/>
      <c r="J1875" s="2"/>
      <c r="K1875" s="2"/>
      <c r="L1875" s="2"/>
      <c r="M1875" s="2"/>
      <c r="N1875" s="700"/>
      <c r="O1875" s="2"/>
      <c r="P1875" s="2"/>
      <c r="Q1875" s="2"/>
      <c r="R1875" s="2"/>
      <c r="S1875" s="2"/>
      <c r="T1875" s="2"/>
      <c r="U1875" s="15"/>
      <c r="V1875" s="15"/>
      <c r="W1875" s="15"/>
      <c r="X1875" s="15"/>
      <c r="Y1875" s="15"/>
      <c r="Z1875" s="15"/>
      <c r="AA1875" s="15"/>
      <c r="AB1875" s="15"/>
      <c r="AC1875" s="15"/>
      <c r="AD1875" s="15"/>
      <c r="AE1875" s="15"/>
      <c r="AF1875" s="15"/>
      <c r="AG1875" s="15"/>
      <c r="AH1875" s="15"/>
      <c r="AI1875" s="15"/>
      <c r="AJ1875" s="15"/>
      <c r="AK1875" s="15"/>
      <c r="AL1875" s="15"/>
      <c r="AM1875" s="15"/>
      <c r="AN1875" s="15"/>
      <c r="AO1875" s="15"/>
      <c r="AP1875" s="15"/>
      <c r="AQ1875" s="15"/>
      <c r="AR1875" s="15"/>
      <c r="AS1875" s="15"/>
      <c r="AT1875" s="15"/>
      <c r="AU1875" s="15"/>
      <c r="AV1875" s="15"/>
      <c r="AW1875" s="15"/>
      <c r="AX1875" s="15"/>
      <c r="AY1875" s="6"/>
      <c r="AZ1875" s="6"/>
      <c r="BA1875" s="6"/>
      <c r="BB1875" s="6"/>
      <c r="BC1875" s="6"/>
      <c r="BD1875" s="6"/>
      <c r="BE1875" s="6"/>
      <c r="BF1875" s="6"/>
      <c r="BG1875" s="6"/>
      <c r="BH1875" s="6"/>
      <c r="BI1875" s="6"/>
      <c r="BJ1875" s="6"/>
      <c r="BK1875" s="6"/>
      <c r="BL1875" s="6"/>
      <c r="BM1875" s="6"/>
      <c r="BN1875" s="6"/>
      <c r="BO1875" s="6"/>
      <c r="BP1875" s="6"/>
      <c r="BQ1875" s="6"/>
      <c r="BR1875" s="6"/>
      <c r="BS1875" s="6"/>
      <c r="BT1875" s="6"/>
      <c r="BU1875" s="6"/>
      <c r="BV1875" s="6"/>
      <c r="BW1875" s="6"/>
      <c r="BX1875" s="6"/>
      <c r="BY1875" s="6"/>
      <c r="BZ1875" s="6"/>
      <c r="CA1875" s="6"/>
      <c r="CB1875" s="6"/>
    </row>
    <row r="1876" spans="1:80" ht="34.15" customHeight="1">
      <c r="A1876" s="2"/>
      <c r="B1876" s="2"/>
      <c r="C1876" s="2"/>
      <c r="D1876" s="2"/>
      <c r="E1876" s="2"/>
      <c r="F1876" s="15"/>
      <c r="G1876" s="2"/>
      <c r="H1876" s="2"/>
      <c r="I1876" s="2"/>
      <c r="J1876" s="2"/>
      <c r="K1876" s="2"/>
      <c r="L1876" s="2"/>
      <c r="M1876" s="2"/>
      <c r="N1876" s="700"/>
      <c r="O1876" s="2"/>
      <c r="P1876" s="2"/>
      <c r="Q1876" s="2"/>
      <c r="R1876" s="2"/>
      <c r="S1876" s="2"/>
      <c r="T1876" s="2"/>
      <c r="U1876" s="15"/>
      <c r="V1876" s="15"/>
      <c r="W1876" s="15"/>
      <c r="X1876" s="15"/>
      <c r="Y1876" s="15"/>
      <c r="Z1876" s="15"/>
      <c r="AA1876" s="15"/>
      <c r="AB1876" s="15"/>
      <c r="AC1876" s="15"/>
      <c r="AD1876" s="15"/>
      <c r="AE1876" s="15"/>
      <c r="AF1876" s="15"/>
      <c r="AG1876" s="15"/>
      <c r="AH1876" s="15"/>
      <c r="AI1876" s="15"/>
      <c r="AJ1876" s="15"/>
      <c r="AK1876" s="15"/>
      <c r="AL1876" s="15"/>
      <c r="AM1876" s="15"/>
      <c r="AN1876" s="15"/>
      <c r="AO1876" s="15"/>
      <c r="AP1876" s="15"/>
      <c r="AQ1876" s="15"/>
      <c r="AR1876" s="15"/>
      <c r="AS1876" s="15"/>
      <c r="AT1876" s="15"/>
      <c r="AU1876" s="15"/>
      <c r="AV1876" s="15"/>
      <c r="AW1876" s="15"/>
      <c r="AX1876" s="15"/>
      <c r="AY1876" s="6"/>
      <c r="AZ1876" s="6"/>
      <c r="BA1876" s="6"/>
      <c r="BB1876" s="6"/>
      <c r="BC1876" s="6"/>
      <c r="BD1876" s="6"/>
      <c r="BE1876" s="6"/>
      <c r="BF1876" s="6"/>
      <c r="BG1876" s="6"/>
      <c r="BH1876" s="6"/>
      <c r="BI1876" s="6"/>
      <c r="BJ1876" s="6"/>
      <c r="BK1876" s="6"/>
      <c r="BL1876" s="6"/>
      <c r="BM1876" s="6"/>
      <c r="BN1876" s="6"/>
      <c r="BO1876" s="6"/>
      <c r="BP1876" s="6"/>
      <c r="BQ1876" s="6"/>
      <c r="BR1876" s="6"/>
      <c r="BS1876" s="6"/>
      <c r="BT1876" s="6"/>
      <c r="BU1876" s="6"/>
      <c r="BV1876" s="6"/>
      <c r="BW1876" s="6"/>
      <c r="BX1876" s="6"/>
      <c r="BY1876" s="6"/>
      <c r="BZ1876" s="6"/>
      <c r="CA1876" s="6"/>
      <c r="CB1876" s="6"/>
    </row>
    <row r="1877" spans="1:80" ht="34.15" customHeight="1">
      <c r="A1877" s="2"/>
      <c r="B1877" s="2"/>
      <c r="C1877" s="2"/>
      <c r="D1877" s="2"/>
      <c r="E1877" s="2"/>
      <c r="F1877" s="15"/>
      <c r="G1877" s="2"/>
      <c r="H1877" s="2"/>
      <c r="I1877" s="2"/>
      <c r="J1877" s="2"/>
      <c r="K1877" s="2"/>
      <c r="L1877" s="2"/>
      <c r="M1877" s="2"/>
      <c r="N1877" s="700"/>
      <c r="O1877" s="2"/>
      <c r="P1877" s="2"/>
      <c r="Q1877" s="2"/>
      <c r="R1877" s="2"/>
      <c r="S1877" s="2"/>
      <c r="T1877" s="2"/>
      <c r="U1877" s="15"/>
      <c r="V1877" s="15"/>
      <c r="W1877" s="15"/>
      <c r="X1877" s="15"/>
      <c r="Y1877" s="15"/>
      <c r="Z1877" s="15"/>
      <c r="AA1877" s="15"/>
      <c r="AB1877" s="15"/>
      <c r="AC1877" s="15"/>
      <c r="AD1877" s="15"/>
      <c r="AE1877" s="15"/>
      <c r="AF1877" s="15"/>
      <c r="AG1877" s="15"/>
      <c r="AH1877" s="15"/>
      <c r="AI1877" s="15"/>
      <c r="AJ1877" s="15"/>
      <c r="AK1877" s="15"/>
      <c r="AL1877" s="15"/>
      <c r="AM1877" s="15"/>
      <c r="AN1877" s="15"/>
      <c r="AO1877" s="15"/>
      <c r="AP1877" s="15"/>
      <c r="AQ1877" s="15"/>
      <c r="AR1877" s="15"/>
      <c r="AS1877" s="15"/>
      <c r="AT1877" s="15"/>
      <c r="AU1877" s="15"/>
      <c r="AV1877" s="15"/>
      <c r="AW1877" s="15"/>
      <c r="AX1877" s="15"/>
      <c r="AY1877" s="6"/>
      <c r="AZ1877" s="6"/>
      <c r="BA1877" s="6"/>
      <c r="BB1877" s="6"/>
      <c r="BC1877" s="6"/>
      <c r="BD1877" s="6"/>
      <c r="BE1877" s="6"/>
      <c r="BF1877" s="6"/>
      <c r="BG1877" s="6"/>
      <c r="BH1877" s="6"/>
      <c r="BI1877" s="6"/>
      <c r="BJ1877" s="6"/>
      <c r="BK1877" s="6"/>
      <c r="BL1877" s="6"/>
      <c r="BM1877" s="6"/>
      <c r="BN1877" s="6"/>
      <c r="BO1877" s="6"/>
      <c r="BP1877" s="6"/>
      <c r="BQ1877" s="6"/>
      <c r="BR1877" s="6"/>
      <c r="BS1877" s="6"/>
      <c r="BT1877" s="6"/>
      <c r="BU1877" s="6"/>
      <c r="BV1877" s="6"/>
      <c r="BW1877" s="6"/>
      <c r="BX1877" s="6"/>
      <c r="BY1877" s="6"/>
      <c r="BZ1877" s="6"/>
      <c r="CA1877" s="6"/>
      <c r="CB1877" s="6"/>
    </row>
    <row r="1878" spans="1:80" ht="34.15" customHeight="1">
      <c r="A1878" s="2"/>
      <c r="B1878" s="2"/>
      <c r="C1878" s="2"/>
      <c r="D1878" s="2"/>
      <c r="E1878" s="2"/>
      <c r="F1878" s="15"/>
      <c r="G1878" s="2"/>
      <c r="H1878" s="2"/>
      <c r="I1878" s="2"/>
      <c r="J1878" s="2"/>
      <c r="K1878" s="2"/>
      <c r="L1878" s="2"/>
      <c r="M1878" s="2"/>
      <c r="N1878" s="700"/>
      <c r="O1878" s="2"/>
      <c r="P1878" s="2"/>
      <c r="Q1878" s="2"/>
      <c r="R1878" s="2"/>
      <c r="S1878" s="2"/>
      <c r="T1878" s="2"/>
      <c r="U1878" s="15"/>
      <c r="V1878" s="15"/>
      <c r="W1878" s="15"/>
      <c r="X1878" s="15"/>
      <c r="Y1878" s="15"/>
      <c r="Z1878" s="15"/>
      <c r="AA1878" s="15"/>
      <c r="AB1878" s="15"/>
      <c r="AC1878" s="15"/>
      <c r="AD1878" s="15"/>
      <c r="AE1878" s="15"/>
      <c r="AF1878" s="15"/>
      <c r="AG1878" s="15"/>
      <c r="AH1878" s="15"/>
      <c r="AI1878" s="15"/>
      <c r="AJ1878" s="15"/>
      <c r="AK1878" s="15"/>
      <c r="AL1878" s="15"/>
      <c r="AM1878" s="15"/>
      <c r="AN1878" s="15"/>
      <c r="AO1878" s="15"/>
      <c r="AP1878" s="15"/>
      <c r="AQ1878" s="15"/>
      <c r="AR1878" s="15"/>
      <c r="AS1878" s="15"/>
      <c r="AT1878" s="15"/>
      <c r="AU1878" s="15"/>
      <c r="AV1878" s="15"/>
      <c r="AW1878" s="15"/>
      <c r="AX1878" s="15"/>
      <c r="AY1878" s="6"/>
      <c r="AZ1878" s="6"/>
      <c r="BA1878" s="6"/>
      <c r="BB1878" s="6"/>
      <c r="BC1878" s="6"/>
      <c r="BD1878" s="6"/>
      <c r="BE1878" s="6"/>
      <c r="BF1878" s="6"/>
      <c r="BG1878" s="6"/>
      <c r="BH1878" s="6"/>
      <c r="BI1878" s="6"/>
      <c r="BJ1878" s="6"/>
      <c r="BK1878" s="6"/>
      <c r="BL1878" s="6"/>
      <c r="BM1878" s="6"/>
      <c r="BN1878" s="6"/>
      <c r="BO1878" s="6"/>
      <c r="BP1878" s="6"/>
      <c r="BQ1878" s="6"/>
      <c r="BR1878" s="6"/>
      <c r="BS1878" s="6"/>
      <c r="BT1878" s="6"/>
      <c r="BU1878" s="6"/>
      <c r="BV1878" s="6"/>
      <c r="BW1878" s="6"/>
      <c r="BX1878" s="6"/>
      <c r="BY1878" s="6"/>
      <c r="BZ1878" s="6"/>
      <c r="CA1878" s="6"/>
      <c r="CB1878" s="6"/>
    </row>
    <row r="1879" spans="1:80" ht="34.15" customHeight="1">
      <c r="A1879" s="2"/>
      <c r="B1879" s="2"/>
      <c r="C1879" s="2"/>
      <c r="D1879" s="2"/>
      <c r="E1879" s="2"/>
      <c r="F1879" s="15"/>
      <c r="G1879" s="2"/>
      <c r="H1879" s="2"/>
      <c r="I1879" s="2"/>
      <c r="J1879" s="2"/>
      <c r="K1879" s="2"/>
      <c r="L1879" s="2"/>
      <c r="M1879" s="2"/>
      <c r="N1879" s="700"/>
      <c r="O1879" s="2"/>
      <c r="P1879" s="2"/>
      <c r="Q1879" s="2"/>
      <c r="R1879" s="2"/>
      <c r="S1879" s="2"/>
      <c r="T1879" s="2"/>
      <c r="U1879" s="15"/>
      <c r="V1879" s="15"/>
      <c r="W1879" s="15"/>
      <c r="X1879" s="15"/>
      <c r="Y1879" s="15"/>
      <c r="Z1879" s="15"/>
      <c r="AA1879" s="15"/>
      <c r="AB1879" s="15"/>
      <c r="AC1879" s="15"/>
      <c r="AD1879" s="15"/>
      <c r="AE1879" s="15"/>
      <c r="AF1879" s="15"/>
      <c r="AG1879" s="15"/>
      <c r="AH1879" s="15"/>
      <c r="AI1879" s="15"/>
      <c r="AJ1879" s="15"/>
      <c r="AK1879" s="15"/>
      <c r="AL1879" s="15"/>
      <c r="AM1879" s="15"/>
      <c r="AN1879" s="15"/>
      <c r="AO1879" s="15"/>
      <c r="AP1879" s="15"/>
      <c r="AQ1879" s="15"/>
      <c r="AR1879" s="15"/>
      <c r="AS1879" s="15"/>
      <c r="AT1879" s="15"/>
      <c r="AU1879" s="15"/>
      <c r="AV1879" s="15"/>
      <c r="AW1879" s="15"/>
      <c r="AX1879" s="15"/>
      <c r="AY1879" s="6"/>
      <c r="AZ1879" s="6"/>
      <c r="BA1879" s="6"/>
      <c r="BB1879" s="6"/>
      <c r="BC1879" s="6"/>
      <c r="BD1879" s="6"/>
      <c r="BE1879" s="6"/>
      <c r="BF1879" s="6"/>
      <c r="BG1879" s="6"/>
      <c r="BH1879" s="6"/>
      <c r="BI1879" s="6"/>
      <c r="BJ1879" s="6"/>
      <c r="BK1879" s="6"/>
      <c r="BL1879" s="6"/>
      <c r="BM1879" s="6"/>
      <c r="BN1879" s="6"/>
      <c r="BO1879" s="6"/>
      <c r="BP1879" s="6"/>
      <c r="BQ1879" s="6"/>
      <c r="BR1879" s="6"/>
      <c r="BS1879" s="6"/>
      <c r="BT1879" s="6"/>
      <c r="BU1879" s="6"/>
      <c r="BV1879" s="6"/>
      <c r="BW1879" s="6"/>
      <c r="BX1879" s="6"/>
      <c r="BY1879" s="6"/>
      <c r="BZ1879" s="6"/>
      <c r="CA1879" s="6"/>
      <c r="CB1879" s="6"/>
    </row>
    <row r="1880" spans="1:80" ht="34.15" customHeight="1">
      <c r="A1880" s="2"/>
      <c r="B1880" s="2"/>
      <c r="C1880" s="2"/>
      <c r="D1880" s="2"/>
      <c r="E1880" s="2"/>
      <c r="F1880" s="15"/>
      <c r="G1880" s="2"/>
      <c r="H1880" s="2"/>
      <c r="I1880" s="2"/>
      <c r="J1880" s="2"/>
      <c r="K1880" s="2"/>
      <c r="L1880" s="2"/>
      <c r="M1880" s="2"/>
      <c r="N1880" s="700"/>
      <c r="O1880" s="2"/>
      <c r="P1880" s="2"/>
      <c r="Q1880" s="2"/>
      <c r="R1880" s="2"/>
      <c r="S1880" s="2"/>
      <c r="T1880" s="2"/>
      <c r="U1880" s="15"/>
      <c r="V1880" s="15"/>
      <c r="W1880" s="15"/>
      <c r="X1880" s="15"/>
      <c r="Y1880" s="15"/>
      <c r="Z1880" s="15"/>
      <c r="AA1880" s="15"/>
      <c r="AB1880" s="15"/>
      <c r="AC1880" s="15"/>
      <c r="AD1880" s="15"/>
      <c r="AE1880" s="15"/>
      <c r="AF1880" s="15"/>
      <c r="AG1880" s="15"/>
      <c r="AH1880" s="15"/>
      <c r="AI1880" s="15"/>
      <c r="AJ1880" s="15"/>
      <c r="AK1880" s="15"/>
      <c r="AL1880" s="15"/>
      <c r="AM1880" s="15"/>
      <c r="AN1880" s="15"/>
      <c r="AO1880" s="15"/>
      <c r="AP1880" s="15"/>
      <c r="AQ1880" s="15"/>
      <c r="AR1880" s="15"/>
      <c r="AS1880" s="15"/>
      <c r="AT1880" s="15"/>
      <c r="AU1880" s="15"/>
      <c r="AV1880" s="15"/>
      <c r="AW1880" s="15"/>
      <c r="AX1880" s="15"/>
      <c r="AY1880" s="6"/>
      <c r="AZ1880" s="6"/>
      <c r="BA1880" s="6"/>
      <c r="BB1880" s="6"/>
      <c r="BC1880" s="6"/>
      <c r="BD1880" s="6"/>
      <c r="BE1880" s="6"/>
      <c r="BF1880" s="6"/>
      <c r="BG1880" s="6"/>
      <c r="BH1880" s="6"/>
      <c r="BI1880" s="6"/>
      <c r="BJ1880" s="6"/>
      <c r="BK1880" s="6"/>
      <c r="BL1880" s="6"/>
      <c r="BM1880" s="6"/>
      <c r="BN1880" s="6"/>
      <c r="BO1880" s="6"/>
      <c r="BP1880" s="6"/>
      <c r="BQ1880" s="6"/>
      <c r="BR1880" s="6"/>
      <c r="BS1880" s="6"/>
      <c r="BT1880" s="6"/>
      <c r="BU1880" s="6"/>
      <c r="BV1880" s="6"/>
      <c r="BW1880" s="6"/>
      <c r="BX1880" s="6"/>
      <c r="BY1880" s="6"/>
      <c r="BZ1880" s="6"/>
      <c r="CA1880" s="6"/>
      <c r="CB1880" s="6"/>
    </row>
    <row r="1881" spans="1:80" ht="34.15" customHeight="1">
      <c r="A1881" s="2"/>
      <c r="B1881" s="2"/>
      <c r="C1881" s="2"/>
      <c r="D1881" s="2"/>
      <c r="E1881" s="2"/>
      <c r="F1881" s="15"/>
      <c r="G1881" s="2"/>
      <c r="H1881" s="2"/>
      <c r="I1881" s="2"/>
      <c r="J1881" s="2"/>
      <c r="K1881" s="2"/>
      <c r="L1881" s="2"/>
      <c r="M1881" s="2"/>
      <c r="N1881" s="700"/>
      <c r="O1881" s="2"/>
      <c r="P1881" s="2"/>
      <c r="Q1881" s="2"/>
      <c r="R1881" s="2"/>
      <c r="S1881" s="2"/>
      <c r="T1881" s="2"/>
      <c r="U1881" s="15"/>
      <c r="V1881" s="15"/>
      <c r="W1881" s="15"/>
      <c r="X1881" s="15"/>
      <c r="Y1881" s="15"/>
      <c r="Z1881" s="15"/>
      <c r="AA1881" s="15"/>
      <c r="AB1881" s="15"/>
      <c r="AC1881" s="15"/>
      <c r="AD1881" s="15"/>
      <c r="AE1881" s="15"/>
      <c r="AF1881" s="15"/>
      <c r="AG1881" s="15"/>
      <c r="AH1881" s="15"/>
      <c r="AI1881" s="15"/>
      <c r="AJ1881" s="15"/>
      <c r="AK1881" s="15"/>
      <c r="AL1881" s="15"/>
      <c r="AM1881" s="15"/>
      <c r="AN1881" s="15"/>
      <c r="AO1881" s="15"/>
      <c r="AP1881" s="15"/>
      <c r="AQ1881" s="15"/>
      <c r="AR1881" s="15"/>
      <c r="AS1881" s="15"/>
      <c r="AT1881" s="15"/>
      <c r="AU1881" s="15"/>
      <c r="AV1881" s="15"/>
      <c r="AW1881" s="15"/>
      <c r="AX1881" s="15"/>
      <c r="AY1881" s="6"/>
      <c r="AZ1881" s="6"/>
      <c r="BA1881" s="6"/>
      <c r="BB1881" s="6"/>
      <c r="BC1881" s="6"/>
      <c r="BD1881" s="6"/>
      <c r="BE1881" s="6"/>
      <c r="BF1881" s="6"/>
      <c r="BG1881" s="6"/>
      <c r="BH1881" s="6"/>
      <c r="BI1881" s="6"/>
      <c r="BJ1881" s="6"/>
      <c r="BK1881" s="6"/>
      <c r="BL1881" s="6"/>
      <c r="BM1881" s="6"/>
      <c r="BN1881" s="6"/>
      <c r="BO1881" s="6"/>
      <c r="BP1881" s="6"/>
      <c r="BQ1881" s="6"/>
      <c r="BR1881" s="6"/>
      <c r="BS1881" s="6"/>
      <c r="BT1881" s="6"/>
      <c r="BU1881" s="6"/>
      <c r="BV1881" s="6"/>
      <c r="BW1881" s="6"/>
      <c r="BX1881" s="6"/>
      <c r="BY1881" s="6"/>
      <c r="BZ1881" s="6"/>
      <c r="CA1881" s="6"/>
      <c r="CB1881" s="6"/>
    </row>
    <row r="1882" spans="1:80" ht="34.15" customHeight="1">
      <c r="A1882" s="2"/>
      <c r="B1882" s="2"/>
      <c r="C1882" s="2"/>
      <c r="D1882" s="2"/>
      <c r="E1882" s="2"/>
      <c r="F1882" s="15"/>
      <c r="G1882" s="2"/>
      <c r="H1882" s="2"/>
      <c r="I1882" s="2"/>
      <c r="J1882" s="2"/>
      <c r="K1882" s="2"/>
      <c r="L1882" s="2"/>
      <c r="M1882" s="2"/>
      <c r="N1882" s="700"/>
      <c r="O1882" s="2"/>
      <c r="P1882" s="2"/>
      <c r="Q1882" s="2"/>
      <c r="R1882" s="2"/>
      <c r="S1882" s="2"/>
      <c r="T1882" s="2"/>
      <c r="U1882" s="15"/>
      <c r="V1882" s="15"/>
      <c r="W1882" s="15"/>
      <c r="X1882" s="15"/>
      <c r="Y1882" s="15"/>
      <c r="Z1882" s="15"/>
      <c r="AA1882" s="15"/>
      <c r="AB1882" s="15"/>
      <c r="AC1882" s="15"/>
      <c r="AD1882" s="15"/>
      <c r="AE1882" s="15"/>
      <c r="AF1882" s="15"/>
      <c r="AG1882" s="15"/>
      <c r="AH1882" s="15"/>
      <c r="AI1882" s="15"/>
      <c r="AJ1882" s="15"/>
      <c r="AK1882" s="15"/>
      <c r="AL1882" s="15"/>
      <c r="AM1882" s="15"/>
      <c r="AN1882" s="15"/>
      <c r="AO1882" s="15"/>
      <c r="AP1882" s="15"/>
      <c r="AQ1882" s="15"/>
      <c r="AR1882" s="15"/>
      <c r="AS1882" s="15"/>
      <c r="AT1882" s="15"/>
      <c r="AU1882" s="15"/>
      <c r="AV1882" s="15"/>
      <c r="AW1882" s="15"/>
      <c r="AX1882" s="15"/>
      <c r="AY1882" s="6"/>
      <c r="AZ1882" s="6"/>
      <c r="BA1882" s="6"/>
      <c r="BB1882" s="6"/>
      <c r="BC1882" s="6"/>
      <c r="BD1882" s="6"/>
      <c r="BE1882" s="6"/>
      <c r="BF1882" s="6"/>
      <c r="BG1882" s="6"/>
      <c r="BH1882" s="6"/>
      <c r="BI1882" s="6"/>
      <c r="BJ1882" s="6"/>
      <c r="BK1882" s="6"/>
      <c r="BL1882" s="6"/>
      <c r="BM1882" s="6"/>
      <c r="BN1882" s="6"/>
      <c r="BO1882" s="6"/>
      <c r="BP1882" s="6"/>
      <c r="BQ1882" s="6"/>
      <c r="BR1882" s="6"/>
      <c r="BS1882" s="6"/>
      <c r="BT1882" s="6"/>
      <c r="BU1882" s="6"/>
      <c r="BV1882" s="6"/>
      <c r="BW1882" s="6"/>
      <c r="BX1882" s="6"/>
      <c r="BY1882" s="6"/>
      <c r="BZ1882" s="6"/>
      <c r="CA1882" s="6"/>
      <c r="CB1882" s="6"/>
    </row>
    <row r="1883" spans="1:80" ht="34.15" customHeight="1">
      <c r="A1883" s="2"/>
      <c r="B1883" s="2"/>
      <c r="C1883" s="2"/>
      <c r="D1883" s="2"/>
      <c r="E1883" s="2"/>
      <c r="F1883" s="15"/>
      <c r="G1883" s="2"/>
      <c r="H1883" s="2"/>
      <c r="I1883" s="2"/>
      <c r="J1883" s="2"/>
      <c r="K1883" s="2"/>
      <c r="L1883" s="2"/>
      <c r="M1883" s="2"/>
      <c r="N1883" s="700"/>
      <c r="O1883" s="2"/>
      <c r="P1883" s="2"/>
      <c r="Q1883" s="2"/>
      <c r="R1883" s="2"/>
      <c r="S1883" s="2"/>
      <c r="T1883" s="2"/>
      <c r="U1883" s="15"/>
      <c r="V1883" s="15"/>
      <c r="W1883" s="15"/>
      <c r="X1883" s="15"/>
      <c r="Y1883" s="15"/>
      <c r="Z1883" s="15"/>
      <c r="AA1883" s="15"/>
      <c r="AB1883" s="15"/>
      <c r="AC1883" s="15"/>
      <c r="AD1883" s="15"/>
      <c r="AE1883" s="15"/>
      <c r="AF1883" s="15"/>
      <c r="AG1883" s="15"/>
      <c r="AH1883" s="15"/>
      <c r="AI1883" s="15"/>
      <c r="AJ1883" s="15"/>
      <c r="AK1883" s="15"/>
      <c r="AL1883" s="15"/>
      <c r="AM1883" s="15"/>
      <c r="AN1883" s="15"/>
      <c r="AO1883" s="15"/>
      <c r="AP1883" s="15"/>
      <c r="AQ1883" s="15"/>
      <c r="AR1883" s="15"/>
      <c r="AS1883" s="15"/>
      <c r="AT1883" s="15"/>
      <c r="AU1883" s="15"/>
      <c r="AV1883" s="15"/>
      <c r="AW1883" s="15"/>
      <c r="AX1883" s="15"/>
      <c r="AY1883" s="6"/>
      <c r="AZ1883" s="6"/>
      <c r="BA1883" s="6"/>
      <c r="BB1883" s="6"/>
      <c r="BC1883" s="6"/>
      <c r="BD1883" s="6"/>
      <c r="BE1883" s="6"/>
      <c r="BF1883" s="6"/>
      <c r="BG1883" s="6"/>
      <c r="BH1883" s="6"/>
      <c r="BI1883" s="6"/>
      <c r="BJ1883" s="6"/>
      <c r="BK1883" s="6"/>
      <c r="BL1883" s="6"/>
      <c r="BM1883" s="6"/>
      <c r="BN1883" s="6"/>
      <c r="BO1883" s="6"/>
      <c r="BP1883" s="6"/>
      <c r="BQ1883" s="6"/>
      <c r="BR1883" s="6"/>
      <c r="BS1883" s="6"/>
      <c r="BT1883" s="6"/>
      <c r="BU1883" s="6"/>
      <c r="BV1883" s="6"/>
      <c r="BW1883" s="6"/>
      <c r="BX1883" s="6"/>
      <c r="BY1883" s="6"/>
      <c r="BZ1883" s="6"/>
      <c r="CA1883" s="6"/>
      <c r="CB1883" s="6"/>
    </row>
    <row r="1884" spans="1:80" ht="34.15" customHeight="1">
      <c r="A1884" s="2"/>
      <c r="B1884" s="2"/>
      <c r="C1884" s="2"/>
      <c r="D1884" s="2"/>
      <c r="E1884" s="2"/>
      <c r="F1884" s="15"/>
      <c r="G1884" s="2"/>
      <c r="H1884" s="2"/>
      <c r="I1884" s="2"/>
      <c r="J1884" s="2"/>
      <c r="K1884" s="2"/>
      <c r="L1884" s="2"/>
      <c r="M1884" s="2"/>
      <c r="N1884" s="700"/>
      <c r="O1884" s="2"/>
      <c r="P1884" s="2"/>
      <c r="Q1884" s="2"/>
      <c r="R1884" s="2"/>
      <c r="S1884" s="2"/>
      <c r="T1884" s="2"/>
      <c r="U1884" s="15"/>
      <c r="V1884" s="15"/>
      <c r="W1884" s="15"/>
      <c r="X1884" s="15"/>
      <c r="Y1884" s="15"/>
      <c r="Z1884" s="15"/>
      <c r="AA1884" s="15"/>
      <c r="AB1884" s="15"/>
      <c r="AC1884" s="15"/>
      <c r="AD1884" s="15"/>
      <c r="AE1884" s="15"/>
      <c r="AF1884" s="15"/>
      <c r="AG1884" s="15"/>
      <c r="AH1884" s="15"/>
      <c r="AI1884" s="15"/>
      <c r="AJ1884" s="15"/>
      <c r="AK1884" s="15"/>
      <c r="AL1884" s="15"/>
      <c r="AM1884" s="15"/>
      <c r="AN1884" s="15"/>
      <c r="AO1884" s="15"/>
      <c r="AP1884" s="15"/>
      <c r="AQ1884" s="15"/>
      <c r="AR1884" s="15"/>
      <c r="AS1884" s="15"/>
      <c r="AT1884" s="15"/>
      <c r="AU1884" s="15"/>
      <c r="AV1884" s="15"/>
      <c r="AW1884" s="15"/>
      <c r="AX1884" s="15"/>
      <c r="AY1884" s="6"/>
      <c r="AZ1884" s="6"/>
      <c r="BA1884" s="6"/>
      <c r="BB1884" s="6"/>
      <c r="BC1884" s="6"/>
      <c r="BD1884" s="6"/>
      <c r="BE1884" s="6"/>
      <c r="BF1884" s="6"/>
      <c r="BG1884" s="6"/>
      <c r="BH1884" s="6"/>
      <c r="BI1884" s="6"/>
      <c r="BJ1884" s="6"/>
      <c r="BK1884" s="6"/>
      <c r="BL1884" s="6"/>
      <c r="BM1884" s="6"/>
      <c r="BN1884" s="6"/>
      <c r="BO1884" s="6"/>
      <c r="BP1884" s="6"/>
      <c r="BQ1884" s="6"/>
      <c r="BR1884" s="6"/>
      <c r="BS1884" s="6"/>
      <c r="BT1884" s="6"/>
      <c r="BU1884" s="6"/>
      <c r="BV1884" s="6"/>
      <c r="BW1884" s="6"/>
      <c r="BX1884" s="6"/>
      <c r="BY1884" s="6"/>
      <c r="BZ1884" s="6"/>
      <c r="CA1884" s="6"/>
      <c r="CB1884" s="6"/>
    </row>
    <row r="1885" spans="1:80" ht="34.15" customHeight="1">
      <c r="A1885" s="2"/>
      <c r="B1885" s="2"/>
      <c r="C1885" s="2"/>
      <c r="D1885" s="2"/>
      <c r="E1885" s="2"/>
      <c r="F1885" s="15"/>
      <c r="G1885" s="2"/>
      <c r="H1885" s="2"/>
      <c r="I1885" s="2"/>
      <c r="J1885" s="2"/>
      <c r="K1885" s="2"/>
      <c r="L1885" s="2"/>
      <c r="M1885" s="2"/>
      <c r="N1885" s="700"/>
      <c r="O1885" s="2"/>
      <c r="P1885" s="2"/>
      <c r="Q1885" s="2"/>
      <c r="R1885" s="2"/>
      <c r="S1885" s="2"/>
      <c r="T1885" s="2"/>
      <c r="U1885" s="15"/>
      <c r="V1885" s="15"/>
      <c r="W1885" s="15"/>
      <c r="X1885" s="15"/>
      <c r="Y1885" s="15"/>
      <c r="Z1885" s="15"/>
      <c r="AA1885" s="15"/>
      <c r="AB1885" s="15"/>
      <c r="AC1885" s="15"/>
      <c r="AD1885" s="15"/>
      <c r="AE1885" s="15"/>
      <c r="AF1885" s="15"/>
      <c r="AG1885" s="15"/>
      <c r="AH1885" s="15"/>
      <c r="AI1885" s="15"/>
      <c r="AJ1885" s="15"/>
      <c r="AK1885" s="15"/>
      <c r="AL1885" s="15"/>
      <c r="AM1885" s="15"/>
      <c r="AN1885" s="15"/>
      <c r="AO1885" s="15"/>
      <c r="AP1885" s="15"/>
      <c r="AQ1885" s="15"/>
      <c r="AR1885" s="15"/>
      <c r="AS1885" s="15"/>
      <c r="AT1885" s="15"/>
      <c r="AU1885" s="15"/>
      <c r="AV1885" s="15"/>
      <c r="AW1885" s="15"/>
      <c r="AX1885" s="15"/>
      <c r="AY1885" s="6"/>
      <c r="AZ1885" s="6"/>
      <c r="BA1885" s="6"/>
      <c r="BB1885" s="6"/>
      <c r="BC1885" s="6"/>
      <c r="BD1885" s="6"/>
      <c r="BE1885" s="6"/>
      <c r="BF1885" s="6"/>
      <c r="BG1885" s="6"/>
      <c r="BH1885" s="6"/>
      <c r="BI1885" s="6"/>
      <c r="BJ1885" s="6"/>
      <c r="BK1885" s="6"/>
      <c r="BL1885" s="6"/>
      <c r="BM1885" s="6"/>
      <c r="BN1885" s="6"/>
      <c r="BO1885" s="6"/>
      <c r="BP1885" s="6"/>
      <c r="BQ1885" s="6"/>
      <c r="BR1885" s="6"/>
      <c r="BS1885" s="6"/>
      <c r="BT1885" s="6"/>
      <c r="BU1885" s="6"/>
      <c r="BV1885" s="6"/>
      <c r="BW1885" s="6"/>
      <c r="BX1885" s="6"/>
      <c r="BY1885" s="6"/>
      <c r="BZ1885" s="6"/>
      <c r="CA1885" s="6"/>
      <c r="CB1885" s="6"/>
    </row>
    <row r="1886" spans="1:80" ht="34.15" customHeight="1">
      <c r="A1886" s="2"/>
      <c r="B1886" s="2"/>
      <c r="C1886" s="2"/>
      <c r="D1886" s="2"/>
      <c r="E1886" s="2"/>
      <c r="F1886" s="15"/>
      <c r="G1886" s="2"/>
      <c r="H1886" s="2"/>
      <c r="I1886" s="2"/>
      <c r="J1886" s="2"/>
      <c r="K1886" s="2"/>
      <c r="L1886" s="2"/>
      <c r="M1886" s="2"/>
      <c r="N1886" s="700"/>
      <c r="O1886" s="2"/>
      <c r="P1886" s="2"/>
      <c r="Q1886" s="2"/>
      <c r="R1886" s="2"/>
      <c r="S1886" s="2"/>
      <c r="T1886" s="2"/>
      <c r="U1886" s="15"/>
      <c r="V1886" s="15"/>
      <c r="W1886" s="15"/>
      <c r="X1886" s="15"/>
      <c r="Y1886" s="15"/>
      <c r="Z1886" s="15"/>
      <c r="AA1886" s="15"/>
      <c r="AB1886" s="15"/>
      <c r="AC1886" s="15"/>
      <c r="AD1886" s="15"/>
      <c r="AE1886" s="15"/>
      <c r="AF1886" s="15"/>
      <c r="AG1886" s="15"/>
      <c r="AH1886" s="15"/>
      <c r="AI1886" s="15"/>
      <c r="AJ1886" s="15"/>
      <c r="AK1886" s="15"/>
      <c r="AL1886" s="15"/>
      <c r="AM1886" s="15"/>
      <c r="AN1886" s="15"/>
      <c r="AO1886" s="15"/>
      <c r="AP1886" s="15"/>
      <c r="AQ1886" s="15"/>
      <c r="AR1886" s="15"/>
      <c r="AS1886" s="15"/>
      <c r="AT1886" s="15"/>
      <c r="AU1886" s="15"/>
      <c r="AV1886" s="15"/>
      <c r="AW1886" s="15"/>
      <c r="AX1886" s="15"/>
      <c r="AY1886" s="6"/>
      <c r="AZ1886" s="6"/>
      <c r="BA1886" s="6"/>
      <c r="BB1886" s="6"/>
      <c r="BC1886" s="6"/>
      <c r="BD1886" s="6"/>
      <c r="BE1886" s="6"/>
      <c r="BF1886" s="6"/>
      <c r="BG1886" s="6"/>
      <c r="BH1886" s="6"/>
      <c r="BI1886" s="6"/>
      <c r="BJ1886" s="6"/>
      <c r="BK1886" s="6"/>
      <c r="BL1886" s="6"/>
      <c r="BM1886" s="6"/>
      <c r="BN1886" s="6"/>
      <c r="BO1886" s="6"/>
      <c r="BP1886" s="6"/>
      <c r="BQ1886" s="6"/>
      <c r="BR1886" s="6"/>
      <c r="BS1886" s="6"/>
      <c r="BT1886" s="6"/>
      <c r="BU1886" s="6"/>
      <c r="BV1886" s="6"/>
      <c r="BW1886" s="6"/>
      <c r="BX1886" s="6"/>
      <c r="BY1886" s="6"/>
      <c r="BZ1886" s="6"/>
      <c r="CA1886" s="6"/>
      <c r="CB1886" s="6"/>
    </row>
    <row r="1887" spans="1:80" ht="34.15" customHeight="1">
      <c r="A1887" s="2"/>
      <c r="B1887" s="2"/>
      <c r="C1887" s="2"/>
      <c r="D1887" s="2"/>
      <c r="E1887" s="2"/>
      <c r="F1887" s="15"/>
      <c r="G1887" s="2"/>
      <c r="H1887" s="2"/>
      <c r="I1887" s="2"/>
      <c r="J1887" s="2"/>
      <c r="K1887" s="2"/>
      <c r="L1887" s="2"/>
      <c r="M1887" s="2"/>
      <c r="N1887" s="700"/>
      <c r="O1887" s="2"/>
      <c r="P1887" s="2"/>
      <c r="Q1887" s="2"/>
      <c r="R1887" s="2"/>
      <c r="S1887" s="2"/>
      <c r="T1887" s="2"/>
      <c r="U1887" s="15"/>
      <c r="V1887" s="15"/>
      <c r="W1887" s="15"/>
      <c r="X1887" s="15"/>
      <c r="Y1887" s="15"/>
      <c r="Z1887" s="15"/>
      <c r="AA1887" s="15"/>
      <c r="AB1887" s="15"/>
      <c r="AC1887" s="15"/>
      <c r="AD1887" s="15"/>
      <c r="AE1887" s="15"/>
      <c r="AF1887" s="15"/>
      <c r="AG1887" s="15"/>
      <c r="AH1887" s="15"/>
      <c r="AI1887" s="15"/>
      <c r="AJ1887" s="15"/>
      <c r="AK1887" s="15"/>
      <c r="AL1887" s="15"/>
      <c r="AM1887" s="15"/>
      <c r="AN1887" s="15"/>
      <c r="AO1887" s="15"/>
      <c r="AP1887" s="15"/>
      <c r="AQ1887" s="15"/>
      <c r="AR1887" s="15"/>
      <c r="AS1887" s="15"/>
      <c r="AT1887" s="15"/>
      <c r="AU1887" s="15"/>
      <c r="AV1887" s="15"/>
      <c r="AW1887" s="15"/>
      <c r="AX1887" s="15"/>
      <c r="AY1887" s="6"/>
      <c r="AZ1887" s="6"/>
      <c r="BA1887" s="6"/>
      <c r="BB1887" s="6"/>
      <c r="BC1887" s="6"/>
      <c r="BD1887" s="6"/>
      <c r="BE1887" s="6"/>
      <c r="BF1887" s="6"/>
      <c r="BG1887" s="6"/>
      <c r="BH1887" s="6"/>
      <c r="BI1887" s="6"/>
      <c r="BJ1887" s="6"/>
      <c r="BK1887" s="6"/>
      <c r="BL1887" s="6"/>
      <c r="BM1887" s="6"/>
      <c r="BN1887" s="6"/>
      <c r="BO1887" s="6"/>
      <c r="BP1887" s="6"/>
      <c r="BQ1887" s="6"/>
      <c r="BR1887" s="6"/>
      <c r="BS1887" s="6"/>
      <c r="BT1887" s="6"/>
      <c r="BU1887" s="6"/>
      <c r="BV1887" s="6"/>
      <c r="BW1887" s="6"/>
      <c r="BX1887" s="6"/>
      <c r="BY1887" s="6"/>
      <c r="BZ1887" s="6"/>
      <c r="CA1887" s="6"/>
      <c r="CB1887" s="6"/>
    </row>
    <row r="1888" spans="1:80" ht="34.15" customHeight="1">
      <c r="A1888" s="2"/>
      <c r="B1888" s="2"/>
      <c r="C1888" s="2"/>
      <c r="D1888" s="2"/>
      <c r="E1888" s="2"/>
      <c r="F1888" s="15"/>
      <c r="G1888" s="2"/>
      <c r="H1888" s="2"/>
      <c r="I1888" s="2"/>
      <c r="J1888" s="2"/>
      <c r="K1888" s="2"/>
      <c r="L1888" s="2"/>
      <c r="M1888" s="2"/>
      <c r="N1888" s="700"/>
      <c r="O1888" s="2"/>
      <c r="P1888" s="2"/>
      <c r="Q1888" s="2"/>
      <c r="R1888" s="2"/>
      <c r="S1888" s="2"/>
      <c r="T1888" s="2"/>
      <c r="U1888" s="15"/>
      <c r="V1888" s="15"/>
      <c r="W1888" s="15"/>
      <c r="X1888" s="15"/>
      <c r="Y1888" s="15"/>
      <c r="Z1888" s="15"/>
      <c r="AA1888" s="15"/>
      <c r="AB1888" s="15"/>
      <c r="AC1888" s="15"/>
      <c r="AD1888" s="15"/>
      <c r="AE1888" s="15"/>
      <c r="AF1888" s="15"/>
      <c r="AG1888" s="15"/>
      <c r="AH1888" s="15"/>
      <c r="AI1888" s="15"/>
      <c r="AJ1888" s="15"/>
      <c r="AK1888" s="15"/>
      <c r="AL1888" s="15"/>
      <c r="AM1888" s="15"/>
      <c r="AN1888" s="15"/>
      <c r="AO1888" s="15"/>
      <c r="AP1888" s="15"/>
      <c r="AQ1888" s="15"/>
      <c r="AR1888" s="15"/>
      <c r="AS1888" s="15"/>
      <c r="AT1888" s="15"/>
      <c r="AU1888" s="15"/>
      <c r="AV1888" s="15"/>
      <c r="AW1888" s="15"/>
      <c r="AX1888" s="15"/>
      <c r="AY1888" s="6"/>
      <c r="AZ1888" s="6"/>
      <c r="BA1888" s="6"/>
      <c r="BB1888" s="6"/>
      <c r="BC1888" s="6"/>
      <c r="BD1888" s="6"/>
      <c r="BE1888" s="6"/>
      <c r="BF1888" s="6"/>
      <c r="BG1888" s="6"/>
      <c r="BH1888" s="6"/>
      <c r="BI1888" s="6"/>
      <c r="BJ1888" s="6"/>
      <c r="BK1888" s="6"/>
      <c r="BL1888" s="6"/>
      <c r="BM1888" s="6"/>
      <c r="BN1888" s="6"/>
      <c r="BO1888" s="6"/>
      <c r="BP1888" s="6"/>
      <c r="BQ1888" s="6"/>
      <c r="BR1888" s="6"/>
      <c r="BS1888" s="6"/>
      <c r="BT1888" s="6"/>
      <c r="BU1888" s="6"/>
      <c r="BV1888" s="6"/>
      <c r="BW1888" s="6"/>
      <c r="BX1888" s="6"/>
      <c r="BY1888" s="6"/>
      <c r="BZ1888" s="6"/>
      <c r="CA1888" s="6"/>
      <c r="CB1888" s="6"/>
    </row>
    <row r="1889" spans="1:80" ht="34.15" customHeight="1">
      <c r="A1889" s="2"/>
      <c r="B1889" s="2"/>
      <c r="C1889" s="2"/>
      <c r="D1889" s="2"/>
      <c r="E1889" s="2"/>
      <c r="F1889" s="15"/>
      <c r="G1889" s="2"/>
      <c r="H1889" s="2"/>
      <c r="I1889" s="2"/>
      <c r="J1889" s="2"/>
      <c r="K1889" s="2"/>
      <c r="L1889" s="2"/>
      <c r="M1889" s="2"/>
      <c r="N1889" s="700"/>
      <c r="O1889" s="2"/>
      <c r="P1889" s="2"/>
      <c r="Q1889" s="2"/>
      <c r="R1889" s="2"/>
      <c r="S1889" s="2"/>
      <c r="T1889" s="2"/>
      <c r="U1889" s="15"/>
      <c r="V1889" s="15"/>
      <c r="W1889" s="15"/>
      <c r="X1889" s="15"/>
      <c r="Y1889" s="15"/>
      <c r="Z1889" s="15"/>
      <c r="AA1889" s="15"/>
      <c r="AB1889" s="15"/>
      <c r="AC1889" s="15"/>
      <c r="AD1889" s="15"/>
      <c r="AE1889" s="15"/>
      <c r="AF1889" s="15"/>
      <c r="AG1889" s="15"/>
      <c r="AH1889" s="15"/>
      <c r="AI1889" s="15"/>
      <c r="AJ1889" s="15"/>
      <c r="AK1889" s="15"/>
      <c r="AL1889" s="15"/>
      <c r="AM1889" s="15"/>
      <c r="AN1889" s="15"/>
      <c r="AO1889" s="15"/>
      <c r="AP1889" s="15"/>
      <c r="AQ1889" s="15"/>
      <c r="AR1889" s="15"/>
      <c r="AS1889" s="15"/>
      <c r="AT1889" s="15"/>
      <c r="AU1889" s="15"/>
      <c r="AV1889" s="15"/>
      <c r="AW1889" s="15"/>
      <c r="AX1889" s="15"/>
      <c r="AY1889" s="6"/>
      <c r="AZ1889" s="6"/>
      <c r="BA1889" s="6"/>
      <c r="BB1889" s="6"/>
      <c r="BC1889" s="6"/>
      <c r="BD1889" s="6"/>
      <c r="BE1889" s="6"/>
      <c r="BF1889" s="6"/>
      <c r="BG1889" s="6"/>
      <c r="BH1889" s="6"/>
      <c r="BI1889" s="6"/>
      <c r="BJ1889" s="6"/>
      <c r="BK1889" s="6"/>
      <c r="BL1889" s="6"/>
      <c r="BM1889" s="6"/>
      <c r="BN1889" s="6"/>
      <c r="BO1889" s="6"/>
      <c r="BP1889" s="6"/>
      <c r="BQ1889" s="6"/>
      <c r="BR1889" s="6"/>
      <c r="BS1889" s="6"/>
      <c r="BT1889" s="6"/>
      <c r="BU1889" s="6"/>
      <c r="BV1889" s="6"/>
      <c r="BW1889" s="6"/>
      <c r="BX1889" s="6"/>
      <c r="BY1889" s="6"/>
      <c r="BZ1889" s="6"/>
      <c r="CA1889" s="6"/>
      <c r="CB1889" s="6"/>
    </row>
    <row r="1890" spans="1:80" ht="34.15" customHeight="1">
      <c r="A1890" s="2"/>
      <c r="B1890" s="2"/>
      <c r="C1890" s="2"/>
      <c r="D1890" s="2"/>
      <c r="E1890" s="2"/>
      <c r="F1890" s="15"/>
      <c r="G1890" s="2"/>
      <c r="H1890" s="2"/>
      <c r="I1890" s="2"/>
      <c r="J1890" s="2"/>
      <c r="K1890" s="2"/>
      <c r="L1890" s="2"/>
      <c r="M1890" s="2"/>
      <c r="N1890" s="700"/>
      <c r="O1890" s="2"/>
      <c r="P1890" s="2"/>
      <c r="Q1890" s="2"/>
      <c r="R1890" s="2"/>
      <c r="S1890" s="2"/>
      <c r="T1890" s="2"/>
      <c r="U1890" s="15"/>
      <c r="V1890" s="15"/>
      <c r="W1890" s="15"/>
      <c r="X1890" s="15"/>
      <c r="Y1890" s="15"/>
      <c r="Z1890" s="15"/>
      <c r="AA1890" s="15"/>
      <c r="AB1890" s="15"/>
      <c r="AC1890" s="15"/>
      <c r="AD1890" s="15"/>
      <c r="AE1890" s="15"/>
      <c r="AF1890" s="15"/>
      <c r="AG1890" s="15"/>
      <c r="AH1890" s="15"/>
      <c r="AI1890" s="15"/>
      <c r="AJ1890" s="15"/>
      <c r="AK1890" s="15"/>
      <c r="AL1890" s="15"/>
      <c r="AM1890" s="15"/>
      <c r="AN1890" s="15"/>
      <c r="AO1890" s="15"/>
      <c r="AP1890" s="15"/>
      <c r="AQ1890" s="15"/>
      <c r="AR1890" s="15"/>
      <c r="AS1890" s="15"/>
      <c r="AT1890" s="15"/>
      <c r="AU1890" s="15"/>
      <c r="AV1890" s="15"/>
      <c r="AW1890" s="15"/>
      <c r="AX1890" s="15"/>
      <c r="AY1890" s="6"/>
      <c r="AZ1890" s="6"/>
      <c r="BA1890" s="6"/>
      <c r="BB1890" s="6"/>
      <c r="BC1890" s="6"/>
      <c r="BD1890" s="6"/>
      <c r="BE1890" s="6"/>
      <c r="BF1890" s="6"/>
      <c r="BG1890" s="6"/>
      <c r="BH1890" s="6"/>
      <c r="BI1890" s="6"/>
      <c r="BJ1890" s="6"/>
      <c r="BK1890" s="6"/>
      <c r="BL1890" s="6"/>
      <c r="BM1890" s="6"/>
      <c r="BN1890" s="6"/>
      <c r="BO1890" s="6"/>
      <c r="BP1890" s="6"/>
      <c r="BQ1890" s="6"/>
      <c r="BR1890" s="6"/>
      <c r="BS1890" s="6"/>
      <c r="BT1890" s="6"/>
      <c r="BU1890" s="6"/>
      <c r="BV1890" s="6"/>
      <c r="BW1890" s="6"/>
      <c r="BX1890" s="6"/>
      <c r="BY1890" s="6"/>
      <c r="BZ1890" s="6"/>
      <c r="CA1890" s="6"/>
      <c r="CB1890" s="6"/>
    </row>
    <row r="1891" spans="1:80" ht="34.15" customHeight="1">
      <c r="A1891" s="2"/>
      <c r="B1891" s="2"/>
      <c r="C1891" s="2"/>
      <c r="D1891" s="2"/>
      <c r="E1891" s="2"/>
      <c r="F1891" s="15"/>
      <c r="G1891" s="2"/>
      <c r="H1891" s="2"/>
      <c r="I1891" s="2"/>
      <c r="J1891" s="2"/>
      <c r="K1891" s="2"/>
      <c r="L1891" s="2"/>
      <c r="M1891" s="2"/>
      <c r="N1891" s="700"/>
      <c r="O1891" s="2"/>
      <c r="P1891" s="2"/>
      <c r="Q1891" s="2"/>
      <c r="R1891" s="2"/>
      <c r="S1891" s="2"/>
      <c r="T1891" s="2"/>
      <c r="U1891" s="15"/>
      <c r="V1891" s="15"/>
      <c r="W1891" s="15"/>
      <c r="X1891" s="15"/>
      <c r="Y1891" s="15"/>
      <c r="Z1891" s="15"/>
      <c r="AA1891" s="15"/>
      <c r="AB1891" s="15"/>
      <c r="AC1891" s="15"/>
      <c r="AD1891" s="15"/>
      <c r="AE1891" s="15"/>
      <c r="AF1891" s="15"/>
      <c r="AG1891" s="15"/>
      <c r="AH1891" s="15"/>
      <c r="AI1891" s="15"/>
      <c r="AJ1891" s="15"/>
      <c r="AK1891" s="15"/>
      <c r="AL1891" s="15"/>
      <c r="AM1891" s="15"/>
      <c r="AN1891" s="15"/>
      <c r="AO1891" s="15"/>
      <c r="AP1891" s="15"/>
      <c r="AQ1891" s="15"/>
      <c r="AR1891" s="15"/>
      <c r="AS1891" s="15"/>
      <c r="AT1891" s="15"/>
      <c r="AU1891" s="15"/>
      <c r="AV1891" s="15"/>
      <c r="AW1891" s="15"/>
      <c r="AX1891" s="15"/>
      <c r="AY1891" s="6"/>
      <c r="AZ1891" s="6"/>
      <c r="BA1891" s="6"/>
      <c r="BB1891" s="6"/>
      <c r="BC1891" s="6"/>
      <c r="BD1891" s="6"/>
      <c r="BE1891" s="6"/>
      <c r="BF1891" s="6"/>
      <c r="BG1891" s="6"/>
      <c r="BH1891" s="6"/>
      <c r="BI1891" s="6"/>
      <c r="BJ1891" s="6"/>
      <c r="BK1891" s="6"/>
      <c r="BL1891" s="6"/>
      <c r="BM1891" s="6"/>
      <c r="BN1891" s="6"/>
      <c r="BO1891" s="6"/>
      <c r="BP1891" s="6"/>
      <c r="BQ1891" s="6"/>
      <c r="BR1891" s="6"/>
      <c r="BS1891" s="6"/>
      <c r="BT1891" s="6"/>
      <c r="BU1891" s="6"/>
      <c r="BV1891" s="6"/>
      <c r="BW1891" s="6"/>
      <c r="BX1891" s="6"/>
      <c r="BY1891" s="6"/>
      <c r="BZ1891" s="6"/>
      <c r="CA1891" s="6"/>
      <c r="CB1891" s="6"/>
    </row>
    <row r="1892" spans="1:80" ht="34.15" customHeight="1">
      <c r="A1892" s="2"/>
      <c r="B1892" s="2"/>
      <c r="C1892" s="2"/>
      <c r="D1892" s="2"/>
      <c r="E1892" s="2"/>
      <c r="F1892" s="15"/>
      <c r="G1892" s="2"/>
      <c r="H1892" s="2"/>
      <c r="I1892" s="2"/>
      <c r="J1892" s="2"/>
      <c r="K1892" s="2"/>
      <c r="L1892" s="2"/>
      <c r="M1892" s="2"/>
      <c r="N1892" s="700"/>
      <c r="O1892" s="2"/>
      <c r="P1892" s="2"/>
      <c r="Q1892" s="2"/>
      <c r="R1892" s="2"/>
      <c r="S1892" s="2"/>
      <c r="T1892" s="2"/>
      <c r="U1892" s="15"/>
      <c r="V1892" s="15"/>
      <c r="W1892" s="15"/>
      <c r="X1892" s="15"/>
      <c r="Y1892" s="15"/>
      <c r="Z1892" s="15"/>
      <c r="AA1892" s="15"/>
      <c r="AB1892" s="15"/>
      <c r="AC1892" s="15"/>
      <c r="AD1892" s="15"/>
      <c r="AE1892" s="15"/>
      <c r="AF1892" s="15"/>
      <c r="AG1892" s="15"/>
      <c r="AH1892" s="15"/>
      <c r="AI1892" s="15"/>
      <c r="AJ1892" s="15"/>
      <c r="AK1892" s="15"/>
      <c r="AL1892" s="15"/>
      <c r="AM1892" s="15"/>
      <c r="AN1892" s="15"/>
      <c r="AO1892" s="15"/>
      <c r="AP1892" s="15"/>
      <c r="AQ1892" s="15"/>
      <c r="AR1892" s="15"/>
      <c r="AS1892" s="15"/>
      <c r="AT1892" s="15"/>
      <c r="AU1892" s="15"/>
      <c r="AV1892" s="15"/>
      <c r="AW1892" s="15"/>
      <c r="AX1892" s="15"/>
      <c r="AY1892" s="6"/>
      <c r="AZ1892" s="6"/>
      <c r="BA1892" s="6"/>
      <c r="BB1892" s="6"/>
      <c r="BC1892" s="6"/>
      <c r="BD1892" s="6"/>
      <c r="BE1892" s="6"/>
      <c r="BF1892" s="6"/>
      <c r="BG1892" s="6"/>
      <c r="BH1892" s="6"/>
      <c r="BI1892" s="6"/>
      <c r="BJ1892" s="6"/>
      <c r="BK1892" s="6"/>
      <c r="BL1892" s="6"/>
      <c r="BM1892" s="6"/>
      <c r="BN1892" s="6"/>
      <c r="BO1892" s="6"/>
      <c r="BP1892" s="6"/>
      <c r="BQ1892" s="6"/>
      <c r="BR1892" s="6"/>
      <c r="BS1892" s="6"/>
      <c r="BT1892" s="6"/>
      <c r="BU1892" s="6"/>
      <c r="BV1892" s="6"/>
      <c r="BW1892" s="6"/>
      <c r="BX1892" s="6"/>
      <c r="BY1892" s="6"/>
      <c r="BZ1892" s="6"/>
      <c r="CA1892" s="6"/>
      <c r="CB1892" s="6"/>
    </row>
    <row r="1893" spans="1:80" ht="34.15" customHeight="1">
      <c r="A1893" s="2"/>
      <c r="B1893" s="2"/>
      <c r="C1893" s="2"/>
      <c r="D1893" s="2"/>
      <c r="E1893" s="2"/>
      <c r="F1893" s="15"/>
      <c r="G1893" s="2"/>
      <c r="H1893" s="2"/>
      <c r="I1893" s="2"/>
      <c r="J1893" s="2"/>
      <c r="K1893" s="2"/>
      <c r="L1893" s="2"/>
      <c r="M1893" s="2"/>
      <c r="N1893" s="700"/>
      <c r="O1893" s="2"/>
      <c r="P1893" s="2"/>
      <c r="Q1893" s="2"/>
      <c r="R1893" s="2"/>
      <c r="S1893" s="2"/>
      <c r="T1893" s="2"/>
      <c r="U1893" s="15"/>
      <c r="V1893" s="15"/>
      <c r="W1893" s="15"/>
      <c r="X1893" s="15"/>
      <c r="Y1893" s="15"/>
      <c r="Z1893" s="15"/>
      <c r="AA1893" s="15"/>
      <c r="AB1893" s="15"/>
      <c r="AC1893" s="15"/>
      <c r="AD1893" s="15"/>
      <c r="AE1893" s="15"/>
      <c r="AF1893" s="15"/>
      <c r="AG1893" s="15"/>
      <c r="AH1893" s="15"/>
      <c r="AI1893" s="15"/>
      <c r="AJ1893" s="15"/>
      <c r="AK1893" s="15"/>
      <c r="AL1893" s="15"/>
      <c r="AM1893" s="15"/>
      <c r="AN1893" s="15"/>
      <c r="AO1893" s="15"/>
      <c r="AP1893" s="15"/>
      <c r="AQ1893" s="15"/>
      <c r="AR1893" s="15"/>
      <c r="AS1893" s="15"/>
      <c r="AT1893" s="15"/>
      <c r="AU1893" s="15"/>
      <c r="AV1893" s="15"/>
      <c r="AW1893" s="15"/>
      <c r="AX1893" s="15"/>
      <c r="AY1893" s="6"/>
      <c r="AZ1893" s="6"/>
      <c r="BA1893" s="6"/>
      <c r="BB1893" s="6"/>
      <c r="BC1893" s="6"/>
      <c r="BD1893" s="6"/>
      <c r="BE1893" s="6"/>
      <c r="BF1893" s="6"/>
      <c r="BG1893" s="6"/>
      <c r="BH1893" s="6"/>
      <c r="BI1893" s="6"/>
      <c r="BJ1893" s="6"/>
      <c r="BK1893" s="6"/>
      <c r="BL1893" s="6"/>
      <c r="BM1893" s="6"/>
      <c r="BN1893" s="6"/>
      <c r="BO1893" s="6"/>
      <c r="BP1893" s="6"/>
      <c r="BQ1893" s="6"/>
      <c r="BR1893" s="6"/>
      <c r="BS1893" s="6"/>
      <c r="BT1893" s="6"/>
      <c r="BU1893" s="6"/>
      <c r="BV1893" s="6"/>
      <c r="BW1893" s="6"/>
      <c r="BX1893" s="6"/>
      <c r="BY1893" s="6"/>
      <c r="BZ1893" s="6"/>
      <c r="CA1893" s="6"/>
      <c r="CB1893" s="6"/>
    </row>
    <row r="1894" spans="1:80" ht="34.15" customHeight="1">
      <c r="A1894" s="2"/>
      <c r="B1894" s="2"/>
      <c r="C1894" s="2"/>
      <c r="D1894" s="2"/>
      <c r="E1894" s="2"/>
      <c r="F1894" s="15"/>
      <c r="G1894" s="2"/>
      <c r="H1894" s="2"/>
      <c r="I1894" s="2"/>
      <c r="J1894" s="2"/>
      <c r="K1894" s="2"/>
      <c r="L1894" s="2"/>
      <c r="M1894" s="2"/>
      <c r="N1894" s="700"/>
      <c r="O1894" s="2"/>
      <c r="P1894" s="2"/>
      <c r="Q1894" s="2"/>
      <c r="R1894" s="2"/>
      <c r="S1894" s="2"/>
      <c r="T1894" s="2"/>
      <c r="U1894" s="15"/>
      <c r="V1894" s="15"/>
      <c r="W1894" s="15"/>
      <c r="X1894" s="15"/>
      <c r="Y1894" s="15"/>
      <c r="Z1894" s="15"/>
      <c r="AA1894" s="15"/>
      <c r="AB1894" s="15"/>
      <c r="AC1894" s="15"/>
      <c r="AD1894" s="15"/>
      <c r="AE1894" s="15"/>
      <c r="AF1894" s="15"/>
      <c r="AG1894" s="15"/>
      <c r="AH1894" s="15"/>
      <c r="AI1894" s="15"/>
      <c r="AJ1894" s="15"/>
      <c r="AK1894" s="15"/>
      <c r="AL1894" s="15"/>
      <c r="AM1894" s="15"/>
      <c r="AN1894" s="15"/>
      <c r="AO1894" s="15"/>
      <c r="AP1894" s="15"/>
      <c r="AQ1894" s="15"/>
      <c r="AR1894" s="15"/>
      <c r="AS1894" s="15"/>
      <c r="AT1894" s="15"/>
      <c r="AU1894" s="15"/>
      <c r="AV1894" s="15"/>
      <c r="AW1894" s="15"/>
      <c r="AX1894" s="15"/>
      <c r="AY1894" s="6"/>
      <c r="AZ1894" s="6"/>
      <c r="BA1894" s="6"/>
      <c r="BB1894" s="6"/>
      <c r="BC1894" s="6"/>
      <c r="BD1894" s="6"/>
      <c r="BE1894" s="6"/>
      <c r="BF1894" s="6"/>
      <c r="BG1894" s="6"/>
      <c r="BH1894" s="6"/>
      <c r="BI1894" s="6"/>
      <c r="BJ1894" s="6"/>
      <c r="BK1894" s="6"/>
      <c r="BL1894" s="6"/>
      <c r="BM1894" s="6"/>
      <c r="BN1894" s="6"/>
      <c r="BO1894" s="6"/>
      <c r="BP1894" s="6"/>
      <c r="BQ1894" s="6"/>
      <c r="BR1894" s="6"/>
      <c r="BS1894" s="6"/>
      <c r="BT1894" s="6"/>
      <c r="BU1894" s="6"/>
      <c r="BV1894" s="6"/>
      <c r="BW1894" s="6"/>
      <c r="BX1894" s="6"/>
      <c r="BY1894" s="6"/>
      <c r="BZ1894" s="6"/>
      <c r="CA1894" s="6"/>
      <c r="CB1894" s="6"/>
    </row>
    <row r="1895" spans="1:80" ht="34.15" customHeight="1">
      <c r="A1895" s="2"/>
      <c r="B1895" s="2"/>
      <c r="C1895" s="2"/>
      <c r="D1895" s="2"/>
      <c r="E1895" s="2"/>
      <c r="F1895" s="15"/>
      <c r="G1895" s="2"/>
      <c r="H1895" s="2"/>
      <c r="I1895" s="2"/>
      <c r="J1895" s="2"/>
      <c r="K1895" s="2"/>
      <c r="L1895" s="2"/>
      <c r="M1895" s="2"/>
      <c r="N1895" s="700"/>
      <c r="O1895" s="2"/>
      <c r="P1895" s="2"/>
      <c r="Q1895" s="2"/>
      <c r="R1895" s="2"/>
      <c r="S1895" s="2"/>
      <c r="T1895" s="2"/>
      <c r="U1895" s="15"/>
      <c r="V1895" s="15"/>
      <c r="W1895" s="15"/>
      <c r="X1895" s="15"/>
      <c r="Y1895" s="15"/>
      <c r="Z1895" s="15"/>
      <c r="AA1895" s="15"/>
      <c r="AB1895" s="15"/>
      <c r="AC1895" s="15"/>
      <c r="AD1895" s="15"/>
      <c r="AE1895" s="15"/>
      <c r="AF1895" s="15"/>
      <c r="AG1895" s="15"/>
      <c r="AH1895" s="15"/>
      <c r="AI1895" s="15"/>
      <c r="AJ1895" s="15"/>
      <c r="AK1895" s="15"/>
      <c r="AL1895" s="15"/>
      <c r="AM1895" s="15"/>
      <c r="AN1895" s="15"/>
      <c r="AO1895" s="15"/>
      <c r="AP1895" s="15"/>
      <c r="AQ1895" s="15"/>
      <c r="AR1895" s="15"/>
      <c r="AS1895" s="15"/>
      <c r="AT1895" s="15"/>
      <c r="AU1895" s="15"/>
      <c r="AV1895" s="15"/>
      <c r="AW1895" s="15"/>
      <c r="AX1895" s="15"/>
      <c r="AY1895" s="6"/>
      <c r="AZ1895" s="6"/>
      <c r="BA1895" s="6"/>
      <c r="BB1895" s="6"/>
      <c r="BC1895" s="6"/>
      <c r="BD1895" s="6"/>
      <c r="BE1895" s="6"/>
      <c r="BF1895" s="6"/>
      <c r="BG1895" s="6"/>
      <c r="BH1895" s="6"/>
      <c r="BI1895" s="6"/>
      <c r="BJ1895" s="6"/>
      <c r="BK1895" s="6"/>
      <c r="BL1895" s="6"/>
      <c r="BM1895" s="6"/>
      <c r="BN1895" s="6"/>
      <c r="BO1895" s="6"/>
      <c r="BP1895" s="6"/>
      <c r="BQ1895" s="6"/>
      <c r="BR1895" s="6"/>
      <c r="BS1895" s="6"/>
      <c r="BT1895" s="6"/>
      <c r="BU1895" s="6"/>
      <c r="BV1895" s="6"/>
      <c r="BW1895" s="6"/>
      <c r="BX1895" s="6"/>
      <c r="BY1895" s="6"/>
      <c r="BZ1895" s="6"/>
      <c r="CA1895" s="6"/>
      <c r="CB1895" s="6"/>
    </row>
    <row r="1896" spans="1:80" ht="34.15" customHeight="1">
      <c r="A1896" s="2"/>
      <c r="B1896" s="2"/>
      <c r="C1896" s="2"/>
      <c r="D1896" s="2"/>
      <c r="E1896" s="2"/>
      <c r="F1896" s="15"/>
      <c r="G1896" s="2"/>
      <c r="H1896" s="2"/>
      <c r="I1896" s="2"/>
      <c r="J1896" s="2"/>
      <c r="K1896" s="2"/>
      <c r="L1896" s="2"/>
      <c r="M1896" s="2"/>
      <c r="N1896" s="700"/>
      <c r="O1896" s="2"/>
      <c r="P1896" s="2"/>
      <c r="Q1896" s="2"/>
      <c r="R1896" s="2"/>
      <c r="S1896" s="2"/>
      <c r="T1896" s="2"/>
      <c r="U1896" s="15"/>
      <c r="V1896" s="15"/>
      <c r="W1896" s="15"/>
      <c r="X1896" s="15"/>
      <c r="Y1896" s="15"/>
      <c r="Z1896" s="15"/>
      <c r="AA1896" s="15"/>
      <c r="AB1896" s="15"/>
      <c r="AC1896" s="15"/>
      <c r="AD1896" s="15"/>
      <c r="AE1896" s="15"/>
      <c r="AF1896" s="15"/>
      <c r="AG1896" s="15"/>
      <c r="AH1896" s="15"/>
      <c r="AI1896" s="15"/>
      <c r="AJ1896" s="15"/>
      <c r="AK1896" s="15"/>
      <c r="AL1896" s="15"/>
      <c r="AM1896" s="15"/>
      <c r="AN1896" s="15"/>
      <c r="AO1896" s="15"/>
      <c r="AP1896" s="15"/>
      <c r="AQ1896" s="15"/>
      <c r="AR1896" s="15"/>
      <c r="AS1896" s="15"/>
      <c r="AT1896" s="15"/>
      <c r="AU1896" s="15"/>
      <c r="AV1896" s="15"/>
      <c r="AW1896" s="15"/>
      <c r="AX1896" s="15"/>
      <c r="AY1896" s="6"/>
      <c r="AZ1896" s="6"/>
      <c r="BA1896" s="6"/>
      <c r="BB1896" s="6"/>
      <c r="BC1896" s="6"/>
      <c r="BD1896" s="6"/>
      <c r="BE1896" s="6"/>
      <c r="BF1896" s="6"/>
      <c r="BG1896" s="6"/>
      <c r="BH1896" s="6"/>
      <c r="BI1896" s="6"/>
      <c r="BJ1896" s="6"/>
      <c r="BK1896" s="6"/>
      <c r="BL1896" s="6"/>
      <c r="BM1896" s="6"/>
      <c r="BN1896" s="6"/>
      <c r="BO1896" s="6"/>
      <c r="BP1896" s="6"/>
      <c r="BQ1896" s="6"/>
      <c r="BR1896" s="6"/>
      <c r="BS1896" s="6"/>
      <c r="BT1896" s="6"/>
      <c r="BU1896" s="6"/>
      <c r="BV1896" s="6"/>
      <c r="BW1896" s="6"/>
      <c r="BX1896" s="6"/>
      <c r="BY1896" s="6"/>
      <c r="BZ1896" s="6"/>
      <c r="CA1896" s="6"/>
      <c r="CB1896" s="6"/>
    </row>
    <row r="1897" spans="1:80" ht="34.15" customHeight="1">
      <c r="A1897" s="2"/>
      <c r="B1897" s="2"/>
      <c r="C1897" s="2"/>
      <c r="D1897" s="2"/>
      <c r="E1897" s="2"/>
      <c r="F1897" s="15"/>
      <c r="G1897" s="2"/>
      <c r="H1897" s="2"/>
      <c r="I1897" s="2"/>
      <c r="J1897" s="2"/>
      <c r="K1897" s="2"/>
      <c r="L1897" s="2"/>
      <c r="M1897" s="2"/>
      <c r="N1897" s="700"/>
      <c r="O1897" s="2"/>
      <c r="P1897" s="2"/>
      <c r="Q1897" s="2"/>
      <c r="R1897" s="2"/>
      <c r="S1897" s="2"/>
      <c r="T1897" s="2"/>
      <c r="U1897" s="15"/>
      <c r="V1897" s="15"/>
      <c r="W1897" s="15"/>
      <c r="X1897" s="15"/>
      <c r="Y1897" s="15"/>
      <c r="Z1897" s="15"/>
      <c r="AA1897" s="15"/>
      <c r="AB1897" s="15"/>
      <c r="AC1897" s="15"/>
      <c r="AD1897" s="15"/>
      <c r="AE1897" s="15"/>
      <c r="AF1897" s="15"/>
      <c r="AG1897" s="15"/>
      <c r="AH1897" s="15"/>
      <c r="AI1897" s="15"/>
      <c r="AJ1897" s="15"/>
      <c r="AK1897" s="15"/>
      <c r="AL1897" s="15"/>
      <c r="AM1897" s="15"/>
      <c r="AN1897" s="15"/>
      <c r="AO1897" s="15"/>
      <c r="AP1897" s="15"/>
      <c r="AQ1897" s="15"/>
      <c r="AR1897" s="15"/>
      <c r="AS1897" s="15"/>
      <c r="AT1897" s="15"/>
      <c r="AU1897" s="15"/>
      <c r="AV1897" s="15"/>
      <c r="AW1897" s="15"/>
      <c r="AX1897" s="15"/>
      <c r="AY1897" s="6"/>
      <c r="AZ1897" s="6"/>
      <c r="BA1897" s="6"/>
      <c r="BB1897" s="6"/>
      <c r="BC1897" s="6"/>
      <c r="BD1897" s="6"/>
      <c r="BE1897" s="6"/>
      <c r="BF1897" s="6"/>
      <c r="BG1897" s="6"/>
      <c r="BH1897" s="6"/>
      <c r="BI1897" s="6"/>
      <c r="BJ1897" s="6"/>
      <c r="BK1897" s="6"/>
      <c r="BL1897" s="6"/>
      <c r="BM1897" s="6"/>
      <c r="BN1897" s="6"/>
      <c r="BO1897" s="6"/>
      <c r="BP1897" s="6"/>
      <c r="BQ1897" s="6"/>
      <c r="BR1897" s="6"/>
      <c r="BS1897" s="6"/>
      <c r="BT1897" s="6"/>
      <c r="BU1897" s="6"/>
      <c r="BV1897" s="6"/>
      <c r="BW1897" s="6"/>
      <c r="BX1897" s="6"/>
      <c r="BY1897" s="6"/>
      <c r="BZ1897" s="6"/>
      <c r="CA1897" s="6"/>
      <c r="CB1897" s="6"/>
    </row>
    <row r="1898" spans="1:80" ht="34.15" customHeight="1">
      <c r="A1898" s="2"/>
      <c r="B1898" s="2"/>
      <c r="C1898" s="2"/>
      <c r="D1898" s="2"/>
      <c r="E1898" s="2"/>
      <c r="F1898" s="15"/>
      <c r="G1898" s="2"/>
      <c r="H1898" s="2"/>
      <c r="I1898" s="2"/>
      <c r="J1898" s="2"/>
      <c r="K1898" s="2"/>
      <c r="L1898" s="2"/>
      <c r="M1898" s="2"/>
      <c r="N1898" s="700"/>
      <c r="O1898" s="2"/>
      <c r="P1898" s="2"/>
      <c r="Q1898" s="2"/>
      <c r="R1898" s="2"/>
      <c r="S1898" s="2"/>
      <c r="T1898" s="2"/>
      <c r="U1898" s="15"/>
      <c r="V1898" s="15"/>
      <c r="W1898" s="15"/>
      <c r="X1898" s="15"/>
      <c r="Y1898" s="15"/>
      <c r="Z1898" s="15"/>
      <c r="AA1898" s="15"/>
      <c r="AB1898" s="15"/>
      <c r="AC1898" s="15"/>
      <c r="AD1898" s="15"/>
      <c r="AE1898" s="15"/>
      <c r="AF1898" s="15"/>
      <c r="AG1898" s="15"/>
      <c r="AH1898" s="15"/>
      <c r="AI1898" s="15"/>
      <c r="AJ1898" s="15"/>
      <c r="AK1898" s="15"/>
      <c r="AL1898" s="15"/>
      <c r="AM1898" s="15"/>
      <c r="AN1898" s="15"/>
      <c r="AO1898" s="15"/>
      <c r="AP1898" s="15"/>
      <c r="AQ1898" s="15"/>
      <c r="AR1898" s="15"/>
      <c r="AS1898" s="15"/>
      <c r="AT1898" s="15"/>
      <c r="AU1898" s="15"/>
      <c r="AV1898" s="15"/>
      <c r="AW1898" s="15"/>
      <c r="AX1898" s="15"/>
      <c r="AY1898" s="6"/>
      <c r="AZ1898" s="6"/>
      <c r="BA1898" s="6"/>
      <c r="BB1898" s="6"/>
      <c r="BC1898" s="6"/>
      <c r="BD1898" s="6"/>
      <c r="BE1898" s="6"/>
      <c r="BF1898" s="6"/>
      <c r="BG1898" s="6"/>
      <c r="BH1898" s="6"/>
      <c r="BI1898" s="6"/>
      <c r="BJ1898" s="6"/>
      <c r="BK1898" s="6"/>
      <c r="BL1898" s="6"/>
      <c r="BM1898" s="6"/>
      <c r="BN1898" s="6"/>
      <c r="BO1898" s="6"/>
      <c r="BP1898" s="6"/>
      <c r="BQ1898" s="6"/>
      <c r="BR1898" s="6"/>
      <c r="BS1898" s="6"/>
      <c r="BT1898" s="6"/>
      <c r="BU1898" s="6"/>
      <c r="BV1898" s="6"/>
      <c r="BW1898" s="6"/>
      <c r="BX1898" s="6"/>
      <c r="BY1898" s="6"/>
      <c r="BZ1898" s="6"/>
      <c r="CA1898" s="6"/>
      <c r="CB1898" s="6"/>
    </row>
    <row r="1899" spans="1:80" ht="34.15" customHeight="1">
      <c r="A1899" s="2"/>
      <c r="B1899" s="2"/>
      <c r="C1899" s="2"/>
      <c r="D1899" s="2"/>
      <c r="E1899" s="2"/>
      <c r="F1899" s="15"/>
      <c r="G1899" s="2"/>
      <c r="H1899" s="2"/>
      <c r="I1899" s="2"/>
      <c r="J1899" s="2"/>
      <c r="K1899" s="2"/>
      <c r="L1899" s="2"/>
      <c r="M1899" s="2"/>
      <c r="N1899" s="700"/>
      <c r="O1899" s="2"/>
      <c r="P1899" s="2"/>
      <c r="Q1899" s="2"/>
      <c r="R1899" s="2"/>
      <c r="S1899" s="2"/>
      <c r="T1899" s="2"/>
      <c r="U1899" s="15"/>
      <c r="V1899" s="15"/>
      <c r="W1899" s="15"/>
      <c r="X1899" s="15"/>
      <c r="Y1899" s="15"/>
      <c r="Z1899" s="15"/>
      <c r="AA1899" s="15"/>
      <c r="AB1899" s="15"/>
      <c r="AC1899" s="15"/>
      <c r="AD1899" s="15"/>
      <c r="AE1899" s="15"/>
      <c r="AF1899" s="15"/>
      <c r="AG1899" s="15"/>
      <c r="AH1899" s="15"/>
      <c r="AI1899" s="15"/>
      <c r="AJ1899" s="15"/>
      <c r="AK1899" s="15"/>
      <c r="AL1899" s="15"/>
      <c r="AM1899" s="15"/>
      <c r="AN1899" s="15"/>
      <c r="AO1899" s="15"/>
      <c r="AP1899" s="15"/>
      <c r="AQ1899" s="15"/>
      <c r="AR1899" s="15"/>
      <c r="AS1899" s="15"/>
      <c r="AT1899" s="15"/>
      <c r="AU1899" s="15"/>
      <c r="AV1899" s="15"/>
      <c r="AW1899" s="15"/>
      <c r="AX1899" s="15"/>
      <c r="AY1899" s="6"/>
      <c r="AZ1899" s="6"/>
      <c r="BA1899" s="6"/>
      <c r="BB1899" s="6"/>
      <c r="BC1899" s="6"/>
      <c r="BD1899" s="6"/>
      <c r="BE1899" s="6"/>
      <c r="BF1899" s="6"/>
      <c r="BG1899" s="6"/>
      <c r="BH1899" s="6"/>
      <c r="BI1899" s="6"/>
      <c r="BJ1899" s="6"/>
      <c r="BK1899" s="6"/>
      <c r="BL1899" s="6"/>
      <c r="BM1899" s="6"/>
      <c r="BN1899" s="6"/>
      <c r="BO1899" s="6"/>
      <c r="BP1899" s="6"/>
      <c r="BQ1899" s="6"/>
      <c r="BR1899" s="6"/>
      <c r="BS1899" s="6"/>
      <c r="BT1899" s="6"/>
      <c r="BU1899" s="6"/>
      <c r="BV1899" s="6"/>
      <c r="BW1899" s="6"/>
      <c r="BX1899" s="6"/>
      <c r="BY1899" s="6"/>
      <c r="BZ1899" s="6"/>
      <c r="CA1899" s="6"/>
      <c r="CB1899" s="6"/>
    </row>
    <row r="1900" spans="1:80" ht="34.15" customHeight="1">
      <c r="A1900" s="2"/>
      <c r="B1900" s="2"/>
      <c r="C1900" s="2"/>
      <c r="D1900" s="2"/>
      <c r="E1900" s="2"/>
      <c r="F1900" s="15"/>
      <c r="G1900" s="2"/>
      <c r="H1900" s="2"/>
      <c r="I1900" s="2"/>
      <c r="J1900" s="2"/>
      <c r="K1900" s="2"/>
      <c r="L1900" s="2"/>
      <c r="M1900" s="2"/>
      <c r="N1900" s="700"/>
      <c r="O1900" s="2"/>
      <c r="P1900" s="2"/>
      <c r="Q1900" s="2"/>
      <c r="R1900" s="2"/>
      <c r="S1900" s="2"/>
      <c r="T1900" s="2"/>
      <c r="U1900" s="15"/>
      <c r="V1900" s="15"/>
      <c r="W1900" s="15"/>
      <c r="X1900" s="15"/>
      <c r="Y1900" s="15"/>
      <c r="Z1900" s="15"/>
      <c r="AA1900" s="15"/>
      <c r="AB1900" s="15"/>
      <c r="AC1900" s="15"/>
      <c r="AD1900" s="15"/>
      <c r="AE1900" s="15"/>
      <c r="AF1900" s="15"/>
      <c r="AG1900" s="15"/>
      <c r="AH1900" s="15"/>
      <c r="AI1900" s="15"/>
      <c r="AJ1900" s="15"/>
      <c r="AK1900" s="15"/>
      <c r="AL1900" s="15"/>
      <c r="AM1900" s="15"/>
      <c r="AN1900" s="15"/>
      <c r="AO1900" s="15"/>
      <c r="AP1900" s="15"/>
      <c r="AQ1900" s="15"/>
      <c r="AR1900" s="15"/>
      <c r="AS1900" s="15"/>
      <c r="AT1900" s="15"/>
      <c r="AU1900" s="15"/>
      <c r="AV1900" s="15"/>
      <c r="AW1900" s="15"/>
      <c r="AX1900" s="15"/>
      <c r="AY1900" s="6"/>
      <c r="AZ1900" s="6"/>
      <c r="BA1900" s="6"/>
      <c r="BB1900" s="6"/>
      <c r="BC1900" s="6"/>
      <c r="BD1900" s="6"/>
      <c r="BE1900" s="6"/>
      <c r="BF1900" s="6"/>
      <c r="BG1900" s="6"/>
      <c r="BH1900" s="6"/>
      <c r="BI1900" s="6"/>
      <c r="BJ1900" s="6"/>
      <c r="BK1900" s="6"/>
      <c r="BL1900" s="6"/>
      <c r="BM1900" s="6"/>
      <c r="BN1900" s="6"/>
      <c r="BO1900" s="6"/>
      <c r="BP1900" s="6"/>
      <c r="BQ1900" s="6"/>
      <c r="BR1900" s="6"/>
      <c r="BS1900" s="6"/>
      <c r="BT1900" s="6"/>
      <c r="BU1900" s="6"/>
      <c r="BV1900" s="6"/>
      <c r="BW1900" s="6"/>
      <c r="BX1900" s="6"/>
      <c r="BY1900" s="6"/>
      <c r="BZ1900" s="6"/>
      <c r="CA1900" s="6"/>
      <c r="CB1900" s="6"/>
    </row>
    <row r="1901" spans="1:80" ht="34.15" customHeight="1">
      <c r="A1901" s="2"/>
      <c r="B1901" s="2"/>
      <c r="C1901" s="2"/>
      <c r="D1901" s="2"/>
      <c r="E1901" s="2"/>
      <c r="F1901" s="15"/>
      <c r="G1901" s="2"/>
      <c r="H1901" s="2"/>
      <c r="I1901" s="2"/>
      <c r="J1901" s="2"/>
      <c r="K1901" s="2"/>
      <c r="L1901" s="2"/>
      <c r="M1901" s="2"/>
      <c r="N1901" s="700"/>
      <c r="O1901" s="2"/>
      <c r="P1901" s="2"/>
      <c r="Q1901" s="2"/>
      <c r="R1901" s="2"/>
      <c r="S1901" s="2"/>
      <c r="T1901" s="2"/>
      <c r="U1901" s="15"/>
      <c r="V1901" s="15"/>
      <c r="W1901" s="15"/>
      <c r="X1901" s="15"/>
      <c r="Y1901" s="15"/>
      <c r="Z1901" s="15"/>
      <c r="AA1901" s="15"/>
      <c r="AB1901" s="15"/>
      <c r="AC1901" s="15"/>
      <c r="AD1901" s="15"/>
      <c r="AE1901" s="15"/>
      <c r="AF1901" s="15"/>
      <c r="AG1901" s="15"/>
      <c r="AH1901" s="15"/>
      <c r="AI1901" s="15"/>
      <c r="AJ1901" s="15"/>
      <c r="AK1901" s="15"/>
      <c r="AL1901" s="15"/>
      <c r="AM1901" s="15"/>
      <c r="AN1901" s="15"/>
      <c r="AO1901" s="15"/>
      <c r="AP1901" s="15"/>
      <c r="AQ1901" s="15"/>
      <c r="AR1901" s="15"/>
      <c r="AS1901" s="15"/>
      <c r="AT1901" s="15"/>
      <c r="AU1901" s="15"/>
      <c r="AV1901" s="15"/>
      <c r="AW1901" s="15"/>
      <c r="AX1901" s="15"/>
      <c r="AY1901" s="6"/>
      <c r="AZ1901" s="6"/>
      <c r="BA1901" s="6"/>
      <c r="BB1901" s="6"/>
      <c r="BC1901" s="6"/>
      <c r="BD1901" s="6"/>
      <c r="BE1901" s="6"/>
      <c r="BF1901" s="6"/>
      <c r="BG1901" s="6"/>
      <c r="BH1901" s="6"/>
      <c r="BI1901" s="6"/>
      <c r="BJ1901" s="6"/>
      <c r="BK1901" s="6"/>
      <c r="BL1901" s="6"/>
      <c r="BM1901" s="6"/>
      <c r="BN1901" s="6"/>
      <c r="BO1901" s="6"/>
      <c r="BP1901" s="6"/>
      <c r="BQ1901" s="6"/>
      <c r="BR1901" s="6"/>
      <c r="BS1901" s="6"/>
      <c r="BT1901" s="6"/>
      <c r="BU1901" s="6"/>
      <c r="BV1901" s="6"/>
      <c r="BW1901" s="6"/>
      <c r="BX1901" s="6"/>
      <c r="BY1901" s="6"/>
      <c r="BZ1901" s="6"/>
      <c r="CA1901" s="6"/>
      <c r="CB1901" s="6"/>
    </row>
    <row r="1902" spans="1:80" ht="34.15" customHeight="1">
      <c r="A1902" s="2"/>
      <c r="B1902" s="2"/>
      <c r="C1902" s="2"/>
      <c r="D1902" s="2"/>
      <c r="E1902" s="2"/>
      <c r="F1902" s="15"/>
      <c r="G1902" s="2"/>
      <c r="H1902" s="2"/>
      <c r="I1902" s="2"/>
      <c r="J1902" s="2"/>
      <c r="K1902" s="2"/>
      <c r="L1902" s="2"/>
      <c r="M1902" s="2"/>
      <c r="N1902" s="700"/>
      <c r="O1902" s="2"/>
      <c r="P1902" s="2"/>
      <c r="Q1902" s="2"/>
      <c r="R1902" s="2"/>
      <c r="S1902" s="2"/>
      <c r="T1902" s="2"/>
      <c r="U1902" s="15"/>
      <c r="V1902" s="15"/>
      <c r="W1902" s="15"/>
      <c r="X1902" s="15"/>
      <c r="Y1902" s="15"/>
      <c r="Z1902" s="15"/>
      <c r="AA1902" s="15"/>
      <c r="AB1902" s="15"/>
      <c r="AC1902" s="15"/>
      <c r="AD1902" s="15"/>
      <c r="AE1902" s="15"/>
      <c r="AF1902" s="15"/>
      <c r="AG1902" s="15"/>
      <c r="AH1902" s="15"/>
      <c r="AI1902" s="15"/>
      <c r="AJ1902" s="15"/>
      <c r="AK1902" s="15"/>
      <c r="AL1902" s="15"/>
      <c r="AM1902" s="15"/>
      <c r="AN1902" s="15"/>
      <c r="AO1902" s="15"/>
      <c r="AP1902" s="15"/>
      <c r="AQ1902" s="15"/>
      <c r="AR1902" s="15"/>
      <c r="AS1902" s="15"/>
      <c r="AT1902" s="15"/>
      <c r="AU1902" s="15"/>
      <c r="AV1902" s="15"/>
      <c r="AW1902" s="15"/>
      <c r="AX1902" s="15"/>
      <c r="AY1902" s="6"/>
      <c r="AZ1902" s="6"/>
      <c r="BA1902" s="6"/>
      <c r="BB1902" s="6"/>
      <c r="BC1902" s="6"/>
      <c r="BD1902" s="6"/>
      <c r="BE1902" s="6"/>
      <c r="BF1902" s="6"/>
      <c r="BG1902" s="6"/>
      <c r="BH1902" s="6"/>
      <c r="BI1902" s="6"/>
      <c r="BJ1902" s="6"/>
      <c r="BK1902" s="6"/>
      <c r="BL1902" s="6"/>
      <c r="BM1902" s="6"/>
      <c r="BN1902" s="6"/>
      <c r="BO1902" s="6"/>
      <c r="BP1902" s="6"/>
      <c r="BQ1902" s="6"/>
      <c r="BR1902" s="6"/>
      <c r="BS1902" s="6"/>
      <c r="BT1902" s="6"/>
      <c r="BU1902" s="6"/>
      <c r="BV1902" s="6"/>
      <c r="BW1902" s="6"/>
      <c r="BX1902" s="6"/>
      <c r="BY1902" s="6"/>
      <c r="BZ1902" s="6"/>
      <c r="CA1902" s="6"/>
      <c r="CB1902" s="6"/>
    </row>
    <row r="1903" spans="1:80" ht="34.15" customHeight="1">
      <c r="A1903" s="2"/>
      <c r="B1903" s="2"/>
      <c r="C1903" s="2"/>
      <c r="D1903" s="2"/>
      <c r="E1903" s="2"/>
      <c r="F1903" s="15"/>
      <c r="G1903" s="2"/>
      <c r="H1903" s="2"/>
      <c r="I1903" s="2"/>
      <c r="J1903" s="2"/>
      <c r="K1903" s="2"/>
      <c r="L1903" s="2"/>
      <c r="M1903" s="2"/>
      <c r="N1903" s="700"/>
      <c r="O1903" s="2"/>
      <c r="P1903" s="2"/>
      <c r="Q1903" s="2"/>
      <c r="R1903" s="2"/>
      <c r="S1903" s="2"/>
      <c r="T1903" s="2"/>
      <c r="U1903" s="15"/>
      <c r="V1903" s="15"/>
      <c r="W1903" s="15"/>
      <c r="X1903" s="15"/>
      <c r="Y1903" s="15"/>
      <c r="Z1903" s="15"/>
      <c r="AA1903" s="15"/>
      <c r="AB1903" s="15"/>
      <c r="AC1903" s="15"/>
      <c r="AD1903" s="15"/>
      <c r="AE1903" s="15"/>
      <c r="AF1903" s="15"/>
      <c r="AG1903" s="15"/>
      <c r="AH1903" s="15"/>
      <c r="AI1903" s="15"/>
      <c r="AJ1903" s="15"/>
      <c r="AK1903" s="15"/>
      <c r="AL1903" s="15"/>
      <c r="AM1903" s="15"/>
      <c r="AN1903" s="15"/>
      <c r="AO1903" s="15"/>
      <c r="AP1903" s="15"/>
      <c r="AQ1903" s="15"/>
      <c r="AR1903" s="15"/>
      <c r="AS1903" s="15"/>
      <c r="AT1903" s="15"/>
      <c r="AU1903" s="15"/>
      <c r="AV1903" s="15"/>
      <c r="AW1903" s="15"/>
      <c r="AX1903" s="15"/>
      <c r="AY1903" s="6"/>
      <c r="AZ1903" s="6"/>
      <c r="BA1903" s="6"/>
      <c r="BB1903" s="6"/>
      <c r="BC1903" s="6"/>
      <c r="BD1903" s="6"/>
      <c r="BE1903" s="6"/>
      <c r="BF1903" s="6"/>
      <c r="BG1903" s="6"/>
      <c r="BH1903" s="6"/>
      <c r="BI1903" s="6"/>
      <c r="BJ1903" s="6"/>
      <c r="BK1903" s="6"/>
      <c r="BL1903" s="6"/>
      <c r="BM1903" s="6"/>
      <c r="BN1903" s="6"/>
      <c r="BO1903" s="6"/>
      <c r="BP1903" s="6"/>
      <c r="BQ1903" s="6"/>
      <c r="BR1903" s="6"/>
      <c r="BS1903" s="6"/>
      <c r="BT1903" s="6"/>
      <c r="BU1903" s="6"/>
      <c r="BV1903" s="6"/>
      <c r="BW1903" s="6"/>
      <c r="BX1903" s="6"/>
      <c r="BY1903" s="6"/>
      <c r="BZ1903" s="6"/>
      <c r="CA1903" s="6"/>
      <c r="CB1903" s="6"/>
    </row>
    <row r="1904" spans="1:80" ht="34.15" customHeight="1">
      <c r="A1904" s="2"/>
      <c r="B1904" s="2"/>
      <c r="C1904" s="2"/>
      <c r="D1904" s="2"/>
      <c r="E1904" s="2"/>
      <c r="F1904" s="15"/>
      <c r="G1904" s="2"/>
      <c r="H1904" s="2"/>
      <c r="I1904" s="2"/>
      <c r="J1904" s="2"/>
      <c r="K1904" s="2"/>
      <c r="L1904" s="2"/>
      <c r="M1904" s="2"/>
      <c r="N1904" s="700"/>
      <c r="O1904" s="2"/>
      <c r="P1904" s="2"/>
      <c r="Q1904" s="2"/>
      <c r="R1904" s="2"/>
      <c r="S1904" s="2"/>
      <c r="T1904" s="2"/>
      <c r="U1904" s="15"/>
      <c r="V1904" s="15"/>
      <c r="W1904" s="15"/>
      <c r="X1904" s="15"/>
      <c r="Y1904" s="15"/>
      <c r="Z1904" s="15"/>
      <c r="AA1904" s="15"/>
      <c r="AB1904" s="15"/>
      <c r="AC1904" s="15"/>
      <c r="AD1904" s="15"/>
      <c r="AE1904" s="15"/>
      <c r="AF1904" s="15"/>
      <c r="AG1904" s="15"/>
      <c r="AH1904" s="15"/>
      <c r="AI1904" s="15"/>
      <c r="AJ1904" s="15"/>
      <c r="AK1904" s="15"/>
      <c r="AL1904" s="15"/>
      <c r="AM1904" s="15"/>
      <c r="AN1904" s="15"/>
      <c r="AO1904" s="15"/>
      <c r="AP1904" s="15"/>
      <c r="AQ1904" s="15"/>
      <c r="AR1904" s="15"/>
      <c r="AS1904" s="15"/>
      <c r="AT1904" s="15"/>
      <c r="AU1904" s="15"/>
      <c r="AV1904" s="15"/>
      <c r="AW1904" s="15"/>
      <c r="AX1904" s="15"/>
      <c r="AY1904" s="6"/>
      <c r="AZ1904" s="6"/>
      <c r="BA1904" s="6"/>
      <c r="BB1904" s="6"/>
      <c r="BC1904" s="6"/>
      <c r="BD1904" s="6"/>
      <c r="BE1904" s="6"/>
      <c r="BF1904" s="6"/>
      <c r="BG1904" s="6"/>
      <c r="BH1904" s="6"/>
      <c r="BI1904" s="6"/>
      <c r="BJ1904" s="6"/>
      <c r="BK1904" s="6"/>
      <c r="BL1904" s="6"/>
      <c r="BM1904" s="6"/>
      <c r="BN1904" s="6"/>
      <c r="BO1904" s="6"/>
      <c r="BP1904" s="6"/>
      <c r="BQ1904" s="6"/>
      <c r="BR1904" s="6"/>
      <c r="BS1904" s="6"/>
      <c r="BT1904" s="6"/>
      <c r="BU1904" s="6"/>
      <c r="BV1904" s="6"/>
      <c r="BW1904" s="6"/>
      <c r="BX1904" s="6"/>
      <c r="BY1904" s="6"/>
      <c r="BZ1904" s="6"/>
      <c r="CA1904" s="6"/>
      <c r="CB1904" s="6"/>
    </row>
    <row r="1905" spans="1:80" ht="34.15" customHeight="1">
      <c r="A1905" s="2"/>
      <c r="B1905" s="2"/>
      <c r="C1905" s="2"/>
      <c r="D1905" s="2"/>
      <c r="E1905" s="2"/>
      <c r="F1905" s="15"/>
      <c r="G1905" s="2"/>
      <c r="H1905" s="2"/>
      <c r="I1905" s="2"/>
      <c r="J1905" s="2"/>
      <c r="K1905" s="2"/>
      <c r="L1905" s="2"/>
      <c r="M1905" s="2"/>
      <c r="N1905" s="700"/>
      <c r="O1905" s="2"/>
      <c r="P1905" s="2"/>
      <c r="Q1905" s="2"/>
      <c r="R1905" s="2"/>
      <c r="S1905" s="2"/>
      <c r="T1905" s="2"/>
      <c r="U1905" s="15"/>
      <c r="V1905" s="15"/>
      <c r="W1905" s="15"/>
      <c r="X1905" s="15"/>
      <c r="Y1905" s="15"/>
      <c r="Z1905" s="15"/>
      <c r="AA1905" s="15"/>
      <c r="AB1905" s="15"/>
      <c r="AC1905" s="15"/>
      <c r="AD1905" s="15"/>
      <c r="AE1905" s="15"/>
      <c r="AF1905" s="15"/>
      <c r="AG1905" s="15"/>
      <c r="AH1905" s="15"/>
      <c r="AI1905" s="15"/>
      <c r="AJ1905" s="15"/>
      <c r="AK1905" s="15"/>
      <c r="AL1905" s="15"/>
      <c r="AM1905" s="15"/>
      <c r="AN1905" s="15"/>
      <c r="AO1905" s="15"/>
      <c r="AP1905" s="15"/>
      <c r="AQ1905" s="15"/>
      <c r="AR1905" s="15"/>
      <c r="AS1905" s="15"/>
      <c r="AT1905" s="15"/>
      <c r="AU1905" s="15"/>
      <c r="AV1905" s="15"/>
      <c r="AW1905" s="15"/>
      <c r="AX1905" s="15"/>
      <c r="AY1905" s="6"/>
      <c r="AZ1905" s="6"/>
      <c r="BA1905" s="6"/>
      <c r="BB1905" s="6"/>
      <c r="BC1905" s="6"/>
      <c r="BD1905" s="6"/>
      <c r="BE1905" s="6"/>
      <c r="BF1905" s="6"/>
      <c r="BG1905" s="6"/>
      <c r="BH1905" s="6"/>
      <c r="BI1905" s="6"/>
      <c r="BJ1905" s="6"/>
      <c r="BK1905" s="6"/>
      <c r="BL1905" s="6"/>
      <c r="BM1905" s="6"/>
      <c r="BN1905" s="6"/>
      <c r="BO1905" s="6"/>
      <c r="BP1905" s="6"/>
      <c r="BQ1905" s="6"/>
      <c r="BR1905" s="6"/>
      <c r="BS1905" s="6"/>
      <c r="BT1905" s="6"/>
      <c r="BU1905" s="6"/>
      <c r="BV1905" s="6"/>
      <c r="BW1905" s="6"/>
      <c r="BX1905" s="6"/>
      <c r="BY1905" s="6"/>
      <c r="BZ1905" s="6"/>
      <c r="CA1905" s="6"/>
      <c r="CB1905" s="6"/>
    </row>
    <row r="1906" spans="1:80" ht="34.15" customHeight="1">
      <c r="A1906" s="2"/>
      <c r="B1906" s="2"/>
      <c r="C1906" s="2"/>
      <c r="D1906" s="2"/>
      <c r="E1906" s="2"/>
      <c r="F1906" s="15"/>
      <c r="G1906" s="2"/>
      <c r="H1906" s="2"/>
      <c r="I1906" s="2"/>
      <c r="J1906" s="2"/>
      <c r="K1906" s="2"/>
      <c r="L1906" s="2"/>
      <c r="M1906" s="2"/>
      <c r="N1906" s="700"/>
      <c r="O1906" s="2"/>
      <c r="P1906" s="2"/>
      <c r="Q1906" s="2"/>
      <c r="R1906" s="2"/>
      <c r="S1906" s="2"/>
      <c r="T1906" s="2"/>
      <c r="U1906" s="15"/>
      <c r="V1906" s="15"/>
      <c r="W1906" s="15"/>
      <c r="X1906" s="15"/>
      <c r="Y1906" s="15"/>
      <c r="Z1906" s="15"/>
      <c r="AA1906" s="15"/>
      <c r="AB1906" s="15"/>
      <c r="AC1906" s="15"/>
      <c r="AD1906" s="15"/>
      <c r="AE1906" s="15"/>
      <c r="AF1906" s="15"/>
      <c r="AG1906" s="15"/>
      <c r="AH1906" s="15"/>
      <c r="AI1906" s="15"/>
      <c r="AJ1906" s="15"/>
      <c r="AK1906" s="15"/>
      <c r="AL1906" s="15"/>
      <c r="AM1906" s="15"/>
      <c r="AN1906" s="15"/>
      <c r="AO1906" s="15"/>
      <c r="AP1906" s="15"/>
      <c r="AQ1906" s="15"/>
      <c r="AR1906" s="15"/>
      <c r="AS1906" s="15"/>
      <c r="AT1906" s="15"/>
      <c r="AU1906" s="15"/>
      <c r="AV1906" s="15"/>
      <c r="AW1906" s="15"/>
      <c r="AX1906" s="15"/>
      <c r="AY1906" s="6"/>
      <c r="AZ1906" s="6"/>
      <c r="BA1906" s="6"/>
      <c r="BB1906" s="6"/>
      <c r="BC1906" s="6"/>
      <c r="BD1906" s="6"/>
      <c r="BE1906" s="6"/>
      <c r="BF1906" s="6"/>
      <c r="BG1906" s="6"/>
      <c r="BH1906" s="6"/>
      <c r="BI1906" s="6"/>
      <c r="BJ1906" s="6"/>
      <c r="BK1906" s="6"/>
      <c r="BL1906" s="6"/>
      <c r="BM1906" s="6"/>
      <c r="BN1906" s="6"/>
      <c r="BO1906" s="6"/>
      <c r="BP1906" s="6"/>
      <c r="BQ1906" s="6"/>
      <c r="BR1906" s="6"/>
      <c r="BS1906" s="6"/>
      <c r="BT1906" s="6"/>
      <c r="BU1906" s="6"/>
      <c r="BV1906" s="6"/>
      <c r="BW1906" s="6"/>
      <c r="BX1906" s="6"/>
      <c r="BY1906" s="6"/>
      <c r="BZ1906" s="6"/>
      <c r="CA1906" s="6"/>
      <c r="CB1906" s="6"/>
    </row>
    <row r="1907" spans="1:80" ht="34.15" customHeight="1">
      <c r="A1907" s="2"/>
      <c r="B1907" s="2"/>
      <c r="C1907" s="2"/>
      <c r="D1907" s="2"/>
      <c r="E1907" s="2"/>
      <c r="F1907" s="15"/>
      <c r="G1907" s="2"/>
      <c r="H1907" s="2"/>
      <c r="I1907" s="2"/>
      <c r="J1907" s="2"/>
      <c r="K1907" s="2"/>
      <c r="L1907" s="2"/>
      <c r="M1907" s="2"/>
      <c r="N1907" s="700"/>
      <c r="O1907" s="2"/>
      <c r="P1907" s="2"/>
      <c r="Q1907" s="2"/>
      <c r="R1907" s="2"/>
      <c r="S1907" s="2"/>
      <c r="T1907" s="2"/>
      <c r="U1907" s="15"/>
      <c r="V1907" s="15"/>
      <c r="W1907" s="15"/>
      <c r="X1907" s="15"/>
      <c r="Y1907" s="15"/>
      <c r="Z1907" s="15"/>
      <c r="AA1907" s="15"/>
      <c r="AB1907" s="15"/>
      <c r="AC1907" s="15"/>
      <c r="AD1907" s="15"/>
      <c r="AE1907" s="15"/>
      <c r="AF1907" s="15"/>
      <c r="AG1907" s="15"/>
      <c r="AH1907" s="15"/>
      <c r="AI1907" s="15"/>
      <c r="AJ1907" s="15"/>
      <c r="AK1907" s="15"/>
      <c r="AL1907" s="15"/>
      <c r="AM1907" s="15"/>
      <c r="AN1907" s="15"/>
      <c r="AO1907" s="15"/>
      <c r="AP1907" s="15"/>
      <c r="AQ1907" s="15"/>
      <c r="AR1907" s="15"/>
      <c r="AS1907" s="15"/>
      <c r="AT1907" s="15"/>
      <c r="AU1907" s="15"/>
      <c r="AV1907" s="15"/>
      <c r="AW1907" s="15"/>
      <c r="AX1907" s="15"/>
      <c r="AY1907" s="6"/>
      <c r="AZ1907" s="6"/>
      <c r="BA1907" s="6"/>
      <c r="BB1907" s="6"/>
      <c r="BC1907" s="6"/>
      <c r="BD1907" s="6"/>
      <c r="BE1907" s="6"/>
      <c r="BF1907" s="6"/>
      <c r="BG1907" s="6"/>
      <c r="BH1907" s="6"/>
      <c r="BI1907" s="6"/>
      <c r="BJ1907" s="6"/>
      <c r="BK1907" s="6"/>
      <c r="BL1907" s="6"/>
      <c r="BM1907" s="6"/>
      <c r="BN1907" s="6"/>
      <c r="BO1907" s="6"/>
      <c r="BP1907" s="6"/>
      <c r="BQ1907" s="6"/>
      <c r="BR1907" s="6"/>
      <c r="BS1907" s="6"/>
      <c r="BT1907" s="6"/>
      <c r="BU1907" s="6"/>
      <c r="BV1907" s="6"/>
      <c r="BW1907" s="6"/>
      <c r="BX1907" s="6"/>
      <c r="BY1907" s="6"/>
      <c r="BZ1907" s="6"/>
      <c r="CA1907" s="6"/>
      <c r="CB1907" s="6"/>
    </row>
    <row r="1908" spans="1:80" ht="34.15" customHeight="1">
      <c r="A1908" s="2"/>
      <c r="B1908" s="2"/>
      <c r="C1908" s="2"/>
      <c r="D1908" s="2"/>
      <c r="E1908" s="2"/>
      <c r="F1908" s="15"/>
      <c r="G1908" s="2"/>
      <c r="H1908" s="2"/>
      <c r="I1908" s="2"/>
      <c r="J1908" s="2"/>
      <c r="K1908" s="2"/>
      <c r="L1908" s="2"/>
      <c r="M1908" s="2"/>
      <c r="N1908" s="700"/>
      <c r="O1908" s="2"/>
      <c r="P1908" s="2"/>
      <c r="Q1908" s="2"/>
      <c r="R1908" s="2"/>
      <c r="S1908" s="2"/>
      <c r="T1908" s="2"/>
      <c r="U1908" s="15"/>
      <c r="V1908" s="15"/>
      <c r="W1908" s="15"/>
      <c r="X1908" s="15"/>
      <c r="Y1908" s="15"/>
      <c r="Z1908" s="15"/>
      <c r="AA1908" s="15"/>
      <c r="AB1908" s="15"/>
      <c r="AC1908" s="15"/>
      <c r="AD1908" s="15"/>
      <c r="AE1908" s="15"/>
      <c r="AF1908" s="15"/>
      <c r="AG1908" s="15"/>
      <c r="AH1908" s="15"/>
      <c r="AI1908" s="15"/>
      <c r="AJ1908" s="15"/>
      <c r="AK1908" s="15"/>
      <c r="AL1908" s="15"/>
      <c r="AM1908" s="15"/>
      <c r="AN1908" s="15"/>
      <c r="AO1908" s="15"/>
      <c r="AP1908" s="15"/>
      <c r="AQ1908" s="15"/>
      <c r="AR1908" s="15"/>
      <c r="AS1908" s="15"/>
      <c r="AT1908" s="15"/>
      <c r="AU1908" s="15"/>
      <c r="AV1908" s="15"/>
      <c r="AW1908" s="15"/>
      <c r="AX1908" s="15"/>
      <c r="AY1908" s="6"/>
      <c r="AZ1908" s="6"/>
      <c r="BA1908" s="6"/>
      <c r="BB1908" s="6"/>
      <c r="BC1908" s="6"/>
      <c r="BD1908" s="6"/>
      <c r="BE1908" s="6"/>
      <c r="BF1908" s="6"/>
      <c r="BG1908" s="6"/>
      <c r="BH1908" s="6"/>
      <c r="BI1908" s="6"/>
      <c r="BJ1908" s="6"/>
      <c r="BK1908" s="6"/>
      <c r="BL1908" s="6"/>
      <c r="BM1908" s="6"/>
      <c r="BN1908" s="6"/>
      <c r="BO1908" s="6"/>
      <c r="BP1908" s="6"/>
      <c r="BQ1908" s="6"/>
      <c r="BR1908" s="6"/>
      <c r="BS1908" s="6"/>
      <c r="BT1908" s="6"/>
      <c r="BU1908" s="6"/>
      <c r="BV1908" s="6"/>
      <c r="BW1908" s="6"/>
      <c r="BX1908" s="6"/>
      <c r="BY1908" s="6"/>
      <c r="BZ1908" s="6"/>
      <c r="CA1908" s="6"/>
      <c r="CB1908" s="6"/>
    </row>
    <row r="1909" spans="1:80" ht="34.15" customHeight="1">
      <c r="A1909" s="2"/>
      <c r="B1909" s="2"/>
      <c r="C1909" s="2"/>
      <c r="D1909" s="2"/>
      <c r="E1909" s="2"/>
      <c r="F1909" s="15"/>
      <c r="G1909" s="2"/>
      <c r="H1909" s="2"/>
      <c r="I1909" s="2"/>
      <c r="J1909" s="2"/>
      <c r="K1909" s="2"/>
      <c r="L1909" s="2"/>
      <c r="M1909" s="2"/>
      <c r="N1909" s="700"/>
      <c r="O1909" s="2"/>
      <c r="P1909" s="2"/>
      <c r="Q1909" s="2"/>
      <c r="R1909" s="2"/>
      <c r="S1909" s="2"/>
      <c r="T1909" s="2"/>
      <c r="U1909" s="15"/>
      <c r="V1909" s="15"/>
      <c r="W1909" s="15"/>
      <c r="X1909" s="15"/>
      <c r="Y1909" s="15"/>
      <c r="Z1909" s="15"/>
      <c r="AA1909" s="15"/>
      <c r="AB1909" s="15"/>
      <c r="AC1909" s="15"/>
      <c r="AD1909" s="15"/>
      <c r="AE1909" s="15"/>
      <c r="AF1909" s="15"/>
      <c r="AG1909" s="15"/>
      <c r="AH1909" s="15"/>
      <c r="AI1909" s="15"/>
      <c r="AJ1909" s="15"/>
      <c r="AK1909" s="15"/>
      <c r="AL1909" s="15"/>
      <c r="AM1909" s="15"/>
      <c r="AN1909" s="15"/>
      <c r="AO1909" s="15"/>
      <c r="AP1909" s="15"/>
      <c r="AQ1909" s="15"/>
      <c r="AR1909" s="15"/>
      <c r="AS1909" s="15"/>
      <c r="AT1909" s="15"/>
      <c r="AU1909" s="15"/>
      <c r="AV1909" s="15"/>
      <c r="AW1909" s="15"/>
      <c r="AX1909" s="15"/>
      <c r="AY1909" s="6"/>
      <c r="AZ1909" s="6"/>
      <c r="BA1909" s="6"/>
      <c r="BB1909" s="6"/>
      <c r="BC1909" s="6"/>
      <c r="BD1909" s="6"/>
      <c r="BE1909" s="6"/>
      <c r="BF1909" s="6"/>
      <c r="BG1909" s="6"/>
      <c r="BH1909" s="6"/>
      <c r="BI1909" s="6"/>
      <c r="BJ1909" s="6"/>
      <c r="BK1909" s="6"/>
      <c r="BL1909" s="6"/>
      <c r="BM1909" s="6"/>
      <c r="BN1909" s="6"/>
      <c r="BO1909" s="6"/>
      <c r="BP1909" s="6"/>
      <c r="BQ1909" s="6"/>
      <c r="BR1909" s="6"/>
      <c r="BS1909" s="6"/>
      <c r="BT1909" s="6"/>
      <c r="BU1909" s="6"/>
      <c r="BV1909" s="6"/>
      <c r="BW1909" s="6"/>
      <c r="BX1909" s="6"/>
      <c r="BY1909" s="6"/>
      <c r="BZ1909" s="6"/>
      <c r="CA1909" s="6"/>
      <c r="CB1909" s="6"/>
    </row>
    <row r="1910" spans="1:80" ht="34.15" customHeight="1">
      <c r="A1910" s="2"/>
      <c r="B1910" s="2"/>
      <c r="C1910" s="2"/>
      <c r="D1910" s="2"/>
      <c r="E1910" s="2"/>
      <c r="F1910" s="15"/>
      <c r="G1910" s="2"/>
      <c r="H1910" s="2"/>
      <c r="I1910" s="2"/>
      <c r="J1910" s="2"/>
      <c r="K1910" s="2"/>
      <c r="L1910" s="2"/>
      <c r="M1910" s="2"/>
      <c r="N1910" s="700"/>
      <c r="O1910" s="2"/>
      <c r="P1910" s="2"/>
      <c r="Q1910" s="2"/>
      <c r="R1910" s="2"/>
      <c r="S1910" s="2"/>
      <c r="T1910" s="2"/>
      <c r="U1910" s="15"/>
      <c r="V1910" s="15"/>
      <c r="W1910" s="15"/>
      <c r="X1910" s="15"/>
      <c r="Y1910" s="15"/>
      <c r="Z1910" s="15"/>
      <c r="AA1910" s="15"/>
      <c r="AB1910" s="15"/>
      <c r="AC1910" s="15"/>
      <c r="AD1910" s="15"/>
      <c r="AE1910" s="15"/>
      <c r="AF1910" s="15"/>
      <c r="AG1910" s="15"/>
      <c r="AH1910" s="15"/>
      <c r="AI1910" s="15"/>
      <c r="AJ1910" s="15"/>
      <c r="AK1910" s="15"/>
      <c r="AL1910" s="15"/>
      <c r="AM1910" s="15"/>
      <c r="AN1910" s="15"/>
      <c r="AO1910" s="15"/>
      <c r="AP1910" s="15"/>
      <c r="AQ1910" s="15"/>
      <c r="AR1910" s="15"/>
      <c r="AS1910" s="15"/>
      <c r="AT1910" s="15"/>
      <c r="AU1910" s="15"/>
      <c r="AV1910" s="15"/>
      <c r="AW1910" s="15"/>
      <c r="AX1910" s="15"/>
      <c r="AY1910" s="6"/>
      <c r="AZ1910" s="6"/>
      <c r="BA1910" s="6"/>
      <c r="BB1910" s="6"/>
      <c r="BC1910" s="6"/>
      <c r="BD1910" s="6"/>
      <c r="BE1910" s="6"/>
      <c r="BF1910" s="6"/>
      <c r="BG1910" s="6"/>
      <c r="BH1910" s="6"/>
      <c r="BI1910" s="6"/>
      <c r="BJ1910" s="6"/>
      <c r="BK1910" s="6"/>
      <c r="BL1910" s="6"/>
      <c r="BM1910" s="6"/>
      <c r="BN1910" s="6"/>
      <c r="BO1910" s="6"/>
      <c r="BP1910" s="6"/>
      <c r="BQ1910" s="6"/>
      <c r="BR1910" s="6"/>
      <c r="BS1910" s="6"/>
      <c r="BT1910" s="6"/>
      <c r="BU1910" s="6"/>
      <c r="BV1910" s="6"/>
      <c r="BW1910" s="6"/>
      <c r="BX1910" s="6"/>
      <c r="BY1910" s="6"/>
      <c r="BZ1910" s="6"/>
      <c r="CA1910" s="6"/>
      <c r="CB1910" s="6"/>
    </row>
    <row r="1911" spans="1:80" ht="34.15" customHeight="1">
      <c r="A1911" s="2"/>
      <c r="B1911" s="2"/>
      <c r="C1911" s="2"/>
      <c r="D1911" s="2"/>
      <c r="E1911" s="2"/>
      <c r="F1911" s="15"/>
      <c r="G1911" s="2"/>
      <c r="H1911" s="2"/>
      <c r="I1911" s="2"/>
      <c r="J1911" s="2"/>
      <c r="K1911" s="2"/>
      <c r="L1911" s="2"/>
      <c r="M1911" s="2"/>
      <c r="N1911" s="700"/>
      <c r="O1911" s="2"/>
      <c r="P1911" s="2"/>
      <c r="Q1911" s="2"/>
      <c r="R1911" s="2"/>
      <c r="S1911" s="2"/>
      <c r="T1911" s="2"/>
      <c r="U1911" s="15"/>
      <c r="V1911" s="15"/>
      <c r="W1911" s="15"/>
      <c r="X1911" s="15"/>
      <c r="Y1911" s="15"/>
      <c r="Z1911" s="15"/>
      <c r="AA1911" s="15"/>
      <c r="AB1911" s="15"/>
      <c r="AC1911" s="15"/>
      <c r="AD1911" s="15"/>
      <c r="AE1911" s="15"/>
      <c r="AF1911" s="15"/>
      <c r="AG1911" s="15"/>
      <c r="AH1911" s="15"/>
      <c r="AI1911" s="15"/>
      <c r="AJ1911" s="15"/>
      <c r="AK1911" s="15"/>
      <c r="AL1911" s="15"/>
      <c r="AM1911" s="15"/>
      <c r="AN1911" s="15"/>
      <c r="AO1911" s="15"/>
      <c r="AP1911" s="15"/>
      <c r="AQ1911" s="15"/>
      <c r="AR1911" s="15"/>
      <c r="AS1911" s="15"/>
      <c r="AT1911" s="15"/>
      <c r="AU1911" s="15"/>
      <c r="AV1911" s="15"/>
      <c r="AW1911" s="15"/>
      <c r="AX1911" s="15"/>
      <c r="AY1911" s="6"/>
      <c r="AZ1911" s="6"/>
      <c r="BA1911" s="6"/>
      <c r="BB1911" s="6"/>
      <c r="BC1911" s="6"/>
      <c r="BD1911" s="6"/>
      <c r="BE1911" s="6"/>
      <c r="BF1911" s="6"/>
      <c r="BG1911" s="6"/>
      <c r="BH1911" s="6"/>
      <c r="BI1911" s="6"/>
      <c r="BJ1911" s="6"/>
      <c r="BK1911" s="6"/>
      <c r="BL1911" s="6"/>
      <c r="BM1911" s="6"/>
      <c r="BN1911" s="6"/>
      <c r="BO1911" s="6"/>
      <c r="BP1911" s="6"/>
      <c r="BQ1911" s="6"/>
      <c r="BR1911" s="6"/>
      <c r="BS1911" s="6"/>
      <c r="BT1911" s="6"/>
      <c r="BU1911" s="6"/>
      <c r="BV1911" s="6"/>
      <c r="BW1911" s="6"/>
      <c r="BX1911" s="6"/>
      <c r="BY1911" s="6"/>
      <c r="BZ1911" s="6"/>
      <c r="CA1911" s="6"/>
      <c r="CB1911" s="6"/>
    </row>
    <row r="1912" spans="1:80" ht="34.15" customHeight="1">
      <c r="A1912" s="2"/>
      <c r="B1912" s="2"/>
      <c r="C1912" s="2"/>
      <c r="D1912" s="2"/>
      <c r="E1912" s="2"/>
      <c r="F1912" s="15"/>
      <c r="G1912" s="2"/>
      <c r="H1912" s="2"/>
      <c r="I1912" s="2"/>
      <c r="J1912" s="2"/>
      <c r="K1912" s="2"/>
      <c r="L1912" s="2"/>
      <c r="M1912" s="2"/>
      <c r="N1912" s="700"/>
      <c r="O1912" s="2"/>
      <c r="P1912" s="2"/>
      <c r="Q1912" s="2"/>
      <c r="R1912" s="2"/>
      <c r="S1912" s="2"/>
      <c r="T1912" s="2"/>
      <c r="U1912" s="15"/>
      <c r="V1912" s="15"/>
      <c r="W1912" s="15"/>
      <c r="X1912" s="15"/>
      <c r="Y1912" s="15"/>
      <c r="Z1912" s="15"/>
      <c r="AA1912" s="15"/>
      <c r="AB1912" s="15"/>
      <c r="AC1912" s="15"/>
      <c r="AD1912" s="15"/>
      <c r="AE1912" s="15"/>
      <c r="AF1912" s="15"/>
      <c r="AG1912" s="15"/>
      <c r="AH1912" s="15"/>
      <c r="AI1912" s="15"/>
      <c r="AJ1912" s="15"/>
      <c r="AK1912" s="15"/>
      <c r="AL1912" s="15"/>
      <c r="AM1912" s="15"/>
      <c r="AN1912" s="15"/>
      <c r="AO1912" s="15"/>
      <c r="AP1912" s="15"/>
      <c r="AQ1912" s="15"/>
      <c r="AR1912" s="15"/>
      <c r="AS1912" s="15"/>
      <c r="AT1912" s="15"/>
      <c r="AU1912" s="15"/>
      <c r="AV1912" s="15"/>
      <c r="AW1912" s="15"/>
      <c r="AX1912" s="15"/>
      <c r="AY1912" s="6"/>
      <c r="AZ1912" s="6"/>
      <c r="BA1912" s="6"/>
      <c r="BB1912" s="6"/>
      <c r="BC1912" s="6"/>
      <c r="BD1912" s="6"/>
      <c r="BE1912" s="6"/>
      <c r="BF1912" s="6"/>
      <c r="BG1912" s="6"/>
      <c r="BH1912" s="6"/>
      <c r="BI1912" s="6"/>
      <c r="BJ1912" s="6"/>
      <c r="BK1912" s="6"/>
      <c r="BL1912" s="6"/>
      <c r="BM1912" s="6"/>
      <c r="BN1912" s="6"/>
      <c r="BO1912" s="6"/>
      <c r="BP1912" s="6"/>
      <c r="BQ1912" s="6"/>
      <c r="BR1912" s="6"/>
      <c r="BS1912" s="6"/>
      <c r="BT1912" s="6"/>
      <c r="BU1912" s="6"/>
      <c r="BV1912" s="6"/>
      <c r="BW1912" s="6"/>
      <c r="BX1912" s="6"/>
      <c r="BY1912" s="6"/>
      <c r="BZ1912" s="6"/>
      <c r="CA1912" s="6"/>
      <c r="CB1912" s="6"/>
    </row>
    <row r="1913" spans="1:80" ht="34.15" customHeight="1">
      <c r="A1913" s="2"/>
      <c r="B1913" s="2"/>
      <c r="C1913" s="2"/>
      <c r="D1913" s="2"/>
      <c r="E1913" s="2"/>
      <c r="F1913" s="15"/>
      <c r="G1913" s="2"/>
      <c r="H1913" s="2"/>
      <c r="I1913" s="2"/>
      <c r="J1913" s="2"/>
      <c r="K1913" s="2"/>
      <c r="L1913" s="2"/>
      <c r="M1913" s="2"/>
      <c r="N1913" s="700"/>
      <c r="O1913" s="2"/>
      <c r="P1913" s="2"/>
      <c r="Q1913" s="2"/>
      <c r="R1913" s="2"/>
      <c r="S1913" s="2"/>
      <c r="T1913" s="2"/>
      <c r="U1913" s="15"/>
      <c r="V1913" s="15"/>
      <c r="W1913" s="15"/>
      <c r="X1913" s="15"/>
      <c r="Y1913" s="15"/>
      <c r="Z1913" s="15"/>
      <c r="AA1913" s="15"/>
      <c r="AB1913" s="15"/>
      <c r="AC1913" s="15"/>
      <c r="AD1913" s="15"/>
      <c r="AE1913" s="15"/>
      <c r="AF1913" s="15"/>
      <c r="AG1913" s="15"/>
      <c r="AH1913" s="15"/>
      <c r="AI1913" s="15"/>
      <c r="AJ1913" s="15"/>
      <c r="AK1913" s="15"/>
      <c r="AL1913" s="15"/>
      <c r="AM1913" s="15"/>
      <c r="AN1913" s="15"/>
      <c r="AO1913" s="15"/>
      <c r="AP1913" s="15"/>
      <c r="AQ1913" s="15"/>
      <c r="AR1913" s="15"/>
      <c r="AS1913" s="15"/>
      <c r="AT1913" s="15"/>
      <c r="AU1913" s="15"/>
      <c r="AV1913" s="15"/>
      <c r="AW1913" s="15"/>
      <c r="AX1913" s="15"/>
      <c r="AY1913" s="6"/>
      <c r="AZ1913" s="6"/>
      <c r="BA1913" s="6"/>
      <c r="BB1913" s="6"/>
      <c r="BC1913" s="6"/>
      <c r="BD1913" s="6"/>
      <c r="BE1913" s="6"/>
      <c r="BF1913" s="6"/>
      <c r="BG1913" s="6"/>
      <c r="BH1913" s="6"/>
      <c r="BI1913" s="6"/>
      <c r="BJ1913" s="6"/>
      <c r="BK1913" s="6"/>
      <c r="BL1913" s="6"/>
      <c r="BM1913" s="6"/>
      <c r="BN1913" s="6"/>
      <c r="BO1913" s="6"/>
      <c r="BP1913" s="6"/>
      <c r="BQ1913" s="6"/>
      <c r="BR1913" s="6"/>
      <c r="BS1913" s="6"/>
      <c r="BT1913" s="6"/>
      <c r="BU1913" s="6"/>
      <c r="BV1913" s="6"/>
      <c r="BW1913" s="6"/>
      <c r="BX1913" s="6"/>
      <c r="BY1913" s="6"/>
      <c r="BZ1913" s="6"/>
      <c r="CA1913" s="6"/>
      <c r="CB1913" s="6"/>
    </row>
    <row r="1914" spans="1:80" ht="34.15" customHeight="1">
      <c r="A1914" s="2"/>
      <c r="B1914" s="2"/>
      <c r="C1914" s="2"/>
      <c r="D1914" s="2"/>
      <c r="E1914" s="2"/>
      <c r="F1914" s="15"/>
      <c r="G1914" s="2"/>
      <c r="H1914" s="2"/>
      <c r="I1914" s="2"/>
      <c r="J1914" s="2"/>
      <c r="K1914" s="2"/>
      <c r="L1914" s="2"/>
      <c r="M1914" s="2"/>
      <c r="N1914" s="700"/>
      <c r="O1914" s="2"/>
      <c r="P1914" s="2"/>
      <c r="Q1914" s="2"/>
      <c r="R1914" s="2"/>
      <c r="S1914" s="2"/>
      <c r="T1914" s="2"/>
      <c r="U1914" s="15"/>
      <c r="V1914" s="15"/>
      <c r="W1914" s="15"/>
      <c r="X1914" s="15"/>
      <c r="Y1914" s="15"/>
      <c r="Z1914" s="15"/>
      <c r="AA1914" s="15"/>
      <c r="AB1914" s="15"/>
      <c r="AC1914" s="15"/>
      <c r="AD1914" s="15"/>
      <c r="AE1914" s="15"/>
      <c r="AF1914" s="15"/>
      <c r="AG1914" s="15"/>
      <c r="AH1914" s="15"/>
      <c r="AI1914" s="15"/>
      <c r="AJ1914" s="15"/>
      <c r="AK1914" s="15"/>
      <c r="AL1914" s="15"/>
      <c r="AM1914" s="15"/>
      <c r="AN1914" s="15"/>
      <c r="AO1914" s="15"/>
      <c r="AP1914" s="15"/>
      <c r="AQ1914" s="15"/>
      <c r="AR1914" s="15"/>
      <c r="AS1914" s="15"/>
      <c r="AT1914" s="15"/>
      <c r="AU1914" s="15"/>
      <c r="AV1914" s="15"/>
      <c r="AW1914" s="15"/>
      <c r="AX1914" s="15"/>
      <c r="AY1914" s="6"/>
      <c r="AZ1914" s="6"/>
      <c r="BA1914" s="6"/>
      <c r="BB1914" s="6"/>
      <c r="BC1914" s="6"/>
      <c r="BD1914" s="6"/>
      <c r="BE1914" s="6"/>
      <c r="BF1914" s="6"/>
      <c r="BG1914" s="6"/>
      <c r="BH1914" s="6"/>
      <c r="BI1914" s="6"/>
      <c r="BJ1914" s="6"/>
      <c r="BK1914" s="6"/>
      <c r="BL1914" s="6"/>
      <c r="BM1914" s="6"/>
      <c r="BN1914" s="6"/>
      <c r="BO1914" s="6"/>
      <c r="BP1914" s="6"/>
      <c r="BQ1914" s="6"/>
      <c r="BR1914" s="6"/>
      <c r="BS1914" s="6"/>
      <c r="BT1914" s="6"/>
      <c r="BU1914" s="6"/>
      <c r="BV1914" s="6"/>
      <c r="BW1914" s="6"/>
      <c r="BX1914" s="6"/>
      <c r="BY1914" s="6"/>
      <c r="BZ1914" s="6"/>
      <c r="CA1914" s="6"/>
      <c r="CB1914" s="6"/>
    </row>
    <row r="1915" spans="1:80" ht="34.15" customHeight="1">
      <c r="A1915" s="2"/>
      <c r="B1915" s="2"/>
      <c r="C1915" s="2"/>
      <c r="D1915" s="2"/>
      <c r="E1915" s="2"/>
      <c r="F1915" s="15"/>
      <c r="G1915" s="2"/>
      <c r="H1915" s="2"/>
      <c r="I1915" s="2"/>
      <c r="J1915" s="2"/>
      <c r="K1915" s="2"/>
      <c r="L1915" s="2"/>
      <c r="M1915" s="2"/>
      <c r="N1915" s="700"/>
      <c r="O1915" s="2"/>
      <c r="P1915" s="2"/>
      <c r="Q1915" s="2"/>
      <c r="R1915" s="2"/>
      <c r="S1915" s="2"/>
      <c r="T1915" s="2"/>
      <c r="U1915" s="15"/>
      <c r="V1915" s="15"/>
      <c r="W1915" s="15"/>
      <c r="X1915" s="15"/>
      <c r="Y1915" s="15"/>
      <c r="Z1915" s="15"/>
      <c r="AA1915" s="15"/>
      <c r="AB1915" s="15"/>
      <c r="AC1915" s="15"/>
      <c r="AD1915" s="15"/>
      <c r="AE1915" s="15"/>
      <c r="AF1915" s="15"/>
      <c r="AG1915" s="15"/>
      <c r="AH1915" s="15"/>
      <c r="AI1915" s="15"/>
      <c r="AJ1915" s="15"/>
      <c r="AK1915" s="15"/>
      <c r="AL1915" s="15"/>
      <c r="AM1915" s="15"/>
      <c r="AN1915" s="15"/>
      <c r="AO1915" s="15"/>
      <c r="AP1915" s="15"/>
      <c r="AQ1915" s="15"/>
      <c r="AR1915" s="15"/>
      <c r="AS1915" s="15"/>
      <c r="AT1915" s="15"/>
      <c r="AU1915" s="15"/>
      <c r="AV1915" s="15"/>
      <c r="AW1915" s="15"/>
      <c r="AX1915" s="15"/>
      <c r="AY1915" s="6"/>
      <c r="AZ1915" s="6"/>
      <c r="BA1915" s="6"/>
      <c r="BB1915" s="6"/>
      <c r="BC1915" s="6"/>
      <c r="BD1915" s="6"/>
      <c r="BE1915" s="6"/>
      <c r="BF1915" s="6"/>
      <c r="BG1915" s="6"/>
      <c r="BH1915" s="6"/>
      <c r="BI1915" s="6"/>
      <c r="BJ1915" s="6"/>
      <c r="BK1915" s="6"/>
      <c r="BL1915" s="6"/>
      <c r="BM1915" s="6"/>
      <c r="BN1915" s="6"/>
      <c r="BO1915" s="6"/>
      <c r="BP1915" s="6"/>
      <c r="BQ1915" s="6"/>
      <c r="BR1915" s="6"/>
      <c r="BS1915" s="6"/>
      <c r="BT1915" s="6"/>
      <c r="BU1915" s="6"/>
      <c r="BV1915" s="6"/>
      <c r="BW1915" s="6"/>
      <c r="BX1915" s="6"/>
      <c r="BY1915" s="6"/>
      <c r="BZ1915" s="6"/>
      <c r="CA1915" s="6"/>
      <c r="CB1915" s="6"/>
    </row>
    <row r="1916" spans="1:80" ht="34.15" customHeight="1">
      <c r="A1916" s="2"/>
      <c r="B1916" s="2"/>
      <c r="C1916" s="2"/>
      <c r="D1916" s="2"/>
      <c r="E1916" s="2"/>
      <c r="F1916" s="15"/>
      <c r="G1916" s="2"/>
      <c r="H1916" s="2"/>
      <c r="I1916" s="2"/>
      <c r="J1916" s="2"/>
      <c r="K1916" s="2"/>
      <c r="L1916" s="2"/>
      <c r="M1916" s="2"/>
      <c r="N1916" s="700"/>
      <c r="O1916" s="2"/>
      <c r="P1916" s="2"/>
      <c r="Q1916" s="2"/>
      <c r="R1916" s="2"/>
      <c r="S1916" s="2"/>
      <c r="T1916" s="2"/>
      <c r="U1916" s="15"/>
      <c r="V1916" s="15"/>
      <c r="W1916" s="15"/>
      <c r="X1916" s="15"/>
      <c r="Y1916" s="15"/>
      <c r="Z1916" s="15"/>
      <c r="AA1916" s="15"/>
      <c r="AB1916" s="15"/>
      <c r="AC1916" s="15"/>
      <c r="AD1916" s="15"/>
      <c r="AE1916" s="15"/>
      <c r="AF1916" s="15"/>
      <c r="AG1916" s="15"/>
      <c r="AH1916" s="15"/>
      <c r="AI1916" s="15"/>
      <c r="AJ1916" s="15"/>
      <c r="AK1916" s="15"/>
      <c r="AL1916" s="15"/>
      <c r="AM1916" s="15"/>
      <c r="AN1916" s="15"/>
      <c r="AO1916" s="15"/>
      <c r="AP1916" s="15"/>
      <c r="AQ1916" s="15"/>
      <c r="AR1916" s="15"/>
      <c r="AS1916" s="15"/>
      <c r="AT1916" s="15"/>
      <c r="AU1916" s="15"/>
      <c r="AV1916" s="15"/>
      <c r="AW1916" s="15"/>
      <c r="AX1916" s="15"/>
      <c r="AY1916" s="6"/>
      <c r="AZ1916" s="6"/>
      <c r="BA1916" s="6"/>
      <c r="BB1916" s="6"/>
      <c r="BC1916" s="6"/>
      <c r="BD1916" s="6"/>
      <c r="BE1916" s="6"/>
      <c r="BF1916" s="6"/>
      <c r="BG1916" s="6"/>
      <c r="BH1916" s="6"/>
      <c r="BI1916" s="6"/>
      <c r="BJ1916" s="6"/>
      <c r="BK1916" s="6"/>
      <c r="BL1916" s="6"/>
      <c r="BM1916" s="6"/>
      <c r="BN1916" s="6"/>
      <c r="BO1916" s="6"/>
      <c r="BP1916" s="6"/>
      <c r="BQ1916" s="6"/>
      <c r="BR1916" s="6"/>
      <c r="BS1916" s="6"/>
      <c r="BT1916" s="6"/>
      <c r="BU1916" s="6"/>
      <c r="BV1916" s="6"/>
      <c r="BW1916" s="6"/>
      <c r="BX1916" s="6"/>
      <c r="BY1916" s="6"/>
      <c r="BZ1916" s="6"/>
      <c r="CA1916" s="6"/>
      <c r="CB1916" s="6"/>
    </row>
    <row r="1917" spans="1:80" ht="34.15" customHeight="1">
      <c r="A1917" s="2"/>
      <c r="B1917" s="2"/>
      <c r="C1917" s="2"/>
      <c r="D1917" s="2"/>
      <c r="E1917" s="2"/>
      <c r="F1917" s="15"/>
      <c r="G1917" s="2"/>
      <c r="H1917" s="2"/>
      <c r="I1917" s="2"/>
      <c r="J1917" s="2"/>
      <c r="K1917" s="2"/>
      <c r="L1917" s="2"/>
      <c r="M1917" s="2"/>
      <c r="N1917" s="700"/>
      <c r="O1917" s="2"/>
      <c r="P1917" s="2"/>
      <c r="Q1917" s="2"/>
      <c r="R1917" s="2"/>
      <c r="S1917" s="2"/>
      <c r="T1917" s="2"/>
      <c r="U1917" s="15"/>
      <c r="V1917" s="15"/>
      <c r="W1917" s="15"/>
      <c r="X1917" s="15"/>
      <c r="Y1917" s="15"/>
      <c r="Z1917" s="15"/>
      <c r="AA1917" s="15"/>
      <c r="AB1917" s="15"/>
      <c r="AC1917" s="15"/>
      <c r="AD1917" s="15"/>
      <c r="AE1917" s="15"/>
      <c r="AF1917" s="15"/>
      <c r="AG1917" s="15"/>
      <c r="AH1917" s="15"/>
      <c r="AI1917" s="15"/>
      <c r="AJ1917" s="15"/>
      <c r="AK1917" s="15"/>
      <c r="AL1917" s="15"/>
      <c r="AM1917" s="15"/>
      <c r="AN1917" s="15"/>
      <c r="AO1917" s="15"/>
      <c r="AP1917" s="15"/>
      <c r="AQ1917" s="15"/>
      <c r="AR1917" s="15"/>
      <c r="AS1917" s="15"/>
      <c r="AT1917" s="15"/>
      <c r="AU1917" s="15"/>
      <c r="AV1917" s="15"/>
      <c r="AW1917" s="15"/>
      <c r="AX1917" s="15"/>
      <c r="AY1917" s="6"/>
      <c r="AZ1917" s="6"/>
      <c r="BA1917" s="6"/>
      <c r="BB1917" s="6"/>
      <c r="BC1917" s="6"/>
      <c r="BD1917" s="6"/>
      <c r="BE1917" s="6"/>
      <c r="BF1917" s="6"/>
      <c r="BG1917" s="6"/>
      <c r="BH1917" s="6"/>
      <c r="BI1917" s="6"/>
      <c r="BJ1917" s="6"/>
      <c r="BK1917" s="6"/>
      <c r="BL1917" s="6"/>
      <c r="BM1917" s="6"/>
      <c r="BN1917" s="6"/>
      <c r="BO1917" s="6"/>
      <c r="BP1917" s="6"/>
      <c r="BQ1917" s="6"/>
      <c r="BR1917" s="6"/>
      <c r="BS1917" s="6"/>
      <c r="BT1917" s="6"/>
      <c r="BU1917" s="6"/>
      <c r="BV1917" s="6"/>
      <c r="BW1917" s="6"/>
      <c r="BX1917" s="6"/>
      <c r="BY1917" s="6"/>
      <c r="BZ1917" s="6"/>
      <c r="CA1917" s="6"/>
      <c r="CB1917" s="6"/>
    </row>
    <row r="1918" spans="1:80" ht="34.15" customHeight="1">
      <c r="A1918" s="2"/>
      <c r="B1918" s="2"/>
      <c r="C1918" s="2"/>
      <c r="D1918" s="2"/>
      <c r="E1918" s="2"/>
      <c r="F1918" s="15"/>
      <c r="G1918" s="2"/>
      <c r="H1918" s="2"/>
      <c r="I1918" s="2"/>
      <c r="J1918" s="2"/>
      <c r="K1918" s="2"/>
      <c r="L1918" s="2"/>
      <c r="M1918" s="2"/>
      <c r="N1918" s="700"/>
      <c r="O1918" s="2"/>
      <c r="P1918" s="2"/>
      <c r="Q1918" s="2"/>
      <c r="R1918" s="2"/>
      <c r="S1918" s="2"/>
      <c r="T1918" s="2"/>
      <c r="U1918" s="15"/>
      <c r="V1918" s="15"/>
      <c r="W1918" s="15"/>
      <c r="X1918" s="15"/>
      <c r="Y1918" s="15"/>
      <c r="Z1918" s="15"/>
      <c r="AA1918" s="15"/>
      <c r="AB1918" s="15"/>
      <c r="AC1918" s="15"/>
      <c r="AD1918" s="15"/>
      <c r="AE1918" s="15"/>
      <c r="AF1918" s="15"/>
      <c r="AG1918" s="15"/>
      <c r="AH1918" s="15"/>
      <c r="AI1918" s="15"/>
      <c r="AJ1918" s="15"/>
      <c r="AK1918" s="15"/>
      <c r="AL1918" s="15"/>
      <c r="AM1918" s="15"/>
      <c r="AN1918" s="15"/>
      <c r="AO1918" s="15"/>
      <c r="AP1918" s="15"/>
      <c r="AQ1918" s="15"/>
      <c r="AR1918" s="15"/>
      <c r="AS1918" s="15"/>
      <c r="AT1918" s="15"/>
      <c r="AU1918" s="15"/>
      <c r="AV1918" s="15"/>
      <c r="AW1918" s="15"/>
      <c r="AX1918" s="15"/>
      <c r="AY1918" s="6"/>
      <c r="AZ1918" s="6"/>
      <c r="BA1918" s="6"/>
      <c r="BB1918" s="6"/>
      <c r="BC1918" s="6"/>
      <c r="BD1918" s="6"/>
      <c r="BE1918" s="6"/>
      <c r="BF1918" s="6"/>
      <c r="BG1918" s="6"/>
      <c r="BH1918" s="6"/>
      <c r="BI1918" s="6"/>
      <c r="BJ1918" s="6"/>
      <c r="BK1918" s="6"/>
      <c r="BL1918" s="6"/>
      <c r="BM1918" s="6"/>
      <c r="BN1918" s="6"/>
      <c r="BO1918" s="6"/>
      <c r="BP1918" s="6"/>
      <c r="BQ1918" s="6"/>
      <c r="BR1918" s="6"/>
      <c r="BS1918" s="6"/>
      <c r="BT1918" s="6"/>
      <c r="BU1918" s="6"/>
      <c r="BV1918" s="6"/>
      <c r="BW1918" s="6"/>
      <c r="BX1918" s="6"/>
      <c r="BY1918" s="6"/>
      <c r="BZ1918" s="6"/>
      <c r="CA1918" s="6"/>
      <c r="CB1918" s="6"/>
    </row>
    <row r="1919" spans="1:80" ht="34.15" customHeight="1">
      <c r="A1919" s="2"/>
      <c r="B1919" s="2"/>
      <c r="C1919" s="2"/>
      <c r="D1919" s="2"/>
      <c r="E1919" s="2"/>
      <c r="F1919" s="15"/>
      <c r="G1919" s="2"/>
      <c r="H1919" s="2"/>
      <c r="I1919" s="2"/>
      <c r="J1919" s="2"/>
      <c r="K1919" s="2"/>
      <c r="L1919" s="2"/>
      <c r="M1919" s="2"/>
      <c r="N1919" s="700"/>
      <c r="O1919" s="2"/>
      <c r="P1919" s="2"/>
      <c r="Q1919" s="2"/>
      <c r="R1919" s="2"/>
      <c r="S1919" s="2"/>
      <c r="T1919" s="2"/>
      <c r="U1919" s="15"/>
      <c r="V1919" s="15"/>
      <c r="W1919" s="15"/>
      <c r="X1919" s="15"/>
      <c r="Y1919" s="15"/>
      <c r="Z1919" s="15"/>
      <c r="AA1919" s="15"/>
      <c r="AB1919" s="15"/>
      <c r="AC1919" s="15"/>
      <c r="AD1919" s="15"/>
      <c r="AE1919" s="15"/>
      <c r="AF1919" s="15"/>
      <c r="AG1919" s="15"/>
      <c r="AH1919" s="15"/>
      <c r="AI1919" s="15"/>
      <c r="AJ1919" s="15"/>
      <c r="AK1919" s="15"/>
      <c r="AL1919" s="15"/>
      <c r="AM1919" s="15"/>
      <c r="AN1919" s="15"/>
      <c r="AO1919" s="15"/>
      <c r="AP1919" s="15"/>
      <c r="AQ1919" s="15"/>
      <c r="AR1919" s="15"/>
      <c r="AS1919" s="15"/>
      <c r="AT1919" s="15"/>
      <c r="AU1919" s="15"/>
      <c r="AV1919" s="15"/>
      <c r="AW1919" s="15"/>
      <c r="AX1919" s="15"/>
      <c r="AY1919" s="6"/>
      <c r="AZ1919" s="6"/>
      <c r="BA1919" s="6"/>
      <c r="BB1919" s="6"/>
      <c r="BC1919" s="6"/>
      <c r="BD1919" s="6"/>
      <c r="BE1919" s="6"/>
      <c r="BF1919" s="6"/>
      <c r="BG1919" s="6"/>
      <c r="BH1919" s="6"/>
      <c r="BI1919" s="6"/>
      <c r="BJ1919" s="6"/>
      <c r="BK1919" s="6"/>
      <c r="BL1919" s="6"/>
      <c r="BM1919" s="6"/>
      <c r="BN1919" s="6"/>
      <c r="BO1919" s="6"/>
      <c r="BP1919" s="6"/>
      <c r="BQ1919" s="6"/>
      <c r="BR1919" s="6"/>
      <c r="BS1919" s="6"/>
      <c r="BT1919" s="6"/>
      <c r="BU1919" s="6"/>
      <c r="BV1919" s="6"/>
      <c r="BW1919" s="6"/>
      <c r="BX1919" s="6"/>
      <c r="BY1919" s="6"/>
      <c r="BZ1919" s="6"/>
      <c r="CA1919" s="6"/>
      <c r="CB1919" s="6"/>
    </row>
    <row r="1920" spans="1:80" ht="34.15" customHeight="1">
      <c r="A1920" s="2"/>
      <c r="B1920" s="2"/>
      <c r="C1920" s="2"/>
      <c r="D1920" s="2"/>
      <c r="E1920" s="2"/>
      <c r="F1920" s="15"/>
      <c r="G1920" s="2"/>
      <c r="H1920" s="2"/>
      <c r="I1920" s="2"/>
      <c r="J1920" s="2"/>
      <c r="K1920" s="2"/>
      <c r="L1920" s="2"/>
      <c r="M1920" s="2"/>
      <c r="N1920" s="700"/>
      <c r="O1920" s="2"/>
      <c r="P1920" s="2"/>
      <c r="Q1920" s="2"/>
      <c r="R1920" s="2"/>
      <c r="S1920" s="2"/>
      <c r="T1920" s="2"/>
      <c r="U1920" s="15"/>
      <c r="V1920" s="15"/>
      <c r="W1920" s="15"/>
      <c r="X1920" s="15"/>
      <c r="Y1920" s="15"/>
      <c r="Z1920" s="15"/>
      <c r="AA1920" s="15"/>
      <c r="AB1920" s="15"/>
      <c r="AC1920" s="15"/>
      <c r="AD1920" s="15"/>
      <c r="AE1920" s="15"/>
      <c r="AF1920" s="15"/>
      <c r="AG1920" s="15"/>
      <c r="AH1920" s="15"/>
      <c r="AI1920" s="15"/>
      <c r="AJ1920" s="15"/>
      <c r="AK1920" s="15"/>
      <c r="AL1920" s="15"/>
      <c r="AM1920" s="15"/>
      <c r="AN1920" s="15"/>
      <c r="AO1920" s="15"/>
      <c r="AP1920" s="15"/>
      <c r="AQ1920" s="15"/>
      <c r="AR1920" s="15"/>
      <c r="AS1920" s="15"/>
      <c r="AT1920" s="15"/>
      <c r="AU1920" s="15"/>
      <c r="AV1920" s="15"/>
      <c r="AW1920" s="15"/>
      <c r="AX1920" s="15"/>
      <c r="AY1920" s="6"/>
      <c r="AZ1920" s="6"/>
      <c r="BA1920" s="6"/>
      <c r="BB1920" s="6"/>
      <c r="BC1920" s="6"/>
      <c r="BD1920" s="6"/>
      <c r="BE1920" s="6"/>
      <c r="BF1920" s="6"/>
      <c r="BG1920" s="6"/>
      <c r="BH1920" s="6"/>
      <c r="BI1920" s="6"/>
      <c r="BJ1920" s="6"/>
      <c r="BK1920" s="6"/>
      <c r="BL1920" s="6"/>
      <c r="BM1920" s="6"/>
      <c r="BN1920" s="6"/>
      <c r="BO1920" s="6"/>
      <c r="BP1920" s="6"/>
      <c r="BQ1920" s="6"/>
      <c r="BR1920" s="6"/>
      <c r="BS1920" s="6"/>
      <c r="BT1920" s="6"/>
      <c r="BU1920" s="6"/>
      <c r="BV1920" s="6"/>
      <c r="BW1920" s="6"/>
      <c r="BX1920" s="6"/>
      <c r="BY1920" s="6"/>
      <c r="BZ1920" s="6"/>
      <c r="CA1920" s="6"/>
      <c r="CB1920" s="6"/>
    </row>
    <row r="1921" spans="1:80" ht="34.15" customHeight="1">
      <c r="A1921" s="2"/>
      <c r="B1921" s="2"/>
      <c r="C1921" s="2"/>
      <c r="D1921" s="2"/>
      <c r="E1921" s="2"/>
      <c r="F1921" s="15"/>
      <c r="G1921" s="2"/>
      <c r="H1921" s="2"/>
      <c r="I1921" s="2"/>
      <c r="J1921" s="2"/>
      <c r="K1921" s="2"/>
      <c r="L1921" s="2"/>
      <c r="M1921" s="2"/>
      <c r="N1921" s="700"/>
      <c r="O1921" s="2"/>
      <c r="P1921" s="2"/>
      <c r="Q1921" s="2"/>
      <c r="R1921" s="2"/>
      <c r="S1921" s="2"/>
      <c r="T1921" s="2"/>
      <c r="U1921" s="15"/>
      <c r="V1921" s="15"/>
      <c r="W1921" s="15"/>
      <c r="X1921" s="15"/>
      <c r="Y1921" s="15"/>
      <c r="Z1921" s="15"/>
      <c r="AA1921" s="15"/>
      <c r="AB1921" s="15"/>
      <c r="AC1921" s="15"/>
      <c r="AD1921" s="15"/>
      <c r="AE1921" s="15"/>
      <c r="AF1921" s="15"/>
      <c r="AG1921" s="15"/>
      <c r="AH1921" s="15"/>
      <c r="AI1921" s="15"/>
      <c r="AJ1921" s="15"/>
      <c r="AK1921" s="15"/>
      <c r="AL1921" s="15"/>
      <c r="AM1921" s="15"/>
      <c r="AN1921" s="15"/>
      <c r="AO1921" s="15"/>
      <c r="AP1921" s="15"/>
      <c r="AQ1921" s="15"/>
      <c r="AR1921" s="15"/>
      <c r="AS1921" s="15"/>
      <c r="AT1921" s="15"/>
      <c r="AU1921" s="15"/>
      <c r="AV1921" s="15"/>
      <c r="AW1921" s="15"/>
      <c r="AX1921" s="15"/>
      <c r="AY1921" s="6"/>
      <c r="AZ1921" s="6"/>
      <c r="BA1921" s="6"/>
      <c r="BB1921" s="6"/>
      <c r="BC1921" s="6"/>
      <c r="BD1921" s="6"/>
      <c r="BE1921" s="6"/>
      <c r="BF1921" s="6"/>
      <c r="BG1921" s="6"/>
      <c r="BH1921" s="6"/>
      <c r="BI1921" s="6"/>
      <c r="BJ1921" s="6"/>
      <c r="BK1921" s="6"/>
      <c r="BL1921" s="6"/>
      <c r="BM1921" s="6"/>
      <c r="BN1921" s="6"/>
      <c r="BO1921" s="6"/>
      <c r="BP1921" s="6"/>
      <c r="BQ1921" s="6"/>
      <c r="BR1921" s="6"/>
      <c r="BS1921" s="6"/>
      <c r="BT1921" s="6"/>
      <c r="BU1921" s="6"/>
      <c r="BV1921" s="6"/>
      <c r="BW1921" s="6"/>
      <c r="BX1921" s="6"/>
      <c r="BY1921" s="6"/>
      <c r="BZ1921" s="6"/>
      <c r="CA1921" s="6"/>
      <c r="CB1921" s="6"/>
    </row>
    <row r="1922" spans="1:80" ht="34.15" customHeight="1">
      <c r="A1922" s="2"/>
      <c r="B1922" s="2"/>
      <c r="C1922" s="2"/>
      <c r="D1922" s="2"/>
      <c r="E1922" s="2"/>
      <c r="F1922" s="15"/>
      <c r="G1922" s="2"/>
      <c r="H1922" s="2"/>
      <c r="I1922" s="2"/>
      <c r="J1922" s="2"/>
      <c r="K1922" s="2"/>
      <c r="L1922" s="2"/>
      <c r="M1922" s="2"/>
      <c r="N1922" s="700"/>
      <c r="O1922" s="2"/>
      <c r="P1922" s="2"/>
      <c r="Q1922" s="2"/>
      <c r="R1922" s="2"/>
      <c r="S1922" s="2"/>
      <c r="T1922" s="2"/>
      <c r="U1922" s="15"/>
      <c r="V1922" s="15"/>
      <c r="W1922" s="15"/>
      <c r="X1922" s="15"/>
      <c r="Y1922" s="15"/>
      <c r="Z1922" s="15"/>
      <c r="AA1922" s="15"/>
      <c r="AB1922" s="15"/>
      <c r="AC1922" s="15"/>
      <c r="AD1922" s="15"/>
      <c r="AE1922" s="15"/>
      <c r="AF1922" s="15"/>
      <c r="AG1922" s="15"/>
      <c r="AH1922" s="15"/>
      <c r="AI1922" s="15"/>
      <c r="AJ1922" s="15"/>
      <c r="AK1922" s="15"/>
      <c r="AL1922" s="15"/>
      <c r="AM1922" s="15"/>
      <c r="AN1922" s="15"/>
      <c r="AO1922" s="15"/>
      <c r="AP1922" s="15"/>
      <c r="AQ1922" s="15"/>
      <c r="AR1922" s="15"/>
      <c r="AS1922" s="15"/>
      <c r="AT1922" s="15"/>
      <c r="AU1922" s="15"/>
      <c r="AV1922" s="15"/>
      <c r="AW1922" s="15"/>
      <c r="AX1922" s="15"/>
      <c r="AY1922" s="6"/>
      <c r="AZ1922" s="6"/>
      <c r="BA1922" s="6"/>
      <c r="BB1922" s="6"/>
      <c r="BC1922" s="6"/>
      <c r="BD1922" s="6"/>
      <c r="BE1922" s="6"/>
      <c r="BF1922" s="6"/>
      <c r="BG1922" s="6"/>
      <c r="BH1922" s="6"/>
      <c r="BI1922" s="6"/>
      <c r="BJ1922" s="6"/>
      <c r="BK1922" s="6"/>
      <c r="BL1922" s="6"/>
      <c r="BM1922" s="6"/>
      <c r="BN1922" s="6"/>
      <c r="BO1922" s="6"/>
      <c r="BP1922" s="6"/>
      <c r="BQ1922" s="6"/>
      <c r="BR1922" s="6"/>
      <c r="BS1922" s="6"/>
      <c r="BT1922" s="6"/>
      <c r="BU1922" s="6"/>
      <c r="BV1922" s="6"/>
      <c r="BW1922" s="6"/>
      <c r="BX1922" s="6"/>
      <c r="BY1922" s="6"/>
      <c r="BZ1922" s="6"/>
      <c r="CA1922" s="6"/>
      <c r="CB1922" s="6"/>
    </row>
    <row r="1923" spans="1:80" ht="34.15" customHeight="1">
      <c r="A1923" s="2"/>
      <c r="B1923" s="2"/>
      <c r="C1923" s="2"/>
      <c r="D1923" s="2"/>
      <c r="E1923" s="2"/>
      <c r="F1923" s="15"/>
      <c r="G1923" s="2"/>
      <c r="H1923" s="2"/>
      <c r="I1923" s="2"/>
      <c r="J1923" s="2"/>
      <c r="K1923" s="2"/>
      <c r="L1923" s="2"/>
      <c r="M1923" s="2"/>
      <c r="N1923" s="700"/>
      <c r="O1923" s="2"/>
      <c r="P1923" s="2"/>
      <c r="Q1923" s="2"/>
      <c r="R1923" s="2"/>
      <c r="S1923" s="2"/>
      <c r="T1923" s="2"/>
      <c r="U1923" s="15"/>
      <c r="V1923" s="15"/>
      <c r="W1923" s="15"/>
      <c r="X1923" s="15"/>
      <c r="Y1923" s="15"/>
      <c r="Z1923" s="15"/>
      <c r="AA1923" s="15"/>
      <c r="AB1923" s="15"/>
      <c r="AC1923" s="15"/>
      <c r="AD1923" s="15"/>
      <c r="AE1923" s="15"/>
      <c r="AF1923" s="15"/>
      <c r="AG1923" s="15"/>
      <c r="AH1923" s="15"/>
      <c r="AI1923" s="15"/>
      <c r="AJ1923" s="15"/>
      <c r="AK1923" s="15"/>
      <c r="AL1923" s="15"/>
      <c r="AM1923" s="15"/>
      <c r="AN1923" s="15"/>
      <c r="AO1923" s="15"/>
      <c r="AP1923" s="15"/>
      <c r="AQ1923" s="15"/>
      <c r="AR1923" s="15"/>
      <c r="AS1923" s="15"/>
      <c r="AT1923" s="15"/>
      <c r="AU1923" s="15"/>
      <c r="AV1923" s="15"/>
      <c r="AW1923" s="15"/>
      <c r="AX1923" s="15"/>
      <c r="AY1923" s="6"/>
      <c r="AZ1923" s="6"/>
      <c r="BA1923" s="6"/>
      <c r="BB1923" s="6"/>
      <c r="BC1923" s="6"/>
      <c r="BD1923" s="6"/>
      <c r="BE1923" s="6"/>
      <c r="BF1923" s="6"/>
      <c r="BG1923" s="6"/>
      <c r="BH1923" s="6"/>
      <c r="BI1923" s="6"/>
      <c r="BJ1923" s="6"/>
      <c r="BK1923" s="6"/>
      <c r="BL1923" s="6"/>
      <c r="BM1923" s="6"/>
      <c r="BN1923" s="6"/>
      <c r="BO1923" s="6"/>
      <c r="BP1923" s="6"/>
      <c r="BQ1923" s="6"/>
      <c r="BR1923" s="6"/>
      <c r="BS1923" s="6"/>
      <c r="BT1923" s="6"/>
      <c r="BU1923" s="6"/>
      <c r="BV1923" s="6"/>
      <c r="BW1923" s="6"/>
      <c r="BX1923" s="6"/>
      <c r="BY1923" s="6"/>
      <c r="BZ1923" s="6"/>
      <c r="CA1923" s="6"/>
      <c r="CB1923" s="6"/>
    </row>
    <row r="1924" spans="1:80" ht="34.15" customHeight="1">
      <c r="A1924" s="2"/>
      <c r="B1924" s="2"/>
      <c r="C1924" s="2"/>
      <c r="D1924" s="2"/>
      <c r="E1924" s="2"/>
      <c r="F1924" s="15"/>
      <c r="G1924" s="2"/>
      <c r="H1924" s="2"/>
      <c r="I1924" s="2"/>
      <c r="J1924" s="2"/>
      <c r="K1924" s="2"/>
      <c r="L1924" s="2"/>
      <c r="M1924" s="2"/>
      <c r="N1924" s="700"/>
      <c r="O1924" s="2"/>
      <c r="P1924" s="2"/>
      <c r="Q1924" s="2"/>
      <c r="R1924" s="2"/>
      <c r="S1924" s="2"/>
      <c r="T1924" s="2"/>
      <c r="U1924" s="15"/>
      <c r="V1924" s="15"/>
      <c r="W1924" s="15"/>
      <c r="X1924" s="15"/>
      <c r="Y1924" s="15"/>
      <c r="Z1924" s="15"/>
      <c r="AA1924" s="15"/>
      <c r="AB1924" s="15"/>
      <c r="AC1924" s="15"/>
      <c r="AD1924" s="15"/>
      <c r="AE1924" s="15"/>
      <c r="AF1924" s="15"/>
      <c r="AG1924" s="15"/>
      <c r="AH1924" s="15"/>
      <c r="AI1924" s="15"/>
      <c r="AJ1924" s="15"/>
      <c r="AK1924" s="15"/>
      <c r="AL1924" s="15"/>
      <c r="AM1924" s="15"/>
      <c r="AN1924" s="15"/>
      <c r="AO1924" s="15"/>
      <c r="AP1924" s="15"/>
      <c r="AQ1924" s="15"/>
      <c r="AR1924" s="15"/>
      <c r="AS1924" s="15"/>
      <c r="AT1924" s="15"/>
      <c r="AU1924" s="15"/>
      <c r="AV1924" s="15"/>
      <c r="AW1924" s="15"/>
      <c r="AX1924" s="15"/>
      <c r="AY1924" s="6"/>
      <c r="AZ1924" s="6"/>
      <c r="BA1924" s="6"/>
      <c r="BB1924" s="6"/>
      <c r="BC1924" s="6"/>
      <c r="BD1924" s="6"/>
      <c r="BE1924" s="6"/>
      <c r="BF1924" s="6"/>
      <c r="BG1924" s="6"/>
      <c r="BH1924" s="6"/>
      <c r="BI1924" s="6"/>
      <c r="BJ1924" s="6"/>
      <c r="BK1924" s="6"/>
      <c r="BL1924" s="6"/>
      <c r="BM1924" s="6"/>
      <c r="BN1924" s="6"/>
      <c r="BO1924" s="6"/>
      <c r="BP1924" s="6"/>
      <c r="BQ1924" s="6"/>
      <c r="BR1924" s="6"/>
      <c r="BS1924" s="6"/>
      <c r="BT1924" s="6"/>
      <c r="BU1924" s="6"/>
      <c r="BV1924" s="6"/>
      <c r="BW1924" s="6"/>
      <c r="BX1924" s="6"/>
      <c r="BY1924" s="6"/>
      <c r="BZ1924" s="6"/>
      <c r="CA1924" s="6"/>
      <c r="CB1924" s="6"/>
    </row>
    <row r="1925" spans="1:80" ht="34.15" customHeight="1">
      <c r="A1925" s="2"/>
      <c r="B1925" s="2"/>
      <c r="C1925" s="2"/>
      <c r="D1925" s="2"/>
      <c r="E1925" s="2"/>
      <c r="F1925" s="15"/>
      <c r="G1925" s="2"/>
      <c r="H1925" s="2"/>
      <c r="I1925" s="2"/>
      <c r="J1925" s="2"/>
      <c r="K1925" s="2"/>
      <c r="L1925" s="2"/>
      <c r="M1925" s="2"/>
      <c r="N1925" s="700"/>
      <c r="O1925" s="2"/>
      <c r="P1925" s="2"/>
      <c r="Q1925" s="2"/>
      <c r="R1925" s="2"/>
      <c r="S1925" s="2"/>
      <c r="T1925" s="2"/>
      <c r="U1925" s="15"/>
      <c r="V1925" s="15"/>
      <c r="W1925" s="15"/>
      <c r="X1925" s="15"/>
      <c r="Y1925" s="15"/>
      <c r="Z1925" s="15"/>
      <c r="AA1925" s="15"/>
      <c r="AB1925" s="15"/>
      <c r="AC1925" s="15"/>
      <c r="AD1925" s="15"/>
      <c r="AE1925" s="15"/>
      <c r="AF1925" s="15"/>
      <c r="AG1925" s="15"/>
      <c r="AH1925" s="15"/>
      <c r="AI1925" s="15"/>
      <c r="AJ1925" s="15"/>
      <c r="AK1925" s="15"/>
      <c r="AL1925" s="15"/>
      <c r="AM1925" s="15"/>
      <c r="AN1925" s="15"/>
      <c r="AO1925" s="15"/>
      <c r="AP1925" s="15"/>
      <c r="AQ1925" s="15"/>
      <c r="AR1925" s="15"/>
      <c r="AS1925" s="15"/>
      <c r="AT1925" s="15"/>
      <c r="AU1925" s="15"/>
      <c r="AV1925" s="15"/>
      <c r="AW1925" s="15"/>
      <c r="AX1925" s="15"/>
      <c r="AY1925" s="6"/>
      <c r="AZ1925" s="6"/>
      <c r="BA1925" s="6"/>
      <c r="BB1925" s="6"/>
      <c r="BC1925" s="6"/>
      <c r="BD1925" s="6"/>
      <c r="BE1925" s="6"/>
      <c r="BF1925" s="6"/>
      <c r="BG1925" s="6"/>
      <c r="BH1925" s="6"/>
      <c r="BI1925" s="6"/>
      <c r="BJ1925" s="6"/>
      <c r="BK1925" s="6"/>
      <c r="BL1925" s="6"/>
      <c r="BM1925" s="6"/>
      <c r="BN1925" s="6"/>
      <c r="BO1925" s="6"/>
      <c r="BP1925" s="6"/>
      <c r="BQ1925" s="6"/>
      <c r="BR1925" s="6"/>
      <c r="BS1925" s="6"/>
      <c r="BT1925" s="6"/>
      <c r="BU1925" s="6"/>
      <c r="BV1925" s="6"/>
      <c r="BW1925" s="6"/>
      <c r="BX1925" s="6"/>
      <c r="BY1925" s="6"/>
      <c r="BZ1925" s="6"/>
      <c r="CA1925" s="6"/>
      <c r="CB1925" s="6"/>
    </row>
    <row r="1926" spans="1:80" ht="34.15" customHeight="1">
      <c r="A1926" s="2"/>
      <c r="B1926" s="2"/>
      <c r="C1926" s="2"/>
      <c r="D1926" s="2"/>
      <c r="E1926" s="2"/>
      <c r="F1926" s="15"/>
      <c r="G1926" s="2"/>
      <c r="H1926" s="2"/>
      <c r="I1926" s="2"/>
      <c r="J1926" s="2"/>
      <c r="K1926" s="2"/>
      <c r="L1926" s="2"/>
      <c r="M1926" s="2"/>
      <c r="N1926" s="700"/>
      <c r="O1926" s="2"/>
      <c r="P1926" s="2"/>
      <c r="Q1926" s="2"/>
      <c r="R1926" s="2"/>
      <c r="S1926" s="2"/>
      <c r="T1926" s="2"/>
      <c r="U1926" s="15"/>
      <c r="V1926" s="15"/>
      <c r="W1926" s="15"/>
      <c r="X1926" s="15"/>
      <c r="Y1926" s="15"/>
      <c r="Z1926" s="15"/>
      <c r="AA1926" s="15"/>
      <c r="AB1926" s="15"/>
      <c r="AC1926" s="15"/>
      <c r="AD1926" s="15"/>
      <c r="AE1926" s="15"/>
      <c r="AF1926" s="15"/>
      <c r="AG1926" s="15"/>
      <c r="AH1926" s="15"/>
      <c r="AI1926" s="15"/>
      <c r="AJ1926" s="15"/>
      <c r="AK1926" s="15"/>
      <c r="AL1926" s="15"/>
      <c r="AM1926" s="15"/>
      <c r="AN1926" s="15"/>
      <c r="AO1926" s="15"/>
      <c r="AP1926" s="15"/>
      <c r="AQ1926" s="15"/>
      <c r="AR1926" s="15"/>
      <c r="AS1926" s="15"/>
      <c r="AT1926" s="15"/>
      <c r="AU1926" s="15"/>
      <c r="AV1926" s="15"/>
      <c r="AW1926" s="15"/>
      <c r="AX1926" s="15"/>
      <c r="AY1926" s="6"/>
      <c r="AZ1926" s="6"/>
      <c r="BA1926" s="6"/>
      <c r="BB1926" s="6"/>
      <c r="BC1926" s="6"/>
      <c r="BD1926" s="6"/>
      <c r="BE1926" s="6"/>
      <c r="BF1926" s="6"/>
      <c r="BG1926" s="6"/>
      <c r="BH1926" s="6"/>
      <c r="BI1926" s="6"/>
      <c r="BJ1926" s="6"/>
      <c r="BK1926" s="6"/>
      <c r="BL1926" s="6"/>
      <c r="BM1926" s="6"/>
      <c r="BN1926" s="6"/>
      <c r="BO1926" s="6"/>
      <c r="BP1926" s="6"/>
      <c r="BQ1926" s="6"/>
      <c r="BR1926" s="6"/>
      <c r="BS1926" s="6"/>
      <c r="BT1926" s="6"/>
      <c r="BU1926" s="6"/>
      <c r="BV1926" s="6"/>
      <c r="BW1926" s="6"/>
      <c r="BX1926" s="6"/>
      <c r="BY1926" s="6"/>
      <c r="BZ1926" s="6"/>
      <c r="CA1926" s="6"/>
      <c r="CB1926" s="6"/>
    </row>
    <row r="1927" spans="1:80" ht="34.15" customHeight="1">
      <c r="A1927" s="2"/>
      <c r="B1927" s="2"/>
      <c r="C1927" s="2"/>
      <c r="D1927" s="2"/>
      <c r="E1927" s="2"/>
      <c r="F1927" s="15"/>
      <c r="G1927" s="2"/>
      <c r="H1927" s="2"/>
      <c r="I1927" s="2"/>
      <c r="J1927" s="2"/>
      <c r="K1927" s="2"/>
      <c r="L1927" s="2"/>
      <c r="M1927" s="2"/>
      <c r="N1927" s="700"/>
      <c r="O1927" s="2"/>
      <c r="P1927" s="2"/>
      <c r="Q1927" s="2"/>
      <c r="R1927" s="2"/>
      <c r="S1927" s="2"/>
      <c r="T1927" s="2"/>
      <c r="U1927" s="15"/>
      <c r="V1927" s="15"/>
      <c r="W1927" s="15"/>
      <c r="X1927" s="15"/>
      <c r="Y1927" s="15"/>
      <c r="Z1927" s="15"/>
      <c r="AA1927" s="15"/>
      <c r="AB1927" s="15"/>
      <c r="AC1927" s="15"/>
      <c r="AD1927" s="15"/>
      <c r="AE1927" s="15"/>
      <c r="AF1927" s="15"/>
      <c r="AG1927" s="15"/>
      <c r="AH1927" s="15"/>
      <c r="AI1927" s="15"/>
      <c r="AJ1927" s="15"/>
      <c r="AK1927" s="15"/>
      <c r="AL1927" s="15"/>
      <c r="AM1927" s="15"/>
      <c r="AN1927" s="15"/>
      <c r="AO1927" s="15"/>
      <c r="AP1927" s="15"/>
      <c r="AQ1927" s="15"/>
      <c r="AR1927" s="15"/>
      <c r="AS1927" s="15"/>
      <c r="AT1927" s="15"/>
      <c r="AU1927" s="15"/>
      <c r="AV1927" s="15"/>
      <c r="AW1927" s="15"/>
      <c r="AX1927" s="15"/>
      <c r="AY1927" s="6"/>
      <c r="AZ1927" s="6"/>
      <c r="BA1927" s="6"/>
      <c r="BB1927" s="6"/>
      <c r="BC1927" s="6"/>
      <c r="BD1927" s="6"/>
      <c r="BE1927" s="6"/>
      <c r="BF1927" s="6"/>
      <c r="BG1927" s="6"/>
      <c r="BH1927" s="6"/>
      <c r="BI1927" s="6"/>
      <c r="BJ1927" s="6"/>
      <c r="BK1927" s="6"/>
      <c r="BL1927" s="6"/>
      <c r="BM1927" s="6"/>
      <c r="BN1927" s="6"/>
      <c r="BO1927" s="6"/>
      <c r="BP1927" s="6"/>
      <c r="BQ1927" s="6"/>
      <c r="BR1927" s="6"/>
      <c r="BS1927" s="6"/>
      <c r="BT1927" s="6"/>
      <c r="BU1927" s="6"/>
      <c r="BV1927" s="6"/>
      <c r="BW1927" s="6"/>
      <c r="BX1927" s="6"/>
      <c r="BY1927" s="6"/>
      <c r="BZ1927" s="6"/>
      <c r="CA1927" s="6"/>
      <c r="CB1927" s="6"/>
    </row>
    <row r="1928" spans="1:80" ht="34.15" customHeight="1">
      <c r="A1928" s="2"/>
      <c r="B1928" s="2"/>
      <c r="C1928" s="2"/>
      <c r="D1928" s="2"/>
      <c r="E1928" s="2"/>
      <c r="F1928" s="15"/>
      <c r="G1928" s="2"/>
      <c r="H1928" s="2"/>
      <c r="I1928" s="2"/>
      <c r="J1928" s="2"/>
      <c r="K1928" s="2"/>
      <c r="L1928" s="2"/>
      <c r="M1928" s="2"/>
      <c r="N1928" s="700"/>
      <c r="O1928" s="2"/>
      <c r="P1928" s="2"/>
      <c r="Q1928" s="2"/>
      <c r="R1928" s="2"/>
      <c r="S1928" s="2"/>
      <c r="T1928" s="2"/>
      <c r="U1928" s="15"/>
      <c r="V1928" s="15"/>
      <c r="W1928" s="15"/>
      <c r="X1928" s="15"/>
      <c r="Y1928" s="15"/>
      <c r="Z1928" s="15"/>
      <c r="AA1928" s="15"/>
      <c r="AB1928" s="15"/>
      <c r="AC1928" s="15"/>
      <c r="AD1928" s="15"/>
      <c r="AE1928" s="15"/>
      <c r="AF1928" s="15"/>
      <c r="AG1928" s="15"/>
      <c r="AH1928" s="15"/>
      <c r="AI1928" s="15"/>
      <c r="AJ1928" s="15"/>
      <c r="AK1928" s="15"/>
      <c r="AL1928" s="15"/>
      <c r="AM1928" s="15"/>
      <c r="AN1928" s="15"/>
      <c r="AO1928" s="15"/>
      <c r="AP1928" s="15"/>
      <c r="AQ1928" s="15"/>
      <c r="AR1928" s="15"/>
      <c r="AS1928" s="15"/>
      <c r="AT1928" s="15"/>
      <c r="AU1928" s="15"/>
      <c r="AV1928" s="15"/>
      <c r="AW1928" s="15"/>
      <c r="AX1928" s="15"/>
      <c r="AY1928" s="6"/>
      <c r="AZ1928" s="6"/>
      <c r="BA1928" s="6"/>
      <c r="BB1928" s="6"/>
      <c r="BC1928" s="6"/>
      <c r="BD1928" s="6"/>
      <c r="BE1928" s="6"/>
      <c r="BF1928" s="6"/>
      <c r="BG1928" s="6"/>
      <c r="BH1928" s="6"/>
      <c r="BI1928" s="6"/>
      <c r="BJ1928" s="6"/>
      <c r="BK1928" s="6"/>
      <c r="BL1928" s="6"/>
      <c r="BM1928" s="6"/>
      <c r="BN1928" s="6"/>
      <c r="BO1928" s="6"/>
      <c r="BP1928" s="6"/>
      <c r="BQ1928" s="6"/>
      <c r="BR1928" s="6"/>
      <c r="BS1928" s="6"/>
      <c r="BT1928" s="6"/>
      <c r="BU1928" s="6"/>
      <c r="BV1928" s="6"/>
      <c r="BW1928" s="6"/>
      <c r="BX1928" s="6"/>
      <c r="BY1928" s="6"/>
      <c r="BZ1928" s="6"/>
      <c r="CA1928" s="6"/>
      <c r="CB1928" s="6"/>
    </row>
    <row r="1929" spans="1:80" ht="34.15" customHeight="1">
      <c r="A1929" s="2"/>
      <c r="B1929" s="2"/>
      <c r="C1929" s="2"/>
      <c r="D1929" s="2"/>
      <c r="E1929" s="2"/>
      <c r="F1929" s="15"/>
      <c r="G1929" s="2"/>
      <c r="H1929" s="2"/>
      <c r="I1929" s="2"/>
      <c r="J1929" s="2"/>
      <c r="K1929" s="2"/>
      <c r="L1929" s="2"/>
      <c r="M1929" s="2"/>
      <c r="N1929" s="700"/>
      <c r="O1929" s="2"/>
      <c r="P1929" s="2"/>
      <c r="Q1929" s="2"/>
      <c r="R1929" s="2"/>
      <c r="S1929" s="2"/>
      <c r="T1929" s="2"/>
      <c r="U1929" s="15"/>
      <c r="V1929" s="15"/>
      <c r="W1929" s="15"/>
      <c r="X1929" s="15"/>
      <c r="Y1929" s="15"/>
      <c r="Z1929" s="15"/>
      <c r="AA1929" s="15"/>
      <c r="AB1929" s="15"/>
      <c r="AC1929" s="15"/>
      <c r="AD1929" s="15"/>
      <c r="AE1929" s="15"/>
      <c r="AF1929" s="15"/>
      <c r="AG1929" s="15"/>
      <c r="AH1929" s="15"/>
      <c r="AI1929" s="15"/>
      <c r="AJ1929" s="15"/>
      <c r="AK1929" s="15"/>
      <c r="AL1929" s="15"/>
      <c r="AM1929" s="15"/>
      <c r="AN1929" s="15"/>
      <c r="AO1929" s="15"/>
      <c r="AP1929" s="15"/>
      <c r="AQ1929" s="15"/>
      <c r="AR1929" s="15"/>
      <c r="AS1929" s="15"/>
      <c r="AT1929" s="15"/>
      <c r="AU1929" s="15"/>
      <c r="AV1929" s="15"/>
      <c r="AW1929" s="15"/>
      <c r="AX1929" s="15"/>
      <c r="AY1929" s="6"/>
      <c r="AZ1929" s="6"/>
      <c r="BA1929" s="6"/>
      <c r="BB1929" s="6"/>
      <c r="BC1929" s="6"/>
      <c r="BD1929" s="6"/>
      <c r="BE1929" s="6"/>
      <c r="BF1929" s="6"/>
      <c r="BG1929" s="6"/>
      <c r="BH1929" s="6"/>
      <c r="BI1929" s="6"/>
      <c r="BJ1929" s="6"/>
      <c r="BK1929" s="6"/>
      <c r="BL1929" s="6"/>
      <c r="BM1929" s="6"/>
      <c r="BN1929" s="6"/>
      <c r="BO1929" s="6"/>
      <c r="BP1929" s="6"/>
      <c r="BQ1929" s="6"/>
      <c r="BR1929" s="6"/>
      <c r="BS1929" s="6"/>
      <c r="BT1929" s="6"/>
      <c r="BU1929" s="6"/>
      <c r="BV1929" s="6"/>
      <c r="BW1929" s="6"/>
      <c r="BX1929" s="6"/>
      <c r="BY1929" s="6"/>
      <c r="BZ1929" s="6"/>
      <c r="CA1929" s="6"/>
      <c r="CB1929" s="6"/>
    </row>
    <row r="1930" spans="1:80" ht="34.15" customHeight="1">
      <c r="A1930" s="2"/>
      <c r="B1930" s="2"/>
      <c r="C1930" s="2"/>
      <c r="D1930" s="2"/>
      <c r="E1930" s="2"/>
      <c r="F1930" s="15"/>
      <c r="G1930" s="2"/>
      <c r="H1930" s="2"/>
      <c r="I1930" s="2"/>
      <c r="J1930" s="2"/>
      <c r="K1930" s="2"/>
      <c r="L1930" s="2"/>
      <c r="M1930" s="2"/>
      <c r="N1930" s="700"/>
      <c r="O1930" s="2"/>
      <c r="P1930" s="2"/>
      <c r="Q1930" s="2"/>
      <c r="R1930" s="2"/>
      <c r="S1930" s="2"/>
      <c r="T1930" s="2"/>
      <c r="U1930" s="15"/>
      <c r="V1930" s="15"/>
      <c r="W1930" s="15"/>
      <c r="X1930" s="15"/>
      <c r="Y1930" s="15"/>
      <c r="Z1930" s="15"/>
      <c r="AA1930" s="15"/>
      <c r="AB1930" s="15"/>
      <c r="AC1930" s="15"/>
      <c r="AD1930" s="15"/>
      <c r="AE1930" s="15"/>
      <c r="AF1930" s="15"/>
      <c r="AG1930" s="15"/>
      <c r="AH1930" s="15"/>
      <c r="AI1930" s="15"/>
      <c r="AJ1930" s="15"/>
      <c r="AK1930" s="15"/>
      <c r="AL1930" s="15"/>
      <c r="AM1930" s="15"/>
      <c r="AN1930" s="15"/>
      <c r="AO1930" s="15"/>
      <c r="AP1930" s="15"/>
      <c r="AQ1930" s="15"/>
      <c r="AR1930" s="15"/>
      <c r="AS1930" s="15"/>
      <c r="AT1930" s="15"/>
      <c r="AU1930" s="15"/>
      <c r="AV1930" s="15"/>
      <c r="AW1930" s="15"/>
      <c r="AX1930" s="15"/>
      <c r="AY1930" s="6"/>
      <c r="AZ1930" s="6"/>
      <c r="BA1930" s="6"/>
      <c r="BB1930" s="6"/>
      <c r="BC1930" s="6"/>
      <c r="BD1930" s="6"/>
      <c r="BE1930" s="6"/>
      <c r="BF1930" s="6"/>
      <c r="BG1930" s="6"/>
      <c r="BH1930" s="6"/>
      <c r="BI1930" s="6"/>
      <c r="BJ1930" s="6"/>
      <c r="BK1930" s="6"/>
      <c r="BL1930" s="6"/>
      <c r="BM1930" s="6"/>
      <c r="BN1930" s="6"/>
      <c r="BO1930" s="6"/>
      <c r="BP1930" s="6"/>
      <c r="BQ1930" s="6"/>
      <c r="BR1930" s="6"/>
      <c r="BS1930" s="6"/>
      <c r="BT1930" s="6"/>
      <c r="BU1930" s="6"/>
      <c r="BV1930" s="6"/>
      <c r="BW1930" s="6"/>
      <c r="BX1930" s="6"/>
      <c r="BY1930" s="6"/>
      <c r="BZ1930" s="6"/>
      <c r="CA1930" s="6"/>
      <c r="CB1930" s="6"/>
    </row>
    <row r="1931" spans="1:80" ht="34.15" customHeight="1">
      <c r="A1931" s="2"/>
      <c r="B1931" s="2"/>
      <c r="C1931" s="2"/>
      <c r="D1931" s="2"/>
      <c r="E1931" s="2"/>
      <c r="F1931" s="15"/>
      <c r="G1931" s="2"/>
      <c r="H1931" s="2"/>
      <c r="I1931" s="2"/>
      <c r="J1931" s="2"/>
      <c r="K1931" s="2"/>
      <c r="L1931" s="2"/>
      <c r="M1931" s="2"/>
      <c r="N1931" s="700"/>
      <c r="O1931" s="2"/>
      <c r="P1931" s="2"/>
      <c r="Q1931" s="2"/>
      <c r="R1931" s="2"/>
      <c r="S1931" s="2"/>
      <c r="T1931" s="2"/>
      <c r="U1931" s="15"/>
      <c r="V1931" s="15"/>
      <c r="W1931" s="15"/>
      <c r="X1931" s="15"/>
      <c r="Y1931" s="15"/>
      <c r="Z1931" s="15"/>
      <c r="AA1931" s="15"/>
      <c r="AB1931" s="15"/>
      <c r="AC1931" s="15"/>
      <c r="AD1931" s="15"/>
      <c r="AE1931" s="15"/>
      <c r="AF1931" s="15"/>
      <c r="AG1931" s="15"/>
      <c r="AH1931" s="15"/>
      <c r="AI1931" s="15"/>
      <c r="AJ1931" s="15"/>
      <c r="AK1931" s="15"/>
      <c r="AL1931" s="15"/>
      <c r="AM1931" s="15"/>
      <c r="AN1931" s="15"/>
      <c r="AO1931" s="15"/>
      <c r="AP1931" s="15"/>
      <c r="AQ1931" s="15"/>
      <c r="AR1931" s="15"/>
      <c r="AS1931" s="15"/>
      <c r="AT1931" s="15"/>
      <c r="AU1931" s="15"/>
      <c r="AV1931" s="15"/>
      <c r="AW1931" s="15"/>
      <c r="AX1931" s="15"/>
      <c r="AY1931" s="6"/>
      <c r="AZ1931" s="6"/>
      <c r="BA1931" s="6"/>
      <c r="BB1931" s="6"/>
      <c r="BC1931" s="6"/>
      <c r="BD1931" s="6"/>
      <c r="BE1931" s="6"/>
      <c r="BF1931" s="6"/>
      <c r="BG1931" s="6"/>
      <c r="BH1931" s="6"/>
      <c r="BI1931" s="6"/>
      <c r="BJ1931" s="6"/>
      <c r="BK1931" s="6"/>
      <c r="BL1931" s="6"/>
      <c r="BM1931" s="6"/>
      <c r="BN1931" s="6"/>
      <c r="BO1931" s="6"/>
      <c r="BP1931" s="6"/>
      <c r="BQ1931" s="6"/>
      <c r="BR1931" s="6"/>
      <c r="BS1931" s="6"/>
      <c r="BT1931" s="6"/>
      <c r="BU1931" s="6"/>
      <c r="BV1931" s="6"/>
      <c r="BW1931" s="6"/>
      <c r="BX1931" s="6"/>
      <c r="BY1931" s="6"/>
      <c r="BZ1931" s="6"/>
      <c r="CA1931" s="6"/>
      <c r="CB1931" s="6"/>
    </row>
    <row r="1932" spans="1:80" ht="34.15" customHeight="1">
      <c r="A1932" s="2"/>
      <c r="B1932" s="2"/>
      <c r="C1932" s="2"/>
      <c r="D1932" s="2"/>
      <c r="E1932" s="2"/>
      <c r="F1932" s="15"/>
      <c r="G1932" s="2"/>
      <c r="H1932" s="2"/>
      <c r="I1932" s="2"/>
      <c r="J1932" s="2"/>
      <c r="K1932" s="2"/>
      <c r="L1932" s="2"/>
      <c r="M1932" s="2"/>
      <c r="N1932" s="700"/>
      <c r="O1932" s="2"/>
      <c r="P1932" s="2"/>
      <c r="Q1932" s="2"/>
      <c r="R1932" s="2"/>
      <c r="S1932" s="2"/>
      <c r="T1932" s="2"/>
      <c r="U1932" s="15"/>
      <c r="V1932" s="15"/>
      <c r="W1932" s="15"/>
      <c r="X1932" s="15"/>
      <c r="Y1932" s="15"/>
      <c r="Z1932" s="15"/>
      <c r="AA1932" s="15"/>
      <c r="AB1932" s="15"/>
      <c r="AC1932" s="15"/>
      <c r="AD1932" s="15"/>
      <c r="AE1932" s="15"/>
      <c r="AF1932" s="15"/>
      <c r="AG1932" s="15"/>
      <c r="AH1932" s="15"/>
      <c r="AI1932" s="15"/>
      <c r="AJ1932" s="15"/>
      <c r="AK1932" s="15"/>
      <c r="AL1932" s="15"/>
      <c r="AM1932" s="15"/>
      <c r="AN1932" s="15"/>
      <c r="AO1932" s="15"/>
      <c r="AP1932" s="15"/>
      <c r="AQ1932" s="15"/>
      <c r="AR1932" s="15"/>
      <c r="AS1932" s="15"/>
      <c r="AT1932" s="15"/>
      <c r="AU1932" s="15"/>
      <c r="AV1932" s="15"/>
      <c r="AW1932" s="15"/>
      <c r="AX1932" s="15"/>
      <c r="AY1932" s="6"/>
      <c r="AZ1932" s="6"/>
      <c r="BA1932" s="6"/>
      <c r="BB1932" s="6"/>
      <c r="BC1932" s="6"/>
      <c r="BD1932" s="6"/>
      <c r="BE1932" s="6"/>
      <c r="BF1932" s="6"/>
      <c r="BG1932" s="6"/>
      <c r="BH1932" s="6"/>
      <c r="BI1932" s="6"/>
      <c r="BJ1932" s="6"/>
      <c r="BK1932" s="6"/>
      <c r="BL1932" s="6"/>
      <c r="BM1932" s="6"/>
      <c r="BN1932" s="6"/>
      <c r="BO1932" s="6"/>
      <c r="BP1932" s="6"/>
      <c r="BQ1932" s="6"/>
      <c r="BR1932" s="6"/>
      <c r="BS1932" s="6"/>
      <c r="BT1932" s="6"/>
      <c r="BU1932" s="6"/>
      <c r="BV1932" s="6"/>
      <c r="BW1932" s="6"/>
      <c r="BX1932" s="6"/>
      <c r="BY1932" s="6"/>
      <c r="BZ1932" s="6"/>
      <c r="CA1932" s="6"/>
      <c r="CB1932" s="6"/>
    </row>
    <row r="1933" spans="1:80" ht="34.15" customHeight="1">
      <c r="A1933" s="2"/>
      <c r="B1933" s="2"/>
      <c r="C1933" s="2"/>
      <c r="D1933" s="2"/>
      <c r="E1933" s="2"/>
      <c r="F1933" s="15"/>
      <c r="G1933" s="2"/>
      <c r="H1933" s="2"/>
      <c r="I1933" s="2"/>
      <c r="J1933" s="2"/>
      <c r="K1933" s="2"/>
      <c r="L1933" s="2"/>
      <c r="M1933" s="2"/>
      <c r="N1933" s="700"/>
      <c r="O1933" s="2"/>
      <c r="P1933" s="2"/>
      <c r="Q1933" s="2"/>
      <c r="R1933" s="2"/>
      <c r="S1933" s="2"/>
      <c r="T1933" s="2"/>
      <c r="U1933" s="15"/>
      <c r="V1933" s="15"/>
      <c r="W1933" s="15"/>
      <c r="X1933" s="15"/>
      <c r="Y1933" s="15"/>
      <c r="Z1933" s="15"/>
      <c r="AA1933" s="15"/>
      <c r="AB1933" s="15"/>
      <c r="AC1933" s="15"/>
      <c r="AD1933" s="15"/>
      <c r="AE1933" s="15"/>
      <c r="AF1933" s="15"/>
      <c r="AG1933" s="15"/>
      <c r="AH1933" s="15"/>
      <c r="AI1933" s="15"/>
      <c r="AJ1933" s="15"/>
      <c r="AK1933" s="15"/>
      <c r="AL1933" s="15"/>
      <c r="AM1933" s="15"/>
      <c r="AN1933" s="15"/>
      <c r="AO1933" s="15"/>
      <c r="AP1933" s="15"/>
      <c r="AQ1933" s="15"/>
      <c r="AR1933" s="15"/>
      <c r="AS1933" s="15"/>
      <c r="AT1933" s="15"/>
      <c r="AU1933" s="15"/>
      <c r="AV1933" s="15"/>
      <c r="AW1933" s="15"/>
      <c r="AX1933" s="15"/>
      <c r="AY1933" s="6"/>
      <c r="AZ1933" s="6"/>
      <c r="BA1933" s="6"/>
      <c r="BB1933" s="6"/>
      <c r="BC1933" s="6"/>
      <c r="BD1933" s="6"/>
      <c r="BE1933" s="6"/>
      <c r="BF1933" s="6"/>
      <c r="BG1933" s="6"/>
      <c r="BH1933" s="6"/>
      <c r="BI1933" s="6"/>
      <c r="BJ1933" s="6"/>
      <c r="BK1933" s="6"/>
      <c r="BL1933" s="6"/>
      <c r="BM1933" s="6"/>
      <c r="BN1933" s="6"/>
      <c r="BO1933" s="6"/>
      <c r="BP1933" s="6"/>
      <c r="BQ1933" s="6"/>
      <c r="BR1933" s="6"/>
      <c r="BS1933" s="6"/>
      <c r="BT1933" s="6"/>
      <c r="BU1933" s="6"/>
      <c r="BV1933" s="6"/>
      <c r="BW1933" s="6"/>
      <c r="BX1933" s="6"/>
      <c r="BY1933" s="6"/>
      <c r="BZ1933" s="6"/>
      <c r="CA1933" s="6"/>
      <c r="CB1933" s="6"/>
    </row>
    <row r="1934" spans="1:80" ht="34.15" customHeight="1">
      <c r="A1934" s="2"/>
      <c r="B1934" s="2"/>
      <c r="C1934" s="2"/>
      <c r="D1934" s="2"/>
      <c r="E1934" s="2"/>
      <c r="F1934" s="15"/>
      <c r="G1934" s="2"/>
      <c r="H1934" s="2"/>
      <c r="I1934" s="2"/>
      <c r="J1934" s="2"/>
      <c r="K1934" s="2"/>
      <c r="L1934" s="2"/>
      <c r="M1934" s="2"/>
      <c r="N1934" s="700"/>
      <c r="O1934" s="2"/>
      <c r="P1934" s="2"/>
      <c r="Q1934" s="2"/>
      <c r="R1934" s="2"/>
      <c r="S1934" s="2"/>
      <c r="T1934" s="2"/>
      <c r="U1934" s="15"/>
      <c r="V1934" s="15"/>
      <c r="W1934" s="15"/>
      <c r="X1934" s="15"/>
      <c r="Y1934" s="15"/>
      <c r="Z1934" s="15"/>
      <c r="AA1934" s="15"/>
      <c r="AB1934" s="15"/>
      <c r="AC1934" s="15"/>
      <c r="AD1934" s="15"/>
      <c r="AE1934" s="15"/>
      <c r="AF1934" s="15"/>
      <c r="AG1934" s="15"/>
      <c r="AH1934" s="15"/>
      <c r="AI1934" s="15"/>
      <c r="AJ1934" s="15"/>
      <c r="AK1934" s="15"/>
      <c r="AL1934" s="15"/>
      <c r="AM1934" s="15"/>
      <c r="AN1934" s="15"/>
      <c r="AO1934" s="15"/>
      <c r="AP1934" s="15"/>
      <c r="AQ1934" s="15"/>
      <c r="AR1934" s="15"/>
      <c r="AS1934" s="15"/>
      <c r="AT1934" s="15"/>
      <c r="AU1934" s="15"/>
      <c r="AV1934" s="15"/>
      <c r="AW1934" s="15"/>
      <c r="AX1934" s="15"/>
      <c r="AY1934" s="6"/>
      <c r="AZ1934" s="6"/>
      <c r="BA1934" s="6"/>
      <c r="BB1934" s="6"/>
      <c r="BC1934" s="6"/>
      <c r="BD1934" s="6"/>
      <c r="BE1934" s="6"/>
      <c r="BF1934" s="6"/>
      <c r="BG1934" s="6"/>
      <c r="BH1934" s="6"/>
      <c r="BI1934" s="6"/>
      <c r="BJ1934" s="6"/>
      <c r="BK1934" s="6"/>
      <c r="BL1934" s="6"/>
      <c r="BM1934" s="6"/>
      <c r="BN1934" s="6"/>
      <c r="BO1934" s="6"/>
      <c r="BP1934" s="6"/>
      <c r="BQ1934" s="6"/>
      <c r="BR1934" s="6"/>
      <c r="BS1934" s="6"/>
      <c r="BT1934" s="6"/>
      <c r="BU1934" s="6"/>
      <c r="BV1934" s="6"/>
      <c r="BW1934" s="6"/>
      <c r="BX1934" s="6"/>
      <c r="BY1934" s="6"/>
      <c r="BZ1934" s="6"/>
      <c r="CA1934" s="6"/>
      <c r="CB1934" s="6"/>
    </row>
    <row r="1935" spans="1:80" ht="34.15" customHeight="1">
      <c r="A1935" s="2"/>
      <c r="B1935" s="2"/>
      <c r="C1935" s="2"/>
      <c r="D1935" s="2"/>
      <c r="E1935" s="2"/>
      <c r="F1935" s="15"/>
      <c r="G1935" s="2"/>
      <c r="H1935" s="2"/>
      <c r="I1935" s="2"/>
      <c r="J1935" s="2"/>
      <c r="K1935" s="2"/>
      <c r="L1935" s="2"/>
      <c r="M1935" s="2"/>
      <c r="N1935" s="700"/>
      <c r="O1935" s="2"/>
      <c r="P1935" s="2"/>
      <c r="Q1935" s="2"/>
      <c r="R1935" s="2"/>
      <c r="S1935" s="2"/>
      <c r="T1935" s="2"/>
      <c r="U1935" s="15"/>
      <c r="V1935" s="15"/>
      <c r="W1935" s="15"/>
      <c r="X1935" s="15"/>
      <c r="Y1935" s="15"/>
      <c r="Z1935" s="15"/>
      <c r="AA1935" s="15"/>
      <c r="AB1935" s="15"/>
      <c r="AC1935" s="15"/>
      <c r="AD1935" s="15"/>
      <c r="AE1935" s="15"/>
      <c r="AF1935" s="15"/>
      <c r="AG1935" s="15"/>
      <c r="AH1935" s="15"/>
      <c r="AI1935" s="15"/>
      <c r="AJ1935" s="15"/>
      <c r="AK1935" s="15"/>
      <c r="AL1935" s="15"/>
      <c r="AM1935" s="15"/>
      <c r="AN1935" s="15"/>
      <c r="AO1935" s="15"/>
      <c r="AP1935" s="15"/>
      <c r="AQ1935" s="15"/>
      <c r="AR1935" s="15"/>
      <c r="AS1935" s="15"/>
      <c r="AT1935" s="15"/>
      <c r="AU1935" s="15"/>
      <c r="AV1935" s="15"/>
      <c r="AW1935" s="15"/>
      <c r="AX1935" s="15"/>
      <c r="AY1935" s="6"/>
      <c r="AZ1935" s="6"/>
      <c r="BA1935" s="6"/>
      <c r="BB1935" s="6"/>
      <c r="BC1935" s="6"/>
      <c r="BD1935" s="6"/>
      <c r="BE1935" s="6"/>
      <c r="BF1935" s="6"/>
      <c r="BG1935" s="6"/>
      <c r="BH1935" s="6"/>
      <c r="BI1935" s="6"/>
      <c r="BJ1935" s="6"/>
      <c r="BK1935" s="6"/>
      <c r="BL1935" s="6"/>
      <c r="BM1935" s="6"/>
      <c r="BN1935" s="6"/>
      <c r="BO1935" s="6"/>
      <c r="BP1935" s="6"/>
      <c r="BQ1935" s="6"/>
      <c r="BR1935" s="6"/>
      <c r="BS1935" s="6"/>
      <c r="BT1935" s="6"/>
      <c r="BU1935" s="6"/>
      <c r="BV1935" s="6"/>
      <c r="BW1935" s="6"/>
      <c r="BX1935" s="6"/>
      <c r="BY1935" s="6"/>
      <c r="BZ1935" s="6"/>
      <c r="CA1935" s="6"/>
      <c r="CB1935" s="6"/>
    </row>
    <row r="1936" spans="1:80" ht="34.15" customHeight="1">
      <c r="A1936" s="2"/>
      <c r="B1936" s="2"/>
      <c r="C1936" s="2"/>
      <c r="D1936" s="2"/>
      <c r="E1936" s="2"/>
      <c r="F1936" s="15"/>
      <c r="G1936" s="2"/>
      <c r="H1936" s="2"/>
      <c r="I1936" s="2"/>
      <c r="J1936" s="2"/>
      <c r="K1936" s="2"/>
      <c r="L1936" s="2"/>
      <c r="M1936" s="2"/>
      <c r="N1936" s="700"/>
      <c r="O1936" s="2"/>
      <c r="P1936" s="2"/>
      <c r="Q1936" s="2"/>
      <c r="R1936" s="2"/>
      <c r="S1936" s="2"/>
      <c r="T1936" s="2"/>
      <c r="U1936" s="15"/>
      <c r="V1936" s="15"/>
      <c r="W1936" s="15"/>
      <c r="X1936" s="15"/>
      <c r="Y1936" s="15"/>
      <c r="Z1936" s="15"/>
      <c r="AA1936" s="15"/>
      <c r="AB1936" s="15"/>
      <c r="AC1936" s="15"/>
      <c r="AD1936" s="15"/>
      <c r="AE1936" s="15"/>
      <c r="AF1936" s="15"/>
      <c r="AG1936" s="15"/>
      <c r="AH1936" s="15"/>
      <c r="AI1936" s="15"/>
      <c r="AJ1936" s="15"/>
      <c r="AK1936" s="15"/>
      <c r="AL1936" s="15"/>
      <c r="AM1936" s="15"/>
      <c r="AN1936" s="15"/>
      <c r="AO1936" s="15"/>
      <c r="AP1936" s="15"/>
      <c r="AQ1936" s="15"/>
      <c r="AR1936" s="15"/>
      <c r="AS1936" s="15"/>
      <c r="AT1936" s="15"/>
      <c r="AU1936" s="15"/>
      <c r="AV1936" s="15"/>
      <c r="AW1936" s="15"/>
      <c r="AX1936" s="15"/>
      <c r="AY1936" s="6"/>
      <c r="AZ1936" s="6"/>
      <c r="BA1936" s="6"/>
      <c r="BB1936" s="6"/>
      <c r="BC1936" s="6"/>
      <c r="BD1936" s="6"/>
      <c r="BE1936" s="6"/>
      <c r="BF1936" s="6"/>
      <c r="BG1936" s="6"/>
      <c r="BH1936" s="6"/>
      <c r="BI1936" s="6"/>
      <c r="BJ1936" s="6"/>
      <c r="BK1936" s="6"/>
      <c r="BL1936" s="6"/>
      <c r="BM1936" s="6"/>
      <c r="BN1936" s="6"/>
      <c r="BO1936" s="6"/>
      <c r="BP1936" s="6"/>
      <c r="BQ1936" s="6"/>
      <c r="BR1936" s="6"/>
      <c r="BS1936" s="6"/>
      <c r="BT1936" s="6"/>
      <c r="BU1936" s="6"/>
      <c r="BV1936" s="6"/>
      <c r="BW1936" s="6"/>
      <c r="BX1936" s="6"/>
      <c r="BY1936" s="6"/>
      <c r="BZ1936" s="6"/>
      <c r="CA1936" s="6"/>
      <c r="CB1936" s="6"/>
    </row>
    <row r="1937" spans="1:80" ht="34.15" customHeight="1">
      <c r="A1937" s="2"/>
      <c r="B1937" s="2"/>
      <c r="C1937" s="2"/>
      <c r="D1937" s="2"/>
      <c r="E1937" s="2"/>
      <c r="F1937" s="15"/>
      <c r="G1937" s="2"/>
      <c r="H1937" s="2"/>
      <c r="I1937" s="2"/>
      <c r="J1937" s="2"/>
      <c r="K1937" s="2"/>
      <c r="L1937" s="2"/>
      <c r="M1937" s="2"/>
      <c r="N1937" s="700"/>
      <c r="O1937" s="2"/>
      <c r="P1937" s="2"/>
      <c r="Q1937" s="2"/>
      <c r="R1937" s="2"/>
      <c r="S1937" s="2"/>
      <c r="T1937" s="2"/>
      <c r="U1937" s="15"/>
      <c r="V1937" s="15"/>
      <c r="W1937" s="15"/>
      <c r="X1937" s="15"/>
      <c r="Y1937" s="15"/>
      <c r="Z1937" s="15"/>
      <c r="AA1937" s="15"/>
      <c r="AB1937" s="15"/>
      <c r="AC1937" s="15"/>
      <c r="AD1937" s="15"/>
      <c r="AE1937" s="15"/>
      <c r="AF1937" s="15"/>
      <c r="AG1937" s="15"/>
      <c r="AH1937" s="15"/>
      <c r="AI1937" s="15"/>
      <c r="AJ1937" s="15"/>
      <c r="AK1937" s="15"/>
      <c r="AL1937" s="15"/>
      <c r="AM1937" s="15"/>
      <c r="AN1937" s="15"/>
      <c r="AO1937" s="15"/>
      <c r="AP1937" s="15"/>
      <c r="AQ1937" s="15"/>
      <c r="AR1937" s="15"/>
      <c r="AS1937" s="15"/>
      <c r="AT1937" s="15"/>
      <c r="AU1937" s="15"/>
      <c r="AV1937" s="15"/>
      <c r="AW1937" s="15"/>
      <c r="AX1937" s="15"/>
      <c r="AY1937" s="6"/>
      <c r="AZ1937" s="6"/>
      <c r="BA1937" s="6"/>
      <c r="BB1937" s="6"/>
      <c r="BC1937" s="6"/>
      <c r="BD1937" s="6"/>
      <c r="BE1937" s="6"/>
      <c r="BF1937" s="6"/>
      <c r="BG1937" s="6"/>
      <c r="BH1937" s="6"/>
      <c r="BI1937" s="6"/>
      <c r="BJ1937" s="6"/>
      <c r="BK1937" s="6"/>
      <c r="BL1937" s="6"/>
      <c r="BM1937" s="6"/>
      <c r="BN1937" s="6"/>
      <c r="BO1937" s="6"/>
      <c r="BP1937" s="6"/>
      <c r="BQ1937" s="6"/>
      <c r="BR1937" s="6"/>
      <c r="BS1937" s="6"/>
      <c r="BT1937" s="6"/>
      <c r="BU1937" s="6"/>
      <c r="BV1937" s="6"/>
      <c r="BW1937" s="6"/>
      <c r="BX1937" s="6"/>
      <c r="BY1937" s="6"/>
      <c r="BZ1937" s="6"/>
      <c r="CA1937" s="6"/>
      <c r="CB1937" s="6"/>
    </row>
    <row r="1938" spans="1:80" ht="34.15" customHeight="1">
      <c r="A1938" s="2"/>
      <c r="B1938" s="2"/>
      <c r="C1938" s="2"/>
      <c r="D1938" s="2"/>
      <c r="E1938" s="2"/>
      <c r="F1938" s="15"/>
      <c r="G1938" s="2"/>
      <c r="H1938" s="2"/>
      <c r="I1938" s="2"/>
      <c r="J1938" s="2"/>
      <c r="K1938" s="2"/>
      <c r="L1938" s="2"/>
      <c r="M1938" s="2"/>
      <c r="N1938" s="700"/>
      <c r="O1938" s="2"/>
      <c r="P1938" s="2"/>
      <c r="Q1938" s="2"/>
      <c r="R1938" s="2"/>
      <c r="S1938" s="2"/>
      <c r="T1938" s="2"/>
      <c r="U1938" s="15"/>
      <c r="V1938" s="15"/>
      <c r="W1938" s="15"/>
      <c r="X1938" s="15"/>
      <c r="Y1938" s="15"/>
      <c r="Z1938" s="15"/>
      <c r="AA1938" s="15"/>
      <c r="AB1938" s="15"/>
      <c r="AC1938" s="15"/>
      <c r="AD1938" s="15"/>
      <c r="AE1938" s="15"/>
      <c r="AF1938" s="15"/>
      <c r="AG1938" s="15"/>
      <c r="AH1938" s="15"/>
      <c r="AI1938" s="15"/>
      <c r="AJ1938" s="15"/>
      <c r="AK1938" s="15"/>
      <c r="AL1938" s="15"/>
      <c r="AM1938" s="15"/>
      <c r="AN1938" s="15"/>
      <c r="AO1938" s="15"/>
      <c r="AP1938" s="15"/>
      <c r="AQ1938" s="15"/>
      <c r="AR1938" s="15"/>
      <c r="AS1938" s="15"/>
      <c r="AT1938" s="15"/>
      <c r="AU1938" s="15"/>
      <c r="AV1938" s="15"/>
      <c r="AW1938" s="15"/>
      <c r="AX1938" s="15"/>
      <c r="AY1938" s="6"/>
      <c r="AZ1938" s="6"/>
      <c r="BA1938" s="6"/>
      <c r="BB1938" s="6"/>
      <c r="BC1938" s="6"/>
      <c r="BD1938" s="6"/>
      <c r="BE1938" s="6"/>
      <c r="BF1938" s="6"/>
      <c r="BG1938" s="6"/>
      <c r="BH1938" s="6"/>
      <c r="BI1938" s="6"/>
      <c r="BJ1938" s="6"/>
      <c r="BK1938" s="6"/>
      <c r="BL1938" s="6"/>
      <c r="BM1938" s="6"/>
      <c r="BN1938" s="6"/>
      <c r="BO1938" s="6"/>
      <c r="BP1938" s="6"/>
      <c r="BQ1938" s="6"/>
      <c r="BR1938" s="6"/>
      <c r="BS1938" s="6"/>
      <c r="BT1938" s="6"/>
      <c r="BU1938" s="6"/>
      <c r="BV1938" s="6"/>
      <c r="BW1938" s="6"/>
      <c r="BX1938" s="6"/>
      <c r="BY1938" s="6"/>
      <c r="BZ1938" s="6"/>
      <c r="CA1938" s="6"/>
      <c r="CB1938" s="6"/>
    </row>
    <row r="1939" spans="1:80" ht="34.15" customHeight="1">
      <c r="A1939" s="2"/>
      <c r="B1939" s="2"/>
      <c r="C1939" s="2"/>
      <c r="D1939" s="2"/>
      <c r="E1939" s="2"/>
      <c r="F1939" s="15"/>
      <c r="G1939" s="2"/>
      <c r="H1939" s="2"/>
      <c r="I1939" s="2"/>
      <c r="J1939" s="2"/>
      <c r="K1939" s="2"/>
      <c r="L1939" s="2"/>
      <c r="M1939" s="2"/>
      <c r="N1939" s="700"/>
      <c r="O1939" s="2"/>
      <c r="P1939" s="2"/>
      <c r="Q1939" s="2"/>
      <c r="R1939" s="2"/>
      <c r="S1939" s="2"/>
      <c r="T1939" s="2"/>
      <c r="U1939" s="15"/>
      <c r="V1939" s="15"/>
      <c r="W1939" s="15"/>
      <c r="X1939" s="15"/>
      <c r="Y1939" s="15"/>
      <c r="Z1939" s="15"/>
      <c r="AA1939" s="15"/>
      <c r="AB1939" s="15"/>
      <c r="AC1939" s="15"/>
      <c r="AD1939" s="15"/>
      <c r="AE1939" s="15"/>
      <c r="AF1939" s="15"/>
      <c r="AG1939" s="15"/>
      <c r="AH1939" s="15"/>
      <c r="AI1939" s="15"/>
      <c r="AJ1939" s="15"/>
      <c r="AK1939" s="15"/>
      <c r="AL1939" s="15"/>
      <c r="AM1939" s="15"/>
      <c r="AN1939" s="15"/>
      <c r="AO1939" s="15"/>
      <c r="AP1939" s="15"/>
      <c r="AQ1939" s="15"/>
      <c r="AR1939" s="15"/>
      <c r="AS1939" s="15"/>
      <c r="AT1939" s="15"/>
      <c r="AU1939" s="15"/>
      <c r="AV1939" s="15"/>
      <c r="AW1939" s="15"/>
      <c r="AX1939" s="15"/>
      <c r="AY1939" s="6"/>
      <c r="AZ1939" s="6"/>
      <c r="BA1939" s="6"/>
      <c r="BB1939" s="6"/>
      <c r="BC1939" s="6"/>
      <c r="BD1939" s="6"/>
      <c r="BE1939" s="6"/>
      <c r="BF1939" s="6"/>
      <c r="BG1939" s="6"/>
      <c r="BH1939" s="6"/>
      <c r="BI1939" s="6"/>
      <c r="BJ1939" s="6"/>
      <c r="BK1939" s="6"/>
      <c r="BL1939" s="6"/>
      <c r="BM1939" s="6"/>
      <c r="BN1939" s="6"/>
      <c r="BO1939" s="6"/>
      <c r="BP1939" s="6"/>
      <c r="BQ1939" s="6"/>
      <c r="BR1939" s="6"/>
      <c r="BS1939" s="6"/>
      <c r="BT1939" s="6"/>
      <c r="BU1939" s="6"/>
      <c r="BV1939" s="6"/>
      <c r="BW1939" s="6"/>
      <c r="BX1939" s="6"/>
      <c r="BY1939" s="6"/>
      <c r="BZ1939" s="6"/>
      <c r="CA1939" s="6"/>
      <c r="CB1939" s="6"/>
    </row>
    <row r="1940" spans="1:80" ht="34.15" customHeight="1">
      <c r="A1940" s="2"/>
      <c r="B1940" s="2"/>
      <c r="C1940" s="2"/>
      <c r="D1940" s="2"/>
      <c r="E1940" s="2"/>
      <c r="F1940" s="15"/>
      <c r="G1940" s="2"/>
      <c r="H1940" s="2"/>
      <c r="I1940" s="2"/>
      <c r="J1940" s="2"/>
      <c r="K1940" s="2"/>
      <c r="L1940" s="2"/>
      <c r="M1940" s="2"/>
      <c r="N1940" s="700"/>
      <c r="O1940" s="2"/>
      <c r="P1940" s="2"/>
      <c r="Q1940" s="2"/>
      <c r="R1940" s="2"/>
      <c r="S1940" s="2"/>
      <c r="T1940" s="2"/>
      <c r="U1940" s="15"/>
      <c r="V1940" s="15"/>
      <c r="W1940" s="15"/>
      <c r="X1940" s="15"/>
      <c r="Y1940" s="15"/>
      <c r="Z1940" s="15"/>
      <c r="AA1940" s="15"/>
      <c r="AB1940" s="15"/>
      <c r="AC1940" s="15"/>
      <c r="AD1940" s="15"/>
      <c r="AE1940" s="15"/>
      <c r="AF1940" s="15"/>
      <c r="AG1940" s="15"/>
      <c r="AH1940" s="15"/>
      <c r="AI1940" s="15"/>
      <c r="AJ1940" s="15"/>
      <c r="AK1940" s="15"/>
      <c r="AL1940" s="15"/>
      <c r="AM1940" s="15"/>
      <c r="AN1940" s="15"/>
      <c r="AO1940" s="15"/>
      <c r="AP1940" s="15"/>
      <c r="AQ1940" s="15"/>
      <c r="AR1940" s="15"/>
      <c r="AS1940" s="15"/>
      <c r="AT1940" s="15"/>
      <c r="AU1940" s="15"/>
      <c r="AV1940" s="15"/>
      <c r="AW1940" s="15"/>
      <c r="AX1940" s="15"/>
      <c r="AY1940" s="6"/>
      <c r="AZ1940" s="6"/>
      <c r="BA1940" s="6"/>
      <c r="BB1940" s="6"/>
      <c r="BC1940" s="6"/>
      <c r="BD1940" s="6"/>
      <c r="BE1940" s="6"/>
      <c r="BF1940" s="6"/>
      <c r="BG1940" s="6"/>
      <c r="BH1940" s="6"/>
      <c r="BI1940" s="6"/>
      <c r="BJ1940" s="6"/>
      <c r="BK1940" s="6"/>
      <c r="BL1940" s="6"/>
      <c r="BM1940" s="6"/>
      <c r="BN1940" s="6"/>
      <c r="BO1940" s="6"/>
      <c r="BP1940" s="6"/>
      <c r="BQ1940" s="6"/>
      <c r="BR1940" s="6"/>
      <c r="BS1940" s="6"/>
      <c r="BT1940" s="6"/>
      <c r="BU1940" s="6"/>
      <c r="BV1940" s="6"/>
      <c r="BW1940" s="6"/>
      <c r="BX1940" s="6"/>
      <c r="BY1940" s="6"/>
      <c r="BZ1940" s="6"/>
      <c r="CA1940" s="6"/>
      <c r="CB1940" s="6"/>
    </row>
    <row r="1941" spans="1:80" ht="34.15" customHeight="1">
      <c r="A1941" s="2"/>
      <c r="B1941" s="2"/>
      <c r="C1941" s="2"/>
      <c r="D1941" s="2"/>
      <c r="E1941" s="2"/>
      <c r="F1941" s="15"/>
      <c r="G1941" s="2"/>
      <c r="H1941" s="2"/>
      <c r="I1941" s="2"/>
      <c r="J1941" s="2"/>
      <c r="K1941" s="2"/>
      <c r="L1941" s="2"/>
      <c r="M1941" s="2"/>
      <c r="N1941" s="700"/>
      <c r="O1941" s="2"/>
      <c r="P1941" s="2"/>
      <c r="Q1941" s="2"/>
      <c r="R1941" s="2"/>
      <c r="S1941" s="2"/>
      <c r="T1941" s="2"/>
      <c r="U1941" s="15"/>
      <c r="V1941" s="15"/>
      <c r="W1941" s="15"/>
      <c r="X1941" s="15"/>
      <c r="Y1941" s="15"/>
      <c r="Z1941" s="15"/>
      <c r="AA1941" s="15"/>
      <c r="AB1941" s="15"/>
      <c r="AC1941" s="15"/>
      <c r="AD1941" s="15"/>
      <c r="AE1941" s="15"/>
      <c r="AF1941" s="15"/>
      <c r="AG1941" s="15"/>
      <c r="AH1941" s="15"/>
      <c r="AI1941" s="15"/>
      <c r="AJ1941" s="15"/>
      <c r="AK1941" s="15"/>
      <c r="AL1941" s="15"/>
      <c r="AM1941" s="15"/>
      <c r="AN1941" s="15"/>
      <c r="AO1941" s="15"/>
      <c r="AP1941" s="15"/>
      <c r="AQ1941" s="15"/>
      <c r="AR1941" s="15"/>
      <c r="AS1941" s="15"/>
      <c r="AT1941" s="15"/>
      <c r="AU1941" s="15"/>
      <c r="AV1941" s="15"/>
      <c r="AW1941" s="15"/>
      <c r="AX1941" s="15"/>
      <c r="AY1941" s="6"/>
      <c r="AZ1941" s="6"/>
      <c r="BA1941" s="6"/>
      <c r="BB1941" s="6"/>
      <c r="BC1941" s="6"/>
      <c r="BD1941" s="6"/>
      <c r="BE1941" s="6"/>
      <c r="BF1941" s="6"/>
      <c r="BG1941" s="6"/>
      <c r="BH1941" s="6"/>
      <c r="BI1941" s="6"/>
      <c r="BJ1941" s="6"/>
      <c r="BK1941" s="6"/>
      <c r="BL1941" s="6"/>
      <c r="BM1941" s="6"/>
      <c r="BN1941" s="6"/>
      <c r="BO1941" s="6"/>
      <c r="BP1941" s="6"/>
      <c r="BQ1941" s="6"/>
      <c r="BR1941" s="6"/>
      <c r="BS1941" s="6"/>
      <c r="BT1941" s="6"/>
      <c r="BU1941" s="6"/>
      <c r="BV1941" s="6"/>
      <c r="BW1941" s="6"/>
      <c r="BX1941" s="6"/>
      <c r="BY1941" s="6"/>
      <c r="BZ1941" s="6"/>
      <c r="CA1941" s="6"/>
      <c r="CB1941" s="6"/>
    </row>
    <row r="1942" spans="1:80" ht="34.15" customHeight="1">
      <c r="A1942" s="2"/>
      <c r="B1942" s="2"/>
      <c r="C1942" s="2"/>
      <c r="D1942" s="2"/>
      <c r="E1942" s="2"/>
      <c r="F1942" s="15"/>
      <c r="G1942" s="2"/>
      <c r="H1942" s="2"/>
      <c r="I1942" s="2"/>
      <c r="J1942" s="2"/>
      <c r="K1942" s="2"/>
      <c r="L1942" s="2"/>
      <c r="M1942" s="2"/>
      <c r="N1942" s="700"/>
      <c r="O1942" s="2"/>
      <c r="P1942" s="2"/>
      <c r="Q1942" s="2"/>
      <c r="R1942" s="2"/>
      <c r="S1942" s="2"/>
      <c r="T1942" s="2"/>
      <c r="U1942" s="15"/>
      <c r="V1942" s="15"/>
      <c r="W1942" s="15"/>
      <c r="X1942" s="15"/>
      <c r="Y1942" s="15"/>
      <c r="Z1942" s="15"/>
      <c r="AA1942" s="15"/>
      <c r="AB1942" s="15"/>
      <c r="AC1942" s="15"/>
      <c r="AD1942" s="15"/>
      <c r="AE1942" s="15"/>
      <c r="AF1942" s="15"/>
      <c r="AG1942" s="15"/>
      <c r="AH1942" s="15"/>
      <c r="AI1942" s="15"/>
      <c r="AJ1942" s="15"/>
      <c r="AK1942" s="15"/>
      <c r="AL1942" s="15"/>
      <c r="AM1942" s="15"/>
      <c r="AN1942" s="15"/>
      <c r="AO1942" s="15"/>
      <c r="AP1942" s="15"/>
      <c r="AQ1942" s="15"/>
      <c r="AR1942" s="15"/>
      <c r="AS1942" s="15"/>
      <c r="AT1942" s="15"/>
      <c r="AU1942" s="15"/>
      <c r="AV1942" s="15"/>
      <c r="AW1942" s="15"/>
      <c r="AX1942" s="15"/>
      <c r="AY1942" s="6"/>
      <c r="AZ1942" s="6"/>
      <c r="BA1942" s="6"/>
      <c r="BB1942" s="6"/>
      <c r="BC1942" s="6"/>
      <c r="BD1942" s="6"/>
      <c r="BE1942" s="6"/>
      <c r="BF1942" s="6"/>
      <c r="BG1942" s="6"/>
      <c r="BH1942" s="6"/>
      <c r="BI1942" s="6"/>
      <c r="BJ1942" s="6"/>
      <c r="BK1942" s="6"/>
      <c r="BL1942" s="6"/>
      <c r="BM1942" s="6"/>
      <c r="BN1942" s="6"/>
      <c r="BO1942" s="6"/>
      <c r="BP1942" s="6"/>
      <c r="BQ1942" s="6"/>
      <c r="BR1942" s="6"/>
      <c r="BS1942" s="6"/>
      <c r="BT1942" s="6"/>
      <c r="BU1942" s="6"/>
      <c r="BV1942" s="6"/>
      <c r="BW1942" s="6"/>
      <c r="BX1942" s="6"/>
      <c r="BY1942" s="6"/>
      <c r="BZ1942" s="6"/>
      <c r="CA1942" s="6"/>
      <c r="CB1942" s="6"/>
    </row>
    <row r="1943" spans="1:80" ht="34.15" customHeight="1">
      <c r="A1943" s="2"/>
      <c r="B1943" s="2"/>
      <c r="C1943" s="2"/>
      <c r="D1943" s="2"/>
      <c r="E1943" s="2"/>
      <c r="F1943" s="15"/>
      <c r="G1943" s="2"/>
      <c r="H1943" s="2"/>
      <c r="I1943" s="2"/>
      <c r="J1943" s="2"/>
      <c r="K1943" s="2"/>
      <c r="L1943" s="2"/>
      <c r="M1943" s="2"/>
      <c r="N1943" s="546"/>
      <c r="O1943" s="2"/>
      <c r="P1943" s="2"/>
      <c r="Q1943" s="2"/>
      <c r="R1943" s="2"/>
      <c r="S1943" s="2"/>
      <c r="T1943" s="2"/>
      <c r="U1943" s="15"/>
      <c r="V1943" s="15"/>
      <c r="W1943" s="15"/>
      <c r="X1943" s="15"/>
      <c r="Y1943" s="15"/>
      <c r="Z1943" s="15"/>
      <c r="AA1943" s="15"/>
      <c r="AB1943" s="15"/>
      <c r="AC1943" s="15"/>
      <c r="AD1943" s="15"/>
      <c r="AE1943" s="15"/>
      <c r="AF1943" s="15"/>
      <c r="AG1943" s="15"/>
      <c r="AH1943" s="15"/>
      <c r="AI1943" s="15"/>
      <c r="AJ1943" s="15"/>
      <c r="AK1943" s="15"/>
      <c r="AL1943" s="15"/>
      <c r="AM1943" s="15"/>
      <c r="AN1943" s="15"/>
      <c r="AO1943" s="15"/>
      <c r="AP1943" s="15"/>
      <c r="AQ1943" s="15"/>
      <c r="AR1943" s="15"/>
      <c r="AS1943" s="15"/>
      <c r="AT1943" s="15"/>
      <c r="AU1943" s="15"/>
      <c r="AV1943" s="15"/>
      <c r="AW1943" s="15"/>
      <c r="AX1943" s="15"/>
      <c r="AY1943" s="6"/>
      <c r="AZ1943" s="6"/>
      <c r="BA1943" s="6"/>
      <c r="BB1943" s="6"/>
      <c r="BC1943" s="6"/>
      <c r="BD1943" s="6"/>
      <c r="BE1943" s="6"/>
      <c r="BF1943" s="6"/>
      <c r="BG1943" s="6"/>
      <c r="BH1943" s="6"/>
      <c r="BI1943" s="6"/>
      <c r="BJ1943" s="6"/>
      <c r="BK1943" s="6"/>
      <c r="BL1943" s="6"/>
      <c r="BM1943" s="6"/>
      <c r="BN1943" s="6"/>
      <c r="BO1943" s="6"/>
      <c r="BP1943" s="6"/>
      <c r="BQ1943" s="6"/>
      <c r="BR1943" s="6"/>
      <c r="BS1943" s="6"/>
      <c r="BT1943" s="6"/>
      <c r="BU1943" s="6"/>
      <c r="BV1943" s="6"/>
      <c r="BW1943" s="6"/>
      <c r="BX1943" s="6"/>
      <c r="BY1943" s="6"/>
      <c r="BZ1943" s="6"/>
      <c r="CA1943" s="6"/>
      <c r="CB1943" s="6"/>
    </row>
    <row r="1944" spans="1:80" ht="34.15" customHeight="1">
      <c r="A1944" s="2"/>
      <c r="B1944" s="2"/>
      <c r="C1944" s="2"/>
      <c r="D1944" s="2"/>
      <c r="E1944" s="2"/>
      <c r="F1944" s="15"/>
      <c r="G1944" s="2"/>
      <c r="H1944" s="2"/>
      <c r="I1944" s="2"/>
      <c r="J1944" s="2"/>
      <c r="K1944" s="2"/>
      <c r="L1944" s="2"/>
      <c r="M1944" s="2"/>
      <c r="N1944" s="546"/>
      <c r="O1944" s="2"/>
      <c r="P1944" s="2"/>
      <c r="Q1944" s="2"/>
      <c r="R1944" s="2"/>
      <c r="S1944" s="2"/>
      <c r="T1944" s="2"/>
      <c r="U1944" s="15"/>
      <c r="V1944" s="15"/>
      <c r="W1944" s="15"/>
      <c r="X1944" s="15"/>
      <c r="Y1944" s="15"/>
      <c r="Z1944" s="15"/>
      <c r="AA1944" s="15"/>
      <c r="AB1944" s="15"/>
      <c r="AC1944" s="15"/>
      <c r="AD1944" s="15"/>
      <c r="AE1944" s="15"/>
      <c r="AF1944" s="15"/>
      <c r="AG1944" s="15"/>
      <c r="AH1944" s="15"/>
      <c r="AI1944" s="15"/>
      <c r="AJ1944" s="15"/>
      <c r="AK1944" s="15"/>
      <c r="AL1944" s="15"/>
      <c r="AM1944" s="15"/>
      <c r="AN1944" s="15"/>
      <c r="AO1944" s="15"/>
      <c r="AP1944" s="15"/>
      <c r="AQ1944" s="15"/>
      <c r="AR1944" s="15"/>
      <c r="AS1944" s="15"/>
      <c r="AT1944" s="15"/>
      <c r="AU1944" s="15"/>
      <c r="AV1944" s="15"/>
      <c r="AW1944" s="15"/>
      <c r="AX1944" s="15"/>
      <c r="AY1944" s="6"/>
      <c r="AZ1944" s="6"/>
      <c r="BA1944" s="6"/>
      <c r="BB1944" s="6"/>
      <c r="BC1944" s="6"/>
      <c r="BD1944" s="6"/>
      <c r="BE1944" s="6"/>
      <c r="BF1944" s="6"/>
      <c r="BG1944" s="6"/>
      <c r="BH1944" s="6"/>
      <c r="BI1944" s="6"/>
      <c r="BJ1944" s="6"/>
      <c r="BK1944" s="6"/>
      <c r="BL1944" s="6"/>
      <c r="BM1944" s="6"/>
      <c r="BN1944" s="6"/>
      <c r="BO1944" s="6"/>
      <c r="BP1944" s="6"/>
      <c r="BQ1944" s="6"/>
      <c r="BR1944" s="6"/>
      <c r="BS1944" s="6"/>
      <c r="BT1944" s="6"/>
      <c r="BU1944" s="6"/>
      <c r="BV1944" s="6"/>
      <c r="BW1944" s="6"/>
      <c r="BX1944" s="6"/>
      <c r="BY1944" s="6"/>
      <c r="BZ1944" s="6"/>
      <c r="CA1944" s="6"/>
      <c r="CB1944" s="6"/>
    </row>
    <row r="1945" spans="1:80" ht="34.15" customHeight="1">
      <c r="A1945" s="2"/>
      <c r="B1945" s="2"/>
      <c r="C1945" s="2"/>
      <c r="D1945" s="2"/>
      <c r="E1945" s="2"/>
      <c r="F1945" s="15"/>
      <c r="G1945" s="2"/>
      <c r="H1945" s="2"/>
      <c r="I1945" s="2"/>
      <c r="J1945" s="2"/>
      <c r="K1945" s="2"/>
      <c r="L1945" s="2"/>
      <c r="M1945" s="2"/>
      <c r="N1945" s="546"/>
      <c r="O1945" s="2"/>
      <c r="P1945" s="2"/>
      <c r="Q1945" s="2"/>
      <c r="R1945" s="2"/>
      <c r="S1945" s="2"/>
      <c r="T1945" s="2"/>
      <c r="U1945" s="15"/>
      <c r="V1945" s="15"/>
      <c r="W1945" s="15"/>
      <c r="X1945" s="15"/>
      <c r="Y1945" s="15"/>
      <c r="Z1945" s="15"/>
      <c r="AA1945" s="15"/>
      <c r="AB1945" s="15"/>
      <c r="AC1945" s="15"/>
      <c r="AD1945" s="15"/>
      <c r="AE1945" s="15"/>
      <c r="AF1945" s="15"/>
      <c r="AG1945" s="15"/>
      <c r="AH1945" s="15"/>
      <c r="AI1945" s="15"/>
      <c r="AJ1945" s="15"/>
      <c r="AK1945" s="15"/>
      <c r="AL1945" s="15"/>
      <c r="AM1945" s="15"/>
      <c r="AN1945" s="15"/>
      <c r="AO1945" s="15"/>
      <c r="AP1945" s="15"/>
      <c r="AQ1945" s="15"/>
      <c r="AR1945" s="15"/>
      <c r="AS1945" s="15"/>
      <c r="AT1945" s="15"/>
      <c r="AU1945" s="15"/>
      <c r="AV1945" s="15"/>
      <c r="AW1945" s="15"/>
      <c r="AX1945" s="15"/>
      <c r="AY1945" s="6"/>
      <c r="AZ1945" s="6"/>
      <c r="BA1945" s="6"/>
      <c r="BB1945" s="6"/>
      <c r="BC1945" s="6"/>
      <c r="BD1945" s="6"/>
      <c r="BE1945" s="6"/>
      <c r="BF1945" s="6"/>
      <c r="BG1945" s="6"/>
      <c r="BH1945" s="6"/>
      <c r="BI1945" s="6"/>
      <c r="BJ1945" s="6"/>
      <c r="BK1945" s="6"/>
      <c r="BL1945" s="6"/>
      <c r="BM1945" s="6"/>
      <c r="BN1945" s="6"/>
      <c r="BO1945" s="6"/>
      <c r="BP1945" s="6"/>
      <c r="BQ1945" s="6"/>
      <c r="BR1945" s="6"/>
      <c r="BS1945" s="6"/>
      <c r="BT1945" s="6"/>
      <c r="BU1945" s="6"/>
      <c r="BV1945" s="6"/>
      <c r="BW1945" s="6"/>
      <c r="BX1945" s="6"/>
      <c r="BY1945" s="6"/>
      <c r="BZ1945" s="6"/>
      <c r="CA1945" s="6"/>
      <c r="CB1945" s="6"/>
    </row>
    <row r="1946" spans="1:80" ht="34.15" customHeight="1">
      <c r="A1946" s="2"/>
      <c r="B1946" s="2"/>
      <c r="C1946" s="2"/>
      <c r="D1946" s="2"/>
      <c r="E1946" s="2"/>
      <c r="F1946" s="15"/>
      <c r="G1946" s="2"/>
      <c r="H1946" s="2"/>
      <c r="I1946" s="2"/>
      <c r="J1946" s="2"/>
      <c r="K1946" s="2"/>
      <c r="L1946" s="2"/>
      <c r="M1946" s="2"/>
      <c r="N1946" s="546"/>
      <c r="O1946" s="2"/>
      <c r="P1946" s="2"/>
      <c r="Q1946" s="2"/>
      <c r="R1946" s="2"/>
      <c r="S1946" s="2"/>
      <c r="T1946" s="2"/>
      <c r="U1946" s="15"/>
      <c r="V1946" s="15"/>
      <c r="W1946" s="15"/>
      <c r="X1946" s="15"/>
      <c r="Y1946" s="15"/>
      <c r="Z1946" s="15"/>
      <c r="AA1946" s="15"/>
      <c r="AB1946" s="15"/>
      <c r="AC1946" s="15"/>
      <c r="AD1946" s="15"/>
      <c r="AE1946" s="15"/>
      <c r="AF1946" s="15"/>
      <c r="AG1946" s="15"/>
      <c r="AH1946" s="15"/>
      <c r="AI1946" s="15"/>
      <c r="AJ1946" s="15"/>
      <c r="AK1946" s="15"/>
      <c r="AL1946" s="15"/>
      <c r="AM1946" s="15"/>
      <c r="AN1946" s="15"/>
      <c r="AO1946" s="15"/>
      <c r="AP1946" s="15"/>
      <c r="AQ1946" s="15"/>
      <c r="AR1946" s="15"/>
      <c r="AS1946" s="15"/>
      <c r="AT1946" s="15"/>
      <c r="AU1946" s="15"/>
      <c r="AV1946" s="15"/>
      <c r="AW1946" s="15"/>
      <c r="AX1946" s="15"/>
      <c r="AY1946" s="6"/>
      <c r="AZ1946" s="6"/>
      <c r="BA1946" s="6"/>
      <c r="BB1946" s="6"/>
      <c r="BC1946" s="6"/>
      <c r="BD1946" s="6"/>
      <c r="BE1946" s="6"/>
      <c r="BF1946" s="6"/>
      <c r="BG1946" s="6"/>
      <c r="BH1946" s="6"/>
      <c r="BI1946" s="6"/>
      <c r="BJ1946" s="6"/>
      <c r="BK1946" s="6"/>
      <c r="BL1946" s="6"/>
      <c r="BM1946" s="6"/>
      <c r="BN1946" s="6"/>
      <c r="BO1946" s="6"/>
      <c r="BP1946" s="6"/>
      <c r="BQ1946" s="6"/>
      <c r="BR1946" s="6"/>
      <c r="BS1946" s="6"/>
      <c r="BT1946" s="6"/>
      <c r="BU1946" s="6"/>
      <c r="BV1946" s="6"/>
      <c r="BW1946" s="6"/>
      <c r="BX1946" s="6"/>
      <c r="BY1946" s="6"/>
      <c r="BZ1946" s="6"/>
      <c r="CA1946" s="6"/>
      <c r="CB1946" s="6"/>
    </row>
    <row r="1947" spans="1:80" ht="34.15" customHeight="1">
      <c r="A1947" s="2"/>
      <c r="B1947" s="2"/>
      <c r="C1947" s="2"/>
      <c r="D1947" s="2"/>
      <c r="E1947" s="2"/>
      <c r="F1947" s="15"/>
      <c r="G1947" s="2"/>
      <c r="H1947" s="2"/>
      <c r="I1947" s="2"/>
      <c r="J1947" s="2"/>
      <c r="K1947" s="2"/>
      <c r="L1947" s="2"/>
      <c r="M1947" s="2"/>
      <c r="N1947" s="546"/>
      <c r="O1947" s="2"/>
      <c r="P1947" s="2"/>
      <c r="Q1947" s="2"/>
      <c r="R1947" s="2"/>
      <c r="S1947" s="2"/>
      <c r="T1947" s="2"/>
      <c r="U1947" s="15"/>
      <c r="V1947" s="15"/>
      <c r="W1947" s="15"/>
      <c r="X1947" s="15"/>
      <c r="Y1947" s="15"/>
      <c r="Z1947" s="15"/>
      <c r="AA1947" s="15"/>
      <c r="AB1947" s="15"/>
      <c r="AC1947" s="15"/>
      <c r="AD1947" s="15"/>
      <c r="AE1947" s="15"/>
      <c r="AF1947" s="15"/>
      <c r="AG1947" s="15"/>
      <c r="AH1947" s="15"/>
      <c r="AI1947" s="15"/>
      <c r="AJ1947" s="15"/>
      <c r="AK1947" s="15"/>
      <c r="AL1947" s="15"/>
      <c r="AM1947" s="15"/>
      <c r="AN1947" s="15"/>
      <c r="AO1947" s="15"/>
      <c r="AP1947" s="15"/>
      <c r="AQ1947" s="15"/>
      <c r="AR1947" s="15"/>
      <c r="AS1947" s="15"/>
      <c r="AT1947" s="15"/>
      <c r="AU1947" s="15"/>
      <c r="AV1947" s="15"/>
      <c r="AW1947" s="15"/>
      <c r="AX1947" s="15"/>
      <c r="AY1947" s="6"/>
      <c r="AZ1947" s="6"/>
      <c r="BA1947" s="6"/>
      <c r="BB1947" s="6"/>
      <c r="BC1947" s="6"/>
      <c r="BD1947" s="6"/>
      <c r="BE1947" s="6"/>
      <c r="BF1947" s="6"/>
      <c r="BG1947" s="6"/>
      <c r="BH1947" s="6"/>
      <c r="BI1947" s="6"/>
      <c r="BJ1947" s="6"/>
      <c r="BK1947" s="6"/>
      <c r="BL1947" s="6"/>
      <c r="BM1947" s="6"/>
      <c r="BN1947" s="6"/>
      <c r="BO1947" s="6"/>
      <c r="BP1947" s="6"/>
      <c r="BQ1947" s="6"/>
      <c r="BR1947" s="6"/>
      <c r="BS1947" s="6"/>
      <c r="BT1947" s="6"/>
      <c r="BU1947" s="6"/>
      <c r="BV1947" s="6"/>
      <c r="BW1947" s="6"/>
      <c r="BX1947" s="6"/>
      <c r="BY1947" s="6"/>
      <c r="BZ1947" s="6"/>
      <c r="CA1947" s="6"/>
      <c r="CB1947" s="6"/>
    </row>
    <row r="1948" spans="1:80" ht="34.15" customHeight="1">
      <c r="A1948" s="2"/>
      <c r="B1948" s="2"/>
      <c r="C1948" s="2"/>
      <c r="D1948" s="2"/>
      <c r="E1948" s="2"/>
      <c r="F1948" s="15"/>
      <c r="G1948" s="2"/>
      <c r="H1948" s="2"/>
      <c r="I1948" s="2"/>
      <c r="J1948" s="2"/>
      <c r="K1948" s="2"/>
      <c r="L1948" s="2"/>
      <c r="M1948" s="2"/>
      <c r="N1948" s="546"/>
      <c r="O1948" s="2"/>
      <c r="P1948" s="2"/>
      <c r="Q1948" s="2"/>
      <c r="R1948" s="2"/>
      <c r="S1948" s="2"/>
      <c r="T1948" s="2"/>
      <c r="U1948" s="15"/>
      <c r="V1948" s="15"/>
      <c r="W1948" s="15"/>
      <c r="X1948" s="15"/>
      <c r="Y1948" s="15"/>
      <c r="Z1948" s="15"/>
      <c r="AA1948" s="15"/>
      <c r="AB1948" s="15"/>
      <c r="AC1948" s="15"/>
      <c r="AD1948" s="15"/>
      <c r="AE1948" s="15"/>
      <c r="AF1948" s="15"/>
      <c r="AG1948" s="15"/>
      <c r="AH1948" s="15"/>
      <c r="AI1948" s="15"/>
      <c r="AJ1948" s="15"/>
      <c r="AK1948" s="15"/>
      <c r="AL1948" s="15"/>
      <c r="AM1948" s="15"/>
      <c r="AN1948" s="15"/>
      <c r="AO1948" s="15"/>
      <c r="AP1948" s="15"/>
      <c r="AQ1948" s="15"/>
      <c r="AR1948" s="15"/>
      <c r="AS1948" s="15"/>
      <c r="AT1948" s="15"/>
      <c r="AU1948" s="15"/>
      <c r="AV1948" s="15"/>
      <c r="AW1948" s="15"/>
      <c r="AX1948" s="15"/>
      <c r="AY1948" s="6"/>
      <c r="AZ1948" s="6"/>
      <c r="BA1948" s="6"/>
      <c r="BB1948" s="6"/>
      <c r="BC1948" s="6"/>
      <c r="BD1948" s="6"/>
      <c r="BE1948" s="6"/>
      <c r="BF1948" s="6"/>
      <c r="BG1948" s="6"/>
      <c r="BH1948" s="6"/>
      <c r="BI1948" s="6"/>
      <c r="BJ1948" s="6"/>
      <c r="BK1948" s="6"/>
      <c r="BL1948" s="6"/>
      <c r="BM1948" s="6"/>
      <c r="BN1948" s="6"/>
      <c r="BO1948" s="6"/>
      <c r="BP1948" s="6"/>
      <c r="BQ1948" s="6"/>
      <c r="BR1948" s="6"/>
      <c r="BS1948" s="6"/>
      <c r="BT1948" s="6"/>
      <c r="BU1948" s="6"/>
      <c r="BV1948" s="6"/>
      <c r="BW1948" s="6"/>
      <c r="BX1948" s="6"/>
      <c r="BY1948" s="6"/>
      <c r="BZ1948" s="6"/>
      <c r="CA1948" s="6"/>
      <c r="CB1948" s="6"/>
    </row>
    <row r="1949" spans="1:80" ht="34.15" customHeight="1">
      <c r="A1949" s="2"/>
      <c r="B1949" s="2"/>
      <c r="C1949" s="2"/>
      <c r="D1949" s="2"/>
      <c r="E1949" s="2"/>
      <c r="F1949" s="15"/>
      <c r="G1949" s="2"/>
      <c r="H1949" s="2"/>
      <c r="I1949" s="2"/>
      <c r="J1949" s="2"/>
      <c r="K1949" s="2"/>
      <c r="L1949" s="2"/>
      <c r="M1949" s="2"/>
      <c r="N1949" s="546"/>
      <c r="O1949" s="2"/>
      <c r="P1949" s="2"/>
      <c r="Q1949" s="2"/>
      <c r="R1949" s="2"/>
      <c r="S1949" s="2"/>
      <c r="T1949" s="2"/>
      <c r="U1949" s="15"/>
      <c r="V1949" s="15"/>
      <c r="W1949" s="15"/>
      <c r="X1949" s="15"/>
      <c r="Y1949" s="15"/>
      <c r="Z1949" s="15"/>
      <c r="AA1949" s="15"/>
      <c r="AB1949" s="15"/>
      <c r="AC1949" s="15"/>
      <c r="AD1949" s="15"/>
      <c r="AE1949" s="15"/>
      <c r="AF1949" s="15"/>
      <c r="AG1949" s="15"/>
      <c r="AH1949" s="15"/>
      <c r="AI1949" s="15"/>
      <c r="AJ1949" s="15"/>
      <c r="AK1949" s="15"/>
      <c r="AL1949" s="15"/>
      <c r="AM1949" s="15"/>
      <c r="AN1949" s="15"/>
      <c r="AO1949" s="15"/>
      <c r="AP1949" s="15"/>
      <c r="AQ1949" s="15"/>
      <c r="AR1949" s="15"/>
      <c r="AS1949" s="15"/>
      <c r="AT1949" s="15"/>
      <c r="AU1949" s="15"/>
      <c r="AV1949" s="15"/>
      <c r="AW1949" s="15"/>
      <c r="AX1949" s="15"/>
      <c r="AY1949" s="6"/>
      <c r="AZ1949" s="6"/>
      <c r="BA1949" s="6"/>
      <c r="BB1949" s="6"/>
      <c r="BC1949" s="6"/>
      <c r="BD1949" s="6"/>
      <c r="BE1949" s="6"/>
      <c r="BF1949" s="6"/>
      <c r="BG1949" s="6"/>
      <c r="BH1949" s="6"/>
      <c r="BI1949" s="6"/>
      <c r="BJ1949" s="6"/>
      <c r="BK1949" s="6"/>
      <c r="BL1949" s="6"/>
      <c r="BM1949" s="6"/>
      <c r="BN1949" s="6"/>
      <c r="BO1949" s="6"/>
      <c r="BP1949" s="6"/>
      <c r="BQ1949" s="6"/>
      <c r="BR1949" s="6"/>
      <c r="BS1949" s="6"/>
      <c r="BT1949" s="6"/>
      <c r="BU1949" s="6"/>
      <c r="BV1949" s="6"/>
      <c r="BW1949" s="6"/>
      <c r="BX1949" s="6"/>
      <c r="BY1949" s="6"/>
      <c r="BZ1949" s="6"/>
      <c r="CA1949" s="6"/>
      <c r="CB1949" s="6"/>
    </row>
    <row r="1950" spans="1:80" ht="34.15" customHeight="1">
      <c r="A1950" s="2"/>
      <c r="B1950" s="2"/>
      <c r="C1950" s="2"/>
      <c r="D1950" s="2"/>
      <c r="E1950" s="2"/>
      <c r="F1950" s="15"/>
      <c r="G1950" s="2"/>
      <c r="H1950" s="2"/>
      <c r="I1950" s="2"/>
      <c r="J1950" s="2"/>
      <c r="K1950" s="2"/>
      <c r="L1950" s="2"/>
      <c r="M1950" s="2"/>
      <c r="N1950" s="546"/>
      <c r="O1950" s="2"/>
      <c r="P1950" s="2"/>
      <c r="Q1950" s="2"/>
      <c r="R1950" s="2"/>
      <c r="S1950" s="2"/>
      <c r="T1950" s="2"/>
      <c r="U1950" s="15"/>
      <c r="V1950" s="15"/>
      <c r="W1950" s="15"/>
      <c r="X1950" s="15"/>
      <c r="Y1950" s="15"/>
      <c r="Z1950" s="15"/>
      <c r="AA1950" s="15"/>
      <c r="AB1950" s="15"/>
      <c r="AC1950" s="15"/>
      <c r="AD1950" s="15"/>
      <c r="AE1950" s="15"/>
      <c r="AF1950" s="15"/>
      <c r="AG1950" s="15"/>
      <c r="AH1950" s="15"/>
      <c r="AI1950" s="15"/>
      <c r="AJ1950" s="15"/>
      <c r="AK1950" s="15"/>
      <c r="AL1950" s="15"/>
      <c r="AM1950" s="15"/>
      <c r="AN1950" s="15"/>
      <c r="AO1950" s="15"/>
      <c r="AP1950" s="15"/>
      <c r="AQ1950" s="15"/>
      <c r="AR1950" s="15"/>
      <c r="AS1950" s="15"/>
      <c r="AT1950" s="15"/>
      <c r="AU1950" s="15"/>
      <c r="AV1950" s="15"/>
      <c r="AW1950" s="15"/>
      <c r="AX1950" s="15"/>
      <c r="AY1950" s="6"/>
      <c r="AZ1950" s="6"/>
      <c r="BA1950" s="6"/>
      <c r="BB1950" s="6"/>
      <c r="BC1950" s="6"/>
      <c r="BD1950" s="6"/>
      <c r="BE1950" s="6"/>
      <c r="BF1950" s="6"/>
      <c r="BG1950" s="6"/>
      <c r="BH1950" s="6"/>
      <c r="BI1950" s="6"/>
      <c r="BJ1950" s="6"/>
      <c r="BK1950" s="6"/>
      <c r="BL1950" s="6"/>
      <c r="BM1950" s="6"/>
      <c r="BN1950" s="6"/>
      <c r="BO1950" s="6"/>
      <c r="BP1950" s="6"/>
      <c r="BQ1950" s="6"/>
      <c r="BR1950" s="6"/>
      <c r="BS1950" s="6"/>
      <c r="BT1950" s="6"/>
      <c r="BU1950" s="6"/>
      <c r="BV1950" s="6"/>
      <c r="BW1950" s="6"/>
      <c r="BX1950" s="6"/>
      <c r="BY1950" s="6"/>
      <c r="BZ1950" s="6"/>
      <c r="CA1950" s="6"/>
      <c r="CB1950" s="6"/>
    </row>
    <row r="1951" spans="1:80" ht="34.15" customHeight="1">
      <c r="A1951" s="2"/>
      <c r="B1951" s="2"/>
      <c r="C1951" s="2"/>
      <c r="D1951" s="2"/>
      <c r="E1951" s="2"/>
      <c r="F1951" s="15"/>
      <c r="G1951" s="2"/>
      <c r="H1951" s="2"/>
      <c r="I1951" s="2"/>
      <c r="J1951" s="2"/>
      <c r="K1951" s="2"/>
      <c r="L1951" s="2"/>
      <c r="M1951" s="2"/>
      <c r="N1951" s="546"/>
      <c r="O1951" s="2"/>
      <c r="P1951" s="2"/>
      <c r="Q1951" s="2"/>
      <c r="R1951" s="2"/>
      <c r="S1951" s="2"/>
      <c r="T1951" s="2"/>
      <c r="U1951" s="15"/>
      <c r="V1951" s="15"/>
      <c r="W1951" s="15"/>
      <c r="X1951" s="15"/>
      <c r="Y1951" s="15"/>
      <c r="Z1951" s="15"/>
      <c r="AA1951" s="15"/>
      <c r="AB1951" s="15"/>
      <c r="AC1951" s="15"/>
      <c r="AD1951" s="15"/>
      <c r="AE1951" s="15"/>
      <c r="AF1951" s="15"/>
      <c r="AG1951" s="15"/>
      <c r="AH1951" s="15"/>
      <c r="AI1951" s="15"/>
      <c r="AJ1951" s="15"/>
      <c r="AK1951" s="15"/>
      <c r="AL1951" s="15"/>
      <c r="AM1951" s="15"/>
      <c r="AN1951" s="15"/>
      <c r="AO1951" s="15"/>
      <c r="AP1951" s="15"/>
      <c r="AQ1951" s="15"/>
      <c r="AR1951" s="15"/>
      <c r="AS1951" s="15"/>
      <c r="AT1951" s="15"/>
      <c r="AU1951" s="15"/>
      <c r="AV1951" s="15"/>
      <c r="AW1951" s="15"/>
      <c r="AX1951" s="15"/>
      <c r="AY1951" s="6"/>
      <c r="AZ1951" s="6"/>
      <c r="BA1951" s="6"/>
      <c r="BB1951" s="6"/>
      <c r="BC1951" s="6"/>
      <c r="BD1951" s="6"/>
      <c r="BE1951" s="6"/>
      <c r="BF1951" s="6"/>
      <c r="BG1951" s="6"/>
      <c r="BH1951" s="6"/>
      <c r="BI1951" s="6"/>
      <c r="BJ1951" s="6"/>
      <c r="BK1951" s="6"/>
      <c r="BL1951" s="6"/>
      <c r="BM1951" s="6"/>
      <c r="BN1951" s="6"/>
      <c r="BO1951" s="6"/>
      <c r="BP1951" s="6"/>
      <c r="BQ1951" s="6"/>
      <c r="BR1951" s="6"/>
      <c r="BS1951" s="6"/>
      <c r="BT1951" s="6"/>
      <c r="BU1951" s="6"/>
      <c r="BV1951" s="6"/>
      <c r="BW1951" s="6"/>
      <c r="BX1951" s="6"/>
      <c r="BY1951" s="6"/>
      <c r="BZ1951" s="6"/>
      <c r="CA1951" s="6"/>
      <c r="CB1951" s="6"/>
    </row>
    <row r="1952" spans="1:80" ht="34.15" customHeight="1">
      <c r="A1952" s="2"/>
      <c r="B1952" s="2"/>
      <c r="C1952" s="2"/>
      <c r="D1952" s="2"/>
      <c r="E1952" s="2"/>
      <c r="F1952" s="15"/>
      <c r="G1952" s="2"/>
      <c r="H1952" s="2"/>
      <c r="I1952" s="2"/>
      <c r="J1952" s="2"/>
      <c r="K1952" s="2"/>
      <c r="L1952" s="2"/>
      <c r="M1952" s="2"/>
      <c r="N1952" s="546"/>
      <c r="O1952" s="2"/>
      <c r="P1952" s="2"/>
      <c r="Q1952" s="2"/>
      <c r="R1952" s="2"/>
      <c r="S1952" s="2"/>
      <c r="T1952" s="2"/>
      <c r="U1952" s="15"/>
      <c r="V1952" s="15"/>
      <c r="W1952" s="15"/>
      <c r="X1952" s="15"/>
      <c r="Y1952" s="15"/>
      <c r="Z1952" s="15"/>
      <c r="AA1952" s="15"/>
      <c r="AB1952" s="15"/>
      <c r="AC1952" s="15"/>
      <c r="AD1952" s="15"/>
      <c r="AE1952" s="15"/>
      <c r="AF1952" s="15"/>
      <c r="AG1952" s="15"/>
      <c r="AH1952" s="15"/>
      <c r="AI1952" s="15"/>
      <c r="AJ1952" s="15"/>
      <c r="AK1952" s="15"/>
      <c r="AL1952" s="15"/>
      <c r="AM1952" s="15"/>
      <c r="AN1952" s="15"/>
      <c r="AO1952" s="15"/>
      <c r="AP1952" s="15"/>
      <c r="AQ1952" s="15"/>
      <c r="AR1952" s="15"/>
      <c r="AS1952" s="15"/>
      <c r="AT1952" s="15"/>
      <c r="AU1952" s="15"/>
      <c r="AV1952" s="15"/>
      <c r="AW1952" s="15"/>
      <c r="AX1952" s="15"/>
      <c r="AY1952" s="6"/>
      <c r="AZ1952" s="6"/>
      <c r="BA1952" s="6"/>
      <c r="BB1952" s="6"/>
      <c r="BC1952" s="6"/>
      <c r="BD1952" s="6"/>
      <c r="BE1952" s="6"/>
      <c r="BF1952" s="6"/>
      <c r="BG1952" s="6"/>
      <c r="BH1952" s="6"/>
      <c r="BI1952" s="6"/>
      <c r="BJ1952" s="6"/>
      <c r="BK1952" s="6"/>
      <c r="BL1952" s="6"/>
      <c r="BM1952" s="6"/>
      <c r="BN1952" s="6"/>
      <c r="BO1952" s="6"/>
      <c r="BP1952" s="6"/>
      <c r="BQ1952" s="6"/>
      <c r="BR1952" s="6"/>
      <c r="BS1952" s="6"/>
      <c r="BT1952" s="6"/>
      <c r="BU1952" s="6"/>
      <c r="BV1952" s="6"/>
      <c r="BW1952" s="6"/>
      <c r="BX1952" s="6"/>
      <c r="BY1952" s="6"/>
      <c r="BZ1952" s="6"/>
      <c r="CA1952" s="6"/>
      <c r="CB1952" s="6"/>
    </row>
    <row r="1953" spans="1:80" ht="34.15" customHeight="1">
      <c r="A1953" s="2"/>
      <c r="B1953" s="2"/>
      <c r="C1953" s="2"/>
      <c r="D1953" s="2"/>
      <c r="E1953" s="2"/>
      <c r="F1953" s="15"/>
      <c r="G1953" s="2"/>
      <c r="H1953" s="2"/>
      <c r="I1953" s="2"/>
      <c r="J1953" s="2"/>
      <c r="K1953" s="2"/>
      <c r="L1953" s="2"/>
      <c r="M1953" s="2"/>
      <c r="N1953" s="546"/>
      <c r="O1953" s="2"/>
      <c r="P1953" s="2"/>
      <c r="Q1953" s="2"/>
      <c r="R1953" s="2"/>
      <c r="S1953" s="2"/>
      <c r="T1953" s="2"/>
      <c r="U1953" s="15"/>
      <c r="V1953" s="15"/>
      <c r="W1953" s="15"/>
      <c r="X1953" s="15"/>
      <c r="Y1953" s="15"/>
      <c r="Z1953" s="15"/>
      <c r="AA1953" s="15"/>
      <c r="AB1953" s="15"/>
      <c r="AC1953" s="15"/>
      <c r="AD1953" s="15"/>
      <c r="AE1953" s="15"/>
      <c r="AF1953" s="15"/>
      <c r="AG1953" s="15"/>
      <c r="AH1953" s="15"/>
      <c r="AI1953" s="15"/>
      <c r="AJ1953" s="15"/>
      <c r="AK1953" s="15"/>
      <c r="AL1953" s="15"/>
      <c r="AM1953" s="15"/>
      <c r="AN1953" s="15"/>
      <c r="AO1953" s="15"/>
      <c r="AP1953" s="15"/>
      <c r="AQ1953" s="15"/>
      <c r="AR1953" s="15"/>
      <c r="AS1953" s="15"/>
      <c r="AT1953" s="15"/>
      <c r="AU1953" s="15"/>
      <c r="AV1953" s="15"/>
      <c r="AW1953" s="15"/>
      <c r="AX1953" s="15"/>
      <c r="AY1953" s="6"/>
      <c r="AZ1953" s="6"/>
      <c r="BA1953" s="6"/>
      <c r="BB1953" s="6"/>
      <c r="BC1953" s="6"/>
      <c r="BD1953" s="6"/>
      <c r="BE1953" s="6"/>
      <c r="BF1953" s="6"/>
      <c r="BG1953" s="6"/>
      <c r="BH1953" s="6"/>
      <c r="BI1953" s="6"/>
      <c r="BJ1953" s="6"/>
      <c r="BK1953" s="6"/>
      <c r="BL1953" s="6"/>
      <c r="BM1953" s="6"/>
      <c r="BN1953" s="6"/>
      <c r="BO1953" s="6"/>
      <c r="BP1953" s="6"/>
      <c r="BQ1953" s="6"/>
      <c r="BR1953" s="6"/>
      <c r="BS1953" s="6"/>
      <c r="BT1953" s="6"/>
      <c r="BU1953" s="6"/>
      <c r="BV1953" s="6"/>
      <c r="BW1953" s="6"/>
      <c r="BX1953" s="6"/>
      <c r="BY1953" s="6"/>
      <c r="BZ1953" s="6"/>
      <c r="CA1953" s="6"/>
      <c r="CB1953" s="6"/>
    </row>
    <row r="1954" spans="1:80" ht="34.15" customHeight="1">
      <c r="A1954" s="2"/>
      <c r="B1954" s="2"/>
      <c r="C1954" s="2"/>
      <c r="D1954" s="2"/>
      <c r="E1954" s="2"/>
      <c r="F1954" s="15"/>
      <c r="G1954" s="2"/>
      <c r="H1954" s="2"/>
      <c r="I1954" s="2"/>
      <c r="J1954" s="2"/>
      <c r="K1954" s="2"/>
      <c r="L1954" s="2"/>
      <c r="M1954" s="2"/>
      <c r="N1954" s="546"/>
      <c r="O1954" s="2"/>
      <c r="P1954" s="2"/>
      <c r="Q1954" s="2"/>
      <c r="R1954" s="2"/>
      <c r="S1954" s="2"/>
      <c r="T1954" s="2"/>
      <c r="U1954" s="15"/>
      <c r="V1954" s="15"/>
      <c r="W1954" s="15"/>
      <c r="X1954" s="15"/>
      <c r="Y1954" s="15"/>
      <c r="Z1954" s="15"/>
      <c r="AA1954" s="15"/>
      <c r="AB1954" s="15"/>
      <c r="AC1954" s="15"/>
      <c r="AD1954" s="15"/>
      <c r="AE1954" s="15"/>
      <c r="AF1954" s="15"/>
      <c r="AG1954" s="15"/>
      <c r="AH1954" s="15"/>
      <c r="AI1954" s="15"/>
      <c r="AJ1954" s="15"/>
      <c r="AK1954" s="15"/>
      <c r="AL1954" s="15"/>
      <c r="AM1954" s="15"/>
      <c r="AN1954" s="15"/>
      <c r="AO1954" s="15"/>
      <c r="AP1954" s="15"/>
      <c r="AQ1954" s="15"/>
      <c r="AR1954" s="15"/>
      <c r="AS1954" s="15"/>
      <c r="AT1954" s="15"/>
      <c r="AU1954" s="15"/>
      <c r="AV1954" s="15"/>
      <c r="AW1954" s="15"/>
      <c r="AX1954" s="15"/>
      <c r="AY1954" s="6"/>
      <c r="AZ1954" s="6"/>
      <c r="BA1954" s="6"/>
      <c r="BB1954" s="6"/>
      <c r="BC1954" s="6"/>
      <c r="BD1954" s="6"/>
      <c r="BE1954" s="6"/>
      <c r="BF1954" s="6"/>
      <c r="BG1954" s="6"/>
      <c r="BH1954" s="6"/>
      <c r="BI1954" s="6"/>
      <c r="BJ1954" s="6"/>
      <c r="BK1954" s="6"/>
      <c r="BL1954" s="6"/>
      <c r="BM1954" s="6"/>
      <c r="BN1954" s="6"/>
      <c r="BO1954" s="6"/>
      <c r="BP1954" s="6"/>
      <c r="BQ1954" s="6"/>
      <c r="BR1954" s="6"/>
      <c r="BS1954" s="6"/>
      <c r="BT1954" s="6"/>
      <c r="BU1954" s="6"/>
      <c r="BV1954" s="6"/>
      <c r="BW1954" s="6"/>
      <c r="BX1954" s="6"/>
      <c r="BY1954" s="6"/>
      <c r="BZ1954" s="6"/>
      <c r="CA1954" s="6"/>
      <c r="CB1954" s="6"/>
    </row>
    <row r="1955" spans="1:80" ht="34.15" customHeight="1">
      <c r="A1955" s="2"/>
      <c r="B1955" s="2"/>
      <c r="C1955" s="2"/>
      <c r="D1955" s="2"/>
      <c r="E1955" s="2"/>
      <c r="F1955" s="15"/>
      <c r="G1955" s="2"/>
      <c r="H1955" s="2"/>
      <c r="I1955" s="2"/>
      <c r="J1955" s="2"/>
      <c r="K1955" s="2"/>
      <c r="L1955" s="2"/>
      <c r="M1955" s="2"/>
      <c r="N1955" s="546"/>
      <c r="O1955" s="2"/>
      <c r="P1955" s="2"/>
      <c r="Q1955" s="2"/>
      <c r="R1955" s="2"/>
      <c r="S1955" s="2"/>
      <c r="T1955" s="2"/>
      <c r="U1955" s="15"/>
      <c r="V1955" s="15"/>
      <c r="W1955" s="15"/>
      <c r="X1955" s="15"/>
      <c r="Y1955" s="15"/>
      <c r="Z1955" s="15"/>
      <c r="AA1955" s="15"/>
      <c r="AB1955" s="15"/>
      <c r="AC1955" s="15"/>
      <c r="AD1955" s="15"/>
      <c r="AE1955" s="15"/>
      <c r="AF1955" s="15"/>
      <c r="AG1955" s="15"/>
      <c r="AH1955" s="15"/>
      <c r="AI1955" s="15"/>
      <c r="AJ1955" s="15"/>
      <c r="AK1955" s="15"/>
      <c r="AL1955" s="15"/>
      <c r="AM1955" s="15"/>
      <c r="AN1955" s="15"/>
      <c r="AO1955" s="15"/>
      <c r="AP1955" s="15"/>
      <c r="AQ1955" s="15"/>
      <c r="AR1955" s="15"/>
      <c r="AS1955" s="15"/>
      <c r="AT1955" s="15"/>
      <c r="AU1955" s="15"/>
      <c r="AV1955" s="15"/>
      <c r="AW1955" s="15"/>
      <c r="AX1955" s="15"/>
      <c r="AY1955" s="6"/>
      <c r="AZ1955" s="6"/>
      <c r="BA1955" s="6"/>
      <c r="BB1955" s="6"/>
      <c r="BC1955" s="6"/>
      <c r="BD1955" s="6"/>
      <c r="BE1955" s="6"/>
      <c r="BF1955" s="6"/>
      <c r="BG1955" s="6"/>
      <c r="BH1955" s="6"/>
      <c r="BI1955" s="6"/>
      <c r="BJ1955" s="6"/>
      <c r="BK1955" s="6"/>
      <c r="BL1955" s="6"/>
      <c r="BM1955" s="6"/>
      <c r="BN1955" s="6"/>
      <c r="BO1955" s="6"/>
      <c r="BP1955" s="6"/>
      <c r="BQ1955" s="6"/>
      <c r="BR1955" s="6"/>
      <c r="BS1955" s="6"/>
      <c r="BT1955" s="6"/>
      <c r="BU1955" s="6"/>
      <c r="BV1955" s="6"/>
      <c r="BW1955" s="6"/>
      <c r="BX1955" s="6"/>
      <c r="BY1955" s="6"/>
      <c r="BZ1955" s="6"/>
      <c r="CA1955" s="6"/>
      <c r="CB1955" s="6"/>
    </row>
    <row r="1956" spans="1:80" ht="34.15" customHeight="1">
      <c r="A1956" s="2"/>
      <c r="B1956" s="2"/>
      <c r="C1956" s="2"/>
      <c r="D1956" s="2"/>
      <c r="E1956" s="2"/>
      <c r="F1956" s="15"/>
      <c r="G1956" s="2"/>
      <c r="H1956" s="2"/>
      <c r="I1956" s="2"/>
      <c r="J1956" s="2"/>
      <c r="K1956" s="2"/>
      <c r="L1956" s="2"/>
      <c r="M1956" s="2"/>
      <c r="N1956" s="546"/>
      <c r="O1956" s="2"/>
      <c r="P1956" s="2"/>
      <c r="Q1956" s="2"/>
      <c r="R1956" s="2"/>
      <c r="S1956" s="2"/>
      <c r="T1956" s="2"/>
      <c r="U1956" s="15"/>
      <c r="V1956" s="15"/>
      <c r="W1956" s="15"/>
      <c r="X1956" s="15"/>
      <c r="Y1956" s="15"/>
      <c r="Z1956" s="15"/>
      <c r="AA1956" s="15"/>
      <c r="AB1956" s="15"/>
      <c r="AC1956" s="15"/>
      <c r="AD1956" s="15"/>
      <c r="AE1956" s="15"/>
      <c r="AF1956" s="15"/>
      <c r="AG1956" s="15"/>
      <c r="AH1956" s="15"/>
      <c r="AI1956" s="15"/>
      <c r="AJ1956" s="15"/>
      <c r="AK1956" s="15"/>
      <c r="AL1956" s="15"/>
      <c r="AM1956" s="15"/>
      <c r="AN1956" s="15"/>
      <c r="AO1956" s="15"/>
      <c r="AP1956" s="15"/>
      <c r="AQ1956" s="15"/>
      <c r="AR1956" s="15"/>
      <c r="AS1956" s="15"/>
      <c r="AT1956" s="15"/>
      <c r="AU1956" s="15"/>
      <c r="AV1956" s="15"/>
      <c r="AW1956" s="15"/>
      <c r="AX1956" s="15"/>
      <c r="AY1956" s="6"/>
      <c r="AZ1956" s="6"/>
      <c r="BA1956" s="6"/>
      <c r="BB1956" s="6"/>
      <c r="BC1956" s="6"/>
      <c r="BD1956" s="6"/>
      <c r="BE1956" s="6"/>
      <c r="BF1956" s="6"/>
      <c r="BG1956" s="6"/>
      <c r="BH1956" s="6"/>
      <c r="BI1956" s="6"/>
      <c r="BJ1956" s="6"/>
      <c r="BK1956" s="6"/>
      <c r="BL1956" s="6"/>
      <c r="BM1956" s="6"/>
      <c r="BN1956" s="6"/>
      <c r="BO1956" s="6"/>
      <c r="BP1956" s="6"/>
      <c r="BQ1956" s="6"/>
      <c r="BR1956" s="6"/>
      <c r="BS1956" s="6"/>
      <c r="BT1956" s="6"/>
      <c r="BU1956" s="6"/>
      <c r="BV1956" s="6"/>
      <c r="BW1956" s="6"/>
      <c r="BX1956" s="6"/>
      <c r="BY1956" s="6"/>
      <c r="BZ1956" s="6"/>
      <c r="CA1956" s="6"/>
      <c r="CB1956" s="6"/>
    </row>
    <row r="1957" spans="1:80" ht="34.15" customHeight="1">
      <c r="A1957" s="2"/>
      <c r="B1957" s="2"/>
      <c r="C1957" s="2"/>
      <c r="D1957" s="2"/>
      <c r="E1957" s="2"/>
      <c r="F1957" s="15"/>
      <c r="G1957" s="2"/>
      <c r="H1957" s="2"/>
      <c r="I1957" s="2"/>
      <c r="J1957" s="2"/>
      <c r="K1957" s="2"/>
      <c r="L1957" s="2"/>
      <c r="M1957" s="2"/>
      <c r="N1957" s="546"/>
      <c r="O1957" s="2"/>
      <c r="P1957" s="2"/>
      <c r="Q1957" s="2"/>
      <c r="R1957" s="2"/>
      <c r="S1957" s="2"/>
      <c r="T1957" s="2"/>
      <c r="U1957" s="15"/>
      <c r="V1957" s="15"/>
      <c r="W1957" s="15"/>
      <c r="X1957" s="15"/>
      <c r="Y1957" s="15"/>
      <c r="Z1957" s="15"/>
      <c r="AA1957" s="15"/>
      <c r="AB1957" s="15"/>
      <c r="AC1957" s="15"/>
      <c r="AD1957" s="15"/>
      <c r="AE1957" s="15"/>
      <c r="AF1957" s="15"/>
      <c r="AG1957" s="15"/>
      <c r="AH1957" s="15"/>
      <c r="AI1957" s="15"/>
      <c r="AJ1957" s="15"/>
      <c r="AK1957" s="15"/>
      <c r="AL1957" s="15"/>
      <c r="AM1957" s="15"/>
      <c r="AN1957" s="15"/>
      <c r="AO1957" s="15"/>
      <c r="AP1957" s="15"/>
      <c r="AQ1957" s="15"/>
      <c r="AR1957" s="15"/>
      <c r="AS1957" s="15"/>
      <c r="AT1957" s="15"/>
      <c r="AU1957" s="15"/>
      <c r="AV1957" s="15"/>
      <c r="AW1957" s="15"/>
      <c r="AX1957" s="15"/>
      <c r="AY1957" s="6"/>
      <c r="AZ1957" s="6"/>
      <c r="BA1957" s="6"/>
      <c r="BB1957" s="6"/>
      <c r="BC1957" s="6"/>
      <c r="BD1957" s="6"/>
      <c r="BE1957" s="6"/>
      <c r="BF1957" s="6"/>
      <c r="BG1957" s="6"/>
      <c r="BH1957" s="6"/>
      <c r="BI1957" s="6"/>
      <c r="BJ1957" s="6"/>
      <c r="BK1957" s="6"/>
      <c r="BL1957" s="6"/>
      <c r="BM1957" s="6"/>
      <c r="BN1957" s="6"/>
      <c r="BO1957" s="6"/>
      <c r="BP1957" s="6"/>
      <c r="BQ1957" s="6"/>
      <c r="BR1957" s="6"/>
      <c r="BS1957" s="6"/>
      <c r="BT1957" s="6"/>
      <c r="BU1957" s="6"/>
      <c r="BV1957" s="6"/>
      <c r="BW1957" s="6"/>
      <c r="BX1957" s="6"/>
      <c r="BY1957" s="6"/>
      <c r="BZ1957" s="6"/>
      <c r="CA1957" s="6"/>
      <c r="CB1957" s="6"/>
    </row>
    <row r="1958" spans="1:80" ht="34.15" customHeight="1">
      <c r="A1958" s="2"/>
      <c r="B1958" s="2"/>
      <c r="C1958" s="2"/>
      <c r="D1958" s="2"/>
      <c r="E1958" s="2"/>
      <c r="F1958" s="15"/>
      <c r="G1958" s="2"/>
      <c r="H1958" s="2"/>
      <c r="I1958" s="2"/>
      <c r="J1958" s="2"/>
      <c r="K1958" s="2"/>
      <c r="L1958" s="2"/>
      <c r="M1958" s="2"/>
      <c r="N1958" s="546"/>
      <c r="O1958" s="2"/>
      <c r="P1958" s="2"/>
      <c r="Q1958" s="2"/>
      <c r="R1958" s="2"/>
      <c r="S1958" s="2"/>
      <c r="T1958" s="2"/>
      <c r="U1958" s="15"/>
      <c r="V1958" s="15"/>
      <c r="W1958" s="15"/>
      <c r="X1958" s="15"/>
      <c r="Y1958" s="15"/>
      <c r="Z1958" s="15"/>
      <c r="AA1958" s="15"/>
      <c r="AB1958" s="15"/>
      <c r="AC1958" s="15"/>
      <c r="AD1958" s="15"/>
      <c r="AE1958" s="15"/>
      <c r="AF1958" s="15"/>
      <c r="AG1958" s="15"/>
      <c r="AH1958" s="15"/>
      <c r="AI1958" s="15"/>
      <c r="AJ1958" s="15"/>
      <c r="AK1958" s="15"/>
      <c r="AL1958" s="15"/>
      <c r="AM1958" s="15"/>
      <c r="AN1958" s="15"/>
      <c r="AO1958" s="15"/>
      <c r="AP1958" s="15"/>
      <c r="AQ1958" s="15"/>
      <c r="AR1958" s="15"/>
      <c r="AS1958" s="15"/>
      <c r="AT1958" s="15"/>
      <c r="AU1958" s="15"/>
      <c r="AV1958" s="15"/>
      <c r="AW1958" s="15"/>
      <c r="AX1958" s="15"/>
      <c r="AY1958" s="6"/>
      <c r="AZ1958" s="6"/>
      <c r="BA1958" s="6"/>
      <c r="BB1958" s="6"/>
      <c r="BC1958" s="6"/>
      <c r="BD1958" s="6"/>
      <c r="BE1958" s="6"/>
      <c r="BF1958" s="6"/>
      <c r="BG1958" s="6"/>
      <c r="BH1958" s="6"/>
      <c r="BI1958" s="6"/>
      <c r="BJ1958" s="6"/>
      <c r="BK1958" s="6"/>
      <c r="BL1958" s="6"/>
      <c r="BM1958" s="6"/>
      <c r="BN1958" s="6"/>
      <c r="BO1958" s="6"/>
      <c r="BP1958" s="6"/>
      <c r="BQ1958" s="6"/>
      <c r="BR1958" s="6"/>
      <c r="BS1958" s="6"/>
      <c r="BT1958" s="6"/>
      <c r="BU1958" s="6"/>
      <c r="BV1958" s="6"/>
      <c r="BW1958" s="6"/>
      <c r="BX1958" s="6"/>
      <c r="BY1958" s="6"/>
      <c r="BZ1958" s="6"/>
      <c r="CA1958" s="6"/>
      <c r="CB1958" s="6"/>
    </row>
    <row r="1959" spans="1:80" ht="34.15" customHeight="1">
      <c r="A1959" s="2"/>
      <c r="B1959" s="2"/>
      <c r="C1959" s="2"/>
      <c r="D1959" s="2"/>
      <c r="E1959" s="2"/>
      <c r="F1959" s="15"/>
      <c r="G1959" s="2"/>
      <c r="H1959" s="2"/>
      <c r="I1959" s="2"/>
      <c r="J1959" s="2"/>
      <c r="K1959" s="2"/>
      <c r="L1959" s="2"/>
      <c r="M1959" s="2"/>
      <c r="N1959" s="546"/>
      <c r="O1959" s="2"/>
      <c r="P1959" s="2"/>
      <c r="Q1959" s="2"/>
      <c r="R1959" s="2"/>
      <c r="S1959" s="2"/>
      <c r="T1959" s="2"/>
      <c r="U1959" s="15"/>
      <c r="V1959" s="15"/>
      <c r="W1959" s="15"/>
      <c r="X1959" s="15"/>
      <c r="Y1959" s="15"/>
      <c r="Z1959" s="15"/>
      <c r="AA1959" s="15"/>
      <c r="AB1959" s="15"/>
      <c r="AC1959" s="15"/>
      <c r="AD1959" s="15"/>
      <c r="AE1959" s="15"/>
      <c r="AF1959" s="15"/>
      <c r="AG1959" s="15"/>
      <c r="AH1959" s="15"/>
      <c r="AI1959" s="15"/>
      <c r="AJ1959" s="15"/>
      <c r="AK1959" s="15"/>
      <c r="AL1959" s="15"/>
      <c r="AM1959" s="15"/>
      <c r="AN1959" s="15"/>
      <c r="AO1959" s="15"/>
      <c r="AP1959" s="15"/>
      <c r="AQ1959" s="15"/>
      <c r="AR1959" s="15"/>
      <c r="AS1959" s="15"/>
      <c r="AT1959" s="15"/>
      <c r="AU1959" s="15"/>
      <c r="AV1959" s="15"/>
      <c r="AW1959" s="15"/>
      <c r="AX1959" s="15"/>
      <c r="AY1959" s="6"/>
      <c r="AZ1959" s="6"/>
      <c r="BA1959" s="6"/>
      <c r="BB1959" s="6"/>
      <c r="BC1959" s="6"/>
      <c r="BD1959" s="6"/>
      <c r="BE1959" s="6"/>
      <c r="BF1959" s="6"/>
      <c r="BG1959" s="6"/>
      <c r="BH1959" s="6"/>
      <c r="BI1959" s="6"/>
      <c r="BJ1959" s="6"/>
      <c r="BK1959" s="6"/>
      <c r="BL1959" s="6"/>
      <c r="BM1959" s="6"/>
      <c r="BN1959" s="6"/>
      <c r="BO1959" s="6"/>
      <c r="BP1959" s="6"/>
      <c r="BQ1959" s="6"/>
      <c r="BR1959" s="6"/>
      <c r="BS1959" s="6"/>
      <c r="BT1959" s="6"/>
      <c r="BU1959" s="6"/>
      <c r="BV1959" s="6"/>
      <c r="BW1959" s="6"/>
      <c r="BX1959" s="6"/>
      <c r="BY1959" s="6"/>
      <c r="BZ1959" s="6"/>
      <c r="CA1959" s="6"/>
      <c r="CB1959" s="6"/>
    </row>
    <row r="1960" spans="1:80" ht="34.15" customHeight="1">
      <c r="A1960" s="2"/>
      <c r="B1960" s="2"/>
      <c r="C1960" s="2"/>
      <c r="D1960" s="2"/>
      <c r="E1960" s="2"/>
      <c r="F1960" s="15"/>
      <c r="G1960" s="2"/>
      <c r="H1960" s="2"/>
      <c r="I1960" s="2"/>
      <c r="J1960" s="2"/>
      <c r="K1960" s="2"/>
      <c r="L1960" s="2"/>
      <c r="M1960" s="2"/>
      <c r="N1960" s="546"/>
      <c r="O1960" s="2"/>
      <c r="P1960" s="2"/>
      <c r="Q1960" s="2"/>
      <c r="R1960" s="2"/>
      <c r="S1960" s="2"/>
      <c r="T1960" s="2"/>
      <c r="U1960" s="15"/>
      <c r="V1960" s="15"/>
      <c r="W1960" s="15"/>
      <c r="X1960" s="15"/>
      <c r="Y1960" s="15"/>
      <c r="Z1960" s="15"/>
      <c r="AA1960" s="15"/>
      <c r="AB1960" s="15"/>
      <c r="AC1960" s="15"/>
      <c r="AD1960" s="15"/>
      <c r="AE1960" s="15"/>
      <c r="AF1960" s="15"/>
      <c r="AG1960" s="15"/>
      <c r="AH1960" s="15"/>
      <c r="AI1960" s="15"/>
      <c r="AJ1960" s="15"/>
      <c r="AK1960" s="15"/>
      <c r="AL1960" s="15"/>
      <c r="AM1960" s="15"/>
      <c r="AN1960" s="15"/>
      <c r="AO1960" s="15"/>
      <c r="AP1960" s="15"/>
      <c r="AQ1960" s="15"/>
      <c r="AR1960" s="15"/>
      <c r="AS1960" s="15"/>
      <c r="AT1960" s="15"/>
      <c r="AU1960" s="15"/>
      <c r="AV1960" s="15"/>
      <c r="AW1960" s="15"/>
      <c r="AX1960" s="15"/>
      <c r="AY1960" s="6"/>
      <c r="AZ1960" s="6"/>
      <c r="BA1960" s="6"/>
      <c r="BB1960" s="6"/>
      <c r="BC1960" s="6"/>
      <c r="BD1960" s="6"/>
      <c r="BE1960" s="6"/>
      <c r="BF1960" s="6"/>
      <c r="BG1960" s="6"/>
      <c r="BH1960" s="6"/>
      <c r="BI1960" s="6"/>
      <c r="BJ1960" s="6"/>
      <c r="BK1960" s="6"/>
      <c r="BL1960" s="6"/>
      <c r="BM1960" s="6"/>
      <c r="BN1960" s="6"/>
      <c r="BO1960" s="6"/>
      <c r="BP1960" s="6"/>
      <c r="BQ1960" s="6"/>
      <c r="BR1960" s="6"/>
      <c r="BS1960" s="6"/>
      <c r="BT1960" s="6"/>
      <c r="BU1960" s="6"/>
      <c r="BV1960" s="6"/>
      <c r="BW1960" s="6"/>
      <c r="BX1960" s="6"/>
      <c r="BY1960" s="6"/>
      <c r="BZ1960" s="6"/>
      <c r="CA1960" s="6"/>
      <c r="CB1960" s="6"/>
    </row>
    <row r="1961" spans="1:80" ht="34.15" customHeight="1">
      <c r="A1961" s="2"/>
      <c r="B1961" s="2"/>
      <c r="C1961" s="2"/>
      <c r="D1961" s="2"/>
      <c r="E1961" s="2"/>
      <c r="F1961" s="15"/>
      <c r="G1961" s="2"/>
      <c r="H1961" s="2"/>
      <c r="I1961" s="2"/>
      <c r="J1961" s="2"/>
      <c r="K1961" s="2"/>
      <c r="L1961" s="2"/>
      <c r="M1961" s="2"/>
      <c r="N1961" s="546"/>
      <c r="O1961" s="2"/>
      <c r="P1961" s="2"/>
      <c r="Q1961" s="2"/>
      <c r="R1961" s="2"/>
      <c r="S1961" s="2"/>
      <c r="T1961" s="2"/>
      <c r="U1961" s="15"/>
      <c r="V1961" s="15"/>
      <c r="W1961" s="15"/>
      <c r="X1961" s="15"/>
      <c r="Y1961" s="15"/>
      <c r="Z1961" s="15"/>
      <c r="AA1961" s="15"/>
      <c r="AB1961" s="15"/>
      <c r="AC1961" s="15"/>
      <c r="AD1961" s="15"/>
      <c r="AE1961" s="15"/>
      <c r="AF1961" s="15"/>
      <c r="AG1961" s="15"/>
      <c r="AH1961" s="15"/>
      <c r="AI1961" s="15"/>
      <c r="AJ1961" s="15"/>
      <c r="AK1961" s="15"/>
      <c r="AL1961" s="15"/>
      <c r="AM1961" s="15"/>
      <c r="AN1961" s="15"/>
      <c r="AO1961" s="15"/>
      <c r="AP1961" s="15"/>
      <c r="AQ1961" s="15"/>
      <c r="AR1961" s="15"/>
      <c r="AS1961" s="15"/>
      <c r="AT1961" s="15"/>
      <c r="AU1961" s="15"/>
      <c r="AV1961" s="15"/>
      <c r="AW1961" s="15"/>
      <c r="AX1961" s="15"/>
      <c r="AY1961" s="6"/>
      <c r="AZ1961" s="6"/>
      <c r="BA1961" s="6"/>
      <c r="BB1961" s="6"/>
      <c r="BC1961" s="6"/>
      <c r="BD1961" s="6"/>
      <c r="BE1961" s="6"/>
      <c r="BF1961" s="6"/>
      <c r="BG1961" s="6"/>
      <c r="BH1961" s="6"/>
      <c r="BI1961" s="6"/>
      <c r="BJ1961" s="6"/>
      <c r="BK1961" s="6"/>
      <c r="BL1961" s="6"/>
      <c r="BM1961" s="6"/>
      <c r="BN1961" s="6"/>
      <c r="BO1961" s="6"/>
      <c r="BP1961" s="6"/>
      <c r="BQ1961" s="6"/>
      <c r="BR1961" s="6"/>
      <c r="BS1961" s="6"/>
      <c r="BT1961" s="6"/>
      <c r="BU1961" s="6"/>
      <c r="BV1961" s="6"/>
      <c r="BW1961" s="6"/>
      <c r="BX1961" s="6"/>
      <c r="BY1961" s="6"/>
      <c r="BZ1961" s="6"/>
      <c r="CA1961" s="6"/>
      <c r="CB1961" s="6"/>
    </row>
    <row r="1962" spans="1:80" ht="34.15" customHeight="1">
      <c r="A1962" s="2"/>
      <c r="B1962" s="2"/>
      <c r="C1962" s="2"/>
      <c r="D1962" s="2"/>
      <c r="E1962" s="2"/>
      <c r="F1962" s="15"/>
      <c r="G1962" s="2"/>
      <c r="H1962" s="2"/>
      <c r="I1962" s="2"/>
      <c r="J1962" s="2"/>
      <c r="K1962" s="2"/>
      <c r="L1962" s="2"/>
      <c r="M1962" s="2"/>
      <c r="N1962" s="546"/>
      <c r="O1962" s="2"/>
      <c r="P1962" s="2"/>
      <c r="Q1962" s="2"/>
      <c r="R1962" s="2"/>
      <c r="S1962" s="2"/>
      <c r="T1962" s="2"/>
      <c r="U1962" s="15"/>
      <c r="V1962" s="15"/>
      <c r="W1962" s="15"/>
      <c r="X1962" s="15"/>
      <c r="Y1962" s="15"/>
      <c r="Z1962" s="15"/>
      <c r="AA1962" s="15"/>
      <c r="AB1962" s="15"/>
      <c r="AC1962" s="15"/>
      <c r="AD1962" s="15"/>
      <c r="AE1962" s="15"/>
      <c r="AF1962" s="15"/>
      <c r="AG1962" s="15"/>
      <c r="AH1962" s="15"/>
      <c r="AI1962" s="15"/>
      <c r="AJ1962" s="15"/>
      <c r="AK1962" s="15"/>
      <c r="AL1962" s="15"/>
      <c r="AM1962" s="15"/>
      <c r="AN1962" s="15"/>
      <c r="AO1962" s="15"/>
      <c r="AP1962" s="15"/>
      <c r="AQ1962" s="15"/>
      <c r="AR1962" s="15"/>
      <c r="AS1962" s="15"/>
      <c r="AT1962" s="15"/>
      <c r="AU1962" s="15"/>
      <c r="AV1962" s="15"/>
      <c r="AW1962" s="15"/>
      <c r="AX1962" s="15"/>
      <c r="AY1962" s="6"/>
      <c r="AZ1962" s="6"/>
      <c r="BA1962" s="6"/>
      <c r="BB1962" s="6"/>
      <c r="BC1962" s="6"/>
      <c r="BD1962" s="6"/>
      <c r="BE1962" s="6"/>
      <c r="BF1962" s="6"/>
      <c r="BG1962" s="6"/>
      <c r="BH1962" s="6"/>
      <c r="BI1962" s="6"/>
      <c r="BJ1962" s="6"/>
      <c r="BK1962" s="6"/>
      <c r="BL1962" s="6"/>
      <c r="BM1962" s="6"/>
      <c r="BN1962" s="6"/>
      <c r="BO1962" s="6"/>
      <c r="BP1962" s="6"/>
      <c r="BQ1962" s="6"/>
      <c r="BR1962" s="6"/>
      <c r="BS1962" s="6"/>
      <c r="BT1962" s="6"/>
      <c r="BU1962" s="6"/>
      <c r="BV1962" s="6"/>
      <c r="BW1962" s="6"/>
      <c r="BX1962" s="6"/>
      <c r="BY1962" s="6"/>
      <c r="BZ1962" s="6"/>
      <c r="CA1962" s="6"/>
      <c r="CB1962" s="6"/>
    </row>
    <row r="1963" spans="1:80" ht="34.15" customHeight="1">
      <c r="A1963" s="2"/>
      <c r="B1963" s="2"/>
      <c r="C1963" s="2"/>
      <c r="D1963" s="2"/>
      <c r="E1963" s="2"/>
      <c r="F1963" s="15"/>
      <c r="G1963" s="2"/>
      <c r="H1963" s="2"/>
      <c r="I1963" s="2"/>
      <c r="J1963" s="2"/>
      <c r="K1963" s="2"/>
      <c r="L1963" s="2"/>
      <c r="M1963" s="2"/>
      <c r="N1963" s="546"/>
      <c r="O1963" s="2"/>
      <c r="P1963" s="2"/>
      <c r="Q1963" s="2"/>
      <c r="R1963" s="2"/>
      <c r="S1963" s="2"/>
      <c r="T1963" s="2"/>
      <c r="U1963" s="15"/>
      <c r="V1963" s="15"/>
      <c r="W1963" s="15"/>
      <c r="X1963" s="15"/>
      <c r="Y1963" s="15"/>
      <c r="Z1963" s="15"/>
      <c r="AA1963" s="15"/>
      <c r="AB1963" s="15"/>
      <c r="AC1963" s="15"/>
      <c r="AD1963" s="15"/>
      <c r="AE1963" s="15"/>
      <c r="AF1963" s="15"/>
      <c r="AG1963" s="15"/>
      <c r="AH1963" s="15"/>
      <c r="AI1963" s="15"/>
      <c r="AJ1963" s="15"/>
      <c r="AK1963" s="15"/>
      <c r="AL1963" s="15"/>
      <c r="AM1963" s="15"/>
      <c r="AN1963" s="15"/>
      <c r="AO1963" s="15"/>
      <c r="AP1963" s="15"/>
      <c r="AQ1963" s="15"/>
      <c r="AR1963" s="15"/>
      <c r="AS1963" s="15"/>
      <c r="AT1963" s="15"/>
      <c r="AU1963" s="15"/>
      <c r="AV1963" s="15"/>
      <c r="AW1963" s="15"/>
      <c r="AX1963" s="15"/>
      <c r="AY1963" s="6"/>
      <c r="AZ1963" s="6"/>
      <c r="BA1963" s="6"/>
      <c r="BB1963" s="6"/>
      <c r="BC1963" s="6"/>
      <c r="BD1963" s="6"/>
      <c r="BE1963" s="6"/>
      <c r="BF1963" s="6"/>
      <c r="BG1963" s="6"/>
      <c r="BH1963" s="6"/>
      <c r="BI1963" s="6"/>
      <c r="BJ1963" s="6"/>
      <c r="BK1963" s="6"/>
      <c r="BL1963" s="6"/>
      <c r="BM1963" s="6"/>
      <c r="BN1963" s="6"/>
      <c r="BO1963" s="6"/>
      <c r="BP1963" s="6"/>
      <c r="BQ1963" s="6"/>
      <c r="BR1963" s="6"/>
      <c r="BS1963" s="6"/>
      <c r="BT1963" s="6"/>
      <c r="BU1963" s="6"/>
      <c r="BV1963" s="6"/>
      <c r="BW1963" s="6"/>
      <c r="BX1963" s="6"/>
      <c r="BY1963" s="6"/>
      <c r="BZ1963" s="6"/>
      <c r="CA1963" s="6"/>
      <c r="CB1963" s="6"/>
    </row>
    <row r="1964" spans="1:80" ht="34.15" customHeight="1">
      <c r="A1964" s="2"/>
      <c r="B1964" s="2"/>
      <c r="C1964" s="2"/>
      <c r="D1964" s="2"/>
      <c r="E1964" s="2"/>
      <c r="F1964" s="15"/>
      <c r="G1964" s="2"/>
      <c r="H1964" s="2"/>
      <c r="I1964" s="2"/>
      <c r="J1964" s="2"/>
      <c r="K1964" s="2"/>
      <c r="L1964" s="2"/>
      <c r="M1964" s="2"/>
      <c r="N1964" s="546"/>
      <c r="O1964" s="2"/>
      <c r="P1964" s="2"/>
      <c r="Q1964" s="2"/>
      <c r="R1964" s="2"/>
      <c r="S1964" s="2"/>
      <c r="T1964" s="2"/>
      <c r="U1964" s="15"/>
      <c r="V1964" s="15"/>
      <c r="W1964" s="15"/>
      <c r="X1964" s="15"/>
      <c r="Y1964" s="15"/>
      <c r="Z1964" s="15"/>
      <c r="AA1964" s="15"/>
      <c r="AB1964" s="15"/>
      <c r="AC1964" s="15"/>
      <c r="AD1964" s="15"/>
      <c r="AE1964" s="15"/>
      <c r="AF1964" s="15"/>
      <c r="AG1964" s="15"/>
      <c r="AH1964" s="15"/>
      <c r="AI1964" s="15"/>
      <c r="AJ1964" s="15"/>
      <c r="AK1964" s="15"/>
      <c r="AL1964" s="15"/>
      <c r="AM1964" s="15"/>
      <c r="AN1964" s="15"/>
      <c r="AO1964" s="15"/>
      <c r="AP1964" s="15"/>
      <c r="AQ1964" s="15"/>
      <c r="AR1964" s="15"/>
      <c r="AS1964" s="15"/>
      <c r="AT1964" s="15"/>
      <c r="AU1964" s="15"/>
      <c r="AV1964" s="15"/>
      <c r="AW1964" s="15"/>
      <c r="AX1964" s="15"/>
      <c r="AY1964" s="6"/>
      <c r="AZ1964" s="6"/>
      <c r="BA1964" s="6"/>
      <c r="BB1964" s="6"/>
      <c r="BC1964" s="6"/>
      <c r="BD1964" s="6"/>
      <c r="BE1964" s="6"/>
      <c r="BF1964" s="6"/>
      <c r="BG1964" s="6"/>
      <c r="BH1964" s="6"/>
      <c r="BI1964" s="6"/>
      <c r="BJ1964" s="6"/>
      <c r="BK1964" s="6"/>
      <c r="BL1964" s="6"/>
      <c r="BM1964" s="6"/>
      <c r="BN1964" s="6"/>
      <c r="BO1964" s="6"/>
      <c r="BP1964" s="6"/>
      <c r="BQ1964" s="6"/>
      <c r="BR1964" s="6"/>
      <c r="BS1964" s="6"/>
      <c r="BT1964" s="6"/>
      <c r="BU1964" s="6"/>
      <c r="BV1964" s="6"/>
      <c r="BW1964" s="6"/>
      <c r="BX1964" s="6"/>
      <c r="BY1964" s="6"/>
      <c r="BZ1964" s="6"/>
      <c r="CA1964" s="6"/>
      <c r="CB1964" s="6"/>
    </row>
    <row r="1965" spans="1:80" ht="34.15" customHeight="1">
      <c r="A1965" s="2"/>
      <c r="B1965" s="2"/>
      <c r="C1965" s="2"/>
      <c r="D1965" s="2"/>
      <c r="E1965" s="2"/>
      <c r="F1965" s="15"/>
      <c r="G1965" s="2"/>
      <c r="H1965" s="2"/>
      <c r="I1965" s="2"/>
      <c r="J1965" s="2"/>
      <c r="K1965" s="2"/>
      <c r="L1965" s="2"/>
      <c r="M1965" s="2"/>
      <c r="N1965" s="546"/>
      <c r="O1965" s="2"/>
      <c r="P1965" s="2"/>
      <c r="Q1965" s="2"/>
      <c r="R1965" s="2"/>
      <c r="S1965" s="2"/>
      <c r="T1965" s="2"/>
      <c r="U1965" s="15"/>
      <c r="V1965" s="15"/>
      <c r="W1965" s="15"/>
      <c r="X1965" s="15"/>
      <c r="Y1965" s="15"/>
      <c r="Z1965" s="15"/>
      <c r="AA1965" s="15"/>
      <c r="AB1965" s="15"/>
      <c r="AC1965" s="15"/>
      <c r="AD1965" s="15"/>
      <c r="AE1965" s="15"/>
      <c r="AF1965" s="15"/>
      <c r="AG1965" s="15"/>
      <c r="AH1965" s="15"/>
      <c r="AI1965" s="15"/>
      <c r="AJ1965" s="15"/>
      <c r="AK1965" s="15"/>
      <c r="AL1965" s="15"/>
      <c r="AM1965" s="15"/>
      <c r="AN1965" s="15"/>
      <c r="AO1965" s="15"/>
      <c r="AP1965" s="15"/>
      <c r="AQ1965" s="15"/>
      <c r="AR1965" s="15"/>
      <c r="AS1965" s="15"/>
      <c r="AT1965" s="15"/>
      <c r="AU1965" s="15"/>
      <c r="AV1965" s="15"/>
      <c r="AW1965" s="15"/>
      <c r="AX1965" s="15"/>
      <c r="AY1965" s="6"/>
      <c r="AZ1965" s="6"/>
      <c r="BA1965" s="6"/>
      <c r="BB1965" s="6"/>
      <c r="BC1965" s="6"/>
      <c r="BD1965" s="6"/>
      <c r="BE1965" s="6"/>
      <c r="BF1965" s="6"/>
      <c r="BG1965" s="6"/>
      <c r="BH1965" s="6"/>
      <c r="BI1965" s="6"/>
      <c r="BJ1965" s="6"/>
      <c r="BK1965" s="6"/>
      <c r="BL1965" s="6"/>
      <c r="BM1965" s="6"/>
      <c r="BN1965" s="6"/>
      <c r="BO1965" s="6"/>
      <c r="BP1965" s="6"/>
      <c r="BQ1965" s="6"/>
      <c r="BR1965" s="6"/>
      <c r="BS1965" s="6"/>
      <c r="BT1965" s="6"/>
      <c r="BU1965" s="6"/>
      <c r="BV1965" s="6"/>
      <c r="BW1965" s="6"/>
      <c r="BX1965" s="6"/>
      <c r="BY1965" s="6"/>
      <c r="BZ1965" s="6"/>
      <c r="CA1965" s="6"/>
      <c r="CB1965" s="6"/>
    </row>
    <row r="1966" spans="1:80" ht="34.15" customHeight="1">
      <c r="A1966" s="2"/>
      <c r="B1966" s="2"/>
      <c r="C1966" s="2"/>
      <c r="D1966" s="2"/>
      <c r="E1966" s="2"/>
      <c r="F1966" s="15"/>
      <c r="G1966" s="2"/>
      <c r="H1966" s="2"/>
      <c r="I1966" s="2"/>
      <c r="J1966" s="2"/>
      <c r="K1966" s="2"/>
      <c r="L1966" s="2"/>
      <c r="M1966" s="2"/>
      <c r="N1966" s="546"/>
      <c r="O1966" s="2"/>
      <c r="P1966" s="2"/>
      <c r="Q1966" s="2"/>
      <c r="R1966" s="2"/>
      <c r="S1966" s="2"/>
      <c r="T1966" s="2"/>
      <c r="U1966" s="15"/>
      <c r="V1966" s="15"/>
      <c r="W1966" s="15"/>
      <c r="X1966" s="15"/>
      <c r="Y1966" s="15"/>
      <c r="Z1966" s="15"/>
      <c r="AA1966" s="15"/>
      <c r="AB1966" s="15"/>
      <c r="AC1966" s="15"/>
      <c r="AD1966" s="15"/>
      <c r="AE1966" s="15"/>
      <c r="AF1966" s="15"/>
      <c r="AG1966" s="15"/>
      <c r="AH1966" s="15"/>
      <c r="AI1966" s="15"/>
      <c r="AJ1966" s="15"/>
      <c r="AK1966" s="15"/>
      <c r="AL1966" s="15"/>
      <c r="AM1966" s="15"/>
      <c r="AN1966" s="15"/>
      <c r="AO1966" s="15"/>
      <c r="AP1966" s="15"/>
      <c r="AQ1966" s="15"/>
      <c r="AR1966" s="15"/>
      <c r="AS1966" s="15"/>
      <c r="AT1966" s="15"/>
      <c r="AU1966" s="15"/>
      <c r="AV1966" s="15"/>
      <c r="AW1966" s="15"/>
      <c r="AX1966" s="15"/>
      <c r="AY1966" s="6"/>
      <c r="AZ1966" s="6"/>
      <c r="BA1966" s="6"/>
      <c r="BB1966" s="6"/>
      <c r="BC1966" s="6"/>
      <c r="BD1966" s="6"/>
      <c r="BE1966" s="6"/>
      <c r="BF1966" s="6"/>
      <c r="BG1966" s="6"/>
      <c r="BH1966" s="6"/>
      <c r="BI1966" s="6"/>
      <c r="BJ1966" s="6"/>
      <c r="BK1966" s="6"/>
      <c r="BL1966" s="6"/>
      <c r="BM1966" s="6"/>
      <c r="BN1966" s="6"/>
      <c r="BO1966" s="6"/>
      <c r="BP1966" s="6"/>
      <c r="BQ1966" s="6"/>
      <c r="BR1966" s="6"/>
      <c r="BS1966" s="6"/>
      <c r="BT1966" s="6"/>
      <c r="BU1966" s="6"/>
      <c r="BV1966" s="6"/>
      <c r="BW1966" s="6"/>
      <c r="BX1966" s="6"/>
      <c r="BY1966" s="6"/>
      <c r="BZ1966" s="6"/>
      <c r="CA1966" s="6"/>
      <c r="CB1966" s="6"/>
    </row>
    <row r="1967" spans="1:80" ht="34.15" customHeight="1">
      <c r="A1967" s="2"/>
      <c r="B1967" s="2"/>
      <c r="C1967" s="2"/>
      <c r="D1967" s="2"/>
      <c r="E1967" s="2"/>
      <c r="F1967" s="15"/>
      <c r="G1967" s="2"/>
      <c r="H1967" s="2"/>
      <c r="I1967" s="2"/>
      <c r="J1967" s="2"/>
      <c r="K1967" s="2"/>
      <c r="L1967" s="2"/>
      <c r="M1967" s="2"/>
      <c r="N1967" s="546"/>
      <c r="O1967" s="2"/>
      <c r="P1967" s="2"/>
      <c r="Q1967" s="2"/>
      <c r="R1967" s="2"/>
      <c r="S1967" s="2"/>
      <c r="T1967" s="2"/>
      <c r="U1967" s="15"/>
      <c r="V1967" s="15"/>
      <c r="W1967" s="15"/>
      <c r="X1967" s="15"/>
      <c r="Y1967" s="15"/>
      <c r="Z1967" s="15"/>
      <c r="AA1967" s="15"/>
      <c r="AB1967" s="15"/>
      <c r="AC1967" s="15"/>
      <c r="AD1967" s="15"/>
      <c r="AE1967" s="15"/>
      <c r="AF1967" s="15"/>
      <c r="AG1967" s="15"/>
      <c r="AH1967" s="15"/>
      <c r="AI1967" s="15"/>
      <c r="AJ1967" s="15"/>
      <c r="AK1967" s="15"/>
      <c r="AL1967" s="15"/>
      <c r="AM1967" s="15"/>
      <c r="AN1967" s="15"/>
      <c r="AO1967" s="15"/>
      <c r="AP1967" s="15"/>
      <c r="AQ1967" s="15"/>
      <c r="AR1967" s="15"/>
      <c r="AS1967" s="15"/>
      <c r="AT1967" s="15"/>
      <c r="AU1967" s="15"/>
      <c r="AV1967" s="15"/>
      <c r="AW1967" s="15"/>
      <c r="AX1967" s="15"/>
      <c r="AY1967" s="6"/>
      <c r="AZ1967" s="6"/>
      <c r="BA1967" s="6"/>
      <c r="BB1967" s="6"/>
      <c r="BC1967" s="6"/>
      <c r="BD1967" s="6"/>
      <c r="BE1967" s="6"/>
      <c r="BF1967" s="6"/>
      <c r="BG1967" s="6"/>
      <c r="BH1967" s="6"/>
      <c r="BI1967" s="6"/>
      <c r="BJ1967" s="6"/>
      <c r="BK1967" s="6"/>
      <c r="BL1967" s="6"/>
      <c r="BM1967" s="6"/>
      <c r="BN1967" s="6"/>
      <c r="BO1967" s="6"/>
      <c r="BP1967" s="6"/>
      <c r="BQ1967" s="6"/>
      <c r="BR1967" s="6"/>
      <c r="BS1967" s="6"/>
      <c r="BT1967" s="6"/>
      <c r="BU1967" s="6"/>
      <c r="BV1967" s="6"/>
      <c r="BW1967" s="6"/>
      <c r="BX1967" s="6"/>
      <c r="BY1967" s="6"/>
      <c r="BZ1967" s="6"/>
      <c r="CA1967" s="6"/>
      <c r="CB1967" s="6"/>
    </row>
    <row r="1968" spans="1:80" ht="34.15" customHeight="1">
      <c r="A1968" s="2"/>
      <c r="B1968" s="2"/>
      <c r="C1968" s="2"/>
      <c r="D1968" s="2"/>
      <c r="E1968" s="2"/>
      <c r="F1968" s="15"/>
      <c r="G1968" s="2"/>
      <c r="H1968" s="2"/>
      <c r="I1968" s="2"/>
      <c r="J1968" s="2"/>
      <c r="K1968" s="2"/>
      <c r="L1968" s="2"/>
      <c r="M1968" s="2"/>
      <c r="N1968" s="546"/>
      <c r="O1968" s="2"/>
      <c r="P1968" s="2"/>
      <c r="Q1968" s="2"/>
      <c r="R1968" s="2"/>
      <c r="S1968" s="2"/>
      <c r="T1968" s="2"/>
      <c r="U1968" s="15"/>
      <c r="V1968" s="15"/>
      <c r="W1968" s="15"/>
      <c r="X1968" s="15"/>
      <c r="Y1968" s="15"/>
      <c r="Z1968" s="15"/>
      <c r="AA1968" s="15"/>
      <c r="AB1968" s="15"/>
      <c r="AC1968" s="15"/>
      <c r="AD1968" s="15"/>
      <c r="AE1968" s="15"/>
      <c r="AF1968" s="15"/>
      <c r="AG1968" s="15"/>
      <c r="AH1968" s="15"/>
      <c r="AI1968" s="15"/>
      <c r="AJ1968" s="15"/>
      <c r="AK1968" s="15"/>
      <c r="AL1968" s="15"/>
      <c r="AM1968" s="15"/>
      <c r="AN1968" s="15"/>
      <c r="AO1968" s="15"/>
      <c r="AP1968" s="15"/>
      <c r="AQ1968" s="15"/>
      <c r="AR1968" s="15"/>
      <c r="AS1968" s="15"/>
      <c r="AT1968" s="15"/>
      <c r="AU1968" s="15"/>
      <c r="AV1968" s="15"/>
      <c r="AW1968" s="15"/>
      <c r="AX1968" s="15"/>
      <c r="AY1968" s="6"/>
      <c r="AZ1968" s="6"/>
      <c r="BA1968" s="6"/>
      <c r="BB1968" s="6"/>
      <c r="BC1968" s="6"/>
      <c r="BD1968" s="6"/>
      <c r="BE1968" s="6"/>
      <c r="BF1968" s="6"/>
      <c r="BG1968" s="6"/>
      <c r="BH1968" s="6"/>
      <c r="BI1968" s="6"/>
      <c r="BJ1968" s="6"/>
      <c r="BK1968" s="6"/>
      <c r="BL1968" s="6"/>
      <c r="BM1968" s="6"/>
      <c r="BN1968" s="6"/>
      <c r="BO1968" s="6"/>
      <c r="BP1968" s="6"/>
      <c r="BQ1968" s="6"/>
      <c r="BR1968" s="6"/>
      <c r="BS1968" s="6"/>
      <c r="BT1968" s="6"/>
      <c r="BU1968" s="6"/>
      <c r="BV1968" s="6"/>
      <c r="BW1968" s="6"/>
      <c r="BX1968" s="6"/>
      <c r="BY1968" s="6"/>
      <c r="BZ1968" s="6"/>
      <c r="CA1968" s="6"/>
      <c r="CB1968" s="6"/>
    </row>
    <row r="1969" spans="1:80" ht="34.15" customHeight="1">
      <c r="A1969" s="2"/>
      <c r="B1969" s="2"/>
      <c r="C1969" s="2"/>
      <c r="D1969" s="2"/>
      <c r="E1969" s="2"/>
      <c r="F1969" s="15"/>
      <c r="G1969" s="2"/>
      <c r="H1969" s="2"/>
      <c r="I1969" s="2"/>
      <c r="J1969" s="2"/>
      <c r="K1969" s="2"/>
      <c r="L1969" s="2"/>
      <c r="M1969" s="2"/>
      <c r="N1969" s="546"/>
      <c r="O1969" s="2"/>
      <c r="P1969" s="2"/>
      <c r="Q1969" s="2"/>
      <c r="R1969" s="2"/>
      <c r="S1969" s="2"/>
      <c r="T1969" s="2"/>
      <c r="U1969" s="15"/>
      <c r="V1969" s="15"/>
      <c r="W1969" s="15"/>
      <c r="X1969" s="15"/>
      <c r="Y1969" s="15"/>
      <c r="Z1969" s="15"/>
      <c r="AA1969" s="15"/>
      <c r="AB1969" s="15"/>
      <c r="AC1969" s="15"/>
      <c r="AD1969" s="15"/>
      <c r="AE1969" s="15"/>
      <c r="AF1969" s="15"/>
      <c r="AG1969" s="15"/>
      <c r="AH1969" s="15"/>
      <c r="AI1969" s="15"/>
      <c r="AJ1969" s="15"/>
      <c r="AK1969" s="15"/>
      <c r="AL1969" s="15"/>
      <c r="AM1969" s="15"/>
      <c r="AN1969" s="15"/>
      <c r="AO1969" s="15"/>
      <c r="AP1969" s="15"/>
      <c r="AQ1969" s="15"/>
      <c r="AR1969" s="15"/>
      <c r="AS1969" s="15"/>
      <c r="AT1969" s="15"/>
      <c r="AU1969" s="15"/>
      <c r="AV1969" s="15"/>
      <c r="AW1969" s="15"/>
      <c r="AX1969" s="15"/>
      <c r="AY1969" s="6"/>
      <c r="AZ1969" s="6"/>
      <c r="BA1969" s="6"/>
      <c r="BB1969" s="6"/>
      <c r="BC1969" s="6"/>
      <c r="BD1969" s="6"/>
      <c r="BE1969" s="6"/>
      <c r="BF1969" s="6"/>
      <c r="BG1969" s="6"/>
      <c r="BH1969" s="6"/>
      <c r="BI1969" s="6"/>
      <c r="BJ1969" s="6"/>
      <c r="BK1969" s="6"/>
      <c r="BL1969" s="6"/>
      <c r="BM1969" s="6"/>
      <c r="BN1969" s="6"/>
      <c r="BO1969" s="6"/>
      <c r="BP1969" s="6"/>
      <c r="BQ1969" s="6"/>
      <c r="BR1969" s="6"/>
      <c r="BS1969" s="6"/>
      <c r="BT1969" s="6"/>
      <c r="BU1969" s="6"/>
      <c r="BV1969" s="6"/>
      <c r="BW1969" s="6"/>
      <c r="BX1969" s="6"/>
      <c r="BY1969" s="6"/>
      <c r="BZ1969" s="6"/>
      <c r="CA1969" s="6"/>
      <c r="CB1969" s="6"/>
    </row>
    <row r="1970" spans="1:80" ht="34.15" customHeight="1">
      <c r="A1970" s="2"/>
      <c r="B1970" s="2"/>
      <c r="C1970" s="2"/>
      <c r="D1970" s="2"/>
      <c r="E1970" s="2"/>
      <c r="F1970" s="15"/>
      <c r="G1970" s="2"/>
      <c r="H1970" s="2"/>
      <c r="I1970" s="2"/>
      <c r="J1970" s="2"/>
      <c r="K1970" s="2"/>
      <c r="L1970" s="2"/>
      <c r="M1970" s="2"/>
      <c r="N1970" s="546"/>
      <c r="O1970" s="2"/>
      <c r="P1970" s="2"/>
      <c r="Q1970" s="2"/>
      <c r="R1970" s="2"/>
      <c r="S1970" s="2"/>
      <c r="T1970" s="2"/>
      <c r="U1970" s="15"/>
      <c r="V1970" s="15"/>
      <c r="W1970" s="15"/>
      <c r="X1970" s="15"/>
      <c r="Y1970" s="15"/>
      <c r="Z1970" s="15"/>
      <c r="AA1970" s="15"/>
      <c r="AB1970" s="15"/>
      <c r="AC1970" s="15"/>
      <c r="AD1970" s="15"/>
      <c r="AE1970" s="15"/>
      <c r="AF1970" s="15"/>
      <c r="AG1970" s="15"/>
      <c r="AH1970" s="15"/>
      <c r="AI1970" s="15"/>
      <c r="AJ1970" s="15"/>
      <c r="AK1970" s="15"/>
      <c r="AL1970" s="15"/>
      <c r="AM1970" s="15"/>
      <c r="AN1970" s="15"/>
      <c r="AO1970" s="15"/>
      <c r="AP1970" s="15"/>
      <c r="AQ1970" s="15"/>
      <c r="AR1970" s="15"/>
      <c r="AS1970" s="15"/>
      <c r="AT1970" s="15"/>
      <c r="AU1970" s="15"/>
      <c r="AV1970" s="15"/>
      <c r="AW1970" s="15"/>
      <c r="AX1970" s="15"/>
      <c r="AY1970" s="6"/>
      <c r="AZ1970" s="6"/>
      <c r="BA1970" s="6"/>
      <c r="BB1970" s="6"/>
      <c r="BC1970" s="6"/>
      <c r="BD1970" s="6"/>
      <c r="BE1970" s="6"/>
      <c r="BF1970" s="6"/>
      <c r="BG1970" s="6"/>
      <c r="BH1970" s="6"/>
      <c r="BI1970" s="6"/>
      <c r="BJ1970" s="6"/>
      <c r="BK1970" s="6"/>
      <c r="BL1970" s="6"/>
      <c r="BM1970" s="6"/>
      <c r="BN1970" s="6"/>
      <c r="BO1970" s="6"/>
      <c r="BP1970" s="6"/>
      <c r="BQ1970" s="6"/>
      <c r="BR1970" s="6"/>
      <c r="BS1970" s="6"/>
      <c r="BT1970" s="6"/>
      <c r="BU1970" s="6"/>
      <c r="BV1970" s="6"/>
      <c r="BW1970" s="6"/>
      <c r="BX1970" s="6"/>
      <c r="BY1970" s="6"/>
      <c r="BZ1970" s="6"/>
      <c r="CA1970" s="6"/>
      <c r="CB1970" s="6"/>
    </row>
    <row r="1971" spans="1:80" ht="34.15" customHeight="1">
      <c r="A1971" s="2"/>
      <c r="B1971" s="2"/>
      <c r="C1971" s="2"/>
      <c r="D1971" s="2"/>
      <c r="E1971" s="2"/>
      <c r="F1971" s="15"/>
      <c r="G1971" s="2"/>
      <c r="H1971" s="2"/>
      <c r="I1971" s="2"/>
      <c r="J1971" s="2"/>
      <c r="K1971" s="2"/>
      <c r="L1971" s="2"/>
      <c r="M1971" s="2"/>
      <c r="N1971" s="546"/>
      <c r="O1971" s="2"/>
      <c r="P1971" s="2"/>
      <c r="Q1971" s="2"/>
      <c r="R1971" s="2"/>
      <c r="S1971" s="2"/>
      <c r="T1971" s="2"/>
      <c r="U1971" s="15"/>
      <c r="V1971" s="15"/>
      <c r="W1971" s="15"/>
      <c r="X1971" s="15"/>
      <c r="Y1971" s="15"/>
      <c r="Z1971" s="15"/>
      <c r="AA1971" s="15"/>
      <c r="AB1971" s="15"/>
      <c r="AC1971" s="15"/>
      <c r="AD1971" s="15"/>
      <c r="AE1971" s="15"/>
      <c r="AF1971" s="15"/>
      <c r="AG1971" s="15"/>
      <c r="AH1971" s="15"/>
      <c r="AI1971" s="15"/>
      <c r="AJ1971" s="15"/>
      <c r="AK1971" s="15"/>
      <c r="AL1971" s="15"/>
      <c r="AM1971" s="15"/>
      <c r="AN1971" s="15"/>
      <c r="AO1971" s="15"/>
      <c r="AP1971" s="15"/>
      <c r="AQ1971" s="15"/>
      <c r="AR1971" s="15"/>
      <c r="AS1971" s="15"/>
      <c r="AT1971" s="15"/>
      <c r="AU1971" s="15"/>
      <c r="AV1971" s="15"/>
      <c r="AW1971" s="15"/>
      <c r="AX1971" s="15"/>
      <c r="AY1971" s="6"/>
      <c r="AZ1971" s="6"/>
      <c r="BA1971" s="6"/>
      <c r="BB1971" s="6"/>
      <c r="BC1971" s="6"/>
      <c r="BD1971" s="6"/>
      <c r="BE1971" s="6"/>
      <c r="BF1971" s="6"/>
      <c r="BG1971" s="6"/>
      <c r="BH1971" s="6"/>
      <c r="BI1971" s="6"/>
      <c r="BJ1971" s="6"/>
      <c r="BK1971" s="6"/>
      <c r="BL1971" s="6"/>
      <c r="BM1971" s="6"/>
      <c r="BN1971" s="6"/>
      <c r="BO1971" s="6"/>
      <c r="BP1971" s="6"/>
      <c r="BQ1971" s="6"/>
      <c r="BR1971" s="6"/>
      <c r="BS1971" s="6"/>
      <c r="BT1971" s="6"/>
      <c r="BU1971" s="6"/>
      <c r="BV1971" s="6"/>
      <c r="BW1971" s="6"/>
      <c r="BX1971" s="6"/>
      <c r="BY1971" s="6"/>
      <c r="BZ1971" s="6"/>
      <c r="CA1971" s="6"/>
      <c r="CB1971" s="6"/>
    </row>
    <row r="1972" spans="1:80" ht="34.15" customHeight="1">
      <c r="A1972" s="2"/>
      <c r="B1972" s="2"/>
      <c r="C1972" s="2"/>
      <c r="D1972" s="2"/>
      <c r="E1972" s="2"/>
      <c r="F1972" s="15"/>
      <c r="G1972" s="2"/>
      <c r="H1972" s="2"/>
      <c r="I1972" s="2"/>
      <c r="J1972" s="2"/>
      <c r="K1972" s="2"/>
      <c r="L1972" s="2"/>
      <c r="M1972" s="2"/>
      <c r="N1972" s="546"/>
      <c r="O1972" s="2"/>
      <c r="P1972" s="2"/>
      <c r="Q1972" s="2"/>
      <c r="R1972" s="2"/>
      <c r="S1972" s="2"/>
      <c r="T1972" s="2"/>
      <c r="U1972" s="15"/>
      <c r="V1972" s="15"/>
      <c r="W1972" s="15"/>
      <c r="X1972" s="15"/>
      <c r="Y1972" s="15"/>
      <c r="Z1972" s="15"/>
      <c r="AA1972" s="15"/>
      <c r="AB1972" s="15"/>
      <c r="AC1972" s="15"/>
      <c r="AD1972" s="15"/>
      <c r="AE1972" s="15"/>
      <c r="AF1972" s="15"/>
      <c r="AG1972" s="15"/>
      <c r="AH1972" s="15"/>
      <c r="AI1972" s="15"/>
      <c r="AJ1972" s="15"/>
      <c r="AK1972" s="15"/>
      <c r="AL1972" s="15"/>
      <c r="AM1972" s="15"/>
      <c r="AN1972" s="15"/>
      <c r="AO1972" s="15"/>
      <c r="AP1972" s="15"/>
      <c r="AQ1972" s="15"/>
      <c r="AR1972" s="15"/>
      <c r="AS1972" s="15"/>
      <c r="AT1972" s="15"/>
      <c r="AU1972" s="15"/>
      <c r="AV1972" s="15"/>
      <c r="AW1972" s="15"/>
      <c r="AX1972" s="15"/>
      <c r="AY1972" s="6"/>
      <c r="AZ1972" s="6"/>
      <c r="BA1972" s="6"/>
      <c r="BB1972" s="6"/>
      <c r="BC1972" s="6"/>
      <c r="BD1972" s="6"/>
      <c r="BE1972" s="6"/>
      <c r="BF1972" s="6"/>
      <c r="BG1972" s="6"/>
      <c r="BH1972" s="6"/>
      <c r="BI1972" s="6"/>
      <c r="BJ1972" s="6"/>
      <c r="BK1972" s="6"/>
      <c r="BL1972" s="6"/>
      <c r="BM1972" s="6"/>
      <c r="BN1972" s="6"/>
      <c r="BO1972" s="6"/>
      <c r="BP1972" s="6"/>
      <c r="BQ1972" s="6"/>
      <c r="BR1972" s="6"/>
      <c r="BS1972" s="6"/>
      <c r="BT1972" s="6"/>
      <c r="BU1972" s="6"/>
      <c r="BV1972" s="6"/>
      <c r="BW1972" s="6"/>
      <c r="BX1972" s="6"/>
      <c r="BY1972" s="6"/>
      <c r="BZ1972" s="6"/>
      <c r="CA1972" s="6"/>
      <c r="CB1972" s="6"/>
    </row>
    <row r="1973" spans="1:80" ht="34.15" customHeight="1">
      <c r="A1973" s="2"/>
      <c r="B1973" s="2"/>
      <c r="C1973" s="2"/>
      <c r="D1973" s="2"/>
      <c r="E1973" s="2"/>
      <c r="F1973" s="15"/>
      <c r="G1973" s="2"/>
      <c r="H1973" s="2"/>
      <c r="I1973" s="2"/>
      <c r="J1973" s="2"/>
      <c r="K1973" s="2"/>
      <c r="L1973" s="2"/>
      <c r="M1973" s="2"/>
      <c r="N1973" s="546"/>
      <c r="O1973" s="2"/>
      <c r="P1973" s="2"/>
      <c r="Q1973" s="2"/>
      <c r="R1973" s="2"/>
      <c r="S1973" s="2"/>
      <c r="T1973" s="2"/>
      <c r="U1973" s="15"/>
      <c r="V1973" s="15"/>
      <c r="W1973" s="15"/>
      <c r="X1973" s="15"/>
      <c r="Y1973" s="15"/>
      <c r="Z1973" s="15"/>
      <c r="AA1973" s="15"/>
      <c r="AB1973" s="15"/>
      <c r="AC1973" s="15"/>
      <c r="AD1973" s="15"/>
      <c r="AE1973" s="15"/>
      <c r="AF1973" s="15"/>
      <c r="AG1973" s="15"/>
      <c r="AH1973" s="15"/>
      <c r="AI1973" s="15"/>
      <c r="AJ1973" s="15"/>
      <c r="AK1973" s="15"/>
      <c r="AL1973" s="15"/>
      <c r="AM1973" s="15"/>
      <c r="AN1973" s="15"/>
      <c r="AO1973" s="15"/>
      <c r="AP1973" s="15"/>
      <c r="AQ1973" s="15"/>
      <c r="AR1973" s="15"/>
      <c r="AS1973" s="15"/>
      <c r="AT1973" s="15"/>
      <c r="AU1973" s="15"/>
      <c r="AV1973" s="15"/>
      <c r="AW1973" s="15"/>
      <c r="AX1973" s="15"/>
      <c r="AY1973" s="6"/>
      <c r="AZ1973" s="6"/>
      <c r="BA1973" s="6"/>
      <c r="BB1973" s="6"/>
      <c r="BC1973" s="6"/>
      <c r="BD1973" s="6"/>
      <c r="BE1973" s="6"/>
      <c r="BF1973" s="6"/>
      <c r="BG1973" s="6"/>
      <c r="BH1973" s="6"/>
      <c r="BI1973" s="6"/>
      <c r="BJ1973" s="6"/>
      <c r="BK1973" s="6"/>
      <c r="BL1973" s="6"/>
      <c r="BM1973" s="6"/>
      <c r="BN1973" s="6"/>
      <c r="BO1973" s="6"/>
      <c r="BP1973" s="6"/>
      <c r="BQ1973" s="6"/>
      <c r="BR1973" s="6"/>
      <c r="BS1973" s="6"/>
      <c r="BT1973" s="6"/>
      <c r="BU1973" s="6"/>
      <c r="BV1973" s="6"/>
      <c r="BW1973" s="6"/>
      <c r="BX1973" s="6"/>
      <c r="BY1973" s="6"/>
      <c r="BZ1973" s="6"/>
      <c r="CA1973" s="6"/>
      <c r="CB1973" s="6"/>
    </row>
    <row r="1974" spans="1:80" ht="34.15" customHeight="1">
      <c r="A1974" s="2"/>
      <c r="B1974" s="2"/>
      <c r="C1974" s="2"/>
      <c r="D1974" s="2"/>
      <c r="E1974" s="2"/>
      <c r="F1974" s="15"/>
      <c r="G1974" s="2"/>
      <c r="H1974" s="2"/>
      <c r="I1974" s="2"/>
      <c r="J1974" s="2"/>
      <c r="K1974" s="2"/>
      <c r="L1974" s="2"/>
      <c r="M1974" s="2"/>
      <c r="N1974" s="546"/>
      <c r="O1974" s="2"/>
      <c r="P1974" s="2"/>
      <c r="Q1974" s="2"/>
      <c r="R1974" s="2"/>
      <c r="S1974" s="2"/>
      <c r="T1974" s="2"/>
      <c r="U1974" s="15"/>
      <c r="V1974" s="15"/>
      <c r="W1974" s="15"/>
      <c r="X1974" s="15"/>
      <c r="Y1974" s="15"/>
      <c r="Z1974" s="15"/>
      <c r="AA1974" s="15"/>
      <c r="AB1974" s="15"/>
      <c r="AC1974" s="15"/>
      <c r="AD1974" s="15"/>
      <c r="AE1974" s="15"/>
      <c r="AF1974" s="15"/>
      <c r="AG1974" s="15"/>
      <c r="AH1974" s="15"/>
      <c r="AI1974" s="15"/>
      <c r="AJ1974" s="15"/>
      <c r="AK1974" s="15"/>
      <c r="AL1974" s="15"/>
      <c r="AM1974" s="15"/>
      <c r="AN1974" s="15"/>
      <c r="AO1974" s="15"/>
      <c r="AP1974" s="15"/>
      <c r="AQ1974" s="15"/>
      <c r="AR1974" s="15"/>
      <c r="AS1974" s="15"/>
      <c r="AT1974" s="15"/>
      <c r="AU1974" s="15"/>
      <c r="AV1974" s="15"/>
      <c r="AW1974" s="15"/>
      <c r="AX1974" s="15"/>
      <c r="AY1974" s="6"/>
      <c r="AZ1974" s="6"/>
      <c r="BA1974" s="6"/>
      <c r="BB1974" s="6"/>
      <c r="BC1974" s="6"/>
      <c r="BD1974" s="6"/>
      <c r="BE1974" s="6"/>
      <c r="BF1974" s="6"/>
      <c r="BG1974" s="6"/>
      <c r="BH1974" s="6"/>
      <c r="BI1974" s="6"/>
      <c r="BJ1974" s="6"/>
      <c r="BK1974" s="6"/>
      <c r="BL1974" s="6"/>
      <c r="BM1974" s="6"/>
      <c r="BN1974" s="6"/>
      <c r="BO1974" s="6"/>
      <c r="BP1974" s="6"/>
      <c r="BQ1974" s="6"/>
      <c r="BR1974" s="6"/>
      <c r="BS1974" s="6"/>
      <c r="BT1974" s="6"/>
      <c r="BU1974" s="6"/>
      <c r="BV1974" s="6"/>
      <c r="BW1974" s="6"/>
      <c r="BX1974" s="6"/>
      <c r="BY1974" s="6"/>
      <c r="BZ1974" s="6"/>
      <c r="CA1974" s="6"/>
      <c r="CB1974" s="6"/>
    </row>
    <row r="1975" spans="1:80" ht="34.15" customHeight="1">
      <c r="A1975" s="2"/>
      <c r="B1975" s="2"/>
      <c r="C1975" s="2"/>
      <c r="D1975" s="2"/>
      <c r="E1975" s="2"/>
      <c r="F1975" s="15"/>
      <c r="G1975" s="2"/>
      <c r="H1975" s="2"/>
      <c r="I1975" s="2"/>
      <c r="J1975" s="2"/>
      <c r="K1975" s="2"/>
      <c r="L1975" s="2"/>
      <c r="M1975" s="2"/>
      <c r="N1975" s="546"/>
      <c r="O1975" s="2"/>
      <c r="P1975" s="2"/>
      <c r="Q1975" s="2"/>
      <c r="R1975" s="2"/>
      <c r="S1975" s="2"/>
      <c r="T1975" s="2"/>
      <c r="U1975" s="15"/>
      <c r="V1975" s="15"/>
      <c r="W1975" s="15"/>
      <c r="X1975" s="15"/>
      <c r="Y1975" s="15"/>
      <c r="Z1975" s="15"/>
      <c r="AA1975" s="15"/>
      <c r="AB1975" s="15"/>
      <c r="AC1975" s="15"/>
      <c r="AD1975" s="15"/>
      <c r="AE1975" s="15"/>
      <c r="AF1975" s="15"/>
      <c r="AG1975" s="15"/>
      <c r="AH1975" s="15"/>
      <c r="AI1975" s="15"/>
      <c r="AJ1975" s="15"/>
      <c r="AK1975" s="15"/>
      <c r="AL1975" s="15"/>
      <c r="AM1975" s="15"/>
      <c r="AN1975" s="15"/>
      <c r="AO1975" s="15"/>
      <c r="AP1975" s="15"/>
      <c r="AQ1975" s="15"/>
      <c r="AR1975" s="15"/>
      <c r="AS1975" s="15"/>
      <c r="AT1975" s="15"/>
      <c r="AU1975" s="15"/>
      <c r="AV1975" s="15"/>
      <c r="AW1975" s="15"/>
      <c r="AX1975" s="15"/>
      <c r="AY1975" s="6"/>
      <c r="AZ1975" s="6"/>
      <c r="BA1975" s="6"/>
      <c r="BB1975" s="6"/>
      <c r="BC1975" s="6"/>
      <c r="BD1975" s="6"/>
      <c r="BE1975" s="6"/>
      <c r="BF1975" s="6"/>
      <c r="BG1975" s="6"/>
      <c r="BH1975" s="6"/>
      <c r="BI1975" s="6"/>
      <c r="BJ1975" s="6"/>
      <c r="BK1975" s="6"/>
      <c r="BL1975" s="6"/>
      <c r="BM1975" s="6"/>
      <c r="BN1975" s="6"/>
      <c r="BO1975" s="6"/>
      <c r="BP1975" s="6"/>
      <c r="BQ1975" s="6"/>
      <c r="BR1975" s="6"/>
      <c r="BS1975" s="6"/>
      <c r="BT1975" s="6"/>
      <c r="BU1975" s="6"/>
      <c r="BV1975" s="6"/>
      <c r="BW1975" s="6"/>
      <c r="BX1975" s="6"/>
      <c r="BY1975" s="6"/>
      <c r="BZ1975" s="6"/>
      <c r="CA1975" s="6"/>
      <c r="CB1975" s="6"/>
    </row>
    <row r="1976" spans="1:80" ht="34.15" customHeight="1">
      <c r="A1976" s="2"/>
      <c r="B1976" s="2"/>
      <c r="C1976" s="2"/>
      <c r="D1976" s="2"/>
      <c r="E1976" s="2"/>
      <c r="F1976" s="15"/>
      <c r="G1976" s="2"/>
      <c r="H1976" s="2"/>
      <c r="I1976" s="2"/>
      <c r="J1976" s="2"/>
      <c r="K1976" s="2"/>
      <c r="L1976" s="2"/>
      <c r="M1976" s="2"/>
      <c r="N1976" s="546"/>
      <c r="O1976" s="2"/>
      <c r="P1976" s="2"/>
      <c r="Q1976" s="2"/>
      <c r="R1976" s="2"/>
      <c r="S1976" s="2"/>
      <c r="T1976" s="2"/>
      <c r="U1976" s="15"/>
      <c r="V1976" s="15"/>
      <c r="W1976" s="15"/>
      <c r="X1976" s="15"/>
      <c r="Y1976" s="15"/>
      <c r="Z1976" s="15"/>
      <c r="AA1976" s="15"/>
      <c r="AB1976" s="15"/>
      <c r="AC1976" s="15"/>
      <c r="AD1976" s="15"/>
      <c r="AE1976" s="15"/>
      <c r="AF1976" s="15"/>
      <c r="AG1976" s="15"/>
      <c r="AH1976" s="15"/>
      <c r="AI1976" s="15"/>
      <c r="AJ1976" s="15"/>
      <c r="AK1976" s="15"/>
      <c r="AL1976" s="15"/>
      <c r="AM1976" s="15"/>
      <c r="AN1976" s="15"/>
      <c r="AO1976" s="15"/>
      <c r="AP1976" s="15"/>
      <c r="AQ1976" s="15"/>
      <c r="AR1976" s="15"/>
      <c r="AS1976" s="15"/>
      <c r="AT1976" s="15"/>
      <c r="AU1976" s="15"/>
      <c r="AV1976" s="15"/>
      <c r="AW1976" s="15"/>
      <c r="AX1976" s="15"/>
      <c r="AY1976" s="6"/>
      <c r="AZ1976" s="6"/>
      <c r="BA1976" s="6"/>
      <c r="BB1976" s="6"/>
      <c r="BC1976" s="6"/>
      <c r="BD1976" s="6"/>
      <c r="BE1976" s="6"/>
      <c r="BF1976" s="6"/>
      <c r="BG1976" s="6"/>
      <c r="BH1976" s="6"/>
      <c r="BI1976" s="6"/>
      <c r="BJ1976" s="6"/>
      <c r="BK1976" s="6"/>
      <c r="BL1976" s="6"/>
      <c r="BM1976" s="6"/>
      <c r="BN1976" s="6"/>
      <c r="BO1976" s="6"/>
      <c r="BP1976" s="6"/>
      <c r="BQ1976" s="6"/>
      <c r="BR1976" s="6"/>
      <c r="BS1976" s="6"/>
      <c r="BT1976" s="6"/>
      <c r="BU1976" s="6"/>
      <c r="BV1976" s="6"/>
      <c r="BW1976" s="6"/>
      <c r="BX1976" s="6"/>
      <c r="BY1976" s="6"/>
      <c r="BZ1976" s="6"/>
      <c r="CA1976" s="6"/>
      <c r="CB1976" s="6"/>
    </row>
    <row r="1977" spans="1:80" ht="34.15" customHeight="1">
      <c r="A1977" s="2"/>
      <c r="B1977" s="2"/>
      <c r="C1977" s="2"/>
      <c r="D1977" s="2"/>
      <c r="E1977" s="2"/>
      <c r="F1977" s="15"/>
      <c r="G1977" s="2"/>
      <c r="H1977" s="2"/>
      <c r="I1977" s="2"/>
      <c r="J1977" s="2"/>
      <c r="K1977" s="2"/>
      <c r="L1977" s="2"/>
      <c r="M1977" s="2"/>
      <c r="N1977" s="546"/>
      <c r="O1977" s="2"/>
      <c r="P1977" s="2"/>
      <c r="Q1977" s="2"/>
      <c r="R1977" s="2"/>
      <c r="S1977" s="2"/>
      <c r="T1977" s="2"/>
      <c r="U1977" s="15"/>
      <c r="V1977" s="15"/>
      <c r="W1977" s="15"/>
      <c r="X1977" s="15"/>
      <c r="Y1977" s="15"/>
      <c r="Z1977" s="15"/>
      <c r="AA1977" s="15"/>
      <c r="AB1977" s="15"/>
      <c r="AC1977" s="15"/>
      <c r="AD1977" s="15"/>
      <c r="AE1977" s="15"/>
      <c r="AF1977" s="15"/>
      <c r="AG1977" s="15"/>
      <c r="AH1977" s="15"/>
      <c r="AI1977" s="15"/>
      <c r="AJ1977" s="15"/>
      <c r="AK1977" s="15"/>
      <c r="AL1977" s="15"/>
      <c r="AM1977" s="15"/>
      <c r="AN1977" s="15"/>
      <c r="AO1977" s="15"/>
      <c r="AP1977" s="15"/>
      <c r="AQ1977" s="15"/>
      <c r="AR1977" s="15"/>
      <c r="AS1977" s="15"/>
      <c r="AT1977" s="15"/>
      <c r="AU1977" s="15"/>
      <c r="AV1977" s="15"/>
      <c r="AW1977" s="15"/>
      <c r="AX1977" s="15"/>
      <c r="AY1977" s="6"/>
      <c r="AZ1977" s="6"/>
      <c r="BA1977" s="6"/>
      <c r="BB1977" s="6"/>
      <c r="BC1977" s="6"/>
      <c r="BD1977" s="6"/>
      <c r="BE1977" s="6"/>
      <c r="BF1977" s="6"/>
      <c r="BG1977" s="6"/>
      <c r="BH1977" s="6"/>
      <c r="BI1977" s="6"/>
      <c r="BJ1977" s="6"/>
      <c r="BK1977" s="6"/>
      <c r="BL1977" s="6"/>
      <c r="BM1977" s="6"/>
      <c r="BN1977" s="6"/>
      <c r="BO1977" s="6"/>
      <c r="BP1977" s="6"/>
      <c r="BQ1977" s="6"/>
      <c r="BR1977" s="6"/>
      <c r="BS1977" s="6"/>
      <c r="BT1977" s="6"/>
      <c r="BU1977" s="6"/>
      <c r="BV1977" s="6"/>
      <c r="BW1977" s="6"/>
      <c r="BX1977" s="6"/>
      <c r="BY1977" s="6"/>
      <c r="BZ1977" s="6"/>
      <c r="CA1977" s="6"/>
      <c r="CB1977" s="6"/>
    </row>
    <row r="1978" spans="1:80" ht="34.15" customHeight="1">
      <c r="A1978" s="2"/>
      <c r="B1978" s="2"/>
      <c r="C1978" s="2"/>
      <c r="D1978" s="2"/>
      <c r="E1978" s="2"/>
      <c r="F1978" s="15"/>
      <c r="G1978" s="2"/>
      <c r="H1978" s="2"/>
      <c r="I1978" s="2"/>
      <c r="J1978" s="2"/>
      <c r="K1978" s="2"/>
      <c r="L1978" s="2"/>
      <c r="M1978" s="2"/>
      <c r="N1978" s="546"/>
      <c r="O1978" s="2"/>
      <c r="P1978" s="2"/>
      <c r="Q1978" s="2"/>
      <c r="R1978" s="2"/>
      <c r="S1978" s="2"/>
      <c r="T1978" s="2"/>
      <c r="U1978" s="15"/>
      <c r="V1978" s="15"/>
      <c r="W1978" s="15"/>
      <c r="X1978" s="15"/>
      <c r="Y1978" s="15"/>
      <c r="Z1978" s="15"/>
      <c r="AA1978" s="15"/>
      <c r="AB1978" s="15"/>
      <c r="AC1978" s="15"/>
      <c r="AD1978" s="15"/>
      <c r="AE1978" s="15"/>
      <c r="AF1978" s="15"/>
      <c r="AG1978" s="15"/>
      <c r="AH1978" s="15"/>
      <c r="AI1978" s="15"/>
      <c r="AJ1978" s="15"/>
      <c r="AK1978" s="15"/>
      <c r="AL1978" s="15"/>
      <c r="AM1978" s="15"/>
      <c r="AN1978" s="15"/>
      <c r="AO1978" s="15"/>
      <c r="AP1978" s="15"/>
      <c r="AQ1978" s="15"/>
      <c r="AR1978" s="15"/>
      <c r="AS1978" s="15"/>
      <c r="AT1978" s="15"/>
      <c r="AU1978" s="15"/>
      <c r="AV1978" s="15"/>
      <c r="AW1978" s="15"/>
      <c r="AX1978" s="15"/>
      <c r="AY1978" s="6"/>
      <c r="AZ1978" s="6"/>
      <c r="BA1978" s="6"/>
      <c r="BB1978" s="6"/>
      <c r="BC1978" s="6"/>
      <c r="BD1978" s="6"/>
      <c r="BE1978" s="6"/>
      <c r="BF1978" s="6"/>
      <c r="BG1978" s="6"/>
      <c r="BH1978" s="6"/>
      <c r="BI1978" s="6"/>
      <c r="BJ1978" s="6"/>
      <c r="BK1978" s="6"/>
      <c r="BL1978" s="6"/>
      <c r="BM1978" s="6"/>
      <c r="BN1978" s="6"/>
      <c r="BO1978" s="6"/>
      <c r="BP1978" s="6"/>
      <c r="BQ1978" s="6"/>
      <c r="BR1978" s="6"/>
      <c r="BS1978" s="6"/>
      <c r="BT1978" s="6"/>
      <c r="BU1978" s="6"/>
      <c r="BV1978" s="6"/>
      <c r="BW1978" s="6"/>
      <c r="BX1978" s="6"/>
      <c r="BY1978" s="6"/>
      <c r="BZ1978" s="6"/>
      <c r="CA1978" s="6"/>
      <c r="CB1978" s="6"/>
    </row>
    <row r="1979" spans="1:80" ht="34.15" customHeight="1">
      <c r="A1979" s="2"/>
      <c r="B1979" s="2"/>
      <c r="C1979" s="2"/>
      <c r="D1979" s="2"/>
      <c r="E1979" s="2"/>
      <c r="F1979" s="15"/>
      <c r="G1979" s="2"/>
      <c r="H1979" s="2"/>
      <c r="I1979" s="2"/>
      <c r="J1979" s="2"/>
      <c r="K1979" s="2"/>
      <c r="L1979" s="2"/>
      <c r="M1979" s="2"/>
      <c r="N1979" s="546"/>
      <c r="O1979" s="2"/>
      <c r="P1979" s="2"/>
      <c r="Q1979" s="2"/>
      <c r="R1979" s="2"/>
      <c r="S1979" s="2"/>
      <c r="T1979" s="2"/>
      <c r="U1979" s="15"/>
      <c r="V1979" s="15"/>
      <c r="W1979" s="15"/>
      <c r="X1979" s="15"/>
      <c r="Y1979" s="15"/>
      <c r="Z1979" s="15"/>
      <c r="AA1979" s="15"/>
      <c r="AB1979" s="15"/>
      <c r="AC1979" s="15"/>
      <c r="AD1979" s="15"/>
      <c r="AE1979" s="15"/>
      <c r="AF1979" s="15"/>
      <c r="AG1979" s="15"/>
      <c r="AH1979" s="15"/>
      <c r="AI1979" s="15"/>
      <c r="AJ1979" s="15"/>
      <c r="AK1979" s="15"/>
      <c r="AL1979" s="15"/>
      <c r="AM1979" s="15"/>
      <c r="AN1979" s="15"/>
      <c r="AO1979" s="15"/>
      <c r="AP1979" s="15"/>
      <c r="AQ1979" s="15"/>
      <c r="AR1979" s="15"/>
      <c r="AS1979" s="15"/>
      <c r="AT1979" s="15"/>
      <c r="AU1979" s="15"/>
      <c r="AV1979" s="15"/>
      <c r="AW1979" s="15"/>
      <c r="AX1979" s="15"/>
      <c r="AY1979" s="6"/>
      <c r="AZ1979" s="6"/>
      <c r="BA1979" s="6"/>
      <c r="BB1979" s="6"/>
      <c r="BC1979" s="6"/>
      <c r="BD1979" s="6"/>
      <c r="BE1979" s="6"/>
      <c r="BF1979" s="6"/>
      <c r="BG1979" s="6"/>
      <c r="BH1979" s="6"/>
      <c r="BI1979" s="6"/>
      <c r="BJ1979" s="6"/>
      <c r="BK1979" s="6"/>
      <c r="BL1979" s="6"/>
      <c r="BM1979" s="6"/>
      <c r="BN1979" s="6"/>
      <c r="BO1979" s="6"/>
      <c r="BP1979" s="6"/>
      <c r="BQ1979" s="6"/>
      <c r="BR1979" s="6"/>
      <c r="BS1979" s="6"/>
      <c r="BT1979" s="6"/>
      <c r="BU1979" s="6"/>
      <c r="BV1979" s="6"/>
      <c r="BW1979" s="6"/>
      <c r="BX1979" s="6"/>
      <c r="BY1979" s="6"/>
      <c r="BZ1979" s="6"/>
      <c r="CA1979" s="6"/>
      <c r="CB1979" s="6"/>
    </row>
    <row r="1980" spans="1:80" ht="34.15" customHeight="1">
      <c r="A1980" s="2"/>
      <c r="B1980" s="2"/>
      <c r="C1980" s="2"/>
      <c r="D1980" s="2"/>
      <c r="E1980" s="2"/>
      <c r="F1980" s="15"/>
      <c r="G1980" s="2"/>
      <c r="H1980" s="2"/>
      <c r="I1980" s="2"/>
      <c r="J1980" s="2"/>
      <c r="K1980" s="2"/>
      <c r="L1980" s="2"/>
      <c r="M1980" s="2"/>
      <c r="N1980" s="546"/>
      <c r="O1980" s="2"/>
      <c r="P1980" s="2"/>
      <c r="Q1980" s="2"/>
      <c r="R1980" s="2"/>
      <c r="S1980" s="2"/>
      <c r="T1980" s="2"/>
      <c r="U1980" s="15"/>
      <c r="V1980" s="15"/>
      <c r="W1980" s="15"/>
      <c r="X1980" s="15"/>
      <c r="Y1980" s="15"/>
      <c r="Z1980" s="15"/>
      <c r="AA1980" s="15"/>
      <c r="AB1980" s="15"/>
      <c r="AC1980" s="15"/>
      <c r="AD1980" s="15"/>
      <c r="AE1980" s="15"/>
      <c r="AF1980" s="15"/>
      <c r="AG1980" s="15"/>
      <c r="AH1980" s="15"/>
      <c r="AI1980" s="15"/>
      <c r="AJ1980" s="15"/>
      <c r="AK1980" s="15"/>
      <c r="AL1980" s="15"/>
      <c r="AM1980" s="15"/>
      <c r="AN1980" s="15"/>
      <c r="AO1980" s="15"/>
      <c r="AP1980" s="15"/>
      <c r="AQ1980" s="15"/>
      <c r="AR1980" s="15"/>
      <c r="AS1980" s="15"/>
      <c r="AT1980" s="15"/>
      <c r="AU1980" s="15"/>
      <c r="AV1980" s="15"/>
      <c r="AW1980" s="15"/>
      <c r="AX1980" s="15"/>
      <c r="AY1980" s="6"/>
      <c r="AZ1980" s="6"/>
      <c r="BA1980" s="6"/>
      <c r="BB1980" s="6"/>
      <c r="BC1980" s="6"/>
      <c r="BD1980" s="6"/>
      <c r="BE1980" s="6"/>
      <c r="BF1980" s="6"/>
      <c r="BG1980" s="6"/>
      <c r="BH1980" s="6"/>
      <c r="BI1980" s="6"/>
      <c r="BJ1980" s="6"/>
      <c r="BK1980" s="6"/>
      <c r="BL1980" s="6"/>
      <c r="BM1980" s="6"/>
      <c r="BN1980" s="6"/>
      <c r="BO1980" s="6"/>
      <c r="BP1980" s="6"/>
      <c r="BQ1980" s="6"/>
      <c r="BR1980" s="6"/>
      <c r="BS1980" s="6"/>
      <c r="BT1980" s="6"/>
      <c r="BU1980" s="6"/>
      <c r="BV1980" s="6"/>
      <c r="BW1980" s="6"/>
      <c r="BX1980" s="6"/>
      <c r="BY1980" s="6"/>
      <c r="BZ1980" s="6"/>
      <c r="CA1980" s="6"/>
      <c r="CB1980" s="6"/>
    </row>
    <row r="1981" spans="1:80" ht="34.15" customHeight="1">
      <c r="A1981" s="2"/>
      <c r="B1981" s="2"/>
      <c r="C1981" s="2"/>
      <c r="D1981" s="2"/>
      <c r="E1981" s="2"/>
      <c r="F1981" s="15"/>
      <c r="G1981" s="2"/>
      <c r="H1981" s="2"/>
      <c r="I1981" s="2"/>
      <c r="J1981" s="2"/>
      <c r="K1981" s="2"/>
      <c r="L1981" s="2"/>
      <c r="M1981" s="2"/>
      <c r="N1981" s="546"/>
      <c r="O1981" s="2"/>
      <c r="P1981" s="2"/>
      <c r="Q1981" s="2"/>
      <c r="R1981" s="2"/>
      <c r="S1981" s="2"/>
      <c r="T1981" s="2"/>
      <c r="U1981" s="15"/>
      <c r="V1981" s="15"/>
      <c r="W1981" s="15"/>
      <c r="X1981" s="15"/>
      <c r="Y1981" s="15"/>
      <c r="Z1981" s="15"/>
      <c r="AA1981" s="15"/>
      <c r="AB1981" s="15"/>
      <c r="AC1981" s="15"/>
      <c r="AD1981" s="15"/>
      <c r="AE1981" s="15"/>
      <c r="AF1981" s="15"/>
      <c r="AG1981" s="15"/>
      <c r="AH1981" s="15"/>
      <c r="AI1981" s="15"/>
      <c r="AJ1981" s="15"/>
      <c r="AK1981" s="15"/>
      <c r="AL1981" s="15"/>
      <c r="AM1981" s="15"/>
      <c r="AN1981" s="15"/>
      <c r="AO1981" s="15"/>
      <c r="AP1981" s="15"/>
      <c r="AQ1981" s="15"/>
      <c r="AR1981" s="15"/>
      <c r="AS1981" s="15"/>
      <c r="AT1981" s="15"/>
      <c r="AU1981" s="15"/>
      <c r="AV1981" s="15"/>
      <c r="AW1981" s="15"/>
      <c r="AX1981" s="15"/>
      <c r="AY1981" s="6"/>
      <c r="AZ1981" s="6"/>
      <c r="BA1981" s="6"/>
      <c r="BB1981" s="6"/>
      <c r="BC1981" s="6"/>
      <c r="BD1981" s="6"/>
      <c r="BE1981" s="6"/>
      <c r="BF1981" s="6"/>
      <c r="BG1981" s="6"/>
      <c r="BH1981" s="6"/>
      <c r="BI1981" s="6"/>
      <c r="BJ1981" s="6"/>
      <c r="BK1981" s="6"/>
      <c r="BL1981" s="6"/>
      <c r="BM1981" s="6"/>
      <c r="BN1981" s="6"/>
      <c r="BO1981" s="6"/>
      <c r="BP1981" s="6"/>
      <c r="BQ1981" s="6"/>
      <c r="BR1981" s="6"/>
      <c r="BS1981" s="6"/>
      <c r="BT1981" s="6"/>
      <c r="BU1981" s="6"/>
      <c r="BV1981" s="6"/>
      <c r="BW1981" s="6"/>
      <c r="BX1981" s="6"/>
      <c r="BY1981" s="6"/>
      <c r="BZ1981" s="6"/>
      <c r="CA1981" s="6"/>
      <c r="CB1981" s="6"/>
    </row>
    <row r="1982" spans="1:80" ht="34.15" customHeight="1">
      <c r="A1982" s="2"/>
      <c r="B1982" s="2"/>
      <c r="C1982" s="2"/>
      <c r="D1982" s="2"/>
      <c r="E1982" s="2"/>
      <c r="F1982" s="15"/>
      <c r="G1982" s="2"/>
      <c r="H1982" s="2"/>
      <c r="I1982" s="2"/>
      <c r="J1982" s="2"/>
      <c r="K1982" s="2"/>
      <c r="L1982" s="2"/>
      <c r="M1982" s="2"/>
      <c r="N1982" s="546"/>
      <c r="O1982" s="2"/>
      <c r="P1982" s="2"/>
      <c r="Q1982" s="2"/>
      <c r="R1982" s="2"/>
      <c r="S1982" s="2"/>
      <c r="T1982" s="2"/>
      <c r="U1982" s="15"/>
      <c r="V1982" s="15"/>
      <c r="W1982" s="15"/>
      <c r="X1982" s="15"/>
      <c r="Y1982" s="15"/>
      <c r="Z1982" s="15"/>
      <c r="AA1982" s="15"/>
      <c r="AB1982" s="15"/>
      <c r="AC1982" s="15"/>
      <c r="AD1982" s="15"/>
      <c r="AE1982" s="15"/>
      <c r="AF1982" s="15"/>
      <c r="AG1982" s="15"/>
      <c r="AH1982" s="15"/>
      <c r="AI1982" s="15"/>
      <c r="AJ1982" s="15"/>
      <c r="AK1982" s="15"/>
      <c r="AL1982" s="15"/>
      <c r="AM1982" s="15"/>
      <c r="AN1982" s="15"/>
      <c r="AO1982" s="15"/>
      <c r="AP1982" s="15"/>
      <c r="AQ1982" s="15"/>
      <c r="AR1982" s="15"/>
      <c r="AS1982" s="15"/>
      <c r="AT1982" s="15"/>
      <c r="AU1982" s="15"/>
      <c r="AV1982" s="15"/>
      <c r="AW1982" s="15"/>
      <c r="AX1982" s="15"/>
      <c r="AY1982" s="6"/>
      <c r="AZ1982" s="6"/>
      <c r="BA1982" s="6"/>
      <c r="BB1982" s="6"/>
      <c r="BC1982" s="6"/>
      <c r="BD1982" s="6"/>
      <c r="BE1982" s="6"/>
      <c r="BF1982" s="6"/>
      <c r="BG1982" s="6"/>
      <c r="BH1982" s="6"/>
      <c r="BI1982" s="6"/>
      <c r="BJ1982" s="6"/>
      <c r="BK1982" s="6"/>
      <c r="BL1982" s="6"/>
      <c r="BM1982" s="6"/>
      <c r="BN1982" s="6"/>
      <c r="BO1982" s="6"/>
      <c r="BP1982" s="6"/>
      <c r="BQ1982" s="6"/>
      <c r="BR1982" s="6"/>
      <c r="BS1982" s="6"/>
      <c r="BT1982" s="6"/>
      <c r="BU1982" s="6"/>
      <c r="BV1982" s="6"/>
      <c r="BW1982" s="6"/>
      <c r="BX1982" s="6"/>
      <c r="BY1982" s="6"/>
      <c r="BZ1982" s="6"/>
      <c r="CA1982" s="6"/>
      <c r="CB1982" s="6"/>
    </row>
    <row r="1983" spans="1:80" ht="34.15" customHeight="1">
      <c r="A1983" s="2"/>
      <c r="B1983" s="2"/>
      <c r="C1983" s="2"/>
      <c r="D1983" s="2"/>
      <c r="E1983" s="2"/>
      <c r="F1983" s="15"/>
      <c r="G1983" s="2"/>
      <c r="H1983" s="2"/>
      <c r="I1983" s="2"/>
      <c r="J1983" s="2"/>
      <c r="K1983" s="2"/>
      <c r="L1983" s="2"/>
      <c r="M1983" s="2"/>
      <c r="N1983" s="546"/>
      <c r="O1983" s="2"/>
      <c r="P1983" s="2"/>
      <c r="Q1983" s="2"/>
      <c r="R1983" s="2"/>
      <c r="S1983" s="2"/>
      <c r="T1983" s="2"/>
      <c r="U1983" s="15"/>
      <c r="V1983" s="15"/>
      <c r="W1983" s="15"/>
      <c r="X1983" s="15"/>
      <c r="Y1983" s="15"/>
      <c r="Z1983" s="15"/>
      <c r="AA1983" s="15"/>
      <c r="AB1983" s="15"/>
      <c r="AC1983" s="15"/>
      <c r="AD1983" s="15"/>
      <c r="AE1983" s="15"/>
      <c r="AF1983" s="15"/>
      <c r="AG1983" s="15"/>
      <c r="AH1983" s="15"/>
      <c r="AI1983" s="15"/>
      <c r="AJ1983" s="15"/>
      <c r="AK1983" s="15"/>
      <c r="AL1983" s="15"/>
      <c r="AM1983" s="15"/>
      <c r="AN1983" s="15"/>
      <c r="AO1983" s="15"/>
      <c r="AP1983" s="15"/>
      <c r="AQ1983" s="15"/>
      <c r="AR1983" s="15"/>
      <c r="AS1983" s="15"/>
      <c r="AT1983" s="15"/>
      <c r="AU1983" s="15"/>
      <c r="AV1983" s="15"/>
      <c r="AW1983" s="15"/>
      <c r="AX1983" s="15"/>
      <c r="AY1983" s="6"/>
      <c r="AZ1983" s="6"/>
      <c r="BA1983" s="6"/>
      <c r="BB1983" s="6"/>
      <c r="BC1983" s="6"/>
      <c r="BD1983" s="6"/>
      <c r="BE1983" s="6"/>
      <c r="BF1983" s="6"/>
      <c r="BG1983" s="6"/>
      <c r="BH1983" s="6"/>
      <c r="BI1983" s="6"/>
      <c r="BJ1983" s="6"/>
      <c r="BK1983" s="6"/>
      <c r="BL1983" s="6"/>
      <c r="BM1983" s="6"/>
      <c r="BN1983" s="6"/>
      <c r="BO1983" s="6"/>
      <c r="BP1983" s="6"/>
      <c r="BQ1983" s="6"/>
      <c r="BR1983" s="6"/>
      <c r="BS1983" s="6"/>
      <c r="BT1983" s="6"/>
      <c r="BU1983" s="6"/>
      <c r="BV1983" s="6"/>
      <c r="BW1983" s="6"/>
      <c r="BX1983" s="6"/>
      <c r="BY1983" s="6"/>
      <c r="BZ1983" s="6"/>
      <c r="CA1983" s="6"/>
      <c r="CB1983" s="6"/>
    </row>
    <row r="1984" spans="1:80" ht="34.15" customHeight="1">
      <c r="A1984" s="2"/>
      <c r="B1984" s="2"/>
      <c r="C1984" s="2"/>
      <c r="D1984" s="2"/>
      <c r="E1984" s="2"/>
      <c r="F1984" s="15"/>
      <c r="G1984" s="2"/>
      <c r="H1984" s="2"/>
      <c r="I1984" s="2"/>
      <c r="J1984" s="2"/>
      <c r="K1984" s="2"/>
      <c r="L1984" s="2"/>
      <c r="M1984" s="2"/>
      <c r="N1984" s="546"/>
      <c r="O1984" s="2"/>
      <c r="P1984" s="2"/>
      <c r="Q1984" s="2"/>
      <c r="R1984" s="2"/>
      <c r="S1984" s="2"/>
      <c r="T1984" s="2"/>
      <c r="U1984" s="15"/>
      <c r="V1984" s="15"/>
      <c r="W1984" s="15"/>
      <c r="X1984" s="15"/>
      <c r="Y1984" s="15"/>
      <c r="Z1984" s="15"/>
      <c r="AA1984" s="15"/>
      <c r="AB1984" s="15"/>
      <c r="AC1984" s="15"/>
      <c r="AD1984" s="15"/>
      <c r="AE1984" s="15"/>
      <c r="AF1984" s="15"/>
      <c r="AG1984" s="15"/>
      <c r="AH1984" s="15"/>
      <c r="AI1984" s="15"/>
      <c r="AJ1984" s="15"/>
      <c r="AK1984" s="15"/>
      <c r="AL1984" s="15"/>
      <c r="AM1984" s="15"/>
      <c r="AN1984" s="15"/>
      <c r="AO1984" s="15"/>
      <c r="AP1984" s="15"/>
      <c r="AQ1984" s="15"/>
      <c r="AR1984" s="15"/>
      <c r="AS1984" s="15"/>
      <c r="AT1984" s="15"/>
      <c r="AU1984" s="15"/>
      <c r="AV1984" s="15"/>
      <c r="AW1984" s="15"/>
      <c r="AX1984" s="15"/>
      <c r="AY1984" s="6"/>
      <c r="AZ1984" s="6"/>
      <c r="BA1984" s="6"/>
      <c r="BB1984" s="6"/>
      <c r="BC1984" s="6"/>
      <c r="BD1984" s="6"/>
      <c r="BE1984" s="6"/>
      <c r="BF1984" s="6"/>
      <c r="BG1984" s="6"/>
      <c r="BH1984" s="6"/>
      <c r="BI1984" s="6"/>
      <c r="BJ1984" s="6"/>
      <c r="BK1984" s="6"/>
      <c r="BL1984" s="6"/>
      <c r="BM1984" s="6"/>
      <c r="BN1984" s="6"/>
      <c r="BO1984" s="6"/>
      <c r="BP1984" s="6"/>
      <c r="BQ1984" s="6"/>
      <c r="BR1984" s="6"/>
      <c r="BS1984" s="6"/>
      <c r="BT1984" s="6"/>
      <c r="BU1984" s="6"/>
      <c r="BV1984" s="6"/>
      <c r="BW1984" s="6"/>
      <c r="BX1984" s="6"/>
      <c r="BY1984" s="6"/>
      <c r="BZ1984" s="6"/>
      <c r="CA1984" s="6"/>
      <c r="CB1984" s="6"/>
    </row>
    <row r="1985" spans="1:80" ht="34.15" customHeight="1">
      <c r="A1985" s="2"/>
      <c r="B1985" s="2"/>
      <c r="C1985" s="2"/>
      <c r="D1985" s="2"/>
      <c r="E1985" s="2"/>
      <c r="F1985" s="15"/>
      <c r="G1985" s="2"/>
      <c r="H1985" s="2"/>
      <c r="I1985" s="2"/>
      <c r="J1985" s="2"/>
      <c r="K1985" s="2"/>
      <c r="L1985" s="2"/>
      <c r="M1985" s="2"/>
      <c r="N1985" s="546"/>
      <c r="O1985" s="2"/>
      <c r="P1985" s="2"/>
      <c r="Q1985" s="2"/>
      <c r="R1985" s="2"/>
      <c r="S1985" s="2"/>
      <c r="T1985" s="2"/>
      <c r="U1985" s="15"/>
      <c r="V1985" s="15"/>
      <c r="W1985" s="15"/>
      <c r="X1985" s="15"/>
      <c r="Y1985" s="15"/>
      <c r="Z1985" s="15"/>
      <c r="AA1985" s="15"/>
      <c r="AB1985" s="15"/>
      <c r="AC1985" s="15"/>
      <c r="AD1985" s="15"/>
      <c r="AE1985" s="15"/>
      <c r="AF1985" s="15"/>
      <c r="AG1985" s="15"/>
      <c r="AH1985" s="15"/>
      <c r="AI1985" s="15"/>
      <c r="AJ1985" s="15"/>
      <c r="AK1985" s="15"/>
      <c r="AL1985" s="15"/>
      <c r="AM1985" s="15"/>
      <c r="AN1985" s="15"/>
      <c r="AO1985" s="15"/>
      <c r="AP1985" s="15"/>
      <c r="AQ1985" s="15"/>
      <c r="AR1985" s="15"/>
      <c r="AS1985" s="15"/>
      <c r="AT1985" s="15"/>
      <c r="AU1985" s="15"/>
      <c r="AV1985" s="15"/>
      <c r="AW1985" s="15"/>
      <c r="AX1985" s="15"/>
      <c r="AY1985" s="6"/>
      <c r="AZ1985" s="6"/>
      <c r="BA1985" s="6"/>
      <c r="BB1985" s="6"/>
      <c r="BC1985" s="6"/>
      <c r="BD1985" s="6"/>
      <c r="BE1985" s="6"/>
      <c r="BF1985" s="6"/>
      <c r="BG1985" s="6"/>
      <c r="BH1985" s="6"/>
      <c r="BI1985" s="6"/>
      <c r="BJ1985" s="6"/>
      <c r="BK1985" s="6"/>
      <c r="BL1985" s="6"/>
      <c r="BM1985" s="6"/>
      <c r="BN1985" s="6"/>
      <c r="BO1985" s="6"/>
      <c r="BP1985" s="6"/>
      <c r="BQ1985" s="6"/>
      <c r="BR1985" s="6"/>
      <c r="BS1985" s="6"/>
      <c r="BT1985" s="6"/>
      <c r="BU1985" s="6"/>
      <c r="BV1985" s="6"/>
      <c r="BW1985" s="6"/>
      <c r="BX1985" s="6"/>
      <c r="BY1985" s="6"/>
      <c r="BZ1985" s="6"/>
      <c r="CA1985" s="6"/>
      <c r="CB1985" s="6"/>
    </row>
    <row r="1986" spans="1:80" ht="34.15" customHeight="1">
      <c r="A1986" s="2"/>
      <c r="B1986" s="2"/>
      <c r="C1986" s="2"/>
      <c r="D1986" s="2"/>
      <c r="E1986" s="2"/>
      <c r="F1986" s="15"/>
      <c r="G1986" s="2"/>
      <c r="H1986" s="2"/>
      <c r="I1986" s="2"/>
      <c r="J1986" s="2"/>
      <c r="K1986" s="2"/>
      <c r="L1986" s="2"/>
      <c r="M1986" s="2"/>
      <c r="N1986" s="546"/>
      <c r="O1986" s="2"/>
      <c r="P1986" s="2"/>
      <c r="Q1986" s="2"/>
      <c r="R1986" s="2"/>
      <c r="S1986" s="2"/>
      <c r="T1986" s="2"/>
      <c r="U1986" s="15"/>
      <c r="V1986" s="15"/>
      <c r="W1986" s="15"/>
      <c r="X1986" s="15"/>
      <c r="Y1986" s="15"/>
      <c r="Z1986" s="15"/>
      <c r="AA1986" s="15"/>
      <c r="AB1986" s="15"/>
      <c r="AC1986" s="15"/>
      <c r="AD1986" s="15"/>
      <c r="AE1986" s="15"/>
      <c r="AF1986" s="15"/>
      <c r="AG1986" s="15"/>
      <c r="AH1986" s="15"/>
      <c r="AI1986" s="15"/>
      <c r="AJ1986" s="15"/>
      <c r="AK1986" s="15"/>
      <c r="AL1986" s="15"/>
      <c r="AM1986" s="15"/>
      <c r="AN1986" s="15"/>
      <c r="AO1986" s="15"/>
      <c r="AP1986" s="15"/>
      <c r="AQ1986" s="15"/>
      <c r="AR1986" s="15"/>
      <c r="AS1986" s="15"/>
      <c r="AT1986" s="15"/>
      <c r="AU1986" s="15"/>
      <c r="AV1986" s="15"/>
      <c r="AW1986" s="15"/>
      <c r="AX1986" s="15"/>
      <c r="AY1986" s="6"/>
      <c r="AZ1986" s="6"/>
      <c r="BA1986" s="6"/>
      <c r="BB1986" s="6"/>
      <c r="BC1986" s="6"/>
      <c r="BD1986" s="6"/>
      <c r="BE1986" s="6"/>
      <c r="BF1986" s="6"/>
      <c r="BG1986" s="6"/>
      <c r="BH1986" s="6"/>
      <c r="BI1986" s="6"/>
      <c r="BJ1986" s="6"/>
      <c r="BK1986" s="6"/>
      <c r="BL1986" s="6"/>
      <c r="BM1986" s="6"/>
      <c r="BN1986" s="6"/>
      <c r="BO1986" s="6"/>
      <c r="BP1986" s="6"/>
      <c r="BQ1986" s="6"/>
      <c r="BR1986" s="6"/>
      <c r="BS1986" s="6"/>
      <c r="BT1986" s="6"/>
      <c r="BU1986" s="6"/>
      <c r="BV1986" s="6"/>
      <c r="BW1986" s="6"/>
      <c r="BX1986" s="6"/>
      <c r="BY1986" s="6"/>
      <c r="BZ1986" s="6"/>
      <c r="CA1986" s="6"/>
      <c r="CB1986" s="6"/>
    </row>
    <row r="1987" spans="1:80" ht="34.15" customHeight="1">
      <c r="A1987" s="2"/>
      <c r="B1987" s="2"/>
      <c r="C1987" s="2"/>
      <c r="D1987" s="2"/>
      <c r="E1987" s="2"/>
      <c r="F1987" s="15"/>
      <c r="G1987" s="2"/>
      <c r="H1987" s="2"/>
      <c r="I1987" s="2"/>
      <c r="J1987" s="2"/>
      <c r="K1987" s="2"/>
      <c r="L1987" s="2"/>
      <c r="M1987" s="2"/>
      <c r="N1987" s="546"/>
      <c r="O1987" s="2"/>
      <c r="P1987" s="2"/>
      <c r="Q1987" s="2"/>
      <c r="R1987" s="2"/>
      <c r="S1987" s="2"/>
      <c r="T1987" s="2"/>
      <c r="U1987" s="15"/>
      <c r="V1987" s="15"/>
      <c r="W1987" s="15"/>
      <c r="X1987" s="15"/>
      <c r="Y1987" s="15"/>
      <c r="Z1987" s="15"/>
      <c r="AA1987" s="15"/>
      <c r="AB1987" s="15"/>
      <c r="AC1987" s="15"/>
      <c r="AD1987" s="15"/>
      <c r="AE1987" s="15"/>
      <c r="AF1987" s="15"/>
      <c r="AG1987" s="15"/>
      <c r="AH1987" s="15"/>
      <c r="AI1987" s="15"/>
      <c r="AJ1987" s="15"/>
      <c r="AK1987" s="15"/>
      <c r="AL1987" s="15"/>
      <c r="AM1987" s="15"/>
      <c r="AN1987" s="15"/>
      <c r="AO1987" s="15"/>
      <c r="AP1987" s="15"/>
      <c r="AQ1987" s="15"/>
      <c r="AR1987" s="15"/>
      <c r="AS1987" s="15"/>
      <c r="AT1987" s="15"/>
      <c r="AU1987" s="15"/>
      <c r="AV1987" s="15"/>
      <c r="AW1987" s="15"/>
      <c r="AX1987" s="15"/>
      <c r="AY1987" s="6"/>
      <c r="AZ1987" s="6"/>
      <c r="BA1987" s="6"/>
      <c r="BB1987" s="6"/>
      <c r="BC1987" s="6"/>
      <c r="BD1987" s="6"/>
      <c r="BE1987" s="6"/>
      <c r="BF1987" s="6"/>
      <c r="BG1987" s="6"/>
      <c r="BH1987" s="6"/>
      <c r="BI1987" s="6"/>
      <c r="BJ1987" s="6"/>
      <c r="BK1987" s="6"/>
      <c r="BL1987" s="6"/>
      <c r="BM1987" s="6"/>
      <c r="BN1987" s="6"/>
      <c r="BO1987" s="6"/>
      <c r="BP1987" s="6"/>
      <c r="BQ1987" s="6"/>
      <c r="BR1987" s="6"/>
      <c r="BS1987" s="6"/>
      <c r="BT1987" s="6"/>
      <c r="BU1987" s="6"/>
      <c r="BV1987" s="6"/>
      <c r="BW1987" s="6"/>
      <c r="BX1987" s="6"/>
      <c r="BY1987" s="6"/>
      <c r="BZ1987" s="6"/>
      <c r="CA1987" s="6"/>
      <c r="CB1987" s="6"/>
    </row>
    <row r="1988" spans="1:80" ht="34.15" customHeight="1">
      <c r="A1988" s="2"/>
      <c r="B1988" s="2"/>
      <c r="C1988" s="2"/>
      <c r="D1988" s="2"/>
      <c r="E1988" s="2"/>
      <c r="F1988" s="15"/>
      <c r="G1988" s="2"/>
      <c r="H1988" s="2"/>
      <c r="I1988" s="2"/>
      <c r="J1988" s="2"/>
      <c r="K1988" s="2"/>
      <c r="L1988" s="2"/>
      <c r="M1988" s="2"/>
      <c r="N1988" s="546"/>
      <c r="O1988" s="2"/>
      <c r="P1988" s="2"/>
      <c r="Q1988" s="2"/>
      <c r="R1988" s="2"/>
      <c r="S1988" s="2"/>
      <c r="T1988" s="2"/>
      <c r="U1988" s="15"/>
      <c r="V1988" s="15"/>
      <c r="W1988" s="15"/>
      <c r="X1988" s="15"/>
      <c r="Y1988" s="15"/>
      <c r="Z1988" s="15"/>
      <c r="AA1988" s="15"/>
      <c r="AB1988" s="15"/>
      <c r="AC1988" s="15"/>
      <c r="AD1988" s="15"/>
      <c r="AE1988" s="15"/>
      <c r="AF1988" s="15"/>
      <c r="AG1988" s="15"/>
      <c r="AH1988" s="15"/>
      <c r="AI1988" s="15"/>
      <c r="AJ1988" s="15"/>
      <c r="AK1988" s="15"/>
      <c r="AL1988" s="15"/>
      <c r="AM1988" s="15"/>
      <c r="AN1988" s="15"/>
      <c r="AO1988" s="15"/>
      <c r="AP1988" s="15"/>
      <c r="AQ1988" s="15"/>
      <c r="AR1988" s="15"/>
      <c r="AS1988" s="15"/>
      <c r="AT1988" s="15"/>
      <c r="AU1988" s="15"/>
      <c r="AV1988" s="15"/>
      <c r="AW1988" s="15"/>
      <c r="AX1988" s="15"/>
      <c r="AY1988" s="6"/>
      <c r="AZ1988" s="6"/>
      <c r="BA1988" s="6"/>
      <c r="BB1988" s="6"/>
      <c r="BC1988" s="6"/>
      <c r="BD1988" s="6"/>
      <c r="BE1988" s="6"/>
      <c r="BF1988" s="6"/>
      <c r="BG1988" s="6"/>
      <c r="BH1988" s="6"/>
      <c r="BI1988" s="6"/>
      <c r="BJ1988" s="6"/>
      <c r="BK1988" s="6"/>
      <c r="BL1988" s="6"/>
      <c r="BM1988" s="6"/>
      <c r="BN1988" s="6"/>
      <c r="BO1988" s="6"/>
      <c r="BP1988" s="6"/>
      <c r="BQ1988" s="6"/>
      <c r="BR1988" s="6"/>
      <c r="BS1988" s="6"/>
      <c r="BT1988" s="6"/>
      <c r="BU1988" s="6"/>
      <c r="BV1988" s="6"/>
      <c r="BW1988" s="6"/>
      <c r="BX1988" s="6"/>
      <c r="BY1988" s="6"/>
      <c r="BZ1988" s="6"/>
      <c r="CA1988" s="6"/>
      <c r="CB1988" s="6"/>
    </row>
    <row r="1989" spans="1:80" ht="34.15" customHeight="1">
      <c r="A1989" s="2"/>
      <c r="B1989" s="2"/>
      <c r="C1989" s="2"/>
      <c r="D1989" s="2"/>
      <c r="E1989" s="2"/>
      <c r="F1989" s="15"/>
      <c r="G1989" s="2"/>
      <c r="H1989" s="2"/>
      <c r="I1989" s="2"/>
      <c r="J1989" s="2"/>
      <c r="K1989" s="2"/>
      <c r="L1989" s="2"/>
      <c r="M1989" s="2"/>
      <c r="N1989" s="546"/>
      <c r="O1989" s="2"/>
      <c r="P1989" s="2"/>
      <c r="Q1989" s="2"/>
      <c r="R1989" s="2"/>
      <c r="S1989" s="2"/>
      <c r="T1989" s="2"/>
      <c r="U1989" s="15"/>
      <c r="V1989" s="15"/>
      <c r="W1989" s="15"/>
      <c r="X1989" s="15"/>
      <c r="Y1989" s="15"/>
      <c r="Z1989" s="15"/>
      <c r="AA1989" s="15"/>
      <c r="AB1989" s="15"/>
      <c r="AC1989" s="15"/>
      <c r="AD1989" s="15"/>
      <c r="AE1989" s="15"/>
      <c r="AF1989" s="15"/>
      <c r="AG1989" s="15"/>
      <c r="AH1989" s="15"/>
      <c r="AI1989" s="15"/>
      <c r="AJ1989" s="15"/>
      <c r="AK1989" s="15"/>
      <c r="AL1989" s="15"/>
      <c r="AM1989" s="15"/>
      <c r="AN1989" s="15"/>
      <c r="AO1989" s="15"/>
      <c r="AP1989" s="15"/>
      <c r="AQ1989" s="15"/>
      <c r="AR1989" s="15"/>
      <c r="AS1989" s="15"/>
      <c r="AT1989" s="15"/>
      <c r="AU1989" s="15"/>
      <c r="AV1989" s="15"/>
      <c r="AW1989" s="15"/>
      <c r="AX1989" s="15"/>
      <c r="AY1989" s="6"/>
      <c r="AZ1989" s="6"/>
      <c r="BA1989" s="6"/>
      <c r="BB1989" s="6"/>
      <c r="BC1989" s="6"/>
      <c r="BD1989" s="6"/>
      <c r="BE1989" s="6"/>
      <c r="BF1989" s="6"/>
      <c r="BG1989" s="6"/>
      <c r="BH1989" s="6"/>
      <c r="BI1989" s="6"/>
      <c r="BJ1989" s="6"/>
      <c r="BK1989" s="6"/>
      <c r="BL1989" s="6"/>
      <c r="BM1989" s="6"/>
      <c r="BN1989" s="6"/>
      <c r="BO1989" s="6"/>
      <c r="BP1989" s="6"/>
      <c r="BQ1989" s="6"/>
      <c r="BR1989" s="6"/>
      <c r="BS1989" s="6"/>
      <c r="BT1989" s="6"/>
      <c r="BU1989" s="6"/>
      <c r="BV1989" s="6"/>
      <c r="BW1989" s="6"/>
      <c r="BX1989" s="6"/>
      <c r="BY1989" s="6"/>
      <c r="BZ1989" s="6"/>
      <c r="CA1989" s="6"/>
      <c r="CB1989" s="6"/>
    </row>
    <row r="1990" spans="1:80" ht="34.15" customHeight="1">
      <c r="A1990" s="2"/>
      <c r="B1990" s="2"/>
      <c r="C1990" s="2"/>
      <c r="D1990" s="2"/>
      <c r="E1990" s="2"/>
      <c r="F1990" s="15"/>
      <c r="G1990" s="2"/>
      <c r="H1990" s="2"/>
      <c r="I1990" s="2"/>
      <c r="J1990" s="2"/>
      <c r="K1990" s="2"/>
      <c r="L1990" s="2"/>
      <c r="M1990" s="2"/>
      <c r="N1990" s="546"/>
      <c r="O1990" s="2"/>
      <c r="P1990" s="2"/>
      <c r="Q1990" s="2"/>
      <c r="R1990" s="2"/>
      <c r="S1990" s="2"/>
      <c r="T1990" s="2"/>
      <c r="U1990" s="15"/>
      <c r="V1990" s="15"/>
      <c r="W1990" s="15"/>
      <c r="X1990" s="15"/>
      <c r="Y1990" s="15"/>
      <c r="Z1990" s="15"/>
      <c r="AA1990" s="15"/>
      <c r="AB1990" s="15"/>
      <c r="AC1990" s="15"/>
      <c r="AD1990" s="15"/>
      <c r="AE1990" s="15"/>
      <c r="AF1990" s="15"/>
      <c r="AG1990" s="15"/>
      <c r="AH1990" s="15"/>
      <c r="AI1990" s="15"/>
      <c r="AJ1990" s="15"/>
      <c r="AK1990" s="15"/>
      <c r="AL1990" s="15"/>
      <c r="AM1990" s="15"/>
      <c r="AN1990" s="15"/>
      <c r="AO1990" s="15"/>
      <c r="AP1990" s="15"/>
      <c r="AQ1990" s="15"/>
      <c r="AR1990" s="15"/>
      <c r="AS1990" s="15"/>
      <c r="AT1990" s="15"/>
      <c r="AU1990" s="15"/>
      <c r="AV1990" s="15"/>
      <c r="AW1990" s="15"/>
      <c r="AX1990" s="15"/>
      <c r="AY1990" s="6"/>
      <c r="AZ1990" s="6"/>
      <c r="BA1990" s="6"/>
      <c r="BB1990" s="6"/>
      <c r="BC1990" s="6"/>
      <c r="BD1990" s="6"/>
      <c r="BE1990" s="6"/>
      <c r="BF1990" s="6"/>
      <c r="BG1990" s="6"/>
      <c r="BH1990" s="6"/>
      <c r="BI1990" s="6"/>
      <c r="BJ1990" s="6"/>
      <c r="BK1990" s="6"/>
      <c r="BL1990" s="6"/>
      <c r="BM1990" s="6"/>
      <c r="BN1990" s="6"/>
      <c r="BO1990" s="6"/>
      <c r="BP1990" s="6"/>
      <c r="BQ1990" s="6"/>
      <c r="BR1990" s="6"/>
      <c r="BS1990" s="6"/>
      <c r="BT1990" s="6"/>
      <c r="BU1990" s="6"/>
      <c r="BV1990" s="6"/>
      <c r="BW1990" s="6"/>
      <c r="BX1990" s="6"/>
      <c r="BY1990" s="6"/>
      <c r="BZ1990" s="6"/>
      <c r="CA1990" s="6"/>
      <c r="CB1990" s="6"/>
    </row>
    <row r="1991" spans="1:80" ht="34.15" customHeight="1">
      <c r="A1991" s="2"/>
      <c r="B1991" s="2"/>
      <c r="C1991" s="2"/>
      <c r="D1991" s="2"/>
      <c r="E1991" s="2"/>
      <c r="F1991" s="15"/>
      <c r="G1991" s="2"/>
      <c r="H1991" s="2"/>
      <c r="I1991" s="2"/>
      <c r="J1991" s="2"/>
      <c r="K1991" s="2"/>
      <c r="L1991" s="2"/>
      <c r="M1991" s="2"/>
      <c r="N1991" s="546"/>
      <c r="O1991" s="2"/>
      <c r="P1991" s="2"/>
      <c r="Q1991" s="2"/>
      <c r="R1991" s="2"/>
      <c r="S1991" s="2"/>
      <c r="T1991" s="2"/>
      <c r="U1991" s="15"/>
      <c r="V1991" s="15"/>
      <c r="W1991" s="15"/>
      <c r="X1991" s="15"/>
      <c r="Y1991" s="15"/>
      <c r="Z1991" s="15"/>
      <c r="AA1991" s="15"/>
      <c r="AB1991" s="15"/>
      <c r="AC1991" s="15"/>
      <c r="AD1991" s="15"/>
      <c r="AE1991" s="15"/>
      <c r="AF1991" s="15"/>
      <c r="AG1991" s="15"/>
      <c r="AH1991" s="15"/>
      <c r="AI1991" s="15"/>
      <c r="AJ1991" s="15"/>
      <c r="AK1991" s="15"/>
      <c r="AL1991" s="15"/>
      <c r="AM1991" s="15"/>
      <c r="AN1991" s="15"/>
      <c r="AO1991" s="15"/>
      <c r="AP1991" s="15"/>
      <c r="AQ1991" s="15"/>
      <c r="AR1991" s="15"/>
      <c r="AS1991" s="15"/>
      <c r="AT1991" s="15"/>
      <c r="AU1991" s="15"/>
      <c r="AV1991" s="15"/>
      <c r="AW1991" s="15"/>
      <c r="AX1991" s="15"/>
      <c r="AY1991" s="6"/>
      <c r="AZ1991" s="6"/>
      <c r="BA1991" s="6"/>
      <c r="BB1991" s="6"/>
      <c r="BC1991" s="6"/>
      <c r="BD1991" s="6"/>
      <c r="BE1991" s="6"/>
      <c r="BF1991" s="6"/>
      <c r="BG1991" s="6"/>
      <c r="BH1991" s="6"/>
      <c r="BI1991" s="6"/>
      <c r="BJ1991" s="6"/>
      <c r="BK1991" s="6"/>
      <c r="BL1991" s="6"/>
      <c r="BM1991" s="6"/>
      <c r="BN1991" s="6"/>
      <c r="BO1991" s="6"/>
      <c r="BP1991" s="6"/>
      <c r="BQ1991" s="6"/>
      <c r="BR1991" s="6"/>
      <c r="BS1991" s="6"/>
      <c r="BT1991" s="6"/>
      <c r="BU1991" s="6"/>
      <c r="BV1991" s="6"/>
      <c r="BW1991" s="6"/>
      <c r="BX1991" s="6"/>
      <c r="BY1991" s="6"/>
      <c r="BZ1991" s="6"/>
      <c r="CA1991" s="6"/>
      <c r="CB1991" s="6"/>
    </row>
    <row r="1992" spans="1:80" ht="34.15" customHeight="1">
      <c r="A1992" s="2"/>
      <c r="B1992" s="2"/>
      <c r="C1992" s="2"/>
      <c r="D1992" s="2"/>
      <c r="E1992" s="2"/>
      <c r="F1992" s="15"/>
      <c r="G1992" s="2"/>
      <c r="H1992" s="2"/>
      <c r="I1992" s="2"/>
      <c r="J1992" s="2"/>
      <c r="K1992" s="2"/>
      <c r="L1992" s="2"/>
      <c r="M1992" s="2"/>
      <c r="N1992" s="546"/>
      <c r="O1992" s="2"/>
      <c r="P1992" s="2"/>
      <c r="Q1992" s="2"/>
      <c r="R1992" s="2"/>
      <c r="S1992" s="2"/>
      <c r="T1992" s="2"/>
      <c r="U1992" s="15"/>
      <c r="V1992" s="15"/>
      <c r="W1992" s="15"/>
      <c r="X1992" s="15"/>
      <c r="Y1992" s="15"/>
      <c r="Z1992" s="15"/>
      <c r="AA1992" s="15"/>
      <c r="AB1992" s="15"/>
      <c r="AC1992" s="15"/>
      <c r="AD1992" s="15"/>
      <c r="AE1992" s="15"/>
      <c r="AF1992" s="15"/>
      <c r="AG1992" s="15"/>
      <c r="AH1992" s="15"/>
      <c r="AI1992" s="15"/>
      <c r="AJ1992" s="15"/>
      <c r="AK1992" s="15"/>
      <c r="AL1992" s="15"/>
      <c r="AM1992" s="15"/>
      <c r="AN1992" s="15"/>
      <c r="AO1992" s="15"/>
      <c r="AP1992" s="15"/>
      <c r="AQ1992" s="15"/>
      <c r="AR1992" s="15"/>
      <c r="AS1992" s="15"/>
      <c r="AT1992" s="15"/>
      <c r="AU1992" s="15"/>
      <c r="AV1992" s="15"/>
      <c r="AW1992" s="15"/>
      <c r="AX1992" s="15"/>
      <c r="AY1992" s="6"/>
      <c r="AZ1992" s="6"/>
      <c r="BA1992" s="6"/>
      <c r="BB1992" s="6"/>
      <c r="BC1992" s="6"/>
      <c r="BD1992" s="6"/>
      <c r="BE1992" s="6"/>
      <c r="BF1992" s="6"/>
      <c r="BG1992" s="6"/>
      <c r="BH1992" s="6"/>
      <c r="BI1992" s="6"/>
      <c r="BJ1992" s="6"/>
      <c r="BK1992" s="6"/>
      <c r="BL1992" s="6"/>
      <c r="BM1992" s="6"/>
      <c r="BN1992" s="6"/>
      <c r="BO1992" s="6"/>
      <c r="BP1992" s="6"/>
      <c r="BQ1992" s="6"/>
      <c r="BR1992" s="6"/>
      <c r="BS1992" s="6"/>
      <c r="BT1992" s="6"/>
      <c r="BU1992" s="6"/>
      <c r="BV1992" s="6"/>
      <c r="BW1992" s="6"/>
      <c r="BX1992" s="6"/>
      <c r="BY1992" s="6"/>
      <c r="BZ1992" s="6"/>
      <c r="CA1992" s="6"/>
      <c r="CB1992" s="6"/>
    </row>
    <row r="1993" spans="1:80" ht="34.15" customHeight="1">
      <c r="A1993" s="2"/>
      <c r="B1993" s="2"/>
      <c r="C1993" s="2"/>
      <c r="D1993" s="2"/>
      <c r="E1993" s="2"/>
      <c r="F1993" s="15"/>
      <c r="G1993" s="2"/>
      <c r="H1993" s="2"/>
      <c r="I1993" s="2"/>
      <c r="J1993" s="2"/>
      <c r="K1993" s="2"/>
      <c r="L1993" s="2"/>
      <c r="M1993" s="2"/>
      <c r="N1993" s="546"/>
      <c r="O1993" s="2"/>
      <c r="P1993" s="2"/>
      <c r="Q1993" s="2"/>
      <c r="R1993" s="2"/>
      <c r="S1993" s="2"/>
      <c r="T1993" s="2"/>
      <c r="U1993" s="15"/>
      <c r="V1993" s="15"/>
      <c r="W1993" s="15"/>
      <c r="X1993" s="15"/>
      <c r="Y1993" s="15"/>
      <c r="Z1993" s="15"/>
      <c r="AA1993" s="15"/>
      <c r="AB1993" s="15"/>
      <c r="AC1993" s="15"/>
      <c r="AD1993" s="15"/>
      <c r="AE1993" s="15"/>
      <c r="AF1993" s="15"/>
      <c r="AG1993" s="15"/>
      <c r="AH1993" s="15"/>
      <c r="AI1993" s="15"/>
      <c r="AJ1993" s="15"/>
      <c r="AK1993" s="15"/>
      <c r="AL1993" s="15"/>
      <c r="AM1993" s="15"/>
      <c r="AN1993" s="15"/>
      <c r="AO1993" s="15"/>
      <c r="AP1993" s="15"/>
      <c r="AQ1993" s="15"/>
      <c r="AR1993" s="15"/>
      <c r="AS1993" s="15"/>
      <c r="AT1993" s="15"/>
      <c r="AU1993" s="15"/>
      <c r="AV1993" s="15"/>
      <c r="AW1993" s="15"/>
      <c r="AX1993" s="15"/>
      <c r="AY1993" s="6"/>
      <c r="AZ1993" s="6"/>
      <c r="BA1993" s="6"/>
      <c r="BB1993" s="6"/>
      <c r="BC1993" s="6"/>
      <c r="BD1993" s="6"/>
      <c r="BE1993" s="6"/>
      <c r="BF1993" s="6"/>
      <c r="BG1993" s="6"/>
      <c r="BH1993" s="6"/>
      <c r="BI1993" s="6"/>
      <c r="BJ1993" s="6"/>
      <c r="BK1993" s="6"/>
      <c r="BL1993" s="6"/>
      <c r="BM1993" s="6"/>
      <c r="BN1993" s="6"/>
      <c r="BO1993" s="6"/>
      <c r="BP1993" s="6"/>
      <c r="BQ1993" s="6"/>
      <c r="BR1993" s="6"/>
      <c r="BS1993" s="6"/>
      <c r="BT1993" s="6"/>
      <c r="BU1993" s="6"/>
      <c r="BV1993" s="6"/>
      <c r="BW1993" s="6"/>
      <c r="BX1993" s="6"/>
      <c r="BY1993" s="6"/>
      <c r="BZ1993" s="6"/>
      <c r="CA1993" s="6"/>
      <c r="CB1993" s="6"/>
    </row>
    <row r="1994" spans="1:80" ht="34.15" customHeight="1">
      <c r="A1994" s="2"/>
      <c r="B1994" s="2"/>
      <c r="C1994" s="2"/>
      <c r="D1994" s="2"/>
      <c r="E1994" s="2"/>
      <c r="F1994" s="15"/>
      <c r="G1994" s="2"/>
      <c r="H1994" s="2"/>
      <c r="I1994" s="2"/>
      <c r="J1994" s="2"/>
      <c r="K1994" s="2"/>
      <c r="L1994" s="2"/>
      <c r="M1994" s="2"/>
      <c r="N1994" s="546"/>
      <c r="O1994" s="2"/>
      <c r="P1994" s="2"/>
      <c r="Q1994" s="2"/>
      <c r="R1994" s="2"/>
      <c r="S1994" s="2"/>
      <c r="T1994" s="2"/>
      <c r="U1994" s="15"/>
      <c r="V1994" s="15"/>
      <c r="W1994" s="15"/>
      <c r="X1994" s="15"/>
      <c r="Y1994" s="15"/>
      <c r="Z1994" s="15"/>
      <c r="AA1994" s="15"/>
      <c r="AB1994" s="15"/>
      <c r="AC1994" s="15"/>
      <c r="AD1994" s="15"/>
      <c r="AE1994" s="15"/>
      <c r="AF1994" s="15"/>
      <c r="AG1994" s="15"/>
      <c r="AH1994" s="15"/>
      <c r="AI1994" s="15"/>
      <c r="AJ1994" s="15"/>
      <c r="AK1994" s="15"/>
      <c r="AL1994" s="15"/>
      <c r="AM1994" s="15"/>
      <c r="AN1994" s="15"/>
      <c r="AO1994" s="15"/>
      <c r="AP1994" s="15"/>
      <c r="AQ1994" s="15"/>
      <c r="AR1994" s="15"/>
      <c r="AS1994" s="15"/>
      <c r="AT1994" s="15"/>
      <c r="AU1994" s="15"/>
      <c r="AV1994" s="15"/>
      <c r="AW1994" s="15"/>
      <c r="AX1994" s="15"/>
      <c r="AY1994" s="6"/>
      <c r="AZ1994" s="6"/>
      <c r="BA1994" s="6"/>
      <c r="BB1994" s="6"/>
      <c r="BC1994" s="6"/>
      <c r="BD1994" s="6"/>
      <c r="BE1994" s="6"/>
      <c r="BF1994" s="6"/>
      <c r="BG1994" s="6"/>
      <c r="BH1994" s="6"/>
      <c r="BI1994" s="6"/>
      <c r="BJ1994" s="6"/>
      <c r="BK1994" s="6"/>
      <c r="BL1994" s="6"/>
      <c r="BM1994" s="6"/>
      <c r="BN1994" s="6"/>
      <c r="BO1994" s="6"/>
      <c r="BP1994" s="6"/>
      <c r="BQ1994" s="6"/>
      <c r="BR1994" s="6"/>
      <c r="BS1994" s="6"/>
      <c r="BT1994" s="6"/>
      <c r="BU1994" s="6"/>
      <c r="BV1994" s="6"/>
      <c r="BW1994" s="6"/>
      <c r="BX1994" s="6"/>
      <c r="BY1994" s="6"/>
      <c r="BZ1994" s="6"/>
      <c r="CA1994" s="6"/>
      <c r="CB1994" s="6"/>
    </row>
    <row r="1995" spans="1:80" ht="34.15" customHeight="1">
      <c r="A1995" s="2"/>
      <c r="B1995" s="2"/>
      <c r="C1995" s="2"/>
      <c r="D1995" s="2"/>
      <c r="E1995" s="2"/>
      <c r="F1995" s="15"/>
      <c r="G1995" s="2"/>
      <c r="H1995" s="2"/>
      <c r="I1995" s="2"/>
      <c r="J1995" s="2"/>
      <c r="K1995" s="2"/>
      <c r="L1995" s="2"/>
      <c r="M1995" s="2"/>
      <c r="N1995" s="546"/>
      <c r="O1995" s="2"/>
      <c r="P1995" s="2"/>
      <c r="Q1995" s="2"/>
      <c r="R1995" s="2"/>
      <c r="S1995" s="2"/>
      <c r="T1995" s="2"/>
      <c r="U1995" s="15"/>
      <c r="V1995" s="15"/>
      <c r="W1995" s="15"/>
      <c r="X1995" s="15"/>
      <c r="Y1995" s="15"/>
      <c r="Z1995" s="15"/>
      <c r="AA1995" s="15"/>
      <c r="AB1995" s="15"/>
      <c r="AC1995" s="15"/>
      <c r="AD1995" s="15"/>
      <c r="AE1995" s="15"/>
      <c r="AF1995" s="15"/>
      <c r="AG1995" s="15"/>
      <c r="AH1995" s="15"/>
      <c r="AI1995" s="15"/>
      <c r="AJ1995" s="15"/>
      <c r="AK1995" s="15"/>
      <c r="AL1995" s="15"/>
      <c r="AM1995" s="15"/>
      <c r="AN1995" s="15"/>
      <c r="AO1995" s="15"/>
      <c r="AP1995" s="15"/>
      <c r="AQ1995" s="15"/>
      <c r="AR1995" s="15"/>
      <c r="AS1995" s="15"/>
      <c r="AT1995" s="15"/>
      <c r="AU1995" s="15"/>
      <c r="AV1995" s="15"/>
      <c r="AW1995" s="15"/>
      <c r="AX1995" s="15"/>
      <c r="AY1995" s="6"/>
      <c r="AZ1995" s="6"/>
      <c r="BA1995" s="6"/>
      <c r="BB1995" s="6"/>
      <c r="BC1995" s="6"/>
      <c r="BD1995" s="6"/>
      <c r="BE1995" s="6"/>
      <c r="BF1995" s="6"/>
      <c r="BG1995" s="6"/>
      <c r="BH1995" s="6"/>
      <c r="BI1995" s="6"/>
      <c r="BJ1995" s="6"/>
      <c r="BK1995" s="6"/>
      <c r="BL1995" s="6"/>
      <c r="BM1995" s="6"/>
      <c r="BN1995" s="6"/>
      <c r="BO1995" s="6"/>
      <c r="BP1995" s="6"/>
      <c r="BQ1995" s="6"/>
      <c r="BR1995" s="6"/>
      <c r="BS1995" s="6"/>
      <c r="BT1995" s="6"/>
      <c r="BU1995" s="6"/>
      <c r="BV1995" s="6"/>
      <c r="BW1995" s="6"/>
      <c r="BX1995" s="6"/>
      <c r="BY1995" s="6"/>
      <c r="BZ1995" s="6"/>
      <c r="CA1995" s="6"/>
      <c r="CB1995" s="6"/>
    </row>
    <row r="1996" spans="1:80" ht="34.15" customHeight="1">
      <c r="A1996" s="2"/>
      <c r="B1996" s="2"/>
      <c r="C1996" s="2"/>
      <c r="D1996" s="2"/>
      <c r="E1996" s="2"/>
      <c r="F1996" s="15"/>
      <c r="G1996" s="2"/>
      <c r="H1996" s="2"/>
      <c r="I1996" s="2"/>
      <c r="J1996" s="2"/>
      <c r="K1996" s="2"/>
      <c r="L1996" s="2"/>
      <c r="M1996" s="2"/>
      <c r="N1996" s="546"/>
      <c r="O1996" s="2"/>
      <c r="P1996" s="2"/>
      <c r="Q1996" s="2"/>
      <c r="R1996" s="2"/>
      <c r="S1996" s="2"/>
      <c r="T1996" s="2"/>
      <c r="U1996" s="15"/>
      <c r="V1996" s="15"/>
      <c r="W1996" s="15"/>
      <c r="X1996" s="15"/>
      <c r="Y1996" s="15"/>
      <c r="Z1996" s="15"/>
      <c r="AA1996" s="15"/>
      <c r="AB1996" s="15"/>
      <c r="AC1996" s="15"/>
      <c r="AD1996" s="15"/>
      <c r="AE1996" s="15"/>
      <c r="AF1996" s="15"/>
      <c r="AG1996" s="15"/>
      <c r="AH1996" s="15"/>
      <c r="AI1996" s="15"/>
      <c r="AJ1996" s="15"/>
      <c r="AK1996" s="15"/>
      <c r="AL1996" s="15"/>
      <c r="AM1996" s="15"/>
      <c r="AN1996" s="15"/>
      <c r="AO1996" s="15"/>
      <c r="AP1996" s="15"/>
      <c r="AQ1996" s="15"/>
      <c r="AR1996" s="15"/>
      <c r="AS1996" s="15"/>
      <c r="AT1996" s="15"/>
      <c r="AU1996" s="15"/>
      <c r="AV1996" s="15"/>
      <c r="AW1996" s="15"/>
      <c r="AX1996" s="15"/>
      <c r="AY1996" s="6"/>
      <c r="AZ1996" s="6"/>
      <c r="BA1996" s="6"/>
      <c r="BB1996" s="6"/>
      <c r="BC1996" s="6"/>
      <c r="BD1996" s="6"/>
      <c r="BE1996" s="6"/>
      <c r="BF1996" s="6"/>
      <c r="BG1996" s="6"/>
      <c r="BH1996" s="6"/>
      <c r="BI1996" s="6"/>
      <c r="BJ1996" s="6"/>
      <c r="BK1996" s="6"/>
      <c r="BL1996" s="6"/>
      <c r="BM1996" s="6"/>
      <c r="BN1996" s="6"/>
      <c r="BO1996" s="6"/>
      <c r="BP1996" s="6"/>
      <c r="BQ1996" s="6"/>
      <c r="BR1996" s="6"/>
      <c r="BS1996" s="6"/>
      <c r="BT1996" s="6"/>
      <c r="BU1996" s="6"/>
      <c r="BV1996" s="6"/>
      <c r="BW1996" s="6"/>
      <c r="BX1996" s="6"/>
      <c r="BY1996" s="6"/>
      <c r="BZ1996" s="6"/>
      <c r="CA1996" s="6"/>
      <c r="CB1996" s="6"/>
    </row>
    <row r="1997" spans="1:80" ht="34.15" customHeight="1">
      <c r="A1997" s="2"/>
      <c r="B1997" s="2"/>
      <c r="C1997" s="2"/>
      <c r="D1997" s="2"/>
      <c r="E1997" s="2"/>
      <c r="F1997" s="15"/>
      <c r="G1997" s="2"/>
      <c r="H1997" s="2"/>
      <c r="I1997" s="2"/>
      <c r="J1997" s="2"/>
      <c r="K1997" s="2"/>
      <c r="L1997" s="2"/>
      <c r="M1997" s="2"/>
      <c r="N1997" s="546"/>
      <c r="O1997" s="2"/>
      <c r="P1997" s="2"/>
      <c r="Q1997" s="2"/>
      <c r="R1997" s="2"/>
      <c r="S1997" s="2"/>
      <c r="T1997" s="2"/>
      <c r="U1997" s="15"/>
      <c r="V1997" s="15"/>
      <c r="W1997" s="15"/>
      <c r="X1997" s="15"/>
      <c r="Y1997" s="15"/>
      <c r="Z1997" s="15"/>
      <c r="AA1997" s="15"/>
      <c r="AB1997" s="15"/>
      <c r="AC1997" s="15"/>
      <c r="AD1997" s="15"/>
      <c r="AE1997" s="15"/>
      <c r="AF1997" s="15"/>
      <c r="AG1997" s="15"/>
      <c r="AH1997" s="15"/>
      <c r="AI1997" s="15"/>
      <c r="AJ1997" s="15"/>
      <c r="AK1997" s="15"/>
      <c r="AL1997" s="15"/>
      <c r="AM1997" s="15"/>
      <c r="AN1997" s="15"/>
      <c r="AO1997" s="15"/>
      <c r="AP1997" s="15"/>
      <c r="AQ1997" s="15"/>
      <c r="AR1997" s="15"/>
      <c r="AS1997" s="15"/>
      <c r="AT1997" s="15"/>
      <c r="AU1997" s="15"/>
      <c r="AV1997" s="15"/>
      <c r="AW1997" s="15"/>
      <c r="AX1997" s="15"/>
      <c r="AY1997" s="6"/>
      <c r="AZ1997" s="6"/>
      <c r="BA1997" s="6"/>
      <c r="BB1997" s="6"/>
      <c r="BC1997" s="6"/>
      <c r="BD1997" s="6"/>
      <c r="BE1997" s="6"/>
      <c r="BF1997" s="6"/>
      <c r="BG1997" s="6"/>
      <c r="BH1997" s="6"/>
      <c r="BI1997" s="6"/>
      <c r="BJ1997" s="6"/>
      <c r="BK1997" s="6"/>
      <c r="BL1997" s="6"/>
      <c r="BM1997" s="6"/>
      <c r="BN1997" s="6"/>
      <c r="BO1997" s="6"/>
      <c r="BP1997" s="6"/>
      <c r="BQ1997" s="6"/>
      <c r="BR1997" s="6"/>
      <c r="BS1997" s="6"/>
      <c r="BT1997" s="6"/>
      <c r="BU1997" s="6"/>
      <c r="BV1997" s="6"/>
      <c r="BW1997" s="6"/>
      <c r="BX1997" s="6"/>
      <c r="BY1997" s="6"/>
      <c r="BZ1997" s="6"/>
      <c r="CA1997" s="6"/>
      <c r="CB1997" s="6"/>
    </row>
    <row r="1998" spans="1:80" ht="34.15" customHeight="1">
      <c r="A1998" s="2"/>
      <c r="B1998" s="2"/>
      <c r="C1998" s="2"/>
      <c r="D1998" s="2"/>
      <c r="E1998" s="2"/>
      <c r="F1998" s="15"/>
      <c r="G1998" s="2"/>
      <c r="H1998" s="2"/>
      <c r="I1998" s="2"/>
      <c r="J1998" s="2"/>
      <c r="K1998" s="2"/>
      <c r="L1998" s="2"/>
      <c r="M1998" s="2"/>
      <c r="N1998" s="546"/>
      <c r="O1998" s="2"/>
      <c r="P1998" s="2"/>
      <c r="Q1998" s="2"/>
      <c r="R1998" s="2"/>
      <c r="S1998" s="2"/>
      <c r="T1998" s="2"/>
      <c r="U1998" s="15"/>
      <c r="V1998" s="15"/>
      <c r="W1998" s="15"/>
      <c r="X1998" s="15"/>
      <c r="Y1998" s="15"/>
      <c r="Z1998" s="15"/>
      <c r="AA1998" s="15"/>
      <c r="AB1998" s="15"/>
      <c r="AC1998" s="15"/>
      <c r="AD1998" s="15"/>
      <c r="AE1998" s="15"/>
      <c r="AF1998" s="15"/>
      <c r="AG1998" s="15"/>
      <c r="AH1998" s="15"/>
      <c r="AI1998" s="15"/>
      <c r="AJ1998" s="15"/>
      <c r="AK1998" s="15"/>
      <c r="AL1998" s="15"/>
      <c r="AM1998" s="15"/>
      <c r="AN1998" s="15"/>
      <c r="AO1998" s="15"/>
      <c r="AP1998" s="15"/>
      <c r="AQ1998" s="15"/>
      <c r="AR1998" s="15"/>
      <c r="AS1998" s="15"/>
      <c r="AT1998" s="15"/>
      <c r="AU1998" s="15"/>
      <c r="AV1998" s="15"/>
      <c r="AW1998" s="15"/>
      <c r="AX1998" s="15"/>
      <c r="AY1998" s="6"/>
      <c r="AZ1998" s="6"/>
      <c r="BA1998" s="6"/>
      <c r="BB1998" s="6"/>
      <c r="BC1998" s="6"/>
      <c r="BD1998" s="6"/>
      <c r="BE1998" s="6"/>
      <c r="BF1998" s="6"/>
      <c r="BG1998" s="6"/>
      <c r="BH1998" s="6"/>
      <c r="BI1998" s="6"/>
      <c r="BJ1998" s="6"/>
      <c r="BK1998" s="6"/>
      <c r="BL1998" s="6"/>
      <c r="BM1998" s="6"/>
      <c r="BN1998" s="6"/>
      <c r="BO1998" s="6"/>
      <c r="BP1998" s="6"/>
      <c r="BQ1998" s="6"/>
      <c r="BR1998" s="6"/>
      <c r="BS1998" s="6"/>
      <c r="BT1998" s="6"/>
      <c r="BU1998" s="6"/>
      <c r="BV1998" s="6"/>
      <c r="BW1998" s="6"/>
      <c r="BX1998" s="6"/>
      <c r="BY1998" s="6"/>
      <c r="BZ1998" s="6"/>
      <c r="CA1998" s="6"/>
      <c r="CB1998" s="6"/>
    </row>
    <row r="1999" spans="1:80" ht="34.15" customHeight="1">
      <c r="A1999" s="2"/>
      <c r="B1999" s="2"/>
      <c r="C1999" s="2"/>
      <c r="D1999" s="2"/>
      <c r="E1999" s="2"/>
      <c r="F1999" s="15"/>
      <c r="G1999" s="2"/>
      <c r="H1999" s="2"/>
      <c r="I1999" s="2"/>
      <c r="J1999" s="2"/>
      <c r="K1999" s="2"/>
      <c r="L1999" s="2"/>
      <c r="M1999" s="2"/>
      <c r="N1999" s="546"/>
      <c r="O1999" s="2"/>
      <c r="P1999" s="2"/>
      <c r="Q1999" s="2"/>
      <c r="R1999" s="2"/>
      <c r="S1999" s="2"/>
      <c r="T1999" s="2"/>
      <c r="U1999" s="15"/>
      <c r="V1999" s="15"/>
      <c r="W1999" s="15"/>
      <c r="X1999" s="15"/>
      <c r="Y1999" s="15"/>
      <c r="Z1999" s="15"/>
      <c r="AA1999" s="15"/>
      <c r="AB1999" s="15"/>
      <c r="AC1999" s="15"/>
      <c r="AD1999" s="15"/>
      <c r="AE1999" s="15"/>
      <c r="AF1999" s="15"/>
      <c r="AG1999" s="15"/>
      <c r="AH1999" s="15"/>
      <c r="AI1999" s="15"/>
      <c r="AJ1999" s="15"/>
      <c r="AK1999" s="15"/>
      <c r="AL1999" s="15"/>
      <c r="AM1999" s="15"/>
      <c r="AN1999" s="15"/>
      <c r="AO1999" s="15"/>
      <c r="AP1999" s="15"/>
      <c r="AQ1999" s="15"/>
      <c r="AR1999" s="15"/>
      <c r="AS1999" s="15"/>
      <c r="AT1999" s="15"/>
      <c r="AU1999" s="15"/>
      <c r="AV1999" s="15"/>
      <c r="AW1999" s="15"/>
      <c r="AX1999" s="15"/>
      <c r="AY1999" s="6"/>
      <c r="AZ1999" s="6"/>
      <c r="BA1999" s="6"/>
      <c r="BB1999" s="6"/>
      <c r="BC1999" s="6"/>
      <c r="BD1999" s="6"/>
      <c r="BE1999" s="6"/>
      <c r="BF1999" s="6"/>
      <c r="BG1999" s="6"/>
      <c r="BH1999" s="6"/>
      <c r="BI1999" s="6"/>
      <c r="BJ1999" s="6"/>
      <c r="BK1999" s="6"/>
      <c r="BL1999" s="6"/>
      <c r="BM1999" s="6"/>
      <c r="BN1999" s="6"/>
      <c r="BO1999" s="6"/>
      <c r="BP1999" s="6"/>
      <c r="BQ1999" s="6"/>
      <c r="BR1999" s="6"/>
      <c r="BS1999" s="6"/>
      <c r="BT1999" s="6"/>
      <c r="BU1999" s="6"/>
      <c r="BV1999" s="6"/>
      <c r="BW1999" s="6"/>
      <c r="BX1999" s="6"/>
      <c r="BY1999" s="6"/>
      <c r="BZ1999" s="6"/>
      <c r="CA1999" s="6"/>
      <c r="CB1999" s="6"/>
    </row>
    <row r="2000" spans="1:80" ht="34.15" customHeight="1">
      <c r="A2000" s="2"/>
      <c r="B2000" s="2"/>
      <c r="C2000" s="2"/>
      <c r="D2000" s="2"/>
      <c r="E2000" s="2"/>
      <c r="F2000" s="15"/>
      <c r="G2000" s="2"/>
      <c r="H2000" s="2"/>
      <c r="I2000" s="2"/>
      <c r="J2000" s="2"/>
      <c r="K2000" s="2"/>
      <c r="L2000" s="2"/>
      <c r="M2000" s="2"/>
      <c r="N2000" s="546"/>
      <c r="O2000" s="2"/>
      <c r="P2000" s="2"/>
      <c r="Q2000" s="2"/>
      <c r="R2000" s="2"/>
      <c r="S2000" s="2"/>
      <c r="T2000" s="2"/>
      <c r="U2000" s="15"/>
      <c r="V2000" s="15"/>
      <c r="W2000" s="15"/>
      <c r="X2000" s="15"/>
      <c r="Y2000" s="15"/>
      <c r="Z2000" s="15"/>
      <c r="AA2000" s="15"/>
      <c r="AB2000" s="15"/>
      <c r="AC2000" s="15"/>
      <c r="AD2000" s="15"/>
      <c r="AE2000" s="15"/>
      <c r="AF2000" s="15"/>
      <c r="AG2000" s="15"/>
      <c r="AH2000" s="15"/>
      <c r="AI2000" s="15"/>
      <c r="AJ2000" s="15"/>
      <c r="AK2000" s="15"/>
      <c r="AL2000" s="15"/>
      <c r="AM2000" s="15"/>
      <c r="AN2000" s="15"/>
      <c r="AO2000" s="15"/>
      <c r="AP2000" s="15"/>
      <c r="AQ2000" s="15"/>
      <c r="AR2000" s="15"/>
      <c r="AS2000" s="15"/>
      <c r="AT2000" s="15"/>
      <c r="AU2000" s="15"/>
      <c r="AV2000" s="15"/>
      <c r="AW2000" s="15"/>
      <c r="AX2000" s="15"/>
    </row>
  </sheetData>
  <autoFilter ref="A2:AX2"/>
  <phoneticPr fontId="1" type="noConversion"/>
  <dataValidations count="2">
    <dataValidation type="list" allowBlank="1" showInputMessage="1" showErrorMessage="1" sqref="H3:H1999">
      <formula1>AutosomeReport1</formula1>
    </dataValidation>
    <dataValidation type="custom" allowBlank="1" showInputMessage="1" showErrorMessage="1" sqref="I3:I499">
      <formula1>TRUE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8" r:id="rId4" name="Button 8">
              <controlPr defaultSize="0" print="0" autoFill="0" autoPict="0" macro="[0]!View_Main_Form">
                <anchor moveWithCells="1" sizeWithCells="1">
                  <from>
                    <xdr:col>7</xdr:col>
                    <xdr:colOff>9525</xdr:colOff>
                    <xdr:row>367</xdr:row>
                    <xdr:rowOff>0</xdr:rowOff>
                  </from>
                  <to>
                    <xdr:col>11</xdr:col>
                    <xdr:colOff>276225</xdr:colOff>
                    <xdr:row>368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5" name="Button 9">
              <controlPr defaultSize="0" print="0" autoFill="0" autoPict="0" macro="[0]!A1_View_Sample_Control_Form">
                <anchor moveWithCells="1" sizeWithCells="1">
                  <from>
                    <xdr:col>2</xdr:col>
                    <xdr:colOff>180975</xdr:colOff>
                    <xdr:row>0</xdr:row>
                    <xdr:rowOff>104775</xdr:rowOff>
                  </from>
                  <to>
                    <xdr:col>5</xdr:col>
                    <xdr:colOff>104775</xdr:colOff>
                    <xdr:row>0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6" name="Button 10">
              <controlPr defaultSize="0" print="0" autoFill="0" autoPict="0" macro="[0]!A2_View_Data_Control_Form">
                <anchor moveWithCells="1" sizeWithCells="1">
                  <from>
                    <xdr:col>5</xdr:col>
                    <xdr:colOff>228600</xdr:colOff>
                    <xdr:row>0</xdr:row>
                    <xdr:rowOff>95250</xdr:rowOff>
                  </from>
                  <to>
                    <xdr:col>10</xdr:col>
                    <xdr:colOff>133350</xdr:colOff>
                    <xdr:row>0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FF00"/>
  </sheetPr>
  <dimension ref="A1:CB2000"/>
  <sheetViews>
    <sheetView zoomScale="70" zoomScaleNormal="70" workbookViewId="0">
      <pane xSplit="13" ySplit="2" topLeftCell="N3" activePane="bottomRight" state="frozen"/>
      <selection pane="topRight" activeCell="N1" sqref="N1"/>
      <selection pane="bottomLeft" activeCell="A3" sqref="A3"/>
      <selection pane="bottomRight" activeCell="H9" sqref="H9"/>
    </sheetView>
  </sheetViews>
  <sheetFormatPr defaultColWidth="17.75" defaultRowHeight="34.15" customHeight="1"/>
  <cols>
    <col min="1" max="1" width="6.5" style="3" customWidth="1"/>
    <col min="2" max="2" width="10.375" style="3" bestFit="1" customWidth="1"/>
    <col min="3" max="3" width="11.5" style="3" customWidth="1"/>
    <col min="4" max="4" width="8.75" style="3" customWidth="1"/>
    <col min="5" max="5" width="5.875" style="3" customWidth="1"/>
    <col min="6" max="6" width="7" style="3" customWidth="1"/>
    <col min="7" max="7" width="7.75" style="3" bestFit="1" customWidth="1"/>
    <col min="8" max="8" width="7.5" style="3" bestFit="1" customWidth="1"/>
    <col min="9" max="9" width="5.75" style="3" customWidth="1"/>
    <col min="10" max="10" width="6.125" style="3" customWidth="1"/>
    <col min="11" max="11" width="6.5" style="3" customWidth="1"/>
    <col min="12" max="12" width="6.625" style="3" customWidth="1"/>
    <col min="13" max="13" width="4.125" style="3" customWidth="1"/>
    <col min="14" max="14" width="4.125" style="544" customWidth="1"/>
    <col min="15" max="20" width="4.125" style="3" customWidth="1"/>
    <col min="21" max="24" width="7.5" style="3" bestFit="1" customWidth="1"/>
    <col min="25" max="25" width="11.75" style="3" bestFit="1" customWidth="1"/>
    <col min="26" max="28" width="7.5" style="3" bestFit="1" customWidth="1"/>
    <col min="29" max="29" width="11.75" style="3" bestFit="1" customWidth="1"/>
    <col min="30" max="40" width="8.5" style="3" bestFit="1" customWidth="1"/>
    <col min="41" max="41" width="12.75" style="3" bestFit="1" customWidth="1"/>
    <col min="42" max="43" width="8.5" style="3" bestFit="1" customWidth="1"/>
    <col min="44" max="44" width="12.75" style="3" bestFit="1" customWidth="1"/>
    <col min="45" max="45" width="10.5" style="3" customWidth="1"/>
    <col min="46" max="46" width="8.5" style="3" bestFit="1" customWidth="1"/>
    <col min="47" max="16384" width="17.75" style="3"/>
  </cols>
  <sheetData>
    <row r="1" spans="1:80" ht="51.6" customHeight="1">
      <c r="A1" s="2" t="s">
        <v>430</v>
      </c>
      <c r="B1" s="3" t="s">
        <v>2494</v>
      </c>
      <c r="C1" s="2"/>
      <c r="D1" s="2"/>
      <c r="E1" s="2"/>
      <c r="F1" s="2"/>
      <c r="G1" s="2"/>
      <c r="H1" s="2"/>
      <c r="I1" s="2"/>
      <c r="J1" s="2"/>
      <c r="K1" s="2"/>
      <c r="L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</row>
    <row r="2" spans="1:80" ht="34.15" customHeight="1">
      <c r="A2" s="19" t="s">
        <v>201</v>
      </c>
      <c r="B2" s="19" t="s">
        <v>2</v>
      </c>
      <c r="C2" s="19" t="s">
        <v>184</v>
      </c>
      <c r="D2" s="19" t="s">
        <v>202</v>
      </c>
      <c r="E2" s="19" t="s">
        <v>203</v>
      </c>
      <c r="F2" s="20" t="s">
        <v>207</v>
      </c>
      <c r="G2" s="19" t="s">
        <v>204</v>
      </c>
      <c r="H2" s="19" t="s">
        <v>205</v>
      </c>
      <c r="I2" s="19" t="s">
        <v>190</v>
      </c>
      <c r="J2" s="19" t="s">
        <v>2112</v>
      </c>
      <c r="K2" s="19" t="s">
        <v>2113</v>
      </c>
      <c r="L2" s="19" t="s">
        <v>413</v>
      </c>
      <c r="M2" s="19" t="s">
        <v>219</v>
      </c>
      <c r="N2" s="545" t="s">
        <v>414</v>
      </c>
      <c r="O2" s="19" t="s">
        <v>700</v>
      </c>
      <c r="P2" s="20"/>
      <c r="Q2" s="20"/>
      <c r="R2" s="20"/>
      <c r="S2" s="20"/>
      <c r="T2" s="20"/>
      <c r="U2" s="20" t="s">
        <v>66</v>
      </c>
      <c r="V2" s="20" t="s">
        <v>25</v>
      </c>
      <c r="W2" s="20" t="s">
        <v>26</v>
      </c>
      <c r="X2" s="20" t="s">
        <v>31</v>
      </c>
      <c r="Y2" s="20" t="s">
        <v>24</v>
      </c>
      <c r="Z2" s="20" t="s">
        <v>23</v>
      </c>
      <c r="AA2" s="20" t="s">
        <v>32</v>
      </c>
      <c r="AB2" s="20" t="s">
        <v>33</v>
      </c>
      <c r="AC2" s="20" t="s">
        <v>34</v>
      </c>
      <c r="AD2" s="20" t="s">
        <v>1239</v>
      </c>
      <c r="AE2" s="20" t="s">
        <v>182</v>
      </c>
      <c r="AF2" s="20" t="s">
        <v>22</v>
      </c>
      <c r="AG2" s="20" t="s">
        <v>27</v>
      </c>
      <c r="AH2" s="20" t="s">
        <v>1218</v>
      </c>
      <c r="AI2" s="20" t="s">
        <v>28</v>
      </c>
      <c r="AJ2" s="20" t="s">
        <v>29</v>
      </c>
      <c r="AK2" s="20" t="s">
        <v>30</v>
      </c>
      <c r="AL2" s="20" t="s">
        <v>1219</v>
      </c>
      <c r="AM2" s="20" t="s">
        <v>1220</v>
      </c>
      <c r="AN2" s="20" t="s">
        <v>1240</v>
      </c>
      <c r="AO2" s="20" t="s">
        <v>183</v>
      </c>
      <c r="AP2" s="20" t="s">
        <v>67</v>
      </c>
      <c r="AQ2" s="20" t="s">
        <v>69</v>
      </c>
      <c r="AR2" s="20" t="s">
        <v>1242</v>
      </c>
      <c r="AS2" s="20" t="s">
        <v>46</v>
      </c>
      <c r="AT2" s="20" t="s">
        <v>1241</v>
      </c>
      <c r="AU2" s="20"/>
      <c r="AV2" s="20"/>
      <c r="AW2" s="20"/>
      <c r="AX2" s="20"/>
      <c r="AY2" s="6"/>
    </row>
    <row r="3" spans="1:80" ht="34.15" customHeight="1">
      <c r="A3" s="2"/>
      <c r="B3" s="2"/>
      <c r="C3" s="2"/>
      <c r="D3" s="2"/>
      <c r="E3" s="2"/>
      <c r="F3" s="15"/>
      <c r="G3" s="2"/>
      <c r="H3" s="2"/>
      <c r="I3" s="2"/>
      <c r="J3" s="2"/>
      <c r="K3" s="2"/>
      <c r="L3" s="2"/>
      <c r="M3" s="2"/>
      <c r="N3" s="546"/>
      <c r="O3" s="2"/>
      <c r="P3" s="2"/>
      <c r="Q3" s="2"/>
      <c r="R3" s="2"/>
      <c r="S3" s="2"/>
      <c r="T3" s="2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  <c r="AW3" s="15"/>
      <c r="AX3" s="15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</row>
    <row r="4" spans="1:80" ht="34.15" customHeight="1">
      <c r="A4" s="2"/>
      <c r="B4" s="2"/>
      <c r="C4" s="2"/>
      <c r="D4" s="2"/>
      <c r="E4" s="2"/>
      <c r="F4" s="15"/>
      <c r="G4" s="2"/>
      <c r="H4" s="2"/>
      <c r="I4" s="2"/>
      <c r="J4" s="2"/>
      <c r="K4" s="2"/>
      <c r="L4" s="2"/>
      <c r="M4" s="2"/>
      <c r="N4" s="546"/>
      <c r="O4" s="2"/>
      <c r="P4" s="2"/>
      <c r="Q4" s="2"/>
      <c r="R4" s="2"/>
      <c r="S4" s="2"/>
      <c r="T4" s="2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</row>
    <row r="5" spans="1:80" ht="34.15" customHeight="1">
      <c r="A5" s="2"/>
      <c r="B5" s="2"/>
      <c r="C5" s="2"/>
      <c r="D5" s="2"/>
      <c r="E5" s="2"/>
      <c r="F5" s="15"/>
      <c r="G5" s="2"/>
      <c r="H5" s="2"/>
      <c r="I5" s="2"/>
      <c r="J5" s="2"/>
      <c r="K5" s="2"/>
      <c r="L5" s="2"/>
      <c r="M5" s="2"/>
      <c r="N5" s="546"/>
      <c r="O5" s="2"/>
      <c r="P5" s="2"/>
      <c r="Q5" s="2"/>
      <c r="R5" s="2"/>
      <c r="S5" s="2"/>
      <c r="T5" s="2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</row>
    <row r="6" spans="1:80" ht="34.15" customHeight="1">
      <c r="A6" s="2"/>
      <c r="B6" s="2"/>
      <c r="C6" s="2"/>
      <c r="D6" s="2"/>
      <c r="E6" s="2"/>
      <c r="F6" s="15"/>
      <c r="G6" s="2"/>
      <c r="H6" s="2"/>
      <c r="I6" s="2"/>
      <c r="J6" s="2"/>
      <c r="K6" s="2"/>
      <c r="L6" s="2"/>
      <c r="M6" s="2"/>
      <c r="N6" s="546"/>
      <c r="O6" s="2"/>
      <c r="P6" s="2"/>
      <c r="Q6" s="2"/>
      <c r="R6" s="2"/>
      <c r="S6" s="2"/>
      <c r="T6" s="2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</row>
    <row r="7" spans="1:80" ht="34.15" customHeight="1">
      <c r="A7" s="2"/>
      <c r="B7" s="2"/>
      <c r="C7" s="2"/>
      <c r="D7" s="2"/>
      <c r="E7" s="2"/>
      <c r="F7" s="15"/>
      <c r="G7" s="2"/>
      <c r="H7" s="2"/>
      <c r="I7" s="2"/>
      <c r="J7" s="2"/>
      <c r="K7" s="2"/>
      <c r="L7" s="2"/>
      <c r="M7" s="2"/>
      <c r="N7" s="546"/>
      <c r="O7" s="2"/>
      <c r="P7" s="2"/>
      <c r="Q7" s="2"/>
      <c r="R7" s="2"/>
      <c r="S7" s="2"/>
      <c r="T7" s="2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</row>
    <row r="8" spans="1:80" ht="34.15" customHeight="1">
      <c r="A8" s="2"/>
      <c r="B8" s="2"/>
      <c r="C8" s="2"/>
      <c r="D8" s="2"/>
      <c r="E8" s="2"/>
      <c r="F8" s="15"/>
      <c r="G8" s="2"/>
      <c r="H8" s="2"/>
      <c r="I8" s="2"/>
      <c r="J8" s="2"/>
      <c r="K8" s="2"/>
      <c r="L8" s="2"/>
      <c r="M8" s="2"/>
      <c r="N8" s="546"/>
      <c r="O8" s="2"/>
      <c r="P8" s="2"/>
      <c r="Q8" s="2"/>
      <c r="R8" s="2"/>
      <c r="S8" s="2"/>
      <c r="T8" s="2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</row>
    <row r="9" spans="1:80" ht="34.15" customHeight="1">
      <c r="A9" s="2"/>
      <c r="B9" s="2"/>
      <c r="C9" s="2"/>
      <c r="D9" s="2"/>
      <c r="E9" s="2"/>
      <c r="F9" s="15"/>
      <c r="G9" s="2"/>
      <c r="H9" s="2"/>
      <c r="I9" s="2"/>
      <c r="J9" s="2"/>
      <c r="K9" s="2"/>
      <c r="L9" s="2"/>
      <c r="M9" s="2"/>
      <c r="N9" s="546"/>
      <c r="O9" s="2"/>
      <c r="P9" s="2"/>
      <c r="Q9" s="2"/>
      <c r="R9" s="2"/>
      <c r="S9" s="2"/>
      <c r="T9" s="2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</row>
    <row r="10" spans="1:80" ht="34.15" customHeight="1">
      <c r="A10" s="2"/>
      <c r="B10" s="2"/>
      <c r="C10" s="2"/>
      <c r="D10" s="2"/>
      <c r="E10" s="2"/>
      <c r="F10" s="15"/>
      <c r="G10" s="2"/>
      <c r="H10" s="2"/>
      <c r="I10" s="2"/>
      <c r="J10" s="2"/>
      <c r="K10" s="2"/>
      <c r="L10" s="2"/>
      <c r="M10" s="2"/>
      <c r="N10" s="546"/>
      <c r="O10" s="2"/>
      <c r="P10" s="2"/>
      <c r="Q10" s="2"/>
      <c r="R10" s="2"/>
      <c r="S10" s="2"/>
      <c r="T10" s="2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</row>
    <row r="11" spans="1:80" ht="33.75" customHeight="1">
      <c r="A11" s="2"/>
      <c r="B11" s="2"/>
      <c r="C11" s="2"/>
      <c r="D11" s="2"/>
      <c r="E11" s="2"/>
      <c r="F11" s="15"/>
      <c r="G11" s="2"/>
      <c r="H11" s="2"/>
      <c r="I11" s="2"/>
      <c r="J11" s="2"/>
      <c r="K11" s="2"/>
      <c r="L11" s="2"/>
      <c r="M11" s="2"/>
      <c r="N11" s="546"/>
      <c r="O11" s="2"/>
      <c r="P11" s="2"/>
      <c r="Q11" s="2"/>
      <c r="R11" s="2"/>
      <c r="S11" s="2"/>
      <c r="T11" s="2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</row>
    <row r="12" spans="1:80" ht="34.15" customHeight="1">
      <c r="A12" s="2"/>
      <c r="B12" s="2"/>
      <c r="C12" s="2"/>
      <c r="D12" s="2"/>
      <c r="E12" s="2"/>
      <c r="F12" s="15"/>
      <c r="G12" s="2"/>
      <c r="H12" s="2"/>
      <c r="I12" s="2"/>
      <c r="J12" s="2"/>
      <c r="K12" s="2"/>
      <c r="L12" s="2"/>
      <c r="M12" s="2"/>
      <c r="N12" s="546"/>
      <c r="O12" s="2"/>
      <c r="P12" s="2"/>
      <c r="Q12" s="2"/>
      <c r="R12" s="2"/>
      <c r="S12" s="2"/>
      <c r="T12" s="2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</row>
    <row r="13" spans="1:80" ht="34.15" customHeight="1">
      <c r="A13" s="2"/>
      <c r="B13" s="2"/>
      <c r="C13" s="2"/>
      <c r="D13" s="2"/>
      <c r="E13" s="2"/>
      <c r="F13" s="15"/>
      <c r="G13" s="2"/>
      <c r="H13" s="2"/>
      <c r="I13" s="2"/>
      <c r="J13" s="2"/>
      <c r="K13" s="2"/>
      <c r="L13" s="2"/>
      <c r="M13" s="2"/>
      <c r="N13" s="546"/>
      <c r="O13" s="2"/>
      <c r="P13" s="2"/>
      <c r="Q13" s="2"/>
      <c r="R13" s="2"/>
      <c r="S13" s="2"/>
      <c r="T13" s="2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</row>
    <row r="14" spans="1:80" ht="34.15" customHeight="1">
      <c r="A14" s="2"/>
      <c r="B14" s="2"/>
      <c r="C14" s="2"/>
      <c r="D14" s="2"/>
      <c r="E14" s="2"/>
      <c r="F14" s="15"/>
      <c r="G14" s="2"/>
      <c r="H14" s="2"/>
      <c r="I14" s="2"/>
      <c r="J14" s="2"/>
      <c r="K14" s="2"/>
      <c r="L14" s="2"/>
      <c r="M14" s="2"/>
      <c r="N14" s="546"/>
      <c r="O14" s="2"/>
      <c r="P14" s="2"/>
      <c r="Q14" s="2"/>
      <c r="R14" s="2"/>
      <c r="S14" s="2"/>
      <c r="T14" s="2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</row>
    <row r="15" spans="1:80" ht="34.15" customHeight="1">
      <c r="A15" s="2"/>
      <c r="B15" s="2"/>
      <c r="C15" s="2"/>
      <c r="D15" s="2"/>
      <c r="E15" s="2"/>
      <c r="F15" s="15"/>
      <c r="G15" s="2"/>
      <c r="H15" s="2"/>
      <c r="I15" s="2"/>
      <c r="J15" s="2"/>
      <c r="K15" s="2"/>
      <c r="L15" s="2"/>
      <c r="M15" s="2"/>
      <c r="N15" s="546"/>
      <c r="O15" s="2"/>
      <c r="P15" s="2"/>
      <c r="Q15" s="2"/>
      <c r="R15" s="2"/>
      <c r="S15" s="2"/>
      <c r="T15" s="2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</row>
    <row r="16" spans="1:80" ht="34.15" customHeight="1">
      <c r="A16" s="2"/>
      <c r="B16" s="2"/>
      <c r="C16" s="2"/>
      <c r="D16" s="2"/>
      <c r="E16" s="2"/>
      <c r="F16" s="15"/>
      <c r="G16" s="2"/>
      <c r="H16" s="2"/>
      <c r="I16" s="2"/>
      <c r="J16" s="2"/>
      <c r="K16" s="2"/>
      <c r="L16" s="2"/>
      <c r="M16" s="2"/>
      <c r="N16" s="546"/>
      <c r="O16" s="2"/>
      <c r="P16" s="2"/>
      <c r="Q16" s="2"/>
      <c r="R16" s="2"/>
      <c r="S16" s="2"/>
      <c r="T16" s="2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</row>
    <row r="17" spans="1:80" ht="34.15" customHeight="1">
      <c r="A17" s="2"/>
      <c r="B17" s="2"/>
      <c r="C17" s="2"/>
      <c r="D17" s="2"/>
      <c r="E17" s="2"/>
      <c r="F17" s="15"/>
      <c r="G17" s="2"/>
      <c r="H17" s="2"/>
      <c r="I17" s="2"/>
      <c r="J17" s="2"/>
      <c r="K17" s="2"/>
      <c r="L17" s="2"/>
      <c r="M17" s="2"/>
      <c r="N17" s="546"/>
      <c r="O17" s="2"/>
      <c r="P17" s="2"/>
      <c r="Q17" s="2"/>
      <c r="R17" s="2"/>
      <c r="S17" s="2"/>
      <c r="T17" s="2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</row>
    <row r="18" spans="1:80" ht="34.15" customHeight="1">
      <c r="A18" s="2"/>
      <c r="B18" s="2"/>
      <c r="C18" s="2"/>
      <c r="D18" s="2"/>
      <c r="E18" s="2"/>
      <c r="F18" s="15"/>
      <c r="G18" s="2"/>
      <c r="H18" s="2"/>
      <c r="I18" s="2"/>
      <c r="J18" s="2"/>
      <c r="K18" s="2"/>
      <c r="L18" s="2"/>
      <c r="M18" s="2"/>
      <c r="N18" s="546"/>
      <c r="O18" s="2"/>
      <c r="P18" s="2"/>
      <c r="Q18" s="2"/>
      <c r="R18" s="2"/>
      <c r="S18" s="2"/>
      <c r="T18" s="2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</row>
    <row r="19" spans="1:80" ht="34.15" customHeight="1">
      <c r="A19" s="2"/>
      <c r="B19" s="2"/>
      <c r="C19" s="2"/>
      <c r="D19" s="2"/>
      <c r="E19" s="2"/>
      <c r="F19" s="15"/>
      <c r="G19" s="2"/>
      <c r="H19" s="2"/>
      <c r="I19" s="2"/>
      <c r="J19" s="2"/>
      <c r="K19" s="2"/>
      <c r="L19" s="2"/>
      <c r="M19" s="2"/>
      <c r="N19" s="546"/>
      <c r="O19" s="2"/>
      <c r="P19" s="2"/>
      <c r="Q19" s="2"/>
      <c r="R19" s="2"/>
      <c r="S19" s="2"/>
      <c r="T19" s="2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</row>
    <row r="20" spans="1:80" ht="34.15" customHeight="1">
      <c r="A20" s="2"/>
      <c r="B20" s="2"/>
      <c r="C20" s="2"/>
      <c r="D20" s="2"/>
      <c r="E20" s="2"/>
      <c r="F20" s="15"/>
      <c r="G20" s="2"/>
      <c r="H20" s="2"/>
      <c r="I20" s="2"/>
      <c r="J20" s="2"/>
      <c r="K20" s="2"/>
      <c r="L20" s="2"/>
      <c r="M20" s="2"/>
      <c r="N20" s="546"/>
      <c r="O20" s="2"/>
      <c r="P20" s="2"/>
      <c r="Q20" s="2"/>
      <c r="R20" s="2"/>
      <c r="S20" s="2"/>
      <c r="T20" s="2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</row>
    <row r="21" spans="1:80" ht="34.15" customHeight="1">
      <c r="A21" s="2"/>
      <c r="B21" s="2"/>
      <c r="C21" s="2"/>
      <c r="D21" s="2"/>
      <c r="E21" s="2"/>
      <c r="F21" s="15"/>
      <c r="G21" s="2"/>
      <c r="H21" s="2"/>
      <c r="I21" s="2"/>
      <c r="J21" s="2"/>
      <c r="K21" s="2"/>
      <c r="L21" s="2"/>
      <c r="M21" s="2"/>
      <c r="N21" s="546"/>
      <c r="O21" s="2"/>
      <c r="P21" s="2"/>
      <c r="Q21" s="2"/>
      <c r="R21" s="2"/>
      <c r="S21" s="2"/>
      <c r="T21" s="2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</row>
    <row r="22" spans="1:80" ht="34.15" customHeight="1">
      <c r="A22" s="2"/>
      <c r="B22" s="2"/>
      <c r="C22" s="2"/>
      <c r="D22" s="2"/>
      <c r="E22" s="2"/>
      <c r="F22" s="15"/>
      <c r="G22" s="2"/>
      <c r="H22" s="2"/>
      <c r="I22" s="2"/>
      <c r="J22" s="2"/>
      <c r="K22" s="2"/>
      <c r="L22" s="2"/>
      <c r="M22" s="2"/>
      <c r="N22" s="546"/>
      <c r="O22" s="2"/>
      <c r="P22" s="2"/>
      <c r="Q22" s="2"/>
      <c r="R22" s="2"/>
      <c r="S22" s="2"/>
      <c r="T22" s="2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</row>
    <row r="23" spans="1:80" ht="34.15" customHeight="1">
      <c r="A23" s="2"/>
      <c r="B23" s="2"/>
      <c r="C23" s="2"/>
      <c r="D23" s="2"/>
      <c r="E23" s="2"/>
      <c r="F23" s="15"/>
      <c r="G23" s="2"/>
      <c r="H23" s="2"/>
      <c r="I23" s="2"/>
      <c r="J23" s="2"/>
      <c r="K23" s="2"/>
      <c r="L23" s="2"/>
      <c r="M23" s="2"/>
      <c r="N23" s="546"/>
      <c r="O23" s="2"/>
      <c r="P23" s="2"/>
      <c r="Q23" s="2"/>
      <c r="R23" s="2"/>
      <c r="S23" s="2"/>
      <c r="T23" s="2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</row>
    <row r="24" spans="1:80" ht="34.15" customHeight="1">
      <c r="A24" s="2"/>
      <c r="B24" s="2"/>
      <c r="C24" s="2"/>
      <c r="D24" s="2"/>
      <c r="E24" s="2"/>
      <c r="F24" s="15"/>
      <c r="G24" s="2"/>
      <c r="H24" s="2"/>
      <c r="I24" s="2"/>
      <c r="J24" s="2"/>
      <c r="K24" s="2"/>
      <c r="L24" s="2"/>
      <c r="M24" s="2"/>
      <c r="N24" s="546"/>
      <c r="O24" s="2"/>
      <c r="P24" s="2"/>
      <c r="Q24" s="2"/>
      <c r="R24" s="2"/>
      <c r="S24" s="2"/>
      <c r="T24" s="2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</row>
    <row r="25" spans="1:80" ht="34.15" customHeight="1">
      <c r="A25" s="2"/>
      <c r="B25" s="2"/>
      <c r="C25" s="2"/>
      <c r="D25" s="2"/>
      <c r="E25" s="2"/>
      <c r="F25" s="15"/>
      <c r="G25" s="2"/>
      <c r="H25" s="2"/>
      <c r="I25" s="2"/>
      <c r="J25" s="2"/>
      <c r="K25" s="2"/>
      <c r="L25" s="2"/>
      <c r="M25" s="2"/>
      <c r="N25" s="546"/>
      <c r="O25" s="2"/>
      <c r="P25" s="2"/>
      <c r="Q25" s="2"/>
      <c r="R25" s="2"/>
      <c r="S25" s="2"/>
      <c r="T25" s="2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</row>
    <row r="26" spans="1:80" ht="34.15" customHeight="1">
      <c r="A26" s="2"/>
      <c r="B26" s="2"/>
      <c r="C26" s="2"/>
      <c r="D26" s="2"/>
      <c r="E26" s="2"/>
      <c r="F26" s="15"/>
      <c r="G26" s="2"/>
      <c r="H26" s="2"/>
      <c r="I26" s="2"/>
      <c r="J26" s="2"/>
      <c r="K26" s="2"/>
      <c r="L26" s="2"/>
      <c r="M26" s="2"/>
      <c r="N26" s="546"/>
      <c r="O26" s="2"/>
      <c r="P26" s="2"/>
      <c r="Q26" s="2"/>
      <c r="R26" s="2"/>
      <c r="S26" s="2"/>
      <c r="T26" s="2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5"/>
      <c r="AH26" s="15"/>
      <c r="AI26" s="15"/>
      <c r="AJ26" s="15"/>
      <c r="AK26" s="15"/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  <c r="AW26" s="15"/>
      <c r="AX26" s="15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</row>
    <row r="27" spans="1:80" ht="34.15" customHeight="1">
      <c r="A27" s="2"/>
      <c r="B27" s="2"/>
      <c r="C27" s="2"/>
      <c r="D27" s="2"/>
      <c r="E27" s="2"/>
      <c r="F27" s="15"/>
      <c r="G27" s="2"/>
      <c r="H27" s="2"/>
      <c r="I27" s="2"/>
      <c r="J27" s="2"/>
      <c r="K27" s="2"/>
      <c r="L27" s="2"/>
      <c r="M27" s="2"/>
      <c r="N27" s="546"/>
      <c r="O27" s="2"/>
      <c r="P27" s="2"/>
      <c r="Q27" s="2"/>
      <c r="R27" s="2"/>
      <c r="S27" s="2"/>
      <c r="T27" s="2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  <c r="AX27" s="15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</row>
    <row r="28" spans="1:80" ht="34.15" customHeight="1">
      <c r="A28" s="2"/>
      <c r="B28" s="2"/>
      <c r="C28" s="2"/>
      <c r="D28" s="2"/>
      <c r="E28" s="2"/>
      <c r="F28" s="15"/>
      <c r="G28" s="2"/>
      <c r="H28" s="2"/>
      <c r="I28" s="2"/>
      <c r="J28" s="2"/>
      <c r="K28" s="2"/>
      <c r="L28" s="2"/>
      <c r="M28" s="2"/>
      <c r="N28" s="546"/>
      <c r="O28" s="2"/>
      <c r="P28" s="2"/>
      <c r="Q28" s="2"/>
      <c r="R28" s="2"/>
      <c r="S28" s="2"/>
      <c r="T28" s="2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  <c r="AG28" s="15"/>
      <c r="AH28" s="15"/>
      <c r="AI28" s="15"/>
      <c r="AJ28" s="15"/>
      <c r="AK28" s="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  <c r="AW28" s="15"/>
      <c r="AX28" s="15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</row>
    <row r="29" spans="1:80" ht="34.15" customHeight="1">
      <c r="A29" s="2"/>
      <c r="B29" s="2"/>
      <c r="C29" s="2"/>
      <c r="D29" s="2"/>
      <c r="E29" s="2"/>
      <c r="F29" s="15"/>
      <c r="G29" s="2"/>
      <c r="H29" s="2"/>
      <c r="I29" s="2"/>
      <c r="J29" s="2"/>
      <c r="K29" s="2"/>
      <c r="L29" s="2"/>
      <c r="M29" s="2"/>
      <c r="N29" s="546"/>
      <c r="O29" s="2"/>
      <c r="P29" s="2"/>
      <c r="Q29" s="2"/>
      <c r="R29" s="2"/>
      <c r="S29" s="2"/>
      <c r="T29" s="2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</row>
    <row r="30" spans="1:80" ht="34.15" customHeight="1">
      <c r="A30" s="2"/>
      <c r="B30" s="2"/>
      <c r="C30" s="2"/>
      <c r="D30" s="2"/>
      <c r="E30" s="2"/>
      <c r="F30" s="15"/>
      <c r="G30" s="2"/>
      <c r="H30" s="2"/>
      <c r="I30" s="2"/>
      <c r="J30" s="2"/>
      <c r="K30" s="2"/>
      <c r="L30" s="2"/>
      <c r="M30" s="2"/>
      <c r="N30" s="546"/>
      <c r="O30" s="2"/>
      <c r="P30" s="2"/>
      <c r="Q30" s="2"/>
      <c r="R30" s="2"/>
      <c r="S30" s="2"/>
      <c r="T30" s="2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</row>
    <row r="31" spans="1:80" ht="34.15" customHeight="1">
      <c r="A31" s="2"/>
      <c r="B31" s="2"/>
      <c r="C31" s="2"/>
      <c r="D31" s="2"/>
      <c r="E31" s="2"/>
      <c r="F31" s="15"/>
      <c r="G31" s="2"/>
      <c r="H31" s="2"/>
      <c r="I31" s="2"/>
      <c r="J31" s="2"/>
      <c r="K31" s="2"/>
      <c r="L31" s="2"/>
      <c r="M31" s="2"/>
      <c r="N31" s="546"/>
      <c r="O31" s="2"/>
      <c r="P31" s="2"/>
      <c r="Q31" s="2"/>
      <c r="R31" s="2"/>
      <c r="S31" s="2"/>
      <c r="T31" s="2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</row>
    <row r="32" spans="1:80" ht="34.15" customHeight="1">
      <c r="A32" s="2"/>
      <c r="B32" s="2"/>
      <c r="C32" s="2"/>
      <c r="D32" s="2"/>
      <c r="E32" s="2"/>
      <c r="F32" s="15"/>
      <c r="G32" s="2"/>
      <c r="H32" s="2"/>
      <c r="I32" s="2"/>
      <c r="J32" s="2"/>
      <c r="K32" s="2"/>
      <c r="L32" s="2"/>
      <c r="M32" s="2"/>
      <c r="N32" s="546"/>
      <c r="O32" s="2"/>
      <c r="P32" s="2"/>
      <c r="Q32" s="2"/>
      <c r="R32" s="2"/>
      <c r="S32" s="2"/>
      <c r="T32" s="2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15"/>
      <c r="AJ32" s="15"/>
      <c r="AK32" s="15"/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W32" s="15"/>
      <c r="AX32" s="15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</row>
    <row r="33" spans="1:80" ht="34.15" customHeight="1">
      <c r="A33" s="2"/>
      <c r="B33" s="2"/>
      <c r="C33" s="2"/>
      <c r="D33" s="2"/>
      <c r="E33" s="2"/>
      <c r="F33" s="15"/>
      <c r="G33" s="2"/>
      <c r="H33" s="2"/>
      <c r="I33" s="2"/>
      <c r="J33" s="2"/>
      <c r="K33" s="2"/>
      <c r="L33" s="2"/>
      <c r="M33" s="2"/>
      <c r="N33" s="546"/>
      <c r="O33" s="2"/>
      <c r="P33" s="2"/>
      <c r="Q33" s="2"/>
      <c r="R33" s="2"/>
      <c r="S33" s="2"/>
      <c r="T33" s="2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  <c r="AG33" s="15"/>
      <c r="AH33" s="15"/>
      <c r="AI33" s="15"/>
      <c r="AJ33" s="15"/>
      <c r="AK33" s="15"/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  <c r="AW33" s="15"/>
      <c r="AX33" s="15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</row>
    <row r="34" spans="1:80" ht="34.15" customHeight="1">
      <c r="A34" s="2"/>
      <c r="B34" s="2"/>
      <c r="C34" s="2"/>
      <c r="D34" s="2"/>
      <c r="E34" s="2"/>
      <c r="F34" s="15"/>
      <c r="G34" s="2"/>
      <c r="H34" s="2"/>
      <c r="I34" s="2"/>
      <c r="J34" s="2"/>
      <c r="K34" s="2"/>
      <c r="L34" s="2"/>
      <c r="M34" s="2"/>
      <c r="N34" s="546"/>
      <c r="O34" s="2"/>
      <c r="P34" s="2"/>
      <c r="Q34" s="2"/>
      <c r="R34" s="2"/>
      <c r="S34" s="2"/>
      <c r="T34" s="2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</row>
    <row r="35" spans="1:80" ht="34.15" customHeight="1">
      <c r="A35" s="2"/>
      <c r="B35" s="2"/>
      <c r="C35" s="2"/>
      <c r="D35" s="2"/>
      <c r="E35" s="2"/>
      <c r="F35" s="15"/>
      <c r="G35" s="2"/>
      <c r="H35" s="2"/>
      <c r="I35" s="2"/>
      <c r="J35" s="2"/>
      <c r="K35" s="2"/>
      <c r="L35" s="2"/>
      <c r="M35" s="2"/>
      <c r="N35" s="546"/>
      <c r="O35" s="2"/>
      <c r="P35" s="2"/>
      <c r="Q35" s="2"/>
      <c r="R35" s="2"/>
      <c r="S35" s="2"/>
      <c r="T35" s="2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  <c r="AH35" s="15"/>
      <c r="AI35" s="15"/>
      <c r="AJ35" s="15"/>
      <c r="AK35" s="15"/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</row>
    <row r="36" spans="1:80" ht="34.15" customHeight="1">
      <c r="A36" s="2"/>
      <c r="B36" s="2"/>
      <c r="C36" s="2"/>
      <c r="D36" s="2"/>
      <c r="E36" s="2"/>
      <c r="F36" s="15"/>
      <c r="G36" s="2"/>
      <c r="H36" s="2"/>
      <c r="I36" s="2"/>
      <c r="J36" s="2"/>
      <c r="K36" s="2"/>
      <c r="L36" s="2"/>
      <c r="M36" s="2"/>
      <c r="N36" s="546"/>
      <c r="O36" s="2"/>
      <c r="P36" s="2"/>
      <c r="Q36" s="2"/>
      <c r="R36" s="2"/>
      <c r="S36" s="2"/>
      <c r="T36" s="2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 s="15"/>
      <c r="AH36" s="15"/>
      <c r="AI36" s="15"/>
      <c r="AJ36" s="15"/>
      <c r="AK36" s="15"/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  <c r="AW36" s="15"/>
      <c r="AX36" s="15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</row>
    <row r="37" spans="1:80" ht="34.15" customHeight="1">
      <c r="A37" s="2"/>
      <c r="B37" s="2"/>
      <c r="C37" s="2"/>
      <c r="D37" s="2"/>
      <c r="E37" s="2"/>
      <c r="F37" s="15"/>
      <c r="G37" s="2"/>
      <c r="H37" s="2"/>
      <c r="I37" s="2"/>
      <c r="J37" s="2"/>
      <c r="K37" s="2"/>
      <c r="L37" s="2"/>
      <c r="M37" s="2"/>
      <c r="N37" s="546"/>
      <c r="O37" s="2"/>
      <c r="P37" s="2"/>
      <c r="Q37" s="2"/>
      <c r="R37" s="2"/>
      <c r="S37" s="2"/>
      <c r="T37" s="2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</row>
    <row r="38" spans="1:80" ht="34.15" customHeight="1">
      <c r="A38" s="2"/>
      <c r="B38" s="2"/>
      <c r="C38" s="2"/>
      <c r="D38" s="2"/>
      <c r="E38" s="2"/>
      <c r="F38" s="15"/>
      <c r="G38" s="2"/>
      <c r="H38" s="2"/>
      <c r="I38" s="2"/>
      <c r="J38" s="2"/>
      <c r="K38" s="2"/>
      <c r="L38" s="2"/>
      <c r="M38" s="2"/>
      <c r="N38" s="546"/>
      <c r="O38" s="2"/>
      <c r="P38" s="2"/>
      <c r="Q38" s="2"/>
      <c r="R38" s="2"/>
      <c r="S38" s="2"/>
      <c r="T38" s="2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</row>
    <row r="39" spans="1:80" ht="34.15" customHeight="1">
      <c r="A39" s="2"/>
      <c r="B39" s="2"/>
      <c r="C39" s="2"/>
      <c r="D39" s="2"/>
      <c r="E39" s="2"/>
      <c r="F39" s="15"/>
      <c r="G39" s="2"/>
      <c r="H39" s="2"/>
      <c r="I39" s="2"/>
      <c r="J39" s="2"/>
      <c r="K39" s="2"/>
      <c r="L39" s="2"/>
      <c r="M39" s="2"/>
      <c r="N39" s="546"/>
      <c r="O39" s="2"/>
      <c r="P39" s="2"/>
      <c r="Q39" s="2"/>
      <c r="R39" s="2"/>
      <c r="S39" s="2"/>
      <c r="T39" s="2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5"/>
      <c r="AG39" s="15"/>
      <c r="AH39" s="15"/>
      <c r="AI39" s="15"/>
      <c r="AJ39" s="15"/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</row>
    <row r="40" spans="1:80" ht="34.15" customHeight="1">
      <c r="A40" s="2"/>
      <c r="B40" s="2"/>
      <c r="C40" s="2"/>
      <c r="D40" s="2"/>
      <c r="E40" s="2"/>
      <c r="F40" s="15"/>
      <c r="G40" s="2"/>
      <c r="H40" s="2"/>
      <c r="I40" s="2"/>
      <c r="J40" s="2"/>
      <c r="K40" s="2"/>
      <c r="L40" s="2"/>
      <c r="M40" s="2"/>
      <c r="N40" s="546"/>
      <c r="O40" s="2"/>
      <c r="P40" s="2"/>
      <c r="Q40" s="2"/>
      <c r="R40" s="2"/>
      <c r="S40" s="2"/>
      <c r="T40" s="2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</row>
    <row r="41" spans="1:80" ht="34.15" customHeight="1">
      <c r="A41" s="2"/>
      <c r="B41" s="2"/>
      <c r="C41" s="2"/>
      <c r="D41" s="2"/>
      <c r="E41" s="2"/>
      <c r="F41" s="15"/>
      <c r="G41" s="2"/>
      <c r="H41" s="2"/>
      <c r="I41" s="2"/>
      <c r="J41" s="2"/>
      <c r="K41" s="2"/>
      <c r="L41" s="2"/>
      <c r="M41" s="2"/>
      <c r="N41" s="546"/>
      <c r="O41" s="2"/>
      <c r="P41" s="2"/>
      <c r="Q41" s="2"/>
      <c r="R41" s="2"/>
      <c r="S41" s="2"/>
      <c r="T41" s="2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</row>
    <row r="42" spans="1:80" ht="34.15" customHeight="1">
      <c r="A42" s="2"/>
      <c r="B42" s="2"/>
      <c r="C42" s="2"/>
      <c r="D42" s="2"/>
      <c r="E42" s="2"/>
      <c r="F42" s="15"/>
      <c r="G42" s="2"/>
      <c r="H42" s="2"/>
      <c r="I42" s="2"/>
      <c r="J42" s="2"/>
      <c r="K42" s="2"/>
      <c r="L42" s="2"/>
      <c r="M42" s="2"/>
      <c r="N42" s="546"/>
      <c r="O42" s="2"/>
      <c r="P42" s="2"/>
      <c r="Q42" s="2"/>
      <c r="R42" s="2"/>
      <c r="S42" s="2"/>
      <c r="T42" s="2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  <c r="AX42" s="15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</row>
    <row r="43" spans="1:80" ht="34.15" customHeight="1">
      <c r="A43" s="2"/>
      <c r="B43" s="2"/>
      <c r="C43" s="2"/>
      <c r="D43" s="2"/>
      <c r="E43" s="2"/>
      <c r="F43" s="15"/>
      <c r="G43" s="2"/>
      <c r="H43" s="2"/>
      <c r="I43" s="2"/>
      <c r="J43" s="2"/>
      <c r="K43" s="2"/>
      <c r="L43" s="2"/>
      <c r="M43" s="2"/>
      <c r="N43" s="546"/>
      <c r="O43" s="2"/>
      <c r="P43" s="2"/>
      <c r="Q43" s="2"/>
      <c r="R43" s="2"/>
      <c r="S43" s="2"/>
      <c r="T43" s="2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</row>
    <row r="44" spans="1:80" ht="34.15" customHeight="1">
      <c r="A44" s="2"/>
      <c r="B44" s="2"/>
      <c r="C44" s="2"/>
      <c r="D44" s="2"/>
      <c r="E44" s="2"/>
      <c r="F44" s="15"/>
      <c r="G44" s="2"/>
      <c r="H44" s="2"/>
      <c r="I44" s="2"/>
      <c r="J44" s="2"/>
      <c r="K44" s="2"/>
      <c r="L44" s="2"/>
      <c r="M44" s="2"/>
      <c r="N44" s="546"/>
      <c r="O44" s="2"/>
      <c r="P44" s="2"/>
      <c r="Q44" s="2"/>
      <c r="R44" s="2"/>
      <c r="S44" s="2"/>
      <c r="T44" s="2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</row>
    <row r="45" spans="1:80" ht="34.15" customHeight="1">
      <c r="A45" s="2"/>
      <c r="B45" s="2"/>
      <c r="C45" s="2"/>
      <c r="D45" s="2"/>
      <c r="E45" s="2"/>
      <c r="F45" s="15"/>
      <c r="G45" s="2"/>
      <c r="H45" s="2"/>
      <c r="I45" s="2"/>
      <c r="J45" s="2"/>
      <c r="K45" s="2"/>
      <c r="L45" s="2"/>
      <c r="M45" s="2"/>
      <c r="N45" s="546"/>
      <c r="O45" s="2"/>
      <c r="P45" s="2"/>
      <c r="Q45" s="2"/>
      <c r="R45" s="2"/>
      <c r="S45" s="2"/>
      <c r="T45" s="2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</row>
    <row r="46" spans="1:80" ht="34.15" customHeight="1">
      <c r="A46" s="2"/>
      <c r="B46" s="2"/>
      <c r="C46" s="2"/>
      <c r="D46" s="2"/>
      <c r="E46" s="2"/>
      <c r="F46" s="15"/>
      <c r="G46" s="2"/>
      <c r="H46" s="2"/>
      <c r="I46" s="2"/>
      <c r="J46" s="2"/>
      <c r="K46" s="2"/>
      <c r="L46" s="2"/>
      <c r="M46" s="2"/>
      <c r="N46" s="546"/>
      <c r="O46" s="2"/>
      <c r="P46" s="2"/>
      <c r="Q46" s="2"/>
      <c r="R46" s="2"/>
      <c r="S46" s="2"/>
      <c r="T46" s="2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5"/>
      <c r="AX46" s="15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</row>
    <row r="47" spans="1:80" ht="34.15" customHeight="1">
      <c r="A47" s="2"/>
      <c r="B47" s="2"/>
      <c r="C47" s="2"/>
      <c r="D47" s="2"/>
      <c r="E47" s="2"/>
      <c r="F47" s="15"/>
      <c r="G47" s="2"/>
      <c r="H47" s="2"/>
      <c r="I47" s="2"/>
      <c r="J47" s="2"/>
      <c r="K47" s="2"/>
      <c r="L47" s="2"/>
      <c r="M47" s="2"/>
      <c r="N47" s="546"/>
      <c r="O47" s="2"/>
      <c r="P47" s="2"/>
      <c r="Q47" s="2"/>
      <c r="R47" s="2"/>
      <c r="S47" s="2"/>
      <c r="T47" s="2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</row>
    <row r="48" spans="1:80" ht="34.15" customHeight="1">
      <c r="A48" s="2"/>
      <c r="B48" s="2"/>
      <c r="C48" s="2"/>
      <c r="D48" s="2"/>
      <c r="E48" s="2"/>
      <c r="F48" s="15"/>
      <c r="G48" s="2"/>
      <c r="H48" s="2"/>
      <c r="I48" s="2"/>
      <c r="J48" s="2"/>
      <c r="K48" s="2"/>
      <c r="L48" s="2"/>
      <c r="M48" s="2"/>
      <c r="N48" s="546"/>
      <c r="O48" s="2"/>
      <c r="P48" s="2"/>
      <c r="Q48" s="2"/>
      <c r="R48" s="2"/>
      <c r="S48" s="2"/>
      <c r="T48" s="2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</row>
    <row r="49" spans="1:80" ht="34.15" customHeight="1">
      <c r="A49" s="2"/>
      <c r="B49" s="2"/>
      <c r="C49" s="2"/>
      <c r="D49" s="2"/>
      <c r="E49" s="2"/>
      <c r="F49" s="15"/>
      <c r="G49" s="2"/>
      <c r="H49" s="2"/>
      <c r="I49" s="2"/>
      <c r="J49" s="2"/>
      <c r="K49" s="2"/>
      <c r="L49" s="2"/>
      <c r="M49" s="2"/>
      <c r="N49" s="546"/>
      <c r="O49" s="2"/>
      <c r="P49" s="2"/>
      <c r="Q49" s="2"/>
      <c r="R49" s="2"/>
      <c r="S49" s="2"/>
      <c r="T49" s="2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</row>
    <row r="50" spans="1:80" ht="34.15" customHeight="1">
      <c r="A50" s="2"/>
      <c r="B50" s="2"/>
      <c r="C50" s="2"/>
      <c r="D50" s="2"/>
      <c r="E50" s="2"/>
      <c r="F50" s="15"/>
      <c r="G50" s="2"/>
      <c r="H50" s="2"/>
      <c r="I50" s="2"/>
      <c r="J50" s="2"/>
      <c r="K50" s="2"/>
      <c r="L50" s="2"/>
      <c r="M50" s="2"/>
      <c r="N50" s="546"/>
      <c r="O50" s="2"/>
      <c r="P50" s="2"/>
      <c r="Q50" s="2"/>
      <c r="R50" s="2"/>
      <c r="S50" s="2"/>
      <c r="T50" s="2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15"/>
      <c r="AW50" s="15"/>
      <c r="AX50" s="15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</row>
    <row r="51" spans="1:80" ht="34.15" customHeight="1">
      <c r="A51" s="2"/>
      <c r="B51" s="2"/>
      <c r="C51" s="2"/>
      <c r="D51" s="2"/>
      <c r="E51" s="2"/>
      <c r="F51" s="15"/>
      <c r="G51" s="2"/>
      <c r="H51" s="2"/>
      <c r="I51" s="2"/>
      <c r="J51" s="2"/>
      <c r="K51" s="2"/>
      <c r="L51" s="2"/>
      <c r="M51" s="2"/>
      <c r="N51" s="546"/>
      <c r="O51" s="2"/>
      <c r="P51" s="2"/>
      <c r="Q51" s="2"/>
      <c r="R51" s="2"/>
      <c r="S51" s="2"/>
      <c r="T51" s="2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  <c r="AU51" s="15"/>
      <c r="AV51" s="15"/>
      <c r="AW51" s="15"/>
      <c r="AX51" s="15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</row>
    <row r="52" spans="1:80" ht="34.15" customHeight="1">
      <c r="A52" s="2"/>
      <c r="B52" s="2"/>
      <c r="C52" s="2"/>
      <c r="D52" s="2"/>
      <c r="E52" s="2"/>
      <c r="F52" s="15"/>
      <c r="G52" s="2"/>
      <c r="H52" s="2"/>
      <c r="I52" s="2"/>
      <c r="J52" s="2"/>
      <c r="K52" s="2"/>
      <c r="L52" s="2"/>
      <c r="M52" s="2"/>
      <c r="N52" s="546"/>
      <c r="O52" s="2"/>
      <c r="P52" s="2"/>
      <c r="Q52" s="2"/>
      <c r="R52" s="2"/>
      <c r="S52" s="2"/>
      <c r="T52" s="2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  <c r="AU52" s="15"/>
      <c r="AV52" s="15"/>
      <c r="AW52" s="15"/>
      <c r="AX52" s="15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</row>
    <row r="53" spans="1:80" ht="34.15" customHeight="1">
      <c r="A53" s="2"/>
      <c r="B53" s="2"/>
      <c r="C53" s="2"/>
      <c r="D53" s="2"/>
      <c r="E53" s="2"/>
      <c r="F53" s="15"/>
      <c r="G53" s="2"/>
      <c r="H53" s="2"/>
      <c r="I53" s="2"/>
      <c r="J53" s="2"/>
      <c r="K53" s="2"/>
      <c r="L53" s="2"/>
      <c r="M53" s="2"/>
      <c r="N53" s="546"/>
      <c r="O53" s="2"/>
      <c r="P53" s="2"/>
      <c r="Q53" s="2"/>
      <c r="R53" s="2"/>
      <c r="S53" s="2"/>
      <c r="T53" s="2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  <c r="AU53" s="15"/>
      <c r="AV53" s="15"/>
      <c r="AW53" s="15"/>
      <c r="AX53" s="15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</row>
    <row r="54" spans="1:80" ht="34.15" customHeight="1">
      <c r="A54" s="2"/>
      <c r="B54" s="2"/>
      <c r="C54" s="2"/>
      <c r="D54" s="2"/>
      <c r="E54" s="2"/>
      <c r="F54" s="15"/>
      <c r="G54" s="2"/>
      <c r="H54" s="2"/>
      <c r="I54" s="2"/>
      <c r="J54" s="2"/>
      <c r="K54" s="2"/>
      <c r="L54" s="2"/>
      <c r="M54" s="2"/>
      <c r="N54" s="546"/>
      <c r="O54" s="2"/>
      <c r="P54" s="2"/>
      <c r="Q54" s="2"/>
      <c r="R54" s="2"/>
      <c r="S54" s="2"/>
      <c r="T54" s="2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  <c r="AU54" s="15"/>
      <c r="AV54" s="15"/>
      <c r="AW54" s="15"/>
      <c r="AX54" s="15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</row>
    <row r="55" spans="1:80" ht="34.15" customHeight="1">
      <c r="A55" s="2"/>
      <c r="B55" s="2"/>
      <c r="C55" s="2"/>
      <c r="D55" s="2"/>
      <c r="E55" s="2"/>
      <c r="F55" s="15"/>
      <c r="G55" s="2"/>
      <c r="H55" s="2"/>
      <c r="I55" s="2"/>
      <c r="J55" s="2"/>
      <c r="K55" s="2"/>
      <c r="L55" s="2"/>
      <c r="M55" s="2"/>
      <c r="N55" s="546"/>
      <c r="O55" s="2"/>
      <c r="P55" s="2"/>
      <c r="Q55" s="2"/>
      <c r="R55" s="2"/>
      <c r="S55" s="2"/>
      <c r="T55" s="2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S55" s="15"/>
      <c r="AT55" s="15"/>
      <c r="AU55" s="15"/>
      <c r="AV55" s="15"/>
      <c r="AW55" s="15"/>
      <c r="AX55" s="15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</row>
    <row r="56" spans="1:80" ht="34.15" customHeight="1">
      <c r="A56" s="2"/>
      <c r="B56" s="2"/>
      <c r="C56" s="2"/>
      <c r="D56" s="2"/>
      <c r="E56" s="2"/>
      <c r="F56" s="15"/>
      <c r="G56" s="2"/>
      <c r="H56" s="2"/>
      <c r="I56" s="2"/>
      <c r="J56" s="2"/>
      <c r="K56" s="2"/>
      <c r="L56" s="2"/>
      <c r="M56" s="2"/>
      <c r="N56" s="546"/>
      <c r="O56" s="2"/>
      <c r="P56" s="2"/>
      <c r="Q56" s="2"/>
      <c r="R56" s="2"/>
      <c r="S56" s="2"/>
      <c r="T56" s="2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S56" s="15"/>
      <c r="AT56" s="15"/>
      <c r="AU56" s="15"/>
      <c r="AV56" s="15"/>
      <c r="AW56" s="15"/>
      <c r="AX56" s="15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</row>
    <row r="57" spans="1:80" ht="34.15" customHeight="1">
      <c r="A57" s="2"/>
      <c r="B57" s="2"/>
      <c r="C57" s="2"/>
      <c r="D57" s="2"/>
      <c r="E57" s="2"/>
      <c r="F57" s="15"/>
      <c r="G57" s="2"/>
      <c r="H57" s="2"/>
      <c r="I57" s="2"/>
      <c r="J57" s="2"/>
      <c r="K57" s="2"/>
      <c r="L57" s="2"/>
      <c r="M57" s="2"/>
      <c r="N57" s="546"/>
      <c r="O57" s="2"/>
      <c r="P57" s="2"/>
      <c r="Q57" s="2"/>
      <c r="R57" s="2"/>
      <c r="S57" s="2"/>
      <c r="T57" s="2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S57" s="15"/>
      <c r="AT57" s="15"/>
      <c r="AU57" s="15"/>
      <c r="AV57" s="15"/>
      <c r="AW57" s="15"/>
      <c r="AX57" s="15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</row>
    <row r="58" spans="1:80" ht="34.15" customHeight="1">
      <c r="A58" s="2"/>
      <c r="B58" s="2"/>
      <c r="C58" s="2"/>
      <c r="D58" s="2"/>
      <c r="E58" s="2"/>
      <c r="F58" s="15"/>
      <c r="G58" s="2"/>
      <c r="H58" s="2"/>
      <c r="I58" s="2"/>
      <c r="J58" s="2"/>
      <c r="K58" s="2"/>
      <c r="L58" s="2"/>
      <c r="M58" s="2"/>
      <c r="N58" s="546"/>
      <c r="O58" s="2"/>
      <c r="P58" s="2"/>
      <c r="Q58" s="2"/>
      <c r="R58" s="2"/>
      <c r="S58" s="2"/>
      <c r="T58" s="2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S58" s="15"/>
      <c r="AT58" s="15"/>
      <c r="AU58" s="15"/>
      <c r="AV58" s="15"/>
      <c r="AW58" s="15"/>
      <c r="AX58" s="15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</row>
    <row r="59" spans="1:80" ht="34.15" customHeight="1">
      <c r="A59" s="2"/>
      <c r="B59" s="2"/>
      <c r="C59" s="2"/>
      <c r="D59" s="2"/>
      <c r="E59" s="2"/>
      <c r="F59" s="15"/>
      <c r="G59" s="2"/>
      <c r="H59" s="2"/>
      <c r="I59" s="2"/>
      <c r="J59" s="2"/>
      <c r="K59" s="2"/>
      <c r="L59" s="2"/>
      <c r="M59" s="2"/>
      <c r="N59" s="546"/>
      <c r="O59" s="2"/>
      <c r="P59" s="2"/>
      <c r="Q59" s="2"/>
      <c r="R59" s="2"/>
      <c r="S59" s="2"/>
      <c r="T59" s="2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S59" s="15"/>
      <c r="AT59" s="15"/>
      <c r="AU59" s="15"/>
      <c r="AV59" s="15"/>
      <c r="AW59" s="15"/>
      <c r="AX59" s="15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</row>
    <row r="60" spans="1:80" ht="34.15" customHeight="1">
      <c r="A60" s="2"/>
      <c r="B60" s="2"/>
      <c r="C60" s="2"/>
      <c r="D60" s="2"/>
      <c r="E60" s="2"/>
      <c r="F60" s="15"/>
      <c r="G60" s="2"/>
      <c r="H60" s="2"/>
      <c r="I60" s="2"/>
      <c r="J60" s="2"/>
      <c r="K60" s="2"/>
      <c r="L60" s="2"/>
      <c r="M60" s="2"/>
      <c r="N60" s="546"/>
      <c r="O60" s="2"/>
      <c r="P60" s="2"/>
      <c r="Q60" s="2"/>
      <c r="R60" s="2"/>
      <c r="S60" s="2"/>
      <c r="T60" s="2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S60" s="15"/>
      <c r="AT60" s="15"/>
      <c r="AU60" s="15"/>
      <c r="AV60" s="15"/>
      <c r="AW60" s="15"/>
      <c r="AX60" s="15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</row>
    <row r="61" spans="1:80" ht="34.15" customHeight="1">
      <c r="A61" s="2"/>
      <c r="B61" s="2"/>
      <c r="C61" s="2"/>
      <c r="D61" s="2"/>
      <c r="E61" s="2"/>
      <c r="F61" s="15"/>
      <c r="G61" s="2"/>
      <c r="H61" s="2"/>
      <c r="I61" s="2"/>
      <c r="J61" s="2"/>
      <c r="K61" s="2"/>
      <c r="L61" s="2"/>
      <c r="M61" s="2"/>
      <c r="N61" s="546"/>
      <c r="O61" s="2"/>
      <c r="P61" s="2"/>
      <c r="Q61" s="2"/>
      <c r="R61" s="2"/>
      <c r="S61" s="2"/>
      <c r="T61" s="2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S61" s="15"/>
      <c r="AT61" s="15"/>
      <c r="AU61" s="15"/>
      <c r="AV61" s="15"/>
      <c r="AW61" s="15"/>
      <c r="AX61" s="15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</row>
    <row r="62" spans="1:80" ht="34.15" customHeight="1">
      <c r="A62" s="2"/>
      <c r="B62" s="2"/>
      <c r="C62" s="2"/>
      <c r="D62" s="2"/>
      <c r="E62" s="2"/>
      <c r="F62" s="15"/>
      <c r="G62" s="2"/>
      <c r="H62" s="2"/>
      <c r="I62" s="2"/>
      <c r="J62" s="2"/>
      <c r="K62" s="2"/>
      <c r="L62" s="2"/>
      <c r="M62" s="2"/>
      <c r="N62" s="546"/>
      <c r="O62" s="2"/>
      <c r="P62" s="2"/>
      <c r="Q62" s="2"/>
      <c r="R62" s="2"/>
      <c r="S62" s="2"/>
      <c r="T62" s="2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S62" s="15"/>
      <c r="AT62" s="15"/>
      <c r="AU62" s="15"/>
      <c r="AV62" s="15"/>
      <c r="AW62" s="15"/>
      <c r="AX62" s="15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</row>
    <row r="63" spans="1:80" ht="34.15" customHeight="1">
      <c r="A63" s="2"/>
      <c r="B63" s="2"/>
      <c r="C63" s="2"/>
      <c r="D63" s="2"/>
      <c r="E63" s="2"/>
      <c r="F63" s="15"/>
      <c r="G63" s="2"/>
      <c r="H63" s="2"/>
      <c r="I63" s="2"/>
      <c r="J63" s="2"/>
      <c r="K63" s="2"/>
      <c r="L63" s="2"/>
      <c r="M63" s="2"/>
      <c r="N63" s="546"/>
      <c r="O63" s="2"/>
      <c r="P63" s="2"/>
      <c r="Q63" s="2"/>
      <c r="R63" s="2"/>
      <c r="S63" s="2"/>
      <c r="T63" s="2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S63" s="15"/>
      <c r="AT63" s="15"/>
      <c r="AU63" s="15"/>
      <c r="AV63" s="15"/>
      <c r="AW63" s="15"/>
      <c r="AX63" s="15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</row>
    <row r="64" spans="1:80" ht="34.15" customHeight="1">
      <c r="A64" s="2"/>
      <c r="B64" s="2"/>
      <c r="C64" s="2"/>
      <c r="D64" s="2"/>
      <c r="E64" s="2"/>
      <c r="F64" s="15"/>
      <c r="G64" s="2"/>
      <c r="H64" s="2"/>
      <c r="I64" s="2"/>
      <c r="J64" s="2"/>
      <c r="K64" s="2"/>
      <c r="L64" s="2"/>
      <c r="M64" s="2"/>
      <c r="N64" s="546"/>
      <c r="O64" s="2"/>
      <c r="P64" s="2"/>
      <c r="Q64" s="2"/>
      <c r="R64" s="2"/>
      <c r="S64" s="2"/>
      <c r="T64" s="2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S64" s="15"/>
      <c r="AT64" s="15"/>
      <c r="AU64" s="15"/>
      <c r="AV64" s="15"/>
      <c r="AW64" s="15"/>
      <c r="AX64" s="15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</row>
    <row r="65" spans="1:80" ht="34.15" customHeight="1">
      <c r="A65" s="2"/>
      <c r="B65" s="2"/>
      <c r="C65" s="2"/>
      <c r="D65" s="2"/>
      <c r="E65" s="2"/>
      <c r="F65" s="15"/>
      <c r="G65" s="2"/>
      <c r="H65" s="2"/>
      <c r="I65" s="2"/>
      <c r="J65" s="2"/>
      <c r="K65" s="2"/>
      <c r="L65" s="2"/>
      <c r="M65" s="2"/>
      <c r="N65" s="546"/>
      <c r="O65" s="2"/>
      <c r="P65" s="2"/>
      <c r="Q65" s="2"/>
      <c r="R65" s="2"/>
      <c r="S65" s="2"/>
      <c r="T65" s="2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S65" s="15"/>
      <c r="AT65" s="15"/>
      <c r="AU65" s="15"/>
      <c r="AV65" s="15"/>
      <c r="AW65" s="15"/>
      <c r="AX65" s="15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</row>
    <row r="66" spans="1:80" ht="34.15" customHeight="1">
      <c r="A66" s="2"/>
      <c r="B66" s="2"/>
      <c r="C66" s="2"/>
      <c r="D66" s="2"/>
      <c r="E66" s="2"/>
      <c r="F66" s="15"/>
      <c r="G66" s="2"/>
      <c r="H66" s="2"/>
      <c r="I66" s="2"/>
      <c r="J66" s="2"/>
      <c r="K66" s="2"/>
      <c r="L66" s="2"/>
      <c r="M66" s="2"/>
      <c r="N66" s="546"/>
      <c r="O66" s="2"/>
      <c r="P66" s="2"/>
      <c r="Q66" s="2"/>
      <c r="R66" s="2"/>
      <c r="S66" s="2"/>
      <c r="T66" s="2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S66" s="15"/>
      <c r="AT66" s="15"/>
      <c r="AU66" s="15"/>
      <c r="AV66" s="15"/>
      <c r="AW66" s="15"/>
      <c r="AX66" s="15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</row>
    <row r="67" spans="1:80" ht="34.15" customHeight="1">
      <c r="A67" s="2"/>
      <c r="B67" s="2"/>
      <c r="C67" s="2"/>
      <c r="D67" s="2"/>
      <c r="E67" s="2"/>
      <c r="F67" s="15"/>
      <c r="G67" s="2"/>
      <c r="H67" s="2"/>
      <c r="I67" s="2"/>
      <c r="J67" s="2"/>
      <c r="K67" s="2"/>
      <c r="L67" s="2"/>
      <c r="M67" s="2"/>
      <c r="N67" s="546"/>
      <c r="O67" s="2"/>
      <c r="P67" s="2"/>
      <c r="Q67" s="2"/>
      <c r="R67" s="2"/>
      <c r="S67" s="2"/>
      <c r="T67" s="2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S67" s="15"/>
      <c r="AT67" s="15"/>
      <c r="AU67" s="15"/>
      <c r="AV67" s="15"/>
      <c r="AW67" s="15"/>
      <c r="AX67" s="15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</row>
    <row r="68" spans="1:80" ht="34.15" customHeight="1">
      <c r="A68" s="2"/>
      <c r="B68" s="2"/>
      <c r="C68" s="2"/>
      <c r="D68" s="2"/>
      <c r="E68" s="2"/>
      <c r="F68" s="15"/>
      <c r="G68" s="2"/>
      <c r="H68" s="2"/>
      <c r="I68" s="2"/>
      <c r="J68" s="2"/>
      <c r="K68" s="2"/>
      <c r="L68" s="2"/>
      <c r="M68" s="2"/>
      <c r="N68" s="546"/>
      <c r="O68" s="2"/>
      <c r="P68" s="2"/>
      <c r="Q68" s="2"/>
      <c r="R68" s="2"/>
      <c r="S68" s="2"/>
      <c r="T68" s="2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S68" s="15"/>
      <c r="AT68" s="15"/>
      <c r="AU68" s="15"/>
      <c r="AV68" s="15"/>
      <c r="AW68" s="15"/>
      <c r="AX68" s="15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  <c r="BX68" s="6"/>
      <c r="BY68" s="6"/>
      <c r="BZ68" s="6"/>
      <c r="CA68" s="6"/>
      <c r="CB68" s="6"/>
    </row>
    <row r="69" spans="1:80" ht="34.15" customHeight="1">
      <c r="A69" s="2"/>
      <c r="B69" s="2"/>
      <c r="C69" s="2"/>
      <c r="D69" s="2"/>
      <c r="E69" s="2"/>
      <c r="F69" s="15"/>
      <c r="G69" s="2"/>
      <c r="H69" s="2"/>
      <c r="I69" s="2"/>
      <c r="J69" s="2"/>
      <c r="K69" s="2"/>
      <c r="L69" s="2"/>
      <c r="M69" s="2"/>
      <c r="N69" s="546"/>
      <c r="O69" s="2"/>
      <c r="P69" s="2"/>
      <c r="Q69" s="2"/>
      <c r="R69" s="2"/>
      <c r="S69" s="2"/>
      <c r="T69" s="2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S69" s="15"/>
      <c r="AT69" s="15"/>
      <c r="AU69" s="15"/>
      <c r="AV69" s="15"/>
      <c r="AW69" s="15"/>
      <c r="AX69" s="15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  <c r="BX69" s="6"/>
      <c r="BY69" s="6"/>
      <c r="BZ69" s="6"/>
      <c r="CA69" s="6"/>
      <c r="CB69" s="6"/>
    </row>
    <row r="70" spans="1:80" ht="34.15" customHeight="1">
      <c r="A70" s="2"/>
      <c r="B70" s="2"/>
      <c r="C70" s="2"/>
      <c r="D70" s="2"/>
      <c r="E70" s="2"/>
      <c r="F70" s="15"/>
      <c r="G70" s="2"/>
      <c r="H70" s="2"/>
      <c r="I70" s="2"/>
      <c r="J70" s="2"/>
      <c r="K70" s="2"/>
      <c r="L70" s="2"/>
      <c r="M70" s="2"/>
      <c r="N70" s="546"/>
      <c r="O70" s="2"/>
      <c r="P70" s="2"/>
      <c r="Q70" s="2"/>
      <c r="R70" s="2"/>
      <c r="S70" s="2"/>
      <c r="T70" s="2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S70" s="15"/>
      <c r="AT70" s="15"/>
      <c r="AU70" s="15"/>
      <c r="AV70" s="15"/>
      <c r="AW70" s="15"/>
      <c r="AX70" s="15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  <c r="BX70" s="6"/>
      <c r="BY70" s="6"/>
      <c r="BZ70" s="6"/>
      <c r="CA70" s="6"/>
      <c r="CB70" s="6"/>
    </row>
    <row r="71" spans="1:80" ht="34.15" customHeight="1">
      <c r="A71" s="2"/>
      <c r="B71" s="2"/>
      <c r="C71" s="2"/>
      <c r="D71" s="2"/>
      <c r="E71" s="2"/>
      <c r="F71" s="15"/>
      <c r="G71" s="2"/>
      <c r="H71" s="2"/>
      <c r="I71" s="2"/>
      <c r="J71" s="2"/>
      <c r="K71" s="2"/>
      <c r="L71" s="2"/>
      <c r="M71" s="2"/>
      <c r="N71" s="546"/>
      <c r="O71" s="2"/>
      <c r="P71" s="2"/>
      <c r="Q71" s="2"/>
      <c r="R71" s="2"/>
      <c r="S71" s="2"/>
      <c r="T71" s="2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S71" s="15"/>
      <c r="AT71" s="15"/>
      <c r="AU71" s="15"/>
      <c r="AV71" s="15"/>
      <c r="AW71" s="15"/>
      <c r="AX71" s="15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6"/>
      <c r="BX71" s="6"/>
      <c r="BY71" s="6"/>
      <c r="BZ71" s="6"/>
      <c r="CA71" s="6"/>
      <c r="CB71" s="6"/>
    </row>
    <row r="72" spans="1:80" ht="34.15" customHeight="1">
      <c r="A72" s="2"/>
      <c r="B72" s="2"/>
      <c r="C72" s="2"/>
      <c r="D72" s="2"/>
      <c r="E72" s="2"/>
      <c r="F72" s="15"/>
      <c r="G72" s="2"/>
      <c r="H72" s="2"/>
      <c r="I72" s="2"/>
      <c r="J72" s="2"/>
      <c r="K72" s="2"/>
      <c r="L72" s="2"/>
      <c r="M72" s="2"/>
      <c r="N72" s="546"/>
      <c r="O72" s="2"/>
      <c r="P72" s="2"/>
      <c r="Q72" s="2"/>
      <c r="R72" s="2"/>
      <c r="S72" s="2"/>
      <c r="T72" s="2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6"/>
      <c r="AZ72" s="6"/>
      <c r="BA72" s="6"/>
      <c r="BB72" s="6"/>
      <c r="BC72" s="6"/>
      <c r="BD72" s="6"/>
      <c r="BE72" s="6"/>
      <c r="BF72" s="6"/>
      <c r="BG72" s="6"/>
      <c r="BH72" s="6"/>
      <c r="BI72" s="6"/>
      <c r="BJ72" s="6"/>
      <c r="BK72" s="6"/>
      <c r="BL72" s="6"/>
      <c r="BM72" s="6"/>
      <c r="BN72" s="6"/>
      <c r="BO72" s="6"/>
      <c r="BP72" s="6"/>
      <c r="BQ72" s="6"/>
      <c r="BR72" s="6"/>
      <c r="BS72" s="6"/>
      <c r="BT72" s="6"/>
      <c r="BU72" s="6"/>
      <c r="BV72" s="6"/>
      <c r="BW72" s="6"/>
      <c r="BX72" s="6"/>
      <c r="BY72" s="6"/>
      <c r="BZ72" s="6"/>
      <c r="CA72" s="6"/>
      <c r="CB72" s="6"/>
    </row>
    <row r="73" spans="1:80" ht="34.15" customHeight="1">
      <c r="A73" s="2"/>
      <c r="B73" s="2"/>
      <c r="C73" s="2"/>
      <c r="D73" s="2"/>
      <c r="E73" s="2"/>
      <c r="F73" s="15"/>
      <c r="G73" s="2"/>
      <c r="H73" s="2"/>
      <c r="I73" s="2"/>
      <c r="J73" s="2"/>
      <c r="K73" s="2"/>
      <c r="L73" s="2"/>
      <c r="M73" s="2"/>
      <c r="N73" s="546"/>
      <c r="O73" s="2"/>
      <c r="P73" s="2"/>
      <c r="Q73" s="2"/>
      <c r="R73" s="2"/>
      <c r="S73" s="2"/>
      <c r="T73" s="2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S73" s="15"/>
      <c r="AT73" s="15"/>
      <c r="AU73" s="15"/>
      <c r="AV73" s="15"/>
      <c r="AW73" s="15"/>
      <c r="AX73" s="15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6"/>
      <c r="BV73" s="6"/>
      <c r="BW73" s="6"/>
      <c r="BX73" s="6"/>
      <c r="BY73" s="6"/>
      <c r="BZ73" s="6"/>
      <c r="CA73" s="6"/>
      <c r="CB73" s="6"/>
    </row>
    <row r="74" spans="1:80" ht="34.15" customHeight="1">
      <c r="A74" s="2"/>
      <c r="B74" s="2"/>
      <c r="C74" s="2"/>
      <c r="D74" s="2"/>
      <c r="E74" s="2"/>
      <c r="F74" s="15"/>
      <c r="G74" s="2"/>
      <c r="H74" s="2"/>
      <c r="I74" s="2"/>
      <c r="J74" s="2"/>
      <c r="K74" s="2"/>
      <c r="L74" s="2"/>
      <c r="M74" s="2"/>
      <c r="N74" s="546"/>
      <c r="O74" s="2"/>
      <c r="P74" s="2"/>
      <c r="Q74" s="2"/>
      <c r="R74" s="2"/>
      <c r="S74" s="2"/>
      <c r="T74" s="2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  <c r="BX74" s="6"/>
      <c r="BY74" s="6"/>
      <c r="BZ74" s="6"/>
      <c r="CA74" s="6"/>
      <c r="CB74" s="6"/>
    </row>
    <row r="75" spans="1:80" ht="34.15" customHeight="1">
      <c r="A75" s="2"/>
      <c r="B75" s="2"/>
      <c r="C75" s="2"/>
      <c r="D75" s="2"/>
      <c r="E75" s="2"/>
      <c r="F75" s="15"/>
      <c r="G75" s="2"/>
      <c r="H75" s="2"/>
      <c r="I75" s="2"/>
      <c r="J75" s="2"/>
      <c r="K75" s="2"/>
      <c r="L75" s="2"/>
      <c r="M75" s="2"/>
      <c r="N75" s="546"/>
      <c r="O75" s="2"/>
      <c r="P75" s="2"/>
      <c r="Q75" s="2"/>
      <c r="R75" s="2"/>
      <c r="S75" s="2"/>
      <c r="T75" s="2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S75" s="15"/>
      <c r="AT75" s="15"/>
      <c r="AU75" s="15"/>
      <c r="AV75" s="15"/>
      <c r="AW75" s="15"/>
      <c r="AX75" s="15"/>
      <c r="AY75" s="6"/>
      <c r="AZ75" s="6"/>
      <c r="BA75" s="6"/>
      <c r="BB75" s="6"/>
      <c r="BC75" s="6"/>
      <c r="BD75" s="6"/>
      <c r="BE75" s="6"/>
      <c r="BF75" s="6"/>
      <c r="BG75" s="6"/>
      <c r="BH75" s="6"/>
      <c r="BI75" s="6"/>
      <c r="BJ75" s="6"/>
      <c r="BK75" s="6"/>
      <c r="BL75" s="6"/>
      <c r="BM75" s="6"/>
      <c r="BN75" s="6"/>
      <c r="BO75" s="6"/>
      <c r="BP75" s="6"/>
      <c r="BQ75" s="6"/>
      <c r="BR75" s="6"/>
      <c r="BS75" s="6"/>
      <c r="BT75" s="6"/>
      <c r="BU75" s="6"/>
      <c r="BV75" s="6"/>
      <c r="BW75" s="6"/>
      <c r="BX75" s="6"/>
      <c r="BY75" s="6"/>
      <c r="BZ75" s="6"/>
      <c r="CA75" s="6"/>
      <c r="CB75" s="6"/>
    </row>
    <row r="76" spans="1:80" ht="34.15" customHeight="1">
      <c r="A76" s="2"/>
      <c r="B76" s="2"/>
      <c r="C76" s="2"/>
      <c r="D76" s="2"/>
      <c r="E76" s="2"/>
      <c r="F76" s="15"/>
      <c r="G76" s="2"/>
      <c r="H76" s="2"/>
      <c r="I76" s="2"/>
      <c r="J76" s="2"/>
      <c r="K76" s="2"/>
      <c r="L76" s="2"/>
      <c r="M76" s="2"/>
      <c r="N76" s="546"/>
      <c r="O76" s="2"/>
      <c r="P76" s="2"/>
      <c r="Q76" s="2"/>
      <c r="R76" s="2"/>
      <c r="S76" s="2"/>
      <c r="T76" s="2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S76" s="15"/>
      <c r="AT76" s="15"/>
      <c r="AU76" s="15"/>
      <c r="AV76" s="15"/>
      <c r="AW76" s="15"/>
      <c r="AX76" s="15"/>
      <c r="AY76" s="6"/>
      <c r="AZ76" s="6"/>
      <c r="BA76" s="6"/>
      <c r="BB76" s="6"/>
      <c r="BC76" s="6"/>
      <c r="BD76" s="6"/>
      <c r="BE76" s="6"/>
      <c r="BF76" s="6"/>
      <c r="BG76" s="6"/>
      <c r="BH76" s="6"/>
      <c r="BI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  <c r="BU76" s="6"/>
      <c r="BV76" s="6"/>
      <c r="BW76" s="6"/>
      <c r="BX76" s="6"/>
      <c r="BY76" s="6"/>
      <c r="BZ76" s="6"/>
      <c r="CA76" s="6"/>
      <c r="CB76" s="6"/>
    </row>
    <row r="77" spans="1:80" ht="34.15" customHeight="1">
      <c r="A77" s="2"/>
      <c r="B77" s="2"/>
      <c r="C77" s="2"/>
      <c r="D77" s="2"/>
      <c r="E77" s="2"/>
      <c r="F77" s="15"/>
      <c r="G77" s="2"/>
      <c r="H77" s="2"/>
      <c r="I77" s="2"/>
      <c r="J77" s="2"/>
      <c r="K77" s="2"/>
      <c r="L77" s="2"/>
      <c r="M77" s="2"/>
      <c r="N77" s="546"/>
      <c r="O77" s="2"/>
      <c r="P77" s="2"/>
      <c r="Q77" s="2"/>
      <c r="R77" s="2"/>
      <c r="S77" s="2"/>
      <c r="T77" s="2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S77" s="15"/>
      <c r="AT77" s="15"/>
      <c r="AU77" s="15"/>
      <c r="AV77" s="15"/>
      <c r="AW77" s="15"/>
      <c r="AX77" s="15"/>
      <c r="AY77" s="6"/>
      <c r="AZ77" s="6"/>
      <c r="BA77" s="6"/>
      <c r="BB77" s="6"/>
      <c r="BC77" s="6"/>
      <c r="BD77" s="6"/>
      <c r="BE77" s="6"/>
      <c r="BF77" s="6"/>
      <c r="BG77" s="6"/>
      <c r="BH77" s="6"/>
      <c r="BI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  <c r="BU77" s="6"/>
      <c r="BV77" s="6"/>
      <c r="BW77" s="6"/>
      <c r="BX77" s="6"/>
      <c r="BY77" s="6"/>
      <c r="BZ77" s="6"/>
      <c r="CA77" s="6"/>
      <c r="CB77" s="6"/>
    </row>
    <row r="78" spans="1:80" ht="34.15" customHeight="1">
      <c r="A78" s="2"/>
      <c r="B78" s="2"/>
      <c r="C78" s="2"/>
      <c r="D78" s="2"/>
      <c r="E78" s="2"/>
      <c r="F78" s="15"/>
      <c r="G78" s="2"/>
      <c r="H78" s="2"/>
      <c r="I78" s="2"/>
      <c r="J78" s="2"/>
      <c r="K78" s="2"/>
      <c r="L78" s="2"/>
      <c r="M78" s="2"/>
      <c r="N78" s="546"/>
      <c r="O78" s="2"/>
      <c r="P78" s="2"/>
      <c r="Q78" s="2"/>
      <c r="R78" s="2"/>
      <c r="S78" s="2"/>
      <c r="T78" s="2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S78" s="15"/>
      <c r="AT78" s="15"/>
      <c r="AU78" s="15"/>
      <c r="AV78" s="15"/>
      <c r="AW78" s="15"/>
      <c r="AX78" s="15"/>
      <c r="AY78" s="6"/>
      <c r="AZ78" s="6"/>
      <c r="BA78" s="6"/>
      <c r="BB78" s="6"/>
      <c r="BC78" s="6"/>
      <c r="BD78" s="6"/>
      <c r="BE78" s="6"/>
      <c r="BF78" s="6"/>
      <c r="BG78" s="6"/>
      <c r="BH78" s="6"/>
      <c r="BI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  <c r="BU78" s="6"/>
      <c r="BV78" s="6"/>
      <c r="BW78" s="6"/>
      <c r="BX78" s="6"/>
      <c r="BY78" s="6"/>
      <c r="BZ78" s="6"/>
      <c r="CA78" s="6"/>
      <c r="CB78" s="6"/>
    </row>
    <row r="79" spans="1:80" ht="34.15" customHeight="1">
      <c r="A79" s="2"/>
      <c r="B79" s="2"/>
      <c r="C79" s="2"/>
      <c r="D79" s="2"/>
      <c r="E79" s="2"/>
      <c r="F79" s="15"/>
      <c r="G79" s="2"/>
      <c r="H79" s="2"/>
      <c r="I79" s="2"/>
      <c r="J79" s="2"/>
      <c r="K79" s="2"/>
      <c r="L79" s="2"/>
      <c r="M79" s="2"/>
      <c r="N79" s="546"/>
      <c r="O79" s="2"/>
      <c r="P79" s="2"/>
      <c r="Q79" s="2"/>
      <c r="R79" s="2"/>
      <c r="S79" s="2"/>
      <c r="T79" s="2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S79" s="15"/>
      <c r="AT79" s="15"/>
      <c r="AU79" s="15"/>
      <c r="AV79" s="15"/>
      <c r="AW79" s="15"/>
      <c r="AX79" s="15"/>
      <c r="AY79" s="6"/>
      <c r="AZ79" s="6"/>
      <c r="BA79" s="6"/>
      <c r="BB79" s="6"/>
      <c r="BC79" s="6"/>
      <c r="BD79" s="6"/>
      <c r="BE79" s="6"/>
      <c r="BF79" s="6"/>
      <c r="BG79" s="6"/>
      <c r="BH79" s="6"/>
      <c r="BI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  <c r="BU79" s="6"/>
      <c r="BV79" s="6"/>
      <c r="BW79" s="6"/>
      <c r="BX79" s="6"/>
      <c r="BY79" s="6"/>
      <c r="BZ79" s="6"/>
      <c r="CA79" s="6"/>
      <c r="CB79" s="6"/>
    </row>
    <row r="80" spans="1:80" ht="34.15" customHeight="1">
      <c r="A80" s="2"/>
      <c r="B80" s="2"/>
      <c r="C80" s="2"/>
      <c r="D80" s="2"/>
      <c r="E80" s="2"/>
      <c r="F80" s="15"/>
      <c r="G80" s="2"/>
      <c r="H80" s="2"/>
      <c r="I80" s="2"/>
      <c r="J80" s="2"/>
      <c r="K80" s="2"/>
      <c r="L80" s="2"/>
      <c r="M80" s="2"/>
      <c r="N80" s="546"/>
      <c r="O80" s="2"/>
      <c r="P80" s="2"/>
      <c r="Q80" s="2"/>
      <c r="R80" s="2"/>
      <c r="S80" s="2"/>
      <c r="T80" s="2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S80" s="15"/>
      <c r="AT80" s="15"/>
      <c r="AU80" s="15"/>
      <c r="AV80" s="15"/>
      <c r="AW80" s="15"/>
      <c r="AX80" s="15"/>
      <c r="AY80" s="6"/>
      <c r="AZ80" s="6"/>
      <c r="BA80" s="6"/>
      <c r="BB80" s="6"/>
      <c r="BC80" s="6"/>
      <c r="BD80" s="6"/>
      <c r="BE80" s="6"/>
      <c r="BF80" s="6"/>
      <c r="BG80" s="6"/>
      <c r="BH80" s="6"/>
      <c r="BI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  <c r="BU80" s="6"/>
      <c r="BV80" s="6"/>
      <c r="BW80" s="6"/>
      <c r="BX80" s="6"/>
      <c r="BY80" s="6"/>
      <c r="BZ80" s="6"/>
      <c r="CA80" s="6"/>
      <c r="CB80" s="6"/>
    </row>
    <row r="81" spans="1:80" ht="34.15" customHeight="1">
      <c r="A81" s="2"/>
      <c r="B81" s="2"/>
      <c r="C81" s="2"/>
      <c r="D81" s="2"/>
      <c r="E81" s="2"/>
      <c r="F81" s="15"/>
      <c r="G81" s="2"/>
      <c r="H81" s="2"/>
      <c r="I81" s="2"/>
      <c r="J81" s="2"/>
      <c r="K81" s="2"/>
      <c r="L81" s="2"/>
      <c r="M81" s="2"/>
      <c r="N81" s="546"/>
      <c r="O81" s="2"/>
      <c r="P81" s="2"/>
      <c r="Q81" s="2"/>
      <c r="R81" s="2"/>
      <c r="S81" s="2"/>
      <c r="T81" s="2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6"/>
      <c r="AZ81" s="6"/>
      <c r="BA81" s="6"/>
      <c r="BB81" s="6"/>
      <c r="BC81" s="6"/>
      <c r="BD81" s="6"/>
      <c r="BE81" s="6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"/>
      <c r="BW81" s="6"/>
      <c r="BX81" s="6"/>
      <c r="BY81" s="6"/>
      <c r="BZ81" s="6"/>
      <c r="CA81" s="6"/>
      <c r="CB81" s="6"/>
    </row>
    <row r="82" spans="1:80" ht="34.15" customHeight="1">
      <c r="A82" s="2"/>
      <c r="B82" s="2"/>
      <c r="C82" s="2"/>
      <c r="D82" s="2"/>
      <c r="E82" s="2"/>
      <c r="F82" s="15"/>
      <c r="G82" s="2"/>
      <c r="H82" s="2"/>
      <c r="I82" s="2"/>
      <c r="J82" s="2"/>
      <c r="K82" s="2"/>
      <c r="L82" s="2"/>
      <c r="M82" s="2"/>
      <c r="N82" s="546"/>
      <c r="O82" s="2"/>
      <c r="P82" s="2"/>
      <c r="Q82" s="2"/>
      <c r="R82" s="2"/>
      <c r="S82" s="2"/>
      <c r="T82" s="2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T82" s="15"/>
      <c r="AU82" s="15"/>
      <c r="AV82" s="15"/>
      <c r="AW82" s="15"/>
      <c r="AX82" s="15"/>
      <c r="AY82" s="6"/>
      <c r="AZ82" s="6"/>
      <c r="BA82" s="6"/>
      <c r="BB82" s="6"/>
      <c r="BC82" s="6"/>
      <c r="BD82" s="6"/>
      <c r="BE82" s="6"/>
      <c r="BF82" s="6"/>
      <c r="BG82" s="6"/>
      <c r="BH82" s="6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6"/>
      <c r="BV82" s="6"/>
      <c r="BW82" s="6"/>
      <c r="BX82" s="6"/>
      <c r="BY82" s="6"/>
      <c r="BZ82" s="6"/>
      <c r="CA82" s="6"/>
      <c r="CB82" s="6"/>
    </row>
    <row r="83" spans="1:80" ht="34.15" customHeight="1">
      <c r="A83" s="2"/>
      <c r="B83" s="2"/>
      <c r="C83" s="2"/>
      <c r="D83" s="2"/>
      <c r="E83" s="2"/>
      <c r="F83" s="15"/>
      <c r="G83" s="2"/>
      <c r="H83" s="2"/>
      <c r="I83" s="2"/>
      <c r="J83" s="2"/>
      <c r="K83" s="2"/>
      <c r="L83" s="2"/>
      <c r="M83" s="2"/>
      <c r="N83" s="546"/>
      <c r="O83" s="2"/>
      <c r="P83" s="2"/>
      <c r="Q83" s="2"/>
      <c r="R83" s="2"/>
      <c r="S83" s="2"/>
      <c r="T83" s="2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T83" s="15"/>
      <c r="AU83" s="15"/>
      <c r="AV83" s="15"/>
      <c r="AW83" s="15"/>
      <c r="AX83" s="15"/>
      <c r="AY83" s="6"/>
      <c r="AZ83" s="6"/>
      <c r="BA83" s="6"/>
      <c r="BB83" s="6"/>
      <c r="BC83" s="6"/>
      <c r="BD83" s="6"/>
      <c r="BE83" s="6"/>
      <c r="BF83" s="6"/>
      <c r="BG83" s="6"/>
      <c r="BH83" s="6"/>
      <c r="BI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  <c r="BU83" s="6"/>
      <c r="BV83" s="6"/>
      <c r="BW83" s="6"/>
      <c r="BX83" s="6"/>
      <c r="BY83" s="6"/>
      <c r="BZ83" s="6"/>
      <c r="CA83" s="6"/>
      <c r="CB83" s="6"/>
    </row>
    <row r="84" spans="1:80" ht="34.15" customHeight="1">
      <c r="A84" s="2"/>
      <c r="B84" s="2"/>
      <c r="C84" s="2"/>
      <c r="D84" s="2"/>
      <c r="E84" s="2"/>
      <c r="F84" s="15"/>
      <c r="G84" s="2"/>
      <c r="H84" s="2"/>
      <c r="I84" s="2"/>
      <c r="J84" s="2"/>
      <c r="K84" s="2"/>
      <c r="L84" s="2"/>
      <c r="M84" s="2"/>
      <c r="N84" s="546"/>
      <c r="O84" s="2"/>
      <c r="P84" s="2"/>
      <c r="Q84" s="2"/>
      <c r="R84" s="2"/>
      <c r="S84" s="2"/>
      <c r="T84" s="2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  <c r="AG84" s="15"/>
      <c r="AH84" s="15"/>
      <c r="AI84" s="15"/>
      <c r="AJ84" s="15"/>
      <c r="AK84" s="15"/>
      <c r="AL84" s="15"/>
      <c r="AM84" s="15"/>
      <c r="AN84" s="15"/>
      <c r="AO84" s="15"/>
      <c r="AP84" s="15"/>
      <c r="AQ84" s="15"/>
      <c r="AR84" s="15"/>
      <c r="AS84" s="15"/>
      <c r="AT84" s="15"/>
      <c r="AU84" s="15"/>
      <c r="AV84" s="15"/>
      <c r="AW84" s="15"/>
      <c r="AX84" s="15"/>
      <c r="AY84" s="6"/>
      <c r="AZ84" s="6"/>
      <c r="BA84" s="6"/>
      <c r="BB84" s="6"/>
      <c r="BC84" s="6"/>
      <c r="BD84" s="6"/>
      <c r="BE84" s="6"/>
      <c r="BF84" s="6"/>
      <c r="BG84" s="6"/>
      <c r="BH84" s="6"/>
      <c r="BI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  <c r="BU84" s="6"/>
      <c r="BV84" s="6"/>
      <c r="BW84" s="6"/>
      <c r="BX84" s="6"/>
      <c r="BY84" s="6"/>
      <c r="BZ84" s="6"/>
      <c r="CA84" s="6"/>
      <c r="CB84" s="6"/>
    </row>
    <row r="85" spans="1:80" ht="34.15" customHeight="1">
      <c r="A85" s="2"/>
      <c r="B85" s="2"/>
      <c r="C85" s="2"/>
      <c r="D85" s="2"/>
      <c r="E85" s="2"/>
      <c r="F85" s="15"/>
      <c r="G85" s="2"/>
      <c r="H85" s="2"/>
      <c r="I85" s="2"/>
      <c r="J85" s="2"/>
      <c r="K85" s="2"/>
      <c r="L85" s="2"/>
      <c r="M85" s="2"/>
      <c r="N85" s="546"/>
      <c r="O85" s="2"/>
      <c r="P85" s="2"/>
      <c r="Q85" s="2"/>
      <c r="R85" s="2"/>
      <c r="S85" s="2"/>
      <c r="T85" s="2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  <c r="AG85" s="15"/>
      <c r="AH85" s="15"/>
      <c r="AI85" s="15"/>
      <c r="AJ85" s="15"/>
      <c r="AK85" s="15"/>
      <c r="AL85" s="15"/>
      <c r="AM85" s="15"/>
      <c r="AN85" s="15"/>
      <c r="AO85" s="15"/>
      <c r="AP85" s="15"/>
      <c r="AQ85" s="15"/>
      <c r="AR85" s="15"/>
      <c r="AS85" s="15"/>
      <c r="AT85" s="15"/>
      <c r="AU85" s="15"/>
      <c r="AV85" s="15"/>
      <c r="AW85" s="15"/>
      <c r="AX85" s="15"/>
      <c r="AY85" s="6"/>
      <c r="AZ85" s="6"/>
      <c r="BA85" s="6"/>
      <c r="BB85" s="6"/>
      <c r="BC85" s="6"/>
      <c r="BD85" s="6"/>
      <c r="BE85" s="6"/>
      <c r="BF85" s="6"/>
      <c r="BG85" s="6"/>
      <c r="BH85" s="6"/>
      <c r="BI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  <c r="BU85" s="6"/>
      <c r="BV85" s="6"/>
      <c r="BW85" s="6"/>
      <c r="BX85" s="6"/>
      <c r="BY85" s="6"/>
      <c r="BZ85" s="6"/>
      <c r="CA85" s="6"/>
      <c r="CB85" s="6"/>
    </row>
    <row r="86" spans="1:80" ht="34.15" customHeight="1">
      <c r="A86" s="2"/>
      <c r="B86" s="2"/>
      <c r="C86" s="2"/>
      <c r="D86" s="2"/>
      <c r="E86" s="2"/>
      <c r="F86" s="15"/>
      <c r="G86" s="2"/>
      <c r="H86" s="2"/>
      <c r="I86" s="2"/>
      <c r="J86" s="2"/>
      <c r="K86" s="2"/>
      <c r="L86" s="2"/>
      <c r="M86" s="2"/>
      <c r="N86" s="546"/>
      <c r="O86" s="2"/>
      <c r="P86" s="2"/>
      <c r="Q86" s="2"/>
      <c r="R86" s="2"/>
      <c r="S86" s="2"/>
      <c r="T86" s="2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T86" s="15"/>
      <c r="AU86" s="15"/>
      <c r="AV86" s="15"/>
      <c r="AW86" s="15"/>
      <c r="AX86" s="15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</row>
    <row r="87" spans="1:80" ht="34.15" customHeight="1">
      <c r="A87" s="2"/>
      <c r="B87" s="2"/>
      <c r="C87" s="2"/>
      <c r="D87" s="2"/>
      <c r="E87" s="2"/>
      <c r="F87" s="15"/>
      <c r="G87" s="2"/>
      <c r="H87" s="2"/>
      <c r="I87" s="2"/>
      <c r="J87" s="2"/>
      <c r="K87" s="2"/>
      <c r="L87" s="2"/>
      <c r="M87" s="2"/>
      <c r="N87" s="546"/>
      <c r="O87" s="2"/>
      <c r="P87" s="2"/>
      <c r="Q87" s="2"/>
      <c r="R87" s="2"/>
      <c r="S87" s="2"/>
      <c r="T87" s="2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T87" s="15"/>
      <c r="AU87" s="15"/>
      <c r="AV87" s="15"/>
      <c r="AW87" s="15"/>
      <c r="AX87" s="15"/>
      <c r="AY87" s="6"/>
      <c r="AZ87" s="6"/>
      <c r="BA87" s="6"/>
      <c r="BB87" s="6"/>
      <c r="BC87" s="6"/>
      <c r="BD87" s="6"/>
      <c r="BE87" s="6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  <c r="BX87" s="6"/>
      <c r="BY87" s="6"/>
      <c r="BZ87" s="6"/>
      <c r="CA87" s="6"/>
      <c r="CB87" s="6"/>
    </row>
    <row r="88" spans="1:80" ht="34.15" customHeight="1">
      <c r="A88" s="2"/>
      <c r="B88" s="2"/>
      <c r="C88" s="2"/>
      <c r="D88" s="2"/>
      <c r="E88" s="2"/>
      <c r="F88" s="15"/>
      <c r="G88" s="2"/>
      <c r="H88" s="2"/>
      <c r="I88" s="2"/>
      <c r="J88" s="2"/>
      <c r="K88" s="2"/>
      <c r="L88" s="2"/>
      <c r="M88" s="2"/>
      <c r="N88" s="546"/>
      <c r="O88" s="2"/>
      <c r="P88" s="2"/>
      <c r="Q88" s="2"/>
      <c r="R88" s="2"/>
      <c r="S88" s="2"/>
      <c r="T88" s="2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T88" s="15"/>
      <c r="AU88" s="15"/>
      <c r="AV88" s="15"/>
      <c r="AW88" s="15"/>
      <c r="AX88" s="15"/>
      <c r="AY88" s="6"/>
      <c r="AZ88" s="6"/>
      <c r="BA88" s="6"/>
      <c r="BB88" s="6"/>
      <c r="BC88" s="6"/>
      <c r="BD88" s="6"/>
      <c r="BE88" s="6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6"/>
      <c r="BV88" s="6"/>
      <c r="BW88" s="6"/>
      <c r="BX88" s="6"/>
      <c r="BY88" s="6"/>
      <c r="BZ88" s="6"/>
      <c r="CA88" s="6"/>
      <c r="CB88" s="6"/>
    </row>
    <row r="89" spans="1:80" ht="34.15" customHeight="1">
      <c r="A89" s="2"/>
      <c r="B89" s="2"/>
      <c r="C89" s="2"/>
      <c r="D89" s="2"/>
      <c r="E89" s="2"/>
      <c r="F89" s="15"/>
      <c r="G89" s="2"/>
      <c r="H89" s="2"/>
      <c r="I89" s="2"/>
      <c r="J89" s="2"/>
      <c r="K89" s="2"/>
      <c r="L89" s="2"/>
      <c r="M89" s="2"/>
      <c r="N89" s="546"/>
      <c r="O89" s="2"/>
      <c r="P89" s="2"/>
      <c r="Q89" s="2"/>
      <c r="R89" s="2"/>
      <c r="S89" s="2"/>
      <c r="T89" s="2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T89" s="15"/>
      <c r="AU89" s="15"/>
      <c r="AV89" s="15"/>
      <c r="AW89" s="15"/>
      <c r="AX89" s="15"/>
      <c r="AY89" s="6"/>
      <c r="AZ89" s="6"/>
      <c r="BA89" s="6"/>
      <c r="BB89" s="6"/>
      <c r="BC89" s="6"/>
      <c r="BD89" s="6"/>
      <c r="BE89" s="6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  <c r="BX89" s="6"/>
      <c r="BY89" s="6"/>
      <c r="BZ89" s="6"/>
      <c r="CA89" s="6"/>
      <c r="CB89" s="6"/>
    </row>
    <row r="90" spans="1:80" ht="34.15" customHeight="1">
      <c r="A90" s="2"/>
      <c r="B90" s="2"/>
      <c r="C90" s="2"/>
      <c r="D90" s="2"/>
      <c r="E90" s="2"/>
      <c r="F90" s="15"/>
      <c r="G90" s="2"/>
      <c r="H90" s="2"/>
      <c r="I90" s="2"/>
      <c r="J90" s="2"/>
      <c r="K90" s="2"/>
      <c r="L90" s="2"/>
      <c r="M90" s="2"/>
      <c r="N90" s="546"/>
      <c r="O90" s="2"/>
      <c r="P90" s="2"/>
      <c r="Q90" s="2"/>
      <c r="R90" s="2"/>
      <c r="S90" s="2"/>
      <c r="T90" s="2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T90" s="15"/>
      <c r="AU90" s="15"/>
      <c r="AV90" s="15"/>
      <c r="AW90" s="15"/>
      <c r="AX90" s="15"/>
      <c r="AY90" s="6"/>
      <c r="AZ90" s="6"/>
      <c r="BA90" s="6"/>
      <c r="BB90" s="6"/>
      <c r="BC90" s="6"/>
      <c r="BD90" s="6"/>
      <c r="BE90" s="6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6"/>
      <c r="BX90" s="6"/>
      <c r="BY90" s="6"/>
      <c r="BZ90" s="6"/>
      <c r="CA90" s="6"/>
      <c r="CB90" s="6"/>
    </row>
    <row r="91" spans="1:80" ht="34.15" customHeight="1">
      <c r="A91" s="2"/>
      <c r="B91" s="2"/>
      <c r="C91" s="2"/>
      <c r="D91" s="2"/>
      <c r="E91" s="2"/>
      <c r="F91" s="15"/>
      <c r="G91" s="2"/>
      <c r="H91" s="2"/>
      <c r="I91" s="2"/>
      <c r="J91" s="2"/>
      <c r="K91" s="2"/>
      <c r="L91" s="2"/>
      <c r="M91" s="2"/>
      <c r="N91" s="546"/>
      <c r="O91" s="2"/>
      <c r="P91" s="2"/>
      <c r="Q91" s="2"/>
      <c r="R91" s="2"/>
      <c r="S91" s="2"/>
      <c r="T91" s="2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T91" s="15"/>
      <c r="AU91" s="15"/>
      <c r="AV91" s="15"/>
      <c r="AW91" s="15"/>
      <c r="AX91" s="15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</row>
    <row r="92" spans="1:80" ht="34.15" customHeight="1">
      <c r="A92" s="2"/>
      <c r="B92" s="2"/>
      <c r="C92" s="2"/>
      <c r="D92" s="2"/>
      <c r="E92" s="2"/>
      <c r="F92" s="15"/>
      <c r="G92" s="2"/>
      <c r="H92" s="2"/>
      <c r="I92" s="2"/>
      <c r="J92" s="2"/>
      <c r="K92" s="2"/>
      <c r="L92" s="2"/>
      <c r="M92" s="2"/>
      <c r="N92" s="546"/>
      <c r="O92" s="2"/>
      <c r="P92" s="2"/>
      <c r="Q92" s="2"/>
      <c r="R92" s="2"/>
      <c r="S92" s="2"/>
      <c r="T92" s="2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T92" s="15"/>
      <c r="AU92" s="15"/>
      <c r="AV92" s="15"/>
      <c r="AW92" s="15"/>
      <c r="AX92" s="15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  <c r="BX92" s="6"/>
      <c r="BY92" s="6"/>
      <c r="BZ92" s="6"/>
      <c r="CA92" s="6"/>
      <c r="CB92" s="6"/>
    </row>
    <row r="93" spans="1:80" ht="34.15" customHeight="1">
      <c r="A93" s="2"/>
      <c r="B93" s="2"/>
      <c r="C93" s="2"/>
      <c r="D93" s="2"/>
      <c r="E93" s="2"/>
      <c r="F93" s="15"/>
      <c r="G93" s="2"/>
      <c r="H93" s="2"/>
      <c r="I93" s="2"/>
      <c r="J93" s="2"/>
      <c r="K93" s="2"/>
      <c r="L93" s="2"/>
      <c r="M93" s="2"/>
      <c r="N93" s="546"/>
      <c r="O93" s="2"/>
      <c r="P93" s="2"/>
      <c r="Q93" s="2"/>
      <c r="R93" s="2"/>
      <c r="S93" s="2"/>
      <c r="T93" s="2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T93" s="15"/>
      <c r="AU93" s="15"/>
      <c r="AV93" s="15"/>
      <c r="AW93" s="15"/>
      <c r="AX93" s="15"/>
      <c r="AY93" s="6"/>
      <c r="AZ93" s="6"/>
      <c r="BA93" s="6"/>
      <c r="BB93" s="6"/>
      <c r="BC93" s="6"/>
      <c r="BD93" s="6"/>
      <c r="BE93" s="6"/>
      <c r="BF93" s="6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  <c r="BX93" s="6"/>
      <c r="BY93" s="6"/>
      <c r="BZ93" s="6"/>
      <c r="CA93" s="6"/>
      <c r="CB93" s="6"/>
    </row>
    <row r="94" spans="1:80" ht="34.15" customHeight="1">
      <c r="A94" s="2"/>
      <c r="B94" s="2"/>
      <c r="C94" s="2"/>
      <c r="D94" s="2"/>
      <c r="E94" s="2"/>
      <c r="F94" s="15"/>
      <c r="G94" s="2"/>
      <c r="H94" s="2"/>
      <c r="I94" s="2"/>
      <c r="J94" s="2"/>
      <c r="K94" s="2"/>
      <c r="L94" s="2"/>
      <c r="M94" s="2"/>
      <c r="N94" s="546"/>
      <c r="O94" s="2"/>
      <c r="P94" s="2"/>
      <c r="Q94" s="2"/>
      <c r="R94" s="2"/>
      <c r="S94" s="2"/>
      <c r="T94" s="2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T94" s="15"/>
      <c r="AU94" s="15"/>
      <c r="AV94" s="15"/>
      <c r="AW94" s="15"/>
      <c r="AX94" s="15"/>
      <c r="AY94" s="6"/>
      <c r="AZ94" s="6"/>
      <c r="BA94" s="6"/>
      <c r="BB94" s="6"/>
      <c r="BC94" s="6"/>
      <c r="BD94" s="6"/>
      <c r="BE94" s="6"/>
      <c r="BF94" s="6"/>
      <c r="BG94" s="6"/>
      <c r="BH94" s="6"/>
      <c r="BI94" s="6"/>
      <c r="BJ94" s="6"/>
      <c r="BK94" s="6"/>
      <c r="BL94" s="6"/>
      <c r="BM94" s="6"/>
      <c r="BN94" s="6"/>
      <c r="BO94" s="6"/>
      <c r="BP94" s="6"/>
      <c r="BQ94" s="6"/>
      <c r="BR94" s="6"/>
      <c r="BS94" s="6"/>
      <c r="BT94" s="6"/>
      <c r="BU94" s="6"/>
      <c r="BV94" s="6"/>
      <c r="BW94" s="6"/>
      <c r="BX94" s="6"/>
      <c r="BY94" s="6"/>
      <c r="BZ94" s="6"/>
      <c r="CA94" s="6"/>
      <c r="CB94" s="6"/>
    </row>
    <row r="95" spans="1:80" ht="34.15" customHeight="1">
      <c r="A95" s="2"/>
      <c r="B95" s="2"/>
      <c r="C95" s="2"/>
      <c r="D95" s="2"/>
      <c r="E95" s="2"/>
      <c r="F95" s="15"/>
      <c r="G95" s="2"/>
      <c r="H95" s="2"/>
      <c r="I95" s="2"/>
      <c r="J95" s="2"/>
      <c r="K95" s="2"/>
      <c r="L95" s="2"/>
      <c r="M95" s="2"/>
      <c r="N95" s="546"/>
      <c r="O95" s="2"/>
      <c r="P95" s="2"/>
      <c r="Q95" s="2"/>
      <c r="R95" s="2"/>
      <c r="S95" s="2"/>
      <c r="T95" s="2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</row>
    <row r="96" spans="1:80" ht="34.15" customHeight="1">
      <c r="A96" s="2"/>
      <c r="B96" s="2"/>
      <c r="C96" s="2"/>
      <c r="D96" s="2"/>
      <c r="E96" s="2"/>
      <c r="F96" s="15"/>
      <c r="G96" s="2"/>
      <c r="H96" s="2"/>
      <c r="I96" s="2"/>
      <c r="J96" s="2"/>
      <c r="K96" s="2"/>
      <c r="L96" s="2"/>
      <c r="M96" s="2"/>
      <c r="N96" s="546"/>
      <c r="O96" s="2"/>
      <c r="P96" s="2"/>
      <c r="Q96" s="2"/>
      <c r="R96" s="2"/>
      <c r="S96" s="2"/>
      <c r="T96" s="2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T96" s="15"/>
      <c r="AU96" s="15"/>
      <c r="AV96" s="15"/>
      <c r="AW96" s="15"/>
      <c r="AX96" s="15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</row>
    <row r="97" spans="1:80" ht="34.15" customHeight="1">
      <c r="A97" s="2"/>
      <c r="B97" s="2"/>
      <c r="C97" s="2"/>
      <c r="D97" s="2"/>
      <c r="E97" s="2"/>
      <c r="F97" s="15"/>
      <c r="G97" s="2"/>
      <c r="H97" s="2"/>
      <c r="I97" s="2"/>
      <c r="J97" s="2"/>
      <c r="K97" s="2"/>
      <c r="L97" s="2"/>
      <c r="M97" s="2"/>
      <c r="N97" s="546"/>
      <c r="O97" s="2"/>
      <c r="P97" s="2"/>
      <c r="Q97" s="2"/>
      <c r="R97" s="2"/>
      <c r="S97" s="2"/>
      <c r="T97" s="2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T97" s="15"/>
      <c r="AU97" s="15"/>
      <c r="AV97" s="15"/>
      <c r="AW97" s="15"/>
      <c r="AX97" s="15"/>
      <c r="AY97" s="6"/>
      <c r="AZ97" s="6"/>
      <c r="BA97" s="6"/>
      <c r="BB97" s="6"/>
      <c r="BC97" s="6"/>
      <c r="BD97" s="6"/>
      <c r="BE97" s="6"/>
      <c r="BF97" s="6"/>
      <c r="BG97" s="6"/>
      <c r="BH97" s="6"/>
      <c r="BI97" s="6"/>
      <c r="BJ97" s="6"/>
      <c r="BK97" s="6"/>
      <c r="BL97" s="6"/>
      <c r="BM97" s="6"/>
      <c r="BN97" s="6"/>
      <c r="BO97" s="6"/>
      <c r="BP97" s="6"/>
      <c r="BQ97" s="6"/>
      <c r="BR97" s="6"/>
      <c r="BS97" s="6"/>
      <c r="BT97" s="6"/>
      <c r="BU97" s="6"/>
      <c r="BV97" s="6"/>
      <c r="BW97" s="6"/>
      <c r="BX97" s="6"/>
      <c r="BY97" s="6"/>
      <c r="BZ97" s="6"/>
      <c r="CA97" s="6"/>
      <c r="CB97" s="6"/>
    </row>
    <row r="98" spans="1:80" ht="34.15" customHeight="1">
      <c r="A98" s="2"/>
      <c r="B98" s="2"/>
      <c r="C98" s="2"/>
      <c r="D98" s="2"/>
      <c r="E98" s="2"/>
      <c r="F98" s="15"/>
      <c r="G98" s="2"/>
      <c r="H98" s="2"/>
      <c r="I98" s="2"/>
      <c r="J98" s="2"/>
      <c r="K98" s="2"/>
      <c r="L98" s="2"/>
      <c r="M98" s="2"/>
      <c r="N98" s="546"/>
      <c r="O98" s="2"/>
      <c r="P98" s="2"/>
      <c r="Q98" s="2"/>
      <c r="R98" s="2"/>
      <c r="S98" s="2"/>
      <c r="T98" s="2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T98" s="15"/>
      <c r="AU98" s="15"/>
      <c r="AV98" s="15"/>
      <c r="AW98" s="15"/>
      <c r="AX98" s="15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</row>
    <row r="99" spans="1:80" ht="34.15" customHeight="1">
      <c r="A99" s="2"/>
      <c r="B99" s="2"/>
      <c r="C99" s="2"/>
      <c r="D99" s="2"/>
      <c r="E99" s="2"/>
      <c r="F99" s="15"/>
      <c r="G99" s="2"/>
      <c r="H99" s="2"/>
      <c r="I99" s="2"/>
      <c r="J99" s="2"/>
      <c r="K99" s="2"/>
      <c r="L99" s="2"/>
      <c r="M99" s="2"/>
      <c r="N99" s="546"/>
      <c r="O99" s="2"/>
      <c r="P99" s="2"/>
      <c r="Q99" s="2"/>
      <c r="R99" s="2"/>
      <c r="S99" s="2"/>
      <c r="T99" s="2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T99" s="15"/>
      <c r="AU99" s="15"/>
      <c r="AV99" s="15"/>
      <c r="AW99" s="15"/>
      <c r="AX99" s="15"/>
      <c r="AY99" s="6"/>
      <c r="AZ99" s="6"/>
      <c r="BA99" s="6"/>
      <c r="BB99" s="6"/>
      <c r="BC99" s="6"/>
      <c r="BD99" s="6"/>
      <c r="BE99" s="6"/>
      <c r="BF99" s="6"/>
      <c r="BG99" s="6"/>
      <c r="BH99" s="6"/>
      <c r="BI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  <c r="BU99" s="6"/>
      <c r="BV99" s="6"/>
      <c r="BW99" s="6"/>
      <c r="BX99" s="6"/>
      <c r="BY99" s="6"/>
      <c r="BZ99" s="6"/>
      <c r="CA99" s="6"/>
      <c r="CB99" s="6"/>
    </row>
    <row r="100" spans="1:80" ht="34.15" customHeight="1">
      <c r="A100" s="2"/>
      <c r="B100" s="2"/>
      <c r="C100" s="2"/>
      <c r="D100" s="2"/>
      <c r="E100" s="2"/>
      <c r="F100" s="15"/>
      <c r="G100" s="2"/>
      <c r="H100" s="2"/>
      <c r="I100" s="2"/>
      <c r="J100" s="2"/>
      <c r="K100" s="2"/>
      <c r="L100" s="2"/>
      <c r="M100" s="2"/>
      <c r="N100" s="546"/>
      <c r="O100" s="2"/>
      <c r="P100" s="2"/>
      <c r="Q100" s="2"/>
      <c r="R100" s="2"/>
      <c r="S100" s="2"/>
      <c r="T100" s="2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  <c r="AG100" s="15"/>
      <c r="AH100" s="15"/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  <c r="AS100" s="15"/>
      <c r="AT100" s="15"/>
      <c r="AU100" s="15"/>
      <c r="AV100" s="15"/>
      <c r="AW100" s="15"/>
      <c r="AX100" s="15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I100" s="6"/>
      <c r="BJ100" s="6"/>
      <c r="BK100" s="6"/>
      <c r="BL100" s="6"/>
      <c r="BM100" s="6"/>
      <c r="BN100" s="6"/>
      <c r="BO100" s="6"/>
      <c r="BP100" s="6"/>
      <c r="BQ100" s="6"/>
      <c r="BR100" s="6"/>
      <c r="BS100" s="6"/>
      <c r="BT100" s="6"/>
      <c r="BU100" s="6"/>
      <c r="BV100" s="6"/>
      <c r="BW100" s="6"/>
      <c r="BX100" s="6"/>
      <c r="BY100" s="6"/>
      <c r="BZ100" s="6"/>
      <c r="CA100" s="6"/>
      <c r="CB100" s="6"/>
    </row>
    <row r="101" spans="1:80" ht="34.15" customHeight="1">
      <c r="A101" s="2"/>
      <c r="B101" s="2"/>
      <c r="C101" s="2"/>
      <c r="D101" s="2"/>
      <c r="E101" s="2"/>
      <c r="F101" s="15"/>
      <c r="G101" s="2"/>
      <c r="H101" s="2"/>
      <c r="I101" s="2"/>
      <c r="J101" s="2"/>
      <c r="K101" s="2"/>
      <c r="L101" s="2"/>
      <c r="M101" s="2"/>
      <c r="N101" s="546"/>
      <c r="O101" s="2"/>
      <c r="P101" s="2"/>
      <c r="Q101" s="2"/>
      <c r="R101" s="2"/>
      <c r="S101" s="2"/>
      <c r="T101" s="2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  <c r="AG101" s="15"/>
      <c r="AH101" s="15"/>
      <c r="AI101" s="15"/>
      <c r="AJ101" s="15"/>
      <c r="AK101" s="15"/>
      <c r="AL101" s="15"/>
      <c r="AM101" s="15"/>
      <c r="AN101" s="15"/>
      <c r="AO101" s="15"/>
      <c r="AP101" s="15"/>
      <c r="AQ101" s="15"/>
      <c r="AR101" s="15"/>
      <c r="AS101" s="15"/>
      <c r="AT101" s="15"/>
      <c r="AU101" s="15"/>
      <c r="AV101" s="15"/>
      <c r="AW101" s="15"/>
      <c r="AX101" s="15"/>
      <c r="AY101" s="6"/>
      <c r="AZ101" s="6"/>
      <c r="BA101" s="6"/>
      <c r="BB101" s="6"/>
      <c r="BC101" s="6"/>
      <c r="BD101" s="6"/>
      <c r="BE101" s="6"/>
      <c r="BF101" s="6"/>
      <c r="BG101" s="6"/>
      <c r="BH101" s="6"/>
      <c r="BI101" s="6"/>
      <c r="BJ101" s="6"/>
      <c r="BK101" s="6"/>
      <c r="BL101" s="6"/>
      <c r="BM101" s="6"/>
      <c r="BN101" s="6"/>
      <c r="BO101" s="6"/>
      <c r="BP101" s="6"/>
      <c r="BQ101" s="6"/>
      <c r="BR101" s="6"/>
      <c r="BS101" s="6"/>
      <c r="BT101" s="6"/>
      <c r="BU101" s="6"/>
      <c r="BV101" s="6"/>
      <c r="BW101" s="6"/>
      <c r="BX101" s="6"/>
      <c r="BY101" s="6"/>
      <c r="BZ101" s="6"/>
      <c r="CA101" s="6"/>
      <c r="CB101" s="6"/>
    </row>
    <row r="102" spans="1:80" ht="34.15" customHeight="1">
      <c r="A102" s="2"/>
      <c r="B102" s="2"/>
      <c r="C102" s="2"/>
      <c r="D102" s="2"/>
      <c r="E102" s="2"/>
      <c r="F102" s="15"/>
      <c r="G102" s="2"/>
      <c r="H102" s="2"/>
      <c r="I102" s="2"/>
      <c r="J102" s="2"/>
      <c r="K102" s="2"/>
      <c r="L102" s="2"/>
      <c r="M102" s="2"/>
      <c r="N102" s="546"/>
      <c r="O102" s="2"/>
      <c r="P102" s="2"/>
      <c r="Q102" s="2"/>
      <c r="R102" s="2"/>
      <c r="S102" s="2"/>
      <c r="T102" s="2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  <c r="AG102" s="15"/>
      <c r="AH102" s="15"/>
      <c r="AI102" s="15"/>
      <c r="AJ102" s="15"/>
      <c r="AK102" s="15"/>
      <c r="AL102" s="15"/>
      <c r="AM102" s="15"/>
      <c r="AN102" s="15"/>
      <c r="AO102" s="15"/>
      <c r="AP102" s="15"/>
      <c r="AQ102" s="15"/>
      <c r="AR102" s="15"/>
      <c r="AS102" s="15"/>
      <c r="AT102" s="15"/>
      <c r="AU102" s="15"/>
      <c r="AV102" s="15"/>
      <c r="AW102" s="15"/>
      <c r="AX102" s="15"/>
      <c r="AY102" s="6"/>
      <c r="AZ102" s="6"/>
      <c r="BA102" s="6"/>
      <c r="BB102" s="6"/>
      <c r="BC102" s="6"/>
      <c r="BD102" s="6"/>
      <c r="BE102" s="6"/>
      <c r="BF102" s="6"/>
      <c r="BG102" s="6"/>
      <c r="BH102" s="6"/>
      <c r="BI102" s="6"/>
      <c r="BJ102" s="6"/>
      <c r="BK102" s="6"/>
      <c r="BL102" s="6"/>
      <c r="BM102" s="6"/>
      <c r="BN102" s="6"/>
      <c r="BO102" s="6"/>
      <c r="BP102" s="6"/>
      <c r="BQ102" s="6"/>
      <c r="BR102" s="6"/>
      <c r="BS102" s="6"/>
      <c r="BT102" s="6"/>
      <c r="BU102" s="6"/>
      <c r="BV102" s="6"/>
      <c r="BW102" s="6"/>
      <c r="BX102" s="6"/>
      <c r="BY102" s="6"/>
      <c r="BZ102" s="6"/>
      <c r="CA102" s="6"/>
      <c r="CB102" s="6"/>
    </row>
    <row r="103" spans="1:80" ht="34.15" customHeight="1">
      <c r="A103" s="2"/>
      <c r="B103" s="2"/>
      <c r="C103" s="2"/>
      <c r="D103" s="2"/>
      <c r="E103" s="2"/>
      <c r="F103" s="15"/>
      <c r="G103" s="2"/>
      <c r="H103" s="2"/>
      <c r="I103" s="2"/>
      <c r="J103" s="2"/>
      <c r="K103" s="2"/>
      <c r="L103" s="2"/>
      <c r="M103" s="2"/>
      <c r="N103" s="546"/>
      <c r="O103" s="2"/>
      <c r="P103" s="2"/>
      <c r="Q103" s="2"/>
      <c r="R103" s="2"/>
      <c r="S103" s="2"/>
      <c r="T103" s="2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  <c r="AT103" s="15"/>
      <c r="AU103" s="15"/>
      <c r="AV103" s="15"/>
      <c r="AW103" s="15"/>
      <c r="AX103" s="15"/>
      <c r="AY103" s="6"/>
      <c r="AZ103" s="6"/>
      <c r="BA103" s="6"/>
      <c r="BB103" s="6"/>
      <c r="BC103" s="6"/>
      <c r="BD103" s="6"/>
      <c r="BE103" s="6"/>
      <c r="BF103" s="6"/>
      <c r="BG103" s="6"/>
      <c r="BH103" s="6"/>
      <c r="BI103" s="6"/>
      <c r="BJ103" s="6"/>
      <c r="BK103" s="6"/>
      <c r="BL103" s="6"/>
      <c r="BM103" s="6"/>
      <c r="BN103" s="6"/>
      <c r="BO103" s="6"/>
      <c r="BP103" s="6"/>
      <c r="BQ103" s="6"/>
      <c r="BR103" s="6"/>
      <c r="BS103" s="6"/>
      <c r="BT103" s="6"/>
      <c r="BU103" s="6"/>
      <c r="BV103" s="6"/>
      <c r="BW103" s="6"/>
      <c r="BX103" s="6"/>
      <c r="BY103" s="6"/>
      <c r="BZ103" s="6"/>
      <c r="CA103" s="6"/>
      <c r="CB103" s="6"/>
    </row>
    <row r="104" spans="1:80" ht="34.15" customHeight="1">
      <c r="A104" s="2"/>
      <c r="B104" s="2"/>
      <c r="C104" s="2"/>
      <c r="D104" s="2"/>
      <c r="E104" s="2"/>
      <c r="F104" s="15"/>
      <c r="G104" s="2"/>
      <c r="H104" s="2"/>
      <c r="I104" s="2"/>
      <c r="J104" s="2"/>
      <c r="K104" s="2"/>
      <c r="L104" s="2"/>
      <c r="M104" s="2"/>
      <c r="N104" s="546"/>
      <c r="O104" s="2"/>
      <c r="P104" s="2"/>
      <c r="Q104" s="2"/>
      <c r="R104" s="2"/>
      <c r="S104" s="2"/>
      <c r="T104" s="2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  <c r="AH104" s="15"/>
      <c r="AI104" s="15"/>
      <c r="AJ104" s="15"/>
      <c r="AK104" s="15"/>
      <c r="AL104" s="15"/>
      <c r="AM104" s="15"/>
      <c r="AN104" s="15"/>
      <c r="AO104" s="15"/>
      <c r="AP104" s="15"/>
      <c r="AQ104" s="15"/>
      <c r="AR104" s="15"/>
      <c r="AS104" s="15"/>
      <c r="AT104" s="15"/>
      <c r="AU104" s="15"/>
      <c r="AV104" s="15"/>
      <c r="AW104" s="15"/>
      <c r="AX104" s="15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BL104" s="6"/>
      <c r="BM104" s="6"/>
      <c r="BN104" s="6"/>
      <c r="BO104" s="6"/>
      <c r="BP104" s="6"/>
      <c r="BQ104" s="6"/>
      <c r="BR104" s="6"/>
      <c r="BS104" s="6"/>
      <c r="BT104" s="6"/>
      <c r="BU104" s="6"/>
      <c r="BV104" s="6"/>
      <c r="BW104" s="6"/>
      <c r="BX104" s="6"/>
      <c r="BY104" s="6"/>
      <c r="BZ104" s="6"/>
      <c r="CA104" s="6"/>
      <c r="CB104" s="6"/>
    </row>
    <row r="105" spans="1:80" ht="34.15" customHeight="1">
      <c r="A105" s="2"/>
      <c r="B105" s="2"/>
      <c r="C105" s="2"/>
      <c r="D105" s="2"/>
      <c r="E105" s="2"/>
      <c r="F105" s="15"/>
      <c r="G105" s="2"/>
      <c r="H105" s="2"/>
      <c r="I105" s="2"/>
      <c r="J105" s="2"/>
      <c r="K105" s="2"/>
      <c r="L105" s="2"/>
      <c r="M105" s="2"/>
      <c r="N105" s="546"/>
      <c r="O105" s="2"/>
      <c r="P105" s="2"/>
      <c r="Q105" s="2"/>
      <c r="R105" s="2"/>
      <c r="S105" s="2"/>
      <c r="T105" s="2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  <c r="AG105" s="15"/>
      <c r="AH105" s="15"/>
      <c r="AI105" s="15"/>
      <c r="AJ105" s="15"/>
      <c r="AK105" s="15"/>
      <c r="AL105" s="15"/>
      <c r="AM105" s="15"/>
      <c r="AN105" s="15"/>
      <c r="AO105" s="15"/>
      <c r="AP105" s="15"/>
      <c r="AQ105" s="15"/>
      <c r="AR105" s="15"/>
      <c r="AS105" s="15"/>
      <c r="AT105" s="15"/>
      <c r="AU105" s="15"/>
      <c r="AV105" s="15"/>
      <c r="AW105" s="15"/>
      <c r="AX105" s="15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BL105" s="6"/>
      <c r="BM105" s="6"/>
      <c r="BN105" s="6"/>
      <c r="BO105" s="6"/>
      <c r="BP105" s="6"/>
      <c r="BQ105" s="6"/>
      <c r="BR105" s="6"/>
      <c r="BS105" s="6"/>
      <c r="BT105" s="6"/>
      <c r="BU105" s="6"/>
      <c r="BV105" s="6"/>
      <c r="BW105" s="6"/>
      <c r="BX105" s="6"/>
      <c r="BY105" s="6"/>
      <c r="BZ105" s="6"/>
      <c r="CA105" s="6"/>
      <c r="CB105" s="6"/>
    </row>
    <row r="106" spans="1:80" ht="34.15" customHeight="1">
      <c r="A106" s="2"/>
      <c r="B106" s="2"/>
      <c r="C106" s="2"/>
      <c r="D106" s="2"/>
      <c r="E106" s="2"/>
      <c r="F106" s="15"/>
      <c r="G106" s="2"/>
      <c r="H106" s="2"/>
      <c r="I106" s="2"/>
      <c r="J106" s="2"/>
      <c r="K106" s="2"/>
      <c r="L106" s="2"/>
      <c r="M106" s="2"/>
      <c r="N106" s="546"/>
      <c r="O106" s="2"/>
      <c r="P106" s="2"/>
      <c r="Q106" s="2"/>
      <c r="R106" s="2"/>
      <c r="S106" s="2"/>
      <c r="T106" s="2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  <c r="AG106" s="15"/>
      <c r="AH106" s="15"/>
      <c r="AI106" s="15"/>
      <c r="AJ106" s="15"/>
      <c r="AK106" s="15"/>
      <c r="AL106" s="15"/>
      <c r="AM106" s="15"/>
      <c r="AN106" s="15"/>
      <c r="AO106" s="15"/>
      <c r="AP106" s="15"/>
      <c r="AQ106" s="15"/>
      <c r="AR106" s="15"/>
      <c r="AS106" s="15"/>
      <c r="AT106" s="15"/>
      <c r="AU106" s="15"/>
      <c r="AV106" s="15"/>
      <c r="AW106" s="15"/>
      <c r="AX106" s="15"/>
      <c r="AY106" s="6"/>
      <c r="AZ106" s="6"/>
      <c r="BA106" s="6"/>
      <c r="BB106" s="6"/>
      <c r="BC106" s="6"/>
      <c r="BD106" s="6"/>
      <c r="BE106" s="6"/>
      <c r="BF106" s="6"/>
      <c r="BG106" s="6"/>
      <c r="BH106" s="6"/>
      <c r="BI106" s="6"/>
      <c r="BJ106" s="6"/>
      <c r="BK106" s="6"/>
      <c r="BL106" s="6"/>
      <c r="BM106" s="6"/>
      <c r="BN106" s="6"/>
      <c r="BO106" s="6"/>
      <c r="BP106" s="6"/>
      <c r="BQ106" s="6"/>
      <c r="BR106" s="6"/>
      <c r="BS106" s="6"/>
      <c r="BT106" s="6"/>
      <c r="BU106" s="6"/>
      <c r="BV106" s="6"/>
      <c r="BW106" s="6"/>
      <c r="BX106" s="6"/>
      <c r="BY106" s="6"/>
      <c r="BZ106" s="6"/>
      <c r="CA106" s="6"/>
      <c r="CB106" s="6"/>
    </row>
    <row r="107" spans="1:80" ht="34.15" customHeight="1">
      <c r="A107" s="2"/>
      <c r="B107" s="2"/>
      <c r="C107" s="2"/>
      <c r="D107" s="2"/>
      <c r="E107" s="2"/>
      <c r="F107" s="15"/>
      <c r="G107" s="2"/>
      <c r="H107" s="2"/>
      <c r="I107" s="2"/>
      <c r="J107" s="2"/>
      <c r="K107" s="2"/>
      <c r="L107" s="2"/>
      <c r="M107" s="2"/>
      <c r="N107" s="546"/>
      <c r="O107" s="2"/>
      <c r="P107" s="2"/>
      <c r="Q107" s="2"/>
      <c r="R107" s="2"/>
      <c r="S107" s="2"/>
      <c r="T107" s="2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  <c r="AG107" s="15"/>
      <c r="AH107" s="15"/>
      <c r="AI107" s="15"/>
      <c r="AJ107" s="15"/>
      <c r="AK107" s="15"/>
      <c r="AL107" s="15"/>
      <c r="AM107" s="15"/>
      <c r="AN107" s="15"/>
      <c r="AO107" s="15"/>
      <c r="AP107" s="15"/>
      <c r="AQ107" s="15"/>
      <c r="AR107" s="15"/>
      <c r="AS107" s="15"/>
      <c r="AT107" s="15"/>
      <c r="AU107" s="15"/>
      <c r="AV107" s="15"/>
      <c r="AW107" s="15"/>
      <c r="AX107" s="15"/>
      <c r="AY107" s="6"/>
      <c r="AZ107" s="6"/>
      <c r="BA107" s="6"/>
      <c r="BB107" s="6"/>
      <c r="BC107" s="6"/>
      <c r="BD107" s="6"/>
      <c r="BE107" s="6"/>
      <c r="BF107" s="6"/>
      <c r="BG107" s="6"/>
      <c r="BH107" s="6"/>
      <c r="BI107" s="6"/>
      <c r="BJ107" s="6"/>
      <c r="BK107" s="6"/>
      <c r="BL107" s="6"/>
      <c r="BM107" s="6"/>
      <c r="BN107" s="6"/>
      <c r="BO107" s="6"/>
      <c r="BP107" s="6"/>
      <c r="BQ107" s="6"/>
      <c r="BR107" s="6"/>
      <c r="BS107" s="6"/>
      <c r="BT107" s="6"/>
      <c r="BU107" s="6"/>
      <c r="BV107" s="6"/>
      <c r="BW107" s="6"/>
      <c r="BX107" s="6"/>
      <c r="BY107" s="6"/>
      <c r="BZ107" s="6"/>
      <c r="CA107" s="6"/>
      <c r="CB107" s="6"/>
    </row>
    <row r="108" spans="1:80" ht="34.15" customHeight="1">
      <c r="A108" s="2"/>
      <c r="B108" s="2"/>
      <c r="C108" s="2"/>
      <c r="D108" s="2"/>
      <c r="E108" s="2"/>
      <c r="F108" s="15"/>
      <c r="G108" s="2"/>
      <c r="H108" s="2"/>
      <c r="I108" s="2"/>
      <c r="J108" s="2"/>
      <c r="K108" s="2"/>
      <c r="L108" s="2"/>
      <c r="M108" s="2"/>
      <c r="N108" s="546"/>
      <c r="O108" s="2"/>
      <c r="P108" s="2"/>
      <c r="Q108" s="2"/>
      <c r="R108" s="2"/>
      <c r="S108" s="2"/>
      <c r="T108" s="2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  <c r="AG108" s="15"/>
      <c r="AH108" s="15"/>
      <c r="AI108" s="15"/>
      <c r="AJ108" s="15"/>
      <c r="AK108" s="15"/>
      <c r="AL108" s="15"/>
      <c r="AM108" s="15"/>
      <c r="AN108" s="15"/>
      <c r="AO108" s="15"/>
      <c r="AP108" s="15"/>
      <c r="AQ108" s="15"/>
      <c r="AR108" s="15"/>
      <c r="AS108" s="15"/>
      <c r="AT108" s="15"/>
      <c r="AU108" s="15"/>
      <c r="AV108" s="15"/>
      <c r="AW108" s="15"/>
      <c r="AX108" s="15"/>
      <c r="AY108" s="6"/>
      <c r="AZ108" s="6"/>
      <c r="BA108" s="6"/>
      <c r="BB108" s="6"/>
      <c r="BC108" s="6"/>
      <c r="BD108" s="6"/>
      <c r="BE108" s="6"/>
      <c r="BF108" s="6"/>
      <c r="BG108" s="6"/>
      <c r="BH108" s="6"/>
      <c r="BI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6"/>
      <c r="BV108" s="6"/>
      <c r="BW108" s="6"/>
      <c r="BX108" s="6"/>
      <c r="BY108" s="6"/>
      <c r="BZ108" s="6"/>
      <c r="CA108" s="6"/>
      <c r="CB108" s="6"/>
    </row>
    <row r="109" spans="1:80" ht="34.15" customHeight="1">
      <c r="A109" s="2"/>
      <c r="B109" s="2"/>
      <c r="C109" s="2"/>
      <c r="D109" s="2"/>
      <c r="E109" s="2"/>
      <c r="F109" s="15"/>
      <c r="G109" s="2"/>
      <c r="H109" s="2"/>
      <c r="I109" s="2"/>
      <c r="J109" s="2"/>
      <c r="K109" s="2"/>
      <c r="L109" s="2"/>
      <c r="M109" s="2"/>
      <c r="N109" s="546"/>
      <c r="O109" s="2"/>
      <c r="P109" s="2"/>
      <c r="Q109" s="2"/>
      <c r="R109" s="2"/>
      <c r="S109" s="2"/>
      <c r="T109" s="2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  <c r="AG109" s="15"/>
      <c r="AH109" s="15"/>
      <c r="AI109" s="15"/>
      <c r="AJ109" s="15"/>
      <c r="AK109" s="15"/>
      <c r="AL109" s="15"/>
      <c r="AM109" s="15"/>
      <c r="AN109" s="15"/>
      <c r="AO109" s="15"/>
      <c r="AP109" s="15"/>
      <c r="AQ109" s="15"/>
      <c r="AR109" s="15"/>
      <c r="AS109" s="15"/>
      <c r="AT109" s="15"/>
      <c r="AU109" s="15"/>
      <c r="AV109" s="15"/>
      <c r="AW109" s="15"/>
      <c r="AX109" s="15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  <c r="BW109" s="6"/>
      <c r="BX109" s="6"/>
      <c r="BY109" s="6"/>
      <c r="BZ109" s="6"/>
      <c r="CA109" s="6"/>
      <c r="CB109" s="6"/>
    </row>
    <row r="110" spans="1:80" ht="34.15" customHeight="1">
      <c r="A110" s="2"/>
      <c r="B110" s="2"/>
      <c r="C110" s="2"/>
      <c r="D110" s="2"/>
      <c r="E110" s="2"/>
      <c r="F110" s="15"/>
      <c r="G110" s="2"/>
      <c r="H110" s="2"/>
      <c r="I110" s="2"/>
      <c r="J110" s="2"/>
      <c r="K110" s="2"/>
      <c r="L110" s="2"/>
      <c r="M110" s="2"/>
      <c r="N110" s="546"/>
      <c r="O110" s="2"/>
      <c r="P110" s="2"/>
      <c r="Q110" s="2"/>
      <c r="R110" s="2"/>
      <c r="S110" s="2"/>
      <c r="T110" s="2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  <c r="AG110" s="15"/>
      <c r="AH110" s="15"/>
      <c r="AI110" s="15"/>
      <c r="AJ110" s="15"/>
      <c r="AK110" s="15"/>
      <c r="AL110" s="15"/>
      <c r="AM110" s="15"/>
      <c r="AN110" s="15"/>
      <c r="AO110" s="15"/>
      <c r="AP110" s="15"/>
      <c r="AQ110" s="15"/>
      <c r="AR110" s="15"/>
      <c r="AS110" s="15"/>
      <c r="AT110" s="15"/>
      <c r="AU110" s="15"/>
      <c r="AV110" s="15"/>
      <c r="AW110" s="15"/>
      <c r="AX110" s="15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  <c r="BX110" s="6"/>
      <c r="BY110" s="6"/>
      <c r="BZ110" s="6"/>
      <c r="CA110" s="6"/>
      <c r="CB110" s="6"/>
    </row>
    <row r="111" spans="1:80" ht="34.15" customHeight="1">
      <c r="A111" s="2"/>
      <c r="B111" s="2"/>
      <c r="C111" s="2"/>
      <c r="D111" s="2"/>
      <c r="E111" s="2"/>
      <c r="F111" s="15"/>
      <c r="G111" s="2"/>
      <c r="H111" s="2"/>
      <c r="I111" s="2"/>
      <c r="J111" s="2"/>
      <c r="K111" s="2"/>
      <c r="L111" s="2"/>
      <c r="M111" s="2"/>
      <c r="N111" s="546"/>
      <c r="O111" s="2"/>
      <c r="P111" s="2"/>
      <c r="Q111" s="2"/>
      <c r="R111" s="2"/>
      <c r="S111" s="2"/>
      <c r="T111" s="2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  <c r="AG111" s="15"/>
      <c r="AH111" s="15"/>
      <c r="AI111" s="15"/>
      <c r="AJ111" s="15"/>
      <c r="AK111" s="15"/>
      <c r="AL111" s="15"/>
      <c r="AM111" s="15"/>
      <c r="AN111" s="15"/>
      <c r="AO111" s="15"/>
      <c r="AP111" s="15"/>
      <c r="AQ111" s="15"/>
      <c r="AR111" s="15"/>
      <c r="AS111" s="15"/>
      <c r="AT111" s="15"/>
      <c r="AU111" s="15"/>
      <c r="AV111" s="15"/>
      <c r="AW111" s="15"/>
      <c r="AX111" s="15"/>
      <c r="AY111" s="6"/>
      <c r="AZ111" s="6"/>
      <c r="BA111" s="6"/>
      <c r="BB111" s="6"/>
      <c r="BC111" s="6"/>
      <c r="BD111" s="6"/>
      <c r="BE111" s="6"/>
      <c r="BF111" s="6"/>
      <c r="BG111" s="6"/>
      <c r="BH111" s="6"/>
      <c r="BI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  <c r="BU111" s="6"/>
      <c r="BV111" s="6"/>
      <c r="BW111" s="6"/>
      <c r="BX111" s="6"/>
      <c r="BY111" s="6"/>
      <c r="BZ111" s="6"/>
      <c r="CA111" s="6"/>
      <c r="CB111" s="6"/>
    </row>
    <row r="112" spans="1:80" ht="34.15" customHeight="1">
      <c r="A112" s="2"/>
      <c r="B112" s="2"/>
      <c r="C112" s="2"/>
      <c r="D112" s="2"/>
      <c r="E112" s="2"/>
      <c r="F112" s="15"/>
      <c r="G112" s="2"/>
      <c r="H112" s="2"/>
      <c r="I112" s="2"/>
      <c r="J112" s="2"/>
      <c r="K112" s="2"/>
      <c r="L112" s="2"/>
      <c r="M112" s="2"/>
      <c r="N112" s="546"/>
      <c r="O112" s="2"/>
      <c r="P112" s="2"/>
      <c r="Q112" s="2"/>
      <c r="R112" s="2"/>
      <c r="S112" s="2"/>
      <c r="T112" s="2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  <c r="AG112" s="15"/>
      <c r="AH112" s="15"/>
      <c r="AI112" s="15"/>
      <c r="AJ112" s="15"/>
      <c r="AK112" s="15"/>
      <c r="AL112" s="15"/>
      <c r="AM112" s="15"/>
      <c r="AN112" s="15"/>
      <c r="AO112" s="15"/>
      <c r="AP112" s="15"/>
      <c r="AQ112" s="15"/>
      <c r="AR112" s="15"/>
      <c r="AS112" s="15"/>
      <c r="AT112" s="15"/>
      <c r="AU112" s="15"/>
      <c r="AV112" s="15"/>
      <c r="AW112" s="15"/>
      <c r="AX112" s="15"/>
      <c r="AY112" s="6"/>
      <c r="AZ112" s="6"/>
      <c r="BA112" s="6"/>
      <c r="BB112" s="6"/>
      <c r="BC112" s="6"/>
      <c r="BD112" s="6"/>
      <c r="BE112" s="6"/>
      <c r="BF112" s="6"/>
      <c r="BG112" s="6"/>
      <c r="BH112" s="6"/>
      <c r="BI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6"/>
      <c r="BV112" s="6"/>
      <c r="BW112" s="6"/>
      <c r="BX112" s="6"/>
      <c r="BY112" s="6"/>
      <c r="BZ112" s="6"/>
      <c r="CA112" s="6"/>
      <c r="CB112" s="6"/>
    </row>
    <row r="113" spans="1:80" ht="34.15" customHeight="1">
      <c r="A113" s="2"/>
      <c r="B113" s="2"/>
      <c r="C113" s="2"/>
      <c r="D113" s="2"/>
      <c r="E113" s="2"/>
      <c r="F113" s="15"/>
      <c r="G113" s="2"/>
      <c r="H113" s="2"/>
      <c r="I113" s="2"/>
      <c r="J113" s="2"/>
      <c r="K113" s="2"/>
      <c r="L113" s="2"/>
      <c r="M113" s="2"/>
      <c r="N113" s="546"/>
      <c r="O113" s="2"/>
      <c r="P113" s="2"/>
      <c r="Q113" s="2"/>
      <c r="R113" s="2"/>
      <c r="S113" s="2"/>
      <c r="T113" s="2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  <c r="AG113" s="15"/>
      <c r="AH113" s="15"/>
      <c r="AI113" s="15"/>
      <c r="AJ113" s="15"/>
      <c r="AK113" s="15"/>
      <c r="AL113" s="15"/>
      <c r="AM113" s="15"/>
      <c r="AN113" s="15"/>
      <c r="AO113" s="15"/>
      <c r="AP113" s="15"/>
      <c r="AQ113" s="15"/>
      <c r="AR113" s="15"/>
      <c r="AS113" s="15"/>
      <c r="AT113" s="15"/>
      <c r="AU113" s="15"/>
      <c r="AV113" s="15"/>
      <c r="AW113" s="15"/>
      <c r="AX113" s="15"/>
      <c r="AY113" s="6"/>
      <c r="AZ113" s="6"/>
      <c r="BA113" s="6"/>
      <c r="BB113" s="6"/>
      <c r="BC113" s="6"/>
      <c r="BD113" s="6"/>
      <c r="BE113" s="6"/>
      <c r="BF113" s="6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/>
      <c r="BV113" s="6"/>
      <c r="BW113" s="6"/>
      <c r="BX113" s="6"/>
      <c r="BY113" s="6"/>
      <c r="BZ113" s="6"/>
      <c r="CA113" s="6"/>
      <c r="CB113" s="6"/>
    </row>
    <row r="114" spans="1:80" ht="34.15" customHeight="1">
      <c r="A114" s="2"/>
      <c r="B114" s="2"/>
      <c r="C114" s="2"/>
      <c r="D114" s="2"/>
      <c r="E114" s="2"/>
      <c r="F114" s="15"/>
      <c r="G114" s="2"/>
      <c r="H114" s="2"/>
      <c r="I114" s="2"/>
      <c r="J114" s="2"/>
      <c r="K114" s="2"/>
      <c r="L114" s="2"/>
      <c r="M114" s="2"/>
      <c r="N114" s="546"/>
      <c r="O114" s="2"/>
      <c r="P114" s="2"/>
      <c r="Q114" s="2"/>
      <c r="R114" s="2"/>
      <c r="S114" s="2"/>
      <c r="T114" s="2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  <c r="AG114" s="15"/>
      <c r="AH114" s="15"/>
      <c r="AI114" s="15"/>
      <c r="AJ114" s="15"/>
      <c r="AK114" s="15"/>
      <c r="AL114" s="15"/>
      <c r="AM114" s="15"/>
      <c r="AN114" s="15"/>
      <c r="AO114" s="15"/>
      <c r="AP114" s="15"/>
      <c r="AQ114" s="15"/>
      <c r="AR114" s="15"/>
      <c r="AS114" s="15"/>
      <c r="AT114" s="15"/>
      <c r="AU114" s="15"/>
      <c r="AV114" s="15"/>
      <c r="AW114" s="15"/>
      <c r="AX114" s="15"/>
      <c r="AY114" s="6"/>
      <c r="AZ114" s="6"/>
      <c r="BA114" s="6"/>
      <c r="BB114" s="6"/>
      <c r="BC114" s="6"/>
      <c r="BD114" s="6"/>
      <c r="BE114" s="6"/>
      <c r="BF114" s="6"/>
      <c r="BG114" s="6"/>
      <c r="BH114" s="6"/>
      <c r="BI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  <c r="BU114" s="6"/>
      <c r="BV114" s="6"/>
      <c r="BW114" s="6"/>
      <c r="BX114" s="6"/>
      <c r="BY114" s="6"/>
      <c r="BZ114" s="6"/>
      <c r="CA114" s="6"/>
      <c r="CB114" s="6"/>
    </row>
    <row r="115" spans="1:80" ht="34.15" customHeight="1">
      <c r="A115" s="2"/>
      <c r="B115" s="2"/>
      <c r="C115" s="2"/>
      <c r="D115" s="2"/>
      <c r="E115" s="2"/>
      <c r="F115" s="15"/>
      <c r="G115" s="2"/>
      <c r="H115" s="2"/>
      <c r="I115" s="2"/>
      <c r="J115" s="2"/>
      <c r="K115" s="2"/>
      <c r="L115" s="2"/>
      <c r="M115" s="2"/>
      <c r="N115" s="546"/>
      <c r="O115" s="2"/>
      <c r="P115" s="2"/>
      <c r="Q115" s="2"/>
      <c r="R115" s="2"/>
      <c r="S115" s="2"/>
      <c r="T115" s="2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  <c r="AG115" s="15"/>
      <c r="AH115" s="15"/>
      <c r="AI115" s="15"/>
      <c r="AJ115" s="15"/>
      <c r="AK115" s="15"/>
      <c r="AL115" s="15"/>
      <c r="AM115" s="15"/>
      <c r="AN115" s="15"/>
      <c r="AO115" s="15"/>
      <c r="AP115" s="15"/>
      <c r="AQ115" s="15"/>
      <c r="AR115" s="15"/>
      <c r="AS115" s="15"/>
      <c r="AT115" s="15"/>
      <c r="AU115" s="15"/>
      <c r="AV115" s="15"/>
      <c r="AW115" s="15"/>
      <c r="AX115" s="15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I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  <c r="BU115" s="6"/>
      <c r="BV115" s="6"/>
      <c r="BW115" s="6"/>
      <c r="BX115" s="6"/>
      <c r="BY115" s="6"/>
      <c r="BZ115" s="6"/>
      <c r="CA115" s="6"/>
      <c r="CB115" s="6"/>
    </row>
    <row r="116" spans="1:80" ht="34.15" customHeight="1">
      <c r="A116" s="2"/>
      <c r="B116" s="2"/>
      <c r="C116" s="2"/>
      <c r="D116" s="2"/>
      <c r="E116" s="2"/>
      <c r="F116" s="15"/>
      <c r="G116" s="2"/>
      <c r="H116" s="2"/>
      <c r="I116" s="2"/>
      <c r="J116" s="2"/>
      <c r="K116" s="2"/>
      <c r="L116" s="2"/>
      <c r="M116" s="2"/>
      <c r="N116" s="546"/>
      <c r="O116" s="2"/>
      <c r="P116" s="2"/>
      <c r="Q116" s="2"/>
      <c r="R116" s="2"/>
      <c r="S116" s="2"/>
      <c r="T116" s="2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  <c r="AG116" s="15"/>
      <c r="AH116" s="15"/>
      <c r="AI116" s="15"/>
      <c r="AJ116" s="15"/>
      <c r="AK116" s="15"/>
      <c r="AL116" s="15"/>
      <c r="AM116" s="15"/>
      <c r="AN116" s="15"/>
      <c r="AO116" s="15"/>
      <c r="AP116" s="15"/>
      <c r="AQ116" s="15"/>
      <c r="AR116" s="15"/>
      <c r="AS116" s="15"/>
      <c r="AT116" s="15"/>
      <c r="AU116" s="15"/>
      <c r="AV116" s="15"/>
      <c r="AW116" s="15"/>
      <c r="AX116" s="15"/>
      <c r="AY116" s="6"/>
      <c r="AZ116" s="6"/>
      <c r="BA116" s="6"/>
      <c r="BB116" s="6"/>
      <c r="BC116" s="6"/>
      <c r="BD116" s="6"/>
      <c r="BE116" s="6"/>
      <c r="BF116" s="6"/>
      <c r="BG116" s="6"/>
      <c r="BH116" s="6"/>
      <c r="BI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  <c r="BU116" s="6"/>
      <c r="BV116" s="6"/>
      <c r="BW116" s="6"/>
      <c r="BX116" s="6"/>
      <c r="BY116" s="6"/>
      <c r="BZ116" s="6"/>
      <c r="CA116" s="6"/>
      <c r="CB116" s="6"/>
    </row>
    <row r="117" spans="1:80" ht="34.15" customHeight="1">
      <c r="A117" s="2"/>
      <c r="B117" s="2"/>
      <c r="C117" s="2"/>
      <c r="D117" s="2"/>
      <c r="E117" s="2"/>
      <c r="F117" s="15"/>
      <c r="G117" s="2"/>
      <c r="H117" s="2"/>
      <c r="I117" s="2"/>
      <c r="J117" s="2"/>
      <c r="K117" s="2"/>
      <c r="L117" s="2"/>
      <c r="M117" s="2"/>
      <c r="N117" s="546"/>
      <c r="O117" s="2"/>
      <c r="P117" s="2"/>
      <c r="Q117" s="2"/>
      <c r="R117" s="2"/>
      <c r="S117" s="2"/>
      <c r="T117" s="2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  <c r="AG117" s="15"/>
      <c r="AH117" s="15"/>
      <c r="AI117" s="15"/>
      <c r="AJ117" s="15"/>
      <c r="AK117" s="15"/>
      <c r="AL117" s="15"/>
      <c r="AM117" s="15"/>
      <c r="AN117" s="15"/>
      <c r="AO117" s="15"/>
      <c r="AP117" s="15"/>
      <c r="AQ117" s="15"/>
      <c r="AR117" s="15"/>
      <c r="AS117" s="15"/>
      <c r="AT117" s="15"/>
      <c r="AU117" s="15"/>
      <c r="AV117" s="15"/>
      <c r="AW117" s="15"/>
      <c r="AX117" s="15"/>
      <c r="AY117" s="6"/>
      <c r="AZ117" s="6"/>
      <c r="BA117" s="6"/>
      <c r="BB117" s="6"/>
      <c r="BC117" s="6"/>
      <c r="BD117" s="6"/>
      <c r="BE117" s="6"/>
      <c r="BF117" s="6"/>
      <c r="BG117" s="6"/>
      <c r="BH117" s="6"/>
      <c r="BI117" s="6"/>
      <c r="BJ117" s="6"/>
      <c r="BK117" s="6"/>
      <c r="BL117" s="6"/>
      <c r="BM117" s="6"/>
      <c r="BN117" s="6"/>
      <c r="BO117" s="6"/>
      <c r="BP117" s="6"/>
      <c r="BQ117" s="6"/>
      <c r="BR117" s="6"/>
      <c r="BS117" s="6"/>
      <c r="BT117" s="6"/>
      <c r="BU117" s="6"/>
      <c r="BV117" s="6"/>
      <c r="BW117" s="6"/>
      <c r="BX117" s="6"/>
      <c r="BY117" s="6"/>
      <c r="BZ117" s="6"/>
      <c r="CA117" s="6"/>
      <c r="CB117" s="6"/>
    </row>
    <row r="118" spans="1:80" ht="34.15" customHeight="1">
      <c r="A118" s="2"/>
      <c r="B118" s="2"/>
      <c r="C118" s="2"/>
      <c r="D118" s="2"/>
      <c r="E118" s="2"/>
      <c r="F118" s="15"/>
      <c r="G118" s="2"/>
      <c r="H118" s="2"/>
      <c r="I118" s="2"/>
      <c r="J118" s="2"/>
      <c r="K118" s="2"/>
      <c r="L118" s="2"/>
      <c r="M118" s="2"/>
      <c r="N118" s="546"/>
      <c r="O118" s="2"/>
      <c r="P118" s="2"/>
      <c r="Q118" s="2"/>
      <c r="R118" s="2"/>
      <c r="S118" s="2"/>
      <c r="T118" s="2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  <c r="AG118" s="15"/>
      <c r="AH118" s="15"/>
      <c r="AI118" s="15"/>
      <c r="AJ118" s="15"/>
      <c r="AK118" s="15"/>
      <c r="AL118" s="15"/>
      <c r="AM118" s="15"/>
      <c r="AN118" s="15"/>
      <c r="AO118" s="15"/>
      <c r="AP118" s="15"/>
      <c r="AQ118" s="15"/>
      <c r="AR118" s="15"/>
      <c r="AS118" s="15"/>
      <c r="AT118" s="15"/>
      <c r="AU118" s="15"/>
      <c r="AV118" s="15"/>
      <c r="AW118" s="15"/>
      <c r="AX118" s="15"/>
      <c r="AY118" s="6"/>
      <c r="AZ118" s="6"/>
      <c r="BA118" s="6"/>
      <c r="BB118" s="6"/>
      <c r="BC118" s="6"/>
      <c r="BD118" s="6"/>
      <c r="BE118" s="6"/>
      <c r="BF118" s="6"/>
      <c r="BG118" s="6"/>
      <c r="BH118" s="6"/>
      <c r="BI118" s="6"/>
      <c r="BJ118" s="6"/>
      <c r="BK118" s="6"/>
      <c r="BL118" s="6"/>
      <c r="BM118" s="6"/>
      <c r="BN118" s="6"/>
      <c r="BO118" s="6"/>
      <c r="BP118" s="6"/>
      <c r="BQ118" s="6"/>
      <c r="BR118" s="6"/>
      <c r="BS118" s="6"/>
      <c r="BT118" s="6"/>
      <c r="BU118" s="6"/>
      <c r="BV118" s="6"/>
      <c r="BW118" s="6"/>
      <c r="BX118" s="6"/>
      <c r="BY118" s="6"/>
      <c r="BZ118" s="6"/>
      <c r="CA118" s="6"/>
      <c r="CB118" s="6"/>
    </row>
    <row r="119" spans="1:80" ht="34.15" customHeight="1">
      <c r="A119" s="2"/>
      <c r="B119" s="2"/>
      <c r="C119" s="2"/>
      <c r="D119" s="2"/>
      <c r="E119" s="2"/>
      <c r="F119" s="15"/>
      <c r="G119" s="2"/>
      <c r="H119" s="2"/>
      <c r="I119" s="2"/>
      <c r="J119" s="2"/>
      <c r="K119" s="2"/>
      <c r="L119" s="2"/>
      <c r="M119" s="2"/>
      <c r="N119" s="546"/>
      <c r="O119" s="2"/>
      <c r="P119" s="2"/>
      <c r="Q119" s="2"/>
      <c r="R119" s="2"/>
      <c r="S119" s="2"/>
      <c r="T119" s="2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  <c r="AG119" s="15"/>
      <c r="AH119" s="15"/>
      <c r="AI119" s="15"/>
      <c r="AJ119" s="15"/>
      <c r="AK119" s="15"/>
      <c r="AL119" s="15"/>
      <c r="AM119" s="15"/>
      <c r="AN119" s="15"/>
      <c r="AO119" s="15"/>
      <c r="AP119" s="15"/>
      <c r="AQ119" s="15"/>
      <c r="AR119" s="15"/>
      <c r="AS119" s="15"/>
      <c r="AT119" s="15"/>
      <c r="AU119" s="15"/>
      <c r="AV119" s="15"/>
      <c r="AW119" s="15"/>
      <c r="AX119" s="15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I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  <c r="BU119" s="6"/>
      <c r="BV119" s="6"/>
      <c r="BW119" s="6"/>
      <c r="BX119" s="6"/>
      <c r="BY119" s="6"/>
      <c r="BZ119" s="6"/>
      <c r="CA119" s="6"/>
      <c r="CB119" s="6"/>
    </row>
    <row r="120" spans="1:80" ht="34.15" customHeight="1">
      <c r="A120" s="2"/>
      <c r="B120" s="2"/>
      <c r="C120" s="2"/>
      <c r="D120" s="2"/>
      <c r="E120" s="2"/>
      <c r="F120" s="15"/>
      <c r="G120" s="2"/>
      <c r="H120" s="2"/>
      <c r="I120" s="2"/>
      <c r="J120" s="2"/>
      <c r="K120" s="2"/>
      <c r="L120" s="2"/>
      <c r="M120" s="2"/>
      <c r="N120" s="546"/>
      <c r="O120" s="2"/>
      <c r="P120" s="2"/>
      <c r="Q120" s="2"/>
      <c r="R120" s="2"/>
      <c r="S120" s="2"/>
      <c r="T120" s="2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  <c r="AG120" s="15"/>
      <c r="AH120" s="15"/>
      <c r="AI120" s="15"/>
      <c r="AJ120" s="15"/>
      <c r="AK120" s="15"/>
      <c r="AL120" s="15"/>
      <c r="AM120" s="15"/>
      <c r="AN120" s="15"/>
      <c r="AO120" s="15"/>
      <c r="AP120" s="15"/>
      <c r="AQ120" s="15"/>
      <c r="AR120" s="15"/>
      <c r="AS120" s="15"/>
      <c r="AT120" s="15"/>
      <c r="AU120" s="15"/>
      <c r="AV120" s="15"/>
      <c r="AW120" s="15"/>
      <c r="AX120" s="15"/>
      <c r="AY120" s="6"/>
      <c r="AZ120" s="6"/>
      <c r="BA120" s="6"/>
      <c r="BB120" s="6"/>
      <c r="BC120" s="6"/>
      <c r="BD120" s="6"/>
      <c r="BE120" s="6"/>
      <c r="BF120" s="6"/>
      <c r="BG120" s="6"/>
      <c r="BH120" s="6"/>
      <c r="BI120" s="6"/>
      <c r="BJ120" s="6"/>
      <c r="BK120" s="6"/>
      <c r="BL120" s="6"/>
      <c r="BM120" s="6"/>
      <c r="BN120" s="6"/>
      <c r="BO120" s="6"/>
      <c r="BP120" s="6"/>
      <c r="BQ120" s="6"/>
      <c r="BR120" s="6"/>
      <c r="BS120" s="6"/>
      <c r="BT120" s="6"/>
      <c r="BU120" s="6"/>
      <c r="BV120" s="6"/>
      <c r="BW120" s="6"/>
      <c r="BX120" s="6"/>
      <c r="BY120" s="6"/>
      <c r="BZ120" s="6"/>
      <c r="CA120" s="6"/>
      <c r="CB120" s="6"/>
    </row>
    <row r="121" spans="1:80" ht="34.15" customHeight="1">
      <c r="A121" s="2"/>
      <c r="B121" s="2"/>
      <c r="C121" s="2"/>
      <c r="D121" s="2"/>
      <c r="E121" s="2"/>
      <c r="F121" s="15"/>
      <c r="G121" s="2"/>
      <c r="H121" s="2"/>
      <c r="I121" s="2"/>
      <c r="J121" s="2"/>
      <c r="K121" s="2"/>
      <c r="L121" s="2"/>
      <c r="M121" s="2"/>
      <c r="N121" s="546"/>
      <c r="O121" s="2"/>
      <c r="P121" s="2"/>
      <c r="Q121" s="2"/>
      <c r="R121" s="2"/>
      <c r="S121" s="2"/>
      <c r="T121" s="2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  <c r="AG121" s="15"/>
      <c r="AH121" s="15"/>
      <c r="AI121" s="15"/>
      <c r="AJ121" s="15"/>
      <c r="AK121" s="15"/>
      <c r="AL121" s="15"/>
      <c r="AM121" s="15"/>
      <c r="AN121" s="15"/>
      <c r="AO121" s="15"/>
      <c r="AP121" s="15"/>
      <c r="AQ121" s="15"/>
      <c r="AR121" s="15"/>
      <c r="AS121" s="15"/>
      <c r="AT121" s="15"/>
      <c r="AU121" s="15"/>
      <c r="AV121" s="15"/>
      <c r="AW121" s="15"/>
      <c r="AX121" s="15"/>
      <c r="AY121" s="6"/>
      <c r="AZ121" s="6"/>
      <c r="BA121" s="6"/>
      <c r="BB121" s="6"/>
      <c r="BC121" s="6"/>
      <c r="BD121" s="6"/>
      <c r="BE121" s="6"/>
      <c r="BF121" s="6"/>
      <c r="BG121" s="6"/>
      <c r="BH121" s="6"/>
      <c r="BI121" s="6"/>
      <c r="BJ121" s="6"/>
      <c r="BK121" s="6"/>
      <c r="BL121" s="6"/>
      <c r="BM121" s="6"/>
      <c r="BN121" s="6"/>
      <c r="BO121" s="6"/>
      <c r="BP121" s="6"/>
      <c r="BQ121" s="6"/>
      <c r="BR121" s="6"/>
      <c r="BS121" s="6"/>
      <c r="BT121" s="6"/>
      <c r="BU121" s="6"/>
      <c r="BV121" s="6"/>
      <c r="BW121" s="6"/>
      <c r="BX121" s="6"/>
      <c r="BY121" s="6"/>
      <c r="BZ121" s="6"/>
      <c r="CA121" s="6"/>
      <c r="CB121" s="6"/>
    </row>
    <row r="122" spans="1:80" ht="34.15" customHeight="1">
      <c r="A122" s="2"/>
      <c r="B122" s="2"/>
      <c r="C122" s="2"/>
      <c r="D122" s="2"/>
      <c r="E122" s="2"/>
      <c r="F122" s="15"/>
      <c r="G122" s="2"/>
      <c r="H122" s="2"/>
      <c r="I122" s="2"/>
      <c r="J122" s="2"/>
      <c r="K122" s="2"/>
      <c r="L122" s="2"/>
      <c r="M122" s="2"/>
      <c r="N122" s="546"/>
      <c r="O122" s="2"/>
      <c r="P122" s="2"/>
      <c r="Q122" s="2"/>
      <c r="R122" s="2"/>
      <c r="S122" s="2"/>
      <c r="T122" s="2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  <c r="AG122" s="15"/>
      <c r="AH122" s="15"/>
      <c r="AI122" s="15"/>
      <c r="AJ122" s="15"/>
      <c r="AK122" s="15"/>
      <c r="AL122" s="15"/>
      <c r="AM122" s="15"/>
      <c r="AN122" s="15"/>
      <c r="AO122" s="15"/>
      <c r="AP122" s="15"/>
      <c r="AQ122" s="15"/>
      <c r="AR122" s="15"/>
      <c r="AS122" s="15"/>
      <c r="AT122" s="15"/>
      <c r="AU122" s="15"/>
      <c r="AV122" s="15"/>
      <c r="AW122" s="15"/>
      <c r="AX122" s="15"/>
      <c r="AY122" s="6"/>
      <c r="AZ122" s="6"/>
      <c r="BA122" s="6"/>
      <c r="BB122" s="6"/>
      <c r="BC122" s="6"/>
      <c r="BD122" s="6"/>
      <c r="BE122" s="6"/>
      <c r="BF122" s="6"/>
      <c r="BG122" s="6"/>
      <c r="BH122" s="6"/>
      <c r="BI122" s="6"/>
      <c r="BJ122" s="6"/>
      <c r="BK122" s="6"/>
      <c r="BL122" s="6"/>
      <c r="BM122" s="6"/>
      <c r="BN122" s="6"/>
      <c r="BO122" s="6"/>
      <c r="BP122" s="6"/>
      <c r="BQ122" s="6"/>
      <c r="BR122" s="6"/>
      <c r="BS122" s="6"/>
      <c r="BT122" s="6"/>
      <c r="BU122" s="6"/>
      <c r="BV122" s="6"/>
      <c r="BW122" s="6"/>
      <c r="BX122" s="6"/>
      <c r="BY122" s="6"/>
      <c r="BZ122" s="6"/>
      <c r="CA122" s="6"/>
      <c r="CB122" s="6"/>
    </row>
    <row r="123" spans="1:80" ht="34.15" customHeight="1">
      <c r="A123" s="2"/>
      <c r="B123" s="2"/>
      <c r="C123" s="2"/>
      <c r="D123" s="2"/>
      <c r="E123" s="2"/>
      <c r="F123" s="15"/>
      <c r="G123" s="2"/>
      <c r="H123" s="2"/>
      <c r="I123" s="2"/>
      <c r="J123" s="2"/>
      <c r="K123" s="2"/>
      <c r="L123" s="2"/>
      <c r="M123" s="2"/>
      <c r="N123" s="546"/>
      <c r="O123" s="2"/>
      <c r="P123" s="2"/>
      <c r="Q123" s="2"/>
      <c r="R123" s="2"/>
      <c r="S123" s="2"/>
      <c r="T123" s="2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  <c r="AO123" s="15"/>
      <c r="AP123" s="15"/>
      <c r="AQ123" s="15"/>
      <c r="AR123" s="15"/>
      <c r="AS123" s="15"/>
      <c r="AT123" s="15"/>
      <c r="AU123" s="15"/>
      <c r="AV123" s="15"/>
      <c r="AW123" s="15"/>
      <c r="AX123" s="15"/>
      <c r="AY123" s="6"/>
      <c r="AZ123" s="6"/>
      <c r="BA123" s="6"/>
      <c r="BB123" s="6"/>
      <c r="BC123" s="6"/>
      <c r="BD123" s="6"/>
      <c r="BE123" s="6"/>
      <c r="BF123" s="6"/>
      <c r="BG123" s="6"/>
      <c r="BH123" s="6"/>
      <c r="BI123" s="6"/>
      <c r="BJ123" s="6"/>
      <c r="BK123" s="6"/>
      <c r="BL123" s="6"/>
      <c r="BM123" s="6"/>
      <c r="BN123" s="6"/>
      <c r="BO123" s="6"/>
      <c r="BP123" s="6"/>
      <c r="BQ123" s="6"/>
      <c r="BR123" s="6"/>
      <c r="BS123" s="6"/>
      <c r="BT123" s="6"/>
      <c r="BU123" s="6"/>
      <c r="BV123" s="6"/>
      <c r="BW123" s="6"/>
      <c r="BX123" s="6"/>
      <c r="BY123" s="6"/>
      <c r="BZ123" s="6"/>
      <c r="CA123" s="6"/>
      <c r="CB123" s="6"/>
    </row>
    <row r="124" spans="1:80" ht="34.15" customHeight="1">
      <c r="A124" s="2"/>
      <c r="B124" s="2"/>
      <c r="C124" s="2"/>
      <c r="D124" s="2"/>
      <c r="E124" s="2"/>
      <c r="F124" s="15"/>
      <c r="G124" s="2"/>
      <c r="H124" s="2"/>
      <c r="I124" s="2"/>
      <c r="J124" s="2"/>
      <c r="K124" s="2"/>
      <c r="L124" s="2"/>
      <c r="M124" s="2"/>
      <c r="N124" s="546"/>
      <c r="O124" s="2"/>
      <c r="P124" s="2"/>
      <c r="Q124" s="2"/>
      <c r="R124" s="2"/>
      <c r="S124" s="2"/>
      <c r="T124" s="2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  <c r="AG124" s="15"/>
      <c r="AH124" s="15"/>
      <c r="AI124" s="15"/>
      <c r="AJ124" s="15"/>
      <c r="AK124" s="15"/>
      <c r="AL124" s="15"/>
      <c r="AM124" s="15"/>
      <c r="AN124" s="15"/>
      <c r="AO124" s="15"/>
      <c r="AP124" s="15"/>
      <c r="AQ124" s="15"/>
      <c r="AR124" s="15"/>
      <c r="AS124" s="15"/>
      <c r="AT124" s="15"/>
      <c r="AU124" s="15"/>
      <c r="AV124" s="15"/>
      <c r="AW124" s="15"/>
      <c r="AX124" s="15"/>
      <c r="AY124" s="6"/>
      <c r="AZ124" s="6"/>
      <c r="BA124" s="6"/>
      <c r="BB124" s="6"/>
      <c r="BC124" s="6"/>
      <c r="BD124" s="6"/>
      <c r="BE124" s="6"/>
      <c r="BF124" s="6"/>
      <c r="BG124" s="6"/>
      <c r="BH124" s="6"/>
      <c r="BI124" s="6"/>
      <c r="BJ124" s="6"/>
      <c r="BK124" s="6"/>
      <c r="BL124" s="6"/>
      <c r="BM124" s="6"/>
      <c r="BN124" s="6"/>
      <c r="BO124" s="6"/>
      <c r="BP124" s="6"/>
      <c r="BQ124" s="6"/>
      <c r="BR124" s="6"/>
      <c r="BS124" s="6"/>
      <c r="BT124" s="6"/>
      <c r="BU124" s="6"/>
      <c r="BV124" s="6"/>
      <c r="BW124" s="6"/>
      <c r="BX124" s="6"/>
      <c r="BY124" s="6"/>
      <c r="BZ124" s="6"/>
      <c r="CA124" s="6"/>
      <c r="CB124" s="6"/>
    </row>
    <row r="125" spans="1:80" ht="34.15" customHeight="1">
      <c r="A125" s="2"/>
      <c r="B125" s="2"/>
      <c r="C125" s="2"/>
      <c r="D125" s="2"/>
      <c r="E125" s="2"/>
      <c r="F125" s="15"/>
      <c r="G125" s="2"/>
      <c r="H125" s="2"/>
      <c r="I125" s="2"/>
      <c r="J125" s="2"/>
      <c r="K125" s="2"/>
      <c r="L125" s="2"/>
      <c r="M125" s="2"/>
      <c r="N125" s="546"/>
      <c r="O125" s="2"/>
      <c r="P125" s="2"/>
      <c r="Q125" s="2"/>
      <c r="R125" s="2"/>
      <c r="S125" s="2"/>
      <c r="T125" s="2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  <c r="AG125" s="15"/>
      <c r="AH125" s="15"/>
      <c r="AI125" s="15"/>
      <c r="AJ125" s="15"/>
      <c r="AK125" s="15"/>
      <c r="AL125" s="15"/>
      <c r="AM125" s="15"/>
      <c r="AN125" s="15"/>
      <c r="AO125" s="15"/>
      <c r="AP125" s="15"/>
      <c r="AQ125" s="15"/>
      <c r="AR125" s="15"/>
      <c r="AS125" s="15"/>
      <c r="AT125" s="15"/>
      <c r="AU125" s="15"/>
      <c r="AV125" s="15"/>
      <c r="AW125" s="15"/>
      <c r="AX125" s="15"/>
      <c r="AY125" s="6"/>
      <c r="AZ125" s="6"/>
      <c r="BA125" s="6"/>
      <c r="BB125" s="6"/>
      <c r="BC125" s="6"/>
      <c r="BD125" s="6"/>
      <c r="BE125" s="6"/>
      <c r="BF125" s="6"/>
      <c r="BG125" s="6"/>
      <c r="BH125" s="6"/>
      <c r="BI125" s="6"/>
      <c r="BJ125" s="6"/>
      <c r="BK125" s="6"/>
      <c r="BL125" s="6"/>
      <c r="BM125" s="6"/>
      <c r="BN125" s="6"/>
      <c r="BO125" s="6"/>
      <c r="BP125" s="6"/>
      <c r="BQ125" s="6"/>
      <c r="BR125" s="6"/>
      <c r="BS125" s="6"/>
      <c r="BT125" s="6"/>
      <c r="BU125" s="6"/>
      <c r="BV125" s="6"/>
      <c r="BW125" s="6"/>
      <c r="BX125" s="6"/>
      <c r="BY125" s="6"/>
      <c r="BZ125" s="6"/>
      <c r="CA125" s="6"/>
      <c r="CB125" s="6"/>
    </row>
    <row r="126" spans="1:80" ht="34.15" customHeight="1">
      <c r="A126" s="2"/>
      <c r="B126" s="2"/>
      <c r="C126" s="2"/>
      <c r="D126" s="2"/>
      <c r="E126" s="2"/>
      <c r="F126" s="15"/>
      <c r="G126" s="2"/>
      <c r="H126" s="2"/>
      <c r="I126" s="2"/>
      <c r="J126" s="2"/>
      <c r="K126" s="2"/>
      <c r="L126" s="2"/>
      <c r="M126" s="2"/>
      <c r="N126" s="546"/>
      <c r="O126" s="2"/>
      <c r="P126" s="2"/>
      <c r="Q126" s="2"/>
      <c r="R126" s="2"/>
      <c r="S126" s="2"/>
      <c r="T126" s="2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  <c r="AG126" s="15"/>
      <c r="AH126" s="15"/>
      <c r="AI126" s="15"/>
      <c r="AJ126" s="15"/>
      <c r="AK126" s="15"/>
      <c r="AL126" s="15"/>
      <c r="AM126" s="15"/>
      <c r="AN126" s="15"/>
      <c r="AO126" s="15"/>
      <c r="AP126" s="15"/>
      <c r="AQ126" s="15"/>
      <c r="AR126" s="15"/>
      <c r="AS126" s="15"/>
      <c r="AT126" s="15"/>
      <c r="AU126" s="15"/>
      <c r="AV126" s="15"/>
      <c r="AW126" s="15"/>
      <c r="AX126" s="15"/>
      <c r="AY126" s="6"/>
      <c r="AZ126" s="6"/>
      <c r="BA126" s="6"/>
      <c r="BB126" s="6"/>
      <c r="BC126" s="6"/>
      <c r="BD126" s="6"/>
      <c r="BE126" s="6"/>
      <c r="BF126" s="6"/>
      <c r="BG126" s="6"/>
      <c r="BH126" s="6"/>
      <c r="BI126" s="6"/>
      <c r="BJ126" s="6"/>
      <c r="BK126" s="6"/>
      <c r="BL126" s="6"/>
      <c r="BM126" s="6"/>
      <c r="BN126" s="6"/>
      <c r="BO126" s="6"/>
      <c r="BP126" s="6"/>
      <c r="BQ126" s="6"/>
      <c r="BR126" s="6"/>
      <c r="BS126" s="6"/>
      <c r="BT126" s="6"/>
      <c r="BU126" s="6"/>
      <c r="BV126" s="6"/>
      <c r="BW126" s="6"/>
      <c r="BX126" s="6"/>
      <c r="BY126" s="6"/>
      <c r="BZ126" s="6"/>
      <c r="CA126" s="6"/>
      <c r="CB126" s="6"/>
    </row>
    <row r="127" spans="1:80" ht="34.15" customHeight="1">
      <c r="A127" s="2"/>
      <c r="B127" s="2"/>
      <c r="C127" s="2"/>
      <c r="D127" s="2"/>
      <c r="E127" s="2"/>
      <c r="F127" s="15"/>
      <c r="G127" s="2"/>
      <c r="H127" s="2"/>
      <c r="I127" s="2"/>
      <c r="J127" s="2"/>
      <c r="K127" s="2"/>
      <c r="L127" s="2"/>
      <c r="M127" s="2"/>
      <c r="N127" s="546"/>
      <c r="O127" s="2"/>
      <c r="P127" s="2"/>
      <c r="Q127" s="2"/>
      <c r="R127" s="2"/>
      <c r="S127" s="2"/>
      <c r="T127" s="2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  <c r="AG127" s="15"/>
      <c r="AH127" s="15"/>
      <c r="AI127" s="15"/>
      <c r="AJ127" s="15"/>
      <c r="AK127" s="15"/>
      <c r="AL127" s="15"/>
      <c r="AM127" s="15"/>
      <c r="AN127" s="15"/>
      <c r="AO127" s="15"/>
      <c r="AP127" s="15"/>
      <c r="AQ127" s="15"/>
      <c r="AR127" s="15"/>
      <c r="AS127" s="15"/>
      <c r="AT127" s="15"/>
      <c r="AU127" s="15"/>
      <c r="AV127" s="15"/>
      <c r="AW127" s="15"/>
      <c r="AX127" s="15"/>
      <c r="AY127" s="6"/>
      <c r="AZ127" s="6"/>
      <c r="BA127" s="6"/>
      <c r="BB127" s="6"/>
      <c r="BC127" s="6"/>
      <c r="BD127" s="6"/>
      <c r="BE127" s="6"/>
      <c r="BF127" s="6"/>
      <c r="BG127" s="6"/>
      <c r="BH127" s="6"/>
      <c r="BI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  <c r="BU127" s="6"/>
      <c r="BV127" s="6"/>
      <c r="BW127" s="6"/>
      <c r="BX127" s="6"/>
      <c r="BY127" s="6"/>
      <c r="BZ127" s="6"/>
      <c r="CA127" s="6"/>
      <c r="CB127" s="6"/>
    </row>
    <row r="128" spans="1:80" ht="34.15" customHeight="1">
      <c r="A128" s="2"/>
      <c r="B128" s="2"/>
      <c r="C128" s="2"/>
      <c r="D128" s="2"/>
      <c r="E128" s="2"/>
      <c r="F128" s="15"/>
      <c r="G128" s="2"/>
      <c r="H128" s="2"/>
      <c r="I128" s="2"/>
      <c r="J128" s="2"/>
      <c r="K128" s="2"/>
      <c r="L128" s="2"/>
      <c r="M128" s="2"/>
      <c r="N128" s="546"/>
      <c r="O128" s="2"/>
      <c r="P128" s="2"/>
      <c r="Q128" s="2"/>
      <c r="R128" s="2"/>
      <c r="S128" s="2"/>
      <c r="T128" s="2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  <c r="AG128" s="15"/>
      <c r="AH128" s="15"/>
      <c r="AI128" s="15"/>
      <c r="AJ128" s="15"/>
      <c r="AK128" s="15"/>
      <c r="AL128" s="15"/>
      <c r="AM128" s="15"/>
      <c r="AN128" s="15"/>
      <c r="AO128" s="15"/>
      <c r="AP128" s="15"/>
      <c r="AQ128" s="15"/>
      <c r="AR128" s="15"/>
      <c r="AS128" s="15"/>
      <c r="AT128" s="15"/>
      <c r="AU128" s="15"/>
      <c r="AV128" s="15"/>
      <c r="AW128" s="15"/>
      <c r="AX128" s="15"/>
      <c r="AY128" s="6"/>
      <c r="AZ128" s="6"/>
      <c r="BA128" s="6"/>
      <c r="BB128" s="6"/>
      <c r="BC128" s="6"/>
      <c r="BD128" s="6"/>
      <c r="BE128" s="6"/>
      <c r="BF128" s="6"/>
      <c r="BG128" s="6"/>
      <c r="BH128" s="6"/>
      <c r="BI128" s="6"/>
      <c r="BJ128" s="6"/>
      <c r="BK128" s="6"/>
      <c r="BL128" s="6"/>
      <c r="BM128" s="6"/>
      <c r="BN128" s="6"/>
      <c r="BO128" s="6"/>
      <c r="BP128" s="6"/>
      <c r="BQ128" s="6"/>
      <c r="BR128" s="6"/>
      <c r="BS128" s="6"/>
      <c r="BT128" s="6"/>
      <c r="BU128" s="6"/>
      <c r="BV128" s="6"/>
      <c r="BW128" s="6"/>
      <c r="BX128" s="6"/>
      <c r="BY128" s="6"/>
      <c r="BZ128" s="6"/>
      <c r="CA128" s="6"/>
      <c r="CB128" s="6"/>
    </row>
    <row r="129" spans="1:80" ht="34.15" customHeight="1">
      <c r="A129" s="2"/>
      <c r="B129" s="2"/>
      <c r="C129" s="2"/>
      <c r="D129" s="2"/>
      <c r="E129" s="2"/>
      <c r="F129" s="15"/>
      <c r="G129" s="2"/>
      <c r="H129" s="2"/>
      <c r="I129" s="2"/>
      <c r="J129" s="2"/>
      <c r="K129" s="2"/>
      <c r="L129" s="2"/>
      <c r="M129" s="2"/>
      <c r="N129" s="546"/>
      <c r="O129" s="2"/>
      <c r="P129" s="2"/>
      <c r="Q129" s="2"/>
      <c r="R129" s="2"/>
      <c r="S129" s="2"/>
      <c r="T129" s="2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  <c r="AG129" s="15"/>
      <c r="AH129" s="15"/>
      <c r="AI129" s="15"/>
      <c r="AJ129" s="15"/>
      <c r="AK129" s="15"/>
      <c r="AL129" s="15"/>
      <c r="AM129" s="15"/>
      <c r="AN129" s="15"/>
      <c r="AO129" s="15"/>
      <c r="AP129" s="15"/>
      <c r="AQ129" s="15"/>
      <c r="AR129" s="15"/>
      <c r="AS129" s="15"/>
      <c r="AT129" s="15"/>
      <c r="AU129" s="15"/>
      <c r="AV129" s="15"/>
      <c r="AW129" s="15"/>
      <c r="AX129" s="15"/>
      <c r="AY129" s="6"/>
      <c r="AZ129" s="6"/>
      <c r="BA129" s="6"/>
      <c r="BB129" s="6"/>
      <c r="BC129" s="6"/>
      <c r="BD129" s="6"/>
      <c r="BE129" s="6"/>
      <c r="BF129" s="6"/>
      <c r="BG129" s="6"/>
      <c r="BH129" s="6"/>
      <c r="BI129" s="6"/>
      <c r="BJ129" s="6"/>
      <c r="BK129" s="6"/>
      <c r="BL129" s="6"/>
      <c r="BM129" s="6"/>
      <c r="BN129" s="6"/>
      <c r="BO129" s="6"/>
      <c r="BP129" s="6"/>
      <c r="BQ129" s="6"/>
      <c r="BR129" s="6"/>
      <c r="BS129" s="6"/>
      <c r="BT129" s="6"/>
      <c r="BU129" s="6"/>
      <c r="BV129" s="6"/>
      <c r="BW129" s="6"/>
      <c r="BX129" s="6"/>
      <c r="BY129" s="6"/>
      <c r="BZ129" s="6"/>
      <c r="CA129" s="6"/>
      <c r="CB129" s="6"/>
    </row>
    <row r="130" spans="1:80" ht="34.15" customHeight="1">
      <c r="A130" s="2"/>
      <c r="B130" s="2"/>
      <c r="C130" s="2"/>
      <c r="D130" s="2"/>
      <c r="E130" s="2"/>
      <c r="F130" s="15"/>
      <c r="G130" s="2"/>
      <c r="H130" s="2"/>
      <c r="I130" s="2"/>
      <c r="J130" s="2"/>
      <c r="K130" s="2"/>
      <c r="L130" s="2"/>
      <c r="M130" s="2"/>
      <c r="N130" s="546"/>
      <c r="O130" s="2"/>
      <c r="P130" s="2"/>
      <c r="Q130" s="2"/>
      <c r="R130" s="2"/>
      <c r="S130" s="2"/>
      <c r="T130" s="2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  <c r="AG130" s="15"/>
      <c r="AH130" s="15"/>
      <c r="AI130" s="15"/>
      <c r="AJ130" s="15"/>
      <c r="AK130" s="15"/>
      <c r="AL130" s="15"/>
      <c r="AM130" s="15"/>
      <c r="AN130" s="15"/>
      <c r="AO130" s="15"/>
      <c r="AP130" s="15"/>
      <c r="AQ130" s="15"/>
      <c r="AR130" s="15"/>
      <c r="AS130" s="15"/>
      <c r="AT130" s="15"/>
      <c r="AU130" s="15"/>
      <c r="AV130" s="15"/>
      <c r="AW130" s="15"/>
      <c r="AX130" s="15"/>
      <c r="AY130" s="6"/>
      <c r="AZ130" s="6"/>
      <c r="BA130" s="6"/>
      <c r="BB130" s="6"/>
      <c r="BC130" s="6"/>
      <c r="BD130" s="6"/>
      <c r="BE130" s="6"/>
      <c r="BF130" s="6"/>
      <c r="BG130" s="6"/>
      <c r="BH130" s="6"/>
      <c r="BI130" s="6"/>
      <c r="BJ130" s="6"/>
      <c r="BK130" s="6"/>
      <c r="BL130" s="6"/>
      <c r="BM130" s="6"/>
      <c r="BN130" s="6"/>
      <c r="BO130" s="6"/>
      <c r="BP130" s="6"/>
      <c r="BQ130" s="6"/>
      <c r="BR130" s="6"/>
      <c r="BS130" s="6"/>
      <c r="BT130" s="6"/>
      <c r="BU130" s="6"/>
      <c r="BV130" s="6"/>
      <c r="BW130" s="6"/>
      <c r="BX130" s="6"/>
      <c r="BY130" s="6"/>
      <c r="BZ130" s="6"/>
      <c r="CA130" s="6"/>
      <c r="CB130" s="6"/>
    </row>
    <row r="131" spans="1:80" ht="34.15" customHeight="1">
      <c r="A131" s="2"/>
      <c r="B131" s="2"/>
      <c r="C131" s="2"/>
      <c r="D131" s="2"/>
      <c r="E131" s="2"/>
      <c r="F131" s="15"/>
      <c r="G131" s="2"/>
      <c r="H131" s="2"/>
      <c r="I131" s="2"/>
      <c r="J131" s="2"/>
      <c r="K131" s="2"/>
      <c r="L131" s="2"/>
      <c r="M131" s="2"/>
      <c r="N131" s="546"/>
      <c r="O131" s="2"/>
      <c r="P131" s="2"/>
      <c r="Q131" s="2"/>
      <c r="R131" s="2"/>
      <c r="S131" s="2"/>
      <c r="T131" s="2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  <c r="AG131" s="15"/>
      <c r="AH131" s="15"/>
      <c r="AI131" s="15"/>
      <c r="AJ131" s="15"/>
      <c r="AK131" s="15"/>
      <c r="AL131" s="15"/>
      <c r="AM131" s="15"/>
      <c r="AN131" s="15"/>
      <c r="AO131" s="15"/>
      <c r="AP131" s="15"/>
      <c r="AQ131" s="15"/>
      <c r="AR131" s="15"/>
      <c r="AS131" s="15"/>
      <c r="AT131" s="15"/>
      <c r="AU131" s="15"/>
      <c r="AV131" s="15"/>
      <c r="AW131" s="15"/>
      <c r="AX131" s="15"/>
      <c r="AY131" s="6"/>
      <c r="AZ131" s="6"/>
      <c r="BA131" s="6"/>
      <c r="BB131" s="6"/>
      <c r="BC131" s="6"/>
      <c r="BD131" s="6"/>
      <c r="BE131" s="6"/>
      <c r="BF131" s="6"/>
      <c r="BG131" s="6"/>
      <c r="BH131" s="6"/>
      <c r="BI131" s="6"/>
      <c r="BJ131" s="6"/>
      <c r="BK131" s="6"/>
      <c r="BL131" s="6"/>
      <c r="BM131" s="6"/>
      <c r="BN131" s="6"/>
      <c r="BO131" s="6"/>
      <c r="BP131" s="6"/>
      <c r="BQ131" s="6"/>
      <c r="BR131" s="6"/>
      <c r="BS131" s="6"/>
      <c r="BT131" s="6"/>
      <c r="BU131" s="6"/>
      <c r="BV131" s="6"/>
      <c r="BW131" s="6"/>
      <c r="BX131" s="6"/>
      <c r="BY131" s="6"/>
      <c r="BZ131" s="6"/>
      <c r="CA131" s="6"/>
      <c r="CB131" s="6"/>
    </row>
    <row r="132" spans="1:80" ht="34.15" customHeight="1">
      <c r="A132" s="2"/>
      <c r="B132" s="2"/>
      <c r="C132" s="2"/>
      <c r="D132" s="2"/>
      <c r="E132" s="2"/>
      <c r="F132" s="15"/>
      <c r="G132" s="2"/>
      <c r="H132" s="2"/>
      <c r="I132" s="2"/>
      <c r="J132" s="2"/>
      <c r="K132" s="2"/>
      <c r="L132" s="2"/>
      <c r="M132" s="2"/>
      <c r="N132" s="546"/>
      <c r="O132" s="2"/>
      <c r="P132" s="2"/>
      <c r="Q132" s="2"/>
      <c r="R132" s="2"/>
      <c r="S132" s="2"/>
      <c r="T132" s="2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  <c r="AG132" s="15"/>
      <c r="AH132" s="15"/>
      <c r="AI132" s="15"/>
      <c r="AJ132" s="15"/>
      <c r="AK132" s="15"/>
      <c r="AL132" s="15"/>
      <c r="AM132" s="15"/>
      <c r="AN132" s="15"/>
      <c r="AO132" s="15"/>
      <c r="AP132" s="15"/>
      <c r="AQ132" s="15"/>
      <c r="AR132" s="15"/>
      <c r="AS132" s="15"/>
      <c r="AT132" s="15"/>
      <c r="AU132" s="15"/>
      <c r="AV132" s="15"/>
      <c r="AW132" s="15"/>
      <c r="AX132" s="15"/>
      <c r="AY132" s="6"/>
      <c r="AZ132" s="6"/>
      <c r="BA132" s="6"/>
      <c r="BB132" s="6"/>
      <c r="BC132" s="6"/>
      <c r="BD132" s="6"/>
      <c r="BE132" s="6"/>
      <c r="BF132" s="6"/>
      <c r="BG132" s="6"/>
      <c r="BH132" s="6"/>
      <c r="BI132" s="6"/>
      <c r="BJ132" s="6"/>
      <c r="BK132" s="6"/>
      <c r="BL132" s="6"/>
      <c r="BM132" s="6"/>
      <c r="BN132" s="6"/>
      <c r="BO132" s="6"/>
      <c r="BP132" s="6"/>
      <c r="BQ132" s="6"/>
      <c r="BR132" s="6"/>
      <c r="BS132" s="6"/>
      <c r="BT132" s="6"/>
      <c r="BU132" s="6"/>
      <c r="BV132" s="6"/>
      <c r="BW132" s="6"/>
      <c r="BX132" s="6"/>
      <c r="BY132" s="6"/>
      <c r="BZ132" s="6"/>
      <c r="CA132" s="6"/>
      <c r="CB132" s="6"/>
    </row>
    <row r="133" spans="1:80" ht="34.15" customHeight="1">
      <c r="A133" s="2"/>
      <c r="B133" s="2"/>
      <c r="C133" s="2"/>
      <c r="D133" s="2"/>
      <c r="E133" s="2"/>
      <c r="F133" s="15"/>
      <c r="G133" s="2"/>
      <c r="H133" s="2"/>
      <c r="I133" s="2"/>
      <c r="J133" s="2"/>
      <c r="K133" s="2"/>
      <c r="L133" s="2"/>
      <c r="M133" s="2"/>
      <c r="N133" s="546"/>
      <c r="O133" s="2"/>
      <c r="P133" s="2"/>
      <c r="Q133" s="2"/>
      <c r="R133" s="2"/>
      <c r="S133" s="2"/>
      <c r="T133" s="2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  <c r="AG133" s="15"/>
      <c r="AH133" s="15"/>
      <c r="AI133" s="15"/>
      <c r="AJ133" s="15"/>
      <c r="AK133" s="15"/>
      <c r="AL133" s="15"/>
      <c r="AM133" s="15"/>
      <c r="AN133" s="15"/>
      <c r="AO133" s="15"/>
      <c r="AP133" s="15"/>
      <c r="AQ133" s="15"/>
      <c r="AR133" s="15"/>
      <c r="AS133" s="15"/>
      <c r="AT133" s="15"/>
      <c r="AU133" s="15"/>
      <c r="AV133" s="15"/>
      <c r="AW133" s="15"/>
      <c r="AX133" s="15"/>
      <c r="AY133" s="6"/>
      <c r="AZ133" s="6"/>
      <c r="BA133" s="6"/>
      <c r="BB133" s="6"/>
      <c r="BC133" s="6"/>
      <c r="BD133" s="6"/>
      <c r="BE133" s="6"/>
      <c r="BF133" s="6"/>
      <c r="BG133" s="6"/>
      <c r="BH133" s="6"/>
      <c r="BI133" s="6"/>
      <c r="BJ133" s="6"/>
      <c r="BK133" s="6"/>
      <c r="BL133" s="6"/>
      <c r="BM133" s="6"/>
      <c r="BN133" s="6"/>
      <c r="BO133" s="6"/>
      <c r="BP133" s="6"/>
      <c r="BQ133" s="6"/>
      <c r="BR133" s="6"/>
      <c r="BS133" s="6"/>
      <c r="BT133" s="6"/>
      <c r="BU133" s="6"/>
      <c r="BV133" s="6"/>
      <c r="BW133" s="6"/>
      <c r="BX133" s="6"/>
      <c r="BY133" s="6"/>
      <c r="BZ133" s="6"/>
      <c r="CA133" s="6"/>
      <c r="CB133" s="6"/>
    </row>
    <row r="134" spans="1:80" ht="34.15" customHeight="1">
      <c r="A134" s="2"/>
      <c r="B134" s="2"/>
      <c r="C134" s="2"/>
      <c r="D134" s="2"/>
      <c r="E134" s="2"/>
      <c r="F134" s="15"/>
      <c r="G134" s="2"/>
      <c r="H134" s="2"/>
      <c r="I134" s="2"/>
      <c r="J134" s="2"/>
      <c r="K134" s="2"/>
      <c r="L134" s="2"/>
      <c r="M134" s="2"/>
      <c r="N134" s="546"/>
      <c r="O134" s="2"/>
      <c r="P134" s="2"/>
      <c r="Q134" s="2"/>
      <c r="R134" s="2"/>
      <c r="S134" s="2"/>
      <c r="T134" s="2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  <c r="AG134" s="15"/>
      <c r="AH134" s="15"/>
      <c r="AI134" s="15"/>
      <c r="AJ134" s="15"/>
      <c r="AK134" s="15"/>
      <c r="AL134" s="15"/>
      <c r="AM134" s="15"/>
      <c r="AN134" s="15"/>
      <c r="AO134" s="15"/>
      <c r="AP134" s="15"/>
      <c r="AQ134" s="15"/>
      <c r="AR134" s="15"/>
      <c r="AS134" s="15"/>
      <c r="AT134" s="15"/>
      <c r="AU134" s="15"/>
      <c r="AV134" s="15"/>
      <c r="AW134" s="15"/>
      <c r="AX134" s="15"/>
      <c r="AY134" s="6"/>
      <c r="AZ134" s="6"/>
      <c r="BA134" s="6"/>
      <c r="BB134" s="6"/>
      <c r="BC134" s="6"/>
      <c r="BD134" s="6"/>
      <c r="BE134" s="6"/>
      <c r="BF134" s="6"/>
      <c r="BG134" s="6"/>
      <c r="BH134" s="6"/>
      <c r="BI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  <c r="BU134" s="6"/>
      <c r="BV134" s="6"/>
      <c r="BW134" s="6"/>
      <c r="BX134" s="6"/>
      <c r="BY134" s="6"/>
      <c r="BZ134" s="6"/>
      <c r="CA134" s="6"/>
      <c r="CB134" s="6"/>
    </row>
    <row r="135" spans="1:80" ht="34.15" customHeight="1">
      <c r="A135" s="2"/>
      <c r="B135" s="2"/>
      <c r="C135" s="2"/>
      <c r="D135" s="2"/>
      <c r="E135" s="2"/>
      <c r="F135" s="15"/>
      <c r="G135" s="2"/>
      <c r="H135" s="2"/>
      <c r="I135" s="2"/>
      <c r="J135" s="2"/>
      <c r="K135" s="2"/>
      <c r="L135" s="2"/>
      <c r="M135" s="2"/>
      <c r="N135" s="546"/>
      <c r="O135" s="2"/>
      <c r="P135" s="2"/>
      <c r="Q135" s="2"/>
      <c r="R135" s="2"/>
      <c r="S135" s="2"/>
      <c r="T135" s="2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  <c r="AG135" s="15"/>
      <c r="AH135" s="15"/>
      <c r="AI135" s="15"/>
      <c r="AJ135" s="15"/>
      <c r="AK135" s="15"/>
      <c r="AL135" s="15"/>
      <c r="AM135" s="15"/>
      <c r="AN135" s="15"/>
      <c r="AO135" s="15"/>
      <c r="AP135" s="15"/>
      <c r="AQ135" s="15"/>
      <c r="AR135" s="15"/>
      <c r="AS135" s="15"/>
      <c r="AT135" s="15"/>
      <c r="AU135" s="15"/>
      <c r="AV135" s="15"/>
      <c r="AW135" s="15"/>
      <c r="AX135" s="15"/>
      <c r="AY135" s="6"/>
      <c r="AZ135" s="6"/>
      <c r="BA135" s="6"/>
      <c r="BB135" s="6"/>
      <c r="BC135" s="6"/>
      <c r="BD135" s="6"/>
      <c r="BE135" s="6"/>
      <c r="BF135" s="6"/>
      <c r="BG135" s="6"/>
      <c r="BH135" s="6"/>
      <c r="BI135" s="6"/>
      <c r="BJ135" s="6"/>
      <c r="BK135" s="6"/>
      <c r="BL135" s="6"/>
      <c r="BM135" s="6"/>
      <c r="BN135" s="6"/>
      <c r="BO135" s="6"/>
      <c r="BP135" s="6"/>
      <c r="BQ135" s="6"/>
      <c r="BR135" s="6"/>
      <c r="BS135" s="6"/>
      <c r="BT135" s="6"/>
      <c r="BU135" s="6"/>
      <c r="BV135" s="6"/>
      <c r="BW135" s="6"/>
      <c r="BX135" s="6"/>
      <c r="BY135" s="6"/>
      <c r="BZ135" s="6"/>
      <c r="CA135" s="6"/>
      <c r="CB135" s="6"/>
    </row>
    <row r="136" spans="1:80" ht="34.15" customHeight="1">
      <c r="A136" s="2"/>
      <c r="B136" s="2"/>
      <c r="C136" s="2"/>
      <c r="D136" s="2"/>
      <c r="E136" s="2"/>
      <c r="F136" s="15"/>
      <c r="G136" s="2"/>
      <c r="H136" s="2"/>
      <c r="I136" s="2"/>
      <c r="J136" s="2"/>
      <c r="K136" s="2"/>
      <c r="L136" s="2"/>
      <c r="M136" s="2"/>
      <c r="N136" s="546"/>
      <c r="O136" s="2"/>
      <c r="P136" s="2"/>
      <c r="Q136" s="2"/>
      <c r="R136" s="2"/>
      <c r="S136" s="2"/>
      <c r="T136" s="2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  <c r="AG136" s="15"/>
      <c r="AH136" s="15"/>
      <c r="AI136" s="15"/>
      <c r="AJ136" s="15"/>
      <c r="AK136" s="15"/>
      <c r="AL136" s="15"/>
      <c r="AM136" s="15"/>
      <c r="AN136" s="15"/>
      <c r="AO136" s="15"/>
      <c r="AP136" s="15"/>
      <c r="AQ136" s="15"/>
      <c r="AR136" s="15"/>
      <c r="AS136" s="15"/>
      <c r="AT136" s="15"/>
      <c r="AU136" s="15"/>
      <c r="AV136" s="15"/>
      <c r="AW136" s="15"/>
      <c r="AX136" s="15"/>
      <c r="AY136" s="6"/>
      <c r="AZ136" s="6"/>
      <c r="BA136" s="6"/>
      <c r="BB136" s="6"/>
      <c r="BC136" s="6"/>
      <c r="BD136" s="6"/>
      <c r="BE136" s="6"/>
      <c r="BF136" s="6"/>
      <c r="BG136" s="6"/>
      <c r="BH136" s="6"/>
      <c r="BI136" s="6"/>
      <c r="BJ136" s="6"/>
      <c r="BK136" s="6"/>
      <c r="BL136" s="6"/>
      <c r="BM136" s="6"/>
      <c r="BN136" s="6"/>
      <c r="BO136" s="6"/>
      <c r="BP136" s="6"/>
      <c r="BQ136" s="6"/>
      <c r="BR136" s="6"/>
      <c r="BS136" s="6"/>
      <c r="BT136" s="6"/>
      <c r="BU136" s="6"/>
      <c r="BV136" s="6"/>
      <c r="BW136" s="6"/>
      <c r="BX136" s="6"/>
      <c r="BY136" s="6"/>
      <c r="BZ136" s="6"/>
      <c r="CA136" s="6"/>
      <c r="CB136" s="6"/>
    </row>
    <row r="137" spans="1:80" ht="34.15" customHeight="1">
      <c r="A137" s="2"/>
      <c r="B137" s="2"/>
      <c r="C137" s="2"/>
      <c r="D137" s="2"/>
      <c r="E137" s="2"/>
      <c r="F137" s="15"/>
      <c r="G137" s="2"/>
      <c r="H137" s="2"/>
      <c r="I137" s="2"/>
      <c r="J137" s="2"/>
      <c r="K137" s="2"/>
      <c r="L137" s="2"/>
      <c r="M137" s="2"/>
      <c r="N137" s="546"/>
      <c r="O137" s="2"/>
      <c r="P137" s="2"/>
      <c r="Q137" s="2"/>
      <c r="R137" s="2"/>
      <c r="S137" s="2"/>
      <c r="T137" s="2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  <c r="AG137" s="15"/>
      <c r="AH137" s="15"/>
      <c r="AI137" s="15"/>
      <c r="AJ137" s="15"/>
      <c r="AK137" s="15"/>
      <c r="AL137" s="15"/>
      <c r="AM137" s="15"/>
      <c r="AN137" s="15"/>
      <c r="AO137" s="15"/>
      <c r="AP137" s="15"/>
      <c r="AQ137" s="15"/>
      <c r="AR137" s="15"/>
      <c r="AS137" s="15"/>
      <c r="AT137" s="15"/>
      <c r="AU137" s="15"/>
      <c r="AV137" s="15"/>
      <c r="AW137" s="15"/>
      <c r="AX137" s="15"/>
      <c r="AY137" s="6"/>
      <c r="AZ137" s="6"/>
      <c r="BA137" s="6"/>
      <c r="BB137" s="6"/>
      <c r="BC137" s="6"/>
      <c r="BD137" s="6"/>
      <c r="BE137" s="6"/>
      <c r="BF137" s="6"/>
      <c r="BG137" s="6"/>
      <c r="BH137" s="6"/>
      <c r="BI137" s="6"/>
      <c r="BJ137" s="6"/>
      <c r="BK137" s="6"/>
      <c r="BL137" s="6"/>
      <c r="BM137" s="6"/>
      <c r="BN137" s="6"/>
      <c r="BO137" s="6"/>
      <c r="BP137" s="6"/>
      <c r="BQ137" s="6"/>
      <c r="BR137" s="6"/>
      <c r="BS137" s="6"/>
      <c r="BT137" s="6"/>
      <c r="BU137" s="6"/>
      <c r="BV137" s="6"/>
      <c r="BW137" s="6"/>
      <c r="BX137" s="6"/>
      <c r="BY137" s="6"/>
      <c r="BZ137" s="6"/>
      <c r="CA137" s="6"/>
      <c r="CB137" s="6"/>
    </row>
    <row r="138" spans="1:80" ht="34.15" customHeight="1">
      <c r="A138" s="2"/>
      <c r="B138" s="2"/>
      <c r="C138" s="2"/>
      <c r="D138" s="2"/>
      <c r="E138" s="2"/>
      <c r="F138" s="15"/>
      <c r="G138" s="2"/>
      <c r="H138" s="2"/>
      <c r="I138" s="2"/>
      <c r="J138" s="2"/>
      <c r="K138" s="2"/>
      <c r="L138" s="2"/>
      <c r="M138" s="2"/>
      <c r="N138" s="546"/>
      <c r="O138" s="2"/>
      <c r="P138" s="2"/>
      <c r="Q138" s="2"/>
      <c r="R138" s="2"/>
      <c r="S138" s="2"/>
      <c r="T138" s="2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  <c r="AG138" s="15"/>
      <c r="AH138" s="15"/>
      <c r="AI138" s="15"/>
      <c r="AJ138" s="15"/>
      <c r="AK138" s="15"/>
      <c r="AL138" s="15"/>
      <c r="AM138" s="15"/>
      <c r="AN138" s="15"/>
      <c r="AO138" s="15"/>
      <c r="AP138" s="15"/>
      <c r="AQ138" s="15"/>
      <c r="AR138" s="15"/>
      <c r="AS138" s="15"/>
      <c r="AT138" s="15"/>
      <c r="AU138" s="15"/>
      <c r="AV138" s="15"/>
      <c r="AW138" s="15"/>
      <c r="AX138" s="15"/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I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  <c r="BU138" s="6"/>
      <c r="BV138" s="6"/>
      <c r="BW138" s="6"/>
      <c r="BX138" s="6"/>
      <c r="BY138" s="6"/>
      <c r="BZ138" s="6"/>
      <c r="CA138" s="6"/>
      <c r="CB138" s="6"/>
    </row>
    <row r="139" spans="1:80" ht="34.15" customHeight="1">
      <c r="A139" s="2"/>
      <c r="B139" s="2"/>
      <c r="C139" s="2"/>
      <c r="D139" s="2"/>
      <c r="E139" s="2"/>
      <c r="F139" s="15"/>
      <c r="G139" s="2"/>
      <c r="H139" s="2"/>
      <c r="I139" s="2"/>
      <c r="J139" s="2"/>
      <c r="K139" s="2"/>
      <c r="L139" s="2"/>
      <c r="M139" s="2"/>
      <c r="N139" s="546"/>
      <c r="O139" s="2"/>
      <c r="P139" s="2"/>
      <c r="Q139" s="2"/>
      <c r="R139" s="2"/>
      <c r="S139" s="2"/>
      <c r="T139" s="2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  <c r="AG139" s="15"/>
      <c r="AH139" s="15"/>
      <c r="AI139" s="15"/>
      <c r="AJ139" s="15"/>
      <c r="AK139" s="15"/>
      <c r="AL139" s="15"/>
      <c r="AM139" s="15"/>
      <c r="AN139" s="15"/>
      <c r="AO139" s="15"/>
      <c r="AP139" s="15"/>
      <c r="AQ139" s="15"/>
      <c r="AR139" s="15"/>
      <c r="AS139" s="15"/>
      <c r="AT139" s="15"/>
      <c r="AU139" s="15"/>
      <c r="AV139" s="15"/>
      <c r="AW139" s="15"/>
      <c r="AX139" s="15"/>
      <c r="AY139" s="6"/>
      <c r="AZ139" s="6"/>
      <c r="BA139" s="6"/>
      <c r="BB139" s="6"/>
      <c r="BC139" s="6"/>
      <c r="BD139" s="6"/>
      <c r="BE139" s="6"/>
      <c r="BF139" s="6"/>
      <c r="BG139" s="6"/>
      <c r="BH139" s="6"/>
      <c r="BI139" s="6"/>
      <c r="BJ139" s="6"/>
      <c r="BK139" s="6"/>
      <c r="BL139" s="6"/>
      <c r="BM139" s="6"/>
      <c r="BN139" s="6"/>
      <c r="BO139" s="6"/>
      <c r="BP139" s="6"/>
      <c r="BQ139" s="6"/>
      <c r="BR139" s="6"/>
      <c r="BS139" s="6"/>
      <c r="BT139" s="6"/>
      <c r="BU139" s="6"/>
      <c r="BV139" s="6"/>
      <c r="BW139" s="6"/>
      <c r="BX139" s="6"/>
      <c r="BY139" s="6"/>
      <c r="BZ139" s="6"/>
      <c r="CA139" s="6"/>
      <c r="CB139" s="6"/>
    </row>
    <row r="140" spans="1:80" ht="34.15" customHeight="1">
      <c r="A140" s="2"/>
      <c r="B140" s="2"/>
      <c r="C140" s="2"/>
      <c r="D140" s="2"/>
      <c r="E140" s="2"/>
      <c r="F140" s="15"/>
      <c r="G140" s="2"/>
      <c r="H140" s="2"/>
      <c r="I140" s="2"/>
      <c r="J140" s="2"/>
      <c r="K140" s="2"/>
      <c r="L140" s="2"/>
      <c r="M140" s="2"/>
      <c r="N140" s="546"/>
      <c r="O140" s="2"/>
      <c r="P140" s="2"/>
      <c r="Q140" s="2"/>
      <c r="R140" s="2"/>
      <c r="S140" s="2"/>
      <c r="T140" s="2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  <c r="AG140" s="15"/>
      <c r="AH140" s="15"/>
      <c r="AI140" s="15"/>
      <c r="AJ140" s="15"/>
      <c r="AK140" s="15"/>
      <c r="AL140" s="15"/>
      <c r="AM140" s="15"/>
      <c r="AN140" s="15"/>
      <c r="AO140" s="15"/>
      <c r="AP140" s="15"/>
      <c r="AQ140" s="15"/>
      <c r="AR140" s="15"/>
      <c r="AS140" s="15"/>
      <c r="AT140" s="15"/>
      <c r="AU140" s="15"/>
      <c r="AV140" s="15"/>
      <c r="AW140" s="15"/>
      <c r="AX140" s="15"/>
      <c r="AY140" s="6"/>
      <c r="AZ140" s="6"/>
      <c r="BA140" s="6"/>
      <c r="BB140" s="6"/>
      <c r="BC140" s="6"/>
      <c r="BD140" s="6"/>
      <c r="BE140" s="6"/>
      <c r="BF140" s="6"/>
      <c r="BG140" s="6"/>
      <c r="BH140" s="6"/>
      <c r="BI140" s="6"/>
      <c r="BJ140" s="6"/>
      <c r="BK140" s="6"/>
      <c r="BL140" s="6"/>
      <c r="BM140" s="6"/>
      <c r="BN140" s="6"/>
      <c r="BO140" s="6"/>
      <c r="BP140" s="6"/>
      <c r="BQ140" s="6"/>
      <c r="BR140" s="6"/>
      <c r="BS140" s="6"/>
      <c r="BT140" s="6"/>
      <c r="BU140" s="6"/>
      <c r="BV140" s="6"/>
      <c r="BW140" s="6"/>
      <c r="BX140" s="6"/>
      <c r="BY140" s="6"/>
      <c r="BZ140" s="6"/>
      <c r="CA140" s="6"/>
      <c r="CB140" s="6"/>
    </row>
    <row r="141" spans="1:80" ht="34.15" customHeight="1">
      <c r="A141" s="2"/>
      <c r="B141" s="2"/>
      <c r="C141" s="2"/>
      <c r="D141" s="2"/>
      <c r="E141" s="2"/>
      <c r="F141" s="15"/>
      <c r="G141" s="2"/>
      <c r="H141" s="2"/>
      <c r="I141" s="2"/>
      <c r="J141" s="2"/>
      <c r="K141" s="2"/>
      <c r="L141" s="2"/>
      <c r="M141" s="2"/>
      <c r="N141" s="546"/>
      <c r="O141" s="2"/>
      <c r="P141" s="2"/>
      <c r="Q141" s="2"/>
      <c r="R141" s="2"/>
      <c r="S141" s="2"/>
      <c r="T141" s="2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  <c r="AG141" s="15"/>
      <c r="AH141" s="15"/>
      <c r="AI141" s="15"/>
      <c r="AJ141" s="15"/>
      <c r="AK141" s="15"/>
      <c r="AL141" s="15"/>
      <c r="AM141" s="15"/>
      <c r="AN141" s="15"/>
      <c r="AO141" s="15"/>
      <c r="AP141" s="15"/>
      <c r="AQ141" s="15"/>
      <c r="AR141" s="15"/>
      <c r="AS141" s="15"/>
      <c r="AT141" s="15"/>
      <c r="AU141" s="15"/>
      <c r="AV141" s="15"/>
      <c r="AW141" s="15"/>
      <c r="AX141" s="15"/>
      <c r="AY141" s="6"/>
      <c r="AZ141" s="6"/>
      <c r="BA141" s="6"/>
      <c r="BB141" s="6"/>
      <c r="BC141" s="6"/>
      <c r="BD141" s="6"/>
      <c r="BE141" s="6"/>
      <c r="BF141" s="6"/>
      <c r="BG141" s="6"/>
      <c r="BH141" s="6"/>
      <c r="BI141" s="6"/>
      <c r="BJ141" s="6"/>
      <c r="BK141" s="6"/>
      <c r="BL141" s="6"/>
      <c r="BM141" s="6"/>
      <c r="BN141" s="6"/>
      <c r="BO141" s="6"/>
      <c r="BP141" s="6"/>
      <c r="BQ141" s="6"/>
      <c r="BR141" s="6"/>
      <c r="BS141" s="6"/>
      <c r="BT141" s="6"/>
      <c r="BU141" s="6"/>
      <c r="BV141" s="6"/>
      <c r="BW141" s="6"/>
      <c r="BX141" s="6"/>
      <c r="BY141" s="6"/>
      <c r="BZ141" s="6"/>
      <c r="CA141" s="6"/>
      <c r="CB141" s="6"/>
    </row>
    <row r="142" spans="1:80" ht="34.15" customHeight="1">
      <c r="A142" s="2"/>
      <c r="B142" s="2"/>
      <c r="C142" s="2"/>
      <c r="D142" s="2"/>
      <c r="E142" s="2"/>
      <c r="F142" s="15"/>
      <c r="G142" s="2"/>
      <c r="H142" s="2"/>
      <c r="I142" s="2"/>
      <c r="J142" s="2"/>
      <c r="K142" s="2"/>
      <c r="L142" s="2"/>
      <c r="M142" s="2"/>
      <c r="N142" s="546"/>
      <c r="O142" s="2"/>
      <c r="P142" s="2"/>
      <c r="Q142" s="2"/>
      <c r="R142" s="2"/>
      <c r="S142" s="2"/>
      <c r="T142" s="2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  <c r="AG142" s="15"/>
      <c r="AH142" s="15"/>
      <c r="AI142" s="15"/>
      <c r="AJ142" s="15"/>
      <c r="AK142" s="15"/>
      <c r="AL142" s="15"/>
      <c r="AM142" s="15"/>
      <c r="AN142" s="15"/>
      <c r="AO142" s="15"/>
      <c r="AP142" s="15"/>
      <c r="AQ142" s="15"/>
      <c r="AR142" s="15"/>
      <c r="AS142" s="15"/>
      <c r="AT142" s="15"/>
      <c r="AU142" s="15"/>
      <c r="AV142" s="15"/>
      <c r="AW142" s="15"/>
      <c r="AX142" s="15"/>
      <c r="AY142" s="6"/>
      <c r="AZ142" s="6"/>
      <c r="BA142" s="6"/>
      <c r="BB142" s="6"/>
      <c r="BC142" s="6"/>
      <c r="BD142" s="6"/>
      <c r="BE142" s="6"/>
      <c r="BF142" s="6"/>
      <c r="BG142" s="6"/>
      <c r="BH142" s="6"/>
      <c r="BI142" s="6"/>
      <c r="BJ142" s="6"/>
      <c r="BK142" s="6"/>
      <c r="BL142" s="6"/>
      <c r="BM142" s="6"/>
      <c r="BN142" s="6"/>
      <c r="BO142" s="6"/>
      <c r="BP142" s="6"/>
      <c r="BQ142" s="6"/>
      <c r="BR142" s="6"/>
      <c r="BS142" s="6"/>
      <c r="BT142" s="6"/>
      <c r="BU142" s="6"/>
      <c r="BV142" s="6"/>
      <c r="BW142" s="6"/>
      <c r="BX142" s="6"/>
      <c r="BY142" s="6"/>
      <c r="BZ142" s="6"/>
      <c r="CA142" s="6"/>
      <c r="CB142" s="6"/>
    </row>
    <row r="143" spans="1:80" ht="34.15" customHeight="1">
      <c r="A143" s="2"/>
      <c r="B143" s="2"/>
      <c r="C143" s="2"/>
      <c r="D143" s="2"/>
      <c r="E143" s="2"/>
      <c r="F143" s="15"/>
      <c r="G143" s="2"/>
      <c r="H143" s="2"/>
      <c r="I143" s="2"/>
      <c r="J143" s="2"/>
      <c r="K143" s="2"/>
      <c r="L143" s="2"/>
      <c r="M143" s="2"/>
      <c r="N143" s="546"/>
      <c r="O143" s="2"/>
      <c r="P143" s="2"/>
      <c r="Q143" s="2"/>
      <c r="R143" s="2"/>
      <c r="S143" s="2"/>
      <c r="T143" s="2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  <c r="AG143" s="15"/>
      <c r="AH143" s="15"/>
      <c r="AI143" s="15"/>
      <c r="AJ143" s="15"/>
      <c r="AK143" s="15"/>
      <c r="AL143" s="15"/>
      <c r="AM143" s="15"/>
      <c r="AN143" s="15"/>
      <c r="AO143" s="15"/>
      <c r="AP143" s="15"/>
      <c r="AQ143" s="15"/>
      <c r="AR143" s="15"/>
      <c r="AS143" s="15"/>
      <c r="AT143" s="15"/>
      <c r="AU143" s="15"/>
      <c r="AV143" s="15"/>
      <c r="AW143" s="15"/>
      <c r="AX143" s="15"/>
      <c r="AY143" s="6"/>
      <c r="AZ143" s="6"/>
      <c r="BA143" s="6"/>
      <c r="BB143" s="6"/>
      <c r="BC143" s="6"/>
      <c r="BD143" s="6"/>
      <c r="BE143" s="6"/>
      <c r="BF143" s="6"/>
      <c r="BG143" s="6"/>
      <c r="BH143" s="6"/>
      <c r="BI143" s="6"/>
      <c r="BJ143" s="6"/>
      <c r="BK143" s="6"/>
      <c r="BL143" s="6"/>
      <c r="BM143" s="6"/>
      <c r="BN143" s="6"/>
      <c r="BO143" s="6"/>
      <c r="BP143" s="6"/>
      <c r="BQ143" s="6"/>
      <c r="BR143" s="6"/>
      <c r="BS143" s="6"/>
      <c r="BT143" s="6"/>
      <c r="BU143" s="6"/>
      <c r="BV143" s="6"/>
      <c r="BW143" s="6"/>
      <c r="BX143" s="6"/>
      <c r="BY143" s="6"/>
      <c r="BZ143" s="6"/>
      <c r="CA143" s="6"/>
      <c r="CB143" s="6"/>
    </row>
    <row r="144" spans="1:80" ht="34.15" customHeight="1">
      <c r="A144" s="2"/>
      <c r="B144" s="2"/>
      <c r="C144" s="2"/>
      <c r="D144" s="2"/>
      <c r="E144" s="2"/>
      <c r="F144" s="15"/>
      <c r="G144" s="2"/>
      <c r="H144" s="2"/>
      <c r="I144" s="2"/>
      <c r="J144" s="2"/>
      <c r="K144" s="2"/>
      <c r="L144" s="2"/>
      <c r="M144" s="2"/>
      <c r="N144" s="546"/>
      <c r="O144" s="2"/>
      <c r="P144" s="2"/>
      <c r="Q144" s="2"/>
      <c r="R144" s="2"/>
      <c r="S144" s="2"/>
      <c r="T144" s="2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  <c r="AG144" s="15"/>
      <c r="AH144" s="15"/>
      <c r="AI144" s="15"/>
      <c r="AJ144" s="15"/>
      <c r="AK144" s="15"/>
      <c r="AL144" s="15"/>
      <c r="AM144" s="15"/>
      <c r="AN144" s="15"/>
      <c r="AO144" s="15"/>
      <c r="AP144" s="15"/>
      <c r="AQ144" s="15"/>
      <c r="AR144" s="15"/>
      <c r="AS144" s="15"/>
      <c r="AT144" s="15"/>
      <c r="AU144" s="15"/>
      <c r="AV144" s="15"/>
      <c r="AW144" s="15"/>
      <c r="AX144" s="15"/>
      <c r="AY144" s="6"/>
      <c r="AZ144" s="6"/>
      <c r="BA144" s="6"/>
      <c r="BB144" s="6"/>
      <c r="BC144" s="6"/>
      <c r="BD144" s="6"/>
      <c r="BE144" s="6"/>
      <c r="BF144" s="6"/>
      <c r="BG144" s="6"/>
      <c r="BH144" s="6"/>
      <c r="BI144" s="6"/>
      <c r="BJ144" s="6"/>
      <c r="BK144" s="6"/>
      <c r="BL144" s="6"/>
      <c r="BM144" s="6"/>
      <c r="BN144" s="6"/>
      <c r="BO144" s="6"/>
      <c r="BP144" s="6"/>
      <c r="BQ144" s="6"/>
      <c r="BR144" s="6"/>
      <c r="BS144" s="6"/>
      <c r="BT144" s="6"/>
      <c r="BU144" s="6"/>
      <c r="BV144" s="6"/>
      <c r="BW144" s="6"/>
      <c r="BX144" s="6"/>
      <c r="BY144" s="6"/>
      <c r="BZ144" s="6"/>
      <c r="CA144" s="6"/>
      <c r="CB144" s="6"/>
    </row>
    <row r="145" spans="1:80" ht="34.15" customHeight="1">
      <c r="A145" s="2"/>
      <c r="B145" s="2"/>
      <c r="C145" s="2"/>
      <c r="D145" s="2"/>
      <c r="E145" s="2"/>
      <c r="F145" s="15"/>
      <c r="G145" s="2"/>
      <c r="H145" s="2"/>
      <c r="I145" s="2"/>
      <c r="J145" s="2"/>
      <c r="K145" s="2"/>
      <c r="L145" s="2"/>
      <c r="M145" s="2"/>
      <c r="N145" s="546"/>
      <c r="O145" s="2"/>
      <c r="P145" s="2"/>
      <c r="Q145" s="2"/>
      <c r="R145" s="2"/>
      <c r="S145" s="2"/>
      <c r="T145" s="2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  <c r="AG145" s="15"/>
      <c r="AH145" s="15"/>
      <c r="AI145" s="15"/>
      <c r="AJ145" s="15"/>
      <c r="AK145" s="15"/>
      <c r="AL145" s="15"/>
      <c r="AM145" s="15"/>
      <c r="AN145" s="15"/>
      <c r="AO145" s="15"/>
      <c r="AP145" s="15"/>
      <c r="AQ145" s="15"/>
      <c r="AR145" s="15"/>
      <c r="AS145" s="15"/>
      <c r="AT145" s="15"/>
      <c r="AU145" s="15"/>
      <c r="AV145" s="15"/>
      <c r="AW145" s="15"/>
      <c r="AX145" s="15"/>
      <c r="AY145" s="6"/>
      <c r="AZ145" s="6"/>
      <c r="BA145" s="6"/>
      <c r="BB145" s="6"/>
      <c r="BC145" s="6"/>
      <c r="BD145" s="6"/>
      <c r="BE145" s="6"/>
      <c r="BF145" s="6"/>
      <c r="BG145" s="6"/>
      <c r="BH145" s="6"/>
      <c r="BI145" s="6"/>
      <c r="BJ145" s="6"/>
      <c r="BK145" s="6"/>
      <c r="BL145" s="6"/>
      <c r="BM145" s="6"/>
      <c r="BN145" s="6"/>
      <c r="BO145" s="6"/>
      <c r="BP145" s="6"/>
      <c r="BQ145" s="6"/>
      <c r="BR145" s="6"/>
      <c r="BS145" s="6"/>
      <c r="BT145" s="6"/>
      <c r="BU145" s="6"/>
      <c r="BV145" s="6"/>
      <c r="BW145" s="6"/>
      <c r="BX145" s="6"/>
      <c r="BY145" s="6"/>
      <c r="BZ145" s="6"/>
      <c r="CA145" s="6"/>
      <c r="CB145" s="6"/>
    </row>
    <row r="146" spans="1:80" ht="34.15" customHeight="1">
      <c r="A146" s="2"/>
      <c r="B146" s="2"/>
      <c r="C146" s="2"/>
      <c r="D146" s="2"/>
      <c r="E146" s="2"/>
      <c r="F146" s="15"/>
      <c r="G146" s="2"/>
      <c r="H146" s="2"/>
      <c r="I146" s="2"/>
      <c r="J146" s="2"/>
      <c r="K146" s="2"/>
      <c r="L146" s="2"/>
      <c r="M146" s="2"/>
      <c r="N146" s="546"/>
      <c r="O146" s="2"/>
      <c r="P146" s="2"/>
      <c r="Q146" s="2"/>
      <c r="R146" s="2"/>
      <c r="S146" s="2"/>
      <c r="T146" s="2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  <c r="AG146" s="15"/>
      <c r="AH146" s="15"/>
      <c r="AI146" s="15"/>
      <c r="AJ146" s="15"/>
      <c r="AK146" s="15"/>
      <c r="AL146" s="15"/>
      <c r="AM146" s="15"/>
      <c r="AN146" s="15"/>
      <c r="AO146" s="15"/>
      <c r="AP146" s="15"/>
      <c r="AQ146" s="15"/>
      <c r="AR146" s="15"/>
      <c r="AS146" s="15"/>
      <c r="AT146" s="15"/>
      <c r="AU146" s="15"/>
      <c r="AV146" s="15"/>
      <c r="AW146" s="15"/>
      <c r="AX146" s="15"/>
      <c r="AY146" s="6"/>
      <c r="AZ146" s="6"/>
      <c r="BA146" s="6"/>
      <c r="BB146" s="6"/>
      <c r="BC146" s="6"/>
      <c r="BD146" s="6"/>
      <c r="BE146" s="6"/>
      <c r="BF146" s="6"/>
      <c r="BG146" s="6"/>
      <c r="BH146" s="6"/>
      <c r="BI146" s="6"/>
      <c r="BJ146" s="6"/>
      <c r="BK146" s="6"/>
      <c r="BL146" s="6"/>
      <c r="BM146" s="6"/>
      <c r="BN146" s="6"/>
      <c r="BO146" s="6"/>
      <c r="BP146" s="6"/>
      <c r="BQ146" s="6"/>
      <c r="BR146" s="6"/>
      <c r="BS146" s="6"/>
      <c r="BT146" s="6"/>
      <c r="BU146" s="6"/>
      <c r="BV146" s="6"/>
      <c r="BW146" s="6"/>
      <c r="BX146" s="6"/>
      <c r="BY146" s="6"/>
      <c r="BZ146" s="6"/>
      <c r="CA146" s="6"/>
      <c r="CB146" s="6"/>
    </row>
    <row r="147" spans="1:80" ht="34.15" customHeight="1">
      <c r="A147" s="2"/>
      <c r="B147" s="2"/>
      <c r="C147" s="2"/>
      <c r="D147" s="2"/>
      <c r="E147" s="2"/>
      <c r="F147" s="15"/>
      <c r="G147" s="2"/>
      <c r="H147" s="2"/>
      <c r="I147" s="2"/>
      <c r="J147" s="2"/>
      <c r="K147" s="2"/>
      <c r="L147" s="2"/>
      <c r="M147" s="2"/>
      <c r="N147" s="546"/>
      <c r="O147" s="2"/>
      <c r="P147" s="2"/>
      <c r="Q147" s="2"/>
      <c r="R147" s="2"/>
      <c r="S147" s="2"/>
      <c r="T147" s="2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  <c r="AG147" s="15"/>
      <c r="AH147" s="15"/>
      <c r="AI147" s="15"/>
      <c r="AJ147" s="15"/>
      <c r="AK147" s="15"/>
      <c r="AL147" s="15"/>
      <c r="AM147" s="15"/>
      <c r="AN147" s="15"/>
      <c r="AO147" s="15"/>
      <c r="AP147" s="15"/>
      <c r="AQ147" s="15"/>
      <c r="AR147" s="15"/>
      <c r="AS147" s="15"/>
      <c r="AT147" s="15"/>
      <c r="AU147" s="15"/>
      <c r="AV147" s="15"/>
      <c r="AW147" s="15"/>
      <c r="AX147" s="15"/>
      <c r="AY147" s="6"/>
      <c r="AZ147" s="6"/>
      <c r="BA147" s="6"/>
      <c r="BB147" s="6"/>
      <c r="BC147" s="6"/>
      <c r="BD147" s="6"/>
      <c r="BE147" s="6"/>
      <c r="BF147" s="6"/>
      <c r="BG147" s="6"/>
      <c r="BH147" s="6"/>
      <c r="BI147" s="6"/>
      <c r="BJ147" s="6"/>
      <c r="BK147" s="6"/>
      <c r="BL147" s="6"/>
      <c r="BM147" s="6"/>
      <c r="BN147" s="6"/>
      <c r="BO147" s="6"/>
      <c r="BP147" s="6"/>
      <c r="BQ147" s="6"/>
      <c r="BR147" s="6"/>
      <c r="BS147" s="6"/>
      <c r="BT147" s="6"/>
      <c r="BU147" s="6"/>
      <c r="BV147" s="6"/>
      <c r="BW147" s="6"/>
      <c r="BX147" s="6"/>
      <c r="BY147" s="6"/>
      <c r="BZ147" s="6"/>
      <c r="CA147" s="6"/>
      <c r="CB147" s="6"/>
    </row>
    <row r="148" spans="1:80" ht="34.15" customHeight="1">
      <c r="A148" s="2"/>
      <c r="B148" s="2"/>
      <c r="C148" s="2"/>
      <c r="D148" s="2"/>
      <c r="E148" s="2"/>
      <c r="F148" s="15"/>
      <c r="G148" s="2"/>
      <c r="H148" s="2"/>
      <c r="I148" s="2"/>
      <c r="J148" s="2"/>
      <c r="K148" s="2"/>
      <c r="L148" s="2"/>
      <c r="M148" s="2"/>
      <c r="N148" s="546"/>
      <c r="O148" s="2"/>
      <c r="P148" s="2"/>
      <c r="Q148" s="2"/>
      <c r="R148" s="2"/>
      <c r="S148" s="2"/>
      <c r="T148" s="2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  <c r="AG148" s="15"/>
      <c r="AH148" s="15"/>
      <c r="AI148" s="15"/>
      <c r="AJ148" s="15"/>
      <c r="AK148" s="15"/>
      <c r="AL148" s="15"/>
      <c r="AM148" s="15"/>
      <c r="AN148" s="15"/>
      <c r="AO148" s="15"/>
      <c r="AP148" s="15"/>
      <c r="AQ148" s="15"/>
      <c r="AR148" s="15"/>
      <c r="AS148" s="15"/>
      <c r="AT148" s="15"/>
      <c r="AU148" s="15"/>
      <c r="AV148" s="15"/>
      <c r="AW148" s="15"/>
      <c r="AX148" s="15"/>
      <c r="AY148" s="6"/>
      <c r="AZ148" s="6"/>
      <c r="BA148" s="6"/>
      <c r="BB148" s="6"/>
      <c r="BC148" s="6"/>
      <c r="BD148" s="6"/>
      <c r="BE148" s="6"/>
      <c r="BF148" s="6"/>
      <c r="BG148" s="6"/>
      <c r="BH148" s="6"/>
      <c r="BI148" s="6"/>
      <c r="BJ148" s="6"/>
      <c r="BK148" s="6"/>
      <c r="BL148" s="6"/>
      <c r="BM148" s="6"/>
      <c r="BN148" s="6"/>
      <c r="BO148" s="6"/>
      <c r="BP148" s="6"/>
      <c r="BQ148" s="6"/>
      <c r="BR148" s="6"/>
      <c r="BS148" s="6"/>
      <c r="BT148" s="6"/>
      <c r="BU148" s="6"/>
      <c r="BV148" s="6"/>
      <c r="BW148" s="6"/>
      <c r="BX148" s="6"/>
      <c r="BY148" s="6"/>
      <c r="BZ148" s="6"/>
      <c r="CA148" s="6"/>
      <c r="CB148" s="6"/>
    </row>
    <row r="149" spans="1:80" ht="34.15" customHeight="1">
      <c r="A149" s="2"/>
      <c r="B149" s="2"/>
      <c r="C149" s="2"/>
      <c r="D149" s="2"/>
      <c r="E149" s="2"/>
      <c r="F149" s="15"/>
      <c r="G149" s="2"/>
      <c r="H149" s="2"/>
      <c r="I149" s="2"/>
      <c r="J149" s="2"/>
      <c r="K149" s="2"/>
      <c r="L149" s="2"/>
      <c r="M149" s="2"/>
      <c r="N149" s="546"/>
      <c r="O149" s="2"/>
      <c r="P149" s="2"/>
      <c r="Q149" s="2"/>
      <c r="R149" s="2"/>
      <c r="S149" s="2"/>
      <c r="T149" s="2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  <c r="AG149" s="15"/>
      <c r="AH149" s="15"/>
      <c r="AI149" s="15"/>
      <c r="AJ149" s="15"/>
      <c r="AK149" s="15"/>
      <c r="AL149" s="15"/>
      <c r="AM149" s="15"/>
      <c r="AN149" s="15"/>
      <c r="AO149" s="15"/>
      <c r="AP149" s="15"/>
      <c r="AQ149" s="15"/>
      <c r="AR149" s="15"/>
      <c r="AS149" s="15"/>
      <c r="AT149" s="15"/>
      <c r="AU149" s="15"/>
      <c r="AV149" s="15"/>
      <c r="AW149" s="15"/>
      <c r="AX149" s="15"/>
      <c r="AY149" s="6"/>
      <c r="AZ149" s="6"/>
      <c r="BA149" s="6"/>
      <c r="BB149" s="6"/>
      <c r="BC149" s="6"/>
      <c r="BD149" s="6"/>
      <c r="BE149" s="6"/>
      <c r="BF149" s="6"/>
      <c r="BG149" s="6"/>
      <c r="BH149" s="6"/>
      <c r="BI149" s="6"/>
      <c r="BJ149" s="6"/>
      <c r="BK149" s="6"/>
      <c r="BL149" s="6"/>
      <c r="BM149" s="6"/>
      <c r="BN149" s="6"/>
      <c r="BO149" s="6"/>
      <c r="BP149" s="6"/>
      <c r="BQ149" s="6"/>
      <c r="BR149" s="6"/>
      <c r="BS149" s="6"/>
      <c r="BT149" s="6"/>
      <c r="BU149" s="6"/>
      <c r="BV149" s="6"/>
      <c r="BW149" s="6"/>
      <c r="BX149" s="6"/>
      <c r="BY149" s="6"/>
      <c r="BZ149" s="6"/>
      <c r="CA149" s="6"/>
      <c r="CB149" s="6"/>
    </row>
    <row r="150" spans="1:80" ht="34.15" customHeight="1">
      <c r="A150" s="2"/>
      <c r="B150" s="2"/>
      <c r="C150" s="2"/>
      <c r="D150" s="2"/>
      <c r="E150" s="2"/>
      <c r="F150" s="15"/>
      <c r="G150" s="2"/>
      <c r="H150" s="2"/>
      <c r="I150" s="2"/>
      <c r="J150" s="2"/>
      <c r="K150" s="2"/>
      <c r="L150" s="2"/>
      <c r="M150" s="2"/>
      <c r="N150" s="546"/>
      <c r="O150" s="2"/>
      <c r="P150" s="2"/>
      <c r="Q150" s="2"/>
      <c r="R150" s="2"/>
      <c r="S150" s="2"/>
      <c r="T150" s="2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  <c r="AG150" s="15"/>
      <c r="AH150" s="15"/>
      <c r="AI150" s="15"/>
      <c r="AJ150" s="15"/>
      <c r="AK150" s="15"/>
      <c r="AL150" s="15"/>
      <c r="AM150" s="15"/>
      <c r="AN150" s="15"/>
      <c r="AO150" s="15"/>
      <c r="AP150" s="15"/>
      <c r="AQ150" s="15"/>
      <c r="AR150" s="15"/>
      <c r="AS150" s="15"/>
      <c r="AT150" s="15"/>
      <c r="AU150" s="15"/>
      <c r="AV150" s="15"/>
      <c r="AW150" s="15"/>
      <c r="AX150" s="15"/>
      <c r="AY150" s="6"/>
      <c r="AZ150" s="6"/>
      <c r="BA150" s="6"/>
      <c r="BB150" s="6"/>
      <c r="BC150" s="6"/>
      <c r="BD150" s="6"/>
      <c r="BE150" s="6"/>
      <c r="BF150" s="6"/>
      <c r="BG150" s="6"/>
      <c r="BH150" s="6"/>
      <c r="BI150" s="6"/>
      <c r="BJ150" s="6"/>
      <c r="BK150" s="6"/>
      <c r="BL150" s="6"/>
      <c r="BM150" s="6"/>
      <c r="BN150" s="6"/>
      <c r="BO150" s="6"/>
      <c r="BP150" s="6"/>
      <c r="BQ150" s="6"/>
      <c r="BR150" s="6"/>
      <c r="BS150" s="6"/>
      <c r="BT150" s="6"/>
      <c r="BU150" s="6"/>
      <c r="BV150" s="6"/>
      <c r="BW150" s="6"/>
      <c r="BX150" s="6"/>
      <c r="BY150" s="6"/>
      <c r="BZ150" s="6"/>
      <c r="CA150" s="6"/>
      <c r="CB150" s="6"/>
    </row>
    <row r="151" spans="1:80" ht="34.15" customHeight="1">
      <c r="A151" s="2"/>
      <c r="B151" s="2"/>
      <c r="C151" s="2"/>
      <c r="D151" s="2"/>
      <c r="E151" s="2"/>
      <c r="F151" s="15"/>
      <c r="G151" s="2"/>
      <c r="H151" s="2"/>
      <c r="I151" s="2"/>
      <c r="J151" s="2"/>
      <c r="K151" s="2"/>
      <c r="L151" s="2"/>
      <c r="M151" s="2"/>
      <c r="N151" s="546"/>
      <c r="O151" s="2"/>
      <c r="P151" s="2"/>
      <c r="Q151" s="2"/>
      <c r="R151" s="2"/>
      <c r="S151" s="2"/>
      <c r="T151" s="2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  <c r="AG151" s="15"/>
      <c r="AH151" s="15"/>
      <c r="AI151" s="15"/>
      <c r="AJ151" s="15"/>
      <c r="AK151" s="15"/>
      <c r="AL151" s="15"/>
      <c r="AM151" s="15"/>
      <c r="AN151" s="15"/>
      <c r="AO151" s="15"/>
      <c r="AP151" s="15"/>
      <c r="AQ151" s="15"/>
      <c r="AR151" s="15"/>
      <c r="AS151" s="15"/>
      <c r="AT151" s="15"/>
      <c r="AU151" s="15"/>
      <c r="AV151" s="15"/>
      <c r="AW151" s="15"/>
      <c r="AX151" s="15"/>
      <c r="AY151" s="6"/>
      <c r="AZ151" s="6"/>
      <c r="BA151" s="6"/>
      <c r="BB151" s="6"/>
      <c r="BC151" s="6"/>
      <c r="BD151" s="6"/>
      <c r="BE151" s="6"/>
      <c r="BF151" s="6"/>
      <c r="BG151" s="6"/>
      <c r="BH151" s="6"/>
      <c r="BI151" s="6"/>
      <c r="BJ151" s="6"/>
      <c r="BK151" s="6"/>
      <c r="BL151" s="6"/>
      <c r="BM151" s="6"/>
      <c r="BN151" s="6"/>
      <c r="BO151" s="6"/>
      <c r="BP151" s="6"/>
      <c r="BQ151" s="6"/>
      <c r="BR151" s="6"/>
      <c r="BS151" s="6"/>
      <c r="BT151" s="6"/>
      <c r="BU151" s="6"/>
      <c r="BV151" s="6"/>
      <c r="BW151" s="6"/>
      <c r="BX151" s="6"/>
      <c r="BY151" s="6"/>
      <c r="BZ151" s="6"/>
      <c r="CA151" s="6"/>
      <c r="CB151" s="6"/>
    </row>
    <row r="152" spans="1:80" ht="34.15" customHeight="1">
      <c r="A152" s="2"/>
      <c r="B152" s="2"/>
      <c r="C152" s="2"/>
      <c r="D152" s="2"/>
      <c r="E152" s="2"/>
      <c r="F152" s="15"/>
      <c r="G152" s="2"/>
      <c r="H152" s="2"/>
      <c r="I152" s="2"/>
      <c r="J152" s="2"/>
      <c r="K152" s="2"/>
      <c r="L152" s="2"/>
      <c r="M152" s="2"/>
      <c r="N152" s="546"/>
      <c r="O152" s="2"/>
      <c r="P152" s="2"/>
      <c r="Q152" s="2"/>
      <c r="R152" s="2"/>
      <c r="S152" s="2"/>
      <c r="T152" s="2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  <c r="AG152" s="15"/>
      <c r="AH152" s="15"/>
      <c r="AI152" s="15"/>
      <c r="AJ152" s="15"/>
      <c r="AK152" s="15"/>
      <c r="AL152" s="15"/>
      <c r="AM152" s="15"/>
      <c r="AN152" s="15"/>
      <c r="AO152" s="15"/>
      <c r="AP152" s="15"/>
      <c r="AQ152" s="15"/>
      <c r="AR152" s="15"/>
      <c r="AS152" s="15"/>
      <c r="AT152" s="15"/>
      <c r="AU152" s="15"/>
      <c r="AV152" s="15"/>
      <c r="AW152" s="15"/>
      <c r="AX152" s="15"/>
      <c r="AY152" s="6"/>
      <c r="AZ152" s="6"/>
      <c r="BA152" s="6"/>
      <c r="BB152" s="6"/>
      <c r="BC152" s="6"/>
      <c r="BD152" s="6"/>
      <c r="BE152" s="6"/>
      <c r="BF152" s="6"/>
      <c r="BG152" s="6"/>
      <c r="BH152" s="6"/>
      <c r="BI152" s="6"/>
      <c r="BJ152" s="6"/>
      <c r="BK152" s="6"/>
      <c r="BL152" s="6"/>
      <c r="BM152" s="6"/>
      <c r="BN152" s="6"/>
      <c r="BO152" s="6"/>
      <c r="BP152" s="6"/>
      <c r="BQ152" s="6"/>
      <c r="BR152" s="6"/>
      <c r="BS152" s="6"/>
      <c r="BT152" s="6"/>
      <c r="BU152" s="6"/>
      <c r="BV152" s="6"/>
      <c r="BW152" s="6"/>
      <c r="BX152" s="6"/>
      <c r="BY152" s="6"/>
      <c r="BZ152" s="6"/>
      <c r="CA152" s="6"/>
      <c r="CB152" s="6"/>
    </row>
    <row r="153" spans="1:80" ht="34.15" customHeight="1">
      <c r="A153" s="2"/>
      <c r="B153" s="2"/>
      <c r="C153" s="2"/>
      <c r="D153" s="2"/>
      <c r="E153" s="2"/>
      <c r="F153" s="15"/>
      <c r="G153" s="2"/>
      <c r="H153" s="2"/>
      <c r="I153" s="2"/>
      <c r="J153" s="2"/>
      <c r="K153" s="2"/>
      <c r="L153" s="2"/>
      <c r="M153" s="2"/>
      <c r="N153" s="546"/>
      <c r="O153" s="2"/>
      <c r="P153" s="2"/>
      <c r="Q153" s="2"/>
      <c r="R153" s="2"/>
      <c r="S153" s="2"/>
      <c r="T153" s="2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  <c r="AG153" s="15"/>
      <c r="AH153" s="15"/>
      <c r="AI153" s="15"/>
      <c r="AJ153" s="15"/>
      <c r="AK153" s="15"/>
      <c r="AL153" s="15"/>
      <c r="AM153" s="15"/>
      <c r="AN153" s="15"/>
      <c r="AO153" s="15"/>
      <c r="AP153" s="15"/>
      <c r="AQ153" s="15"/>
      <c r="AR153" s="15"/>
      <c r="AS153" s="15"/>
      <c r="AT153" s="15"/>
      <c r="AU153" s="15"/>
      <c r="AV153" s="15"/>
      <c r="AW153" s="15"/>
      <c r="AX153" s="15"/>
      <c r="AY153" s="6"/>
      <c r="AZ153" s="6"/>
      <c r="BA153" s="6"/>
      <c r="BB153" s="6"/>
      <c r="BC153" s="6"/>
      <c r="BD153" s="6"/>
      <c r="BE153" s="6"/>
      <c r="BF153" s="6"/>
      <c r="BG153" s="6"/>
      <c r="BH153" s="6"/>
      <c r="BI153" s="6"/>
      <c r="BJ153" s="6"/>
      <c r="BK153" s="6"/>
      <c r="BL153" s="6"/>
      <c r="BM153" s="6"/>
      <c r="BN153" s="6"/>
      <c r="BO153" s="6"/>
      <c r="BP153" s="6"/>
      <c r="BQ153" s="6"/>
      <c r="BR153" s="6"/>
      <c r="BS153" s="6"/>
      <c r="BT153" s="6"/>
      <c r="BU153" s="6"/>
      <c r="BV153" s="6"/>
      <c r="BW153" s="6"/>
      <c r="BX153" s="6"/>
      <c r="BY153" s="6"/>
      <c r="BZ153" s="6"/>
      <c r="CA153" s="6"/>
      <c r="CB153" s="6"/>
    </row>
    <row r="154" spans="1:80" ht="34.15" customHeight="1">
      <c r="A154" s="2"/>
      <c r="B154" s="2"/>
      <c r="C154" s="2"/>
      <c r="D154" s="2"/>
      <c r="E154" s="2"/>
      <c r="F154" s="15"/>
      <c r="G154" s="2"/>
      <c r="H154" s="2"/>
      <c r="I154" s="2"/>
      <c r="J154" s="2"/>
      <c r="K154" s="2"/>
      <c r="L154" s="2"/>
      <c r="M154" s="2"/>
      <c r="N154" s="546"/>
      <c r="O154" s="2"/>
      <c r="P154" s="2"/>
      <c r="Q154" s="2"/>
      <c r="R154" s="2"/>
      <c r="S154" s="2"/>
      <c r="T154" s="2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  <c r="AG154" s="15"/>
      <c r="AH154" s="15"/>
      <c r="AI154" s="15"/>
      <c r="AJ154" s="15"/>
      <c r="AK154" s="15"/>
      <c r="AL154" s="15"/>
      <c r="AM154" s="15"/>
      <c r="AN154" s="15"/>
      <c r="AO154" s="15"/>
      <c r="AP154" s="15"/>
      <c r="AQ154" s="15"/>
      <c r="AR154" s="15"/>
      <c r="AS154" s="15"/>
      <c r="AT154" s="15"/>
      <c r="AU154" s="15"/>
      <c r="AV154" s="15"/>
      <c r="AW154" s="15"/>
      <c r="AX154" s="15"/>
      <c r="AY154" s="6"/>
      <c r="AZ154" s="6"/>
      <c r="BA154" s="6"/>
      <c r="BB154" s="6"/>
      <c r="BC154" s="6"/>
      <c r="BD154" s="6"/>
      <c r="BE154" s="6"/>
      <c r="BF154" s="6"/>
      <c r="BG154" s="6"/>
      <c r="BH154" s="6"/>
      <c r="BI154" s="6"/>
      <c r="BJ154" s="6"/>
      <c r="BK154" s="6"/>
      <c r="BL154" s="6"/>
      <c r="BM154" s="6"/>
      <c r="BN154" s="6"/>
      <c r="BO154" s="6"/>
      <c r="BP154" s="6"/>
      <c r="BQ154" s="6"/>
      <c r="BR154" s="6"/>
      <c r="BS154" s="6"/>
      <c r="BT154" s="6"/>
      <c r="BU154" s="6"/>
      <c r="BV154" s="6"/>
      <c r="BW154" s="6"/>
      <c r="BX154" s="6"/>
      <c r="BY154" s="6"/>
      <c r="BZ154" s="6"/>
      <c r="CA154" s="6"/>
      <c r="CB154" s="6"/>
    </row>
    <row r="155" spans="1:80" ht="34.15" customHeight="1">
      <c r="A155" s="2"/>
      <c r="B155" s="2"/>
      <c r="C155" s="2"/>
      <c r="D155" s="2"/>
      <c r="E155" s="2"/>
      <c r="F155" s="15"/>
      <c r="G155" s="2"/>
      <c r="H155" s="2"/>
      <c r="I155" s="2"/>
      <c r="J155" s="2"/>
      <c r="K155" s="2"/>
      <c r="L155" s="2"/>
      <c r="M155" s="2"/>
      <c r="N155" s="546"/>
      <c r="O155" s="2"/>
      <c r="P155" s="2"/>
      <c r="Q155" s="2"/>
      <c r="R155" s="2"/>
      <c r="S155" s="2"/>
      <c r="T155" s="2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  <c r="AG155" s="15"/>
      <c r="AH155" s="15"/>
      <c r="AI155" s="15"/>
      <c r="AJ155" s="15"/>
      <c r="AK155" s="15"/>
      <c r="AL155" s="15"/>
      <c r="AM155" s="15"/>
      <c r="AN155" s="15"/>
      <c r="AO155" s="15"/>
      <c r="AP155" s="15"/>
      <c r="AQ155" s="15"/>
      <c r="AR155" s="15"/>
      <c r="AS155" s="15"/>
      <c r="AT155" s="15"/>
      <c r="AU155" s="15"/>
      <c r="AV155" s="15"/>
      <c r="AW155" s="15"/>
      <c r="AX155" s="15"/>
      <c r="AY155" s="6"/>
      <c r="AZ155" s="6"/>
      <c r="BA155" s="6"/>
      <c r="BB155" s="6"/>
      <c r="BC155" s="6"/>
      <c r="BD155" s="6"/>
      <c r="BE155" s="6"/>
      <c r="BF155" s="6"/>
      <c r="BG155" s="6"/>
      <c r="BH155" s="6"/>
      <c r="BI155" s="6"/>
      <c r="BJ155" s="6"/>
      <c r="BK155" s="6"/>
      <c r="BL155" s="6"/>
      <c r="BM155" s="6"/>
      <c r="BN155" s="6"/>
      <c r="BO155" s="6"/>
      <c r="BP155" s="6"/>
      <c r="BQ155" s="6"/>
      <c r="BR155" s="6"/>
      <c r="BS155" s="6"/>
      <c r="BT155" s="6"/>
      <c r="BU155" s="6"/>
      <c r="BV155" s="6"/>
      <c r="BW155" s="6"/>
      <c r="BX155" s="6"/>
      <c r="BY155" s="6"/>
      <c r="BZ155" s="6"/>
      <c r="CA155" s="6"/>
      <c r="CB155" s="6"/>
    </row>
    <row r="156" spans="1:80" ht="34.15" customHeight="1">
      <c r="A156" s="2"/>
      <c r="B156" s="2"/>
      <c r="C156" s="2"/>
      <c r="D156" s="2"/>
      <c r="E156" s="2"/>
      <c r="F156" s="15"/>
      <c r="G156" s="2"/>
      <c r="H156" s="2"/>
      <c r="I156" s="2"/>
      <c r="J156" s="2"/>
      <c r="K156" s="2"/>
      <c r="L156" s="2"/>
      <c r="M156" s="2"/>
      <c r="N156" s="546"/>
      <c r="O156" s="2"/>
      <c r="P156" s="2"/>
      <c r="Q156" s="2"/>
      <c r="R156" s="2"/>
      <c r="S156" s="2"/>
      <c r="T156" s="2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  <c r="AG156" s="15"/>
      <c r="AH156" s="15"/>
      <c r="AI156" s="15"/>
      <c r="AJ156" s="15"/>
      <c r="AK156" s="15"/>
      <c r="AL156" s="15"/>
      <c r="AM156" s="15"/>
      <c r="AN156" s="15"/>
      <c r="AO156" s="15"/>
      <c r="AP156" s="15"/>
      <c r="AQ156" s="15"/>
      <c r="AR156" s="15"/>
      <c r="AS156" s="15"/>
      <c r="AT156" s="15"/>
      <c r="AU156" s="15"/>
      <c r="AV156" s="15"/>
      <c r="AW156" s="15"/>
      <c r="AX156" s="15"/>
      <c r="AY156" s="6"/>
      <c r="AZ156" s="6"/>
      <c r="BA156" s="6"/>
      <c r="BB156" s="6"/>
      <c r="BC156" s="6"/>
      <c r="BD156" s="6"/>
      <c r="BE156" s="6"/>
      <c r="BF156" s="6"/>
      <c r="BG156" s="6"/>
      <c r="BH156" s="6"/>
      <c r="BI156" s="6"/>
      <c r="BJ156" s="6"/>
      <c r="BK156" s="6"/>
      <c r="BL156" s="6"/>
      <c r="BM156" s="6"/>
      <c r="BN156" s="6"/>
      <c r="BO156" s="6"/>
      <c r="BP156" s="6"/>
      <c r="BQ156" s="6"/>
      <c r="BR156" s="6"/>
      <c r="BS156" s="6"/>
      <c r="BT156" s="6"/>
      <c r="BU156" s="6"/>
      <c r="BV156" s="6"/>
      <c r="BW156" s="6"/>
      <c r="BX156" s="6"/>
      <c r="BY156" s="6"/>
      <c r="BZ156" s="6"/>
      <c r="CA156" s="6"/>
      <c r="CB156" s="6"/>
    </row>
    <row r="157" spans="1:80" ht="34.15" customHeight="1">
      <c r="A157" s="2"/>
      <c r="B157" s="2"/>
      <c r="C157" s="2"/>
      <c r="D157" s="2"/>
      <c r="E157" s="2"/>
      <c r="F157" s="15"/>
      <c r="G157" s="2"/>
      <c r="H157" s="2"/>
      <c r="I157" s="2"/>
      <c r="J157" s="2"/>
      <c r="K157" s="2"/>
      <c r="L157" s="2"/>
      <c r="M157" s="2"/>
      <c r="N157" s="546"/>
      <c r="O157" s="2"/>
      <c r="P157" s="2"/>
      <c r="Q157" s="2"/>
      <c r="R157" s="2"/>
      <c r="S157" s="2"/>
      <c r="T157" s="2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  <c r="AG157" s="15"/>
      <c r="AH157" s="15"/>
      <c r="AI157" s="15"/>
      <c r="AJ157" s="15"/>
      <c r="AK157" s="15"/>
      <c r="AL157" s="15"/>
      <c r="AM157" s="15"/>
      <c r="AN157" s="15"/>
      <c r="AO157" s="15"/>
      <c r="AP157" s="15"/>
      <c r="AQ157" s="15"/>
      <c r="AR157" s="15"/>
      <c r="AS157" s="15"/>
      <c r="AT157" s="15"/>
      <c r="AU157" s="15"/>
      <c r="AV157" s="15"/>
      <c r="AW157" s="15"/>
      <c r="AX157" s="15"/>
      <c r="AY157" s="6"/>
      <c r="AZ157" s="6"/>
      <c r="BA157" s="6"/>
      <c r="BB157" s="6"/>
      <c r="BC157" s="6"/>
      <c r="BD157" s="6"/>
      <c r="BE157" s="6"/>
      <c r="BF157" s="6"/>
      <c r="BG157" s="6"/>
      <c r="BH157" s="6"/>
      <c r="BI157" s="6"/>
      <c r="BJ157" s="6"/>
      <c r="BK157" s="6"/>
      <c r="BL157" s="6"/>
      <c r="BM157" s="6"/>
      <c r="BN157" s="6"/>
      <c r="BO157" s="6"/>
      <c r="BP157" s="6"/>
      <c r="BQ157" s="6"/>
      <c r="BR157" s="6"/>
      <c r="BS157" s="6"/>
      <c r="BT157" s="6"/>
      <c r="BU157" s="6"/>
      <c r="BV157" s="6"/>
      <c r="BW157" s="6"/>
      <c r="BX157" s="6"/>
      <c r="BY157" s="6"/>
      <c r="BZ157" s="6"/>
      <c r="CA157" s="6"/>
      <c r="CB157" s="6"/>
    </row>
    <row r="158" spans="1:80" ht="34.15" customHeight="1">
      <c r="A158" s="2"/>
      <c r="B158" s="2"/>
      <c r="C158" s="2"/>
      <c r="D158" s="2"/>
      <c r="E158" s="2"/>
      <c r="F158" s="15"/>
      <c r="G158" s="2"/>
      <c r="H158" s="2"/>
      <c r="I158" s="2"/>
      <c r="J158" s="2"/>
      <c r="K158" s="2"/>
      <c r="L158" s="2"/>
      <c r="M158" s="2"/>
      <c r="N158" s="546"/>
      <c r="O158" s="2"/>
      <c r="P158" s="2"/>
      <c r="Q158" s="2"/>
      <c r="R158" s="2"/>
      <c r="S158" s="2"/>
      <c r="T158" s="2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  <c r="AG158" s="15"/>
      <c r="AH158" s="15"/>
      <c r="AI158" s="15"/>
      <c r="AJ158" s="15"/>
      <c r="AK158" s="15"/>
      <c r="AL158" s="15"/>
      <c r="AM158" s="15"/>
      <c r="AN158" s="15"/>
      <c r="AO158" s="15"/>
      <c r="AP158" s="15"/>
      <c r="AQ158" s="15"/>
      <c r="AR158" s="15"/>
      <c r="AS158" s="15"/>
      <c r="AT158" s="15"/>
      <c r="AU158" s="15"/>
      <c r="AV158" s="15"/>
      <c r="AW158" s="15"/>
      <c r="AX158" s="15"/>
      <c r="AY158" s="6"/>
      <c r="AZ158" s="6"/>
      <c r="BA158" s="6"/>
      <c r="BB158" s="6"/>
      <c r="BC158" s="6"/>
      <c r="BD158" s="6"/>
      <c r="BE158" s="6"/>
      <c r="BF158" s="6"/>
      <c r="BG158" s="6"/>
      <c r="BH158" s="6"/>
      <c r="BI158" s="6"/>
      <c r="BJ158" s="6"/>
      <c r="BK158" s="6"/>
      <c r="BL158" s="6"/>
      <c r="BM158" s="6"/>
      <c r="BN158" s="6"/>
      <c r="BO158" s="6"/>
      <c r="BP158" s="6"/>
      <c r="BQ158" s="6"/>
      <c r="BR158" s="6"/>
      <c r="BS158" s="6"/>
      <c r="BT158" s="6"/>
      <c r="BU158" s="6"/>
      <c r="BV158" s="6"/>
      <c r="BW158" s="6"/>
      <c r="BX158" s="6"/>
      <c r="BY158" s="6"/>
      <c r="BZ158" s="6"/>
      <c r="CA158" s="6"/>
      <c r="CB158" s="6"/>
    </row>
    <row r="159" spans="1:80" ht="34.15" customHeight="1">
      <c r="A159" s="2"/>
      <c r="B159" s="2"/>
      <c r="C159" s="2"/>
      <c r="D159" s="2"/>
      <c r="E159" s="2"/>
      <c r="F159" s="15"/>
      <c r="G159" s="2"/>
      <c r="H159" s="2"/>
      <c r="I159" s="2"/>
      <c r="J159" s="2"/>
      <c r="K159" s="2"/>
      <c r="L159" s="2"/>
      <c r="M159" s="2"/>
      <c r="N159" s="546"/>
      <c r="O159" s="2"/>
      <c r="P159" s="2"/>
      <c r="Q159" s="2"/>
      <c r="R159" s="2"/>
      <c r="S159" s="2"/>
      <c r="T159" s="2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  <c r="AG159" s="15"/>
      <c r="AH159" s="15"/>
      <c r="AI159" s="15"/>
      <c r="AJ159" s="15"/>
      <c r="AK159" s="15"/>
      <c r="AL159" s="15"/>
      <c r="AM159" s="15"/>
      <c r="AN159" s="15"/>
      <c r="AO159" s="15"/>
      <c r="AP159" s="15"/>
      <c r="AQ159" s="15"/>
      <c r="AR159" s="15"/>
      <c r="AS159" s="15"/>
      <c r="AT159" s="15"/>
      <c r="AU159" s="15"/>
      <c r="AV159" s="15"/>
      <c r="AW159" s="15"/>
      <c r="AX159" s="15"/>
      <c r="AY159" s="6"/>
      <c r="AZ159" s="6"/>
      <c r="BA159" s="6"/>
      <c r="BB159" s="6"/>
      <c r="BC159" s="6"/>
      <c r="BD159" s="6"/>
      <c r="BE159" s="6"/>
      <c r="BF159" s="6"/>
      <c r="BG159" s="6"/>
      <c r="BH159" s="6"/>
      <c r="BI159" s="6"/>
      <c r="BJ159" s="6"/>
      <c r="BK159" s="6"/>
      <c r="BL159" s="6"/>
      <c r="BM159" s="6"/>
      <c r="BN159" s="6"/>
      <c r="BO159" s="6"/>
      <c r="BP159" s="6"/>
      <c r="BQ159" s="6"/>
      <c r="BR159" s="6"/>
      <c r="BS159" s="6"/>
      <c r="BT159" s="6"/>
      <c r="BU159" s="6"/>
      <c r="BV159" s="6"/>
      <c r="BW159" s="6"/>
      <c r="BX159" s="6"/>
      <c r="BY159" s="6"/>
      <c r="BZ159" s="6"/>
      <c r="CA159" s="6"/>
      <c r="CB159" s="6"/>
    </row>
    <row r="160" spans="1:80" ht="34.15" customHeight="1">
      <c r="A160" s="2"/>
      <c r="B160" s="2"/>
      <c r="C160" s="2"/>
      <c r="D160" s="2"/>
      <c r="E160" s="2"/>
      <c r="F160" s="15"/>
      <c r="G160" s="2"/>
      <c r="H160" s="2"/>
      <c r="I160" s="2"/>
      <c r="J160" s="2"/>
      <c r="K160" s="2"/>
      <c r="L160" s="2"/>
      <c r="M160" s="2"/>
      <c r="N160" s="546"/>
      <c r="O160" s="2"/>
      <c r="P160" s="2"/>
      <c r="Q160" s="2"/>
      <c r="R160" s="2"/>
      <c r="S160" s="2"/>
      <c r="T160" s="2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  <c r="AG160" s="15"/>
      <c r="AH160" s="15"/>
      <c r="AI160" s="15"/>
      <c r="AJ160" s="15"/>
      <c r="AK160" s="15"/>
      <c r="AL160" s="15"/>
      <c r="AM160" s="15"/>
      <c r="AN160" s="15"/>
      <c r="AO160" s="15"/>
      <c r="AP160" s="15"/>
      <c r="AQ160" s="15"/>
      <c r="AR160" s="15"/>
      <c r="AS160" s="15"/>
      <c r="AT160" s="15"/>
      <c r="AU160" s="15"/>
      <c r="AV160" s="15"/>
      <c r="AW160" s="15"/>
      <c r="AX160" s="15"/>
      <c r="AY160" s="6"/>
      <c r="AZ160" s="6"/>
      <c r="BA160" s="6"/>
      <c r="BB160" s="6"/>
      <c r="BC160" s="6"/>
      <c r="BD160" s="6"/>
      <c r="BE160" s="6"/>
      <c r="BF160" s="6"/>
      <c r="BG160" s="6"/>
      <c r="BH160" s="6"/>
      <c r="BI160" s="6"/>
      <c r="BJ160" s="6"/>
      <c r="BK160" s="6"/>
      <c r="BL160" s="6"/>
      <c r="BM160" s="6"/>
      <c r="BN160" s="6"/>
      <c r="BO160" s="6"/>
      <c r="BP160" s="6"/>
      <c r="BQ160" s="6"/>
      <c r="BR160" s="6"/>
      <c r="BS160" s="6"/>
      <c r="BT160" s="6"/>
      <c r="BU160" s="6"/>
      <c r="BV160" s="6"/>
      <c r="BW160" s="6"/>
      <c r="BX160" s="6"/>
      <c r="BY160" s="6"/>
      <c r="BZ160" s="6"/>
      <c r="CA160" s="6"/>
      <c r="CB160" s="6"/>
    </row>
    <row r="161" spans="1:80" ht="34.15" customHeight="1">
      <c r="A161" s="2"/>
      <c r="B161" s="2"/>
      <c r="C161" s="2"/>
      <c r="D161" s="2"/>
      <c r="E161" s="2"/>
      <c r="F161" s="15"/>
      <c r="G161" s="2"/>
      <c r="H161" s="2"/>
      <c r="I161" s="2"/>
      <c r="J161" s="2"/>
      <c r="K161" s="2"/>
      <c r="L161" s="2"/>
      <c r="M161" s="2"/>
      <c r="N161" s="546"/>
      <c r="O161" s="2"/>
      <c r="P161" s="2"/>
      <c r="Q161" s="2"/>
      <c r="R161" s="2"/>
      <c r="S161" s="2"/>
      <c r="T161" s="2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  <c r="AG161" s="15"/>
      <c r="AH161" s="15"/>
      <c r="AI161" s="15"/>
      <c r="AJ161" s="15"/>
      <c r="AK161" s="15"/>
      <c r="AL161" s="15"/>
      <c r="AM161" s="15"/>
      <c r="AN161" s="15"/>
      <c r="AO161" s="15"/>
      <c r="AP161" s="15"/>
      <c r="AQ161" s="15"/>
      <c r="AR161" s="15"/>
      <c r="AS161" s="15"/>
      <c r="AT161" s="15"/>
      <c r="AU161" s="15"/>
      <c r="AV161" s="15"/>
      <c r="AW161" s="15"/>
      <c r="AX161" s="15"/>
      <c r="AY161" s="6"/>
      <c r="AZ161" s="6"/>
      <c r="BA161" s="6"/>
      <c r="BB161" s="6"/>
      <c r="BC161" s="6"/>
      <c r="BD161" s="6"/>
      <c r="BE161" s="6"/>
      <c r="BF161" s="6"/>
      <c r="BG161" s="6"/>
      <c r="BH161" s="6"/>
      <c r="BI161" s="6"/>
      <c r="BJ161" s="6"/>
      <c r="BK161" s="6"/>
      <c r="BL161" s="6"/>
      <c r="BM161" s="6"/>
      <c r="BN161" s="6"/>
      <c r="BO161" s="6"/>
      <c r="BP161" s="6"/>
      <c r="BQ161" s="6"/>
      <c r="BR161" s="6"/>
      <c r="BS161" s="6"/>
      <c r="BT161" s="6"/>
      <c r="BU161" s="6"/>
      <c r="BV161" s="6"/>
      <c r="BW161" s="6"/>
      <c r="BX161" s="6"/>
      <c r="BY161" s="6"/>
      <c r="BZ161" s="6"/>
      <c r="CA161" s="6"/>
      <c r="CB161" s="6"/>
    </row>
    <row r="162" spans="1:80" ht="34.15" customHeight="1">
      <c r="A162" s="2"/>
      <c r="B162" s="2"/>
      <c r="C162" s="2"/>
      <c r="D162" s="2"/>
      <c r="E162" s="2"/>
      <c r="F162" s="15"/>
      <c r="G162" s="2"/>
      <c r="H162" s="2"/>
      <c r="I162" s="2"/>
      <c r="J162" s="2"/>
      <c r="K162" s="2"/>
      <c r="L162" s="2"/>
      <c r="M162" s="2"/>
      <c r="N162" s="546"/>
      <c r="O162" s="2"/>
      <c r="P162" s="2"/>
      <c r="Q162" s="2"/>
      <c r="R162" s="2"/>
      <c r="S162" s="2"/>
      <c r="T162" s="2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  <c r="AG162" s="15"/>
      <c r="AH162" s="15"/>
      <c r="AI162" s="15"/>
      <c r="AJ162" s="15"/>
      <c r="AK162" s="15"/>
      <c r="AL162" s="15"/>
      <c r="AM162" s="15"/>
      <c r="AN162" s="15"/>
      <c r="AO162" s="15"/>
      <c r="AP162" s="15"/>
      <c r="AQ162" s="15"/>
      <c r="AR162" s="15"/>
      <c r="AS162" s="15"/>
      <c r="AT162" s="15"/>
      <c r="AU162" s="15"/>
      <c r="AV162" s="15"/>
      <c r="AW162" s="15"/>
      <c r="AX162" s="15"/>
      <c r="AY162" s="6"/>
      <c r="AZ162" s="6"/>
      <c r="BA162" s="6"/>
      <c r="BB162" s="6"/>
      <c r="BC162" s="6"/>
      <c r="BD162" s="6"/>
      <c r="BE162" s="6"/>
      <c r="BF162" s="6"/>
      <c r="BG162" s="6"/>
      <c r="BH162" s="6"/>
      <c r="BI162" s="6"/>
      <c r="BJ162" s="6"/>
      <c r="BK162" s="6"/>
      <c r="BL162" s="6"/>
      <c r="BM162" s="6"/>
      <c r="BN162" s="6"/>
      <c r="BO162" s="6"/>
      <c r="BP162" s="6"/>
      <c r="BQ162" s="6"/>
      <c r="BR162" s="6"/>
      <c r="BS162" s="6"/>
      <c r="BT162" s="6"/>
      <c r="BU162" s="6"/>
      <c r="BV162" s="6"/>
      <c r="BW162" s="6"/>
      <c r="BX162" s="6"/>
      <c r="BY162" s="6"/>
      <c r="BZ162" s="6"/>
      <c r="CA162" s="6"/>
      <c r="CB162" s="6"/>
    </row>
    <row r="163" spans="1:80" ht="34.15" customHeight="1">
      <c r="A163" s="2"/>
      <c r="B163" s="2"/>
      <c r="C163" s="2"/>
      <c r="D163" s="2"/>
      <c r="E163" s="2"/>
      <c r="F163" s="15"/>
      <c r="G163" s="2"/>
      <c r="H163" s="2"/>
      <c r="I163" s="2"/>
      <c r="J163" s="2"/>
      <c r="K163" s="2"/>
      <c r="L163" s="2"/>
      <c r="M163" s="2"/>
      <c r="N163" s="546"/>
      <c r="O163" s="2"/>
      <c r="P163" s="2"/>
      <c r="Q163" s="2"/>
      <c r="R163" s="2"/>
      <c r="S163" s="2"/>
      <c r="T163" s="2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  <c r="AG163" s="15"/>
      <c r="AH163" s="15"/>
      <c r="AI163" s="15"/>
      <c r="AJ163" s="15"/>
      <c r="AK163" s="15"/>
      <c r="AL163" s="15"/>
      <c r="AM163" s="15"/>
      <c r="AN163" s="15"/>
      <c r="AO163" s="15"/>
      <c r="AP163" s="15"/>
      <c r="AQ163" s="15"/>
      <c r="AR163" s="15"/>
      <c r="AS163" s="15"/>
      <c r="AT163" s="15"/>
      <c r="AU163" s="15"/>
      <c r="AV163" s="15"/>
      <c r="AW163" s="15"/>
      <c r="AX163" s="15"/>
      <c r="AY163" s="6"/>
      <c r="AZ163" s="6"/>
      <c r="BA163" s="6"/>
      <c r="BB163" s="6"/>
      <c r="BC163" s="6"/>
      <c r="BD163" s="6"/>
      <c r="BE163" s="6"/>
      <c r="BF163" s="6"/>
      <c r="BG163" s="6"/>
      <c r="BH163" s="6"/>
      <c r="BI163" s="6"/>
      <c r="BJ163" s="6"/>
      <c r="BK163" s="6"/>
      <c r="BL163" s="6"/>
      <c r="BM163" s="6"/>
      <c r="BN163" s="6"/>
      <c r="BO163" s="6"/>
      <c r="BP163" s="6"/>
      <c r="BQ163" s="6"/>
      <c r="BR163" s="6"/>
      <c r="BS163" s="6"/>
      <c r="BT163" s="6"/>
      <c r="BU163" s="6"/>
      <c r="BV163" s="6"/>
      <c r="BW163" s="6"/>
      <c r="BX163" s="6"/>
      <c r="BY163" s="6"/>
      <c r="BZ163" s="6"/>
      <c r="CA163" s="6"/>
      <c r="CB163" s="6"/>
    </row>
    <row r="164" spans="1:80" ht="34.15" customHeight="1">
      <c r="A164" s="2"/>
      <c r="B164" s="2"/>
      <c r="C164" s="2"/>
      <c r="D164" s="2"/>
      <c r="E164" s="2"/>
      <c r="F164" s="15"/>
      <c r="G164" s="2"/>
      <c r="H164" s="2"/>
      <c r="I164" s="2"/>
      <c r="J164" s="2"/>
      <c r="K164" s="2"/>
      <c r="L164" s="2"/>
      <c r="M164" s="2"/>
      <c r="N164" s="546"/>
      <c r="O164" s="2"/>
      <c r="P164" s="2"/>
      <c r="Q164" s="2"/>
      <c r="R164" s="2"/>
      <c r="S164" s="2"/>
      <c r="T164" s="2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  <c r="AG164" s="15"/>
      <c r="AH164" s="15"/>
      <c r="AI164" s="15"/>
      <c r="AJ164" s="15"/>
      <c r="AK164" s="15"/>
      <c r="AL164" s="15"/>
      <c r="AM164" s="15"/>
      <c r="AN164" s="15"/>
      <c r="AO164" s="15"/>
      <c r="AP164" s="15"/>
      <c r="AQ164" s="15"/>
      <c r="AR164" s="15"/>
      <c r="AS164" s="15"/>
      <c r="AT164" s="15"/>
      <c r="AU164" s="15"/>
      <c r="AV164" s="15"/>
      <c r="AW164" s="15"/>
      <c r="AX164" s="15"/>
      <c r="AY164" s="6"/>
      <c r="AZ164" s="6"/>
      <c r="BA164" s="6"/>
      <c r="BB164" s="6"/>
      <c r="BC164" s="6"/>
      <c r="BD164" s="6"/>
      <c r="BE164" s="6"/>
      <c r="BF164" s="6"/>
      <c r="BG164" s="6"/>
      <c r="BH164" s="6"/>
      <c r="BI164" s="6"/>
      <c r="BJ164" s="6"/>
      <c r="BK164" s="6"/>
      <c r="BL164" s="6"/>
      <c r="BM164" s="6"/>
      <c r="BN164" s="6"/>
      <c r="BO164" s="6"/>
      <c r="BP164" s="6"/>
      <c r="BQ164" s="6"/>
      <c r="BR164" s="6"/>
      <c r="BS164" s="6"/>
      <c r="BT164" s="6"/>
      <c r="BU164" s="6"/>
      <c r="BV164" s="6"/>
      <c r="BW164" s="6"/>
      <c r="BX164" s="6"/>
      <c r="BY164" s="6"/>
      <c r="BZ164" s="6"/>
      <c r="CA164" s="6"/>
      <c r="CB164" s="6"/>
    </row>
    <row r="165" spans="1:80" ht="34.15" customHeight="1">
      <c r="A165" s="2"/>
      <c r="B165" s="2"/>
      <c r="C165" s="2"/>
      <c r="D165" s="2"/>
      <c r="E165" s="2"/>
      <c r="F165" s="15"/>
      <c r="G165" s="2"/>
      <c r="H165" s="2"/>
      <c r="I165" s="2"/>
      <c r="J165" s="2"/>
      <c r="K165" s="2"/>
      <c r="L165" s="2"/>
      <c r="M165" s="2"/>
      <c r="N165" s="546"/>
      <c r="O165" s="2"/>
      <c r="P165" s="2"/>
      <c r="Q165" s="2"/>
      <c r="R165" s="2"/>
      <c r="S165" s="2"/>
      <c r="T165" s="2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  <c r="AG165" s="15"/>
      <c r="AH165" s="15"/>
      <c r="AI165" s="15"/>
      <c r="AJ165" s="15"/>
      <c r="AK165" s="15"/>
      <c r="AL165" s="15"/>
      <c r="AM165" s="15"/>
      <c r="AN165" s="15"/>
      <c r="AO165" s="15"/>
      <c r="AP165" s="15"/>
      <c r="AQ165" s="15"/>
      <c r="AR165" s="15"/>
      <c r="AS165" s="15"/>
      <c r="AT165" s="15"/>
      <c r="AU165" s="15"/>
      <c r="AV165" s="15"/>
      <c r="AW165" s="15"/>
      <c r="AX165" s="15"/>
      <c r="AY165" s="6"/>
      <c r="AZ165" s="6"/>
      <c r="BA165" s="6"/>
      <c r="BB165" s="6"/>
      <c r="BC165" s="6"/>
      <c r="BD165" s="6"/>
      <c r="BE165" s="6"/>
      <c r="BF165" s="6"/>
      <c r="BG165" s="6"/>
      <c r="BH165" s="6"/>
      <c r="BI165" s="6"/>
      <c r="BJ165" s="6"/>
      <c r="BK165" s="6"/>
      <c r="BL165" s="6"/>
      <c r="BM165" s="6"/>
      <c r="BN165" s="6"/>
      <c r="BO165" s="6"/>
      <c r="BP165" s="6"/>
      <c r="BQ165" s="6"/>
      <c r="BR165" s="6"/>
      <c r="BS165" s="6"/>
      <c r="BT165" s="6"/>
      <c r="BU165" s="6"/>
      <c r="BV165" s="6"/>
      <c r="BW165" s="6"/>
      <c r="BX165" s="6"/>
      <c r="BY165" s="6"/>
      <c r="BZ165" s="6"/>
      <c r="CA165" s="6"/>
      <c r="CB165" s="6"/>
    </row>
    <row r="166" spans="1:80" ht="34.15" customHeight="1">
      <c r="A166" s="2"/>
      <c r="B166" s="2"/>
      <c r="C166" s="2"/>
      <c r="D166" s="2"/>
      <c r="E166" s="2"/>
      <c r="F166" s="15"/>
      <c r="G166" s="2"/>
      <c r="H166" s="2"/>
      <c r="I166" s="2"/>
      <c r="J166" s="2"/>
      <c r="K166" s="2"/>
      <c r="L166" s="2"/>
      <c r="M166" s="2"/>
      <c r="N166" s="546"/>
      <c r="O166" s="2"/>
      <c r="P166" s="2"/>
      <c r="Q166" s="2"/>
      <c r="R166" s="2"/>
      <c r="S166" s="2"/>
      <c r="T166" s="2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  <c r="AG166" s="15"/>
      <c r="AH166" s="15"/>
      <c r="AI166" s="15"/>
      <c r="AJ166" s="15"/>
      <c r="AK166" s="15"/>
      <c r="AL166" s="15"/>
      <c r="AM166" s="15"/>
      <c r="AN166" s="15"/>
      <c r="AO166" s="15"/>
      <c r="AP166" s="15"/>
      <c r="AQ166" s="15"/>
      <c r="AR166" s="15"/>
      <c r="AS166" s="15"/>
      <c r="AT166" s="15"/>
      <c r="AU166" s="15"/>
      <c r="AV166" s="15"/>
      <c r="AW166" s="15"/>
      <c r="AX166" s="15"/>
      <c r="AY166" s="6"/>
      <c r="AZ166" s="6"/>
      <c r="BA166" s="6"/>
      <c r="BB166" s="6"/>
      <c r="BC166" s="6"/>
      <c r="BD166" s="6"/>
      <c r="BE166" s="6"/>
      <c r="BF166" s="6"/>
      <c r="BG166" s="6"/>
      <c r="BH166" s="6"/>
      <c r="BI166" s="6"/>
      <c r="BJ166" s="6"/>
      <c r="BK166" s="6"/>
      <c r="BL166" s="6"/>
      <c r="BM166" s="6"/>
      <c r="BN166" s="6"/>
      <c r="BO166" s="6"/>
      <c r="BP166" s="6"/>
      <c r="BQ166" s="6"/>
      <c r="BR166" s="6"/>
      <c r="BS166" s="6"/>
      <c r="BT166" s="6"/>
      <c r="BU166" s="6"/>
      <c r="BV166" s="6"/>
      <c r="BW166" s="6"/>
      <c r="BX166" s="6"/>
      <c r="BY166" s="6"/>
      <c r="BZ166" s="6"/>
      <c r="CA166" s="6"/>
      <c r="CB166" s="6"/>
    </row>
    <row r="167" spans="1:80" ht="34.15" customHeight="1">
      <c r="A167" s="2"/>
      <c r="B167" s="2"/>
      <c r="C167" s="2"/>
      <c r="D167" s="2"/>
      <c r="E167" s="2"/>
      <c r="F167" s="15"/>
      <c r="G167" s="2"/>
      <c r="H167" s="2"/>
      <c r="I167" s="2"/>
      <c r="J167" s="2"/>
      <c r="K167" s="2"/>
      <c r="L167" s="2"/>
      <c r="M167" s="2"/>
      <c r="N167" s="546"/>
      <c r="O167" s="2"/>
      <c r="P167" s="2"/>
      <c r="Q167" s="2"/>
      <c r="R167" s="2"/>
      <c r="S167" s="2"/>
      <c r="T167" s="2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  <c r="AG167" s="15"/>
      <c r="AH167" s="15"/>
      <c r="AI167" s="15"/>
      <c r="AJ167" s="15"/>
      <c r="AK167" s="15"/>
      <c r="AL167" s="15"/>
      <c r="AM167" s="15"/>
      <c r="AN167" s="15"/>
      <c r="AO167" s="15"/>
      <c r="AP167" s="15"/>
      <c r="AQ167" s="15"/>
      <c r="AR167" s="15"/>
      <c r="AS167" s="15"/>
      <c r="AT167" s="15"/>
      <c r="AU167" s="15"/>
      <c r="AV167" s="15"/>
      <c r="AW167" s="15"/>
      <c r="AX167" s="15"/>
      <c r="AY167" s="6"/>
      <c r="AZ167" s="6"/>
      <c r="BA167" s="6"/>
      <c r="BB167" s="6"/>
      <c r="BC167" s="6"/>
      <c r="BD167" s="6"/>
      <c r="BE167" s="6"/>
      <c r="BF167" s="6"/>
      <c r="BG167" s="6"/>
      <c r="BH167" s="6"/>
      <c r="BI167" s="6"/>
      <c r="BJ167" s="6"/>
      <c r="BK167" s="6"/>
      <c r="BL167" s="6"/>
      <c r="BM167" s="6"/>
      <c r="BN167" s="6"/>
      <c r="BO167" s="6"/>
      <c r="BP167" s="6"/>
      <c r="BQ167" s="6"/>
      <c r="BR167" s="6"/>
      <c r="BS167" s="6"/>
      <c r="BT167" s="6"/>
      <c r="BU167" s="6"/>
      <c r="BV167" s="6"/>
      <c r="BW167" s="6"/>
      <c r="BX167" s="6"/>
      <c r="BY167" s="6"/>
      <c r="BZ167" s="6"/>
      <c r="CA167" s="6"/>
      <c r="CB167" s="6"/>
    </row>
    <row r="168" spans="1:80" ht="34.15" customHeight="1">
      <c r="A168" s="2"/>
      <c r="B168" s="2"/>
      <c r="C168" s="2"/>
      <c r="D168" s="2"/>
      <c r="E168" s="2"/>
      <c r="F168" s="15"/>
      <c r="G168" s="2"/>
      <c r="H168" s="2"/>
      <c r="I168" s="2"/>
      <c r="J168" s="2"/>
      <c r="K168" s="2"/>
      <c r="L168" s="2"/>
      <c r="M168" s="2"/>
      <c r="N168" s="546"/>
      <c r="O168" s="2"/>
      <c r="P168" s="2"/>
      <c r="Q168" s="2"/>
      <c r="R168" s="2"/>
      <c r="S168" s="2"/>
      <c r="T168" s="2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  <c r="AG168" s="15"/>
      <c r="AH168" s="15"/>
      <c r="AI168" s="15"/>
      <c r="AJ168" s="15"/>
      <c r="AK168" s="15"/>
      <c r="AL168" s="15"/>
      <c r="AM168" s="15"/>
      <c r="AN168" s="15"/>
      <c r="AO168" s="15"/>
      <c r="AP168" s="15"/>
      <c r="AQ168" s="15"/>
      <c r="AR168" s="15"/>
      <c r="AS168" s="15"/>
      <c r="AT168" s="15"/>
      <c r="AU168" s="15"/>
      <c r="AV168" s="15"/>
      <c r="AW168" s="15"/>
      <c r="AX168" s="15"/>
      <c r="AY168" s="6"/>
      <c r="AZ168" s="6"/>
      <c r="BA168" s="6"/>
      <c r="BB168" s="6"/>
      <c r="BC168" s="6"/>
      <c r="BD168" s="6"/>
      <c r="BE168" s="6"/>
      <c r="BF168" s="6"/>
      <c r="BG168" s="6"/>
      <c r="BH168" s="6"/>
      <c r="BI168" s="6"/>
      <c r="BJ168" s="6"/>
      <c r="BK168" s="6"/>
      <c r="BL168" s="6"/>
      <c r="BM168" s="6"/>
      <c r="BN168" s="6"/>
      <c r="BO168" s="6"/>
      <c r="BP168" s="6"/>
      <c r="BQ168" s="6"/>
      <c r="BR168" s="6"/>
      <c r="BS168" s="6"/>
      <c r="BT168" s="6"/>
      <c r="BU168" s="6"/>
      <c r="BV168" s="6"/>
      <c r="BW168" s="6"/>
      <c r="BX168" s="6"/>
      <c r="BY168" s="6"/>
      <c r="BZ168" s="6"/>
      <c r="CA168" s="6"/>
      <c r="CB168" s="6"/>
    </row>
    <row r="169" spans="1:80" ht="34.15" customHeight="1">
      <c r="A169" s="2"/>
      <c r="B169" s="2"/>
      <c r="C169" s="2"/>
      <c r="D169" s="2"/>
      <c r="E169" s="2"/>
      <c r="F169" s="15"/>
      <c r="G169" s="2"/>
      <c r="H169" s="2"/>
      <c r="I169" s="2"/>
      <c r="J169" s="2"/>
      <c r="K169" s="2"/>
      <c r="L169" s="2"/>
      <c r="M169" s="2"/>
      <c r="N169" s="546"/>
      <c r="O169" s="2"/>
      <c r="P169" s="2"/>
      <c r="Q169" s="2"/>
      <c r="R169" s="2"/>
      <c r="S169" s="2"/>
      <c r="T169" s="2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  <c r="AG169" s="15"/>
      <c r="AH169" s="15"/>
      <c r="AI169" s="15"/>
      <c r="AJ169" s="15"/>
      <c r="AK169" s="15"/>
      <c r="AL169" s="15"/>
      <c r="AM169" s="15"/>
      <c r="AN169" s="15"/>
      <c r="AO169" s="15"/>
      <c r="AP169" s="15"/>
      <c r="AQ169" s="15"/>
      <c r="AR169" s="15"/>
      <c r="AS169" s="15"/>
      <c r="AT169" s="15"/>
      <c r="AU169" s="15"/>
      <c r="AV169" s="15"/>
      <c r="AW169" s="15"/>
      <c r="AX169" s="15"/>
      <c r="AY169" s="6"/>
      <c r="AZ169" s="6"/>
      <c r="BA169" s="6"/>
      <c r="BB169" s="6"/>
      <c r="BC169" s="6"/>
      <c r="BD169" s="6"/>
      <c r="BE169" s="6"/>
      <c r="BF169" s="6"/>
      <c r="BG169" s="6"/>
      <c r="BH169" s="6"/>
      <c r="BI169" s="6"/>
      <c r="BJ169" s="6"/>
      <c r="BK169" s="6"/>
      <c r="BL169" s="6"/>
      <c r="BM169" s="6"/>
      <c r="BN169" s="6"/>
      <c r="BO169" s="6"/>
      <c r="BP169" s="6"/>
      <c r="BQ169" s="6"/>
      <c r="BR169" s="6"/>
      <c r="BS169" s="6"/>
      <c r="BT169" s="6"/>
      <c r="BU169" s="6"/>
      <c r="BV169" s="6"/>
      <c r="BW169" s="6"/>
      <c r="BX169" s="6"/>
      <c r="BY169" s="6"/>
      <c r="BZ169" s="6"/>
      <c r="CA169" s="6"/>
      <c r="CB169" s="6"/>
    </row>
    <row r="170" spans="1:80" ht="34.15" customHeight="1">
      <c r="A170" s="2"/>
      <c r="B170" s="2"/>
      <c r="C170" s="2"/>
      <c r="D170" s="2"/>
      <c r="E170" s="2"/>
      <c r="F170" s="15"/>
      <c r="G170" s="2"/>
      <c r="H170" s="2"/>
      <c r="I170" s="2"/>
      <c r="J170" s="2"/>
      <c r="K170" s="2"/>
      <c r="L170" s="2"/>
      <c r="M170" s="2"/>
      <c r="N170" s="546"/>
      <c r="O170" s="2"/>
      <c r="P170" s="2"/>
      <c r="Q170" s="2"/>
      <c r="R170" s="2"/>
      <c r="S170" s="2"/>
      <c r="T170" s="2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  <c r="AG170" s="15"/>
      <c r="AH170" s="15"/>
      <c r="AI170" s="15"/>
      <c r="AJ170" s="15"/>
      <c r="AK170" s="15"/>
      <c r="AL170" s="15"/>
      <c r="AM170" s="15"/>
      <c r="AN170" s="15"/>
      <c r="AO170" s="15"/>
      <c r="AP170" s="15"/>
      <c r="AQ170" s="15"/>
      <c r="AR170" s="15"/>
      <c r="AS170" s="15"/>
      <c r="AT170" s="15"/>
      <c r="AU170" s="15"/>
      <c r="AV170" s="15"/>
      <c r="AW170" s="15"/>
      <c r="AX170" s="15"/>
      <c r="AY170" s="6"/>
      <c r="AZ170" s="6"/>
      <c r="BA170" s="6"/>
      <c r="BB170" s="6"/>
      <c r="BC170" s="6"/>
      <c r="BD170" s="6"/>
      <c r="BE170" s="6"/>
      <c r="BF170" s="6"/>
      <c r="BG170" s="6"/>
      <c r="BH170" s="6"/>
      <c r="BI170" s="6"/>
      <c r="BJ170" s="6"/>
      <c r="BK170" s="6"/>
      <c r="BL170" s="6"/>
      <c r="BM170" s="6"/>
      <c r="BN170" s="6"/>
      <c r="BO170" s="6"/>
      <c r="BP170" s="6"/>
      <c r="BQ170" s="6"/>
      <c r="BR170" s="6"/>
      <c r="BS170" s="6"/>
      <c r="BT170" s="6"/>
      <c r="BU170" s="6"/>
      <c r="BV170" s="6"/>
      <c r="BW170" s="6"/>
      <c r="BX170" s="6"/>
      <c r="BY170" s="6"/>
      <c r="BZ170" s="6"/>
      <c r="CA170" s="6"/>
      <c r="CB170" s="6"/>
    </row>
    <row r="171" spans="1:80" ht="34.15" customHeight="1">
      <c r="A171" s="2"/>
      <c r="B171" s="2"/>
      <c r="C171" s="2"/>
      <c r="D171" s="2"/>
      <c r="E171" s="2"/>
      <c r="F171" s="15"/>
      <c r="G171" s="2"/>
      <c r="H171" s="2"/>
      <c r="I171" s="2"/>
      <c r="J171" s="2"/>
      <c r="K171" s="2"/>
      <c r="L171" s="2"/>
      <c r="M171" s="2"/>
      <c r="N171" s="546"/>
      <c r="O171" s="2"/>
      <c r="P171" s="2"/>
      <c r="Q171" s="2"/>
      <c r="R171" s="2"/>
      <c r="S171" s="2"/>
      <c r="T171" s="2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  <c r="AG171" s="15"/>
      <c r="AH171" s="15"/>
      <c r="AI171" s="15"/>
      <c r="AJ171" s="15"/>
      <c r="AK171" s="15"/>
      <c r="AL171" s="15"/>
      <c r="AM171" s="15"/>
      <c r="AN171" s="15"/>
      <c r="AO171" s="15"/>
      <c r="AP171" s="15"/>
      <c r="AQ171" s="15"/>
      <c r="AR171" s="15"/>
      <c r="AS171" s="15"/>
      <c r="AT171" s="15"/>
      <c r="AU171" s="15"/>
      <c r="AV171" s="15"/>
      <c r="AW171" s="15"/>
      <c r="AX171" s="15"/>
      <c r="AY171" s="6"/>
      <c r="AZ171" s="6"/>
      <c r="BA171" s="6"/>
      <c r="BB171" s="6"/>
      <c r="BC171" s="6"/>
      <c r="BD171" s="6"/>
      <c r="BE171" s="6"/>
      <c r="BF171" s="6"/>
      <c r="BG171" s="6"/>
      <c r="BH171" s="6"/>
      <c r="BI171" s="6"/>
      <c r="BJ171" s="6"/>
      <c r="BK171" s="6"/>
      <c r="BL171" s="6"/>
      <c r="BM171" s="6"/>
      <c r="BN171" s="6"/>
      <c r="BO171" s="6"/>
      <c r="BP171" s="6"/>
      <c r="BQ171" s="6"/>
      <c r="BR171" s="6"/>
      <c r="BS171" s="6"/>
      <c r="BT171" s="6"/>
      <c r="BU171" s="6"/>
      <c r="BV171" s="6"/>
      <c r="BW171" s="6"/>
      <c r="BX171" s="6"/>
      <c r="BY171" s="6"/>
      <c r="BZ171" s="6"/>
      <c r="CA171" s="6"/>
      <c r="CB171" s="6"/>
    </row>
    <row r="172" spans="1:80" ht="34.15" customHeight="1">
      <c r="A172" s="2"/>
      <c r="B172" s="2"/>
      <c r="C172" s="2"/>
      <c r="D172" s="2"/>
      <c r="E172" s="2"/>
      <c r="F172" s="15"/>
      <c r="G172" s="2"/>
      <c r="H172" s="2"/>
      <c r="I172" s="2"/>
      <c r="J172" s="2"/>
      <c r="K172" s="2"/>
      <c r="L172" s="2"/>
      <c r="M172" s="2"/>
      <c r="N172" s="546"/>
      <c r="O172" s="2"/>
      <c r="P172" s="2"/>
      <c r="Q172" s="2"/>
      <c r="R172" s="2"/>
      <c r="S172" s="2"/>
      <c r="T172" s="2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  <c r="AG172" s="15"/>
      <c r="AH172" s="15"/>
      <c r="AI172" s="15"/>
      <c r="AJ172" s="15"/>
      <c r="AK172" s="15"/>
      <c r="AL172" s="15"/>
      <c r="AM172" s="15"/>
      <c r="AN172" s="15"/>
      <c r="AO172" s="15"/>
      <c r="AP172" s="15"/>
      <c r="AQ172" s="15"/>
      <c r="AR172" s="15"/>
      <c r="AS172" s="15"/>
      <c r="AT172" s="15"/>
      <c r="AU172" s="15"/>
      <c r="AV172" s="15"/>
      <c r="AW172" s="15"/>
      <c r="AX172" s="15"/>
      <c r="AY172" s="6"/>
      <c r="AZ172" s="6"/>
      <c r="BA172" s="6"/>
      <c r="BB172" s="6"/>
      <c r="BC172" s="6"/>
      <c r="BD172" s="6"/>
      <c r="BE172" s="6"/>
      <c r="BF172" s="6"/>
      <c r="BG172" s="6"/>
      <c r="BH172" s="6"/>
      <c r="BI172" s="6"/>
      <c r="BJ172" s="6"/>
      <c r="BK172" s="6"/>
      <c r="BL172" s="6"/>
      <c r="BM172" s="6"/>
      <c r="BN172" s="6"/>
      <c r="BO172" s="6"/>
      <c r="BP172" s="6"/>
      <c r="BQ172" s="6"/>
      <c r="BR172" s="6"/>
      <c r="BS172" s="6"/>
      <c r="BT172" s="6"/>
      <c r="BU172" s="6"/>
      <c r="BV172" s="6"/>
      <c r="BW172" s="6"/>
      <c r="BX172" s="6"/>
      <c r="BY172" s="6"/>
      <c r="BZ172" s="6"/>
      <c r="CA172" s="6"/>
      <c r="CB172" s="6"/>
    </row>
    <row r="173" spans="1:80" ht="34.15" customHeight="1">
      <c r="A173" s="2"/>
      <c r="B173" s="2"/>
      <c r="C173" s="2"/>
      <c r="D173" s="2"/>
      <c r="E173" s="2"/>
      <c r="F173" s="15"/>
      <c r="G173" s="2"/>
      <c r="H173" s="2"/>
      <c r="I173" s="2"/>
      <c r="J173" s="2"/>
      <c r="K173" s="2"/>
      <c r="L173" s="2"/>
      <c r="M173" s="2"/>
      <c r="N173" s="546"/>
      <c r="O173" s="2"/>
      <c r="P173" s="2"/>
      <c r="Q173" s="2"/>
      <c r="R173" s="2"/>
      <c r="S173" s="2"/>
      <c r="T173" s="2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  <c r="AG173" s="15"/>
      <c r="AH173" s="15"/>
      <c r="AI173" s="15"/>
      <c r="AJ173" s="15"/>
      <c r="AK173" s="15"/>
      <c r="AL173" s="15"/>
      <c r="AM173" s="15"/>
      <c r="AN173" s="15"/>
      <c r="AO173" s="15"/>
      <c r="AP173" s="15"/>
      <c r="AQ173" s="15"/>
      <c r="AR173" s="15"/>
      <c r="AS173" s="15"/>
      <c r="AT173" s="15"/>
      <c r="AU173" s="15"/>
      <c r="AV173" s="15"/>
      <c r="AW173" s="15"/>
      <c r="AX173" s="15"/>
      <c r="AY173" s="6"/>
      <c r="AZ173" s="6"/>
      <c r="BA173" s="6"/>
      <c r="BB173" s="6"/>
      <c r="BC173" s="6"/>
      <c r="BD173" s="6"/>
      <c r="BE173" s="6"/>
      <c r="BF173" s="6"/>
      <c r="BG173" s="6"/>
      <c r="BH173" s="6"/>
      <c r="BI173" s="6"/>
      <c r="BJ173" s="6"/>
      <c r="BK173" s="6"/>
      <c r="BL173" s="6"/>
      <c r="BM173" s="6"/>
      <c r="BN173" s="6"/>
      <c r="BO173" s="6"/>
      <c r="BP173" s="6"/>
      <c r="BQ173" s="6"/>
      <c r="BR173" s="6"/>
      <c r="BS173" s="6"/>
      <c r="BT173" s="6"/>
      <c r="BU173" s="6"/>
      <c r="BV173" s="6"/>
      <c r="BW173" s="6"/>
      <c r="BX173" s="6"/>
      <c r="BY173" s="6"/>
      <c r="BZ173" s="6"/>
      <c r="CA173" s="6"/>
      <c r="CB173" s="6"/>
    </row>
    <row r="174" spans="1:80" ht="34.15" customHeight="1">
      <c r="A174" s="2"/>
      <c r="B174" s="2"/>
      <c r="C174" s="2"/>
      <c r="D174" s="2"/>
      <c r="E174" s="2"/>
      <c r="F174" s="15"/>
      <c r="G174" s="2"/>
      <c r="H174" s="2"/>
      <c r="I174" s="2"/>
      <c r="J174" s="2"/>
      <c r="K174" s="2"/>
      <c r="L174" s="2"/>
      <c r="M174" s="2"/>
      <c r="N174" s="546"/>
      <c r="O174" s="2"/>
      <c r="P174" s="2"/>
      <c r="Q174" s="2"/>
      <c r="R174" s="2"/>
      <c r="S174" s="2"/>
      <c r="T174" s="2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  <c r="AG174" s="15"/>
      <c r="AH174" s="15"/>
      <c r="AI174" s="15"/>
      <c r="AJ174" s="15"/>
      <c r="AK174" s="15"/>
      <c r="AL174" s="15"/>
      <c r="AM174" s="15"/>
      <c r="AN174" s="15"/>
      <c r="AO174" s="15"/>
      <c r="AP174" s="15"/>
      <c r="AQ174" s="15"/>
      <c r="AR174" s="15"/>
      <c r="AS174" s="15"/>
      <c r="AT174" s="15"/>
      <c r="AU174" s="15"/>
      <c r="AV174" s="15"/>
      <c r="AW174" s="15"/>
      <c r="AX174" s="15"/>
      <c r="AY174" s="6"/>
      <c r="AZ174" s="6"/>
      <c r="BA174" s="6"/>
      <c r="BB174" s="6"/>
      <c r="BC174" s="6"/>
      <c r="BD174" s="6"/>
      <c r="BE174" s="6"/>
      <c r="BF174" s="6"/>
      <c r="BG174" s="6"/>
      <c r="BH174" s="6"/>
      <c r="BI174" s="6"/>
      <c r="BJ174" s="6"/>
      <c r="BK174" s="6"/>
      <c r="BL174" s="6"/>
      <c r="BM174" s="6"/>
      <c r="BN174" s="6"/>
      <c r="BO174" s="6"/>
      <c r="BP174" s="6"/>
      <c r="BQ174" s="6"/>
      <c r="BR174" s="6"/>
      <c r="BS174" s="6"/>
      <c r="BT174" s="6"/>
      <c r="BU174" s="6"/>
      <c r="BV174" s="6"/>
      <c r="BW174" s="6"/>
      <c r="BX174" s="6"/>
      <c r="BY174" s="6"/>
      <c r="BZ174" s="6"/>
      <c r="CA174" s="6"/>
      <c r="CB174" s="6"/>
    </row>
    <row r="175" spans="1:80" ht="34.15" customHeight="1">
      <c r="A175" s="2"/>
      <c r="B175" s="2"/>
      <c r="C175" s="2"/>
      <c r="D175" s="2"/>
      <c r="E175" s="2"/>
      <c r="F175" s="15"/>
      <c r="G175" s="2"/>
      <c r="H175" s="2"/>
      <c r="I175" s="2"/>
      <c r="J175" s="2"/>
      <c r="K175" s="2"/>
      <c r="L175" s="2"/>
      <c r="M175" s="2"/>
      <c r="N175" s="546"/>
      <c r="O175" s="2"/>
      <c r="P175" s="2"/>
      <c r="Q175" s="2"/>
      <c r="R175" s="2"/>
      <c r="S175" s="2"/>
      <c r="T175" s="2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  <c r="AG175" s="15"/>
      <c r="AH175" s="15"/>
      <c r="AI175" s="15"/>
      <c r="AJ175" s="15"/>
      <c r="AK175" s="15"/>
      <c r="AL175" s="15"/>
      <c r="AM175" s="15"/>
      <c r="AN175" s="15"/>
      <c r="AO175" s="15"/>
      <c r="AP175" s="15"/>
      <c r="AQ175" s="15"/>
      <c r="AR175" s="15"/>
      <c r="AS175" s="15"/>
      <c r="AT175" s="15"/>
      <c r="AU175" s="15"/>
      <c r="AV175" s="15"/>
      <c r="AW175" s="15"/>
      <c r="AX175" s="15"/>
      <c r="AY175" s="6"/>
      <c r="AZ175" s="6"/>
      <c r="BA175" s="6"/>
      <c r="BB175" s="6"/>
      <c r="BC175" s="6"/>
      <c r="BD175" s="6"/>
      <c r="BE175" s="6"/>
      <c r="BF175" s="6"/>
      <c r="BG175" s="6"/>
      <c r="BH175" s="6"/>
      <c r="BI175" s="6"/>
      <c r="BJ175" s="6"/>
      <c r="BK175" s="6"/>
      <c r="BL175" s="6"/>
      <c r="BM175" s="6"/>
      <c r="BN175" s="6"/>
      <c r="BO175" s="6"/>
      <c r="BP175" s="6"/>
      <c r="BQ175" s="6"/>
      <c r="BR175" s="6"/>
      <c r="BS175" s="6"/>
      <c r="BT175" s="6"/>
      <c r="BU175" s="6"/>
      <c r="BV175" s="6"/>
      <c r="BW175" s="6"/>
      <c r="BX175" s="6"/>
      <c r="BY175" s="6"/>
      <c r="BZ175" s="6"/>
      <c r="CA175" s="6"/>
      <c r="CB175" s="6"/>
    </row>
    <row r="176" spans="1:80" ht="34.15" customHeight="1">
      <c r="A176" s="2"/>
      <c r="B176" s="2"/>
      <c r="C176" s="2"/>
      <c r="D176" s="2"/>
      <c r="E176" s="2"/>
      <c r="F176" s="15"/>
      <c r="G176" s="2"/>
      <c r="H176" s="2"/>
      <c r="I176" s="2"/>
      <c r="J176" s="2"/>
      <c r="K176" s="2"/>
      <c r="L176" s="2"/>
      <c r="M176" s="2"/>
      <c r="N176" s="546"/>
      <c r="O176" s="2"/>
      <c r="P176" s="2"/>
      <c r="Q176" s="2"/>
      <c r="R176" s="2"/>
      <c r="S176" s="2"/>
      <c r="T176" s="2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  <c r="AG176" s="15"/>
      <c r="AH176" s="15"/>
      <c r="AI176" s="15"/>
      <c r="AJ176" s="15"/>
      <c r="AK176" s="15"/>
      <c r="AL176" s="15"/>
      <c r="AM176" s="15"/>
      <c r="AN176" s="15"/>
      <c r="AO176" s="15"/>
      <c r="AP176" s="15"/>
      <c r="AQ176" s="15"/>
      <c r="AR176" s="15"/>
      <c r="AS176" s="15"/>
      <c r="AT176" s="15"/>
      <c r="AU176" s="15"/>
      <c r="AV176" s="15"/>
      <c r="AW176" s="15"/>
      <c r="AX176" s="15"/>
      <c r="AY176" s="6"/>
      <c r="AZ176" s="6"/>
      <c r="BA176" s="6"/>
      <c r="BB176" s="6"/>
      <c r="BC176" s="6"/>
      <c r="BD176" s="6"/>
      <c r="BE176" s="6"/>
      <c r="BF176" s="6"/>
      <c r="BG176" s="6"/>
      <c r="BH176" s="6"/>
      <c r="BI176" s="6"/>
      <c r="BJ176" s="6"/>
      <c r="BK176" s="6"/>
      <c r="BL176" s="6"/>
      <c r="BM176" s="6"/>
      <c r="BN176" s="6"/>
      <c r="BO176" s="6"/>
      <c r="BP176" s="6"/>
      <c r="BQ176" s="6"/>
      <c r="BR176" s="6"/>
      <c r="BS176" s="6"/>
      <c r="BT176" s="6"/>
      <c r="BU176" s="6"/>
      <c r="BV176" s="6"/>
      <c r="BW176" s="6"/>
      <c r="BX176" s="6"/>
      <c r="BY176" s="6"/>
      <c r="BZ176" s="6"/>
      <c r="CA176" s="6"/>
      <c r="CB176" s="6"/>
    </row>
    <row r="177" spans="1:80" ht="34.15" customHeight="1">
      <c r="A177" s="2"/>
      <c r="B177" s="2"/>
      <c r="C177" s="2"/>
      <c r="D177" s="2"/>
      <c r="E177" s="2"/>
      <c r="F177" s="15"/>
      <c r="G177" s="2"/>
      <c r="H177" s="2"/>
      <c r="I177" s="2"/>
      <c r="J177" s="2"/>
      <c r="K177" s="2"/>
      <c r="L177" s="2"/>
      <c r="M177" s="2"/>
      <c r="N177" s="546"/>
      <c r="O177" s="2"/>
      <c r="P177" s="2"/>
      <c r="Q177" s="2"/>
      <c r="R177" s="2"/>
      <c r="S177" s="2"/>
      <c r="T177" s="2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  <c r="AG177" s="15"/>
      <c r="AH177" s="15"/>
      <c r="AI177" s="15"/>
      <c r="AJ177" s="15"/>
      <c r="AK177" s="15"/>
      <c r="AL177" s="15"/>
      <c r="AM177" s="15"/>
      <c r="AN177" s="15"/>
      <c r="AO177" s="15"/>
      <c r="AP177" s="15"/>
      <c r="AQ177" s="15"/>
      <c r="AR177" s="15"/>
      <c r="AS177" s="15"/>
      <c r="AT177" s="15"/>
      <c r="AU177" s="15"/>
      <c r="AV177" s="15"/>
      <c r="AW177" s="15"/>
      <c r="AX177" s="15"/>
      <c r="AY177" s="6"/>
      <c r="AZ177" s="6"/>
      <c r="BA177" s="6"/>
      <c r="BB177" s="6"/>
      <c r="BC177" s="6"/>
      <c r="BD177" s="6"/>
      <c r="BE177" s="6"/>
      <c r="BF177" s="6"/>
      <c r="BG177" s="6"/>
      <c r="BH177" s="6"/>
      <c r="BI177" s="6"/>
      <c r="BJ177" s="6"/>
      <c r="BK177" s="6"/>
      <c r="BL177" s="6"/>
      <c r="BM177" s="6"/>
      <c r="BN177" s="6"/>
      <c r="BO177" s="6"/>
      <c r="BP177" s="6"/>
      <c r="BQ177" s="6"/>
      <c r="BR177" s="6"/>
      <c r="BS177" s="6"/>
      <c r="BT177" s="6"/>
      <c r="BU177" s="6"/>
      <c r="BV177" s="6"/>
      <c r="BW177" s="6"/>
      <c r="BX177" s="6"/>
      <c r="BY177" s="6"/>
      <c r="BZ177" s="6"/>
      <c r="CA177" s="6"/>
      <c r="CB177" s="6"/>
    </row>
    <row r="178" spans="1:80" ht="34.15" customHeight="1">
      <c r="A178" s="2"/>
      <c r="B178" s="2"/>
      <c r="C178" s="2"/>
      <c r="D178" s="2"/>
      <c r="E178" s="2"/>
      <c r="F178" s="15"/>
      <c r="G178" s="2"/>
      <c r="H178" s="2"/>
      <c r="I178" s="2"/>
      <c r="J178" s="2"/>
      <c r="K178" s="2"/>
      <c r="L178" s="2"/>
      <c r="M178" s="2"/>
      <c r="N178" s="546"/>
      <c r="O178" s="2"/>
      <c r="P178" s="2"/>
      <c r="Q178" s="2"/>
      <c r="R178" s="2"/>
      <c r="S178" s="2"/>
      <c r="T178" s="2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  <c r="AG178" s="15"/>
      <c r="AH178" s="15"/>
      <c r="AI178" s="15"/>
      <c r="AJ178" s="15"/>
      <c r="AK178" s="15"/>
      <c r="AL178" s="15"/>
      <c r="AM178" s="15"/>
      <c r="AN178" s="15"/>
      <c r="AO178" s="15"/>
      <c r="AP178" s="15"/>
      <c r="AQ178" s="15"/>
      <c r="AR178" s="15"/>
      <c r="AS178" s="15"/>
      <c r="AT178" s="15"/>
      <c r="AU178" s="15"/>
      <c r="AV178" s="15"/>
      <c r="AW178" s="15"/>
      <c r="AX178" s="15"/>
      <c r="AY178" s="6"/>
      <c r="AZ178" s="6"/>
      <c r="BA178" s="6"/>
      <c r="BB178" s="6"/>
      <c r="BC178" s="6"/>
      <c r="BD178" s="6"/>
      <c r="BE178" s="6"/>
      <c r="BF178" s="6"/>
      <c r="BG178" s="6"/>
      <c r="BH178" s="6"/>
      <c r="BI178" s="6"/>
      <c r="BJ178" s="6"/>
      <c r="BK178" s="6"/>
      <c r="BL178" s="6"/>
      <c r="BM178" s="6"/>
      <c r="BN178" s="6"/>
      <c r="BO178" s="6"/>
      <c r="BP178" s="6"/>
      <c r="BQ178" s="6"/>
      <c r="BR178" s="6"/>
      <c r="BS178" s="6"/>
      <c r="BT178" s="6"/>
      <c r="BU178" s="6"/>
      <c r="BV178" s="6"/>
      <c r="BW178" s="6"/>
      <c r="BX178" s="6"/>
      <c r="BY178" s="6"/>
      <c r="BZ178" s="6"/>
      <c r="CA178" s="6"/>
      <c r="CB178" s="6"/>
    </row>
    <row r="179" spans="1:80" ht="34.15" customHeight="1">
      <c r="A179" s="2"/>
      <c r="B179" s="2"/>
      <c r="C179" s="2"/>
      <c r="D179" s="2"/>
      <c r="E179" s="2"/>
      <c r="F179" s="15"/>
      <c r="G179" s="2"/>
      <c r="H179" s="2"/>
      <c r="I179" s="2"/>
      <c r="J179" s="2"/>
      <c r="K179" s="2"/>
      <c r="L179" s="2"/>
      <c r="M179" s="2"/>
      <c r="N179" s="546"/>
      <c r="O179" s="2"/>
      <c r="P179" s="2"/>
      <c r="Q179" s="2"/>
      <c r="R179" s="2"/>
      <c r="S179" s="2"/>
      <c r="T179" s="2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  <c r="AG179" s="15"/>
      <c r="AH179" s="15"/>
      <c r="AI179" s="15"/>
      <c r="AJ179" s="15"/>
      <c r="AK179" s="15"/>
      <c r="AL179" s="15"/>
      <c r="AM179" s="15"/>
      <c r="AN179" s="15"/>
      <c r="AO179" s="15"/>
      <c r="AP179" s="15"/>
      <c r="AQ179" s="15"/>
      <c r="AR179" s="15"/>
      <c r="AS179" s="15"/>
      <c r="AT179" s="15"/>
      <c r="AU179" s="15"/>
      <c r="AV179" s="15"/>
      <c r="AW179" s="15"/>
      <c r="AX179" s="15"/>
      <c r="AY179" s="6"/>
      <c r="AZ179" s="6"/>
      <c r="BA179" s="6"/>
      <c r="BB179" s="6"/>
      <c r="BC179" s="6"/>
      <c r="BD179" s="6"/>
      <c r="BE179" s="6"/>
      <c r="BF179" s="6"/>
      <c r="BG179" s="6"/>
      <c r="BH179" s="6"/>
      <c r="BI179" s="6"/>
      <c r="BJ179" s="6"/>
      <c r="BK179" s="6"/>
      <c r="BL179" s="6"/>
      <c r="BM179" s="6"/>
      <c r="BN179" s="6"/>
      <c r="BO179" s="6"/>
      <c r="BP179" s="6"/>
      <c r="BQ179" s="6"/>
      <c r="BR179" s="6"/>
      <c r="BS179" s="6"/>
      <c r="BT179" s="6"/>
      <c r="BU179" s="6"/>
      <c r="BV179" s="6"/>
      <c r="BW179" s="6"/>
      <c r="BX179" s="6"/>
      <c r="BY179" s="6"/>
      <c r="BZ179" s="6"/>
      <c r="CA179" s="6"/>
      <c r="CB179" s="6"/>
    </row>
    <row r="180" spans="1:80" ht="34.15" customHeight="1">
      <c r="A180" s="2"/>
      <c r="B180" s="2"/>
      <c r="C180" s="2"/>
      <c r="D180" s="2"/>
      <c r="E180" s="2"/>
      <c r="F180" s="15"/>
      <c r="G180" s="2"/>
      <c r="H180" s="2"/>
      <c r="I180" s="2"/>
      <c r="J180" s="2"/>
      <c r="K180" s="2"/>
      <c r="L180" s="2"/>
      <c r="M180" s="2"/>
      <c r="N180" s="546"/>
      <c r="O180" s="2"/>
      <c r="P180" s="2"/>
      <c r="Q180" s="2"/>
      <c r="R180" s="2"/>
      <c r="S180" s="2"/>
      <c r="T180" s="2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  <c r="AG180" s="15"/>
      <c r="AH180" s="15"/>
      <c r="AI180" s="15"/>
      <c r="AJ180" s="15"/>
      <c r="AK180" s="15"/>
      <c r="AL180" s="15"/>
      <c r="AM180" s="15"/>
      <c r="AN180" s="15"/>
      <c r="AO180" s="15"/>
      <c r="AP180" s="15"/>
      <c r="AQ180" s="15"/>
      <c r="AR180" s="15"/>
      <c r="AS180" s="15"/>
      <c r="AT180" s="15"/>
      <c r="AU180" s="15"/>
      <c r="AV180" s="15"/>
      <c r="AW180" s="15"/>
      <c r="AX180" s="15"/>
      <c r="AY180" s="6"/>
      <c r="AZ180" s="6"/>
      <c r="BA180" s="6"/>
      <c r="BB180" s="6"/>
      <c r="BC180" s="6"/>
      <c r="BD180" s="6"/>
      <c r="BE180" s="6"/>
      <c r="BF180" s="6"/>
      <c r="BG180" s="6"/>
      <c r="BH180" s="6"/>
      <c r="BI180" s="6"/>
      <c r="BJ180" s="6"/>
      <c r="BK180" s="6"/>
      <c r="BL180" s="6"/>
      <c r="BM180" s="6"/>
      <c r="BN180" s="6"/>
      <c r="BO180" s="6"/>
      <c r="BP180" s="6"/>
      <c r="BQ180" s="6"/>
      <c r="BR180" s="6"/>
      <c r="BS180" s="6"/>
      <c r="BT180" s="6"/>
      <c r="BU180" s="6"/>
      <c r="BV180" s="6"/>
      <c r="BW180" s="6"/>
      <c r="BX180" s="6"/>
      <c r="BY180" s="6"/>
      <c r="BZ180" s="6"/>
      <c r="CA180" s="6"/>
      <c r="CB180" s="6"/>
    </row>
    <row r="181" spans="1:80" ht="34.15" customHeight="1">
      <c r="A181" s="2"/>
      <c r="B181" s="2"/>
      <c r="C181" s="2"/>
      <c r="D181" s="2"/>
      <c r="E181" s="2"/>
      <c r="F181" s="15"/>
      <c r="G181" s="2"/>
      <c r="H181" s="2"/>
      <c r="I181" s="2"/>
      <c r="J181" s="2"/>
      <c r="K181" s="2"/>
      <c r="L181" s="2"/>
      <c r="M181" s="2"/>
      <c r="N181" s="546"/>
      <c r="O181" s="2"/>
      <c r="P181" s="2"/>
      <c r="Q181" s="2"/>
      <c r="R181" s="2"/>
      <c r="S181" s="2"/>
      <c r="T181" s="2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  <c r="AG181" s="15"/>
      <c r="AH181" s="15"/>
      <c r="AI181" s="15"/>
      <c r="AJ181" s="15"/>
      <c r="AK181" s="15"/>
      <c r="AL181" s="15"/>
      <c r="AM181" s="15"/>
      <c r="AN181" s="15"/>
      <c r="AO181" s="15"/>
      <c r="AP181" s="15"/>
      <c r="AQ181" s="15"/>
      <c r="AR181" s="15"/>
      <c r="AS181" s="15"/>
      <c r="AT181" s="15"/>
      <c r="AU181" s="15"/>
      <c r="AV181" s="15"/>
      <c r="AW181" s="15"/>
      <c r="AX181" s="15"/>
      <c r="AY181" s="6"/>
      <c r="AZ181" s="6"/>
      <c r="BA181" s="6"/>
      <c r="BB181" s="6"/>
      <c r="BC181" s="6"/>
      <c r="BD181" s="6"/>
      <c r="BE181" s="6"/>
      <c r="BF181" s="6"/>
      <c r="BG181" s="6"/>
      <c r="BH181" s="6"/>
      <c r="BI181" s="6"/>
      <c r="BJ181" s="6"/>
      <c r="BK181" s="6"/>
      <c r="BL181" s="6"/>
      <c r="BM181" s="6"/>
      <c r="BN181" s="6"/>
      <c r="BO181" s="6"/>
      <c r="BP181" s="6"/>
      <c r="BQ181" s="6"/>
      <c r="BR181" s="6"/>
      <c r="BS181" s="6"/>
      <c r="BT181" s="6"/>
      <c r="BU181" s="6"/>
      <c r="BV181" s="6"/>
      <c r="BW181" s="6"/>
      <c r="BX181" s="6"/>
      <c r="BY181" s="6"/>
      <c r="BZ181" s="6"/>
      <c r="CA181" s="6"/>
      <c r="CB181" s="6"/>
    </row>
    <row r="182" spans="1:80" ht="34.15" customHeight="1">
      <c r="A182" s="2"/>
      <c r="B182" s="2"/>
      <c r="C182" s="2"/>
      <c r="D182" s="2"/>
      <c r="E182" s="2"/>
      <c r="F182" s="15"/>
      <c r="G182" s="2"/>
      <c r="H182" s="2"/>
      <c r="I182" s="2"/>
      <c r="J182" s="2"/>
      <c r="K182" s="2"/>
      <c r="L182" s="2"/>
      <c r="M182" s="2"/>
      <c r="N182" s="546"/>
      <c r="O182" s="2"/>
      <c r="P182" s="2"/>
      <c r="Q182" s="2"/>
      <c r="R182" s="2"/>
      <c r="S182" s="2"/>
      <c r="T182" s="2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  <c r="AG182" s="15"/>
      <c r="AH182" s="15"/>
      <c r="AI182" s="15"/>
      <c r="AJ182" s="15"/>
      <c r="AK182" s="15"/>
      <c r="AL182" s="15"/>
      <c r="AM182" s="15"/>
      <c r="AN182" s="15"/>
      <c r="AO182" s="15"/>
      <c r="AP182" s="15"/>
      <c r="AQ182" s="15"/>
      <c r="AR182" s="15"/>
      <c r="AS182" s="15"/>
      <c r="AT182" s="15"/>
      <c r="AU182" s="15"/>
      <c r="AV182" s="15"/>
      <c r="AW182" s="15"/>
      <c r="AX182" s="15"/>
      <c r="AY182" s="6"/>
      <c r="AZ182" s="6"/>
      <c r="BA182" s="6"/>
      <c r="BB182" s="6"/>
      <c r="BC182" s="6"/>
      <c r="BD182" s="6"/>
      <c r="BE182" s="6"/>
      <c r="BF182" s="6"/>
      <c r="BG182" s="6"/>
      <c r="BH182" s="6"/>
      <c r="BI182" s="6"/>
      <c r="BJ182" s="6"/>
      <c r="BK182" s="6"/>
      <c r="BL182" s="6"/>
      <c r="BM182" s="6"/>
      <c r="BN182" s="6"/>
      <c r="BO182" s="6"/>
      <c r="BP182" s="6"/>
      <c r="BQ182" s="6"/>
      <c r="BR182" s="6"/>
      <c r="BS182" s="6"/>
      <c r="BT182" s="6"/>
      <c r="BU182" s="6"/>
      <c r="BV182" s="6"/>
      <c r="BW182" s="6"/>
      <c r="BX182" s="6"/>
      <c r="BY182" s="6"/>
      <c r="BZ182" s="6"/>
      <c r="CA182" s="6"/>
      <c r="CB182" s="6"/>
    </row>
    <row r="183" spans="1:80" ht="34.15" customHeight="1">
      <c r="A183" s="2"/>
      <c r="B183" s="2"/>
      <c r="C183" s="2"/>
      <c r="D183" s="2"/>
      <c r="E183" s="2"/>
      <c r="F183" s="15"/>
      <c r="G183" s="2"/>
      <c r="H183" s="2"/>
      <c r="I183" s="2"/>
      <c r="J183" s="2"/>
      <c r="K183" s="2"/>
      <c r="L183" s="2"/>
      <c r="M183" s="2"/>
      <c r="N183" s="546"/>
      <c r="O183" s="2"/>
      <c r="P183" s="2"/>
      <c r="Q183" s="2"/>
      <c r="R183" s="2"/>
      <c r="S183" s="2"/>
      <c r="T183" s="2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  <c r="AG183" s="15"/>
      <c r="AH183" s="15"/>
      <c r="AI183" s="15"/>
      <c r="AJ183" s="15"/>
      <c r="AK183" s="15"/>
      <c r="AL183" s="15"/>
      <c r="AM183" s="15"/>
      <c r="AN183" s="15"/>
      <c r="AO183" s="15"/>
      <c r="AP183" s="15"/>
      <c r="AQ183" s="15"/>
      <c r="AR183" s="15"/>
      <c r="AS183" s="15"/>
      <c r="AT183" s="15"/>
      <c r="AU183" s="15"/>
      <c r="AV183" s="15"/>
      <c r="AW183" s="15"/>
      <c r="AX183" s="15"/>
      <c r="AY183" s="6"/>
      <c r="AZ183" s="6"/>
      <c r="BA183" s="6"/>
      <c r="BB183" s="6"/>
      <c r="BC183" s="6"/>
      <c r="BD183" s="6"/>
      <c r="BE183" s="6"/>
      <c r="BF183" s="6"/>
      <c r="BG183" s="6"/>
      <c r="BH183" s="6"/>
      <c r="BI183" s="6"/>
      <c r="BJ183" s="6"/>
      <c r="BK183" s="6"/>
      <c r="BL183" s="6"/>
      <c r="BM183" s="6"/>
      <c r="BN183" s="6"/>
      <c r="BO183" s="6"/>
      <c r="BP183" s="6"/>
      <c r="BQ183" s="6"/>
      <c r="BR183" s="6"/>
      <c r="BS183" s="6"/>
      <c r="BT183" s="6"/>
      <c r="BU183" s="6"/>
      <c r="BV183" s="6"/>
      <c r="BW183" s="6"/>
      <c r="BX183" s="6"/>
      <c r="BY183" s="6"/>
      <c r="BZ183" s="6"/>
      <c r="CA183" s="6"/>
      <c r="CB183" s="6"/>
    </row>
    <row r="184" spans="1:80" ht="34.15" customHeight="1">
      <c r="A184" s="2"/>
      <c r="B184" s="2"/>
      <c r="C184" s="2"/>
      <c r="D184" s="2"/>
      <c r="E184" s="2"/>
      <c r="F184" s="15"/>
      <c r="G184" s="2"/>
      <c r="H184" s="2"/>
      <c r="I184" s="2"/>
      <c r="J184" s="2"/>
      <c r="K184" s="2"/>
      <c r="L184" s="2"/>
      <c r="M184" s="2"/>
      <c r="N184" s="546"/>
      <c r="O184" s="2"/>
      <c r="P184" s="2"/>
      <c r="Q184" s="2"/>
      <c r="R184" s="2"/>
      <c r="S184" s="2"/>
      <c r="T184" s="2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  <c r="AG184" s="15"/>
      <c r="AH184" s="15"/>
      <c r="AI184" s="15"/>
      <c r="AJ184" s="15"/>
      <c r="AK184" s="15"/>
      <c r="AL184" s="15"/>
      <c r="AM184" s="15"/>
      <c r="AN184" s="15"/>
      <c r="AO184" s="15"/>
      <c r="AP184" s="15"/>
      <c r="AQ184" s="15"/>
      <c r="AR184" s="15"/>
      <c r="AS184" s="15"/>
      <c r="AT184" s="15"/>
      <c r="AU184" s="15"/>
      <c r="AV184" s="15"/>
      <c r="AW184" s="15"/>
      <c r="AX184" s="15"/>
      <c r="AY184" s="6"/>
      <c r="AZ184" s="6"/>
      <c r="BA184" s="6"/>
      <c r="BB184" s="6"/>
      <c r="BC184" s="6"/>
      <c r="BD184" s="6"/>
      <c r="BE184" s="6"/>
      <c r="BF184" s="6"/>
      <c r="BG184" s="6"/>
      <c r="BH184" s="6"/>
      <c r="BI184" s="6"/>
      <c r="BJ184" s="6"/>
      <c r="BK184" s="6"/>
      <c r="BL184" s="6"/>
      <c r="BM184" s="6"/>
      <c r="BN184" s="6"/>
      <c r="BO184" s="6"/>
      <c r="BP184" s="6"/>
      <c r="BQ184" s="6"/>
      <c r="BR184" s="6"/>
      <c r="BS184" s="6"/>
      <c r="BT184" s="6"/>
      <c r="BU184" s="6"/>
      <c r="BV184" s="6"/>
      <c r="BW184" s="6"/>
      <c r="BX184" s="6"/>
      <c r="BY184" s="6"/>
      <c r="BZ184" s="6"/>
      <c r="CA184" s="6"/>
      <c r="CB184" s="6"/>
    </row>
    <row r="185" spans="1:80" ht="34.15" customHeight="1">
      <c r="A185" s="2"/>
      <c r="B185" s="2"/>
      <c r="C185" s="2"/>
      <c r="D185" s="2"/>
      <c r="E185" s="2"/>
      <c r="F185" s="15"/>
      <c r="G185" s="2"/>
      <c r="H185" s="2"/>
      <c r="I185" s="2"/>
      <c r="J185" s="2"/>
      <c r="K185" s="2"/>
      <c r="L185" s="2"/>
      <c r="M185" s="2"/>
      <c r="N185" s="546"/>
      <c r="O185" s="2"/>
      <c r="P185" s="2"/>
      <c r="Q185" s="2"/>
      <c r="R185" s="2"/>
      <c r="S185" s="2"/>
      <c r="T185" s="2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  <c r="AG185" s="15"/>
      <c r="AH185" s="15"/>
      <c r="AI185" s="15"/>
      <c r="AJ185" s="15"/>
      <c r="AK185" s="15"/>
      <c r="AL185" s="15"/>
      <c r="AM185" s="15"/>
      <c r="AN185" s="15"/>
      <c r="AO185" s="15"/>
      <c r="AP185" s="15"/>
      <c r="AQ185" s="15"/>
      <c r="AR185" s="15"/>
      <c r="AS185" s="15"/>
      <c r="AT185" s="15"/>
      <c r="AU185" s="15"/>
      <c r="AV185" s="15"/>
      <c r="AW185" s="15"/>
      <c r="AX185" s="15"/>
      <c r="AY185" s="6"/>
      <c r="AZ185" s="6"/>
      <c r="BA185" s="6"/>
      <c r="BB185" s="6"/>
      <c r="BC185" s="6"/>
      <c r="BD185" s="6"/>
      <c r="BE185" s="6"/>
      <c r="BF185" s="6"/>
      <c r="BG185" s="6"/>
      <c r="BH185" s="6"/>
      <c r="BI185" s="6"/>
      <c r="BJ185" s="6"/>
      <c r="BK185" s="6"/>
      <c r="BL185" s="6"/>
      <c r="BM185" s="6"/>
      <c r="BN185" s="6"/>
      <c r="BO185" s="6"/>
      <c r="BP185" s="6"/>
      <c r="BQ185" s="6"/>
      <c r="BR185" s="6"/>
      <c r="BS185" s="6"/>
      <c r="BT185" s="6"/>
      <c r="BU185" s="6"/>
      <c r="BV185" s="6"/>
      <c r="BW185" s="6"/>
      <c r="BX185" s="6"/>
      <c r="BY185" s="6"/>
      <c r="BZ185" s="6"/>
      <c r="CA185" s="6"/>
      <c r="CB185" s="6"/>
    </row>
    <row r="186" spans="1:80" ht="34.15" customHeight="1">
      <c r="A186" s="2"/>
      <c r="B186" s="2"/>
      <c r="C186" s="2"/>
      <c r="D186" s="2"/>
      <c r="E186" s="2"/>
      <c r="F186" s="15"/>
      <c r="G186" s="2"/>
      <c r="H186" s="2"/>
      <c r="I186" s="2"/>
      <c r="J186" s="2"/>
      <c r="K186" s="2"/>
      <c r="L186" s="2"/>
      <c r="M186" s="2"/>
      <c r="N186" s="546"/>
      <c r="O186" s="2"/>
      <c r="P186" s="2"/>
      <c r="Q186" s="2"/>
      <c r="R186" s="2"/>
      <c r="S186" s="2"/>
      <c r="T186" s="2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  <c r="AG186" s="15"/>
      <c r="AH186" s="15"/>
      <c r="AI186" s="15"/>
      <c r="AJ186" s="15"/>
      <c r="AK186" s="15"/>
      <c r="AL186" s="15"/>
      <c r="AM186" s="15"/>
      <c r="AN186" s="15"/>
      <c r="AO186" s="15"/>
      <c r="AP186" s="15"/>
      <c r="AQ186" s="15"/>
      <c r="AR186" s="15"/>
      <c r="AS186" s="15"/>
      <c r="AT186" s="15"/>
      <c r="AU186" s="15"/>
      <c r="AV186" s="15"/>
      <c r="AW186" s="15"/>
      <c r="AX186" s="15"/>
      <c r="AY186" s="6"/>
      <c r="AZ186" s="6"/>
      <c r="BA186" s="6"/>
      <c r="BB186" s="6"/>
      <c r="BC186" s="6"/>
      <c r="BD186" s="6"/>
      <c r="BE186" s="6"/>
      <c r="BF186" s="6"/>
      <c r="BG186" s="6"/>
      <c r="BH186" s="6"/>
      <c r="BI186" s="6"/>
      <c r="BJ186" s="6"/>
      <c r="BK186" s="6"/>
      <c r="BL186" s="6"/>
      <c r="BM186" s="6"/>
      <c r="BN186" s="6"/>
      <c r="BO186" s="6"/>
      <c r="BP186" s="6"/>
      <c r="BQ186" s="6"/>
      <c r="BR186" s="6"/>
      <c r="BS186" s="6"/>
      <c r="BT186" s="6"/>
      <c r="BU186" s="6"/>
      <c r="BV186" s="6"/>
      <c r="BW186" s="6"/>
      <c r="BX186" s="6"/>
      <c r="BY186" s="6"/>
      <c r="BZ186" s="6"/>
      <c r="CA186" s="6"/>
      <c r="CB186" s="6"/>
    </row>
    <row r="187" spans="1:80" ht="34.15" customHeight="1">
      <c r="A187" s="2"/>
      <c r="B187" s="2"/>
      <c r="C187" s="2"/>
      <c r="D187" s="2"/>
      <c r="E187" s="2"/>
      <c r="F187" s="15"/>
      <c r="G187" s="2"/>
      <c r="H187" s="2"/>
      <c r="I187" s="2"/>
      <c r="J187" s="2"/>
      <c r="K187" s="2"/>
      <c r="L187" s="2"/>
      <c r="M187" s="2"/>
      <c r="N187" s="546"/>
      <c r="O187" s="2"/>
      <c r="P187" s="2"/>
      <c r="Q187" s="2"/>
      <c r="R187" s="2"/>
      <c r="S187" s="2"/>
      <c r="T187" s="2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  <c r="AG187" s="15"/>
      <c r="AH187" s="15"/>
      <c r="AI187" s="15"/>
      <c r="AJ187" s="15"/>
      <c r="AK187" s="15"/>
      <c r="AL187" s="15"/>
      <c r="AM187" s="15"/>
      <c r="AN187" s="15"/>
      <c r="AO187" s="15"/>
      <c r="AP187" s="15"/>
      <c r="AQ187" s="15"/>
      <c r="AR187" s="15"/>
      <c r="AS187" s="15"/>
      <c r="AT187" s="15"/>
      <c r="AU187" s="15"/>
      <c r="AV187" s="15"/>
      <c r="AW187" s="15"/>
      <c r="AX187" s="15"/>
      <c r="AY187" s="6"/>
      <c r="AZ187" s="6"/>
      <c r="BA187" s="6"/>
      <c r="BB187" s="6"/>
      <c r="BC187" s="6"/>
      <c r="BD187" s="6"/>
      <c r="BE187" s="6"/>
      <c r="BF187" s="6"/>
      <c r="BG187" s="6"/>
      <c r="BH187" s="6"/>
      <c r="BI187" s="6"/>
      <c r="BJ187" s="6"/>
      <c r="BK187" s="6"/>
      <c r="BL187" s="6"/>
      <c r="BM187" s="6"/>
      <c r="BN187" s="6"/>
      <c r="BO187" s="6"/>
      <c r="BP187" s="6"/>
      <c r="BQ187" s="6"/>
      <c r="BR187" s="6"/>
      <c r="BS187" s="6"/>
      <c r="BT187" s="6"/>
      <c r="BU187" s="6"/>
      <c r="BV187" s="6"/>
      <c r="BW187" s="6"/>
      <c r="BX187" s="6"/>
      <c r="BY187" s="6"/>
      <c r="BZ187" s="6"/>
      <c r="CA187" s="6"/>
      <c r="CB187" s="6"/>
    </row>
    <row r="188" spans="1:80" ht="34.15" customHeight="1">
      <c r="A188" s="2"/>
      <c r="B188" s="2"/>
      <c r="C188" s="2"/>
      <c r="D188" s="2"/>
      <c r="E188" s="2"/>
      <c r="F188" s="15"/>
      <c r="G188" s="2"/>
      <c r="H188" s="2"/>
      <c r="I188" s="2"/>
      <c r="J188" s="2"/>
      <c r="K188" s="2"/>
      <c r="L188" s="2"/>
      <c r="M188" s="2"/>
      <c r="N188" s="546"/>
      <c r="O188" s="2"/>
      <c r="P188" s="2"/>
      <c r="Q188" s="2"/>
      <c r="R188" s="2"/>
      <c r="S188" s="2"/>
      <c r="T188" s="2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  <c r="AG188" s="15"/>
      <c r="AH188" s="15"/>
      <c r="AI188" s="15"/>
      <c r="AJ188" s="15"/>
      <c r="AK188" s="15"/>
      <c r="AL188" s="15"/>
      <c r="AM188" s="15"/>
      <c r="AN188" s="15"/>
      <c r="AO188" s="15"/>
      <c r="AP188" s="15"/>
      <c r="AQ188" s="15"/>
      <c r="AR188" s="15"/>
      <c r="AS188" s="15"/>
      <c r="AT188" s="15"/>
      <c r="AU188" s="15"/>
      <c r="AV188" s="15"/>
      <c r="AW188" s="15"/>
      <c r="AX188" s="15"/>
      <c r="AY188" s="6"/>
      <c r="AZ188" s="6"/>
      <c r="BA188" s="6"/>
      <c r="BB188" s="6"/>
      <c r="BC188" s="6"/>
      <c r="BD188" s="6"/>
      <c r="BE188" s="6"/>
      <c r="BF188" s="6"/>
      <c r="BG188" s="6"/>
      <c r="BH188" s="6"/>
      <c r="BI188" s="6"/>
      <c r="BJ188" s="6"/>
      <c r="BK188" s="6"/>
      <c r="BL188" s="6"/>
      <c r="BM188" s="6"/>
      <c r="BN188" s="6"/>
      <c r="BO188" s="6"/>
      <c r="BP188" s="6"/>
      <c r="BQ188" s="6"/>
      <c r="BR188" s="6"/>
      <c r="BS188" s="6"/>
      <c r="BT188" s="6"/>
      <c r="BU188" s="6"/>
      <c r="BV188" s="6"/>
      <c r="BW188" s="6"/>
      <c r="BX188" s="6"/>
      <c r="BY188" s="6"/>
      <c r="BZ188" s="6"/>
      <c r="CA188" s="6"/>
      <c r="CB188" s="6"/>
    </row>
    <row r="189" spans="1:80" ht="34.15" customHeight="1">
      <c r="A189" s="2"/>
      <c r="B189" s="2"/>
      <c r="C189" s="2"/>
      <c r="D189" s="2"/>
      <c r="E189" s="2"/>
      <c r="F189" s="15"/>
      <c r="G189" s="2"/>
      <c r="H189" s="2"/>
      <c r="I189" s="2"/>
      <c r="J189" s="2"/>
      <c r="K189" s="2"/>
      <c r="L189" s="2"/>
      <c r="M189" s="2"/>
      <c r="N189" s="546"/>
      <c r="O189" s="2"/>
      <c r="P189" s="2"/>
      <c r="Q189" s="2"/>
      <c r="R189" s="2"/>
      <c r="S189" s="2"/>
      <c r="T189" s="2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  <c r="AG189" s="15"/>
      <c r="AH189" s="15"/>
      <c r="AI189" s="15"/>
      <c r="AJ189" s="15"/>
      <c r="AK189" s="15"/>
      <c r="AL189" s="15"/>
      <c r="AM189" s="15"/>
      <c r="AN189" s="15"/>
      <c r="AO189" s="15"/>
      <c r="AP189" s="15"/>
      <c r="AQ189" s="15"/>
      <c r="AR189" s="15"/>
      <c r="AS189" s="15"/>
      <c r="AT189" s="15"/>
      <c r="AU189" s="15"/>
      <c r="AV189" s="15"/>
      <c r="AW189" s="15"/>
      <c r="AX189" s="15"/>
      <c r="AY189" s="6"/>
      <c r="AZ189" s="6"/>
      <c r="BA189" s="6"/>
      <c r="BB189" s="6"/>
      <c r="BC189" s="6"/>
      <c r="BD189" s="6"/>
      <c r="BE189" s="6"/>
      <c r="BF189" s="6"/>
      <c r="BG189" s="6"/>
      <c r="BH189" s="6"/>
      <c r="BI189" s="6"/>
      <c r="BJ189" s="6"/>
      <c r="BK189" s="6"/>
      <c r="BL189" s="6"/>
      <c r="BM189" s="6"/>
      <c r="BN189" s="6"/>
      <c r="BO189" s="6"/>
      <c r="BP189" s="6"/>
      <c r="BQ189" s="6"/>
      <c r="BR189" s="6"/>
      <c r="BS189" s="6"/>
      <c r="BT189" s="6"/>
      <c r="BU189" s="6"/>
      <c r="BV189" s="6"/>
      <c r="BW189" s="6"/>
      <c r="BX189" s="6"/>
      <c r="BY189" s="6"/>
      <c r="BZ189" s="6"/>
      <c r="CA189" s="6"/>
      <c r="CB189" s="6"/>
    </row>
    <row r="190" spans="1:80" ht="34.15" customHeight="1">
      <c r="A190" s="2"/>
      <c r="B190" s="2"/>
      <c r="C190" s="2"/>
      <c r="D190" s="2"/>
      <c r="E190" s="2"/>
      <c r="F190" s="15"/>
      <c r="G190" s="2"/>
      <c r="H190" s="2"/>
      <c r="I190" s="2"/>
      <c r="J190" s="2"/>
      <c r="K190" s="2"/>
      <c r="L190" s="2"/>
      <c r="M190" s="2"/>
      <c r="N190" s="546"/>
      <c r="O190" s="2"/>
      <c r="P190" s="2"/>
      <c r="Q190" s="2"/>
      <c r="R190" s="2"/>
      <c r="S190" s="2"/>
      <c r="T190" s="2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  <c r="AG190" s="15"/>
      <c r="AH190" s="15"/>
      <c r="AI190" s="15"/>
      <c r="AJ190" s="15"/>
      <c r="AK190" s="15"/>
      <c r="AL190" s="15"/>
      <c r="AM190" s="15"/>
      <c r="AN190" s="15"/>
      <c r="AO190" s="15"/>
      <c r="AP190" s="15"/>
      <c r="AQ190" s="15"/>
      <c r="AR190" s="15"/>
      <c r="AS190" s="15"/>
      <c r="AT190" s="15"/>
      <c r="AU190" s="15"/>
      <c r="AV190" s="15"/>
      <c r="AW190" s="15"/>
      <c r="AX190" s="15"/>
      <c r="AY190" s="6"/>
      <c r="AZ190" s="6"/>
      <c r="BA190" s="6"/>
      <c r="BB190" s="6"/>
      <c r="BC190" s="6"/>
      <c r="BD190" s="6"/>
      <c r="BE190" s="6"/>
      <c r="BF190" s="6"/>
      <c r="BG190" s="6"/>
      <c r="BH190" s="6"/>
      <c r="BI190" s="6"/>
      <c r="BJ190" s="6"/>
      <c r="BK190" s="6"/>
      <c r="BL190" s="6"/>
      <c r="BM190" s="6"/>
      <c r="BN190" s="6"/>
      <c r="BO190" s="6"/>
      <c r="BP190" s="6"/>
      <c r="BQ190" s="6"/>
      <c r="BR190" s="6"/>
      <c r="BS190" s="6"/>
      <c r="BT190" s="6"/>
      <c r="BU190" s="6"/>
      <c r="BV190" s="6"/>
      <c r="BW190" s="6"/>
      <c r="BX190" s="6"/>
      <c r="BY190" s="6"/>
      <c r="BZ190" s="6"/>
      <c r="CA190" s="6"/>
      <c r="CB190" s="6"/>
    </row>
    <row r="191" spans="1:80" ht="34.15" customHeight="1">
      <c r="A191" s="2"/>
      <c r="B191" s="2"/>
      <c r="C191" s="2"/>
      <c r="D191" s="2"/>
      <c r="E191" s="2"/>
      <c r="F191" s="15"/>
      <c r="G191" s="2"/>
      <c r="H191" s="2"/>
      <c r="I191" s="2"/>
      <c r="J191" s="2"/>
      <c r="K191" s="2"/>
      <c r="L191" s="2"/>
      <c r="M191" s="2"/>
      <c r="N191" s="546"/>
      <c r="O191" s="2"/>
      <c r="P191" s="2"/>
      <c r="Q191" s="2"/>
      <c r="R191" s="2"/>
      <c r="S191" s="2"/>
      <c r="T191" s="2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  <c r="AG191" s="15"/>
      <c r="AH191" s="15"/>
      <c r="AI191" s="15"/>
      <c r="AJ191" s="15"/>
      <c r="AK191" s="15"/>
      <c r="AL191" s="15"/>
      <c r="AM191" s="15"/>
      <c r="AN191" s="15"/>
      <c r="AO191" s="15"/>
      <c r="AP191" s="15"/>
      <c r="AQ191" s="15"/>
      <c r="AR191" s="15"/>
      <c r="AS191" s="15"/>
      <c r="AT191" s="15"/>
      <c r="AU191" s="15"/>
      <c r="AV191" s="15"/>
      <c r="AW191" s="15"/>
      <c r="AX191" s="15"/>
      <c r="AY191" s="6"/>
      <c r="AZ191" s="6"/>
      <c r="BA191" s="6"/>
      <c r="BB191" s="6"/>
      <c r="BC191" s="6"/>
      <c r="BD191" s="6"/>
      <c r="BE191" s="6"/>
      <c r="BF191" s="6"/>
      <c r="BG191" s="6"/>
      <c r="BH191" s="6"/>
      <c r="BI191" s="6"/>
      <c r="BJ191" s="6"/>
      <c r="BK191" s="6"/>
      <c r="BL191" s="6"/>
      <c r="BM191" s="6"/>
      <c r="BN191" s="6"/>
      <c r="BO191" s="6"/>
      <c r="BP191" s="6"/>
      <c r="BQ191" s="6"/>
      <c r="BR191" s="6"/>
      <c r="BS191" s="6"/>
      <c r="BT191" s="6"/>
      <c r="BU191" s="6"/>
      <c r="BV191" s="6"/>
      <c r="BW191" s="6"/>
      <c r="BX191" s="6"/>
      <c r="BY191" s="6"/>
      <c r="BZ191" s="6"/>
      <c r="CA191" s="6"/>
      <c r="CB191" s="6"/>
    </row>
    <row r="192" spans="1:80" ht="34.15" customHeight="1">
      <c r="A192" s="2"/>
      <c r="B192" s="2"/>
      <c r="C192" s="2"/>
      <c r="D192" s="2"/>
      <c r="E192" s="2"/>
      <c r="F192" s="15"/>
      <c r="G192" s="2"/>
      <c r="H192" s="2"/>
      <c r="I192" s="2"/>
      <c r="J192" s="2"/>
      <c r="K192" s="2"/>
      <c r="L192" s="2"/>
      <c r="M192" s="2"/>
      <c r="N192" s="546"/>
      <c r="O192" s="2"/>
      <c r="P192" s="2"/>
      <c r="Q192" s="2"/>
      <c r="R192" s="2"/>
      <c r="S192" s="2"/>
      <c r="T192" s="2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  <c r="AG192" s="15"/>
      <c r="AH192" s="15"/>
      <c r="AI192" s="15"/>
      <c r="AJ192" s="15"/>
      <c r="AK192" s="15"/>
      <c r="AL192" s="15"/>
      <c r="AM192" s="15"/>
      <c r="AN192" s="15"/>
      <c r="AO192" s="15"/>
      <c r="AP192" s="15"/>
      <c r="AQ192" s="15"/>
      <c r="AR192" s="15"/>
      <c r="AS192" s="15"/>
      <c r="AT192" s="15"/>
      <c r="AU192" s="15"/>
      <c r="AV192" s="15"/>
      <c r="AW192" s="15"/>
      <c r="AX192" s="15"/>
      <c r="AY192" s="6"/>
      <c r="AZ192" s="6"/>
      <c r="BA192" s="6"/>
      <c r="BB192" s="6"/>
      <c r="BC192" s="6"/>
      <c r="BD192" s="6"/>
      <c r="BE192" s="6"/>
      <c r="BF192" s="6"/>
      <c r="BG192" s="6"/>
      <c r="BH192" s="6"/>
      <c r="BI192" s="6"/>
      <c r="BJ192" s="6"/>
      <c r="BK192" s="6"/>
      <c r="BL192" s="6"/>
      <c r="BM192" s="6"/>
      <c r="BN192" s="6"/>
      <c r="BO192" s="6"/>
      <c r="BP192" s="6"/>
      <c r="BQ192" s="6"/>
      <c r="BR192" s="6"/>
      <c r="BS192" s="6"/>
      <c r="BT192" s="6"/>
      <c r="BU192" s="6"/>
      <c r="BV192" s="6"/>
      <c r="BW192" s="6"/>
      <c r="BX192" s="6"/>
      <c r="BY192" s="6"/>
      <c r="BZ192" s="6"/>
      <c r="CA192" s="6"/>
      <c r="CB192" s="6"/>
    </row>
    <row r="193" spans="1:80" ht="34.15" customHeight="1">
      <c r="A193" s="2"/>
      <c r="B193" s="2"/>
      <c r="C193" s="2"/>
      <c r="D193" s="2"/>
      <c r="E193" s="2"/>
      <c r="F193" s="15"/>
      <c r="G193" s="2"/>
      <c r="H193" s="2"/>
      <c r="I193" s="2"/>
      <c r="J193" s="2"/>
      <c r="K193" s="2"/>
      <c r="L193" s="2"/>
      <c r="M193" s="2"/>
      <c r="N193" s="546"/>
      <c r="O193" s="2"/>
      <c r="P193" s="2"/>
      <c r="Q193" s="2"/>
      <c r="R193" s="2"/>
      <c r="S193" s="2"/>
      <c r="T193" s="2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  <c r="AG193" s="15"/>
      <c r="AH193" s="15"/>
      <c r="AI193" s="15"/>
      <c r="AJ193" s="15"/>
      <c r="AK193" s="15"/>
      <c r="AL193" s="15"/>
      <c r="AM193" s="15"/>
      <c r="AN193" s="15"/>
      <c r="AO193" s="15"/>
      <c r="AP193" s="15"/>
      <c r="AQ193" s="15"/>
      <c r="AR193" s="15"/>
      <c r="AS193" s="15"/>
      <c r="AT193" s="15"/>
      <c r="AU193" s="15"/>
      <c r="AV193" s="15"/>
      <c r="AW193" s="15"/>
      <c r="AX193" s="15"/>
      <c r="AY193" s="6"/>
      <c r="AZ193" s="6"/>
      <c r="BA193" s="6"/>
      <c r="BB193" s="6"/>
      <c r="BC193" s="6"/>
      <c r="BD193" s="6"/>
      <c r="BE193" s="6"/>
      <c r="BF193" s="6"/>
      <c r="BG193" s="6"/>
      <c r="BH193" s="6"/>
      <c r="BI193" s="6"/>
      <c r="BJ193" s="6"/>
      <c r="BK193" s="6"/>
      <c r="BL193" s="6"/>
      <c r="BM193" s="6"/>
      <c r="BN193" s="6"/>
      <c r="BO193" s="6"/>
      <c r="BP193" s="6"/>
      <c r="BQ193" s="6"/>
      <c r="BR193" s="6"/>
      <c r="BS193" s="6"/>
      <c r="BT193" s="6"/>
      <c r="BU193" s="6"/>
      <c r="BV193" s="6"/>
      <c r="BW193" s="6"/>
      <c r="BX193" s="6"/>
      <c r="BY193" s="6"/>
      <c r="BZ193" s="6"/>
      <c r="CA193" s="6"/>
      <c r="CB193" s="6"/>
    </row>
    <row r="194" spans="1:80" ht="34.15" customHeight="1">
      <c r="A194" s="2"/>
      <c r="B194" s="2"/>
      <c r="C194" s="2"/>
      <c r="D194" s="2"/>
      <c r="E194" s="2"/>
      <c r="F194" s="15"/>
      <c r="G194" s="2"/>
      <c r="H194" s="2"/>
      <c r="I194" s="2"/>
      <c r="J194" s="2"/>
      <c r="K194" s="2"/>
      <c r="L194" s="2"/>
      <c r="M194" s="2"/>
      <c r="N194" s="546"/>
      <c r="O194" s="2"/>
      <c r="P194" s="2"/>
      <c r="Q194" s="2"/>
      <c r="R194" s="2"/>
      <c r="S194" s="2"/>
      <c r="T194" s="2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  <c r="AG194" s="15"/>
      <c r="AH194" s="15"/>
      <c r="AI194" s="15"/>
      <c r="AJ194" s="15"/>
      <c r="AK194" s="15"/>
      <c r="AL194" s="15"/>
      <c r="AM194" s="15"/>
      <c r="AN194" s="15"/>
      <c r="AO194" s="15"/>
      <c r="AP194" s="15"/>
      <c r="AQ194" s="15"/>
      <c r="AR194" s="15"/>
      <c r="AS194" s="15"/>
      <c r="AT194" s="15"/>
      <c r="AU194" s="15"/>
      <c r="AV194" s="15"/>
      <c r="AW194" s="15"/>
      <c r="AX194" s="15"/>
      <c r="AY194" s="6"/>
      <c r="AZ194" s="6"/>
      <c r="BA194" s="6"/>
      <c r="BB194" s="6"/>
      <c r="BC194" s="6"/>
      <c r="BD194" s="6"/>
      <c r="BE194" s="6"/>
      <c r="BF194" s="6"/>
      <c r="BG194" s="6"/>
      <c r="BH194" s="6"/>
      <c r="BI194" s="6"/>
      <c r="BJ194" s="6"/>
      <c r="BK194" s="6"/>
      <c r="BL194" s="6"/>
      <c r="BM194" s="6"/>
      <c r="BN194" s="6"/>
      <c r="BO194" s="6"/>
      <c r="BP194" s="6"/>
      <c r="BQ194" s="6"/>
      <c r="BR194" s="6"/>
      <c r="BS194" s="6"/>
      <c r="BT194" s="6"/>
      <c r="BU194" s="6"/>
      <c r="BV194" s="6"/>
      <c r="BW194" s="6"/>
      <c r="BX194" s="6"/>
      <c r="BY194" s="6"/>
      <c r="BZ194" s="6"/>
      <c r="CA194" s="6"/>
      <c r="CB194" s="6"/>
    </row>
    <row r="195" spans="1:80" ht="34.15" customHeight="1">
      <c r="A195" s="2"/>
      <c r="B195" s="2"/>
      <c r="C195" s="2"/>
      <c r="D195" s="2"/>
      <c r="E195" s="2"/>
      <c r="F195" s="15"/>
      <c r="G195" s="2"/>
      <c r="H195" s="2"/>
      <c r="I195" s="2"/>
      <c r="J195" s="2"/>
      <c r="K195" s="2"/>
      <c r="L195" s="2"/>
      <c r="M195" s="2"/>
      <c r="N195" s="546"/>
      <c r="O195" s="2"/>
      <c r="P195" s="2"/>
      <c r="Q195" s="2"/>
      <c r="R195" s="2"/>
      <c r="S195" s="2"/>
      <c r="T195" s="2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  <c r="AG195" s="15"/>
      <c r="AH195" s="15"/>
      <c r="AI195" s="15"/>
      <c r="AJ195" s="15"/>
      <c r="AK195" s="15"/>
      <c r="AL195" s="15"/>
      <c r="AM195" s="15"/>
      <c r="AN195" s="15"/>
      <c r="AO195" s="15"/>
      <c r="AP195" s="15"/>
      <c r="AQ195" s="15"/>
      <c r="AR195" s="15"/>
      <c r="AS195" s="15"/>
      <c r="AT195" s="15"/>
      <c r="AU195" s="15"/>
      <c r="AV195" s="15"/>
      <c r="AW195" s="15"/>
      <c r="AX195" s="15"/>
      <c r="AY195" s="6"/>
      <c r="AZ195" s="6"/>
      <c r="BA195" s="6"/>
      <c r="BB195" s="6"/>
      <c r="BC195" s="6"/>
      <c r="BD195" s="6"/>
      <c r="BE195" s="6"/>
      <c r="BF195" s="6"/>
      <c r="BG195" s="6"/>
      <c r="BH195" s="6"/>
      <c r="BI195" s="6"/>
      <c r="BJ195" s="6"/>
      <c r="BK195" s="6"/>
      <c r="BL195" s="6"/>
      <c r="BM195" s="6"/>
      <c r="BN195" s="6"/>
      <c r="BO195" s="6"/>
      <c r="BP195" s="6"/>
      <c r="BQ195" s="6"/>
      <c r="BR195" s="6"/>
      <c r="BS195" s="6"/>
      <c r="BT195" s="6"/>
      <c r="BU195" s="6"/>
      <c r="BV195" s="6"/>
      <c r="BW195" s="6"/>
      <c r="BX195" s="6"/>
      <c r="BY195" s="6"/>
      <c r="BZ195" s="6"/>
      <c r="CA195" s="6"/>
      <c r="CB195" s="6"/>
    </row>
    <row r="196" spans="1:80" ht="34.15" customHeight="1">
      <c r="A196" s="2"/>
      <c r="B196" s="2"/>
      <c r="C196" s="2"/>
      <c r="D196" s="2"/>
      <c r="E196" s="2"/>
      <c r="F196" s="15"/>
      <c r="G196" s="2"/>
      <c r="H196" s="2"/>
      <c r="I196" s="2"/>
      <c r="J196" s="2"/>
      <c r="K196" s="2"/>
      <c r="L196" s="2"/>
      <c r="M196" s="2"/>
      <c r="N196" s="546"/>
      <c r="O196" s="2"/>
      <c r="P196" s="2"/>
      <c r="Q196" s="2"/>
      <c r="R196" s="2"/>
      <c r="S196" s="2"/>
      <c r="T196" s="2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  <c r="AG196" s="15"/>
      <c r="AH196" s="15"/>
      <c r="AI196" s="15"/>
      <c r="AJ196" s="15"/>
      <c r="AK196" s="15"/>
      <c r="AL196" s="15"/>
      <c r="AM196" s="15"/>
      <c r="AN196" s="15"/>
      <c r="AO196" s="15"/>
      <c r="AP196" s="15"/>
      <c r="AQ196" s="15"/>
      <c r="AR196" s="15"/>
      <c r="AS196" s="15"/>
      <c r="AT196" s="15"/>
      <c r="AU196" s="15"/>
      <c r="AV196" s="15"/>
      <c r="AW196" s="15"/>
      <c r="AX196" s="15"/>
      <c r="AY196" s="6"/>
      <c r="AZ196" s="6"/>
      <c r="BA196" s="6"/>
      <c r="BB196" s="6"/>
      <c r="BC196" s="6"/>
      <c r="BD196" s="6"/>
      <c r="BE196" s="6"/>
      <c r="BF196" s="6"/>
      <c r="BG196" s="6"/>
      <c r="BH196" s="6"/>
      <c r="BI196" s="6"/>
      <c r="BJ196" s="6"/>
      <c r="BK196" s="6"/>
      <c r="BL196" s="6"/>
      <c r="BM196" s="6"/>
      <c r="BN196" s="6"/>
      <c r="BO196" s="6"/>
      <c r="BP196" s="6"/>
      <c r="BQ196" s="6"/>
      <c r="BR196" s="6"/>
      <c r="BS196" s="6"/>
      <c r="BT196" s="6"/>
      <c r="BU196" s="6"/>
      <c r="BV196" s="6"/>
      <c r="BW196" s="6"/>
      <c r="BX196" s="6"/>
      <c r="BY196" s="6"/>
      <c r="BZ196" s="6"/>
      <c r="CA196" s="6"/>
      <c r="CB196" s="6"/>
    </row>
    <row r="197" spans="1:80" ht="34.15" customHeight="1">
      <c r="A197" s="2"/>
      <c r="B197" s="2"/>
      <c r="C197" s="2"/>
      <c r="D197" s="2"/>
      <c r="E197" s="2"/>
      <c r="F197" s="15"/>
      <c r="G197" s="2"/>
      <c r="H197" s="2"/>
      <c r="I197" s="2"/>
      <c r="J197" s="2"/>
      <c r="K197" s="2"/>
      <c r="L197" s="2"/>
      <c r="M197" s="2"/>
      <c r="N197" s="546"/>
      <c r="O197" s="2"/>
      <c r="P197" s="2"/>
      <c r="Q197" s="2"/>
      <c r="R197" s="2"/>
      <c r="S197" s="2"/>
      <c r="T197" s="2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  <c r="AG197" s="15"/>
      <c r="AH197" s="15"/>
      <c r="AI197" s="15"/>
      <c r="AJ197" s="15"/>
      <c r="AK197" s="15"/>
      <c r="AL197" s="15"/>
      <c r="AM197" s="15"/>
      <c r="AN197" s="15"/>
      <c r="AO197" s="15"/>
      <c r="AP197" s="15"/>
      <c r="AQ197" s="15"/>
      <c r="AR197" s="15"/>
      <c r="AS197" s="15"/>
      <c r="AT197" s="15"/>
      <c r="AU197" s="15"/>
      <c r="AV197" s="15"/>
      <c r="AW197" s="15"/>
      <c r="AX197" s="15"/>
      <c r="AY197" s="6"/>
      <c r="AZ197" s="6"/>
      <c r="BA197" s="6"/>
      <c r="BB197" s="6"/>
      <c r="BC197" s="6"/>
      <c r="BD197" s="6"/>
      <c r="BE197" s="6"/>
      <c r="BF197" s="6"/>
      <c r="BG197" s="6"/>
      <c r="BH197" s="6"/>
      <c r="BI197" s="6"/>
      <c r="BJ197" s="6"/>
      <c r="BK197" s="6"/>
      <c r="BL197" s="6"/>
      <c r="BM197" s="6"/>
      <c r="BN197" s="6"/>
      <c r="BO197" s="6"/>
      <c r="BP197" s="6"/>
      <c r="BQ197" s="6"/>
      <c r="BR197" s="6"/>
      <c r="BS197" s="6"/>
      <c r="BT197" s="6"/>
      <c r="BU197" s="6"/>
      <c r="BV197" s="6"/>
      <c r="BW197" s="6"/>
      <c r="BX197" s="6"/>
      <c r="BY197" s="6"/>
      <c r="BZ197" s="6"/>
      <c r="CA197" s="6"/>
      <c r="CB197" s="6"/>
    </row>
    <row r="198" spans="1:80" ht="34.15" customHeight="1">
      <c r="A198" s="2"/>
      <c r="B198" s="2"/>
      <c r="C198" s="2"/>
      <c r="D198" s="2"/>
      <c r="E198" s="2"/>
      <c r="F198" s="15"/>
      <c r="G198" s="2"/>
      <c r="H198" s="2"/>
      <c r="I198" s="2"/>
      <c r="J198" s="2"/>
      <c r="K198" s="2"/>
      <c r="L198" s="2"/>
      <c r="M198" s="2"/>
      <c r="N198" s="546"/>
      <c r="O198" s="2"/>
      <c r="P198" s="2"/>
      <c r="Q198" s="2"/>
      <c r="R198" s="2"/>
      <c r="S198" s="2"/>
      <c r="T198" s="2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  <c r="AG198" s="15"/>
      <c r="AH198" s="15"/>
      <c r="AI198" s="15"/>
      <c r="AJ198" s="15"/>
      <c r="AK198" s="15"/>
      <c r="AL198" s="15"/>
      <c r="AM198" s="15"/>
      <c r="AN198" s="15"/>
      <c r="AO198" s="15"/>
      <c r="AP198" s="15"/>
      <c r="AQ198" s="15"/>
      <c r="AR198" s="15"/>
      <c r="AS198" s="15"/>
      <c r="AT198" s="15"/>
      <c r="AU198" s="15"/>
      <c r="AV198" s="15"/>
      <c r="AW198" s="15"/>
      <c r="AX198" s="15"/>
      <c r="AY198" s="6"/>
      <c r="AZ198" s="6"/>
      <c r="BA198" s="6"/>
      <c r="BB198" s="6"/>
      <c r="BC198" s="6"/>
      <c r="BD198" s="6"/>
      <c r="BE198" s="6"/>
      <c r="BF198" s="6"/>
      <c r="BG198" s="6"/>
      <c r="BH198" s="6"/>
      <c r="BI198" s="6"/>
      <c r="BJ198" s="6"/>
      <c r="BK198" s="6"/>
      <c r="BL198" s="6"/>
      <c r="BM198" s="6"/>
      <c r="BN198" s="6"/>
      <c r="BO198" s="6"/>
      <c r="BP198" s="6"/>
      <c r="BQ198" s="6"/>
      <c r="BR198" s="6"/>
      <c r="BS198" s="6"/>
      <c r="BT198" s="6"/>
      <c r="BU198" s="6"/>
      <c r="BV198" s="6"/>
      <c r="BW198" s="6"/>
      <c r="BX198" s="6"/>
      <c r="BY198" s="6"/>
      <c r="BZ198" s="6"/>
      <c r="CA198" s="6"/>
      <c r="CB198" s="6"/>
    </row>
    <row r="199" spans="1:80" ht="34.15" customHeight="1">
      <c r="A199" s="2"/>
      <c r="B199" s="2"/>
      <c r="C199" s="2"/>
      <c r="D199" s="2"/>
      <c r="E199" s="2"/>
      <c r="F199" s="15"/>
      <c r="G199" s="2"/>
      <c r="H199" s="2"/>
      <c r="I199" s="2"/>
      <c r="J199" s="2"/>
      <c r="K199" s="2"/>
      <c r="L199" s="2"/>
      <c r="M199" s="2"/>
      <c r="N199" s="546"/>
      <c r="O199" s="2"/>
      <c r="P199" s="2"/>
      <c r="Q199" s="2"/>
      <c r="R199" s="2"/>
      <c r="S199" s="2"/>
      <c r="T199" s="2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  <c r="AG199" s="15"/>
      <c r="AH199" s="15"/>
      <c r="AI199" s="15"/>
      <c r="AJ199" s="15"/>
      <c r="AK199" s="15"/>
      <c r="AL199" s="15"/>
      <c r="AM199" s="15"/>
      <c r="AN199" s="15"/>
      <c r="AO199" s="15"/>
      <c r="AP199" s="15"/>
      <c r="AQ199" s="15"/>
      <c r="AR199" s="15"/>
      <c r="AS199" s="15"/>
      <c r="AT199" s="15"/>
      <c r="AU199" s="15"/>
      <c r="AV199" s="15"/>
      <c r="AW199" s="15"/>
      <c r="AX199" s="15"/>
      <c r="AY199" s="6"/>
      <c r="AZ199" s="6"/>
      <c r="BA199" s="6"/>
      <c r="BB199" s="6"/>
      <c r="BC199" s="6"/>
      <c r="BD199" s="6"/>
      <c r="BE199" s="6"/>
      <c r="BF199" s="6"/>
      <c r="BG199" s="6"/>
      <c r="BH199" s="6"/>
      <c r="BI199" s="6"/>
      <c r="BJ199" s="6"/>
      <c r="BK199" s="6"/>
      <c r="BL199" s="6"/>
      <c r="BM199" s="6"/>
      <c r="BN199" s="6"/>
      <c r="BO199" s="6"/>
      <c r="BP199" s="6"/>
      <c r="BQ199" s="6"/>
      <c r="BR199" s="6"/>
      <c r="BS199" s="6"/>
      <c r="BT199" s="6"/>
      <c r="BU199" s="6"/>
      <c r="BV199" s="6"/>
      <c r="BW199" s="6"/>
      <c r="BX199" s="6"/>
      <c r="BY199" s="6"/>
      <c r="BZ199" s="6"/>
      <c r="CA199" s="6"/>
      <c r="CB199" s="6"/>
    </row>
    <row r="200" spans="1:80" ht="34.15" customHeight="1">
      <c r="A200" s="2"/>
      <c r="B200" s="2"/>
      <c r="C200" s="2"/>
      <c r="D200" s="2"/>
      <c r="E200" s="2"/>
      <c r="F200" s="15"/>
      <c r="G200" s="2"/>
      <c r="H200" s="2"/>
      <c r="I200" s="2"/>
      <c r="J200" s="2"/>
      <c r="K200" s="2"/>
      <c r="L200" s="2"/>
      <c r="M200" s="2"/>
      <c r="N200" s="546"/>
      <c r="O200" s="2"/>
      <c r="P200" s="2"/>
      <c r="Q200" s="2"/>
      <c r="R200" s="2"/>
      <c r="S200" s="2"/>
      <c r="T200" s="2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  <c r="AG200" s="15"/>
      <c r="AH200" s="15"/>
      <c r="AI200" s="15"/>
      <c r="AJ200" s="15"/>
      <c r="AK200" s="15"/>
      <c r="AL200" s="15"/>
      <c r="AM200" s="15"/>
      <c r="AN200" s="15"/>
      <c r="AO200" s="15"/>
      <c r="AP200" s="15"/>
      <c r="AQ200" s="15"/>
      <c r="AR200" s="15"/>
      <c r="AS200" s="15"/>
      <c r="AT200" s="15"/>
      <c r="AU200" s="15"/>
      <c r="AV200" s="15"/>
      <c r="AW200" s="15"/>
      <c r="AX200" s="15"/>
      <c r="AY200" s="6"/>
      <c r="AZ200" s="6"/>
      <c r="BA200" s="6"/>
      <c r="BB200" s="6"/>
      <c r="BC200" s="6"/>
      <c r="BD200" s="6"/>
      <c r="BE200" s="6"/>
      <c r="BF200" s="6"/>
      <c r="BG200" s="6"/>
      <c r="BH200" s="6"/>
      <c r="BI200" s="6"/>
      <c r="BJ200" s="6"/>
      <c r="BK200" s="6"/>
      <c r="BL200" s="6"/>
      <c r="BM200" s="6"/>
      <c r="BN200" s="6"/>
      <c r="BO200" s="6"/>
      <c r="BP200" s="6"/>
      <c r="BQ200" s="6"/>
      <c r="BR200" s="6"/>
      <c r="BS200" s="6"/>
      <c r="BT200" s="6"/>
      <c r="BU200" s="6"/>
      <c r="BV200" s="6"/>
      <c r="BW200" s="6"/>
      <c r="BX200" s="6"/>
      <c r="BY200" s="6"/>
      <c r="BZ200" s="6"/>
      <c r="CA200" s="6"/>
      <c r="CB200" s="6"/>
    </row>
    <row r="201" spans="1:80" ht="34.15" customHeight="1">
      <c r="A201" s="2"/>
      <c r="B201" s="2"/>
      <c r="C201" s="2"/>
      <c r="D201" s="2"/>
      <c r="E201" s="2"/>
      <c r="F201" s="15"/>
      <c r="G201" s="2"/>
      <c r="H201" s="2"/>
      <c r="I201" s="2"/>
      <c r="J201" s="2"/>
      <c r="K201" s="2"/>
      <c r="L201" s="2"/>
      <c r="M201" s="2"/>
      <c r="N201" s="546"/>
      <c r="O201" s="2"/>
      <c r="P201" s="2"/>
      <c r="Q201" s="2"/>
      <c r="R201" s="2"/>
      <c r="S201" s="2"/>
      <c r="T201" s="2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  <c r="AG201" s="15"/>
      <c r="AH201" s="15"/>
      <c r="AI201" s="15"/>
      <c r="AJ201" s="15"/>
      <c r="AK201" s="15"/>
      <c r="AL201" s="15"/>
      <c r="AM201" s="15"/>
      <c r="AN201" s="15"/>
      <c r="AO201" s="15"/>
      <c r="AP201" s="15"/>
      <c r="AQ201" s="15"/>
      <c r="AR201" s="15"/>
      <c r="AS201" s="15"/>
      <c r="AT201" s="15"/>
      <c r="AU201" s="15"/>
      <c r="AV201" s="15"/>
      <c r="AW201" s="15"/>
      <c r="AX201" s="15"/>
      <c r="AY201" s="6"/>
      <c r="AZ201" s="6"/>
      <c r="BA201" s="6"/>
      <c r="BB201" s="6"/>
      <c r="BC201" s="6"/>
      <c r="BD201" s="6"/>
      <c r="BE201" s="6"/>
      <c r="BF201" s="6"/>
      <c r="BG201" s="6"/>
      <c r="BH201" s="6"/>
      <c r="BI201" s="6"/>
      <c r="BJ201" s="6"/>
      <c r="BK201" s="6"/>
      <c r="BL201" s="6"/>
      <c r="BM201" s="6"/>
      <c r="BN201" s="6"/>
      <c r="BO201" s="6"/>
      <c r="BP201" s="6"/>
      <c r="BQ201" s="6"/>
      <c r="BR201" s="6"/>
      <c r="BS201" s="6"/>
      <c r="BT201" s="6"/>
      <c r="BU201" s="6"/>
      <c r="BV201" s="6"/>
      <c r="BW201" s="6"/>
      <c r="BX201" s="6"/>
      <c r="BY201" s="6"/>
      <c r="BZ201" s="6"/>
      <c r="CA201" s="6"/>
      <c r="CB201" s="6"/>
    </row>
    <row r="202" spans="1:80" ht="34.15" customHeight="1">
      <c r="A202" s="2"/>
      <c r="B202" s="2"/>
      <c r="C202" s="2"/>
      <c r="D202" s="2"/>
      <c r="E202" s="2"/>
      <c r="F202" s="15"/>
      <c r="G202" s="2"/>
      <c r="H202" s="2"/>
      <c r="I202" s="2"/>
      <c r="J202" s="2"/>
      <c r="K202" s="2"/>
      <c r="L202" s="2"/>
      <c r="M202" s="2"/>
      <c r="N202" s="546"/>
      <c r="O202" s="2"/>
      <c r="P202" s="2"/>
      <c r="Q202" s="2"/>
      <c r="R202" s="2"/>
      <c r="S202" s="2"/>
      <c r="T202" s="2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  <c r="AG202" s="15"/>
      <c r="AH202" s="15"/>
      <c r="AI202" s="15"/>
      <c r="AJ202" s="15"/>
      <c r="AK202" s="15"/>
      <c r="AL202" s="15"/>
      <c r="AM202" s="15"/>
      <c r="AN202" s="15"/>
      <c r="AO202" s="15"/>
      <c r="AP202" s="15"/>
      <c r="AQ202" s="15"/>
      <c r="AR202" s="15"/>
      <c r="AS202" s="15"/>
      <c r="AT202" s="15"/>
      <c r="AU202" s="15"/>
      <c r="AV202" s="15"/>
      <c r="AW202" s="15"/>
      <c r="AX202" s="15"/>
      <c r="AY202" s="6"/>
      <c r="AZ202" s="6"/>
      <c r="BA202" s="6"/>
      <c r="BB202" s="6"/>
      <c r="BC202" s="6"/>
      <c r="BD202" s="6"/>
      <c r="BE202" s="6"/>
      <c r="BF202" s="6"/>
      <c r="BG202" s="6"/>
      <c r="BH202" s="6"/>
      <c r="BI202" s="6"/>
      <c r="BJ202" s="6"/>
      <c r="BK202" s="6"/>
      <c r="BL202" s="6"/>
      <c r="BM202" s="6"/>
      <c r="BN202" s="6"/>
      <c r="BO202" s="6"/>
      <c r="BP202" s="6"/>
      <c r="BQ202" s="6"/>
      <c r="BR202" s="6"/>
      <c r="BS202" s="6"/>
      <c r="BT202" s="6"/>
      <c r="BU202" s="6"/>
      <c r="BV202" s="6"/>
      <c r="BW202" s="6"/>
      <c r="BX202" s="6"/>
      <c r="BY202" s="6"/>
      <c r="BZ202" s="6"/>
      <c r="CA202" s="6"/>
      <c r="CB202" s="6"/>
    </row>
    <row r="203" spans="1:80" ht="34.15" customHeight="1">
      <c r="A203" s="2"/>
      <c r="B203" s="2"/>
      <c r="C203" s="2"/>
      <c r="D203" s="2"/>
      <c r="E203" s="2"/>
      <c r="F203" s="15"/>
      <c r="G203" s="2"/>
      <c r="H203" s="2"/>
      <c r="I203" s="2"/>
      <c r="J203" s="2"/>
      <c r="K203" s="2"/>
      <c r="L203" s="2"/>
      <c r="M203" s="2"/>
      <c r="N203" s="546"/>
      <c r="O203" s="2"/>
      <c r="P203" s="2"/>
      <c r="Q203" s="2"/>
      <c r="R203" s="2"/>
      <c r="S203" s="2"/>
      <c r="T203" s="2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  <c r="AG203" s="15"/>
      <c r="AH203" s="15"/>
      <c r="AI203" s="15"/>
      <c r="AJ203" s="15"/>
      <c r="AK203" s="15"/>
      <c r="AL203" s="15"/>
      <c r="AM203" s="15"/>
      <c r="AN203" s="15"/>
      <c r="AO203" s="15"/>
      <c r="AP203" s="15"/>
      <c r="AQ203" s="15"/>
      <c r="AR203" s="15"/>
      <c r="AS203" s="15"/>
      <c r="AT203" s="15"/>
      <c r="AU203" s="15"/>
      <c r="AV203" s="15"/>
      <c r="AW203" s="15"/>
      <c r="AX203" s="15"/>
      <c r="AY203" s="6"/>
      <c r="AZ203" s="6"/>
      <c r="BA203" s="6"/>
      <c r="BB203" s="6"/>
      <c r="BC203" s="6"/>
      <c r="BD203" s="6"/>
      <c r="BE203" s="6"/>
      <c r="BF203" s="6"/>
      <c r="BG203" s="6"/>
      <c r="BH203" s="6"/>
      <c r="BI203" s="6"/>
      <c r="BJ203" s="6"/>
      <c r="BK203" s="6"/>
      <c r="BL203" s="6"/>
      <c r="BM203" s="6"/>
      <c r="BN203" s="6"/>
      <c r="BO203" s="6"/>
      <c r="BP203" s="6"/>
      <c r="BQ203" s="6"/>
      <c r="BR203" s="6"/>
      <c r="BS203" s="6"/>
      <c r="BT203" s="6"/>
      <c r="BU203" s="6"/>
      <c r="BV203" s="6"/>
      <c r="BW203" s="6"/>
      <c r="BX203" s="6"/>
      <c r="BY203" s="6"/>
      <c r="BZ203" s="6"/>
      <c r="CA203" s="6"/>
      <c r="CB203" s="6"/>
    </row>
    <row r="204" spans="1:80" ht="34.15" customHeight="1">
      <c r="A204" s="2"/>
      <c r="B204" s="2"/>
      <c r="C204" s="2"/>
      <c r="D204" s="2"/>
      <c r="E204" s="2"/>
      <c r="F204" s="15"/>
      <c r="G204" s="2"/>
      <c r="H204" s="2"/>
      <c r="I204" s="2"/>
      <c r="J204" s="2"/>
      <c r="K204" s="2"/>
      <c r="L204" s="2"/>
      <c r="M204" s="2"/>
      <c r="N204" s="546"/>
      <c r="O204" s="2"/>
      <c r="P204" s="2"/>
      <c r="Q204" s="2"/>
      <c r="R204" s="2"/>
      <c r="S204" s="2"/>
      <c r="T204" s="2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  <c r="AG204" s="15"/>
      <c r="AH204" s="15"/>
      <c r="AI204" s="15"/>
      <c r="AJ204" s="15"/>
      <c r="AK204" s="15"/>
      <c r="AL204" s="15"/>
      <c r="AM204" s="15"/>
      <c r="AN204" s="15"/>
      <c r="AO204" s="15"/>
      <c r="AP204" s="15"/>
      <c r="AQ204" s="15"/>
      <c r="AR204" s="15"/>
      <c r="AS204" s="15"/>
      <c r="AT204" s="15"/>
      <c r="AU204" s="15"/>
      <c r="AV204" s="15"/>
      <c r="AW204" s="15"/>
      <c r="AX204" s="15"/>
      <c r="AY204" s="6"/>
      <c r="AZ204" s="6"/>
      <c r="BA204" s="6"/>
      <c r="BB204" s="6"/>
      <c r="BC204" s="6"/>
      <c r="BD204" s="6"/>
      <c r="BE204" s="6"/>
      <c r="BF204" s="6"/>
      <c r="BG204" s="6"/>
      <c r="BH204" s="6"/>
      <c r="BI204" s="6"/>
      <c r="BJ204" s="6"/>
      <c r="BK204" s="6"/>
      <c r="BL204" s="6"/>
      <c r="BM204" s="6"/>
      <c r="BN204" s="6"/>
      <c r="BO204" s="6"/>
      <c r="BP204" s="6"/>
      <c r="BQ204" s="6"/>
      <c r="BR204" s="6"/>
      <c r="BS204" s="6"/>
      <c r="BT204" s="6"/>
      <c r="BU204" s="6"/>
      <c r="BV204" s="6"/>
      <c r="BW204" s="6"/>
      <c r="BX204" s="6"/>
      <c r="BY204" s="6"/>
      <c r="BZ204" s="6"/>
      <c r="CA204" s="6"/>
      <c r="CB204" s="6"/>
    </row>
    <row r="205" spans="1:80" ht="34.15" customHeight="1">
      <c r="A205" s="2"/>
      <c r="B205" s="2"/>
      <c r="C205" s="2"/>
      <c r="D205" s="2"/>
      <c r="E205" s="2"/>
      <c r="F205" s="15"/>
      <c r="G205" s="2"/>
      <c r="H205" s="2"/>
      <c r="I205" s="2"/>
      <c r="J205" s="2"/>
      <c r="K205" s="2"/>
      <c r="L205" s="2"/>
      <c r="M205" s="2"/>
      <c r="N205" s="546"/>
      <c r="O205" s="2"/>
      <c r="P205" s="2"/>
      <c r="Q205" s="2"/>
      <c r="R205" s="2"/>
      <c r="S205" s="2"/>
      <c r="T205" s="2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  <c r="AG205" s="15"/>
      <c r="AH205" s="15"/>
      <c r="AI205" s="15"/>
      <c r="AJ205" s="15"/>
      <c r="AK205" s="15"/>
      <c r="AL205" s="15"/>
      <c r="AM205" s="15"/>
      <c r="AN205" s="15"/>
      <c r="AO205" s="15"/>
      <c r="AP205" s="15"/>
      <c r="AQ205" s="15"/>
      <c r="AR205" s="15"/>
      <c r="AS205" s="15"/>
      <c r="AT205" s="15"/>
      <c r="AU205" s="15"/>
      <c r="AV205" s="15"/>
      <c r="AW205" s="15"/>
      <c r="AX205" s="15"/>
      <c r="AY205" s="6"/>
      <c r="AZ205" s="6"/>
      <c r="BA205" s="6"/>
      <c r="BB205" s="6"/>
      <c r="BC205" s="6"/>
      <c r="BD205" s="6"/>
      <c r="BE205" s="6"/>
      <c r="BF205" s="6"/>
      <c r="BG205" s="6"/>
      <c r="BH205" s="6"/>
      <c r="BI205" s="6"/>
      <c r="BJ205" s="6"/>
      <c r="BK205" s="6"/>
      <c r="BL205" s="6"/>
      <c r="BM205" s="6"/>
      <c r="BN205" s="6"/>
      <c r="BO205" s="6"/>
      <c r="BP205" s="6"/>
      <c r="BQ205" s="6"/>
      <c r="BR205" s="6"/>
      <c r="BS205" s="6"/>
      <c r="BT205" s="6"/>
      <c r="BU205" s="6"/>
      <c r="BV205" s="6"/>
      <c r="BW205" s="6"/>
      <c r="BX205" s="6"/>
      <c r="BY205" s="6"/>
      <c r="BZ205" s="6"/>
      <c r="CA205" s="6"/>
      <c r="CB205" s="6"/>
    </row>
    <row r="206" spans="1:80" ht="34.15" customHeight="1">
      <c r="A206" s="2"/>
      <c r="B206" s="2"/>
      <c r="C206" s="2"/>
      <c r="D206" s="2"/>
      <c r="E206" s="2"/>
      <c r="F206" s="15"/>
      <c r="G206" s="2"/>
      <c r="H206" s="2"/>
      <c r="I206" s="2"/>
      <c r="J206" s="2"/>
      <c r="K206" s="2"/>
      <c r="L206" s="2"/>
      <c r="M206" s="2"/>
      <c r="N206" s="546"/>
      <c r="O206" s="2"/>
      <c r="P206" s="2"/>
      <c r="Q206" s="2"/>
      <c r="R206" s="2"/>
      <c r="S206" s="2"/>
      <c r="T206" s="2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  <c r="AG206" s="15"/>
      <c r="AH206" s="15"/>
      <c r="AI206" s="15"/>
      <c r="AJ206" s="15"/>
      <c r="AK206" s="15"/>
      <c r="AL206" s="15"/>
      <c r="AM206" s="15"/>
      <c r="AN206" s="15"/>
      <c r="AO206" s="15"/>
      <c r="AP206" s="15"/>
      <c r="AQ206" s="15"/>
      <c r="AR206" s="15"/>
      <c r="AS206" s="15"/>
      <c r="AT206" s="15"/>
      <c r="AU206" s="15"/>
      <c r="AV206" s="15"/>
      <c r="AW206" s="15"/>
      <c r="AX206" s="15"/>
      <c r="AY206" s="6"/>
      <c r="AZ206" s="6"/>
      <c r="BA206" s="6"/>
      <c r="BB206" s="6"/>
      <c r="BC206" s="6"/>
      <c r="BD206" s="6"/>
      <c r="BE206" s="6"/>
      <c r="BF206" s="6"/>
      <c r="BG206" s="6"/>
      <c r="BH206" s="6"/>
      <c r="BI206" s="6"/>
      <c r="BJ206" s="6"/>
      <c r="BK206" s="6"/>
      <c r="BL206" s="6"/>
      <c r="BM206" s="6"/>
      <c r="BN206" s="6"/>
      <c r="BO206" s="6"/>
      <c r="BP206" s="6"/>
      <c r="BQ206" s="6"/>
      <c r="BR206" s="6"/>
      <c r="BS206" s="6"/>
      <c r="BT206" s="6"/>
      <c r="BU206" s="6"/>
      <c r="BV206" s="6"/>
      <c r="BW206" s="6"/>
      <c r="BX206" s="6"/>
      <c r="BY206" s="6"/>
      <c r="BZ206" s="6"/>
      <c r="CA206" s="6"/>
      <c r="CB206" s="6"/>
    </row>
    <row r="207" spans="1:80" ht="34.15" customHeight="1">
      <c r="A207" s="2"/>
      <c r="B207" s="2"/>
      <c r="C207" s="2"/>
      <c r="D207" s="2"/>
      <c r="E207" s="2"/>
      <c r="F207" s="15"/>
      <c r="G207" s="2"/>
      <c r="H207" s="2"/>
      <c r="I207" s="2"/>
      <c r="J207" s="2"/>
      <c r="K207" s="2"/>
      <c r="L207" s="2"/>
      <c r="M207" s="2"/>
      <c r="N207" s="546"/>
      <c r="O207" s="2"/>
      <c r="P207" s="2"/>
      <c r="Q207" s="2"/>
      <c r="R207" s="2"/>
      <c r="S207" s="2"/>
      <c r="T207" s="2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  <c r="AG207" s="15"/>
      <c r="AH207" s="15"/>
      <c r="AI207" s="15"/>
      <c r="AJ207" s="15"/>
      <c r="AK207" s="15"/>
      <c r="AL207" s="15"/>
      <c r="AM207" s="15"/>
      <c r="AN207" s="15"/>
      <c r="AO207" s="15"/>
      <c r="AP207" s="15"/>
      <c r="AQ207" s="15"/>
      <c r="AR207" s="15"/>
      <c r="AS207" s="15"/>
      <c r="AT207" s="15"/>
      <c r="AU207" s="15"/>
      <c r="AV207" s="15"/>
      <c r="AW207" s="15"/>
      <c r="AX207" s="15"/>
      <c r="AY207" s="6"/>
      <c r="AZ207" s="6"/>
      <c r="BA207" s="6"/>
      <c r="BB207" s="6"/>
      <c r="BC207" s="6"/>
      <c r="BD207" s="6"/>
      <c r="BE207" s="6"/>
      <c r="BF207" s="6"/>
      <c r="BG207" s="6"/>
      <c r="BH207" s="6"/>
      <c r="BI207" s="6"/>
      <c r="BJ207" s="6"/>
      <c r="BK207" s="6"/>
      <c r="BL207" s="6"/>
      <c r="BM207" s="6"/>
      <c r="BN207" s="6"/>
      <c r="BO207" s="6"/>
      <c r="BP207" s="6"/>
      <c r="BQ207" s="6"/>
      <c r="BR207" s="6"/>
      <c r="BS207" s="6"/>
      <c r="BT207" s="6"/>
      <c r="BU207" s="6"/>
      <c r="BV207" s="6"/>
      <c r="BW207" s="6"/>
      <c r="BX207" s="6"/>
      <c r="BY207" s="6"/>
      <c r="BZ207" s="6"/>
      <c r="CA207" s="6"/>
      <c r="CB207" s="6"/>
    </row>
    <row r="208" spans="1:80" ht="34.15" customHeight="1">
      <c r="A208" s="2"/>
      <c r="B208" s="2"/>
      <c r="C208" s="2"/>
      <c r="D208" s="2"/>
      <c r="E208" s="2"/>
      <c r="F208" s="15"/>
      <c r="G208" s="2"/>
      <c r="H208" s="2"/>
      <c r="I208" s="2"/>
      <c r="J208" s="2"/>
      <c r="K208" s="2"/>
      <c r="L208" s="2"/>
      <c r="M208" s="2"/>
      <c r="N208" s="546"/>
      <c r="O208" s="2"/>
      <c r="P208" s="2"/>
      <c r="Q208" s="2"/>
      <c r="R208" s="2"/>
      <c r="S208" s="2"/>
      <c r="T208" s="2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  <c r="AG208" s="15"/>
      <c r="AH208" s="15"/>
      <c r="AI208" s="15"/>
      <c r="AJ208" s="15"/>
      <c r="AK208" s="15"/>
      <c r="AL208" s="15"/>
      <c r="AM208" s="15"/>
      <c r="AN208" s="15"/>
      <c r="AO208" s="15"/>
      <c r="AP208" s="15"/>
      <c r="AQ208" s="15"/>
      <c r="AR208" s="15"/>
      <c r="AS208" s="15"/>
      <c r="AT208" s="15"/>
      <c r="AU208" s="15"/>
      <c r="AV208" s="15"/>
      <c r="AW208" s="15"/>
      <c r="AX208" s="15"/>
      <c r="AY208" s="6"/>
      <c r="AZ208" s="6"/>
      <c r="BA208" s="6"/>
      <c r="BB208" s="6"/>
      <c r="BC208" s="6"/>
      <c r="BD208" s="6"/>
      <c r="BE208" s="6"/>
      <c r="BF208" s="6"/>
      <c r="BG208" s="6"/>
      <c r="BH208" s="6"/>
      <c r="BI208" s="6"/>
      <c r="BJ208" s="6"/>
      <c r="BK208" s="6"/>
      <c r="BL208" s="6"/>
      <c r="BM208" s="6"/>
      <c r="BN208" s="6"/>
      <c r="BO208" s="6"/>
      <c r="BP208" s="6"/>
      <c r="BQ208" s="6"/>
      <c r="BR208" s="6"/>
      <c r="BS208" s="6"/>
      <c r="BT208" s="6"/>
      <c r="BU208" s="6"/>
      <c r="BV208" s="6"/>
      <c r="BW208" s="6"/>
      <c r="BX208" s="6"/>
      <c r="BY208" s="6"/>
      <c r="BZ208" s="6"/>
      <c r="CA208" s="6"/>
      <c r="CB208" s="6"/>
    </row>
    <row r="209" spans="1:80" ht="34.15" customHeight="1">
      <c r="A209" s="2"/>
      <c r="B209" s="2"/>
      <c r="C209" s="2"/>
      <c r="D209" s="2"/>
      <c r="E209" s="2"/>
      <c r="F209" s="15"/>
      <c r="G209" s="2"/>
      <c r="H209" s="2"/>
      <c r="I209" s="2"/>
      <c r="J209" s="2"/>
      <c r="K209" s="2"/>
      <c r="L209" s="2"/>
      <c r="M209" s="2"/>
      <c r="N209" s="546"/>
      <c r="O209" s="2"/>
      <c r="P209" s="2"/>
      <c r="Q209" s="2"/>
      <c r="R209" s="2"/>
      <c r="S209" s="2"/>
      <c r="T209" s="2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  <c r="AG209" s="15"/>
      <c r="AH209" s="15"/>
      <c r="AI209" s="15"/>
      <c r="AJ209" s="15"/>
      <c r="AK209" s="15"/>
      <c r="AL209" s="15"/>
      <c r="AM209" s="15"/>
      <c r="AN209" s="15"/>
      <c r="AO209" s="15"/>
      <c r="AP209" s="15"/>
      <c r="AQ209" s="15"/>
      <c r="AR209" s="15"/>
      <c r="AS209" s="15"/>
      <c r="AT209" s="15"/>
      <c r="AU209" s="15"/>
      <c r="AV209" s="15"/>
      <c r="AW209" s="15"/>
      <c r="AX209" s="15"/>
      <c r="AY209" s="6"/>
      <c r="AZ209" s="6"/>
      <c r="BA209" s="6"/>
      <c r="BB209" s="6"/>
      <c r="BC209" s="6"/>
      <c r="BD209" s="6"/>
      <c r="BE209" s="6"/>
      <c r="BF209" s="6"/>
      <c r="BG209" s="6"/>
      <c r="BH209" s="6"/>
      <c r="BI209" s="6"/>
      <c r="BJ209" s="6"/>
      <c r="BK209" s="6"/>
      <c r="BL209" s="6"/>
      <c r="BM209" s="6"/>
      <c r="BN209" s="6"/>
      <c r="BO209" s="6"/>
      <c r="BP209" s="6"/>
      <c r="BQ209" s="6"/>
      <c r="BR209" s="6"/>
      <c r="BS209" s="6"/>
      <c r="BT209" s="6"/>
      <c r="BU209" s="6"/>
      <c r="BV209" s="6"/>
      <c r="BW209" s="6"/>
      <c r="BX209" s="6"/>
      <c r="BY209" s="6"/>
      <c r="BZ209" s="6"/>
      <c r="CA209" s="6"/>
      <c r="CB209" s="6"/>
    </row>
    <row r="210" spans="1:80" ht="34.15" customHeight="1">
      <c r="A210" s="2"/>
      <c r="B210" s="2"/>
      <c r="C210" s="2"/>
      <c r="D210" s="2"/>
      <c r="E210" s="2"/>
      <c r="F210" s="15"/>
      <c r="G210" s="2"/>
      <c r="H210" s="2"/>
      <c r="I210" s="2"/>
      <c r="J210" s="2"/>
      <c r="K210" s="2"/>
      <c r="L210" s="2"/>
      <c r="M210" s="2"/>
      <c r="N210" s="546"/>
      <c r="O210" s="2"/>
      <c r="P210" s="2"/>
      <c r="Q210" s="2"/>
      <c r="R210" s="2"/>
      <c r="S210" s="2"/>
      <c r="T210" s="2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  <c r="AG210" s="15"/>
      <c r="AH210" s="15"/>
      <c r="AI210" s="15"/>
      <c r="AJ210" s="15"/>
      <c r="AK210" s="15"/>
      <c r="AL210" s="15"/>
      <c r="AM210" s="15"/>
      <c r="AN210" s="15"/>
      <c r="AO210" s="15"/>
      <c r="AP210" s="15"/>
      <c r="AQ210" s="15"/>
      <c r="AR210" s="15"/>
      <c r="AS210" s="15"/>
      <c r="AT210" s="15"/>
      <c r="AU210" s="15"/>
      <c r="AV210" s="15"/>
      <c r="AW210" s="15"/>
      <c r="AX210" s="15"/>
      <c r="AY210" s="6"/>
      <c r="AZ210" s="6"/>
      <c r="BA210" s="6"/>
      <c r="BB210" s="6"/>
      <c r="BC210" s="6"/>
      <c r="BD210" s="6"/>
      <c r="BE210" s="6"/>
      <c r="BF210" s="6"/>
      <c r="BG210" s="6"/>
      <c r="BH210" s="6"/>
      <c r="BI210" s="6"/>
      <c r="BJ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6"/>
      <c r="BV210" s="6"/>
      <c r="BW210" s="6"/>
      <c r="BX210" s="6"/>
      <c r="BY210" s="6"/>
      <c r="BZ210" s="6"/>
      <c r="CA210" s="6"/>
      <c r="CB210" s="6"/>
    </row>
    <row r="211" spans="1:80" ht="34.15" customHeight="1">
      <c r="A211" s="2"/>
      <c r="B211" s="2"/>
      <c r="C211" s="2"/>
      <c r="D211" s="2"/>
      <c r="E211" s="2"/>
      <c r="F211" s="15"/>
      <c r="G211" s="2"/>
      <c r="H211" s="2"/>
      <c r="I211" s="2"/>
      <c r="J211" s="2"/>
      <c r="K211" s="2"/>
      <c r="L211" s="2"/>
      <c r="M211" s="2"/>
      <c r="N211" s="546"/>
      <c r="O211" s="2"/>
      <c r="P211" s="2"/>
      <c r="Q211" s="2"/>
      <c r="R211" s="2"/>
      <c r="S211" s="2"/>
      <c r="T211" s="2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  <c r="AG211" s="15"/>
      <c r="AH211" s="15"/>
      <c r="AI211" s="15"/>
      <c r="AJ211" s="15"/>
      <c r="AK211" s="15"/>
      <c r="AL211" s="15"/>
      <c r="AM211" s="15"/>
      <c r="AN211" s="15"/>
      <c r="AO211" s="15"/>
      <c r="AP211" s="15"/>
      <c r="AQ211" s="15"/>
      <c r="AR211" s="15"/>
      <c r="AS211" s="15"/>
      <c r="AT211" s="15"/>
      <c r="AU211" s="15"/>
      <c r="AV211" s="15"/>
      <c r="AW211" s="15"/>
      <c r="AX211" s="15"/>
      <c r="AY211" s="6"/>
      <c r="AZ211" s="6"/>
      <c r="BA211" s="6"/>
      <c r="BB211" s="6"/>
      <c r="BC211" s="6"/>
      <c r="BD211" s="6"/>
      <c r="BE211" s="6"/>
      <c r="BF211" s="6"/>
      <c r="BG211" s="6"/>
      <c r="BH211" s="6"/>
      <c r="BI211" s="6"/>
      <c r="BJ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6"/>
      <c r="BV211" s="6"/>
      <c r="BW211" s="6"/>
      <c r="BX211" s="6"/>
      <c r="BY211" s="6"/>
      <c r="BZ211" s="6"/>
      <c r="CA211" s="6"/>
      <c r="CB211" s="6"/>
    </row>
    <row r="212" spans="1:80" ht="34.15" customHeight="1">
      <c r="A212" s="2"/>
      <c r="B212" s="2"/>
      <c r="C212" s="2"/>
      <c r="D212" s="2"/>
      <c r="E212" s="2"/>
      <c r="F212" s="15"/>
      <c r="G212" s="2"/>
      <c r="H212" s="2"/>
      <c r="I212" s="2"/>
      <c r="J212" s="2"/>
      <c r="K212" s="2"/>
      <c r="L212" s="2"/>
      <c r="M212" s="2"/>
      <c r="N212" s="546"/>
      <c r="O212" s="2"/>
      <c r="P212" s="2"/>
      <c r="Q212" s="2"/>
      <c r="R212" s="2"/>
      <c r="S212" s="2"/>
      <c r="T212" s="2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  <c r="AG212" s="15"/>
      <c r="AH212" s="15"/>
      <c r="AI212" s="15"/>
      <c r="AJ212" s="15"/>
      <c r="AK212" s="15"/>
      <c r="AL212" s="15"/>
      <c r="AM212" s="15"/>
      <c r="AN212" s="15"/>
      <c r="AO212" s="15"/>
      <c r="AP212" s="15"/>
      <c r="AQ212" s="15"/>
      <c r="AR212" s="15"/>
      <c r="AS212" s="15"/>
      <c r="AT212" s="15"/>
      <c r="AU212" s="15"/>
      <c r="AV212" s="15"/>
      <c r="AW212" s="15"/>
      <c r="AX212" s="15"/>
      <c r="AY212" s="6"/>
      <c r="AZ212" s="6"/>
      <c r="BA212" s="6"/>
      <c r="BB212" s="6"/>
      <c r="BC212" s="6"/>
      <c r="BD212" s="6"/>
      <c r="BE212" s="6"/>
      <c r="BF212" s="6"/>
      <c r="BG212" s="6"/>
      <c r="BH212" s="6"/>
      <c r="BI212" s="6"/>
      <c r="BJ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6"/>
      <c r="BV212" s="6"/>
      <c r="BW212" s="6"/>
      <c r="BX212" s="6"/>
      <c r="BY212" s="6"/>
      <c r="BZ212" s="6"/>
      <c r="CA212" s="6"/>
      <c r="CB212" s="6"/>
    </row>
    <row r="213" spans="1:80" ht="34.15" customHeight="1">
      <c r="A213" s="2"/>
      <c r="B213" s="2"/>
      <c r="C213" s="2"/>
      <c r="D213" s="2"/>
      <c r="E213" s="2"/>
      <c r="F213" s="15"/>
      <c r="G213" s="2"/>
      <c r="H213" s="2"/>
      <c r="I213" s="2"/>
      <c r="J213" s="2"/>
      <c r="K213" s="2"/>
      <c r="L213" s="2"/>
      <c r="M213" s="2"/>
      <c r="N213" s="546"/>
      <c r="O213" s="2"/>
      <c r="P213" s="2"/>
      <c r="Q213" s="2"/>
      <c r="R213" s="2"/>
      <c r="S213" s="2"/>
      <c r="T213" s="2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  <c r="AG213" s="15"/>
      <c r="AH213" s="15"/>
      <c r="AI213" s="15"/>
      <c r="AJ213" s="15"/>
      <c r="AK213" s="15"/>
      <c r="AL213" s="15"/>
      <c r="AM213" s="15"/>
      <c r="AN213" s="15"/>
      <c r="AO213" s="15"/>
      <c r="AP213" s="15"/>
      <c r="AQ213" s="15"/>
      <c r="AR213" s="15"/>
      <c r="AS213" s="15"/>
      <c r="AT213" s="15"/>
      <c r="AU213" s="15"/>
      <c r="AV213" s="15"/>
      <c r="AW213" s="15"/>
      <c r="AX213" s="15"/>
      <c r="AY213" s="6"/>
      <c r="AZ213" s="6"/>
      <c r="BA213" s="6"/>
      <c r="BB213" s="6"/>
      <c r="BC213" s="6"/>
      <c r="BD213" s="6"/>
      <c r="BE213" s="6"/>
      <c r="BF213" s="6"/>
      <c r="BG213" s="6"/>
      <c r="BH213" s="6"/>
      <c r="BI213" s="6"/>
      <c r="BJ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  <c r="BW213" s="6"/>
      <c r="BX213" s="6"/>
      <c r="BY213" s="6"/>
      <c r="BZ213" s="6"/>
      <c r="CA213" s="6"/>
      <c r="CB213" s="6"/>
    </row>
    <row r="214" spans="1:80" ht="34.15" customHeight="1">
      <c r="A214" s="2"/>
      <c r="B214" s="2"/>
      <c r="C214" s="2"/>
      <c r="D214" s="2"/>
      <c r="E214" s="2"/>
      <c r="F214" s="15"/>
      <c r="G214" s="2"/>
      <c r="H214" s="2"/>
      <c r="I214" s="2"/>
      <c r="J214" s="2"/>
      <c r="K214" s="2"/>
      <c r="L214" s="2"/>
      <c r="M214" s="2"/>
      <c r="N214" s="546"/>
      <c r="O214" s="2"/>
      <c r="P214" s="2"/>
      <c r="Q214" s="2"/>
      <c r="R214" s="2"/>
      <c r="S214" s="2"/>
      <c r="T214" s="2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  <c r="AG214" s="15"/>
      <c r="AH214" s="15"/>
      <c r="AI214" s="15"/>
      <c r="AJ214" s="15"/>
      <c r="AK214" s="15"/>
      <c r="AL214" s="15"/>
      <c r="AM214" s="15"/>
      <c r="AN214" s="15"/>
      <c r="AO214" s="15"/>
      <c r="AP214" s="15"/>
      <c r="AQ214" s="15"/>
      <c r="AR214" s="15"/>
      <c r="AS214" s="15"/>
      <c r="AT214" s="15"/>
      <c r="AU214" s="15"/>
      <c r="AV214" s="15"/>
      <c r="AW214" s="15"/>
      <c r="AX214" s="15"/>
      <c r="AY214" s="6"/>
      <c r="AZ214" s="6"/>
      <c r="BA214" s="6"/>
      <c r="BB214" s="6"/>
      <c r="BC214" s="6"/>
      <c r="BD214" s="6"/>
      <c r="BE214" s="6"/>
      <c r="BF214" s="6"/>
      <c r="BG214" s="6"/>
      <c r="BH214" s="6"/>
      <c r="BI214" s="6"/>
      <c r="BJ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6"/>
      <c r="BV214" s="6"/>
      <c r="BW214" s="6"/>
      <c r="BX214" s="6"/>
      <c r="BY214" s="6"/>
      <c r="BZ214" s="6"/>
      <c r="CA214" s="6"/>
      <c r="CB214" s="6"/>
    </row>
    <row r="215" spans="1:80" ht="34.15" customHeight="1">
      <c r="A215" s="2"/>
      <c r="B215" s="2"/>
      <c r="C215" s="2"/>
      <c r="D215" s="2"/>
      <c r="E215" s="2"/>
      <c r="F215" s="15"/>
      <c r="G215" s="2"/>
      <c r="H215" s="2"/>
      <c r="I215" s="2"/>
      <c r="J215" s="2"/>
      <c r="K215" s="2"/>
      <c r="L215" s="2"/>
      <c r="M215" s="2"/>
      <c r="N215" s="546"/>
      <c r="O215" s="2"/>
      <c r="P215" s="2"/>
      <c r="Q215" s="2"/>
      <c r="R215" s="2"/>
      <c r="S215" s="2"/>
      <c r="T215" s="2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  <c r="AG215" s="15"/>
      <c r="AH215" s="15"/>
      <c r="AI215" s="15"/>
      <c r="AJ215" s="15"/>
      <c r="AK215" s="15"/>
      <c r="AL215" s="15"/>
      <c r="AM215" s="15"/>
      <c r="AN215" s="15"/>
      <c r="AO215" s="15"/>
      <c r="AP215" s="15"/>
      <c r="AQ215" s="15"/>
      <c r="AR215" s="15"/>
      <c r="AS215" s="15"/>
      <c r="AT215" s="15"/>
      <c r="AU215" s="15"/>
      <c r="AV215" s="15"/>
      <c r="AW215" s="15"/>
      <c r="AX215" s="15"/>
      <c r="AY215" s="6"/>
      <c r="AZ215" s="6"/>
      <c r="BA215" s="6"/>
      <c r="BB215" s="6"/>
      <c r="BC215" s="6"/>
      <c r="BD215" s="6"/>
      <c r="BE215" s="6"/>
      <c r="BF215" s="6"/>
      <c r="BG215" s="6"/>
      <c r="BH215" s="6"/>
      <c r="BI215" s="6"/>
      <c r="BJ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  <c r="BW215" s="6"/>
      <c r="BX215" s="6"/>
      <c r="BY215" s="6"/>
      <c r="BZ215" s="6"/>
      <c r="CA215" s="6"/>
      <c r="CB215" s="6"/>
    </row>
    <row r="216" spans="1:80" ht="34.15" customHeight="1">
      <c r="A216" s="2"/>
      <c r="B216" s="2"/>
      <c r="C216" s="2"/>
      <c r="D216" s="2"/>
      <c r="E216" s="2"/>
      <c r="F216" s="15"/>
      <c r="G216" s="2"/>
      <c r="H216" s="2"/>
      <c r="I216" s="2"/>
      <c r="J216" s="2"/>
      <c r="K216" s="2"/>
      <c r="L216" s="2"/>
      <c r="M216" s="2"/>
      <c r="N216" s="546"/>
      <c r="O216" s="2"/>
      <c r="P216" s="2"/>
      <c r="Q216" s="2"/>
      <c r="R216" s="2"/>
      <c r="S216" s="2"/>
      <c r="T216" s="2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  <c r="AG216" s="15"/>
      <c r="AH216" s="15"/>
      <c r="AI216" s="15"/>
      <c r="AJ216" s="15"/>
      <c r="AK216" s="15"/>
      <c r="AL216" s="15"/>
      <c r="AM216" s="15"/>
      <c r="AN216" s="15"/>
      <c r="AO216" s="15"/>
      <c r="AP216" s="15"/>
      <c r="AQ216" s="15"/>
      <c r="AR216" s="15"/>
      <c r="AS216" s="15"/>
      <c r="AT216" s="15"/>
      <c r="AU216" s="15"/>
      <c r="AV216" s="15"/>
      <c r="AW216" s="15"/>
      <c r="AX216" s="15"/>
      <c r="AY216" s="6"/>
      <c r="AZ216" s="6"/>
      <c r="BA216" s="6"/>
      <c r="BB216" s="6"/>
      <c r="BC216" s="6"/>
      <c r="BD216" s="6"/>
      <c r="BE216" s="6"/>
      <c r="BF216" s="6"/>
      <c r="BG216" s="6"/>
      <c r="BH216" s="6"/>
      <c r="BI216" s="6"/>
      <c r="BJ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6"/>
      <c r="BV216" s="6"/>
      <c r="BW216" s="6"/>
      <c r="BX216" s="6"/>
      <c r="BY216" s="6"/>
      <c r="BZ216" s="6"/>
      <c r="CA216" s="6"/>
      <c r="CB216" s="6"/>
    </row>
    <row r="217" spans="1:80" ht="34.15" customHeight="1">
      <c r="A217" s="2"/>
      <c r="B217" s="2"/>
      <c r="C217" s="2"/>
      <c r="D217" s="2"/>
      <c r="E217" s="2"/>
      <c r="F217" s="15"/>
      <c r="G217" s="2"/>
      <c r="H217" s="2"/>
      <c r="I217" s="2"/>
      <c r="J217" s="2"/>
      <c r="K217" s="2"/>
      <c r="L217" s="2"/>
      <c r="M217" s="2"/>
      <c r="N217" s="546"/>
      <c r="O217" s="2"/>
      <c r="P217" s="2"/>
      <c r="Q217" s="2"/>
      <c r="R217" s="2"/>
      <c r="S217" s="2"/>
      <c r="T217" s="2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  <c r="AG217" s="15"/>
      <c r="AH217" s="15"/>
      <c r="AI217" s="15"/>
      <c r="AJ217" s="15"/>
      <c r="AK217" s="15"/>
      <c r="AL217" s="15"/>
      <c r="AM217" s="15"/>
      <c r="AN217" s="15"/>
      <c r="AO217" s="15"/>
      <c r="AP217" s="15"/>
      <c r="AQ217" s="15"/>
      <c r="AR217" s="15"/>
      <c r="AS217" s="15"/>
      <c r="AT217" s="15"/>
      <c r="AU217" s="15"/>
      <c r="AV217" s="15"/>
      <c r="AW217" s="15"/>
      <c r="AX217" s="15"/>
      <c r="AY217" s="6"/>
      <c r="AZ217" s="6"/>
      <c r="BA217" s="6"/>
      <c r="BB217" s="6"/>
      <c r="BC217" s="6"/>
      <c r="BD217" s="6"/>
      <c r="BE217" s="6"/>
      <c r="BF217" s="6"/>
      <c r="BG217" s="6"/>
      <c r="BH217" s="6"/>
      <c r="BI217" s="6"/>
      <c r="BJ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  <c r="BX217" s="6"/>
      <c r="BY217" s="6"/>
      <c r="BZ217" s="6"/>
      <c r="CA217" s="6"/>
      <c r="CB217" s="6"/>
    </row>
    <row r="218" spans="1:80" ht="34.15" customHeight="1">
      <c r="A218" s="2"/>
      <c r="B218" s="2"/>
      <c r="C218" s="2"/>
      <c r="D218" s="2"/>
      <c r="E218" s="2"/>
      <c r="F218" s="15"/>
      <c r="G218" s="2"/>
      <c r="H218" s="2"/>
      <c r="I218" s="2"/>
      <c r="J218" s="2"/>
      <c r="K218" s="2"/>
      <c r="L218" s="2"/>
      <c r="M218" s="2"/>
      <c r="N218" s="546"/>
      <c r="O218" s="2"/>
      <c r="P218" s="2"/>
      <c r="Q218" s="2"/>
      <c r="R218" s="2"/>
      <c r="S218" s="2"/>
      <c r="T218" s="2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  <c r="AG218" s="15"/>
      <c r="AH218" s="15"/>
      <c r="AI218" s="15"/>
      <c r="AJ218" s="15"/>
      <c r="AK218" s="15"/>
      <c r="AL218" s="15"/>
      <c r="AM218" s="15"/>
      <c r="AN218" s="15"/>
      <c r="AO218" s="15"/>
      <c r="AP218" s="15"/>
      <c r="AQ218" s="15"/>
      <c r="AR218" s="15"/>
      <c r="AS218" s="15"/>
      <c r="AT218" s="15"/>
      <c r="AU218" s="15"/>
      <c r="AV218" s="15"/>
      <c r="AW218" s="15"/>
      <c r="AX218" s="15"/>
      <c r="AY218" s="6"/>
      <c r="AZ218" s="6"/>
      <c r="BA218" s="6"/>
      <c r="BB218" s="6"/>
      <c r="BC218" s="6"/>
      <c r="BD218" s="6"/>
      <c r="BE218" s="6"/>
      <c r="BF218" s="6"/>
      <c r="BG218" s="6"/>
      <c r="BH218" s="6"/>
      <c r="BI218" s="6"/>
      <c r="BJ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6"/>
      <c r="BV218" s="6"/>
      <c r="BW218" s="6"/>
      <c r="BX218" s="6"/>
      <c r="BY218" s="6"/>
      <c r="BZ218" s="6"/>
      <c r="CA218" s="6"/>
      <c r="CB218" s="6"/>
    </row>
    <row r="219" spans="1:80" ht="34.15" customHeight="1">
      <c r="A219" s="2"/>
      <c r="B219" s="2"/>
      <c r="C219" s="2"/>
      <c r="D219" s="2"/>
      <c r="E219" s="2"/>
      <c r="F219" s="15"/>
      <c r="G219" s="2"/>
      <c r="H219" s="2"/>
      <c r="I219" s="2"/>
      <c r="J219" s="2"/>
      <c r="K219" s="2"/>
      <c r="L219" s="2"/>
      <c r="M219" s="2"/>
      <c r="N219" s="546"/>
      <c r="O219" s="2"/>
      <c r="P219" s="2"/>
      <c r="Q219" s="2"/>
      <c r="R219" s="2"/>
      <c r="S219" s="2"/>
      <c r="T219" s="2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  <c r="AG219" s="15"/>
      <c r="AH219" s="15"/>
      <c r="AI219" s="15"/>
      <c r="AJ219" s="15"/>
      <c r="AK219" s="15"/>
      <c r="AL219" s="15"/>
      <c r="AM219" s="15"/>
      <c r="AN219" s="15"/>
      <c r="AO219" s="15"/>
      <c r="AP219" s="15"/>
      <c r="AQ219" s="15"/>
      <c r="AR219" s="15"/>
      <c r="AS219" s="15"/>
      <c r="AT219" s="15"/>
      <c r="AU219" s="15"/>
      <c r="AV219" s="15"/>
      <c r="AW219" s="15"/>
      <c r="AX219" s="15"/>
      <c r="AY219" s="6"/>
      <c r="AZ219" s="6"/>
      <c r="BA219" s="6"/>
      <c r="BB219" s="6"/>
      <c r="BC219" s="6"/>
      <c r="BD219" s="6"/>
      <c r="BE219" s="6"/>
      <c r="BF219" s="6"/>
      <c r="BG219" s="6"/>
      <c r="BH219" s="6"/>
      <c r="BI219" s="6"/>
      <c r="BJ219" s="6"/>
      <c r="BK219" s="6"/>
      <c r="BL219" s="6"/>
      <c r="BM219" s="6"/>
      <c r="BN219" s="6"/>
      <c r="BO219" s="6"/>
      <c r="BP219" s="6"/>
      <c r="BQ219" s="6"/>
      <c r="BR219" s="6"/>
      <c r="BS219" s="6"/>
      <c r="BT219" s="6"/>
      <c r="BU219" s="6"/>
      <c r="BV219" s="6"/>
      <c r="BW219" s="6"/>
      <c r="BX219" s="6"/>
      <c r="BY219" s="6"/>
      <c r="BZ219" s="6"/>
      <c r="CA219" s="6"/>
      <c r="CB219" s="6"/>
    </row>
    <row r="220" spans="1:80" ht="34.15" customHeight="1">
      <c r="A220" s="2"/>
      <c r="B220" s="2"/>
      <c r="C220" s="2"/>
      <c r="D220" s="2"/>
      <c r="E220" s="2"/>
      <c r="F220" s="15"/>
      <c r="G220" s="2"/>
      <c r="H220" s="2"/>
      <c r="I220" s="2"/>
      <c r="J220" s="2"/>
      <c r="K220" s="2"/>
      <c r="L220" s="2"/>
      <c r="M220" s="2"/>
      <c r="N220" s="546"/>
      <c r="O220" s="2"/>
      <c r="P220" s="2"/>
      <c r="Q220" s="2"/>
      <c r="R220" s="2"/>
      <c r="S220" s="2"/>
      <c r="T220" s="2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  <c r="AG220" s="15"/>
      <c r="AH220" s="15"/>
      <c r="AI220" s="15"/>
      <c r="AJ220" s="15"/>
      <c r="AK220" s="15"/>
      <c r="AL220" s="15"/>
      <c r="AM220" s="15"/>
      <c r="AN220" s="15"/>
      <c r="AO220" s="15"/>
      <c r="AP220" s="15"/>
      <c r="AQ220" s="15"/>
      <c r="AR220" s="15"/>
      <c r="AS220" s="15"/>
      <c r="AT220" s="15"/>
      <c r="AU220" s="15"/>
      <c r="AV220" s="15"/>
      <c r="AW220" s="15"/>
      <c r="AX220" s="15"/>
      <c r="AY220" s="6"/>
      <c r="AZ220" s="6"/>
      <c r="BA220" s="6"/>
      <c r="BB220" s="6"/>
      <c r="BC220" s="6"/>
      <c r="BD220" s="6"/>
      <c r="BE220" s="6"/>
      <c r="BF220" s="6"/>
      <c r="BG220" s="6"/>
      <c r="BH220" s="6"/>
      <c r="BI220" s="6"/>
      <c r="BJ220" s="6"/>
      <c r="BK220" s="6"/>
      <c r="BL220" s="6"/>
      <c r="BM220" s="6"/>
      <c r="BN220" s="6"/>
      <c r="BO220" s="6"/>
      <c r="BP220" s="6"/>
      <c r="BQ220" s="6"/>
      <c r="BR220" s="6"/>
      <c r="BS220" s="6"/>
      <c r="BT220" s="6"/>
      <c r="BU220" s="6"/>
      <c r="BV220" s="6"/>
      <c r="BW220" s="6"/>
      <c r="BX220" s="6"/>
      <c r="BY220" s="6"/>
      <c r="BZ220" s="6"/>
      <c r="CA220" s="6"/>
      <c r="CB220" s="6"/>
    </row>
    <row r="221" spans="1:80" ht="34.15" customHeight="1">
      <c r="A221" s="2"/>
      <c r="B221" s="2"/>
      <c r="C221" s="2"/>
      <c r="D221" s="2"/>
      <c r="E221" s="2"/>
      <c r="F221" s="15"/>
      <c r="G221" s="2"/>
      <c r="H221" s="2"/>
      <c r="I221" s="2"/>
      <c r="J221" s="2"/>
      <c r="K221" s="2"/>
      <c r="L221" s="2"/>
      <c r="M221" s="2"/>
      <c r="N221" s="546"/>
      <c r="O221" s="2"/>
      <c r="P221" s="2"/>
      <c r="Q221" s="2"/>
      <c r="R221" s="2"/>
      <c r="S221" s="2"/>
      <c r="T221" s="2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  <c r="AG221" s="15"/>
      <c r="AH221" s="15"/>
      <c r="AI221" s="15"/>
      <c r="AJ221" s="15"/>
      <c r="AK221" s="15"/>
      <c r="AL221" s="15"/>
      <c r="AM221" s="15"/>
      <c r="AN221" s="15"/>
      <c r="AO221" s="15"/>
      <c r="AP221" s="15"/>
      <c r="AQ221" s="15"/>
      <c r="AR221" s="15"/>
      <c r="AS221" s="15"/>
      <c r="AT221" s="15"/>
      <c r="AU221" s="15"/>
      <c r="AV221" s="15"/>
      <c r="AW221" s="15"/>
      <c r="AX221" s="15"/>
      <c r="AY221" s="6"/>
      <c r="AZ221" s="6"/>
      <c r="BA221" s="6"/>
      <c r="BB221" s="6"/>
      <c r="BC221" s="6"/>
      <c r="BD221" s="6"/>
      <c r="BE221" s="6"/>
      <c r="BF221" s="6"/>
      <c r="BG221" s="6"/>
      <c r="BH221" s="6"/>
      <c r="BI221" s="6"/>
      <c r="BJ221" s="6"/>
      <c r="BK221" s="6"/>
      <c r="BL221" s="6"/>
      <c r="BM221" s="6"/>
      <c r="BN221" s="6"/>
      <c r="BO221" s="6"/>
      <c r="BP221" s="6"/>
      <c r="BQ221" s="6"/>
      <c r="BR221" s="6"/>
      <c r="BS221" s="6"/>
      <c r="BT221" s="6"/>
      <c r="BU221" s="6"/>
      <c r="BV221" s="6"/>
      <c r="BW221" s="6"/>
      <c r="BX221" s="6"/>
      <c r="BY221" s="6"/>
      <c r="BZ221" s="6"/>
      <c r="CA221" s="6"/>
      <c r="CB221" s="6"/>
    </row>
    <row r="222" spans="1:80" ht="34.15" customHeight="1">
      <c r="A222" s="2"/>
      <c r="B222" s="2"/>
      <c r="C222" s="2"/>
      <c r="D222" s="2"/>
      <c r="E222" s="2"/>
      <c r="F222" s="15"/>
      <c r="G222" s="2"/>
      <c r="H222" s="2"/>
      <c r="I222" s="2"/>
      <c r="J222" s="2"/>
      <c r="K222" s="2"/>
      <c r="L222" s="2"/>
      <c r="M222" s="2"/>
      <c r="N222" s="546"/>
      <c r="O222" s="2"/>
      <c r="P222" s="2"/>
      <c r="Q222" s="2"/>
      <c r="R222" s="2"/>
      <c r="S222" s="2"/>
      <c r="T222" s="2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  <c r="AG222" s="15"/>
      <c r="AH222" s="15"/>
      <c r="AI222" s="15"/>
      <c r="AJ222" s="15"/>
      <c r="AK222" s="15"/>
      <c r="AL222" s="15"/>
      <c r="AM222" s="15"/>
      <c r="AN222" s="15"/>
      <c r="AO222" s="15"/>
      <c r="AP222" s="15"/>
      <c r="AQ222" s="15"/>
      <c r="AR222" s="15"/>
      <c r="AS222" s="15"/>
      <c r="AT222" s="15"/>
      <c r="AU222" s="15"/>
      <c r="AV222" s="15"/>
      <c r="AW222" s="15"/>
      <c r="AX222" s="15"/>
      <c r="AY222" s="6"/>
      <c r="AZ222" s="6"/>
      <c r="BA222" s="6"/>
      <c r="BB222" s="6"/>
      <c r="BC222" s="6"/>
      <c r="BD222" s="6"/>
      <c r="BE222" s="6"/>
      <c r="BF222" s="6"/>
      <c r="BG222" s="6"/>
      <c r="BH222" s="6"/>
      <c r="BI222" s="6"/>
      <c r="BJ222" s="6"/>
      <c r="BK222" s="6"/>
      <c r="BL222" s="6"/>
      <c r="BM222" s="6"/>
      <c r="BN222" s="6"/>
      <c r="BO222" s="6"/>
      <c r="BP222" s="6"/>
      <c r="BQ222" s="6"/>
      <c r="BR222" s="6"/>
      <c r="BS222" s="6"/>
      <c r="BT222" s="6"/>
      <c r="BU222" s="6"/>
      <c r="BV222" s="6"/>
      <c r="BW222" s="6"/>
      <c r="BX222" s="6"/>
      <c r="BY222" s="6"/>
      <c r="BZ222" s="6"/>
      <c r="CA222" s="6"/>
      <c r="CB222" s="6"/>
    </row>
    <row r="223" spans="1:80" ht="34.15" customHeight="1">
      <c r="A223" s="2"/>
      <c r="B223" s="2"/>
      <c r="C223" s="2"/>
      <c r="D223" s="2"/>
      <c r="E223" s="2"/>
      <c r="F223" s="15"/>
      <c r="G223" s="2"/>
      <c r="H223" s="2"/>
      <c r="I223" s="2"/>
      <c r="J223" s="2"/>
      <c r="K223" s="2"/>
      <c r="L223" s="2"/>
      <c r="M223" s="2"/>
      <c r="N223" s="546"/>
      <c r="O223" s="2"/>
      <c r="P223" s="2"/>
      <c r="Q223" s="2"/>
      <c r="R223" s="2"/>
      <c r="S223" s="2"/>
      <c r="T223" s="2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  <c r="AG223" s="15"/>
      <c r="AH223" s="15"/>
      <c r="AI223" s="15"/>
      <c r="AJ223" s="15"/>
      <c r="AK223" s="15"/>
      <c r="AL223" s="15"/>
      <c r="AM223" s="15"/>
      <c r="AN223" s="15"/>
      <c r="AO223" s="15"/>
      <c r="AP223" s="15"/>
      <c r="AQ223" s="15"/>
      <c r="AR223" s="15"/>
      <c r="AS223" s="15"/>
      <c r="AT223" s="15"/>
      <c r="AU223" s="15"/>
      <c r="AV223" s="15"/>
      <c r="AW223" s="15"/>
      <c r="AX223" s="15"/>
      <c r="AY223" s="6"/>
      <c r="AZ223" s="6"/>
      <c r="BA223" s="6"/>
      <c r="BB223" s="6"/>
      <c r="BC223" s="6"/>
      <c r="BD223" s="6"/>
      <c r="BE223" s="6"/>
      <c r="BF223" s="6"/>
      <c r="BG223" s="6"/>
      <c r="BH223" s="6"/>
      <c r="BI223" s="6"/>
      <c r="BJ223" s="6"/>
      <c r="BK223" s="6"/>
      <c r="BL223" s="6"/>
      <c r="BM223" s="6"/>
      <c r="BN223" s="6"/>
      <c r="BO223" s="6"/>
      <c r="BP223" s="6"/>
      <c r="BQ223" s="6"/>
      <c r="BR223" s="6"/>
      <c r="BS223" s="6"/>
      <c r="BT223" s="6"/>
      <c r="BU223" s="6"/>
      <c r="BV223" s="6"/>
      <c r="BW223" s="6"/>
      <c r="BX223" s="6"/>
      <c r="BY223" s="6"/>
      <c r="BZ223" s="6"/>
      <c r="CA223" s="6"/>
      <c r="CB223" s="6"/>
    </row>
    <row r="224" spans="1:80" ht="34.15" customHeight="1">
      <c r="A224" s="2"/>
      <c r="B224" s="2"/>
      <c r="C224" s="2"/>
      <c r="D224" s="2"/>
      <c r="E224" s="2"/>
      <c r="F224" s="15"/>
      <c r="G224" s="2"/>
      <c r="H224" s="2"/>
      <c r="I224" s="2"/>
      <c r="J224" s="2"/>
      <c r="K224" s="2"/>
      <c r="L224" s="2"/>
      <c r="M224" s="2"/>
      <c r="N224" s="546"/>
      <c r="O224" s="2"/>
      <c r="P224" s="2"/>
      <c r="Q224" s="2"/>
      <c r="R224" s="2"/>
      <c r="S224" s="2"/>
      <c r="T224" s="2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  <c r="AG224" s="15"/>
      <c r="AH224" s="15"/>
      <c r="AI224" s="15"/>
      <c r="AJ224" s="15"/>
      <c r="AK224" s="15"/>
      <c r="AL224" s="15"/>
      <c r="AM224" s="15"/>
      <c r="AN224" s="15"/>
      <c r="AO224" s="15"/>
      <c r="AP224" s="15"/>
      <c r="AQ224" s="15"/>
      <c r="AR224" s="15"/>
      <c r="AS224" s="15"/>
      <c r="AT224" s="15"/>
      <c r="AU224" s="15"/>
      <c r="AV224" s="15"/>
      <c r="AW224" s="15"/>
      <c r="AX224" s="15"/>
      <c r="AY224" s="6"/>
      <c r="AZ224" s="6"/>
      <c r="BA224" s="6"/>
      <c r="BB224" s="6"/>
      <c r="BC224" s="6"/>
      <c r="BD224" s="6"/>
      <c r="BE224" s="6"/>
      <c r="BF224" s="6"/>
      <c r="BG224" s="6"/>
      <c r="BH224" s="6"/>
      <c r="BI224" s="6"/>
      <c r="BJ224" s="6"/>
      <c r="BK224" s="6"/>
      <c r="BL224" s="6"/>
      <c r="BM224" s="6"/>
      <c r="BN224" s="6"/>
      <c r="BO224" s="6"/>
      <c r="BP224" s="6"/>
      <c r="BQ224" s="6"/>
      <c r="BR224" s="6"/>
      <c r="BS224" s="6"/>
      <c r="BT224" s="6"/>
      <c r="BU224" s="6"/>
      <c r="BV224" s="6"/>
      <c r="BW224" s="6"/>
      <c r="BX224" s="6"/>
      <c r="BY224" s="6"/>
      <c r="BZ224" s="6"/>
      <c r="CA224" s="6"/>
      <c r="CB224" s="6"/>
    </row>
    <row r="225" spans="1:80" ht="34.15" customHeight="1">
      <c r="A225" s="2"/>
      <c r="B225" s="2"/>
      <c r="C225" s="2"/>
      <c r="D225" s="2"/>
      <c r="E225" s="2"/>
      <c r="F225" s="15"/>
      <c r="G225" s="2"/>
      <c r="H225" s="2"/>
      <c r="I225" s="2"/>
      <c r="J225" s="2"/>
      <c r="K225" s="2"/>
      <c r="L225" s="2"/>
      <c r="M225" s="2"/>
      <c r="N225" s="546"/>
      <c r="O225" s="2"/>
      <c r="P225" s="2"/>
      <c r="Q225" s="2"/>
      <c r="R225" s="2"/>
      <c r="S225" s="2"/>
      <c r="T225" s="2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  <c r="AG225" s="15"/>
      <c r="AH225" s="15"/>
      <c r="AI225" s="15"/>
      <c r="AJ225" s="15"/>
      <c r="AK225" s="15"/>
      <c r="AL225" s="15"/>
      <c r="AM225" s="15"/>
      <c r="AN225" s="15"/>
      <c r="AO225" s="15"/>
      <c r="AP225" s="15"/>
      <c r="AQ225" s="15"/>
      <c r="AR225" s="15"/>
      <c r="AS225" s="15"/>
      <c r="AT225" s="15"/>
      <c r="AU225" s="15"/>
      <c r="AV225" s="15"/>
      <c r="AW225" s="15"/>
      <c r="AX225" s="15"/>
      <c r="AY225" s="6"/>
      <c r="AZ225" s="6"/>
      <c r="BA225" s="6"/>
      <c r="BB225" s="6"/>
      <c r="BC225" s="6"/>
      <c r="BD225" s="6"/>
      <c r="BE225" s="6"/>
      <c r="BF225" s="6"/>
      <c r="BG225" s="6"/>
      <c r="BH225" s="6"/>
      <c r="BI225" s="6"/>
      <c r="BJ225" s="6"/>
      <c r="BK225" s="6"/>
      <c r="BL225" s="6"/>
      <c r="BM225" s="6"/>
      <c r="BN225" s="6"/>
      <c r="BO225" s="6"/>
      <c r="BP225" s="6"/>
      <c r="BQ225" s="6"/>
      <c r="BR225" s="6"/>
      <c r="BS225" s="6"/>
      <c r="BT225" s="6"/>
      <c r="BU225" s="6"/>
      <c r="BV225" s="6"/>
      <c r="BW225" s="6"/>
      <c r="BX225" s="6"/>
      <c r="BY225" s="6"/>
      <c r="BZ225" s="6"/>
      <c r="CA225" s="6"/>
      <c r="CB225" s="6"/>
    </row>
    <row r="226" spans="1:80" ht="34.15" customHeight="1">
      <c r="A226" s="2"/>
      <c r="B226" s="2"/>
      <c r="C226" s="2"/>
      <c r="D226" s="2"/>
      <c r="E226" s="2"/>
      <c r="F226" s="15"/>
      <c r="G226" s="2"/>
      <c r="H226" s="2"/>
      <c r="I226" s="2"/>
      <c r="J226" s="2"/>
      <c r="K226" s="2"/>
      <c r="L226" s="2"/>
      <c r="M226" s="2"/>
      <c r="N226" s="546"/>
      <c r="O226" s="2"/>
      <c r="P226" s="2"/>
      <c r="Q226" s="2"/>
      <c r="R226" s="2"/>
      <c r="S226" s="2"/>
      <c r="T226" s="2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  <c r="AG226" s="15"/>
      <c r="AH226" s="15"/>
      <c r="AI226" s="15"/>
      <c r="AJ226" s="15"/>
      <c r="AK226" s="15"/>
      <c r="AL226" s="15"/>
      <c r="AM226" s="15"/>
      <c r="AN226" s="15"/>
      <c r="AO226" s="15"/>
      <c r="AP226" s="15"/>
      <c r="AQ226" s="15"/>
      <c r="AR226" s="15"/>
      <c r="AS226" s="15"/>
      <c r="AT226" s="15"/>
      <c r="AU226" s="15"/>
      <c r="AV226" s="15"/>
      <c r="AW226" s="15"/>
      <c r="AX226" s="15"/>
      <c r="AY226" s="6"/>
      <c r="AZ226" s="6"/>
      <c r="BA226" s="6"/>
      <c r="BB226" s="6"/>
      <c r="BC226" s="6"/>
      <c r="BD226" s="6"/>
      <c r="BE226" s="6"/>
      <c r="BF226" s="6"/>
      <c r="BG226" s="6"/>
      <c r="BH226" s="6"/>
      <c r="BI226" s="6"/>
      <c r="BJ226" s="6"/>
      <c r="BK226" s="6"/>
      <c r="BL226" s="6"/>
      <c r="BM226" s="6"/>
      <c r="BN226" s="6"/>
      <c r="BO226" s="6"/>
      <c r="BP226" s="6"/>
      <c r="BQ226" s="6"/>
      <c r="BR226" s="6"/>
      <c r="BS226" s="6"/>
      <c r="BT226" s="6"/>
      <c r="BU226" s="6"/>
      <c r="BV226" s="6"/>
      <c r="BW226" s="6"/>
      <c r="BX226" s="6"/>
      <c r="BY226" s="6"/>
      <c r="BZ226" s="6"/>
      <c r="CA226" s="6"/>
      <c r="CB226" s="6"/>
    </row>
    <row r="227" spans="1:80" ht="34.15" customHeight="1">
      <c r="A227" s="2"/>
      <c r="B227" s="2"/>
      <c r="C227" s="2"/>
      <c r="D227" s="2"/>
      <c r="E227" s="2"/>
      <c r="F227" s="15"/>
      <c r="G227" s="2"/>
      <c r="H227" s="2"/>
      <c r="I227" s="2"/>
      <c r="J227" s="2"/>
      <c r="K227" s="2"/>
      <c r="L227" s="2"/>
      <c r="M227" s="2"/>
      <c r="N227" s="546"/>
      <c r="O227" s="2"/>
      <c r="P227" s="2"/>
      <c r="Q227" s="2"/>
      <c r="R227" s="2"/>
      <c r="S227" s="2"/>
      <c r="T227" s="2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  <c r="AG227" s="15"/>
      <c r="AH227" s="15"/>
      <c r="AI227" s="15"/>
      <c r="AJ227" s="15"/>
      <c r="AK227" s="15"/>
      <c r="AL227" s="15"/>
      <c r="AM227" s="15"/>
      <c r="AN227" s="15"/>
      <c r="AO227" s="15"/>
      <c r="AP227" s="15"/>
      <c r="AQ227" s="15"/>
      <c r="AR227" s="15"/>
      <c r="AS227" s="15"/>
      <c r="AT227" s="15"/>
      <c r="AU227" s="15"/>
      <c r="AV227" s="15"/>
      <c r="AW227" s="15"/>
      <c r="AX227" s="15"/>
      <c r="AY227" s="6"/>
      <c r="AZ227" s="6"/>
      <c r="BA227" s="6"/>
      <c r="BB227" s="6"/>
      <c r="BC227" s="6"/>
      <c r="BD227" s="6"/>
      <c r="BE227" s="6"/>
      <c r="BF227" s="6"/>
      <c r="BG227" s="6"/>
      <c r="BH227" s="6"/>
      <c r="BI227" s="6"/>
      <c r="BJ227" s="6"/>
      <c r="BK227" s="6"/>
      <c r="BL227" s="6"/>
      <c r="BM227" s="6"/>
      <c r="BN227" s="6"/>
      <c r="BO227" s="6"/>
      <c r="BP227" s="6"/>
      <c r="BQ227" s="6"/>
      <c r="BR227" s="6"/>
      <c r="BS227" s="6"/>
      <c r="BT227" s="6"/>
      <c r="BU227" s="6"/>
      <c r="BV227" s="6"/>
      <c r="BW227" s="6"/>
      <c r="BX227" s="6"/>
      <c r="BY227" s="6"/>
      <c r="BZ227" s="6"/>
      <c r="CA227" s="6"/>
      <c r="CB227" s="6"/>
    </row>
    <row r="228" spans="1:80" ht="34.15" customHeight="1">
      <c r="A228" s="2"/>
      <c r="B228" s="2"/>
      <c r="C228" s="2"/>
      <c r="D228" s="2"/>
      <c r="E228" s="2"/>
      <c r="F228" s="15"/>
      <c r="G228" s="2"/>
      <c r="H228" s="2"/>
      <c r="I228" s="2"/>
      <c r="J228" s="2"/>
      <c r="K228" s="2"/>
      <c r="L228" s="2"/>
      <c r="M228" s="2"/>
      <c r="N228" s="546"/>
      <c r="O228" s="2"/>
      <c r="P228" s="2"/>
      <c r="Q228" s="2"/>
      <c r="R228" s="2"/>
      <c r="S228" s="2"/>
      <c r="T228" s="2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  <c r="AG228" s="15"/>
      <c r="AH228" s="15"/>
      <c r="AI228" s="15"/>
      <c r="AJ228" s="15"/>
      <c r="AK228" s="15"/>
      <c r="AL228" s="15"/>
      <c r="AM228" s="15"/>
      <c r="AN228" s="15"/>
      <c r="AO228" s="15"/>
      <c r="AP228" s="15"/>
      <c r="AQ228" s="15"/>
      <c r="AR228" s="15"/>
      <c r="AS228" s="15"/>
      <c r="AT228" s="15"/>
      <c r="AU228" s="15"/>
      <c r="AV228" s="15"/>
      <c r="AW228" s="15"/>
      <c r="AX228" s="15"/>
      <c r="AY228" s="6"/>
      <c r="AZ228" s="6"/>
      <c r="BA228" s="6"/>
      <c r="BB228" s="6"/>
      <c r="BC228" s="6"/>
      <c r="BD228" s="6"/>
      <c r="BE228" s="6"/>
      <c r="BF228" s="6"/>
      <c r="BG228" s="6"/>
      <c r="BH228" s="6"/>
      <c r="BI228" s="6"/>
      <c r="BJ228" s="6"/>
      <c r="BK228" s="6"/>
      <c r="BL228" s="6"/>
      <c r="BM228" s="6"/>
      <c r="BN228" s="6"/>
      <c r="BO228" s="6"/>
      <c r="BP228" s="6"/>
      <c r="BQ228" s="6"/>
      <c r="BR228" s="6"/>
      <c r="BS228" s="6"/>
      <c r="BT228" s="6"/>
      <c r="BU228" s="6"/>
      <c r="BV228" s="6"/>
      <c r="BW228" s="6"/>
      <c r="BX228" s="6"/>
      <c r="BY228" s="6"/>
      <c r="BZ228" s="6"/>
      <c r="CA228" s="6"/>
      <c r="CB228" s="6"/>
    </row>
    <row r="229" spans="1:80" ht="34.15" customHeight="1">
      <c r="A229" s="2"/>
      <c r="B229" s="2"/>
      <c r="C229" s="2"/>
      <c r="D229" s="2"/>
      <c r="E229" s="2"/>
      <c r="F229" s="15"/>
      <c r="G229" s="2"/>
      <c r="H229" s="2"/>
      <c r="I229" s="2"/>
      <c r="J229" s="2"/>
      <c r="K229" s="2"/>
      <c r="L229" s="2"/>
      <c r="M229" s="2"/>
      <c r="N229" s="546"/>
      <c r="O229" s="2"/>
      <c r="P229" s="2"/>
      <c r="Q229" s="2"/>
      <c r="R229" s="2"/>
      <c r="S229" s="2"/>
      <c r="T229" s="2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  <c r="AG229" s="15"/>
      <c r="AH229" s="15"/>
      <c r="AI229" s="15"/>
      <c r="AJ229" s="15"/>
      <c r="AK229" s="15"/>
      <c r="AL229" s="15"/>
      <c r="AM229" s="15"/>
      <c r="AN229" s="15"/>
      <c r="AO229" s="15"/>
      <c r="AP229" s="15"/>
      <c r="AQ229" s="15"/>
      <c r="AR229" s="15"/>
      <c r="AS229" s="15"/>
      <c r="AT229" s="15"/>
      <c r="AU229" s="15"/>
      <c r="AV229" s="15"/>
      <c r="AW229" s="15"/>
      <c r="AX229" s="15"/>
      <c r="AY229" s="6"/>
      <c r="AZ229" s="6"/>
      <c r="BA229" s="6"/>
      <c r="BB229" s="6"/>
      <c r="BC229" s="6"/>
      <c r="BD229" s="6"/>
      <c r="BE229" s="6"/>
      <c r="BF229" s="6"/>
      <c r="BG229" s="6"/>
      <c r="BH229" s="6"/>
      <c r="BI229" s="6"/>
      <c r="BJ229" s="6"/>
      <c r="BK229" s="6"/>
      <c r="BL229" s="6"/>
      <c r="BM229" s="6"/>
      <c r="BN229" s="6"/>
      <c r="BO229" s="6"/>
      <c r="BP229" s="6"/>
      <c r="BQ229" s="6"/>
      <c r="BR229" s="6"/>
      <c r="BS229" s="6"/>
      <c r="BT229" s="6"/>
      <c r="BU229" s="6"/>
      <c r="BV229" s="6"/>
      <c r="BW229" s="6"/>
      <c r="BX229" s="6"/>
      <c r="BY229" s="6"/>
      <c r="BZ229" s="6"/>
      <c r="CA229" s="6"/>
      <c r="CB229" s="6"/>
    </row>
    <row r="230" spans="1:80" ht="34.15" customHeight="1">
      <c r="A230" s="2"/>
      <c r="B230" s="2"/>
      <c r="C230" s="2"/>
      <c r="D230" s="2"/>
      <c r="E230" s="2"/>
      <c r="F230" s="15"/>
      <c r="G230" s="2"/>
      <c r="H230" s="2"/>
      <c r="I230" s="2"/>
      <c r="J230" s="2"/>
      <c r="K230" s="2"/>
      <c r="L230" s="2"/>
      <c r="M230" s="2"/>
      <c r="N230" s="546"/>
      <c r="O230" s="2"/>
      <c r="P230" s="2"/>
      <c r="Q230" s="2"/>
      <c r="R230" s="2"/>
      <c r="S230" s="2"/>
      <c r="T230" s="2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  <c r="AG230" s="15"/>
      <c r="AH230" s="15"/>
      <c r="AI230" s="15"/>
      <c r="AJ230" s="15"/>
      <c r="AK230" s="15"/>
      <c r="AL230" s="15"/>
      <c r="AM230" s="15"/>
      <c r="AN230" s="15"/>
      <c r="AO230" s="15"/>
      <c r="AP230" s="15"/>
      <c r="AQ230" s="15"/>
      <c r="AR230" s="15"/>
      <c r="AS230" s="15"/>
      <c r="AT230" s="15"/>
      <c r="AU230" s="15"/>
      <c r="AV230" s="15"/>
      <c r="AW230" s="15"/>
      <c r="AX230" s="15"/>
      <c r="AY230" s="6"/>
      <c r="AZ230" s="6"/>
      <c r="BA230" s="6"/>
      <c r="BB230" s="6"/>
      <c r="BC230" s="6"/>
      <c r="BD230" s="6"/>
      <c r="BE230" s="6"/>
      <c r="BF230" s="6"/>
      <c r="BG230" s="6"/>
      <c r="BH230" s="6"/>
      <c r="BI230" s="6"/>
      <c r="BJ230" s="6"/>
      <c r="BK230" s="6"/>
      <c r="BL230" s="6"/>
      <c r="BM230" s="6"/>
      <c r="BN230" s="6"/>
      <c r="BO230" s="6"/>
      <c r="BP230" s="6"/>
      <c r="BQ230" s="6"/>
      <c r="BR230" s="6"/>
      <c r="BS230" s="6"/>
      <c r="BT230" s="6"/>
      <c r="BU230" s="6"/>
      <c r="BV230" s="6"/>
      <c r="BW230" s="6"/>
      <c r="BX230" s="6"/>
      <c r="BY230" s="6"/>
      <c r="BZ230" s="6"/>
      <c r="CA230" s="6"/>
      <c r="CB230" s="6"/>
    </row>
    <row r="231" spans="1:80" ht="34.15" customHeight="1">
      <c r="A231" s="2"/>
      <c r="B231" s="2"/>
      <c r="C231" s="2"/>
      <c r="D231" s="2"/>
      <c r="E231" s="2"/>
      <c r="F231" s="15"/>
      <c r="G231" s="2"/>
      <c r="H231" s="2"/>
      <c r="I231" s="2"/>
      <c r="J231" s="2"/>
      <c r="K231" s="2"/>
      <c r="L231" s="2"/>
      <c r="M231" s="2"/>
      <c r="N231" s="546"/>
      <c r="O231" s="2"/>
      <c r="P231" s="2"/>
      <c r="Q231" s="2"/>
      <c r="R231" s="2"/>
      <c r="S231" s="2"/>
      <c r="T231" s="2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  <c r="AG231" s="15"/>
      <c r="AH231" s="15"/>
      <c r="AI231" s="15"/>
      <c r="AJ231" s="15"/>
      <c r="AK231" s="15"/>
      <c r="AL231" s="15"/>
      <c r="AM231" s="15"/>
      <c r="AN231" s="15"/>
      <c r="AO231" s="15"/>
      <c r="AP231" s="15"/>
      <c r="AQ231" s="15"/>
      <c r="AR231" s="15"/>
      <c r="AS231" s="15"/>
      <c r="AT231" s="15"/>
      <c r="AU231" s="15"/>
      <c r="AV231" s="15"/>
      <c r="AW231" s="15"/>
      <c r="AX231" s="15"/>
      <c r="AY231" s="6"/>
      <c r="AZ231" s="6"/>
      <c r="BA231" s="6"/>
      <c r="BB231" s="6"/>
      <c r="BC231" s="6"/>
      <c r="BD231" s="6"/>
      <c r="BE231" s="6"/>
      <c r="BF231" s="6"/>
      <c r="BG231" s="6"/>
      <c r="BH231" s="6"/>
      <c r="BI231" s="6"/>
      <c r="BJ231" s="6"/>
      <c r="BK231" s="6"/>
      <c r="BL231" s="6"/>
      <c r="BM231" s="6"/>
      <c r="BN231" s="6"/>
      <c r="BO231" s="6"/>
      <c r="BP231" s="6"/>
      <c r="BQ231" s="6"/>
      <c r="BR231" s="6"/>
      <c r="BS231" s="6"/>
      <c r="BT231" s="6"/>
      <c r="BU231" s="6"/>
      <c r="BV231" s="6"/>
      <c r="BW231" s="6"/>
      <c r="BX231" s="6"/>
      <c r="BY231" s="6"/>
      <c r="BZ231" s="6"/>
      <c r="CA231" s="6"/>
      <c r="CB231" s="6"/>
    </row>
    <row r="232" spans="1:80" ht="34.15" customHeight="1">
      <c r="A232" s="2"/>
      <c r="B232" s="2"/>
      <c r="C232" s="2"/>
      <c r="D232" s="2"/>
      <c r="E232" s="2"/>
      <c r="F232" s="15"/>
      <c r="G232" s="2"/>
      <c r="H232" s="2"/>
      <c r="I232" s="2"/>
      <c r="J232" s="2"/>
      <c r="K232" s="2"/>
      <c r="L232" s="2"/>
      <c r="M232" s="2"/>
      <c r="N232" s="546"/>
      <c r="O232" s="2"/>
      <c r="P232" s="2"/>
      <c r="Q232" s="2"/>
      <c r="R232" s="2"/>
      <c r="S232" s="2"/>
      <c r="T232" s="2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  <c r="AG232" s="15"/>
      <c r="AH232" s="15"/>
      <c r="AI232" s="15"/>
      <c r="AJ232" s="15"/>
      <c r="AK232" s="15"/>
      <c r="AL232" s="15"/>
      <c r="AM232" s="15"/>
      <c r="AN232" s="15"/>
      <c r="AO232" s="15"/>
      <c r="AP232" s="15"/>
      <c r="AQ232" s="15"/>
      <c r="AR232" s="15"/>
      <c r="AS232" s="15"/>
      <c r="AT232" s="15"/>
      <c r="AU232" s="15"/>
      <c r="AV232" s="15"/>
      <c r="AW232" s="15"/>
      <c r="AX232" s="15"/>
      <c r="AY232" s="6"/>
      <c r="AZ232" s="6"/>
      <c r="BA232" s="6"/>
      <c r="BB232" s="6"/>
      <c r="BC232" s="6"/>
      <c r="BD232" s="6"/>
      <c r="BE232" s="6"/>
      <c r="BF232" s="6"/>
      <c r="BG232" s="6"/>
      <c r="BH232" s="6"/>
      <c r="BI232" s="6"/>
      <c r="BJ232" s="6"/>
      <c r="BK232" s="6"/>
      <c r="BL232" s="6"/>
      <c r="BM232" s="6"/>
      <c r="BN232" s="6"/>
      <c r="BO232" s="6"/>
      <c r="BP232" s="6"/>
      <c r="BQ232" s="6"/>
      <c r="BR232" s="6"/>
      <c r="BS232" s="6"/>
      <c r="BT232" s="6"/>
      <c r="BU232" s="6"/>
      <c r="BV232" s="6"/>
      <c r="BW232" s="6"/>
      <c r="BX232" s="6"/>
      <c r="BY232" s="6"/>
      <c r="BZ232" s="6"/>
      <c r="CA232" s="6"/>
      <c r="CB232" s="6"/>
    </row>
    <row r="233" spans="1:80" ht="34.15" customHeight="1">
      <c r="A233" s="2"/>
      <c r="B233" s="2"/>
      <c r="C233" s="2"/>
      <c r="D233" s="2"/>
      <c r="E233" s="2"/>
      <c r="F233" s="15"/>
      <c r="G233" s="2"/>
      <c r="H233" s="2"/>
      <c r="I233" s="2"/>
      <c r="J233" s="2"/>
      <c r="K233" s="2"/>
      <c r="L233" s="2"/>
      <c r="M233" s="2"/>
      <c r="N233" s="546"/>
      <c r="O233" s="2"/>
      <c r="P233" s="2"/>
      <c r="Q233" s="2"/>
      <c r="R233" s="2"/>
      <c r="S233" s="2"/>
      <c r="T233" s="2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  <c r="AG233" s="15"/>
      <c r="AH233" s="15"/>
      <c r="AI233" s="15"/>
      <c r="AJ233" s="15"/>
      <c r="AK233" s="15"/>
      <c r="AL233" s="15"/>
      <c r="AM233" s="15"/>
      <c r="AN233" s="15"/>
      <c r="AO233" s="15"/>
      <c r="AP233" s="15"/>
      <c r="AQ233" s="15"/>
      <c r="AR233" s="15"/>
      <c r="AS233" s="15"/>
      <c r="AT233" s="15"/>
      <c r="AU233" s="15"/>
      <c r="AV233" s="15"/>
      <c r="AW233" s="15"/>
      <c r="AX233" s="15"/>
      <c r="AY233" s="6"/>
      <c r="AZ233" s="6"/>
      <c r="BA233" s="6"/>
      <c r="BB233" s="6"/>
      <c r="BC233" s="6"/>
      <c r="BD233" s="6"/>
      <c r="BE233" s="6"/>
      <c r="BF233" s="6"/>
      <c r="BG233" s="6"/>
      <c r="BH233" s="6"/>
      <c r="BI233" s="6"/>
      <c r="BJ233" s="6"/>
      <c r="BK233" s="6"/>
      <c r="BL233" s="6"/>
      <c r="BM233" s="6"/>
      <c r="BN233" s="6"/>
      <c r="BO233" s="6"/>
      <c r="BP233" s="6"/>
      <c r="BQ233" s="6"/>
      <c r="BR233" s="6"/>
      <c r="BS233" s="6"/>
      <c r="BT233" s="6"/>
      <c r="BU233" s="6"/>
      <c r="BV233" s="6"/>
      <c r="BW233" s="6"/>
      <c r="BX233" s="6"/>
      <c r="BY233" s="6"/>
      <c r="BZ233" s="6"/>
      <c r="CA233" s="6"/>
      <c r="CB233" s="6"/>
    </row>
    <row r="234" spans="1:80" ht="34.15" customHeight="1">
      <c r="A234" s="2"/>
      <c r="B234" s="2"/>
      <c r="C234" s="2"/>
      <c r="D234" s="2"/>
      <c r="E234" s="2"/>
      <c r="F234" s="15"/>
      <c r="G234" s="2"/>
      <c r="H234" s="2"/>
      <c r="I234" s="2"/>
      <c r="J234" s="2"/>
      <c r="K234" s="2"/>
      <c r="L234" s="2"/>
      <c r="M234" s="2"/>
      <c r="N234" s="546"/>
      <c r="O234" s="2"/>
      <c r="P234" s="2"/>
      <c r="Q234" s="2"/>
      <c r="R234" s="2"/>
      <c r="S234" s="2"/>
      <c r="T234" s="2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  <c r="AG234" s="15"/>
      <c r="AH234" s="15"/>
      <c r="AI234" s="15"/>
      <c r="AJ234" s="15"/>
      <c r="AK234" s="15"/>
      <c r="AL234" s="15"/>
      <c r="AM234" s="15"/>
      <c r="AN234" s="15"/>
      <c r="AO234" s="15"/>
      <c r="AP234" s="15"/>
      <c r="AQ234" s="15"/>
      <c r="AR234" s="15"/>
      <c r="AS234" s="15"/>
      <c r="AT234" s="15"/>
      <c r="AU234" s="15"/>
      <c r="AV234" s="15"/>
      <c r="AW234" s="15"/>
      <c r="AX234" s="15"/>
      <c r="AY234" s="6"/>
      <c r="AZ234" s="6"/>
      <c r="BA234" s="6"/>
      <c r="BB234" s="6"/>
      <c r="BC234" s="6"/>
      <c r="BD234" s="6"/>
      <c r="BE234" s="6"/>
      <c r="BF234" s="6"/>
      <c r="BG234" s="6"/>
      <c r="BH234" s="6"/>
      <c r="BI234" s="6"/>
      <c r="BJ234" s="6"/>
      <c r="BK234" s="6"/>
      <c r="BL234" s="6"/>
      <c r="BM234" s="6"/>
      <c r="BN234" s="6"/>
      <c r="BO234" s="6"/>
      <c r="BP234" s="6"/>
      <c r="BQ234" s="6"/>
      <c r="BR234" s="6"/>
      <c r="BS234" s="6"/>
      <c r="BT234" s="6"/>
      <c r="BU234" s="6"/>
      <c r="BV234" s="6"/>
      <c r="BW234" s="6"/>
      <c r="BX234" s="6"/>
      <c r="BY234" s="6"/>
      <c r="BZ234" s="6"/>
      <c r="CA234" s="6"/>
      <c r="CB234" s="6"/>
    </row>
    <row r="235" spans="1:80" ht="34.15" customHeight="1">
      <c r="A235" s="2"/>
      <c r="B235" s="2"/>
      <c r="C235" s="2"/>
      <c r="D235" s="2"/>
      <c r="E235" s="2"/>
      <c r="F235" s="15"/>
      <c r="G235" s="2"/>
      <c r="H235" s="2"/>
      <c r="I235" s="2"/>
      <c r="J235" s="2"/>
      <c r="K235" s="2"/>
      <c r="L235" s="2"/>
      <c r="M235" s="2"/>
      <c r="N235" s="546"/>
      <c r="O235" s="2"/>
      <c r="P235" s="2"/>
      <c r="Q235" s="2"/>
      <c r="R235" s="2"/>
      <c r="S235" s="2"/>
      <c r="T235" s="2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  <c r="AG235" s="15"/>
      <c r="AH235" s="15"/>
      <c r="AI235" s="15"/>
      <c r="AJ235" s="15"/>
      <c r="AK235" s="15"/>
      <c r="AL235" s="15"/>
      <c r="AM235" s="15"/>
      <c r="AN235" s="15"/>
      <c r="AO235" s="15"/>
      <c r="AP235" s="15"/>
      <c r="AQ235" s="15"/>
      <c r="AR235" s="15"/>
      <c r="AS235" s="15"/>
      <c r="AT235" s="15"/>
      <c r="AU235" s="15"/>
      <c r="AV235" s="15"/>
      <c r="AW235" s="15"/>
      <c r="AX235" s="15"/>
      <c r="AY235" s="6"/>
      <c r="AZ235" s="6"/>
      <c r="BA235" s="6"/>
      <c r="BB235" s="6"/>
      <c r="BC235" s="6"/>
      <c r="BD235" s="6"/>
      <c r="BE235" s="6"/>
      <c r="BF235" s="6"/>
      <c r="BG235" s="6"/>
      <c r="BH235" s="6"/>
      <c r="BI235" s="6"/>
      <c r="BJ235" s="6"/>
      <c r="BK235" s="6"/>
      <c r="BL235" s="6"/>
      <c r="BM235" s="6"/>
      <c r="BN235" s="6"/>
      <c r="BO235" s="6"/>
      <c r="BP235" s="6"/>
      <c r="BQ235" s="6"/>
      <c r="BR235" s="6"/>
      <c r="BS235" s="6"/>
      <c r="BT235" s="6"/>
      <c r="BU235" s="6"/>
      <c r="BV235" s="6"/>
      <c r="BW235" s="6"/>
      <c r="BX235" s="6"/>
      <c r="BY235" s="6"/>
      <c r="BZ235" s="6"/>
      <c r="CA235" s="6"/>
      <c r="CB235" s="6"/>
    </row>
    <row r="236" spans="1:80" ht="34.15" customHeight="1">
      <c r="A236" s="2"/>
      <c r="B236" s="2"/>
      <c r="C236" s="2"/>
      <c r="D236" s="2"/>
      <c r="E236" s="2"/>
      <c r="F236" s="15"/>
      <c r="G236" s="2"/>
      <c r="H236" s="2"/>
      <c r="I236" s="2"/>
      <c r="J236" s="2"/>
      <c r="K236" s="2"/>
      <c r="L236" s="2"/>
      <c r="M236" s="2"/>
      <c r="N236" s="546"/>
      <c r="O236" s="2"/>
      <c r="P236" s="2"/>
      <c r="Q236" s="2"/>
      <c r="R236" s="2"/>
      <c r="S236" s="2"/>
      <c r="T236" s="2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  <c r="AG236" s="15"/>
      <c r="AH236" s="15"/>
      <c r="AI236" s="15"/>
      <c r="AJ236" s="15"/>
      <c r="AK236" s="15"/>
      <c r="AL236" s="15"/>
      <c r="AM236" s="15"/>
      <c r="AN236" s="15"/>
      <c r="AO236" s="15"/>
      <c r="AP236" s="15"/>
      <c r="AQ236" s="15"/>
      <c r="AR236" s="15"/>
      <c r="AS236" s="15"/>
      <c r="AT236" s="15"/>
      <c r="AU236" s="15"/>
      <c r="AV236" s="15"/>
      <c r="AW236" s="15"/>
      <c r="AX236" s="15"/>
      <c r="AY236" s="6"/>
      <c r="AZ236" s="6"/>
      <c r="BA236" s="6"/>
      <c r="BB236" s="6"/>
      <c r="BC236" s="6"/>
      <c r="BD236" s="6"/>
      <c r="BE236" s="6"/>
      <c r="BF236" s="6"/>
      <c r="BG236" s="6"/>
      <c r="BH236" s="6"/>
      <c r="BI236" s="6"/>
      <c r="BJ236" s="6"/>
      <c r="BK236" s="6"/>
      <c r="BL236" s="6"/>
      <c r="BM236" s="6"/>
      <c r="BN236" s="6"/>
      <c r="BO236" s="6"/>
      <c r="BP236" s="6"/>
      <c r="BQ236" s="6"/>
      <c r="BR236" s="6"/>
      <c r="BS236" s="6"/>
      <c r="BT236" s="6"/>
      <c r="BU236" s="6"/>
      <c r="BV236" s="6"/>
      <c r="BW236" s="6"/>
      <c r="BX236" s="6"/>
      <c r="BY236" s="6"/>
      <c r="BZ236" s="6"/>
      <c r="CA236" s="6"/>
      <c r="CB236" s="6"/>
    </row>
    <row r="237" spans="1:80" ht="34.15" customHeight="1">
      <c r="A237" s="2"/>
      <c r="B237" s="2"/>
      <c r="C237" s="2"/>
      <c r="D237" s="2"/>
      <c r="E237" s="2"/>
      <c r="F237" s="15"/>
      <c r="G237" s="2"/>
      <c r="H237" s="2"/>
      <c r="I237" s="2"/>
      <c r="J237" s="2"/>
      <c r="K237" s="2"/>
      <c r="L237" s="2"/>
      <c r="M237" s="2"/>
      <c r="N237" s="546"/>
      <c r="O237" s="2"/>
      <c r="P237" s="2"/>
      <c r="Q237" s="2"/>
      <c r="R237" s="2"/>
      <c r="S237" s="2"/>
      <c r="T237" s="2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  <c r="AG237" s="15"/>
      <c r="AH237" s="15"/>
      <c r="AI237" s="15"/>
      <c r="AJ237" s="15"/>
      <c r="AK237" s="15"/>
      <c r="AL237" s="15"/>
      <c r="AM237" s="15"/>
      <c r="AN237" s="15"/>
      <c r="AO237" s="15"/>
      <c r="AP237" s="15"/>
      <c r="AQ237" s="15"/>
      <c r="AR237" s="15"/>
      <c r="AS237" s="15"/>
      <c r="AT237" s="15"/>
      <c r="AU237" s="15"/>
      <c r="AV237" s="15"/>
      <c r="AW237" s="15"/>
      <c r="AX237" s="15"/>
      <c r="AY237" s="6"/>
      <c r="AZ237" s="6"/>
      <c r="BA237" s="6"/>
      <c r="BB237" s="6"/>
      <c r="BC237" s="6"/>
      <c r="BD237" s="6"/>
      <c r="BE237" s="6"/>
      <c r="BF237" s="6"/>
      <c r="BG237" s="6"/>
      <c r="BH237" s="6"/>
      <c r="BI237" s="6"/>
      <c r="BJ237" s="6"/>
      <c r="BK237" s="6"/>
      <c r="BL237" s="6"/>
      <c r="BM237" s="6"/>
      <c r="BN237" s="6"/>
      <c r="BO237" s="6"/>
      <c r="BP237" s="6"/>
      <c r="BQ237" s="6"/>
      <c r="BR237" s="6"/>
      <c r="BS237" s="6"/>
      <c r="BT237" s="6"/>
      <c r="BU237" s="6"/>
      <c r="BV237" s="6"/>
      <c r="BW237" s="6"/>
      <c r="BX237" s="6"/>
      <c r="BY237" s="6"/>
      <c r="BZ237" s="6"/>
      <c r="CA237" s="6"/>
      <c r="CB237" s="6"/>
    </row>
    <row r="238" spans="1:80" ht="34.15" customHeight="1">
      <c r="A238" s="2"/>
      <c r="B238" s="2"/>
      <c r="C238" s="2"/>
      <c r="D238" s="2"/>
      <c r="E238" s="2"/>
      <c r="F238" s="15"/>
      <c r="G238" s="2"/>
      <c r="H238" s="2"/>
      <c r="I238" s="2"/>
      <c r="J238" s="2"/>
      <c r="K238" s="2"/>
      <c r="L238" s="2"/>
      <c r="M238" s="2"/>
      <c r="N238" s="546"/>
      <c r="O238" s="2"/>
      <c r="P238" s="2"/>
      <c r="Q238" s="2"/>
      <c r="R238" s="2"/>
      <c r="S238" s="2"/>
      <c r="T238" s="2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  <c r="AG238" s="15"/>
      <c r="AH238" s="15"/>
      <c r="AI238" s="15"/>
      <c r="AJ238" s="15"/>
      <c r="AK238" s="15"/>
      <c r="AL238" s="15"/>
      <c r="AM238" s="15"/>
      <c r="AN238" s="15"/>
      <c r="AO238" s="15"/>
      <c r="AP238" s="15"/>
      <c r="AQ238" s="15"/>
      <c r="AR238" s="15"/>
      <c r="AS238" s="15"/>
      <c r="AT238" s="15"/>
      <c r="AU238" s="15"/>
      <c r="AV238" s="15"/>
      <c r="AW238" s="15"/>
      <c r="AX238" s="15"/>
      <c r="AY238" s="6"/>
      <c r="AZ238" s="6"/>
      <c r="BA238" s="6"/>
      <c r="BB238" s="6"/>
      <c r="BC238" s="6"/>
      <c r="BD238" s="6"/>
      <c r="BE238" s="6"/>
      <c r="BF238" s="6"/>
      <c r="BG238" s="6"/>
      <c r="BH238" s="6"/>
      <c r="BI238" s="6"/>
      <c r="BJ238" s="6"/>
      <c r="BK238" s="6"/>
      <c r="BL238" s="6"/>
      <c r="BM238" s="6"/>
      <c r="BN238" s="6"/>
      <c r="BO238" s="6"/>
      <c r="BP238" s="6"/>
      <c r="BQ238" s="6"/>
      <c r="BR238" s="6"/>
      <c r="BS238" s="6"/>
      <c r="BT238" s="6"/>
      <c r="BU238" s="6"/>
      <c r="BV238" s="6"/>
      <c r="BW238" s="6"/>
      <c r="BX238" s="6"/>
      <c r="BY238" s="6"/>
      <c r="BZ238" s="6"/>
      <c r="CA238" s="6"/>
      <c r="CB238" s="6"/>
    </row>
    <row r="239" spans="1:80" ht="34.15" customHeight="1">
      <c r="A239" s="2"/>
      <c r="B239" s="2"/>
      <c r="C239" s="2"/>
      <c r="D239" s="2"/>
      <c r="E239" s="2"/>
      <c r="F239" s="15"/>
      <c r="G239" s="2"/>
      <c r="H239" s="2"/>
      <c r="I239" s="2"/>
      <c r="J239" s="2"/>
      <c r="K239" s="2"/>
      <c r="L239" s="2"/>
      <c r="M239" s="2"/>
      <c r="N239" s="546"/>
      <c r="O239" s="2"/>
      <c r="P239" s="2"/>
      <c r="Q239" s="2"/>
      <c r="R239" s="2"/>
      <c r="S239" s="2"/>
      <c r="T239" s="2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  <c r="AG239" s="15"/>
      <c r="AH239" s="15"/>
      <c r="AI239" s="15"/>
      <c r="AJ239" s="15"/>
      <c r="AK239" s="15"/>
      <c r="AL239" s="15"/>
      <c r="AM239" s="15"/>
      <c r="AN239" s="15"/>
      <c r="AO239" s="15"/>
      <c r="AP239" s="15"/>
      <c r="AQ239" s="15"/>
      <c r="AR239" s="15"/>
      <c r="AS239" s="15"/>
      <c r="AT239" s="15"/>
      <c r="AU239" s="15"/>
      <c r="AV239" s="15"/>
      <c r="AW239" s="15"/>
      <c r="AX239" s="15"/>
      <c r="AY239" s="6"/>
      <c r="AZ239" s="6"/>
      <c r="BA239" s="6"/>
      <c r="BB239" s="6"/>
      <c r="BC239" s="6"/>
      <c r="BD239" s="6"/>
      <c r="BE239" s="6"/>
      <c r="BF239" s="6"/>
      <c r="BG239" s="6"/>
      <c r="BH239" s="6"/>
      <c r="BI239" s="6"/>
      <c r="BJ239" s="6"/>
      <c r="BK239" s="6"/>
      <c r="BL239" s="6"/>
      <c r="BM239" s="6"/>
      <c r="BN239" s="6"/>
      <c r="BO239" s="6"/>
      <c r="BP239" s="6"/>
      <c r="BQ239" s="6"/>
      <c r="BR239" s="6"/>
      <c r="BS239" s="6"/>
      <c r="BT239" s="6"/>
      <c r="BU239" s="6"/>
      <c r="BV239" s="6"/>
      <c r="BW239" s="6"/>
      <c r="BX239" s="6"/>
      <c r="BY239" s="6"/>
      <c r="BZ239" s="6"/>
      <c r="CA239" s="6"/>
      <c r="CB239" s="6"/>
    </row>
    <row r="240" spans="1:80" ht="34.15" customHeight="1">
      <c r="A240" s="2"/>
      <c r="B240" s="2"/>
      <c r="C240" s="2"/>
      <c r="D240" s="2"/>
      <c r="E240" s="2"/>
      <c r="F240" s="15"/>
      <c r="G240" s="2"/>
      <c r="H240" s="2"/>
      <c r="I240" s="2"/>
      <c r="J240" s="2"/>
      <c r="K240" s="2"/>
      <c r="L240" s="2"/>
      <c r="M240" s="2"/>
      <c r="N240" s="546"/>
      <c r="O240" s="2"/>
      <c r="P240" s="2"/>
      <c r="Q240" s="2"/>
      <c r="R240" s="2"/>
      <c r="S240" s="2"/>
      <c r="T240" s="2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  <c r="AG240" s="15"/>
      <c r="AH240" s="15"/>
      <c r="AI240" s="15"/>
      <c r="AJ240" s="15"/>
      <c r="AK240" s="15"/>
      <c r="AL240" s="15"/>
      <c r="AM240" s="15"/>
      <c r="AN240" s="15"/>
      <c r="AO240" s="15"/>
      <c r="AP240" s="15"/>
      <c r="AQ240" s="15"/>
      <c r="AR240" s="15"/>
      <c r="AS240" s="15"/>
      <c r="AT240" s="15"/>
      <c r="AU240" s="15"/>
      <c r="AV240" s="15"/>
      <c r="AW240" s="15"/>
      <c r="AX240" s="15"/>
      <c r="AY240" s="6"/>
      <c r="AZ240" s="6"/>
      <c r="BA240" s="6"/>
      <c r="BB240" s="6"/>
      <c r="BC240" s="6"/>
      <c r="BD240" s="6"/>
      <c r="BE240" s="6"/>
      <c r="BF240" s="6"/>
      <c r="BG240" s="6"/>
      <c r="BH240" s="6"/>
      <c r="BI240" s="6"/>
      <c r="BJ240" s="6"/>
      <c r="BK240" s="6"/>
      <c r="BL240" s="6"/>
      <c r="BM240" s="6"/>
      <c r="BN240" s="6"/>
      <c r="BO240" s="6"/>
      <c r="BP240" s="6"/>
      <c r="BQ240" s="6"/>
      <c r="BR240" s="6"/>
      <c r="BS240" s="6"/>
      <c r="BT240" s="6"/>
      <c r="BU240" s="6"/>
      <c r="BV240" s="6"/>
      <c r="BW240" s="6"/>
      <c r="BX240" s="6"/>
      <c r="BY240" s="6"/>
      <c r="BZ240" s="6"/>
      <c r="CA240" s="6"/>
      <c r="CB240" s="6"/>
    </row>
    <row r="241" spans="1:80" ht="34.15" customHeight="1">
      <c r="A241" s="2"/>
      <c r="B241" s="2"/>
      <c r="C241" s="2"/>
      <c r="D241" s="2"/>
      <c r="E241" s="2"/>
      <c r="F241" s="15"/>
      <c r="G241" s="2"/>
      <c r="H241" s="2"/>
      <c r="I241" s="2"/>
      <c r="J241" s="2"/>
      <c r="K241" s="2"/>
      <c r="L241" s="2"/>
      <c r="M241" s="2"/>
      <c r="N241" s="546"/>
      <c r="O241" s="2"/>
      <c r="P241" s="2"/>
      <c r="Q241" s="2"/>
      <c r="R241" s="2"/>
      <c r="S241" s="2"/>
      <c r="T241" s="2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  <c r="AG241" s="15"/>
      <c r="AH241" s="15"/>
      <c r="AI241" s="15"/>
      <c r="AJ241" s="15"/>
      <c r="AK241" s="15"/>
      <c r="AL241" s="15"/>
      <c r="AM241" s="15"/>
      <c r="AN241" s="15"/>
      <c r="AO241" s="15"/>
      <c r="AP241" s="15"/>
      <c r="AQ241" s="15"/>
      <c r="AR241" s="15"/>
      <c r="AS241" s="15"/>
      <c r="AT241" s="15"/>
      <c r="AU241" s="15"/>
      <c r="AV241" s="15"/>
      <c r="AW241" s="15"/>
      <c r="AX241" s="15"/>
      <c r="AY241" s="6"/>
      <c r="AZ241" s="6"/>
      <c r="BA241" s="6"/>
      <c r="BB241" s="6"/>
      <c r="BC241" s="6"/>
      <c r="BD241" s="6"/>
      <c r="BE241" s="6"/>
      <c r="BF241" s="6"/>
      <c r="BG241" s="6"/>
      <c r="BH241" s="6"/>
      <c r="BI241" s="6"/>
      <c r="BJ241" s="6"/>
      <c r="BK241" s="6"/>
      <c r="BL241" s="6"/>
      <c r="BM241" s="6"/>
      <c r="BN241" s="6"/>
      <c r="BO241" s="6"/>
      <c r="BP241" s="6"/>
      <c r="BQ241" s="6"/>
      <c r="BR241" s="6"/>
      <c r="BS241" s="6"/>
      <c r="BT241" s="6"/>
      <c r="BU241" s="6"/>
      <c r="BV241" s="6"/>
      <c r="BW241" s="6"/>
      <c r="BX241" s="6"/>
      <c r="BY241" s="6"/>
      <c r="BZ241" s="6"/>
      <c r="CA241" s="6"/>
      <c r="CB241" s="6"/>
    </row>
    <row r="242" spans="1:80" ht="34.15" customHeight="1">
      <c r="A242" s="2"/>
      <c r="B242" s="2"/>
      <c r="C242" s="2"/>
      <c r="D242" s="2"/>
      <c r="E242" s="2"/>
      <c r="F242" s="15"/>
      <c r="G242" s="2"/>
      <c r="H242" s="2"/>
      <c r="I242" s="2"/>
      <c r="J242" s="2"/>
      <c r="K242" s="2"/>
      <c r="L242" s="2"/>
      <c r="M242" s="2"/>
      <c r="N242" s="546"/>
      <c r="O242" s="2"/>
      <c r="P242" s="2"/>
      <c r="Q242" s="2"/>
      <c r="R242" s="2"/>
      <c r="S242" s="2"/>
      <c r="T242" s="2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  <c r="AG242" s="15"/>
      <c r="AH242" s="15"/>
      <c r="AI242" s="15"/>
      <c r="AJ242" s="15"/>
      <c r="AK242" s="15"/>
      <c r="AL242" s="15"/>
      <c r="AM242" s="15"/>
      <c r="AN242" s="15"/>
      <c r="AO242" s="15"/>
      <c r="AP242" s="15"/>
      <c r="AQ242" s="15"/>
      <c r="AR242" s="15"/>
      <c r="AS242" s="15"/>
      <c r="AT242" s="15"/>
      <c r="AU242" s="15"/>
      <c r="AV242" s="15"/>
      <c r="AW242" s="15"/>
      <c r="AX242" s="15"/>
      <c r="AY242" s="6"/>
      <c r="AZ242" s="6"/>
      <c r="BA242" s="6"/>
      <c r="BB242" s="6"/>
      <c r="BC242" s="6"/>
      <c r="BD242" s="6"/>
      <c r="BE242" s="6"/>
      <c r="BF242" s="6"/>
      <c r="BG242" s="6"/>
      <c r="BH242" s="6"/>
      <c r="BI242" s="6"/>
      <c r="BJ242" s="6"/>
      <c r="BK242" s="6"/>
      <c r="BL242" s="6"/>
      <c r="BM242" s="6"/>
      <c r="BN242" s="6"/>
      <c r="BO242" s="6"/>
      <c r="BP242" s="6"/>
      <c r="BQ242" s="6"/>
      <c r="BR242" s="6"/>
      <c r="BS242" s="6"/>
      <c r="BT242" s="6"/>
      <c r="BU242" s="6"/>
      <c r="BV242" s="6"/>
      <c r="BW242" s="6"/>
      <c r="BX242" s="6"/>
      <c r="BY242" s="6"/>
      <c r="BZ242" s="6"/>
      <c r="CA242" s="6"/>
      <c r="CB242" s="6"/>
    </row>
    <row r="243" spans="1:80" ht="34.15" customHeight="1">
      <c r="A243" s="2"/>
      <c r="B243" s="2"/>
      <c r="C243" s="2"/>
      <c r="D243" s="2"/>
      <c r="E243" s="2"/>
      <c r="F243" s="15"/>
      <c r="G243" s="2"/>
      <c r="H243" s="2"/>
      <c r="I243" s="2"/>
      <c r="J243" s="2"/>
      <c r="K243" s="2"/>
      <c r="L243" s="2"/>
      <c r="M243" s="2"/>
      <c r="N243" s="546"/>
      <c r="O243" s="2"/>
      <c r="P243" s="2"/>
      <c r="Q243" s="2"/>
      <c r="R243" s="2"/>
      <c r="S243" s="2"/>
      <c r="T243" s="2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  <c r="AG243" s="15"/>
      <c r="AH243" s="15"/>
      <c r="AI243" s="15"/>
      <c r="AJ243" s="15"/>
      <c r="AK243" s="15"/>
      <c r="AL243" s="15"/>
      <c r="AM243" s="15"/>
      <c r="AN243" s="15"/>
      <c r="AO243" s="15"/>
      <c r="AP243" s="15"/>
      <c r="AQ243" s="15"/>
      <c r="AR243" s="15"/>
      <c r="AS243" s="15"/>
      <c r="AT243" s="15"/>
      <c r="AU243" s="15"/>
      <c r="AV243" s="15"/>
      <c r="AW243" s="15"/>
      <c r="AX243" s="15"/>
      <c r="AY243" s="6"/>
      <c r="AZ243" s="6"/>
      <c r="BA243" s="6"/>
      <c r="BB243" s="6"/>
      <c r="BC243" s="6"/>
      <c r="BD243" s="6"/>
      <c r="BE243" s="6"/>
      <c r="BF243" s="6"/>
      <c r="BG243" s="6"/>
      <c r="BH243" s="6"/>
      <c r="BI243" s="6"/>
      <c r="BJ243" s="6"/>
      <c r="BK243" s="6"/>
      <c r="BL243" s="6"/>
      <c r="BM243" s="6"/>
      <c r="BN243" s="6"/>
      <c r="BO243" s="6"/>
      <c r="BP243" s="6"/>
      <c r="BQ243" s="6"/>
      <c r="BR243" s="6"/>
      <c r="BS243" s="6"/>
      <c r="BT243" s="6"/>
      <c r="BU243" s="6"/>
      <c r="BV243" s="6"/>
      <c r="BW243" s="6"/>
      <c r="BX243" s="6"/>
      <c r="BY243" s="6"/>
      <c r="BZ243" s="6"/>
      <c r="CA243" s="6"/>
      <c r="CB243" s="6"/>
    </row>
    <row r="244" spans="1:80" ht="34.15" customHeight="1">
      <c r="A244" s="2"/>
      <c r="B244" s="2"/>
      <c r="C244" s="2"/>
      <c r="D244" s="2"/>
      <c r="E244" s="2"/>
      <c r="F244" s="15"/>
      <c r="G244" s="2"/>
      <c r="H244" s="2"/>
      <c r="I244" s="2"/>
      <c r="J244" s="2"/>
      <c r="K244" s="2"/>
      <c r="L244" s="2"/>
      <c r="M244" s="2"/>
      <c r="N244" s="546"/>
      <c r="O244" s="2"/>
      <c r="P244" s="2"/>
      <c r="Q244" s="2"/>
      <c r="R244" s="2"/>
      <c r="S244" s="2"/>
      <c r="T244" s="2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  <c r="AG244" s="15"/>
      <c r="AH244" s="15"/>
      <c r="AI244" s="15"/>
      <c r="AJ244" s="15"/>
      <c r="AK244" s="15"/>
      <c r="AL244" s="15"/>
      <c r="AM244" s="15"/>
      <c r="AN244" s="15"/>
      <c r="AO244" s="15"/>
      <c r="AP244" s="15"/>
      <c r="AQ244" s="15"/>
      <c r="AR244" s="15"/>
      <c r="AS244" s="15"/>
      <c r="AT244" s="15"/>
      <c r="AU244" s="15"/>
      <c r="AV244" s="15"/>
      <c r="AW244" s="15"/>
      <c r="AX244" s="15"/>
      <c r="AY244" s="6"/>
      <c r="AZ244" s="6"/>
      <c r="BA244" s="6"/>
      <c r="BB244" s="6"/>
      <c r="BC244" s="6"/>
      <c r="BD244" s="6"/>
      <c r="BE244" s="6"/>
      <c r="BF244" s="6"/>
      <c r="BG244" s="6"/>
      <c r="BH244" s="6"/>
      <c r="BI244" s="6"/>
      <c r="BJ244" s="6"/>
      <c r="BK244" s="6"/>
      <c r="BL244" s="6"/>
      <c r="BM244" s="6"/>
      <c r="BN244" s="6"/>
      <c r="BO244" s="6"/>
      <c r="BP244" s="6"/>
      <c r="BQ244" s="6"/>
      <c r="BR244" s="6"/>
      <c r="BS244" s="6"/>
      <c r="BT244" s="6"/>
      <c r="BU244" s="6"/>
      <c r="BV244" s="6"/>
      <c r="BW244" s="6"/>
      <c r="BX244" s="6"/>
      <c r="BY244" s="6"/>
      <c r="BZ244" s="6"/>
      <c r="CA244" s="6"/>
      <c r="CB244" s="6"/>
    </row>
    <row r="245" spans="1:80" ht="34.15" customHeight="1">
      <c r="A245" s="2"/>
      <c r="B245" s="2"/>
      <c r="C245" s="2"/>
      <c r="D245" s="2"/>
      <c r="E245" s="2"/>
      <c r="F245" s="15"/>
      <c r="G245" s="2"/>
      <c r="H245" s="2"/>
      <c r="I245" s="2"/>
      <c r="J245" s="2"/>
      <c r="K245" s="2"/>
      <c r="L245" s="2"/>
      <c r="M245" s="2"/>
      <c r="N245" s="546"/>
      <c r="O245" s="2"/>
      <c r="P245" s="2"/>
      <c r="Q245" s="2"/>
      <c r="R245" s="2"/>
      <c r="S245" s="2"/>
      <c r="T245" s="2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  <c r="AG245" s="15"/>
      <c r="AH245" s="15"/>
      <c r="AI245" s="15"/>
      <c r="AJ245" s="15"/>
      <c r="AK245" s="15"/>
      <c r="AL245" s="15"/>
      <c r="AM245" s="15"/>
      <c r="AN245" s="15"/>
      <c r="AO245" s="15"/>
      <c r="AP245" s="15"/>
      <c r="AQ245" s="15"/>
      <c r="AR245" s="15"/>
      <c r="AS245" s="15"/>
      <c r="AT245" s="15"/>
      <c r="AU245" s="15"/>
      <c r="AV245" s="15"/>
      <c r="AW245" s="15"/>
      <c r="AX245" s="15"/>
      <c r="AY245" s="6"/>
      <c r="AZ245" s="6"/>
      <c r="BA245" s="6"/>
      <c r="BB245" s="6"/>
      <c r="BC245" s="6"/>
      <c r="BD245" s="6"/>
      <c r="BE245" s="6"/>
      <c r="BF245" s="6"/>
      <c r="BG245" s="6"/>
      <c r="BH245" s="6"/>
      <c r="BI245" s="6"/>
      <c r="BJ245" s="6"/>
      <c r="BK245" s="6"/>
      <c r="BL245" s="6"/>
      <c r="BM245" s="6"/>
      <c r="BN245" s="6"/>
      <c r="BO245" s="6"/>
      <c r="BP245" s="6"/>
      <c r="BQ245" s="6"/>
      <c r="BR245" s="6"/>
      <c r="BS245" s="6"/>
      <c r="BT245" s="6"/>
      <c r="BU245" s="6"/>
      <c r="BV245" s="6"/>
      <c r="BW245" s="6"/>
      <c r="BX245" s="6"/>
      <c r="BY245" s="6"/>
      <c r="BZ245" s="6"/>
      <c r="CA245" s="6"/>
      <c r="CB245" s="6"/>
    </row>
    <row r="246" spans="1:80" ht="34.15" customHeight="1">
      <c r="A246" s="2"/>
      <c r="B246" s="2"/>
      <c r="C246" s="2"/>
      <c r="D246" s="2"/>
      <c r="E246" s="2"/>
      <c r="F246" s="15"/>
      <c r="G246" s="2"/>
      <c r="H246" s="2"/>
      <c r="I246" s="2"/>
      <c r="J246" s="2"/>
      <c r="K246" s="2"/>
      <c r="L246" s="2"/>
      <c r="M246" s="2"/>
      <c r="N246" s="546"/>
      <c r="O246" s="2"/>
      <c r="P246" s="2"/>
      <c r="Q246" s="2"/>
      <c r="R246" s="2"/>
      <c r="S246" s="2"/>
      <c r="T246" s="2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  <c r="AG246" s="15"/>
      <c r="AH246" s="15"/>
      <c r="AI246" s="15"/>
      <c r="AJ246" s="15"/>
      <c r="AK246" s="15"/>
      <c r="AL246" s="15"/>
      <c r="AM246" s="15"/>
      <c r="AN246" s="15"/>
      <c r="AO246" s="15"/>
      <c r="AP246" s="15"/>
      <c r="AQ246" s="15"/>
      <c r="AR246" s="15"/>
      <c r="AS246" s="15"/>
      <c r="AT246" s="15"/>
      <c r="AU246" s="15"/>
      <c r="AV246" s="15"/>
      <c r="AW246" s="15"/>
      <c r="AX246" s="15"/>
      <c r="AY246" s="6"/>
      <c r="AZ246" s="6"/>
      <c r="BA246" s="6"/>
      <c r="BB246" s="6"/>
      <c r="BC246" s="6"/>
      <c r="BD246" s="6"/>
      <c r="BE246" s="6"/>
      <c r="BF246" s="6"/>
      <c r="BG246" s="6"/>
      <c r="BH246" s="6"/>
      <c r="BI246" s="6"/>
      <c r="BJ246" s="6"/>
      <c r="BK246" s="6"/>
      <c r="BL246" s="6"/>
      <c r="BM246" s="6"/>
      <c r="BN246" s="6"/>
      <c r="BO246" s="6"/>
      <c r="BP246" s="6"/>
      <c r="BQ246" s="6"/>
      <c r="BR246" s="6"/>
      <c r="BS246" s="6"/>
      <c r="BT246" s="6"/>
      <c r="BU246" s="6"/>
      <c r="BV246" s="6"/>
      <c r="BW246" s="6"/>
      <c r="BX246" s="6"/>
      <c r="BY246" s="6"/>
      <c r="BZ246" s="6"/>
      <c r="CA246" s="6"/>
      <c r="CB246" s="6"/>
    </row>
    <row r="247" spans="1:80" ht="34.15" customHeight="1">
      <c r="A247" s="2"/>
      <c r="B247" s="2"/>
      <c r="C247" s="2"/>
      <c r="D247" s="2"/>
      <c r="E247" s="2"/>
      <c r="F247" s="15"/>
      <c r="G247" s="2"/>
      <c r="H247" s="2"/>
      <c r="I247" s="2"/>
      <c r="J247" s="2"/>
      <c r="K247" s="2"/>
      <c r="L247" s="2"/>
      <c r="M247" s="2"/>
      <c r="N247" s="546"/>
      <c r="O247" s="2"/>
      <c r="P247" s="2"/>
      <c r="Q247" s="2"/>
      <c r="R247" s="2"/>
      <c r="S247" s="2"/>
      <c r="T247" s="2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  <c r="AG247" s="15"/>
      <c r="AH247" s="15"/>
      <c r="AI247" s="15"/>
      <c r="AJ247" s="15"/>
      <c r="AK247" s="15"/>
      <c r="AL247" s="15"/>
      <c r="AM247" s="15"/>
      <c r="AN247" s="15"/>
      <c r="AO247" s="15"/>
      <c r="AP247" s="15"/>
      <c r="AQ247" s="15"/>
      <c r="AR247" s="15"/>
      <c r="AS247" s="15"/>
      <c r="AT247" s="15"/>
      <c r="AU247" s="15"/>
      <c r="AV247" s="15"/>
      <c r="AW247" s="15"/>
      <c r="AX247" s="15"/>
      <c r="AY247" s="6"/>
      <c r="AZ247" s="6"/>
      <c r="BA247" s="6"/>
      <c r="BB247" s="6"/>
      <c r="BC247" s="6"/>
      <c r="BD247" s="6"/>
      <c r="BE247" s="6"/>
      <c r="BF247" s="6"/>
      <c r="BG247" s="6"/>
      <c r="BH247" s="6"/>
      <c r="BI247" s="6"/>
      <c r="BJ247" s="6"/>
      <c r="BK247" s="6"/>
      <c r="BL247" s="6"/>
      <c r="BM247" s="6"/>
      <c r="BN247" s="6"/>
      <c r="BO247" s="6"/>
      <c r="BP247" s="6"/>
      <c r="BQ247" s="6"/>
      <c r="BR247" s="6"/>
      <c r="BS247" s="6"/>
      <c r="BT247" s="6"/>
      <c r="BU247" s="6"/>
      <c r="BV247" s="6"/>
      <c r="BW247" s="6"/>
      <c r="BX247" s="6"/>
      <c r="BY247" s="6"/>
      <c r="BZ247" s="6"/>
      <c r="CA247" s="6"/>
      <c r="CB247" s="6"/>
    </row>
    <row r="248" spans="1:80" ht="34.15" customHeight="1">
      <c r="A248" s="2"/>
      <c r="B248" s="2"/>
      <c r="C248" s="2"/>
      <c r="D248" s="2"/>
      <c r="E248" s="2"/>
      <c r="F248" s="15"/>
      <c r="G248" s="2"/>
      <c r="H248" s="2"/>
      <c r="I248" s="2"/>
      <c r="J248" s="2"/>
      <c r="K248" s="2"/>
      <c r="L248" s="2"/>
      <c r="M248" s="2"/>
      <c r="N248" s="546"/>
      <c r="O248" s="2"/>
      <c r="P248" s="2"/>
      <c r="Q248" s="2"/>
      <c r="R248" s="2"/>
      <c r="S248" s="2"/>
      <c r="T248" s="2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  <c r="AG248" s="15"/>
      <c r="AH248" s="15"/>
      <c r="AI248" s="15"/>
      <c r="AJ248" s="15"/>
      <c r="AK248" s="15"/>
      <c r="AL248" s="15"/>
      <c r="AM248" s="15"/>
      <c r="AN248" s="15"/>
      <c r="AO248" s="15"/>
      <c r="AP248" s="15"/>
      <c r="AQ248" s="15"/>
      <c r="AR248" s="15"/>
      <c r="AS248" s="15"/>
      <c r="AT248" s="15"/>
      <c r="AU248" s="15"/>
      <c r="AV248" s="15"/>
      <c r="AW248" s="15"/>
      <c r="AX248" s="15"/>
      <c r="AY248" s="6"/>
      <c r="AZ248" s="6"/>
      <c r="BA248" s="6"/>
      <c r="BB248" s="6"/>
      <c r="BC248" s="6"/>
      <c r="BD248" s="6"/>
      <c r="BE248" s="6"/>
      <c r="BF248" s="6"/>
      <c r="BG248" s="6"/>
      <c r="BH248" s="6"/>
      <c r="BI248" s="6"/>
      <c r="BJ248" s="6"/>
      <c r="BK248" s="6"/>
      <c r="BL248" s="6"/>
      <c r="BM248" s="6"/>
      <c r="BN248" s="6"/>
      <c r="BO248" s="6"/>
      <c r="BP248" s="6"/>
      <c r="BQ248" s="6"/>
      <c r="BR248" s="6"/>
      <c r="BS248" s="6"/>
      <c r="BT248" s="6"/>
      <c r="BU248" s="6"/>
      <c r="BV248" s="6"/>
      <c r="BW248" s="6"/>
      <c r="BX248" s="6"/>
      <c r="BY248" s="6"/>
      <c r="BZ248" s="6"/>
      <c r="CA248" s="6"/>
      <c r="CB248" s="6"/>
    </row>
    <row r="249" spans="1:80" ht="34.15" customHeight="1">
      <c r="A249" s="2"/>
      <c r="B249" s="2"/>
      <c r="C249" s="2"/>
      <c r="D249" s="2"/>
      <c r="E249" s="2"/>
      <c r="F249" s="15"/>
      <c r="G249" s="2"/>
      <c r="H249" s="2"/>
      <c r="I249" s="2"/>
      <c r="J249" s="2"/>
      <c r="K249" s="2"/>
      <c r="L249" s="2"/>
      <c r="M249" s="2"/>
      <c r="N249" s="546"/>
      <c r="O249" s="2"/>
      <c r="P249" s="2"/>
      <c r="Q249" s="2"/>
      <c r="R249" s="2"/>
      <c r="S249" s="2"/>
      <c r="T249" s="2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  <c r="AG249" s="15"/>
      <c r="AH249" s="15"/>
      <c r="AI249" s="15"/>
      <c r="AJ249" s="15"/>
      <c r="AK249" s="15"/>
      <c r="AL249" s="15"/>
      <c r="AM249" s="15"/>
      <c r="AN249" s="15"/>
      <c r="AO249" s="15"/>
      <c r="AP249" s="15"/>
      <c r="AQ249" s="15"/>
      <c r="AR249" s="15"/>
      <c r="AS249" s="15"/>
      <c r="AT249" s="15"/>
      <c r="AU249" s="15"/>
      <c r="AV249" s="15"/>
      <c r="AW249" s="15"/>
      <c r="AX249" s="15"/>
      <c r="AY249" s="6"/>
      <c r="AZ249" s="6"/>
      <c r="BA249" s="6"/>
      <c r="BB249" s="6"/>
      <c r="BC249" s="6"/>
      <c r="BD249" s="6"/>
      <c r="BE249" s="6"/>
      <c r="BF249" s="6"/>
      <c r="BG249" s="6"/>
      <c r="BH249" s="6"/>
      <c r="BI249" s="6"/>
      <c r="BJ249" s="6"/>
      <c r="BK249" s="6"/>
      <c r="BL249" s="6"/>
      <c r="BM249" s="6"/>
      <c r="BN249" s="6"/>
      <c r="BO249" s="6"/>
      <c r="BP249" s="6"/>
      <c r="BQ249" s="6"/>
      <c r="BR249" s="6"/>
      <c r="BS249" s="6"/>
      <c r="BT249" s="6"/>
      <c r="BU249" s="6"/>
      <c r="BV249" s="6"/>
      <c r="BW249" s="6"/>
      <c r="BX249" s="6"/>
      <c r="BY249" s="6"/>
      <c r="BZ249" s="6"/>
      <c r="CA249" s="6"/>
      <c r="CB249" s="6"/>
    </row>
    <row r="250" spans="1:80" ht="34.15" customHeight="1">
      <c r="A250" s="2"/>
      <c r="B250" s="2"/>
      <c r="C250" s="2"/>
      <c r="D250" s="2"/>
      <c r="E250" s="2"/>
      <c r="F250" s="15"/>
      <c r="G250" s="2"/>
      <c r="H250" s="2"/>
      <c r="I250" s="2"/>
      <c r="J250" s="2"/>
      <c r="K250" s="2"/>
      <c r="L250" s="2"/>
      <c r="M250" s="2"/>
      <c r="N250" s="546"/>
      <c r="O250" s="2"/>
      <c r="P250" s="2"/>
      <c r="Q250" s="2"/>
      <c r="R250" s="2"/>
      <c r="S250" s="2"/>
      <c r="T250" s="2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  <c r="AG250" s="15"/>
      <c r="AH250" s="15"/>
      <c r="AI250" s="15"/>
      <c r="AJ250" s="15"/>
      <c r="AK250" s="15"/>
      <c r="AL250" s="15"/>
      <c r="AM250" s="15"/>
      <c r="AN250" s="15"/>
      <c r="AO250" s="15"/>
      <c r="AP250" s="15"/>
      <c r="AQ250" s="15"/>
      <c r="AR250" s="15"/>
      <c r="AS250" s="15"/>
      <c r="AT250" s="15"/>
      <c r="AU250" s="15"/>
      <c r="AV250" s="15"/>
      <c r="AW250" s="15"/>
      <c r="AX250" s="15"/>
      <c r="AY250" s="6"/>
      <c r="AZ250" s="6"/>
      <c r="BA250" s="6"/>
      <c r="BB250" s="6"/>
      <c r="BC250" s="6"/>
      <c r="BD250" s="6"/>
      <c r="BE250" s="6"/>
      <c r="BF250" s="6"/>
      <c r="BG250" s="6"/>
      <c r="BH250" s="6"/>
      <c r="BI250" s="6"/>
      <c r="BJ250" s="6"/>
      <c r="BK250" s="6"/>
      <c r="BL250" s="6"/>
      <c r="BM250" s="6"/>
      <c r="BN250" s="6"/>
      <c r="BO250" s="6"/>
      <c r="BP250" s="6"/>
      <c r="BQ250" s="6"/>
      <c r="BR250" s="6"/>
      <c r="BS250" s="6"/>
      <c r="BT250" s="6"/>
      <c r="BU250" s="6"/>
      <c r="BV250" s="6"/>
      <c r="BW250" s="6"/>
      <c r="BX250" s="6"/>
      <c r="BY250" s="6"/>
      <c r="BZ250" s="6"/>
      <c r="CA250" s="6"/>
      <c r="CB250" s="6"/>
    </row>
    <row r="251" spans="1:80" ht="34.15" customHeight="1">
      <c r="A251" s="2"/>
      <c r="B251" s="2"/>
      <c r="C251" s="2"/>
      <c r="D251" s="2"/>
      <c r="E251" s="2"/>
      <c r="F251" s="15"/>
      <c r="G251" s="2"/>
      <c r="H251" s="2"/>
      <c r="I251" s="2"/>
      <c r="J251" s="2"/>
      <c r="K251" s="2"/>
      <c r="L251" s="2"/>
      <c r="M251" s="2"/>
      <c r="N251" s="546"/>
      <c r="O251" s="2"/>
      <c r="P251" s="2"/>
      <c r="Q251" s="2"/>
      <c r="R251" s="2"/>
      <c r="S251" s="2"/>
      <c r="T251" s="2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  <c r="AG251" s="15"/>
      <c r="AH251" s="15"/>
      <c r="AI251" s="15"/>
      <c r="AJ251" s="15"/>
      <c r="AK251" s="15"/>
      <c r="AL251" s="15"/>
      <c r="AM251" s="15"/>
      <c r="AN251" s="15"/>
      <c r="AO251" s="15"/>
      <c r="AP251" s="15"/>
      <c r="AQ251" s="15"/>
      <c r="AR251" s="15"/>
      <c r="AS251" s="15"/>
      <c r="AT251" s="15"/>
      <c r="AU251" s="15"/>
      <c r="AV251" s="15"/>
      <c r="AW251" s="15"/>
      <c r="AX251" s="15"/>
      <c r="AY251" s="6"/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BP251" s="6"/>
      <c r="BQ251" s="6"/>
      <c r="BR251" s="6"/>
      <c r="BS251" s="6"/>
      <c r="BT251" s="6"/>
      <c r="BU251" s="6"/>
      <c r="BV251" s="6"/>
      <c r="BW251" s="6"/>
      <c r="BX251" s="6"/>
      <c r="BY251" s="6"/>
      <c r="BZ251" s="6"/>
      <c r="CA251" s="6"/>
      <c r="CB251" s="6"/>
    </row>
    <row r="252" spans="1:80" ht="34.15" customHeight="1">
      <c r="A252" s="2"/>
      <c r="B252" s="2"/>
      <c r="C252" s="2"/>
      <c r="D252" s="2"/>
      <c r="E252" s="2"/>
      <c r="F252" s="15"/>
      <c r="G252" s="2"/>
      <c r="H252" s="2"/>
      <c r="I252" s="2"/>
      <c r="J252" s="2"/>
      <c r="K252" s="2"/>
      <c r="L252" s="2"/>
      <c r="M252" s="2"/>
      <c r="N252" s="546"/>
      <c r="O252" s="2"/>
      <c r="P252" s="2"/>
      <c r="Q252" s="2"/>
      <c r="R252" s="2"/>
      <c r="S252" s="2"/>
      <c r="T252" s="2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  <c r="AG252" s="15"/>
      <c r="AH252" s="15"/>
      <c r="AI252" s="15"/>
      <c r="AJ252" s="15"/>
      <c r="AK252" s="15"/>
      <c r="AL252" s="15"/>
      <c r="AM252" s="15"/>
      <c r="AN252" s="15"/>
      <c r="AO252" s="15"/>
      <c r="AP252" s="15"/>
      <c r="AQ252" s="15"/>
      <c r="AR252" s="15"/>
      <c r="AS252" s="15"/>
      <c r="AT252" s="15"/>
      <c r="AU252" s="15"/>
      <c r="AV252" s="15"/>
      <c r="AW252" s="15"/>
      <c r="AX252" s="15"/>
      <c r="AY252" s="6"/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BP252" s="6"/>
      <c r="BQ252" s="6"/>
      <c r="BR252" s="6"/>
      <c r="BS252" s="6"/>
      <c r="BT252" s="6"/>
      <c r="BU252" s="6"/>
      <c r="BV252" s="6"/>
      <c r="BW252" s="6"/>
      <c r="BX252" s="6"/>
      <c r="BY252" s="6"/>
      <c r="BZ252" s="6"/>
      <c r="CA252" s="6"/>
      <c r="CB252" s="6"/>
    </row>
    <row r="253" spans="1:80" ht="34.15" customHeight="1">
      <c r="A253" s="2"/>
      <c r="B253" s="2"/>
      <c r="C253" s="2"/>
      <c r="D253" s="2"/>
      <c r="E253" s="2"/>
      <c r="F253" s="15"/>
      <c r="G253" s="2"/>
      <c r="H253" s="2"/>
      <c r="I253" s="2"/>
      <c r="J253" s="2"/>
      <c r="K253" s="2"/>
      <c r="L253" s="2"/>
      <c r="M253" s="2"/>
      <c r="N253" s="546"/>
      <c r="O253" s="2"/>
      <c r="P253" s="2"/>
      <c r="Q253" s="2"/>
      <c r="R253" s="2"/>
      <c r="S253" s="2"/>
      <c r="T253" s="2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  <c r="AG253" s="15"/>
      <c r="AH253" s="15"/>
      <c r="AI253" s="15"/>
      <c r="AJ253" s="15"/>
      <c r="AK253" s="15"/>
      <c r="AL253" s="15"/>
      <c r="AM253" s="15"/>
      <c r="AN253" s="15"/>
      <c r="AO253" s="15"/>
      <c r="AP253" s="15"/>
      <c r="AQ253" s="15"/>
      <c r="AR253" s="15"/>
      <c r="AS253" s="15"/>
      <c r="AT253" s="15"/>
      <c r="AU253" s="15"/>
      <c r="AV253" s="15"/>
      <c r="AW253" s="15"/>
      <c r="AX253" s="15"/>
      <c r="AY253" s="6"/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BP253" s="6"/>
      <c r="BQ253" s="6"/>
      <c r="BR253" s="6"/>
      <c r="BS253" s="6"/>
      <c r="BT253" s="6"/>
      <c r="BU253" s="6"/>
      <c r="BV253" s="6"/>
      <c r="BW253" s="6"/>
      <c r="BX253" s="6"/>
      <c r="BY253" s="6"/>
      <c r="BZ253" s="6"/>
      <c r="CA253" s="6"/>
      <c r="CB253" s="6"/>
    </row>
    <row r="254" spans="1:80" ht="34.15" customHeight="1">
      <c r="A254" s="2"/>
      <c r="B254" s="2"/>
      <c r="C254" s="2"/>
      <c r="D254" s="2"/>
      <c r="E254" s="2"/>
      <c r="F254" s="15"/>
      <c r="G254" s="2"/>
      <c r="H254" s="2"/>
      <c r="I254" s="2"/>
      <c r="J254" s="2"/>
      <c r="K254" s="2"/>
      <c r="L254" s="2"/>
      <c r="M254" s="2"/>
      <c r="N254" s="546"/>
      <c r="O254" s="2"/>
      <c r="P254" s="2"/>
      <c r="Q254" s="2"/>
      <c r="R254" s="2"/>
      <c r="S254" s="2"/>
      <c r="T254" s="2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  <c r="AG254" s="15"/>
      <c r="AH254" s="15"/>
      <c r="AI254" s="15"/>
      <c r="AJ254" s="15"/>
      <c r="AK254" s="15"/>
      <c r="AL254" s="15"/>
      <c r="AM254" s="15"/>
      <c r="AN254" s="15"/>
      <c r="AO254" s="15"/>
      <c r="AP254" s="15"/>
      <c r="AQ254" s="15"/>
      <c r="AR254" s="15"/>
      <c r="AS254" s="15"/>
      <c r="AT254" s="15"/>
      <c r="AU254" s="15"/>
      <c r="AV254" s="15"/>
      <c r="AW254" s="15"/>
      <c r="AX254" s="15"/>
      <c r="AY254" s="6"/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BP254" s="6"/>
      <c r="BQ254" s="6"/>
      <c r="BR254" s="6"/>
      <c r="BS254" s="6"/>
      <c r="BT254" s="6"/>
      <c r="BU254" s="6"/>
      <c r="BV254" s="6"/>
      <c r="BW254" s="6"/>
      <c r="BX254" s="6"/>
      <c r="BY254" s="6"/>
      <c r="BZ254" s="6"/>
      <c r="CA254" s="6"/>
      <c r="CB254" s="6"/>
    </row>
    <row r="255" spans="1:80" ht="34.15" customHeight="1">
      <c r="A255" s="2"/>
      <c r="B255" s="2"/>
      <c r="C255" s="2"/>
      <c r="D255" s="2"/>
      <c r="E255" s="2"/>
      <c r="F255" s="15"/>
      <c r="G255" s="2"/>
      <c r="H255" s="2"/>
      <c r="I255" s="2"/>
      <c r="J255" s="2"/>
      <c r="K255" s="2"/>
      <c r="L255" s="2"/>
      <c r="M255" s="2"/>
      <c r="N255" s="546"/>
      <c r="O255" s="2"/>
      <c r="P255" s="2"/>
      <c r="Q255" s="2"/>
      <c r="R255" s="2"/>
      <c r="S255" s="2"/>
      <c r="T255" s="2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  <c r="AG255" s="15"/>
      <c r="AH255" s="15"/>
      <c r="AI255" s="15"/>
      <c r="AJ255" s="15"/>
      <c r="AK255" s="15"/>
      <c r="AL255" s="15"/>
      <c r="AM255" s="15"/>
      <c r="AN255" s="15"/>
      <c r="AO255" s="15"/>
      <c r="AP255" s="15"/>
      <c r="AQ255" s="15"/>
      <c r="AR255" s="15"/>
      <c r="AS255" s="15"/>
      <c r="AT255" s="15"/>
      <c r="AU255" s="15"/>
      <c r="AV255" s="15"/>
      <c r="AW255" s="15"/>
      <c r="AX255" s="15"/>
      <c r="AY255" s="6"/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BP255" s="6"/>
      <c r="BQ255" s="6"/>
      <c r="BR255" s="6"/>
      <c r="BS255" s="6"/>
      <c r="BT255" s="6"/>
      <c r="BU255" s="6"/>
      <c r="BV255" s="6"/>
      <c r="BW255" s="6"/>
      <c r="BX255" s="6"/>
      <c r="BY255" s="6"/>
      <c r="BZ255" s="6"/>
      <c r="CA255" s="6"/>
      <c r="CB255" s="6"/>
    </row>
    <row r="256" spans="1:80" ht="34.15" customHeight="1">
      <c r="A256" s="2"/>
      <c r="B256" s="2"/>
      <c r="C256" s="2"/>
      <c r="D256" s="2"/>
      <c r="E256" s="2"/>
      <c r="F256" s="15"/>
      <c r="G256" s="2"/>
      <c r="H256" s="2"/>
      <c r="I256" s="2"/>
      <c r="J256" s="2"/>
      <c r="K256" s="2"/>
      <c r="L256" s="2"/>
      <c r="M256" s="2"/>
      <c r="N256" s="546"/>
      <c r="O256" s="2"/>
      <c r="P256" s="2"/>
      <c r="Q256" s="2"/>
      <c r="R256" s="2"/>
      <c r="S256" s="2"/>
      <c r="T256" s="2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  <c r="AG256" s="15"/>
      <c r="AH256" s="15"/>
      <c r="AI256" s="15"/>
      <c r="AJ256" s="15"/>
      <c r="AK256" s="15"/>
      <c r="AL256" s="15"/>
      <c r="AM256" s="15"/>
      <c r="AN256" s="15"/>
      <c r="AO256" s="15"/>
      <c r="AP256" s="15"/>
      <c r="AQ256" s="15"/>
      <c r="AR256" s="15"/>
      <c r="AS256" s="15"/>
      <c r="AT256" s="15"/>
      <c r="AU256" s="15"/>
      <c r="AV256" s="15"/>
      <c r="AW256" s="15"/>
      <c r="AX256" s="15"/>
      <c r="AY256" s="6"/>
      <c r="AZ256" s="6"/>
      <c r="BA256" s="6"/>
      <c r="BB256" s="6"/>
      <c r="BC256" s="6"/>
      <c r="BD256" s="6"/>
      <c r="BE256" s="6"/>
      <c r="BF256" s="6"/>
      <c r="BG256" s="6"/>
      <c r="BH256" s="6"/>
      <c r="BI256" s="6"/>
      <c r="BJ256" s="6"/>
      <c r="BK256" s="6"/>
      <c r="BL256" s="6"/>
      <c r="BM256" s="6"/>
      <c r="BN256" s="6"/>
      <c r="BO256" s="6"/>
      <c r="BP256" s="6"/>
      <c r="BQ256" s="6"/>
      <c r="BR256" s="6"/>
      <c r="BS256" s="6"/>
      <c r="BT256" s="6"/>
      <c r="BU256" s="6"/>
      <c r="BV256" s="6"/>
      <c r="BW256" s="6"/>
      <c r="BX256" s="6"/>
      <c r="BY256" s="6"/>
      <c r="BZ256" s="6"/>
      <c r="CA256" s="6"/>
      <c r="CB256" s="6"/>
    </row>
    <row r="257" spans="1:80" ht="34.15" customHeight="1">
      <c r="A257" s="2"/>
      <c r="B257" s="2"/>
      <c r="C257" s="2"/>
      <c r="D257" s="2"/>
      <c r="E257" s="2"/>
      <c r="F257" s="15"/>
      <c r="G257" s="2"/>
      <c r="H257" s="2"/>
      <c r="I257" s="2"/>
      <c r="J257" s="2"/>
      <c r="K257" s="2"/>
      <c r="L257" s="2"/>
      <c r="M257" s="2"/>
      <c r="N257" s="546"/>
      <c r="O257" s="2"/>
      <c r="P257" s="2"/>
      <c r="Q257" s="2"/>
      <c r="R257" s="2"/>
      <c r="S257" s="2"/>
      <c r="T257" s="2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  <c r="AG257" s="15"/>
      <c r="AH257" s="15"/>
      <c r="AI257" s="15"/>
      <c r="AJ257" s="15"/>
      <c r="AK257" s="15"/>
      <c r="AL257" s="15"/>
      <c r="AM257" s="15"/>
      <c r="AN257" s="15"/>
      <c r="AO257" s="15"/>
      <c r="AP257" s="15"/>
      <c r="AQ257" s="15"/>
      <c r="AR257" s="15"/>
      <c r="AS257" s="15"/>
      <c r="AT257" s="15"/>
      <c r="AU257" s="15"/>
      <c r="AV257" s="15"/>
      <c r="AW257" s="15"/>
      <c r="AX257" s="15"/>
      <c r="AY257" s="6"/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BP257" s="6"/>
      <c r="BQ257" s="6"/>
      <c r="BR257" s="6"/>
      <c r="BS257" s="6"/>
      <c r="BT257" s="6"/>
      <c r="BU257" s="6"/>
      <c r="BV257" s="6"/>
      <c r="BW257" s="6"/>
      <c r="BX257" s="6"/>
      <c r="BY257" s="6"/>
      <c r="BZ257" s="6"/>
      <c r="CA257" s="6"/>
      <c r="CB257" s="6"/>
    </row>
    <row r="258" spans="1:80" ht="34.15" customHeight="1">
      <c r="A258" s="2"/>
      <c r="B258" s="2"/>
      <c r="C258" s="2"/>
      <c r="D258" s="2"/>
      <c r="E258" s="2"/>
      <c r="F258" s="15"/>
      <c r="G258" s="2"/>
      <c r="H258" s="2"/>
      <c r="I258" s="2"/>
      <c r="J258" s="2"/>
      <c r="K258" s="2"/>
      <c r="L258" s="2"/>
      <c r="M258" s="2"/>
      <c r="N258" s="546"/>
      <c r="O258" s="2"/>
      <c r="P258" s="2"/>
      <c r="Q258" s="2"/>
      <c r="R258" s="2"/>
      <c r="S258" s="2"/>
      <c r="T258" s="2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  <c r="AG258" s="15"/>
      <c r="AH258" s="15"/>
      <c r="AI258" s="15"/>
      <c r="AJ258" s="15"/>
      <c r="AK258" s="15"/>
      <c r="AL258" s="15"/>
      <c r="AM258" s="15"/>
      <c r="AN258" s="15"/>
      <c r="AO258" s="15"/>
      <c r="AP258" s="15"/>
      <c r="AQ258" s="15"/>
      <c r="AR258" s="15"/>
      <c r="AS258" s="15"/>
      <c r="AT258" s="15"/>
      <c r="AU258" s="15"/>
      <c r="AV258" s="15"/>
      <c r="AW258" s="15"/>
      <c r="AX258" s="15"/>
      <c r="AY258" s="6"/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BP258" s="6"/>
      <c r="BQ258" s="6"/>
      <c r="BR258" s="6"/>
      <c r="BS258" s="6"/>
      <c r="BT258" s="6"/>
      <c r="BU258" s="6"/>
      <c r="BV258" s="6"/>
      <c r="BW258" s="6"/>
      <c r="BX258" s="6"/>
      <c r="BY258" s="6"/>
      <c r="BZ258" s="6"/>
      <c r="CA258" s="6"/>
      <c r="CB258" s="6"/>
    </row>
    <row r="259" spans="1:80" ht="34.15" customHeight="1">
      <c r="A259" s="2"/>
      <c r="B259" s="2"/>
      <c r="C259" s="2"/>
      <c r="D259" s="2"/>
      <c r="E259" s="2"/>
      <c r="F259" s="15"/>
      <c r="G259" s="2"/>
      <c r="H259" s="2"/>
      <c r="I259" s="2"/>
      <c r="J259" s="2"/>
      <c r="K259" s="2"/>
      <c r="L259" s="2"/>
      <c r="M259" s="2"/>
      <c r="N259" s="546"/>
      <c r="O259" s="2"/>
      <c r="P259" s="2"/>
      <c r="Q259" s="2"/>
      <c r="R259" s="2"/>
      <c r="S259" s="2"/>
      <c r="T259" s="2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  <c r="AG259" s="15"/>
      <c r="AH259" s="15"/>
      <c r="AI259" s="15"/>
      <c r="AJ259" s="15"/>
      <c r="AK259" s="15"/>
      <c r="AL259" s="15"/>
      <c r="AM259" s="15"/>
      <c r="AN259" s="15"/>
      <c r="AO259" s="15"/>
      <c r="AP259" s="15"/>
      <c r="AQ259" s="15"/>
      <c r="AR259" s="15"/>
      <c r="AS259" s="15"/>
      <c r="AT259" s="15"/>
      <c r="AU259" s="15"/>
      <c r="AV259" s="15"/>
      <c r="AW259" s="15"/>
      <c r="AX259" s="15"/>
      <c r="AY259" s="6"/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BP259" s="6"/>
      <c r="BQ259" s="6"/>
      <c r="BR259" s="6"/>
      <c r="BS259" s="6"/>
      <c r="BT259" s="6"/>
      <c r="BU259" s="6"/>
      <c r="BV259" s="6"/>
      <c r="BW259" s="6"/>
      <c r="BX259" s="6"/>
      <c r="BY259" s="6"/>
      <c r="BZ259" s="6"/>
      <c r="CA259" s="6"/>
      <c r="CB259" s="6"/>
    </row>
    <row r="260" spans="1:80" ht="34.15" customHeight="1">
      <c r="A260" s="2"/>
      <c r="B260" s="2"/>
      <c r="C260" s="2"/>
      <c r="D260" s="2"/>
      <c r="E260" s="2"/>
      <c r="F260" s="15"/>
      <c r="G260" s="2"/>
      <c r="H260" s="2"/>
      <c r="I260" s="2"/>
      <c r="J260" s="2"/>
      <c r="K260" s="2"/>
      <c r="L260" s="2"/>
      <c r="M260" s="2"/>
      <c r="N260" s="546"/>
      <c r="O260" s="2"/>
      <c r="P260" s="2"/>
      <c r="Q260" s="2"/>
      <c r="R260" s="2"/>
      <c r="S260" s="2"/>
      <c r="T260" s="2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  <c r="AG260" s="15"/>
      <c r="AH260" s="15"/>
      <c r="AI260" s="15"/>
      <c r="AJ260" s="15"/>
      <c r="AK260" s="15"/>
      <c r="AL260" s="15"/>
      <c r="AM260" s="15"/>
      <c r="AN260" s="15"/>
      <c r="AO260" s="15"/>
      <c r="AP260" s="15"/>
      <c r="AQ260" s="15"/>
      <c r="AR260" s="15"/>
      <c r="AS260" s="15"/>
      <c r="AT260" s="15"/>
      <c r="AU260" s="15"/>
      <c r="AV260" s="15"/>
      <c r="AW260" s="15"/>
      <c r="AX260" s="15"/>
      <c r="AY260" s="6"/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BP260" s="6"/>
      <c r="BQ260" s="6"/>
      <c r="BR260" s="6"/>
      <c r="BS260" s="6"/>
      <c r="BT260" s="6"/>
      <c r="BU260" s="6"/>
      <c r="BV260" s="6"/>
      <c r="BW260" s="6"/>
      <c r="BX260" s="6"/>
      <c r="BY260" s="6"/>
      <c r="BZ260" s="6"/>
      <c r="CA260" s="6"/>
      <c r="CB260" s="6"/>
    </row>
    <row r="261" spans="1:80" ht="34.15" customHeight="1">
      <c r="A261" s="2"/>
      <c r="B261" s="2"/>
      <c r="C261" s="2"/>
      <c r="D261" s="2"/>
      <c r="E261" s="2"/>
      <c r="F261" s="15"/>
      <c r="G261" s="2"/>
      <c r="H261" s="2"/>
      <c r="I261" s="2"/>
      <c r="J261" s="2"/>
      <c r="K261" s="2"/>
      <c r="L261" s="2"/>
      <c r="M261" s="2"/>
      <c r="N261" s="546"/>
      <c r="O261" s="2"/>
      <c r="P261" s="2"/>
      <c r="Q261" s="2"/>
      <c r="R261" s="2"/>
      <c r="S261" s="2"/>
      <c r="T261" s="2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  <c r="AG261" s="15"/>
      <c r="AH261" s="15"/>
      <c r="AI261" s="15"/>
      <c r="AJ261" s="15"/>
      <c r="AK261" s="15"/>
      <c r="AL261" s="15"/>
      <c r="AM261" s="15"/>
      <c r="AN261" s="15"/>
      <c r="AO261" s="15"/>
      <c r="AP261" s="15"/>
      <c r="AQ261" s="15"/>
      <c r="AR261" s="15"/>
      <c r="AS261" s="15"/>
      <c r="AT261" s="15"/>
      <c r="AU261" s="15"/>
      <c r="AV261" s="15"/>
      <c r="AW261" s="15"/>
      <c r="AX261" s="15"/>
      <c r="AY261" s="6"/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BP261" s="6"/>
      <c r="BQ261" s="6"/>
      <c r="BR261" s="6"/>
      <c r="BS261" s="6"/>
      <c r="BT261" s="6"/>
      <c r="BU261" s="6"/>
      <c r="BV261" s="6"/>
      <c r="BW261" s="6"/>
      <c r="BX261" s="6"/>
      <c r="BY261" s="6"/>
      <c r="BZ261" s="6"/>
      <c r="CA261" s="6"/>
      <c r="CB261" s="6"/>
    </row>
    <row r="262" spans="1:80" ht="34.15" customHeight="1">
      <c r="A262" s="2"/>
      <c r="B262" s="2"/>
      <c r="C262" s="2"/>
      <c r="D262" s="2"/>
      <c r="E262" s="2"/>
      <c r="F262" s="15"/>
      <c r="G262" s="2"/>
      <c r="H262" s="2"/>
      <c r="I262" s="2"/>
      <c r="J262" s="2"/>
      <c r="K262" s="2"/>
      <c r="L262" s="2"/>
      <c r="M262" s="2"/>
      <c r="N262" s="546"/>
      <c r="O262" s="2"/>
      <c r="P262" s="2"/>
      <c r="Q262" s="2"/>
      <c r="R262" s="2"/>
      <c r="S262" s="2"/>
      <c r="T262" s="2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  <c r="AG262" s="15"/>
      <c r="AH262" s="15"/>
      <c r="AI262" s="15"/>
      <c r="AJ262" s="15"/>
      <c r="AK262" s="15"/>
      <c r="AL262" s="15"/>
      <c r="AM262" s="15"/>
      <c r="AN262" s="15"/>
      <c r="AO262" s="15"/>
      <c r="AP262" s="15"/>
      <c r="AQ262" s="15"/>
      <c r="AR262" s="15"/>
      <c r="AS262" s="15"/>
      <c r="AT262" s="15"/>
      <c r="AU262" s="15"/>
      <c r="AV262" s="15"/>
      <c r="AW262" s="15"/>
      <c r="AX262" s="15"/>
      <c r="AY262" s="6"/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BP262" s="6"/>
      <c r="BQ262" s="6"/>
      <c r="BR262" s="6"/>
      <c r="BS262" s="6"/>
      <c r="BT262" s="6"/>
      <c r="BU262" s="6"/>
      <c r="BV262" s="6"/>
      <c r="BW262" s="6"/>
      <c r="BX262" s="6"/>
      <c r="BY262" s="6"/>
      <c r="BZ262" s="6"/>
      <c r="CA262" s="6"/>
      <c r="CB262" s="6"/>
    </row>
    <row r="263" spans="1:80" ht="34.15" customHeight="1">
      <c r="A263" s="2"/>
      <c r="B263" s="2"/>
      <c r="C263" s="2"/>
      <c r="D263" s="2"/>
      <c r="E263" s="2"/>
      <c r="F263" s="15"/>
      <c r="G263" s="2"/>
      <c r="H263" s="2"/>
      <c r="I263" s="2"/>
      <c r="J263" s="2"/>
      <c r="K263" s="2"/>
      <c r="L263" s="2"/>
      <c r="M263" s="2"/>
      <c r="N263" s="546"/>
      <c r="O263" s="2"/>
      <c r="P263" s="2"/>
      <c r="Q263" s="2"/>
      <c r="R263" s="2"/>
      <c r="S263" s="2"/>
      <c r="T263" s="2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  <c r="AG263" s="15"/>
      <c r="AH263" s="15"/>
      <c r="AI263" s="15"/>
      <c r="AJ263" s="15"/>
      <c r="AK263" s="15"/>
      <c r="AL263" s="15"/>
      <c r="AM263" s="15"/>
      <c r="AN263" s="15"/>
      <c r="AO263" s="15"/>
      <c r="AP263" s="15"/>
      <c r="AQ263" s="15"/>
      <c r="AR263" s="15"/>
      <c r="AS263" s="15"/>
      <c r="AT263" s="15"/>
      <c r="AU263" s="15"/>
      <c r="AV263" s="15"/>
      <c r="AW263" s="15"/>
      <c r="AX263" s="15"/>
      <c r="AY263" s="6"/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BP263" s="6"/>
      <c r="BQ263" s="6"/>
      <c r="BR263" s="6"/>
      <c r="BS263" s="6"/>
      <c r="BT263" s="6"/>
      <c r="BU263" s="6"/>
      <c r="BV263" s="6"/>
      <c r="BW263" s="6"/>
      <c r="BX263" s="6"/>
      <c r="BY263" s="6"/>
      <c r="BZ263" s="6"/>
      <c r="CA263" s="6"/>
      <c r="CB263" s="6"/>
    </row>
    <row r="264" spans="1:80" ht="34.15" customHeight="1">
      <c r="A264" s="2"/>
      <c r="B264" s="2"/>
      <c r="C264" s="2"/>
      <c r="D264" s="2"/>
      <c r="E264" s="2"/>
      <c r="F264" s="15"/>
      <c r="G264" s="2"/>
      <c r="H264" s="2"/>
      <c r="I264" s="2"/>
      <c r="J264" s="2"/>
      <c r="K264" s="2"/>
      <c r="L264" s="2"/>
      <c r="M264" s="2"/>
      <c r="N264" s="546"/>
      <c r="O264" s="2"/>
      <c r="P264" s="2"/>
      <c r="Q264" s="2"/>
      <c r="R264" s="2"/>
      <c r="S264" s="2"/>
      <c r="T264" s="2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  <c r="AG264" s="15"/>
      <c r="AH264" s="15"/>
      <c r="AI264" s="15"/>
      <c r="AJ264" s="15"/>
      <c r="AK264" s="15"/>
      <c r="AL264" s="15"/>
      <c r="AM264" s="15"/>
      <c r="AN264" s="15"/>
      <c r="AO264" s="15"/>
      <c r="AP264" s="15"/>
      <c r="AQ264" s="15"/>
      <c r="AR264" s="15"/>
      <c r="AS264" s="15"/>
      <c r="AT264" s="15"/>
      <c r="AU264" s="15"/>
      <c r="AV264" s="15"/>
      <c r="AW264" s="15"/>
      <c r="AX264" s="15"/>
      <c r="AY264" s="6"/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BP264" s="6"/>
      <c r="BQ264" s="6"/>
      <c r="BR264" s="6"/>
      <c r="BS264" s="6"/>
      <c r="BT264" s="6"/>
      <c r="BU264" s="6"/>
      <c r="BV264" s="6"/>
      <c r="BW264" s="6"/>
      <c r="BX264" s="6"/>
      <c r="BY264" s="6"/>
      <c r="BZ264" s="6"/>
      <c r="CA264" s="6"/>
      <c r="CB264" s="6"/>
    </row>
    <row r="265" spans="1:80" ht="34.15" customHeight="1">
      <c r="A265" s="2"/>
      <c r="B265" s="2"/>
      <c r="C265" s="2"/>
      <c r="D265" s="2"/>
      <c r="E265" s="2"/>
      <c r="F265" s="15"/>
      <c r="G265" s="2"/>
      <c r="H265" s="2"/>
      <c r="I265" s="2"/>
      <c r="J265" s="2"/>
      <c r="K265" s="2"/>
      <c r="L265" s="2"/>
      <c r="M265" s="2"/>
      <c r="N265" s="546"/>
      <c r="O265" s="2"/>
      <c r="P265" s="2"/>
      <c r="Q265" s="2"/>
      <c r="R265" s="2"/>
      <c r="S265" s="2"/>
      <c r="T265" s="2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  <c r="AG265" s="15"/>
      <c r="AH265" s="15"/>
      <c r="AI265" s="15"/>
      <c r="AJ265" s="15"/>
      <c r="AK265" s="15"/>
      <c r="AL265" s="15"/>
      <c r="AM265" s="15"/>
      <c r="AN265" s="15"/>
      <c r="AO265" s="15"/>
      <c r="AP265" s="15"/>
      <c r="AQ265" s="15"/>
      <c r="AR265" s="15"/>
      <c r="AS265" s="15"/>
      <c r="AT265" s="15"/>
      <c r="AU265" s="15"/>
      <c r="AV265" s="15"/>
      <c r="AW265" s="15"/>
      <c r="AX265" s="15"/>
      <c r="AY265" s="6"/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BP265" s="6"/>
      <c r="BQ265" s="6"/>
      <c r="BR265" s="6"/>
      <c r="BS265" s="6"/>
      <c r="BT265" s="6"/>
      <c r="BU265" s="6"/>
      <c r="BV265" s="6"/>
      <c r="BW265" s="6"/>
      <c r="BX265" s="6"/>
      <c r="BY265" s="6"/>
      <c r="BZ265" s="6"/>
      <c r="CA265" s="6"/>
      <c r="CB265" s="6"/>
    </row>
    <row r="266" spans="1:80" ht="34.15" customHeight="1">
      <c r="A266" s="2"/>
      <c r="B266" s="2"/>
      <c r="C266" s="2"/>
      <c r="D266" s="2"/>
      <c r="E266" s="2"/>
      <c r="F266" s="15"/>
      <c r="G266" s="2"/>
      <c r="H266" s="2"/>
      <c r="I266" s="2"/>
      <c r="J266" s="2"/>
      <c r="K266" s="2"/>
      <c r="L266" s="2"/>
      <c r="M266" s="2"/>
      <c r="N266" s="546"/>
      <c r="O266" s="2"/>
      <c r="P266" s="2"/>
      <c r="Q266" s="2"/>
      <c r="R266" s="2"/>
      <c r="S266" s="2"/>
      <c r="T266" s="2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  <c r="AG266" s="15"/>
      <c r="AH266" s="15"/>
      <c r="AI266" s="15"/>
      <c r="AJ266" s="15"/>
      <c r="AK266" s="15"/>
      <c r="AL266" s="15"/>
      <c r="AM266" s="15"/>
      <c r="AN266" s="15"/>
      <c r="AO266" s="15"/>
      <c r="AP266" s="15"/>
      <c r="AQ266" s="15"/>
      <c r="AR266" s="15"/>
      <c r="AS266" s="15"/>
      <c r="AT266" s="15"/>
      <c r="AU266" s="15"/>
      <c r="AV266" s="15"/>
      <c r="AW266" s="15"/>
      <c r="AX266" s="15"/>
      <c r="AY266" s="6"/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BP266" s="6"/>
      <c r="BQ266" s="6"/>
      <c r="BR266" s="6"/>
      <c r="BS266" s="6"/>
      <c r="BT266" s="6"/>
      <c r="BU266" s="6"/>
      <c r="BV266" s="6"/>
      <c r="BW266" s="6"/>
      <c r="BX266" s="6"/>
      <c r="BY266" s="6"/>
      <c r="BZ266" s="6"/>
      <c r="CA266" s="6"/>
      <c r="CB266" s="6"/>
    </row>
    <row r="267" spans="1:80" ht="34.15" customHeight="1">
      <c r="A267" s="2"/>
      <c r="B267" s="2"/>
      <c r="C267" s="2"/>
      <c r="D267" s="2"/>
      <c r="E267" s="2"/>
      <c r="F267" s="15"/>
      <c r="G267" s="2"/>
      <c r="H267" s="2"/>
      <c r="I267" s="2"/>
      <c r="J267" s="2"/>
      <c r="K267" s="2"/>
      <c r="L267" s="2"/>
      <c r="M267" s="2"/>
      <c r="N267" s="546"/>
      <c r="O267" s="2"/>
      <c r="P267" s="2"/>
      <c r="Q267" s="2"/>
      <c r="R267" s="2"/>
      <c r="S267" s="2"/>
      <c r="T267" s="2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  <c r="AG267" s="15"/>
      <c r="AH267" s="15"/>
      <c r="AI267" s="15"/>
      <c r="AJ267" s="15"/>
      <c r="AK267" s="15"/>
      <c r="AL267" s="15"/>
      <c r="AM267" s="15"/>
      <c r="AN267" s="15"/>
      <c r="AO267" s="15"/>
      <c r="AP267" s="15"/>
      <c r="AQ267" s="15"/>
      <c r="AR267" s="15"/>
      <c r="AS267" s="15"/>
      <c r="AT267" s="15"/>
      <c r="AU267" s="15"/>
      <c r="AV267" s="15"/>
      <c r="AW267" s="15"/>
      <c r="AX267" s="15"/>
      <c r="AY267" s="6"/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BP267" s="6"/>
      <c r="BQ267" s="6"/>
      <c r="BR267" s="6"/>
      <c r="BS267" s="6"/>
      <c r="BT267" s="6"/>
      <c r="BU267" s="6"/>
      <c r="BV267" s="6"/>
      <c r="BW267" s="6"/>
      <c r="BX267" s="6"/>
      <c r="BY267" s="6"/>
      <c r="BZ267" s="6"/>
      <c r="CA267" s="6"/>
      <c r="CB267" s="6"/>
    </row>
    <row r="268" spans="1:80" ht="34.15" customHeight="1">
      <c r="A268" s="2"/>
      <c r="B268" s="2"/>
      <c r="C268" s="2"/>
      <c r="D268" s="2"/>
      <c r="E268" s="2"/>
      <c r="F268" s="15"/>
      <c r="G268" s="2"/>
      <c r="H268" s="2"/>
      <c r="I268" s="2"/>
      <c r="J268" s="2"/>
      <c r="K268" s="2"/>
      <c r="L268" s="2"/>
      <c r="M268" s="2"/>
      <c r="N268" s="546"/>
      <c r="O268" s="2"/>
      <c r="P268" s="2"/>
      <c r="Q268" s="2"/>
      <c r="R268" s="2"/>
      <c r="S268" s="2"/>
      <c r="T268" s="2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  <c r="AG268" s="15"/>
      <c r="AH268" s="15"/>
      <c r="AI268" s="15"/>
      <c r="AJ268" s="15"/>
      <c r="AK268" s="15"/>
      <c r="AL268" s="15"/>
      <c r="AM268" s="15"/>
      <c r="AN268" s="15"/>
      <c r="AO268" s="15"/>
      <c r="AP268" s="15"/>
      <c r="AQ268" s="15"/>
      <c r="AR268" s="15"/>
      <c r="AS268" s="15"/>
      <c r="AT268" s="15"/>
      <c r="AU268" s="15"/>
      <c r="AV268" s="15"/>
      <c r="AW268" s="15"/>
      <c r="AX268" s="15"/>
      <c r="AY268" s="6"/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BP268" s="6"/>
      <c r="BQ268" s="6"/>
      <c r="BR268" s="6"/>
      <c r="BS268" s="6"/>
      <c r="BT268" s="6"/>
      <c r="BU268" s="6"/>
      <c r="BV268" s="6"/>
      <c r="BW268" s="6"/>
      <c r="BX268" s="6"/>
      <c r="BY268" s="6"/>
      <c r="BZ268" s="6"/>
      <c r="CA268" s="6"/>
      <c r="CB268" s="6"/>
    </row>
    <row r="269" spans="1:80" ht="34.15" customHeight="1">
      <c r="A269" s="2"/>
      <c r="B269" s="2"/>
      <c r="C269" s="2"/>
      <c r="D269" s="2"/>
      <c r="E269" s="2"/>
      <c r="F269" s="15"/>
      <c r="G269" s="2"/>
      <c r="H269" s="2"/>
      <c r="I269" s="2"/>
      <c r="J269" s="2"/>
      <c r="K269" s="2"/>
      <c r="L269" s="2"/>
      <c r="M269" s="2"/>
      <c r="N269" s="546"/>
      <c r="O269" s="2"/>
      <c r="P269" s="2"/>
      <c r="Q269" s="2"/>
      <c r="R269" s="2"/>
      <c r="S269" s="2"/>
      <c r="T269" s="2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  <c r="AG269" s="15"/>
      <c r="AH269" s="15"/>
      <c r="AI269" s="15"/>
      <c r="AJ269" s="15"/>
      <c r="AK269" s="15"/>
      <c r="AL269" s="15"/>
      <c r="AM269" s="15"/>
      <c r="AN269" s="15"/>
      <c r="AO269" s="15"/>
      <c r="AP269" s="15"/>
      <c r="AQ269" s="15"/>
      <c r="AR269" s="15"/>
      <c r="AS269" s="15"/>
      <c r="AT269" s="15"/>
      <c r="AU269" s="15"/>
      <c r="AV269" s="15"/>
      <c r="AW269" s="15"/>
      <c r="AX269" s="15"/>
      <c r="AY269" s="6"/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BP269" s="6"/>
      <c r="BQ269" s="6"/>
      <c r="BR269" s="6"/>
      <c r="BS269" s="6"/>
      <c r="BT269" s="6"/>
      <c r="BU269" s="6"/>
      <c r="BV269" s="6"/>
      <c r="BW269" s="6"/>
      <c r="BX269" s="6"/>
      <c r="BY269" s="6"/>
      <c r="BZ269" s="6"/>
      <c r="CA269" s="6"/>
      <c r="CB269" s="6"/>
    </row>
    <row r="270" spans="1:80" ht="34.15" customHeight="1">
      <c r="A270" s="2"/>
      <c r="B270" s="2"/>
      <c r="C270" s="2"/>
      <c r="D270" s="2"/>
      <c r="E270" s="2"/>
      <c r="F270" s="15"/>
      <c r="G270" s="2"/>
      <c r="H270" s="2"/>
      <c r="I270" s="2"/>
      <c r="J270" s="2"/>
      <c r="K270" s="2"/>
      <c r="L270" s="2"/>
      <c r="M270" s="2"/>
      <c r="N270" s="546"/>
      <c r="O270" s="2"/>
      <c r="P270" s="2"/>
      <c r="Q270" s="2"/>
      <c r="R270" s="2"/>
      <c r="S270" s="2"/>
      <c r="T270" s="2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  <c r="AG270" s="15"/>
      <c r="AH270" s="15"/>
      <c r="AI270" s="15"/>
      <c r="AJ270" s="15"/>
      <c r="AK270" s="15"/>
      <c r="AL270" s="15"/>
      <c r="AM270" s="15"/>
      <c r="AN270" s="15"/>
      <c r="AO270" s="15"/>
      <c r="AP270" s="15"/>
      <c r="AQ270" s="15"/>
      <c r="AR270" s="15"/>
      <c r="AS270" s="15"/>
      <c r="AT270" s="15"/>
      <c r="AU270" s="15"/>
      <c r="AV270" s="15"/>
      <c r="AW270" s="15"/>
      <c r="AX270" s="15"/>
      <c r="AY270" s="6"/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BP270" s="6"/>
      <c r="BQ270" s="6"/>
      <c r="BR270" s="6"/>
      <c r="BS270" s="6"/>
      <c r="BT270" s="6"/>
      <c r="BU270" s="6"/>
      <c r="BV270" s="6"/>
      <c r="BW270" s="6"/>
      <c r="BX270" s="6"/>
      <c r="BY270" s="6"/>
      <c r="BZ270" s="6"/>
      <c r="CA270" s="6"/>
      <c r="CB270" s="6"/>
    </row>
    <row r="271" spans="1:80" ht="34.15" customHeight="1">
      <c r="A271" s="2"/>
      <c r="B271" s="2"/>
      <c r="C271" s="2"/>
      <c r="D271" s="2"/>
      <c r="E271" s="2"/>
      <c r="F271" s="15"/>
      <c r="G271" s="2"/>
      <c r="H271" s="2"/>
      <c r="I271" s="2"/>
      <c r="J271" s="2"/>
      <c r="K271" s="2"/>
      <c r="L271" s="2"/>
      <c r="M271" s="2"/>
      <c r="N271" s="546"/>
      <c r="O271" s="2"/>
      <c r="P271" s="2"/>
      <c r="Q271" s="2"/>
      <c r="R271" s="2"/>
      <c r="S271" s="2"/>
      <c r="T271" s="2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  <c r="AG271" s="15"/>
      <c r="AH271" s="15"/>
      <c r="AI271" s="15"/>
      <c r="AJ271" s="15"/>
      <c r="AK271" s="15"/>
      <c r="AL271" s="15"/>
      <c r="AM271" s="15"/>
      <c r="AN271" s="15"/>
      <c r="AO271" s="15"/>
      <c r="AP271" s="15"/>
      <c r="AQ271" s="15"/>
      <c r="AR271" s="15"/>
      <c r="AS271" s="15"/>
      <c r="AT271" s="15"/>
      <c r="AU271" s="15"/>
      <c r="AV271" s="15"/>
      <c r="AW271" s="15"/>
      <c r="AX271" s="15"/>
      <c r="AY271" s="6"/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BP271" s="6"/>
      <c r="BQ271" s="6"/>
      <c r="BR271" s="6"/>
      <c r="BS271" s="6"/>
      <c r="BT271" s="6"/>
      <c r="BU271" s="6"/>
      <c r="BV271" s="6"/>
      <c r="BW271" s="6"/>
      <c r="BX271" s="6"/>
      <c r="BY271" s="6"/>
      <c r="BZ271" s="6"/>
      <c r="CA271" s="6"/>
      <c r="CB271" s="6"/>
    </row>
    <row r="272" spans="1:80" ht="34.15" customHeight="1">
      <c r="A272" s="2"/>
      <c r="B272" s="2"/>
      <c r="C272" s="2"/>
      <c r="D272" s="2"/>
      <c r="E272" s="2"/>
      <c r="F272" s="15"/>
      <c r="G272" s="2"/>
      <c r="H272" s="2"/>
      <c r="I272" s="2"/>
      <c r="J272" s="2"/>
      <c r="K272" s="2"/>
      <c r="L272" s="2"/>
      <c r="M272" s="2"/>
      <c r="N272" s="546"/>
      <c r="O272" s="2"/>
      <c r="P272" s="2"/>
      <c r="Q272" s="2"/>
      <c r="R272" s="2"/>
      <c r="S272" s="2"/>
      <c r="T272" s="2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  <c r="AG272" s="15"/>
      <c r="AH272" s="15"/>
      <c r="AI272" s="15"/>
      <c r="AJ272" s="15"/>
      <c r="AK272" s="15"/>
      <c r="AL272" s="15"/>
      <c r="AM272" s="15"/>
      <c r="AN272" s="15"/>
      <c r="AO272" s="15"/>
      <c r="AP272" s="15"/>
      <c r="AQ272" s="15"/>
      <c r="AR272" s="15"/>
      <c r="AS272" s="15"/>
      <c r="AT272" s="15"/>
      <c r="AU272" s="15"/>
      <c r="AV272" s="15"/>
      <c r="AW272" s="15"/>
      <c r="AX272" s="15"/>
      <c r="AY272" s="6"/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BP272" s="6"/>
      <c r="BQ272" s="6"/>
      <c r="BR272" s="6"/>
      <c r="BS272" s="6"/>
      <c r="BT272" s="6"/>
      <c r="BU272" s="6"/>
      <c r="BV272" s="6"/>
      <c r="BW272" s="6"/>
      <c r="BX272" s="6"/>
      <c r="BY272" s="6"/>
      <c r="BZ272" s="6"/>
      <c r="CA272" s="6"/>
      <c r="CB272" s="6"/>
    </row>
    <row r="273" spans="1:80" ht="34.15" customHeight="1">
      <c r="A273" s="2"/>
      <c r="B273" s="2"/>
      <c r="C273" s="2"/>
      <c r="D273" s="2"/>
      <c r="E273" s="2"/>
      <c r="F273" s="15"/>
      <c r="G273" s="2"/>
      <c r="H273" s="2"/>
      <c r="I273" s="2"/>
      <c r="J273" s="2"/>
      <c r="K273" s="2"/>
      <c r="L273" s="2"/>
      <c r="M273" s="2"/>
      <c r="N273" s="546"/>
      <c r="O273" s="2"/>
      <c r="P273" s="2"/>
      <c r="Q273" s="2"/>
      <c r="R273" s="2"/>
      <c r="S273" s="2"/>
      <c r="T273" s="2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  <c r="AG273" s="15"/>
      <c r="AH273" s="15"/>
      <c r="AI273" s="15"/>
      <c r="AJ273" s="15"/>
      <c r="AK273" s="15"/>
      <c r="AL273" s="15"/>
      <c r="AM273" s="15"/>
      <c r="AN273" s="15"/>
      <c r="AO273" s="15"/>
      <c r="AP273" s="15"/>
      <c r="AQ273" s="15"/>
      <c r="AR273" s="15"/>
      <c r="AS273" s="15"/>
      <c r="AT273" s="15"/>
      <c r="AU273" s="15"/>
      <c r="AV273" s="15"/>
      <c r="AW273" s="15"/>
      <c r="AX273" s="15"/>
      <c r="AY273" s="6"/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BP273" s="6"/>
      <c r="BQ273" s="6"/>
      <c r="BR273" s="6"/>
      <c r="BS273" s="6"/>
      <c r="BT273" s="6"/>
      <c r="BU273" s="6"/>
      <c r="BV273" s="6"/>
      <c r="BW273" s="6"/>
      <c r="BX273" s="6"/>
      <c r="BY273" s="6"/>
      <c r="BZ273" s="6"/>
      <c r="CA273" s="6"/>
      <c r="CB273" s="6"/>
    </row>
    <row r="274" spans="1:80" ht="34.15" customHeight="1">
      <c r="A274" s="2"/>
      <c r="B274" s="2"/>
      <c r="C274" s="2"/>
      <c r="D274" s="2"/>
      <c r="E274" s="2"/>
      <c r="F274" s="15"/>
      <c r="G274" s="2"/>
      <c r="H274" s="2"/>
      <c r="I274" s="2"/>
      <c r="J274" s="2"/>
      <c r="K274" s="2"/>
      <c r="L274" s="2"/>
      <c r="M274" s="2"/>
      <c r="N274" s="546"/>
      <c r="O274" s="2"/>
      <c r="P274" s="2"/>
      <c r="Q274" s="2"/>
      <c r="R274" s="2"/>
      <c r="S274" s="2"/>
      <c r="T274" s="2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  <c r="AG274" s="15"/>
      <c r="AH274" s="15"/>
      <c r="AI274" s="15"/>
      <c r="AJ274" s="15"/>
      <c r="AK274" s="15"/>
      <c r="AL274" s="15"/>
      <c r="AM274" s="15"/>
      <c r="AN274" s="15"/>
      <c r="AO274" s="15"/>
      <c r="AP274" s="15"/>
      <c r="AQ274" s="15"/>
      <c r="AR274" s="15"/>
      <c r="AS274" s="15"/>
      <c r="AT274" s="15"/>
      <c r="AU274" s="15"/>
      <c r="AV274" s="15"/>
      <c r="AW274" s="15"/>
      <c r="AX274" s="15"/>
      <c r="AY274" s="6"/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BP274" s="6"/>
      <c r="BQ274" s="6"/>
      <c r="BR274" s="6"/>
      <c r="BS274" s="6"/>
      <c r="BT274" s="6"/>
      <c r="BU274" s="6"/>
      <c r="BV274" s="6"/>
      <c r="BW274" s="6"/>
      <c r="BX274" s="6"/>
      <c r="BY274" s="6"/>
      <c r="BZ274" s="6"/>
      <c r="CA274" s="6"/>
      <c r="CB274" s="6"/>
    </row>
    <row r="275" spans="1:80" ht="34.15" customHeight="1">
      <c r="A275" s="2"/>
      <c r="B275" s="2"/>
      <c r="C275" s="2"/>
      <c r="D275" s="2"/>
      <c r="E275" s="2"/>
      <c r="F275" s="15"/>
      <c r="G275" s="2"/>
      <c r="H275" s="2"/>
      <c r="I275" s="2"/>
      <c r="J275" s="2"/>
      <c r="K275" s="2"/>
      <c r="L275" s="2"/>
      <c r="M275" s="2"/>
      <c r="N275" s="546"/>
      <c r="O275" s="2"/>
      <c r="P275" s="2"/>
      <c r="Q275" s="2"/>
      <c r="R275" s="2"/>
      <c r="S275" s="2"/>
      <c r="T275" s="2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  <c r="AG275" s="15"/>
      <c r="AH275" s="15"/>
      <c r="AI275" s="15"/>
      <c r="AJ275" s="15"/>
      <c r="AK275" s="15"/>
      <c r="AL275" s="15"/>
      <c r="AM275" s="15"/>
      <c r="AN275" s="15"/>
      <c r="AO275" s="15"/>
      <c r="AP275" s="15"/>
      <c r="AQ275" s="15"/>
      <c r="AR275" s="15"/>
      <c r="AS275" s="15"/>
      <c r="AT275" s="15"/>
      <c r="AU275" s="15"/>
      <c r="AV275" s="15"/>
      <c r="AW275" s="15"/>
      <c r="AX275" s="15"/>
      <c r="AY275" s="6"/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BP275" s="6"/>
      <c r="BQ275" s="6"/>
      <c r="BR275" s="6"/>
      <c r="BS275" s="6"/>
      <c r="BT275" s="6"/>
      <c r="BU275" s="6"/>
      <c r="BV275" s="6"/>
      <c r="BW275" s="6"/>
      <c r="BX275" s="6"/>
      <c r="BY275" s="6"/>
      <c r="BZ275" s="6"/>
      <c r="CA275" s="6"/>
      <c r="CB275" s="6"/>
    </row>
    <row r="276" spans="1:80" ht="34.15" customHeight="1">
      <c r="A276" s="2"/>
      <c r="B276" s="2"/>
      <c r="C276" s="2"/>
      <c r="D276" s="2"/>
      <c r="E276" s="2"/>
      <c r="F276" s="15"/>
      <c r="G276" s="2"/>
      <c r="H276" s="2"/>
      <c r="I276" s="2"/>
      <c r="J276" s="2"/>
      <c r="K276" s="2"/>
      <c r="L276" s="2"/>
      <c r="M276" s="2"/>
      <c r="N276" s="546"/>
      <c r="O276" s="2"/>
      <c r="P276" s="2"/>
      <c r="Q276" s="2"/>
      <c r="R276" s="2"/>
      <c r="S276" s="2"/>
      <c r="T276" s="2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  <c r="AG276" s="15"/>
      <c r="AH276" s="15"/>
      <c r="AI276" s="15"/>
      <c r="AJ276" s="15"/>
      <c r="AK276" s="15"/>
      <c r="AL276" s="15"/>
      <c r="AM276" s="15"/>
      <c r="AN276" s="15"/>
      <c r="AO276" s="15"/>
      <c r="AP276" s="15"/>
      <c r="AQ276" s="15"/>
      <c r="AR276" s="15"/>
      <c r="AS276" s="15"/>
      <c r="AT276" s="15"/>
      <c r="AU276" s="15"/>
      <c r="AV276" s="15"/>
      <c r="AW276" s="15"/>
      <c r="AX276" s="15"/>
      <c r="AY276" s="6"/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BP276" s="6"/>
      <c r="BQ276" s="6"/>
      <c r="BR276" s="6"/>
      <c r="BS276" s="6"/>
      <c r="BT276" s="6"/>
      <c r="BU276" s="6"/>
      <c r="BV276" s="6"/>
      <c r="BW276" s="6"/>
      <c r="BX276" s="6"/>
      <c r="BY276" s="6"/>
      <c r="BZ276" s="6"/>
      <c r="CA276" s="6"/>
      <c r="CB276" s="6"/>
    </row>
    <row r="277" spans="1:80" ht="34.15" customHeight="1">
      <c r="A277" s="2"/>
      <c r="B277" s="2"/>
      <c r="C277" s="2"/>
      <c r="D277" s="2"/>
      <c r="E277" s="2"/>
      <c r="F277" s="15"/>
      <c r="G277" s="2"/>
      <c r="H277" s="2"/>
      <c r="I277" s="2"/>
      <c r="J277" s="2"/>
      <c r="K277" s="2"/>
      <c r="L277" s="2"/>
      <c r="M277" s="2"/>
      <c r="N277" s="546"/>
      <c r="O277" s="2"/>
      <c r="P277" s="2"/>
      <c r="Q277" s="2"/>
      <c r="R277" s="2"/>
      <c r="S277" s="2"/>
      <c r="T277" s="2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  <c r="AG277" s="15"/>
      <c r="AH277" s="15"/>
      <c r="AI277" s="15"/>
      <c r="AJ277" s="15"/>
      <c r="AK277" s="15"/>
      <c r="AL277" s="15"/>
      <c r="AM277" s="15"/>
      <c r="AN277" s="15"/>
      <c r="AO277" s="15"/>
      <c r="AP277" s="15"/>
      <c r="AQ277" s="15"/>
      <c r="AR277" s="15"/>
      <c r="AS277" s="15"/>
      <c r="AT277" s="15"/>
      <c r="AU277" s="15"/>
      <c r="AV277" s="15"/>
      <c r="AW277" s="15"/>
      <c r="AX277" s="15"/>
      <c r="AY277" s="6"/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BP277" s="6"/>
      <c r="BQ277" s="6"/>
      <c r="BR277" s="6"/>
      <c r="BS277" s="6"/>
      <c r="BT277" s="6"/>
      <c r="BU277" s="6"/>
      <c r="BV277" s="6"/>
      <c r="BW277" s="6"/>
      <c r="BX277" s="6"/>
      <c r="BY277" s="6"/>
      <c r="BZ277" s="6"/>
      <c r="CA277" s="6"/>
      <c r="CB277" s="6"/>
    </row>
    <row r="278" spans="1:80" ht="34.15" customHeight="1">
      <c r="A278" s="2"/>
      <c r="B278" s="2"/>
      <c r="C278" s="2"/>
      <c r="D278" s="2"/>
      <c r="E278" s="2"/>
      <c r="F278" s="15"/>
      <c r="G278" s="2"/>
      <c r="H278" s="2"/>
      <c r="I278" s="2"/>
      <c r="J278" s="2"/>
      <c r="K278" s="2"/>
      <c r="L278" s="2"/>
      <c r="M278" s="2"/>
      <c r="N278" s="546"/>
      <c r="O278" s="2"/>
      <c r="P278" s="2"/>
      <c r="Q278" s="2"/>
      <c r="R278" s="2"/>
      <c r="S278" s="2"/>
      <c r="T278" s="2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  <c r="AG278" s="15"/>
      <c r="AH278" s="15"/>
      <c r="AI278" s="15"/>
      <c r="AJ278" s="15"/>
      <c r="AK278" s="15"/>
      <c r="AL278" s="15"/>
      <c r="AM278" s="15"/>
      <c r="AN278" s="15"/>
      <c r="AO278" s="15"/>
      <c r="AP278" s="15"/>
      <c r="AQ278" s="15"/>
      <c r="AR278" s="15"/>
      <c r="AS278" s="15"/>
      <c r="AT278" s="15"/>
      <c r="AU278" s="15"/>
      <c r="AV278" s="15"/>
      <c r="AW278" s="15"/>
      <c r="AX278" s="15"/>
      <c r="AY278" s="6"/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BP278" s="6"/>
      <c r="BQ278" s="6"/>
      <c r="BR278" s="6"/>
      <c r="BS278" s="6"/>
      <c r="BT278" s="6"/>
      <c r="BU278" s="6"/>
      <c r="BV278" s="6"/>
      <c r="BW278" s="6"/>
      <c r="BX278" s="6"/>
      <c r="BY278" s="6"/>
      <c r="BZ278" s="6"/>
      <c r="CA278" s="6"/>
      <c r="CB278" s="6"/>
    </row>
    <row r="279" spans="1:80" ht="34.15" customHeight="1">
      <c r="A279" s="2"/>
      <c r="B279" s="2"/>
      <c r="C279" s="2"/>
      <c r="D279" s="2"/>
      <c r="E279" s="2"/>
      <c r="F279" s="15"/>
      <c r="G279" s="2"/>
      <c r="H279" s="2"/>
      <c r="I279" s="2"/>
      <c r="J279" s="2"/>
      <c r="K279" s="2"/>
      <c r="L279" s="2"/>
      <c r="M279" s="2"/>
      <c r="N279" s="546"/>
      <c r="O279" s="2"/>
      <c r="P279" s="2"/>
      <c r="Q279" s="2"/>
      <c r="R279" s="2"/>
      <c r="S279" s="2"/>
      <c r="T279" s="2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  <c r="AG279" s="15"/>
      <c r="AH279" s="15"/>
      <c r="AI279" s="15"/>
      <c r="AJ279" s="15"/>
      <c r="AK279" s="15"/>
      <c r="AL279" s="15"/>
      <c r="AM279" s="15"/>
      <c r="AN279" s="15"/>
      <c r="AO279" s="15"/>
      <c r="AP279" s="15"/>
      <c r="AQ279" s="15"/>
      <c r="AR279" s="15"/>
      <c r="AS279" s="15"/>
      <c r="AT279" s="15"/>
      <c r="AU279" s="15"/>
      <c r="AV279" s="15"/>
      <c r="AW279" s="15"/>
      <c r="AX279" s="15"/>
      <c r="AY279" s="6"/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BP279" s="6"/>
      <c r="BQ279" s="6"/>
      <c r="BR279" s="6"/>
      <c r="BS279" s="6"/>
      <c r="BT279" s="6"/>
      <c r="BU279" s="6"/>
      <c r="BV279" s="6"/>
      <c r="BW279" s="6"/>
      <c r="BX279" s="6"/>
      <c r="BY279" s="6"/>
      <c r="BZ279" s="6"/>
      <c r="CA279" s="6"/>
      <c r="CB279" s="6"/>
    </row>
    <row r="280" spans="1:80" ht="34.15" customHeight="1">
      <c r="A280" s="2"/>
      <c r="B280" s="2"/>
      <c r="C280" s="2"/>
      <c r="D280" s="2"/>
      <c r="E280" s="2"/>
      <c r="F280" s="15"/>
      <c r="G280" s="2"/>
      <c r="H280" s="2"/>
      <c r="I280" s="2"/>
      <c r="J280" s="2"/>
      <c r="K280" s="2"/>
      <c r="L280" s="2"/>
      <c r="M280" s="2"/>
      <c r="N280" s="546"/>
      <c r="O280" s="2"/>
      <c r="P280" s="2"/>
      <c r="Q280" s="2"/>
      <c r="R280" s="2"/>
      <c r="S280" s="2"/>
      <c r="T280" s="2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  <c r="AG280" s="15"/>
      <c r="AH280" s="15"/>
      <c r="AI280" s="15"/>
      <c r="AJ280" s="15"/>
      <c r="AK280" s="15"/>
      <c r="AL280" s="15"/>
      <c r="AM280" s="15"/>
      <c r="AN280" s="15"/>
      <c r="AO280" s="15"/>
      <c r="AP280" s="15"/>
      <c r="AQ280" s="15"/>
      <c r="AR280" s="15"/>
      <c r="AS280" s="15"/>
      <c r="AT280" s="15"/>
      <c r="AU280" s="15"/>
      <c r="AV280" s="15"/>
      <c r="AW280" s="15"/>
      <c r="AX280" s="15"/>
      <c r="AY280" s="6"/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BP280" s="6"/>
      <c r="BQ280" s="6"/>
      <c r="BR280" s="6"/>
      <c r="BS280" s="6"/>
      <c r="BT280" s="6"/>
      <c r="BU280" s="6"/>
      <c r="BV280" s="6"/>
      <c r="BW280" s="6"/>
      <c r="BX280" s="6"/>
      <c r="BY280" s="6"/>
      <c r="BZ280" s="6"/>
      <c r="CA280" s="6"/>
      <c r="CB280" s="6"/>
    </row>
    <row r="281" spans="1:80" ht="34.15" customHeight="1">
      <c r="A281" s="2"/>
      <c r="B281" s="2"/>
      <c r="C281" s="2"/>
      <c r="D281" s="2"/>
      <c r="E281" s="2"/>
      <c r="F281" s="15"/>
      <c r="G281" s="2"/>
      <c r="H281" s="2"/>
      <c r="I281" s="2"/>
      <c r="J281" s="2"/>
      <c r="K281" s="2"/>
      <c r="L281" s="2"/>
      <c r="M281" s="2"/>
      <c r="N281" s="546"/>
      <c r="O281" s="2"/>
      <c r="P281" s="2"/>
      <c r="Q281" s="2"/>
      <c r="R281" s="2"/>
      <c r="S281" s="2"/>
      <c r="T281" s="2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5"/>
      <c r="AG281" s="15"/>
      <c r="AH281" s="15"/>
      <c r="AI281" s="15"/>
      <c r="AJ281" s="15"/>
      <c r="AK281" s="15"/>
      <c r="AL281" s="15"/>
      <c r="AM281" s="15"/>
      <c r="AN281" s="15"/>
      <c r="AO281" s="15"/>
      <c r="AP281" s="15"/>
      <c r="AQ281" s="15"/>
      <c r="AR281" s="15"/>
      <c r="AS281" s="15"/>
      <c r="AT281" s="15"/>
      <c r="AU281" s="15"/>
      <c r="AV281" s="15"/>
      <c r="AW281" s="15"/>
      <c r="AX281" s="15"/>
      <c r="AY281" s="6"/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BP281" s="6"/>
      <c r="BQ281" s="6"/>
      <c r="BR281" s="6"/>
      <c r="BS281" s="6"/>
      <c r="BT281" s="6"/>
      <c r="BU281" s="6"/>
      <c r="BV281" s="6"/>
      <c r="BW281" s="6"/>
      <c r="BX281" s="6"/>
      <c r="BY281" s="6"/>
      <c r="BZ281" s="6"/>
      <c r="CA281" s="6"/>
      <c r="CB281" s="6"/>
    </row>
    <row r="282" spans="1:80" ht="34.15" customHeight="1">
      <c r="A282" s="2"/>
      <c r="B282" s="2"/>
      <c r="C282" s="2"/>
      <c r="D282" s="2"/>
      <c r="E282" s="2"/>
      <c r="F282" s="15"/>
      <c r="G282" s="2"/>
      <c r="H282" s="2"/>
      <c r="I282" s="2"/>
      <c r="J282" s="2"/>
      <c r="K282" s="2"/>
      <c r="L282" s="2"/>
      <c r="M282" s="2"/>
      <c r="N282" s="546"/>
      <c r="O282" s="2"/>
      <c r="P282" s="2"/>
      <c r="Q282" s="2"/>
      <c r="R282" s="2"/>
      <c r="S282" s="2"/>
      <c r="T282" s="2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5"/>
      <c r="AG282" s="15"/>
      <c r="AH282" s="15"/>
      <c r="AI282" s="15"/>
      <c r="AJ282" s="15"/>
      <c r="AK282" s="15"/>
      <c r="AL282" s="15"/>
      <c r="AM282" s="15"/>
      <c r="AN282" s="15"/>
      <c r="AO282" s="15"/>
      <c r="AP282" s="15"/>
      <c r="AQ282" s="15"/>
      <c r="AR282" s="15"/>
      <c r="AS282" s="15"/>
      <c r="AT282" s="15"/>
      <c r="AU282" s="15"/>
      <c r="AV282" s="15"/>
      <c r="AW282" s="15"/>
      <c r="AX282" s="15"/>
      <c r="AY282" s="6"/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BP282" s="6"/>
      <c r="BQ282" s="6"/>
      <c r="BR282" s="6"/>
      <c r="BS282" s="6"/>
      <c r="BT282" s="6"/>
      <c r="BU282" s="6"/>
      <c r="BV282" s="6"/>
      <c r="BW282" s="6"/>
      <c r="BX282" s="6"/>
      <c r="BY282" s="6"/>
      <c r="BZ282" s="6"/>
      <c r="CA282" s="6"/>
      <c r="CB282" s="6"/>
    </row>
    <row r="283" spans="1:80" ht="34.15" customHeight="1">
      <c r="A283" s="2"/>
      <c r="B283" s="2"/>
      <c r="C283" s="2"/>
      <c r="D283" s="2"/>
      <c r="E283" s="2"/>
      <c r="F283" s="15"/>
      <c r="G283" s="2"/>
      <c r="H283" s="2"/>
      <c r="I283" s="2"/>
      <c r="J283" s="2"/>
      <c r="K283" s="2"/>
      <c r="L283" s="2"/>
      <c r="M283" s="2"/>
      <c r="N283" s="546"/>
      <c r="O283" s="2"/>
      <c r="P283" s="2"/>
      <c r="Q283" s="2"/>
      <c r="R283" s="2"/>
      <c r="S283" s="2"/>
      <c r="T283" s="2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5"/>
      <c r="AG283" s="15"/>
      <c r="AH283" s="15"/>
      <c r="AI283" s="15"/>
      <c r="AJ283" s="15"/>
      <c r="AK283" s="15"/>
      <c r="AL283" s="15"/>
      <c r="AM283" s="15"/>
      <c r="AN283" s="15"/>
      <c r="AO283" s="15"/>
      <c r="AP283" s="15"/>
      <c r="AQ283" s="15"/>
      <c r="AR283" s="15"/>
      <c r="AS283" s="15"/>
      <c r="AT283" s="15"/>
      <c r="AU283" s="15"/>
      <c r="AV283" s="15"/>
      <c r="AW283" s="15"/>
      <c r="AX283" s="15"/>
      <c r="AY283" s="6"/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BP283" s="6"/>
      <c r="BQ283" s="6"/>
      <c r="BR283" s="6"/>
      <c r="BS283" s="6"/>
      <c r="BT283" s="6"/>
      <c r="BU283" s="6"/>
      <c r="BV283" s="6"/>
      <c r="BW283" s="6"/>
      <c r="BX283" s="6"/>
      <c r="BY283" s="6"/>
      <c r="BZ283" s="6"/>
      <c r="CA283" s="6"/>
      <c r="CB283" s="6"/>
    </row>
    <row r="284" spans="1:80" ht="34.15" customHeight="1">
      <c r="A284" s="2"/>
      <c r="B284" s="2"/>
      <c r="C284" s="2"/>
      <c r="D284" s="2"/>
      <c r="E284" s="2"/>
      <c r="F284" s="15"/>
      <c r="G284" s="2"/>
      <c r="H284" s="2"/>
      <c r="I284" s="2"/>
      <c r="J284" s="2"/>
      <c r="K284" s="2"/>
      <c r="L284" s="2"/>
      <c r="M284" s="2"/>
      <c r="N284" s="546"/>
      <c r="O284" s="2"/>
      <c r="P284" s="2"/>
      <c r="Q284" s="2"/>
      <c r="R284" s="2"/>
      <c r="S284" s="2"/>
      <c r="T284" s="2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5"/>
      <c r="AG284" s="15"/>
      <c r="AH284" s="15"/>
      <c r="AI284" s="15"/>
      <c r="AJ284" s="15"/>
      <c r="AK284" s="15"/>
      <c r="AL284" s="15"/>
      <c r="AM284" s="15"/>
      <c r="AN284" s="15"/>
      <c r="AO284" s="15"/>
      <c r="AP284" s="15"/>
      <c r="AQ284" s="15"/>
      <c r="AR284" s="15"/>
      <c r="AS284" s="15"/>
      <c r="AT284" s="15"/>
      <c r="AU284" s="15"/>
      <c r="AV284" s="15"/>
      <c r="AW284" s="15"/>
      <c r="AX284" s="15"/>
      <c r="AY284" s="6"/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BP284" s="6"/>
      <c r="BQ284" s="6"/>
      <c r="BR284" s="6"/>
      <c r="BS284" s="6"/>
      <c r="BT284" s="6"/>
      <c r="BU284" s="6"/>
      <c r="BV284" s="6"/>
      <c r="BW284" s="6"/>
      <c r="BX284" s="6"/>
      <c r="BY284" s="6"/>
      <c r="BZ284" s="6"/>
      <c r="CA284" s="6"/>
      <c r="CB284" s="6"/>
    </row>
    <row r="285" spans="1:80" ht="34.15" customHeight="1">
      <c r="A285" s="2"/>
      <c r="B285" s="2"/>
      <c r="C285" s="2"/>
      <c r="D285" s="2"/>
      <c r="E285" s="2"/>
      <c r="F285" s="15"/>
      <c r="G285" s="2"/>
      <c r="H285" s="2"/>
      <c r="I285" s="2"/>
      <c r="J285" s="2"/>
      <c r="K285" s="2"/>
      <c r="L285" s="2"/>
      <c r="M285" s="2"/>
      <c r="N285" s="546"/>
      <c r="O285" s="2"/>
      <c r="P285" s="2"/>
      <c r="Q285" s="2"/>
      <c r="R285" s="2"/>
      <c r="S285" s="2"/>
      <c r="T285" s="2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5"/>
      <c r="AG285" s="15"/>
      <c r="AH285" s="15"/>
      <c r="AI285" s="15"/>
      <c r="AJ285" s="15"/>
      <c r="AK285" s="15"/>
      <c r="AL285" s="15"/>
      <c r="AM285" s="15"/>
      <c r="AN285" s="15"/>
      <c r="AO285" s="15"/>
      <c r="AP285" s="15"/>
      <c r="AQ285" s="15"/>
      <c r="AR285" s="15"/>
      <c r="AS285" s="15"/>
      <c r="AT285" s="15"/>
      <c r="AU285" s="15"/>
      <c r="AV285" s="15"/>
      <c r="AW285" s="15"/>
      <c r="AX285" s="15"/>
      <c r="AY285" s="6"/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BP285" s="6"/>
      <c r="BQ285" s="6"/>
      <c r="BR285" s="6"/>
      <c r="BS285" s="6"/>
      <c r="BT285" s="6"/>
      <c r="BU285" s="6"/>
      <c r="BV285" s="6"/>
      <c r="BW285" s="6"/>
      <c r="BX285" s="6"/>
      <c r="BY285" s="6"/>
      <c r="BZ285" s="6"/>
      <c r="CA285" s="6"/>
      <c r="CB285" s="6"/>
    </row>
    <row r="286" spans="1:80" ht="34.15" customHeight="1">
      <c r="A286" s="2"/>
      <c r="B286" s="2"/>
      <c r="C286" s="2"/>
      <c r="D286" s="2"/>
      <c r="E286" s="2"/>
      <c r="F286" s="15"/>
      <c r="G286" s="2"/>
      <c r="H286" s="2"/>
      <c r="I286" s="2"/>
      <c r="J286" s="2"/>
      <c r="K286" s="2"/>
      <c r="L286" s="2"/>
      <c r="M286" s="2"/>
      <c r="N286" s="546"/>
      <c r="O286" s="2"/>
      <c r="P286" s="2"/>
      <c r="Q286" s="2"/>
      <c r="R286" s="2"/>
      <c r="S286" s="2"/>
      <c r="T286" s="2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5"/>
      <c r="AG286" s="15"/>
      <c r="AH286" s="15"/>
      <c r="AI286" s="15"/>
      <c r="AJ286" s="15"/>
      <c r="AK286" s="15"/>
      <c r="AL286" s="15"/>
      <c r="AM286" s="15"/>
      <c r="AN286" s="15"/>
      <c r="AO286" s="15"/>
      <c r="AP286" s="15"/>
      <c r="AQ286" s="15"/>
      <c r="AR286" s="15"/>
      <c r="AS286" s="15"/>
      <c r="AT286" s="15"/>
      <c r="AU286" s="15"/>
      <c r="AV286" s="15"/>
      <c r="AW286" s="15"/>
      <c r="AX286" s="15"/>
      <c r="AY286" s="6"/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BP286" s="6"/>
      <c r="BQ286" s="6"/>
      <c r="BR286" s="6"/>
      <c r="BS286" s="6"/>
      <c r="BT286" s="6"/>
      <c r="BU286" s="6"/>
      <c r="BV286" s="6"/>
      <c r="BW286" s="6"/>
      <c r="BX286" s="6"/>
      <c r="BY286" s="6"/>
      <c r="BZ286" s="6"/>
      <c r="CA286" s="6"/>
      <c r="CB286" s="6"/>
    </row>
    <row r="287" spans="1:80" ht="34.15" customHeight="1">
      <c r="A287" s="2"/>
      <c r="B287" s="2"/>
      <c r="C287" s="2"/>
      <c r="D287" s="2"/>
      <c r="E287" s="2"/>
      <c r="F287" s="15"/>
      <c r="G287" s="2"/>
      <c r="H287" s="2"/>
      <c r="I287" s="2"/>
      <c r="J287" s="2"/>
      <c r="K287" s="2"/>
      <c r="L287" s="2"/>
      <c r="M287" s="2"/>
      <c r="N287" s="546"/>
      <c r="O287" s="2"/>
      <c r="P287" s="2"/>
      <c r="Q287" s="2"/>
      <c r="R287" s="2"/>
      <c r="S287" s="2"/>
      <c r="T287" s="2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  <c r="AG287" s="15"/>
      <c r="AH287" s="15"/>
      <c r="AI287" s="15"/>
      <c r="AJ287" s="15"/>
      <c r="AK287" s="15"/>
      <c r="AL287" s="15"/>
      <c r="AM287" s="15"/>
      <c r="AN287" s="15"/>
      <c r="AO287" s="15"/>
      <c r="AP287" s="15"/>
      <c r="AQ287" s="15"/>
      <c r="AR287" s="15"/>
      <c r="AS287" s="15"/>
      <c r="AT287" s="15"/>
      <c r="AU287" s="15"/>
      <c r="AV287" s="15"/>
      <c r="AW287" s="15"/>
      <c r="AX287" s="15"/>
      <c r="AY287" s="6"/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BP287" s="6"/>
      <c r="BQ287" s="6"/>
      <c r="BR287" s="6"/>
      <c r="BS287" s="6"/>
      <c r="BT287" s="6"/>
      <c r="BU287" s="6"/>
      <c r="BV287" s="6"/>
      <c r="BW287" s="6"/>
      <c r="BX287" s="6"/>
      <c r="BY287" s="6"/>
      <c r="BZ287" s="6"/>
      <c r="CA287" s="6"/>
      <c r="CB287" s="6"/>
    </row>
    <row r="288" spans="1:80" ht="34.15" customHeight="1">
      <c r="A288" s="2"/>
      <c r="B288" s="2"/>
      <c r="C288" s="2"/>
      <c r="D288" s="2"/>
      <c r="E288" s="2"/>
      <c r="F288" s="15"/>
      <c r="G288" s="2"/>
      <c r="H288" s="2"/>
      <c r="I288" s="2"/>
      <c r="J288" s="2"/>
      <c r="K288" s="2"/>
      <c r="L288" s="2"/>
      <c r="M288" s="2"/>
      <c r="N288" s="546"/>
      <c r="O288" s="2"/>
      <c r="P288" s="2"/>
      <c r="Q288" s="2"/>
      <c r="R288" s="2"/>
      <c r="S288" s="2"/>
      <c r="T288" s="2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5"/>
      <c r="AG288" s="15"/>
      <c r="AH288" s="15"/>
      <c r="AI288" s="15"/>
      <c r="AJ288" s="15"/>
      <c r="AK288" s="15"/>
      <c r="AL288" s="15"/>
      <c r="AM288" s="15"/>
      <c r="AN288" s="15"/>
      <c r="AO288" s="15"/>
      <c r="AP288" s="15"/>
      <c r="AQ288" s="15"/>
      <c r="AR288" s="15"/>
      <c r="AS288" s="15"/>
      <c r="AT288" s="15"/>
      <c r="AU288" s="15"/>
      <c r="AV288" s="15"/>
      <c r="AW288" s="15"/>
      <c r="AX288" s="15"/>
      <c r="AY288" s="6"/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BP288" s="6"/>
      <c r="BQ288" s="6"/>
      <c r="BR288" s="6"/>
      <c r="BS288" s="6"/>
      <c r="BT288" s="6"/>
      <c r="BU288" s="6"/>
      <c r="BV288" s="6"/>
      <c r="BW288" s="6"/>
      <c r="BX288" s="6"/>
      <c r="BY288" s="6"/>
      <c r="BZ288" s="6"/>
      <c r="CA288" s="6"/>
      <c r="CB288" s="6"/>
    </row>
    <row r="289" spans="1:80" ht="34.15" customHeight="1">
      <c r="A289" s="2"/>
      <c r="B289" s="2"/>
      <c r="C289" s="2"/>
      <c r="D289" s="2"/>
      <c r="E289" s="2"/>
      <c r="F289" s="15"/>
      <c r="G289" s="2"/>
      <c r="H289" s="2"/>
      <c r="I289" s="2"/>
      <c r="J289" s="2"/>
      <c r="K289" s="2"/>
      <c r="L289" s="2"/>
      <c r="M289" s="2"/>
      <c r="N289" s="546"/>
      <c r="O289" s="2"/>
      <c r="P289" s="2"/>
      <c r="Q289" s="2"/>
      <c r="R289" s="2"/>
      <c r="S289" s="2"/>
      <c r="T289" s="2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5"/>
      <c r="AG289" s="15"/>
      <c r="AH289" s="15"/>
      <c r="AI289" s="15"/>
      <c r="AJ289" s="15"/>
      <c r="AK289" s="15"/>
      <c r="AL289" s="15"/>
      <c r="AM289" s="15"/>
      <c r="AN289" s="15"/>
      <c r="AO289" s="15"/>
      <c r="AP289" s="15"/>
      <c r="AQ289" s="15"/>
      <c r="AR289" s="15"/>
      <c r="AS289" s="15"/>
      <c r="AT289" s="15"/>
      <c r="AU289" s="15"/>
      <c r="AV289" s="15"/>
      <c r="AW289" s="15"/>
      <c r="AX289" s="15"/>
      <c r="AY289" s="6"/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BP289" s="6"/>
      <c r="BQ289" s="6"/>
      <c r="BR289" s="6"/>
      <c r="BS289" s="6"/>
      <c r="BT289" s="6"/>
      <c r="BU289" s="6"/>
      <c r="BV289" s="6"/>
      <c r="BW289" s="6"/>
      <c r="BX289" s="6"/>
      <c r="BY289" s="6"/>
      <c r="BZ289" s="6"/>
      <c r="CA289" s="6"/>
      <c r="CB289" s="6"/>
    </row>
    <row r="290" spans="1:80" ht="34.15" customHeight="1">
      <c r="A290" s="2"/>
      <c r="B290" s="2"/>
      <c r="C290" s="2"/>
      <c r="D290" s="2"/>
      <c r="E290" s="2"/>
      <c r="F290" s="15"/>
      <c r="G290" s="2"/>
      <c r="H290" s="2"/>
      <c r="I290" s="2"/>
      <c r="J290" s="2"/>
      <c r="K290" s="2"/>
      <c r="L290" s="2"/>
      <c r="M290" s="2"/>
      <c r="N290" s="546"/>
      <c r="O290" s="2"/>
      <c r="P290" s="2"/>
      <c r="Q290" s="2"/>
      <c r="R290" s="2"/>
      <c r="S290" s="2"/>
      <c r="T290" s="2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5"/>
      <c r="AG290" s="15"/>
      <c r="AH290" s="15"/>
      <c r="AI290" s="15"/>
      <c r="AJ290" s="15"/>
      <c r="AK290" s="15"/>
      <c r="AL290" s="15"/>
      <c r="AM290" s="15"/>
      <c r="AN290" s="15"/>
      <c r="AO290" s="15"/>
      <c r="AP290" s="15"/>
      <c r="AQ290" s="15"/>
      <c r="AR290" s="15"/>
      <c r="AS290" s="15"/>
      <c r="AT290" s="15"/>
      <c r="AU290" s="15"/>
      <c r="AV290" s="15"/>
      <c r="AW290" s="15"/>
      <c r="AX290" s="15"/>
      <c r="AY290" s="6"/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BP290" s="6"/>
      <c r="BQ290" s="6"/>
      <c r="BR290" s="6"/>
      <c r="BS290" s="6"/>
      <c r="BT290" s="6"/>
      <c r="BU290" s="6"/>
      <c r="BV290" s="6"/>
      <c r="BW290" s="6"/>
      <c r="BX290" s="6"/>
      <c r="BY290" s="6"/>
      <c r="BZ290" s="6"/>
      <c r="CA290" s="6"/>
      <c r="CB290" s="6"/>
    </row>
    <row r="291" spans="1:80" ht="34.15" customHeight="1">
      <c r="A291" s="2"/>
      <c r="B291" s="2"/>
      <c r="C291" s="2"/>
      <c r="D291" s="2"/>
      <c r="E291" s="2"/>
      <c r="F291" s="15"/>
      <c r="G291" s="2"/>
      <c r="H291" s="2"/>
      <c r="I291" s="2"/>
      <c r="J291" s="2"/>
      <c r="K291" s="2"/>
      <c r="L291" s="2"/>
      <c r="M291" s="2"/>
      <c r="N291" s="546"/>
      <c r="O291" s="2"/>
      <c r="P291" s="2"/>
      <c r="Q291" s="2"/>
      <c r="R291" s="2"/>
      <c r="S291" s="2"/>
      <c r="T291" s="2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5"/>
      <c r="AG291" s="15"/>
      <c r="AH291" s="15"/>
      <c r="AI291" s="15"/>
      <c r="AJ291" s="15"/>
      <c r="AK291" s="15"/>
      <c r="AL291" s="15"/>
      <c r="AM291" s="15"/>
      <c r="AN291" s="15"/>
      <c r="AO291" s="15"/>
      <c r="AP291" s="15"/>
      <c r="AQ291" s="15"/>
      <c r="AR291" s="15"/>
      <c r="AS291" s="15"/>
      <c r="AT291" s="15"/>
      <c r="AU291" s="15"/>
      <c r="AV291" s="15"/>
      <c r="AW291" s="15"/>
      <c r="AX291" s="15"/>
      <c r="AY291" s="6"/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BP291" s="6"/>
      <c r="BQ291" s="6"/>
      <c r="BR291" s="6"/>
      <c r="BS291" s="6"/>
      <c r="BT291" s="6"/>
      <c r="BU291" s="6"/>
      <c r="BV291" s="6"/>
      <c r="BW291" s="6"/>
      <c r="BX291" s="6"/>
      <c r="BY291" s="6"/>
      <c r="BZ291" s="6"/>
      <c r="CA291" s="6"/>
      <c r="CB291" s="6"/>
    </row>
    <row r="292" spans="1:80" ht="34.15" customHeight="1">
      <c r="A292" s="2"/>
      <c r="B292" s="2"/>
      <c r="C292" s="2"/>
      <c r="D292" s="2"/>
      <c r="E292" s="2"/>
      <c r="F292" s="15"/>
      <c r="G292" s="2"/>
      <c r="H292" s="2"/>
      <c r="I292" s="2"/>
      <c r="J292" s="2"/>
      <c r="K292" s="2"/>
      <c r="L292" s="2"/>
      <c r="M292" s="2"/>
      <c r="N292" s="546"/>
      <c r="O292" s="2"/>
      <c r="P292" s="2"/>
      <c r="Q292" s="2"/>
      <c r="R292" s="2"/>
      <c r="S292" s="2"/>
      <c r="T292" s="2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5"/>
      <c r="AG292" s="15"/>
      <c r="AH292" s="15"/>
      <c r="AI292" s="15"/>
      <c r="AJ292" s="15"/>
      <c r="AK292" s="15"/>
      <c r="AL292" s="15"/>
      <c r="AM292" s="15"/>
      <c r="AN292" s="15"/>
      <c r="AO292" s="15"/>
      <c r="AP292" s="15"/>
      <c r="AQ292" s="15"/>
      <c r="AR292" s="15"/>
      <c r="AS292" s="15"/>
      <c r="AT292" s="15"/>
      <c r="AU292" s="15"/>
      <c r="AV292" s="15"/>
      <c r="AW292" s="15"/>
      <c r="AX292" s="15"/>
      <c r="AY292" s="6"/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BP292" s="6"/>
      <c r="BQ292" s="6"/>
      <c r="BR292" s="6"/>
      <c r="BS292" s="6"/>
      <c r="BT292" s="6"/>
      <c r="BU292" s="6"/>
      <c r="BV292" s="6"/>
      <c r="BW292" s="6"/>
      <c r="BX292" s="6"/>
      <c r="BY292" s="6"/>
      <c r="BZ292" s="6"/>
      <c r="CA292" s="6"/>
      <c r="CB292" s="6"/>
    </row>
    <row r="293" spans="1:80" ht="34.15" customHeight="1">
      <c r="A293" s="2"/>
      <c r="B293" s="2"/>
      <c r="C293" s="2"/>
      <c r="D293" s="2"/>
      <c r="E293" s="2"/>
      <c r="F293" s="15"/>
      <c r="G293" s="2"/>
      <c r="H293" s="2"/>
      <c r="I293" s="2"/>
      <c r="J293" s="2"/>
      <c r="K293" s="2"/>
      <c r="L293" s="2"/>
      <c r="M293" s="2"/>
      <c r="N293" s="546"/>
      <c r="O293" s="2"/>
      <c r="P293" s="2"/>
      <c r="Q293" s="2"/>
      <c r="R293" s="2"/>
      <c r="S293" s="2"/>
      <c r="T293" s="2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5"/>
      <c r="AG293" s="15"/>
      <c r="AH293" s="15"/>
      <c r="AI293" s="15"/>
      <c r="AJ293" s="15"/>
      <c r="AK293" s="15"/>
      <c r="AL293" s="15"/>
      <c r="AM293" s="15"/>
      <c r="AN293" s="15"/>
      <c r="AO293" s="15"/>
      <c r="AP293" s="15"/>
      <c r="AQ293" s="15"/>
      <c r="AR293" s="15"/>
      <c r="AS293" s="15"/>
      <c r="AT293" s="15"/>
      <c r="AU293" s="15"/>
      <c r="AV293" s="15"/>
      <c r="AW293" s="15"/>
      <c r="AX293" s="15"/>
      <c r="AY293" s="6"/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BP293" s="6"/>
      <c r="BQ293" s="6"/>
      <c r="BR293" s="6"/>
      <c r="BS293" s="6"/>
      <c r="BT293" s="6"/>
      <c r="BU293" s="6"/>
      <c r="BV293" s="6"/>
      <c r="BW293" s="6"/>
      <c r="BX293" s="6"/>
      <c r="BY293" s="6"/>
      <c r="BZ293" s="6"/>
      <c r="CA293" s="6"/>
      <c r="CB293" s="6"/>
    </row>
    <row r="294" spans="1:80" ht="34.15" customHeight="1">
      <c r="A294" s="2"/>
      <c r="B294" s="2"/>
      <c r="C294" s="2"/>
      <c r="D294" s="2"/>
      <c r="E294" s="2"/>
      <c r="F294" s="15"/>
      <c r="G294" s="2"/>
      <c r="H294" s="2"/>
      <c r="I294" s="2"/>
      <c r="J294" s="2"/>
      <c r="K294" s="2"/>
      <c r="L294" s="2"/>
      <c r="M294" s="2"/>
      <c r="N294" s="546"/>
      <c r="O294" s="2"/>
      <c r="P294" s="2"/>
      <c r="Q294" s="2"/>
      <c r="R294" s="2"/>
      <c r="S294" s="2"/>
      <c r="T294" s="2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5"/>
      <c r="AG294" s="15"/>
      <c r="AH294" s="15"/>
      <c r="AI294" s="15"/>
      <c r="AJ294" s="15"/>
      <c r="AK294" s="15"/>
      <c r="AL294" s="15"/>
      <c r="AM294" s="15"/>
      <c r="AN294" s="15"/>
      <c r="AO294" s="15"/>
      <c r="AP294" s="15"/>
      <c r="AQ294" s="15"/>
      <c r="AR294" s="15"/>
      <c r="AS294" s="15"/>
      <c r="AT294" s="15"/>
      <c r="AU294" s="15"/>
      <c r="AV294" s="15"/>
      <c r="AW294" s="15"/>
      <c r="AX294" s="15"/>
      <c r="AY294" s="6"/>
      <c r="AZ294" s="6"/>
      <c r="BA294" s="6"/>
      <c r="BB294" s="6"/>
      <c r="BC294" s="6"/>
      <c r="BD294" s="6"/>
      <c r="BE294" s="6"/>
      <c r="BF294" s="6"/>
      <c r="BG294" s="6"/>
      <c r="BH294" s="6"/>
      <c r="BI294" s="6"/>
      <c r="BJ294" s="6"/>
      <c r="BK294" s="6"/>
      <c r="BL294" s="6"/>
      <c r="BM294" s="6"/>
      <c r="BN294" s="6"/>
      <c r="BO294" s="6"/>
      <c r="BP294" s="6"/>
      <c r="BQ294" s="6"/>
      <c r="BR294" s="6"/>
      <c r="BS294" s="6"/>
      <c r="BT294" s="6"/>
      <c r="BU294" s="6"/>
      <c r="BV294" s="6"/>
      <c r="BW294" s="6"/>
      <c r="BX294" s="6"/>
      <c r="BY294" s="6"/>
      <c r="BZ294" s="6"/>
      <c r="CA294" s="6"/>
      <c r="CB294" s="6"/>
    </row>
    <row r="295" spans="1:80" ht="34.15" customHeight="1">
      <c r="A295" s="2"/>
      <c r="B295" s="2"/>
      <c r="C295" s="2"/>
      <c r="D295" s="2"/>
      <c r="E295" s="2"/>
      <c r="F295" s="15"/>
      <c r="G295" s="2"/>
      <c r="H295" s="2"/>
      <c r="I295" s="2"/>
      <c r="J295" s="2"/>
      <c r="K295" s="2"/>
      <c r="L295" s="2"/>
      <c r="M295" s="2"/>
      <c r="N295" s="546"/>
      <c r="O295" s="2"/>
      <c r="P295" s="2"/>
      <c r="Q295" s="2"/>
      <c r="R295" s="2"/>
      <c r="S295" s="2"/>
      <c r="T295" s="2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5"/>
      <c r="AG295" s="15"/>
      <c r="AH295" s="15"/>
      <c r="AI295" s="15"/>
      <c r="AJ295" s="15"/>
      <c r="AK295" s="15"/>
      <c r="AL295" s="15"/>
      <c r="AM295" s="15"/>
      <c r="AN295" s="15"/>
      <c r="AO295" s="15"/>
      <c r="AP295" s="15"/>
      <c r="AQ295" s="15"/>
      <c r="AR295" s="15"/>
      <c r="AS295" s="15"/>
      <c r="AT295" s="15"/>
      <c r="AU295" s="15"/>
      <c r="AV295" s="15"/>
      <c r="AW295" s="15"/>
      <c r="AX295" s="15"/>
      <c r="AY295" s="6"/>
      <c r="AZ295" s="6"/>
      <c r="BA295" s="6"/>
      <c r="BB295" s="6"/>
      <c r="BC295" s="6"/>
      <c r="BD295" s="6"/>
      <c r="BE295" s="6"/>
      <c r="BF295" s="6"/>
      <c r="BG295" s="6"/>
      <c r="BH295" s="6"/>
      <c r="BI295" s="6"/>
      <c r="BJ295" s="6"/>
      <c r="BK295" s="6"/>
      <c r="BL295" s="6"/>
      <c r="BM295" s="6"/>
      <c r="BN295" s="6"/>
      <c r="BO295" s="6"/>
      <c r="BP295" s="6"/>
      <c r="BQ295" s="6"/>
      <c r="BR295" s="6"/>
      <c r="BS295" s="6"/>
      <c r="BT295" s="6"/>
      <c r="BU295" s="6"/>
      <c r="BV295" s="6"/>
      <c r="BW295" s="6"/>
      <c r="BX295" s="6"/>
      <c r="BY295" s="6"/>
      <c r="BZ295" s="6"/>
      <c r="CA295" s="6"/>
      <c r="CB295" s="6"/>
    </row>
    <row r="296" spans="1:80" ht="34.15" customHeight="1">
      <c r="A296" s="2"/>
      <c r="B296" s="2"/>
      <c r="C296" s="2"/>
      <c r="D296" s="2"/>
      <c r="E296" s="2"/>
      <c r="F296" s="15"/>
      <c r="G296" s="2"/>
      <c r="H296" s="2"/>
      <c r="I296" s="2"/>
      <c r="J296" s="2"/>
      <c r="K296" s="2"/>
      <c r="L296" s="2"/>
      <c r="M296" s="2"/>
      <c r="N296" s="546"/>
      <c r="O296" s="2"/>
      <c r="P296" s="2"/>
      <c r="Q296" s="2"/>
      <c r="R296" s="2"/>
      <c r="S296" s="2"/>
      <c r="T296" s="2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5"/>
      <c r="AG296" s="15"/>
      <c r="AH296" s="15"/>
      <c r="AI296" s="15"/>
      <c r="AJ296" s="15"/>
      <c r="AK296" s="15"/>
      <c r="AL296" s="15"/>
      <c r="AM296" s="15"/>
      <c r="AN296" s="15"/>
      <c r="AO296" s="15"/>
      <c r="AP296" s="15"/>
      <c r="AQ296" s="15"/>
      <c r="AR296" s="15"/>
      <c r="AS296" s="15"/>
      <c r="AT296" s="15"/>
      <c r="AU296" s="15"/>
      <c r="AV296" s="15"/>
      <c r="AW296" s="15"/>
      <c r="AX296" s="15"/>
      <c r="AY296" s="6"/>
      <c r="AZ296" s="6"/>
      <c r="BA296" s="6"/>
      <c r="BB296" s="6"/>
      <c r="BC296" s="6"/>
      <c r="BD296" s="6"/>
      <c r="BE296" s="6"/>
      <c r="BF296" s="6"/>
      <c r="BG296" s="6"/>
      <c r="BH296" s="6"/>
      <c r="BI296" s="6"/>
      <c r="BJ296" s="6"/>
      <c r="BK296" s="6"/>
      <c r="BL296" s="6"/>
      <c r="BM296" s="6"/>
      <c r="BN296" s="6"/>
      <c r="BO296" s="6"/>
      <c r="BP296" s="6"/>
      <c r="BQ296" s="6"/>
      <c r="BR296" s="6"/>
      <c r="BS296" s="6"/>
      <c r="BT296" s="6"/>
      <c r="BU296" s="6"/>
      <c r="BV296" s="6"/>
      <c r="BW296" s="6"/>
      <c r="BX296" s="6"/>
      <c r="BY296" s="6"/>
      <c r="BZ296" s="6"/>
      <c r="CA296" s="6"/>
      <c r="CB296" s="6"/>
    </row>
    <row r="297" spans="1:80" ht="34.15" customHeight="1">
      <c r="A297" s="2"/>
      <c r="B297" s="2"/>
      <c r="C297" s="2"/>
      <c r="D297" s="2"/>
      <c r="E297" s="2"/>
      <c r="F297" s="15"/>
      <c r="G297" s="2"/>
      <c r="H297" s="2"/>
      <c r="I297" s="2"/>
      <c r="J297" s="2"/>
      <c r="K297" s="2"/>
      <c r="L297" s="2"/>
      <c r="M297" s="2"/>
      <c r="N297" s="546"/>
      <c r="O297" s="2"/>
      <c r="P297" s="2"/>
      <c r="Q297" s="2"/>
      <c r="R297" s="2"/>
      <c r="S297" s="2"/>
      <c r="T297" s="2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5"/>
      <c r="AG297" s="15"/>
      <c r="AH297" s="15"/>
      <c r="AI297" s="15"/>
      <c r="AJ297" s="15"/>
      <c r="AK297" s="15"/>
      <c r="AL297" s="15"/>
      <c r="AM297" s="15"/>
      <c r="AN297" s="15"/>
      <c r="AO297" s="15"/>
      <c r="AP297" s="15"/>
      <c r="AQ297" s="15"/>
      <c r="AR297" s="15"/>
      <c r="AS297" s="15"/>
      <c r="AT297" s="15"/>
      <c r="AU297" s="15"/>
      <c r="AV297" s="15"/>
      <c r="AW297" s="15"/>
      <c r="AX297" s="15"/>
      <c r="AY297" s="6"/>
      <c r="AZ297" s="6"/>
      <c r="BA297" s="6"/>
      <c r="BB297" s="6"/>
      <c r="BC297" s="6"/>
      <c r="BD297" s="6"/>
      <c r="BE297" s="6"/>
      <c r="BF297" s="6"/>
      <c r="BG297" s="6"/>
      <c r="BH297" s="6"/>
      <c r="BI297" s="6"/>
      <c r="BJ297" s="6"/>
      <c r="BK297" s="6"/>
      <c r="BL297" s="6"/>
      <c r="BM297" s="6"/>
      <c r="BN297" s="6"/>
      <c r="BO297" s="6"/>
      <c r="BP297" s="6"/>
      <c r="BQ297" s="6"/>
      <c r="BR297" s="6"/>
      <c r="BS297" s="6"/>
      <c r="BT297" s="6"/>
      <c r="BU297" s="6"/>
      <c r="BV297" s="6"/>
      <c r="BW297" s="6"/>
      <c r="BX297" s="6"/>
      <c r="BY297" s="6"/>
      <c r="BZ297" s="6"/>
      <c r="CA297" s="6"/>
      <c r="CB297" s="6"/>
    </row>
    <row r="298" spans="1:80" ht="34.15" customHeight="1">
      <c r="A298" s="2"/>
      <c r="B298" s="2"/>
      <c r="C298" s="2"/>
      <c r="D298" s="2"/>
      <c r="E298" s="2"/>
      <c r="F298" s="15"/>
      <c r="G298" s="2"/>
      <c r="H298" s="2"/>
      <c r="I298" s="2"/>
      <c r="J298" s="2"/>
      <c r="K298" s="2"/>
      <c r="L298" s="2"/>
      <c r="M298" s="2"/>
      <c r="N298" s="546"/>
      <c r="O298" s="2"/>
      <c r="P298" s="2"/>
      <c r="Q298" s="2"/>
      <c r="R298" s="2"/>
      <c r="S298" s="2"/>
      <c r="T298" s="2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5"/>
      <c r="AG298" s="15"/>
      <c r="AH298" s="15"/>
      <c r="AI298" s="15"/>
      <c r="AJ298" s="15"/>
      <c r="AK298" s="15"/>
      <c r="AL298" s="15"/>
      <c r="AM298" s="15"/>
      <c r="AN298" s="15"/>
      <c r="AO298" s="15"/>
      <c r="AP298" s="15"/>
      <c r="AQ298" s="15"/>
      <c r="AR298" s="15"/>
      <c r="AS298" s="15"/>
      <c r="AT298" s="15"/>
      <c r="AU298" s="15"/>
      <c r="AV298" s="15"/>
      <c r="AW298" s="15"/>
      <c r="AX298" s="15"/>
      <c r="AY298" s="6"/>
      <c r="AZ298" s="6"/>
      <c r="BA298" s="6"/>
      <c r="BB298" s="6"/>
      <c r="BC298" s="6"/>
      <c r="BD298" s="6"/>
      <c r="BE298" s="6"/>
      <c r="BF298" s="6"/>
      <c r="BG298" s="6"/>
      <c r="BH298" s="6"/>
      <c r="BI298" s="6"/>
      <c r="BJ298" s="6"/>
      <c r="BK298" s="6"/>
      <c r="BL298" s="6"/>
      <c r="BM298" s="6"/>
      <c r="BN298" s="6"/>
      <c r="BO298" s="6"/>
      <c r="BP298" s="6"/>
      <c r="BQ298" s="6"/>
      <c r="BR298" s="6"/>
      <c r="BS298" s="6"/>
      <c r="BT298" s="6"/>
      <c r="BU298" s="6"/>
      <c r="BV298" s="6"/>
      <c r="BW298" s="6"/>
      <c r="BX298" s="6"/>
      <c r="BY298" s="6"/>
      <c r="BZ298" s="6"/>
      <c r="CA298" s="6"/>
      <c r="CB298" s="6"/>
    </row>
    <row r="299" spans="1:80" ht="34.15" customHeight="1">
      <c r="A299" s="2"/>
      <c r="B299" s="2"/>
      <c r="C299" s="2"/>
      <c r="D299" s="2"/>
      <c r="E299" s="2"/>
      <c r="F299" s="15"/>
      <c r="G299" s="2"/>
      <c r="H299" s="2"/>
      <c r="I299" s="2"/>
      <c r="J299" s="2"/>
      <c r="K299" s="2"/>
      <c r="L299" s="2"/>
      <c r="M299" s="2"/>
      <c r="N299" s="546"/>
      <c r="O299" s="2"/>
      <c r="P299" s="2"/>
      <c r="Q299" s="2"/>
      <c r="R299" s="2"/>
      <c r="S299" s="2"/>
      <c r="T299" s="2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5"/>
      <c r="AG299" s="15"/>
      <c r="AH299" s="15"/>
      <c r="AI299" s="15"/>
      <c r="AJ299" s="15"/>
      <c r="AK299" s="15"/>
      <c r="AL299" s="15"/>
      <c r="AM299" s="15"/>
      <c r="AN299" s="15"/>
      <c r="AO299" s="15"/>
      <c r="AP299" s="15"/>
      <c r="AQ299" s="15"/>
      <c r="AR299" s="15"/>
      <c r="AS299" s="15"/>
      <c r="AT299" s="15"/>
      <c r="AU299" s="15"/>
      <c r="AV299" s="15"/>
      <c r="AW299" s="15"/>
      <c r="AX299" s="15"/>
      <c r="AY299" s="6"/>
      <c r="AZ299" s="6"/>
      <c r="BA299" s="6"/>
      <c r="BB299" s="6"/>
      <c r="BC299" s="6"/>
      <c r="BD299" s="6"/>
      <c r="BE299" s="6"/>
      <c r="BF299" s="6"/>
      <c r="BG299" s="6"/>
      <c r="BH299" s="6"/>
      <c r="BI299" s="6"/>
      <c r="BJ299" s="6"/>
      <c r="BK299" s="6"/>
      <c r="BL299" s="6"/>
      <c r="BM299" s="6"/>
      <c r="BN299" s="6"/>
      <c r="BO299" s="6"/>
      <c r="BP299" s="6"/>
      <c r="BQ299" s="6"/>
      <c r="BR299" s="6"/>
      <c r="BS299" s="6"/>
      <c r="BT299" s="6"/>
      <c r="BU299" s="6"/>
      <c r="BV299" s="6"/>
      <c r="BW299" s="6"/>
      <c r="BX299" s="6"/>
      <c r="BY299" s="6"/>
      <c r="BZ299" s="6"/>
      <c r="CA299" s="6"/>
      <c r="CB299" s="6"/>
    </row>
    <row r="300" spans="1:80" ht="34.15" customHeight="1">
      <c r="A300" s="2"/>
      <c r="B300" s="2"/>
      <c r="C300" s="2"/>
      <c r="D300" s="2"/>
      <c r="E300" s="2"/>
      <c r="F300" s="15"/>
      <c r="G300" s="2"/>
      <c r="H300" s="2"/>
      <c r="I300" s="2"/>
      <c r="J300" s="2"/>
      <c r="K300" s="2"/>
      <c r="L300" s="2"/>
      <c r="M300" s="2"/>
      <c r="N300" s="546"/>
      <c r="O300" s="2"/>
      <c r="P300" s="2"/>
      <c r="Q300" s="2"/>
      <c r="R300" s="2"/>
      <c r="S300" s="2"/>
      <c r="T300" s="2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5"/>
      <c r="AG300" s="15"/>
      <c r="AH300" s="15"/>
      <c r="AI300" s="15"/>
      <c r="AJ300" s="15"/>
      <c r="AK300" s="15"/>
      <c r="AL300" s="15"/>
      <c r="AM300" s="15"/>
      <c r="AN300" s="15"/>
      <c r="AO300" s="15"/>
      <c r="AP300" s="15"/>
      <c r="AQ300" s="15"/>
      <c r="AR300" s="15"/>
      <c r="AS300" s="15"/>
      <c r="AT300" s="15"/>
      <c r="AU300" s="15"/>
      <c r="AV300" s="15"/>
      <c r="AW300" s="15"/>
      <c r="AX300" s="15"/>
      <c r="AY300" s="6"/>
      <c r="AZ300" s="6"/>
      <c r="BA300" s="6"/>
      <c r="BB300" s="6"/>
      <c r="BC300" s="6"/>
      <c r="BD300" s="6"/>
      <c r="BE300" s="6"/>
      <c r="BF300" s="6"/>
      <c r="BG300" s="6"/>
      <c r="BH300" s="6"/>
      <c r="BI300" s="6"/>
      <c r="BJ300" s="6"/>
      <c r="BK300" s="6"/>
      <c r="BL300" s="6"/>
      <c r="BM300" s="6"/>
      <c r="BN300" s="6"/>
      <c r="BO300" s="6"/>
      <c r="BP300" s="6"/>
      <c r="BQ300" s="6"/>
      <c r="BR300" s="6"/>
      <c r="BS300" s="6"/>
      <c r="BT300" s="6"/>
      <c r="BU300" s="6"/>
      <c r="BV300" s="6"/>
      <c r="BW300" s="6"/>
      <c r="BX300" s="6"/>
      <c r="BY300" s="6"/>
      <c r="BZ300" s="6"/>
      <c r="CA300" s="6"/>
      <c r="CB300" s="6"/>
    </row>
    <row r="301" spans="1:80" ht="34.15" customHeight="1">
      <c r="A301" s="2"/>
      <c r="B301" s="2"/>
      <c r="C301" s="2"/>
      <c r="D301" s="2"/>
      <c r="E301" s="2"/>
      <c r="F301" s="15"/>
      <c r="G301" s="2"/>
      <c r="H301" s="2"/>
      <c r="I301" s="2"/>
      <c r="J301" s="2"/>
      <c r="K301" s="2"/>
      <c r="L301" s="2"/>
      <c r="M301" s="2"/>
      <c r="N301" s="546"/>
      <c r="O301" s="2"/>
      <c r="P301" s="2"/>
      <c r="Q301" s="2"/>
      <c r="R301" s="2"/>
      <c r="S301" s="2"/>
      <c r="T301" s="2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5"/>
      <c r="AG301" s="15"/>
      <c r="AH301" s="15"/>
      <c r="AI301" s="15"/>
      <c r="AJ301" s="15"/>
      <c r="AK301" s="15"/>
      <c r="AL301" s="15"/>
      <c r="AM301" s="15"/>
      <c r="AN301" s="15"/>
      <c r="AO301" s="15"/>
      <c r="AP301" s="15"/>
      <c r="AQ301" s="15"/>
      <c r="AR301" s="15"/>
      <c r="AS301" s="15"/>
      <c r="AT301" s="15"/>
      <c r="AU301" s="15"/>
      <c r="AV301" s="15"/>
      <c r="AW301" s="15"/>
      <c r="AX301" s="15"/>
      <c r="AY301" s="6"/>
      <c r="AZ301" s="6"/>
      <c r="BA301" s="6"/>
      <c r="BB301" s="6"/>
      <c r="BC301" s="6"/>
      <c r="BD301" s="6"/>
      <c r="BE301" s="6"/>
      <c r="BF301" s="6"/>
      <c r="BG301" s="6"/>
      <c r="BH301" s="6"/>
      <c r="BI301" s="6"/>
      <c r="BJ301" s="6"/>
      <c r="BK301" s="6"/>
      <c r="BL301" s="6"/>
      <c r="BM301" s="6"/>
      <c r="BN301" s="6"/>
      <c r="BO301" s="6"/>
      <c r="BP301" s="6"/>
      <c r="BQ301" s="6"/>
      <c r="BR301" s="6"/>
      <c r="BS301" s="6"/>
      <c r="BT301" s="6"/>
      <c r="BU301" s="6"/>
      <c r="BV301" s="6"/>
      <c r="BW301" s="6"/>
      <c r="BX301" s="6"/>
      <c r="BY301" s="6"/>
      <c r="BZ301" s="6"/>
      <c r="CA301" s="6"/>
      <c r="CB301" s="6"/>
    </row>
    <row r="302" spans="1:80" ht="34.15" customHeight="1">
      <c r="A302" s="2"/>
      <c r="B302" s="2"/>
      <c r="C302" s="2"/>
      <c r="D302" s="2"/>
      <c r="E302" s="2"/>
      <c r="F302" s="15"/>
      <c r="G302" s="2"/>
      <c r="H302" s="2"/>
      <c r="I302" s="2"/>
      <c r="J302" s="2"/>
      <c r="K302" s="2"/>
      <c r="L302" s="2"/>
      <c r="M302" s="2"/>
      <c r="N302" s="546"/>
      <c r="O302" s="2"/>
      <c r="P302" s="2"/>
      <c r="Q302" s="2"/>
      <c r="R302" s="2"/>
      <c r="S302" s="2"/>
      <c r="T302" s="2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5"/>
      <c r="AG302" s="15"/>
      <c r="AH302" s="15"/>
      <c r="AI302" s="15"/>
      <c r="AJ302" s="15"/>
      <c r="AK302" s="15"/>
      <c r="AL302" s="15"/>
      <c r="AM302" s="15"/>
      <c r="AN302" s="15"/>
      <c r="AO302" s="15"/>
      <c r="AP302" s="15"/>
      <c r="AQ302" s="15"/>
      <c r="AR302" s="15"/>
      <c r="AS302" s="15"/>
      <c r="AT302" s="15"/>
      <c r="AU302" s="15"/>
      <c r="AV302" s="15"/>
      <c r="AW302" s="15"/>
      <c r="AX302" s="15"/>
      <c r="AY302" s="6"/>
      <c r="AZ302" s="6"/>
      <c r="BA302" s="6"/>
      <c r="BB302" s="6"/>
      <c r="BC302" s="6"/>
      <c r="BD302" s="6"/>
      <c r="BE302" s="6"/>
      <c r="BF302" s="6"/>
      <c r="BG302" s="6"/>
      <c r="BH302" s="6"/>
      <c r="BI302" s="6"/>
      <c r="BJ302" s="6"/>
      <c r="BK302" s="6"/>
      <c r="BL302" s="6"/>
      <c r="BM302" s="6"/>
      <c r="BN302" s="6"/>
      <c r="BO302" s="6"/>
      <c r="BP302" s="6"/>
      <c r="BQ302" s="6"/>
      <c r="BR302" s="6"/>
      <c r="BS302" s="6"/>
      <c r="BT302" s="6"/>
      <c r="BU302" s="6"/>
      <c r="BV302" s="6"/>
      <c r="BW302" s="6"/>
      <c r="BX302" s="6"/>
      <c r="BY302" s="6"/>
      <c r="BZ302" s="6"/>
      <c r="CA302" s="6"/>
      <c r="CB302" s="6"/>
    </row>
    <row r="303" spans="1:80" ht="34.15" customHeight="1">
      <c r="A303" s="2"/>
      <c r="B303" s="2"/>
      <c r="C303" s="2"/>
      <c r="D303" s="2"/>
      <c r="E303" s="2"/>
      <c r="F303" s="15"/>
      <c r="G303" s="2"/>
      <c r="H303" s="2"/>
      <c r="I303" s="2"/>
      <c r="J303" s="2"/>
      <c r="K303" s="2"/>
      <c r="L303" s="2"/>
      <c r="M303" s="2"/>
      <c r="N303" s="546"/>
      <c r="O303" s="2"/>
      <c r="P303" s="2"/>
      <c r="Q303" s="2"/>
      <c r="R303" s="2"/>
      <c r="S303" s="2"/>
      <c r="T303" s="2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5"/>
      <c r="AG303" s="15"/>
      <c r="AH303" s="15"/>
      <c r="AI303" s="15"/>
      <c r="AJ303" s="15"/>
      <c r="AK303" s="15"/>
      <c r="AL303" s="15"/>
      <c r="AM303" s="15"/>
      <c r="AN303" s="15"/>
      <c r="AO303" s="15"/>
      <c r="AP303" s="15"/>
      <c r="AQ303" s="15"/>
      <c r="AR303" s="15"/>
      <c r="AS303" s="15"/>
      <c r="AT303" s="15"/>
      <c r="AU303" s="15"/>
      <c r="AV303" s="15"/>
      <c r="AW303" s="15"/>
      <c r="AX303" s="15"/>
      <c r="AY303" s="6"/>
      <c r="AZ303" s="6"/>
      <c r="BA303" s="6"/>
      <c r="BB303" s="6"/>
      <c r="BC303" s="6"/>
      <c r="BD303" s="6"/>
      <c r="BE303" s="6"/>
      <c r="BF303" s="6"/>
      <c r="BG303" s="6"/>
      <c r="BH303" s="6"/>
      <c r="BI303" s="6"/>
      <c r="BJ303" s="6"/>
      <c r="BK303" s="6"/>
      <c r="BL303" s="6"/>
      <c r="BM303" s="6"/>
      <c r="BN303" s="6"/>
      <c r="BO303" s="6"/>
      <c r="BP303" s="6"/>
      <c r="BQ303" s="6"/>
      <c r="BR303" s="6"/>
      <c r="BS303" s="6"/>
      <c r="BT303" s="6"/>
      <c r="BU303" s="6"/>
      <c r="BV303" s="6"/>
      <c r="BW303" s="6"/>
      <c r="BX303" s="6"/>
      <c r="BY303" s="6"/>
      <c r="BZ303" s="6"/>
      <c r="CA303" s="6"/>
      <c r="CB303" s="6"/>
    </row>
    <row r="304" spans="1:80" ht="34.15" customHeight="1">
      <c r="A304" s="2"/>
      <c r="B304" s="2"/>
      <c r="C304" s="2"/>
      <c r="D304" s="2"/>
      <c r="E304" s="2"/>
      <c r="F304" s="15"/>
      <c r="G304" s="2"/>
      <c r="H304" s="2"/>
      <c r="I304" s="2"/>
      <c r="J304" s="2"/>
      <c r="K304" s="2"/>
      <c r="L304" s="2"/>
      <c r="M304" s="2"/>
      <c r="N304" s="546"/>
      <c r="O304" s="2"/>
      <c r="P304" s="2"/>
      <c r="Q304" s="2"/>
      <c r="R304" s="2"/>
      <c r="S304" s="2"/>
      <c r="T304" s="2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5"/>
      <c r="AG304" s="15"/>
      <c r="AH304" s="15"/>
      <c r="AI304" s="15"/>
      <c r="AJ304" s="15"/>
      <c r="AK304" s="15"/>
      <c r="AL304" s="15"/>
      <c r="AM304" s="15"/>
      <c r="AN304" s="15"/>
      <c r="AO304" s="15"/>
      <c r="AP304" s="15"/>
      <c r="AQ304" s="15"/>
      <c r="AR304" s="15"/>
      <c r="AS304" s="15"/>
      <c r="AT304" s="15"/>
      <c r="AU304" s="15"/>
      <c r="AV304" s="15"/>
      <c r="AW304" s="15"/>
      <c r="AX304" s="15"/>
      <c r="AY304" s="6"/>
      <c r="AZ304" s="6"/>
      <c r="BA304" s="6"/>
      <c r="BB304" s="6"/>
      <c r="BC304" s="6"/>
      <c r="BD304" s="6"/>
      <c r="BE304" s="6"/>
      <c r="BF304" s="6"/>
      <c r="BG304" s="6"/>
      <c r="BH304" s="6"/>
      <c r="BI304" s="6"/>
      <c r="BJ304" s="6"/>
      <c r="BK304" s="6"/>
      <c r="BL304" s="6"/>
      <c r="BM304" s="6"/>
      <c r="BN304" s="6"/>
      <c r="BO304" s="6"/>
      <c r="BP304" s="6"/>
      <c r="BQ304" s="6"/>
      <c r="BR304" s="6"/>
      <c r="BS304" s="6"/>
      <c r="BT304" s="6"/>
      <c r="BU304" s="6"/>
      <c r="BV304" s="6"/>
      <c r="BW304" s="6"/>
      <c r="BX304" s="6"/>
      <c r="BY304" s="6"/>
      <c r="BZ304" s="6"/>
      <c r="CA304" s="6"/>
      <c r="CB304" s="6"/>
    </row>
    <row r="305" spans="1:80" ht="34.15" customHeight="1">
      <c r="A305" s="2"/>
      <c r="B305" s="2"/>
      <c r="C305" s="2"/>
      <c r="D305" s="2"/>
      <c r="E305" s="2"/>
      <c r="F305" s="15"/>
      <c r="G305" s="2"/>
      <c r="H305" s="2"/>
      <c r="I305" s="2"/>
      <c r="J305" s="2"/>
      <c r="K305" s="2"/>
      <c r="L305" s="2"/>
      <c r="M305" s="2"/>
      <c r="N305" s="546"/>
      <c r="O305" s="2"/>
      <c r="P305" s="2"/>
      <c r="Q305" s="2"/>
      <c r="R305" s="2"/>
      <c r="S305" s="2"/>
      <c r="T305" s="2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5"/>
      <c r="AG305" s="15"/>
      <c r="AH305" s="15"/>
      <c r="AI305" s="15"/>
      <c r="AJ305" s="15"/>
      <c r="AK305" s="15"/>
      <c r="AL305" s="15"/>
      <c r="AM305" s="15"/>
      <c r="AN305" s="15"/>
      <c r="AO305" s="15"/>
      <c r="AP305" s="15"/>
      <c r="AQ305" s="15"/>
      <c r="AR305" s="15"/>
      <c r="AS305" s="15"/>
      <c r="AT305" s="15"/>
      <c r="AU305" s="15"/>
      <c r="AV305" s="15"/>
      <c r="AW305" s="15"/>
      <c r="AX305" s="15"/>
      <c r="AY305" s="6"/>
      <c r="AZ305" s="6"/>
      <c r="BA305" s="6"/>
      <c r="BB305" s="6"/>
      <c r="BC305" s="6"/>
      <c r="BD305" s="6"/>
      <c r="BE305" s="6"/>
      <c r="BF305" s="6"/>
      <c r="BG305" s="6"/>
      <c r="BH305" s="6"/>
      <c r="BI305" s="6"/>
      <c r="BJ305" s="6"/>
      <c r="BK305" s="6"/>
      <c r="BL305" s="6"/>
      <c r="BM305" s="6"/>
      <c r="BN305" s="6"/>
      <c r="BO305" s="6"/>
      <c r="BP305" s="6"/>
      <c r="BQ305" s="6"/>
      <c r="BR305" s="6"/>
      <c r="BS305" s="6"/>
      <c r="BT305" s="6"/>
      <c r="BU305" s="6"/>
      <c r="BV305" s="6"/>
      <c r="BW305" s="6"/>
      <c r="BX305" s="6"/>
      <c r="BY305" s="6"/>
      <c r="BZ305" s="6"/>
      <c r="CA305" s="6"/>
      <c r="CB305" s="6"/>
    </row>
    <row r="306" spans="1:80" ht="34.15" customHeight="1">
      <c r="A306" s="2"/>
      <c r="B306" s="2"/>
      <c r="C306" s="2"/>
      <c r="D306" s="2"/>
      <c r="E306" s="2"/>
      <c r="F306" s="15"/>
      <c r="G306" s="2"/>
      <c r="H306" s="2"/>
      <c r="I306" s="2"/>
      <c r="J306" s="2"/>
      <c r="K306" s="2"/>
      <c r="L306" s="2"/>
      <c r="M306" s="2"/>
      <c r="N306" s="546"/>
      <c r="O306" s="2"/>
      <c r="P306" s="2"/>
      <c r="Q306" s="2"/>
      <c r="R306" s="2"/>
      <c r="S306" s="2"/>
      <c r="T306" s="2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5"/>
      <c r="AG306" s="15"/>
      <c r="AH306" s="15"/>
      <c r="AI306" s="15"/>
      <c r="AJ306" s="15"/>
      <c r="AK306" s="15"/>
      <c r="AL306" s="15"/>
      <c r="AM306" s="15"/>
      <c r="AN306" s="15"/>
      <c r="AO306" s="15"/>
      <c r="AP306" s="15"/>
      <c r="AQ306" s="15"/>
      <c r="AR306" s="15"/>
      <c r="AS306" s="15"/>
      <c r="AT306" s="15"/>
      <c r="AU306" s="15"/>
      <c r="AV306" s="15"/>
      <c r="AW306" s="15"/>
      <c r="AX306" s="15"/>
      <c r="AY306" s="6"/>
      <c r="AZ306" s="6"/>
      <c r="BA306" s="6"/>
      <c r="BB306" s="6"/>
      <c r="BC306" s="6"/>
      <c r="BD306" s="6"/>
      <c r="BE306" s="6"/>
      <c r="BF306" s="6"/>
      <c r="BG306" s="6"/>
      <c r="BH306" s="6"/>
      <c r="BI306" s="6"/>
      <c r="BJ306" s="6"/>
      <c r="BK306" s="6"/>
      <c r="BL306" s="6"/>
      <c r="BM306" s="6"/>
      <c r="BN306" s="6"/>
      <c r="BO306" s="6"/>
      <c r="BP306" s="6"/>
      <c r="BQ306" s="6"/>
      <c r="BR306" s="6"/>
      <c r="BS306" s="6"/>
      <c r="BT306" s="6"/>
      <c r="BU306" s="6"/>
      <c r="BV306" s="6"/>
      <c r="BW306" s="6"/>
      <c r="BX306" s="6"/>
      <c r="BY306" s="6"/>
      <c r="BZ306" s="6"/>
      <c r="CA306" s="6"/>
      <c r="CB306" s="6"/>
    </row>
    <row r="307" spans="1:80" ht="34.15" customHeight="1">
      <c r="A307" s="2"/>
      <c r="B307" s="2"/>
      <c r="C307" s="2"/>
      <c r="D307" s="2"/>
      <c r="E307" s="2"/>
      <c r="F307" s="15"/>
      <c r="G307" s="2"/>
      <c r="H307" s="2"/>
      <c r="I307" s="2"/>
      <c r="J307" s="2"/>
      <c r="K307" s="2"/>
      <c r="L307" s="2"/>
      <c r="M307" s="2"/>
      <c r="N307" s="546"/>
      <c r="O307" s="2"/>
      <c r="P307" s="2"/>
      <c r="Q307" s="2"/>
      <c r="R307" s="2"/>
      <c r="S307" s="2"/>
      <c r="T307" s="2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5"/>
      <c r="AG307" s="15"/>
      <c r="AH307" s="15"/>
      <c r="AI307" s="15"/>
      <c r="AJ307" s="15"/>
      <c r="AK307" s="15"/>
      <c r="AL307" s="15"/>
      <c r="AM307" s="15"/>
      <c r="AN307" s="15"/>
      <c r="AO307" s="15"/>
      <c r="AP307" s="15"/>
      <c r="AQ307" s="15"/>
      <c r="AR307" s="15"/>
      <c r="AS307" s="15"/>
      <c r="AT307" s="15"/>
      <c r="AU307" s="15"/>
      <c r="AV307" s="15"/>
      <c r="AW307" s="15"/>
      <c r="AX307" s="15"/>
      <c r="AY307" s="6"/>
      <c r="AZ307" s="6"/>
      <c r="BA307" s="6"/>
      <c r="BB307" s="6"/>
      <c r="BC307" s="6"/>
      <c r="BD307" s="6"/>
      <c r="BE307" s="6"/>
      <c r="BF307" s="6"/>
      <c r="BG307" s="6"/>
      <c r="BH307" s="6"/>
      <c r="BI307" s="6"/>
      <c r="BJ307" s="6"/>
      <c r="BK307" s="6"/>
      <c r="BL307" s="6"/>
      <c r="BM307" s="6"/>
      <c r="BN307" s="6"/>
      <c r="BO307" s="6"/>
      <c r="BP307" s="6"/>
      <c r="BQ307" s="6"/>
      <c r="BR307" s="6"/>
      <c r="BS307" s="6"/>
      <c r="BT307" s="6"/>
      <c r="BU307" s="6"/>
      <c r="BV307" s="6"/>
      <c r="BW307" s="6"/>
      <c r="BX307" s="6"/>
      <c r="BY307" s="6"/>
      <c r="BZ307" s="6"/>
      <c r="CA307" s="6"/>
      <c r="CB307" s="6"/>
    </row>
    <row r="308" spans="1:80" ht="34.15" customHeight="1">
      <c r="A308" s="2"/>
      <c r="B308" s="2"/>
      <c r="C308" s="2"/>
      <c r="D308" s="2"/>
      <c r="E308" s="2"/>
      <c r="F308" s="15"/>
      <c r="G308" s="2"/>
      <c r="H308" s="2"/>
      <c r="I308" s="2"/>
      <c r="J308" s="2"/>
      <c r="K308" s="2"/>
      <c r="L308" s="2"/>
      <c r="M308" s="2"/>
      <c r="N308" s="546"/>
      <c r="O308" s="2"/>
      <c r="P308" s="2"/>
      <c r="Q308" s="2"/>
      <c r="R308" s="2"/>
      <c r="S308" s="2"/>
      <c r="T308" s="2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5"/>
      <c r="AG308" s="15"/>
      <c r="AH308" s="15"/>
      <c r="AI308" s="15"/>
      <c r="AJ308" s="15"/>
      <c r="AK308" s="15"/>
      <c r="AL308" s="15"/>
      <c r="AM308" s="15"/>
      <c r="AN308" s="15"/>
      <c r="AO308" s="15"/>
      <c r="AP308" s="15"/>
      <c r="AQ308" s="15"/>
      <c r="AR308" s="15"/>
      <c r="AS308" s="15"/>
      <c r="AT308" s="15"/>
      <c r="AU308" s="15"/>
      <c r="AV308" s="15"/>
      <c r="AW308" s="15"/>
      <c r="AX308" s="15"/>
      <c r="AY308" s="6"/>
      <c r="AZ308" s="6"/>
      <c r="BA308" s="6"/>
      <c r="BB308" s="6"/>
      <c r="BC308" s="6"/>
      <c r="BD308" s="6"/>
      <c r="BE308" s="6"/>
      <c r="BF308" s="6"/>
      <c r="BG308" s="6"/>
      <c r="BH308" s="6"/>
      <c r="BI308" s="6"/>
      <c r="BJ308" s="6"/>
      <c r="BK308" s="6"/>
      <c r="BL308" s="6"/>
      <c r="BM308" s="6"/>
      <c r="BN308" s="6"/>
      <c r="BO308" s="6"/>
      <c r="BP308" s="6"/>
      <c r="BQ308" s="6"/>
      <c r="BR308" s="6"/>
      <c r="BS308" s="6"/>
      <c r="BT308" s="6"/>
      <c r="BU308" s="6"/>
      <c r="BV308" s="6"/>
      <c r="BW308" s="6"/>
      <c r="BX308" s="6"/>
      <c r="BY308" s="6"/>
      <c r="BZ308" s="6"/>
      <c r="CA308" s="6"/>
      <c r="CB308" s="6"/>
    </row>
    <row r="309" spans="1:80" ht="34.15" customHeight="1">
      <c r="A309" s="2"/>
      <c r="B309" s="2"/>
      <c r="C309" s="2"/>
      <c r="D309" s="2"/>
      <c r="E309" s="2"/>
      <c r="F309" s="15"/>
      <c r="G309" s="2"/>
      <c r="H309" s="2"/>
      <c r="I309" s="2"/>
      <c r="J309" s="2"/>
      <c r="K309" s="2"/>
      <c r="L309" s="2"/>
      <c r="M309" s="2"/>
      <c r="N309" s="546"/>
      <c r="O309" s="2"/>
      <c r="P309" s="2"/>
      <c r="Q309" s="2"/>
      <c r="R309" s="2"/>
      <c r="S309" s="2"/>
      <c r="T309" s="2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5"/>
      <c r="AG309" s="15"/>
      <c r="AH309" s="15"/>
      <c r="AI309" s="15"/>
      <c r="AJ309" s="15"/>
      <c r="AK309" s="15"/>
      <c r="AL309" s="15"/>
      <c r="AM309" s="15"/>
      <c r="AN309" s="15"/>
      <c r="AO309" s="15"/>
      <c r="AP309" s="15"/>
      <c r="AQ309" s="15"/>
      <c r="AR309" s="15"/>
      <c r="AS309" s="15"/>
      <c r="AT309" s="15"/>
      <c r="AU309" s="15"/>
      <c r="AV309" s="15"/>
      <c r="AW309" s="15"/>
      <c r="AX309" s="15"/>
      <c r="AY309" s="6"/>
      <c r="AZ309" s="6"/>
      <c r="BA309" s="6"/>
      <c r="BB309" s="6"/>
      <c r="BC309" s="6"/>
      <c r="BD309" s="6"/>
      <c r="BE309" s="6"/>
      <c r="BF309" s="6"/>
      <c r="BG309" s="6"/>
      <c r="BH309" s="6"/>
      <c r="BI309" s="6"/>
      <c r="BJ309" s="6"/>
      <c r="BK309" s="6"/>
      <c r="BL309" s="6"/>
      <c r="BM309" s="6"/>
      <c r="BN309" s="6"/>
      <c r="BO309" s="6"/>
      <c r="BP309" s="6"/>
      <c r="BQ309" s="6"/>
      <c r="BR309" s="6"/>
      <c r="BS309" s="6"/>
      <c r="BT309" s="6"/>
      <c r="BU309" s="6"/>
      <c r="BV309" s="6"/>
      <c r="BW309" s="6"/>
      <c r="BX309" s="6"/>
      <c r="BY309" s="6"/>
      <c r="BZ309" s="6"/>
      <c r="CA309" s="6"/>
      <c r="CB309" s="6"/>
    </row>
    <row r="310" spans="1:80" ht="34.15" customHeight="1">
      <c r="A310" s="2"/>
      <c r="B310" s="2"/>
      <c r="C310" s="2"/>
      <c r="D310" s="2"/>
      <c r="E310" s="2"/>
      <c r="F310" s="15"/>
      <c r="G310" s="2"/>
      <c r="H310" s="2"/>
      <c r="I310" s="2"/>
      <c r="J310" s="2"/>
      <c r="K310" s="2"/>
      <c r="L310" s="2"/>
      <c r="M310" s="2"/>
      <c r="N310" s="546"/>
      <c r="O310" s="2"/>
      <c r="P310" s="2"/>
      <c r="Q310" s="2"/>
      <c r="R310" s="2"/>
      <c r="S310" s="2"/>
      <c r="T310" s="2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  <c r="AG310" s="15"/>
      <c r="AH310" s="15"/>
      <c r="AI310" s="15"/>
      <c r="AJ310" s="15"/>
      <c r="AK310" s="15"/>
      <c r="AL310" s="15"/>
      <c r="AM310" s="15"/>
      <c r="AN310" s="15"/>
      <c r="AO310" s="15"/>
      <c r="AP310" s="15"/>
      <c r="AQ310" s="15"/>
      <c r="AR310" s="15"/>
      <c r="AS310" s="15"/>
      <c r="AT310" s="15"/>
      <c r="AU310" s="15"/>
      <c r="AV310" s="15"/>
      <c r="AW310" s="15"/>
      <c r="AX310" s="15"/>
      <c r="AY310" s="6"/>
      <c r="AZ310" s="6"/>
      <c r="BA310" s="6"/>
      <c r="BB310" s="6"/>
      <c r="BC310" s="6"/>
      <c r="BD310" s="6"/>
      <c r="BE310" s="6"/>
      <c r="BF310" s="6"/>
      <c r="BG310" s="6"/>
      <c r="BH310" s="6"/>
      <c r="BI310" s="6"/>
      <c r="BJ310" s="6"/>
      <c r="BK310" s="6"/>
      <c r="BL310" s="6"/>
      <c r="BM310" s="6"/>
      <c r="BN310" s="6"/>
      <c r="BO310" s="6"/>
      <c r="BP310" s="6"/>
      <c r="BQ310" s="6"/>
      <c r="BR310" s="6"/>
      <c r="BS310" s="6"/>
      <c r="BT310" s="6"/>
      <c r="BU310" s="6"/>
      <c r="BV310" s="6"/>
      <c r="BW310" s="6"/>
      <c r="BX310" s="6"/>
      <c r="BY310" s="6"/>
      <c r="BZ310" s="6"/>
      <c r="CA310" s="6"/>
      <c r="CB310" s="6"/>
    </row>
    <row r="311" spans="1:80" ht="34.15" customHeight="1">
      <c r="A311" s="2"/>
      <c r="B311" s="2"/>
      <c r="C311" s="2"/>
      <c r="D311" s="2"/>
      <c r="E311" s="2"/>
      <c r="F311" s="15"/>
      <c r="G311" s="2"/>
      <c r="H311" s="2"/>
      <c r="I311" s="2"/>
      <c r="J311" s="2"/>
      <c r="K311" s="2"/>
      <c r="L311" s="2"/>
      <c r="M311" s="2"/>
      <c r="N311" s="546"/>
      <c r="O311" s="2"/>
      <c r="P311" s="2"/>
      <c r="Q311" s="2"/>
      <c r="R311" s="2"/>
      <c r="S311" s="2"/>
      <c r="T311" s="2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5"/>
      <c r="AG311" s="15"/>
      <c r="AH311" s="15"/>
      <c r="AI311" s="15"/>
      <c r="AJ311" s="15"/>
      <c r="AK311" s="15"/>
      <c r="AL311" s="15"/>
      <c r="AM311" s="15"/>
      <c r="AN311" s="15"/>
      <c r="AO311" s="15"/>
      <c r="AP311" s="15"/>
      <c r="AQ311" s="15"/>
      <c r="AR311" s="15"/>
      <c r="AS311" s="15"/>
      <c r="AT311" s="15"/>
      <c r="AU311" s="15"/>
      <c r="AV311" s="15"/>
      <c r="AW311" s="15"/>
      <c r="AX311" s="15"/>
      <c r="AY311" s="6"/>
      <c r="AZ311" s="6"/>
      <c r="BA311" s="6"/>
      <c r="BB311" s="6"/>
      <c r="BC311" s="6"/>
      <c r="BD311" s="6"/>
      <c r="BE311" s="6"/>
      <c r="BF311" s="6"/>
      <c r="BG311" s="6"/>
      <c r="BH311" s="6"/>
      <c r="BI311" s="6"/>
      <c r="BJ311" s="6"/>
      <c r="BK311" s="6"/>
      <c r="BL311" s="6"/>
      <c r="BM311" s="6"/>
      <c r="BN311" s="6"/>
      <c r="BO311" s="6"/>
      <c r="BP311" s="6"/>
      <c r="BQ311" s="6"/>
      <c r="BR311" s="6"/>
      <c r="BS311" s="6"/>
      <c r="BT311" s="6"/>
      <c r="BU311" s="6"/>
      <c r="BV311" s="6"/>
      <c r="BW311" s="6"/>
      <c r="BX311" s="6"/>
      <c r="BY311" s="6"/>
      <c r="BZ311" s="6"/>
      <c r="CA311" s="6"/>
      <c r="CB311" s="6"/>
    </row>
    <row r="312" spans="1:80" ht="34.15" customHeight="1">
      <c r="A312" s="2"/>
      <c r="B312" s="2"/>
      <c r="C312" s="2"/>
      <c r="D312" s="2"/>
      <c r="E312" s="2"/>
      <c r="F312" s="15"/>
      <c r="G312" s="2"/>
      <c r="H312" s="2"/>
      <c r="I312" s="2"/>
      <c r="J312" s="2"/>
      <c r="K312" s="2"/>
      <c r="L312" s="2"/>
      <c r="M312" s="2"/>
      <c r="N312" s="546"/>
      <c r="O312" s="2"/>
      <c r="P312" s="2"/>
      <c r="Q312" s="2"/>
      <c r="R312" s="2"/>
      <c r="S312" s="2"/>
      <c r="T312" s="2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5"/>
      <c r="AG312" s="15"/>
      <c r="AH312" s="15"/>
      <c r="AI312" s="15"/>
      <c r="AJ312" s="15"/>
      <c r="AK312" s="15"/>
      <c r="AL312" s="15"/>
      <c r="AM312" s="15"/>
      <c r="AN312" s="15"/>
      <c r="AO312" s="15"/>
      <c r="AP312" s="15"/>
      <c r="AQ312" s="15"/>
      <c r="AR312" s="15"/>
      <c r="AS312" s="15"/>
      <c r="AT312" s="15"/>
      <c r="AU312" s="15"/>
      <c r="AV312" s="15"/>
      <c r="AW312" s="15"/>
      <c r="AX312" s="15"/>
      <c r="AY312" s="6"/>
      <c r="AZ312" s="6"/>
      <c r="BA312" s="6"/>
      <c r="BB312" s="6"/>
      <c r="BC312" s="6"/>
      <c r="BD312" s="6"/>
      <c r="BE312" s="6"/>
      <c r="BF312" s="6"/>
      <c r="BG312" s="6"/>
      <c r="BH312" s="6"/>
      <c r="BI312" s="6"/>
      <c r="BJ312" s="6"/>
      <c r="BK312" s="6"/>
      <c r="BL312" s="6"/>
      <c r="BM312" s="6"/>
      <c r="BN312" s="6"/>
      <c r="BO312" s="6"/>
      <c r="BP312" s="6"/>
      <c r="BQ312" s="6"/>
      <c r="BR312" s="6"/>
      <c r="BS312" s="6"/>
      <c r="BT312" s="6"/>
      <c r="BU312" s="6"/>
      <c r="BV312" s="6"/>
      <c r="BW312" s="6"/>
      <c r="BX312" s="6"/>
      <c r="BY312" s="6"/>
      <c r="BZ312" s="6"/>
      <c r="CA312" s="6"/>
      <c r="CB312" s="6"/>
    </row>
    <row r="313" spans="1:80" ht="34.15" customHeight="1">
      <c r="A313" s="2"/>
      <c r="B313" s="2"/>
      <c r="C313" s="2"/>
      <c r="D313" s="2"/>
      <c r="E313" s="2"/>
      <c r="F313" s="15"/>
      <c r="G313" s="2"/>
      <c r="H313" s="2"/>
      <c r="I313" s="2"/>
      <c r="J313" s="2"/>
      <c r="K313" s="2"/>
      <c r="L313" s="2"/>
      <c r="M313" s="2"/>
      <c r="N313" s="546"/>
      <c r="O313" s="2"/>
      <c r="P313" s="2"/>
      <c r="Q313" s="2"/>
      <c r="R313" s="2"/>
      <c r="S313" s="2"/>
      <c r="T313" s="2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5"/>
      <c r="AG313" s="15"/>
      <c r="AH313" s="15"/>
      <c r="AI313" s="15"/>
      <c r="AJ313" s="15"/>
      <c r="AK313" s="15"/>
      <c r="AL313" s="15"/>
      <c r="AM313" s="15"/>
      <c r="AN313" s="15"/>
      <c r="AO313" s="15"/>
      <c r="AP313" s="15"/>
      <c r="AQ313" s="15"/>
      <c r="AR313" s="15"/>
      <c r="AS313" s="15"/>
      <c r="AT313" s="15"/>
      <c r="AU313" s="15"/>
      <c r="AV313" s="15"/>
      <c r="AW313" s="15"/>
      <c r="AX313" s="15"/>
      <c r="AY313" s="6"/>
      <c r="AZ313" s="6"/>
      <c r="BA313" s="6"/>
      <c r="BB313" s="6"/>
      <c r="BC313" s="6"/>
      <c r="BD313" s="6"/>
      <c r="BE313" s="6"/>
      <c r="BF313" s="6"/>
      <c r="BG313" s="6"/>
      <c r="BH313" s="6"/>
      <c r="BI313" s="6"/>
      <c r="BJ313" s="6"/>
      <c r="BK313" s="6"/>
      <c r="BL313" s="6"/>
      <c r="BM313" s="6"/>
      <c r="BN313" s="6"/>
      <c r="BO313" s="6"/>
      <c r="BP313" s="6"/>
      <c r="BQ313" s="6"/>
      <c r="BR313" s="6"/>
      <c r="BS313" s="6"/>
      <c r="BT313" s="6"/>
      <c r="BU313" s="6"/>
      <c r="BV313" s="6"/>
      <c r="BW313" s="6"/>
      <c r="BX313" s="6"/>
      <c r="BY313" s="6"/>
      <c r="BZ313" s="6"/>
      <c r="CA313" s="6"/>
      <c r="CB313" s="6"/>
    </row>
    <row r="314" spans="1:80" ht="34.15" customHeight="1">
      <c r="A314" s="2"/>
      <c r="B314" s="2"/>
      <c r="C314" s="2"/>
      <c r="D314" s="2"/>
      <c r="E314" s="2"/>
      <c r="F314" s="15"/>
      <c r="G314" s="2"/>
      <c r="H314" s="2"/>
      <c r="I314" s="2"/>
      <c r="J314" s="2"/>
      <c r="K314" s="2"/>
      <c r="L314" s="2"/>
      <c r="M314" s="2"/>
      <c r="N314" s="546"/>
      <c r="O314" s="2"/>
      <c r="P314" s="2"/>
      <c r="Q314" s="2"/>
      <c r="R314" s="2"/>
      <c r="S314" s="2"/>
      <c r="T314" s="2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5"/>
      <c r="AG314" s="15"/>
      <c r="AH314" s="15"/>
      <c r="AI314" s="15"/>
      <c r="AJ314" s="15"/>
      <c r="AK314" s="15"/>
      <c r="AL314" s="15"/>
      <c r="AM314" s="15"/>
      <c r="AN314" s="15"/>
      <c r="AO314" s="15"/>
      <c r="AP314" s="15"/>
      <c r="AQ314" s="15"/>
      <c r="AR314" s="15"/>
      <c r="AS314" s="15"/>
      <c r="AT314" s="15"/>
      <c r="AU314" s="15"/>
      <c r="AV314" s="15"/>
      <c r="AW314" s="15"/>
      <c r="AX314" s="15"/>
      <c r="AY314" s="6"/>
      <c r="AZ314" s="6"/>
      <c r="BA314" s="6"/>
      <c r="BB314" s="6"/>
      <c r="BC314" s="6"/>
      <c r="BD314" s="6"/>
      <c r="BE314" s="6"/>
      <c r="BF314" s="6"/>
      <c r="BG314" s="6"/>
      <c r="BH314" s="6"/>
      <c r="BI314" s="6"/>
      <c r="BJ314" s="6"/>
      <c r="BK314" s="6"/>
      <c r="BL314" s="6"/>
      <c r="BM314" s="6"/>
      <c r="BN314" s="6"/>
      <c r="BO314" s="6"/>
      <c r="BP314" s="6"/>
      <c r="BQ314" s="6"/>
      <c r="BR314" s="6"/>
      <c r="BS314" s="6"/>
      <c r="BT314" s="6"/>
      <c r="BU314" s="6"/>
      <c r="BV314" s="6"/>
      <c r="BW314" s="6"/>
      <c r="BX314" s="6"/>
      <c r="BY314" s="6"/>
      <c r="BZ314" s="6"/>
      <c r="CA314" s="6"/>
      <c r="CB314" s="6"/>
    </row>
    <row r="315" spans="1:80" ht="34.15" customHeight="1">
      <c r="A315" s="2"/>
      <c r="B315" s="2"/>
      <c r="C315" s="2"/>
      <c r="D315" s="2"/>
      <c r="E315" s="2"/>
      <c r="F315" s="15"/>
      <c r="G315" s="2"/>
      <c r="H315" s="2"/>
      <c r="I315" s="2"/>
      <c r="J315" s="2"/>
      <c r="K315" s="2"/>
      <c r="L315" s="2"/>
      <c r="M315" s="2"/>
      <c r="N315" s="546"/>
      <c r="O315" s="2"/>
      <c r="P315" s="2"/>
      <c r="Q315" s="2"/>
      <c r="R315" s="2"/>
      <c r="S315" s="2"/>
      <c r="T315" s="2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5"/>
      <c r="AG315" s="15"/>
      <c r="AH315" s="15"/>
      <c r="AI315" s="15"/>
      <c r="AJ315" s="15"/>
      <c r="AK315" s="15"/>
      <c r="AL315" s="15"/>
      <c r="AM315" s="15"/>
      <c r="AN315" s="15"/>
      <c r="AO315" s="15"/>
      <c r="AP315" s="15"/>
      <c r="AQ315" s="15"/>
      <c r="AR315" s="15"/>
      <c r="AS315" s="15"/>
      <c r="AT315" s="15"/>
      <c r="AU315" s="15"/>
      <c r="AV315" s="15"/>
      <c r="AW315" s="15"/>
      <c r="AX315" s="15"/>
      <c r="AY315" s="6"/>
      <c r="AZ315" s="6"/>
      <c r="BA315" s="6"/>
      <c r="BB315" s="6"/>
      <c r="BC315" s="6"/>
      <c r="BD315" s="6"/>
      <c r="BE315" s="6"/>
      <c r="BF315" s="6"/>
      <c r="BG315" s="6"/>
      <c r="BH315" s="6"/>
      <c r="BI315" s="6"/>
      <c r="BJ315" s="6"/>
      <c r="BK315" s="6"/>
      <c r="BL315" s="6"/>
      <c r="BM315" s="6"/>
      <c r="BN315" s="6"/>
      <c r="BO315" s="6"/>
      <c r="BP315" s="6"/>
      <c r="BQ315" s="6"/>
      <c r="BR315" s="6"/>
      <c r="BS315" s="6"/>
      <c r="BT315" s="6"/>
      <c r="BU315" s="6"/>
      <c r="BV315" s="6"/>
      <c r="BW315" s="6"/>
      <c r="BX315" s="6"/>
      <c r="BY315" s="6"/>
      <c r="BZ315" s="6"/>
      <c r="CA315" s="6"/>
      <c r="CB315" s="6"/>
    </row>
    <row r="316" spans="1:80" ht="34.15" customHeight="1">
      <c r="A316" s="2"/>
      <c r="B316" s="2"/>
      <c r="C316" s="2"/>
      <c r="D316" s="2"/>
      <c r="E316" s="2"/>
      <c r="F316" s="15"/>
      <c r="G316" s="2"/>
      <c r="H316" s="2"/>
      <c r="I316" s="2"/>
      <c r="J316" s="2"/>
      <c r="K316" s="2"/>
      <c r="L316" s="2"/>
      <c r="M316" s="2"/>
      <c r="N316" s="546"/>
      <c r="O316" s="2"/>
      <c r="P316" s="2"/>
      <c r="Q316" s="2"/>
      <c r="R316" s="2"/>
      <c r="S316" s="2"/>
      <c r="T316" s="2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5"/>
      <c r="AG316" s="15"/>
      <c r="AH316" s="15"/>
      <c r="AI316" s="15"/>
      <c r="AJ316" s="15"/>
      <c r="AK316" s="15"/>
      <c r="AL316" s="15"/>
      <c r="AM316" s="15"/>
      <c r="AN316" s="15"/>
      <c r="AO316" s="15"/>
      <c r="AP316" s="15"/>
      <c r="AQ316" s="15"/>
      <c r="AR316" s="15"/>
      <c r="AS316" s="15"/>
      <c r="AT316" s="15"/>
      <c r="AU316" s="15"/>
      <c r="AV316" s="15"/>
      <c r="AW316" s="15"/>
      <c r="AX316" s="15"/>
      <c r="AY316" s="6"/>
      <c r="AZ316" s="6"/>
      <c r="BA316" s="6"/>
      <c r="BB316" s="6"/>
      <c r="BC316" s="6"/>
      <c r="BD316" s="6"/>
      <c r="BE316" s="6"/>
      <c r="BF316" s="6"/>
      <c r="BG316" s="6"/>
      <c r="BH316" s="6"/>
      <c r="BI316" s="6"/>
      <c r="BJ316" s="6"/>
      <c r="BK316" s="6"/>
      <c r="BL316" s="6"/>
      <c r="BM316" s="6"/>
      <c r="BN316" s="6"/>
      <c r="BO316" s="6"/>
      <c r="BP316" s="6"/>
      <c r="BQ316" s="6"/>
      <c r="BR316" s="6"/>
      <c r="BS316" s="6"/>
      <c r="BT316" s="6"/>
      <c r="BU316" s="6"/>
      <c r="BV316" s="6"/>
      <c r="BW316" s="6"/>
      <c r="BX316" s="6"/>
      <c r="BY316" s="6"/>
      <c r="BZ316" s="6"/>
      <c r="CA316" s="6"/>
      <c r="CB316" s="6"/>
    </row>
    <row r="317" spans="1:80" ht="34.15" customHeight="1">
      <c r="A317" s="2"/>
      <c r="B317" s="2"/>
      <c r="C317" s="2"/>
      <c r="D317" s="2"/>
      <c r="E317" s="2"/>
      <c r="F317" s="15"/>
      <c r="G317" s="2"/>
      <c r="H317" s="2"/>
      <c r="I317" s="2"/>
      <c r="J317" s="2"/>
      <c r="K317" s="2"/>
      <c r="L317" s="2"/>
      <c r="M317" s="2"/>
      <c r="N317" s="546"/>
      <c r="O317" s="2"/>
      <c r="P317" s="2"/>
      <c r="Q317" s="2"/>
      <c r="R317" s="2"/>
      <c r="S317" s="2"/>
      <c r="T317" s="2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5"/>
      <c r="AG317" s="15"/>
      <c r="AH317" s="15"/>
      <c r="AI317" s="15"/>
      <c r="AJ317" s="15"/>
      <c r="AK317" s="15"/>
      <c r="AL317" s="15"/>
      <c r="AM317" s="15"/>
      <c r="AN317" s="15"/>
      <c r="AO317" s="15"/>
      <c r="AP317" s="15"/>
      <c r="AQ317" s="15"/>
      <c r="AR317" s="15"/>
      <c r="AS317" s="15"/>
      <c r="AT317" s="15"/>
      <c r="AU317" s="15"/>
      <c r="AV317" s="15"/>
      <c r="AW317" s="15"/>
      <c r="AX317" s="15"/>
      <c r="AY317" s="6"/>
      <c r="AZ317" s="6"/>
      <c r="BA317" s="6"/>
      <c r="BB317" s="6"/>
      <c r="BC317" s="6"/>
      <c r="BD317" s="6"/>
      <c r="BE317" s="6"/>
      <c r="BF317" s="6"/>
      <c r="BG317" s="6"/>
      <c r="BH317" s="6"/>
      <c r="BI317" s="6"/>
      <c r="BJ317" s="6"/>
      <c r="BK317" s="6"/>
      <c r="BL317" s="6"/>
      <c r="BM317" s="6"/>
      <c r="BN317" s="6"/>
      <c r="BO317" s="6"/>
      <c r="BP317" s="6"/>
      <c r="BQ317" s="6"/>
      <c r="BR317" s="6"/>
      <c r="BS317" s="6"/>
      <c r="BT317" s="6"/>
      <c r="BU317" s="6"/>
      <c r="BV317" s="6"/>
      <c r="BW317" s="6"/>
      <c r="BX317" s="6"/>
      <c r="BY317" s="6"/>
      <c r="BZ317" s="6"/>
      <c r="CA317" s="6"/>
      <c r="CB317" s="6"/>
    </row>
    <row r="318" spans="1:80" ht="34.15" customHeight="1">
      <c r="A318" s="2"/>
      <c r="B318" s="2"/>
      <c r="C318" s="2"/>
      <c r="D318" s="2"/>
      <c r="E318" s="2"/>
      <c r="F318" s="15"/>
      <c r="G318" s="2"/>
      <c r="H318" s="2"/>
      <c r="I318" s="2"/>
      <c r="J318" s="2"/>
      <c r="K318" s="2"/>
      <c r="L318" s="2"/>
      <c r="M318" s="2"/>
      <c r="N318" s="546"/>
      <c r="O318" s="2"/>
      <c r="P318" s="2"/>
      <c r="Q318" s="2"/>
      <c r="R318" s="2"/>
      <c r="S318" s="2"/>
      <c r="T318" s="2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5"/>
      <c r="AG318" s="15"/>
      <c r="AH318" s="15"/>
      <c r="AI318" s="15"/>
      <c r="AJ318" s="15"/>
      <c r="AK318" s="15"/>
      <c r="AL318" s="15"/>
      <c r="AM318" s="15"/>
      <c r="AN318" s="15"/>
      <c r="AO318" s="15"/>
      <c r="AP318" s="15"/>
      <c r="AQ318" s="15"/>
      <c r="AR318" s="15"/>
      <c r="AS318" s="15"/>
      <c r="AT318" s="15"/>
      <c r="AU318" s="15"/>
      <c r="AV318" s="15"/>
      <c r="AW318" s="15"/>
      <c r="AX318" s="15"/>
      <c r="AY318" s="6"/>
      <c r="AZ318" s="6"/>
      <c r="BA318" s="6"/>
      <c r="BB318" s="6"/>
      <c r="BC318" s="6"/>
      <c r="BD318" s="6"/>
      <c r="BE318" s="6"/>
      <c r="BF318" s="6"/>
      <c r="BG318" s="6"/>
      <c r="BH318" s="6"/>
      <c r="BI318" s="6"/>
      <c r="BJ318" s="6"/>
      <c r="BK318" s="6"/>
      <c r="BL318" s="6"/>
      <c r="BM318" s="6"/>
      <c r="BN318" s="6"/>
      <c r="BO318" s="6"/>
      <c r="BP318" s="6"/>
      <c r="BQ318" s="6"/>
      <c r="BR318" s="6"/>
      <c r="BS318" s="6"/>
      <c r="BT318" s="6"/>
      <c r="BU318" s="6"/>
      <c r="BV318" s="6"/>
      <c r="BW318" s="6"/>
      <c r="BX318" s="6"/>
      <c r="BY318" s="6"/>
      <c r="BZ318" s="6"/>
      <c r="CA318" s="6"/>
      <c r="CB318" s="6"/>
    </row>
    <row r="319" spans="1:80" ht="34.15" customHeight="1">
      <c r="A319" s="2"/>
      <c r="B319" s="2"/>
      <c r="C319" s="2"/>
      <c r="D319" s="2"/>
      <c r="E319" s="2"/>
      <c r="F319" s="15"/>
      <c r="G319" s="2"/>
      <c r="H319" s="2"/>
      <c r="I319" s="2"/>
      <c r="J319" s="2"/>
      <c r="K319" s="2"/>
      <c r="L319" s="2"/>
      <c r="M319" s="2"/>
      <c r="N319" s="546"/>
      <c r="O319" s="2"/>
      <c r="P319" s="2"/>
      <c r="Q319" s="2"/>
      <c r="R319" s="2"/>
      <c r="S319" s="2"/>
      <c r="T319" s="2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5"/>
      <c r="AG319" s="15"/>
      <c r="AH319" s="15"/>
      <c r="AI319" s="15"/>
      <c r="AJ319" s="15"/>
      <c r="AK319" s="15"/>
      <c r="AL319" s="15"/>
      <c r="AM319" s="15"/>
      <c r="AN319" s="15"/>
      <c r="AO319" s="15"/>
      <c r="AP319" s="15"/>
      <c r="AQ319" s="15"/>
      <c r="AR319" s="15"/>
      <c r="AS319" s="15"/>
      <c r="AT319" s="15"/>
      <c r="AU319" s="15"/>
      <c r="AV319" s="15"/>
      <c r="AW319" s="15"/>
      <c r="AX319" s="15"/>
      <c r="AY319" s="6"/>
      <c r="AZ319" s="6"/>
      <c r="BA319" s="6"/>
      <c r="BB319" s="6"/>
      <c r="BC319" s="6"/>
      <c r="BD319" s="6"/>
      <c r="BE319" s="6"/>
      <c r="BF319" s="6"/>
      <c r="BG319" s="6"/>
      <c r="BH319" s="6"/>
      <c r="BI319" s="6"/>
      <c r="BJ319" s="6"/>
      <c r="BK319" s="6"/>
      <c r="BL319" s="6"/>
      <c r="BM319" s="6"/>
      <c r="BN319" s="6"/>
      <c r="BO319" s="6"/>
      <c r="BP319" s="6"/>
      <c r="BQ319" s="6"/>
      <c r="BR319" s="6"/>
      <c r="BS319" s="6"/>
      <c r="BT319" s="6"/>
      <c r="BU319" s="6"/>
      <c r="BV319" s="6"/>
      <c r="BW319" s="6"/>
      <c r="BX319" s="6"/>
      <c r="BY319" s="6"/>
      <c r="BZ319" s="6"/>
      <c r="CA319" s="6"/>
      <c r="CB319" s="6"/>
    </row>
    <row r="320" spans="1:80" ht="34.15" customHeight="1">
      <c r="A320" s="2"/>
      <c r="B320" s="2"/>
      <c r="C320" s="2"/>
      <c r="D320" s="2"/>
      <c r="E320" s="2"/>
      <c r="F320" s="15"/>
      <c r="G320" s="2"/>
      <c r="H320" s="2"/>
      <c r="I320" s="2"/>
      <c r="J320" s="2"/>
      <c r="K320" s="2"/>
      <c r="L320" s="2"/>
      <c r="M320" s="2"/>
      <c r="N320" s="546"/>
      <c r="O320" s="2"/>
      <c r="P320" s="2"/>
      <c r="Q320" s="2"/>
      <c r="R320" s="2"/>
      <c r="S320" s="2"/>
      <c r="T320" s="2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5"/>
      <c r="AG320" s="15"/>
      <c r="AH320" s="15"/>
      <c r="AI320" s="15"/>
      <c r="AJ320" s="15"/>
      <c r="AK320" s="15"/>
      <c r="AL320" s="15"/>
      <c r="AM320" s="15"/>
      <c r="AN320" s="15"/>
      <c r="AO320" s="15"/>
      <c r="AP320" s="15"/>
      <c r="AQ320" s="15"/>
      <c r="AR320" s="15"/>
      <c r="AS320" s="15"/>
      <c r="AT320" s="15"/>
      <c r="AU320" s="15"/>
      <c r="AV320" s="15"/>
      <c r="AW320" s="15"/>
      <c r="AX320" s="15"/>
      <c r="AY320" s="6"/>
      <c r="AZ320" s="6"/>
      <c r="BA320" s="6"/>
      <c r="BB320" s="6"/>
      <c r="BC320" s="6"/>
      <c r="BD320" s="6"/>
      <c r="BE320" s="6"/>
      <c r="BF320" s="6"/>
      <c r="BG320" s="6"/>
      <c r="BH320" s="6"/>
      <c r="BI320" s="6"/>
      <c r="BJ320" s="6"/>
      <c r="BK320" s="6"/>
      <c r="BL320" s="6"/>
      <c r="BM320" s="6"/>
      <c r="BN320" s="6"/>
      <c r="BO320" s="6"/>
      <c r="BP320" s="6"/>
      <c r="BQ320" s="6"/>
      <c r="BR320" s="6"/>
      <c r="BS320" s="6"/>
      <c r="BT320" s="6"/>
      <c r="BU320" s="6"/>
      <c r="BV320" s="6"/>
      <c r="BW320" s="6"/>
      <c r="BX320" s="6"/>
      <c r="BY320" s="6"/>
      <c r="BZ320" s="6"/>
      <c r="CA320" s="6"/>
      <c r="CB320" s="6"/>
    </row>
    <row r="321" spans="1:80" ht="34.15" customHeight="1">
      <c r="A321" s="2"/>
      <c r="B321" s="2"/>
      <c r="C321" s="2"/>
      <c r="D321" s="2"/>
      <c r="E321" s="2"/>
      <c r="F321" s="15"/>
      <c r="G321" s="2"/>
      <c r="H321" s="2"/>
      <c r="I321" s="2"/>
      <c r="J321" s="2"/>
      <c r="K321" s="2"/>
      <c r="L321" s="2"/>
      <c r="M321" s="2"/>
      <c r="N321" s="546"/>
      <c r="O321" s="2"/>
      <c r="P321" s="2"/>
      <c r="Q321" s="2"/>
      <c r="R321" s="2"/>
      <c r="S321" s="2"/>
      <c r="T321" s="2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5"/>
      <c r="AG321" s="15"/>
      <c r="AH321" s="15"/>
      <c r="AI321" s="15"/>
      <c r="AJ321" s="15"/>
      <c r="AK321" s="15"/>
      <c r="AL321" s="15"/>
      <c r="AM321" s="15"/>
      <c r="AN321" s="15"/>
      <c r="AO321" s="15"/>
      <c r="AP321" s="15"/>
      <c r="AQ321" s="15"/>
      <c r="AR321" s="15"/>
      <c r="AS321" s="15"/>
      <c r="AT321" s="15"/>
      <c r="AU321" s="15"/>
      <c r="AV321" s="15"/>
      <c r="AW321" s="15"/>
      <c r="AX321" s="15"/>
      <c r="AY321" s="6"/>
      <c r="AZ321" s="6"/>
      <c r="BA321" s="6"/>
      <c r="BB321" s="6"/>
      <c r="BC321" s="6"/>
      <c r="BD321" s="6"/>
      <c r="BE321" s="6"/>
      <c r="BF321" s="6"/>
      <c r="BG321" s="6"/>
      <c r="BH321" s="6"/>
      <c r="BI321" s="6"/>
      <c r="BJ321" s="6"/>
      <c r="BK321" s="6"/>
      <c r="BL321" s="6"/>
      <c r="BM321" s="6"/>
      <c r="BN321" s="6"/>
      <c r="BO321" s="6"/>
      <c r="BP321" s="6"/>
      <c r="BQ321" s="6"/>
      <c r="BR321" s="6"/>
      <c r="BS321" s="6"/>
      <c r="BT321" s="6"/>
      <c r="BU321" s="6"/>
      <c r="BV321" s="6"/>
      <c r="BW321" s="6"/>
      <c r="BX321" s="6"/>
      <c r="BY321" s="6"/>
      <c r="BZ321" s="6"/>
      <c r="CA321" s="6"/>
      <c r="CB321" s="6"/>
    </row>
    <row r="322" spans="1:80" ht="34.15" customHeight="1">
      <c r="A322" s="2"/>
      <c r="B322" s="2"/>
      <c r="C322" s="2"/>
      <c r="D322" s="2"/>
      <c r="E322" s="2"/>
      <c r="F322" s="15"/>
      <c r="G322" s="2"/>
      <c r="H322" s="2"/>
      <c r="I322" s="2"/>
      <c r="J322" s="2"/>
      <c r="K322" s="2"/>
      <c r="L322" s="2"/>
      <c r="M322" s="2"/>
      <c r="N322" s="546"/>
      <c r="O322" s="2"/>
      <c r="P322" s="2"/>
      <c r="Q322" s="2"/>
      <c r="R322" s="2"/>
      <c r="S322" s="2"/>
      <c r="T322" s="2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5"/>
      <c r="AG322" s="15"/>
      <c r="AH322" s="15"/>
      <c r="AI322" s="15"/>
      <c r="AJ322" s="15"/>
      <c r="AK322" s="15"/>
      <c r="AL322" s="15"/>
      <c r="AM322" s="15"/>
      <c r="AN322" s="15"/>
      <c r="AO322" s="15"/>
      <c r="AP322" s="15"/>
      <c r="AQ322" s="15"/>
      <c r="AR322" s="15"/>
      <c r="AS322" s="15"/>
      <c r="AT322" s="15"/>
      <c r="AU322" s="15"/>
      <c r="AV322" s="15"/>
      <c r="AW322" s="15"/>
      <c r="AX322" s="15"/>
      <c r="AY322" s="6"/>
      <c r="AZ322" s="6"/>
      <c r="BA322" s="6"/>
      <c r="BB322" s="6"/>
      <c r="BC322" s="6"/>
      <c r="BD322" s="6"/>
      <c r="BE322" s="6"/>
      <c r="BF322" s="6"/>
      <c r="BG322" s="6"/>
      <c r="BH322" s="6"/>
      <c r="BI322" s="6"/>
      <c r="BJ322" s="6"/>
      <c r="BK322" s="6"/>
      <c r="BL322" s="6"/>
      <c r="BM322" s="6"/>
      <c r="BN322" s="6"/>
      <c r="BO322" s="6"/>
      <c r="BP322" s="6"/>
      <c r="BQ322" s="6"/>
      <c r="BR322" s="6"/>
      <c r="BS322" s="6"/>
      <c r="BT322" s="6"/>
      <c r="BU322" s="6"/>
      <c r="BV322" s="6"/>
      <c r="BW322" s="6"/>
      <c r="BX322" s="6"/>
      <c r="BY322" s="6"/>
      <c r="BZ322" s="6"/>
      <c r="CA322" s="6"/>
      <c r="CB322" s="6"/>
    </row>
    <row r="323" spans="1:80" ht="34.15" customHeight="1">
      <c r="A323" s="2"/>
      <c r="B323" s="2"/>
      <c r="C323" s="2"/>
      <c r="D323" s="2"/>
      <c r="E323" s="2"/>
      <c r="F323" s="15"/>
      <c r="G323" s="2"/>
      <c r="H323" s="2"/>
      <c r="I323" s="2"/>
      <c r="J323" s="2"/>
      <c r="K323" s="2"/>
      <c r="L323" s="2"/>
      <c r="M323" s="2"/>
      <c r="N323" s="546"/>
      <c r="O323" s="2"/>
      <c r="P323" s="2"/>
      <c r="Q323" s="2"/>
      <c r="R323" s="2"/>
      <c r="S323" s="2"/>
      <c r="T323" s="2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5"/>
      <c r="AG323" s="15"/>
      <c r="AH323" s="15"/>
      <c r="AI323" s="15"/>
      <c r="AJ323" s="15"/>
      <c r="AK323" s="15"/>
      <c r="AL323" s="15"/>
      <c r="AM323" s="15"/>
      <c r="AN323" s="15"/>
      <c r="AO323" s="15"/>
      <c r="AP323" s="15"/>
      <c r="AQ323" s="15"/>
      <c r="AR323" s="15"/>
      <c r="AS323" s="15"/>
      <c r="AT323" s="15"/>
      <c r="AU323" s="15"/>
      <c r="AV323" s="15"/>
      <c r="AW323" s="15"/>
      <c r="AX323" s="15"/>
      <c r="AY323" s="6"/>
      <c r="AZ323" s="6"/>
      <c r="BA323" s="6"/>
      <c r="BB323" s="6"/>
      <c r="BC323" s="6"/>
      <c r="BD323" s="6"/>
      <c r="BE323" s="6"/>
      <c r="BF323" s="6"/>
      <c r="BG323" s="6"/>
      <c r="BH323" s="6"/>
      <c r="BI323" s="6"/>
      <c r="BJ323" s="6"/>
      <c r="BK323" s="6"/>
      <c r="BL323" s="6"/>
      <c r="BM323" s="6"/>
      <c r="BN323" s="6"/>
      <c r="BO323" s="6"/>
      <c r="BP323" s="6"/>
      <c r="BQ323" s="6"/>
      <c r="BR323" s="6"/>
      <c r="BS323" s="6"/>
      <c r="BT323" s="6"/>
      <c r="BU323" s="6"/>
      <c r="BV323" s="6"/>
      <c r="BW323" s="6"/>
      <c r="BX323" s="6"/>
      <c r="BY323" s="6"/>
      <c r="BZ323" s="6"/>
      <c r="CA323" s="6"/>
      <c r="CB323" s="6"/>
    </row>
    <row r="324" spans="1:80" ht="34.15" customHeight="1">
      <c r="A324" s="2"/>
      <c r="B324" s="2"/>
      <c r="C324" s="2"/>
      <c r="D324" s="2"/>
      <c r="E324" s="2"/>
      <c r="F324" s="15"/>
      <c r="G324" s="2"/>
      <c r="H324" s="2"/>
      <c r="I324" s="2"/>
      <c r="J324" s="2"/>
      <c r="K324" s="2"/>
      <c r="L324" s="2"/>
      <c r="M324" s="2"/>
      <c r="N324" s="546"/>
      <c r="O324" s="2"/>
      <c r="P324" s="2"/>
      <c r="Q324" s="2"/>
      <c r="R324" s="2"/>
      <c r="S324" s="2"/>
      <c r="T324" s="2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5"/>
      <c r="AG324" s="15"/>
      <c r="AH324" s="15"/>
      <c r="AI324" s="15"/>
      <c r="AJ324" s="15"/>
      <c r="AK324" s="15"/>
      <c r="AL324" s="15"/>
      <c r="AM324" s="15"/>
      <c r="AN324" s="15"/>
      <c r="AO324" s="15"/>
      <c r="AP324" s="15"/>
      <c r="AQ324" s="15"/>
      <c r="AR324" s="15"/>
      <c r="AS324" s="15"/>
      <c r="AT324" s="15"/>
      <c r="AU324" s="15"/>
      <c r="AV324" s="15"/>
      <c r="AW324" s="15"/>
      <c r="AX324" s="15"/>
      <c r="AY324" s="6"/>
      <c r="AZ324" s="6"/>
      <c r="BA324" s="6"/>
      <c r="BB324" s="6"/>
      <c r="BC324" s="6"/>
      <c r="BD324" s="6"/>
      <c r="BE324" s="6"/>
      <c r="BF324" s="6"/>
      <c r="BG324" s="6"/>
      <c r="BH324" s="6"/>
      <c r="BI324" s="6"/>
      <c r="BJ324" s="6"/>
      <c r="BK324" s="6"/>
      <c r="BL324" s="6"/>
      <c r="BM324" s="6"/>
      <c r="BN324" s="6"/>
      <c r="BO324" s="6"/>
      <c r="BP324" s="6"/>
      <c r="BQ324" s="6"/>
      <c r="BR324" s="6"/>
      <c r="BS324" s="6"/>
      <c r="BT324" s="6"/>
      <c r="BU324" s="6"/>
      <c r="BV324" s="6"/>
      <c r="BW324" s="6"/>
      <c r="BX324" s="6"/>
      <c r="BY324" s="6"/>
      <c r="BZ324" s="6"/>
      <c r="CA324" s="6"/>
      <c r="CB324" s="6"/>
    </row>
    <row r="325" spans="1:80" ht="34.15" customHeight="1">
      <c r="A325" s="2"/>
      <c r="B325" s="2"/>
      <c r="C325" s="2"/>
      <c r="D325" s="2"/>
      <c r="E325" s="2"/>
      <c r="F325" s="15"/>
      <c r="G325" s="2"/>
      <c r="H325" s="2"/>
      <c r="I325" s="2"/>
      <c r="J325" s="2"/>
      <c r="K325" s="2"/>
      <c r="L325" s="2"/>
      <c r="M325" s="2"/>
      <c r="N325" s="546"/>
      <c r="O325" s="2"/>
      <c r="P325" s="2"/>
      <c r="Q325" s="2"/>
      <c r="R325" s="2"/>
      <c r="S325" s="2"/>
      <c r="T325" s="2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  <c r="AG325" s="15"/>
      <c r="AH325" s="15"/>
      <c r="AI325" s="15"/>
      <c r="AJ325" s="15"/>
      <c r="AK325" s="15"/>
      <c r="AL325" s="15"/>
      <c r="AM325" s="15"/>
      <c r="AN325" s="15"/>
      <c r="AO325" s="15"/>
      <c r="AP325" s="15"/>
      <c r="AQ325" s="15"/>
      <c r="AR325" s="15"/>
      <c r="AS325" s="15"/>
      <c r="AT325" s="15"/>
      <c r="AU325" s="15"/>
      <c r="AV325" s="15"/>
      <c r="AW325" s="15"/>
      <c r="AX325" s="15"/>
      <c r="AY325" s="6"/>
      <c r="AZ325" s="6"/>
      <c r="BA325" s="6"/>
      <c r="BB325" s="6"/>
      <c r="BC325" s="6"/>
      <c r="BD325" s="6"/>
      <c r="BE325" s="6"/>
      <c r="BF325" s="6"/>
      <c r="BG325" s="6"/>
      <c r="BH325" s="6"/>
      <c r="BI325" s="6"/>
      <c r="BJ325" s="6"/>
      <c r="BK325" s="6"/>
      <c r="BL325" s="6"/>
      <c r="BM325" s="6"/>
      <c r="BN325" s="6"/>
      <c r="BO325" s="6"/>
      <c r="BP325" s="6"/>
      <c r="BQ325" s="6"/>
      <c r="BR325" s="6"/>
      <c r="BS325" s="6"/>
      <c r="BT325" s="6"/>
      <c r="BU325" s="6"/>
      <c r="BV325" s="6"/>
      <c r="BW325" s="6"/>
      <c r="BX325" s="6"/>
      <c r="BY325" s="6"/>
      <c r="BZ325" s="6"/>
      <c r="CA325" s="6"/>
      <c r="CB325" s="6"/>
    </row>
    <row r="326" spans="1:80" ht="34.15" customHeight="1">
      <c r="A326" s="2"/>
      <c r="B326" s="2"/>
      <c r="C326" s="2"/>
      <c r="D326" s="2"/>
      <c r="E326" s="2"/>
      <c r="F326" s="15"/>
      <c r="G326" s="2"/>
      <c r="H326" s="2"/>
      <c r="I326" s="2"/>
      <c r="J326" s="2"/>
      <c r="K326" s="2"/>
      <c r="L326" s="2"/>
      <c r="M326" s="2"/>
      <c r="N326" s="546"/>
      <c r="O326" s="2"/>
      <c r="P326" s="2"/>
      <c r="Q326" s="2"/>
      <c r="R326" s="2"/>
      <c r="S326" s="2"/>
      <c r="T326" s="2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5"/>
      <c r="AG326" s="15"/>
      <c r="AH326" s="15"/>
      <c r="AI326" s="15"/>
      <c r="AJ326" s="15"/>
      <c r="AK326" s="15"/>
      <c r="AL326" s="15"/>
      <c r="AM326" s="15"/>
      <c r="AN326" s="15"/>
      <c r="AO326" s="15"/>
      <c r="AP326" s="15"/>
      <c r="AQ326" s="15"/>
      <c r="AR326" s="15"/>
      <c r="AS326" s="15"/>
      <c r="AT326" s="15"/>
      <c r="AU326" s="15"/>
      <c r="AV326" s="15"/>
      <c r="AW326" s="15"/>
      <c r="AX326" s="15"/>
      <c r="AY326" s="6"/>
      <c r="AZ326" s="6"/>
      <c r="BA326" s="6"/>
      <c r="BB326" s="6"/>
      <c r="BC326" s="6"/>
      <c r="BD326" s="6"/>
      <c r="BE326" s="6"/>
      <c r="BF326" s="6"/>
      <c r="BG326" s="6"/>
      <c r="BH326" s="6"/>
      <c r="BI326" s="6"/>
      <c r="BJ326" s="6"/>
      <c r="BK326" s="6"/>
      <c r="BL326" s="6"/>
      <c r="BM326" s="6"/>
      <c r="BN326" s="6"/>
      <c r="BO326" s="6"/>
      <c r="BP326" s="6"/>
      <c r="BQ326" s="6"/>
      <c r="BR326" s="6"/>
      <c r="BS326" s="6"/>
      <c r="BT326" s="6"/>
      <c r="BU326" s="6"/>
      <c r="BV326" s="6"/>
      <c r="BW326" s="6"/>
      <c r="BX326" s="6"/>
      <c r="BY326" s="6"/>
      <c r="BZ326" s="6"/>
      <c r="CA326" s="6"/>
      <c r="CB326" s="6"/>
    </row>
    <row r="327" spans="1:80" ht="34.15" customHeight="1">
      <c r="A327" s="2"/>
      <c r="B327" s="2"/>
      <c r="C327" s="2"/>
      <c r="D327" s="2"/>
      <c r="E327" s="2"/>
      <c r="F327" s="15"/>
      <c r="G327" s="2"/>
      <c r="H327" s="2"/>
      <c r="I327" s="2"/>
      <c r="J327" s="2"/>
      <c r="K327" s="2"/>
      <c r="L327" s="2"/>
      <c r="M327" s="2"/>
      <c r="N327" s="546"/>
      <c r="O327" s="2"/>
      <c r="P327" s="2"/>
      <c r="Q327" s="2"/>
      <c r="R327" s="2"/>
      <c r="S327" s="2"/>
      <c r="T327" s="2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5"/>
      <c r="AG327" s="15"/>
      <c r="AH327" s="15"/>
      <c r="AI327" s="15"/>
      <c r="AJ327" s="15"/>
      <c r="AK327" s="15"/>
      <c r="AL327" s="15"/>
      <c r="AM327" s="15"/>
      <c r="AN327" s="15"/>
      <c r="AO327" s="15"/>
      <c r="AP327" s="15"/>
      <c r="AQ327" s="15"/>
      <c r="AR327" s="15"/>
      <c r="AS327" s="15"/>
      <c r="AT327" s="15"/>
      <c r="AU327" s="15"/>
      <c r="AV327" s="15"/>
      <c r="AW327" s="15"/>
      <c r="AX327" s="15"/>
      <c r="AY327" s="6"/>
      <c r="AZ327" s="6"/>
      <c r="BA327" s="6"/>
      <c r="BB327" s="6"/>
      <c r="BC327" s="6"/>
      <c r="BD327" s="6"/>
      <c r="BE327" s="6"/>
      <c r="BF327" s="6"/>
      <c r="BG327" s="6"/>
      <c r="BH327" s="6"/>
      <c r="BI327" s="6"/>
      <c r="BJ327" s="6"/>
      <c r="BK327" s="6"/>
      <c r="BL327" s="6"/>
      <c r="BM327" s="6"/>
      <c r="BN327" s="6"/>
      <c r="BO327" s="6"/>
      <c r="BP327" s="6"/>
      <c r="BQ327" s="6"/>
      <c r="BR327" s="6"/>
      <c r="BS327" s="6"/>
      <c r="BT327" s="6"/>
      <c r="BU327" s="6"/>
      <c r="BV327" s="6"/>
      <c r="BW327" s="6"/>
      <c r="BX327" s="6"/>
      <c r="BY327" s="6"/>
      <c r="BZ327" s="6"/>
      <c r="CA327" s="6"/>
      <c r="CB327" s="6"/>
    </row>
    <row r="328" spans="1:80" ht="34.15" customHeight="1">
      <c r="A328" s="2"/>
      <c r="B328" s="2"/>
      <c r="C328" s="2"/>
      <c r="D328" s="2"/>
      <c r="E328" s="2"/>
      <c r="F328" s="15"/>
      <c r="G328" s="2"/>
      <c r="H328" s="2"/>
      <c r="I328" s="2"/>
      <c r="J328" s="2"/>
      <c r="K328" s="2"/>
      <c r="L328" s="2"/>
      <c r="M328" s="2"/>
      <c r="N328" s="546"/>
      <c r="O328" s="2"/>
      <c r="P328" s="2"/>
      <c r="Q328" s="2"/>
      <c r="R328" s="2"/>
      <c r="S328" s="2"/>
      <c r="T328" s="2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5"/>
      <c r="AG328" s="15"/>
      <c r="AH328" s="15"/>
      <c r="AI328" s="15"/>
      <c r="AJ328" s="15"/>
      <c r="AK328" s="15"/>
      <c r="AL328" s="15"/>
      <c r="AM328" s="15"/>
      <c r="AN328" s="15"/>
      <c r="AO328" s="15"/>
      <c r="AP328" s="15"/>
      <c r="AQ328" s="15"/>
      <c r="AR328" s="15"/>
      <c r="AS328" s="15"/>
      <c r="AT328" s="15"/>
      <c r="AU328" s="15"/>
      <c r="AV328" s="15"/>
      <c r="AW328" s="15"/>
      <c r="AX328" s="15"/>
      <c r="AY328" s="6"/>
      <c r="AZ328" s="6"/>
      <c r="BA328" s="6"/>
      <c r="BB328" s="6"/>
      <c r="BC328" s="6"/>
      <c r="BD328" s="6"/>
      <c r="BE328" s="6"/>
      <c r="BF328" s="6"/>
      <c r="BG328" s="6"/>
      <c r="BH328" s="6"/>
      <c r="BI328" s="6"/>
      <c r="BJ328" s="6"/>
      <c r="BK328" s="6"/>
      <c r="BL328" s="6"/>
      <c r="BM328" s="6"/>
      <c r="BN328" s="6"/>
      <c r="BO328" s="6"/>
      <c r="BP328" s="6"/>
      <c r="BQ328" s="6"/>
      <c r="BR328" s="6"/>
      <c r="BS328" s="6"/>
      <c r="BT328" s="6"/>
      <c r="BU328" s="6"/>
      <c r="BV328" s="6"/>
      <c r="BW328" s="6"/>
      <c r="BX328" s="6"/>
      <c r="BY328" s="6"/>
      <c r="BZ328" s="6"/>
      <c r="CA328" s="6"/>
      <c r="CB328" s="6"/>
    </row>
    <row r="329" spans="1:80" ht="34.15" customHeight="1">
      <c r="A329" s="2"/>
      <c r="B329" s="2"/>
      <c r="C329" s="2"/>
      <c r="D329" s="2"/>
      <c r="E329" s="2"/>
      <c r="F329" s="15"/>
      <c r="G329" s="2"/>
      <c r="H329" s="2"/>
      <c r="I329" s="2"/>
      <c r="J329" s="2"/>
      <c r="K329" s="2"/>
      <c r="L329" s="2"/>
      <c r="M329" s="2"/>
      <c r="N329" s="546"/>
      <c r="O329" s="2"/>
      <c r="P329" s="2"/>
      <c r="Q329" s="2"/>
      <c r="R329" s="2"/>
      <c r="S329" s="2"/>
      <c r="T329" s="2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5"/>
      <c r="AG329" s="15"/>
      <c r="AH329" s="15"/>
      <c r="AI329" s="15"/>
      <c r="AJ329" s="15"/>
      <c r="AK329" s="15"/>
      <c r="AL329" s="15"/>
      <c r="AM329" s="15"/>
      <c r="AN329" s="15"/>
      <c r="AO329" s="15"/>
      <c r="AP329" s="15"/>
      <c r="AQ329" s="15"/>
      <c r="AR329" s="15"/>
      <c r="AS329" s="15"/>
      <c r="AT329" s="15"/>
      <c r="AU329" s="15"/>
      <c r="AV329" s="15"/>
      <c r="AW329" s="15"/>
      <c r="AX329" s="15"/>
      <c r="AY329" s="6"/>
      <c r="AZ329" s="6"/>
      <c r="BA329" s="6"/>
      <c r="BB329" s="6"/>
      <c r="BC329" s="6"/>
      <c r="BD329" s="6"/>
      <c r="BE329" s="6"/>
      <c r="BF329" s="6"/>
      <c r="BG329" s="6"/>
      <c r="BH329" s="6"/>
      <c r="BI329" s="6"/>
      <c r="BJ329" s="6"/>
      <c r="BK329" s="6"/>
      <c r="BL329" s="6"/>
      <c r="BM329" s="6"/>
      <c r="BN329" s="6"/>
      <c r="BO329" s="6"/>
      <c r="BP329" s="6"/>
      <c r="BQ329" s="6"/>
      <c r="BR329" s="6"/>
      <c r="BS329" s="6"/>
      <c r="BT329" s="6"/>
      <c r="BU329" s="6"/>
      <c r="BV329" s="6"/>
      <c r="BW329" s="6"/>
      <c r="BX329" s="6"/>
      <c r="BY329" s="6"/>
      <c r="BZ329" s="6"/>
      <c r="CA329" s="6"/>
      <c r="CB329" s="6"/>
    </row>
    <row r="330" spans="1:80" ht="34.15" customHeight="1">
      <c r="A330" s="2"/>
      <c r="B330" s="2"/>
      <c r="C330" s="2"/>
      <c r="D330" s="2"/>
      <c r="E330" s="2"/>
      <c r="F330" s="15"/>
      <c r="G330" s="2"/>
      <c r="H330" s="2"/>
      <c r="I330" s="2"/>
      <c r="J330" s="2"/>
      <c r="K330" s="2"/>
      <c r="L330" s="2"/>
      <c r="M330" s="2"/>
      <c r="N330" s="546"/>
      <c r="O330" s="2"/>
      <c r="P330" s="2"/>
      <c r="Q330" s="2"/>
      <c r="R330" s="2"/>
      <c r="S330" s="2"/>
      <c r="T330" s="2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5"/>
      <c r="AG330" s="15"/>
      <c r="AH330" s="15"/>
      <c r="AI330" s="15"/>
      <c r="AJ330" s="15"/>
      <c r="AK330" s="15"/>
      <c r="AL330" s="15"/>
      <c r="AM330" s="15"/>
      <c r="AN330" s="15"/>
      <c r="AO330" s="15"/>
      <c r="AP330" s="15"/>
      <c r="AQ330" s="15"/>
      <c r="AR330" s="15"/>
      <c r="AS330" s="15"/>
      <c r="AT330" s="15"/>
      <c r="AU330" s="15"/>
      <c r="AV330" s="15"/>
      <c r="AW330" s="15"/>
      <c r="AX330" s="15"/>
      <c r="AY330" s="6"/>
      <c r="AZ330" s="6"/>
      <c r="BA330" s="6"/>
      <c r="BB330" s="6"/>
      <c r="BC330" s="6"/>
      <c r="BD330" s="6"/>
      <c r="BE330" s="6"/>
      <c r="BF330" s="6"/>
      <c r="BG330" s="6"/>
      <c r="BH330" s="6"/>
      <c r="BI330" s="6"/>
      <c r="BJ330" s="6"/>
      <c r="BK330" s="6"/>
      <c r="BL330" s="6"/>
      <c r="BM330" s="6"/>
      <c r="BN330" s="6"/>
      <c r="BO330" s="6"/>
      <c r="BP330" s="6"/>
      <c r="BQ330" s="6"/>
      <c r="BR330" s="6"/>
      <c r="BS330" s="6"/>
      <c r="BT330" s="6"/>
      <c r="BU330" s="6"/>
      <c r="BV330" s="6"/>
      <c r="BW330" s="6"/>
      <c r="BX330" s="6"/>
      <c r="BY330" s="6"/>
      <c r="BZ330" s="6"/>
      <c r="CA330" s="6"/>
      <c r="CB330" s="6"/>
    </row>
    <row r="331" spans="1:80" ht="34.15" customHeight="1">
      <c r="A331" s="2"/>
      <c r="B331" s="2"/>
      <c r="C331" s="2"/>
      <c r="D331" s="2"/>
      <c r="E331" s="2"/>
      <c r="F331" s="15"/>
      <c r="G331" s="2"/>
      <c r="H331" s="2"/>
      <c r="I331" s="2"/>
      <c r="J331" s="2"/>
      <c r="K331" s="2"/>
      <c r="L331" s="2"/>
      <c r="M331" s="2"/>
      <c r="N331" s="546"/>
      <c r="O331" s="2"/>
      <c r="P331" s="2"/>
      <c r="Q331" s="2"/>
      <c r="R331" s="2"/>
      <c r="S331" s="2"/>
      <c r="T331" s="2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5"/>
      <c r="AG331" s="15"/>
      <c r="AH331" s="15"/>
      <c r="AI331" s="15"/>
      <c r="AJ331" s="15"/>
      <c r="AK331" s="15"/>
      <c r="AL331" s="15"/>
      <c r="AM331" s="15"/>
      <c r="AN331" s="15"/>
      <c r="AO331" s="15"/>
      <c r="AP331" s="15"/>
      <c r="AQ331" s="15"/>
      <c r="AR331" s="15"/>
      <c r="AS331" s="15"/>
      <c r="AT331" s="15"/>
      <c r="AU331" s="15"/>
      <c r="AV331" s="15"/>
      <c r="AW331" s="15"/>
      <c r="AX331" s="15"/>
      <c r="AY331" s="6"/>
      <c r="AZ331" s="6"/>
      <c r="BA331" s="6"/>
      <c r="BB331" s="6"/>
      <c r="BC331" s="6"/>
      <c r="BD331" s="6"/>
      <c r="BE331" s="6"/>
      <c r="BF331" s="6"/>
      <c r="BG331" s="6"/>
      <c r="BH331" s="6"/>
      <c r="BI331" s="6"/>
      <c r="BJ331" s="6"/>
      <c r="BK331" s="6"/>
      <c r="BL331" s="6"/>
      <c r="BM331" s="6"/>
      <c r="BN331" s="6"/>
      <c r="BO331" s="6"/>
      <c r="BP331" s="6"/>
      <c r="BQ331" s="6"/>
      <c r="BR331" s="6"/>
      <c r="BS331" s="6"/>
      <c r="BT331" s="6"/>
      <c r="BU331" s="6"/>
      <c r="BV331" s="6"/>
      <c r="BW331" s="6"/>
      <c r="BX331" s="6"/>
      <c r="BY331" s="6"/>
      <c r="BZ331" s="6"/>
      <c r="CA331" s="6"/>
      <c r="CB331" s="6"/>
    </row>
    <row r="332" spans="1:80" ht="34.15" customHeight="1">
      <c r="A332" s="2"/>
      <c r="B332" s="2"/>
      <c r="C332" s="2"/>
      <c r="D332" s="2"/>
      <c r="E332" s="2"/>
      <c r="F332" s="15"/>
      <c r="G332" s="2"/>
      <c r="H332" s="2"/>
      <c r="I332" s="2"/>
      <c r="J332" s="2"/>
      <c r="K332" s="2"/>
      <c r="L332" s="2"/>
      <c r="M332" s="2"/>
      <c r="N332" s="546"/>
      <c r="O332" s="2"/>
      <c r="P332" s="2"/>
      <c r="Q332" s="2"/>
      <c r="R332" s="2"/>
      <c r="S332" s="2"/>
      <c r="T332" s="2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5"/>
      <c r="AG332" s="15"/>
      <c r="AH332" s="15"/>
      <c r="AI332" s="15"/>
      <c r="AJ332" s="15"/>
      <c r="AK332" s="15"/>
      <c r="AL332" s="15"/>
      <c r="AM332" s="15"/>
      <c r="AN332" s="15"/>
      <c r="AO332" s="15"/>
      <c r="AP332" s="15"/>
      <c r="AQ332" s="15"/>
      <c r="AR332" s="15"/>
      <c r="AS332" s="15"/>
      <c r="AT332" s="15"/>
      <c r="AU332" s="15"/>
      <c r="AV332" s="15"/>
      <c r="AW332" s="15"/>
      <c r="AX332" s="15"/>
      <c r="AY332" s="6"/>
      <c r="AZ332" s="6"/>
      <c r="BA332" s="6"/>
      <c r="BB332" s="6"/>
      <c r="BC332" s="6"/>
      <c r="BD332" s="6"/>
      <c r="BE332" s="6"/>
      <c r="BF332" s="6"/>
      <c r="BG332" s="6"/>
      <c r="BH332" s="6"/>
      <c r="BI332" s="6"/>
      <c r="BJ332" s="6"/>
      <c r="BK332" s="6"/>
      <c r="BL332" s="6"/>
      <c r="BM332" s="6"/>
      <c r="BN332" s="6"/>
      <c r="BO332" s="6"/>
      <c r="BP332" s="6"/>
      <c r="BQ332" s="6"/>
      <c r="BR332" s="6"/>
      <c r="BS332" s="6"/>
      <c r="BT332" s="6"/>
      <c r="BU332" s="6"/>
      <c r="BV332" s="6"/>
      <c r="BW332" s="6"/>
      <c r="BX332" s="6"/>
      <c r="BY332" s="6"/>
      <c r="BZ332" s="6"/>
      <c r="CA332" s="6"/>
      <c r="CB332" s="6"/>
    </row>
    <row r="333" spans="1:80" ht="34.15" customHeight="1">
      <c r="A333" s="2"/>
      <c r="B333" s="2"/>
      <c r="C333" s="2"/>
      <c r="D333" s="2"/>
      <c r="E333" s="2"/>
      <c r="F333" s="15"/>
      <c r="G333" s="2"/>
      <c r="H333" s="2"/>
      <c r="I333" s="2"/>
      <c r="J333" s="2"/>
      <c r="K333" s="2"/>
      <c r="L333" s="2"/>
      <c r="M333" s="2"/>
      <c r="N333" s="546"/>
      <c r="O333" s="2"/>
      <c r="P333" s="2"/>
      <c r="Q333" s="2"/>
      <c r="R333" s="2"/>
      <c r="S333" s="2"/>
      <c r="T333" s="2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5"/>
      <c r="AG333" s="15"/>
      <c r="AH333" s="15"/>
      <c r="AI333" s="15"/>
      <c r="AJ333" s="15"/>
      <c r="AK333" s="15"/>
      <c r="AL333" s="15"/>
      <c r="AM333" s="15"/>
      <c r="AN333" s="15"/>
      <c r="AO333" s="15"/>
      <c r="AP333" s="15"/>
      <c r="AQ333" s="15"/>
      <c r="AR333" s="15"/>
      <c r="AS333" s="15"/>
      <c r="AT333" s="15"/>
      <c r="AU333" s="15"/>
      <c r="AV333" s="15"/>
      <c r="AW333" s="15"/>
      <c r="AX333" s="15"/>
      <c r="AY333" s="6"/>
      <c r="AZ333" s="6"/>
      <c r="BA333" s="6"/>
      <c r="BB333" s="6"/>
      <c r="BC333" s="6"/>
      <c r="BD333" s="6"/>
      <c r="BE333" s="6"/>
      <c r="BF333" s="6"/>
      <c r="BG333" s="6"/>
      <c r="BH333" s="6"/>
      <c r="BI333" s="6"/>
      <c r="BJ333" s="6"/>
      <c r="BK333" s="6"/>
      <c r="BL333" s="6"/>
      <c r="BM333" s="6"/>
      <c r="BN333" s="6"/>
      <c r="BO333" s="6"/>
      <c r="BP333" s="6"/>
      <c r="BQ333" s="6"/>
      <c r="BR333" s="6"/>
      <c r="BS333" s="6"/>
      <c r="BT333" s="6"/>
      <c r="BU333" s="6"/>
      <c r="BV333" s="6"/>
      <c r="BW333" s="6"/>
      <c r="BX333" s="6"/>
      <c r="BY333" s="6"/>
      <c r="BZ333" s="6"/>
      <c r="CA333" s="6"/>
      <c r="CB333" s="6"/>
    </row>
    <row r="334" spans="1:80" ht="34.15" customHeight="1">
      <c r="A334" s="2"/>
      <c r="B334" s="2"/>
      <c r="C334" s="2"/>
      <c r="D334" s="2"/>
      <c r="E334" s="2"/>
      <c r="F334" s="15"/>
      <c r="G334" s="2"/>
      <c r="H334" s="2"/>
      <c r="I334" s="2"/>
      <c r="J334" s="2"/>
      <c r="K334" s="2"/>
      <c r="L334" s="2"/>
      <c r="M334" s="2"/>
      <c r="N334" s="546"/>
      <c r="O334" s="2"/>
      <c r="P334" s="2"/>
      <c r="Q334" s="2"/>
      <c r="R334" s="2"/>
      <c r="S334" s="2"/>
      <c r="T334" s="2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5"/>
      <c r="AG334" s="15"/>
      <c r="AH334" s="15"/>
      <c r="AI334" s="15"/>
      <c r="AJ334" s="15"/>
      <c r="AK334" s="15"/>
      <c r="AL334" s="15"/>
      <c r="AM334" s="15"/>
      <c r="AN334" s="15"/>
      <c r="AO334" s="15"/>
      <c r="AP334" s="15"/>
      <c r="AQ334" s="15"/>
      <c r="AR334" s="15"/>
      <c r="AS334" s="15"/>
      <c r="AT334" s="15"/>
      <c r="AU334" s="15"/>
      <c r="AV334" s="15"/>
      <c r="AW334" s="15"/>
      <c r="AX334" s="15"/>
      <c r="AY334" s="6"/>
      <c r="AZ334" s="6"/>
      <c r="BA334" s="6"/>
      <c r="BB334" s="6"/>
      <c r="BC334" s="6"/>
      <c r="BD334" s="6"/>
      <c r="BE334" s="6"/>
      <c r="BF334" s="6"/>
      <c r="BG334" s="6"/>
      <c r="BH334" s="6"/>
      <c r="BI334" s="6"/>
      <c r="BJ334" s="6"/>
      <c r="BK334" s="6"/>
      <c r="BL334" s="6"/>
      <c r="BM334" s="6"/>
      <c r="BN334" s="6"/>
      <c r="BO334" s="6"/>
      <c r="BP334" s="6"/>
      <c r="BQ334" s="6"/>
      <c r="BR334" s="6"/>
      <c r="BS334" s="6"/>
      <c r="BT334" s="6"/>
      <c r="BU334" s="6"/>
      <c r="BV334" s="6"/>
      <c r="BW334" s="6"/>
      <c r="BX334" s="6"/>
      <c r="BY334" s="6"/>
      <c r="BZ334" s="6"/>
      <c r="CA334" s="6"/>
      <c r="CB334" s="6"/>
    </row>
    <row r="335" spans="1:80" ht="34.15" customHeight="1">
      <c r="A335" s="2"/>
      <c r="B335" s="2"/>
      <c r="C335" s="2"/>
      <c r="D335" s="2"/>
      <c r="E335" s="2"/>
      <c r="F335" s="15"/>
      <c r="G335" s="2"/>
      <c r="H335" s="2"/>
      <c r="I335" s="2"/>
      <c r="J335" s="2"/>
      <c r="K335" s="2"/>
      <c r="L335" s="2"/>
      <c r="M335" s="2"/>
      <c r="N335" s="546"/>
      <c r="O335" s="2"/>
      <c r="P335" s="2"/>
      <c r="Q335" s="2"/>
      <c r="R335" s="2"/>
      <c r="S335" s="2"/>
      <c r="T335" s="2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5"/>
      <c r="AG335" s="15"/>
      <c r="AH335" s="15"/>
      <c r="AI335" s="15"/>
      <c r="AJ335" s="15"/>
      <c r="AK335" s="15"/>
      <c r="AL335" s="15"/>
      <c r="AM335" s="15"/>
      <c r="AN335" s="15"/>
      <c r="AO335" s="15"/>
      <c r="AP335" s="15"/>
      <c r="AQ335" s="15"/>
      <c r="AR335" s="15"/>
      <c r="AS335" s="15"/>
      <c r="AT335" s="15"/>
      <c r="AU335" s="15"/>
      <c r="AV335" s="15"/>
      <c r="AW335" s="15"/>
      <c r="AX335" s="15"/>
      <c r="AY335" s="6"/>
      <c r="AZ335" s="6"/>
      <c r="BA335" s="6"/>
      <c r="BB335" s="6"/>
      <c r="BC335" s="6"/>
      <c r="BD335" s="6"/>
      <c r="BE335" s="6"/>
      <c r="BF335" s="6"/>
      <c r="BG335" s="6"/>
      <c r="BH335" s="6"/>
      <c r="BI335" s="6"/>
      <c r="BJ335" s="6"/>
      <c r="BK335" s="6"/>
      <c r="BL335" s="6"/>
      <c r="BM335" s="6"/>
      <c r="BN335" s="6"/>
      <c r="BO335" s="6"/>
      <c r="BP335" s="6"/>
      <c r="BQ335" s="6"/>
      <c r="BR335" s="6"/>
      <c r="BS335" s="6"/>
      <c r="BT335" s="6"/>
      <c r="BU335" s="6"/>
      <c r="BV335" s="6"/>
      <c r="BW335" s="6"/>
      <c r="BX335" s="6"/>
      <c r="BY335" s="6"/>
      <c r="BZ335" s="6"/>
      <c r="CA335" s="6"/>
      <c r="CB335" s="6"/>
    </row>
    <row r="336" spans="1:80" ht="34.15" customHeight="1">
      <c r="A336" s="2"/>
      <c r="B336" s="2"/>
      <c r="C336" s="2"/>
      <c r="D336" s="2"/>
      <c r="E336" s="2"/>
      <c r="F336" s="15"/>
      <c r="G336" s="2"/>
      <c r="H336" s="2"/>
      <c r="I336" s="2"/>
      <c r="J336" s="2"/>
      <c r="K336" s="2"/>
      <c r="L336" s="2"/>
      <c r="M336" s="2"/>
      <c r="N336" s="546"/>
      <c r="O336" s="2"/>
      <c r="P336" s="2"/>
      <c r="Q336" s="2"/>
      <c r="R336" s="2"/>
      <c r="S336" s="2"/>
      <c r="T336" s="2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5"/>
      <c r="AG336" s="15"/>
      <c r="AH336" s="15"/>
      <c r="AI336" s="15"/>
      <c r="AJ336" s="15"/>
      <c r="AK336" s="15"/>
      <c r="AL336" s="15"/>
      <c r="AM336" s="15"/>
      <c r="AN336" s="15"/>
      <c r="AO336" s="15"/>
      <c r="AP336" s="15"/>
      <c r="AQ336" s="15"/>
      <c r="AR336" s="15"/>
      <c r="AS336" s="15"/>
      <c r="AT336" s="15"/>
      <c r="AU336" s="15"/>
      <c r="AV336" s="15"/>
      <c r="AW336" s="15"/>
      <c r="AX336" s="15"/>
      <c r="AY336" s="6"/>
      <c r="AZ336" s="6"/>
      <c r="BA336" s="6"/>
      <c r="BB336" s="6"/>
      <c r="BC336" s="6"/>
      <c r="BD336" s="6"/>
      <c r="BE336" s="6"/>
      <c r="BF336" s="6"/>
      <c r="BG336" s="6"/>
      <c r="BH336" s="6"/>
      <c r="BI336" s="6"/>
      <c r="BJ336" s="6"/>
      <c r="BK336" s="6"/>
      <c r="BL336" s="6"/>
      <c r="BM336" s="6"/>
      <c r="BN336" s="6"/>
      <c r="BO336" s="6"/>
      <c r="BP336" s="6"/>
      <c r="BQ336" s="6"/>
      <c r="BR336" s="6"/>
      <c r="BS336" s="6"/>
      <c r="BT336" s="6"/>
      <c r="BU336" s="6"/>
      <c r="BV336" s="6"/>
      <c r="BW336" s="6"/>
      <c r="BX336" s="6"/>
      <c r="BY336" s="6"/>
      <c r="BZ336" s="6"/>
      <c r="CA336" s="6"/>
      <c r="CB336" s="6"/>
    </row>
    <row r="337" spans="1:80" ht="34.15" customHeight="1">
      <c r="A337" s="2"/>
      <c r="B337" s="2"/>
      <c r="C337" s="2"/>
      <c r="D337" s="2"/>
      <c r="E337" s="2"/>
      <c r="F337" s="15"/>
      <c r="G337" s="2"/>
      <c r="H337" s="2"/>
      <c r="I337" s="2"/>
      <c r="J337" s="2"/>
      <c r="K337" s="2"/>
      <c r="L337" s="2"/>
      <c r="M337" s="2"/>
      <c r="N337" s="546"/>
      <c r="O337" s="2"/>
      <c r="P337" s="2"/>
      <c r="Q337" s="2"/>
      <c r="R337" s="2"/>
      <c r="S337" s="2"/>
      <c r="T337" s="2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5"/>
      <c r="AG337" s="15"/>
      <c r="AH337" s="15"/>
      <c r="AI337" s="15"/>
      <c r="AJ337" s="15"/>
      <c r="AK337" s="15"/>
      <c r="AL337" s="15"/>
      <c r="AM337" s="15"/>
      <c r="AN337" s="15"/>
      <c r="AO337" s="15"/>
      <c r="AP337" s="15"/>
      <c r="AQ337" s="15"/>
      <c r="AR337" s="15"/>
      <c r="AS337" s="15"/>
      <c r="AT337" s="15"/>
      <c r="AU337" s="15"/>
      <c r="AV337" s="15"/>
      <c r="AW337" s="15"/>
      <c r="AX337" s="15"/>
      <c r="AY337" s="6"/>
      <c r="AZ337" s="6"/>
      <c r="BA337" s="6"/>
      <c r="BB337" s="6"/>
      <c r="BC337" s="6"/>
      <c r="BD337" s="6"/>
      <c r="BE337" s="6"/>
      <c r="BF337" s="6"/>
      <c r="BG337" s="6"/>
      <c r="BH337" s="6"/>
      <c r="BI337" s="6"/>
      <c r="BJ337" s="6"/>
      <c r="BK337" s="6"/>
      <c r="BL337" s="6"/>
      <c r="BM337" s="6"/>
      <c r="BN337" s="6"/>
      <c r="BO337" s="6"/>
      <c r="BP337" s="6"/>
      <c r="BQ337" s="6"/>
      <c r="BR337" s="6"/>
      <c r="BS337" s="6"/>
      <c r="BT337" s="6"/>
      <c r="BU337" s="6"/>
      <c r="BV337" s="6"/>
      <c r="BW337" s="6"/>
      <c r="BX337" s="6"/>
      <c r="BY337" s="6"/>
      <c r="BZ337" s="6"/>
      <c r="CA337" s="6"/>
      <c r="CB337" s="6"/>
    </row>
    <row r="338" spans="1:80" ht="34.15" customHeight="1">
      <c r="A338" s="2"/>
      <c r="B338" s="2"/>
      <c r="C338" s="2"/>
      <c r="D338" s="2"/>
      <c r="E338" s="2"/>
      <c r="F338" s="15"/>
      <c r="G338" s="2"/>
      <c r="H338" s="2"/>
      <c r="I338" s="2"/>
      <c r="J338" s="2"/>
      <c r="K338" s="2"/>
      <c r="L338" s="2"/>
      <c r="M338" s="2"/>
      <c r="N338" s="546"/>
      <c r="O338" s="2"/>
      <c r="P338" s="2"/>
      <c r="Q338" s="2"/>
      <c r="R338" s="2"/>
      <c r="S338" s="2"/>
      <c r="T338" s="2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  <c r="AG338" s="15"/>
      <c r="AH338" s="15"/>
      <c r="AI338" s="15"/>
      <c r="AJ338" s="15"/>
      <c r="AK338" s="15"/>
      <c r="AL338" s="15"/>
      <c r="AM338" s="15"/>
      <c r="AN338" s="15"/>
      <c r="AO338" s="15"/>
      <c r="AP338" s="15"/>
      <c r="AQ338" s="15"/>
      <c r="AR338" s="15"/>
      <c r="AS338" s="15"/>
      <c r="AT338" s="15"/>
      <c r="AU338" s="15"/>
      <c r="AV338" s="15"/>
      <c r="AW338" s="15"/>
      <c r="AX338" s="15"/>
      <c r="AY338" s="6"/>
      <c r="AZ338" s="6"/>
      <c r="BA338" s="6"/>
      <c r="BB338" s="6"/>
      <c r="BC338" s="6"/>
      <c r="BD338" s="6"/>
      <c r="BE338" s="6"/>
      <c r="BF338" s="6"/>
      <c r="BG338" s="6"/>
      <c r="BH338" s="6"/>
      <c r="BI338" s="6"/>
      <c r="BJ338" s="6"/>
      <c r="BK338" s="6"/>
      <c r="BL338" s="6"/>
      <c r="BM338" s="6"/>
      <c r="BN338" s="6"/>
      <c r="BO338" s="6"/>
      <c r="BP338" s="6"/>
      <c r="BQ338" s="6"/>
      <c r="BR338" s="6"/>
      <c r="BS338" s="6"/>
      <c r="BT338" s="6"/>
      <c r="BU338" s="6"/>
      <c r="BV338" s="6"/>
      <c r="BW338" s="6"/>
      <c r="BX338" s="6"/>
      <c r="BY338" s="6"/>
      <c r="BZ338" s="6"/>
      <c r="CA338" s="6"/>
      <c r="CB338" s="6"/>
    </row>
    <row r="339" spans="1:80" ht="34.15" customHeight="1">
      <c r="A339" s="2"/>
      <c r="B339" s="2"/>
      <c r="C339" s="2"/>
      <c r="D339" s="2"/>
      <c r="E339" s="2"/>
      <c r="F339" s="15"/>
      <c r="G339" s="2"/>
      <c r="H339" s="2"/>
      <c r="I339" s="2"/>
      <c r="J339" s="2"/>
      <c r="K339" s="2"/>
      <c r="L339" s="2"/>
      <c r="M339" s="2"/>
      <c r="N339" s="546"/>
      <c r="O339" s="2"/>
      <c r="P339" s="2"/>
      <c r="Q339" s="2"/>
      <c r="R339" s="2"/>
      <c r="S339" s="2"/>
      <c r="T339" s="2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5"/>
      <c r="AG339" s="15"/>
      <c r="AH339" s="15"/>
      <c r="AI339" s="15"/>
      <c r="AJ339" s="15"/>
      <c r="AK339" s="15"/>
      <c r="AL339" s="15"/>
      <c r="AM339" s="15"/>
      <c r="AN339" s="15"/>
      <c r="AO339" s="15"/>
      <c r="AP339" s="15"/>
      <c r="AQ339" s="15"/>
      <c r="AR339" s="15"/>
      <c r="AS339" s="15"/>
      <c r="AT339" s="15"/>
      <c r="AU339" s="15"/>
      <c r="AV339" s="15"/>
      <c r="AW339" s="15"/>
      <c r="AX339" s="15"/>
      <c r="AY339" s="6"/>
      <c r="AZ339" s="6"/>
      <c r="BA339" s="6"/>
      <c r="BB339" s="6"/>
      <c r="BC339" s="6"/>
      <c r="BD339" s="6"/>
      <c r="BE339" s="6"/>
      <c r="BF339" s="6"/>
      <c r="BG339" s="6"/>
      <c r="BH339" s="6"/>
      <c r="BI339" s="6"/>
      <c r="BJ339" s="6"/>
      <c r="BK339" s="6"/>
      <c r="BL339" s="6"/>
      <c r="BM339" s="6"/>
      <c r="BN339" s="6"/>
      <c r="BO339" s="6"/>
      <c r="BP339" s="6"/>
      <c r="BQ339" s="6"/>
      <c r="BR339" s="6"/>
      <c r="BS339" s="6"/>
      <c r="BT339" s="6"/>
      <c r="BU339" s="6"/>
      <c r="BV339" s="6"/>
      <c r="BW339" s="6"/>
      <c r="BX339" s="6"/>
      <c r="BY339" s="6"/>
      <c r="BZ339" s="6"/>
      <c r="CA339" s="6"/>
      <c r="CB339" s="6"/>
    </row>
    <row r="340" spans="1:80" ht="34.15" customHeight="1">
      <c r="A340" s="2"/>
      <c r="B340" s="2"/>
      <c r="C340" s="2"/>
      <c r="D340" s="2"/>
      <c r="E340" s="2"/>
      <c r="F340" s="15"/>
      <c r="G340" s="2"/>
      <c r="H340" s="2"/>
      <c r="I340" s="2"/>
      <c r="J340" s="2"/>
      <c r="K340" s="2"/>
      <c r="L340" s="2"/>
      <c r="M340" s="2"/>
      <c r="N340" s="546"/>
      <c r="O340" s="2"/>
      <c r="P340" s="2"/>
      <c r="Q340" s="2"/>
      <c r="R340" s="2"/>
      <c r="S340" s="2"/>
      <c r="T340" s="2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5"/>
      <c r="AG340" s="15"/>
      <c r="AH340" s="15"/>
      <c r="AI340" s="15"/>
      <c r="AJ340" s="15"/>
      <c r="AK340" s="15"/>
      <c r="AL340" s="15"/>
      <c r="AM340" s="15"/>
      <c r="AN340" s="15"/>
      <c r="AO340" s="15"/>
      <c r="AP340" s="15"/>
      <c r="AQ340" s="15"/>
      <c r="AR340" s="15"/>
      <c r="AS340" s="15"/>
      <c r="AT340" s="15"/>
      <c r="AU340" s="15"/>
      <c r="AV340" s="15"/>
      <c r="AW340" s="15"/>
      <c r="AX340" s="15"/>
      <c r="AY340" s="6"/>
      <c r="AZ340" s="6"/>
      <c r="BA340" s="6"/>
      <c r="BB340" s="6"/>
      <c r="BC340" s="6"/>
      <c r="BD340" s="6"/>
      <c r="BE340" s="6"/>
      <c r="BF340" s="6"/>
      <c r="BG340" s="6"/>
      <c r="BH340" s="6"/>
      <c r="BI340" s="6"/>
      <c r="BJ340" s="6"/>
      <c r="BK340" s="6"/>
      <c r="BL340" s="6"/>
      <c r="BM340" s="6"/>
      <c r="BN340" s="6"/>
      <c r="BO340" s="6"/>
      <c r="BP340" s="6"/>
      <c r="BQ340" s="6"/>
      <c r="BR340" s="6"/>
      <c r="BS340" s="6"/>
      <c r="BT340" s="6"/>
      <c r="BU340" s="6"/>
      <c r="BV340" s="6"/>
      <c r="BW340" s="6"/>
      <c r="BX340" s="6"/>
      <c r="BY340" s="6"/>
      <c r="BZ340" s="6"/>
      <c r="CA340" s="6"/>
      <c r="CB340" s="6"/>
    </row>
    <row r="341" spans="1:80" ht="34.15" customHeight="1">
      <c r="A341" s="2"/>
      <c r="B341" s="2"/>
      <c r="C341" s="2"/>
      <c r="D341" s="2"/>
      <c r="E341" s="2"/>
      <c r="F341" s="15"/>
      <c r="G341" s="2"/>
      <c r="H341" s="2"/>
      <c r="I341" s="2"/>
      <c r="J341" s="2"/>
      <c r="K341" s="2"/>
      <c r="L341" s="2"/>
      <c r="M341" s="2"/>
      <c r="N341" s="546"/>
      <c r="O341" s="2"/>
      <c r="P341" s="2"/>
      <c r="Q341" s="2"/>
      <c r="R341" s="2"/>
      <c r="S341" s="2"/>
      <c r="T341" s="2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5"/>
      <c r="AG341" s="15"/>
      <c r="AH341" s="15"/>
      <c r="AI341" s="15"/>
      <c r="AJ341" s="15"/>
      <c r="AK341" s="15"/>
      <c r="AL341" s="15"/>
      <c r="AM341" s="15"/>
      <c r="AN341" s="15"/>
      <c r="AO341" s="15"/>
      <c r="AP341" s="15"/>
      <c r="AQ341" s="15"/>
      <c r="AR341" s="15"/>
      <c r="AS341" s="15"/>
      <c r="AT341" s="15"/>
      <c r="AU341" s="15"/>
      <c r="AV341" s="15"/>
      <c r="AW341" s="15"/>
      <c r="AX341" s="15"/>
      <c r="AY341" s="6"/>
      <c r="AZ341" s="6"/>
      <c r="BA341" s="6"/>
      <c r="BB341" s="6"/>
      <c r="BC341" s="6"/>
      <c r="BD341" s="6"/>
      <c r="BE341" s="6"/>
      <c r="BF341" s="6"/>
      <c r="BG341" s="6"/>
      <c r="BH341" s="6"/>
      <c r="BI341" s="6"/>
      <c r="BJ341" s="6"/>
      <c r="BK341" s="6"/>
      <c r="BL341" s="6"/>
      <c r="BM341" s="6"/>
      <c r="BN341" s="6"/>
      <c r="BO341" s="6"/>
      <c r="BP341" s="6"/>
      <c r="BQ341" s="6"/>
      <c r="BR341" s="6"/>
      <c r="BS341" s="6"/>
      <c r="BT341" s="6"/>
      <c r="BU341" s="6"/>
      <c r="BV341" s="6"/>
      <c r="BW341" s="6"/>
      <c r="BX341" s="6"/>
      <c r="BY341" s="6"/>
      <c r="BZ341" s="6"/>
      <c r="CA341" s="6"/>
      <c r="CB341" s="6"/>
    </row>
    <row r="342" spans="1:80" ht="34.15" customHeight="1">
      <c r="A342" s="2"/>
      <c r="B342" s="2"/>
      <c r="C342" s="2"/>
      <c r="D342" s="2"/>
      <c r="E342" s="2"/>
      <c r="F342" s="15"/>
      <c r="G342" s="2"/>
      <c r="H342" s="2"/>
      <c r="I342" s="2"/>
      <c r="J342" s="2"/>
      <c r="K342" s="2"/>
      <c r="L342" s="2"/>
      <c r="M342" s="2"/>
      <c r="N342" s="546"/>
      <c r="O342" s="2"/>
      <c r="P342" s="2"/>
      <c r="Q342" s="2"/>
      <c r="R342" s="2"/>
      <c r="S342" s="2"/>
      <c r="T342" s="2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5"/>
      <c r="AG342" s="15"/>
      <c r="AH342" s="15"/>
      <c r="AI342" s="15"/>
      <c r="AJ342" s="15"/>
      <c r="AK342" s="15"/>
      <c r="AL342" s="15"/>
      <c r="AM342" s="15"/>
      <c r="AN342" s="15"/>
      <c r="AO342" s="15"/>
      <c r="AP342" s="15"/>
      <c r="AQ342" s="15"/>
      <c r="AR342" s="15"/>
      <c r="AS342" s="15"/>
      <c r="AT342" s="15"/>
      <c r="AU342" s="15"/>
      <c r="AV342" s="15"/>
      <c r="AW342" s="15"/>
      <c r="AX342" s="15"/>
      <c r="AY342" s="6"/>
      <c r="AZ342" s="6"/>
      <c r="BA342" s="6"/>
      <c r="BB342" s="6"/>
      <c r="BC342" s="6"/>
      <c r="BD342" s="6"/>
      <c r="BE342" s="6"/>
      <c r="BF342" s="6"/>
      <c r="BG342" s="6"/>
      <c r="BH342" s="6"/>
      <c r="BI342" s="6"/>
      <c r="BJ342" s="6"/>
      <c r="BK342" s="6"/>
      <c r="BL342" s="6"/>
      <c r="BM342" s="6"/>
      <c r="BN342" s="6"/>
      <c r="BO342" s="6"/>
      <c r="BP342" s="6"/>
      <c r="BQ342" s="6"/>
      <c r="BR342" s="6"/>
      <c r="BS342" s="6"/>
      <c r="BT342" s="6"/>
      <c r="BU342" s="6"/>
      <c r="BV342" s="6"/>
      <c r="BW342" s="6"/>
      <c r="BX342" s="6"/>
      <c r="BY342" s="6"/>
      <c r="BZ342" s="6"/>
      <c r="CA342" s="6"/>
      <c r="CB342" s="6"/>
    </row>
    <row r="343" spans="1:80" ht="34.15" customHeight="1">
      <c r="A343" s="2"/>
      <c r="B343" s="2"/>
      <c r="C343" s="2"/>
      <c r="D343" s="2"/>
      <c r="E343" s="2"/>
      <c r="F343" s="15"/>
      <c r="G343" s="2"/>
      <c r="H343" s="2"/>
      <c r="I343" s="2"/>
      <c r="J343" s="2"/>
      <c r="K343" s="2"/>
      <c r="L343" s="2"/>
      <c r="M343" s="2"/>
      <c r="N343" s="546"/>
      <c r="O343" s="2"/>
      <c r="P343" s="2"/>
      <c r="Q343" s="2"/>
      <c r="R343" s="2"/>
      <c r="S343" s="2"/>
      <c r="T343" s="2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5"/>
      <c r="AG343" s="15"/>
      <c r="AH343" s="15"/>
      <c r="AI343" s="15"/>
      <c r="AJ343" s="15"/>
      <c r="AK343" s="15"/>
      <c r="AL343" s="15"/>
      <c r="AM343" s="15"/>
      <c r="AN343" s="15"/>
      <c r="AO343" s="15"/>
      <c r="AP343" s="15"/>
      <c r="AQ343" s="15"/>
      <c r="AR343" s="15"/>
      <c r="AS343" s="15"/>
      <c r="AT343" s="15"/>
      <c r="AU343" s="15"/>
      <c r="AV343" s="15"/>
      <c r="AW343" s="15"/>
      <c r="AX343" s="15"/>
      <c r="AY343" s="6"/>
      <c r="AZ343" s="6"/>
      <c r="BA343" s="6"/>
      <c r="BB343" s="6"/>
      <c r="BC343" s="6"/>
      <c r="BD343" s="6"/>
      <c r="BE343" s="6"/>
      <c r="BF343" s="6"/>
      <c r="BG343" s="6"/>
      <c r="BH343" s="6"/>
      <c r="BI343" s="6"/>
      <c r="BJ343" s="6"/>
      <c r="BK343" s="6"/>
      <c r="BL343" s="6"/>
      <c r="BM343" s="6"/>
      <c r="BN343" s="6"/>
      <c r="BO343" s="6"/>
      <c r="BP343" s="6"/>
      <c r="BQ343" s="6"/>
      <c r="BR343" s="6"/>
      <c r="BS343" s="6"/>
      <c r="BT343" s="6"/>
      <c r="BU343" s="6"/>
      <c r="BV343" s="6"/>
      <c r="BW343" s="6"/>
      <c r="BX343" s="6"/>
      <c r="BY343" s="6"/>
      <c r="BZ343" s="6"/>
      <c r="CA343" s="6"/>
      <c r="CB343" s="6"/>
    </row>
    <row r="344" spans="1:80" ht="34.15" customHeight="1">
      <c r="A344" s="2"/>
      <c r="B344" s="2"/>
      <c r="C344" s="2"/>
      <c r="D344" s="2"/>
      <c r="E344" s="2"/>
      <c r="F344" s="15"/>
      <c r="G344" s="2"/>
      <c r="H344" s="2"/>
      <c r="I344" s="2"/>
      <c r="J344" s="2"/>
      <c r="K344" s="2"/>
      <c r="L344" s="2"/>
      <c r="M344" s="2"/>
      <c r="N344" s="546"/>
      <c r="O344" s="2"/>
      <c r="P344" s="2"/>
      <c r="Q344" s="2"/>
      <c r="R344" s="2"/>
      <c r="S344" s="2"/>
      <c r="T344" s="2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5"/>
      <c r="AG344" s="15"/>
      <c r="AH344" s="15"/>
      <c r="AI344" s="15"/>
      <c r="AJ344" s="15"/>
      <c r="AK344" s="15"/>
      <c r="AL344" s="15"/>
      <c r="AM344" s="15"/>
      <c r="AN344" s="15"/>
      <c r="AO344" s="15"/>
      <c r="AP344" s="15"/>
      <c r="AQ344" s="15"/>
      <c r="AR344" s="15"/>
      <c r="AS344" s="15"/>
      <c r="AT344" s="15"/>
      <c r="AU344" s="15"/>
      <c r="AV344" s="15"/>
      <c r="AW344" s="15"/>
      <c r="AX344" s="15"/>
      <c r="AY344" s="6"/>
      <c r="AZ344" s="6"/>
      <c r="BA344" s="6"/>
      <c r="BB344" s="6"/>
      <c r="BC344" s="6"/>
      <c r="BD344" s="6"/>
      <c r="BE344" s="6"/>
      <c r="BF344" s="6"/>
      <c r="BG344" s="6"/>
      <c r="BH344" s="6"/>
      <c r="BI344" s="6"/>
      <c r="BJ344" s="6"/>
      <c r="BK344" s="6"/>
      <c r="BL344" s="6"/>
      <c r="BM344" s="6"/>
      <c r="BN344" s="6"/>
      <c r="BO344" s="6"/>
      <c r="BP344" s="6"/>
      <c r="BQ344" s="6"/>
      <c r="BR344" s="6"/>
      <c r="BS344" s="6"/>
      <c r="BT344" s="6"/>
      <c r="BU344" s="6"/>
      <c r="BV344" s="6"/>
      <c r="BW344" s="6"/>
      <c r="BX344" s="6"/>
      <c r="BY344" s="6"/>
      <c r="BZ344" s="6"/>
      <c r="CA344" s="6"/>
      <c r="CB344" s="6"/>
    </row>
    <row r="345" spans="1:80" ht="34.15" customHeight="1">
      <c r="A345" s="2"/>
      <c r="B345" s="2"/>
      <c r="C345" s="2"/>
      <c r="D345" s="2"/>
      <c r="E345" s="2"/>
      <c r="F345" s="15"/>
      <c r="G345" s="2"/>
      <c r="H345" s="2"/>
      <c r="I345" s="2"/>
      <c r="J345" s="2"/>
      <c r="K345" s="2"/>
      <c r="L345" s="2"/>
      <c r="M345" s="2"/>
      <c r="N345" s="546"/>
      <c r="O345" s="2"/>
      <c r="P345" s="2"/>
      <c r="Q345" s="2"/>
      <c r="R345" s="2"/>
      <c r="S345" s="2"/>
      <c r="T345" s="2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5"/>
      <c r="AG345" s="15"/>
      <c r="AH345" s="15"/>
      <c r="AI345" s="15"/>
      <c r="AJ345" s="15"/>
      <c r="AK345" s="15"/>
      <c r="AL345" s="15"/>
      <c r="AM345" s="15"/>
      <c r="AN345" s="15"/>
      <c r="AO345" s="15"/>
      <c r="AP345" s="15"/>
      <c r="AQ345" s="15"/>
      <c r="AR345" s="15"/>
      <c r="AS345" s="15"/>
      <c r="AT345" s="15"/>
      <c r="AU345" s="15"/>
      <c r="AV345" s="15"/>
      <c r="AW345" s="15"/>
      <c r="AX345" s="15"/>
      <c r="AY345" s="6"/>
      <c r="AZ345" s="6"/>
      <c r="BA345" s="6"/>
      <c r="BB345" s="6"/>
      <c r="BC345" s="6"/>
      <c r="BD345" s="6"/>
      <c r="BE345" s="6"/>
      <c r="BF345" s="6"/>
      <c r="BG345" s="6"/>
      <c r="BH345" s="6"/>
      <c r="BI345" s="6"/>
      <c r="BJ345" s="6"/>
      <c r="BK345" s="6"/>
      <c r="BL345" s="6"/>
      <c r="BM345" s="6"/>
      <c r="BN345" s="6"/>
      <c r="BO345" s="6"/>
      <c r="BP345" s="6"/>
      <c r="BQ345" s="6"/>
      <c r="BR345" s="6"/>
      <c r="BS345" s="6"/>
      <c r="BT345" s="6"/>
      <c r="BU345" s="6"/>
      <c r="BV345" s="6"/>
      <c r="BW345" s="6"/>
      <c r="BX345" s="6"/>
      <c r="BY345" s="6"/>
      <c r="BZ345" s="6"/>
      <c r="CA345" s="6"/>
      <c r="CB345" s="6"/>
    </row>
    <row r="346" spans="1:80" ht="34.15" customHeight="1">
      <c r="A346" s="2"/>
      <c r="B346" s="2"/>
      <c r="C346" s="2"/>
      <c r="D346" s="2"/>
      <c r="E346" s="2"/>
      <c r="F346" s="15"/>
      <c r="G346" s="2"/>
      <c r="H346" s="2"/>
      <c r="I346" s="2"/>
      <c r="J346" s="2"/>
      <c r="K346" s="2"/>
      <c r="L346" s="2"/>
      <c r="M346" s="2"/>
      <c r="N346" s="546"/>
      <c r="O346" s="2"/>
      <c r="P346" s="2"/>
      <c r="Q346" s="2"/>
      <c r="R346" s="2"/>
      <c r="S346" s="2"/>
      <c r="T346" s="2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5"/>
      <c r="AG346" s="15"/>
      <c r="AH346" s="15"/>
      <c r="AI346" s="15"/>
      <c r="AJ346" s="15"/>
      <c r="AK346" s="15"/>
      <c r="AL346" s="15"/>
      <c r="AM346" s="15"/>
      <c r="AN346" s="15"/>
      <c r="AO346" s="15"/>
      <c r="AP346" s="15"/>
      <c r="AQ346" s="15"/>
      <c r="AR346" s="15"/>
      <c r="AS346" s="15"/>
      <c r="AT346" s="15"/>
      <c r="AU346" s="15"/>
      <c r="AV346" s="15"/>
      <c r="AW346" s="15"/>
      <c r="AX346" s="15"/>
      <c r="AY346" s="6"/>
      <c r="AZ346" s="6"/>
      <c r="BA346" s="6"/>
      <c r="BB346" s="6"/>
      <c r="BC346" s="6"/>
      <c r="BD346" s="6"/>
      <c r="BE346" s="6"/>
      <c r="BF346" s="6"/>
      <c r="BG346" s="6"/>
      <c r="BH346" s="6"/>
      <c r="BI346" s="6"/>
      <c r="BJ346" s="6"/>
      <c r="BK346" s="6"/>
      <c r="BL346" s="6"/>
      <c r="BM346" s="6"/>
      <c r="BN346" s="6"/>
      <c r="BO346" s="6"/>
      <c r="BP346" s="6"/>
      <c r="BQ346" s="6"/>
      <c r="BR346" s="6"/>
      <c r="BS346" s="6"/>
      <c r="BT346" s="6"/>
      <c r="BU346" s="6"/>
      <c r="BV346" s="6"/>
      <c r="BW346" s="6"/>
      <c r="BX346" s="6"/>
      <c r="BY346" s="6"/>
      <c r="BZ346" s="6"/>
      <c r="CA346" s="6"/>
      <c r="CB346" s="6"/>
    </row>
    <row r="347" spans="1:80" ht="34.15" customHeight="1">
      <c r="A347" s="2"/>
      <c r="B347" s="2"/>
      <c r="C347" s="2"/>
      <c r="D347" s="2"/>
      <c r="E347" s="2"/>
      <c r="F347" s="15"/>
      <c r="G347" s="2"/>
      <c r="H347" s="2"/>
      <c r="I347" s="2"/>
      <c r="J347" s="2"/>
      <c r="K347" s="2"/>
      <c r="L347" s="2"/>
      <c r="M347" s="2"/>
      <c r="N347" s="546"/>
      <c r="O347" s="2"/>
      <c r="P347" s="2"/>
      <c r="Q347" s="2"/>
      <c r="R347" s="2"/>
      <c r="S347" s="2"/>
      <c r="T347" s="2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5"/>
      <c r="AG347" s="15"/>
      <c r="AH347" s="15"/>
      <c r="AI347" s="15"/>
      <c r="AJ347" s="15"/>
      <c r="AK347" s="15"/>
      <c r="AL347" s="15"/>
      <c r="AM347" s="15"/>
      <c r="AN347" s="15"/>
      <c r="AO347" s="15"/>
      <c r="AP347" s="15"/>
      <c r="AQ347" s="15"/>
      <c r="AR347" s="15"/>
      <c r="AS347" s="15"/>
      <c r="AT347" s="15"/>
      <c r="AU347" s="15"/>
      <c r="AV347" s="15"/>
      <c r="AW347" s="15"/>
      <c r="AX347" s="15"/>
      <c r="AY347" s="6"/>
      <c r="AZ347" s="6"/>
      <c r="BA347" s="6"/>
      <c r="BB347" s="6"/>
      <c r="BC347" s="6"/>
      <c r="BD347" s="6"/>
      <c r="BE347" s="6"/>
      <c r="BF347" s="6"/>
      <c r="BG347" s="6"/>
      <c r="BH347" s="6"/>
      <c r="BI347" s="6"/>
      <c r="BJ347" s="6"/>
      <c r="BK347" s="6"/>
      <c r="BL347" s="6"/>
      <c r="BM347" s="6"/>
      <c r="BN347" s="6"/>
      <c r="BO347" s="6"/>
      <c r="BP347" s="6"/>
      <c r="BQ347" s="6"/>
      <c r="BR347" s="6"/>
      <c r="BS347" s="6"/>
      <c r="BT347" s="6"/>
      <c r="BU347" s="6"/>
      <c r="BV347" s="6"/>
      <c r="BW347" s="6"/>
      <c r="BX347" s="6"/>
      <c r="BY347" s="6"/>
      <c r="BZ347" s="6"/>
      <c r="CA347" s="6"/>
      <c r="CB347" s="6"/>
    </row>
    <row r="348" spans="1:80" ht="34.15" customHeight="1">
      <c r="A348" s="2"/>
      <c r="B348" s="2"/>
      <c r="C348" s="2"/>
      <c r="D348" s="2"/>
      <c r="E348" s="2"/>
      <c r="F348" s="15"/>
      <c r="G348" s="2"/>
      <c r="H348" s="2"/>
      <c r="I348" s="2"/>
      <c r="J348" s="2"/>
      <c r="K348" s="2"/>
      <c r="L348" s="2"/>
      <c r="M348" s="2"/>
      <c r="N348" s="546"/>
      <c r="O348" s="2"/>
      <c r="P348" s="2"/>
      <c r="Q348" s="2"/>
      <c r="R348" s="2"/>
      <c r="S348" s="2"/>
      <c r="T348" s="2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5"/>
      <c r="AG348" s="15"/>
      <c r="AH348" s="15"/>
      <c r="AI348" s="15"/>
      <c r="AJ348" s="15"/>
      <c r="AK348" s="15"/>
      <c r="AL348" s="15"/>
      <c r="AM348" s="15"/>
      <c r="AN348" s="15"/>
      <c r="AO348" s="15"/>
      <c r="AP348" s="15"/>
      <c r="AQ348" s="15"/>
      <c r="AR348" s="15"/>
      <c r="AS348" s="15"/>
      <c r="AT348" s="15"/>
      <c r="AU348" s="15"/>
      <c r="AV348" s="15"/>
      <c r="AW348" s="15"/>
      <c r="AX348" s="15"/>
      <c r="AY348" s="6"/>
      <c r="AZ348" s="6"/>
      <c r="BA348" s="6"/>
      <c r="BB348" s="6"/>
      <c r="BC348" s="6"/>
      <c r="BD348" s="6"/>
      <c r="BE348" s="6"/>
      <c r="BF348" s="6"/>
      <c r="BG348" s="6"/>
      <c r="BH348" s="6"/>
      <c r="BI348" s="6"/>
      <c r="BJ348" s="6"/>
      <c r="BK348" s="6"/>
      <c r="BL348" s="6"/>
      <c r="BM348" s="6"/>
      <c r="BN348" s="6"/>
      <c r="BO348" s="6"/>
      <c r="BP348" s="6"/>
      <c r="BQ348" s="6"/>
      <c r="BR348" s="6"/>
      <c r="BS348" s="6"/>
      <c r="BT348" s="6"/>
      <c r="BU348" s="6"/>
      <c r="BV348" s="6"/>
      <c r="BW348" s="6"/>
      <c r="BX348" s="6"/>
      <c r="BY348" s="6"/>
      <c r="BZ348" s="6"/>
      <c r="CA348" s="6"/>
      <c r="CB348" s="6"/>
    </row>
    <row r="349" spans="1:80" ht="34.15" customHeight="1">
      <c r="A349" s="2"/>
      <c r="B349" s="2"/>
      <c r="C349" s="2"/>
      <c r="D349" s="2"/>
      <c r="E349" s="2"/>
      <c r="F349" s="15"/>
      <c r="G349" s="2"/>
      <c r="H349" s="2"/>
      <c r="I349" s="2"/>
      <c r="J349" s="2"/>
      <c r="K349" s="2"/>
      <c r="L349" s="2"/>
      <c r="M349" s="2"/>
      <c r="N349" s="546"/>
      <c r="O349" s="2"/>
      <c r="P349" s="2"/>
      <c r="Q349" s="2"/>
      <c r="R349" s="2"/>
      <c r="S349" s="2"/>
      <c r="T349" s="2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5"/>
      <c r="AG349" s="15"/>
      <c r="AH349" s="15"/>
      <c r="AI349" s="15"/>
      <c r="AJ349" s="15"/>
      <c r="AK349" s="15"/>
      <c r="AL349" s="15"/>
      <c r="AM349" s="15"/>
      <c r="AN349" s="15"/>
      <c r="AO349" s="15"/>
      <c r="AP349" s="15"/>
      <c r="AQ349" s="15"/>
      <c r="AR349" s="15"/>
      <c r="AS349" s="15"/>
      <c r="AT349" s="15"/>
      <c r="AU349" s="15"/>
      <c r="AV349" s="15"/>
      <c r="AW349" s="15"/>
      <c r="AX349" s="15"/>
      <c r="AY349" s="6"/>
      <c r="AZ349" s="6"/>
      <c r="BA349" s="6"/>
      <c r="BB349" s="6"/>
      <c r="BC349" s="6"/>
      <c r="BD349" s="6"/>
      <c r="BE349" s="6"/>
      <c r="BF349" s="6"/>
      <c r="BG349" s="6"/>
      <c r="BH349" s="6"/>
      <c r="BI349" s="6"/>
      <c r="BJ349" s="6"/>
      <c r="BK349" s="6"/>
      <c r="BL349" s="6"/>
      <c r="BM349" s="6"/>
      <c r="BN349" s="6"/>
      <c r="BO349" s="6"/>
      <c r="BP349" s="6"/>
      <c r="BQ349" s="6"/>
      <c r="BR349" s="6"/>
      <c r="BS349" s="6"/>
      <c r="BT349" s="6"/>
      <c r="BU349" s="6"/>
      <c r="BV349" s="6"/>
      <c r="BW349" s="6"/>
      <c r="BX349" s="6"/>
      <c r="BY349" s="6"/>
      <c r="BZ349" s="6"/>
      <c r="CA349" s="6"/>
      <c r="CB349" s="6"/>
    </row>
    <row r="350" spans="1:80" ht="34.15" customHeight="1">
      <c r="A350" s="2"/>
      <c r="B350" s="2"/>
      <c r="C350" s="2"/>
      <c r="D350" s="2"/>
      <c r="E350" s="2"/>
      <c r="F350" s="15"/>
      <c r="G350" s="2"/>
      <c r="H350" s="2"/>
      <c r="I350" s="2"/>
      <c r="J350" s="2"/>
      <c r="K350" s="2"/>
      <c r="L350" s="2"/>
      <c r="M350" s="2"/>
      <c r="N350" s="546"/>
      <c r="O350" s="2"/>
      <c r="P350" s="2"/>
      <c r="Q350" s="2"/>
      <c r="R350" s="2"/>
      <c r="S350" s="2"/>
      <c r="T350" s="2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5"/>
      <c r="AG350" s="15"/>
      <c r="AH350" s="15"/>
      <c r="AI350" s="15"/>
      <c r="AJ350" s="15"/>
      <c r="AK350" s="15"/>
      <c r="AL350" s="15"/>
      <c r="AM350" s="15"/>
      <c r="AN350" s="15"/>
      <c r="AO350" s="15"/>
      <c r="AP350" s="15"/>
      <c r="AQ350" s="15"/>
      <c r="AR350" s="15"/>
      <c r="AS350" s="15"/>
      <c r="AT350" s="15"/>
      <c r="AU350" s="15"/>
      <c r="AV350" s="15"/>
      <c r="AW350" s="15"/>
      <c r="AX350" s="15"/>
      <c r="AY350" s="6"/>
      <c r="AZ350" s="6"/>
      <c r="BA350" s="6"/>
      <c r="BB350" s="6"/>
      <c r="BC350" s="6"/>
      <c r="BD350" s="6"/>
      <c r="BE350" s="6"/>
      <c r="BF350" s="6"/>
      <c r="BG350" s="6"/>
      <c r="BH350" s="6"/>
      <c r="BI350" s="6"/>
      <c r="BJ350" s="6"/>
      <c r="BK350" s="6"/>
      <c r="BL350" s="6"/>
      <c r="BM350" s="6"/>
      <c r="BN350" s="6"/>
      <c r="BO350" s="6"/>
      <c r="BP350" s="6"/>
      <c r="BQ350" s="6"/>
      <c r="BR350" s="6"/>
      <c r="BS350" s="6"/>
      <c r="BT350" s="6"/>
      <c r="BU350" s="6"/>
      <c r="BV350" s="6"/>
      <c r="BW350" s="6"/>
      <c r="BX350" s="6"/>
      <c r="BY350" s="6"/>
      <c r="BZ350" s="6"/>
      <c r="CA350" s="6"/>
      <c r="CB350" s="6"/>
    </row>
    <row r="351" spans="1:80" ht="34.15" customHeight="1">
      <c r="A351" s="2"/>
      <c r="B351" s="2"/>
      <c r="C351" s="2"/>
      <c r="D351" s="2"/>
      <c r="E351" s="2"/>
      <c r="F351" s="15"/>
      <c r="G351" s="2"/>
      <c r="H351" s="2"/>
      <c r="I351" s="2"/>
      <c r="J351" s="2"/>
      <c r="K351" s="2"/>
      <c r="L351" s="2"/>
      <c r="M351" s="2"/>
      <c r="N351" s="546"/>
      <c r="O351" s="2"/>
      <c r="P351" s="2"/>
      <c r="Q351" s="2"/>
      <c r="R351" s="2"/>
      <c r="S351" s="2"/>
      <c r="T351" s="2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5"/>
      <c r="AG351" s="15"/>
      <c r="AH351" s="15"/>
      <c r="AI351" s="15"/>
      <c r="AJ351" s="15"/>
      <c r="AK351" s="15"/>
      <c r="AL351" s="15"/>
      <c r="AM351" s="15"/>
      <c r="AN351" s="15"/>
      <c r="AO351" s="15"/>
      <c r="AP351" s="15"/>
      <c r="AQ351" s="15"/>
      <c r="AR351" s="15"/>
      <c r="AS351" s="15"/>
      <c r="AT351" s="15"/>
      <c r="AU351" s="15"/>
      <c r="AV351" s="15"/>
      <c r="AW351" s="15"/>
      <c r="AX351" s="15"/>
      <c r="AY351" s="6"/>
      <c r="AZ351" s="6"/>
      <c r="BA351" s="6"/>
      <c r="BB351" s="6"/>
      <c r="BC351" s="6"/>
      <c r="BD351" s="6"/>
      <c r="BE351" s="6"/>
      <c r="BF351" s="6"/>
      <c r="BG351" s="6"/>
      <c r="BH351" s="6"/>
      <c r="BI351" s="6"/>
      <c r="BJ351" s="6"/>
      <c r="BK351" s="6"/>
      <c r="BL351" s="6"/>
      <c r="BM351" s="6"/>
      <c r="BN351" s="6"/>
      <c r="BO351" s="6"/>
      <c r="BP351" s="6"/>
      <c r="BQ351" s="6"/>
      <c r="BR351" s="6"/>
      <c r="BS351" s="6"/>
      <c r="BT351" s="6"/>
      <c r="BU351" s="6"/>
      <c r="BV351" s="6"/>
      <c r="BW351" s="6"/>
      <c r="BX351" s="6"/>
      <c r="BY351" s="6"/>
      <c r="BZ351" s="6"/>
      <c r="CA351" s="6"/>
      <c r="CB351" s="6"/>
    </row>
    <row r="352" spans="1:80" ht="34.15" customHeight="1">
      <c r="A352" s="2"/>
      <c r="B352" s="2"/>
      <c r="C352" s="2"/>
      <c r="D352" s="2"/>
      <c r="E352" s="2"/>
      <c r="F352" s="15"/>
      <c r="G352" s="2"/>
      <c r="H352" s="2"/>
      <c r="I352" s="2"/>
      <c r="J352" s="2"/>
      <c r="K352" s="2"/>
      <c r="L352" s="2"/>
      <c r="M352" s="2"/>
      <c r="N352" s="546"/>
      <c r="O352" s="2"/>
      <c r="P352" s="2"/>
      <c r="Q352" s="2"/>
      <c r="R352" s="2"/>
      <c r="S352" s="2"/>
      <c r="T352" s="2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5"/>
      <c r="AG352" s="15"/>
      <c r="AH352" s="15"/>
      <c r="AI352" s="15"/>
      <c r="AJ352" s="15"/>
      <c r="AK352" s="15"/>
      <c r="AL352" s="15"/>
      <c r="AM352" s="15"/>
      <c r="AN352" s="15"/>
      <c r="AO352" s="15"/>
      <c r="AP352" s="15"/>
      <c r="AQ352" s="15"/>
      <c r="AR352" s="15"/>
      <c r="AS352" s="15"/>
      <c r="AT352" s="15"/>
      <c r="AU352" s="15"/>
      <c r="AV352" s="15"/>
      <c r="AW352" s="15"/>
      <c r="AX352" s="15"/>
      <c r="AY352" s="6"/>
      <c r="AZ352" s="6"/>
      <c r="BA352" s="6"/>
      <c r="BB352" s="6"/>
      <c r="BC352" s="6"/>
      <c r="BD352" s="6"/>
      <c r="BE352" s="6"/>
      <c r="BF352" s="6"/>
      <c r="BG352" s="6"/>
      <c r="BH352" s="6"/>
      <c r="BI352" s="6"/>
      <c r="BJ352" s="6"/>
      <c r="BK352" s="6"/>
      <c r="BL352" s="6"/>
      <c r="BM352" s="6"/>
      <c r="BN352" s="6"/>
      <c r="BO352" s="6"/>
      <c r="BP352" s="6"/>
      <c r="BQ352" s="6"/>
      <c r="BR352" s="6"/>
      <c r="BS352" s="6"/>
      <c r="BT352" s="6"/>
      <c r="BU352" s="6"/>
      <c r="BV352" s="6"/>
      <c r="BW352" s="6"/>
      <c r="BX352" s="6"/>
      <c r="BY352" s="6"/>
      <c r="BZ352" s="6"/>
      <c r="CA352" s="6"/>
      <c r="CB352" s="6"/>
    </row>
    <row r="353" spans="1:80" ht="34.15" customHeight="1">
      <c r="A353" s="2"/>
      <c r="B353" s="2"/>
      <c r="C353" s="2"/>
      <c r="D353" s="2"/>
      <c r="E353" s="2"/>
      <c r="F353" s="15"/>
      <c r="G353" s="2"/>
      <c r="H353" s="2"/>
      <c r="I353" s="2"/>
      <c r="J353" s="2"/>
      <c r="K353" s="2"/>
      <c r="L353" s="2"/>
      <c r="M353" s="2"/>
      <c r="N353" s="546"/>
      <c r="O353" s="2"/>
      <c r="P353" s="2"/>
      <c r="Q353" s="2"/>
      <c r="R353" s="2"/>
      <c r="S353" s="2"/>
      <c r="T353" s="2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  <c r="AG353" s="15"/>
      <c r="AH353" s="15"/>
      <c r="AI353" s="15"/>
      <c r="AJ353" s="15"/>
      <c r="AK353" s="15"/>
      <c r="AL353" s="15"/>
      <c r="AM353" s="15"/>
      <c r="AN353" s="15"/>
      <c r="AO353" s="15"/>
      <c r="AP353" s="15"/>
      <c r="AQ353" s="15"/>
      <c r="AR353" s="15"/>
      <c r="AS353" s="15"/>
      <c r="AT353" s="15"/>
      <c r="AU353" s="15"/>
      <c r="AV353" s="15"/>
      <c r="AW353" s="15"/>
      <c r="AX353" s="15"/>
      <c r="AY353" s="6"/>
      <c r="AZ353" s="6"/>
      <c r="BA353" s="6"/>
      <c r="BB353" s="6"/>
      <c r="BC353" s="6"/>
      <c r="BD353" s="6"/>
      <c r="BE353" s="6"/>
      <c r="BF353" s="6"/>
      <c r="BG353" s="6"/>
      <c r="BH353" s="6"/>
      <c r="BI353" s="6"/>
      <c r="BJ353" s="6"/>
      <c r="BK353" s="6"/>
      <c r="BL353" s="6"/>
      <c r="BM353" s="6"/>
      <c r="BN353" s="6"/>
      <c r="BO353" s="6"/>
      <c r="BP353" s="6"/>
      <c r="BQ353" s="6"/>
      <c r="BR353" s="6"/>
      <c r="BS353" s="6"/>
      <c r="BT353" s="6"/>
      <c r="BU353" s="6"/>
      <c r="BV353" s="6"/>
      <c r="BW353" s="6"/>
      <c r="BX353" s="6"/>
      <c r="BY353" s="6"/>
      <c r="BZ353" s="6"/>
      <c r="CA353" s="6"/>
      <c r="CB353" s="6"/>
    </row>
    <row r="354" spans="1:80" ht="34.15" customHeight="1">
      <c r="A354" s="2"/>
      <c r="B354" s="2"/>
      <c r="C354" s="2"/>
      <c r="D354" s="2"/>
      <c r="E354" s="2"/>
      <c r="F354" s="15"/>
      <c r="G354" s="2"/>
      <c r="H354" s="2"/>
      <c r="I354" s="2"/>
      <c r="J354" s="2"/>
      <c r="K354" s="2"/>
      <c r="L354" s="2"/>
      <c r="M354" s="2"/>
      <c r="N354" s="546"/>
      <c r="O354" s="2"/>
      <c r="P354" s="2"/>
      <c r="Q354" s="2"/>
      <c r="R354" s="2"/>
      <c r="S354" s="2"/>
      <c r="T354" s="2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5"/>
      <c r="AG354" s="15"/>
      <c r="AH354" s="15"/>
      <c r="AI354" s="15"/>
      <c r="AJ354" s="15"/>
      <c r="AK354" s="15"/>
      <c r="AL354" s="15"/>
      <c r="AM354" s="15"/>
      <c r="AN354" s="15"/>
      <c r="AO354" s="15"/>
      <c r="AP354" s="15"/>
      <c r="AQ354" s="15"/>
      <c r="AR354" s="15"/>
      <c r="AS354" s="15"/>
      <c r="AT354" s="15"/>
      <c r="AU354" s="15"/>
      <c r="AV354" s="15"/>
      <c r="AW354" s="15"/>
      <c r="AX354" s="15"/>
      <c r="AY354" s="6"/>
      <c r="AZ354" s="6"/>
      <c r="BA354" s="6"/>
      <c r="BB354" s="6"/>
      <c r="BC354" s="6"/>
      <c r="BD354" s="6"/>
      <c r="BE354" s="6"/>
      <c r="BF354" s="6"/>
      <c r="BG354" s="6"/>
      <c r="BH354" s="6"/>
      <c r="BI354" s="6"/>
      <c r="BJ354" s="6"/>
      <c r="BK354" s="6"/>
      <c r="BL354" s="6"/>
      <c r="BM354" s="6"/>
      <c r="BN354" s="6"/>
      <c r="BO354" s="6"/>
      <c r="BP354" s="6"/>
      <c r="BQ354" s="6"/>
      <c r="BR354" s="6"/>
      <c r="BS354" s="6"/>
      <c r="BT354" s="6"/>
      <c r="BU354" s="6"/>
      <c r="BV354" s="6"/>
      <c r="BW354" s="6"/>
      <c r="BX354" s="6"/>
      <c r="BY354" s="6"/>
      <c r="BZ354" s="6"/>
      <c r="CA354" s="6"/>
      <c r="CB354" s="6"/>
    </row>
    <row r="355" spans="1:80" ht="34.15" customHeight="1">
      <c r="A355" s="2"/>
      <c r="B355" s="2"/>
      <c r="C355" s="2"/>
      <c r="D355" s="2"/>
      <c r="E355" s="2"/>
      <c r="F355" s="15"/>
      <c r="G355" s="2"/>
      <c r="H355" s="2"/>
      <c r="I355" s="2"/>
      <c r="J355" s="2"/>
      <c r="K355" s="2"/>
      <c r="L355" s="2"/>
      <c r="M355" s="2"/>
      <c r="N355" s="546"/>
      <c r="O355" s="2"/>
      <c r="P355" s="2"/>
      <c r="Q355" s="2"/>
      <c r="R355" s="2"/>
      <c r="S355" s="2"/>
      <c r="T355" s="2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5"/>
      <c r="AG355" s="15"/>
      <c r="AH355" s="15"/>
      <c r="AI355" s="15"/>
      <c r="AJ355" s="15"/>
      <c r="AK355" s="15"/>
      <c r="AL355" s="15"/>
      <c r="AM355" s="15"/>
      <c r="AN355" s="15"/>
      <c r="AO355" s="15"/>
      <c r="AP355" s="15"/>
      <c r="AQ355" s="15"/>
      <c r="AR355" s="15"/>
      <c r="AS355" s="15"/>
      <c r="AT355" s="15"/>
      <c r="AU355" s="15"/>
      <c r="AV355" s="15"/>
      <c r="AW355" s="15"/>
      <c r="AX355" s="15"/>
      <c r="AY355" s="6"/>
      <c r="AZ355" s="6"/>
      <c r="BA355" s="6"/>
      <c r="BB355" s="6"/>
      <c r="BC355" s="6"/>
      <c r="BD355" s="6"/>
      <c r="BE355" s="6"/>
      <c r="BF355" s="6"/>
      <c r="BG355" s="6"/>
      <c r="BH355" s="6"/>
      <c r="BI355" s="6"/>
      <c r="BJ355" s="6"/>
      <c r="BK355" s="6"/>
      <c r="BL355" s="6"/>
      <c r="BM355" s="6"/>
      <c r="BN355" s="6"/>
      <c r="BO355" s="6"/>
      <c r="BP355" s="6"/>
      <c r="BQ355" s="6"/>
      <c r="BR355" s="6"/>
      <c r="BS355" s="6"/>
      <c r="BT355" s="6"/>
      <c r="BU355" s="6"/>
      <c r="BV355" s="6"/>
      <c r="BW355" s="6"/>
      <c r="BX355" s="6"/>
      <c r="BY355" s="6"/>
      <c r="BZ355" s="6"/>
      <c r="CA355" s="6"/>
      <c r="CB355" s="6"/>
    </row>
    <row r="356" spans="1:80" ht="34.15" customHeight="1">
      <c r="A356" s="2"/>
      <c r="B356" s="2"/>
      <c r="C356" s="2"/>
      <c r="D356" s="2"/>
      <c r="E356" s="2"/>
      <c r="F356" s="15"/>
      <c r="G356" s="2"/>
      <c r="H356" s="2"/>
      <c r="I356" s="2"/>
      <c r="J356" s="2"/>
      <c r="K356" s="2"/>
      <c r="L356" s="2"/>
      <c r="M356" s="2"/>
      <c r="N356" s="546"/>
      <c r="O356" s="2"/>
      <c r="P356" s="2"/>
      <c r="Q356" s="2"/>
      <c r="R356" s="2"/>
      <c r="S356" s="2"/>
      <c r="T356" s="2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5"/>
      <c r="AG356" s="15"/>
      <c r="AH356" s="15"/>
      <c r="AI356" s="15"/>
      <c r="AJ356" s="15"/>
      <c r="AK356" s="15"/>
      <c r="AL356" s="15"/>
      <c r="AM356" s="15"/>
      <c r="AN356" s="15"/>
      <c r="AO356" s="15"/>
      <c r="AP356" s="15"/>
      <c r="AQ356" s="15"/>
      <c r="AR356" s="15"/>
      <c r="AS356" s="15"/>
      <c r="AT356" s="15"/>
      <c r="AU356" s="15"/>
      <c r="AV356" s="15"/>
      <c r="AW356" s="15"/>
      <c r="AX356" s="15"/>
      <c r="AY356" s="6"/>
      <c r="AZ356" s="6"/>
      <c r="BA356" s="6"/>
      <c r="BB356" s="6"/>
      <c r="BC356" s="6"/>
      <c r="BD356" s="6"/>
      <c r="BE356" s="6"/>
      <c r="BF356" s="6"/>
      <c r="BG356" s="6"/>
      <c r="BH356" s="6"/>
      <c r="BI356" s="6"/>
      <c r="BJ356" s="6"/>
      <c r="BK356" s="6"/>
      <c r="BL356" s="6"/>
      <c r="BM356" s="6"/>
      <c r="BN356" s="6"/>
      <c r="BO356" s="6"/>
      <c r="BP356" s="6"/>
      <c r="BQ356" s="6"/>
      <c r="BR356" s="6"/>
      <c r="BS356" s="6"/>
      <c r="BT356" s="6"/>
      <c r="BU356" s="6"/>
      <c r="BV356" s="6"/>
      <c r="BW356" s="6"/>
      <c r="BX356" s="6"/>
      <c r="BY356" s="6"/>
      <c r="BZ356" s="6"/>
      <c r="CA356" s="6"/>
      <c r="CB356" s="6"/>
    </row>
    <row r="357" spans="1:80" ht="34.15" customHeight="1">
      <c r="A357" s="2"/>
      <c r="B357" s="2"/>
      <c r="C357" s="2"/>
      <c r="D357" s="2"/>
      <c r="E357" s="2"/>
      <c r="F357" s="15"/>
      <c r="G357" s="2"/>
      <c r="H357" s="2"/>
      <c r="I357" s="2"/>
      <c r="J357" s="2"/>
      <c r="K357" s="2"/>
      <c r="L357" s="2"/>
      <c r="M357" s="2"/>
      <c r="N357" s="546"/>
      <c r="O357" s="2"/>
      <c r="P357" s="2"/>
      <c r="Q357" s="2"/>
      <c r="R357" s="2"/>
      <c r="S357" s="2"/>
      <c r="T357" s="2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5"/>
      <c r="AG357" s="15"/>
      <c r="AH357" s="15"/>
      <c r="AI357" s="15"/>
      <c r="AJ357" s="15"/>
      <c r="AK357" s="15"/>
      <c r="AL357" s="15"/>
      <c r="AM357" s="15"/>
      <c r="AN357" s="15"/>
      <c r="AO357" s="15"/>
      <c r="AP357" s="15"/>
      <c r="AQ357" s="15"/>
      <c r="AR357" s="15"/>
      <c r="AS357" s="15"/>
      <c r="AT357" s="15"/>
      <c r="AU357" s="15"/>
      <c r="AV357" s="15"/>
      <c r="AW357" s="15"/>
      <c r="AX357" s="15"/>
      <c r="AY357" s="6"/>
      <c r="AZ357" s="6"/>
      <c r="BA357" s="6"/>
      <c r="BB357" s="6"/>
      <c r="BC357" s="6"/>
      <c r="BD357" s="6"/>
      <c r="BE357" s="6"/>
      <c r="BF357" s="6"/>
      <c r="BG357" s="6"/>
      <c r="BH357" s="6"/>
      <c r="BI357" s="6"/>
      <c r="BJ357" s="6"/>
      <c r="BK357" s="6"/>
      <c r="BL357" s="6"/>
      <c r="BM357" s="6"/>
      <c r="BN357" s="6"/>
      <c r="BO357" s="6"/>
      <c r="BP357" s="6"/>
      <c r="BQ357" s="6"/>
      <c r="BR357" s="6"/>
      <c r="BS357" s="6"/>
      <c r="BT357" s="6"/>
      <c r="BU357" s="6"/>
      <c r="BV357" s="6"/>
      <c r="BW357" s="6"/>
      <c r="BX357" s="6"/>
      <c r="BY357" s="6"/>
      <c r="BZ357" s="6"/>
      <c r="CA357" s="6"/>
      <c r="CB357" s="6"/>
    </row>
    <row r="358" spans="1:80" ht="34.15" customHeight="1">
      <c r="A358" s="2"/>
      <c r="B358" s="2"/>
      <c r="C358" s="2"/>
      <c r="D358" s="2"/>
      <c r="E358" s="2"/>
      <c r="F358" s="15"/>
      <c r="G358" s="2"/>
      <c r="H358" s="2"/>
      <c r="I358" s="2"/>
      <c r="J358" s="2"/>
      <c r="K358" s="2"/>
      <c r="L358" s="2"/>
      <c r="M358" s="2"/>
      <c r="N358" s="546"/>
      <c r="O358" s="2"/>
      <c r="P358" s="2"/>
      <c r="Q358" s="2"/>
      <c r="R358" s="2"/>
      <c r="S358" s="2"/>
      <c r="T358" s="2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5"/>
      <c r="AG358" s="15"/>
      <c r="AH358" s="15"/>
      <c r="AI358" s="15"/>
      <c r="AJ358" s="15"/>
      <c r="AK358" s="15"/>
      <c r="AL358" s="15"/>
      <c r="AM358" s="15"/>
      <c r="AN358" s="15"/>
      <c r="AO358" s="15"/>
      <c r="AP358" s="15"/>
      <c r="AQ358" s="15"/>
      <c r="AR358" s="15"/>
      <c r="AS358" s="15"/>
      <c r="AT358" s="15"/>
      <c r="AU358" s="15"/>
      <c r="AV358" s="15"/>
      <c r="AW358" s="15"/>
      <c r="AX358" s="15"/>
      <c r="AY358" s="6"/>
      <c r="AZ358" s="6"/>
      <c r="BA358" s="6"/>
      <c r="BB358" s="6"/>
      <c r="BC358" s="6"/>
      <c r="BD358" s="6"/>
      <c r="BE358" s="6"/>
      <c r="BF358" s="6"/>
      <c r="BG358" s="6"/>
      <c r="BH358" s="6"/>
      <c r="BI358" s="6"/>
      <c r="BJ358" s="6"/>
      <c r="BK358" s="6"/>
      <c r="BL358" s="6"/>
      <c r="BM358" s="6"/>
      <c r="BN358" s="6"/>
      <c r="BO358" s="6"/>
      <c r="BP358" s="6"/>
      <c r="BQ358" s="6"/>
      <c r="BR358" s="6"/>
      <c r="BS358" s="6"/>
      <c r="BT358" s="6"/>
      <c r="BU358" s="6"/>
      <c r="BV358" s="6"/>
      <c r="BW358" s="6"/>
      <c r="BX358" s="6"/>
      <c r="BY358" s="6"/>
      <c r="BZ358" s="6"/>
      <c r="CA358" s="6"/>
      <c r="CB358" s="6"/>
    </row>
    <row r="359" spans="1:80" ht="34.15" customHeight="1">
      <c r="A359" s="2"/>
      <c r="B359" s="2"/>
      <c r="C359" s="2"/>
      <c r="D359" s="2"/>
      <c r="E359" s="2"/>
      <c r="F359" s="15"/>
      <c r="G359" s="2"/>
      <c r="H359" s="2"/>
      <c r="I359" s="2"/>
      <c r="J359" s="2"/>
      <c r="K359" s="2"/>
      <c r="L359" s="2"/>
      <c r="M359" s="2"/>
      <c r="N359" s="546"/>
      <c r="O359" s="2"/>
      <c r="P359" s="2"/>
      <c r="Q359" s="2"/>
      <c r="R359" s="2"/>
      <c r="S359" s="2"/>
      <c r="T359" s="2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5"/>
      <c r="AG359" s="15"/>
      <c r="AH359" s="15"/>
      <c r="AI359" s="15"/>
      <c r="AJ359" s="15"/>
      <c r="AK359" s="15"/>
      <c r="AL359" s="15"/>
      <c r="AM359" s="15"/>
      <c r="AN359" s="15"/>
      <c r="AO359" s="15"/>
      <c r="AP359" s="15"/>
      <c r="AQ359" s="15"/>
      <c r="AR359" s="15"/>
      <c r="AS359" s="15"/>
      <c r="AT359" s="15"/>
      <c r="AU359" s="15"/>
      <c r="AV359" s="15"/>
      <c r="AW359" s="15"/>
      <c r="AX359" s="15"/>
      <c r="AY359" s="6"/>
      <c r="AZ359" s="6"/>
      <c r="BA359" s="6"/>
      <c r="BB359" s="6"/>
      <c r="BC359" s="6"/>
      <c r="BD359" s="6"/>
      <c r="BE359" s="6"/>
      <c r="BF359" s="6"/>
      <c r="BG359" s="6"/>
      <c r="BH359" s="6"/>
      <c r="BI359" s="6"/>
      <c r="BJ359" s="6"/>
      <c r="BK359" s="6"/>
      <c r="BL359" s="6"/>
      <c r="BM359" s="6"/>
      <c r="BN359" s="6"/>
      <c r="BO359" s="6"/>
      <c r="BP359" s="6"/>
      <c r="BQ359" s="6"/>
      <c r="BR359" s="6"/>
      <c r="BS359" s="6"/>
      <c r="BT359" s="6"/>
      <c r="BU359" s="6"/>
      <c r="BV359" s="6"/>
      <c r="BW359" s="6"/>
      <c r="BX359" s="6"/>
      <c r="BY359" s="6"/>
      <c r="BZ359" s="6"/>
      <c r="CA359" s="6"/>
      <c r="CB359" s="6"/>
    </row>
    <row r="360" spans="1:80" ht="34.15" customHeight="1">
      <c r="A360" s="2"/>
      <c r="B360" s="2"/>
      <c r="C360" s="2"/>
      <c r="D360" s="2"/>
      <c r="E360" s="2"/>
      <c r="F360" s="15"/>
      <c r="G360" s="2"/>
      <c r="H360" s="2"/>
      <c r="I360" s="2"/>
      <c r="J360" s="2"/>
      <c r="K360" s="2"/>
      <c r="L360" s="2"/>
      <c r="M360" s="2"/>
      <c r="N360" s="546"/>
      <c r="O360" s="2"/>
      <c r="P360" s="2"/>
      <c r="Q360" s="2"/>
      <c r="R360" s="2"/>
      <c r="S360" s="2"/>
      <c r="T360" s="2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5"/>
      <c r="AG360" s="15"/>
      <c r="AH360" s="15"/>
      <c r="AI360" s="15"/>
      <c r="AJ360" s="15"/>
      <c r="AK360" s="15"/>
      <c r="AL360" s="15"/>
      <c r="AM360" s="15"/>
      <c r="AN360" s="15"/>
      <c r="AO360" s="15"/>
      <c r="AP360" s="15"/>
      <c r="AQ360" s="15"/>
      <c r="AR360" s="15"/>
      <c r="AS360" s="15"/>
      <c r="AT360" s="15"/>
      <c r="AU360" s="15"/>
      <c r="AV360" s="15"/>
      <c r="AW360" s="15"/>
      <c r="AX360" s="15"/>
      <c r="AY360" s="6"/>
      <c r="AZ360" s="6"/>
      <c r="BA360" s="6"/>
      <c r="BB360" s="6"/>
      <c r="BC360" s="6"/>
      <c r="BD360" s="6"/>
      <c r="BE360" s="6"/>
      <c r="BF360" s="6"/>
      <c r="BG360" s="6"/>
      <c r="BH360" s="6"/>
      <c r="BI360" s="6"/>
      <c r="BJ360" s="6"/>
      <c r="BK360" s="6"/>
      <c r="BL360" s="6"/>
      <c r="BM360" s="6"/>
      <c r="BN360" s="6"/>
      <c r="BO360" s="6"/>
      <c r="BP360" s="6"/>
      <c r="BQ360" s="6"/>
      <c r="BR360" s="6"/>
      <c r="BS360" s="6"/>
      <c r="BT360" s="6"/>
      <c r="BU360" s="6"/>
      <c r="BV360" s="6"/>
      <c r="BW360" s="6"/>
      <c r="BX360" s="6"/>
      <c r="BY360" s="6"/>
      <c r="BZ360" s="6"/>
      <c r="CA360" s="6"/>
      <c r="CB360" s="6"/>
    </row>
    <row r="361" spans="1:80" ht="34.15" customHeight="1">
      <c r="A361" s="2"/>
      <c r="B361" s="2"/>
      <c r="C361" s="2"/>
      <c r="D361" s="2"/>
      <c r="E361" s="2"/>
      <c r="F361" s="15"/>
      <c r="G361" s="2"/>
      <c r="H361" s="2"/>
      <c r="I361" s="2"/>
      <c r="J361" s="2"/>
      <c r="K361" s="2"/>
      <c r="L361" s="2"/>
      <c r="M361" s="2"/>
      <c r="N361" s="546"/>
      <c r="O361" s="2"/>
      <c r="P361" s="2"/>
      <c r="Q361" s="2"/>
      <c r="R361" s="2"/>
      <c r="S361" s="2"/>
      <c r="T361" s="2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5"/>
      <c r="AG361" s="15"/>
      <c r="AH361" s="15"/>
      <c r="AI361" s="15"/>
      <c r="AJ361" s="15"/>
      <c r="AK361" s="15"/>
      <c r="AL361" s="15"/>
      <c r="AM361" s="15"/>
      <c r="AN361" s="15"/>
      <c r="AO361" s="15"/>
      <c r="AP361" s="15"/>
      <c r="AQ361" s="15"/>
      <c r="AR361" s="15"/>
      <c r="AS361" s="15"/>
      <c r="AT361" s="15"/>
      <c r="AU361" s="15"/>
      <c r="AV361" s="15"/>
      <c r="AW361" s="15"/>
      <c r="AX361" s="15"/>
      <c r="AY361" s="6"/>
      <c r="AZ361" s="6"/>
      <c r="BA361" s="6"/>
      <c r="BB361" s="6"/>
      <c r="BC361" s="6"/>
      <c r="BD361" s="6"/>
      <c r="BE361" s="6"/>
      <c r="BF361" s="6"/>
      <c r="BG361" s="6"/>
      <c r="BH361" s="6"/>
      <c r="BI361" s="6"/>
      <c r="BJ361" s="6"/>
      <c r="BK361" s="6"/>
      <c r="BL361" s="6"/>
      <c r="BM361" s="6"/>
      <c r="BN361" s="6"/>
      <c r="BO361" s="6"/>
      <c r="BP361" s="6"/>
      <c r="BQ361" s="6"/>
      <c r="BR361" s="6"/>
      <c r="BS361" s="6"/>
      <c r="BT361" s="6"/>
      <c r="BU361" s="6"/>
      <c r="BV361" s="6"/>
      <c r="BW361" s="6"/>
      <c r="BX361" s="6"/>
      <c r="BY361" s="6"/>
      <c r="BZ361" s="6"/>
      <c r="CA361" s="6"/>
      <c r="CB361" s="6"/>
    </row>
    <row r="362" spans="1:80" ht="34.15" customHeight="1">
      <c r="A362" s="2"/>
      <c r="B362" s="2"/>
      <c r="C362" s="2"/>
      <c r="D362" s="2"/>
      <c r="E362" s="2"/>
      <c r="F362" s="15"/>
      <c r="G362" s="2"/>
      <c r="H362" s="2"/>
      <c r="I362" s="2"/>
      <c r="J362" s="2"/>
      <c r="K362" s="2"/>
      <c r="L362" s="2"/>
      <c r="M362" s="2"/>
      <c r="N362" s="546"/>
      <c r="O362" s="2"/>
      <c r="P362" s="2"/>
      <c r="Q362" s="2"/>
      <c r="R362" s="2"/>
      <c r="S362" s="2"/>
      <c r="T362" s="2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5"/>
      <c r="AG362" s="15"/>
      <c r="AH362" s="15"/>
      <c r="AI362" s="15"/>
      <c r="AJ362" s="15"/>
      <c r="AK362" s="15"/>
      <c r="AL362" s="15"/>
      <c r="AM362" s="15"/>
      <c r="AN362" s="15"/>
      <c r="AO362" s="15"/>
      <c r="AP362" s="15"/>
      <c r="AQ362" s="15"/>
      <c r="AR362" s="15"/>
      <c r="AS362" s="15"/>
      <c r="AT362" s="15"/>
      <c r="AU362" s="15"/>
      <c r="AV362" s="15"/>
      <c r="AW362" s="15"/>
      <c r="AX362" s="15"/>
      <c r="AY362" s="6"/>
      <c r="AZ362" s="6"/>
      <c r="BA362" s="6"/>
      <c r="BB362" s="6"/>
      <c r="BC362" s="6"/>
      <c r="BD362" s="6"/>
      <c r="BE362" s="6"/>
      <c r="BF362" s="6"/>
      <c r="BG362" s="6"/>
      <c r="BH362" s="6"/>
      <c r="BI362" s="6"/>
      <c r="BJ362" s="6"/>
      <c r="BK362" s="6"/>
      <c r="BL362" s="6"/>
      <c r="BM362" s="6"/>
      <c r="BN362" s="6"/>
      <c r="BO362" s="6"/>
      <c r="BP362" s="6"/>
      <c r="BQ362" s="6"/>
      <c r="BR362" s="6"/>
      <c r="BS362" s="6"/>
      <c r="BT362" s="6"/>
      <c r="BU362" s="6"/>
      <c r="BV362" s="6"/>
      <c r="BW362" s="6"/>
      <c r="BX362" s="6"/>
      <c r="BY362" s="6"/>
      <c r="BZ362" s="6"/>
      <c r="CA362" s="6"/>
      <c r="CB362" s="6"/>
    </row>
    <row r="363" spans="1:80" ht="34.15" customHeight="1">
      <c r="A363" s="2"/>
      <c r="B363" s="2"/>
      <c r="C363" s="2"/>
      <c r="D363" s="2"/>
      <c r="E363" s="2"/>
      <c r="F363" s="15"/>
      <c r="G363" s="2"/>
      <c r="H363" s="2"/>
      <c r="I363" s="2"/>
      <c r="J363" s="2"/>
      <c r="K363" s="2"/>
      <c r="L363" s="2"/>
      <c r="M363" s="2"/>
      <c r="N363" s="546"/>
      <c r="O363" s="2"/>
      <c r="P363" s="2"/>
      <c r="Q363" s="2"/>
      <c r="R363" s="2"/>
      <c r="S363" s="2"/>
      <c r="T363" s="2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5"/>
      <c r="AG363" s="15"/>
      <c r="AH363" s="15"/>
      <c r="AI363" s="15"/>
      <c r="AJ363" s="15"/>
      <c r="AK363" s="15"/>
      <c r="AL363" s="15"/>
      <c r="AM363" s="15"/>
      <c r="AN363" s="15"/>
      <c r="AO363" s="15"/>
      <c r="AP363" s="15"/>
      <c r="AQ363" s="15"/>
      <c r="AR363" s="15"/>
      <c r="AS363" s="15"/>
      <c r="AT363" s="15"/>
      <c r="AU363" s="15"/>
      <c r="AV363" s="15"/>
      <c r="AW363" s="15"/>
      <c r="AX363" s="15"/>
      <c r="AY363" s="6"/>
      <c r="AZ363" s="6"/>
      <c r="BA363" s="6"/>
      <c r="BB363" s="6"/>
      <c r="BC363" s="6"/>
      <c r="BD363" s="6"/>
      <c r="BE363" s="6"/>
      <c r="BF363" s="6"/>
      <c r="BG363" s="6"/>
      <c r="BH363" s="6"/>
      <c r="BI363" s="6"/>
      <c r="BJ363" s="6"/>
      <c r="BK363" s="6"/>
      <c r="BL363" s="6"/>
      <c r="BM363" s="6"/>
      <c r="BN363" s="6"/>
      <c r="BO363" s="6"/>
      <c r="BP363" s="6"/>
      <c r="BQ363" s="6"/>
      <c r="BR363" s="6"/>
      <c r="BS363" s="6"/>
      <c r="BT363" s="6"/>
      <c r="BU363" s="6"/>
      <c r="BV363" s="6"/>
      <c r="BW363" s="6"/>
      <c r="BX363" s="6"/>
      <c r="BY363" s="6"/>
      <c r="BZ363" s="6"/>
      <c r="CA363" s="6"/>
      <c r="CB363" s="6"/>
    </row>
    <row r="364" spans="1:80" ht="34.15" customHeight="1">
      <c r="A364" s="2"/>
      <c r="B364" s="2"/>
      <c r="C364" s="2"/>
      <c r="D364" s="2"/>
      <c r="E364" s="2"/>
      <c r="F364" s="15"/>
      <c r="G364" s="2"/>
      <c r="H364" s="2"/>
      <c r="I364" s="2"/>
      <c r="J364" s="2"/>
      <c r="K364" s="2"/>
      <c r="L364" s="2"/>
      <c r="M364" s="2"/>
      <c r="N364" s="546"/>
      <c r="O364" s="2"/>
      <c r="P364" s="2"/>
      <c r="Q364" s="2"/>
      <c r="R364" s="2"/>
      <c r="S364" s="2"/>
      <c r="T364" s="2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5"/>
      <c r="AG364" s="15"/>
      <c r="AH364" s="15"/>
      <c r="AI364" s="15"/>
      <c r="AJ364" s="15"/>
      <c r="AK364" s="15"/>
      <c r="AL364" s="15"/>
      <c r="AM364" s="15"/>
      <c r="AN364" s="15"/>
      <c r="AO364" s="15"/>
      <c r="AP364" s="15"/>
      <c r="AQ364" s="15"/>
      <c r="AR364" s="15"/>
      <c r="AS364" s="15"/>
      <c r="AT364" s="15"/>
      <c r="AU364" s="15"/>
      <c r="AV364" s="15"/>
      <c r="AW364" s="15"/>
      <c r="AX364" s="15"/>
      <c r="AY364" s="6"/>
      <c r="AZ364" s="6"/>
      <c r="BA364" s="6"/>
      <c r="BB364" s="6"/>
      <c r="BC364" s="6"/>
      <c r="BD364" s="6"/>
      <c r="BE364" s="6"/>
      <c r="BF364" s="6"/>
      <c r="BG364" s="6"/>
      <c r="BH364" s="6"/>
      <c r="BI364" s="6"/>
      <c r="BJ364" s="6"/>
      <c r="BK364" s="6"/>
      <c r="BL364" s="6"/>
      <c r="BM364" s="6"/>
      <c r="BN364" s="6"/>
      <c r="BO364" s="6"/>
      <c r="BP364" s="6"/>
      <c r="BQ364" s="6"/>
      <c r="BR364" s="6"/>
      <c r="BS364" s="6"/>
      <c r="BT364" s="6"/>
      <c r="BU364" s="6"/>
      <c r="BV364" s="6"/>
      <c r="BW364" s="6"/>
      <c r="BX364" s="6"/>
      <c r="BY364" s="6"/>
      <c r="BZ364" s="6"/>
      <c r="CA364" s="6"/>
      <c r="CB364" s="6"/>
    </row>
    <row r="365" spans="1:80" ht="34.15" customHeight="1">
      <c r="A365" s="2"/>
      <c r="B365" s="2"/>
      <c r="C365" s="2"/>
      <c r="D365" s="2"/>
      <c r="E365" s="2"/>
      <c r="F365" s="15"/>
      <c r="G365" s="2"/>
      <c r="H365" s="2"/>
      <c r="I365" s="2"/>
      <c r="J365" s="2"/>
      <c r="K365" s="2"/>
      <c r="L365" s="2"/>
      <c r="M365" s="2"/>
      <c r="N365" s="546"/>
      <c r="O365" s="2"/>
      <c r="P365" s="2"/>
      <c r="Q365" s="2"/>
      <c r="R365" s="2"/>
      <c r="S365" s="2"/>
      <c r="T365" s="2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5"/>
      <c r="AG365" s="15"/>
      <c r="AH365" s="15"/>
      <c r="AI365" s="15"/>
      <c r="AJ365" s="15"/>
      <c r="AK365" s="15"/>
      <c r="AL365" s="15"/>
      <c r="AM365" s="15"/>
      <c r="AN365" s="15"/>
      <c r="AO365" s="15"/>
      <c r="AP365" s="15"/>
      <c r="AQ365" s="15"/>
      <c r="AR365" s="15"/>
      <c r="AS365" s="15"/>
      <c r="AT365" s="15"/>
      <c r="AU365" s="15"/>
      <c r="AV365" s="15"/>
      <c r="AW365" s="15"/>
      <c r="AX365" s="15"/>
      <c r="AY365" s="6"/>
      <c r="AZ365" s="6"/>
      <c r="BA365" s="6"/>
      <c r="BB365" s="6"/>
      <c r="BC365" s="6"/>
      <c r="BD365" s="6"/>
      <c r="BE365" s="6"/>
      <c r="BF365" s="6"/>
      <c r="BG365" s="6"/>
      <c r="BH365" s="6"/>
      <c r="BI365" s="6"/>
      <c r="BJ365" s="6"/>
      <c r="BK365" s="6"/>
      <c r="BL365" s="6"/>
      <c r="BM365" s="6"/>
      <c r="BN365" s="6"/>
      <c r="BO365" s="6"/>
      <c r="BP365" s="6"/>
      <c r="BQ365" s="6"/>
      <c r="BR365" s="6"/>
      <c r="BS365" s="6"/>
      <c r="BT365" s="6"/>
      <c r="BU365" s="6"/>
      <c r="BV365" s="6"/>
      <c r="BW365" s="6"/>
      <c r="BX365" s="6"/>
      <c r="BY365" s="6"/>
      <c r="BZ365" s="6"/>
      <c r="CA365" s="6"/>
      <c r="CB365" s="6"/>
    </row>
    <row r="366" spans="1:80" ht="34.15" customHeight="1">
      <c r="A366" s="2"/>
      <c r="B366" s="2"/>
      <c r="C366" s="2"/>
      <c r="D366" s="2"/>
      <c r="E366" s="2"/>
      <c r="F366" s="15"/>
      <c r="G366" s="2"/>
      <c r="H366" s="2"/>
      <c r="I366" s="2"/>
      <c r="J366" s="2"/>
      <c r="K366" s="2"/>
      <c r="L366" s="2"/>
      <c r="M366" s="2"/>
      <c r="N366" s="546"/>
      <c r="O366" s="2"/>
      <c r="P366" s="2"/>
      <c r="Q366" s="2"/>
      <c r="R366" s="2"/>
      <c r="S366" s="2"/>
      <c r="T366" s="2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5"/>
      <c r="AG366" s="15"/>
      <c r="AH366" s="15"/>
      <c r="AI366" s="15"/>
      <c r="AJ366" s="15"/>
      <c r="AK366" s="15"/>
      <c r="AL366" s="15"/>
      <c r="AM366" s="15"/>
      <c r="AN366" s="15"/>
      <c r="AO366" s="15"/>
      <c r="AP366" s="15"/>
      <c r="AQ366" s="15"/>
      <c r="AR366" s="15"/>
      <c r="AS366" s="15"/>
      <c r="AT366" s="15"/>
      <c r="AU366" s="15"/>
      <c r="AV366" s="15"/>
      <c r="AW366" s="15"/>
      <c r="AX366" s="15"/>
      <c r="AY366" s="6"/>
      <c r="AZ366" s="6"/>
      <c r="BA366" s="6"/>
      <c r="BB366" s="6"/>
      <c r="BC366" s="6"/>
      <c r="BD366" s="6"/>
      <c r="BE366" s="6"/>
      <c r="BF366" s="6"/>
      <c r="BG366" s="6"/>
      <c r="BH366" s="6"/>
      <c r="BI366" s="6"/>
      <c r="BJ366" s="6"/>
      <c r="BK366" s="6"/>
      <c r="BL366" s="6"/>
      <c r="BM366" s="6"/>
      <c r="BN366" s="6"/>
      <c r="BO366" s="6"/>
      <c r="BP366" s="6"/>
      <c r="BQ366" s="6"/>
      <c r="BR366" s="6"/>
      <c r="BS366" s="6"/>
      <c r="BT366" s="6"/>
      <c r="BU366" s="6"/>
      <c r="BV366" s="6"/>
      <c r="BW366" s="6"/>
      <c r="BX366" s="6"/>
      <c r="BY366" s="6"/>
      <c r="BZ366" s="6"/>
      <c r="CA366" s="6"/>
      <c r="CB366" s="6"/>
    </row>
    <row r="367" spans="1:80" ht="34.15" customHeight="1">
      <c r="A367" s="2"/>
      <c r="B367" s="2"/>
      <c r="C367" s="2"/>
      <c r="D367" s="2"/>
      <c r="E367" s="2"/>
      <c r="F367" s="15"/>
      <c r="G367" s="2"/>
      <c r="H367" s="2"/>
      <c r="I367" s="2"/>
      <c r="J367" s="2"/>
      <c r="K367" s="2"/>
      <c r="L367" s="2"/>
      <c r="M367" s="2"/>
      <c r="N367" s="546"/>
      <c r="O367" s="2"/>
      <c r="P367" s="2"/>
      <c r="Q367" s="2"/>
      <c r="R367" s="2"/>
      <c r="S367" s="2"/>
      <c r="T367" s="2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5"/>
      <c r="AG367" s="15"/>
      <c r="AH367" s="15"/>
      <c r="AI367" s="15"/>
      <c r="AJ367" s="15"/>
      <c r="AK367" s="15"/>
      <c r="AL367" s="15"/>
      <c r="AM367" s="15"/>
      <c r="AN367" s="15"/>
      <c r="AO367" s="15"/>
      <c r="AP367" s="15"/>
      <c r="AQ367" s="15"/>
      <c r="AR367" s="15"/>
      <c r="AS367" s="15"/>
      <c r="AT367" s="15"/>
      <c r="AU367" s="15"/>
      <c r="AV367" s="15"/>
      <c r="AW367" s="15"/>
      <c r="AX367" s="15"/>
      <c r="AY367" s="6"/>
      <c r="AZ367" s="6"/>
      <c r="BA367" s="6"/>
      <c r="BB367" s="6"/>
      <c r="BC367" s="6"/>
      <c r="BD367" s="6"/>
      <c r="BE367" s="6"/>
      <c r="BF367" s="6"/>
      <c r="BG367" s="6"/>
      <c r="BH367" s="6"/>
      <c r="BI367" s="6"/>
      <c r="BJ367" s="6"/>
      <c r="BK367" s="6"/>
      <c r="BL367" s="6"/>
      <c r="BM367" s="6"/>
      <c r="BN367" s="6"/>
      <c r="BO367" s="6"/>
      <c r="BP367" s="6"/>
      <c r="BQ367" s="6"/>
      <c r="BR367" s="6"/>
      <c r="BS367" s="6"/>
      <c r="BT367" s="6"/>
      <c r="BU367" s="6"/>
      <c r="BV367" s="6"/>
      <c r="BW367" s="6"/>
      <c r="BX367" s="6"/>
      <c r="BY367" s="6"/>
      <c r="BZ367" s="6"/>
      <c r="CA367" s="6"/>
      <c r="CB367" s="6"/>
    </row>
    <row r="368" spans="1:80" ht="34.15" customHeight="1">
      <c r="A368" s="2"/>
      <c r="B368" s="2"/>
      <c r="C368" s="2"/>
      <c r="D368" s="2"/>
      <c r="E368" s="2"/>
      <c r="F368" s="15"/>
      <c r="G368" s="2"/>
      <c r="H368" s="2"/>
      <c r="I368" s="2"/>
      <c r="J368" s="2"/>
      <c r="K368" s="2"/>
      <c r="L368" s="2"/>
      <c r="M368" s="2"/>
      <c r="N368" s="546"/>
      <c r="O368" s="2"/>
      <c r="P368" s="2"/>
      <c r="Q368" s="2"/>
      <c r="R368" s="2"/>
      <c r="S368" s="2"/>
      <c r="T368" s="2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5"/>
      <c r="AG368" s="15"/>
      <c r="AH368" s="15"/>
      <c r="AI368" s="15"/>
      <c r="AJ368" s="15"/>
      <c r="AK368" s="15"/>
      <c r="AL368" s="15"/>
      <c r="AM368" s="15"/>
      <c r="AN368" s="15"/>
      <c r="AO368" s="15"/>
      <c r="AP368" s="15"/>
      <c r="AQ368" s="15"/>
      <c r="AR368" s="15"/>
      <c r="AS368" s="15"/>
      <c r="AT368" s="15"/>
      <c r="AU368" s="15"/>
      <c r="AV368" s="15"/>
      <c r="AW368" s="15"/>
      <c r="AX368" s="15"/>
      <c r="AY368" s="6"/>
      <c r="AZ368" s="6"/>
      <c r="BA368" s="6"/>
      <c r="BB368" s="6"/>
      <c r="BC368" s="6"/>
      <c r="BD368" s="6"/>
      <c r="BE368" s="6"/>
      <c r="BF368" s="6"/>
      <c r="BG368" s="6"/>
      <c r="BH368" s="6"/>
      <c r="BI368" s="6"/>
      <c r="BJ368" s="6"/>
      <c r="BK368" s="6"/>
      <c r="BL368" s="6"/>
      <c r="BM368" s="6"/>
      <c r="BN368" s="6"/>
      <c r="BO368" s="6"/>
      <c r="BP368" s="6"/>
      <c r="BQ368" s="6"/>
      <c r="BR368" s="6"/>
      <c r="BS368" s="6"/>
      <c r="BT368" s="6"/>
      <c r="BU368" s="6"/>
      <c r="BV368" s="6"/>
      <c r="BW368" s="6"/>
      <c r="BX368" s="6"/>
      <c r="BY368" s="6"/>
      <c r="BZ368" s="6"/>
      <c r="CA368" s="6"/>
      <c r="CB368" s="6"/>
    </row>
    <row r="369" spans="1:80" ht="34.15" customHeight="1">
      <c r="A369" s="2"/>
      <c r="B369" s="2"/>
      <c r="C369" s="2"/>
      <c r="D369" s="2"/>
      <c r="E369" s="2"/>
      <c r="F369" s="15"/>
      <c r="G369" s="2"/>
      <c r="H369" s="2"/>
      <c r="I369" s="2"/>
      <c r="J369" s="2"/>
      <c r="K369" s="2"/>
      <c r="L369" s="2"/>
      <c r="M369" s="2"/>
      <c r="N369" s="546"/>
      <c r="O369" s="2"/>
      <c r="P369" s="2"/>
      <c r="Q369" s="2"/>
      <c r="R369" s="2"/>
      <c r="S369" s="2"/>
      <c r="T369" s="2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5"/>
      <c r="AG369" s="15"/>
      <c r="AH369" s="15"/>
      <c r="AI369" s="15"/>
      <c r="AJ369" s="15"/>
      <c r="AK369" s="15"/>
      <c r="AL369" s="15"/>
      <c r="AM369" s="15"/>
      <c r="AN369" s="15"/>
      <c r="AO369" s="15"/>
      <c r="AP369" s="15"/>
      <c r="AQ369" s="15"/>
      <c r="AR369" s="15"/>
      <c r="AS369" s="15"/>
      <c r="AT369" s="15"/>
      <c r="AU369" s="15"/>
      <c r="AV369" s="15"/>
      <c r="AW369" s="15"/>
      <c r="AX369" s="15"/>
      <c r="AY369" s="6"/>
      <c r="AZ369" s="6"/>
      <c r="BA369" s="6"/>
      <c r="BB369" s="6"/>
      <c r="BC369" s="6"/>
      <c r="BD369" s="6"/>
      <c r="BE369" s="6"/>
      <c r="BF369" s="6"/>
      <c r="BG369" s="6"/>
      <c r="BH369" s="6"/>
      <c r="BI369" s="6"/>
      <c r="BJ369" s="6"/>
      <c r="BK369" s="6"/>
      <c r="BL369" s="6"/>
      <c r="BM369" s="6"/>
      <c r="BN369" s="6"/>
      <c r="BO369" s="6"/>
      <c r="BP369" s="6"/>
      <c r="BQ369" s="6"/>
      <c r="BR369" s="6"/>
      <c r="BS369" s="6"/>
      <c r="BT369" s="6"/>
      <c r="BU369" s="6"/>
      <c r="BV369" s="6"/>
      <c r="BW369" s="6"/>
      <c r="BX369" s="6"/>
      <c r="BY369" s="6"/>
      <c r="BZ369" s="6"/>
      <c r="CA369" s="6"/>
      <c r="CB369" s="6"/>
    </row>
    <row r="370" spans="1:80" ht="34.15" customHeight="1">
      <c r="A370" s="2"/>
      <c r="B370" s="2"/>
      <c r="C370" s="2"/>
      <c r="D370" s="2"/>
      <c r="E370" s="2"/>
      <c r="F370" s="15"/>
      <c r="G370" s="2"/>
      <c r="H370" s="2"/>
      <c r="I370" s="2"/>
      <c r="J370" s="2"/>
      <c r="K370" s="2"/>
      <c r="L370" s="2"/>
      <c r="M370" s="2"/>
      <c r="N370" s="546"/>
      <c r="O370" s="2"/>
      <c r="P370" s="2"/>
      <c r="Q370" s="2"/>
      <c r="R370" s="2"/>
      <c r="S370" s="2"/>
      <c r="T370" s="2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5"/>
      <c r="AG370" s="15"/>
      <c r="AH370" s="15"/>
      <c r="AI370" s="15"/>
      <c r="AJ370" s="15"/>
      <c r="AK370" s="15"/>
      <c r="AL370" s="15"/>
      <c r="AM370" s="15"/>
      <c r="AN370" s="15"/>
      <c r="AO370" s="15"/>
      <c r="AP370" s="15"/>
      <c r="AQ370" s="15"/>
      <c r="AR370" s="15"/>
      <c r="AS370" s="15"/>
      <c r="AT370" s="15"/>
      <c r="AU370" s="15"/>
      <c r="AV370" s="15"/>
      <c r="AW370" s="15"/>
      <c r="AX370" s="15"/>
      <c r="AY370" s="6"/>
      <c r="AZ370" s="6"/>
      <c r="BA370" s="6"/>
      <c r="BB370" s="6"/>
      <c r="BC370" s="6"/>
      <c r="BD370" s="6"/>
      <c r="BE370" s="6"/>
      <c r="BF370" s="6"/>
      <c r="BG370" s="6"/>
      <c r="BH370" s="6"/>
      <c r="BI370" s="6"/>
      <c r="BJ370" s="6"/>
      <c r="BK370" s="6"/>
      <c r="BL370" s="6"/>
      <c r="BM370" s="6"/>
      <c r="BN370" s="6"/>
      <c r="BO370" s="6"/>
      <c r="BP370" s="6"/>
      <c r="BQ370" s="6"/>
      <c r="BR370" s="6"/>
      <c r="BS370" s="6"/>
      <c r="BT370" s="6"/>
      <c r="BU370" s="6"/>
      <c r="BV370" s="6"/>
      <c r="BW370" s="6"/>
      <c r="BX370" s="6"/>
      <c r="BY370" s="6"/>
      <c r="BZ370" s="6"/>
      <c r="CA370" s="6"/>
      <c r="CB370" s="6"/>
    </row>
    <row r="371" spans="1:80" ht="34.15" customHeight="1">
      <c r="A371" s="2"/>
      <c r="B371" s="2"/>
      <c r="C371" s="2"/>
      <c r="D371" s="2"/>
      <c r="E371" s="2"/>
      <c r="F371" s="15"/>
      <c r="G371" s="2"/>
      <c r="H371" s="2"/>
      <c r="I371" s="2"/>
      <c r="J371" s="2"/>
      <c r="K371" s="2"/>
      <c r="L371" s="2"/>
      <c r="M371" s="2"/>
      <c r="N371" s="546"/>
      <c r="O371" s="2"/>
      <c r="P371" s="2"/>
      <c r="Q371" s="2"/>
      <c r="R371" s="2"/>
      <c r="S371" s="2"/>
      <c r="T371" s="2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5"/>
      <c r="AG371" s="15"/>
      <c r="AH371" s="15"/>
      <c r="AI371" s="15"/>
      <c r="AJ371" s="15"/>
      <c r="AK371" s="15"/>
      <c r="AL371" s="15"/>
      <c r="AM371" s="15"/>
      <c r="AN371" s="15"/>
      <c r="AO371" s="15"/>
      <c r="AP371" s="15"/>
      <c r="AQ371" s="15"/>
      <c r="AR371" s="15"/>
      <c r="AS371" s="15"/>
      <c r="AT371" s="15"/>
      <c r="AU371" s="15"/>
      <c r="AV371" s="15"/>
      <c r="AW371" s="15"/>
      <c r="AX371" s="15"/>
      <c r="AY371" s="6"/>
      <c r="AZ371" s="6"/>
      <c r="BA371" s="6"/>
      <c r="BB371" s="6"/>
      <c r="BC371" s="6"/>
      <c r="BD371" s="6"/>
      <c r="BE371" s="6"/>
      <c r="BF371" s="6"/>
      <c r="BG371" s="6"/>
      <c r="BH371" s="6"/>
      <c r="BI371" s="6"/>
      <c r="BJ371" s="6"/>
      <c r="BK371" s="6"/>
      <c r="BL371" s="6"/>
      <c r="BM371" s="6"/>
      <c r="BN371" s="6"/>
      <c r="BO371" s="6"/>
      <c r="BP371" s="6"/>
      <c r="BQ371" s="6"/>
      <c r="BR371" s="6"/>
      <c r="BS371" s="6"/>
      <c r="BT371" s="6"/>
      <c r="BU371" s="6"/>
      <c r="BV371" s="6"/>
      <c r="BW371" s="6"/>
      <c r="BX371" s="6"/>
      <c r="BY371" s="6"/>
      <c r="BZ371" s="6"/>
      <c r="CA371" s="6"/>
      <c r="CB371" s="6"/>
    </row>
    <row r="372" spans="1:80" ht="34.15" customHeight="1">
      <c r="A372" s="2"/>
      <c r="B372" s="2"/>
      <c r="C372" s="2"/>
      <c r="D372" s="2"/>
      <c r="E372" s="2"/>
      <c r="F372" s="15"/>
      <c r="G372" s="2"/>
      <c r="H372" s="2"/>
      <c r="I372" s="2"/>
      <c r="J372" s="2"/>
      <c r="K372" s="2"/>
      <c r="L372" s="2"/>
      <c r="M372" s="2"/>
      <c r="N372" s="546"/>
      <c r="O372" s="2"/>
      <c r="P372" s="2"/>
      <c r="Q372" s="2"/>
      <c r="R372" s="2"/>
      <c r="S372" s="2"/>
      <c r="T372" s="2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5"/>
      <c r="AG372" s="15"/>
      <c r="AH372" s="15"/>
      <c r="AI372" s="15"/>
      <c r="AJ372" s="15"/>
      <c r="AK372" s="15"/>
      <c r="AL372" s="15"/>
      <c r="AM372" s="15"/>
      <c r="AN372" s="15"/>
      <c r="AO372" s="15"/>
      <c r="AP372" s="15"/>
      <c r="AQ372" s="15"/>
      <c r="AR372" s="15"/>
      <c r="AS372" s="15"/>
      <c r="AT372" s="15"/>
      <c r="AU372" s="15"/>
      <c r="AV372" s="15"/>
      <c r="AW372" s="15"/>
      <c r="AX372" s="15"/>
      <c r="AY372" s="6"/>
      <c r="AZ372" s="6"/>
      <c r="BA372" s="6"/>
      <c r="BB372" s="6"/>
      <c r="BC372" s="6"/>
      <c r="BD372" s="6"/>
      <c r="BE372" s="6"/>
      <c r="BF372" s="6"/>
      <c r="BG372" s="6"/>
      <c r="BH372" s="6"/>
      <c r="BI372" s="6"/>
      <c r="BJ372" s="6"/>
      <c r="BK372" s="6"/>
      <c r="BL372" s="6"/>
      <c r="BM372" s="6"/>
      <c r="BN372" s="6"/>
      <c r="BO372" s="6"/>
      <c r="BP372" s="6"/>
      <c r="BQ372" s="6"/>
      <c r="BR372" s="6"/>
      <c r="BS372" s="6"/>
      <c r="BT372" s="6"/>
      <c r="BU372" s="6"/>
      <c r="BV372" s="6"/>
      <c r="BW372" s="6"/>
      <c r="BX372" s="6"/>
      <c r="BY372" s="6"/>
      <c r="BZ372" s="6"/>
      <c r="CA372" s="6"/>
      <c r="CB372" s="6"/>
    </row>
    <row r="373" spans="1:80" ht="34.15" customHeight="1">
      <c r="A373" s="2"/>
      <c r="B373" s="2"/>
      <c r="C373" s="2"/>
      <c r="D373" s="2"/>
      <c r="E373" s="2"/>
      <c r="F373" s="15"/>
      <c r="G373" s="2"/>
      <c r="H373" s="2"/>
      <c r="I373" s="2"/>
      <c r="J373" s="2"/>
      <c r="K373" s="2"/>
      <c r="L373" s="2"/>
      <c r="M373" s="2"/>
      <c r="N373" s="546"/>
      <c r="O373" s="2"/>
      <c r="P373" s="2"/>
      <c r="Q373" s="2"/>
      <c r="R373" s="2"/>
      <c r="S373" s="2"/>
      <c r="T373" s="2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5"/>
      <c r="AG373" s="15"/>
      <c r="AH373" s="15"/>
      <c r="AI373" s="15"/>
      <c r="AJ373" s="15"/>
      <c r="AK373" s="15"/>
      <c r="AL373" s="15"/>
      <c r="AM373" s="15"/>
      <c r="AN373" s="15"/>
      <c r="AO373" s="15"/>
      <c r="AP373" s="15"/>
      <c r="AQ373" s="15"/>
      <c r="AR373" s="15"/>
      <c r="AS373" s="15"/>
      <c r="AT373" s="15"/>
      <c r="AU373" s="15"/>
      <c r="AV373" s="15"/>
      <c r="AW373" s="15"/>
      <c r="AX373" s="15"/>
      <c r="AY373" s="6"/>
      <c r="AZ373" s="6"/>
      <c r="BA373" s="6"/>
      <c r="BB373" s="6"/>
      <c r="BC373" s="6"/>
      <c r="BD373" s="6"/>
      <c r="BE373" s="6"/>
      <c r="BF373" s="6"/>
      <c r="BG373" s="6"/>
      <c r="BH373" s="6"/>
      <c r="BI373" s="6"/>
      <c r="BJ373" s="6"/>
      <c r="BK373" s="6"/>
      <c r="BL373" s="6"/>
      <c r="BM373" s="6"/>
      <c r="BN373" s="6"/>
      <c r="BO373" s="6"/>
      <c r="BP373" s="6"/>
      <c r="BQ373" s="6"/>
      <c r="BR373" s="6"/>
      <c r="BS373" s="6"/>
      <c r="BT373" s="6"/>
      <c r="BU373" s="6"/>
      <c r="BV373" s="6"/>
      <c r="BW373" s="6"/>
      <c r="BX373" s="6"/>
      <c r="BY373" s="6"/>
      <c r="BZ373" s="6"/>
      <c r="CA373" s="6"/>
      <c r="CB373" s="6"/>
    </row>
    <row r="374" spans="1:80" ht="34.15" customHeight="1">
      <c r="A374" s="2"/>
      <c r="B374" s="2"/>
      <c r="C374" s="2"/>
      <c r="D374" s="2"/>
      <c r="E374" s="2"/>
      <c r="F374" s="15"/>
      <c r="G374" s="2"/>
      <c r="H374" s="2"/>
      <c r="I374" s="2"/>
      <c r="J374" s="2"/>
      <c r="K374" s="2"/>
      <c r="L374" s="2"/>
      <c r="M374" s="2"/>
      <c r="N374" s="546"/>
      <c r="O374" s="2"/>
      <c r="P374" s="2"/>
      <c r="Q374" s="2"/>
      <c r="R374" s="2"/>
      <c r="S374" s="2"/>
      <c r="T374" s="2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5"/>
      <c r="AG374" s="15"/>
      <c r="AH374" s="15"/>
      <c r="AI374" s="15"/>
      <c r="AJ374" s="15"/>
      <c r="AK374" s="15"/>
      <c r="AL374" s="15"/>
      <c r="AM374" s="15"/>
      <c r="AN374" s="15"/>
      <c r="AO374" s="15"/>
      <c r="AP374" s="15"/>
      <c r="AQ374" s="15"/>
      <c r="AR374" s="15"/>
      <c r="AS374" s="15"/>
      <c r="AT374" s="15"/>
      <c r="AU374" s="15"/>
      <c r="AV374" s="15"/>
      <c r="AW374" s="15"/>
      <c r="AX374" s="15"/>
      <c r="AY374" s="6"/>
      <c r="AZ374" s="6"/>
      <c r="BA374" s="6"/>
      <c r="BB374" s="6"/>
      <c r="BC374" s="6"/>
      <c r="BD374" s="6"/>
      <c r="BE374" s="6"/>
      <c r="BF374" s="6"/>
      <c r="BG374" s="6"/>
      <c r="BH374" s="6"/>
      <c r="BI374" s="6"/>
      <c r="BJ374" s="6"/>
      <c r="BK374" s="6"/>
      <c r="BL374" s="6"/>
      <c r="BM374" s="6"/>
      <c r="BN374" s="6"/>
      <c r="BO374" s="6"/>
      <c r="BP374" s="6"/>
      <c r="BQ374" s="6"/>
      <c r="BR374" s="6"/>
      <c r="BS374" s="6"/>
      <c r="BT374" s="6"/>
      <c r="BU374" s="6"/>
      <c r="BV374" s="6"/>
      <c r="BW374" s="6"/>
      <c r="BX374" s="6"/>
      <c r="BY374" s="6"/>
      <c r="BZ374" s="6"/>
      <c r="CA374" s="6"/>
      <c r="CB374" s="6"/>
    </row>
    <row r="375" spans="1:80" ht="34.15" customHeight="1">
      <c r="A375" s="2"/>
      <c r="B375" s="2"/>
      <c r="C375" s="2"/>
      <c r="D375" s="2"/>
      <c r="E375" s="2"/>
      <c r="F375" s="15"/>
      <c r="G375" s="2"/>
      <c r="H375" s="2"/>
      <c r="I375" s="2"/>
      <c r="J375" s="2"/>
      <c r="K375" s="2"/>
      <c r="L375" s="2"/>
      <c r="M375" s="2"/>
      <c r="N375" s="546"/>
      <c r="O375" s="2"/>
      <c r="P375" s="2"/>
      <c r="Q375" s="2"/>
      <c r="R375" s="2"/>
      <c r="S375" s="2"/>
      <c r="T375" s="2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5"/>
      <c r="AG375" s="15"/>
      <c r="AH375" s="15"/>
      <c r="AI375" s="15"/>
      <c r="AJ375" s="15"/>
      <c r="AK375" s="15"/>
      <c r="AL375" s="15"/>
      <c r="AM375" s="15"/>
      <c r="AN375" s="15"/>
      <c r="AO375" s="15"/>
      <c r="AP375" s="15"/>
      <c r="AQ375" s="15"/>
      <c r="AR375" s="15"/>
      <c r="AS375" s="15"/>
      <c r="AT375" s="15"/>
      <c r="AU375" s="15"/>
      <c r="AV375" s="15"/>
      <c r="AW375" s="15"/>
      <c r="AX375" s="15"/>
      <c r="AY375" s="6"/>
      <c r="AZ375" s="6"/>
      <c r="BA375" s="6"/>
      <c r="BB375" s="6"/>
      <c r="BC375" s="6"/>
      <c r="BD375" s="6"/>
      <c r="BE375" s="6"/>
      <c r="BF375" s="6"/>
      <c r="BG375" s="6"/>
      <c r="BH375" s="6"/>
      <c r="BI375" s="6"/>
      <c r="BJ375" s="6"/>
      <c r="BK375" s="6"/>
      <c r="BL375" s="6"/>
      <c r="BM375" s="6"/>
      <c r="BN375" s="6"/>
      <c r="BO375" s="6"/>
      <c r="BP375" s="6"/>
      <c r="BQ375" s="6"/>
      <c r="BR375" s="6"/>
      <c r="BS375" s="6"/>
      <c r="BT375" s="6"/>
      <c r="BU375" s="6"/>
      <c r="BV375" s="6"/>
      <c r="BW375" s="6"/>
      <c r="BX375" s="6"/>
      <c r="BY375" s="6"/>
      <c r="BZ375" s="6"/>
      <c r="CA375" s="6"/>
      <c r="CB375" s="6"/>
    </row>
    <row r="376" spans="1:80" ht="34.15" customHeight="1">
      <c r="A376" s="2"/>
      <c r="B376" s="2"/>
      <c r="C376" s="2"/>
      <c r="D376" s="2"/>
      <c r="E376" s="2"/>
      <c r="F376" s="15"/>
      <c r="G376" s="2"/>
      <c r="H376" s="2"/>
      <c r="I376" s="2"/>
      <c r="J376" s="2"/>
      <c r="K376" s="2"/>
      <c r="L376" s="2"/>
      <c r="M376" s="2"/>
      <c r="N376" s="546"/>
      <c r="O376" s="2"/>
      <c r="P376" s="2"/>
      <c r="Q376" s="2"/>
      <c r="R376" s="2"/>
      <c r="S376" s="2"/>
      <c r="T376" s="2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5"/>
      <c r="AG376" s="15"/>
      <c r="AH376" s="15"/>
      <c r="AI376" s="15"/>
      <c r="AJ376" s="15"/>
      <c r="AK376" s="15"/>
      <c r="AL376" s="15"/>
      <c r="AM376" s="15"/>
      <c r="AN376" s="15"/>
      <c r="AO376" s="15"/>
      <c r="AP376" s="15"/>
      <c r="AQ376" s="15"/>
      <c r="AR376" s="15"/>
      <c r="AS376" s="15"/>
      <c r="AT376" s="15"/>
      <c r="AU376" s="15"/>
      <c r="AV376" s="15"/>
      <c r="AW376" s="15"/>
      <c r="AX376" s="15"/>
      <c r="AY376" s="6"/>
      <c r="AZ376" s="6"/>
      <c r="BA376" s="6"/>
      <c r="BB376" s="6"/>
      <c r="BC376" s="6"/>
      <c r="BD376" s="6"/>
      <c r="BE376" s="6"/>
      <c r="BF376" s="6"/>
      <c r="BG376" s="6"/>
      <c r="BH376" s="6"/>
      <c r="BI376" s="6"/>
      <c r="BJ376" s="6"/>
      <c r="BK376" s="6"/>
      <c r="BL376" s="6"/>
      <c r="BM376" s="6"/>
      <c r="BN376" s="6"/>
      <c r="BO376" s="6"/>
      <c r="BP376" s="6"/>
      <c r="BQ376" s="6"/>
      <c r="BR376" s="6"/>
      <c r="BS376" s="6"/>
      <c r="BT376" s="6"/>
      <c r="BU376" s="6"/>
      <c r="BV376" s="6"/>
      <c r="BW376" s="6"/>
      <c r="BX376" s="6"/>
      <c r="BY376" s="6"/>
      <c r="BZ376" s="6"/>
      <c r="CA376" s="6"/>
      <c r="CB376" s="6"/>
    </row>
    <row r="377" spans="1:80" ht="34.15" customHeight="1">
      <c r="A377" s="2"/>
      <c r="B377" s="2"/>
      <c r="C377" s="2"/>
      <c r="D377" s="2"/>
      <c r="E377" s="2"/>
      <c r="F377" s="15"/>
      <c r="G377" s="2"/>
      <c r="H377" s="2"/>
      <c r="I377" s="2"/>
      <c r="J377" s="2"/>
      <c r="K377" s="2"/>
      <c r="L377" s="2"/>
      <c r="M377" s="2"/>
      <c r="N377" s="546"/>
      <c r="O377" s="2"/>
      <c r="P377" s="2"/>
      <c r="Q377" s="2"/>
      <c r="R377" s="2"/>
      <c r="S377" s="2"/>
      <c r="T377" s="2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5"/>
      <c r="AG377" s="15"/>
      <c r="AH377" s="15"/>
      <c r="AI377" s="15"/>
      <c r="AJ377" s="15"/>
      <c r="AK377" s="15"/>
      <c r="AL377" s="15"/>
      <c r="AM377" s="15"/>
      <c r="AN377" s="15"/>
      <c r="AO377" s="15"/>
      <c r="AP377" s="15"/>
      <c r="AQ377" s="15"/>
      <c r="AR377" s="15"/>
      <c r="AS377" s="15"/>
      <c r="AT377" s="15"/>
      <c r="AU377" s="15"/>
      <c r="AV377" s="15"/>
      <c r="AW377" s="15"/>
      <c r="AX377" s="15"/>
      <c r="AY377" s="6"/>
      <c r="AZ377" s="6"/>
      <c r="BA377" s="6"/>
      <c r="BB377" s="6"/>
      <c r="BC377" s="6"/>
      <c r="BD377" s="6"/>
      <c r="BE377" s="6"/>
      <c r="BF377" s="6"/>
      <c r="BG377" s="6"/>
      <c r="BH377" s="6"/>
      <c r="BI377" s="6"/>
      <c r="BJ377" s="6"/>
      <c r="BK377" s="6"/>
      <c r="BL377" s="6"/>
      <c r="BM377" s="6"/>
      <c r="BN377" s="6"/>
      <c r="BO377" s="6"/>
      <c r="BP377" s="6"/>
      <c r="BQ377" s="6"/>
      <c r="BR377" s="6"/>
      <c r="BS377" s="6"/>
      <c r="BT377" s="6"/>
      <c r="BU377" s="6"/>
      <c r="BV377" s="6"/>
      <c r="BW377" s="6"/>
      <c r="BX377" s="6"/>
      <c r="BY377" s="6"/>
      <c r="BZ377" s="6"/>
      <c r="CA377" s="6"/>
      <c r="CB377" s="6"/>
    </row>
    <row r="378" spans="1:80" ht="34.15" customHeight="1">
      <c r="A378" s="2"/>
      <c r="B378" s="2"/>
      <c r="C378" s="2"/>
      <c r="D378" s="2"/>
      <c r="E378" s="2"/>
      <c r="F378" s="15"/>
      <c r="G378" s="2"/>
      <c r="H378" s="2"/>
      <c r="I378" s="2"/>
      <c r="J378" s="2"/>
      <c r="K378" s="2"/>
      <c r="L378" s="2"/>
      <c r="M378" s="2"/>
      <c r="N378" s="546"/>
      <c r="O378" s="2"/>
      <c r="P378" s="2"/>
      <c r="Q378" s="2"/>
      <c r="R378" s="2"/>
      <c r="S378" s="2"/>
      <c r="T378" s="2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5"/>
      <c r="AG378" s="15"/>
      <c r="AH378" s="15"/>
      <c r="AI378" s="15"/>
      <c r="AJ378" s="15"/>
      <c r="AK378" s="15"/>
      <c r="AL378" s="15"/>
      <c r="AM378" s="15"/>
      <c r="AN378" s="15"/>
      <c r="AO378" s="15"/>
      <c r="AP378" s="15"/>
      <c r="AQ378" s="15"/>
      <c r="AR378" s="15"/>
      <c r="AS378" s="15"/>
      <c r="AT378" s="15"/>
      <c r="AU378" s="15"/>
      <c r="AV378" s="15"/>
      <c r="AW378" s="15"/>
      <c r="AX378" s="15"/>
      <c r="AY378" s="6"/>
      <c r="AZ378" s="6"/>
      <c r="BA378" s="6"/>
      <c r="BB378" s="6"/>
      <c r="BC378" s="6"/>
      <c r="BD378" s="6"/>
      <c r="BE378" s="6"/>
      <c r="BF378" s="6"/>
      <c r="BG378" s="6"/>
      <c r="BH378" s="6"/>
      <c r="BI378" s="6"/>
      <c r="BJ378" s="6"/>
      <c r="BK378" s="6"/>
      <c r="BL378" s="6"/>
      <c r="BM378" s="6"/>
      <c r="BN378" s="6"/>
      <c r="BO378" s="6"/>
      <c r="BP378" s="6"/>
      <c r="BQ378" s="6"/>
      <c r="BR378" s="6"/>
      <c r="BS378" s="6"/>
      <c r="BT378" s="6"/>
      <c r="BU378" s="6"/>
      <c r="BV378" s="6"/>
      <c r="BW378" s="6"/>
      <c r="BX378" s="6"/>
      <c r="BY378" s="6"/>
      <c r="BZ378" s="6"/>
      <c r="CA378" s="6"/>
      <c r="CB378" s="6"/>
    </row>
    <row r="379" spans="1:80" ht="34.15" customHeight="1">
      <c r="A379" s="2"/>
      <c r="B379" s="2"/>
      <c r="C379" s="2"/>
      <c r="D379" s="2"/>
      <c r="E379" s="2"/>
      <c r="F379" s="15"/>
      <c r="G379" s="2"/>
      <c r="H379" s="2"/>
      <c r="I379" s="2"/>
      <c r="J379" s="2"/>
      <c r="K379" s="2"/>
      <c r="L379" s="2"/>
      <c r="M379" s="2"/>
      <c r="N379" s="546"/>
      <c r="O379" s="2"/>
      <c r="P379" s="2"/>
      <c r="Q379" s="2"/>
      <c r="R379" s="2"/>
      <c r="S379" s="2"/>
      <c r="T379" s="2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5"/>
      <c r="AG379" s="15"/>
      <c r="AH379" s="15"/>
      <c r="AI379" s="15"/>
      <c r="AJ379" s="15"/>
      <c r="AK379" s="15"/>
      <c r="AL379" s="15"/>
      <c r="AM379" s="15"/>
      <c r="AN379" s="15"/>
      <c r="AO379" s="15"/>
      <c r="AP379" s="15"/>
      <c r="AQ379" s="15"/>
      <c r="AR379" s="15"/>
      <c r="AS379" s="15"/>
      <c r="AT379" s="15"/>
      <c r="AU379" s="15"/>
      <c r="AV379" s="15"/>
      <c r="AW379" s="15"/>
      <c r="AX379" s="15"/>
      <c r="AY379" s="6"/>
      <c r="AZ379" s="6"/>
      <c r="BA379" s="6"/>
      <c r="BB379" s="6"/>
      <c r="BC379" s="6"/>
      <c r="BD379" s="6"/>
      <c r="BE379" s="6"/>
      <c r="BF379" s="6"/>
      <c r="BG379" s="6"/>
      <c r="BH379" s="6"/>
      <c r="BI379" s="6"/>
      <c r="BJ379" s="6"/>
      <c r="BK379" s="6"/>
      <c r="BL379" s="6"/>
      <c r="BM379" s="6"/>
      <c r="BN379" s="6"/>
      <c r="BO379" s="6"/>
      <c r="BP379" s="6"/>
      <c r="BQ379" s="6"/>
      <c r="BR379" s="6"/>
      <c r="BS379" s="6"/>
      <c r="BT379" s="6"/>
      <c r="BU379" s="6"/>
      <c r="BV379" s="6"/>
      <c r="BW379" s="6"/>
      <c r="BX379" s="6"/>
      <c r="BY379" s="6"/>
      <c r="BZ379" s="6"/>
      <c r="CA379" s="6"/>
      <c r="CB379" s="6"/>
    </row>
    <row r="380" spans="1:80" ht="34.15" customHeight="1">
      <c r="A380" s="2"/>
      <c r="B380" s="2"/>
      <c r="C380" s="2"/>
      <c r="D380" s="2"/>
      <c r="E380" s="2"/>
      <c r="F380" s="15"/>
      <c r="G380" s="2"/>
      <c r="H380" s="2"/>
      <c r="I380" s="2"/>
      <c r="J380" s="2"/>
      <c r="K380" s="2"/>
      <c r="L380" s="2"/>
      <c r="M380" s="2"/>
      <c r="N380" s="546"/>
      <c r="O380" s="2"/>
      <c r="P380" s="2"/>
      <c r="Q380" s="2"/>
      <c r="R380" s="2"/>
      <c r="S380" s="2"/>
      <c r="T380" s="2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5"/>
      <c r="AG380" s="15"/>
      <c r="AH380" s="15"/>
      <c r="AI380" s="15"/>
      <c r="AJ380" s="15"/>
      <c r="AK380" s="15"/>
      <c r="AL380" s="15"/>
      <c r="AM380" s="15"/>
      <c r="AN380" s="15"/>
      <c r="AO380" s="15"/>
      <c r="AP380" s="15"/>
      <c r="AQ380" s="15"/>
      <c r="AR380" s="15"/>
      <c r="AS380" s="15"/>
      <c r="AT380" s="15"/>
      <c r="AU380" s="15"/>
      <c r="AV380" s="15"/>
      <c r="AW380" s="15"/>
      <c r="AX380" s="15"/>
      <c r="AY380" s="6"/>
      <c r="AZ380" s="6"/>
      <c r="BA380" s="6"/>
      <c r="BB380" s="6"/>
      <c r="BC380" s="6"/>
      <c r="BD380" s="6"/>
      <c r="BE380" s="6"/>
      <c r="BF380" s="6"/>
      <c r="BG380" s="6"/>
      <c r="BH380" s="6"/>
      <c r="BI380" s="6"/>
      <c r="BJ380" s="6"/>
      <c r="BK380" s="6"/>
      <c r="BL380" s="6"/>
      <c r="BM380" s="6"/>
      <c r="BN380" s="6"/>
      <c r="BO380" s="6"/>
      <c r="BP380" s="6"/>
      <c r="BQ380" s="6"/>
      <c r="BR380" s="6"/>
      <c r="BS380" s="6"/>
      <c r="BT380" s="6"/>
      <c r="BU380" s="6"/>
      <c r="BV380" s="6"/>
      <c r="BW380" s="6"/>
      <c r="BX380" s="6"/>
      <c r="BY380" s="6"/>
      <c r="BZ380" s="6"/>
      <c r="CA380" s="6"/>
      <c r="CB380" s="6"/>
    </row>
    <row r="381" spans="1:80" ht="34.15" customHeight="1">
      <c r="A381" s="2"/>
      <c r="B381" s="2"/>
      <c r="C381" s="2"/>
      <c r="D381" s="2"/>
      <c r="E381" s="2"/>
      <c r="F381" s="15"/>
      <c r="G381" s="2"/>
      <c r="H381" s="2"/>
      <c r="I381" s="2"/>
      <c r="J381" s="2"/>
      <c r="K381" s="2"/>
      <c r="L381" s="2"/>
      <c r="M381" s="2"/>
      <c r="N381" s="546"/>
      <c r="O381" s="2"/>
      <c r="P381" s="2"/>
      <c r="Q381" s="2"/>
      <c r="R381" s="2"/>
      <c r="S381" s="2"/>
      <c r="T381" s="2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5"/>
      <c r="AG381" s="15"/>
      <c r="AH381" s="15"/>
      <c r="AI381" s="15"/>
      <c r="AJ381" s="15"/>
      <c r="AK381" s="15"/>
      <c r="AL381" s="15"/>
      <c r="AM381" s="15"/>
      <c r="AN381" s="15"/>
      <c r="AO381" s="15"/>
      <c r="AP381" s="15"/>
      <c r="AQ381" s="15"/>
      <c r="AR381" s="15"/>
      <c r="AS381" s="15"/>
      <c r="AT381" s="15"/>
      <c r="AU381" s="15"/>
      <c r="AV381" s="15"/>
      <c r="AW381" s="15"/>
      <c r="AX381" s="15"/>
      <c r="AY381" s="6"/>
      <c r="AZ381" s="6"/>
      <c r="BA381" s="6"/>
      <c r="BB381" s="6"/>
      <c r="BC381" s="6"/>
      <c r="BD381" s="6"/>
      <c r="BE381" s="6"/>
      <c r="BF381" s="6"/>
      <c r="BG381" s="6"/>
      <c r="BH381" s="6"/>
      <c r="BI381" s="6"/>
      <c r="BJ381" s="6"/>
      <c r="BK381" s="6"/>
      <c r="BL381" s="6"/>
      <c r="BM381" s="6"/>
      <c r="BN381" s="6"/>
      <c r="BO381" s="6"/>
      <c r="BP381" s="6"/>
      <c r="BQ381" s="6"/>
      <c r="BR381" s="6"/>
      <c r="BS381" s="6"/>
      <c r="BT381" s="6"/>
      <c r="BU381" s="6"/>
      <c r="BV381" s="6"/>
      <c r="BW381" s="6"/>
      <c r="BX381" s="6"/>
      <c r="BY381" s="6"/>
      <c r="BZ381" s="6"/>
      <c r="CA381" s="6"/>
      <c r="CB381" s="6"/>
    </row>
    <row r="382" spans="1:80" ht="34.15" customHeight="1">
      <c r="A382" s="2"/>
      <c r="B382" s="2"/>
      <c r="C382" s="2"/>
      <c r="D382" s="2"/>
      <c r="E382" s="2"/>
      <c r="F382" s="15"/>
      <c r="G382" s="2"/>
      <c r="H382" s="2"/>
      <c r="I382" s="2"/>
      <c r="J382" s="2"/>
      <c r="K382" s="2"/>
      <c r="L382" s="2"/>
      <c r="M382" s="2"/>
      <c r="N382" s="546"/>
      <c r="O382" s="2"/>
      <c r="P382" s="2"/>
      <c r="Q382" s="2"/>
      <c r="R382" s="2"/>
      <c r="S382" s="2"/>
      <c r="T382" s="2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5"/>
      <c r="AG382" s="15"/>
      <c r="AH382" s="15"/>
      <c r="AI382" s="15"/>
      <c r="AJ382" s="15"/>
      <c r="AK382" s="15"/>
      <c r="AL382" s="15"/>
      <c r="AM382" s="15"/>
      <c r="AN382" s="15"/>
      <c r="AO382" s="15"/>
      <c r="AP382" s="15"/>
      <c r="AQ382" s="15"/>
      <c r="AR382" s="15"/>
      <c r="AS382" s="15"/>
      <c r="AT382" s="15"/>
      <c r="AU382" s="15"/>
      <c r="AV382" s="15"/>
      <c r="AW382" s="15"/>
      <c r="AX382" s="15"/>
      <c r="AY382" s="6"/>
      <c r="AZ382" s="6"/>
      <c r="BA382" s="6"/>
      <c r="BB382" s="6"/>
      <c r="BC382" s="6"/>
      <c r="BD382" s="6"/>
      <c r="BE382" s="6"/>
      <c r="BF382" s="6"/>
      <c r="BG382" s="6"/>
      <c r="BH382" s="6"/>
      <c r="BI382" s="6"/>
      <c r="BJ382" s="6"/>
      <c r="BK382" s="6"/>
      <c r="BL382" s="6"/>
      <c r="BM382" s="6"/>
      <c r="BN382" s="6"/>
      <c r="BO382" s="6"/>
      <c r="BP382" s="6"/>
      <c r="BQ382" s="6"/>
      <c r="BR382" s="6"/>
      <c r="BS382" s="6"/>
      <c r="BT382" s="6"/>
      <c r="BU382" s="6"/>
      <c r="BV382" s="6"/>
      <c r="BW382" s="6"/>
      <c r="BX382" s="6"/>
      <c r="BY382" s="6"/>
      <c r="BZ382" s="6"/>
      <c r="CA382" s="6"/>
      <c r="CB382" s="6"/>
    </row>
    <row r="383" spans="1:80" ht="34.15" customHeight="1">
      <c r="A383" s="2"/>
      <c r="B383" s="2"/>
      <c r="C383" s="2"/>
      <c r="D383" s="2"/>
      <c r="E383" s="2"/>
      <c r="F383" s="15"/>
      <c r="G383" s="2"/>
      <c r="H383" s="2"/>
      <c r="I383" s="2"/>
      <c r="J383" s="2"/>
      <c r="K383" s="2"/>
      <c r="L383" s="2"/>
      <c r="M383" s="2"/>
      <c r="N383" s="546"/>
      <c r="O383" s="2"/>
      <c r="P383" s="2"/>
      <c r="Q383" s="2"/>
      <c r="R383" s="2"/>
      <c r="S383" s="2"/>
      <c r="T383" s="2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5"/>
      <c r="AG383" s="15"/>
      <c r="AH383" s="15"/>
      <c r="AI383" s="15"/>
      <c r="AJ383" s="15"/>
      <c r="AK383" s="15"/>
      <c r="AL383" s="15"/>
      <c r="AM383" s="15"/>
      <c r="AN383" s="15"/>
      <c r="AO383" s="15"/>
      <c r="AP383" s="15"/>
      <c r="AQ383" s="15"/>
      <c r="AR383" s="15"/>
      <c r="AS383" s="15"/>
      <c r="AT383" s="15"/>
      <c r="AU383" s="15"/>
      <c r="AV383" s="15"/>
      <c r="AW383" s="15"/>
      <c r="AX383" s="15"/>
      <c r="AY383" s="6"/>
      <c r="AZ383" s="6"/>
      <c r="BA383" s="6"/>
      <c r="BB383" s="6"/>
      <c r="BC383" s="6"/>
      <c r="BD383" s="6"/>
      <c r="BE383" s="6"/>
      <c r="BF383" s="6"/>
      <c r="BG383" s="6"/>
      <c r="BH383" s="6"/>
      <c r="BI383" s="6"/>
      <c r="BJ383" s="6"/>
      <c r="BK383" s="6"/>
      <c r="BL383" s="6"/>
      <c r="BM383" s="6"/>
      <c r="BN383" s="6"/>
      <c r="BO383" s="6"/>
      <c r="BP383" s="6"/>
      <c r="BQ383" s="6"/>
      <c r="BR383" s="6"/>
      <c r="BS383" s="6"/>
      <c r="BT383" s="6"/>
      <c r="BU383" s="6"/>
      <c r="BV383" s="6"/>
      <c r="BW383" s="6"/>
      <c r="BX383" s="6"/>
      <c r="BY383" s="6"/>
      <c r="BZ383" s="6"/>
      <c r="CA383" s="6"/>
      <c r="CB383" s="6"/>
    </row>
    <row r="384" spans="1:80" ht="34.15" customHeight="1">
      <c r="A384" s="2"/>
      <c r="B384" s="2"/>
      <c r="C384" s="2"/>
      <c r="D384" s="2"/>
      <c r="E384" s="2"/>
      <c r="F384" s="15"/>
      <c r="G384" s="2"/>
      <c r="H384" s="2"/>
      <c r="I384" s="2"/>
      <c r="J384" s="2"/>
      <c r="K384" s="2"/>
      <c r="L384" s="2"/>
      <c r="M384" s="2"/>
      <c r="N384" s="546"/>
      <c r="O384" s="2"/>
      <c r="P384" s="2"/>
      <c r="Q384" s="2"/>
      <c r="R384" s="2"/>
      <c r="S384" s="2"/>
      <c r="T384" s="2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5"/>
      <c r="AG384" s="15"/>
      <c r="AH384" s="15"/>
      <c r="AI384" s="15"/>
      <c r="AJ384" s="15"/>
      <c r="AK384" s="15"/>
      <c r="AL384" s="15"/>
      <c r="AM384" s="15"/>
      <c r="AN384" s="15"/>
      <c r="AO384" s="15"/>
      <c r="AP384" s="15"/>
      <c r="AQ384" s="15"/>
      <c r="AR384" s="15"/>
      <c r="AS384" s="15"/>
      <c r="AT384" s="15"/>
      <c r="AU384" s="15"/>
      <c r="AV384" s="15"/>
      <c r="AW384" s="15"/>
      <c r="AX384" s="15"/>
      <c r="AY384" s="6"/>
      <c r="AZ384" s="6"/>
      <c r="BA384" s="6"/>
      <c r="BB384" s="6"/>
      <c r="BC384" s="6"/>
      <c r="BD384" s="6"/>
      <c r="BE384" s="6"/>
      <c r="BF384" s="6"/>
      <c r="BG384" s="6"/>
      <c r="BH384" s="6"/>
      <c r="BI384" s="6"/>
      <c r="BJ384" s="6"/>
      <c r="BK384" s="6"/>
      <c r="BL384" s="6"/>
      <c r="BM384" s="6"/>
      <c r="BN384" s="6"/>
      <c r="BO384" s="6"/>
      <c r="BP384" s="6"/>
      <c r="BQ384" s="6"/>
      <c r="BR384" s="6"/>
      <c r="BS384" s="6"/>
      <c r="BT384" s="6"/>
      <c r="BU384" s="6"/>
      <c r="BV384" s="6"/>
      <c r="BW384" s="6"/>
      <c r="BX384" s="6"/>
      <c r="BY384" s="6"/>
      <c r="BZ384" s="6"/>
      <c r="CA384" s="6"/>
      <c r="CB384" s="6"/>
    </row>
    <row r="385" spans="1:80" ht="34.15" customHeight="1">
      <c r="A385" s="2"/>
      <c r="B385" s="2"/>
      <c r="C385" s="2"/>
      <c r="D385" s="2"/>
      <c r="E385" s="2"/>
      <c r="F385" s="15"/>
      <c r="G385" s="2"/>
      <c r="H385" s="2"/>
      <c r="I385" s="2"/>
      <c r="J385" s="2"/>
      <c r="K385" s="2"/>
      <c r="L385" s="2"/>
      <c r="M385" s="2"/>
      <c r="N385" s="546"/>
      <c r="O385" s="2"/>
      <c r="P385" s="2"/>
      <c r="Q385" s="2"/>
      <c r="R385" s="2"/>
      <c r="S385" s="2"/>
      <c r="T385" s="2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5"/>
      <c r="AG385" s="15"/>
      <c r="AH385" s="15"/>
      <c r="AI385" s="15"/>
      <c r="AJ385" s="15"/>
      <c r="AK385" s="15"/>
      <c r="AL385" s="15"/>
      <c r="AM385" s="15"/>
      <c r="AN385" s="15"/>
      <c r="AO385" s="15"/>
      <c r="AP385" s="15"/>
      <c r="AQ385" s="15"/>
      <c r="AR385" s="15"/>
      <c r="AS385" s="15"/>
      <c r="AT385" s="15"/>
      <c r="AU385" s="15"/>
      <c r="AV385" s="15"/>
      <c r="AW385" s="15"/>
      <c r="AX385" s="15"/>
      <c r="AY385" s="6"/>
      <c r="AZ385" s="6"/>
      <c r="BA385" s="6"/>
      <c r="BB385" s="6"/>
      <c r="BC385" s="6"/>
      <c r="BD385" s="6"/>
      <c r="BE385" s="6"/>
      <c r="BF385" s="6"/>
      <c r="BG385" s="6"/>
      <c r="BH385" s="6"/>
      <c r="BI385" s="6"/>
      <c r="BJ385" s="6"/>
      <c r="BK385" s="6"/>
      <c r="BL385" s="6"/>
      <c r="BM385" s="6"/>
      <c r="BN385" s="6"/>
      <c r="BO385" s="6"/>
      <c r="BP385" s="6"/>
      <c r="BQ385" s="6"/>
      <c r="BR385" s="6"/>
      <c r="BS385" s="6"/>
      <c r="BT385" s="6"/>
      <c r="BU385" s="6"/>
      <c r="BV385" s="6"/>
      <c r="BW385" s="6"/>
      <c r="BX385" s="6"/>
      <c r="BY385" s="6"/>
      <c r="BZ385" s="6"/>
      <c r="CA385" s="6"/>
      <c r="CB385" s="6"/>
    </row>
    <row r="386" spans="1:80" ht="34.15" customHeight="1">
      <c r="A386" s="2"/>
      <c r="B386" s="2"/>
      <c r="C386" s="2"/>
      <c r="D386" s="2"/>
      <c r="E386" s="2"/>
      <c r="F386" s="15"/>
      <c r="G386" s="2"/>
      <c r="H386" s="2"/>
      <c r="I386" s="2"/>
      <c r="J386" s="2"/>
      <c r="K386" s="2"/>
      <c r="L386" s="2"/>
      <c r="M386" s="2"/>
      <c r="N386" s="546"/>
      <c r="O386" s="2"/>
      <c r="P386" s="2"/>
      <c r="Q386" s="2"/>
      <c r="R386" s="2"/>
      <c r="S386" s="2"/>
      <c r="T386" s="2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5"/>
      <c r="AG386" s="15"/>
      <c r="AH386" s="15"/>
      <c r="AI386" s="15"/>
      <c r="AJ386" s="15"/>
      <c r="AK386" s="15"/>
      <c r="AL386" s="15"/>
      <c r="AM386" s="15"/>
      <c r="AN386" s="15"/>
      <c r="AO386" s="15"/>
      <c r="AP386" s="15"/>
      <c r="AQ386" s="15"/>
      <c r="AR386" s="15"/>
      <c r="AS386" s="15"/>
      <c r="AT386" s="15"/>
      <c r="AU386" s="15"/>
      <c r="AV386" s="15"/>
      <c r="AW386" s="15"/>
      <c r="AX386" s="15"/>
      <c r="AY386" s="6"/>
      <c r="AZ386" s="6"/>
      <c r="BA386" s="6"/>
      <c r="BB386" s="6"/>
      <c r="BC386" s="6"/>
      <c r="BD386" s="6"/>
      <c r="BE386" s="6"/>
      <c r="BF386" s="6"/>
      <c r="BG386" s="6"/>
      <c r="BH386" s="6"/>
      <c r="BI386" s="6"/>
      <c r="BJ386" s="6"/>
      <c r="BK386" s="6"/>
      <c r="BL386" s="6"/>
      <c r="BM386" s="6"/>
      <c r="BN386" s="6"/>
      <c r="BO386" s="6"/>
      <c r="BP386" s="6"/>
      <c r="BQ386" s="6"/>
      <c r="BR386" s="6"/>
      <c r="BS386" s="6"/>
      <c r="BT386" s="6"/>
      <c r="BU386" s="6"/>
      <c r="BV386" s="6"/>
      <c r="BW386" s="6"/>
      <c r="BX386" s="6"/>
      <c r="BY386" s="6"/>
      <c r="BZ386" s="6"/>
      <c r="CA386" s="6"/>
      <c r="CB386" s="6"/>
    </row>
    <row r="387" spans="1:80" ht="34.15" customHeight="1">
      <c r="A387" s="2"/>
      <c r="B387" s="2"/>
      <c r="C387" s="2"/>
      <c r="D387" s="2"/>
      <c r="E387" s="2"/>
      <c r="F387" s="15"/>
      <c r="G387" s="2"/>
      <c r="H387" s="2"/>
      <c r="I387" s="2"/>
      <c r="J387" s="2"/>
      <c r="K387" s="2"/>
      <c r="L387" s="2"/>
      <c r="M387" s="2"/>
      <c r="N387" s="546"/>
      <c r="O387" s="2"/>
      <c r="P387" s="2"/>
      <c r="Q387" s="2"/>
      <c r="R387" s="2"/>
      <c r="S387" s="2"/>
      <c r="T387" s="2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5"/>
      <c r="AG387" s="15"/>
      <c r="AH387" s="15"/>
      <c r="AI387" s="15"/>
      <c r="AJ387" s="15"/>
      <c r="AK387" s="15"/>
      <c r="AL387" s="15"/>
      <c r="AM387" s="15"/>
      <c r="AN387" s="15"/>
      <c r="AO387" s="15"/>
      <c r="AP387" s="15"/>
      <c r="AQ387" s="15"/>
      <c r="AR387" s="15"/>
      <c r="AS387" s="15"/>
      <c r="AT387" s="15"/>
      <c r="AU387" s="15"/>
      <c r="AV387" s="15"/>
      <c r="AW387" s="15"/>
      <c r="AX387" s="15"/>
      <c r="AY387" s="6"/>
      <c r="AZ387" s="6"/>
      <c r="BA387" s="6"/>
      <c r="BB387" s="6"/>
      <c r="BC387" s="6"/>
      <c r="BD387" s="6"/>
      <c r="BE387" s="6"/>
      <c r="BF387" s="6"/>
      <c r="BG387" s="6"/>
      <c r="BH387" s="6"/>
      <c r="BI387" s="6"/>
      <c r="BJ387" s="6"/>
      <c r="BK387" s="6"/>
      <c r="BL387" s="6"/>
      <c r="BM387" s="6"/>
      <c r="BN387" s="6"/>
      <c r="BO387" s="6"/>
      <c r="BP387" s="6"/>
      <c r="BQ387" s="6"/>
      <c r="BR387" s="6"/>
      <c r="BS387" s="6"/>
      <c r="BT387" s="6"/>
      <c r="BU387" s="6"/>
      <c r="BV387" s="6"/>
      <c r="BW387" s="6"/>
      <c r="BX387" s="6"/>
      <c r="BY387" s="6"/>
      <c r="BZ387" s="6"/>
      <c r="CA387" s="6"/>
      <c r="CB387" s="6"/>
    </row>
    <row r="388" spans="1:80" ht="34.15" customHeight="1">
      <c r="A388" s="2"/>
      <c r="B388" s="2"/>
      <c r="C388" s="2"/>
      <c r="D388" s="2"/>
      <c r="E388" s="2"/>
      <c r="F388" s="15"/>
      <c r="G388" s="2"/>
      <c r="H388" s="2"/>
      <c r="I388" s="2"/>
      <c r="J388" s="2"/>
      <c r="K388" s="2"/>
      <c r="L388" s="2"/>
      <c r="M388" s="2"/>
      <c r="N388" s="546"/>
      <c r="O388" s="2"/>
      <c r="P388" s="2"/>
      <c r="Q388" s="2"/>
      <c r="R388" s="2"/>
      <c r="S388" s="2"/>
      <c r="T388" s="2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5"/>
      <c r="AG388" s="15"/>
      <c r="AH388" s="15"/>
      <c r="AI388" s="15"/>
      <c r="AJ388" s="15"/>
      <c r="AK388" s="15"/>
      <c r="AL388" s="15"/>
      <c r="AM388" s="15"/>
      <c r="AN388" s="15"/>
      <c r="AO388" s="15"/>
      <c r="AP388" s="15"/>
      <c r="AQ388" s="15"/>
      <c r="AR388" s="15"/>
      <c r="AS388" s="15"/>
      <c r="AT388" s="15"/>
      <c r="AU388" s="15"/>
      <c r="AV388" s="15"/>
      <c r="AW388" s="15"/>
      <c r="AX388" s="15"/>
      <c r="AY388" s="6"/>
      <c r="AZ388" s="6"/>
      <c r="BA388" s="6"/>
      <c r="BB388" s="6"/>
      <c r="BC388" s="6"/>
      <c r="BD388" s="6"/>
      <c r="BE388" s="6"/>
      <c r="BF388" s="6"/>
      <c r="BG388" s="6"/>
      <c r="BH388" s="6"/>
      <c r="BI388" s="6"/>
      <c r="BJ388" s="6"/>
      <c r="BK388" s="6"/>
      <c r="BL388" s="6"/>
      <c r="BM388" s="6"/>
      <c r="BN388" s="6"/>
      <c r="BO388" s="6"/>
      <c r="BP388" s="6"/>
      <c r="BQ388" s="6"/>
      <c r="BR388" s="6"/>
      <c r="BS388" s="6"/>
      <c r="BT388" s="6"/>
      <c r="BU388" s="6"/>
      <c r="BV388" s="6"/>
      <c r="BW388" s="6"/>
      <c r="BX388" s="6"/>
      <c r="BY388" s="6"/>
      <c r="BZ388" s="6"/>
      <c r="CA388" s="6"/>
      <c r="CB388" s="6"/>
    </row>
    <row r="389" spans="1:80" ht="34.15" customHeight="1">
      <c r="A389" s="2"/>
      <c r="B389" s="2"/>
      <c r="C389" s="2"/>
      <c r="D389" s="2"/>
      <c r="E389" s="2"/>
      <c r="F389" s="15"/>
      <c r="G389" s="2"/>
      <c r="H389" s="2"/>
      <c r="I389" s="2"/>
      <c r="J389" s="2"/>
      <c r="K389" s="2"/>
      <c r="L389" s="2"/>
      <c r="M389" s="2"/>
      <c r="N389" s="546"/>
      <c r="O389" s="2"/>
      <c r="P389" s="2"/>
      <c r="Q389" s="2"/>
      <c r="R389" s="2"/>
      <c r="S389" s="2"/>
      <c r="T389" s="2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5"/>
      <c r="AG389" s="15"/>
      <c r="AH389" s="15"/>
      <c r="AI389" s="15"/>
      <c r="AJ389" s="15"/>
      <c r="AK389" s="15"/>
      <c r="AL389" s="15"/>
      <c r="AM389" s="15"/>
      <c r="AN389" s="15"/>
      <c r="AO389" s="15"/>
      <c r="AP389" s="15"/>
      <c r="AQ389" s="15"/>
      <c r="AR389" s="15"/>
      <c r="AS389" s="15"/>
      <c r="AT389" s="15"/>
      <c r="AU389" s="15"/>
      <c r="AV389" s="15"/>
      <c r="AW389" s="15"/>
      <c r="AX389" s="15"/>
      <c r="AY389" s="6"/>
      <c r="AZ389" s="6"/>
      <c r="BA389" s="6"/>
      <c r="BB389" s="6"/>
      <c r="BC389" s="6"/>
      <c r="BD389" s="6"/>
      <c r="BE389" s="6"/>
      <c r="BF389" s="6"/>
      <c r="BG389" s="6"/>
      <c r="BH389" s="6"/>
      <c r="BI389" s="6"/>
      <c r="BJ389" s="6"/>
      <c r="BK389" s="6"/>
      <c r="BL389" s="6"/>
      <c r="BM389" s="6"/>
      <c r="BN389" s="6"/>
      <c r="BO389" s="6"/>
      <c r="BP389" s="6"/>
      <c r="BQ389" s="6"/>
      <c r="BR389" s="6"/>
      <c r="BS389" s="6"/>
      <c r="BT389" s="6"/>
      <c r="BU389" s="6"/>
      <c r="BV389" s="6"/>
      <c r="BW389" s="6"/>
      <c r="BX389" s="6"/>
      <c r="BY389" s="6"/>
      <c r="BZ389" s="6"/>
      <c r="CA389" s="6"/>
      <c r="CB389" s="6"/>
    </row>
    <row r="390" spans="1:80" ht="34.15" customHeight="1">
      <c r="A390" s="2"/>
      <c r="B390" s="2"/>
      <c r="C390" s="2"/>
      <c r="D390" s="2"/>
      <c r="E390" s="2"/>
      <c r="F390" s="15"/>
      <c r="G390" s="2"/>
      <c r="H390" s="2"/>
      <c r="I390" s="2"/>
      <c r="J390" s="2"/>
      <c r="K390" s="2"/>
      <c r="L390" s="2"/>
      <c r="M390" s="2"/>
      <c r="N390" s="546"/>
      <c r="O390" s="2"/>
      <c r="P390" s="2"/>
      <c r="Q390" s="2"/>
      <c r="R390" s="2"/>
      <c r="S390" s="2"/>
      <c r="T390" s="2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5"/>
      <c r="AG390" s="15"/>
      <c r="AH390" s="15"/>
      <c r="AI390" s="15"/>
      <c r="AJ390" s="15"/>
      <c r="AK390" s="15"/>
      <c r="AL390" s="15"/>
      <c r="AM390" s="15"/>
      <c r="AN390" s="15"/>
      <c r="AO390" s="15"/>
      <c r="AP390" s="15"/>
      <c r="AQ390" s="15"/>
      <c r="AR390" s="15"/>
      <c r="AS390" s="15"/>
      <c r="AT390" s="15"/>
      <c r="AU390" s="15"/>
      <c r="AV390" s="15"/>
      <c r="AW390" s="15"/>
      <c r="AX390" s="15"/>
      <c r="AY390" s="6"/>
      <c r="AZ390" s="6"/>
      <c r="BA390" s="6"/>
      <c r="BB390" s="6"/>
      <c r="BC390" s="6"/>
      <c r="BD390" s="6"/>
      <c r="BE390" s="6"/>
      <c r="BF390" s="6"/>
      <c r="BG390" s="6"/>
      <c r="BH390" s="6"/>
      <c r="BI390" s="6"/>
      <c r="BJ390" s="6"/>
      <c r="BK390" s="6"/>
      <c r="BL390" s="6"/>
      <c r="BM390" s="6"/>
      <c r="BN390" s="6"/>
      <c r="BO390" s="6"/>
      <c r="BP390" s="6"/>
      <c r="BQ390" s="6"/>
      <c r="BR390" s="6"/>
      <c r="BS390" s="6"/>
      <c r="BT390" s="6"/>
      <c r="BU390" s="6"/>
      <c r="BV390" s="6"/>
      <c r="BW390" s="6"/>
      <c r="BX390" s="6"/>
      <c r="BY390" s="6"/>
      <c r="BZ390" s="6"/>
      <c r="CA390" s="6"/>
      <c r="CB390" s="6"/>
    </row>
    <row r="391" spans="1:80" ht="34.15" customHeight="1">
      <c r="A391" s="2"/>
      <c r="B391" s="2"/>
      <c r="C391" s="2"/>
      <c r="D391" s="2"/>
      <c r="E391" s="2"/>
      <c r="F391" s="15"/>
      <c r="G391" s="2"/>
      <c r="H391" s="2"/>
      <c r="I391" s="2"/>
      <c r="J391" s="2"/>
      <c r="K391" s="2"/>
      <c r="L391" s="2"/>
      <c r="M391" s="2"/>
      <c r="N391" s="546"/>
      <c r="O391" s="2"/>
      <c r="P391" s="2"/>
      <c r="Q391" s="2"/>
      <c r="R391" s="2"/>
      <c r="S391" s="2"/>
      <c r="T391" s="2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5"/>
      <c r="AG391" s="15"/>
      <c r="AH391" s="15"/>
      <c r="AI391" s="15"/>
      <c r="AJ391" s="15"/>
      <c r="AK391" s="15"/>
      <c r="AL391" s="15"/>
      <c r="AM391" s="15"/>
      <c r="AN391" s="15"/>
      <c r="AO391" s="15"/>
      <c r="AP391" s="15"/>
      <c r="AQ391" s="15"/>
      <c r="AR391" s="15"/>
      <c r="AS391" s="15"/>
      <c r="AT391" s="15"/>
      <c r="AU391" s="15"/>
      <c r="AV391" s="15"/>
      <c r="AW391" s="15"/>
      <c r="AX391" s="15"/>
      <c r="AY391" s="6"/>
      <c r="AZ391" s="6"/>
      <c r="BA391" s="6"/>
      <c r="BB391" s="6"/>
      <c r="BC391" s="6"/>
      <c r="BD391" s="6"/>
      <c r="BE391" s="6"/>
      <c r="BF391" s="6"/>
      <c r="BG391" s="6"/>
      <c r="BH391" s="6"/>
      <c r="BI391" s="6"/>
      <c r="BJ391" s="6"/>
      <c r="BK391" s="6"/>
      <c r="BL391" s="6"/>
      <c r="BM391" s="6"/>
      <c r="BN391" s="6"/>
      <c r="BO391" s="6"/>
      <c r="BP391" s="6"/>
      <c r="BQ391" s="6"/>
      <c r="BR391" s="6"/>
      <c r="BS391" s="6"/>
      <c r="BT391" s="6"/>
      <c r="BU391" s="6"/>
      <c r="BV391" s="6"/>
      <c r="BW391" s="6"/>
      <c r="BX391" s="6"/>
      <c r="BY391" s="6"/>
      <c r="BZ391" s="6"/>
      <c r="CA391" s="6"/>
      <c r="CB391" s="6"/>
    </row>
    <row r="392" spans="1:80" ht="34.15" customHeight="1">
      <c r="A392" s="2"/>
      <c r="B392" s="2"/>
      <c r="C392" s="2"/>
      <c r="D392" s="2"/>
      <c r="E392" s="2"/>
      <c r="F392" s="15"/>
      <c r="G392" s="2"/>
      <c r="H392" s="2"/>
      <c r="I392" s="2"/>
      <c r="J392" s="2"/>
      <c r="K392" s="2"/>
      <c r="L392" s="2"/>
      <c r="M392" s="2"/>
      <c r="N392" s="546"/>
      <c r="O392" s="2"/>
      <c r="P392" s="2"/>
      <c r="Q392" s="2"/>
      <c r="R392" s="2"/>
      <c r="S392" s="2"/>
      <c r="T392" s="2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5"/>
      <c r="AG392" s="15"/>
      <c r="AH392" s="15"/>
      <c r="AI392" s="15"/>
      <c r="AJ392" s="15"/>
      <c r="AK392" s="15"/>
      <c r="AL392" s="15"/>
      <c r="AM392" s="15"/>
      <c r="AN392" s="15"/>
      <c r="AO392" s="15"/>
      <c r="AP392" s="15"/>
      <c r="AQ392" s="15"/>
      <c r="AR392" s="15"/>
      <c r="AS392" s="15"/>
      <c r="AT392" s="15"/>
      <c r="AU392" s="15"/>
      <c r="AV392" s="15"/>
      <c r="AW392" s="15"/>
      <c r="AX392" s="15"/>
      <c r="AY392" s="6"/>
      <c r="AZ392" s="6"/>
      <c r="BA392" s="6"/>
      <c r="BB392" s="6"/>
      <c r="BC392" s="6"/>
      <c r="BD392" s="6"/>
      <c r="BE392" s="6"/>
      <c r="BF392" s="6"/>
      <c r="BG392" s="6"/>
      <c r="BH392" s="6"/>
      <c r="BI392" s="6"/>
      <c r="BJ392" s="6"/>
      <c r="BK392" s="6"/>
      <c r="BL392" s="6"/>
      <c r="BM392" s="6"/>
      <c r="BN392" s="6"/>
      <c r="BO392" s="6"/>
      <c r="BP392" s="6"/>
      <c r="BQ392" s="6"/>
      <c r="BR392" s="6"/>
      <c r="BS392" s="6"/>
      <c r="BT392" s="6"/>
      <c r="BU392" s="6"/>
      <c r="BV392" s="6"/>
      <c r="BW392" s="6"/>
      <c r="BX392" s="6"/>
      <c r="BY392" s="6"/>
      <c r="BZ392" s="6"/>
      <c r="CA392" s="6"/>
      <c r="CB392" s="6"/>
    </row>
    <row r="393" spans="1:80" ht="34.15" customHeight="1">
      <c r="A393" s="2"/>
      <c r="B393" s="2"/>
      <c r="C393" s="2"/>
      <c r="D393" s="2"/>
      <c r="E393" s="2"/>
      <c r="F393" s="15"/>
      <c r="G393" s="2"/>
      <c r="H393" s="2"/>
      <c r="I393" s="2"/>
      <c r="J393" s="2"/>
      <c r="K393" s="2"/>
      <c r="L393" s="2"/>
      <c r="M393" s="2"/>
      <c r="N393" s="546"/>
      <c r="O393" s="2"/>
      <c r="P393" s="2"/>
      <c r="Q393" s="2"/>
      <c r="R393" s="2"/>
      <c r="S393" s="2"/>
      <c r="T393" s="2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5"/>
      <c r="AG393" s="15"/>
      <c r="AH393" s="15"/>
      <c r="AI393" s="15"/>
      <c r="AJ393" s="15"/>
      <c r="AK393" s="15"/>
      <c r="AL393" s="15"/>
      <c r="AM393" s="15"/>
      <c r="AN393" s="15"/>
      <c r="AO393" s="15"/>
      <c r="AP393" s="15"/>
      <c r="AQ393" s="15"/>
      <c r="AR393" s="15"/>
      <c r="AS393" s="15"/>
      <c r="AT393" s="15"/>
      <c r="AU393" s="15"/>
      <c r="AV393" s="15"/>
      <c r="AW393" s="15"/>
      <c r="AX393" s="15"/>
      <c r="AY393" s="6"/>
      <c r="AZ393" s="6"/>
      <c r="BA393" s="6"/>
      <c r="BB393" s="6"/>
      <c r="BC393" s="6"/>
      <c r="BD393" s="6"/>
      <c r="BE393" s="6"/>
      <c r="BF393" s="6"/>
      <c r="BG393" s="6"/>
      <c r="BH393" s="6"/>
      <c r="BI393" s="6"/>
      <c r="BJ393" s="6"/>
      <c r="BK393" s="6"/>
      <c r="BL393" s="6"/>
      <c r="BM393" s="6"/>
      <c r="BN393" s="6"/>
      <c r="BO393" s="6"/>
      <c r="BP393" s="6"/>
      <c r="BQ393" s="6"/>
      <c r="BR393" s="6"/>
      <c r="BS393" s="6"/>
      <c r="BT393" s="6"/>
      <c r="BU393" s="6"/>
      <c r="BV393" s="6"/>
      <c r="BW393" s="6"/>
      <c r="BX393" s="6"/>
      <c r="BY393" s="6"/>
      <c r="BZ393" s="6"/>
      <c r="CA393" s="6"/>
      <c r="CB393" s="6"/>
    </row>
    <row r="394" spans="1:80" ht="34.15" customHeight="1">
      <c r="A394" s="2"/>
      <c r="B394" s="2"/>
      <c r="C394" s="2"/>
      <c r="D394" s="2"/>
      <c r="E394" s="2"/>
      <c r="F394" s="15"/>
      <c r="G394" s="2"/>
      <c r="H394" s="2"/>
      <c r="I394" s="2"/>
      <c r="J394" s="2"/>
      <c r="K394" s="2"/>
      <c r="L394" s="2"/>
      <c r="M394" s="2"/>
      <c r="N394" s="546"/>
      <c r="O394" s="2"/>
      <c r="P394" s="2"/>
      <c r="Q394" s="2"/>
      <c r="R394" s="2"/>
      <c r="S394" s="2"/>
      <c r="T394" s="2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5"/>
      <c r="AG394" s="15"/>
      <c r="AH394" s="15"/>
      <c r="AI394" s="15"/>
      <c r="AJ394" s="15"/>
      <c r="AK394" s="15"/>
      <c r="AL394" s="15"/>
      <c r="AM394" s="15"/>
      <c r="AN394" s="15"/>
      <c r="AO394" s="15"/>
      <c r="AP394" s="15"/>
      <c r="AQ394" s="15"/>
      <c r="AR394" s="15"/>
      <c r="AS394" s="15"/>
      <c r="AT394" s="15"/>
      <c r="AU394" s="15"/>
      <c r="AV394" s="15"/>
      <c r="AW394" s="15"/>
      <c r="AX394" s="15"/>
      <c r="AY394" s="6"/>
      <c r="AZ394" s="6"/>
      <c r="BA394" s="6"/>
      <c r="BB394" s="6"/>
      <c r="BC394" s="6"/>
      <c r="BD394" s="6"/>
      <c r="BE394" s="6"/>
      <c r="BF394" s="6"/>
      <c r="BG394" s="6"/>
      <c r="BH394" s="6"/>
      <c r="BI394" s="6"/>
      <c r="BJ394" s="6"/>
      <c r="BK394" s="6"/>
      <c r="BL394" s="6"/>
      <c r="BM394" s="6"/>
      <c r="BN394" s="6"/>
      <c r="BO394" s="6"/>
      <c r="BP394" s="6"/>
      <c r="BQ394" s="6"/>
      <c r="BR394" s="6"/>
      <c r="BS394" s="6"/>
      <c r="BT394" s="6"/>
      <c r="BU394" s="6"/>
      <c r="BV394" s="6"/>
      <c r="BW394" s="6"/>
      <c r="BX394" s="6"/>
      <c r="BY394" s="6"/>
      <c r="BZ394" s="6"/>
      <c r="CA394" s="6"/>
      <c r="CB394" s="6"/>
    </row>
    <row r="395" spans="1:80" ht="34.15" customHeight="1">
      <c r="A395" s="2"/>
      <c r="B395" s="2"/>
      <c r="C395" s="2"/>
      <c r="D395" s="2"/>
      <c r="E395" s="2"/>
      <c r="F395" s="15"/>
      <c r="G395" s="2"/>
      <c r="H395" s="2"/>
      <c r="I395" s="2"/>
      <c r="J395" s="2"/>
      <c r="K395" s="2"/>
      <c r="L395" s="2"/>
      <c r="M395" s="2"/>
      <c r="N395" s="546"/>
      <c r="O395" s="2"/>
      <c r="P395" s="2"/>
      <c r="Q395" s="2"/>
      <c r="R395" s="2"/>
      <c r="S395" s="2"/>
      <c r="T395" s="2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5"/>
      <c r="AG395" s="15"/>
      <c r="AH395" s="15"/>
      <c r="AI395" s="15"/>
      <c r="AJ395" s="15"/>
      <c r="AK395" s="15"/>
      <c r="AL395" s="15"/>
      <c r="AM395" s="15"/>
      <c r="AN395" s="15"/>
      <c r="AO395" s="15"/>
      <c r="AP395" s="15"/>
      <c r="AQ395" s="15"/>
      <c r="AR395" s="15"/>
      <c r="AS395" s="15"/>
      <c r="AT395" s="15"/>
      <c r="AU395" s="15"/>
      <c r="AV395" s="15"/>
      <c r="AW395" s="15"/>
      <c r="AX395" s="15"/>
      <c r="AY395" s="6"/>
      <c r="AZ395" s="6"/>
      <c r="BA395" s="6"/>
      <c r="BB395" s="6"/>
      <c r="BC395" s="6"/>
      <c r="BD395" s="6"/>
      <c r="BE395" s="6"/>
      <c r="BF395" s="6"/>
      <c r="BG395" s="6"/>
      <c r="BH395" s="6"/>
      <c r="BI395" s="6"/>
      <c r="BJ395" s="6"/>
      <c r="BK395" s="6"/>
      <c r="BL395" s="6"/>
      <c r="BM395" s="6"/>
      <c r="BN395" s="6"/>
      <c r="BO395" s="6"/>
      <c r="BP395" s="6"/>
      <c r="BQ395" s="6"/>
      <c r="BR395" s="6"/>
      <c r="BS395" s="6"/>
      <c r="BT395" s="6"/>
      <c r="BU395" s="6"/>
      <c r="BV395" s="6"/>
      <c r="BW395" s="6"/>
      <c r="BX395" s="6"/>
      <c r="BY395" s="6"/>
      <c r="BZ395" s="6"/>
      <c r="CA395" s="6"/>
      <c r="CB395" s="6"/>
    </row>
    <row r="396" spans="1:80" ht="34.15" customHeight="1">
      <c r="A396" s="2"/>
      <c r="B396" s="2"/>
      <c r="C396" s="2"/>
      <c r="D396" s="2"/>
      <c r="E396" s="2"/>
      <c r="F396" s="15"/>
      <c r="G396" s="2"/>
      <c r="H396" s="2"/>
      <c r="I396" s="2"/>
      <c r="J396" s="2"/>
      <c r="K396" s="2"/>
      <c r="L396" s="2"/>
      <c r="M396" s="2"/>
      <c r="N396" s="546"/>
      <c r="O396" s="2"/>
      <c r="P396" s="2"/>
      <c r="Q396" s="2"/>
      <c r="R396" s="2"/>
      <c r="S396" s="2"/>
      <c r="T396" s="2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5"/>
      <c r="AG396" s="15"/>
      <c r="AH396" s="15"/>
      <c r="AI396" s="15"/>
      <c r="AJ396" s="15"/>
      <c r="AK396" s="15"/>
      <c r="AL396" s="15"/>
      <c r="AM396" s="15"/>
      <c r="AN396" s="15"/>
      <c r="AO396" s="15"/>
      <c r="AP396" s="15"/>
      <c r="AQ396" s="15"/>
      <c r="AR396" s="15"/>
      <c r="AS396" s="15"/>
      <c r="AT396" s="15"/>
      <c r="AU396" s="15"/>
      <c r="AV396" s="15"/>
      <c r="AW396" s="15"/>
      <c r="AX396" s="15"/>
      <c r="AY396" s="6"/>
      <c r="AZ396" s="6"/>
      <c r="BA396" s="6"/>
      <c r="BB396" s="6"/>
      <c r="BC396" s="6"/>
      <c r="BD396" s="6"/>
      <c r="BE396" s="6"/>
      <c r="BF396" s="6"/>
      <c r="BG396" s="6"/>
      <c r="BH396" s="6"/>
      <c r="BI396" s="6"/>
      <c r="BJ396" s="6"/>
      <c r="BK396" s="6"/>
      <c r="BL396" s="6"/>
      <c r="BM396" s="6"/>
      <c r="BN396" s="6"/>
      <c r="BO396" s="6"/>
      <c r="BP396" s="6"/>
      <c r="BQ396" s="6"/>
      <c r="BR396" s="6"/>
      <c r="BS396" s="6"/>
      <c r="BT396" s="6"/>
      <c r="BU396" s="6"/>
      <c r="BV396" s="6"/>
      <c r="BW396" s="6"/>
      <c r="BX396" s="6"/>
      <c r="BY396" s="6"/>
      <c r="BZ396" s="6"/>
      <c r="CA396" s="6"/>
      <c r="CB396" s="6"/>
    </row>
    <row r="397" spans="1:80" ht="34.15" customHeight="1">
      <c r="A397" s="2"/>
      <c r="B397" s="2"/>
      <c r="C397" s="2"/>
      <c r="D397" s="2"/>
      <c r="E397" s="2"/>
      <c r="F397" s="15"/>
      <c r="G397" s="2"/>
      <c r="H397" s="2"/>
      <c r="I397" s="2"/>
      <c r="J397" s="2"/>
      <c r="K397" s="2"/>
      <c r="L397" s="2"/>
      <c r="M397" s="2"/>
      <c r="N397" s="546"/>
      <c r="O397" s="2"/>
      <c r="P397" s="2"/>
      <c r="Q397" s="2"/>
      <c r="R397" s="2"/>
      <c r="S397" s="2"/>
      <c r="T397" s="2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5"/>
      <c r="AG397" s="15"/>
      <c r="AH397" s="15"/>
      <c r="AI397" s="15"/>
      <c r="AJ397" s="15"/>
      <c r="AK397" s="15"/>
      <c r="AL397" s="15"/>
      <c r="AM397" s="15"/>
      <c r="AN397" s="15"/>
      <c r="AO397" s="15"/>
      <c r="AP397" s="15"/>
      <c r="AQ397" s="15"/>
      <c r="AR397" s="15"/>
      <c r="AS397" s="15"/>
      <c r="AT397" s="15"/>
      <c r="AU397" s="15"/>
      <c r="AV397" s="15"/>
      <c r="AW397" s="15"/>
      <c r="AX397" s="15"/>
      <c r="AY397" s="6"/>
      <c r="AZ397" s="6"/>
      <c r="BA397" s="6"/>
      <c r="BB397" s="6"/>
      <c r="BC397" s="6"/>
      <c r="BD397" s="6"/>
      <c r="BE397" s="6"/>
      <c r="BF397" s="6"/>
      <c r="BG397" s="6"/>
      <c r="BH397" s="6"/>
      <c r="BI397" s="6"/>
      <c r="BJ397" s="6"/>
      <c r="BK397" s="6"/>
      <c r="BL397" s="6"/>
      <c r="BM397" s="6"/>
      <c r="BN397" s="6"/>
      <c r="BO397" s="6"/>
      <c r="BP397" s="6"/>
      <c r="BQ397" s="6"/>
      <c r="BR397" s="6"/>
      <c r="BS397" s="6"/>
      <c r="BT397" s="6"/>
      <c r="BU397" s="6"/>
      <c r="BV397" s="6"/>
      <c r="BW397" s="6"/>
      <c r="BX397" s="6"/>
      <c r="BY397" s="6"/>
      <c r="BZ397" s="6"/>
      <c r="CA397" s="6"/>
      <c r="CB397" s="6"/>
    </row>
    <row r="398" spans="1:80" ht="34.15" customHeight="1">
      <c r="A398" s="2"/>
      <c r="B398" s="2"/>
      <c r="C398" s="2"/>
      <c r="D398" s="2"/>
      <c r="E398" s="2"/>
      <c r="F398" s="15"/>
      <c r="G398" s="2"/>
      <c r="H398" s="2"/>
      <c r="I398" s="2"/>
      <c r="J398" s="2"/>
      <c r="K398" s="2"/>
      <c r="L398" s="2"/>
      <c r="M398" s="2"/>
      <c r="N398" s="546"/>
      <c r="O398" s="2"/>
      <c r="P398" s="2"/>
      <c r="Q398" s="2"/>
      <c r="R398" s="2"/>
      <c r="S398" s="2"/>
      <c r="T398" s="2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5"/>
      <c r="AG398" s="15"/>
      <c r="AH398" s="15"/>
      <c r="AI398" s="15"/>
      <c r="AJ398" s="15"/>
      <c r="AK398" s="15"/>
      <c r="AL398" s="15"/>
      <c r="AM398" s="15"/>
      <c r="AN398" s="15"/>
      <c r="AO398" s="15"/>
      <c r="AP398" s="15"/>
      <c r="AQ398" s="15"/>
      <c r="AR398" s="15"/>
      <c r="AS398" s="15"/>
      <c r="AT398" s="15"/>
      <c r="AU398" s="15"/>
      <c r="AV398" s="15"/>
      <c r="AW398" s="15"/>
      <c r="AX398" s="15"/>
      <c r="AY398" s="6"/>
      <c r="AZ398" s="6"/>
      <c r="BA398" s="6"/>
      <c r="BB398" s="6"/>
      <c r="BC398" s="6"/>
      <c r="BD398" s="6"/>
      <c r="BE398" s="6"/>
      <c r="BF398" s="6"/>
      <c r="BG398" s="6"/>
      <c r="BH398" s="6"/>
      <c r="BI398" s="6"/>
      <c r="BJ398" s="6"/>
      <c r="BK398" s="6"/>
      <c r="BL398" s="6"/>
      <c r="BM398" s="6"/>
      <c r="BN398" s="6"/>
      <c r="BO398" s="6"/>
      <c r="BP398" s="6"/>
      <c r="BQ398" s="6"/>
      <c r="BR398" s="6"/>
      <c r="BS398" s="6"/>
      <c r="BT398" s="6"/>
      <c r="BU398" s="6"/>
      <c r="BV398" s="6"/>
      <c r="BW398" s="6"/>
      <c r="BX398" s="6"/>
      <c r="BY398" s="6"/>
      <c r="BZ398" s="6"/>
      <c r="CA398" s="6"/>
      <c r="CB398" s="6"/>
    </row>
    <row r="399" spans="1:80" ht="34.15" customHeight="1">
      <c r="A399" s="2"/>
      <c r="B399" s="2"/>
      <c r="C399" s="2"/>
      <c r="D399" s="2"/>
      <c r="E399" s="2"/>
      <c r="F399" s="15"/>
      <c r="G399" s="2"/>
      <c r="H399" s="2"/>
      <c r="I399" s="2"/>
      <c r="J399" s="2"/>
      <c r="K399" s="2"/>
      <c r="L399" s="2"/>
      <c r="M399" s="2"/>
      <c r="N399" s="546"/>
      <c r="O399" s="2"/>
      <c r="P399" s="2"/>
      <c r="Q399" s="2"/>
      <c r="R399" s="2"/>
      <c r="S399" s="2"/>
      <c r="T399" s="2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5"/>
      <c r="AG399" s="15"/>
      <c r="AH399" s="15"/>
      <c r="AI399" s="15"/>
      <c r="AJ399" s="15"/>
      <c r="AK399" s="15"/>
      <c r="AL399" s="15"/>
      <c r="AM399" s="15"/>
      <c r="AN399" s="15"/>
      <c r="AO399" s="15"/>
      <c r="AP399" s="15"/>
      <c r="AQ399" s="15"/>
      <c r="AR399" s="15"/>
      <c r="AS399" s="15"/>
      <c r="AT399" s="15"/>
      <c r="AU399" s="15"/>
      <c r="AV399" s="15"/>
      <c r="AW399" s="15"/>
      <c r="AX399" s="15"/>
      <c r="AY399" s="6"/>
      <c r="AZ399" s="6"/>
      <c r="BA399" s="6"/>
      <c r="BB399" s="6"/>
      <c r="BC399" s="6"/>
      <c r="BD399" s="6"/>
      <c r="BE399" s="6"/>
      <c r="BF399" s="6"/>
      <c r="BG399" s="6"/>
      <c r="BH399" s="6"/>
      <c r="BI399" s="6"/>
      <c r="BJ399" s="6"/>
      <c r="BK399" s="6"/>
      <c r="BL399" s="6"/>
      <c r="BM399" s="6"/>
      <c r="BN399" s="6"/>
      <c r="BO399" s="6"/>
      <c r="BP399" s="6"/>
      <c r="BQ399" s="6"/>
      <c r="BR399" s="6"/>
      <c r="BS399" s="6"/>
      <c r="BT399" s="6"/>
      <c r="BU399" s="6"/>
      <c r="BV399" s="6"/>
      <c r="BW399" s="6"/>
      <c r="BX399" s="6"/>
      <c r="BY399" s="6"/>
      <c r="BZ399" s="6"/>
      <c r="CA399" s="6"/>
      <c r="CB399" s="6"/>
    </row>
    <row r="400" spans="1:80" ht="34.15" customHeight="1">
      <c r="A400" s="2"/>
      <c r="B400" s="2"/>
      <c r="C400" s="2"/>
      <c r="D400" s="2"/>
      <c r="E400" s="2"/>
      <c r="F400" s="15"/>
      <c r="G400" s="2"/>
      <c r="H400" s="2"/>
      <c r="I400" s="2"/>
      <c r="J400" s="2"/>
      <c r="K400" s="2"/>
      <c r="L400" s="2"/>
      <c r="M400" s="2"/>
      <c r="N400" s="546"/>
      <c r="O400" s="2"/>
      <c r="P400" s="2"/>
      <c r="Q400" s="2"/>
      <c r="R400" s="2"/>
      <c r="S400" s="2"/>
      <c r="T400" s="2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5"/>
      <c r="AG400" s="15"/>
      <c r="AH400" s="15"/>
      <c r="AI400" s="15"/>
      <c r="AJ400" s="15"/>
      <c r="AK400" s="15"/>
      <c r="AL400" s="15"/>
      <c r="AM400" s="15"/>
      <c r="AN400" s="15"/>
      <c r="AO400" s="15"/>
      <c r="AP400" s="15"/>
      <c r="AQ400" s="15"/>
      <c r="AR400" s="15"/>
      <c r="AS400" s="15"/>
      <c r="AT400" s="15"/>
      <c r="AU400" s="15"/>
      <c r="AV400" s="15"/>
      <c r="AW400" s="15"/>
      <c r="AX400" s="15"/>
      <c r="AY400" s="6"/>
      <c r="AZ400" s="6"/>
      <c r="BA400" s="6"/>
      <c r="BB400" s="6"/>
      <c r="BC400" s="6"/>
      <c r="BD400" s="6"/>
      <c r="BE400" s="6"/>
      <c r="BF400" s="6"/>
      <c r="BG400" s="6"/>
      <c r="BH400" s="6"/>
      <c r="BI400" s="6"/>
      <c r="BJ400" s="6"/>
      <c r="BK400" s="6"/>
      <c r="BL400" s="6"/>
      <c r="BM400" s="6"/>
      <c r="BN400" s="6"/>
      <c r="BO400" s="6"/>
      <c r="BP400" s="6"/>
      <c r="BQ400" s="6"/>
      <c r="BR400" s="6"/>
      <c r="BS400" s="6"/>
      <c r="BT400" s="6"/>
      <c r="BU400" s="6"/>
      <c r="BV400" s="6"/>
      <c r="BW400" s="6"/>
      <c r="BX400" s="6"/>
      <c r="BY400" s="6"/>
      <c r="BZ400" s="6"/>
      <c r="CA400" s="6"/>
      <c r="CB400" s="6"/>
    </row>
    <row r="401" spans="1:80" ht="34.15" customHeight="1">
      <c r="A401" s="2"/>
      <c r="B401" s="2"/>
      <c r="C401" s="2"/>
      <c r="D401" s="2"/>
      <c r="E401" s="2"/>
      <c r="F401" s="15"/>
      <c r="G401" s="2"/>
      <c r="H401" s="2"/>
      <c r="I401" s="2"/>
      <c r="J401" s="2"/>
      <c r="K401" s="2"/>
      <c r="L401" s="2"/>
      <c r="M401" s="2"/>
      <c r="N401" s="546"/>
      <c r="O401" s="2"/>
      <c r="P401" s="2"/>
      <c r="Q401" s="2"/>
      <c r="R401" s="2"/>
      <c r="S401" s="2"/>
      <c r="T401" s="2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5"/>
      <c r="AG401" s="15"/>
      <c r="AH401" s="15"/>
      <c r="AI401" s="15"/>
      <c r="AJ401" s="15"/>
      <c r="AK401" s="15"/>
      <c r="AL401" s="15"/>
      <c r="AM401" s="15"/>
      <c r="AN401" s="15"/>
      <c r="AO401" s="15"/>
      <c r="AP401" s="15"/>
      <c r="AQ401" s="15"/>
      <c r="AR401" s="15"/>
      <c r="AS401" s="15"/>
      <c r="AT401" s="15"/>
      <c r="AU401" s="15"/>
      <c r="AV401" s="15"/>
      <c r="AW401" s="15"/>
      <c r="AX401" s="15"/>
      <c r="AY401" s="6"/>
      <c r="AZ401" s="6"/>
      <c r="BA401" s="6"/>
      <c r="BB401" s="6"/>
      <c r="BC401" s="6"/>
      <c r="BD401" s="6"/>
      <c r="BE401" s="6"/>
      <c r="BF401" s="6"/>
      <c r="BG401" s="6"/>
      <c r="BH401" s="6"/>
      <c r="BI401" s="6"/>
      <c r="BJ401" s="6"/>
      <c r="BK401" s="6"/>
      <c r="BL401" s="6"/>
      <c r="BM401" s="6"/>
      <c r="BN401" s="6"/>
      <c r="BO401" s="6"/>
      <c r="BP401" s="6"/>
      <c r="BQ401" s="6"/>
      <c r="BR401" s="6"/>
      <c r="BS401" s="6"/>
      <c r="BT401" s="6"/>
      <c r="BU401" s="6"/>
      <c r="BV401" s="6"/>
      <c r="BW401" s="6"/>
      <c r="BX401" s="6"/>
      <c r="BY401" s="6"/>
      <c r="BZ401" s="6"/>
      <c r="CA401" s="6"/>
      <c r="CB401" s="6"/>
    </row>
    <row r="402" spans="1:80" ht="34.15" customHeight="1">
      <c r="A402" s="2"/>
      <c r="B402" s="2"/>
      <c r="C402" s="2"/>
      <c r="D402" s="2"/>
      <c r="E402" s="2"/>
      <c r="F402" s="15"/>
      <c r="G402" s="2"/>
      <c r="H402" s="2"/>
      <c r="I402" s="2"/>
      <c r="J402" s="2"/>
      <c r="K402" s="2"/>
      <c r="L402" s="2"/>
      <c r="M402" s="2"/>
      <c r="N402" s="546"/>
      <c r="O402" s="2"/>
      <c r="P402" s="2"/>
      <c r="Q402" s="2"/>
      <c r="R402" s="2"/>
      <c r="S402" s="2"/>
      <c r="T402" s="2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5"/>
      <c r="AG402" s="15"/>
      <c r="AH402" s="15"/>
      <c r="AI402" s="15"/>
      <c r="AJ402" s="15"/>
      <c r="AK402" s="15"/>
      <c r="AL402" s="15"/>
      <c r="AM402" s="15"/>
      <c r="AN402" s="15"/>
      <c r="AO402" s="15"/>
      <c r="AP402" s="15"/>
      <c r="AQ402" s="15"/>
      <c r="AR402" s="15"/>
      <c r="AS402" s="15"/>
      <c r="AT402" s="15"/>
      <c r="AU402" s="15"/>
      <c r="AV402" s="15"/>
      <c r="AW402" s="15"/>
      <c r="AX402" s="15"/>
      <c r="AY402" s="6"/>
      <c r="AZ402" s="6"/>
      <c r="BA402" s="6"/>
      <c r="BB402" s="6"/>
      <c r="BC402" s="6"/>
      <c r="BD402" s="6"/>
      <c r="BE402" s="6"/>
      <c r="BF402" s="6"/>
      <c r="BG402" s="6"/>
      <c r="BH402" s="6"/>
      <c r="BI402" s="6"/>
      <c r="BJ402" s="6"/>
      <c r="BK402" s="6"/>
      <c r="BL402" s="6"/>
      <c r="BM402" s="6"/>
      <c r="BN402" s="6"/>
      <c r="BO402" s="6"/>
      <c r="BP402" s="6"/>
      <c r="BQ402" s="6"/>
      <c r="BR402" s="6"/>
      <c r="BS402" s="6"/>
      <c r="BT402" s="6"/>
      <c r="BU402" s="6"/>
      <c r="BV402" s="6"/>
      <c r="BW402" s="6"/>
      <c r="BX402" s="6"/>
      <c r="BY402" s="6"/>
      <c r="BZ402" s="6"/>
      <c r="CA402" s="6"/>
      <c r="CB402" s="6"/>
    </row>
    <row r="403" spans="1:80" ht="34.15" customHeight="1">
      <c r="A403" s="2"/>
      <c r="B403" s="2"/>
      <c r="C403" s="2"/>
      <c r="D403" s="2"/>
      <c r="E403" s="2"/>
      <c r="F403" s="15"/>
      <c r="G403" s="2"/>
      <c r="H403" s="2"/>
      <c r="I403" s="2"/>
      <c r="J403" s="2"/>
      <c r="K403" s="2"/>
      <c r="L403" s="2"/>
      <c r="M403" s="2"/>
      <c r="N403" s="546"/>
      <c r="O403" s="2"/>
      <c r="P403" s="2"/>
      <c r="Q403" s="2"/>
      <c r="R403" s="2"/>
      <c r="S403" s="2"/>
      <c r="T403" s="2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5"/>
      <c r="AG403" s="15"/>
      <c r="AH403" s="15"/>
      <c r="AI403" s="15"/>
      <c r="AJ403" s="15"/>
      <c r="AK403" s="15"/>
      <c r="AL403" s="15"/>
      <c r="AM403" s="15"/>
      <c r="AN403" s="15"/>
      <c r="AO403" s="15"/>
      <c r="AP403" s="15"/>
      <c r="AQ403" s="15"/>
      <c r="AR403" s="15"/>
      <c r="AS403" s="15"/>
      <c r="AT403" s="15"/>
      <c r="AU403" s="15"/>
      <c r="AV403" s="15"/>
      <c r="AW403" s="15"/>
      <c r="AX403" s="15"/>
      <c r="AY403" s="6"/>
      <c r="AZ403" s="6"/>
      <c r="BA403" s="6"/>
      <c r="BB403" s="6"/>
      <c r="BC403" s="6"/>
      <c r="BD403" s="6"/>
      <c r="BE403" s="6"/>
      <c r="BF403" s="6"/>
      <c r="BG403" s="6"/>
      <c r="BH403" s="6"/>
      <c r="BI403" s="6"/>
      <c r="BJ403" s="6"/>
      <c r="BK403" s="6"/>
      <c r="BL403" s="6"/>
      <c r="BM403" s="6"/>
      <c r="BN403" s="6"/>
      <c r="BO403" s="6"/>
      <c r="BP403" s="6"/>
      <c r="BQ403" s="6"/>
      <c r="BR403" s="6"/>
      <c r="BS403" s="6"/>
      <c r="BT403" s="6"/>
      <c r="BU403" s="6"/>
      <c r="BV403" s="6"/>
      <c r="BW403" s="6"/>
      <c r="BX403" s="6"/>
      <c r="BY403" s="6"/>
      <c r="BZ403" s="6"/>
      <c r="CA403" s="6"/>
      <c r="CB403" s="6"/>
    </row>
    <row r="404" spans="1:80" ht="34.15" customHeight="1">
      <c r="A404" s="2"/>
      <c r="B404" s="2"/>
      <c r="C404" s="2"/>
      <c r="D404" s="2"/>
      <c r="E404" s="2"/>
      <c r="F404" s="15"/>
      <c r="G404" s="2"/>
      <c r="H404" s="2"/>
      <c r="I404" s="2"/>
      <c r="J404" s="2"/>
      <c r="K404" s="2"/>
      <c r="L404" s="2"/>
      <c r="M404" s="2"/>
      <c r="N404" s="546"/>
      <c r="O404" s="2"/>
      <c r="P404" s="2"/>
      <c r="Q404" s="2"/>
      <c r="R404" s="2"/>
      <c r="S404" s="2"/>
      <c r="T404" s="2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5"/>
      <c r="AG404" s="15"/>
      <c r="AH404" s="15"/>
      <c r="AI404" s="15"/>
      <c r="AJ404" s="15"/>
      <c r="AK404" s="15"/>
      <c r="AL404" s="15"/>
      <c r="AM404" s="15"/>
      <c r="AN404" s="15"/>
      <c r="AO404" s="15"/>
      <c r="AP404" s="15"/>
      <c r="AQ404" s="15"/>
      <c r="AR404" s="15"/>
      <c r="AS404" s="15"/>
      <c r="AT404" s="15"/>
      <c r="AU404" s="15"/>
      <c r="AV404" s="15"/>
      <c r="AW404" s="15"/>
      <c r="AX404" s="15"/>
      <c r="AY404" s="6"/>
      <c r="AZ404" s="6"/>
      <c r="BA404" s="6"/>
      <c r="BB404" s="6"/>
      <c r="BC404" s="6"/>
      <c r="BD404" s="6"/>
      <c r="BE404" s="6"/>
      <c r="BF404" s="6"/>
      <c r="BG404" s="6"/>
      <c r="BH404" s="6"/>
      <c r="BI404" s="6"/>
      <c r="BJ404" s="6"/>
      <c r="BK404" s="6"/>
      <c r="BL404" s="6"/>
      <c r="BM404" s="6"/>
      <c r="BN404" s="6"/>
      <c r="BO404" s="6"/>
      <c r="BP404" s="6"/>
      <c r="BQ404" s="6"/>
      <c r="BR404" s="6"/>
      <c r="BS404" s="6"/>
      <c r="BT404" s="6"/>
      <c r="BU404" s="6"/>
      <c r="BV404" s="6"/>
      <c r="BW404" s="6"/>
      <c r="BX404" s="6"/>
      <c r="BY404" s="6"/>
      <c r="BZ404" s="6"/>
      <c r="CA404" s="6"/>
      <c r="CB404" s="6"/>
    </row>
    <row r="405" spans="1:80" ht="34.15" customHeight="1">
      <c r="A405" s="2"/>
      <c r="B405" s="2"/>
      <c r="C405" s="2"/>
      <c r="D405" s="2"/>
      <c r="E405" s="2"/>
      <c r="F405" s="15"/>
      <c r="G405" s="2"/>
      <c r="H405" s="2"/>
      <c r="I405" s="2"/>
      <c r="J405" s="2"/>
      <c r="K405" s="2"/>
      <c r="L405" s="2"/>
      <c r="M405" s="2"/>
      <c r="N405" s="546"/>
      <c r="O405" s="2"/>
      <c r="P405" s="2"/>
      <c r="Q405" s="2"/>
      <c r="R405" s="2"/>
      <c r="S405" s="2"/>
      <c r="T405" s="2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5"/>
      <c r="AG405" s="15"/>
      <c r="AH405" s="15"/>
      <c r="AI405" s="15"/>
      <c r="AJ405" s="15"/>
      <c r="AK405" s="15"/>
      <c r="AL405" s="15"/>
      <c r="AM405" s="15"/>
      <c r="AN405" s="15"/>
      <c r="AO405" s="15"/>
      <c r="AP405" s="15"/>
      <c r="AQ405" s="15"/>
      <c r="AR405" s="15"/>
      <c r="AS405" s="15"/>
      <c r="AT405" s="15"/>
      <c r="AU405" s="15"/>
      <c r="AV405" s="15"/>
      <c r="AW405" s="15"/>
      <c r="AX405" s="15"/>
      <c r="AY405" s="6"/>
      <c r="AZ405" s="6"/>
      <c r="BA405" s="6"/>
      <c r="BB405" s="6"/>
      <c r="BC405" s="6"/>
      <c r="BD405" s="6"/>
      <c r="BE405" s="6"/>
      <c r="BF405" s="6"/>
      <c r="BG405" s="6"/>
      <c r="BH405" s="6"/>
      <c r="BI405" s="6"/>
      <c r="BJ405" s="6"/>
      <c r="BK405" s="6"/>
      <c r="BL405" s="6"/>
      <c r="BM405" s="6"/>
      <c r="BN405" s="6"/>
      <c r="BO405" s="6"/>
      <c r="BP405" s="6"/>
      <c r="BQ405" s="6"/>
      <c r="BR405" s="6"/>
      <c r="BS405" s="6"/>
      <c r="BT405" s="6"/>
      <c r="BU405" s="6"/>
      <c r="BV405" s="6"/>
      <c r="BW405" s="6"/>
      <c r="BX405" s="6"/>
      <c r="BY405" s="6"/>
      <c r="BZ405" s="6"/>
      <c r="CA405" s="6"/>
      <c r="CB405" s="6"/>
    </row>
    <row r="406" spans="1:80" ht="34.15" customHeight="1">
      <c r="A406" s="2"/>
      <c r="B406" s="2"/>
      <c r="C406" s="2"/>
      <c r="D406" s="2"/>
      <c r="E406" s="2"/>
      <c r="F406" s="15"/>
      <c r="G406" s="2"/>
      <c r="H406" s="2"/>
      <c r="I406" s="2"/>
      <c r="J406" s="2"/>
      <c r="K406" s="2"/>
      <c r="L406" s="2"/>
      <c r="M406" s="2"/>
      <c r="N406" s="546"/>
      <c r="O406" s="2"/>
      <c r="P406" s="2"/>
      <c r="Q406" s="2"/>
      <c r="R406" s="2"/>
      <c r="S406" s="2"/>
      <c r="T406" s="2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5"/>
      <c r="AG406" s="15"/>
      <c r="AH406" s="15"/>
      <c r="AI406" s="15"/>
      <c r="AJ406" s="15"/>
      <c r="AK406" s="15"/>
      <c r="AL406" s="15"/>
      <c r="AM406" s="15"/>
      <c r="AN406" s="15"/>
      <c r="AO406" s="15"/>
      <c r="AP406" s="15"/>
      <c r="AQ406" s="15"/>
      <c r="AR406" s="15"/>
      <c r="AS406" s="15"/>
      <c r="AT406" s="15"/>
      <c r="AU406" s="15"/>
      <c r="AV406" s="15"/>
      <c r="AW406" s="15"/>
      <c r="AX406" s="15"/>
      <c r="AY406" s="6"/>
      <c r="AZ406" s="6"/>
      <c r="BA406" s="6"/>
      <c r="BB406" s="6"/>
      <c r="BC406" s="6"/>
      <c r="BD406" s="6"/>
      <c r="BE406" s="6"/>
      <c r="BF406" s="6"/>
      <c r="BG406" s="6"/>
      <c r="BH406" s="6"/>
      <c r="BI406" s="6"/>
      <c r="BJ406" s="6"/>
      <c r="BK406" s="6"/>
      <c r="BL406" s="6"/>
      <c r="BM406" s="6"/>
      <c r="BN406" s="6"/>
      <c r="BO406" s="6"/>
      <c r="BP406" s="6"/>
      <c r="BQ406" s="6"/>
      <c r="BR406" s="6"/>
      <c r="BS406" s="6"/>
      <c r="BT406" s="6"/>
      <c r="BU406" s="6"/>
      <c r="BV406" s="6"/>
      <c r="BW406" s="6"/>
      <c r="BX406" s="6"/>
      <c r="BY406" s="6"/>
      <c r="BZ406" s="6"/>
      <c r="CA406" s="6"/>
      <c r="CB406" s="6"/>
    </row>
    <row r="407" spans="1:80" ht="34.15" customHeight="1">
      <c r="A407" s="2"/>
      <c r="B407" s="2"/>
      <c r="C407" s="2"/>
      <c r="D407" s="2"/>
      <c r="E407" s="2"/>
      <c r="F407" s="15"/>
      <c r="G407" s="2"/>
      <c r="H407" s="2"/>
      <c r="I407" s="2"/>
      <c r="J407" s="2"/>
      <c r="K407" s="2"/>
      <c r="L407" s="2"/>
      <c r="M407" s="2"/>
      <c r="N407" s="546"/>
      <c r="O407" s="2"/>
      <c r="P407" s="2"/>
      <c r="Q407" s="2"/>
      <c r="R407" s="2"/>
      <c r="S407" s="2"/>
      <c r="T407" s="2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5"/>
      <c r="AG407" s="15"/>
      <c r="AH407" s="15"/>
      <c r="AI407" s="15"/>
      <c r="AJ407" s="15"/>
      <c r="AK407" s="15"/>
      <c r="AL407" s="15"/>
      <c r="AM407" s="15"/>
      <c r="AN407" s="15"/>
      <c r="AO407" s="15"/>
      <c r="AP407" s="15"/>
      <c r="AQ407" s="15"/>
      <c r="AR407" s="15"/>
      <c r="AS407" s="15"/>
      <c r="AT407" s="15"/>
      <c r="AU407" s="15"/>
      <c r="AV407" s="15"/>
      <c r="AW407" s="15"/>
      <c r="AX407" s="15"/>
      <c r="AY407" s="6"/>
      <c r="AZ407" s="6"/>
      <c r="BA407" s="6"/>
      <c r="BB407" s="6"/>
      <c r="BC407" s="6"/>
      <c r="BD407" s="6"/>
      <c r="BE407" s="6"/>
      <c r="BF407" s="6"/>
      <c r="BG407" s="6"/>
      <c r="BH407" s="6"/>
      <c r="BI407" s="6"/>
      <c r="BJ407" s="6"/>
      <c r="BK407" s="6"/>
      <c r="BL407" s="6"/>
      <c r="BM407" s="6"/>
      <c r="BN407" s="6"/>
      <c r="BO407" s="6"/>
      <c r="BP407" s="6"/>
      <c r="BQ407" s="6"/>
      <c r="BR407" s="6"/>
      <c r="BS407" s="6"/>
      <c r="BT407" s="6"/>
      <c r="BU407" s="6"/>
      <c r="BV407" s="6"/>
      <c r="BW407" s="6"/>
      <c r="BX407" s="6"/>
      <c r="BY407" s="6"/>
      <c r="BZ407" s="6"/>
      <c r="CA407" s="6"/>
      <c r="CB407" s="6"/>
    </row>
    <row r="408" spans="1:80" ht="34.15" customHeight="1">
      <c r="A408" s="2"/>
      <c r="B408" s="2"/>
      <c r="C408" s="2"/>
      <c r="D408" s="2"/>
      <c r="E408" s="2"/>
      <c r="F408" s="15"/>
      <c r="G408" s="2"/>
      <c r="H408" s="2"/>
      <c r="I408" s="2"/>
      <c r="J408" s="2"/>
      <c r="K408" s="2"/>
      <c r="L408" s="2"/>
      <c r="M408" s="2"/>
      <c r="N408" s="546"/>
      <c r="O408" s="2"/>
      <c r="P408" s="2"/>
      <c r="Q408" s="2"/>
      <c r="R408" s="2"/>
      <c r="S408" s="2"/>
      <c r="T408" s="2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5"/>
      <c r="AG408" s="15"/>
      <c r="AH408" s="15"/>
      <c r="AI408" s="15"/>
      <c r="AJ408" s="15"/>
      <c r="AK408" s="15"/>
      <c r="AL408" s="15"/>
      <c r="AM408" s="15"/>
      <c r="AN408" s="15"/>
      <c r="AO408" s="15"/>
      <c r="AP408" s="15"/>
      <c r="AQ408" s="15"/>
      <c r="AR408" s="15"/>
      <c r="AS408" s="15"/>
      <c r="AT408" s="15"/>
      <c r="AU408" s="15"/>
      <c r="AV408" s="15"/>
      <c r="AW408" s="15"/>
      <c r="AX408" s="15"/>
      <c r="AY408" s="6"/>
      <c r="AZ408" s="6"/>
      <c r="BA408" s="6"/>
      <c r="BB408" s="6"/>
      <c r="BC408" s="6"/>
      <c r="BD408" s="6"/>
      <c r="BE408" s="6"/>
      <c r="BF408" s="6"/>
      <c r="BG408" s="6"/>
      <c r="BH408" s="6"/>
      <c r="BI408" s="6"/>
      <c r="BJ408" s="6"/>
      <c r="BK408" s="6"/>
      <c r="BL408" s="6"/>
      <c r="BM408" s="6"/>
      <c r="BN408" s="6"/>
      <c r="BO408" s="6"/>
      <c r="BP408" s="6"/>
      <c r="BQ408" s="6"/>
      <c r="BR408" s="6"/>
      <c r="BS408" s="6"/>
      <c r="BT408" s="6"/>
      <c r="BU408" s="6"/>
      <c r="BV408" s="6"/>
      <c r="BW408" s="6"/>
      <c r="BX408" s="6"/>
      <c r="BY408" s="6"/>
      <c r="BZ408" s="6"/>
      <c r="CA408" s="6"/>
      <c r="CB408" s="6"/>
    </row>
    <row r="409" spans="1:80" ht="34.15" customHeight="1">
      <c r="A409" s="2"/>
      <c r="B409" s="2"/>
      <c r="C409" s="2"/>
      <c r="D409" s="2"/>
      <c r="E409" s="2"/>
      <c r="F409" s="15"/>
      <c r="G409" s="2"/>
      <c r="H409" s="2"/>
      <c r="I409" s="2"/>
      <c r="J409" s="2"/>
      <c r="K409" s="2"/>
      <c r="L409" s="2"/>
      <c r="M409" s="2"/>
      <c r="N409" s="546"/>
      <c r="O409" s="2"/>
      <c r="P409" s="2"/>
      <c r="Q409" s="2"/>
      <c r="R409" s="2"/>
      <c r="S409" s="2"/>
      <c r="T409" s="2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5"/>
      <c r="AG409" s="15"/>
      <c r="AH409" s="15"/>
      <c r="AI409" s="15"/>
      <c r="AJ409" s="15"/>
      <c r="AK409" s="15"/>
      <c r="AL409" s="15"/>
      <c r="AM409" s="15"/>
      <c r="AN409" s="15"/>
      <c r="AO409" s="15"/>
      <c r="AP409" s="15"/>
      <c r="AQ409" s="15"/>
      <c r="AR409" s="15"/>
      <c r="AS409" s="15"/>
      <c r="AT409" s="15"/>
      <c r="AU409" s="15"/>
      <c r="AV409" s="15"/>
      <c r="AW409" s="15"/>
      <c r="AX409" s="15"/>
      <c r="AY409" s="6"/>
      <c r="AZ409" s="6"/>
      <c r="BA409" s="6"/>
      <c r="BB409" s="6"/>
      <c r="BC409" s="6"/>
      <c r="BD409" s="6"/>
      <c r="BE409" s="6"/>
      <c r="BF409" s="6"/>
      <c r="BG409" s="6"/>
      <c r="BH409" s="6"/>
      <c r="BI409" s="6"/>
      <c r="BJ409" s="6"/>
      <c r="BK409" s="6"/>
      <c r="BL409" s="6"/>
      <c r="BM409" s="6"/>
      <c r="BN409" s="6"/>
      <c r="BO409" s="6"/>
      <c r="BP409" s="6"/>
      <c r="BQ409" s="6"/>
      <c r="BR409" s="6"/>
      <c r="BS409" s="6"/>
      <c r="BT409" s="6"/>
      <c r="BU409" s="6"/>
      <c r="BV409" s="6"/>
      <c r="BW409" s="6"/>
      <c r="BX409" s="6"/>
      <c r="BY409" s="6"/>
      <c r="BZ409" s="6"/>
      <c r="CA409" s="6"/>
      <c r="CB409" s="6"/>
    </row>
    <row r="410" spans="1:80" ht="34.15" customHeight="1">
      <c r="A410" s="2"/>
      <c r="B410" s="2"/>
      <c r="C410" s="2"/>
      <c r="D410" s="2"/>
      <c r="E410" s="2"/>
      <c r="F410" s="15"/>
      <c r="G410" s="2"/>
      <c r="H410" s="2"/>
      <c r="I410" s="2"/>
      <c r="J410" s="2"/>
      <c r="K410" s="2"/>
      <c r="L410" s="2"/>
      <c r="M410" s="2"/>
      <c r="N410" s="546"/>
      <c r="O410" s="2"/>
      <c r="P410" s="2"/>
      <c r="Q410" s="2"/>
      <c r="R410" s="2"/>
      <c r="S410" s="2"/>
      <c r="T410" s="2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5"/>
      <c r="AG410" s="15"/>
      <c r="AH410" s="15"/>
      <c r="AI410" s="15"/>
      <c r="AJ410" s="15"/>
      <c r="AK410" s="15"/>
      <c r="AL410" s="15"/>
      <c r="AM410" s="15"/>
      <c r="AN410" s="15"/>
      <c r="AO410" s="15"/>
      <c r="AP410" s="15"/>
      <c r="AQ410" s="15"/>
      <c r="AR410" s="15"/>
      <c r="AS410" s="15"/>
      <c r="AT410" s="15"/>
      <c r="AU410" s="15"/>
      <c r="AV410" s="15"/>
      <c r="AW410" s="15"/>
      <c r="AX410" s="15"/>
      <c r="AY410" s="6"/>
      <c r="AZ410" s="6"/>
      <c r="BA410" s="6"/>
      <c r="BB410" s="6"/>
      <c r="BC410" s="6"/>
      <c r="BD410" s="6"/>
      <c r="BE410" s="6"/>
      <c r="BF410" s="6"/>
      <c r="BG410" s="6"/>
      <c r="BH410" s="6"/>
      <c r="BI410" s="6"/>
      <c r="BJ410" s="6"/>
      <c r="BK410" s="6"/>
      <c r="BL410" s="6"/>
      <c r="BM410" s="6"/>
      <c r="BN410" s="6"/>
      <c r="BO410" s="6"/>
      <c r="BP410" s="6"/>
      <c r="BQ410" s="6"/>
      <c r="BR410" s="6"/>
      <c r="BS410" s="6"/>
      <c r="BT410" s="6"/>
      <c r="BU410" s="6"/>
      <c r="BV410" s="6"/>
      <c r="BW410" s="6"/>
      <c r="BX410" s="6"/>
      <c r="BY410" s="6"/>
      <c r="BZ410" s="6"/>
      <c r="CA410" s="6"/>
      <c r="CB410" s="6"/>
    </row>
    <row r="411" spans="1:80" ht="34.15" customHeight="1">
      <c r="A411" s="2"/>
      <c r="B411" s="2"/>
      <c r="C411" s="2"/>
      <c r="D411" s="2"/>
      <c r="E411" s="2"/>
      <c r="F411" s="15"/>
      <c r="G411" s="2"/>
      <c r="H411" s="2"/>
      <c r="I411" s="2"/>
      <c r="J411" s="2"/>
      <c r="K411" s="2"/>
      <c r="L411" s="2"/>
      <c r="M411" s="2"/>
      <c r="N411" s="546"/>
      <c r="O411" s="2"/>
      <c r="P411" s="2"/>
      <c r="Q411" s="2"/>
      <c r="R411" s="2"/>
      <c r="S411" s="2"/>
      <c r="T411" s="2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5"/>
      <c r="AG411" s="15"/>
      <c r="AH411" s="15"/>
      <c r="AI411" s="15"/>
      <c r="AJ411" s="15"/>
      <c r="AK411" s="15"/>
      <c r="AL411" s="15"/>
      <c r="AM411" s="15"/>
      <c r="AN411" s="15"/>
      <c r="AO411" s="15"/>
      <c r="AP411" s="15"/>
      <c r="AQ411" s="15"/>
      <c r="AR411" s="15"/>
      <c r="AS411" s="15"/>
      <c r="AT411" s="15"/>
      <c r="AU411" s="15"/>
      <c r="AV411" s="15"/>
      <c r="AW411" s="15"/>
      <c r="AX411" s="15"/>
      <c r="AY411" s="6"/>
      <c r="AZ411" s="6"/>
      <c r="BA411" s="6"/>
      <c r="BB411" s="6"/>
      <c r="BC411" s="6"/>
      <c r="BD411" s="6"/>
      <c r="BE411" s="6"/>
      <c r="BF411" s="6"/>
      <c r="BG411" s="6"/>
      <c r="BH411" s="6"/>
      <c r="BI411" s="6"/>
      <c r="BJ411" s="6"/>
      <c r="BK411" s="6"/>
      <c r="BL411" s="6"/>
      <c r="BM411" s="6"/>
      <c r="BN411" s="6"/>
      <c r="BO411" s="6"/>
      <c r="BP411" s="6"/>
      <c r="BQ411" s="6"/>
      <c r="BR411" s="6"/>
      <c r="BS411" s="6"/>
      <c r="BT411" s="6"/>
      <c r="BU411" s="6"/>
      <c r="BV411" s="6"/>
      <c r="BW411" s="6"/>
      <c r="BX411" s="6"/>
      <c r="BY411" s="6"/>
      <c r="BZ411" s="6"/>
      <c r="CA411" s="6"/>
      <c r="CB411" s="6"/>
    </row>
    <row r="412" spans="1:80" ht="34.15" customHeight="1">
      <c r="A412" s="2"/>
      <c r="B412" s="2"/>
      <c r="C412" s="2"/>
      <c r="D412" s="2"/>
      <c r="E412" s="2"/>
      <c r="F412" s="15"/>
      <c r="G412" s="2"/>
      <c r="H412" s="2"/>
      <c r="I412" s="2"/>
      <c r="J412" s="2"/>
      <c r="K412" s="2"/>
      <c r="L412" s="2"/>
      <c r="M412" s="2"/>
      <c r="N412" s="546"/>
      <c r="O412" s="2"/>
      <c r="P412" s="2"/>
      <c r="Q412" s="2"/>
      <c r="R412" s="2"/>
      <c r="S412" s="2"/>
      <c r="T412" s="2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5"/>
      <c r="AG412" s="15"/>
      <c r="AH412" s="15"/>
      <c r="AI412" s="15"/>
      <c r="AJ412" s="15"/>
      <c r="AK412" s="15"/>
      <c r="AL412" s="15"/>
      <c r="AM412" s="15"/>
      <c r="AN412" s="15"/>
      <c r="AO412" s="15"/>
      <c r="AP412" s="15"/>
      <c r="AQ412" s="15"/>
      <c r="AR412" s="15"/>
      <c r="AS412" s="15"/>
      <c r="AT412" s="15"/>
      <c r="AU412" s="15"/>
      <c r="AV412" s="15"/>
      <c r="AW412" s="15"/>
      <c r="AX412" s="15"/>
      <c r="AY412" s="6"/>
      <c r="AZ412" s="6"/>
      <c r="BA412" s="6"/>
      <c r="BB412" s="6"/>
      <c r="BC412" s="6"/>
      <c r="BD412" s="6"/>
      <c r="BE412" s="6"/>
      <c r="BF412" s="6"/>
      <c r="BG412" s="6"/>
      <c r="BH412" s="6"/>
      <c r="BI412" s="6"/>
      <c r="BJ412" s="6"/>
      <c r="BK412" s="6"/>
      <c r="BL412" s="6"/>
      <c r="BM412" s="6"/>
      <c r="BN412" s="6"/>
      <c r="BO412" s="6"/>
      <c r="BP412" s="6"/>
      <c r="BQ412" s="6"/>
      <c r="BR412" s="6"/>
      <c r="BS412" s="6"/>
      <c r="BT412" s="6"/>
      <c r="BU412" s="6"/>
      <c r="BV412" s="6"/>
      <c r="BW412" s="6"/>
      <c r="BX412" s="6"/>
      <c r="BY412" s="6"/>
      <c r="BZ412" s="6"/>
      <c r="CA412" s="6"/>
      <c r="CB412" s="6"/>
    </row>
    <row r="413" spans="1:80" ht="34.15" customHeight="1">
      <c r="A413" s="2"/>
      <c r="B413" s="2"/>
      <c r="C413" s="2"/>
      <c r="D413" s="2"/>
      <c r="E413" s="2"/>
      <c r="F413" s="15"/>
      <c r="G413" s="2"/>
      <c r="H413" s="2"/>
      <c r="I413" s="2"/>
      <c r="J413" s="2"/>
      <c r="K413" s="2"/>
      <c r="L413" s="2"/>
      <c r="M413" s="2"/>
      <c r="N413" s="546"/>
      <c r="O413" s="2"/>
      <c r="P413" s="2"/>
      <c r="Q413" s="2"/>
      <c r="R413" s="2"/>
      <c r="S413" s="2"/>
      <c r="T413" s="2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5"/>
      <c r="AG413" s="15"/>
      <c r="AH413" s="15"/>
      <c r="AI413" s="15"/>
      <c r="AJ413" s="15"/>
      <c r="AK413" s="15"/>
      <c r="AL413" s="15"/>
      <c r="AM413" s="15"/>
      <c r="AN413" s="15"/>
      <c r="AO413" s="15"/>
      <c r="AP413" s="15"/>
      <c r="AQ413" s="15"/>
      <c r="AR413" s="15"/>
      <c r="AS413" s="15"/>
      <c r="AT413" s="15"/>
      <c r="AU413" s="15"/>
      <c r="AV413" s="15"/>
      <c r="AW413" s="15"/>
      <c r="AX413" s="15"/>
      <c r="AY413" s="6"/>
      <c r="AZ413" s="6"/>
      <c r="BA413" s="6"/>
      <c r="BB413" s="6"/>
      <c r="BC413" s="6"/>
      <c r="BD413" s="6"/>
      <c r="BE413" s="6"/>
      <c r="BF413" s="6"/>
      <c r="BG413" s="6"/>
      <c r="BH413" s="6"/>
      <c r="BI413" s="6"/>
      <c r="BJ413" s="6"/>
      <c r="BK413" s="6"/>
      <c r="BL413" s="6"/>
      <c r="BM413" s="6"/>
      <c r="BN413" s="6"/>
      <c r="BO413" s="6"/>
      <c r="BP413" s="6"/>
      <c r="BQ413" s="6"/>
      <c r="BR413" s="6"/>
      <c r="BS413" s="6"/>
      <c r="BT413" s="6"/>
      <c r="BU413" s="6"/>
      <c r="BV413" s="6"/>
      <c r="BW413" s="6"/>
      <c r="BX413" s="6"/>
      <c r="BY413" s="6"/>
      <c r="BZ413" s="6"/>
      <c r="CA413" s="6"/>
      <c r="CB413" s="6"/>
    </row>
    <row r="414" spans="1:80" ht="34.15" customHeight="1">
      <c r="A414" s="2"/>
      <c r="B414" s="2"/>
      <c r="C414" s="2"/>
      <c r="D414" s="2"/>
      <c r="E414" s="2"/>
      <c r="F414" s="15"/>
      <c r="G414" s="2"/>
      <c r="H414" s="2"/>
      <c r="I414" s="2"/>
      <c r="J414" s="2"/>
      <c r="K414" s="2"/>
      <c r="L414" s="2"/>
      <c r="M414" s="2"/>
      <c r="N414" s="546"/>
      <c r="O414" s="2"/>
      <c r="P414" s="2"/>
      <c r="Q414" s="2"/>
      <c r="R414" s="2"/>
      <c r="S414" s="2"/>
      <c r="T414" s="2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5"/>
      <c r="AG414" s="15"/>
      <c r="AH414" s="15"/>
      <c r="AI414" s="15"/>
      <c r="AJ414" s="15"/>
      <c r="AK414" s="15"/>
      <c r="AL414" s="15"/>
      <c r="AM414" s="15"/>
      <c r="AN414" s="15"/>
      <c r="AO414" s="15"/>
      <c r="AP414" s="15"/>
      <c r="AQ414" s="15"/>
      <c r="AR414" s="15"/>
      <c r="AS414" s="15"/>
      <c r="AT414" s="15"/>
      <c r="AU414" s="15"/>
      <c r="AV414" s="15"/>
      <c r="AW414" s="15"/>
      <c r="AX414" s="15"/>
      <c r="AY414" s="6"/>
      <c r="AZ414" s="6"/>
      <c r="BA414" s="6"/>
      <c r="BB414" s="6"/>
      <c r="BC414" s="6"/>
      <c r="BD414" s="6"/>
      <c r="BE414" s="6"/>
      <c r="BF414" s="6"/>
      <c r="BG414" s="6"/>
      <c r="BH414" s="6"/>
      <c r="BI414" s="6"/>
      <c r="BJ414" s="6"/>
      <c r="BK414" s="6"/>
      <c r="BL414" s="6"/>
      <c r="BM414" s="6"/>
      <c r="BN414" s="6"/>
      <c r="BO414" s="6"/>
      <c r="BP414" s="6"/>
      <c r="BQ414" s="6"/>
      <c r="BR414" s="6"/>
      <c r="BS414" s="6"/>
      <c r="BT414" s="6"/>
      <c r="BU414" s="6"/>
      <c r="BV414" s="6"/>
      <c r="BW414" s="6"/>
      <c r="BX414" s="6"/>
      <c r="BY414" s="6"/>
      <c r="BZ414" s="6"/>
      <c r="CA414" s="6"/>
      <c r="CB414" s="6"/>
    </row>
    <row r="415" spans="1:80" ht="34.15" customHeight="1">
      <c r="A415" s="2"/>
      <c r="B415" s="2"/>
      <c r="C415" s="2"/>
      <c r="D415" s="2"/>
      <c r="E415" s="2"/>
      <c r="F415" s="15"/>
      <c r="G415" s="2"/>
      <c r="H415" s="2"/>
      <c r="I415" s="2"/>
      <c r="J415" s="2"/>
      <c r="K415" s="2"/>
      <c r="L415" s="2"/>
      <c r="M415" s="2"/>
      <c r="N415" s="546"/>
      <c r="O415" s="2"/>
      <c r="P415" s="2"/>
      <c r="Q415" s="2"/>
      <c r="R415" s="2"/>
      <c r="S415" s="2"/>
      <c r="T415" s="2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5"/>
      <c r="AG415" s="15"/>
      <c r="AH415" s="15"/>
      <c r="AI415" s="15"/>
      <c r="AJ415" s="15"/>
      <c r="AK415" s="15"/>
      <c r="AL415" s="15"/>
      <c r="AM415" s="15"/>
      <c r="AN415" s="15"/>
      <c r="AO415" s="15"/>
      <c r="AP415" s="15"/>
      <c r="AQ415" s="15"/>
      <c r="AR415" s="15"/>
      <c r="AS415" s="15"/>
      <c r="AT415" s="15"/>
      <c r="AU415" s="15"/>
      <c r="AV415" s="15"/>
      <c r="AW415" s="15"/>
      <c r="AX415" s="15"/>
      <c r="AY415" s="6"/>
      <c r="AZ415" s="6"/>
      <c r="BA415" s="6"/>
      <c r="BB415" s="6"/>
      <c r="BC415" s="6"/>
      <c r="BD415" s="6"/>
      <c r="BE415" s="6"/>
      <c r="BF415" s="6"/>
      <c r="BG415" s="6"/>
      <c r="BH415" s="6"/>
      <c r="BI415" s="6"/>
      <c r="BJ415" s="6"/>
      <c r="BK415" s="6"/>
      <c r="BL415" s="6"/>
      <c r="BM415" s="6"/>
      <c r="BN415" s="6"/>
      <c r="BO415" s="6"/>
      <c r="BP415" s="6"/>
      <c r="BQ415" s="6"/>
      <c r="BR415" s="6"/>
      <c r="BS415" s="6"/>
      <c r="BT415" s="6"/>
      <c r="BU415" s="6"/>
      <c r="BV415" s="6"/>
      <c r="BW415" s="6"/>
      <c r="BX415" s="6"/>
      <c r="BY415" s="6"/>
      <c r="BZ415" s="6"/>
      <c r="CA415" s="6"/>
      <c r="CB415" s="6"/>
    </row>
    <row r="416" spans="1:80" ht="34.15" customHeight="1">
      <c r="A416" s="2"/>
      <c r="B416" s="2"/>
      <c r="C416" s="2"/>
      <c r="D416" s="2"/>
      <c r="E416" s="2"/>
      <c r="F416" s="15"/>
      <c r="G416" s="2"/>
      <c r="H416" s="2"/>
      <c r="I416" s="2"/>
      <c r="J416" s="2"/>
      <c r="K416" s="2"/>
      <c r="L416" s="2"/>
      <c r="M416" s="2"/>
      <c r="N416" s="546"/>
      <c r="O416" s="2"/>
      <c r="P416" s="2"/>
      <c r="Q416" s="2"/>
      <c r="R416" s="2"/>
      <c r="S416" s="2"/>
      <c r="T416" s="2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5"/>
      <c r="AG416" s="15"/>
      <c r="AH416" s="15"/>
      <c r="AI416" s="15"/>
      <c r="AJ416" s="15"/>
      <c r="AK416" s="15"/>
      <c r="AL416" s="15"/>
      <c r="AM416" s="15"/>
      <c r="AN416" s="15"/>
      <c r="AO416" s="15"/>
      <c r="AP416" s="15"/>
      <c r="AQ416" s="15"/>
      <c r="AR416" s="15"/>
      <c r="AS416" s="15"/>
      <c r="AT416" s="15"/>
      <c r="AU416" s="15"/>
      <c r="AV416" s="15"/>
      <c r="AW416" s="15"/>
      <c r="AX416" s="15"/>
      <c r="AY416" s="6"/>
      <c r="AZ416" s="6"/>
      <c r="BA416" s="6"/>
      <c r="BB416" s="6"/>
      <c r="BC416" s="6"/>
      <c r="BD416" s="6"/>
      <c r="BE416" s="6"/>
      <c r="BF416" s="6"/>
      <c r="BG416" s="6"/>
      <c r="BH416" s="6"/>
      <c r="BI416" s="6"/>
      <c r="BJ416" s="6"/>
      <c r="BK416" s="6"/>
      <c r="BL416" s="6"/>
      <c r="BM416" s="6"/>
      <c r="BN416" s="6"/>
      <c r="BO416" s="6"/>
      <c r="BP416" s="6"/>
      <c r="BQ416" s="6"/>
      <c r="BR416" s="6"/>
      <c r="BS416" s="6"/>
      <c r="BT416" s="6"/>
      <c r="BU416" s="6"/>
      <c r="BV416" s="6"/>
      <c r="BW416" s="6"/>
      <c r="BX416" s="6"/>
      <c r="BY416" s="6"/>
      <c r="BZ416" s="6"/>
      <c r="CA416" s="6"/>
      <c r="CB416" s="6"/>
    </row>
    <row r="417" spans="1:80" ht="34.15" customHeight="1">
      <c r="A417" s="2"/>
      <c r="B417" s="2"/>
      <c r="C417" s="2"/>
      <c r="D417" s="2"/>
      <c r="E417" s="2"/>
      <c r="F417" s="15"/>
      <c r="G417" s="2"/>
      <c r="H417" s="2"/>
      <c r="I417" s="2"/>
      <c r="J417" s="2"/>
      <c r="K417" s="2"/>
      <c r="L417" s="2"/>
      <c r="M417" s="2"/>
      <c r="N417" s="546"/>
      <c r="O417" s="2"/>
      <c r="P417" s="2"/>
      <c r="Q417" s="2"/>
      <c r="R417" s="2"/>
      <c r="S417" s="2"/>
      <c r="T417" s="2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5"/>
      <c r="AG417" s="15"/>
      <c r="AH417" s="15"/>
      <c r="AI417" s="15"/>
      <c r="AJ417" s="15"/>
      <c r="AK417" s="15"/>
      <c r="AL417" s="15"/>
      <c r="AM417" s="15"/>
      <c r="AN417" s="15"/>
      <c r="AO417" s="15"/>
      <c r="AP417" s="15"/>
      <c r="AQ417" s="15"/>
      <c r="AR417" s="15"/>
      <c r="AS417" s="15"/>
      <c r="AT417" s="15"/>
      <c r="AU417" s="15"/>
      <c r="AV417" s="15"/>
      <c r="AW417" s="15"/>
      <c r="AX417" s="15"/>
      <c r="AY417" s="6"/>
      <c r="AZ417" s="6"/>
      <c r="BA417" s="6"/>
      <c r="BB417" s="6"/>
      <c r="BC417" s="6"/>
      <c r="BD417" s="6"/>
      <c r="BE417" s="6"/>
      <c r="BF417" s="6"/>
      <c r="BG417" s="6"/>
      <c r="BH417" s="6"/>
      <c r="BI417" s="6"/>
      <c r="BJ417" s="6"/>
      <c r="BK417" s="6"/>
      <c r="BL417" s="6"/>
      <c r="BM417" s="6"/>
      <c r="BN417" s="6"/>
      <c r="BO417" s="6"/>
      <c r="BP417" s="6"/>
      <c r="BQ417" s="6"/>
      <c r="BR417" s="6"/>
      <c r="BS417" s="6"/>
      <c r="BT417" s="6"/>
      <c r="BU417" s="6"/>
      <c r="BV417" s="6"/>
      <c r="BW417" s="6"/>
      <c r="BX417" s="6"/>
      <c r="BY417" s="6"/>
      <c r="BZ417" s="6"/>
      <c r="CA417" s="6"/>
      <c r="CB417" s="6"/>
    </row>
    <row r="418" spans="1:80" ht="34.15" customHeight="1">
      <c r="A418" s="2"/>
      <c r="B418" s="2"/>
      <c r="C418" s="2"/>
      <c r="D418" s="2"/>
      <c r="E418" s="2"/>
      <c r="F418" s="15"/>
      <c r="G418" s="2"/>
      <c r="H418" s="2"/>
      <c r="I418" s="2"/>
      <c r="J418" s="2"/>
      <c r="K418" s="2"/>
      <c r="L418" s="2"/>
      <c r="M418" s="2"/>
      <c r="N418" s="546"/>
      <c r="O418" s="2"/>
      <c r="P418" s="2"/>
      <c r="Q418" s="2"/>
      <c r="R418" s="2"/>
      <c r="S418" s="2"/>
      <c r="T418" s="2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5"/>
      <c r="AG418" s="15"/>
      <c r="AH418" s="15"/>
      <c r="AI418" s="15"/>
      <c r="AJ418" s="15"/>
      <c r="AK418" s="15"/>
      <c r="AL418" s="15"/>
      <c r="AM418" s="15"/>
      <c r="AN418" s="15"/>
      <c r="AO418" s="15"/>
      <c r="AP418" s="15"/>
      <c r="AQ418" s="15"/>
      <c r="AR418" s="15"/>
      <c r="AS418" s="15"/>
      <c r="AT418" s="15"/>
      <c r="AU418" s="15"/>
      <c r="AV418" s="15"/>
      <c r="AW418" s="15"/>
      <c r="AX418" s="15"/>
      <c r="AY418" s="6"/>
      <c r="AZ418" s="6"/>
      <c r="BA418" s="6"/>
      <c r="BB418" s="6"/>
      <c r="BC418" s="6"/>
      <c r="BD418" s="6"/>
      <c r="BE418" s="6"/>
      <c r="BF418" s="6"/>
      <c r="BG418" s="6"/>
      <c r="BH418" s="6"/>
      <c r="BI418" s="6"/>
      <c r="BJ418" s="6"/>
      <c r="BK418" s="6"/>
      <c r="BL418" s="6"/>
      <c r="BM418" s="6"/>
      <c r="BN418" s="6"/>
      <c r="BO418" s="6"/>
      <c r="BP418" s="6"/>
      <c r="BQ418" s="6"/>
      <c r="BR418" s="6"/>
      <c r="BS418" s="6"/>
      <c r="BT418" s="6"/>
      <c r="BU418" s="6"/>
      <c r="BV418" s="6"/>
      <c r="BW418" s="6"/>
      <c r="BX418" s="6"/>
      <c r="BY418" s="6"/>
      <c r="BZ418" s="6"/>
      <c r="CA418" s="6"/>
      <c r="CB418" s="6"/>
    </row>
    <row r="419" spans="1:80" ht="34.15" customHeight="1">
      <c r="A419" s="2"/>
      <c r="B419" s="2"/>
      <c r="C419" s="2"/>
      <c r="D419" s="2"/>
      <c r="E419" s="2"/>
      <c r="F419" s="15"/>
      <c r="G419" s="2"/>
      <c r="H419" s="2"/>
      <c r="I419" s="2"/>
      <c r="J419" s="2"/>
      <c r="K419" s="2"/>
      <c r="L419" s="2"/>
      <c r="M419" s="2"/>
      <c r="N419" s="546"/>
      <c r="O419" s="2"/>
      <c r="P419" s="2"/>
      <c r="Q419" s="2"/>
      <c r="R419" s="2"/>
      <c r="S419" s="2"/>
      <c r="T419" s="2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5"/>
      <c r="AG419" s="15"/>
      <c r="AH419" s="15"/>
      <c r="AI419" s="15"/>
      <c r="AJ419" s="15"/>
      <c r="AK419" s="15"/>
      <c r="AL419" s="15"/>
      <c r="AM419" s="15"/>
      <c r="AN419" s="15"/>
      <c r="AO419" s="15"/>
      <c r="AP419" s="15"/>
      <c r="AQ419" s="15"/>
      <c r="AR419" s="15"/>
      <c r="AS419" s="15"/>
      <c r="AT419" s="15"/>
      <c r="AU419" s="15"/>
      <c r="AV419" s="15"/>
      <c r="AW419" s="15"/>
      <c r="AX419" s="15"/>
      <c r="AY419" s="6"/>
      <c r="AZ419" s="6"/>
      <c r="BA419" s="6"/>
      <c r="BB419" s="6"/>
      <c r="BC419" s="6"/>
      <c r="BD419" s="6"/>
      <c r="BE419" s="6"/>
      <c r="BF419" s="6"/>
      <c r="BG419" s="6"/>
      <c r="BH419" s="6"/>
      <c r="BI419" s="6"/>
      <c r="BJ419" s="6"/>
      <c r="BK419" s="6"/>
      <c r="BL419" s="6"/>
      <c r="BM419" s="6"/>
      <c r="BN419" s="6"/>
      <c r="BO419" s="6"/>
      <c r="BP419" s="6"/>
      <c r="BQ419" s="6"/>
      <c r="BR419" s="6"/>
      <c r="BS419" s="6"/>
      <c r="BT419" s="6"/>
      <c r="BU419" s="6"/>
      <c r="BV419" s="6"/>
      <c r="BW419" s="6"/>
      <c r="BX419" s="6"/>
      <c r="BY419" s="6"/>
      <c r="BZ419" s="6"/>
      <c r="CA419" s="6"/>
      <c r="CB419" s="6"/>
    </row>
    <row r="420" spans="1:80" ht="34.15" customHeight="1">
      <c r="A420" s="2"/>
      <c r="B420" s="2"/>
      <c r="C420" s="2"/>
      <c r="D420" s="2"/>
      <c r="E420" s="2"/>
      <c r="F420" s="15"/>
      <c r="G420" s="2"/>
      <c r="H420" s="2"/>
      <c r="I420" s="2"/>
      <c r="J420" s="2"/>
      <c r="K420" s="2"/>
      <c r="L420" s="2"/>
      <c r="M420" s="2"/>
      <c r="N420" s="546"/>
      <c r="O420" s="2"/>
      <c r="P420" s="2"/>
      <c r="Q420" s="2"/>
      <c r="R420" s="2"/>
      <c r="S420" s="2"/>
      <c r="T420" s="2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5"/>
      <c r="AG420" s="15"/>
      <c r="AH420" s="15"/>
      <c r="AI420" s="15"/>
      <c r="AJ420" s="15"/>
      <c r="AK420" s="15"/>
      <c r="AL420" s="15"/>
      <c r="AM420" s="15"/>
      <c r="AN420" s="15"/>
      <c r="AO420" s="15"/>
      <c r="AP420" s="15"/>
      <c r="AQ420" s="15"/>
      <c r="AR420" s="15"/>
      <c r="AS420" s="15"/>
      <c r="AT420" s="15"/>
      <c r="AU420" s="15"/>
      <c r="AV420" s="15"/>
      <c r="AW420" s="15"/>
      <c r="AX420" s="15"/>
      <c r="AY420" s="6"/>
      <c r="AZ420" s="6"/>
      <c r="BA420" s="6"/>
      <c r="BB420" s="6"/>
      <c r="BC420" s="6"/>
      <c r="BD420" s="6"/>
      <c r="BE420" s="6"/>
      <c r="BF420" s="6"/>
      <c r="BG420" s="6"/>
      <c r="BH420" s="6"/>
      <c r="BI420" s="6"/>
      <c r="BJ420" s="6"/>
      <c r="BK420" s="6"/>
      <c r="BL420" s="6"/>
      <c r="BM420" s="6"/>
      <c r="BN420" s="6"/>
      <c r="BO420" s="6"/>
      <c r="BP420" s="6"/>
      <c r="BQ420" s="6"/>
      <c r="BR420" s="6"/>
      <c r="BS420" s="6"/>
      <c r="BT420" s="6"/>
      <c r="BU420" s="6"/>
      <c r="BV420" s="6"/>
      <c r="BW420" s="6"/>
      <c r="BX420" s="6"/>
      <c r="BY420" s="6"/>
      <c r="BZ420" s="6"/>
      <c r="CA420" s="6"/>
      <c r="CB420" s="6"/>
    </row>
    <row r="421" spans="1:80" ht="34.15" customHeight="1">
      <c r="A421" s="2"/>
      <c r="B421" s="2"/>
      <c r="C421" s="2"/>
      <c r="D421" s="2"/>
      <c r="E421" s="2"/>
      <c r="F421" s="15"/>
      <c r="G421" s="2"/>
      <c r="H421" s="2"/>
      <c r="I421" s="2"/>
      <c r="J421" s="2"/>
      <c r="K421" s="2"/>
      <c r="L421" s="2"/>
      <c r="M421" s="2"/>
      <c r="N421" s="546"/>
      <c r="O421" s="2"/>
      <c r="P421" s="2"/>
      <c r="Q421" s="2"/>
      <c r="R421" s="2"/>
      <c r="S421" s="2"/>
      <c r="T421" s="2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5"/>
      <c r="AG421" s="15"/>
      <c r="AH421" s="15"/>
      <c r="AI421" s="15"/>
      <c r="AJ421" s="15"/>
      <c r="AK421" s="15"/>
      <c r="AL421" s="15"/>
      <c r="AM421" s="15"/>
      <c r="AN421" s="15"/>
      <c r="AO421" s="15"/>
      <c r="AP421" s="15"/>
      <c r="AQ421" s="15"/>
      <c r="AR421" s="15"/>
      <c r="AS421" s="15"/>
      <c r="AT421" s="15"/>
      <c r="AU421" s="15"/>
      <c r="AV421" s="15"/>
      <c r="AW421" s="15"/>
      <c r="AX421" s="15"/>
      <c r="AY421" s="6"/>
      <c r="AZ421" s="6"/>
      <c r="BA421" s="6"/>
      <c r="BB421" s="6"/>
      <c r="BC421" s="6"/>
      <c r="BD421" s="6"/>
      <c r="BE421" s="6"/>
      <c r="BF421" s="6"/>
      <c r="BG421" s="6"/>
      <c r="BH421" s="6"/>
      <c r="BI421" s="6"/>
      <c r="BJ421" s="6"/>
      <c r="BK421" s="6"/>
      <c r="BL421" s="6"/>
      <c r="BM421" s="6"/>
      <c r="BN421" s="6"/>
      <c r="BO421" s="6"/>
      <c r="BP421" s="6"/>
      <c r="BQ421" s="6"/>
      <c r="BR421" s="6"/>
      <c r="BS421" s="6"/>
      <c r="BT421" s="6"/>
      <c r="BU421" s="6"/>
      <c r="BV421" s="6"/>
      <c r="BW421" s="6"/>
      <c r="BX421" s="6"/>
      <c r="BY421" s="6"/>
      <c r="BZ421" s="6"/>
      <c r="CA421" s="6"/>
      <c r="CB421" s="6"/>
    </row>
    <row r="422" spans="1:80" ht="34.15" customHeight="1">
      <c r="A422" s="2"/>
      <c r="B422" s="2"/>
      <c r="C422" s="2"/>
      <c r="D422" s="2"/>
      <c r="E422" s="2"/>
      <c r="F422" s="15"/>
      <c r="G422" s="2"/>
      <c r="H422" s="2"/>
      <c r="I422" s="2"/>
      <c r="J422" s="2"/>
      <c r="K422" s="2"/>
      <c r="L422" s="2"/>
      <c r="M422" s="2"/>
      <c r="N422" s="546"/>
      <c r="O422" s="2"/>
      <c r="P422" s="2"/>
      <c r="Q422" s="2"/>
      <c r="R422" s="2"/>
      <c r="S422" s="2"/>
      <c r="T422" s="2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5"/>
      <c r="AG422" s="15"/>
      <c r="AH422" s="15"/>
      <c r="AI422" s="15"/>
      <c r="AJ422" s="15"/>
      <c r="AK422" s="15"/>
      <c r="AL422" s="15"/>
      <c r="AM422" s="15"/>
      <c r="AN422" s="15"/>
      <c r="AO422" s="15"/>
      <c r="AP422" s="15"/>
      <c r="AQ422" s="15"/>
      <c r="AR422" s="15"/>
      <c r="AS422" s="15"/>
      <c r="AT422" s="15"/>
      <c r="AU422" s="15"/>
      <c r="AV422" s="15"/>
      <c r="AW422" s="15"/>
      <c r="AX422" s="15"/>
      <c r="AY422" s="6"/>
      <c r="AZ422" s="6"/>
      <c r="BA422" s="6"/>
      <c r="BB422" s="6"/>
      <c r="BC422" s="6"/>
      <c r="BD422" s="6"/>
      <c r="BE422" s="6"/>
      <c r="BF422" s="6"/>
      <c r="BG422" s="6"/>
      <c r="BH422" s="6"/>
      <c r="BI422" s="6"/>
      <c r="BJ422" s="6"/>
      <c r="BK422" s="6"/>
      <c r="BL422" s="6"/>
      <c r="BM422" s="6"/>
      <c r="BN422" s="6"/>
      <c r="BO422" s="6"/>
      <c r="BP422" s="6"/>
      <c r="BQ422" s="6"/>
      <c r="BR422" s="6"/>
      <c r="BS422" s="6"/>
      <c r="BT422" s="6"/>
      <c r="BU422" s="6"/>
      <c r="BV422" s="6"/>
      <c r="BW422" s="6"/>
      <c r="BX422" s="6"/>
      <c r="BY422" s="6"/>
      <c r="BZ422" s="6"/>
      <c r="CA422" s="6"/>
      <c r="CB422" s="6"/>
    </row>
    <row r="423" spans="1:80" ht="34.15" customHeight="1">
      <c r="A423" s="2"/>
      <c r="B423" s="2"/>
      <c r="C423" s="2"/>
      <c r="D423" s="2"/>
      <c r="E423" s="2"/>
      <c r="F423" s="15"/>
      <c r="G423" s="2"/>
      <c r="H423" s="2"/>
      <c r="I423" s="2"/>
      <c r="J423" s="2"/>
      <c r="K423" s="2"/>
      <c r="L423" s="2"/>
      <c r="M423" s="2"/>
      <c r="N423" s="546"/>
      <c r="O423" s="2"/>
      <c r="P423" s="2"/>
      <c r="Q423" s="2"/>
      <c r="R423" s="2"/>
      <c r="S423" s="2"/>
      <c r="T423" s="2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5"/>
      <c r="AG423" s="15"/>
      <c r="AH423" s="15"/>
      <c r="AI423" s="15"/>
      <c r="AJ423" s="15"/>
      <c r="AK423" s="15"/>
      <c r="AL423" s="15"/>
      <c r="AM423" s="15"/>
      <c r="AN423" s="15"/>
      <c r="AO423" s="15"/>
      <c r="AP423" s="15"/>
      <c r="AQ423" s="15"/>
      <c r="AR423" s="15"/>
      <c r="AS423" s="15"/>
      <c r="AT423" s="15"/>
      <c r="AU423" s="15"/>
      <c r="AV423" s="15"/>
      <c r="AW423" s="15"/>
      <c r="AX423" s="15"/>
      <c r="AY423" s="6"/>
      <c r="AZ423" s="6"/>
      <c r="BA423" s="6"/>
      <c r="BB423" s="6"/>
      <c r="BC423" s="6"/>
      <c r="BD423" s="6"/>
      <c r="BE423" s="6"/>
      <c r="BF423" s="6"/>
      <c r="BG423" s="6"/>
      <c r="BH423" s="6"/>
      <c r="BI423" s="6"/>
      <c r="BJ423" s="6"/>
      <c r="BK423" s="6"/>
      <c r="BL423" s="6"/>
      <c r="BM423" s="6"/>
      <c r="BN423" s="6"/>
      <c r="BO423" s="6"/>
      <c r="BP423" s="6"/>
      <c r="BQ423" s="6"/>
      <c r="BR423" s="6"/>
      <c r="BS423" s="6"/>
      <c r="BT423" s="6"/>
      <c r="BU423" s="6"/>
      <c r="BV423" s="6"/>
      <c r="BW423" s="6"/>
      <c r="BX423" s="6"/>
      <c r="BY423" s="6"/>
      <c r="BZ423" s="6"/>
      <c r="CA423" s="6"/>
      <c r="CB423" s="6"/>
    </row>
    <row r="424" spans="1:80" ht="34.15" customHeight="1">
      <c r="A424" s="2"/>
      <c r="B424" s="2"/>
      <c r="C424" s="2"/>
      <c r="D424" s="2"/>
      <c r="E424" s="2"/>
      <c r="F424" s="15"/>
      <c r="G424" s="2"/>
      <c r="H424" s="2"/>
      <c r="I424" s="2"/>
      <c r="J424" s="2"/>
      <c r="K424" s="2"/>
      <c r="L424" s="2"/>
      <c r="M424" s="2"/>
      <c r="N424" s="546"/>
      <c r="O424" s="2"/>
      <c r="P424" s="2"/>
      <c r="Q424" s="2"/>
      <c r="R424" s="2"/>
      <c r="S424" s="2"/>
      <c r="T424" s="2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5"/>
      <c r="AG424" s="15"/>
      <c r="AH424" s="15"/>
      <c r="AI424" s="15"/>
      <c r="AJ424" s="15"/>
      <c r="AK424" s="15"/>
      <c r="AL424" s="15"/>
      <c r="AM424" s="15"/>
      <c r="AN424" s="15"/>
      <c r="AO424" s="15"/>
      <c r="AP424" s="15"/>
      <c r="AQ424" s="15"/>
      <c r="AR424" s="15"/>
      <c r="AS424" s="15"/>
      <c r="AT424" s="15"/>
      <c r="AU424" s="15"/>
      <c r="AV424" s="15"/>
      <c r="AW424" s="15"/>
      <c r="AX424" s="15"/>
      <c r="AY424" s="6"/>
      <c r="AZ424" s="6"/>
      <c r="BA424" s="6"/>
      <c r="BB424" s="6"/>
      <c r="BC424" s="6"/>
      <c r="BD424" s="6"/>
      <c r="BE424" s="6"/>
      <c r="BF424" s="6"/>
      <c r="BG424" s="6"/>
      <c r="BH424" s="6"/>
      <c r="BI424" s="6"/>
      <c r="BJ424" s="6"/>
      <c r="BK424" s="6"/>
      <c r="BL424" s="6"/>
      <c r="BM424" s="6"/>
      <c r="BN424" s="6"/>
      <c r="BO424" s="6"/>
      <c r="BP424" s="6"/>
      <c r="BQ424" s="6"/>
      <c r="BR424" s="6"/>
      <c r="BS424" s="6"/>
      <c r="BT424" s="6"/>
      <c r="BU424" s="6"/>
      <c r="BV424" s="6"/>
      <c r="BW424" s="6"/>
      <c r="BX424" s="6"/>
      <c r="BY424" s="6"/>
      <c r="BZ424" s="6"/>
      <c r="CA424" s="6"/>
      <c r="CB424" s="6"/>
    </row>
    <row r="425" spans="1:80" ht="34.15" customHeight="1">
      <c r="A425" s="2"/>
      <c r="B425" s="2"/>
      <c r="C425" s="2"/>
      <c r="D425" s="2"/>
      <c r="E425" s="2"/>
      <c r="F425" s="15"/>
      <c r="G425" s="2"/>
      <c r="H425" s="2"/>
      <c r="I425" s="2"/>
      <c r="J425" s="2"/>
      <c r="K425" s="2"/>
      <c r="L425" s="2"/>
      <c r="M425" s="2"/>
      <c r="N425" s="546"/>
      <c r="O425" s="2"/>
      <c r="P425" s="2"/>
      <c r="Q425" s="2"/>
      <c r="R425" s="2"/>
      <c r="S425" s="2"/>
      <c r="T425" s="2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5"/>
      <c r="AG425" s="15"/>
      <c r="AH425" s="15"/>
      <c r="AI425" s="15"/>
      <c r="AJ425" s="15"/>
      <c r="AK425" s="15"/>
      <c r="AL425" s="15"/>
      <c r="AM425" s="15"/>
      <c r="AN425" s="15"/>
      <c r="AO425" s="15"/>
      <c r="AP425" s="15"/>
      <c r="AQ425" s="15"/>
      <c r="AR425" s="15"/>
      <c r="AS425" s="15"/>
      <c r="AT425" s="15"/>
      <c r="AU425" s="15"/>
      <c r="AV425" s="15"/>
      <c r="AW425" s="15"/>
      <c r="AX425" s="15"/>
      <c r="AY425" s="6"/>
      <c r="AZ425" s="6"/>
      <c r="BA425" s="6"/>
      <c r="BB425" s="6"/>
      <c r="BC425" s="6"/>
      <c r="BD425" s="6"/>
      <c r="BE425" s="6"/>
      <c r="BF425" s="6"/>
      <c r="BG425" s="6"/>
      <c r="BH425" s="6"/>
      <c r="BI425" s="6"/>
      <c r="BJ425" s="6"/>
      <c r="BK425" s="6"/>
      <c r="BL425" s="6"/>
      <c r="BM425" s="6"/>
      <c r="BN425" s="6"/>
      <c r="BO425" s="6"/>
      <c r="BP425" s="6"/>
      <c r="BQ425" s="6"/>
      <c r="BR425" s="6"/>
      <c r="BS425" s="6"/>
      <c r="BT425" s="6"/>
      <c r="BU425" s="6"/>
      <c r="BV425" s="6"/>
      <c r="BW425" s="6"/>
      <c r="BX425" s="6"/>
      <c r="BY425" s="6"/>
      <c r="BZ425" s="6"/>
      <c r="CA425" s="6"/>
      <c r="CB425" s="6"/>
    </row>
    <row r="426" spans="1:80" ht="34.15" customHeight="1">
      <c r="A426" s="2"/>
      <c r="B426" s="2"/>
      <c r="C426" s="2"/>
      <c r="D426" s="2"/>
      <c r="E426" s="2"/>
      <c r="F426" s="15"/>
      <c r="G426" s="2"/>
      <c r="H426" s="2"/>
      <c r="I426" s="2"/>
      <c r="J426" s="2"/>
      <c r="K426" s="2"/>
      <c r="L426" s="2"/>
      <c r="M426" s="2"/>
      <c r="N426" s="546"/>
      <c r="O426" s="2"/>
      <c r="P426" s="2"/>
      <c r="Q426" s="2"/>
      <c r="R426" s="2"/>
      <c r="S426" s="2"/>
      <c r="T426" s="2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5"/>
      <c r="AG426" s="15"/>
      <c r="AH426" s="15"/>
      <c r="AI426" s="15"/>
      <c r="AJ426" s="15"/>
      <c r="AK426" s="15"/>
      <c r="AL426" s="15"/>
      <c r="AM426" s="15"/>
      <c r="AN426" s="15"/>
      <c r="AO426" s="15"/>
      <c r="AP426" s="15"/>
      <c r="AQ426" s="15"/>
      <c r="AR426" s="15"/>
      <c r="AS426" s="15"/>
      <c r="AT426" s="15"/>
      <c r="AU426" s="15"/>
      <c r="AV426" s="15"/>
      <c r="AW426" s="15"/>
      <c r="AX426" s="15"/>
      <c r="AY426" s="6"/>
      <c r="AZ426" s="6"/>
      <c r="BA426" s="6"/>
      <c r="BB426" s="6"/>
      <c r="BC426" s="6"/>
      <c r="BD426" s="6"/>
      <c r="BE426" s="6"/>
      <c r="BF426" s="6"/>
      <c r="BG426" s="6"/>
      <c r="BH426" s="6"/>
      <c r="BI426" s="6"/>
      <c r="BJ426" s="6"/>
      <c r="BK426" s="6"/>
      <c r="BL426" s="6"/>
      <c r="BM426" s="6"/>
      <c r="BN426" s="6"/>
      <c r="BO426" s="6"/>
      <c r="BP426" s="6"/>
      <c r="BQ426" s="6"/>
      <c r="BR426" s="6"/>
      <c r="BS426" s="6"/>
      <c r="BT426" s="6"/>
      <c r="BU426" s="6"/>
      <c r="BV426" s="6"/>
      <c r="BW426" s="6"/>
      <c r="BX426" s="6"/>
      <c r="BY426" s="6"/>
      <c r="BZ426" s="6"/>
      <c r="CA426" s="6"/>
      <c r="CB426" s="6"/>
    </row>
    <row r="427" spans="1:80" ht="34.15" customHeight="1">
      <c r="A427" s="2"/>
      <c r="B427" s="2"/>
      <c r="C427" s="2"/>
      <c r="D427" s="2"/>
      <c r="E427" s="2"/>
      <c r="F427" s="15"/>
      <c r="G427" s="2"/>
      <c r="H427" s="2"/>
      <c r="I427" s="2"/>
      <c r="J427" s="2"/>
      <c r="K427" s="2"/>
      <c r="L427" s="2"/>
      <c r="M427" s="2"/>
      <c r="N427" s="546"/>
      <c r="O427" s="2"/>
      <c r="P427" s="2"/>
      <c r="Q427" s="2"/>
      <c r="R427" s="2"/>
      <c r="S427" s="2"/>
      <c r="T427" s="2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5"/>
      <c r="AG427" s="15"/>
      <c r="AH427" s="15"/>
      <c r="AI427" s="15"/>
      <c r="AJ427" s="15"/>
      <c r="AK427" s="15"/>
      <c r="AL427" s="15"/>
      <c r="AM427" s="15"/>
      <c r="AN427" s="15"/>
      <c r="AO427" s="15"/>
      <c r="AP427" s="15"/>
      <c r="AQ427" s="15"/>
      <c r="AR427" s="15"/>
      <c r="AS427" s="15"/>
      <c r="AT427" s="15"/>
      <c r="AU427" s="15"/>
      <c r="AV427" s="15"/>
      <c r="AW427" s="15"/>
      <c r="AX427" s="15"/>
      <c r="AY427" s="6"/>
      <c r="AZ427" s="6"/>
      <c r="BA427" s="6"/>
      <c r="BB427" s="6"/>
      <c r="BC427" s="6"/>
      <c r="BD427" s="6"/>
      <c r="BE427" s="6"/>
      <c r="BF427" s="6"/>
      <c r="BG427" s="6"/>
      <c r="BH427" s="6"/>
      <c r="BI427" s="6"/>
      <c r="BJ427" s="6"/>
      <c r="BK427" s="6"/>
      <c r="BL427" s="6"/>
      <c r="BM427" s="6"/>
      <c r="BN427" s="6"/>
      <c r="BO427" s="6"/>
      <c r="BP427" s="6"/>
      <c r="BQ427" s="6"/>
      <c r="BR427" s="6"/>
      <c r="BS427" s="6"/>
      <c r="BT427" s="6"/>
      <c r="BU427" s="6"/>
      <c r="BV427" s="6"/>
      <c r="BW427" s="6"/>
      <c r="BX427" s="6"/>
      <c r="BY427" s="6"/>
      <c r="BZ427" s="6"/>
      <c r="CA427" s="6"/>
      <c r="CB427" s="6"/>
    </row>
    <row r="428" spans="1:80" ht="34.15" customHeight="1">
      <c r="A428" s="2"/>
      <c r="B428" s="2"/>
      <c r="C428" s="2"/>
      <c r="D428" s="2"/>
      <c r="E428" s="2"/>
      <c r="F428" s="15"/>
      <c r="G428" s="2"/>
      <c r="H428" s="2"/>
      <c r="I428" s="2"/>
      <c r="J428" s="2"/>
      <c r="K428" s="2"/>
      <c r="L428" s="2"/>
      <c r="M428" s="2"/>
      <c r="N428" s="546"/>
      <c r="O428" s="2"/>
      <c r="P428" s="2"/>
      <c r="Q428" s="2"/>
      <c r="R428" s="2"/>
      <c r="S428" s="2"/>
      <c r="T428" s="2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5"/>
      <c r="AG428" s="15"/>
      <c r="AH428" s="15"/>
      <c r="AI428" s="15"/>
      <c r="AJ428" s="15"/>
      <c r="AK428" s="15"/>
      <c r="AL428" s="15"/>
      <c r="AM428" s="15"/>
      <c r="AN428" s="15"/>
      <c r="AO428" s="15"/>
      <c r="AP428" s="15"/>
      <c r="AQ428" s="15"/>
      <c r="AR428" s="15"/>
      <c r="AS428" s="15"/>
      <c r="AT428" s="15"/>
      <c r="AU428" s="15"/>
      <c r="AV428" s="15"/>
      <c r="AW428" s="15"/>
      <c r="AX428" s="15"/>
      <c r="AY428" s="6"/>
      <c r="AZ428" s="6"/>
      <c r="BA428" s="6"/>
      <c r="BB428" s="6"/>
      <c r="BC428" s="6"/>
      <c r="BD428" s="6"/>
      <c r="BE428" s="6"/>
      <c r="BF428" s="6"/>
      <c r="BG428" s="6"/>
      <c r="BH428" s="6"/>
      <c r="BI428" s="6"/>
      <c r="BJ428" s="6"/>
      <c r="BK428" s="6"/>
      <c r="BL428" s="6"/>
      <c r="BM428" s="6"/>
      <c r="BN428" s="6"/>
      <c r="BO428" s="6"/>
      <c r="BP428" s="6"/>
      <c r="BQ428" s="6"/>
      <c r="BR428" s="6"/>
      <c r="BS428" s="6"/>
      <c r="BT428" s="6"/>
      <c r="BU428" s="6"/>
      <c r="BV428" s="6"/>
      <c r="BW428" s="6"/>
      <c r="BX428" s="6"/>
      <c r="BY428" s="6"/>
      <c r="BZ428" s="6"/>
      <c r="CA428" s="6"/>
      <c r="CB428" s="6"/>
    </row>
    <row r="429" spans="1:80" ht="34.15" customHeight="1">
      <c r="A429" s="2"/>
      <c r="B429" s="2"/>
      <c r="C429" s="2"/>
      <c r="D429" s="2"/>
      <c r="E429" s="2"/>
      <c r="F429" s="15"/>
      <c r="G429" s="2"/>
      <c r="H429" s="2"/>
      <c r="I429" s="2"/>
      <c r="J429" s="2"/>
      <c r="K429" s="2"/>
      <c r="L429" s="2"/>
      <c r="M429" s="2"/>
      <c r="N429" s="546"/>
      <c r="O429" s="2"/>
      <c r="P429" s="2"/>
      <c r="Q429" s="2"/>
      <c r="R429" s="2"/>
      <c r="S429" s="2"/>
      <c r="T429" s="2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5"/>
      <c r="AG429" s="15"/>
      <c r="AH429" s="15"/>
      <c r="AI429" s="15"/>
      <c r="AJ429" s="15"/>
      <c r="AK429" s="15"/>
      <c r="AL429" s="15"/>
      <c r="AM429" s="15"/>
      <c r="AN429" s="15"/>
      <c r="AO429" s="15"/>
      <c r="AP429" s="15"/>
      <c r="AQ429" s="15"/>
      <c r="AR429" s="15"/>
      <c r="AS429" s="15"/>
      <c r="AT429" s="15"/>
      <c r="AU429" s="15"/>
      <c r="AV429" s="15"/>
      <c r="AW429" s="15"/>
      <c r="AX429" s="15"/>
      <c r="AY429" s="6"/>
      <c r="AZ429" s="6"/>
      <c r="BA429" s="6"/>
      <c r="BB429" s="6"/>
      <c r="BC429" s="6"/>
      <c r="BD429" s="6"/>
      <c r="BE429" s="6"/>
      <c r="BF429" s="6"/>
      <c r="BG429" s="6"/>
      <c r="BH429" s="6"/>
      <c r="BI429" s="6"/>
      <c r="BJ429" s="6"/>
      <c r="BK429" s="6"/>
      <c r="BL429" s="6"/>
      <c r="BM429" s="6"/>
      <c r="BN429" s="6"/>
      <c r="BO429" s="6"/>
      <c r="BP429" s="6"/>
      <c r="BQ429" s="6"/>
      <c r="BR429" s="6"/>
      <c r="BS429" s="6"/>
      <c r="BT429" s="6"/>
      <c r="BU429" s="6"/>
      <c r="BV429" s="6"/>
      <c r="BW429" s="6"/>
      <c r="BX429" s="6"/>
      <c r="BY429" s="6"/>
      <c r="BZ429" s="6"/>
      <c r="CA429" s="6"/>
      <c r="CB429" s="6"/>
    </row>
    <row r="430" spans="1:80" ht="34.15" customHeight="1">
      <c r="A430" s="2"/>
      <c r="B430" s="2"/>
      <c r="C430" s="2"/>
      <c r="D430" s="2"/>
      <c r="E430" s="2"/>
      <c r="F430" s="15"/>
      <c r="G430" s="2"/>
      <c r="H430" s="2"/>
      <c r="I430" s="2"/>
      <c r="J430" s="2"/>
      <c r="K430" s="2"/>
      <c r="L430" s="2"/>
      <c r="M430" s="2"/>
      <c r="N430" s="546"/>
      <c r="O430" s="2"/>
      <c r="P430" s="2"/>
      <c r="Q430" s="2"/>
      <c r="R430" s="2"/>
      <c r="S430" s="2"/>
      <c r="T430" s="2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5"/>
      <c r="AG430" s="15"/>
      <c r="AH430" s="15"/>
      <c r="AI430" s="15"/>
      <c r="AJ430" s="15"/>
      <c r="AK430" s="15"/>
      <c r="AL430" s="15"/>
      <c r="AM430" s="15"/>
      <c r="AN430" s="15"/>
      <c r="AO430" s="15"/>
      <c r="AP430" s="15"/>
      <c r="AQ430" s="15"/>
      <c r="AR430" s="15"/>
      <c r="AS430" s="15"/>
      <c r="AT430" s="15"/>
      <c r="AU430" s="15"/>
      <c r="AV430" s="15"/>
      <c r="AW430" s="15"/>
      <c r="AX430" s="15"/>
      <c r="AY430" s="6"/>
      <c r="AZ430" s="6"/>
      <c r="BA430" s="6"/>
      <c r="BB430" s="6"/>
      <c r="BC430" s="6"/>
      <c r="BD430" s="6"/>
      <c r="BE430" s="6"/>
      <c r="BF430" s="6"/>
      <c r="BG430" s="6"/>
      <c r="BH430" s="6"/>
      <c r="BI430" s="6"/>
      <c r="BJ430" s="6"/>
      <c r="BK430" s="6"/>
      <c r="BL430" s="6"/>
      <c r="BM430" s="6"/>
      <c r="BN430" s="6"/>
      <c r="BO430" s="6"/>
      <c r="BP430" s="6"/>
      <c r="BQ430" s="6"/>
      <c r="BR430" s="6"/>
      <c r="BS430" s="6"/>
      <c r="BT430" s="6"/>
      <c r="BU430" s="6"/>
      <c r="BV430" s="6"/>
      <c r="BW430" s="6"/>
      <c r="BX430" s="6"/>
      <c r="BY430" s="6"/>
      <c r="BZ430" s="6"/>
      <c r="CA430" s="6"/>
      <c r="CB430" s="6"/>
    </row>
    <row r="431" spans="1:80" ht="34.15" customHeight="1">
      <c r="A431" s="2"/>
      <c r="B431" s="2"/>
      <c r="C431" s="2"/>
      <c r="D431" s="2"/>
      <c r="E431" s="2"/>
      <c r="F431" s="15"/>
      <c r="G431" s="2"/>
      <c r="H431" s="2"/>
      <c r="I431" s="2"/>
      <c r="J431" s="2"/>
      <c r="K431" s="2"/>
      <c r="L431" s="2"/>
      <c r="M431" s="2"/>
      <c r="N431" s="546"/>
      <c r="O431" s="2"/>
      <c r="P431" s="2"/>
      <c r="Q431" s="2"/>
      <c r="R431" s="2"/>
      <c r="S431" s="2"/>
      <c r="T431" s="2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5"/>
      <c r="AG431" s="15"/>
      <c r="AH431" s="15"/>
      <c r="AI431" s="15"/>
      <c r="AJ431" s="15"/>
      <c r="AK431" s="15"/>
      <c r="AL431" s="15"/>
      <c r="AM431" s="15"/>
      <c r="AN431" s="15"/>
      <c r="AO431" s="15"/>
      <c r="AP431" s="15"/>
      <c r="AQ431" s="15"/>
      <c r="AR431" s="15"/>
      <c r="AS431" s="15"/>
      <c r="AT431" s="15"/>
      <c r="AU431" s="15"/>
      <c r="AV431" s="15"/>
      <c r="AW431" s="15"/>
      <c r="AX431" s="15"/>
      <c r="AY431" s="6"/>
      <c r="AZ431" s="6"/>
      <c r="BA431" s="6"/>
      <c r="BB431" s="6"/>
      <c r="BC431" s="6"/>
      <c r="BD431" s="6"/>
      <c r="BE431" s="6"/>
      <c r="BF431" s="6"/>
      <c r="BG431" s="6"/>
      <c r="BH431" s="6"/>
      <c r="BI431" s="6"/>
      <c r="BJ431" s="6"/>
      <c r="BK431" s="6"/>
      <c r="BL431" s="6"/>
      <c r="BM431" s="6"/>
      <c r="BN431" s="6"/>
      <c r="BO431" s="6"/>
      <c r="BP431" s="6"/>
      <c r="BQ431" s="6"/>
      <c r="BR431" s="6"/>
      <c r="BS431" s="6"/>
      <c r="BT431" s="6"/>
      <c r="BU431" s="6"/>
      <c r="BV431" s="6"/>
      <c r="BW431" s="6"/>
      <c r="BX431" s="6"/>
      <c r="BY431" s="6"/>
      <c r="BZ431" s="6"/>
      <c r="CA431" s="6"/>
      <c r="CB431" s="6"/>
    </row>
    <row r="432" spans="1:80" ht="34.15" customHeight="1">
      <c r="A432" s="2"/>
      <c r="B432" s="2"/>
      <c r="C432" s="2"/>
      <c r="D432" s="2"/>
      <c r="E432" s="2"/>
      <c r="F432" s="15"/>
      <c r="G432" s="2"/>
      <c r="H432" s="2"/>
      <c r="I432" s="2"/>
      <c r="J432" s="2"/>
      <c r="K432" s="2"/>
      <c r="L432" s="2"/>
      <c r="M432" s="2"/>
      <c r="N432" s="546"/>
      <c r="O432" s="2"/>
      <c r="P432" s="2"/>
      <c r="Q432" s="2"/>
      <c r="R432" s="2"/>
      <c r="S432" s="2"/>
      <c r="T432" s="2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5"/>
      <c r="AG432" s="15"/>
      <c r="AH432" s="15"/>
      <c r="AI432" s="15"/>
      <c r="AJ432" s="15"/>
      <c r="AK432" s="15"/>
      <c r="AL432" s="15"/>
      <c r="AM432" s="15"/>
      <c r="AN432" s="15"/>
      <c r="AO432" s="15"/>
      <c r="AP432" s="15"/>
      <c r="AQ432" s="15"/>
      <c r="AR432" s="15"/>
      <c r="AS432" s="15"/>
      <c r="AT432" s="15"/>
      <c r="AU432" s="15"/>
      <c r="AV432" s="15"/>
      <c r="AW432" s="15"/>
      <c r="AX432" s="15"/>
      <c r="AY432" s="6"/>
      <c r="AZ432" s="6"/>
      <c r="BA432" s="6"/>
      <c r="BB432" s="6"/>
      <c r="BC432" s="6"/>
      <c r="BD432" s="6"/>
      <c r="BE432" s="6"/>
      <c r="BF432" s="6"/>
      <c r="BG432" s="6"/>
      <c r="BH432" s="6"/>
      <c r="BI432" s="6"/>
      <c r="BJ432" s="6"/>
      <c r="BK432" s="6"/>
      <c r="BL432" s="6"/>
      <c r="BM432" s="6"/>
      <c r="BN432" s="6"/>
      <c r="BO432" s="6"/>
      <c r="BP432" s="6"/>
      <c r="BQ432" s="6"/>
      <c r="BR432" s="6"/>
      <c r="BS432" s="6"/>
      <c r="BT432" s="6"/>
      <c r="BU432" s="6"/>
      <c r="BV432" s="6"/>
      <c r="BW432" s="6"/>
      <c r="BX432" s="6"/>
      <c r="BY432" s="6"/>
      <c r="BZ432" s="6"/>
      <c r="CA432" s="6"/>
      <c r="CB432" s="6"/>
    </row>
    <row r="433" spans="1:80" ht="34.15" customHeight="1">
      <c r="A433" s="2"/>
      <c r="B433" s="2"/>
      <c r="C433" s="2"/>
      <c r="D433" s="2"/>
      <c r="E433" s="2"/>
      <c r="F433" s="15"/>
      <c r="G433" s="2"/>
      <c r="H433" s="2"/>
      <c r="I433" s="2"/>
      <c r="J433" s="2"/>
      <c r="K433" s="2"/>
      <c r="L433" s="2"/>
      <c r="M433" s="2"/>
      <c r="N433" s="546"/>
      <c r="O433" s="2"/>
      <c r="P433" s="2"/>
      <c r="Q433" s="2"/>
      <c r="R433" s="2"/>
      <c r="S433" s="2"/>
      <c r="T433" s="2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5"/>
      <c r="AG433" s="15"/>
      <c r="AH433" s="15"/>
      <c r="AI433" s="15"/>
      <c r="AJ433" s="15"/>
      <c r="AK433" s="15"/>
      <c r="AL433" s="15"/>
      <c r="AM433" s="15"/>
      <c r="AN433" s="15"/>
      <c r="AO433" s="15"/>
      <c r="AP433" s="15"/>
      <c r="AQ433" s="15"/>
      <c r="AR433" s="15"/>
      <c r="AS433" s="15"/>
      <c r="AT433" s="15"/>
      <c r="AU433" s="15"/>
      <c r="AV433" s="15"/>
      <c r="AW433" s="15"/>
      <c r="AX433" s="15"/>
      <c r="AY433" s="6"/>
      <c r="AZ433" s="6"/>
      <c r="BA433" s="6"/>
      <c r="BB433" s="6"/>
      <c r="BC433" s="6"/>
      <c r="BD433" s="6"/>
      <c r="BE433" s="6"/>
      <c r="BF433" s="6"/>
      <c r="BG433" s="6"/>
      <c r="BH433" s="6"/>
      <c r="BI433" s="6"/>
      <c r="BJ433" s="6"/>
      <c r="BK433" s="6"/>
      <c r="BL433" s="6"/>
      <c r="BM433" s="6"/>
      <c r="BN433" s="6"/>
      <c r="BO433" s="6"/>
      <c r="BP433" s="6"/>
      <c r="BQ433" s="6"/>
      <c r="BR433" s="6"/>
      <c r="BS433" s="6"/>
      <c r="BT433" s="6"/>
      <c r="BU433" s="6"/>
      <c r="BV433" s="6"/>
      <c r="BW433" s="6"/>
      <c r="BX433" s="6"/>
      <c r="BY433" s="6"/>
      <c r="BZ433" s="6"/>
      <c r="CA433" s="6"/>
      <c r="CB433" s="6"/>
    </row>
    <row r="434" spans="1:80" ht="34.15" customHeight="1">
      <c r="A434" s="2"/>
      <c r="B434" s="2"/>
      <c r="C434" s="2"/>
      <c r="D434" s="2"/>
      <c r="E434" s="2"/>
      <c r="F434" s="15"/>
      <c r="G434" s="2"/>
      <c r="H434" s="2"/>
      <c r="I434" s="2"/>
      <c r="J434" s="2"/>
      <c r="K434" s="2"/>
      <c r="L434" s="2"/>
      <c r="M434" s="2"/>
      <c r="N434" s="546"/>
      <c r="O434" s="2"/>
      <c r="P434" s="2"/>
      <c r="Q434" s="2"/>
      <c r="R434" s="2"/>
      <c r="S434" s="2"/>
      <c r="T434" s="2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5"/>
      <c r="AG434" s="15"/>
      <c r="AH434" s="15"/>
      <c r="AI434" s="15"/>
      <c r="AJ434" s="15"/>
      <c r="AK434" s="15"/>
      <c r="AL434" s="15"/>
      <c r="AM434" s="15"/>
      <c r="AN434" s="15"/>
      <c r="AO434" s="15"/>
      <c r="AP434" s="15"/>
      <c r="AQ434" s="15"/>
      <c r="AR434" s="15"/>
      <c r="AS434" s="15"/>
      <c r="AT434" s="15"/>
      <c r="AU434" s="15"/>
      <c r="AV434" s="15"/>
      <c r="AW434" s="15"/>
      <c r="AX434" s="15"/>
      <c r="AY434" s="6"/>
      <c r="AZ434" s="6"/>
      <c r="BA434" s="6"/>
      <c r="BB434" s="6"/>
      <c r="BC434" s="6"/>
      <c r="BD434" s="6"/>
      <c r="BE434" s="6"/>
      <c r="BF434" s="6"/>
      <c r="BG434" s="6"/>
      <c r="BH434" s="6"/>
      <c r="BI434" s="6"/>
      <c r="BJ434" s="6"/>
      <c r="BK434" s="6"/>
      <c r="BL434" s="6"/>
      <c r="BM434" s="6"/>
      <c r="BN434" s="6"/>
      <c r="BO434" s="6"/>
      <c r="BP434" s="6"/>
      <c r="BQ434" s="6"/>
      <c r="BR434" s="6"/>
      <c r="BS434" s="6"/>
      <c r="BT434" s="6"/>
      <c r="BU434" s="6"/>
      <c r="BV434" s="6"/>
      <c r="BW434" s="6"/>
      <c r="BX434" s="6"/>
      <c r="BY434" s="6"/>
      <c r="BZ434" s="6"/>
      <c r="CA434" s="6"/>
      <c r="CB434" s="6"/>
    </row>
    <row r="435" spans="1:80" ht="34.15" customHeight="1">
      <c r="A435" s="2"/>
      <c r="B435" s="2"/>
      <c r="C435" s="2"/>
      <c r="D435" s="2"/>
      <c r="E435" s="2"/>
      <c r="F435" s="15"/>
      <c r="G435" s="2"/>
      <c r="H435" s="2"/>
      <c r="I435" s="2"/>
      <c r="J435" s="2"/>
      <c r="K435" s="2"/>
      <c r="L435" s="2"/>
      <c r="M435" s="2"/>
      <c r="N435" s="546"/>
      <c r="O435" s="2"/>
      <c r="P435" s="2"/>
      <c r="Q435" s="2"/>
      <c r="R435" s="2"/>
      <c r="S435" s="2"/>
      <c r="T435" s="2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5"/>
      <c r="AG435" s="15"/>
      <c r="AH435" s="15"/>
      <c r="AI435" s="15"/>
      <c r="AJ435" s="15"/>
      <c r="AK435" s="15"/>
      <c r="AL435" s="15"/>
      <c r="AM435" s="15"/>
      <c r="AN435" s="15"/>
      <c r="AO435" s="15"/>
      <c r="AP435" s="15"/>
      <c r="AQ435" s="15"/>
      <c r="AR435" s="15"/>
      <c r="AS435" s="15"/>
      <c r="AT435" s="15"/>
      <c r="AU435" s="15"/>
      <c r="AV435" s="15"/>
      <c r="AW435" s="15"/>
      <c r="AX435" s="15"/>
      <c r="AY435" s="6"/>
      <c r="AZ435" s="6"/>
      <c r="BA435" s="6"/>
      <c r="BB435" s="6"/>
      <c r="BC435" s="6"/>
      <c r="BD435" s="6"/>
      <c r="BE435" s="6"/>
      <c r="BF435" s="6"/>
      <c r="BG435" s="6"/>
      <c r="BH435" s="6"/>
      <c r="BI435" s="6"/>
      <c r="BJ435" s="6"/>
      <c r="BK435" s="6"/>
      <c r="BL435" s="6"/>
      <c r="BM435" s="6"/>
      <c r="BN435" s="6"/>
      <c r="BO435" s="6"/>
      <c r="BP435" s="6"/>
      <c r="BQ435" s="6"/>
      <c r="BR435" s="6"/>
      <c r="BS435" s="6"/>
      <c r="BT435" s="6"/>
      <c r="BU435" s="6"/>
      <c r="BV435" s="6"/>
      <c r="BW435" s="6"/>
      <c r="BX435" s="6"/>
      <c r="BY435" s="6"/>
      <c r="BZ435" s="6"/>
      <c r="CA435" s="6"/>
      <c r="CB435" s="6"/>
    </row>
    <row r="436" spans="1:80" ht="34.15" customHeight="1">
      <c r="A436" s="2"/>
      <c r="B436" s="2"/>
      <c r="C436" s="2"/>
      <c r="D436" s="2"/>
      <c r="E436" s="2"/>
      <c r="F436" s="15"/>
      <c r="G436" s="2"/>
      <c r="H436" s="2"/>
      <c r="I436" s="2"/>
      <c r="J436" s="2"/>
      <c r="K436" s="2"/>
      <c r="L436" s="2"/>
      <c r="M436" s="2"/>
      <c r="N436" s="546"/>
      <c r="O436" s="2"/>
      <c r="P436" s="2"/>
      <c r="Q436" s="2"/>
      <c r="R436" s="2"/>
      <c r="S436" s="2"/>
      <c r="T436" s="2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5"/>
      <c r="AG436" s="15"/>
      <c r="AH436" s="15"/>
      <c r="AI436" s="15"/>
      <c r="AJ436" s="15"/>
      <c r="AK436" s="15"/>
      <c r="AL436" s="15"/>
      <c r="AM436" s="15"/>
      <c r="AN436" s="15"/>
      <c r="AO436" s="15"/>
      <c r="AP436" s="15"/>
      <c r="AQ436" s="15"/>
      <c r="AR436" s="15"/>
      <c r="AS436" s="15"/>
      <c r="AT436" s="15"/>
      <c r="AU436" s="15"/>
      <c r="AV436" s="15"/>
      <c r="AW436" s="15"/>
      <c r="AX436" s="15"/>
      <c r="AY436" s="6"/>
      <c r="AZ436" s="6"/>
      <c r="BA436" s="6"/>
      <c r="BB436" s="6"/>
      <c r="BC436" s="6"/>
      <c r="BD436" s="6"/>
      <c r="BE436" s="6"/>
      <c r="BF436" s="6"/>
      <c r="BG436" s="6"/>
      <c r="BH436" s="6"/>
      <c r="BI436" s="6"/>
      <c r="BJ436" s="6"/>
      <c r="BK436" s="6"/>
      <c r="BL436" s="6"/>
      <c r="BM436" s="6"/>
      <c r="BN436" s="6"/>
      <c r="BO436" s="6"/>
      <c r="BP436" s="6"/>
      <c r="BQ436" s="6"/>
      <c r="BR436" s="6"/>
      <c r="BS436" s="6"/>
      <c r="BT436" s="6"/>
      <c r="BU436" s="6"/>
      <c r="BV436" s="6"/>
      <c r="BW436" s="6"/>
      <c r="BX436" s="6"/>
      <c r="BY436" s="6"/>
      <c r="BZ436" s="6"/>
      <c r="CA436" s="6"/>
      <c r="CB436" s="6"/>
    </row>
    <row r="437" spans="1:80" ht="34.15" customHeight="1">
      <c r="A437" s="2"/>
      <c r="B437" s="2"/>
      <c r="C437" s="2"/>
      <c r="D437" s="2"/>
      <c r="E437" s="2"/>
      <c r="F437" s="15"/>
      <c r="G437" s="2"/>
      <c r="H437" s="2"/>
      <c r="I437" s="2"/>
      <c r="J437" s="2"/>
      <c r="K437" s="2"/>
      <c r="L437" s="2"/>
      <c r="M437" s="2"/>
      <c r="N437" s="546"/>
      <c r="O437" s="2"/>
      <c r="P437" s="2"/>
      <c r="Q437" s="2"/>
      <c r="R437" s="2"/>
      <c r="S437" s="2"/>
      <c r="T437" s="2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5"/>
      <c r="AG437" s="15"/>
      <c r="AH437" s="15"/>
      <c r="AI437" s="15"/>
      <c r="AJ437" s="15"/>
      <c r="AK437" s="15"/>
      <c r="AL437" s="15"/>
      <c r="AM437" s="15"/>
      <c r="AN437" s="15"/>
      <c r="AO437" s="15"/>
      <c r="AP437" s="15"/>
      <c r="AQ437" s="15"/>
      <c r="AR437" s="15"/>
      <c r="AS437" s="15"/>
      <c r="AT437" s="15"/>
      <c r="AU437" s="15"/>
      <c r="AV437" s="15"/>
      <c r="AW437" s="15"/>
      <c r="AX437" s="15"/>
      <c r="AY437" s="6"/>
      <c r="AZ437" s="6"/>
      <c r="BA437" s="6"/>
      <c r="BB437" s="6"/>
      <c r="BC437" s="6"/>
      <c r="BD437" s="6"/>
      <c r="BE437" s="6"/>
      <c r="BF437" s="6"/>
      <c r="BG437" s="6"/>
      <c r="BH437" s="6"/>
      <c r="BI437" s="6"/>
      <c r="BJ437" s="6"/>
      <c r="BK437" s="6"/>
      <c r="BL437" s="6"/>
      <c r="BM437" s="6"/>
      <c r="BN437" s="6"/>
      <c r="BO437" s="6"/>
      <c r="BP437" s="6"/>
      <c r="BQ437" s="6"/>
      <c r="BR437" s="6"/>
      <c r="BS437" s="6"/>
      <c r="BT437" s="6"/>
      <c r="BU437" s="6"/>
      <c r="BV437" s="6"/>
      <c r="BW437" s="6"/>
      <c r="BX437" s="6"/>
      <c r="BY437" s="6"/>
      <c r="BZ437" s="6"/>
      <c r="CA437" s="6"/>
      <c r="CB437" s="6"/>
    </row>
    <row r="438" spans="1:80" ht="34.15" customHeight="1">
      <c r="A438" s="2"/>
      <c r="B438" s="2"/>
      <c r="C438" s="2"/>
      <c r="D438" s="2"/>
      <c r="E438" s="2"/>
      <c r="F438" s="15"/>
      <c r="G438" s="2"/>
      <c r="H438" s="2"/>
      <c r="I438" s="2"/>
      <c r="J438" s="2"/>
      <c r="K438" s="2"/>
      <c r="L438" s="2"/>
      <c r="M438" s="2"/>
      <c r="N438" s="546"/>
      <c r="O438" s="2"/>
      <c r="P438" s="2"/>
      <c r="Q438" s="2"/>
      <c r="R438" s="2"/>
      <c r="S438" s="2"/>
      <c r="T438" s="2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5"/>
      <c r="AG438" s="15"/>
      <c r="AH438" s="15"/>
      <c r="AI438" s="15"/>
      <c r="AJ438" s="15"/>
      <c r="AK438" s="15"/>
      <c r="AL438" s="15"/>
      <c r="AM438" s="15"/>
      <c r="AN438" s="15"/>
      <c r="AO438" s="15"/>
      <c r="AP438" s="15"/>
      <c r="AQ438" s="15"/>
      <c r="AR438" s="15"/>
      <c r="AS438" s="15"/>
      <c r="AT438" s="15"/>
      <c r="AU438" s="15"/>
      <c r="AV438" s="15"/>
      <c r="AW438" s="15"/>
      <c r="AX438" s="15"/>
      <c r="AY438" s="6"/>
      <c r="AZ438" s="6"/>
      <c r="BA438" s="6"/>
      <c r="BB438" s="6"/>
      <c r="BC438" s="6"/>
      <c r="BD438" s="6"/>
      <c r="BE438" s="6"/>
      <c r="BF438" s="6"/>
      <c r="BG438" s="6"/>
      <c r="BH438" s="6"/>
      <c r="BI438" s="6"/>
      <c r="BJ438" s="6"/>
      <c r="BK438" s="6"/>
      <c r="BL438" s="6"/>
      <c r="BM438" s="6"/>
      <c r="BN438" s="6"/>
      <c r="BO438" s="6"/>
      <c r="BP438" s="6"/>
      <c r="BQ438" s="6"/>
      <c r="BR438" s="6"/>
      <c r="BS438" s="6"/>
      <c r="BT438" s="6"/>
      <c r="BU438" s="6"/>
      <c r="BV438" s="6"/>
      <c r="BW438" s="6"/>
      <c r="BX438" s="6"/>
      <c r="BY438" s="6"/>
      <c r="BZ438" s="6"/>
      <c r="CA438" s="6"/>
      <c r="CB438" s="6"/>
    </row>
    <row r="439" spans="1:80" ht="34.15" customHeight="1">
      <c r="A439" s="2"/>
      <c r="B439" s="2"/>
      <c r="C439" s="2"/>
      <c r="D439" s="2"/>
      <c r="E439" s="2"/>
      <c r="F439" s="15"/>
      <c r="G439" s="2"/>
      <c r="H439" s="2"/>
      <c r="I439" s="2"/>
      <c r="J439" s="2"/>
      <c r="K439" s="2"/>
      <c r="L439" s="2"/>
      <c r="M439" s="2"/>
      <c r="N439" s="546"/>
      <c r="O439" s="2"/>
      <c r="P439" s="2"/>
      <c r="Q439" s="2"/>
      <c r="R439" s="2"/>
      <c r="S439" s="2"/>
      <c r="T439" s="2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5"/>
      <c r="AG439" s="15"/>
      <c r="AH439" s="15"/>
      <c r="AI439" s="15"/>
      <c r="AJ439" s="15"/>
      <c r="AK439" s="15"/>
      <c r="AL439" s="15"/>
      <c r="AM439" s="15"/>
      <c r="AN439" s="15"/>
      <c r="AO439" s="15"/>
      <c r="AP439" s="15"/>
      <c r="AQ439" s="15"/>
      <c r="AR439" s="15"/>
      <c r="AS439" s="15"/>
      <c r="AT439" s="15"/>
      <c r="AU439" s="15"/>
      <c r="AV439" s="15"/>
      <c r="AW439" s="15"/>
      <c r="AX439" s="15"/>
      <c r="AY439" s="6"/>
      <c r="AZ439" s="6"/>
      <c r="BA439" s="6"/>
      <c r="BB439" s="6"/>
      <c r="BC439" s="6"/>
      <c r="BD439" s="6"/>
      <c r="BE439" s="6"/>
      <c r="BF439" s="6"/>
      <c r="BG439" s="6"/>
      <c r="BH439" s="6"/>
      <c r="BI439" s="6"/>
      <c r="BJ439" s="6"/>
      <c r="BK439" s="6"/>
      <c r="BL439" s="6"/>
      <c r="BM439" s="6"/>
      <c r="BN439" s="6"/>
      <c r="BO439" s="6"/>
      <c r="BP439" s="6"/>
      <c r="BQ439" s="6"/>
      <c r="BR439" s="6"/>
      <c r="BS439" s="6"/>
      <c r="BT439" s="6"/>
      <c r="BU439" s="6"/>
      <c r="BV439" s="6"/>
      <c r="BW439" s="6"/>
      <c r="BX439" s="6"/>
      <c r="BY439" s="6"/>
      <c r="BZ439" s="6"/>
      <c r="CA439" s="6"/>
      <c r="CB439" s="6"/>
    </row>
    <row r="440" spans="1:80" ht="34.15" customHeight="1">
      <c r="A440" s="2"/>
      <c r="B440" s="2"/>
      <c r="C440" s="2"/>
      <c r="D440" s="2"/>
      <c r="E440" s="2"/>
      <c r="F440" s="15"/>
      <c r="G440" s="2"/>
      <c r="H440" s="2"/>
      <c r="I440" s="2"/>
      <c r="J440" s="2"/>
      <c r="K440" s="2"/>
      <c r="L440" s="2"/>
      <c r="M440" s="2"/>
      <c r="N440" s="546"/>
      <c r="O440" s="2"/>
      <c r="P440" s="2"/>
      <c r="Q440" s="2"/>
      <c r="R440" s="2"/>
      <c r="S440" s="2"/>
      <c r="T440" s="2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5"/>
      <c r="AG440" s="15"/>
      <c r="AH440" s="15"/>
      <c r="AI440" s="15"/>
      <c r="AJ440" s="15"/>
      <c r="AK440" s="15"/>
      <c r="AL440" s="15"/>
      <c r="AM440" s="15"/>
      <c r="AN440" s="15"/>
      <c r="AO440" s="15"/>
      <c r="AP440" s="15"/>
      <c r="AQ440" s="15"/>
      <c r="AR440" s="15"/>
      <c r="AS440" s="15"/>
      <c r="AT440" s="15"/>
      <c r="AU440" s="15"/>
      <c r="AV440" s="15"/>
      <c r="AW440" s="15"/>
      <c r="AX440" s="15"/>
      <c r="AY440" s="6"/>
      <c r="AZ440" s="6"/>
      <c r="BA440" s="6"/>
      <c r="BB440" s="6"/>
      <c r="BC440" s="6"/>
      <c r="BD440" s="6"/>
      <c r="BE440" s="6"/>
      <c r="BF440" s="6"/>
      <c r="BG440" s="6"/>
      <c r="BH440" s="6"/>
      <c r="BI440" s="6"/>
      <c r="BJ440" s="6"/>
      <c r="BK440" s="6"/>
      <c r="BL440" s="6"/>
      <c r="BM440" s="6"/>
      <c r="BN440" s="6"/>
      <c r="BO440" s="6"/>
      <c r="BP440" s="6"/>
      <c r="BQ440" s="6"/>
      <c r="BR440" s="6"/>
      <c r="BS440" s="6"/>
      <c r="BT440" s="6"/>
      <c r="BU440" s="6"/>
      <c r="BV440" s="6"/>
      <c r="BW440" s="6"/>
      <c r="BX440" s="6"/>
      <c r="BY440" s="6"/>
      <c r="BZ440" s="6"/>
      <c r="CA440" s="6"/>
      <c r="CB440" s="6"/>
    </row>
    <row r="441" spans="1:80" ht="34.15" customHeight="1">
      <c r="A441" s="2"/>
      <c r="B441" s="2"/>
      <c r="C441" s="2"/>
      <c r="D441" s="2"/>
      <c r="E441" s="2"/>
      <c r="F441" s="15"/>
      <c r="G441" s="2"/>
      <c r="H441" s="2"/>
      <c r="I441" s="2"/>
      <c r="J441" s="2"/>
      <c r="K441" s="2"/>
      <c r="L441" s="2"/>
      <c r="M441" s="2"/>
      <c r="N441" s="546"/>
      <c r="O441" s="2"/>
      <c r="P441" s="2"/>
      <c r="Q441" s="2"/>
      <c r="R441" s="2"/>
      <c r="S441" s="2"/>
      <c r="T441" s="2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5"/>
      <c r="AG441" s="15"/>
      <c r="AH441" s="15"/>
      <c r="AI441" s="15"/>
      <c r="AJ441" s="15"/>
      <c r="AK441" s="15"/>
      <c r="AL441" s="15"/>
      <c r="AM441" s="15"/>
      <c r="AN441" s="15"/>
      <c r="AO441" s="15"/>
      <c r="AP441" s="15"/>
      <c r="AQ441" s="15"/>
      <c r="AR441" s="15"/>
      <c r="AS441" s="15"/>
      <c r="AT441" s="15"/>
      <c r="AU441" s="15"/>
      <c r="AV441" s="15"/>
      <c r="AW441" s="15"/>
      <c r="AX441" s="15"/>
      <c r="AY441" s="6"/>
      <c r="AZ441" s="6"/>
      <c r="BA441" s="6"/>
      <c r="BB441" s="6"/>
      <c r="BC441" s="6"/>
      <c r="BD441" s="6"/>
      <c r="BE441" s="6"/>
      <c r="BF441" s="6"/>
      <c r="BG441" s="6"/>
      <c r="BH441" s="6"/>
      <c r="BI441" s="6"/>
      <c r="BJ441" s="6"/>
      <c r="BK441" s="6"/>
      <c r="BL441" s="6"/>
      <c r="BM441" s="6"/>
      <c r="BN441" s="6"/>
      <c r="BO441" s="6"/>
      <c r="BP441" s="6"/>
      <c r="BQ441" s="6"/>
      <c r="BR441" s="6"/>
      <c r="BS441" s="6"/>
      <c r="BT441" s="6"/>
      <c r="BU441" s="6"/>
      <c r="BV441" s="6"/>
      <c r="BW441" s="6"/>
      <c r="BX441" s="6"/>
      <c r="BY441" s="6"/>
      <c r="BZ441" s="6"/>
      <c r="CA441" s="6"/>
      <c r="CB441" s="6"/>
    </row>
    <row r="442" spans="1:80" ht="34.15" customHeight="1">
      <c r="A442" s="2"/>
      <c r="B442" s="2"/>
      <c r="C442" s="2"/>
      <c r="D442" s="2"/>
      <c r="E442" s="2"/>
      <c r="F442" s="15"/>
      <c r="G442" s="2"/>
      <c r="H442" s="2"/>
      <c r="I442" s="2"/>
      <c r="J442" s="2"/>
      <c r="K442" s="2"/>
      <c r="L442" s="2"/>
      <c r="M442" s="2"/>
      <c r="N442" s="546"/>
      <c r="O442" s="2"/>
      <c r="P442" s="2"/>
      <c r="Q442" s="2"/>
      <c r="R442" s="2"/>
      <c r="S442" s="2"/>
      <c r="T442" s="2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5"/>
      <c r="AG442" s="15"/>
      <c r="AH442" s="15"/>
      <c r="AI442" s="15"/>
      <c r="AJ442" s="15"/>
      <c r="AK442" s="15"/>
      <c r="AL442" s="15"/>
      <c r="AM442" s="15"/>
      <c r="AN442" s="15"/>
      <c r="AO442" s="15"/>
      <c r="AP442" s="15"/>
      <c r="AQ442" s="15"/>
      <c r="AR442" s="15"/>
      <c r="AS442" s="15"/>
      <c r="AT442" s="15"/>
      <c r="AU442" s="15"/>
      <c r="AV442" s="15"/>
      <c r="AW442" s="15"/>
      <c r="AX442" s="15"/>
      <c r="AY442" s="6"/>
      <c r="AZ442" s="6"/>
      <c r="BA442" s="6"/>
      <c r="BB442" s="6"/>
      <c r="BC442" s="6"/>
      <c r="BD442" s="6"/>
      <c r="BE442" s="6"/>
      <c r="BF442" s="6"/>
      <c r="BG442" s="6"/>
      <c r="BH442" s="6"/>
      <c r="BI442" s="6"/>
      <c r="BJ442" s="6"/>
      <c r="BK442" s="6"/>
      <c r="BL442" s="6"/>
      <c r="BM442" s="6"/>
      <c r="BN442" s="6"/>
      <c r="BO442" s="6"/>
      <c r="BP442" s="6"/>
      <c r="BQ442" s="6"/>
      <c r="BR442" s="6"/>
      <c r="BS442" s="6"/>
      <c r="BT442" s="6"/>
      <c r="BU442" s="6"/>
      <c r="BV442" s="6"/>
      <c r="BW442" s="6"/>
      <c r="BX442" s="6"/>
      <c r="BY442" s="6"/>
      <c r="BZ442" s="6"/>
      <c r="CA442" s="6"/>
      <c r="CB442" s="6"/>
    </row>
    <row r="443" spans="1:80" ht="34.15" customHeight="1">
      <c r="A443" s="2"/>
      <c r="B443" s="2"/>
      <c r="C443" s="2"/>
      <c r="D443" s="2"/>
      <c r="E443" s="2"/>
      <c r="F443" s="15"/>
      <c r="G443" s="2"/>
      <c r="H443" s="2"/>
      <c r="I443" s="2"/>
      <c r="J443" s="2"/>
      <c r="K443" s="2"/>
      <c r="L443" s="2"/>
      <c r="M443" s="2"/>
      <c r="N443" s="546"/>
      <c r="O443" s="2"/>
      <c r="P443" s="2"/>
      <c r="Q443" s="2"/>
      <c r="R443" s="2"/>
      <c r="S443" s="2"/>
      <c r="T443" s="2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5"/>
      <c r="AG443" s="15"/>
      <c r="AH443" s="15"/>
      <c r="AI443" s="15"/>
      <c r="AJ443" s="15"/>
      <c r="AK443" s="15"/>
      <c r="AL443" s="15"/>
      <c r="AM443" s="15"/>
      <c r="AN443" s="15"/>
      <c r="AO443" s="15"/>
      <c r="AP443" s="15"/>
      <c r="AQ443" s="15"/>
      <c r="AR443" s="15"/>
      <c r="AS443" s="15"/>
      <c r="AT443" s="15"/>
      <c r="AU443" s="15"/>
      <c r="AV443" s="15"/>
      <c r="AW443" s="15"/>
      <c r="AX443" s="15"/>
      <c r="AY443" s="6"/>
      <c r="AZ443" s="6"/>
      <c r="BA443" s="6"/>
      <c r="BB443" s="6"/>
      <c r="BC443" s="6"/>
      <c r="BD443" s="6"/>
      <c r="BE443" s="6"/>
      <c r="BF443" s="6"/>
      <c r="BG443" s="6"/>
      <c r="BH443" s="6"/>
      <c r="BI443" s="6"/>
      <c r="BJ443" s="6"/>
      <c r="BK443" s="6"/>
      <c r="BL443" s="6"/>
      <c r="BM443" s="6"/>
      <c r="BN443" s="6"/>
      <c r="BO443" s="6"/>
      <c r="BP443" s="6"/>
      <c r="BQ443" s="6"/>
      <c r="BR443" s="6"/>
      <c r="BS443" s="6"/>
      <c r="BT443" s="6"/>
      <c r="BU443" s="6"/>
      <c r="BV443" s="6"/>
      <c r="BW443" s="6"/>
      <c r="BX443" s="6"/>
      <c r="BY443" s="6"/>
      <c r="BZ443" s="6"/>
      <c r="CA443" s="6"/>
      <c r="CB443" s="6"/>
    </row>
    <row r="444" spans="1:80" ht="34.15" customHeight="1">
      <c r="A444" s="2"/>
      <c r="B444" s="2"/>
      <c r="C444" s="2"/>
      <c r="D444" s="2"/>
      <c r="E444" s="2"/>
      <c r="F444" s="15"/>
      <c r="G444" s="2"/>
      <c r="H444" s="2"/>
      <c r="I444" s="2"/>
      <c r="J444" s="2"/>
      <c r="K444" s="2"/>
      <c r="L444" s="2"/>
      <c r="M444" s="2"/>
      <c r="N444" s="546"/>
      <c r="O444" s="2"/>
      <c r="P444" s="2"/>
      <c r="Q444" s="2"/>
      <c r="R444" s="2"/>
      <c r="S444" s="2"/>
      <c r="T444" s="2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5"/>
      <c r="AG444" s="15"/>
      <c r="AH444" s="15"/>
      <c r="AI444" s="15"/>
      <c r="AJ444" s="15"/>
      <c r="AK444" s="15"/>
      <c r="AL444" s="15"/>
      <c r="AM444" s="15"/>
      <c r="AN444" s="15"/>
      <c r="AO444" s="15"/>
      <c r="AP444" s="15"/>
      <c r="AQ444" s="15"/>
      <c r="AR444" s="15"/>
      <c r="AS444" s="15"/>
      <c r="AT444" s="15"/>
      <c r="AU444" s="15"/>
      <c r="AV444" s="15"/>
      <c r="AW444" s="15"/>
      <c r="AX444" s="15"/>
      <c r="AY444" s="6"/>
      <c r="AZ444" s="6"/>
      <c r="BA444" s="6"/>
      <c r="BB444" s="6"/>
      <c r="BC444" s="6"/>
      <c r="BD444" s="6"/>
      <c r="BE444" s="6"/>
      <c r="BF444" s="6"/>
      <c r="BG444" s="6"/>
      <c r="BH444" s="6"/>
      <c r="BI444" s="6"/>
      <c r="BJ444" s="6"/>
      <c r="BK444" s="6"/>
      <c r="BL444" s="6"/>
      <c r="BM444" s="6"/>
      <c r="BN444" s="6"/>
      <c r="BO444" s="6"/>
      <c r="BP444" s="6"/>
      <c r="BQ444" s="6"/>
      <c r="BR444" s="6"/>
      <c r="BS444" s="6"/>
      <c r="BT444" s="6"/>
      <c r="BU444" s="6"/>
      <c r="BV444" s="6"/>
      <c r="BW444" s="6"/>
      <c r="BX444" s="6"/>
      <c r="BY444" s="6"/>
      <c r="BZ444" s="6"/>
      <c r="CA444" s="6"/>
      <c r="CB444" s="6"/>
    </row>
    <row r="445" spans="1:80" ht="34.15" customHeight="1">
      <c r="A445" s="2"/>
      <c r="B445" s="2"/>
      <c r="C445" s="2"/>
      <c r="D445" s="2"/>
      <c r="E445" s="2"/>
      <c r="F445" s="15"/>
      <c r="G445" s="2"/>
      <c r="H445" s="2"/>
      <c r="I445" s="2"/>
      <c r="J445" s="2"/>
      <c r="K445" s="2"/>
      <c r="L445" s="2"/>
      <c r="M445" s="2"/>
      <c r="N445" s="546"/>
      <c r="O445" s="2"/>
      <c r="P445" s="2"/>
      <c r="Q445" s="2"/>
      <c r="R445" s="2"/>
      <c r="S445" s="2"/>
      <c r="T445" s="2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5"/>
      <c r="AG445" s="15"/>
      <c r="AH445" s="15"/>
      <c r="AI445" s="15"/>
      <c r="AJ445" s="15"/>
      <c r="AK445" s="15"/>
      <c r="AL445" s="15"/>
      <c r="AM445" s="15"/>
      <c r="AN445" s="15"/>
      <c r="AO445" s="15"/>
      <c r="AP445" s="15"/>
      <c r="AQ445" s="15"/>
      <c r="AR445" s="15"/>
      <c r="AS445" s="15"/>
      <c r="AT445" s="15"/>
      <c r="AU445" s="15"/>
      <c r="AV445" s="15"/>
      <c r="AW445" s="15"/>
      <c r="AX445" s="15"/>
      <c r="AY445" s="6"/>
      <c r="AZ445" s="6"/>
      <c r="BA445" s="6"/>
      <c r="BB445" s="6"/>
      <c r="BC445" s="6"/>
      <c r="BD445" s="6"/>
      <c r="BE445" s="6"/>
      <c r="BF445" s="6"/>
      <c r="BG445" s="6"/>
      <c r="BH445" s="6"/>
      <c r="BI445" s="6"/>
      <c r="BJ445" s="6"/>
      <c r="BK445" s="6"/>
      <c r="BL445" s="6"/>
      <c r="BM445" s="6"/>
      <c r="BN445" s="6"/>
      <c r="BO445" s="6"/>
      <c r="BP445" s="6"/>
      <c r="BQ445" s="6"/>
      <c r="BR445" s="6"/>
      <c r="BS445" s="6"/>
      <c r="BT445" s="6"/>
      <c r="BU445" s="6"/>
      <c r="BV445" s="6"/>
      <c r="BW445" s="6"/>
      <c r="BX445" s="6"/>
      <c r="BY445" s="6"/>
      <c r="BZ445" s="6"/>
      <c r="CA445" s="6"/>
      <c r="CB445" s="6"/>
    </row>
    <row r="446" spans="1:80" ht="34.15" customHeight="1">
      <c r="A446" s="2"/>
      <c r="B446" s="2"/>
      <c r="C446" s="2"/>
      <c r="D446" s="2"/>
      <c r="E446" s="2"/>
      <c r="F446" s="15"/>
      <c r="G446" s="2"/>
      <c r="H446" s="2"/>
      <c r="I446" s="2"/>
      <c r="J446" s="2"/>
      <c r="K446" s="2"/>
      <c r="L446" s="2"/>
      <c r="M446" s="2"/>
      <c r="N446" s="546"/>
      <c r="O446" s="2"/>
      <c r="P446" s="2"/>
      <c r="Q446" s="2"/>
      <c r="R446" s="2"/>
      <c r="S446" s="2"/>
      <c r="T446" s="2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5"/>
      <c r="AG446" s="15"/>
      <c r="AH446" s="15"/>
      <c r="AI446" s="15"/>
      <c r="AJ446" s="15"/>
      <c r="AK446" s="15"/>
      <c r="AL446" s="15"/>
      <c r="AM446" s="15"/>
      <c r="AN446" s="15"/>
      <c r="AO446" s="15"/>
      <c r="AP446" s="15"/>
      <c r="AQ446" s="15"/>
      <c r="AR446" s="15"/>
      <c r="AS446" s="15"/>
      <c r="AT446" s="15"/>
      <c r="AU446" s="15"/>
      <c r="AV446" s="15"/>
      <c r="AW446" s="15"/>
      <c r="AX446" s="15"/>
      <c r="AY446" s="6"/>
      <c r="AZ446" s="6"/>
      <c r="BA446" s="6"/>
      <c r="BB446" s="6"/>
      <c r="BC446" s="6"/>
      <c r="BD446" s="6"/>
      <c r="BE446" s="6"/>
      <c r="BF446" s="6"/>
      <c r="BG446" s="6"/>
      <c r="BH446" s="6"/>
      <c r="BI446" s="6"/>
      <c r="BJ446" s="6"/>
      <c r="BK446" s="6"/>
      <c r="BL446" s="6"/>
      <c r="BM446" s="6"/>
      <c r="BN446" s="6"/>
      <c r="BO446" s="6"/>
      <c r="BP446" s="6"/>
      <c r="BQ446" s="6"/>
      <c r="BR446" s="6"/>
      <c r="BS446" s="6"/>
      <c r="BT446" s="6"/>
      <c r="BU446" s="6"/>
      <c r="BV446" s="6"/>
      <c r="BW446" s="6"/>
      <c r="BX446" s="6"/>
      <c r="BY446" s="6"/>
      <c r="BZ446" s="6"/>
      <c r="CA446" s="6"/>
      <c r="CB446" s="6"/>
    </row>
    <row r="447" spans="1:80" ht="34.15" customHeight="1">
      <c r="A447" s="2"/>
      <c r="B447" s="2"/>
      <c r="C447" s="2"/>
      <c r="D447" s="2"/>
      <c r="E447" s="2"/>
      <c r="F447" s="15"/>
      <c r="G447" s="2"/>
      <c r="H447" s="2"/>
      <c r="I447" s="2"/>
      <c r="J447" s="2"/>
      <c r="K447" s="2"/>
      <c r="L447" s="2"/>
      <c r="M447" s="2"/>
      <c r="N447" s="546"/>
      <c r="O447" s="2"/>
      <c r="P447" s="2"/>
      <c r="Q447" s="2"/>
      <c r="R447" s="2"/>
      <c r="S447" s="2"/>
      <c r="T447" s="2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5"/>
      <c r="AG447" s="15"/>
      <c r="AH447" s="15"/>
      <c r="AI447" s="15"/>
      <c r="AJ447" s="15"/>
      <c r="AK447" s="15"/>
      <c r="AL447" s="15"/>
      <c r="AM447" s="15"/>
      <c r="AN447" s="15"/>
      <c r="AO447" s="15"/>
      <c r="AP447" s="15"/>
      <c r="AQ447" s="15"/>
      <c r="AR447" s="15"/>
      <c r="AS447" s="15"/>
      <c r="AT447" s="15"/>
      <c r="AU447" s="15"/>
      <c r="AV447" s="15"/>
      <c r="AW447" s="15"/>
      <c r="AX447" s="15"/>
      <c r="AY447" s="6"/>
      <c r="AZ447" s="6"/>
      <c r="BA447" s="6"/>
      <c r="BB447" s="6"/>
      <c r="BC447" s="6"/>
      <c r="BD447" s="6"/>
      <c r="BE447" s="6"/>
      <c r="BF447" s="6"/>
      <c r="BG447" s="6"/>
      <c r="BH447" s="6"/>
      <c r="BI447" s="6"/>
      <c r="BJ447" s="6"/>
      <c r="BK447" s="6"/>
      <c r="BL447" s="6"/>
      <c r="BM447" s="6"/>
      <c r="BN447" s="6"/>
      <c r="BO447" s="6"/>
      <c r="BP447" s="6"/>
      <c r="BQ447" s="6"/>
      <c r="BR447" s="6"/>
      <c r="BS447" s="6"/>
      <c r="BT447" s="6"/>
      <c r="BU447" s="6"/>
      <c r="BV447" s="6"/>
      <c r="BW447" s="6"/>
      <c r="BX447" s="6"/>
      <c r="BY447" s="6"/>
      <c r="BZ447" s="6"/>
      <c r="CA447" s="6"/>
      <c r="CB447" s="6"/>
    </row>
    <row r="448" spans="1:80" ht="34.15" customHeight="1">
      <c r="A448" s="2"/>
      <c r="B448" s="2"/>
      <c r="C448" s="2"/>
      <c r="D448" s="2"/>
      <c r="E448" s="2"/>
      <c r="F448" s="15"/>
      <c r="G448" s="2"/>
      <c r="H448" s="2"/>
      <c r="I448" s="2"/>
      <c r="J448" s="2"/>
      <c r="K448" s="2"/>
      <c r="L448" s="2"/>
      <c r="M448" s="2"/>
      <c r="N448" s="546"/>
      <c r="O448" s="2"/>
      <c r="P448" s="2"/>
      <c r="Q448" s="2"/>
      <c r="R448" s="2"/>
      <c r="S448" s="2"/>
      <c r="T448" s="2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5"/>
      <c r="AG448" s="15"/>
      <c r="AH448" s="15"/>
      <c r="AI448" s="15"/>
      <c r="AJ448" s="15"/>
      <c r="AK448" s="15"/>
      <c r="AL448" s="15"/>
      <c r="AM448" s="15"/>
      <c r="AN448" s="15"/>
      <c r="AO448" s="15"/>
      <c r="AP448" s="15"/>
      <c r="AQ448" s="15"/>
      <c r="AR448" s="15"/>
      <c r="AS448" s="15"/>
      <c r="AT448" s="15"/>
      <c r="AU448" s="15"/>
      <c r="AV448" s="15"/>
      <c r="AW448" s="15"/>
      <c r="AX448" s="15"/>
      <c r="AY448" s="6"/>
      <c r="AZ448" s="6"/>
      <c r="BA448" s="6"/>
      <c r="BB448" s="6"/>
      <c r="BC448" s="6"/>
      <c r="BD448" s="6"/>
      <c r="BE448" s="6"/>
      <c r="BF448" s="6"/>
      <c r="BG448" s="6"/>
      <c r="BH448" s="6"/>
      <c r="BI448" s="6"/>
      <c r="BJ448" s="6"/>
      <c r="BK448" s="6"/>
      <c r="BL448" s="6"/>
      <c r="BM448" s="6"/>
      <c r="BN448" s="6"/>
      <c r="BO448" s="6"/>
      <c r="BP448" s="6"/>
      <c r="BQ448" s="6"/>
      <c r="BR448" s="6"/>
      <c r="BS448" s="6"/>
      <c r="BT448" s="6"/>
      <c r="BU448" s="6"/>
      <c r="BV448" s="6"/>
      <c r="BW448" s="6"/>
      <c r="BX448" s="6"/>
      <c r="BY448" s="6"/>
      <c r="BZ448" s="6"/>
      <c r="CA448" s="6"/>
      <c r="CB448" s="6"/>
    </row>
    <row r="449" spans="1:80" ht="34.15" customHeight="1">
      <c r="A449" s="2"/>
      <c r="B449" s="2"/>
      <c r="C449" s="2"/>
      <c r="D449" s="2"/>
      <c r="E449" s="2"/>
      <c r="F449" s="15"/>
      <c r="G449" s="2"/>
      <c r="H449" s="2"/>
      <c r="I449" s="2"/>
      <c r="J449" s="2"/>
      <c r="K449" s="2"/>
      <c r="L449" s="2"/>
      <c r="M449" s="2"/>
      <c r="N449" s="546"/>
      <c r="O449" s="2"/>
      <c r="P449" s="2"/>
      <c r="Q449" s="2"/>
      <c r="R449" s="2"/>
      <c r="S449" s="2"/>
      <c r="T449" s="2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5"/>
      <c r="AG449" s="15"/>
      <c r="AH449" s="15"/>
      <c r="AI449" s="15"/>
      <c r="AJ449" s="15"/>
      <c r="AK449" s="15"/>
      <c r="AL449" s="15"/>
      <c r="AM449" s="15"/>
      <c r="AN449" s="15"/>
      <c r="AO449" s="15"/>
      <c r="AP449" s="15"/>
      <c r="AQ449" s="15"/>
      <c r="AR449" s="15"/>
      <c r="AS449" s="15"/>
      <c r="AT449" s="15"/>
      <c r="AU449" s="15"/>
      <c r="AV449" s="15"/>
      <c r="AW449" s="15"/>
      <c r="AX449" s="15"/>
      <c r="AY449" s="6"/>
      <c r="AZ449" s="6"/>
      <c r="BA449" s="6"/>
      <c r="BB449" s="6"/>
      <c r="BC449" s="6"/>
      <c r="BD449" s="6"/>
      <c r="BE449" s="6"/>
      <c r="BF449" s="6"/>
      <c r="BG449" s="6"/>
      <c r="BH449" s="6"/>
      <c r="BI449" s="6"/>
      <c r="BJ449" s="6"/>
      <c r="BK449" s="6"/>
      <c r="BL449" s="6"/>
      <c r="BM449" s="6"/>
      <c r="BN449" s="6"/>
      <c r="BO449" s="6"/>
      <c r="BP449" s="6"/>
      <c r="BQ449" s="6"/>
      <c r="BR449" s="6"/>
      <c r="BS449" s="6"/>
      <c r="BT449" s="6"/>
      <c r="BU449" s="6"/>
      <c r="BV449" s="6"/>
      <c r="BW449" s="6"/>
      <c r="BX449" s="6"/>
      <c r="BY449" s="6"/>
      <c r="BZ449" s="6"/>
      <c r="CA449" s="6"/>
      <c r="CB449" s="6"/>
    </row>
    <row r="450" spans="1:80" ht="34.15" customHeight="1">
      <c r="A450" s="2"/>
      <c r="B450" s="2"/>
      <c r="C450" s="2"/>
      <c r="D450" s="2"/>
      <c r="E450" s="2"/>
      <c r="F450" s="15"/>
      <c r="G450" s="2"/>
      <c r="H450" s="2"/>
      <c r="I450" s="2"/>
      <c r="J450" s="2"/>
      <c r="K450" s="2"/>
      <c r="L450" s="2"/>
      <c r="M450" s="2"/>
      <c r="N450" s="546"/>
      <c r="O450" s="2"/>
      <c r="P450" s="2"/>
      <c r="Q450" s="2"/>
      <c r="R450" s="2"/>
      <c r="S450" s="2"/>
      <c r="T450" s="2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5"/>
      <c r="AG450" s="15"/>
      <c r="AH450" s="15"/>
      <c r="AI450" s="15"/>
      <c r="AJ450" s="15"/>
      <c r="AK450" s="15"/>
      <c r="AL450" s="15"/>
      <c r="AM450" s="15"/>
      <c r="AN450" s="15"/>
      <c r="AO450" s="15"/>
      <c r="AP450" s="15"/>
      <c r="AQ450" s="15"/>
      <c r="AR450" s="15"/>
      <c r="AS450" s="15"/>
      <c r="AT450" s="15"/>
      <c r="AU450" s="15"/>
      <c r="AV450" s="15"/>
      <c r="AW450" s="15"/>
      <c r="AX450" s="15"/>
      <c r="AY450" s="6"/>
      <c r="AZ450" s="6"/>
      <c r="BA450" s="6"/>
      <c r="BB450" s="6"/>
      <c r="BC450" s="6"/>
      <c r="BD450" s="6"/>
      <c r="BE450" s="6"/>
      <c r="BF450" s="6"/>
      <c r="BG450" s="6"/>
      <c r="BH450" s="6"/>
      <c r="BI450" s="6"/>
      <c r="BJ450" s="6"/>
      <c r="BK450" s="6"/>
      <c r="BL450" s="6"/>
      <c r="BM450" s="6"/>
      <c r="BN450" s="6"/>
      <c r="BO450" s="6"/>
      <c r="BP450" s="6"/>
      <c r="BQ450" s="6"/>
      <c r="BR450" s="6"/>
      <c r="BS450" s="6"/>
      <c r="BT450" s="6"/>
      <c r="BU450" s="6"/>
      <c r="BV450" s="6"/>
      <c r="BW450" s="6"/>
      <c r="BX450" s="6"/>
      <c r="BY450" s="6"/>
      <c r="BZ450" s="6"/>
      <c r="CA450" s="6"/>
      <c r="CB450" s="6"/>
    </row>
    <row r="451" spans="1:80" ht="34.15" customHeight="1">
      <c r="A451" s="2"/>
      <c r="B451" s="2"/>
      <c r="C451" s="2"/>
      <c r="D451" s="2"/>
      <c r="E451" s="2"/>
      <c r="F451" s="15"/>
      <c r="G451" s="2"/>
      <c r="H451" s="2"/>
      <c r="I451" s="2"/>
      <c r="J451" s="2"/>
      <c r="K451" s="2"/>
      <c r="L451" s="2"/>
      <c r="M451" s="2"/>
      <c r="N451" s="546"/>
      <c r="O451" s="2"/>
      <c r="P451" s="2"/>
      <c r="Q451" s="2"/>
      <c r="R451" s="2"/>
      <c r="S451" s="2"/>
      <c r="T451" s="2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5"/>
      <c r="AG451" s="15"/>
      <c r="AH451" s="15"/>
      <c r="AI451" s="15"/>
      <c r="AJ451" s="15"/>
      <c r="AK451" s="15"/>
      <c r="AL451" s="15"/>
      <c r="AM451" s="15"/>
      <c r="AN451" s="15"/>
      <c r="AO451" s="15"/>
      <c r="AP451" s="15"/>
      <c r="AQ451" s="15"/>
      <c r="AR451" s="15"/>
      <c r="AS451" s="15"/>
      <c r="AT451" s="15"/>
      <c r="AU451" s="15"/>
      <c r="AV451" s="15"/>
      <c r="AW451" s="15"/>
      <c r="AX451" s="15"/>
      <c r="AY451" s="6"/>
      <c r="AZ451" s="6"/>
      <c r="BA451" s="6"/>
      <c r="BB451" s="6"/>
      <c r="BC451" s="6"/>
      <c r="BD451" s="6"/>
      <c r="BE451" s="6"/>
      <c r="BF451" s="6"/>
      <c r="BG451" s="6"/>
      <c r="BH451" s="6"/>
      <c r="BI451" s="6"/>
      <c r="BJ451" s="6"/>
      <c r="BK451" s="6"/>
      <c r="BL451" s="6"/>
      <c r="BM451" s="6"/>
      <c r="BN451" s="6"/>
      <c r="BO451" s="6"/>
      <c r="BP451" s="6"/>
      <c r="BQ451" s="6"/>
      <c r="BR451" s="6"/>
      <c r="BS451" s="6"/>
      <c r="BT451" s="6"/>
      <c r="BU451" s="6"/>
      <c r="BV451" s="6"/>
      <c r="BW451" s="6"/>
      <c r="BX451" s="6"/>
      <c r="BY451" s="6"/>
      <c r="BZ451" s="6"/>
      <c r="CA451" s="6"/>
      <c r="CB451" s="6"/>
    </row>
    <row r="452" spans="1:80" ht="34.15" customHeight="1">
      <c r="A452" s="2"/>
      <c r="B452" s="2"/>
      <c r="C452" s="2"/>
      <c r="D452" s="2"/>
      <c r="E452" s="2"/>
      <c r="F452" s="15"/>
      <c r="G452" s="2"/>
      <c r="H452" s="2"/>
      <c r="I452" s="2"/>
      <c r="J452" s="2"/>
      <c r="K452" s="2"/>
      <c r="L452" s="2"/>
      <c r="M452" s="2"/>
      <c r="N452" s="546"/>
      <c r="O452" s="2"/>
      <c r="P452" s="2"/>
      <c r="Q452" s="2"/>
      <c r="R452" s="2"/>
      <c r="S452" s="2"/>
      <c r="T452" s="2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5"/>
      <c r="AG452" s="15"/>
      <c r="AH452" s="15"/>
      <c r="AI452" s="15"/>
      <c r="AJ452" s="15"/>
      <c r="AK452" s="15"/>
      <c r="AL452" s="15"/>
      <c r="AM452" s="15"/>
      <c r="AN452" s="15"/>
      <c r="AO452" s="15"/>
      <c r="AP452" s="15"/>
      <c r="AQ452" s="15"/>
      <c r="AR452" s="15"/>
      <c r="AS452" s="15"/>
      <c r="AT452" s="15"/>
      <c r="AU452" s="15"/>
      <c r="AV452" s="15"/>
      <c r="AW452" s="15"/>
      <c r="AX452" s="15"/>
      <c r="AY452" s="6"/>
      <c r="AZ452" s="6"/>
      <c r="BA452" s="6"/>
      <c r="BB452" s="6"/>
      <c r="BC452" s="6"/>
      <c r="BD452" s="6"/>
      <c r="BE452" s="6"/>
      <c r="BF452" s="6"/>
      <c r="BG452" s="6"/>
      <c r="BH452" s="6"/>
      <c r="BI452" s="6"/>
      <c r="BJ452" s="6"/>
      <c r="BK452" s="6"/>
      <c r="BL452" s="6"/>
      <c r="BM452" s="6"/>
      <c r="BN452" s="6"/>
      <c r="BO452" s="6"/>
      <c r="BP452" s="6"/>
      <c r="BQ452" s="6"/>
      <c r="BR452" s="6"/>
      <c r="BS452" s="6"/>
      <c r="BT452" s="6"/>
      <c r="BU452" s="6"/>
      <c r="BV452" s="6"/>
      <c r="BW452" s="6"/>
      <c r="BX452" s="6"/>
      <c r="BY452" s="6"/>
      <c r="BZ452" s="6"/>
      <c r="CA452" s="6"/>
      <c r="CB452" s="6"/>
    </row>
    <row r="453" spans="1:80" ht="34.15" customHeight="1">
      <c r="A453" s="2"/>
      <c r="B453" s="2"/>
      <c r="C453" s="2"/>
      <c r="D453" s="2"/>
      <c r="E453" s="2"/>
      <c r="F453" s="15"/>
      <c r="G453" s="2"/>
      <c r="H453" s="2"/>
      <c r="I453" s="2"/>
      <c r="J453" s="2"/>
      <c r="K453" s="2"/>
      <c r="L453" s="2"/>
      <c r="M453" s="2"/>
      <c r="N453" s="546"/>
      <c r="O453" s="2"/>
      <c r="P453" s="2"/>
      <c r="Q453" s="2"/>
      <c r="R453" s="2"/>
      <c r="S453" s="2"/>
      <c r="T453" s="2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5"/>
      <c r="AG453" s="15"/>
      <c r="AH453" s="15"/>
      <c r="AI453" s="15"/>
      <c r="AJ453" s="15"/>
      <c r="AK453" s="15"/>
      <c r="AL453" s="15"/>
      <c r="AM453" s="15"/>
      <c r="AN453" s="15"/>
      <c r="AO453" s="15"/>
      <c r="AP453" s="15"/>
      <c r="AQ453" s="15"/>
      <c r="AR453" s="15"/>
      <c r="AS453" s="15"/>
      <c r="AT453" s="15"/>
      <c r="AU453" s="15"/>
      <c r="AV453" s="15"/>
      <c r="AW453" s="15"/>
      <c r="AX453" s="15"/>
      <c r="AY453" s="6"/>
      <c r="AZ453" s="6"/>
      <c r="BA453" s="6"/>
      <c r="BB453" s="6"/>
      <c r="BC453" s="6"/>
      <c r="BD453" s="6"/>
      <c r="BE453" s="6"/>
      <c r="BF453" s="6"/>
      <c r="BG453" s="6"/>
      <c r="BH453" s="6"/>
      <c r="BI453" s="6"/>
      <c r="BJ453" s="6"/>
      <c r="BK453" s="6"/>
      <c r="BL453" s="6"/>
      <c r="BM453" s="6"/>
      <c r="BN453" s="6"/>
      <c r="BO453" s="6"/>
      <c r="BP453" s="6"/>
      <c r="BQ453" s="6"/>
      <c r="BR453" s="6"/>
      <c r="BS453" s="6"/>
      <c r="BT453" s="6"/>
      <c r="BU453" s="6"/>
      <c r="BV453" s="6"/>
      <c r="BW453" s="6"/>
      <c r="BX453" s="6"/>
      <c r="BY453" s="6"/>
      <c r="BZ453" s="6"/>
      <c r="CA453" s="6"/>
      <c r="CB453" s="6"/>
    </row>
    <row r="454" spans="1:80" ht="34.15" customHeight="1">
      <c r="A454" s="2"/>
      <c r="B454" s="2"/>
      <c r="C454" s="2"/>
      <c r="D454" s="2"/>
      <c r="E454" s="2"/>
      <c r="F454" s="15"/>
      <c r="G454" s="2"/>
      <c r="H454" s="2"/>
      <c r="I454" s="2"/>
      <c r="J454" s="2"/>
      <c r="K454" s="2"/>
      <c r="L454" s="2"/>
      <c r="M454" s="2"/>
      <c r="N454" s="546"/>
      <c r="O454" s="2"/>
      <c r="P454" s="2"/>
      <c r="Q454" s="2"/>
      <c r="R454" s="2"/>
      <c r="S454" s="2"/>
      <c r="T454" s="2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5"/>
      <c r="AG454" s="15"/>
      <c r="AH454" s="15"/>
      <c r="AI454" s="15"/>
      <c r="AJ454" s="15"/>
      <c r="AK454" s="15"/>
      <c r="AL454" s="15"/>
      <c r="AM454" s="15"/>
      <c r="AN454" s="15"/>
      <c r="AO454" s="15"/>
      <c r="AP454" s="15"/>
      <c r="AQ454" s="15"/>
      <c r="AR454" s="15"/>
      <c r="AS454" s="15"/>
      <c r="AT454" s="15"/>
      <c r="AU454" s="15"/>
      <c r="AV454" s="15"/>
      <c r="AW454" s="15"/>
      <c r="AX454" s="15"/>
      <c r="AY454" s="6"/>
      <c r="AZ454" s="6"/>
      <c r="BA454" s="6"/>
      <c r="BB454" s="6"/>
      <c r="BC454" s="6"/>
      <c r="BD454" s="6"/>
      <c r="BE454" s="6"/>
      <c r="BF454" s="6"/>
      <c r="BG454" s="6"/>
      <c r="BH454" s="6"/>
      <c r="BI454" s="6"/>
      <c r="BJ454" s="6"/>
      <c r="BK454" s="6"/>
      <c r="BL454" s="6"/>
      <c r="BM454" s="6"/>
      <c r="BN454" s="6"/>
      <c r="BO454" s="6"/>
      <c r="BP454" s="6"/>
      <c r="BQ454" s="6"/>
      <c r="BR454" s="6"/>
      <c r="BS454" s="6"/>
      <c r="BT454" s="6"/>
      <c r="BU454" s="6"/>
      <c r="BV454" s="6"/>
      <c r="BW454" s="6"/>
      <c r="BX454" s="6"/>
      <c r="BY454" s="6"/>
      <c r="BZ454" s="6"/>
      <c r="CA454" s="6"/>
      <c r="CB454" s="6"/>
    </row>
    <row r="455" spans="1:80" ht="34.15" customHeight="1">
      <c r="A455" s="2"/>
      <c r="B455" s="2"/>
      <c r="C455" s="2"/>
      <c r="D455" s="2"/>
      <c r="E455" s="2"/>
      <c r="F455" s="15"/>
      <c r="G455" s="2"/>
      <c r="H455" s="2"/>
      <c r="I455" s="2"/>
      <c r="J455" s="2"/>
      <c r="K455" s="2"/>
      <c r="L455" s="2"/>
      <c r="M455" s="2"/>
      <c r="N455" s="546"/>
      <c r="O455" s="2"/>
      <c r="P455" s="2"/>
      <c r="Q455" s="2"/>
      <c r="R455" s="2"/>
      <c r="S455" s="2"/>
      <c r="T455" s="2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5"/>
      <c r="AG455" s="15"/>
      <c r="AH455" s="15"/>
      <c r="AI455" s="15"/>
      <c r="AJ455" s="15"/>
      <c r="AK455" s="15"/>
      <c r="AL455" s="15"/>
      <c r="AM455" s="15"/>
      <c r="AN455" s="15"/>
      <c r="AO455" s="15"/>
      <c r="AP455" s="15"/>
      <c r="AQ455" s="15"/>
      <c r="AR455" s="15"/>
      <c r="AS455" s="15"/>
      <c r="AT455" s="15"/>
      <c r="AU455" s="15"/>
      <c r="AV455" s="15"/>
      <c r="AW455" s="15"/>
      <c r="AX455" s="15"/>
      <c r="AY455" s="6"/>
      <c r="AZ455" s="6"/>
      <c r="BA455" s="6"/>
      <c r="BB455" s="6"/>
      <c r="BC455" s="6"/>
      <c r="BD455" s="6"/>
      <c r="BE455" s="6"/>
      <c r="BF455" s="6"/>
      <c r="BG455" s="6"/>
      <c r="BH455" s="6"/>
      <c r="BI455" s="6"/>
      <c r="BJ455" s="6"/>
      <c r="BK455" s="6"/>
      <c r="BL455" s="6"/>
      <c r="BM455" s="6"/>
      <c r="BN455" s="6"/>
      <c r="BO455" s="6"/>
      <c r="BP455" s="6"/>
      <c r="BQ455" s="6"/>
      <c r="BR455" s="6"/>
      <c r="BS455" s="6"/>
      <c r="BT455" s="6"/>
      <c r="BU455" s="6"/>
      <c r="BV455" s="6"/>
      <c r="BW455" s="6"/>
      <c r="BX455" s="6"/>
      <c r="BY455" s="6"/>
      <c r="BZ455" s="6"/>
      <c r="CA455" s="6"/>
      <c r="CB455" s="6"/>
    </row>
    <row r="456" spans="1:80" ht="34.15" customHeight="1">
      <c r="A456" s="2"/>
      <c r="B456" s="2"/>
      <c r="C456" s="2"/>
      <c r="D456" s="2"/>
      <c r="E456" s="2"/>
      <c r="F456" s="15"/>
      <c r="G456" s="2"/>
      <c r="H456" s="2"/>
      <c r="I456" s="2"/>
      <c r="J456" s="2"/>
      <c r="K456" s="2"/>
      <c r="L456" s="2"/>
      <c r="M456" s="2"/>
      <c r="N456" s="546"/>
      <c r="O456" s="2"/>
      <c r="P456" s="2"/>
      <c r="Q456" s="2"/>
      <c r="R456" s="2"/>
      <c r="S456" s="2"/>
      <c r="T456" s="2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5"/>
      <c r="AG456" s="15"/>
      <c r="AH456" s="15"/>
      <c r="AI456" s="15"/>
      <c r="AJ456" s="15"/>
      <c r="AK456" s="15"/>
      <c r="AL456" s="15"/>
      <c r="AM456" s="15"/>
      <c r="AN456" s="15"/>
      <c r="AO456" s="15"/>
      <c r="AP456" s="15"/>
      <c r="AQ456" s="15"/>
      <c r="AR456" s="15"/>
      <c r="AS456" s="15"/>
      <c r="AT456" s="15"/>
      <c r="AU456" s="15"/>
      <c r="AV456" s="15"/>
      <c r="AW456" s="15"/>
      <c r="AX456" s="15"/>
      <c r="AY456" s="6"/>
      <c r="AZ456" s="6"/>
      <c r="BA456" s="6"/>
      <c r="BB456" s="6"/>
      <c r="BC456" s="6"/>
      <c r="BD456" s="6"/>
      <c r="BE456" s="6"/>
      <c r="BF456" s="6"/>
      <c r="BG456" s="6"/>
      <c r="BH456" s="6"/>
      <c r="BI456" s="6"/>
      <c r="BJ456" s="6"/>
      <c r="BK456" s="6"/>
      <c r="BL456" s="6"/>
      <c r="BM456" s="6"/>
      <c r="BN456" s="6"/>
      <c r="BO456" s="6"/>
      <c r="BP456" s="6"/>
      <c r="BQ456" s="6"/>
      <c r="BR456" s="6"/>
      <c r="BS456" s="6"/>
      <c r="BT456" s="6"/>
      <c r="BU456" s="6"/>
      <c r="BV456" s="6"/>
      <c r="BW456" s="6"/>
      <c r="BX456" s="6"/>
      <c r="BY456" s="6"/>
      <c r="BZ456" s="6"/>
      <c r="CA456" s="6"/>
      <c r="CB456" s="6"/>
    </row>
    <row r="457" spans="1:80" ht="34.15" customHeight="1">
      <c r="A457" s="2"/>
      <c r="B457" s="2"/>
      <c r="C457" s="2"/>
      <c r="D457" s="2"/>
      <c r="E457" s="2"/>
      <c r="F457" s="15"/>
      <c r="G457" s="2"/>
      <c r="H457" s="2"/>
      <c r="I457" s="2"/>
      <c r="J457" s="2"/>
      <c r="K457" s="2"/>
      <c r="L457" s="2"/>
      <c r="M457" s="2"/>
      <c r="N457" s="546"/>
      <c r="O457" s="2"/>
      <c r="P457" s="2"/>
      <c r="Q457" s="2"/>
      <c r="R457" s="2"/>
      <c r="S457" s="2"/>
      <c r="T457" s="2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5"/>
      <c r="AG457" s="15"/>
      <c r="AH457" s="15"/>
      <c r="AI457" s="15"/>
      <c r="AJ457" s="15"/>
      <c r="AK457" s="15"/>
      <c r="AL457" s="15"/>
      <c r="AM457" s="15"/>
      <c r="AN457" s="15"/>
      <c r="AO457" s="15"/>
      <c r="AP457" s="15"/>
      <c r="AQ457" s="15"/>
      <c r="AR457" s="15"/>
      <c r="AS457" s="15"/>
      <c r="AT457" s="15"/>
      <c r="AU457" s="15"/>
      <c r="AV457" s="15"/>
      <c r="AW457" s="15"/>
      <c r="AX457" s="15"/>
      <c r="AY457" s="6"/>
      <c r="AZ457" s="6"/>
      <c r="BA457" s="6"/>
      <c r="BB457" s="6"/>
      <c r="BC457" s="6"/>
      <c r="BD457" s="6"/>
      <c r="BE457" s="6"/>
      <c r="BF457" s="6"/>
      <c r="BG457" s="6"/>
      <c r="BH457" s="6"/>
      <c r="BI457" s="6"/>
      <c r="BJ457" s="6"/>
      <c r="BK457" s="6"/>
      <c r="BL457" s="6"/>
      <c r="BM457" s="6"/>
      <c r="BN457" s="6"/>
      <c r="BO457" s="6"/>
      <c r="BP457" s="6"/>
      <c r="BQ457" s="6"/>
      <c r="BR457" s="6"/>
      <c r="BS457" s="6"/>
      <c r="BT457" s="6"/>
      <c r="BU457" s="6"/>
      <c r="BV457" s="6"/>
      <c r="BW457" s="6"/>
      <c r="BX457" s="6"/>
      <c r="BY457" s="6"/>
      <c r="BZ457" s="6"/>
      <c r="CA457" s="6"/>
      <c r="CB457" s="6"/>
    </row>
    <row r="458" spans="1:80" ht="34.15" customHeight="1">
      <c r="A458" s="2"/>
      <c r="B458" s="2"/>
      <c r="C458" s="2"/>
      <c r="D458" s="2"/>
      <c r="E458" s="2"/>
      <c r="F458" s="15"/>
      <c r="G458" s="2"/>
      <c r="H458" s="2"/>
      <c r="I458" s="2"/>
      <c r="J458" s="2"/>
      <c r="K458" s="2"/>
      <c r="L458" s="2"/>
      <c r="M458" s="2"/>
      <c r="N458" s="546"/>
      <c r="O458" s="2"/>
      <c r="P458" s="2"/>
      <c r="Q458" s="2"/>
      <c r="R458" s="2"/>
      <c r="S458" s="2"/>
      <c r="T458" s="2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5"/>
      <c r="AG458" s="15"/>
      <c r="AH458" s="15"/>
      <c r="AI458" s="15"/>
      <c r="AJ458" s="15"/>
      <c r="AK458" s="15"/>
      <c r="AL458" s="15"/>
      <c r="AM458" s="15"/>
      <c r="AN458" s="15"/>
      <c r="AO458" s="15"/>
      <c r="AP458" s="15"/>
      <c r="AQ458" s="15"/>
      <c r="AR458" s="15"/>
      <c r="AS458" s="15"/>
      <c r="AT458" s="15"/>
      <c r="AU458" s="15"/>
      <c r="AV458" s="15"/>
      <c r="AW458" s="15"/>
      <c r="AX458" s="15"/>
      <c r="AY458" s="6"/>
      <c r="AZ458" s="6"/>
      <c r="BA458" s="6"/>
      <c r="BB458" s="6"/>
      <c r="BC458" s="6"/>
      <c r="BD458" s="6"/>
      <c r="BE458" s="6"/>
      <c r="BF458" s="6"/>
      <c r="BG458" s="6"/>
      <c r="BH458" s="6"/>
      <c r="BI458" s="6"/>
      <c r="BJ458" s="6"/>
      <c r="BK458" s="6"/>
      <c r="BL458" s="6"/>
      <c r="BM458" s="6"/>
      <c r="BN458" s="6"/>
      <c r="BO458" s="6"/>
      <c r="BP458" s="6"/>
      <c r="BQ458" s="6"/>
      <c r="BR458" s="6"/>
      <c r="BS458" s="6"/>
      <c r="BT458" s="6"/>
      <c r="BU458" s="6"/>
      <c r="BV458" s="6"/>
      <c r="BW458" s="6"/>
      <c r="BX458" s="6"/>
      <c r="BY458" s="6"/>
      <c r="BZ458" s="6"/>
      <c r="CA458" s="6"/>
      <c r="CB458" s="6"/>
    </row>
    <row r="459" spans="1:80" ht="34.15" customHeight="1">
      <c r="A459" s="2"/>
      <c r="B459" s="2"/>
      <c r="C459" s="2"/>
      <c r="D459" s="2"/>
      <c r="E459" s="2"/>
      <c r="F459" s="15"/>
      <c r="G459" s="2"/>
      <c r="H459" s="2"/>
      <c r="I459" s="2"/>
      <c r="J459" s="2"/>
      <c r="K459" s="2"/>
      <c r="L459" s="2"/>
      <c r="M459" s="2"/>
      <c r="N459" s="546"/>
      <c r="O459" s="2"/>
      <c r="P459" s="2"/>
      <c r="Q459" s="2"/>
      <c r="R459" s="2"/>
      <c r="S459" s="2"/>
      <c r="T459" s="2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5"/>
      <c r="AG459" s="15"/>
      <c r="AH459" s="15"/>
      <c r="AI459" s="15"/>
      <c r="AJ459" s="15"/>
      <c r="AK459" s="15"/>
      <c r="AL459" s="15"/>
      <c r="AM459" s="15"/>
      <c r="AN459" s="15"/>
      <c r="AO459" s="15"/>
      <c r="AP459" s="15"/>
      <c r="AQ459" s="15"/>
      <c r="AR459" s="15"/>
      <c r="AS459" s="15"/>
      <c r="AT459" s="15"/>
      <c r="AU459" s="15"/>
      <c r="AV459" s="15"/>
      <c r="AW459" s="15"/>
      <c r="AX459" s="15"/>
      <c r="AY459" s="6"/>
      <c r="AZ459" s="6"/>
      <c r="BA459" s="6"/>
      <c r="BB459" s="6"/>
      <c r="BC459" s="6"/>
      <c r="BD459" s="6"/>
      <c r="BE459" s="6"/>
      <c r="BF459" s="6"/>
      <c r="BG459" s="6"/>
      <c r="BH459" s="6"/>
      <c r="BI459" s="6"/>
      <c r="BJ459" s="6"/>
      <c r="BK459" s="6"/>
      <c r="BL459" s="6"/>
      <c r="BM459" s="6"/>
      <c r="BN459" s="6"/>
      <c r="BO459" s="6"/>
      <c r="BP459" s="6"/>
      <c r="BQ459" s="6"/>
      <c r="BR459" s="6"/>
      <c r="BS459" s="6"/>
      <c r="BT459" s="6"/>
      <c r="BU459" s="6"/>
      <c r="BV459" s="6"/>
      <c r="BW459" s="6"/>
      <c r="BX459" s="6"/>
      <c r="BY459" s="6"/>
      <c r="BZ459" s="6"/>
      <c r="CA459" s="6"/>
      <c r="CB459" s="6"/>
    </row>
    <row r="460" spans="1:80" ht="34.15" customHeight="1">
      <c r="A460" s="2"/>
      <c r="B460" s="2"/>
      <c r="C460" s="2"/>
      <c r="D460" s="2"/>
      <c r="E460" s="2"/>
      <c r="F460" s="15"/>
      <c r="G460" s="2"/>
      <c r="H460" s="2"/>
      <c r="I460" s="2"/>
      <c r="J460" s="2"/>
      <c r="K460" s="2"/>
      <c r="L460" s="2"/>
      <c r="M460" s="2"/>
      <c r="N460" s="546"/>
      <c r="O460" s="2"/>
      <c r="P460" s="2"/>
      <c r="Q460" s="2"/>
      <c r="R460" s="2"/>
      <c r="S460" s="2"/>
      <c r="T460" s="2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5"/>
      <c r="AG460" s="15"/>
      <c r="AH460" s="15"/>
      <c r="AI460" s="15"/>
      <c r="AJ460" s="15"/>
      <c r="AK460" s="15"/>
      <c r="AL460" s="15"/>
      <c r="AM460" s="15"/>
      <c r="AN460" s="15"/>
      <c r="AO460" s="15"/>
      <c r="AP460" s="15"/>
      <c r="AQ460" s="15"/>
      <c r="AR460" s="15"/>
      <c r="AS460" s="15"/>
      <c r="AT460" s="15"/>
      <c r="AU460" s="15"/>
      <c r="AV460" s="15"/>
      <c r="AW460" s="15"/>
      <c r="AX460" s="15"/>
      <c r="AY460" s="6"/>
      <c r="AZ460" s="6"/>
      <c r="BA460" s="6"/>
      <c r="BB460" s="6"/>
      <c r="BC460" s="6"/>
      <c r="BD460" s="6"/>
      <c r="BE460" s="6"/>
      <c r="BF460" s="6"/>
      <c r="BG460" s="6"/>
      <c r="BH460" s="6"/>
      <c r="BI460" s="6"/>
      <c r="BJ460" s="6"/>
      <c r="BK460" s="6"/>
      <c r="BL460" s="6"/>
      <c r="BM460" s="6"/>
      <c r="BN460" s="6"/>
      <c r="BO460" s="6"/>
      <c r="BP460" s="6"/>
      <c r="BQ460" s="6"/>
      <c r="BR460" s="6"/>
      <c r="BS460" s="6"/>
      <c r="BT460" s="6"/>
      <c r="BU460" s="6"/>
      <c r="BV460" s="6"/>
      <c r="BW460" s="6"/>
      <c r="BX460" s="6"/>
      <c r="BY460" s="6"/>
      <c r="BZ460" s="6"/>
      <c r="CA460" s="6"/>
      <c r="CB460" s="6"/>
    </row>
    <row r="461" spans="1:80" ht="34.15" customHeight="1">
      <c r="A461" s="2"/>
      <c r="B461" s="2"/>
      <c r="C461" s="2"/>
      <c r="D461" s="2"/>
      <c r="E461" s="2"/>
      <c r="F461" s="15"/>
      <c r="G461" s="2"/>
      <c r="H461" s="2"/>
      <c r="I461" s="2"/>
      <c r="J461" s="2"/>
      <c r="K461" s="2"/>
      <c r="L461" s="2"/>
      <c r="M461" s="2"/>
      <c r="N461" s="546"/>
      <c r="O461" s="2"/>
      <c r="P461" s="2"/>
      <c r="Q461" s="2"/>
      <c r="R461" s="2"/>
      <c r="S461" s="2"/>
      <c r="T461" s="2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5"/>
      <c r="AG461" s="15"/>
      <c r="AH461" s="15"/>
      <c r="AI461" s="15"/>
      <c r="AJ461" s="15"/>
      <c r="AK461" s="15"/>
      <c r="AL461" s="15"/>
      <c r="AM461" s="15"/>
      <c r="AN461" s="15"/>
      <c r="AO461" s="15"/>
      <c r="AP461" s="15"/>
      <c r="AQ461" s="15"/>
      <c r="AR461" s="15"/>
      <c r="AS461" s="15"/>
      <c r="AT461" s="15"/>
      <c r="AU461" s="15"/>
      <c r="AV461" s="15"/>
      <c r="AW461" s="15"/>
      <c r="AX461" s="15"/>
      <c r="AY461" s="6"/>
      <c r="AZ461" s="6"/>
      <c r="BA461" s="6"/>
      <c r="BB461" s="6"/>
      <c r="BC461" s="6"/>
      <c r="BD461" s="6"/>
      <c r="BE461" s="6"/>
      <c r="BF461" s="6"/>
      <c r="BG461" s="6"/>
      <c r="BH461" s="6"/>
      <c r="BI461" s="6"/>
      <c r="BJ461" s="6"/>
      <c r="BK461" s="6"/>
      <c r="BL461" s="6"/>
      <c r="BM461" s="6"/>
      <c r="BN461" s="6"/>
      <c r="BO461" s="6"/>
      <c r="BP461" s="6"/>
      <c r="BQ461" s="6"/>
      <c r="BR461" s="6"/>
      <c r="BS461" s="6"/>
      <c r="BT461" s="6"/>
      <c r="BU461" s="6"/>
      <c r="BV461" s="6"/>
      <c r="BW461" s="6"/>
      <c r="BX461" s="6"/>
      <c r="BY461" s="6"/>
      <c r="BZ461" s="6"/>
      <c r="CA461" s="6"/>
      <c r="CB461" s="6"/>
    </row>
    <row r="462" spans="1:80" ht="34.15" customHeight="1">
      <c r="A462" s="2"/>
      <c r="B462" s="2"/>
      <c r="C462" s="2"/>
      <c r="D462" s="2"/>
      <c r="E462" s="2"/>
      <c r="F462" s="15"/>
      <c r="G462" s="2"/>
      <c r="H462" s="2"/>
      <c r="I462" s="2"/>
      <c r="J462" s="2"/>
      <c r="K462" s="2"/>
      <c r="L462" s="2"/>
      <c r="M462" s="2"/>
      <c r="N462" s="546"/>
      <c r="O462" s="2"/>
      <c r="P462" s="2"/>
      <c r="Q462" s="2"/>
      <c r="R462" s="2"/>
      <c r="S462" s="2"/>
      <c r="T462" s="2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5"/>
      <c r="AG462" s="15"/>
      <c r="AH462" s="15"/>
      <c r="AI462" s="15"/>
      <c r="AJ462" s="15"/>
      <c r="AK462" s="15"/>
      <c r="AL462" s="15"/>
      <c r="AM462" s="15"/>
      <c r="AN462" s="15"/>
      <c r="AO462" s="15"/>
      <c r="AP462" s="15"/>
      <c r="AQ462" s="15"/>
      <c r="AR462" s="15"/>
      <c r="AS462" s="15"/>
      <c r="AT462" s="15"/>
      <c r="AU462" s="15"/>
      <c r="AV462" s="15"/>
      <c r="AW462" s="15"/>
      <c r="AX462" s="15"/>
      <c r="AY462" s="6"/>
      <c r="AZ462" s="6"/>
      <c r="BA462" s="6"/>
      <c r="BB462" s="6"/>
      <c r="BC462" s="6"/>
      <c r="BD462" s="6"/>
      <c r="BE462" s="6"/>
      <c r="BF462" s="6"/>
      <c r="BG462" s="6"/>
      <c r="BH462" s="6"/>
      <c r="BI462" s="6"/>
      <c r="BJ462" s="6"/>
      <c r="BK462" s="6"/>
      <c r="BL462" s="6"/>
      <c r="BM462" s="6"/>
      <c r="BN462" s="6"/>
      <c r="BO462" s="6"/>
      <c r="BP462" s="6"/>
      <c r="BQ462" s="6"/>
      <c r="BR462" s="6"/>
      <c r="BS462" s="6"/>
      <c r="BT462" s="6"/>
      <c r="BU462" s="6"/>
      <c r="BV462" s="6"/>
      <c r="BW462" s="6"/>
      <c r="BX462" s="6"/>
      <c r="BY462" s="6"/>
      <c r="BZ462" s="6"/>
      <c r="CA462" s="6"/>
      <c r="CB462" s="6"/>
    </row>
    <row r="463" spans="1:80" ht="34.15" customHeight="1">
      <c r="A463" s="2"/>
      <c r="B463" s="2"/>
      <c r="C463" s="2"/>
      <c r="D463" s="2"/>
      <c r="E463" s="2"/>
      <c r="F463" s="15"/>
      <c r="G463" s="2"/>
      <c r="H463" s="2"/>
      <c r="I463" s="2"/>
      <c r="J463" s="2"/>
      <c r="K463" s="2"/>
      <c r="L463" s="2"/>
      <c r="M463" s="2"/>
      <c r="N463" s="546"/>
      <c r="O463" s="2"/>
      <c r="P463" s="2"/>
      <c r="Q463" s="2"/>
      <c r="R463" s="2"/>
      <c r="S463" s="2"/>
      <c r="T463" s="2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5"/>
      <c r="AG463" s="15"/>
      <c r="AH463" s="15"/>
      <c r="AI463" s="15"/>
      <c r="AJ463" s="15"/>
      <c r="AK463" s="15"/>
      <c r="AL463" s="15"/>
      <c r="AM463" s="15"/>
      <c r="AN463" s="15"/>
      <c r="AO463" s="15"/>
      <c r="AP463" s="15"/>
      <c r="AQ463" s="15"/>
      <c r="AR463" s="15"/>
      <c r="AS463" s="15"/>
      <c r="AT463" s="15"/>
      <c r="AU463" s="15"/>
      <c r="AV463" s="15"/>
      <c r="AW463" s="15"/>
      <c r="AX463" s="15"/>
      <c r="AY463" s="6"/>
      <c r="AZ463" s="6"/>
      <c r="BA463" s="6"/>
      <c r="BB463" s="6"/>
      <c r="BC463" s="6"/>
      <c r="BD463" s="6"/>
      <c r="BE463" s="6"/>
      <c r="BF463" s="6"/>
      <c r="BG463" s="6"/>
      <c r="BH463" s="6"/>
      <c r="BI463" s="6"/>
      <c r="BJ463" s="6"/>
      <c r="BK463" s="6"/>
      <c r="BL463" s="6"/>
      <c r="BM463" s="6"/>
      <c r="BN463" s="6"/>
      <c r="BO463" s="6"/>
      <c r="BP463" s="6"/>
      <c r="BQ463" s="6"/>
      <c r="BR463" s="6"/>
      <c r="BS463" s="6"/>
      <c r="BT463" s="6"/>
      <c r="BU463" s="6"/>
      <c r="BV463" s="6"/>
      <c r="BW463" s="6"/>
      <c r="BX463" s="6"/>
      <c r="BY463" s="6"/>
      <c r="BZ463" s="6"/>
      <c r="CA463" s="6"/>
      <c r="CB463" s="6"/>
    </row>
    <row r="464" spans="1:80" ht="34.15" customHeight="1">
      <c r="A464" s="2"/>
      <c r="B464" s="2"/>
      <c r="C464" s="2"/>
      <c r="D464" s="2"/>
      <c r="E464" s="2"/>
      <c r="F464" s="15"/>
      <c r="G464" s="2"/>
      <c r="H464" s="2"/>
      <c r="I464" s="2"/>
      <c r="J464" s="2"/>
      <c r="K464" s="2"/>
      <c r="L464" s="2"/>
      <c r="M464" s="2"/>
      <c r="N464" s="546"/>
      <c r="O464" s="2"/>
      <c r="P464" s="2"/>
      <c r="Q464" s="2"/>
      <c r="R464" s="2"/>
      <c r="S464" s="2"/>
      <c r="T464" s="2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5"/>
      <c r="AG464" s="15"/>
      <c r="AH464" s="15"/>
      <c r="AI464" s="15"/>
      <c r="AJ464" s="15"/>
      <c r="AK464" s="15"/>
      <c r="AL464" s="15"/>
      <c r="AM464" s="15"/>
      <c r="AN464" s="15"/>
      <c r="AO464" s="15"/>
      <c r="AP464" s="15"/>
      <c r="AQ464" s="15"/>
      <c r="AR464" s="15"/>
      <c r="AS464" s="15"/>
      <c r="AT464" s="15"/>
      <c r="AU464" s="15"/>
      <c r="AV464" s="15"/>
      <c r="AW464" s="15"/>
      <c r="AX464" s="15"/>
      <c r="AY464" s="6"/>
      <c r="AZ464" s="6"/>
      <c r="BA464" s="6"/>
      <c r="BB464" s="6"/>
      <c r="BC464" s="6"/>
      <c r="BD464" s="6"/>
      <c r="BE464" s="6"/>
      <c r="BF464" s="6"/>
      <c r="BG464" s="6"/>
      <c r="BH464" s="6"/>
      <c r="BI464" s="6"/>
      <c r="BJ464" s="6"/>
      <c r="BK464" s="6"/>
      <c r="BL464" s="6"/>
      <c r="BM464" s="6"/>
      <c r="BN464" s="6"/>
      <c r="BO464" s="6"/>
      <c r="BP464" s="6"/>
      <c r="BQ464" s="6"/>
      <c r="BR464" s="6"/>
      <c r="BS464" s="6"/>
      <c r="BT464" s="6"/>
      <c r="BU464" s="6"/>
      <c r="BV464" s="6"/>
      <c r="BW464" s="6"/>
      <c r="BX464" s="6"/>
      <c r="BY464" s="6"/>
      <c r="BZ464" s="6"/>
      <c r="CA464" s="6"/>
      <c r="CB464" s="6"/>
    </row>
    <row r="465" spans="1:80" ht="34.15" customHeight="1">
      <c r="A465" s="2"/>
      <c r="B465" s="2"/>
      <c r="C465" s="2"/>
      <c r="D465" s="2"/>
      <c r="E465" s="2"/>
      <c r="F465" s="15"/>
      <c r="G465" s="2"/>
      <c r="H465" s="2"/>
      <c r="I465" s="2"/>
      <c r="J465" s="2"/>
      <c r="K465" s="2"/>
      <c r="L465" s="2"/>
      <c r="M465" s="2"/>
      <c r="N465" s="546"/>
      <c r="O465" s="2"/>
      <c r="P465" s="2"/>
      <c r="Q465" s="2"/>
      <c r="R465" s="2"/>
      <c r="S465" s="2"/>
      <c r="T465" s="2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5"/>
      <c r="AG465" s="15"/>
      <c r="AH465" s="15"/>
      <c r="AI465" s="15"/>
      <c r="AJ465" s="15"/>
      <c r="AK465" s="15"/>
      <c r="AL465" s="15"/>
      <c r="AM465" s="15"/>
      <c r="AN465" s="15"/>
      <c r="AO465" s="15"/>
      <c r="AP465" s="15"/>
      <c r="AQ465" s="15"/>
      <c r="AR465" s="15"/>
      <c r="AS465" s="15"/>
      <c r="AT465" s="15"/>
      <c r="AU465" s="15"/>
      <c r="AV465" s="15"/>
      <c r="AW465" s="15"/>
      <c r="AX465" s="15"/>
      <c r="AY465" s="6"/>
      <c r="AZ465" s="6"/>
      <c r="BA465" s="6"/>
      <c r="BB465" s="6"/>
      <c r="BC465" s="6"/>
      <c r="BD465" s="6"/>
      <c r="BE465" s="6"/>
      <c r="BF465" s="6"/>
      <c r="BG465" s="6"/>
      <c r="BH465" s="6"/>
      <c r="BI465" s="6"/>
      <c r="BJ465" s="6"/>
      <c r="BK465" s="6"/>
      <c r="BL465" s="6"/>
      <c r="BM465" s="6"/>
      <c r="BN465" s="6"/>
      <c r="BO465" s="6"/>
      <c r="BP465" s="6"/>
      <c r="BQ465" s="6"/>
      <c r="BR465" s="6"/>
      <c r="BS465" s="6"/>
      <c r="BT465" s="6"/>
      <c r="BU465" s="6"/>
      <c r="BV465" s="6"/>
      <c r="BW465" s="6"/>
      <c r="BX465" s="6"/>
      <c r="BY465" s="6"/>
      <c r="BZ465" s="6"/>
      <c r="CA465" s="6"/>
      <c r="CB465" s="6"/>
    </row>
    <row r="466" spans="1:80" ht="34.15" customHeight="1">
      <c r="A466" s="2"/>
      <c r="B466" s="2"/>
      <c r="C466" s="2"/>
      <c r="D466" s="2"/>
      <c r="E466" s="2"/>
      <c r="F466" s="15"/>
      <c r="G466" s="2"/>
      <c r="H466" s="2"/>
      <c r="I466" s="2"/>
      <c r="J466" s="2"/>
      <c r="K466" s="2"/>
      <c r="L466" s="2"/>
      <c r="M466" s="2"/>
      <c r="N466" s="546"/>
      <c r="O466" s="2"/>
      <c r="P466" s="2"/>
      <c r="Q466" s="2"/>
      <c r="R466" s="2"/>
      <c r="S466" s="2"/>
      <c r="T466" s="2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5"/>
      <c r="AG466" s="15"/>
      <c r="AH466" s="15"/>
      <c r="AI466" s="15"/>
      <c r="AJ466" s="15"/>
      <c r="AK466" s="15"/>
      <c r="AL466" s="15"/>
      <c r="AM466" s="15"/>
      <c r="AN466" s="15"/>
      <c r="AO466" s="15"/>
      <c r="AP466" s="15"/>
      <c r="AQ466" s="15"/>
      <c r="AR466" s="15"/>
      <c r="AS466" s="15"/>
      <c r="AT466" s="15"/>
      <c r="AU466" s="15"/>
      <c r="AV466" s="15"/>
      <c r="AW466" s="15"/>
      <c r="AX466" s="15"/>
      <c r="AY466" s="6"/>
      <c r="AZ466" s="6"/>
      <c r="BA466" s="6"/>
      <c r="BB466" s="6"/>
      <c r="BC466" s="6"/>
      <c r="BD466" s="6"/>
      <c r="BE466" s="6"/>
      <c r="BF466" s="6"/>
      <c r="BG466" s="6"/>
      <c r="BH466" s="6"/>
      <c r="BI466" s="6"/>
      <c r="BJ466" s="6"/>
      <c r="BK466" s="6"/>
      <c r="BL466" s="6"/>
      <c r="BM466" s="6"/>
      <c r="BN466" s="6"/>
      <c r="BO466" s="6"/>
      <c r="BP466" s="6"/>
      <c r="BQ466" s="6"/>
      <c r="BR466" s="6"/>
      <c r="BS466" s="6"/>
      <c r="BT466" s="6"/>
      <c r="BU466" s="6"/>
      <c r="BV466" s="6"/>
      <c r="BW466" s="6"/>
      <c r="BX466" s="6"/>
      <c r="BY466" s="6"/>
      <c r="BZ466" s="6"/>
      <c r="CA466" s="6"/>
      <c r="CB466" s="6"/>
    </row>
    <row r="467" spans="1:80" ht="34.15" customHeight="1">
      <c r="A467" s="2"/>
      <c r="B467" s="2"/>
      <c r="C467" s="2"/>
      <c r="D467" s="2"/>
      <c r="E467" s="2"/>
      <c r="F467" s="15"/>
      <c r="G467" s="2"/>
      <c r="H467" s="2"/>
      <c r="I467" s="2"/>
      <c r="J467" s="2"/>
      <c r="K467" s="2"/>
      <c r="L467" s="2"/>
      <c r="M467" s="2"/>
      <c r="N467" s="546"/>
      <c r="O467" s="2"/>
      <c r="P467" s="2"/>
      <c r="Q467" s="2"/>
      <c r="R467" s="2"/>
      <c r="S467" s="2"/>
      <c r="T467" s="2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5"/>
      <c r="AG467" s="15"/>
      <c r="AH467" s="15"/>
      <c r="AI467" s="15"/>
      <c r="AJ467" s="15"/>
      <c r="AK467" s="15"/>
      <c r="AL467" s="15"/>
      <c r="AM467" s="15"/>
      <c r="AN467" s="15"/>
      <c r="AO467" s="15"/>
      <c r="AP467" s="15"/>
      <c r="AQ467" s="15"/>
      <c r="AR467" s="15"/>
      <c r="AS467" s="15"/>
      <c r="AT467" s="15"/>
      <c r="AU467" s="15"/>
      <c r="AV467" s="15"/>
      <c r="AW467" s="15"/>
      <c r="AX467" s="15"/>
      <c r="AY467" s="6"/>
      <c r="AZ467" s="6"/>
      <c r="BA467" s="6"/>
      <c r="BB467" s="6"/>
      <c r="BC467" s="6"/>
      <c r="BD467" s="6"/>
      <c r="BE467" s="6"/>
      <c r="BF467" s="6"/>
      <c r="BG467" s="6"/>
      <c r="BH467" s="6"/>
      <c r="BI467" s="6"/>
      <c r="BJ467" s="6"/>
      <c r="BK467" s="6"/>
      <c r="BL467" s="6"/>
      <c r="BM467" s="6"/>
      <c r="BN467" s="6"/>
      <c r="BO467" s="6"/>
      <c r="BP467" s="6"/>
      <c r="BQ467" s="6"/>
      <c r="BR467" s="6"/>
      <c r="BS467" s="6"/>
      <c r="BT467" s="6"/>
      <c r="BU467" s="6"/>
      <c r="BV467" s="6"/>
      <c r="BW467" s="6"/>
      <c r="BX467" s="6"/>
      <c r="BY467" s="6"/>
      <c r="BZ467" s="6"/>
      <c r="CA467" s="6"/>
      <c r="CB467" s="6"/>
    </row>
    <row r="468" spans="1:80" ht="34.15" customHeight="1">
      <c r="A468" s="2"/>
      <c r="B468" s="2"/>
      <c r="C468" s="2"/>
      <c r="D468" s="2"/>
      <c r="E468" s="2"/>
      <c r="F468" s="15"/>
      <c r="G468" s="2"/>
      <c r="H468" s="2"/>
      <c r="I468" s="2"/>
      <c r="J468" s="2"/>
      <c r="K468" s="2"/>
      <c r="L468" s="2"/>
      <c r="M468" s="2"/>
      <c r="N468" s="546"/>
      <c r="O468" s="2"/>
      <c r="P468" s="2"/>
      <c r="Q468" s="2"/>
      <c r="R468" s="2"/>
      <c r="S468" s="2"/>
      <c r="T468" s="2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5"/>
      <c r="AG468" s="15"/>
      <c r="AH468" s="15"/>
      <c r="AI468" s="15"/>
      <c r="AJ468" s="15"/>
      <c r="AK468" s="15"/>
      <c r="AL468" s="15"/>
      <c r="AM468" s="15"/>
      <c r="AN468" s="15"/>
      <c r="AO468" s="15"/>
      <c r="AP468" s="15"/>
      <c r="AQ468" s="15"/>
      <c r="AR468" s="15"/>
      <c r="AS468" s="15"/>
      <c r="AT468" s="15"/>
      <c r="AU468" s="15"/>
      <c r="AV468" s="15"/>
      <c r="AW468" s="15"/>
      <c r="AX468" s="15"/>
      <c r="AY468" s="6"/>
      <c r="AZ468" s="6"/>
      <c r="BA468" s="6"/>
      <c r="BB468" s="6"/>
      <c r="BC468" s="6"/>
      <c r="BD468" s="6"/>
      <c r="BE468" s="6"/>
      <c r="BF468" s="6"/>
      <c r="BG468" s="6"/>
      <c r="BH468" s="6"/>
      <c r="BI468" s="6"/>
      <c r="BJ468" s="6"/>
      <c r="BK468" s="6"/>
      <c r="BL468" s="6"/>
      <c r="BM468" s="6"/>
      <c r="BN468" s="6"/>
      <c r="BO468" s="6"/>
      <c r="BP468" s="6"/>
      <c r="BQ468" s="6"/>
      <c r="BR468" s="6"/>
      <c r="BS468" s="6"/>
      <c r="BT468" s="6"/>
      <c r="BU468" s="6"/>
      <c r="BV468" s="6"/>
      <c r="BW468" s="6"/>
      <c r="BX468" s="6"/>
      <c r="BY468" s="6"/>
      <c r="BZ468" s="6"/>
      <c r="CA468" s="6"/>
      <c r="CB468" s="6"/>
    </row>
    <row r="469" spans="1:80" ht="34.15" customHeight="1">
      <c r="A469" s="2"/>
      <c r="B469" s="2"/>
      <c r="C469" s="2"/>
      <c r="D469" s="2"/>
      <c r="E469" s="2"/>
      <c r="F469" s="15"/>
      <c r="G469" s="2"/>
      <c r="H469" s="2"/>
      <c r="I469" s="2"/>
      <c r="J469" s="2"/>
      <c r="K469" s="2"/>
      <c r="L469" s="2"/>
      <c r="M469" s="2"/>
      <c r="N469" s="546"/>
      <c r="O469" s="2"/>
      <c r="P469" s="2"/>
      <c r="Q469" s="2"/>
      <c r="R469" s="2"/>
      <c r="S469" s="2"/>
      <c r="T469" s="2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5"/>
      <c r="AG469" s="15"/>
      <c r="AH469" s="15"/>
      <c r="AI469" s="15"/>
      <c r="AJ469" s="15"/>
      <c r="AK469" s="15"/>
      <c r="AL469" s="15"/>
      <c r="AM469" s="15"/>
      <c r="AN469" s="15"/>
      <c r="AO469" s="15"/>
      <c r="AP469" s="15"/>
      <c r="AQ469" s="15"/>
      <c r="AR469" s="15"/>
      <c r="AS469" s="15"/>
      <c r="AT469" s="15"/>
      <c r="AU469" s="15"/>
      <c r="AV469" s="15"/>
      <c r="AW469" s="15"/>
      <c r="AX469" s="15"/>
      <c r="AY469" s="6"/>
      <c r="AZ469" s="6"/>
      <c r="BA469" s="6"/>
      <c r="BB469" s="6"/>
      <c r="BC469" s="6"/>
      <c r="BD469" s="6"/>
      <c r="BE469" s="6"/>
      <c r="BF469" s="6"/>
      <c r="BG469" s="6"/>
      <c r="BH469" s="6"/>
      <c r="BI469" s="6"/>
      <c r="BJ469" s="6"/>
      <c r="BK469" s="6"/>
      <c r="BL469" s="6"/>
      <c r="BM469" s="6"/>
      <c r="BN469" s="6"/>
      <c r="BO469" s="6"/>
      <c r="BP469" s="6"/>
      <c r="BQ469" s="6"/>
      <c r="BR469" s="6"/>
      <c r="BS469" s="6"/>
      <c r="BT469" s="6"/>
      <c r="BU469" s="6"/>
      <c r="BV469" s="6"/>
      <c r="BW469" s="6"/>
      <c r="BX469" s="6"/>
      <c r="BY469" s="6"/>
      <c r="BZ469" s="6"/>
      <c r="CA469" s="6"/>
      <c r="CB469" s="6"/>
    </row>
    <row r="470" spans="1:80" ht="34.15" customHeight="1">
      <c r="A470" s="2"/>
      <c r="B470" s="2"/>
      <c r="C470" s="2"/>
      <c r="D470" s="2"/>
      <c r="E470" s="2"/>
      <c r="F470" s="15"/>
      <c r="G470" s="2"/>
      <c r="H470" s="2"/>
      <c r="I470" s="2"/>
      <c r="J470" s="2"/>
      <c r="K470" s="2"/>
      <c r="L470" s="2"/>
      <c r="M470" s="2"/>
      <c r="N470" s="546"/>
      <c r="O470" s="2"/>
      <c r="P470" s="2"/>
      <c r="Q470" s="2"/>
      <c r="R470" s="2"/>
      <c r="S470" s="2"/>
      <c r="T470" s="2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5"/>
      <c r="AG470" s="15"/>
      <c r="AH470" s="15"/>
      <c r="AI470" s="15"/>
      <c r="AJ470" s="15"/>
      <c r="AK470" s="15"/>
      <c r="AL470" s="15"/>
      <c r="AM470" s="15"/>
      <c r="AN470" s="15"/>
      <c r="AO470" s="15"/>
      <c r="AP470" s="15"/>
      <c r="AQ470" s="15"/>
      <c r="AR470" s="15"/>
      <c r="AS470" s="15"/>
      <c r="AT470" s="15"/>
      <c r="AU470" s="15"/>
      <c r="AV470" s="15"/>
      <c r="AW470" s="15"/>
      <c r="AX470" s="15"/>
      <c r="AY470" s="6"/>
      <c r="AZ470" s="6"/>
      <c r="BA470" s="6"/>
      <c r="BB470" s="6"/>
      <c r="BC470" s="6"/>
      <c r="BD470" s="6"/>
      <c r="BE470" s="6"/>
      <c r="BF470" s="6"/>
      <c r="BG470" s="6"/>
      <c r="BH470" s="6"/>
      <c r="BI470" s="6"/>
      <c r="BJ470" s="6"/>
      <c r="BK470" s="6"/>
      <c r="BL470" s="6"/>
      <c r="BM470" s="6"/>
      <c r="BN470" s="6"/>
      <c r="BO470" s="6"/>
      <c r="BP470" s="6"/>
      <c r="BQ470" s="6"/>
      <c r="BR470" s="6"/>
      <c r="BS470" s="6"/>
      <c r="BT470" s="6"/>
      <c r="BU470" s="6"/>
      <c r="BV470" s="6"/>
      <c r="BW470" s="6"/>
      <c r="BX470" s="6"/>
      <c r="BY470" s="6"/>
      <c r="BZ470" s="6"/>
      <c r="CA470" s="6"/>
      <c r="CB470" s="6"/>
    </row>
    <row r="471" spans="1:80" ht="34.15" customHeight="1">
      <c r="A471" s="2"/>
      <c r="B471" s="2"/>
      <c r="C471" s="2"/>
      <c r="D471" s="2"/>
      <c r="E471" s="2"/>
      <c r="F471" s="15"/>
      <c r="G471" s="2"/>
      <c r="H471" s="2"/>
      <c r="I471" s="2"/>
      <c r="J471" s="2"/>
      <c r="K471" s="2"/>
      <c r="L471" s="2"/>
      <c r="M471" s="2"/>
      <c r="N471" s="546"/>
      <c r="O471" s="2"/>
      <c r="P471" s="2"/>
      <c r="Q471" s="2"/>
      <c r="R471" s="2"/>
      <c r="S471" s="2"/>
      <c r="T471" s="2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5"/>
      <c r="AG471" s="15"/>
      <c r="AH471" s="15"/>
      <c r="AI471" s="15"/>
      <c r="AJ471" s="15"/>
      <c r="AK471" s="15"/>
      <c r="AL471" s="15"/>
      <c r="AM471" s="15"/>
      <c r="AN471" s="15"/>
      <c r="AO471" s="15"/>
      <c r="AP471" s="15"/>
      <c r="AQ471" s="15"/>
      <c r="AR471" s="15"/>
      <c r="AS471" s="15"/>
      <c r="AT471" s="15"/>
      <c r="AU471" s="15"/>
      <c r="AV471" s="15"/>
      <c r="AW471" s="15"/>
      <c r="AX471" s="15"/>
      <c r="AY471" s="6"/>
      <c r="AZ471" s="6"/>
      <c r="BA471" s="6"/>
      <c r="BB471" s="6"/>
      <c r="BC471" s="6"/>
      <c r="BD471" s="6"/>
      <c r="BE471" s="6"/>
      <c r="BF471" s="6"/>
      <c r="BG471" s="6"/>
      <c r="BH471" s="6"/>
      <c r="BI471" s="6"/>
      <c r="BJ471" s="6"/>
      <c r="BK471" s="6"/>
      <c r="BL471" s="6"/>
      <c r="BM471" s="6"/>
      <c r="BN471" s="6"/>
      <c r="BO471" s="6"/>
      <c r="BP471" s="6"/>
      <c r="BQ471" s="6"/>
      <c r="BR471" s="6"/>
      <c r="BS471" s="6"/>
      <c r="BT471" s="6"/>
      <c r="BU471" s="6"/>
      <c r="BV471" s="6"/>
      <c r="BW471" s="6"/>
      <c r="BX471" s="6"/>
      <c r="BY471" s="6"/>
      <c r="BZ471" s="6"/>
      <c r="CA471" s="6"/>
      <c r="CB471" s="6"/>
    </row>
    <row r="472" spans="1:80" ht="34.15" customHeight="1">
      <c r="A472" s="2"/>
      <c r="B472" s="2"/>
      <c r="C472" s="2"/>
      <c r="D472" s="2"/>
      <c r="E472" s="2"/>
      <c r="F472" s="15"/>
      <c r="G472" s="2"/>
      <c r="H472" s="2"/>
      <c r="I472" s="2"/>
      <c r="J472" s="2"/>
      <c r="K472" s="2"/>
      <c r="L472" s="2"/>
      <c r="M472" s="2"/>
      <c r="N472" s="546"/>
      <c r="O472" s="2"/>
      <c r="P472" s="2"/>
      <c r="Q472" s="2"/>
      <c r="R472" s="2"/>
      <c r="S472" s="2"/>
      <c r="T472" s="2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5"/>
      <c r="AG472" s="15"/>
      <c r="AH472" s="15"/>
      <c r="AI472" s="15"/>
      <c r="AJ472" s="15"/>
      <c r="AK472" s="15"/>
      <c r="AL472" s="15"/>
      <c r="AM472" s="15"/>
      <c r="AN472" s="15"/>
      <c r="AO472" s="15"/>
      <c r="AP472" s="15"/>
      <c r="AQ472" s="15"/>
      <c r="AR472" s="15"/>
      <c r="AS472" s="15"/>
      <c r="AT472" s="15"/>
      <c r="AU472" s="15"/>
      <c r="AV472" s="15"/>
      <c r="AW472" s="15"/>
      <c r="AX472" s="15"/>
      <c r="AY472" s="6"/>
      <c r="AZ472" s="6"/>
      <c r="BA472" s="6"/>
      <c r="BB472" s="6"/>
      <c r="BC472" s="6"/>
      <c r="BD472" s="6"/>
      <c r="BE472" s="6"/>
      <c r="BF472" s="6"/>
      <c r="BG472" s="6"/>
      <c r="BH472" s="6"/>
      <c r="BI472" s="6"/>
      <c r="BJ472" s="6"/>
      <c r="BK472" s="6"/>
      <c r="BL472" s="6"/>
      <c r="BM472" s="6"/>
      <c r="BN472" s="6"/>
      <c r="BO472" s="6"/>
      <c r="BP472" s="6"/>
      <c r="BQ472" s="6"/>
      <c r="BR472" s="6"/>
      <c r="BS472" s="6"/>
      <c r="BT472" s="6"/>
      <c r="BU472" s="6"/>
      <c r="BV472" s="6"/>
      <c r="BW472" s="6"/>
      <c r="BX472" s="6"/>
      <c r="BY472" s="6"/>
      <c r="BZ472" s="6"/>
      <c r="CA472" s="6"/>
      <c r="CB472" s="6"/>
    </row>
    <row r="473" spans="1:80" ht="34.15" customHeight="1">
      <c r="A473" s="2"/>
      <c r="B473" s="2"/>
      <c r="C473" s="2"/>
      <c r="D473" s="2"/>
      <c r="E473" s="2"/>
      <c r="F473" s="15"/>
      <c r="G473" s="2"/>
      <c r="H473" s="2"/>
      <c r="I473" s="2"/>
      <c r="J473" s="2"/>
      <c r="K473" s="2"/>
      <c r="L473" s="2"/>
      <c r="M473" s="2"/>
      <c r="N473" s="546"/>
      <c r="O473" s="2"/>
      <c r="P473" s="2"/>
      <c r="Q473" s="2"/>
      <c r="R473" s="2"/>
      <c r="S473" s="2"/>
      <c r="T473" s="2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5"/>
      <c r="AG473" s="15"/>
      <c r="AH473" s="15"/>
      <c r="AI473" s="15"/>
      <c r="AJ473" s="15"/>
      <c r="AK473" s="15"/>
      <c r="AL473" s="15"/>
      <c r="AM473" s="15"/>
      <c r="AN473" s="15"/>
      <c r="AO473" s="15"/>
      <c r="AP473" s="15"/>
      <c r="AQ473" s="15"/>
      <c r="AR473" s="15"/>
      <c r="AS473" s="15"/>
      <c r="AT473" s="15"/>
      <c r="AU473" s="15"/>
      <c r="AV473" s="15"/>
      <c r="AW473" s="15"/>
      <c r="AX473" s="15"/>
      <c r="AY473" s="6"/>
      <c r="AZ473" s="6"/>
      <c r="BA473" s="6"/>
      <c r="BB473" s="6"/>
      <c r="BC473" s="6"/>
      <c r="BD473" s="6"/>
      <c r="BE473" s="6"/>
      <c r="BF473" s="6"/>
      <c r="BG473" s="6"/>
      <c r="BH473" s="6"/>
      <c r="BI473" s="6"/>
      <c r="BJ473" s="6"/>
      <c r="BK473" s="6"/>
      <c r="BL473" s="6"/>
      <c r="BM473" s="6"/>
      <c r="BN473" s="6"/>
      <c r="BO473" s="6"/>
      <c r="BP473" s="6"/>
      <c r="BQ473" s="6"/>
      <c r="BR473" s="6"/>
      <c r="BS473" s="6"/>
      <c r="BT473" s="6"/>
      <c r="BU473" s="6"/>
      <c r="BV473" s="6"/>
      <c r="BW473" s="6"/>
      <c r="BX473" s="6"/>
      <c r="BY473" s="6"/>
      <c r="BZ473" s="6"/>
      <c r="CA473" s="6"/>
      <c r="CB473" s="6"/>
    </row>
    <row r="474" spans="1:80" ht="34.15" customHeight="1">
      <c r="A474" s="2"/>
      <c r="B474" s="2"/>
      <c r="C474" s="2"/>
      <c r="D474" s="2"/>
      <c r="E474" s="2"/>
      <c r="F474" s="15"/>
      <c r="G474" s="2"/>
      <c r="H474" s="2"/>
      <c r="I474" s="2"/>
      <c r="J474" s="2"/>
      <c r="K474" s="2"/>
      <c r="L474" s="2"/>
      <c r="M474" s="2"/>
      <c r="N474" s="546"/>
      <c r="O474" s="2"/>
      <c r="P474" s="2"/>
      <c r="Q474" s="2"/>
      <c r="R474" s="2"/>
      <c r="S474" s="2"/>
      <c r="T474" s="2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5"/>
      <c r="AG474" s="15"/>
      <c r="AH474" s="15"/>
      <c r="AI474" s="15"/>
      <c r="AJ474" s="15"/>
      <c r="AK474" s="15"/>
      <c r="AL474" s="15"/>
      <c r="AM474" s="15"/>
      <c r="AN474" s="15"/>
      <c r="AO474" s="15"/>
      <c r="AP474" s="15"/>
      <c r="AQ474" s="15"/>
      <c r="AR474" s="15"/>
      <c r="AS474" s="15"/>
      <c r="AT474" s="15"/>
      <c r="AU474" s="15"/>
      <c r="AV474" s="15"/>
      <c r="AW474" s="15"/>
      <c r="AX474" s="15"/>
      <c r="AY474" s="6"/>
      <c r="AZ474" s="6"/>
      <c r="BA474" s="6"/>
      <c r="BB474" s="6"/>
      <c r="BC474" s="6"/>
      <c r="BD474" s="6"/>
      <c r="BE474" s="6"/>
      <c r="BF474" s="6"/>
      <c r="BG474" s="6"/>
      <c r="BH474" s="6"/>
      <c r="BI474" s="6"/>
      <c r="BJ474" s="6"/>
      <c r="BK474" s="6"/>
      <c r="BL474" s="6"/>
      <c r="BM474" s="6"/>
      <c r="BN474" s="6"/>
      <c r="BO474" s="6"/>
      <c r="BP474" s="6"/>
      <c r="BQ474" s="6"/>
      <c r="BR474" s="6"/>
      <c r="BS474" s="6"/>
      <c r="BT474" s="6"/>
      <c r="BU474" s="6"/>
      <c r="BV474" s="6"/>
      <c r="BW474" s="6"/>
      <c r="BX474" s="6"/>
      <c r="BY474" s="6"/>
      <c r="BZ474" s="6"/>
      <c r="CA474" s="6"/>
      <c r="CB474" s="6"/>
    </row>
    <row r="475" spans="1:80" ht="34.15" customHeight="1">
      <c r="A475" s="2"/>
      <c r="B475" s="2"/>
      <c r="C475" s="2"/>
      <c r="D475" s="2"/>
      <c r="E475" s="2"/>
      <c r="F475" s="15"/>
      <c r="G475" s="2"/>
      <c r="H475" s="2"/>
      <c r="I475" s="2"/>
      <c r="J475" s="2"/>
      <c r="K475" s="2"/>
      <c r="L475" s="2"/>
      <c r="M475" s="2"/>
      <c r="N475" s="546"/>
      <c r="O475" s="2"/>
      <c r="P475" s="2"/>
      <c r="Q475" s="2"/>
      <c r="R475" s="2"/>
      <c r="S475" s="2"/>
      <c r="T475" s="2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5"/>
      <c r="AG475" s="15"/>
      <c r="AH475" s="15"/>
      <c r="AI475" s="15"/>
      <c r="AJ475" s="15"/>
      <c r="AK475" s="15"/>
      <c r="AL475" s="15"/>
      <c r="AM475" s="15"/>
      <c r="AN475" s="15"/>
      <c r="AO475" s="15"/>
      <c r="AP475" s="15"/>
      <c r="AQ475" s="15"/>
      <c r="AR475" s="15"/>
      <c r="AS475" s="15"/>
      <c r="AT475" s="15"/>
      <c r="AU475" s="15"/>
      <c r="AV475" s="15"/>
      <c r="AW475" s="15"/>
      <c r="AX475" s="15"/>
      <c r="AY475" s="6"/>
      <c r="AZ475" s="6"/>
      <c r="BA475" s="6"/>
      <c r="BB475" s="6"/>
      <c r="BC475" s="6"/>
      <c r="BD475" s="6"/>
      <c r="BE475" s="6"/>
      <c r="BF475" s="6"/>
      <c r="BG475" s="6"/>
      <c r="BH475" s="6"/>
      <c r="BI475" s="6"/>
      <c r="BJ475" s="6"/>
      <c r="BK475" s="6"/>
      <c r="BL475" s="6"/>
      <c r="BM475" s="6"/>
      <c r="BN475" s="6"/>
      <c r="BO475" s="6"/>
      <c r="BP475" s="6"/>
      <c r="BQ475" s="6"/>
      <c r="BR475" s="6"/>
      <c r="BS475" s="6"/>
      <c r="BT475" s="6"/>
      <c r="BU475" s="6"/>
      <c r="BV475" s="6"/>
      <c r="BW475" s="6"/>
      <c r="BX475" s="6"/>
      <c r="BY475" s="6"/>
      <c r="BZ475" s="6"/>
      <c r="CA475" s="6"/>
      <c r="CB475" s="6"/>
    </row>
    <row r="476" spans="1:80" ht="34.15" customHeight="1">
      <c r="A476" s="2"/>
      <c r="B476" s="2"/>
      <c r="C476" s="2"/>
      <c r="D476" s="2"/>
      <c r="E476" s="2"/>
      <c r="F476" s="15"/>
      <c r="G476" s="2"/>
      <c r="H476" s="2"/>
      <c r="I476" s="2"/>
      <c r="J476" s="2"/>
      <c r="K476" s="2"/>
      <c r="L476" s="2"/>
      <c r="M476" s="2"/>
      <c r="N476" s="546"/>
      <c r="O476" s="2"/>
      <c r="P476" s="2"/>
      <c r="Q476" s="2"/>
      <c r="R476" s="2"/>
      <c r="S476" s="2"/>
      <c r="T476" s="2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5"/>
      <c r="AG476" s="15"/>
      <c r="AH476" s="15"/>
      <c r="AI476" s="15"/>
      <c r="AJ476" s="15"/>
      <c r="AK476" s="15"/>
      <c r="AL476" s="15"/>
      <c r="AM476" s="15"/>
      <c r="AN476" s="15"/>
      <c r="AO476" s="15"/>
      <c r="AP476" s="15"/>
      <c r="AQ476" s="15"/>
      <c r="AR476" s="15"/>
      <c r="AS476" s="15"/>
      <c r="AT476" s="15"/>
      <c r="AU476" s="15"/>
      <c r="AV476" s="15"/>
      <c r="AW476" s="15"/>
      <c r="AX476" s="15"/>
      <c r="AY476" s="6"/>
      <c r="AZ476" s="6"/>
      <c r="BA476" s="6"/>
      <c r="BB476" s="6"/>
      <c r="BC476" s="6"/>
      <c r="BD476" s="6"/>
      <c r="BE476" s="6"/>
      <c r="BF476" s="6"/>
      <c r="BG476" s="6"/>
      <c r="BH476" s="6"/>
      <c r="BI476" s="6"/>
      <c r="BJ476" s="6"/>
      <c r="BK476" s="6"/>
      <c r="BL476" s="6"/>
      <c r="BM476" s="6"/>
      <c r="BN476" s="6"/>
      <c r="BO476" s="6"/>
      <c r="BP476" s="6"/>
      <c r="BQ476" s="6"/>
      <c r="BR476" s="6"/>
      <c r="BS476" s="6"/>
      <c r="BT476" s="6"/>
      <c r="BU476" s="6"/>
      <c r="BV476" s="6"/>
      <c r="BW476" s="6"/>
      <c r="BX476" s="6"/>
      <c r="BY476" s="6"/>
      <c r="BZ476" s="6"/>
      <c r="CA476" s="6"/>
      <c r="CB476" s="6"/>
    </row>
    <row r="477" spans="1:80" ht="34.15" customHeight="1">
      <c r="A477" s="2"/>
      <c r="B477" s="2"/>
      <c r="C477" s="2"/>
      <c r="D477" s="2"/>
      <c r="E477" s="2"/>
      <c r="F477" s="15"/>
      <c r="G477" s="2"/>
      <c r="H477" s="2"/>
      <c r="I477" s="2"/>
      <c r="J477" s="2"/>
      <c r="K477" s="2"/>
      <c r="L477" s="2"/>
      <c r="M477" s="2"/>
      <c r="N477" s="546"/>
      <c r="O477" s="2"/>
      <c r="P477" s="2"/>
      <c r="Q477" s="2"/>
      <c r="R477" s="2"/>
      <c r="S477" s="2"/>
      <c r="T477" s="2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5"/>
      <c r="AG477" s="15"/>
      <c r="AH477" s="15"/>
      <c r="AI477" s="15"/>
      <c r="AJ477" s="15"/>
      <c r="AK477" s="15"/>
      <c r="AL477" s="15"/>
      <c r="AM477" s="15"/>
      <c r="AN477" s="15"/>
      <c r="AO477" s="15"/>
      <c r="AP477" s="15"/>
      <c r="AQ477" s="15"/>
      <c r="AR477" s="15"/>
      <c r="AS477" s="15"/>
      <c r="AT477" s="15"/>
      <c r="AU477" s="15"/>
      <c r="AV477" s="15"/>
      <c r="AW477" s="15"/>
      <c r="AX477" s="15"/>
      <c r="AY477" s="6"/>
      <c r="AZ477" s="6"/>
      <c r="BA477" s="6"/>
      <c r="BB477" s="6"/>
      <c r="BC477" s="6"/>
      <c r="BD477" s="6"/>
      <c r="BE477" s="6"/>
      <c r="BF477" s="6"/>
      <c r="BG477" s="6"/>
      <c r="BH477" s="6"/>
      <c r="BI477" s="6"/>
      <c r="BJ477" s="6"/>
      <c r="BK477" s="6"/>
      <c r="BL477" s="6"/>
      <c r="BM477" s="6"/>
      <c r="BN477" s="6"/>
      <c r="BO477" s="6"/>
      <c r="BP477" s="6"/>
      <c r="BQ477" s="6"/>
      <c r="BR477" s="6"/>
      <c r="BS477" s="6"/>
      <c r="BT477" s="6"/>
      <c r="BU477" s="6"/>
      <c r="BV477" s="6"/>
      <c r="BW477" s="6"/>
      <c r="BX477" s="6"/>
      <c r="BY477" s="6"/>
      <c r="BZ477" s="6"/>
      <c r="CA477" s="6"/>
      <c r="CB477" s="6"/>
    </row>
    <row r="478" spans="1:80" ht="34.15" customHeight="1">
      <c r="A478" s="2"/>
      <c r="B478" s="2"/>
      <c r="C478" s="2"/>
      <c r="D478" s="2"/>
      <c r="E478" s="2"/>
      <c r="F478" s="15"/>
      <c r="G478" s="2"/>
      <c r="H478" s="2"/>
      <c r="I478" s="2"/>
      <c r="J478" s="2"/>
      <c r="K478" s="2"/>
      <c r="L478" s="2"/>
      <c r="M478" s="2"/>
      <c r="N478" s="546"/>
      <c r="O478" s="2"/>
      <c r="P478" s="2"/>
      <c r="Q478" s="2"/>
      <c r="R478" s="2"/>
      <c r="S478" s="2"/>
      <c r="T478" s="2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5"/>
      <c r="AG478" s="15"/>
      <c r="AH478" s="15"/>
      <c r="AI478" s="15"/>
      <c r="AJ478" s="15"/>
      <c r="AK478" s="15"/>
      <c r="AL478" s="15"/>
      <c r="AM478" s="15"/>
      <c r="AN478" s="15"/>
      <c r="AO478" s="15"/>
      <c r="AP478" s="15"/>
      <c r="AQ478" s="15"/>
      <c r="AR478" s="15"/>
      <c r="AS478" s="15"/>
      <c r="AT478" s="15"/>
      <c r="AU478" s="15"/>
      <c r="AV478" s="15"/>
      <c r="AW478" s="15"/>
      <c r="AX478" s="15"/>
      <c r="AY478" s="6"/>
      <c r="AZ478" s="6"/>
      <c r="BA478" s="6"/>
      <c r="BB478" s="6"/>
      <c r="BC478" s="6"/>
      <c r="BD478" s="6"/>
      <c r="BE478" s="6"/>
      <c r="BF478" s="6"/>
      <c r="BG478" s="6"/>
      <c r="BH478" s="6"/>
      <c r="BI478" s="6"/>
      <c r="BJ478" s="6"/>
      <c r="BK478" s="6"/>
      <c r="BL478" s="6"/>
      <c r="BM478" s="6"/>
      <c r="BN478" s="6"/>
      <c r="BO478" s="6"/>
      <c r="BP478" s="6"/>
      <c r="BQ478" s="6"/>
      <c r="BR478" s="6"/>
      <c r="BS478" s="6"/>
      <c r="BT478" s="6"/>
      <c r="BU478" s="6"/>
      <c r="BV478" s="6"/>
      <c r="BW478" s="6"/>
      <c r="BX478" s="6"/>
      <c r="BY478" s="6"/>
      <c r="BZ478" s="6"/>
      <c r="CA478" s="6"/>
      <c r="CB478" s="6"/>
    </row>
    <row r="479" spans="1:80" ht="34.15" customHeight="1">
      <c r="A479" s="2"/>
      <c r="B479" s="2"/>
      <c r="C479" s="2"/>
      <c r="D479" s="2"/>
      <c r="E479" s="2"/>
      <c r="F479" s="15"/>
      <c r="G479" s="2"/>
      <c r="H479" s="2"/>
      <c r="I479" s="2"/>
      <c r="J479" s="2"/>
      <c r="K479" s="2"/>
      <c r="L479" s="2"/>
      <c r="M479" s="2"/>
      <c r="N479" s="546"/>
      <c r="O479" s="2"/>
      <c r="P479" s="2"/>
      <c r="Q479" s="2"/>
      <c r="R479" s="2"/>
      <c r="S479" s="2"/>
      <c r="T479" s="2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5"/>
      <c r="AG479" s="15"/>
      <c r="AH479" s="15"/>
      <c r="AI479" s="15"/>
      <c r="AJ479" s="15"/>
      <c r="AK479" s="15"/>
      <c r="AL479" s="15"/>
      <c r="AM479" s="15"/>
      <c r="AN479" s="15"/>
      <c r="AO479" s="15"/>
      <c r="AP479" s="15"/>
      <c r="AQ479" s="15"/>
      <c r="AR479" s="15"/>
      <c r="AS479" s="15"/>
      <c r="AT479" s="15"/>
      <c r="AU479" s="15"/>
      <c r="AV479" s="15"/>
      <c r="AW479" s="15"/>
      <c r="AX479" s="15"/>
      <c r="AY479" s="6"/>
      <c r="AZ479" s="6"/>
      <c r="BA479" s="6"/>
      <c r="BB479" s="6"/>
      <c r="BC479" s="6"/>
      <c r="BD479" s="6"/>
      <c r="BE479" s="6"/>
      <c r="BF479" s="6"/>
      <c r="BG479" s="6"/>
      <c r="BH479" s="6"/>
      <c r="BI479" s="6"/>
      <c r="BJ479" s="6"/>
      <c r="BK479" s="6"/>
      <c r="BL479" s="6"/>
      <c r="BM479" s="6"/>
      <c r="BN479" s="6"/>
      <c r="BO479" s="6"/>
      <c r="BP479" s="6"/>
      <c r="BQ479" s="6"/>
      <c r="BR479" s="6"/>
      <c r="BS479" s="6"/>
      <c r="BT479" s="6"/>
      <c r="BU479" s="6"/>
      <c r="BV479" s="6"/>
      <c r="BW479" s="6"/>
      <c r="BX479" s="6"/>
      <c r="BY479" s="6"/>
      <c r="BZ479" s="6"/>
      <c r="CA479" s="6"/>
      <c r="CB479" s="6"/>
    </row>
    <row r="480" spans="1:80" ht="34.15" customHeight="1">
      <c r="A480" s="2"/>
      <c r="B480" s="2"/>
      <c r="C480" s="2"/>
      <c r="D480" s="2"/>
      <c r="E480" s="2"/>
      <c r="F480" s="15"/>
      <c r="G480" s="2"/>
      <c r="H480" s="2"/>
      <c r="I480" s="2"/>
      <c r="J480" s="2"/>
      <c r="K480" s="2"/>
      <c r="L480" s="2"/>
      <c r="M480" s="2"/>
      <c r="N480" s="546"/>
      <c r="O480" s="2"/>
      <c r="P480" s="2"/>
      <c r="Q480" s="2"/>
      <c r="R480" s="2"/>
      <c r="S480" s="2"/>
      <c r="T480" s="2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5"/>
      <c r="AG480" s="15"/>
      <c r="AH480" s="15"/>
      <c r="AI480" s="15"/>
      <c r="AJ480" s="15"/>
      <c r="AK480" s="15"/>
      <c r="AL480" s="15"/>
      <c r="AM480" s="15"/>
      <c r="AN480" s="15"/>
      <c r="AO480" s="15"/>
      <c r="AP480" s="15"/>
      <c r="AQ480" s="15"/>
      <c r="AR480" s="15"/>
      <c r="AS480" s="15"/>
      <c r="AT480" s="15"/>
      <c r="AU480" s="15"/>
      <c r="AV480" s="15"/>
      <c r="AW480" s="15"/>
      <c r="AX480" s="15"/>
      <c r="AY480" s="6"/>
      <c r="AZ480" s="6"/>
      <c r="BA480" s="6"/>
      <c r="BB480" s="6"/>
      <c r="BC480" s="6"/>
      <c r="BD480" s="6"/>
      <c r="BE480" s="6"/>
      <c r="BF480" s="6"/>
      <c r="BG480" s="6"/>
      <c r="BH480" s="6"/>
      <c r="BI480" s="6"/>
      <c r="BJ480" s="6"/>
      <c r="BK480" s="6"/>
      <c r="BL480" s="6"/>
      <c r="BM480" s="6"/>
      <c r="BN480" s="6"/>
      <c r="BO480" s="6"/>
      <c r="BP480" s="6"/>
      <c r="BQ480" s="6"/>
      <c r="BR480" s="6"/>
      <c r="BS480" s="6"/>
      <c r="BT480" s="6"/>
      <c r="BU480" s="6"/>
      <c r="BV480" s="6"/>
      <c r="BW480" s="6"/>
      <c r="BX480" s="6"/>
      <c r="BY480" s="6"/>
      <c r="BZ480" s="6"/>
      <c r="CA480" s="6"/>
      <c r="CB480" s="6"/>
    </row>
    <row r="481" spans="1:80" ht="34.15" customHeight="1">
      <c r="A481" s="2"/>
      <c r="B481" s="2"/>
      <c r="C481" s="2"/>
      <c r="D481" s="2"/>
      <c r="E481" s="2"/>
      <c r="F481" s="15"/>
      <c r="G481" s="2"/>
      <c r="H481" s="2"/>
      <c r="I481" s="2"/>
      <c r="J481" s="2"/>
      <c r="K481" s="2"/>
      <c r="L481" s="2"/>
      <c r="M481" s="2"/>
      <c r="N481" s="546"/>
      <c r="O481" s="2"/>
      <c r="P481" s="2"/>
      <c r="Q481" s="2"/>
      <c r="R481" s="2"/>
      <c r="S481" s="2"/>
      <c r="T481" s="2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5"/>
      <c r="AG481" s="15"/>
      <c r="AH481" s="15"/>
      <c r="AI481" s="15"/>
      <c r="AJ481" s="15"/>
      <c r="AK481" s="15"/>
      <c r="AL481" s="15"/>
      <c r="AM481" s="15"/>
      <c r="AN481" s="15"/>
      <c r="AO481" s="15"/>
      <c r="AP481" s="15"/>
      <c r="AQ481" s="15"/>
      <c r="AR481" s="15"/>
      <c r="AS481" s="15"/>
      <c r="AT481" s="15"/>
      <c r="AU481" s="15"/>
      <c r="AV481" s="15"/>
      <c r="AW481" s="15"/>
      <c r="AX481" s="15"/>
      <c r="AY481" s="6"/>
      <c r="AZ481" s="6"/>
      <c r="BA481" s="6"/>
      <c r="BB481" s="6"/>
      <c r="BC481" s="6"/>
      <c r="BD481" s="6"/>
      <c r="BE481" s="6"/>
      <c r="BF481" s="6"/>
      <c r="BG481" s="6"/>
      <c r="BH481" s="6"/>
      <c r="BI481" s="6"/>
      <c r="BJ481" s="6"/>
      <c r="BK481" s="6"/>
      <c r="BL481" s="6"/>
      <c r="BM481" s="6"/>
      <c r="BN481" s="6"/>
      <c r="BO481" s="6"/>
      <c r="BP481" s="6"/>
      <c r="BQ481" s="6"/>
      <c r="BR481" s="6"/>
      <c r="BS481" s="6"/>
      <c r="BT481" s="6"/>
      <c r="BU481" s="6"/>
      <c r="BV481" s="6"/>
      <c r="BW481" s="6"/>
      <c r="BX481" s="6"/>
      <c r="BY481" s="6"/>
      <c r="BZ481" s="6"/>
      <c r="CA481" s="6"/>
      <c r="CB481" s="6"/>
    </row>
    <row r="482" spans="1:80" ht="34.15" customHeight="1">
      <c r="A482" s="2"/>
      <c r="B482" s="2"/>
      <c r="C482" s="2"/>
      <c r="D482" s="2"/>
      <c r="E482" s="2"/>
      <c r="F482" s="15"/>
      <c r="G482" s="2"/>
      <c r="H482" s="2"/>
      <c r="I482" s="2"/>
      <c r="J482" s="2"/>
      <c r="K482" s="2"/>
      <c r="L482" s="2"/>
      <c r="M482" s="2"/>
      <c r="N482" s="546"/>
      <c r="O482" s="2"/>
      <c r="P482" s="2"/>
      <c r="Q482" s="2"/>
      <c r="R482" s="2"/>
      <c r="S482" s="2"/>
      <c r="T482" s="2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5"/>
      <c r="AG482" s="15"/>
      <c r="AH482" s="15"/>
      <c r="AI482" s="15"/>
      <c r="AJ482" s="15"/>
      <c r="AK482" s="15"/>
      <c r="AL482" s="15"/>
      <c r="AM482" s="15"/>
      <c r="AN482" s="15"/>
      <c r="AO482" s="15"/>
      <c r="AP482" s="15"/>
      <c r="AQ482" s="15"/>
      <c r="AR482" s="15"/>
      <c r="AS482" s="15"/>
      <c r="AT482" s="15"/>
      <c r="AU482" s="15"/>
      <c r="AV482" s="15"/>
      <c r="AW482" s="15"/>
      <c r="AX482" s="15"/>
      <c r="AY482" s="6"/>
      <c r="AZ482" s="6"/>
      <c r="BA482" s="6"/>
      <c r="BB482" s="6"/>
      <c r="BC482" s="6"/>
      <c r="BD482" s="6"/>
      <c r="BE482" s="6"/>
      <c r="BF482" s="6"/>
      <c r="BG482" s="6"/>
      <c r="BH482" s="6"/>
      <c r="BI482" s="6"/>
      <c r="BJ482" s="6"/>
      <c r="BK482" s="6"/>
      <c r="BL482" s="6"/>
      <c r="BM482" s="6"/>
      <c r="BN482" s="6"/>
      <c r="BO482" s="6"/>
      <c r="BP482" s="6"/>
      <c r="BQ482" s="6"/>
      <c r="BR482" s="6"/>
      <c r="BS482" s="6"/>
      <c r="BT482" s="6"/>
      <c r="BU482" s="6"/>
      <c r="BV482" s="6"/>
      <c r="BW482" s="6"/>
      <c r="BX482" s="6"/>
      <c r="BY482" s="6"/>
      <c r="BZ482" s="6"/>
      <c r="CA482" s="6"/>
      <c r="CB482" s="6"/>
    </row>
    <row r="483" spans="1:80" ht="34.15" customHeight="1">
      <c r="A483" s="2"/>
      <c r="B483" s="2"/>
      <c r="C483" s="2"/>
      <c r="D483" s="2"/>
      <c r="E483" s="2"/>
      <c r="F483" s="15"/>
      <c r="G483" s="2"/>
      <c r="H483" s="2"/>
      <c r="I483" s="2"/>
      <c r="J483" s="2"/>
      <c r="K483" s="2"/>
      <c r="L483" s="2"/>
      <c r="M483" s="2"/>
      <c r="N483" s="546"/>
      <c r="O483" s="2"/>
      <c r="P483" s="2"/>
      <c r="Q483" s="2"/>
      <c r="R483" s="2"/>
      <c r="S483" s="2"/>
      <c r="T483" s="2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5"/>
      <c r="AG483" s="15"/>
      <c r="AH483" s="15"/>
      <c r="AI483" s="15"/>
      <c r="AJ483" s="15"/>
      <c r="AK483" s="15"/>
      <c r="AL483" s="15"/>
      <c r="AM483" s="15"/>
      <c r="AN483" s="15"/>
      <c r="AO483" s="15"/>
      <c r="AP483" s="15"/>
      <c r="AQ483" s="15"/>
      <c r="AR483" s="15"/>
      <c r="AS483" s="15"/>
      <c r="AT483" s="15"/>
      <c r="AU483" s="15"/>
      <c r="AV483" s="15"/>
      <c r="AW483" s="15"/>
      <c r="AX483" s="15"/>
      <c r="AY483" s="6"/>
      <c r="AZ483" s="6"/>
      <c r="BA483" s="6"/>
      <c r="BB483" s="6"/>
      <c r="BC483" s="6"/>
      <c r="BD483" s="6"/>
      <c r="BE483" s="6"/>
      <c r="BF483" s="6"/>
      <c r="BG483" s="6"/>
      <c r="BH483" s="6"/>
      <c r="BI483" s="6"/>
      <c r="BJ483" s="6"/>
      <c r="BK483" s="6"/>
      <c r="BL483" s="6"/>
      <c r="BM483" s="6"/>
      <c r="BN483" s="6"/>
      <c r="BO483" s="6"/>
      <c r="BP483" s="6"/>
      <c r="BQ483" s="6"/>
      <c r="BR483" s="6"/>
      <c r="BS483" s="6"/>
      <c r="BT483" s="6"/>
      <c r="BU483" s="6"/>
      <c r="BV483" s="6"/>
      <c r="BW483" s="6"/>
      <c r="BX483" s="6"/>
      <c r="BY483" s="6"/>
      <c r="BZ483" s="6"/>
      <c r="CA483" s="6"/>
      <c r="CB483" s="6"/>
    </row>
    <row r="484" spans="1:80" ht="34.15" customHeight="1">
      <c r="A484" s="2"/>
      <c r="B484" s="2"/>
      <c r="C484" s="2"/>
      <c r="D484" s="2"/>
      <c r="E484" s="2"/>
      <c r="F484" s="15"/>
      <c r="G484" s="2"/>
      <c r="H484" s="2"/>
      <c r="I484" s="2"/>
      <c r="J484" s="2"/>
      <c r="K484" s="2"/>
      <c r="L484" s="2"/>
      <c r="M484" s="2"/>
      <c r="N484" s="546"/>
      <c r="O484" s="2"/>
      <c r="P484" s="2"/>
      <c r="Q484" s="2"/>
      <c r="R484" s="2"/>
      <c r="S484" s="2"/>
      <c r="T484" s="2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5"/>
      <c r="AG484" s="15"/>
      <c r="AH484" s="15"/>
      <c r="AI484" s="15"/>
      <c r="AJ484" s="15"/>
      <c r="AK484" s="15"/>
      <c r="AL484" s="15"/>
      <c r="AM484" s="15"/>
      <c r="AN484" s="15"/>
      <c r="AO484" s="15"/>
      <c r="AP484" s="15"/>
      <c r="AQ484" s="15"/>
      <c r="AR484" s="15"/>
      <c r="AS484" s="15"/>
      <c r="AT484" s="15"/>
      <c r="AU484" s="15"/>
      <c r="AV484" s="15"/>
      <c r="AW484" s="15"/>
      <c r="AX484" s="15"/>
      <c r="AY484" s="6"/>
      <c r="AZ484" s="6"/>
      <c r="BA484" s="6"/>
      <c r="BB484" s="6"/>
      <c r="BC484" s="6"/>
      <c r="BD484" s="6"/>
      <c r="BE484" s="6"/>
      <c r="BF484" s="6"/>
      <c r="BG484" s="6"/>
      <c r="BH484" s="6"/>
      <c r="BI484" s="6"/>
      <c r="BJ484" s="6"/>
      <c r="BK484" s="6"/>
      <c r="BL484" s="6"/>
      <c r="BM484" s="6"/>
      <c r="BN484" s="6"/>
      <c r="BO484" s="6"/>
      <c r="BP484" s="6"/>
      <c r="BQ484" s="6"/>
      <c r="BR484" s="6"/>
      <c r="BS484" s="6"/>
      <c r="BT484" s="6"/>
      <c r="BU484" s="6"/>
      <c r="BV484" s="6"/>
      <c r="BW484" s="6"/>
      <c r="BX484" s="6"/>
      <c r="BY484" s="6"/>
      <c r="BZ484" s="6"/>
      <c r="CA484" s="6"/>
      <c r="CB484" s="6"/>
    </row>
    <row r="485" spans="1:80" ht="34.15" customHeight="1">
      <c r="A485" s="2"/>
      <c r="B485" s="2"/>
      <c r="C485" s="2"/>
      <c r="D485" s="2"/>
      <c r="E485" s="2"/>
      <c r="F485" s="15"/>
      <c r="G485" s="2"/>
      <c r="H485" s="2"/>
      <c r="I485" s="2"/>
      <c r="J485" s="2"/>
      <c r="K485" s="2"/>
      <c r="L485" s="2"/>
      <c r="M485" s="2"/>
      <c r="N485" s="546"/>
      <c r="O485" s="2"/>
      <c r="P485" s="2"/>
      <c r="Q485" s="2"/>
      <c r="R485" s="2"/>
      <c r="S485" s="2"/>
      <c r="T485" s="2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5"/>
      <c r="AG485" s="15"/>
      <c r="AH485" s="15"/>
      <c r="AI485" s="15"/>
      <c r="AJ485" s="15"/>
      <c r="AK485" s="15"/>
      <c r="AL485" s="15"/>
      <c r="AM485" s="15"/>
      <c r="AN485" s="15"/>
      <c r="AO485" s="15"/>
      <c r="AP485" s="15"/>
      <c r="AQ485" s="15"/>
      <c r="AR485" s="15"/>
      <c r="AS485" s="15"/>
      <c r="AT485" s="15"/>
      <c r="AU485" s="15"/>
      <c r="AV485" s="15"/>
      <c r="AW485" s="15"/>
      <c r="AX485" s="15"/>
      <c r="AY485" s="6"/>
      <c r="AZ485" s="6"/>
      <c r="BA485" s="6"/>
      <c r="BB485" s="6"/>
      <c r="BC485" s="6"/>
      <c r="BD485" s="6"/>
      <c r="BE485" s="6"/>
      <c r="BF485" s="6"/>
      <c r="BG485" s="6"/>
      <c r="BH485" s="6"/>
      <c r="BI485" s="6"/>
      <c r="BJ485" s="6"/>
      <c r="BK485" s="6"/>
      <c r="BL485" s="6"/>
      <c r="BM485" s="6"/>
      <c r="BN485" s="6"/>
      <c r="BO485" s="6"/>
      <c r="BP485" s="6"/>
      <c r="BQ485" s="6"/>
      <c r="BR485" s="6"/>
      <c r="BS485" s="6"/>
      <c r="BT485" s="6"/>
      <c r="BU485" s="6"/>
      <c r="BV485" s="6"/>
      <c r="BW485" s="6"/>
      <c r="BX485" s="6"/>
      <c r="BY485" s="6"/>
      <c r="BZ485" s="6"/>
      <c r="CA485" s="6"/>
      <c r="CB485" s="6"/>
    </row>
    <row r="486" spans="1:80" ht="34.15" customHeight="1">
      <c r="A486" s="2"/>
      <c r="B486" s="2"/>
      <c r="C486" s="2"/>
      <c r="D486" s="2"/>
      <c r="E486" s="2"/>
      <c r="F486" s="15"/>
      <c r="G486" s="2"/>
      <c r="H486" s="2"/>
      <c r="I486" s="2"/>
      <c r="J486" s="2"/>
      <c r="K486" s="2"/>
      <c r="L486" s="2"/>
      <c r="M486" s="2"/>
      <c r="N486" s="546"/>
      <c r="O486" s="2"/>
      <c r="P486" s="2"/>
      <c r="Q486" s="2"/>
      <c r="R486" s="2"/>
      <c r="S486" s="2"/>
      <c r="T486" s="2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5"/>
      <c r="AG486" s="15"/>
      <c r="AH486" s="15"/>
      <c r="AI486" s="15"/>
      <c r="AJ486" s="15"/>
      <c r="AK486" s="15"/>
      <c r="AL486" s="15"/>
      <c r="AM486" s="15"/>
      <c r="AN486" s="15"/>
      <c r="AO486" s="15"/>
      <c r="AP486" s="15"/>
      <c r="AQ486" s="15"/>
      <c r="AR486" s="15"/>
      <c r="AS486" s="15"/>
      <c r="AT486" s="15"/>
      <c r="AU486" s="15"/>
      <c r="AV486" s="15"/>
      <c r="AW486" s="15"/>
      <c r="AX486" s="15"/>
      <c r="AY486" s="6"/>
      <c r="AZ486" s="6"/>
      <c r="BA486" s="6"/>
      <c r="BB486" s="6"/>
      <c r="BC486" s="6"/>
      <c r="BD486" s="6"/>
      <c r="BE486" s="6"/>
      <c r="BF486" s="6"/>
      <c r="BG486" s="6"/>
      <c r="BH486" s="6"/>
      <c r="BI486" s="6"/>
      <c r="BJ486" s="6"/>
      <c r="BK486" s="6"/>
      <c r="BL486" s="6"/>
      <c r="BM486" s="6"/>
      <c r="BN486" s="6"/>
      <c r="BO486" s="6"/>
      <c r="BP486" s="6"/>
      <c r="BQ486" s="6"/>
      <c r="BR486" s="6"/>
      <c r="BS486" s="6"/>
      <c r="BT486" s="6"/>
      <c r="BU486" s="6"/>
      <c r="BV486" s="6"/>
      <c r="BW486" s="6"/>
      <c r="BX486" s="6"/>
      <c r="BY486" s="6"/>
      <c r="BZ486" s="6"/>
      <c r="CA486" s="6"/>
      <c r="CB486" s="6"/>
    </row>
    <row r="487" spans="1:80" ht="34.15" customHeight="1">
      <c r="A487" s="2"/>
      <c r="B487" s="2"/>
      <c r="C487" s="2"/>
      <c r="D487" s="2"/>
      <c r="E487" s="2"/>
      <c r="F487" s="15"/>
      <c r="G487" s="2"/>
      <c r="H487" s="2"/>
      <c r="I487" s="2"/>
      <c r="J487" s="2"/>
      <c r="K487" s="2"/>
      <c r="L487" s="2"/>
      <c r="M487" s="2"/>
      <c r="N487" s="546"/>
      <c r="O487" s="2"/>
      <c r="P487" s="2"/>
      <c r="Q487" s="2"/>
      <c r="R487" s="2"/>
      <c r="S487" s="2"/>
      <c r="T487" s="2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5"/>
      <c r="AG487" s="15"/>
      <c r="AH487" s="15"/>
      <c r="AI487" s="15"/>
      <c r="AJ487" s="15"/>
      <c r="AK487" s="15"/>
      <c r="AL487" s="15"/>
      <c r="AM487" s="15"/>
      <c r="AN487" s="15"/>
      <c r="AO487" s="15"/>
      <c r="AP487" s="15"/>
      <c r="AQ487" s="15"/>
      <c r="AR487" s="15"/>
      <c r="AS487" s="15"/>
      <c r="AT487" s="15"/>
      <c r="AU487" s="15"/>
      <c r="AV487" s="15"/>
      <c r="AW487" s="15"/>
      <c r="AX487" s="15"/>
      <c r="AY487" s="6"/>
      <c r="AZ487" s="6"/>
      <c r="BA487" s="6"/>
      <c r="BB487" s="6"/>
      <c r="BC487" s="6"/>
      <c r="BD487" s="6"/>
      <c r="BE487" s="6"/>
      <c r="BF487" s="6"/>
      <c r="BG487" s="6"/>
      <c r="BH487" s="6"/>
      <c r="BI487" s="6"/>
      <c r="BJ487" s="6"/>
      <c r="BK487" s="6"/>
      <c r="BL487" s="6"/>
      <c r="BM487" s="6"/>
      <c r="BN487" s="6"/>
      <c r="BO487" s="6"/>
      <c r="BP487" s="6"/>
      <c r="BQ487" s="6"/>
      <c r="BR487" s="6"/>
      <c r="BS487" s="6"/>
      <c r="BT487" s="6"/>
      <c r="BU487" s="6"/>
      <c r="BV487" s="6"/>
      <c r="BW487" s="6"/>
      <c r="BX487" s="6"/>
      <c r="BY487" s="6"/>
      <c r="BZ487" s="6"/>
      <c r="CA487" s="6"/>
      <c r="CB487" s="6"/>
    </row>
    <row r="488" spans="1:80" ht="34.15" customHeight="1">
      <c r="A488" s="2"/>
      <c r="B488" s="2"/>
      <c r="C488" s="2"/>
      <c r="D488" s="2"/>
      <c r="E488" s="2"/>
      <c r="F488" s="15"/>
      <c r="G488" s="2"/>
      <c r="H488" s="2"/>
      <c r="I488" s="2"/>
      <c r="J488" s="2"/>
      <c r="K488" s="2"/>
      <c r="L488" s="2"/>
      <c r="M488" s="2"/>
      <c r="N488" s="546"/>
      <c r="O488" s="2"/>
      <c r="P488" s="2"/>
      <c r="Q488" s="2"/>
      <c r="R488" s="2"/>
      <c r="S488" s="2"/>
      <c r="T488" s="2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5"/>
      <c r="AG488" s="15"/>
      <c r="AH488" s="15"/>
      <c r="AI488" s="15"/>
      <c r="AJ488" s="15"/>
      <c r="AK488" s="15"/>
      <c r="AL488" s="15"/>
      <c r="AM488" s="15"/>
      <c r="AN488" s="15"/>
      <c r="AO488" s="15"/>
      <c r="AP488" s="15"/>
      <c r="AQ488" s="15"/>
      <c r="AR488" s="15"/>
      <c r="AS488" s="15"/>
      <c r="AT488" s="15"/>
      <c r="AU488" s="15"/>
      <c r="AV488" s="15"/>
      <c r="AW488" s="15"/>
      <c r="AX488" s="15"/>
      <c r="AY488" s="6"/>
      <c r="AZ488" s="6"/>
      <c r="BA488" s="6"/>
      <c r="BB488" s="6"/>
      <c r="BC488" s="6"/>
      <c r="BD488" s="6"/>
      <c r="BE488" s="6"/>
      <c r="BF488" s="6"/>
      <c r="BG488" s="6"/>
      <c r="BH488" s="6"/>
      <c r="BI488" s="6"/>
      <c r="BJ488" s="6"/>
      <c r="BK488" s="6"/>
      <c r="BL488" s="6"/>
      <c r="BM488" s="6"/>
      <c r="BN488" s="6"/>
      <c r="BO488" s="6"/>
      <c r="BP488" s="6"/>
      <c r="BQ488" s="6"/>
      <c r="BR488" s="6"/>
      <c r="BS488" s="6"/>
      <c r="BT488" s="6"/>
      <c r="BU488" s="6"/>
      <c r="BV488" s="6"/>
      <c r="BW488" s="6"/>
      <c r="BX488" s="6"/>
      <c r="BY488" s="6"/>
      <c r="BZ488" s="6"/>
      <c r="CA488" s="6"/>
      <c r="CB488" s="6"/>
    </row>
    <row r="489" spans="1:80" ht="34.15" customHeight="1">
      <c r="A489" s="2"/>
      <c r="B489" s="2"/>
      <c r="C489" s="2"/>
      <c r="D489" s="2"/>
      <c r="E489" s="2"/>
      <c r="F489" s="15"/>
      <c r="G489" s="2"/>
      <c r="H489" s="2"/>
      <c r="I489" s="2"/>
      <c r="J489" s="2"/>
      <c r="K489" s="2"/>
      <c r="L489" s="2"/>
      <c r="M489" s="2"/>
      <c r="N489" s="546"/>
      <c r="O489" s="2"/>
      <c r="P489" s="2"/>
      <c r="Q489" s="2"/>
      <c r="R489" s="2"/>
      <c r="S489" s="2"/>
      <c r="T489" s="2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5"/>
      <c r="AG489" s="15"/>
      <c r="AH489" s="15"/>
      <c r="AI489" s="15"/>
      <c r="AJ489" s="15"/>
      <c r="AK489" s="15"/>
      <c r="AL489" s="15"/>
      <c r="AM489" s="15"/>
      <c r="AN489" s="15"/>
      <c r="AO489" s="15"/>
      <c r="AP489" s="15"/>
      <c r="AQ489" s="15"/>
      <c r="AR489" s="15"/>
      <c r="AS489" s="15"/>
      <c r="AT489" s="15"/>
      <c r="AU489" s="15"/>
      <c r="AV489" s="15"/>
      <c r="AW489" s="15"/>
      <c r="AX489" s="15"/>
      <c r="AY489" s="6"/>
      <c r="AZ489" s="6"/>
      <c r="BA489" s="6"/>
      <c r="BB489" s="6"/>
      <c r="BC489" s="6"/>
      <c r="BD489" s="6"/>
      <c r="BE489" s="6"/>
      <c r="BF489" s="6"/>
      <c r="BG489" s="6"/>
      <c r="BH489" s="6"/>
      <c r="BI489" s="6"/>
      <c r="BJ489" s="6"/>
      <c r="BK489" s="6"/>
      <c r="BL489" s="6"/>
      <c r="BM489" s="6"/>
      <c r="BN489" s="6"/>
      <c r="BO489" s="6"/>
      <c r="BP489" s="6"/>
      <c r="BQ489" s="6"/>
      <c r="BR489" s="6"/>
      <c r="BS489" s="6"/>
      <c r="BT489" s="6"/>
      <c r="BU489" s="6"/>
      <c r="BV489" s="6"/>
      <c r="BW489" s="6"/>
      <c r="BX489" s="6"/>
      <c r="BY489" s="6"/>
      <c r="BZ489" s="6"/>
      <c r="CA489" s="6"/>
      <c r="CB489" s="6"/>
    </row>
    <row r="490" spans="1:80" ht="34.15" customHeight="1">
      <c r="A490" s="2"/>
      <c r="B490" s="2"/>
      <c r="C490" s="2"/>
      <c r="D490" s="2"/>
      <c r="E490" s="2"/>
      <c r="F490" s="15"/>
      <c r="G490" s="2"/>
      <c r="H490" s="2"/>
      <c r="I490" s="2"/>
      <c r="J490" s="2"/>
      <c r="K490" s="2"/>
      <c r="L490" s="2"/>
      <c r="M490" s="2"/>
      <c r="N490" s="546"/>
      <c r="O490" s="2"/>
      <c r="P490" s="2"/>
      <c r="Q490" s="2"/>
      <c r="R490" s="2"/>
      <c r="S490" s="2"/>
      <c r="T490" s="2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5"/>
      <c r="AG490" s="15"/>
      <c r="AH490" s="15"/>
      <c r="AI490" s="15"/>
      <c r="AJ490" s="15"/>
      <c r="AK490" s="15"/>
      <c r="AL490" s="15"/>
      <c r="AM490" s="15"/>
      <c r="AN490" s="15"/>
      <c r="AO490" s="15"/>
      <c r="AP490" s="15"/>
      <c r="AQ490" s="15"/>
      <c r="AR490" s="15"/>
      <c r="AS490" s="15"/>
      <c r="AT490" s="15"/>
      <c r="AU490" s="15"/>
      <c r="AV490" s="15"/>
      <c r="AW490" s="15"/>
      <c r="AX490" s="15"/>
      <c r="AY490" s="6"/>
      <c r="AZ490" s="6"/>
      <c r="BA490" s="6"/>
      <c r="BB490" s="6"/>
      <c r="BC490" s="6"/>
      <c r="BD490" s="6"/>
      <c r="BE490" s="6"/>
      <c r="BF490" s="6"/>
      <c r="BG490" s="6"/>
      <c r="BH490" s="6"/>
      <c r="BI490" s="6"/>
      <c r="BJ490" s="6"/>
      <c r="BK490" s="6"/>
      <c r="BL490" s="6"/>
      <c r="BM490" s="6"/>
      <c r="BN490" s="6"/>
      <c r="BO490" s="6"/>
      <c r="BP490" s="6"/>
      <c r="BQ490" s="6"/>
      <c r="BR490" s="6"/>
      <c r="BS490" s="6"/>
      <c r="BT490" s="6"/>
      <c r="BU490" s="6"/>
      <c r="BV490" s="6"/>
      <c r="BW490" s="6"/>
      <c r="BX490" s="6"/>
      <c r="BY490" s="6"/>
      <c r="BZ490" s="6"/>
      <c r="CA490" s="6"/>
      <c r="CB490" s="6"/>
    </row>
    <row r="491" spans="1:80" ht="34.15" customHeight="1">
      <c r="A491" s="2"/>
      <c r="B491" s="2"/>
      <c r="C491" s="2"/>
      <c r="D491" s="2"/>
      <c r="E491" s="2"/>
      <c r="F491" s="15"/>
      <c r="G491" s="2"/>
      <c r="H491" s="2"/>
      <c r="I491" s="2"/>
      <c r="J491" s="2"/>
      <c r="K491" s="2"/>
      <c r="L491" s="2"/>
      <c r="M491" s="2"/>
      <c r="N491" s="546"/>
      <c r="O491" s="2"/>
      <c r="P491" s="2"/>
      <c r="Q491" s="2"/>
      <c r="R491" s="2"/>
      <c r="S491" s="2"/>
      <c r="T491" s="2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5"/>
      <c r="AG491" s="15"/>
      <c r="AH491" s="15"/>
      <c r="AI491" s="15"/>
      <c r="AJ491" s="15"/>
      <c r="AK491" s="15"/>
      <c r="AL491" s="15"/>
      <c r="AM491" s="15"/>
      <c r="AN491" s="15"/>
      <c r="AO491" s="15"/>
      <c r="AP491" s="15"/>
      <c r="AQ491" s="15"/>
      <c r="AR491" s="15"/>
      <c r="AS491" s="15"/>
      <c r="AT491" s="15"/>
      <c r="AU491" s="15"/>
      <c r="AV491" s="15"/>
      <c r="AW491" s="15"/>
      <c r="AX491" s="15"/>
      <c r="AY491" s="6"/>
      <c r="AZ491" s="6"/>
      <c r="BA491" s="6"/>
      <c r="BB491" s="6"/>
      <c r="BC491" s="6"/>
      <c r="BD491" s="6"/>
      <c r="BE491" s="6"/>
      <c r="BF491" s="6"/>
      <c r="BG491" s="6"/>
      <c r="BH491" s="6"/>
      <c r="BI491" s="6"/>
      <c r="BJ491" s="6"/>
      <c r="BK491" s="6"/>
      <c r="BL491" s="6"/>
      <c r="BM491" s="6"/>
      <c r="BN491" s="6"/>
      <c r="BO491" s="6"/>
      <c r="BP491" s="6"/>
      <c r="BQ491" s="6"/>
      <c r="BR491" s="6"/>
      <c r="BS491" s="6"/>
      <c r="BT491" s="6"/>
      <c r="BU491" s="6"/>
      <c r="BV491" s="6"/>
      <c r="BW491" s="6"/>
      <c r="BX491" s="6"/>
      <c r="BY491" s="6"/>
      <c r="BZ491" s="6"/>
      <c r="CA491" s="6"/>
      <c r="CB491" s="6"/>
    </row>
    <row r="492" spans="1:80" ht="34.15" customHeight="1">
      <c r="A492" s="2"/>
      <c r="B492" s="2"/>
      <c r="C492" s="2"/>
      <c r="D492" s="2"/>
      <c r="E492" s="2"/>
      <c r="F492" s="15"/>
      <c r="G492" s="2"/>
      <c r="H492" s="2"/>
      <c r="I492" s="2"/>
      <c r="J492" s="2"/>
      <c r="K492" s="2"/>
      <c r="L492" s="2"/>
      <c r="M492" s="2"/>
      <c r="N492" s="546"/>
      <c r="O492" s="2"/>
      <c r="P492" s="2"/>
      <c r="Q492" s="2"/>
      <c r="R492" s="2"/>
      <c r="S492" s="2"/>
      <c r="T492" s="2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5"/>
      <c r="AG492" s="15"/>
      <c r="AH492" s="15"/>
      <c r="AI492" s="15"/>
      <c r="AJ492" s="15"/>
      <c r="AK492" s="15"/>
      <c r="AL492" s="15"/>
      <c r="AM492" s="15"/>
      <c r="AN492" s="15"/>
      <c r="AO492" s="15"/>
      <c r="AP492" s="15"/>
      <c r="AQ492" s="15"/>
      <c r="AR492" s="15"/>
      <c r="AS492" s="15"/>
      <c r="AT492" s="15"/>
      <c r="AU492" s="15"/>
      <c r="AV492" s="15"/>
      <c r="AW492" s="15"/>
      <c r="AX492" s="15"/>
      <c r="AY492" s="6"/>
      <c r="AZ492" s="6"/>
      <c r="BA492" s="6"/>
      <c r="BB492" s="6"/>
      <c r="BC492" s="6"/>
      <c r="BD492" s="6"/>
      <c r="BE492" s="6"/>
      <c r="BF492" s="6"/>
      <c r="BG492" s="6"/>
      <c r="BH492" s="6"/>
      <c r="BI492" s="6"/>
      <c r="BJ492" s="6"/>
      <c r="BK492" s="6"/>
      <c r="BL492" s="6"/>
      <c r="BM492" s="6"/>
      <c r="BN492" s="6"/>
      <c r="BO492" s="6"/>
      <c r="BP492" s="6"/>
      <c r="BQ492" s="6"/>
      <c r="BR492" s="6"/>
      <c r="BS492" s="6"/>
      <c r="BT492" s="6"/>
      <c r="BU492" s="6"/>
      <c r="BV492" s="6"/>
      <c r="BW492" s="6"/>
      <c r="BX492" s="6"/>
      <c r="BY492" s="6"/>
      <c r="BZ492" s="6"/>
      <c r="CA492" s="6"/>
      <c r="CB492" s="6"/>
    </row>
    <row r="493" spans="1:80" ht="34.15" customHeight="1">
      <c r="A493" s="2"/>
      <c r="B493" s="2"/>
      <c r="C493" s="2"/>
      <c r="D493" s="2"/>
      <c r="E493" s="2"/>
      <c r="F493" s="15"/>
      <c r="G493" s="2"/>
      <c r="H493" s="2"/>
      <c r="I493" s="2"/>
      <c r="J493" s="2"/>
      <c r="K493" s="2"/>
      <c r="L493" s="2"/>
      <c r="M493" s="2"/>
      <c r="N493" s="546"/>
      <c r="O493" s="2"/>
      <c r="P493" s="2"/>
      <c r="Q493" s="2"/>
      <c r="R493" s="2"/>
      <c r="S493" s="2"/>
      <c r="T493" s="2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5"/>
      <c r="AG493" s="15"/>
      <c r="AH493" s="15"/>
      <c r="AI493" s="15"/>
      <c r="AJ493" s="15"/>
      <c r="AK493" s="15"/>
      <c r="AL493" s="15"/>
      <c r="AM493" s="15"/>
      <c r="AN493" s="15"/>
      <c r="AO493" s="15"/>
      <c r="AP493" s="15"/>
      <c r="AQ493" s="15"/>
      <c r="AR493" s="15"/>
      <c r="AS493" s="15"/>
      <c r="AT493" s="15"/>
      <c r="AU493" s="15"/>
      <c r="AV493" s="15"/>
      <c r="AW493" s="15"/>
      <c r="AX493" s="15"/>
      <c r="AY493" s="6"/>
      <c r="AZ493" s="6"/>
      <c r="BA493" s="6"/>
      <c r="BB493" s="6"/>
      <c r="BC493" s="6"/>
      <c r="BD493" s="6"/>
      <c r="BE493" s="6"/>
      <c r="BF493" s="6"/>
      <c r="BG493" s="6"/>
      <c r="BH493" s="6"/>
      <c r="BI493" s="6"/>
      <c r="BJ493" s="6"/>
      <c r="BK493" s="6"/>
      <c r="BL493" s="6"/>
      <c r="BM493" s="6"/>
      <c r="BN493" s="6"/>
      <c r="BO493" s="6"/>
      <c r="BP493" s="6"/>
      <c r="BQ493" s="6"/>
      <c r="BR493" s="6"/>
      <c r="BS493" s="6"/>
      <c r="BT493" s="6"/>
      <c r="BU493" s="6"/>
      <c r="BV493" s="6"/>
      <c r="BW493" s="6"/>
      <c r="BX493" s="6"/>
      <c r="BY493" s="6"/>
      <c r="BZ493" s="6"/>
      <c r="CA493" s="6"/>
      <c r="CB493" s="6"/>
    </row>
    <row r="494" spans="1:80" ht="34.15" customHeight="1">
      <c r="A494" s="2"/>
      <c r="B494" s="2"/>
      <c r="C494" s="2"/>
      <c r="D494" s="2"/>
      <c r="E494" s="2"/>
      <c r="F494" s="15"/>
      <c r="G494" s="2"/>
      <c r="H494" s="2"/>
      <c r="I494" s="2"/>
      <c r="J494" s="2"/>
      <c r="K494" s="2"/>
      <c r="L494" s="2"/>
      <c r="M494" s="2"/>
      <c r="N494" s="546"/>
      <c r="O494" s="2"/>
      <c r="P494" s="2"/>
      <c r="Q494" s="2"/>
      <c r="R494" s="2"/>
      <c r="S494" s="2"/>
      <c r="T494" s="2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5"/>
      <c r="AG494" s="15"/>
      <c r="AH494" s="15"/>
      <c r="AI494" s="15"/>
      <c r="AJ494" s="15"/>
      <c r="AK494" s="15"/>
      <c r="AL494" s="15"/>
      <c r="AM494" s="15"/>
      <c r="AN494" s="15"/>
      <c r="AO494" s="15"/>
      <c r="AP494" s="15"/>
      <c r="AQ494" s="15"/>
      <c r="AR494" s="15"/>
      <c r="AS494" s="15"/>
      <c r="AT494" s="15"/>
      <c r="AU494" s="15"/>
      <c r="AV494" s="15"/>
      <c r="AW494" s="15"/>
      <c r="AX494" s="15"/>
      <c r="AY494" s="6"/>
      <c r="AZ494" s="6"/>
      <c r="BA494" s="6"/>
      <c r="BB494" s="6"/>
      <c r="BC494" s="6"/>
      <c r="BD494" s="6"/>
      <c r="BE494" s="6"/>
      <c r="BF494" s="6"/>
      <c r="BG494" s="6"/>
      <c r="BH494" s="6"/>
      <c r="BI494" s="6"/>
      <c r="BJ494" s="6"/>
      <c r="BK494" s="6"/>
      <c r="BL494" s="6"/>
      <c r="BM494" s="6"/>
      <c r="BN494" s="6"/>
      <c r="BO494" s="6"/>
      <c r="BP494" s="6"/>
      <c r="BQ494" s="6"/>
      <c r="BR494" s="6"/>
      <c r="BS494" s="6"/>
      <c r="BT494" s="6"/>
      <c r="BU494" s="6"/>
      <c r="BV494" s="6"/>
      <c r="BW494" s="6"/>
      <c r="BX494" s="6"/>
      <c r="BY494" s="6"/>
      <c r="BZ494" s="6"/>
      <c r="CA494" s="6"/>
      <c r="CB494" s="6"/>
    </row>
    <row r="495" spans="1:80" ht="34.15" customHeight="1">
      <c r="A495" s="2"/>
      <c r="B495" s="2"/>
      <c r="C495" s="2"/>
      <c r="D495" s="2"/>
      <c r="E495" s="2"/>
      <c r="F495" s="15"/>
      <c r="G495" s="2"/>
      <c r="H495" s="2"/>
      <c r="I495" s="2"/>
      <c r="J495" s="2"/>
      <c r="K495" s="2"/>
      <c r="L495" s="2"/>
      <c r="M495" s="2"/>
      <c r="N495" s="546"/>
      <c r="O495" s="2"/>
      <c r="P495" s="2"/>
      <c r="Q495" s="2"/>
      <c r="R495" s="2"/>
      <c r="S495" s="2"/>
      <c r="T495" s="2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5"/>
      <c r="AG495" s="15"/>
      <c r="AH495" s="15"/>
      <c r="AI495" s="15"/>
      <c r="AJ495" s="15"/>
      <c r="AK495" s="15"/>
      <c r="AL495" s="15"/>
      <c r="AM495" s="15"/>
      <c r="AN495" s="15"/>
      <c r="AO495" s="15"/>
      <c r="AP495" s="15"/>
      <c r="AQ495" s="15"/>
      <c r="AR495" s="15"/>
      <c r="AS495" s="15"/>
      <c r="AT495" s="15"/>
      <c r="AU495" s="15"/>
      <c r="AV495" s="15"/>
      <c r="AW495" s="15"/>
      <c r="AX495" s="15"/>
      <c r="AY495" s="6"/>
      <c r="AZ495" s="6"/>
      <c r="BA495" s="6"/>
      <c r="BB495" s="6"/>
      <c r="BC495" s="6"/>
      <c r="BD495" s="6"/>
      <c r="BE495" s="6"/>
      <c r="BF495" s="6"/>
      <c r="BG495" s="6"/>
      <c r="BH495" s="6"/>
      <c r="BI495" s="6"/>
      <c r="BJ495" s="6"/>
      <c r="BK495" s="6"/>
      <c r="BL495" s="6"/>
      <c r="BM495" s="6"/>
      <c r="BN495" s="6"/>
      <c r="BO495" s="6"/>
      <c r="BP495" s="6"/>
      <c r="BQ495" s="6"/>
      <c r="BR495" s="6"/>
      <c r="BS495" s="6"/>
      <c r="BT495" s="6"/>
      <c r="BU495" s="6"/>
      <c r="BV495" s="6"/>
      <c r="BW495" s="6"/>
      <c r="BX495" s="6"/>
      <c r="BY495" s="6"/>
      <c r="BZ495" s="6"/>
      <c r="CA495" s="6"/>
      <c r="CB495" s="6"/>
    </row>
    <row r="496" spans="1:80" ht="34.15" customHeight="1">
      <c r="A496" s="2"/>
      <c r="B496" s="2"/>
      <c r="C496" s="2"/>
      <c r="D496" s="2"/>
      <c r="E496" s="2"/>
      <c r="F496" s="15"/>
      <c r="G496" s="2"/>
      <c r="H496" s="2"/>
      <c r="I496" s="2"/>
      <c r="J496" s="2"/>
      <c r="K496" s="2"/>
      <c r="L496" s="2"/>
      <c r="M496" s="2"/>
      <c r="N496" s="546"/>
      <c r="O496" s="2"/>
      <c r="P496" s="2"/>
      <c r="Q496" s="2"/>
      <c r="R496" s="2"/>
      <c r="S496" s="2"/>
      <c r="T496" s="2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5"/>
      <c r="AG496" s="15"/>
      <c r="AH496" s="15"/>
      <c r="AI496" s="15"/>
      <c r="AJ496" s="15"/>
      <c r="AK496" s="15"/>
      <c r="AL496" s="15"/>
      <c r="AM496" s="15"/>
      <c r="AN496" s="15"/>
      <c r="AO496" s="15"/>
      <c r="AP496" s="15"/>
      <c r="AQ496" s="15"/>
      <c r="AR496" s="15"/>
      <c r="AS496" s="15"/>
      <c r="AT496" s="15"/>
      <c r="AU496" s="15"/>
      <c r="AV496" s="15"/>
      <c r="AW496" s="15"/>
      <c r="AX496" s="15"/>
      <c r="AY496" s="6"/>
      <c r="AZ496" s="6"/>
      <c r="BA496" s="6"/>
      <c r="BB496" s="6"/>
      <c r="BC496" s="6"/>
      <c r="BD496" s="6"/>
      <c r="BE496" s="6"/>
      <c r="BF496" s="6"/>
      <c r="BG496" s="6"/>
      <c r="BH496" s="6"/>
      <c r="BI496" s="6"/>
      <c r="BJ496" s="6"/>
      <c r="BK496" s="6"/>
      <c r="BL496" s="6"/>
      <c r="BM496" s="6"/>
      <c r="BN496" s="6"/>
      <c r="BO496" s="6"/>
      <c r="BP496" s="6"/>
      <c r="BQ496" s="6"/>
      <c r="BR496" s="6"/>
      <c r="BS496" s="6"/>
      <c r="BT496" s="6"/>
      <c r="BU496" s="6"/>
      <c r="BV496" s="6"/>
      <c r="BW496" s="6"/>
      <c r="BX496" s="6"/>
      <c r="BY496" s="6"/>
      <c r="BZ496" s="6"/>
      <c r="CA496" s="6"/>
      <c r="CB496" s="6"/>
    </row>
    <row r="497" spans="1:80" ht="34.15" customHeight="1">
      <c r="A497" s="2"/>
      <c r="B497" s="2"/>
      <c r="C497" s="2"/>
      <c r="D497" s="2"/>
      <c r="E497" s="2"/>
      <c r="F497" s="15"/>
      <c r="G497" s="2"/>
      <c r="H497" s="2"/>
      <c r="I497" s="2"/>
      <c r="J497" s="2"/>
      <c r="K497" s="2"/>
      <c r="L497" s="2"/>
      <c r="M497" s="2"/>
      <c r="N497" s="546"/>
      <c r="O497" s="2"/>
      <c r="P497" s="2"/>
      <c r="Q497" s="2"/>
      <c r="R497" s="2"/>
      <c r="S497" s="2"/>
      <c r="T497" s="2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5"/>
      <c r="AG497" s="15"/>
      <c r="AH497" s="15"/>
      <c r="AI497" s="15"/>
      <c r="AJ497" s="15"/>
      <c r="AK497" s="15"/>
      <c r="AL497" s="15"/>
      <c r="AM497" s="15"/>
      <c r="AN497" s="15"/>
      <c r="AO497" s="15"/>
      <c r="AP497" s="15"/>
      <c r="AQ497" s="15"/>
      <c r="AR497" s="15"/>
      <c r="AS497" s="15"/>
      <c r="AT497" s="15"/>
      <c r="AU497" s="15"/>
      <c r="AV497" s="15"/>
      <c r="AW497" s="15"/>
      <c r="AX497" s="15"/>
      <c r="AY497" s="6"/>
      <c r="AZ497" s="6"/>
      <c r="BA497" s="6"/>
      <c r="BB497" s="6"/>
      <c r="BC497" s="6"/>
      <c r="BD497" s="6"/>
      <c r="BE497" s="6"/>
      <c r="BF497" s="6"/>
      <c r="BG497" s="6"/>
      <c r="BH497" s="6"/>
      <c r="BI497" s="6"/>
      <c r="BJ497" s="6"/>
      <c r="BK497" s="6"/>
      <c r="BL497" s="6"/>
      <c r="BM497" s="6"/>
      <c r="BN497" s="6"/>
      <c r="BO497" s="6"/>
      <c r="BP497" s="6"/>
      <c r="BQ497" s="6"/>
      <c r="BR497" s="6"/>
      <c r="BS497" s="6"/>
      <c r="BT497" s="6"/>
      <c r="BU497" s="6"/>
      <c r="BV497" s="6"/>
      <c r="BW497" s="6"/>
      <c r="BX497" s="6"/>
      <c r="BY497" s="6"/>
      <c r="BZ497" s="6"/>
      <c r="CA497" s="6"/>
      <c r="CB497" s="6"/>
    </row>
    <row r="498" spans="1:80" ht="34.15" customHeight="1">
      <c r="A498" s="2"/>
      <c r="B498" s="2"/>
      <c r="C498" s="2"/>
      <c r="D498" s="2"/>
      <c r="E498" s="2"/>
      <c r="F498" s="15"/>
      <c r="G498" s="2"/>
      <c r="H498" s="2"/>
      <c r="I498" s="2"/>
      <c r="J498" s="2"/>
      <c r="K498" s="2"/>
      <c r="L498" s="2"/>
      <c r="M498" s="2"/>
      <c r="N498" s="546"/>
      <c r="O498" s="2"/>
      <c r="P498" s="2"/>
      <c r="Q498" s="2"/>
      <c r="R498" s="2"/>
      <c r="S498" s="2"/>
      <c r="T498" s="2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5"/>
      <c r="AG498" s="15"/>
      <c r="AH498" s="15"/>
      <c r="AI498" s="15"/>
      <c r="AJ498" s="15"/>
      <c r="AK498" s="15"/>
      <c r="AL498" s="15"/>
      <c r="AM498" s="15"/>
      <c r="AN498" s="15"/>
      <c r="AO498" s="15"/>
      <c r="AP498" s="15"/>
      <c r="AQ498" s="15"/>
      <c r="AR498" s="15"/>
      <c r="AS498" s="15"/>
      <c r="AT498" s="15"/>
      <c r="AU498" s="15"/>
      <c r="AV498" s="15"/>
      <c r="AW498" s="15"/>
      <c r="AX498" s="15"/>
      <c r="AY498" s="6"/>
      <c r="AZ498" s="6"/>
      <c r="BA498" s="6"/>
      <c r="BB498" s="6"/>
      <c r="BC498" s="6"/>
      <c r="BD498" s="6"/>
      <c r="BE498" s="6"/>
      <c r="BF498" s="6"/>
      <c r="BG498" s="6"/>
      <c r="BH498" s="6"/>
      <c r="BI498" s="6"/>
      <c r="BJ498" s="6"/>
      <c r="BK498" s="6"/>
      <c r="BL498" s="6"/>
      <c r="BM498" s="6"/>
      <c r="BN498" s="6"/>
      <c r="BO498" s="6"/>
      <c r="BP498" s="6"/>
      <c r="BQ498" s="6"/>
      <c r="BR498" s="6"/>
      <c r="BS498" s="6"/>
      <c r="BT498" s="6"/>
      <c r="BU498" s="6"/>
      <c r="BV498" s="6"/>
      <c r="BW498" s="6"/>
      <c r="BX498" s="6"/>
      <c r="BY498" s="6"/>
      <c r="BZ498" s="6"/>
      <c r="CA498" s="6"/>
      <c r="CB498" s="6"/>
    </row>
    <row r="499" spans="1:80" ht="34.15" customHeight="1">
      <c r="A499" s="2"/>
      <c r="B499" s="2"/>
      <c r="C499" s="2"/>
      <c r="D499" s="2"/>
      <c r="E499" s="2"/>
      <c r="F499" s="15"/>
      <c r="G499" s="2"/>
      <c r="H499" s="2"/>
      <c r="I499" s="2"/>
      <c r="J499" s="2"/>
      <c r="K499" s="2"/>
      <c r="L499" s="2"/>
      <c r="M499" s="2"/>
      <c r="N499" s="546"/>
      <c r="O499" s="2"/>
      <c r="P499" s="2"/>
      <c r="Q499" s="2"/>
      <c r="R499" s="2"/>
      <c r="S499" s="2"/>
      <c r="T499" s="2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5"/>
      <c r="AG499" s="15"/>
      <c r="AH499" s="15"/>
      <c r="AI499" s="15"/>
      <c r="AJ499" s="15"/>
      <c r="AK499" s="15"/>
      <c r="AL499" s="15"/>
      <c r="AM499" s="15"/>
      <c r="AN499" s="15"/>
      <c r="AO499" s="15"/>
      <c r="AP499" s="15"/>
      <c r="AQ499" s="15"/>
      <c r="AR499" s="15"/>
      <c r="AS499" s="15"/>
      <c r="AT499" s="15"/>
      <c r="AU499" s="15"/>
      <c r="AV499" s="15"/>
      <c r="AW499" s="15"/>
      <c r="AX499" s="15"/>
      <c r="AY499" s="6"/>
      <c r="AZ499" s="6"/>
      <c r="BA499" s="6"/>
      <c r="BB499" s="6"/>
      <c r="BC499" s="6"/>
      <c r="BD499" s="6"/>
      <c r="BE499" s="6"/>
      <c r="BF499" s="6"/>
      <c r="BG499" s="6"/>
      <c r="BH499" s="6"/>
      <c r="BI499" s="6"/>
      <c r="BJ499" s="6"/>
      <c r="BK499" s="6"/>
      <c r="BL499" s="6"/>
      <c r="BM499" s="6"/>
      <c r="BN499" s="6"/>
      <c r="BO499" s="6"/>
      <c r="BP499" s="6"/>
      <c r="BQ499" s="6"/>
      <c r="BR499" s="6"/>
      <c r="BS499" s="6"/>
      <c r="BT499" s="6"/>
      <c r="BU499" s="6"/>
      <c r="BV499" s="6"/>
      <c r="BW499" s="6"/>
      <c r="BX499" s="6"/>
      <c r="BY499" s="6"/>
      <c r="BZ499" s="6"/>
      <c r="CA499" s="6"/>
      <c r="CB499" s="6"/>
    </row>
    <row r="500" spans="1:80" ht="34.15" customHeight="1">
      <c r="A500" s="2"/>
      <c r="B500" s="2"/>
      <c r="C500" s="2"/>
      <c r="D500" s="2"/>
      <c r="E500" s="2"/>
      <c r="F500" s="15"/>
      <c r="G500" s="2"/>
      <c r="H500" s="2"/>
      <c r="I500" s="2"/>
      <c r="J500" s="2"/>
      <c r="K500" s="2"/>
      <c r="L500" s="2"/>
      <c r="M500" s="2"/>
      <c r="N500" s="546"/>
      <c r="O500" s="2"/>
      <c r="P500" s="2"/>
      <c r="Q500" s="2"/>
      <c r="R500" s="2"/>
      <c r="S500" s="2"/>
      <c r="T500" s="2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5"/>
      <c r="AG500" s="15"/>
      <c r="AH500" s="15"/>
      <c r="AI500" s="15"/>
      <c r="AJ500" s="15"/>
      <c r="AK500" s="15"/>
      <c r="AL500" s="15"/>
      <c r="AM500" s="15"/>
      <c r="AN500" s="15"/>
      <c r="AO500" s="15"/>
      <c r="AP500" s="15"/>
      <c r="AQ500" s="15"/>
      <c r="AR500" s="15"/>
      <c r="AS500" s="15"/>
      <c r="AT500" s="15"/>
      <c r="AU500" s="15"/>
      <c r="AV500" s="15"/>
      <c r="AW500" s="15"/>
      <c r="AX500" s="15"/>
      <c r="AY500" s="6"/>
      <c r="AZ500" s="6"/>
      <c r="BA500" s="6"/>
      <c r="BB500" s="6"/>
      <c r="BC500" s="6"/>
      <c r="BD500" s="6"/>
      <c r="BE500" s="6"/>
      <c r="BF500" s="6"/>
      <c r="BG500" s="6"/>
      <c r="BH500" s="6"/>
      <c r="BI500" s="6"/>
      <c r="BJ500" s="6"/>
      <c r="BK500" s="6"/>
      <c r="BL500" s="6"/>
      <c r="BM500" s="6"/>
      <c r="BN500" s="6"/>
      <c r="BO500" s="6"/>
      <c r="BP500" s="6"/>
      <c r="BQ500" s="6"/>
      <c r="BR500" s="6"/>
      <c r="BS500" s="6"/>
      <c r="BT500" s="6"/>
      <c r="BU500" s="6"/>
      <c r="BV500" s="6"/>
      <c r="BW500" s="6"/>
      <c r="BX500" s="6"/>
      <c r="BY500" s="6"/>
      <c r="BZ500" s="6"/>
      <c r="CA500" s="6"/>
      <c r="CB500" s="6"/>
    </row>
    <row r="501" spans="1:80" ht="34.15" customHeight="1">
      <c r="A501" s="2"/>
      <c r="B501" s="2"/>
      <c r="C501" s="2"/>
      <c r="D501" s="2"/>
      <c r="E501" s="2"/>
      <c r="F501" s="15"/>
      <c r="G501" s="2"/>
      <c r="H501" s="2"/>
      <c r="I501" s="2"/>
      <c r="J501" s="2"/>
      <c r="K501" s="2"/>
      <c r="L501" s="2"/>
      <c r="M501" s="2"/>
      <c r="N501" s="546"/>
      <c r="O501" s="2"/>
      <c r="P501" s="2"/>
      <c r="Q501" s="2"/>
      <c r="R501" s="2"/>
      <c r="S501" s="2"/>
      <c r="T501" s="2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5"/>
      <c r="AG501" s="15"/>
      <c r="AH501" s="15"/>
      <c r="AI501" s="15"/>
      <c r="AJ501" s="15"/>
      <c r="AK501" s="15"/>
      <c r="AL501" s="15"/>
      <c r="AM501" s="15"/>
      <c r="AN501" s="15"/>
      <c r="AO501" s="15"/>
      <c r="AP501" s="15"/>
      <c r="AQ501" s="15"/>
      <c r="AR501" s="15"/>
      <c r="AS501" s="15"/>
      <c r="AT501" s="15"/>
      <c r="AU501" s="15"/>
      <c r="AV501" s="15"/>
      <c r="AW501" s="15"/>
      <c r="AX501" s="15"/>
      <c r="AY501" s="6"/>
      <c r="AZ501" s="6"/>
      <c r="BA501" s="6"/>
      <c r="BB501" s="6"/>
      <c r="BC501" s="6"/>
      <c r="BD501" s="6"/>
      <c r="BE501" s="6"/>
      <c r="BF501" s="6"/>
      <c r="BG501" s="6"/>
      <c r="BH501" s="6"/>
      <c r="BI501" s="6"/>
      <c r="BJ501" s="6"/>
      <c r="BK501" s="6"/>
      <c r="BL501" s="6"/>
      <c r="BM501" s="6"/>
      <c r="BN501" s="6"/>
      <c r="BO501" s="6"/>
      <c r="BP501" s="6"/>
      <c r="BQ501" s="6"/>
      <c r="BR501" s="6"/>
      <c r="BS501" s="6"/>
      <c r="BT501" s="6"/>
      <c r="BU501" s="6"/>
      <c r="BV501" s="6"/>
      <c r="BW501" s="6"/>
      <c r="BX501" s="6"/>
      <c r="BY501" s="6"/>
      <c r="BZ501" s="6"/>
      <c r="CA501" s="6"/>
      <c r="CB501" s="6"/>
    </row>
    <row r="502" spans="1:80" ht="34.15" customHeight="1">
      <c r="A502" s="2"/>
      <c r="B502" s="2"/>
      <c r="C502" s="2"/>
      <c r="D502" s="2"/>
      <c r="E502" s="2"/>
      <c r="F502" s="15"/>
      <c r="G502" s="2"/>
      <c r="H502" s="2"/>
      <c r="I502" s="2"/>
      <c r="J502" s="2"/>
      <c r="K502" s="2"/>
      <c r="L502" s="2"/>
      <c r="M502" s="2"/>
      <c r="N502" s="546"/>
      <c r="O502" s="2"/>
      <c r="P502" s="2"/>
      <c r="Q502" s="2"/>
      <c r="R502" s="2"/>
      <c r="S502" s="2"/>
      <c r="T502" s="2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5"/>
      <c r="AG502" s="15"/>
      <c r="AH502" s="15"/>
      <c r="AI502" s="15"/>
      <c r="AJ502" s="15"/>
      <c r="AK502" s="15"/>
      <c r="AL502" s="15"/>
      <c r="AM502" s="15"/>
      <c r="AN502" s="15"/>
      <c r="AO502" s="15"/>
      <c r="AP502" s="15"/>
      <c r="AQ502" s="15"/>
      <c r="AR502" s="15"/>
      <c r="AS502" s="15"/>
      <c r="AT502" s="15"/>
      <c r="AU502" s="15"/>
      <c r="AV502" s="15"/>
      <c r="AW502" s="15"/>
      <c r="AX502" s="15"/>
      <c r="AY502" s="6"/>
      <c r="AZ502" s="6"/>
      <c r="BA502" s="6"/>
      <c r="BB502" s="6"/>
      <c r="BC502" s="6"/>
      <c r="BD502" s="6"/>
      <c r="BE502" s="6"/>
      <c r="BF502" s="6"/>
      <c r="BG502" s="6"/>
      <c r="BH502" s="6"/>
      <c r="BI502" s="6"/>
      <c r="BJ502" s="6"/>
      <c r="BK502" s="6"/>
      <c r="BL502" s="6"/>
      <c r="BM502" s="6"/>
      <c r="BN502" s="6"/>
      <c r="BO502" s="6"/>
      <c r="BP502" s="6"/>
      <c r="BQ502" s="6"/>
      <c r="BR502" s="6"/>
      <c r="BS502" s="6"/>
      <c r="BT502" s="6"/>
      <c r="BU502" s="6"/>
      <c r="BV502" s="6"/>
      <c r="BW502" s="6"/>
      <c r="BX502" s="6"/>
      <c r="BY502" s="6"/>
      <c r="BZ502" s="6"/>
      <c r="CA502" s="6"/>
      <c r="CB502" s="6"/>
    </row>
    <row r="503" spans="1:80" ht="34.15" customHeight="1">
      <c r="A503" s="2"/>
      <c r="B503" s="2"/>
      <c r="C503" s="2"/>
      <c r="D503" s="2"/>
      <c r="E503" s="2"/>
      <c r="F503" s="15"/>
      <c r="G503" s="2"/>
      <c r="H503" s="2"/>
      <c r="I503" s="2"/>
      <c r="J503" s="2"/>
      <c r="K503" s="2"/>
      <c r="L503" s="2"/>
      <c r="M503" s="2"/>
      <c r="N503" s="546"/>
      <c r="O503" s="2"/>
      <c r="P503" s="2"/>
      <c r="Q503" s="2"/>
      <c r="R503" s="2"/>
      <c r="S503" s="2"/>
      <c r="T503" s="2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5"/>
      <c r="AG503" s="15"/>
      <c r="AH503" s="15"/>
      <c r="AI503" s="15"/>
      <c r="AJ503" s="15"/>
      <c r="AK503" s="15"/>
      <c r="AL503" s="15"/>
      <c r="AM503" s="15"/>
      <c r="AN503" s="15"/>
      <c r="AO503" s="15"/>
      <c r="AP503" s="15"/>
      <c r="AQ503" s="15"/>
      <c r="AR503" s="15"/>
      <c r="AS503" s="15"/>
      <c r="AT503" s="15"/>
      <c r="AU503" s="15"/>
      <c r="AV503" s="15"/>
      <c r="AW503" s="15"/>
      <c r="AX503" s="15"/>
      <c r="AY503" s="6"/>
      <c r="AZ503" s="6"/>
      <c r="BA503" s="6"/>
      <c r="BB503" s="6"/>
      <c r="BC503" s="6"/>
      <c r="BD503" s="6"/>
      <c r="BE503" s="6"/>
      <c r="BF503" s="6"/>
      <c r="BG503" s="6"/>
      <c r="BH503" s="6"/>
      <c r="BI503" s="6"/>
      <c r="BJ503" s="6"/>
      <c r="BK503" s="6"/>
      <c r="BL503" s="6"/>
      <c r="BM503" s="6"/>
      <c r="BN503" s="6"/>
      <c r="BO503" s="6"/>
      <c r="BP503" s="6"/>
      <c r="BQ503" s="6"/>
      <c r="BR503" s="6"/>
      <c r="BS503" s="6"/>
      <c r="BT503" s="6"/>
      <c r="BU503" s="6"/>
      <c r="BV503" s="6"/>
      <c r="BW503" s="6"/>
      <c r="BX503" s="6"/>
      <c r="BY503" s="6"/>
      <c r="BZ503" s="6"/>
      <c r="CA503" s="6"/>
      <c r="CB503" s="6"/>
    </row>
    <row r="504" spans="1:80" ht="34.15" customHeight="1">
      <c r="A504" s="2"/>
      <c r="B504" s="2"/>
      <c r="C504" s="2"/>
      <c r="D504" s="2"/>
      <c r="E504" s="2"/>
      <c r="F504" s="15"/>
      <c r="G504" s="2"/>
      <c r="H504" s="2"/>
      <c r="I504" s="2"/>
      <c r="J504" s="2"/>
      <c r="K504" s="2"/>
      <c r="L504" s="2"/>
      <c r="M504" s="2"/>
      <c r="N504" s="546"/>
      <c r="O504" s="2"/>
      <c r="P504" s="2"/>
      <c r="Q504" s="2"/>
      <c r="R504" s="2"/>
      <c r="S504" s="2"/>
      <c r="T504" s="2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5"/>
      <c r="AG504" s="15"/>
      <c r="AH504" s="15"/>
      <c r="AI504" s="15"/>
      <c r="AJ504" s="15"/>
      <c r="AK504" s="15"/>
      <c r="AL504" s="15"/>
      <c r="AM504" s="15"/>
      <c r="AN504" s="15"/>
      <c r="AO504" s="15"/>
      <c r="AP504" s="15"/>
      <c r="AQ504" s="15"/>
      <c r="AR504" s="15"/>
      <c r="AS504" s="15"/>
      <c r="AT504" s="15"/>
      <c r="AU504" s="15"/>
      <c r="AV504" s="15"/>
      <c r="AW504" s="15"/>
      <c r="AX504" s="15"/>
      <c r="AY504" s="6"/>
      <c r="AZ504" s="6"/>
      <c r="BA504" s="6"/>
      <c r="BB504" s="6"/>
      <c r="BC504" s="6"/>
      <c r="BD504" s="6"/>
      <c r="BE504" s="6"/>
      <c r="BF504" s="6"/>
      <c r="BG504" s="6"/>
      <c r="BH504" s="6"/>
      <c r="BI504" s="6"/>
      <c r="BJ504" s="6"/>
      <c r="BK504" s="6"/>
      <c r="BL504" s="6"/>
      <c r="BM504" s="6"/>
      <c r="BN504" s="6"/>
      <c r="BO504" s="6"/>
      <c r="BP504" s="6"/>
      <c r="BQ504" s="6"/>
      <c r="BR504" s="6"/>
      <c r="BS504" s="6"/>
      <c r="BT504" s="6"/>
      <c r="BU504" s="6"/>
      <c r="BV504" s="6"/>
      <c r="BW504" s="6"/>
      <c r="BX504" s="6"/>
      <c r="BY504" s="6"/>
      <c r="BZ504" s="6"/>
      <c r="CA504" s="6"/>
      <c r="CB504" s="6"/>
    </row>
    <row r="505" spans="1:80" ht="34.15" customHeight="1">
      <c r="A505" s="2"/>
      <c r="B505" s="2"/>
      <c r="C505" s="2"/>
      <c r="D505" s="2"/>
      <c r="E505" s="2"/>
      <c r="F505" s="15"/>
      <c r="G505" s="2"/>
      <c r="H505" s="2"/>
      <c r="I505" s="2"/>
      <c r="J505" s="2"/>
      <c r="K505" s="2"/>
      <c r="L505" s="2"/>
      <c r="M505" s="2"/>
      <c r="N505" s="546"/>
      <c r="O505" s="2"/>
      <c r="P505" s="2"/>
      <c r="Q505" s="2"/>
      <c r="R505" s="2"/>
      <c r="S505" s="2"/>
      <c r="T505" s="2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5"/>
      <c r="AG505" s="15"/>
      <c r="AH505" s="15"/>
      <c r="AI505" s="15"/>
      <c r="AJ505" s="15"/>
      <c r="AK505" s="15"/>
      <c r="AL505" s="15"/>
      <c r="AM505" s="15"/>
      <c r="AN505" s="15"/>
      <c r="AO505" s="15"/>
      <c r="AP505" s="15"/>
      <c r="AQ505" s="15"/>
      <c r="AR505" s="15"/>
      <c r="AS505" s="15"/>
      <c r="AT505" s="15"/>
      <c r="AU505" s="15"/>
      <c r="AV505" s="15"/>
      <c r="AW505" s="15"/>
      <c r="AX505" s="15"/>
      <c r="AY505" s="6"/>
      <c r="AZ505" s="6"/>
      <c r="BA505" s="6"/>
      <c r="BB505" s="6"/>
      <c r="BC505" s="6"/>
      <c r="BD505" s="6"/>
      <c r="BE505" s="6"/>
      <c r="BF505" s="6"/>
      <c r="BG505" s="6"/>
      <c r="BH505" s="6"/>
      <c r="BI505" s="6"/>
      <c r="BJ505" s="6"/>
      <c r="BK505" s="6"/>
      <c r="BL505" s="6"/>
      <c r="BM505" s="6"/>
      <c r="BN505" s="6"/>
      <c r="BO505" s="6"/>
      <c r="BP505" s="6"/>
      <c r="BQ505" s="6"/>
      <c r="BR505" s="6"/>
      <c r="BS505" s="6"/>
      <c r="BT505" s="6"/>
      <c r="BU505" s="6"/>
      <c r="BV505" s="6"/>
      <c r="BW505" s="6"/>
      <c r="BX505" s="6"/>
      <c r="BY505" s="6"/>
      <c r="BZ505" s="6"/>
      <c r="CA505" s="6"/>
      <c r="CB505" s="6"/>
    </row>
    <row r="506" spans="1:80" ht="34.15" customHeight="1">
      <c r="A506" s="2"/>
      <c r="B506" s="2"/>
      <c r="C506" s="2"/>
      <c r="D506" s="2"/>
      <c r="E506" s="2"/>
      <c r="F506" s="15"/>
      <c r="G506" s="2"/>
      <c r="H506" s="2"/>
      <c r="I506" s="2"/>
      <c r="J506" s="2"/>
      <c r="K506" s="2"/>
      <c r="L506" s="2"/>
      <c r="M506" s="2"/>
      <c r="N506" s="546"/>
      <c r="O506" s="2"/>
      <c r="P506" s="2"/>
      <c r="Q506" s="2"/>
      <c r="R506" s="2"/>
      <c r="S506" s="2"/>
      <c r="T506" s="2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5"/>
      <c r="AG506" s="15"/>
      <c r="AH506" s="15"/>
      <c r="AI506" s="15"/>
      <c r="AJ506" s="15"/>
      <c r="AK506" s="15"/>
      <c r="AL506" s="15"/>
      <c r="AM506" s="15"/>
      <c r="AN506" s="15"/>
      <c r="AO506" s="15"/>
      <c r="AP506" s="15"/>
      <c r="AQ506" s="15"/>
      <c r="AR506" s="15"/>
      <c r="AS506" s="15"/>
      <c r="AT506" s="15"/>
      <c r="AU506" s="15"/>
      <c r="AV506" s="15"/>
      <c r="AW506" s="15"/>
      <c r="AX506" s="15"/>
      <c r="AY506" s="6"/>
      <c r="AZ506" s="6"/>
      <c r="BA506" s="6"/>
      <c r="BB506" s="6"/>
      <c r="BC506" s="6"/>
      <c r="BD506" s="6"/>
      <c r="BE506" s="6"/>
      <c r="BF506" s="6"/>
      <c r="BG506" s="6"/>
      <c r="BH506" s="6"/>
      <c r="BI506" s="6"/>
      <c r="BJ506" s="6"/>
      <c r="BK506" s="6"/>
      <c r="BL506" s="6"/>
      <c r="BM506" s="6"/>
      <c r="BN506" s="6"/>
      <c r="BO506" s="6"/>
      <c r="BP506" s="6"/>
      <c r="BQ506" s="6"/>
      <c r="BR506" s="6"/>
      <c r="BS506" s="6"/>
      <c r="BT506" s="6"/>
      <c r="BU506" s="6"/>
      <c r="BV506" s="6"/>
      <c r="BW506" s="6"/>
      <c r="BX506" s="6"/>
      <c r="BY506" s="6"/>
      <c r="BZ506" s="6"/>
      <c r="CA506" s="6"/>
      <c r="CB506" s="6"/>
    </row>
    <row r="507" spans="1:80" ht="34.15" customHeight="1">
      <c r="A507" s="2"/>
      <c r="B507" s="2"/>
      <c r="C507" s="2"/>
      <c r="D507" s="2"/>
      <c r="E507" s="2"/>
      <c r="F507" s="15"/>
      <c r="G507" s="2"/>
      <c r="H507" s="2"/>
      <c r="I507" s="2"/>
      <c r="J507" s="2"/>
      <c r="K507" s="2"/>
      <c r="L507" s="2"/>
      <c r="M507" s="2"/>
      <c r="N507" s="546"/>
      <c r="O507" s="2"/>
      <c r="P507" s="2"/>
      <c r="Q507" s="2"/>
      <c r="R507" s="2"/>
      <c r="S507" s="2"/>
      <c r="T507" s="2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5"/>
      <c r="AG507" s="15"/>
      <c r="AH507" s="15"/>
      <c r="AI507" s="15"/>
      <c r="AJ507" s="15"/>
      <c r="AK507" s="15"/>
      <c r="AL507" s="15"/>
      <c r="AM507" s="15"/>
      <c r="AN507" s="15"/>
      <c r="AO507" s="15"/>
      <c r="AP507" s="15"/>
      <c r="AQ507" s="15"/>
      <c r="AR507" s="15"/>
      <c r="AS507" s="15"/>
      <c r="AT507" s="15"/>
      <c r="AU507" s="15"/>
      <c r="AV507" s="15"/>
      <c r="AW507" s="15"/>
      <c r="AX507" s="15"/>
      <c r="AY507" s="6"/>
      <c r="AZ507" s="6"/>
      <c r="BA507" s="6"/>
      <c r="BB507" s="6"/>
      <c r="BC507" s="6"/>
      <c r="BD507" s="6"/>
      <c r="BE507" s="6"/>
      <c r="BF507" s="6"/>
      <c r="BG507" s="6"/>
      <c r="BH507" s="6"/>
      <c r="BI507" s="6"/>
      <c r="BJ507" s="6"/>
      <c r="BK507" s="6"/>
      <c r="BL507" s="6"/>
      <c r="BM507" s="6"/>
      <c r="BN507" s="6"/>
      <c r="BO507" s="6"/>
      <c r="BP507" s="6"/>
      <c r="BQ507" s="6"/>
      <c r="BR507" s="6"/>
      <c r="BS507" s="6"/>
      <c r="BT507" s="6"/>
      <c r="BU507" s="6"/>
      <c r="BV507" s="6"/>
      <c r="BW507" s="6"/>
      <c r="BX507" s="6"/>
      <c r="BY507" s="6"/>
      <c r="BZ507" s="6"/>
      <c r="CA507" s="6"/>
      <c r="CB507" s="6"/>
    </row>
    <row r="508" spans="1:80" ht="34.15" customHeight="1">
      <c r="A508" s="2"/>
      <c r="B508" s="2"/>
      <c r="C508" s="2"/>
      <c r="D508" s="2"/>
      <c r="E508" s="2"/>
      <c r="F508" s="15"/>
      <c r="G508" s="2"/>
      <c r="H508" s="2"/>
      <c r="I508" s="2"/>
      <c r="J508" s="2"/>
      <c r="K508" s="2"/>
      <c r="L508" s="2"/>
      <c r="M508" s="2"/>
      <c r="N508" s="546"/>
      <c r="O508" s="2"/>
      <c r="P508" s="2"/>
      <c r="Q508" s="2"/>
      <c r="R508" s="2"/>
      <c r="S508" s="2"/>
      <c r="T508" s="2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5"/>
      <c r="AG508" s="15"/>
      <c r="AH508" s="15"/>
      <c r="AI508" s="15"/>
      <c r="AJ508" s="15"/>
      <c r="AK508" s="15"/>
      <c r="AL508" s="15"/>
      <c r="AM508" s="15"/>
      <c r="AN508" s="15"/>
      <c r="AO508" s="15"/>
      <c r="AP508" s="15"/>
      <c r="AQ508" s="15"/>
      <c r="AR508" s="15"/>
      <c r="AS508" s="15"/>
      <c r="AT508" s="15"/>
      <c r="AU508" s="15"/>
      <c r="AV508" s="15"/>
      <c r="AW508" s="15"/>
      <c r="AX508" s="15"/>
      <c r="AY508" s="6"/>
      <c r="AZ508" s="6"/>
      <c r="BA508" s="6"/>
      <c r="BB508" s="6"/>
      <c r="BC508" s="6"/>
      <c r="BD508" s="6"/>
      <c r="BE508" s="6"/>
      <c r="BF508" s="6"/>
      <c r="BG508" s="6"/>
      <c r="BH508" s="6"/>
      <c r="BI508" s="6"/>
      <c r="BJ508" s="6"/>
      <c r="BK508" s="6"/>
      <c r="BL508" s="6"/>
      <c r="BM508" s="6"/>
      <c r="BN508" s="6"/>
      <c r="BO508" s="6"/>
      <c r="BP508" s="6"/>
      <c r="BQ508" s="6"/>
      <c r="BR508" s="6"/>
      <c r="BS508" s="6"/>
      <c r="BT508" s="6"/>
      <c r="BU508" s="6"/>
      <c r="BV508" s="6"/>
      <c r="BW508" s="6"/>
      <c r="BX508" s="6"/>
      <c r="BY508" s="6"/>
      <c r="BZ508" s="6"/>
      <c r="CA508" s="6"/>
      <c r="CB508" s="6"/>
    </row>
    <row r="509" spans="1:80" ht="34.15" customHeight="1">
      <c r="A509" s="2"/>
      <c r="B509" s="2"/>
      <c r="C509" s="2"/>
      <c r="D509" s="2"/>
      <c r="E509" s="2"/>
      <c r="F509" s="15"/>
      <c r="G509" s="2"/>
      <c r="H509" s="2"/>
      <c r="I509" s="2"/>
      <c r="J509" s="2"/>
      <c r="K509" s="2"/>
      <c r="L509" s="2"/>
      <c r="M509" s="2"/>
      <c r="N509" s="546"/>
      <c r="O509" s="2"/>
      <c r="P509" s="2"/>
      <c r="Q509" s="2"/>
      <c r="R509" s="2"/>
      <c r="S509" s="2"/>
      <c r="T509" s="2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5"/>
      <c r="AG509" s="15"/>
      <c r="AH509" s="15"/>
      <c r="AI509" s="15"/>
      <c r="AJ509" s="15"/>
      <c r="AK509" s="15"/>
      <c r="AL509" s="15"/>
      <c r="AM509" s="15"/>
      <c r="AN509" s="15"/>
      <c r="AO509" s="15"/>
      <c r="AP509" s="15"/>
      <c r="AQ509" s="15"/>
      <c r="AR509" s="15"/>
      <c r="AS509" s="15"/>
      <c r="AT509" s="15"/>
      <c r="AU509" s="15"/>
      <c r="AV509" s="15"/>
      <c r="AW509" s="15"/>
      <c r="AX509" s="15"/>
      <c r="AY509" s="6"/>
      <c r="AZ509" s="6"/>
      <c r="BA509" s="6"/>
      <c r="BB509" s="6"/>
      <c r="BC509" s="6"/>
      <c r="BD509" s="6"/>
      <c r="BE509" s="6"/>
      <c r="BF509" s="6"/>
      <c r="BG509" s="6"/>
      <c r="BH509" s="6"/>
      <c r="BI509" s="6"/>
      <c r="BJ509" s="6"/>
      <c r="BK509" s="6"/>
      <c r="BL509" s="6"/>
      <c r="BM509" s="6"/>
      <c r="BN509" s="6"/>
      <c r="BO509" s="6"/>
      <c r="BP509" s="6"/>
      <c r="BQ509" s="6"/>
      <c r="BR509" s="6"/>
      <c r="BS509" s="6"/>
      <c r="BT509" s="6"/>
      <c r="BU509" s="6"/>
      <c r="BV509" s="6"/>
      <c r="BW509" s="6"/>
      <c r="BX509" s="6"/>
      <c r="BY509" s="6"/>
      <c r="BZ509" s="6"/>
      <c r="CA509" s="6"/>
      <c r="CB509" s="6"/>
    </row>
    <row r="510" spans="1:80" ht="34.15" customHeight="1">
      <c r="A510" s="2"/>
      <c r="B510" s="2"/>
      <c r="C510" s="2"/>
      <c r="D510" s="2"/>
      <c r="E510" s="2"/>
      <c r="F510" s="15"/>
      <c r="G510" s="2"/>
      <c r="H510" s="2"/>
      <c r="I510" s="2"/>
      <c r="J510" s="2"/>
      <c r="K510" s="2"/>
      <c r="L510" s="2"/>
      <c r="M510" s="2"/>
      <c r="N510" s="546"/>
      <c r="O510" s="2"/>
      <c r="P510" s="2"/>
      <c r="Q510" s="2"/>
      <c r="R510" s="2"/>
      <c r="S510" s="2"/>
      <c r="T510" s="2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5"/>
      <c r="AG510" s="15"/>
      <c r="AH510" s="15"/>
      <c r="AI510" s="15"/>
      <c r="AJ510" s="15"/>
      <c r="AK510" s="15"/>
      <c r="AL510" s="15"/>
      <c r="AM510" s="15"/>
      <c r="AN510" s="15"/>
      <c r="AO510" s="15"/>
      <c r="AP510" s="15"/>
      <c r="AQ510" s="15"/>
      <c r="AR510" s="15"/>
      <c r="AS510" s="15"/>
      <c r="AT510" s="15"/>
      <c r="AU510" s="15"/>
      <c r="AV510" s="15"/>
      <c r="AW510" s="15"/>
      <c r="AX510" s="15"/>
      <c r="AY510" s="6"/>
      <c r="AZ510" s="6"/>
      <c r="BA510" s="6"/>
      <c r="BB510" s="6"/>
      <c r="BC510" s="6"/>
      <c r="BD510" s="6"/>
      <c r="BE510" s="6"/>
      <c r="BF510" s="6"/>
      <c r="BG510" s="6"/>
      <c r="BH510" s="6"/>
      <c r="BI510" s="6"/>
      <c r="BJ510" s="6"/>
      <c r="BK510" s="6"/>
      <c r="BL510" s="6"/>
      <c r="BM510" s="6"/>
      <c r="BN510" s="6"/>
      <c r="BO510" s="6"/>
      <c r="BP510" s="6"/>
      <c r="BQ510" s="6"/>
      <c r="BR510" s="6"/>
      <c r="BS510" s="6"/>
      <c r="BT510" s="6"/>
      <c r="BU510" s="6"/>
      <c r="BV510" s="6"/>
      <c r="BW510" s="6"/>
      <c r="BX510" s="6"/>
      <c r="BY510" s="6"/>
      <c r="BZ510" s="6"/>
      <c r="CA510" s="6"/>
      <c r="CB510" s="6"/>
    </row>
    <row r="511" spans="1:80" ht="34.15" customHeight="1">
      <c r="A511" s="2"/>
      <c r="B511" s="2"/>
      <c r="C511" s="2"/>
      <c r="D511" s="2"/>
      <c r="E511" s="2"/>
      <c r="F511" s="15"/>
      <c r="G511" s="2"/>
      <c r="H511" s="2"/>
      <c r="I511" s="2"/>
      <c r="J511" s="2"/>
      <c r="K511" s="2"/>
      <c r="L511" s="2"/>
      <c r="M511" s="2"/>
      <c r="N511" s="546"/>
      <c r="O511" s="2"/>
      <c r="P511" s="2"/>
      <c r="Q511" s="2"/>
      <c r="R511" s="2"/>
      <c r="S511" s="2"/>
      <c r="T511" s="2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5"/>
      <c r="AG511" s="15"/>
      <c r="AH511" s="15"/>
      <c r="AI511" s="15"/>
      <c r="AJ511" s="15"/>
      <c r="AK511" s="15"/>
      <c r="AL511" s="15"/>
      <c r="AM511" s="15"/>
      <c r="AN511" s="15"/>
      <c r="AO511" s="15"/>
      <c r="AP511" s="15"/>
      <c r="AQ511" s="15"/>
      <c r="AR511" s="15"/>
      <c r="AS511" s="15"/>
      <c r="AT511" s="15"/>
      <c r="AU511" s="15"/>
      <c r="AV511" s="15"/>
      <c r="AW511" s="15"/>
      <c r="AX511" s="15"/>
      <c r="AY511" s="6"/>
      <c r="AZ511" s="6"/>
      <c r="BA511" s="6"/>
      <c r="BB511" s="6"/>
      <c r="BC511" s="6"/>
      <c r="BD511" s="6"/>
      <c r="BE511" s="6"/>
      <c r="BF511" s="6"/>
      <c r="BG511" s="6"/>
      <c r="BH511" s="6"/>
      <c r="BI511" s="6"/>
      <c r="BJ511" s="6"/>
      <c r="BK511" s="6"/>
      <c r="BL511" s="6"/>
      <c r="BM511" s="6"/>
      <c r="BN511" s="6"/>
      <c r="BO511" s="6"/>
      <c r="BP511" s="6"/>
      <c r="BQ511" s="6"/>
      <c r="BR511" s="6"/>
      <c r="BS511" s="6"/>
      <c r="BT511" s="6"/>
      <c r="BU511" s="6"/>
      <c r="BV511" s="6"/>
      <c r="BW511" s="6"/>
      <c r="BX511" s="6"/>
      <c r="BY511" s="6"/>
      <c r="BZ511" s="6"/>
      <c r="CA511" s="6"/>
      <c r="CB511" s="6"/>
    </row>
    <row r="512" spans="1:80" ht="34.15" customHeight="1">
      <c r="A512" s="2"/>
      <c r="B512" s="2"/>
      <c r="C512" s="2"/>
      <c r="D512" s="2"/>
      <c r="E512" s="2"/>
      <c r="F512" s="15"/>
      <c r="G512" s="2"/>
      <c r="H512" s="2"/>
      <c r="I512" s="2"/>
      <c r="J512" s="2"/>
      <c r="K512" s="2"/>
      <c r="L512" s="2"/>
      <c r="M512" s="2"/>
      <c r="N512" s="546"/>
      <c r="O512" s="2"/>
      <c r="P512" s="2"/>
      <c r="Q512" s="2"/>
      <c r="R512" s="2"/>
      <c r="S512" s="2"/>
      <c r="T512" s="2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5"/>
      <c r="AG512" s="15"/>
      <c r="AH512" s="15"/>
      <c r="AI512" s="15"/>
      <c r="AJ512" s="15"/>
      <c r="AK512" s="15"/>
      <c r="AL512" s="15"/>
      <c r="AM512" s="15"/>
      <c r="AN512" s="15"/>
      <c r="AO512" s="15"/>
      <c r="AP512" s="15"/>
      <c r="AQ512" s="15"/>
      <c r="AR512" s="15"/>
      <c r="AS512" s="15"/>
      <c r="AT512" s="15"/>
      <c r="AU512" s="15"/>
      <c r="AV512" s="15"/>
      <c r="AW512" s="15"/>
      <c r="AX512" s="15"/>
      <c r="AY512" s="6"/>
      <c r="AZ512" s="6"/>
      <c r="BA512" s="6"/>
      <c r="BB512" s="6"/>
      <c r="BC512" s="6"/>
      <c r="BD512" s="6"/>
      <c r="BE512" s="6"/>
      <c r="BF512" s="6"/>
      <c r="BG512" s="6"/>
      <c r="BH512" s="6"/>
      <c r="BI512" s="6"/>
      <c r="BJ512" s="6"/>
      <c r="BK512" s="6"/>
      <c r="BL512" s="6"/>
      <c r="BM512" s="6"/>
      <c r="BN512" s="6"/>
      <c r="BO512" s="6"/>
      <c r="BP512" s="6"/>
      <c r="BQ512" s="6"/>
      <c r="BR512" s="6"/>
      <c r="BS512" s="6"/>
      <c r="BT512" s="6"/>
      <c r="BU512" s="6"/>
      <c r="BV512" s="6"/>
      <c r="BW512" s="6"/>
      <c r="BX512" s="6"/>
      <c r="BY512" s="6"/>
      <c r="BZ512" s="6"/>
      <c r="CA512" s="6"/>
      <c r="CB512" s="6"/>
    </row>
    <row r="513" spans="1:80" ht="34.15" customHeight="1">
      <c r="A513" s="2"/>
      <c r="B513" s="2"/>
      <c r="C513" s="2"/>
      <c r="D513" s="2"/>
      <c r="E513" s="2"/>
      <c r="F513" s="15"/>
      <c r="G513" s="2"/>
      <c r="H513" s="2"/>
      <c r="I513" s="2"/>
      <c r="J513" s="2"/>
      <c r="K513" s="2"/>
      <c r="L513" s="2"/>
      <c r="M513" s="2"/>
      <c r="N513" s="546"/>
      <c r="O513" s="2"/>
      <c r="P513" s="2"/>
      <c r="Q513" s="2"/>
      <c r="R513" s="2"/>
      <c r="S513" s="2"/>
      <c r="T513" s="2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5"/>
      <c r="AG513" s="15"/>
      <c r="AH513" s="15"/>
      <c r="AI513" s="15"/>
      <c r="AJ513" s="15"/>
      <c r="AK513" s="15"/>
      <c r="AL513" s="15"/>
      <c r="AM513" s="15"/>
      <c r="AN513" s="15"/>
      <c r="AO513" s="15"/>
      <c r="AP513" s="15"/>
      <c r="AQ513" s="15"/>
      <c r="AR513" s="15"/>
      <c r="AS513" s="15"/>
      <c r="AT513" s="15"/>
      <c r="AU513" s="15"/>
      <c r="AV513" s="15"/>
      <c r="AW513" s="15"/>
      <c r="AX513" s="15"/>
      <c r="AY513" s="6"/>
      <c r="AZ513" s="6"/>
      <c r="BA513" s="6"/>
      <c r="BB513" s="6"/>
      <c r="BC513" s="6"/>
      <c r="BD513" s="6"/>
      <c r="BE513" s="6"/>
      <c r="BF513" s="6"/>
      <c r="BG513" s="6"/>
      <c r="BH513" s="6"/>
      <c r="BI513" s="6"/>
      <c r="BJ513" s="6"/>
      <c r="BK513" s="6"/>
      <c r="BL513" s="6"/>
      <c r="BM513" s="6"/>
      <c r="BN513" s="6"/>
      <c r="BO513" s="6"/>
      <c r="BP513" s="6"/>
      <c r="BQ513" s="6"/>
      <c r="BR513" s="6"/>
      <c r="BS513" s="6"/>
      <c r="BT513" s="6"/>
      <c r="BU513" s="6"/>
      <c r="BV513" s="6"/>
      <c r="BW513" s="6"/>
      <c r="BX513" s="6"/>
      <c r="BY513" s="6"/>
      <c r="BZ513" s="6"/>
      <c r="CA513" s="6"/>
      <c r="CB513" s="6"/>
    </row>
    <row r="514" spans="1:80" ht="34.15" customHeight="1">
      <c r="A514" s="2"/>
      <c r="B514" s="2"/>
      <c r="C514" s="2"/>
      <c r="D514" s="2"/>
      <c r="E514" s="2"/>
      <c r="F514" s="15"/>
      <c r="G514" s="2"/>
      <c r="H514" s="2"/>
      <c r="I514" s="2"/>
      <c r="J514" s="2"/>
      <c r="K514" s="2"/>
      <c r="L514" s="2"/>
      <c r="M514" s="2"/>
      <c r="N514" s="546"/>
      <c r="O514" s="2"/>
      <c r="P514" s="2"/>
      <c r="Q514" s="2"/>
      <c r="R514" s="2"/>
      <c r="S514" s="2"/>
      <c r="T514" s="2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5"/>
      <c r="AG514" s="15"/>
      <c r="AH514" s="15"/>
      <c r="AI514" s="15"/>
      <c r="AJ514" s="15"/>
      <c r="AK514" s="15"/>
      <c r="AL514" s="15"/>
      <c r="AM514" s="15"/>
      <c r="AN514" s="15"/>
      <c r="AO514" s="15"/>
      <c r="AP514" s="15"/>
      <c r="AQ514" s="15"/>
      <c r="AR514" s="15"/>
      <c r="AS514" s="15"/>
      <c r="AT514" s="15"/>
      <c r="AU514" s="15"/>
      <c r="AV514" s="15"/>
      <c r="AW514" s="15"/>
      <c r="AX514" s="15"/>
      <c r="AY514" s="6"/>
      <c r="AZ514" s="6"/>
      <c r="BA514" s="6"/>
      <c r="BB514" s="6"/>
      <c r="BC514" s="6"/>
      <c r="BD514" s="6"/>
      <c r="BE514" s="6"/>
      <c r="BF514" s="6"/>
      <c r="BG514" s="6"/>
      <c r="BH514" s="6"/>
      <c r="BI514" s="6"/>
      <c r="BJ514" s="6"/>
      <c r="BK514" s="6"/>
      <c r="BL514" s="6"/>
      <c r="BM514" s="6"/>
      <c r="BN514" s="6"/>
      <c r="BO514" s="6"/>
      <c r="BP514" s="6"/>
      <c r="BQ514" s="6"/>
      <c r="BR514" s="6"/>
      <c r="BS514" s="6"/>
      <c r="BT514" s="6"/>
      <c r="BU514" s="6"/>
      <c r="BV514" s="6"/>
      <c r="BW514" s="6"/>
      <c r="BX514" s="6"/>
      <c r="BY514" s="6"/>
      <c r="BZ514" s="6"/>
      <c r="CA514" s="6"/>
      <c r="CB514" s="6"/>
    </row>
    <row r="515" spans="1:80" ht="34.15" customHeight="1">
      <c r="A515" s="2"/>
      <c r="B515" s="2"/>
      <c r="C515" s="2"/>
      <c r="D515" s="2"/>
      <c r="E515" s="2"/>
      <c r="F515" s="15"/>
      <c r="G515" s="2"/>
      <c r="H515" s="2"/>
      <c r="I515" s="2"/>
      <c r="J515" s="2"/>
      <c r="K515" s="2"/>
      <c r="L515" s="2"/>
      <c r="M515" s="2"/>
      <c r="N515" s="546"/>
      <c r="O515" s="2"/>
      <c r="P515" s="2"/>
      <c r="Q515" s="2"/>
      <c r="R515" s="2"/>
      <c r="S515" s="2"/>
      <c r="T515" s="2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5"/>
      <c r="AG515" s="15"/>
      <c r="AH515" s="15"/>
      <c r="AI515" s="15"/>
      <c r="AJ515" s="15"/>
      <c r="AK515" s="15"/>
      <c r="AL515" s="15"/>
      <c r="AM515" s="15"/>
      <c r="AN515" s="15"/>
      <c r="AO515" s="15"/>
      <c r="AP515" s="15"/>
      <c r="AQ515" s="15"/>
      <c r="AR515" s="15"/>
      <c r="AS515" s="15"/>
      <c r="AT515" s="15"/>
      <c r="AU515" s="15"/>
      <c r="AV515" s="15"/>
      <c r="AW515" s="15"/>
      <c r="AX515" s="15"/>
      <c r="AY515" s="6"/>
      <c r="AZ515" s="6"/>
      <c r="BA515" s="6"/>
      <c r="BB515" s="6"/>
      <c r="BC515" s="6"/>
      <c r="BD515" s="6"/>
      <c r="BE515" s="6"/>
      <c r="BF515" s="6"/>
      <c r="BG515" s="6"/>
      <c r="BH515" s="6"/>
      <c r="BI515" s="6"/>
      <c r="BJ515" s="6"/>
      <c r="BK515" s="6"/>
      <c r="BL515" s="6"/>
      <c r="BM515" s="6"/>
      <c r="BN515" s="6"/>
      <c r="BO515" s="6"/>
      <c r="BP515" s="6"/>
      <c r="BQ515" s="6"/>
      <c r="BR515" s="6"/>
      <c r="BS515" s="6"/>
      <c r="BT515" s="6"/>
      <c r="BU515" s="6"/>
      <c r="BV515" s="6"/>
      <c r="BW515" s="6"/>
      <c r="BX515" s="6"/>
      <c r="BY515" s="6"/>
      <c r="BZ515" s="6"/>
      <c r="CA515" s="6"/>
      <c r="CB515" s="6"/>
    </row>
    <row r="516" spans="1:80" ht="34.15" customHeight="1">
      <c r="A516" s="2"/>
      <c r="B516" s="2"/>
      <c r="C516" s="2"/>
      <c r="D516" s="2"/>
      <c r="E516" s="2"/>
      <c r="F516" s="15"/>
      <c r="G516" s="2"/>
      <c r="H516" s="2"/>
      <c r="I516" s="2"/>
      <c r="J516" s="2"/>
      <c r="K516" s="2"/>
      <c r="L516" s="2"/>
      <c r="M516" s="2"/>
      <c r="N516" s="546"/>
      <c r="O516" s="2"/>
      <c r="P516" s="2"/>
      <c r="Q516" s="2"/>
      <c r="R516" s="2"/>
      <c r="S516" s="2"/>
      <c r="T516" s="2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5"/>
      <c r="AG516" s="15"/>
      <c r="AH516" s="15"/>
      <c r="AI516" s="15"/>
      <c r="AJ516" s="15"/>
      <c r="AK516" s="15"/>
      <c r="AL516" s="15"/>
      <c r="AM516" s="15"/>
      <c r="AN516" s="15"/>
      <c r="AO516" s="15"/>
      <c r="AP516" s="15"/>
      <c r="AQ516" s="15"/>
      <c r="AR516" s="15"/>
      <c r="AS516" s="15"/>
      <c r="AT516" s="15"/>
      <c r="AU516" s="15"/>
      <c r="AV516" s="15"/>
      <c r="AW516" s="15"/>
      <c r="AX516" s="15"/>
      <c r="AY516" s="6"/>
      <c r="AZ516" s="6"/>
      <c r="BA516" s="6"/>
      <c r="BB516" s="6"/>
      <c r="BC516" s="6"/>
      <c r="BD516" s="6"/>
      <c r="BE516" s="6"/>
      <c r="BF516" s="6"/>
      <c r="BG516" s="6"/>
      <c r="BH516" s="6"/>
      <c r="BI516" s="6"/>
      <c r="BJ516" s="6"/>
      <c r="BK516" s="6"/>
      <c r="BL516" s="6"/>
      <c r="BM516" s="6"/>
      <c r="BN516" s="6"/>
      <c r="BO516" s="6"/>
      <c r="BP516" s="6"/>
      <c r="BQ516" s="6"/>
      <c r="BR516" s="6"/>
      <c r="BS516" s="6"/>
      <c r="BT516" s="6"/>
      <c r="BU516" s="6"/>
      <c r="BV516" s="6"/>
      <c r="BW516" s="6"/>
      <c r="BX516" s="6"/>
      <c r="BY516" s="6"/>
      <c r="BZ516" s="6"/>
      <c r="CA516" s="6"/>
      <c r="CB516" s="6"/>
    </row>
    <row r="517" spans="1:80" ht="34.15" customHeight="1">
      <c r="A517" s="2"/>
      <c r="B517" s="2"/>
      <c r="C517" s="2"/>
      <c r="D517" s="2"/>
      <c r="E517" s="2"/>
      <c r="F517" s="15"/>
      <c r="G517" s="2"/>
      <c r="H517" s="2"/>
      <c r="I517" s="2"/>
      <c r="J517" s="2"/>
      <c r="K517" s="2"/>
      <c r="L517" s="2"/>
      <c r="M517" s="2"/>
      <c r="N517" s="546"/>
      <c r="O517" s="2"/>
      <c r="P517" s="2"/>
      <c r="Q517" s="2"/>
      <c r="R517" s="2"/>
      <c r="S517" s="2"/>
      <c r="T517" s="2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5"/>
      <c r="AG517" s="15"/>
      <c r="AH517" s="15"/>
      <c r="AI517" s="15"/>
      <c r="AJ517" s="15"/>
      <c r="AK517" s="15"/>
      <c r="AL517" s="15"/>
      <c r="AM517" s="15"/>
      <c r="AN517" s="15"/>
      <c r="AO517" s="15"/>
      <c r="AP517" s="15"/>
      <c r="AQ517" s="15"/>
      <c r="AR517" s="15"/>
      <c r="AS517" s="15"/>
      <c r="AT517" s="15"/>
      <c r="AU517" s="15"/>
      <c r="AV517" s="15"/>
      <c r="AW517" s="15"/>
      <c r="AX517" s="15"/>
      <c r="AY517" s="6"/>
      <c r="AZ517" s="6"/>
      <c r="BA517" s="6"/>
      <c r="BB517" s="6"/>
      <c r="BC517" s="6"/>
      <c r="BD517" s="6"/>
      <c r="BE517" s="6"/>
      <c r="BF517" s="6"/>
      <c r="BG517" s="6"/>
      <c r="BH517" s="6"/>
      <c r="BI517" s="6"/>
      <c r="BJ517" s="6"/>
      <c r="BK517" s="6"/>
      <c r="BL517" s="6"/>
      <c r="BM517" s="6"/>
      <c r="BN517" s="6"/>
      <c r="BO517" s="6"/>
      <c r="BP517" s="6"/>
      <c r="BQ517" s="6"/>
      <c r="BR517" s="6"/>
      <c r="BS517" s="6"/>
      <c r="BT517" s="6"/>
      <c r="BU517" s="6"/>
      <c r="BV517" s="6"/>
      <c r="BW517" s="6"/>
      <c r="BX517" s="6"/>
      <c r="BY517" s="6"/>
      <c r="BZ517" s="6"/>
      <c r="CA517" s="6"/>
      <c r="CB517" s="6"/>
    </row>
    <row r="518" spans="1:80" ht="34.15" customHeight="1">
      <c r="A518" s="2"/>
      <c r="B518" s="2"/>
      <c r="C518" s="2"/>
      <c r="D518" s="2"/>
      <c r="E518" s="2"/>
      <c r="F518" s="15"/>
      <c r="G518" s="2"/>
      <c r="H518" s="2"/>
      <c r="I518" s="2"/>
      <c r="J518" s="2"/>
      <c r="K518" s="2"/>
      <c r="L518" s="2"/>
      <c r="M518" s="2"/>
      <c r="N518" s="546"/>
      <c r="O518" s="2"/>
      <c r="P518" s="2"/>
      <c r="Q518" s="2"/>
      <c r="R518" s="2"/>
      <c r="S518" s="2"/>
      <c r="T518" s="2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5"/>
      <c r="AG518" s="15"/>
      <c r="AH518" s="15"/>
      <c r="AI518" s="15"/>
      <c r="AJ518" s="15"/>
      <c r="AK518" s="15"/>
      <c r="AL518" s="15"/>
      <c r="AM518" s="15"/>
      <c r="AN518" s="15"/>
      <c r="AO518" s="15"/>
      <c r="AP518" s="15"/>
      <c r="AQ518" s="15"/>
      <c r="AR518" s="15"/>
      <c r="AS518" s="15"/>
      <c r="AT518" s="15"/>
      <c r="AU518" s="15"/>
      <c r="AV518" s="15"/>
      <c r="AW518" s="15"/>
      <c r="AX518" s="15"/>
      <c r="AY518" s="6"/>
      <c r="AZ518" s="6"/>
      <c r="BA518" s="6"/>
      <c r="BB518" s="6"/>
      <c r="BC518" s="6"/>
      <c r="BD518" s="6"/>
      <c r="BE518" s="6"/>
      <c r="BF518" s="6"/>
      <c r="BG518" s="6"/>
      <c r="BH518" s="6"/>
      <c r="BI518" s="6"/>
      <c r="BJ518" s="6"/>
      <c r="BK518" s="6"/>
      <c r="BL518" s="6"/>
      <c r="BM518" s="6"/>
      <c r="BN518" s="6"/>
      <c r="BO518" s="6"/>
      <c r="BP518" s="6"/>
      <c r="BQ518" s="6"/>
      <c r="BR518" s="6"/>
      <c r="BS518" s="6"/>
      <c r="BT518" s="6"/>
      <c r="BU518" s="6"/>
      <c r="BV518" s="6"/>
      <c r="BW518" s="6"/>
      <c r="BX518" s="6"/>
      <c r="BY518" s="6"/>
      <c r="BZ518" s="6"/>
      <c r="CA518" s="6"/>
      <c r="CB518" s="6"/>
    </row>
    <row r="519" spans="1:80" ht="34.15" customHeight="1">
      <c r="A519" s="2"/>
      <c r="B519" s="2"/>
      <c r="C519" s="2"/>
      <c r="D519" s="2"/>
      <c r="E519" s="2"/>
      <c r="F519" s="15"/>
      <c r="G519" s="2"/>
      <c r="H519" s="2"/>
      <c r="I519" s="2"/>
      <c r="J519" s="2"/>
      <c r="K519" s="2"/>
      <c r="L519" s="2"/>
      <c r="M519" s="2"/>
      <c r="N519" s="546"/>
      <c r="O519" s="2"/>
      <c r="P519" s="2"/>
      <c r="Q519" s="2"/>
      <c r="R519" s="2"/>
      <c r="S519" s="2"/>
      <c r="T519" s="2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5"/>
      <c r="AG519" s="15"/>
      <c r="AH519" s="15"/>
      <c r="AI519" s="15"/>
      <c r="AJ519" s="15"/>
      <c r="AK519" s="15"/>
      <c r="AL519" s="15"/>
      <c r="AM519" s="15"/>
      <c r="AN519" s="15"/>
      <c r="AO519" s="15"/>
      <c r="AP519" s="15"/>
      <c r="AQ519" s="15"/>
      <c r="AR519" s="15"/>
      <c r="AS519" s="15"/>
      <c r="AT519" s="15"/>
      <c r="AU519" s="15"/>
      <c r="AV519" s="15"/>
      <c r="AW519" s="15"/>
      <c r="AX519" s="15"/>
      <c r="AY519" s="6"/>
      <c r="AZ519" s="6"/>
      <c r="BA519" s="6"/>
      <c r="BB519" s="6"/>
      <c r="BC519" s="6"/>
      <c r="BD519" s="6"/>
      <c r="BE519" s="6"/>
      <c r="BF519" s="6"/>
      <c r="BG519" s="6"/>
      <c r="BH519" s="6"/>
      <c r="BI519" s="6"/>
      <c r="BJ519" s="6"/>
      <c r="BK519" s="6"/>
      <c r="BL519" s="6"/>
      <c r="BM519" s="6"/>
      <c r="BN519" s="6"/>
      <c r="BO519" s="6"/>
      <c r="BP519" s="6"/>
      <c r="BQ519" s="6"/>
      <c r="BR519" s="6"/>
      <c r="BS519" s="6"/>
      <c r="BT519" s="6"/>
      <c r="BU519" s="6"/>
      <c r="BV519" s="6"/>
      <c r="BW519" s="6"/>
      <c r="BX519" s="6"/>
      <c r="BY519" s="6"/>
      <c r="BZ519" s="6"/>
      <c r="CA519" s="6"/>
      <c r="CB519" s="6"/>
    </row>
    <row r="520" spans="1:80" ht="34.15" customHeight="1">
      <c r="A520" s="2"/>
      <c r="B520" s="2"/>
      <c r="C520" s="2"/>
      <c r="D520" s="2"/>
      <c r="E520" s="2"/>
      <c r="F520" s="15"/>
      <c r="G520" s="2"/>
      <c r="H520" s="2"/>
      <c r="I520" s="2"/>
      <c r="J520" s="2"/>
      <c r="K520" s="2"/>
      <c r="L520" s="2"/>
      <c r="M520" s="2"/>
      <c r="N520" s="546"/>
      <c r="O520" s="2"/>
      <c r="P520" s="2"/>
      <c r="Q520" s="2"/>
      <c r="R520" s="2"/>
      <c r="S520" s="2"/>
      <c r="T520" s="2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5"/>
      <c r="AG520" s="15"/>
      <c r="AH520" s="15"/>
      <c r="AI520" s="15"/>
      <c r="AJ520" s="15"/>
      <c r="AK520" s="15"/>
      <c r="AL520" s="15"/>
      <c r="AM520" s="15"/>
      <c r="AN520" s="15"/>
      <c r="AO520" s="15"/>
      <c r="AP520" s="15"/>
      <c r="AQ520" s="15"/>
      <c r="AR520" s="15"/>
      <c r="AS520" s="15"/>
      <c r="AT520" s="15"/>
      <c r="AU520" s="15"/>
      <c r="AV520" s="15"/>
      <c r="AW520" s="15"/>
      <c r="AX520" s="15"/>
      <c r="AY520" s="6"/>
      <c r="AZ520" s="6"/>
      <c r="BA520" s="6"/>
      <c r="BB520" s="6"/>
      <c r="BC520" s="6"/>
      <c r="BD520" s="6"/>
      <c r="BE520" s="6"/>
      <c r="BF520" s="6"/>
      <c r="BG520" s="6"/>
      <c r="BH520" s="6"/>
      <c r="BI520" s="6"/>
      <c r="BJ520" s="6"/>
      <c r="BK520" s="6"/>
      <c r="BL520" s="6"/>
      <c r="BM520" s="6"/>
      <c r="BN520" s="6"/>
      <c r="BO520" s="6"/>
      <c r="BP520" s="6"/>
      <c r="BQ520" s="6"/>
      <c r="BR520" s="6"/>
      <c r="BS520" s="6"/>
      <c r="BT520" s="6"/>
      <c r="BU520" s="6"/>
      <c r="BV520" s="6"/>
      <c r="BW520" s="6"/>
      <c r="BX520" s="6"/>
      <c r="BY520" s="6"/>
      <c r="BZ520" s="6"/>
      <c r="CA520" s="6"/>
      <c r="CB520" s="6"/>
    </row>
    <row r="521" spans="1:80" ht="34.15" customHeight="1">
      <c r="A521" s="2"/>
      <c r="B521" s="2"/>
      <c r="C521" s="2"/>
      <c r="D521" s="2"/>
      <c r="E521" s="2"/>
      <c r="F521" s="15"/>
      <c r="G521" s="2"/>
      <c r="H521" s="2"/>
      <c r="I521" s="2"/>
      <c r="J521" s="2"/>
      <c r="K521" s="2"/>
      <c r="L521" s="2"/>
      <c r="M521" s="2"/>
      <c r="N521" s="546"/>
      <c r="O521" s="2"/>
      <c r="P521" s="2"/>
      <c r="Q521" s="2"/>
      <c r="R521" s="2"/>
      <c r="S521" s="2"/>
      <c r="T521" s="2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5"/>
      <c r="AG521" s="15"/>
      <c r="AH521" s="15"/>
      <c r="AI521" s="15"/>
      <c r="AJ521" s="15"/>
      <c r="AK521" s="15"/>
      <c r="AL521" s="15"/>
      <c r="AM521" s="15"/>
      <c r="AN521" s="15"/>
      <c r="AO521" s="15"/>
      <c r="AP521" s="15"/>
      <c r="AQ521" s="15"/>
      <c r="AR521" s="15"/>
      <c r="AS521" s="15"/>
      <c r="AT521" s="15"/>
      <c r="AU521" s="15"/>
      <c r="AV521" s="15"/>
      <c r="AW521" s="15"/>
      <c r="AX521" s="15"/>
      <c r="AY521" s="6"/>
      <c r="AZ521" s="6"/>
      <c r="BA521" s="6"/>
      <c r="BB521" s="6"/>
      <c r="BC521" s="6"/>
      <c r="BD521" s="6"/>
      <c r="BE521" s="6"/>
      <c r="BF521" s="6"/>
      <c r="BG521" s="6"/>
      <c r="BH521" s="6"/>
      <c r="BI521" s="6"/>
      <c r="BJ521" s="6"/>
      <c r="BK521" s="6"/>
      <c r="BL521" s="6"/>
      <c r="BM521" s="6"/>
      <c r="BN521" s="6"/>
      <c r="BO521" s="6"/>
      <c r="BP521" s="6"/>
      <c r="BQ521" s="6"/>
      <c r="BR521" s="6"/>
      <c r="BS521" s="6"/>
      <c r="BT521" s="6"/>
      <c r="BU521" s="6"/>
      <c r="BV521" s="6"/>
      <c r="BW521" s="6"/>
      <c r="BX521" s="6"/>
      <c r="BY521" s="6"/>
      <c r="BZ521" s="6"/>
      <c r="CA521" s="6"/>
      <c r="CB521" s="6"/>
    </row>
    <row r="522" spans="1:80" ht="34.15" customHeight="1">
      <c r="A522" s="2"/>
      <c r="B522" s="2"/>
      <c r="C522" s="2"/>
      <c r="D522" s="2"/>
      <c r="E522" s="2"/>
      <c r="F522" s="15"/>
      <c r="G522" s="2"/>
      <c r="H522" s="2"/>
      <c r="I522" s="2"/>
      <c r="J522" s="2"/>
      <c r="K522" s="2"/>
      <c r="L522" s="2"/>
      <c r="M522" s="2"/>
      <c r="N522" s="546"/>
      <c r="O522" s="2"/>
      <c r="P522" s="2"/>
      <c r="Q522" s="2"/>
      <c r="R522" s="2"/>
      <c r="S522" s="2"/>
      <c r="T522" s="2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5"/>
      <c r="AG522" s="15"/>
      <c r="AH522" s="15"/>
      <c r="AI522" s="15"/>
      <c r="AJ522" s="15"/>
      <c r="AK522" s="15"/>
      <c r="AL522" s="15"/>
      <c r="AM522" s="15"/>
      <c r="AN522" s="15"/>
      <c r="AO522" s="15"/>
      <c r="AP522" s="15"/>
      <c r="AQ522" s="15"/>
      <c r="AR522" s="15"/>
      <c r="AS522" s="15"/>
      <c r="AT522" s="15"/>
      <c r="AU522" s="15"/>
      <c r="AV522" s="15"/>
      <c r="AW522" s="15"/>
      <c r="AX522" s="15"/>
      <c r="AY522" s="6"/>
      <c r="AZ522" s="6"/>
      <c r="BA522" s="6"/>
      <c r="BB522" s="6"/>
      <c r="BC522" s="6"/>
      <c r="BD522" s="6"/>
      <c r="BE522" s="6"/>
      <c r="BF522" s="6"/>
      <c r="BG522" s="6"/>
      <c r="BH522" s="6"/>
      <c r="BI522" s="6"/>
      <c r="BJ522" s="6"/>
      <c r="BK522" s="6"/>
      <c r="BL522" s="6"/>
      <c r="BM522" s="6"/>
      <c r="BN522" s="6"/>
      <c r="BO522" s="6"/>
      <c r="BP522" s="6"/>
      <c r="BQ522" s="6"/>
      <c r="BR522" s="6"/>
      <c r="BS522" s="6"/>
      <c r="BT522" s="6"/>
      <c r="BU522" s="6"/>
      <c r="BV522" s="6"/>
      <c r="BW522" s="6"/>
      <c r="BX522" s="6"/>
      <c r="BY522" s="6"/>
      <c r="BZ522" s="6"/>
      <c r="CA522" s="6"/>
      <c r="CB522" s="6"/>
    </row>
    <row r="523" spans="1:80" ht="34.15" customHeight="1">
      <c r="A523" s="2"/>
      <c r="B523" s="2"/>
      <c r="C523" s="2"/>
      <c r="D523" s="2"/>
      <c r="E523" s="2"/>
      <c r="F523" s="15"/>
      <c r="G523" s="2"/>
      <c r="H523" s="2"/>
      <c r="I523" s="2"/>
      <c r="J523" s="2"/>
      <c r="K523" s="2"/>
      <c r="L523" s="2"/>
      <c r="M523" s="2"/>
      <c r="N523" s="546"/>
      <c r="O523" s="2"/>
      <c r="P523" s="2"/>
      <c r="Q523" s="2"/>
      <c r="R523" s="2"/>
      <c r="S523" s="2"/>
      <c r="T523" s="2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5"/>
      <c r="AG523" s="15"/>
      <c r="AH523" s="15"/>
      <c r="AI523" s="15"/>
      <c r="AJ523" s="15"/>
      <c r="AK523" s="15"/>
      <c r="AL523" s="15"/>
      <c r="AM523" s="15"/>
      <c r="AN523" s="15"/>
      <c r="AO523" s="15"/>
      <c r="AP523" s="15"/>
      <c r="AQ523" s="15"/>
      <c r="AR523" s="15"/>
      <c r="AS523" s="15"/>
      <c r="AT523" s="15"/>
      <c r="AU523" s="15"/>
      <c r="AV523" s="15"/>
      <c r="AW523" s="15"/>
      <c r="AX523" s="15"/>
      <c r="AY523" s="6"/>
      <c r="AZ523" s="6"/>
      <c r="BA523" s="6"/>
      <c r="BB523" s="6"/>
      <c r="BC523" s="6"/>
      <c r="BD523" s="6"/>
      <c r="BE523" s="6"/>
      <c r="BF523" s="6"/>
      <c r="BG523" s="6"/>
      <c r="BH523" s="6"/>
      <c r="BI523" s="6"/>
      <c r="BJ523" s="6"/>
      <c r="BK523" s="6"/>
      <c r="BL523" s="6"/>
      <c r="BM523" s="6"/>
      <c r="BN523" s="6"/>
      <c r="BO523" s="6"/>
      <c r="BP523" s="6"/>
      <c r="BQ523" s="6"/>
      <c r="BR523" s="6"/>
      <c r="BS523" s="6"/>
      <c r="BT523" s="6"/>
      <c r="BU523" s="6"/>
      <c r="BV523" s="6"/>
      <c r="BW523" s="6"/>
      <c r="BX523" s="6"/>
      <c r="BY523" s="6"/>
      <c r="BZ523" s="6"/>
      <c r="CA523" s="6"/>
      <c r="CB523" s="6"/>
    </row>
    <row r="524" spans="1:80" ht="34.15" customHeight="1">
      <c r="A524" s="2"/>
      <c r="B524" s="2"/>
      <c r="C524" s="2"/>
      <c r="D524" s="2"/>
      <c r="E524" s="2"/>
      <c r="F524" s="15"/>
      <c r="G524" s="2"/>
      <c r="H524" s="2"/>
      <c r="I524" s="2"/>
      <c r="J524" s="2"/>
      <c r="K524" s="2"/>
      <c r="L524" s="2"/>
      <c r="M524" s="2"/>
      <c r="N524" s="546"/>
      <c r="O524" s="2"/>
      <c r="P524" s="2"/>
      <c r="Q524" s="2"/>
      <c r="R524" s="2"/>
      <c r="S524" s="2"/>
      <c r="T524" s="2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5"/>
      <c r="AG524" s="15"/>
      <c r="AH524" s="15"/>
      <c r="AI524" s="15"/>
      <c r="AJ524" s="15"/>
      <c r="AK524" s="15"/>
      <c r="AL524" s="15"/>
      <c r="AM524" s="15"/>
      <c r="AN524" s="15"/>
      <c r="AO524" s="15"/>
      <c r="AP524" s="15"/>
      <c r="AQ524" s="15"/>
      <c r="AR524" s="15"/>
      <c r="AS524" s="15"/>
      <c r="AT524" s="15"/>
      <c r="AU524" s="15"/>
      <c r="AV524" s="15"/>
      <c r="AW524" s="15"/>
      <c r="AX524" s="15"/>
      <c r="AY524" s="6"/>
      <c r="AZ524" s="6"/>
      <c r="BA524" s="6"/>
      <c r="BB524" s="6"/>
      <c r="BC524" s="6"/>
      <c r="BD524" s="6"/>
      <c r="BE524" s="6"/>
      <c r="BF524" s="6"/>
      <c r="BG524" s="6"/>
      <c r="BH524" s="6"/>
      <c r="BI524" s="6"/>
      <c r="BJ524" s="6"/>
      <c r="BK524" s="6"/>
      <c r="BL524" s="6"/>
      <c r="BM524" s="6"/>
      <c r="BN524" s="6"/>
      <c r="BO524" s="6"/>
      <c r="BP524" s="6"/>
      <c r="BQ524" s="6"/>
      <c r="BR524" s="6"/>
      <c r="BS524" s="6"/>
      <c r="BT524" s="6"/>
      <c r="BU524" s="6"/>
      <c r="BV524" s="6"/>
      <c r="BW524" s="6"/>
      <c r="BX524" s="6"/>
      <c r="BY524" s="6"/>
      <c r="BZ524" s="6"/>
      <c r="CA524" s="6"/>
      <c r="CB524" s="6"/>
    </row>
    <row r="525" spans="1:80" ht="34.15" customHeight="1">
      <c r="A525" s="2"/>
      <c r="B525" s="2"/>
      <c r="C525" s="2"/>
      <c r="D525" s="2"/>
      <c r="E525" s="2"/>
      <c r="F525" s="15"/>
      <c r="G525" s="2"/>
      <c r="H525" s="2"/>
      <c r="I525" s="2"/>
      <c r="J525" s="2"/>
      <c r="K525" s="2"/>
      <c r="L525" s="2"/>
      <c r="M525" s="2"/>
      <c r="N525" s="546"/>
      <c r="O525" s="2"/>
      <c r="P525" s="2"/>
      <c r="Q525" s="2"/>
      <c r="R525" s="2"/>
      <c r="S525" s="2"/>
      <c r="T525" s="2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5"/>
      <c r="AG525" s="15"/>
      <c r="AH525" s="15"/>
      <c r="AI525" s="15"/>
      <c r="AJ525" s="15"/>
      <c r="AK525" s="15"/>
      <c r="AL525" s="15"/>
      <c r="AM525" s="15"/>
      <c r="AN525" s="15"/>
      <c r="AO525" s="15"/>
      <c r="AP525" s="15"/>
      <c r="AQ525" s="15"/>
      <c r="AR525" s="15"/>
      <c r="AS525" s="15"/>
      <c r="AT525" s="15"/>
      <c r="AU525" s="15"/>
      <c r="AV525" s="15"/>
      <c r="AW525" s="15"/>
      <c r="AX525" s="15"/>
      <c r="AY525" s="6"/>
      <c r="AZ525" s="6"/>
      <c r="BA525" s="6"/>
      <c r="BB525" s="6"/>
      <c r="BC525" s="6"/>
      <c r="BD525" s="6"/>
      <c r="BE525" s="6"/>
      <c r="BF525" s="6"/>
      <c r="BG525" s="6"/>
      <c r="BH525" s="6"/>
      <c r="BI525" s="6"/>
      <c r="BJ525" s="6"/>
      <c r="BK525" s="6"/>
      <c r="BL525" s="6"/>
      <c r="BM525" s="6"/>
      <c r="BN525" s="6"/>
      <c r="BO525" s="6"/>
      <c r="BP525" s="6"/>
      <c r="BQ525" s="6"/>
      <c r="BR525" s="6"/>
      <c r="BS525" s="6"/>
      <c r="BT525" s="6"/>
      <c r="BU525" s="6"/>
      <c r="BV525" s="6"/>
      <c r="BW525" s="6"/>
      <c r="BX525" s="6"/>
      <c r="BY525" s="6"/>
      <c r="BZ525" s="6"/>
      <c r="CA525" s="6"/>
      <c r="CB525" s="6"/>
    </row>
    <row r="526" spans="1:80" ht="34.15" customHeight="1">
      <c r="A526" s="2"/>
      <c r="B526" s="2"/>
      <c r="C526" s="2"/>
      <c r="D526" s="2"/>
      <c r="E526" s="2"/>
      <c r="F526" s="15"/>
      <c r="G526" s="2"/>
      <c r="H526" s="2"/>
      <c r="I526" s="2"/>
      <c r="J526" s="2"/>
      <c r="K526" s="2"/>
      <c r="L526" s="2"/>
      <c r="M526" s="2"/>
      <c r="N526" s="546"/>
      <c r="O526" s="2"/>
      <c r="P526" s="2"/>
      <c r="Q526" s="2"/>
      <c r="R526" s="2"/>
      <c r="S526" s="2"/>
      <c r="T526" s="2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5"/>
      <c r="AG526" s="15"/>
      <c r="AH526" s="15"/>
      <c r="AI526" s="15"/>
      <c r="AJ526" s="15"/>
      <c r="AK526" s="15"/>
      <c r="AL526" s="15"/>
      <c r="AM526" s="15"/>
      <c r="AN526" s="15"/>
      <c r="AO526" s="15"/>
      <c r="AP526" s="15"/>
      <c r="AQ526" s="15"/>
      <c r="AR526" s="15"/>
      <c r="AS526" s="15"/>
      <c r="AT526" s="15"/>
      <c r="AU526" s="15"/>
      <c r="AV526" s="15"/>
      <c r="AW526" s="15"/>
      <c r="AX526" s="15"/>
      <c r="AY526" s="6"/>
      <c r="AZ526" s="6"/>
      <c r="BA526" s="6"/>
      <c r="BB526" s="6"/>
      <c r="BC526" s="6"/>
      <c r="BD526" s="6"/>
      <c r="BE526" s="6"/>
      <c r="BF526" s="6"/>
      <c r="BG526" s="6"/>
      <c r="BH526" s="6"/>
      <c r="BI526" s="6"/>
      <c r="BJ526" s="6"/>
      <c r="BK526" s="6"/>
      <c r="BL526" s="6"/>
      <c r="BM526" s="6"/>
      <c r="BN526" s="6"/>
      <c r="BO526" s="6"/>
      <c r="BP526" s="6"/>
      <c r="BQ526" s="6"/>
      <c r="BR526" s="6"/>
      <c r="BS526" s="6"/>
      <c r="BT526" s="6"/>
      <c r="BU526" s="6"/>
      <c r="BV526" s="6"/>
      <c r="BW526" s="6"/>
      <c r="BX526" s="6"/>
      <c r="BY526" s="6"/>
      <c r="BZ526" s="6"/>
      <c r="CA526" s="6"/>
      <c r="CB526" s="6"/>
    </row>
    <row r="527" spans="1:80" ht="34.15" customHeight="1">
      <c r="A527" s="2"/>
      <c r="B527" s="2"/>
      <c r="C527" s="2"/>
      <c r="D527" s="2"/>
      <c r="E527" s="2"/>
      <c r="F527" s="15"/>
      <c r="G527" s="2"/>
      <c r="H527" s="2"/>
      <c r="I527" s="2"/>
      <c r="J527" s="2"/>
      <c r="K527" s="2"/>
      <c r="L527" s="2"/>
      <c r="M527" s="2"/>
      <c r="N527" s="546"/>
      <c r="O527" s="2"/>
      <c r="P527" s="2"/>
      <c r="Q527" s="2"/>
      <c r="R527" s="2"/>
      <c r="S527" s="2"/>
      <c r="T527" s="2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5"/>
      <c r="AG527" s="15"/>
      <c r="AH527" s="15"/>
      <c r="AI527" s="15"/>
      <c r="AJ527" s="15"/>
      <c r="AK527" s="15"/>
      <c r="AL527" s="15"/>
      <c r="AM527" s="15"/>
      <c r="AN527" s="15"/>
      <c r="AO527" s="15"/>
      <c r="AP527" s="15"/>
      <c r="AQ527" s="15"/>
      <c r="AR527" s="15"/>
      <c r="AS527" s="15"/>
      <c r="AT527" s="15"/>
      <c r="AU527" s="15"/>
      <c r="AV527" s="15"/>
      <c r="AW527" s="15"/>
      <c r="AX527" s="15"/>
      <c r="AY527" s="6"/>
      <c r="AZ527" s="6"/>
      <c r="BA527" s="6"/>
      <c r="BB527" s="6"/>
      <c r="BC527" s="6"/>
      <c r="BD527" s="6"/>
      <c r="BE527" s="6"/>
      <c r="BF527" s="6"/>
      <c r="BG527" s="6"/>
      <c r="BH527" s="6"/>
      <c r="BI527" s="6"/>
      <c r="BJ527" s="6"/>
      <c r="BK527" s="6"/>
      <c r="BL527" s="6"/>
      <c r="BM527" s="6"/>
      <c r="BN527" s="6"/>
      <c r="BO527" s="6"/>
      <c r="BP527" s="6"/>
      <c r="BQ527" s="6"/>
      <c r="BR527" s="6"/>
      <c r="BS527" s="6"/>
      <c r="BT527" s="6"/>
      <c r="BU527" s="6"/>
      <c r="BV527" s="6"/>
      <c r="BW527" s="6"/>
      <c r="BX527" s="6"/>
      <c r="BY527" s="6"/>
      <c r="BZ527" s="6"/>
      <c r="CA527" s="6"/>
      <c r="CB527" s="6"/>
    </row>
    <row r="528" spans="1:80" ht="34.15" customHeight="1">
      <c r="A528" s="2"/>
      <c r="B528" s="2"/>
      <c r="C528" s="2"/>
      <c r="D528" s="2"/>
      <c r="E528" s="2"/>
      <c r="F528" s="15"/>
      <c r="G528" s="2"/>
      <c r="H528" s="2"/>
      <c r="I528" s="2"/>
      <c r="J528" s="2"/>
      <c r="K528" s="2"/>
      <c r="L528" s="2"/>
      <c r="M528" s="2"/>
      <c r="N528" s="546"/>
      <c r="O528" s="2"/>
      <c r="P528" s="2"/>
      <c r="Q528" s="2"/>
      <c r="R528" s="2"/>
      <c r="S528" s="2"/>
      <c r="T528" s="2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5"/>
      <c r="AG528" s="15"/>
      <c r="AH528" s="15"/>
      <c r="AI528" s="15"/>
      <c r="AJ528" s="15"/>
      <c r="AK528" s="15"/>
      <c r="AL528" s="15"/>
      <c r="AM528" s="15"/>
      <c r="AN528" s="15"/>
      <c r="AO528" s="15"/>
      <c r="AP528" s="15"/>
      <c r="AQ528" s="15"/>
      <c r="AR528" s="15"/>
      <c r="AS528" s="15"/>
      <c r="AT528" s="15"/>
      <c r="AU528" s="15"/>
      <c r="AV528" s="15"/>
      <c r="AW528" s="15"/>
      <c r="AX528" s="15"/>
      <c r="AY528" s="6"/>
      <c r="AZ528" s="6"/>
      <c r="BA528" s="6"/>
      <c r="BB528" s="6"/>
      <c r="BC528" s="6"/>
      <c r="BD528" s="6"/>
      <c r="BE528" s="6"/>
      <c r="BF528" s="6"/>
      <c r="BG528" s="6"/>
      <c r="BH528" s="6"/>
      <c r="BI528" s="6"/>
      <c r="BJ528" s="6"/>
      <c r="BK528" s="6"/>
      <c r="BL528" s="6"/>
      <c r="BM528" s="6"/>
      <c r="BN528" s="6"/>
      <c r="BO528" s="6"/>
      <c r="BP528" s="6"/>
      <c r="BQ528" s="6"/>
      <c r="BR528" s="6"/>
      <c r="BS528" s="6"/>
      <c r="BT528" s="6"/>
      <c r="BU528" s="6"/>
      <c r="BV528" s="6"/>
      <c r="BW528" s="6"/>
      <c r="BX528" s="6"/>
      <c r="BY528" s="6"/>
      <c r="BZ528" s="6"/>
      <c r="CA528" s="6"/>
      <c r="CB528" s="6"/>
    </row>
    <row r="529" spans="1:80" ht="34.15" customHeight="1">
      <c r="A529" s="2"/>
      <c r="B529" s="2"/>
      <c r="C529" s="2"/>
      <c r="D529" s="2"/>
      <c r="E529" s="2"/>
      <c r="F529" s="15"/>
      <c r="G529" s="2"/>
      <c r="H529" s="2"/>
      <c r="I529" s="2"/>
      <c r="J529" s="2"/>
      <c r="K529" s="2"/>
      <c r="L529" s="2"/>
      <c r="M529" s="2"/>
      <c r="N529" s="546"/>
      <c r="O529" s="2"/>
      <c r="P529" s="2"/>
      <c r="Q529" s="2"/>
      <c r="R529" s="2"/>
      <c r="S529" s="2"/>
      <c r="T529" s="2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5"/>
      <c r="AG529" s="15"/>
      <c r="AH529" s="15"/>
      <c r="AI529" s="15"/>
      <c r="AJ529" s="15"/>
      <c r="AK529" s="15"/>
      <c r="AL529" s="15"/>
      <c r="AM529" s="15"/>
      <c r="AN529" s="15"/>
      <c r="AO529" s="15"/>
      <c r="AP529" s="15"/>
      <c r="AQ529" s="15"/>
      <c r="AR529" s="15"/>
      <c r="AS529" s="15"/>
      <c r="AT529" s="15"/>
      <c r="AU529" s="15"/>
      <c r="AV529" s="15"/>
      <c r="AW529" s="15"/>
      <c r="AX529" s="15"/>
      <c r="AY529" s="6"/>
      <c r="AZ529" s="6"/>
      <c r="BA529" s="6"/>
      <c r="BB529" s="6"/>
      <c r="BC529" s="6"/>
      <c r="BD529" s="6"/>
      <c r="BE529" s="6"/>
      <c r="BF529" s="6"/>
      <c r="BG529" s="6"/>
      <c r="BH529" s="6"/>
      <c r="BI529" s="6"/>
      <c r="BJ529" s="6"/>
      <c r="BK529" s="6"/>
      <c r="BL529" s="6"/>
      <c r="BM529" s="6"/>
      <c r="BN529" s="6"/>
      <c r="BO529" s="6"/>
      <c r="BP529" s="6"/>
      <c r="BQ529" s="6"/>
      <c r="BR529" s="6"/>
      <c r="BS529" s="6"/>
      <c r="BT529" s="6"/>
      <c r="BU529" s="6"/>
      <c r="BV529" s="6"/>
      <c r="BW529" s="6"/>
      <c r="BX529" s="6"/>
      <c r="BY529" s="6"/>
      <c r="BZ529" s="6"/>
      <c r="CA529" s="6"/>
      <c r="CB529" s="6"/>
    </row>
    <row r="530" spans="1:80" ht="34.15" customHeight="1">
      <c r="A530" s="2"/>
      <c r="B530" s="2"/>
      <c r="C530" s="2"/>
      <c r="D530" s="2"/>
      <c r="E530" s="2"/>
      <c r="F530" s="15"/>
      <c r="G530" s="2"/>
      <c r="H530" s="2"/>
      <c r="I530" s="2"/>
      <c r="J530" s="2"/>
      <c r="K530" s="2"/>
      <c r="L530" s="2"/>
      <c r="M530" s="2"/>
      <c r="N530" s="546"/>
      <c r="O530" s="2"/>
      <c r="P530" s="2"/>
      <c r="Q530" s="2"/>
      <c r="R530" s="2"/>
      <c r="S530" s="2"/>
      <c r="T530" s="2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5"/>
      <c r="AG530" s="15"/>
      <c r="AH530" s="15"/>
      <c r="AI530" s="15"/>
      <c r="AJ530" s="15"/>
      <c r="AK530" s="15"/>
      <c r="AL530" s="15"/>
      <c r="AM530" s="15"/>
      <c r="AN530" s="15"/>
      <c r="AO530" s="15"/>
      <c r="AP530" s="15"/>
      <c r="AQ530" s="15"/>
      <c r="AR530" s="15"/>
      <c r="AS530" s="15"/>
      <c r="AT530" s="15"/>
      <c r="AU530" s="15"/>
      <c r="AV530" s="15"/>
      <c r="AW530" s="15"/>
      <c r="AX530" s="15"/>
      <c r="AY530" s="6"/>
      <c r="AZ530" s="6"/>
      <c r="BA530" s="6"/>
      <c r="BB530" s="6"/>
      <c r="BC530" s="6"/>
      <c r="BD530" s="6"/>
      <c r="BE530" s="6"/>
      <c r="BF530" s="6"/>
      <c r="BG530" s="6"/>
      <c r="BH530" s="6"/>
      <c r="BI530" s="6"/>
      <c r="BJ530" s="6"/>
      <c r="BK530" s="6"/>
      <c r="BL530" s="6"/>
      <c r="BM530" s="6"/>
      <c r="BN530" s="6"/>
      <c r="BO530" s="6"/>
      <c r="BP530" s="6"/>
      <c r="BQ530" s="6"/>
      <c r="BR530" s="6"/>
      <c r="BS530" s="6"/>
      <c r="BT530" s="6"/>
      <c r="BU530" s="6"/>
      <c r="BV530" s="6"/>
      <c r="BW530" s="6"/>
      <c r="BX530" s="6"/>
      <c r="BY530" s="6"/>
      <c r="BZ530" s="6"/>
      <c r="CA530" s="6"/>
      <c r="CB530" s="6"/>
    </row>
    <row r="531" spans="1:80" ht="34.15" customHeight="1">
      <c r="A531" s="2"/>
      <c r="B531" s="2"/>
      <c r="C531" s="2"/>
      <c r="D531" s="2"/>
      <c r="E531" s="2"/>
      <c r="F531" s="15"/>
      <c r="G531" s="2"/>
      <c r="H531" s="2"/>
      <c r="I531" s="2"/>
      <c r="J531" s="2"/>
      <c r="K531" s="2"/>
      <c r="L531" s="2"/>
      <c r="M531" s="2"/>
      <c r="N531" s="546"/>
      <c r="O531" s="2"/>
      <c r="P531" s="2"/>
      <c r="Q531" s="2"/>
      <c r="R531" s="2"/>
      <c r="S531" s="2"/>
      <c r="T531" s="2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5"/>
      <c r="AG531" s="15"/>
      <c r="AH531" s="15"/>
      <c r="AI531" s="15"/>
      <c r="AJ531" s="15"/>
      <c r="AK531" s="15"/>
      <c r="AL531" s="15"/>
      <c r="AM531" s="15"/>
      <c r="AN531" s="15"/>
      <c r="AO531" s="15"/>
      <c r="AP531" s="15"/>
      <c r="AQ531" s="15"/>
      <c r="AR531" s="15"/>
      <c r="AS531" s="15"/>
      <c r="AT531" s="15"/>
      <c r="AU531" s="15"/>
      <c r="AV531" s="15"/>
      <c r="AW531" s="15"/>
      <c r="AX531" s="15"/>
      <c r="AY531" s="6"/>
      <c r="AZ531" s="6"/>
      <c r="BA531" s="6"/>
      <c r="BB531" s="6"/>
      <c r="BC531" s="6"/>
      <c r="BD531" s="6"/>
      <c r="BE531" s="6"/>
      <c r="BF531" s="6"/>
      <c r="BG531" s="6"/>
      <c r="BH531" s="6"/>
      <c r="BI531" s="6"/>
      <c r="BJ531" s="6"/>
      <c r="BK531" s="6"/>
      <c r="BL531" s="6"/>
      <c r="BM531" s="6"/>
      <c r="BN531" s="6"/>
      <c r="BO531" s="6"/>
      <c r="BP531" s="6"/>
      <c r="BQ531" s="6"/>
      <c r="BR531" s="6"/>
      <c r="BS531" s="6"/>
      <c r="BT531" s="6"/>
      <c r="BU531" s="6"/>
      <c r="BV531" s="6"/>
      <c r="BW531" s="6"/>
      <c r="BX531" s="6"/>
      <c r="BY531" s="6"/>
      <c r="BZ531" s="6"/>
      <c r="CA531" s="6"/>
      <c r="CB531" s="6"/>
    </row>
    <row r="532" spans="1:80" ht="34.15" customHeight="1">
      <c r="A532" s="2"/>
      <c r="B532" s="2"/>
      <c r="C532" s="2"/>
      <c r="D532" s="2"/>
      <c r="E532" s="2"/>
      <c r="F532" s="15"/>
      <c r="G532" s="2"/>
      <c r="H532" s="2"/>
      <c r="I532" s="2"/>
      <c r="J532" s="2"/>
      <c r="K532" s="2"/>
      <c r="L532" s="2"/>
      <c r="M532" s="2"/>
      <c r="N532" s="546"/>
      <c r="O532" s="2"/>
      <c r="P532" s="2"/>
      <c r="Q532" s="2"/>
      <c r="R532" s="2"/>
      <c r="S532" s="2"/>
      <c r="T532" s="2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5"/>
      <c r="AG532" s="15"/>
      <c r="AH532" s="15"/>
      <c r="AI532" s="15"/>
      <c r="AJ532" s="15"/>
      <c r="AK532" s="15"/>
      <c r="AL532" s="15"/>
      <c r="AM532" s="15"/>
      <c r="AN532" s="15"/>
      <c r="AO532" s="15"/>
      <c r="AP532" s="15"/>
      <c r="AQ532" s="15"/>
      <c r="AR532" s="15"/>
      <c r="AS532" s="15"/>
      <c r="AT532" s="15"/>
      <c r="AU532" s="15"/>
      <c r="AV532" s="15"/>
      <c r="AW532" s="15"/>
      <c r="AX532" s="15"/>
      <c r="AY532" s="6"/>
      <c r="AZ532" s="6"/>
      <c r="BA532" s="6"/>
      <c r="BB532" s="6"/>
      <c r="BC532" s="6"/>
      <c r="BD532" s="6"/>
      <c r="BE532" s="6"/>
      <c r="BF532" s="6"/>
      <c r="BG532" s="6"/>
      <c r="BH532" s="6"/>
      <c r="BI532" s="6"/>
      <c r="BJ532" s="6"/>
      <c r="BK532" s="6"/>
      <c r="BL532" s="6"/>
      <c r="BM532" s="6"/>
      <c r="BN532" s="6"/>
      <c r="BO532" s="6"/>
      <c r="BP532" s="6"/>
      <c r="BQ532" s="6"/>
      <c r="BR532" s="6"/>
      <c r="BS532" s="6"/>
      <c r="BT532" s="6"/>
      <c r="BU532" s="6"/>
      <c r="BV532" s="6"/>
      <c r="BW532" s="6"/>
      <c r="BX532" s="6"/>
      <c r="BY532" s="6"/>
      <c r="BZ532" s="6"/>
      <c r="CA532" s="6"/>
      <c r="CB532" s="6"/>
    </row>
    <row r="533" spans="1:80" ht="34.15" customHeight="1">
      <c r="A533" s="2"/>
      <c r="B533" s="2"/>
      <c r="C533" s="2"/>
      <c r="D533" s="2"/>
      <c r="E533" s="2"/>
      <c r="F533" s="15"/>
      <c r="G533" s="2"/>
      <c r="H533" s="2"/>
      <c r="I533" s="2"/>
      <c r="J533" s="2"/>
      <c r="K533" s="2"/>
      <c r="L533" s="2"/>
      <c r="M533" s="2"/>
      <c r="N533" s="546"/>
      <c r="O533" s="2"/>
      <c r="P533" s="2"/>
      <c r="Q533" s="2"/>
      <c r="R533" s="2"/>
      <c r="S533" s="2"/>
      <c r="T533" s="2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5"/>
      <c r="AG533" s="15"/>
      <c r="AH533" s="15"/>
      <c r="AI533" s="15"/>
      <c r="AJ533" s="15"/>
      <c r="AK533" s="15"/>
      <c r="AL533" s="15"/>
      <c r="AM533" s="15"/>
      <c r="AN533" s="15"/>
      <c r="AO533" s="15"/>
      <c r="AP533" s="15"/>
      <c r="AQ533" s="15"/>
      <c r="AR533" s="15"/>
      <c r="AS533" s="15"/>
      <c r="AT533" s="15"/>
      <c r="AU533" s="15"/>
      <c r="AV533" s="15"/>
      <c r="AW533" s="15"/>
      <c r="AX533" s="15"/>
      <c r="AY533" s="6"/>
      <c r="AZ533" s="6"/>
      <c r="BA533" s="6"/>
      <c r="BB533" s="6"/>
      <c r="BC533" s="6"/>
      <c r="BD533" s="6"/>
      <c r="BE533" s="6"/>
      <c r="BF533" s="6"/>
      <c r="BG533" s="6"/>
      <c r="BH533" s="6"/>
      <c r="BI533" s="6"/>
      <c r="BJ533" s="6"/>
      <c r="BK533" s="6"/>
      <c r="BL533" s="6"/>
      <c r="BM533" s="6"/>
      <c r="BN533" s="6"/>
      <c r="BO533" s="6"/>
      <c r="BP533" s="6"/>
      <c r="BQ533" s="6"/>
      <c r="BR533" s="6"/>
      <c r="BS533" s="6"/>
      <c r="BT533" s="6"/>
      <c r="BU533" s="6"/>
      <c r="BV533" s="6"/>
      <c r="BW533" s="6"/>
      <c r="BX533" s="6"/>
      <c r="BY533" s="6"/>
      <c r="BZ533" s="6"/>
      <c r="CA533" s="6"/>
      <c r="CB533" s="6"/>
    </row>
    <row r="534" spans="1:80" ht="34.15" customHeight="1">
      <c r="A534" s="2"/>
      <c r="B534" s="2"/>
      <c r="C534" s="2"/>
      <c r="D534" s="2"/>
      <c r="E534" s="2"/>
      <c r="F534" s="15"/>
      <c r="G534" s="2"/>
      <c r="H534" s="2"/>
      <c r="I534" s="2"/>
      <c r="J534" s="2"/>
      <c r="K534" s="2"/>
      <c r="L534" s="2"/>
      <c r="M534" s="2"/>
      <c r="N534" s="546"/>
      <c r="O534" s="2"/>
      <c r="P534" s="2"/>
      <c r="Q534" s="2"/>
      <c r="R534" s="2"/>
      <c r="S534" s="2"/>
      <c r="T534" s="2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5"/>
      <c r="AG534" s="15"/>
      <c r="AH534" s="15"/>
      <c r="AI534" s="15"/>
      <c r="AJ534" s="15"/>
      <c r="AK534" s="15"/>
      <c r="AL534" s="15"/>
      <c r="AM534" s="15"/>
      <c r="AN534" s="15"/>
      <c r="AO534" s="15"/>
      <c r="AP534" s="15"/>
      <c r="AQ534" s="15"/>
      <c r="AR534" s="15"/>
      <c r="AS534" s="15"/>
      <c r="AT534" s="15"/>
      <c r="AU534" s="15"/>
      <c r="AV534" s="15"/>
      <c r="AW534" s="15"/>
      <c r="AX534" s="15"/>
      <c r="AY534" s="6"/>
      <c r="AZ534" s="6"/>
      <c r="BA534" s="6"/>
      <c r="BB534" s="6"/>
      <c r="BC534" s="6"/>
      <c r="BD534" s="6"/>
      <c r="BE534" s="6"/>
      <c r="BF534" s="6"/>
      <c r="BG534" s="6"/>
      <c r="BH534" s="6"/>
      <c r="BI534" s="6"/>
      <c r="BJ534" s="6"/>
      <c r="BK534" s="6"/>
      <c r="BL534" s="6"/>
      <c r="BM534" s="6"/>
      <c r="BN534" s="6"/>
      <c r="BO534" s="6"/>
      <c r="BP534" s="6"/>
      <c r="BQ534" s="6"/>
      <c r="BR534" s="6"/>
      <c r="BS534" s="6"/>
      <c r="BT534" s="6"/>
      <c r="BU534" s="6"/>
      <c r="BV534" s="6"/>
      <c r="BW534" s="6"/>
      <c r="BX534" s="6"/>
      <c r="BY534" s="6"/>
      <c r="BZ534" s="6"/>
      <c r="CA534" s="6"/>
      <c r="CB534" s="6"/>
    </row>
    <row r="535" spans="1:80" ht="34.15" customHeight="1">
      <c r="A535" s="2"/>
      <c r="B535" s="2"/>
      <c r="C535" s="2"/>
      <c r="D535" s="2"/>
      <c r="E535" s="2"/>
      <c r="F535" s="15"/>
      <c r="G535" s="2"/>
      <c r="H535" s="2"/>
      <c r="I535" s="2"/>
      <c r="J535" s="2"/>
      <c r="K535" s="2"/>
      <c r="L535" s="2"/>
      <c r="M535" s="2"/>
      <c r="N535" s="546"/>
      <c r="O535" s="2"/>
      <c r="P535" s="2"/>
      <c r="Q535" s="2"/>
      <c r="R535" s="2"/>
      <c r="S535" s="2"/>
      <c r="T535" s="2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5"/>
      <c r="AG535" s="15"/>
      <c r="AH535" s="15"/>
      <c r="AI535" s="15"/>
      <c r="AJ535" s="15"/>
      <c r="AK535" s="15"/>
      <c r="AL535" s="15"/>
      <c r="AM535" s="15"/>
      <c r="AN535" s="15"/>
      <c r="AO535" s="15"/>
      <c r="AP535" s="15"/>
      <c r="AQ535" s="15"/>
      <c r="AR535" s="15"/>
      <c r="AS535" s="15"/>
      <c r="AT535" s="15"/>
      <c r="AU535" s="15"/>
      <c r="AV535" s="15"/>
      <c r="AW535" s="15"/>
      <c r="AX535" s="15"/>
      <c r="AY535" s="6"/>
      <c r="AZ535" s="6"/>
      <c r="BA535" s="6"/>
      <c r="BB535" s="6"/>
      <c r="BC535" s="6"/>
      <c r="BD535" s="6"/>
      <c r="BE535" s="6"/>
      <c r="BF535" s="6"/>
      <c r="BG535" s="6"/>
      <c r="BH535" s="6"/>
      <c r="BI535" s="6"/>
      <c r="BJ535" s="6"/>
      <c r="BK535" s="6"/>
      <c r="BL535" s="6"/>
      <c r="BM535" s="6"/>
      <c r="BN535" s="6"/>
      <c r="BO535" s="6"/>
      <c r="BP535" s="6"/>
      <c r="BQ535" s="6"/>
      <c r="BR535" s="6"/>
      <c r="BS535" s="6"/>
      <c r="BT535" s="6"/>
      <c r="BU535" s="6"/>
      <c r="BV535" s="6"/>
      <c r="BW535" s="6"/>
      <c r="BX535" s="6"/>
      <c r="BY535" s="6"/>
      <c r="BZ535" s="6"/>
      <c r="CA535" s="6"/>
      <c r="CB535" s="6"/>
    </row>
    <row r="536" spans="1:80" ht="34.15" customHeight="1">
      <c r="A536" s="2"/>
      <c r="B536" s="2"/>
      <c r="C536" s="2"/>
      <c r="D536" s="2"/>
      <c r="E536" s="2"/>
      <c r="F536" s="15"/>
      <c r="G536" s="2"/>
      <c r="H536" s="2"/>
      <c r="I536" s="2"/>
      <c r="J536" s="2"/>
      <c r="K536" s="2"/>
      <c r="L536" s="2"/>
      <c r="M536" s="2"/>
      <c r="N536" s="546"/>
      <c r="O536" s="2"/>
      <c r="P536" s="2"/>
      <c r="Q536" s="2"/>
      <c r="R536" s="2"/>
      <c r="S536" s="2"/>
      <c r="T536" s="2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5"/>
      <c r="AG536" s="15"/>
      <c r="AH536" s="15"/>
      <c r="AI536" s="15"/>
      <c r="AJ536" s="15"/>
      <c r="AK536" s="15"/>
      <c r="AL536" s="15"/>
      <c r="AM536" s="15"/>
      <c r="AN536" s="15"/>
      <c r="AO536" s="15"/>
      <c r="AP536" s="15"/>
      <c r="AQ536" s="15"/>
      <c r="AR536" s="15"/>
      <c r="AS536" s="15"/>
      <c r="AT536" s="15"/>
      <c r="AU536" s="15"/>
      <c r="AV536" s="15"/>
      <c r="AW536" s="15"/>
      <c r="AX536" s="15"/>
      <c r="AY536" s="6"/>
      <c r="AZ536" s="6"/>
      <c r="BA536" s="6"/>
      <c r="BB536" s="6"/>
      <c r="BC536" s="6"/>
      <c r="BD536" s="6"/>
      <c r="BE536" s="6"/>
      <c r="BF536" s="6"/>
      <c r="BG536" s="6"/>
      <c r="BH536" s="6"/>
      <c r="BI536" s="6"/>
      <c r="BJ536" s="6"/>
      <c r="BK536" s="6"/>
      <c r="BL536" s="6"/>
      <c r="BM536" s="6"/>
      <c r="BN536" s="6"/>
      <c r="BO536" s="6"/>
      <c r="BP536" s="6"/>
      <c r="BQ536" s="6"/>
      <c r="BR536" s="6"/>
      <c r="BS536" s="6"/>
      <c r="BT536" s="6"/>
      <c r="BU536" s="6"/>
      <c r="BV536" s="6"/>
      <c r="BW536" s="6"/>
      <c r="BX536" s="6"/>
      <c r="BY536" s="6"/>
      <c r="BZ536" s="6"/>
      <c r="CA536" s="6"/>
      <c r="CB536" s="6"/>
    </row>
    <row r="537" spans="1:80" ht="34.15" customHeight="1">
      <c r="A537" s="2"/>
      <c r="B537" s="2"/>
      <c r="C537" s="2"/>
      <c r="D537" s="2"/>
      <c r="E537" s="2"/>
      <c r="F537" s="15"/>
      <c r="G537" s="2"/>
      <c r="H537" s="2"/>
      <c r="I537" s="2"/>
      <c r="J537" s="2"/>
      <c r="K537" s="2"/>
      <c r="L537" s="2"/>
      <c r="M537" s="2"/>
      <c r="N537" s="546"/>
      <c r="O537" s="2"/>
      <c r="P537" s="2"/>
      <c r="Q537" s="2"/>
      <c r="R537" s="2"/>
      <c r="S537" s="2"/>
      <c r="T537" s="2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5"/>
      <c r="AG537" s="15"/>
      <c r="AH537" s="15"/>
      <c r="AI537" s="15"/>
      <c r="AJ537" s="15"/>
      <c r="AK537" s="15"/>
      <c r="AL537" s="15"/>
      <c r="AM537" s="15"/>
      <c r="AN537" s="15"/>
      <c r="AO537" s="15"/>
      <c r="AP537" s="15"/>
      <c r="AQ537" s="15"/>
      <c r="AR537" s="15"/>
      <c r="AS537" s="15"/>
      <c r="AT537" s="15"/>
      <c r="AU537" s="15"/>
      <c r="AV537" s="15"/>
      <c r="AW537" s="15"/>
      <c r="AX537" s="15"/>
      <c r="AY537" s="6"/>
      <c r="AZ537" s="6"/>
      <c r="BA537" s="6"/>
      <c r="BB537" s="6"/>
      <c r="BC537" s="6"/>
      <c r="BD537" s="6"/>
      <c r="BE537" s="6"/>
      <c r="BF537" s="6"/>
      <c r="BG537" s="6"/>
      <c r="BH537" s="6"/>
      <c r="BI537" s="6"/>
      <c r="BJ537" s="6"/>
      <c r="BK537" s="6"/>
      <c r="BL537" s="6"/>
      <c r="BM537" s="6"/>
      <c r="BN537" s="6"/>
      <c r="BO537" s="6"/>
      <c r="BP537" s="6"/>
      <c r="BQ537" s="6"/>
      <c r="BR537" s="6"/>
      <c r="BS537" s="6"/>
      <c r="BT537" s="6"/>
      <c r="BU537" s="6"/>
      <c r="BV537" s="6"/>
      <c r="BW537" s="6"/>
      <c r="BX537" s="6"/>
      <c r="BY537" s="6"/>
      <c r="BZ537" s="6"/>
      <c r="CA537" s="6"/>
      <c r="CB537" s="6"/>
    </row>
    <row r="538" spans="1:80" ht="34.15" customHeight="1">
      <c r="A538" s="2"/>
      <c r="B538" s="2"/>
      <c r="C538" s="2"/>
      <c r="D538" s="2"/>
      <c r="E538" s="2"/>
      <c r="F538" s="15"/>
      <c r="G538" s="2"/>
      <c r="H538" s="2"/>
      <c r="I538" s="2"/>
      <c r="J538" s="2"/>
      <c r="K538" s="2"/>
      <c r="L538" s="2"/>
      <c r="M538" s="2"/>
      <c r="N538" s="546"/>
      <c r="O538" s="2"/>
      <c r="P538" s="2"/>
      <c r="Q538" s="2"/>
      <c r="R538" s="2"/>
      <c r="S538" s="2"/>
      <c r="T538" s="2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5"/>
      <c r="AG538" s="15"/>
      <c r="AH538" s="15"/>
      <c r="AI538" s="15"/>
      <c r="AJ538" s="15"/>
      <c r="AK538" s="15"/>
      <c r="AL538" s="15"/>
      <c r="AM538" s="15"/>
      <c r="AN538" s="15"/>
      <c r="AO538" s="15"/>
      <c r="AP538" s="15"/>
      <c r="AQ538" s="15"/>
      <c r="AR538" s="15"/>
      <c r="AS538" s="15"/>
      <c r="AT538" s="15"/>
      <c r="AU538" s="15"/>
      <c r="AV538" s="15"/>
      <c r="AW538" s="15"/>
      <c r="AX538" s="15"/>
      <c r="AY538" s="6"/>
      <c r="AZ538" s="6"/>
      <c r="BA538" s="6"/>
      <c r="BB538" s="6"/>
      <c r="BC538" s="6"/>
      <c r="BD538" s="6"/>
      <c r="BE538" s="6"/>
      <c r="BF538" s="6"/>
      <c r="BG538" s="6"/>
      <c r="BH538" s="6"/>
      <c r="BI538" s="6"/>
      <c r="BJ538" s="6"/>
      <c r="BK538" s="6"/>
      <c r="BL538" s="6"/>
      <c r="BM538" s="6"/>
      <c r="BN538" s="6"/>
      <c r="BO538" s="6"/>
      <c r="BP538" s="6"/>
      <c r="BQ538" s="6"/>
      <c r="BR538" s="6"/>
      <c r="BS538" s="6"/>
      <c r="BT538" s="6"/>
      <c r="BU538" s="6"/>
      <c r="BV538" s="6"/>
      <c r="BW538" s="6"/>
      <c r="BX538" s="6"/>
      <c r="BY538" s="6"/>
      <c r="BZ538" s="6"/>
      <c r="CA538" s="6"/>
      <c r="CB538" s="6"/>
    </row>
    <row r="539" spans="1:80" ht="34.15" customHeight="1">
      <c r="A539" s="2"/>
      <c r="B539" s="2"/>
      <c r="C539" s="2"/>
      <c r="D539" s="2"/>
      <c r="E539" s="2"/>
      <c r="F539" s="15"/>
      <c r="G539" s="2"/>
      <c r="H539" s="2"/>
      <c r="I539" s="2"/>
      <c r="J539" s="2"/>
      <c r="K539" s="2"/>
      <c r="L539" s="2"/>
      <c r="M539" s="2"/>
      <c r="N539" s="546"/>
      <c r="O539" s="2"/>
      <c r="P539" s="2"/>
      <c r="Q539" s="2"/>
      <c r="R539" s="2"/>
      <c r="S539" s="2"/>
      <c r="T539" s="2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5"/>
      <c r="AG539" s="15"/>
      <c r="AH539" s="15"/>
      <c r="AI539" s="15"/>
      <c r="AJ539" s="15"/>
      <c r="AK539" s="15"/>
      <c r="AL539" s="15"/>
      <c r="AM539" s="15"/>
      <c r="AN539" s="15"/>
      <c r="AO539" s="15"/>
      <c r="AP539" s="15"/>
      <c r="AQ539" s="15"/>
      <c r="AR539" s="15"/>
      <c r="AS539" s="15"/>
      <c r="AT539" s="15"/>
      <c r="AU539" s="15"/>
      <c r="AV539" s="15"/>
      <c r="AW539" s="15"/>
      <c r="AX539" s="15"/>
      <c r="AY539" s="6"/>
      <c r="AZ539" s="6"/>
      <c r="BA539" s="6"/>
      <c r="BB539" s="6"/>
      <c r="BC539" s="6"/>
      <c r="BD539" s="6"/>
      <c r="BE539" s="6"/>
      <c r="BF539" s="6"/>
      <c r="BG539" s="6"/>
      <c r="BH539" s="6"/>
      <c r="BI539" s="6"/>
      <c r="BJ539" s="6"/>
      <c r="BK539" s="6"/>
      <c r="BL539" s="6"/>
      <c r="BM539" s="6"/>
      <c r="BN539" s="6"/>
      <c r="BO539" s="6"/>
      <c r="BP539" s="6"/>
      <c r="BQ539" s="6"/>
      <c r="BR539" s="6"/>
      <c r="BS539" s="6"/>
      <c r="BT539" s="6"/>
      <c r="BU539" s="6"/>
      <c r="BV539" s="6"/>
      <c r="BW539" s="6"/>
      <c r="BX539" s="6"/>
      <c r="BY539" s="6"/>
      <c r="BZ539" s="6"/>
      <c r="CA539" s="6"/>
      <c r="CB539" s="6"/>
    </row>
    <row r="540" spans="1:80" ht="34.15" customHeight="1">
      <c r="A540" s="2"/>
      <c r="B540" s="2"/>
      <c r="C540" s="2"/>
      <c r="D540" s="2"/>
      <c r="E540" s="2"/>
      <c r="F540" s="15"/>
      <c r="G540" s="2"/>
      <c r="H540" s="2"/>
      <c r="I540" s="2"/>
      <c r="J540" s="2"/>
      <c r="K540" s="2"/>
      <c r="L540" s="2"/>
      <c r="M540" s="2"/>
      <c r="N540" s="546"/>
      <c r="O540" s="2"/>
      <c r="P540" s="2"/>
      <c r="Q540" s="2"/>
      <c r="R540" s="2"/>
      <c r="S540" s="2"/>
      <c r="T540" s="2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5"/>
      <c r="AG540" s="15"/>
      <c r="AH540" s="15"/>
      <c r="AI540" s="15"/>
      <c r="AJ540" s="15"/>
      <c r="AK540" s="15"/>
      <c r="AL540" s="15"/>
      <c r="AM540" s="15"/>
      <c r="AN540" s="15"/>
      <c r="AO540" s="15"/>
      <c r="AP540" s="15"/>
      <c r="AQ540" s="15"/>
      <c r="AR540" s="15"/>
      <c r="AS540" s="15"/>
      <c r="AT540" s="15"/>
      <c r="AU540" s="15"/>
      <c r="AV540" s="15"/>
      <c r="AW540" s="15"/>
      <c r="AX540" s="15"/>
      <c r="AY540" s="6"/>
      <c r="AZ540" s="6"/>
      <c r="BA540" s="6"/>
      <c r="BB540" s="6"/>
      <c r="BC540" s="6"/>
      <c r="BD540" s="6"/>
      <c r="BE540" s="6"/>
      <c r="BF540" s="6"/>
      <c r="BG540" s="6"/>
      <c r="BH540" s="6"/>
      <c r="BI540" s="6"/>
      <c r="BJ540" s="6"/>
      <c r="BK540" s="6"/>
      <c r="BL540" s="6"/>
      <c r="BM540" s="6"/>
      <c r="BN540" s="6"/>
      <c r="BO540" s="6"/>
      <c r="BP540" s="6"/>
      <c r="BQ540" s="6"/>
      <c r="BR540" s="6"/>
      <c r="BS540" s="6"/>
      <c r="BT540" s="6"/>
      <c r="BU540" s="6"/>
      <c r="BV540" s="6"/>
      <c r="BW540" s="6"/>
      <c r="BX540" s="6"/>
      <c r="BY540" s="6"/>
      <c r="BZ540" s="6"/>
      <c r="CA540" s="6"/>
      <c r="CB540" s="6"/>
    </row>
    <row r="541" spans="1:80" ht="34.15" customHeight="1">
      <c r="A541" s="2"/>
      <c r="B541" s="2"/>
      <c r="C541" s="2"/>
      <c r="D541" s="2"/>
      <c r="E541" s="2"/>
      <c r="F541" s="15"/>
      <c r="G541" s="2"/>
      <c r="H541" s="2"/>
      <c r="I541" s="2"/>
      <c r="J541" s="2"/>
      <c r="K541" s="2"/>
      <c r="L541" s="2"/>
      <c r="M541" s="2"/>
      <c r="N541" s="546"/>
      <c r="O541" s="2"/>
      <c r="P541" s="2"/>
      <c r="Q541" s="2"/>
      <c r="R541" s="2"/>
      <c r="S541" s="2"/>
      <c r="T541" s="2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5"/>
      <c r="AG541" s="15"/>
      <c r="AH541" s="15"/>
      <c r="AI541" s="15"/>
      <c r="AJ541" s="15"/>
      <c r="AK541" s="15"/>
      <c r="AL541" s="15"/>
      <c r="AM541" s="15"/>
      <c r="AN541" s="15"/>
      <c r="AO541" s="15"/>
      <c r="AP541" s="15"/>
      <c r="AQ541" s="15"/>
      <c r="AR541" s="15"/>
      <c r="AS541" s="15"/>
      <c r="AT541" s="15"/>
      <c r="AU541" s="15"/>
      <c r="AV541" s="15"/>
      <c r="AW541" s="15"/>
      <c r="AX541" s="15"/>
      <c r="AY541" s="6"/>
      <c r="AZ541" s="6"/>
      <c r="BA541" s="6"/>
      <c r="BB541" s="6"/>
      <c r="BC541" s="6"/>
      <c r="BD541" s="6"/>
      <c r="BE541" s="6"/>
      <c r="BF541" s="6"/>
      <c r="BG541" s="6"/>
      <c r="BH541" s="6"/>
      <c r="BI541" s="6"/>
      <c r="BJ541" s="6"/>
      <c r="BK541" s="6"/>
      <c r="BL541" s="6"/>
      <c r="BM541" s="6"/>
      <c r="BN541" s="6"/>
      <c r="BO541" s="6"/>
      <c r="BP541" s="6"/>
      <c r="BQ541" s="6"/>
      <c r="BR541" s="6"/>
      <c r="BS541" s="6"/>
      <c r="BT541" s="6"/>
      <c r="BU541" s="6"/>
      <c r="BV541" s="6"/>
      <c r="BW541" s="6"/>
      <c r="BX541" s="6"/>
      <c r="BY541" s="6"/>
      <c r="BZ541" s="6"/>
      <c r="CA541" s="6"/>
      <c r="CB541" s="6"/>
    </row>
    <row r="542" spans="1:80" ht="34.15" customHeight="1">
      <c r="A542" s="2"/>
      <c r="B542" s="2"/>
      <c r="C542" s="2"/>
      <c r="D542" s="2"/>
      <c r="E542" s="2"/>
      <c r="F542" s="15"/>
      <c r="G542" s="2"/>
      <c r="H542" s="2"/>
      <c r="I542" s="2"/>
      <c r="J542" s="2"/>
      <c r="K542" s="2"/>
      <c r="L542" s="2"/>
      <c r="M542" s="2"/>
      <c r="N542" s="546"/>
      <c r="O542" s="2"/>
      <c r="P542" s="2"/>
      <c r="Q542" s="2"/>
      <c r="R542" s="2"/>
      <c r="S542" s="2"/>
      <c r="T542" s="2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5"/>
      <c r="AG542" s="15"/>
      <c r="AH542" s="15"/>
      <c r="AI542" s="15"/>
      <c r="AJ542" s="15"/>
      <c r="AK542" s="15"/>
      <c r="AL542" s="15"/>
      <c r="AM542" s="15"/>
      <c r="AN542" s="15"/>
      <c r="AO542" s="15"/>
      <c r="AP542" s="15"/>
      <c r="AQ542" s="15"/>
      <c r="AR542" s="15"/>
      <c r="AS542" s="15"/>
      <c r="AT542" s="15"/>
      <c r="AU542" s="15"/>
      <c r="AV542" s="15"/>
      <c r="AW542" s="15"/>
      <c r="AX542" s="15"/>
      <c r="AY542" s="6"/>
      <c r="AZ542" s="6"/>
      <c r="BA542" s="6"/>
      <c r="BB542" s="6"/>
      <c r="BC542" s="6"/>
      <c r="BD542" s="6"/>
      <c r="BE542" s="6"/>
      <c r="BF542" s="6"/>
      <c r="BG542" s="6"/>
      <c r="BH542" s="6"/>
      <c r="BI542" s="6"/>
      <c r="BJ542" s="6"/>
      <c r="BK542" s="6"/>
      <c r="BL542" s="6"/>
      <c r="BM542" s="6"/>
      <c r="BN542" s="6"/>
      <c r="BO542" s="6"/>
      <c r="BP542" s="6"/>
      <c r="BQ542" s="6"/>
      <c r="BR542" s="6"/>
      <c r="BS542" s="6"/>
      <c r="BT542" s="6"/>
      <c r="BU542" s="6"/>
      <c r="BV542" s="6"/>
      <c r="BW542" s="6"/>
      <c r="BX542" s="6"/>
      <c r="BY542" s="6"/>
      <c r="BZ542" s="6"/>
      <c r="CA542" s="6"/>
      <c r="CB542" s="6"/>
    </row>
    <row r="543" spans="1:80" ht="34.15" customHeight="1">
      <c r="A543" s="2"/>
      <c r="B543" s="2"/>
      <c r="C543" s="2"/>
      <c r="D543" s="2"/>
      <c r="E543" s="2"/>
      <c r="F543" s="15"/>
      <c r="G543" s="2"/>
      <c r="H543" s="2"/>
      <c r="I543" s="2"/>
      <c r="J543" s="2"/>
      <c r="K543" s="2"/>
      <c r="L543" s="2"/>
      <c r="M543" s="2"/>
      <c r="N543" s="546"/>
      <c r="O543" s="2"/>
      <c r="P543" s="2"/>
      <c r="Q543" s="2"/>
      <c r="R543" s="2"/>
      <c r="S543" s="2"/>
      <c r="T543" s="2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5"/>
      <c r="AG543" s="15"/>
      <c r="AH543" s="15"/>
      <c r="AI543" s="15"/>
      <c r="AJ543" s="15"/>
      <c r="AK543" s="15"/>
      <c r="AL543" s="15"/>
      <c r="AM543" s="15"/>
      <c r="AN543" s="15"/>
      <c r="AO543" s="15"/>
      <c r="AP543" s="15"/>
      <c r="AQ543" s="15"/>
      <c r="AR543" s="15"/>
      <c r="AS543" s="15"/>
      <c r="AT543" s="15"/>
      <c r="AU543" s="15"/>
      <c r="AV543" s="15"/>
      <c r="AW543" s="15"/>
      <c r="AX543" s="15"/>
      <c r="AY543" s="6"/>
      <c r="AZ543" s="6"/>
      <c r="BA543" s="6"/>
      <c r="BB543" s="6"/>
      <c r="BC543" s="6"/>
      <c r="BD543" s="6"/>
      <c r="BE543" s="6"/>
      <c r="BF543" s="6"/>
      <c r="BG543" s="6"/>
      <c r="BH543" s="6"/>
      <c r="BI543" s="6"/>
      <c r="BJ543" s="6"/>
      <c r="BK543" s="6"/>
      <c r="BL543" s="6"/>
      <c r="BM543" s="6"/>
      <c r="BN543" s="6"/>
      <c r="BO543" s="6"/>
      <c r="BP543" s="6"/>
      <c r="BQ543" s="6"/>
      <c r="BR543" s="6"/>
      <c r="BS543" s="6"/>
      <c r="BT543" s="6"/>
      <c r="BU543" s="6"/>
      <c r="BV543" s="6"/>
      <c r="BW543" s="6"/>
      <c r="BX543" s="6"/>
      <c r="BY543" s="6"/>
      <c r="BZ543" s="6"/>
      <c r="CA543" s="6"/>
      <c r="CB543" s="6"/>
    </row>
    <row r="544" spans="1:80" ht="34.15" customHeight="1">
      <c r="A544" s="2"/>
      <c r="B544" s="2"/>
      <c r="C544" s="2"/>
      <c r="D544" s="2"/>
      <c r="E544" s="2"/>
      <c r="F544" s="15"/>
      <c r="G544" s="2"/>
      <c r="H544" s="2"/>
      <c r="I544" s="2"/>
      <c r="J544" s="2"/>
      <c r="K544" s="2"/>
      <c r="L544" s="2"/>
      <c r="M544" s="2"/>
      <c r="N544" s="546"/>
      <c r="O544" s="2"/>
      <c r="P544" s="2"/>
      <c r="Q544" s="2"/>
      <c r="R544" s="2"/>
      <c r="S544" s="2"/>
      <c r="T544" s="2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5"/>
      <c r="AG544" s="15"/>
      <c r="AH544" s="15"/>
      <c r="AI544" s="15"/>
      <c r="AJ544" s="15"/>
      <c r="AK544" s="15"/>
      <c r="AL544" s="15"/>
      <c r="AM544" s="15"/>
      <c r="AN544" s="15"/>
      <c r="AO544" s="15"/>
      <c r="AP544" s="15"/>
      <c r="AQ544" s="15"/>
      <c r="AR544" s="15"/>
      <c r="AS544" s="15"/>
      <c r="AT544" s="15"/>
      <c r="AU544" s="15"/>
      <c r="AV544" s="15"/>
      <c r="AW544" s="15"/>
      <c r="AX544" s="15"/>
      <c r="AY544" s="6"/>
      <c r="AZ544" s="6"/>
      <c r="BA544" s="6"/>
      <c r="BB544" s="6"/>
      <c r="BC544" s="6"/>
      <c r="BD544" s="6"/>
      <c r="BE544" s="6"/>
      <c r="BF544" s="6"/>
      <c r="BG544" s="6"/>
      <c r="BH544" s="6"/>
      <c r="BI544" s="6"/>
      <c r="BJ544" s="6"/>
      <c r="BK544" s="6"/>
      <c r="BL544" s="6"/>
      <c r="BM544" s="6"/>
      <c r="BN544" s="6"/>
      <c r="BO544" s="6"/>
      <c r="BP544" s="6"/>
      <c r="BQ544" s="6"/>
      <c r="BR544" s="6"/>
      <c r="BS544" s="6"/>
      <c r="BT544" s="6"/>
      <c r="BU544" s="6"/>
      <c r="BV544" s="6"/>
      <c r="BW544" s="6"/>
      <c r="BX544" s="6"/>
      <c r="BY544" s="6"/>
      <c r="BZ544" s="6"/>
      <c r="CA544" s="6"/>
      <c r="CB544" s="6"/>
    </row>
    <row r="545" spans="1:80" ht="34.15" customHeight="1">
      <c r="A545" s="2"/>
      <c r="B545" s="2"/>
      <c r="C545" s="2"/>
      <c r="D545" s="2"/>
      <c r="E545" s="2"/>
      <c r="F545" s="15"/>
      <c r="G545" s="2"/>
      <c r="H545" s="2"/>
      <c r="I545" s="2"/>
      <c r="J545" s="2"/>
      <c r="K545" s="2"/>
      <c r="L545" s="2"/>
      <c r="M545" s="2"/>
      <c r="N545" s="546"/>
      <c r="O545" s="2"/>
      <c r="P545" s="2"/>
      <c r="Q545" s="2"/>
      <c r="R545" s="2"/>
      <c r="S545" s="2"/>
      <c r="T545" s="2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5"/>
      <c r="AG545" s="15"/>
      <c r="AH545" s="15"/>
      <c r="AI545" s="15"/>
      <c r="AJ545" s="15"/>
      <c r="AK545" s="15"/>
      <c r="AL545" s="15"/>
      <c r="AM545" s="15"/>
      <c r="AN545" s="15"/>
      <c r="AO545" s="15"/>
      <c r="AP545" s="15"/>
      <c r="AQ545" s="15"/>
      <c r="AR545" s="15"/>
      <c r="AS545" s="15"/>
      <c r="AT545" s="15"/>
      <c r="AU545" s="15"/>
      <c r="AV545" s="15"/>
      <c r="AW545" s="15"/>
      <c r="AX545" s="15"/>
      <c r="AY545" s="6"/>
      <c r="AZ545" s="6"/>
      <c r="BA545" s="6"/>
      <c r="BB545" s="6"/>
      <c r="BC545" s="6"/>
      <c r="BD545" s="6"/>
      <c r="BE545" s="6"/>
      <c r="BF545" s="6"/>
      <c r="BG545" s="6"/>
      <c r="BH545" s="6"/>
      <c r="BI545" s="6"/>
      <c r="BJ545" s="6"/>
      <c r="BK545" s="6"/>
      <c r="BL545" s="6"/>
      <c r="BM545" s="6"/>
      <c r="BN545" s="6"/>
      <c r="BO545" s="6"/>
      <c r="BP545" s="6"/>
      <c r="BQ545" s="6"/>
      <c r="BR545" s="6"/>
      <c r="BS545" s="6"/>
      <c r="BT545" s="6"/>
      <c r="BU545" s="6"/>
      <c r="BV545" s="6"/>
      <c r="BW545" s="6"/>
      <c r="BX545" s="6"/>
      <c r="BY545" s="6"/>
      <c r="BZ545" s="6"/>
      <c r="CA545" s="6"/>
      <c r="CB545" s="6"/>
    </row>
    <row r="546" spans="1:80" ht="34.15" customHeight="1">
      <c r="A546" s="2"/>
      <c r="B546" s="2"/>
      <c r="C546" s="2"/>
      <c r="D546" s="2"/>
      <c r="E546" s="2"/>
      <c r="F546" s="15"/>
      <c r="G546" s="2"/>
      <c r="H546" s="2"/>
      <c r="I546" s="2"/>
      <c r="J546" s="2"/>
      <c r="K546" s="2"/>
      <c r="L546" s="2"/>
      <c r="M546" s="2"/>
      <c r="N546" s="546"/>
      <c r="O546" s="2"/>
      <c r="P546" s="2"/>
      <c r="Q546" s="2"/>
      <c r="R546" s="2"/>
      <c r="S546" s="2"/>
      <c r="T546" s="2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5"/>
      <c r="AG546" s="15"/>
      <c r="AH546" s="15"/>
      <c r="AI546" s="15"/>
      <c r="AJ546" s="15"/>
      <c r="AK546" s="15"/>
      <c r="AL546" s="15"/>
      <c r="AM546" s="15"/>
      <c r="AN546" s="15"/>
      <c r="AO546" s="15"/>
      <c r="AP546" s="15"/>
      <c r="AQ546" s="15"/>
      <c r="AR546" s="15"/>
      <c r="AS546" s="15"/>
      <c r="AT546" s="15"/>
      <c r="AU546" s="15"/>
      <c r="AV546" s="15"/>
      <c r="AW546" s="15"/>
      <c r="AX546" s="15"/>
      <c r="AY546" s="6"/>
      <c r="AZ546" s="6"/>
      <c r="BA546" s="6"/>
      <c r="BB546" s="6"/>
      <c r="BC546" s="6"/>
      <c r="BD546" s="6"/>
      <c r="BE546" s="6"/>
      <c r="BF546" s="6"/>
      <c r="BG546" s="6"/>
      <c r="BH546" s="6"/>
      <c r="BI546" s="6"/>
      <c r="BJ546" s="6"/>
      <c r="BK546" s="6"/>
      <c r="BL546" s="6"/>
      <c r="BM546" s="6"/>
      <c r="BN546" s="6"/>
      <c r="BO546" s="6"/>
      <c r="BP546" s="6"/>
      <c r="BQ546" s="6"/>
      <c r="BR546" s="6"/>
      <c r="BS546" s="6"/>
      <c r="BT546" s="6"/>
      <c r="BU546" s="6"/>
      <c r="BV546" s="6"/>
      <c r="BW546" s="6"/>
      <c r="BX546" s="6"/>
      <c r="BY546" s="6"/>
      <c r="BZ546" s="6"/>
      <c r="CA546" s="6"/>
      <c r="CB546" s="6"/>
    </row>
    <row r="547" spans="1:80" ht="34.15" customHeight="1">
      <c r="A547" s="2"/>
      <c r="B547" s="2"/>
      <c r="C547" s="2"/>
      <c r="D547" s="2"/>
      <c r="E547" s="2"/>
      <c r="F547" s="15"/>
      <c r="G547" s="2"/>
      <c r="H547" s="2"/>
      <c r="I547" s="2"/>
      <c r="J547" s="2"/>
      <c r="K547" s="2"/>
      <c r="L547" s="2"/>
      <c r="M547" s="2"/>
      <c r="N547" s="546"/>
      <c r="O547" s="2"/>
      <c r="P547" s="2"/>
      <c r="Q547" s="2"/>
      <c r="R547" s="2"/>
      <c r="S547" s="2"/>
      <c r="T547" s="2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5"/>
      <c r="AG547" s="15"/>
      <c r="AH547" s="15"/>
      <c r="AI547" s="15"/>
      <c r="AJ547" s="15"/>
      <c r="AK547" s="15"/>
      <c r="AL547" s="15"/>
      <c r="AM547" s="15"/>
      <c r="AN547" s="15"/>
      <c r="AO547" s="15"/>
      <c r="AP547" s="15"/>
      <c r="AQ547" s="15"/>
      <c r="AR547" s="15"/>
      <c r="AS547" s="15"/>
      <c r="AT547" s="15"/>
      <c r="AU547" s="15"/>
      <c r="AV547" s="15"/>
      <c r="AW547" s="15"/>
      <c r="AX547" s="15"/>
      <c r="AY547" s="6"/>
      <c r="AZ547" s="6"/>
      <c r="BA547" s="6"/>
      <c r="BB547" s="6"/>
      <c r="BC547" s="6"/>
      <c r="BD547" s="6"/>
      <c r="BE547" s="6"/>
      <c r="BF547" s="6"/>
      <c r="BG547" s="6"/>
      <c r="BH547" s="6"/>
      <c r="BI547" s="6"/>
      <c r="BJ547" s="6"/>
      <c r="BK547" s="6"/>
      <c r="BL547" s="6"/>
      <c r="BM547" s="6"/>
      <c r="BN547" s="6"/>
      <c r="BO547" s="6"/>
      <c r="BP547" s="6"/>
      <c r="BQ547" s="6"/>
      <c r="BR547" s="6"/>
      <c r="BS547" s="6"/>
      <c r="BT547" s="6"/>
      <c r="BU547" s="6"/>
      <c r="BV547" s="6"/>
      <c r="BW547" s="6"/>
      <c r="BX547" s="6"/>
      <c r="BY547" s="6"/>
      <c r="BZ547" s="6"/>
      <c r="CA547" s="6"/>
      <c r="CB547" s="6"/>
    </row>
    <row r="548" spans="1:80" ht="34.15" customHeight="1">
      <c r="A548" s="2"/>
      <c r="B548" s="2"/>
      <c r="C548" s="2"/>
      <c r="D548" s="2"/>
      <c r="E548" s="2"/>
      <c r="F548" s="15"/>
      <c r="G548" s="2"/>
      <c r="H548" s="2"/>
      <c r="I548" s="2"/>
      <c r="J548" s="2"/>
      <c r="K548" s="2"/>
      <c r="L548" s="2"/>
      <c r="M548" s="2"/>
      <c r="N548" s="546"/>
      <c r="O548" s="2"/>
      <c r="P548" s="2"/>
      <c r="Q548" s="2"/>
      <c r="R548" s="2"/>
      <c r="S548" s="2"/>
      <c r="T548" s="2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5"/>
      <c r="AG548" s="15"/>
      <c r="AH548" s="15"/>
      <c r="AI548" s="15"/>
      <c r="AJ548" s="15"/>
      <c r="AK548" s="15"/>
      <c r="AL548" s="15"/>
      <c r="AM548" s="15"/>
      <c r="AN548" s="15"/>
      <c r="AO548" s="15"/>
      <c r="AP548" s="15"/>
      <c r="AQ548" s="15"/>
      <c r="AR548" s="15"/>
      <c r="AS548" s="15"/>
      <c r="AT548" s="15"/>
      <c r="AU548" s="15"/>
      <c r="AV548" s="15"/>
      <c r="AW548" s="15"/>
      <c r="AX548" s="15"/>
      <c r="AY548" s="6"/>
      <c r="AZ548" s="6"/>
      <c r="BA548" s="6"/>
      <c r="BB548" s="6"/>
      <c r="BC548" s="6"/>
      <c r="BD548" s="6"/>
      <c r="BE548" s="6"/>
      <c r="BF548" s="6"/>
      <c r="BG548" s="6"/>
      <c r="BH548" s="6"/>
      <c r="BI548" s="6"/>
      <c r="BJ548" s="6"/>
      <c r="BK548" s="6"/>
      <c r="BL548" s="6"/>
      <c r="BM548" s="6"/>
      <c r="BN548" s="6"/>
      <c r="BO548" s="6"/>
      <c r="BP548" s="6"/>
      <c r="BQ548" s="6"/>
      <c r="BR548" s="6"/>
      <c r="BS548" s="6"/>
      <c r="BT548" s="6"/>
      <c r="BU548" s="6"/>
      <c r="BV548" s="6"/>
      <c r="BW548" s="6"/>
      <c r="BX548" s="6"/>
      <c r="BY548" s="6"/>
      <c r="BZ548" s="6"/>
      <c r="CA548" s="6"/>
      <c r="CB548" s="6"/>
    </row>
    <row r="549" spans="1:80" ht="34.15" customHeight="1">
      <c r="A549" s="2"/>
      <c r="B549" s="2"/>
      <c r="C549" s="2"/>
      <c r="D549" s="2"/>
      <c r="E549" s="2"/>
      <c r="F549" s="15"/>
      <c r="G549" s="2"/>
      <c r="H549" s="2"/>
      <c r="I549" s="2"/>
      <c r="J549" s="2"/>
      <c r="K549" s="2"/>
      <c r="L549" s="2"/>
      <c r="M549" s="2"/>
      <c r="N549" s="546"/>
      <c r="O549" s="2"/>
      <c r="P549" s="2"/>
      <c r="Q549" s="2"/>
      <c r="R549" s="2"/>
      <c r="S549" s="2"/>
      <c r="T549" s="2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5"/>
      <c r="AG549" s="15"/>
      <c r="AH549" s="15"/>
      <c r="AI549" s="15"/>
      <c r="AJ549" s="15"/>
      <c r="AK549" s="15"/>
      <c r="AL549" s="15"/>
      <c r="AM549" s="15"/>
      <c r="AN549" s="15"/>
      <c r="AO549" s="15"/>
      <c r="AP549" s="15"/>
      <c r="AQ549" s="15"/>
      <c r="AR549" s="15"/>
      <c r="AS549" s="15"/>
      <c r="AT549" s="15"/>
      <c r="AU549" s="15"/>
      <c r="AV549" s="15"/>
      <c r="AW549" s="15"/>
      <c r="AX549" s="15"/>
      <c r="AY549" s="6"/>
      <c r="AZ549" s="6"/>
      <c r="BA549" s="6"/>
      <c r="BB549" s="6"/>
      <c r="BC549" s="6"/>
      <c r="BD549" s="6"/>
      <c r="BE549" s="6"/>
      <c r="BF549" s="6"/>
      <c r="BG549" s="6"/>
      <c r="BH549" s="6"/>
      <c r="BI549" s="6"/>
      <c r="BJ549" s="6"/>
      <c r="BK549" s="6"/>
      <c r="BL549" s="6"/>
      <c r="BM549" s="6"/>
      <c r="BN549" s="6"/>
      <c r="BO549" s="6"/>
      <c r="BP549" s="6"/>
      <c r="BQ549" s="6"/>
      <c r="BR549" s="6"/>
      <c r="BS549" s="6"/>
      <c r="BT549" s="6"/>
      <c r="BU549" s="6"/>
      <c r="BV549" s="6"/>
      <c r="BW549" s="6"/>
      <c r="BX549" s="6"/>
      <c r="BY549" s="6"/>
      <c r="BZ549" s="6"/>
      <c r="CA549" s="6"/>
      <c r="CB549" s="6"/>
    </row>
    <row r="550" spans="1:80" ht="34.15" customHeight="1">
      <c r="A550" s="2"/>
      <c r="B550" s="2"/>
      <c r="C550" s="2"/>
      <c r="D550" s="2"/>
      <c r="E550" s="2"/>
      <c r="F550" s="15"/>
      <c r="G550" s="2"/>
      <c r="H550" s="2"/>
      <c r="I550" s="2"/>
      <c r="J550" s="2"/>
      <c r="K550" s="2"/>
      <c r="L550" s="2"/>
      <c r="M550" s="2"/>
      <c r="N550" s="546"/>
      <c r="O550" s="2"/>
      <c r="P550" s="2"/>
      <c r="Q550" s="2"/>
      <c r="R550" s="2"/>
      <c r="S550" s="2"/>
      <c r="T550" s="2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5"/>
      <c r="AG550" s="15"/>
      <c r="AH550" s="15"/>
      <c r="AI550" s="15"/>
      <c r="AJ550" s="15"/>
      <c r="AK550" s="15"/>
      <c r="AL550" s="15"/>
      <c r="AM550" s="15"/>
      <c r="AN550" s="15"/>
      <c r="AO550" s="15"/>
      <c r="AP550" s="15"/>
      <c r="AQ550" s="15"/>
      <c r="AR550" s="15"/>
      <c r="AS550" s="15"/>
      <c r="AT550" s="15"/>
      <c r="AU550" s="15"/>
      <c r="AV550" s="15"/>
      <c r="AW550" s="15"/>
      <c r="AX550" s="15"/>
      <c r="AY550" s="6"/>
      <c r="AZ550" s="6"/>
      <c r="BA550" s="6"/>
      <c r="BB550" s="6"/>
      <c r="BC550" s="6"/>
      <c r="BD550" s="6"/>
      <c r="BE550" s="6"/>
      <c r="BF550" s="6"/>
      <c r="BG550" s="6"/>
      <c r="BH550" s="6"/>
      <c r="BI550" s="6"/>
      <c r="BJ550" s="6"/>
      <c r="BK550" s="6"/>
      <c r="BL550" s="6"/>
      <c r="BM550" s="6"/>
      <c r="BN550" s="6"/>
      <c r="BO550" s="6"/>
      <c r="BP550" s="6"/>
      <c r="BQ550" s="6"/>
      <c r="BR550" s="6"/>
      <c r="BS550" s="6"/>
      <c r="BT550" s="6"/>
      <c r="BU550" s="6"/>
      <c r="BV550" s="6"/>
      <c r="BW550" s="6"/>
      <c r="BX550" s="6"/>
      <c r="BY550" s="6"/>
      <c r="BZ550" s="6"/>
      <c r="CA550" s="6"/>
      <c r="CB550" s="6"/>
    </row>
    <row r="551" spans="1:80" ht="34.15" customHeight="1">
      <c r="A551" s="2"/>
      <c r="B551" s="2"/>
      <c r="C551" s="2"/>
      <c r="D551" s="2"/>
      <c r="E551" s="2"/>
      <c r="F551" s="15"/>
      <c r="G551" s="2"/>
      <c r="H551" s="2"/>
      <c r="I551" s="2"/>
      <c r="J551" s="2"/>
      <c r="K551" s="2"/>
      <c r="L551" s="2"/>
      <c r="M551" s="2"/>
      <c r="N551" s="546"/>
      <c r="O551" s="2"/>
      <c r="P551" s="2"/>
      <c r="Q551" s="2"/>
      <c r="R551" s="2"/>
      <c r="S551" s="2"/>
      <c r="T551" s="2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5"/>
      <c r="AG551" s="15"/>
      <c r="AH551" s="15"/>
      <c r="AI551" s="15"/>
      <c r="AJ551" s="15"/>
      <c r="AK551" s="15"/>
      <c r="AL551" s="15"/>
      <c r="AM551" s="15"/>
      <c r="AN551" s="15"/>
      <c r="AO551" s="15"/>
      <c r="AP551" s="15"/>
      <c r="AQ551" s="15"/>
      <c r="AR551" s="15"/>
      <c r="AS551" s="15"/>
      <c r="AT551" s="15"/>
      <c r="AU551" s="15"/>
      <c r="AV551" s="15"/>
      <c r="AW551" s="15"/>
      <c r="AX551" s="15"/>
      <c r="AY551" s="6"/>
      <c r="AZ551" s="6"/>
      <c r="BA551" s="6"/>
      <c r="BB551" s="6"/>
      <c r="BC551" s="6"/>
      <c r="BD551" s="6"/>
      <c r="BE551" s="6"/>
      <c r="BF551" s="6"/>
      <c r="BG551" s="6"/>
      <c r="BH551" s="6"/>
      <c r="BI551" s="6"/>
      <c r="BJ551" s="6"/>
      <c r="BK551" s="6"/>
      <c r="BL551" s="6"/>
      <c r="BM551" s="6"/>
      <c r="BN551" s="6"/>
      <c r="BO551" s="6"/>
      <c r="BP551" s="6"/>
      <c r="BQ551" s="6"/>
      <c r="BR551" s="6"/>
      <c r="BS551" s="6"/>
      <c r="BT551" s="6"/>
      <c r="BU551" s="6"/>
      <c r="BV551" s="6"/>
      <c r="BW551" s="6"/>
      <c r="BX551" s="6"/>
      <c r="BY551" s="6"/>
      <c r="BZ551" s="6"/>
      <c r="CA551" s="6"/>
      <c r="CB551" s="6"/>
    </row>
    <row r="552" spans="1:80" ht="34.15" customHeight="1">
      <c r="A552" s="2"/>
      <c r="B552" s="2"/>
      <c r="C552" s="2"/>
      <c r="D552" s="2"/>
      <c r="E552" s="2"/>
      <c r="F552" s="15"/>
      <c r="G552" s="2"/>
      <c r="H552" s="2"/>
      <c r="I552" s="2"/>
      <c r="J552" s="2"/>
      <c r="K552" s="2"/>
      <c r="L552" s="2"/>
      <c r="M552" s="2"/>
      <c r="N552" s="546"/>
      <c r="O552" s="2"/>
      <c r="P552" s="2"/>
      <c r="Q552" s="2"/>
      <c r="R552" s="2"/>
      <c r="S552" s="2"/>
      <c r="T552" s="2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5"/>
      <c r="AG552" s="15"/>
      <c r="AH552" s="15"/>
      <c r="AI552" s="15"/>
      <c r="AJ552" s="15"/>
      <c r="AK552" s="15"/>
      <c r="AL552" s="15"/>
      <c r="AM552" s="15"/>
      <c r="AN552" s="15"/>
      <c r="AO552" s="15"/>
      <c r="AP552" s="15"/>
      <c r="AQ552" s="15"/>
      <c r="AR552" s="15"/>
      <c r="AS552" s="15"/>
      <c r="AT552" s="15"/>
      <c r="AU552" s="15"/>
      <c r="AV552" s="15"/>
      <c r="AW552" s="15"/>
      <c r="AX552" s="15"/>
      <c r="AY552" s="6"/>
      <c r="AZ552" s="6"/>
      <c r="BA552" s="6"/>
      <c r="BB552" s="6"/>
      <c r="BC552" s="6"/>
      <c r="BD552" s="6"/>
      <c r="BE552" s="6"/>
      <c r="BF552" s="6"/>
      <c r="BG552" s="6"/>
      <c r="BH552" s="6"/>
      <c r="BI552" s="6"/>
      <c r="BJ552" s="6"/>
      <c r="BK552" s="6"/>
      <c r="BL552" s="6"/>
      <c r="BM552" s="6"/>
      <c r="BN552" s="6"/>
      <c r="BO552" s="6"/>
      <c r="BP552" s="6"/>
      <c r="BQ552" s="6"/>
      <c r="BR552" s="6"/>
      <c r="BS552" s="6"/>
      <c r="BT552" s="6"/>
      <c r="BU552" s="6"/>
      <c r="BV552" s="6"/>
      <c r="BW552" s="6"/>
      <c r="BX552" s="6"/>
      <c r="BY552" s="6"/>
      <c r="BZ552" s="6"/>
      <c r="CA552" s="6"/>
      <c r="CB552" s="6"/>
    </row>
    <row r="553" spans="1:80" ht="34.15" customHeight="1">
      <c r="A553" s="2"/>
      <c r="B553" s="2"/>
      <c r="C553" s="2"/>
      <c r="D553" s="2"/>
      <c r="E553" s="2"/>
      <c r="F553" s="15"/>
      <c r="G553" s="2"/>
      <c r="H553" s="2"/>
      <c r="I553" s="2"/>
      <c r="J553" s="2"/>
      <c r="K553" s="2"/>
      <c r="L553" s="2"/>
      <c r="M553" s="2"/>
      <c r="N553" s="546"/>
      <c r="O553" s="2"/>
      <c r="P553" s="2"/>
      <c r="Q553" s="2"/>
      <c r="R553" s="2"/>
      <c r="S553" s="2"/>
      <c r="T553" s="2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5"/>
      <c r="AG553" s="15"/>
      <c r="AH553" s="15"/>
      <c r="AI553" s="15"/>
      <c r="AJ553" s="15"/>
      <c r="AK553" s="15"/>
      <c r="AL553" s="15"/>
      <c r="AM553" s="15"/>
      <c r="AN553" s="15"/>
      <c r="AO553" s="15"/>
      <c r="AP553" s="15"/>
      <c r="AQ553" s="15"/>
      <c r="AR553" s="15"/>
      <c r="AS553" s="15"/>
      <c r="AT553" s="15"/>
      <c r="AU553" s="15"/>
      <c r="AV553" s="15"/>
      <c r="AW553" s="15"/>
      <c r="AX553" s="15"/>
      <c r="AY553" s="6"/>
      <c r="AZ553" s="6"/>
      <c r="BA553" s="6"/>
      <c r="BB553" s="6"/>
      <c r="BC553" s="6"/>
      <c r="BD553" s="6"/>
      <c r="BE553" s="6"/>
      <c r="BF553" s="6"/>
      <c r="BG553" s="6"/>
      <c r="BH553" s="6"/>
      <c r="BI553" s="6"/>
      <c r="BJ553" s="6"/>
      <c r="BK553" s="6"/>
      <c r="BL553" s="6"/>
      <c r="BM553" s="6"/>
      <c r="BN553" s="6"/>
      <c r="BO553" s="6"/>
      <c r="BP553" s="6"/>
      <c r="BQ553" s="6"/>
      <c r="BR553" s="6"/>
      <c r="BS553" s="6"/>
      <c r="BT553" s="6"/>
      <c r="BU553" s="6"/>
      <c r="BV553" s="6"/>
      <c r="BW553" s="6"/>
      <c r="BX553" s="6"/>
      <c r="BY553" s="6"/>
      <c r="BZ553" s="6"/>
      <c r="CA553" s="6"/>
      <c r="CB553" s="6"/>
    </row>
    <row r="554" spans="1:80" ht="34.15" customHeight="1">
      <c r="A554" s="2"/>
      <c r="B554" s="2"/>
      <c r="C554" s="2"/>
      <c r="D554" s="2"/>
      <c r="E554" s="2"/>
      <c r="F554" s="15"/>
      <c r="G554" s="2"/>
      <c r="H554" s="2"/>
      <c r="I554" s="2"/>
      <c r="J554" s="2"/>
      <c r="K554" s="2"/>
      <c r="L554" s="2"/>
      <c r="M554" s="2"/>
      <c r="N554" s="546"/>
      <c r="O554" s="2"/>
      <c r="P554" s="2"/>
      <c r="Q554" s="2"/>
      <c r="R554" s="2"/>
      <c r="S554" s="2"/>
      <c r="T554" s="2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5"/>
      <c r="AG554" s="15"/>
      <c r="AH554" s="15"/>
      <c r="AI554" s="15"/>
      <c r="AJ554" s="15"/>
      <c r="AK554" s="15"/>
      <c r="AL554" s="15"/>
      <c r="AM554" s="15"/>
      <c r="AN554" s="15"/>
      <c r="AO554" s="15"/>
      <c r="AP554" s="15"/>
      <c r="AQ554" s="15"/>
      <c r="AR554" s="15"/>
      <c r="AS554" s="15"/>
      <c r="AT554" s="15"/>
      <c r="AU554" s="15"/>
      <c r="AV554" s="15"/>
      <c r="AW554" s="15"/>
      <c r="AX554" s="15"/>
      <c r="AY554" s="6"/>
      <c r="AZ554" s="6"/>
      <c r="BA554" s="6"/>
      <c r="BB554" s="6"/>
      <c r="BC554" s="6"/>
      <c r="BD554" s="6"/>
      <c r="BE554" s="6"/>
      <c r="BF554" s="6"/>
      <c r="BG554" s="6"/>
      <c r="BH554" s="6"/>
      <c r="BI554" s="6"/>
      <c r="BJ554" s="6"/>
      <c r="BK554" s="6"/>
      <c r="BL554" s="6"/>
      <c r="BM554" s="6"/>
      <c r="BN554" s="6"/>
      <c r="BO554" s="6"/>
      <c r="BP554" s="6"/>
      <c r="BQ554" s="6"/>
      <c r="BR554" s="6"/>
      <c r="BS554" s="6"/>
      <c r="BT554" s="6"/>
      <c r="BU554" s="6"/>
      <c r="BV554" s="6"/>
      <c r="BW554" s="6"/>
      <c r="BX554" s="6"/>
      <c r="BY554" s="6"/>
      <c r="BZ554" s="6"/>
      <c r="CA554" s="6"/>
      <c r="CB554" s="6"/>
    </row>
    <row r="555" spans="1:80" ht="34.15" customHeight="1">
      <c r="A555" s="2"/>
      <c r="B555" s="2"/>
      <c r="C555" s="2"/>
      <c r="D555" s="2"/>
      <c r="E555" s="2"/>
      <c r="F555" s="15"/>
      <c r="G555" s="2"/>
      <c r="H555" s="2"/>
      <c r="I555" s="2"/>
      <c r="J555" s="2"/>
      <c r="K555" s="2"/>
      <c r="L555" s="2"/>
      <c r="M555" s="2"/>
      <c r="N555" s="546"/>
      <c r="O555" s="2"/>
      <c r="P555" s="2"/>
      <c r="Q555" s="2"/>
      <c r="R555" s="2"/>
      <c r="S555" s="2"/>
      <c r="T555" s="2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5"/>
      <c r="AG555" s="15"/>
      <c r="AH555" s="15"/>
      <c r="AI555" s="15"/>
      <c r="AJ555" s="15"/>
      <c r="AK555" s="15"/>
      <c r="AL555" s="15"/>
      <c r="AM555" s="15"/>
      <c r="AN555" s="15"/>
      <c r="AO555" s="15"/>
      <c r="AP555" s="15"/>
      <c r="AQ555" s="15"/>
      <c r="AR555" s="15"/>
      <c r="AS555" s="15"/>
      <c r="AT555" s="15"/>
      <c r="AU555" s="15"/>
      <c r="AV555" s="15"/>
      <c r="AW555" s="15"/>
      <c r="AX555" s="15"/>
      <c r="AY555" s="6"/>
      <c r="AZ555" s="6"/>
      <c r="BA555" s="6"/>
      <c r="BB555" s="6"/>
      <c r="BC555" s="6"/>
      <c r="BD555" s="6"/>
      <c r="BE555" s="6"/>
      <c r="BF555" s="6"/>
      <c r="BG555" s="6"/>
      <c r="BH555" s="6"/>
      <c r="BI555" s="6"/>
      <c r="BJ555" s="6"/>
      <c r="BK555" s="6"/>
      <c r="BL555" s="6"/>
      <c r="BM555" s="6"/>
      <c r="BN555" s="6"/>
      <c r="BO555" s="6"/>
      <c r="BP555" s="6"/>
      <c r="BQ555" s="6"/>
      <c r="BR555" s="6"/>
      <c r="BS555" s="6"/>
      <c r="BT555" s="6"/>
      <c r="BU555" s="6"/>
      <c r="BV555" s="6"/>
      <c r="BW555" s="6"/>
      <c r="BX555" s="6"/>
      <c r="BY555" s="6"/>
      <c r="BZ555" s="6"/>
      <c r="CA555" s="6"/>
      <c r="CB555" s="6"/>
    </row>
    <row r="556" spans="1:80" ht="34.15" customHeight="1">
      <c r="A556" s="2"/>
      <c r="B556" s="2"/>
      <c r="C556" s="2"/>
      <c r="D556" s="2"/>
      <c r="E556" s="2"/>
      <c r="F556" s="15"/>
      <c r="G556" s="2"/>
      <c r="H556" s="2"/>
      <c r="I556" s="2"/>
      <c r="J556" s="2"/>
      <c r="K556" s="2"/>
      <c r="L556" s="2"/>
      <c r="M556" s="2"/>
      <c r="N556" s="546"/>
      <c r="O556" s="2"/>
      <c r="P556" s="2"/>
      <c r="Q556" s="2"/>
      <c r="R556" s="2"/>
      <c r="S556" s="2"/>
      <c r="T556" s="2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5"/>
      <c r="AG556" s="15"/>
      <c r="AH556" s="15"/>
      <c r="AI556" s="15"/>
      <c r="AJ556" s="15"/>
      <c r="AK556" s="15"/>
      <c r="AL556" s="15"/>
      <c r="AM556" s="15"/>
      <c r="AN556" s="15"/>
      <c r="AO556" s="15"/>
      <c r="AP556" s="15"/>
      <c r="AQ556" s="15"/>
      <c r="AR556" s="15"/>
      <c r="AS556" s="15"/>
      <c r="AT556" s="15"/>
      <c r="AU556" s="15"/>
      <c r="AV556" s="15"/>
      <c r="AW556" s="15"/>
      <c r="AX556" s="15"/>
      <c r="AY556" s="6"/>
      <c r="AZ556" s="6"/>
      <c r="BA556" s="6"/>
      <c r="BB556" s="6"/>
      <c r="BC556" s="6"/>
      <c r="BD556" s="6"/>
      <c r="BE556" s="6"/>
      <c r="BF556" s="6"/>
      <c r="BG556" s="6"/>
      <c r="BH556" s="6"/>
      <c r="BI556" s="6"/>
      <c r="BJ556" s="6"/>
      <c r="BK556" s="6"/>
      <c r="BL556" s="6"/>
      <c r="BM556" s="6"/>
      <c r="BN556" s="6"/>
      <c r="BO556" s="6"/>
      <c r="BP556" s="6"/>
      <c r="BQ556" s="6"/>
      <c r="BR556" s="6"/>
      <c r="BS556" s="6"/>
      <c r="BT556" s="6"/>
      <c r="BU556" s="6"/>
      <c r="BV556" s="6"/>
      <c r="BW556" s="6"/>
      <c r="BX556" s="6"/>
      <c r="BY556" s="6"/>
      <c r="BZ556" s="6"/>
      <c r="CA556" s="6"/>
      <c r="CB556" s="6"/>
    </row>
    <row r="557" spans="1:80" ht="34.15" customHeight="1">
      <c r="A557" s="2"/>
      <c r="B557" s="2"/>
      <c r="C557" s="2"/>
      <c r="D557" s="2"/>
      <c r="E557" s="2"/>
      <c r="F557" s="15"/>
      <c r="G557" s="2"/>
      <c r="H557" s="2"/>
      <c r="I557" s="2"/>
      <c r="J557" s="2"/>
      <c r="K557" s="2"/>
      <c r="L557" s="2"/>
      <c r="M557" s="2"/>
      <c r="N557" s="546"/>
      <c r="O557" s="2"/>
      <c r="P557" s="2"/>
      <c r="Q557" s="2"/>
      <c r="R557" s="2"/>
      <c r="S557" s="2"/>
      <c r="T557" s="2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5"/>
      <c r="AG557" s="15"/>
      <c r="AH557" s="15"/>
      <c r="AI557" s="15"/>
      <c r="AJ557" s="15"/>
      <c r="AK557" s="15"/>
      <c r="AL557" s="15"/>
      <c r="AM557" s="15"/>
      <c r="AN557" s="15"/>
      <c r="AO557" s="15"/>
      <c r="AP557" s="15"/>
      <c r="AQ557" s="15"/>
      <c r="AR557" s="15"/>
      <c r="AS557" s="15"/>
      <c r="AT557" s="15"/>
      <c r="AU557" s="15"/>
      <c r="AV557" s="15"/>
      <c r="AW557" s="15"/>
      <c r="AX557" s="15"/>
      <c r="AY557" s="6"/>
      <c r="AZ557" s="6"/>
      <c r="BA557" s="6"/>
      <c r="BB557" s="6"/>
      <c r="BC557" s="6"/>
      <c r="BD557" s="6"/>
      <c r="BE557" s="6"/>
      <c r="BF557" s="6"/>
      <c r="BG557" s="6"/>
      <c r="BH557" s="6"/>
      <c r="BI557" s="6"/>
      <c r="BJ557" s="6"/>
      <c r="BK557" s="6"/>
      <c r="BL557" s="6"/>
      <c r="BM557" s="6"/>
      <c r="BN557" s="6"/>
      <c r="BO557" s="6"/>
      <c r="BP557" s="6"/>
      <c r="BQ557" s="6"/>
      <c r="BR557" s="6"/>
      <c r="BS557" s="6"/>
      <c r="BT557" s="6"/>
      <c r="BU557" s="6"/>
      <c r="BV557" s="6"/>
      <c r="BW557" s="6"/>
      <c r="BX557" s="6"/>
      <c r="BY557" s="6"/>
      <c r="BZ557" s="6"/>
      <c r="CA557" s="6"/>
      <c r="CB557" s="6"/>
    </row>
    <row r="558" spans="1:80" ht="34.15" customHeight="1">
      <c r="A558" s="2"/>
      <c r="B558" s="2"/>
      <c r="C558" s="2"/>
      <c r="D558" s="2"/>
      <c r="E558" s="2"/>
      <c r="F558" s="15"/>
      <c r="G558" s="2"/>
      <c r="H558" s="2"/>
      <c r="I558" s="2"/>
      <c r="J558" s="2"/>
      <c r="K558" s="2"/>
      <c r="L558" s="2"/>
      <c r="M558" s="2"/>
      <c r="N558" s="546"/>
      <c r="O558" s="2"/>
      <c r="P558" s="2"/>
      <c r="Q558" s="2"/>
      <c r="R558" s="2"/>
      <c r="S558" s="2"/>
      <c r="T558" s="2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5"/>
      <c r="AG558" s="15"/>
      <c r="AH558" s="15"/>
      <c r="AI558" s="15"/>
      <c r="AJ558" s="15"/>
      <c r="AK558" s="15"/>
      <c r="AL558" s="15"/>
      <c r="AM558" s="15"/>
      <c r="AN558" s="15"/>
      <c r="AO558" s="15"/>
      <c r="AP558" s="15"/>
      <c r="AQ558" s="15"/>
      <c r="AR558" s="15"/>
      <c r="AS558" s="15"/>
      <c r="AT558" s="15"/>
      <c r="AU558" s="15"/>
      <c r="AV558" s="15"/>
      <c r="AW558" s="15"/>
      <c r="AX558" s="15"/>
      <c r="AY558" s="6"/>
      <c r="AZ558" s="6"/>
      <c r="BA558" s="6"/>
      <c r="BB558" s="6"/>
      <c r="BC558" s="6"/>
      <c r="BD558" s="6"/>
      <c r="BE558" s="6"/>
      <c r="BF558" s="6"/>
      <c r="BG558" s="6"/>
      <c r="BH558" s="6"/>
      <c r="BI558" s="6"/>
      <c r="BJ558" s="6"/>
      <c r="BK558" s="6"/>
      <c r="BL558" s="6"/>
      <c r="BM558" s="6"/>
      <c r="BN558" s="6"/>
      <c r="BO558" s="6"/>
      <c r="BP558" s="6"/>
      <c r="BQ558" s="6"/>
      <c r="BR558" s="6"/>
      <c r="BS558" s="6"/>
      <c r="BT558" s="6"/>
      <c r="BU558" s="6"/>
      <c r="BV558" s="6"/>
      <c r="BW558" s="6"/>
      <c r="BX558" s="6"/>
      <c r="BY558" s="6"/>
      <c r="BZ558" s="6"/>
      <c r="CA558" s="6"/>
      <c r="CB558" s="6"/>
    </row>
    <row r="559" spans="1:80" ht="34.15" customHeight="1">
      <c r="A559" s="2"/>
      <c r="B559" s="2"/>
      <c r="C559" s="2"/>
      <c r="D559" s="2"/>
      <c r="E559" s="2"/>
      <c r="F559" s="15"/>
      <c r="G559" s="2"/>
      <c r="H559" s="2"/>
      <c r="I559" s="2"/>
      <c r="J559" s="2"/>
      <c r="K559" s="2"/>
      <c r="L559" s="2"/>
      <c r="M559" s="2"/>
      <c r="N559" s="546"/>
      <c r="O559" s="2"/>
      <c r="P559" s="2"/>
      <c r="Q559" s="2"/>
      <c r="R559" s="2"/>
      <c r="S559" s="2"/>
      <c r="T559" s="2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5"/>
      <c r="AG559" s="15"/>
      <c r="AH559" s="15"/>
      <c r="AI559" s="15"/>
      <c r="AJ559" s="15"/>
      <c r="AK559" s="15"/>
      <c r="AL559" s="15"/>
      <c r="AM559" s="15"/>
      <c r="AN559" s="15"/>
      <c r="AO559" s="15"/>
      <c r="AP559" s="15"/>
      <c r="AQ559" s="15"/>
      <c r="AR559" s="15"/>
      <c r="AS559" s="15"/>
      <c r="AT559" s="15"/>
      <c r="AU559" s="15"/>
      <c r="AV559" s="15"/>
      <c r="AW559" s="15"/>
      <c r="AX559" s="15"/>
      <c r="AY559" s="6"/>
      <c r="AZ559" s="6"/>
      <c r="BA559" s="6"/>
      <c r="BB559" s="6"/>
      <c r="BC559" s="6"/>
      <c r="BD559" s="6"/>
      <c r="BE559" s="6"/>
      <c r="BF559" s="6"/>
      <c r="BG559" s="6"/>
      <c r="BH559" s="6"/>
      <c r="BI559" s="6"/>
      <c r="BJ559" s="6"/>
      <c r="BK559" s="6"/>
      <c r="BL559" s="6"/>
      <c r="BM559" s="6"/>
      <c r="BN559" s="6"/>
      <c r="BO559" s="6"/>
      <c r="BP559" s="6"/>
      <c r="BQ559" s="6"/>
      <c r="BR559" s="6"/>
      <c r="BS559" s="6"/>
      <c r="BT559" s="6"/>
      <c r="BU559" s="6"/>
      <c r="BV559" s="6"/>
      <c r="BW559" s="6"/>
      <c r="BX559" s="6"/>
      <c r="BY559" s="6"/>
      <c r="BZ559" s="6"/>
      <c r="CA559" s="6"/>
      <c r="CB559" s="6"/>
    </row>
    <row r="560" spans="1:80" ht="34.15" customHeight="1">
      <c r="A560" s="2"/>
      <c r="B560" s="2"/>
      <c r="C560" s="2"/>
      <c r="D560" s="2"/>
      <c r="E560" s="2"/>
      <c r="F560" s="15"/>
      <c r="G560" s="2"/>
      <c r="H560" s="2"/>
      <c r="I560" s="2"/>
      <c r="J560" s="2"/>
      <c r="K560" s="2"/>
      <c r="L560" s="2"/>
      <c r="M560" s="2"/>
      <c r="N560" s="546"/>
      <c r="O560" s="2"/>
      <c r="P560" s="2"/>
      <c r="Q560" s="2"/>
      <c r="R560" s="2"/>
      <c r="S560" s="2"/>
      <c r="T560" s="2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5"/>
      <c r="AG560" s="15"/>
      <c r="AH560" s="15"/>
      <c r="AI560" s="15"/>
      <c r="AJ560" s="15"/>
      <c r="AK560" s="15"/>
      <c r="AL560" s="15"/>
      <c r="AM560" s="15"/>
      <c r="AN560" s="15"/>
      <c r="AO560" s="15"/>
      <c r="AP560" s="15"/>
      <c r="AQ560" s="15"/>
      <c r="AR560" s="15"/>
      <c r="AS560" s="15"/>
      <c r="AT560" s="15"/>
      <c r="AU560" s="15"/>
      <c r="AV560" s="15"/>
      <c r="AW560" s="15"/>
      <c r="AX560" s="15"/>
      <c r="AY560" s="6"/>
      <c r="AZ560" s="6"/>
      <c r="BA560" s="6"/>
      <c r="BB560" s="6"/>
      <c r="BC560" s="6"/>
      <c r="BD560" s="6"/>
      <c r="BE560" s="6"/>
      <c r="BF560" s="6"/>
      <c r="BG560" s="6"/>
      <c r="BH560" s="6"/>
      <c r="BI560" s="6"/>
      <c r="BJ560" s="6"/>
      <c r="BK560" s="6"/>
      <c r="BL560" s="6"/>
      <c r="BM560" s="6"/>
      <c r="BN560" s="6"/>
      <c r="BO560" s="6"/>
      <c r="BP560" s="6"/>
      <c r="BQ560" s="6"/>
      <c r="BR560" s="6"/>
      <c r="BS560" s="6"/>
      <c r="BT560" s="6"/>
      <c r="BU560" s="6"/>
      <c r="BV560" s="6"/>
      <c r="BW560" s="6"/>
      <c r="BX560" s="6"/>
      <c r="BY560" s="6"/>
      <c r="BZ560" s="6"/>
      <c r="CA560" s="6"/>
      <c r="CB560" s="6"/>
    </row>
    <row r="561" spans="1:80" ht="34.15" customHeight="1">
      <c r="A561" s="2"/>
      <c r="B561" s="2"/>
      <c r="C561" s="2"/>
      <c r="D561" s="2"/>
      <c r="E561" s="2"/>
      <c r="F561" s="15"/>
      <c r="G561" s="2"/>
      <c r="H561" s="2"/>
      <c r="I561" s="2"/>
      <c r="J561" s="2"/>
      <c r="K561" s="2"/>
      <c r="L561" s="2"/>
      <c r="M561" s="2"/>
      <c r="N561" s="546"/>
      <c r="O561" s="2"/>
      <c r="P561" s="2"/>
      <c r="Q561" s="2"/>
      <c r="R561" s="2"/>
      <c r="S561" s="2"/>
      <c r="T561" s="2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5"/>
      <c r="AG561" s="15"/>
      <c r="AH561" s="15"/>
      <c r="AI561" s="15"/>
      <c r="AJ561" s="15"/>
      <c r="AK561" s="15"/>
      <c r="AL561" s="15"/>
      <c r="AM561" s="15"/>
      <c r="AN561" s="15"/>
      <c r="AO561" s="15"/>
      <c r="AP561" s="15"/>
      <c r="AQ561" s="15"/>
      <c r="AR561" s="15"/>
      <c r="AS561" s="15"/>
      <c r="AT561" s="15"/>
      <c r="AU561" s="15"/>
      <c r="AV561" s="15"/>
      <c r="AW561" s="15"/>
      <c r="AX561" s="15"/>
      <c r="AY561" s="6"/>
      <c r="AZ561" s="6"/>
      <c r="BA561" s="6"/>
      <c r="BB561" s="6"/>
      <c r="BC561" s="6"/>
      <c r="BD561" s="6"/>
      <c r="BE561" s="6"/>
      <c r="BF561" s="6"/>
      <c r="BG561" s="6"/>
      <c r="BH561" s="6"/>
      <c r="BI561" s="6"/>
      <c r="BJ561" s="6"/>
      <c r="BK561" s="6"/>
      <c r="BL561" s="6"/>
      <c r="BM561" s="6"/>
      <c r="BN561" s="6"/>
      <c r="BO561" s="6"/>
      <c r="BP561" s="6"/>
      <c r="BQ561" s="6"/>
      <c r="BR561" s="6"/>
      <c r="BS561" s="6"/>
      <c r="BT561" s="6"/>
      <c r="BU561" s="6"/>
      <c r="BV561" s="6"/>
      <c r="BW561" s="6"/>
      <c r="BX561" s="6"/>
      <c r="BY561" s="6"/>
      <c r="BZ561" s="6"/>
      <c r="CA561" s="6"/>
      <c r="CB561" s="6"/>
    </row>
    <row r="562" spans="1:80" ht="34.15" customHeight="1">
      <c r="A562" s="2"/>
      <c r="B562" s="2"/>
      <c r="C562" s="2"/>
      <c r="D562" s="2"/>
      <c r="E562" s="2"/>
      <c r="F562" s="15"/>
      <c r="G562" s="2"/>
      <c r="H562" s="2"/>
      <c r="I562" s="2"/>
      <c r="J562" s="2"/>
      <c r="K562" s="2"/>
      <c r="L562" s="2"/>
      <c r="M562" s="2"/>
      <c r="N562" s="546"/>
      <c r="O562" s="2"/>
      <c r="P562" s="2"/>
      <c r="Q562" s="2"/>
      <c r="R562" s="2"/>
      <c r="S562" s="2"/>
      <c r="T562" s="2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5"/>
      <c r="AG562" s="15"/>
      <c r="AH562" s="15"/>
      <c r="AI562" s="15"/>
      <c r="AJ562" s="15"/>
      <c r="AK562" s="15"/>
      <c r="AL562" s="15"/>
      <c r="AM562" s="15"/>
      <c r="AN562" s="15"/>
      <c r="AO562" s="15"/>
      <c r="AP562" s="15"/>
      <c r="AQ562" s="15"/>
      <c r="AR562" s="15"/>
      <c r="AS562" s="15"/>
      <c r="AT562" s="15"/>
      <c r="AU562" s="15"/>
      <c r="AV562" s="15"/>
      <c r="AW562" s="15"/>
      <c r="AX562" s="15"/>
      <c r="AY562" s="6"/>
      <c r="AZ562" s="6"/>
      <c r="BA562" s="6"/>
      <c r="BB562" s="6"/>
      <c r="BC562" s="6"/>
      <c r="BD562" s="6"/>
      <c r="BE562" s="6"/>
      <c r="BF562" s="6"/>
      <c r="BG562" s="6"/>
      <c r="BH562" s="6"/>
      <c r="BI562" s="6"/>
      <c r="BJ562" s="6"/>
      <c r="BK562" s="6"/>
      <c r="BL562" s="6"/>
      <c r="BM562" s="6"/>
      <c r="BN562" s="6"/>
      <c r="BO562" s="6"/>
      <c r="BP562" s="6"/>
      <c r="BQ562" s="6"/>
      <c r="BR562" s="6"/>
      <c r="BS562" s="6"/>
      <c r="BT562" s="6"/>
      <c r="BU562" s="6"/>
      <c r="BV562" s="6"/>
      <c r="BW562" s="6"/>
      <c r="BX562" s="6"/>
      <c r="BY562" s="6"/>
      <c r="BZ562" s="6"/>
      <c r="CA562" s="6"/>
      <c r="CB562" s="6"/>
    </row>
    <row r="563" spans="1:80" ht="34.15" customHeight="1">
      <c r="A563" s="2"/>
      <c r="B563" s="2"/>
      <c r="C563" s="2"/>
      <c r="D563" s="2"/>
      <c r="E563" s="2"/>
      <c r="F563" s="15"/>
      <c r="G563" s="2"/>
      <c r="H563" s="2"/>
      <c r="I563" s="2"/>
      <c r="J563" s="2"/>
      <c r="K563" s="2"/>
      <c r="L563" s="2"/>
      <c r="M563" s="2"/>
      <c r="N563" s="546"/>
      <c r="O563" s="2"/>
      <c r="P563" s="2"/>
      <c r="Q563" s="2"/>
      <c r="R563" s="2"/>
      <c r="S563" s="2"/>
      <c r="T563" s="2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5"/>
      <c r="AG563" s="15"/>
      <c r="AH563" s="15"/>
      <c r="AI563" s="15"/>
      <c r="AJ563" s="15"/>
      <c r="AK563" s="15"/>
      <c r="AL563" s="15"/>
      <c r="AM563" s="15"/>
      <c r="AN563" s="15"/>
      <c r="AO563" s="15"/>
      <c r="AP563" s="15"/>
      <c r="AQ563" s="15"/>
      <c r="AR563" s="15"/>
      <c r="AS563" s="15"/>
      <c r="AT563" s="15"/>
      <c r="AU563" s="15"/>
      <c r="AV563" s="15"/>
      <c r="AW563" s="15"/>
      <c r="AX563" s="15"/>
      <c r="AY563" s="6"/>
      <c r="AZ563" s="6"/>
      <c r="BA563" s="6"/>
      <c r="BB563" s="6"/>
      <c r="BC563" s="6"/>
      <c r="BD563" s="6"/>
      <c r="BE563" s="6"/>
      <c r="BF563" s="6"/>
      <c r="BG563" s="6"/>
      <c r="BH563" s="6"/>
      <c r="BI563" s="6"/>
      <c r="BJ563" s="6"/>
      <c r="BK563" s="6"/>
      <c r="BL563" s="6"/>
      <c r="BM563" s="6"/>
      <c r="BN563" s="6"/>
      <c r="BO563" s="6"/>
      <c r="BP563" s="6"/>
      <c r="BQ563" s="6"/>
      <c r="BR563" s="6"/>
      <c r="BS563" s="6"/>
      <c r="BT563" s="6"/>
      <c r="BU563" s="6"/>
      <c r="BV563" s="6"/>
      <c r="BW563" s="6"/>
      <c r="BX563" s="6"/>
      <c r="BY563" s="6"/>
      <c r="BZ563" s="6"/>
      <c r="CA563" s="6"/>
      <c r="CB563" s="6"/>
    </row>
    <row r="564" spans="1:80" ht="34.15" customHeight="1">
      <c r="A564" s="2"/>
      <c r="B564" s="2"/>
      <c r="C564" s="2"/>
      <c r="D564" s="2"/>
      <c r="E564" s="2"/>
      <c r="F564" s="15"/>
      <c r="G564" s="2"/>
      <c r="H564" s="2"/>
      <c r="I564" s="2"/>
      <c r="J564" s="2"/>
      <c r="K564" s="2"/>
      <c r="L564" s="2"/>
      <c r="M564" s="2"/>
      <c r="N564" s="546"/>
      <c r="O564" s="2"/>
      <c r="P564" s="2"/>
      <c r="Q564" s="2"/>
      <c r="R564" s="2"/>
      <c r="S564" s="2"/>
      <c r="T564" s="2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5"/>
      <c r="AG564" s="15"/>
      <c r="AH564" s="15"/>
      <c r="AI564" s="15"/>
      <c r="AJ564" s="15"/>
      <c r="AK564" s="15"/>
      <c r="AL564" s="15"/>
      <c r="AM564" s="15"/>
      <c r="AN564" s="15"/>
      <c r="AO564" s="15"/>
      <c r="AP564" s="15"/>
      <c r="AQ564" s="15"/>
      <c r="AR564" s="15"/>
      <c r="AS564" s="15"/>
      <c r="AT564" s="15"/>
      <c r="AU564" s="15"/>
      <c r="AV564" s="15"/>
      <c r="AW564" s="15"/>
      <c r="AX564" s="15"/>
      <c r="AY564" s="6"/>
      <c r="AZ564" s="6"/>
      <c r="BA564" s="6"/>
      <c r="BB564" s="6"/>
      <c r="BC564" s="6"/>
      <c r="BD564" s="6"/>
      <c r="BE564" s="6"/>
      <c r="BF564" s="6"/>
      <c r="BG564" s="6"/>
      <c r="BH564" s="6"/>
      <c r="BI564" s="6"/>
      <c r="BJ564" s="6"/>
      <c r="BK564" s="6"/>
      <c r="BL564" s="6"/>
      <c r="BM564" s="6"/>
      <c r="BN564" s="6"/>
      <c r="BO564" s="6"/>
      <c r="BP564" s="6"/>
      <c r="BQ564" s="6"/>
      <c r="BR564" s="6"/>
      <c r="BS564" s="6"/>
      <c r="BT564" s="6"/>
      <c r="BU564" s="6"/>
      <c r="BV564" s="6"/>
      <c r="BW564" s="6"/>
      <c r="BX564" s="6"/>
      <c r="BY564" s="6"/>
      <c r="BZ564" s="6"/>
      <c r="CA564" s="6"/>
      <c r="CB564" s="6"/>
    </row>
    <row r="565" spans="1:80" ht="34.15" customHeight="1">
      <c r="A565" s="2"/>
      <c r="B565" s="2"/>
      <c r="C565" s="2"/>
      <c r="D565" s="2"/>
      <c r="E565" s="2"/>
      <c r="F565" s="15"/>
      <c r="G565" s="2"/>
      <c r="H565" s="2"/>
      <c r="I565" s="2"/>
      <c r="J565" s="2"/>
      <c r="K565" s="2"/>
      <c r="L565" s="2"/>
      <c r="M565" s="2"/>
      <c r="N565" s="546"/>
      <c r="O565" s="2"/>
      <c r="P565" s="2"/>
      <c r="Q565" s="2"/>
      <c r="R565" s="2"/>
      <c r="S565" s="2"/>
      <c r="T565" s="2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5"/>
      <c r="AG565" s="15"/>
      <c r="AH565" s="15"/>
      <c r="AI565" s="15"/>
      <c r="AJ565" s="15"/>
      <c r="AK565" s="15"/>
      <c r="AL565" s="15"/>
      <c r="AM565" s="15"/>
      <c r="AN565" s="15"/>
      <c r="AO565" s="15"/>
      <c r="AP565" s="15"/>
      <c r="AQ565" s="15"/>
      <c r="AR565" s="15"/>
      <c r="AS565" s="15"/>
      <c r="AT565" s="15"/>
      <c r="AU565" s="15"/>
      <c r="AV565" s="15"/>
      <c r="AW565" s="15"/>
      <c r="AX565" s="15"/>
      <c r="AY565" s="6"/>
      <c r="AZ565" s="6"/>
      <c r="BA565" s="6"/>
      <c r="BB565" s="6"/>
      <c r="BC565" s="6"/>
      <c r="BD565" s="6"/>
      <c r="BE565" s="6"/>
      <c r="BF565" s="6"/>
      <c r="BG565" s="6"/>
      <c r="BH565" s="6"/>
      <c r="BI565" s="6"/>
      <c r="BJ565" s="6"/>
      <c r="BK565" s="6"/>
      <c r="BL565" s="6"/>
      <c r="BM565" s="6"/>
      <c r="BN565" s="6"/>
      <c r="BO565" s="6"/>
      <c r="BP565" s="6"/>
      <c r="BQ565" s="6"/>
      <c r="BR565" s="6"/>
      <c r="BS565" s="6"/>
      <c r="BT565" s="6"/>
      <c r="BU565" s="6"/>
      <c r="BV565" s="6"/>
      <c r="BW565" s="6"/>
      <c r="BX565" s="6"/>
      <c r="BY565" s="6"/>
      <c r="BZ565" s="6"/>
      <c r="CA565" s="6"/>
      <c r="CB565" s="6"/>
    </row>
    <row r="566" spans="1:80" ht="34.15" customHeight="1">
      <c r="A566" s="2"/>
      <c r="B566" s="2"/>
      <c r="C566" s="2"/>
      <c r="D566" s="2"/>
      <c r="E566" s="2"/>
      <c r="F566" s="15"/>
      <c r="G566" s="2"/>
      <c r="H566" s="2"/>
      <c r="I566" s="2"/>
      <c r="J566" s="2"/>
      <c r="K566" s="2"/>
      <c r="L566" s="2"/>
      <c r="M566" s="2"/>
      <c r="N566" s="546"/>
      <c r="O566" s="2"/>
      <c r="P566" s="2"/>
      <c r="Q566" s="2"/>
      <c r="R566" s="2"/>
      <c r="S566" s="2"/>
      <c r="T566" s="2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5"/>
      <c r="AG566" s="15"/>
      <c r="AH566" s="15"/>
      <c r="AI566" s="15"/>
      <c r="AJ566" s="15"/>
      <c r="AK566" s="15"/>
      <c r="AL566" s="15"/>
      <c r="AM566" s="15"/>
      <c r="AN566" s="15"/>
      <c r="AO566" s="15"/>
      <c r="AP566" s="15"/>
      <c r="AQ566" s="15"/>
      <c r="AR566" s="15"/>
      <c r="AS566" s="15"/>
      <c r="AT566" s="15"/>
      <c r="AU566" s="15"/>
      <c r="AV566" s="15"/>
      <c r="AW566" s="15"/>
      <c r="AX566" s="15"/>
      <c r="AY566" s="6"/>
      <c r="AZ566" s="6"/>
      <c r="BA566" s="6"/>
      <c r="BB566" s="6"/>
      <c r="BC566" s="6"/>
      <c r="BD566" s="6"/>
      <c r="BE566" s="6"/>
      <c r="BF566" s="6"/>
      <c r="BG566" s="6"/>
      <c r="BH566" s="6"/>
      <c r="BI566" s="6"/>
      <c r="BJ566" s="6"/>
      <c r="BK566" s="6"/>
      <c r="BL566" s="6"/>
      <c r="BM566" s="6"/>
      <c r="BN566" s="6"/>
      <c r="BO566" s="6"/>
      <c r="BP566" s="6"/>
      <c r="BQ566" s="6"/>
      <c r="BR566" s="6"/>
      <c r="BS566" s="6"/>
      <c r="BT566" s="6"/>
      <c r="BU566" s="6"/>
      <c r="BV566" s="6"/>
      <c r="BW566" s="6"/>
      <c r="BX566" s="6"/>
      <c r="BY566" s="6"/>
      <c r="BZ566" s="6"/>
      <c r="CA566" s="6"/>
      <c r="CB566" s="6"/>
    </row>
    <row r="567" spans="1:80" ht="34.15" customHeight="1">
      <c r="A567" s="2"/>
      <c r="B567" s="2"/>
      <c r="C567" s="2"/>
      <c r="D567" s="2"/>
      <c r="E567" s="2"/>
      <c r="F567" s="15"/>
      <c r="G567" s="2"/>
      <c r="H567" s="2"/>
      <c r="I567" s="2"/>
      <c r="J567" s="2"/>
      <c r="K567" s="2"/>
      <c r="L567" s="2"/>
      <c r="M567" s="2"/>
      <c r="N567" s="546"/>
      <c r="O567" s="2"/>
      <c r="P567" s="2"/>
      <c r="Q567" s="2"/>
      <c r="R567" s="2"/>
      <c r="S567" s="2"/>
      <c r="T567" s="2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5"/>
      <c r="AG567" s="15"/>
      <c r="AH567" s="15"/>
      <c r="AI567" s="15"/>
      <c r="AJ567" s="15"/>
      <c r="AK567" s="15"/>
      <c r="AL567" s="15"/>
      <c r="AM567" s="15"/>
      <c r="AN567" s="15"/>
      <c r="AO567" s="15"/>
      <c r="AP567" s="15"/>
      <c r="AQ567" s="15"/>
      <c r="AR567" s="15"/>
      <c r="AS567" s="15"/>
      <c r="AT567" s="15"/>
      <c r="AU567" s="15"/>
      <c r="AV567" s="15"/>
      <c r="AW567" s="15"/>
      <c r="AX567" s="15"/>
      <c r="AY567" s="6"/>
      <c r="AZ567" s="6"/>
      <c r="BA567" s="6"/>
      <c r="BB567" s="6"/>
      <c r="BC567" s="6"/>
      <c r="BD567" s="6"/>
      <c r="BE567" s="6"/>
      <c r="BF567" s="6"/>
      <c r="BG567" s="6"/>
      <c r="BH567" s="6"/>
      <c r="BI567" s="6"/>
      <c r="BJ567" s="6"/>
      <c r="BK567" s="6"/>
      <c r="BL567" s="6"/>
      <c r="BM567" s="6"/>
      <c r="BN567" s="6"/>
      <c r="BO567" s="6"/>
      <c r="BP567" s="6"/>
      <c r="BQ567" s="6"/>
      <c r="BR567" s="6"/>
      <c r="BS567" s="6"/>
      <c r="BT567" s="6"/>
      <c r="BU567" s="6"/>
      <c r="BV567" s="6"/>
      <c r="BW567" s="6"/>
      <c r="BX567" s="6"/>
      <c r="BY567" s="6"/>
      <c r="BZ567" s="6"/>
      <c r="CA567" s="6"/>
      <c r="CB567" s="6"/>
    </row>
    <row r="568" spans="1:80" ht="34.15" customHeight="1">
      <c r="A568" s="2"/>
      <c r="B568" s="2"/>
      <c r="C568" s="2"/>
      <c r="D568" s="2"/>
      <c r="E568" s="2"/>
      <c r="F568" s="15"/>
      <c r="G568" s="2"/>
      <c r="H568" s="2"/>
      <c r="I568" s="2"/>
      <c r="J568" s="2"/>
      <c r="K568" s="2"/>
      <c r="L568" s="2"/>
      <c r="M568" s="2"/>
      <c r="N568" s="546"/>
      <c r="O568" s="2"/>
      <c r="P568" s="2"/>
      <c r="Q568" s="2"/>
      <c r="R568" s="2"/>
      <c r="S568" s="2"/>
      <c r="T568" s="2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5"/>
      <c r="AG568" s="15"/>
      <c r="AH568" s="15"/>
      <c r="AI568" s="15"/>
      <c r="AJ568" s="15"/>
      <c r="AK568" s="15"/>
      <c r="AL568" s="15"/>
      <c r="AM568" s="15"/>
      <c r="AN568" s="15"/>
      <c r="AO568" s="15"/>
      <c r="AP568" s="15"/>
      <c r="AQ568" s="15"/>
      <c r="AR568" s="15"/>
      <c r="AS568" s="15"/>
      <c r="AT568" s="15"/>
      <c r="AU568" s="15"/>
      <c r="AV568" s="15"/>
      <c r="AW568" s="15"/>
      <c r="AX568" s="15"/>
      <c r="AY568" s="6"/>
      <c r="AZ568" s="6"/>
      <c r="BA568" s="6"/>
      <c r="BB568" s="6"/>
      <c r="BC568" s="6"/>
      <c r="BD568" s="6"/>
      <c r="BE568" s="6"/>
      <c r="BF568" s="6"/>
      <c r="BG568" s="6"/>
      <c r="BH568" s="6"/>
      <c r="BI568" s="6"/>
      <c r="BJ568" s="6"/>
      <c r="BK568" s="6"/>
      <c r="BL568" s="6"/>
      <c r="BM568" s="6"/>
      <c r="BN568" s="6"/>
      <c r="BO568" s="6"/>
      <c r="BP568" s="6"/>
      <c r="BQ568" s="6"/>
      <c r="BR568" s="6"/>
      <c r="BS568" s="6"/>
      <c r="BT568" s="6"/>
      <c r="BU568" s="6"/>
      <c r="BV568" s="6"/>
      <c r="BW568" s="6"/>
      <c r="BX568" s="6"/>
      <c r="BY568" s="6"/>
      <c r="BZ568" s="6"/>
      <c r="CA568" s="6"/>
      <c r="CB568" s="6"/>
    </row>
    <row r="569" spans="1:80" ht="34.15" customHeight="1">
      <c r="A569" s="2"/>
      <c r="B569" s="2"/>
      <c r="C569" s="2"/>
      <c r="D569" s="2"/>
      <c r="E569" s="2"/>
      <c r="F569" s="15"/>
      <c r="G569" s="2"/>
      <c r="H569" s="2"/>
      <c r="I569" s="2"/>
      <c r="J569" s="2"/>
      <c r="K569" s="2"/>
      <c r="L569" s="2"/>
      <c r="M569" s="2"/>
      <c r="N569" s="546"/>
      <c r="O569" s="2"/>
      <c r="P569" s="2"/>
      <c r="Q569" s="2"/>
      <c r="R569" s="2"/>
      <c r="S569" s="2"/>
      <c r="T569" s="2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5"/>
      <c r="AG569" s="15"/>
      <c r="AH569" s="15"/>
      <c r="AI569" s="15"/>
      <c r="AJ569" s="15"/>
      <c r="AK569" s="15"/>
      <c r="AL569" s="15"/>
      <c r="AM569" s="15"/>
      <c r="AN569" s="15"/>
      <c r="AO569" s="15"/>
      <c r="AP569" s="15"/>
      <c r="AQ569" s="15"/>
      <c r="AR569" s="15"/>
      <c r="AS569" s="15"/>
      <c r="AT569" s="15"/>
      <c r="AU569" s="15"/>
      <c r="AV569" s="15"/>
      <c r="AW569" s="15"/>
      <c r="AX569" s="15"/>
      <c r="AY569" s="6"/>
      <c r="AZ569" s="6"/>
      <c r="BA569" s="6"/>
      <c r="BB569" s="6"/>
      <c r="BC569" s="6"/>
      <c r="BD569" s="6"/>
      <c r="BE569" s="6"/>
      <c r="BF569" s="6"/>
      <c r="BG569" s="6"/>
      <c r="BH569" s="6"/>
      <c r="BI569" s="6"/>
      <c r="BJ569" s="6"/>
      <c r="BK569" s="6"/>
      <c r="BL569" s="6"/>
      <c r="BM569" s="6"/>
      <c r="BN569" s="6"/>
      <c r="BO569" s="6"/>
      <c r="BP569" s="6"/>
      <c r="BQ569" s="6"/>
      <c r="BR569" s="6"/>
      <c r="BS569" s="6"/>
      <c r="BT569" s="6"/>
      <c r="BU569" s="6"/>
      <c r="BV569" s="6"/>
      <c r="BW569" s="6"/>
      <c r="BX569" s="6"/>
      <c r="BY569" s="6"/>
      <c r="BZ569" s="6"/>
      <c r="CA569" s="6"/>
      <c r="CB569" s="6"/>
    </row>
    <row r="570" spans="1:80" ht="34.15" customHeight="1">
      <c r="A570" s="2"/>
      <c r="B570" s="2"/>
      <c r="C570" s="2"/>
      <c r="D570" s="2"/>
      <c r="E570" s="2"/>
      <c r="F570" s="15"/>
      <c r="G570" s="2"/>
      <c r="H570" s="2"/>
      <c r="I570" s="2"/>
      <c r="J570" s="2"/>
      <c r="K570" s="2"/>
      <c r="L570" s="2"/>
      <c r="M570" s="2"/>
      <c r="N570" s="546"/>
      <c r="O570" s="2"/>
      <c r="P570" s="2"/>
      <c r="Q570" s="2"/>
      <c r="R570" s="2"/>
      <c r="S570" s="2"/>
      <c r="T570" s="2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5"/>
      <c r="AG570" s="15"/>
      <c r="AH570" s="15"/>
      <c r="AI570" s="15"/>
      <c r="AJ570" s="15"/>
      <c r="AK570" s="15"/>
      <c r="AL570" s="15"/>
      <c r="AM570" s="15"/>
      <c r="AN570" s="15"/>
      <c r="AO570" s="15"/>
      <c r="AP570" s="15"/>
      <c r="AQ570" s="15"/>
      <c r="AR570" s="15"/>
      <c r="AS570" s="15"/>
      <c r="AT570" s="15"/>
      <c r="AU570" s="15"/>
      <c r="AV570" s="15"/>
      <c r="AW570" s="15"/>
      <c r="AX570" s="15"/>
      <c r="AY570" s="6"/>
      <c r="AZ570" s="6"/>
      <c r="BA570" s="6"/>
      <c r="BB570" s="6"/>
      <c r="BC570" s="6"/>
      <c r="BD570" s="6"/>
      <c r="BE570" s="6"/>
      <c r="BF570" s="6"/>
      <c r="BG570" s="6"/>
      <c r="BH570" s="6"/>
      <c r="BI570" s="6"/>
      <c r="BJ570" s="6"/>
      <c r="BK570" s="6"/>
      <c r="BL570" s="6"/>
      <c r="BM570" s="6"/>
      <c r="BN570" s="6"/>
      <c r="BO570" s="6"/>
      <c r="BP570" s="6"/>
      <c r="BQ570" s="6"/>
      <c r="BR570" s="6"/>
      <c r="BS570" s="6"/>
      <c r="BT570" s="6"/>
      <c r="BU570" s="6"/>
      <c r="BV570" s="6"/>
      <c r="BW570" s="6"/>
      <c r="BX570" s="6"/>
      <c r="BY570" s="6"/>
      <c r="BZ570" s="6"/>
      <c r="CA570" s="6"/>
      <c r="CB570" s="6"/>
    </row>
    <row r="571" spans="1:80" ht="34.15" customHeight="1">
      <c r="A571" s="2"/>
      <c r="B571" s="2"/>
      <c r="C571" s="2"/>
      <c r="D571" s="2"/>
      <c r="E571" s="2"/>
      <c r="F571" s="15"/>
      <c r="G571" s="2"/>
      <c r="H571" s="2"/>
      <c r="I571" s="2"/>
      <c r="J571" s="2"/>
      <c r="K571" s="2"/>
      <c r="L571" s="2"/>
      <c r="M571" s="2"/>
      <c r="N571" s="546"/>
      <c r="O571" s="2"/>
      <c r="P571" s="2"/>
      <c r="Q571" s="2"/>
      <c r="R571" s="2"/>
      <c r="S571" s="2"/>
      <c r="T571" s="2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5"/>
      <c r="AG571" s="15"/>
      <c r="AH571" s="15"/>
      <c r="AI571" s="15"/>
      <c r="AJ571" s="15"/>
      <c r="AK571" s="15"/>
      <c r="AL571" s="15"/>
      <c r="AM571" s="15"/>
      <c r="AN571" s="15"/>
      <c r="AO571" s="15"/>
      <c r="AP571" s="15"/>
      <c r="AQ571" s="15"/>
      <c r="AR571" s="15"/>
      <c r="AS571" s="15"/>
      <c r="AT571" s="15"/>
      <c r="AU571" s="15"/>
      <c r="AV571" s="15"/>
      <c r="AW571" s="15"/>
      <c r="AX571" s="15"/>
      <c r="AY571" s="6"/>
      <c r="AZ571" s="6"/>
      <c r="BA571" s="6"/>
      <c r="BB571" s="6"/>
      <c r="BC571" s="6"/>
      <c r="BD571" s="6"/>
      <c r="BE571" s="6"/>
      <c r="BF571" s="6"/>
      <c r="BG571" s="6"/>
      <c r="BH571" s="6"/>
      <c r="BI571" s="6"/>
      <c r="BJ571" s="6"/>
      <c r="BK571" s="6"/>
      <c r="BL571" s="6"/>
      <c r="BM571" s="6"/>
      <c r="BN571" s="6"/>
      <c r="BO571" s="6"/>
      <c r="BP571" s="6"/>
      <c r="BQ571" s="6"/>
      <c r="BR571" s="6"/>
      <c r="BS571" s="6"/>
      <c r="BT571" s="6"/>
      <c r="BU571" s="6"/>
      <c r="BV571" s="6"/>
      <c r="BW571" s="6"/>
      <c r="BX571" s="6"/>
      <c r="BY571" s="6"/>
      <c r="BZ571" s="6"/>
      <c r="CA571" s="6"/>
      <c r="CB571" s="6"/>
    </row>
    <row r="572" spans="1:80" ht="34.15" customHeight="1">
      <c r="A572" s="2"/>
      <c r="B572" s="2"/>
      <c r="C572" s="2"/>
      <c r="D572" s="2"/>
      <c r="E572" s="2"/>
      <c r="F572" s="15"/>
      <c r="G572" s="2"/>
      <c r="H572" s="2"/>
      <c r="I572" s="2"/>
      <c r="J572" s="2"/>
      <c r="K572" s="2"/>
      <c r="L572" s="2"/>
      <c r="M572" s="2"/>
      <c r="N572" s="546"/>
      <c r="O572" s="2"/>
      <c r="P572" s="2"/>
      <c r="Q572" s="2"/>
      <c r="R572" s="2"/>
      <c r="S572" s="2"/>
      <c r="T572" s="2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5"/>
      <c r="AG572" s="15"/>
      <c r="AH572" s="15"/>
      <c r="AI572" s="15"/>
      <c r="AJ572" s="15"/>
      <c r="AK572" s="15"/>
      <c r="AL572" s="15"/>
      <c r="AM572" s="15"/>
      <c r="AN572" s="15"/>
      <c r="AO572" s="15"/>
      <c r="AP572" s="15"/>
      <c r="AQ572" s="15"/>
      <c r="AR572" s="15"/>
      <c r="AS572" s="15"/>
      <c r="AT572" s="15"/>
      <c r="AU572" s="15"/>
      <c r="AV572" s="15"/>
      <c r="AW572" s="15"/>
      <c r="AX572" s="15"/>
      <c r="AY572" s="6"/>
      <c r="AZ572" s="6"/>
      <c r="BA572" s="6"/>
      <c r="BB572" s="6"/>
      <c r="BC572" s="6"/>
      <c r="BD572" s="6"/>
      <c r="BE572" s="6"/>
      <c r="BF572" s="6"/>
      <c r="BG572" s="6"/>
      <c r="BH572" s="6"/>
      <c r="BI572" s="6"/>
      <c r="BJ572" s="6"/>
      <c r="BK572" s="6"/>
      <c r="BL572" s="6"/>
      <c r="BM572" s="6"/>
      <c r="BN572" s="6"/>
      <c r="BO572" s="6"/>
      <c r="BP572" s="6"/>
      <c r="BQ572" s="6"/>
      <c r="BR572" s="6"/>
      <c r="BS572" s="6"/>
      <c r="BT572" s="6"/>
      <c r="BU572" s="6"/>
      <c r="BV572" s="6"/>
      <c r="BW572" s="6"/>
      <c r="BX572" s="6"/>
      <c r="BY572" s="6"/>
      <c r="BZ572" s="6"/>
      <c r="CA572" s="6"/>
      <c r="CB572" s="6"/>
    </row>
    <row r="573" spans="1:80" ht="34.15" customHeight="1">
      <c r="A573" s="2"/>
      <c r="B573" s="2"/>
      <c r="C573" s="2"/>
      <c r="D573" s="2"/>
      <c r="E573" s="2"/>
      <c r="F573" s="15"/>
      <c r="G573" s="2"/>
      <c r="H573" s="2"/>
      <c r="I573" s="2"/>
      <c r="J573" s="2"/>
      <c r="K573" s="2"/>
      <c r="L573" s="2"/>
      <c r="M573" s="2"/>
      <c r="N573" s="546"/>
      <c r="O573" s="2"/>
      <c r="P573" s="2"/>
      <c r="Q573" s="2"/>
      <c r="R573" s="2"/>
      <c r="S573" s="2"/>
      <c r="T573" s="2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5"/>
      <c r="AG573" s="15"/>
      <c r="AH573" s="15"/>
      <c r="AI573" s="15"/>
      <c r="AJ573" s="15"/>
      <c r="AK573" s="15"/>
      <c r="AL573" s="15"/>
      <c r="AM573" s="15"/>
      <c r="AN573" s="15"/>
      <c r="AO573" s="15"/>
      <c r="AP573" s="15"/>
      <c r="AQ573" s="15"/>
      <c r="AR573" s="15"/>
      <c r="AS573" s="15"/>
      <c r="AT573" s="15"/>
      <c r="AU573" s="15"/>
      <c r="AV573" s="15"/>
      <c r="AW573" s="15"/>
      <c r="AX573" s="15"/>
      <c r="AY573" s="6"/>
      <c r="AZ573" s="6"/>
      <c r="BA573" s="6"/>
      <c r="BB573" s="6"/>
      <c r="BC573" s="6"/>
      <c r="BD573" s="6"/>
      <c r="BE573" s="6"/>
      <c r="BF573" s="6"/>
      <c r="BG573" s="6"/>
      <c r="BH573" s="6"/>
      <c r="BI573" s="6"/>
      <c r="BJ573" s="6"/>
      <c r="BK573" s="6"/>
      <c r="BL573" s="6"/>
      <c r="BM573" s="6"/>
      <c r="BN573" s="6"/>
      <c r="BO573" s="6"/>
      <c r="BP573" s="6"/>
      <c r="BQ573" s="6"/>
      <c r="BR573" s="6"/>
      <c r="BS573" s="6"/>
      <c r="BT573" s="6"/>
      <c r="BU573" s="6"/>
      <c r="BV573" s="6"/>
      <c r="BW573" s="6"/>
      <c r="BX573" s="6"/>
      <c r="BY573" s="6"/>
      <c r="BZ573" s="6"/>
      <c r="CA573" s="6"/>
      <c r="CB573" s="6"/>
    </row>
    <row r="574" spans="1:80" ht="34.15" customHeight="1">
      <c r="A574" s="2"/>
      <c r="B574" s="2"/>
      <c r="C574" s="2"/>
      <c r="D574" s="2"/>
      <c r="E574" s="2"/>
      <c r="F574" s="15"/>
      <c r="G574" s="2"/>
      <c r="H574" s="2"/>
      <c r="I574" s="2"/>
      <c r="J574" s="2"/>
      <c r="K574" s="2"/>
      <c r="L574" s="2"/>
      <c r="M574" s="2"/>
      <c r="N574" s="546"/>
      <c r="O574" s="2"/>
      <c r="P574" s="2"/>
      <c r="Q574" s="2"/>
      <c r="R574" s="2"/>
      <c r="S574" s="2"/>
      <c r="T574" s="2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5"/>
      <c r="AG574" s="15"/>
      <c r="AH574" s="15"/>
      <c r="AI574" s="15"/>
      <c r="AJ574" s="15"/>
      <c r="AK574" s="15"/>
      <c r="AL574" s="15"/>
      <c r="AM574" s="15"/>
      <c r="AN574" s="15"/>
      <c r="AO574" s="15"/>
      <c r="AP574" s="15"/>
      <c r="AQ574" s="15"/>
      <c r="AR574" s="15"/>
      <c r="AS574" s="15"/>
      <c r="AT574" s="15"/>
      <c r="AU574" s="15"/>
      <c r="AV574" s="15"/>
      <c r="AW574" s="15"/>
      <c r="AX574" s="15"/>
      <c r="AY574" s="6"/>
      <c r="AZ574" s="6"/>
      <c r="BA574" s="6"/>
      <c r="BB574" s="6"/>
      <c r="BC574" s="6"/>
      <c r="BD574" s="6"/>
      <c r="BE574" s="6"/>
      <c r="BF574" s="6"/>
      <c r="BG574" s="6"/>
      <c r="BH574" s="6"/>
      <c r="BI574" s="6"/>
      <c r="BJ574" s="6"/>
      <c r="BK574" s="6"/>
      <c r="BL574" s="6"/>
      <c r="BM574" s="6"/>
      <c r="BN574" s="6"/>
      <c r="BO574" s="6"/>
      <c r="BP574" s="6"/>
      <c r="BQ574" s="6"/>
      <c r="BR574" s="6"/>
      <c r="BS574" s="6"/>
      <c r="BT574" s="6"/>
      <c r="BU574" s="6"/>
      <c r="BV574" s="6"/>
      <c r="BW574" s="6"/>
      <c r="BX574" s="6"/>
      <c r="BY574" s="6"/>
      <c r="BZ574" s="6"/>
      <c r="CA574" s="6"/>
      <c r="CB574" s="6"/>
    </row>
    <row r="575" spans="1:80" ht="34.15" customHeight="1">
      <c r="A575" s="2"/>
      <c r="B575" s="2"/>
      <c r="C575" s="2"/>
      <c r="D575" s="2"/>
      <c r="E575" s="2"/>
      <c r="F575" s="15"/>
      <c r="G575" s="2"/>
      <c r="H575" s="2"/>
      <c r="I575" s="2"/>
      <c r="J575" s="2"/>
      <c r="K575" s="2"/>
      <c r="L575" s="2"/>
      <c r="M575" s="2"/>
      <c r="N575" s="546"/>
      <c r="O575" s="2"/>
      <c r="P575" s="2"/>
      <c r="Q575" s="2"/>
      <c r="R575" s="2"/>
      <c r="S575" s="2"/>
      <c r="T575" s="2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5"/>
      <c r="AG575" s="15"/>
      <c r="AH575" s="15"/>
      <c r="AI575" s="15"/>
      <c r="AJ575" s="15"/>
      <c r="AK575" s="15"/>
      <c r="AL575" s="15"/>
      <c r="AM575" s="15"/>
      <c r="AN575" s="15"/>
      <c r="AO575" s="15"/>
      <c r="AP575" s="15"/>
      <c r="AQ575" s="15"/>
      <c r="AR575" s="15"/>
      <c r="AS575" s="15"/>
      <c r="AT575" s="15"/>
      <c r="AU575" s="15"/>
      <c r="AV575" s="15"/>
      <c r="AW575" s="15"/>
      <c r="AX575" s="15"/>
      <c r="AY575" s="6"/>
      <c r="AZ575" s="6"/>
      <c r="BA575" s="6"/>
      <c r="BB575" s="6"/>
      <c r="BC575" s="6"/>
      <c r="BD575" s="6"/>
      <c r="BE575" s="6"/>
      <c r="BF575" s="6"/>
      <c r="BG575" s="6"/>
      <c r="BH575" s="6"/>
      <c r="BI575" s="6"/>
      <c r="BJ575" s="6"/>
      <c r="BK575" s="6"/>
      <c r="BL575" s="6"/>
      <c r="BM575" s="6"/>
      <c r="BN575" s="6"/>
      <c r="BO575" s="6"/>
      <c r="BP575" s="6"/>
      <c r="BQ575" s="6"/>
      <c r="BR575" s="6"/>
      <c r="BS575" s="6"/>
      <c r="BT575" s="6"/>
      <c r="BU575" s="6"/>
      <c r="BV575" s="6"/>
      <c r="BW575" s="6"/>
      <c r="BX575" s="6"/>
      <c r="BY575" s="6"/>
      <c r="BZ575" s="6"/>
      <c r="CA575" s="6"/>
      <c r="CB575" s="6"/>
    </row>
    <row r="576" spans="1:80" ht="34.15" customHeight="1">
      <c r="A576" s="2"/>
      <c r="B576" s="2"/>
      <c r="C576" s="2"/>
      <c r="D576" s="2"/>
      <c r="E576" s="2"/>
      <c r="F576" s="15"/>
      <c r="G576" s="2"/>
      <c r="H576" s="2"/>
      <c r="I576" s="2"/>
      <c r="J576" s="2"/>
      <c r="K576" s="2"/>
      <c r="L576" s="2"/>
      <c r="M576" s="2"/>
      <c r="N576" s="546"/>
      <c r="O576" s="2"/>
      <c r="P576" s="2"/>
      <c r="Q576" s="2"/>
      <c r="R576" s="2"/>
      <c r="S576" s="2"/>
      <c r="T576" s="2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5"/>
      <c r="AG576" s="15"/>
      <c r="AH576" s="15"/>
      <c r="AI576" s="15"/>
      <c r="AJ576" s="15"/>
      <c r="AK576" s="15"/>
      <c r="AL576" s="15"/>
      <c r="AM576" s="15"/>
      <c r="AN576" s="15"/>
      <c r="AO576" s="15"/>
      <c r="AP576" s="15"/>
      <c r="AQ576" s="15"/>
      <c r="AR576" s="15"/>
      <c r="AS576" s="15"/>
      <c r="AT576" s="15"/>
      <c r="AU576" s="15"/>
      <c r="AV576" s="15"/>
      <c r="AW576" s="15"/>
      <c r="AX576" s="15"/>
      <c r="AY576" s="6"/>
      <c r="AZ576" s="6"/>
      <c r="BA576" s="6"/>
      <c r="BB576" s="6"/>
      <c r="BC576" s="6"/>
      <c r="BD576" s="6"/>
      <c r="BE576" s="6"/>
      <c r="BF576" s="6"/>
      <c r="BG576" s="6"/>
      <c r="BH576" s="6"/>
      <c r="BI576" s="6"/>
      <c r="BJ576" s="6"/>
      <c r="BK576" s="6"/>
      <c r="BL576" s="6"/>
      <c r="BM576" s="6"/>
      <c r="BN576" s="6"/>
      <c r="BO576" s="6"/>
      <c r="BP576" s="6"/>
      <c r="BQ576" s="6"/>
      <c r="BR576" s="6"/>
      <c r="BS576" s="6"/>
      <c r="BT576" s="6"/>
      <c r="BU576" s="6"/>
      <c r="BV576" s="6"/>
      <c r="BW576" s="6"/>
      <c r="BX576" s="6"/>
      <c r="BY576" s="6"/>
      <c r="BZ576" s="6"/>
      <c r="CA576" s="6"/>
      <c r="CB576" s="6"/>
    </row>
    <row r="577" spans="1:80" ht="34.15" customHeight="1">
      <c r="A577" s="2"/>
      <c r="B577" s="2"/>
      <c r="C577" s="2"/>
      <c r="D577" s="2"/>
      <c r="E577" s="2"/>
      <c r="F577" s="15"/>
      <c r="G577" s="2"/>
      <c r="H577" s="2"/>
      <c r="I577" s="2"/>
      <c r="J577" s="2"/>
      <c r="K577" s="2"/>
      <c r="L577" s="2"/>
      <c r="M577" s="2"/>
      <c r="N577" s="546"/>
      <c r="O577" s="2"/>
      <c r="P577" s="2"/>
      <c r="Q577" s="2"/>
      <c r="R577" s="2"/>
      <c r="S577" s="2"/>
      <c r="T577" s="2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5"/>
      <c r="AG577" s="15"/>
      <c r="AH577" s="15"/>
      <c r="AI577" s="15"/>
      <c r="AJ577" s="15"/>
      <c r="AK577" s="15"/>
      <c r="AL577" s="15"/>
      <c r="AM577" s="15"/>
      <c r="AN577" s="15"/>
      <c r="AO577" s="15"/>
      <c r="AP577" s="15"/>
      <c r="AQ577" s="15"/>
      <c r="AR577" s="15"/>
      <c r="AS577" s="15"/>
      <c r="AT577" s="15"/>
      <c r="AU577" s="15"/>
      <c r="AV577" s="15"/>
      <c r="AW577" s="15"/>
      <c r="AX577" s="15"/>
      <c r="AY577" s="6"/>
      <c r="AZ577" s="6"/>
      <c r="BA577" s="6"/>
      <c r="BB577" s="6"/>
      <c r="BC577" s="6"/>
      <c r="BD577" s="6"/>
      <c r="BE577" s="6"/>
      <c r="BF577" s="6"/>
      <c r="BG577" s="6"/>
      <c r="BH577" s="6"/>
      <c r="BI577" s="6"/>
      <c r="BJ577" s="6"/>
      <c r="BK577" s="6"/>
      <c r="BL577" s="6"/>
      <c r="BM577" s="6"/>
      <c r="BN577" s="6"/>
      <c r="BO577" s="6"/>
      <c r="BP577" s="6"/>
      <c r="BQ577" s="6"/>
      <c r="BR577" s="6"/>
      <c r="BS577" s="6"/>
      <c r="BT577" s="6"/>
      <c r="BU577" s="6"/>
      <c r="BV577" s="6"/>
      <c r="BW577" s="6"/>
      <c r="BX577" s="6"/>
      <c r="BY577" s="6"/>
      <c r="BZ577" s="6"/>
      <c r="CA577" s="6"/>
      <c r="CB577" s="6"/>
    </row>
    <row r="578" spans="1:80" ht="34.15" customHeight="1">
      <c r="A578" s="2"/>
      <c r="B578" s="2"/>
      <c r="C578" s="2"/>
      <c r="D578" s="2"/>
      <c r="E578" s="2"/>
      <c r="F578" s="15"/>
      <c r="G578" s="2"/>
      <c r="H578" s="2"/>
      <c r="I578" s="2"/>
      <c r="J578" s="2"/>
      <c r="K578" s="2"/>
      <c r="L578" s="2"/>
      <c r="M578" s="2"/>
      <c r="N578" s="546"/>
      <c r="O578" s="2"/>
      <c r="P578" s="2"/>
      <c r="Q578" s="2"/>
      <c r="R578" s="2"/>
      <c r="S578" s="2"/>
      <c r="T578" s="2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5"/>
      <c r="AG578" s="15"/>
      <c r="AH578" s="15"/>
      <c r="AI578" s="15"/>
      <c r="AJ578" s="15"/>
      <c r="AK578" s="15"/>
      <c r="AL578" s="15"/>
      <c r="AM578" s="15"/>
      <c r="AN578" s="15"/>
      <c r="AO578" s="15"/>
      <c r="AP578" s="15"/>
      <c r="AQ578" s="15"/>
      <c r="AR578" s="15"/>
      <c r="AS578" s="15"/>
      <c r="AT578" s="15"/>
      <c r="AU578" s="15"/>
      <c r="AV578" s="15"/>
      <c r="AW578" s="15"/>
      <c r="AX578" s="15"/>
      <c r="AY578" s="6"/>
      <c r="AZ578" s="6"/>
      <c r="BA578" s="6"/>
      <c r="BB578" s="6"/>
      <c r="BC578" s="6"/>
      <c r="BD578" s="6"/>
      <c r="BE578" s="6"/>
      <c r="BF578" s="6"/>
      <c r="BG578" s="6"/>
      <c r="BH578" s="6"/>
      <c r="BI578" s="6"/>
      <c r="BJ578" s="6"/>
      <c r="BK578" s="6"/>
      <c r="BL578" s="6"/>
      <c r="BM578" s="6"/>
      <c r="BN578" s="6"/>
      <c r="BO578" s="6"/>
      <c r="BP578" s="6"/>
      <c r="BQ578" s="6"/>
      <c r="BR578" s="6"/>
      <c r="BS578" s="6"/>
      <c r="BT578" s="6"/>
      <c r="BU578" s="6"/>
      <c r="BV578" s="6"/>
      <c r="BW578" s="6"/>
      <c r="BX578" s="6"/>
      <c r="BY578" s="6"/>
      <c r="BZ578" s="6"/>
      <c r="CA578" s="6"/>
      <c r="CB578" s="6"/>
    </row>
    <row r="579" spans="1:80" ht="34.15" customHeight="1">
      <c r="A579" s="2"/>
      <c r="B579" s="2"/>
      <c r="C579" s="2"/>
      <c r="D579" s="2"/>
      <c r="E579" s="2"/>
      <c r="F579" s="15"/>
      <c r="G579" s="2"/>
      <c r="H579" s="2"/>
      <c r="I579" s="2"/>
      <c r="J579" s="2"/>
      <c r="K579" s="2"/>
      <c r="L579" s="2"/>
      <c r="M579" s="2"/>
      <c r="N579" s="546"/>
      <c r="O579" s="2"/>
      <c r="P579" s="2"/>
      <c r="Q579" s="2"/>
      <c r="R579" s="2"/>
      <c r="S579" s="2"/>
      <c r="T579" s="2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5"/>
      <c r="AG579" s="15"/>
      <c r="AH579" s="15"/>
      <c r="AI579" s="15"/>
      <c r="AJ579" s="15"/>
      <c r="AK579" s="15"/>
      <c r="AL579" s="15"/>
      <c r="AM579" s="15"/>
      <c r="AN579" s="15"/>
      <c r="AO579" s="15"/>
      <c r="AP579" s="15"/>
      <c r="AQ579" s="15"/>
      <c r="AR579" s="15"/>
      <c r="AS579" s="15"/>
      <c r="AT579" s="15"/>
      <c r="AU579" s="15"/>
      <c r="AV579" s="15"/>
      <c r="AW579" s="15"/>
      <c r="AX579" s="15"/>
      <c r="AY579" s="6"/>
      <c r="AZ579" s="6"/>
      <c r="BA579" s="6"/>
      <c r="BB579" s="6"/>
      <c r="BC579" s="6"/>
      <c r="BD579" s="6"/>
      <c r="BE579" s="6"/>
      <c r="BF579" s="6"/>
      <c r="BG579" s="6"/>
      <c r="BH579" s="6"/>
      <c r="BI579" s="6"/>
      <c r="BJ579" s="6"/>
      <c r="BK579" s="6"/>
      <c r="BL579" s="6"/>
      <c r="BM579" s="6"/>
      <c r="BN579" s="6"/>
      <c r="BO579" s="6"/>
      <c r="BP579" s="6"/>
      <c r="BQ579" s="6"/>
      <c r="BR579" s="6"/>
      <c r="BS579" s="6"/>
      <c r="BT579" s="6"/>
      <c r="BU579" s="6"/>
      <c r="BV579" s="6"/>
      <c r="BW579" s="6"/>
      <c r="BX579" s="6"/>
      <c r="BY579" s="6"/>
      <c r="BZ579" s="6"/>
      <c r="CA579" s="6"/>
      <c r="CB579" s="6"/>
    </row>
    <row r="580" spans="1:80" ht="34.15" customHeight="1">
      <c r="A580" s="2"/>
      <c r="B580" s="2"/>
      <c r="C580" s="2"/>
      <c r="D580" s="2"/>
      <c r="E580" s="2"/>
      <c r="F580" s="15"/>
      <c r="G580" s="2"/>
      <c r="H580" s="2"/>
      <c r="I580" s="2"/>
      <c r="J580" s="2"/>
      <c r="K580" s="2"/>
      <c r="L580" s="2"/>
      <c r="M580" s="2"/>
      <c r="N580" s="546"/>
      <c r="O580" s="2"/>
      <c r="P580" s="2"/>
      <c r="Q580" s="2"/>
      <c r="R580" s="2"/>
      <c r="S580" s="2"/>
      <c r="T580" s="2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5"/>
      <c r="AG580" s="15"/>
      <c r="AH580" s="15"/>
      <c r="AI580" s="15"/>
      <c r="AJ580" s="15"/>
      <c r="AK580" s="15"/>
      <c r="AL580" s="15"/>
      <c r="AM580" s="15"/>
      <c r="AN580" s="15"/>
      <c r="AO580" s="15"/>
      <c r="AP580" s="15"/>
      <c r="AQ580" s="15"/>
      <c r="AR580" s="15"/>
      <c r="AS580" s="15"/>
      <c r="AT580" s="15"/>
      <c r="AU580" s="15"/>
      <c r="AV580" s="15"/>
      <c r="AW580" s="15"/>
      <c r="AX580" s="15"/>
      <c r="AY580" s="6"/>
      <c r="AZ580" s="6"/>
      <c r="BA580" s="6"/>
      <c r="BB580" s="6"/>
      <c r="BC580" s="6"/>
      <c r="BD580" s="6"/>
      <c r="BE580" s="6"/>
      <c r="BF580" s="6"/>
      <c r="BG580" s="6"/>
      <c r="BH580" s="6"/>
      <c r="BI580" s="6"/>
      <c r="BJ580" s="6"/>
      <c r="BK580" s="6"/>
      <c r="BL580" s="6"/>
      <c r="BM580" s="6"/>
      <c r="BN580" s="6"/>
      <c r="BO580" s="6"/>
      <c r="BP580" s="6"/>
      <c r="BQ580" s="6"/>
      <c r="BR580" s="6"/>
      <c r="BS580" s="6"/>
      <c r="BT580" s="6"/>
      <c r="BU580" s="6"/>
      <c r="BV580" s="6"/>
      <c r="BW580" s="6"/>
      <c r="BX580" s="6"/>
      <c r="BY580" s="6"/>
      <c r="BZ580" s="6"/>
      <c r="CA580" s="6"/>
      <c r="CB580" s="6"/>
    </row>
    <row r="581" spans="1:80" ht="34.15" customHeight="1">
      <c r="A581" s="2"/>
      <c r="B581" s="2"/>
      <c r="C581" s="2"/>
      <c r="D581" s="2"/>
      <c r="E581" s="2"/>
      <c r="F581" s="15"/>
      <c r="G581" s="2"/>
      <c r="H581" s="2"/>
      <c r="I581" s="2"/>
      <c r="J581" s="2"/>
      <c r="K581" s="2"/>
      <c r="L581" s="2"/>
      <c r="M581" s="2"/>
      <c r="N581" s="546"/>
      <c r="O581" s="2"/>
      <c r="P581" s="2"/>
      <c r="Q581" s="2"/>
      <c r="R581" s="2"/>
      <c r="S581" s="2"/>
      <c r="T581" s="2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5"/>
      <c r="AG581" s="15"/>
      <c r="AH581" s="15"/>
      <c r="AI581" s="15"/>
      <c r="AJ581" s="15"/>
      <c r="AK581" s="15"/>
      <c r="AL581" s="15"/>
      <c r="AM581" s="15"/>
      <c r="AN581" s="15"/>
      <c r="AO581" s="15"/>
      <c r="AP581" s="15"/>
      <c r="AQ581" s="15"/>
      <c r="AR581" s="15"/>
      <c r="AS581" s="15"/>
      <c r="AT581" s="15"/>
      <c r="AU581" s="15"/>
      <c r="AV581" s="15"/>
      <c r="AW581" s="15"/>
      <c r="AX581" s="15"/>
      <c r="AY581" s="6"/>
      <c r="AZ581" s="6"/>
      <c r="BA581" s="6"/>
      <c r="BB581" s="6"/>
      <c r="BC581" s="6"/>
      <c r="BD581" s="6"/>
      <c r="BE581" s="6"/>
      <c r="BF581" s="6"/>
      <c r="BG581" s="6"/>
      <c r="BH581" s="6"/>
      <c r="BI581" s="6"/>
      <c r="BJ581" s="6"/>
      <c r="BK581" s="6"/>
      <c r="BL581" s="6"/>
      <c r="BM581" s="6"/>
      <c r="BN581" s="6"/>
      <c r="BO581" s="6"/>
      <c r="BP581" s="6"/>
      <c r="BQ581" s="6"/>
      <c r="BR581" s="6"/>
      <c r="BS581" s="6"/>
      <c r="BT581" s="6"/>
      <c r="BU581" s="6"/>
      <c r="BV581" s="6"/>
      <c r="BW581" s="6"/>
      <c r="BX581" s="6"/>
      <c r="BY581" s="6"/>
      <c r="BZ581" s="6"/>
      <c r="CA581" s="6"/>
      <c r="CB581" s="6"/>
    </row>
    <row r="582" spans="1:80" ht="34.15" customHeight="1">
      <c r="A582" s="2"/>
      <c r="B582" s="2"/>
      <c r="C582" s="2"/>
      <c r="D582" s="2"/>
      <c r="E582" s="2"/>
      <c r="F582" s="15"/>
      <c r="G582" s="2"/>
      <c r="H582" s="2"/>
      <c r="I582" s="2"/>
      <c r="J582" s="2"/>
      <c r="K582" s="2"/>
      <c r="L582" s="2"/>
      <c r="M582" s="2"/>
      <c r="N582" s="546"/>
      <c r="O582" s="2"/>
      <c r="P582" s="2"/>
      <c r="Q582" s="2"/>
      <c r="R582" s="2"/>
      <c r="S582" s="2"/>
      <c r="T582" s="2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5"/>
      <c r="AG582" s="15"/>
      <c r="AH582" s="15"/>
      <c r="AI582" s="15"/>
      <c r="AJ582" s="15"/>
      <c r="AK582" s="15"/>
      <c r="AL582" s="15"/>
      <c r="AM582" s="15"/>
      <c r="AN582" s="15"/>
      <c r="AO582" s="15"/>
      <c r="AP582" s="15"/>
      <c r="AQ582" s="15"/>
      <c r="AR582" s="15"/>
      <c r="AS582" s="15"/>
      <c r="AT582" s="15"/>
      <c r="AU582" s="15"/>
      <c r="AV582" s="15"/>
      <c r="AW582" s="15"/>
      <c r="AX582" s="15"/>
      <c r="AY582" s="6"/>
      <c r="AZ582" s="6"/>
      <c r="BA582" s="6"/>
      <c r="BB582" s="6"/>
      <c r="BC582" s="6"/>
      <c r="BD582" s="6"/>
      <c r="BE582" s="6"/>
      <c r="BF582" s="6"/>
      <c r="BG582" s="6"/>
      <c r="BH582" s="6"/>
      <c r="BI582" s="6"/>
      <c r="BJ582" s="6"/>
      <c r="BK582" s="6"/>
      <c r="BL582" s="6"/>
      <c r="BM582" s="6"/>
      <c r="BN582" s="6"/>
      <c r="BO582" s="6"/>
      <c r="BP582" s="6"/>
      <c r="BQ582" s="6"/>
      <c r="BR582" s="6"/>
      <c r="BS582" s="6"/>
      <c r="BT582" s="6"/>
      <c r="BU582" s="6"/>
      <c r="BV582" s="6"/>
      <c r="BW582" s="6"/>
      <c r="BX582" s="6"/>
      <c r="BY582" s="6"/>
      <c r="BZ582" s="6"/>
      <c r="CA582" s="6"/>
      <c r="CB582" s="6"/>
    </row>
    <row r="583" spans="1:80" ht="34.15" customHeight="1">
      <c r="A583" s="2"/>
      <c r="B583" s="2"/>
      <c r="C583" s="2"/>
      <c r="D583" s="2"/>
      <c r="E583" s="2"/>
      <c r="F583" s="15"/>
      <c r="G583" s="2"/>
      <c r="H583" s="2"/>
      <c r="I583" s="2"/>
      <c r="J583" s="2"/>
      <c r="K583" s="2"/>
      <c r="L583" s="2"/>
      <c r="M583" s="2"/>
      <c r="N583" s="546"/>
      <c r="O583" s="2"/>
      <c r="P583" s="2"/>
      <c r="Q583" s="2"/>
      <c r="R583" s="2"/>
      <c r="S583" s="2"/>
      <c r="T583" s="2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5"/>
      <c r="AG583" s="15"/>
      <c r="AH583" s="15"/>
      <c r="AI583" s="15"/>
      <c r="AJ583" s="15"/>
      <c r="AK583" s="15"/>
      <c r="AL583" s="15"/>
      <c r="AM583" s="15"/>
      <c r="AN583" s="15"/>
      <c r="AO583" s="15"/>
      <c r="AP583" s="15"/>
      <c r="AQ583" s="15"/>
      <c r="AR583" s="15"/>
      <c r="AS583" s="15"/>
      <c r="AT583" s="15"/>
      <c r="AU583" s="15"/>
      <c r="AV583" s="15"/>
      <c r="AW583" s="15"/>
      <c r="AX583" s="15"/>
      <c r="AY583" s="6"/>
      <c r="AZ583" s="6"/>
      <c r="BA583" s="6"/>
      <c r="BB583" s="6"/>
      <c r="BC583" s="6"/>
      <c r="BD583" s="6"/>
      <c r="BE583" s="6"/>
      <c r="BF583" s="6"/>
      <c r="BG583" s="6"/>
      <c r="BH583" s="6"/>
      <c r="BI583" s="6"/>
      <c r="BJ583" s="6"/>
      <c r="BK583" s="6"/>
      <c r="BL583" s="6"/>
      <c r="BM583" s="6"/>
      <c r="BN583" s="6"/>
      <c r="BO583" s="6"/>
      <c r="BP583" s="6"/>
      <c r="BQ583" s="6"/>
      <c r="BR583" s="6"/>
      <c r="BS583" s="6"/>
      <c r="BT583" s="6"/>
      <c r="BU583" s="6"/>
      <c r="BV583" s="6"/>
      <c r="BW583" s="6"/>
      <c r="BX583" s="6"/>
      <c r="BY583" s="6"/>
      <c r="BZ583" s="6"/>
      <c r="CA583" s="6"/>
      <c r="CB583" s="6"/>
    </row>
    <row r="584" spans="1:80" ht="34.15" customHeight="1">
      <c r="A584" s="2"/>
      <c r="B584" s="2"/>
      <c r="C584" s="2"/>
      <c r="D584" s="2"/>
      <c r="E584" s="2"/>
      <c r="F584" s="15"/>
      <c r="G584" s="2"/>
      <c r="H584" s="2"/>
      <c r="I584" s="2"/>
      <c r="J584" s="2"/>
      <c r="K584" s="2"/>
      <c r="L584" s="2"/>
      <c r="M584" s="2"/>
      <c r="N584" s="546"/>
      <c r="O584" s="2"/>
      <c r="P584" s="2"/>
      <c r="Q584" s="2"/>
      <c r="R584" s="2"/>
      <c r="S584" s="2"/>
      <c r="T584" s="2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5"/>
      <c r="AG584" s="15"/>
      <c r="AH584" s="15"/>
      <c r="AI584" s="15"/>
      <c r="AJ584" s="15"/>
      <c r="AK584" s="15"/>
      <c r="AL584" s="15"/>
      <c r="AM584" s="15"/>
      <c r="AN584" s="15"/>
      <c r="AO584" s="15"/>
      <c r="AP584" s="15"/>
      <c r="AQ584" s="15"/>
      <c r="AR584" s="15"/>
      <c r="AS584" s="15"/>
      <c r="AT584" s="15"/>
      <c r="AU584" s="15"/>
      <c r="AV584" s="15"/>
      <c r="AW584" s="15"/>
      <c r="AX584" s="15"/>
      <c r="AY584" s="6"/>
      <c r="AZ584" s="6"/>
      <c r="BA584" s="6"/>
      <c r="BB584" s="6"/>
      <c r="BC584" s="6"/>
      <c r="BD584" s="6"/>
      <c r="BE584" s="6"/>
      <c r="BF584" s="6"/>
      <c r="BG584" s="6"/>
      <c r="BH584" s="6"/>
      <c r="BI584" s="6"/>
      <c r="BJ584" s="6"/>
      <c r="BK584" s="6"/>
      <c r="BL584" s="6"/>
      <c r="BM584" s="6"/>
      <c r="BN584" s="6"/>
      <c r="BO584" s="6"/>
      <c r="BP584" s="6"/>
      <c r="BQ584" s="6"/>
      <c r="BR584" s="6"/>
      <c r="BS584" s="6"/>
      <c r="BT584" s="6"/>
      <c r="BU584" s="6"/>
      <c r="BV584" s="6"/>
      <c r="BW584" s="6"/>
      <c r="BX584" s="6"/>
      <c r="BY584" s="6"/>
      <c r="BZ584" s="6"/>
      <c r="CA584" s="6"/>
      <c r="CB584" s="6"/>
    </row>
    <row r="585" spans="1:80" ht="34.15" customHeight="1">
      <c r="A585" s="2"/>
      <c r="B585" s="2"/>
      <c r="C585" s="2"/>
      <c r="D585" s="2"/>
      <c r="E585" s="2"/>
      <c r="F585" s="15"/>
      <c r="G585" s="2"/>
      <c r="H585" s="2"/>
      <c r="I585" s="2"/>
      <c r="J585" s="2"/>
      <c r="K585" s="2"/>
      <c r="L585" s="2"/>
      <c r="M585" s="2"/>
      <c r="N585" s="546"/>
      <c r="O585" s="2"/>
      <c r="P585" s="2"/>
      <c r="Q585" s="2"/>
      <c r="R585" s="2"/>
      <c r="S585" s="2"/>
      <c r="T585" s="2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5"/>
      <c r="AG585" s="15"/>
      <c r="AH585" s="15"/>
      <c r="AI585" s="15"/>
      <c r="AJ585" s="15"/>
      <c r="AK585" s="15"/>
      <c r="AL585" s="15"/>
      <c r="AM585" s="15"/>
      <c r="AN585" s="15"/>
      <c r="AO585" s="15"/>
      <c r="AP585" s="15"/>
      <c r="AQ585" s="15"/>
      <c r="AR585" s="15"/>
      <c r="AS585" s="15"/>
      <c r="AT585" s="15"/>
      <c r="AU585" s="15"/>
      <c r="AV585" s="15"/>
      <c r="AW585" s="15"/>
      <c r="AX585" s="15"/>
      <c r="AY585" s="6"/>
      <c r="AZ585" s="6"/>
      <c r="BA585" s="6"/>
      <c r="BB585" s="6"/>
      <c r="BC585" s="6"/>
      <c r="BD585" s="6"/>
      <c r="BE585" s="6"/>
      <c r="BF585" s="6"/>
      <c r="BG585" s="6"/>
      <c r="BH585" s="6"/>
      <c r="BI585" s="6"/>
      <c r="BJ585" s="6"/>
      <c r="BK585" s="6"/>
      <c r="BL585" s="6"/>
      <c r="BM585" s="6"/>
      <c r="BN585" s="6"/>
      <c r="BO585" s="6"/>
      <c r="BP585" s="6"/>
      <c r="BQ585" s="6"/>
      <c r="BR585" s="6"/>
      <c r="BS585" s="6"/>
      <c r="BT585" s="6"/>
      <c r="BU585" s="6"/>
      <c r="BV585" s="6"/>
      <c r="BW585" s="6"/>
      <c r="BX585" s="6"/>
      <c r="BY585" s="6"/>
      <c r="BZ585" s="6"/>
      <c r="CA585" s="6"/>
      <c r="CB585" s="6"/>
    </row>
    <row r="586" spans="1:80" ht="34.15" customHeight="1">
      <c r="A586" s="2"/>
      <c r="B586" s="2"/>
      <c r="C586" s="2"/>
      <c r="D586" s="2"/>
      <c r="E586" s="2"/>
      <c r="F586" s="15"/>
      <c r="G586" s="2"/>
      <c r="H586" s="2"/>
      <c r="I586" s="2"/>
      <c r="J586" s="2"/>
      <c r="K586" s="2"/>
      <c r="L586" s="2"/>
      <c r="M586" s="2"/>
      <c r="N586" s="546"/>
      <c r="O586" s="2"/>
      <c r="P586" s="2"/>
      <c r="Q586" s="2"/>
      <c r="R586" s="2"/>
      <c r="S586" s="2"/>
      <c r="T586" s="2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5"/>
      <c r="AG586" s="15"/>
      <c r="AH586" s="15"/>
      <c r="AI586" s="15"/>
      <c r="AJ586" s="15"/>
      <c r="AK586" s="15"/>
      <c r="AL586" s="15"/>
      <c r="AM586" s="15"/>
      <c r="AN586" s="15"/>
      <c r="AO586" s="15"/>
      <c r="AP586" s="15"/>
      <c r="AQ586" s="15"/>
      <c r="AR586" s="15"/>
      <c r="AS586" s="15"/>
      <c r="AT586" s="15"/>
      <c r="AU586" s="15"/>
      <c r="AV586" s="15"/>
      <c r="AW586" s="15"/>
      <c r="AX586" s="15"/>
      <c r="AY586" s="6"/>
      <c r="AZ586" s="6"/>
      <c r="BA586" s="6"/>
      <c r="BB586" s="6"/>
      <c r="BC586" s="6"/>
      <c r="BD586" s="6"/>
      <c r="BE586" s="6"/>
      <c r="BF586" s="6"/>
      <c r="BG586" s="6"/>
      <c r="BH586" s="6"/>
      <c r="BI586" s="6"/>
      <c r="BJ586" s="6"/>
      <c r="BK586" s="6"/>
      <c r="BL586" s="6"/>
      <c r="BM586" s="6"/>
      <c r="BN586" s="6"/>
      <c r="BO586" s="6"/>
      <c r="BP586" s="6"/>
      <c r="BQ586" s="6"/>
      <c r="BR586" s="6"/>
      <c r="BS586" s="6"/>
      <c r="BT586" s="6"/>
      <c r="BU586" s="6"/>
      <c r="BV586" s="6"/>
      <c r="BW586" s="6"/>
      <c r="BX586" s="6"/>
      <c r="BY586" s="6"/>
      <c r="BZ586" s="6"/>
      <c r="CA586" s="6"/>
      <c r="CB586" s="6"/>
    </row>
    <row r="587" spans="1:80" ht="34.15" customHeight="1">
      <c r="A587" s="2"/>
      <c r="B587" s="2"/>
      <c r="C587" s="2"/>
      <c r="D587" s="2"/>
      <c r="E587" s="2"/>
      <c r="F587" s="15"/>
      <c r="G587" s="2"/>
      <c r="H587" s="2"/>
      <c r="I587" s="2"/>
      <c r="J587" s="2"/>
      <c r="K587" s="2"/>
      <c r="L587" s="2"/>
      <c r="M587" s="2"/>
      <c r="N587" s="546"/>
      <c r="O587" s="2"/>
      <c r="P587" s="2"/>
      <c r="Q587" s="2"/>
      <c r="R587" s="2"/>
      <c r="S587" s="2"/>
      <c r="T587" s="2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5"/>
      <c r="AG587" s="15"/>
      <c r="AH587" s="15"/>
      <c r="AI587" s="15"/>
      <c r="AJ587" s="15"/>
      <c r="AK587" s="15"/>
      <c r="AL587" s="15"/>
      <c r="AM587" s="15"/>
      <c r="AN587" s="15"/>
      <c r="AO587" s="15"/>
      <c r="AP587" s="15"/>
      <c r="AQ587" s="15"/>
      <c r="AR587" s="15"/>
      <c r="AS587" s="15"/>
      <c r="AT587" s="15"/>
      <c r="AU587" s="15"/>
      <c r="AV587" s="15"/>
      <c r="AW587" s="15"/>
      <c r="AX587" s="15"/>
      <c r="AY587" s="6"/>
      <c r="AZ587" s="6"/>
      <c r="BA587" s="6"/>
      <c r="BB587" s="6"/>
      <c r="BC587" s="6"/>
      <c r="BD587" s="6"/>
      <c r="BE587" s="6"/>
      <c r="BF587" s="6"/>
      <c r="BG587" s="6"/>
      <c r="BH587" s="6"/>
      <c r="BI587" s="6"/>
      <c r="BJ587" s="6"/>
      <c r="BK587" s="6"/>
      <c r="BL587" s="6"/>
      <c r="BM587" s="6"/>
      <c r="BN587" s="6"/>
      <c r="BO587" s="6"/>
      <c r="BP587" s="6"/>
      <c r="BQ587" s="6"/>
      <c r="BR587" s="6"/>
      <c r="BS587" s="6"/>
      <c r="BT587" s="6"/>
      <c r="BU587" s="6"/>
      <c r="BV587" s="6"/>
      <c r="BW587" s="6"/>
      <c r="BX587" s="6"/>
      <c r="BY587" s="6"/>
      <c r="BZ587" s="6"/>
      <c r="CA587" s="6"/>
      <c r="CB587" s="6"/>
    </row>
    <row r="588" spans="1:80" ht="34.15" customHeight="1">
      <c r="A588" s="2"/>
      <c r="B588" s="2"/>
      <c r="C588" s="2"/>
      <c r="D588" s="2"/>
      <c r="E588" s="2"/>
      <c r="F588" s="15"/>
      <c r="G588" s="2"/>
      <c r="H588" s="2"/>
      <c r="I588" s="2"/>
      <c r="J588" s="2"/>
      <c r="K588" s="2"/>
      <c r="L588" s="2"/>
      <c r="M588" s="2"/>
      <c r="N588" s="546"/>
      <c r="O588" s="2"/>
      <c r="P588" s="2"/>
      <c r="Q588" s="2"/>
      <c r="R588" s="2"/>
      <c r="S588" s="2"/>
      <c r="T588" s="2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5"/>
      <c r="AG588" s="15"/>
      <c r="AH588" s="15"/>
      <c r="AI588" s="15"/>
      <c r="AJ588" s="15"/>
      <c r="AK588" s="15"/>
      <c r="AL588" s="15"/>
      <c r="AM588" s="15"/>
      <c r="AN588" s="15"/>
      <c r="AO588" s="15"/>
      <c r="AP588" s="15"/>
      <c r="AQ588" s="15"/>
      <c r="AR588" s="15"/>
      <c r="AS588" s="15"/>
      <c r="AT588" s="15"/>
      <c r="AU588" s="15"/>
      <c r="AV588" s="15"/>
      <c r="AW588" s="15"/>
      <c r="AX588" s="15"/>
      <c r="AY588" s="6"/>
      <c r="AZ588" s="6"/>
      <c r="BA588" s="6"/>
      <c r="BB588" s="6"/>
      <c r="BC588" s="6"/>
      <c r="BD588" s="6"/>
      <c r="BE588" s="6"/>
      <c r="BF588" s="6"/>
      <c r="BG588" s="6"/>
      <c r="BH588" s="6"/>
      <c r="BI588" s="6"/>
      <c r="BJ588" s="6"/>
      <c r="BK588" s="6"/>
      <c r="BL588" s="6"/>
      <c r="BM588" s="6"/>
      <c r="BN588" s="6"/>
      <c r="BO588" s="6"/>
      <c r="BP588" s="6"/>
      <c r="BQ588" s="6"/>
      <c r="BR588" s="6"/>
      <c r="BS588" s="6"/>
      <c r="BT588" s="6"/>
      <c r="BU588" s="6"/>
      <c r="BV588" s="6"/>
      <c r="BW588" s="6"/>
      <c r="BX588" s="6"/>
      <c r="BY588" s="6"/>
      <c r="BZ588" s="6"/>
      <c r="CA588" s="6"/>
      <c r="CB588" s="6"/>
    </row>
    <row r="589" spans="1:80" ht="34.15" customHeight="1">
      <c r="A589" s="2"/>
      <c r="B589" s="2"/>
      <c r="C589" s="2"/>
      <c r="D589" s="2"/>
      <c r="E589" s="2"/>
      <c r="F589" s="15"/>
      <c r="G589" s="2"/>
      <c r="H589" s="2"/>
      <c r="I589" s="2"/>
      <c r="J589" s="2"/>
      <c r="K589" s="2"/>
      <c r="L589" s="2"/>
      <c r="M589" s="2"/>
      <c r="N589" s="546"/>
      <c r="O589" s="2"/>
      <c r="P589" s="2"/>
      <c r="Q589" s="2"/>
      <c r="R589" s="2"/>
      <c r="S589" s="2"/>
      <c r="T589" s="2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5"/>
      <c r="AG589" s="15"/>
      <c r="AH589" s="15"/>
      <c r="AI589" s="15"/>
      <c r="AJ589" s="15"/>
      <c r="AK589" s="15"/>
      <c r="AL589" s="15"/>
      <c r="AM589" s="15"/>
      <c r="AN589" s="15"/>
      <c r="AO589" s="15"/>
      <c r="AP589" s="15"/>
      <c r="AQ589" s="15"/>
      <c r="AR589" s="15"/>
      <c r="AS589" s="15"/>
      <c r="AT589" s="15"/>
      <c r="AU589" s="15"/>
      <c r="AV589" s="15"/>
      <c r="AW589" s="15"/>
      <c r="AX589" s="15"/>
      <c r="AY589" s="6"/>
      <c r="AZ589" s="6"/>
      <c r="BA589" s="6"/>
      <c r="BB589" s="6"/>
      <c r="BC589" s="6"/>
      <c r="BD589" s="6"/>
      <c r="BE589" s="6"/>
      <c r="BF589" s="6"/>
      <c r="BG589" s="6"/>
      <c r="BH589" s="6"/>
      <c r="BI589" s="6"/>
      <c r="BJ589" s="6"/>
      <c r="BK589" s="6"/>
      <c r="BL589" s="6"/>
      <c r="BM589" s="6"/>
      <c r="BN589" s="6"/>
      <c r="BO589" s="6"/>
      <c r="BP589" s="6"/>
      <c r="BQ589" s="6"/>
      <c r="BR589" s="6"/>
      <c r="BS589" s="6"/>
      <c r="BT589" s="6"/>
      <c r="BU589" s="6"/>
      <c r="BV589" s="6"/>
      <c r="BW589" s="6"/>
      <c r="BX589" s="6"/>
      <c r="BY589" s="6"/>
      <c r="BZ589" s="6"/>
      <c r="CA589" s="6"/>
      <c r="CB589" s="6"/>
    </row>
    <row r="590" spans="1:80" ht="34.15" customHeight="1">
      <c r="A590" s="2"/>
      <c r="B590" s="2"/>
      <c r="C590" s="2"/>
      <c r="D590" s="2"/>
      <c r="E590" s="2"/>
      <c r="F590" s="15"/>
      <c r="G590" s="2"/>
      <c r="H590" s="2"/>
      <c r="I590" s="2"/>
      <c r="J590" s="2"/>
      <c r="K590" s="2"/>
      <c r="L590" s="2"/>
      <c r="M590" s="2"/>
      <c r="N590" s="546"/>
      <c r="O590" s="2"/>
      <c r="P590" s="2"/>
      <c r="Q590" s="2"/>
      <c r="R590" s="2"/>
      <c r="S590" s="2"/>
      <c r="T590" s="2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5"/>
      <c r="AG590" s="15"/>
      <c r="AH590" s="15"/>
      <c r="AI590" s="15"/>
      <c r="AJ590" s="15"/>
      <c r="AK590" s="15"/>
      <c r="AL590" s="15"/>
      <c r="AM590" s="15"/>
      <c r="AN590" s="15"/>
      <c r="AO590" s="15"/>
      <c r="AP590" s="15"/>
      <c r="AQ590" s="15"/>
      <c r="AR590" s="15"/>
      <c r="AS590" s="15"/>
      <c r="AT590" s="15"/>
      <c r="AU590" s="15"/>
      <c r="AV590" s="15"/>
      <c r="AW590" s="15"/>
      <c r="AX590" s="15"/>
      <c r="AY590" s="6"/>
      <c r="AZ590" s="6"/>
      <c r="BA590" s="6"/>
      <c r="BB590" s="6"/>
      <c r="BC590" s="6"/>
      <c r="BD590" s="6"/>
      <c r="BE590" s="6"/>
      <c r="BF590" s="6"/>
      <c r="BG590" s="6"/>
      <c r="BH590" s="6"/>
      <c r="BI590" s="6"/>
      <c r="BJ590" s="6"/>
      <c r="BK590" s="6"/>
      <c r="BL590" s="6"/>
      <c r="BM590" s="6"/>
      <c r="BN590" s="6"/>
      <c r="BO590" s="6"/>
      <c r="BP590" s="6"/>
      <c r="BQ590" s="6"/>
      <c r="BR590" s="6"/>
      <c r="BS590" s="6"/>
      <c r="BT590" s="6"/>
      <c r="BU590" s="6"/>
      <c r="BV590" s="6"/>
      <c r="BW590" s="6"/>
      <c r="BX590" s="6"/>
      <c r="BY590" s="6"/>
      <c r="BZ590" s="6"/>
      <c r="CA590" s="6"/>
      <c r="CB590" s="6"/>
    </row>
    <row r="591" spans="1:80" ht="34.15" customHeight="1">
      <c r="A591" s="2"/>
      <c r="B591" s="2"/>
      <c r="C591" s="2"/>
      <c r="D591" s="2"/>
      <c r="E591" s="2"/>
      <c r="F591" s="15"/>
      <c r="G591" s="2"/>
      <c r="H591" s="2"/>
      <c r="I591" s="2"/>
      <c r="J591" s="2"/>
      <c r="K591" s="2"/>
      <c r="L591" s="2"/>
      <c r="M591" s="2"/>
      <c r="N591" s="546"/>
      <c r="O591" s="2"/>
      <c r="P591" s="2"/>
      <c r="Q591" s="2"/>
      <c r="R591" s="2"/>
      <c r="S591" s="2"/>
      <c r="T591" s="2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5"/>
      <c r="AG591" s="15"/>
      <c r="AH591" s="15"/>
      <c r="AI591" s="15"/>
      <c r="AJ591" s="15"/>
      <c r="AK591" s="15"/>
      <c r="AL591" s="15"/>
      <c r="AM591" s="15"/>
      <c r="AN591" s="15"/>
      <c r="AO591" s="15"/>
      <c r="AP591" s="15"/>
      <c r="AQ591" s="15"/>
      <c r="AR591" s="15"/>
      <c r="AS591" s="15"/>
      <c r="AT591" s="15"/>
      <c r="AU591" s="15"/>
      <c r="AV591" s="15"/>
      <c r="AW591" s="15"/>
      <c r="AX591" s="15"/>
      <c r="AY591" s="6"/>
      <c r="AZ591" s="6"/>
      <c r="BA591" s="6"/>
      <c r="BB591" s="6"/>
      <c r="BC591" s="6"/>
      <c r="BD591" s="6"/>
      <c r="BE591" s="6"/>
      <c r="BF591" s="6"/>
      <c r="BG591" s="6"/>
      <c r="BH591" s="6"/>
      <c r="BI591" s="6"/>
      <c r="BJ591" s="6"/>
      <c r="BK591" s="6"/>
      <c r="BL591" s="6"/>
      <c r="BM591" s="6"/>
      <c r="BN591" s="6"/>
      <c r="BO591" s="6"/>
      <c r="BP591" s="6"/>
      <c r="BQ591" s="6"/>
      <c r="BR591" s="6"/>
      <c r="BS591" s="6"/>
      <c r="BT591" s="6"/>
      <c r="BU591" s="6"/>
      <c r="BV591" s="6"/>
      <c r="BW591" s="6"/>
      <c r="BX591" s="6"/>
      <c r="BY591" s="6"/>
      <c r="BZ591" s="6"/>
      <c r="CA591" s="6"/>
      <c r="CB591" s="6"/>
    </row>
    <row r="592" spans="1:80" ht="34.15" customHeight="1">
      <c r="A592" s="2"/>
      <c r="B592" s="2"/>
      <c r="C592" s="2"/>
      <c r="D592" s="2"/>
      <c r="E592" s="2"/>
      <c r="F592" s="15"/>
      <c r="G592" s="2"/>
      <c r="H592" s="2"/>
      <c r="I592" s="2"/>
      <c r="J592" s="2"/>
      <c r="K592" s="2"/>
      <c r="L592" s="2"/>
      <c r="M592" s="2"/>
      <c r="N592" s="546"/>
      <c r="O592" s="2"/>
      <c r="P592" s="2"/>
      <c r="Q592" s="2"/>
      <c r="R592" s="2"/>
      <c r="S592" s="2"/>
      <c r="T592" s="2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5"/>
      <c r="AG592" s="15"/>
      <c r="AH592" s="15"/>
      <c r="AI592" s="15"/>
      <c r="AJ592" s="15"/>
      <c r="AK592" s="15"/>
      <c r="AL592" s="15"/>
      <c r="AM592" s="15"/>
      <c r="AN592" s="15"/>
      <c r="AO592" s="15"/>
      <c r="AP592" s="15"/>
      <c r="AQ592" s="15"/>
      <c r="AR592" s="15"/>
      <c r="AS592" s="15"/>
      <c r="AT592" s="15"/>
      <c r="AU592" s="15"/>
      <c r="AV592" s="15"/>
      <c r="AW592" s="15"/>
      <c r="AX592" s="15"/>
      <c r="AY592" s="6"/>
      <c r="AZ592" s="6"/>
      <c r="BA592" s="6"/>
      <c r="BB592" s="6"/>
      <c r="BC592" s="6"/>
      <c r="BD592" s="6"/>
      <c r="BE592" s="6"/>
      <c r="BF592" s="6"/>
      <c r="BG592" s="6"/>
      <c r="BH592" s="6"/>
      <c r="BI592" s="6"/>
      <c r="BJ592" s="6"/>
      <c r="BK592" s="6"/>
      <c r="BL592" s="6"/>
      <c r="BM592" s="6"/>
      <c r="BN592" s="6"/>
      <c r="BO592" s="6"/>
      <c r="BP592" s="6"/>
      <c r="BQ592" s="6"/>
      <c r="BR592" s="6"/>
      <c r="BS592" s="6"/>
      <c r="BT592" s="6"/>
      <c r="BU592" s="6"/>
      <c r="BV592" s="6"/>
      <c r="BW592" s="6"/>
      <c r="BX592" s="6"/>
      <c r="BY592" s="6"/>
      <c r="BZ592" s="6"/>
      <c r="CA592" s="6"/>
      <c r="CB592" s="6"/>
    </row>
    <row r="593" spans="1:80" ht="34.15" customHeight="1">
      <c r="A593" s="2"/>
      <c r="B593" s="2"/>
      <c r="C593" s="2"/>
      <c r="D593" s="2"/>
      <c r="E593" s="2"/>
      <c r="F593" s="15"/>
      <c r="G593" s="2"/>
      <c r="H593" s="2"/>
      <c r="I593" s="2"/>
      <c r="J593" s="2"/>
      <c r="K593" s="2"/>
      <c r="L593" s="2"/>
      <c r="M593" s="2"/>
      <c r="N593" s="546"/>
      <c r="O593" s="2"/>
      <c r="P593" s="2"/>
      <c r="Q593" s="2"/>
      <c r="R593" s="2"/>
      <c r="S593" s="2"/>
      <c r="T593" s="2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5"/>
      <c r="AG593" s="15"/>
      <c r="AH593" s="15"/>
      <c r="AI593" s="15"/>
      <c r="AJ593" s="15"/>
      <c r="AK593" s="15"/>
      <c r="AL593" s="15"/>
      <c r="AM593" s="15"/>
      <c r="AN593" s="15"/>
      <c r="AO593" s="15"/>
      <c r="AP593" s="15"/>
      <c r="AQ593" s="15"/>
      <c r="AR593" s="15"/>
      <c r="AS593" s="15"/>
      <c r="AT593" s="15"/>
      <c r="AU593" s="15"/>
      <c r="AV593" s="15"/>
      <c r="AW593" s="15"/>
      <c r="AX593" s="15"/>
      <c r="AY593" s="6"/>
      <c r="AZ593" s="6"/>
      <c r="BA593" s="6"/>
      <c r="BB593" s="6"/>
      <c r="BC593" s="6"/>
      <c r="BD593" s="6"/>
      <c r="BE593" s="6"/>
      <c r="BF593" s="6"/>
      <c r="BG593" s="6"/>
      <c r="BH593" s="6"/>
      <c r="BI593" s="6"/>
      <c r="BJ593" s="6"/>
      <c r="BK593" s="6"/>
      <c r="BL593" s="6"/>
      <c r="BM593" s="6"/>
      <c r="BN593" s="6"/>
      <c r="BO593" s="6"/>
      <c r="BP593" s="6"/>
      <c r="BQ593" s="6"/>
      <c r="BR593" s="6"/>
      <c r="BS593" s="6"/>
      <c r="BT593" s="6"/>
      <c r="BU593" s="6"/>
      <c r="BV593" s="6"/>
      <c r="BW593" s="6"/>
      <c r="BX593" s="6"/>
      <c r="BY593" s="6"/>
      <c r="BZ593" s="6"/>
      <c r="CA593" s="6"/>
      <c r="CB593" s="6"/>
    </row>
    <row r="594" spans="1:80" ht="34.15" customHeight="1">
      <c r="A594" s="2"/>
      <c r="B594" s="2"/>
      <c r="C594" s="2"/>
      <c r="D594" s="2"/>
      <c r="E594" s="2"/>
      <c r="F594" s="15"/>
      <c r="G594" s="2"/>
      <c r="H594" s="2"/>
      <c r="I594" s="2"/>
      <c r="J594" s="2"/>
      <c r="K594" s="2"/>
      <c r="L594" s="2"/>
      <c r="M594" s="2"/>
      <c r="N594" s="546"/>
      <c r="O594" s="2"/>
      <c r="P594" s="2"/>
      <c r="Q594" s="2"/>
      <c r="R594" s="2"/>
      <c r="S594" s="2"/>
      <c r="T594" s="2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5"/>
      <c r="AG594" s="15"/>
      <c r="AH594" s="15"/>
      <c r="AI594" s="15"/>
      <c r="AJ594" s="15"/>
      <c r="AK594" s="15"/>
      <c r="AL594" s="15"/>
      <c r="AM594" s="15"/>
      <c r="AN594" s="15"/>
      <c r="AO594" s="15"/>
      <c r="AP594" s="15"/>
      <c r="AQ594" s="15"/>
      <c r="AR594" s="15"/>
      <c r="AS594" s="15"/>
      <c r="AT594" s="15"/>
      <c r="AU594" s="15"/>
      <c r="AV594" s="15"/>
      <c r="AW594" s="15"/>
      <c r="AX594" s="15"/>
      <c r="AY594" s="6"/>
      <c r="AZ594" s="6"/>
      <c r="BA594" s="6"/>
      <c r="BB594" s="6"/>
      <c r="BC594" s="6"/>
      <c r="BD594" s="6"/>
      <c r="BE594" s="6"/>
      <c r="BF594" s="6"/>
      <c r="BG594" s="6"/>
      <c r="BH594" s="6"/>
      <c r="BI594" s="6"/>
      <c r="BJ594" s="6"/>
      <c r="BK594" s="6"/>
      <c r="BL594" s="6"/>
      <c r="BM594" s="6"/>
      <c r="BN594" s="6"/>
      <c r="BO594" s="6"/>
      <c r="BP594" s="6"/>
      <c r="BQ594" s="6"/>
      <c r="BR594" s="6"/>
      <c r="BS594" s="6"/>
      <c r="BT594" s="6"/>
      <c r="BU594" s="6"/>
      <c r="BV594" s="6"/>
      <c r="BW594" s="6"/>
      <c r="BX594" s="6"/>
      <c r="BY594" s="6"/>
      <c r="BZ594" s="6"/>
      <c r="CA594" s="6"/>
      <c r="CB594" s="6"/>
    </row>
    <row r="595" spans="1:80" ht="34.15" customHeight="1">
      <c r="A595" s="2"/>
      <c r="B595" s="2"/>
      <c r="C595" s="2"/>
      <c r="D595" s="2"/>
      <c r="E595" s="2"/>
      <c r="F595" s="15"/>
      <c r="G595" s="2"/>
      <c r="H595" s="2"/>
      <c r="I595" s="2"/>
      <c r="J595" s="2"/>
      <c r="K595" s="2"/>
      <c r="L595" s="2"/>
      <c r="M595" s="2"/>
      <c r="N595" s="546"/>
      <c r="O595" s="2"/>
      <c r="P595" s="2"/>
      <c r="Q595" s="2"/>
      <c r="R595" s="2"/>
      <c r="S595" s="2"/>
      <c r="T595" s="2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5"/>
      <c r="AG595" s="15"/>
      <c r="AH595" s="15"/>
      <c r="AI595" s="15"/>
      <c r="AJ595" s="15"/>
      <c r="AK595" s="15"/>
      <c r="AL595" s="15"/>
      <c r="AM595" s="15"/>
      <c r="AN595" s="15"/>
      <c r="AO595" s="15"/>
      <c r="AP595" s="15"/>
      <c r="AQ595" s="15"/>
      <c r="AR595" s="15"/>
      <c r="AS595" s="15"/>
      <c r="AT595" s="15"/>
      <c r="AU595" s="15"/>
      <c r="AV595" s="15"/>
      <c r="AW595" s="15"/>
      <c r="AX595" s="15"/>
      <c r="AY595" s="6"/>
      <c r="AZ595" s="6"/>
      <c r="BA595" s="6"/>
      <c r="BB595" s="6"/>
      <c r="BC595" s="6"/>
      <c r="BD595" s="6"/>
      <c r="BE595" s="6"/>
      <c r="BF595" s="6"/>
      <c r="BG595" s="6"/>
      <c r="BH595" s="6"/>
      <c r="BI595" s="6"/>
      <c r="BJ595" s="6"/>
      <c r="BK595" s="6"/>
      <c r="BL595" s="6"/>
      <c r="BM595" s="6"/>
      <c r="BN595" s="6"/>
      <c r="BO595" s="6"/>
      <c r="BP595" s="6"/>
      <c r="BQ595" s="6"/>
      <c r="BR595" s="6"/>
      <c r="BS595" s="6"/>
      <c r="BT595" s="6"/>
      <c r="BU595" s="6"/>
      <c r="BV595" s="6"/>
      <c r="BW595" s="6"/>
      <c r="BX595" s="6"/>
      <c r="BY595" s="6"/>
      <c r="BZ595" s="6"/>
      <c r="CA595" s="6"/>
      <c r="CB595" s="6"/>
    </row>
    <row r="596" spans="1:80" ht="34.15" customHeight="1">
      <c r="A596" s="2"/>
      <c r="B596" s="2"/>
      <c r="C596" s="2"/>
      <c r="D596" s="2"/>
      <c r="E596" s="2"/>
      <c r="F596" s="15"/>
      <c r="G596" s="2"/>
      <c r="H596" s="2"/>
      <c r="I596" s="2"/>
      <c r="J596" s="2"/>
      <c r="K596" s="2"/>
      <c r="L596" s="2"/>
      <c r="M596" s="2"/>
      <c r="N596" s="546"/>
      <c r="O596" s="2"/>
      <c r="P596" s="2"/>
      <c r="Q596" s="2"/>
      <c r="R596" s="2"/>
      <c r="S596" s="2"/>
      <c r="T596" s="2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5"/>
      <c r="AG596" s="15"/>
      <c r="AH596" s="15"/>
      <c r="AI596" s="15"/>
      <c r="AJ596" s="15"/>
      <c r="AK596" s="15"/>
      <c r="AL596" s="15"/>
      <c r="AM596" s="15"/>
      <c r="AN596" s="15"/>
      <c r="AO596" s="15"/>
      <c r="AP596" s="15"/>
      <c r="AQ596" s="15"/>
      <c r="AR596" s="15"/>
      <c r="AS596" s="15"/>
      <c r="AT596" s="15"/>
      <c r="AU596" s="15"/>
      <c r="AV596" s="15"/>
      <c r="AW596" s="15"/>
      <c r="AX596" s="15"/>
      <c r="AY596" s="6"/>
      <c r="AZ596" s="6"/>
      <c r="BA596" s="6"/>
      <c r="BB596" s="6"/>
      <c r="BC596" s="6"/>
      <c r="BD596" s="6"/>
      <c r="BE596" s="6"/>
      <c r="BF596" s="6"/>
      <c r="BG596" s="6"/>
      <c r="BH596" s="6"/>
      <c r="BI596" s="6"/>
      <c r="BJ596" s="6"/>
      <c r="BK596" s="6"/>
      <c r="BL596" s="6"/>
      <c r="BM596" s="6"/>
      <c r="BN596" s="6"/>
      <c r="BO596" s="6"/>
      <c r="BP596" s="6"/>
      <c r="BQ596" s="6"/>
      <c r="BR596" s="6"/>
      <c r="BS596" s="6"/>
      <c r="BT596" s="6"/>
      <c r="BU596" s="6"/>
      <c r="BV596" s="6"/>
      <c r="BW596" s="6"/>
      <c r="BX596" s="6"/>
      <c r="BY596" s="6"/>
      <c r="BZ596" s="6"/>
      <c r="CA596" s="6"/>
      <c r="CB596" s="6"/>
    </row>
    <row r="597" spans="1:80" ht="34.15" customHeight="1">
      <c r="A597" s="2"/>
      <c r="B597" s="2"/>
      <c r="C597" s="2"/>
      <c r="D597" s="2"/>
      <c r="E597" s="2"/>
      <c r="F597" s="15"/>
      <c r="G597" s="2"/>
      <c r="H597" s="2"/>
      <c r="I597" s="2"/>
      <c r="J597" s="2"/>
      <c r="K597" s="2"/>
      <c r="L597" s="2"/>
      <c r="M597" s="2"/>
      <c r="N597" s="546"/>
      <c r="O597" s="2"/>
      <c r="P597" s="2"/>
      <c r="Q597" s="2"/>
      <c r="R597" s="2"/>
      <c r="S597" s="2"/>
      <c r="T597" s="2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5"/>
      <c r="AG597" s="15"/>
      <c r="AH597" s="15"/>
      <c r="AI597" s="15"/>
      <c r="AJ597" s="15"/>
      <c r="AK597" s="15"/>
      <c r="AL597" s="15"/>
      <c r="AM597" s="15"/>
      <c r="AN597" s="15"/>
      <c r="AO597" s="15"/>
      <c r="AP597" s="15"/>
      <c r="AQ597" s="15"/>
      <c r="AR597" s="15"/>
      <c r="AS597" s="15"/>
      <c r="AT597" s="15"/>
      <c r="AU597" s="15"/>
      <c r="AV597" s="15"/>
      <c r="AW597" s="15"/>
      <c r="AX597" s="15"/>
      <c r="AY597" s="6"/>
      <c r="AZ597" s="6"/>
      <c r="BA597" s="6"/>
      <c r="BB597" s="6"/>
      <c r="BC597" s="6"/>
      <c r="BD597" s="6"/>
      <c r="BE597" s="6"/>
      <c r="BF597" s="6"/>
      <c r="BG597" s="6"/>
      <c r="BH597" s="6"/>
      <c r="BI597" s="6"/>
      <c r="BJ597" s="6"/>
      <c r="BK597" s="6"/>
      <c r="BL597" s="6"/>
      <c r="BM597" s="6"/>
      <c r="BN597" s="6"/>
      <c r="BO597" s="6"/>
      <c r="BP597" s="6"/>
      <c r="BQ597" s="6"/>
      <c r="BR597" s="6"/>
      <c r="BS597" s="6"/>
      <c r="BT597" s="6"/>
      <c r="BU597" s="6"/>
      <c r="BV597" s="6"/>
      <c r="BW597" s="6"/>
      <c r="BX597" s="6"/>
      <c r="BY597" s="6"/>
      <c r="BZ597" s="6"/>
      <c r="CA597" s="6"/>
      <c r="CB597" s="6"/>
    </row>
    <row r="598" spans="1:80" ht="34.15" customHeight="1">
      <c r="A598" s="2"/>
      <c r="B598" s="2"/>
      <c r="C598" s="2"/>
      <c r="D598" s="2"/>
      <c r="E598" s="2"/>
      <c r="F598" s="15"/>
      <c r="G598" s="2"/>
      <c r="H598" s="2"/>
      <c r="I598" s="2"/>
      <c r="J598" s="2"/>
      <c r="K598" s="2"/>
      <c r="L598" s="2"/>
      <c r="M598" s="2"/>
      <c r="N598" s="546"/>
      <c r="O598" s="2"/>
      <c r="P598" s="2"/>
      <c r="Q598" s="2"/>
      <c r="R598" s="2"/>
      <c r="S598" s="2"/>
      <c r="T598" s="2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5"/>
      <c r="AG598" s="15"/>
      <c r="AH598" s="15"/>
      <c r="AI598" s="15"/>
      <c r="AJ598" s="15"/>
      <c r="AK598" s="15"/>
      <c r="AL598" s="15"/>
      <c r="AM598" s="15"/>
      <c r="AN598" s="15"/>
      <c r="AO598" s="15"/>
      <c r="AP598" s="15"/>
      <c r="AQ598" s="15"/>
      <c r="AR598" s="15"/>
      <c r="AS598" s="15"/>
      <c r="AT598" s="15"/>
      <c r="AU598" s="15"/>
      <c r="AV598" s="15"/>
      <c r="AW598" s="15"/>
      <c r="AX598" s="15"/>
      <c r="AY598" s="6"/>
      <c r="AZ598" s="6"/>
      <c r="BA598" s="6"/>
      <c r="BB598" s="6"/>
      <c r="BC598" s="6"/>
      <c r="BD598" s="6"/>
      <c r="BE598" s="6"/>
      <c r="BF598" s="6"/>
      <c r="BG598" s="6"/>
      <c r="BH598" s="6"/>
      <c r="BI598" s="6"/>
      <c r="BJ598" s="6"/>
      <c r="BK598" s="6"/>
      <c r="BL598" s="6"/>
      <c r="BM598" s="6"/>
      <c r="BN598" s="6"/>
      <c r="BO598" s="6"/>
      <c r="BP598" s="6"/>
      <c r="BQ598" s="6"/>
      <c r="BR598" s="6"/>
      <c r="BS598" s="6"/>
      <c r="BT598" s="6"/>
      <c r="BU598" s="6"/>
      <c r="BV598" s="6"/>
      <c r="BW598" s="6"/>
      <c r="BX598" s="6"/>
      <c r="BY598" s="6"/>
      <c r="BZ598" s="6"/>
      <c r="CA598" s="6"/>
      <c r="CB598" s="6"/>
    </row>
    <row r="599" spans="1:80" ht="34.15" customHeight="1">
      <c r="A599" s="2"/>
      <c r="B599" s="2"/>
      <c r="C599" s="2"/>
      <c r="D599" s="2"/>
      <c r="E599" s="2"/>
      <c r="F599" s="15"/>
      <c r="G599" s="2"/>
      <c r="H599" s="2"/>
      <c r="I599" s="2"/>
      <c r="J599" s="2"/>
      <c r="K599" s="2"/>
      <c r="L599" s="2"/>
      <c r="M599" s="2"/>
      <c r="N599" s="546"/>
      <c r="O599" s="2"/>
      <c r="P599" s="2"/>
      <c r="Q599" s="2"/>
      <c r="R599" s="2"/>
      <c r="S599" s="2"/>
      <c r="T599" s="2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5"/>
      <c r="AG599" s="15"/>
      <c r="AH599" s="15"/>
      <c r="AI599" s="15"/>
      <c r="AJ599" s="15"/>
      <c r="AK599" s="15"/>
      <c r="AL599" s="15"/>
      <c r="AM599" s="15"/>
      <c r="AN599" s="15"/>
      <c r="AO599" s="15"/>
      <c r="AP599" s="15"/>
      <c r="AQ599" s="15"/>
      <c r="AR599" s="15"/>
      <c r="AS599" s="15"/>
      <c r="AT599" s="15"/>
      <c r="AU599" s="15"/>
      <c r="AV599" s="15"/>
      <c r="AW599" s="15"/>
      <c r="AX599" s="15"/>
      <c r="AY599" s="6"/>
      <c r="AZ599" s="6"/>
      <c r="BA599" s="6"/>
      <c r="BB599" s="6"/>
      <c r="BC599" s="6"/>
      <c r="BD599" s="6"/>
      <c r="BE599" s="6"/>
      <c r="BF599" s="6"/>
      <c r="BG599" s="6"/>
      <c r="BH599" s="6"/>
      <c r="BI599" s="6"/>
      <c r="BJ599" s="6"/>
      <c r="BK599" s="6"/>
      <c r="BL599" s="6"/>
      <c r="BM599" s="6"/>
      <c r="BN599" s="6"/>
      <c r="BO599" s="6"/>
      <c r="BP599" s="6"/>
      <c r="BQ599" s="6"/>
      <c r="BR599" s="6"/>
      <c r="BS599" s="6"/>
      <c r="BT599" s="6"/>
      <c r="BU599" s="6"/>
      <c r="BV599" s="6"/>
      <c r="BW599" s="6"/>
      <c r="BX599" s="6"/>
      <c r="BY599" s="6"/>
      <c r="BZ599" s="6"/>
      <c r="CA599" s="6"/>
      <c r="CB599" s="6"/>
    </row>
    <row r="600" spans="1:80" ht="34.15" customHeight="1">
      <c r="A600" s="2"/>
      <c r="B600" s="2"/>
      <c r="C600" s="2"/>
      <c r="D600" s="2"/>
      <c r="E600" s="2"/>
      <c r="F600" s="15"/>
      <c r="G600" s="2"/>
      <c r="H600" s="2"/>
      <c r="I600" s="2"/>
      <c r="J600" s="2"/>
      <c r="K600" s="2"/>
      <c r="L600" s="2"/>
      <c r="M600" s="2"/>
      <c r="N600" s="546"/>
      <c r="O600" s="2"/>
      <c r="P600" s="2"/>
      <c r="Q600" s="2"/>
      <c r="R600" s="2"/>
      <c r="S600" s="2"/>
      <c r="T600" s="2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5"/>
      <c r="AG600" s="15"/>
      <c r="AH600" s="15"/>
      <c r="AI600" s="15"/>
      <c r="AJ600" s="15"/>
      <c r="AK600" s="15"/>
      <c r="AL600" s="15"/>
      <c r="AM600" s="15"/>
      <c r="AN600" s="15"/>
      <c r="AO600" s="15"/>
      <c r="AP600" s="15"/>
      <c r="AQ600" s="15"/>
      <c r="AR600" s="15"/>
      <c r="AS600" s="15"/>
      <c r="AT600" s="15"/>
      <c r="AU600" s="15"/>
      <c r="AV600" s="15"/>
      <c r="AW600" s="15"/>
      <c r="AX600" s="15"/>
      <c r="AY600" s="6"/>
      <c r="AZ600" s="6"/>
      <c r="BA600" s="6"/>
      <c r="BB600" s="6"/>
      <c r="BC600" s="6"/>
      <c r="BD600" s="6"/>
      <c r="BE600" s="6"/>
      <c r="BF600" s="6"/>
      <c r="BG600" s="6"/>
      <c r="BH600" s="6"/>
      <c r="BI600" s="6"/>
      <c r="BJ600" s="6"/>
      <c r="BK600" s="6"/>
      <c r="BL600" s="6"/>
      <c r="BM600" s="6"/>
      <c r="BN600" s="6"/>
      <c r="BO600" s="6"/>
      <c r="BP600" s="6"/>
      <c r="BQ600" s="6"/>
      <c r="BR600" s="6"/>
      <c r="BS600" s="6"/>
      <c r="BT600" s="6"/>
      <c r="BU600" s="6"/>
      <c r="BV600" s="6"/>
      <c r="BW600" s="6"/>
      <c r="BX600" s="6"/>
      <c r="BY600" s="6"/>
      <c r="BZ600" s="6"/>
      <c r="CA600" s="6"/>
      <c r="CB600" s="6"/>
    </row>
    <row r="601" spans="1:80" ht="34.15" customHeight="1">
      <c r="A601" s="2"/>
      <c r="B601" s="2"/>
      <c r="C601" s="2"/>
      <c r="D601" s="2"/>
      <c r="E601" s="2"/>
      <c r="F601" s="15"/>
      <c r="G601" s="2"/>
      <c r="H601" s="2"/>
      <c r="I601" s="2"/>
      <c r="J601" s="2"/>
      <c r="K601" s="2"/>
      <c r="L601" s="2"/>
      <c r="M601" s="2"/>
      <c r="N601" s="546"/>
      <c r="O601" s="2"/>
      <c r="P601" s="2"/>
      <c r="Q601" s="2"/>
      <c r="R601" s="2"/>
      <c r="S601" s="2"/>
      <c r="T601" s="2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5"/>
      <c r="AG601" s="15"/>
      <c r="AH601" s="15"/>
      <c r="AI601" s="15"/>
      <c r="AJ601" s="15"/>
      <c r="AK601" s="15"/>
      <c r="AL601" s="15"/>
      <c r="AM601" s="15"/>
      <c r="AN601" s="15"/>
      <c r="AO601" s="15"/>
      <c r="AP601" s="15"/>
      <c r="AQ601" s="15"/>
      <c r="AR601" s="15"/>
      <c r="AS601" s="15"/>
      <c r="AT601" s="15"/>
      <c r="AU601" s="15"/>
      <c r="AV601" s="15"/>
      <c r="AW601" s="15"/>
      <c r="AX601" s="15"/>
      <c r="AY601" s="6"/>
      <c r="AZ601" s="6"/>
      <c r="BA601" s="6"/>
      <c r="BB601" s="6"/>
      <c r="BC601" s="6"/>
      <c r="BD601" s="6"/>
      <c r="BE601" s="6"/>
      <c r="BF601" s="6"/>
      <c r="BG601" s="6"/>
      <c r="BH601" s="6"/>
      <c r="BI601" s="6"/>
      <c r="BJ601" s="6"/>
      <c r="BK601" s="6"/>
      <c r="BL601" s="6"/>
      <c r="BM601" s="6"/>
      <c r="BN601" s="6"/>
      <c r="BO601" s="6"/>
      <c r="BP601" s="6"/>
      <c r="BQ601" s="6"/>
      <c r="BR601" s="6"/>
      <c r="BS601" s="6"/>
      <c r="BT601" s="6"/>
      <c r="BU601" s="6"/>
      <c r="BV601" s="6"/>
      <c r="BW601" s="6"/>
      <c r="BX601" s="6"/>
      <c r="BY601" s="6"/>
      <c r="BZ601" s="6"/>
      <c r="CA601" s="6"/>
      <c r="CB601" s="6"/>
    </row>
    <row r="602" spans="1:80" ht="34.15" customHeight="1">
      <c r="A602" s="2"/>
      <c r="B602" s="2"/>
      <c r="C602" s="2"/>
      <c r="D602" s="2"/>
      <c r="E602" s="2"/>
      <c r="F602" s="15"/>
      <c r="G602" s="2"/>
      <c r="H602" s="2"/>
      <c r="I602" s="2"/>
      <c r="J602" s="2"/>
      <c r="K602" s="2"/>
      <c r="L602" s="2"/>
      <c r="M602" s="2"/>
      <c r="N602" s="546"/>
      <c r="O602" s="2"/>
      <c r="P602" s="2"/>
      <c r="Q602" s="2"/>
      <c r="R602" s="2"/>
      <c r="S602" s="2"/>
      <c r="T602" s="2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5"/>
      <c r="AG602" s="15"/>
      <c r="AH602" s="15"/>
      <c r="AI602" s="15"/>
      <c r="AJ602" s="15"/>
      <c r="AK602" s="15"/>
      <c r="AL602" s="15"/>
      <c r="AM602" s="15"/>
      <c r="AN602" s="15"/>
      <c r="AO602" s="15"/>
      <c r="AP602" s="15"/>
      <c r="AQ602" s="15"/>
      <c r="AR602" s="15"/>
      <c r="AS602" s="15"/>
      <c r="AT602" s="15"/>
      <c r="AU602" s="15"/>
      <c r="AV602" s="15"/>
      <c r="AW602" s="15"/>
      <c r="AX602" s="15"/>
      <c r="AY602" s="6"/>
      <c r="AZ602" s="6"/>
      <c r="BA602" s="6"/>
      <c r="BB602" s="6"/>
      <c r="BC602" s="6"/>
      <c r="BD602" s="6"/>
      <c r="BE602" s="6"/>
      <c r="BF602" s="6"/>
      <c r="BG602" s="6"/>
      <c r="BH602" s="6"/>
      <c r="BI602" s="6"/>
      <c r="BJ602" s="6"/>
      <c r="BK602" s="6"/>
      <c r="BL602" s="6"/>
      <c r="BM602" s="6"/>
      <c r="BN602" s="6"/>
      <c r="BO602" s="6"/>
      <c r="BP602" s="6"/>
      <c r="BQ602" s="6"/>
      <c r="BR602" s="6"/>
      <c r="BS602" s="6"/>
      <c r="BT602" s="6"/>
      <c r="BU602" s="6"/>
      <c r="BV602" s="6"/>
      <c r="BW602" s="6"/>
      <c r="BX602" s="6"/>
      <c r="BY602" s="6"/>
      <c r="BZ602" s="6"/>
      <c r="CA602" s="6"/>
      <c r="CB602" s="6"/>
    </row>
    <row r="603" spans="1:80" ht="34.15" customHeight="1">
      <c r="A603" s="2"/>
      <c r="B603" s="2"/>
      <c r="C603" s="2"/>
      <c r="D603" s="2"/>
      <c r="E603" s="2"/>
      <c r="F603" s="15"/>
      <c r="G603" s="2"/>
      <c r="H603" s="2"/>
      <c r="I603" s="2"/>
      <c r="J603" s="2"/>
      <c r="K603" s="2"/>
      <c r="L603" s="2"/>
      <c r="M603" s="2"/>
      <c r="N603" s="546"/>
      <c r="O603" s="2"/>
      <c r="P603" s="2"/>
      <c r="Q603" s="2"/>
      <c r="R603" s="2"/>
      <c r="S603" s="2"/>
      <c r="T603" s="2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5"/>
      <c r="AG603" s="15"/>
      <c r="AH603" s="15"/>
      <c r="AI603" s="15"/>
      <c r="AJ603" s="15"/>
      <c r="AK603" s="15"/>
      <c r="AL603" s="15"/>
      <c r="AM603" s="15"/>
      <c r="AN603" s="15"/>
      <c r="AO603" s="15"/>
      <c r="AP603" s="15"/>
      <c r="AQ603" s="15"/>
      <c r="AR603" s="15"/>
      <c r="AS603" s="15"/>
      <c r="AT603" s="15"/>
      <c r="AU603" s="15"/>
      <c r="AV603" s="15"/>
      <c r="AW603" s="15"/>
      <c r="AX603" s="15"/>
      <c r="AY603" s="6"/>
      <c r="AZ603" s="6"/>
      <c r="BA603" s="6"/>
      <c r="BB603" s="6"/>
      <c r="BC603" s="6"/>
      <c r="BD603" s="6"/>
      <c r="BE603" s="6"/>
      <c r="BF603" s="6"/>
      <c r="BG603" s="6"/>
      <c r="BH603" s="6"/>
      <c r="BI603" s="6"/>
      <c r="BJ603" s="6"/>
      <c r="BK603" s="6"/>
      <c r="BL603" s="6"/>
      <c r="BM603" s="6"/>
      <c r="BN603" s="6"/>
      <c r="BO603" s="6"/>
      <c r="BP603" s="6"/>
      <c r="BQ603" s="6"/>
      <c r="BR603" s="6"/>
      <c r="BS603" s="6"/>
      <c r="BT603" s="6"/>
      <c r="BU603" s="6"/>
      <c r="BV603" s="6"/>
      <c r="BW603" s="6"/>
      <c r="BX603" s="6"/>
      <c r="BY603" s="6"/>
      <c r="BZ603" s="6"/>
      <c r="CA603" s="6"/>
      <c r="CB603" s="6"/>
    </row>
    <row r="604" spans="1:80" ht="34.15" customHeight="1">
      <c r="A604" s="2"/>
      <c r="B604" s="2"/>
      <c r="C604" s="2"/>
      <c r="D604" s="2"/>
      <c r="E604" s="2"/>
      <c r="F604" s="15"/>
      <c r="G604" s="2"/>
      <c r="H604" s="2"/>
      <c r="I604" s="2"/>
      <c r="J604" s="2"/>
      <c r="K604" s="2"/>
      <c r="L604" s="2"/>
      <c r="M604" s="2"/>
      <c r="N604" s="546"/>
      <c r="O604" s="2"/>
      <c r="P604" s="2"/>
      <c r="Q604" s="2"/>
      <c r="R604" s="2"/>
      <c r="S604" s="2"/>
      <c r="T604" s="2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5"/>
      <c r="AG604" s="15"/>
      <c r="AH604" s="15"/>
      <c r="AI604" s="15"/>
      <c r="AJ604" s="15"/>
      <c r="AK604" s="15"/>
      <c r="AL604" s="15"/>
      <c r="AM604" s="15"/>
      <c r="AN604" s="15"/>
      <c r="AO604" s="15"/>
      <c r="AP604" s="15"/>
      <c r="AQ604" s="15"/>
      <c r="AR604" s="15"/>
      <c r="AS604" s="15"/>
      <c r="AT604" s="15"/>
      <c r="AU604" s="15"/>
      <c r="AV604" s="15"/>
      <c r="AW604" s="15"/>
      <c r="AX604" s="15"/>
      <c r="AY604" s="6"/>
      <c r="AZ604" s="6"/>
      <c r="BA604" s="6"/>
      <c r="BB604" s="6"/>
      <c r="BC604" s="6"/>
      <c r="BD604" s="6"/>
      <c r="BE604" s="6"/>
      <c r="BF604" s="6"/>
      <c r="BG604" s="6"/>
      <c r="BH604" s="6"/>
      <c r="BI604" s="6"/>
      <c r="BJ604" s="6"/>
      <c r="BK604" s="6"/>
      <c r="BL604" s="6"/>
      <c r="BM604" s="6"/>
      <c r="BN604" s="6"/>
      <c r="BO604" s="6"/>
      <c r="BP604" s="6"/>
      <c r="BQ604" s="6"/>
      <c r="BR604" s="6"/>
      <c r="BS604" s="6"/>
      <c r="BT604" s="6"/>
      <c r="BU604" s="6"/>
      <c r="BV604" s="6"/>
      <c r="BW604" s="6"/>
      <c r="BX604" s="6"/>
      <c r="BY604" s="6"/>
      <c r="BZ604" s="6"/>
      <c r="CA604" s="6"/>
      <c r="CB604" s="6"/>
    </row>
    <row r="605" spans="1:80" ht="34.15" customHeight="1">
      <c r="A605" s="2"/>
      <c r="B605" s="2"/>
      <c r="C605" s="2"/>
      <c r="D605" s="2"/>
      <c r="E605" s="2"/>
      <c r="F605" s="15"/>
      <c r="G605" s="2"/>
      <c r="H605" s="2"/>
      <c r="I605" s="2"/>
      <c r="J605" s="2"/>
      <c r="K605" s="2"/>
      <c r="L605" s="2"/>
      <c r="M605" s="2"/>
      <c r="N605" s="546"/>
      <c r="O605" s="2"/>
      <c r="P605" s="2"/>
      <c r="Q605" s="2"/>
      <c r="R605" s="2"/>
      <c r="S605" s="2"/>
      <c r="T605" s="2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5"/>
      <c r="AG605" s="15"/>
      <c r="AH605" s="15"/>
      <c r="AI605" s="15"/>
      <c r="AJ605" s="15"/>
      <c r="AK605" s="15"/>
      <c r="AL605" s="15"/>
      <c r="AM605" s="15"/>
      <c r="AN605" s="15"/>
      <c r="AO605" s="15"/>
      <c r="AP605" s="15"/>
      <c r="AQ605" s="15"/>
      <c r="AR605" s="15"/>
      <c r="AS605" s="15"/>
      <c r="AT605" s="15"/>
      <c r="AU605" s="15"/>
      <c r="AV605" s="15"/>
      <c r="AW605" s="15"/>
      <c r="AX605" s="15"/>
      <c r="AY605" s="6"/>
      <c r="AZ605" s="6"/>
      <c r="BA605" s="6"/>
      <c r="BB605" s="6"/>
      <c r="BC605" s="6"/>
      <c r="BD605" s="6"/>
      <c r="BE605" s="6"/>
      <c r="BF605" s="6"/>
      <c r="BG605" s="6"/>
      <c r="BH605" s="6"/>
      <c r="BI605" s="6"/>
      <c r="BJ605" s="6"/>
      <c r="BK605" s="6"/>
      <c r="BL605" s="6"/>
      <c r="BM605" s="6"/>
      <c r="BN605" s="6"/>
      <c r="BO605" s="6"/>
      <c r="BP605" s="6"/>
      <c r="BQ605" s="6"/>
      <c r="BR605" s="6"/>
      <c r="BS605" s="6"/>
      <c r="BT605" s="6"/>
      <c r="BU605" s="6"/>
      <c r="BV605" s="6"/>
      <c r="BW605" s="6"/>
      <c r="BX605" s="6"/>
      <c r="BY605" s="6"/>
      <c r="BZ605" s="6"/>
      <c r="CA605" s="6"/>
      <c r="CB605" s="6"/>
    </row>
    <row r="606" spans="1:80" ht="34.15" customHeight="1">
      <c r="A606" s="2"/>
      <c r="B606" s="2"/>
      <c r="C606" s="2"/>
      <c r="D606" s="2"/>
      <c r="E606" s="2"/>
      <c r="F606" s="15"/>
      <c r="G606" s="2"/>
      <c r="H606" s="2"/>
      <c r="I606" s="2"/>
      <c r="J606" s="2"/>
      <c r="K606" s="2"/>
      <c r="L606" s="2"/>
      <c r="M606" s="2"/>
      <c r="N606" s="546"/>
      <c r="O606" s="2"/>
      <c r="P606" s="2"/>
      <c r="Q606" s="2"/>
      <c r="R606" s="2"/>
      <c r="S606" s="2"/>
      <c r="T606" s="2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5"/>
      <c r="AG606" s="15"/>
      <c r="AH606" s="15"/>
      <c r="AI606" s="15"/>
      <c r="AJ606" s="15"/>
      <c r="AK606" s="15"/>
      <c r="AL606" s="15"/>
      <c r="AM606" s="15"/>
      <c r="AN606" s="15"/>
      <c r="AO606" s="15"/>
      <c r="AP606" s="15"/>
      <c r="AQ606" s="15"/>
      <c r="AR606" s="15"/>
      <c r="AS606" s="15"/>
      <c r="AT606" s="15"/>
      <c r="AU606" s="15"/>
      <c r="AV606" s="15"/>
      <c r="AW606" s="15"/>
      <c r="AX606" s="15"/>
      <c r="AY606" s="6"/>
      <c r="AZ606" s="6"/>
      <c r="BA606" s="6"/>
      <c r="BB606" s="6"/>
      <c r="BC606" s="6"/>
      <c r="BD606" s="6"/>
      <c r="BE606" s="6"/>
      <c r="BF606" s="6"/>
      <c r="BG606" s="6"/>
      <c r="BH606" s="6"/>
      <c r="BI606" s="6"/>
      <c r="BJ606" s="6"/>
      <c r="BK606" s="6"/>
      <c r="BL606" s="6"/>
      <c r="BM606" s="6"/>
      <c r="BN606" s="6"/>
      <c r="BO606" s="6"/>
      <c r="BP606" s="6"/>
      <c r="BQ606" s="6"/>
      <c r="BR606" s="6"/>
      <c r="BS606" s="6"/>
      <c r="BT606" s="6"/>
      <c r="BU606" s="6"/>
      <c r="BV606" s="6"/>
      <c r="BW606" s="6"/>
      <c r="BX606" s="6"/>
      <c r="BY606" s="6"/>
      <c r="BZ606" s="6"/>
      <c r="CA606" s="6"/>
      <c r="CB606" s="6"/>
    </row>
    <row r="607" spans="1:80" ht="34.15" customHeight="1">
      <c r="A607" s="2"/>
      <c r="B607" s="2"/>
      <c r="C607" s="2"/>
      <c r="D607" s="2"/>
      <c r="E607" s="2"/>
      <c r="F607" s="15"/>
      <c r="G607" s="2"/>
      <c r="H607" s="2"/>
      <c r="I607" s="2"/>
      <c r="J607" s="2"/>
      <c r="K607" s="2"/>
      <c r="L607" s="2"/>
      <c r="M607" s="2"/>
      <c r="N607" s="546"/>
      <c r="O607" s="2"/>
      <c r="P607" s="2"/>
      <c r="Q607" s="2"/>
      <c r="R607" s="2"/>
      <c r="S607" s="2"/>
      <c r="T607" s="2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5"/>
      <c r="AG607" s="15"/>
      <c r="AH607" s="15"/>
      <c r="AI607" s="15"/>
      <c r="AJ607" s="15"/>
      <c r="AK607" s="15"/>
      <c r="AL607" s="15"/>
      <c r="AM607" s="15"/>
      <c r="AN607" s="15"/>
      <c r="AO607" s="15"/>
      <c r="AP607" s="15"/>
      <c r="AQ607" s="15"/>
      <c r="AR607" s="15"/>
      <c r="AS607" s="15"/>
      <c r="AT607" s="15"/>
      <c r="AU607" s="15"/>
      <c r="AV607" s="15"/>
      <c r="AW607" s="15"/>
      <c r="AX607" s="15"/>
      <c r="AY607" s="6"/>
      <c r="AZ607" s="6"/>
      <c r="BA607" s="6"/>
      <c r="BB607" s="6"/>
      <c r="BC607" s="6"/>
      <c r="BD607" s="6"/>
      <c r="BE607" s="6"/>
      <c r="BF607" s="6"/>
      <c r="BG607" s="6"/>
      <c r="BH607" s="6"/>
      <c r="BI607" s="6"/>
      <c r="BJ607" s="6"/>
      <c r="BK607" s="6"/>
      <c r="BL607" s="6"/>
      <c r="BM607" s="6"/>
      <c r="BN607" s="6"/>
      <c r="BO607" s="6"/>
      <c r="BP607" s="6"/>
      <c r="BQ607" s="6"/>
      <c r="BR607" s="6"/>
      <c r="BS607" s="6"/>
      <c r="BT607" s="6"/>
      <c r="BU607" s="6"/>
      <c r="BV607" s="6"/>
      <c r="BW607" s="6"/>
      <c r="BX607" s="6"/>
      <c r="BY607" s="6"/>
      <c r="BZ607" s="6"/>
      <c r="CA607" s="6"/>
      <c r="CB607" s="6"/>
    </row>
    <row r="608" spans="1:80" ht="34.15" customHeight="1">
      <c r="A608" s="2"/>
      <c r="B608" s="2"/>
      <c r="C608" s="2"/>
      <c r="D608" s="2"/>
      <c r="E608" s="2"/>
      <c r="F608" s="15"/>
      <c r="G608" s="2"/>
      <c r="H608" s="2"/>
      <c r="I608" s="2"/>
      <c r="J608" s="2"/>
      <c r="K608" s="2"/>
      <c r="L608" s="2"/>
      <c r="M608" s="2"/>
      <c r="N608" s="546"/>
      <c r="O608" s="2"/>
      <c r="P608" s="2"/>
      <c r="Q608" s="2"/>
      <c r="R608" s="2"/>
      <c r="S608" s="2"/>
      <c r="T608" s="2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5"/>
      <c r="AG608" s="15"/>
      <c r="AH608" s="15"/>
      <c r="AI608" s="15"/>
      <c r="AJ608" s="15"/>
      <c r="AK608" s="15"/>
      <c r="AL608" s="15"/>
      <c r="AM608" s="15"/>
      <c r="AN608" s="15"/>
      <c r="AO608" s="15"/>
      <c r="AP608" s="15"/>
      <c r="AQ608" s="15"/>
      <c r="AR608" s="15"/>
      <c r="AS608" s="15"/>
      <c r="AT608" s="15"/>
      <c r="AU608" s="15"/>
      <c r="AV608" s="15"/>
      <c r="AW608" s="15"/>
      <c r="AX608" s="15"/>
      <c r="AY608" s="6"/>
      <c r="AZ608" s="6"/>
      <c r="BA608" s="6"/>
      <c r="BB608" s="6"/>
      <c r="BC608" s="6"/>
      <c r="BD608" s="6"/>
      <c r="BE608" s="6"/>
      <c r="BF608" s="6"/>
      <c r="BG608" s="6"/>
      <c r="BH608" s="6"/>
      <c r="BI608" s="6"/>
      <c r="BJ608" s="6"/>
      <c r="BK608" s="6"/>
      <c r="BL608" s="6"/>
      <c r="BM608" s="6"/>
      <c r="BN608" s="6"/>
      <c r="BO608" s="6"/>
      <c r="BP608" s="6"/>
      <c r="BQ608" s="6"/>
      <c r="BR608" s="6"/>
      <c r="BS608" s="6"/>
      <c r="BT608" s="6"/>
      <c r="BU608" s="6"/>
      <c r="BV608" s="6"/>
      <c r="BW608" s="6"/>
      <c r="BX608" s="6"/>
      <c r="BY608" s="6"/>
      <c r="BZ608" s="6"/>
      <c r="CA608" s="6"/>
      <c r="CB608" s="6"/>
    </row>
    <row r="609" spans="1:80" ht="34.15" customHeight="1">
      <c r="A609" s="2"/>
      <c r="B609" s="2"/>
      <c r="C609" s="2"/>
      <c r="D609" s="2"/>
      <c r="E609" s="2"/>
      <c r="F609" s="15"/>
      <c r="G609" s="2"/>
      <c r="H609" s="2"/>
      <c r="I609" s="2"/>
      <c r="J609" s="2"/>
      <c r="K609" s="2"/>
      <c r="L609" s="2"/>
      <c r="M609" s="2"/>
      <c r="N609" s="546"/>
      <c r="O609" s="2"/>
      <c r="P609" s="2"/>
      <c r="Q609" s="2"/>
      <c r="R609" s="2"/>
      <c r="S609" s="2"/>
      <c r="T609" s="2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5"/>
      <c r="AG609" s="15"/>
      <c r="AH609" s="15"/>
      <c r="AI609" s="15"/>
      <c r="AJ609" s="15"/>
      <c r="AK609" s="15"/>
      <c r="AL609" s="15"/>
      <c r="AM609" s="15"/>
      <c r="AN609" s="15"/>
      <c r="AO609" s="15"/>
      <c r="AP609" s="15"/>
      <c r="AQ609" s="15"/>
      <c r="AR609" s="15"/>
      <c r="AS609" s="15"/>
      <c r="AT609" s="15"/>
      <c r="AU609" s="15"/>
      <c r="AV609" s="15"/>
      <c r="AW609" s="15"/>
      <c r="AX609" s="15"/>
      <c r="AY609" s="6"/>
      <c r="AZ609" s="6"/>
      <c r="BA609" s="6"/>
      <c r="BB609" s="6"/>
      <c r="BC609" s="6"/>
      <c r="BD609" s="6"/>
      <c r="BE609" s="6"/>
      <c r="BF609" s="6"/>
      <c r="BG609" s="6"/>
      <c r="BH609" s="6"/>
      <c r="BI609" s="6"/>
      <c r="BJ609" s="6"/>
      <c r="BK609" s="6"/>
      <c r="BL609" s="6"/>
      <c r="BM609" s="6"/>
      <c r="BN609" s="6"/>
      <c r="BO609" s="6"/>
      <c r="BP609" s="6"/>
      <c r="BQ609" s="6"/>
      <c r="BR609" s="6"/>
      <c r="BS609" s="6"/>
      <c r="BT609" s="6"/>
      <c r="BU609" s="6"/>
      <c r="BV609" s="6"/>
      <c r="BW609" s="6"/>
      <c r="BX609" s="6"/>
      <c r="BY609" s="6"/>
      <c r="BZ609" s="6"/>
      <c r="CA609" s="6"/>
      <c r="CB609" s="6"/>
    </row>
    <row r="610" spans="1:80" ht="34.15" customHeight="1">
      <c r="A610" s="2"/>
      <c r="B610" s="2"/>
      <c r="C610" s="2"/>
      <c r="D610" s="2"/>
      <c r="E610" s="2"/>
      <c r="F610" s="15"/>
      <c r="G610" s="2"/>
      <c r="H610" s="2"/>
      <c r="I610" s="2"/>
      <c r="J610" s="2"/>
      <c r="K610" s="2"/>
      <c r="L610" s="2"/>
      <c r="M610" s="2"/>
      <c r="N610" s="546"/>
      <c r="O610" s="2"/>
      <c r="P610" s="2"/>
      <c r="Q610" s="2"/>
      <c r="R610" s="2"/>
      <c r="S610" s="2"/>
      <c r="T610" s="2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5"/>
      <c r="AG610" s="15"/>
      <c r="AH610" s="15"/>
      <c r="AI610" s="15"/>
      <c r="AJ610" s="15"/>
      <c r="AK610" s="15"/>
      <c r="AL610" s="15"/>
      <c r="AM610" s="15"/>
      <c r="AN610" s="15"/>
      <c r="AO610" s="15"/>
      <c r="AP610" s="15"/>
      <c r="AQ610" s="15"/>
      <c r="AR610" s="15"/>
      <c r="AS610" s="15"/>
      <c r="AT610" s="15"/>
      <c r="AU610" s="15"/>
      <c r="AV610" s="15"/>
      <c r="AW610" s="15"/>
      <c r="AX610" s="15"/>
      <c r="AY610" s="6"/>
      <c r="AZ610" s="6"/>
      <c r="BA610" s="6"/>
      <c r="BB610" s="6"/>
      <c r="BC610" s="6"/>
      <c r="BD610" s="6"/>
      <c r="BE610" s="6"/>
      <c r="BF610" s="6"/>
      <c r="BG610" s="6"/>
      <c r="BH610" s="6"/>
      <c r="BI610" s="6"/>
      <c r="BJ610" s="6"/>
      <c r="BK610" s="6"/>
      <c r="BL610" s="6"/>
      <c r="BM610" s="6"/>
      <c r="BN610" s="6"/>
      <c r="BO610" s="6"/>
      <c r="BP610" s="6"/>
      <c r="BQ610" s="6"/>
      <c r="BR610" s="6"/>
      <c r="BS610" s="6"/>
      <c r="BT610" s="6"/>
      <c r="BU610" s="6"/>
      <c r="BV610" s="6"/>
      <c r="BW610" s="6"/>
      <c r="BX610" s="6"/>
      <c r="BY610" s="6"/>
      <c r="BZ610" s="6"/>
      <c r="CA610" s="6"/>
      <c r="CB610" s="6"/>
    </row>
    <row r="611" spans="1:80" ht="34.15" customHeight="1">
      <c r="A611" s="2"/>
      <c r="B611" s="2"/>
      <c r="C611" s="2"/>
      <c r="D611" s="2"/>
      <c r="E611" s="2"/>
      <c r="F611" s="15"/>
      <c r="G611" s="2"/>
      <c r="H611" s="2"/>
      <c r="I611" s="2"/>
      <c r="J611" s="2"/>
      <c r="K611" s="2"/>
      <c r="L611" s="2"/>
      <c r="M611" s="2"/>
      <c r="N611" s="546"/>
      <c r="O611" s="2"/>
      <c r="P611" s="2"/>
      <c r="Q611" s="2"/>
      <c r="R611" s="2"/>
      <c r="S611" s="2"/>
      <c r="T611" s="2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5"/>
      <c r="AG611" s="15"/>
      <c r="AH611" s="15"/>
      <c r="AI611" s="15"/>
      <c r="AJ611" s="15"/>
      <c r="AK611" s="15"/>
      <c r="AL611" s="15"/>
      <c r="AM611" s="15"/>
      <c r="AN611" s="15"/>
      <c r="AO611" s="15"/>
      <c r="AP611" s="15"/>
      <c r="AQ611" s="15"/>
      <c r="AR611" s="15"/>
      <c r="AS611" s="15"/>
      <c r="AT611" s="15"/>
      <c r="AU611" s="15"/>
      <c r="AV611" s="15"/>
      <c r="AW611" s="15"/>
      <c r="AX611" s="15"/>
      <c r="AY611" s="6"/>
      <c r="AZ611" s="6"/>
      <c r="BA611" s="6"/>
      <c r="BB611" s="6"/>
      <c r="BC611" s="6"/>
      <c r="BD611" s="6"/>
      <c r="BE611" s="6"/>
      <c r="BF611" s="6"/>
      <c r="BG611" s="6"/>
      <c r="BH611" s="6"/>
      <c r="BI611" s="6"/>
      <c r="BJ611" s="6"/>
      <c r="BK611" s="6"/>
      <c r="BL611" s="6"/>
      <c r="BM611" s="6"/>
      <c r="BN611" s="6"/>
      <c r="BO611" s="6"/>
      <c r="BP611" s="6"/>
      <c r="BQ611" s="6"/>
      <c r="BR611" s="6"/>
      <c r="BS611" s="6"/>
      <c r="BT611" s="6"/>
      <c r="BU611" s="6"/>
      <c r="BV611" s="6"/>
      <c r="BW611" s="6"/>
      <c r="BX611" s="6"/>
      <c r="BY611" s="6"/>
      <c r="BZ611" s="6"/>
      <c r="CA611" s="6"/>
      <c r="CB611" s="6"/>
    </row>
    <row r="612" spans="1:80" ht="34.15" customHeight="1">
      <c r="A612" s="2"/>
      <c r="B612" s="2"/>
      <c r="C612" s="2"/>
      <c r="D612" s="2"/>
      <c r="E612" s="2"/>
      <c r="F612" s="15"/>
      <c r="G612" s="2"/>
      <c r="H612" s="2"/>
      <c r="I612" s="2"/>
      <c r="J612" s="2"/>
      <c r="K612" s="2"/>
      <c r="L612" s="2"/>
      <c r="M612" s="2"/>
      <c r="N612" s="546"/>
      <c r="O612" s="2"/>
      <c r="P612" s="2"/>
      <c r="Q612" s="2"/>
      <c r="R612" s="2"/>
      <c r="S612" s="2"/>
      <c r="T612" s="2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5"/>
      <c r="AG612" s="15"/>
      <c r="AH612" s="15"/>
      <c r="AI612" s="15"/>
      <c r="AJ612" s="15"/>
      <c r="AK612" s="15"/>
      <c r="AL612" s="15"/>
      <c r="AM612" s="15"/>
      <c r="AN612" s="15"/>
      <c r="AO612" s="15"/>
      <c r="AP612" s="15"/>
      <c r="AQ612" s="15"/>
      <c r="AR612" s="15"/>
      <c r="AS612" s="15"/>
      <c r="AT612" s="15"/>
      <c r="AU612" s="15"/>
      <c r="AV612" s="15"/>
      <c r="AW612" s="15"/>
      <c r="AX612" s="15"/>
      <c r="AY612" s="6"/>
      <c r="AZ612" s="6"/>
      <c r="BA612" s="6"/>
      <c r="BB612" s="6"/>
      <c r="BC612" s="6"/>
      <c r="BD612" s="6"/>
      <c r="BE612" s="6"/>
      <c r="BF612" s="6"/>
      <c r="BG612" s="6"/>
      <c r="BH612" s="6"/>
      <c r="BI612" s="6"/>
      <c r="BJ612" s="6"/>
      <c r="BK612" s="6"/>
      <c r="BL612" s="6"/>
      <c r="BM612" s="6"/>
      <c r="BN612" s="6"/>
      <c r="BO612" s="6"/>
      <c r="BP612" s="6"/>
      <c r="BQ612" s="6"/>
      <c r="BR612" s="6"/>
      <c r="BS612" s="6"/>
      <c r="BT612" s="6"/>
      <c r="BU612" s="6"/>
      <c r="BV612" s="6"/>
      <c r="BW612" s="6"/>
      <c r="BX612" s="6"/>
      <c r="BY612" s="6"/>
      <c r="BZ612" s="6"/>
      <c r="CA612" s="6"/>
      <c r="CB612" s="6"/>
    </row>
    <row r="613" spans="1:80" ht="34.15" customHeight="1">
      <c r="A613" s="2"/>
      <c r="B613" s="2"/>
      <c r="C613" s="2"/>
      <c r="D613" s="2"/>
      <c r="E613" s="2"/>
      <c r="F613" s="15"/>
      <c r="G613" s="2"/>
      <c r="H613" s="2"/>
      <c r="I613" s="2"/>
      <c r="J613" s="2"/>
      <c r="K613" s="2"/>
      <c r="L613" s="2"/>
      <c r="M613" s="2"/>
      <c r="N613" s="546"/>
      <c r="O613" s="2"/>
      <c r="P613" s="2"/>
      <c r="Q613" s="2"/>
      <c r="R613" s="2"/>
      <c r="S613" s="2"/>
      <c r="T613" s="2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5"/>
      <c r="AG613" s="15"/>
      <c r="AH613" s="15"/>
      <c r="AI613" s="15"/>
      <c r="AJ613" s="15"/>
      <c r="AK613" s="15"/>
      <c r="AL613" s="15"/>
      <c r="AM613" s="15"/>
      <c r="AN613" s="15"/>
      <c r="AO613" s="15"/>
      <c r="AP613" s="15"/>
      <c r="AQ613" s="15"/>
      <c r="AR613" s="15"/>
      <c r="AS613" s="15"/>
      <c r="AT613" s="15"/>
      <c r="AU613" s="15"/>
      <c r="AV613" s="15"/>
      <c r="AW613" s="15"/>
      <c r="AX613" s="15"/>
      <c r="AY613" s="6"/>
      <c r="AZ613" s="6"/>
      <c r="BA613" s="6"/>
      <c r="BB613" s="6"/>
      <c r="BC613" s="6"/>
      <c r="BD613" s="6"/>
      <c r="BE613" s="6"/>
      <c r="BF613" s="6"/>
      <c r="BG613" s="6"/>
      <c r="BH613" s="6"/>
      <c r="BI613" s="6"/>
      <c r="BJ613" s="6"/>
      <c r="BK613" s="6"/>
      <c r="BL613" s="6"/>
      <c r="BM613" s="6"/>
      <c r="BN613" s="6"/>
      <c r="BO613" s="6"/>
      <c r="BP613" s="6"/>
      <c r="BQ613" s="6"/>
      <c r="BR613" s="6"/>
      <c r="BS613" s="6"/>
      <c r="BT613" s="6"/>
      <c r="BU613" s="6"/>
      <c r="BV613" s="6"/>
      <c r="BW613" s="6"/>
      <c r="BX613" s="6"/>
      <c r="BY613" s="6"/>
      <c r="BZ613" s="6"/>
      <c r="CA613" s="6"/>
      <c r="CB613" s="6"/>
    </row>
    <row r="614" spans="1:80" ht="34.15" customHeight="1">
      <c r="A614" s="2"/>
      <c r="B614" s="2"/>
      <c r="C614" s="2"/>
      <c r="D614" s="2"/>
      <c r="E614" s="2"/>
      <c r="F614" s="15"/>
      <c r="G614" s="2"/>
      <c r="H614" s="2"/>
      <c r="I614" s="2"/>
      <c r="J614" s="2"/>
      <c r="K614" s="2"/>
      <c r="L614" s="2"/>
      <c r="M614" s="2"/>
      <c r="N614" s="546"/>
      <c r="O614" s="2"/>
      <c r="P614" s="2"/>
      <c r="Q614" s="2"/>
      <c r="R614" s="2"/>
      <c r="S614" s="2"/>
      <c r="T614" s="2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5"/>
      <c r="AG614" s="15"/>
      <c r="AH614" s="15"/>
      <c r="AI614" s="15"/>
      <c r="AJ614" s="15"/>
      <c r="AK614" s="15"/>
      <c r="AL614" s="15"/>
      <c r="AM614" s="15"/>
      <c r="AN614" s="15"/>
      <c r="AO614" s="15"/>
      <c r="AP614" s="15"/>
      <c r="AQ614" s="15"/>
      <c r="AR614" s="15"/>
      <c r="AS614" s="15"/>
      <c r="AT614" s="15"/>
      <c r="AU614" s="15"/>
      <c r="AV614" s="15"/>
      <c r="AW614" s="15"/>
      <c r="AX614" s="15"/>
      <c r="AY614" s="6"/>
      <c r="AZ614" s="6"/>
      <c r="BA614" s="6"/>
      <c r="BB614" s="6"/>
      <c r="BC614" s="6"/>
      <c r="BD614" s="6"/>
      <c r="BE614" s="6"/>
      <c r="BF614" s="6"/>
      <c r="BG614" s="6"/>
      <c r="BH614" s="6"/>
      <c r="BI614" s="6"/>
      <c r="BJ614" s="6"/>
      <c r="BK614" s="6"/>
      <c r="BL614" s="6"/>
      <c r="BM614" s="6"/>
      <c r="BN614" s="6"/>
      <c r="BO614" s="6"/>
      <c r="BP614" s="6"/>
      <c r="BQ614" s="6"/>
      <c r="BR614" s="6"/>
      <c r="BS614" s="6"/>
      <c r="BT614" s="6"/>
      <c r="BU614" s="6"/>
      <c r="BV614" s="6"/>
      <c r="BW614" s="6"/>
      <c r="BX614" s="6"/>
      <c r="BY614" s="6"/>
      <c r="BZ614" s="6"/>
      <c r="CA614" s="6"/>
      <c r="CB614" s="6"/>
    </row>
    <row r="615" spans="1:80" ht="34.15" customHeight="1">
      <c r="A615" s="2"/>
      <c r="B615" s="2"/>
      <c r="C615" s="2"/>
      <c r="D615" s="2"/>
      <c r="E615" s="2"/>
      <c r="F615" s="15"/>
      <c r="G615" s="2"/>
      <c r="H615" s="2"/>
      <c r="I615" s="2"/>
      <c r="J615" s="2"/>
      <c r="K615" s="2"/>
      <c r="L615" s="2"/>
      <c r="M615" s="2"/>
      <c r="N615" s="546"/>
      <c r="O615" s="2"/>
      <c r="P615" s="2"/>
      <c r="Q615" s="2"/>
      <c r="R615" s="2"/>
      <c r="S615" s="2"/>
      <c r="T615" s="2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5"/>
      <c r="AG615" s="15"/>
      <c r="AH615" s="15"/>
      <c r="AI615" s="15"/>
      <c r="AJ615" s="15"/>
      <c r="AK615" s="15"/>
      <c r="AL615" s="15"/>
      <c r="AM615" s="15"/>
      <c r="AN615" s="15"/>
      <c r="AO615" s="15"/>
      <c r="AP615" s="15"/>
      <c r="AQ615" s="15"/>
      <c r="AR615" s="15"/>
      <c r="AS615" s="15"/>
      <c r="AT615" s="15"/>
      <c r="AU615" s="15"/>
      <c r="AV615" s="15"/>
      <c r="AW615" s="15"/>
      <c r="AX615" s="15"/>
      <c r="AY615" s="6"/>
      <c r="AZ615" s="6"/>
      <c r="BA615" s="6"/>
      <c r="BB615" s="6"/>
      <c r="BC615" s="6"/>
      <c r="BD615" s="6"/>
      <c r="BE615" s="6"/>
      <c r="BF615" s="6"/>
      <c r="BG615" s="6"/>
      <c r="BH615" s="6"/>
      <c r="BI615" s="6"/>
      <c r="BJ615" s="6"/>
      <c r="BK615" s="6"/>
      <c r="BL615" s="6"/>
      <c r="BM615" s="6"/>
      <c r="BN615" s="6"/>
      <c r="BO615" s="6"/>
      <c r="BP615" s="6"/>
      <c r="BQ615" s="6"/>
      <c r="BR615" s="6"/>
      <c r="BS615" s="6"/>
      <c r="BT615" s="6"/>
      <c r="BU615" s="6"/>
      <c r="BV615" s="6"/>
      <c r="BW615" s="6"/>
      <c r="BX615" s="6"/>
      <c r="BY615" s="6"/>
      <c r="BZ615" s="6"/>
      <c r="CA615" s="6"/>
      <c r="CB615" s="6"/>
    </row>
    <row r="616" spans="1:80" ht="34.15" customHeight="1">
      <c r="A616" s="2"/>
      <c r="B616" s="2"/>
      <c r="C616" s="2"/>
      <c r="D616" s="2"/>
      <c r="E616" s="2"/>
      <c r="F616" s="15"/>
      <c r="G616" s="2"/>
      <c r="H616" s="2"/>
      <c r="I616" s="2"/>
      <c r="J616" s="2"/>
      <c r="K616" s="2"/>
      <c r="L616" s="2"/>
      <c r="M616" s="2"/>
      <c r="N616" s="546"/>
      <c r="O616" s="2"/>
      <c r="P616" s="2"/>
      <c r="Q616" s="2"/>
      <c r="R616" s="2"/>
      <c r="S616" s="2"/>
      <c r="T616" s="2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5"/>
      <c r="AG616" s="15"/>
      <c r="AH616" s="15"/>
      <c r="AI616" s="15"/>
      <c r="AJ616" s="15"/>
      <c r="AK616" s="15"/>
      <c r="AL616" s="15"/>
      <c r="AM616" s="15"/>
      <c r="AN616" s="15"/>
      <c r="AO616" s="15"/>
      <c r="AP616" s="15"/>
      <c r="AQ616" s="15"/>
      <c r="AR616" s="15"/>
      <c r="AS616" s="15"/>
      <c r="AT616" s="15"/>
      <c r="AU616" s="15"/>
      <c r="AV616" s="15"/>
      <c r="AW616" s="15"/>
      <c r="AX616" s="15"/>
      <c r="AY616" s="6"/>
      <c r="AZ616" s="6"/>
      <c r="BA616" s="6"/>
      <c r="BB616" s="6"/>
      <c r="BC616" s="6"/>
      <c r="BD616" s="6"/>
      <c r="BE616" s="6"/>
      <c r="BF616" s="6"/>
      <c r="BG616" s="6"/>
      <c r="BH616" s="6"/>
      <c r="BI616" s="6"/>
      <c r="BJ616" s="6"/>
      <c r="BK616" s="6"/>
      <c r="BL616" s="6"/>
      <c r="BM616" s="6"/>
      <c r="BN616" s="6"/>
      <c r="BO616" s="6"/>
      <c r="BP616" s="6"/>
      <c r="BQ616" s="6"/>
      <c r="BR616" s="6"/>
      <c r="BS616" s="6"/>
      <c r="BT616" s="6"/>
      <c r="BU616" s="6"/>
      <c r="BV616" s="6"/>
      <c r="BW616" s="6"/>
      <c r="BX616" s="6"/>
      <c r="BY616" s="6"/>
      <c r="BZ616" s="6"/>
      <c r="CA616" s="6"/>
      <c r="CB616" s="6"/>
    </row>
    <row r="617" spans="1:80" ht="34.15" customHeight="1">
      <c r="A617" s="2"/>
      <c r="B617" s="2"/>
      <c r="C617" s="2"/>
      <c r="D617" s="2"/>
      <c r="E617" s="2"/>
      <c r="F617" s="15"/>
      <c r="G617" s="2"/>
      <c r="H617" s="2"/>
      <c r="I617" s="2"/>
      <c r="J617" s="2"/>
      <c r="K617" s="2"/>
      <c r="L617" s="2"/>
      <c r="M617" s="2"/>
      <c r="N617" s="546"/>
      <c r="O617" s="2"/>
      <c r="P617" s="2"/>
      <c r="Q617" s="2"/>
      <c r="R617" s="2"/>
      <c r="S617" s="2"/>
      <c r="T617" s="2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5"/>
      <c r="AG617" s="15"/>
      <c r="AH617" s="15"/>
      <c r="AI617" s="15"/>
      <c r="AJ617" s="15"/>
      <c r="AK617" s="15"/>
      <c r="AL617" s="15"/>
      <c r="AM617" s="15"/>
      <c r="AN617" s="15"/>
      <c r="AO617" s="15"/>
      <c r="AP617" s="15"/>
      <c r="AQ617" s="15"/>
      <c r="AR617" s="15"/>
      <c r="AS617" s="15"/>
      <c r="AT617" s="15"/>
      <c r="AU617" s="15"/>
      <c r="AV617" s="15"/>
      <c r="AW617" s="15"/>
      <c r="AX617" s="15"/>
      <c r="AY617" s="6"/>
      <c r="AZ617" s="6"/>
      <c r="BA617" s="6"/>
      <c r="BB617" s="6"/>
      <c r="BC617" s="6"/>
      <c r="BD617" s="6"/>
      <c r="BE617" s="6"/>
      <c r="BF617" s="6"/>
      <c r="BG617" s="6"/>
      <c r="BH617" s="6"/>
      <c r="BI617" s="6"/>
      <c r="BJ617" s="6"/>
      <c r="BK617" s="6"/>
      <c r="BL617" s="6"/>
      <c r="BM617" s="6"/>
      <c r="BN617" s="6"/>
      <c r="BO617" s="6"/>
      <c r="BP617" s="6"/>
      <c r="BQ617" s="6"/>
      <c r="BR617" s="6"/>
      <c r="BS617" s="6"/>
      <c r="BT617" s="6"/>
      <c r="BU617" s="6"/>
      <c r="BV617" s="6"/>
      <c r="BW617" s="6"/>
      <c r="BX617" s="6"/>
      <c r="BY617" s="6"/>
      <c r="BZ617" s="6"/>
      <c r="CA617" s="6"/>
      <c r="CB617" s="6"/>
    </row>
    <row r="618" spans="1:80" ht="34.15" customHeight="1">
      <c r="A618" s="2"/>
      <c r="B618" s="2"/>
      <c r="C618" s="2"/>
      <c r="D618" s="2"/>
      <c r="E618" s="2"/>
      <c r="F618" s="15"/>
      <c r="G618" s="2"/>
      <c r="H618" s="2"/>
      <c r="I618" s="2"/>
      <c r="J618" s="2"/>
      <c r="K618" s="2"/>
      <c r="L618" s="2"/>
      <c r="M618" s="2"/>
      <c r="N618" s="546"/>
      <c r="O618" s="2"/>
      <c r="P618" s="2"/>
      <c r="Q618" s="2"/>
      <c r="R618" s="2"/>
      <c r="S618" s="2"/>
      <c r="T618" s="2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5"/>
      <c r="AG618" s="15"/>
      <c r="AH618" s="15"/>
      <c r="AI618" s="15"/>
      <c r="AJ618" s="15"/>
      <c r="AK618" s="15"/>
      <c r="AL618" s="15"/>
      <c r="AM618" s="15"/>
      <c r="AN618" s="15"/>
      <c r="AO618" s="15"/>
      <c r="AP618" s="15"/>
      <c r="AQ618" s="15"/>
      <c r="AR618" s="15"/>
      <c r="AS618" s="15"/>
      <c r="AT618" s="15"/>
      <c r="AU618" s="15"/>
      <c r="AV618" s="15"/>
      <c r="AW618" s="15"/>
      <c r="AX618" s="15"/>
      <c r="AY618" s="6"/>
      <c r="AZ618" s="6"/>
      <c r="BA618" s="6"/>
      <c r="BB618" s="6"/>
      <c r="BC618" s="6"/>
      <c r="BD618" s="6"/>
      <c r="BE618" s="6"/>
      <c r="BF618" s="6"/>
      <c r="BG618" s="6"/>
      <c r="BH618" s="6"/>
      <c r="BI618" s="6"/>
      <c r="BJ618" s="6"/>
      <c r="BK618" s="6"/>
      <c r="BL618" s="6"/>
      <c r="BM618" s="6"/>
      <c r="BN618" s="6"/>
      <c r="BO618" s="6"/>
      <c r="BP618" s="6"/>
      <c r="BQ618" s="6"/>
      <c r="BR618" s="6"/>
      <c r="BS618" s="6"/>
      <c r="BT618" s="6"/>
      <c r="BU618" s="6"/>
      <c r="BV618" s="6"/>
      <c r="BW618" s="6"/>
      <c r="BX618" s="6"/>
      <c r="BY618" s="6"/>
      <c r="BZ618" s="6"/>
      <c r="CA618" s="6"/>
      <c r="CB618" s="6"/>
    </row>
    <row r="619" spans="1:80" ht="34.15" customHeight="1">
      <c r="A619" s="2"/>
      <c r="B619" s="2"/>
      <c r="C619" s="2"/>
      <c r="D619" s="2"/>
      <c r="E619" s="2"/>
      <c r="F619" s="15"/>
      <c r="G619" s="2"/>
      <c r="H619" s="2"/>
      <c r="I619" s="2"/>
      <c r="J619" s="2"/>
      <c r="K619" s="2"/>
      <c r="L619" s="2"/>
      <c r="M619" s="2"/>
      <c r="N619" s="546"/>
      <c r="O619" s="2"/>
      <c r="P619" s="2"/>
      <c r="Q619" s="2"/>
      <c r="R619" s="2"/>
      <c r="S619" s="2"/>
      <c r="T619" s="2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5"/>
      <c r="AG619" s="15"/>
      <c r="AH619" s="15"/>
      <c r="AI619" s="15"/>
      <c r="AJ619" s="15"/>
      <c r="AK619" s="15"/>
      <c r="AL619" s="15"/>
      <c r="AM619" s="15"/>
      <c r="AN619" s="15"/>
      <c r="AO619" s="15"/>
      <c r="AP619" s="15"/>
      <c r="AQ619" s="15"/>
      <c r="AR619" s="15"/>
      <c r="AS619" s="15"/>
      <c r="AT619" s="15"/>
      <c r="AU619" s="15"/>
      <c r="AV619" s="15"/>
      <c r="AW619" s="15"/>
      <c r="AX619" s="15"/>
      <c r="AY619" s="6"/>
      <c r="AZ619" s="6"/>
      <c r="BA619" s="6"/>
      <c r="BB619" s="6"/>
      <c r="BC619" s="6"/>
      <c r="BD619" s="6"/>
      <c r="BE619" s="6"/>
      <c r="BF619" s="6"/>
      <c r="BG619" s="6"/>
      <c r="BH619" s="6"/>
      <c r="BI619" s="6"/>
      <c r="BJ619" s="6"/>
      <c r="BK619" s="6"/>
      <c r="BL619" s="6"/>
      <c r="BM619" s="6"/>
      <c r="BN619" s="6"/>
      <c r="BO619" s="6"/>
      <c r="BP619" s="6"/>
      <c r="BQ619" s="6"/>
      <c r="BR619" s="6"/>
      <c r="BS619" s="6"/>
      <c r="BT619" s="6"/>
      <c r="BU619" s="6"/>
      <c r="BV619" s="6"/>
      <c r="BW619" s="6"/>
      <c r="BX619" s="6"/>
      <c r="BY619" s="6"/>
      <c r="BZ619" s="6"/>
      <c r="CA619" s="6"/>
      <c r="CB619" s="6"/>
    </row>
    <row r="620" spans="1:80" ht="34.15" customHeight="1">
      <c r="A620" s="2"/>
      <c r="B620" s="2"/>
      <c r="C620" s="2"/>
      <c r="D620" s="2"/>
      <c r="E620" s="2"/>
      <c r="F620" s="15"/>
      <c r="G620" s="2"/>
      <c r="H620" s="2"/>
      <c r="I620" s="2"/>
      <c r="J620" s="2"/>
      <c r="K620" s="2"/>
      <c r="L620" s="2"/>
      <c r="M620" s="2"/>
      <c r="N620" s="546"/>
      <c r="O620" s="2"/>
      <c r="P620" s="2"/>
      <c r="Q620" s="2"/>
      <c r="R620" s="2"/>
      <c r="S620" s="2"/>
      <c r="T620" s="2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5"/>
      <c r="AG620" s="15"/>
      <c r="AH620" s="15"/>
      <c r="AI620" s="15"/>
      <c r="AJ620" s="15"/>
      <c r="AK620" s="15"/>
      <c r="AL620" s="15"/>
      <c r="AM620" s="15"/>
      <c r="AN620" s="15"/>
      <c r="AO620" s="15"/>
      <c r="AP620" s="15"/>
      <c r="AQ620" s="15"/>
      <c r="AR620" s="15"/>
      <c r="AS620" s="15"/>
      <c r="AT620" s="15"/>
      <c r="AU620" s="15"/>
      <c r="AV620" s="15"/>
      <c r="AW620" s="15"/>
      <c r="AX620" s="15"/>
      <c r="AY620" s="6"/>
      <c r="AZ620" s="6"/>
      <c r="BA620" s="6"/>
      <c r="BB620" s="6"/>
      <c r="BC620" s="6"/>
      <c r="BD620" s="6"/>
      <c r="BE620" s="6"/>
      <c r="BF620" s="6"/>
      <c r="BG620" s="6"/>
      <c r="BH620" s="6"/>
      <c r="BI620" s="6"/>
      <c r="BJ620" s="6"/>
      <c r="BK620" s="6"/>
      <c r="BL620" s="6"/>
      <c r="BM620" s="6"/>
      <c r="BN620" s="6"/>
      <c r="BO620" s="6"/>
      <c r="BP620" s="6"/>
      <c r="BQ620" s="6"/>
      <c r="BR620" s="6"/>
      <c r="BS620" s="6"/>
      <c r="BT620" s="6"/>
      <c r="BU620" s="6"/>
      <c r="BV620" s="6"/>
      <c r="BW620" s="6"/>
      <c r="BX620" s="6"/>
      <c r="BY620" s="6"/>
      <c r="BZ620" s="6"/>
      <c r="CA620" s="6"/>
      <c r="CB620" s="6"/>
    </row>
    <row r="621" spans="1:80" ht="34.15" customHeight="1">
      <c r="A621" s="2"/>
      <c r="B621" s="2"/>
      <c r="C621" s="2"/>
      <c r="D621" s="2"/>
      <c r="E621" s="2"/>
      <c r="F621" s="15"/>
      <c r="G621" s="2"/>
      <c r="H621" s="2"/>
      <c r="I621" s="2"/>
      <c r="J621" s="2"/>
      <c r="K621" s="2"/>
      <c r="L621" s="2"/>
      <c r="M621" s="2"/>
      <c r="N621" s="546"/>
      <c r="O621" s="2"/>
      <c r="P621" s="2"/>
      <c r="Q621" s="2"/>
      <c r="R621" s="2"/>
      <c r="S621" s="2"/>
      <c r="T621" s="2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5"/>
      <c r="AG621" s="15"/>
      <c r="AH621" s="15"/>
      <c r="AI621" s="15"/>
      <c r="AJ621" s="15"/>
      <c r="AK621" s="15"/>
      <c r="AL621" s="15"/>
      <c r="AM621" s="15"/>
      <c r="AN621" s="15"/>
      <c r="AO621" s="15"/>
      <c r="AP621" s="15"/>
      <c r="AQ621" s="15"/>
      <c r="AR621" s="15"/>
      <c r="AS621" s="15"/>
      <c r="AT621" s="15"/>
      <c r="AU621" s="15"/>
      <c r="AV621" s="15"/>
      <c r="AW621" s="15"/>
      <c r="AX621" s="15"/>
      <c r="AY621" s="6"/>
      <c r="AZ621" s="6"/>
      <c r="BA621" s="6"/>
      <c r="BB621" s="6"/>
      <c r="BC621" s="6"/>
      <c r="BD621" s="6"/>
      <c r="BE621" s="6"/>
      <c r="BF621" s="6"/>
      <c r="BG621" s="6"/>
      <c r="BH621" s="6"/>
      <c r="BI621" s="6"/>
      <c r="BJ621" s="6"/>
      <c r="BK621" s="6"/>
      <c r="BL621" s="6"/>
      <c r="BM621" s="6"/>
      <c r="BN621" s="6"/>
      <c r="BO621" s="6"/>
      <c r="BP621" s="6"/>
      <c r="BQ621" s="6"/>
      <c r="BR621" s="6"/>
      <c r="BS621" s="6"/>
      <c r="BT621" s="6"/>
      <c r="BU621" s="6"/>
      <c r="BV621" s="6"/>
      <c r="BW621" s="6"/>
      <c r="BX621" s="6"/>
      <c r="BY621" s="6"/>
      <c r="BZ621" s="6"/>
      <c r="CA621" s="6"/>
      <c r="CB621" s="6"/>
    </row>
    <row r="622" spans="1:80" ht="34.15" customHeight="1">
      <c r="A622" s="2"/>
      <c r="B622" s="2"/>
      <c r="C622" s="2"/>
      <c r="D622" s="2"/>
      <c r="E622" s="2"/>
      <c r="F622" s="15"/>
      <c r="G622" s="2"/>
      <c r="H622" s="2"/>
      <c r="I622" s="2"/>
      <c r="J622" s="2"/>
      <c r="K622" s="2"/>
      <c r="L622" s="2"/>
      <c r="M622" s="2"/>
      <c r="N622" s="546"/>
      <c r="O622" s="2"/>
      <c r="P622" s="2"/>
      <c r="Q622" s="2"/>
      <c r="R622" s="2"/>
      <c r="S622" s="2"/>
      <c r="T622" s="2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5"/>
      <c r="AG622" s="15"/>
      <c r="AH622" s="15"/>
      <c r="AI622" s="15"/>
      <c r="AJ622" s="15"/>
      <c r="AK622" s="15"/>
      <c r="AL622" s="15"/>
      <c r="AM622" s="15"/>
      <c r="AN622" s="15"/>
      <c r="AO622" s="15"/>
      <c r="AP622" s="15"/>
      <c r="AQ622" s="15"/>
      <c r="AR622" s="15"/>
      <c r="AS622" s="15"/>
      <c r="AT622" s="15"/>
      <c r="AU622" s="15"/>
      <c r="AV622" s="15"/>
      <c r="AW622" s="15"/>
      <c r="AX622" s="15"/>
      <c r="AY622" s="6"/>
      <c r="AZ622" s="6"/>
      <c r="BA622" s="6"/>
      <c r="BB622" s="6"/>
      <c r="BC622" s="6"/>
      <c r="BD622" s="6"/>
      <c r="BE622" s="6"/>
      <c r="BF622" s="6"/>
      <c r="BG622" s="6"/>
      <c r="BH622" s="6"/>
      <c r="BI622" s="6"/>
      <c r="BJ622" s="6"/>
      <c r="BK622" s="6"/>
      <c r="BL622" s="6"/>
      <c r="BM622" s="6"/>
      <c r="BN622" s="6"/>
      <c r="BO622" s="6"/>
      <c r="BP622" s="6"/>
      <c r="BQ622" s="6"/>
      <c r="BR622" s="6"/>
      <c r="BS622" s="6"/>
      <c r="BT622" s="6"/>
      <c r="BU622" s="6"/>
      <c r="BV622" s="6"/>
      <c r="BW622" s="6"/>
      <c r="BX622" s="6"/>
      <c r="BY622" s="6"/>
      <c r="BZ622" s="6"/>
      <c r="CA622" s="6"/>
      <c r="CB622" s="6"/>
    </row>
    <row r="623" spans="1:80" ht="34.15" customHeight="1">
      <c r="A623" s="2"/>
      <c r="B623" s="2"/>
      <c r="C623" s="2"/>
      <c r="D623" s="2"/>
      <c r="E623" s="2"/>
      <c r="F623" s="15"/>
      <c r="G623" s="2"/>
      <c r="H623" s="2"/>
      <c r="I623" s="2"/>
      <c r="J623" s="2"/>
      <c r="K623" s="2"/>
      <c r="L623" s="2"/>
      <c r="M623" s="2"/>
      <c r="N623" s="546"/>
      <c r="O623" s="2"/>
      <c r="P623" s="2"/>
      <c r="Q623" s="2"/>
      <c r="R623" s="2"/>
      <c r="S623" s="2"/>
      <c r="T623" s="2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5"/>
      <c r="AG623" s="15"/>
      <c r="AH623" s="15"/>
      <c r="AI623" s="15"/>
      <c r="AJ623" s="15"/>
      <c r="AK623" s="15"/>
      <c r="AL623" s="15"/>
      <c r="AM623" s="15"/>
      <c r="AN623" s="15"/>
      <c r="AO623" s="15"/>
      <c r="AP623" s="15"/>
      <c r="AQ623" s="15"/>
      <c r="AR623" s="15"/>
      <c r="AS623" s="15"/>
      <c r="AT623" s="15"/>
      <c r="AU623" s="15"/>
      <c r="AV623" s="15"/>
      <c r="AW623" s="15"/>
      <c r="AX623" s="15"/>
      <c r="AY623" s="6"/>
      <c r="AZ623" s="6"/>
      <c r="BA623" s="6"/>
      <c r="BB623" s="6"/>
      <c r="BC623" s="6"/>
      <c r="BD623" s="6"/>
      <c r="BE623" s="6"/>
      <c r="BF623" s="6"/>
      <c r="BG623" s="6"/>
      <c r="BH623" s="6"/>
      <c r="BI623" s="6"/>
      <c r="BJ623" s="6"/>
      <c r="BK623" s="6"/>
      <c r="BL623" s="6"/>
      <c r="BM623" s="6"/>
      <c r="BN623" s="6"/>
      <c r="BO623" s="6"/>
      <c r="BP623" s="6"/>
      <c r="BQ623" s="6"/>
      <c r="BR623" s="6"/>
      <c r="BS623" s="6"/>
      <c r="BT623" s="6"/>
      <c r="BU623" s="6"/>
      <c r="BV623" s="6"/>
      <c r="BW623" s="6"/>
      <c r="BX623" s="6"/>
      <c r="BY623" s="6"/>
      <c r="BZ623" s="6"/>
      <c r="CA623" s="6"/>
      <c r="CB623" s="6"/>
    </row>
    <row r="624" spans="1:80" ht="34.15" customHeight="1">
      <c r="A624" s="2"/>
      <c r="B624" s="2"/>
      <c r="C624" s="2"/>
      <c r="D624" s="2"/>
      <c r="E624" s="2"/>
      <c r="F624" s="15"/>
      <c r="G624" s="2"/>
      <c r="H624" s="2"/>
      <c r="I624" s="2"/>
      <c r="J624" s="2"/>
      <c r="K624" s="2"/>
      <c r="L624" s="2"/>
      <c r="M624" s="2"/>
      <c r="N624" s="546"/>
      <c r="O624" s="2"/>
      <c r="P624" s="2"/>
      <c r="Q624" s="2"/>
      <c r="R624" s="2"/>
      <c r="S624" s="2"/>
      <c r="T624" s="2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5"/>
      <c r="AG624" s="15"/>
      <c r="AH624" s="15"/>
      <c r="AI624" s="15"/>
      <c r="AJ624" s="15"/>
      <c r="AK624" s="15"/>
      <c r="AL624" s="15"/>
      <c r="AM624" s="15"/>
      <c r="AN624" s="15"/>
      <c r="AO624" s="15"/>
      <c r="AP624" s="15"/>
      <c r="AQ624" s="15"/>
      <c r="AR624" s="15"/>
      <c r="AS624" s="15"/>
      <c r="AT624" s="15"/>
      <c r="AU624" s="15"/>
      <c r="AV624" s="15"/>
      <c r="AW624" s="15"/>
      <c r="AX624" s="15"/>
      <c r="AY624" s="6"/>
      <c r="AZ624" s="6"/>
      <c r="BA624" s="6"/>
      <c r="BB624" s="6"/>
      <c r="BC624" s="6"/>
      <c r="BD624" s="6"/>
      <c r="BE624" s="6"/>
      <c r="BF624" s="6"/>
      <c r="BG624" s="6"/>
      <c r="BH624" s="6"/>
      <c r="BI624" s="6"/>
      <c r="BJ624" s="6"/>
      <c r="BK624" s="6"/>
      <c r="BL624" s="6"/>
      <c r="BM624" s="6"/>
      <c r="BN624" s="6"/>
      <c r="BO624" s="6"/>
      <c r="BP624" s="6"/>
      <c r="BQ624" s="6"/>
      <c r="BR624" s="6"/>
      <c r="BS624" s="6"/>
      <c r="BT624" s="6"/>
      <c r="BU624" s="6"/>
      <c r="BV624" s="6"/>
      <c r="BW624" s="6"/>
      <c r="BX624" s="6"/>
      <c r="BY624" s="6"/>
      <c r="BZ624" s="6"/>
      <c r="CA624" s="6"/>
      <c r="CB624" s="6"/>
    </row>
    <row r="625" spans="1:80" ht="34.15" customHeight="1">
      <c r="A625" s="2"/>
      <c r="B625" s="2"/>
      <c r="C625" s="2"/>
      <c r="D625" s="2"/>
      <c r="E625" s="2"/>
      <c r="F625" s="15"/>
      <c r="G625" s="2"/>
      <c r="H625" s="2"/>
      <c r="I625" s="2"/>
      <c r="J625" s="2"/>
      <c r="K625" s="2"/>
      <c r="L625" s="2"/>
      <c r="M625" s="2"/>
      <c r="N625" s="546"/>
      <c r="O625" s="2"/>
      <c r="P625" s="2"/>
      <c r="Q625" s="2"/>
      <c r="R625" s="2"/>
      <c r="S625" s="2"/>
      <c r="T625" s="2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5"/>
      <c r="AG625" s="15"/>
      <c r="AH625" s="15"/>
      <c r="AI625" s="15"/>
      <c r="AJ625" s="15"/>
      <c r="AK625" s="15"/>
      <c r="AL625" s="15"/>
      <c r="AM625" s="15"/>
      <c r="AN625" s="15"/>
      <c r="AO625" s="15"/>
      <c r="AP625" s="15"/>
      <c r="AQ625" s="15"/>
      <c r="AR625" s="15"/>
      <c r="AS625" s="15"/>
      <c r="AT625" s="15"/>
      <c r="AU625" s="15"/>
      <c r="AV625" s="15"/>
      <c r="AW625" s="15"/>
      <c r="AX625" s="15"/>
      <c r="AY625" s="6"/>
      <c r="AZ625" s="6"/>
      <c r="BA625" s="6"/>
      <c r="BB625" s="6"/>
      <c r="BC625" s="6"/>
      <c r="BD625" s="6"/>
      <c r="BE625" s="6"/>
      <c r="BF625" s="6"/>
      <c r="BG625" s="6"/>
      <c r="BH625" s="6"/>
      <c r="BI625" s="6"/>
      <c r="BJ625" s="6"/>
      <c r="BK625" s="6"/>
      <c r="BL625" s="6"/>
      <c r="BM625" s="6"/>
      <c r="BN625" s="6"/>
      <c r="BO625" s="6"/>
      <c r="BP625" s="6"/>
      <c r="BQ625" s="6"/>
      <c r="BR625" s="6"/>
      <c r="BS625" s="6"/>
      <c r="BT625" s="6"/>
      <c r="BU625" s="6"/>
      <c r="BV625" s="6"/>
      <c r="BW625" s="6"/>
      <c r="BX625" s="6"/>
      <c r="BY625" s="6"/>
      <c r="BZ625" s="6"/>
      <c r="CA625" s="6"/>
      <c r="CB625" s="6"/>
    </row>
    <row r="626" spans="1:80" ht="34.15" customHeight="1">
      <c r="A626" s="2"/>
      <c r="B626" s="2"/>
      <c r="C626" s="2"/>
      <c r="D626" s="2"/>
      <c r="E626" s="2"/>
      <c r="F626" s="15"/>
      <c r="G626" s="2"/>
      <c r="H626" s="2"/>
      <c r="I626" s="2"/>
      <c r="J626" s="2"/>
      <c r="K626" s="2"/>
      <c r="L626" s="2"/>
      <c r="M626" s="2"/>
      <c r="N626" s="546"/>
      <c r="O626" s="2"/>
      <c r="P626" s="2"/>
      <c r="Q626" s="2"/>
      <c r="R626" s="2"/>
      <c r="S626" s="2"/>
      <c r="T626" s="2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5"/>
      <c r="AG626" s="15"/>
      <c r="AH626" s="15"/>
      <c r="AI626" s="15"/>
      <c r="AJ626" s="15"/>
      <c r="AK626" s="15"/>
      <c r="AL626" s="15"/>
      <c r="AM626" s="15"/>
      <c r="AN626" s="15"/>
      <c r="AO626" s="15"/>
      <c r="AP626" s="15"/>
      <c r="AQ626" s="15"/>
      <c r="AR626" s="15"/>
      <c r="AS626" s="15"/>
      <c r="AT626" s="15"/>
      <c r="AU626" s="15"/>
      <c r="AV626" s="15"/>
      <c r="AW626" s="15"/>
      <c r="AX626" s="15"/>
      <c r="AY626" s="6"/>
      <c r="AZ626" s="6"/>
      <c r="BA626" s="6"/>
      <c r="BB626" s="6"/>
      <c r="BC626" s="6"/>
      <c r="BD626" s="6"/>
      <c r="BE626" s="6"/>
      <c r="BF626" s="6"/>
      <c r="BG626" s="6"/>
      <c r="BH626" s="6"/>
      <c r="BI626" s="6"/>
      <c r="BJ626" s="6"/>
      <c r="BK626" s="6"/>
      <c r="BL626" s="6"/>
      <c r="BM626" s="6"/>
      <c r="BN626" s="6"/>
      <c r="BO626" s="6"/>
      <c r="BP626" s="6"/>
      <c r="BQ626" s="6"/>
      <c r="BR626" s="6"/>
      <c r="BS626" s="6"/>
      <c r="BT626" s="6"/>
      <c r="BU626" s="6"/>
      <c r="BV626" s="6"/>
      <c r="BW626" s="6"/>
      <c r="BX626" s="6"/>
      <c r="BY626" s="6"/>
      <c r="BZ626" s="6"/>
      <c r="CA626" s="6"/>
      <c r="CB626" s="6"/>
    </row>
    <row r="627" spans="1:80" ht="34.15" customHeight="1">
      <c r="A627" s="2"/>
      <c r="B627" s="2"/>
      <c r="C627" s="2"/>
      <c r="D627" s="2"/>
      <c r="E627" s="2"/>
      <c r="F627" s="15"/>
      <c r="G627" s="2"/>
      <c r="H627" s="2"/>
      <c r="I627" s="2"/>
      <c r="J627" s="2"/>
      <c r="K627" s="2"/>
      <c r="L627" s="2"/>
      <c r="M627" s="2"/>
      <c r="N627" s="546"/>
      <c r="O627" s="2"/>
      <c r="P627" s="2"/>
      <c r="Q627" s="2"/>
      <c r="R627" s="2"/>
      <c r="S627" s="2"/>
      <c r="T627" s="2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5"/>
      <c r="AG627" s="15"/>
      <c r="AH627" s="15"/>
      <c r="AI627" s="15"/>
      <c r="AJ627" s="15"/>
      <c r="AK627" s="15"/>
      <c r="AL627" s="15"/>
      <c r="AM627" s="15"/>
      <c r="AN627" s="15"/>
      <c r="AO627" s="15"/>
      <c r="AP627" s="15"/>
      <c r="AQ627" s="15"/>
      <c r="AR627" s="15"/>
      <c r="AS627" s="15"/>
      <c r="AT627" s="15"/>
      <c r="AU627" s="15"/>
      <c r="AV627" s="15"/>
      <c r="AW627" s="15"/>
      <c r="AX627" s="15"/>
      <c r="AY627" s="6"/>
      <c r="AZ627" s="6"/>
      <c r="BA627" s="6"/>
      <c r="BB627" s="6"/>
      <c r="BC627" s="6"/>
      <c r="BD627" s="6"/>
      <c r="BE627" s="6"/>
      <c r="BF627" s="6"/>
      <c r="BG627" s="6"/>
      <c r="BH627" s="6"/>
      <c r="BI627" s="6"/>
      <c r="BJ627" s="6"/>
      <c r="BK627" s="6"/>
      <c r="BL627" s="6"/>
      <c r="BM627" s="6"/>
      <c r="BN627" s="6"/>
      <c r="BO627" s="6"/>
      <c r="BP627" s="6"/>
      <c r="BQ627" s="6"/>
      <c r="BR627" s="6"/>
      <c r="BS627" s="6"/>
      <c r="BT627" s="6"/>
      <c r="BU627" s="6"/>
      <c r="BV627" s="6"/>
      <c r="BW627" s="6"/>
      <c r="BX627" s="6"/>
      <c r="BY627" s="6"/>
      <c r="BZ627" s="6"/>
      <c r="CA627" s="6"/>
      <c r="CB627" s="6"/>
    </row>
    <row r="628" spans="1:80" ht="34.15" customHeight="1">
      <c r="A628" s="2"/>
      <c r="B628" s="2"/>
      <c r="C628" s="2"/>
      <c r="D628" s="2"/>
      <c r="E628" s="2"/>
      <c r="F628" s="15"/>
      <c r="G628" s="2"/>
      <c r="H628" s="2"/>
      <c r="I628" s="2"/>
      <c r="J628" s="2"/>
      <c r="K628" s="2"/>
      <c r="L628" s="2"/>
      <c r="M628" s="2"/>
      <c r="N628" s="546"/>
      <c r="O628" s="2"/>
      <c r="P628" s="2"/>
      <c r="Q628" s="2"/>
      <c r="R628" s="2"/>
      <c r="S628" s="2"/>
      <c r="T628" s="2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5"/>
      <c r="AG628" s="15"/>
      <c r="AH628" s="15"/>
      <c r="AI628" s="15"/>
      <c r="AJ628" s="15"/>
      <c r="AK628" s="15"/>
      <c r="AL628" s="15"/>
      <c r="AM628" s="15"/>
      <c r="AN628" s="15"/>
      <c r="AO628" s="15"/>
      <c r="AP628" s="15"/>
      <c r="AQ628" s="15"/>
      <c r="AR628" s="15"/>
      <c r="AS628" s="15"/>
      <c r="AT628" s="15"/>
      <c r="AU628" s="15"/>
      <c r="AV628" s="15"/>
      <c r="AW628" s="15"/>
      <c r="AX628" s="15"/>
      <c r="AY628" s="6"/>
      <c r="AZ628" s="6"/>
      <c r="BA628" s="6"/>
      <c r="BB628" s="6"/>
      <c r="BC628" s="6"/>
      <c r="BD628" s="6"/>
      <c r="BE628" s="6"/>
      <c r="BF628" s="6"/>
      <c r="BG628" s="6"/>
      <c r="BH628" s="6"/>
      <c r="BI628" s="6"/>
      <c r="BJ628" s="6"/>
      <c r="BK628" s="6"/>
      <c r="BL628" s="6"/>
      <c r="BM628" s="6"/>
      <c r="BN628" s="6"/>
      <c r="BO628" s="6"/>
      <c r="BP628" s="6"/>
      <c r="BQ628" s="6"/>
      <c r="BR628" s="6"/>
      <c r="BS628" s="6"/>
      <c r="BT628" s="6"/>
      <c r="BU628" s="6"/>
      <c r="BV628" s="6"/>
      <c r="BW628" s="6"/>
      <c r="BX628" s="6"/>
      <c r="BY628" s="6"/>
      <c r="BZ628" s="6"/>
      <c r="CA628" s="6"/>
      <c r="CB628" s="6"/>
    </row>
    <row r="629" spans="1:80" ht="34.15" customHeight="1">
      <c r="A629" s="2"/>
      <c r="B629" s="2"/>
      <c r="C629" s="2"/>
      <c r="D629" s="2"/>
      <c r="E629" s="2"/>
      <c r="F629" s="15"/>
      <c r="G629" s="2"/>
      <c r="H629" s="2"/>
      <c r="I629" s="2"/>
      <c r="J629" s="2"/>
      <c r="K629" s="2"/>
      <c r="L629" s="2"/>
      <c r="M629" s="2"/>
      <c r="N629" s="546"/>
      <c r="O629" s="2"/>
      <c r="P629" s="2"/>
      <c r="Q629" s="2"/>
      <c r="R629" s="2"/>
      <c r="S629" s="2"/>
      <c r="T629" s="2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5"/>
      <c r="AG629" s="15"/>
      <c r="AH629" s="15"/>
      <c r="AI629" s="15"/>
      <c r="AJ629" s="15"/>
      <c r="AK629" s="15"/>
      <c r="AL629" s="15"/>
      <c r="AM629" s="15"/>
      <c r="AN629" s="15"/>
      <c r="AO629" s="15"/>
      <c r="AP629" s="15"/>
      <c r="AQ629" s="15"/>
      <c r="AR629" s="15"/>
      <c r="AS629" s="15"/>
      <c r="AT629" s="15"/>
      <c r="AU629" s="15"/>
      <c r="AV629" s="15"/>
      <c r="AW629" s="15"/>
      <c r="AX629" s="15"/>
      <c r="AY629" s="6"/>
      <c r="AZ629" s="6"/>
      <c r="BA629" s="6"/>
      <c r="BB629" s="6"/>
      <c r="BC629" s="6"/>
      <c r="BD629" s="6"/>
      <c r="BE629" s="6"/>
      <c r="BF629" s="6"/>
      <c r="BG629" s="6"/>
      <c r="BH629" s="6"/>
      <c r="BI629" s="6"/>
      <c r="BJ629" s="6"/>
      <c r="BK629" s="6"/>
      <c r="BL629" s="6"/>
      <c r="BM629" s="6"/>
      <c r="BN629" s="6"/>
      <c r="BO629" s="6"/>
      <c r="BP629" s="6"/>
      <c r="BQ629" s="6"/>
      <c r="BR629" s="6"/>
      <c r="BS629" s="6"/>
      <c r="BT629" s="6"/>
      <c r="BU629" s="6"/>
      <c r="BV629" s="6"/>
      <c r="BW629" s="6"/>
      <c r="BX629" s="6"/>
      <c r="BY629" s="6"/>
      <c r="BZ629" s="6"/>
      <c r="CA629" s="6"/>
      <c r="CB629" s="6"/>
    </row>
    <row r="630" spans="1:80" ht="34.15" customHeight="1">
      <c r="A630" s="2"/>
      <c r="B630" s="2"/>
      <c r="C630" s="2"/>
      <c r="D630" s="2"/>
      <c r="E630" s="2"/>
      <c r="F630" s="15"/>
      <c r="G630" s="2"/>
      <c r="H630" s="2"/>
      <c r="I630" s="2"/>
      <c r="J630" s="2"/>
      <c r="K630" s="2"/>
      <c r="L630" s="2"/>
      <c r="M630" s="2"/>
      <c r="N630" s="546"/>
      <c r="O630" s="2"/>
      <c r="P630" s="2"/>
      <c r="Q630" s="2"/>
      <c r="R630" s="2"/>
      <c r="S630" s="2"/>
      <c r="T630" s="2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5"/>
      <c r="AG630" s="15"/>
      <c r="AH630" s="15"/>
      <c r="AI630" s="15"/>
      <c r="AJ630" s="15"/>
      <c r="AK630" s="15"/>
      <c r="AL630" s="15"/>
      <c r="AM630" s="15"/>
      <c r="AN630" s="15"/>
      <c r="AO630" s="15"/>
      <c r="AP630" s="15"/>
      <c r="AQ630" s="15"/>
      <c r="AR630" s="15"/>
      <c r="AS630" s="15"/>
      <c r="AT630" s="15"/>
      <c r="AU630" s="15"/>
      <c r="AV630" s="15"/>
      <c r="AW630" s="15"/>
      <c r="AX630" s="15"/>
      <c r="AY630" s="6"/>
      <c r="AZ630" s="6"/>
      <c r="BA630" s="6"/>
      <c r="BB630" s="6"/>
      <c r="BC630" s="6"/>
      <c r="BD630" s="6"/>
      <c r="BE630" s="6"/>
      <c r="BF630" s="6"/>
      <c r="BG630" s="6"/>
      <c r="BH630" s="6"/>
      <c r="BI630" s="6"/>
      <c r="BJ630" s="6"/>
      <c r="BK630" s="6"/>
      <c r="BL630" s="6"/>
      <c r="BM630" s="6"/>
      <c r="BN630" s="6"/>
      <c r="BO630" s="6"/>
      <c r="BP630" s="6"/>
      <c r="BQ630" s="6"/>
      <c r="BR630" s="6"/>
      <c r="BS630" s="6"/>
      <c r="BT630" s="6"/>
      <c r="BU630" s="6"/>
      <c r="BV630" s="6"/>
      <c r="BW630" s="6"/>
      <c r="BX630" s="6"/>
      <c r="BY630" s="6"/>
      <c r="BZ630" s="6"/>
      <c r="CA630" s="6"/>
      <c r="CB630" s="6"/>
    </row>
    <row r="631" spans="1:80" ht="34.15" customHeight="1">
      <c r="A631" s="2"/>
      <c r="B631" s="2"/>
      <c r="C631" s="2"/>
      <c r="D631" s="2"/>
      <c r="E631" s="2"/>
      <c r="F631" s="15"/>
      <c r="G631" s="2"/>
      <c r="H631" s="2"/>
      <c r="I631" s="2"/>
      <c r="J631" s="2"/>
      <c r="K631" s="2"/>
      <c r="L631" s="2"/>
      <c r="M631" s="2"/>
      <c r="N631" s="546"/>
      <c r="O631" s="2"/>
      <c r="P631" s="2"/>
      <c r="Q631" s="2"/>
      <c r="R631" s="2"/>
      <c r="S631" s="2"/>
      <c r="T631" s="2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5"/>
      <c r="AG631" s="15"/>
      <c r="AH631" s="15"/>
      <c r="AI631" s="15"/>
      <c r="AJ631" s="15"/>
      <c r="AK631" s="15"/>
      <c r="AL631" s="15"/>
      <c r="AM631" s="15"/>
      <c r="AN631" s="15"/>
      <c r="AO631" s="15"/>
      <c r="AP631" s="15"/>
      <c r="AQ631" s="15"/>
      <c r="AR631" s="15"/>
      <c r="AS631" s="15"/>
      <c r="AT631" s="15"/>
      <c r="AU631" s="15"/>
      <c r="AV631" s="15"/>
      <c r="AW631" s="15"/>
      <c r="AX631" s="15"/>
      <c r="AY631" s="6"/>
      <c r="AZ631" s="6"/>
      <c r="BA631" s="6"/>
      <c r="BB631" s="6"/>
      <c r="BC631" s="6"/>
      <c r="BD631" s="6"/>
      <c r="BE631" s="6"/>
      <c r="BF631" s="6"/>
      <c r="BG631" s="6"/>
      <c r="BH631" s="6"/>
      <c r="BI631" s="6"/>
      <c r="BJ631" s="6"/>
      <c r="BK631" s="6"/>
      <c r="BL631" s="6"/>
      <c r="BM631" s="6"/>
      <c r="BN631" s="6"/>
      <c r="BO631" s="6"/>
      <c r="BP631" s="6"/>
      <c r="BQ631" s="6"/>
      <c r="BR631" s="6"/>
      <c r="BS631" s="6"/>
      <c r="BT631" s="6"/>
      <c r="BU631" s="6"/>
      <c r="BV631" s="6"/>
      <c r="BW631" s="6"/>
      <c r="BX631" s="6"/>
      <c r="BY631" s="6"/>
      <c r="BZ631" s="6"/>
      <c r="CA631" s="6"/>
      <c r="CB631" s="6"/>
    </row>
    <row r="632" spans="1:80" ht="34.15" customHeight="1">
      <c r="A632" s="2"/>
      <c r="B632" s="2"/>
      <c r="C632" s="2"/>
      <c r="D632" s="2"/>
      <c r="E632" s="2"/>
      <c r="F632" s="15"/>
      <c r="G632" s="2"/>
      <c r="H632" s="2"/>
      <c r="I632" s="2"/>
      <c r="J632" s="2"/>
      <c r="K632" s="2"/>
      <c r="L632" s="2"/>
      <c r="M632" s="2"/>
      <c r="N632" s="546"/>
      <c r="O632" s="2"/>
      <c r="P632" s="2"/>
      <c r="Q632" s="2"/>
      <c r="R632" s="2"/>
      <c r="S632" s="2"/>
      <c r="T632" s="2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5"/>
      <c r="AG632" s="15"/>
      <c r="AH632" s="15"/>
      <c r="AI632" s="15"/>
      <c r="AJ632" s="15"/>
      <c r="AK632" s="15"/>
      <c r="AL632" s="15"/>
      <c r="AM632" s="15"/>
      <c r="AN632" s="15"/>
      <c r="AO632" s="15"/>
      <c r="AP632" s="15"/>
      <c r="AQ632" s="15"/>
      <c r="AR632" s="15"/>
      <c r="AS632" s="15"/>
      <c r="AT632" s="15"/>
      <c r="AU632" s="15"/>
      <c r="AV632" s="15"/>
      <c r="AW632" s="15"/>
      <c r="AX632" s="15"/>
      <c r="AY632" s="6"/>
      <c r="AZ632" s="6"/>
      <c r="BA632" s="6"/>
      <c r="BB632" s="6"/>
      <c r="BC632" s="6"/>
      <c r="BD632" s="6"/>
      <c r="BE632" s="6"/>
      <c r="BF632" s="6"/>
      <c r="BG632" s="6"/>
      <c r="BH632" s="6"/>
      <c r="BI632" s="6"/>
      <c r="BJ632" s="6"/>
      <c r="BK632" s="6"/>
      <c r="BL632" s="6"/>
      <c r="BM632" s="6"/>
      <c r="BN632" s="6"/>
      <c r="BO632" s="6"/>
      <c r="BP632" s="6"/>
      <c r="BQ632" s="6"/>
      <c r="BR632" s="6"/>
      <c r="BS632" s="6"/>
      <c r="BT632" s="6"/>
      <c r="BU632" s="6"/>
      <c r="BV632" s="6"/>
      <c r="BW632" s="6"/>
      <c r="BX632" s="6"/>
      <c r="BY632" s="6"/>
      <c r="BZ632" s="6"/>
      <c r="CA632" s="6"/>
      <c r="CB632" s="6"/>
    </row>
    <row r="633" spans="1:80" ht="34.15" customHeight="1">
      <c r="A633" s="2"/>
      <c r="B633" s="2"/>
      <c r="C633" s="2"/>
      <c r="D633" s="2"/>
      <c r="E633" s="2"/>
      <c r="F633" s="15"/>
      <c r="G633" s="2"/>
      <c r="H633" s="2"/>
      <c r="I633" s="2"/>
      <c r="J633" s="2"/>
      <c r="K633" s="2"/>
      <c r="L633" s="2"/>
      <c r="M633" s="2"/>
      <c r="N633" s="546"/>
      <c r="O633" s="2"/>
      <c r="P633" s="2"/>
      <c r="Q633" s="2"/>
      <c r="R633" s="2"/>
      <c r="S633" s="2"/>
      <c r="T633" s="2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5"/>
      <c r="AG633" s="15"/>
      <c r="AH633" s="15"/>
      <c r="AI633" s="15"/>
      <c r="AJ633" s="15"/>
      <c r="AK633" s="15"/>
      <c r="AL633" s="15"/>
      <c r="AM633" s="15"/>
      <c r="AN633" s="15"/>
      <c r="AO633" s="15"/>
      <c r="AP633" s="15"/>
      <c r="AQ633" s="15"/>
      <c r="AR633" s="15"/>
      <c r="AS633" s="15"/>
      <c r="AT633" s="15"/>
      <c r="AU633" s="15"/>
      <c r="AV633" s="15"/>
      <c r="AW633" s="15"/>
      <c r="AX633" s="15"/>
      <c r="AY633" s="6"/>
      <c r="AZ633" s="6"/>
      <c r="BA633" s="6"/>
      <c r="BB633" s="6"/>
      <c r="BC633" s="6"/>
      <c r="BD633" s="6"/>
      <c r="BE633" s="6"/>
      <c r="BF633" s="6"/>
      <c r="BG633" s="6"/>
      <c r="BH633" s="6"/>
      <c r="BI633" s="6"/>
      <c r="BJ633" s="6"/>
      <c r="BK633" s="6"/>
      <c r="BL633" s="6"/>
      <c r="BM633" s="6"/>
      <c r="BN633" s="6"/>
      <c r="BO633" s="6"/>
      <c r="BP633" s="6"/>
      <c r="BQ633" s="6"/>
      <c r="BR633" s="6"/>
      <c r="BS633" s="6"/>
      <c r="BT633" s="6"/>
      <c r="BU633" s="6"/>
      <c r="BV633" s="6"/>
      <c r="BW633" s="6"/>
      <c r="BX633" s="6"/>
      <c r="BY633" s="6"/>
      <c r="BZ633" s="6"/>
      <c r="CA633" s="6"/>
      <c r="CB633" s="6"/>
    </row>
    <row r="634" spans="1:80" ht="34.15" customHeight="1">
      <c r="A634" s="2"/>
      <c r="B634" s="2"/>
      <c r="C634" s="2"/>
      <c r="D634" s="2"/>
      <c r="E634" s="2"/>
      <c r="F634" s="15"/>
      <c r="G634" s="2"/>
      <c r="H634" s="2"/>
      <c r="I634" s="2"/>
      <c r="J634" s="2"/>
      <c r="K634" s="2"/>
      <c r="L634" s="2"/>
      <c r="M634" s="2"/>
      <c r="N634" s="546"/>
      <c r="O634" s="2"/>
      <c r="P634" s="2"/>
      <c r="Q634" s="2"/>
      <c r="R634" s="2"/>
      <c r="S634" s="2"/>
      <c r="T634" s="2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5"/>
      <c r="AG634" s="15"/>
      <c r="AH634" s="15"/>
      <c r="AI634" s="15"/>
      <c r="AJ634" s="15"/>
      <c r="AK634" s="15"/>
      <c r="AL634" s="15"/>
      <c r="AM634" s="15"/>
      <c r="AN634" s="15"/>
      <c r="AO634" s="15"/>
      <c r="AP634" s="15"/>
      <c r="AQ634" s="15"/>
      <c r="AR634" s="15"/>
      <c r="AS634" s="15"/>
      <c r="AT634" s="15"/>
      <c r="AU634" s="15"/>
      <c r="AV634" s="15"/>
      <c r="AW634" s="15"/>
      <c r="AX634" s="15"/>
      <c r="AY634" s="6"/>
      <c r="AZ634" s="6"/>
      <c r="BA634" s="6"/>
      <c r="BB634" s="6"/>
      <c r="BC634" s="6"/>
      <c r="BD634" s="6"/>
      <c r="BE634" s="6"/>
      <c r="BF634" s="6"/>
      <c r="BG634" s="6"/>
      <c r="BH634" s="6"/>
      <c r="BI634" s="6"/>
      <c r="BJ634" s="6"/>
      <c r="BK634" s="6"/>
      <c r="BL634" s="6"/>
      <c r="BM634" s="6"/>
      <c r="BN634" s="6"/>
      <c r="BO634" s="6"/>
      <c r="BP634" s="6"/>
      <c r="BQ634" s="6"/>
      <c r="BR634" s="6"/>
      <c r="BS634" s="6"/>
      <c r="BT634" s="6"/>
      <c r="BU634" s="6"/>
      <c r="BV634" s="6"/>
      <c r="BW634" s="6"/>
      <c r="BX634" s="6"/>
      <c r="BY634" s="6"/>
      <c r="BZ634" s="6"/>
      <c r="CA634" s="6"/>
      <c r="CB634" s="6"/>
    </row>
    <row r="635" spans="1:80" ht="34.15" customHeight="1">
      <c r="A635" s="2"/>
      <c r="B635" s="2"/>
      <c r="C635" s="2"/>
      <c r="D635" s="2"/>
      <c r="E635" s="2"/>
      <c r="F635" s="15"/>
      <c r="G635" s="2"/>
      <c r="H635" s="2"/>
      <c r="I635" s="2"/>
      <c r="J635" s="2"/>
      <c r="K635" s="2"/>
      <c r="L635" s="2"/>
      <c r="M635" s="2"/>
      <c r="N635" s="546"/>
      <c r="O635" s="2"/>
      <c r="P635" s="2"/>
      <c r="Q635" s="2"/>
      <c r="R635" s="2"/>
      <c r="S635" s="2"/>
      <c r="T635" s="2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5"/>
      <c r="AG635" s="15"/>
      <c r="AH635" s="15"/>
      <c r="AI635" s="15"/>
      <c r="AJ635" s="15"/>
      <c r="AK635" s="15"/>
      <c r="AL635" s="15"/>
      <c r="AM635" s="15"/>
      <c r="AN635" s="15"/>
      <c r="AO635" s="15"/>
      <c r="AP635" s="15"/>
      <c r="AQ635" s="15"/>
      <c r="AR635" s="15"/>
      <c r="AS635" s="15"/>
      <c r="AT635" s="15"/>
      <c r="AU635" s="15"/>
      <c r="AV635" s="15"/>
      <c r="AW635" s="15"/>
      <c r="AX635" s="15"/>
      <c r="AY635" s="6"/>
      <c r="AZ635" s="6"/>
      <c r="BA635" s="6"/>
      <c r="BB635" s="6"/>
      <c r="BC635" s="6"/>
      <c r="BD635" s="6"/>
      <c r="BE635" s="6"/>
      <c r="BF635" s="6"/>
      <c r="BG635" s="6"/>
      <c r="BH635" s="6"/>
      <c r="BI635" s="6"/>
      <c r="BJ635" s="6"/>
      <c r="BK635" s="6"/>
      <c r="BL635" s="6"/>
      <c r="BM635" s="6"/>
      <c r="BN635" s="6"/>
      <c r="BO635" s="6"/>
      <c r="BP635" s="6"/>
      <c r="BQ635" s="6"/>
      <c r="BR635" s="6"/>
      <c r="BS635" s="6"/>
      <c r="BT635" s="6"/>
      <c r="BU635" s="6"/>
      <c r="BV635" s="6"/>
      <c r="BW635" s="6"/>
      <c r="BX635" s="6"/>
      <c r="BY635" s="6"/>
      <c r="BZ635" s="6"/>
      <c r="CA635" s="6"/>
      <c r="CB635" s="6"/>
    </row>
    <row r="636" spans="1:80" ht="34.15" customHeight="1">
      <c r="A636" s="2"/>
      <c r="B636" s="2"/>
      <c r="C636" s="2"/>
      <c r="D636" s="2"/>
      <c r="E636" s="2"/>
      <c r="F636" s="15"/>
      <c r="G636" s="2"/>
      <c r="H636" s="2"/>
      <c r="I636" s="2"/>
      <c r="J636" s="2"/>
      <c r="K636" s="2"/>
      <c r="L636" s="2"/>
      <c r="M636" s="2"/>
      <c r="N636" s="546"/>
      <c r="O636" s="2"/>
      <c r="P636" s="2"/>
      <c r="Q636" s="2"/>
      <c r="R636" s="2"/>
      <c r="S636" s="2"/>
      <c r="T636" s="2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5"/>
      <c r="AG636" s="15"/>
      <c r="AH636" s="15"/>
      <c r="AI636" s="15"/>
      <c r="AJ636" s="15"/>
      <c r="AK636" s="15"/>
      <c r="AL636" s="15"/>
      <c r="AM636" s="15"/>
      <c r="AN636" s="15"/>
      <c r="AO636" s="15"/>
      <c r="AP636" s="15"/>
      <c r="AQ636" s="15"/>
      <c r="AR636" s="15"/>
      <c r="AS636" s="15"/>
      <c r="AT636" s="15"/>
      <c r="AU636" s="15"/>
      <c r="AV636" s="15"/>
      <c r="AW636" s="15"/>
      <c r="AX636" s="15"/>
      <c r="AY636" s="6"/>
      <c r="AZ636" s="6"/>
      <c r="BA636" s="6"/>
      <c r="BB636" s="6"/>
      <c r="BC636" s="6"/>
      <c r="BD636" s="6"/>
      <c r="BE636" s="6"/>
      <c r="BF636" s="6"/>
      <c r="BG636" s="6"/>
      <c r="BH636" s="6"/>
      <c r="BI636" s="6"/>
      <c r="BJ636" s="6"/>
      <c r="BK636" s="6"/>
      <c r="BL636" s="6"/>
      <c r="BM636" s="6"/>
      <c r="BN636" s="6"/>
      <c r="BO636" s="6"/>
      <c r="BP636" s="6"/>
      <c r="BQ636" s="6"/>
      <c r="BR636" s="6"/>
      <c r="BS636" s="6"/>
      <c r="BT636" s="6"/>
      <c r="BU636" s="6"/>
      <c r="BV636" s="6"/>
      <c r="BW636" s="6"/>
      <c r="BX636" s="6"/>
      <c r="BY636" s="6"/>
      <c r="BZ636" s="6"/>
      <c r="CA636" s="6"/>
      <c r="CB636" s="6"/>
    </row>
    <row r="637" spans="1:80" ht="34.15" customHeight="1">
      <c r="A637" s="2"/>
      <c r="B637" s="2"/>
      <c r="C637" s="2"/>
      <c r="D637" s="2"/>
      <c r="E637" s="2"/>
      <c r="F637" s="15"/>
      <c r="G637" s="2"/>
      <c r="H637" s="2"/>
      <c r="I637" s="2"/>
      <c r="J637" s="2"/>
      <c r="K637" s="2"/>
      <c r="L637" s="2"/>
      <c r="M637" s="2"/>
      <c r="N637" s="546"/>
      <c r="O637" s="2"/>
      <c r="P637" s="2"/>
      <c r="Q637" s="2"/>
      <c r="R637" s="2"/>
      <c r="S637" s="2"/>
      <c r="T637" s="2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5"/>
      <c r="AG637" s="15"/>
      <c r="AH637" s="15"/>
      <c r="AI637" s="15"/>
      <c r="AJ637" s="15"/>
      <c r="AK637" s="15"/>
      <c r="AL637" s="15"/>
      <c r="AM637" s="15"/>
      <c r="AN637" s="15"/>
      <c r="AO637" s="15"/>
      <c r="AP637" s="15"/>
      <c r="AQ637" s="15"/>
      <c r="AR637" s="15"/>
      <c r="AS637" s="15"/>
      <c r="AT637" s="15"/>
      <c r="AU637" s="15"/>
      <c r="AV637" s="15"/>
      <c r="AW637" s="15"/>
      <c r="AX637" s="15"/>
      <c r="AY637" s="6"/>
      <c r="AZ637" s="6"/>
      <c r="BA637" s="6"/>
      <c r="BB637" s="6"/>
      <c r="BC637" s="6"/>
      <c r="BD637" s="6"/>
      <c r="BE637" s="6"/>
      <c r="BF637" s="6"/>
      <c r="BG637" s="6"/>
      <c r="BH637" s="6"/>
      <c r="BI637" s="6"/>
      <c r="BJ637" s="6"/>
      <c r="BK637" s="6"/>
      <c r="BL637" s="6"/>
      <c r="BM637" s="6"/>
      <c r="BN637" s="6"/>
      <c r="BO637" s="6"/>
      <c r="BP637" s="6"/>
      <c r="BQ637" s="6"/>
      <c r="BR637" s="6"/>
      <c r="BS637" s="6"/>
      <c r="BT637" s="6"/>
      <c r="BU637" s="6"/>
      <c r="BV637" s="6"/>
      <c r="BW637" s="6"/>
      <c r="BX637" s="6"/>
      <c r="BY637" s="6"/>
      <c r="BZ637" s="6"/>
      <c r="CA637" s="6"/>
      <c r="CB637" s="6"/>
    </row>
    <row r="638" spans="1:80" ht="34.15" customHeight="1">
      <c r="A638" s="2"/>
      <c r="B638" s="2"/>
      <c r="C638" s="2"/>
      <c r="D638" s="2"/>
      <c r="E638" s="2"/>
      <c r="F638" s="15"/>
      <c r="G638" s="2"/>
      <c r="H638" s="2"/>
      <c r="I638" s="2"/>
      <c r="J638" s="2"/>
      <c r="K638" s="2"/>
      <c r="L638" s="2"/>
      <c r="M638" s="2"/>
      <c r="N638" s="546"/>
      <c r="O638" s="2"/>
      <c r="P638" s="2"/>
      <c r="Q638" s="2"/>
      <c r="R638" s="2"/>
      <c r="S638" s="2"/>
      <c r="T638" s="2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5"/>
      <c r="AG638" s="15"/>
      <c r="AH638" s="15"/>
      <c r="AI638" s="15"/>
      <c r="AJ638" s="15"/>
      <c r="AK638" s="15"/>
      <c r="AL638" s="15"/>
      <c r="AM638" s="15"/>
      <c r="AN638" s="15"/>
      <c r="AO638" s="15"/>
      <c r="AP638" s="15"/>
      <c r="AQ638" s="15"/>
      <c r="AR638" s="15"/>
      <c r="AS638" s="15"/>
      <c r="AT638" s="15"/>
      <c r="AU638" s="15"/>
      <c r="AV638" s="15"/>
      <c r="AW638" s="15"/>
      <c r="AX638" s="15"/>
      <c r="AY638" s="6"/>
      <c r="AZ638" s="6"/>
      <c r="BA638" s="6"/>
      <c r="BB638" s="6"/>
      <c r="BC638" s="6"/>
      <c r="BD638" s="6"/>
      <c r="BE638" s="6"/>
      <c r="BF638" s="6"/>
      <c r="BG638" s="6"/>
      <c r="BH638" s="6"/>
      <c r="BI638" s="6"/>
      <c r="BJ638" s="6"/>
      <c r="BK638" s="6"/>
      <c r="BL638" s="6"/>
      <c r="BM638" s="6"/>
      <c r="BN638" s="6"/>
      <c r="BO638" s="6"/>
      <c r="BP638" s="6"/>
      <c r="BQ638" s="6"/>
      <c r="BR638" s="6"/>
      <c r="BS638" s="6"/>
      <c r="BT638" s="6"/>
      <c r="BU638" s="6"/>
      <c r="BV638" s="6"/>
      <c r="BW638" s="6"/>
      <c r="BX638" s="6"/>
      <c r="BY638" s="6"/>
      <c r="BZ638" s="6"/>
      <c r="CA638" s="6"/>
      <c r="CB638" s="6"/>
    </row>
    <row r="639" spans="1:80" ht="34.15" customHeight="1">
      <c r="A639" s="2"/>
      <c r="B639" s="2"/>
      <c r="C639" s="2"/>
      <c r="D639" s="2"/>
      <c r="E639" s="2"/>
      <c r="F639" s="15"/>
      <c r="G639" s="2"/>
      <c r="H639" s="2"/>
      <c r="I639" s="2"/>
      <c r="J639" s="2"/>
      <c r="K639" s="2"/>
      <c r="L639" s="2"/>
      <c r="M639" s="2"/>
      <c r="N639" s="546"/>
      <c r="O639" s="2"/>
      <c r="P639" s="2"/>
      <c r="Q639" s="2"/>
      <c r="R639" s="2"/>
      <c r="S639" s="2"/>
      <c r="T639" s="2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5"/>
      <c r="AG639" s="15"/>
      <c r="AH639" s="15"/>
      <c r="AI639" s="15"/>
      <c r="AJ639" s="15"/>
      <c r="AK639" s="15"/>
      <c r="AL639" s="15"/>
      <c r="AM639" s="15"/>
      <c r="AN639" s="15"/>
      <c r="AO639" s="15"/>
      <c r="AP639" s="15"/>
      <c r="AQ639" s="15"/>
      <c r="AR639" s="15"/>
      <c r="AS639" s="15"/>
      <c r="AT639" s="15"/>
      <c r="AU639" s="15"/>
      <c r="AV639" s="15"/>
      <c r="AW639" s="15"/>
      <c r="AX639" s="15"/>
      <c r="AY639" s="6"/>
      <c r="AZ639" s="6"/>
      <c r="BA639" s="6"/>
      <c r="BB639" s="6"/>
      <c r="BC639" s="6"/>
      <c r="BD639" s="6"/>
      <c r="BE639" s="6"/>
      <c r="BF639" s="6"/>
      <c r="BG639" s="6"/>
      <c r="BH639" s="6"/>
      <c r="BI639" s="6"/>
      <c r="BJ639" s="6"/>
      <c r="BK639" s="6"/>
      <c r="BL639" s="6"/>
      <c r="BM639" s="6"/>
      <c r="BN639" s="6"/>
      <c r="BO639" s="6"/>
      <c r="BP639" s="6"/>
      <c r="BQ639" s="6"/>
      <c r="BR639" s="6"/>
      <c r="BS639" s="6"/>
      <c r="BT639" s="6"/>
      <c r="BU639" s="6"/>
      <c r="BV639" s="6"/>
      <c r="BW639" s="6"/>
      <c r="BX639" s="6"/>
      <c r="BY639" s="6"/>
      <c r="BZ639" s="6"/>
      <c r="CA639" s="6"/>
      <c r="CB639" s="6"/>
    </row>
    <row r="640" spans="1:80" ht="34.15" customHeight="1">
      <c r="A640" s="2"/>
      <c r="B640" s="2"/>
      <c r="C640" s="2"/>
      <c r="D640" s="2"/>
      <c r="E640" s="2"/>
      <c r="F640" s="15"/>
      <c r="G640" s="2"/>
      <c r="H640" s="2"/>
      <c r="I640" s="2"/>
      <c r="J640" s="2"/>
      <c r="K640" s="2"/>
      <c r="L640" s="2"/>
      <c r="M640" s="2"/>
      <c r="N640" s="546"/>
      <c r="O640" s="2"/>
      <c r="P640" s="2"/>
      <c r="Q640" s="2"/>
      <c r="R640" s="2"/>
      <c r="S640" s="2"/>
      <c r="T640" s="2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5"/>
      <c r="AG640" s="15"/>
      <c r="AH640" s="15"/>
      <c r="AI640" s="15"/>
      <c r="AJ640" s="15"/>
      <c r="AK640" s="15"/>
      <c r="AL640" s="15"/>
      <c r="AM640" s="15"/>
      <c r="AN640" s="15"/>
      <c r="AO640" s="15"/>
      <c r="AP640" s="15"/>
      <c r="AQ640" s="15"/>
      <c r="AR640" s="15"/>
      <c r="AS640" s="15"/>
      <c r="AT640" s="15"/>
      <c r="AU640" s="15"/>
      <c r="AV640" s="15"/>
      <c r="AW640" s="15"/>
      <c r="AX640" s="15"/>
      <c r="AY640" s="6"/>
      <c r="AZ640" s="6"/>
      <c r="BA640" s="6"/>
      <c r="BB640" s="6"/>
      <c r="BC640" s="6"/>
      <c r="BD640" s="6"/>
      <c r="BE640" s="6"/>
      <c r="BF640" s="6"/>
      <c r="BG640" s="6"/>
      <c r="BH640" s="6"/>
      <c r="BI640" s="6"/>
      <c r="BJ640" s="6"/>
      <c r="BK640" s="6"/>
      <c r="BL640" s="6"/>
      <c r="BM640" s="6"/>
      <c r="BN640" s="6"/>
      <c r="BO640" s="6"/>
      <c r="BP640" s="6"/>
      <c r="BQ640" s="6"/>
      <c r="BR640" s="6"/>
      <c r="BS640" s="6"/>
      <c r="BT640" s="6"/>
      <c r="BU640" s="6"/>
      <c r="BV640" s="6"/>
      <c r="BW640" s="6"/>
      <c r="BX640" s="6"/>
      <c r="BY640" s="6"/>
      <c r="BZ640" s="6"/>
      <c r="CA640" s="6"/>
      <c r="CB640" s="6"/>
    </row>
    <row r="641" spans="1:80" ht="34.15" customHeight="1">
      <c r="A641" s="2"/>
      <c r="B641" s="2"/>
      <c r="C641" s="2"/>
      <c r="D641" s="2"/>
      <c r="E641" s="2"/>
      <c r="F641" s="15"/>
      <c r="G641" s="2"/>
      <c r="H641" s="2"/>
      <c r="I641" s="2"/>
      <c r="J641" s="2"/>
      <c r="K641" s="2"/>
      <c r="L641" s="2"/>
      <c r="M641" s="2"/>
      <c r="N641" s="546"/>
      <c r="O641" s="2"/>
      <c r="P641" s="2"/>
      <c r="Q641" s="2"/>
      <c r="R641" s="2"/>
      <c r="S641" s="2"/>
      <c r="T641" s="2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5"/>
      <c r="AG641" s="15"/>
      <c r="AH641" s="15"/>
      <c r="AI641" s="15"/>
      <c r="AJ641" s="15"/>
      <c r="AK641" s="15"/>
      <c r="AL641" s="15"/>
      <c r="AM641" s="15"/>
      <c r="AN641" s="15"/>
      <c r="AO641" s="15"/>
      <c r="AP641" s="15"/>
      <c r="AQ641" s="15"/>
      <c r="AR641" s="15"/>
      <c r="AS641" s="15"/>
      <c r="AT641" s="15"/>
      <c r="AU641" s="15"/>
      <c r="AV641" s="15"/>
      <c r="AW641" s="15"/>
      <c r="AX641" s="15"/>
      <c r="AY641" s="6"/>
      <c r="AZ641" s="6"/>
      <c r="BA641" s="6"/>
      <c r="BB641" s="6"/>
      <c r="BC641" s="6"/>
      <c r="BD641" s="6"/>
      <c r="BE641" s="6"/>
      <c r="BF641" s="6"/>
      <c r="BG641" s="6"/>
      <c r="BH641" s="6"/>
      <c r="BI641" s="6"/>
      <c r="BJ641" s="6"/>
      <c r="BK641" s="6"/>
      <c r="BL641" s="6"/>
      <c r="BM641" s="6"/>
      <c r="BN641" s="6"/>
      <c r="BO641" s="6"/>
      <c r="BP641" s="6"/>
      <c r="BQ641" s="6"/>
      <c r="BR641" s="6"/>
      <c r="BS641" s="6"/>
      <c r="BT641" s="6"/>
      <c r="BU641" s="6"/>
      <c r="BV641" s="6"/>
      <c r="BW641" s="6"/>
      <c r="BX641" s="6"/>
      <c r="BY641" s="6"/>
      <c r="BZ641" s="6"/>
      <c r="CA641" s="6"/>
      <c r="CB641" s="6"/>
    </row>
    <row r="642" spans="1:80" ht="34.15" customHeight="1">
      <c r="A642" s="2"/>
      <c r="B642" s="2"/>
      <c r="C642" s="2"/>
      <c r="D642" s="2"/>
      <c r="E642" s="2"/>
      <c r="F642" s="15"/>
      <c r="G642" s="2"/>
      <c r="H642" s="2"/>
      <c r="I642" s="2"/>
      <c r="J642" s="2"/>
      <c r="K642" s="2"/>
      <c r="L642" s="2"/>
      <c r="M642" s="2"/>
      <c r="N642" s="546"/>
      <c r="O642" s="2"/>
      <c r="P642" s="2"/>
      <c r="Q642" s="2"/>
      <c r="R642" s="2"/>
      <c r="S642" s="2"/>
      <c r="T642" s="2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5"/>
      <c r="AG642" s="15"/>
      <c r="AH642" s="15"/>
      <c r="AI642" s="15"/>
      <c r="AJ642" s="15"/>
      <c r="AK642" s="15"/>
      <c r="AL642" s="15"/>
      <c r="AM642" s="15"/>
      <c r="AN642" s="15"/>
      <c r="AO642" s="15"/>
      <c r="AP642" s="15"/>
      <c r="AQ642" s="15"/>
      <c r="AR642" s="15"/>
      <c r="AS642" s="15"/>
      <c r="AT642" s="15"/>
      <c r="AU642" s="15"/>
      <c r="AV642" s="15"/>
      <c r="AW642" s="15"/>
      <c r="AX642" s="15"/>
      <c r="AY642" s="6"/>
      <c r="AZ642" s="6"/>
      <c r="BA642" s="6"/>
      <c r="BB642" s="6"/>
      <c r="BC642" s="6"/>
      <c r="BD642" s="6"/>
      <c r="BE642" s="6"/>
      <c r="BF642" s="6"/>
      <c r="BG642" s="6"/>
      <c r="BH642" s="6"/>
      <c r="BI642" s="6"/>
      <c r="BJ642" s="6"/>
      <c r="BK642" s="6"/>
      <c r="BL642" s="6"/>
      <c r="BM642" s="6"/>
      <c r="BN642" s="6"/>
      <c r="BO642" s="6"/>
      <c r="BP642" s="6"/>
      <c r="BQ642" s="6"/>
      <c r="BR642" s="6"/>
      <c r="BS642" s="6"/>
      <c r="BT642" s="6"/>
      <c r="BU642" s="6"/>
      <c r="BV642" s="6"/>
      <c r="BW642" s="6"/>
      <c r="BX642" s="6"/>
      <c r="BY642" s="6"/>
      <c r="BZ642" s="6"/>
      <c r="CA642" s="6"/>
      <c r="CB642" s="6"/>
    </row>
    <row r="643" spans="1:80" ht="34.15" customHeight="1">
      <c r="A643" s="2"/>
      <c r="B643" s="2"/>
      <c r="C643" s="2"/>
      <c r="D643" s="2"/>
      <c r="E643" s="2"/>
      <c r="F643" s="15"/>
      <c r="G643" s="2"/>
      <c r="H643" s="2"/>
      <c r="I643" s="2"/>
      <c r="J643" s="2"/>
      <c r="K643" s="2"/>
      <c r="L643" s="2"/>
      <c r="M643" s="2"/>
      <c r="N643" s="546"/>
      <c r="O643" s="2"/>
      <c r="P643" s="2"/>
      <c r="Q643" s="2"/>
      <c r="R643" s="2"/>
      <c r="S643" s="2"/>
      <c r="T643" s="2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5"/>
      <c r="AG643" s="15"/>
      <c r="AH643" s="15"/>
      <c r="AI643" s="15"/>
      <c r="AJ643" s="15"/>
      <c r="AK643" s="15"/>
      <c r="AL643" s="15"/>
      <c r="AM643" s="15"/>
      <c r="AN643" s="15"/>
      <c r="AO643" s="15"/>
      <c r="AP643" s="15"/>
      <c r="AQ643" s="15"/>
      <c r="AR643" s="15"/>
      <c r="AS643" s="15"/>
      <c r="AT643" s="15"/>
      <c r="AU643" s="15"/>
      <c r="AV643" s="15"/>
      <c r="AW643" s="15"/>
      <c r="AX643" s="15"/>
      <c r="AY643" s="6"/>
      <c r="AZ643" s="6"/>
      <c r="BA643" s="6"/>
      <c r="BB643" s="6"/>
      <c r="BC643" s="6"/>
      <c r="BD643" s="6"/>
      <c r="BE643" s="6"/>
      <c r="BF643" s="6"/>
      <c r="BG643" s="6"/>
      <c r="BH643" s="6"/>
      <c r="BI643" s="6"/>
      <c r="BJ643" s="6"/>
      <c r="BK643" s="6"/>
      <c r="BL643" s="6"/>
      <c r="BM643" s="6"/>
      <c r="BN643" s="6"/>
      <c r="BO643" s="6"/>
      <c r="BP643" s="6"/>
      <c r="BQ643" s="6"/>
      <c r="BR643" s="6"/>
      <c r="BS643" s="6"/>
      <c r="BT643" s="6"/>
      <c r="BU643" s="6"/>
      <c r="BV643" s="6"/>
      <c r="BW643" s="6"/>
      <c r="BX643" s="6"/>
      <c r="BY643" s="6"/>
      <c r="BZ643" s="6"/>
      <c r="CA643" s="6"/>
      <c r="CB643" s="6"/>
    </row>
    <row r="644" spans="1:80" ht="34.15" customHeight="1">
      <c r="A644" s="2"/>
      <c r="B644" s="2"/>
      <c r="C644" s="2"/>
      <c r="D644" s="2"/>
      <c r="E644" s="2"/>
      <c r="F644" s="15"/>
      <c r="G644" s="2"/>
      <c r="H644" s="2"/>
      <c r="I644" s="2"/>
      <c r="J644" s="2"/>
      <c r="K644" s="2"/>
      <c r="L644" s="2"/>
      <c r="M644" s="2"/>
      <c r="N644" s="546"/>
      <c r="O644" s="2"/>
      <c r="P644" s="2"/>
      <c r="Q644" s="2"/>
      <c r="R644" s="2"/>
      <c r="S644" s="2"/>
      <c r="T644" s="2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5"/>
      <c r="AG644" s="15"/>
      <c r="AH644" s="15"/>
      <c r="AI644" s="15"/>
      <c r="AJ644" s="15"/>
      <c r="AK644" s="15"/>
      <c r="AL644" s="15"/>
      <c r="AM644" s="15"/>
      <c r="AN644" s="15"/>
      <c r="AO644" s="15"/>
      <c r="AP644" s="15"/>
      <c r="AQ644" s="15"/>
      <c r="AR644" s="15"/>
      <c r="AS644" s="15"/>
      <c r="AT644" s="15"/>
      <c r="AU644" s="15"/>
      <c r="AV644" s="15"/>
      <c r="AW644" s="15"/>
      <c r="AX644" s="15"/>
      <c r="AY644" s="6"/>
      <c r="AZ644" s="6"/>
      <c r="BA644" s="6"/>
      <c r="BB644" s="6"/>
      <c r="BC644" s="6"/>
      <c r="BD644" s="6"/>
      <c r="BE644" s="6"/>
      <c r="BF644" s="6"/>
      <c r="BG644" s="6"/>
      <c r="BH644" s="6"/>
      <c r="BI644" s="6"/>
      <c r="BJ644" s="6"/>
      <c r="BK644" s="6"/>
      <c r="BL644" s="6"/>
      <c r="BM644" s="6"/>
      <c r="BN644" s="6"/>
      <c r="BO644" s="6"/>
      <c r="BP644" s="6"/>
      <c r="BQ644" s="6"/>
      <c r="BR644" s="6"/>
      <c r="BS644" s="6"/>
      <c r="BT644" s="6"/>
      <c r="BU644" s="6"/>
      <c r="BV644" s="6"/>
      <c r="BW644" s="6"/>
      <c r="BX644" s="6"/>
      <c r="BY644" s="6"/>
      <c r="BZ644" s="6"/>
      <c r="CA644" s="6"/>
      <c r="CB644" s="6"/>
    </row>
    <row r="645" spans="1:80" ht="34.15" customHeight="1">
      <c r="A645" s="2"/>
      <c r="B645" s="2"/>
      <c r="C645" s="2"/>
      <c r="D645" s="2"/>
      <c r="E645" s="2"/>
      <c r="F645" s="15"/>
      <c r="G645" s="2"/>
      <c r="H645" s="2"/>
      <c r="I645" s="2"/>
      <c r="J645" s="2"/>
      <c r="K645" s="2"/>
      <c r="L645" s="2"/>
      <c r="M645" s="2"/>
      <c r="N645" s="546"/>
      <c r="O645" s="2"/>
      <c r="P645" s="2"/>
      <c r="Q645" s="2"/>
      <c r="R645" s="2"/>
      <c r="S645" s="2"/>
      <c r="T645" s="2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5"/>
      <c r="AG645" s="15"/>
      <c r="AH645" s="15"/>
      <c r="AI645" s="15"/>
      <c r="AJ645" s="15"/>
      <c r="AK645" s="15"/>
      <c r="AL645" s="15"/>
      <c r="AM645" s="15"/>
      <c r="AN645" s="15"/>
      <c r="AO645" s="15"/>
      <c r="AP645" s="15"/>
      <c r="AQ645" s="15"/>
      <c r="AR645" s="15"/>
      <c r="AS645" s="15"/>
      <c r="AT645" s="15"/>
      <c r="AU645" s="15"/>
      <c r="AV645" s="15"/>
      <c r="AW645" s="15"/>
      <c r="AX645" s="15"/>
      <c r="AY645" s="6"/>
      <c r="AZ645" s="6"/>
      <c r="BA645" s="6"/>
      <c r="BB645" s="6"/>
      <c r="BC645" s="6"/>
      <c r="BD645" s="6"/>
      <c r="BE645" s="6"/>
      <c r="BF645" s="6"/>
      <c r="BG645" s="6"/>
      <c r="BH645" s="6"/>
      <c r="BI645" s="6"/>
      <c r="BJ645" s="6"/>
      <c r="BK645" s="6"/>
      <c r="BL645" s="6"/>
      <c r="BM645" s="6"/>
      <c r="BN645" s="6"/>
      <c r="BO645" s="6"/>
      <c r="BP645" s="6"/>
      <c r="BQ645" s="6"/>
      <c r="BR645" s="6"/>
      <c r="BS645" s="6"/>
      <c r="BT645" s="6"/>
      <c r="BU645" s="6"/>
      <c r="BV645" s="6"/>
      <c r="BW645" s="6"/>
      <c r="BX645" s="6"/>
      <c r="BY645" s="6"/>
      <c r="BZ645" s="6"/>
      <c r="CA645" s="6"/>
      <c r="CB645" s="6"/>
    </row>
    <row r="646" spans="1:80" ht="34.15" customHeight="1">
      <c r="A646" s="2"/>
      <c r="B646" s="2"/>
      <c r="C646" s="2"/>
      <c r="D646" s="2"/>
      <c r="E646" s="2"/>
      <c r="F646" s="15"/>
      <c r="G646" s="2"/>
      <c r="H646" s="2"/>
      <c r="I646" s="2"/>
      <c r="J646" s="2"/>
      <c r="K646" s="2"/>
      <c r="L646" s="2"/>
      <c r="M646" s="2"/>
      <c r="N646" s="546"/>
      <c r="O646" s="2"/>
      <c r="P646" s="2"/>
      <c r="Q646" s="2"/>
      <c r="R646" s="2"/>
      <c r="S646" s="2"/>
      <c r="T646" s="2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5"/>
      <c r="AG646" s="15"/>
      <c r="AH646" s="15"/>
      <c r="AI646" s="15"/>
      <c r="AJ646" s="15"/>
      <c r="AK646" s="15"/>
      <c r="AL646" s="15"/>
      <c r="AM646" s="15"/>
      <c r="AN646" s="15"/>
      <c r="AO646" s="15"/>
      <c r="AP646" s="15"/>
      <c r="AQ646" s="15"/>
      <c r="AR646" s="15"/>
      <c r="AS646" s="15"/>
      <c r="AT646" s="15"/>
      <c r="AU646" s="15"/>
      <c r="AV646" s="15"/>
      <c r="AW646" s="15"/>
      <c r="AX646" s="15"/>
      <c r="AY646" s="6"/>
      <c r="AZ646" s="6"/>
      <c r="BA646" s="6"/>
      <c r="BB646" s="6"/>
      <c r="BC646" s="6"/>
      <c r="BD646" s="6"/>
      <c r="BE646" s="6"/>
      <c r="BF646" s="6"/>
      <c r="BG646" s="6"/>
      <c r="BH646" s="6"/>
      <c r="BI646" s="6"/>
      <c r="BJ646" s="6"/>
      <c r="BK646" s="6"/>
      <c r="BL646" s="6"/>
      <c r="BM646" s="6"/>
      <c r="BN646" s="6"/>
      <c r="BO646" s="6"/>
      <c r="BP646" s="6"/>
      <c r="BQ646" s="6"/>
      <c r="BR646" s="6"/>
      <c r="BS646" s="6"/>
      <c r="BT646" s="6"/>
      <c r="BU646" s="6"/>
      <c r="BV646" s="6"/>
      <c r="BW646" s="6"/>
      <c r="BX646" s="6"/>
      <c r="BY646" s="6"/>
      <c r="BZ646" s="6"/>
      <c r="CA646" s="6"/>
      <c r="CB646" s="6"/>
    </row>
    <row r="647" spans="1:80" ht="34.15" customHeight="1">
      <c r="A647" s="2"/>
      <c r="B647" s="2"/>
      <c r="C647" s="2"/>
      <c r="D647" s="2"/>
      <c r="E647" s="2"/>
      <c r="F647" s="15"/>
      <c r="G647" s="2"/>
      <c r="H647" s="2"/>
      <c r="I647" s="2"/>
      <c r="J647" s="2"/>
      <c r="K647" s="2"/>
      <c r="L647" s="2"/>
      <c r="M647" s="2"/>
      <c r="N647" s="546"/>
      <c r="O647" s="2"/>
      <c r="P647" s="2"/>
      <c r="Q647" s="2"/>
      <c r="R647" s="2"/>
      <c r="S647" s="2"/>
      <c r="T647" s="2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5"/>
      <c r="AG647" s="15"/>
      <c r="AH647" s="15"/>
      <c r="AI647" s="15"/>
      <c r="AJ647" s="15"/>
      <c r="AK647" s="15"/>
      <c r="AL647" s="15"/>
      <c r="AM647" s="15"/>
      <c r="AN647" s="15"/>
      <c r="AO647" s="15"/>
      <c r="AP647" s="15"/>
      <c r="AQ647" s="15"/>
      <c r="AR647" s="15"/>
      <c r="AS647" s="15"/>
      <c r="AT647" s="15"/>
      <c r="AU647" s="15"/>
      <c r="AV647" s="15"/>
      <c r="AW647" s="15"/>
      <c r="AX647" s="15"/>
      <c r="AY647" s="6"/>
      <c r="AZ647" s="6"/>
      <c r="BA647" s="6"/>
      <c r="BB647" s="6"/>
      <c r="BC647" s="6"/>
      <c r="BD647" s="6"/>
      <c r="BE647" s="6"/>
      <c r="BF647" s="6"/>
      <c r="BG647" s="6"/>
      <c r="BH647" s="6"/>
      <c r="BI647" s="6"/>
      <c r="BJ647" s="6"/>
      <c r="BK647" s="6"/>
      <c r="BL647" s="6"/>
      <c r="BM647" s="6"/>
      <c r="BN647" s="6"/>
      <c r="BO647" s="6"/>
      <c r="BP647" s="6"/>
      <c r="BQ647" s="6"/>
      <c r="BR647" s="6"/>
      <c r="BS647" s="6"/>
      <c r="BT647" s="6"/>
      <c r="BU647" s="6"/>
      <c r="BV647" s="6"/>
      <c r="BW647" s="6"/>
      <c r="BX647" s="6"/>
      <c r="BY647" s="6"/>
      <c r="BZ647" s="6"/>
      <c r="CA647" s="6"/>
      <c r="CB647" s="6"/>
    </row>
    <row r="648" spans="1:80" ht="34.15" customHeight="1">
      <c r="A648" s="2"/>
      <c r="B648" s="2"/>
      <c r="C648" s="2"/>
      <c r="D648" s="2"/>
      <c r="E648" s="2"/>
      <c r="F648" s="15"/>
      <c r="G648" s="2"/>
      <c r="H648" s="2"/>
      <c r="I648" s="2"/>
      <c r="J648" s="2"/>
      <c r="K648" s="2"/>
      <c r="L648" s="2"/>
      <c r="M648" s="2"/>
      <c r="N648" s="546"/>
      <c r="O648" s="2"/>
      <c r="P648" s="2"/>
      <c r="Q648" s="2"/>
      <c r="R648" s="2"/>
      <c r="S648" s="2"/>
      <c r="T648" s="2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5"/>
      <c r="AG648" s="15"/>
      <c r="AH648" s="15"/>
      <c r="AI648" s="15"/>
      <c r="AJ648" s="15"/>
      <c r="AK648" s="15"/>
      <c r="AL648" s="15"/>
      <c r="AM648" s="15"/>
      <c r="AN648" s="15"/>
      <c r="AO648" s="15"/>
      <c r="AP648" s="15"/>
      <c r="AQ648" s="15"/>
      <c r="AR648" s="15"/>
      <c r="AS648" s="15"/>
      <c r="AT648" s="15"/>
      <c r="AU648" s="15"/>
      <c r="AV648" s="15"/>
      <c r="AW648" s="15"/>
      <c r="AX648" s="15"/>
      <c r="AY648" s="6"/>
      <c r="AZ648" s="6"/>
      <c r="BA648" s="6"/>
      <c r="BB648" s="6"/>
      <c r="BC648" s="6"/>
      <c r="BD648" s="6"/>
      <c r="BE648" s="6"/>
      <c r="BF648" s="6"/>
      <c r="BG648" s="6"/>
      <c r="BH648" s="6"/>
      <c r="BI648" s="6"/>
      <c r="BJ648" s="6"/>
      <c r="BK648" s="6"/>
      <c r="BL648" s="6"/>
      <c r="BM648" s="6"/>
      <c r="BN648" s="6"/>
      <c r="BO648" s="6"/>
      <c r="BP648" s="6"/>
      <c r="BQ648" s="6"/>
      <c r="BR648" s="6"/>
      <c r="BS648" s="6"/>
      <c r="BT648" s="6"/>
      <c r="BU648" s="6"/>
      <c r="BV648" s="6"/>
      <c r="BW648" s="6"/>
      <c r="BX648" s="6"/>
      <c r="BY648" s="6"/>
      <c r="BZ648" s="6"/>
      <c r="CA648" s="6"/>
      <c r="CB648" s="6"/>
    </row>
    <row r="649" spans="1:80" ht="34.15" customHeight="1">
      <c r="A649" s="2"/>
      <c r="B649" s="2"/>
      <c r="C649" s="2"/>
      <c r="D649" s="2"/>
      <c r="E649" s="2"/>
      <c r="F649" s="15"/>
      <c r="G649" s="2"/>
      <c r="H649" s="2"/>
      <c r="I649" s="2"/>
      <c r="J649" s="2"/>
      <c r="K649" s="2"/>
      <c r="L649" s="2"/>
      <c r="M649" s="2"/>
      <c r="N649" s="546"/>
      <c r="O649" s="2"/>
      <c r="P649" s="2"/>
      <c r="Q649" s="2"/>
      <c r="R649" s="2"/>
      <c r="S649" s="2"/>
      <c r="T649" s="2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5"/>
      <c r="AG649" s="15"/>
      <c r="AH649" s="15"/>
      <c r="AI649" s="15"/>
      <c r="AJ649" s="15"/>
      <c r="AK649" s="15"/>
      <c r="AL649" s="15"/>
      <c r="AM649" s="15"/>
      <c r="AN649" s="15"/>
      <c r="AO649" s="15"/>
      <c r="AP649" s="15"/>
      <c r="AQ649" s="15"/>
      <c r="AR649" s="15"/>
      <c r="AS649" s="15"/>
      <c r="AT649" s="15"/>
      <c r="AU649" s="15"/>
      <c r="AV649" s="15"/>
      <c r="AW649" s="15"/>
      <c r="AX649" s="15"/>
      <c r="AY649" s="6"/>
      <c r="AZ649" s="6"/>
      <c r="BA649" s="6"/>
      <c r="BB649" s="6"/>
      <c r="BC649" s="6"/>
      <c r="BD649" s="6"/>
      <c r="BE649" s="6"/>
      <c r="BF649" s="6"/>
      <c r="BG649" s="6"/>
      <c r="BH649" s="6"/>
      <c r="BI649" s="6"/>
      <c r="BJ649" s="6"/>
      <c r="BK649" s="6"/>
      <c r="BL649" s="6"/>
      <c r="BM649" s="6"/>
      <c r="BN649" s="6"/>
      <c r="BO649" s="6"/>
      <c r="BP649" s="6"/>
      <c r="BQ649" s="6"/>
      <c r="BR649" s="6"/>
      <c r="BS649" s="6"/>
      <c r="BT649" s="6"/>
      <c r="BU649" s="6"/>
      <c r="BV649" s="6"/>
      <c r="BW649" s="6"/>
      <c r="BX649" s="6"/>
      <c r="BY649" s="6"/>
      <c r="BZ649" s="6"/>
      <c r="CA649" s="6"/>
      <c r="CB649" s="6"/>
    </row>
    <row r="650" spans="1:80" ht="34.15" customHeight="1">
      <c r="A650" s="2"/>
      <c r="B650" s="2"/>
      <c r="C650" s="2"/>
      <c r="D650" s="2"/>
      <c r="E650" s="2"/>
      <c r="F650" s="15"/>
      <c r="G650" s="2"/>
      <c r="H650" s="2"/>
      <c r="I650" s="2"/>
      <c r="J650" s="2"/>
      <c r="K650" s="2"/>
      <c r="L650" s="2"/>
      <c r="M650" s="2"/>
      <c r="N650" s="546"/>
      <c r="O650" s="2"/>
      <c r="P650" s="2"/>
      <c r="Q650" s="2"/>
      <c r="R650" s="2"/>
      <c r="S650" s="2"/>
      <c r="T650" s="2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5"/>
      <c r="AG650" s="15"/>
      <c r="AH650" s="15"/>
      <c r="AI650" s="15"/>
      <c r="AJ650" s="15"/>
      <c r="AK650" s="15"/>
      <c r="AL650" s="15"/>
      <c r="AM650" s="15"/>
      <c r="AN650" s="15"/>
      <c r="AO650" s="15"/>
      <c r="AP650" s="15"/>
      <c r="AQ650" s="15"/>
      <c r="AR650" s="15"/>
      <c r="AS650" s="15"/>
      <c r="AT650" s="15"/>
      <c r="AU650" s="15"/>
      <c r="AV650" s="15"/>
      <c r="AW650" s="15"/>
      <c r="AX650" s="15"/>
      <c r="AY650" s="6"/>
      <c r="AZ650" s="6"/>
      <c r="BA650" s="6"/>
      <c r="BB650" s="6"/>
      <c r="BC650" s="6"/>
      <c r="BD650" s="6"/>
      <c r="BE650" s="6"/>
      <c r="BF650" s="6"/>
      <c r="BG650" s="6"/>
      <c r="BH650" s="6"/>
      <c r="BI650" s="6"/>
      <c r="BJ650" s="6"/>
      <c r="BK650" s="6"/>
      <c r="BL650" s="6"/>
      <c r="BM650" s="6"/>
      <c r="BN650" s="6"/>
      <c r="BO650" s="6"/>
      <c r="BP650" s="6"/>
      <c r="BQ650" s="6"/>
      <c r="BR650" s="6"/>
      <c r="BS650" s="6"/>
      <c r="BT650" s="6"/>
      <c r="BU650" s="6"/>
      <c r="BV650" s="6"/>
      <c r="BW650" s="6"/>
      <c r="BX650" s="6"/>
      <c r="BY650" s="6"/>
      <c r="BZ650" s="6"/>
      <c r="CA650" s="6"/>
      <c r="CB650" s="6"/>
    </row>
    <row r="651" spans="1:80" ht="34.15" customHeight="1">
      <c r="A651" s="2"/>
      <c r="B651" s="2"/>
      <c r="C651" s="2"/>
      <c r="D651" s="2"/>
      <c r="E651" s="2"/>
      <c r="F651" s="15"/>
      <c r="G651" s="2"/>
      <c r="H651" s="2"/>
      <c r="I651" s="2"/>
      <c r="J651" s="2"/>
      <c r="K651" s="2"/>
      <c r="L651" s="2"/>
      <c r="M651" s="2"/>
      <c r="N651" s="546"/>
      <c r="O651" s="2"/>
      <c r="P651" s="2"/>
      <c r="Q651" s="2"/>
      <c r="R651" s="2"/>
      <c r="S651" s="2"/>
      <c r="T651" s="2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5"/>
      <c r="AG651" s="15"/>
      <c r="AH651" s="15"/>
      <c r="AI651" s="15"/>
      <c r="AJ651" s="15"/>
      <c r="AK651" s="15"/>
      <c r="AL651" s="15"/>
      <c r="AM651" s="15"/>
      <c r="AN651" s="15"/>
      <c r="AO651" s="15"/>
      <c r="AP651" s="15"/>
      <c r="AQ651" s="15"/>
      <c r="AR651" s="15"/>
      <c r="AS651" s="15"/>
      <c r="AT651" s="15"/>
      <c r="AU651" s="15"/>
      <c r="AV651" s="15"/>
      <c r="AW651" s="15"/>
      <c r="AX651" s="15"/>
      <c r="AY651" s="6"/>
      <c r="AZ651" s="6"/>
      <c r="BA651" s="6"/>
      <c r="BB651" s="6"/>
      <c r="BC651" s="6"/>
      <c r="BD651" s="6"/>
      <c r="BE651" s="6"/>
      <c r="BF651" s="6"/>
      <c r="BG651" s="6"/>
      <c r="BH651" s="6"/>
      <c r="BI651" s="6"/>
      <c r="BJ651" s="6"/>
      <c r="BK651" s="6"/>
      <c r="BL651" s="6"/>
      <c r="BM651" s="6"/>
      <c r="BN651" s="6"/>
      <c r="BO651" s="6"/>
      <c r="BP651" s="6"/>
      <c r="BQ651" s="6"/>
      <c r="BR651" s="6"/>
      <c r="BS651" s="6"/>
      <c r="BT651" s="6"/>
      <c r="BU651" s="6"/>
      <c r="BV651" s="6"/>
      <c r="BW651" s="6"/>
      <c r="BX651" s="6"/>
      <c r="BY651" s="6"/>
      <c r="BZ651" s="6"/>
      <c r="CA651" s="6"/>
      <c r="CB651" s="6"/>
    </row>
    <row r="652" spans="1:80" ht="34.15" customHeight="1">
      <c r="A652" s="2"/>
      <c r="B652" s="2"/>
      <c r="C652" s="2"/>
      <c r="D652" s="2"/>
      <c r="E652" s="2"/>
      <c r="F652" s="15"/>
      <c r="G652" s="2"/>
      <c r="H652" s="2"/>
      <c r="I652" s="2"/>
      <c r="J652" s="2"/>
      <c r="K652" s="2"/>
      <c r="L652" s="2"/>
      <c r="M652" s="2"/>
      <c r="N652" s="546"/>
      <c r="O652" s="2"/>
      <c r="P652" s="2"/>
      <c r="Q652" s="2"/>
      <c r="R652" s="2"/>
      <c r="S652" s="2"/>
      <c r="T652" s="2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5"/>
      <c r="AG652" s="15"/>
      <c r="AH652" s="15"/>
      <c r="AI652" s="15"/>
      <c r="AJ652" s="15"/>
      <c r="AK652" s="15"/>
      <c r="AL652" s="15"/>
      <c r="AM652" s="15"/>
      <c r="AN652" s="15"/>
      <c r="AO652" s="15"/>
      <c r="AP652" s="15"/>
      <c r="AQ652" s="15"/>
      <c r="AR652" s="15"/>
      <c r="AS652" s="15"/>
      <c r="AT652" s="15"/>
      <c r="AU652" s="15"/>
      <c r="AV652" s="15"/>
      <c r="AW652" s="15"/>
      <c r="AX652" s="15"/>
      <c r="AY652" s="6"/>
      <c r="AZ652" s="6"/>
      <c r="BA652" s="6"/>
      <c r="BB652" s="6"/>
      <c r="BC652" s="6"/>
      <c r="BD652" s="6"/>
      <c r="BE652" s="6"/>
      <c r="BF652" s="6"/>
      <c r="BG652" s="6"/>
      <c r="BH652" s="6"/>
      <c r="BI652" s="6"/>
      <c r="BJ652" s="6"/>
      <c r="BK652" s="6"/>
      <c r="BL652" s="6"/>
      <c r="BM652" s="6"/>
      <c r="BN652" s="6"/>
      <c r="BO652" s="6"/>
      <c r="BP652" s="6"/>
      <c r="BQ652" s="6"/>
      <c r="BR652" s="6"/>
      <c r="BS652" s="6"/>
      <c r="BT652" s="6"/>
      <c r="BU652" s="6"/>
      <c r="BV652" s="6"/>
      <c r="BW652" s="6"/>
      <c r="BX652" s="6"/>
      <c r="BY652" s="6"/>
      <c r="BZ652" s="6"/>
      <c r="CA652" s="6"/>
      <c r="CB652" s="6"/>
    </row>
    <row r="653" spans="1:80" ht="34.15" customHeight="1">
      <c r="A653" s="2"/>
      <c r="B653" s="2"/>
      <c r="C653" s="2"/>
      <c r="D653" s="2"/>
      <c r="E653" s="2"/>
      <c r="F653" s="15"/>
      <c r="G653" s="2"/>
      <c r="H653" s="2"/>
      <c r="I653" s="2"/>
      <c r="J653" s="2"/>
      <c r="K653" s="2"/>
      <c r="L653" s="2"/>
      <c r="M653" s="2"/>
      <c r="N653" s="546"/>
      <c r="O653" s="2"/>
      <c r="P653" s="2"/>
      <c r="Q653" s="2"/>
      <c r="R653" s="2"/>
      <c r="S653" s="2"/>
      <c r="T653" s="2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5"/>
      <c r="AG653" s="15"/>
      <c r="AH653" s="15"/>
      <c r="AI653" s="15"/>
      <c r="AJ653" s="15"/>
      <c r="AK653" s="15"/>
      <c r="AL653" s="15"/>
      <c r="AM653" s="15"/>
      <c r="AN653" s="15"/>
      <c r="AO653" s="15"/>
      <c r="AP653" s="15"/>
      <c r="AQ653" s="15"/>
      <c r="AR653" s="15"/>
      <c r="AS653" s="15"/>
      <c r="AT653" s="15"/>
      <c r="AU653" s="15"/>
      <c r="AV653" s="15"/>
      <c r="AW653" s="15"/>
      <c r="AX653" s="15"/>
      <c r="AY653" s="6"/>
      <c r="AZ653" s="6"/>
      <c r="BA653" s="6"/>
      <c r="BB653" s="6"/>
      <c r="BC653" s="6"/>
      <c r="BD653" s="6"/>
      <c r="BE653" s="6"/>
      <c r="BF653" s="6"/>
      <c r="BG653" s="6"/>
      <c r="BH653" s="6"/>
      <c r="BI653" s="6"/>
      <c r="BJ653" s="6"/>
      <c r="BK653" s="6"/>
      <c r="BL653" s="6"/>
      <c r="BM653" s="6"/>
      <c r="BN653" s="6"/>
      <c r="BO653" s="6"/>
      <c r="BP653" s="6"/>
      <c r="BQ653" s="6"/>
      <c r="BR653" s="6"/>
      <c r="BS653" s="6"/>
      <c r="BT653" s="6"/>
      <c r="BU653" s="6"/>
      <c r="BV653" s="6"/>
      <c r="BW653" s="6"/>
      <c r="BX653" s="6"/>
      <c r="BY653" s="6"/>
      <c r="BZ653" s="6"/>
      <c r="CA653" s="6"/>
      <c r="CB653" s="6"/>
    </row>
    <row r="654" spans="1:80" ht="34.15" customHeight="1">
      <c r="A654" s="2"/>
      <c r="B654" s="2"/>
      <c r="C654" s="2"/>
      <c r="D654" s="2"/>
      <c r="E654" s="2"/>
      <c r="F654" s="15"/>
      <c r="G654" s="2"/>
      <c r="H654" s="2"/>
      <c r="I654" s="2"/>
      <c r="J654" s="2"/>
      <c r="K654" s="2"/>
      <c r="L654" s="2"/>
      <c r="M654" s="2"/>
      <c r="N654" s="546"/>
      <c r="O654" s="2"/>
      <c r="P654" s="2"/>
      <c r="Q654" s="2"/>
      <c r="R654" s="2"/>
      <c r="S654" s="2"/>
      <c r="T654" s="2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5"/>
      <c r="AG654" s="15"/>
      <c r="AH654" s="15"/>
      <c r="AI654" s="15"/>
      <c r="AJ654" s="15"/>
      <c r="AK654" s="15"/>
      <c r="AL654" s="15"/>
      <c r="AM654" s="15"/>
      <c r="AN654" s="15"/>
      <c r="AO654" s="15"/>
      <c r="AP654" s="15"/>
      <c r="AQ654" s="15"/>
      <c r="AR654" s="15"/>
      <c r="AS654" s="15"/>
      <c r="AT654" s="15"/>
      <c r="AU654" s="15"/>
      <c r="AV654" s="15"/>
      <c r="AW654" s="15"/>
      <c r="AX654" s="15"/>
      <c r="AY654" s="6"/>
      <c r="AZ654" s="6"/>
      <c r="BA654" s="6"/>
      <c r="BB654" s="6"/>
      <c r="BC654" s="6"/>
      <c r="BD654" s="6"/>
      <c r="BE654" s="6"/>
      <c r="BF654" s="6"/>
      <c r="BG654" s="6"/>
      <c r="BH654" s="6"/>
      <c r="BI654" s="6"/>
      <c r="BJ654" s="6"/>
      <c r="BK654" s="6"/>
      <c r="BL654" s="6"/>
      <c r="BM654" s="6"/>
      <c r="BN654" s="6"/>
      <c r="BO654" s="6"/>
      <c r="BP654" s="6"/>
      <c r="BQ654" s="6"/>
      <c r="BR654" s="6"/>
      <c r="BS654" s="6"/>
      <c r="BT654" s="6"/>
      <c r="BU654" s="6"/>
      <c r="BV654" s="6"/>
      <c r="BW654" s="6"/>
      <c r="BX654" s="6"/>
      <c r="BY654" s="6"/>
      <c r="BZ654" s="6"/>
      <c r="CA654" s="6"/>
      <c r="CB654" s="6"/>
    </row>
    <row r="655" spans="1:80" ht="34.15" customHeight="1">
      <c r="A655" s="2"/>
      <c r="B655" s="2"/>
      <c r="C655" s="2"/>
      <c r="D655" s="2"/>
      <c r="E655" s="2"/>
      <c r="F655" s="15"/>
      <c r="G655" s="2"/>
      <c r="H655" s="2"/>
      <c r="I655" s="2"/>
      <c r="J655" s="2"/>
      <c r="K655" s="2"/>
      <c r="L655" s="2"/>
      <c r="M655" s="2"/>
      <c r="N655" s="546"/>
      <c r="O655" s="2"/>
      <c r="P655" s="2"/>
      <c r="Q655" s="2"/>
      <c r="R655" s="2"/>
      <c r="S655" s="2"/>
      <c r="T655" s="2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5"/>
      <c r="AG655" s="15"/>
      <c r="AH655" s="15"/>
      <c r="AI655" s="15"/>
      <c r="AJ655" s="15"/>
      <c r="AK655" s="15"/>
      <c r="AL655" s="15"/>
      <c r="AM655" s="15"/>
      <c r="AN655" s="15"/>
      <c r="AO655" s="15"/>
      <c r="AP655" s="15"/>
      <c r="AQ655" s="15"/>
      <c r="AR655" s="15"/>
      <c r="AS655" s="15"/>
      <c r="AT655" s="15"/>
      <c r="AU655" s="15"/>
      <c r="AV655" s="15"/>
      <c r="AW655" s="15"/>
      <c r="AX655" s="15"/>
      <c r="AY655" s="6"/>
      <c r="AZ655" s="6"/>
      <c r="BA655" s="6"/>
      <c r="BB655" s="6"/>
      <c r="BC655" s="6"/>
      <c r="BD655" s="6"/>
      <c r="BE655" s="6"/>
      <c r="BF655" s="6"/>
      <c r="BG655" s="6"/>
      <c r="BH655" s="6"/>
      <c r="BI655" s="6"/>
      <c r="BJ655" s="6"/>
      <c r="BK655" s="6"/>
      <c r="BL655" s="6"/>
      <c r="BM655" s="6"/>
      <c r="BN655" s="6"/>
      <c r="BO655" s="6"/>
      <c r="BP655" s="6"/>
      <c r="BQ655" s="6"/>
      <c r="BR655" s="6"/>
      <c r="BS655" s="6"/>
      <c r="BT655" s="6"/>
      <c r="BU655" s="6"/>
      <c r="BV655" s="6"/>
      <c r="BW655" s="6"/>
      <c r="BX655" s="6"/>
      <c r="BY655" s="6"/>
      <c r="BZ655" s="6"/>
      <c r="CA655" s="6"/>
      <c r="CB655" s="6"/>
    </row>
    <row r="656" spans="1:80" ht="34.15" customHeight="1">
      <c r="A656" s="2"/>
      <c r="B656" s="2"/>
      <c r="C656" s="2"/>
      <c r="D656" s="2"/>
      <c r="E656" s="2"/>
      <c r="F656" s="15"/>
      <c r="G656" s="2"/>
      <c r="H656" s="2"/>
      <c r="I656" s="2"/>
      <c r="J656" s="2"/>
      <c r="K656" s="2"/>
      <c r="L656" s="2"/>
      <c r="M656" s="2"/>
      <c r="N656" s="546"/>
      <c r="O656" s="2"/>
      <c r="P656" s="2"/>
      <c r="Q656" s="2"/>
      <c r="R656" s="2"/>
      <c r="S656" s="2"/>
      <c r="T656" s="2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5"/>
      <c r="AG656" s="15"/>
      <c r="AH656" s="15"/>
      <c r="AI656" s="15"/>
      <c r="AJ656" s="15"/>
      <c r="AK656" s="15"/>
      <c r="AL656" s="15"/>
      <c r="AM656" s="15"/>
      <c r="AN656" s="15"/>
      <c r="AO656" s="15"/>
      <c r="AP656" s="15"/>
      <c r="AQ656" s="15"/>
      <c r="AR656" s="15"/>
      <c r="AS656" s="15"/>
      <c r="AT656" s="15"/>
      <c r="AU656" s="15"/>
      <c r="AV656" s="15"/>
      <c r="AW656" s="15"/>
      <c r="AX656" s="15"/>
      <c r="AY656" s="6"/>
      <c r="AZ656" s="6"/>
      <c r="BA656" s="6"/>
      <c r="BB656" s="6"/>
      <c r="BC656" s="6"/>
      <c r="BD656" s="6"/>
      <c r="BE656" s="6"/>
      <c r="BF656" s="6"/>
      <c r="BG656" s="6"/>
      <c r="BH656" s="6"/>
      <c r="BI656" s="6"/>
      <c r="BJ656" s="6"/>
      <c r="BK656" s="6"/>
      <c r="BL656" s="6"/>
      <c r="BM656" s="6"/>
      <c r="BN656" s="6"/>
      <c r="BO656" s="6"/>
      <c r="BP656" s="6"/>
      <c r="BQ656" s="6"/>
      <c r="BR656" s="6"/>
      <c r="BS656" s="6"/>
      <c r="BT656" s="6"/>
      <c r="BU656" s="6"/>
      <c r="BV656" s="6"/>
      <c r="BW656" s="6"/>
      <c r="BX656" s="6"/>
      <c r="BY656" s="6"/>
      <c r="BZ656" s="6"/>
      <c r="CA656" s="6"/>
      <c r="CB656" s="6"/>
    </row>
    <row r="657" spans="1:80" ht="34.15" customHeight="1">
      <c r="A657" s="2"/>
      <c r="B657" s="2"/>
      <c r="C657" s="2"/>
      <c r="D657" s="2"/>
      <c r="E657" s="2"/>
      <c r="F657" s="15"/>
      <c r="G657" s="2"/>
      <c r="H657" s="2"/>
      <c r="I657" s="2"/>
      <c r="J657" s="2"/>
      <c r="K657" s="2"/>
      <c r="L657" s="2"/>
      <c r="M657" s="2"/>
      <c r="N657" s="546"/>
      <c r="O657" s="2"/>
      <c r="P657" s="2"/>
      <c r="Q657" s="2"/>
      <c r="R657" s="2"/>
      <c r="S657" s="2"/>
      <c r="T657" s="2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5"/>
      <c r="AG657" s="15"/>
      <c r="AH657" s="15"/>
      <c r="AI657" s="15"/>
      <c r="AJ657" s="15"/>
      <c r="AK657" s="15"/>
      <c r="AL657" s="15"/>
      <c r="AM657" s="15"/>
      <c r="AN657" s="15"/>
      <c r="AO657" s="15"/>
      <c r="AP657" s="15"/>
      <c r="AQ657" s="15"/>
      <c r="AR657" s="15"/>
      <c r="AS657" s="15"/>
      <c r="AT657" s="15"/>
      <c r="AU657" s="15"/>
      <c r="AV657" s="15"/>
      <c r="AW657" s="15"/>
      <c r="AX657" s="15"/>
      <c r="AY657" s="6"/>
      <c r="AZ657" s="6"/>
      <c r="BA657" s="6"/>
      <c r="BB657" s="6"/>
      <c r="BC657" s="6"/>
      <c r="BD657" s="6"/>
      <c r="BE657" s="6"/>
      <c r="BF657" s="6"/>
      <c r="BG657" s="6"/>
      <c r="BH657" s="6"/>
      <c r="BI657" s="6"/>
      <c r="BJ657" s="6"/>
      <c r="BK657" s="6"/>
      <c r="BL657" s="6"/>
      <c r="BM657" s="6"/>
      <c r="BN657" s="6"/>
      <c r="BO657" s="6"/>
      <c r="BP657" s="6"/>
      <c r="BQ657" s="6"/>
      <c r="BR657" s="6"/>
      <c r="BS657" s="6"/>
      <c r="BT657" s="6"/>
      <c r="BU657" s="6"/>
      <c r="BV657" s="6"/>
      <c r="BW657" s="6"/>
      <c r="BX657" s="6"/>
      <c r="BY657" s="6"/>
      <c r="BZ657" s="6"/>
      <c r="CA657" s="6"/>
      <c r="CB657" s="6"/>
    </row>
    <row r="658" spans="1:80" ht="34.15" customHeight="1">
      <c r="A658" s="2"/>
      <c r="B658" s="2"/>
      <c r="C658" s="2"/>
      <c r="D658" s="2"/>
      <c r="E658" s="2"/>
      <c r="F658" s="15"/>
      <c r="G658" s="2"/>
      <c r="H658" s="2"/>
      <c r="I658" s="2"/>
      <c r="J658" s="2"/>
      <c r="K658" s="2"/>
      <c r="L658" s="2"/>
      <c r="M658" s="2"/>
      <c r="N658" s="546"/>
      <c r="O658" s="2"/>
      <c r="P658" s="2"/>
      <c r="Q658" s="2"/>
      <c r="R658" s="2"/>
      <c r="S658" s="2"/>
      <c r="T658" s="2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5"/>
      <c r="AG658" s="15"/>
      <c r="AH658" s="15"/>
      <c r="AI658" s="15"/>
      <c r="AJ658" s="15"/>
      <c r="AK658" s="15"/>
      <c r="AL658" s="15"/>
      <c r="AM658" s="15"/>
      <c r="AN658" s="15"/>
      <c r="AO658" s="15"/>
      <c r="AP658" s="15"/>
      <c r="AQ658" s="15"/>
      <c r="AR658" s="15"/>
      <c r="AS658" s="15"/>
      <c r="AT658" s="15"/>
      <c r="AU658" s="15"/>
      <c r="AV658" s="15"/>
      <c r="AW658" s="15"/>
      <c r="AX658" s="15"/>
      <c r="AY658" s="6"/>
      <c r="AZ658" s="6"/>
      <c r="BA658" s="6"/>
      <c r="BB658" s="6"/>
      <c r="BC658" s="6"/>
      <c r="BD658" s="6"/>
      <c r="BE658" s="6"/>
      <c r="BF658" s="6"/>
      <c r="BG658" s="6"/>
      <c r="BH658" s="6"/>
      <c r="BI658" s="6"/>
      <c r="BJ658" s="6"/>
      <c r="BK658" s="6"/>
      <c r="BL658" s="6"/>
      <c r="BM658" s="6"/>
      <c r="BN658" s="6"/>
      <c r="BO658" s="6"/>
      <c r="BP658" s="6"/>
      <c r="BQ658" s="6"/>
      <c r="BR658" s="6"/>
      <c r="BS658" s="6"/>
      <c r="BT658" s="6"/>
      <c r="BU658" s="6"/>
      <c r="BV658" s="6"/>
      <c r="BW658" s="6"/>
      <c r="BX658" s="6"/>
      <c r="BY658" s="6"/>
      <c r="BZ658" s="6"/>
      <c r="CA658" s="6"/>
      <c r="CB658" s="6"/>
    </row>
    <row r="659" spans="1:80" ht="34.15" customHeight="1">
      <c r="A659" s="2"/>
      <c r="B659" s="2"/>
      <c r="C659" s="2"/>
      <c r="D659" s="2"/>
      <c r="E659" s="2"/>
      <c r="F659" s="15"/>
      <c r="G659" s="2"/>
      <c r="H659" s="2"/>
      <c r="I659" s="2"/>
      <c r="J659" s="2"/>
      <c r="K659" s="2"/>
      <c r="L659" s="2"/>
      <c r="M659" s="2"/>
      <c r="N659" s="546"/>
      <c r="O659" s="2"/>
      <c r="P659" s="2"/>
      <c r="Q659" s="2"/>
      <c r="R659" s="2"/>
      <c r="S659" s="2"/>
      <c r="T659" s="2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5"/>
      <c r="AG659" s="15"/>
      <c r="AH659" s="15"/>
      <c r="AI659" s="15"/>
      <c r="AJ659" s="15"/>
      <c r="AK659" s="15"/>
      <c r="AL659" s="15"/>
      <c r="AM659" s="15"/>
      <c r="AN659" s="15"/>
      <c r="AO659" s="15"/>
      <c r="AP659" s="15"/>
      <c r="AQ659" s="15"/>
      <c r="AR659" s="15"/>
      <c r="AS659" s="15"/>
      <c r="AT659" s="15"/>
      <c r="AU659" s="15"/>
      <c r="AV659" s="15"/>
      <c r="AW659" s="15"/>
      <c r="AX659" s="15"/>
      <c r="AY659" s="6"/>
      <c r="AZ659" s="6"/>
      <c r="BA659" s="6"/>
      <c r="BB659" s="6"/>
      <c r="BC659" s="6"/>
      <c r="BD659" s="6"/>
      <c r="BE659" s="6"/>
      <c r="BF659" s="6"/>
      <c r="BG659" s="6"/>
      <c r="BH659" s="6"/>
      <c r="BI659" s="6"/>
      <c r="BJ659" s="6"/>
      <c r="BK659" s="6"/>
      <c r="BL659" s="6"/>
      <c r="BM659" s="6"/>
      <c r="BN659" s="6"/>
      <c r="BO659" s="6"/>
      <c r="BP659" s="6"/>
      <c r="BQ659" s="6"/>
      <c r="BR659" s="6"/>
      <c r="BS659" s="6"/>
      <c r="BT659" s="6"/>
      <c r="BU659" s="6"/>
      <c r="BV659" s="6"/>
      <c r="BW659" s="6"/>
      <c r="BX659" s="6"/>
      <c r="BY659" s="6"/>
      <c r="BZ659" s="6"/>
      <c r="CA659" s="6"/>
      <c r="CB659" s="6"/>
    </row>
    <row r="660" spans="1:80" ht="34.15" customHeight="1">
      <c r="A660" s="2"/>
      <c r="B660" s="2"/>
      <c r="C660" s="2"/>
      <c r="D660" s="2"/>
      <c r="E660" s="2"/>
      <c r="F660" s="15"/>
      <c r="G660" s="2"/>
      <c r="H660" s="2"/>
      <c r="I660" s="2"/>
      <c r="J660" s="2"/>
      <c r="K660" s="2"/>
      <c r="L660" s="2"/>
      <c r="M660" s="2"/>
      <c r="N660" s="546"/>
      <c r="O660" s="2"/>
      <c r="P660" s="2"/>
      <c r="Q660" s="2"/>
      <c r="R660" s="2"/>
      <c r="S660" s="2"/>
      <c r="T660" s="2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5"/>
      <c r="AG660" s="15"/>
      <c r="AH660" s="15"/>
      <c r="AI660" s="15"/>
      <c r="AJ660" s="15"/>
      <c r="AK660" s="15"/>
      <c r="AL660" s="15"/>
      <c r="AM660" s="15"/>
      <c r="AN660" s="15"/>
      <c r="AO660" s="15"/>
      <c r="AP660" s="15"/>
      <c r="AQ660" s="15"/>
      <c r="AR660" s="15"/>
      <c r="AS660" s="15"/>
      <c r="AT660" s="15"/>
      <c r="AU660" s="15"/>
      <c r="AV660" s="15"/>
      <c r="AW660" s="15"/>
      <c r="AX660" s="15"/>
      <c r="AY660" s="6"/>
      <c r="AZ660" s="6"/>
      <c r="BA660" s="6"/>
      <c r="BB660" s="6"/>
      <c r="BC660" s="6"/>
      <c r="BD660" s="6"/>
      <c r="BE660" s="6"/>
      <c r="BF660" s="6"/>
      <c r="BG660" s="6"/>
      <c r="BH660" s="6"/>
      <c r="BI660" s="6"/>
      <c r="BJ660" s="6"/>
      <c r="BK660" s="6"/>
      <c r="BL660" s="6"/>
      <c r="BM660" s="6"/>
      <c r="BN660" s="6"/>
      <c r="BO660" s="6"/>
      <c r="BP660" s="6"/>
      <c r="BQ660" s="6"/>
      <c r="BR660" s="6"/>
      <c r="BS660" s="6"/>
      <c r="BT660" s="6"/>
      <c r="BU660" s="6"/>
      <c r="BV660" s="6"/>
      <c r="BW660" s="6"/>
      <c r="BX660" s="6"/>
      <c r="BY660" s="6"/>
      <c r="BZ660" s="6"/>
      <c r="CA660" s="6"/>
      <c r="CB660" s="6"/>
    </row>
    <row r="661" spans="1:80" ht="34.15" customHeight="1">
      <c r="A661" s="2"/>
      <c r="B661" s="2"/>
      <c r="C661" s="2"/>
      <c r="D661" s="2"/>
      <c r="E661" s="2"/>
      <c r="F661" s="15"/>
      <c r="G661" s="2"/>
      <c r="H661" s="2"/>
      <c r="I661" s="2"/>
      <c r="J661" s="2"/>
      <c r="K661" s="2"/>
      <c r="L661" s="2"/>
      <c r="M661" s="2"/>
      <c r="N661" s="546"/>
      <c r="O661" s="2"/>
      <c r="P661" s="2"/>
      <c r="Q661" s="2"/>
      <c r="R661" s="2"/>
      <c r="S661" s="2"/>
      <c r="T661" s="2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5"/>
      <c r="AG661" s="15"/>
      <c r="AH661" s="15"/>
      <c r="AI661" s="15"/>
      <c r="AJ661" s="15"/>
      <c r="AK661" s="15"/>
      <c r="AL661" s="15"/>
      <c r="AM661" s="15"/>
      <c r="AN661" s="15"/>
      <c r="AO661" s="15"/>
      <c r="AP661" s="15"/>
      <c r="AQ661" s="15"/>
      <c r="AR661" s="15"/>
      <c r="AS661" s="15"/>
      <c r="AT661" s="15"/>
      <c r="AU661" s="15"/>
      <c r="AV661" s="15"/>
      <c r="AW661" s="15"/>
      <c r="AX661" s="15"/>
      <c r="AY661" s="6"/>
      <c r="AZ661" s="6"/>
      <c r="BA661" s="6"/>
      <c r="BB661" s="6"/>
      <c r="BC661" s="6"/>
      <c r="BD661" s="6"/>
      <c r="BE661" s="6"/>
      <c r="BF661" s="6"/>
      <c r="BG661" s="6"/>
      <c r="BH661" s="6"/>
      <c r="BI661" s="6"/>
      <c r="BJ661" s="6"/>
      <c r="BK661" s="6"/>
      <c r="BL661" s="6"/>
      <c r="BM661" s="6"/>
      <c r="BN661" s="6"/>
      <c r="BO661" s="6"/>
      <c r="BP661" s="6"/>
      <c r="BQ661" s="6"/>
      <c r="BR661" s="6"/>
      <c r="BS661" s="6"/>
      <c r="BT661" s="6"/>
      <c r="BU661" s="6"/>
      <c r="BV661" s="6"/>
      <c r="BW661" s="6"/>
      <c r="BX661" s="6"/>
      <c r="BY661" s="6"/>
      <c r="BZ661" s="6"/>
      <c r="CA661" s="6"/>
      <c r="CB661" s="6"/>
    </row>
    <row r="662" spans="1:80" ht="34.15" customHeight="1">
      <c r="A662" s="2"/>
      <c r="B662" s="2"/>
      <c r="C662" s="2"/>
      <c r="D662" s="2"/>
      <c r="E662" s="2"/>
      <c r="F662" s="15"/>
      <c r="G662" s="2"/>
      <c r="H662" s="2"/>
      <c r="I662" s="2"/>
      <c r="J662" s="2"/>
      <c r="K662" s="2"/>
      <c r="L662" s="2"/>
      <c r="M662" s="2"/>
      <c r="N662" s="546"/>
      <c r="O662" s="2"/>
      <c r="P662" s="2"/>
      <c r="Q662" s="2"/>
      <c r="R662" s="2"/>
      <c r="S662" s="2"/>
      <c r="T662" s="2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5"/>
      <c r="AG662" s="15"/>
      <c r="AH662" s="15"/>
      <c r="AI662" s="15"/>
      <c r="AJ662" s="15"/>
      <c r="AK662" s="15"/>
      <c r="AL662" s="15"/>
      <c r="AM662" s="15"/>
      <c r="AN662" s="15"/>
      <c r="AO662" s="15"/>
      <c r="AP662" s="15"/>
      <c r="AQ662" s="15"/>
      <c r="AR662" s="15"/>
      <c r="AS662" s="15"/>
      <c r="AT662" s="15"/>
      <c r="AU662" s="15"/>
      <c r="AV662" s="15"/>
      <c r="AW662" s="15"/>
      <c r="AX662" s="15"/>
      <c r="AY662" s="6"/>
      <c r="AZ662" s="6"/>
      <c r="BA662" s="6"/>
      <c r="BB662" s="6"/>
      <c r="BC662" s="6"/>
      <c r="BD662" s="6"/>
      <c r="BE662" s="6"/>
      <c r="BF662" s="6"/>
      <c r="BG662" s="6"/>
      <c r="BH662" s="6"/>
      <c r="BI662" s="6"/>
      <c r="BJ662" s="6"/>
      <c r="BK662" s="6"/>
      <c r="BL662" s="6"/>
      <c r="BM662" s="6"/>
      <c r="BN662" s="6"/>
      <c r="BO662" s="6"/>
      <c r="BP662" s="6"/>
      <c r="BQ662" s="6"/>
      <c r="BR662" s="6"/>
      <c r="BS662" s="6"/>
      <c r="BT662" s="6"/>
      <c r="BU662" s="6"/>
      <c r="BV662" s="6"/>
      <c r="BW662" s="6"/>
      <c r="BX662" s="6"/>
      <c r="BY662" s="6"/>
      <c r="BZ662" s="6"/>
      <c r="CA662" s="6"/>
      <c r="CB662" s="6"/>
    </row>
    <row r="663" spans="1:80" ht="34.15" customHeight="1">
      <c r="A663" s="2"/>
      <c r="B663" s="2"/>
      <c r="C663" s="2"/>
      <c r="D663" s="2"/>
      <c r="E663" s="2"/>
      <c r="F663" s="15"/>
      <c r="G663" s="2"/>
      <c r="H663" s="2"/>
      <c r="I663" s="2"/>
      <c r="J663" s="2"/>
      <c r="K663" s="2"/>
      <c r="L663" s="2"/>
      <c r="M663" s="2"/>
      <c r="N663" s="546"/>
      <c r="O663" s="2"/>
      <c r="P663" s="2"/>
      <c r="Q663" s="2"/>
      <c r="R663" s="2"/>
      <c r="S663" s="2"/>
      <c r="T663" s="2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5"/>
      <c r="AG663" s="15"/>
      <c r="AH663" s="15"/>
      <c r="AI663" s="15"/>
      <c r="AJ663" s="15"/>
      <c r="AK663" s="15"/>
      <c r="AL663" s="15"/>
      <c r="AM663" s="15"/>
      <c r="AN663" s="15"/>
      <c r="AO663" s="15"/>
      <c r="AP663" s="15"/>
      <c r="AQ663" s="15"/>
      <c r="AR663" s="15"/>
      <c r="AS663" s="15"/>
      <c r="AT663" s="15"/>
      <c r="AU663" s="15"/>
      <c r="AV663" s="15"/>
      <c r="AW663" s="15"/>
      <c r="AX663" s="15"/>
      <c r="AY663" s="6"/>
      <c r="AZ663" s="6"/>
      <c r="BA663" s="6"/>
      <c r="BB663" s="6"/>
      <c r="BC663" s="6"/>
      <c r="BD663" s="6"/>
      <c r="BE663" s="6"/>
      <c r="BF663" s="6"/>
      <c r="BG663" s="6"/>
      <c r="BH663" s="6"/>
      <c r="BI663" s="6"/>
      <c r="BJ663" s="6"/>
      <c r="BK663" s="6"/>
      <c r="BL663" s="6"/>
      <c r="BM663" s="6"/>
      <c r="BN663" s="6"/>
      <c r="BO663" s="6"/>
      <c r="BP663" s="6"/>
      <c r="BQ663" s="6"/>
      <c r="BR663" s="6"/>
      <c r="BS663" s="6"/>
      <c r="BT663" s="6"/>
      <c r="BU663" s="6"/>
      <c r="BV663" s="6"/>
      <c r="BW663" s="6"/>
      <c r="BX663" s="6"/>
      <c r="BY663" s="6"/>
      <c r="BZ663" s="6"/>
      <c r="CA663" s="6"/>
      <c r="CB663" s="6"/>
    </row>
    <row r="664" spans="1:80" ht="34.15" customHeight="1">
      <c r="A664" s="2"/>
      <c r="B664" s="2"/>
      <c r="C664" s="2"/>
      <c r="D664" s="2"/>
      <c r="E664" s="2"/>
      <c r="F664" s="15"/>
      <c r="G664" s="2"/>
      <c r="H664" s="2"/>
      <c r="I664" s="2"/>
      <c r="J664" s="2"/>
      <c r="K664" s="2"/>
      <c r="L664" s="2"/>
      <c r="M664" s="2"/>
      <c r="N664" s="546"/>
      <c r="O664" s="2"/>
      <c r="P664" s="2"/>
      <c r="Q664" s="2"/>
      <c r="R664" s="2"/>
      <c r="S664" s="2"/>
      <c r="T664" s="2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5"/>
      <c r="AG664" s="15"/>
      <c r="AH664" s="15"/>
      <c r="AI664" s="15"/>
      <c r="AJ664" s="15"/>
      <c r="AK664" s="15"/>
      <c r="AL664" s="15"/>
      <c r="AM664" s="15"/>
      <c r="AN664" s="15"/>
      <c r="AO664" s="15"/>
      <c r="AP664" s="15"/>
      <c r="AQ664" s="15"/>
      <c r="AR664" s="15"/>
      <c r="AS664" s="15"/>
      <c r="AT664" s="15"/>
      <c r="AU664" s="15"/>
      <c r="AV664" s="15"/>
      <c r="AW664" s="15"/>
      <c r="AX664" s="15"/>
      <c r="AY664" s="6"/>
      <c r="AZ664" s="6"/>
      <c r="BA664" s="6"/>
      <c r="BB664" s="6"/>
      <c r="BC664" s="6"/>
      <c r="BD664" s="6"/>
      <c r="BE664" s="6"/>
      <c r="BF664" s="6"/>
      <c r="BG664" s="6"/>
      <c r="BH664" s="6"/>
      <c r="BI664" s="6"/>
      <c r="BJ664" s="6"/>
      <c r="BK664" s="6"/>
      <c r="BL664" s="6"/>
      <c r="BM664" s="6"/>
      <c r="BN664" s="6"/>
      <c r="BO664" s="6"/>
      <c r="BP664" s="6"/>
      <c r="BQ664" s="6"/>
      <c r="BR664" s="6"/>
      <c r="BS664" s="6"/>
      <c r="BT664" s="6"/>
      <c r="BU664" s="6"/>
      <c r="BV664" s="6"/>
      <c r="BW664" s="6"/>
      <c r="BX664" s="6"/>
      <c r="BY664" s="6"/>
      <c r="BZ664" s="6"/>
      <c r="CA664" s="6"/>
      <c r="CB664" s="6"/>
    </row>
    <row r="665" spans="1:80" ht="34.15" customHeight="1">
      <c r="A665" s="2"/>
      <c r="B665" s="2"/>
      <c r="C665" s="2"/>
      <c r="D665" s="2"/>
      <c r="E665" s="2"/>
      <c r="F665" s="15"/>
      <c r="G665" s="2"/>
      <c r="H665" s="2"/>
      <c r="I665" s="2"/>
      <c r="J665" s="2"/>
      <c r="K665" s="2"/>
      <c r="L665" s="2"/>
      <c r="M665" s="2"/>
      <c r="N665" s="546"/>
      <c r="O665" s="2"/>
      <c r="P665" s="2"/>
      <c r="Q665" s="2"/>
      <c r="R665" s="2"/>
      <c r="S665" s="2"/>
      <c r="T665" s="2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5"/>
      <c r="AG665" s="15"/>
      <c r="AH665" s="15"/>
      <c r="AI665" s="15"/>
      <c r="AJ665" s="15"/>
      <c r="AK665" s="15"/>
      <c r="AL665" s="15"/>
      <c r="AM665" s="15"/>
      <c r="AN665" s="15"/>
      <c r="AO665" s="15"/>
      <c r="AP665" s="15"/>
      <c r="AQ665" s="15"/>
      <c r="AR665" s="15"/>
      <c r="AS665" s="15"/>
      <c r="AT665" s="15"/>
      <c r="AU665" s="15"/>
      <c r="AV665" s="15"/>
      <c r="AW665" s="15"/>
      <c r="AX665" s="15"/>
      <c r="AY665" s="6"/>
      <c r="AZ665" s="6"/>
      <c r="BA665" s="6"/>
      <c r="BB665" s="6"/>
      <c r="BC665" s="6"/>
      <c r="BD665" s="6"/>
      <c r="BE665" s="6"/>
      <c r="BF665" s="6"/>
      <c r="BG665" s="6"/>
      <c r="BH665" s="6"/>
      <c r="BI665" s="6"/>
      <c r="BJ665" s="6"/>
      <c r="BK665" s="6"/>
      <c r="BL665" s="6"/>
      <c r="BM665" s="6"/>
      <c r="BN665" s="6"/>
      <c r="BO665" s="6"/>
      <c r="BP665" s="6"/>
      <c r="BQ665" s="6"/>
      <c r="BR665" s="6"/>
      <c r="BS665" s="6"/>
      <c r="BT665" s="6"/>
      <c r="BU665" s="6"/>
      <c r="BV665" s="6"/>
      <c r="BW665" s="6"/>
      <c r="BX665" s="6"/>
      <c r="BY665" s="6"/>
      <c r="BZ665" s="6"/>
      <c r="CA665" s="6"/>
      <c r="CB665" s="6"/>
    </row>
    <row r="666" spans="1:80" ht="34.15" customHeight="1">
      <c r="A666" s="2"/>
      <c r="B666" s="2"/>
      <c r="C666" s="2"/>
      <c r="D666" s="2"/>
      <c r="E666" s="2"/>
      <c r="F666" s="15"/>
      <c r="G666" s="2"/>
      <c r="H666" s="2"/>
      <c r="I666" s="2"/>
      <c r="J666" s="2"/>
      <c r="K666" s="2"/>
      <c r="L666" s="2"/>
      <c r="M666" s="2"/>
      <c r="N666" s="546"/>
      <c r="O666" s="2"/>
      <c r="P666" s="2"/>
      <c r="Q666" s="2"/>
      <c r="R666" s="2"/>
      <c r="S666" s="2"/>
      <c r="T666" s="2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5"/>
      <c r="AG666" s="15"/>
      <c r="AH666" s="15"/>
      <c r="AI666" s="15"/>
      <c r="AJ666" s="15"/>
      <c r="AK666" s="15"/>
      <c r="AL666" s="15"/>
      <c r="AM666" s="15"/>
      <c r="AN666" s="15"/>
      <c r="AO666" s="15"/>
      <c r="AP666" s="15"/>
      <c r="AQ666" s="15"/>
      <c r="AR666" s="15"/>
      <c r="AS666" s="15"/>
      <c r="AT666" s="15"/>
      <c r="AU666" s="15"/>
      <c r="AV666" s="15"/>
      <c r="AW666" s="15"/>
      <c r="AX666" s="15"/>
      <c r="AY666" s="6"/>
      <c r="AZ666" s="6"/>
      <c r="BA666" s="6"/>
      <c r="BB666" s="6"/>
      <c r="BC666" s="6"/>
      <c r="BD666" s="6"/>
      <c r="BE666" s="6"/>
      <c r="BF666" s="6"/>
      <c r="BG666" s="6"/>
      <c r="BH666" s="6"/>
      <c r="BI666" s="6"/>
      <c r="BJ666" s="6"/>
      <c r="BK666" s="6"/>
      <c r="BL666" s="6"/>
      <c r="BM666" s="6"/>
      <c r="BN666" s="6"/>
      <c r="BO666" s="6"/>
      <c r="BP666" s="6"/>
      <c r="BQ666" s="6"/>
      <c r="BR666" s="6"/>
      <c r="BS666" s="6"/>
      <c r="BT666" s="6"/>
      <c r="BU666" s="6"/>
      <c r="BV666" s="6"/>
      <c r="BW666" s="6"/>
      <c r="BX666" s="6"/>
      <c r="BY666" s="6"/>
      <c r="BZ666" s="6"/>
      <c r="CA666" s="6"/>
      <c r="CB666" s="6"/>
    </row>
    <row r="667" spans="1:80" ht="34.15" customHeight="1">
      <c r="A667" s="2"/>
      <c r="B667" s="2"/>
      <c r="C667" s="2"/>
      <c r="D667" s="2"/>
      <c r="E667" s="2"/>
      <c r="F667" s="15"/>
      <c r="G667" s="2"/>
      <c r="H667" s="2"/>
      <c r="I667" s="2"/>
      <c r="J667" s="2"/>
      <c r="K667" s="2"/>
      <c r="L667" s="2"/>
      <c r="M667" s="2"/>
      <c r="N667" s="546"/>
      <c r="O667" s="2"/>
      <c r="P667" s="2"/>
      <c r="Q667" s="2"/>
      <c r="R667" s="2"/>
      <c r="S667" s="2"/>
      <c r="T667" s="2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5"/>
      <c r="AG667" s="15"/>
      <c r="AH667" s="15"/>
      <c r="AI667" s="15"/>
      <c r="AJ667" s="15"/>
      <c r="AK667" s="15"/>
      <c r="AL667" s="15"/>
      <c r="AM667" s="15"/>
      <c r="AN667" s="15"/>
      <c r="AO667" s="15"/>
      <c r="AP667" s="15"/>
      <c r="AQ667" s="15"/>
      <c r="AR667" s="15"/>
      <c r="AS667" s="15"/>
      <c r="AT667" s="15"/>
      <c r="AU667" s="15"/>
      <c r="AV667" s="15"/>
      <c r="AW667" s="15"/>
      <c r="AX667" s="15"/>
      <c r="AY667" s="6"/>
      <c r="AZ667" s="6"/>
      <c r="BA667" s="6"/>
      <c r="BB667" s="6"/>
      <c r="BC667" s="6"/>
      <c r="BD667" s="6"/>
      <c r="BE667" s="6"/>
      <c r="BF667" s="6"/>
      <c r="BG667" s="6"/>
      <c r="BH667" s="6"/>
      <c r="BI667" s="6"/>
      <c r="BJ667" s="6"/>
      <c r="BK667" s="6"/>
      <c r="BL667" s="6"/>
      <c r="BM667" s="6"/>
      <c r="BN667" s="6"/>
      <c r="BO667" s="6"/>
      <c r="BP667" s="6"/>
      <c r="BQ667" s="6"/>
      <c r="BR667" s="6"/>
      <c r="BS667" s="6"/>
      <c r="BT667" s="6"/>
      <c r="BU667" s="6"/>
      <c r="BV667" s="6"/>
      <c r="BW667" s="6"/>
      <c r="BX667" s="6"/>
      <c r="BY667" s="6"/>
      <c r="BZ667" s="6"/>
      <c r="CA667" s="6"/>
      <c r="CB667" s="6"/>
    </row>
    <row r="668" spans="1:80" ht="34.15" customHeight="1">
      <c r="A668" s="2"/>
      <c r="B668" s="2"/>
      <c r="C668" s="2"/>
      <c r="D668" s="2"/>
      <c r="E668" s="2"/>
      <c r="F668" s="15"/>
      <c r="G668" s="2"/>
      <c r="H668" s="2"/>
      <c r="I668" s="2"/>
      <c r="J668" s="2"/>
      <c r="K668" s="2"/>
      <c r="L668" s="2"/>
      <c r="M668" s="2"/>
      <c r="N668" s="546"/>
      <c r="O668" s="2"/>
      <c r="P668" s="2"/>
      <c r="Q668" s="2"/>
      <c r="R668" s="2"/>
      <c r="S668" s="2"/>
      <c r="T668" s="2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5"/>
      <c r="AG668" s="15"/>
      <c r="AH668" s="15"/>
      <c r="AI668" s="15"/>
      <c r="AJ668" s="15"/>
      <c r="AK668" s="15"/>
      <c r="AL668" s="15"/>
      <c r="AM668" s="15"/>
      <c r="AN668" s="15"/>
      <c r="AO668" s="15"/>
      <c r="AP668" s="15"/>
      <c r="AQ668" s="15"/>
      <c r="AR668" s="15"/>
      <c r="AS668" s="15"/>
      <c r="AT668" s="15"/>
      <c r="AU668" s="15"/>
      <c r="AV668" s="15"/>
      <c r="AW668" s="15"/>
      <c r="AX668" s="15"/>
      <c r="AY668" s="6"/>
      <c r="AZ668" s="6"/>
      <c r="BA668" s="6"/>
      <c r="BB668" s="6"/>
      <c r="BC668" s="6"/>
      <c r="BD668" s="6"/>
      <c r="BE668" s="6"/>
      <c r="BF668" s="6"/>
      <c r="BG668" s="6"/>
      <c r="BH668" s="6"/>
      <c r="BI668" s="6"/>
      <c r="BJ668" s="6"/>
      <c r="BK668" s="6"/>
      <c r="BL668" s="6"/>
      <c r="BM668" s="6"/>
      <c r="BN668" s="6"/>
      <c r="BO668" s="6"/>
      <c r="BP668" s="6"/>
      <c r="BQ668" s="6"/>
      <c r="BR668" s="6"/>
      <c r="BS668" s="6"/>
      <c r="BT668" s="6"/>
      <c r="BU668" s="6"/>
      <c r="BV668" s="6"/>
      <c r="BW668" s="6"/>
      <c r="BX668" s="6"/>
      <c r="BY668" s="6"/>
      <c r="BZ668" s="6"/>
      <c r="CA668" s="6"/>
      <c r="CB668" s="6"/>
    </row>
    <row r="669" spans="1:80" ht="34.15" customHeight="1">
      <c r="A669" s="2"/>
      <c r="B669" s="2"/>
      <c r="C669" s="2"/>
      <c r="D669" s="2"/>
      <c r="E669" s="2"/>
      <c r="F669" s="15"/>
      <c r="G669" s="2"/>
      <c r="H669" s="2"/>
      <c r="I669" s="2"/>
      <c r="J669" s="2"/>
      <c r="K669" s="2"/>
      <c r="L669" s="2"/>
      <c r="M669" s="2"/>
      <c r="N669" s="546"/>
      <c r="O669" s="2"/>
      <c r="P669" s="2"/>
      <c r="Q669" s="2"/>
      <c r="R669" s="2"/>
      <c r="S669" s="2"/>
      <c r="T669" s="2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5"/>
      <c r="AG669" s="15"/>
      <c r="AH669" s="15"/>
      <c r="AI669" s="15"/>
      <c r="AJ669" s="15"/>
      <c r="AK669" s="15"/>
      <c r="AL669" s="15"/>
      <c r="AM669" s="15"/>
      <c r="AN669" s="15"/>
      <c r="AO669" s="15"/>
      <c r="AP669" s="15"/>
      <c r="AQ669" s="15"/>
      <c r="AR669" s="15"/>
      <c r="AS669" s="15"/>
      <c r="AT669" s="15"/>
      <c r="AU669" s="15"/>
      <c r="AV669" s="15"/>
      <c r="AW669" s="15"/>
      <c r="AX669" s="15"/>
      <c r="AY669" s="6"/>
      <c r="AZ669" s="6"/>
      <c r="BA669" s="6"/>
      <c r="BB669" s="6"/>
      <c r="BC669" s="6"/>
      <c r="BD669" s="6"/>
      <c r="BE669" s="6"/>
      <c r="BF669" s="6"/>
      <c r="BG669" s="6"/>
      <c r="BH669" s="6"/>
      <c r="BI669" s="6"/>
      <c r="BJ669" s="6"/>
      <c r="BK669" s="6"/>
      <c r="BL669" s="6"/>
      <c r="BM669" s="6"/>
      <c r="BN669" s="6"/>
      <c r="BO669" s="6"/>
      <c r="BP669" s="6"/>
      <c r="BQ669" s="6"/>
      <c r="BR669" s="6"/>
      <c r="BS669" s="6"/>
      <c r="BT669" s="6"/>
      <c r="BU669" s="6"/>
      <c r="BV669" s="6"/>
      <c r="BW669" s="6"/>
      <c r="BX669" s="6"/>
      <c r="BY669" s="6"/>
      <c r="BZ669" s="6"/>
      <c r="CA669" s="6"/>
      <c r="CB669" s="6"/>
    </row>
    <row r="670" spans="1:80" ht="34.15" customHeight="1">
      <c r="A670" s="2"/>
      <c r="B670" s="2"/>
      <c r="C670" s="2"/>
      <c r="D670" s="2"/>
      <c r="E670" s="2"/>
      <c r="F670" s="15"/>
      <c r="G670" s="2"/>
      <c r="H670" s="2"/>
      <c r="I670" s="2"/>
      <c r="J670" s="2"/>
      <c r="K670" s="2"/>
      <c r="L670" s="2"/>
      <c r="M670" s="2"/>
      <c r="N670" s="546"/>
      <c r="O670" s="2"/>
      <c r="P670" s="2"/>
      <c r="Q670" s="2"/>
      <c r="R670" s="2"/>
      <c r="S670" s="2"/>
      <c r="T670" s="2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5"/>
      <c r="AG670" s="15"/>
      <c r="AH670" s="15"/>
      <c r="AI670" s="15"/>
      <c r="AJ670" s="15"/>
      <c r="AK670" s="15"/>
      <c r="AL670" s="15"/>
      <c r="AM670" s="15"/>
      <c r="AN670" s="15"/>
      <c r="AO670" s="15"/>
      <c r="AP670" s="15"/>
      <c r="AQ670" s="15"/>
      <c r="AR670" s="15"/>
      <c r="AS670" s="15"/>
      <c r="AT670" s="15"/>
      <c r="AU670" s="15"/>
      <c r="AV670" s="15"/>
      <c r="AW670" s="15"/>
      <c r="AX670" s="15"/>
      <c r="AY670" s="6"/>
      <c r="AZ670" s="6"/>
      <c r="BA670" s="6"/>
      <c r="BB670" s="6"/>
      <c r="BC670" s="6"/>
      <c r="BD670" s="6"/>
      <c r="BE670" s="6"/>
      <c r="BF670" s="6"/>
      <c r="BG670" s="6"/>
      <c r="BH670" s="6"/>
      <c r="BI670" s="6"/>
      <c r="BJ670" s="6"/>
      <c r="BK670" s="6"/>
      <c r="BL670" s="6"/>
      <c r="BM670" s="6"/>
      <c r="BN670" s="6"/>
      <c r="BO670" s="6"/>
      <c r="BP670" s="6"/>
      <c r="BQ670" s="6"/>
      <c r="BR670" s="6"/>
      <c r="BS670" s="6"/>
      <c r="BT670" s="6"/>
      <c r="BU670" s="6"/>
      <c r="BV670" s="6"/>
      <c r="BW670" s="6"/>
      <c r="BX670" s="6"/>
      <c r="BY670" s="6"/>
      <c r="BZ670" s="6"/>
      <c r="CA670" s="6"/>
      <c r="CB670" s="6"/>
    </row>
    <row r="671" spans="1:80" ht="34.15" customHeight="1">
      <c r="A671" s="2"/>
      <c r="B671" s="2"/>
      <c r="C671" s="2"/>
      <c r="D671" s="2"/>
      <c r="E671" s="2"/>
      <c r="F671" s="15"/>
      <c r="G671" s="2"/>
      <c r="H671" s="2"/>
      <c r="I671" s="2"/>
      <c r="J671" s="2"/>
      <c r="K671" s="2"/>
      <c r="L671" s="2"/>
      <c r="M671" s="2"/>
      <c r="N671" s="546"/>
      <c r="O671" s="2"/>
      <c r="P671" s="2"/>
      <c r="Q671" s="2"/>
      <c r="R671" s="2"/>
      <c r="S671" s="2"/>
      <c r="T671" s="2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5"/>
      <c r="AG671" s="15"/>
      <c r="AH671" s="15"/>
      <c r="AI671" s="15"/>
      <c r="AJ671" s="15"/>
      <c r="AK671" s="15"/>
      <c r="AL671" s="15"/>
      <c r="AM671" s="15"/>
      <c r="AN671" s="15"/>
      <c r="AO671" s="15"/>
      <c r="AP671" s="15"/>
      <c r="AQ671" s="15"/>
      <c r="AR671" s="15"/>
      <c r="AS671" s="15"/>
      <c r="AT671" s="15"/>
      <c r="AU671" s="15"/>
      <c r="AV671" s="15"/>
      <c r="AW671" s="15"/>
      <c r="AX671" s="15"/>
      <c r="AY671" s="6"/>
      <c r="AZ671" s="6"/>
      <c r="BA671" s="6"/>
      <c r="BB671" s="6"/>
      <c r="BC671" s="6"/>
      <c r="BD671" s="6"/>
      <c r="BE671" s="6"/>
      <c r="BF671" s="6"/>
      <c r="BG671" s="6"/>
      <c r="BH671" s="6"/>
      <c r="BI671" s="6"/>
      <c r="BJ671" s="6"/>
      <c r="BK671" s="6"/>
      <c r="BL671" s="6"/>
      <c r="BM671" s="6"/>
      <c r="BN671" s="6"/>
      <c r="BO671" s="6"/>
      <c r="BP671" s="6"/>
      <c r="BQ671" s="6"/>
      <c r="BR671" s="6"/>
      <c r="BS671" s="6"/>
      <c r="BT671" s="6"/>
      <c r="BU671" s="6"/>
      <c r="BV671" s="6"/>
      <c r="BW671" s="6"/>
      <c r="BX671" s="6"/>
      <c r="BY671" s="6"/>
      <c r="BZ671" s="6"/>
      <c r="CA671" s="6"/>
      <c r="CB671" s="6"/>
    </row>
    <row r="672" spans="1:80" ht="34.15" customHeight="1">
      <c r="A672" s="2"/>
      <c r="B672" s="2"/>
      <c r="C672" s="2"/>
      <c r="D672" s="2"/>
      <c r="E672" s="2"/>
      <c r="F672" s="15"/>
      <c r="G672" s="2"/>
      <c r="H672" s="2"/>
      <c r="I672" s="2"/>
      <c r="J672" s="2"/>
      <c r="K672" s="2"/>
      <c r="L672" s="2"/>
      <c r="M672" s="2"/>
      <c r="N672" s="546"/>
      <c r="O672" s="2"/>
      <c r="P672" s="2"/>
      <c r="Q672" s="2"/>
      <c r="R672" s="2"/>
      <c r="S672" s="2"/>
      <c r="T672" s="2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5"/>
      <c r="AG672" s="15"/>
      <c r="AH672" s="15"/>
      <c r="AI672" s="15"/>
      <c r="AJ672" s="15"/>
      <c r="AK672" s="15"/>
      <c r="AL672" s="15"/>
      <c r="AM672" s="15"/>
      <c r="AN672" s="15"/>
      <c r="AO672" s="15"/>
      <c r="AP672" s="15"/>
      <c r="AQ672" s="15"/>
      <c r="AR672" s="15"/>
      <c r="AS672" s="15"/>
      <c r="AT672" s="15"/>
      <c r="AU672" s="15"/>
      <c r="AV672" s="15"/>
      <c r="AW672" s="15"/>
      <c r="AX672" s="15"/>
      <c r="AY672" s="6"/>
      <c r="AZ672" s="6"/>
      <c r="BA672" s="6"/>
      <c r="BB672" s="6"/>
      <c r="BC672" s="6"/>
      <c r="BD672" s="6"/>
      <c r="BE672" s="6"/>
      <c r="BF672" s="6"/>
      <c r="BG672" s="6"/>
      <c r="BH672" s="6"/>
      <c r="BI672" s="6"/>
      <c r="BJ672" s="6"/>
      <c r="BK672" s="6"/>
      <c r="BL672" s="6"/>
      <c r="BM672" s="6"/>
      <c r="BN672" s="6"/>
      <c r="BO672" s="6"/>
      <c r="BP672" s="6"/>
      <c r="BQ672" s="6"/>
      <c r="BR672" s="6"/>
      <c r="BS672" s="6"/>
      <c r="BT672" s="6"/>
      <c r="BU672" s="6"/>
      <c r="BV672" s="6"/>
      <c r="BW672" s="6"/>
      <c r="BX672" s="6"/>
      <c r="BY672" s="6"/>
      <c r="BZ672" s="6"/>
      <c r="CA672" s="6"/>
      <c r="CB672" s="6"/>
    </row>
    <row r="673" spans="1:80" ht="34.15" customHeight="1">
      <c r="A673" s="2"/>
      <c r="B673" s="2"/>
      <c r="C673" s="2"/>
      <c r="D673" s="2"/>
      <c r="E673" s="2"/>
      <c r="F673" s="15"/>
      <c r="G673" s="2"/>
      <c r="H673" s="2"/>
      <c r="I673" s="2"/>
      <c r="J673" s="2"/>
      <c r="K673" s="2"/>
      <c r="L673" s="2"/>
      <c r="M673" s="2"/>
      <c r="N673" s="546"/>
      <c r="O673" s="2"/>
      <c r="P673" s="2"/>
      <c r="Q673" s="2"/>
      <c r="R673" s="2"/>
      <c r="S673" s="2"/>
      <c r="T673" s="2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5"/>
      <c r="AG673" s="15"/>
      <c r="AH673" s="15"/>
      <c r="AI673" s="15"/>
      <c r="AJ673" s="15"/>
      <c r="AK673" s="15"/>
      <c r="AL673" s="15"/>
      <c r="AM673" s="15"/>
      <c r="AN673" s="15"/>
      <c r="AO673" s="15"/>
      <c r="AP673" s="15"/>
      <c r="AQ673" s="15"/>
      <c r="AR673" s="15"/>
      <c r="AS673" s="15"/>
      <c r="AT673" s="15"/>
      <c r="AU673" s="15"/>
      <c r="AV673" s="15"/>
      <c r="AW673" s="15"/>
      <c r="AX673" s="15"/>
      <c r="AY673" s="6"/>
      <c r="AZ673" s="6"/>
      <c r="BA673" s="6"/>
      <c r="BB673" s="6"/>
      <c r="BC673" s="6"/>
      <c r="BD673" s="6"/>
      <c r="BE673" s="6"/>
      <c r="BF673" s="6"/>
      <c r="BG673" s="6"/>
      <c r="BH673" s="6"/>
      <c r="BI673" s="6"/>
      <c r="BJ673" s="6"/>
      <c r="BK673" s="6"/>
      <c r="BL673" s="6"/>
      <c r="BM673" s="6"/>
      <c r="BN673" s="6"/>
      <c r="BO673" s="6"/>
      <c r="BP673" s="6"/>
      <c r="BQ673" s="6"/>
      <c r="BR673" s="6"/>
      <c r="BS673" s="6"/>
      <c r="BT673" s="6"/>
      <c r="BU673" s="6"/>
      <c r="BV673" s="6"/>
      <c r="BW673" s="6"/>
      <c r="BX673" s="6"/>
      <c r="BY673" s="6"/>
      <c r="BZ673" s="6"/>
      <c r="CA673" s="6"/>
      <c r="CB673" s="6"/>
    </row>
    <row r="674" spans="1:80" ht="34.15" customHeight="1">
      <c r="A674" s="2"/>
      <c r="B674" s="2"/>
      <c r="C674" s="2"/>
      <c r="D674" s="2"/>
      <c r="E674" s="2"/>
      <c r="F674" s="15"/>
      <c r="G674" s="2"/>
      <c r="H674" s="2"/>
      <c r="I674" s="2"/>
      <c r="J674" s="2"/>
      <c r="K674" s="2"/>
      <c r="L674" s="2"/>
      <c r="M674" s="2"/>
      <c r="N674" s="546"/>
      <c r="O674" s="2"/>
      <c r="P674" s="2"/>
      <c r="Q674" s="2"/>
      <c r="R674" s="2"/>
      <c r="S674" s="2"/>
      <c r="T674" s="2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5"/>
      <c r="AG674" s="15"/>
      <c r="AH674" s="15"/>
      <c r="AI674" s="15"/>
      <c r="AJ674" s="15"/>
      <c r="AK674" s="15"/>
      <c r="AL674" s="15"/>
      <c r="AM674" s="15"/>
      <c r="AN674" s="15"/>
      <c r="AO674" s="15"/>
      <c r="AP674" s="15"/>
      <c r="AQ674" s="15"/>
      <c r="AR674" s="15"/>
      <c r="AS674" s="15"/>
      <c r="AT674" s="15"/>
      <c r="AU674" s="15"/>
      <c r="AV674" s="15"/>
      <c r="AW674" s="15"/>
      <c r="AX674" s="15"/>
      <c r="AY674" s="6"/>
      <c r="AZ674" s="6"/>
      <c r="BA674" s="6"/>
      <c r="BB674" s="6"/>
      <c r="BC674" s="6"/>
      <c r="BD674" s="6"/>
      <c r="BE674" s="6"/>
      <c r="BF674" s="6"/>
      <c r="BG674" s="6"/>
      <c r="BH674" s="6"/>
      <c r="BI674" s="6"/>
      <c r="BJ674" s="6"/>
      <c r="BK674" s="6"/>
      <c r="BL674" s="6"/>
      <c r="BM674" s="6"/>
      <c r="BN674" s="6"/>
      <c r="BO674" s="6"/>
      <c r="BP674" s="6"/>
      <c r="BQ674" s="6"/>
      <c r="BR674" s="6"/>
      <c r="BS674" s="6"/>
      <c r="BT674" s="6"/>
      <c r="BU674" s="6"/>
      <c r="BV674" s="6"/>
      <c r="BW674" s="6"/>
      <c r="BX674" s="6"/>
      <c r="BY674" s="6"/>
      <c r="BZ674" s="6"/>
      <c r="CA674" s="6"/>
      <c r="CB674" s="6"/>
    </row>
    <row r="675" spans="1:80" ht="34.15" customHeight="1">
      <c r="A675" s="2"/>
      <c r="B675" s="2"/>
      <c r="C675" s="2"/>
      <c r="D675" s="2"/>
      <c r="E675" s="2"/>
      <c r="F675" s="15"/>
      <c r="G675" s="2"/>
      <c r="H675" s="2"/>
      <c r="I675" s="2"/>
      <c r="J675" s="2"/>
      <c r="K675" s="2"/>
      <c r="L675" s="2"/>
      <c r="M675" s="2"/>
      <c r="N675" s="546"/>
      <c r="O675" s="2"/>
      <c r="P675" s="2"/>
      <c r="Q675" s="2"/>
      <c r="R675" s="2"/>
      <c r="S675" s="2"/>
      <c r="T675" s="2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5"/>
      <c r="AG675" s="15"/>
      <c r="AH675" s="15"/>
      <c r="AI675" s="15"/>
      <c r="AJ675" s="15"/>
      <c r="AK675" s="15"/>
      <c r="AL675" s="15"/>
      <c r="AM675" s="15"/>
      <c r="AN675" s="15"/>
      <c r="AO675" s="15"/>
      <c r="AP675" s="15"/>
      <c r="AQ675" s="15"/>
      <c r="AR675" s="15"/>
      <c r="AS675" s="15"/>
      <c r="AT675" s="15"/>
      <c r="AU675" s="15"/>
      <c r="AV675" s="15"/>
      <c r="AW675" s="15"/>
      <c r="AX675" s="15"/>
      <c r="AY675" s="6"/>
      <c r="AZ675" s="6"/>
      <c r="BA675" s="6"/>
      <c r="BB675" s="6"/>
      <c r="BC675" s="6"/>
      <c r="BD675" s="6"/>
      <c r="BE675" s="6"/>
      <c r="BF675" s="6"/>
      <c r="BG675" s="6"/>
      <c r="BH675" s="6"/>
      <c r="BI675" s="6"/>
      <c r="BJ675" s="6"/>
      <c r="BK675" s="6"/>
      <c r="BL675" s="6"/>
      <c r="BM675" s="6"/>
      <c r="BN675" s="6"/>
      <c r="BO675" s="6"/>
      <c r="BP675" s="6"/>
      <c r="BQ675" s="6"/>
      <c r="BR675" s="6"/>
      <c r="BS675" s="6"/>
      <c r="BT675" s="6"/>
      <c r="BU675" s="6"/>
      <c r="BV675" s="6"/>
      <c r="BW675" s="6"/>
      <c r="BX675" s="6"/>
      <c r="BY675" s="6"/>
      <c r="BZ675" s="6"/>
      <c r="CA675" s="6"/>
      <c r="CB675" s="6"/>
    </row>
    <row r="676" spans="1:80" ht="34.15" customHeight="1">
      <c r="A676" s="2"/>
      <c r="B676" s="2"/>
      <c r="C676" s="2"/>
      <c r="D676" s="2"/>
      <c r="E676" s="2"/>
      <c r="F676" s="15"/>
      <c r="G676" s="2"/>
      <c r="H676" s="2"/>
      <c r="I676" s="2"/>
      <c r="J676" s="2"/>
      <c r="K676" s="2"/>
      <c r="L676" s="2"/>
      <c r="M676" s="2"/>
      <c r="N676" s="546"/>
      <c r="O676" s="2"/>
      <c r="P676" s="2"/>
      <c r="Q676" s="2"/>
      <c r="R676" s="2"/>
      <c r="S676" s="2"/>
      <c r="T676" s="2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5"/>
      <c r="AG676" s="15"/>
      <c r="AH676" s="15"/>
      <c r="AI676" s="15"/>
      <c r="AJ676" s="15"/>
      <c r="AK676" s="15"/>
      <c r="AL676" s="15"/>
      <c r="AM676" s="15"/>
      <c r="AN676" s="15"/>
      <c r="AO676" s="15"/>
      <c r="AP676" s="15"/>
      <c r="AQ676" s="15"/>
      <c r="AR676" s="15"/>
      <c r="AS676" s="15"/>
      <c r="AT676" s="15"/>
      <c r="AU676" s="15"/>
      <c r="AV676" s="15"/>
      <c r="AW676" s="15"/>
      <c r="AX676" s="15"/>
      <c r="AY676" s="6"/>
      <c r="AZ676" s="6"/>
      <c r="BA676" s="6"/>
      <c r="BB676" s="6"/>
      <c r="BC676" s="6"/>
      <c r="BD676" s="6"/>
      <c r="BE676" s="6"/>
      <c r="BF676" s="6"/>
      <c r="BG676" s="6"/>
      <c r="BH676" s="6"/>
      <c r="BI676" s="6"/>
      <c r="BJ676" s="6"/>
      <c r="BK676" s="6"/>
      <c r="BL676" s="6"/>
      <c r="BM676" s="6"/>
      <c r="BN676" s="6"/>
      <c r="BO676" s="6"/>
      <c r="BP676" s="6"/>
      <c r="BQ676" s="6"/>
      <c r="BR676" s="6"/>
      <c r="BS676" s="6"/>
      <c r="BT676" s="6"/>
      <c r="BU676" s="6"/>
      <c r="BV676" s="6"/>
      <c r="BW676" s="6"/>
      <c r="BX676" s="6"/>
      <c r="BY676" s="6"/>
      <c r="BZ676" s="6"/>
      <c r="CA676" s="6"/>
      <c r="CB676" s="6"/>
    </row>
    <row r="677" spans="1:80" ht="34.15" customHeight="1">
      <c r="A677" s="2"/>
      <c r="B677" s="2"/>
      <c r="C677" s="2"/>
      <c r="D677" s="2"/>
      <c r="E677" s="2"/>
      <c r="F677" s="15"/>
      <c r="G677" s="2"/>
      <c r="H677" s="2"/>
      <c r="I677" s="2"/>
      <c r="J677" s="2"/>
      <c r="K677" s="2"/>
      <c r="L677" s="2"/>
      <c r="M677" s="2"/>
      <c r="N677" s="546"/>
      <c r="O677" s="2"/>
      <c r="P677" s="2"/>
      <c r="Q677" s="2"/>
      <c r="R677" s="2"/>
      <c r="S677" s="2"/>
      <c r="T677" s="2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5"/>
      <c r="AG677" s="15"/>
      <c r="AH677" s="15"/>
      <c r="AI677" s="15"/>
      <c r="AJ677" s="15"/>
      <c r="AK677" s="15"/>
      <c r="AL677" s="15"/>
      <c r="AM677" s="15"/>
      <c r="AN677" s="15"/>
      <c r="AO677" s="15"/>
      <c r="AP677" s="15"/>
      <c r="AQ677" s="15"/>
      <c r="AR677" s="15"/>
      <c r="AS677" s="15"/>
      <c r="AT677" s="15"/>
      <c r="AU677" s="15"/>
      <c r="AV677" s="15"/>
      <c r="AW677" s="15"/>
      <c r="AX677" s="15"/>
      <c r="AY677" s="6"/>
      <c r="AZ677" s="6"/>
      <c r="BA677" s="6"/>
      <c r="BB677" s="6"/>
      <c r="BC677" s="6"/>
      <c r="BD677" s="6"/>
      <c r="BE677" s="6"/>
      <c r="BF677" s="6"/>
      <c r="BG677" s="6"/>
      <c r="BH677" s="6"/>
      <c r="BI677" s="6"/>
      <c r="BJ677" s="6"/>
      <c r="BK677" s="6"/>
      <c r="BL677" s="6"/>
      <c r="BM677" s="6"/>
      <c r="BN677" s="6"/>
      <c r="BO677" s="6"/>
      <c r="BP677" s="6"/>
      <c r="BQ677" s="6"/>
      <c r="BR677" s="6"/>
      <c r="BS677" s="6"/>
      <c r="BT677" s="6"/>
      <c r="BU677" s="6"/>
      <c r="BV677" s="6"/>
      <c r="BW677" s="6"/>
      <c r="BX677" s="6"/>
      <c r="BY677" s="6"/>
      <c r="BZ677" s="6"/>
      <c r="CA677" s="6"/>
      <c r="CB677" s="6"/>
    </row>
    <row r="678" spans="1:80" ht="34.15" customHeight="1">
      <c r="A678" s="2"/>
      <c r="B678" s="2"/>
      <c r="C678" s="2"/>
      <c r="D678" s="2"/>
      <c r="E678" s="2"/>
      <c r="F678" s="15"/>
      <c r="G678" s="2"/>
      <c r="H678" s="2"/>
      <c r="I678" s="2"/>
      <c r="J678" s="2"/>
      <c r="K678" s="2"/>
      <c r="L678" s="2"/>
      <c r="M678" s="2"/>
      <c r="N678" s="546"/>
      <c r="O678" s="2"/>
      <c r="P678" s="2"/>
      <c r="Q678" s="2"/>
      <c r="R678" s="2"/>
      <c r="S678" s="2"/>
      <c r="T678" s="2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5"/>
      <c r="AG678" s="15"/>
      <c r="AH678" s="15"/>
      <c r="AI678" s="15"/>
      <c r="AJ678" s="15"/>
      <c r="AK678" s="15"/>
      <c r="AL678" s="15"/>
      <c r="AM678" s="15"/>
      <c r="AN678" s="15"/>
      <c r="AO678" s="15"/>
      <c r="AP678" s="15"/>
      <c r="AQ678" s="15"/>
      <c r="AR678" s="15"/>
      <c r="AS678" s="15"/>
      <c r="AT678" s="15"/>
      <c r="AU678" s="15"/>
      <c r="AV678" s="15"/>
      <c r="AW678" s="15"/>
      <c r="AX678" s="15"/>
      <c r="AY678" s="6"/>
      <c r="AZ678" s="6"/>
      <c r="BA678" s="6"/>
      <c r="BB678" s="6"/>
      <c r="BC678" s="6"/>
      <c r="BD678" s="6"/>
      <c r="BE678" s="6"/>
      <c r="BF678" s="6"/>
      <c r="BG678" s="6"/>
      <c r="BH678" s="6"/>
      <c r="BI678" s="6"/>
      <c r="BJ678" s="6"/>
      <c r="BK678" s="6"/>
      <c r="BL678" s="6"/>
      <c r="BM678" s="6"/>
      <c r="BN678" s="6"/>
      <c r="BO678" s="6"/>
      <c r="BP678" s="6"/>
      <c r="BQ678" s="6"/>
      <c r="BR678" s="6"/>
      <c r="BS678" s="6"/>
      <c r="BT678" s="6"/>
      <c r="BU678" s="6"/>
      <c r="BV678" s="6"/>
      <c r="BW678" s="6"/>
      <c r="BX678" s="6"/>
      <c r="BY678" s="6"/>
      <c r="BZ678" s="6"/>
      <c r="CA678" s="6"/>
      <c r="CB678" s="6"/>
    </row>
    <row r="679" spans="1:80" ht="34.15" customHeight="1">
      <c r="A679" s="2"/>
      <c r="B679" s="2"/>
      <c r="C679" s="2"/>
      <c r="D679" s="2"/>
      <c r="E679" s="2"/>
      <c r="F679" s="15"/>
      <c r="G679" s="2"/>
      <c r="H679" s="2"/>
      <c r="I679" s="2"/>
      <c r="J679" s="2"/>
      <c r="K679" s="2"/>
      <c r="L679" s="2"/>
      <c r="M679" s="2"/>
      <c r="N679" s="546"/>
      <c r="O679" s="2"/>
      <c r="P679" s="2"/>
      <c r="Q679" s="2"/>
      <c r="R679" s="2"/>
      <c r="S679" s="2"/>
      <c r="T679" s="2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5"/>
      <c r="AG679" s="15"/>
      <c r="AH679" s="15"/>
      <c r="AI679" s="15"/>
      <c r="AJ679" s="15"/>
      <c r="AK679" s="15"/>
      <c r="AL679" s="15"/>
      <c r="AM679" s="15"/>
      <c r="AN679" s="15"/>
      <c r="AO679" s="15"/>
      <c r="AP679" s="15"/>
      <c r="AQ679" s="15"/>
      <c r="AR679" s="15"/>
      <c r="AS679" s="15"/>
      <c r="AT679" s="15"/>
      <c r="AU679" s="15"/>
      <c r="AV679" s="15"/>
      <c r="AW679" s="15"/>
      <c r="AX679" s="15"/>
      <c r="AY679" s="6"/>
      <c r="AZ679" s="6"/>
      <c r="BA679" s="6"/>
      <c r="BB679" s="6"/>
      <c r="BC679" s="6"/>
      <c r="BD679" s="6"/>
      <c r="BE679" s="6"/>
      <c r="BF679" s="6"/>
      <c r="BG679" s="6"/>
      <c r="BH679" s="6"/>
      <c r="BI679" s="6"/>
      <c r="BJ679" s="6"/>
      <c r="BK679" s="6"/>
      <c r="BL679" s="6"/>
      <c r="BM679" s="6"/>
      <c r="BN679" s="6"/>
      <c r="BO679" s="6"/>
      <c r="BP679" s="6"/>
      <c r="BQ679" s="6"/>
      <c r="BR679" s="6"/>
      <c r="BS679" s="6"/>
      <c r="BT679" s="6"/>
      <c r="BU679" s="6"/>
      <c r="BV679" s="6"/>
      <c r="BW679" s="6"/>
      <c r="BX679" s="6"/>
      <c r="BY679" s="6"/>
      <c r="BZ679" s="6"/>
      <c r="CA679" s="6"/>
      <c r="CB679" s="6"/>
    </row>
    <row r="680" spans="1:80" ht="34.15" customHeight="1">
      <c r="A680" s="2"/>
      <c r="B680" s="2"/>
      <c r="C680" s="2"/>
      <c r="D680" s="2"/>
      <c r="E680" s="2"/>
      <c r="F680" s="15"/>
      <c r="G680" s="2"/>
      <c r="H680" s="2"/>
      <c r="I680" s="2"/>
      <c r="J680" s="2"/>
      <c r="K680" s="2"/>
      <c r="L680" s="2"/>
      <c r="M680" s="2"/>
      <c r="N680" s="546"/>
      <c r="O680" s="2"/>
      <c r="P680" s="2"/>
      <c r="Q680" s="2"/>
      <c r="R680" s="2"/>
      <c r="S680" s="2"/>
      <c r="T680" s="2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5"/>
      <c r="AG680" s="15"/>
      <c r="AH680" s="15"/>
      <c r="AI680" s="15"/>
      <c r="AJ680" s="15"/>
      <c r="AK680" s="15"/>
      <c r="AL680" s="15"/>
      <c r="AM680" s="15"/>
      <c r="AN680" s="15"/>
      <c r="AO680" s="15"/>
      <c r="AP680" s="15"/>
      <c r="AQ680" s="15"/>
      <c r="AR680" s="15"/>
      <c r="AS680" s="15"/>
      <c r="AT680" s="15"/>
      <c r="AU680" s="15"/>
      <c r="AV680" s="15"/>
      <c r="AW680" s="15"/>
      <c r="AX680" s="15"/>
      <c r="AY680" s="6"/>
      <c r="AZ680" s="6"/>
      <c r="BA680" s="6"/>
      <c r="BB680" s="6"/>
      <c r="BC680" s="6"/>
      <c r="BD680" s="6"/>
      <c r="BE680" s="6"/>
      <c r="BF680" s="6"/>
      <c r="BG680" s="6"/>
      <c r="BH680" s="6"/>
      <c r="BI680" s="6"/>
      <c r="BJ680" s="6"/>
      <c r="BK680" s="6"/>
      <c r="BL680" s="6"/>
      <c r="BM680" s="6"/>
      <c r="BN680" s="6"/>
      <c r="BO680" s="6"/>
      <c r="BP680" s="6"/>
      <c r="BQ680" s="6"/>
      <c r="BR680" s="6"/>
      <c r="BS680" s="6"/>
      <c r="BT680" s="6"/>
      <c r="BU680" s="6"/>
      <c r="BV680" s="6"/>
      <c r="BW680" s="6"/>
      <c r="BX680" s="6"/>
      <c r="BY680" s="6"/>
      <c r="BZ680" s="6"/>
      <c r="CA680" s="6"/>
      <c r="CB680" s="6"/>
    </row>
    <row r="681" spans="1:80" ht="34.15" customHeight="1">
      <c r="A681" s="2"/>
      <c r="B681" s="2"/>
      <c r="C681" s="2"/>
      <c r="D681" s="2"/>
      <c r="E681" s="2"/>
      <c r="F681" s="15"/>
      <c r="G681" s="2"/>
      <c r="H681" s="2"/>
      <c r="I681" s="2"/>
      <c r="J681" s="2"/>
      <c r="K681" s="2"/>
      <c r="L681" s="2"/>
      <c r="M681" s="2"/>
      <c r="N681" s="546"/>
      <c r="O681" s="2"/>
      <c r="P681" s="2"/>
      <c r="Q681" s="2"/>
      <c r="R681" s="2"/>
      <c r="S681" s="2"/>
      <c r="T681" s="2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5"/>
      <c r="AG681" s="15"/>
      <c r="AH681" s="15"/>
      <c r="AI681" s="15"/>
      <c r="AJ681" s="15"/>
      <c r="AK681" s="15"/>
      <c r="AL681" s="15"/>
      <c r="AM681" s="15"/>
      <c r="AN681" s="15"/>
      <c r="AO681" s="15"/>
      <c r="AP681" s="15"/>
      <c r="AQ681" s="15"/>
      <c r="AR681" s="15"/>
      <c r="AS681" s="15"/>
      <c r="AT681" s="15"/>
      <c r="AU681" s="15"/>
      <c r="AV681" s="15"/>
      <c r="AW681" s="15"/>
      <c r="AX681" s="15"/>
      <c r="AY681" s="6"/>
      <c r="AZ681" s="6"/>
      <c r="BA681" s="6"/>
      <c r="BB681" s="6"/>
      <c r="BC681" s="6"/>
      <c r="BD681" s="6"/>
      <c r="BE681" s="6"/>
      <c r="BF681" s="6"/>
      <c r="BG681" s="6"/>
      <c r="BH681" s="6"/>
      <c r="BI681" s="6"/>
      <c r="BJ681" s="6"/>
      <c r="BK681" s="6"/>
      <c r="BL681" s="6"/>
      <c r="BM681" s="6"/>
      <c r="BN681" s="6"/>
      <c r="BO681" s="6"/>
      <c r="BP681" s="6"/>
      <c r="BQ681" s="6"/>
      <c r="BR681" s="6"/>
      <c r="BS681" s="6"/>
      <c r="BT681" s="6"/>
      <c r="BU681" s="6"/>
      <c r="BV681" s="6"/>
      <c r="BW681" s="6"/>
      <c r="BX681" s="6"/>
      <c r="BY681" s="6"/>
      <c r="BZ681" s="6"/>
      <c r="CA681" s="6"/>
      <c r="CB681" s="6"/>
    </row>
    <row r="682" spans="1:80" ht="34.15" customHeight="1">
      <c r="A682" s="2"/>
      <c r="B682" s="2"/>
      <c r="C682" s="2"/>
      <c r="D682" s="2"/>
      <c r="E682" s="2"/>
      <c r="F682" s="15"/>
      <c r="G682" s="2"/>
      <c r="H682" s="2"/>
      <c r="I682" s="2"/>
      <c r="J682" s="2"/>
      <c r="K682" s="2"/>
      <c r="L682" s="2"/>
      <c r="M682" s="2"/>
      <c r="N682" s="546"/>
      <c r="O682" s="2"/>
      <c r="P682" s="2"/>
      <c r="Q682" s="2"/>
      <c r="R682" s="2"/>
      <c r="S682" s="2"/>
      <c r="T682" s="2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5"/>
      <c r="AG682" s="15"/>
      <c r="AH682" s="15"/>
      <c r="AI682" s="15"/>
      <c r="AJ682" s="15"/>
      <c r="AK682" s="15"/>
      <c r="AL682" s="15"/>
      <c r="AM682" s="15"/>
      <c r="AN682" s="15"/>
      <c r="AO682" s="15"/>
      <c r="AP682" s="15"/>
      <c r="AQ682" s="15"/>
      <c r="AR682" s="15"/>
      <c r="AS682" s="15"/>
      <c r="AT682" s="15"/>
      <c r="AU682" s="15"/>
      <c r="AV682" s="15"/>
      <c r="AW682" s="15"/>
      <c r="AX682" s="15"/>
      <c r="AY682" s="6"/>
      <c r="AZ682" s="6"/>
      <c r="BA682" s="6"/>
      <c r="BB682" s="6"/>
      <c r="BC682" s="6"/>
      <c r="BD682" s="6"/>
      <c r="BE682" s="6"/>
      <c r="BF682" s="6"/>
      <c r="BG682" s="6"/>
      <c r="BH682" s="6"/>
      <c r="BI682" s="6"/>
      <c r="BJ682" s="6"/>
      <c r="BK682" s="6"/>
      <c r="BL682" s="6"/>
      <c r="BM682" s="6"/>
      <c r="BN682" s="6"/>
      <c r="BO682" s="6"/>
      <c r="BP682" s="6"/>
      <c r="BQ682" s="6"/>
      <c r="BR682" s="6"/>
      <c r="BS682" s="6"/>
      <c r="BT682" s="6"/>
      <c r="BU682" s="6"/>
      <c r="BV682" s="6"/>
      <c r="BW682" s="6"/>
      <c r="BX682" s="6"/>
      <c r="BY682" s="6"/>
      <c r="BZ682" s="6"/>
      <c r="CA682" s="6"/>
      <c r="CB682" s="6"/>
    </row>
    <row r="683" spans="1:80" ht="34.15" customHeight="1">
      <c r="A683" s="2"/>
      <c r="B683" s="2"/>
      <c r="C683" s="2"/>
      <c r="D683" s="2"/>
      <c r="E683" s="2"/>
      <c r="F683" s="15"/>
      <c r="G683" s="2"/>
      <c r="H683" s="2"/>
      <c r="I683" s="2"/>
      <c r="J683" s="2"/>
      <c r="K683" s="2"/>
      <c r="L683" s="2"/>
      <c r="M683" s="2"/>
      <c r="N683" s="546"/>
      <c r="O683" s="2"/>
      <c r="P683" s="2"/>
      <c r="Q683" s="2"/>
      <c r="R683" s="2"/>
      <c r="S683" s="2"/>
      <c r="T683" s="2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5"/>
      <c r="AG683" s="15"/>
      <c r="AH683" s="15"/>
      <c r="AI683" s="15"/>
      <c r="AJ683" s="15"/>
      <c r="AK683" s="15"/>
      <c r="AL683" s="15"/>
      <c r="AM683" s="15"/>
      <c r="AN683" s="15"/>
      <c r="AO683" s="15"/>
      <c r="AP683" s="15"/>
      <c r="AQ683" s="15"/>
      <c r="AR683" s="15"/>
      <c r="AS683" s="15"/>
      <c r="AT683" s="15"/>
      <c r="AU683" s="15"/>
      <c r="AV683" s="15"/>
      <c r="AW683" s="15"/>
      <c r="AX683" s="15"/>
      <c r="AY683" s="6"/>
      <c r="AZ683" s="6"/>
      <c r="BA683" s="6"/>
      <c r="BB683" s="6"/>
      <c r="BC683" s="6"/>
      <c r="BD683" s="6"/>
      <c r="BE683" s="6"/>
      <c r="BF683" s="6"/>
      <c r="BG683" s="6"/>
      <c r="BH683" s="6"/>
      <c r="BI683" s="6"/>
      <c r="BJ683" s="6"/>
      <c r="BK683" s="6"/>
      <c r="BL683" s="6"/>
      <c r="BM683" s="6"/>
      <c r="BN683" s="6"/>
      <c r="BO683" s="6"/>
      <c r="BP683" s="6"/>
      <c r="BQ683" s="6"/>
      <c r="BR683" s="6"/>
      <c r="BS683" s="6"/>
      <c r="BT683" s="6"/>
      <c r="BU683" s="6"/>
      <c r="BV683" s="6"/>
      <c r="BW683" s="6"/>
      <c r="BX683" s="6"/>
      <c r="BY683" s="6"/>
      <c r="BZ683" s="6"/>
      <c r="CA683" s="6"/>
      <c r="CB683" s="6"/>
    </row>
    <row r="684" spans="1:80" ht="34.15" customHeight="1">
      <c r="A684" s="2"/>
      <c r="B684" s="2"/>
      <c r="C684" s="2"/>
      <c r="D684" s="2"/>
      <c r="E684" s="2"/>
      <c r="F684" s="15"/>
      <c r="G684" s="2"/>
      <c r="H684" s="2"/>
      <c r="I684" s="2"/>
      <c r="J684" s="2"/>
      <c r="K684" s="2"/>
      <c r="L684" s="2"/>
      <c r="M684" s="2"/>
      <c r="N684" s="546"/>
      <c r="O684" s="2"/>
      <c r="P684" s="2"/>
      <c r="Q684" s="2"/>
      <c r="R684" s="2"/>
      <c r="S684" s="2"/>
      <c r="T684" s="2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5"/>
      <c r="AG684" s="15"/>
      <c r="AH684" s="15"/>
      <c r="AI684" s="15"/>
      <c r="AJ684" s="15"/>
      <c r="AK684" s="15"/>
      <c r="AL684" s="15"/>
      <c r="AM684" s="15"/>
      <c r="AN684" s="15"/>
      <c r="AO684" s="15"/>
      <c r="AP684" s="15"/>
      <c r="AQ684" s="15"/>
      <c r="AR684" s="15"/>
      <c r="AS684" s="15"/>
      <c r="AT684" s="15"/>
      <c r="AU684" s="15"/>
      <c r="AV684" s="15"/>
      <c r="AW684" s="15"/>
      <c r="AX684" s="15"/>
      <c r="AY684" s="6"/>
      <c r="AZ684" s="6"/>
      <c r="BA684" s="6"/>
      <c r="BB684" s="6"/>
      <c r="BC684" s="6"/>
      <c r="BD684" s="6"/>
      <c r="BE684" s="6"/>
      <c r="BF684" s="6"/>
      <c r="BG684" s="6"/>
      <c r="BH684" s="6"/>
      <c r="BI684" s="6"/>
      <c r="BJ684" s="6"/>
      <c r="BK684" s="6"/>
      <c r="BL684" s="6"/>
      <c r="BM684" s="6"/>
      <c r="BN684" s="6"/>
      <c r="BO684" s="6"/>
      <c r="BP684" s="6"/>
      <c r="BQ684" s="6"/>
      <c r="BR684" s="6"/>
      <c r="BS684" s="6"/>
      <c r="BT684" s="6"/>
      <c r="BU684" s="6"/>
      <c r="BV684" s="6"/>
      <c r="BW684" s="6"/>
      <c r="BX684" s="6"/>
      <c r="BY684" s="6"/>
      <c r="BZ684" s="6"/>
      <c r="CA684" s="6"/>
      <c r="CB684" s="6"/>
    </row>
    <row r="685" spans="1:80" ht="34.15" customHeight="1">
      <c r="A685" s="2"/>
      <c r="B685" s="2"/>
      <c r="C685" s="2"/>
      <c r="D685" s="2"/>
      <c r="E685" s="2"/>
      <c r="F685" s="15"/>
      <c r="G685" s="2"/>
      <c r="H685" s="2"/>
      <c r="I685" s="2"/>
      <c r="J685" s="2"/>
      <c r="K685" s="2"/>
      <c r="L685" s="2"/>
      <c r="M685" s="2"/>
      <c r="N685" s="546"/>
      <c r="O685" s="2"/>
      <c r="P685" s="2"/>
      <c r="Q685" s="2"/>
      <c r="R685" s="2"/>
      <c r="S685" s="2"/>
      <c r="T685" s="2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5"/>
      <c r="AG685" s="15"/>
      <c r="AH685" s="15"/>
      <c r="AI685" s="15"/>
      <c r="AJ685" s="15"/>
      <c r="AK685" s="15"/>
      <c r="AL685" s="15"/>
      <c r="AM685" s="15"/>
      <c r="AN685" s="15"/>
      <c r="AO685" s="15"/>
      <c r="AP685" s="15"/>
      <c r="AQ685" s="15"/>
      <c r="AR685" s="15"/>
      <c r="AS685" s="15"/>
      <c r="AT685" s="15"/>
      <c r="AU685" s="15"/>
      <c r="AV685" s="15"/>
      <c r="AW685" s="15"/>
      <c r="AX685" s="15"/>
      <c r="AY685" s="6"/>
      <c r="AZ685" s="6"/>
      <c r="BA685" s="6"/>
      <c r="BB685" s="6"/>
      <c r="BC685" s="6"/>
      <c r="BD685" s="6"/>
      <c r="BE685" s="6"/>
      <c r="BF685" s="6"/>
      <c r="BG685" s="6"/>
      <c r="BH685" s="6"/>
      <c r="BI685" s="6"/>
      <c r="BJ685" s="6"/>
      <c r="BK685" s="6"/>
      <c r="BL685" s="6"/>
      <c r="BM685" s="6"/>
      <c r="BN685" s="6"/>
      <c r="BO685" s="6"/>
      <c r="BP685" s="6"/>
      <c r="BQ685" s="6"/>
      <c r="BR685" s="6"/>
      <c r="BS685" s="6"/>
      <c r="BT685" s="6"/>
      <c r="BU685" s="6"/>
      <c r="BV685" s="6"/>
      <c r="BW685" s="6"/>
      <c r="BX685" s="6"/>
      <c r="BY685" s="6"/>
      <c r="BZ685" s="6"/>
      <c r="CA685" s="6"/>
      <c r="CB685" s="6"/>
    </row>
    <row r="686" spans="1:80" ht="34.15" customHeight="1">
      <c r="A686" s="2"/>
      <c r="B686" s="2"/>
      <c r="C686" s="2"/>
      <c r="D686" s="2"/>
      <c r="E686" s="2"/>
      <c r="F686" s="15"/>
      <c r="G686" s="2"/>
      <c r="H686" s="2"/>
      <c r="I686" s="2"/>
      <c r="J686" s="2"/>
      <c r="K686" s="2"/>
      <c r="L686" s="2"/>
      <c r="M686" s="2"/>
      <c r="N686" s="546"/>
      <c r="O686" s="2"/>
      <c r="P686" s="2"/>
      <c r="Q686" s="2"/>
      <c r="R686" s="2"/>
      <c r="S686" s="2"/>
      <c r="T686" s="2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5"/>
      <c r="AG686" s="15"/>
      <c r="AH686" s="15"/>
      <c r="AI686" s="15"/>
      <c r="AJ686" s="15"/>
      <c r="AK686" s="15"/>
      <c r="AL686" s="15"/>
      <c r="AM686" s="15"/>
      <c r="AN686" s="15"/>
      <c r="AO686" s="15"/>
      <c r="AP686" s="15"/>
      <c r="AQ686" s="15"/>
      <c r="AR686" s="15"/>
      <c r="AS686" s="15"/>
      <c r="AT686" s="15"/>
      <c r="AU686" s="15"/>
      <c r="AV686" s="15"/>
      <c r="AW686" s="15"/>
      <c r="AX686" s="15"/>
      <c r="AY686" s="6"/>
      <c r="AZ686" s="6"/>
      <c r="BA686" s="6"/>
      <c r="BB686" s="6"/>
      <c r="BC686" s="6"/>
      <c r="BD686" s="6"/>
      <c r="BE686" s="6"/>
      <c r="BF686" s="6"/>
      <c r="BG686" s="6"/>
      <c r="BH686" s="6"/>
      <c r="BI686" s="6"/>
      <c r="BJ686" s="6"/>
      <c r="BK686" s="6"/>
      <c r="BL686" s="6"/>
      <c r="BM686" s="6"/>
      <c r="BN686" s="6"/>
      <c r="BO686" s="6"/>
      <c r="BP686" s="6"/>
      <c r="BQ686" s="6"/>
      <c r="BR686" s="6"/>
      <c r="BS686" s="6"/>
      <c r="BT686" s="6"/>
      <c r="BU686" s="6"/>
      <c r="BV686" s="6"/>
      <c r="BW686" s="6"/>
      <c r="BX686" s="6"/>
      <c r="BY686" s="6"/>
      <c r="BZ686" s="6"/>
      <c r="CA686" s="6"/>
      <c r="CB686" s="6"/>
    </row>
    <row r="687" spans="1:80" ht="34.15" customHeight="1">
      <c r="A687" s="2"/>
      <c r="B687" s="2"/>
      <c r="C687" s="2"/>
      <c r="D687" s="2"/>
      <c r="E687" s="2"/>
      <c r="F687" s="15"/>
      <c r="G687" s="2"/>
      <c r="H687" s="2"/>
      <c r="I687" s="2"/>
      <c r="J687" s="2"/>
      <c r="K687" s="2"/>
      <c r="L687" s="2"/>
      <c r="M687" s="2"/>
      <c r="N687" s="546"/>
      <c r="O687" s="2"/>
      <c r="P687" s="2"/>
      <c r="Q687" s="2"/>
      <c r="R687" s="2"/>
      <c r="S687" s="2"/>
      <c r="T687" s="2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5"/>
      <c r="AG687" s="15"/>
      <c r="AH687" s="15"/>
      <c r="AI687" s="15"/>
      <c r="AJ687" s="15"/>
      <c r="AK687" s="15"/>
      <c r="AL687" s="15"/>
      <c r="AM687" s="15"/>
      <c r="AN687" s="15"/>
      <c r="AO687" s="15"/>
      <c r="AP687" s="15"/>
      <c r="AQ687" s="15"/>
      <c r="AR687" s="15"/>
      <c r="AS687" s="15"/>
      <c r="AT687" s="15"/>
      <c r="AU687" s="15"/>
      <c r="AV687" s="15"/>
      <c r="AW687" s="15"/>
      <c r="AX687" s="15"/>
      <c r="AY687" s="6"/>
      <c r="AZ687" s="6"/>
      <c r="BA687" s="6"/>
      <c r="BB687" s="6"/>
      <c r="BC687" s="6"/>
      <c r="BD687" s="6"/>
      <c r="BE687" s="6"/>
      <c r="BF687" s="6"/>
      <c r="BG687" s="6"/>
      <c r="BH687" s="6"/>
      <c r="BI687" s="6"/>
      <c r="BJ687" s="6"/>
      <c r="BK687" s="6"/>
      <c r="BL687" s="6"/>
      <c r="BM687" s="6"/>
      <c r="BN687" s="6"/>
      <c r="BO687" s="6"/>
      <c r="BP687" s="6"/>
      <c r="BQ687" s="6"/>
      <c r="BR687" s="6"/>
      <c r="BS687" s="6"/>
      <c r="BT687" s="6"/>
      <c r="BU687" s="6"/>
      <c r="BV687" s="6"/>
      <c r="BW687" s="6"/>
      <c r="BX687" s="6"/>
      <c r="BY687" s="6"/>
      <c r="BZ687" s="6"/>
      <c r="CA687" s="6"/>
      <c r="CB687" s="6"/>
    </row>
    <row r="688" spans="1:80" ht="34.15" customHeight="1">
      <c r="A688" s="2"/>
      <c r="B688" s="2"/>
      <c r="C688" s="2"/>
      <c r="D688" s="2"/>
      <c r="E688" s="2"/>
      <c r="F688" s="15"/>
      <c r="G688" s="2"/>
      <c r="H688" s="2"/>
      <c r="I688" s="2"/>
      <c r="J688" s="2"/>
      <c r="K688" s="2"/>
      <c r="L688" s="2"/>
      <c r="M688" s="2"/>
      <c r="N688" s="546"/>
      <c r="O688" s="2"/>
      <c r="P688" s="2"/>
      <c r="Q688" s="2"/>
      <c r="R688" s="2"/>
      <c r="S688" s="2"/>
      <c r="T688" s="2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5"/>
      <c r="AG688" s="15"/>
      <c r="AH688" s="15"/>
      <c r="AI688" s="15"/>
      <c r="AJ688" s="15"/>
      <c r="AK688" s="15"/>
      <c r="AL688" s="15"/>
      <c r="AM688" s="15"/>
      <c r="AN688" s="15"/>
      <c r="AO688" s="15"/>
      <c r="AP688" s="15"/>
      <c r="AQ688" s="15"/>
      <c r="AR688" s="15"/>
      <c r="AS688" s="15"/>
      <c r="AT688" s="15"/>
      <c r="AU688" s="15"/>
      <c r="AV688" s="15"/>
      <c r="AW688" s="15"/>
      <c r="AX688" s="15"/>
      <c r="AY688" s="6"/>
      <c r="AZ688" s="6"/>
      <c r="BA688" s="6"/>
      <c r="BB688" s="6"/>
      <c r="BC688" s="6"/>
      <c r="BD688" s="6"/>
      <c r="BE688" s="6"/>
      <c r="BF688" s="6"/>
      <c r="BG688" s="6"/>
      <c r="BH688" s="6"/>
      <c r="BI688" s="6"/>
      <c r="BJ688" s="6"/>
      <c r="BK688" s="6"/>
      <c r="BL688" s="6"/>
      <c r="BM688" s="6"/>
      <c r="BN688" s="6"/>
      <c r="BO688" s="6"/>
      <c r="BP688" s="6"/>
      <c r="BQ688" s="6"/>
      <c r="BR688" s="6"/>
      <c r="BS688" s="6"/>
      <c r="BT688" s="6"/>
      <c r="BU688" s="6"/>
      <c r="BV688" s="6"/>
      <c r="BW688" s="6"/>
      <c r="BX688" s="6"/>
      <c r="BY688" s="6"/>
      <c r="BZ688" s="6"/>
      <c r="CA688" s="6"/>
      <c r="CB688" s="6"/>
    </row>
    <row r="689" spans="1:80" ht="34.15" customHeight="1">
      <c r="A689" s="2"/>
      <c r="B689" s="2"/>
      <c r="C689" s="2"/>
      <c r="D689" s="2"/>
      <c r="E689" s="2"/>
      <c r="F689" s="15"/>
      <c r="G689" s="2"/>
      <c r="H689" s="2"/>
      <c r="I689" s="2"/>
      <c r="J689" s="2"/>
      <c r="K689" s="2"/>
      <c r="L689" s="2"/>
      <c r="M689" s="2"/>
      <c r="N689" s="546"/>
      <c r="O689" s="2"/>
      <c r="P689" s="2"/>
      <c r="Q689" s="2"/>
      <c r="R689" s="2"/>
      <c r="S689" s="2"/>
      <c r="T689" s="2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5"/>
      <c r="AG689" s="15"/>
      <c r="AH689" s="15"/>
      <c r="AI689" s="15"/>
      <c r="AJ689" s="15"/>
      <c r="AK689" s="15"/>
      <c r="AL689" s="15"/>
      <c r="AM689" s="15"/>
      <c r="AN689" s="15"/>
      <c r="AO689" s="15"/>
      <c r="AP689" s="15"/>
      <c r="AQ689" s="15"/>
      <c r="AR689" s="15"/>
      <c r="AS689" s="15"/>
      <c r="AT689" s="15"/>
      <c r="AU689" s="15"/>
      <c r="AV689" s="15"/>
      <c r="AW689" s="15"/>
      <c r="AX689" s="15"/>
      <c r="AY689" s="6"/>
      <c r="AZ689" s="6"/>
      <c r="BA689" s="6"/>
      <c r="BB689" s="6"/>
      <c r="BC689" s="6"/>
      <c r="BD689" s="6"/>
      <c r="BE689" s="6"/>
      <c r="BF689" s="6"/>
      <c r="BG689" s="6"/>
      <c r="BH689" s="6"/>
      <c r="BI689" s="6"/>
      <c r="BJ689" s="6"/>
      <c r="BK689" s="6"/>
      <c r="BL689" s="6"/>
      <c r="BM689" s="6"/>
      <c r="BN689" s="6"/>
      <c r="BO689" s="6"/>
      <c r="BP689" s="6"/>
      <c r="BQ689" s="6"/>
      <c r="BR689" s="6"/>
      <c r="BS689" s="6"/>
      <c r="BT689" s="6"/>
      <c r="BU689" s="6"/>
      <c r="BV689" s="6"/>
      <c r="BW689" s="6"/>
      <c r="BX689" s="6"/>
      <c r="BY689" s="6"/>
      <c r="BZ689" s="6"/>
      <c r="CA689" s="6"/>
      <c r="CB689" s="6"/>
    </row>
    <row r="690" spans="1:80" ht="34.15" customHeight="1">
      <c r="A690" s="2"/>
      <c r="B690" s="2"/>
      <c r="C690" s="2"/>
      <c r="D690" s="2"/>
      <c r="E690" s="2"/>
      <c r="F690" s="15"/>
      <c r="G690" s="2"/>
      <c r="H690" s="2"/>
      <c r="I690" s="2"/>
      <c r="J690" s="2"/>
      <c r="K690" s="2"/>
      <c r="L690" s="2"/>
      <c r="M690" s="2"/>
      <c r="N690" s="546"/>
      <c r="O690" s="2"/>
      <c r="P690" s="2"/>
      <c r="Q690" s="2"/>
      <c r="R690" s="2"/>
      <c r="S690" s="2"/>
      <c r="T690" s="2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5"/>
      <c r="AG690" s="15"/>
      <c r="AH690" s="15"/>
      <c r="AI690" s="15"/>
      <c r="AJ690" s="15"/>
      <c r="AK690" s="15"/>
      <c r="AL690" s="15"/>
      <c r="AM690" s="15"/>
      <c r="AN690" s="15"/>
      <c r="AO690" s="15"/>
      <c r="AP690" s="15"/>
      <c r="AQ690" s="15"/>
      <c r="AR690" s="15"/>
      <c r="AS690" s="15"/>
      <c r="AT690" s="15"/>
      <c r="AU690" s="15"/>
      <c r="AV690" s="15"/>
      <c r="AW690" s="15"/>
      <c r="AX690" s="15"/>
      <c r="AY690" s="6"/>
      <c r="AZ690" s="6"/>
      <c r="BA690" s="6"/>
      <c r="BB690" s="6"/>
      <c r="BC690" s="6"/>
      <c r="BD690" s="6"/>
      <c r="BE690" s="6"/>
      <c r="BF690" s="6"/>
      <c r="BG690" s="6"/>
      <c r="BH690" s="6"/>
      <c r="BI690" s="6"/>
      <c r="BJ690" s="6"/>
      <c r="BK690" s="6"/>
      <c r="BL690" s="6"/>
      <c r="BM690" s="6"/>
      <c r="BN690" s="6"/>
      <c r="BO690" s="6"/>
      <c r="BP690" s="6"/>
      <c r="BQ690" s="6"/>
      <c r="BR690" s="6"/>
      <c r="BS690" s="6"/>
      <c r="BT690" s="6"/>
      <c r="BU690" s="6"/>
      <c r="BV690" s="6"/>
      <c r="BW690" s="6"/>
      <c r="BX690" s="6"/>
      <c r="BY690" s="6"/>
      <c r="BZ690" s="6"/>
      <c r="CA690" s="6"/>
      <c r="CB690" s="6"/>
    </row>
    <row r="691" spans="1:80" ht="34.15" customHeight="1">
      <c r="A691" s="2"/>
      <c r="B691" s="2"/>
      <c r="C691" s="2"/>
      <c r="D691" s="2"/>
      <c r="E691" s="2"/>
      <c r="F691" s="15"/>
      <c r="G691" s="2"/>
      <c r="H691" s="2"/>
      <c r="I691" s="2"/>
      <c r="J691" s="2"/>
      <c r="K691" s="2"/>
      <c r="L691" s="2"/>
      <c r="M691" s="2"/>
      <c r="N691" s="546"/>
      <c r="O691" s="2"/>
      <c r="P691" s="2"/>
      <c r="Q691" s="2"/>
      <c r="R691" s="2"/>
      <c r="S691" s="2"/>
      <c r="T691" s="2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5"/>
      <c r="AG691" s="15"/>
      <c r="AH691" s="15"/>
      <c r="AI691" s="15"/>
      <c r="AJ691" s="15"/>
      <c r="AK691" s="15"/>
      <c r="AL691" s="15"/>
      <c r="AM691" s="15"/>
      <c r="AN691" s="15"/>
      <c r="AO691" s="15"/>
      <c r="AP691" s="15"/>
      <c r="AQ691" s="15"/>
      <c r="AR691" s="15"/>
      <c r="AS691" s="15"/>
      <c r="AT691" s="15"/>
      <c r="AU691" s="15"/>
      <c r="AV691" s="15"/>
      <c r="AW691" s="15"/>
      <c r="AX691" s="15"/>
      <c r="AY691" s="6"/>
      <c r="AZ691" s="6"/>
      <c r="BA691" s="6"/>
      <c r="BB691" s="6"/>
      <c r="BC691" s="6"/>
      <c r="BD691" s="6"/>
      <c r="BE691" s="6"/>
      <c r="BF691" s="6"/>
      <c r="BG691" s="6"/>
      <c r="BH691" s="6"/>
      <c r="BI691" s="6"/>
      <c r="BJ691" s="6"/>
      <c r="BK691" s="6"/>
      <c r="BL691" s="6"/>
      <c r="BM691" s="6"/>
      <c r="BN691" s="6"/>
      <c r="BO691" s="6"/>
      <c r="BP691" s="6"/>
      <c r="BQ691" s="6"/>
      <c r="BR691" s="6"/>
      <c r="BS691" s="6"/>
      <c r="BT691" s="6"/>
      <c r="BU691" s="6"/>
      <c r="BV691" s="6"/>
      <c r="BW691" s="6"/>
      <c r="BX691" s="6"/>
      <c r="BY691" s="6"/>
      <c r="BZ691" s="6"/>
      <c r="CA691" s="6"/>
      <c r="CB691" s="6"/>
    </row>
    <row r="692" spans="1:80" ht="34.15" customHeight="1">
      <c r="A692" s="2"/>
      <c r="B692" s="2"/>
      <c r="C692" s="2"/>
      <c r="D692" s="2"/>
      <c r="E692" s="2"/>
      <c r="F692" s="15"/>
      <c r="G692" s="2"/>
      <c r="H692" s="2"/>
      <c r="I692" s="2"/>
      <c r="J692" s="2"/>
      <c r="K692" s="2"/>
      <c r="L692" s="2"/>
      <c r="M692" s="2"/>
      <c r="N692" s="546"/>
      <c r="O692" s="2"/>
      <c r="P692" s="2"/>
      <c r="Q692" s="2"/>
      <c r="R692" s="2"/>
      <c r="S692" s="2"/>
      <c r="T692" s="2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5"/>
      <c r="AG692" s="15"/>
      <c r="AH692" s="15"/>
      <c r="AI692" s="15"/>
      <c r="AJ692" s="15"/>
      <c r="AK692" s="15"/>
      <c r="AL692" s="15"/>
      <c r="AM692" s="15"/>
      <c r="AN692" s="15"/>
      <c r="AO692" s="15"/>
      <c r="AP692" s="15"/>
      <c r="AQ692" s="15"/>
      <c r="AR692" s="15"/>
      <c r="AS692" s="15"/>
      <c r="AT692" s="15"/>
      <c r="AU692" s="15"/>
      <c r="AV692" s="15"/>
      <c r="AW692" s="15"/>
      <c r="AX692" s="15"/>
      <c r="AY692" s="6"/>
      <c r="AZ692" s="6"/>
      <c r="BA692" s="6"/>
      <c r="BB692" s="6"/>
      <c r="BC692" s="6"/>
      <c r="BD692" s="6"/>
      <c r="BE692" s="6"/>
      <c r="BF692" s="6"/>
      <c r="BG692" s="6"/>
      <c r="BH692" s="6"/>
      <c r="BI692" s="6"/>
      <c r="BJ692" s="6"/>
      <c r="BK692" s="6"/>
      <c r="BL692" s="6"/>
      <c r="BM692" s="6"/>
      <c r="BN692" s="6"/>
      <c r="BO692" s="6"/>
      <c r="BP692" s="6"/>
      <c r="BQ692" s="6"/>
      <c r="BR692" s="6"/>
      <c r="BS692" s="6"/>
      <c r="BT692" s="6"/>
      <c r="BU692" s="6"/>
      <c r="BV692" s="6"/>
      <c r="BW692" s="6"/>
      <c r="BX692" s="6"/>
      <c r="BY692" s="6"/>
      <c r="BZ692" s="6"/>
      <c r="CA692" s="6"/>
      <c r="CB692" s="6"/>
    </row>
    <row r="693" spans="1:80" ht="34.15" customHeight="1">
      <c r="A693" s="2"/>
      <c r="B693" s="2"/>
      <c r="C693" s="2"/>
      <c r="D693" s="2"/>
      <c r="E693" s="2"/>
      <c r="F693" s="15"/>
      <c r="G693" s="2"/>
      <c r="H693" s="2"/>
      <c r="I693" s="2"/>
      <c r="J693" s="2"/>
      <c r="K693" s="2"/>
      <c r="L693" s="2"/>
      <c r="M693" s="2"/>
      <c r="N693" s="546"/>
      <c r="O693" s="2"/>
      <c r="P693" s="2"/>
      <c r="Q693" s="2"/>
      <c r="R693" s="2"/>
      <c r="S693" s="2"/>
      <c r="T693" s="2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5"/>
      <c r="AG693" s="15"/>
      <c r="AH693" s="15"/>
      <c r="AI693" s="15"/>
      <c r="AJ693" s="15"/>
      <c r="AK693" s="15"/>
      <c r="AL693" s="15"/>
      <c r="AM693" s="15"/>
      <c r="AN693" s="15"/>
      <c r="AO693" s="15"/>
      <c r="AP693" s="15"/>
      <c r="AQ693" s="15"/>
      <c r="AR693" s="15"/>
      <c r="AS693" s="15"/>
      <c r="AT693" s="15"/>
      <c r="AU693" s="15"/>
      <c r="AV693" s="15"/>
      <c r="AW693" s="15"/>
      <c r="AX693" s="15"/>
      <c r="AY693" s="6"/>
      <c r="AZ693" s="6"/>
      <c r="BA693" s="6"/>
      <c r="BB693" s="6"/>
      <c r="BC693" s="6"/>
      <c r="BD693" s="6"/>
      <c r="BE693" s="6"/>
      <c r="BF693" s="6"/>
      <c r="BG693" s="6"/>
      <c r="BH693" s="6"/>
      <c r="BI693" s="6"/>
      <c r="BJ693" s="6"/>
      <c r="BK693" s="6"/>
      <c r="BL693" s="6"/>
      <c r="BM693" s="6"/>
      <c r="BN693" s="6"/>
      <c r="BO693" s="6"/>
      <c r="BP693" s="6"/>
      <c r="BQ693" s="6"/>
      <c r="BR693" s="6"/>
      <c r="BS693" s="6"/>
      <c r="BT693" s="6"/>
      <c r="BU693" s="6"/>
      <c r="BV693" s="6"/>
      <c r="BW693" s="6"/>
      <c r="BX693" s="6"/>
      <c r="BY693" s="6"/>
      <c r="BZ693" s="6"/>
      <c r="CA693" s="6"/>
      <c r="CB693" s="6"/>
    </row>
    <row r="694" spans="1:80" ht="34.15" customHeight="1">
      <c r="A694" s="2"/>
      <c r="B694" s="2"/>
      <c r="C694" s="2"/>
      <c r="D694" s="2"/>
      <c r="E694" s="2"/>
      <c r="F694" s="15"/>
      <c r="G694" s="2"/>
      <c r="H694" s="2"/>
      <c r="I694" s="2"/>
      <c r="J694" s="2"/>
      <c r="K694" s="2"/>
      <c r="L694" s="2"/>
      <c r="M694" s="2"/>
      <c r="N694" s="546"/>
      <c r="O694" s="2"/>
      <c r="P694" s="2"/>
      <c r="Q694" s="2"/>
      <c r="R694" s="2"/>
      <c r="S694" s="2"/>
      <c r="T694" s="2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5"/>
      <c r="AG694" s="15"/>
      <c r="AH694" s="15"/>
      <c r="AI694" s="15"/>
      <c r="AJ694" s="15"/>
      <c r="AK694" s="15"/>
      <c r="AL694" s="15"/>
      <c r="AM694" s="15"/>
      <c r="AN694" s="15"/>
      <c r="AO694" s="15"/>
      <c r="AP694" s="15"/>
      <c r="AQ694" s="15"/>
      <c r="AR694" s="15"/>
      <c r="AS694" s="15"/>
      <c r="AT694" s="15"/>
      <c r="AU694" s="15"/>
      <c r="AV694" s="15"/>
      <c r="AW694" s="15"/>
      <c r="AX694" s="15"/>
      <c r="AY694" s="6"/>
      <c r="AZ694" s="6"/>
      <c r="BA694" s="6"/>
      <c r="BB694" s="6"/>
      <c r="BC694" s="6"/>
      <c r="BD694" s="6"/>
      <c r="BE694" s="6"/>
      <c r="BF694" s="6"/>
      <c r="BG694" s="6"/>
      <c r="BH694" s="6"/>
      <c r="BI694" s="6"/>
      <c r="BJ694" s="6"/>
      <c r="BK694" s="6"/>
      <c r="BL694" s="6"/>
      <c r="BM694" s="6"/>
      <c r="BN694" s="6"/>
      <c r="BO694" s="6"/>
      <c r="BP694" s="6"/>
      <c r="BQ694" s="6"/>
      <c r="BR694" s="6"/>
      <c r="BS694" s="6"/>
      <c r="BT694" s="6"/>
      <c r="BU694" s="6"/>
      <c r="BV694" s="6"/>
      <c r="BW694" s="6"/>
      <c r="BX694" s="6"/>
      <c r="BY694" s="6"/>
      <c r="BZ694" s="6"/>
      <c r="CA694" s="6"/>
      <c r="CB694" s="6"/>
    </row>
    <row r="695" spans="1:80" ht="34.15" customHeight="1">
      <c r="A695" s="2"/>
      <c r="B695" s="2"/>
      <c r="C695" s="2"/>
      <c r="D695" s="2"/>
      <c r="E695" s="2"/>
      <c r="F695" s="15"/>
      <c r="G695" s="2"/>
      <c r="H695" s="2"/>
      <c r="I695" s="2"/>
      <c r="J695" s="2"/>
      <c r="K695" s="2"/>
      <c r="L695" s="2"/>
      <c r="M695" s="2"/>
      <c r="N695" s="546"/>
      <c r="O695" s="2"/>
      <c r="P695" s="2"/>
      <c r="Q695" s="2"/>
      <c r="R695" s="2"/>
      <c r="S695" s="2"/>
      <c r="T695" s="2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5"/>
      <c r="AG695" s="15"/>
      <c r="AH695" s="15"/>
      <c r="AI695" s="15"/>
      <c r="AJ695" s="15"/>
      <c r="AK695" s="15"/>
      <c r="AL695" s="15"/>
      <c r="AM695" s="15"/>
      <c r="AN695" s="15"/>
      <c r="AO695" s="15"/>
      <c r="AP695" s="15"/>
      <c r="AQ695" s="15"/>
      <c r="AR695" s="15"/>
      <c r="AS695" s="15"/>
      <c r="AT695" s="15"/>
      <c r="AU695" s="15"/>
      <c r="AV695" s="15"/>
      <c r="AW695" s="15"/>
      <c r="AX695" s="15"/>
      <c r="AY695" s="6"/>
      <c r="AZ695" s="6"/>
      <c r="BA695" s="6"/>
      <c r="BB695" s="6"/>
      <c r="BC695" s="6"/>
      <c r="BD695" s="6"/>
      <c r="BE695" s="6"/>
      <c r="BF695" s="6"/>
      <c r="BG695" s="6"/>
      <c r="BH695" s="6"/>
      <c r="BI695" s="6"/>
      <c r="BJ695" s="6"/>
      <c r="BK695" s="6"/>
      <c r="BL695" s="6"/>
      <c r="BM695" s="6"/>
      <c r="BN695" s="6"/>
      <c r="BO695" s="6"/>
      <c r="BP695" s="6"/>
      <c r="BQ695" s="6"/>
      <c r="BR695" s="6"/>
      <c r="BS695" s="6"/>
      <c r="BT695" s="6"/>
      <c r="BU695" s="6"/>
      <c r="BV695" s="6"/>
      <c r="BW695" s="6"/>
      <c r="BX695" s="6"/>
      <c r="BY695" s="6"/>
      <c r="BZ695" s="6"/>
      <c r="CA695" s="6"/>
      <c r="CB695" s="6"/>
    </row>
    <row r="696" spans="1:80" ht="34.15" customHeight="1">
      <c r="A696" s="2"/>
      <c r="B696" s="2"/>
      <c r="C696" s="2"/>
      <c r="D696" s="2"/>
      <c r="E696" s="2"/>
      <c r="F696" s="15"/>
      <c r="G696" s="2"/>
      <c r="H696" s="2"/>
      <c r="I696" s="2"/>
      <c r="J696" s="2"/>
      <c r="K696" s="2"/>
      <c r="L696" s="2"/>
      <c r="M696" s="2"/>
      <c r="N696" s="546"/>
      <c r="O696" s="2"/>
      <c r="P696" s="2"/>
      <c r="Q696" s="2"/>
      <c r="R696" s="2"/>
      <c r="S696" s="2"/>
      <c r="T696" s="2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5"/>
      <c r="AG696" s="15"/>
      <c r="AH696" s="15"/>
      <c r="AI696" s="15"/>
      <c r="AJ696" s="15"/>
      <c r="AK696" s="15"/>
      <c r="AL696" s="15"/>
      <c r="AM696" s="15"/>
      <c r="AN696" s="15"/>
      <c r="AO696" s="15"/>
      <c r="AP696" s="15"/>
      <c r="AQ696" s="15"/>
      <c r="AR696" s="15"/>
      <c r="AS696" s="15"/>
      <c r="AT696" s="15"/>
      <c r="AU696" s="15"/>
      <c r="AV696" s="15"/>
      <c r="AW696" s="15"/>
      <c r="AX696" s="15"/>
      <c r="AY696" s="6"/>
      <c r="AZ696" s="6"/>
      <c r="BA696" s="6"/>
      <c r="BB696" s="6"/>
      <c r="BC696" s="6"/>
      <c r="BD696" s="6"/>
      <c r="BE696" s="6"/>
      <c r="BF696" s="6"/>
      <c r="BG696" s="6"/>
      <c r="BH696" s="6"/>
      <c r="BI696" s="6"/>
      <c r="BJ696" s="6"/>
      <c r="BK696" s="6"/>
      <c r="BL696" s="6"/>
      <c r="BM696" s="6"/>
      <c r="BN696" s="6"/>
      <c r="BO696" s="6"/>
      <c r="BP696" s="6"/>
      <c r="BQ696" s="6"/>
      <c r="BR696" s="6"/>
      <c r="BS696" s="6"/>
      <c r="BT696" s="6"/>
      <c r="BU696" s="6"/>
      <c r="BV696" s="6"/>
      <c r="BW696" s="6"/>
      <c r="BX696" s="6"/>
      <c r="BY696" s="6"/>
      <c r="BZ696" s="6"/>
      <c r="CA696" s="6"/>
      <c r="CB696" s="6"/>
    </row>
    <row r="697" spans="1:80" ht="34.15" customHeight="1">
      <c r="A697" s="2"/>
      <c r="B697" s="2"/>
      <c r="C697" s="2"/>
      <c r="D697" s="2"/>
      <c r="E697" s="2"/>
      <c r="F697" s="15"/>
      <c r="G697" s="2"/>
      <c r="H697" s="2"/>
      <c r="I697" s="2"/>
      <c r="J697" s="2"/>
      <c r="K697" s="2"/>
      <c r="L697" s="2"/>
      <c r="M697" s="2"/>
      <c r="N697" s="546"/>
      <c r="O697" s="2"/>
      <c r="P697" s="2"/>
      <c r="Q697" s="2"/>
      <c r="R697" s="2"/>
      <c r="S697" s="2"/>
      <c r="T697" s="2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5"/>
      <c r="AG697" s="15"/>
      <c r="AH697" s="15"/>
      <c r="AI697" s="15"/>
      <c r="AJ697" s="15"/>
      <c r="AK697" s="15"/>
      <c r="AL697" s="15"/>
      <c r="AM697" s="15"/>
      <c r="AN697" s="15"/>
      <c r="AO697" s="15"/>
      <c r="AP697" s="15"/>
      <c r="AQ697" s="15"/>
      <c r="AR697" s="15"/>
      <c r="AS697" s="15"/>
      <c r="AT697" s="15"/>
      <c r="AU697" s="15"/>
      <c r="AV697" s="15"/>
      <c r="AW697" s="15"/>
      <c r="AX697" s="15"/>
      <c r="AY697" s="6"/>
      <c r="AZ697" s="6"/>
      <c r="BA697" s="6"/>
      <c r="BB697" s="6"/>
      <c r="BC697" s="6"/>
      <c r="BD697" s="6"/>
      <c r="BE697" s="6"/>
      <c r="BF697" s="6"/>
      <c r="BG697" s="6"/>
      <c r="BH697" s="6"/>
      <c r="BI697" s="6"/>
      <c r="BJ697" s="6"/>
      <c r="BK697" s="6"/>
      <c r="BL697" s="6"/>
      <c r="BM697" s="6"/>
      <c r="BN697" s="6"/>
      <c r="BO697" s="6"/>
      <c r="BP697" s="6"/>
      <c r="BQ697" s="6"/>
      <c r="BR697" s="6"/>
      <c r="BS697" s="6"/>
      <c r="BT697" s="6"/>
      <c r="BU697" s="6"/>
      <c r="BV697" s="6"/>
      <c r="BW697" s="6"/>
      <c r="BX697" s="6"/>
      <c r="BY697" s="6"/>
      <c r="BZ697" s="6"/>
      <c r="CA697" s="6"/>
      <c r="CB697" s="6"/>
    </row>
    <row r="698" spans="1:80" ht="34.15" customHeight="1">
      <c r="A698" s="2"/>
      <c r="B698" s="2"/>
      <c r="C698" s="2"/>
      <c r="D698" s="2"/>
      <c r="E698" s="2"/>
      <c r="F698" s="15"/>
      <c r="G698" s="2"/>
      <c r="H698" s="2"/>
      <c r="I698" s="2"/>
      <c r="J698" s="2"/>
      <c r="K698" s="2"/>
      <c r="L698" s="2"/>
      <c r="M698" s="2"/>
      <c r="N698" s="546"/>
      <c r="O698" s="2"/>
      <c r="P698" s="2"/>
      <c r="Q698" s="2"/>
      <c r="R698" s="2"/>
      <c r="S698" s="2"/>
      <c r="T698" s="2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5"/>
      <c r="AG698" s="15"/>
      <c r="AH698" s="15"/>
      <c r="AI698" s="15"/>
      <c r="AJ698" s="15"/>
      <c r="AK698" s="15"/>
      <c r="AL698" s="15"/>
      <c r="AM698" s="15"/>
      <c r="AN698" s="15"/>
      <c r="AO698" s="15"/>
      <c r="AP698" s="15"/>
      <c r="AQ698" s="15"/>
      <c r="AR698" s="15"/>
      <c r="AS698" s="15"/>
      <c r="AT698" s="15"/>
      <c r="AU698" s="15"/>
      <c r="AV698" s="15"/>
      <c r="AW698" s="15"/>
      <c r="AX698" s="15"/>
      <c r="AY698" s="6"/>
      <c r="AZ698" s="6"/>
      <c r="BA698" s="6"/>
      <c r="BB698" s="6"/>
      <c r="BC698" s="6"/>
      <c r="BD698" s="6"/>
      <c r="BE698" s="6"/>
      <c r="BF698" s="6"/>
      <c r="BG698" s="6"/>
      <c r="BH698" s="6"/>
      <c r="BI698" s="6"/>
      <c r="BJ698" s="6"/>
      <c r="BK698" s="6"/>
      <c r="BL698" s="6"/>
      <c r="BM698" s="6"/>
      <c r="BN698" s="6"/>
      <c r="BO698" s="6"/>
      <c r="BP698" s="6"/>
      <c r="BQ698" s="6"/>
      <c r="BR698" s="6"/>
      <c r="BS698" s="6"/>
      <c r="BT698" s="6"/>
      <c r="BU698" s="6"/>
      <c r="BV698" s="6"/>
      <c r="BW698" s="6"/>
      <c r="BX698" s="6"/>
      <c r="BY698" s="6"/>
      <c r="BZ698" s="6"/>
      <c r="CA698" s="6"/>
      <c r="CB698" s="6"/>
    </row>
    <row r="699" spans="1:80" ht="34.15" customHeight="1">
      <c r="A699" s="2"/>
      <c r="B699" s="2"/>
      <c r="C699" s="2"/>
      <c r="D699" s="2"/>
      <c r="E699" s="2"/>
      <c r="F699" s="15"/>
      <c r="G699" s="2"/>
      <c r="H699" s="2"/>
      <c r="I699" s="2"/>
      <c r="J699" s="2"/>
      <c r="K699" s="2"/>
      <c r="L699" s="2"/>
      <c r="M699" s="2"/>
      <c r="N699" s="546"/>
      <c r="O699" s="2"/>
      <c r="P699" s="2"/>
      <c r="Q699" s="2"/>
      <c r="R699" s="2"/>
      <c r="S699" s="2"/>
      <c r="T699" s="2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5"/>
      <c r="AG699" s="15"/>
      <c r="AH699" s="15"/>
      <c r="AI699" s="15"/>
      <c r="AJ699" s="15"/>
      <c r="AK699" s="15"/>
      <c r="AL699" s="15"/>
      <c r="AM699" s="15"/>
      <c r="AN699" s="15"/>
      <c r="AO699" s="15"/>
      <c r="AP699" s="15"/>
      <c r="AQ699" s="15"/>
      <c r="AR699" s="15"/>
      <c r="AS699" s="15"/>
      <c r="AT699" s="15"/>
      <c r="AU699" s="15"/>
      <c r="AV699" s="15"/>
      <c r="AW699" s="15"/>
      <c r="AX699" s="15"/>
      <c r="AY699" s="6"/>
      <c r="AZ699" s="6"/>
      <c r="BA699" s="6"/>
      <c r="BB699" s="6"/>
      <c r="BC699" s="6"/>
      <c r="BD699" s="6"/>
      <c r="BE699" s="6"/>
      <c r="BF699" s="6"/>
      <c r="BG699" s="6"/>
      <c r="BH699" s="6"/>
      <c r="BI699" s="6"/>
      <c r="BJ699" s="6"/>
      <c r="BK699" s="6"/>
      <c r="BL699" s="6"/>
      <c r="BM699" s="6"/>
      <c r="BN699" s="6"/>
      <c r="BO699" s="6"/>
      <c r="BP699" s="6"/>
      <c r="BQ699" s="6"/>
      <c r="BR699" s="6"/>
      <c r="BS699" s="6"/>
      <c r="BT699" s="6"/>
      <c r="BU699" s="6"/>
      <c r="BV699" s="6"/>
      <c r="BW699" s="6"/>
      <c r="BX699" s="6"/>
      <c r="BY699" s="6"/>
      <c r="BZ699" s="6"/>
      <c r="CA699" s="6"/>
      <c r="CB699" s="6"/>
    </row>
    <row r="700" spans="1:80" ht="34.15" customHeight="1">
      <c r="A700" s="2"/>
      <c r="B700" s="2"/>
      <c r="C700" s="2"/>
      <c r="D700" s="2"/>
      <c r="E700" s="2"/>
      <c r="F700" s="15"/>
      <c r="G700" s="2"/>
      <c r="H700" s="2"/>
      <c r="I700" s="2"/>
      <c r="J700" s="2"/>
      <c r="K700" s="2"/>
      <c r="L700" s="2"/>
      <c r="M700" s="2"/>
      <c r="N700" s="546"/>
      <c r="O700" s="2"/>
      <c r="P700" s="2"/>
      <c r="Q700" s="2"/>
      <c r="R700" s="2"/>
      <c r="S700" s="2"/>
      <c r="T700" s="2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5"/>
      <c r="AG700" s="15"/>
      <c r="AH700" s="15"/>
      <c r="AI700" s="15"/>
      <c r="AJ700" s="15"/>
      <c r="AK700" s="15"/>
      <c r="AL700" s="15"/>
      <c r="AM700" s="15"/>
      <c r="AN700" s="15"/>
      <c r="AO700" s="15"/>
      <c r="AP700" s="15"/>
      <c r="AQ700" s="15"/>
      <c r="AR700" s="15"/>
      <c r="AS700" s="15"/>
      <c r="AT700" s="15"/>
      <c r="AU700" s="15"/>
      <c r="AV700" s="15"/>
      <c r="AW700" s="15"/>
      <c r="AX700" s="15"/>
      <c r="AY700" s="6"/>
      <c r="AZ700" s="6"/>
      <c r="BA700" s="6"/>
      <c r="BB700" s="6"/>
      <c r="BC700" s="6"/>
      <c r="BD700" s="6"/>
      <c r="BE700" s="6"/>
      <c r="BF700" s="6"/>
      <c r="BG700" s="6"/>
      <c r="BH700" s="6"/>
      <c r="BI700" s="6"/>
      <c r="BJ700" s="6"/>
      <c r="BK700" s="6"/>
      <c r="BL700" s="6"/>
      <c r="BM700" s="6"/>
      <c r="BN700" s="6"/>
      <c r="BO700" s="6"/>
      <c r="BP700" s="6"/>
      <c r="BQ700" s="6"/>
      <c r="BR700" s="6"/>
      <c r="BS700" s="6"/>
      <c r="BT700" s="6"/>
      <c r="BU700" s="6"/>
      <c r="BV700" s="6"/>
      <c r="BW700" s="6"/>
      <c r="BX700" s="6"/>
      <c r="BY700" s="6"/>
      <c r="BZ700" s="6"/>
      <c r="CA700" s="6"/>
      <c r="CB700" s="6"/>
    </row>
    <row r="701" spans="1:80" ht="34.15" customHeight="1">
      <c r="A701" s="2"/>
      <c r="B701" s="2"/>
      <c r="C701" s="2"/>
      <c r="D701" s="2"/>
      <c r="E701" s="2"/>
      <c r="F701" s="15"/>
      <c r="G701" s="2"/>
      <c r="H701" s="2"/>
      <c r="I701" s="2"/>
      <c r="J701" s="2"/>
      <c r="K701" s="2"/>
      <c r="L701" s="2"/>
      <c r="M701" s="2"/>
      <c r="N701" s="546"/>
      <c r="O701" s="2"/>
      <c r="P701" s="2"/>
      <c r="Q701" s="2"/>
      <c r="R701" s="2"/>
      <c r="S701" s="2"/>
      <c r="T701" s="2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5"/>
      <c r="AG701" s="15"/>
      <c r="AH701" s="15"/>
      <c r="AI701" s="15"/>
      <c r="AJ701" s="15"/>
      <c r="AK701" s="15"/>
      <c r="AL701" s="15"/>
      <c r="AM701" s="15"/>
      <c r="AN701" s="15"/>
      <c r="AO701" s="15"/>
      <c r="AP701" s="15"/>
      <c r="AQ701" s="15"/>
      <c r="AR701" s="15"/>
      <c r="AS701" s="15"/>
      <c r="AT701" s="15"/>
      <c r="AU701" s="15"/>
      <c r="AV701" s="15"/>
      <c r="AW701" s="15"/>
      <c r="AX701" s="15"/>
      <c r="AY701" s="6"/>
      <c r="AZ701" s="6"/>
      <c r="BA701" s="6"/>
      <c r="BB701" s="6"/>
      <c r="BC701" s="6"/>
      <c r="BD701" s="6"/>
      <c r="BE701" s="6"/>
      <c r="BF701" s="6"/>
      <c r="BG701" s="6"/>
      <c r="BH701" s="6"/>
      <c r="BI701" s="6"/>
      <c r="BJ701" s="6"/>
      <c r="BK701" s="6"/>
      <c r="BL701" s="6"/>
      <c r="BM701" s="6"/>
      <c r="BN701" s="6"/>
      <c r="BO701" s="6"/>
      <c r="BP701" s="6"/>
      <c r="BQ701" s="6"/>
      <c r="BR701" s="6"/>
      <c r="BS701" s="6"/>
      <c r="BT701" s="6"/>
      <c r="BU701" s="6"/>
      <c r="BV701" s="6"/>
      <c r="BW701" s="6"/>
      <c r="BX701" s="6"/>
      <c r="BY701" s="6"/>
      <c r="BZ701" s="6"/>
      <c r="CA701" s="6"/>
      <c r="CB701" s="6"/>
    </row>
    <row r="702" spans="1:80" ht="34.15" customHeight="1">
      <c r="A702" s="2"/>
      <c r="B702" s="2"/>
      <c r="C702" s="2"/>
      <c r="D702" s="2"/>
      <c r="E702" s="2"/>
      <c r="F702" s="15"/>
      <c r="G702" s="2"/>
      <c r="H702" s="2"/>
      <c r="I702" s="2"/>
      <c r="J702" s="2"/>
      <c r="K702" s="2"/>
      <c r="L702" s="2"/>
      <c r="M702" s="2"/>
      <c r="N702" s="546"/>
      <c r="O702" s="2"/>
      <c r="P702" s="2"/>
      <c r="Q702" s="2"/>
      <c r="R702" s="2"/>
      <c r="S702" s="2"/>
      <c r="T702" s="2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5"/>
      <c r="AG702" s="15"/>
      <c r="AH702" s="15"/>
      <c r="AI702" s="15"/>
      <c r="AJ702" s="15"/>
      <c r="AK702" s="15"/>
      <c r="AL702" s="15"/>
      <c r="AM702" s="15"/>
      <c r="AN702" s="15"/>
      <c r="AO702" s="15"/>
      <c r="AP702" s="15"/>
      <c r="AQ702" s="15"/>
      <c r="AR702" s="15"/>
      <c r="AS702" s="15"/>
      <c r="AT702" s="15"/>
      <c r="AU702" s="15"/>
      <c r="AV702" s="15"/>
      <c r="AW702" s="15"/>
      <c r="AX702" s="15"/>
      <c r="AY702" s="6"/>
      <c r="AZ702" s="6"/>
      <c r="BA702" s="6"/>
      <c r="BB702" s="6"/>
      <c r="BC702" s="6"/>
      <c r="BD702" s="6"/>
      <c r="BE702" s="6"/>
      <c r="BF702" s="6"/>
      <c r="BG702" s="6"/>
      <c r="BH702" s="6"/>
      <c r="BI702" s="6"/>
      <c r="BJ702" s="6"/>
      <c r="BK702" s="6"/>
      <c r="BL702" s="6"/>
      <c r="BM702" s="6"/>
      <c r="BN702" s="6"/>
      <c r="BO702" s="6"/>
      <c r="BP702" s="6"/>
      <c r="BQ702" s="6"/>
      <c r="BR702" s="6"/>
      <c r="BS702" s="6"/>
      <c r="BT702" s="6"/>
      <c r="BU702" s="6"/>
      <c r="BV702" s="6"/>
      <c r="BW702" s="6"/>
      <c r="BX702" s="6"/>
      <c r="BY702" s="6"/>
      <c r="BZ702" s="6"/>
      <c r="CA702" s="6"/>
      <c r="CB702" s="6"/>
    </row>
    <row r="703" spans="1:80" ht="34.15" customHeight="1">
      <c r="A703" s="2"/>
      <c r="B703" s="2"/>
      <c r="C703" s="2"/>
      <c r="D703" s="2"/>
      <c r="E703" s="2"/>
      <c r="F703" s="15"/>
      <c r="G703" s="2"/>
      <c r="H703" s="2"/>
      <c r="I703" s="2"/>
      <c r="J703" s="2"/>
      <c r="K703" s="2"/>
      <c r="L703" s="2"/>
      <c r="M703" s="2"/>
      <c r="N703" s="546"/>
      <c r="O703" s="2"/>
      <c r="P703" s="2"/>
      <c r="Q703" s="2"/>
      <c r="R703" s="2"/>
      <c r="S703" s="2"/>
      <c r="T703" s="2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5"/>
      <c r="AG703" s="15"/>
      <c r="AH703" s="15"/>
      <c r="AI703" s="15"/>
      <c r="AJ703" s="15"/>
      <c r="AK703" s="15"/>
      <c r="AL703" s="15"/>
      <c r="AM703" s="15"/>
      <c r="AN703" s="15"/>
      <c r="AO703" s="15"/>
      <c r="AP703" s="15"/>
      <c r="AQ703" s="15"/>
      <c r="AR703" s="15"/>
      <c r="AS703" s="15"/>
      <c r="AT703" s="15"/>
      <c r="AU703" s="15"/>
      <c r="AV703" s="15"/>
      <c r="AW703" s="15"/>
      <c r="AX703" s="15"/>
      <c r="AY703" s="6"/>
      <c r="AZ703" s="6"/>
      <c r="BA703" s="6"/>
      <c r="BB703" s="6"/>
      <c r="BC703" s="6"/>
      <c r="BD703" s="6"/>
      <c r="BE703" s="6"/>
      <c r="BF703" s="6"/>
      <c r="BG703" s="6"/>
      <c r="BH703" s="6"/>
      <c r="BI703" s="6"/>
      <c r="BJ703" s="6"/>
      <c r="BK703" s="6"/>
      <c r="BL703" s="6"/>
      <c r="BM703" s="6"/>
      <c r="BN703" s="6"/>
      <c r="BO703" s="6"/>
      <c r="BP703" s="6"/>
      <c r="BQ703" s="6"/>
      <c r="BR703" s="6"/>
      <c r="BS703" s="6"/>
      <c r="BT703" s="6"/>
      <c r="BU703" s="6"/>
      <c r="BV703" s="6"/>
      <c r="BW703" s="6"/>
      <c r="BX703" s="6"/>
      <c r="BY703" s="6"/>
      <c r="BZ703" s="6"/>
      <c r="CA703" s="6"/>
      <c r="CB703" s="6"/>
    </row>
    <row r="704" spans="1:80" ht="34.15" customHeight="1">
      <c r="A704" s="2"/>
      <c r="B704" s="2"/>
      <c r="C704" s="2"/>
      <c r="D704" s="2"/>
      <c r="E704" s="2"/>
      <c r="F704" s="15"/>
      <c r="G704" s="2"/>
      <c r="H704" s="2"/>
      <c r="I704" s="2"/>
      <c r="J704" s="2"/>
      <c r="K704" s="2"/>
      <c r="L704" s="2"/>
      <c r="M704" s="2"/>
      <c r="N704" s="546"/>
      <c r="O704" s="2"/>
      <c r="P704" s="2"/>
      <c r="Q704" s="2"/>
      <c r="R704" s="2"/>
      <c r="S704" s="2"/>
      <c r="T704" s="2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5"/>
      <c r="AG704" s="15"/>
      <c r="AH704" s="15"/>
      <c r="AI704" s="15"/>
      <c r="AJ704" s="15"/>
      <c r="AK704" s="15"/>
      <c r="AL704" s="15"/>
      <c r="AM704" s="15"/>
      <c r="AN704" s="15"/>
      <c r="AO704" s="15"/>
      <c r="AP704" s="15"/>
      <c r="AQ704" s="15"/>
      <c r="AR704" s="15"/>
      <c r="AS704" s="15"/>
      <c r="AT704" s="15"/>
      <c r="AU704" s="15"/>
      <c r="AV704" s="15"/>
      <c r="AW704" s="15"/>
      <c r="AX704" s="15"/>
      <c r="AY704" s="6"/>
      <c r="AZ704" s="6"/>
      <c r="BA704" s="6"/>
      <c r="BB704" s="6"/>
      <c r="BC704" s="6"/>
      <c r="BD704" s="6"/>
      <c r="BE704" s="6"/>
      <c r="BF704" s="6"/>
      <c r="BG704" s="6"/>
      <c r="BH704" s="6"/>
      <c r="BI704" s="6"/>
      <c r="BJ704" s="6"/>
      <c r="BK704" s="6"/>
      <c r="BL704" s="6"/>
      <c r="BM704" s="6"/>
      <c r="BN704" s="6"/>
      <c r="BO704" s="6"/>
      <c r="BP704" s="6"/>
      <c r="BQ704" s="6"/>
      <c r="BR704" s="6"/>
      <c r="BS704" s="6"/>
      <c r="BT704" s="6"/>
      <c r="BU704" s="6"/>
      <c r="BV704" s="6"/>
      <c r="BW704" s="6"/>
      <c r="BX704" s="6"/>
      <c r="BY704" s="6"/>
      <c r="BZ704" s="6"/>
      <c r="CA704" s="6"/>
      <c r="CB704" s="6"/>
    </row>
    <row r="705" spans="1:80" ht="34.15" customHeight="1">
      <c r="A705" s="2"/>
      <c r="B705" s="2"/>
      <c r="C705" s="2"/>
      <c r="D705" s="2"/>
      <c r="E705" s="2"/>
      <c r="F705" s="15"/>
      <c r="G705" s="2"/>
      <c r="H705" s="2"/>
      <c r="I705" s="2"/>
      <c r="J705" s="2"/>
      <c r="K705" s="2"/>
      <c r="L705" s="2"/>
      <c r="M705" s="2"/>
      <c r="N705" s="546"/>
      <c r="O705" s="2"/>
      <c r="P705" s="2"/>
      <c r="Q705" s="2"/>
      <c r="R705" s="2"/>
      <c r="S705" s="2"/>
      <c r="T705" s="2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5"/>
      <c r="AG705" s="15"/>
      <c r="AH705" s="15"/>
      <c r="AI705" s="15"/>
      <c r="AJ705" s="15"/>
      <c r="AK705" s="15"/>
      <c r="AL705" s="15"/>
      <c r="AM705" s="15"/>
      <c r="AN705" s="15"/>
      <c r="AO705" s="15"/>
      <c r="AP705" s="15"/>
      <c r="AQ705" s="15"/>
      <c r="AR705" s="15"/>
      <c r="AS705" s="15"/>
      <c r="AT705" s="15"/>
      <c r="AU705" s="15"/>
      <c r="AV705" s="15"/>
      <c r="AW705" s="15"/>
      <c r="AX705" s="15"/>
      <c r="AY705" s="6"/>
      <c r="AZ705" s="6"/>
      <c r="BA705" s="6"/>
      <c r="BB705" s="6"/>
      <c r="BC705" s="6"/>
      <c r="BD705" s="6"/>
      <c r="BE705" s="6"/>
      <c r="BF705" s="6"/>
      <c r="BG705" s="6"/>
      <c r="BH705" s="6"/>
      <c r="BI705" s="6"/>
      <c r="BJ705" s="6"/>
      <c r="BK705" s="6"/>
      <c r="BL705" s="6"/>
      <c r="BM705" s="6"/>
      <c r="BN705" s="6"/>
      <c r="BO705" s="6"/>
      <c r="BP705" s="6"/>
      <c r="BQ705" s="6"/>
      <c r="BR705" s="6"/>
      <c r="BS705" s="6"/>
      <c r="BT705" s="6"/>
      <c r="BU705" s="6"/>
      <c r="BV705" s="6"/>
      <c r="BW705" s="6"/>
      <c r="BX705" s="6"/>
      <c r="BY705" s="6"/>
      <c r="BZ705" s="6"/>
      <c r="CA705" s="6"/>
      <c r="CB705" s="6"/>
    </row>
    <row r="706" spans="1:80" ht="34.15" customHeight="1">
      <c r="A706" s="2"/>
      <c r="B706" s="2"/>
      <c r="C706" s="2"/>
      <c r="D706" s="2"/>
      <c r="E706" s="2"/>
      <c r="F706" s="15"/>
      <c r="G706" s="2"/>
      <c r="H706" s="2"/>
      <c r="I706" s="2"/>
      <c r="J706" s="2"/>
      <c r="K706" s="2"/>
      <c r="L706" s="2"/>
      <c r="M706" s="2"/>
      <c r="N706" s="546"/>
      <c r="O706" s="2"/>
      <c r="P706" s="2"/>
      <c r="Q706" s="2"/>
      <c r="R706" s="2"/>
      <c r="S706" s="2"/>
      <c r="T706" s="2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5"/>
      <c r="AG706" s="15"/>
      <c r="AH706" s="15"/>
      <c r="AI706" s="15"/>
      <c r="AJ706" s="15"/>
      <c r="AK706" s="15"/>
      <c r="AL706" s="15"/>
      <c r="AM706" s="15"/>
      <c r="AN706" s="15"/>
      <c r="AO706" s="15"/>
      <c r="AP706" s="15"/>
      <c r="AQ706" s="15"/>
      <c r="AR706" s="15"/>
      <c r="AS706" s="15"/>
      <c r="AT706" s="15"/>
      <c r="AU706" s="15"/>
      <c r="AV706" s="15"/>
      <c r="AW706" s="15"/>
      <c r="AX706" s="15"/>
      <c r="AY706" s="6"/>
      <c r="AZ706" s="6"/>
      <c r="BA706" s="6"/>
      <c r="BB706" s="6"/>
      <c r="BC706" s="6"/>
      <c r="BD706" s="6"/>
      <c r="BE706" s="6"/>
      <c r="BF706" s="6"/>
      <c r="BG706" s="6"/>
      <c r="BH706" s="6"/>
      <c r="BI706" s="6"/>
      <c r="BJ706" s="6"/>
      <c r="BK706" s="6"/>
      <c r="BL706" s="6"/>
      <c r="BM706" s="6"/>
      <c r="BN706" s="6"/>
      <c r="BO706" s="6"/>
      <c r="BP706" s="6"/>
      <c r="BQ706" s="6"/>
      <c r="BR706" s="6"/>
      <c r="BS706" s="6"/>
      <c r="BT706" s="6"/>
      <c r="BU706" s="6"/>
      <c r="BV706" s="6"/>
      <c r="BW706" s="6"/>
      <c r="BX706" s="6"/>
      <c r="BY706" s="6"/>
      <c r="BZ706" s="6"/>
      <c r="CA706" s="6"/>
      <c r="CB706" s="6"/>
    </row>
    <row r="707" spans="1:80" ht="34.15" customHeight="1">
      <c r="A707" s="2"/>
      <c r="B707" s="2"/>
      <c r="C707" s="2"/>
      <c r="D707" s="2"/>
      <c r="E707" s="2"/>
      <c r="F707" s="15"/>
      <c r="G707" s="2"/>
      <c r="H707" s="2"/>
      <c r="I707" s="2"/>
      <c r="J707" s="2"/>
      <c r="K707" s="2"/>
      <c r="L707" s="2"/>
      <c r="M707" s="2"/>
      <c r="N707" s="546"/>
      <c r="O707" s="2"/>
      <c r="P707" s="2"/>
      <c r="Q707" s="2"/>
      <c r="R707" s="2"/>
      <c r="S707" s="2"/>
      <c r="T707" s="2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5"/>
      <c r="AG707" s="15"/>
      <c r="AH707" s="15"/>
      <c r="AI707" s="15"/>
      <c r="AJ707" s="15"/>
      <c r="AK707" s="15"/>
      <c r="AL707" s="15"/>
      <c r="AM707" s="15"/>
      <c r="AN707" s="15"/>
      <c r="AO707" s="15"/>
      <c r="AP707" s="15"/>
      <c r="AQ707" s="15"/>
      <c r="AR707" s="15"/>
      <c r="AS707" s="15"/>
      <c r="AT707" s="15"/>
      <c r="AU707" s="15"/>
      <c r="AV707" s="15"/>
      <c r="AW707" s="15"/>
      <c r="AX707" s="15"/>
      <c r="AY707" s="6"/>
      <c r="AZ707" s="6"/>
      <c r="BA707" s="6"/>
      <c r="BB707" s="6"/>
      <c r="BC707" s="6"/>
      <c r="BD707" s="6"/>
      <c r="BE707" s="6"/>
      <c r="BF707" s="6"/>
      <c r="BG707" s="6"/>
      <c r="BH707" s="6"/>
      <c r="BI707" s="6"/>
      <c r="BJ707" s="6"/>
      <c r="BK707" s="6"/>
      <c r="BL707" s="6"/>
      <c r="BM707" s="6"/>
      <c r="BN707" s="6"/>
      <c r="BO707" s="6"/>
      <c r="BP707" s="6"/>
      <c r="BQ707" s="6"/>
      <c r="BR707" s="6"/>
      <c r="BS707" s="6"/>
      <c r="BT707" s="6"/>
      <c r="BU707" s="6"/>
      <c r="BV707" s="6"/>
      <c r="BW707" s="6"/>
      <c r="BX707" s="6"/>
      <c r="BY707" s="6"/>
      <c r="BZ707" s="6"/>
      <c r="CA707" s="6"/>
      <c r="CB707" s="6"/>
    </row>
    <row r="708" spans="1:80" ht="34.15" customHeight="1">
      <c r="A708" s="2"/>
      <c r="B708" s="2"/>
      <c r="C708" s="2"/>
      <c r="D708" s="2"/>
      <c r="E708" s="2"/>
      <c r="F708" s="15"/>
      <c r="G708" s="2"/>
      <c r="H708" s="2"/>
      <c r="I708" s="2"/>
      <c r="J708" s="2"/>
      <c r="K708" s="2"/>
      <c r="L708" s="2"/>
      <c r="M708" s="2"/>
      <c r="N708" s="546"/>
      <c r="O708" s="2"/>
      <c r="P708" s="2"/>
      <c r="Q708" s="2"/>
      <c r="R708" s="2"/>
      <c r="S708" s="2"/>
      <c r="T708" s="2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5"/>
      <c r="AG708" s="15"/>
      <c r="AH708" s="15"/>
      <c r="AI708" s="15"/>
      <c r="AJ708" s="15"/>
      <c r="AK708" s="15"/>
      <c r="AL708" s="15"/>
      <c r="AM708" s="15"/>
      <c r="AN708" s="15"/>
      <c r="AO708" s="15"/>
      <c r="AP708" s="15"/>
      <c r="AQ708" s="15"/>
      <c r="AR708" s="15"/>
      <c r="AS708" s="15"/>
      <c r="AT708" s="15"/>
      <c r="AU708" s="15"/>
      <c r="AV708" s="15"/>
      <c r="AW708" s="15"/>
      <c r="AX708" s="15"/>
      <c r="AY708" s="6"/>
      <c r="AZ708" s="6"/>
      <c r="BA708" s="6"/>
      <c r="BB708" s="6"/>
      <c r="BC708" s="6"/>
      <c r="BD708" s="6"/>
      <c r="BE708" s="6"/>
      <c r="BF708" s="6"/>
      <c r="BG708" s="6"/>
      <c r="BH708" s="6"/>
      <c r="BI708" s="6"/>
      <c r="BJ708" s="6"/>
      <c r="BK708" s="6"/>
      <c r="BL708" s="6"/>
      <c r="BM708" s="6"/>
      <c r="BN708" s="6"/>
      <c r="BO708" s="6"/>
      <c r="BP708" s="6"/>
      <c r="BQ708" s="6"/>
      <c r="BR708" s="6"/>
      <c r="BS708" s="6"/>
      <c r="BT708" s="6"/>
      <c r="BU708" s="6"/>
      <c r="BV708" s="6"/>
      <c r="BW708" s="6"/>
      <c r="BX708" s="6"/>
      <c r="BY708" s="6"/>
      <c r="BZ708" s="6"/>
      <c r="CA708" s="6"/>
      <c r="CB708" s="6"/>
    </row>
    <row r="709" spans="1:80" ht="34.15" customHeight="1">
      <c r="A709" s="2"/>
      <c r="B709" s="2"/>
      <c r="C709" s="2"/>
      <c r="D709" s="2"/>
      <c r="E709" s="2"/>
      <c r="F709" s="15"/>
      <c r="G709" s="2"/>
      <c r="H709" s="2"/>
      <c r="I709" s="2"/>
      <c r="J709" s="2"/>
      <c r="K709" s="2"/>
      <c r="L709" s="2"/>
      <c r="M709" s="2"/>
      <c r="N709" s="546"/>
      <c r="O709" s="2"/>
      <c r="P709" s="2"/>
      <c r="Q709" s="2"/>
      <c r="R709" s="2"/>
      <c r="S709" s="2"/>
      <c r="T709" s="2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5"/>
      <c r="AG709" s="15"/>
      <c r="AH709" s="15"/>
      <c r="AI709" s="15"/>
      <c r="AJ709" s="15"/>
      <c r="AK709" s="15"/>
      <c r="AL709" s="15"/>
      <c r="AM709" s="15"/>
      <c r="AN709" s="15"/>
      <c r="AO709" s="15"/>
      <c r="AP709" s="15"/>
      <c r="AQ709" s="15"/>
      <c r="AR709" s="15"/>
      <c r="AS709" s="15"/>
      <c r="AT709" s="15"/>
      <c r="AU709" s="15"/>
      <c r="AV709" s="15"/>
      <c r="AW709" s="15"/>
      <c r="AX709" s="15"/>
      <c r="AY709" s="6"/>
      <c r="AZ709" s="6"/>
      <c r="BA709" s="6"/>
      <c r="BB709" s="6"/>
      <c r="BC709" s="6"/>
      <c r="BD709" s="6"/>
      <c r="BE709" s="6"/>
      <c r="BF709" s="6"/>
      <c r="BG709" s="6"/>
      <c r="BH709" s="6"/>
      <c r="BI709" s="6"/>
      <c r="BJ709" s="6"/>
      <c r="BK709" s="6"/>
      <c r="BL709" s="6"/>
      <c r="BM709" s="6"/>
      <c r="BN709" s="6"/>
      <c r="BO709" s="6"/>
      <c r="BP709" s="6"/>
      <c r="BQ709" s="6"/>
      <c r="BR709" s="6"/>
      <c r="BS709" s="6"/>
      <c r="BT709" s="6"/>
      <c r="BU709" s="6"/>
      <c r="BV709" s="6"/>
      <c r="BW709" s="6"/>
      <c r="BX709" s="6"/>
      <c r="BY709" s="6"/>
      <c r="BZ709" s="6"/>
      <c r="CA709" s="6"/>
      <c r="CB709" s="6"/>
    </row>
    <row r="710" spans="1:80" ht="34.15" customHeight="1">
      <c r="A710" s="2"/>
      <c r="B710" s="2"/>
      <c r="C710" s="2"/>
      <c r="D710" s="2"/>
      <c r="E710" s="2"/>
      <c r="F710" s="15"/>
      <c r="G710" s="2"/>
      <c r="H710" s="2"/>
      <c r="I710" s="2"/>
      <c r="J710" s="2"/>
      <c r="K710" s="2"/>
      <c r="L710" s="2"/>
      <c r="M710" s="2"/>
      <c r="N710" s="546"/>
      <c r="O710" s="2"/>
      <c r="P710" s="2"/>
      <c r="Q710" s="2"/>
      <c r="R710" s="2"/>
      <c r="S710" s="2"/>
      <c r="T710" s="2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5"/>
      <c r="AG710" s="15"/>
      <c r="AH710" s="15"/>
      <c r="AI710" s="15"/>
      <c r="AJ710" s="15"/>
      <c r="AK710" s="15"/>
      <c r="AL710" s="15"/>
      <c r="AM710" s="15"/>
      <c r="AN710" s="15"/>
      <c r="AO710" s="15"/>
      <c r="AP710" s="15"/>
      <c r="AQ710" s="15"/>
      <c r="AR710" s="15"/>
      <c r="AS710" s="15"/>
      <c r="AT710" s="15"/>
      <c r="AU710" s="15"/>
      <c r="AV710" s="15"/>
      <c r="AW710" s="15"/>
      <c r="AX710" s="15"/>
      <c r="AY710" s="6"/>
      <c r="AZ710" s="6"/>
      <c r="BA710" s="6"/>
      <c r="BB710" s="6"/>
      <c r="BC710" s="6"/>
      <c r="BD710" s="6"/>
      <c r="BE710" s="6"/>
      <c r="BF710" s="6"/>
      <c r="BG710" s="6"/>
      <c r="BH710" s="6"/>
      <c r="BI710" s="6"/>
      <c r="BJ710" s="6"/>
      <c r="BK710" s="6"/>
      <c r="BL710" s="6"/>
      <c r="BM710" s="6"/>
      <c r="BN710" s="6"/>
      <c r="BO710" s="6"/>
      <c r="BP710" s="6"/>
      <c r="BQ710" s="6"/>
      <c r="BR710" s="6"/>
      <c r="BS710" s="6"/>
      <c r="BT710" s="6"/>
      <c r="BU710" s="6"/>
      <c r="BV710" s="6"/>
      <c r="BW710" s="6"/>
      <c r="BX710" s="6"/>
      <c r="BY710" s="6"/>
      <c r="BZ710" s="6"/>
      <c r="CA710" s="6"/>
      <c r="CB710" s="6"/>
    </row>
    <row r="711" spans="1:80" ht="34.15" customHeight="1">
      <c r="A711" s="2"/>
      <c r="B711" s="2"/>
      <c r="C711" s="2"/>
      <c r="D711" s="2"/>
      <c r="E711" s="2"/>
      <c r="F711" s="15"/>
      <c r="G711" s="2"/>
      <c r="H711" s="2"/>
      <c r="I711" s="2"/>
      <c r="J711" s="2"/>
      <c r="K711" s="2"/>
      <c r="L711" s="2"/>
      <c r="M711" s="2"/>
      <c r="N711" s="546"/>
      <c r="O711" s="2"/>
      <c r="P711" s="2"/>
      <c r="Q711" s="2"/>
      <c r="R711" s="2"/>
      <c r="S711" s="2"/>
      <c r="T711" s="2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5"/>
      <c r="AG711" s="15"/>
      <c r="AH711" s="15"/>
      <c r="AI711" s="15"/>
      <c r="AJ711" s="15"/>
      <c r="AK711" s="15"/>
      <c r="AL711" s="15"/>
      <c r="AM711" s="15"/>
      <c r="AN711" s="15"/>
      <c r="AO711" s="15"/>
      <c r="AP711" s="15"/>
      <c r="AQ711" s="15"/>
      <c r="AR711" s="15"/>
      <c r="AS711" s="15"/>
      <c r="AT711" s="15"/>
      <c r="AU711" s="15"/>
      <c r="AV711" s="15"/>
      <c r="AW711" s="15"/>
      <c r="AX711" s="15"/>
      <c r="AY711" s="6"/>
      <c r="AZ711" s="6"/>
      <c r="BA711" s="6"/>
      <c r="BB711" s="6"/>
      <c r="BC711" s="6"/>
      <c r="BD711" s="6"/>
      <c r="BE711" s="6"/>
      <c r="BF711" s="6"/>
      <c r="BG711" s="6"/>
      <c r="BH711" s="6"/>
      <c r="BI711" s="6"/>
      <c r="BJ711" s="6"/>
      <c r="BK711" s="6"/>
      <c r="BL711" s="6"/>
      <c r="BM711" s="6"/>
      <c r="BN711" s="6"/>
      <c r="BO711" s="6"/>
      <c r="BP711" s="6"/>
      <c r="BQ711" s="6"/>
      <c r="BR711" s="6"/>
      <c r="BS711" s="6"/>
      <c r="BT711" s="6"/>
      <c r="BU711" s="6"/>
      <c r="BV711" s="6"/>
      <c r="BW711" s="6"/>
      <c r="BX711" s="6"/>
      <c r="BY711" s="6"/>
      <c r="BZ711" s="6"/>
      <c r="CA711" s="6"/>
      <c r="CB711" s="6"/>
    </row>
    <row r="712" spans="1:80" ht="34.15" customHeight="1">
      <c r="A712" s="2"/>
      <c r="B712" s="2"/>
      <c r="C712" s="2"/>
      <c r="D712" s="2"/>
      <c r="E712" s="2"/>
      <c r="F712" s="15"/>
      <c r="G712" s="2"/>
      <c r="H712" s="2"/>
      <c r="I712" s="2"/>
      <c r="J712" s="2"/>
      <c r="K712" s="2"/>
      <c r="L712" s="2"/>
      <c r="M712" s="2"/>
      <c r="N712" s="546"/>
      <c r="O712" s="2"/>
      <c r="P712" s="2"/>
      <c r="Q712" s="2"/>
      <c r="R712" s="2"/>
      <c r="S712" s="2"/>
      <c r="T712" s="2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5"/>
      <c r="AG712" s="15"/>
      <c r="AH712" s="15"/>
      <c r="AI712" s="15"/>
      <c r="AJ712" s="15"/>
      <c r="AK712" s="15"/>
      <c r="AL712" s="15"/>
      <c r="AM712" s="15"/>
      <c r="AN712" s="15"/>
      <c r="AO712" s="15"/>
      <c r="AP712" s="15"/>
      <c r="AQ712" s="15"/>
      <c r="AR712" s="15"/>
      <c r="AS712" s="15"/>
      <c r="AT712" s="15"/>
      <c r="AU712" s="15"/>
      <c r="AV712" s="15"/>
      <c r="AW712" s="15"/>
      <c r="AX712" s="15"/>
      <c r="AY712" s="6"/>
      <c r="AZ712" s="6"/>
      <c r="BA712" s="6"/>
      <c r="BB712" s="6"/>
      <c r="BC712" s="6"/>
      <c r="BD712" s="6"/>
      <c r="BE712" s="6"/>
      <c r="BF712" s="6"/>
      <c r="BG712" s="6"/>
      <c r="BH712" s="6"/>
      <c r="BI712" s="6"/>
      <c r="BJ712" s="6"/>
      <c r="BK712" s="6"/>
      <c r="BL712" s="6"/>
      <c r="BM712" s="6"/>
      <c r="BN712" s="6"/>
      <c r="BO712" s="6"/>
      <c r="BP712" s="6"/>
      <c r="BQ712" s="6"/>
      <c r="BR712" s="6"/>
      <c r="BS712" s="6"/>
      <c r="BT712" s="6"/>
      <c r="BU712" s="6"/>
      <c r="BV712" s="6"/>
      <c r="BW712" s="6"/>
      <c r="BX712" s="6"/>
      <c r="BY712" s="6"/>
      <c r="BZ712" s="6"/>
      <c r="CA712" s="6"/>
      <c r="CB712" s="6"/>
    </row>
    <row r="713" spans="1:80" ht="34.15" customHeight="1">
      <c r="A713" s="2"/>
      <c r="B713" s="2"/>
      <c r="C713" s="2"/>
      <c r="D713" s="2"/>
      <c r="E713" s="2"/>
      <c r="F713" s="15"/>
      <c r="G713" s="2"/>
      <c r="H713" s="2"/>
      <c r="I713" s="2"/>
      <c r="J713" s="2"/>
      <c r="K713" s="2"/>
      <c r="L713" s="2"/>
      <c r="M713" s="2"/>
      <c r="N713" s="546"/>
      <c r="O713" s="2"/>
      <c r="P713" s="2"/>
      <c r="Q713" s="2"/>
      <c r="R713" s="2"/>
      <c r="S713" s="2"/>
      <c r="T713" s="2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5"/>
      <c r="AG713" s="15"/>
      <c r="AH713" s="15"/>
      <c r="AI713" s="15"/>
      <c r="AJ713" s="15"/>
      <c r="AK713" s="15"/>
      <c r="AL713" s="15"/>
      <c r="AM713" s="15"/>
      <c r="AN713" s="15"/>
      <c r="AO713" s="15"/>
      <c r="AP713" s="15"/>
      <c r="AQ713" s="15"/>
      <c r="AR713" s="15"/>
      <c r="AS713" s="15"/>
      <c r="AT713" s="15"/>
      <c r="AU713" s="15"/>
      <c r="AV713" s="15"/>
      <c r="AW713" s="15"/>
      <c r="AX713" s="15"/>
      <c r="AY713" s="6"/>
      <c r="AZ713" s="6"/>
      <c r="BA713" s="6"/>
      <c r="BB713" s="6"/>
      <c r="BC713" s="6"/>
      <c r="BD713" s="6"/>
      <c r="BE713" s="6"/>
      <c r="BF713" s="6"/>
      <c r="BG713" s="6"/>
      <c r="BH713" s="6"/>
      <c r="BI713" s="6"/>
      <c r="BJ713" s="6"/>
      <c r="BK713" s="6"/>
      <c r="BL713" s="6"/>
      <c r="BM713" s="6"/>
      <c r="BN713" s="6"/>
      <c r="BO713" s="6"/>
      <c r="BP713" s="6"/>
      <c r="BQ713" s="6"/>
      <c r="BR713" s="6"/>
      <c r="BS713" s="6"/>
      <c r="BT713" s="6"/>
      <c r="BU713" s="6"/>
      <c r="BV713" s="6"/>
      <c r="BW713" s="6"/>
      <c r="BX713" s="6"/>
      <c r="BY713" s="6"/>
      <c r="BZ713" s="6"/>
      <c r="CA713" s="6"/>
      <c r="CB713" s="6"/>
    </row>
    <row r="714" spans="1:80" ht="34.15" customHeight="1">
      <c r="A714" s="2"/>
      <c r="B714" s="2"/>
      <c r="C714" s="2"/>
      <c r="D714" s="2"/>
      <c r="E714" s="2"/>
      <c r="F714" s="15"/>
      <c r="G714" s="2"/>
      <c r="H714" s="2"/>
      <c r="I714" s="2"/>
      <c r="J714" s="2"/>
      <c r="K714" s="2"/>
      <c r="L714" s="2"/>
      <c r="M714" s="2"/>
      <c r="N714" s="546"/>
      <c r="O714" s="2"/>
      <c r="P714" s="2"/>
      <c r="Q714" s="2"/>
      <c r="R714" s="2"/>
      <c r="S714" s="2"/>
      <c r="T714" s="2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5"/>
      <c r="AG714" s="15"/>
      <c r="AH714" s="15"/>
      <c r="AI714" s="15"/>
      <c r="AJ714" s="15"/>
      <c r="AK714" s="15"/>
      <c r="AL714" s="15"/>
      <c r="AM714" s="15"/>
      <c r="AN714" s="15"/>
      <c r="AO714" s="15"/>
      <c r="AP714" s="15"/>
      <c r="AQ714" s="15"/>
      <c r="AR714" s="15"/>
      <c r="AS714" s="15"/>
      <c r="AT714" s="15"/>
      <c r="AU714" s="15"/>
      <c r="AV714" s="15"/>
      <c r="AW714" s="15"/>
      <c r="AX714" s="15"/>
      <c r="AY714" s="6"/>
      <c r="AZ714" s="6"/>
      <c r="BA714" s="6"/>
      <c r="BB714" s="6"/>
      <c r="BC714" s="6"/>
      <c r="BD714" s="6"/>
      <c r="BE714" s="6"/>
      <c r="BF714" s="6"/>
      <c r="BG714" s="6"/>
      <c r="BH714" s="6"/>
      <c r="BI714" s="6"/>
      <c r="BJ714" s="6"/>
      <c r="BK714" s="6"/>
      <c r="BL714" s="6"/>
      <c r="BM714" s="6"/>
      <c r="BN714" s="6"/>
      <c r="BO714" s="6"/>
      <c r="BP714" s="6"/>
      <c r="BQ714" s="6"/>
      <c r="BR714" s="6"/>
      <c r="BS714" s="6"/>
      <c r="BT714" s="6"/>
      <c r="BU714" s="6"/>
      <c r="BV714" s="6"/>
      <c r="BW714" s="6"/>
      <c r="BX714" s="6"/>
      <c r="BY714" s="6"/>
      <c r="BZ714" s="6"/>
      <c r="CA714" s="6"/>
      <c r="CB714" s="6"/>
    </row>
    <row r="715" spans="1:80" ht="34.15" customHeight="1">
      <c r="A715" s="2"/>
      <c r="B715" s="2"/>
      <c r="C715" s="2"/>
      <c r="D715" s="2"/>
      <c r="E715" s="2"/>
      <c r="F715" s="15"/>
      <c r="G715" s="2"/>
      <c r="H715" s="2"/>
      <c r="I715" s="2"/>
      <c r="J715" s="2"/>
      <c r="K715" s="2"/>
      <c r="L715" s="2"/>
      <c r="M715" s="2"/>
      <c r="N715" s="546"/>
      <c r="O715" s="2"/>
      <c r="P715" s="2"/>
      <c r="Q715" s="2"/>
      <c r="R715" s="2"/>
      <c r="S715" s="2"/>
      <c r="T715" s="2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5"/>
      <c r="AG715" s="15"/>
      <c r="AH715" s="15"/>
      <c r="AI715" s="15"/>
      <c r="AJ715" s="15"/>
      <c r="AK715" s="15"/>
      <c r="AL715" s="15"/>
      <c r="AM715" s="15"/>
      <c r="AN715" s="15"/>
      <c r="AO715" s="15"/>
      <c r="AP715" s="15"/>
      <c r="AQ715" s="15"/>
      <c r="AR715" s="15"/>
      <c r="AS715" s="15"/>
      <c r="AT715" s="15"/>
      <c r="AU715" s="15"/>
      <c r="AV715" s="15"/>
      <c r="AW715" s="15"/>
      <c r="AX715" s="15"/>
      <c r="AY715" s="6"/>
      <c r="AZ715" s="6"/>
      <c r="BA715" s="6"/>
      <c r="BB715" s="6"/>
      <c r="BC715" s="6"/>
      <c r="BD715" s="6"/>
      <c r="BE715" s="6"/>
      <c r="BF715" s="6"/>
      <c r="BG715" s="6"/>
      <c r="BH715" s="6"/>
      <c r="BI715" s="6"/>
      <c r="BJ715" s="6"/>
      <c r="BK715" s="6"/>
      <c r="BL715" s="6"/>
      <c r="BM715" s="6"/>
      <c r="BN715" s="6"/>
      <c r="BO715" s="6"/>
      <c r="BP715" s="6"/>
      <c r="BQ715" s="6"/>
      <c r="BR715" s="6"/>
      <c r="BS715" s="6"/>
      <c r="BT715" s="6"/>
      <c r="BU715" s="6"/>
      <c r="BV715" s="6"/>
      <c r="BW715" s="6"/>
      <c r="BX715" s="6"/>
      <c r="BY715" s="6"/>
      <c r="BZ715" s="6"/>
      <c r="CA715" s="6"/>
      <c r="CB715" s="6"/>
    </row>
    <row r="716" spans="1:80" ht="34.15" customHeight="1">
      <c r="A716" s="2"/>
      <c r="B716" s="2"/>
      <c r="C716" s="2"/>
      <c r="D716" s="2"/>
      <c r="E716" s="2"/>
      <c r="F716" s="15"/>
      <c r="G716" s="2"/>
      <c r="H716" s="2"/>
      <c r="I716" s="2"/>
      <c r="J716" s="2"/>
      <c r="K716" s="2"/>
      <c r="L716" s="2"/>
      <c r="M716" s="2"/>
      <c r="N716" s="546"/>
      <c r="O716" s="2"/>
      <c r="P716" s="2"/>
      <c r="Q716" s="2"/>
      <c r="R716" s="2"/>
      <c r="S716" s="2"/>
      <c r="T716" s="2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5"/>
      <c r="AG716" s="15"/>
      <c r="AH716" s="15"/>
      <c r="AI716" s="15"/>
      <c r="AJ716" s="15"/>
      <c r="AK716" s="15"/>
      <c r="AL716" s="15"/>
      <c r="AM716" s="15"/>
      <c r="AN716" s="15"/>
      <c r="AO716" s="15"/>
      <c r="AP716" s="15"/>
      <c r="AQ716" s="15"/>
      <c r="AR716" s="15"/>
      <c r="AS716" s="15"/>
      <c r="AT716" s="15"/>
      <c r="AU716" s="15"/>
      <c r="AV716" s="15"/>
      <c r="AW716" s="15"/>
      <c r="AX716" s="15"/>
      <c r="AY716" s="6"/>
      <c r="AZ716" s="6"/>
      <c r="BA716" s="6"/>
      <c r="BB716" s="6"/>
      <c r="BC716" s="6"/>
      <c r="BD716" s="6"/>
      <c r="BE716" s="6"/>
      <c r="BF716" s="6"/>
      <c r="BG716" s="6"/>
      <c r="BH716" s="6"/>
      <c r="BI716" s="6"/>
      <c r="BJ716" s="6"/>
      <c r="BK716" s="6"/>
      <c r="BL716" s="6"/>
      <c r="BM716" s="6"/>
      <c r="BN716" s="6"/>
      <c r="BO716" s="6"/>
      <c r="BP716" s="6"/>
      <c r="BQ716" s="6"/>
      <c r="BR716" s="6"/>
      <c r="BS716" s="6"/>
      <c r="BT716" s="6"/>
      <c r="BU716" s="6"/>
      <c r="BV716" s="6"/>
      <c r="BW716" s="6"/>
      <c r="BX716" s="6"/>
      <c r="BY716" s="6"/>
      <c r="BZ716" s="6"/>
      <c r="CA716" s="6"/>
      <c r="CB716" s="6"/>
    </row>
    <row r="717" spans="1:80" ht="34.15" customHeight="1">
      <c r="A717" s="2"/>
      <c r="B717" s="2"/>
      <c r="C717" s="2"/>
      <c r="D717" s="2"/>
      <c r="E717" s="2"/>
      <c r="F717" s="15"/>
      <c r="G717" s="2"/>
      <c r="H717" s="2"/>
      <c r="I717" s="2"/>
      <c r="J717" s="2"/>
      <c r="K717" s="2"/>
      <c r="L717" s="2"/>
      <c r="M717" s="2"/>
      <c r="N717" s="546"/>
      <c r="O717" s="2"/>
      <c r="P717" s="2"/>
      <c r="Q717" s="2"/>
      <c r="R717" s="2"/>
      <c r="S717" s="2"/>
      <c r="T717" s="2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5"/>
      <c r="AG717" s="15"/>
      <c r="AH717" s="15"/>
      <c r="AI717" s="15"/>
      <c r="AJ717" s="15"/>
      <c r="AK717" s="15"/>
      <c r="AL717" s="15"/>
      <c r="AM717" s="15"/>
      <c r="AN717" s="15"/>
      <c r="AO717" s="15"/>
      <c r="AP717" s="15"/>
      <c r="AQ717" s="15"/>
      <c r="AR717" s="15"/>
      <c r="AS717" s="15"/>
      <c r="AT717" s="15"/>
      <c r="AU717" s="15"/>
      <c r="AV717" s="15"/>
      <c r="AW717" s="15"/>
      <c r="AX717" s="15"/>
      <c r="AY717" s="6"/>
      <c r="AZ717" s="6"/>
      <c r="BA717" s="6"/>
      <c r="BB717" s="6"/>
      <c r="BC717" s="6"/>
      <c r="BD717" s="6"/>
      <c r="BE717" s="6"/>
      <c r="BF717" s="6"/>
      <c r="BG717" s="6"/>
      <c r="BH717" s="6"/>
      <c r="BI717" s="6"/>
      <c r="BJ717" s="6"/>
      <c r="BK717" s="6"/>
      <c r="BL717" s="6"/>
      <c r="BM717" s="6"/>
      <c r="BN717" s="6"/>
      <c r="BO717" s="6"/>
      <c r="BP717" s="6"/>
      <c r="BQ717" s="6"/>
      <c r="BR717" s="6"/>
      <c r="BS717" s="6"/>
      <c r="BT717" s="6"/>
      <c r="BU717" s="6"/>
      <c r="BV717" s="6"/>
      <c r="BW717" s="6"/>
      <c r="BX717" s="6"/>
      <c r="BY717" s="6"/>
      <c r="BZ717" s="6"/>
      <c r="CA717" s="6"/>
      <c r="CB717" s="6"/>
    </row>
    <row r="718" spans="1:80" ht="34.15" customHeight="1">
      <c r="A718" s="2"/>
      <c r="B718" s="2"/>
      <c r="C718" s="2"/>
      <c r="D718" s="2"/>
      <c r="E718" s="2"/>
      <c r="F718" s="15"/>
      <c r="G718" s="2"/>
      <c r="H718" s="2"/>
      <c r="I718" s="2"/>
      <c r="J718" s="2"/>
      <c r="K718" s="2"/>
      <c r="L718" s="2"/>
      <c r="M718" s="2"/>
      <c r="N718" s="546"/>
      <c r="O718" s="2"/>
      <c r="P718" s="2"/>
      <c r="Q718" s="2"/>
      <c r="R718" s="2"/>
      <c r="S718" s="2"/>
      <c r="T718" s="2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5"/>
      <c r="AG718" s="15"/>
      <c r="AH718" s="15"/>
      <c r="AI718" s="15"/>
      <c r="AJ718" s="15"/>
      <c r="AK718" s="15"/>
      <c r="AL718" s="15"/>
      <c r="AM718" s="15"/>
      <c r="AN718" s="15"/>
      <c r="AO718" s="15"/>
      <c r="AP718" s="15"/>
      <c r="AQ718" s="15"/>
      <c r="AR718" s="15"/>
      <c r="AS718" s="15"/>
      <c r="AT718" s="15"/>
      <c r="AU718" s="15"/>
      <c r="AV718" s="15"/>
      <c r="AW718" s="15"/>
      <c r="AX718" s="15"/>
      <c r="AY718" s="6"/>
      <c r="AZ718" s="6"/>
      <c r="BA718" s="6"/>
      <c r="BB718" s="6"/>
      <c r="BC718" s="6"/>
      <c r="BD718" s="6"/>
      <c r="BE718" s="6"/>
      <c r="BF718" s="6"/>
      <c r="BG718" s="6"/>
      <c r="BH718" s="6"/>
      <c r="BI718" s="6"/>
      <c r="BJ718" s="6"/>
      <c r="BK718" s="6"/>
      <c r="BL718" s="6"/>
      <c r="BM718" s="6"/>
      <c r="BN718" s="6"/>
      <c r="BO718" s="6"/>
      <c r="BP718" s="6"/>
      <c r="BQ718" s="6"/>
      <c r="BR718" s="6"/>
      <c r="BS718" s="6"/>
      <c r="BT718" s="6"/>
      <c r="BU718" s="6"/>
      <c r="BV718" s="6"/>
      <c r="BW718" s="6"/>
      <c r="BX718" s="6"/>
      <c r="BY718" s="6"/>
      <c r="BZ718" s="6"/>
      <c r="CA718" s="6"/>
      <c r="CB718" s="6"/>
    </row>
    <row r="719" spans="1:80" ht="34.15" customHeight="1">
      <c r="A719" s="2"/>
      <c r="B719" s="2"/>
      <c r="C719" s="2"/>
      <c r="D719" s="2"/>
      <c r="E719" s="2"/>
      <c r="F719" s="15"/>
      <c r="G719" s="2"/>
      <c r="H719" s="2"/>
      <c r="I719" s="2"/>
      <c r="J719" s="2"/>
      <c r="K719" s="2"/>
      <c r="L719" s="2"/>
      <c r="M719" s="2"/>
      <c r="N719" s="546"/>
      <c r="O719" s="2"/>
      <c r="P719" s="2"/>
      <c r="Q719" s="2"/>
      <c r="R719" s="2"/>
      <c r="S719" s="2"/>
      <c r="T719" s="2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5"/>
      <c r="AG719" s="15"/>
      <c r="AH719" s="15"/>
      <c r="AI719" s="15"/>
      <c r="AJ719" s="15"/>
      <c r="AK719" s="15"/>
      <c r="AL719" s="15"/>
      <c r="AM719" s="15"/>
      <c r="AN719" s="15"/>
      <c r="AO719" s="15"/>
      <c r="AP719" s="15"/>
      <c r="AQ719" s="15"/>
      <c r="AR719" s="15"/>
      <c r="AS719" s="15"/>
      <c r="AT719" s="15"/>
      <c r="AU719" s="15"/>
      <c r="AV719" s="15"/>
      <c r="AW719" s="15"/>
      <c r="AX719" s="15"/>
      <c r="AY719" s="6"/>
      <c r="AZ719" s="6"/>
      <c r="BA719" s="6"/>
      <c r="BB719" s="6"/>
      <c r="BC719" s="6"/>
      <c r="BD719" s="6"/>
      <c r="BE719" s="6"/>
      <c r="BF719" s="6"/>
      <c r="BG719" s="6"/>
      <c r="BH719" s="6"/>
      <c r="BI719" s="6"/>
      <c r="BJ719" s="6"/>
      <c r="BK719" s="6"/>
      <c r="BL719" s="6"/>
      <c r="BM719" s="6"/>
      <c r="BN719" s="6"/>
      <c r="BO719" s="6"/>
      <c r="BP719" s="6"/>
      <c r="BQ719" s="6"/>
      <c r="BR719" s="6"/>
      <c r="BS719" s="6"/>
      <c r="BT719" s="6"/>
      <c r="BU719" s="6"/>
      <c r="BV719" s="6"/>
      <c r="BW719" s="6"/>
      <c r="BX719" s="6"/>
      <c r="BY719" s="6"/>
      <c r="BZ719" s="6"/>
      <c r="CA719" s="6"/>
      <c r="CB719" s="6"/>
    </row>
    <row r="720" spans="1:80" ht="34.15" customHeight="1">
      <c r="A720" s="2"/>
      <c r="B720" s="2"/>
      <c r="C720" s="2"/>
      <c r="D720" s="2"/>
      <c r="E720" s="2"/>
      <c r="F720" s="15"/>
      <c r="G720" s="2"/>
      <c r="H720" s="2"/>
      <c r="I720" s="2"/>
      <c r="J720" s="2"/>
      <c r="K720" s="2"/>
      <c r="L720" s="2"/>
      <c r="M720" s="2"/>
      <c r="N720" s="546"/>
      <c r="O720" s="2"/>
      <c r="P720" s="2"/>
      <c r="Q720" s="2"/>
      <c r="R720" s="2"/>
      <c r="S720" s="2"/>
      <c r="T720" s="2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5"/>
      <c r="AG720" s="15"/>
      <c r="AH720" s="15"/>
      <c r="AI720" s="15"/>
      <c r="AJ720" s="15"/>
      <c r="AK720" s="15"/>
      <c r="AL720" s="15"/>
      <c r="AM720" s="15"/>
      <c r="AN720" s="15"/>
      <c r="AO720" s="15"/>
      <c r="AP720" s="15"/>
      <c r="AQ720" s="15"/>
      <c r="AR720" s="15"/>
      <c r="AS720" s="15"/>
      <c r="AT720" s="15"/>
      <c r="AU720" s="15"/>
      <c r="AV720" s="15"/>
      <c r="AW720" s="15"/>
      <c r="AX720" s="15"/>
      <c r="AY720" s="6"/>
      <c r="AZ720" s="6"/>
      <c r="BA720" s="6"/>
      <c r="BB720" s="6"/>
      <c r="BC720" s="6"/>
      <c r="BD720" s="6"/>
      <c r="BE720" s="6"/>
      <c r="BF720" s="6"/>
      <c r="BG720" s="6"/>
      <c r="BH720" s="6"/>
      <c r="BI720" s="6"/>
      <c r="BJ720" s="6"/>
      <c r="BK720" s="6"/>
      <c r="BL720" s="6"/>
      <c r="BM720" s="6"/>
      <c r="BN720" s="6"/>
      <c r="BO720" s="6"/>
      <c r="BP720" s="6"/>
      <c r="BQ720" s="6"/>
      <c r="BR720" s="6"/>
      <c r="BS720" s="6"/>
      <c r="BT720" s="6"/>
      <c r="BU720" s="6"/>
      <c r="BV720" s="6"/>
      <c r="BW720" s="6"/>
      <c r="BX720" s="6"/>
      <c r="BY720" s="6"/>
      <c r="BZ720" s="6"/>
      <c r="CA720" s="6"/>
      <c r="CB720" s="6"/>
    </row>
    <row r="721" spans="1:80" ht="34.15" customHeight="1">
      <c r="A721" s="2"/>
      <c r="B721" s="2"/>
      <c r="C721" s="2"/>
      <c r="D721" s="2"/>
      <c r="E721" s="2"/>
      <c r="F721" s="15"/>
      <c r="G721" s="2"/>
      <c r="H721" s="2"/>
      <c r="I721" s="2"/>
      <c r="J721" s="2"/>
      <c r="K721" s="2"/>
      <c r="L721" s="2"/>
      <c r="M721" s="2"/>
      <c r="N721" s="546"/>
      <c r="O721" s="2"/>
      <c r="P721" s="2"/>
      <c r="Q721" s="2"/>
      <c r="R721" s="2"/>
      <c r="S721" s="2"/>
      <c r="T721" s="2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5"/>
      <c r="AG721" s="15"/>
      <c r="AH721" s="15"/>
      <c r="AI721" s="15"/>
      <c r="AJ721" s="15"/>
      <c r="AK721" s="15"/>
      <c r="AL721" s="15"/>
      <c r="AM721" s="15"/>
      <c r="AN721" s="15"/>
      <c r="AO721" s="15"/>
      <c r="AP721" s="15"/>
      <c r="AQ721" s="15"/>
      <c r="AR721" s="15"/>
      <c r="AS721" s="15"/>
      <c r="AT721" s="15"/>
      <c r="AU721" s="15"/>
      <c r="AV721" s="15"/>
      <c r="AW721" s="15"/>
      <c r="AX721" s="15"/>
      <c r="AY721" s="6"/>
      <c r="AZ721" s="6"/>
      <c r="BA721" s="6"/>
      <c r="BB721" s="6"/>
      <c r="BC721" s="6"/>
      <c r="BD721" s="6"/>
      <c r="BE721" s="6"/>
      <c r="BF721" s="6"/>
      <c r="BG721" s="6"/>
      <c r="BH721" s="6"/>
      <c r="BI721" s="6"/>
      <c r="BJ721" s="6"/>
      <c r="BK721" s="6"/>
      <c r="BL721" s="6"/>
      <c r="BM721" s="6"/>
      <c r="BN721" s="6"/>
      <c r="BO721" s="6"/>
      <c r="BP721" s="6"/>
      <c r="BQ721" s="6"/>
      <c r="BR721" s="6"/>
      <c r="BS721" s="6"/>
      <c r="BT721" s="6"/>
      <c r="BU721" s="6"/>
      <c r="BV721" s="6"/>
      <c r="BW721" s="6"/>
      <c r="BX721" s="6"/>
      <c r="BY721" s="6"/>
      <c r="BZ721" s="6"/>
      <c r="CA721" s="6"/>
      <c r="CB721" s="6"/>
    </row>
    <row r="722" spans="1:80" ht="34.15" customHeight="1">
      <c r="A722" s="2"/>
      <c r="B722" s="2"/>
      <c r="C722" s="2"/>
      <c r="D722" s="2"/>
      <c r="E722" s="2"/>
      <c r="F722" s="15"/>
      <c r="G722" s="2"/>
      <c r="H722" s="2"/>
      <c r="I722" s="2"/>
      <c r="J722" s="2"/>
      <c r="K722" s="2"/>
      <c r="L722" s="2"/>
      <c r="M722" s="2"/>
      <c r="N722" s="546"/>
      <c r="O722" s="2"/>
      <c r="P722" s="2"/>
      <c r="Q722" s="2"/>
      <c r="R722" s="2"/>
      <c r="S722" s="2"/>
      <c r="T722" s="2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5"/>
      <c r="AG722" s="15"/>
      <c r="AH722" s="15"/>
      <c r="AI722" s="15"/>
      <c r="AJ722" s="15"/>
      <c r="AK722" s="15"/>
      <c r="AL722" s="15"/>
      <c r="AM722" s="15"/>
      <c r="AN722" s="15"/>
      <c r="AO722" s="15"/>
      <c r="AP722" s="15"/>
      <c r="AQ722" s="15"/>
      <c r="AR722" s="15"/>
      <c r="AS722" s="15"/>
      <c r="AT722" s="15"/>
      <c r="AU722" s="15"/>
      <c r="AV722" s="15"/>
      <c r="AW722" s="15"/>
      <c r="AX722" s="15"/>
      <c r="AY722" s="6"/>
      <c r="AZ722" s="6"/>
      <c r="BA722" s="6"/>
      <c r="BB722" s="6"/>
      <c r="BC722" s="6"/>
      <c r="BD722" s="6"/>
      <c r="BE722" s="6"/>
      <c r="BF722" s="6"/>
      <c r="BG722" s="6"/>
      <c r="BH722" s="6"/>
      <c r="BI722" s="6"/>
      <c r="BJ722" s="6"/>
      <c r="BK722" s="6"/>
      <c r="BL722" s="6"/>
      <c r="BM722" s="6"/>
      <c r="BN722" s="6"/>
      <c r="BO722" s="6"/>
      <c r="BP722" s="6"/>
      <c r="BQ722" s="6"/>
      <c r="BR722" s="6"/>
      <c r="BS722" s="6"/>
      <c r="BT722" s="6"/>
      <c r="BU722" s="6"/>
      <c r="BV722" s="6"/>
      <c r="BW722" s="6"/>
      <c r="BX722" s="6"/>
      <c r="BY722" s="6"/>
      <c r="BZ722" s="6"/>
      <c r="CA722" s="6"/>
      <c r="CB722" s="6"/>
    </row>
    <row r="723" spans="1:80" ht="34.15" customHeight="1">
      <c r="A723" s="2"/>
      <c r="B723" s="2"/>
      <c r="C723" s="2"/>
      <c r="D723" s="2"/>
      <c r="E723" s="2"/>
      <c r="F723" s="15"/>
      <c r="G723" s="2"/>
      <c r="H723" s="2"/>
      <c r="I723" s="2"/>
      <c r="J723" s="2"/>
      <c r="K723" s="2"/>
      <c r="L723" s="2"/>
      <c r="M723" s="2"/>
      <c r="N723" s="546"/>
      <c r="O723" s="2"/>
      <c r="P723" s="2"/>
      <c r="Q723" s="2"/>
      <c r="R723" s="2"/>
      <c r="S723" s="2"/>
      <c r="T723" s="2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5"/>
      <c r="AG723" s="15"/>
      <c r="AH723" s="15"/>
      <c r="AI723" s="15"/>
      <c r="AJ723" s="15"/>
      <c r="AK723" s="15"/>
      <c r="AL723" s="15"/>
      <c r="AM723" s="15"/>
      <c r="AN723" s="15"/>
      <c r="AO723" s="15"/>
      <c r="AP723" s="15"/>
      <c r="AQ723" s="15"/>
      <c r="AR723" s="15"/>
      <c r="AS723" s="15"/>
      <c r="AT723" s="15"/>
      <c r="AU723" s="15"/>
      <c r="AV723" s="15"/>
      <c r="AW723" s="15"/>
      <c r="AX723" s="15"/>
      <c r="AY723" s="6"/>
      <c r="AZ723" s="6"/>
      <c r="BA723" s="6"/>
      <c r="BB723" s="6"/>
      <c r="BC723" s="6"/>
      <c r="BD723" s="6"/>
      <c r="BE723" s="6"/>
      <c r="BF723" s="6"/>
      <c r="BG723" s="6"/>
      <c r="BH723" s="6"/>
      <c r="BI723" s="6"/>
      <c r="BJ723" s="6"/>
      <c r="BK723" s="6"/>
      <c r="BL723" s="6"/>
      <c r="BM723" s="6"/>
      <c r="BN723" s="6"/>
      <c r="BO723" s="6"/>
      <c r="BP723" s="6"/>
      <c r="BQ723" s="6"/>
      <c r="BR723" s="6"/>
      <c r="BS723" s="6"/>
      <c r="BT723" s="6"/>
      <c r="BU723" s="6"/>
      <c r="BV723" s="6"/>
      <c r="BW723" s="6"/>
      <c r="BX723" s="6"/>
      <c r="BY723" s="6"/>
      <c r="BZ723" s="6"/>
      <c r="CA723" s="6"/>
      <c r="CB723" s="6"/>
    </row>
    <row r="724" spans="1:80" ht="34.15" customHeight="1">
      <c r="A724" s="2"/>
      <c r="B724" s="2"/>
      <c r="C724" s="2"/>
      <c r="D724" s="2"/>
      <c r="E724" s="2"/>
      <c r="F724" s="15"/>
      <c r="G724" s="2"/>
      <c r="H724" s="2"/>
      <c r="I724" s="2"/>
      <c r="J724" s="2"/>
      <c r="K724" s="2"/>
      <c r="L724" s="2"/>
      <c r="M724" s="2"/>
      <c r="N724" s="546"/>
      <c r="O724" s="2"/>
      <c r="P724" s="2"/>
      <c r="Q724" s="2"/>
      <c r="R724" s="2"/>
      <c r="S724" s="2"/>
      <c r="T724" s="2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5"/>
      <c r="AG724" s="15"/>
      <c r="AH724" s="15"/>
      <c r="AI724" s="15"/>
      <c r="AJ724" s="15"/>
      <c r="AK724" s="15"/>
      <c r="AL724" s="15"/>
      <c r="AM724" s="15"/>
      <c r="AN724" s="15"/>
      <c r="AO724" s="15"/>
      <c r="AP724" s="15"/>
      <c r="AQ724" s="15"/>
      <c r="AR724" s="15"/>
      <c r="AS724" s="15"/>
      <c r="AT724" s="15"/>
      <c r="AU724" s="15"/>
      <c r="AV724" s="15"/>
      <c r="AW724" s="15"/>
      <c r="AX724" s="15"/>
      <c r="AY724" s="6"/>
      <c r="AZ724" s="6"/>
      <c r="BA724" s="6"/>
      <c r="BB724" s="6"/>
      <c r="BC724" s="6"/>
      <c r="BD724" s="6"/>
      <c r="BE724" s="6"/>
      <c r="BF724" s="6"/>
      <c r="BG724" s="6"/>
      <c r="BH724" s="6"/>
      <c r="BI724" s="6"/>
      <c r="BJ724" s="6"/>
      <c r="BK724" s="6"/>
      <c r="BL724" s="6"/>
      <c r="BM724" s="6"/>
      <c r="BN724" s="6"/>
      <c r="BO724" s="6"/>
      <c r="BP724" s="6"/>
      <c r="BQ724" s="6"/>
      <c r="BR724" s="6"/>
      <c r="BS724" s="6"/>
      <c r="BT724" s="6"/>
      <c r="BU724" s="6"/>
      <c r="BV724" s="6"/>
      <c r="BW724" s="6"/>
      <c r="BX724" s="6"/>
      <c r="BY724" s="6"/>
      <c r="BZ724" s="6"/>
      <c r="CA724" s="6"/>
      <c r="CB724" s="6"/>
    </row>
    <row r="725" spans="1:80" ht="34.15" customHeight="1">
      <c r="A725" s="2"/>
      <c r="B725" s="2"/>
      <c r="C725" s="2"/>
      <c r="D725" s="2"/>
      <c r="E725" s="2"/>
      <c r="F725" s="15"/>
      <c r="G725" s="2"/>
      <c r="H725" s="2"/>
      <c r="I725" s="2"/>
      <c r="J725" s="2"/>
      <c r="K725" s="2"/>
      <c r="L725" s="2"/>
      <c r="M725" s="2"/>
      <c r="N725" s="546"/>
      <c r="O725" s="2"/>
      <c r="P725" s="2"/>
      <c r="Q725" s="2"/>
      <c r="R725" s="2"/>
      <c r="S725" s="2"/>
      <c r="T725" s="2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5"/>
      <c r="AG725" s="15"/>
      <c r="AH725" s="15"/>
      <c r="AI725" s="15"/>
      <c r="AJ725" s="15"/>
      <c r="AK725" s="15"/>
      <c r="AL725" s="15"/>
      <c r="AM725" s="15"/>
      <c r="AN725" s="15"/>
      <c r="AO725" s="15"/>
      <c r="AP725" s="15"/>
      <c r="AQ725" s="15"/>
      <c r="AR725" s="15"/>
      <c r="AS725" s="15"/>
      <c r="AT725" s="15"/>
      <c r="AU725" s="15"/>
      <c r="AV725" s="15"/>
      <c r="AW725" s="15"/>
      <c r="AX725" s="15"/>
      <c r="AY725" s="6"/>
      <c r="AZ725" s="6"/>
      <c r="BA725" s="6"/>
      <c r="BB725" s="6"/>
      <c r="BC725" s="6"/>
      <c r="BD725" s="6"/>
      <c r="BE725" s="6"/>
      <c r="BF725" s="6"/>
      <c r="BG725" s="6"/>
      <c r="BH725" s="6"/>
      <c r="BI725" s="6"/>
      <c r="BJ725" s="6"/>
      <c r="BK725" s="6"/>
      <c r="BL725" s="6"/>
      <c r="BM725" s="6"/>
      <c r="BN725" s="6"/>
      <c r="BO725" s="6"/>
      <c r="BP725" s="6"/>
      <c r="BQ725" s="6"/>
      <c r="BR725" s="6"/>
      <c r="BS725" s="6"/>
      <c r="BT725" s="6"/>
      <c r="BU725" s="6"/>
      <c r="BV725" s="6"/>
      <c r="BW725" s="6"/>
      <c r="BX725" s="6"/>
      <c r="BY725" s="6"/>
      <c r="BZ725" s="6"/>
      <c r="CA725" s="6"/>
      <c r="CB725" s="6"/>
    </row>
    <row r="726" spans="1:80" ht="34.15" customHeight="1">
      <c r="A726" s="2"/>
      <c r="B726" s="2"/>
      <c r="C726" s="2"/>
      <c r="D726" s="2"/>
      <c r="E726" s="2"/>
      <c r="F726" s="15"/>
      <c r="G726" s="2"/>
      <c r="H726" s="2"/>
      <c r="I726" s="2"/>
      <c r="J726" s="2"/>
      <c r="K726" s="2"/>
      <c r="L726" s="2"/>
      <c r="M726" s="2"/>
      <c r="N726" s="546"/>
      <c r="O726" s="2"/>
      <c r="P726" s="2"/>
      <c r="Q726" s="2"/>
      <c r="R726" s="2"/>
      <c r="S726" s="2"/>
      <c r="T726" s="2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5"/>
      <c r="AG726" s="15"/>
      <c r="AH726" s="15"/>
      <c r="AI726" s="15"/>
      <c r="AJ726" s="15"/>
      <c r="AK726" s="15"/>
      <c r="AL726" s="15"/>
      <c r="AM726" s="15"/>
      <c r="AN726" s="15"/>
      <c r="AO726" s="15"/>
      <c r="AP726" s="15"/>
      <c r="AQ726" s="15"/>
      <c r="AR726" s="15"/>
      <c r="AS726" s="15"/>
      <c r="AT726" s="15"/>
      <c r="AU726" s="15"/>
      <c r="AV726" s="15"/>
      <c r="AW726" s="15"/>
      <c r="AX726" s="15"/>
      <c r="AY726" s="6"/>
      <c r="AZ726" s="6"/>
      <c r="BA726" s="6"/>
      <c r="BB726" s="6"/>
      <c r="BC726" s="6"/>
      <c r="BD726" s="6"/>
      <c r="BE726" s="6"/>
      <c r="BF726" s="6"/>
      <c r="BG726" s="6"/>
      <c r="BH726" s="6"/>
      <c r="BI726" s="6"/>
      <c r="BJ726" s="6"/>
      <c r="BK726" s="6"/>
      <c r="BL726" s="6"/>
      <c r="BM726" s="6"/>
      <c r="BN726" s="6"/>
      <c r="BO726" s="6"/>
      <c r="BP726" s="6"/>
      <c r="BQ726" s="6"/>
      <c r="BR726" s="6"/>
      <c r="BS726" s="6"/>
      <c r="BT726" s="6"/>
      <c r="BU726" s="6"/>
      <c r="BV726" s="6"/>
      <c r="BW726" s="6"/>
      <c r="BX726" s="6"/>
      <c r="BY726" s="6"/>
      <c r="BZ726" s="6"/>
      <c r="CA726" s="6"/>
      <c r="CB726" s="6"/>
    </row>
    <row r="727" spans="1:80" ht="34.15" customHeight="1">
      <c r="A727" s="2"/>
      <c r="B727" s="2"/>
      <c r="C727" s="2"/>
      <c r="D727" s="2"/>
      <c r="E727" s="2"/>
      <c r="F727" s="15"/>
      <c r="G727" s="2"/>
      <c r="H727" s="2"/>
      <c r="I727" s="2"/>
      <c r="J727" s="2"/>
      <c r="K727" s="2"/>
      <c r="L727" s="2"/>
      <c r="M727" s="2"/>
      <c r="N727" s="546"/>
      <c r="O727" s="2"/>
      <c r="P727" s="2"/>
      <c r="Q727" s="2"/>
      <c r="R727" s="2"/>
      <c r="S727" s="2"/>
      <c r="T727" s="2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5"/>
      <c r="AG727" s="15"/>
      <c r="AH727" s="15"/>
      <c r="AI727" s="15"/>
      <c r="AJ727" s="15"/>
      <c r="AK727" s="15"/>
      <c r="AL727" s="15"/>
      <c r="AM727" s="15"/>
      <c r="AN727" s="15"/>
      <c r="AO727" s="15"/>
      <c r="AP727" s="15"/>
      <c r="AQ727" s="15"/>
      <c r="AR727" s="15"/>
      <c r="AS727" s="15"/>
      <c r="AT727" s="15"/>
      <c r="AU727" s="15"/>
      <c r="AV727" s="15"/>
      <c r="AW727" s="15"/>
      <c r="AX727" s="15"/>
      <c r="AY727" s="6"/>
      <c r="AZ727" s="6"/>
      <c r="BA727" s="6"/>
      <c r="BB727" s="6"/>
      <c r="BC727" s="6"/>
      <c r="BD727" s="6"/>
      <c r="BE727" s="6"/>
      <c r="BF727" s="6"/>
      <c r="BG727" s="6"/>
      <c r="BH727" s="6"/>
      <c r="BI727" s="6"/>
      <c r="BJ727" s="6"/>
      <c r="BK727" s="6"/>
      <c r="BL727" s="6"/>
      <c r="BM727" s="6"/>
      <c r="BN727" s="6"/>
      <c r="BO727" s="6"/>
      <c r="BP727" s="6"/>
      <c r="BQ727" s="6"/>
      <c r="BR727" s="6"/>
      <c r="BS727" s="6"/>
      <c r="BT727" s="6"/>
      <c r="BU727" s="6"/>
      <c r="BV727" s="6"/>
      <c r="BW727" s="6"/>
      <c r="BX727" s="6"/>
      <c r="BY727" s="6"/>
      <c r="BZ727" s="6"/>
      <c r="CA727" s="6"/>
      <c r="CB727" s="6"/>
    </row>
    <row r="728" spans="1:80" ht="34.15" customHeight="1">
      <c r="A728" s="2"/>
      <c r="B728" s="2"/>
      <c r="C728" s="2"/>
      <c r="D728" s="2"/>
      <c r="E728" s="2"/>
      <c r="F728" s="15"/>
      <c r="G728" s="2"/>
      <c r="H728" s="2"/>
      <c r="I728" s="2"/>
      <c r="J728" s="2"/>
      <c r="K728" s="2"/>
      <c r="L728" s="2"/>
      <c r="M728" s="2"/>
      <c r="N728" s="546"/>
      <c r="O728" s="2"/>
      <c r="P728" s="2"/>
      <c r="Q728" s="2"/>
      <c r="R728" s="2"/>
      <c r="S728" s="2"/>
      <c r="T728" s="2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5"/>
      <c r="AG728" s="15"/>
      <c r="AH728" s="15"/>
      <c r="AI728" s="15"/>
      <c r="AJ728" s="15"/>
      <c r="AK728" s="15"/>
      <c r="AL728" s="15"/>
      <c r="AM728" s="15"/>
      <c r="AN728" s="15"/>
      <c r="AO728" s="15"/>
      <c r="AP728" s="15"/>
      <c r="AQ728" s="15"/>
      <c r="AR728" s="15"/>
      <c r="AS728" s="15"/>
      <c r="AT728" s="15"/>
      <c r="AU728" s="15"/>
      <c r="AV728" s="15"/>
      <c r="AW728" s="15"/>
      <c r="AX728" s="15"/>
      <c r="AY728" s="6"/>
      <c r="AZ728" s="6"/>
      <c r="BA728" s="6"/>
      <c r="BB728" s="6"/>
      <c r="BC728" s="6"/>
      <c r="BD728" s="6"/>
      <c r="BE728" s="6"/>
      <c r="BF728" s="6"/>
      <c r="BG728" s="6"/>
      <c r="BH728" s="6"/>
      <c r="BI728" s="6"/>
      <c r="BJ728" s="6"/>
      <c r="BK728" s="6"/>
      <c r="BL728" s="6"/>
      <c r="BM728" s="6"/>
      <c r="BN728" s="6"/>
      <c r="BO728" s="6"/>
      <c r="BP728" s="6"/>
      <c r="BQ728" s="6"/>
      <c r="BR728" s="6"/>
      <c r="BS728" s="6"/>
      <c r="BT728" s="6"/>
      <c r="BU728" s="6"/>
      <c r="BV728" s="6"/>
      <c r="BW728" s="6"/>
      <c r="BX728" s="6"/>
      <c r="BY728" s="6"/>
      <c r="BZ728" s="6"/>
      <c r="CA728" s="6"/>
      <c r="CB728" s="6"/>
    </row>
    <row r="729" spans="1:80" ht="34.15" customHeight="1">
      <c r="A729" s="2"/>
      <c r="B729" s="2"/>
      <c r="C729" s="2"/>
      <c r="D729" s="2"/>
      <c r="E729" s="2"/>
      <c r="F729" s="15"/>
      <c r="G729" s="2"/>
      <c r="H729" s="2"/>
      <c r="I729" s="2"/>
      <c r="J729" s="2"/>
      <c r="K729" s="2"/>
      <c r="L729" s="2"/>
      <c r="M729" s="2"/>
      <c r="N729" s="546"/>
      <c r="O729" s="2"/>
      <c r="P729" s="2"/>
      <c r="Q729" s="2"/>
      <c r="R729" s="2"/>
      <c r="S729" s="2"/>
      <c r="T729" s="2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5"/>
      <c r="AG729" s="15"/>
      <c r="AH729" s="15"/>
      <c r="AI729" s="15"/>
      <c r="AJ729" s="15"/>
      <c r="AK729" s="15"/>
      <c r="AL729" s="15"/>
      <c r="AM729" s="15"/>
      <c r="AN729" s="15"/>
      <c r="AO729" s="15"/>
      <c r="AP729" s="15"/>
      <c r="AQ729" s="15"/>
      <c r="AR729" s="15"/>
      <c r="AS729" s="15"/>
      <c r="AT729" s="15"/>
      <c r="AU729" s="15"/>
      <c r="AV729" s="15"/>
      <c r="AW729" s="15"/>
      <c r="AX729" s="15"/>
      <c r="AY729" s="6"/>
      <c r="AZ729" s="6"/>
      <c r="BA729" s="6"/>
      <c r="BB729" s="6"/>
      <c r="BC729" s="6"/>
      <c r="BD729" s="6"/>
      <c r="BE729" s="6"/>
      <c r="BF729" s="6"/>
      <c r="BG729" s="6"/>
      <c r="BH729" s="6"/>
      <c r="BI729" s="6"/>
      <c r="BJ729" s="6"/>
      <c r="BK729" s="6"/>
      <c r="BL729" s="6"/>
      <c r="BM729" s="6"/>
      <c r="BN729" s="6"/>
      <c r="BO729" s="6"/>
      <c r="BP729" s="6"/>
      <c r="BQ729" s="6"/>
      <c r="BR729" s="6"/>
      <c r="BS729" s="6"/>
      <c r="BT729" s="6"/>
      <c r="BU729" s="6"/>
      <c r="BV729" s="6"/>
      <c r="BW729" s="6"/>
      <c r="BX729" s="6"/>
      <c r="BY729" s="6"/>
      <c r="BZ729" s="6"/>
      <c r="CA729" s="6"/>
      <c r="CB729" s="6"/>
    </row>
    <row r="730" spans="1:80" ht="34.15" customHeight="1">
      <c r="A730" s="2"/>
      <c r="B730" s="2"/>
      <c r="C730" s="2"/>
      <c r="D730" s="2"/>
      <c r="E730" s="2"/>
      <c r="F730" s="15"/>
      <c r="G730" s="2"/>
      <c r="H730" s="2"/>
      <c r="I730" s="2"/>
      <c r="J730" s="2"/>
      <c r="K730" s="2"/>
      <c r="L730" s="2"/>
      <c r="M730" s="2"/>
      <c r="N730" s="546"/>
      <c r="O730" s="2"/>
      <c r="P730" s="2"/>
      <c r="Q730" s="2"/>
      <c r="R730" s="2"/>
      <c r="S730" s="2"/>
      <c r="T730" s="2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5"/>
      <c r="AG730" s="15"/>
      <c r="AH730" s="15"/>
      <c r="AI730" s="15"/>
      <c r="AJ730" s="15"/>
      <c r="AK730" s="15"/>
      <c r="AL730" s="15"/>
      <c r="AM730" s="15"/>
      <c r="AN730" s="15"/>
      <c r="AO730" s="15"/>
      <c r="AP730" s="15"/>
      <c r="AQ730" s="15"/>
      <c r="AR730" s="15"/>
      <c r="AS730" s="15"/>
      <c r="AT730" s="15"/>
      <c r="AU730" s="15"/>
      <c r="AV730" s="15"/>
      <c r="AW730" s="15"/>
      <c r="AX730" s="15"/>
      <c r="AY730" s="6"/>
      <c r="AZ730" s="6"/>
      <c r="BA730" s="6"/>
      <c r="BB730" s="6"/>
      <c r="BC730" s="6"/>
      <c r="BD730" s="6"/>
      <c r="BE730" s="6"/>
      <c r="BF730" s="6"/>
      <c r="BG730" s="6"/>
      <c r="BH730" s="6"/>
      <c r="BI730" s="6"/>
      <c r="BJ730" s="6"/>
      <c r="BK730" s="6"/>
      <c r="BL730" s="6"/>
      <c r="BM730" s="6"/>
      <c r="BN730" s="6"/>
      <c r="BO730" s="6"/>
      <c r="BP730" s="6"/>
      <c r="BQ730" s="6"/>
      <c r="BR730" s="6"/>
      <c r="BS730" s="6"/>
      <c r="BT730" s="6"/>
      <c r="BU730" s="6"/>
      <c r="BV730" s="6"/>
      <c r="BW730" s="6"/>
      <c r="BX730" s="6"/>
      <c r="BY730" s="6"/>
      <c r="BZ730" s="6"/>
      <c r="CA730" s="6"/>
      <c r="CB730" s="6"/>
    </row>
    <row r="731" spans="1:80" ht="34.15" customHeight="1">
      <c r="A731" s="2"/>
      <c r="B731" s="2"/>
      <c r="C731" s="2"/>
      <c r="D731" s="2"/>
      <c r="E731" s="2"/>
      <c r="F731" s="15"/>
      <c r="G731" s="2"/>
      <c r="H731" s="2"/>
      <c r="I731" s="2"/>
      <c r="J731" s="2"/>
      <c r="K731" s="2"/>
      <c r="L731" s="2"/>
      <c r="M731" s="2"/>
      <c r="N731" s="546"/>
      <c r="O731" s="2"/>
      <c r="P731" s="2"/>
      <c r="Q731" s="2"/>
      <c r="R731" s="2"/>
      <c r="S731" s="2"/>
      <c r="T731" s="2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5"/>
      <c r="AG731" s="15"/>
      <c r="AH731" s="15"/>
      <c r="AI731" s="15"/>
      <c r="AJ731" s="15"/>
      <c r="AK731" s="15"/>
      <c r="AL731" s="15"/>
      <c r="AM731" s="15"/>
      <c r="AN731" s="15"/>
      <c r="AO731" s="15"/>
      <c r="AP731" s="15"/>
      <c r="AQ731" s="15"/>
      <c r="AR731" s="15"/>
      <c r="AS731" s="15"/>
      <c r="AT731" s="15"/>
      <c r="AU731" s="15"/>
      <c r="AV731" s="15"/>
      <c r="AW731" s="15"/>
      <c r="AX731" s="15"/>
      <c r="AY731" s="6"/>
      <c r="AZ731" s="6"/>
      <c r="BA731" s="6"/>
      <c r="BB731" s="6"/>
      <c r="BC731" s="6"/>
      <c r="BD731" s="6"/>
      <c r="BE731" s="6"/>
      <c r="BF731" s="6"/>
      <c r="BG731" s="6"/>
      <c r="BH731" s="6"/>
      <c r="BI731" s="6"/>
      <c r="BJ731" s="6"/>
      <c r="BK731" s="6"/>
      <c r="BL731" s="6"/>
      <c r="BM731" s="6"/>
      <c r="BN731" s="6"/>
      <c r="BO731" s="6"/>
      <c r="BP731" s="6"/>
      <c r="BQ731" s="6"/>
      <c r="BR731" s="6"/>
      <c r="BS731" s="6"/>
      <c r="BT731" s="6"/>
      <c r="BU731" s="6"/>
      <c r="BV731" s="6"/>
      <c r="BW731" s="6"/>
      <c r="BX731" s="6"/>
      <c r="BY731" s="6"/>
      <c r="BZ731" s="6"/>
      <c r="CA731" s="6"/>
      <c r="CB731" s="6"/>
    </row>
    <row r="732" spans="1:80" ht="34.15" customHeight="1">
      <c r="A732" s="2"/>
      <c r="B732" s="2"/>
      <c r="C732" s="2"/>
      <c r="D732" s="2"/>
      <c r="E732" s="2"/>
      <c r="F732" s="15"/>
      <c r="G732" s="2"/>
      <c r="H732" s="2"/>
      <c r="I732" s="2"/>
      <c r="J732" s="2"/>
      <c r="K732" s="2"/>
      <c r="L732" s="2"/>
      <c r="M732" s="2"/>
      <c r="N732" s="546"/>
      <c r="O732" s="2"/>
      <c r="P732" s="2"/>
      <c r="Q732" s="2"/>
      <c r="R732" s="2"/>
      <c r="S732" s="2"/>
      <c r="T732" s="2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5"/>
      <c r="AG732" s="15"/>
      <c r="AH732" s="15"/>
      <c r="AI732" s="15"/>
      <c r="AJ732" s="15"/>
      <c r="AK732" s="15"/>
      <c r="AL732" s="15"/>
      <c r="AM732" s="15"/>
      <c r="AN732" s="15"/>
      <c r="AO732" s="15"/>
      <c r="AP732" s="15"/>
      <c r="AQ732" s="15"/>
      <c r="AR732" s="15"/>
      <c r="AS732" s="15"/>
      <c r="AT732" s="15"/>
      <c r="AU732" s="15"/>
      <c r="AV732" s="15"/>
      <c r="AW732" s="15"/>
      <c r="AX732" s="15"/>
      <c r="AY732" s="6"/>
      <c r="AZ732" s="6"/>
      <c r="BA732" s="6"/>
      <c r="BB732" s="6"/>
      <c r="BC732" s="6"/>
      <c r="BD732" s="6"/>
      <c r="BE732" s="6"/>
      <c r="BF732" s="6"/>
      <c r="BG732" s="6"/>
      <c r="BH732" s="6"/>
      <c r="BI732" s="6"/>
      <c r="BJ732" s="6"/>
      <c r="BK732" s="6"/>
      <c r="BL732" s="6"/>
      <c r="BM732" s="6"/>
      <c r="BN732" s="6"/>
      <c r="BO732" s="6"/>
      <c r="BP732" s="6"/>
      <c r="BQ732" s="6"/>
      <c r="BR732" s="6"/>
      <c r="BS732" s="6"/>
      <c r="BT732" s="6"/>
      <c r="BU732" s="6"/>
      <c r="BV732" s="6"/>
      <c r="BW732" s="6"/>
      <c r="BX732" s="6"/>
      <c r="BY732" s="6"/>
      <c r="BZ732" s="6"/>
      <c r="CA732" s="6"/>
      <c r="CB732" s="6"/>
    </row>
    <row r="733" spans="1:80" ht="34.15" customHeight="1">
      <c r="A733" s="2"/>
      <c r="B733" s="2"/>
      <c r="C733" s="2"/>
      <c r="D733" s="2"/>
      <c r="E733" s="2"/>
      <c r="F733" s="15"/>
      <c r="G733" s="2"/>
      <c r="H733" s="2"/>
      <c r="I733" s="2"/>
      <c r="J733" s="2"/>
      <c r="K733" s="2"/>
      <c r="L733" s="2"/>
      <c r="M733" s="2"/>
      <c r="N733" s="546"/>
      <c r="O733" s="2"/>
      <c r="P733" s="2"/>
      <c r="Q733" s="2"/>
      <c r="R733" s="2"/>
      <c r="S733" s="2"/>
      <c r="T733" s="2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5"/>
      <c r="AG733" s="15"/>
      <c r="AH733" s="15"/>
      <c r="AI733" s="15"/>
      <c r="AJ733" s="15"/>
      <c r="AK733" s="15"/>
      <c r="AL733" s="15"/>
      <c r="AM733" s="15"/>
      <c r="AN733" s="15"/>
      <c r="AO733" s="15"/>
      <c r="AP733" s="15"/>
      <c r="AQ733" s="15"/>
      <c r="AR733" s="15"/>
      <c r="AS733" s="15"/>
      <c r="AT733" s="15"/>
      <c r="AU733" s="15"/>
      <c r="AV733" s="15"/>
      <c r="AW733" s="15"/>
      <c r="AX733" s="15"/>
      <c r="AY733" s="6"/>
      <c r="AZ733" s="6"/>
      <c r="BA733" s="6"/>
      <c r="BB733" s="6"/>
      <c r="BC733" s="6"/>
      <c r="BD733" s="6"/>
      <c r="BE733" s="6"/>
      <c r="BF733" s="6"/>
      <c r="BG733" s="6"/>
      <c r="BH733" s="6"/>
      <c r="BI733" s="6"/>
      <c r="BJ733" s="6"/>
      <c r="BK733" s="6"/>
      <c r="BL733" s="6"/>
      <c r="BM733" s="6"/>
      <c r="BN733" s="6"/>
      <c r="BO733" s="6"/>
      <c r="BP733" s="6"/>
      <c r="BQ733" s="6"/>
      <c r="BR733" s="6"/>
      <c r="BS733" s="6"/>
      <c r="BT733" s="6"/>
      <c r="BU733" s="6"/>
      <c r="BV733" s="6"/>
      <c r="BW733" s="6"/>
      <c r="BX733" s="6"/>
      <c r="BY733" s="6"/>
      <c r="BZ733" s="6"/>
      <c r="CA733" s="6"/>
      <c r="CB733" s="6"/>
    </row>
    <row r="734" spans="1:80" ht="34.15" customHeight="1">
      <c r="A734" s="2"/>
      <c r="B734" s="2"/>
      <c r="C734" s="2"/>
      <c r="D734" s="2"/>
      <c r="E734" s="2"/>
      <c r="F734" s="15"/>
      <c r="G734" s="2"/>
      <c r="H734" s="2"/>
      <c r="I734" s="2"/>
      <c r="J734" s="2"/>
      <c r="K734" s="2"/>
      <c r="L734" s="2"/>
      <c r="M734" s="2"/>
      <c r="N734" s="546"/>
      <c r="O734" s="2"/>
      <c r="P734" s="2"/>
      <c r="Q734" s="2"/>
      <c r="R734" s="2"/>
      <c r="S734" s="2"/>
      <c r="T734" s="2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5"/>
      <c r="AG734" s="15"/>
      <c r="AH734" s="15"/>
      <c r="AI734" s="15"/>
      <c r="AJ734" s="15"/>
      <c r="AK734" s="15"/>
      <c r="AL734" s="15"/>
      <c r="AM734" s="15"/>
      <c r="AN734" s="15"/>
      <c r="AO734" s="15"/>
      <c r="AP734" s="15"/>
      <c r="AQ734" s="15"/>
      <c r="AR734" s="15"/>
      <c r="AS734" s="15"/>
      <c r="AT734" s="15"/>
      <c r="AU734" s="15"/>
      <c r="AV734" s="15"/>
      <c r="AW734" s="15"/>
      <c r="AX734" s="15"/>
      <c r="AY734" s="6"/>
      <c r="AZ734" s="6"/>
      <c r="BA734" s="6"/>
      <c r="BB734" s="6"/>
      <c r="BC734" s="6"/>
      <c r="BD734" s="6"/>
      <c r="BE734" s="6"/>
      <c r="BF734" s="6"/>
      <c r="BG734" s="6"/>
      <c r="BH734" s="6"/>
      <c r="BI734" s="6"/>
      <c r="BJ734" s="6"/>
      <c r="BK734" s="6"/>
      <c r="BL734" s="6"/>
      <c r="BM734" s="6"/>
      <c r="BN734" s="6"/>
      <c r="BO734" s="6"/>
      <c r="BP734" s="6"/>
      <c r="BQ734" s="6"/>
      <c r="BR734" s="6"/>
      <c r="BS734" s="6"/>
      <c r="BT734" s="6"/>
      <c r="BU734" s="6"/>
      <c r="BV734" s="6"/>
      <c r="BW734" s="6"/>
      <c r="BX734" s="6"/>
      <c r="BY734" s="6"/>
      <c r="BZ734" s="6"/>
      <c r="CA734" s="6"/>
      <c r="CB734" s="6"/>
    </row>
    <row r="735" spans="1:80" ht="34.15" customHeight="1">
      <c r="A735" s="2"/>
      <c r="B735" s="2"/>
      <c r="C735" s="2"/>
      <c r="D735" s="2"/>
      <c r="E735" s="2"/>
      <c r="F735" s="15"/>
      <c r="G735" s="2"/>
      <c r="H735" s="2"/>
      <c r="I735" s="2"/>
      <c r="J735" s="2"/>
      <c r="K735" s="2"/>
      <c r="L735" s="2"/>
      <c r="M735" s="2"/>
      <c r="N735" s="546"/>
      <c r="O735" s="2"/>
      <c r="P735" s="2"/>
      <c r="Q735" s="2"/>
      <c r="R735" s="2"/>
      <c r="S735" s="2"/>
      <c r="T735" s="2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5"/>
      <c r="AG735" s="15"/>
      <c r="AH735" s="15"/>
      <c r="AI735" s="15"/>
      <c r="AJ735" s="15"/>
      <c r="AK735" s="15"/>
      <c r="AL735" s="15"/>
      <c r="AM735" s="15"/>
      <c r="AN735" s="15"/>
      <c r="AO735" s="15"/>
      <c r="AP735" s="15"/>
      <c r="AQ735" s="15"/>
      <c r="AR735" s="15"/>
      <c r="AS735" s="15"/>
      <c r="AT735" s="15"/>
      <c r="AU735" s="15"/>
      <c r="AV735" s="15"/>
      <c r="AW735" s="15"/>
      <c r="AX735" s="15"/>
      <c r="AY735" s="6"/>
      <c r="AZ735" s="6"/>
      <c r="BA735" s="6"/>
      <c r="BB735" s="6"/>
      <c r="BC735" s="6"/>
      <c r="BD735" s="6"/>
      <c r="BE735" s="6"/>
      <c r="BF735" s="6"/>
      <c r="BG735" s="6"/>
      <c r="BH735" s="6"/>
      <c r="BI735" s="6"/>
      <c r="BJ735" s="6"/>
      <c r="BK735" s="6"/>
      <c r="BL735" s="6"/>
      <c r="BM735" s="6"/>
      <c r="BN735" s="6"/>
      <c r="BO735" s="6"/>
      <c r="BP735" s="6"/>
      <c r="BQ735" s="6"/>
      <c r="BR735" s="6"/>
      <c r="BS735" s="6"/>
      <c r="BT735" s="6"/>
      <c r="BU735" s="6"/>
      <c r="BV735" s="6"/>
      <c r="BW735" s="6"/>
      <c r="BX735" s="6"/>
      <c r="BY735" s="6"/>
      <c r="BZ735" s="6"/>
      <c r="CA735" s="6"/>
      <c r="CB735" s="6"/>
    </row>
    <row r="736" spans="1:80" ht="34.15" customHeight="1">
      <c r="A736" s="2"/>
      <c r="B736" s="2"/>
      <c r="C736" s="2"/>
      <c r="D736" s="2"/>
      <c r="E736" s="2"/>
      <c r="F736" s="15"/>
      <c r="G736" s="2"/>
      <c r="H736" s="2"/>
      <c r="I736" s="2"/>
      <c r="J736" s="2"/>
      <c r="K736" s="2"/>
      <c r="L736" s="2"/>
      <c r="M736" s="2"/>
      <c r="N736" s="546"/>
      <c r="O736" s="2"/>
      <c r="P736" s="2"/>
      <c r="Q736" s="2"/>
      <c r="R736" s="2"/>
      <c r="S736" s="2"/>
      <c r="T736" s="2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5"/>
      <c r="AG736" s="15"/>
      <c r="AH736" s="15"/>
      <c r="AI736" s="15"/>
      <c r="AJ736" s="15"/>
      <c r="AK736" s="15"/>
      <c r="AL736" s="15"/>
      <c r="AM736" s="15"/>
      <c r="AN736" s="15"/>
      <c r="AO736" s="15"/>
      <c r="AP736" s="15"/>
      <c r="AQ736" s="15"/>
      <c r="AR736" s="15"/>
      <c r="AS736" s="15"/>
      <c r="AT736" s="15"/>
      <c r="AU736" s="15"/>
      <c r="AV736" s="15"/>
      <c r="AW736" s="15"/>
      <c r="AX736" s="15"/>
      <c r="AY736" s="6"/>
      <c r="AZ736" s="6"/>
      <c r="BA736" s="6"/>
      <c r="BB736" s="6"/>
      <c r="BC736" s="6"/>
      <c r="BD736" s="6"/>
      <c r="BE736" s="6"/>
      <c r="BF736" s="6"/>
      <c r="BG736" s="6"/>
      <c r="BH736" s="6"/>
      <c r="BI736" s="6"/>
      <c r="BJ736" s="6"/>
      <c r="BK736" s="6"/>
      <c r="BL736" s="6"/>
      <c r="BM736" s="6"/>
      <c r="BN736" s="6"/>
      <c r="BO736" s="6"/>
      <c r="BP736" s="6"/>
      <c r="BQ736" s="6"/>
      <c r="BR736" s="6"/>
      <c r="BS736" s="6"/>
      <c r="BT736" s="6"/>
      <c r="BU736" s="6"/>
      <c r="BV736" s="6"/>
      <c r="BW736" s="6"/>
      <c r="BX736" s="6"/>
      <c r="BY736" s="6"/>
      <c r="BZ736" s="6"/>
      <c r="CA736" s="6"/>
      <c r="CB736" s="6"/>
    </row>
    <row r="737" spans="1:80" ht="34.15" customHeight="1">
      <c r="A737" s="2"/>
      <c r="B737" s="2"/>
      <c r="C737" s="2"/>
      <c r="D737" s="2"/>
      <c r="E737" s="2"/>
      <c r="F737" s="15"/>
      <c r="G737" s="2"/>
      <c r="H737" s="2"/>
      <c r="I737" s="2"/>
      <c r="J737" s="2"/>
      <c r="K737" s="2"/>
      <c r="L737" s="2"/>
      <c r="M737" s="2"/>
      <c r="N737" s="546"/>
      <c r="O737" s="2"/>
      <c r="P737" s="2"/>
      <c r="Q737" s="2"/>
      <c r="R737" s="2"/>
      <c r="S737" s="2"/>
      <c r="T737" s="2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5"/>
      <c r="AG737" s="15"/>
      <c r="AH737" s="15"/>
      <c r="AI737" s="15"/>
      <c r="AJ737" s="15"/>
      <c r="AK737" s="15"/>
      <c r="AL737" s="15"/>
      <c r="AM737" s="15"/>
      <c r="AN737" s="15"/>
      <c r="AO737" s="15"/>
      <c r="AP737" s="15"/>
      <c r="AQ737" s="15"/>
      <c r="AR737" s="15"/>
      <c r="AS737" s="15"/>
      <c r="AT737" s="15"/>
      <c r="AU737" s="15"/>
      <c r="AV737" s="15"/>
      <c r="AW737" s="15"/>
      <c r="AX737" s="15"/>
      <c r="AY737" s="6"/>
      <c r="AZ737" s="6"/>
      <c r="BA737" s="6"/>
      <c r="BB737" s="6"/>
      <c r="BC737" s="6"/>
      <c r="BD737" s="6"/>
      <c r="BE737" s="6"/>
      <c r="BF737" s="6"/>
      <c r="BG737" s="6"/>
      <c r="BH737" s="6"/>
      <c r="BI737" s="6"/>
      <c r="BJ737" s="6"/>
      <c r="BK737" s="6"/>
      <c r="BL737" s="6"/>
      <c r="BM737" s="6"/>
      <c r="BN737" s="6"/>
      <c r="BO737" s="6"/>
      <c r="BP737" s="6"/>
      <c r="BQ737" s="6"/>
      <c r="BR737" s="6"/>
      <c r="BS737" s="6"/>
      <c r="BT737" s="6"/>
      <c r="BU737" s="6"/>
      <c r="BV737" s="6"/>
      <c r="BW737" s="6"/>
      <c r="BX737" s="6"/>
      <c r="BY737" s="6"/>
      <c r="BZ737" s="6"/>
      <c r="CA737" s="6"/>
      <c r="CB737" s="6"/>
    </row>
    <row r="738" spans="1:80" ht="34.15" customHeight="1">
      <c r="A738" s="2"/>
      <c r="B738" s="2"/>
      <c r="C738" s="2"/>
      <c r="D738" s="2"/>
      <c r="E738" s="2"/>
      <c r="F738" s="15"/>
      <c r="G738" s="2"/>
      <c r="H738" s="2"/>
      <c r="I738" s="2"/>
      <c r="J738" s="2"/>
      <c r="K738" s="2"/>
      <c r="L738" s="2"/>
      <c r="M738" s="2"/>
      <c r="N738" s="546"/>
      <c r="O738" s="2"/>
      <c r="P738" s="2"/>
      <c r="Q738" s="2"/>
      <c r="R738" s="2"/>
      <c r="S738" s="2"/>
      <c r="T738" s="2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5"/>
      <c r="AG738" s="15"/>
      <c r="AH738" s="15"/>
      <c r="AI738" s="15"/>
      <c r="AJ738" s="15"/>
      <c r="AK738" s="15"/>
      <c r="AL738" s="15"/>
      <c r="AM738" s="15"/>
      <c r="AN738" s="15"/>
      <c r="AO738" s="15"/>
      <c r="AP738" s="15"/>
      <c r="AQ738" s="15"/>
      <c r="AR738" s="15"/>
      <c r="AS738" s="15"/>
      <c r="AT738" s="15"/>
      <c r="AU738" s="15"/>
      <c r="AV738" s="15"/>
      <c r="AW738" s="15"/>
      <c r="AX738" s="15"/>
      <c r="AY738" s="6"/>
      <c r="AZ738" s="6"/>
      <c r="BA738" s="6"/>
      <c r="BB738" s="6"/>
      <c r="BC738" s="6"/>
      <c r="BD738" s="6"/>
      <c r="BE738" s="6"/>
      <c r="BF738" s="6"/>
      <c r="BG738" s="6"/>
      <c r="BH738" s="6"/>
      <c r="BI738" s="6"/>
      <c r="BJ738" s="6"/>
      <c r="BK738" s="6"/>
      <c r="BL738" s="6"/>
      <c r="BM738" s="6"/>
      <c r="BN738" s="6"/>
      <c r="BO738" s="6"/>
      <c r="BP738" s="6"/>
      <c r="BQ738" s="6"/>
      <c r="BR738" s="6"/>
      <c r="BS738" s="6"/>
      <c r="BT738" s="6"/>
      <c r="BU738" s="6"/>
      <c r="BV738" s="6"/>
      <c r="BW738" s="6"/>
      <c r="BX738" s="6"/>
      <c r="BY738" s="6"/>
      <c r="BZ738" s="6"/>
      <c r="CA738" s="6"/>
      <c r="CB738" s="6"/>
    </row>
    <row r="739" spans="1:80" ht="34.15" customHeight="1">
      <c r="A739" s="2"/>
      <c r="B739" s="2"/>
      <c r="C739" s="2"/>
      <c r="D739" s="2"/>
      <c r="E739" s="2"/>
      <c r="F739" s="15"/>
      <c r="G739" s="2"/>
      <c r="H739" s="2"/>
      <c r="I739" s="2"/>
      <c r="J739" s="2"/>
      <c r="K739" s="2"/>
      <c r="L739" s="2"/>
      <c r="M739" s="2"/>
      <c r="N739" s="546"/>
      <c r="O739" s="2"/>
      <c r="P739" s="2"/>
      <c r="Q739" s="2"/>
      <c r="R739" s="2"/>
      <c r="S739" s="2"/>
      <c r="T739" s="2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5"/>
      <c r="AG739" s="15"/>
      <c r="AH739" s="15"/>
      <c r="AI739" s="15"/>
      <c r="AJ739" s="15"/>
      <c r="AK739" s="15"/>
      <c r="AL739" s="15"/>
      <c r="AM739" s="15"/>
      <c r="AN739" s="15"/>
      <c r="AO739" s="15"/>
      <c r="AP739" s="15"/>
      <c r="AQ739" s="15"/>
      <c r="AR739" s="15"/>
      <c r="AS739" s="15"/>
      <c r="AT739" s="15"/>
      <c r="AU739" s="15"/>
      <c r="AV739" s="15"/>
      <c r="AW739" s="15"/>
      <c r="AX739" s="15"/>
      <c r="AY739" s="6"/>
      <c r="AZ739" s="6"/>
      <c r="BA739" s="6"/>
      <c r="BB739" s="6"/>
      <c r="BC739" s="6"/>
      <c r="BD739" s="6"/>
      <c r="BE739" s="6"/>
      <c r="BF739" s="6"/>
      <c r="BG739" s="6"/>
      <c r="BH739" s="6"/>
      <c r="BI739" s="6"/>
      <c r="BJ739" s="6"/>
      <c r="BK739" s="6"/>
      <c r="BL739" s="6"/>
      <c r="BM739" s="6"/>
      <c r="BN739" s="6"/>
      <c r="BO739" s="6"/>
      <c r="BP739" s="6"/>
      <c r="BQ739" s="6"/>
      <c r="BR739" s="6"/>
      <c r="BS739" s="6"/>
      <c r="BT739" s="6"/>
      <c r="BU739" s="6"/>
      <c r="BV739" s="6"/>
      <c r="BW739" s="6"/>
      <c r="BX739" s="6"/>
      <c r="BY739" s="6"/>
      <c r="BZ739" s="6"/>
      <c r="CA739" s="6"/>
      <c r="CB739" s="6"/>
    </row>
    <row r="740" spans="1:80" ht="34.15" customHeight="1">
      <c r="A740" s="2"/>
      <c r="B740" s="2"/>
      <c r="C740" s="2"/>
      <c r="D740" s="2"/>
      <c r="E740" s="2"/>
      <c r="F740" s="15"/>
      <c r="G740" s="2"/>
      <c r="H740" s="2"/>
      <c r="I740" s="2"/>
      <c r="J740" s="2"/>
      <c r="K740" s="2"/>
      <c r="L740" s="2"/>
      <c r="M740" s="2"/>
      <c r="N740" s="546"/>
      <c r="O740" s="2"/>
      <c r="P740" s="2"/>
      <c r="Q740" s="2"/>
      <c r="R740" s="2"/>
      <c r="S740" s="2"/>
      <c r="T740" s="2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5"/>
      <c r="AG740" s="15"/>
      <c r="AH740" s="15"/>
      <c r="AI740" s="15"/>
      <c r="AJ740" s="15"/>
      <c r="AK740" s="15"/>
      <c r="AL740" s="15"/>
      <c r="AM740" s="15"/>
      <c r="AN740" s="15"/>
      <c r="AO740" s="15"/>
      <c r="AP740" s="15"/>
      <c r="AQ740" s="15"/>
      <c r="AR740" s="15"/>
      <c r="AS740" s="15"/>
      <c r="AT740" s="15"/>
      <c r="AU740" s="15"/>
      <c r="AV740" s="15"/>
      <c r="AW740" s="15"/>
      <c r="AX740" s="15"/>
      <c r="AY740" s="6"/>
      <c r="AZ740" s="6"/>
      <c r="BA740" s="6"/>
      <c r="BB740" s="6"/>
      <c r="BC740" s="6"/>
      <c r="BD740" s="6"/>
      <c r="BE740" s="6"/>
      <c r="BF740" s="6"/>
      <c r="BG740" s="6"/>
      <c r="BH740" s="6"/>
      <c r="BI740" s="6"/>
      <c r="BJ740" s="6"/>
      <c r="BK740" s="6"/>
      <c r="BL740" s="6"/>
      <c r="BM740" s="6"/>
      <c r="BN740" s="6"/>
      <c r="BO740" s="6"/>
      <c r="BP740" s="6"/>
      <c r="BQ740" s="6"/>
      <c r="BR740" s="6"/>
      <c r="BS740" s="6"/>
      <c r="BT740" s="6"/>
      <c r="BU740" s="6"/>
      <c r="BV740" s="6"/>
      <c r="BW740" s="6"/>
      <c r="BX740" s="6"/>
      <c r="BY740" s="6"/>
      <c r="BZ740" s="6"/>
      <c r="CA740" s="6"/>
      <c r="CB740" s="6"/>
    </row>
    <row r="741" spans="1:80" ht="34.15" customHeight="1">
      <c r="A741" s="2"/>
      <c r="B741" s="2"/>
      <c r="C741" s="2"/>
      <c r="D741" s="2"/>
      <c r="E741" s="2"/>
      <c r="F741" s="15"/>
      <c r="G741" s="2"/>
      <c r="H741" s="2"/>
      <c r="I741" s="2"/>
      <c r="J741" s="2"/>
      <c r="K741" s="2"/>
      <c r="L741" s="2"/>
      <c r="M741" s="2"/>
      <c r="N741" s="546"/>
      <c r="O741" s="2"/>
      <c r="P741" s="2"/>
      <c r="Q741" s="2"/>
      <c r="R741" s="2"/>
      <c r="S741" s="2"/>
      <c r="T741" s="2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5"/>
      <c r="AG741" s="15"/>
      <c r="AH741" s="15"/>
      <c r="AI741" s="15"/>
      <c r="AJ741" s="15"/>
      <c r="AK741" s="15"/>
      <c r="AL741" s="15"/>
      <c r="AM741" s="15"/>
      <c r="AN741" s="15"/>
      <c r="AO741" s="15"/>
      <c r="AP741" s="15"/>
      <c r="AQ741" s="15"/>
      <c r="AR741" s="15"/>
      <c r="AS741" s="15"/>
      <c r="AT741" s="15"/>
      <c r="AU741" s="15"/>
      <c r="AV741" s="15"/>
      <c r="AW741" s="15"/>
      <c r="AX741" s="15"/>
      <c r="AY741" s="6"/>
      <c r="AZ741" s="6"/>
      <c r="BA741" s="6"/>
      <c r="BB741" s="6"/>
      <c r="BC741" s="6"/>
      <c r="BD741" s="6"/>
      <c r="BE741" s="6"/>
      <c r="BF741" s="6"/>
      <c r="BG741" s="6"/>
      <c r="BH741" s="6"/>
      <c r="BI741" s="6"/>
      <c r="BJ741" s="6"/>
      <c r="BK741" s="6"/>
      <c r="BL741" s="6"/>
      <c r="BM741" s="6"/>
      <c r="BN741" s="6"/>
      <c r="BO741" s="6"/>
      <c r="BP741" s="6"/>
      <c r="BQ741" s="6"/>
      <c r="BR741" s="6"/>
      <c r="BS741" s="6"/>
      <c r="BT741" s="6"/>
      <c r="BU741" s="6"/>
      <c r="BV741" s="6"/>
      <c r="BW741" s="6"/>
      <c r="BX741" s="6"/>
      <c r="BY741" s="6"/>
      <c r="BZ741" s="6"/>
      <c r="CA741" s="6"/>
      <c r="CB741" s="6"/>
    </row>
    <row r="742" spans="1:80" ht="34.15" customHeight="1">
      <c r="A742" s="2"/>
      <c r="B742" s="2"/>
      <c r="C742" s="2"/>
      <c r="D742" s="2"/>
      <c r="E742" s="2"/>
      <c r="F742" s="15"/>
      <c r="G742" s="2"/>
      <c r="H742" s="2"/>
      <c r="I742" s="2"/>
      <c r="J742" s="2"/>
      <c r="K742" s="2"/>
      <c r="L742" s="2"/>
      <c r="M742" s="2"/>
      <c r="N742" s="546"/>
      <c r="O742" s="2"/>
      <c r="P742" s="2"/>
      <c r="Q742" s="2"/>
      <c r="R742" s="2"/>
      <c r="S742" s="2"/>
      <c r="T742" s="2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5"/>
      <c r="AG742" s="15"/>
      <c r="AH742" s="15"/>
      <c r="AI742" s="15"/>
      <c r="AJ742" s="15"/>
      <c r="AK742" s="15"/>
      <c r="AL742" s="15"/>
      <c r="AM742" s="15"/>
      <c r="AN742" s="15"/>
      <c r="AO742" s="15"/>
      <c r="AP742" s="15"/>
      <c r="AQ742" s="15"/>
      <c r="AR742" s="15"/>
      <c r="AS742" s="15"/>
      <c r="AT742" s="15"/>
      <c r="AU742" s="15"/>
      <c r="AV742" s="15"/>
      <c r="AW742" s="15"/>
      <c r="AX742" s="15"/>
      <c r="AY742" s="6"/>
      <c r="AZ742" s="6"/>
      <c r="BA742" s="6"/>
      <c r="BB742" s="6"/>
      <c r="BC742" s="6"/>
      <c r="BD742" s="6"/>
      <c r="BE742" s="6"/>
      <c r="BF742" s="6"/>
      <c r="BG742" s="6"/>
      <c r="BH742" s="6"/>
      <c r="BI742" s="6"/>
      <c r="BJ742" s="6"/>
      <c r="BK742" s="6"/>
      <c r="BL742" s="6"/>
      <c r="BM742" s="6"/>
      <c r="BN742" s="6"/>
      <c r="BO742" s="6"/>
      <c r="BP742" s="6"/>
      <c r="BQ742" s="6"/>
      <c r="BR742" s="6"/>
      <c r="BS742" s="6"/>
      <c r="BT742" s="6"/>
      <c r="BU742" s="6"/>
      <c r="BV742" s="6"/>
      <c r="BW742" s="6"/>
      <c r="BX742" s="6"/>
      <c r="BY742" s="6"/>
      <c r="BZ742" s="6"/>
      <c r="CA742" s="6"/>
      <c r="CB742" s="6"/>
    </row>
    <row r="743" spans="1:80" ht="34.15" customHeight="1">
      <c r="A743" s="2"/>
      <c r="B743" s="2"/>
      <c r="C743" s="2"/>
      <c r="D743" s="2"/>
      <c r="E743" s="2"/>
      <c r="F743" s="15"/>
      <c r="G743" s="2"/>
      <c r="H743" s="2"/>
      <c r="I743" s="2"/>
      <c r="J743" s="2"/>
      <c r="K743" s="2"/>
      <c r="L743" s="2"/>
      <c r="M743" s="2"/>
      <c r="N743" s="546"/>
      <c r="O743" s="2"/>
      <c r="P743" s="2"/>
      <c r="Q743" s="2"/>
      <c r="R743" s="2"/>
      <c r="S743" s="2"/>
      <c r="T743" s="2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5"/>
      <c r="AG743" s="15"/>
      <c r="AH743" s="15"/>
      <c r="AI743" s="15"/>
      <c r="AJ743" s="15"/>
      <c r="AK743" s="15"/>
      <c r="AL743" s="15"/>
      <c r="AM743" s="15"/>
      <c r="AN743" s="15"/>
      <c r="AO743" s="15"/>
      <c r="AP743" s="15"/>
      <c r="AQ743" s="15"/>
      <c r="AR743" s="15"/>
      <c r="AS743" s="15"/>
      <c r="AT743" s="15"/>
      <c r="AU743" s="15"/>
      <c r="AV743" s="15"/>
      <c r="AW743" s="15"/>
      <c r="AX743" s="15"/>
      <c r="AY743" s="6"/>
      <c r="AZ743" s="6"/>
      <c r="BA743" s="6"/>
      <c r="BB743" s="6"/>
      <c r="BC743" s="6"/>
      <c r="BD743" s="6"/>
      <c r="BE743" s="6"/>
      <c r="BF743" s="6"/>
      <c r="BG743" s="6"/>
      <c r="BH743" s="6"/>
      <c r="BI743" s="6"/>
      <c r="BJ743" s="6"/>
      <c r="BK743" s="6"/>
      <c r="BL743" s="6"/>
      <c r="BM743" s="6"/>
      <c r="BN743" s="6"/>
      <c r="BO743" s="6"/>
      <c r="BP743" s="6"/>
      <c r="BQ743" s="6"/>
      <c r="BR743" s="6"/>
      <c r="BS743" s="6"/>
      <c r="BT743" s="6"/>
      <c r="BU743" s="6"/>
      <c r="BV743" s="6"/>
      <c r="BW743" s="6"/>
      <c r="BX743" s="6"/>
      <c r="BY743" s="6"/>
      <c r="BZ743" s="6"/>
      <c r="CA743" s="6"/>
      <c r="CB743" s="6"/>
    </row>
    <row r="744" spans="1:80" ht="34.15" customHeight="1">
      <c r="A744" s="2"/>
      <c r="B744" s="2"/>
      <c r="C744" s="2"/>
      <c r="D744" s="2"/>
      <c r="E744" s="2"/>
      <c r="F744" s="15"/>
      <c r="G744" s="2"/>
      <c r="H744" s="2"/>
      <c r="I744" s="2"/>
      <c r="J744" s="2"/>
      <c r="K744" s="2"/>
      <c r="L744" s="2"/>
      <c r="M744" s="2"/>
      <c r="N744" s="546"/>
      <c r="O744" s="2"/>
      <c r="P744" s="2"/>
      <c r="Q744" s="2"/>
      <c r="R744" s="2"/>
      <c r="S744" s="2"/>
      <c r="T744" s="2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5"/>
      <c r="AG744" s="15"/>
      <c r="AH744" s="15"/>
      <c r="AI744" s="15"/>
      <c r="AJ744" s="15"/>
      <c r="AK744" s="15"/>
      <c r="AL744" s="15"/>
      <c r="AM744" s="15"/>
      <c r="AN744" s="15"/>
      <c r="AO744" s="15"/>
      <c r="AP744" s="15"/>
      <c r="AQ744" s="15"/>
      <c r="AR744" s="15"/>
      <c r="AS744" s="15"/>
      <c r="AT744" s="15"/>
      <c r="AU744" s="15"/>
      <c r="AV744" s="15"/>
      <c r="AW744" s="15"/>
      <c r="AX744" s="15"/>
      <c r="AY744" s="6"/>
      <c r="AZ744" s="6"/>
      <c r="BA744" s="6"/>
      <c r="BB744" s="6"/>
      <c r="BC744" s="6"/>
      <c r="BD744" s="6"/>
      <c r="BE744" s="6"/>
      <c r="BF744" s="6"/>
      <c r="BG744" s="6"/>
      <c r="BH744" s="6"/>
      <c r="BI744" s="6"/>
      <c r="BJ744" s="6"/>
      <c r="BK744" s="6"/>
      <c r="BL744" s="6"/>
      <c r="BM744" s="6"/>
      <c r="BN744" s="6"/>
      <c r="BO744" s="6"/>
      <c r="BP744" s="6"/>
      <c r="BQ744" s="6"/>
      <c r="BR744" s="6"/>
      <c r="BS744" s="6"/>
      <c r="BT744" s="6"/>
      <c r="BU744" s="6"/>
      <c r="BV744" s="6"/>
      <c r="BW744" s="6"/>
      <c r="BX744" s="6"/>
      <c r="BY744" s="6"/>
      <c r="BZ744" s="6"/>
      <c r="CA744" s="6"/>
      <c r="CB744" s="6"/>
    </row>
    <row r="745" spans="1:80" ht="34.15" customHeight="1">
      <c r="A745" s="2"/>
      <c r="B745" s="2"/>
      <c r="C745" s="2"/>
      <c r="D745" s="2"/>
      <c r="E745" s="2"/>
      <c r="F745" s="15"/>
      <c r="G745" s="2"/>
      <c r="H745" s="2"/>
      <c r="I745" s="2"/>
      <c r="J745" s="2"/>
      <c r="K745" s="2"/>
      <c r="L745" s="2"/>
      <c r="M745" s="2"/>
      <c r="N745" s="546"/>
      <c r="O745" s="2"/>
      <c r="P745" s="2"/>
      <c r="Q745" s="2"/>
      <c r="R745" s="2"/>
      <c r="S745" s="2"/>
      <c r="T745" s="2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5"/>
      <c r="AG745" s="15"/>
      <c r="AH745" s="15"/>
      <c r="AI745" s="15"/>
      <c r="AJ745" s="15"/>
      <c r="AK745" s="15"/>
      <c r="AL745" s="15"/>
      <c r="AM745" s="15"/>
      <c r="AN745" s="15"/>
      <c r="AO745" s="15"/>
      <c r="AP745" s="15"/>
      <c r="AQ745" s="15"/>
      <c r="AR745" s="15"/>
      <c r="AS745" s="15"/>
      <c r="AT745" s="15"/>
      <c r="AU745" s="15"/>
      <c r="AV745" s="15"/>
      <c r="AW745" s="15"/>
      <c r="AX745" s="15"/>
      <c r="AY745" s="6"/>
      <c r="AZ745" s="6"/>
      <c r="BA745" s="6"/>
      <c r="BB745" s="6"/>
      <c r="BC745" s="6"/>
      <c r="BD745" s="6"/>
      <c r="BE745" s="6"/>
      <c r="BF745" s="6"/>
      <c r="BG745" s="6"/>
      <c r="BH745" s="6"/>
      <c r="BI745" s="6"/>
      <c r="BJ745" s="6"/>
      <c r="BK745" s="6"/>
      <c r="BL745" s="6"/>
      <c r="BM745" s="6"/>
      <c r="BN745" s="6"/>
      <c r="BO745" s="6"/>
      <c r="BP745" s="6"/>
      <c r="BQ745" s="6"/>
      <c r="BR745" s="6"/>
      <c r="BS745" s="6"/>
      <c r="BT745" s="6"/>
      <c r="BU745" s="6"/>
      <c r="BV745" s="6"/>
      <c r="BW745" s="6"/>
      <c r="BX745" s="6"/>
      <c r="BY745" s="6"/>
      <c r="BZ745" s="6"/>
      <c r="CA745" s="6"/>
      <c r="CB745" s="6"/>
    </row>
    <row r="746" spans="1:80" ht="34.15" customHeight="1">
      <c r="A746" s="2"/>
      <c r="B746" s="2"/>
      <c r="C746" s="2"/>
      <c r="D746" s="2"/>
      <c r="E746" s="2"/>
      <c r="F746" s="15"/>
      <c r="G746" s="2"/>
      <c r="H746" s="2"/>
      <c r="I746" s="2"/>
      <c r="J746" s="2"/>
      <c r="K746" s="2"/>
      <c r="L746" s="2"/>
      <c r="M746" s="2"/>
      <c r="N746" s="546"/>
      <c r="O746" s="2"/>
      <c r="P746" s="2"/>
      <c r="Q746" s="2"/>
      <c r="R746" s="2"/>
      <c r="S746" s="2"/>
      <c r="T746" s="2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5"/>
      <c r="AG746" s="15"/>
      <c r="AH746" s="15"/>
      <c r="AI746" s="15"/>
      <c r="AJ746" s="15"/>
      <c r="AK746" s="15"/>
      <c r="AL746" s="15"/>
      <c r="AM746" s="15"/>
      <c r="AN746" s="15"/>
      <c r="AO746" s="15"/>
      <c r="AP746" s="15"/>
      <c r="AQ746" s="15"/>
      <c r="AR746" s="15"/>
      <c r="AS746" s="15"/>
      <c r="AT746" s="15"/>
      <c r="AU746" s="15"/>
      <c r="AV746" s="15"/>
      <c r="AW746" s="15"/>
      <c r="AX746" s="15"/>
      <c r="AY746" s="6"/>
      <c r="AZ746" s="6"/>
      <c r="BA746" s="6"/>
      <c r="BB746" s="6"/>
      <c r="BC746" s="6"/>
      <c r="BD746" s="6"/>
      <c r="BE746" s="6"/>
      <c r="BF746" s="6"/>
      <c r="BG746" s="6"/>
      <c r="BH746" s="6"/>
      <c r="BI746" s="6"/>
      <c r="BJ746" s="6"/>
      <c r="BK746" s="6"/>
      <c r="BL746" s="6"/>
      <c r="BM746" s="6"/>
      <c r="BN746" s="6"/>
      <c r="BO746" s="6"/>
      <c r="BP746" s="6"/>
      <c r="BQ746" s="6"/>
      <c r="BR746" s="6"/>
      <c r="BS746" s="6"/>
      <c r="BT746" s="6"/>
      <c r="BU746" s="6"/>
      <c r="BV746" s="6"/>
      <c r="BW746" s="6"/>
      <c r="BX746" s="6"/>
      <c r="BY746" s="6"/>
      <c r="BZ746" s="6"/>
      <c r="CA746" s="6"/>
      <c r="CB746" s="6"/>
    </row>
    <row r="747" spans="1:80" ht="34.15" customHeight="1">
      <c r="A747" s="2"/>
      <c r="B747" s="2"/>
      <c r="C747" s="2"/>
      <c r="D747" s="2"/>
      <c r="E747" s="2"/>
      <c r="F747" s="15"/>
      <c r="G747" s="2"/>
      <c r="H747" s="2"/>
      <c r="I747" s="2"/>
      <c r="J747" s="2"/>
      <c r="K747" s="2"/>
      <c r="L747" s="2"/>
      <c r="M747" s="2"/>
      <c r="N747" s="546"/>
      <c r="O747" s="2"/>
      <c r="P747" s="2"/>
      <c r="Q747" s="2"/>
      <c r="R747" s="2"/>
      <c r="S747" s="2"/>
      <c r="T747" s="2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5"/>
      <c r="AG747" s="15"/>
      <c r="AH747" s="15"/>
      <c r="AI747" s="15"/>
      <c r="AJ747" s="15"/>
      <c r="AK747" s="15"/>
      <c r="AL747" s="15"/>
      <c r="AM747" s="15"/>
      <c r="AN747" s="15"/>
      <c r="AO747" s="15"/>
      <c r="AP747" s="15"/>
      <c r="AQ747" s="15"/>
      <c r="AR747" s="15"/>
      <c r="AS747" s="15"/>
      <c r="AT747" s="15"/>
      <c r="AU747" s="15"/>
      <c r="AV747" s="15"/>
      <c r="AW747" s="15"/>
      <c r="AX747" s="15"/>
      <c r="AY747" s="6"/>
      <c r="AZ747" s="6"/>
      <c r="BA747" s="6"/>
      <c r="BB747" s="6"/>
      <c r="BC747" s="6"/>
      <c r="BD747" s="6"/>
      <c r="BE747" s="6"/>
      <c r="BF747" s="6"/>
      <c r="BG747" s="6"/>
      <c r="BH747" s="6"/>
      <c r="BI747" s="6"/>
      <c r="BJ747" s="6"/>
      <c r="BK747" s="6"/>
      <c r="BL747" s="6"/>
      <c r="BM747" s="6"/>
      <c r="BN747" s="6"/>
      <c r="BO747" s="6"/>
      <c r="BP747" s="6"/>
      <c r="BQ747" s="6"/>
      <c r="BR747" s="6"/>
      <c r="BS747" s="6"/>
      <c r="BT747" s="6"/>
      <c r="BU747" s="6"/>
      <c r="BV747" s="6"/>
      <c r="BW747" s="6"/>
      <c r="BX747" s="6"/>
      <c r="BY747" s="6"/>
      <c r="BZ747" s="6"/>
      <c r="CA747" s="6"/>
      <c r="CB747" s="6"/>
    </row>
    <row r="748" spans="1:80" ht="34.15" customHeight="1">
      <c r="A748" s="2"/>
      <c r="B748" s="2"/>
      <c r="C748" s="2"/>
      <c r="D748" s="2"/>
      <c r="E748" s="2"/>
      <c r="F748" s="15"/>
      <c r="G748" s="2"/>
      <c r="H748" s="2"/>
      <c r="I748" s="2"/>
      <c r="J748" s="2"/>
      <c r="K748" s="2"/>
      <c r="L748" s="2"/>
      <c r="M748" s="2"/>
      <c r="N748" s="546"/>
      <c r="O748" s="2"/>
      <c r="P748" s="2"/>
      <c r="Q748" s="2"/>
      <c r="R748" s="2"/>
      <c r="S748" s="2"/>
      <c r="T748" s="2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5"/>
      <c r="AG748" s="15"/>
      <c r="AH748" s="15"/>
      <c r="AI748" s="15"/>
      <c r="AJ748" s="15"/>
      <c r="AK748" s="15"/>
      <c r="AL748" s="15"/>
      <c r="AM748" s="15"/>
      <c r="AN748" s="15"/>
      <c r="AO748" s="15"/>
      <c r="AP748" s="15"/>
      <c r="AQ748" s="15"/>
      <c r="AR748" s="15"/>
      <c r="AS748" s="15"/>
      <c r="AT748" s="15"/>
      <c r="AU748" s="15"/>
      <c r="AV748" s="15"/>
      <c r="AW748" s="15"/>
      <c r="AX748" s="15"/>
      <c r="AY748" s="6"/>
      <c r="AZ748" s="6"/>
      <c r="BA748" s="6"/>
      <c r="BB748" s="6"/>
      <c r="BC748" s="6"/>
      <c r="BD748" s="6"/>
      <c r="BE748" s="6"/>
      <c r="BF748" s="6"/>
      <c r="BG748" s="6"/>
      <c r="BH748" s="6"/>
      <c r="BI748" s="6"/>
      <c r="BJ748" s="6"/>
      <c r="BK748" s="6"/>
      <c r="BL748" s="6"/>
      <c r="BM748" s="6"/>
      <c r="BN748" s="6"/>
      <c r="BO748" s="6"/>
      <c r="BP748" s="6"/>
      <c r="BQ748" s="6"/>
      <c r="BR748" s="6"/>
      <c r="BS748" s="6"/>
      <c r="BT748" s="6"/>
      <c r="BU748" s="6"/>
      <c r="BV748" s="6"/>
      <c r="BW748" s="6"/>
      <c r="BX748" s="6"/>
      <c r="BY748" s="6"/>
      <c r="BZ748" s="6"/>
      <c r="CA748" s="6"/>
      <c r="CB748" s="6"/>
    </row>
    <row r="749" spans="1:80" ht="34.15" customHeight="1">
      <c r="A749" s="2"/>
      <c r="B749" s="2"/>
      <c r="C749" s="2"/>
      <c r="D749" s="2"/>
      <c r="E749" s="2"/>
      <c r="F749" s="15"/>
      <c r="G749" s="2"/>
      <c r="H749" s="2"/>
      <c r="I749" s="2"/>
      <c r="J749" s="2"/>
      <c r="K749" s="2"/>
      <c r="L749" s="2"/>
      <c r="M749" s="2"/>
      <c r="N749" s="546"/>
      <c r="O749" s="2"/>
      <c r="P749" s="2"/>
      <c r="Q749" s="2"/>
      <c r="R749" s="2"/>
      <c r="S749" s="2"/>
      <c r="T749" s="2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5"/>
      <c r="AG749" s="15"/>
      <c r="AH749" s="15"/>
      <c r="AI749" s="15"/>
      <c r="AJ749" s="15"/>
      <c r="AK749" s="15"/>
      <c r="AL749" s="15"/>
      <c r="AM749" s="15"/>
      <c r="AN749" s="15"/>
      <c r="AO749" s="15"/>
      <c r="AP749" s="15"/>
      <c r="AQ749" s="15"/>
      <c r="AR749" s="15"/>
      <c r="AS749" s="15"/>
      <c r="AT749" s="15"/>
      <c r="AU749" s="15"/>
      <c r="AV749" s="15"/>
      <c r="AW749" s="15"/>
      <c r="AX749" s="15"/>
      <c r="AY749" s="6"/>
      <c r="AZ749" s="6"/>
      <c r="BA749" s="6"/>
      <c r="BB749" s="6"/>
      <c r="BC749" s="6"/>
      <c r="BD749" s="6"/>
      <c r="BE749" s="6"/>
      <c r="BF749" s="6"/>
      <c r="BG749" s="6"/>
      <c r="BH749" s="6"/>
      <c r="BI749" s="6"/>
      <c r="BJ749" s="6"/>
      <c r="BK749" s="6"/>
      <c r="BL749" s="6"/>
      <c r="BM749" s="6"/>
      <c r="BN749" s="6"/>
      <c r="BO749" s="6"/>
      <c r="BP749" s="6"/>
      <c r="BQ749" s="6"/>
      <c r="BR749" s="6"/>
      <c r="BS749" s="6"/>
      <c r="BT749" s="6"/>
      <c r="BU749" s="6"/>
      <c r="BV749" s="6"/>
      <c r="BW749" s="6"/>
      <c r="BX749" s="6"/>
      <c r="BY749" s="6"/>
      <c r="BZ749" s="6"/>
      <c r="CA749" s="6"/>
      <c r="CB749" s="6"/>
    </row>
    <row r="750" spans="1:80" ht="34.15" customHeight="1">
      <c r="A750" s="2"/>
      <c r="B750" s="2"/>
      <c r="C750" s="2"/>
      <c r="D750" s="2"/>
      <c r="E750" s="2"/>
      <c r="F750" s="15"/>
      <c r="G750" s="2"/>
      <c r="H750" s="2"/>
      <c r="I750" s="2"/>
      <c r="J750" s="2"/>
      <c r="K750" s="2"/>
      <c r="L750" s="2"/>
      <c r="M750" s="2"/>
      <c r="N750" s="546"/>
      <c r="O750" s="2"/>
      <c r="P750" s="2"/>
      <c r="Q750" s="2"/>
      <c r="R750" s="2"/>
      <c r="S750" s="2"/>
      <c r="T750" s="2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5"/>
      <c r="AG750" s="15"/>
      <c r="AH750" s="15"/>
      <c r="AI750" s="15"/>
      <c r="AJ750" s="15"/>
      <c r="AK750" s="15"/>
      <c r="AL750" s="15"/>
      <c r="AM750" s="15"/>
      <c r="AN750" s="15"/>
      <c r="AO750" s="15"/>
      <c r="AP750" s="15"/>
      <c r="AQ750" s="15"/>
      <c r="AR750" s="15"/>
      <c r="AS750" s="15"/>
      <c r="AT750" s="15"/>
      <c r="AU750" s="15"/>
      <c r="AV750" s="15"/>
      <c r="AW750" s="15"/>
      <c r="AX750" s="15"/>
      <c r="AY750" s="6"/>
      <c r="AZ750" s="6"/>
      <c r="BA750" s="6"/>
      <c r="BB750" s="6"/>
      <c r="BC750" s="6"/>
      <c r="BD750" s="6"/>
      <c r="BE750" s="6"/>
      <c r="BF750" s="6"/>
      <c r="BG750" s="6"/>
      <c r="BH750" s="6"/>
      <c r="BI750" s="6"/>
      <c r="BJ750" s="6"/>
      <c r="BK750" s="6"/>
      <c r="BL750" s="6"/>
      <c r="BM750" s="6"/>
      <c r="BN750" s="6"/>
      <c r="BO750" s="6"/>
      <c r="BP750" s="6"/>
      <c r="BQ750" s="6"/>
      <c r="BR750" s="6"/>
      <c r="BS750" s="6"/>
      <c r="BT750" s="6"/>
      <c r="BU750" s="6"/>
      <c r="BV750" s="6"/>
      <c r="BW750" s="6"/>
      <c r="BX750" s="6"/>
      <c r="BY750" s="6"/>
      <c r="BZ750" s="6"/>
      <c r="CA750" s="6"/>
      <c r="CB750" s="6"/>
    </row>
    <row r="751" spans="1:80" ht="34.15" customHeight="1">
      <c r="A751" s="2"/>
      <c r="B751" s="2"/>
      <c r="C751" s="2"/>
      <c r="D751" s="2"/>
      <c r="E751" s="2"/>
      <c r="F751" s="15"/>
      <c r="G751" s="2"/>
      <c r="H751" s="2"/>
      <c r="I751" s="2"/>
      <c r="J751" s="2"/>
      <c r="K751" s="2"/>
      <c r="L751" s="2"/>
      <c r="M751" s="2"/>
      <c r="N751" s="546"/>
      <c r="O751" s="2"/>
      <c r="P751" s="2"/>
      <c r="Q751" s="2"/>
      <c r="R751" s="2"/>
      <c r="S751" s="2"/>
      <c r="T751" s="2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5"/>
      <c r="AG751" s="15"/>
      <c r="AH751" s="15"/>
      <c r="AI751" s="15"/>
      <c r="AJ751" s="15"/>
      <c r="AK751" s="15"/>
      <c r="AL751" s="15"/>
      <c r="AM751" s="15"/>
      <c r="AN751" s="15"/>
      <c r="AO751" s="15"/>
      <c r="AP751" s="15"/>
      <c r="AQ751" s="15"/>
      <c r="AR751" s="15"/>
      <c r="AS751" s="15"/>
      <c r="AT751" s="15"/>
      <c r="AU751" s="15"/>
      <c r="AV751" s="15"/>
      <c r="AW751" s="15"/>
      <c r="AX751" s="15"/>
      <c r="AY751" s="6"/>
      <c r="AZ751" s="6"/>
      <c r="BA751" s="6"/>
      <c r="BB751" s="6"/>
      <c r="BC751" s="6"/>
      <c r="BD751" s="6"/>
      <c r="BE751" s="6"/>
      <c r="BF751" s="6"/>
      <c r="BG751" s="6"/>
      <c r="BH751" s="6"/>
      <c r="BI751" s="6"/>
      <c r="BJ751" s="6"/>
      <c r="BK751" s="6"/>
      <c r="BL751" s="6"/>
      <c r="BM751" s="6"/>
      <c r="BN751" s="6"/>
      <c r="BO751" s="6"/>
      <c r="BP751" s="6"/>
      <c r="BQ751" s="6"/>
      <c r="BR751" s="6"/>
      <c r="BS751" s="6"/>
      <c r="BT751" s="6"/>
      <c r="BU751" s="6"/>
      <c r="BV751" s="6"/>
      <c r="BW751" s="6"/>
      <c r="BX751" s="6"/>
      <c r="BY751" s="6"/>
      <c r="BZ751" s="6"/>
      <c r="CA751" s="6"/>
      <c r="CB751" s="6"/>
    </row>
    <row r="752" spans="1:80" ht="34.15" customHeight="1">
      <c r="A752" s="2"/>
      <c r="B752" s="2"/>
      <c r="C752" s="2"/>
      <c r="D752" s="2"/>
      <c r="E752" s="2"/>
      <c r="F752" s="15"/>
      <c r="G752" s="2"/>
      <c r="H752" s="2"/>
      <c r="I752" s="2"/>
      <c r="J752" s="2"/>
      <c r="K752" s="2"/>
      <c r="L752" s="2"/>
      <c r="M752" s="2"/>
      <c r="N752" s="546"/>
      <c r="O752" s="2"/>
      <c r="P752" s="2"/>
      <c r="Q752" s="2"/>
      <c r="R752" s="2"/>
      <c r="S752" s="2"/>
      <c r="T752" s="2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5"/>
      <c r="AG752" s="15"/>
      <c r="AH752" s="15"/>
      <c r="AI752" s="15"/>
      <c r="AJ752" s="15"/>
      <c r="AK752" s="15"/>
      <c r="AL752" s="15"/>
      <c r="AM752" s="15"/>
      <c r="AN752" s="15"/>
      <c r="AO752" s="15"/>
      <c r="AP752" s="15"/>
      <c r="AQ752" s="15"/>
      <c r="AR752" s="15"/>
      <c r="AS752" s="15"/>
      <c r="AT752" s="15"/>
      <c r="AU752" s="15"/>
      <c r="AV752" s="15"/>
      <c r="AW752" s="15"/>
      <c r="AX752" s="15"/>
      <c r="AY752" s="6"/>
      <c r="AZ752" s="6"/>
      <c r="BA752" s="6"/>
      <c r="BB752" s="6"/>
      <c r="BC752" s="6"/>
      <c r="BD752" s="6"/>
      <c r="BE752" s="6"/>
      <c r="BF752" s="6"/>
      <c r="BG752" s="6"/>
      <c r="BH752" s="6"/>
      <c r="BI752" s="6"/>
      <c r="BJ752" s="6"/>
      <c r="BK752" s="6"/>
      <c r="BL752" s="6"/>
      <c r="BM752" s="6"/>
      <c r="BN752" s="6"/>
      <c r="BO752" s="6"/>
      <c r="BP752" s="6"/>
      <c r="BQ752" s="6"/>
      <c r="BR752" s="6"/>
      <c r="BS752" s="6"/>
      <c r="BT752" s="6"/>
      <c r="BU752" s="6"/>
      <c r="BV752" s="6"/>
      <c r="BW752" s="6"/>
      <c r="BX752" s="6"/>
      <c r="BY752" s="6"/>
      <c r="BZ752" s="6"/>
      <c r="CA752" s="6"/>
      <c r="CB752" s="6"/>
    </row>
    <row r="753" spans="1:80" ht="34.15" customHeight="1">
      <c r="A753" s="2"/>
      <c r="B753" s="2"/>
      <c r="C753" s="2"/>
      <c r="D753" s="2"/>
      <c r="E753" s="2"/>
      <c r="F753" s="15"/>
      <c r="G753" s="2"/>
      <c r="H753" s="2"/>
      <c r="I753" s="2"/>
      <c r="J753" s="2"/>
      <c r="K753" s="2"/>
      <c r="L753" s="2"/>
      <c r="M753" s="2"/>
      <c r="N753" s="546"/>
      <c r="O753" s="2"/>
      <c r="P753" s="2"/>
      <c r="Q753" s="2"/>
      <c r="R753" s="2"/>
      <c r="S753" s="2"/>
      <c r="T753" s="2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5"/>
      <c r="AG753" s="15"/>
      <c r="AH753" s="15"/>
      <c r="AI753" s="15"/>
      <c r="AJ753" s="15"/>
      <c r="AK753" s="15"/>
      <c r="AL753" s="15"/>
      <c r="AM753" s="15"/>
      <c r="AN753" s="15"/>
      <c r="AO753" s="15"/>
      <c r="AP753" s="15"/>
      <c r="AQ753" s="15"/>
      <c r="AR753" s="15"/>
      <c r="AS753" s="15"/>
      <c r="AT753" s="15"/>
      <c r="AU753" s="15"/>
      <c r="AV753" s="15"/>
      <c r="AW753" s="15"/>
      <c r="AX753" s="15"/>
      <c r="AY753" s="6"/>
      <c r="AZ753" s="6"/>
      <c r="BA753" s="6"/>
      <c r="BB753" s="6"/>
      <c r="BC753" s="6"/>
      <c r="BD753" s="6"/>
      <c r="BE753" s="6"/>
      <c r="BF753" s="6"/>
      <c r="BG753" s="6"/>
      <c r="BH753" s="6"/>
      <c r="BI753" s="6"/>
      <c r="BJ753" s="6"/>
      <c r="BK753" s="6"/>
      <c r="BL753" s="6"/>
      <c r="BM753" s="6"/>
      <c r="BN753" s="6"/>
      <c r="BO753" s="6"/>
      <c r="BP753" s="6"/>
      <c r="BQ753" s="6"/>
      <c r="BR753" s="6"/>
      <c r="BS753" s="6"/>
      <c r="BT753" s="6"/>
      <c r="BU753" s="6"/>
      <c r="BV753" s="6"/>
      <c r="BW753" s="6"/>
      <c r="BX753" s="6"/>
      <c r="BY753" s="6"/>
      <c r="BZ753" s="6"/>
      <c r="CA753" s="6"/>
      <c r="CB753" s="6"/>
    </row>
    <row r="754" spans="1:80" ht="34.15" customHeight="1">
      <c r="A754" s="2"/>
      <c r="B754" s="2"/>
      <c r="C754" s="2"/>
      <c r="D754" s="2"/>
      <c r="E754" s="2"/>
      <c r="F754" s="15"/>
      <c r="G754" s="2"/>
      <c r="H754" s="2"/>
      <c r="I754" s="2"/>
      <c r="J754" s="2"/>
      <c r="K754" s="2"/>
      <c r="L754" s="2"/>
      <c r="M754" s="2"/>
      <c r="N754" s="546"/>
      <c r="O754" s="2"/>
      <c r="P754" s="2"/>
      <c r="Q754" s="2"/>
      <c r="R754" s="2"/>
      <c r="S754" s="2"/>
      <c r="T754" s="2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5"/>
      <c r="AG754" s="15"/>
      <c r="AH754" s="15"/>
      <c r="AI754" s="15"/>
      <c r="AJ754" s="15"/>
      <c r="AK754" s="15"/>
      <c r="AL754" s="15"/>
      <c r="AM754" s="15"/>
      <c r="AN754" s="15"/>
      <c r="AO754" s="15"/>
      <c r="AP754" s="15"/>
      <c r="AQ754" s="15"/>
      <c r="AR754" s="15"/>
      <c r="AS754" s="15"/>
      <c r="AT754" s="15"/>
      <c r="AU754" s="15"/>
      <c r="AV754" s="15"/>
      <c r="AW754" s="15"/>
      <c r="AX754" s="15"/>
      <c r="AY754" s="6"/>
      <c r="AZ754" s="6"/>
      <c r="BA754" s="6"/>
      <c r="BB754" s="6"/>
      <c r="BC754" s="6"/>
      <c r="BD754" s="6"/>
      <c r="BE754" s="6"/>
      <c r="BF754" s="6"/>
      <c r="BG754" s="6"/>
      <c r="BH754" s="6"/>
      <c r="BI754" s="6"/>
      <c r="BJ754" s="6"/>
      <c r="BK754" s="6"/>
      <c r="BL754" s="6"/>
      <c r="BM754" s="6"/>
      <c r="BN754" s="6"/>
      <c r="BO754" s="6"/>
      <c r="BP754" s="6"/>
      <c r="BQ754" s="6"/>
      <c r="BR754" s="6"/>
      <c r="BS754" s="6"/>
      <c r="BT754" s="6"/>
      <c r="BU754" s="6"/>
      <c r="BV754" s="6"/>
      <c r="BW754" s="6"/>
      <c r="BX754" s="6"/>
      <c r="BY754" s="6"/>
      <c r="BZ754" s="6"/>
      <c r="CA754" s="6"/>
      <c r="CB754" s="6"/>
    </row>
    <row r="755" spans="1:80" ht="34.15" customHeight="1">
      <c r="A755" s="2"/>
      <c r="B755" s="2"/>
      <c r="C755" s="2"/>
      <c r="D755" s="2"/>
      <c r="E755" s="2"/>
      <c r="F755" s="15"/>
      <c r="G755" s="2"/>
      <c r="H755" s="2"/>
      <c r="I755" s="2"/>
      <c r="J755" s="2"/>
      <c r="K755" s="2"/>
      <c r="L755" s="2"/>
      <c r="M755" s="2"/>
      <c r="N755" s="546"/>
      <c r="O755" s="2"/>
      <c r="P755" s="2"/>
      <c r="Q755" s="2"/>
      <c r="R755" s="2"/>
      <c r="S755" s="2"/>
      <c r="T755" s="2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5"/>
      <c r="AG755" s="15"/>
      <c r="AH755" s="15"/>
      <c r="AI755" s="15"/>
      <c r="AJ755" s="15"/>
      <c r="AK755" s="15"/>
      <c r="AL755" s="15"/>
      <c r="AM755" s="15"/>
      <c r="AN755" s="15"/>
      <c r="AO755" s="15"/>
      <c r="AP755" s="15"/>
      <c r="AQ755" s="15"/>
      <c r="AR755" s="15"/>
      <c r="AS755" s="15"/>
      <c r="AT755" s="15"/>
      <c r="AU755" s="15"/>
      <c r="AV755" s="15"/>
      <c r="AW755" s="15"/>
      <c r="AX755" s="15"/>
      <c r="AY755" s="6"/>
      <c r="AZ755" s="6"/>
      <c r="BA755" s="6"/>
      <c r="BB755" s="6"/>
      <c r="BC755" s="6"/>
      <c r="BD755" s="6"/>
      <c r="BE755" s="6"/>
      <c r="BF755" s="6"/>
      <c r="BG755" s="6"/>
      <c r="BH755" s="6"/>
      <c r="BI755" s="6"/>
      <c r="BJ755" s="6"/>
      <c r="BK755" s="6"/>
      <c r="BL755" s="6"/>
      <c r="BM755" s="6"/>
      <c r="BN755" s="6"/>
      <c r="BO755" s="6"/>
      <c r="BP755" s="6"/>
      <c r="BQ755" s="6"/>
      <c r="BR755" s="6"/>
      <c r="BS755" s="6"/>
      <c r="BT755" s="6"/>
      <c r="BU755" s="6"/>
      <c r="BV755" s="6"/>
      <c r="BW755" s="6"/>
      <c r="BX755" s="6"/>
      <c r="BY755" s="6"/>
      <c r="BZ755" s="6"/>
      <c r="CA755" s="6"/>
      <c r="CB755" s="6"/>
    </row>
    <row r="756" spans="1:80" ht="34.15" customHeight="1">
      <c r="A756" s="2"/>
      <c r="B756" s="2"/>
      <c r="C756" s="2"/>
      <c r="D756" s="2"/>
      <c r="E756" s="2"/>
      <c r="F756" s="15"/>
      <c r="G756" s="2"/>
      <c r="H756" s="2"/>
      <c r="I756" s="2"/>
      <c r="J756" s="2"/>
      <c r="K756" s="2"/>
      <c r="L756" s="2"/>
      <c r="M756" s="2"/>
      <c r="N756" s="546"/>
      <c r="O756" s="2"/>
      <c r="P756" s="2"/>
      <c r="Q756" s="2"/>
      <c r="R756" s="2"/>
      <c r="S756" s="2"/>
      <c r="T756" s="2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5"/>
      <c r="AG756" s="15"/>
      <c r="AH756" s="15"/>
      <c r="AI756" s="15"/>
      <c r="AJ756" s="15"/>
      <c r="AK756" s="15"/>
      <c r="AL756" s="15"/>
      <c r="AM756" s="15"/>
      <c r="AN756" s="15"/>
      <c r="AO756" s="15"/>
      <c r="AP756" s="15"/>
      <c r="AQ756" s="15"/>
      <c r="AR756" s="15"/>
      <c r="AS756" s="15"/>
      <c r="AT756" s="15"/>
      <c r="AU756" s="15"/>
      <c r="AV756" s="15"/>
      <c r="AW756" s="15"/>
      <c r="AX756" s="15"/>
      <c r="AY756" s="6"/>
      <c r="AZ756" s="6"/>
      <c r="BA756" s="6"/>
      <c r="BB756" s="6"/>
      <c r="BC756" s="6"/>
      <c r="BD756" s="6"/>
      <c r="BE756" s="6"/>
      <c r="BF756" s="6"/>
      <c r="BG756" s="6"/>
      <c r="BH756" s="6"/>
      <c r="BI756" s="6"/>
      <c r="BJ756" s="6"/>
      <c r="BK756" s="6"/>
      <c r="BL756" s="6"/>
      <c r="BM756" s="6"/>
      <c r="BN756" s="6"/>
      <c r="BO756" s="6"/>
      <c r="BP756" s="6"/>
      <c r="BQ756" s="6"/>
      <c r="BR756" s="6"/>
      <c r="BS756" s="6"/>
      <c r="BT756" s="6"/>
      <c r="BU756" s="6"/>
      <c r="BV756" s="6"/>
      <c r="BW756" s="6"/>
      <c r="BX756" s="6"/>
      <c r="BY756" s="6"/>
      <c r="BZ756" s="6"/>
      <c r="CA756" s="6"/>
      <c r="CB756" s="6"/>
    </row>
    <row r="757" spans="1:80" ht="34.15" customHeight="1">
      <c r="A757" s="2"/>
      <c r="B757" s="2"/>
      <c r="C757" s="2"/>
      <c r="D757" s="2"/>
      <c r="E757" s="2"/>
      <c r="F757" s="15"/>
      <c r="G757" s="2"/>
      <c r="H757" s="2"/>
      <c r="I757" s="2"/>
      <c r="J757" s="2"/>
      <c r="K757" s="2"/>
      <c r="L757" s="2"/>
      <c r="M757" s="2"/>
      <c r="N757" s="546"/>
      <c r="O757" s="2"/>
      <c r="P757" s="2"/>
      <c r="Q757" s="2"/>
      <c r="R757" s="2"/>
      <c r="S757" s="2"/>
      <c r="T757" s="2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5"/>
      <c r="AG757" s="15"/>
      <c r="AH757" s="15"/>
      <c r="AI757" s="15"/>
      <c r="AJ757" s="15"/>
      <c r="AK757" s="15"/>
      <c r="AL757" s="15"/>
      <c r="AM757" s="15"/>
      <c r="AN757" s="15"/>
      <c r="AO757" s="15"/>
      <c r="AP757" s="15"/>
      <c r="AQ757" s="15"/>
      <c r="AR757" s="15"/>
      <c r="AS757" s="15"/>
      <c r="AT757" s="15"/>
      <c r="AU757" s="15"/>
      <c r="AV757" s="15"/>
      <c r="AW757" s="15"/>
      <c r="AX757" s="15"/>
      <c r="AY757" s="6"/>
      <c r="AZ757" s="6"/>
      <c r="BA757" s="6"/>
      <c r="BB757" s="6"/>
      <c r="BC757" s="6"/>
      <c r="BD757" s="6"/>
      <c r="BE757" s="6"/>
      <c r="BF757" s="6"/>
      <c r="BG757" s="6"/>
      <c r="BH757" s="6"/>
      <c r="BI757" s="6"/>
      <c r="BJ757" s="6"/>
      <c r="BK757" s="6"/>
      <c r="BL757" s="6"/>
      <c r="BM757" s="6"/>
      <c r="BN757" s="6"/>
      <c r="BO757" s="6"/>
      <c r="BP757" s="6"/>
      <c r="BQ757" s="6"/>
      <c r="BR757" s="6"/>
      <c r="BS757" s="6"/>
      <c r="BT757" s="6"/>
      <c r="BU757" s="6"/>
      <c r="BV757" s="6"/>
      <c r="BW757" s="6"/>
      <c r="BX757" s="6"/>
      <c r="BY757" s="6"/>
      <c r="BZ757" s="6"/>
      <c r="CA757" s="6"/>
      <c r="CB757" s="6"/>
    </row>
    <row r="758" spans="1:80" ht="34.15" customHeight="1">
      <c r="A758" s="2"/>
      <c r="B758" s="2"/>
      <c r="C758" s="2"/>
      <c r="D758" s="2"/>
      <c r="E758" s="2"/>
      <c r="F758" s="15"/>
      <c r="G758" s="2"/>
      <c r="H758" s="2"/>
      <c r="I758" s="2"/>
      <c r="J758" s="2"/>
      <c r="K758" s="2"/>
      <c r="L758" s="2"/>
      <c r="M758" s="2"/>
      <c r="N758" s="546"/>
      <c r="O758" s="2"/>
      <c r="P758" s="2"/>
      <c r="Q758" s="2"/>
      <c r="R758" s="2"/>
      <c r="S758" s="2"/>
      <c r="T758" s="2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5"/>
      <c r="AG758" s="15"/>
      <c r="AH758" s="15"/>
      <c r="AI758" s="15"/>
      <c r="AJ758" s="15"/>
      <c r="AK758" s="15"/>
      <c r="AL758" s="15"/>
      <c r="AM758" s="15"/>
      <c r="AN758" s="15"/>
      <c r="AO758" s="15"/>
      <c r="AP758" s="15"/>
      <c r="AQ758" s="15"/>
      <c r="AR758" s="15"/>
      <c r="AS758" s="15"/>
      <c r="AT758" s="15"/>
      <c r="AU758" s="15"/>
      <c r="AV758" s="15"/>
      <c r="AW758" s="15"/>
      <c r="AX758" s="15"/>
      <c r="AY758" s="6"/>
      <c r="AZ758" s="6"/>
      <c r="BA758" s="6"/>
      <c r="BB758" s="6"/>
      <c r="BC758" s="6"/>
      <c r="BD758" s="6"/>
      <c r="BE758" s="6"/>
      <c r="BF758" s="6"/>
      <c r="BG758" s="6"/>
      <c r="BH758" s="6"/>
      <c r="BI758" s="6"/>
      <c r="BJ758" s="6"/>
      <c r="BK758" s="6"/>
      <c r="BL758" s="6"/>
      <c r="BM758" s="6"/>
      <c r="BN758" s="6"/>
      <c r="BO758" s="6"/>
      <c r="BP758" s="6"/>
      <c r="BQ758" s="6"/>
      <c r="BR758" s="6"/>
      <c r="BS758" s="6"/>
      <c r="BT758" s="6"/>
      <c r="BU758" s="6"/>
      <c r="BV758" s="6"/>
      <c r="BW758" s="6"/>
      <c r="BX758" s="6"/>
      <c r="BY758" s="6"/>
      <c r="BZ758" s="6"/>
      <c r="CA758" s="6"/>
      <c r="CB758" s="6"/>
    </row>
    <row r="759" spans="1:80" ht="34.15" customHeight="1">
      <c r="A759" s="2"/>
      <c r="B759" s="2"/>
      <c r="C759" s="2"/>
      <c r="D759" s="2"/>
      <c r="E759" s="2"/>
      <c r="F759" s="15"/>
      <c r="G759" s="2"/>
      <c r="H759" s="2"/>
      <c r="I759" s="2"/>
      <c r="J759" s="2"/>
      <c r="K759" s="2"/>
      <c r="L759" s="2"/>
      <c r="M759" s="2"/>
      <c r="N759" s="546"/>
      <c r="O759" s="2"/>
      <c r="P759" s="2"/>
      <c r="Q759" s="2"/>
      <c r="R759" s="2"/>
      <c r="S759" s="2"/>
      <c r="T759" s="2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5"/>
      <c r="AG759" s="15"/>
      <c r="AH759" s="15"/>
      <c r="AI759" s="15"/>
      <c r="AJ759" s="15"/>
      <c r="AK759" s="15"/>
      <c r="AL759" s="15"/>
      <c r="AM759" s="15"/>
      <c r="AN759" s="15"/>
      <c r="AO759" s="15"/>
      <c r="AP759" s="15"/>
      <c r="AQ759" s="15"/>
      <c r="AR759" s="15"/>
      <c r="AS759" s="15"/>
      <c r="AT759" s="15"/>
      <c r="AU759" s="15"/>
      <c r="AV759" s="15"/>
      <c r="AW759" s="15"/>
      <c r="AX759" s="15"/>
      <c r="AY759" s="6"/>
      <c r="AZ759" s="6"/>
      <c r="BA759" s="6"/>
      <c r="BB759" s="6"/>
      <c r="BC759" s="6"/>
      <c r="BD759" s="6"/>
      <c r="BE759" s="6"/>
      <c r="BF759" s="6"/>
      <c r="BG759" s="6"/>
      <c r="BH759" s="6"/>
      <c r="BI759" s="6"/>
      <c r="BJ759" s="6"/>
      <c r="BK759" s="6"/>
      <c r="BL759" s="6"/>
      <c r="BM759" s="6"/>
      <c r="BN759" s="6"/>
      <c r="BO759" s="6"/>
      <c r="BP759" s="6"/>
      <c r="BQ759" s="6"/>
      <c r="BR759" s="6"/>
      <c r="BS759" s="6"/>
      <c r="BT759" s="6"/>
      <c r="BU759" s="6"/>
      <c r="BV759" s="6"/>
      <c r="BW759" s="6"/>
      <c r="BX759" s="6"/>
      <c r="BY759" s="6"/>
      <c r="BZ759" s="6"/>
      <c r="CA759" s="6"/>
      <c r="CB759" s="6"/>
    </row>
    <row r="760" spans="1:80" ht="34.15" customHeight="1">
      <c r="A760" s="2"/>
      <c r="B760" s="2"/>
      <c r="C760" s="2"/>
      <c r="D760" s="2"/>
      <c r="E760" s="2"/>
      <c r="F760" s="15"/>
      <c r="G760" s="2"/>
      <c r="H760" s="2"/>
      <c r="I760" s="2"/>
      <c r="J760" s="2"/>
      <c r="K760" s="2"/>
      <c r="L760" s="2"/>
      <c r="M760" s="2"/>
      <c r="N760" s="546"/>
      <c r="O760" s="2"/>
      <c r="P760" s="2"/>
      <c r="Q760" s="2"/>
      <c r="R760" s="2"/>
      <c r="S760" s="2"/>
      <c r="T760" s="2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5"/>
      <c r="AG760" s="15"/>
      <c r="AH760" s="15"/>
      <c r="AI760" s="15"/>
      <c r="AJ760" s="15"/>
      <c r="AK760" s="15"/>
      <c r="AL760" s="15"/>
      <c r="AM760" s="15"/>
      <c r="AN760" s="15"/>
      <c r="AO760" s="15"/>
      <c r="AP760" s="15"/>
      <c r="AQ760" s="15"/>
      <c r="AR760" s="15"/>
      <c r="AS760" s="15"/>
      <c r="AT760" s="15"/>
      <c r="AU760" s="15"/>
      <c r="AV760" s="15"/>
      <c r="AW760" s="15"/>
      <c r="AX760" s="15"/>
      <c r="AY760" s="6"/>
      <c r="AZ760" s="6"/>
      <c r="BA760" s="6"/>
      <c r="BB760" s="6"/>
      <c r="BC760" s="6"/>
      <c r="BD760" s="6"/>
      <c r="BE760" s="6"/>
      <c r="BF760" s="6"/>
      <c r="BG760" s="6"/>
      <c r="BH760" s="6"/>
      <c r="BI760" s="6"/>
      <c r="BJ760" s="6"/>
      <c r="BK760" s="6"/>
      <c r="BL760" s="6"/>
      <c r="BM760" s="6"/>
      <c r="BN760" s="6"/>
      <c r="BO760" s="6"/>
      <c r="BP760" s="6"/>
      <c r="BQ760" s="6"/>
      <c r="BR760" s="6"/>
      <c r="BS760" s="6"/>
      <c r="BT760" s="6"/>
      <c r="BU760" s="6"/>
      <c r="BV760" s="6"/>
      <c r="BW760" s="6"/>
      <c r="BX760" s="6"/>
      <c r="BY760" s="6"/>
      <c r="BZ760" s="6"/>
      <c r="CA760" s="6"/>
      <c r="CB760" s="6"/>
    </row>
    <row r="761" spans="1:80" ht="34.15" customHeight="1">
      <c r="A761" s="2"/>
      <c r="B761" s="2"/>
      <c r="C761" s="2"/>
      <c r="D761" s="2"/>
      <c r="E761" s="2"/>
      <c r="F761" s="15"/>
      <c r="G761" s="2"/>
      <c r="H761" s="2"/>
      <c r="I761" s="2"/>
      <c r="J761" s="2"/>
      <c r="K761" s="2"/>
      <c r="L761" s="2"/>
      <c r="M761" s="2"/>
      <c r="N761" s="546"/>
      <c r="O761" s="2"/>
      <c r="P761" s="2"/>
      <c r="Q761" s="2"/>
      <c r="R761" s="2"/>
      <c r="S761" s="2"/>
      <c r="T761" s="2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5"/>
      <c r="AG761" s="15"/>
      <c r="AH761" s="15"/>
      <c r="AI761" s="15"/>
      <c r="AJ761" s="15"/>
      <c r="AK761" s="15"/>
      <c r="AL761" s="15"/>
      <c r="AM761" s="15"/>
      <c r="AN761" s="15"/>
      <c r="AO761" s="15"/>
      <c r="AP761" s="15"/>
      <c r="AQ761" s="15"/>
      <c r="AR761" s="15"/>
      <c r="AS761" s="15"/>
      <c r="AT761" s="15"/>
      <c r="AU761" s="15"/>
      <c r="AV761" s="15"/>
      <c r="AW761" s="15"/>
      <c r="AX761" s="15"/>
      <c r="AY761" s="6"/>
      <c r="AZ761" s="6"/>
      <c r="BA761" s="6"/>
      <c r="BB761" s="6"/>
      <c r="BC761" s="6"/>
      <c r="BD761" s="6"/>
      <c r="BE761" s="6"/>
      <c r="BF761" s="6"/>
      <c r="BG761" s="6"/>
      <c r="BH761" s="6"/>
      <c r="BI761" s="6"/>
      <c r="BJ761" s="6"/>
      <c r="BK761" s="6"/>
      <c r="BL761" s="6"/>
      <c r="BM761" s="6"/>
      <c r="BN761" s="6"/>
      <c r="BO761" s="6"/>
      <c r="BP761" s="6"/>
      <c r="BQ761" s="6"/>
      <c r="BR761" s="6"/>
      <c r="BS761" s="6"/>
      <c r="BT761" s="6"/>
      <c r="BU761" s="6"/>
      <c r="BV761" s="6"/>
      <c r="BW761" s="6"/>
      <c r="BX761" s="6"/>
      <c r="BY761" s="6"/>
      <c r="BZ761" s="6"/>
      <c r="CA761" s="6"/>
      <c r="CB761" s="6"/>
    </row>
    <row r="762" spans="1:80" ht="34.15" customHeight="1">
      <c r="A762" s="2"/>
      <c r="B762" s="2"/>
      <c r="C762" s="2"/>
      <c r="D762" s="2"/>
      <c r="E762" s="2"/>
      <c r="F762" s="15"/>
      <c r="G762" s="2"/>
      <c r="H762" s="2"/>
      <c r="I762" s="2"/>
      <c r="J762" s="2"/>
      <c r="K762" s="2"/>
      <c r="L762" s="2"/>
      <c r="M762" s="2"/>
      <c r="N762" s="546"/>
      <c r="O762" s="2"/>
      <c r="P762" s="2"/>
      <c r="Q762" s="2"/>
      <c r="R762" s="2"/>
      <c r="S762" s="2"/>
      <c r="T762" s="2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5"/>
      <c r="AG762" s="15"/>
      <c r="AH762" s="15"/>
      <c r="AI762" s="15"/>
      <c r="AJ762" s="15"/>
      <c r="AK762" s="15"/>
      <c r="AL762" s="15"/>
      <c r="AM762" s="15"/>
      <c r="AN762" s="15"/>
      <c r="AO762" s="15"/>
      <c r="AP762" s="15"/>
      <c r="AQ762" s="15"/>
      <c r="AR762" s="15"/>
      <c r="AS762" s="15"/>
      <c r="AT762" s="15"/>
      <c r="AU762" s="15"/>
      <c r="AV762" s="15"/>
      <c r="AW762" s="15"/>
      <c r="AX762" s="15"/>
      <c r="AY762" s="6"/>
      <c r="AZ762" s="6"/>
      <c r="BA762" s="6"/>
      <c r="BB762" s="6"/>
      <c r="BC762" s="6"/>
      <c r="BD762" s="6"/>
      <c r="BE762" s="6"/>
      <c r="BF762" s="6"/>
      <c r="BG762" s="6"/>
      <c r="BH762" s="6"/>
      <c r="BI762" s="6"/>
      <c r="BJ762" s="6"/>
      <c r="BK762" s="6"/>
      <c r="BL762" s="6"/>
      <c r="BM762" s="6"/>
      <c r="BN762" s="6"/>
      <c r="BO762" s="6"/>
      <c r="BP762" s="6"/>
      <c r="BQ762" s="6"/>
      <c r="BR762" s="6"/>
      <c r="BS762" s="6"/>
      <c r="BT762" s="6"/>
      <c r="BU762" s="6"/>
      <c r="BV762" s="6"/>
      <c r="BW762" s="6"/>
      <c r="BX762" s="6"/>
      <c r="BY762" s="6"/>
      <c r="BZ762" s="6"/>
      <c r="CA762" s="6"/>
      <c r="CB762" s="6"/>
    </row>
    <row r="763" spans="1:80" ht="34.15" customHeight="1">
      <c r="A763" s="2"/>
      <c r="B763" s="2"/>
      <c r="C763" s="2"/>
      <c r="D763" s="2"/>
      <c r="E763" s="2"/>
      <c r="F763" s="15"/>
      <c r="G763" s="2"/>
      <c r="H763" s="2"/>
      <c r="I763" s="2"/>
      <c r="J763" s="2"/>
      <c r="K763" s="2"/>
      <c r="L763" s="2"/>
      <c r="M763" s="2"/>
      <c r="N763" s="546"/>
      <c r="O763" s="2"/>
      <c r="P763" s="2"/>
      <c r="Q763" s="2"/>
      <c r="R763" s="2"/>
      <c r="S763" s="2"/>
      <c r="T763" s="2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5"/>
      <c r="AG763" s="15"/>
      <c r="AH763" s="15"/>
      <c r="AI763" s="15"/>
      <c r="AJ763" s="15"/>
      <c r="AK763" s="15"/>
      <c r="AL763" s="15"/>
      <c r="AM763" s="15"/>
      <c r="AN763" s="15"/>
      <c r="AO763" s="15"/>
      <c r="AP763" s="15"/>
      <c r="AQ763" s="15"/>
      <c r="AR763" s="15"/>
      <c r="AS763" s="15"/>
      <c r="AT763" s="15"/>
      <c r="AU763" s="15"/>
      <c r="AV763" s="15"/>
      <c r="AW763" s="15"/>
      <c r="AX763" s="15"/>
      <c r="AY763" s="6"/>
      <c r="AZ763" s="6"/>
      <c r="BA763" s="6"/>
      <c r="BB763" s="6"/>
      <c r="BC763" s="6"/>
      <c r="BD763" s="6"/>
      <c r="BE763" s="6"/>
      <c r="BF763" s="6"/>
      <c r="BG763" s="6"/>
      <c r="BH763" s="6"/>
      <c r="BI763" s="6"/>
      <c r="BJ763" s="6"/>
      <c r="BK763" s="6"/>
      <c r="BL763" s="6"/>
      <c r="BM763" s="6"/>
      <c r="BN763" s="6"/>
      <c r="BO763" s="6"/>
      <c r="BP763" s="6"/>
      <c r="BQ763" s="6"/>
      <c r="BR763" s="6"/>
      <c r="BS763" s="6"/>
      <c r="BT763" s="6"/>
      <c r="BU763" s="6"/>
      <c r="BV763" s="6"/>
      <c r="BW763" s="6"/>
      <c r="BX763" s="6"/>
      <c r="BY763" s="6"/>
      <c r="BZ763" s="6"/>
      <c r="CA763" s="6"/>
      <c r="CB763" s="6"/>
    </row>
    <row r="764" spans="1:80" ht="34.15" customHeight="1">
      <c r="A764" s="2"/>
      <c r="B764" s="2"/>
      <c r="C764" s="2"/>
      <c r="D764" s="2"/>
      <c r="E764" s="2"/>
      <c r="F764" s="15"/>
      <c r="G764" s="2"/>
      <c r="H764" s="2"/>
      <c r="I764" s="2"/>
      <c r="J764" s="2"/>
      <c r="K764" s="2"/>
      <c r="L764" s="2"/>
      <c r="M764" s="2"/>
      <c r="N764" s="546"/>
      <c r="O764" s="2"/>
      <c r="P764" s="2"/>
      <c r="Q764" s="2"/>
      <c r="R764" s="2"/>
      <c r="S764" s="2"/>
      <c r="T764" s="2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5"/>
      <c r="AG764" s="15"/>
      <c r="AH764" s="15"/>
      <c r="AI764" s="15"/>
      <c r="AJ764" s="15"/>
      <c r="AK764" s="15"/>
      <c r="AL764" s="15"/>
      <c r="AM764" s="15"/>
      <c r="AN764" s="15"/>
      <c r="AO764" s="15"/>
      <c r="AP764" s="15"/>
      <c r="AQ764" s="15"/>
      <c r="AR764" s="15"/>
      <c r="AS764" s="15"/>
      <c r="AT764" s="15"/>
      <c r="AU764" s="15"/>
      <c r="AV764" s="15"/>
      <c r="AW764" s="15"/>
      <c r="AX764" s="15"/>
      <c r="AY764" s="6"/>
      <c r="AZ764" s="6"/>
      <c r="BA764" s="6"/>
      <c r="BB764" s="6"/>
      <c r="BC764" s="6"/>
      <c r="BD764" s="6"/>
      <c r="BE764" s="6"/>
      <c r="BF764" s="6"/>
      <c r="BG764" s="6"/>
      <c r="BH764" s="6"/>
      <c r="BI764" s="6"/>
      <c r="BJ764" s="6"/>
      <c r="BK764" s="6"/>
      <c r="BL764" s="6"/>
      <c r="BM764" s="6"/>
      <c r="BN764" s="6"/>
      <c r="BO764" s="6"/>
      <c r="BP764" s="6"/>
      <c r="BQ764" s="6"/>
      <c r="BR764" s="6"/>
      <c r="BS764" s="6"/>
      <c r="BT764" s="6"/>
      <c r="BU764" s="6"/>
      <c r="BV764" s="6"/>
      <c r="BW764" s="6"/>
      <c r="BX764" s="6"/>
      <c r="BY764" s="6"/>
      <c r="BZ764" s="6"/>
      <c r="CA764" s="6"/>
      <c r="CB764" s="6"/>
    </row>
    <row r="765" spans="1:80" ht="34.15" customHeight="1">
      <c r="A765" s="2"/>
      <c r="B765" s="2"/>
      <c r="C765" s="2"/>
      <c r="D765" s="2"/>
      <c r="E765" s="2"/>
      <c r="F765" s="15"/>
      <c r="G765" s="2"/>
      <c r="H765" s="2"/>
      <c r="I765" s="2"/>
      <c r="J765" s="2"/>
      <c r="K765" s="2"/>
      <c r="L765" s="2"/>
      <c r="M765" s="2"/>
      <c r="N765" s="546"/>
      <c r="O765" s="2"/>
      <c r="P765" s="2"/>
      <c r="Q765" s="2"/>
      <c r="R765" s="2"/>
      <c r="S765" s="2"/>
      <c r="T765" s="2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5"/>
      <c r="AG765" s="15"/>
      <c r="AH765" s="15"/>
      <c r="AI765" s="15"/>
      <c r="AJ765" s="15"/>
      <c r="AK765" s="15"/>
      <c r="AL765" s="15"/>
      <c r="AM765" s="15"/>
      <c r="AN765" s="15"/>
      <c r="AO765" s="15"/>
      <c r="AP765" s="15"/>
      <c r="AQ765" s="15"/>
      <c r="AR765" s="15"/>
      <c r="AS765" s="15"/>
      <c r="AT765" s="15"/>
      <c r="AU765" s="15"/>
      <c r="AV765" s="15"/>
      <c r="AW765" s="15"/>
      <c r="AX765" s="15"/>
      <c r="AY765" s="6"/>
      <c r="AZ765" s="6"/>
      <c r="BA765" s="6"/>
      <c r="BB765" s="6"/>
      <c r="BC765" s="6"/>
      <c r="BD765" s="6"/>
      <c r="BE765" s="6"/>
      <c r="BF765" s="6"/>
      <c r="BG765" s="6"/>
      <c r="BH765" s="6"/>
      <c r="BI765" s="6"/>
      <c r="BJ765" s="6"/>
      <c r="BK765" s="6"/>
      <c r="BL765" s="6"/>
      <c r="BM765" s="6"/>
      <c r="BN765" s="6"/>
      <c r="BO765" s="6"/>
      <c r="BP765" s="6"/>
      <c r="BQ765" s="6"/>
      <c r="BR765" s="6"/>
      <c r="BS765" s="6"/>
      <c r="BT765" s="6"/>
      <c r="BU765" s="6"/>
      <c r="BV765" s="6"/>
      <c r="BW765" s="6"/>
      <c r="BX765" s="6"/>
      <c r="BY765" s="6"/>
      <c r="BZ765" s="6"/>
      <c r="CA765" s="6"/>
      <c r="CB765" s="6"/>
    </row>
    <row r="766" spans="1:80" ht="34.15" customHeight="1">
      <c r="A766" s="2"/>
      <c r="B766" s="2"/>
      <c r="C766" s="2"/>
      <c r="D766" s="2"/>
      <c r="E766" s="2"/>
      <c r="F766" s="15"/>
      <c r="G766" s="2"/>
      <c r="H766" s="2"/>
      <c r="I766" s="2"/>
      <c r="J766" s="2"/>
      <c r="K766" s="2"/>
      <c r="L766" s="2"/>
      <c r="M766" s="2"/>
      <c r="N766" s="546"/>
      <c r="O766" s="2"/>
      <c r="P766" s="2"/>
      <c r="Q766" s="2"/>
      <c r="R766" s="2"/>
      <c r="S766" s="2"/>
      <c r="T766" s="2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5"/>
      <c r="AG766" s="15"/>
      <c r="AH766" s="15"/>
      <c r="AI766" s="15"/>
      <c r="AJ766" s="15"/>
      <c r="AK766" s="15"/>
      <c r="AL766" s="15"/>
      <c r="AM766" s="15"/>
      <c r="AN766" s="15"/>
      <c r="AO766" s="15"/>
      <c r="AP766" s="15"/>
      <c r="AQ766" s="15"/>
      <c r="AR766" s="15"/>
      <c r="AS766" s="15"/>
      <c r="AT766" s="15"/>
      <c r="AU766" s="15"/>
      <c r="AV766" s="15"/>
      <c r="AW766" s="15"/>
      <c r="AX766" s="15"/>
      <c r="AY766" s="6"/>
      <c r="AZ766" s="6"/>
      <c r="BA766" s="6"/>
      <c r="BB766" s="6"/>
      <c r="BC766" s="6"/>
      <c r="BD766" s="6"/>
      <c r="BE766" s="6"/>
      <c r="BF766" s="6"/>
      <c r="BG766" s="6"/>
      <c r="BH766" s="6"/>
      <c r="BI766" s="6"/>
      <c r="BJ766" s="6"/>
      <c r="BK766" s="6"/>
      <c r="BL766" s="6"/>
      <c r="BM766" s="6"/>
      <c r="BN766" s="6"/>
      <c r="BO766" s="6"/>
      <c r="BP766" s="6"/>
      <c r="BQ766" s="6"/>
      <c r="BR766" s="6"/>
      <c r="BS766" s="6"/>
      <c r="BT766" s="6"/>
      <c r="BU766" s="6"/>
      <c r="BV766" s="6"/>
      <c r="BW766" s="6"/>
      <c r="BX766" s="6"/>
      <c r="BY766" s="6"/>
      <c r="BZ766" s="6"/>
      <c r="CA766" s="6"/>
      <c r="CB766" s="6"/>
    </row>
    <row r="767" spans="1:80" ht="34.15" customHeight="1">
      <c r="A767" s="2"/>
      <c r="B767" s="2"/>
      <c r="C767" s="2"/>
      <c r="D767" s="2"/>
      <c r="E767" s="2"/>
      <c r="F767" s="15"/>
      <c r="G767" s="2"/>
      <c r="H767" s="2"/>
      <c r="I767" s="2"/>
      <c r="J767" s="2"/>
      <c r="K767" s="2"/>
      <c r="L767" s="2"/>
      <c r="M767" s="2"/>
      <c r="N767" s="546"/>
      <c r="O767" s="2"/>
      <c r="P767" s="2"/>
      <c r="Q767" s="2"/>
      <c r="R767" s="2"/>
      <c r="S767" s="2"/>
      <c r="T767" s="2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5"/>
      <c r="AG767" s="15"/>
      <c r="AH767" s="15"/>
      <c r="AI767" s="15"/>
      <c r="AJ767" s="15"/>
      <c r="AK767" s="15"/>
      <c r="AL767" s="15"/>
      <c r="AM767" s="15"/>
      <c r="AN767" s="15"/>
      <c r="AO767" s="15"/>
      <c r="AP767" s="15"/>
      <c r="AQ767" s="15"/>
      <c r="AR767" s="15"/>
      <c r="AS767" s="15"/>
      <c r="AT767" s="15"/>
      <c r="AU767" s="15"/>
      <c r="AV767" s="15"/>
      <c r="AW767" s="15"/>
      <c r="AX767" s="15"/>
      <c r="AY767" s="6"/>
      <c r="AZ767" s="6"/>
      <c r="BA767" s="6"/>
      <c r="BB767" s="6"/>
      <c r="BC767" s="6"/>
      <c r="BD767" s="6"/>
      <c r="BE767" s="6"/>
      <c r="BF767" s="6"/>
      <c r="BG767" s="6"/>
      <c r="BH767" s="6"/>
      <c r="BI767" s="6"/>
      <c r="BJ767" s="6"/>
      <c r="BK767" s="6"/>
      <c r="BL767" s="6"/>
      <c r="BM767" s="6"/>
      <c r="BN767" s="6"/>
      <c r="BO767" s="6"/>
      <c r="BP767" s="6"/>
      <c r="BQ767" s="6"/>
      <c r="BR767" s="6"/>
      <c r="BS767" s="6"/>
      <c r="BT767" s="6"/>
      <c r="BU767" s="6"/>
      <c r="BV767" s="6"/>
      <c r="BW767" s="6"/>
      <c r="BX767" s="6"/>
      <c r="BY767" s="6"/>
      <c r="BZ767" s="6"/>
      <c r="CA767" s="6"/>
      <c r="CB767" s="6"/>
    </row>
    <row r="768" spans="1:80" ht="34.15" customHeight="1">
      <c r="A768" s="2"/>
      <c r="B768" s="2"/>
      <c r="C768" s="2"/>
      <c r="D768" s="2"/>
      <c r="E768" s="2"/>
      <c r="F768" s="15"/>
      <c r="G768" s="2"/>
      <c r="H768" s="2"/>
      <c r="I768" s="2"/>
      <c r="J768" s="2"/>
      <c r="K768" s="2"/>
      <c r="L768" s="2"/>
      <c r="M768" s="2"/>
      <c r="N768" s="546"/>
      <c r="O768" s="2"/>
      <c r="P768" s="2"/>
      <c r="Q768" s="2"/>
      <c r="R768" s="2"/>
      <c r="S768" s="2"/>
      <c r="T768" s="2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5"/>
      <c r="AG768" s="15"/>
      <c r="AH768" s="15"/>
      <c r="AI768" s="15"/>
      <c r="AJ768" s="15"/>
      <c r="AK768" s="15"/>
      <c r="AL768" s="15"/>
      <c r="AM768" s="15"/>
      <c r="AN768" s="15"/>
      <c r="AO768" s="15"/>
      <c r="AP768" s="15"/>
      <c r="AQ768" s="15"/>
      <c r="AR768" s="15"/>
      <c r="AS768" s="15"/>
      <c r="AT768" s="15"/>
      <c r="AU768" s="15"/>
      <c r="AV768" s="15"/>
      <c r="AW768" s="15"/>
      <c r="AX768" s="15"/>
      <c r="AY768" s="6"/>
      <c r="AZ768" s="6"/>
      <c r="BA768" s="6"/>
      <c r="BB768" s="6"/>
      <c r="BC768" s="6"/>
      <c r="BD768" s="6"/>
      <c r="BE768" s="6"/>
      <c r="BF768" s="6"/>
      <c r="BG768" s="6"/>
      <c r="BH768" s="6"/>
      <c r="BI768" s="6"/>
      <c r="BJ768" s="6"/>
      <c r="BK768" s="6"/>
      <c r="BL768" s="6"/>
      <c r="BM768" s="6"/>
      <c r="BN768" s="6"/>
      <c r="BO768" s="6"/>
      <c r="BP768" s="6"/>
      <c r="BQ768" s="6"/>
      <c r="BR768" s="6"/>
      <c r="BS768" s="6"/>
      <c r="BT768" s="6"/>
      <c r="BU768" s="6"/>
      <c r="BV768" s="6"/>
      <c r="BW768" s="6"/>
      <c r="BX768" s="6"/>
      <c r="BY768" s="6"/>
      <c r="BZ768" s="6"/>
      <c r="CA768" s="6"/>
      <c r="CB768" s="6"/>
    </row>
    <row r="769" spans="1:80" ht="34.15" customHeight="1">
      <c r="A769" s="2"/>
      <c r="B769" s="2"/>
      <c r="C769" s="2"/>
      <c r="D769" s="2"/>
      <c r="E769" s="2"/>
      <c r="F769" s="15"/>
      <c r="G769" s="2"/>
      <c r="H769" s="2"/>
      <c r="I769" s="2"/>
      <c r="J769" s="2"/>
      <c r="K769" s="2"/>
      <c r="L769" s="2"/>
      <c r="M769" s="2"/>
      <c r="N769" s="546"/>
      <c r="O769" s="2"/>
      <c r="P769" s="2"/>
      <c r="Q769" s="2"/>
      <c r="R769" s="2"/>
      <c r="S769" s="2"/>
      <c r="T769" s="2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5"/>
      <c r="AG769" s="15"/>
      <c r="AH769" s="15"/>
      <c r="AI769" s="15"/>
      <c r="AJ769" s="15"/>
      <c r="AK769" s="15"/>
      <c r="AL769" s="15"/>
      <c r="AM769" s="15"/>
      <c r="AN769" s="15"/>
      <c r="AO769" s="15"/>
      <c r="AP769" s="15"/>
      <c r="AQ769" s="15"/>
      <c r="AR769" s="15"/>
      <c r="AS769" s="15"/>
      <c r="AT769" s="15"/>
      <c r="AU769" s="15"/>
      <c r="AV769" s="15"/>
      <c r="AW769" s="15"/>
      <c r="AX769" s="15"/>
      <c r="AY769" s="6"/>
      <c r="AZ769" s="6"/>
      <c r="BA769" s="6"/>
      <c r="BB769" s="6"/>
      <c r="BC769" s="6"/>
      <c r="BD769" s="6"/>
      <c r="BE769" s="6"/>
      <c r="BF769" s="6"/>
      <c r="BG769" s="6"/>
      <c r="BH769" s="6"/>
      <c r="BI769" s="6"/>
      <c r="BJ769" s="6"/>
      <c r="BK769" s="6"/>
      <c r="BL769" s="6"/>
      <c r="BM769" s="6"/>
      <c r="BN769" s="6"/>
      <c r="BO769" s="6"/>
      <c r="BP769" s="6"/>
      <c r="BQ769" s="6"/>
      <c r="BR769" s="6"/>
      <c r="BS769" s="6"/>
      <c r="BT769" s="6"/>
      <c r="BU769" s="6"/>
      <c r="BV769" s="6"/>
      <c r="BW769" s="6"/>
      <c r="BX769" s="6"/>
      <c r="BY769" s="6"/>
      <c r="BZ769" s="6"/>
      <c r="CA769" s="6"/>
      <c r="CB769" s="6"/>
    </row>
    <row r="770" spans="1:80" ht="34.15" customHeight="1">
      <c r="A770" s="2"/>
      <c r="B770" s="2"/>
      <c r="C770" s="2"/>
      <c r="D770" s="2"/>
      <c r="E770" s="2"/>
      <c r="F770" s="15"/>
      <c r="G770" s="2"/>
      <c r="H770" s="2"/>
      <c r="I770" s="2"/>
      <c r="J770" s="2"/>
      <c r="K770" s="2"/>
      <c r="L770" s="2"/>
      <c r="M770" s="2"/>
      <c r="N770" s="546"/>
      <c r="O770" s="2"/>
      <c r="P770" s="2"/>
      <c r="Q770" s="2"/>
      <c r="R770" s="2"/>
      <c r="S770" s="2"/>
      <c r="T770" s="2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5"/>
      <c r="AG770" s="15"/>
      <c r="AH770" s="15"/>
      <c r="AI770" s="15"/>
      <c r="AJ770" s="15"/>
      <c r="AK770" s="15"/>
      <c r="AL770" s="15"/>
      <c r="AM770" s="15"/>
      <c r="AN770" s="15"/>
      <c r="AO770" s="15"/>
      <c r="AP770" s="15"/>
      <c r="AQ770" s="15"/>
      <c r="AR770" s="15"/>
      <c r="AS770" s="15"/>
      <c r="AT770" s="15"/>
      <c r="AU770" s="15"/>
      <c r="AV770" s="15"/>
      <c r="AW770" s="15"/>
      <c r="AX770" s="15"/>
      <c r="AY770" s="6"/>
      <c r="AZ770" s="6"/>
      <c r="BA770" s="6"/>
      <c r="BB770" s="6"/>
      <c r="BC770" s="6"/>
      <c r="BD770" s="6"/>
      <c r="BE770" s="6"/>
      <c r="BF770" s="6"/>
      <c r="BG770" s="6"/>
      <c r="BH770" s="6"/>
      <c r="BI770" s="6"/>
      <c r="BJ770" s="6"/>
      <c r="BK770" s="6"/>
      <c r="BL770" s="6"/>
      <c r="BM770" s="6"/>
      <c r="BN770" s="6"/>
      <c r="BO770" s="6"/>
      <c r="BP770" s="6"/>
      <c r="BQ770" s="6"/>
      <c r="BR770" s="6"/>
      <c r="BS770" s="6"/>
      <c r="BT770" s="6"/>
      <c r="BU770" s="6"/>
      <c r="BV770" s="6"/>
      <c r="BW770" s="6"/>
      <c r="BX770" s="6"/>
      <c r="BY770" s="6"/>
      <c r="BZ770" s="6"/>
      <c r="CA770" s="6"/>
      <c r="CB770" s="6"/>
    </row>
    <row r="771" spans="1:80" ht="34.15" customHeight="1">
      <c r="A771" s="2"/>
      <c r="B771" s="2"/>
      <c r="C771" s="2"/>
      <c r="D771" s="2"/>
      <c r="E771" s="2"/>
      <c r="F771" s="15"/>
      <c r="G771" s="2"/>
      <c r="H771" s="2"/>
      <c r="I771" s="2"/>
      <c r="J771" s="2"/>
      <c r="K771" s="2"/>
      <c r="L771" s="2"/>
      <c r="M771" s="2"/>
      <c r="N771" s="546"/>
      <c r="O771" s="2"/>
      <c r="P771" s="2"/>
      <c r="Q771" s="2"/>
      <c r="R771" s="2"/>
      <c r="S771" s="2"/>
      <c r="T771" s="2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5"/>
      <c r="AG771" s="15"/>
      <c r="AH771" s="15"/>
      <c r="AI771" s="15"/>
      <c r="AJ771" s="15"/>
      <c r="AK771" s="15"/>
      <c r="AL771" s="15"/>
      <c r="AM771" s="15"/>
      <c r="AN771" s="15"/>
      <c r="AO771" s="15"/>
      <c r="AP771" s="15"/>
      <c r="AQ771" s="15"/>
      <c r="AR771" s="15"/>
      <c r="AS771" s="15"/>
      <c r="AT771" s="15"/>
      <c r="AU771" s="15"/>
      <c r="AV771" s="15"/>
      <c r="AW771" s="15"/>
      <c r="AX771" s="15"/>
      <c r="AY771" s="6"/>
      <c r="AZ771" s="6"/>
      <c r="BA771" s="6"/>
      <c r="BB771" s="6"/>
      <c r="BC771" s="6"/>
      <c r="BD771" s="6"/>
      <c r="BE771" s="6"/>
      <c r="BF771" s="6"/>
      <c r="BG771" s="6"/>
      <c r="BH771" s="6"/>
      <c r="BI771" s="6"/>
      <c r="BJ771" s="6"/>
      <c r="BK771" s="6"/>
      <c r="BL771" s="6"/>
      <c r="BM771" s="6"/>
      <c r="BN771" s="6"/>
      <c r="BO771" s="6"/>
      <c r="BP771" s="6"/>
      <c r="BQ771" s="6"/>
      <c r="BR771" s="6"/>
      <c r="BS771" s="6"/>
      <c r="BT771" s="6"/>
      <c r="BU771" s="6"/>
      <c r="BV771" s="6"/>
      <c r="BW771" s="6"/>
      <c r="BX771" s="6"/>
      <c r="BY771" s="6"/>
      <c r="BZ771" s="6"/>
      <c r="CA771" s="6"/>
      <c r="CB771" s="6"/>
    </row>
    <row r="772" spans="1:80" ht="34.15" customHeight="1">
      <c r="A772" s="2"/>
      <c r="B772" s="2"/>
      <c r="C772" s="2"/>
      <c r="D772" s="2"/>
      <c r="E772" s="2"/>
      <c r="F772" s="15"/>
      <c r="G772" s="2"/>
      <c r="H772" s="2"/>
      <c r="I772" s="2"/>
      <c r="J772" s="2"/>
      <c r="K772" s="2"/>
      <c r="L772" s="2"/>
      <c r="M772" s="2"/>
      <c r="N772" s="546"/>
      <c r="O772" s="2"/>
      <c r="P772" s="2"/>
      <c r="Q772" s="2"/>
      <c r="R772" s="2"/>
      <c r="S772" s="2"/>
      <c r="T772" s="2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5"/>
      <c r="AG772" s="15"/>
      <c r="AH772" s="15"/>
      <c r="AI772" s="15"/>
      <c r="AJ772" s="15"/>
      <c r="AK772" s="15"/>
      <c r="AL772" s="15"/>
      <c r="AM772" s="15"/>
      <c r="AN772" s="15"/>
      <c r="AO772" s="15"/>
      <c r="AP772" s="15"/>
      <c r="AQ772" s="15"/>
      <c r="AR772" s="15"/>
      <c r="AS772" s="15"/>
      <c r="AT772" s="15"/>
      <c r="AU772" s="15"/>
      <c r="AV772" s="15"/>
      <c r="AW772" s="15"/>
      <c r="AX772" s="15"/>
      <c r="AY772" s="6"/>
      <c r="AZ772" s="6"/>
      <c r="BA772" s="6"/>
      <c r="BB772" s="6"/>
      <c r="BC772" s="6"/>
      <c r="BD772" s="6"/>
      <c r="BE772" s="6"/>
      <c r="BF772" s="6"/>
      <c r="BG772" s="6"/>
      <c r="BH772" s="6"/>
      <c r="BI772" s="6"/>
      <c r="BJ772" s="6"/>
      <c r="BK772" s="6"/>
      <c r="BL772" s="6"/>
      <c r="BM772" s="6"/>
      <c r="BN772" s="6"/>
      <c r="BO772" s="6"/>
      <c r="BP772" s="6"/>
      <c r="BQ772" s="6"/>
      <c r="BR772" s="6"/>
      <c r="BS772" s="6"/>
      <c r="BT772" s="6"/>
      <c r="BU772" s="6"/>
      <c r="BV772" s="6"/>
      <c r="BW772" s="6"/>
      <c r="BX772" s="6"/>
      <c r="BY772" s="6"/>
      <c r="BZ772" s="6"/>
      <c r="CA772" s="6"/>
      <c r="CB772" s="6"/>
    </row>
    <row r="773" spans="1:80" ht="34.15" customHeight="1">
      <c r="A773" s="2"/>
      <c r="B773" s="2"/>
      <c r="C773" s="2"/>
      <c r="D773" s="2"/>
      <c r="E773" s="2"/>
      <c r="F773" s="15"/>
      <c r="G773" s="2"/>
      <c r="H773" s="2"/>
      <c r="I773" s="2"/>
      <c r="J773" s="2"/>
      <c r="K773" s="2"/>
      <c r="L773" s="2"/>
      <c r="M773" s="2"/>
      <c r="N773" s="546"/>
      <c r="O773" s="2"/>
      <c r="P773" s="2"/>
      <c r="Q773" s="2"/>
      <c r="R773" s="2"/>
      <c r="S773" s="2"/>
      <c r="T773" s="2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5"/>
      <c r="AG773" s="15"/>
      <c r="AH773" s="15"/>
      <c r="AI773" s="15"/>
      <c r="AJ773" s="15"/>
      <c r="AK773" s="15"/>
      <c r="AL773" s="15"/>
      <c r="AM773" s="15"/>
      <c r="AN773" s="15"/>
      <c r="AO773" s="15"/>
      <c r="AP773" s="15"/>
      <c r="AQ773" s="15"/>
      <c r="AR773" s="15"/>
      <c r="AS773" s="15"/>
      <c r="AT773" s="15"/>
      <c r="AU773" s="15"/>
      <c r="AV773" s="15"/>
      <c r="AW773" s="15"/>
      <c r="AX773" s="15"/>
      <c r="AY773" s="6"/>
      <c r="AZ773" s="6"/>
      <c r="BA773" s="6"/>
      <c r="BB773" s="6"/>
      <c r="BC773" s="6"/>
      <c r="BD773" s="6"/>
      <c r="BE773" s="6"/>
      <c r="BF773" s="6"/>
      <c r="BG773" s="6"/>
      <c r="BH773" s="6"/>
      <c r="BI773" s="6"/>
      <c r="BJ773" s="6"/>
      <c r="BK773" s="6"/>
      <c r="BL773" s="6"/>
      <c r="BM773" s="6"/>
      <c r="BN773" s="6"/>
      <c r="BO773" s="6"/>
      <c r="BP773" s="6"/>
      <c r="BQ773" s="6"/>
      <c r="BR773" s="6"/>
      <c r="BS773" s="6"/>
      <c r="BT773" s="6"/>
      <c r="BU773" s="6"/>
      <c r="BV773" s="6"/>
      <c r="BW773" s="6"/>
      <c r="BX773" s="6"/>
      <c r="BY773" s="6"/>
      <c r="BZ773" s="6"/>
      <c r="CA773" s="6"/>
      <c r="CB773" s="6"/>
    </row>
    <row r="774" spans="1:80" ht="34.15" customHeight="1">
      <c r="A774" s="2"/>
      <c r="B774" s="2"/>
      <c r="C774" s="2"/>
      <c r="D774" s="2"/>
      <c r="E774" s="2"/>
      <c r="F774" s="15"/>
      <c r="G774" s="2"/>
      <c r="H774" s="2"/>
      <c r="I774" s="2"/>
      <c r="J774" s="2"/>
      <c r="K774" s="2"/>
      <c r="L774" s="2"/>
      <c r="M774" s="2"/>
      <c r="N774" s="546"/>
      <c r="O774" s="2"/>
      <c r="P774" s="2"/>
      <c r="Q774" s="2"/>
      <c r="R774" s="2"/>
      <c r="S774" s="2"/>
      <c r="T774" s="2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5"/>
      <c r="AG774" s="15"/>
      <c r="AH774" s="15"/>
      <c r="AI774" s="15"/>
      <c r="AJ774" s="15"/>
      <c r="AK774" s="15"/>
      <c r="AL774" s="15"/>
      <c r="AM774" s="15"/>
      <c r="AN774" s="15"/>
      <c r="AO774" s="15"/>
      <c r="AP774" s="15"/>
      <c r="AQ774" s="15"/>
      <c r="AR774" s="15"/>
      <c r="AS774" s="15"/>
      <c r="AT774" s="15"/>
      <c r="AU774" s="15"/>
      <c r="AV774" s="15"/>
      <c r="AW774" s="15"/>
      <c r="AX774" s="15"/>
      <c r="AY774" s="6"/>
      <c r="AZ774" s="6"/>
      <c r="BA774" s="6"/>
      <c r="BB774" s="6"/>
      <c r="BC774" s="6"/>
      <c r="BD774" s="6"/>
      <c r="BE774" s="6"/>
      <c r="BF774" s="6"/>
      <c r="BG774" s="6"/>
      <c r="BH774" s="6"/>
      <c r="BI774" s="6"/>
      <c r="BJ774" s="6"/>
      <c r="BK774" s="6"/>
      <c r="BL774" s="6"/>
      <c r="BM774" s="6"/>
      <c r="BN774" s="6"/>
      <c r="BO774" s="6"/>
      <c r="BP774" s="6"/>
      <c r="BQ774" s="6"/>
      <c r="BR774" s="6"/>
      <c r="BS774" s="6"/>
      <c r="BT774" s="6"/>
      <c r="BU774" s="6"/>
      <c r="BV774" s="6"/>
      <c r="BW774" s="6"/>
      <c r="BX774" s="6"/>
      <c r="BY774" s="6"/>
      <c r="BZ774" s="6"/>
      <c r="CA774" s="6"/>
      <c r="CB774" s="6"/>
    </row>
    <row r="775" spans="1:80" ht="34.15" customHeight="1">
      <c r="A775" s="2"/>
      <c r="B775" s="2"/>
      <c r="C775" s="2"/>
      <c r="D775" s="2"/>
      <c r="E775" s="2"/>
      <c r="F775" s="15"/>
      <c r="G775" s="2"/>
      <c r="H775" s="2"/>
      <c r="I775" s="2"/>
      <c r="J775" s="2"/>
      <c r="K775" s="2"/>
      <c r="L775" s="2"/>
      <c r="M775" s="2"/>
      <c r="N775" s="546"/>
      <c r="O775" s="2"/>
      <c r="P775" s="2"/>
      <c r="Q775" s="2"/>
      <c r="R775" s="2"/>
      <c r="S775" s="2"/>
      <c r="T775" s="2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5"/>
      <c r="AG775" s="15"/>
      <c r="AH775" s="15"/>
      <c r="AI775" s="15"/>
      <c r="AJ775" s="15"/>
      <c r="AK775" s="15"/>
      <c r="AL775" s="15"/>
      <c r="AM775" s="15"/>
      <c r="AN775" s="15"/>
      <c r="AO775" s="15"/>
      <c r="AP775" s="15"/>
      <c r="AQ775" s="15"/>
      <c r="AR775" s="15"/>
      <c r="AS775" s="15"/>
      <c r="AT775" s="15"/>
      <c r="AU775" s="15"/>
      <c r="AV775" s="15"/>
      <c r="AW775" s="15"/>
      <c r="AX775" s="15"/>
      <c r="AY775" s="6"/>
      <c r="AZ775" s="6"/>
      <c r="BA775" s="6"/>
      <c r="BB775" s="6"/>
      <c r="BC775" s="6"/>
      <c r="BD775" s="6"/>
      <c r="BE775" s="6"/>
      <c r="BF775" s="6"/>
      <c r="BG775" s="6"/>
      <c r="BH775" s="6"/>
      <c r="BI775" s="6"/>
      <c r="BJ775" s="6"/>
      <c r="BK775" s="6"/>
      <c r="BL775" s="6"/>
      <c r="BM775" s="6"/>
      <c r="BN775" s="6"/>
      <c r="BO775" s="6"/>
      <c r="BP775" s="6"/>
      <c r="BQ775" s="6"/>
      <c r="BR775" s="6"/>
      <c r="BS775" s="6"/>
      <c r="BT775" s="6"/>
      <c r="BU775" s="6"/>
      <c r="BV775" s="6"/>
      <c r="BW775" s="6"/>
      <c r="BX775" s="6"/>
      <c r="BY775" s="6"/>
      <c r="BZ775" s="6"/>
      <c r="CA775" s="6"/>
      <c r="CB775" s="6"/>
    </row>
    <row r="776" spans="1:80" ht="34.15" customHeight="1">
      <c r="A776" s="2"/>
      <c r="B776" s="2"/>
      <c r="C776" s="2"/>
      <c r="D776" s="2"/>
      <c r="E776" s="2"/>
      <c r="F776" s="15"/>
      <c r="G776" s="2"/>
      <c r="H776" s="2"/>
      <c r="I776" s="2"/>
      <c r="J776" s="2"/>
      <c r="K776" s="2"/>
      <c r="L776" s="2"/>
      <c r="M776" s="2"/>
      <c r="N776" s="546"/>
      <c r="O776" s="2"/>
      <c r="P776" s="2"/>
      <c r="Q776" s="2"/>
      <c r="R776" s="2"/>
      <c r="S776" s="2"/>
      <c r="T776" s="2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5"/>
      <c r="AG776" s="15"/>
      <c r="AH776" s="15"/>
      <c r="AI776" s="15"/>
      <c r="AJ776" s="15"/>
      <c r="AK776" s="15"/>
      <c r="AL776" s="15"/>
      <c r="AM776" s="15"/>
      <c r="AN776" s="15"/>
      <c r="AO776" s="15"/>
      <c r="AP776" s="15"/>
      <c r="AQ776" s="15"/>
      <c r="AR776" s="15"/>
      <c r="AS776" s="15"/>
      <c r="AT776" s="15"/>
      <c r="AU776" s="15"/>
      <c r="AV776" s="15"/>
      <c r="AW776" s="15"/>
      <c r="AX776" s="15"/>
      <c r="AY776" s="6"/>
      <c r="AZ776" s="6"/>
      <c r="BA776" s="6"/>
      <c r="BB776" s="6"/>
      <c r="BC776" s="6"/>
      <c r="BD776" s="6"/>
      <c r="BE776" s="6"/>
      <c r="BF776" s="6"/>
      <c r="BG776" s="6"/>
      <c r="BH776" s="6"/>
      <c r="BI776" s="6"/>
      <c r="BJ776" s="6"/>
      <c r="BK776" s="6"/>
      <c r="BL776" s="6"/>
      <c r="BM776" s="6"/>
      <c r="BN776" s="6"/>
      <c r="BO776" s="6"/>
      <c r="BP776" s="6"/>
      <c r="BQ776" s="6"/>
      <c r="BR776" s="6"/>
      <c r="BS776" s="6"/>
      <c r="BT776" s="6"/>
      <c r="BU776" s="6"/>
      <c r="BV776" s="6"/>
      <c r="BW776" s="6"/>
      <c r="BX776" s="6"/>
      <c r="BY776" s="6"/>
      <c r="BZ776" s="6"/>
      <c r="CA776" s="6"/>
      <c r="CB776" s="6"/>
    </row>
    <row r="777" spans="1:80" ht="34.15" customHeight="1">
      <c r="A777" s="2"/>
      <c r="B777" s="2"/>
      <c r="C777" s="2"/>
      <c r="D777" s="2"/>
      <c r="E777" s="2"/>
      <c r="F777" s="15"/>
      <c r="G777" s="2"/>
      <c r="H777" s="2"/>
      <c r="I777" s="2"/>
      <c r="J777" s="2"/>
      <c r="K777" s="2"/>
      <c r="L777" s="2"/>
      <c r="M777" s="2"/>
      <c r="N777" s="546"/>
      <c r="O777" s="2"/>
      <c r="P777" s="2"/>
      <c r="Q777" s="2"/>
      <c r="R777" s="2"/>
      <c r="S777" s="2"/>
      <c r="T777" s="2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5"/>
      <c r="AG777" s="15"/>
      <c r="AH777" s="15"/>
      <c r="AI777" s="15"/>
      <c r="AJ777" s="15"/>
      <c r="AK777" s="15"/>
      <c r="AL777" s="15"/>
      <c r="AM777" s="15"/>
      <c r="AN777" s="15"/>
      <c r="AO777" s="15"/>
      <c r="AP777" s="15"/>
      <c r="AQ777" s="15"/>
      <c r="AR777" s="15"/>
      <c r="AS777" s="15"/>
      <c r="AT777" s="15"/>
      <c r="AU777" s="15"/>
      <c r="AV777" s="15"/>
      <c r="AW777" s="15"/>
      <c r="AX777" s="15"/>
      <c r="AY777" s="6"/>
      <c r="AZ777" s="6"/>
      <c r="BA777" s="6"/>
      <c r="BB777" s="6"/>
      <c r="BC777" s="6"/>
      <c r="BD777" s="6"/>
      <c r="BE777" s="6"/>
      <c r="BF777" s="6"/>
      <c r="BG777" s="6"/>
      <c r="BH777" s="6"/>
      <c r="BI777" s="6"/>
      <c r="BJ777" s="6"/>
      <c r="BK777" s="6"/>
      <c r="BL777" s="6"/>
      <c r="BM777" s="6"/>
      <c r="BN777" s="6"/>
      <c r="BO777" s="6"/>
      <c r="BP777" s="6"/>
      <c r="BQ777" s="6"/>
      <c r="BR777" s="6"/>
      <c r="BS777" s="6"/>
      <c r="BT777" s="6"/>
      <c r="BU777" s="6"/>
      <c r="BV777" s="6"/>
      <c r="BW777" s="6"/>
      <c r="BX777" s="6"/>
      <c r="BY777" s="6"/>
      <c r="BZ777" s="6"/>
      <c r="CA777" s="6"/>
      <c r="CB777" s="6"/>
    </row>
    <row r="778" spans="1:80" ht="34.15" customHeight="1">
      <c r="A778" s="2"/>
      <c r="B778" s="2"/>
      <c r="C778" s="2"/>
      <c r="D778" s="2"/>
      <c r="E778" s="2"/>
      <c r="F778" s="15"/>
      <c r="G778" s="2"/>
      <c r="H778" s="2"/>
      <c r="I778" s="2"/>
      <c r="J778" s="2"/>
      <c r="K778" s="2"/>
      <c r="L778" s="2"/>
      <c r="M778" s="2"/>
      <c r="N778" s="546"/>
      <c r="O778" s="2"/>
      <c r="P778" s="2"/>
      <c r="Q778" s="2"/>
      <c r="R778" s="2"/>
      <c r="S778" s="2"/>
      <c r="T778" s="2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5"/>
      <c r="AG778" s="15"/>
      <c r="AH778" s="15"/>
      <c r="AI778" s="15"/>
      <c r="AJ778" s="15"/>
      <c r="AK778" s="15"/>
      <c r="AL778" s="15"/>
      <c r="AM778" s="15"/>
      <c r="AN778" s="15"/>
      <c r="AO778" s="15"/>
      <c r="AP778" s="15"/>
      <c r="AQ778" s="15"/>
      <c r="AR778" s="15"/>
      <c r="AS778" s="15"/>
      <c r="AT778" s="15"/>
      <c r="AU778" s="15"/>
      <c r="AV778" s="15"/>
      <c r="AW778" s="15"/>
      <c r="AX778" s="15"/>
      <c r="AY778" s="6"/>
      <c r="AZ778" s="6"/>
      <c r="BA778" s="6"/>
      <c r="BB778" s="6"/>
      <c r="BC778" s="6"/>
      <c r="BD778" s="6"/>
      <c r="BE778" s="6"/>
      <c r="BF778" s="6"/>
      <c r="BG778" s="6"/>
      <c r="BH778" s="6"/>
      <c r="BI778" s="6"/>
      <c r="BJ778" s="6"/>
      <c r="BK778" s="6"/>
      <c r="BL778" s="6"/>
      <c r="BM778" s="6"/>
      <c r="BN778" s="6"/>
      <c r="BO778" s="6"/>
      <c r="BP778" s="6"/>
      <c r="BQ778" s="6"/>
      <c r="BR778" s="6"/>
      <c r="BS778" s="6"/>
      <c r="BT778" s="6"/>
      <c r="BU778" s="6"/>
      <c r="BV778" s="6"/>
      <c r="BW778" s="6"/>
      <c r="BX778" s="6"/>
      <c r="BY778" s="6"/>
      <c r="BZ778" s="6"/>
      <c r="CA778" s="6"/>
      <c r="CB778" s="6"/>
    </row>
    <row r="779" spans="1:80" ht="34.15" customHeight="1">
      <c r="A779" s="2"/>
      <c r="B779" s="2"/>
      <c r="C779" s="2"/>
      <c r="D779" s="2"/>
      <c r="E779" s="2"/>
      <c r="F779" s="15"/>
      <c r="G779" s="2"/>
      <c r="H779" s="2"/>
      <c r="I779" s="2"/>
      <c r="J779" s="2"/>
      <c r="K779" s="2"/>
      <c r="L779" s="2"/>
      <c r="M779" s="2"/>
      <c r="N779" s="546"/>
      <c r="O779" s="2"/>
      <c r="P779" s="2"/>
      <c r="Q779" s="2"/>
      <c r="R779" s="2"/>
      <c r="S779" s="2"/>
      <c r="T779" s="2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5"/>
      <c r="AG779" s="15"/>
      <c r="AH779" s="15"/>
      <c r="AI779" s="15"/>
      <c r="AJ779" s="15"/>
      <c r="AK779" s="15"/>
      <c r="AL779" s="15"/>
      <c r="AM779" s="15"/>
      <c r="AN779" s="15"/>
      <c r="AO779" s="15"/>
      <c r="AP779" s="15"/>
      <c r="AQ779" s="15"/>
      <c r="AR779" s="15"/>
      <c r="AS779" s="15"/>
      <c r="AT779" s="15"/>
      <c r="AU779" s="15"/>
      <c r="AV779" s="15"/>
      <c r="AW779" s="15"/>
      <c r="AX779" s="15"/>
      <c r="AY779" s="6"/>
      <c r="AZ779" s="6"/>
      <c r="BA779" s="6"/>
      <c r="BB779" s="6"/>
      <c r="BC779" s="6"/>
      <c r="BD779" s="6"/>
      <c r="BE779" s="6"/>
      <c r="BF779" s="6"/>
      <c r="BG779" s="6"/>
      <c r="BH779" s="6"/>
      <c r="BI779" s="6"/>
      <c r="BJ779" s="6"/>
      <c r="BK779" s="6"/>
      <c r="BL779" s="6"/>
      <c r="BM779" s="6"/>
      <c r="BN779" s="6"/>
      <c r="BO779" s="6"/>
      <c r="BP779" s="6"/>
      <c r="BQ779" s="6"/>
      <c r="BR779" s="6"/>
      <c r="BS779" s="6"/>
      <c r="BT779" s="6"/>
      <c r="BU779" s="6"/>
      <c r="BV779" s="6"/>
      <c r="BW779" s="6"/>
      <c r="BX779" s="6"/>
      <c r="BY779" s="6"/>
      <c r="BZ779" s="6"/>
      <c r="CA779" s="6"/>
      <c r="CB779" s="6"/>
    </row>
    <row r="780" spans="1:80" ht="34.15" customHeight="1">
      <c r="A780" s="2"/>
      <c r="B780" s="2"/>
      <c r="C780" s="2"/>
      <c r="D780" s="2"/>
      <c r="E780" s="2"/>
      <c r="F780" s="15"/>
      <c r="G780" s="2"/>
      <c r="H780" s="2"/>
      <c r="I780" s="2"/>
      <c r="J780" s="2"/>
      <c r="K780" s="2"/>
      <c r="L780" s="2"/>
      <c r="M780" s="2"/>
      <c r="N780" s="546"/>
      <c r="O780" s="2"/>
      <c r="P780" s="2"/>
      <c r="Q780" s="2"/>
      <c r="R780" s="2"/>
      <c r="S780" s="2"/>
      <c r="T780" s="2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5"/>
      <c r="AG780" s="15"/>
      <c r="AH780" s="15"/>
      <c r="AI780" s="15"/>
      <c r="AJ780" s="15"/>
      <c r="AK780" s="15"/>
      <c r="AL780" s="15"/>
      <c r="AM780" s="15"/>
      <c r="AN780" s="15"/>
      <c r="AO780" s="15"/>
      <c r="AP780" s="15"/>
      <c r="AQ780" s="15"/>
      <c r="AR780" s="15"/>
      <c r="AS780" s="15"/>
      <c r="AT780" s="15"/>
      <c r="AU780" s="15"/>
      <c r="AV780" s="15"/>
      <c r="AW780" s="15"/>
      <c r="AX780" s="15"/>
      <c r="AY780" s="6"/>
      <c r="AZ780" s="6"/>
      <c r="BA780" s="6"/>
      <c r="BB780" s="6"/>
      <c r="BC780" s="6"/>
      <c r="BD780" s="6"/>
      <c r="BE780" s="6"/>
      <c r="BF780" s="6"/>
      <c r="BG780" s="6"/>
      <c r="BH780" s="6"/>
      <c r="BI780" s="6"/>
      <c r="BJ780" s="6"/>
      <c r="BK780" s="6"/>
      <c r="BL780" s="6"/>
      <c r="BM780" s="6"/>
      <c r="BN780" s="6"/>
      <c r="BO780" s="6"/>
      <c r="BP780" s="6"/>
      <c r="BQ780" s="6"/>
      <c r="BR780" s="6"/>
      <c r="BS780" s="6"/>
      <c r="BT780" s="6"/>
      <c r="BU780" s="6"/>
      <c r="BV780" s="6"/>
      <c r="BW780" s="6"/>
      <c r="BX780" s="6"/>
      <c r="BY780" s="6"/>
      <c r="BZ780" s="6"/>
      <c r="CA780" s="6"/>
      <c r="CB780" s="6"/>
    </row>
    <row r="781" spans="1:80" ht="34.15" customHeight="1">
      <c r="A781" s="2"/>
      <c r="B781" s="2"/>
      <c r="C781" s="2"/>
      <c r="D781" s="2"/>
      <c r="E781" s="2"/>
      <c r="F781" s="15"/>
      <c r="G781" s="2"/>
      <c r="H781" s="2"/>
      <c r="I781" s="2"/>
      <c r="J781" s="2"/>
      <c r="K781" s="2"/>
      <c r="L781" s="2"/>
      <c r="M781" s="2"/>
      <c r="N781" s="546"/>
      <c r="O781" s="2"/>
      <c r="P781" s="2"/>
      <c r="Q781" s="2"/>
      <c r="R781" s="2"/>
      <c r="S781" s="2"/>
      <c r="T781" s="2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5"/>
      <c r="AG781" s="15"/>
      <c r="AH781" s="15"/>
      <c r="AI781" s="15"/>
      <c r="AJ781" s="15"/>
      <c r="AK781" s="15"/>
      <c r="AL781" s="15"/>
      <c r="AM781" s="15"/>
      <c r="AN781" s="15"/>
      <c r="AO781" s="15"/>
      <c r="AP781" s="15"/>
      <c r="AQ781" s="15"/>
      <c r="AR781" s="15"/>
      <c r="AS781" s="15"/>
      <c r="AT781" s="15"/>
      <c r="AU781" s="15"/>
      <c r="AV781" s="15"/>
      <c r="AW781" s="15"/>
      <c r="AX781" s="15"/>
      <c r="AY781" s="6"/>
      <c r="AZ781" s="6"/>
      <c r="BA781" s="6"/>
      <c r="BB781" s="6"/>
      <c r="BC781" s="6"/>
      <c r="BD781" s="6"/>
      <c r="BE781" s="6"/>
      <c r="BF781" s="6"/>
      <c r="BG781" s="6"/>
      <c r="BH781" s="6"/>
      <c r="BI781" s="6"/>
      <c r="BJ781" s="6"/>
      <c r="BK781" s="6"/>
      <c r="BL781" s="6"/>
      <c r="BM781" s="6"/>
      <c r="BN781" s="6"/>
      <c r="BO781" s="6"/>
      <c r="BP781" s="6"/>
      <c r="BQ781" s="6"/>
      <c r="BR781" s="6"/>
      <c r="BS781" s="6"/>
      <c r="BT781" s="6"/>
      <c r="BU781" s="6"/>
      <c r="BV781" s="6"/>
      <c r="BW781" s="6"/>
      <c r="BX781" s="6"/>
      <c r="BY781" s="6"/>
      <c r="BZ781" s="6"/>
      <c r="CA781" s="6"/>
      <c r="CB781" s="6"/>
    </row>
    <row r="782" spans="1:80" ht="34.15" customHeight="1">
      <c r="A782" s="2"/>
      <c r="B782" s="2"/>
      <c r="C782" s="2"/>
      <c r="D782" s="2"/>
      <c r="E782" s="2"/>
      <c r="F782" s="15"/>
      <c r="G782" s="2"/>
      <c r="H782" s="2"/>
      <c r="I782" s="2"/>
      <c r="J782" s="2"/>
      <c r="K782" s="2"/>
      <c r="L782" s="2"/>
      <c r="M782" s="2"/>
      <c r="N782" s="546"/>
      <c r="O782" s="2"/>
      <c r="P782" s="2"/>
      <c r="Q782" s="2"/>
      <c r="R782" s="2"/>
      <c r="S782" s="2"/>
      <c r="T782" s="2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5"/>
      <c r="AG782" s="15"/>
      <c r="AH782" s="15"/>
      <c r="AI782" s="15"/>
      <c r="AJ782" s="15"/>
      <c r="AK782" s="15"/>
      <c r="AL782" s="15"/>
      <c r="AM782" s="15"/>
      <c r="AN782" s="15"/>
      <c r="AO782" s="15"/>
      <c r="AP782" s="15"/>
      <c r="AQ782" s="15"/>
      <c r="AR782" s="15"/>
      <c r="AS782" s="15"/>
      <c r="AT782" s="15"/>
      <c r="AU782" s="15"/>
      <c r="AV782" s="15"/>
      <c r="AW782" s="15"/>
      <c r="AX782" s="15"/>
      <c r="AY782" s="6"/>
      <c r="AZ782" s="6"/>
      <c r="BA782" s="6"/>
      <c r="BB782" s="6"/>
      <c r="BC782" s="6"/>
      <c r="BD782" s="6"/>
      <c r="BE782" s="6"/>
      <c r="BF782" s="6"/>
      <c r="BG782" s="6"/>
      <c r="BH782" s="6"/>
      <c r="BI782" s="6"/>
      <c r="BJ782" s="6"/>
      <c r="BK782" s="6"/>
      <c r="BL782" s="6"/>
      <c r="BM782" s="6"/>
      <c r="BN782" s="6"/>
      <c r="BO782" s="6"/>
      <c r="BP782" s="6"/>
      <c r="BQ782" s="6"/>
      <c r="BR782" s="6"/>
      <c r="BS782" s="6"/>
      <c r="BT782" s="6"/>
      <c r="BU782" s="6"/>
      <c r="BV782" s="6"/>
      <c r="BW782" s="6"/>
      <c r="BX782" s="6"/>
      <c r="BY782" s="6"/>
      <c r="BZ782" s="6"/>
      <c r="CA782" s="6"/>
      <c r="CB782" s="6"/>
    </row>
    <row r="783" spans="1:80" ht="34.15" customHeight="1">
      <c r="A783" s="2"/>
      <c r="B783" s="2"/>
      <c r="C783" s="2"/>
      <c r="D783" s="2"/>
      <c r="E783" s="2"/>
      <c r="F783" s="15"/>
      <c r="G783" s="2"/>
      <c r="H783" s="2"/>
      <c r="I783" s="2"/>
      <c r="J783" s="2"/>
      <c r="K783" s="2"/>
      <c r="L783" s="2"/>
      <c r="M783" s="2"/>
      <c r="N783" s="546"/>
      <c r="O783" s="2"/>
      <c r="P783" s="2"/>
      <c r="Q783" s="2"/>
      <c r="R783" s="2"/>
      <c r="S783" s="2"/>
      <c r="T783" s="2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5"/>
      <c r="AG783" s="15"/>
      <c r="AH783" s="15"/>
      <c r="AI783" s="15"/>
      <c r="AJ783" s="15"/>
      <c r="AK783" s="15"/>
      <c r="AL783" s="15"/>
      <c r="AM783" s="15"/>
      <c r="AN783" s="15"/>
      <c r="AO783" s="15"/>
      <c r="AP783" s="15"/>
      <c r="AQ783" s="15"/>
      <c r="AR783" s="15"/>
      <c r="AS783" s="15"/>
      <c r="AT783" s="15"/>
      <c r="AU783" s="15"/>
      <c r="AV783" s="15"/>
      <c r="AW783" s="15"/>
      <c r="AX783" s="15"/>
      <c r="AY783" s="6"/>
      <c r="AZ783" s="6"/>
      <c r="BA783" s="6"/>
      <c r="BB783" s="6"/>
      <c r="BC783" s="6"/>
      <c r="BD783" s="6"/>
      <c r="BE783" s="6"/>
      <c r="BF783" s="6"/>
      <c r="BG783" s="6"/>
      <c r="BH783" s="6"/>
      <c r="BI783" s="6"/>
      <c r="BJ783" s="6"/>
      <c r="BK783" s="6"/>
      <c r="BL783" s="6"/>
      <c r="BM783" s="6"/>
      <c r="BN783" s="6"/>
      <c r="BO783" s="6"/>
      <c r="BP783" s="6"/>
      <c r="BQ783" s="6"/>
      <c r="BR783" s="6"/>
      <c r="BS783" s="6"/>
      <c r="BT783" s="6"/>
      <c r="BU783" s="6"/>
      <c r="BV783" s="6"/>
      <c r="BW783" s="6"/>
      <c r="BX783" s="6"/>
      <c r="BY783" s="6"/>
      <c r="BZ783" s="6"/>
      <c r="CA783" s="6"/>
      <c r="CB783" s="6"/>
    </row>
    <row r="784" spans="1:80" ht="34.15" customHeight="1">
      <c r="A784" s="2"/>
      <c r="B784" s="2"/>
      <c r="C784" s="2"/>
      <c r="D784" s="2"/>
      <c r="E784" s="2"/>
      <c r="F784" s="15"/>
      <c r="G784" s="2"/>
      <c r="H784" s="2"/>
      <c r="I784" s="2"/>
      <c r="J784" s="2"/>
      <c r="K784" s="2"/>
      <c r="L784" s="2"/>
      <c r="M784" s="2"/>
      <c r="N784" s="546"/>
      <c r="O784" s="2"/>
      <c r="P784" s="2"/>
      <c r="Q784" s="2"/>
      <c r="R784" s="2"/>
      <c r="S784" s="2"/>
      <c r="T784" s="2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5"/>
      <c r="AG784" s="15"/>
      <c r="AH784" s="15"/>
      <c r="AI784" s="15"/>
      <c r="AJ784" s="15"/>
      <c r="AK784" s="15"/>
      <c r="AL784" s="15"/>
      <c r="AM784" s="15"/>
      <c r="AN784" s="15"/>
      <c r="AO784" s="15"/>
      <c r="AP784" s="15"/>
      <c r="AQ784" s="15"/>
      <c r="AR784" s="15"/>
      <c r="AS784" s="15"/>
      <c r="AT784" s="15"/>
      <c r="AU784" s="15"/>
      <c r="AV784" s="15"/>
      <c r="AW784" s="15"/>
      <c r="AX784" s="15"/>
      <c r="AY784" s="6"/>
      <c r="AZ784" s="6"/>
      <c r="BA784" s="6"/>
      <c r="BB784" s="6"/>
      <c r="BC784" s="6"/>
      <c r="BD784" s="6"/>
      <c r="BE784" s="6"/>
      <c r="BF784" s="6"/>
      <c r="BG784" s="6"/>
      <c r="BH784" s="6"/>
      <c r="BI784" s="6"/>
      <c r="BJ784" s="6"/>
      <c r="BK784" s="6"/>
      <c r="BL784" s="6"/>
      <c r="BM784" s="6"/>
      <c r="BN784" s="6"/>
      <c r="BO784" s="6"/>
      <c r="BP784" s="6"/>
      <c r="BQ784" s="6"/>
      <c r="BR784" s="6"/>
      <c r="BS784" s="6"/>
      <c r="BT784" s="6"/>
      <c r="BU784" s="6"/>
      <c r="BV784" s="6"/>
      <c r="BW784" s="6"/>
      <c r="BX784" s="6"/>
      <c r="BY784" s="6"/>
      <c r="BZ784" s="6"/>
      <c r="CA784" s="6"/>
      <c r="CB784" s="6"/>
    </row>
    <row r="785" spans="1:80" ht="34.15" customHeight="1">
      <c r="A785" s="2"/>
      <c r="B785" s="2"/>
      <c r="C785" s="2"/>
      <c r="D785" s="2"/>
      <c r="E785" s="2"/>
      <c r="F785" s="15"/>
      <c r="G785" s="2"/>
      <c r="H785" s="2"/>
      <c r="I785" s="2"/>
      <c r="J785" s="2"/>
      <c r="K785" s="2"/>
      <c r="L785" s="2"/>
      <c r="M785" s="2"/>
      <c r="N785" s="546"/>
      <c r="O785" s="2"/>
      <c r="P785" s="2"/>
      <c r="Q785" s="2"/>
      <c r="R785" s="2"/>
      <c r="S785" s="2"/>
      <c r="T785" s="2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5"/>
      <c r="AG785" s="15"/>
      <c r="AH785" s="15"/>
      <c r="AI785" s="15"/>
      <c r="AJ785" s="15"/>
      <c r="AK785" s="15"/>
      <c r="AL785" s="15"/>
      <c r="AM785" s="15"/>
      <c r="AN785" s="15"/>
      <c r="AO785" s="15"/>
      <c r="AP785" s="15"/>
      <c r="AQ785" s="15"/>
      <c r="AR785" s="15"/>
      <c r="AS785" s="15"/>
      <c r="AT785" s="15"/>
      <c r="AU785" s="15"/>
      <c r="AV785" s="15"/>
      <c r="AW785" s="15"/>
      <c r="AX785" s="15"/>
      <c r="AY785" s="6"/>
      <c r="AZ785" s="6"/>
      <c r="BA785" s="6"/>
      <c r="BB785" s="6"/>
      <c r="BC785" s="6"/>
      <c r="BD785" s="6"/>
      <c r="BE785" s="6"/>
      <c r="BF785" s="6"/>
      <c r="BG785" s="6"/>
      <c r="BH785" s="6"/>
      <c r="BI785" s="6"/>
      <c r="BJ785" s="6"/>
      <c r="BK785" s="6"/>
      <c r="BL785" s="6"/>
      <c r="BM785" s="6"/>
      <c r="BN785" s="6"/>
      <c r="BO785" s="6"/>
      <c r="BP785" s="6"/>
      <c r="BQ785" s="6"/>
      <c r="BR785" s="6"/>
      <c r="BS785" s="6"/>
      <c r="BT785" s="6"/>
      <c r="BU785" s="6"/>
      <c r="BV785" s="6"/>
      <c r="BW785" s="6"/>
      <c r="BX785" s="6"/>
      <c r="BY785" s="6"/>
      <c r="BZ785" s="6"/>
      <c r="CA785" s="6"/>
      <c r="CB785" s="6"/>
    </row>
    <row r="786" spans="1:80" ht="34.15" customHeight="1">
      <c r="A786" s="2"/>
      <c r="B786" s="2"/>
      <c r="C786" s="2"/>
      <c r="D786" s="2"/>
      <c r="E786" s="2"/>
      <c r="F786" s="15"/>
      <c r="G786" s="2"/>
      <c r="H786" s="2"/>
      <c r="I786" s="2"/>
      <c r="J786" s="2"/>
      <c r="K786" s="2"/>
      <c r="L786" s="2"/>
      <c r="M786" s="2"/>
      <c r="N786" s="546"/>
      <c r="O786" s="2"/>
      <c r="P786" s="2"/>
      <c r="Q786" s="2"/>
      <c r="R786" s="2"/>
      <c r="S786" s="2"/>
      <c r="T786" s="2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5"/>
      <c r="AG786" s="15"/>
      <c r="AH786" s="15"/>
      <c r="AI786" s="15"/>
      <c r="AJ786" s="15"/>
      <c r="AK786" s="15"/>
      <c r="AL786" s="15"/>
      <c r="AM786" s="15"/>
      <c r="AN786" s="15"/>
      <c r="AO786" s="15"/>
      <c r="AP786" s="15"/>
      <c r="AQ786" s="15"/>
      <c r="AR786" s="15"/>
      <c r="AS786" s="15"/>
      <c r="AT786" s="15"/>
      <c r="AU786" s="15"/>
      <c r="AV786" s="15"/>
      <c r="AW786" s="15"/>
      <c r="AX786" s="15"/>
      <c r="AY786" s="6"/>
      <c r="AZ786" s="6"/>
      <c r="BA786" s="6"/>
      <c r="BB786" s="6"/>
      <c r="BC786" s="6"/>
      <c r="BD786" s="6"/>
      <c r="BE786" s="6"/>
      <c r="BF786" s="6"/>
      <c r="BG786" s="6"/>
      <c r="BH786" s="6"/>
      <c r="BI786" s="6"/>
      <c r="BJ786" s="6"/>
      <c r="BK786" s="6"/>
      <c r="BL786" s="6"/>
      <c r="BM786" s="6"/>
      <c r="BN786" s="6"/>
      <c r="BO786" s="6"/>
      <c r="BP786" s="6"/>
      <c r="BQ786" s="6"/>
      <c r="BR786" s="6"/>
      <c r="BS786" s="6"/>
      <c r="BT786" s="6"/>
      <c r="BU786" s="6"/>
      <c r="BV786" s="6"/>
      <c r="BW786" s="6"/>
      <c r="BX786" s="6"/>
      <c r="BY786" s="6"/>
      <c r="BZ786" s="6"/>
      <c r="CA786" s="6"/>
      <c r="CB786" s="6"/>
    </row>
    <row r="787" spans="1:80" ht="34.15" customHeight="1">
      <c r="A787" s="2"/>
      <c r="B787" s="2"/>
      <c r="C787" s="2"/>
      <c r="D787" s="2"/>
      <c r="E787" s="2"/>
      <c r="F787" s="15"/>
      <c r="G787" s="2"/>
      <c r="H787" s="2"/>
      <c r="I787" s="2"/>
      <c r="J787" s="2"/>
      <c r="K787" s="2"/>
      <c r="L787" s="2"/>
      <c r="M787" s="2"/>
      <c r="N787" s="546"/>
      <c r="O787" s="2"/>
      <c r="P787" s="2"/>
      <c r="Q787" s="2"/>
      <c r="R787" s="2"/>
      <c r="S787" s="2"/>
      <c r="T787" s="2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5"/>
      <c r="AG787" s="15"/>
      <c r="AH787" s="15"/>
      <c r="AI787" s="15"/>
      <c r="AJ787" s="15"/>
      <c r="AK787" s="15"/>
      <c r="AL787" s="15"/>
      <c r="AM787" s="15"/>
      <c r="AN787" s="15"/>
      <c r="AO787" s="15"/>
      <c r="AP787" s="15"/>
      <c r="AQ787" s="15"/>
      <c r="AR787" s="15"/>
      <c r="AS787" s="15"/>
      <c r="AT787" s="15"/>
      <c r="AU787" s="15"/>
      <c r="AV787" s="15"/>
      <c r="AW787" s="15"/>
      <c r="AX787" s="15"/>
      <c r="AY787" s="6"/>
      <c r="AZ787" s="6"/>
      <c r="BA787" s="6"/>
      <c r="BB787" s="6"/>
      <c r="BC787" s="6"/>
      <c r="BD787" s="6"/>
      <c r="BE787" s="6"/>
      <c r="BF787" s="6"/>
      <c r="BG787" s="6"/>
      <c r="BH787" s="6"/>
      <c r="BI787" s="6"/>
      <c r="BJ787" s="6"/>
      <c r="BK787" s="6"/>
      <c r="BL787" s="6"/>
      <c r="BM787" s="6"/>
      <c r="BN787" s="6"/>
      <c r="BO787" s="6"/>
      <c r="BP787" s="6"/>
      <c r="BQ787" s="6"/>
      <c r="BR787" s="6"/>
      <c r="BS787" s="6"/>
      <c r="BT787" s="6"/>
      <c r="BU787" s="6"/>
      <c r="BV787" s="6"/>
      <c r="BW787" s="6"/>
      <c r="BX787" s="6"/>
      <c r="BY787" s="6"/>
      <c r="BZ787" s="6"/>
      <c r="CA787" s="6"/>
      <c r="CB787" s="6"/>
    </row>
    <row r="788" spans="1:80" ht="34.15" customHeight="1">
      <c r="A788" s="2"/>
      <c r="B788" s="2"/>
      <c r="C788" s="2"/>
      <c r="D788" s="2"/>
      <c r="E788" s="2"/>
      <c r="F788" s="15"/>
      <c r="G788" s="2"/>
      <c r="H788" s="2"/>
      <c r="I788" s="2"/>
      <c r="J788" s="2"/>
      <c r="K788" s="2"/>
      <c r="L788" s="2"/>
      <c r="M788" s="2"/>
      <c r="N788" s="546"/>
      <c r="O788" s="2"/>
      <c r="P788" s="2"/>
      <c r="Q788" s="2"/>
      <c r="R788" s="2"/>
      <c r="S788" s="2"/>
      <c r="T788" s="2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5"/>
      <c r="AG788" s="15"/>
      <c r="AH788" s="15"/>
      <c r="AI788" s="15"/>
      <c r="AJ788" s="15"/>
      <c r="AK788" s="15"/>
      <c r="AL788" s="15"/>
      <c r="AM788" s="15"/>
      <c r="AN788" s="15"/>
      <c r="AO788" s="15"/>
      <c r="AP788" s="15"/>
      <c r="AQ788" s="15"/>
      <c r="AR788" s="15"/>
      <c r="AS788" s="15"/>
      <c r="AT788" s="15"/>
      <c r="AU788" s="15"/>
      <c r="AV788" s="15"/>
      <c r="AW788" s="15"/>
      <c r="AX788" s="15"/>
      <c r="AY788" s="6"/>
      <c r="AZ788" s="6"/>
      <c r="BA788" s="6"/>
      <c r="BB788" s="6"/>
      <c r="BC788" s="6"/>
      <c r="BD788" s="6"/>
      <c r="BE788" s="6"/>
      <c r="BF788" s="6"/>
      <c r="BG788" s="6"/>
      <c r="BH788" s="6"/>
      <c r="BI788" s="6"/>
      <c r="BJ788" s="6"/>
      <c r="BK788" s="6"/>
      <c r="BL788" s="6"/>
      <c r="BM788" s="6"/>
      <c r="BN788" s="6"/>
      <c r="BO788" s="6"/>
      <c r="BP788" s="6"/>
      <c r="BQ788" s="6"/>
      <c r="BR788" s="6"/>
      <c r="BS788" s="6"/>
      <c r="BT788" s="6"/>
      <c r="BU788" s="6"/>
      <c r="BV788" s="6"/>
      <c r="BW788" s="6"/>
      <c r="BX788" s="6"/>
      <c r="BY788" s="6"/>
      <c r="BZ788" s="6"/>
      <c r="CA788" s="6"/>
      <c r="CB788" s="6"/>
    </row>
    <row r="789" spans="1:80" ht="34.15" customHeight="1">
      <c r="A789" s="2"/>
      <c r="B789" s="2"/>
      <c r="C789" s="2"/>
      <c r="D789" s="2"/>
      <c r="E789" s="2"/>
      <c r="F789" s="15"/>
      <c r="G789" s="2"/>
      <c r="H789" s="2"/>
      <c r="I789" s="2"/>
      <c r="J789" s="2"/>
      <c r="K789" s="2"/>
      <c r="L789" s="2"/>
      <c r="M789" s="2"/>
      <c r="N789" s="546"/>
      <c r="O789" s="2"/>
      <c r="P789" s="2"/>
      <c r="Q789" s="2"/>
      <c r="R789" s="2"/>
      <c r="S789" s="2"/>
      <c r="T789" s="2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5"/>
      <c r="AG789" s="15"/>
      <c r="AH789" s="15"/>
      <c r="AI789" s="15"/>
      <c r="AJ789" s="15"/>
      <c r="AK789" s="15"/>
      <c r="AL789" s="15"/>
      <c r="AM789" s="15"/>
      <c r="AN789" s="15"/>
      <c r="AO789" s="15"/>
      <c r="AP789" s="15"/>
      <c r="AQ789" s="15"/>
      <c r="AR789" s="15"/>
      <c r="AS789" s="15"/>
      <c r="AT789" s="15"/>
      <c r="AU789" s="15"/>
      <c r="AV789" s="15"/>
      <c r="AW789" s="15"/>
      <c r="AX789" s="15"/>
      <c r="AY789" s="6"/>
      <c r="AZ789" s="6"/>
      <c r="BA789" s="6"/>
      <c r="BB789" s="6"/>
      <c r="BC789" s="6"/>
      <c r="BD789" s="6"/>
      <c r="BE789" s="6"/>
      <c r="BF789" s="6"/>
      <c r="BG789" s="6"/>
      <c r="BH789" s="6"/>
      <c r="BI789" s="6"/>
      <c r="BJ789" s="6"/>
      <c r="BK789" s="6"/>
      <c r="BL789" s="6"/>
      <c r="BM789" s="6"/>
      <c r="BN789" s="6"/>
      <c r="BO789" s="6"/>
      <c r="BP789" s="6"/>
      <c r="BQ789" s="6"/>
      <c r="BR789" s="6"/>
      <c r="BS789" s="6"/>
      <c r="BT789" s="6"/>
      <c r="BU789" s="6"/>
      <c r="BV789" s="6"/>
      <c r="BW789" s="6"/>
      <c r="BX789" s="6"/>
      <c r="BY789" s="6"/>
      <c r="BZ789" s="6"/>
      <c r="CA789" s="6"/>
      <c r="CB789" s="6"/>
    </row>
    <row r="790" spans="1:80" ht="34.15" customHeight="1">
      <c r="A790" s="2"/>
      <c r="B790" s="2"/>
      <c r="C790" s="2"/>
      <c r="D790" s="2"/>
      <c r="E790" s="2"/>
      <c r="F790" s="15"/>
      <c r="G790" s="2"/>
      <c r="H790" s="2"/>
      <c r="I790" s="2"/>
      <c r="J790" s="2"/>
      <c r="K790" s="2"/>
      <c r="L790" s="2"/>
      <c r="M790" s="2"/>
      <c r="N790" s="546"/>
      <c r="O790" s="2"/>
      <c r="P790" s="2"/>
      <c r="Q790" s="2"/>
      <c r="R790" s="2"/>
      <c r="S790" s="2"/>
      <c r="T790" s="2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5"/>
      <c r="AG790" s="15"/>
      <c r="AH790" s="15"/>
      <c r="AI790" s="15"/>
      <c r="AJ790" s="15"/>
      <c r="AK790" s="15"/>
      <c r="AL790" s="15"/>
      <c r="AM790" s="15"/>
      <c r="AN790" s="15"/>
      <c r="AO790" s="15"/>
      <c r="AP790" s="15"/>
      <c r="AQ790" s="15"/>
      <c r="AR790" s="15"/>
      <c r="AS790" s="15"/>
      <c r="AT790" s="15"/>
      <c r="AU790" s="15"/>
      <c r="AV790" s="15"/>
      <c r="AW790" s="15"/>
      <c r="AX790" s="15"/>
      <c r="AY790" s="6"/>
      <c r="AZ790" s="6"/>
      <c r="BA790" s="6"/>
      <c r="BB790" s="6"/>
      <c r="BC790" s="6"/>
      <c r="BD790" s="6"/>
      <c r="BE790" s="6"/>
      <c r="BF790" s="6"/>
      <c r="BG790" s="6"/>
      <c r="BH790" s="6"/>
      <c r="BI790" s="6"/>
      <c r="BJ790" s="6"/>
      <c r="BK790" s="6"/>
      <c r="BL790" s="6"/>
      <c r="BM790" s="6"/>
      <c r="BN790" s="6"/>
      <c r="BO790" s="6"/>
      <c r="BP790" s="6"/>
      <c r="BQ790" s="6"/>
      <c r="BR790" s="6"/>
      <c r="BS790" s="6"/>
      <c r="BT790" s="6"/>
      <c r="BU790" s="6"/>
      <c r="BV790" s="6"/>
      <c r="BW790" s="6"/>
      <c r="BX790" s="6"/>
      <c r="BY790" s="6"/>
      <c r="BZ790" s="6"/>
      <c r="CA790" s="6"/>
      <c r="CB790" s="6"/>
    </row>
    <row r="791" spans="1:80" ht="34.15" customHeight="1">
      <c r="A791" s="2"/>
      <c r="B791" s="2"/>
      <c r="C791" s="2"/>
      <c r="D791" s="2"/>
      <c r="E791" s="2"/>
      <c r="F791" s="15"/>
      <c r="G791" s="2"/>
      <c r="H791" s="2"/>
      <c r="I791" s="2"/>
      <c r="J791" s="2"/>
      <c r="K791" s="2"/>
      <c r="L791" s="2"/>
      <c r="M791" s="2"/>
      <c r="N791" s="546"/>
      <c r="O791" s="2"/>
      <c r="P791" s="2"/>
      <c r="Q791" s="2"/>
      <c r="R791" s="2"/>
      <c r="S791" s="2"/>
      <c r="T791" s="2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5"/>
      <c r="AG791" s="15"/>
      <c r="AH791" s="15"/>
      <c r="AI791" s="15"/>
      <c r="AJ791" s="15"/>
      <c r="AK791" s="15"/>
      <c r="AL791" s="15"/>
      <c r="AM791" s="15"/>
      <c r="AN791" s="15"/>
      <c r="AO791" s="15"/>
      <c r="AP791" s="15"/>
      <c r="AQ791" s="15"/>
      <c r="AR791" s="15"/>
      <c r="AS791" s="15"/>
      <c r="AT791" s="15"/>
      <c r="AU791" s="15"/>
      <c r="AV791" s="15"/>
      <c r="AW791" s="15"/>
      <c r="AX791" s="15"/>
      <c r="AY791" s="6"/>
      <c r="AZ791" s="6"/>
      <c r="BA791" s="6"/>
      <c r="BB791" s="6"/>
      <c r="BC791" s="6"/>
      <c r="BD791" s="6"/>
      <c r="BE791" s="6"/>
      <c r="BF791" s="6"/>
      <c r="BG791" s="6"/>
      <c r="BH791" s="6"/>
      <c r="BI791" s="6"/>
      <c r="BJ791" s="6"/>
      <c r="BK791" s="6"/>
      <c r="BL791" s="6"/>
      <c r="BM791" s="6"/>
      <c r="BN791" s="6"/>
      <c r="BO791" s="6"/>
      <c r="BP791" s="6"/>
      <c r="BQ791" s="6"/>
      <c r="BR791" s="6"/>
      <c r="BS791" s="6"/>
      <c r="BT791" s="6"/>
      <c r="BU791" s="6"/>
      <c r="BV791" s="6"/>
      <c r="BW791" s="6"/>
      <c r="BX791" s="6"/>
      <c r="BY791" s="6"/>
      <c r="BZ791" s="6"/>
      <c r="CA791" s="6"/>
      <c r="CB791" s="6"/>
    </row>
    <row r="792" spans="1:80" ht="34.15" customHeight="1">
      <c r="A792" s="2"/>
      <c r="B792" s="2"/>
      <c r="C792" s="2"/>
      <c r="D792" s="2"/>
      <c r="E792" s="2"/>
      <c r="F792" s="15"/>
      <c r="G792" s="2"/>
      <c r="H792" s="2"/>
      <c r="I792" s="2"/>
      <c r="J792" s="2"/>
      <c r="K792" s="2"/>
      <c r="L792" s="2"/>
      <c r="M792" s="2"/>
      <c r="N792" s="546"/>
      <c r="O792" s="2"/>
      <c r="P792" s="2"/>
      <c r="Q792" s="2"/>
      <c r="R792" s="2"/>
      <c r="S792" s="2"/>
      <c r="T792" s="2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5"/>
      <c r="AG792" s="15"/>
      <c r="AH792" s="15"/>
      <c r="AI792" s="15"/>
      <c r="AJ792" s="15"/>
      <c r="AK792" s="15"/>
      <c r="AL792" s="15"/>
      <c r="AM792" s="15"/>
      <c r="AN792" s="15"/>
      <c r="AO792" s="15"/>
      <c r="AP792" s="15"/>
      <c r="AQ792" s="15"/>
      <c r="AR792" s="15"/>
      <c r="AS792" s="15"/>
      <c r="AT792" s="15"/>
      <c r="AU792" s="15"/>
      <c r="AV792" s="15"/>
      <c r="AW792" s="15"/>
      <c r="AX792" s="15"/>
      <c r="AY792" s="6"/>
      <c r="AZ792" s="6"/>
      <c r="BA792" s="6"/>
      <c r="BB792" s="6"/>
      <c r="BC792" s="6"/>
      <c r="BD792" s="6"/>
      <c r="BE792" s="6"/>
      <c r="BF792" s="6"/>
      <c r="BG792" s="6"/>
      <c r="BH792" s="6"/>
      <c r="BI792" s="6"/>
      <c r="BJ792" s="6"/>
      <c r="BK792" s="6"/>
      <c r="BL792" s="6"/>
      <c r="BM792" s="6"/>
      <c r="BN792" s="6"/>
      <c r="BO792" s="6"/>
      <c r="BP792" s="6"/>
      <c r="BQ792" s="6"/>
      <c r="BR792" s="6"/>
      <c r="BS792" s="6"/>
      <c r="BT792" s="6"/>
      <c r="BU792" s="6"/>
      <c r="BV792" s="6"/>
      <c r="BW792" s="6"/>
      <c r="BX792" s="6"/>
      <c r="BY792" s="6"/>
      <c r="BZ792" s="6"/>
      <c r="CA792" s="6"/>
      <c r="CB792" s="6"/>
    </row>
    <row r="793" spans="1:80" ht="34.15" customHeight="1">
      <c r="A793" s="2"/>
      <c r="B793" s="2"/>
      <c r="C793" s="2"/>
      <c r="D793" s="2"/>
      <c r="E793" s="2"/>
      <c r="F793" s="15"/>
      <c r="G793" s="2"/>
      <c r="H793" s="2"/>
      <c r="I793" s="2"/>
      <c r="J793" s="2"/>
      <c r="K793" s="2"/>
      <c r="L793" s="2"/>
      <c r="M793" s="2"/>
      <c r="N793" s="546"/>
      <c r="O793" s="2"/>
      <c r="P793" s="2"/>
      <c r="Q793" s="2"/>
      <c r="R793" s="2"/>
      <c r="S793" s="2"/>
      <c r="T793" s="2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5"/>
      <c r="AG793" s="15"/>
      <c r="AH793" s="15"/>
      <c r="AI793" s="15"/>
      <c r="AJ793" s="15"/>
      <c r="AK793" s="15"/>
      <c r="AL793" s="15"/>
      <c r="AM793" s="15"/>
      <c r="AN793" s="15"/>
      <c r="AO793" s="15"/>
      <c r="AP793" s="15"/>
      <c r="AQ793" s="15"/>
      <c r="AR793" s="15"/>
      <c r="AS793" s="15"/>
      <c r="AT793" s="15"/>
      <c r="AU793" s="15"/>
      <c r="AV793" s="15"/>
      <c r="AW793" s="15"/>
      <c r="AX793" s="15"/>
      <c r="AY793" s="6"/>
      <c r="AZ793" s="6"/>
      <c r="BA793" s="6"/>
      <c r="BB793" s="6"/>
      <c r="BC793" s="6"/>
      <c r="BD793" s="6"/>
      <c r="BE793" s="6"/>
      <c r="BF793" s="6"/>
      <c r="BG793" s="6"/>
      <c r="BH793" s="6"/>
      <c r="BI793" s="6"/>
      <c r="BJ793" s="6"/>
      <c r="BK793" s="6"/>
      <c r="BL793" s="6"/>
      <c r="BM793" s="6"/>
      <c r="BN793" s="6"/>
      <c r="BO793" s="6"/>
      <c r="BP793" s="6"/>
      <c r="BQ793" s="6"/>
      <c r="BR793" s="6"/>
      <c r="BS793" s="6"/>
      <c r="BT793" s="6"/>
      <c r="BU793" s="6"/>
      <c r="BV793" s="6"/>
      <c r="BW793" s="6"/>
      <c r="BX793" s="6"/>
      <c r="BY793" s="6"/>
      <c r="BZ793" s="6"/>
      <c r="CA793" s="6"/>
      <c r="CB793" s="6"/>
    </row>
    <row r="794" spans="1:80" ht="34.15" customHeight="1">
      <c r="A794" s="2"/>
      <c r="B794" s="2"/>
      <c r="C794" s="2"/>
      <c r="D794" s="2"/>
      <c r="E794" s="2"/>
      <c r="F794" s="15"/>
      <c r="G794" s="2"/>
      <c r="H794" s="2"/>
      <c r="I794" s="2"/>
      <c r="J794" s="2"/>
      <c r="K794" s="2"/>
      <c r="L794" s="2"/>
      <c r="M794" s="2"/>
      <c r="N794" s="546"/>
      <c r="O794" s="2"/>
      <c r="P794" s="2"/>
      <c r="Q794" s="2"/>
      <c r="R794" s="2"/>
      <c r="S794" s="2"/>
      <c r="T794" s="2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5"/>
      <c r="AG794" s="15"/>
      <c r="AH794" s="15"/>
      <c r="AI794" s="15"/>
      <c r="AJ794" s="15"/>
      <c r="AK794" s="15"/>
      <c r="AL794" s="15"/>
      <c r="AM794" s="15"/>
      <c r="AN794" s="15"/>
      <c r="AO794" s="15"/>
      <c r="AP794" s="15"/>
      <c r="AQ794" s="15"/>
      <c r="AR794" s="15"/>
      <c r="AS794" s="15"/>
      <c r="AT794" s="15"/>
      <c r="AU794" s="15"/>
      <c r="AV794" s="15"/>
      <c r="AW794" s="15"/>
      <c r="AX794" s="15"/>
      <c r="AY794" s="6"/>
      <c r="AZ794" s="6"/>
      <c r="BA794" s="6"/>
      <c r="BB794" s="6"/>
      <c r="BC794" s="6"/>
      <c r="BD794" s="6"/>
      <c r="BE794" s="6"/>
      <c r="BF794" s="6"/>
      <c r="BG794" s="6"/>
      <c r="BH794" s="6"/>
      <c r="BI794" s="6"/>
      <c r="BJ794" s="6"/>
      <c r="BK794" s="6"/>
      <c r="BL794" s="6"/>
      <c r="BM794" s="6"/>
      <c r="BN794" s="6"/>
      <c r="BO794" s="6"/>
      <c r="BP794" s="6"/>
      <c r="BQ794" s="6"/>
      <c r="BR794" s="6"/>
      <c r="BS794" s="6"/>
      <c r="BT794" s="6"/>
      <c r="BU794" s="6"/>
      <c r="BV794" s="6"/>
      <c r="BW794" s="6"/>
      <c r="BX794" s="6"/>
      <c r="BY794" s="6"/>
      <c r="BZ794" s="6"/>
      <c r="CA794" s="6"/>
      <c r="CB794" s="6"/>
    </row>
    <row r="795" spans="1:80" ht="34.15" customHeight="1">
      <c r="A795" s="2"/>
      <c r="B795" s="2"/>
      <c r="C795" s="2"/>
      <c r="D795" s="2"/>
      <c r="E795" s="2"/>
      <c r="F795" s="15"/>
      <c r="G795" s="2"/>
      <c r="H795" s="2"/>
      <c r="I795" s="2"/>
      <c r="J795" s="2"/>
      <c r="K795" s="2"/>
      <c r="L795" s="2"/>
      <c r="M795" s="2"/>
      <c r="N795" s="546"/>
      <c r="O795" s="2"/>
      <c r="P795" s="2"/>
      <c r="Q795" s="2"/>
      <c r="R795" s="2"/>
      <c r="S795" s="2"/>
      <c r="T795" s="2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5"/>
      <c r="AG795" s="15"/>
      <c r="AH795" s="15"/>
      <c r="AI795" s="15"/>
      <c r="AJ795" s="15"/>
      <c r="AK795" s="15"/>
      <c r="AL795" s="15"/>
      <c r="AM795" s="15"/>
      <c r="AN795" s="15"/>
      <c r="AO795" s="15"/>
      <c r="AP795" s="15"/>
      <c r="AQ795" s="15"/>
      <c r="AR795" s="15"/>
      <c r="AS795" s="15"/>
      <c r="AT795" s="15"/>
      <c r="AU795" s="15"/>
      <c r="AV795" s="15"/>
      <c r="AW795" s="15"/>
      <c r="AX795" s="15"/>
      <c r="AY795" s="6"/>
      <c r="AZ795" s="6"/>
      <c r="BA795" s="6"/>
      <c r="BB795" s="6"/>
      <c r="BC795" s="6"/>
      <c r="BD795" s="6"/>
      <c r="BE795" s="6"/>
      <c r="BF795" s="6"/>
      <c r="BG795" s="6"/>
      <c r="BH795" s="6"/>
      <c r="BI795" s="6"/>
      <c r="BJ795" s="6"/>
      <c r="BK795" s="6"/>
      <c r="BL795" s="6"/>
      <c r="BM795" s="6"/>
      <c r="BN795" s="6"/>
      <c r="BO795" s="6"/>
      <c r="BP795" s="6"/>
      <c r="BQ795" s="6"/>
      <c r="BR795" s="6"/>
      <c r="BS795" s="6"/>
      <c r="BT795" s="6"/>
      <c r="BU795" s="6"/>
      <c r="BV795" s="6"/>
      <c r="BW795" s="6"/>
      <c r="BX795" s="6"/>
      <c r="BY795" s="6"/>
      <c r="BZ795" s="6"/>
      <c r="CA795" s="6"/>
      <c r="CB795" s="6"/>
    </row>
    <row r="796" spans="1:80" ht="34.15" customHeight="1">
      <c r="A796" s="2"/>
      <c r="B796" s="2"/>
      <c r="C796" s="2"/>
      <c r="D796" s="2"/>
      <c r="E796" s="2"/>
      <c r="F796" s="15"/>
      <c r="G796" s="2"/>
      <c r="H796" s="2"/>
      <c r="I796" s="2"/>
      <c r="J796" s="2"/>
      <c r="K796" s="2"/>
      <c r="L796" s="2"/>
      <c r="M796" s="2"/>
      <c r="N796" s="546"/>
      <c r="O796" s="2"/>
      <c r="P796" s="2"/>
      <c r="Q796" s="2"/>
      <c r="R796" s="2"/>
      <c r="S796" s="2"/>
      <c r="T796" s="2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5"/>
      <c r="AG796" s="15"/>
      <c r="AH796" s="15"/>
      <c r="AI796" s="15"/>
      <c r="AJ796" s="15"/>
      <c r="AK796" s="15"/>
      <c r="AL796" s="15"/>
      <c r="AM796" s="15"/>
      <c r="AN796" s="15"/>
      <c r="AO796" s="15"/>
      <c r="AP796" s="15"/>
      <c r="AQ796" s="15"/>
      <c r="AR796" s="15"/>
      <c r="AS796" s="15"/>
      <c r="AT796" s="15"/>
      <c r="AU796" s="15"/>
      <c r="AV796" s="15"/>
      <c r="AW796" s="15"/>
      <c r="AX796" s="15"/>
      <c r="AY796" s="6"/>
      <c r="AZ796" s="6"/>
      <c r="BA796" s="6"/>
      <c r="BB796" s="6"/>
      <c r="BC796" s="6"/>
      <c r="BD796" s="6"/>
      <c r="BE796" s="6"/>
      <c r="BF796" s="6"/>
      <c r="BG796" s="6"/>
      <c r="BH796" s="6"/>
      <c r="BI796" s="6"/>
      <c r="BJ796" s="6"/>
      <c r="BK796" s="6"/>
      <c r="BL796" s="6"/>
      <c r="BM796" s="6"/>
      <c r="BN796" s="6"/>
      <c r="BO796" s="6"/>
      <c r="BP796" s="6"/>
      <c r="BQ796" s="6"/>
      <c r="BR796" s="6"/>
      <c r="BS796" s="6"/>
      <c r="BT796" s="6"/>
      <c r="BU796" s="6"/>
      <c r="BV796" s="6"/>
      <c r="BW796" s="6"/>
      <c r="BX796" s="6"/>
      <c r="BY796" s="6"/>
      <c r="BZ796" s="6"/>
      <c r="CA796" s="6"/>
      <c r="CB796" s="6"/>
    </row>
    <row r="797" spans="1:80" ht="34.15" customHeight="1">
      <c r="A797" s="2"/>
      <c r="B797" s="2"/>
      <c r="C797" s="2"/>
      <c r="D797" s="2"/>
      <c r="E797" s="2"/>
      <c r="F797" s="15"/>
      <c r="G797" s="2"/>
      <c r="H797" s="2"/>
      <c r="I797" s="2"/>
      <c r="J797" s="2"/>
      <c r="K797" s="2"/>
      <c r="L797" s="2"/>
      <c r="M797" s="2"/>
      <c r="N797" s="546"/>
      <c r="O797" s="2"/>
      <c r="P797" s="2"/>
      <c r="Q797" s="2"/>
      <c r="R797" s="2"/>
      <c r="S797" s="2"/>
      <c r="T797" s="2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5"/>
      <c r="AG797" s="15"/>
      <c r="AH797" s="15"/>
      <c r="AI797" s="15"/>
      <c r="AJ797" s="15"/>
      <c r="AK797" s="15"/>
      <c r="AL797" s="15"/>
      <c r="AM797" s="15"/>
      <c r="AN797" s="15"/>
      <c r="AO797" s="15"/>
      <c r="AP797" s="15"/>
      <c r="AQ797" s="15"/>
      <c r="AR797" s="15"/>
      <c r="AS797" s="15"/>
      <c r="AT797" s="15"/>
      <c r="AU797" s="15"/>
      <c r="AV797" s="15"/>
      <c r="AW797" s="15"/>
      <c r="AX797" s="15"/>
      <c r="AY797" s="6"/>
      <c r="AZ797" s="6"/>
      <c r="BA797" s="6"/>
      <c r="BB797" s="6"/>
      <c r="BC797" s="6"/>
      <c r="BD797" s="6"/>
      <c r="BE797" s="6"/>
      <c r="BF797" s="6"/>
      <c r="BG797" s="6"/>
      <c r="BH797" s="6"/>
      <c r="BI797" s="6"/>
      <c r="BJ797" s="6"/>
      <c r="BK797" s="6"/>
      <c r="BL797" s="6"/>
      <c r="BM797" s="6"/>
      <c r="BN797" s="6"/>
      <c r="BO797" s="6"/>
      <c r="BP797" s="6"/>
      <c r="BQ797" s="6"/>
      <c r="BR797" s="6"/>
      <c r="BS797" s="6"/>
      <c r="BT797" s="6"/>
      <c r="BU797" s="6"/>
      <c r="BV797" s="6"/>
      <c r="BW797" s="6"/>
      <c r="BX797" s="6"/>
      <c r="BY797" s="6"/>
      <c r="BZ797" s="6"/>
      <c r="CA797" s="6"/>
      <c r="CB797" s="6"/>
    </row>
    <row r="798" spans="1:80" ht="34.15" customHeight="1">
      <c r="A798" s="2"/>
      <c r="B798" s="2"/>
      <c r="C798" s="2"/>
      <c r="D798" s="2"/>
      <c r="E798" s="2"/>
      <c r="F798" s="15"/>
      <c r="G798" s="2"/>
      <c r="H798" s="2"/>
      <c r="I798" s="2"/>
      <c r="J798" s="2"/>
      <c r="K798" s="2"/>
      <c r="L798" s="2"/>
      <c r="M798" s="2"/>
      <c r="N798" s="546"/>
      <c r="O798" s="2"/>
      <c r="P798" s="2"/>
      <c r="Q798" s="2"/>
      <c r="R798" s="2"/>
      <c r="S798" s="2"/>
      <c r="T798" s="2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5"/>
      <c r="AG798" s="15"/>
      <c r="AH798" s="15"/>
      <c r="AI798" s="15"/>
      <c r="AJ798" s="15"/>
      <c r="AK798" s="15"/>
      <c r="AL798" s="15"/>
      <c r="AM798" s="15"/>
      <c r="AN798" s="15"/>
      <c r="AO798" s="15"/>
      <c r="AP798" s="15"/>
      <c r="AQ798" s="15"/>
      <c r="AR798" s="15"/>
      <c r="AS798" s="15"/>
      <c r="AT798" s="15"/>
      <c r="AU798" s="15"/>
      <c r="AV798" s="15"/>
      <c r="AW798" s="15"/>
      <c r="AX798" s="15"/>
      <c r="AY798" s="6"/>
      <c r="AZ798" s="6"/>
      <c r="BA798" s="6"/>
      <c r="BB798" s="6"/>
      <c r="BC798" s="6"/>
      <c r="BD798" s="6"/>
      <c r="BE798" s="6"/>
      <c r="BF798" s="6"/>
      <c r="BG798" s="6"/>
      <c r="BH798" s="6"/>
      <c r="BI798" s="6"/>
      <c r="BJ798" s="6"/>
      <c r="BK798" s="6"/>
      <c r="BL798" s="6"/>
      <c r="BM798" s="6"/>
      <c r="BN798" s="6"/>
      <c r="BO798" s="6"/>
      <c r="BP798" s="6"/>
      <c r="BQ798" s="6"/>
      <c r="BR798" s="6"/>
      <c r="BS798" s="6"/>
      <c r="BT798" s="6"/>
      <c r="BU798" s="6"/>
      <c r="BV798" s="6"/>
      <c r="BW798" s="6"/>
      <c r="BX798" s="6"/>
      <c r="BY798" s="6"/>
      <c r="BZ798" s="6"/>
      <c r="CA798" s="6"/>
      <c r="CB798" s="6"/>
    </row>
    <row r="799" spans="1:80" ht="34.15" customHeight="1">
      <c r="A799" s="2"/>
      <c r="B799" s="2"/>
      <c r="C799" s="2"/>
      <c r="D799" s="2"/>
      <c r="E799" s="2"/>
      <c r="F799" s="15"/>
      <c r="G799" s="2"/>
      <c r="H799" s="2"/>
      <c r="I799" s="2"/>
      <c r="J799" s="2"/>
      <c r="K799" s="2"/>
      <c r="L799" s="2"/>
      <c r="M799" s="2"/>
      <c r="N799" s="546"/>
      <c r="O799" s="2"/>
      <c r="P799" s="2"/>
      <c r="Q799" s="2"/>
      <c r="R799" s="2"/>
      <c r="S799" s="2"/>
      <c r="T799" s="2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5"/>
      <c r="AG799" s="15"/>
      <c r="AH799" s="15"/>
      <c r="AI799" s="15"/>
      <c r="AJ799" s="15"/>
      <c r="AK799" s="15"/>
      <c r="AL799" s="15"/>
      <c r="AM799" s="15"/>
      <c r="AN799" s="15"/>
      <c r="AO799" s="15"/>
      <c r="AP799" s="15"/>
      <c r="AQ799" s="15"/>
      <c r="AR799" s="15"/>
      <c r="AS799" s="15"/>
      <c r="AT799" s="15"/>
      <c r="AU799" s="15"/>
      <c r="AV799" s="15"/>
      <c r="AW799" s="15"/>
      <c r="AX799" s="15"/>
      <c r="AY799" s="6"/>
      <c r="AZ799" s="6"/>
      <c r="BA799" s="6"/>
      <c r="BB799" s="6"/>
      <c r="BC799" s="6"/>
      <c r="BD799" s="6"/>
      <c r="BE799" s="6"/>
      <c r="BF799" s="6"/>
      <c r="BG799" s="6"/>
      <c r="BH799" s="6"/>
      <c r="BI799" s="6"/>
      <c r="BJ799" s="6"/>
      <c r="BK799" s="6"/>
      <c r="BL799" s="6"/>
      <c r="BM799" s="6"/>
      <c r="BN799" s="6"/>
      <c r="BO799" s="6"/>
      <c r="BP799" s="6"/>
      <c r="BQ799" s="6"/>
      <c r="BR799" s="6"/>
      <c r="BS799" s="6"/>
      <c r="BT799" s="6"/>
      <c r="BU799" s="6"/>
      <c r="BV799" s="6"/>
      <c r="BW799" s="6"/>
      <c r="BX799" s="6"/>
      <c r="BY799" s="6"/>
      <c r="BZ799" s="6"/>
      <c r="CA799" s="6"/>
      <c r="CB799" s="6"/>
    </row>
    <row r="800" spans="1:80" ht="34.15" customHeight="1">
      <c r="A800" s="2"/>
      <c r="B800" s="2"/>
      <c r="C800" s="2"/>
      <c r="D800" s="2"/>
      <c r="E800" s="2"/>
      <c r="F800" s="15"/>
      <c r="G800" s="2"/>
      <c r="H800" s="2"/>
      <c r="I800" s="2"/>
      <c r="J800" s="2"/>
      <c r="K800" s="2"/>
      <c r="L800" s="2"/>
      <c r="M800" s="2"/>
      <c r="N800" s="546"/>
      <c r="O800" s="2"/>
      <c r="P800" s="2"/>
      <c r="Q800" s="2"/>
      <c r="R800" s="2"/>
      <c r="S800" s="2"/>
      <c r="T800" s="2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5"/>
      <c r="AG800" s="15"/>
      <c r="AH800" s="15"/>
      <c r="AI800" s="15"/>
      <c r="AJ800" s="15"/>
      <c r="AK800" s="15"/>
      <c r="AL800" s="15"/>
      <c r="AM800" s="15"/>
      <c r="AN800" s="15"/>
      <c r="AO800" s="15"/>
      <c r="AP800" s="15"/>
      <c r="AQ800" s="15"/>
      <c r="AR800" s="15"/>
      <c r="AS800" s="15"/>
      <c r="AT800" s="15"/>
      <c r="AU800" s="15"/>
      <c r="AV800" s="15"/>
      <c r="AW800" s="15"/>
      <c r="AX800" s="15"/>
      <c r="AY800" s="6"/>
      <c r="AZ800" s="6"/>
      <c r="BA800" s="6"/>
      <c r="BB800" s="6"/>
      <c r="BC800" s="6"/>
      <c r="BD800" s="6"/>
      <c r="BE800" s="6"/>
      <c r="BF800" s="6"/>
      <c r="BG800" s="6"/>
      <c r="BH800" s="6"/>
      <c r="BI800" s="6"/>
      <c r="BJ800" s="6"/>
      <c r="BK800" s="6"/>
      <c r="BL800" s="6"/>
      <c r="BM800" s="6"/>
      <c r="BN800" s="6"/>
      <c r="BO800" s="6"/>
      <c r="BP800" s="6"/>
      <c r="BQ800" s="6"/>
      <c r="BR800" s="6"/>
      <c r="BS800" s="6"/>
      <c r="BT800" s="6"/>
      <c r="BU800" s="6"/>
      <c r="BV800" s="6"/>
      <c r="BW800" s="6"/>
      <c r="BX800" s="6"/>
      <c r="BY800" s="6"/>
      <c r="BZ800" s="6"/>
      <c r="CA800" s="6"/>
      <c r="CB800" s="6"/>
    </row>
    <row r="801" spans="1:80" ht="34.15" customHeight="1">
      <c r="A801" s="2"/>
      <c r="B801" s="2"/>
      <c r="C801" s="2"/>
      <c r="D801" s="2"/>
      <c r="E801" s="2"/>
      <c r="F801" s="15"/>
      <c r="G801" s="2"/>
      <c r="H801" s="2"/>
      <c r="I801" s="2"/>
      <c r="J801" s="2"/>
      <c r="K801" s="2"/>
      <c r="L801" s="2"/>
      <c r="M801" s="2"/>
      <c r="N801" s="546"/>
      <c r="O801" s="2"/>
      <c r="P801" s="2"/>
      <c r="Q801" s="2"/>
      <c r="R801" s="2"/>
      <c r="S801" s="2"/>
      <c r="T801" s="2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5"/>
      <c r="AG801" s="15"/>
      <c r="AH801" s="15"/>
      <c r="AI801" s="15"/>
      <c r="AJ801" s="15"/>
      <c r="AK801" s="15"/>
      <c r="AL801" s="15"/>
      <c r="AM801" s="15"/>
      <c r="AN801" s="15"/>
      <c r="AO801" s="15"/>
      <c r="AP801" s="15"/>
      <c r="AQ801" s="15"/>
      <c r="AR801" s="15"/>
      <c r="AS801" s="15"/>
      <c r="AT801" s="15"/>
      <c r="AU801" s="15"/>
      <c r="AV801" s="15"/>
      <c r="AW801" s="15"/>
      <c r="AX801" s="15"/>
      <c r="AY801" s="6"/>
      <c r="AZ801" s="6"/>
      <c r="BA801" s="6"/>
      <c r="BB801" s="6"/>
      <c r="BC801" s="6"/>
      <c r="BD801" s="6"/>
      <c r="BE801" s="6"/>
      <c r="BF801" s="6"/>
      <c r="BG801" s="6"/>
      <c r="BH801" s="6"/>
      <c r="BI801" s="6"/>
      <c r="BJ801" s="6"/>
      <c r="BK801" s="6"/>
      <c r="BL801" s="6"/>
      <c r="BM801" s="6"/>
      <c r="BN801" s="6"/>
      <c r="BO801" s="6"/>
      <c r="BP801" s="6"/>
      <c r="BQ801" s="6"/>
      <c r="BR801" s="6"/>
      <c r="BS801" s="6"/>
      <c r="BT801" s="6"/>
      <c r="BU801" s="6"/>
      <c r="BV801" s="6"/>
      <c r="BW801" s="6"/>
      <c r="BX801" s="6"/>
      <c r="BY801" s="6"/>
      <c r="BZ801" s="6"/>
      <c r="CA801" s="6"/>
      <c r="CB801" s="6"/>
    </row>
    <row r="802" spans="1:80" ht="34.15" customHeight="1">
      <c r="A802" s="2"/>
      <c r="B802" s="2"/>
      <c r="C802" s="2"/>
      <c r="D802" s="2"/>
      <c r="E802" s="2"/>
      <c r="F802" s="15"/>
      <c r="G802" s="2"/>
      <c r="H802" s="2"/>
      <c r="I802" s="2"/>
      <c r="J802" s="2"/>
      <c r="K802" s="2"/>
      <c r="L802" s="2"/>
      <c r="M802" s="2"/>
      <c r="N802" s="546"/>
      <c r="O802" s="2"/>
      <c r="P802" s="2"/>
      <c r="Q802" s="2"/>
      <c r="R802" s="2"/>
      <c r="S802" s="2"/>
      <c r="T802" s="2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5"/>
      <c r="AG802" s="15"/>
      <c r="AH802" s="15"/>
      <c r="AI802" s="15"/>
      <c r="AJ802" s="15"/>
      <c r="AK802" s="15"/>
      <c r="AL802" s="15"/>
      <c r="AM802" s="15"/>
      <c r="AN802" s="15"/>
      <c r="AO802" s="15"/>
      <c r="AP802" s="15"/>
      <c r="AQ802" s="15"/>
      <c r="AR802" s="15"/>
      <c r="AS802" s="15"/>
      <c r="AT802" s="15"/>
      <c r="AU802" s="15"/>
      <c r="AV802" s="15"/>
      <c r="AW802" s="15"/>
      <c r="AX802" s="15"/>
      <c r="AY802" s="6"/>
      <c r="AZ802" s="6"/>
      <c r="BA802" s="6"/>
      <c r="BB802" s="6"/>
      <c r="BC802" s="6"/>
      <c r="BD802" s="6"/>
      <c r="BE802" s="6"/>
      <c r="BF802" s="6"/>
      <c r="BG802" s="6"/>
      <c r="BH802" s="6"/>
      <c r="BI802" s="6"/>
      <c r="BJ802" s="6"/>
      <c r="BK802" s="6"/>
      <c r="BL802" s="6"/>
      <c r="BM802" s="6"/>
      <c r="BN802" s="6"/>
      <c r="BO802" s="6"/>
      <c r="BP802" s="6"/>
      <c r="BQ802" s="6"/>
      <c r="BR802" s="6"/>
      <c r="BS802" s="6"/>
      <c r="BT802" s="6"/>
      <c r="BU802" s="6"/>
      <c r="BV802" s="6"/>
      <c r="BW802" s="6"/>
      <c r="BX802" s="6"/>
      <c r="BY802" s="6"/>
      <c r="BZ802" s="6"/>
      <c r="CA802" s="6"/>
      <c r="CB802" s="6"/>
    </row>
    <row r="803" spans="1:80" ht="34.15" customHeight="1">
      <c r="A803" s="2"/>
      <c r="B803" s="2"/>
      <c r="C803" s="2"/>
      <c r="D803" s="2"/>
      <c r="E803" s="2"/>
      <c r="F803" s="15"/>
      <c r="G803" s="2"/>
      <c r="H803" s="2"/>
      <c r="I803" s="2"/>
      <c r="J803" s="2"/>
      <c r="K803" s="2"/>
      <c r="L803" s="2"/>
      <c r="M803" s="2"/>
      <c r="N803" s="546"/>
      <c r="O803" s="2"/>
      <c r="P803" s="2"/>
      <c r="Q803" s="2"/>
      <c r="R803" s="2"/>
      <c r="S803" s="2"/>
      <c r="T803" s="2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5"/>
      <c r="AG803" s="15"/>
      <c r="AH803" s="15"/>
      <c r="AI803" s="15"/>
      <c r="AJ803" s="15"/>
      <c r="AK803" s="15"/>
      <c r="AL803" s="15"/>
      <c r="AM803" s="15"/>
      <c r="AN803" s="15"/>
      <c r="AO803" s="15"/>
      <c r="AP803" s="15"/>
      <c r="AQ803" s="15"/>
      <c r="AR803" s="15"/>
      <c r="AS803" s="15"/>
      <c r="AT803" s="15"/>
      <c r="AU803" s="15"/>
      <c r="AV803" s="15"/>
      <c r="AW803" s="15"/>
      <c r="AX803" s="15"/>
      <c r="AY803" s="6"/>
      <c r="AZ803" s="6"/>
      <c r="BA803" s="6"/>
      <c r="BB803" s="6"/>
      <c r="BC803" s="6"/>
      <c r="BD803" s="6"/>
      <c r="BE803" s="6"/>
      <c r="BF803" s="6"/>
      <c r="BG803" s="6"/>
      <c r="BH803" s="6"/>
      <c r="BI803" s="6"/>
      <c r="BJ803" s="6"/>
      <c r="BK803" s="6"/>
      <c r="BL803" s="6"/>
      <c r="BM803" s="6"/>
      <c r="BN803" s="6"/>
      <c r="BO803" s="6"/>
      <c r="BP803" s="6"/>
      <c r="BQ803" s="6"/>
      <c r="BR803" s="6"/>
      <c r="BS803" s="6"/>
      <c r="BT803" s="6"/>
      <c r="BU803" s="6"/>
      <c r="BV803" s="6"/>
      <c r="BW803" s="6"/>
      <c r="BX803" s="6"/>
      <c r="BY803" s="6"/>
      <c r="BZ803" s="6"/>
      <c r="CA803" s="6"/>
      <c r="CB803" s="6"/>
    </row>
    <row r="804" spans="1:80" ht="34.15" customHeight="1">
      <c r="A804" s="2"/>
      <c r="B804" s="2"/>
      <c r="C804" s="2"/>
      <c r="D804" s="2"/>
      <c r="E804" s="2"/>
      <c r="F804" s="15"/>
      <c r="G804" s="2"/>
      <c r="H804" s="2"/>
      <c r="I804" s="2"/>
      <c r="J804" s="2"/>
      <c r="K804" s="2"/>
      <c r="L804" s="2"/>
      <c r="M804" s="2"/>
      <c r="N804" s="546"/>
      <c r="O804" s="2"/>
      <c r="P804" s="2"/>
      <c r="Q804" s="2"/>
      <c r="R804" s="2"/>
      <c r="S804" s="2"/>
      <c r="T804" s="2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5"/>
      <c r="AG804" s="15"/>
      <c r="AH804" s="15"/>
      <c r="AI804" s="15"/>
      <c r="AJ804" s="15"/>
      <c r="AK804" s="15"/>
      <c r="AL804" s="15"/>
      <c r="AM804" s="15"/>
      <c r="AN804" s="15"/>
      <c r="AO804" s="15"/>
      <c r="AP804" s="15"/>
      <c r="AQ804" s="15"/>
      <c r="AR804" s="15"/>
      <c r="AS804" s="15"/>
      <c r="AT804" s="15"/>
      <c r="AU804" s="15"/>
      <c r="AV804" s="15"/>
      <c r="AW804" s="15"/>
      <c r="AX804" s="15"/>
      <c r="AY804" s="6"/>
      <c r="AZ804" s="6"/>
      <c r="BA804" s="6"/>
      <c r="BB804" s="6"/>
      <c r="BC804" s="6"/>
      <c r="BD804" s="6"/>
      <c r="BE804" s="6"/>
      <c r="BF804" s="6"/>
      <c r="BG804" s="6"/>
      <c r="BH804" s="6"/>
      <c r="BI804" s="6"/>
      <c r="BJ804" s="6"/>
      <c r="BK804" s="6"/>
      <c r="BL804" s="6"/>
      <c r="BM804" s="6"/>
      <c r="BN804" s="6"/>
      <c r="BO804" s="6"/>
      <c r="BP804" s="6"/>
      <c r="BQ804" s="6"/>
      <c r="BR804" s="6"/>
      <c r="BS804" s="6"/>
      <c r="BT804" s="6"/>
      <c r="BU804" s="6"/>
      <c r="BV804" s="6"/>
      <c r="BW804" s="6"/>
      <c r="BX804" s="6"/>
      <c r="BY804" s="6"/>
      <c r="BZ804" s="6"/>
      <c r="CA804" s="6"/>
      <c r="CB804" s="6"/>
    </row>
    <row r="805" spans="1:80" ht="34.15" customHeight="1">
      <c r="A805" s="2"/>
      <c r="B805" s="2"/>
      <c r="C805" s="2"/>
      <c r="D805" s="2"/>
      <c r="E805" s="2"/>
      <c r="F805" s="15"/>
      <c r="G805" s="2"/>
      <c r="H805" s="2"/>
      <c r="I805" s="2"/>
      <c r="J805" s="2"/>
      <c r="K805" s="2"/>
      <c r="L805" s="2"/>
      <c r="M805" s="2"/>
      <c r="N805" s="546"/>
      <c r="O805" s="2"/>
      <c r="P805" s="2"/>
      <c r="Q805" s="2"/>
      <c r="R805" s="2"/>
      <c r="S805" s="2"/>
      <c r="T805" s="2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5"/>
      <c r="AG805" s="15"/>
      <c r="AH805" s="15"/>
      <c r="AI805" s="15"/>
      <c r="AJ805" s="15"/>
      <c r="AK805" s="15"/>
      <c r="AL805" s="15"/>
      <c r="AM805" s="15"/>
      <c r="AN805" s="15"/>
      <c r="AO805" s="15"/>
      <c r="AP805" s="15"/>
      <c r="AQ805" s="15"/>
      <c r="AR805" s="15"/>
      <c r="AS805" s="15"/>
      <c r="AT805" s="15"/>
      <c r="AU805" s="15"/>
      <c r="AV805" s="15"/>
      <c r="AW805" s="15"/>
      <c r="AX805" s="15"/>
      <c r="AY805" s="6"/>
      <c r="AZ805" s="6"/>
      <c r="BA805" s="6"/>
      <c r="BB805" s="6"/>
      <c r="BC805" s="6"/>
      <c r="BD805" s="6"/>
      <c r="BE805" s="6"/>
      <c r="BF805" s="6"/>
      <c r="BG805" s="6"/>
      <c r="BH805" s="6"/>
      <c r="BI805" s="6"/>
      <c r="BJ805" s="6"/>
      <c r="BK805" s="6"/>
      <c r="BL805" s="6"/>
      <c r="BM805" s="6"/>
      <c r="BN805" s="6"/>
      <c r="BO805" s="6"/>
      <c r="BP805" s="6"/>
      <c r="BQ805" s="6"/>
      <c r="BR805" s="6"/>
      <c r="BS805" s="6"/>
      <c r="BT805" s="6"/>
      <c r="BU805" s="6"/>
      <c r="BV805" s="6"/>
      <c r="BW805" s="6"/>
      <c r="BX805" s="6"/>
      <c r="BY805" s="6"/>
      <c r="BZ805" s="6"/>
      <c r="CA805" s="6"/>
      <c r="CB805" s="6"/>
    </row>
    <row r="806" spans="1:80" ht="34.15" customHeight="1">
      <c r="A806" s="2"/>
      <c r="B806" s="2"/>
      <c r="C806" s="2"/>
      <c r="D806" s="2"/>
      <c r="E806" s="2"/>
      <c r="F806" s="15"/>
      <c r="G806" s="2"/>
      <c r="H806" s="2"/>
      <c r="I806" s="2"/>
      <c r="J806" s="2"/>
      <c r="K806" s="2"/>
      <c r="L806" s="2"/>
      <c r="M806" s="2"/>
      <c r="N806" s="546"/>
      <c r="O806" s="2"/>
      <c r="P806" s="2"/>
      <c r="Q806" s="2"/>
      <c r="R806" s="2"/>
      <c r="S806" s="2"/>
      <c r="T806" s="2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5"/>
      <c r="AG806" s="15"/>
      <c r="AH806" s="15"/>
      <c r="AI806" s="15"/>
      <c r="AJ806" s="15"/>
      <c r="AK806" s="15"/>
      <c r="AL806" s="15"/>
      <c r="AM806" s="15"/>
      <c r="AN806" s="15"/>
      <c r="AO806" s="15"/>
      <c r="AP806" s="15"/>
      <c r="AQ806" s="15"/>
      <c r="AR806" s="15"/>
      <c r="AS806" s="15"/>
      <c r="AT806" s="15"/>
      <c r="AU806" s="15"/>
      <c r="AV806" s="15"/>
      <c r="AW806" s="15"/>
      <c r="AX806" s="15"/>
      <c r="AY806" s="6"/>
      <c r="AZ806" s="6"/>
      <c r="BA806" s="6"/>
      <c r="BB806" s="6"/>
      <c r="BC806" s="6"/>
      <c r="BD806" s="6"/>
      <c r="BE806" s="6"/>
      <c r="BF806" s="6"/>
      <c r="BG806" s="6"/>
      <c r="BH806" s="6"/>
      <c r="BI806" s="6"/>
      <c r="BJ806" s="6"/>
      <c r="BK806" s="6"/>
      <c r="BL806" s="6"/>
      <c r="BM806" s="6"/>
      <c r="BN806" s="6"/>
      <c r="BO806" s="6"/>
      <c r="BP806" s="6"/>
      <c r="BQ806" s="6"/>
      <c r="BR806" s="6"/>
      <c r="BS806" s="6"/>
      <c r="BT806" s="6"/>
      <c r="BU806" s="6"/>
      <c r="BV806" s="6"/>
      <c r="BW806" s="6"/>
      <c r="BX806" s="6"/>
      <c r="BY806" s="6"/>
      <c r="BZ806" s="6"/>
      <c r="CA806" s="6"/>
      <c r="CB806" s="6"/>
    </row>
    <row r="807" spans="1:80" ht="34.15" customHeight="1">
      <c r="A807" s="2"/>
      <c r="B807" s="2"/>
      <c r="C807" s="2"/>
      <c r="D807" s="2"/>
      <c r="E807" s="2"/>
      <c r="F807" s="15"/>
      <c r="G807" s="2"/>
      <c r="H807" s="2"/>
      <c r="I807" s="2"/>
      <c r="J807" s="2"/>
      <c r="K807" s="2"/>
      <c r="L807" s="2"/>
      <c r="M807" s="2"/>
      <c r="N807" s="546"/>
      <c r="O807" s="2"/>
      <c r="P807" s="2"/>
      <c r="Q807" s="2"/>
      <c r="R807" s="2"/>
      <c r="S807" s="2"/>
      <c r="T807" s="2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5"/>
      <c r="AG807" s="15"/>
      <c r="AH807" s="15"/>
      <c r="AI807" s="15"/>
      <c r="AJ807" s="15"/>
      <c r="AK807" s="15"/>
      <c r="AL807" s="15"/>
      <c r="AM807" s="15"/>
      <c r="AN807" s="15"/>
      <c r="AO807" s="15"/>
      <c r="AP807" s="15"/>
      <c r="AQ807" s="15"/>
      <c r="AR807" s="15"/>
      <c r="AS807" s="15"/>
      <c r="AT807" s="15"/>
      <c r="AU807" s="15"/>
      <c r="AV807" s="15"/>
      <c r="AW807" s="15"/>
      <c r="AX807" s="15"/>
      <c r="AY807" s="6"/>
      <c r="AZ807" s="6"/>
      <c r="BA807" s="6"/>
      <c r="BB807" s="6"/>
      <c r="BC807" s="6"/>
      <c r="BD807" s="6"/>
      <c r="BE807" s="6"/>
      <c r="BF807" s="6"/>
      <c r="BG807" s="6"/>
      <c r="BH807" s="6"/>
      <c r="BI807" s="6"/>
      <c r="BJ807" s="6"/>
      <c r="BK807" s="6"/>
      <c r="BL807" s="6"/>
      <c r="BM807" s="6"/>
      <c r="BN807" s="6"/>
      <c r="BO807" s="6"/>
      <c r="BP807" s="6"/>
      <c r="BQ807" s="6"/>
      <c r="BR807" s="6"/>
      <c r="BS807" s="6"/>
      <c r="BT807" s="6"/>
      <c r="BU807" s="6"/>
      <c r="BV807" s="6"/>
      <c r="BW807" s="6"/>
      <c r="BX807" s="6"/>
      <c r="BY807" s="6"/>
      <c r="BZ807" s="6"/>
      <c r="CA807" s="6"/>
      <c r="CB807" s="6"/>
    </row>
    <row r="808" spans="1:80" ht="34.15" customHeight="1">
      <c r="A808" s="2"/>
      <c r="B808" s="2"/>
      <c r="C808" s="2"/>
      <c r="D808" s="2"/>
      <c r="E808" s="2"/>
      <c r="F808" s="15"/>
      <c r="G808" s="2"/>
      <c r="H808" s="2"/>
      <c r="I808" s="2"/>
      <c r="J808" s="2"/>
      <c r="K808" s="2"/>
      <c r="L808" s="2"/>
      <c r="M808" s="2"/>
      <c r="N808" s="546"/>
      <c r="O808" s="2"/>
      <c r="P808" s="2"/>
      <c r="Q808" s="2"/>
      <c r="R808" s="2"/>
      <c r="S808" s="2"/>
      <c r="T808" s="2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5"/>
      <c r="AG808" s="15"/>
      <c r="AH808" s="15"/>
      <c r="AI808" s="15"/>
      <c r="AJ808" s="15"/>
      <c r="AK808" s="15"/>
      <c r="AL808" s="15"/>
      <c r="AM808" s="15"/>
      <c r="AN808" s="15"/>
      <c r="AO808" s="15"/>
      <c r="AP808" s="15"/>
      <c r="AQ808" s="15"/>
      <c r="AR808" s="15"/>
      <c r="AS808" s="15"/>
      <c r="AT808" s="15"/>
      <c r="AU808" s="15"/>
      <c r="AV808" s="15"/>
      <c r="AW808" s="15"/>
      <c r="AX808" s="15"/>
      <c r="AY808" s="6"/>
      <c r="AZ808" s="6"/>
      <c r="BA808" s="6"/>
      <c r="BB808" s="6"/>
      <c r="BC808" s="6"/>
      <c r="BD808" s="6"/>
      <c r="BE808" s="6"/>
      <c r="BF808" s="6"/>
      <c r="BG808" s="6"/>
      <c r="BH808" s="6"/>
      <c r="BI808" s="6"/>
      <c r="BJ808" s="6"/>
      <c r="BK808" s="6"/>
      <c r="BL808" s="6"/>
      <c r="BM808" s="6"/>
      <c r="BN808" s="6"/>
      <c r="BO808" s="6"/>
      <c r="BP808" s="6"/>
      <c r="BQ808" s="6"/>
      <c r="BR808" s="6"/>
      <c r="BS808" s="6"/>
      <c r="BT808" s="6"/>
      <c r="BU808" s="6"/>
      <c r="BV808" s="6"/>
      <c r="BW808" s="6"/>
      <c r="BX808" s="6"/>
      <c r="BY808" s="6"/>
      <c r="BZ808" s="6"/>
      <c r="CA808" s="6"/>
      <c r="CB808" s="6"/>
    </row>
    <row r="809" spans="1:80" ht="34.15" customHeight="1">
      <c r="A809" s="2"/>
      <c r="B809" s="2"/>
      <c r="C809" s="2"/>
      <c r="D809" s="2"/>
      <c r="E809" s="2"/>
      <c r="F809" s="15"/>
      <c r="G809" s="2"/>
      <c r="H809" s="2"/>
      <c r="I809" s="2"/>
      <c r="J809" s="2"/>
      <c r="K809" s="2"/>
      <c r="L809" s="2"/>
      <c r="M809" s="2"/>
      <c r="N809" s="546"/>
      <c r="O809" s="2"/>
      <c r="P809" s="2"/>
      <c r="Q809" s="2"/>
      <c r="R809" s="2"/>
      <c r="S809" s="2"/>
      <c r="T809" s="2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5"/>
      <c r="AG809" s="15"/>
      <c r="AH809" s="15"/>
      <c r="AI809" s="15"/>
      <c r="AJ809" s="15"/>
      <c r="AK809" s="15"/>
      <c r="AL809" s="15"/>
      <c r="AM809" s="15"/>
      <c r="AN809" s="15"/>
      <c r="AO809" s="15"/>
      <c r="AP809" s="15"/>
      <c r="AQ809" s="15"/>
      <c r="AR809" s="15"/>
      <c r="AS809" s="15"/>
      <c r="AT809" s="15"/>
      <c r="AU809" s="15"/>
      <c r="AV809" s="15"/>
      <c r="AW809" s="15"/>
      <c r="AX809" s="15"/>
      <c r="AY809" s="6"/>
      <c r="AZ809" s="6"/>
      <c r="BA809" s="6"/>
      <c r="BB809" s="6"/>
      <c r="BC809" s="6"/>
      <c r="BD809" s="6"/>
      <c r="BE809" s="6"/>
      <c r="BF809" s="6"/>
      <c r="BG809" s="6"/>
      <c r="BH809" s="6"/>
      <c r="BI809" s="6"/>
      <c r="BJ809" s="6"/>
      <c r="BK809" s="6"/>
      <c r="BL809" s="6"/>
      <c r="BM809" s="6"/>
      <c r="BN809" s="6"/>
      <c r="BO809" s="6"/>
      <c r="BP809" s="6"/>
      <c r="BQ809" s="6"/>
      <c r="BR809" s="6"/>
      <c r="BS809" s="6"/>
      <c r="BT809" s="6"/>
      <c r="BU809" s="6"/>
      <c r="BV809" s="6"/>
      <c r="BW809" s="6"/>
      <c r="BX809" s="6"/>
      <c r="BY809" s="6"/>
      <c r="BZ809" s="6"/>
      <c r="CA809" s="6"/>
      <c r="CB809" s="6"/>
    </row>
    <row r="810" spans="1:80" ht="34.15" customHeight="1">
      <c r="A810" s="2"/>
      <c r="B810" s="2"/>
      <c r="C810" s="2"/>
      <c r="D810" s="2"/>
      <c r="E810" s="2"/>
      <c r="F810" s="15"/>
      <c r="G810" s="2"/>
      <c r="H810" s="2"/>
      <c r="I810" s="2"/>
      <c r="J810" s="2"/>
      <c r="K810" s="2"/>
      <c r="L810" s="2"/>
      <c r="M810" s="2"/>
      <c r="N810" s="546"/>
      <c r="O810" s="2"/>
      <c r="P810" s="2"/>
      <c r="Q810" s="2"/>
      <c r="R810" s="2"/>
      <c r="S810" s="2"/>
      <c r="T810" s="2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5"/>
      <c r="AG810" s="15"/>
      <c r="AH810" s="15"/>
      <c r="AI810" s="15"/>
      <c r="AJ810" s="15"/>
      <c r="AK810" s="15"/>
      <c r="AL810" s="15"/>
      <c r="AM810" s="15"/>
      <c r="AN810" s="15"/>
      <c r="AO810" s="15"/>
      <c r="AP810" s="15"/>
      <c r="AQ810" s="15"/>
      <c r="AR810" s="15"/>
      <c r="AS810" s="15"/>
      <c r="AT810" s="15"/>
      <c r="AU810" s="15"/>
      <c r="AV810" s="15"/>
      <c r="AW810" s="15"/>
      <c r="AX810" s="15"/>
      <c r="AY810" s="6"/>
      <c r="AZ810" s="6"/>
      <c r="BA810" s="6"/>
      <c r="BB810" s="6"/>
      <c r="BC810" s="6"/>
      <c r="BD810" s="6"/>
      <c r="BE810" s="6"/>
      <c r="BF810" s="6"/>
      <c r="BG810" s="6"/>
      <c r="BH810" s="6"/>
      <c r="BI810" s="6"/>
      <c r="BJ810" s="6"/>
      <c r="BK810" s="6"/>
      <c r="BL810" s="6"/>
      <c r="BM810" s="6"/>
      <c r="BN810" s="6"/>
      <c r="BO810" s="6"/>
      <c r="BP810" s="6"/>
      <c r="BQ810" s="6"/>
      <c r="BR810" s="6"/>
      <c r="BS810" s="6"/>
      <c r="BT810" s="6"/>
      <c r="BU810" s="6"/>
      <c r="BV810" s="6"/>
      <c r="BW810" s="6"/>
      <c r="BX810" s="6"/>
      <c r="BY810" s="6"/>
      <c r="BZ810" s="6"/>
      <c r="CA810" s="6"/>
      <c r="CB810" s="6"/>
    </row>
    <row r="811" spans="1:80" ht="34.15" customHeight="1">
      <c r="A811" s="2"/>
      <c r="B811" s="2"/>
      <c r="C811" s="2"/>
      <c r="D811" s="2"/>
      <c r="E811" s="2"/>
      <c r="F811" s="15"/>
      <c r="G811" s="2"/>
      <c r="H811" s="2"/>
      <c r="I811" s="2"/>
      <c r="J811" s="2"/>
      <c r="K811" s="2"/>
      <c r="L811" s="2"/>
      <c r="M811" s="2"/>
      <c r="N811" s="546"/>
      <c r="O811" s="2"/>
      <c r="P811" s="2"/>
      <c r="Q811" s="2"/>
      <c r="R811" s="2"/>
      <c r="S811" s="2"/>
      <c r="T811" s="2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5"/>
      <c r="AG811" s="15"/>
      <c r="AH811" s="15"/>
      <c r="AI811" s="15"/>
      <c r="AJ811" s="15"/>
      <c r="AK811" s="15"/>
      <c r="AL811" s="15"/>
      <c r="AM811" s="15"/>
      <c r="AN811" s="15"/>
      <c r="AO811" s="15"/>
      <c r="AP811" s="15"/>
      <c r="AQ811" s="15"/>
      <c r="AR811" s="15"/>
      <c r="AS811" s="15"/>
      <c r="AT811" s="15"/>
      <c r="AU811" s="15"/>
      <c r="AV811" s="15"/>
      <c r="AW811" s="15"/>
      <c r="AX811" s="15"/>
      <c r="AY811" s="6"/>
      <c r="AZ811" s="6"/>
      <c r="BA811" s="6"/>
      <c r="BB811" s="6"/>
      <c r="BC811" s="6"/>
      <c r="BD811" s="6"/>
      <c r="BE811" s="6"/>
      <c r="BF811" s="6"/>
      <c r="BG811" s="6"/>
      <c r="BH811" s="6"/>
      <c r="BI811" s="6"/>
      <c r="BJ811" s="6"/>
      <c r="BK811" s="6"/>
      <c r="BL811" s="6"/>
      <c r="BM811" s="6"/>
      <c r="BN811" s="6"/>
      <c r="BO811" s="6"/>
      <c r="BP811" s="6"/>
      <c r="BQ811" s="6"/>
      <c r="BR811" s="6"/>
      <c r="BS811" s="6"/>
      <c r="BT811" s="6"/>
      <c r="BU811" s="6"/>
      <c r="BV811" s="6"/>
      <c r="BW811" s="6"/>
      <c r="BX811" s="6"/>
      <c r="BY811" s="6"/>
      <c r="BZ811" s="6"/>
      <c r="CA811" s="6"/>
      <c r="CB811" s="6"/>
    </row>
    <row r="812" spans="1:80" ht="34.15" customHeight="1">
      <c r="A812" s="2"/>
      <c r="B812" s="2"/>
      <c r="C812" s="2"/>
      <c r="D812" s="2"/>
      <c r="E812" s="2"/>
      <c r="F812" s="15"/>
      <c r="G812" s="2"/>
      <c r="H812" s="2"/>
      <c r="I812" s="2"/>
      <c r="J812" s="2"/>
      <c r="K812" s="2"/>
      <c r="L812" s="2"/>
      <c r="M812" s="2"/>
      <c r="N812" s="546"/>
      <c r="O812" s="2"/>
      <c r="P812" s="2"/>
      <c r="Q812" s="2"/>
      <c r="R812" s="2"/>
      <c r="S812" s="2"/>
      <c r="T812" s="2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5"/>
      <c r="AG812" s="15"/>
      <c r="AH812" s="15"/>
      <c r="AI812" s="15"/>
      <c r="AJ812" s="15"/>
      <c r="AK812" s="15"/>
      <c r="AL812" s="15"/>
      <c r="AM812" s="15"/>
      <c r="AN812" s="15"/>
      <c r="AO812" s="15"/>
      <c r="AP812" s="15"/>
      <c r="AQ812" s="15"/>
      <c r="AR812" s="15"/>
      <c r="AS812" s="15"/>
      <c r="AT812" s="15"/>
      <c r="AU812" s="15"/>
      <c r="AV812" s="15"/>
      <c r="AW812" s="15"/>
      <c r="AX812" s="15"/>
      <c r="AY812" s="6"/>
      <c r="AZ812" s="6"/>
      <c r="BA812" s="6"/>
      <c r="BB812" s="6"/>
      <c r="BC812" s="6"/>
      <c r="BD812" s="6"/>
      <c r="BE812" s="6"/>
      <c r="BF812" s="6"/>
      <c r="BG812" s="6"/>
      <c r="BH812" s="6"/>
      <c r="BI812" s="6"/>
      <c r="BJ812" s="6"/>
      <c r="BK812" s="6"/>
      <c r="BL812" s="6"/>
      <c r="BM812" s="6"/>
      <c r="BN812" s="6"/>
      <c r="BO812" s="6"/>
      <c r="BP812" s="6"/>
      <c r="BQ812" s="6"/>
      <c r="BR812" s="6"/>
      <c r="BS812" s="6"/>
      <c r="BT812" s="6"/>
      <c r="BU812" s="6"/>
      <c r="BV812" s="6"/>
      <c r="BW812" s="6"/>
      <c r="BX812" s="6"/>
      <c r="BY812" s="6"/>
      <c r="BZ812" s="6"/>
      <c r="CA812" s="6"/>
      <c r="CB812" s="6"/>
    </row>
    <row r="813" spans="1:80" ht="34.15" customHeight="1">
      <c r="A813" s="2"/>
      <c r="B813" s="2"/>
      <c r="C813" s="2"/>
      <c r="D813" s="2"/>
      <c r="E813" s="2"/>
      <c r="F813" s="15"/>
      <c r="G813" s="2"/>
      <c r="H813" s="2"/>
      <c r="I813" s="2"/>
      <c r="J813" s="2"/>
      <c r="K813" s="2"/>
      <c r="L813" s="2"/>
      <c r="M813" s="2"/>
      <c r="N813" s="546"/>
      <c r="O813" s="2"/>
      <c r="P813" s="2"/>
      <c r="Q813" s="2"/>
      <c r="R813" s="2"/>
      <c r="S813" s="2"/>
      <c r="T813" s="2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5"/>
      <c r="AG813" s="15"/>
      <c r="AH813" s="15"/>
      <c r="AI813" s="15"/>
      <c r="AJ813" s="15"/>
      <c r="AK813" s="15"/>
      <c r="AL813" s="15"/>
      <c r="AM813" s="15"/>
      <c r="AN813" s="15"/>
      <c r="AO813" s="15"/>
      <c r="AP813" s="15"/>
      <c r="AQ813" s="15"/>
      <c r="AR813" s="15"/>
      <c r="AS813" s="15"/>
      <c r="AT813" s="15"/>
      <c r="AU813" s="15"/>
      <c r="AV813" s="15"/>
      <c r="AW813" s="15"/>
      <c r="AX813" s="15"/>
      <c r="AY813" s="6"/>
      <c r="AZ813" s="6"/>
      <c r="BA813" s="6"/>
      <c r="BB813" s="6"/>
      <c r="BC813" s="6"/>
      <c r="BD813" s="6"/>
      <c r="BE813" s="6"/>
      <c r="BF813" s="6"/>
      <c r="BG813" s="6"/>
      <c r="BH813" s="6"/>
      <c r="BI813" s="6"/>
      <c r="BJ813" s="6"/>
      <c r="BK813" s="6"/>
      <c r="BL813" s="6"/>
      <c r="BM813" s="6"/>
      <c r="BN813" s="6"/>
      <c r="BO813" s="6"/>
      <c r="BP813" s="6"/>
      <c r="BQ813" s="6"/>
      <c r="BR813" s="6"/>
      <c r="BS813" s="6"/>
      <c r="BT813" s="6"/>
      <c r="BU813" s="6"/>
      <c r="BV813" s="6"/>
      <c r="BW813" s="6"/>
      <c r="BX813" s="6"/>
      <c r="BY813" s="6"/>
      <c r="BZ813" s="6"/>
      <c r="CA813" s="6"/>
      <c r="CB813" s="6"/>
    </row>
    <row r="814" spans="1:80" ht="34.15" customHeight="1">
      <c r="A814" s="2"/>
      <c r="B814" s="2"/>
      <c r="C814" s="2"/>
      <c r="D814" s="2"/>
      <c r="E814" s="2"/>
      <c r="F814" s="15"/>
      <c r="G814" s="2"/>
      <c r="H814" s="2"/>
      <c r="I814" s="2"/>
      <c r="J814" s="2"/>
      <c r="K814" s="2"/>
      <c r="L814" s="2"/>
      <c r="M814" s="2"/>
      <c r="N814" s="546"/>
      <c r="O814" s="2"/>
      <c r="P814" s="2"/>
      <c r="Q814" s="2"/>
      <c r="R814" s="2"/>
      <c r="S814" s="2"/>
      <c r="T814" s="2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5"/>
      <c r="AG814" s="15"/>
      <c r="AH814" s="15"/>
      <c r="AI814" s="15"/>
      <c r="AJ814" s="15"/>
      <c r="AK814" s="15"/>
      <c r="AL814" s="15"/>
      <c r="AM814" s="15"/>
      <c r="AN814" s="15"/>
      <c r="AO814" s="15"/>
      <c r="AP814" s="15"/>
      <c r="AQ814" s="15"/>
      <c r="AR814" s="15"/>
      <c r="AS814" s="15"/>
      <c r="AT814" s="15"/>
      <c r="AU814" s="15"/>
      <c r="AV814" s="15"/>
      <c r="AW814" s="15"/>
      <c r="AX814" s="15"/>
      <c r="AY814" s="6"/>
      <c r="AZ814" s="6"/>
      <c r="BA814" s="6"/>
      <c r="BB814" s="6"/>
      <c r="BC814" s="6"/>
      <c r="BD814" s="6"/>
      <c r="BE814" s="6"/>
      <c r="BF814" s="6"/>
      <c r="BG814" s="6"/>
      <c r="BH814" s="6"/>
      <c r="BI814" s="6"/>
      <c r="BJ814" s="6"/>
      <c r="BK814" s="6"/>
      <c r="BL814" s="6"/>
      <c r="BM814" s="6"/>
      <c r="BN814" s="6"/>
      <c r="BO814" s="6"/>
      <c r="BP814" s="6"/>
      <c r="BQ814" s="6"/>
      <c r="BR814" s="6"/>
      <c r="BS814" s="6"/>
      <c r="BT814" s="6"/>
      <c r="BU814" s="6"/>
      <c r="BV814" s="6"/>
      <c r="BW814" s="6"/>
      <c r="BX814" s="6"/>
      <c r="BY814" s="6"/>
      <c r="BZ814" s="6"/>
      <c r="CA814" s="6"/>
      <c r="CB814" s="6"/>
    </row>
    <row r="815" spans="1:80" ht="34.15" customHeight="1">
      <c r="A815" s="2"/>
      <c r="B815" s="2"/>
      <c r="C815" s="2"/>
      <c r="D815" s="2"/>
      <c r="E815" s="2"/>
      <c r="F815" s="15"/>
      <c r="G815" s="2"/>
      <c r="H815" s="2"/>
      <c r="I815" s="2"/>
      <c r="J815" s="2"/>
      <c r="K815" s="2"/>
      <c r="L815" s="2"/>
      <c r="M815" s="2"/>
      <c r="N815" s="546"/>
      <c r="O815" s="2"/>
      <c r="P815" s="2"/>
      <c r="Q815" s="2"/>
      <c r="R815" s="2"/>
      <c r="S815" s="2"/>
      <c r="T815" s="2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5"/>
      <c r="AG815" s="15"/>
      <c r="AH815" s="15"/>
      <c r="AI815" s="15"/>
      <c r="AJ815" s="15"/>
      <c r="AK815" s="15"/>
      <c r="AL815" s="15"/>
      <c r="AM815" s="15"/>
      <c r="AN815" s="15"/>
      <c r="AO815" s="15"/>
      <c r="AP815" s="15"/>
      <c r="AQ815" s="15"/>
      <c r="AR815" s="15"/>
      <c r="AS815" s="15"/>
      <c r="AT815" s="15"/>
      <c r="AU815" s="15"/>
      <c r="AV815" s="15"/>
      <c r="AW815" s="15"/>
      <c r="AX815" s="15"/>
      <c r="AY815" s="6"/>
      <c r="AZ815" s="6"/>
      <c r="BA815" s="6"/>
      <c r="BB815" s="6"/>
      <c r="BC815" s="6"/>
      <c r="BD815" s="6"/>
      <c r="BE815" s="6"/>
      <c r="BF815" s="6"/>
      <c r="BG815" s="6"/>
      <c r="BH815" s="6"/>
      <c r="BI815" s="6"/>
      <c r="BJ815" s="6"/>
      <c r="BK815" s="6"/>
      <c r="BL815" s="6"/>
      <c r="BM815" s="6"/>
      <c r="BN815" s="6"/>
      <c r="BO815" s="6"/>
      <c r="BP815" s="6"/>
      <c r="BQ815" s="6"/>
      <c r="BR815" s="6"/>
      <c r="BS815" s="6"/>
      <c r="BT815" s="6"/>
      <c r="BU815" s="6"/>
      <c r="BV815" s="6"/>
      <c r="BW815" s="6"/>
      <c r="BX815" s="6"/>
      <c r="BY815" s="6"/>
      <c r="BZ815" s="6"/>
      <c r="CA815" s="6"/>
      <c r="CB815" s="6"/>
    </row>
    <row r="816" spans="1:80" ht="34.15" customHeight="1">
      <c r="A816" s="2"/>
      <c r="B816" s="2"/>
      <c r="C816" s="2"/>
      <c r="D816" s="2"/>
      <c r="E816" s="2"/>
      <c r="F816" s="15"/>
      <c r="G816" s="2"/>
      <c r="H816" s="2"/>
      <c r="I816" s="2"/>
      <c r="J816" s="2"/>
      <c r="K816" s="2"/>
      <c r="L816" s="2"/>
      <c r="M816" s="2"/>
      <c r="N816" s="546"/>
      <c r="O816" s="2"/>
      <c r="P816" s="2"/>
      <c r="Q816" s="2"/>
      <c r="R816" s="2"/>
      <c r="S816" s="2"/>
      <c r="T816" s="2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5"/>
      <c r="AG816" s="15"/>
      <c r="AH816" s="15"/>
      <c r="AI816" s="15"/>
      <c r="AJ816" s="15"/>
      <c r="AK816" s="15"/>
      <c r="AL816" s="15"/>
      <c r="AM816" s="15"/>
      <c r="AN816" s="15"/>
      <c r="AO816" s="15"/>
      <c r="AP816" s="15"/>
      <c r="AQ816" s="15"/>
      <c r="AR816" s="15"/>
      <c r="AS816" s="15"/>
      <c r="AT816" s="15"/>
      <c r="AU816" s="15"/>
      <c r="AV816" s="15"/>
      <c r="AW816" s="15"/>
      <c r="AX816" s="15"/>
      <c r="AY816" s="6"/>
      <c r="AZ816" s="6"/>
      <c r="BA816" s="6"/>
      <c r="BB816" s="6"/>
      <c r="BC816" s="6"/>
      <c r="BD816" s="6"/>
      <c r="BE816" s="6"/>
      <c r="BF816" s="6"/>
      <c r="BG816" s="6"/>
      <c r="BH816" s="6"/>
      <c r="BI816" s="6"/>
      <c r="BJ816" s="6"/>
      <c r="BK816" s="6"/>
      <c r="BL816" s="6"/>
      <c r="BM816" s="6"/>
      <c r="BN816" s="6"/>
      <c r="BO816" s="6"/>
      <c r="BP816" s="6"/>
      <c r="BQ816" s="6"/>
      <c r="BR816" s="6"/>
      <c r="BS816" s="6"/>
      <c r="BT816" s="6"/>
      <c r="BU816" s="6"/>
      <c r="BV816" s="6"/>
      <c r="BW816" s="6"/>
      <c r="BX816" s="6"/>
      <c r="BY816" s="6"/>
      <c r="BZ816" s="6"/>
      <c r="CA816" s="6"/>
      <c r="CB816" s="6"/>
    </row>
    <row r="817" spans="1:80" ht="34.15" customHeight="1">
      <c r="A817" s="2"/>
      <c r="B817" s="2"/>
      <c r="C817" s="2"/>
      <c r="D817" s="2"/>
      <c r="E817" s="2"/>
      <c r="F817" s="15"/>
      <c r="G817" s="2"/>
      <c r="H817" s="2"/>
      <c r="I817" s="2"/>
      <c r="J817" s="2"/>
      <c r="K817" s="2"/>
      <c r="L817" s="2"/>
      <c r="M817" s="2"/>
      <c r="N817" s="546"/>
      <c r="O817" s="2"/>
      <c r="P817" s="2"/>
      <c r="Q817" s="2"/>
      <c r="R817" s="2"/>
      <c r="S817" s="2"/>
      <c r="T817" s="2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5"/>
      <c r="AG817" s="15"/>
      <c r="AH817" s="15"/>
      <c r="AI817" s="15"/>
      <c r="AJ817" s="15"/>
      <c r="AK817" s="15"/>
      <c r="AL817" s="15"/>
      <c r="AM817" s="15"/>
      <c r="AN817" s="15"/>
      <c r="AO817" s="15"/>
      <c r="AP817" s="15"/>
      <c r="AQ817" s="15"/>
      <c r="AR817" s="15"/>
      <c r="AS817" s="15"/>
      <c r="AT817" s="15"/>
      <c r="AU817" s="15"/>
      <c r="AV817" s="15"/>
      <c r="AW817" s="15"/>
      <c r="AX817" s="15"/>
      <c r="AY817" s="6"/>
      <c r="AZ817" s="6"/>
      <c r="BA817" s="6"/>
      <c r="BB817" s="6"/>
      <c r="BC817" s="6"/>
      <c r="BD817" s="6"/>
      <c r="BE817" s="6"/>
      <c r="BF817" s="6"/>
      <c r="BG817" s="6"/>
      <c r="BH817" s="6"/>
      <c r="BI817" s="6"/>
      <c r="BJ817" s="6"/>
      <c r="BK817" s="6"/>
      <c r="BL817" s="6"/>
      <c r="BM817" s="6"/>
      <c r="BN817" s="6"/>
      <c r="BO817" s="6"/>
      <c r="BP817" s="6"/>
      <c r="BQ817" s="6"/>
      <c r="BR817" s="6"/>
      <c r="BS817" s="6"/>
      <c r="BT817" s="6"/>
      <c r="BU817" s="6"/>
      <c r="BV817" s="6"/>
      <c r="BW817" s="6"/>
      <c r="BX817" s="6"/>
      <c r="BY817" s="6"/>
      <c r="BZ817" s="6"/>
      <c r="CA817" s="6"/>
      <c r="CB817" s="6"/>
    </row>
    <row r="818" spans="1:80" ht="34.15" customHeight="1">
      <c r="A818" s="2"/>
      <c r="B818" s="2"/>
      <c r="C818" s="2"/>
      <c r="D818" s="2"/>
      <c r="E818" s="2"/>
      <c r="F818" s="15"/>
      <c r="G818" s="2"/>
      <c r="H818" s="2"/>
      <c r="I818" s="2"/>
      <c r="J818" s="2"/>
      <c r="K818" s="2"/>
      <c r="L818" s="2"/>
      <c r="M818" s="2"/>
      <c r="N818" s="546"/>
      <c r="O818" s="2"/>
      <c r="P818" s="2"/>
      <c r="Q818" s="2"/>
      <c r="R818" s="2"/>
      <c r="S818" s="2"/>
      <c r="T818" s="2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5"/>
      <c r="AG818" s="15"/>
      <c r="AH818" s="15"/>
      <c r="AI818" s="15"/>
      <c r="AJ818" s="15"/>
      <c r="AK818" s="15"/>
      <c r="AL818" s="15"/>
      <c r="AM818" s="15"/>
      <c r="AN818" s="15"/>
      <c r="AO818" s="15"/>
      <c r="AP818" s="15"/>
      <c r="AQ818" s="15"/>
      <c r="AR818" s="15"/>
      <c r="AS818" s="15"/>
      <c r="AT818" s="15"/>
      <c r="AU818" s="15"/>
      <c r="AV818" s="15"/>
      <c r="AW818" s="15"/>
      <c r="AX818" s="15"/>
      <c r="AY818" s="6"/>
      <c r="AZ818" s="6"/>
      <c r="BA818" s="6"/>
      <c r="BB818" s="6"/>
      <c r="BC818" s="6"/>
      <c r="BD818" s="6"/>
      <c r="BE818" s="6"/>
      <c r="BF818" s="6"/>
      <c r="BG818" s="6"/>
      <c r="BH818" s="6"/>
      <c r="BI818" s="6"/>
      <c r="BJ818" s="6"/>
      <c r="BK818" s="6"/>
      <c r="BL818" s="6"/>
      <c r="BM818" s="6"/>
      <c r="BN818" s="6"/>
      <c r="BO818" s="6"/>
      <c r="BP818" s="6"/>
      <c r="BQ818" s="6"/>
      <c r="BR818" s="6"/>
      <c r="BS818" s="6"/>
      <c r="BT818" s="6"/>
      <c r="BU818" s="6"/>
      <c r="BV818" s="6"/>
      <c r="BW818" s="6"/>
      <c r="BX818" s="6"/>
      <c r="BY818" s="6"/>
      <c r="BZ818" s="6"/>
      <c r="CA818" s="6"/>
      <c r="CB818" s="6"/>
    </row>
    <row r="819" spans="1:80" ht="34.15" customHeight="1">
      <c r="A819" s="2"/>
      <c r="B819" s="2"/>
      <c r="C819" s="2"/>
      <c r="D819" s="2"/>
      <c r="E819" s="2"/>
      <c r="F819" s="15"/>
      <c r="G819" s="2"/>
      <c r="H819" s="2"/>
      <c r="I819" s="2"/>
      <c r="J819" s="2"/>
      <c r="K819" s="2"/>
      <c r="L819" s="2"/>
      <c r="M819" s="2"/>
      <c r="N819" s="546"/>
      <c r="O819" s="2"/>
      <c r="P819" s="2"/>
      <c r="Q819" s="2"/>
      <c r="R819" s="2"/>
      <c r="S819" s="2"/>
      <c r="T819" s="2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5"/>
      <c r="AG819" s="15"/>
      <c r="AH819" s="15"/>
      <c r="AI819" s="15"/>
      <c r="AJ819" s="15"/>
      <c r="AK819" s="15"/>
      <c r="AL819" s="15"/>
      <c r="AM819" s="15"/>
      <c r="AN819" s="15"/>
      <c r="AO819" s="15"/>
      <c r="AP819" s="15"/>
      <c r="AQ819" s="15"/>
      <c r="AR819" s="15"/>
      <c r="AS819" s="15"/>
      <c r="AT819" s="15"/>
      <c r="AU819" s="15"/>
      <c r="AV819" s="15"/>
      <c r="AW819" s="15"/>
      <c r="AX819" s="15"/>
      <c r="AY819" s="6"/>
      <c r="AZ819" s="6"/>
      <c r="BA819" s="6"/>
      <c r="BB819" s="6"/>
      <c r="BC819" s="6"/>
      <c r="BD819" s="6"/>
      <c r="BE819" s="6"/>
      <c r="BF819" s="6"/>
      <c r="BG819" s="6"/>
      <c r="BH819" s="6"/>
      <c r="BI819" s="6"/>
      <c r="BJ819" s="6"/>
      <c r="BK819" s="6"/>
      <c r="BL819" s="6"/>
      <c r="BM819" s="6"/>
      <c r="BN819" s="6"/>
      <c r="BO819" s="6"/>
      <c r="BP819" s="6"/>
      <c r="BQ819" s="6"/>
      <c r="BR819" s="6"/>
      <c r="BS819" s="6"/>
      <c r="BT819" s="6"/>
      <c r="BU819" s="6"/>
      <c r="BV819" s="6"/>
      <c r="BW819" s="6"/>
      <c r="BX819" s="6"/>
      <c r="BY819" s="6"/>
      <c r="BZ819" s="6"/>
      <c r="CA819" s="6"/>
      <c r="CB819" s="6"/>
    </row>
    <row r="820" spans="1:80" ht="34.15" customHeight="1">
      <c r="A820" s="2"/>
      <c r="B820" s="2"/>
      <c r="C820" s="2"/>
      <c r="D820" s="2"/>
      <c r="E820" s="2"/>
      <c r="F820" s="15"/>
      <c r="G820" s="2"/>
      <c r="H820" s="2"/>
      <c r="I820" s="2"/>
      <c r="J820" s="2"/>
      <c r="K820" s="2"/>
      <c r="L820" s="2"/>
      <c r="M820" s="2"/>
      <c r="N820" s="546"/>
      <c r="O820" s="2"/>
      <c r="P820" s="2"/>
      <c r="Q820" s="2"/>
      <c r="R820" s="2"/>
      <c r="S820" s="2"/>
      <c r="T820" s="2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5"/>
      <c r="AG820" s="15"/>
      <c r="AH820" s="15"/>
      <c r="AI820" s="15"/>
      <c r="AJ820" s="15"/>
      <c r="AK820" s="15"/>
      <c r="AL820" s="15"/>
      <c r="AM820" s="15"/>
      <c r="AN820" s="15"/>
      <c r="AO820" s="15"/>
      <c r="AP820" s="15"/>
      <c r="AQ820" s="15"/>
      <c r="AR820" s="15"/>
      <c r="AS820" s="15"/>
      <c r="AT820" s="15"/>
      <c r="AU820" s="15"/>
      <c r="AV820" s="15"/>
      <c r="AW820" s="15"/>
      <c r="AX820" s="15"/>
      <c r="AY820" s="6"/>
      <c r="AZ820" s="6"/>
      <c r="BA820" s="6"/>
      <c r="BB820" s="6"/>
      <c r="BC820" s="6"/>
      <c r="BD820" s="6"/>
      <c r="BE820" s="6"/>
      <c r="BF820" s="6"/>
      <c r="BG820" s="6"/>
      <c r="BH820" s="6"/>
      <c r="BI820" s="6"/>
      <c r="BJ820" s="6"/>
      <c r="BK820" s="6"/>
      <c r="BL820" s="6"/>
      <c r="BM820" s="6"/>
      <c r="BN820" s="6"/>
      <c r="BO820" s="6"/>
      <c r="BP820" s="6"/>
      <c r="BQ820" s="6"/>
      <c r="BR820" s="6"/>
      <c r="BS820" s="6"/>
      <c r="BT820" s="6"/>
      <c r="BU820" s="6"/>
      <c r="BV820" s="6"/>
      <c r="BW820" s="6"/>
      <c r="BX820" s="6"/>
      <c r="BY820" s="6"/>
      <c r="BZ820" s="6"/>
      <c r="CA820" s="6"/>
      <c r="CB820" s="6"/>
    </row>
    <row r="821" spans="1:80" ht="34.15" customHeight="1">
      <c r="A821" s="2"/>
      <c r="B821" s="2"/>
      <c r="C821" s="2"/>
      <c r="D821" s="2"/>
      <c r="E821" s="2"/>
      <c r="F821" s="15"/>
      <c r="G821" s="2"/>
      <c r="H821" s="2"/>
      <c r="I821" s="2"/>
      <c r="J821" s="2"/>
      <c r="K821" s="2"/>
      <c r="L821" s="2"/>
      <c r="M821" s="2"/>
      <c r="N821" s="546"/>
      <c r="O821" s="2"/>
      <c r="P821" s="2"/>
      <c r="Q821" s="2"/>
      <c r="R821" s="2"/>
      <c r="S821" s="2"/>
      <c r="T821" s="2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5"/>
      <c r="AG821" s="15"/>
      <c r="AH821" s="15"/>
      <c r="AI821" s="15"/>
      <c r="AJ821" s="15"/>
      <c r="AK821" s="15"/>
      <c r="AL821" s="15"/>
      <c r="AM821" s="15"/>
      <c r="AN821" s="15"/>
      <c r="AO821" s="15"/>
      <c r="AP821" s="15"/>
      <c r="AQ821" s="15"/>
      <c r="AR821" s="15"/>
      <c r="AS821" s="15"/>
      <c r="AT821" s="15"/>
      <c r="AU821" s="15"/>
      <c r="AV821" s="15"/>
      <c r="AW821" s="15"/>
      <c r="AX821" s="15"/>
      <c r="AY821" s="6"/>
      <c r="AZ821" s="6"/>
      <c r="BA821" s="6"/>
      <c r="BB821" s="6"/>
      <c r="BC821" s="6"/>
      <c r="BD821" s="6"/>
      <c r="BE821" s="6"/>
      <c r="BF821" s="6"/>
      <c r="BG821" s="6"/>
      <c r="BH821" s="6"/>
      <c r="BI821" s="6"/>
      <c r="BJ821" s="6"/>
      <c r="BK821" s="6"/>
      <c r="BL821" s="6"/>
      <c r="BM821" s="6"/>
      <c r="BN821" s="6"/>
      <c r="BO821" s="6"/>
      <c r="BP821" s="6"/>
      <c r="BQ821" s="6"/>
      <c r="BR821" s="6"/>
      <c r="BS821" s="6"/>
      <c r="BT821" s="6"/>
      <c r="BU821" s="6"/>
      <c r="BV821" s="6"/>
      <c r="BW821" s="6"/>
      <c r="BX821" s="6"/>
      <c r="BY821" s="6"/>
      <c r="BZ821" s="6"/>
      <c r="CA821" s="6"/>
      <c r="CB821" s="6"/>
    </row>
    <row r="822" spans="1:80" ht="34.15" customHeight="1">
      <c r="A822" s="2"/>
      <c r="B822" s="2"/>
      <c r="C822" s="2"/>
      <c r="D822" s="2"/>
      <c r="E822" s="2"/>
      <c r="F822" s="15"/>
      <c r="G822" s="2"/>
      <c r="H822" s="2"/>
      <c r="I822" s="2"/>
      <c r="J822" s="2"/>
      <c r="K822" s="2"/>
      <c r="L822" s="2"/>
      <c r="M822" s="2"/>
      <c r="N822" s="546"/>
      <c r="O822" s="2"/>
      <c r="P822" s="2"/>
      <c r="Q822" s="2"/>
      <c r="R822" s="2"/>
      <c r="S822" s="2"/>
      <c r="T822" s="2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5"/>
      <c r="AG822" s="15"/>
      <c r="AH822" s="15"/>
      <c r="AI822" s="15"/>
      <c r="AJ822" s="15"/>
      <c r="AK822" s="15"/>
      <c r="AL822" s="15"/>
      <c r="AM822" s="15"/>
      <c r="AN822" s="15"/>
      <c r="AO822" s="15"/>
      <c r="AP822" s="15"/>
      <c r="AQ822" s="15"/>
      <c r="AR822" s="15"/>
      <c r="AS822" s="15"/>
      <c r="AT822" s="15"/>
      <c r="AU822" s="15"/>
      <c r="AV822" s="15"/>
      <c r="AW822" s="15"/>
      <c r="AX822" s="15"/>
      <c r="AY822" s="6"/>
      <c r="AZ822" s="6"/>
      <c r="BA822" s="6"/>
      <c r="BB822" s="6"/>
      <c r="BC822" s="6"/>
      <c r="BD822" s="6"/>
      <c r="BE822" s="6"/>
      <c r="BF822" s="6"/>
      <c r="BG822" s="6"/>
      <c r="BH822" s="6"/>
      <c r="BI822" s="6"/>
      <c r="BJ822" s="6"/>
      <c r="BK822" s="6"/>
      <c r="BL822" s="6"/>
      <c r="BM822" s="6"/>
      <c r="BN822" s="6"/>
      <c r="BO822" s="6"/>
      <c r="BP822" s="6"/>
      <c r="BQ822" s="6"/>
      <c r="BR822" s="6"/>
      <c r="BS822" s="6"/>
      <c r="BT822" s="6"/>
      <c r="BU822" s="6"/>
      <c r="BV822" s="6"/>
      <c r="BW822" s="6"/>
      <c r="BX822" s="6"/>
      <c r="BY822" s="6"/>
      <c r="BZ822" s="6"/>
      <c r="CA822" s="6"/>
      <c r="CB822" s="6"/>
    </row>
    <row r="823" spans="1:80" ht="34.15" customHeight="1">
      <c r="A823" s="2"/>
      <c r="B823" s="2"/>
      <c r="C823" s="2"/>
      <c r="D823" s="2"/>
      <c r="E823" s="2"/>
      <c r="F823" s="15"/>
      <c r="G823" s="2"/>
      <c r="H823" s="2"/>
      <c r="I823" s="2"/>
      <c r="J823" s="2"/>
      <c r="K823" s="2"/>
      <c r="L823" s="2"/>
      <c r="M823" s="2"/>
      <c r="N823" s="546"/>
      <c r="O823" s="2"/>
      <c r="P823" s="2"/>
      <c r="Q823" s="2"/>
      <c r="R823" s="2"/>
      <c r="S823" s="2"/>
      <c r="T823" s="2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5"/>
      <c r="AG823" s="15"/>
      <c r="AH823" s="15"/>
      <c r="AI823" s="15"/>
      <c r="AJ823" s="15"/>
      <c r="AK823" s="15"/>
      <c r="AL823" s="15"/>
      <c r="AM823" s="15"/>
      <c r="AN823" s="15"/>
      <c r="AO823" s="15"/>
      <c r="AP823" s="15"/>
      <c r="AQ823" s="15"/>
      <c r="AR823" s="15"/>
      <c r="AS823" s="15"/>
      <c r="AT823" s="15"/>
      <c r="AU823" s="15"/>
      <c r="AV823" s="15"/>
      <c r="AW823" s="15"/>
      <c r="AX823" s="15"/>
      <c r="AY823" s="6"/>
      <c r="AZ823" s="6"/>
      <c r="BA823" s="6"/>
      <c r="BB823" s="6"/>
      <c r="BC823" s="6"/>
      <c r="BD823" s="6"/>
      <c r="BE823" s="6"/>
      <c r="BF823" s="6"/>
      <c r="BG823" s="6"/>
      <c r="BH823" s="6"/>
      <c r="BI823" s="6"/>
      <c r="BJ823" s="6"/>
      <c r="BK823" s="6"/>
      <c r="BL823" s="6"/>
      <c r="BM823" s="6"/>
      <c r="BN823" s="6"/>
      <c r="BO823" s="6"/>
      <c r="BP823" s="6"/>
      <c r="BQ823" s="6"/>
      <c r="BR823" s="6"/>
      <c r="BS823" s="6"/>
      <c r="BT823" s="6"/>
      <c r="BU823" s="6"/>
      <c r="BV823" s="6"/>
      <c r="BW823" s="6"/>
      <c r="BX823" s="6"/>
      <c r="BY823" s="6"/>
      <c r="BZ823" s="6"/>
      <c r="CA823" s="6"/>
      <c r="CB823" s="6"/>
    </row>
    <row r="824" spans="1:80" ht="34.15" customHeight="1">
      <c r="A824" s="2"/>
      <c r="B824" s="2"/>
      <c r="C824" s="2"/>
      <c r="D824" s="2"/>
      <c r="E824" s="2"/>
      <c r="F824" s="15"/>
      <c r="G824" s="2"/>
      <c r="H824" s="2"/>
      <c r="I824" s="2"/>
      <c r="J824" s="2"/>
      <c r="K824" s="2"/>
      <c r="L824" s="2"/>
      <c r="M824" s="2"/>
      <c r="N824" s="546"/>
      <c r="O824" s="2"/>
      <c r="P824" s="2"/>
      <c r="Q824" s="2"/>
      <c r="R824" s="2"/>
      <c r="S824" s="2"/>
      <c r="T824" s="2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5"/>
      <c r="AG824" s="15"/>
      <c r="AH824" s="15"/>
      <c r="AI824" s="15"/>
      <c r="AJ824" s="15"/>
      <c r="AK824" s="15"/>
      <c r="AL824" s="15"/>
      <c r="AM824" s="15"/>
      <c r="AN824" s="15"/>
      <c r="AO824" s="15"/>
      <c r="AP824" s="15"/>
      <c r="AQ824" s="15"/>
      <c r="AR824" s="15"/>
      <c r="AS824" s="15"/>
      <c r="AT824" s="15"/>
      <c r="AU824" s="15"/>
      <c r="AV824" s="15"/>
      <c r="AW824" s="15"/>
      <c r="AX824" s="15"/>
      <c r="AY824" s="6"/>
      <c r="AZ824" s="6"/>
      <c r="BA824" s="6"/>
      <c r="BB824" s="6"/>
      <c r="BC824" s="6"/>
      <c r="BD824" s="6"/>
      <c r="BE824" s="6"/>
      <c r="BF824" s="6"/>
      <c r="BG824" s="6"/>
      <c r="BH824" s="6"/>
      <c r="BI824" s="6"/>
      <c r="BJ824" s="6"/>
      <c r="BK824" s="6"/>
      <c r="BL824" s="6"/>
      <c r="BM824" s="6"/>
      <c r="BN824" s="6"/>
      <c r="BO824" s="6"/>
      <c r="BP824" s="6"/>
      <c r="BQ824" s="6"/>
      <c r="BR824" s="6"/>
      <c r="BS824" s="6"/>
      <c r="BT824" s="6"/>
      <c r="BU824" s="6"/>
      <c r="BV824" s="6"/>
      <c r="BW824" s="6"/>
      <c r="BX824" s="6"/>
      <c r="BY824" s="6"/>
      <c r="BZ824" s="6"/>
      <c r="CA824" s="6"/>
      <c r="CB824" s="6"/>
    </row>
    <row r="825" spans="1:80" ht="34.15" customHeight="1">
      <c r="A825" s="2"/>
      <c r="B825" s="2"/>
      <c r="C825" s="2"/>
      <c r="D825" s="2"/>
      <c r="E825" s="2"/>
      <c r="F825" s="15"/>
      <c r="G825" s="2"/>
      <c r="H825" s="2"/>
      <c r="I825" s="2"/>
      <c r="J825" s="2"/>
      <c r="K825" s="2"/>
      <c r="L825" s="2"/>
      <c r="M825" s="2"/>
      <c r="N825" s="546"/>
      <c r="O825" s="2"/>
      <c r="P825" s="2"/>
      <c r="Q825" s="2"/>
      <c r="R825" s="2"/>
      <c r="S825" s="2"/>
      <c r="T825" s="2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5"/>
      <c r="AG825" s="15"/>
      <c r="AH825" s="15"/>
      <c r="AI825" s="15"/>
      <c r="AJ825" s="15"/>
      <c r="AK825" s="15"/>
      <c r="AL825" s="15"/>
      <c r="AM825" s="15"/>
      <c r="AN825" s="15"/>
      <c r="AO825" s="15"/>
      <c r="AP825" s="15"/>
      <c r="AQ825" s="15"/>
      <c r="AR825" s="15"/>
      <c r="AS825" s="15"/>
      <c r="AT825" s="15"/>
      <c r="AU825" s="15"/>
      <c r="AV825" s="15"/>
      <c r="AW825" s="15"/>
      <c r="AX825" s="15"/>
      <c r="AY825" s="6"/>
      <c r="AZ825" s="6"/>
      <c r="BA825" s="6"/>
      <c r="BB825" s="6"/>
      <c r="BC825" s="6"/>
      <c r="BD825" s="6"/>
      <c r="BE825" s="6"/>
      <c r="BF825" s="6"/>
      <c r="BG825" s="6"/>
      <c r="BH825" s="6"/>
      <c r="BI825" s="6"/>
      <c r="BJ825" s="6"/>
      <c r="BK825" s="6"/>
      <c r="BL825" s="6"/>
      <c r="BM825" s="6"/>
      <c r="BN825" s="6"/>
      <c r="BO825" s="6"/>
      <c r="BP825" s="6"/>
      <c r="BQ825" s="6"/>
      <c r="BR825" s="6"/>
      <c r="BS825" s="6"/>
      <c r="BT825" s="6"/>
      <c r="BU825" s="6"/>
      <c r="BV825" s="6"/>
      <c r="BW825" s="6"/>
      <c r="BX825" s="6"/>
      <c r="BY825" s="6"/>
      <c r="BZ825" s="6"/>
      <c r="CA825" s="6"/>
      <c r="CB825" s="6"/>
    </row>
    <row r="826" spans="1:80" ht="34.15" customHeight="1">
      <c r="A826" s="2"/>
      <c r="B826" s="2"/>
      <c r="C826" s="2"/>
      <c r="D826" s="2"/>
      <c r="E826" s="2"/>
      <c r="F826" s="15"/>
      <c r="G826" s="2"/>
      <c r="H826" s="2"/>
      <c r="I826" s="2"/>
      <c r="J826" s="2"/>
      <c r="K826" s="2"/>
      <c r="L826" s="2"/>
      <c r="M826" s="2"/>
      <c r="N826" s="546"/>
      <c r="O826" s="2"/>
      <c r="P826" s="2"/>
      <c r="Q826" s="2"/>
      <c r="R826" s="2"/>
      <c r="S826" s="2"/>
      <c r="T826" s="2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5"/>
      <c r="AG826" s="15"/>
      <c r="AH826" s="15"/>
      <c r="AI826" s="15"/>
      <c r="AJ826" s="15"/>
      <c r="AK826" s="15"/>
      <c r="AL826" s="15"/>
      <c r="AM826" s="15"/>
      <c r="AN826" s="15"/>
      <c r="AO826" s="15"/>
      <c r="AP826" s="15"/>
      <c r="AQ826" s="15"/>
      <c r="AR826" s="15"/>
      <c r="AS826" s="15"/>
      <c r="AT826" s="15"/>
      <c r="AU826" s="15"/>
      <c r="AV826" s="15"/>
      <c r="AW826" s="15"/>
      <c r="AX826" s="15"/>
      <c r="AY826" s="6"/>
      <c r="AZ826" s="6"/>
      <c r="BA826" s="6"/>
      <c r="BB826" s="6"/>
      <c r="BC826" s="6"/>
      <c r="BD826" s="6"/>
      <c r="BE826" s="6"/>
      <c r="BF826" s="6"/>
      <c r="BG826" s="6"/>
      <c r="BH826" s="6"/>
      <c r="BI826" s="6"/>
      <c r="BJ826" s="6"/>
      <c r="BK826" s="6"/>
      <c r="BL826" s="6"/>
      <c r="BM826" s="6"/>
      <c r="BN826" s="6"/>
      <c r="BO826" s="6"/>
      <c r="BP826" s="6"/>
      <c r="BQ826" s="6"/>
      <c r="BR826" s="6"/>
      <c r="BS826" s="6"/>
      <c r="BT826" s="6"/>
      <c r="BU826" s="6"/>
      <c r="BV826" s="6"/>
      <c r="BW826" s="6"/>
      <c r="BX826" s="6"/>
      <c r="BY826" s="6"/>
      <c r="BZ826" s="6"/>
      <c r="CA826" s="6"/>
      <c r="CB826" s="6"/>
    </row>
    <row r="827" spans="1:80" ht="34.15" customHeight="1">
      <c r="A827" s="2"/>
      <c r="B827" s="2"/>
      <c r="C827" s="2"/>
      <c r="D827" s="2"/>
      <c r="E827" s="2"/>
      <c r="F827" s="15"/>
      <c r="G827" s="2"/>
      <c r="H827" s="2"/>
      <c r="I827" s="2"/>
      <c r="J827" s="2"/>
      <c r="K827" s="2"/>
      <c r="L827" s="2"/>
      <c r="M827" s="2"/>
      <c r="N827" s="546"/>
      <c r="O827" s="2"/>
      <c r="P827" s="2"/>
      <c r="Q827" s="2"/>
      <c r="R827" s="2"/>
      <c r="S827" s="2"/>
      <c r="T827" s="2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5"/>
      <c r="AG827" s="15"/>
      <c r="AH827" s="15"/>
      <c r="AI827" s="15"/>
      <c r="AJ827" s="15"/>
      <c r="AK827" s="15"/>
      <c r="AL827" s="15"/>
      <c r="AM827" s="15"/>
      <c r="AN827" s="15"/>
      <c r="AO827" s="15"/>
      <c r="AP827" s="15"/>
      <c r="AQ827" s="15"/>
      <c r="AR827" s="15"/>
      <c r="AS827" s="15"/>
      <c r="AT827" s="15"/>
      <c r="AU827" s="15"/>
      <c r="AV827" s="15"/>
      <c r="AW827" s="15"/>
      <c r="AX827" s="15"/>
      <c r="AY827" s="6"/>
      <c r="AZ827" s="6"/>
      <c r="BA827" s="6"/>
      <c r="BB827" s="6"/>
      <c r="BC827" s="6"/>
      <c r="BD827" s="6"/>
      <c r="BE827" s="6"/>
      <c r="BF827" s="6"/>
      <c r="BG827" s="6"/>
      <c r="BH827" s="6"/>
      <c r="BI827" s="6"/>
      <c r="BJ827" s="6"/>
      <c r="BK827" s="6"/>
      <c r="BL827" s="6"/>
      <c r="BM827" s="6"/>
      <c r="BN827" s="6"/>
      <c r="BO827" s="6"/>
      <c r="BP827" s="6"/>
      <c r="BQ827" s="6"/>
      <c r="BR827" s="6"/>
      <c r="BS827" s="6"/>
      <c r="BT827" s="6"/>
      <c r="BU827" s="6"/>
      <c r="BV827" s="6"/>
      <c r="BW827" s="6"/>
      <c r="BX827" s="6"/>
      <c r="BY827" s="6"/>
      <c r="BZ827" s="6"/>
      <c r="CA827" s="6"/>
      <c r="CB827" s="6"/>
    </row>
    <row r="828" spans="1:80" ht="34.15" customHeight="1">
      <c r="A828" s="2"/>
      <c r="B828" s="2"/>
      <c r="C828" s="2"/>
      <c r="D828" s="2"/>
      <c r="E828" s="2"/>
      <c r="F828" s="15"/>
      <c r="G828" s="2"/>
      <c r="H828" s="2"/>
      <c r="I828" s="2"/>
      <c r="J828" s="2"/>
      <c r="K828" s="2"/>
      <c r="L828" s="2"/>
      <c r="M828" s="2"/>
      <c r="N828" s="546"/>
      <c r="O828" s="2"/>
      <c r="P828" s="2"/>
      <c r="Q828" s="2"/>
      <c r="R828" s="2"/>
      <c r="S828" s="2"/>
      <c r="T828" s="2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5"/>
      <c r="AG828" s="15"/>
      <c r="AH828" s="15"/>
      <c r="AI828" s="15"/>
      <c r="AJ828" s="15"/>
      <c r="AK828" s="15"/>
      <c r="AL828" s="15"/>
      <c r="AM828" s="15"/>
      <c r="AN828" s="15"/>
      <c r="AO828" s="15"/>
      <c r="AP828" s="15"/>
      <c r="AQ828" s="15"/>
      <c r="AR828" s="15"/>
      <c r="AS828" s="15"/>
      <c r="AT828" s="15"/>
      <c r="AU828" s="15"/>
      <c r="AV828" s="15"/>
      <c r="AW828" s="15"/>
      <c r="AX828" s="15"/>
      <c r="AY828" s="6"/>
      <c r="AZ828" s="6"/>
      <c r="BA828" s="6"/>
      <c r="BB828" s="6"/>
      <c r="BC828" s="6"/>
      <c r="BD828" s="6"/>
      <c r="BE828" s="6"/>
      <c r="BF828" s="6"/>
      <c r="BG828" s="6"/>
      <c r="BH828" s="6"/>
      <c r="BI828" s="6"/>
      <c r="BJ828" s="6"/>
      <c r="BK828" s="6"/>
      <c r="BL828" s="6"/>
      <c r="BM828" s="6"/>
      <c r="BN828" s="6"/>
      <c r="BO828" s="6"/>
      <c r="BP828" s="6"/>
      <c r="BQ828" s="6"/>
      <c r="BR828" s="6"/>
      <c r="BS828" s="6"/>
      <c r="BT828" s="6"/>
      <c r="BU828" s="6"/>
      <c r="BV828" s="6"/>
      <c r="BW828" s="6"/>
      <c r="BX828" s="6"/>
      <c r="BY828" s="6"/>
      <c r="BZ828" s="6"/>
      <c r="CA828" s="6"/>
      <c r="CB828" s="6"/>
    </row>
    <row r="829" spans="1:80" ht="34.15" customHeight="1">
      <c r="A829" s="2"/>
      <c r="B829" s="2"/>
      <c r="C829" s="2"/>
      <c r="D829" s="2"/>
      <c r="E829" s="2"/>
      <c r="F829" s="15"/>
      <c r="G829" s="2"/>
      <c r="H829" s="2"/>
      <c r="I829" s="2"/>
      <c r="J829" s="2"/>
      <c r="K829" s="2"/>
      <c r="L829" s="2"/>
      <c r="M829" s="2"/>
      <c r="N829" s="546"/>
      <c r="O829" s="2"/>
      <c r="P829" s="2"/>
      <c r="Q829" s="2"/>
      <c r="R829" s="2"/>
      <c r="S829" s="2"/>
      <c r="T829" s="2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5"/>
      <c r="AG829" s="15"/>
      <c r="AH829" s="15"/>
      <c r="AI829" s="15"/>
      <c r="AJ829" s="15"/>
      <c r="AK829" s="15"/>
      <c r="AL829" s="15"/>
      <c r="AM829" s="15"/>
      <c r="AN829" s="15"/>
      <c r="AO829" s="15"/>
      <c r="AP829" s="15"/>
      <c r="AQ829" s="15"/>
      <c r="AR829" s="15"/>
      <c r="AS829" s="15"/>
      <c r="AT829" s="15"/>
      <c r="AU829" s="15"/>
      <c r="AV829" s="15"/>
      <c r="AW829" s="15"/>
      <c r="AX829" s="15"/>
      <c r="AY829" s="6"/>
      <c r="AZ829" s="6"/>
      <c r="BA829" s="6"/>
      <c r="BB829" s="6"/>
      <c r="BC829" s="6"/>
      <c r="BD829" s="6"/>
      <c r="BE829" s="6"/>
      <c r="BF829" s="6"/>
      <c r="BG829" s="6"/>
      <c r="BH829" s="6"/>
      <c r="BI829" s="6"/>
      <c r="BJ829" s="6"/>
      <c r="BK829" s="6"/>
      <c r="BL829" s="6"/>
      <c r="BM829" s="6"/>
      <c r="BN829" s="6"/>
      <c r="BO829" s="6"/>
      <c r="BP829" s="6"/>
      <c r="BQ829" s="6"/>
      <c r="BR829" s="6"/>
      <c r="BS829" s="6"/>
      <c r="BT829" s="6"/>
      <c r="BU829" s="6"/>
      <c r="BV829" s="6"/>
      <c r="BW829" s="6"/>
      <c r="BX829" s="6"/>
      <c r="BY829" s="6"/>
      <c r="BZ829" s="6"/>
      <c r="CA829" s="6"/>
      <c r="CB829" s="6"/>
    </row>
    <row r="830" spans="1:80" ht="34.15" customHeight="1">
      <c r="A830" s="2"/>
      <c r="B830" s="2"/>
      <c r="C830" s="2"/>
      <c r="D830" s="2"/>
      <c r="E830" s="2"/>
      <c r="F830" s="15"/>
      <c r="G830" s="2"/>
      <c r="H830" s="2"/>
      <c r="I830" s="2"/>
      <c r="J830" s="2"/>
      <c r="K830" s="2"/>
      <c r="L830" s="2"/>
      <c r="M830" s="2"/>
      <c r="N830" s="546"/>
      <c r="O830" s="2"/>
      <c r="P830" s="2"/>
      <c r="Q830" s="2"/>
      <c r="R830" s="2"/>
      <c r="S830" s="2"/>
      <c r="T830" s="2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5"/>
      <c r="AG830" s="15"/>
      <c r="AH830" s="15"/>
      <c r="AI830" s="15"/>
      <c r="AJ830" s="15"/>
      <c r="AK830" s="15"/>
      <c r="AL830" s="15"/>
      <c r="AM830" s="15"/>
      <c r="AN830" s="15"/>
      <c r="AO830" s="15"/>
      <c r="AP830" s="15"/>
      <c r="AQ830" s="15"/>
      <c r="AR830" s="15"/>
      <c r="AS830" s="15"/>
      <c r="AT830" s="15"/>
      <c r="AU830" s="15"/>
      <c r="AV830" s="15"/>
      <c r="AW830" s="15"/>
      <c r="AX830" s="15"/>
      <c r="AY830" s="6"/>
      <c r="AZ830" s="6"/>
      <c r="BA830" s="6"/>
      <c r="BB830" s="6"/>
      <c r="BC830" s="6"/>
      <c r="BD830" s="6"/>
      <c r="BE830" s="6"/>
      <c r="BF830" s="6"/>
      <c r="BG830" s="6"/>
      <c r="BH830" s="6"/>
      <c r="BI830" s="6"/>
      <c r="BJ830" s="6"/>
      <c r="BK830" s="6"/>
      <c r="BL830" s="6"/>
      <c r="BM830" s="6"/>
      <c r="BN830" s="6"/>
      <c r="BO830" s="6"/>
      <c r="BP830" s="6"/>
      <c r="BQ830" s="6"/>
      <c r="BR830" s="6"/>
      <c r="BS830" s="6"/>
      <c r="BT830" s="6"/>
      <c r="BU830" s="6"/>
      <c r="BV830" s="6"/>
      <c r="BW830" s="6"/>
      <c r="BX830" s="6"/>
      <c r="BY830" s="6"/>
      <c r="BZ830" s="6"/>
      <c r="CA830" s="6"/>
      <c r="CB830" s="6"/>
    </row>
    <row r="831" spans="1:80" ht="34.15" customHeight="1">
      <c r="A831" s="2"/>
      <c r="B831" s="2"/>
      <c r="C831" s="2"/>
      <c r="D831" s="2"/>
      <c r="E831" s="2"/>
      <c r="F831" s="15"/>
      <c r="G831" s="2"/>
      <c r="H831" s="2"/>
      <c r="I831" s="2"/>
      <c r="J831" s="2"/>
      <c r="K831" s="2"/>
      <c r="L831" s="2"/>
      <c r="M831" s="2"/>
      <c r="N831" s="546"/>
      <c r="O831" s="2"/>
      <c r="P831" s="2"/>
      <c r="Q831" s="2"/>
      <c r="R831" s="2"/>
      <c r="S831" s="2"/>
      <c r="T831" s="2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5"/>
      <c r="AG831" s="15"/>
      <c r="AH831" s="15"/>
      <c r="AI831" s="15"/>
      <c r="AJ831" s="15"/>
      <c r="AK831" s="15"/>
      <c r="AL831" s="15"/>
      <c r="AM831" s="15"/>
      <c r="AN831" s="15"/>
      <c r="AO831" s="15"/>
      <c r="AP831" s="15"/>
      <c r="AQ831" s="15"/>
      <c r="AR831" s="15"/>
      <c r="AS831" s="15"/>
      <c r="AT831" s="15"/>
      <c r="AU831" s="15"/>
      <c r="AV831" s="15"/>
      <c r="AW831" s="15"/>
      <c r="AX831" s="15"/>
      <c r="AY831" s="6"/>
      <c r="AZ831" s="6"/>
      <c r="BA831" s="6"/>
      <c r="BB831" s="6"/>
      <c r="BC831" s="6"/>
      <c r="BD831" s="6"/>
      <c r="BE831" s="6"/>
      <c r="BF831" s="6"/>
      <c r="BG831" s="6"/>
      <c r="BH831" s="6"/>
      <c r="BI831" s="6"/>
      <c r="BJ831" s="6"/>
      <c r="BK831" s="6"/>
      <c r="BL831" s="6"/>
      <c r="BM831" s="6"/>
      <c r="BN831" s="6"/>
      <c r="BO831" s="6"/>
      <c r="BP831" s="6"/>
      <c r="BQ831" s="6"/>
      <c r="BR831" s="6"/>
      <c r="BS831" s="6"/>
      <c r="BT831" s="6"/>
      <c r="BU831" s="6"/>
      <c r="BV831" s="6"/>
      <c r="BW831" s="6"/>
      <c r="BX831" s="6"/>
      <c r="BY831" s="6"/>
      <c r="BZ831" s="6"/>
      <c r="CA831" s="6"/>
      <c r="CB831" s="6"/>
    </row>
    <row r="832" spans="1:80" ht="34.15" customHeight="1">
      <c r="A832" s="2"/>
      <c r="B832" s="2"/>
      <c r="C832" s="2"/>
      <c r="D832" s="2"/>
      <c r="E832" s="2"/>
      <c r="F832" s="15"/>
      <c r="G832" s="2"/>
      <c r="H832" s="2"/>
      <c r="I832" s="2"/>
      <c r="J832" s="2"/>
      <c r="K832" s="2"/>
      <c r="L832" s="2"/>
      <c r="M832" s="2"/>
      <c r="N832" s="546"/>
      <c r="O832" s="2"/>
      <c r="P832" s="2"/>
      <c r="Q832" s="2"/>
      <c r="R832" s="2"/>
      <c r="S832" s="2"/>
      <c r="T832" s="2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5"/>
      <c r="AG832" s="15"/>
      <c r="AH832" s="15"/>
      <c r="AI832" s="15"/>
      <c r="AJ832" s="15"/>
      <c r="AK832" s="15"/>
      <c r="AL832" s="15"/>
      <c r="AM832" s="15"/>
      <c r="AN832" s="15"/>
      <c r="AO832" s="15"/>
      <c r="AP832" s="15"/>
      <c r="AQ832" s="15"/>
      <c r="AR832" s="15"/>
      <c r="AS832" s="15"/>
      <c r="AT832" s="15"/>
      <c r="AU832" s="15"/>
      <c r="AV832" s="15"/>
      <c r="AW832" s="15"/>
      <c r="AX832" s="15"/>
      <c r="AY832" s="6"/>
      <c r="AZ832" s="6"/>
      <c r="BA832" s="6"/>
      <c r="BB832" s="6"/>
      <c r="BC832" s="6"/>
      <c r="BD832" s="6"/>
      <c r="BE832" s="6"/>
      <c r="BF832" s="6"/>
      <c r="BG832" s="6"/>
      <c r="BH832" s="6"/>
      <c r="BI832" s="6"/>
      <c r="BJ832" s="6"/>
      <c r="BK832" s="6"/>
      <c r="BL832" s="6"/>
      <c r="BM832" s="6"/>
      <c r="BN832" s="6"/>
      <c r="BO832" s="6"/>
      <c r="BP832" s="6"/>
      <c r="BQ832" s="6"/>
      <c r="BR832" s="6"/>
      <c r="BS832" s="6"/>
      <c r="BT832" s="6"/>
      <c r="BU832" s="6"/>
      <c r="BV832" s="6"/>
      <c r="BW832" s="6"/>
      <c r="BX832" s="6"/>
      <c r="BY832" s="6"/>
      <c r="BZ832" s="6"/>
      <c r="CA832" s="6"/>
      <c r="CB832" s="6"/>
    </row>
    <row r="833" spans="1:80" ht="34.15" customHeight="1">
      <c r="A833" s="2"/>
      <c r="B833" s="2"/>
      <c r="C833" s="2"/>
      <c r="D833" s="2"/>
      <c r="E833" s="2"/>
      <c r="F833" s="15"/>
      <c r="G833" s="2"/>
      <c r="H833" s="2"/>
      <c r="I833" s="2"/>
      <c r="J833" s="2"/>
      <c r="K833" s="2"/>
      <c r="L833" s="2"/>
      <c r="M833" s="2"/>
      <c r="N833" s="546"/>
      <c r="O833" s="2"/>
      <c r="P833" s="2"/>
      <c r="Q833" s="2"/>
      <c r="R833" s="2"/>
      <c r="S833" s="2"/>
      <c r="T833" s="2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5"/>
      <c r="AG833" s="15"/>
      <c r="AH833" s="15"/>
      <c r="AI833" s="15"/>
      <c r="AJ833" s="15"/>
      <c r="AK833" s="15"/>
      <c r="AL833" s="15"/>
      <c r="AM833" s="15"/>
      <c r="AN833" s="15"/>
      <c r="AO833" s="15"/>
      <c r="AP833" s="15"/>
      <c r="AQ833" s="15"/>
      <c r="AR833" s="15"/>
      <c r="AS833" s="15"/>
      <c r="AT833" s="15"/>
      <c r="AU833" s="15"/>
      <c r="AV833" s="15"/>
      <c r="AW833" s="15"/>
      <c r="AX833" s="15"/>
      <c r="AY833" s="6"/>
      <c r="AZ833" s="6"/>
      <c r="BA833" s="6"/>
      <c r="BB833" s="6"/>
      <c r="BC833" s="6"/>
      <c r="BD833" s="6"/>
      <c r="BE833" s="6"/>
      <c r="BF833" s="6"/>
      <c r="BG833" s="6"/>
      <c r="BH833" s="6"/>
      <c r="BI833" s="6"/>
      <c r="BJ833" s="6"/>
      <c r="BK833" s="6"/>
      <c r="BL833" s="6"/>
      <c r="BM833" s="6"/>
      <c r="BN833" s="6"/>
      <c r="BO833" s="6"/>
      <c r="BP833" s="6"/>
      <c r="BQ833" s="6"/>
      <c r="BR833" s="6"/>
      <c r="BS833" s="6"/>
      <c r="BT833" s="6"/>
      <c r="BU833" s="6"/>
      <c r="BV833" s="6"/>
      <c r="BW833" s="6"/>
      <c r="BX833" s="6"/>
      <c r="BY833" s="6"/>
      <c r="BZ833" s="6"/>
      <c r="CA833" s="6"/>
      <c r="CB833" s="6"/>
    </row>
    <row r="834" spans="1:80" ht="34.15" customHeight="1">
      <c r="A834" s="2"/>
      <c r="B834" s="2"/>
      <c r="C834" s="2"/>
      <c r="D834" s="2"/>
      <c r="E834" s="2"/>
      <c r="F834" s="15"/>
      <c r="G834" s="2"/>
      <c r="H834" s="2"/>
      <c r="I834" s="2"/>
      <c r="J834" s="2"/>
      <c r="K834" s="2"/>
      <c r="L834" s="2"/>
      <c r="M834" s="2"/>
      <c r="N834" s="546"/>
      <c r="O834" s="2"/>
      <c r="P834" s="2"/>
      <c r="Q834" s="2"/>
      <c r="R834" s="2"/>
      <c r="S834" s="2"/>
      <c r="T834" s="2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5"/>
      <c r="AG834" s="15"/>
      <c r="AH834" s="15"/>
      <c r="AI834" s="15"/>
      <c r="AJ834" s="15"/>
      <c r="AK834" s="15"/>
      <c r="AL834" s="15"/>
      <c r="AM834" s="15"/>
      <c r="AN834" s="15"/>
      <c r="AO834" s="15"/>
      <c r="AP834" s="15"/>
      <c r="AQ834" s="15"/>
      <c r="AR834" s="15"/>
      <c r="AS834" s="15"/>
      <c r="AT834" s="15"/>
      <c r="AU834" s="15"/>
      <c r="AV834" s="15"/>
      <c r="AW834" s="15"/>
      <c r="AX834" s="15"/>
      <c r="AY834" s="6"/>
      <c r="AZ834" s="6"/>
      <c r="BA834" s="6"/>
      <c r="BB834" s="6"/>
      <c r="BC834" s="6"/>
      <c r="BD834" s="6"/>
      <c r="BE834" s="6"/>
      <c r="BF834" s="6"/>
      <c r="BG834" s="6"/>
      <c r="BH834" s="6"/>
      <c r="BI834" s="6"/>
      <c r="BJ834" s="6"/>
      <c r="BK834" s="6"/>
      <c r="BL834" s="6"/>
      <c r="BM834" s="6"/>
      <c r="BN834" s="6"/>
      <c r="BO834" s="6"/>
      <c r="BP834" s="6"/>
      <c r="BQ834" s="6"/>
      <c r="BR834" s="6"/>
      <c r="BS834" s="6"/>
      <c r="BT834" s="6"/>
      <c r="BU834" s="6"/>
      <c r="BV834" s="6"/>
      <c r="BW834" s="6"/>
      <c r="BX834" s="6"/>
      <c r="BY834" s="6"/>
      <c r="BZ834" s="6"/>
      <c r="CA834" s="6"/>
      <c r="CB834" s="6"/>
    </row>
    <row r="835" spans="1:80" ht="34.15" customHeight="1">
      <c r="A835" s="2"/>
      <c r="B835" s="2"/>
      <c r="C835" s="2"/>
      <c r="D835" s="2"/>
      <c r="E835" s="2"/>
      <c r="F835" s="15"/>
      <c r="G835" s="2"/>
      <c r="H835" s="2"/>
      <c r="I835" s="2"/>
      <c r="J835" s="2"/>
      <c r="K835" s="2"/>
      <c r="L835" s="2"/>
      <c r="M835" s="2"/>
      <c r="N835" s="546"/>
      <c r="O835" s="2"/>
      <c r="P835" s="2"/>
      <c r="Q835" s="2"/>
      <c r="R835" s="2"/>
      <c r="S835" s="2"/>
      <c r="T835" s="2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5"/>
      <c r="AG835" s="15"/>
      <c r="AH835" s="15"/>
      <c r="AI835" s="15"/>
      <c r="AJ835" s="15"/>
      <c r="AK835" s="15"/>
      <c r="AL835" s="15"/>
      <c r="AM835" s="15"/>
      <c r="AN835" s="15"/>
      <c r="AO835" s="15"/>
      <c r="AP835" s="15"/>
      <c r="AQ835" s="15"/>
      <c r="AR835" s="15"/>
      <c r="AS835" s="15"/>
      <c r="AT835" s="15"/>
      <c r="AU835" s="15"/>
      <c r="AV835" s="15"/>
      <c r="AW835" s="15"/>
      <c r="AX835" s="15"/>
      <c r="AY835" s="6"/>
      <c r="AZ835" s="6"/>
      <c r="BA835" s="6"/>
      <c r="BB835" s="6"/>
      <c r="BC835" s="6"/>
      <c r="BD835" s="6"/>
      <c r="BE835" s="6"/>
      <c r="BF835" s="6"/>
      <c r="BG835" s="6"/>
      <c r="BH835" s="6"/>
      <c r="BI835" s="6"/>
      <c r="BJ835" s="6"/>
      <c r="BK835" s="6"/>
      <c r="BL835" s="6"/>
      <c r="BM835" s="6"/>
      <c r="BN835" s="6"/>
      <c r="BO835" s="6"/>
      <c r="BP835" s="6"/>
      <c r="BQ835" s="6"/>
      <c r="BR835" s="6"/>
      <c r="BS835" s="6"/>
      <c r="BT835" s="6"/>
      <c r="BU835" s="6"/>
      <c r="BV835" s="6"/>
      <c r="BW835" s="6"/>
      <c r="BX835" s="6"/>
      <c r="BY835" s="6"/>
      <c r="BZ835" s="6"/>
      <c r="CA835" s="6"/>
      <c r="CB835" s="6"/>
    </row>
    <row r="836" spans="1:80" ht="34.15" customHeight="1">
      <c r="A836" s="2"/>
      <c r="B836" s="2"/>
      <c r="C836" s="2"/>
      <c r="D836" s="2"/>
      <c r="E836" s="2"/>
      <c r="F836" s="15"/>
      <c r="G836" s="2"/>
      <c r="H836" s="2"/>
      <c r="I836" s="2"/>
      <c r="J836" s="2"/>
      <c r="K836" s="2"/>
      <c r="L836" s="2"/>
      <c r="M836" s="2"/>
      <c r="N836" s="546"/>
      <c r="O836" s="2"/>
      <c r="P836" s="2"/>
      <c r="Q836" s="2"/>
      <c r="R836" s="2"/>
      <c r="S836" s="2"/>
      <c r="T836" s="2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5"/>
      <c r="AG836" s="15"/>
      <c r="AH836" s="15"/>
      <c r="AI836" s="15"/>
      <c r="AJ836" s="15"/>
      <c r="AK836" s="15"/>
      <c r="AL836" s="15"/>
      <c r="AM836" s="15"/>
      <c r="AN836" s="15"/>
      <c r="AO836" s="15"/>
      <c r="AP836" s="15"/>
      <c r="AQ836" s="15"/>
      <c r="AR836" s="15"/>
      <c r="AS836" s="15"/>
      <c r="AT836" s="15"/>
      <c r="AU836" s="15"/>
      <c r="AV836" s="15"/>
      <c r="AW836" s="15"/>
      <c r="AX836" s="15"/>
      <c r="AY836" s="6"/>
      <c r="AZ836" s="6"/>
      <c r="BA836" s="6"/>
      <c r="BB836" s="6"/>
      <c r="BC836" s="6"/>
      <c r="BD836" s="6"/>
      <c r="BE836" s="6"/>
      <c r="BF836" s="6"/>
      <c r="BG836" s="6"/>
      <c r="BH836" s="6"/>
      <c r="BI836" s="6"/>
      <c r="BJ836" s="6"/>
      <c r="BK836" s="6"/>
      <c r="BL836" s="6"/>
      <c r="BM836" s="6"/>
      <c r="BN836" s="6"/>
      <c r="BO836" s="6"/>
      <c r="BP836" s="6"/>
      <c r="BQ836" s="6"/>
      <c r="BR836" s="6"/>
      <c r="BS836" s="6"/>
      <c r="BT836" s="6"/>
      <c r="BU836" s="6"/>
      <c r="BV836" s="6"/>
      <c r="BW836" s="6"/>
      <c r="BX836" s="6"/>
      <c r="BY836" s="6"/>
      <c r="BZ836" s="6"/>
      <c r="CA836" s="6"/>
      <c r="CB836" s="6"/>
    </row>
    <row r="837" spans="1:80" ht="34.15" customHeight="1">
      <c r="A837" s="2"/>
      <c r="B837" s="2"/>
      <c r="C837" s="2"/>
      <c r="D837" s="2"/>
      <c r="E837" s="2"/>
      <c r="F837" s="15"/>
      <c r="G837" s="2"/>
      <c r="H837" s="2"/>
      <c r="I837" s="2"/>
      <c r="J837" s="2"/>
      <c r="K837" s="2"/>
      <c r="L837" s="2"/>
      <c r="M837" s="2"/>
      <c r="N837" s="546"/>
      <c r="O837" s="2"/>
      <c r="P837" s="2"/>
      <c r="Q837" s="2"/>
      <c r="R837" s="2"/>
      <c r="S837" s="2"/>
      <c r="T837" s="2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5"/>
      <c r="AG837" s="15"/>
      <c r="AH837" s="15"/>
      <c r="AI837" s="15"/>
      <c r="AJ837" s="15"/>
      <c r="AK837" s="15"/>
      <c r="AL837" s="15"/>
      <c r="AM837" s="15"/>
      <c r="AN837" s="15"/>
      <c r="AO837" s="15"/>
      <c r="AP837" s="15"/>
      <c r="AQ837" s="15"/>
      <c r="AR837" s="15"/>
      <c r="AS837" s="15"/>
      <c r="AT837" s="15"/>
      <c r="AU837" s="15"/>
      <c r="AV837" s="15"/>
      <c r="AW837" s="15"/>
      <c r="AX837" s="15"/>
      <c r="AY837" s="6"/>
      <c r="AZ837" s="6"/>
      <c r="BA837" s="6"/>
      <c r="BB837" s="6"/>
      <c r="BC837" s="6"/>
      <c r="BD837" s="6"/>
      <c r="BE837" s="6"/>
      <c r="BF837" s="6"/>
      <c r="BG837" s="6"/>
      <c r="BH837" s="6"/>
      <c r="BI837" s="6"/>
      <c r="BJ837" s="6"/>
      <c r="BK837" s="6"/>
      <c r="BL837" s="6"/>
      <c r="BM837" s="6"/>
      <c r="BN837" s="6"/>
      <c r="BO837" s="6"/>
      <c r="BP837" s="6"/>
      <c r="BQ837" s="6"/>
      <c r="BR837" s="6"/>
      <c r="BS837" s="6"/>
      <c r="BT837" s="6"/>
      <c r="BU837" s="6"/>
      <c r="BV837" s="6"/>
      <c r="BW837" s="6"/>
      <c r="BX837" s="6"/>
      <c r="BY837" s="6"/>
      <c r="BZ837" s="6"/>
      <c r="CA837" s="6"/>
      <c r="CB837" s="6"/>
    </row>
    <row r="838" spans="1:80" ht="34.15" customHeight="1">
      <c r="A838" s="2"/>
      <c r="B838" s="2"/>
      <c r="C838" s="2"/>
      <c r="D838" s="2"/>
      <c r="E838" s="2"/>
      <c r="F838" s="15"/>
      <c r="G838" s="2"/>
      <c r="H838" s="2"/>
      <c r="I838" s="2"/>
      <c r="J838" s="2"/>
      <c r="K838" s="2"/>
      <c r="L838" s="2"/>
      <c r="M838" s="2"/>
      <c r="N838" s="546"/>
      <c r="O838" s="2"/>
      <c r="P838" s="2"/>
      <c r="Q838" s="2"/>
      <c r="R838" s="2"/>
      <c r="S838" s="2"/>
      <c r="T838" s="2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5"/>
      <c r="AG838" s="15"/>
      <c r="AH838" s="15"/>
      <c r="AI838" s="15"/>
      <c r="AJ838" s="15"/>
      <c r="AK838" s="15"/>
      <c r="AL838" s="15"/>
      <c r="AM838" s="15"/>
      <c r="AN838" s="15"/>
      <c r="AO838" s="15"/>
      <c r="AP838" s="15"/>
      <c r="AQ838" s="15"/>
      <c r="AR838" s="15"/>
      <c r="AS838" s="15"/>
      <c r="AT838" s="15"/>
      <c r="AU838" s="15"/>
      <c r="AV838" s="15"/>
      <c r="AW838" s="15"/>
      <c r="AX838" s="15"/>
      <c r="AY838" s="6"/>
      <c r="AZ838" s="6"/>
      <c r="BA838" s="6"/>
      <c r="BB838" s="6"/>
      <c r="BC838" s="6"/>
      <c r="BD838" s="6"/>
      <c r="BE838" s="6"/>
      <c r="BF838" s="6"/>
      <c r="BG838" s="6"/>
      <c r="BH838" s="6"/>
      <c r="BI838" s="6"/>
      <c r="BJ838" s="6"/>
      <c r="BK838" s="6"/>
      <c r="BL838" s="6"/>
      <c r="BM838" s="6"/>
      <c r="BN838" s="6"/>
      <c r="BO838" s="6"/>
      <c r="BP838" s="6"/>
      <c r="BQ838" s="6"/>
      <c r="BR838" s="6"/>
      <c r="BS838" s="6"/>
      <c r="BT838" s="6"/>
      <c r="BU838" s="6"/>
      <c r="BV838" s="6"/>
      <c r="BW838" s="6"/>
      <c r="BX838" s="6"/>
      <c r="BY838" s="6"/>
      <c r="BZ838" s="6"/>
      <c r="CA838" s="6"/>
      <c r="CB838" s="6"/>
    </row>
    <row r="839" spans="1:80" ht="34.15" customHeight="1">
      <c r="A839" s="2"/>
      <c r="B839" s="2"/>
      <c r="C839" s="2"/>
      <c r="D839" s="2"/>
      <c r="E839" s="2"/>
      <c r="F839" s="15"/>
      <c r="G839" s="2"/>
      <c r="H839" s="2"/>
      <c r="I839" s="2"/>
      <c r="J839" s="2"/>
      <c r="K839" s="2"/>
      <c r="L839" s="2"/>
      <c r="M839" s="2"/>
      <c r="N839" s="546"/>
      <c r="O839" s="2"/>
      <c r="P839" s="2"/>
      <c r="Q839" s="2"/>
      <c r="R839" s="2"/>
      <c r="S839" s="2"/>
      <c r="T839" s="2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5"/>
      <c r="AG839" s="15"/>
      <c r="AH839" s="15"/>
      <c r="AI839" s="15"/>
      <c r="AJ839" s="15"/>
      <c r="AK839" s="15"/>
      <c r="AL839" s="15"/>
      <c r="AM839" s="15"/>
      <c r="AN839" s="15"/>
      <c r="AO839" s="15"/>
      <c r="AP839" s="15"/>
      <c r="AQ839" s="15"/>
      <c r="AR839" s="15"/>
      <c r="AS839" s="15"/>
      <c r="AT839" s="15"/>
      <c r="AU839" s="15"/>
      <c r="AV839" s="15"/>
      <c r="AW839" s="15"/>
      <c r="AX839" s="15"/>
      <c r="AY839" s="6"/>
      <c r="AZ839" s="6"/>
      <c r="BA839" s="6"/>
      <c r="BB839" s="6"/>
      <c r="BC839" s="6"/>
      <c r="BD839" s="6"/>
      <c r="BE839" s="6"/>
      <c r="BF839" s="6"/>
      <c r="BG839" s="6"/>
      <c r="BH839" s="6"/>
      <c r="BI839" s="6"/>
      <c r="BJ839" s="6"/>
      <c r="BK839" s="6"/>
      <c r="BL839" s="6"/>
      <c r="BM839" s="6"/>
      <c r="BN839" s="6"/>
      <c r="BO839" s="6"/>
      <c r="BP839" s="6"/>
      <c r="BQ839" s="6"/>
      <c r="BR839" s="6"/>
      <c r="BS839" s="6"/>
      <c r="BT839" s="6"/>
      <c r="BU839" s="6"/>
      <c r="BV839" s="6"/>
      <c r="BW839" s="6"/>
      <c r="BX839" s="6"/>
      <c r="BY839" s="6"/>
      <c r="BZ839" s="6"/>
      <c r="CA839" s="6"/>
      <c r="CB839" s="6"/>
    </row>
    <row r="840" spans="1:80" ht="34.15" customHeight="1">
      <c r="A840" s="2"/>
      <c r="B840" s="2"/>
      <c r="C840" s="2"/>
      <c r="D840" s="2"/>
      <c r="E840" s="2"/>
      <c r="F840" s="15"/>
      <c r="G840" s="2"/>
      <c r="H840" s="2"/>
      <c r="I840" s="2"/>
      <c r="J840" s="2"/>
      <c r="K840" s="2"/>
      <c r="L840" s="2"/>
      <c r="M840" s="2"/>
      <c r="N840" s="546"/>
      <c r="O840" s="2"/>
      <c r="P840" s="2"/>
      <c r="Q840" s="2"/>
      <c r="R840" s="2"/>
      <c r="S840" s="2"/>
      <c r="T840" s="2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5"/>
      <c r="AG840" s="15"/>
      <c r="AH840" s="15"/>
      <c r="AI840" s="15"/>
      <c r="AJ840" s="15"/>
      <c r="AK840" s="15"/>
      <c r="AL840" s="15"/>
      <c r="AM840" s="15"/>
      <c r="AN840" s="15"/>
      <c r="AO840" s="15"/>
      <c r="AP840" s="15"/>
      <c r="AQ840" s="15"/>
      <c r="AR840" s="15"/>
      <c r="AS840" s="15"/>
      <c r="AT840" s="15"/>
      <c r="AU840" s="15"/>
      <c r="AV840" s="15"/>
      <c r="AW840" s="15"/>
      <c r="AX840" s="15"/>
      <c r="AY840" s="6"/>
      <c r="AZ840" s="6"/>
      <c r="BA840" s="6"/>
      <c r="BB840" s="6"/>
      <c r="BC840" s="6"/>
      <c r="BD840" s="6"/>
      <c r="BE840" s="6"/>
      <c r="BF840" s="6"/>
      <c r="BG840" s="6"/>
      <c r="BH840" s="6"/>
      <c r="BI840" s="6"/>
      <c r="BJ840" s="6"/>
      <c r="BK840" s="6"/>
      <c r="BL840" s="6"/>
      <c r="BM840" s="6"/>
      <c r="BN840" s="6"/>
      <c r="BO840" s="6"/>
      <c r="BP840" s="6"/>
      <c r="BQ840" s="6"/>
      <c r="BR840" s="6"/>
      <c r="BS840" s="6"/>
      <c r="BT840" s="6"/>
      <c r="BU840" s="6"/>
      <c r="BV840" s="6"/>
      <c r="BW840" s="6"/>
      <c r="BX840" s="6"/>
      <c r="BY840" s="6"/>
      <c r="BZ840" s="6"/>
      <c r="CA840" s="6"/>
      <c r="CB840" s="6"/>
    </row>
    <row r="841" spans="1:80" ht="34.15" customHeight="1">
      <c r="A841" s="2"/>
      <c r="B841" s="2"/>
      <c r="C841" s="2"/>
      <c r="D841" s="2"/>
      <c r="E841" s="2"/>
      <c r="F841" s="15"/>
      <c r="G841" s="2"/>
      <c r="H841" s="2"/>
      <c r="I841" s="2"/>
      <c r="J841" s="2"/>
      <c r="K841" s="2"/>
      <c r="L841" s="2"/>
      <c r="M841" s="2"/>
      <c r="N841" s="546"/>
      <c r="O841" s="2"/>
      <c r="P841" s="2"/>
      <c r="Q841" s="2"/>
      <c r="R841" s="2"/>
      <c r="S841" s="2"/>
      <c r="T841" s="2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5"/>
      <c r="AG841" s="15"/>
      <c r="AH841" s="15"/>
      <c r="AI841" s="15"/>
      <c r="AJ841" s="15"/>
      <c r="AK841" s="15"/>
      <c r="AL841" s="15"/>
      <c r="AM841" s="15"/>
      <c r="AN841" s="15"/>
      <c r="AO841" s="15"/>
      <c r="AP841" s="15"/>
      <c r="AQ841" s="15"/>
      <c r="AR841" s="15"/>
      <c r="AS841" s="15"/>
      <c r="AT841" s="15"/>
      <c r="AU841" s="15"/>
      <c r="AV841" s="15"/>
      <c r="AW841" s="15"/>
      <c r="AX841" s="15"/>
      <c r="AY841" s="6"/>
      <c r="AZ841" s="6"/>
      <c r="BA841" s="6"/>
      <c r="BB841" s="6"/>
      <c r="BC841" s="6"/>
      <c r="BD841" s="6"/>
      <c r="BE841" s="6"/>
      <c r="BF841" s="6"/>
      <c r="BG841" s="6"/>
      <c r="BH841" s="6"/>
      <c r="BI841" s="6"/>
      <c r="BJ841" s="6"/>
      <c r="BK841" s="6"/>
      <c r="BL841" s="6"/>
      <c r="BM841" s="6"/>
      <c r="BN841" s="6"/>
      <c r="BO841" s="6"/>
      <c r="BP841" s="6"/>
      <c r="BQ841" s="6"/>
      <c r="BR841" s="6"/>
      <c r="BS841" s="6"/>
      <c r="BT841" s="6"/>
      <c r="BU841" s="6"/>
      <c r="BV841" s="6"/>
      <c r="BW841" s="6"/>
      <c r="BX841" s="6"/>
      <c r="BY841" s="6"/>
      <c r="BZ841" s="6"/>
      <c r="CA841" s="6"/>
      <c r="CB841" s="6"/>
    </row>
    <row r="842" spans="1:80" ht="34.15" customHeight="1">
      <c r="A842" s="2"/>
      <c r="B842" s="2"/>
      <c r="C842" s="2"/>
      <c r="D842" s="2"/>
      <c r="E842" s="2"/>
      <c r="F842" s="15"/>
      <c r="G842" s="2"/>
      <c r="H842" s="2"/>
      <c r="I842" s="2"/>
      <c r="J842" s="2"/>
      <c r="K842" s="2"/>
      <c r="L842" s="2"/>
      <c r="M842" s="2"/>
      <c r="N842" s="546"/>
      <c r="O842" s="2"/>
      <c r="P842" s="2"/>
      <c r="Q842" s="2"/>
      <c r="R842" s="2"/>
      <c r="S842" s="2"/>
      <c r="T842" s="2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5"/>
      <c r="AG842" s="15"/>
      <c r="AH842" s="15"/>
      <c r="AI842" s="15"/>
      <c r="AJ842" s="15"/>
      <c r="AK842" s="15"/>
      <c r="AL842" s="15"/>
      <c r="AM842" s="15"/>
      <c r="AN842" s="15"/>
      <c r="AO842" s="15"/>
      <c r="AP842" s="15"/>
      <c r="AQ842" s="15"/>
      <c r="AR842" s="15"/>
      <c r="AS842" s="15"/>
      <c r="AT842" s="15"/>
      <c r="AU842" s="15"/>
      <c r="AV842" s="15"/>
      <c r="AW842" s="15"/>
      <c r="AX842" s="15"/>
      <c r="AY842" s="6"/>
      <c r="AZ842" s="6"/>
      <c r="BA842" s="6"/>
      <c r="BB842" s="6"/>
      <c r="BC842" s="6"/>
      <c r="BD842" s="6"/>
      <c r="BE842" s="6"/>
      <c r="BF842" s="6"/>
      <c r="BG842" s="6"/>
      <c r="BH842" s="6"/>
      <c r="BI842" s="6"/>
      <c r="BJ842" s="6"/>
      <c r="BK842" s="6"/>
      <c r="BL842" s="6"/>
      <c r="BM842" s="6"/>
      <c r="BN842" s="6"/>
      <c r="BO842" s="6"/>
      <c r="BP842" s="6"/>
      <c r="BQ842" s="6"/>
      <c r="BR842" s="6"/>
      <c r="BS842" s="6"/>
      <c r="BT842" s="6"/>
      <c r="BU842" s="6"/>
      <c r="BV842" s="6"/>
      <c r="BW842" s="6"/>
      <c r="BX842" s="6"/>
      <c r="BY842" s="6"/>
      <c r="BZ842" s="6"/>
      <c r="CA842" s="6"/>
      <c r="CB842" s="6"/>
    </row>
    <row r="843" spans="1:80" ht="34.15" customHeight="1">
      <c r="A843" s="2"/>
      <c r="B843" s="2"/>
      <c r="C843" s="2"/>
      <c r="D843" s="2"/>
      <c r="E843" s="2"/>
      <c r="F843" s="15"/>
      <c r="G843" s="2"/>
      <c r="H843" s="2"/>
      <c r="I843" s="2"/>
      <c r="J843" s="2"/>
      <c r="K843" s="2"/>
      <c r="L843" s="2"/>
      <c r="M843" s="2"/>
      <c r="N843" s="546"/>
      <c r="O843" s="2"/>
      <c r="P843" s="2"/>
      <c r="Q843" s="2"/>
      <c r="R843" s="2"/>
      <c r="S843" s="2"/>
      <c r="T843" s="2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5"/>
      <c r="AG843" s="15"/>
      <c r="AH843" s="15"/>
      <c r="AI843" s="15"/>
      <c r="AJ843" s="15"/>
      <c r="AK843" s="15"/>
      <c r="AL843" s="15"/>
      <c r="AM843" s="15"/>
      <c r="AN843" s="15"/>
      <c r="AO843" s="15"/>
      <c r="AP843" s="15"/>
      <c r="AQ843" s="15"/>
      <c r="AR843" s="15"/>
      <c r="AS843" s="15"/>
      <c r="AT843" s="15"/>
      <c r="AU843" s="15"/>
      <c r="AV843" s="15"/>
      <c r="AW843" s="15"/>
      <c r="AX843" s="15"/>
      <c r="AY843" s="6"/>
      <c r="AZ843" s="6"/>
      <c r="BA843" s="6"/>
      <c r="BB843" s="6"/>
      <c r="BC843" s="6"/>
      <c r="BD843" s="6"/>
      <c r="BE843" s="6"/>
      <c r="BF843" s="6"/>
      <c r="BG843" s="6"/>
      <c r="BH843" s="6"/>
      <c r="BI843" s="6"/>
      <c r="BJ843" s="6"/>
      <c r="BK843" s="6"/>
      <c r="BL843" s="6"/>
      <c r="BM843" s="6"/>
      <c r="BN843" s="6"/>
      <c r="BO843" s="6"/>
      <c r="BP843" s="6"/>
      <c r="BQ843" s="6"/>
      <c r="BR843" s="6"/>
      <c r="BS843" s="6"/>
      <c r="BT843" s="6"/>
      <c r="BU843" s="6"/>
      <c r="BV843" s="6"/>
      <c r="BW843" s="6"/>
      <c r="BX843" s="6"/>
      <c r="BY843" s="6"/>
      <c r="BZ843" s="6"/>
      <c r="CA843" s="6"/>
      <c r="CB843" s="6"/>
    </row>
    <row r="844" spans="1:80" ht="34.15" customHeight="1">
      <c r="A844" s="2"/>
      <c r="B844" s="2"/>
      <c r="C844" s="2"/>
      <c r="D844" s="2"/>
      <c r="E844" s="2"/>
      <c r="F844" s="15"/>
      <c r="G844" s="2"/>
      <c r="H844" s="2"/>
      <c r="I844" s="2"/>
      <c r="J844" s="2"/>
      <c r="K844" s="2"/>
      <c r="L844" s="2"/>
      <c r="M844" s="2"/>
      <c r="N844" s="546"/>
      <c r="O844" s="2"/>
      <c r="P844" s="2"/>
      <c r="Q844" s="2"/>
      <c r="R844" s="2"/>
      <c r="S844" s="2"/>
      <c r="T844" s="2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5"/>
      <c r="AG844" s="15"/>
      <c r="AH844" s="15"/>
      <c r="AI844" s="15"/>
      <c r="AJ844" s="15"/>
      <c r="AK844" s="15"/>
      <c r="AL844" s="15"/>
      <c r="AM844" s="15"/>
      <c r="AN844" s="15"/>
      <c r="AO844" s="15"/>
      <c r="AP844" s="15"/>
      <c r="AQ844" s="15"/>
      <c r="AR844" s="15"/>
      <c r="AS844" s="15"/>
      <c r="AT844" s="15"/>
      <c r="AU844" s="15"/>
      <c r="AV844" s="15"/>
      <c r="AW844" s="15"/>
      <c r="AX844" s="15"/>
      <c r="AY844" s="6"/>
      <c r="AZ844" s="6"/>
      <c r="BA844" s="6"/>
      <c r="BB844" s="6"/>
      <c r="BC844" s="6"/>
      <c r="BD844" s="6"/>
      <c r="BE844" s="6"/>
      <c r="BF844" s="6"/>
      <c r="BG844" s="6"/>
      <c r="BH844" s="6"/>
      <c r="BI844" s="6"/>
      <c r="BJ844" s="6"/>
      <c r="BK844" s="6"/>
      <c r="BL844" s="6"/>
      <c r="BM844" s="6"/>
      <c r="BN844" s="6"/>
      <c r="BO844" s="6"/>
      <c r="BP844" s="6"/>
      <c r="BQ844" s="6"/>
      <c r="BR844" s="6"/>
      <c r="BS844" s="6"/>
      <c r="BT844" s="6"/>
      <c r="BU844" s="6"/>
      <c r="BV844" s="6"/>
      <c r="BW844" s="6"/>
      <c r="BX844" s="6"/>
      <c r="BY844" s="6"/>
      <c r="BZ844" s="6"/>
      <c r="CA844" s="6"/>
      <c r="CB844" s="6"/>
    </row>
    <row r="845" spans="1:80" ht="34.15" customHeight="1">
      <c r="A845" s="2"/>
      <c r="B845" s="2"/>
      <c r="C845" s="2"/>
      <c r="D845" s="2"/>
      <c r="E845" s="2"/>
      <c r="F845" s="15"/>
      <c r="G845" s="2"/>
      <c r="H845" s="2"/>
      <c r="I845" s="2"/>
      <c r="J845" s="2"/>
      <c r="K845" s="2"/>
      <c r="L845" s="2"/>
      <c r="M845" s="2"/>
      <c r="N845" s="546"/>
      <c r="O845" s="2"/>
      <c r="P845" s="2"/>
      <c r="Q845" s="2"/>
      <c r="R845" s="2"/>
      <c r="S845" s="2"/>
      <c r="T845" s="2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5"/>
      <c r="AG845" s="15"/>
      <c r="AH845" s="15"/>
      <c r="AI845" s="15"/>
      <c r="AJ845" s="15"/>
      <c r="AK845" s="15"/>
      <c r="AL845" s="15"/>
      <c r="AM845" s="15"/>
      <c r="AN845" s="15"/>
      <c r="AO845" s="15"/>
      <c r="AP845" s="15"/>
      <c r="AQ845" s="15"/>
      <c r="AR845" s="15"/>
      <c r="AS845" s="15"/>
      <c r="AT845" s="15"/>
      <c r="AU845" s="15"/>
      <c r="AV845" s="15"/>
      <c r="AW845" s="15"/>
      <c r="AX845" s="15"/>
      <c r="AY845" s="6"/>
      <c r="AZ845" s="6"/>
      <c r="BA845" s="6"/>
      <c r="BB845" s="6"/>
      <c r="BC845" s="6"/>
      <c r="BD845" s="6"/>
      <c r="BE845" s="6"/>
      <c r="BF845" s="6"/>
      <c r="BG845" s="6"/>
      <c r="BH845" s="6"/>
      <c r="BI845" s="6"/>
      <c r="BJ845" s="6"/>
      <c r="BK845" s="6"/>
      <c r="BL845" s="6"/>
      <c r="BM845" s="6"/>
      <c r="BN845" s="6"/>
      <c r="BO845" s="6"/>
      <c r="BP845" s="6"/>
      <c r="BQ845" s="6"/>
      <c r="BR845" s="6"/>
      <c r="BS845" s="6"/>
      <c r="BT845" s="6"/>
      <c r="BU845" s="6"/>
      <c r="BV845" s="6"/>
      <c r="BW845" s="6"/>
      <c r="BX845" s="6"/>
      <c r="BY845" s="6"/>
      <c r="BZ845" s="6"/>
      <c r="CA845" s="6"/>
      <c r="CB845" s="6"/>
    </row>
    <row r="846" spans="1:80" ht="34.15" customHeight="1">
      <c r="A846" s="2"/>
      <c r="B846" s="2"/>
      <c r="C846" s="2"/>
      <c r="D846" s="2"/>
      <c r="E846" s="2"/>
      <c r="F846" s="15"/>
      <c r="G846" s="2"/>
      <c r="H846" s="2"/>
      <c r="I846" s="2"/>
      <c r="J846" s="2"/>
      <c r="K846" s="2"/>
      <c r="L846" s="2"/>
      <c r="M846" s="2"/>
      <c r="N846" s="546"/>
      <c r="O846" s="2"/>
      <c r="P846" s="2"/>
      <c r="Q846" s="2"/>
      <c r="R846" s="2"/>
      <c r="S846" s="2"/>
      <c r="T846" s="2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5"/>
      <c r="AG846" s="15"/>
      <c r="AH846" s="15"/>
      <c r="AI846" s="15"/>
      <c r="AJ846" s="15"/>
      <c r="AK846" s="15"/>
      <c r="AL846" s="15"/>
      <c r="AM846" s="15"/>
      <c r="AN846" s="15"/>
      <c r="AO846" s="15"/>
      <c r="AP846" s="15"/>
      <c r="AQ846" s="15"/>
      <c r="AR846" s="15"/>
      <c r="AS846" s="15"/>
      <c r="AT846" s="15"/>
      <c r="AU846" s="15"/>
      <c r="AV846" s="15"/>
      <c r="AW846" s="15"/>
      <c r="AX846" s="15"/>
      <c r="AY846" s="6"/>
      <c r="AZ846" s="6"/>
      <c r="BA846" s="6"/>
      <c r="BB846" s="6"/>
      <c r="BC846" s="6"/>
      <c r="BD846" s="6"/>
      <c r="BE846" s="6"/>
      <c r="BF846" s="6"/>
      <c r="BG846" s="6"/>
      <c r="BH846" s="6"/>
      <c r="BI846" s="6"/>
      <c r="BJ846" s="6"/>
      <c r="BK846" s="6"/>
      <c r="BL846" s="6"/>
      <c r="BM846" s="6"/>
      <c r="BN846" s="6"/>
      <c r="BO846" s="6"/>
      <c r="BP846" s="6"/>
      <c r="BQ846" s="6"/>
      <c r="BR846" s="6"/>
      <c r="BS846" s="6"/>
      <c r="BT846" s="6"/>
      <c r="BU846" s="6"/>
      <c r="BV846" s="6"/>
      <c r="BW846" s="6"/>
      <c r="BX846" s="6"/>
      <c r="BY846" s="6"/>
      <c r="BZ846" s="6"/>
      <c r="CA846" s="6"/>
      <c r="CB846" s="6"/>
    </row>
    <row r="847" spans="1:80" ht="34.15" customHeight="1">
      <c r="A847" s="2"/>
      <c r="B847" s="2"/>
      <c r="C847" s="2"/>
      <c r="D847" s="2"/>
      <c r="E847" s="2"/>
      <c r="F847" s="15"/>
      <c r="G847" s="2"/>
      <c r="H847" s="2"/>
      <c r="I847" s="2"/>
      <c r="J847" s="2"/>
      <c r="K847" s="2"/>
      <c r="L847" s="2"/>
      <c r="M847" s="2"/>
      <c r="N847" s="546"/>
      <c r="O847" s="2"/>
      <c r="P847" s="2"/>
      <c r="Q847" s="2"/>
      <c r="R847" s="2"/>
      <c r="S847" s="2"/>
      <c r="T847" s="2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5"/>
      <c r="AG847" s="15"/>
      <c r="AH847" s="15"/>
      <c r="AI847" s="15"/>
      <c r="AJ847" s="15"/>
      <c r="AK847" s="15"/>
      <c r="AL847" s="15"/>
      <c r="AM847" s="15"/>
      <c r="AN847" s="15"/>
      <c r="AO847" s="15"/>
      <c r="AP847" s="15"/>
      <c r="AQ847" s="15"/>
      <c r="AR847" s="15"/>
      <c r="AS847" s="15"/>
      <c r="AT847" s="15"/>
      <c r="AU847" s="15"/>
      <c r="AV847" s="15"/>
      <c r="AW847" s="15"/>
      <c r="AX847" s="15"/>
      <c r="AY847" s="6"/>
      <c r="AZ847" s="6"/>
      <c r="BA847" s="6"/>
      <c r="BB847" s="6"/>
      <c r="BC847" s="6"/>
      <c r="BD847" s="6"/>
      <c r="BE847" s="6"/>
      <c r="BF847" s="6"/>
      <c r="BG847" s="6"/>
      <c r="BH847" s="6"/>
      <c r="BI847" s="6"/>
      <c r="BJ847" s="6"/>
      <c r="BK847" s="6"/>
      <c r="BL847" s="6"/>
      <c r="BM847" s="6"/>
      <c r="BN847" s="6"/>
      <c r="BO847" s="6"/>
      <c r="BP847" s="6"/>
      <c r="BQ847" s="6"/>
      <c r="BR847" s="6"/>
      <c r="BS847" s="6"/>
      <c r="BT847" s="6"/>
      <c r="BU847" s="6"/>
      <c r="BV847" s="6"/>
      <c r="BW847" s="6"/>
      <c r="BX847" s="6"/>
      <c r="BY847" s="6"/>
      <c r="BZ847" s="6"/>
      <c r="CA847" s="6"/>
      <c r="CB847" s="6"/>
    </row>
    <row r="848" spans="1:80" ht="34.15" customHeight="1">
      <c r="A848" s="2"/>
      <c r="B848" s="2"/>
      <c r="C848" s="2"/>
      <c r="D848" s="2"/>
      <c r="E848" s="2"/>
      <c r="F848" s="15"/>
      <c r="G848" s="2"/>
      <c r="H848" s="2"/>
      <c r="I848" s="2"/>
      <c r="J848" s="2"/>
      <c r="K848" s="2"/>
      <c r="L848" s="2"/>
      <c r="M848" s="2"/>
      <c r="N848" s="546"/>
      <c r="O848" s="2"/>
      <c r="P848" s="2"/>
      <c r="Q848" s="2"/>
      <c r="R848" s="2"/>
      <c r="S848" s="2"/>
      <c r="T848" s="2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5"/>
      <c r="AG848" s="15"/>
      <c r="AH848" s="15"/>
      <c r="AI848" s="15"/>
      <c r="AJ848" s="15"/>
      <c r="AK848" s="15"/>
      <c r="AL848" s="15"/>
      <c r="AM848" s="15"/>
      <c r="AN848" s="15"/>
      <c r="AO848" s="15"/>
      <c r="AP848" s="15"/>
      <c r="AQ848" s="15"/>
      <c r="AR848" s="15"/>
      <c r="AS848" s="15"/>
      <c r="AT848" s="15"/>
      <c r="AU848" s="15"/>
      <c r="AV848" s="15"/>
      <c r="AW848" s="15"/>
      <c r="AX848" s="15"/>
      <c r="AY848" s="6"/>
      <c r="AZ848" s="6"/>
      <c r="BA848" s="6"/>
      <c r="BB848" s="6"/>
      <c r="BC848" s="6"/>
      <c r="BD848" s="6"/>
      <c r="BE848" s="6"/>
      <c r="BF848" s="6"/>
      <c r="BG848" s="6"/>
      <c r="BH848" s="6"/>
      <c r="BI848" s="6"/>
      <c r="BJ848" s="6"/>
      <c r="BK848" s="6"/>
      <c r="BL848" s="6"/>
      <c r="BM848" s="6"/>
      <c r="BN848" s="6"/>
      <c r="BO848" s="6"/>
      <c r="BP848" s="6"/>
      <c r="BQ848" s="6"/>
      <c r="BR848" s="6"/>
      <c r="BS848" s="6"/>
      <c r="BT848" s="6"/>
      <c r="BU848" s="6"/>
      <c r="BV848" s="6"/>
      <c r="BW848" s="6"/>
      <c r="BX848" s="6"/>
      <c r="BY848" s="6"/>
      <c r="BZ848" s="6"/>
      <c r="CA848" s="6"/>
      <c r="CB848" s="6"/>
    </row>
    <row r="849" spans="1:80" ht="34.15" customHeight="1">
      <c r="A849" s="2"/>
      <c r="B849" s="2"/>
      <c r="C849" s="2"/>
      <c r="D849" s="2"/>
      <c r="E849" s="2"/>
      <c r="F849" s="15"/>
      <c r="G849" s="2"/>
      <c r="H849" s="2"/>
      <c r="I849" s="2"/>
      <c r="J849" s="2"/>
      <c r="K849" s="2"/>
      <c r="L849" s="2"/>
      <c r="M849" s="2"/>
      <c r="N849" s="546"/>
      <c r="O849" s="2"/>
      <c r="P849" s="2"/>
      <c r="Q849" s="2"/>
      <c r="R849" s="2"/>
      <c r="S849" s="2"/>
      <c r="T849" s="2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5"/>
      <c r="AG849" s="15"/>
      <c r="AH849" s="15"/>
      <c r="AI849" s="15"/>
      <c r="AJ849" s="15"/>
      <c r="AK849" s="15"/>
      <c r="AL849" s="15"/>
      <c r="AM849" s="15"/>
      <c r="AN849" s="15"/>
      <c r="AO849" s="15"/>
      <c r="AP849" s="15"/>
      <c r="AQ849" s="15"/>
      <c r="AR849" s="15"/>
      <c r="AS849" s="15"/>
      <c r="AT849" s="15"/>
      <c r="AU849" s="15"/>
      <c r="AV849" s="15"/>
      <c r="AW849" s="15"/>
      <c r="AX849" s="15"/>
      <c r="AY849" s="6"/>
      <c r="AZ849" s="6"/>
      <c r="BA849" s="6"/>
      <c r="BB849" s="6"/>
      <c r="BC849" s="6"/>
      <c r="BD849" s="6"/>
      <c r="BE849" s="6"/>
      <c r="BF849" s="6"/>
      <c r="BG849" s="6"/>
      <c r="BH849" s="6"/>
      <c r="BI849" s="6"/>
      <c r="BJ849" s="6"/>
      <c r="BK849" s="6"/>
      <c r="BL849" s="6"/>
      <c r="BM849" s="6"/>
      <c r="BN849" s="6"/>
      <c r="BO849" s="6"/>
      <c r="BP849" s="6"/>
      <c r="BQ849" s="6"/>
      <c r="BR849" s="6"/>
      <c r="BS849" s="6"/>
      <c r="BT849" s="6"/>
      <c r="BU849" s="6"/>
      <c r="BV849" s="6"/>
      <c r="BW849" s="6"/>
      <c r="BX849" s="6"/>
      <c r="BY849" s="6"/>
      <c r="BZ849" s="6"/>
      <c r="CA849" s="6"/>
      <c r="CB849" s="6"/>
    </row>
    <row r="850" spans="1:80" ht="34.15" customHeight="1">
      <c r="A850" s="2"/>
      <c r="B850" s="2"/>
      <c r="C850" s="2"/>
      <c r="D850" s="2"/>
      <c r="E850" s="2"/>
      <c r="F850" s="15"/>
      <c r="G850" s="2"/>
      <c r="H850" s="2"/>
      <c r="I850" s="2"/>
      <c r="J850" s="2"/>
      <c r="K850" s="2"/>
      <c r="L850" s="2"/>
      <c r="M850" s="2"/>
      <c r="N850" s="546"/>
      <c r="O850" s="2"/>
      <c r="P850" s="2"/>
      <c r="Q850" s="2"/>
      <c r="R850" s="2"/>
      <c r="S850" s="2"/>
      <c r="T850" s="2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5"/>
      <c r="AG850" s="15"/>
      <c r="AH850" s="15"/>
      <c r="AI850" s="15"/>
      <c r="AJ850" s="15"/>
      <c r="AK850" s="15"/>
      <c r="AL850" s="15"/>
      <c r="AM850" s="15"/>
      <c r="AN850" s="15"/>
      <c r="AO850" s="15"/>
      <c r="AP850" s="15"/>
      <c r="AQ850" s="15"/>
      <c r="AR850" s="15"/>
      <c r="AS850" s="15"/>
      <c r="AT850" s="15"/>
      <c r="AU850" s="15"/>
      <c r="AV850" s="15"/>
      <c r="AW850" s="15"/>
      <c r="AX850" s="15"/>
      <c r="AY850" s="6"/>
      <c r="AZ850" s="6"/>
      <c r="BA850" s="6"/>
      <c r="BB850" s="6"/>
      <c r="BC850" s="6"/>
      <c r="BD850" s="6"/>
      <c r="BE850" s="6"/>
      <c r="BF850" s="6"/>
      <c r="BG850" s="6"/>
      <c r="BH850" s="6"/>
      <c r="BI850" s="6"/>
      <c r="BJ850" s="6"/>
      <c r="BK850" s="6"/>
      <c r="BL850" s="6"/>
      <c r="BM850" s="6"/>
      <c r="BN850" s="6"/>
      <c r="BO850" s="6"/>
      <c r="BP850" s="6"/>
      <c r="BQ850" s="6"/>
      <c r="BR850" s="6"/>
      <c r="BS850" s="6"/>
      <c r="BT850" s="6"/>
      <c r="BU850" s="6"/>
      <c r="BV850" s="6"/>
      <c r="BW850" s="6"/>
      <c r="BX850" s="6"/>
      <c r="BY850" s="6"/>
      <c r="BZ850" s="6"/>
      <c r="CA850" s="6"/>
      <c r="CB850" s="6"/>
    </row>
    <row r="851" spans="1:80" ht="34.15" customHeight="1">
      <c r="A851" s="2"/>
      <c r="B851" s="2"/>
      <c r="C851" s="2"/>
      <c r="D851" s="2"/>
      <c r="E851" s="2"/>
      <c r="F851" s="15"/>
      <c r="G851" s="2"/>
      <c r="H851" s="2"/>
      <c r="I851" s="2"/>
      <c r="J851" s="2"/>
      <c r="K851" s="2"/>
      <c r="L851" s="2"/>
      <c r="M851" s="2"/>
      <c r="N851" s="546"/>
      <c r="O851" s="2"/>
      <c r="P851" s="2"/>
      <c r="Q851" s="2"/>
      <c r="R851" s="2"/>
      <c r="S851" s="2"/>
      <c r="T851" s="2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5"/>
      <c r="AG851" s="15"/>
      <c r="AH851" s="15"/>
      <c r="AI851" s="15"/>
      <c r="AJ851" s="15"/>
      <c r="AK851" s="15"/>
      <c r="AL851" s="15"/>
      <c r="AM851" s="15"/>
      <c r="AN851" s="15"/>
      <c r="AO851" s="15"/>
      <c r="AP851" s="15"/>
      <c r="AQ851" s="15"/>
      <c r="AR851" s="15"/>
      <c r="AS851" s="15"/>
      <c r="AT851" s="15"/>
      <c r="AU851" s="15"/>
      <c r="AV851" s="15"/>
      <c r="AW851" s="15"/>
      <c r="AX851" s="15"/>
      <c r="AY851" s="6"/>
      <c r="AZ851" s="6"/>
      <c r="BA851" s="6"/>
      <c r="BB851" s="6"/>
      <c r="BC851" s="6"/>
      <c r="BD851" s="6"/>
      <c r="BE851" s="6"/>
      <c r="BF851" s="6"/>
      <c r="BG851" s="6"/>
      <c r="BH851" s="6"/>
      <c r="BI851" s="6"/>
      <c r="BJ851" s="6"/>
      <c r="BK851" s="6"/>
      <c r="BL851" s="6"/>
      <c r="BM851" s="6"/>
      <c r="BN851" s="6"/>
      <c r="BO851" s="6"/>
      <c r="BP851" s="6"/>
      <c r="BQ851" s="6"/>
      <c r="BR851" s="6"/>
      <c r="BS851" s="6"/>
      <c r="BT851" s="6"/>
      <c r="BU851" s="6"/>
      <c r="BV851" s="6"/>
      <c r="BW851" s="6"/>
      <c r="BX851" s="6"/>
      <c r="BY851" s="6"/>
      <c r="BZ851" s="6"/>
      <c r="CA851" s="6"/>
      <c r="CB851" s="6"/>
    </row>
    <row r="852" spans="1:80" ht="34.15" customHeight="1">
      <c r="A852" s="2"/>
      <c r="B852" s="2"/>
      <c r="C852" s="2"/>
      <c r="D852" s="2"/>
      <c r="E852" s="2"/>
      <c r="F852" s="15"/>
      <c r="G852" s="2"/>
      <c r="H852" s="2"/>
      <c r="I852" s="2"/>
      <c r="J852" s="2"/>
      <c r="K852" s="2"/>
      <c r="L852" s="2"/>
      <c r="M852" s="2"/>
      <c r="N852" s="546"/>
      <c r="O852" s="2"/>
      <c r="P852" s="2"/>
      <c r="Q852" s="2"/>
      <c r="R852" s="2"/>
      <c r="S852" s="2"/>
      <c r="T852" s="2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5"/>
      <c r="AG852" s="15"/>
      <c r="AH852" s="15"/>
      <c r="AI852" s="15"/>
      <c r="AJ852" s="15"/>
      <c r="AK852" s="15"/>
      <c r="AL852" s="15"/>
      <c r="AM852" s="15"/>
      <c r="AN852" s="15"/>
      <c r="AO852" s="15"/>
      <c r="AP852" s="15"/>
      <c r="AQ852" s="15"/>
      <c r="AR852" s="15"/>
      <c r="AS852" s="15"/>
      <c r="AT852" s="15"/>
      <c r="AU852" s="15"/>
      <c r="AV852" s="15"/>
      <c r="AW852" s="15"/>
      <c r="AX852" s="15"/>
      <c r="AY852" s="6"/>
      <c r="AZ852" s="6"/>
      <c r="BA852" s="6"/>
      <c r="BB852" s="6"/>
      <c r="BC852" s="6"/>
      <c r="BD852" s="6"/>
      <c r="BE852" s="6"/>
      <c r="BF852" s="6"/>
      <c r="BG852" s="6"/>
      <c r="BH852" s="6"/>
      <c r="BI852" s="6"/>
      <c r="BJ852" s="6"/>
      <c r="BK852" s="6"/>
      <c r="BL852" s="6"/>
      <c r="BM852" s="6"/>
      <c r="BN852" s="6"/>
      <c r="BO852" s="6"/>
      <c r="BP852" s="6"/>
      <c r="BQ852" s="6"/>
      <c r="BR852" s="6"/>
      <c r="BS852" s="6"/>
      <c r="BT852" s="6"/>
      <c r="BU852" s="6"/>
      <c r="BV852" s="6"/>
      <c r="BW852" s="6"/>
      <c r="BX852" s="6"/>
      <c r="BY852" s="6"/>
      <c r="BZ852" s="6"/>
      <c r="CA852" s="6"/>
      <c r="CB852" s="6"/>
    </row>
    <row r="853" spans="1:80" ht="34.15" customHeight="1">
      <c r="A853" s="2"/>
      <c r="B853" s="2"/>
      <c r="C853" s="2"/>
      <c r="D853" s="2"/>
      <c r="E853" s="2"/>
      <c r="F853" s="15"/>
      <c r="G853" s="2"/>
      <c r="H853" s="2"/>
      <c r="I853" s="2"/>
      <c r="J853" s="2"/>
      <c r="K853" s="2"/>
      <c r="L853" s="2"/>
      <c r="M853" s="2"/>
      <c r="N853" s="546"/>
      <c r="O853" s="2"/>
      <c r="P853" s="2"/>
      <c r="Q853" s="2"/>
      <c r="R853" s="2"/>
      <c r="S853" s="2"/>
      <c r="T853" s="2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5"/>
      <c r="AG853" s="15"/>
      <c r="AH853" s="15"/>
      <c r="AI853" s="15"/>
      <c r="AJ853" s="15"/>
      <c r="AK853" s="15"/>
      <c r="AL853" s="15"/>
      <c r="AM853" s="15"/>
      <c r="AN853" s="15"/>
      <c r="AO853" s="15"/>
      <c r="AP853" s="15"/>
      <c r="AQ853" s="15"/>
      <c r="AR853" s="15"/>
      <c r="AS853" s="15"/>
      <c r="AT853" s="15"/>
      <c r="AU853" s="15"/>
      <c r="AV853" s="15"/>
      <c r="AW853" s="15"/>
      <c r="AX853" s="15"/>
      <c r="AY853" s="6"/>
      <c r="AZ853" s="6"/>
      <c r="BA853" s="6"/>
      <c r="BB853" s="6"/>
      <c r="BC853" s="6"/>
      <c r="BD853" s="6"/>
      <c r="BE853" s="6"/>
      <c r="BF853" s="6"/>
      <c r="BG853" s="6"/>
      <c r="BH853" s="6"/>
      <c r="BI853" s="6"/>
      <c r="BJ853" s="6"/>
      <c r="BK853" s="6"/>
      <c r="BL853" s="6"/>
      <c r="BM853" s="6"/>
      <c r="BN853" s="6"/>
      <c r="BO853" s="6"/>
      <c r="BP853" s="6"/>
      <c r="BQ853" s="6"/>
      <c r="BR853" s="6"/>
      <c r="BS853" s="6"/>
      <c r="BT853" s="6"/>
      <c r="BU853" s="6"/>
      <c r="BV853" s="6"/>
      <c r="BW853" s="6"/>
      <c r="BX853" s="6"/>
      <c r="BY853" s="6"/>
      <c r="BZ853" s="6"/>
      <c r="CA853" s="6"/>
      <c r="CB853" s="6"/>
    </row>
    <row r="854" spans="1:80" ht="34.15" customHeight="1">
      <c r="A854" s="2"/>
      <c r="B854" s="2"/>
      <c r="C854" s="2"/>
      <c r="D854" s="2"/>
      <c r="E854" s="2"/>
      <c r="F854" s="15"/>
      <c r="G854" s="2"/>
      <c r="H854" s="2"/>
      <c r="I854" s="2"/>
      <c r="J854" s="2"/>
      <c r="K854" s="2"/>
      <c r="L854" s="2"/>
      <c r="M854" s="2"/>
      <c r="N854" s="546"/>
      <c r="O854" s="2"/>
      <c r="P854" s="2"/>
      <c r="Q854" s="2"/>
      <c r="R854" s="2"/>
      <c r="S854" s="2"/>
      <c r="T854" s="2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5"/>
      <c r="AG854" s="15"/>
      <c r="AH854" s="15"/>
      <c r="AI854" s="15"/>
      <c r="AJ854" s="15"/>
      <c r="AK854" s="15"/>
      <c r="AL854" s="15"/>
      <c r="AM854" s="15"/>
      <c r="AN854" s="15"/>
      <c r="AO854" s="15"/>
      <c r="AP854" s="15"/>
      <c r="AQ854" s="15"/>
      <c r="AR854" s="15"/>
      <c r="AS854" s="15"/>
      <c r="AT854" s="15"/>
      <c r="AU854" s="15"/>
      <c r="AV854" s="15"/>
      <c r="AW854" s="15"/>
      <c r="AX854" s="15"/>
      <c r="AY854" s="6"/>
      <c r="AZ854" s="6"/>
      <c r="BA854" s="6"/>
      <c r="BB854" s="6"/>
      <c r="BC854" s="6"/>
      <c r="BD854" s="6"/>
      <c r="BE854" s="6"/>
      <c r="BF854" s="6"/>
      <c r="BG854" s="6"/>
      <c r="BH854" s="6"/>
      <c r="BI854" s="6"/>
      <c r="BJ854" s="6"/>
      <c r="BK854" s="6"/>
      <c r="BL854" s="6"/>
      <c r="BM854" s="6"/>
      <c r="BN854" s="6"/>
      <c r="BO854" s="6"/>
      <c r="BP854" s="6"/>
      <c r="BQ854" s="6"/>
      <c r="BR854" s="6"/>
      <c r="BS854" s="6"/>
      <c r="BT854" s="6"/>
      <c r="BU854" s="6"/>
      <c r="BV854" s="6"/>
      <c r="BW854" s="6"/>
      <c r="BX854" s="6"/>
      <c r="BY854" s="6"/>
      <c r="BZ854" s="6"/>
      <c r="CA854" s="6"/>
      <c r="CB854" s="6"/>
    </row>
    <row r="855" spans="1:80" ht="34.15" customHeight="1">
      <c r="A855" s="2"/>
      <c r="B855" s="2"/>
      <c r="C855" s="2"/>
      <c r="D855" s="2"/>
      <c r="E855" s="2"/>
      <c r="F855" s="15"/>
      <c r="G855" s="2"/>
      <c r="H855" s="2"/>
      <c r="I855" s="2"/>
      <c r="J855" s="2"/>
      <c r="K855" s="2"/>
      <c r="L855" s="2"/>
      <c r="M855" s="2"/>
      <c r="N855" s="546"/>
      <c r="O855" s="2"/>
      <c r="P855" s="2"/>
      <c r="Q855" s="2"/>
      <c r="R855" s="2"/>
      <c r="S855" s="2"/>
      <c r="T855" s="2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5"/>
      <c r="AG855" s="15"/>
      <c r="AH855" s="15"/>
      <c r="AI855" s="15"/>
      <c r="AJ855" s="15"/>
      <c r="AK855" s="15"/>
      <c r="AL855" s="15"/>
      <c r="AM855" s="15"/>
      <c r="AN855" s="15"/>
      <c r="AO855" s="15"/>
      <c r="AP855" s="15"/>
      <c r="AQ855" s="15"/>
      <c r="AR855" s="15"/>
      <c r="AS855" s="15"/>
      <c r="AT855" s="15"/>
      <c r="AU855" s="15"/>
      <c r="AV855" s="15"/>
      <c r="AW855" s="15"/>
      <c r="AX855" s="15"/>
      <c r="AY855" s="6"/>
      <c r="AZ855" s="6"/>
      <c r="BA855" s="6"/>
      <c r="BB855" s="6"/>
      <c r="BC855" s="6"/>
      <c r="BD855" s="6"/>
      <c r="BE855" s="6"/>
      <c r="BF855" s="6"/>
      <c r="BG855" s="6"/>
      <c r="BH855" s="6"/>
      <c r="BI855" s="6"/>
      <c r="BJ855" s="6"/>
      <c r="BK855" s="6"/>
      <c r="BL855" s="6"/>
      <c r="BM855" s="6"/>
      <c r="BN855" s="6"/>
      <c r="BO855" s="6"/>
      <c r="BP855" s="6"/>
      <c r="BQ855" s="6"/>
      <c r="BR855" s="6"/>
      <c r="BS855" s="6"/>
      <c r="BT855" s="6"/>
      <c r="BU855" s="6"/>
      <c r="BV855" s="6"/>
      <c r="BW855" s="6"/>
      <c r="BX855" s="6"/>
      <c r="BY855" s="6"/>
      <c r="BZ855" s="6"/>
      <c r="CA855" s="6"/>
      <c r="CB855" s="6"/>
    </row>
    <row r="856" spans="1:80" ht="34.15" customHeight="1">
      <c r="A856" s="2"/>
      <c r="B856" s="2"/>
      <c r="C856" s="2"/>
      <c r="D856" s="2"/>
      <c r="E856" s="2"/>
      <c r="F856" s="15"/>
      <c r="G856" s="2"/>
      <c r="H856" s="2"/>
      <c r="I856" s="2"/>
      <c r="J856" s="2"/>
      <c r="K856" s="2"/>
      <c r="L856" s="2"/>
      <c r="M856" s="2"/>
      <c r="N856" s="546"/>
      <c r="O856" s="2"/>
      <c r="P856" s="2"/>
      <c r="Q856" s="2"/>
      <c r="R856" s="2"/>
      <c r="S856" s="2"/>
      <c r="T856" s="2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5"/>
      <c r="AG856" s="15"/>
      <c r="AH856" s="15"/>
      <c r="AI856" s="15"/>
      <c r="AJ856" s="15"/>
      <c r="AK856" s="15"/>
      <c r="AL856" s="15"/>
      <c r="AM856" s="15"/>
      <c r="AN856" s="15"/>
      <c r="AO856" s="15"/>
      <c r="AP856" s="15"/>
      <c r="AQ856" s="15"/>
      <c r="AR856" s="15"/>
      <c r="AS856" s="15"/>
      <c r="AT856" s="15"/>
      <c r="AU856" s="15"/>
      <c r="AV856" s="15"/>
      <c r="AW856" s="15"/>
      <c r="AX856" s="15"/>
      <c r="AY856" s="6"/>
      <c r="AZ856" s="6"/>
      <c r="BA856" s="6"/>
      <c r="BB856" s="6"/>
      <c r="BC856" s="6"/>
      <c r="BD856" s="6"/>
      <c r="BE856" s="6"/>
      <c r="BF856" s="6"/>
      <c r="BG856" s="6"/>
      <c r="BH856" s="6"/>
      <c r="BI856" s="6"/>
      <c r="BJ856" s="6"/>
      <c r="BK856" s="6"/>
      <c r="BL856" s="6"/>
      <c r="BM856" s="6"/>
      <c r="BN856" s="6"/>
      <c r="BO856" s="6"/>
      <c r="BP856" s="6"/>
      <c r="BQ856" s="6"/>
      <c r="BR856" s="6"/>
      <c r="BS856" s="6"/>
      <c r="BT856" s="6"/>
      <c r="BU856" s="6"/>
      <c r="BV856" s="6"/>
      <c r="BW856" s="6"/>
      <c r="BX856" s="6"/>
      <c r="BY856" s="6"/>
      <c r="BZ856" s="6"/>
      <c r="CA856" s="6"/>
      <c r="CB856" s="6"/>
    </row>
    <row r="857" spans="1:80" ht="34.15" customHeight="1">
      <c r="A857" s="2"/>
      <c r="B857" s="2"/>
      <c r="C857" s="2"/>
      <c r="D857" s="2"/>
      <c r="E857" s="2"/>
      <c r="F857" s="15"/>
      <c r="G857" s="2"/>
      <c r="H857" s="2"/>
      <c r="I857" s="2"/>
      <c r="J857" s="2"/>
      <c r="K857" s="2"/>
      <c r="L857" s="2"/>
      <c r="M857" s="2"/>
      <c r="N857" s="546"/>
      <c r="O857" s="2"/>
      <c r="P857" s="2"/>
      <c r="Q857" s="2"/>
      <c r="R857" s="2"/>
      <c r="S857" s="2"/>
      <c r="T857" s="2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5"/>
      <c r="AG857" s="15"/>
      <c r="AH857" s="15"/>
      <c r="AI857" s="15"/>
      <c r="AJ857" s="15"/>
      <c r="AK857" s="15"/>
      <c r="AL857" s="15"/>
      <c r="AM857" s="15"/>
      <c r="AN857" s="15"/>
      <c r="AO857" s="15"/>
      <c r="AP857" s="15"/>
      <c r="AQ857" s="15"/>
      <c r="AR857" s="15"/>
      <c r="AS857" s="15"/>
      <c r="AT857" s="15"/>
      <c r="AU857" s="15"/>
      <c r="AV857" s="15"/>
      <c r="AW857" s="15"/>
      <c r="AX857" s="15"/>
      <c r="AY857" s="6"/>
      <c r="AZ857" s="6"/>
      <c r="BA857" s="6"/>
      <c r="BB857" s="6"/>
      <c r="BC857" s="6"/>
      <c r="BD857" s="6"/>
      <c r="BE857" s="6"/>
      <c r="BF857" s="6"/>
      <c r="BG857" s="6"/>
      <c r="BH857" s="6"/>
      <c r="BI857" s="6"/>
      <c r="BJ857" s="6"/>
      <c r="BK857" s="6"/>
      <c r="BL857" s="6"/>
      <c r="BM857" s="6"/>
      <c r="BN857" s="6"/>
      <c r="BO857" s="6"/>
      <c r="BP857" s="6"/>
      <c r="BQ857" s="6"/>
      <c r="BR857" s="6"/>
      <c r="BS857" s="6"/>
      <c r="BT857" s="6"/>
      <c r="BU857" s="6"/>
      <c r="BV857" s="6"/>
      <c r="BW857" s="6"/>
      <c r="BX857" s="6"/>
      <c r="BY857" s="6"/>
      <c r="BZ857" s="6"/>
      <c r="CA857" s="6"/>
      <c r="CB857" s="6"/>
    </row>
    <row r="858" spans="1:80" ht="34.15" customHeight="1">
      <c r="A858" s="2"/>
      <c r="B858" s="2"/>
      <c r="C858" s="2"/>
      <c r="D858" s="2"/>
      <c r="E858" s="2"/>
      <c r="F858" s="15"/>
      <c r="G858" s="2"/>
      <c r="H858" s="2"/>
      <c r="I858" s="2"/>
      <c r="J858" s="2"/>
      <c r="K858" s="2"/>
      <c r="L858" s="2"/>
      <c r="M858" s="2"/>
      <c r="N858" s="546"/>
      <c r="O858" s="2"/>
      <c r="P858" s="2"/>
      <c r="Q858" s="2"/>
      <c r="R858" s="2"/>
      <c r="S858" s="2"/>
      <c r="T858" s="2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5"/>
      <c r="AG858" s="15"/>
      <c r="AH858" s="15"/>
      <c r="AI858" s="15"/>
      <c r="AJ858" s="15"/>
      <c r="AK858" s="15"/>
      <c r="AL858" s="15"/>
      <c r="AM858" s="15"/>
      <c r="AN858" s="15"/>
      <c r="AO858" s="15"/>
      <c r="AP858" s="15"/>
      <c r="AQ858" s="15"/>
      <c r="AR858" s="15"/>
      <c r="AS858" s="15"/>
      <c r="AT858" s="15"/>
      <c r="AU858" s="15"/>
      <c r="AV858" s="15"/>
      <c r="AW858" s="15"/>
      <c r="AX858" s="15"/>
      <c r="AY858" s="6"/>
      <c r="AZ858" s="6"/>
      <c r="BA858" s="6"/>
      <c r="BB858" s="6"/>
      <c r="BC858" s="6"/>
      <c r="BD858" s="6"/>
      <c r="BE858" s="6"/>
      <c r="BF858" s="6"/>
      <c r="BG858" s="6"/>
      <c r="BH858" s="6"/>
      <c r="BI858" s="6"/>
      <c r="BJ858" s="6"/>
      <c r="BK858" s="6"/>
      <c r="BL858" s="6"/>
      <c r="BM858" s="6"/>
      <c r="BN858" s="6"/>
      <c r="BO858" s="6"/>
      <c r="BP858" s="6"/>
      <c r="BQ858" s="6"/>
      <c r="BR858" s="6"/>
      <c r="BS858" s="6"/>
      <c r="BT858" s="6"/>
      <c r="BU858" s="6"/>
      <c r="BV858" s="6"/>
      <c r="BW858" s="6"/>
      <c r="BX858" s="6"/>
      <c r="BY858" s="6"/>
      <c r="BZ858" s="6"/>
      <c r="CA858" s="6"/>
      <c r="CB858" s="6"/>
    </row>
    <row r="859" spans="1:80" ht="34.15" customHeight="1">
      <c r="A859" s="2"/>
      <c r="B859" s="2"/>
      <c r="C859" s="2"/>
      <c r="D859" s="2"/>
      <c r="E859" s="2"/>
      <c r="F859" s="15"/>
      <c r="G859" s="2"/>
      <c r="H859" s="2"/>
      <c r="I859" s="2"/>
      <c r="J859" s="2"/>
      <c r="K859" s="2"/>
      <c r="L859" s="2"/>
      <c r="M859" s="2"/>
      <c r="N859" s="546"/>
      <c r="O859" s="2"/>
      <c r="P859" s="2"/>
      <c r="Q859" s="2"/>
      <c r="R859" s="2"/>
      <c r="S859" s="2"/>
      <c r="T859" s="2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5"/>
      <c r="AG859" s="15"/>
      <c r="AH859" s="15"/>
      <c r="AI859" s="15"/>
      <c r="AJ859" s="15"/>
      <c r="AK859" s="15"/>
      <c r="AL859" s="15"/>
      <c r="AM859" s="15"/>
      <c r="AN859" s="15"/>
      <c r="AO859" s="15"/>
      <c r="AP859" s="15"/>
      <c r="AQ859" s="15"/>
      <c r="AR859" s="15"/>
      <c r="AS859" s="15"/>
      <c r="AT859" s="15"/>
      <c r="AU859" s="15"/>
      <c r="AV859" s="15"/>
      <c r="AW859" s="15"/>
      <c r="AX859" s="15"/>
      <c r="AY859" s="6"/>
      <c r="AZ859" s="6"/>
      <c r="BA859" s="6"/>
      <c r="BB859" s="6"/>
      <c r="BC859" s="6"/>
      <c r="BD859" s="6"/>
      <c r="BE859" s="6"/>
      <c r="BF859" s="6"/>
      <c r="BG859" s="6"/>
      <c r="BH859" s="6"/>
      <c r="BI859" s="6"/>
      <c r="BJ859" s="6"/>
      <c r="BK859" s="6"/>
      <c r="BL859" s="6"/>
      <c r="BM859" s="6"/>
      <c r="BN859" s="6"/>
      <c r="BO859" s="6"/>
      <c r="BP859" s="6"/>
      <c r="BQ859" s="6"/>
      <c r="BR859" s="6"/>
      <c r="BS859" s="6"/>
      <c r="BT859" s="6"/>
      <c r="BU859" s="6"/>
      <c r="BV859" s="6"/>
      <c r="BW859" s="6"/>
      <c r="BX859" s="6"/>
      <c r="BY859" s="6"/>
      <c r="BZ859" s="6"/>
      <c r="CA859" s="6"/>
      <c r="CB859" s="6"/>
    </row>
    <row r="860" spans="1:80" ht="34.15" customHeight="1">
      <c r="A860" s="2"/>
      <c r="B860" s="2"/>
      <c r="C860" s="2"/>
      <c r="D860" s="2"/>
      <c r="E860" s="2"/>
      <c r="F860" s="15"/>
      <c r="G860" s="2"/>
      <c r="H860" s="2"/>
      <c r="I860" s="2"/>
      <c r="J860" s="2"/>
      <c r="K860" s="2"/>
      <c r="L860" s="2"/>
      <c r="M860" s="2"/>
      <c r="N860" s="546"/>
      <c r="O860" s="2"/>
      <c r="P860" s="2"/>
      <c r="Q860" s="2"/>
      <c r="R860" s="2"/>
      <c r="S860" s="2"/>
      <c r="T860" s="2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5"/>
      <c r="AG860" s="15"/>
      <c r="AH860" s="15"/>
      <c r="AI860" s="15"/>
      <c r="AJ860" s="15"/>
      <c r="AK860" s="15"/>
      <c r="AL860" s="15"/>
      <c r="AM860" s="15"/>
      <c r="AN860" s="15"/>
      <c r="AO860" s="15"/>
      <c r="AP860" s="15"/>
      <c r="AQ860" s="15"/>
      <c r="AR860" s="15"/>
      <c r="AS860" s="15"/>
      <c r="AT860" s="15"/>
      <c r="AU860" s="15"/>
      <c r="AV860" s="15"/>
      <c r="AW860" s="15"/>
      <c r="AX860" s="15"/>
      <c r="AY860" s="6"/>
      <c r="AZ860" s="6"/>
      <c r="BA860" s="6"/>
      <c r="BB860" s="6"/>
      <c r="BC860" s="6"/>
      <c r="BD860" s="6"/>
      <c r="BE860" s="6"/>
      <c r="BF860" s="6"/>
      <c r="BG860" s="6"/>
      <c r="BH860" s="6"/>
      <c r="BI860" s="6"/>
      <c r="BJ860" s="6"/>
      <c r="BK860" s="6"/>
      <c r="BL860" s="6"/>
      <c r="BM860" s="6"/>
      <c r="BN860" s="6"/>
      <c r="BO860" s="6"/>
      <c r="BP860" s="6"/>
      <c r="BQ860" s="6"/>
      <c r="BR860" s="6"/>
      <c r="BS860" s="6"/>
      <c r="BT860" s="6"/>
      <c r="BU860" s="6"/>
      <c r="BV860" s="6"/>
      <c r="BW860" s="6"/>
      <c r="BX860" s="6"/>
      <c r="BY860" s="6"/>
      <c r="BZ860" s="6"/>
      <c r="CA860" s="6"/>
      <c r="CB860" s="6"/>
    </row>
    <row r="861" spans="1:80" ht="34.15" customHeight="1">
      <c r="A861" s="2"/>
      <c r="B861" s="2"/>
      <c r="C861" s="2"/>
      <c r="D861" s="2"/>
      <c r="E861" s="2"/>
      <c r="F861" s="15"/>
      <c r="G861" s="2"/>
      <c r="H861" s="2"/>
      <c r="I861" s="2"/>
      <c r="J861" s="2"/>
      <c r="K861" s="2"/>
      <c r="L861" s="2"/>
      <c r="M861" s="2"/>
      <c r="N861" s="546"/>
      <c r="O861" s="2"/>
      <c r="P861" s="2"/>
      <c r="Q861" s="2"/>
      <c r="R861" s="2"/>
      <c r="S861" s="2"/>
      <c r="T861" s="2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5"/>
      <c r="AG861" s="15"/>
      <c r="AH861" s="15"/>
      <c r="AI861" s="15"/>
      <c r="AJ861" s="15"/>
      <c r="AK861" s="15"/>
      <c r="AL861" s="15"/>
      <c r="AM861" s="15"/>
      <c r="AN861" s="15"/>
      <c r="AO861" s="15"/>
      <c r="AP861" s="15"/>
      <c r="AQ861" s="15"/>
      <c r="AR861" s="15"/>
      <c r="AS861" s="15"/>
      <c r="AT861" s="15"/>
      <c r="AU861" s="15"/>
      <c r="AV861" s="15"/>
      <c r="AW861" s="15"/>
      <c r="AX861" s="15"/>
      <c r="AY861" s="6"/>
      <c r="AZ861" s="6"/>
      <c r="BA861" s="6"/>
      <c r="BB861" s="6"/>
      <c r="BC861" s="6"/>
      <c r="BD861" s="6"/>
      <c r="BE861" s="6"/>
      <c r="BF861" s="6"/>
      <c r="BG861" s="6"/>
      <c r="BH861" s="6"/>
      <c r="BI861" s="6"/>
      <c r="BJ861" s="6"/>
      <c r="BK861" s="6"/>
      <c r="BL861" s="6"/>
      <c r="BM861" s="6"/>
      <c r="BN861" s="6"/>
      <c r="BO861" s="6"/>
      <c r="BP861" s="6"/>
      <c r="BQ861" s="6"/>
      <c r="BR861" s="6"/>
      <c r="BS861" s="6"/>
      <c r="BT861" s="6"/>
      <c r="BU861" s="6"/>
      <c r="BV861" s="6"/>
      <c r="BW861" s="6"/>
      <c r="BX861" s="6"/>
      <c r="BY861" s="6"/>
      <c r="BZ861" s="6"/>
      <c r="CA861" s="6"/>
      <c r="CB861" s="6"/>
    </row>
    <row r="862" spans="1:80" ht="34.15" customHeight="1">
      <c r="A862" s="2"/>
      <c r="B862" s="2"/>
      <c r="C862" s="2"/>
      <c r="D862" s="2"/>
      <c r="E862" s="2"/>
      <c r="F862" s="15"/>
      <c r="G862" s="2"/>
      <c r="H862" s="2"/>
      <c r="I862" s="2"/>
      <c r="J862" s="2"/>
      <c r="K862" s="2"/>
      <c r="L862" s="2"/>
      <c r="M862" s="2"/>
      <c r="N862" s="546"/>
      <c r="O862" s="2"/>
      <c r="P862" s="2"/>
      <c r="Q862" s="2"/>
      <c r="R862" s="2"/>
      <c r="S862" s="2"/>
      <c r="T862" s="2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5"/>
      <c r="AG862" s="15"/>
      <c r="AH862" s="15"/>
      <c r="AI862" s="15"/>
      <c r="AJ862" s="15"/>
      <c r="AK862" s="15"/>
      <c r="AL862" s="15"/>
      <c r="AM862" s="15"/>
      <c r="AN862" s="15"/>
      <c r="AO862" s="15"/>
      <c r="AP862" s="15"/>
      <c r="AQ862" s="15"/>
      <c r="AR862" s="15"/>
      <c r="AS862" s="15"/>
      <c r="AT862" s="15"/>
      <c r="AU862" s="15"/>
      <c r="AV862" s="15"/>
      <c r="AW862" s="15"/>
      <c r="AX862" s="15"/>
      <c r="AY862" s="6"/>
      <c r="AZ862" s="6"/>
      <c r="BA862" s="6"/>
      <c r="BB862" s="6"/>
      <c r="BC862" s="6"/>
      <c r="BD862" s="6"/>
      <c r="BE862" s="6"/>
      <c r="BF862" s="6"/>
      <c r="BG862" s="6"/>
      <c r="BH862" s="6"/>
      <c r="BI862" s="6"/>
      <c r="BJ862" s="6"/>
      <c r="BK862" s="6"/>
      <c r="BL862" s="6"/>
      <c r="BM862" s="6"/>
      <c r="BN862" s="6"/>
      <c r="BO862" s="6"/>
      <c r="BP862" s="6"/>
      <c r="BQ862" s="6"/>
      <c r="BR862" s="6"/>
      <c r="BS862" s="6"/>
      <c r="BT862" s="6"/>
      <c r="BU862" s="6"/>
      <c r="BV862" s="6"/>
      <c r="BW862" s="6"/>
      <c r="BX862" s="6"/>
      <c r="BY862" s="6"/>
      <c r="BZ862" s="6"/>
      <c r="CA862" s="6"/>
      <c r="CB862" s="6"/>
    </row>
    <row r="863" spans="1:80" ht="34.15" customHeight="1">
      <c r="A863" s="2"/>
      <c r="B863" s="2"/>
      <c r="C863" s="2"/>
      <c r="D863" s="2"/>
      <c r="E863" s="2"/>
      <c r="F863" s="15"/>
      <c r="G863" s="2"/>
      <c r="H863" s="2"/>
      <c r="I863" s="2"/>
      <c r="J863" s="2"/>
      <c r="K863" s="2"/>
      <c r="L863" s="2"/>
      <c r="M863" s="2"/>
      <c r="N863" s="546"/>
      <c r="O863" s="2"/>
      <c r="P863" s="2"/>
      <c r="Q863" s="2"/>
      <c r="R863" s="2"/>
      <c r="S863" s="2"/>
      <c r="T863" s="2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5"/>
      <c r="AG863" s="15"/>
      <c r="AH863" s="15"/>
      <c r="AI863" s="15"/>
      <c r="AJ863" s="15"/>
      <c r="AK863" s="15"/>
      <c r="AL863" s="15"/>
      <c r="AM863" s="15"/>
      <c r="AN863" s="15"/>
      <c r="AO863" s="15"/>
      <c r="AP863" s="15"/>
      <c r="AQ863" s="15"/>
      <c r="AR863" s="15"/>
      <c r="AS863" s="15"/>
      <c r="AT863" s="15"/>
      <c r="AU863" s="15"/>
      <c r="AV863" s="15"/>
      <c r="AW863" s="15"/>
      <c r="AX863" s="15"/>
      <c r="AY863" s="6"/>
      <c r="AZ863" s="6"/>
      <c r="BA863" s="6"/>
      <c r="BB863" s="6"/>
      <c r="BC863" s="6"/>
      <c r="BD863" s="6"/>
      <c r="BE863" s="6"/>
      <c r="BF863" s="6"/>
      <c r="BG863" s="6"/>
      <c r="BH863" s="6"/>
      <c r="BI863" s="6"/>
      <c r="BJ863" s="6"/>
      <c r="BK863" s="6"/>
      <c r="BL863" s="6"/>
      <c r="BM863" s="6"/>
      <c r="BN863" s="6"/>
      <c r="BO863" s="6"/>
      <c r="BP863" s="6"/>
      <c r="BQ863" s="6"/>
      <c r="BR863" s="6"/>
      <c r="BS863" s="6"/>
      <c r="BT863" s="6"/>
      <c r="BU863" s="6"/>
      <c r="BV863" s="6"/>
      <c r="BW863" s="6"/>
      <c r="BX863" s="6"/>
      <c r="BY863" s="6"/>
      <c r="BZ863" s="6"/>
      <c r="CA863" s="6"/>
      <c r="CB863" s="6"/>
    </row>
    <row r="864" spans="1:80" ht="34.15" customHeight="1">
      <c r="A864" s="2"/>
      <c r="B864" s="2"/>
      <c r="C864" s="2"/>
      <c r="D864" s="2"/>
      <c r="E864" s="2"/>
      <c r="F864" s="15"/>
      <c r="G864" s="2"/>
      <c r="H864" s="2"/>
      <c r="I864" s="2"/>
      <c r="J864" s="2"/>
      <c r="K864" s="2"/>
      <c r="L864" s="2"/>
      <c r="M864" s="2"/>
      <c r="N864" s="546"/>
      <c r="O864" s="2"/>
      <c r="P864" s="2"/>
      <c r="Q864" s="2"/>
      <c r="R864" s="2"/>
      <c r="S864" s="2"/>
      <c r="T864" s="2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5"/>
      <c r="AG864" s="15"/>
      <c r="AH864" s="15"/>
      <c r="AI864" s="15"/>
      <c r="AJ864" s="15"/>
      <c r="AK864" s="15"/>
      <c r="AL864" s="15"/>
      <c r="AM864" s="15"/>
      <c r="AN864" s="15"/>
      <c r="AO864" s="15"/>
      <c r="AP864" s="15"/>
      <c r="AQ864" s="15"/>
      <c r="AR864" s="15"/>
      <c r="AS864" s="15"/>
      <c r="AT864" s="15"/>
      <c r="AU864" s="15"/>
      <c r="AV864" s="15"/>
      <c r="AW864" s="15"/>
      <c r="AX864" s="15"/>
      <c r="AY864" s="6"/>
      <c r="AZ864" s="6"/>
      <c r="BA864" s="6"/>
      <c r="BB864" s="6"/>
      <c r="BC864" s="6"/>
      <c r="BD864" s="6"/>
      <c r="BE864" s="6"/>
      <c r="BF864" s="6"/>
      <c r="BG864" s="6"/>
      <c r="BH864" s="6"/>
      <c r="BI864" s="6"/>
      <c r="BJ864" s="6"/>
      <c r="BK864" s="6"/>
      <c r="BL864" s="6"/>
      <c r="BM864" s="6"/>
      <c r="BN864" s="6"/>
      <c r="BO864" s="6"/>
      <c r="BP864" s="6"/>
      <c r="BQ864" s="6"/>
      <c r="BR864" s="6"/>
      <c r="BS864" s="6"/>
      <c r="BT864" s="6"/>
      <c r="BU864" s="6"/>
      <c r="BV864" s="6"/>
      <c r="BW864" s="6"/>
      <c r="BX864" s="6"/>
      <c r="BY864" s="6"/>
      <c r="BZ864" s="6"/>
      <c r="CA864" s="6"/>
      <c r="CB864" s="6"/>
    </row>
    <row r="865" spans="1:80" ht="34.15" customHeight="1">
      <c r="A865" s="2"/>
      <c r="B865" s="2"/>
      <c r="C865" s="2"/>
      <c r="D865" s="2"/>
      <c r="E865" s="2"/>
      <c r="F865" s="15"/>
      <c r="G865" s="2"/>
      <c r="H865" s="2"/>
      <c r="I865" s="2"/>
      <c r="J865" s="2"/>
      <c r="K865" s="2"/>
      <c r="L865" s="2"/>
      <c r="M865" s="2"/>
      <c r="N865" s="546"/>
      <c r="O865" s="2"/>
      <c r="P865" s="2"/>
      <c r="Q865" s="2"/>
      <c r="R865" s="2"/>
      <c r="S865" s="2"/>
      <c r="T865" s="2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5"/>
      <c r="AG865" s="15"/>
      <c r="AH865" s="15"/>
      <c r="AI865" s="15"/>
      <c r="AJ865" s="15"/>
      <c r="AK865" s="15"/>
      <c r="AL865" s="15"/>
      <c r="AM865" s="15"/>
      <c r="AN865" s="15"/>
      <c r="AO865" s="15"/>
      <c r="AP865" s="15"/>
      <c r="AQ865" s="15"/>
      <c r="AR865" s="15"/>
      <c r="AS865" s="15"/>
      <c r="AT865" s="15"/>
      <c r="AU865" s="15"/>
      <c r="AV865" s="15"/>
      <c r="AW865" s="15"/>
      <c r="AX865" s="15"/>
      <c r="AY865" s="6"/>
      <c r="AZ865" s="6"/>
      <c r="BA865" s="6"/>
      <c r="BB865" s="6"/>
      <c r="BC865" s="6"/>
      <c r="BD865" s="6"/>
      <c r="BE865" s="6"/>
      <c r="BF865" s="6"/>
      <c r="BG865" s="6"/>
      <c r="BH865" s="6"/>
      <c r="BI865" s="6"/>
      <c r="BJ865" s="6"/>
      <c r="BK865" s="6"/>
      <c r="BL865" s="6"/>
      <c r="BM865" s="6"/>
      <c r="BN865" s="6"/>
      <c r="BO865" s="6"/>
      <c r="BP865" s="6"/>
      <c r="BQ865" s="6"/>
      <c r="BR865" s="6"/>
      <c r="BS865" s="6"/>
      <c r="BT865" s="6"/>
      <c r="BU865" s="6"/>
      <c r="BV865" s="6"/>
      <c r="BW865" s="6"/>
      <c r="BX865" s="6"/>
      <c r="BY865" s="6"/>
      <c r="BZ865" s="6"/>
      <c r="CA865" s="6"/>
      <c r="CB865" s="6"/>
    </row>
    <row r="866" spans="1:80" ht="34.15" customHeight="1">
      <c r="A866" s="2"/>
      <c r="B866" s="2"/>
      <c r="C866" s="2"/>
      <c r="D866" s="2"/>
      <c r="E866" s="2"/>
      <c r="F866" s="15"/>
      <c r="G866" s="2"/>
      <c r="H866" s="2"/>
      <c r="I866" s="2"/>
      <c r="J866" s="2"/>
      <c r="K866" s="2"/>
      <c r="L866" s="2"/>
      <c r="M866" s="2"/>
      <c r="N866" s="546"/>
      <c r="O866" s="2"/>
      <c r="P866" s="2"/>
      <c r="Q866" s="2"/>
      <c r="R866" s="2"/>
      <c r="S866" s="2"/>
      <c r="T866" s="2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5"/>
      <c r="AG866" s="15"/>
      <c r="AH866" s="15"/>
      <c r="AI866" s="15"/>
      <c r="AJ866" s="15"/>
      <c r="AK866" s="15"/>
      <c r="AL866" s="15"/>
      <c r="AM866" s="15"/>
      <c r="AN866" s="15"/>
      <c r="AO866" s="15"/>
      <c r="AP866" s="15"/>
      <c r="AQ866" s="15"/>
      <c r="AR866" s="15"/>
      <c r="AS866" s="15"/>
      <c r="AT866" s="15"/>
      <c r="AU866" s="15"/>
      <c r="AV866" s="15"/>
      <c r="AW866" s="15"/>
      <c r="AX866" s="15"/>
      <c r="AY866" s="6"/>
      <c r="AZ866" s="6"/>
      <c r="BA866" s="6"/>
      <c r="BB866" s="6"/>
      <c r="BC866" s="6"/>
      <c r="BD866" s="6"/>
      <c r="BE866" s="6"/>
      <c r="BF866" s="6"/>
      <c r="BG866" s="6"/>
      <c r="BH866" s="6"/>
      <c r="BI866" s="6"/>
      <c r="BJ866" s="6"/>
      <c r="BK866" s="6"/>
      <c r="BL866" s="6"/>
      <c r="BM866" s="6"/>
      <c r="BN866" s="6"/>
      <c r="BO866" s="6"/>
      <c r="BP866" s="6"/>
      <c r="BQ866" s="6"/>
      <c r="BR866" s="6"/>
      <c r="BS866" s="6"/>
      <c r="BT866" s="6"/>
      <c r="BU866" s="6"/>
      <c r="BV866" s="6"/>
      <c r="BW866" s="6"/>
      <c r="BX866" s="6"/>
      <c r="BY866" s="6"/>
      <c r="BZ866" s="6"/>
      <c r="CA866" s="6"/>
      <c r="CB866" s="6"/>
    </row>
    <row r="867" spans="1:80" ht="34.15" customHeight="1">
      <c r="A867" s="2"/>
      <c r="B867" s="2"/>
      <c r="C867" s="2"/>
      <c r="D867" s="2"/>
      <c r="E867" s="2"/>
      <c r="F867" s="15"/>
      <c r="G867" s="2"/>
      <c r="H867" s="2"/>
      <c r="I867" s="2"/>
      <c r="J867" s="2"/>
      <c r="K867" s="2"/>
      <c r="L867" s="2"/>
      <c r="M867" s="2"/>
      <c r="N867" s="546"/>
      <c r="O867" s="2"/>
      <c r="P867" s="2"/>
      <c r="Q867" s="2"/>
      <c r="R867" s="2"/>
      <c r="S867" s="2"/>
      <c r="T867" s="2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5"/>
      <c r="AG867" s="15"/>
      <c r="AH867" s="15"/>
      <c r="AI867" s="15"/>
      <c r="AJ867" s="15"/>
      <c r="AK867" s="15"/>
      <c r="AL867" s="15"/>
      <c r="AM867" s="15"/>
      <c r="AN867" s="15"/>
      <c r="AO867" s="15"/>
      <c r="AP867" s="15"/>
      <c r="AQ867" s="15"/>
      <c r="AR867" s="15"/>
      <c r="AS867" s="15"/>
      <c r="AT867" s="15"/>
      <c r="AU867" s="15"/>
      <c r="AV867" s="15"/>
      <c r="AW867" s="15"/>
      <c r="AX867" s="15"/>
      <c r="AY867" s="6"/>
      <c r="AZ867" s="6"/>
      <c r="BA867" s="6"/>
      <c r="BB867" s="6"/>
      <c r="BC867" s="6"/>
      <c r="BD867" s="6"/>
      <c r="BE867" s="6"/>
      <c r="BF867" s="6"/>
      <c r="BG867" s="6"/>
      <c r="BH867" s="6"/>
      <c r="BI867" s="6"/>
      <c r="BJ867" s="6"/>
      <c r="BK867" s="6"/>
      <c r="BL867" s="6"/>
      <c r="BM867" s="6"/>
      <c r="BN867" s="6"/>
      <c r="BO867" s="6"/>
      <c r="BP867" s="6"/>
      <c r="BQ867" s="6"/>
      <c r="BR867" s="6"/>
      <c r="BS867" s="6"/>
      <c r="BT867" s="6"/>
      <c r="BU867" s="6"/>
      <c r="BV867" s="6"/>
      <c r="BW867" s="6"/>
      <c r="BX867" s="6"/>
      <c r="BY867" s="6"/>
      <c r="BZ867" s="6"/>
      <c r="CA867" s="6"/>
      <c r="CB867" s="6"/>
    </row>
    <row r="868" spans="1:80" ht="34.15" customHeight="1">
      <c r="A868" s="2"/>
      <c r="B868" s="2"/>
      <c r="C868" s="2"/>
      <c r="D868" s="2"/>
      <c r="E868" s="2"/>
      <c r="F868" s="15"/>
      <c r="G868" s="2"/>
      <c r="H868" s="2"/>
      <c r="I868" s="2"/>
      <c r="J868" s="2"/>
      <c r="K868" s="2"/>
      <c r="L868" s="2"/>
      <c r="M868" s="2"/>
      <c r="N868" s="546"/>
      <c r="O868" s="2"/>
      <c r="P868" s="2"/>
      <c r="Q868" s="2"/>
      <c r="R868" s="2"/>
      <c r="S868" s="2"/>
      <c r="T868" s="2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5"/>
      <c r="AG868" s="15"/>
      <c r="AH868" s="15"/>
      <c r="AI868" s="15"/>
      <c r="AJ868" s="15"/>
      <c r="AK868" s="15"/>
      <c r="AL868" s="15"/>
      <c r="AM868" s="15"/>
      <c r="AN868" s="15"/>
      <c r="AO868" s="15"/>
      <c r="AP868" s="15"/>
      <c r="AQ868" s="15"/>
      <c r="AR868" s="15"/>
      <c r="AS868" s="15"/>
      <c r="AT868" s="15"/>
      <c r="AU868" s="15"/>
      <c r="AV868" s="15"/>
      <c r="AW868" s="15"/>
      <c r="AX868" s="15"/>
      <c r="AY868" s="6"/>
      <c r="AZ868" s="6"/>
      <c r="BA868" s="6"/>
      <c r="BB868" s="6"/>
      <c r="BC868" s="6"/>
      <c r="BD868" s="6"/>
      <c r="BE868" s="6"/>
      <c r="BF868" s="6"/>
      <c r="BG868" s="6"/>
      <c r="BH868" s="6"/>
      <c r="BI868" s="6"/>
      <c r="BJ868" s="6"/>
      <c r="BK868" s="6"/>
      <c r="BL868" s="6"/>
      <c r="BM868" s="6"/>
      <c r="BN868" s="6"/>
      <c r="BO868" s="6"/>
      <c r="BP868" s="6"/>
      <c r="BQ868" s="6"/>
      <c r="BR868" s="6"/>
      <c r="BS868" s="6"/>
      <c r="BT868" s="6"/>
      <c r="BU868" s="6"/>
      <c r="BV868" s="6"/>
      <c r="BW868" s="6"/>
      <c r="BX868" s="6"/>
      <c r="BY868" s="6"/>
      <c r="BZ868" s="6"/>
      <c r="CA868" s="6"/>
      <c r="CB868" s="6"/>
    </row>
    <row r="869" spans="1:80" ht="34.15" customHeight="1">
      <c r="A869" s="2"/>
      <c r="B869" s="2"/>
      <c r="C869" s="2"/>
      <c r="D869" s="2"/>
      <c r="E869" s="2"/>
      <c r="F869" s="15"/>
      <c r="G869" s="2"/>
      <c r="H869" s="2"/>
      <c r="I869" s="2"/>
      <c r="J869" s="2"/>
      <c r="K869" s="2"/>
      <c r="L869" s="2"/>
      <c r="M869" s="2"/>
      <c r="N869" s="546"/>
      <c r="O869" s="2"/>
      <c r="P869" s="2"/>
      <c r="Q869" s="2"/>
      <c r="R869" s="2"/>
      <c r="S869" s="2"/>
      <c r="T869" s="2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5"/>
      <c r="AG869" s="15"/>
      <c r="AH869" s="15"/>
      <c r="AI869" s="15"/>
      <c r="AJ869" s="15"/>
      <c r="AK869" s="15"/>
      <c r="AL869" s="15"/>
      <c r="AM869" s="15"/>
      <c r="AN869" s="15"/>
      <c r="AO869" s="15"/>
      <c r="AP869" s="15"/>
      <c r="AQ869" s="15"/>
      <c r="AR869" s="15"/>
      <c r="AS869" s="15"/>
      <c r="AT869" s="15"/>
      <c r="AU869" s="15"/>
      <c r="AV869" s="15"/>
      <c r="AW869" s="15"/>
      <c r="AX869" s="15"/>
      <c r="AY869" s="6"/>
      <c r="AZ869" s="6"/>
      <c r="BA869" s="6"/>
      <c r="BB869" s="6"/>
      <c r="BC869" s="6"/>
      <c r="BD869" s="6"/>
      <c r="BE869" s="6"/>
      <c r="BF869" s="6"/>
      <c r="BG869" s="6"/>
      <c r="BH869" s="6"/>
      <c r="BI869" s="6"/>
      <c r="BJ869" s="6"/>
      <c r="BK869" s="6"/>
      <c r="BL869" s="6"/>
      <c r="BM869" s="6"/>
      <c r="BN869" s="6"/>
      <c r="BO869" s="6"/>
      <c r="BP869" s="6"/>
      <c r="BQ869" s="6"/>
      <c r="BR869" s="6"/>
      <c r="BS869" s="6"/>
      <c r="BT869" s="6"/>
      <c r="BU869" s="6"/>
      <c r="BV869" s="6"/>
      <c r="BW869" s="6"/>
      <c r="BX869" s="6"/>
      <c r="BY869" s="6"/>
      <c r="BZ869" s="6"/>
      <c r="CA869" s="6"/>
      <c r="CB869" s="6"/>
    </row>
    <row r="870" spans="1:80" ht="34.15" customHeight="1">
      <c r="A870" s="2"/>
      <c r="B870" s="2"/>
      <c r="C870" s="2"/>
      <c r="D870" s="2"/>
      <c r="E870" s="2"/>
      <c r="F870" s="15"/>
      <c r="G870" s="2"/>
      <c r="H870" s="2"/>
      <c r="I870" s="2"/>
      <c r="J870" s="2"/>
      <c r="K870" s="2"/>
      <c r="L870" s="2"/>
      <c r="M870" s="2"/>
      <c r="N870" s="546"/>
      <c r="O870" s="2"/>
      <c r="P870" s="2"/>
      <c r="Q870" s="2"/>
      <c r="R870" s="2"/>
      <c r="S870" s="2"/>
      <c r="T870" s="2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5"/>
      <c r="AG870" s="15"/>
      <c r="AH870" s="15"/>
      <c r="AI870" s="15"/>
      <c r="AJ870" s="15"/>
      <c r="AK870" s="15"/>
      <c r="AL870" s="15"/>
      <c r="AM870" s="15"/>
      <c r="AN870" s="15"/>
      <c r="AO870" s="15"/>
      <c r="AP870" s="15"/>
      <c r="AQ870" s="15"/>
      <c r="AR870" s="15"/>
      <c r="AS870" s="15"/>
      <c r="AT870" s="15"/>
      <c r="AU870" s="15"/>
      <c r="AV870" s="15"/>
      <c r="AW870" s="15"/>
      <c r="AX870" s="15"/>
      <c r="AY870" s="6"/>
      <c r="AZ870" s="6"/>
      <c r="BA870" s="6"/>
      <c r="BB870" s="6"/>
      <c r="BC870" s="6"/>
      <c r="BD870" s="6"/>
      <c r="BE870" s="6"/>
      <c r="BF870" s="6"/>
      <c r="BG870" s="6"/>
      <c r="BH870" s="6"/>
      <c r="BI870" s="6"/>
      <c r="BJ870" s="6"/>
      <c r="BK870" s="6"/>
      <c r="BL870" s="6"/>
      <c r="BM870" s="6"/>
      <c r="BN870" s="6"/>
      <c r="BO870" s="6"/>
      <c r="BP870" s="6"/>
      <c r="BQ870" s="6"/>
      <c r="BR870" s="6"/>
      <c r="BS870" s="6"/>
      <c r="BT870" s="6"/>
      <c r="BU870" s="6"/>
      <c r="BV870" s="6"/>
      <c r="BW870" s="6"/>
      <c r="BX870" s="6"/>
      <c r="BY870" s="6"/>
      <c r="BZ870" s="6"/>
      <c r="CA870" s="6"/>
      <c r="CB870" s="6"/>
    </row>
    <row r="871" spans="1:80" ht="34.15" customHeight="1">
      <c r="A871" s="2"/>
      <c r="B871" s="2"/>
      <c r="C871" s="2"/>
      <c r="D871" s="2"/>
      <c r="E871" s="2"/>
      <c r="F871" s="15"/>
      <c r="G871" s="2"/>
      <c r="H871" s="2"/>
      <c r="I871" s="2"/>
      <c r="J871" s="2"/>
      <c r="K871" s="2"/>
      <c r="L871" s="2"/>
      <c r="M871" s="2"/>
      <c r="N871" s="546"/>
      <c r="O871" s="2"/>
      <c r="P871" s="2"/>
      <c r="Q871" s="2"/>
      <c r="R871" s="2"/>
      <c r="S871" s="2"/>
      <c r="T871" s="2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5"/>
      <c r="AG871" s="15"/>
      <c r="AH871" s="15"/>
      <c r="AI871" s="15"/>
      <c r="AJ871" s="15"/>
      <c r="AK871" s="15"/>
      <c r="AL871" s="15"/>
      <c r="AM871" s="15"/>
      <c r="AN871" s="15"/>
      <c r="AO871" s="15"/>
      <c r="AP871" s="15"/>
      <c r="AQ871" s="15"/>
      <c r="AR871" s="15"/>
      <c r="AS871" s="15"/>
      <c r="AT871" s="15"/>
      <c r="AU871" s="15"/>
      <c r="AV871" s="15"/>
      <c r="AW871" s="15"/>
      <c r="AX871" s="15"/>
      <c r="AY871" s="6"/>
      <c r="AZ871" s="6"/>
      <c r="BA871" s="6"/>
      <c r="BB871" s="6"/>
      <c r="BC871" s="6"/>
      <c r="BD871" s="6"/>
      <c r="BE871" s="6"/>
      <c r="BF871" s="6"/>
      <c r="BG871" s="6"/>
      <c r="BH871" s="6"/>
      <c r="BI871" s="6"/>
      <c r="BJ871" s="6"/>
      <c r="BK871" s="6"/>
      <c r="BL871" s="6"/>
      <c r="BM871" s="6"/>
      <c r="BN871" s="6"/>
      <c r="BO871" s="6"/>
      <c r="BP871" s="6"/>
      <c r="BQ871" s="6"/>
      <c r="BR871" s="6"/>
      <c r="BS871" s="6"/>
      <c r="BT871" s="6"/>
      <c r="BU871" s="6"/>
      <c r="BV871" s="6"/>
      <c r="BW871" s="6"/>
      <c r="BX871" s="6"/>
      <c r="BY871" s="6"/>
      <c r="BZ871" s="6"/>
      <c r="CA871" s="6"/>
      <c r="CB871" s="6"/>
    </row>
    <row r="872" spans="1:80" ht="34.15" customHeight="1">
      <c r="A872" s="2"/>
      <c r="B872" s="2"/>
      <c r="C872" s="2"/>
      <c r="D872" s="2"/>
      <c r="E872" s="2"/>
      <c r="F872" s="15"/>
      <c r="G872" s="2"/>
      <c r="H872" s="2"/>
      <c r="I872" s="2"/>
      <c r="J872" s="2"/>
      <c r="K872" s="2"/>
      <c r="L872" s="2"/>
      <c r="M872" s="2"/>
      <c r="N872" s="546"/>
      <c r="O872" s="2"/>
      <c r="P872" s="2"/>
      <c r="Q872" s="2"/>
      <c r="R872" s="2"/>
      <c r="S872" s="2"/>
      <c r="T872" s="2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5"/>
      <c r="AG872" s="15"/>
      <c r="AH872" s="15"/>
      <c r="AI872" s="15"/>
      <c r="AJ872" s="15"/>
      <c r="AK872" s="15"/>
      <c r="AL872" s="15"/>
      <c r="AM872" s="15"/>
      <c r="AN872" s="15"/>
      <c r="AO872" s="15"/>
      <c r="AP872" s="15"/>
      <c r="AQ872" s="15"/>
      <c r="AR872" s="15"/>
      <c r="AS872" s="15"/>
      <c r="AT872" s="15"/>
      <c r="AU872" s="15"/>
      <c r="AV872" s="15"/>
      <c r="AW872" s="15"/>
      <c r="AX872" s="15"/>
      <c r="AY872" s="6"/>
      <c r="AZ872" s="6"/>
      <c r="BA872" s="6"/>
      <c r="BB872" s="6"/>
      <c r="BC872" s="6"/>
      <c r="BD872" s="6"/>
      <c r="BE872" s="6"/>
      <c r="BF872" s="6"/>
      <c r="BG872" s="6"/>
      <c r="BH872" s="6"/>
      <c r="BI872" s="6"/>
      <c r="BJ872" s="6"/>
      <c r="BK872" s="6"/>
      <c r="BL872" s="6"/>
      <c r="BM872" s="6"/>
      <c r="BN872" s="6"/>
      <c r="BO872" s="6"/>
      <c r="BP872" s="6"/>
      <c r="BQ872" s="6"/>
      <c r="BR872" s="6"/>
      <c r="BS872" s="6"/>
      <c r="BT872" s="6"/>
      <c r="BU872" s="6"/>
      <c r="BV872" s="6"/>
      <c r="BW872" s="6"/>
      <c r="BX872" s="6"/>
      <c r="BY872" s="6"/>
      <c r="BZ872" s="6"/>
      <c r="CA872" s="6"/>
      <c r="CB872" s="6"/>
    </row>
    <row r="873" spans="1:80" ht="34.15" customHeight="1">
      <c r="A873" s="2"/>
      <c r="B873" s="2"/>
      <c r="C873" s="2"/>
      <c r="D873" s="2"/>
      <c r="E873" s="2"/>
      <c r="F873" s="15"/>
      <c r="G873" s="2"/>
      <c r="H873" s="2"/>
      <c r="I873" s="2"/>
      <c r="J873" s="2"/>
      <c r="K873" s="2"/>
      <c r="L873" s="2"/>
      <c r="M873" s="2"/>
      <c r="N873" s="546"/>
      <c r="O873" s="2"/>
      <c r="P873" s="2"/>
      <c r="Q873" s="2"/>
      <c r="R873" s="2"/>
      <c r="S873" s="2"/>
      <c r="T873" s="2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5"/>
      <c r="AG873" s="15"/>
      <c r="AH873" s="15"/>
      <c r="AI873" s="15"/>
      <c r="AJ873" s="15"/>
      <c r="AK873" s="15"/>
      <c r="AL873" s="15"/>
      <c r="AM873" s="15"/>
      <c r="AN873" s="15"/>
      <c r="AO873" s="15"/>
      <c r="AP873" s="15"/>
      <c r="AQ873" s="15"/>
      <c r="AR873" s="15"/>
      <c r="AS873" s="15"/>
      <c r="AT873" s="15"/>
      <c r="AU873" s="15"/>
      <c r="AV873" s="15"/>
      <c r="AW873" s="15"/>
      <c r="AX873" s="15"/>
      <c r="AY873" s="6"/>
      <c r="AZ873" s="6"/>
      <c r="BA873" s="6"/>
      <c r="BB873" s="6"/>
      <c r="BC873" s="6"/>
      <c r="BD873" s="6"/>
      <c r="BE873" s="6"/>
      <c r="BF873" s="6"/>
      <c r="BG873" s="6"/>
      <c r="BH873" s="6"/>
      <c r="BI873" s="6"/>
      <c r="BJ873" s="6"/>
      <c r="BK873" s="6"/>
      <c r="BL873" s="6"/>
      <c r="BM873" s="6"/>
      <c r="BN873" s="6"/>
      <c r="BO873" s="6"/>
      <c r="BP873" s="6"/>
      <c r="BQ873" s="6"/>
      <c r="BR873" s="6"/>
      <c r="BS873" s="6"/>
      <c r="BT873" s="6"/>
      <c r="BU873" s="6"/>
      <c r="BV873" s="6"/>
      <c r="BW873" s="6"/>
      <c r="BX873" s="6"/>
      <c r="BY873" s="6"/>
      <c r="BZ873" s="6"/>
      <c r="CA873" s="6"/>
      <c r="CB873" s="6"/>
    </row>
    <row r="874" spans="1:80" ht="34.15" customHeight="1">
      <c r="A874" s="2"/>
      <c r="B874" s="2"/>
      <c r="C874" s="2"/>
      <c r="D874" s="2"/>
      <c r="E874" s="2"/>
      <c r="F874" s="15"/>
      <c r="G874" s="2"/>
      <c r="H874" s="2"/>
      <c r="I874" s="2"/>
      <c r="J874" s="2"/>
      <c r="K874" s="2"/>
      <c r="L874" s="2"/>
      <c r="M874" s="2"/>
      <c r="N874" s="546"/>
      <c r="O874" s="2"/>
      <c r="P874" s="2"/>
      <c r="Q874" s="2"/>
      <c r="R874" s="2"/>
      <c r="S874" s="2"/>
      <c r="T874" s="2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5"/>
      <c r="AG874" s="15"/>
      <c r="AH874" s="15"/>
      <c r="AI874" s="15"/>
      <c r="AJ874" s="15"/>
      <c r="AK874" s="15"/>
      <c r="AL874" s="15"/>
      <c r="AM874" s="15"/>
      <c r="AN874" s="15"/>
      <c r="AO874" s="15"/>
      <c r="AP874" s="15"/>
      <c r="AQ874" s="15"/>
      <c r="AR874" s="15"/>
      <c r="AS874" s="15"/>
      <c r="AT874" s="15"/>
      <c r="AU874" s="15"/>
      <c r="AV874" s="15"/>
      <c r="AW874" s="15"/>
      <c r="AX874" s="15"/>
      <c r="AY874" s="6"/>
      <c r="AZ874" s="6"/>
      <c r="BA874" s="6"/>
      <c r="BB874" s="6"/>
      <c r="BC874" s="6"/>
      <c r="BD874" s="6"/>
      <c r="BE874" s="6"/>
      <c r="BF874" s="6"/>
      <c r="BG874" s="6"/>
      <c r="BH874" s="6"/>
      <c r="BI874" s="6"/>
      <c r="BJ874" s="6"/>
      <c r="BK874" s="6"/>
      <c r="BL874" s="6"/>
      <c r="BM874" s="6"/>
      <c r="BN874" s="6"/>
      <c r="BO874" s="6"/>
      <c r="BP874" s="6"/>
      <c r="BQ874" s="6"/>
      <c r="BR874" s="6"/>
      <c r="BS874" s="6"/>
      <c r="BT874" s="6"/>
      <c r="BU874" s="6"/>
      <c r="BV874" s="6"/>
      <c r="BW874" s="6"/>
      <c r="BX874" s="6"/>
      <c r="BY874" s="6"/>
      <c r="BZ874" s="6"/>
      <c r="CA874" s="6"/>
      <c r="CB874" s="6"/>
    </row>
    <row r="875" spans="1:80" ht="34.15" customHeight="1">
      <c r="A875" s="2"/>
      <c r="B875" s="2"/>
      <c r="C875" s="2"/>
      <c r="D875" s="2"/>
      <c r="E875" s="2"/>
      <c r="F875" s="15"/>
      <c r="G875" s="2"/>
      <c r="H875" s="2"/>
      <c r="I875" s="2"/>
      <c r="J875" s="2"/>
      <c r="K875" s="2"/>
      <c r="L875" s="2"/>
      <c r="M875" s="2"/>
      <c r="N875" s="546"/>
      <c r="O875" s="2"/>
      <c r="P875" s="2"/>
      <c r="Q875" s="2"/>
      <c r="R875" s="2"/>
      <c r="S875" s="2"/>
      <c r="T875" s="2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5"/>
      <c r="AG875" s="15"/>
      <c r="AH875" s="15"/>
      <c r="AI875" s="15"/>
      <c r="AJ875" s="15"/>
      <c r="AK875" s="15"/>
      <c r="AL875" s="15"/>
      <c r="AM875" s="15"/>
      <c r="AN875" s="15"/>
      <c r="AO875" s="15"/>
      <c r="AP875" s="15"/>
      <c r="AQ875" s="15"/>
      <c r="AR875" s="15"/>
      <c r="AS875" s="15"/>
      <c r="AT875" s="15"/>
      <c r="AU875" s="15"/>
      <c r="AV875" s="15"/>
      <c r="AW875" s="15"/>
      <c r="AX875" s="15"/>
      <c r="AY875" s="6"/>
      <c r="AZ875" s="6"/>
      <c r="BA875" s="6"/>
      <c r="BB875" s="6"/>
      <c r="BC875" s="6"/>
      <c r="BD875" s="6"/>
      <c r="BE875" s="6"/>
      <c r="BF875" s="6"/>
      <c r="BG875" s="6"/>
      <c r="BH875" s="6"/>
      <c r="BI875" s="6"/>
      <c r="BJ875" s="6"/>
      <c r="BK875" s="6"/>
      <c r="BL875" s="6"/>
      <c r="BM875" s="6"/>
      <c r="BN875" s="6"/>
      <c r="BO875" s="6"/>
      <c r="BP875" s="6"/>
      <c r="BQ875" s="6"/>
      <c r="BR875" s="6"/>
      <c r="BS875" s="6"/>
      <c r="BT875" s="6"/>
      <c r="BU875" s="6"/>
      <c r="BV875" s="6"/>
      <c r="BW875" s="6"/>
      <c r="BX875" s="6"/>
      <c r="BY875" s="6"/>
      <c r="BZ875" s="6"/>
      <c r="CA875" s="6"/>
      <c r="CB875" s="6"/>
    </row>
    <row r="876" spans="1:80" ht="34.15" customHeight="1">
      <c r="A876" s="2"/>
      <c r="B876" s="2"/>
      <c r="C876" s="2"/>
      <c r="D876" s="2"/>
      <c r="E876" s="2"/>
      <c r="F876" s="15"/>
      <c r="G876" s="2"/>
      <c r="H876" s="2"/>
      <c r="I876" s="2"/>
      <c r="J876" s="2"/>
      <c r="K876" s="2"/>
      <c r="L876" s="2"/>
      <c r="M876" s="2"/>
      <c r="N876" s="546"/>
      <c r="O876" s="2"/>
      <c r="P876" s="2"/>
      <c r="Q876" s="2"/>
      <c r="R876" s="2"/>
      <c r="S876" s="2"/>
      <c r="T876" s="2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5"/>
      <c r="AG876" s="15"/>
      <c r="AH876" s="15"/>
      <c r="AI876" s="15"/>
      <c r="AJ876" s="15"/>
      <c r="AK876" s="15"/>
      <c r="AL876" s="15"/>
      <c r="AM876" s="15"/>
      <c r="AN876" s="15"/>
      <c r="AO876" s="15"/>
      <c r="AP876" s="15"/>
      <c r="AQ876" s="15"/>
      <c r="AR876" s="15"/>
      <c r="AS876" s="15"/>
      <c r="AT876" s="15"/>
      <c r="AU876" s="15"/>
      <c r="AV876" s="15"/>
      <c r="AW876" s="15"/>
      <c r="AX876" s="15"/>
      <c r="AY876" s="6"/>
      <c r="AZ876" s="6"/>
      <c r="BA876" s="6"/>
      <c r="BB876" s="6"/>
      <c r="BC876" s="6"/>
      <c r="BD876" s="6"/>
      <c r="BE876" s="6"/>
      <c r="BF876" s="6"/>
      <c r="BG876" s="6"/>
      <c r="BH876" s="6"/>
      <c r="BI876" s="6"/>
      <c r="BJ876" s="6"/>
      <c r="BK876" s="6"/>
      <c r="BL876" s="6"/>
      <c r="BM876" s="6"/>
      <c r="BN876" s="6"/>
      <c r="BO876" s="6"/>
      <c r="BP876" s="6"/>
      <c r="BQ876" s="6"/>
      <c r="BR876" s="6"/>
      <c r="BS876" s="6"/>
      <c r="BT876" s="6"/>
      <c r="BU876" s="6"/>
      <c r="BV876" s="6"/>
      <c r="BW876" s="6"/>
      <c r="BX876" s="6"/>
      <c r="BY876" s="6"/>
      <c r="BZ876" s="6"/>
      <c r="CA876" s="6"/>
      <c r="CB876" s="6"/>
    </row>
    <row r="877" spans="1:80" ht="34.15" customHeight="1">
      <c r="A877" s="2"/>
      <c r="B877" s="2"/>
      <c r="C877" s="2"/>
      <c r="D877" s="2"/>
      <c r="E877" s="2"/>
      <c r="F877" s="15"/>
      <c r="G877" s="2"/>
      <c r="H877" s="2"/>
      <c r="I877" s="2"/>
      <c r="J877" s="2"/>
      <c r="K877" s="2"/>
      <c r="L877" s="2"/>
      <c r="M877" s="2"/>
      <c r="N877" s="546"/>
      <c r="O877" s="2"/>
      <c r="P877" s="2"/>
      <c r="Q877" s="2"/>
      <c r="R877" s="2"/>
      <c r="S877" s="2"/>
      <c r="T877" s="2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5"/>
      <c r="AG877" s="15"/>
      <c r="AH877" s="15"/>
      <c r="AI877" s="15"/>
      <c r="AJ877" s="15"/>
      <c r="AK877" s="15"/>
      <c r="AL877" s="15"/>
      <c r="AM877" s="15"/>
      <c r="AN877" s="15"/>
      <c r="AO877" s="15"/>
      <c r="AP877" s="15"/>
      <c r="AQ877" s="15"/>
      <c r="AR877" s="15"/>
      <c r="AS877" s="15"/>
      <c r="AT877" s="15"/>
      <c r="AU877" s="15"/>
      <c r="AV877" s="15"/>
      <c r="AW877" s="15"/>
      <c r="AX877" s="15"/>
      <c r="AY877" s="6"/>
      <c r="AZ877" s="6"/>
      <c r="BA877" s="6"/>
      <c r="BB877" s="6"/>
      <c r="BC877" s="6"/>
      <c r="BD877" s="6"/>
      <c r="BE877" s="6"/>
      <c r="BF877" s="6"/>
      <c r="BG877" s="6"/>
      <c r="BH877" s="6"/>
      <c r="BI877" s="6"/>
      <c r="BJ877" s="6"/>
      <c r="BK877" s="6"/>
      <c r="BL877" s="6"/>
      <c r="BM877" s="6"/>
      <c r="BN877" s="6"/>
      <c r="BO877" s="6"/>
      <c r="BP877" s="6"/>
      <c r="BQ877" s="6"/>
      <c r="BR877" s="6"/>
      <c r="BS877" s="6"/>
      <c r="BT877" s="6"/>
      <c r="BU877" s="6"/>
      <c r="BV877" s="6"/>
      <c r="BW877" s="6"/>
      <c r="BX877" s="6"/>
      <c r="BY877" s="6"/>
      <c r="BZ877" s="6"/>
      <c r="CA877" s="6"/>
      <c r="CB877" s="6"/>
    </row>
    <row r="878" spans="1:80" ht="34.15" customHeight="1">
      <c r="A878" s="2"/>
      <c r="B878" s="2"/>
      <c r="C878" s="2"/>
      <c r="D878" s="2"/>
      <c r="E878" s="2"/>
      <c r="F878" s="15"/>
      <c r="G878" s="2"/>
      <c r="H878" s="2"/>
      <c r="I878" s="2"/>
      <c r="J878" s="2"/>
      <c r="K878" s="2"/>
      <c r="L878" s="2"/>
      <c r="M878" s="2"/>
      <c r="N878" s="546"/>
      <c r="O878" s="2"/>
      <c r="P878" s="2"/>
      <c r="Q878" s="2"/>
      <c r="R878" s="2"/>
      <c r="S878" s="2"/>
      <c r="T878" s="2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5"/>
      <c r="AG878" s="15"/>
      <c r="AH878" s="15"/>
      <c r="AI878" s="15"/>
      <c r="AJ878" s="15"/>
      <c r="AK878" s="15"/>
      <c r="AL878" s="15"/>
      <c r="AM878" s="15"/>
      <c r="AN878" s="15"/>
      <c r="AO878" s="15"/>
      <c r="AP878" s="15"/>
      <c r="AQ878" s="15"/>
      <c r="AR878" s="15"/>
      <c r="AS878" s="15"/>
      <c r="AT878" s="15"/>
      <c r="AU878" s="15"/>
      <c r="AV878" s="15"/>
      <c r="AW878" s="15"/>
      <c r="AX878" s="15"/>
      <c r="AY878" s="6"/>
      <c r="AZ878" s="6"/>
      <c r="BA878" s="6"/>
      <c r="BB878" s="6"/>
      <c r="BC878" s="6"/>
      <c r="BD878" s="6"/>
      <c r="BE878" s="6"/>
      <c r="BF878" s="6"/>
      <c r="BG878" s="6"/>
      <c r="BH878" s="6"/>
      <c r="BI878" s="6"/>
      <c r="BJ878" s="6"/>
      <c r="BK878" s="6"/>
      <c r="BL878" s="6"/>
      <c r="BM878" s="6"/>
      <c r="BN878" s="6"/>
      <c r="BO878" s="6"/>
      <c r="BP878" s="6"/>
      <c r="BQ878" s="6"/>
      <c r="BR878" s="6"/>
      <c r="BS878" s="6"/>
      <c r="BT878" s="6"/>
      <c r="BU878" s="6"/>
      <c r="BV878" s="6"/>
      <c r="BW878" s="6"/>
      <c r="BX878" s="6"/>
      <c r="BY878" s="6"/>
      <c r="BZ878" s="6"/>
      <c r="CA878" s="6"/>
      <c r="CB878" s="6"/>
    </row>
    <row r="879" spans="1:80" ht="34.15" customHeight="1">
      <c r="A879" s="2"/>
      <c r="B879" s="2"/>
      <c r="C879" s="2"/>
      <c r="D879" s="2"/>
      <c r="E879" s="2"/>
      <c r="F879" s="15"/>
      <c r="G879" s="2"/>
      <c r="H879" s="2"/>
      <c r="I879" s="2"/>
      <c r="J879" s="2"/>
      <c r="K879" s="2"/>
      <c r="L879" s="2"/>
      <c r="M879" s="2"/>
      <c r="N879" s="546"/>
      <c r="O879" s="2"/>
      <c r="P879" s="2"/>
      <c r="Q879" s="2"/>
      <c r="R879" s="2"/>
      <c r="S879" s="2"/>
      <c r="T879" s="2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5"/>
      <c r="AG879" s="15"/>
      <c r="AH879" s="15"/>
      <c r="AI879" s="15"/>
      <c r="AJ879" s="15"/>
      <c r="AK879" s="15"/>
      <c r="AL879" s="15"/>
      <c r="AM879" s="15"/>
      <c r="AN879" s="15"/>
      <c r="AO879" s="15"/>
      <c r="AP879" s="15"/>
      <c r="AQ879" s="15"/>
      <c r="AR879" s="15"/>
      <c r="AS879" s="15"/>
      <c r="AT879" s="15"/>
      <c r="AU879" s="15"/>
      <c r="AV879" s="15"/>
      <c r="AW879" s="15"/>
      <c r="AX879" s="15"/>
      <c r="AY879" s="6"/>
      <c r="AZ879" s="6"/>
      <c r="BA879" s="6"/>
      <c r="BB879" s="6"/>
      <c r="BC879" s="6"/>
      <c r="BD879" s="6"/>
      <c r="BE879" s="6"/>
      <c r="BF879" s="6"/>
      <c r="BG879" s="6"/>
      <c r="BH879" s="6"/>
      <c r="BI879" s="6"/>
      <c r="BJ879" s="6"/>
      <c r="BK879" s="6"/>
      <c r="BL879" s="6"/>
      <c r="BM879" s="6"/>
      <c r="BN879" s="6"/>
      <c r="BO879" s="6"/>
      <c r="BP879" s="6"/>
      <c r="BQ879" s="6"/>
      <c r="BR879" s="6"/>
      <c r="BS879" s="6"/>
      <c r="BT879" s="6"/>
      <c r="BU879" s="6"/>
      <c r="BV879" s="6"/>
      <c r="BW879" s="6"/>
      <c r="BX879" s="6"/>
      <c r="BY879" s="6"/>
      <c r="BZ879" s="6"/>
      <c r="CA879" s="6"/>
      <c r="CB879" s="6"/>
    </row>
    <row r="880" spans="1:80" ht="34.15" customHeight="1">
      <c r="A880" s="2"/>
      <c r="B880" s="2"/>
      <c r="C880" s="2"/>
      <c r="D880" s="2"/>
      <c r="E880" s="2"/>
      <c r="F880" s="15"/>
      <c r="G880" s="2"/>
      <c r="H880" s="2"/>
      <c r="I880" s="2"/>
      <c r="J880" s="2"/>
      <c r="K880" s="2"/>
      <c r="L880" s="2"/>
      <c r="M880" s="2"/>
      <c r="N880" s="546"/>
      <c r="O880" s="2"/>
      <c r="P880" s="2"/>
      <c r="Q880" s="2"/>
      <c r="R880" s="2"/>
      <c r="S880" s="2"/>
      <c r="T880" s="2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5"/>
      <c r="AG880" s="15"/>
      <c r="AH880" s="15"/>
      <c r="AI880" s="15"/>
      <c r="AJ880" s="15"/>
      <c r="AK880" s="15"/>
      <c r="AL880" s="15"/>
      <c r="AM880" s="15"/>
      <c r="AN880" s="15"/>
      <c r="AO880" s="15"/>
      <c r="AP880" s="15"/>
      <c r="AQ880" s="15"/>
      <c r="AR880" s="15"/>
      <c r="AS880" s="15"/>
      <c r="AT880" s="15"/>
      <c r="AU880" s="15"/>
      <c r="AV880" s="15"/>
      <c r="AW880" s="15"/>
      <c r="AX880" s="15"/>
      <c r="AY880" s="6"/>
      <c r="AZ880" s="6"/>
      <c r="BA880" s="6"/>
      <c r="BB880" s="6"/>
      <c r="BC880" s="6"/>
      <c r="BD880" s="6"/>
      <c r="BE880" s="6"/>
      <c r="BF880" s="6"/>
      <c r="BG880" s="6"/>
      <c r="BH880" s="6"/>
      <c r="BI880" s="6"/>
      <c r="BJ880" s="6"/>
      <c r="BK880" s="6"/>
      <c r="BL880" s="6"/>
      <c r="BM880" s="6"/>
      <c r="BN880" s="6"/>
      <c r="BO880" s="6"/>
      <c r="BP880" s="6"/>
      <c r="BQ880" s="6"/>
      <c r="BR880" s="6"/>
      <c r="BS880" s="6"/>
      <c r="BT880" s="6"/>
      <c r="BU880" s="6"/>
      <c r="BV880" s="6"/>
      <c r="BW880" s="6"/>
      <c r="BX880" s="6"/>
      <c r="BY880" s="6"/>
      <c r="BZ880" s="6"/>
      <c r="CA880" s="6"/>
      <c r="CB880" s="6"/>
    </row>
    <row r="881" spans="1:80" ht="34.15" customHeight="1">
      <c r="A881" s="2"/>
      <c r="B881" s="2"/>
      <c r="C881" s="2"/>
      <c r="D881" s="2"/>
      <c r="E881" s="2"/>
      <c r="F881" s="15"/>
      <c r="G881" s="2"/>
      <c r="H881" s="2"/>
      <c r="I881" s="2"/>
      <c r="J881" s="2"/>
      <c r="K881" s="2"/>
      <c r="L881" s="2"/>
      <c r="M881" s="2"/>
      <c r="N881" s="546"/>
      <c r="O881" s="2"/>
      <c r="P881" s="2"/>
      <c r="Q881" s="2"/>
      <c r="R881" s="2"/>
      <c r="S881" s="2"/>
      <c r="T881" s="2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5"/>
      <c r="AG881" s="15"/>
      <c r="AH881" s="15"/>
      <c r="AI881" s="15"/>
      <c r="AJ881" s="15"/>
      <c r="AK881" s="15"/>
      <c r="AL881" s="15"/>
      <c r="AM881" s="15"/>
      <c r="AN881" s="15"/>
      <c r="AO881" s="15"/>
      <c r="AP881" s="15"/>
      <c r="AQ881" s="15"/>
      <c r="AR881" s="15"/>
      <c r="AS881" s="15"/>
      <c r="AT881" s="15"/>
      <c r="AU881" s="15"/>
      <c r="AV881" s="15"/>
      <c r="AW881" s="15"/>
      <c r="AX881" s="15"/>
      <c r="AY881" s="6"/>
      <c r="AZ881" s="6"/>
      <c r="BA881" s="6"/>
      <c r="BB881" s="6"/>
      <c r="BC881" s="6"/>
      <c r="BD881" s="6"/>
      <c r="BE881" s="6"/>
      <c r="BF881" s="6"/>
      <c r="BG881" s="6"/>
      <c r="BH881" s="6"/>
      <c r="BI881" s="6"/>
      <c r="BJ881" s="6"/>
      <c r="BK881" s="6"/>
      <c r="BL881" s="6"/>
      <c r="BM881" s="6"/>
      <c r="BN881" s="6"/>
      <c r="BO881" s="6"/>
      <c r="BP881" s="6"/>
      <c r="BQ881" s="6"/>
      <c r="BR881" s="6"/>
      <c r="BS881" s="6"/>
      <c r="BT881" s="6"/>
      <c r="BU881" s="6"/>
      <c r="BV881" s="6"/>
      <c r="BW881" s="6"/>
      <c r="BX881" s="6"/>
      <c r="BY881" s="6"/>
      <c r="BZ881" s="6"/>
      <c r="CA881" s="6"/>
      <c r="CB881" s="6"/>
    </row>
    <row r="882" spans="1:80" ht="34.15" customHeight="1">
      <c r="A882" s="2"/>
      <c r="B882" s="2"/>
      <c r="C882" s="2"/>
      <c r="D882" s="2"/>
      <c r="E882" s="2"/>
      <c r="F882" s="15"/>
      <c r="G882" s="2"/>
      <c r="H882" s="2"/>
      <c r="I882" s="2"/>
      <c r="J882" s="2"/>
      <c r="K882" s="2"/>
      <c r="L882" s="2"/>
      <c r="M882" s="2"/>
      <c r="N882" s="546"/>
      <c r="O882" s="2"/>
      <c r="P882" s="2"/>
      <c r="Q882" s="2"/>
      <c r="R882" s="2"/>
      <c r="S882" s="2"/>
      <c r="T882" s="2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5"/>
      <c r="AG882" s="15"/>
      <c r="AH882" s="15"/>
      <c r="AI882" s="15"/>
      <c r="AJ882" s="15"/>
      <c r="AK882" s="15"/>
      <c r="AL882" s="15"/>
      <c r="AM882" s="15"/>
      <c r="AN882" s="15"/>
      <c r="AO882" s="15"/>
      <c r="AP882" s="15"/>
      <c r="AQ882" s="15"/>
      <c r="AR882" s="15"/>
      <c r="AS882" s="15"/>
      <c r="AT882" s="15"/>
      <c r="AU882" s="15"/>
      <c r="AV882" s="15"/>
      <c r="AW882" s="15"/>
      <c r="AX882" s="15"/>
      <c r="AY882" s="6"/>
      <c r="AZ882" s="6"/>
      <c r="BA882" s="6"/>
      <c r="BB882" s="6"/>
      <c r="BC882" s="6"/>
      <c r="BD882" s="6"/>
      <c r="BE882" s="6"/>
      <c r="BF882" s="6"/>
      <c r="BG882" s="6"/>
      <c r="BH882" s="6"/>
      <c r="BI882" s="6"/>
      <c r="BJ882" s="6"/>
      <c r="BK882" s="6"/>
      <c r="BL882" s="6"/>
      <c r="BM882" s="6"/>
      <c r="BN882" s="6"/>
      <c r="BO882" s="6"/>
      <c r="BP882" s="6"/>
      <c r="BQ882" s="6"/>
      <c r="BR882" s="6"/>
      <c r="BS882" s="6"/>
      <c r="BT882" s="6"/>
      <c r="BU882" s="6"/>
      <c r="BV882" s="6"/>
      <c r="BW882" s="6"/>
      <c r="BX882" s="6"/>
      <c r="BY882" s="6"/>
      <c r="BZ882" s="6"/>
      <c r="CA882" s="6"/>
      <c r="CB882" s="6"/>
    </row>
    <row r="883" spans="1:80" ht="34.15" customHeight="1">
      <c r="A883" s="2"/>
      <c r="B883" s="2"/>
      <c r="C883" s="2"/>
      <c r="D883" s="2"/>
      <c r="E883" s="2"/>
      <c r="F883" s="15"/>
      <c r="G883" s="2"/>
      <c r="H883" s="2"/>
      <c r="I883" s="2"/>
      <c r="J883" s="2"/>
      <c r="K883" s="2"/>
      <c r="L883" s="2"/>
      <c r="M883" s="2"/>
      <c r="N883" s="546"/>
      <c r="O883" s="2"/>
      <c r="P883" s="2"/>
      <c r="Q883" s="2"/>
      <c r="R883" s="2"/>
      <c r="S883" s="2"/>
      <c r="T883" s="2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5"/>
      <c r="AG883" s="15"/>
      <c r="AH883" s="15"/>
      <c r="AI883" s="15"/>
      <c r="AJ883" s="15"/>
      <c r="AK883" s="15"/>
      <c r="AL883" s="15"/>
      <c r="AM883" s="15"/>
      <c r="AN883" s="15"/>
      <c r="AO883" s="15"/>
      <c r="AP883" s="15"/>
      <c r="AQ883" s="15"/>
      <c r="AR883" s="15"/>
      <c r="AS883" s="15"/>
      <c r="AT883" s="15"/>
      <c r="AU883" s="15"/>
      <c r="AV883" s="15"/>
      <c r="AW883" s="15"/>
      <c r="AX883" s="15"/>
      <c r="AY883" s="6"/>
      <c r="AZ883" s="6"/>
      <c r="BA883" s="6"/>
      <c r="BB883" s="6"/>
      <c r="BC883" s="6"/>
      <c r="BD883" s="6"/>
      <c r="BE883" s="6"/>
      <c r="BF883" s="6"/>
      <c r="BG883" s="6"/>
      <c r="BH883" s="6"/>
      <c r="BI883" s="6"/>
      <c r="BJ883" s="6"/>
      <c r="BK883" s="6"/>
      <c r="BL883" s="6"/>
      <c r="BM883" s="6"/>
      <c r="BN883" s="6"/>
      <c r="BO883" s="6"/>
      <c r="BP883" s="6"/>
      <c r="BQ883" s="6"/>
      <c r="BR883" s="6"/>
      <c r="BS883" s="6"/>
      <c r="BT883" s="6"/>
      <c r="BU883" s="6"/>
      <c r="BV883" s="6"/>
      <c r="BW883" s="6"/>
      <c r="BX883" s="6"/>
      <c r="BY883" s="6"/>
      <c r="BZ883" s="6"/>
      <c r="CA883" s="6"/>
      <c r="CB883" s="6"/>
    </row>
    <row r="884" spans="1:80" ht="34.15" customHeight="1">
      <c r="A884" s="2"/>
      <c r="B884" s="2"/>
      <c r="C884" s="2"/>
      <c r="D884" s="2"/>
      <c r="E884" s="2"/>
      <c r="F884" s="15"/>
      <c r="G884" s="2"/>
      <c r="H884" s="2"/>
      <c r="I884" s="2"/>
      <c r="J884" s="2"/>
      <c r="K884" s="2"/>
      <c r="L884" s="2"/>
      <c r="M884" s="2"/>
      <c r="N884" s="546"/>
      <c r="O884" s="2"/>
      <c r="P884" s="2"/>
      <c r="Q884" s="2"/>
      <c r="R884" s="2"/>
      <c r="S884" s="2"/>
      <c r="T884" s="2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5"/>
      <c r="AG884" s="15"/>
      <c r="AH884" s="15"/>
      <c r="AI884" s="15"/>
      <c r="AJ884" s="15"/>
      <c r="AK884" s="15"/>
      <c r="AL884" s="15"/>
      <c r="AM884" s="15"/>
      <c r="AN884" s="15"/>
      <c r="AO884" s="15"/>
      <c r="AP884" s="15"/>
      <c r="AQ884" s="15"/>
      <c r="AR884" s="15"/>
      <c r="AS884" s="15"/>
      <c r="AT884" s="15"/>
      <c r="AU884" s="15"/>
      <c r="AV884" s="15"/>
      <c r="AW884" s="15"/>
      <c r="AX884" s="15"/>
      <c r="AY884" s="6"/>
      <c r="AZ884" s="6"/>
      <c r="BA884" s="6"/>
      <c r="BB884" s="6"/>
      <c r="BC884" s="6"/>
      <c r="BD884" s="6"/>
      <c r="BE884" s="6"/>
      <c r="BF884" s="6"/>
      <c r="BG884" s="6"/>
      <c r="BH884" s="6"/>
      <c r="BI884" s="6"/>
      <c r="BJ884" s="6"/>
      <c r="BK884" s="6"/>
      <c r="BL884" s="6"/>
      <c r="BM884" s="6"/>
      <c r="BN884" s="6"/>
      <c r="BO884" s="6"/>
      <c r="BP884" s="6"/>
      <c r="BQ884" s="6"/>
      <c r="BR884" s="6"/>
      <c r="BS884" s="6"/>
      <c r="BT884" s="6"/>
      <c r="BU884" s="6"/>
      <c r="BV884" s="6"/>
      <c r="BW884" s="6"/>
      <c r="BX884" s="6"/>
      <c r="BY884" s="6"/>
      <c r="BZ884" s="6"/>
      <c r="CA884" s="6"/>
      <c r="CB884" s="6"/>
    </row>
    <row r="885" spans="1:80" ht="34.15" customHeight="1">
      <c r="A885" s="2"/>
      <c r="B885" s="2"/>
      <c r="C885" s="2"/>
      <c r="D885" s="2"/>
      <c r="E885" s="2"/>
      <c r="F885" s="15"/>
      <c r="G885" s="2"/>
      <c r="H885" s="2"/>
      <c r="I885" s="2"/>
      <c r="J885" s="2"/>
      <c r="K885" s="2"/>
      <c r="L885" s="2"/>
      <c r="M885" s="2"/>
      <c r="N885" s="546"/>
      <c r="O885" s="2"/>
      <c r="P885" s="2"/>
      <c r="Q885" s="2"/>
      <c r="R885" s="2"/>
      <c r="S885" s="2"/>
      <c r="T885" s="2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5"/>
      <c r="AG885" s="15"/>
      <c r="AH885" s="15"/>
      <c r="AI885" s="15"/>
      <c r="AJ885" s="15"/>
      <c r="AK885" s="15"/>
      <c r="AL885" s="15"/>
      <c r="AM885" s="15"/>
      <c r="AN885" s="15"/>
      <c r="AO885" s="15"/>
      <c r="AP885" s="15"/>
      <c r="AQ885" s="15"/>
      <c r="AR885" s="15"/>
      <c r="AS885" s="15"/>
      <c r="AT885" s="15"/>
      <c r="AU885" s="15"/>
      <c r="AV885" s="15"/>
      <c r="AW885" s="15"/>
      <c r="AX885" s="15"/>
      <c r="AY885" s="6"/>
      <c r="AZ885" s="6"/>
      <c r="BA885" s="6"/>
      <c r="BB885" s="6"/>
      <c r="BC885" s="6"/>
      <c r="BD885" s="6"/>
      <c r="BE885" s="6"/>
      <c r="BF885" s="6"/>
      <c r="BG885" s="6"/>
      <c r="BH885" s="6"/>
      <c r="BI885" s="6"/>
      <c r="BJ885" s="6"/>
      <c r="BK885" s="6"/>
      <c r="BL885" s="6"/>
      <c r="BM885" s="6"/>
      <c r="BN885" s="6"/>
      <c r="BO885" s="6"/>
      <c r="BP885" s="6"/>
      <c r="BQ885" s="6"/>
      <c r="BR885" s="6"/>
      <c r="BS885" s="6"/>
      <c r="BT885" s="6"/>
      <c r="BU885" s="6"/>
      <c r="BV885" s="6"/>
      <c r="BW885" s="6"/>
      <c r="BX885" s="6"/>
      <c r="BY885" s="6"/>
      <c r="BZ885" s="6"/>
      <c r="CA885" s="6"/>
      <c r="CB885" s="6"/>
    </row>
    <row r="886" spans="1:80" ht="34.15" customHeight="1">
      <c r="A886" s="2"/>
      <c r="B886" s="2"/>
      <c r="C886" s="2"/>
      <c r="D886" s="2"/>
      <c r="E886" s="2"/>
      <c r="F886" s="15"/>
      <c r="G886" s="2"/>
      <c r="H886" s="2"/>
      <c r="I886" s="2"/>
      <c r="J886" s="2"/>
      <c r="K886" s="2"/>
      <c r="L886" s="2"/>
      <c r="M886" s="2"/>
      <c r="N886" s="546"/>
      <c r="O886" s="2"/>
      <c r="P886" s="2"/>
      <c r="Q886" s="2"/>
      <c r="R886" s="2"/>
      <c r="S886" s="2"/>
      <c r="T886" s="2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5"/>
      <c r="AG886" s="15"/>
      <c r="AH886" s="15"/>
      <c r="AI886" s="15"/>
      <c r="AJ886" s="15"/>
      <c r="AK886" s="15"/>
      <c r="AL886" s="15"/>
      <c r="AM886" s="15"/>
      <c r="AN886" s="15"/>
      <c r="AO886" s="15"/>
      <c r="AP886" s="15"/>
      <c r="AQ886" s="15"/>
      <c r="AR886" s="15"/>
      <c r="AS886" s="15"/>
      <c r="AT886" s="15"/>
      <c r="AU886" s="15"/>
      <c r="AV886" s="15"/>
      <c r="AW886" s="15"/>
      <c r="AX886" s="15"/>
      <c r="AY886" s="6"/>
      <c r="AZ886" s="6"/>
      <c r="BA886" s="6"/>
      <c r="BB886" s="6"/>
      <c r="BC886" s="6"/>
      <c r="BD886" s="6"/>
      <c r="BE886" s="6"/>
      <c r="BF886" s="6"/>
      <c r="BG886" s="6"/>
      <c r="BH886" s="6"/>
      <c r="BI886" s="6"/>
      <c r="BJ886" s="6"/>
      <c r="BK886" s="6"/>
      <c r="BL886" s="6"/>
      <c r="BM886" s="6"/>
      <c r="BN886" s="6"/>
      <c r="BO886" s="6"/>
      <c r="BP886" s="6"/>
      <c r="BQ886" s="6"/>
      <c r="BR886" s="6"/>
      <c r="BS886" s="6"/>
      <c r="BT886" s="6"/>
      <c r="BU886" s="6"/>
      <c r="BV886" s="6"/>
      <c r="BW886" s="6"/>
      <c r="BX886" s="6"/>
      <c r="BY886" s="6"/>
      <c r="BZ886" s="6"/>
      <c r="CA886" s="6"/>
      <c r="CB886" s="6"/>
    </row>
    <row r="887" spans="1:80" ht="34.15" customHeight="1">
      <c r="A887" s="2"/>
      <c r="B887" s="2"/>
      <c r="C887" s="2"/>
      <c r="D887" s="2"/>
      <c r="E887" s="2"/>
      <c r="F887" s="15"/>
      <c r="G887" s="2"/>
      <c r="H887" s="2"/>
      <c r="I887" s="2"/>
      <c r="J887" s="2"/>
      <c r="K887" s="2"/>
      <c r="L887" s="2"/>
      <c r="M887" s="2"/>
      <c r="N887" s="546"/>
      <c r="O887" s="2"/>
      <c r="P887" s="2"/>
      <c r="Q887" s="2"/>
      <c r="R887" s="2"/>
      <c r="S887" s="2"/>
      <c r="T887" s="2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5"/>
      <c r="AG887" s="15"/>
      <c r="AH887" s="15"/>
      <c r="AI887" s="15"/>
      <c r="AJ887" s="15"/>
      <c r="AK887" s="15"/>
      <c r="AL887" s="15"/>
      <c r="AM887" s="15"/>
      <c r="AN887" s="15"/>
      <c r="AO887" s="15"/>
      <c r="AP887" s="15"/>
      <c r="AQ887" s="15"/>
      <c r="AR887" s="15"/>
      <c r="AS887" s="15"/>
      <c r="AT887" s="15"/>
      <c r="AU887" s="15"/>
      <c r="AV887" s="15"/>
      <c r="AW887" s="15"/>
      <c r="AX887" s="15"/>
      <c r="AY887" s="6"/>
      <c r="AZ887" s="6"/>
      <c r="BA887" s="6"/>
      <c r="BB887" s="6"/>
      <c r="BC887" s="6"/>
      <c r="BD887" s="6"/>
      <c r="BE887" s="6"/>
      <c r="BF887" s="6"/>
      <c r="BG887" s="6"/>
      <c r="BH887" s="6"/>
      <c r="BI887" s="6"/>
      <c r="BJ887" s="6"/>
      <c r="BK887" s="6"/>
      <c r="BL887" s="6"/>
      <c r="BM887" s="6"/>
      <c r="BN887" s="6"/>
      <c r="BO887" s="6"/>
      <c r="BP887" s="6"/>
      <c r="BQ887" s="6"/>
      <c r="BR887" s="6"/>
      <c r="BS887" s="6"/>
      <c r="BT887" s="6"/>
      <c r="BU887" s="6"/>
      <c r="BV887" s="6"/>
      <c r="BW887" s="6"/>
      <c r="BX887" s="6"/>
      <c r="BY887" s="6"/>
      <c r="BZ887" s="6"/>
      <c r="CA887" s="6"/>
      <c r="CB887" s="6"/>
    </row>
    <row r="888" spans="1:80" ht="34.15" customHeight="1">
      <c r="A888" s="2"/>
      <c r="B888" s="2"/>
      <c r="C888" s="2"/>
      <c r="D888" s="2"/>
      <c r="E888" s="2"/>
      <c r="F888" s="15"/>
      <c r="G888" s="2"/>
      <c r="H888" s="2"/>
      <c r="I888" s="2"/>
      <c r="J888" s="2"/>
      <c r="K888" s="2"/>
      <c r="L888" s="2"/>
      <c r="M888" s="2"/>
      <c r="N888" s="546"/>
      <c r="O888" s="2"/>
      <c r="P888" s="2"/>
      <c r="Q888" s="2"/>
      <c r="R888" s="2"/>
      <c r="S888" s="2"/>
      <c r="T888" s="2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5"/>
      <c r="AG888" s="15"/>
      <c r="AH888" s="15"/>
      <c r="AI888" s="15"/>
      <c r="AJ888" s="15"/>
      <c r="AK888" s="15"/>
      <c r="AL888" s="15"/>
      <c r="AM888" s="15"/>
      <c r="AN888" s="15"/>
      <c r="AO888" s="15"/>
      <c r="AP888" s="15"/>
      <c r="AQ888" s="15"/>
      <c r="AR888" s="15"/>
      <c r="AS888" s="15"/>
      <c r="AT888" s="15"/>
      <c r="AU888" s="15"/>
      <c r="AV888" s="15"/>
      <c r="AW888" s="15"/>
      <c r="AX888" s="15"/>
      <c r="AY888" s="6"/>
      <c r="AZ888" s="6"/>
      <c r="BA888" s="6"/>
      <c r="BB888" s="6"/>
      <c r="BC888" s="6"/>
      <c r="BD888" s="6"/>
      <c r="BE888" s="6"/>
      <c r="BF888" s="6"/>
      <c r="BG888" s="6"/>
      <c r="BH888" s="6"/>
      <c r="BI888" s="6"/>
      <c r="BJ888" s="6"/>
      <c r="BK888" s="6"/>
      <c r="BL888" s="6"/>
      <c r="BM888" s="6"/>
      <c r="BN888" s="6"/>
      <c r="BO888" s="6"/>
      <c r="BP888" s="6"/>
      <c r="BQ888" s="6"/>
      <c r="BR888" s="6"/>
      <c r="BS888" s="6"/>
      <c r="BT888" s="6"/>
      <c r="BU888" s="6"/>
      <c r="BV888" s="6"/>
      <c r="BW888" s="6"/>
      <c r="BX888" s="6"/>
      <c r="BY888" s="6"/>
      <c r="BZ888" s="6"/>
      <c r="CA888" s="6"/>
      <c r="CB888" s="6"/>
    </row>
    <row r="889" spans="1:80" ht="34.15" customHeight="1">
      <c r="A889" s="2"/>
      <c r="B889" s="2"/>
      <c r="C889" s="2"/>
      <c r="D889" s="2"/>
      <c r="E889" s="2"/>
      <c r="F889" s="15"/>
      <c r="G889" s="2"/>
      <c r="H889" s="2"/>
      <c r="I889" s="2"/>
      <c r="J889" s="2"/>
      <c r="K889" s="2"/>
      <c r="L889" s="2"/>
      <c r="M889" s="2"/>
      <c r="N889" s="546"/>
      <c r="O889" s="2"/>
      <c r="P889" s="2"/>
      <c r="Q889" s="2"/>
      <c r="R889" s="2"/>
      <c r="S889" s="2"/>
      <c r="T889" s="2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5"/>
      <c r="AG889" s="15"/>
      <c r="AH889" s="15"/>
      <c r="AI889" s="15"/>
      <c r="AJ889" s="15"/>
      <c r="AK889" s="15"/>
      <c r="AL889" s="15"/>
      <c r="AM889" s="15"/>
      <c r="AN889" s="15"/>
      <c r="AO889" s="15"/>
      <c r="AP889" s="15"/>
      <c r="AQ889" s="15"/>
      <c r="AR889" s="15"/>
      <c r="AS889" s="15"/>
      <c r="AT889" s="15"/>
      <c r="AU889" s="15"/>
      <c r="AV889" s="15"/>
      <c r="AW889" s="15"/>
      <c r="AX889" s="15"/>
      <c r="AY889" s="6"/>
      <c r="AZ889" s="6"/>
      <c r="BA889" s="6"/>
      <c r="BB889" s="6"/>
      <c r="BC889" s="6"/>
      <c r="BD889" s="6"/>
      <c r="BE889" s="6"/>
      <c r="BF889" s="6"/>
      <c r="BG889" s="6"/>
      <c r="BH889" s="6"/>
      <c r="BI889" s="6"/>
      <c r="BJ889" s="6"/>
      <c r="BK889" s="6"/>
      <c r="BL889" s="6"/>
      <c r="BM889" s="6"/>
      <c r="BN889" s="6"/>
      <c r="BO889" s="6"/>
      <c r="BP889" s="6"/>
      <c r="BQ889" s="6"/>
      <c r="BR889" s="6"/>
      <c r="BS889" s="6"/>
      <c r="BT889" s="6"/>
      <c r="BU889" s="6"/>
      <c r="BV889" s="6"/>
      <c r="BW889" s="6"/>
      <c r="BX889" s="6"/>
      <c r="BY889" s="6"/>
      <c r="BZ889" s="6"/>
      <c r="CA889" s="6"/>
      <c r="CB889" s="6"/>
    </row>
    <row r="890" spans="1:80" ht="34.15" customHeight="1">
      <c r="A890" s="2"/>
      <c r="B890" s="2"/>
      <c r="C890" s="2"/>
      <c r="D890" s="2"/>
      <c r="E890" s="2"/>
      <c r="F890" s="15"/>
      <c r="G890" s="2"/>
      <c r="H890" s="2"/>
      <c r="I890" s="2"/>
      <c r="J890" s="2"/>
      <c r="K890" s="2"/>
      <c r="L890" s="2"/>
      <c r="M890" s="2"/>
      <c r="N890" s="546"/>
      <c r="O890" s="2"/>
      <c r="P890" s="2"/>
      <c r="Q890" s="2"/>
      <c r="R890" s="2"/>
      <c r="S890" s="2"/>
      <c r="T890" s="2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5"/>
      <c r="AG890" s="15"/>
      <c r="AH890" s="15"/>
      <c r="AI890" s="15"/>
      <c r="AJ890" s="15"/>
      <c r="AK890" s="15"/>
      <c r="AL890" s="15"/>
      <c r="AM890" s="15"/>
      <c r="AN890" s="15"/>
      <c r="AO890" s="15"/>
      <c r="AP890" s="15"/>
      <c r="AQ890" s="15"/>
      <c r="AR890" s="15"/>
      <c r="AS890" s="15"/>
      <c r="AT890" s="15"/>
      <c r="AU890" s="15"/>
      <c r="AV890" s="15"/>
      <c r="AW890" s="15"/>
      <c r="AX890" s="15"/>
      <c r="AY890" s="6"/>
      <c r="AZ890" s="6"/>
      <c r="BA890" s="6"/>
      <c r="BB890" s="6"/>
      <c r="BC890" s="6"/>
      <c r="BD890" s="6"/>
      <c r="BE890" s="6"/>
      <c r="BF890" s="6"/>
      <c r="BG890" s="6"/>
      <c r="BH890" s="6"/>
      <c r="BI890" s="6"/>
      <c r="BJ890" s="6"/>
      <c r="BK890" s="6"/>
      <c r="BL890" s="6"/>
      <c r="BM890" s="6"/>
      <c r="BN890" s="6"/>
      <c r="BO890" s="6"/>
      <c r="BP890" s="6"/>
      <c r="BQ890" s="6"/>
      <c r="BR890" s="6"/>
      <c r="BS890" s="6"/>
      <c r="BT890" s="6"/>
      <c r="BU890" s="6"/>
      <c r="BV890" s="6"/>
      <c r="BW890" s="6"/>
      <c r="BX890" s="6"/>
      <c r="BY890" s="6"/>
      <c r="BZ890" s="6"/>
      <c r="CA890" s="6"/>
      <c r="CB890" s="6"/>
    </row>
    <row r="891" spans="1:80" ht="34.15" customHeight="1">
      <c r="A891" s="2"/>
      <c r="B891" s="2"/>
      <c r="C891" s="2"/>
      <c r="D891" s="2"/>
      <c r="E891" s="2"/>
      <c r="F891" s="15"/>
      <c r="G891" s="2"/>
      <c r="H891" s="2"/>
      <c r="I891" s="2"/>
      <c r="J891" s="2"/>
      <c r="K891" s="2"/>
      <c r="L891" s="2"/>
      <c r="M891" s="2"/>
      <c r="N891" s="546"/>
      <c r="O891" s="2"/>
      <c r="P891" s="2"/>
      <c r="Q891" s="2"/>
      <c r="R891" s="2"/>
      <c r="S891" s="2"/>
      <c r="T891" s="2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5"/>
      <c r="AG891" s="15"/>
      <c r="AH891" s="15"/>
      <c r="AI891" s="15"/>
      <c r="AJ891" s="15"/>
      <c r="AK891" s="15"/>
      <c r="AL891" s="15"/>
      <c r="AM891" s="15"/>
      <c r="AN891" s="15"/>
      <c r="AO891" s="15"/>
      <c r="AP891" s="15"/>
      <c r="AQ891" s="15"/>
      <c r="AR891" s="15"/>
      <c r="AS891" s="15"/>
      <c r="AT891" s="15"/>
      <c r="AU891" s="15"/>
      <c r="AV891" s="15"/>
      <c r="AW891" s="15"/>
      <c r="AX891" s="15"/>
      <c r="AY891" s="6"/>
      <c r="AZ891" s="6"/>
      <c r="BA891" s="6"/>
      <c r="BB891" s="6"/>
      <c r="BC891" s="6"/>
      <c r="BD891" s="6"/>
      <c r="BE891" s="6"/>
      <c r="BF891" s="6"/>
      <c r="BG891" s="6"/>
      <c r="BH891" s="6"/>
      <c r="BI891" s="6"/>
      <c r="BJ891" s="6"/>
      <c r="BK891" s="6"/>
      <c r="BL891" s="6"/>
      <c r="BM891" s="6"/>
      <c r="BN891" s="6"/>
      <c r="BO891" s="6"/>
      <c r="BP891" s="6"/>
      <c r="BQ891" s="6"/>
      <c r="BR891" s="6"/>
      <c r="BS891" s="6"/>
      <c r="BT891" s="6"/>
      <c r="BU891" s="6"/>
      <c r="BV891" s="6"/>
      <c r="BW891" s="6"/>
      <c r="BX891" s="6"/>
      <c r="BY891" s="6"/>
      <c r="BZ891" s="6"/>
      <c r="CA891" s="6"/>
      <c r="CB891" s="6"/>
    </row>
    <row r="892" spans="1:80" ht="34.15" customHeight="1">
      <c r="A892" s="2"/>
      <c r="B892" s="2"/>
      <c r="C892" s="2"/>
      <c r="D892" s="2"/>
      <c r="E892" s="2"/>
      <c r="F892" s="15"/>
      <c r="G892" s="2"/>
      <c r="H892" s="2"/>
      <c r="I892" s="2"/>
      <c r="J892" s="2"/>
      <c r="K892" s="2"/>
      <c r="L892" s="2"/>
      <c r="M892" s="2"/>
      <c r="N892" s="546"/>
      <c r="O892" s="2"/>
      <c r="P892" s="2"/>
      <c r="Q892" s="2"/>
      <c r="R892" s="2"/>
      <c r="S892" s="2"/>
      <c r="T892" s="2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5"/>
      <c r="AG892" s="15"/>
      <c r="AH892" s="15"/>
      <c r="AI892" s="15"/>
      <c r="AJ892" s="15"/>
      <c r="AK892" s="15"/>
      <c r="AL892" s="15"/>
      <c r="AM892" s="15"/>
      <c r="AN892" s="15"/>
      <c r="AO892" s="15"/>
      <c r="AP892" s="15"/>
      <c r="AQ892" s="15"/>
      <c r="AR892" s="15"/>
      <c r="AS892" s="15"/>
      <c r="AT892" s="15"/>
      <c r="AU892" s="15"/>
      <c r="AV892" s="15"/>
      <c r="AW892" s="15"/>
      <c r="AX892" s="15"/>
      <c r="AY892" s="6"/>
      <c r="AZ892" s="6"/>
      <c r="BA892" s="6"/>
      <c r="BB892" s="6"/>
      <c r="BC892" s="6"/>
      <c r="BD892" s="6"/>
      <c r="BE892" s="6"/>
      <c r="BF892" s="6"/>
      <c r="BG892" s="6"/>
      <c r="BH892" s="6"/>
      <c r="BI892" s="6"/>
      <c r="BJ892" s="6"/>
      <c r="BK892" s="6"/>
      <c r="BL892" s="6"/>
      <c r="BM892" s="6"/>
      <c r="BN892" s="6"/>
      <c r="BO892" s="6"/>
      <c r="BP892" s="6"/>
      <c r="BQ892" s="6"/>
      <c r="BR892" s="6"/>
      <c r="BS892" s="6"/>
      <c r="BT892" s="6"/>
      <c r="BU892" s="6"/>
      <c r="BV892" s="6"/>
      <c r="BW892" s="6"/>
      <c r="BX892" s="6"/>
      <c r="BY892" s="6"/>
      <c r="BZ892" s="6"/>
      <c r="CA892" s="6"/>
      <c r="CB892" s="6"/>
    </row>
    <row r="893" spans="1:80" ht="34.15" customHeight="1">
      <c r="A893" s="2"/>
      <c r="B893" s="2"/>
      <c r="C893" s="2"/>
      <c r="D893" s="2"/>
      <c r="E893" s="2"/>
      <c r="F893" s="15"/>
      <c r="G893" s="2"/>
      <c r="H893" s="2"/>
      <c r="I893" s="2"/>
      <c r="J893" s="2"/>
      <c r="K893" s="2"/>
      <c r="L893" s="2"/>
      <c r="M893" s="2"/>
      <c r="N893" s="546"/>
      <c r="O893" s="2"/>
      <c r="P893" s="2"/>
      <c r="Q893" s="2"/>
      <c r="R893" s="2"/>
      <c r="S893" s="2"/>
      <c r="T893" s="2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5"/>
      <c r="AG893" s="15"/>
      <c r="AH893" s="15"/>
      <c r="AI893" s="15"/>
      <c r="AJ893" s="15"/>
      <c r="AK893" s="15"/>
      <c r="AL893" s="15"/>
      <c r="AM893" s="15"/>
      <c r="AN893" s="15"/>
      <c r="AO893" s="15"/>
      <c r="AP893" s="15"/>
      <c r="AQ893" s="15"/>
      <c r="AR893" s="15"/>
      <c r="AS893" s="15"/>
      <c r="AT893" s="15"/>
      <c r="AU893" s="15"/>
      <c r="AV893" s="15"/>
      <c r="AW893" s="15"/>
      <c r="AX893" s="15"/>
      <c r="AY893" s="6"/>
      <c r="AZ893" s="6"/>
      <c r="BA893" s="6"/>
      <c r="BB893" s="6"/>
      <c r="BC893" s="6"/>
      <c r="BD893" s="6"/>
      <c r="BE893" s="6"/>
      <c r="BF893" s="6"/>
      <c r="BG893" s="6"/>
      <c r="BH893" s="6"/>
      <c r="BI893" s="6"/>
      <c r="BJ893" s="6"/>
      <c r="BK893" s="6"/>
      <c r="BL893" s="6"/>
      <c r="BM893" s="6"/>
      <c r="BN893" s="6"/>
      <c r="BO893" s="6"/>
      <c r="BP893" s="6"/>
      <c r="BQ893" s="6"/>
      <c r="BR893" s="6"/>
      <c r="BS893" s="6"/>
      <c r="BT893" s="6"/>
      <c r="BU893" s="6"/>
      <c r="BV893" s="6"/>
      <c r="BW893" s="6"/>
      <c r="BX893" s="6"/>
      <c r="BY893" s="6"/>
      <c r="BZ893" s="6"/>
      <c r="CA893" s="6"/>
      <c r="CB893" s="6"/>
    </row>
    <row r="894" spans="1:80" ht="34.15" customHeight="1">
      <c r="A894" s="2"/>
      <c r="B894" s="2"/>
      <c r="C894" s="2"/>
      <c r="D894" s="2"/>
      <c r="E894" s="2"/>
      <c r="F894" s="15"/>
      <c r="G894" s="2"/>
      <c r="H894" s="2"/>
      <c r="I894" s="2"/>
      <c r="J894" s="2"/>
      <c r="K894" s="2"/>
      <c r="L894" s="2"/>
      <c r="M894" s="2"/>
      <c r="N894" s="546"/>
      <c r="O894" s="2"/>
      <c r="P894" s="2"/>
      <c r="Q894" s="2"/>
      <c r="R894" s="2"/>
      <c r="S894" s="2"/>
      <c r="T894" s="2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5"/>
      <c r="AG894" s="15"/>
      <c r="AH894" s="15"/>
      <c r="AI894" s="15"/>
      <c r="AJ894" s="15"/>
      <c r="AK894" s="15"/>
      <c r="AL894" s="15"/>
      <c r="AM894" s="15"/>
      <c r="AN894" s="15"/>
      <c r="AO894" s="15"/>
      <c r="AP894" s="15"/>
      <c r="AQ894" s="15"/>
      <c r="AR894" s="15"/>
      <c r="AS894" s="15"/>
      <c r="AT894" s="15"/>
      <c r="AU894" s="15"/>
      <c r="AV894" s="15"/>
      <c r="AW894" s="15"/>
      <c r="AX894" s="15"/>
      <c r="AY894" s="6"/>
      <c r="AZ894" s="6"/>
      <c r="BA894" s="6"/>
      <c r="BB894" s="6"/>
      <c r="BC894" s="6"/>
      <c r="BD894" s="6"/>
      <c r="BE894" s="6"/>
      <c r="BF894" s="6"/>
      <c r="BG894" s="6"/>
      <c r="BH894" s="6"/>
      <c r="BI894" s="6"/>
      <c r="BJ894" s="6"/>
      <c r="BK894" s="6"/>
      <c r="BL894" s="6"/>
      <c r="BM894" s="6"/>
      <c r="BN894" s="6"/>
      <c r="BO894" s="6"/>
      <c r="BP894" s="6"/>
      <c r="BQ894" s="6"/>
      <c r="BR894" s="6"/>
      <c r="BS894" s="6"/>
      <c r="BT894" s="6"/>
      <c r="BU894" s="6"/>
      <c r="BV894" s="6"/>
      <c r="BW894" s="6"/>
      <c r="BX894" s="6"/>
      <c r="BY894" s="6"/>
      <c r="BZ894" s="6"/>
      <c r="CA894" s="6"/>
      <c r="CB894" s="6"/>
    </row>
    <row r="895" spans="1:80" ht="34.15" customHeight="1">
      <c r="A895" s="2"/>
      <c r="B895" s="2"/>
      <c r="C895" s="2"/>
      <c r="D895" s="2"/>
      <c r="E895" s="2"/>
      <c r="F895" s="15"/>
      <c r="G895" s="2"/>
      <c r="H895" s="2"/>
      <c r="I895" s="2"/>
      <c r="J895" s="2"/>
      <c r="K895" s="2"/>
      <c r="L895" s="2"/>
      <c r="M895" s="2"/>
      <c r="N895" s="546"/>
      <c r="O895" s="2"/>
      <c r="P895" s="2"/>
      <c r="Q895" s="2"/>
      <c r="R895" s="2"/>
      <c r="S895" s="2"/>
      <c r="T895" s="2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5"/>
      <c r="AG895" s="15"/>
      <c r="AH895" s="15"/>
      <c r="AI895" s="15"/>
      <c r="AJ895" s="15"/>
      <c r="AK895" s="15"/>
      <c r="AL895" s="15"/>
      <c r="AM895" s="15"/>
      <c r="AN895" s="15"/>
      <c r="AO895" s="15"/>
      <c r="AP895" s="15"/>
      <c r="AQ895" s="15"/>
      <c r="AR895" s="15"/>
      <c r="AS895" s="15"/>
      <c r="AT895" s="15"/>
      <c r="AU895" s="15"/>
      <c r="AV895" s="15"/>
      <c r="AW895" s="15"/>
      <c r="AX895" s="15"/>
      <c r="AY895" s="6"/>
      <c r="AZ895" s="6"/>
      <c r="BA895" s="6"/>
      <c r="BB895" s="6"/>
      <c r="BC895" s="6"/>
      <c r="BD895" s="6"/>
      <c r="BE895" s="6"/>
      <c r="BF895" s="6"/>
      <c r="BG895" s="6"/>
      <c r="BH895" s="6"/>
      <c r="BI895" s="6"/>
      <c r="BJ895" s="6"/>
      <c r="BK895" s="6"/>
      <c r="BL895" s="6"/>
      <c r="BM895" s="6"/>
      <c r="BN895" s="6"/>
      <c r="BO895" s="6"/>
      <c r="BP895" s="6"/>
      <c r="BQ895" s="6"/>
      <c r="BR895" s="6"/>
      <c r="BS895" s="6"/>
      <c r="BT895" s="6"/>
      <c r="BU895" s="6"/>
      <c r="BV895" s="6"/>
      <c r="BW895" s="6"/>
      <c r="BX895" s="6"/>
      <c r="BY895" s="6"/>
      <c r="BZ895" s="6"/>
      <c r="CA895" s="6"/>
      <c r="CB895" s="6"/>
    </row>
    <row r="896" spans="1:80" ht="34.15" customHeight="1">
      <c r="A896" s="2"/>
      <c r="B896" s="2"/>
      <c r="C896" s="2"/>
      <c r="D896" s="2"/>
      <c r="E896" s="2"/>
      <c r="F896" s="15"/>
      <c r="G896" s="2"/>
      <c r="H896" s="2"/>
      <c r="I896" s="2"/>
      <c r="J896" s="2"/>
      <c r="K896" s="2"/>
      <c r="L896" s="2"/>
      <c r="M896" s="2"/>
      <c r="N896" s="546"/>
      <c r="O896" s="2"/>
      <c r="P896" s="2"/>
      <c r="Q896" s="2"/>
      <c r="R896" s="2"/>
      <c r="S896" s="2"/>
      <c r="T896" s="2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5"/>
      <c r="AG896" s="15"/>
      <c r="AH896" s="15"/>
      <c r="AI896" s="15"/>
      <c r="AJ896" s="15"/>
      <c r="AK896" s="15"/>
      <c r="AL896" s="15"/>
      <c r="AM896" s="15"/>
      <c r="AN896" s="15"/>
      <c r="AO896" s="15"/>
      <c r="AP896" s="15"/>
      <c r="AQ896" s="15"/>
      <c r="AR896" s="15"/>
      <c r="AS896" s="15"/>
      <c r="AT896" s="15"/>
      <c r="AU896" s="15"/>
      <c r="AV896" s="15"/>
      <c r="AW896" s="15"/>
      <c r="AX896" s="15"/>
      <c r="AY896" s="6"/>
      <c r="AZ896" s="6"/>
      <c r="BA896" s="6"/>
      <c r="BB896" s="6"/>
      <c r="BC896" s="6"/>
      <c r="BD896" s="6"/>
      <c r="BE896" s="6"/>
      <c r="BF896" s="6"/>
      <c r="BG896" s="6"/>
      <c r="BH896" s="6"/>
      <c r="BI896" s="6"/>
      <c r="BJ896" s="6"/>
      <c r="BK896" s="6"/>
      <c r="BL896" s="6"/>
      <c r="BM896" s="6"/>
      <c r="BN896" s="6"/>
      <c r="BO896" s="6"/>
      <c r="BP896" s="6"/>
      <c r="BQ896" s="6"/>
      <c r="BR896" s="6"/>
      <c r="BS896" s="6"/>
      <c r="BT896" s="6"/>
      <c r="BU896" s="6"/>
      <c r="BV896" s="6"/>
      <c r="BW896" s="6"/>
      <c r="BX896" s="6"/>
      <c r="BY896" s="6"/>
      <c r="BZ896" s="6"/>
      <c r="CA896" s="6"/>
      <c r="CB896" s="6"/>
    </row>
    <row r="897" spans="1:80" ht="34.15" customHeight="1">
      <c r="A897" s="2"/>
      <c r="B897" s="2"/>
      <c r="C897" s="2"/>
      <c r="D897" s="2"/>
      <c r="E897" s="2"/>
      <c r="F897" s="15"/>
      <c r="G897" s="2"/>
      <c r="H897" s="2"/>
      <c r="I897" s="2"/>
      <c r="J897" s="2"/>
      <c r="K897" s="2"/>
      <c r="L897" s="2"/>
      <c r="M897" s="2"/>
      <c r="N897" s="546"/>
      <c r="O897" s="2"/>
      <c r="P897" s="2"/>
      <c r="Q897" s="2"/>
      <c r="R897" s="2"/>
      <c r="S897" s="2"/>
      <c r="T897" s="2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5"/>
      <c r="AG897" s="15"/>
      <c r="AH897" s="15"/>
      <c r="AI897" s="15"/>
      <c r="AJ897" s="15"/>
      <c r="AK897" s="15"/>
      <c r="AL897" s="15"/>
      <c r="AM897" s="15"/>
      <c r="AN897" s="15"/>
      <c r="AO897" s="15"/>
      <c r="AP897" s="15"/>
      <c r="AQ897" s="15"/>
      <c r="AR897" s="15"/>
      <c r="AS897" s="15"/>
      <c r="AT897" s="15"/>
      <c r="AU897" s="15"/>
      <c r="AV897" s="15"/>
      <c r="AW897" s="15"/>
      <c r="AX897" s="15"/>
      <c r="AY897" s="6"/>
      <c r="AZ897" s="6"/>
      <c r="BA897" s="6"/>
      <c r="BB897" s="6"/>
      <c r="BC897" s="6"/>
      <c r="BD897" s="6"/>
      <c r="BE897" s="6"/>
      <c r="BF897" s="6"/>
      <c r="BG897" s="6"/>
      <c r="BH897" s="6"/>
      <c r="BI897" s="6"/>
      <c r="BJ897" s="6"/>
      <c r="BK897" s="6"/>
      <c r="BL897" s="6"/>
      <c r="BM897" s="6"/>
      <c r="BN897" s="6"/>
      <c r="BO897" s="6"/>
      <c r="BP897" s="6"/>
      <c r="BQ897" s="6"/>
      <c r="BR897" s="6"/>
      <c r="BS897" s="6"/>
      <c r="BT897" s="6"/>
      <c r="BU897" s="6"/>
      <c r="BV897" s="6"/>
      <c r="BW897" s="6"/>
      <c r="BX897" s="6"/>
      <c r="BY897" s="6"/>
      <c r="BZ897" s="6"/>
      <c r="CA897" s="6"/>
      <c r="CB897" s="6"/>
    </row>
    <row r="898" spans="1:80" ht="34.15" customHeight="1">
      <c r="A898" s="2"/>
      <c r="B898" s="2"/>
      <c r="C898" s="2"/>
      <c r="D898" s="2"/>
      <c r="E898" s="2"/>
      <c r="F898" s="15"/>
      <c r="G898" s="2"/>
      <c r="H898" s="2"/>
      <c r="I898" s="2"/>
      <c r="J898" s="2"/>
      <c r="K898" s="2"/>
      <c r="L898" s="2"/>
      <c r="M898" s="2"/>
      <c r="N898" s="546"/>
      <c r="O898" s="2"/>
      <c r="P898" s="2"/>
      <c r="Q898" s="2"/>
      <c r="R898" s="2"/>
      <c r="S898" s="2"/>
      <c r="T898" s="2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5"/>
      <c r="AG898" s="15"/>
      <c r="AH898" s="15"/>
      <c r="AI898" s="15"/>
      <c r="AJ898" s="15"/>
      <c r="AK898" s="15"/>
      <c r="AL898" s="15"/>
      <c r="AM898" s="15"/>
      <c r="AN898" s="15"/>
      <c r="AO898" s="15"/>
      <c r="AP898" s="15"/>
      <c r="AQ898" s="15"/>
      <c r="AR898" s="15"/>
      <c r="AS898" s="15"/>
      <c r="AT898" s="15"/>
      <c r="AU898" s="15"/>
      <c r="AV898" s="15"/>
      <c r="AW898" s="15"/>
      <c r="AX898" s="15"/>
      <c r="AY898" s="6"/>
      <c r="AZ898" s="6"/>
      <c r="BA898" s="6"/>
      <c r="BB898" s="6"/>
      <c r="BC898" s="6"/>
      <c r="BD898" s="6"/>
      <c r="BE898" s="6"/>
      <c r="BF898" s="6"/>
      <c r="BG898" s="6"/>
      <c r="BH898" s="6"/>
      <c r="BI898" s="6"/>
      <c r="BJ898" s="6"/>
      <c r="BK898" s="6"/>
      <c r="BL898" s="6"/>
      <c r="BM898" s="6"/>
      <c r="BN898" s="6"/>
      <c r="BO898" s="6"/>
      <c r="BP898" s="6"/>
      <c r="BQ898" s="6"/>
      <c r="BR898" s="6"/>
      <c r="BS898" s="6"/>
      <c r="BT898" s="6"/>
      <c r="BU898" s="6"/>
      <c r="BV898" s="6"/>
      <c r="BW898" s="6"/>
      <c r="BX898" s="6"/>
      <c r="BY898" s="6"/>
      <c r="BZ898" s="6"/>
      <c r="CA898" s="6"/>
      <c r="CB898" s="6"/>
    </row>
    <row r="899" spans="1:80" ht="34.15" customHeight="1">
      <c r="A899" s="2"/>
      <c r="B899" s="2"/>
      <c r="C899" s="2"/>
      <c r="D899" s="2"/>
      <c r="E899" s="2"/>
      <c r="F899" s="15"/>
      <c r="G899" s="2"/>
      <c r="H899" s="2"/>
      <c r="I899" s="2"/>
      <c r="J899" s="2"/>
      <c r="K899" s="2"/>
      <c r="L899" s="2"/>
      <c r="M899" s="2"/>
      <c r="N899" s="546"/>
      <c r="O899" s="2"/>
      <c r="P899" s="2"/>
      <c r="Q899" s="2"/>
      <c r="R899" s="2"/>
      <c r="S899" s="2"/>
      <c r="T899" s="2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5"/>
      <c r="AG899" s="15"/>
      <c r="AH899" s="15"/>
      <c r="AI899" s="15"/>
      <c r="AJ899" s="15"/>
      <c r="AK899" s="15"/>
      <c r="AL899" s="15"/>
      <c r="AM899" s="15"/>
      <c r="AN899" s="15"/>
      <c r="AO899" s="15"/>
      <c r="AP899" s="15"/>
      <c r="AQ899" s="15"/>
      <c r="AR899" s="15"/>
      <c r="AS899" s="15"/>
      <c r="AT899" s="15"/>
      <c r="AU899" s="15"/>
      <c r="AV899" s="15"/>
      <c r="AW899" s="15"/>
      <c r="AX899" s="15"/>
      <c r="AY899" s="6"/>
      <c r="AZ899" s="6"/>
      <c r="BA899" s="6"/>
      <c r="BB899" s="6"/>
      <c r="BC899" s="6"/>
      <c r="BD899" s="6"/>
      <c r="BE899" s="6"/>
      <c r="BF899" s="6"/>
      <c r="BG899" s="6"/>
      <c r="BH899" s="6"/>
      <c r="BI899" s="6"/>
      <c r="BJ899" s="6"/>
      <c r="BK899" s="6"/>
      <c r="BL899" s="6"/>
      <c r="BM899" s="6"/>
      <c r="BN899" s="6"/>
      <c r="BO899" s="6"/>
      <c r="BP899" s="6"/>
      <c r="BQ899" s="6"/>
      <c r="BR899" s="6"/>
      <c r="BS899" s="6"/>
      <c r="BT899" s="6"/>
      <c r="BU899" s="6"/>
      <c r="BV899" s="6"/>
      <c r="BW899" s="6"/>
      <c r="BX899" s="6"/>
      <c r="BY899" s="6"/>
      <c r="BZ899" s="6"/>
      <c r="CA899" s="6"/>
      <c r="CB899" s="6"/>
    </row>
    <row r="900" spans="1:80" ht="34.15" customHeight="1">
      <c r="A900" s="2"/>
      <c r="B900" s="2"/>
      <c r="C900" s="2"/>
      <c r="D900" s="2"/>
      <c r="E900" s="2"/>
      <c r="F900" s="15"/>
      <c r="G900" s="2"/>
      <c r="H900" s="2"/>
      <c r="I900" s="2"/>
      <c r="J900" s="2"/>
      <c r="K900" s="2"/>
      <c r="L900" s="2"/>
      <c r="M900" s="2"/>
      <c r="N900" s="546"/>
      <c r="O900" s="2"/>
      <c r="P900" s="2"/>
      <c r="Q900" s="2"/>
      <c r="R900" s="2"/>
      <c r="S900" s="2"/>
      <c r="T900" s="2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5"/>
      <c r="AG900" s="15"/>
      <c r="AH900" s="15"/>
      <c r="AI900" s="15"/>
      <c r="AJ900" s="15"/>
      <c r="AK900" s="15"/>
      <c r="AL900" s="15"/>
      <c r="AM900" s="15"/>
      <c r="AN900" s="15"/>
      <c r="AO900" s="15"/>
      <c r="AP900" s="15"/>
      <c r="AQ900" s="15"/>
      <c r="AR900" s="15"/>
      <c r="AS900" s="15"/>
      <c r="AT900" s="15"/>
      <c r="AU900" s="15"/>
      <c r="AV900" s="15"/>
      <c r="AW900" s="15"/>
      <c r="AX900" s="15"/>
      <c r="AY900" s="6"/>
      <c r="AZ900" s="6"/>
      <c r="BA900" s="6"/>
      <c r="BB900" s="6"/>
      <c r="BC900" s="6"/>
      <c r="BD900" s="6"/>
      <c r="BE900" s="6"/>
      <c r="BF900" s="6"/>
      <c r="BG900" s="6"/>
      <c r="BH900" s="6"/>
      <c r="BI900" s="6"/>
      <c r="BJ900" s="6"/>
      <c r="BK900" s="6"/>
      <c r="BL900" s="6"/>
      <c r="BM900" s="6"/>
      <c r="BN900" s="6"/>
      <c r="BO900" s="6"/>
      <c r="BP900" s="6"/>
      <c r="BQ900" s="6"/>
      <c r="BR900" s="6"/>
      <c r="BS900" s="6"/>
      <c r="BT900" s="6"/>
      <c r="BU900" s="6"/>
      <c r="BV900" s="6"/>
      <c r="BW900" s="6"/>
      <c r="BX900" s="6"/>
      <c r="BY900" s="6"/>
      <c r="BZ900" s="6"/>
      <c r="CA900" s="6"/>
      <c r="CB900" s="6"/>
    </row>
    <row r="901" spans="1:80" ht="34.15" customHeight="1">
      <c r="A901" s="2"/>
      <c r="B901" s="2"/>
      <c r="C901" s="2"/>
      <c r="D901" s="2"/>
      <c r="E901" s="2"/>
      <c r="F901" s="15"/>
      <c r="G901" s="2"/>
      <c r="H901" s="2"/>
      <c r="I901" s="2"/>
      <c r="J901" s="2"/>
      <c r="K901" s="2"/>
      <c r="L901" s="2"/>
      <c r="M901" s="2"/>
      <c r="N901" s="546"/>
      <c r="O901" s="2"/>
      <c r="P901" s="2"/>
      <c r="Q901" s="2"/>
      <c r="R901" s="2"/>
      <c r="S901" s="2"/>
      <c r="T901" s="2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5"/>
      <c r="AG901" s="15"/>
      <c r="AH901" s="15"/>
      <c r="AI901" s="15"/>
      <c r="AJ901" s="15"/>
      <c r="AK901" s="15"/>
      <c r="AL901" s="15"/>
      <c r="AM901" s="15"/>
      <c r="AN901" s="15"/>
      <c r="AO901" s="15"/>
      <c r="AP901" s="15"/>
      <c r="AQ901" s="15"/>
      <c r="AR901" s="15"/>
      <c r="AS901" s="15"/>
      <c r="AT901" s="15"/>
      <c r="AU901" s="15"/>
      <c r="AV901" s="15"/>
      <c r="AW901" s="15"/>
      <c r="AX901" s="15"/>
      <c r="AY901" s="6"/>
      <c r="AZ901" s="6"/>
      <c r="BA901" s="6"/>
      <c r="BB901" s="6"/>
      <c r="BC901" s="6"/>
      <c r="BD901" s="6"/>
      <c r="BE901" s="6"/>
      <c r="BF901" s="6"/>
      <c r="BG901" s="6"/>
      <c r="BH901" s="6"/>
      <c r="BI901" s="6"/>
      <c r="BJ901" s="6"/>
      <c r="BK901" s="6"/>
      <c r="BL901" s="6"/>
      <c r="BM901" s="6"/>
      <c r="BN901" s="6"/>
      <c r="BO901" s="6"/>
      <c r="BP901" s="6"/>
      <c r="BQ901" s="6"/>
      <c r="BR901" s="6"/>
      <c r="BS901" s="6"/>
      <c r="BT901" s="6"/>
      <c r="BU901" s="6"/>
      <c r="BV901" s="6"/>
      <c r="BW901" s="6"/>
      <c r="BX901" s="6"/>
      <c r="BY901" s="6"/>
      <c r="BZ901" s="6"/>
      <c r="CA901" s="6"/>
      <c r="CB901" s="6"/>
    </row>
    <row r="902" spans="1:80" ht="34.15" customHeight="1">
      <c r="A902" s="2"/>
      <c r="B902" s="2"/>
      <c r="C902" s="2"/>
      <c r="D902" s="2"/>
      <c r="E902" s="2"/>
      <c r="F902" s="15"/>
      <c r="G902" s="2"/>
      <c r="H902" s="2"/>
      <c r="I902" s="2"/>
      <c r="J902" s="2"/>
      <c r="K902" s="2"/>
      <c r="L902" s="2"/>
      <c r="M902" s="2"/>
      <c r="N902" s="546"/>
      <c r="O902" s="2"/>
      <c r="P902" s="2"/>
      <c r="Q902" s="2"/>
      <c r="R902" s="2"/>
      <c r="S902" s="2"/>
      <c r="T902" s="2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5"/>
      <c r="AG902" s="15"/>
      <c r="AH902" s="15"/>
      <c r="AI902" s="15"/>
      <c r="AJ902" s="15"/>
      <c r="AK902" s="15"/>
      <c r="AL902" s="15"/>
      <c r="AM902" s="15"/>
      <c r="AN902" s="15"/>
      <c r="AO902" s="15"/>
      <c r="AP902" s="15"/>
      <c r="AQ902" s="15"/>
      <c r="AR902" s="15"/>
      <c r="AS902" s="15"/>
      <c r="AT902" s="15"/>
      <c r="AU902" s="15"/>
      <c r="AV902" s="15"/>
      <c r="AW902" s="15"/>
      <c r="AX902" s="15"/>
      <c r="AY902" s="6"/>
      <c r="AZ902" s="6"/>
      <c r="BA902" s="6"/>
      <c r="BB902" s="6"/>
      <c r="BC902" s="6"/>
      <c r="BD902" s="6"/>
      <c r="BE902" s="6"/>
      <c r="BF902" s="6"/>
      <c r="BG902" s="6"/>
      <c r="BH902" s="6"/>
      <c r="BI902" s="6"/>
      <c r="BJ902" s="6"/>
      <c r="BK902" s="6"/>
      <c r="BL902" s="6"/>
      <c r="BM902" s="6"/>
      <c r="BN902" s="6"/>
      <c r="BO902" s="6"/>
      <c r="BP902" s="6"/>
      <c r="BQ902" s="6"/>
      <c r="BR902" s="6"/>
      <c r="BS902" s="6"/>
      <c r="BT902" s="6"/>
      <c r="BU902" s="6"/>
      <c r="BV902" s="6"/>
      <c r="BW902" s="6"/>
      <c r="BX902" s="6"/>
      <c r="BY902" s="6"/>
      <c r="BZ902" s="6"/>
      <c r="CA902" s="6"/>
      <c r="CB902" s="6"/>
    </row>
    <row r="903" spans="1:80" ht="34.15" customHeight="1">
      <c r="A903" s="2"/>
      <c r="B903" s="2"/>
      <c r="C903" s="2"/>
      <c r="D903" s="2"/>
      <c r="E903" s="2"/>
      <c r="F903" s="15"/>
      <c r="G903" s="2"/>
      <c r="H903" s="2"/>
      <c r="I903" s="2"/>
      <c r="J903" s="2"/>
      <c r="K903" s="2"/>
      <c r="L903" s="2"/>
      <c r="M903" s="2"/>
      <c r="N903" s="546"/>
      <c r="O903" s="2"/>
      <c r="P903" s="2"/>
      <c r="Q903" s="2"/>
      <c r="R903" s="2"/>
      <c r="S903" s="2"/>
      <c r="T903" s="2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5"/>
      <c r="AG903" s="15"/>
      <c r="AH903" s="15"/>
      <c r="AI903" s="15"/>
      <c r="AJ903" s="15"/>
      <c r="AK903" s="15"/>
      <c r="AL903" s="15"/>
      <c r="AM903" s="15"/>
      <c r="AN903" s="15"/>
      <c r="AO903" s="15"/>
      <c r="AP903" s="15"/>
      <c r="AQ903" s="15"/>
      <c r="AR903" s="15"/>
      <c r="AS903" s="15"/>
      <c r="AT903" s="15"/>
      <c r="AU903" s="15"/>
      <c r="AV903" s="15"/>
      <c r="AW903" s="15"/>
      <c r="AX903" s="15"/>
      <c r="AY903" s="6"/>
      <c r="AZ903" s="6"/>
      <c r="BA903" s="6"/>
      <c r="BB903" s="6"/>
      <c r="BC903" s="6"/>
      <c r="BD903" s="6"/>
      <c r="BE903" s="6"/>
      <c r="BF903" s="6"/>
      <c r="BG903" s="6"/>
      <c r="BH903" s="6"/>
      <c r="BI903" s="6"/>
      <c r="BJ903" s="6"/>
      <c r="BK903" s="6"/>
      <c r="BL903" s="6"/>
      <c r="BM903" s="6"/>
      <c r="BN903" s="6"/>
      <c r="BO903" s="6"/>
      <c r="BP903" s="6"/>
      <c r="BQ903" s="6"/>
      <c r="BR903" s="6"/>
      <c r="BS903" s="6"/>
      <c r="BT903" s="6"/>
      <c r="BU903" s="6"/>
      <c r="BV903" s="6"/>
      <c r="BW903" s="6"/>
      <c r="BX903" s="6"/>
      <c r="BY903" s="6"/>
      <c r="BZ903" s="6"/>
      <c r="CA903" s="6"/>
      <c r="CB903" s="6"/>
    </row>
    <row r="904" spans="1:80" ht="34.15" customHeight="1">
      <c r="A904" s="2"/>
      <c r="B904" s="2"/>
      <c r="C904" s="2"/>
      <c r="D904" s="2"/>
      <c r="E904" s="2"/>
      <c r="F904" s="15"/>
      <c r="G904" s="2"/>
      <c r="H904" s="2"/>
      <c r="I904" s="2"/>
      <c r="J904" s="2"/>
      <c r="K904" s="2"/>
      <c r="L904" s="2"/>
      <c r="M904" s="2"/>
      <c r="N904" s="546"/>
      <c r="O904" s="2"/>
      <c r="P904" s="2"/>
      <c r="Q904" s="2"/>
      <c r="R904" s="2"/>
      <c r="S904" s="2"/>
      <c r="T904" s="2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5"/>
      <c r="AG904" s="15"/>
      <c r="AH904" s="15"/>
      <c r="AI904" s="15"/>
      <c r="AJ904" s="15"/>
      <c r="AK904" s="15"/>
      <c r="AL904" s="15"/>
      <c r="AM904" s="15"/>
      <c r="AN904" s="15"/>
      <c r="AO904" s="15"/>
      <c r="AP904" s="15"/>
      <c r="AQ904" s="15"/>
      <c r="AR904" s="15"/>
      <c r="AS904" s="15"/>
      <c r="AT904" s="15"/>
      <c r="AU904" s="15"/>
      <c r="AV904" s="15"/>
      <c r="AW904" s="15"/>
      <c r="AX904" s="15"/>
      <c r="AY904" s="6"/>
      <c r="AZ904" s="6"/>
      <c r="BA904" s="6"/>
      <c r="BB904" s="6"/>
      <c r="BC904" s="6"/>
      <c r="BD904" s="6"/>
      <c r="BE904" s="6"/>
      <c r="BF904" s="6"/>
      <c r="BG904" s="6"/>
      <c r="BH904" s="6"/>
      <c r="BI904" s="6"/>
      <c r="BJ904" s="6"/>
      <c r="BK904" s="6"/>
      <c r="BL904" s="6"/>
      <c r="BM904" s="6"/>
      <c r="BN904" s="6"/>
      <c r="BO904" s="6"/>
      <c r="BP904" s="6"/>
      <c r="BQ904" s="6"/>
      <c r="BR904" s="6"/>
      <c r="BS904" s="6"/>
      <c r="BT904" s="6"/>
      <c r="BU904" s="6"/>
      <c r="BV904" s="6"/>
      <c r="BW904" s="6"/>
      <c r="BX904" s="6"/>
      <c r="BY904" s="6"/>
      <c r="BZ904" s="6"/>
      <c r="CA904" s="6"/>
      <c r="CB904" s="6"/>
    </row>
    <row r="905" spans="1:80" ht="34.15" customHeight="1">
      <c r="A905" s="2"/>
      <c r="B905" s="2"/>
      <c r="C905" s="2"/>
      <c r="D905" s="2"/>
      <c r="E905" s="2"/>
      <c r="F905" s="15"/>
      <c r="G905" s="2"/>
      <c r="H905" s="2"/>
      <c r="I905" s="2"/>
      <c r="J905" s="2"/>
      <c r="K905" s="2"/>
      <c r="L905" s="2"/>
      <c r="M905" s="2"/>
      <c r="N905" s="546"/>
      <c r="O905" s="2"/>
      <c r="P905" s="2"/>
      <c r="Q905" s="2"/>
      <c r="R905" s="2"/>
      <c r="S905" s="2"/>
      <c r="T905" s="2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5"/>
      <c r="AG905" s="15"/>
      <c r="AH905" s="15"/>
      <c r="AI905" s="15"/>
      <c r="AJ905" s="15"/>
      <c r="AK905" s="15"/>
      <c r="AL905" s="15"/>
      <c r="AM905" s="15"/>
      <c r="AN905" s="15"/>
      <c r="AO905" s="15"/>
      <c r="AP905" s="15"/>
      <c r="AQ905" s="15"/>
      <c r="AR905" s="15"/>
      <c r="AS905" s="15"/>
      <c r="AT905" s="15"/>
      <c r="AU905" s="15"/>
      <c r="AV905" s="15"/>
      <c r="AW905" s="15"/>
      <c r="AX905" s="15"/>
      <c r="AY905" s="6"/>
      <c r="AZ905" s="6"/>
      <c r="BA905" s="6"/>
      <c r="BB905" s="6"/>
      <c r="BC905" s="6"/>
      <c r="BD905" s="6"/>
      <c r="BE905" s="6"/>
      <c r="BF905" s="6"/>
      <c r="BG905" s="6"/>
      <c r="BH905" s="6"/>
      <c r="BI905" s="6"/>
      <c r="BJ905" s="6"/>
      <c r="BK905" s="6"/>
      <c r="BL905" s="6"/>
      <c r="BM905" s="6"/>
      <c r="BN905" s="6"/>
      <c r="BO905" s="6"/>
      <c r="BP905" s="6"/>
      <c r="BQ905" s="6"/>
      <c r="BR905" s="6"/>
      <c r="BS905" s="6"/>
      <c r="BT905" s="6"/>
      <c r="BU905" s="6"/>
      <c r="BV905" s="6"/>
      <c r="BW905" s="6"/>
      <c r="BX905" s="6"/>
      <c r="BY905" s="6"/>
      <c r="BZ905" s="6"/>
      <c r="CA905" s="6"/>
      <c r="CB905" s="6"/>
    </row>
    <row r="906" spans="1:80" ht="34.15" customHeight="1">
      <c r="A906" s="2"/>
      <c r="B906" s="2"/>
      <c r="C906" s="2"/>
      <c r="D906" s="2"/>
      <c r="E906" s="2"/>
      <c r="F906" s="15"/>
      <c r="G906" s="2"/>
      <c r="H906" s="2"/>
      <c r="I906" s="2"/>
      <c r="J906" s="2"/>
      <c r="K906" s="2"/>
      <c r="L906" s="2"/>
      <c r="M906" s="2"/>
      <c r="N906" s="546"/>
      <c r="O906" s="2"/>
      <c r="P906" s="2"/>
      <c r="Q906" s="2"/>
      <c r="R906" s="2"/>
      <c r="S906" s="2"/>
      <c r="T906" s="2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5"/>
      <c r="AG906" s="15"/>
      <c r="AH906" s="15"/>
      <c r="AI906" s="15"/>
      <c r="AJ906" s="15"/>
      <c r="AK906" s="15"/>
      <c r="AL906" s="15"/>
      <c r="AM906" s="15"/>
      <c r="AN906" s="15"/>
      <c r="AO906" s="15"/>
      <c r="AP906" s="15"/>
      <c r="AQ906" s="15"/>
      <c r="AR906" s="15"/>
      <c r="AS906" s="15"/>
      <c r="AT906" s="15"/>
      <c r="AU906" s="15"/>
      <c r="AV906" s="15"/>
      <c r="AW906" s="15"/>
      <c r="AX906" s="15"/>
      <c r="AY906" s="6"/>
      <c r="AZ906" s="6"/>
      <c r="BA906" s="6"/>
      <c r="BB906" s="6"/>
      <c r="BC906" s="6"/>
      <c r="BD906" s="6"/>
      <c r="BE906" s="6"/>
      <c r="BF906" s="6"/>
      <c r="BG906" s="6"/>
      <c r="BH906" s="6"/>
      <c r="BI906" s="6"/>
      <c r="BJ906" s="6"/>
      <c r="BK906" s="6"/>
      <c r="BL906" s="6"/>
      <c r="BM906" s="6"/>
      <c r="BN906" s="6"/>
      <c r="BO906" s="6"/>
      <c r="BP906" s="6"/>
      <c r="BQ906" s="6"/>
      <c r="BR906" s="6"/>
      <c r="BS906" s="6"/>
      <c r="BT906" s="6"/>
      <c r="BU906" s="6"/>
      <c r="BV906" s="6"/>
      <c r="BW906" s="6"/>
      <c r="BX906" s="6"/>
      <c r="BY906" s="6"/>
      <c r="BZ906" s="6"/>
      <c r="CA906" s="6"/>
      <c r="CB906" s="6"/>
    </row>
    <row r="907" spans="1:80" ht="34.15" customHeight="1">
      <c r="A907" s="2"/>
      <c r="B907" s="2"/>
      <c r="C907" s="2"/>
      <c r="D907" s="2"/>
      <c r="E907" s="2"/>
      <c r="F907" s="15"/>
      <c r="G907" s="2"/>
      <c r="H907" s="2"/>
      <c r="I907" s="2"/>
      <c r="J907" s="2"/>
      <c r="K907" s="2"/>
      <c r="L907" s="2"/>
      <c r="M907" s="2"/>
      <c r="N907" s="546"/>
      <c r="O907" s="2"/>
      <c r="P907" s="2"/>
      <c r="Q907" s="2"/>
      <c r="R907" s="2"/>
      <c r="S907" s="2"/>
      <c r="T907" s="2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5"/>
      <c r="AG907" s="15"/>
      <c r="AH907" s="15"/>
      <c r="AI907" s="15"/>
      <c r="AJ907" s="15"/>
      <c r="AK907" s="15"/>
      <c r="AL907" s="15"/>
      <c r="AM907" s="15"/>
      <c r="AN907" s="15"/>
      <c r="AO907" s="15"/>
      <c r="AP907" s="15"/>
      <c r="AQ907" s="15"/>
      <c r="AR907" s="15"/>
      <c r="AS907" s="15"/>
      <c r="AT907" s="15"/>
      <c r="AU907" s="15"/>
      <c r="AV907" s="15"/>
      <c r="AW907" s="15"/>
      <c r="AX907" s="15"/>
      <c r="AY907" s="6"/>
      <c r="AZ907" s="6"/>
      <c r="BA907" s="6"/>
      <c r="BB907" s="6"/>
      <c r="BC907" s="6"/>
      <c r="BD907" s="6"/>
      <c r="BE907" s="6"/>
      <c r="BF907" s="6"/>
      <c r="BG907" s="6"/>
      <c r="BH907" s="6"/>
      <c r="BI907" s="6"/>
      <c r="BJ907" s="6"/>
      <c r="BK907" s="6"/>
      <c r="BL907" s="6"/>
      <c r="BM907" s="6"/>
      <c r="BN907" s="6"/>
      <c r="BO907" s="6"/>
      <c r="BP907" s="6"/>
      <c r="BQ907" s="6"/>
      <c r="BR907" s="6"/>
      <c r="BS907" s="6"/>
      <c r="BT907" s="6"/>
      <c r="BU907" s="6"/>
      <c r="BV907" s="6"/>
      <c r="BW907" s="6"/>
      <c r="BX907" s="6"/>
      <c r="BY907" s="6"/>
      <c r="BZ907" s="6"/>
      <c r="CA907" s="6"/>
      <c r="CB907" s="6"/>
    </row>
    <row r="908" spans="1:80" ht="34.15" customHeight="1">
      <c r="A908" s="2"/>
      <c r="B908" s="2"/>
      <c r="C908" s="2"/>
      <c r="D908" s="2"/>
      <c r="E908" s="2"/>
      <c r="F908" s="15"/>
      <c r="G908" s="2"/>
      <c r="H908" s="2"/>
      <c r="I908" s="2"/>
      <c r="J908" s="2"/>
      <c r="K908" s="2"/>
      <c r="L908" s="2"/>
      <c r="M908" s="2"/>
      <c r="N908" s="546"/>
      <c r="O908" s="2"/>
      <c r="P908" s="2"/>
      <c r="Q908" s="2"/>
      <c r="R908" s="2"/>
      <c r="S908" s="2"/>
      <c r="T908" s="2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5"/>
      <c r="AG908" s="15"/>
      <c r="AH908" s="15"/>
      <c r="AI908" s="15"/>
      <c r="AJ908" s="15"/>
      <c r="AK908" s="15"/>
      <c r="AL908" s="15"/>
      <c r="AM908" s="15"/>
      <c r="AN908" s="15"/>
      <c r="AO908" s="15"/>
      <c r="AP908" s="15"/>
      <c r="AQ908" s="15"/>
      <c r="AR908" s="15"/>
      <c r="AS908" s="15"/>
      <c r="AT908" s="15"/>
      <c r="AU908" s="15"/>
      <c r="AV908" s="15"/>
      <c r="AW908" s="15"/>
      <c r="AX908" s="15"/>
      <c r="AY908" s="6"/>
      <c r="AZ908" s="6"/>
      <c r="BA908" s="6"/>
      <c r="BB908" s="6"/>
      <c r="BC908" s="6"/>
      <c r="BD908" s="6"/>
      <c r="BE908" s="6"/>
      <c r="BF908" s="6"/>
      <c r="BG908" s="6"/>
      <c r="BH908" s="6"/>
      <c r="BI908" s="6"/>
      <c r="BJ908" s="6"/>
      <c r="BK908" s="6"/>
      <c r="BL908" s="6"/>
      <c r="BM908" s="6"/>
      <c r="BN908" s="6"/>
      <c r="BO908" s="6"/>
      <c r="BP908" s="6"/>
      <c r="BQ908" s="6"/>
      <c r="BR908" s="6"/>
      <c r="BS908" s="6"/>
      <c r="BT908" s="6"/>
      <c r="BU908" s="6"/>
      <c r="BV908" s="6"/>
      <c r="BW908" s="6"/>
      <c r="BX908" s="6"/>
      <c r="BY908" s="6"/>
      <c r="BZ908" s="6"/>
      <c r="CA908" s="6"/>
      <c r="CB908" s="6"/>
    </row>
    <row r="909" spans="1:80" ht="34.15" customHeight="1">
      <c r="A909" s="2"/>
      <c r="B909" s="2"/>
      <c r="C909" s="2"/>
      <c r="D909" s="2"/>
      <c r="E909" s="2"/>
      <c r="F909" s="15"/>
      <c r="G909" s="2"/>
      <c r="H909" s="2"/>
      <c r="I909" s="2"/>
      <c r="J909" s="2"/>
      <c r="K909" s="2"/>
      <c r="L909" s="2"/>
      <c r="M909" s="2"/>
      <c r="N909" s="546"/>
      <c r="O909" s="2"/>
      <c r="P909" s="2"/>
      <c r="Q909" s="2"/>
      <c r="R909" s="2"/>
      <c r="S909" s="2"/>
      <c r="T909" s="2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5"/>
      <c r="AG909" s="15"/>
      <c r="AH909" s="15"/>
      <c r="AI909" s="15"/>
      <c r="AJ909" s="15"/>
      <c r="AK909" s="15"/>
      <c r="AL909" s="15"/>
      <c r="AM909" s="15"/>
      <c r="AN909" s="15"/>
      <c r="AO909" s="15"/>
      <c r="AP909" s="15"/>
      <c r="AQ909" s="15"/>
      <c r="AR909" s="15"/>
      <c r="AS909" s="15"/>
      <c r="AT909" s="15"/>
      <c r="AU909" s="15"/>
      <c r="AV909" s="15"/>
      <c r="AW909" s="15"/>
      <c r="AX909" s="15"/>
      <c r="AY909" s="6"/>
      <c r="AZ909" s="6"/>
      <c r="BA909" s="6"/>
      <c r="BB909" s="6"/>
      <c r="BC909" s="6"/>
      <c r="BD909" s="6"/>
      <c r="BE909" s="6"/>
      <c r="BF909" s="6"/>
      <c r="BG909" s="6"/>
      <c r="BH909" s="6"/>
      <c r="BI909" s="6"/>
      <c r="BJ909" s="6"/>
      <c r="BK909" s="6"/>
      <c r="BL909" s="6"/>
      <c r="BM909" s="6"/>
      <c r="BN909" s="6"/>
      <c r="BO909" s="6"/>
      <c r="BP909" s="6"/>
      <c r="BQ909" s="6"/>
      <c r="BR909" s="6"/>
      <c r="BS909" s="6"/>
      <c r="BT909" s="6"/>
      <c r="BU909" s="6"/>
      <c r="BV909" s="6"/>
      <c r="BW909" s="6"/>
      <c r="BX909" s="6"/>
      <c r="BY909" s="6"/>
      <c r="BZ909" s="6"/>
      <c r="CA909" s="6"/>
      <c r="CB909" s="6"/>
    </row>
    <row r="910" spans="1:80" ht="34.15" customHeight="1">
      <c r="A910" s="2"/>
      <c r="B910" s="2"/>
      <c r="C910" s="2"/>
      <c r="D910" s="2"/>
      <c r="E910" s="2"/>
      <c r="F910" s="15"/>
      <c r="G910" s="2"/>
      <c r="H910" s="2"/>
      <c r="I910" s="2"/>
      <c r="J910" s="2"/>
      <c r="K910" s="2"/>
      <c r="L910" s="2"/>
      <c r="M910" s="2"/>
      <c r="N910" s="546"/>
      <c r="O910" s="2"/>
      <c r="P910" s="2"/>
      <c r="Q910" s="2"/>
      <c r="R910" s="2"/>
      <c r="S910" s="2"/>
      <c r="T910" s="2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5"/>
      <c r="AG910" s="15"/>
      <c r="AH910" s="15"/>
      <c r="AI910" s="15"/>
      <c r="AJ910" s="15"/>
      <c r="AK910" s="15"/>
      <c r="AL910" s="15"/>
      <c r="AM910" s="15"/>
      <c r="AN910" s="15"/>
      <c r="AO910" s="15"/>
      <c r="AP910" s="15"/>
      <c r="AQ910" s="15"/>
      <c r="AR910" s="15"/>
      <c r="AS910" s="15"/>
      <c r="AT910" s="15"/>
      <c r="AU910" s="15"/>
      <c r="AV910" s="15"/>
      <c r="AW910" s="15"/>
      <c r="AX910" s="15"/>
      <c r="AY910" s="6"/>
      <c r="AZ910" s="6"/>
      <c r="BA910" s="6"/>
      <c r="BB910" s="6"/>
      <c r="BC910" s="6"/>
      <c r="BD910" s="6"/>
      <c r="BE910" s="6"/>
      <c r="BF910" s="6"/>
      <c r="BG910" s="6"/>
      <c r="BH910" s="6"/>
      <c r="BI910" s="6"/>
      <c r="BJ910" s="6"/>
      <c r="BK910" s="6"/>
      <c r="BL910" s="6"/>
      <c r="BM910" s="6"/>
      <c r="BN910" s="6"/>
      <c r="BO910" s="6"/>
      <c r="BP910" s="6"/>
      <c r="BQ910" s="6"/>
      <c r="BR910" s="6"/>
      <c r="BS910" s="6"/>
      <c r="BT910" s="6"/>
      <c r="BU910" s="6"/>
      <c r="BV910" s="6"/>
      <c r="BW910" s="6"/>
      <c r="BX910" s="6"/>
      <c r="BY910" s="6"/>
      <c r="BZ910" s="6"/>
      <c r="CA910" s="6"/>
      <c r="CB910" s="6"/>
    </row>
    <row r="911" spans="1:80" ht="34.15" customHeight="1">
      <c r="A911" s="2"/>
      <c r="B911" s="2"/>
      <c r="C911" s="2"/>
      <c r="D911" s="2"/>
      <c r="E911" s="2"/>
      <c r="F911" s="15"/>
      <c r="G911" s="2"/>
      <c r="H911" s="2"/>
      <c r="I911" s="2"/>
      <c r="J911" s="2"/>
      <c r="K911" s="2"/>
      <c r="L911" s="2"/>
      <c r="M911" s="2"/>
      <c r="N911" s="546"/>
      <c r="O911" s="2"/>
      <c r="P911" s="2"/>
      <c r="Q911" s="2"/>
      <c r="R911" s="2"/>
      <c r="S911" s="2"/>
      <c r="T911" s="2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5"/>
      <c r="AG911" s="15"/>
      <c r="AH911" s="15"/>
      <c r="AI911" s="15"/>
      <c r="AJ911" s="15"/>
      <c r="AK911" s="15"/>
      <c r="AL911" s="15"/>
      <c r="AM911" s="15"/>
      <c r="AN911" s="15"/>
      <c r="AO911" s="15"/>
      <c r="AP911" s="15"/>
      <c r="AQ911" s="15"/>
      <c r="AR911" s="15"/>
      <c r="AS911" s="15"/>
      <c r="AT911" s="15"/>
      <c r="AU911" s="15"/>
      <c r="AV911" s="15"/>
      <c r="AW911" s="15"/>
      <c r="AX911" s="15"/>
      <c r="AY911" s="6"/>
      <c r="AZ911" s="6"/>
      <c r="BA911" s="6"/>
      <c r="BB911" s="6"/>
      <c r="BC911" s="6"/>
      <c r="BD911" s="6"/>
      <c r="BE911" s="6"/>
      <c r="BF911" s="6"/>
      <c r="BG911" s="6"/>
      <c r="BH911" s="6"/>
      <c r="BI911" s="6"/>
      <c r="BJ911" s="6"/>
      <c r="BK911" s="6"/>
      <c r="BL911" s="6"/>
      <c r="BM911" s="6"/>
      <c r="BN911" s="6"/>
      <c r="BO911" s="6"/>
      <c r="BP911" s="6"/>
      <c r="BQ911" s="6"/>
      <c r="BR911" s="6"/>
      <c r="BS911" s="6"/>
      <c r="BT911" s="6"/>
      <c r="BU911" s="6"/>
      <c r="BV911" s="6"/>
      <c r="BW911" s="6"/>
      <c r="BX911" s="6"/>
      <c r="BY911" s="6"/>
      <c r="BZ911" s="6"/>
      <c r="CA911" s="6"/>
      <c r="CB911" s="6"/>
    </row>
    <row r="912" spans="1:80" ht="34.15" customHeight="1">
      <c r="A912" s="2"/>
      <c r="B912" s="2"/>
      <c r="C912" s="2"/>
      <c r="D912" s="2"/>
      <c r="E912" s="2"/>
      <c r="F912" s="15"/>
      <c r="G912" s="2"/>
      <c r="H912" s="2"/>
      <c r="I912" s="2"/>
      <c r="J912" s="2"/>
      <c r="K912" s="2"/>
      <c r="L912" s="2"/>
      <c r="M912" s="2"/>
      <c r="N912" s="546"/>
      <c r="O912" s="2"/>
      <c r="P912" s="2"/>
      <c r="Q912" s="2"/>
      <c r="R912" s="2"/>
      <c r="S912" s="2"/>
      <c r="T912" s="2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5"/>
      <c r="AG912" s="15"/>
      <c r="AH912" s="15"/>
      <c r="AI912" s="15"/>
      <c r="AJ912" s="15"/>
      <c r="AK912" s="15"/>
      <c r="AL912" s="15"/>
      <c r="AM912" s="15"/>
      <c r="AN912" s="15"/>
      <c r="AO912" s="15"/>
      <c r="AP912" s="15"/>
      <c r="AQ912" s="15"/>
      <c r="AR912" s="15"/>
      <c r="AS912" s="15"/>
      <c r="AT912" s="15"/>
      <c r="AU912" s="15"/>
      <c r="AV912" s="15"/>
      <c r="AW912" s="15"/>
      <c r="AX912" s="15"/>
      <c r="AY912" s="6"/>
      <c r="AZ912" s="6"/>
      <c r="BA912" s="6"/>
      <c r="BB912" s="6"/>
      <c r="BC912" s="6"/>
      <c r="BD912" s="6"/>
      <c r="BE912" s="6"/>
      <c r="BF912" s="6"/>
      <c r="BG912" s="6"/>
      <c r="BH912" s="6"/>
      <c r="BI912" s="6"/>
      <c r="BJ912" s="6"/>
      <c r="BK912" s="6"/>
      <c r="BL912" s="6"/>
      <c r="BM912" s="6"/>
      <c r="BN912" s="6"/>
      <c r="BO912" s="6"/>
      <c r="BP912" s="6"/>
      <c r="BQ912" s="6"/>
      <c r="BR912" s="6"/>
      <c r="BS912" s="6"/>
      <c r="BT912" s="6"/>
      <c r="BU912" s="6"/>
      <c r="BV912" s="6"/>
      <c r="BW912" s="6"/>
      <c r="BX912" s="6"/>
      <c r="BY912" s="6"/>
      <c r="BZ912" s="6"/>
      <c r="CA912" s="6"/>
      <c r="CB912" s="6"/>
    </row>
    <row r="913" spans="1:80" ht="34.15" customHeight="1">
      <c r="A913" s="2"/>
      <c r="B913" s="2"/>
      <c r="C913" s="2"/>
      <c r="D913" s="2"/>
      <c r="E913" s="2"/>
      <c r="F913" s="15"/>
      <c r="G913" s="2"/>
      <c r="H913" s="2"/>
      <c r="I913" s="2"/>
      <c r="J913" s="2"/>
      <c r="K913" s="2"/>
      <c r="L913" s="2"/>
      <c r="M913" s="2"/>
      <c r="N913" s="546"/>
      <c r="O913" s="2"/>
      <c r="P913" s="2"/>
      <c r="Q913" s="2"/>
      <c r="R913" s="2"/>
      <c r="S913" s="2"/>
      <c r="T913" s="2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5"/>
      <c r="AG913" s="15"/>
      <c r="AH913" s="15"/>
      <c r="AI913" s="15"/>
      <c r="AJ913" s="15"/>
      <c r="AK913" s="15"/>
      <c r="AL913" s="15"/>
      <c r="AM913" s="15"/>
      <c r="AN913" s="15"/>
      <c r="AO913" s="15"/>
      <c r="AP913" s="15"/>
      <c r="AQ913" s="15"/>
      <c r="AR913" s="15"/>
      <c r="AS913" s="15"/>
      <c r="AT913" s="15"/>
      <c r="AU913" s="15"/>
      <c r="AV913" s="15"/>
      <c r="AW913" s="15"/>
      <c r="AX913" s="15"/>
      <c r="AY913" s="6"/>
      <c r="AZ913" s="6"/>
      <c r="BA913" s="6"/>
      <c r="BB913" s="6"/>
      <c r="BC913" s="6"/>
      <c r="BD913" s="6"/>
      <c r="BE913" s="6"/>
      <c r="BF913" s="6"/>
      <c r="BG913" s="6"/>
      <c r="BH913" s="6"/>
      <c r="BI913" s="6"/>
      <c r="BJ913" s="6"/>
      <c r="BK913" s="6"/>
      <c r="BL913" s="6"/>
      <c r="BM913" s="6"/>
      <c r="BN913" s="6"/>
      <c r="BO913" s="6"/>
      <c r="BP913" s="6"/>
      <c r="BQ913" s="6"/>
      <c r="BR913" s="6"/>
      <c r="BS913" s="6"/>
      <c r="BT913" s="6"/>
      <c r="BU913" s="6"/>
      <c r="BV913" s="6"/>
      <c r="BW913" s="6"/>
      <c r="BX913" s="6"/>
      <c r="BY913" s="6"/>
      <c r="BZ913" s="6"/>
      <c r="CA913" s="6"/>
      <c r="CB913" s="6"/>
    </row>
    <row r="914" spans="1:80" ht="34.15" customHeight="1">
      <c r="A914" s="2"/>
      <c r="B914" s="2"/>
      <c r="C914" s="2"/>
      <c r="D914" s="2"/>
      <c r="E914" s="2"/>
      <c r="F914" s="15"/>
      <c r="G914" s="2"/>
      <c r="H914" s="2"/>
      <c r="I914" s="2"/>
      <c r="J914" s="2"/>
      <c r="K914" s="2"/>
      <c r="L914" s="2"/>
      <c r="M914" s="2"/>
      <c r="N914" s="546"/>
      <c r="O914" s="2"/>
      <c r="P914" s="2"/>
      <c r="Q914" s="2"/>
      <c r="R914" s="2"/>
      <c r="S914" s="2"/>
      <c r="T914" s="2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5"/>
      <c r="AG914" s="15"/>
      <c r="AH914" s="15"/>
      <c r="AI914" s="15"/>
      <c r="AJ914" s="15"/>
      <c r="AK914" s="15"/>
      <c r="AL914" s="15"/>
      <c r="AM914" s="15"/>
      <c r="AN914" s="15"/>
      <c r="AO914" s="15"/>
      <c r="AP914" s="15"/>
      <c r="AQ914" s="15"/>
      <c r="AR914" s="15"/>
      <c r="AS914" s="15"/>
      <c r="AT914" s="15"/>
      <c r="AU914" s="15"/>
      <c r="AV914" s="15"/>
      <c r="AW914" s="15"/>
      <c r="AX914" s="15"/>
      <c r="AY914" s="6"/>
      <c r="AZ914" s="6"/>
      <c r="BA914" s="6"/>
      <c r="BB914" s="6"/>
      <c r="BC914" s="6"/>
      <c r="BD914" s="6"/>
      <c r="BE914" s="6"/>
      <c r="BF914" s="6"/>
      <c r="BG914" s="6"/>
      <c r="BH914" s="6"/>
      <c r="BI914" s="6"/>
      <c r="BJ914" s="6"/>
      <c r="BK914" s="6"/>
      <c r="BL914" s="6"/>
      <c r="BM914" s="6"/>
      <c r="BN914" s="6"/>
      <c r="BO914" s="6"/>
      <c r="BP914" s="6"/>
      <c r="BQ914" s="6"/>
      <c r="BR914" s="6"/>
      <c r="BS914" s="6"/>
      <c r="BT914" s="6"/>
      <c r="BU914" s="6"/>
      <c r="BV914" s="6"/>
      <c r="BW914" s="6"/>
      <c r="BX914" s="6"/>
      <c r="BY914" s="6"/>
      <c r="BZ914" s="6"/>
      <c r="CA914" s="6"/>
      <c r="CB914" s="6"/>
    </row>
    <row r="915" spans="1:80" ht="34.15" customHeight="1">
      <c r="A915" s="2"/>
      <c r="B915" s="2"/>
      <c r="C915" s="2"/>
      <c r="D915" s="2"/>
      <c r="E915" s="2"/>
      <c r="F915" s="15"/>
      <c r="G915" s="2"/>
      <c r="H915" s="2"/>
      <c r="I915" s="2"/>
      <c r="J915" s="2"/>
      <c r="K915" s="2"/>
      <c r="L915" s="2"/>
      <c r="M915" s="2"/>
      <c r="N915" s="546"/>
      <c r="O915" s="2"/>
      <c r="P915" s="2"/>
      <c r="Q915" s="2"/>
      <c r="R915" s="2"/>
      <c r="S915" s="2"/>
      <c r="T915" s="2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5"/>
      <c r="AG915" s="15"/>
      <c r="AH915" s="15"/>
      <c r="AI915" s="15"/>
      <c r="AJ915" s="15"/>
      <c r="AK915" s="15"/>
      <c r="AL915" s="15"/>
      <c r="AM915" s="15"/>
      <c r="AN915" s="15"/>
      <c r="AO915" s="15"/>
      <c r="AP915" s="15"/>
      <c r="AQ915" s="15"/>
      <c r="AR915" s="15"/>
      <c r="AS915" s="15"/>
      <c r="AT915" s="15"/>
      <c r="AU915" s="15"/>
      <c r="AV915" s="15"/>
      <c r="AW915" s="15"/>
      <c r="AX915" s="15"/>
      <c r="AY915" s="6"/>
      <c r="AZ915" s="6"/>
      <c r="BA915" s="6"/>
      <c r="BB915" s="6"/>
      <c r="BC915" s="6"/>
      <c r="BD915" s="6"/>
      <c r="BE915" s="6"/>
      <c r="BF915" s="6"/>
      <c r="BG915" s="6"/>
      <c r="BH915" s="6"/>
      <c r="BI915" s="6"/>
      <c r="BJ915" s="6"/>
      <c r="BK915" s="6"/>
      <c r="BL915" s="6"/>
      <c r="BM915" s="6"/>
      <c r="BN915" s="6"/>
      <c r="BO915" s="6"/>
      <c r="BP915" s="6"/>
      <c r="BQ915" s="6"/>
      <c r="BR915" s="6"/>
      <c r="BS915" s="6"/>
      <c r="BT915" s="6"/>
      <c r="BU915" s="6"/>
      <c r="BV915" s="6"/>
      <c r="BW915" s="6"/>
      <c r="BX915" s="6"/>
      <c r="BY915" s="6"/>
      <c r="BZ915" s="6"/>
      <c r="CA915" s="6"/>
      <c r="CB915" s="6"/>
    </row>
    <row r="916" spans="1:80" ht="34.15" customHeight="1">
      <c r="A916" s="2"/>
      <c r="B916" s="2"/>
      <c r="C916" s="2"/>
      <c r="D916" s="2"/>
      <c r="E916" s="2"/>
      <c r="F916" s="15"/>
      <c r="G916" s="2"/>
      <c r="H916" s="2"/>
      <c r="I916" s="2"/>
      <c r="J916" s="2"/>
      <c r="K916" s="2"/>
      <c r="L916" s="2"/>
      <c r="M916" s="2"/>
      <c r="N916" s="546"/>
      <c r="O916" s="2"/>
      <c r="P916" s="2"/>
      <c r="Q916" s="2"/>
      <c r="R916" s="2"/>
      <c r="S916" s="2"/>
      <c r="T916" s="2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5"/>
      <c r="AG916" s="15"/>
      <c r="AH916" s="15"/>
      <c r="AI916" s="15"/>
      <c r="AJ916" s="15"/>
      <c r="AK916" s="15"/>
      <c r="AL916" s="15"/>
      <c r="AM916" s="15"/>
      <c r="AN916" s="15"/>
      <c r="AO916" s="15"/>
      <c r="AP916" s="15"/>
      <c r="AQ916" s="15"/>
      <c r="AR916" s="15"/>
      <c r="AS916" s="15"/>
      <c r="AT916" s="15"/>
      <c r="AU916" s="15"/>
      <c r="AV916" s="15"/>
      <c r="AW916" s="15"/>
      <c r="AX916" s="15"/>
      <c r="AY916" s="6"/>
      <c r="AZ916" s="6"/>
      <c r="BA916" s="6"/>
      <c r="BB916" s="6"/>
      <c r="BC916" s="6"/>
      <c r="BD916" s="6"/>
      <c r="BE916" s="6"/>
      <c r="BF916" s="6"/>
      <c r="BG916" s="6"/>
      <c r="BH916" s="6"/>
      <c r="BI916" s="6"/>
      <c r="BJ916" s="6"/>
      <c r="BK916" s="6"/>
      <c r="BL916" s="6"/>
      <c r="BM916" s="6"/>
      <c r="BN916" s="6"/>
      <c r="BO916" s="6"/>
      <c r="BP916" s="6"/>
      <c r="BQ916" s="6"/>
      <c r="BR916" s="6"/>
      <c r="BS916" s="6"/>
      <c r="BT916" s="6"/>
      <c r="BU916" s="6"/>
      <c r="BV916" s="6"/>
      <c r="BW916" s="6"/>
      <c r="BX916" s="6"/>
      <c r="BY916" s="6"/>
      <c r="BZ916" s="6"/>
      <c r="CA916" s="6"/>
      <c r="CB916" s="6"/>
    </row>
    <row r="917" spans="1:80" ht="34.15" customHeight="1">
      <c r="A917" s="2"/>
      <c r="B917" s="2"/>
      <c r="C917" s="2"/>
      <c r="D917" s="2"/>
      <c r="E917" s="2"/>
      <c r="F917" s="15"/>
      <c r="G917" s="2"/>
      <c r="H917" s="2"/>
      <c r="I917" s="2"/>
      <c r="J917" s="2"/>
      <c r="K917" s="2"/>
      <c r="L917" s="2"/>
      <c r="M917" s="2"/>
      <c r="N917" s="546"/>
      <c r="O917" s="2"/>
      <c r="P917" s="2"/>
      <c r="Q917" s="2"/>
      <c r="R917" s="2"/>
      <c r="S917" s="2"/>
      <c r="T917" s="2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5"/>
      <c r="AG917" s="15"/>
      <c r="AH917" s="15"/>
      <c r="AI917" s="15"/>
      <c r="AJ917" s="15"/>
      <c r="AK917" s="15"/>
      <c r="AL917" s="15"/>
      <c r="AM917" s="15"/>
      <c r="AN917" s="15"/>
      <c r="AO917" s="15"/>
      <c r="AP917" s="15"/>
      <c r="AQ917" s="15"/>
      <c r="AR917" s="15"/>
      <c r="AS917" s="15"/>
      <c r="AT917" s="15"/>
      <c r="AU917" s="15"/>
      <c r="AV917" s="15"/>
      <c r="AW917" s="15"/>
      <c r="AX917" s="15"/>
      <c r="AY917" s="6"/>
      <c r="AZ917" s="6"/>
      <c r="BA917" s="6"/>
      <c r="BB917" s="6"/>
      <c r="BC917" s="6"/>
      <c r="BD917" s="6"/>
      <c r="BE917" s="6"/>
      <c r="BF917" s="6"/>
      <c r="BG917" s="6"/>
      <c r="BH917" s="6"/>
      <c r="BI917" s="6"/>
      <c r="BJ917" s="6"/>
      <c r="BK917" s="6"/>
      <c r="BL917" s="6"/>
      <c r="BM917" s="6"/>
      <c r="BN917" s="6"/>
      <c r="BO917" s="6"/>
      <c r="BP917" s="6"/>
      <c r="BQ917" s="6"/>
      <c r="BR917" s="6"/>
      <c r="BS917" s="6"/>
      <c r="BT917" s="6"/>
      <c r="BU917" s="6"/>
      <c r="BV917" s="6"/>
      <c r="BW917" s="6"/>
      <c r="BX917" s="6"/>
      <c r="BY917" s="6"/>
      <c r="BZ917" s="6"/>
      <c r="CA917" s="6"/>
      <c r="CB917" s="6"/>
    </row>
    <row r="918" spans="1:80" ht="34.15" customHeight="1">
      <c r="A918" s="2"/>
      <c r="B918" s="2"/>
      <c r="C918" s="2"/>
      <c r="D918" s="2"/>
      <c r="E918" s="2"/>
      <c r="F918" s="15"/>
      <c r="G918" s="2"/>
      <c r="H918" s="2"/>
      <c r="I918" s="2"/>
      <c r="J918" s="2"/>
      <c r="K918" s="2"/>
      <c r="L918" s="2"/>
      <c r="M918" s="2"/>
      <c r="N918" s="546"/>
      <c r="O918" s="2"/>
      <c r="P918" s="2"/>
      <c r="Q918" s="2"/>
      <c r="R918" s="2"/>
      <c r="S918" s="2"/>
      <c r="T918" s="2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5"/>
      <c r="AG918" s="15"/>
      <c r="AH918" s="15"/>
      <c r="AI918" s="15"/>
      <c r="AJ918" s="15"/>
      <c r="AK918" s="15"/>
      <c r="AL918" s="15"/>
      <c r="AM918" s="15"/>
      <c r="AN918" s="15"/>
      <c r="AO918" s="15"/>
      <c r="AP918" s="15"/>
      <c r="AQ918" s="15"/>
      <c r="AR918" s="15"/>
      <c r="AS918" s="15"/>
      <c r="AT918" s="15"/>
      <c r="AU918" s="15"/>
      <c r="AV918" s="15"/>
      <c r="AW918" s="15"/>
      <c r="AX918" s="15"/>
      <c r="AY918" s="6"/>
      <c r="AZ918" s="6"/>
      <c r="BA918" s="6"/>
      <c r="BB918" s="6"/>
      <c r="BC918" s="6"/>
      <c r="BD918" s="6"/>
      <c r="BE918" s="6"/>
      <c r="BF918" s="6"/>
      <c r="BG918" s="6"/>
      <c r="BH918" s="6"/>
      <c r="BI918" s="6"/>
      <c r="BJ918" s="6"/>
      <c r="BK918" s="6"/>
      <c r="BL918" s="6"/>
      <c r="BM918" s="6"/>
      <c r="BN918" s="6"/>
      <c r="BO918" s="6"/>
      <c r="BP918" s="6"/>
      <c r="BQ918" s="6"/>
      <c r="BR918" s="6"/>
      <c r="BS918" s="6"/>
      <c r="BT918" s="6"/>
      <c r="BU918" s="6"/>
      <c r="BV918" s="6"/>
      <c r="BW918" s="6"/>
      <c r="BX918" s="6"/>
      <c r="BY918" s="6"/>
      <c r="BZ918" s="6"/>
      <c r="CA918" s="6"/>
      <c r="CB918" s="6"/>
    </row>
    <row r="919" spans="1:80" ht="34.15" customHeight="1">
      <c r="A919" s="2"/>
      <c r="B919" s="2"/>
      <c r="C919" s="2"/>
      <c r="D919" s="2"/>
      <c r="E919" s="2"/>
      <c r="F919" s="15"/>
      <c r="G919" s="2"/>
      <c r="H919" s="2"/>
      <c r="I919" s="2"/>
      <c r="J919" s="2"/>
      <c r="K919" s="2"/>
      <c r="L919" s="2"/>
      <c r="M919" s="2"/>
      <c r="N919" s="546"/>
      <c r="O919" s="2"/>
      <c r="P919" s="2"/>
      <c r="Q919" s="2"/>
      <c r="R919" s="2"/>
      <c r="S919" s="2"/>
      <c r="T919" s="2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5"/>
      <c r="AG919" s="15"/>
      <c r="AH919" s="15"/>
      <c r="AI919" s="15"/>
      <c r="AJ919" s="15"/>
      <c r="AK919" s="15"/>
      <c r="AL919" s="15"/>
      <c r="AM919" s="15"/>
      <c r="AN919" s="15"/>
      <c r="AO919" s="15"/>
      <c r="AP919" s="15"/>
      <c r="AQ919" s="15"/>
      <c r="AR919" s="15"/>
      <c r="AS919" s="15"/>
      <c r="AT919" s="15"/>
      <c r="AU919" s="15"/>
      <c r="AV919" s="15"/>
      <c r="AW919" s="15"/>
      <c r="AX919" s="15"/>
      <c r="AY919" s="6"/>
      <c r="AZ919" s="6"/>
      <c r="BA919" s="6"/>
      <c r="BB919" s="6"/>
      <c r="BC919" s="6"/>
      <c r="BD919" s="6"/>
      <c r="BE919" s="6"/>
      <c r="BF919" s="6"/>
      <c r="BG919" s="6"/>
      <c r="BH919" s="6"/>
      <c r="BI919" s="6"/>
      <c r="BJ919" s="6"/>
      <c r="BK919" s="6"/>
      <c r="BL919" s="6"/>
      <c r="BM919" s="6"/>
      <c r="BN919" s="6"/>
      <c r="BO919" s="6"/>
      <c r="BP919" s="6"/>
      <c r="BQ919" s="6"/>
      <c r="BR919" s="6"/>
      <c r="BS919" s="6"/>
      <c r="BT919" s="6"/>
      <c r="BU919" s="6"/>
      <c r="BV919" s="6"/>
      <c r="BW919" s="6"/>
      <c r="BX919" s="6"/>
      <c r="BY919" s="6"/>
      <c r="BZ919" s="6"/>
      <c r="CA919" s="6"/>
      <c r="CB919" s="6"/>
    </row>
    <row r="920" spans="1:80" ht="34.15" customHeight="1">
      <c r="A920" s="2"/>
      <c r="B920" s="2"/>
      <c r="C920" s="2"/>
      <c r="D920" s="2"/>
      <c r="E920" s="2"/>
      <c r="F920" s="15"/>
      <c r="G920" s="2"/>
      <c r="H920" s="2"/>
      <c r="I920" s="2"/>
      <c r="J920" s="2"/>
      <c r="K920" s="2"/>
      <c r="L920" s="2"/>
      <c r="M920" s="2"/>
      <c r="N920" s="546"/>
      <c r="O920" s="2"/>
      <c r="P920" s="2"/>
      <c r="Q920" s="2"/>
      <c r="R920" s="2"/>
      <c r="S920" s="2"/>
      <c r="T920" s="2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5"/>
      <c r="AG920" s="15"/>
      <c r="AH920" s="15"/>
      <c r="AI920" s="15"/>
      <c r="AJ920" s="15"/>
      <c r="AK920" s="15"/>
      <c r="AL920" s="15"/>
      <c r="AM920" s="15"/>
      <c r="AN920" s="15"/>
      <c r="AO920" s="15"/>
      <c r="AP920" s="15"/>
      <c r="AQ920" s="15"/>
      <c r="AR920" s="15"/>
      <c r="AS920" s="15"/>
      <c r="AT920" s="15"/>
      <c r="AU920" s="15"/>
      <c r="AV920" s="15"/>
      <c r="AW920" s="15"/>
      <c r="AX920" s="15"/>
      <c r="AY920" s="6"/>
      <c r="AZ920" s="6"/>
      <c r="BA920" s="6"/>
      <c r="BB920" s="6"/>
      <c r="BC920" s="6"/>
      <c r="BD920" s="6"/>
      <c r="BE920" s="6"/>
      <c r="BF920" s="6"/>
      <c r="BG920" s="6"/>
      <c r="BH920" s="6"/>
      <c r="BI920" s="6"/>
      <c r="BJ920" s="6"/>
      <c r="BK920" s="6"/>
      <c r="BL920" s="6"/>
      <c r="BM920" s="6"/>
      <c r="BN920" s="6"/>
      <c r="BO920" s="6"/>
      <c r="BP920" s="6"/>
      <c r="BQ920" s="6"/>
      <c r="BR920" s="6"/>
      <c r="BS920" s="6"/>
      <c r="BT920" s="6"/>
      <c r="BU920" s="6"/>
      <c r="BV920" s="6"/>
      <c r="BW920" s="6"/>
      <c r="BX920" s="6"/>
      <c r="BY920" s="6"/>
      <c r="BZ920" s="6"/>
      <c r="CA920" s="6"/>
      <c r="CB920" s="6"/>
    </row>
    <row r="921" spans="1:80" ht="34.15" customHeight="1">
      <c r="A921" s="2"/>
      <c r="B921" s="2"/>
      <c r="C921" s="2"/>
      <c r="D921" s="2"/>
      <c r="E921" s="2"/>
      <c r="F921" s="15"/>
      <c r="G921" s="2"/>
      <c r="H921" s="2"/>
      <c r="I921" s="2"/>
      <c r="J921" s="2"/>
      <c r="K921" s="2"/>
      <c r="L921" s="2"/>
      <c r="M921" s="2"/>
      <c r="N921" s="546"/>
      <c r="O921" s="2"/>
      <c r="P921" s="2"/>
      <c r="Q921" s="2"/>
      <c r="R921" s="2"/>
      <c r="S921" s="2"/>
      <c r="T921" s="2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5"/>
      <c r="AG921" s="15"/>
      <c r="AH921" s="15"/>
      <c r="AI921" s="15"/>
      <c r="AJ921" s="15"/>
      <c r="AK921" s="15"/>
      <c r="AL921" s="15"/>
      <c r="AM921" s="15"/>
      <c r="AN921" s="15"/>
      <c r="AO921" s="15"/>
      <c r="AP921" s="15"/>
      <c r="AQ921" s="15"/>
      <c r="AR921" s="15"/>
      <c r="AS921" s="15"/>
      <c r="AT921" s="15"/>
      <c r="AU921" s="15"/>
      <c r="AV921" s="15"/>
      <c r="AW921" s="15"/>
      <c r="AX921" s="15"/>
      <c r="AY921" s="6"/>
      <c r="AZ921" s="6"/>
      <c r="BA921" s="6"/>
      <c r="BB921" s="6"/>
      <c r="BC921" s="6"/>
      <c r="BD921" s="6"/>
      <c r="BE921" s="6"/>
      <c r="BF921" s="6"/>
      <c r="BG921" s="6"/>
      <c r="BH921" s="6"/>
      <c r="BI921" s="6"/>
      <c r="BJ921" s="6"/>
      <c r="BK921" s="6"/>
      <c r="BL921" s="6"/>
      <c r="BM921" s="6"/>
      <c r="BN921" s="6"/>
      <c r="BO921" s="6"/>
      <c r="BP921" s="6"/>
      <c r="BQ921" s="6"/>
      <c r="BR921" s="6"/>
      <c r="BS921" s="6"/>
      <c r="BT921" s="6"/>
      <c r="BU921" s="6"/>
      <c r="BV921" s="6"/>
      <c r="BW921" s="6"/>
      <c r="BX921" s="6"/>
      <c r="BY921" s="6"/>
      <c r="BZ921" s="6"/>
      <c r="CA921" s="6"/>
      <c r="CB921" s="6"/>
    </row>
    <row r="922" spans="1:80" ht="34.15" customHeight="1">
      <c r="A922" s="2"/>
      <c r="B922" s="2"/>
      <c r="C922" s="2"/>
      <c r="D922" s="2"/>
      <c r="E922" s="2"/>
      <c r="F922" s="15"/>
      <c r="G922" s="2"/>
      <c r="H922" s="2"/>
      <c r="I922" s="2"/>
      <c r="J922" s="2"/>
      <c r="K922" s="2"/>
      <c r="L922" s="2"/>
      <c r="M922" s="2"/>
      <c r="N922" s="546"/>
      <c r="O922" s="2"/>
      <c r="P922" s="2"/>
      <c r="Q922" s="2"/>
      <c r="R922" s="2"/>
      <c r="S922" s="2"/>
      <c r="T922" s="2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5"/>
      <c r="AG922" s="15"/>
      <c r="AH922" s="15"/>
      <c r="AI922" s="15"/>
      <c r="AJ922" s="15"/>
      <c r="AK922" s="15"/>
      <c r="AL922" s="15"/>
      <c r="AM922" s="15"/>
      <c r="AN922" s="15"/>
      <c r="AO922" s="15"/>
      <c r="AP922" s="15"/>
      <c r="AQ922" s="15"/>
      <c r="AR922" s="15"/>
      <c r="AS922" s="15"/>
      <c r="AT922" s="15"/>
      <c r="AU922" s="15"/>
      <c r="AV922" s="15"/>
      <c r="AW922" s="15"/>
      <c r="AX922" s="15"/>
      <c r="AY922" s="6"/>
      <c r="AZ922" s="6"/>
      <c r="BA922" s="6"/>
      <c r="BB922" s="6"/>
      <c r="BC922" s="6"/>
      <c r="BD922" s="6"/>
      <c r="BE922" s="6"/>
      <c r="BF922" s="6"/>
      <c r="BG922" s="6"/>
      <c r="BH922" s="6"/>
      <c r="BI922" s="6"/>
      <c r="BJ922" s="6"/>
      <c r="BK922" s="6"/>
      <c r="BL922" s="6"/>
      <c r="BM922" s="6"/>
      <c r="BN922" s="6"/>
      <c r="BO922" s="6"/>
      <c r="BP922" s="6"/>
      <c r="BQ922" s="6"/>
      <c r="BR922" s="6"/>
      <c r="BS922" s="6"/>
      <c r="BT922" s="6"/>
      <c r="BU922" s="6"/>
      <c r="BV922" s="6"/>
      <c r="BW922" s="6"/>
      <c r="BX922" s="6"/>
      <c r="BY922" s="6"/>
      <c r="BZ922" s="6"/>
      <c r="CA922" s="6"/>
      <c r="CB922" s="6"/>
    </row>
    <row r="923" spans="1:80" ht="34.15" customHeight="1">
      <c r="A923" s="2"/>
      <c r="B923" s="2"/>
      <c r="C923" s="2"/>
      <c r="D923" s="2"/>
      <c r="E923" s="2"/>
      <c r="F923" s="15"/>
      <c r="G923" s="2"/>
      <c r="H923" s="2"/>
      <c r="I923" s="2"/>
      <c r="J923" s="2"/>
      <c r="K923" s="2"/>
      <c r="L923" s="2"/>
      <c r="M923" s="2"/>
      <c r="N923" s="546"/>
      <c r="O923" s="2"/>
      <c r="P923" s="2"/>
      <c r="Q923" s="2"/>
      <c r="R923" s="2"/>
      <c r="S923" s="2"/>
      <c r="T923" s="2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5"/>
      <c r="AG923" s="15"/>
      <c r="AH923" s="15"/>
      <c r="AI923" s="15"/>
      <c r="AJ923" s="15"/>
      <c r="AK923" s="15"/>
      <c r="AL923" s="15"/>
      <c r="AM923" s="15"/>
      <c r="AN923" s="15"/>
      <c r="AO923" s="15"/>
      <c r="AP923" s="15"/>
      <c r="AQ923" s="15"/>
      <c r="AR923" s="15"/>
      <c r="AS923" s="15"/>
      <c r="AT923" s="15"/>
      <c r="AU923" s="15"/>
      <c r="AV923" s="15"/>
      <c r="AW923" s="15"/>
      <c r="AX923" s="15"/>
      <c r="AY923" s="6"/>
      <c r="AZ923" s="6"/>
      <c r="BA923" s="6"/>
      <c r="BB923" s="6"/>
      <c r="BC923" s="6"/>
      <c r="BD923" s="6"/>
      <c r="BE923" s="6"/>
      <c r="BF923" s="6"/>
      <c r="BG923" s="6"/>
      <c r="BH923" s="6"/>
      <c r="BI923" s="6"/>
      <c r="BJ923" s="6"/>
      <c r="BK923" s="6"/>
      <c r="BL923" s="6"/>
      <c r="BM923" s="6"/>
      <c r="BN923" s="6"/>
      <c r="BO923" s="6"/>
      <c r="BP923" s="6"/>
      <c r="BQ923" s="6"/>
      <c r="BR923" s="6"/>
      <c r="BS923" s="6"/>
      <c r="BT923" s="6"/>
      <c r="BU923" s="6"/>
      <c r="BV923" s="6"/>
      <c r="BW923" s="6"/>
      <c r="BX923" s="6"/>
      <c r="BY923" s="6"/>
      <c r="BZ923" s="6"/>
      <c r="CA923" s="6"/>
      <c r="CB923" s="6"/>
    </row>
    <row r="924" spans="1:80" ht="34.15" customHeight="1">
      <c r="A924" s="2"/>
      <c r="B924" s="2"/>
      <c r="C924" s="2"/>
      <c r="D924" s="2"/>
      <c r="E924" s="2"/>
      <c r="F924" s="15"/>
      <c r="G924" s="2"/>
      <c r="H924" s="2"/>
      <c r="I924" s="2"/>
      <c r="J924" s="2"/>
      <c r="K924" s="2"/>
      <c r="L924" s="2"/>
      <c r="M924" s="2"/>
      <c r="N924" s="546"/>
      <c r="O924" s="2"/>
      <c r="P924" s="2"/>
      <c r="Q924" s="2"/>
      <c r="R924" s="2"/>
      <c r="S924" s="2"/>
      <c r="T924" s="2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5"/>
      <c r="AG924" s="15"/>
      <c r="AH924" s="15"/>
      <c r="AI924" s="15"/>
      <c r="AJ924" s="15"/>
      <c r="AK924" s="15"/>
      <c r="AL924" s="15"/>
      <c r="AM924" s="15"/>
      <c r="AN924" s="15"/>
      <c r="AO924" s="15"/>
      <c r="AP924" s="15"/>
      <c r="AQ924" s="15"/>
      <c r="AR924" s="15"/>
      <c r="AS924" s="15"/>
      <c r="AT924" s="15"/>
      <c r="AU924" s="15"/>
      <c r="AV924" s="15"/>
      <c r="AW924" s="15"/>
      <c r="AX924" s="15"/>
      <c r="AY924" s="6"/>
      <c r="AZ924" s="6"/>
      <c r="BA924" s="6"/>
      <c r="BB924" s="6"/>
      <c r="BC924" s="6"/>
      <c r="BD924" s="6"/>
      <c r="BE924" s="6"/>
      <c r="BF924" s="6"/>
      <c r="BG924" s="6"/>
      <c r="BH924" s="6"/>
      <c r="BI924" s="6"/>
      <c r="BJ924" s="6"/>
      <c r="BK924" s="6"/>
      <c r="BL924" s="6"/>
      <c r="BM924" s="6"/>
      <c r="BN924" s="6"/>
      <c r="BO924" s="6"/>
      <c r="BP924" s="6"/>
      <c r="BQ924" s="6"/>
      <c r="BR924" s="6"/>
      <c r="BS924" s="6"/>
      <c r="BT924" s="6"/>
      <c r="BU924" s="6"/>
      <c r="BV924" s="6"/>
      <c r="BW924" s="6"/>
      <c r="BX924" s="6"/>
      <c r="BY924" s="6"/>
      <c r="BZ924" s="6"/>
      <c r="CA924" s="6"/>
      <c r="CB924" s="6"/>
    </row>
    <row r="925" spans="1:80" ht="34.15" customHeight="1">
      <c r="A925" s="2"/>
      <c r="B925" s="2"/>
      <c r="C925" s="2"/>
      <c r="D925" s="2"/>
      <c r="E925" s="2"/>
      <c r="F925" s="15"/>
      <c r="G925" s="2"/>
      <c r="H925" s="2"/>
      <c r="I925" s="2"/>
      <c r="J925" s="2"/>
      <c r="K925" s="2"/>
      <c r="L925" s="2"/>
      <c r="M925" s="2"/>
      <c r="N925" s="546"/>
      <c r="O925" s="2"/>
      <c r="P925" s="2"/>
      <c r="Q925" s="2"/>
      <c r="R925" s="2"/>
      <c r="S925" s="2"/>
      <c r="T925" s="2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5"/>
      <c r="AG925" s="15"/>
      <c r="AH925" s="15"/>
      <c r="AI925" s="15"/>
      <c r="AJ925" s="15"/>
      <c r="AK925" s="15"/>
      <c r="AL925" s="15"/>
      <c r="AM925" s="15"/>
      <c r="AN925" s="15"/>
      <c r="AO925" s="15"/>
      <c r="AP925" s="15"/>
      <c r="AQ925" s="15"/>
      <c r="AR925" s="15"/>
      <c r="AS925" s="15"/>
      <c r="AT925" s="15"/>
      <c r="AU925" s="15"/>
      <c r="AV925" s="15"/>
      <c r="AW925" s="15"/>
      <c r="AX925" s="15"/>
      <c r="AY925" s="6"/>
      <c r="AZ925" s="6"/>
      <c r="BA925" s="6"/>
      <c r="BB925" s="6"/>
      <c r="BC925" s="6"/>
      <c r="BD925" s="6"/>
      <c r="BE925" s="6"/>
      <c r="BF925" s="6"/>
      <c r="BG925" s="6"/>
      <c r="BH925" s="6"/>
      <c r="BI925" s="6"/>
      <c r="BJ925" s="6"/>
      <c r="BK925" s="6"/>
      <c r="BL925" s="6"/>
      <c r="BM925" s="6"/>
      <c r="BN925" s="6"/>
      <c r="BO925" s="6"/>
      <c r="BP925" s="6"/>
      <c r="BQ925" s="6"/>
      <c r="BR925" s="6"/>
      <c r="BS925" s="6"/>
      <c r="BT925" s="6"/>
      <c r="BU925" s="6"/>
      <c r="BV925" s="6"/>
      <c r="BW925" s="6"/>
      <c r="BX925" s="6"/>
      <c r="BY925" s="6"/>
      <c r="BZ925" s="6"/>
      <c r="CA925" s="6"/>
      <c r="CB925" s="6"/>
    </row>
    <row r="926" spans="1:80" ht="34.15" customHeight="1">
      <c r="A926" s="2"/>
      <c r="B926" s="2"/>
      <c r="C926" s="2"/>
      <c r="D926" s="2"/>
      <c r="E926" s="2"/>
      <c r="F926" s="15"/>
      <c r="G926" s="2"/>
      <c r="H926" s="2"/>
      <c r="I926" s="2"/>
      <c r="J926" s="2"/>
      <c r="K926" s="2"/>
      <c r="L926" s="2"/>
      <c r="M926" s="2"/>
      <c r="N926" s="546"/>
      <c r="O926" s="2"/>
      <c r="P926" s="2"/>
      <c r="Q926" s="2"/>
      <c r="R926" s="2"/>
      <c r="S926" s="2"/>
      <c r="T926" s="2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5"/>
      <c r="AG926" s="15"/>
      <c r="AH926" s="15"/>
      <c r="AI926" s="15"/>
      <c r="AJ926" s="15"/>
      <c r="AK926" s="15"/>
      <c r="AL926" s="15"/>
      <c r="AM926" s="15"/>
      <c r="AN926" s="15"/>
      <c r="AO926" s="15"/>
      <c r="AP926" s="15"/>
      <c r="AQ926" s="15"/>
      <c r="AR926" s="15"/>
      <c r="AS926" s="15"/>
      <c r="AT926" s="15"/>
      <c r="AU926" s="15"/>
      <c r="AV926" s="15"/>
      <c r="AW926" s="15"/>
      <c r="AX926" s="15"/>
      <c r="AY926" s="6"/>
      <c r="AZ926" s="6"/>
      <c r="BA926" s="6"/>
      <c r="BB926" s="6"/>
      <c r="BC926" s="6"/>
      <c r="BD926" s="6"/>
      <c r="BE926" s="6"/>
      <c r="BF926" s="6"/>
      <c r="BG926" s="6"/>
      <c r="BH926" s="6"/>
      <c r="BI926" s="6"/>
      <c r="BJ926" s="6"/>
      <c r="BK926" s="6"/>
      <c r="BL926" s="6"/>
      <c r="BM926" s="6"/>
      <c r="BN926" s="6"/>
      <c r="BO926" s="6"/>
      <c r="BP926" s="6"/>
      <c r="BQ926" s="6"/>
      <c r="BR926" s="6"/>
      <c r="BS926" s="6"/>
      <c r="BT926" s="6"/>
      <c r="BU926" s="6"/>
      <c r="BV926" s="6"/>
      <c r="BW926" s="6"/>
      <c r="BX926" s="6"/>
      <c r="BY926" s="6"/>
      <c r="BZ926" s="6"/>
      <c r="CA926" s="6"/>
      <c r="CB926" s="6"/>
    </row>
    <row r="927" spans="1:80" ht="34.15" customHeight="1">
      <c r="A927" s="2"/>
      <c r="B927" s="2"/>
      <c r="C927" s="2"/>
      <c r="D927" s="2"/>
      <c r="E927" s="2"/>
      <c r="F927" s="15"/>
      <c r="G927" s="2"/>
      <c r="H927" s="2"/>
      <c r="I927" s="2"/>
      <c r="J927" s="2"/>
      <c r="K927" s="2"/>
      <c r="L927" s="2"/>
      <c r="M927" s="2"/>
      <c r="N927" s="546"/>
      <c r="O927" s="2"/>
      <c r="P927" s="2"/>
      <c r="Q927" s="2"/>
      <c r="R927" s="2"/>
      <c r="S927" s="2"/>
      <c r="T927" s="2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5"/>
      <c r="AG927" s="15"/>
      <c r="AH927" s="15"/>
      <c r="AI927" s="15"/>
      <c r="AJ927" s="15"/>
      <c r="AK927" s="15"/>
      <c r="AL927" s="15"/>
      <c r="AM927" s="15"/>
      <c r="AN927" s="15"/>
      <c r="AO927" s="15"/>
      <c r="AP927" s="15"/>
      <c r="AQ927" s="15"/>
      <c r="AR927" s="15"/>
      <c r="AS927" s="15"/>
      <c r="AT927" s="15"/>
      <c r="AU927" s="15"/>
      <c r="AV927" s="15"/>
      <c r="AW927" s="15"/>
      <c r="AX927" s="15"/>
      <c r="AY927" s="6"/>
      <c r="AZ927" s="6"/>
      <c r="BA927" s="6"/>
      <c r="BB927" s="6"/>
      <c r="BC927" s="6"/>
      <c r="BD927" s="6"/>
      <c r="BE927" s="6"/>
      <c r="BF927" s="6"/>
      <c r="BG927" s="6"/>
      <c r="BH927" s="6"/>
      <c r="BI927" s="6"/>
      <c r="BJ927" s="6"/>
      <c r="BK927" s="6"/>
      <c r="BL927" s="6"/>
      <c r="BM927" s="6"/>
      <c r="BN927" s="6"/>
      <c r="BO927" s="6"/>
      <c r="BP927" s="6"/>
      <c r="BQ927" s="6"/>
      <c r="BR927" s="6"/>
      <c r="BS927" s="6"/>
      <c r="BT927" s="6"/>
      <c r="BU927" s="6"/>
      <c r="BV927" s="6"/>
      <c r="BW927" s="6"/>
      <c r="BX927" s="6"/>
      <c r="BY927" s="6"/>
      <c r="BZ927" s="6"/>
      <c r="CA927" s="6"/>
      <c r="CB927" s="6"/>
    </row>
    <row r="928" spans="1:80" ht="34.15" customHeight="1">
      <c r="A928" s="2"/>
      <c r="B928" s="2"/>
      <c r="C928" s="2"/>
      <c r="D928" s="2"/>
      <c r="E928" s="2"/>
      <c r="F928" s="15"/>
      <c r="G928" s="2"/>
      <c r="H928" s="2"/>
      <c r="I928" s="2"/>
      <c r="J928" s="2"/>
      <c r="K928" s="2"/>
      <c r="L928" s="2"/>
      <c r="M928" s="2"/>
      <c r="N928" s="546"/>
      <c r="O928" s="2"/>
      <c r="P928" s="2"/>
      <c r="Q928" s="2"/>
      <c r="R928" s="2"/>
      <c r="S928" s="2"/>
      <c r="T928" s="2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5"/>
      <c r="AG928" s="15"/>
      <c r="AH928" s="15"/>
      <c r="AI928" s="15"/>
      <c r="AJ928" s="15"/>
      <c r="AK928" s="15"/>
      <c r="AL928" s="15"/>
      <c r="AM928" s="15"/>
      <c r="AN928" s="15"/>
      <c r="AO928" s="15"/>
      <c r="AP928" s="15"/>
      <c r="AQ928" s="15"/>
      <c r="AR928" s="15"/>
      <c r="AS928" s="15"/>
      <c r="AT928" s="15"/>
      <c r="AU928" s="15"/>
      <c r="AV928" s="15"/>
      <c r="AW928" s="15"/>
      <c r="AX928" s="15"/>
      <c r="AY928" s="6"/>
      <c r="AZ928" s="6"/>
      <c r="BA928" s="6"/>
      <c r="BB928" s="6"/>
      <c r="BC928" s="6"/>
      <c r="BD928" s="6"/>
      <c r="BE928" s="6"/>
      <c r="BF928" s="6"/>
      <c r="BG928" s="6"/>
      <c r="BH928" s="6"/>
      <c r="BI928" s="6"/>
      <c r="BJ928" s="6"/>
      <c r="BK928" s="6"/>
      <c r="BL928" s="6"/>
      <c r="BM928" s="6"/>
      <c r="BN928" s="6"/>
      <c r="BO928" s="6"/>
      <c r="BP928" s="6"/>
      <c r="BQ928" s="6"/>
      <c r="BR928" s="6"/>
      <c r="BS928" s="6"/>
      <c r="BT928" s="6"/>
      <c r="BU928" s="6"/>
      <c r="BV928" s="6"/>
      <c r="BW928" s="6"/>
      <c r="BX928" s="6"/>
      <c r="BY928" s="6"/>
      <c r="BZ928" s="6"/>
      <c r="CA928" s="6"/>
      <c r="CB928" s="6"/>
    </row>
    <row r="929" spans="1:80" ht="34.15" customHeight="1">
      <c r="A929" s="2"/>
      <c r="B929" s="2"/>
      <c r="C929" s="2"/>
      <c r="D929" s="2"/>
      <c r="E929" s="2"/>
      <c r="F929" s="15"/>
      <c r="G929" s="2"/>
      <c r="H929" s="2"/>
      <c r="I929" s="2"/>
      <c r="J929" s="2"/>
      <c r="K929" s="2"/>
      <c r="L929" s="2"/>
      <c r="M929" s="2"/>
      <c r="N929" s="546"/>
      <c r="O929" s="2"/>
      <c r="P929" s="2"/>
      <c r="Q929" s="2"/>
      <c r="R929" s="2"/>
      <c r="S929" s="2"/>
      <c r="T929" s="2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5"/>
      <c r="AG929" s="15"/>
      <c r="AH929" s="15"/>
      <c r="AI929" s="15"/>
      <c r="AJ929" s="15"/>
      <c r="AK929" s="15"/>
      <c r="AL929" s="15"/>
      <c r="AM929" s="15"/>
      <c r="AN929" s="15"/>
      <c r="AO929" s="15"/>
      <c r="AP929" s="15"/>
      <c r="AQ929" s="15"/>
      <c r="AR929" s="15"/>
      <c r="AS929" s="15"/>
      <c r="AT929" s="15"/>
      <c r="AU929" s="15"/>
      <c r="AV929" s="15"/>
      <c r="AW929" s="15"/>
      <c r="AX929" s="15"/>
      <c r="AY929" s="6"/>
      <c r="AZ929" s="6"/>
      <c r="BA929" s="6"/>
      <c r="BB929" s="6"/>
      <c r="BC929" s="6"/>
      <c r="BD929" s="6"/>
      <c r="BE929" s="6"/>
      <c r="BF929" s="6"/>
      <c r="BG929" s="6"/>
      <c r="BH929" s="6"/>
      <c r="BI929" s="6"/>
      <c r="BJ929" s="6"/>
      <c r="BK929" s="6"/>
      <c r="BL929" s="6"/>
      <c r="BM929" s="6"/>
      <c r="BN929" s="6"/>
      <c r="BO929" s="6"/>
      <c r="BP929" s="6"/>
      <c r="BQ929" s="6"/>
      <c r="BR929" s="6"/>
      <c r="BS929" s="6"/>
      <c r="BT929" s="6"/>
      <c r="BU929" s="6"/>
      <c r="BV929" s="6"/>
      <c r="BW929" s="6"/>
      <c r="BX929" s="6"/>
      <c r="BY929" s="6"/>
      <c r="BZ929" s="6"/>
      <c r="CA929" s="6"/>
      <c r="CB929" s="6"/>
    </row>
    <row r="930" spans="1:80" ht="34.15" customHeight="1">
      <c r="A930" s="2"/>
      <c r="B930" s="2"/>
      <c r="C930" s="2"/>
      <c r="D930" s="2"/>
      <c r="E930" s="2"/>
      <c r="F930" s="15"/>
      <c r="G930" s="2"/>
      <c r="H930" s="2"/>
      <c r="I930" s="2"/>
      <c r="J930" s="2"/>
      <c r="K930" s="2"/>
      <c r="L930" s="2"/>
      <c r="M930" s="2"/>
      <c r="N930" s="546"/>
      <c r="O930" s="2"/>
      <c r="P930" s="2"/>
      <c r="Q930" s="2"/>
      <c r="R930" s="2"/>
      <c r="S930" s="2"/>
      <c r="T930" s="2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5"/>
      <c r="AG930" s="15"/>
      <c r="AH930" s="15"/>
      <c r="AI930" s="15"/>
      <c r="AJ930" s="15"/>
      <c r="AK930" s="15"/>
      <c r="AL930" s="15"/>
      <c r="AM930" s="15"/>
      <c r="AN930" s="15"/>
      <c r="AO930" s="15"/>
      <c r="AP930" s="15"/>
      <c r="AQ930" s="15"/>
      <c r="AR930" s="15"/>
      <c r="AS930" s="15"/>
      <c r="AT930" s="15"/>
      <c r="AU930" s="15"/>
      <c r="AV930" s="15"/>
      <c r="AW930" s="15"/>
      <c r="AX930" s="15"/>
      <c r="AY930" s="6"/>
      <c r="AZ930" s="6"/>
      <c r="BA930" s="6"/>
      <c r="BB930" s="6"/>
      <c r="BC930" s="6"/>
      <c r="BD930" s="6"/>
      <c r="BE930" s="6"/>
      <c r="BF930" s="6"/>
      <c r="BG930" s="6"/>
      <c r="BH930" s="6"/>
      <c r="BI930" s="6"/>
      <c r="BJ930" s="6"/>
      <c r="BK930" s="6"/>
      <c r="BL930" s="6"/>
      <c r="BM930" s="6"/>
      <c r="BN930" s="6"/>
      <c r="BO930" s="6"/>
      <c r="BP930" s="6"/>
      <c r="BQ930" s="6"/>
      <c r="BR930" s="6"/>
      <c r="BS930" s="6"/>
      <c r="BT930" s="6"/>
      <c r="BU930" s="6"/>
      <c r="BV930" s="6"/>
      <c r="BW930" s="6"/>
      <c r="BX930" s="6"/>
      <c r="BY930" s="6"/>
      <c r="BZ930" s="6"/>
      <c r="CA930" s="6"/>
      <c r="CB930" s="6"/>
    </row>
    <row r="931" spans="1:80" ht="34.15" customHeight="1">
      <c r="A931" s="2"/>
      <c r="B931" s="2"/>
      <c r="C931" s="2"/>
      <c r="D931" s="2"/>
      <c r="E931" s="2"/>
      <c r="F931" s="15"/>
      <c r="G931" s="2"/>
      <c r="H931" s="2"/>
      <c r="I931" s="2"/>
      <c r="J931" s="2"/>
      <c r="K931" s="2"/>
      <c r="L931" s="2"/>
      <c r="M931" s="2"/>
      <c r="N931" s="546"/>
      <c r="O931" s="2"/>
      <c r="P931" s="2"/>
      <c r="Q931" s="2"/>
      <c r="R931" s="2"/>
      <c r="S931" s="2"/>
      <c r="T931" s="2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5"/>
      <c r="AG931" s="15"/>
      <c r="AH931" s="15"/>
      <c r="AI931" s="15"/>
      <c r="AJ931" s="15"/>
      <c r="AK931" s="15"/>
      <c r="AL931" s="15"/>
      <c r="AM931" s="15"/>
      <c r="AN931" s="15"/>
      <c r="AO931" s="15"/>
      <c r="AP931" s="15"/>
      <c r="AQ931" s="15"/>
      <c r="AR931" s="15"/>
      <c r="AS931" s="15"/>
      <c r="AT931" s="15"/>
      <c r="AU931" s="15"/>
      <c r="AV931" s="15"/>
      <c r="AW931" s="15"/>
      <c r="AX931" s="15"/>
      <c r="AY931" s="6"/>
      <c r="AZ931" s="6"/>
      <c r="BA931" s="6"/>
      <c r="BB931" s="6"/>
      <c r="BC931" s="6"/>
      <c r="BD931" s="6"/>
      <c r="BE931" s="6"/>
      <c r="BF931" s="6"/>
      <c r="BG931" s="6"/>
      <c r="BH931" s="6"/>
      <c r="BI931" s="6"/>
      <c r="BJ931" s="6"/>
      <c r="BK931" s="6"/>
      <c r="BL931" s="6"/>
      <c r="BM931" s="6"/>
      <c r="BN931" s="6"/>
      <c r="BO931" s="6"/>
      <c r="BP931" s="6"/>
      <c r="BQ931" s="6"/>
      <c r="BR931" s="6"/>
      <c r="BS931" s="6"/>
      <c r="BT931" s="6"/>
      <c r="BU931" s="6"/>
      <c r="BV931" s="6"/>
      <c r="BW931" s="6"/>
      <c r="BX931" s="6"/>
      <c r="BY931" s="6"/>
      <c r="BZ931" s="6"/>
      <c r="CA931" s="6"/>
      <c r="CB931" s="6"/>
    </row>
    <row r="932" spans="1:80" ht="34.15" customHeight="1">
      <c r="A932" s="2"/>
      <c r="B932" s="2"/>
      <c r="C932" s="2"/>
      <c r="D932" s="2"/>
      <c r="E932" s="2"/>
      <c r="F932" s="15"/>
      <c r="G932" s="2"/>
      <c r="H932" s="2"/>
      <c r="I932" s="2"/>
      <c r="J932" s="2"/>
      <c r="K932" s="2"/>
      <c r="L932" s="2"/>
      <c r="M932" s="2"/>
      <c r="N932" s="546"/>
      <c r="O932" s="2"/>
      <c r="P932" s="2"/>
      <c r="Q932" s="2"/>
      <c r="R932" s="2"/>
      <c r="S932" s="2"/>
      <c r="T932" s="2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5"/>
      <c r="AG932" s="15"/>
      <c r="AH932" s="15"/>
      <c r="AI932" s="15"/>
      <c r="AJ932" s="15"/>
      <c r="AK932" s="15"/>
      <c r="AL932" s="15"/>
      <c r="AM932" s="15"/>
      <c r="AN932" s="15"/>
      <c r="AO932" s="15"/>
      <c r="AP932" s="15"/>
      <c r="AQ932" s="15"/>
      <c r="AR932" s="15"/>
      <c r="AS932" s="15"/>
      <c r="AT932" s="15"/>
      <c r="AU932" s="15"/>
      <c r="AV932" s="15"/>
      <c r="AW932" s="15"/>
      <c r="AX932" s="15"/>
      <c r="AY932" s="6"/>
      <c r="AZ932" s="6"/>
      <c r="BA932" s="6"/>
      <c r="BB932" s="6"/>
      <c r="BC932" s="6"/>
      <c r="BD932" s="6"/>
      <c r="BE932" s="6"/>
      <c r="BF932" s="6"/>
      <c r="BG932" s="6"/>
      <c r="BH932" s="6"/>
      <c r="BI932" s="6"/>
      <c r="BJ932" s="6"/>
      <c r="BK932" s="6"/>
      <c r="BL932" s="6"/>
      <c r="BM932" s="6"/>
      <c r="BN932" s="6"/>
      <c r="BO932" s="6"/>
      <c r="BP932" s="6"/>
      <c r="BQ932" s="6"/>
      <c r="BR932" s="6"/>
      <c r="BS932" s="6"/>
      <c r="BT932" s="6"/>
      <c r="BU932" s="6"/>
      <c r="BV932" s="6"/>
      <c r="BW932" s="6"/>
      <c r="BX932" s="6"/>
      <c r="BY932" s="6"/>
      <c r="BZ932" s="6"/>
      <c r="CA932" s="6"/>
      <c r="CB932" s="6"/>
    </row>
    <row r="933" spans="1:80" ht="34.15" customHeight="1">
      <c r="A933" s="2"/>
      <c r="B933" s="2"/>
      <c r="C933" s="2"/>
      <c r="D933" s="2"/>
      <c r="E933" s="2"/>
      <c r="F933" s="15"/>
      <c r="G933" s="2"/>
      <c r="H933" s="2"/>
      <c r="I933" s="2"/>
      <c r="J933" s="2"/>
      <c r="K933" s="2"/>
      <c r="L933" s="2"/>
      <c r="M933" s="2"/>
      <c r="N933" s="546"/>
      <c r="O933" s="2"/>
      <c r="P933" s="2"/>
      <c r="Q933" s="2"/>
      <c r="R933" s="2"/>
      <c r="S933" s="2"/>
      <c r="T933" s="2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5"/>
      <c r="AG933" s="15"/>
      <c r="AH933" s="15"/>
      <c r="AI933" s="15"/>
      <c r="AJ933" s="15"/>
      <c r="AK933" s="15"/>
      <c r="AL933" s="15"/>
      <c r="AM933" s="15"/>
      <c r="AN933" s="15"/>
      <c r="AO933" s="15"/>
      <c r="AP933" s="15"/>
      <c r="AQ933" s="15"/>
      <c r="AR933" s="15"/>
      <c r="AS933" s="15"/>
      <c r="AT933" s="15"/>
      <c r="AU933" s="15"/>
      <c r="AV933" s="15"/>
      <c r="AW933" s="15"/>
      <c r="AX933" s="15"/>
      <c r="AY933" s="6"/>
      <c r="AZ933" s="6"/>
      <c r="BA933" s="6"/>
      <c r="BB933" s="6"/>
      <c r="BC933" s="6"/>
      <c r="BD933" s="6"/>
      <c r="BE933" s="6"/>
      <c r="BF933" s="6"/>
      <c r="BG933" s="6"/>
      <c r="BH933" s="6"/>
      <c r="BI933" s="6"/>
      <c r="BJ933" s="6"/>
      <c r="BK933" s="6"/>
      <c r="BL933" s="6"/>
      <c r="BM933" s="6"/>
      <c r="BN933" s="6"/>
      <c r="BO933" s="6"/>
      <c r="BP933" s="6"/>
      <c r="BQ933" s="6"/>
      <c r="BR933" s="6"/>
      <c r="BS933" s="6"/>
      <c r="BT933" s="6"/>
      <c r="BU933" s="6"/>
      <c r="BV933" s="6"/>
      <c r="BW933" s="6"/>
      <c r="BX933" s="6"/>
      <c r="BY933" s="6"/>
      <c r="BZ933" s="6"/>
      <c r="CA933" s="6"/>
      <c r="CB933" s="6"/>
    </row>
    <row r="934" spans="1:80" ht="34.15" customHeight="1">
      <c r="A934" s="2"/>
      <c r="B934" s="2"/>
      <c r="C934" s="2"/>
      <c r="D934" s="2"/>
      <c r="E934" s="2"/>
      <c r="F934" s="15"/>
      <c r="G934" s="2"/>
      <c r="H934" s="2"/>
      <c r="I934" s="2"/>
      <c r="J934" s="2"/>
      <c r="K934" s="2"/>
      <c r="L934" s="2"/>
      <c r="M934" s="2"/>
      <c r="N934" s="546"/>
      <c r="O934" s="2"/>
      <c r="P934" s="2"/>
      <c r="Q934" s="2"/>
      <c r="R934" s="2"/>
      <c r="S934" s="2"/>
      <c r="T934" s="2"/>
      <c r="U934" s="15"/>
      <c r="V934" s="15"/>
      <c r="W934" s="15"/>
      <c r="X934" s="15"/>
      <c r="Y934" s="15"/>
      <c r="Z934" s="15"/>
      <c r="AA934" s="15"/>
      <c r="AB934" s="15"/>
      <c r="AC934" s="15"/>
      <c r="AD934" s="15"/>
      <c r="AE934" s="15"/>
      <c r="AF934" s="15"/>
      <c r="AG934" s="15"/>
      <c r="AH934" s="15"/>
      <c r="AI934" s="15"/>
      <c r="AJ934" s="15"/>
      <c r="AK934" s="15"/>
      <c r="AL934" s="15"/>
      <c r="AM934" s="15"/>
      <c r="AN934" s="15"/>
      <c r="AO934" s="15"/>
      <c r="AP934" s="15"/>
      <c r="AQ934" s="15"/>
      <c r="AR934" s="15"/>
      <c r="AS934" s="15"/>
      <c r="AT934" s="15"/>
      <c r="AU934" s="15"/>
      <c r="AV934" s="15"/>
      <c r="AW934" s="15"/>
      <c r="AX934" s="15"/>
      <c r="AY934" s="6"/>
      <c r="AZ934" s="6"/>
      <c r="BA934" s="6"/>
      <c r="BB934" s="6"/>
      <c r="BC934" s="6"/>
      <c r="BD934" s="6"/>
      <c r="BE934" s="6"/>
      <c r="BF934" s="6"/>
      <c r="BG934" s="6"/>
      <c r="BH934" s="6"/>
      <c r="BI934" s="6"/>
      <c r="BJ934" s="6"/>
      <c r="BK934" s="6"/>
      <c r="BL934" s="6"/>
      <c r="BM934" s="6"/>
      <c r="BN934" s="6"/>
      <c r="BO934" s="6"/>
      <c r="BP934" s="6"/>
      <c r="BQ934" s="6"/>
      <c r="BR934" s="6"/>
      <c r="BS934" s="6"/>
      <c r="BT934" s="6"/>
      <c r="BU934" s="6"/>
      <c r="BV934" s="6"/>
      <c r="BW934" s="6"/>
      <c r="BX934" s="6"/>
      <c r="BY934" s="6"/>
      <c r="BZ934" s="6"/>
      <c r="CA934" s="6"/>
      <c r="CB934" s="6"/>
    </row>
    <row r="935" spans="1:80" ht="34.15" customHeight="1">
      <c r="A935" s="2"/>
      <c r="B935" s="2"/>
      <c r="C935" s="2"/>
      <c r="D935" s="2"/>
      <c r="E935" s="2"/>
      <c r="F935" s="15"/>
      <c r="G935" s="2"/>
      <c r="H935" s="2"/>
      <c r="I935" s="2"/>
      <c r="J935" s="2"/>
      <c r="K935" s="2"/>
      <c r="L935" s="2"/>
      <c r="M935" s="2"/>
      <c r="N935" s="546"/>
      <c r="O935" s="2"/>
      <c r="P935" s="2"/>
      <c r="Q935" s="2"/>
      <c r="R935" s="2"/>
      <c r="S935" s="2"/>
      <c r="T935" s="2"/>
      <c r="U935" s="15"/>
      <c r="V935" s="15"/>
      <c r="W935" s="15"/>
      <c r="X935" s="15"/>
      <c r="Y935" s="15"/>
      <c r="Z935" s="15"/>
      <c r="AA935" s="15"/>
      <c r="AB935" s="15"/>
      <c r="AC935" s="15"/>
      <c r="AD935" s="15"/>
      <c r="AE935" s="15"/>
      <c r="AF935" s="15"/>
      <c r="AG935" s="15"/>
      <c r="AH935" s="15"/>
      <c r="AI935" s="15"/>
      <c r="AJ935" s="15"/>
      <c r="AK935" s="15"/>
      <c r="AL935" s="15"/>
      <c r="AM935" s="15"/>
      <c r="AN935" s="15"/>
      <c r="AO935" s="15"/>
      <c r="AP935" s="15"/>
      <c r="AQ935" s="15"/>
      <c r="AR935" s="15"/>
      <c r="AS935" s="15"/>
      <c r="AT935" s="15"/>
      <c r="AU935" s="15"/>
      <c r="AV935" s="15"/>
      <c r="AW935" s="15"/>
      <c r="AX935" s="15"/>
      <c r="AY935" s="6"/>
      <c r="AZ935" s="6"/>
      <c r="BA935" s="6"/>
      <c r="BB935" s="6"/>
      <c r="BC935" s="6"/>
      <c r="BD935" s="6"/>
      <c r="BE935" s="6"/>
      <c r="BF935" s="6"/>
      <c r="BG935" s="6"/>
      <c r="BH935" s="6"/>
      <c r="BI935" s="6"/>
      <c r="BJ935" s="6"/>
      <c r="BK935" s="6"/>
      <c r="BL935" s="6"/>
      <c r="BM935" s="6"/>
      <c r="BN935" s="6"/>
      <c r="BO935" s="6"/>
      <c r="BP935" s="6"/>
      <c r="BQ935" s="6"/>
      <c r="BR935" s="6"/>
      <c r="BS935" s="6"/>
      <c r="BT935" s="6"/>
      <c r="BU935" s="6"/>
      <c r="BV935" s="6"/>
      <c r="BW935" s="6"/>
      <c r="BX935" s="6"/>
      <c r="BY935" s="6"/>
      <c r="BZ935" s="6"/>
      <c r="CA935" s="6"/>
      <c r="CB935" s="6"/>
    </row>
    <row r="936" spans="1:80" ht="34.15" customHeight="1">
      <c r="A936" s="2"/>
      <c r="B936" s="2"/>
      <c r="C936" s="2"/>
      <c r="D936" s="2"/>
      <c r="E936" s="2"/>
      <c r="F936" s="15"/>
      <c r="G936" s="2"/>
      <c r="H936" s="2"/>
      <c r="I936" s="2"/>
      <c r="J936" s="2"/>
      <c r="K936" s="2"/>
      <c r="L936" s="2"/>
      <c r="M936" s="2"/>
      <c r="N936" s="546"/>
      <c r="O936" s="2"/>
      <c r="P936" s="2"/>
      <c r="Q936" s="2"/>
      <c r="R936" s="2"/>
      <c r="S936" s="2"/>
      <c r="T936" s="2"/>
      <c r="U936" s="15"/>
      <c r="V936" s="15"/>
      <c r="W936" s="15"/>
      <c r="X936" s="15"/>
      <c r="Y936" s="15"/>
      <c r="Z936" s="15"/>
      <c r="AA936" s="15"/>
      <c r="AB936" s="15"/>
      <c r="AC936" s="15"/>
      <c r="AD936" s="15"/>
      <c r="AE936" s="15"/>
      <c r="AF936" s="15"/>
      <c r="AG936" s="15"/>
      <c r="AH936" s="15"/>
      <c r="AI936" s="15"/>
      <c r="AJ936" s="15"/>
      <c r="AK936" s="15"/>
      <c r="AL936" s="15"/>
      <c r="AM936" s="15"/>
      <c r="AN936" s="15"/>
      <c r="AO936" s="15"/>
      <c r="AP936" s="15"/>
      <c r="AQ936" s="15"/>
      <c r="AR936" s="15"/>
      <c r="AS936" s="15"/>
      <c r="AT936" s="15"/>
      <c r="AU936" s="15"/>
      <c r="AV936" s="15"/>
      <c r="AW936" s="15"/>
      <c r="AX936" s="15"/>
      <c r="AY936" s="6"/>
      <c r="AZ936" s="6"/>
      <c r="BA936" s="6"/>
      <c r="BB936" s="6"/>
      <c r="BC936" s="6"/>
      <c r="BD936" s="6"/>
      <c r="BE936" s="6"/>
      <c r="BF936" s="6"/>
      <c r="BG936" s="6"/>
      <c r="BH936" s="6"/>
      <c r="BI936" s="6"/>
      <c r="BJ936" s="6"/>
      <c r="BK936" s="6"/>
      <c r="BL936" s="6"/>
      <c r="BM936" s="6"/>
      <c r="BN936" s="6"/>
      <c r="BO936" s="6"/>
      <c r="BP936" s="6"/>
      <c r="BQ936" s="6"/>
      <c r="BR936" s="6"/>
      <c r="BS936" s="6"/>
      <c r="BT936" s="6"/>
      <c r="BU936" s="6"/>
      <c r="BV936" s="6"/>
      <c r="BW936" s="6"/>
      <c r="BX936" s="6"/>
      <c r="BY936" s="6"/>
      <c r="BZ936" s="6"/>
      <c r="CA936" s="6"/>
      <c r="CB936" s="6"/>
    </row>
    <row r="937" spans="1:80" ht="34.15" customHeight="1">
      <c r="A937" s="2"/>
      <c r="B937" s="2"/>
      <c r="C937" s="2"/>
      <c r="D937" s="2"/>
      <c r="E937" s="2"/>
      <c r="F937" s="15"/>
      <c r="G937" s="2"/>
      <c r="H937" s="2"/>
      <c r="I937" s="2"/>
      <c r="J937" s="2"/>
      <c r="K937" s="2"/>
      <c r="L937" s="2"/>
      <c r="M937" s="2"/>
      <c r="N937" s="546"/>
      <c r="O937" s="2"/>
      <c r="P937" s="2"/>
      <c r="Q937" s="2"/>
      <c r="R937" s="2"/>
      <c r="S937" s="2"/>
      <c r="T937" s="2"/>
      <c r="U937" s="15"/>
      <c r="V937" s="15"/>
      <c r="W937" s="15"/>
      <c r="X937" s="15"/>
      <c r="Y937" s="15"/>
      <c r="Z937" s="15"/>
      <c r="AA937" s="15"/>
      <c r="AB937" s="15"/>
      <c r="AC937" s="15"/>
      <c r="AD937" s="15"/>
      <c r="AE937" s="15"/>
      <c r="AF937" s="15"/>
      <c r="AG937" s="15"/>
      <c r="AH937" s="15"/>
      <c r="AI937" s="15"/>
      <c r="AJ937" s="15"/>
      <c r="AK937" s="15"/>
      <c r="AL937" s="15"/>
      <c r="AM937" s="15"/>
      <c r="AN937" s="15"/>
      <c r="AO937" s="15"/>
      <c r="AP937" s="15"/>
      <c r="AQ937" s="15"/>
      <c r="AR937" s="15"/>
      <c r="AS937" s="15"/>
      <c r="AT937" s="15"/>
      <c r="AU937" s="15"/>
      <c r="AV937" s="15"/>
      <c r="AW937" s="15"/>
      <c r="AX937" s="15"/>
      <c r="AY937" s="6"/>
      <c r="AZ937" s="6"/>
      <c r="BA937" s="6"/>
      <c r="BB937" s="6"/>
      <c r="BC937" s="6"/>
      <c r="BD937" s="6"/>
      <c r="BE937" s="6"/>
      <c r="BF937" s="6"/>
      <c r="BG937" s="6"/>
      <c r="BH937" s="6"/>
      <c r="BI937" s="6"/>
      <c r="BJ937" s="6"/>
      <c r="BK937" s="6"/>
      <c r="BL937" s="6"/>
      <c r="BM937" s="6"/>
      <c r="BN937" s="6"/>
      <c r="BO937" s="6"/>
      <c r="BP937" s="6"/>
      <c r="BQ937" s="6"/>
      <c r="BR937" s="6"/>
      <c r="BS937" s="6"/>
      <c r="BT937" s="6"/>
      <c r="BU937" s="6"/>
      <c r="BV937" s="6"/>
      <c r="BW937" s="6"/>
      <c r="BX937" s="6"/>
      <c r="BY937" s="6"/>
      <c r="BZ937" s="6"/>
      <c r="CA937" s="6"/>
      <c r="CB937" s="6"/>
    </row>
    <row r="938" spans="1:80" ht="34.15" customHeight="1">
      <c r="A938" s="2"/>
      <c r="B938" s="2"/>
      <c r="C938" s="2"/>
      <c r="D938" s="2"/>
      <c r="E938" s="2"/>
      <c r="F938" s="15"/>
      <c r="G938" s="2"/>
      <c r="H938" s="2"/>
      <c r="I938" s="2"/>
      <c r="J938" s="2"/>
      <c r="K938" s="2"/>
      <c r="L938" s="2"/>
      <c r="M938" s="2"/>
      <c r="N938" s="546"/>
      <c r="O938" s="2"/>
      <c r="P938" s="2"/>
      <c r="Q938" s="2"/>
      <c r="R938" s="2"/>
      <c r="S938" s="2"/>
      <c r="T938" s="2"/>
      <c r="U938" s="15"/>
      <c r="V938" s="15"/>
      <c r="W938" s="15"/>
      <c r="X938" s="15"/>
      <c r="Y938" s="15"/>
      <c r="Z938" s="15"/>
      <c r="AA938" s="15"/>
      <c r="AB938" s="15"/>
      <c r="AC938" s="15"/>
      <c r="AD938" s="15"/>
      <c r="AE938" s="15"/>
      <c r="AF938" s="15"/>
      <c r="AG938" s="15"/>
      <c r="AH938" s="15"/>
      <c r="AI938" s="15"/>
      <c r="AJ938" s="15"/>
      <c r="AK938" s="15"/>
      <c r="AL938" s="15"/>
      <c r="AM938" s="15"/>
      <c r="AN938" s="15"/>
      <c r="AO938" s="15"/>
      <c r="AP938" s="15"/>
      <c r="AQ938" s="15"/>
      <c r="AR938" s="15"/>
      <c r="AS938" s="15"/>
      <c r="AT938" s="15"/>
      <c r="AU938" s="15"/>
      <c r="AV938" s="15"/>
      <c r="AW938" s="15"/>
      <c r="AX938" s="15"/>
      <c r="AY938" s="6"/>
      <c r="AZ938" s="6"/>
      <c r="BA938" s="6"/>
      <c r="BB938" s="6"/>
      <c r="BC938" s="6"/>
      <c r="BD938" s="6"/>
      <c r="BE938" s="6"/>
      <c r="BF938" s="6"/>
      <c r="BG938" s="6"/>
      <c r="BH938" s="6"/>
      <c r="BI938" s="6"/>
      <c r="BJ938" s="6"/>
      <c r="BK938" s="6"/>
      <c r="BL938" s="6"/>
      <c r="BM938" s="6"/>
      <c r="BN938" s="6"/>
      <c r="BO938" s="6"/>
      <c r="BP938" s="6"/>
      <c r="BQ938" s="6"/>
      <c r="BR938" s="6"/>
      <c r="BS938" s="6"/>
      <c r="BT938" s="6"/>
      <c r="BU938" s="6"/>
      <c r="BV938" s="6"/>
      <c r="BW938" s="6"/>
      <c r="BX938" s="6"/>
      <c r="BY938" s="6"/>
      <c r="BZ938" s="6"/>
      <c r="CA938" s="6"/>
      <c r="CB938" s="6"/>
    </row>
    <row r="939" spans="1:80" ht="34.15" customHeight="1">
      <c r="A939" s="2"/>
      <c r="B939" s="2"/>
      <c r="C939" s="2"/>
      <c r="D939" s="2"/>
      <c r="E939" s="2"/>
      <c r="F939" s="15"/>
      <c r="G939" s="2"/>
      <c r="H939" s="2"/>
      <c r="I939" s="2"/>
      <c r="J939" s="2"/>
      <c r="K939" s="2"/>
      <c r="L939" s="2"/>
      <c r="M939" s="2"/>
      <c r="N939" s="546"/>
      <c r="O939" s="2"/>
      <c r="P939" s="2"/>
      <c r="Q939" s="2"/>
      <c r="R939" s="2"/>
      <c r="S939" s="2"/>
      <c r="T939" s="2"/>
      <c r="U939" s="15"/>
      <c r="V939" s="15"/>
      <c r="W939" s="15"/>
      <c r="X939" s="15"/>
      <c r="Y939" s="15"/>
      <c r="Z939" s="15"/>
      <c r="AA939" s="15"/>
      <c r="AB939" s="15"/>
      <c r="AC939" s="15"/>
      <c r="AD939" s="15"/>
      <c r="AE939" s="15"/>
      <c r="AF939" s="15"/>
      <c r="AG939" s="15"/>
      <c r="AH939" s="15"/>
      <c r="AI939" s="15"/>
      <c r="AJ939" s="15"/>
      <c r="AK939" s="15"/>
      <c r="AL939" s="15"/>
      <c r="AM939" s="15"/>
      <c r="AN939" s="15"/>
      <c r="AO939" s="15"/>
      <c r="AP939" s="15"/>
      <c r="AQ939" s="15"/>
      <c r="AR939" s="15"/>
      <c r="AS939" s="15"/>
      <c r="AT939" s="15"/>
      <c r="AU939" s="15"/>
      <c r="AV939" s="15"/>
      <c r="AW939" s="15"/>
      <c r="AX939" s="15"/>
      <c r="AY939" s="6"/>
      <c r="AZ939" s="6"/>
      <c r="BA939" s="6"/>
      <c r="BB939" s="6"/>
      <c r="BC939" s="6"/>
      <c r="BD939" s="6"/>
      <c r="BE939" s="6"/>
      <c r="BF939" s="6"/>
      <c r="BG939" s="6"/>
      <c r="BH939" s="6"/>
      <c r="BI939" s="6"/>
      <c r="BJ939" s="6"/>
      <c r="BK939" s="6"/>
      <c r="BL939" s="6"/>
      <c r="BM939" s="6"/>
      <c r="BN939" s="6"/>
      <c r="BO939" s="6"/>
      <c r="BP939" s="6"/>
      <c r="BQ939" s="6"/>
      <c r="BR939" s="6"/>
      <c r="BS939" s="6"/>
      <c r="BT939" s="6"/>
      <c r="BU939" s="6"/>
      <c r="BV939" s="6"/>
      <c r="BW939" s="6"/>
      <c r="BX939" s="6"/>
      <c r="BY939" s="6"/>
      <c r="BZ939" s="6"/>
      <c r="CA939" s="6"/>
      <c r="CB939" s="6"/>
    </row>
    <row r="940" spans="1:80" ht="34.15" customHeight="1">
      <c r="A940" s="2"/>
      <c r="B940" s="2"/>
      <c r="C940" s="2"/>
      <c r="D940" s="2"/>
      <c r="E940" s="2"/>
      <c r="F940" s="15"/>
      <c r="G940" s="2"/>
      <c r="H940" s="2"/>
      <c r="I940" s="2"/>
      <c r="J940" s="2"/>
      <c r="K940" s="2"/>
      <c r="L940" s="2"/>
      <c r="M940" s="2"/>
      <c r="N940" s="546"/>
      <c r="O940" s="2"/>
      <c r="P940" s="2"/>
      <c r="Q940" s="2"/>
      <c r="R940" s="2"/>
      <c r="S940" s="2"/>
      <c r="T940" s="2"/>
      <c r="U940" s="15"/>
      <c r="V940" s="15"/>
      <c r="W940" s="15"/>
      <c r="X940" s="15"/>
      <c r="Y940" s="15"/>
      <c r="Z940" s="15"/>
      <c r="AA940" s="15"/>
      <c r="AB940" s="15"/>
      <c r="AC940" s="15"/>
      <c r="AD940" s="15"/>
      <c r="AE940" s="15"/>
      <c r="AF940" s="15"/>
      <c r="AG940" s="15"/>
      <c r="AH940" s="15"/>
      <c r="AI940" s="15"/>
      <c r="AJ940" s="15"/>
      <c r="AK940" s="15"/>
      <c r="AL940" s="15"/>
      <c r="AM940" s="15"/>
      <c r="AN940" s="15"/>
      <c r="AO940" s="15"/>
      <c r="AP940" s="15"/>
      <c r="AQ940" s="15"/>
      <c r="AR940" s="15"/>
      <c r="AS940" s="15"/>
      <c r="AT940" s="15"/>
      <c r="AU940" s="15"/>
      <c r="AV940" s="15"/>
      <c r="AW940" s="15"/>
      <c r="AX940" s="15"/>
      <c r="AY940" s="6"/>
      <c r="AZ940" s="6"/>
      <c r="BA940" s="6"/>
      <c r="BB940" s="6"/>
      <c r="BC940" s="6"/>
      <c r="BD940" s="6"/>
      <c r="BE940" s="6"/>
      <c r="BF940" s="6"/>
      <c r="BG940" s="6"/>
      <c r="BH940" s="6"/>
      <c r="BI940" s="6"/>
      <c r="BJ940" s="6"/>
      <c r="BK940" s="6"/>
      <c r="BL940" s="6"/>
      <c r="BM940" s="6"/>
      <c r="BN940" s="6"/>
      <c r="BO940" s="6"/>
      <c r="BP940" s="6"/>
      <c r="BQ940" s="6"/>
      <c r="BR940" s="6"/>
      <c r="BS940" s="6"/>
      <c r="BT940" s="6"/>
      <c r="BU940" s="6"/>
      <c r="BV940" s="6"/>
      <c r="BW940" s="6"/>
      <c r="BX940" s="6"/>
      <c r="BY940" s="6"/>
      <c r="BZ940" s="6"/>
      <c r="CA940" s="6"/>
      <c r="CB940" s="6"/>
    </row>
    <row r="941" spans="1:80" ht="34.15" customHeight="1">
      <c r="A941" s="2"/>
      <c r="B941" s="2"/>
      <c r="C941" s="2"/>
      <c r="D941" s="2"/>
      <c r="E941" s="2"/>
      <c r="F941" s="15"/>
      <c r="G941" s="2"/>
      <c r="H941" s="2"/>
      <c r="I941" s="2"/>
      <c r="J941" s="2"/>
      <c r="K941" s="2"/>
      <c r="L941" s="2"/>
      <c r="M941" s="2"/>
      <c r="N941" s="546"/>
      <c r="O941" s="2"/>
      <c r="P941" s="2"/>
      <c r="Q941" s="2"/>
      <c r="R941" s="2"/>
      <c r="S941" s="2"/>
      <c r="T941" s="2"/>
      <c r="U941" s="15"/>
      <c r="V941" s="15"/>
      <c r="W941" s="15"/>
      <c r="X941" s="15"/>
      <c r="Y941" s="15"/>
      <c r="Z941" s="15"/>
      <c r="AA941" s="15"/>
      <c r="AB941" s="15"/>
      <c r="AC941" s="15"/>
      <c r="AD941" s="15"/>
      <c r="AE941" s="15"/>
      <c r="AF941" s="15"/>
      <c r="AG941" s="15"/>
      <c r="AH941" s="15"/>
      <c r="AI941" s="15"/>
      <c r="AJ941" s="15"/>
      <c r="AK941" s="15"/>
      <c r="AL941" s="15"/>
      <c r="AM941" s="15"/>
      <c r="AN941" s="15"/>
      <c r="AO941" s="15"/>
      <c r="AP941" s="15"/>
      <c r="AQ941" s="15"/>
      <c r="AR941" s="15"/>
      <c r="AS941" s="15"/>
      <c r="AT941" s="15"/>
      <c r="AU941" s="15"/>
      <c r="AV941" s="15"/>
      <c r="AW941" s="15"/>
      <c r="AX941" s="15"/>
      <c r="AY941" s="6"/>
      <c r="AZ941" s="6"/>
      <c r="BA941" s="6"/>
      <c r="BB941" s="6"/>
      <c r="BC941" s="6"/>
      <c r="BD941" s="6"/>
      <c r="BE941" s="6"/>
      <c r="BF941" s="6"/>
      <c r="BG941" s="6"/>
      <c r="BH941" s="6"/>
      <c r="BI941" s="6"/>
      <c r="BJ941" s="6"/>
      <c r="BK941" s="6"/>
      <c r="BL941" s="6"/>
      <c r="BM941" s="6"/>
      <c r="BN941" s="6"/>
      <c r="BO941" s="6"/>
      <c r="BP941" s="6"/>
      <c r="BQ941" s="6"/>
      <c r="BR941" s="6"/>
      <c r="BS941" s="6"/>
      <c r="BT941" s="6"/>
      <c r="BU941" s="6"/>
      <c r="BV941" s="6"/>
      <c r="BW941" s="6"/>
      <c r="BX941" s="6"/>
      <c r="BY941" s="6"/>
      <c r="BZ941" s="6"/>
      <c r="CA941" s="6"/>
      <c r="CB941" s="6"/>
    </row>
    <row r="942" spans="1:80" ht="34.15" customHeight="1">
      <c r="A942" s="2"/>
      <c r="B942" s="2"/>
      <c r="C942" s="2"/>
      <c r="D942" s="2"/>
      <c r="E942" s="2"/>
      <c r="F942" s="15"/>
      <c r="G942" s="2"/>
      <c r="H942" s="2"/>
      <c r="I942" s="2"/>
      <c r="J942" s="2"/>
      <c r="K942" s="2"/>
      <c r="L942" s="2"/>
      <c r="M942" s="2"/>
      <c r="N942" s="546"/>
      <c r="O942" s="2"/>
      <c r="P942" s="2"/>
      <c r="Q942" s="2"/>
      <c r="R942" s="2"/>
      <c r="S942" s="2"/>
      <c r="T942" s="2"/>
      <c r="U942" s="15"/>
      <c r="V942" s="15"/>
      <c r="W942" s="15"/>
      <c r="X942" s="15"/>
      <c r="Y942" s="15"/>
      <c r="Z942" s="15"/>
      <c r="AA942" s="15"/>
      <c r="AB942" s="15"/>
      <c r="AC942" s="15"/>
      <c r="AD942" s="15"/>
      <c r="AE942" s="15"/>
      <c r="AF942" s="15"/>
      <c r="AG942" s="15"/>
      <c r="AH942" s="15"/>
      <c r="AI942" s="15"/>
      <c r="AJ942" s="15"/>
      <c r="AK942" s="15"/>
      <c r="AL942" s="15"/>
      <c r="AM942" s="15"/>
      <c r="AN942" s="15"/>
      <c r="AO942" s="15"/>
      <c r="AP942" s="15"/>
      <c r="AQ942" s="15"/>
      <c r="AR942" s="15"/>
      <c r="AS942" s="15"/>
      <c r="AT942" s="15"/>
      <c r="AU942" s="15"/>
      <c r="AV942" s="15"/>
      <c r="AW942" s="15"/>
      <c r="AX942" s="15"/>
      <c r="AY942" s="6"/>
      <c r="AZ942" s="6"/>
      <c r="BA942" s="6"/>
      <c r="BB942" s="6"/>
      <c r="BC942" s="6"/>
      <c r="BD942" s="6"/>
      <c r="BE942" s="6"/>
      <c r="BF942" s="6"/>
      <c r="BG942" s="6"/>
      <c r="BH942" s="6"/>
      <c r="BI942" s="6"/>
      <c r="BJ942" s="6"/>
      <c r="BK942" s="6"/>
      <c r="BL942" s="6"/>
      <c r="BM942" s="6"/>
      <c r="BN942" s="6"/>
      <c r="BO942" s="6"/>
      <c r="BP942" s="6"/>
      <c r="BQ942" s="6"/>
      <c r="BR942" s="6"/>
      <c r="BS942" s="6"/>
      <c r="BT942" s="6"/>
      <c r="BU942" s="6"/>
      <c r="BV942" s="6"/>
      <c r="BW942" s="6"/>
      <c r="BX942" s="6"/>
      <c r="BY942" s="6"/>
      <c r="BZ942" s="6"/>
      <c r="CA942" s="6"/>
      <c r="CB942" s="6"/>
    </row>
    <row r="943" spans="1:80" ht="34.15" customHeight="1">
      <c r="A943" s="2"/>
      <c r="B943" s="2"/>
      <c r="C943" s="2"/>
      <c r="D943" s="2"/>
      <c r="E943" s="2"/>
      <c r="F943" s="15"/>
      <c r="G943" s="2"/>
      <c r="H943" s="2"/>
      <c r="I943" s="2"/>
      <c r="J943" s="2"/>
      <c r="K943" s="2"/>
      <c r="L943" s="2"/>
      <c r="M943" s="2"/>
      <c r="N943" s="546"/>
      <c r="O943" s="2"/>
      <c r="P943" s="2"/>
      <c r="Q943" s="2"/>
      <c r="R943" s="2"/>
      <c r="S943" s="2"/>
      <c r="T943" s="2"/>
      <c r="U943" s="15"/>
      <c r="V943" s="15"/>
      <c r="W943" s="15"/>
      <c r="X943" s="15"/>
      <c r="Y943" s="15"/>
      <c r="Z943" s="15"/>
      <c r="AA943" s="15"/>
      <c r="AB943" s="15"/>
      <c r="AC943" s="15"/>
      <c r="AD943" s="15"/>
      <c r="AE943" s="15"/>
      <c r="AF943" s="15"/>
      <c r="AG943" s="15"/>
      <c r="AH943" s="15"/>
      <c r="AI943" s="15"/>
      <c r="AJ943" s="15"/>
      <c r="AK943" s="15"/>
      <c r="AL943" s="15"/>
      <c r="AM943" s="15"/>
      <c r="AN943" s="15"/>
      <c r="AO943" s="15"/>
      <c r="AP943" s="15"/>
      <c r="AQ943" s="15"/>
      <c r="AR943" s="15"/>
      <c r="AS943" s="15"/>
      <c r="AT943" s="15"/>
      <c r="AU943" s="15"/>
      <c r="AV943" s="15"/>
      <c r="AW943" s="15"/>
      <c r="AX943" s="15"/>
      <c r="AY943" s="6"/>
      <c r="AZ943" s="6"/>
      <c r="BA943" s="6"/>
      <c r="BB943" s="6"/>
      <c r="BC943" s="6"/>
      <c r="BD943" s="6"/>
      <c r="BE943" s="6"/>
      <c r="BF943" s="6"/>
      <c r="BG943" s="6"/>
      <c r="BH943" s="6"/>
      <c r="BI943" s="6"/>
      <c r="BJ943" s="6"/>
      <c r="BK943" s="6"/>
      <c r="BL943" s="6"/>
      <c r="BM943" s="6"/>
      <c r="BN943" s="6"/>
      <c r="BO943" s="6"/>
      <c r="BP943" s="6"/>
      <c r="BQ943" s="6"/>
      <c r="BR943" s="6"/>
      <c r="BS943" s="6"/>
      <c r="BT943" s="6"/>
      <c r="BU943" s="6"/>
      <c r="BV943" s="6"/>
      <c r="BW943" s="6"/>
      <c r="BX943" s="6"/>
      <c r="BY943" s="6"/>
      <c r="BZ943" s="6"/>
      <c r="CA943" s="6"/>
      <c r="CB943" s="6"/>
    </row>
    <row r="944" spans="1:80" ht="34.15" customHeight="1">
      <c r="A944" s="2"/>
      <c r="B944" s="2"/>
      <c r="C944" s="2"/>
      <c r="D944" s="2"/>
      <c r="E944" s="2"/>
      <c r="F944" s="15"/>
      <c r="G944" s="2"/>
      <c r="H944" s="2"/>
      <c r="I944" s="2"/>
      <c r="J944" s="2"/>
      <c r="K944" s="2"/>
      <c r="L944" s="2"/>
      <c r="M944" s="2"/>
      <c r="N944" s="546"/>
      <c r="O944" s="2"/>
      <c r="P944" s="2"/>
      <c r="Q944" s="2"/>
      <c r="R944" s="2"/>
      <c r="S944" s="2"/>
      <c r="T944" s="2"/>
      <c r="U944" s="15"/>
      <c r="V944" s="15"/>
      <c r="W944" s="15"/>
      <c r="X944" s="15"/>
      <c r="Y944" s="15"/>
      <c r="Z944" s="15"/>
      <c r="AA944" s="15"/>
      <c r="AB944" s="15"/>
      <c r="AC944" s="15"/>
      <c r="AD944" s="15"/>
      <c r="AE944" s="15"/>
      <c r="AF944" s="15"/>
      <c r="AG944" s="15"/>
      <c r="AH944" s="15"/>
      <c r="AI944" s="15"/>
      <c r="AJ944" s="15"/>
      <c r="AK944" s="15"/>
      <c r="AL944" s="15"/>
      <c r="AM944" s="15"/>
      <c r="AN944" s="15"/>
      <c r="AO944" s="15"/>
      <c r="AP944" s="15"/>
      <c r="AQ944" s="15"/>
      <c r="AR944" s="15"/>
      <c r="AS944" s="15"/>
      <c r="AT944" s="15"/>
      <c r="AU944" s="15"/>
      <c r="AV944" s="15"/>
      <c r="AW944" s="15"/>
      <c r="AX944" s="15"/>
      <c r="AY944" s="6"/>
      <c r="AZ944" s="6"/>
      <c r="BA944" s="6"/>
      <c r="BB944" s="6"/>
      <c r="BC944" s="6"/>
      <c r="BD944" s="6"/>
      <c r="BE944" s="6"/>
      <c r="BF944" s="6"/>
      <c r="BG944" s="6"/>
      <c r="BH944" s="6"/>
      <c r="BI944" s="6"/>
      <c r="BJ944" s="6"/>
      <c r="BK944" s="6"/>
      <c r="BL944" s="6"/>
      <c r="BM944" s="6"/>
      <c r="BN944" s="6"/>
      <c r="BO944" s="6"/>
      <c r="BP944" s="6"/>
      <c r="BQ944" s="6"/>
      <c r="BR944" s="6"/>
      <c r="BS944" s="6"/>
      <c r="BT944" s="6"/>
      <c r="BU944" s="6"/>
      <c r="BV944" s="6"/>
      <c r="BW944" s="6"/>
      <c r="BX944" s="6"/>
      <c r="BY944" s="6"/>
      <c r="BZ944" s="6"/>
      <c r="CA944" s="6"/>
      <c r="CB944" s="6"/>
    </row>
    <row r="945" spans="1:80" ht="34.15" customHeight="1">
      <c r="A945" s="2"/>
      <c r="B945" s="2"/>
      <c r="C945" s="2"/>
      <c r="D945" s="2"/>
      <c r="E945" s="2"/>
      <c r="F945" s="15"/>
      <c r="G945" s="2"/>
      <c r="H945" s="2"/>
      <c r="I945" s="2"/>
      <c r="J945" s="2"/>
      <c r="K945" s="2"/>
      <c r="L945" s="2"/>
      <c r="M945" s="2"/>
      <c r="N945" s="546"/>
      <c r="O945" s="2"/>
      <c r="P945" s="2"/>
      <c r="Q945" s="2"/>
      <c r="R945" s="2"/>
      <c r="S945" s="2"/>
      <c r="T945" s="2"/>
      <c r="U945" s="15"/>
      <c r="V945" s="15"/>
      <c r="W945" s="15"/>
      <c r="X945" s="15"/>
      <c r="Y945" s="15"/>
      <c r="Z945" s="15"/>
      <c r="AA945" s="15"/>
      <c r="AB945" s="15"/>
      <c r="AC945" s="15"/>
      <c r="AD945" s="15"/>
      <c r="AE945" s="15"/>
      <c r="AF945" s="15"/>
      <c r="AG945" s="15"/>
      <c r="AH945" s="15"/>
      <c r="AI945" s="15"/>
      <c r="AJ945" s="15"/>
      <c r="AK945" s="15"/>
      <c r="AL945" s="15"/>
      <c r="AM945" s="15"/>
      <c r="AN945" s="15"/>
      <c r="AO945" s="15"/>
      <c r="AP945" s="15"/>
      <c r="AQ945" s="15"/>
      <c r="AR945" s="15"/>
      <c r="AS945" s="15"/>
      <c r="AT945" s="15"/>
      <c r="AU945" s="15"/>
      <c r="AV945" s="15"/>
      <c r="AW945" s="15"/>
      <c r="AX945" s="15"/>
      <c r="AY945" s="6"/>
      <c r="AZ945" s="6"/>
      <c r="BA945" s="6"/>
      <c r="BB945" s="6"/>
      <c r="BC945" s="6"/>
      <c r="BD945" s="6"/>
      <c r="BE945" s="6"/>
      <c r="BF945" s="6"/>
      <c r="BG945" s="6"/>
      <c r="BH945" s="6"/>
      <c r="BI945" s="6"/>
      <c r="BJ945" s="6"/>
      <c r="BK945" s="6"/>
      <c r="BL945" s="6"/>
      <c r="BM945" s="6"/>
      <c r="BN945" s="6"/>
      <c r="BO945" s="6"/>
      <c r="BP945" s="6"/>
      <c r="BQ945" s="6"/>
      <c r="BR945" s="6"/>
      <c r="BS945" s="6"/>
      <c r="BT945" s="6"/>
      <c r="BU945" s="6"/>
      <c r="BV945" s="6"/>
      <c r="BW945" s="6"/>
      <c r="BX945" s="6"/>
      <c r="BY945" s="6"/>
      <c r="BZ945" s="6"/>
      <c r="CA945" s="6"/>
      <c r="CB945" s="6"/>
    </row>
    <row r="946" spans="1:80" ht="34.15" customHeight="1">
      <c r="A946" s="2"/>
      <c r="B946" s="2"/>
      <c r="C946" s="2"/>
      <c r="D946" s="2"/>
      <c r="E946" s="2"/>
      <c r="F946" s="15"/>
      <c r="G946" s="2"/>
      <c r="H946" s="2"/>
      <c r="I946" s="2"/>
      <c r="J946" s="2"/>
      <c r="K946" s="2"/>
      <c r="L946" s="2"/>
      <c r="M946" s="2"/>
      <c r="N946" s="546"/>
      <c r="O946" s="2"/>
      <c r="P946" s="2"/>
      <c r="Q946" s="2"/>
      <c r="R946" s="2"/>
      <c r="S946" s="2"/>
      <c r="T946" s="2"/>
      <c r="U946" s="15"/>
      <c r="V946" s="15"/>
      <c r="W946" s="15"/>
      <c r="X946" s="15"/>
      <c r="Y946" s="15"/>
      <c r="Z946" s="15"/>
      <c r="AA946" s="15"/>
      <c r="AB946" s="15"/>
      <c r="AC946" s="15"/>
      <c r="AD946" s="15"/>
      <c r="AE946" s="15"/>
      <c r="AF946" s="15"/>
      <c r="AG946" s="15"/>
      <c r="AH946" s="15"/>
      <c r="AI946" s="15"/>
      <c r="AJ946" s="15"/>
      <c r="AK946" s="15"/>
      <c r="AL946" s="15"/>
      <c r="AM946" s="15"/>
      <c r="AN946" s="15"/>
      <c r="AO946" s="15"/>
      <c r="AP946" s="15"/>
      <c r="AQ946" s="15"/>
      <c r="AR946" s="15"/>
      <c r="AS946" s="15"/>
      <c r="AT946" s="15"/>
      <c r="AU946" s="15"/>
      <c r="AV946" s="15"/>
      <c r="AW946" s="15"/>
      <c r="AX946" s="15"/>
      <c r="AY946" s="6"/>
      <c r="AZ946" s="6"/>
      <c r="BA946" s="6"/>
      <c r="BB946" s="6"/>
      <c r="BC946" s="6"/>
      <c r="BD946" s="6"/>
      <c r="BE946" s="6"/>
      <c r="BF946" s="6"/>
      <c r="BG946" s="6"/>
      <c r="BH946" s="6"/>
      <c r="BI946" s="6"/>
      <c r="BJ946" s="6"/>
      <c r="BK946" s="6"/>
      <c r="BL946" s="6"/>
      <c r="BM946" s="6"/>
      <c r="BN946" s="6"/>
      <c r="BO946" s="6"/>
      <c r="BP946" s="6"/>
      <c r="BQ946" s="6"/>
      <c r="BR946" s="6"/>
      <c r="BS946" s="6"/>
      <c r="BT946" s="6"/>
      <c r="BU946" s="6"/>
      <c r="BV946" s="6"/>
      <c r="BW946" s="6"/>
      <c r="BX946" s="6"/>
      <c r="BY946" s="6"/>
      <c r="BZ946" s="6"/>
      <c r="CA946" s="6"/>
      <c r="CB946" s="6"/>
    </row>
    <row r="947" spans="1:80" ht="34.15" customHeight="1">
      <c r="A947" s="2"/>
      <c r="B947" s="2"/>
      <c r="C947" s="2"/>
      <c r="D947" s="2"/>
      <c r="E947" s="2"/>
      <c r="F947" s="15"/>
      <c r="G947" s="2"/>
      <c r="H947" s="2"/>
      <c r="I947" s="2"/>
      <c r="J947" s="2"/>
      <c r="K947" s="2"/>
      <c r="L947" s="2"/>
      <c r="M947" s="2"/>
      <c r="N947" s="546"/>
      <c r="O947" s="2"/>
      <c r="P947" s="2"/>
      <c r="Q947" s="2"/>
      <c r="R947" s="2"/>
      <c r="S947" s="2"/>
      <c r="T947" s="2"/>
      <c r="U947" s="15"/>
      <c r="V947" s="15"/>
      <c r="W947" s="15"/>
      <c r="X947" s="15"/>
      <c r="Y947" s="15"/>
      <c r="Z947" s="15"/>
      <c r="AA947" s="15"/>
      <c r="AB947" s="15"/>
      <c r="AC947" s="15"/>
      <c r="AD947" s="15"/>
      <c r="AE947" s="15"/>
      <c r="AF947" s="15"/>
      <c r="AG947" s="15"/>
      <c r="AH947" s="15"/>
      <c r="AI947" s="15"/>
      <c r="AJ947" s="15"/>
      <c r="AK947" s="15"/>
      <c r="AL947" s="15"/>
      <c r="AM947" s="15"/>
      <c r="AN947" s="15"/>
      <c r="AO947" s="15"/>
      <c r="AP947" s="15"/>
      <c r="AQ947" s="15"/>
      <c r="AR947" s="15"/>
      <c r="AS947" s="15"/>
      <c r="AT947" s="15"/>
      <c r="AU947" s="15"/>
      <c r="AV947" s="15"/>
      <c r="AW947" s="15"/>
      <c r="AX947" s="15"/>
      <c r="AY947" s="6"/>
      <c r="AZ947" s="6"/>
      <c r="BA947" s="6"/>
      <c r="BB947" s="6"/>
      <c r="BC947" s="6"/>
      <c r="BD947" s="6"/>
      <c r="BE947" s="6"/>
      <c r="BF947" s="6"/>
      <c r="BG947" s="6"/>
      <c r="BH947" s="6"/>
      <c r="BI947" s="6"/>
      <c r="BJ947" s="6"/>
      <c r="BK947" s="6"/>
      <c r="BL947" s="6"/>
      <c r="BM947" s="6"/>
      <c r="BN947" s="6"/>
      <c r="BO947" s="6"/>
      <c r="BP947" s="6"/>
      <c r="BQ947" s="6"/>
      <c r="BR947" s="6"/>
      <c r="BS947" s="6"/>
      <c r="BT947" s="6"/>
      <c r="BU947" s="6"/>
      <c r="BV947" s="6"/>
      <c r="BW947" s="6"/>
      <c r="BX947" s="6"/>
      <c r="BY947" s="6"/>
      <c r="BZ947" s="6"/>
      <c r="CA947" s="6"/>
      <c r="CB947" s="6"/>
    </row>
    <row r="948" spans="1:80" ht="34.15" customHeight="1">
      <c r="A948" s="2"/>
      <c r="B948" s="2"/>
      <c r="C948" s="2"/>
      <c r="D948" s="2"/>
      <c r="E948" s="2"/>
      <c r="F948" s="15"/>
      <c r="G948" s="2"/>
      <c r="H948" s="2"/>
      <c r="I948" s="2"/>
      <c r="J948" s="2"/>
      <c r="K948" s="2"/>
      <c r="L948" s="2"/>
      <c r="M948" s="2"/>
      <c r="N948" s="546"/>
      <c r="O948" s="2"/>
      <c r="P948" s="2"/>
      <c r="Q948" s="2"/>
      <c r="R948" s="2"/>
      <c r="S948" s="2"/>
      <c r="T948" s="2"/>
      <c r="U948" s="15"/>
      <c r="V948" s="15"/>
      <c r="W948" s="15"/>
      <c r="X948" s="15"/>
      <c r="Y948" s="15"/>
      <c r="Z948" s="15"/>
      <c r="AA948" s="15"/>
      <c r="AB948" s="15"/>
      <c r="AC948" s="15"/>
      <c r="AD948" s="15"/>
      <c r="AE948" s="15"/>
      <c r="AF948" s="15"/>
      <c r="AG948" s="15"/>
      <c r="AH948" s="15"/>
      <c r="AI948" s="15"/>
      <c r="AJ948" s="15"/>
      <c r="AK948" s="15"/>
      <c r="AL948" s="15"/>
      <c r="AM948" s="15"/>
      <c r="AN948" s="15"/>
      <c r="AO948" s="15"/>
      <c r="AP948" s="15"/>
      <c r="AQ948" s="15"/>
      <c r="AR948" s="15"/>
      <c r="AS948" s="15"/>
      <c r="AT948" s="15"/>
      <c r="AU948" s="15"/>
      <c r="AV948" s="15"/>
      <c r="AW948" s="15"/>
      <c r="AX948" s="15"/>
      <c r="AY948" s="6"/>
      <c r="AZ948" s="6"/>
      <c r="BA948" s="6"/>
      <c r="BB948" s="6"/>
      <c r="BC948" s="6"/>
      <c r="BD948" s="6"/>
      <c r="BE948" s="6"/>
      <c r="BF948" s="6"/>
      <c r="BG948" s="6"/>
      <c r="BH948" s="6"/>
      <c r="BI948" s="6"/>
      <c r="BJ948" s="6"/>
      <c r="BK948" s="6"/>
      <c r="BL948" s="6"/>
      <c r="BM948" s="6"/>
      <c r="BN948" s="6"/>
      <c r="BO948" s="6"/>
      <c r="BP948" s="6"/>
      <c r="BQ948" s="6"/>
      <c r="BR948" s="6"/>
      <c r="BS948" s="6"/>
      <c r="BT948" s="6"/>
      <c r="BU948" s="6"/>
      <c r="BV948" s="6"/>
      <c r="BW948" s="6"/>
      <c r="BX948" s="6"/>
      <c r="BY948" s="6"/>
      <c r="BZ948" s="6"/>
      <c r="CA948" s="6"/>
      <c r="CB948" s="6"/>
    </row>
    <row r="949" spans="1:80" ht="34.15" customHeight="1">
      <c r="A949" s="2"/>
      <c r="B949" s="2"/>
      <c r="C949" s="2"/>
      <c r="D949" s="2"/>
      <c r="E949" s="2"/>
      <c r="F949" s="15"/>
      <c r="G949" s="2"/>
      <c r="H949" s="2"/>
      <c r="I949" s="2"/>
      <c r="J949" s="2"/>
      <c r="K949" s="2"/>
      <c r="L949" s="2"/>
      <c r="M949" s="2"/>
      <c r="N949" s="546"/>
      <c r="O949" s="2"/>
      <c r="P949" s="2"/>
      <c r="Q949" s="2"/>
      <c r="R949" s="2"/>
      <c r="S949" s="2"/>
      <c r="T949" s="2"/>
      <c r="U949" s="15"/>
      <c r="V949" s="15"/>
      <c r="W949" s="15"/>
      <c r="X949" s="15"/>
      <c r="Y949" s="15"/>
      <c r="Z949" s="15"/>
      <c r="AA949" s="15"/>
      <c r="AB949" s="15"/>
      <c r="AC949" s="15"/>
      <c r="AD949" s="15"/>
      <c r="AE949" s="15"/>
      <c r="AF949" s="15"/>
      <c r="AG949" s="15"/>
      <c r="AH949" s="15"/>
      <c r="AI949" s="15"/>
      <c r="AJ949" s="15"/>
      <c r="AK949" s="15"/>
      <c r="AL949" s="15"/>
      <c r="AM949" s="15"/>
      <c r="AN949" s="15"/>
      <c r="AO949" s="15"/>
      <c r="AP949" s="15"/>
      <c r="AQ949" s="15"/>
      <c r="AR949" s="15"/>
      <c r="AS949" s="15"/>
      <c r="AT949" s="15"/>
      <c r="AU949" s="15"/>
      <c r="AV949" s="15"/>
      <c r="AW949" s="15"/>
      <c r="AX949" s="15"/>
      <c r="AY949" s="6"/>
      <c r="AZ949" s="6"/>
      <c r="BA949" s="6"/>
      <c r="BB949" s="6"/>
      <c r="BC949" s="6"/>
      <c r="BD949" s="6"/>
      <c r="BE949" s="6"/>
      <c r="BF949" s="6"/>
      <c r="BG949" s="6"/>
      <c r="BH949" s="6"/>
      <c r="BI949" s="6"/>
      <c r="BJ949" s="6"/>
      <c r="BK949" s="6"/>
      <c r="BL949" s="6"/>
      <c r="BM949" s="6"/>
      <c r="BN949" s="6"/>
      <c r="BO949" s="6"/>
      <c r="BP949" s="6"/>
      <c r="BQ949" s="6"/>
      <c r="BR949" s="6"/>
      <c r="BS949" s="6"/>
      <c r="BT949" s="6"/>
      <c r="BU949" s="6"/>
      <c r="BV949" s="6"/>
      <c r="BW949" s="6"/>
      <c r="BX949" s="6"/>
      <c r="BY949" s="6"/>
      <c r="BZ949" s="6"/>
      <c r="CA949" s="6"/>
      <c r="CB949" s="6"/>
    </row>
    <row r="950" spans="1:80" ht="34.15" customHeight="1">
      <c r="A950" s="2"/>
      <c r="B950" s="2"/>
      <c r="C950" s="2"/>
      <c r="D950" s="2"/>
      <c r="E950" s="2"/>
      <c r="F950" s="15"/>
      <c r="G950" s="2"/>
      <c r="H950" s="2"/>
      <c r="I950" s="2"/>
      <c r="J950" s="2"/>
      <c r="K950" s="2"/>
      <c r="L950" s="2"/>
      <c r="M950" s="2"/>
      <c r="N950" s="546"/>
      <c r="O950" s="2"/>
      <c r="P950" s="2"/>
      <c r="Q950" s="2"/>
      <c r="R950" s="2"/>
      <c r="S950" s="2"/>
      <c r="T950" s="2"/>
      <c r="U950" s="15"/>
      <c r="V950" s="15"/>
      <c r="W950" s="15"/>
      <c r="X950" s="15"/>
      <c r="Y950" s="15"/>
      <c r="Z950" s="15"/>
      <c r="AA950" s="15"/>
      <c r="AB950" s="15"/>
      <c r="AC950" s="15"/>
      <c r="AD950" s="15"/>
      <c r="AE950" s="15"/>
      <c r="AF950" s="15"/>
      <c r="AG950" s="15"/>
      <c r="AH950" s="15"/>
      <c r="AI950" s="15"/>
      <c r="AJ950" s="15"/>
      <c r="AK950" s="15"/>
      <c r="AL950" s="15"/>
      <c r="AM950" s="15"/>
      <c r="AN950" s="15"/>
      <c r="AO950" s="15"/>
      <c r="AP950" s="15"/>
      <c r="AQ950" s="15"/>
      <c r="AR950" s="15"/>
      <c r="AS950" s="15"/>
      <c r="AT950" s="15"/>
      <c r="AU950" s="15"/>
      <c r="AV950" s="15"/>
      <c r="AW950" s="15"/>
      <c r="AX950" s="15"/>
      <c r="AY950" s="6"/>
      <c r="AZ950" s="6"/>
      <c r="BA950" s="6"/>
      <c r="BB950" s="6"/>
      <c r="BC950" s="6"/>
      <c r="BD950" s="6"/>
      <c r="BE950" s="6"/>
      <c r="BF950" s="6"/>
      <c r="BG950" s="6"/>
      <c r="BH950" s="6"/>
      <c r="BI950" s="6"/>
      <c r="BJ950" s="6"/>
      <c r="BK950" s="6"/>
      <c r="BL950" s="6"/>
      <c r="BM950" s="6"/>
      <c r="BN950" s="6"/>
      <c r="BO950" s="6"/>
      <c r="BP950" s="6"/>
      <c r="BQ950" s="6"/>
      <c r="BR950" s="6"/>
      <c r="BS950" s="6"/>
      <c r="BT950" s="6"/>
      <c r="BU950" s="6"/>
      <c r="BV950" s="6"/>
      <c r="BW950" s="6"/>
      <c r="BX950" s="6"/>
      <c r="BY950" s="6"/>
      <c r="BZ950" s="6"/>
      <c r="CA950" s="6"/>
      <c r="CB950" s="6"/>
    </row>
    <row r="951" spans="1:80" ht="34.15" customHeight="1">
      <c r="A951" s="2"/>
      <c r="B951" s="2"/>
      <c r="C951" s="2"/>
      <c r="D951" s="2"/>
      <c r="E951" s="2"/>
      <c r="F951" s="15"/>
      <c r="G951" s="2"/>
      <c r="H951" s="2"/>
      <c r="I951" s="2"/>
      <c r="J951" s="2"/>
      <c r="K951" s="2"/>
      <c r="L951" s="2"/>
      <c r="M951" s="2"/>
      <c r="N951" s="546"/>
      <c r="O951" s="2"/>
      <c r="P951" s="2"/>
      <c r="Q951" s="2"/>
      <c r="R951" s="2"/>
      <c r="S951" s="2"/>
      <c r="T951" s="2"/>
      <c r="U951" s="15"/>
      <c r="V951" s="15"/>
      <c r="W951" s="15"/>
      <c r="X951" s="15"/>
      <c r="Y951" s="15"/>
      <c r="Z951" s="15"/>
      <c r="AA951" s="15"/>
      <c r="AB951" s="15"/>
      <c r="AC951" s="15"/>
      <c r="AD951" s="15"/>
      <c r="AE951" s="15"/>
      <c r="AF951" s="15"/>
      <c r="AG951" s="15"/>
      <c r="AH951" s="15"/>
      <c r="AI951" s="15"/>
      <c r="AJ951" s="15"/>
      <c r="AK951" s="15"/>
      <c r="AL951" s="15"/>
      <c r="AM951" s="15"/>
      <c r="AN951" s="15"/>
      <c r="AO951" s="15"/>
      <c r="AP951" s="15"/>
      <c r="AQ951" s="15"/>
      <c r="AR951" s="15"/>
      <c r="AS951" s="15"/>
      <c r="AT951" s="15"/>
      <c r="AU951" s="15"/>
      <c r="AV951" s="15"/>
      <c r="AW951" s="15"/>
      <c r="AX951" s="15"/>
      <c r="AY951" s="6"/>
      <c r="AZ951" s="6"/>
      <c r="BA951" s="6"/>
      <c r="BB951" s="6"/>
      <c r="BC951" s="6"/>
      <c r="BD951" s="6"/>
      <c r="BE951" s="6"/>
      <c r="BF951" s="6"/>
      <c r="BG951" s="6"/>
      <c r="BH951" s="6"/>
      <c r="BI951" s="6"/>
      <c r="BJ951" s="6"/>
      <c r="BK951" s="6"/>
      <c r="BL951" s="6"/>
      <c r="BM951" s="6"/>
      <c r="BN951" s="6"/>
      <c r="BO951" s="6"/>
      <c r="BP951" s="6"/>
      <c r="BQ951" s="6"/>
      <c r="BR951" s="6"/>
      <c r="BS951" s="6"/>
      <c r="BT951" s="6"/>
      <c r="BU951" s="6"/>
      <c r="BV951" s="6"/>
      <c r="BW951" s="6"/>
      <c r="BX951" s="6"/>
      <c r="BY951" s="6"/>
      <c r="BZ951" s="6"/>
      <c r="CA951" s="6"/>
      <c r="CB951" s="6"/>
    </row>
    <row r="952" spans="1:80" ht="34.15" customHeight="1">
      <c r="A952" s="2"/>
      <c r="B952" s="2"/>
      <c r="C952" s="2"/>
      <c r="D952" s="2"/>
      <c r="E952" s="2"/>
      <c r="F952" s="15"/>
      <c r="G952" s="2"/>
      <c r="H952" s="2"/>
      <c r="I952" s="2"/>
      <c r="J952" s="2"/>
      <c r="K952" s="2"/>
      <c r="L952" s="2"/>
      <c r="M952" s="2"/>
      <c r="N952" s="546"/>
      <c r="O952" s="2"/>
      <c r="P952" s="2"/>
      <c r="Q952" s="2"/>
      <c r="R952" s="2"/>
      <c r="S952" s="2"/>
      <c r="T952" s="2"/>
      <c r="U952" s="15"/>
      <c r="V952" s="15"/>
      <c r="W952" s="15"/>
      <c r="X952" s="15"/>
      <c r="Y952" s="15"/>
      <c r="Z952" s="15"/>
      <c r="AA952" s="15"/>
      <c r="AB952" s="15"/>
      <c r="AC952" s="15"/>
      <c r="AD952" s="15"/>
      <c r="AE952" s="15"/>
      <c r="AF952" s="15"/>
      <c r="AG952" s="15"/>
      <c r="AH952" s="15"/>
      <c r="AI952" s="15"/>
      <c r="AJ952" s="15"/>
      <c r="AK952" s="15"/>
      <c r="AL952" s="15"/>
      <c r="AM952" s="15"/>
      <c r="AN952" s="15"/>
      <c r="AO952" s="15"/>
      <c r="AP952" s="15"/>
      <c r="AQ952" s="15"/>
      <c r="AR952" s="15"/>
      <c r="AS952" s="15"/>
      <c r="AT952" s="15"/>
      <c r="AU952" s="15"/>
      <c r="AV952" s="15"/>
      <c r="AW952" s="15"/>
      <c r="AX952" s="15"/>
      <c r="AY952" s="6"/>
      <c r="AZ952" s="6"/>
      <c r="BA952" s="6"/>
      <c r="BB952" s="6"/>
      <c r="BC952" s="6"/>
      <c r="BD952" s="6"/>
      <c r="BE952" s="6"/>
      <c r="BF952" s="6"/>
      <c r="BG952" s="6"/>
      <c r="BH952" s="6"/>
      <c r="BI952" s="6"/>
      <c r="BJ952" s="6"/>
      <c r="BK952" s="6"/>
      <c r="BL952" s="6"/>
      <c r="BM952" s="6"/>
      <c r="BN952" s="6"/>
      <c r="BO952" s="6"/>
      <c r="BP952" s="6"/>
      <c r="BQ952" s="6"/>
      <c r="BR952" s="6"/>
      <c r="BS952" s="6"/>
      <c r="BT952" s="6"/>
      <c r="BU952" s="6"/>
      <c r="BV952" s="6"/>
      <c r="BW952" s="6"/>
      <c r="BX952" s="6"/>
      <c r="BY952" s="6"/>
      <c r="BZ952" s="6"/>
      <c r="CA952" s="6"/>
      <c r="CB952" s="6"/>
    </row>
    <row r="953" spans="1:80" ht="34.15" customHeight="1">
      <c r="A953" s="2"/>
      <c r="B953" s="2"/>
      <c r="C953" s="2"/>
      <c r="D953" s="2"/>
      <c r="E953" s="2"/>
      <c r="F953" s="15"/>
      <c r="G953" s="2"/>
      <c r="H953" s="2"/>
      <c r="I953" s="2"/>
      <c r="J953" s="2"/>
      <c r="K953" s="2"/>
      <c r="L953" s="2"/>
      <c r="M953" s="2"/>
      <c r="N953" s="546"/>
      <c r="O953" s="2"/>
      <c r="P953" s="2"/>
      <c r="Q953" s="2"/>
      <c r="R953" s="2"/>
      <c r="S953" s="2"/>
      <c r="T953" s="2"/>
      <c r="U953" s="15"/>
      <c r="V953" s="15"/>
      <c r="W953" s="15"/>
      <c r="X953" s="15"/>
      <c r="Y953" s="15"/>
      <c r="Z953" s="15"/>
      <c r="AA953" s="15"/>
      <c r="AB953" s="15"/>
      <c r="AC953" s="15"/>
      <c r="AD953" s="15"/>
      <c r="AE953" s="15"/>
      <c r="AF953" s="15"/>
      <c r="AG953" s="15"/>
      <c r="AH953" s="15"/>
      <c r="AI953" s="15"/>
      <c r="AJ953" s="15"/>
      <c r="AK953" s="15"/>
      <c r="AL953" s="15"/>
      <c r="AM953" s="15"/>
      <c r="AN953" s="15"/>
      <c r="AO953" s="15"/>
      <c r="AP953" s="15"/>
      <c r="AQ953" s="15"/>
      <c r="AR953" s="15"/>
      <c r="AS953" s="15"/>
      <c r="AT953" s="15"/>
      <c r="AU953" s="15"/>
      <c r="AV953" s="15"/>
      <c r="AW953" s="15"/>
      <c r="AX953" s="15"/>
      <c r="AY953" s="6"/>
      <c r="AZ953" s="6"/>
      <c r="BA953" s="6"/>
      <c r="BB953" s="6"/>
      <c r="BC953" s="6"/>
      <c r="BD953" s="6"/>
      <c r="BE953" s="6"/>
      <c r="BF953" s="6"/>
      <c r="BG953" s="6"/>
      <c r="BH953" s="6"/>
      <c r="BI953" s="6"/>
      <c r="BJ953" s="6"/>
      <c r="BK953" s="6"/>
      <c r="BL953" s="6"/>
      <c r="BM953" s="6"/>
      <c r="BN953" s="6"/>
      <c r="BO953" s="6"/>
      <c r="BP953" s="6"/>
      <c r="BQ953" s="6"/>
      <c r="BR953" s="6"/>
      <c r="BS953" s="6"/>
      <c r="BT953" s="6"/>
      <c r="BU953" s="6"/>
      <c r="BV953" s="6"/>
      <c r="BW953" s="6"/>
      <c r="BX953" s="6"/>
      <c r="BY953" s="6"/>
      <c r="BZ953" s="6"/>
      <c r="CA953" s="6"/>
      <c r="CB953" s="6"/>
    </row>
    <row r="954" spans="1:80" ht="34.15" customHeight="1">
      <c r="A954" s="2"/>
      <c r="B954" s="2"/>
      <c r="C954" s="2"/>
      <c r="D954" s="2"/>
      <c r="E954" s="2"/>
      <c r="F954" s="15"/>
      <c r="G954" s="2"/>
      <c r="H954" s="2"/>
      <c r="I954" s="2"/>
      <c r="J954" s="2"/>
      <c r="K954" s="2"/>
      <c r="L954" s="2"/>
      <c r="M954" s="2"/>
      <c r="N954" s="546"/>
      <c r="O954" s="2"/>
      <c r="P954" s="2"/>
      <c r="Q954" s="2"/>
      <c r="R954" s="2"/>
      <c r="S954" s="2"/>
      <c r="T954" s="2"/>
      <c r="U954" s="15"/>
      <c r="V954" s="15"/>
      <c r="W954" s="15"/>
      <c r="X954" s="15"/>
      <c r="Y954" s="15"/>
      <c r="Z954" s="15"/>
      <c r="AA954" s="15"/>
      <c r="AB954" s="15"/>
      <c r="AC954" s="15"/>
      <c r="AD954" s="15"/>
      <c r="AE954" s="15"/>
      <c r="AF954" s="15"/>
      <c r="AG954" s="15"/>
      <c r="AH954" s="15"/>
      <c r="AI954" s="15"/>
      <c r="AJ954" s="15"/>
      <c r="AK954" s="15"/>
      <c r="AL954" s="15"/>
      <c r="AM954" s="15"/>
      <c r="AN954" s="15"/>
      <c r="AO954" s="15"/>
      <c r="AP954" s="15"/>
      <c r="AQ954" s="15"/>
      <c r="AR954" s="15"/>
      <c r="AS954" s="15"/>
      <c r="AT954" s="15"/>
      <c r="AU954" s="15"/>
      <c r="AV954" s="15"/>
      <c r="AW954" s="15"/>
      <c r="AX954" s="15"/>
      <c r="AY954" s="6"/>
      <c r="AZ954" s="6"/>
      <c r="BA954" s="6"/>
      <c r="BB954" s="6"/>
      <c r="BC954" s="6"/>
      <c r="BD954" s="6"/>
      <c r="BE954" s="6"/>
      <c r="BF954" s="6"/>
      <c r="BG954" s="6"/>
      <c r="BH954" s="6"/>
      <c r="BI954" s="6"/>
      <c r="BJ954" s="6"/>
      <c r="BK954" s="6"/>
      <c r="BL954" s="6"/>
      <c r="BM954" s="6"/>
      <c r="BN954" s="6"/>
      <c r="BO954" s="6"/>
      <c r="BP954" s="6"/>
      <c r="BQ954" s="6"/>
      <c r="BR954" s="6"/>
      <c r="BS954" s="6"/>
      <c r="BT954" s="6"/>
      <c r="BU954" s="6"/>
      <c r="BV954" s="6"/>
      <c r="BW954" s="6"/>
      <c r="BX954" s="6"/>
      <c r="BY954" s="6"/>
      <c r="BZ954" s="6"/>
      <c r="CA954" s="6"/>
      <c r="CB954" s="6"/>
    </row>
    <row r="955" spans="1:80" ht="34.15" customHeight="1">
      <c r="A955" s="2"/>
      <c r="B955" s="2"/>
      <c r="C955" s="2"/>
      <c r="D955" s="2"/>
      <c r="E955" s="2"/>
      <c r="F955" s="15"/>
      <c r="G955" s="2"/>
      <c r="H955" s="2"/>
      <c r="I955" s="2"/>
      <c r="J955" s="2"/>
      <c r="K955" s="2"/>
      <c r="L955" s="2"/>
      <c r="M955" s="2"/>
      <c r="N955" s="546"/>
      <c r="O955" s="2"/>
      <c r="P955" s="2"/>
      <c r="Q955" s="2"/>
      <c r="R955" s="2"/>
      <c r="S955" s="2"/>
      <c r="T955" s="2"/>
      <c r="U955" s="15"/>
      <c r="V955" s="15"/>
      <c r="W955" s="15"/>
      <c r="X955" s="15"/>
      <c r="Y955" s="15"/>
      <c r="Z955" s="15"/>
      <c r="AA955" s="15"/>
      <c r="AB955" s="15"/>
      <c r="AC955" s="15"/>
      <c r="AD955" s="15"/>
      <c r="AE955" s="15"/>
      <c r="AF955" s="15"/>
      <c r="AG955" s="15"/>
      <c r="AH955" s="15"/>
      <c r="AI955" s="15"/>
      <c r="AJ955" s="15"/>
      <c r="AK955" s="15"/>
      <c r="AL955" s="15"/>
      <c r="AM955" s="15"/>
      <c r="AN955" s="15"/>
      <c r="AO955" s="15"/>
      <c r="AP955" s="15"/>
      <c r="AQ955" s="15"/>
      <c r="AR955" s="15"/>
      <c r="AS955" s="15"/>
      <c r="AT955" s="15"/>
      <c r="AU955" s="15"/>
      <c r="AV955" s="15"/>
      <c r="AW955" s="15"/>
      <c r="AX955" s="15"/>
      <c r="AY955" s="6"/>
      <c r="AZ955" s="6"/>
      <c r="BA955" s="6"/>
      <c r="BB955" s="6"/>
      <c r="BC955" s="6"/>
      <c r="BD955" s="6"/>
      <c r="BE955" s="6"/>
      <c r="BF955" s="6"/>
      <c r="BG955" s="6"/>
      <c r="BH955" s="6"/>
      <c r="BI955" s="6"/>
      <c r="BJ955" s="6"/>
      <c r="BK955" s="6"/>
      <c r="BL955" s="6"/>
      <c r="BM955" s="6"/>
      <c r="BN955" s="6"/>
      <c r="BO955" s="6"/>
      <c r="BP955" s="6"/>
      <c r="BQ955" s="6"/>
      <c r="BR955" s="6"/>
      <c r="BS955" s="6"/>
      <c r="BT955" s="6"/>
      <c r="BU955" s="6"/>
      <c r="BV955" s="6"/>
      <c r="BW955" s="6"/>
      <c r="BX955" s="6"/>
      <c r="BY955" s="6"/>
      <c r="BZ955" s="6"/>
      <c r="CA955" s="6"/>
      <c r="CB955" s="6"/>
    </row>
    <row r="956" spans="1:80" ht="34.15" customHeight="1">
      <c r="A956" s="2"/>
      <c r="B956" s="2"/>
      <c r="C956" s="2"/>
      <c r="D956" s="2"/>
      <c r="E956" s="2"/>
      <c r="F956" s="15"/>
      <c r="G956" s="2"/>
      <c r="H956" s="2"/>
      <c r="I956" s="2"/>
      <c r="J956" s="2"/>
      <c r="K956" s="2"/>
      <c r="L956" s="2"/>
      <c r="M956" s="2"/>
      <c r="N956" s="546"/>
      <c r="O956" s="2"/>
      <c r="P956" s="2"/>
      <c r="Q956" s="2"/>
      <c r="R956" s="2"/>
      <c r="S956" s="2"/>
      <c r="T956" s="2"/>
      <c r="U956" s="15"/>
      <c r="V956" s="15"/>
      <c r="W956" s="15"/>
      <c r="X956" s="15"/>
      <c r="Y956" s="15"/>
      <c r="Z956" s="15"/>
      <c r="AA956" s="15"/>
      <c r="AB956" s="15"/>
      <c r="AC956" s="15"/>
      <c r="AD956" s="15"/>
      <c r="AE956" s="15"/>
      <c r="AF956" s="15"/>
      <c r="AG956" s="15"/>
      <c r="AH956" s="15"/>
      <c r="AI956" s="15"/>
      <c r="AJ956" s="15"/>
      <c r="AK956" s="15"/>
      <c r="AL956" s="15"/>
      <c r="AM956" s="15"/>
      <c r="AN956" s="15"/>
      <c r="AO956" s="15"/>
      <c r="AP956" s="15"/>
      <c r="AQ956" s="15"/>
      <c r="AR956" s="15"/>
      <c r="AS956" s="15"/>
      <c r="AT956" s="15"/>
      <c r="AU956" s="15"/>
      <c r="AV956" s="15"/>
      <c r="AW956" s="15"/>
      <c r="AX956" s="15"/>
      <c r="AY956" s="6"/>
      <c r="AZ956" s="6"/>
      <c r="BA956" s="6"/>
      <c r="BB956" s="6"/>
      <c r="BC956" s="6"/>
      <c r="BD956" s="6"/>
      <c r="BE956" s="6"/>
      <c r="BF956" s="6"/>
      <c r="BG956" s="6"/>
      <c r="BH956" s="6"/>
      <c r="BI956" s="6"/>
      <c r="BJ956" s="6"/>
      <c r="BK956" s="6"/>
      <c r="BL956" s="6"/>
      <c r="BM956" s="6"/>
      <c r="BN956" s="6"/>
      <c r="BO956" s="6"/>
      <c r="BP956" s="6"/>
      <c r="BQ956" s="6"/>
      <c r="BR956" s="6"/>
      <c r="BS956" s="6"/>
      <c r="BT956" s="6"/>
      <c r="BU956" s="6"/>
      <c r="BV956" s="6"/>
      <c r="BW956" s="6"/>
      <c r="BX956" s="6"/>
      <c r="BY956" s="6"/>
      <c r="BZ956" s="6"/>
      <c r="CA956" s="6"/>
      <c r="CB956" s="6"/>
    </row>
    <row r="957" spans="1:80" ht="34.15" customHeight="1">
      <c r="A957" s="2"/>
      <c r="B957" s="2"/>
      <c r="C957" s="2"/>
      <c r="D957" s="2"/>
      <c r="E957" s="2"/>
      <c r="F957" s="15"/>
      <c r="G957" s="2"/>
      <c r="H957" s="2"/>
      <c r="I957" s="2"/>
      <c r="J957" s="2"/>
      <c r="K957" s="2"/>
      <c r="L957" s="2"/>
      <c r="M957" s="2"/>
      <c r="N957" s="546"/>
      <c r="O957" s="2"/>
      <c r="P957" s="2"/>
      <c r="Q957" s="2"/>
      <c r="R957" s="2"/>
      <c r="S957" s="2"/>
      <c r="T957" s="2"/>
      <c r="U957" s="15"/>
      <c r="V957" s="15"/>
      <c r="W957" s="15"/>
      <c r="X957" s="15"/>
      <c r="Y957" s="15"/>
      <c r="Z957" s="15"/>
      <c r="AA957" s="15"/>
      <c r="AB957" s="15"/>
      <c r="AC957" s="15"/>
      <c r="AD957" s="15"/>
      <c r="AE957" s="15"/>
      <c r="AF957" s="15"/>
      <c r="AG957" s="15"/>
      <c r="AH957" s="15"/>
      <c r="AI957" s="15"/>
      <c r="AJ957" s="15"/>
      <c r="AK957" s="15"/>
      <c r="AL957" s="15"/>
      <c r="AM957" s="15"/>
      <c r="AN957" s="15"/>
      <c r="AO957" s="15"/>
      <c r="AP957" s="15"/>
      <c r="AQ957" s="15"/>
      <c r="AR957" s="15"/>
      <c r="AS957" s="15"/>
      <c r="AT957" s="15"/>
      <c r="AU957" s="15"/>
      <c r="AV957" s="15"/>
      <c r="AW957" s="15"/>
      <c r="AX957" s="15"/>
      <c r="AY957" s="6"/>
      <c r="AZ957" s="6"/>
      <c r="BA957" s="6"/>
      <c r="BB957" s="6"/>
      <c r="BC957" s="6"/>
      <c r="BD957" s="6"/>
      <c r="BE957" s="6"/>
      <c r="BF957" s="6"/>
      <c r="BG957" s="6"/>
      <c r="BH957" s="6"/>
      <c r="BI957" s="6"/>
      <c r="BJ957" s="6"/>
      <c r="BK957" s="6"/>
      <c r="BL957" s="6"/>
      <c r="BM957" s="6"/>
      <c r="BN957" s="6"/>
      <c r="BO957" s="6"/>
      <c r="BP957" s="6"/>
      <c r="BQ957" s="6"/>
      <c r="BR957" s="6"/>
      <c r="BS957" s="6"/>
      <c r="BT957" s="6"/>
      <c r="BU957" s="6"/>
      <c r="BV957" s="6"/>
      <c r="BW957" s="6"/>
      <c r="BX957" s="6"/>
      <c r="BY957" s="6"/>
      <c r="BZ957" s="6"/>
      <c r="CA957" s="6"/>
      <c r="CB957" s="6"/>
    </row>
    <row r="958" spans="1:80" ht="34.15" customHeight="1">
      <c r="A958" s="2"/>
      <c r="B958" s="2"/>
      <c r="C958" s="2"/>
      <c r="D958" s="2"/>
      <c r="E958" s="2"/>
      <c r="F958" s="15"/>
      <c r="G958" s="2"/>
      <c r="H958" s="2"/>
      <c r="I958" s="2"/>
      <c r="J958" s="2"/>
      <c r="K958" s="2"/>
      <c r="L958" s="2"/>
      <c r="M958" s="2"/>
      <c r="N958" s="546"/>
      <c r="O958" s="2"/>
      <c r="P958" s="2"/>
      <c r="Q958" s="2"/>
      <c r="R958" s="2"/>
      <c r="S958" s="2"/>
      <c r="T958" s="2"/>
      <c r="U958" s="15"/>
      <c r="V958" s="15"/>
      <c r="W958" s="15"/>
      <c r="X958" s="15"/>
      <c r="Y958" s="15"/>
      <c r="Z958" s="15"/>
      <c r="AA958" s="15"/>
      <c r="AB958" s="15"/>
      <c r="AC958" s="15"/>
      <c r="AD958" s="15"/>
      <c r="AE958" s="15"/>
      <c r="AF958" s="15"/>
      <c r="AG958" s="15"/>
      <c r="AH958" s="15"/>
      <c r="AI958" s="15"/>
      <c r="AJ958" s="15"/>
      <c r="AK958" s="15"/>
      <c r="AL958" s="15"/>
      <c r="AM958" s="15"/>
      <c r="AN958" s="15"/>
      <c r="AO958" s="15"/>
      <c r="AP958" s="15"/>
      <c r="AQ958" s="15"/>
      <c r="AR958" s="15"/>
      <c r="AS958" s="15"/>
      <c r="AT958" s="15"/>
      <c r="AU958" s="15"/>
      <c r="AV958" s="15"/>
      <c r="AW958" s="15"/>
      <c r="AX958" s="15"/>
      <c r="AY958" s="6"/>
      <c r="AZ958" s="6"/>
      <c r="BA958" s="6"/>
      <c r="BB958" s="6"/>
      <c r="BC958" s="6"/>
      <c r="BD958" s="6"/>
      <c r="BE958" s="6"/>
      <c r="BF958" s="6"/>
      <c r="BG958" s="6"/>
      <c r="BH958" s="6"/>
      <c r="BI958" s="6"/>
      <c r="BJ958" s="6"/>
      <c r="BK958" s="6"/>
      <c r="BL958" s="6"/>
      <c r="BM958" s="6"/>
      <c r="BN958" s="6"/>
      <c r="BO958" s="6"/>
      <c r="BP958" s="6"/>
      <c r="BQ958" s="6"/>
      <c r="BR958" s="6"/>
      <c r="BS958" s="6"/>
      <c r="BT958" s="6"/>
      <c r="BU958" s="6"/>
      <c r="BV958" s="6"/>
      <c r="BW958" s="6"/>
      <c r="BX958" s="6"/>
      <c r="BY958" s="6"/>
      <c r="BZ958" s="6"/>
      <c r="CA958" s="6"/>
      <c r="CB958" s="6"/>
    </row>
    <row r="959" spans="1:80" ht="34.15" customHeight="1">
      <c r="A959" s="2"/>
      <c r="B959" s="2"/>
      <c r="C959" s="2"/>
      <c r="D959" s="2"/>
      <c r="E959" s="2"/>
      <c r="F959" s="15"/>
      <c r="G959" s="2"/>
      <c r="H959" s="2"/>
      <c r="I959" s="2"/>
      <c r="J959" s="2"/>
      <c r="K959" s="2"/>
      <c r="L959" s="2"/>
      <c r="M959" s="2"/>
      <c r="N959" s="546"/>
      <c r="O959" s="2"/>
      <c r="P959" s="2"/>
      <c r="Q959" s="2"/>
      <c r="R959" s="2"/>
      <c r="S959" s="2"/>
      <c r="T959" s="2"/>
      <c r="U959" s="15"/>
      <c r="V959" s="15"/>
      <c r="W959" s="15"/>
      <c r="X959" s="15"/>
      <c r="Y959" s="15"/>
      <c r="Z959" s="15"/>
      <c r="AA959" s="15"/>
      <c r="AB959" s="15"/>
      <c r="AC959" s="15"/>
      <c r="AD959" s="15"/>
      <c r="AE959" s="15"/>
      <c r="AF959" s="15"/>
      <c r="AG959" s="15"/>
      <c r="AH959" s="15"/>
      <c r="AI959" s="15"/>
      <c r="AJ959" s="15"/>
      <c r="AK959" s="15"/>
      <c r="AL959" s="15"/>
      <c r="AM959" s="15"/>
      <c r="AN959" s="15"/>
      <c r="AO959" s="15"/>
      <c r="AP959" s="15"/>
      <c r="AQ959" s="15"/>
      <c r="AR959" s="15"/>
      <c r="AS959" s="15"/>
      <c r="AT959" s="15"/>
      <c r="AU959" s="15"/>
      <c r="AV959" s="15"/>
      <c r="AW959" s="15"/>
      <c r="AX959" s="15"/>
      <c r="AY959" s="6"/>
      <c r="AZ959" s="6"/>
      <c r="BA959" s="6"/>
      <c r="BB959" s="6"/>
      <c r="BC959" s="6"/>
      <c r="BD959" s="6"/>
      <c r="BE959" s="6"/>
      <c r="BF959" s="6"/>
      <c r="BG959" s="6"/>
      <c r="BH959" s="6"/>
      <c r="BI959" s="6"/>
      <c r="BJ959" s="6"/>
      <c r="BK959" s="6"/>
      <c r="BL959" s="6"/>
      <c r="BM959" s="6"/>
      <c r="BN959" s="6"/>
      <c r="BO959" s="6"/>
      <c r="BP959" s="6"/>
      <c r="BQ959" s="6"/>
      <c r="BR959" s="6"/>
      <c r="BS959" s="6"/>
      <c r="BT959" s="6"/>
      <c r="BU959" s="6"/>
      <c r="BV959" s="6"/>
      <c r="BW959" s="6"/>
      <c r="BX959" s="6"/>
      <c r="BY959" s="6"/>
      <c r="BZ959" s="6"/>
      <c r="CA959" s="6"/>
      <c r="CB959" s="6"/>
    </row>
    <row r="960" spans="1:80" ht="34.15" customHeight="1">
      <c r="A960" s="2"/>
      <c r="B960" s="2"/>
      <c r="C960" s="2"/>
      <c r="D960" s="2"/>
      <c r="E960" s="2"/>
      <c r="F960" s="15"/>
      <c r="G960" s="2"/>
      <c r="H960" s="2"/>
      <c r="I960" s="2"/>
      <c r="J960" s="2"/>
      <c r="K960" s="2"/>
      <c r="L960" s="2"/>
      <c r="M960" s="2"/>
      <c r="N960" s="546"/>
      <c r="O960" s="2"/>
      <c r="P960" s="2"/>
      <c r="Q960" s="2"/>
      <c r="R960" s="2"/>
      <c r="S960" s="2"/>
      <c r="T960" s="2"/>
      <c r="U960" s="15"/>
      <c r="V960" s="15"/>
      <c r="W960" s="15"/>
      <c r="X960" s="15"/>
      <c r="Y960" s="15"/>
      <c r="Z960" s="15"/>
      <c r="AA960" s="15"/>
      <c r="AB960" s="15"/>
      <c r="AC960" s="15"/>
      <c r="AD960" s="15"/>
      <c r="AE960" s="15"/>
      <c r="AF960" s="15"/>
      <c r="AG960" s="15"/>
      <c r="AH960" s="15"/>
      <c r="AI960" s="15"/>
      <c r="AJ960" s="15"/>
      <c r="AK960" s="15"/>
      <c r="AL960" s="15"/>
      <c r="AM960" s="15"/>
      <c r="AN960" s="15"/>
      <c r="AO960" s="15"/>
      <c r="AP960" s="15"/>
      <c r="AQ960" s="15"/>
      <c r="AR960" s="15"/>
      <c r="AS960" s="15"/>
      <c r="AT960" s="15"/>
      <c r="AU960" s="15"/>
      <c r="AV960" s="15"/>
      <c r="AW960" s="15"/>
      <c r="AX960" s="15"/>
      <c r="AY960" s="6"/>
      <c r="AZ960" s="6"/>
      <c r="BA960" s="6"/>
      <c r="BB960" s="6"/>
      <c r="BC960" s="6"/>
      <c r="BD960" s="6"/>
      <c r="BE960" s="6"/>
      <c r="BF960" s="6"/>
      <c r="BG960" s="6"/>
      <c r="BH960" s="6"/>
      <c r="BI960" s="6"/>
      <c r="BJ960" s="6"/>
      <c r="BK960" s="6"/>
      <c r="BL960" s="6"/>
      <c r="BM960" s="6"/>
      <c r="BN960" s="6"/>
      <c r="BO960" s="6"/>
      <c r="BP960" s="6"/>
      <c r="BQ960" s="6"/>
      <c r="BR960" s="6"/>
      <c r="BS960" s="6"/>
      <c r="BT960" s="6"/>
      <c r="BU960" s="6"/>
      <c r="BV960" s="6"/>
      <c r="BW960" s="6"/>
      <c r="BX960" s="6"/>
      <c r="BY960" s="6"/>
      <c r="BZ960" s="6"/>
      <c r="CA960" s="6"/>
      <c r="CB960" s="6"/>
    </row>
    <row r="961" spans="1:80" ht="34.15" customHeight="1">
      <c r="A961" s="2"/>
      <c r="B961" s="2"/>
      <c r="C961" s="2"/>
      <c r="D961" s="2"/>
      <c r="E961" s="2"/>
      <c r="F961" s="15"/>
      <c r="G961" s="2"/>
      <c r="H961" s="2"/>
      <c r="I961" s="2"/>
      <c r="J961" s="2"/>
      <c r="K961" s="2"/>
      <c r="L961" s="2"/>
      <c r="M961" s="2"/>
      <c r="N961" s="546"/>
      <c r="O961" s="2"/>
      <c r="P961" s="2"/>
      <c r="Q961" s="2"/>
      <c r="R961" s="2"/>
      <c r="S961" s="2"/>
      <c r="T961" s="2"/>
      <c r="U961" s="15"/>
      <c r="V961" s="15"/>
      <c r="W961" s="15"/>
      <c r="X961" s="15"/>
      <c r="Y961" s="15"/>
      <c r="Z961" s="15"/>
      <c r="AA961" s="15"/>
      <c r="AB961" s="15"/>
      <c r="AC961" s="15"/>
      <c r="AD961" s="15"/>
      <c r="AE961" s="15"/>
      <c r="AF961" s="15"/>
      <c r="AG961" s="15"/>
      <c r="AH961" s="15"/>
      <c r="AI961" s="15"/>
      <c r="AJ961" s="15"/>
      <c r="AK961" s="15"/>
      <c r="AL961" s="15"/>
      <c r="AM961" s="15"/>
      <c r="AN961" s="15"/>
      <c r="AO961" s="15"/>
      <c r="AP961" s="15"/>
      <c r="AQ961" s="15"/>
      <c r="AR961" s="15"/>
      <c r="AS961" s="15"/>
      <c r="AT961" s="15"/>
      <c r="AU961" s="15"/>
      <c r="AV961" s="15"/>
      <c r="AW961" s="15"/>
      <c r="AX961" s="15"/>
      <c r="AY961" s="6"/>
      <c r="AZ961" s="6"/>
      <c r="BA961" s="6"/>
      <c r="BB961" s="6"/>
      <c r="BC961" s="6"/>
      <c r="BD961" s="6"/>
      <c r="BE961" s="6"/>
      <c r="BF961" s="6"/>
      <c r="BG961" s="6"/>
      <c r="BH961" s="6"/>
      <c r="BI961" s="6"/>
      <c r="BJ961" s="6"/>
      <c r="BK961" s="6"/>
      <c r="BL961" s="6"/>
      <c r="BM961" s="6"/>
      <c r="BN961" s="6"/>
      <c r="BO961" s="6"/>
      <c r="BP961" s="6"/>
      <c r="BQ961" s="6"/>
      <c r="BR961" s="6"/>
      <c r="BS961" s="6"/>
      <c r="BT961" s="6"/>
      <c r="BU961" s="6"/>
      <c r="BV961" s="6"/>
      <c r="BW961" s="6"/>
      <c r="BX961" s="6"/>
      <c r="BY961" s="6"/>
      <c r="BZ961" s="6"/>
      <c r="CA961" s="6"/>
      <c r="CB961" s="6"/>
    </row>
    <row r="962" spans="1:80" ht="34.15" customHeight="1">
      <c r="A962" s="2"/>
      <c r="B962" s="2"/>
      <c r="C962" s="2"/>
      <c r="D962" s="2"/>
      <c r="E962" s="2"/>
      <c r="F962" s="15"/>
      <c r="G962" s="2"/>
      <c r="H962" s="2"/>
      <c r="I962" s="2"/>
      <c r="J962" s="2"/>
      <c r="K962" s="2"/>
      <c r="L962" s="2"/>
      <c r="M962" s="2"/>
      <c r="N962" s="546"/>
      <c r="O962" s="2"/>
      <c r="P962" s="2"/>
      <c r="Q962" s="2"/>
      <c r="R962" s="2"/>
      <c r="S962" s="2"/>
      <c r="T962" s="2"/>
      <c r="U962" s="15"/>
      <c r="V962" s="15"/>
      <c r="W962" s="15"/>
      <c r="X962" s="15"/>
      <c r="Y962" s="15"/>
      <c r="Z962" s="15"/>
      <c r="AA962" s="15"/>
      <c r="AB962" s="15"/>
      <c r="AC962" s="15"/>
      <c r="AD962" s="15"/>
      <c r="AE962" s="15"/>
      <c r="AF962" s="15"/>
      <c r="AG962" s="15"/>
      <c r="AH962" s="15"/>
      <c r="AI962" s="15"/>
      <c r="AJ962" s="15"/>
      <c r="AK962" s="15"/>
      <c r="AL962" s="15"/>
      <c r="AM962" s="15"/>
      <c r="AN962" s="15"/>
      <c r="AO962" s="15"/>
      <c r="AP962" s="15"/>
      <c r="AQ962" s="15"/>
      <c r="AR962" s="15"/>
      <c r="AS962" s="15"/>
      <c r="AT962" s="15"/>
      <c r="AU962" s="15"/>
      <c r="AV962" s="15"/>
      <c r="AW962" s="15"/>
      <c r="AX962" s="15"/>
      <c r="AY962" s="6"/>
      <c r="AZ962" s="6"/>
      <c r="BA962" s="6"/>
      <c r="BB962" s="6"/>
      <c r="BC962" s="6"/>
      <c r="BD962" s="6"/>
      <c r="BE962" s="6"/>
      <c r="BF962" s="6"/>
      <c r="BG962" s="6"/>
      <c r="BH962" s="6"/>
      <c r="BI962" s="6"/>
      <c r="BJ962" s="6"/>
      <c r="BK962" s="6"/>
      <c r="BL962" s="6"/>
      <c r="BM962" s="6"/>
      <c r="BN962" s="6"/>
      <c r="BO962" s="6"/>
      <c r="BP962" s="6"/>
      <c r="BQ962" s="6"/>
      <c r="BR962" s="6"/>
      <c r="BS962" s="6"/>
      <c r="BT962" s="6"/>
      <c r="BU962" s="6"/>
      <c r="BV962" s="6"/>
      <c r="BW962" s="6"/>
      <c r="BX962" s="6"/>
      <c r="BY962" s="6"/>
      <c r="BZ962" s="6"/>
      <c r="CA962" s="6"/>
      <c r="CB962" s="6"/>
    </row>
    <row r="963" spans="1:80" ht="34.15" customHeight="1">
      <c r="A963" s="2"/>
      <c r="B963" s="2"/>
      <c r="C963" s="2"/>
      <c r="D963" s="2"/>
      <c r="E963" s="2"/>
      <c r="F963" s="15"/>
      <c r="G963" s="2"/>
      <c r="H963" s="2"/>
      <c r="I963" s="2"/>
      <c r="J963" s="2"/>
      <c r="K963" s="2"/>
      <c r="L963" s="2"/>
      <c r="M963" s="2"/>
      <c r="N963" s="546"/>
      <c r="O963" s="2"/>
      <c r="P963" s="2"/>
      <c r="Q963" s="2"/>
      <c r="R963" s="2"/>
      <c r="S963" s="2"/>
      <c r="T963" s="2"/>
      <c r="U963" s="15"/>
      <c r="V963" s="15"/>
      <c r="W963" s="15"/>
      <c r="X963" s="15"/>
      <c r="Y963" s="15"/>
      <c r="Z963" s="15"/>
      <c r="AA963" s="15"/>
      <c r="AB963" s="15"/>
      <c r="AC963" s="15"/>
      <c r="AD963" s="15"/>
      <c r="AE963" s="15"/>
      <c r="AF963" s="15"/>
      <c r="AG963" s="15"/>
      <c r="AH963" s="15"/>
      <c r="AI963" s="15"/>
      <c r="AJ963" s="15"/>
      <c r="AK963" s="15"/>
      <c r="AL963" s="15"/>
      <c r="AM963" s="15"/>
      <c r="AN963" s="15"/>
      <c r="AO963" s="15"/>
      <c r="AP963" s="15"/>
      <c r="AQ963" s="15"/>
      <c r="AR963" s="15"/>
      <c r="AS963" s="15"/>
      <c r="AT963" s="15"/>
      <c r="AU963" s="15"/>
      <c r="AV963" s="15"/>
      <c r="AW963" s="15"/>
      <c r="AX963" s="15"/>
      <c r="AY963" s="6"/>
      <c r="AZ963" s="6"/>
      <c r="BA963" s="6"/>
      <c r="BB963" s="6"/>
      <c r="BC963" s="6"/>
      <c r="BD963" s="6"/>
      <c r="BE963" s="6"/>
      <c r="BF963" s="6"/>
      <c r="BG963" s="6"/>
      <c r="BH963" s="6"/>
      <c r="BI963" s="6"/>
      <c r="BJ963" s="6"/>
      <c r="BK963" s="6"/>
      <c r="BL963" s="6"/>
      <c r="BM963" s="6"/>
      <c r="BN963" s="6"/>
      <c r="BO963" s="6"/>
      <c r="BP963" s="6"/>
      <c r="BQ963" s="6"/>
      <c r="BR963" s="6"/>
      <c r="BS963" s="6"/>
      <c r="BT963" s="6"/>
      <c r="BU963" s="6"/>
      <c r="BV963" s="6"/>
      <c r="BW963" s="6"/>
      <c r="BX963" s="6"/>
      <c r="BY963" s="6"/>
      <c r="BZ963" s="6"/>
      <c r="CA963" s="6"/>
      <c r="CB963" s="6"/>
    </row>
    <row r="964" spans="1:80" ht="34.15" customHeight="1">
      <c r="A964" s="2"/>
      <c r="B964" s="2"/>
      <c r="C964" s="2"/>
      <c r="D964" s="2"/>
      <c r="E964" s="2"/>
      <c r="F964" s="15"/>
      <c r="G964" s="2"/>
      <c r="H964" s="2"/>
      <c r="I964" s="2"/>
      <c r="J964" s="2"/>
      <c r="K964" s="2"/>
      <c r="L964" s="2"/>
      <c r="M964" s="2"/>
      <c r="N964" s="546"/>
      <c r="O964" s="2"/>
      <c r="P964" s="2"/>
      <c r="Q964" s="2"/>
      <c r="R964" s="2"/>
      <c r="S964" s="2"/>
      <c r="T964" s="2"/>
      <c r="U964" s="15"/>
      <c r="V964" s="15"/>
      <c r="W964" s="15"/>
      <c r="X964" s="15"/>
      <c r="Y964" s="15"/>
      <c r="Z964" s="15"/>
      <c r="AA964" s="15"/>
      <c r="AB964" s="15"/>
      <c r="AC964" s="15"/>
      <c r="AD964" s="15"/>
      <c r="AE964" s="15"/>
      <c r="AF964" s="15"/>
      <c r="AG964" s="15"/>
      <c r="AH964" s="15"/>
      <c r="AI964" s="15"/>
      <c r="AJ964" s="15"/>
      <c r="AK964" s="15"/>
      <c r="AL964" s="15"/>
      <c r="AM964" s="15"/>
      <c r="AN964" s="15"/>
      <c r="AO964" s="15"/>
      <c r="AP964" s="15"/>
      <c r="AQ964" s="15"/>
      <c r="AR964" s="15"/>
      <c r="AS964" s="15"/>
      <c r="AT964" s="15"/>
      <c r="AU964" s="15"/>
      <c r="AV964" s="15"/>
      <c r="AW964" s="15"/>
      <c r="AX964" s="15"/>
      <c r="AY964" s="6"/>
      <c r="AZ964" s="6"/>
      <c r="BA964" s="6"/>
      <c r="BB964" s="6"/>
      <c r="BC964" s="6"/>
      <c r="BD964" s="6"/>
      <c r="BE964" s="6"/>
      <c r="BF964" s="6"/>
      <c r="BG964" s="6"/>
      <c r="BH964" s="6"/>
      <c r="BI964" s="6"/>
      <c r="BJ964" s="6"/>
      <c r="BK964" s="6"/>
      <c r="BL964" s="6"/>
      <c r="BM964" s="6"/>
      <c r="BN964" s="6"/>
      <c r="BO964" s="6"/>
      <c r="BP964" s="6"/>
      <c r="BQ964" s="6"/>
      <c r="BR964" s="6"/>
      <c r="BS964" s="6"/>
      <c r="BT964" s="6"/>
      <c r="BU964" s="6"/>
      <c r="BV964" s="6"/>
      <c r="BW964" s="6"/>
      <c r="BX964" s="6"/>
      <c r="BY964" s="6"/>
      <c r="BZ964" s="6"/>
      <c r="CA964" s="6"/>
      <c r="CB964" s="6"/>
    </row>
    <row r="965" spans="1:80" ht="34.15" customHeight="1">
      <c r="A965" s="2"/>
      <c r="B965" s="2"/>
      <c r="C965" s="2"/>
      <c r="D965" s="2"/>
      <c r="E965" s="2"/>
      <c r="F965" s="15"/>
      <c r="G965" s="2"/>
      <c r="H965" s="2"/>
      <c r="I965" s="2"/>
      <c r="J965" s="2"/>
      <c r="K965" s="2"/>
      <c r="L965" s="2"/>
      <c r="M965" s="2"/>
      <c r="N965" s="546"/>
      <c r="O965" s="2"/>
      <c r="P965" s="2"/>
      <c r="Q965" s="2"/>
      <c r="R965" s="2"/>
      <c r="S965" s="2"/>
      <c r="T965" s="2"/>
      <c r="U965" s="15"/>
      <c r="V965" s="15"/>
      <c r="W965" s="15"/>
      <c r="X965" s="15"/>
      <c r="Y965" s="15"/>
      <c r="Z965" s="15"/>
      <c r="AA965" s="15"/>
      <c r="AB965" s="15"/>
      <c r="AC965" s="15"/>
      <c r="AD965" s="15"/>
      <c r="AE965" s="15"/>
      <c r="AF965" s="15"/>
      <c r="AG965" s="15"/>
      <c r="AH965" s="15"/>
      <c r="AI965" s="15"/>
      <c r="AJ965" s="15"/>
      <c r="AK965" s="15"/>
      <c r="AL965" s="15"/>
      <c r="AM965" s="15"/>
      <c r="AN965" s="15"/>
      <c r="AO965" s="15"/>
      <c r="AP965" s="15"/>
      <c r="AQ965" s="15"/>
      <c r="AR965" s="15"/>
      <c r="AS965" s="15"/>
      <c r="AT965" s="15"/>
      <c r="AU965" s="15"/>
      <c r="AV965" s="15"/>
      <c r="AW965" s="15"/>
      <c r="AX965" s="15"/>
      <c r="AY965" s="6"/>
      <c r="AZ965" s="6"/>
      <c r="BA965" s="6"/>
      <c r="BB965" s="6"/>
      <c r="BC965" s="6"/>
      <c r="BD965" s="6"/>
      <c r="BE965" s="6"/>
      <c r="BF965" s="6"/>
      <c r="BG965" s="6"/>
      <c r="BH965" s="6"/>
      <c r="BI965" s="6"/>
      <c r="BJ965" s="6"/>
      <c r="BK965" s="6"/>
      <c r="BL965" s="6"/>
      <c r="BM965" s="6"/>
      <c r="BN965" s="6"/>
      <c r="BO965" s="6"/>
      <c r="BP965" s="6"/>
      <c r="BQ965" s="6"/>
      <c r="BR965" s="6"/>
      <c r="BS965" s="6"/>
      <c r="BT965" s="6"/>
      <c r="BU965" s="6"/>
      <c r="BV965" s="6"/>
      <c r="BW965" s="6"/>
      <c r="BX965" s="6"/>
      <c r="BY965" s="6"/>
      <c r="BZ965" s="6"/>
      <c r="CA965" s="6"/>
      <c r="CB965" s="6"/>
    </row>
    <row r="966" spans="1:80" ht="34.15" customHeight="1">
      <c r="A966" s="2"/>
      <c r="B966" s="2"/>
      <c r="C966" s="2"/>
      <c r="D966" s="2"/>
      <c r="E966" s="2"/>
      <c r="F966" s="15"/>
      <c r="G966" s="2"/>
      <c r="H966" s="2"/>
      <c r="I966" s="2"/>
      <c r="J966" s="2"/>
      <c r="K966" s="2"/>
      <c r="L966" s="2"/>
      <c r="M966" s="2"/>
      <c r="N966" s="546"/>
      <c r="O966" s="2"/>
      <c r="P966" s="2"/>
      <c r="Q966" s="2"/>
      <c r="R966" s="2"/>
      <c r="S966" s="2"/>
      <c r="T966" s="2"/>
      <c r="U966" s="15"/>
      <c r="V966" s="15"/>
      <c r="W966" s="15"/>
      <c r="X966" s="15"/>
      <c r="Y966" s="15"/>
      <c r="Z966" s="15"/>
      <c r="AA966" s="15"/>
      <c r="AB966" s="15"/>
      <c r="AC966" s="15"/>
      <c r="AD966" s="15"/>
      <c r="AE966" s="15"/>
      <c r="AF966" s="15"/>
      <c r="AG966" s="15"/>
      <c r="AH966" s="15"/>
      <c r="AI966" s="15"/>
      <c r="AJ966" s="15"/>
      <c r="AK966" s="15"/>
      <c r="AL966" s="15"/>
      <c r="AM966" s="15"/>
      <c r="AN966" s="15"/>
      <c r="AO966" s="15"/>
      <c r="AP966" s="15"/>
      <c r="AQ966" s="15"/>
      <c r="AR966" s="15"/>
      <c r="AS966" s="15"/>
      <c r="AT966" s="15"/>
      <c r="AU966" s="15"/>
      <c r="AV966" s="15"/>
      <c r="AW966" s="15"/>
      <c r="AX966" s="15"/>
      <c r="AY966" s="6"/>
      <c r="AZ966" s="6"/>
      <c r="BA966" s="6"/>
      <c r="BB966" s="6"/>
      <c r="BC966" s="6"/>
      <c r="BD966" s="6"/>
      <c r="BE966" s="6"/>
      <c r="BF966" s="6"/>
      <c r="BG966" s="6"/>
      <c r="BH966" s="6"/>
      <c r="BI966" s="6"/>
      <c r="BJ966" s="6"/>
      <c r="BK966" s="6"/>
      <c r="BL966" s="6"/>
      <c r="BM966" s="6"/>
      <c r="BN966" s="6"/>
      <c r="BO966" s="6"/>
      <c r="BP966" s="6"/>
      <c r="BQ966" s="6"/>
      <c r="BR966" s="6"/>
      <c r="BS966" s="6"/>
      <c r="BT966" s="6"/>
      <c r="BU966" s="6"/>
      <c r="BV966" s="6"/>
      <c r="BW966" s="6"/>
      <c r="BX966" s="6"/>
      <c r="BY966" s="6"/>
      <c r="BZ966" s="6"/>
      <c r="CA966" s="6"/>
      <c r="CB966" s="6"/>
    </row>
    <row r="967" spans="1:80" ht="34.15" customHeight="1">
      <c r="A967" s="2"/>
      <c r="B967" s="2"/>
      <c r="C967" s="2"/>
      <c r="D967" s="2"/>
      <c r="E967" s="2"/>
      <c r="F967" s="15"/>
      <c r="G967" s="2"/>
      <c r="H967" s="2"/>
      <c r="I967" s="2"/>
      <c r="J967" s="2"/>
      <c r="K967" s="2"/>
      <c r="L967" s="2"/>
      <c r="M967" s="2"/>
      <c r="N967" s="546"/>
      <c r="O967" s="2"/>
      <c r="P967" s="2"/>
      <c r="Q967" s="2"/>
      <c r="R967" s="2"/>
      <c r="S967" s="2"/>
      <c r="T967" s="2"/>
      <c r="U967" s="15"/>
      <c r="V967" s="15"/>
      <c r="W967" s="15"/>
      <c r="X967" s="15"/>
      <c r="Y967" s="15"/>
      <c r="Z967" s="15"/>
      <c r="AA967" s="15"/>
      <c r="AB967" s="15"/>
      <c r="AC967" s="15"/>
      <c r="AD967" s="15"/>
      <c r="AE967" s="15"/>
      <c r="AF967" s="15"/>
      <c r="AG967" s="15"/>
      <c r="AH967" s="15"/>
      <c r="AI967" s="15"/>
      <c r="AJ967" s="15"/>
      <c r="AK967" s="15"/>
      <c r="AL967" s="15"/>
      <c r="AM967" s="15"/>
      <c r="AN967" s="15"/>
      <c r="AO967" s="15"/>
      <c r="AP967" s="15"/>
      <c r="AQ967" s="15"/>
      <c r="AR967" s="15"/>
      <c r="AS967" s="15"/>
      <c r="AT967" s="15"/>
      <c r="AU967" s="15"/>
      <c r="AV967" s="15"/>
      <c r="AW967" s="15"/>
      <c r="AX967" s="15"/>
      <c r="AY967" s="6"/>
      <c r="AZ967" s="6"/>
      <c r="BA967" s="6"/>
      <c r="BB967" s="6"/>
      <c r="BC967" s="6"/>
      <c r="BD967" s="6"/>
      <c r="BE967" s="6"/>
      <c r="BF967" s="6"/>
      <c r="BG967" s="6"/>
      <c r="BH967" s="6"/>
      <c r="BI967" s="6"/>
      <c r="BJ967" s="6"/>
      <c r="BK967" s="6"/>
      <c r="BL967" s="6"/>
      <c r="BM967" s="6"/>
      <c r="BN967" s="6"/>
      <c r="BO967" s="6"/>
      <c r="BP967" s="6"/>
      <c r="BQ967" s="6"/>
      <c r="BR967" s="6"/>
      <c r="BS967" s="6"/>
      <c r="BT967" s="6"/>
      <c r="BU967" s="6"/>
      <c r="BV967" s="6"/>
      <c r="BW967" s="6"/>
      <c r="BX967" s="6"/>
      <c r="BY967" s="6"/>
      <c r="BZ967" s="6"/>
      <c r="CA967" s="6"/>
      <c r="CB967" s="6"/>
    </row>
    <row r="968" spans="1:80" ht="34.15" customHeight="1">
      <c r="A968" s="2"/>
      <c r="B968" s="2"/>
      <c r="C968" s="2"/>
      <c r="D968" s="2"/>
      <c r="E968" s="2"/>
      <c r="F968" s="15"/>
      <c r="G968" s="2"/>
      <c r="H968" s="2"/>
      <c r="I968" s="2"/>
      <c r="J968" s="2"/>
      <c r="K968" s="2"/>
      <c r="L968" s="2"/>
      <c r="M968" s="2"/>
      <c r="N968" s="546"/>
      <c r="O968" s="2"/>
      <c r="P968" s="2"/>
      <c r="Q968" s="2"/>
      <c r="R968" s="2"/>
      <c r="S968" s="2"/>
      <c r="T968" s="2"/>
      <c r="U968" s="15"/>
      <c r="V968" s="15"/>
      <c r="W968" s="15"/>
      <c r="X968" s="15"/>
      <c r="Y968" s="15"/>
      <c r="Z968" s="15"/>
      <c r="AA968" s="15"/>
      <c r="AB968" s="15"/>
      <c r="AC968" s="15"/>
      <c r="AD968" s="15"/>
      <c r="AE968" s="15"/>
      <c r="AF968" s="15"/>
      <c r="AG968" s="15"/>
      <c r="AH968" s="15"/>
      <c r="AI968" s="15"/>
      <c r="AJ968" s="15"/>
      <c r="AK968" s="15"/>
      <c r="AL968" s="15"/>
      <c r="AM968" s="15"/>
      <c r="AN968" s="15"/>
      <c r="AO968" s="15"/>
      <c r="AP968" s="15"/>
      <c r="AQ968" s="15"/>
      <c r="AR968" s="15"/>
      <c r="AS968" s="15"/>
      <c r="AT968" s="15"/>
      <c r="AU968" s="15"/>
      <c r="AV968" s="15"/>
      <c r="AW968" s="15"/>
      <c r="AX968" s="15"/>
      <c r="AY968" s="6"/>
      <c r="AZ968" s="6"/>
      <c r="BA968" s="6"/>
      <c r="BB968" s="6"/>
      <c r="BC968" s="6"/>
      <c r="BD968" s="6"/>
      <c r="BE968" s="6"/>
      <c r="BF968" s="6"/>
      <c r="BG968" s="6"/>
      <c r="BH968" s="6"/>
      <c r="BI968" s="6"/>
      <c r="BJ968" s="6"/>
      <c r="BK968" s="6"/>
      <c r="BL968" s="6"/>
      <c r="BM968" s="6"/>
      <c r="BN968" s="6"/>
      <c r="BO968" s="6"/>
      <c r="BP968" s="6"/>
      <c r="BQ968" s="6"/>
      <c r="BR968" s="6"/>
      <c r="BS968" s="6"/>
      <c r="BT968" s="6"/>
      <c r="BU968" s="6"/>
      <c r="BV968" s="6"/>
      <c r="BW968" s="6"/>
      <c r="BX968" s="6"/>
      <c r="BY968" s="6"/>
      <c r="BZ968" s="6"/>
      <c r="CA968" s="6"/>
      <c r="CB968" s="6"/>
    </row>
    <row r="969" spans="1:80" ht="34.15" customHeight="1">
      <c r="A969" s="2"/>
      <c r="B969" s="2"/>
      <c r="C969" s="2"/>
      <c r="D969" s="2"/>
      <c r="E969" s="2"/>
      <c r="F969" s="15"/>
      <c r="G969" s="2"/>
      <c r="H969" s="2"/>
      <c r="I969" s="2"/>
      <c r="J969" s="2"/>
      <c r="K969" s="2"/>
      <c r="L969" s="2"/>
      <c r="M969" s="2"/>
      <c r="N969" s="546"/>
      <c r="O969" s="2"/>
      <c r="P969" s="2"/>
      <c r="Q969" s="2"/>
      <c r="R969" s="2"/>
      <c r="S969" s="2"/>
      <c r="T969" s="2"/>
      <c r="U969" s="15"/>
      <c r="V969" s="15"/>
      <c r="W969" s="15"/>
      <c r="X969" s="15"/>
      <c r="Y969" s="15"/>
      <c r="Z969" s="15"/>
      <c r="AA969" s="15"/>
      <c r="AB969" s="15"/>
      <c r="AC969" s="15"/>
      <c r="AD969" s="15"/>
      <c r="AE969" s="15"/>
      <c r="AF969" s="15"/>
      <c r="AG969" s="15"/>
      <c r="AH969" s="15"/>
      <c r="AI969" s="15"/>
      <c r="AJ969" s="15"/>
      <c r="AK969" s="15"/>
      <c r="AL969" s="15"/>
      <c r="AM969" s="15"/>
      <c r="AN969" s="15"/>
      <c r="AO969" s="15"/>
      <c r="AP969" s="15"/>
      <c r="AQ969" s="15"/>
      <c r="AR969" s="15"/>
      <c r="AS969" s="15"/>
      <c r="AT969" s="15"/>
      <c r="AU969" s="15"/>
      <c r="AV969" s="15"/>
      <c r="AW969" s="15"/>
      <c r="AX969" s="15"/>
      <c r="AY969" s="6"/>
      <c r="AZ969" s="6"/>
      <c r="BA969" s="6"/>
      <c r="BB969" s="6"/>
      <c r="BC969" s="6"/>
      <c r="BD969" s="6"/>
      <c r="BE969" s="6"/>
      <c r="BF969" s="6"/>
      <c r="BG969" s="6"/>
      <c r="BH969" s="6"/>
      <c r="BI969" s="6"/>
      <c r="BJ969" s="6"/>
      <c r="BK969" s="6"/>
      <c r="BL969" s="6"/>
      <c r="BM969" s="6"/>
      <c r="BN969" s="6"/>
      <c r="BO969" s="6"/>
      <c r="BP969" s="6"/>
      <c r="BQ969" s="6"/>
      <c r="BR969" s="6"/>
      <c r="BS969" s="6"/>
      <c r="BT969" s="6"/>
      <c r="BU969" s="6"/>
      <c r="BV969" s="6"/>
      <c r="BW969" s="6"/>
      <c r="BX969" s="6"/>
      <c r="BY969" s="6"/>
      <c r="BZ969" s="6"/>
      <c r="CA969" s="6"/>
      <c r="CB969" s="6"/>
    </row>
    <row r="970" spans="1:80" ht="34.15" customHeight="1">
      <c r="A970" s="2"/>
      <c r="B970" s="2"/>
      <c r="C970" s="2"/>
      <c r="D970" s="2"/>
      <c r="E970" s="2"/>
      <c r="F970" s="15"/>
      <c r="G970" s="2"/>
      <c r="H970" s="2"/>
      <c r="I970" s="2"/>
      <c r="J970" s="2"/>
      <c r="K970" s="2"/>
      <c r="L970" s="2"/>
      <c r="M970" s="2"/>
      <c r="N970" s="546"/>
      <c r="O970" s="2"/>
      <c r="P970" s="2"/>
      <c r="Q970" s="2"/>
      <c r="R970" s="2"/>
      <c r="S970" s="2"/>
      <c r="T970" s="2"/>
      <c r="U970" s="15"/>
      <c r="V970" s="15"/>
      <c r="W970" s="15"/>
      <c r="X970" s="15"/>
      <c r="Y970" s="15"/>
      <c r="Z970" s="15"/>
      <c r="AA970" s="15"/>
      <c r="AB970" s="15"/>
      <c r="AC970" s="15"/>
      <c r="AD970" s="15"/>
      <c r="AE970" s="15"/>
      <c r="AF970" s="15"/>
      <c r="AG970" s="15"/>
      <c r="AH970" s="15"/>
      <c r="AI970" s="15"/>
      <c r="AJ970" s="15"/>
      <c r="AK970" s="15"/>
      <c r="AL970" s="15"/>
      <c r="AM970" s="15"/>
      <c r="AN970" s="15"/>
      <c r="AO970" s="15"/>
      <c r="AP970" s="15"/>
      <c r="AQ970" s="15"/>
      <c r="AR970" s="15"/>
      <c r="AS970" s="15"/>
      <c r="AT970" s="15"/>
      <c r="AU970" s="15"/>
      <c r="AV970" s="15"/>
      <c r="AW970" s="15"/>
      <c r="AX970" s="15"/>
      <c r="AY970" s="6"/>
      <c r="AZ970" s="6"/>
      <c r="BA970" s="6"/>
      <c r="BB970" s="6"/>
      <c r="BC970" s="6"/>
      <c r="BD970" s="6"/>
      <c r="BE970" s="6"/>
      <c r="BF970" s="6"/>
      <c r="BG970" s="6"/>
      <c r="BH970" s="6"/>
      <c r="BI970" s="6"/>
      <c r="BJ970" s="6"/>
      <c r="BK970" s="6"/>
      <c r="BL970" s="6"/>
      <c r="BM970" s="6"/>
      <c r="BN970" s="6"/>
      <c r="BO970" s="6"/>
      <c r="BP970" s="6"/>
      <c r="BQ970" s="6"/>
      <c r="BR970" s="6"/>
      <c r="BS970" s="6"/>
      <c r="BT970" s="6"/>
      <c r="BU970" s="6"/>
      <c r="BV970" s="6"/>
      <c r="BW970" s="6"/>
      <c r="BX970" s="6"/>
      <c r="BY970" s="6"/>
      <c r="BZ970" s="6"/>
      <c r="CA970" s="6"/>
      <c r="CB970" s="6"/>
    </row>
    <row r="971" spans="1:80" ht="34.15" customHeight="1">
      <c r="A971" s="2"/>
      <c r="B971" s="2"/>
      <c r="C971" s="2"/>
      <c r="D971" s="2"/>
      <c r="E971" s="2"/>
      <c r="F971" s="15"/>
      <c r="G971" s="2"/>
      <c r="H971" s="2"/>
      <c r="I971" s="2"/>
      <c r="J971" s="2"/>
      <c r="K971" s="2"/>
      <c r="L971" s="2"/>
      <c r="M971" s="2"/>
      <c r="N971" s="546"/>
      <c r="O971" s="2"/>
      <c r="P971" s="2"/>
      <c r="Q971" s="2"/>
      <c r="R971" s="2"/>
      <c r="S971" s="2"/>
      <c r="T971" s="2"/>
      <c r="U971" s="15"/>
      <c r="V971" s="15"/>
      <c r="W971" s="15"/>
      <c r="X971" s="15"/>
      <c r="Y971" s="15"/>
      <c r="Z971" s="15"/>
      <c r="AA971" s="15"/>
      <c r="AB971" s="15"/>
      <c r="AC971" s="15"/>
      <c r="AD971" s="15"/>
      <c r="AE971" s="15"/>
      <c r="AF971" s="15"/>
      <c r="AG971" s="15"/>
      <c r="AH971" s="15"/>
      <c r="AI971" s="15"/>
      <c r="AJ971" s="15"/>
      <c r="AK971" s="15"/>
      <c r="AL971" s="15"/>
      <c r="AM971" s="15"/>
      <c r="AN971" s="15"/>
      <c r="AO971" s="15"/>
      <c r="AP971" s="15"/>
      <c r="AQ971" s="15"/>
      <c r="AR971" s="15"/>
      <c r="AS971" s="15"/>
      <c r="AT971" s="15"/>
      <c r="AU971" s="15"/>
      <c r="AV971" s="15"/>
      <c r="AW971" s="15"/>
      <c r="AX971" s="15"/>
      <c r="AY971" s="6"/>
      <c r="AZ971" s="6"/>
      <c r="BA971" s="6"/>
      <c r="BB971" s="6"/>
      <c r="BC971" s="6"/>
      <c r="BD971" s="6"/>
      <c r="BE971" s="6"/>
      <c r="BF971" s="6"/>
      <c r="BG971" s="6"/>
      <c r="BH971" s="6"/>
      <c r="BI971" s="6"/>
      <c r="BJ971" s="6"/>
      <c r="BK971" s="6"/>
      <c r="BL971" s="6"/>
      <c r="BM971" s="6"/>
      <c r="BN971" s="6"/>
      <c r="BO971" s="6"/>
      <c r="BP971" s="6"/>
      <c r="BQ971" s="6"/>
      <c r="BR971" s="6"/>
      <c r="BS971" s="6"/>
      <c r="BT971" s="6"/>
      <c r="BU971" s="6"/>
      <c r="BV971" s="6"/>
      <c r="BW971" s="6"/>
      <c r="BX971" s="6"/>
      <c r="BY971" s="6"/>
      <c r="BZ971" s="6"/>
      <c r="CA971" s="6"/>
      <c r="CB971" s="6"/>
    </row>
    <row r="972" spans="1:80" ht="34.15" customHeight="1">
      <c r="A972" s="2"/>
      <c r="B972" s="2"/>
      <c r="C972" s="2"/>
      <c r="D972" s="2"/>
      <c r="E972" s="2"/>
      <c r="F972" s="15"/>
      <c r="G972" s="2"/>
      <c r="H972" s="2"/>
      <c r="I972" s="2"/>
      <c r="J972" s="2"/>
      <c r="K972" s="2"/>
      <c r="L972" s="2"/>
      <c r="M972" s="2"/>
      <c r="N972" s="546"/>
      <c r="O972" s="2"/>
      <c r="P972" s="2"/>
      <c r="Q972" s="2"/>
      <c r="R972" s="2"/>
      <c r="S972" s="2"/>
      <c r="T972" s="2"/>
      <c r="U972" s="15"/>
      <c r="V972" s="15"/>
      <c r="W972" s="15"/>
      <c r="X972" s="15"/>
      <c r="Y972" s="15"/>
      <c r="Z972" s="15"/>
      <c r="AA972" s="15"/>
      <c r="AB972" s="15"/>
      <c r="AC972" s="15"/>
      <c r="AD972" s="15"/>
      <c r="AE972" s="15"/>
      <c r="AF972" s="15"/>
      <c r="AG972" s="15"/>
      <c r="AH972" s="15"/>
      <c r="AI972" s="15"/>
      <c r="AJ972" s="15"/>
      <c r="AK972" s="15"/>
      <c r="AL972" s="15"/>
      <c r="AM972" s="15"/>
      <c r="AN972" s="15"/>
      <c r="AO972" s="15"/>
      <c r="AP972" s="15"/>
      <c r="AQ972" s="15"/>
      <c r="AR972" s="15"/>
      <c r="AS972" s="15"/>
      <c r="AT972" s="15"/>
      <c r="AU972" s="15"/>
      <c r="AV972" s="15"/>
      <c r="AW972" s="15"/>
      <c r="AX972" s="15"/>
      <c r="AY972" s="6"/>
      <c r="AZ972" s="6"/>
      <c r="BA972" s="6"/>
      <c r="BB972" s="6"/>
      <c r="BC972" s="6"/>
      <c r="BD972" s="6"/>
      <c r="BE972" s="6"/>
      <c r="BF972" s="6"/>
      <c r="BG972" s="6"/>
      <c r="BH972" s="6"/>
      <c r="BI972" s="6"/>
      <c r="BJ972" s="6"/>
      <c r="BK972" s="6"/>
      <c r="BL972" s="6"/>
      <c r="BM972" s="6"/>
      <c r="BN972" s="6"/>
      <c r="BO972" s="6"/>
      <c r="BP972" s="6"/>
      <c r="BQ972" s="6"/>
      <c r="BR972" s="6"/>
      <c r="BS972" s="6"/>
      <c r="BT972" s="6"/>
      <c r="BU972" s="6"/>
      <c r="BV972" s="6"/>
      <c r="BW972" s="6"/>
      <c r="BX972" s="6"/>
      <c r="BY972" s="6"/>
      <c r="BZ972" s="6"/>
      <c r="CA972" s="6"/>
      <c r="CB972" s="6"/>
    </row>
    <row r="973" spans="1:80" ht="34.15" customHeight="1">
      <c r="A973" s="2"/>
      <c r="B973" s="2"/>
      <c r="C973" s="2"/>
      <c r="D973" s="2"/>
      <c r="E973" s="2"/>
      <c r="F973" s="15"/>
      <c r="G973" s="2"/>
      <c r="H973" s="2"/>
      <c r="I973" s="2"/>
      <c r="J973" s="2"/>
      <c r="K973" s="2"/>
      <c r="L973" s="2"/>
      <c r="M973" s="2"/>
      <c r="N973" s="546"/>
      <c r="O973" s="2"/>
      <c r="P973" s="2"/>
      <c r="Q973" s="2"/>
      <c r="R973" s="2"/>
      <c r="S973" s="2"/>
      <c r="T973" s="2"/>
      <c r="U973" s="15"/>
      <c r="V973" s="15"/>
      <c r="W973" s="15"/>
      <c r="X973" s="15"/>
      <c r="Y973" s="15"/>
      <c r="Z973" s="15"/>
      <c r="AA973" s="15"/>
      <c r="AB973" s="15"/>
      <c r="AC973" s="15"/>
      <c r="AD973" s="15"/>
      <c r="AE973" s="15"/>
      <c r="AF973" s="15"/>
      <c r="AG973" s="15"/>
      <c r="AH973" s="15"/>
      <c r="AI973" s="15"/>
      <c r="AJ973" s="15"/>
      <c r="AK973" s="15"/>
      <c r="AL973" s="15"/>
      <c r="AM973" s="15"/>
      <c r="AN973" s="15"/>
      <c r="AO973" s="15"/>
      <c r="AP973" s="15"/>
      <c r="AQ973" s="15"/>
      <c r="AR973" s="15"/>
      <c r="AS973" s="15"/>
      <c r="AT973" s="15"/>
      <c r="AU973" s="15"/>
      <c r="AV973" s="15"/>
      <c r="AW973" s="15"/>
      <c r="AX973" s="15"/>
      <c r="AY973" s="6"/>
      <c r="AZ973" s="6"/>
      <c r="BA973" s="6"/>
      <c r="BB973" s="6"/>
      <c r="BC973" s="6"/>
      <c r="BD973" s="6"/>
      <c r="BE973" s="6"/>
      <c r="BF973" s="6"/>
      <c r="BG973" s="6"/>
      <c r="BH973" s="6"/>
      <c r="BI973" s="6"/>
      <c r="BJ973" s="6"/>
      <c r="BK973" s="6"/>
      <c r="BL973" s="6"/>
      <c r="BM973" s="6"/>
      <c r="BN973" s="6"/>
      <c r="BO973" s="6"/>
      <c r="BP973" s="6"/>
      <c r="BQ973" s="6"/>
      <c r="BR973" s="6"/>
      <c r="BS973" s="6"/>
      <c r="BT973" s="6"/>
      <c r="BU973" s="6"/>
      <c r="BV973" s="6"/>
      <c r="BW973" s="6"/>
      <c r="BX973" s="6"/>
      <c r="BY973" s="6"/>
      <c r="BZ973" s="6"/>
      <c r="CA973" s="6"/>
      <c r="CB973" s="6"/>
    </row>
    <row r="974" spans="1:80" ht="34.15" customHeight="1">
      <c r="A974" s="2"/>
      <c r="B974" s="2"/>
      <c r="C974" s="2"/>
      <c r="D974" s="2"/>
      <c r="E974" s="2"/>
      <c r="F974" s="15"/>
      <c r="G974" s="2"/>
      <c r="H974" s="2"/>
      <c r="I974" s="2"/>
      <c r="J974" s="2"/>
      <c r="K974" s="2"/>
      <c r="L974" s="2"/>
      <c r="M974" s="2"/>
      <c r="N974" s="546"/>
      <c r="O974" s="2"/>
      <c r="P974" s="2"/>
      <c r="Q974" s="2"/>
      <c r="R974" s="2"/>
      <c r="S974" s="2"/>
      <c r="T974" s="2"/>
      <c r="U974" s="15"/>
      <c r="V974" s="15"/>
      <c r="W974" s="15"/>
      <c r="X974" s="15"/>
      <c r="Y974" s="15"/>
      <c r="Z974" s="15"/>
      <c r="AA974" s="15"/>
      <c r="AB974" s="15"/>
      <c r="AC974" s="15"/>
      <c r="AD974" s="15"/>
      <c r="AE974" s="15"/>
      <c r="AF974" s="15"/>
      <c r="AG974" s="15"/>
      <c r="AH974" s="15"/>
      <c r="AI974" s="15"/>
      <c r="AJ974" s="15"/>
      <c r="AK974" s="15"/>
      <c r="AL974" s="15"/>
      <c r="AM974" s="15"/>
      <c r="AN974" s="15"/>
      <c r="AO974" s="15"/>
      <c r="AP974" s="15"/>
      <c r="AQ974" s="15"/>
      <c r="AR974" s="15"/>
      <c r="AS974" s="15"/>
      <c r="AT974" s="15"/>
      <c r="AU974" s="15"/>
      <c r="AV974" s="15"/>
      <c r="AW974" s="15"/>
      <c r="AX974" s="15"/>
      <c r="AY974" s="6"/>
      <c r="AZ974" s="6"/>
      <c r="BA974" s="6"/>
      <c r="BB974" s="6"/>
      <c r="BC974" s="6"/>
      <c r="BD974" s="6"/>
      <c r="BE974" s="6"/>
      <c r="BF974" s="6"/>
      <c r="BG974" s="6"/>
      <c r="BH974" s="6"/>
      <c r="BI974" s="6"/>
      <c r="BJ974" s="6"/>
      <c r="BK974" s="6"/>
      <c r="BL974" s="6"/>
      <c r="BM974" s="6"/>
      <c r="BN974" s="6"/>
      <c r="BO974" s="6"/>
      <c r="BP974" s="6"/>
      <c r="BQ974" s="6"/>
      <c r="BR974" s="6"/>
      <c r="BS974" s="6"/>
      <c r="BT974" s="6"/>
      <c r="BU974" s="6"/>
      <c r="BV974" s="6"/>
      <c r="BW974" s="6"/>
      <c r="BX974" s="6"/>
      <c r="BY974" s="6"/>
      <c r="BZ974" s="6"/>
      <c r="CA974" s="6"/>
      <c r="CB974" s="6"/>
    </row>
    <row r="975" spans="1:80" ht="34.15" customHeight="1">
      <c r="A975" s="2"/>
      <c r="B975" s="2"/>
      <c r="C975" s="2"/>
      <c r="D975" s="2"/>
      <c r="E975" s="2"/>
      <c r="F975" s="15"/>
      <c r="G975" s="2"/>
      <c r="H975" s="2"/>
      <c r="I975" s="2"/>
      <c r="J975" s="2"/>
      <c r="K975" s="2"/>
      <c r="L975" s="2"/>
      <c r="M975" s="2"/>
      <c r="N975" s="546"/>
      <c r="O975" s="2"/>
      <c r="P975" s="2"/>
      <c r="Q975" s="2"/>
      <c r="R975" s="2"/>
      <c r="S975" s="2"/>
      <c r="T975" s="2"/>
      <c r="U975" s="15"/>
      <c r="V975" s="15"/>
      <c r="W975" s="15"/>
      <c r="X975" s="15"/>
      <c r="Y975" s="15"/>
      <c r="Z975" s="15"/>
      <c r="AA975" s="15"/>
      <c r="AB975" s="15"/>
      <c r="AC975" s="15"/>
      <c r="AD975" s="15"/>
      <c r="AE975" s="15"/>
      <c r="AF975" s="15"/>
      <c r="AG975" s="15"/>
      <c r="AH975" s="15"/>
      <c r="AI975" s="15"/>
      <c r="AJ975" s="15"/>
      <c r="AK975" s="15"/>
      <c r="AL975" s="15"/>
      <c r="AM975" s="15"/>
      <c r="AN975" s="15"/>
      <c r="AO975" s="15"/>
      <c r="AP975" s="15"/>
      <c r="AQ975" s="15"/>
      <c r="AR975" s="15"/>
      <c r="AS975" s="15"/>
      <c r="AT975" s="15"/>
      <c r="AU975" s="15"/>
      <c r="AV975" s="15"/>
      <c r="AW975" s="15"/>
      <c r="AX975" s="15"/>
      <c r="AY975" s="6"/>
      <c r="AZ975" s="6"/>
      <c r="BA975" s="6"/>
      <c r="BB975" s="6"/>
      <c r="BC975" s="6"/>
      <c r="BD975" s="6"/>
      <c r="BE975" s="6"/>
      <c r="BF975" s="6"/>
      <c r="BG975" s="6"/>
      <c r="BH975" s="6"/>
      <c r="BI975" s="6"/>
      <c r="BJ975" s="6"/>
      <c r="BK975" s="6"/>
      <c r="BL975" s="6"/>
      <c r="BM975" s="6"/>
      <c r="BN975" s="6"/>
      <c r="BO975" s="6"/>
      <c r="BP975" s="6"/>
      <c r="BQ975" s="6"/>
      <c r="BR975" s="6"/>
      <c r="BS975" s="6"/>
      <c r="BT975" s="6"/>
      <c r="BU975" s="6"/>
      <c r="BV975" s="6"/>
      <c r="BW975" s="6"/>
      <c r="BX975" s="6"/>
      <c r="BY975" s="6"/>
      <c r="BZ975" s="6"/>
      <c r="CA975" s="6"/>
      <c r="CB975" s="6"/>
    </row>
    <row r="976" spans="1:80" ht="34.15" customHeight="1">
      <c r="A976" s="2"/>
      <c r="B976" s="2"/>
      <c r="C976" s="2"/>
      <c r="D976" s="2"/>
      <c r="E976" s="2"/>
      <c r="F976" s="15"/>
      <c r="G976" s="2"/>
      <c r="H976" s="2"/>
      <c r="I976" s="2"/>
      <c r="J976" s="2"/>
      <c r="K976" s="2"/>
      <c r="L976" s="2"/>
      <c r="M976" s="2"/>
      <c r="N976" s="546"/>
      <c r="O976" s="2"/>
      <c r="P976" s="2"/>
      <c r="Q976" s="2"/>
      <c r="R976" s="2"/>
      <c r="S976" s="2"/>
      <c r="T976" s="2"/>
      <c r="U976" s="15"/>
      <c r="V976" s="15"/>
      <c r="W976" s="15"/>
      <c r="X976" s="15"/>
      <c r="Y976" s="15"/>
      <c r="Z976" s="15"/>
      <c r="AA976" s="15"/>
      <c r="AB976" s="15"/>
      <c r="AC976" s="15"/>
      <c r="AD976" s="15"/>
      <c r="AE976" s="15"/>
      <c r="AF976" s="15"/>
      <c r="AG976" s="15"/>
      <c r="AH976" s="15"/>
      <c r="AI976" s="15"/>
      <c r="AJ976" s="15"/>
      <c r="AK976" s="15"/>
      <c r="AL976" s="15"/>
      <c r="AM976" s="15"/>
      <c r="AN976" s="15"/>
      <c r="AO976" s="15"/>
      <c r="AP976" s="15"/>
      <c r="AQ976" s="15"/>
      <c r="AR976" s="15"/>
      <c r="AS976" s="15"/>
      <c r="AT976" s="15"/>
      <c r="AU976" s="15"/>
      <c r="AV976" s="15"/>
      <c r="AW976" s="15"/>
      <c r="AX976" s="15"/>
      <c r="AY976" s="6"/>
      <c r="AZ976" s="6"/>
      <c r="BA976" s="6"/>
      <c r="BB976" s="6"/>
      <c r="BC976" s="6"/>
      <c r="BD976" s="6"/>
      <c r="BE976" s="6"/>
      <c r="BF976" s="6"/>
      <c r="BG976" s="6"/>
      <c r="BH976" s="6"/>
      <c r="BI976" s="6"/>
      <c r="BJ976" s="6"/>
      <c r="BK976" s="6"/>
      <c r="BL976" s="6"/>
      <c r="BM976" s="6"/>
      <c r="BN976" s="6"/>
      <c r="BO976" s="6"/>
      <c r="BP976" s="6"/>
      <c r="BQ976" s="6"/>
      <c r="BR976" s="6"/>
      <c r="BS976" s="6"/>
      <c r="BT976" s="6"/>
      <c r="BU976" s="6"/>
      <c r="BV976" s="6"/>
      <c r="BW976" s="6"/>
      <c r="BX976" s="6"/>
      <c r="BY976" s="6"/>
      <c r="BZ976" s="6"/>
      <c r="CA976" s="6"/>
      <c r="CB976" s="6"/>
    </row>
    <row r="977" spans="1:80" ht="34.15" customHeight="1">
      <c r="A977" s="2"/>
      <c r="B977" s="2"/>
      <c r="C977" s="2"/>
      <c r="D977" s="2"/>
      <c r="E977" s="2"/>
      <c r="F977" s="15"/>
      <c r="G977" s="2"/>
      <c r="H977" s="2"/>
      <c r="I977" s="2"/>
      <c r="J977" s="2"/>
      <c r="K977" s="2"/>
      <c r="L977" s="2"/>
      <c r="M977" s="2"/>
      <c r="N977" s="546"/>
      <c r="O977" s="2"/>
      <c r="P977" s="2"/>
      <c r="Q977" s="2"/>
      <c r="R977" s="2"/>
      <c r="S977" s="2"/>
      <c r="T977" s="2"/>
      <c r="U977" s="15"/>
      <c r="V977" s="15"/>
      <c r="W977" s="15"/>
      <c r="X977" s="15"/>
      <c r="Y977" s="15"/>
      <c r="Z977" s="15"/>
      <c r="AA977" s="15"/>
      <c r="AB977" s="15"/>
      <c r="AC977" s="15"/>
      <c r="AD977" s="15"/>
      <c r="AE977" s="15"/>
      <c r="AF977" s="15"/>
      <c r="AG977" s="15"/>
      <c r="AH977" s="15"/>
      <c r="AI977" s="15"/>
      <c r="AJ977" s="15"/>
      <c r="AK977" s="15"/>
      <c r="AL977" s="15"/>
      <c r="AM977" s="15"/>
      <c r="AN977" s="15"/>
      <c r="AO977" s="15"/>
      <c r="AP977" s="15"/>
      <c r="AQ977" s="15"/>
      <c r="AR977" s="15"/>
      <c r="AS977" s="15"/>
      <c r="AT977" s="15"/>
      <c r="AU977" s="15"/>
      <c r="AV977" s="15"/>
      <c r="AW977" s="15"/>
      <c r="AX977" s="15"/>
      <c r="AY977" s="6"/>
      <c r="AZ977" s="6"/>
      <c r="BA977" s="6"/>
      <c r="BB977" s="6"/>
      <c r="BC977" s="6"/>
      <c r="BD977" s="6"/>
      <c r="BE977" s="6"/>
      <c r="BF977" s="6"/>
      <c r="BG977" s="6"/>
      <c r="BH977" s="6"/>
      <c r="BI977" s="6"/>
      <c r="BJ977" s="6"/>
      <c r="BK977" s="6"/>
      <c r="BL977" s="6"/>
      <c r="BM977" s="6"/>
      <c r="BN977" s="6"/>
      <c r="BO977" s="6"/>
      <c r="BP977" s="6"/>
      <c r="BQ977" s="6"/>
      <c r="BR977" s="6"/>
      <c r="BS977" s="6"/>
      <c r="BT977" s="6"/>
      <c r="BU977" s="6"/>
      <c r="BV977" s="6"/>
      <c r="BW977" s="6"/>
      <c r="BX977" s="6"/>
      <c r="BY977" s="6"/>
      <c r="BZ977" s="6"/>
      <c r="CA977" s="6"/>
      <c r="CB977" s="6"/>
    </row>
    <row r="978" spans="1:80" ht="34.15" customHeight="1">
      <c r="A978" s="2"/>
      <c r="B978" s="2"/>
      <c r="C978" s="2"/>
      <c r="D978" s="2"/>
      <c r="E978" s="2"/>
      <c r="F978" s="15"/>
      <c r="G978" s="2"/>
      <c r="H978" s="2"/>
      <c r="I978" s="2"/>
      <c r="J978" s="2"/>
      <c r="K978" s="2"/>
      <c r="L978" s="2"/>
      <c r="M978" s="2"/>
      <c r="N978" s="546"/>
      <c r="O978" s="2"/>
      <c r="P978" s="2"/>
      <c r="Q978" s="2"/>
      <c r="R978" s="2"/>
      <c r="S978" s="2"/>
      <c r="T978" s="2"/>
      <c r="U978" s="15"/>
      <c r="V978" s="15"/>
      <c r="W978" s="15"/>
      <c r="X978" s="15"/>
      <c r="Y978" s="15"/>
      <c r="Z978" s="15"/>
      <c r="AA978" s="15"/>
      <c r="AB978" s="15"/>
      <c r="AC978" s="15"/>
      <c r="AD978" s="15"/>
      <c r="AE978" s="15"/>
      <c r="AF978" s="15"/>
      <c r="AG978" s="15"/>
      <c r="AH978" s="15"/>
      <c r="AI978" s="15"/>
      <c r="AJ978" s="15"/>
      <c r="AK978" s="15"/>
      <c r="AL978" s="15"/>
      <c r="AM978" s="15"/>
      <c r="AN978" s="15"/>
      <c r="AO978" s="15"/>
      <c r="AP978" s="15"/>
      <c r="AQ978" s="15"/>
      <c r="AR978" s="15"/>
      <c r="AS978" s="15"/>
      <c r="AT978" s="15"/>
      <c r="AU978" s="15"/>
      <c r="AV978" s="15"/>
      <c r="AW978" s="15"/>
      <c r="AX978" s="15"/>
      <c r="AY978" s="6"/>
      <c r="AZ978" s="6"/>
      <c r="BA978" s="6"/>
      <c r="BB978" s="6"/>
      <c r="BC978" s="6"/>
      <c r="BD978" s="6"/>
      <c r="BE978" s="6"/>
      <c r="BF978" s="6"/>
      <c r="BG978" s="6"/>
      <c r="BH978" s="6"/>
      <c r="BI978" s="6"/>
      <c r="BJ978" s="6"/>
      <c r="BK978" s="6"/>
      <c r="BL978" s="6"/>
      <c r="BM978" s="6"/>
      <c r="BN978" s="6"/>
      <c r="BO978" s="6"/>
      <c r="BP978" s="6"/>
      <c r="BQ978" s="6"/>
      <c r="BR978" s="6"/>
      <c r="BS978" s="6"/>
      <c r="BT978" s="6"/>
      <c r="BU978" s="6"/>
      <c r="BV978" s="6"/>
      <c r="BW978" s="6"/>
      <c r="BX978" s="6"/>
      <c r="BY978" s="6"/>
      <c r="BZ978" s="6"/>
      <c r="CA978" s="6"/>
      <c r="CB978" s="6"/>
    </row>
    <row r="979" spans="1:80" ht="34.15" customHeight="1">
      <c r="A979" s="2"/>
      <c r="B979" s="2"/>
      <c r="C979" s="2"/>
      <c r="D979" s="2"/>
      <c r="E979" s="2"/>
      <c r="F979" s="15"/>
      <c r="G979" s="2"/>
      <c r="H979" s="2"/>
      <c r="I979" s="2"/>
      <c r="J979" s="2"/>
      <c r="K979" s="2"/>
      <c r="L979" s="2"/>
      <c r="M979" s="2"/>
      <c r="N979" s="546"/>
      <c r="O979" s="2"/>
      <c r="P979" s="2"/>
      <c r="Q979" s="2"/>
      <c r="R979" s="2"/>
      <c r="S979" s="2"/>
      <c r="T979" s="2"/>
      <c r="U979" s="15"/>
      <c r="V979" s="15"/>
      <c r="W979" s="15"/>
      <c r="X979" s="15"/>
      <c r="Y979" s="15"/>
      <c r="Z979" s="15"/>
      <c r="AA979" s="15"/>
      <c r="AB979" s="15"/>
      <c r="AC979" s="15"/>
      <c r="AD979" s="15"/>
      <c r="AE979" s="15"/>
      <c r="AF979" s="15"/>
      <c r="AG979" s="15"/>
      <c r="AH979" s="15"/>
      <c r="AI979" s="15"/>
      <c r="AJ979" s="15"/>
      <c r="AK979" s="15"/>
      <c r="AL979" s="15"/>
      <c r="AM979" s="15"/>
      <c r="AN979" s="15"/>
      <c r="AO979" s="15"/>
      <c r="AP979" s="15"/>
      <c r="AQ979" s="15"/>
      <c r="AR979" s="15"/>
      <c r="AS979" s="15"/>
      <c r="AT979" s="15"/>
      <c r="AU979" s="15"/>
      <c r="AV979" s="15"/>
      <c r="AW979" s="15"/>
      <c r="AX979" s="15"/>
      <c r="AY979" s="6"/>
      <c r="AZ979" s="6"/>
      <c r="BA979" s="6"/>
      <c r="BB979" s="6"/>
      <c r="BC979" s="6"/>
      <c r="BD979" s="6"/>
      <c r="BE979" s="6"/>
      <c r="BF979" s="6"/>
      <c r="BG979" s="6"/>
      <c r="BH979" s="6"/>
      <c r="BI979" s="6"/>
      <c r="BJ979" s="6"/>
      <c r="BK979" s="6"/>
      <c r="BL979" s="6"/>
      <c r="BM979" s="6"/>
      <c r="BN979" s="6"/>
      <c r="BO979" s="6"/>
      <c r="BP979" s="6"/>
      <c r="BQ979" s="6"/>
      <c r="BR979" s="6"/>
      <c r="BS979" s="6"/>
      <c r="BT979" s="6"/>
      <c r="BU979" s="6"/>
      <c r="BV979" s="6"/>
      <c r="BW979" s="6"/>
      <c r="BX979" s="6"/>
      <c r="BY979" s="6"/>
      <c r="BZ979" s="6"/>
      <c r="CA979" s="6"/>
      <c r="CB979" s="6"/>
    </row>
    <row r="980" spans="1:80" ht="34.15" customHeight="1">
      <c r="A980" s="2"/>
      <c r="B980" s="2"/>
      <c r="C980" s="2"/>
      <c r="D980" s="2"/>
      <c r="E980" s="2"/>
      <c r="F980" s="15"/>
      <c r="G980" s="2"/>
      <c r="H980" s="2"/>
      <c r="I980" s="2"/>
      <c r="J980" s="2"/>
      <c r="K980" s="2"/>
      <c r="L980" s="2"/>
      <c r="M980" s="2"/>
      <c r="N980" s="546"/>
      <c r="O980" s="2"/>
      <c r="P980" s="2"/>
      <c r="Q980" s="2"/>
      <c r="R980" s="2"/>
      <c r="S980" s="2"/>
      <c r="T980" s="2"/>
      <c r="U980" s="15"/>
      <c r="V980" s="15"/>
      <c r="W980" s="15"/>
      <c r="X980" s="15"/>
      <c r="Y980" s="15"/>
      <c r="Z980" s="15"/>
      <c r="AA980" s="15"/>
      <c r="AB980" s="15"/>
      <c r="AC980" s="15"/>
      <c r="AD980" s="15"/>
      <c r="AE980" s="15"/>
      <c r="AF980" s="15"/>
      <c r="AG980" s="15"/>
      <c r="AH980" s="15"/>
      <c r="AI980" s="15"/>
      <c r="AJ980" s="15"/>
      <c r="AK980" s="15"/>
      <c r="AL980" s="15"/>
      <c r="AM980" s="15"/>
      <c r="AN980" s="15"/>
      <c r="AO980" s="15"/>
      <c r="AP980" s="15"/>
      <c r="AQ980" s="15"/>
      <c r="AR980" s="15"/>
      <c r="AS980" s="15"/>
      <c r="AT980" s="15"/>
      <c r="AU980" s="15"/>
      <c r="AV980" s="15"/>
      <c r="AW980" s="15"/>
      <c r="AX980" s="15"/>
      <c r="AY980" s="6"/>
      <c r="AZ980" s="6"/>
      <c r="BA980" s="6"/>
      <c r="BB980" s="6"/>
      <c r="BC980" s="6"/>
      <c r="BD980" s="6"/>
      <c r="BE980" s="6"/>
      <c r="BF980" s="6"/>
      <c r="BG980" s="6"/>
      <c r="BH980" s="6"/>
      <c r="BI980" s="6"/>
      <c r="BJ980" s="6"/>
      <c r="BK980" s="6"/>
      <c r="BL980" s="6"/>
      <c r="BM980" s="6"/>
      <c r="BN980" s="6"/>
      <c r="BO980" s="6"/>
      <c r="BP980" s="6"/>
      <c r="BQ980" s="6"/>
      <c r="BR980" s="6"/>
      <c r="BS980" s="6"/>
      <c r="BT980" s="6"/>
      <c r="BU980" s="6"/>
      <c r="BV980" s="6"/>
      <c r="BW980" s="6"/>
      <c r="BX980" s="6"/>
      <c r="BY980" s="6"/>
      <c r="BZ980" s="6"/>
      <c r="CA980" s="6"/>
      <c r="CB980" s="6"/>
    </row>
    <row r="981" spans="1:80" ht="34.15" customHeight="1">
      <c r="A981" s="2"/>
      <c r="B981" s="2"/>
      <c r="C981" s="2"/>
      <c r="D981" s="2"/>
      <c r="E981" s="2"/>
      <c r="F981" s="15"/>
      <c r="G981" s="2"/>
      <c r="H981" s="2"/>
      <c r="I981" s="2"/>
      <c r="J981" s="2"/>
      <c r="K981" s="2"/>
      <c r="L981" s="2"/>
      <c r="M981" s="2"/>
      <c r="N981" s="546"/>
      <c r="O981" s="2"/>
      <c r="P981" s="2"/>
      <c r="Q981" s="2"/>
      <c r="R981" s="2"/>
      <c r="S981" s="2"/>
      <c r="T981" s="2"/>
      <c r="U981" s="15"/>
      <c r="V981" s="15"/>
      <c r="W981" s="15"/>
      <c r="X981" s="15"/>
      <c r="Y981" s="15"/>
      <c r="Z981" s="15"/>
      <c r="AA981" s="15"/>
      <c r="AB981" s="15"/>
      <c r="AC981" s="15"/>
      <c r="AD981" s="15"/>
      <c r="AE981" s="15"/>
      <c r="AF981" s="15"/>
      <c r="AG981" s="15"/>
      <c r="AH981" s="15"/>
      <c r="AI981" s="15"/>
      <c r="AJ981" s="15"/>
      <c r="AK981" s="15"/>
      <c r="AL981" s="15"/>
      <c r="AM981" s="15"/>
      <c r="AN981" s="15"/>
      <c r="AO981" s="15"/>
      <c r="AP981" s="15"/>
      <c r="AQ981" s="15"/>
      <c r="AR981" s="15"/>
      <c r="AS981" s="15"/>
      <c r="AT981" s="15"/>
      <c r="AU981" s="15"/>
      <c r="AV981" s="15"/>
      <c r="AW981" s="15"/>
      <c r="AX981" s="15"/>
      <c r="AY981" s="6"/>
      <c r="AZ981" s="6"/>
      <c r="BA981" s="6"/>
      <c r="BB981" s="6"/>
      <c r="BC981" s="6"/>
      <c r="BD981" s="6"/>
      <c r="BE981" s="6"/>
      <c r="BF981" s="6"/>
      <c r="BG981" s="6"/>
      <c r="BH981" s="6"/>
      <c r="BI981" s="6"/>
      <c r="BJ981" s="6"/>
      <c r="BK981" s="6"/>
      <c r="BL981" s="6"/>
      <c r="BM981" s="6"/>
      <c r="BN981" s="6"/>
      <c r="BO981" s="6"/>
      <c r="BP981" s="6"/>
      <c r="BQ981" s="6"/>
      <c r="BR981" s="6"/>
      <c r="BS981" s="6"/>
      <c r="BT981" s="6"/>
      <c r="BU981" s="6"/>
      <c r="BV981" s="6"/>
      <c r="BW981" s="6"/>
      <c r="BX981" s="6"/>
      <c r="BY981" s="6"/>
      <c r="BZ981" s="6"/>
      <c r="CA981" s="6"/>
      <c r="CB981" s="6"/>
    </row>
    <row r="982" spans="1:80" ht="34.15" customHeight="1">
      <c r="A982" s="2"/>
      <c r="B982" s="2"/>
      <c r="C982" s="2"/>
      <c r="D982" s="2"/>
      <c r="E982" s="2"/>
      <c r="F982" s="15"/>
      <c r="G982" s="2"/>
      <c r="H982" s="2"/>
      <c r="I982" s="2"/>
      <c r="J982" s="2"/>
      <c r="K982" s="2"/>
      <c r="L982" s="2"/>
      <c r="M982" s="2"/>
      <c r="N982" s="546"/>
      <c r="O982" s="2"/>
      <c r="P982" s="2"/>
      <c r="Q982" s="2"/>
      <c r="R982" s="2"/>
      <c r="S982" s="2"/>
      <c r="T982" s="2"/>
      <c r="U982" s="15"/>
      <c r="V982" s="15"/>
      <c r="W982" s="15"/>
      <c r="X982" s="15"/>
      <c r="Y982" s="15"/>
      <c r="Z982" s="15"/>
      <c r="AA982" s="15"/>
      <c r="AB982" s="15"/>
      <c r="AC982" s="15"/>
      <c r="AD982" s="15"/>
      <c r="AE982" s="15"/>
      <c r="AF982" s="15"/>
      <c r="AG982" s="15"/>
      <c r="AH982" s="15"/>
      <c r="AI982" s="15"/>
      <c r="AJ982" s="15"/>
      <c r="AK982" s="15"/>
      <c r="AL982" s="15"/>
      <c r="AM982" s="15"/>
      <c r="AN982" s="15"/>
      <c r="AO982" s="15"/>
      <c r="AP982" s="15"/>
      <c r="AQ982" s="15"/>
      <c r="AR982" s="15"/>
      <c r="AS982" s="15"/>
      <c r="AT982" s="15"/>
      <c r="AU982" s="15"/>
      <c r="AV982" s="15"/>
      <c r="AW982" s="15"/>
      <c r="AX982" s="15"/>
      <c r="AY982" s="6"/>
      <c r="AZ982" s="6"/>
      <c r="BA982" s="6"/>
      <c r="BB982" s="6"/>
      <c r="BC982" s="6"/>
      <c r="BD982" s="6"/>
      <c r="BE982" s="6"/>
      <c r="BF982" s="6"/>
      <c r="BG982" s="6"/>
      <c r="BH982" s="6"/>
      <c r="BI982" s="6"/>
      <c r="BJ982" s="6"/>
      <c r="BK982" s="6"/>
      <c r="BL982" s="6"/>
      <c r="BM982" s="6"/>
      <c r="BN982" s="6"/>
      <c r="BO982" s="6"/>
      <c r="BP982" s="6"/>
      <c r="BQ982" s="6"/>
      <c r="BR982" s="6"/>
      <c r="BS982" s="6"/>
      <c r="BT982" s="6"/>
      <c r="BU982" s="6"/>
      <c r="BV982" s="6"/>
      <c r="BW982" s="6"/>
      <c r="BX982" s="6"/>
      <c r="BY982" s="6"/>
      <c r="BZ982" s="6"/>
      <c r="CA982" s="6"/>
      <c r="CB982" s="6"/>
    </row>
    <row r="983" spans="1:80" ht="34.15" customHeight="1">
      <c r="A983" s="2"/>
      <c r="B983" s="2"/>
      <c r="C983" s="2"/>
      <c r="D983" s="2"/>
      <c r="E983" s="2"/>
      <c r="F983" s="15"/>
      <c r="G983" s="2"/>
      <c r="H983" s="2"/>
      <c r="I983" s="2"/>
      <c r="J983" s="2"/>
      <c r="K983" s="2"/>
      <c r="L983" s="2"/>
      <c r="M983" s="2"/>
      <c r="N983" s="546"/>
      <c r="O983" s="2"/>
      <c r="P983" s="2"/>
      <c r="Q983" s="2"/>
      <c r="R983" s="2"/>
      <c r="S983" s="2"/>
      <c r="T983" s="2"/>
      <c r="U983" s="15"/>
      <c r="V983" s="15"/>
      <c r="W983" s="15"/>
      <c r="X983" s="15"/>
      <c r="Y983" s="15"/>
      <c r="Z983" s="15"/>
      <c r="AA983" s="15"/>
      <c r="AB983" s="15"/>
      <c r="AC983" s="15"/>
      <c r="AD983" s="15"/>
      <c r="AE983" s="15"/>
      <c r="AF983" s="15"/>
      <c r="AG983" s="15"/>
      <c r="AH983" s="15"/>
      <c r="AI983" s="15"/>
      <c r="AJ983" s="15"/>
      <c r="AK983" s="15"/>
      <c r="AL983" s="15"/>
      <c r="AM983" s="15"/>
      <c r="AN983" s="15"/>
      <c r="AO983" s="15"/>
      <c r="AP983" s="15"/>
      <c r="AQ983" s="15"/>
      <c r="AR983" s="15"/>
      <c r="AS983" s="15"/>
      <c r="AT983" s="15"/>
      <c r="AU983" s="15"/>
      <c r="AV983" s="15"/>
      <c r="AW983" s="15"/>
      <c r="AX983" s="15"/>
      <c r="AY983" s="6"/>
      <c r="AZ983" s="6"/>
      <c r="BA983" s="6"/>
      <c r="BB983" s="6"/>
      <c r="BC983" s="6"/>
      <c r="BD983" s="6"/>
      <c r="BE983" s="6"/>
      <c r="BF983" s="6"/>
      <c r="BG983" s="6"/>
      <c r="BH983" s="6"/>
      <c r="BI983" s="6"/>
      <c r="BJ983" s="6"/>
      <c r="BK983" s="6"/>
      <c r="BL983" s="6"/>
      <c r="BM983" s="6"/>
      <c r="BN983" s="6"/>
      <c r="BO983" s="6"/>
      <c r="BP983" s="6"/>
      <c r="BQ983" s="6"/>
      <c r="BR983" s="6"/>
      <c r="BS983" s="6"/>
      <c r="BT983" s="6"/>
      <c r="BU983" s="6"/>
      <c r="BV983" s="6"/>
      <c r="BW983" s="6"/>
      <c r="BX983" s="6"/>
      <c r="BY983" s="6"/>
      <c r="BZ983" s="6"/>
      <c r="CA983" s="6"/>
      <c r="CB983" s="6"/>
    </row>
    <row r="984" spans="1:80" ht="34.15" customHeight="1">
      <c r="A984" s="2"/>
      <c r="B984" s="2"/>
      <c r="C984" s="2"/>
      <c r="D984" s="2"/>
      <c r="E984" s="2"/>
      <c r="F984" s="15"/>
      <c r="G984" s="2"/>
      <c r="H984" s="2"/>
      <c r="I984" s="2"/>
      <c r="J984" s="2"/>
      <c r="K984" s="2"/>
      <c r="L984" s="2"/>
      <c r="M984" s="2"/>
      <c r="N984" s="546"/>
      <c r="O984" s="2"/>
      <c r="P984" s="2"/>
      <c r="Q984" s="2"/>
      <c r="R984" s="2"/>
      <c r="S984" s="2"/>
      <c r="T984" s="2"/>
      <c r="U984" s="15"/>
      <c r="V984" s="15"/>
      <c r="W984" s="15"/>
      <c r="X984" s="15"/>
      <c r="Y984" s="15"/>
      <c r="Z984" s="15"/>
      <c r="AA984" s="15"/>
      <c r="AB984" s="15"/>
      <c r="AC984" s="15"/>
      <c r="AD984" s="15"/>
      <c r="AE984" s="15"/>
      <c r="AF984" s="15"/>
      <c r="AG984" s="15"/>
      <c r="AH984" s="15"/>
      <c r="AI984" s="15"/>
      <c r="AJ984" s="15"/>
      <c r="AK984" s="15"/>
      <c r="AL984" s="15"/>
      <c r="AM984" s="15"/>
      <c r="AN984" s="15"/>
      <c r="AO984" s="15"/>
      <c r="AP984" s="15"/>
      <c r="AQ984" s="15"/>
      <c r="AR984" s="15"/>
      <c r="AS984" s="15"/>
      <c r="AT984" s="15"/>
      <c r="AU984" s="15"/>
      <c r="AV984" s="15"/>
      <c r="AW984" s="15"/>
      <c r="AX984" s="15"/>
      <c r="AY984" s="6"/>
      <c r="AZ984" s="6"/>
      <c r="BA984" s="6"/>
      <c r="BB984" s="6"/>
      <c r="BC984" s="6"/>
      <c r="BD984" s="6"/>
      <c r="BE984" s="6"/>
      <c r="BF984" s="6"/>
      <c r="BG984" s="6"/>
      <c r="BH984" s="6"/>
      <c r="BI984" s="6"/>
      <c r="BJ984" s="6"/>
      <c r="BK984" s="6"/>
      <c r="BL984" s="6"/>
      <c r="BM984" s="6"/>
      <c r="BN984" s="6"/>
      <c r="BO984" s="6"/>
      <c r="BP984" s="6"/>
      <c r="BQ984" s="6"/>
      <c r="BR984" s="6"/>
      <c r="BS984" s="6"/>
      <c r="BT984" s="6"/>
      <c r="BU984" s="6"/>
      <c r="BV984" s="6"/>
      <c r="BW984" s="6"/>
      <c r="BX984" s="6"/>
      <c r="BY984" s="6"/>
      <c r="BZ984" s="6"/>
      <c r="CA984" s="6"/>
      <c r="CB984" s="6"/>
    </row>
    <row r="985" spans="1:80" ht="34.15" customHeight="1">
      <c r="A985" s="2"/>
      <c r="B985" s="2"/>
      <c r="C985" s="2"/>
      <c r="D985" s="2"/>
      <c r="E985" s="2"/>
      <c r="F985" s="15"/>
      <c r="G985" s="2"/>
      <c r="H985" s="2"/>
      <c r="I985" s="2"/>
      <c r="J985" s="2"/>
      <c r="K985" s="2"/>
      <c r="L985" s="2"/>
      <c r="M985" s="2"/>
      <c r="N985" s="546"/>
      <c r="O985" s="2"/>
      <c r="P985" s="2"/>
      <c r="Q985" s="2"/>
      <c r="R985" s="2"/>
      <c r="S985" s="2"/>
      <c r="T985" s="2"/>
      <c r="U985" s="15"/>
      <c r="V985" s="15"/>
      <c r="W985" s="15"/>
      <c r="X985" s="15"/>
      <c r="Y985" s="15"/>
      <c r="Z985" s="15"/>
      <c r="AA985" s="15"/>
      <c r="AB985" s="15"/>
      <c r="AC985" s="15"/>
      <c r="AD985" s="15"/>
      <c r="AE985" s="15"/>
      <c r="AF985" s="15"/>
      <c r="AG985" s="15"/>
      <c r="AH985" s="15"/>
      <c r="AI985" s="15"/>
      <c r="AJ985" s="15"/>
      <c r="AK985" s="15"/>
      <c r="AL985" s="15"/>
      <c r="AM985" s="15"/>
      <c r="AN985" s="15"/>
      <c r="AO985" s="15"/>
      <c r="AP985" s="15"/>
      <c r="AQ985" s="15"/>
      <c r="AR985" s="15"/>
      <c r="AS985" s="15"/>
      <c r="AT985" s="15"/>
      <c r="AU985" s="15"/>
      <c r="AV985" s="15"/>
      <c r="AW985" s="15"/>
      <c r="AX985" s="15"/>
      <c r="AY985" s="6"/>
      <c r="AZ985" s="6"/>
      <c r="BA985" s="6"/>
      <c r="BB985" s="6"/>
      <c r="BC985" s="6"/>
      <c r="BD985" s="6"/>
      <c r="BE985" s="6"/>
      <c r="BF985" s="6"/>
      <c r="BG985" s="6"/>
      <c r="BH985" s="6"/>
      <c r="BI985" s="6"/>
      <c r="BJ985" s="6"/>
      <c r="BK985" s="6"/>
      <c r="BL985" s="6"/>
      <c r="BM985" s="6"/>
      <c r="BN985" s="6"/>
      <c r="BO985" s="6"/>
      <c r="BP985" s="6"/>
      <c r="BQ985" s="6"/>
      <c r="BR985" s="6"/>
      <c r="BS985" s="6"/>
      <c r="BT985" s="6"/>
      <c r="BU985" s="6"/>
      <c r="BV985" s="6"/>
      <c r="BW985" s="6"/>
      <c r="BX985" s="6"/>
      <c r="BY985" s="6"/>
      <c r="BZ985" s="6"/>
      <c r="CA985" s="6"/>
      <c r="CB985" s="6"/>
    </row>
    <row r="986" spans="1:80" ht="34.15" customHeight="1">
      <c r="A986" s="2"/>
      <c r="B986" s="2"/>
      <c r="C986" s="2"/>
      <c r="D986" s="2"/>
      <c r="E986" s="2"/>
      <c r="F986" s="15"/>
      <c r="G986" s="2"/>
      <c r="H986" s="2"/>
      <c r="I986" s="2"/>
      <c r="J986" s="2"/>
      <c r="K986" s="2"/>
      <c r="L986" s="2"/>
      <c r="M986" s="2"/>
      <c r="N986" s="546"/>
      <c r="O986" s="2"/>
      <c r="P986" s="2"/>
      <c r="Q986" s="2"/>
      <c r="R986" s="2"/>
      <c r="S986" s="2"/>
      <c r="T986" s="2"/>
      <c r="U986" s="15"/>
      <c r="V986" s="15"/>
      <c r="W986" s="15"/>
      <c r="X986" s="15"/>
      <c r="Y986" s="15"/>
      <c r="Z986" s="15"/>
      <c r="AA986" s="15"/>
      <c r="AB986" s="15"/>
      <c r="AC986" s="15"/>
      <c r="AD986" s="15"/>
      <c r="AE986" s="15"/>
      <c r="AF986" s="15"/>
      <c r="AG986" s="15"/>
      <c r="AH986" s="15"/>
      <c r="AI986" s="15"/>
      <c r="AJ986" s="15"/>
      <c r="AK986" s="15"/>
      <c r="AL986" s="15"/>
      <c r="AM986" s="15"/>
      <c r="AN986" s="15"/>
      <c r="AO986" s="15"/>
      <c r="AP986" s="15"/>
      <c r="AQ986" s="15"/>
      <c r="AR986" s="15"/>
      <c r="AS986" s="15"/>
      <c r="AT986" s="15"/>
      <c r="AU986" s="15"/>
      <c r="AV986" s="15"/>
      <c r="AW986" s="15"/>
      <c r="AX986" s="15"/>
      <c r="AY986" s="6"/>
      <c r="AZ986" s="6"/>
      <c r="BA986" s="6"/>
      <c r="BB986" s="6"/>
      <c r="BC986" s="6"/>
      <c r="BD986" s="6"/>
      <c r="BE986" s="6"/>
      <c r="BF986" s="6"/>
      <c r="BG986" s="6"/>
      <c r="BH986" s="6"/>
      <c r="BI986" s="6"/>
      <c r="BJ986" s="6"/>
      <c r="BK986" s="6"/>
      <c r="BL986" s="6"/>
      <c r="BM986" s="6"/>
      <c r="BN986" s="6"/>
      <c r="BO986" s="6"/>
      <c r="BP986" s="6"/>
      <c r="BQ986" s="6"/>
      <c r="BR986" s="6"/>
      <c r="BS986" s="6"/>
      <c r="BT986" s="6"/>
      <c r="BU986" s="6"/>
      <c r="BV986" s="6"/>
      <c r="BW986" s="6"/>
      <c r="BX986" s="6"/>
      <c r="BY986" s="6"/>
      <c r="BZ986" s="6"/>
      <c r="CA986" s="6"/>
      <c r="CB986" s="6"/>
    </row>
    <row r="987" spans="1:80" ht="34.15" customHeight="1">
      <c r="A987" s="2"/>
      <c r="B987" s="2"/>
      <c r="C987" s="2"/>
      <c r="D987" s="2"/>
      <c r="E987" s="2"/>
      <c r="F987" s="15"/>
      <c r="G987" s="2"/>
      <c r="H987" s="2"/>
      <c r="I987" s="2"/>
      <c r="J987" s="2"/>
      <c r="K987" s="2"/>
      <c r="L987" s="2"/>
      <c r="M987" s="2"/>
      <c r="N987" s="546"/>
      <c r="O987" s="2"/>
      <c r="P987" s="2"/>
      <c r="Q987" s="2"/>
      <c r="R987" s="2"/>
      <c r="S987" s="2"/>
      <c r="T987" s="2"/>
      <c r="U987" s="15"/>
      <c r="V987" s="15"/>
      <c r="W987" s="15"/>
      <c r="X987" s="15"/>
      <c r="Y987" s="15"/>
      <c r="Z987" s="15"/>
      <c r="AA987" s="15"/>
      <c r="AB987" s="15"/>
      <c r="AC987" s="15"/>
      <c r="AD987" s="15"/>
      <c r="AE987" s="15"/>
      <c r="AF987" s="15"/>
      <c r="AG987" s="15"/>
      <c r="AH987" s="15"/>
      <c r="AI987" s="15"/>
      <c r="AJ987" s="15"/>
      <c r="AK987" s="15"/>
      <c r="AL987" s="15"/>
      <c r="AM987" s="15"/>
      <c r="AN987" s="15"/>
      <c r="AO987" s="15"/>
      <c r="AP987" s="15"/>
      <c r="AQ987" s="15"/>
      <c r="AR987" s="15"/>
      <c r="AS987" s="15"/>
      <c r="AT987" s="15"/>
      <c r="AU987" s="15"/>
      <c r="AV987" s="15"/>
      <c r="AW987" s="15"/>
      <c r="AX987" s="15"/>
      <c r="AY987" s="6"/>
      <c r="AZ987" s="6"/>
      <c r="BA987" s="6"/>
      <c r="BB987" s="6"/>
      <c r="BC987" s="6"/>
      <c r="BD987" s="6"/>
      <c r="BE987" s="6"/>
      <c r="BF987" s="6"/>
      <c r="BG987" s="6"/>
      <c r="BH987" s="6"/>
      <c r="BI987" s="6"/>
      <c r="BJ987" s="6"/>
      <c r="BK987" s="6"/>
      <c r="BL987" s="6"/>
      <c r="BM987" s="6"/>
      <c r="BN987" s="6"/>
      <c r="BO987" s="6"/>
      <c r="BP987" s="6"/>
      <c r="BQ987" s="6"/>
      <c r="BR987" s="6"/>
      <c r="BS987" s="6"/>
      <c r="BT987" s="6"/>
      <c r="BU987" s="6"/>
      <c r="BV987" s="6"/>
      <c r="BW987" s="6"/>
      <c r="BX987" s="6"/>
      <c r="BY987" s="6"/>
      <c r="BZ987" s="6"/>
      <c r="CA987" s="6"/>
      <c r="CB987" s="6"/>
    </row>
    <row r="988" spans="1:80" ht="34.15" customHeight="1">
      <c r="A988" s="2"/>
      <c r="B988" s="2"/>
      <c r="C988" s="2"/>
      <c r="D988" s="2"/>
      <c r="E988" s="2"/>
      <c r="F988" s="15"/>
      <c r="G988" s="2"/>
      <c r="H988" s="2"/>
      <c r="I988" s="2"/>
      <c r="J988" s="2"/>
      <c r="K988" s="2"/>
      <c r="L988" s="2"/>
      <c r="M988" s="2"/>
      <c r="N988" s="546"/>
      <c r="O988" s="2"/>
      <c r="P988" s="2"/>
      <c r="Q988" s="2"/>
      <c r="R988" s="2"/>
      <c r="S988" s="2"/>
      <c r="T988" s="2"/>
      <c r="U988" s="15"/>
      <c r="V988" s="15"/>
      <c r="W988" s="15"/>
      <c r="X988" s="15"/>
      <c r="Y988" s="15"/>
      <c r="Z988" s="15"/>
      <c r="AA988" s="15"/>
      <c r="AB988" s="15"/>
      <c r="AC988" s="15"/>
      <c r="AD988" s="15"/>
      <c r="AE988" s="15"/>
      <c r="AF988" s="15"/>
      <c r="AG988" s="15"/>
      <c r="AH988" s="15"/>
      <c r="AI988" s="15"/>
      <c r="AJ988" s="15"/>
      <c r="AK988" s="15"/>
      <c r="AL988" s="15"/>
      <c r="AM988" s="15"/>
      <c r="AN988" s="15"/>
      <c r="AO988" s="15"/>
      <c r="AP988" s="15"/>
      <c r="AQ988" s="15"/>
      <c r="AR988" s="15"/>
      <c r="AS988" s="15"/>
      <c r="AT988" s="15"/>
      <c r="AU988" s="15"/>
      <c r="AV988" s="15"/>
      <c r="AW988" s="15"/>
      <c r="AX988" s="15"/>
      <c r="AY988" s="6"/>
      <c r="AZ988" s="6"/>
      <c r="BA988" s="6"/>
      <c r="BB988" s="6"/>
      <c r="BC988" s="6"/>
      <c r="BD988" s="6"/>
      <c r="BE988" s="6"/>
      <c r="BF988" s="6"/>
      <c r="BG988" s="6"/>
      <c r="BH988" s="6"/>
      <c r="BI988" s="6"/>
      <c r="BJ988" s="6"/>
      <c r="BK988" s="6"/>
      <c r="BL988" s="6"/>
      <c r="BM988" s="6"/>
      <c r="BN988" s="6"/>
      <c r="BO988" s="6"/>
      <c r="BP988" s="6"/>
      <c r="BQ988" s="6"/>
      <c r="BR988" s="6"/>
      <c r="BS988" s="6"/>
      <c r="BT988" s="6"/>
      <c r="BU988" s="6"/>
      <c r="BV988" s="6"/>
      <c r="BW988" s="6"/>
      <c r="BX988" s="6"/>
      <c r="BY988" s="6"/>
      <c r="BZ988" s="6"/>
      <c r="CA988" s="6"/>
      <c r="CB988" s="6"/>
    </row>
    <row r="989" spans="1:80" ht="34.15" customHeight="1">
      <c r="A989" s="2"/>
      <c r="B989" s="2"/>
      <c r="C989" s="2"/>
      <c r="D989" s="2"/>
      <c r="E989" s="2"/>
      <c r="F989" s="15"/>
      <c r="G989" s="2"/>
      <c r="H989" s="2"/>
      <c r="I989" s="2"/>
      <c r="J989" s="2"/>
      <c r="K989" s="2"/>
      <c r="L989" s="2"/>
      <c r="M989" s="2"/>
      <c r="N989" s="546"/>
      <c r="O989" s="2"/>
      <c r="P989" s="2"/>
      <c r="Q989" s="2"/>
      <c r="R989" s="2"/>
      <c r="S989" s="2"/>
      <c r="T989" s="2"/>
      <c r="U989" s="15"/>
      <c r="V989" s="15"/>
      <c r="W989" s="15"/>
      <c r="X989" s="15"/>
      <c r="Y989" s="15"/>
      <c r="Z989" s="15"/>
      <c r="AA989" s="15"/>
      <c r="AB989" s="15"/>
      <c r="AC989" s="15"/>
      <c r="AD989" s="15"/>
      <c r="AE989" s="15"/>
      <c r="AF989" s="15"/>
      <c r="AG989" s="15"/>
      <c r="AH989" s="15"/>
      <c r="AI989" s="15"/>
      <c r="AJ989" s="15"/>
      <c r="AK989" s="15"/>
      <c r="AL989" s="15"/>
      <c r="AM989" s="15"/>
      <c r="AN989" s="15"/>
      <c r="AO989" s="15"/>
      <c r="AP989" s="15"/>
      <c r="AQ989" s="15"/>
      <c r="AR989" s="15"/>
      <c r="AS989" s="15"/>
      <c r="AT989" s="15"/>
      <c r="AU989" s="15"/>
      <c r="AV989" s="15"/>
      <c r="AW989" s="15"/>
      <c r="AX989" s="15"/>
      <c r="AY989" s="6"/>
      <c r="AZ989" s="6"/>
      <c r="BA989" s="6"/>
      <c r="BB989" s="6"/>
      <c r="BC989" s="6"/>
      <c r="BD989" s="6"/>
      <c r="BE989" s="6"/>
      <c r="BF989" s="6"/>
      <c r="BG989" s="6"/>
      <c r="BH989" s="6"/>
      <c r="BI989" s="6"/>
      <c r="BJ989" s="6"/>
      <c r="BK989" s="6"/>
      <c r="BL989" s="6"/>
      <c r="BM989" s="6"/>
      <c r="BN989" s="6"/>
      <c r="BO989" s="6"/>
      <c r="BP989" s="6"/>
      <c r="BQ989" s="6"/>
      <c r="BR989" s="6"/>
      <c r="BS989" s="6"/>
      <c r="BT989" s="6"/>
      <c r="BU989" s="6"/>
      <c r="BV989" s="6"/>
      <c r="BW989" s="6"/>
      <c r="BX989" s="6"/>
      <c r="BY989" s="6"/>
      <c r="BZ989" s="6"/>
      <c r="CA989" s="6"/>
      <c r="CB989" s="6"/>
    </row>
    <row r="990" spans="1:80" ht="34.15" customHeight="1">
      <c r="A990" s="2"/>
      <c r="B990" s="2"/>
      <c r="C990" s="2"/>
      <c r="D990" s="2"/>
      <c r="E990" s="2"/>
      <c r="F990" s="15"/>
      <c r="G990" s="2"/>
      <c r="H990" s="2"/>
      <c r="I990" s="2"/>
      <c r="J990" s="2"/>
      <c r="K990" s="2"/>
      <c r="L990" s="2"/>
      <c r="M990" s="2"/>
      <c r="N990" s="546"/>
      <c r="O990" s="2"/>
      <c r="P990" s="2"/>
      <c r="Q990" s="2"/>
      <c r="R990" s="2"/>
      <c r="S990" s="2"/>
      <c r="T990" s="2"/>
      <c r="U990" s="15"/>
      <c r="V990" s="15"/>
      <c r="W990" s="15"/>
      <c r="X990" s="15"/>
      <c r="Y990" s="15"/>
      <c r="Z990" s="15"/>
      <c r="AA990" s="15"/>
      <c r="AB990" s="15"/>
      <c r="AC990" s="15"/>
      <c r="AD990" s="15"/>
      <c r="AE990" s="15"/>
      <c r="AF990" s="15"/>
      <c r="AG990" s="15"/>
      <c r="AH990" s="15"/>
      <c r="AI990" s="15"/>
      <c r="AJ990" s="15"/>
      <c r="AK990" s="15"/>
      <c r="AL990" s="15"/>
      <c r="AM990" s="15"/>
      <c r="AN990" s="15"/>
      <c r="AO990" s="15"/>
      <c r="AP990" s="15"/>
      <c r="AQ990" s="15"/>
      <c r="AR990" s="15"/>
      <c r="AS990" s="15"/>
      <c r="AT990" s="15"/>
      <c r="AU990" s="15"/>
      <c r="AV990" s="15"/>
      <c r="AW990" s="15"/>
      <c r="AX990" s="15"/>
      <c r="AY990" s="6"/>
      <c r="AZ990" s="6"/>
      <c r="BA990" s="6"/>
      <c r="BB990" s="6"/>
      <c r="BC990" s="6"/>
      <c r="BD990" s="6"/>
      <c r="BE990" s="6"/>
      <c r="BF990" s="6"/>
      <c r="BG990" s="6"/>
      <c r="BH990" s="6"/>
      <c r="BI990" s="6"/>
      <c r="BJ990" s="6"/>
      <c r="BK990" s="6"/>
      <c r="BL990" s="6"/>
      <c r="BM990" s="6"/>
      <c r="BN990" s="6"/>
      <c r="BO990" s="6"/>
      <c r="BP990" s="6"/>
      <c r="BQ990" s="6"/>
      <c r="BR990" s="6"/>
      <c r="BS990" s="6"/>
      <c r="BT990" s="6"/>
      <c r="BU990" s="6"/>
      <c r="BV990" s="6"/>
      <c r="BW990" s="6"/>
      <c r="BX990" s="6"/>
      <c r="BY990" s="6"/>
      <c r="BZ990" s="6"/>
      <c r="CA990" s="6"/>
      <c r="CB990" s="6"/>
    </row>
    <row r="991" spans="1:80" ht="34.15" customHeight="1">
      <c r="A991" s="2"/>
      <c r="B991" s="2"/>
      <c r="C991" s="2"/>
      <c r="D991" s="2"/>
      <c r="E991" s="2"/>
      <c r="F991" s="15"/>
      <c r="G991" s="2"/>
      <c r="H991" s="2"/>
      <c r="I991" s="2"/>
      <c r="J991" s="2"/>
      <c r="K991" s="2"/>
      <c r="L991" s="2"/>
      <c r="M991" s="2"/>
      <c r="N991" s="546"/>
      <c r="O991" s="2"/>
      <c r="P991" s="2"/>
      <c r="Q991" s="2"/>
      <c r="R991" s="2"/>
      <c r="S991" s="2"/>
      <c r="T991" s="2"/>
      <c r="U991" s="15"/>
      <c r="V991" s="15"/>
      <c r="W991" s="15"/>
      <c r="X991" s="15"/>
      <c r="Y991" s="15"/>
      <c r="Z991" s="15"/>
      <c r="AA991" s="15"/>
      <c r="AB991" s="15"/>
      <c r="AC991" s="15"/>
      <c r="AD991" s="15"/>
      <c r="AE991" s="15"/>
      <c r="AF991" s="15"/>
      <c r="AG991" s="15"/>
      <c r="AH991" s="15"/>
      <c r="AI991" s="15"/>
      <c r="AJ991" s="15"/>
      <c r="AK991" s="15"/>
      <c r="AL991" s="15"/>
      <c r="AM991" s="15"/>
      <c r="AN991" s="15"/>
      <c r="AO991" s="15"/>
      <c r="AP991" s="15"/>
      <c r="AQ991" s="15"/>
      <c r="AR991" s="15"/>
      <c r="AS991" s="15"/>
      <c r="AT991" s="15"/>
      <c r="AU991" s="15"/>
      <c r="AV991" s="15"/>
      <c r="AW991" s="15"/>
      <c r="AX991" s="15"/>
      <c r="AY991" s="6"/>
      <c r="AZ991" s="6"/>
      <c r="BA991" s="6"/>
      <c r="BB991" s="6"/>
      <c r="BC991" s="6"/>
      <c r="BD991" s="6"/>
      <c r="BE991" s="6"/>
      <c r="BF991" s="6"/>
      <c r="BG991" s="6"/>
      <c r="BH991" s="6"/>
      <c r="BI991" s="6"/>
      <c r="BJ991" s="6"/>
      <c r="BK991" s="6"/>
      <c r="BL991" s="6"/>
      <c r="BM991" s="6"/>
      <c r="BN991" s="6"/>
      <c r="BO991" s="6"/>
      <c r="BP991" s="6"/>
      <c r="BQ991" s="6"/>
      <c r="BR991" s="6"/>
      <c r="BS991" s="6"/>
      <c r="BT991" s="6"/>
      <c r="BU991" s="6"/>
      <c r="BV991" s="6"/>
      <c r="BW991" s="6"/>
      <c r="BX991" s="6"/>
      <c r="BY991" s="6"/>
      <c r="BZ991" s="6"/>
      <c r="CA991" s="6"/>
      <c r="CB991" s="6"/>
    </row>
    <row r="992" spans="1:80" ht="34.15" customHeight="1">
      <c r="A992" s="2"/>
      <c r="B992" s="2"/>
      <c r="C992" s="2"/>
      <c r="D992" s="2"/>
      <c r="E992" s="2"/>
      <c r="F992" s="15"/>
      <c r="G992" s="2"/>
      <c r="H992" s="2"/>
      <c r="I992" s="2"/>
      <c r="J992" s="2"/>
      <c r="K992" s="2"/>
      <c r="L992" s="2"/>
      <c r="M992" s="2"/>
      <c r="N992" s="546"/>
      <c r="O992" s="2"/>
      <c r="P992" s="2"/>
      <c r="Q992" s="2"/>
      <c r="R992" s="2"/>
      <c r="S992" s="2"/>
      <c r="T992" s="2"/>
      <c r="U992" s="15"/>
      <c r="V992" s="15"/>
      <c r="W992" s="15"/>
      <c r="X992" s="15"/>
      <c r="Y992" s="15"/>
      <c r="Z992" s="15"/>
      <c r="AA992" s="15"/>
      <c r="AB992" s="15"/>
      <c r="AC992" s="15"/>
      <c r="AD992" s="15"/>
      <c r="AE992" s="15"/>
      <c r="AF992" s="15"/>
      <c r="AG992" s="15"/>
      <c r="AH992" s="15"/>
      <c r="AI992" s="15"/>
      <c r="AJ992" s="15"/>
      <c r="AK992" s="15"/>
      <c r="AL992" s="15"/>
      <c r="AM992" s="15"/>
      <c r="AN992" s="15"/>
      <c r="AO992" s="15"/>
      <c r="AP992" s="15"/>
      <c r="AQ992" s="15"/>
      <c r="AR992" s="15"/>
      <c r="AS992" s="15"/>
      <c r="AT992" s="15"/>
      <c r="AU992" s="15"/>
      <c r="AV992" s="15"/>
      <c r="AW992" s="15"/>
      <c r="AX992" s="15"/>
      <c r="AY992" s="6"/>
      <c r="AZ992" s="6"/>
      <c r="BA992" s="6"/>
      <c r="BB992" s="6"/>
      <c r="BC992" s="6"/>
      <c r="BD992" s="6"/>
      <c r="BE992" s="6"/>
      <c r="BF992" s="6"/>
      <c r="BG992" s="6"/>
      <c r="BH992" s="6"/>
      <c r="BI992" s="6"/>
      <c r="BJ992" s="6"/>
      <c r="BK992" s="6"/>
      <c r="BL992" s="6"/>
      <c r="BM992" s="6"/>
      <c r="BN992" s="6"/>
      <c r="BO992" s="6"/>
      <c r="BP992" s="6"/>
      <c r="BQ992" s="6"/>
      <c r="BR992" s="6"/>
      <c r="BS992" s="6"/>
      <c r="BT992" s="6"/>
      <c r="BU992" s="6"/>
      <c r="BV992" s="6"/>
      <c r="BW992" s="6"/>
      <c r="BX992" s="6"/>
      <c r="BY992" s="6"/>
      <c r="BZ992" s="6"/>
      <c r="CA992" s="6"/>
      <c r="CB992" s="6"/>
    </row>
    <row r="993" spans="1:80" ht="34.15" customHeight="1">
      <c r="A993" s="2"/>
      <c r="B993" s="2"/>
      <c r="C993" s="2"/>
      <c r="D993" s="2"/>
      <c r="E993" s="2"/>
      <c r="F993" s="15"/>
      <c r="G993" s="2"/>
      <c r="H993" s="2"/>
      <c r="I993" s="2"/>
      <c r="J993" s="2"/>
      <c r="K993" s="2"/>
      <c r="L993" s="2"/>
      <c r="M993" s="2"/>
      <c r="N993" s="546"/>
      <c r="O993" s="2"/>
      <c r="P993" s="2"/>
      <c r="Q993" s="2"/>
      <c r="R993" s="2"/>
      <c r="S993" s="2"/>
      <c r="T993" s="2"/>
      <c r="U993" s="15"/>
      <c r="V993" s="15"/>
      <c r="W993" s="15"/>
      <c r="X993" s="15"/>
      <c r="Y993" s="15"/>
      <c r="Z993" s="15"/>
      <c r="AA993" s="15"/>
      <c r="AB993" s="15"/>
      <c r="AC993" s="15"/>
      <c r="AD993" s="15"/>
      <c r="AE993" s="15"/>
      <c r="AF993" s="15"/>
      <c r="AG993" s="15"/>
      <c r="AH993" s="15"/>
      <c r="AI993" s="15"/>
      <c r="AJ993" s="15"/>
      <c r="AK993" s="15"/>
      <c r="AL993" s="15"/>
      <c r="AM993" s="15"/>
      <c r="AN993" s="15"/>
      <c r="AO993" s="15"/>
      <c r="AP993" s="15"/>
      <c r="AQ993" s="15"/>
      <c r="AR993" s="15"/>
      <c r="AS993" s="15"/>
      <c r="AT993" s="15"/>
      <c r="AU993" s="15"/>
      <c r="AV993" s="15"/>
      <c r="AW993" s="15"/>
      <c r="AX993" s="15"/>
      <c r="AY993" s="6"/>
      <c r="AZ993" s="6"/>
      <c r="BA993" s="6"/>
      <c r="BB993" s="6"/>
      <c r="BC993" s="6"/>
      <c r="BD993" s="6"/>
      <c r="BE993" s="6"/>
      <c r="BF993" s="6"/>
      <c r="BG993" s="6"/>
      <c r="BH993" s="6"/>
      <c r="BI993" s="6"/>
      <c r="BJ993" s="6"/>
      <c r="BK993" s="6"/>
      <c r="BL993" s="6"/>
      <c r="BM993" s="6"/>
      <c r="BN993" s="6"/>
      <c r="BO993" s="6"/>
      <c r="BP993" s="6"/>
      <c r="BQ993" s="6"/>
      <c r="BR993" s="6"/>
      <c r="BS993" s="6"/>
      <c r="BT993" s="6"/>
      <c r="BU993" s="6"/>
      <c r="BV993" s="6"/>
      <c r="BW993" s="6"/>
      <c r="BX993" s="6"/>
      <c r="BY993" s="6"/>
      <c r="BZ993" s="6"/>
      <c r="CA993" s="6"/>
      <c r="CB993" s="6"/>
    </row>
    <row r="994" spans="1:80" ht="34.15" customHeight="1">
      <c r="A994" s="2"/>
      <c r="B994" s="2"/>
      <c r="C994" s="2"/>
      <c r="D994" s="2"/>
      <c r="E994" s="2"/>
      <c r="F994" s="15"/>
      <c r="G994" s="2"/>
      <c r="H994" s="2"/>
      <c r="I994" s="2"/>
      <c r="J994" s="2"/>
      <c r="K994" s="2"/>
      <c r="L994" s="2"/>
      <c r="M994" s="2"/>
      <c r="N994" s="546"/>
      <c r="O994" s="2"/>
      <c r="P994" s="2"/>
      <c r="Q994" s="2"/>
      <c r="R994" s="2"/>
      <c r="S994" s="2"/>
      <c r="T994" s="2"/>
      <c r="U994" s="15"/>
      <c r="V994" s="15"/>
      <c r="W994" s="15"/>
      <c r="X994" s="15"/>
      <c r="Y994" s="15"/>
      <c r="Z994" s="15"/>
      <c r="AA994" s="15"/>
      <c r="AB994" s="15"/>
      <c r="AC994" s="15"/>
      <c r="AD994" s="15"/>
      <c r="AE994" s="15"/>
      <c r="AF994" s="15"/>
      <c r="AG994" s="15"/>
      <c r="AH994" s="15"/>
      <c r="AI994" s="15"/>
      <c r="AJ994" s="15"/>
      <c r="AK994" s="15"/>
      <c r="AL994" s="15"/>
      <c r="AM994" s="15"/>
      <c r="AN994" s="15"/>
      <c r="AO994" s="15"/>
      <c r="AP994" s="15"/>
      <c r="AQ994" s="15"/>
      <c r="AR994" s="15"/>
      <c r="AS994" s="15"/>
      <c r="AT994" s="15"/>
      <c r="AU994" s="15"/>
      <c r="AV994" s="15"/>
      <c r="AW994" s="15"/>
      <c r="AX994" s="15"/>
      <c r="AY994" s="6"/>
      <c r="AZ994" s="6"/>
      <c r="BA994" s="6"/>
      <c r="BB994" s="6"/>
      <c r="BC994" s="6"/>
      <c r="BD994" s="6"/>
      <c r="BE994" s="6"/>
      <c r="BF994" s="6"/>
      <c r="BG994" s="6"/>
      <c r="BH994" s="6"/>
      <c r="BI994" s="6"/>
      <c r="BJ994" s="6"/>
      <c r="BK994" s="6"/>
      <c r="BL994" s="6"/>
      <c r="BM994" s="6"/>
      <c r="BN994" s="6"/>
      <c r="BO994" s="6"/>
      <c r="BP994" s="6"/>
      <c r="BQ994" s="6"/>
      <c r="BR994" s="6"/>
      <c r="BS994" s="6"/>
      <c r="BT994" s="6"/>
      <c r="BU994" s="6"/>
      <c r="BV994" s="6"/>
      <c r="BW994" s="6"/>
      <c r="BX994" s="6"/>
      <c r="BY994" s="6"/>
      <c r="BZ994" s="6"/>
      <c r="CA994" s="6"/>
      <c r="CB994" s="6"/>
    </row>
    <row r="995" spans="1:80" ht="34.15" customHeight="1">
      <c r="A995" s="2"/>
      <c r="B995" s="2"/>
      <c r="C995" s="2"/>
      <c r="D995" s="2"/>
      <c r="E995" s="2"/>
      <c r="F995" s="15"/>
      <c r="G995" s="2"/>
      <c r="H995" s="2"/>
      <c r="I995" s="2"/>
      <c r="J995" s="2"/>
      <c r="K995" s="2"/>
      <c r="L995" s="2"/>
      <c r="M995" s="2"/>
      <c r="N995" s="546"/>
      <c r="O995" s="2"/>
      <c r="P995" s="2"/>
      <c r="Q995" s="2"/>
      <c r="R995" s="2"/>
      <c r="S995" s="2"/>
      <c r="T995" s="2"/>
      <c r="U995" s="15"/>
      <c r="V995" s="15"/>
      <c r="W995" s="15"/>
      <c r="X995" s="15"/>
      <c r="Y995" s="15"/>
      <c r="Z995" s="15"/>
      <c r="AA995" s="15"/>
      <c r="AB995" s="15"/>
      <c r="AC995" s="15"/>
      <c r="AD995" s="15"/>
      <c r="AE995" s="15"/>
      <c r="AF995" s="15"/>
      <c r="AG995" s="15"/>
      <c r="AH995" s="15"/>
      <c r="AI995" s="15"/>
      <c r="AJ995" s="15"/>
      <c r="AK995" s="15"/>
      <c r="AL995" s="15"/>
      <c r="AM995" s="15"/>
      <c r="AN995" s="15"/>
      <c r="AO995" s="15"/>
      <c r="AP995" s="15"/>
      <c r="AQ995" s="15"/>
      <c r="AR995" s="15"/>
      <c r="AS995" s="15"/>
      <c r="AT995" s="15"/>
      <c r="AU995" s="15"/>
      <c r="AV995" s="15"/>
      <c r="AW995" s="15"/>
      <c r="AX995" s="15"/>
      <c r="AY995" s="6"/>
      <c r="AZ995" s="6"/>
      <c r="BA995" s="6"/>
      <c r="BB995" s="6"/>
      <c r="BC995" s="6"/>
      <c r="BD995" s="6"/>
      <c r="BE995" s="6"/>
      <c r="BF995" s="6"/>
      <c r="BG995" s="6"/>
      <c r="BH995" s="6"/>
      <c r="BI995" s="6"/>
      <c r="BJ995" s="6"/>
      <c r="BK995" s="6"/>
      <c r="BL995" s="6"/>
      <c r="BM995" s="6"/>
      <c r="BN995" s="6"/>
      <c r="BO995" s="6"/>
      <c r="BP995" s="6"/>
      <c r="BQ995" s="6"/>
      <c r="BR995" s="6"/>
      <c r="BS995" s="6"/>
      <c r="BT995" s="6"/>
      <c r="BU995" s="6"/>
      <c r="BV995" s="6"/>
      <c r="BW995" s="6"/>
      <c r="BX995" s="6"/>
      <c r="BY995" s="6"/>
      <c r="BZ995" s="6"/>
      <c r="CA995" s="6"/>
      <c r="CB995" s="6"/>
    </row>
    <row r="996" spans="1:80" ht="34.15" customHeight="1">
      <c r="A996" s="2"/>
      <c r="B996" s="2"/>
      <c r="C996" s="2"/>
      <c r="D996" s="2"/>
      <c r="E996" s="2"/>
      <c r="F996" s="15"/>
      <c r="G996" s="2"/>
      <c r="H996" s="2"/>
      <c r="I996" s="2"/>
      <c r="J996" s="2"/>
      <c r="K996" s="2"/>
      <c r="L996" s="2"/>
      <c r="M996" s="2"/>
      <c r="N996" s="546"/>
      <c r="O996" s="2"/>
      <c r="P996" s="2"/>
      <c r="Q996" s="2"/>
      <c r="R996" s="2"/>
      <c r="S996" s="2"/>
      <c r="T996" s="2"/>
      <c r="U996" s="15"/>
      <c r="V996" s="15"/>
      <c r="W996" s="15"/>
      <c r="X996" s="15"/>
      <c r="Y996" s="15"/>
      <c r="Z996" s="15"/>
      <c r="AA996" s="15"/>
      <c r="AB996" s="15"/>
      <c r="AC996" s="15"/>
      <c r="AD996" s="15"/>
      <c r="AE996" s="15"/>
      <c r="AF996" s="15"/>
      <c r="AG996" s="15"/>
      <c r="AH996" s="15"/>
      <c r="AI996" s="15"/>
      <c r="AJ996" s="15"/>
      <c r="AK996" s="15"/>
      <c r="AL996" s="15"/>
      <c r="AM996" s="15"/>
      <c r="AN996" s="15"/>
      <c r="AO996" s="15"/>
      <c r="AP996" s="15"/>
      <c r="AQ996" s="15"/>
      <c r="AR996" s="15"/>
      <c r="AS996" s="15"/>
      <c r="AT996" s="15"/>
      <c r="AU996" s="15"/>
      <c r="AV996" s="15"/>
      <c r="AW996" s="15"/>
      <c r="AX996" s="15"/>
      <c r="AY996" s="6"/>
      <c r="AZ996" s="6"/>
      <c r="BA996" s="6"/>
      <c r="BB996" s="6"/>
      <c r="BC996" s="6"/>
      <c r="BD996" s="6"/>
      <c r="BE996" s="6"/>
      <c r="BF996" s="6"/>
      <c r="BG996" s="6"/>
      <c r="BH996" s="6"/>
      <c r="BI996" s="6"/>
      <c r="BJ996" s="6"/>
      <c r="BK996" s="6"/>
      <c r="BL996" s="6"/>
      <c r="BM996" s="6"/>
      <c r="BN996" s="6"/>
      <c r="BO996" s="6"/>
      <c r="BP996" s="6"/>
      <c r="BQ996" s="6"/>
      <c r="BR996" s="6"/>
      <c r="BS996" s="6"/>
      <c r="BT996" s="6"/>
      <c r="BU996" s="6"/>
      <c r="BV996" s="6"/>
      <c r="BW996" s="6"/>
      <c r="BX996" s="6"/>
      <c r="BY996" s="6"/>
      <c r="BZ996" s="6"/>
      <c r="CA996" s="6"/>
      <c r="CB996" s="6"/>
    </row>
    <row r="997" spans="1:80" ht="34.15" customHeight="1">
      <c r="A997" s="2"/>
      <c r="B997" s="2"/>
      <c r="C997" s="2"/>
      <c r="D997" s="2"/>
      <c r="E997" s="2"/>
      <c r="F997" s="15"/>
      <c r="G997" s="2"/>
      <c r="H997" s="2"/>
      <c r="I997" s="2"/>
      <c r="J997" s="2"/>
      <c r="K997" s="2"/>
      <c r="L997" s="2"/>
      <c r="M997" s="2"/>
      <c r="N997" s="546"/>
      <c r="O997" s="2"/>
      <c r="P997" s="2"/>
      <c r="Q997" s="2"/>
      <c r="R997" s="2"/>
      <c r="S997" s="2"/>
      <c r="T997" s="2"/>
      <c r="U997" s="15"/>
      <c r="V997" s="15"/>
      <c r="W997" s="15"/>
      <c r="X997" s="15"/>
      <c r="Y997" s="15"/>
      <c r="Z997" s="15"/>
      <c r="AA997" s="15"/>
      <c r="AB997" s="15"/>
      <c r="AC997" s="15"/>
      <c r="AD997" s="15"/>
      <c r="AE997" s="15"/>
      <c r="AF997" s="15"/>
      <c r="AG997" s="15"/>
      <c r="AH997" s="15"/>
      <c r="AI997" s="15"/>
      <c r="AJ997" s="15"/>
      <c r="AK997" s="15"/>
      <c r="AL997" s="15"/>
      <c r="AM997" s="15"/>
      <c r="AN997" s="15"/>
      <c r="AO997" s="15"/>
      <c r="AP997" s="15"/>
      <c r="AQ997" s="15"/>
      <c r="AR997" s="15"/>
      <c r="AS997" s="15"/>
      <c r="AT997" s="15"/>
      <c r="AU997" s="15"/>
      <c r="AV997" s="15"/>
      <c r="AW997" s="15"/>
      <c r="AX997" s="15"/>
      <c r="AY997" s="6"/>
      <c r="AZ997" s="6"/>
      <c r="BA997" s="6"/>
      <c r="BB997" s="6"/>
      <c r="BC997" s="6"/>
      <c r="BD997" s="6"/>
      <c r="BE997" s="6"/>
      <c r="BF997" s="6"/>
      <c r="BG997" s="6"/>
      <c r="BH997" s="6"/>
      <c r="BI997" s="6"/>
      <c r="BJ997" s="6"/>
      <c r="BK997" s="6"/>
      <c r="BL997" s="6"/>
      <c r="BM997" s="6"/>
      <c r="BN997" s="6"/>
      <c r="BO997" s="6"/>
      <c r="BP997" s="6"/>
      <c r="BQ997" s="6"/>
      <c r="BR997" s="6"/>
      <c r="BS997" s="6"/>
      <c r="BT997" s="6"/>
      <c r="BU997" s="6"/>
      <c r="BV997" s="6"/>
      <c r="BW997" s="6"/>
      <c r="BX997" s="6"/>
      <c r="BY997" s="6"/>
      <c r="BZ997" s="6"/>
      <c r="CA997" s="6"/>
      <c r="CB997" s="6"/>
    </row>
    <row r="998" spans="1:80" ht="34.15" customHeight="1">
      <c r="A998" s="2"/>
      <c r="B998" s="2"/>
      <c r="C998" s="2"/>
      <c r="D998" s="2"/>
      <c r="E998" s="2"/>
      <c r="F998" s="15"/>
      <c r="G998" s="2"/>
      <c r="H998" s="2"/>
      <c r="I998" s="2"/>
      <c r="J998" s="2"/>
      <c r="K998" s="2"/>
      <c r="L998" s="2"/>
      <c r="M998" s="2"/>
      <c r="N998" s="546"/>
      <c r="O998" s="2"/>
      <c r="P998" s="2"/>
      <c r="Q998" s="2"/>
      <c r="R998" s="2"/>
      <c r="S998" s="2"/>
      <c r="T998" s="2"/>
      <c r="U998" s="15"/>
      <c r="V998" s="15"/>
      <c r="W998" s="15"/>
      <c r="X998" s="15"/>
      <c r="Y998" s="15"/>
      <c r="Z998" s="15"/>
      <c r="AA998" s="15"/>
      <c r="AB998" s="15"/>
      <c r="AC998" s="15"/>
      <c r="AD998" s="15"/>
      <c r="AE998" s="15"/>
      <c r="AF998" s="15"/>
      <c r="AG998" s="15"/>
      <c r="AH998" s="15"/>
      <c r="AI998" s="15"/>
      <c r="AJ998" s="15"/>
      <c r="AK998" s="15"/>
      <c r="AL998" s="15"/>
      <c r="AM998" s="15"/>
      <c r="AN998" s="15"/>
      <c r="AO998" s="15"/>
      <c r="AP998" s="15"/>
      <c r="AQ998" s="15"/>
      <c r="AR998" s="15"/>
      <c r="AS998" s="15"/>
      <c r="AT998" s="15"/>
      <c r="AU998" s="15"/>
      <c r="AV998" s="15"/>
      <c r="AW998" s="15"/>
      <c r="AX998" s="15"/>
      <c r="AY998" s="6"/>
      <c r="AZ998" s="6"/>
      <c r="BA998" s="6"/>
      <c r="BB998" s="6"/>
      <c r="BC998" s="6"/>
      <c r="BD998" s="6"/>
      <c r="BE998" s="6"/>
      <c r="BF998" s="6"/>
      <c r="BG998" s="6"/>
      <c r="BH998" s="6"/>
      <c r="BI998" s="6"/>
      <c r="BJ998" s="6"/>
      <c r="BK998" s="6"/>
      <c r="BL998" s="6"/>
      <c r="BM998" s="6"/>
      <c r="BN998" s="6"/>
      <c r="BO998" s="6"/>
      <c r="BP998" s="6"/>
      <c r="BQ998" s="6"/>
      <c r="BR998" s="6"/>
      <c r="BS998" s="6"/>
      <c r="BT998" s="6"/>
      <c r="BU998" s="6"/>
      <c r="BV998" s="6"/>
      <c r="BW998" s="6"/>
      <c r="BX998" s="6"/>
      <c r="BY998" s="6"/>
      <c r="BZ998" s="6"/>
      <c r="CA998" s="6"/>
      <c r="CB998" s="6"/>
    </row>
    <row r="999" spans="1:80" ht="34.15" customHeight="1">
      <c r="A999" s="2"/>
      <c r="B999" s="2"/>
      <c r="C999" s="2"/>
      <c r="D999" s="2"/>
      <c r="E999" s="2"/>
      <c r="F999" s="15"/>
      <c r="G999" s="2"/>
      <c r="H999" s="2"/>
      <c r="I999" s="2"/>
      <c r="J999" s="2"/>
      <c r="K999" s="2"/>
      <c r="L999" s="2"/>
      <c r="M999" s="2"/>
      <c r="N999" s="546"/>
      <c r="O999" s="2"/>
      <c r="P999" s="2"/>
      <c r="Q999" s="2"/>
      <c r="R999" s="2"/>
      <c r="S999" s="2"/>
      <c r="T999" s="2"/>
      <c r="U999" s="15"/>
      <c r="V999" s="15"/>
      <c r="W999" s="15"/>
      <c r="X999" s="15"/>
      <c r="Y999" s="15"/>
      <c r="Z999" s="15"/>
      <c r="AA999" s="15"/>
      <c r="AB999" s="15"/>
      <c r="AC999" s="15"/>
      <c r="AD999" s="15"/>
      <c r="AE999" s="15"/>
      <c r="AF999" s="15"/>
      <c r="AG999" s="15"/>
      <c r="AH999" s="15"/>
      <c r="AI999" s="15"/>
      <c r="AJ999" s="15"/>
      <c r="AK999" s="15"/>
      <c r="AL999" s="15"/>
      <c r="AM999" s="15"/>
      <c r="AN999" s="15"/>
      <c r="AO999" s="15"/>
      <c r="AP999" s="15"/>
      <c r="AQ999" s="15"/>
      <c r="AR999" s="15"/>
      <c r="AS999" s="15"/>
      <c r="AT999" s="15"/>
      <c r="AU999" s="15"/>
      <c r="AV999" s="15"/>
      <c r="AW999" s="15"/>
      <c r="AX999" s="15"/>
      <c r="AY999" s="6"/>
      <c r="AZ999" s="6"/>
      <c r="BA999" s="6"/>
      <c r="BB999" s="6"/>
      <c r="BC999" s="6"/>
      <c r="BD999" s="6"/>
      <c r="BE999" s="6"/>
      <c r="BF999" s="6"/>
      <c r="BG999" s="6"/>
      <c r="BH999" s="6"/>
      <c r="BI999" s="6"/>
      <c r="BJ999" s="6"/>
      <c r="BK999" s="6"/>
      <c r="BL999" s="6"/>
      <c r="BM999" s="6"/>
      <c r="BN999" s="6"/>
      <c r="BO999" s="6"/>
      <c r="BP999" s="6"/>
      <c r="BQ999" s="6"/>
      <c r="BR999" s="6"/>
      <c r="BS999" s="6"/>
      <c r="BT999" s="6"/>
      <c r="BU999" s="6"/>
      <c r="BV999" s="6"/>
      <c r="BW999" s="6"/>
      <c r="BX999" s="6"/>
      <c r="BY999" s="6"/>
      <c r="BZ999" s="6"/>
      <c r="CA999" s="6"/>
      <c r="CB999" s="6"/>
    </row>
    <row r="1000" spans="1:80" ht="34.15" customHeight="1">
      <c r="A1000" s="2"/>
      <c r="B1000" s="2"/>
      <c r="C1000" s="2"/>
      <c r="D1000" s="2"/>
      <c r="E1000" s="2"/>
      <c r="F1000" s="15"/>
      <c r="G1000" s="2"/>
      <c r="H1000" s="2"/>
      <c r="I1000" s="2"/>
      <c r="J1000" s="2"/>
      <c r="K1000" s="2"/>
      <c r="L1000" s="2"/>
      <c r="M1000" s="2"/>
      <c r="N1000" s="546"/>
      <c r="O1000" s="2"/>
      <c r="P1000" s="2"/>
      <c r="Q1000" s="2"/>
      <c r="R1000" s="2"/>
      <c r="S1000" s="2"/>
      <c r="T1000" s="2"/>
      <c r="U1000" s="15"/>
      <c r="V1000" s="15"/>
      <c r="W1000" s="15"/>
      <c r="X1000" s="15"/>
      <c r="Y1000" s="15"/>
      <c r="Z1000" s="15"/>
      <c r="AA1000" s="15"/>
      <c r="AB1000" s="15"/>
      <c r="AC1000" s="15"/>
      <c r="AD1000" s="15"/>
      <c r="AE1000" s="15"/>
      <c r="AF1000" s="15"/>
      <c r="AG1000" s="15"/>
      <c r="AH1000" s="15"/>
      <c r="AI1000" s="15"/>
      <c r="AJ1000" s="15"/>
      <c r="AK1000" s="15"/>
      <c r="AL1000" s="15"/>
      <c r="AM1000" s="15"/>
      <c r="AN1000" s="15"/>
      <c r="AO1000" s="15"/>
      <c r="AP1000" s="15"/>
      <c r="AQ1000" s="15"/>
      <c r="AR1000" s="15"/>
      <c r="AS1000" s="15"/>
      <c r="AT1000" s="15"/>
      <c r="AU1000" s="15"/>
      <c r="AV1000" s="15"/>
      <c r="AW1000" s="15"/>
      <c r="AX1000" s="15"/>
      <c r="AY1000" s="6"/>
      <c r="AZ1000" s="6"/>
      <c r="BA1000" s="6"/>
      <c r="BB1000" s="6"/>
      <c r="BC1000" s="6"/>
      <c r="BD1000" s="6"/>
      <c r="BE1000" s="6"/>
      <c r="BF1000" s="6"/>
      <c r="BG1000" s="6"/>
      <c r="BH1000" s="6"/>
      <c r="BI1000" s="6"/>
      <c r="BJ1000" s="6"/>
      <c r="BK1000" s="6"/>
      <c r="BL1000" s="6"/>
      <c r="BM1000" s="6"/>
      <c r="BN1000" s="6"/>
      <c r="BO1000" s="6"/>
      <c r="BP1000" s="6"/>
      <c r="BQ1000" s="6"/>
      <c r="BR1000" s="6"/>
      <c r="BS1000" s="6"/>
      <c r="BT1000" s="6"/>
      <c r="BU1000" s="6"/>
      <c r="BV1000" s="6"/>
      <c r="BW1000" s="6"/>
      <c r="BX1000" s="6"/>
      <c r="BY1000" s="6"/>
      <c r="BZ1000" s="6"/>
      <c r="CA1000" s="6"/>
      <c r="CB1000" s="6"/>
    </row>
    <row r="1001" spans="1:80" ht="34.15" customHeight="1">
      <c r="A1001" s="2"/>
      <c r="B1001" s="2"/>
      <c r="C1001" s="2"/>
      <c r="D1001" s="2"/>
      <c r="E1001" s="2"/>
      <c r="F1001" s="15"/>
      <c r="G1001" s="2"/>
      <c r="H1001" s="2"/>
      <c r="I1001" s="2"/>
      <c r="J1001" s="2"/>
      <c r="K1001" s="2"/>
      <c r="L1001" s="2"/>
      <c r="M1001" s="2"/>
      <c r="N1001" s="546"/>
      <c r="O1001" s="2"/>
      <c r="P1001" s="2"/>
      <c r="Q1001" s="2"/>
      <c r="R1001" s="2"/>
      <c r="S1001" s="2"/>
      <c r="T1001" s="2"/>
      <c r="U1001" s="15"/>
      <c r="V1001" s="15"/>
      <c r="W1001" s="15"/>
      <c r="X1001" s="15"/>
      <c r="Y1001" s="15"/>
      <c r="Z1001" s="15"/>
      <c r="AA1001" s="15"/>
      <c r="AB1001" s="15"/>
      <c r="AC1001" s="15"/>
      <c r="AD1001" s="15"/>
      <c r="AE1001" s="15"/>
      <c r="AF1001" s="15"/>
      <c r="AG1001" s="15"/>
      <c r="AH1001" s="15"/>
      <c r="AI1001" s="15"/>
      <c r="AJ1001" s="15"/>
      <c r="AK1001" s="15"/>
      <c r="AL1001" s="15"/>
      <c r="AM1001" s="15"/>
      <c r="AN1001" s="15"/>
      <c r="AO1001" s="15"/>
      <c r="AP1001" s="15"/>
      <c r="AQ1001" s="15"/>
      <c r="AR1001" s="15"/>
      <c r="AS1001" s="15"/>
      <c r="AT1001" s="15"/>
      <c r="AU1001" s="15"/>
      <c r="AV1001" s="15"/>
      <c r="AW1001" s="15"/>
      <c r="AX1001" s="15"/>
      <c r="AY1001" s="6"/>
      <c r="AZ1001" s="6"/>
      <c r="BA1001" s="6"/>
      <c r="BB1001" s="6"/>
      <c r="BC1001" s="6"/>
      <c r="BD1001" s="6"/>
      <c r="BE1001" s="6"/>
      <c r="BF1001" s="6"/>
      <c r="BG1001" s="6"/>
      <c r="BH1001" s="6"/>
      <c r="BI1001" s="6"/>
      <c r="BJ1001" s="6"/>
      <c r="BK1001" s="6"/>
      <c r="BL1001" s="6"/>
      <c r="BM1001" s="6"/>
      <c r="BN1001" s="6"/>
      <c r="BO1001" s="6"/>
      <c r="BP1001" s="6"/>
      <c r="BQ1001" s="6"/>
      <c r="BR1001" s="6"/>
      <c r="BS1001" s="6"/>
      <c r="BT1001" s="6"/>
      <c r="BU1001" s="6"/>
      <c r="BV1001" s="6"/>
      <c r="BW1001" s="6"/>
      <c r="BX1001" s="6"/>
      <c r="BY1001" s="6"/>
      <c r="BZ1001" s="6"/>
      <c r="CA1001" s="6"/>
      <c r="CB1001" s="6"/>
    </row>
    <row r="1002" spans="1:80" ht="34.15" customHeight="1">
      <c r="A1002" s="2"/>
      <c r="B1002" s="2"/>
      <c r="C1002" s="2"/>
      <c r="D1002" s="2"/>
      <c r="E1002" s="2"/>
      <c r="F1002" s="15"/>
      <c r="G1002" s="2"/>
      <c r="H1002" s="2"/>
      <c r="I1002" s="2"/>
      <c r="J1002" s="2"/>
      <c r="K1002" s="2"/>
      <c r="L1002" s="2"/>
      <c r="M1002" s="2"/>
      <c r="N1002" s="546"/>
      <c r="O1002" s="2"/>
      <c r="P1002" s="2"/>
      <c r="Q1002" s="2"/>
      <c r="R1002" s="2"/>
      <c r="S1002" s="2"/>
      <c r="T1002" s="2"/>
      <c r="U1002" s="15"/>
      <c r="V1002" s="15"/>
      <c r="W1002" s="15"/>
      <c r="X1002" s="15"/>
      <c r="Y1002" s="15"/>
      <c r="Z1002" s="15"/>
      <c r="AA1002" s="15"/>
      <c r="AB1002" s="15"/>
      <c r="AC1002" s="15"/>
      <c r="AD1002" s="15"/>
      <c r="AE1002" s="15"/>
      <c r="AF1002" s="15"/>
      <c r="AG1002" s="15"/>
      <c r="AH1002" s="15"/>
      <c r="AI1002" s="15"/>
      <c r="AJ1002" s="15"/>
      <c r="AK1002" s="15"/>
      <c r="AL1002" s="15"/>
      <c r="AM1002" s="15"/>
      <c r="AN1002" s="15"/>
      <c r="AO1002" s="15"/>
      <c r="AP1002" s="15"/>
      <c r="AQ1002" s="15"/>
      <c r="AR1002" s="15"/>
      <c r="AS1002" s="15"/>
      <c r="AT1002" s="15"/>
      <c r="AU1002" s="15"/>
      <c r="AV1002" s="15"/>
      <c r="AW1002" s="15"/>
      <c r="AX1002" s="15"/>
      <c r="AY1002" s="6"/>
      <c r="AZ1002" s="6"/>
      <c r="BA1002" s="6"/>
      <c r="BB1002" s="6"/>
      <c r="BC1002" s="6"/>
      <c r="BD1002" s="6"/>
      <c r="BE1002" s="6"/>
      <c r="BF1002" s="6"/>
      <c r="BG1002" s="6"/>
      <c r="BH1002" s="6"/>
      <c r="BI1002" s="6"/>
      <c r="BJ1002" s="6"/>
      <c r="BK1002" s="6"/>
      <c r="BL1002" s="6"/>
      <c r="BM1002" s="6"/>
      <c r="BN1002" s="6"/>
      <c r="BO1002" s="6"/>
      <c r="BP1002" s="6"/>
      <c r="BQ1002" s="6"/>
      <c r="BR1002" s="6"/>
      <c r="BS1002" s="6"/>
      <c r="BT1002" s="6"/>
      <c r="BU1002" s="6"/>
      <c r="BV1002" s="6"/>
      <c r="BW1002" s="6"/>
      <c r="BX1002" s="6"/>
      <c r="BY1002" s="6"/>
      <c r="BZ1002" s="6"/>
      <c r="CA1002" s="6"/>
      <c r="CB1002" s="6"/>
    </row>
    <row r="1003" spans="1:80" ht="34.15" customHeight="1">
      <c r="A1003" s="2"/>
      <c r="B1003" s="2"/>
      <c r="C1003" s="2"/>
      <c r="D1003" s="2"/>
      <c r="E1003" s="2"/>
      <c r="F1003" s="15"/>
      <c r="G1003" s="2"/>
      <c r="H1003" s="2"/>
      <c r="I1003" s="2"/>
      <c r="J1003" s="2"/>
      <c r="K1003" s="2"/>
      <c r="L1003" s="2"/>
      <c r="M1003" s="2"/>
      <c r="N1003" s="546"/>
      <c r="O1003" s="2"/>
      <c r="P1003" s="2"/>
      <c r="Q1003" s="2"/>
      <c r="R1003" s="2"/>
      <c r="S1003" s="2"/>
      <c r="T1003" s="2"/>
      <c r="U1003" s="15"/>
      <c r="V1003" s="15"/>
      <c r="W1003" s="15"/>
      <c r="X1003" s="15"/>
      <c r="Y1003" s="15"/>
      <c r="Z1003" s="15"/>
      <c r="AA1003" s="15"/>
      <c r="AB1003" s="15"/>
      <c r="AC1003" s="15"/>
      <c r="AD1003" s="15"/>
      <c r="AE1003" s="15"/>
      <c r="AF1003" s="15"/>
      <c r="AG1003" s="15"/>
      <c r="AH1003" s="15"/>
      <c r="AI1003" s="15"/>
      <c r="AJ1003" s="15"/>
      <c r="AK1003" s="15"/>
      <c r="AL1003" s="15"/>
      <c r="AM1003" s="15"/>
      <c r="AN1003" s="15"/>
      <c r="AO1003" s="15"/>
      <c r="AP1003" s="15"/>
      <c r="AQ1003" s="15"/>
      <c r="AR1003" s="15"/>
      <c r="AS1003" s="15"/>
      <c r="AT1003" s="15"/>
      <c r="AU1003" s="15"/>
      <c r="AV1003" s="15"/>
      <c r="AW1003" s="15"/>
      <c r="AX1003" s="15"/>
      <c r="AY1003" s="6"/>
      <c r="AZ1003" s="6"/>
      <c r="BA1003" s="6"/>
      <c r="BB1003" s="6"/>
      <c r="BC1003" s="6"/>
      <c r="BD1003" s="6"/>
      <c r="BE1003" s="6"/>
      <c r="BF1003" s="6"/>
      <c r="BG1003" s="6"/>
      <c r="BH1003" s="6"/>
      <c r="BI1003" s="6"/>
      <c r="BJ1003" s="6"/>
      <c r="BK1003" s="6"/>
      <c r="BL1003" s="6"/>
      <c r="BM1003" s="6"/>
      <c r="BN1003" s="6"/>
      <c r="BO1003" s="6"/>
      <c r="BP1003" s="6"/>
      <c r="BQ1003" s="6"/>
      <c r="BR1003" s="6"/>
      <c r="BS1003" s="6"/>
      <c r="BT1003" s="6"/>
      <c r="BU1003" s="6"/>
      <c r="BV1003" s="6"/>
      <c r="BW1003" s="6"/>
      <c r="BX1003" s="6"/>
      <c r="BY1003" s="6"/>
      <c r="BZ1003" s="6"/>
      <c r="CA1003" s="6"/>
      <c r="CB1003" s="6"/>
    </row>
    <row r="1004" spans="1:80" ht="34.15" customHeight="1">
      <c r="A1004" s="2"/>
      <c r="B1004" s="2"/>
      <c r="C1004" s="2"/>
      <c r="D1004" s="2"/>
      <c r="E1004" s="2"/>
      <c r="F1004" s="15"/>
      <c r="G1004" s="2"/>
      <c r="H1004" s="2"/>
      <c r="I1004" s="2"/>
      <c r="J1004" s="2"/>
      <c r="K1004" s="2"/>
      <c r="L1004" s="2"/>
      <c r="M1004" s="2"/>
      <c r="N1004" s="546"/>
      <c r="O1004" s="2"/>
      <c r="P1004" s="2"/>
      <c r="Q1004" s="2"/>
      <c r="R1004" s="2"/>
      <c r="S1004" s="2"/>
      <c r="T1004" s="2"/>
      <c r="U1004" s="15"/>
      <c r="V1004" s="15"/>
      <c r="W1004" s="15"/>
      <c r="X1004" s="15"/>
      <c r="Y1004" s="15"/>
      <c r="Z1004" s="15"/>
      <c r="AA1004" s="15"/>
      <c r="AB1004" s="15"/>
      <c r="AC1004" s="15"/>
      <c r="AD1004" s="15"/>
      <c r="AE1004" s="15"/>
      <c r="AF1004" s="15"/>
      <c r="AG1004" s="15"/>
      <c r="AH1004" s="15"/>
      <c r="AI1004" s="15"/>
      <c r="AJ1004" s="15"/>
      <c r="AK1004" s="15"/>
      <c r="AL1004" s="15"/>
      <c r="AM1004" s="15"/>
      <c r="AN1004" s="15"/>
      <c r="AO1004" s="15"/>
      <c r="AP1004" s="15"/>
      <c r="AQ1004" s="15"/>
      <c r="AR1004" s="15"/>
      <c r="AS1004" s="15"/>
      <c r="AT1004" s="15"/>
      <c r="AU1004" s="15"/>
      <c r="AV1004" s="15"/>
      <c r="AW1004" s="15"/>
      <c r="AX1004" s="15"/>
      <c r="AY1004" s="6"/>
      <c r="AZ1004" s="6"/>
      <c r="BA1004" s="6"/>
      <c r="BB1004" s="6"/>
      <c r="BC1004" s="6"/>
      <c r="BD1004" s="6"/>
      <c r="BE1004" s="6"/>
      <c r="BF1004" s="6"/>
      <c r="BG1004" s="6"/>
      <c r="BH1004" s="6"/>
      <c r="BI1004" s="6"/>
      <c r="BJ1004" s="6"/>
      <c r="BK1004" s="6"/>
      <c r="BL1004" s="6"/>
      <c r="BM1004" s="6"/>
      <c r="BN1004" s="6"/>
      <c r="BO1004" s="6"/>
      <c r="BP1004" s="6"/>
      <c r="BQ1004" s="6"/>
      <c r="BR1004" s="6"/>
      <c r="BS1004" s="6"/>
      <c r="BT1004" s="6"/>
      <c r="BU1004" s="6"/>
      <c r="BV1004" s="6"/>
      <c r="BW1004" s="6"/>
      <c r="BX1004" s="6"/>
      <c r="BY1004" s="6"/>
      <c r="BZ1004" s="6"/>
      <c r="CA1004" s="6"/>
      <c r="CB1004" s="6"/>
    </row>
    <row r="1005" spans="1:80" ht="34.15" customHeight="1">
      <c r="A1005" s="2"/>
      <c r="B1005" s="2"/>
      <c r="C1005" s="2"/>
      <c r="D1005" s="2"/>
      <c r="E1005" s="2"/>
      <c r="F1005" s="15"/>
      <c r="G1005" s="2"/>
      <c r="H1005" s="2"/>
      <c r="I1005" s="2"/>
      <c r="J1005" s="2"/>
      <c r="K1005" s="2"/>
      <c r="L1005" s="2"/>
      <c r="M1005" s="2"/>
      <c r="N1005" s="546"/>
      <c r="O1005" s="2"/>
      <c r="P1005" s="2"/>
      <c r="Q1005" s="2"/>
      <c r="R1005" s="2"/>
      <c r="S1005" s="2"/>
      <c r="T1005" s="2"/>
      <c r="U1005" s="15"/>
      <c r="V1005" s="15"/>
      <c r="W1005" s="15"/>
      <c r="X1005" s="15"/>
      <c r="Y1005" s="15"/>
      <c r="Z1005" s="15"/>
      <c r="AA1005" s="15"/>
      <c r="AB1005" s="15"/>
      <c r="AC1005" s="15"/>
      <c r="AD1005" s="15"/>
      <c r="AE1005" s="15"/>
      <c r="AF1005" s="15"/>
      <c r="AG1005" s="15"/>
      <c r="AH1005" s="15"/>
      <c r="AI1005" s="15"/>
      <c r="AJ1005" s="15"/>
      <c r="AK1005" s="15"/>
      <c r="AL1005" s="15"/>
      <c r="AM1005" s="15"/>
      <c r="AN1005" s="15"/>
      <c r="AO1005" s="15"/>
      <c r="AP1005" s="15"/>
      <c r="AQ1005" s="15"/>
      <c r="AR1005" s="15"/>
      <c r="AS1005" s="15"/>
      <c r="AT1005" s="15"/>
      <c r="AU1005" s="15"/>
      <c r="AV1005" s="15"/>
      <c r="AW1005" s="15"/>
      <c r="AX1005" s="15"/>
      <c r="AY1005" s="6"/>
      <c r="AZ1005" s="6"/>
      <c r="BA1005" s="6"/>
      <c r="BB1005" s="6"/>
      <c r="BC1005" s="6"/>
      <c r="BD1005" s="6"/>
      <c r="BE1005" s="6"/>
      <c r="BF1005" s="6"/>
      <c r="BG1005" s="6"/>
      <c r="BH1005" s="6"/>
      <c r="BI1005" s="6"/>
      <c r="BJ1005" s="6"/>
      <c r="BK1005" s="6"/>
      <c r="BL1005" s="6"/>
      <c r="BM1005" s="6"/>
      <c r="BN1005" s="6"/>
      <c r="BO1005" s="6"/>
      <c r="BP1005" s="6"/>
      <c r="BQ1005" s="6"/>
      <c r="BR1005" s="6"/>
      <c r="BS1005" s="6"/>
      <c r="BT1005" s="6"/>
      <c r="BU1005" s="6"/>
      <c r="BV1005" s="6"/>
      <c r="BW1005" s="6"/>
      <c r="BX1005" s="6"/>
      <c r="BY1005" s="6"/>
      <c r="BZ1005" s="6"/>
      <c r="CA1005" s="6"/>
      <c r="CB1005" s="6"/>
    </row>
    <row r="1006" spans="1:80" ht="34.15" customHeight="1">
      <c r="A1006" s="2"/>
      <c r="B1006" s="2"/>
      <c r="C1006" s="2"/>
      <c r="D1006" s="2"/>
      <c r="E1006" s="2"/>
      <c r="F1006" s="15"/>
      <c r="G1006" s="2"/>
      <c r="H1006" s="2"/>
      <c r="I1006" s="2"/>
      <c r="J1006" s="2"/>
      <c r="K1006" s="2"/>
      <c r="L1006" s="2"/>
      <c r="M1006" s="2"/>
      <c r="N1006" s="546"/>
      <c r="O1006" s="2"/>
      <c r="P1006" s="2"/>
      <c r="Q1006" s="2"/>
      <c r="R1006" s="2"/>
      <c r="S1006" s="2"/>
      <c r="T1006" s="2"/>
      <c r="U1006" s="15"/>
      <c r="V1006" s="15"/>
      <c r="W1006" s="15"/>
      <c r="X1006" s="15"/>
      <c r="Y1006" s="15"/>
      <c r="Z1006" s="15"/>
      <c r="AA1006" s="15"/>
      <c r="AB1006" s="15"/>
      <c r="AC1006" s="15"/>
      <c r="AD1006" s="15"/>
      <c r="AE1006" s="15"/>
      <c r="AF1006" s="15"/>
      <c r="AG1006" s="15"/>
      <c r="AH1006" s="15"/>
      <c r="AI1006" s="15"/>
      <c r="AJ1006" s="15"/>
      <c r="AK1006" s="15"/>
      <c r="AL1006" s="15"/>
      <c r="AM1006" s="15"/>
      <c r="AN1006" s="15"/>
      <c r="AO1006" s="15"/>
      <c r="AP1006" s="15"/>
      <c r="AQ1006" s="15"/>
      <c r="AR1006" s="15"/>
      <c r="AS1006" s="15"/>
      <c r="AT1006" s="15"/>
      <c r="AU1006" s="15"/>
      <c r="AV1006" s="15"/>
      <c r="AW1006" s="15"/>
      <c r="AX1006" s="15"/>
      <c r="AY1006" s="6"/>
      <c r="AZ1006" s="6"/>
      <c r="BA1006" s="6"/>
      <c r="BB1006" s="6"/>
      <c r="BC1006" s="6"/>
      <c r="BD1006" s="6"/>
      <c r="BE1006" s="6"/>
      <c r="BF1006" s="6"/>
      <c r="BG1006" s="6"/>
      <c r="BH1006" s="6"/>
      <c r="BI1006" s="6"/>
      <c r="BJ1006" s="6"/>
      <c r="BK1006" s="6"/>
      <c r="BL1006" s="6"/>
      <c r="BM1006" s="6"/>
      <c r="BN1006" s="6"/>
      <c r="BO1006" s="6"/>
      <c r="BP1006" s="6"/>
      <c r="BQ1006" s="6"/>
      <c r="BR1006" s="6"/>
      <c r="BS1006" s="6"/>
      <c r="BT1006" s="6"/>
      <c r="BU1006" s="6"/>
      <c r="BV1006" s="6"/>
      <c r="BW1006" s="6"/>
      <c r="BX1006" s="6"/>
      <c r="BY1006" s="6"/>
      <c r="BZ1006" s="6"/>
      <c r="CA1006" s="6"/>
      <c r="CB1006" s="6"/>
    </row>
    <row r="1007" spans="1:80" ht="34.15" customHeight="1">
      <c r="A1007" s="2"/>
      <c r="B1007" s="2"/>
      <c r="C1007" s="2"/>
      <c r="D1007" s="2"/>
      <c r="E1007" s="2"/>
      <c r="F1007" s="15"/>
      <c r="G1007" s="2"/>
      <c r="H1007" s="2"/>
      <c r="I1007" s="2"/>
      <c r="J1007" s="2"/>
      <c r="K1007" s="2"/>
      <c r="L1007" s="2"/>
      <c r="M1007" s="2"/>
      <c r="N1007" s="546"/>
      <c r="O1007" s="2"/>
      <c r="P1007" s="2"/>
      <c r="Q1007" s="2"/>
      <c r="R1007" s="2"/>
      <c r="S1007" s="2"/>
      <c r="T1007" s="2"/>
      <c r="U1007" s="15"/>
      <c r="V1007" s="15"/>
      <c r="W1007" s="15"/>
      <c r="X1007" s="15"/>
      <c r="Y1007" s="15"/>
      <c r="Z1007" s="15"/>
      <c r="AA1007" s="15"/>
      <c r="AB1007" s="15"/>
      <c r="AC1007" s="15"/>
      <c r="AD1007" s="15"/>
      <c r="AE1007" s="15"/>
      <c r="AF1007" s="15"/>
      <c r="AG1007" s="15"/>
      <c r="AH1007" s="15"/>
      <c r="AI1007" s="15"/>
      <c r="AJ1007" s="15"/>
      <c r="AK1007" s="15"/>
      <c r="AL1007" s="15"/>
      <c r="AM1007" s="15"/>
      <c r="AN1007" s="15"/>
      <c r="AO1007" s="15"/>
      <c r="AP1007" s="15"/>
      <c r="AQ1007" s="15"/>
      <c r="AR1007" s="15"/>
      <c r="AS1007" s="15"/>
      <c r="AT1007" s="15"/>
      <c r="AU1007" s="15"/>
      <c r="AV1007" s="15"/>
      <c r="AW1007" s="15"/>
      <c r="AX1007" s="15"/>
      <c r="AY1007" s="6"/>
      <c r="AZ1007" s="6"/>
      <c r="BA1007" s="6"/>
      <c r="BB1007" s="6"/>
      <c r="BC1007" s="6"/>
      <c r="BD1007" s="6"/>
      <c r="BE1007" s="6"/>
      <c r="BF1007" s="6"/>
      <c r="BG1007" s="6"/>
      <c r="BH1007" s="6"/>
      <c r="BI1007" s="6"/>
      <c r="BJ1007" s="6"/>
      <c r="BK1007" s="6"/>
      <c r="BL1007" s="6"/>
      <c r="BM1007" s="6"/>
      <c r="BN1007" s="6"/>
      <c r="BO1007" s="6"/>
      <c r="BP1007" s="6"/>
      <c r="BQ1007" s="6"/>
      <c r="BR1007" s="6"/>
      <c r="BS1007" s="6"/>
      <c r="BT1007" s="6"/>
      <c r="BU1007" s="6"/>
      <c r="BV1007" s="6"/>
      <c r="BW1007" s="6"/>
      <c r="BX1007" s="6"/>
      <c r="BY1007" s="6"/>
      <c r="BZ1007" s="6"/>
      <c r="CA1007" s="6"/>
      <c r="CB1007" s="6"/>
    </row>
    <row r="1008" spans="1:80" ht="34.15" customHeight="1">
      <c r="A1008" s="2"/>
      <c r="B1008" s="2"/>
      <c r="C1008" s="2"/>
      <c r="D1008" s="2"/>
      <c r="E1008" s="2"/>
      <c r="F1008" s="15"/>
      <c r="G1008" s="2"/>
      <c r="H1008" s="2"/>
      <c r="I1008" s="2"/>
      <c r="J1008" s="2"/>
      <c r="K1008" s="2"/>
      <c r="L1008" s="2"/>
      <c r="M1008" s="2"/>
      <c r="N1008" s="546"/>
      <c r="O1008" s="2"/>
      <c r="P1008" s="2"/>
      <c r="Q1008" s="2"/>
      <c r="R1008" s="2"/>
      <c r="S1008" s="2"/>
      <c r="T1008" s="2"/>
      <c r="U1008" s="15"/>
      <c r="V1008" s="15"/>
      <c r="W1008" s="15"/>
      <c r="X1008" s="15"/>
      <c r="Y1008" s="15"/>
      <c r="Z1008" s="15"/>
      <c r="AA1008" s="15"/>
      <c r="AB1008" s="15"/>
      <c r="AC1008" s="15"/>
      <c r="AD1008" s="15"/>
      <c r="AE1008" s="15"/>
      <c r="AF1008" s="15"/>
      <c r="AG1008" s="15"/>
      <c r="AH1008" s="15"/>
      <c r="AI1008" s="15"/>
      <c r="AJ1008" s="15"/>
      <c r="AK1008" s="15"/>
      <c r="AL1008" s="15"/>
      <c r="AM1008" s="15"/>
      <c r="AN1008" s="15"/>
      <c r="AO1008" s="15"/>
      <c r="AP1008" s="15"/>
      <c r="AQ1008" s="15"/>
      <c r="AR1008" s="15"/>
      <c r="AS1008" s="15"/>
      <c r="AT1008" s="15"/>
      <c r="AU1008" s="15"/>
      <c r="AV1008" s="15"/>
      <c r="AW1008" s="15"/>
      <c r="AX1008" s="15"/>
      <c r="AY1008" s="6"/>
      <c r="AZ1008" s="6"/>
      <c r="BA1008" s="6"/>
      <c r="BB1008" s="6"/>
      <c r="BC1008" s="6"/>
      <c r="BD1008" s="6"/>
      <c r="BE1008" s="6"/>
      <c r="BF1008" s="6"/>
      <c r="BG1008" s="6"/>
      <c r="BH1008" s="6"/>
      <c r="BI1008" s="6"/>
      <c r="BJ1008" s="6"/>
      <c r="BK1008" s="6"/>
      <c r="BL1008" s="6"/>
      <c r="BM1008" s="6"/>
      <c r="BN1008" s="6"/>
      <c r="BO1008" s="6"/>
      <c r="BP1008" s="6"/>
      <c r="BQ1008" s="6"/>
      <c r="BR1008" s="6"/>
      <c r="BS1008" s="6"/>
      <c r="BT1008" s="6"/>
      <c r="BU1008" s="6"/>
      <c r="BV1008" s="6"/>
      <c r="BW1008" s="6"/>
      <c r="BX1008" s="6"/>
      <c r="BY1008" s="6"/>
      <c r="BZ1008" s="6"/>
      <c r="CA1008" s="6"/>
      <c r="CB1008" s="6"/>
    </row>
    <row r="1009" spans="1:80" ht="34.15" customHeight="1">
      <c r="A1009" s="2"/>
      <c r="B1009" s="2"/>
      <c r="C1009" s="2"/>
      <c r="D1009" s="2"/>
      <c r="E1009" s="2"/>
      <c r="F1009" s="15"/>
      <c r="G1009" s="2"/>
      <c r="H1009" s="2"/>
      <c r="I1009" s="2"/>
      <c r="J1009" s="2"/>
      <c r="K1009" s="2"/>
      <c r="L1009" s="2"/>
      <c r="M1009" s="2"/>
      <c r="N1009" s="546"/>
      <c r="O1009" s="2"/>
      <c r="P1009" s="2"/>
      <c r="Q1009" s="2"/>
      <c r="R1009" s="2"/>
      <c r="S1009" s="2"/>
      <c r="T1009" s="2"/>
      <c r="U1009" s="15"/>
      <c r="V1009" s="15"/>
      <c r="W1009" s="15"/>
      <c r="X1009" s="15"/>
      <c r="Y1009" s="15"/>
      <c r="Z1009" s="15"/>
      <c r="AA1009" s="15"/>
      <c r="AB1009" s="15"/>
      <c r="AC1009" s="15"/>
      <c r="AD1009" s="15"/>
      <c r="AE1009" s="15"/>
      <c r="AF1009" s="15"/>
      <c r="AG1009" s="15"/>
      <c r="AH1009" s="15"/>
      <c r="AI1009" s="15"/>
      <c r="AJ1009" s="15"/>
      <c r="AK1009" s="15"/>
      <c r="AL1009" s="15"/>
      <c r="AM1009" s="15"/>
      <c r="AN1009" s="15"/>
      <c r="AO1009" s="15"/>
      <c r="AP1009" s="15"/>
      <c r="AQ1009" s="15"/>
      <c r="AR1009" s="15"/>
      <c r="AS1009" s="15"/>
      <c r="AT1009" s="15"/>
      <c r="AU1009" s="15"/>
      <c r="AV1009" s="15"/>
      <c r="AW1009" s="15"/>
      <c r="AX1009" s="15"/>
      <c r="AY1009" s="6"/>
      <c r="AZ1009" s="6"/>
      <c r="BA1009" s="6"/>
      <c r="BB1009" s="6"/>
      <c r="BC1009" s="6"/>
      <c r="BD1009" s="6"/>
      <c r="BE1009" s="6"/>
      <c r="BF1009" s="6"/>
      <c r="BG1009" s="6"/>
      <c r="BH1009" s="6"/>
      <c r="BI1009" s="6"/>
      <c r="BJ1009" s="6"/>
      <c r="BK1009" s="6"/>
      <c r="BL1009" s="6"/>
      <c r="BM1009" s="6"/>
      <c r="BN1009" s="6"/>
      <c r="BO1009" s="6"/>
      <c r="BP1009" s="6"/>
      <c r="BQ1009" s="6"/>
      <c r="BR1009" s="6"/>
      <c r="BS1009" s="6"/>
      <c r="BT1009" s="6"/>
      <c r="BU1009" s="6"/>
      <c r="BV1009" s="6"/>
      <c r="BW1009" s="6"/>
      <c r="BX1009" s="6"/>
      <c r="BY1009" s="6"/>
      <c r="BZ1009" s="6"/>
      <c r="CA1009" s="6"/>
      <c r="CB1009" s="6"/>
    </row>
    <row r="1010" spans="1:80" ht="34.15" customHeight="1">
      <c r="A1010" s="2"/>
      <c r="B1010" s="2"/>
      <c r="C1010" s="2"/>
      <c r="D1010" s="2"/>
      <c r="E1010" s="2"/>
      <c r="F1010" s="15"/>
      <c r="G1010" s="2"/>
      <c r="H1010" s="2"/>
      <c r="I1010" s="2"/>
      <c r="J1010" s="2"/>
      <c r="K1010" s="2"/>
      <c r="L1010" s="2"/>
      <c r="M1010" s="2"/>
      <c r="N1010" s="546"/>
      <c r="O1010" s="2"/>
      <c r="P1010" s="2"/>
      <c r="Q1010" s="2"/>
      <c r="R1010" s="2"/>
      <c r="S1010" s="2"/>
      <c r="T1010" s="2"/>
      <c r="U1010" s="15"/>
      <c r="V1010" s="15"/>
      <c r="W1010" s="15"/>
      <c r="X1010" s="15"/>
      <c r="Y1010" s="15"/>
      <c r="Z1010" s="15"/>
      <c r="AA1010" s="15"/>
      <c r="AB1010" s="15"/>
      <c r="AC1010" s="15"/>
      <c r="AD1010" s="15"/>
      <c r="AE1010" s="15"/>
      <c r="AF1010" s="15"/>
      <c r="AG1010" s="15"/>
      <c r="AH1010" s="15"/>
      <c r="AI1010" s="15"/>
      <c r="AJ1010" s="15"/>
      <c r="AK1010" s="15"/>
      <c r="AL1010" s="15"/>
      <c r="AM1010" s="15"/>
      <c r="AN1010" s="15"/>
      <c r="AO1010" s="15"/>
      <c r="AP1010" s="15"/>
      <c r="AQ1010" s="15"/>
      <c r="AR1010" s="15"/>
      <c r="AS1010" s="15"/>
      <c r="AT1010" s="15"/>
      <c r="AU1010" s="15"/>
      <c r="AV1010" s="15"/>
      <c r="AW1010" s="15"/>
      <c r="AX1010" s="15"/>
      <c r="AY1010" s="6"/>
      <c r="AZ1010" s="6"/>
      <c r="BA1010" s="6"/>
      <c r="BB1010" s="6"/>
      <c r="BC1010" s="6"/>
      <c r="BD1010" s="6"/>
      <c r="BE1010" s="6"/>
      <c r="BF1010" s="6"/>
      <c r="BG1010" s="6"/>
      <c r="BH1010" s="6"/>
      <c r="BI1010" s="6"/>
      <c r="BJ1010" s="6"/>
      <c r="BK1010" s="6"/>
      <c r="BL1010" s="6"/>
      <c r="BM1010" s="6"/>
      <c r="BN1010" s="6"/>
      <c r="BO1010" s="6"/>
      <c r="BP1010" s="6"/>
      <c r="BQ1010" s="6"/>
      <c r="BR1010" s="6"/>
      <c r="BS1010" s="6"/>
      <c r="BT1010" s="6"/>
      <c r="BU1010" s="6"/>
      <c r="BV1010" s="6"/>
      <c r="BW1010" s="6"/>
      <c r="BX1010" s="6"/>
      <c r="BY1010" s="6"/>
      <c r="BZ1010" s="6"/>
      <c r="CA1010" s="6"/>
      <c r="CB1010" s="6"/>
    </row>
    <row r="1011" spans="1:80" ht="34.15" customHeight="1">
      <c r="A1011" s="2"/>
      <c r="B1011" s="2"/>
      <c r="C1011" s="2"/>
      <c r="D1011" s="2"/>
      <c r="E1011" s="2"/>
      <c r="F1011" s="15"/>
      <c r="G1011" s="2"/>
      <c r="H1011" s="2"/>
      <c r="I1011" s="2"/>
      <c r="J1011" s="2"/>
      <c r="K1011" s="2"/>
      <c r="L1011" s="2"/>
      <c r="M1011" s="2"/>
      <c r="N1011" s="546"/>
      <c r="O1011" s="2"/>
      <c r="P1011" s="2"/>
      <c r="Q1011" s="2"/>
      <c r="R1011" s="2"/>
      <c r="S1011" s="2"/>
      <c r="T1011" s="2"/>
      <c r="U1011" s="15"/>
      <c r="V1011" s="15"/>
      <c r="W1011" s="15"/>
      <c r="X1011" s="15"/>
      <c r="Y1011" s="15"/>
      <c r="Z1011" s="15"/>
      <c r="AA1011" s="15"/>
      <c r="AB1011" s="15"/>
      <c r="AC1011" s="15"/>
      <c r="AD1011" s="15"/>
      <c r="AE1011" s="15"/>
      <c r="AF1011" s="15"/>
      <c r="AG1011" s="15"/>
      <c r="AH1011" s="15"/>
      <c r="AI1011" s="15"/>
      <c r="AJ1011" s="15"/>
      <c r="AK1011" s="15"/>
      <c r="AL1011" s="15"/>
      <c r="AM1011" s="15"/>
      <c r="AN1011" s="15"/>
      <c r="AO1011" s="15"/>
      <c r="AP1011" s="15"/>
      <c r="AQ1011" s="15"/>
      <c r="AR1011" s="15"/>
      <c r="AS1011" s="15"/>
      <c r="AT1011" s="15"/>
      <c r="AU1011" s="15"/>
      <c r="AV1011" s="15"/>
      <c r="AW1011" s="15"/>
      <c r="AX1011" s="15"/>
      <c r="AY1011" s="6"/>
      <c r="AZ1011" s="6"/>
      <c r="BA1011" s="6"/>
      <c r="BB1011" s="6"/>
      <c r="BC1011" s="6"/>
      <c r="BD1011" s="6"/>
      <c r="BE1011" s="6"/>
      <c r="BF1011" s="6"/>
      <c r="BG1011" s="6"/>
      <c r="BH1011" s="6"/>
      <c r="BI1011" s="6"/>
      <c r="BJ1011" s="6"/>
      <c r="BK1011" s="6"/>
      <c r="BL1011" s="6"/>
      <c r="BM1011" s="6"/>
      <c r="BN1011" s="6"/>
      <c r="BO1011" s="6"/>
      <c r="BP1011" s="6"/>
      <c r="BQ1011" s="6"/>
      <c r="BR1011" s="6"/>
      <c r="BS1011" s="6"/>
      <c r="BT1011" s="6"/>
      <c r="BU1011" s="6"/>
      <c r="BV1011" s="6"/>
      <c r="BW1011" s="6"/>
      <c r="BX1011" s="6"/>
      <c r="BY1011" s="6"/>
      <c r="BZ1011" s="6"/>
      <c r="CA1011" s="6"/>
      <c r="CB1011" s="6"/>
    </row>
    <row r="1012" spans="1:80" ht="34.15" customHeight="1">
      <c r="A1012" s="2"/>
      <c r="B1012" s="2"/>
      <c r="C1012" s="2"/>
      <c r="D1012" s="2"/>
      <c r="E1012" s="2"/>
      <c r="F1012" s="15"/>
      <c r="G1012" s="2"/>
      <c r="H1012" s="2"/>
      <c r="I1012" s="2"/>
      <c r="J1012" s="2"/>
      <c r="K1012" s="2"/>
      <c r="L1012" s="2"/>
      <c r="M1012" s="2"/>
      <c r="N1012" s="546"/>
      <c r="O1012" s="2"/>
      <c r="P1012" s="2"/>
      <c r="Q1012" s="2"/>
      <c r="R1012" s="2"/>
      <c r="S1012" s="2"/>
      <c r="T1012" s="2"/>
      <c r="U1012" s="15"/>
      <c r="V1012" s="15"/>
      <c r="W1012" s="15"/>
      <c r="X1012" s="15"/>
      <c r="Y1012" s="15"/>
      <c r="Z1012" s="15"/>
      <c r="AA1012" s="15"/>
      <c r="AB1012" s="15"/>
      <c r="AC1012" s="15"/>
      <c r="AD1012" s="15"/>
      <c r="AE1012" s="15"/>
      <c r="AF1012" s="15"/>
      <c r="AG1012" s="15"/>
      <c r="AH1012" s="15"/>
      <c r="AI1012" s="15"/>
      <c r="AJ1012" s="15"/>
      <c r="AK1012" s="15"/>
      <c r="AL1012" s="15"/>
      <c r="AM1012" s="15"/>
      <c r="AN1012" s="15"/>
      <c r="AO1012" s="15"/>
      <c r="AP1012" s="15"/>
      <c r="AQ1012" s="15"/>
      <c r="AR1012" s="15"/>
      <c r="AS1012" s="15"/>
      <c r="AT1012" s="15"/>
      <c r="AU1012" s="15"/>
      <c r="AV1012" s="15"/>
      <c r="AW1012" s="15"/>
      <c r="AX1012" s="15"/>
      <c r="AY1012" s="6"/>
      <c r="AZ1012" s="6"/>
      <c r="BA1012" s="6"/>
      <c r="BB1012" s="6"/>
      <c r="BC1012" s="6"/>
      <c r="BD1012" s="6"/>
      <c r="BE1012" s="6"/>
      <c r="BF1012" s="6"/>
      <c r="BG1012" s="6"/>
      <c r="BH1012" s="6"/>
      <c r="BI1012" s="6"/>
      <c r="BJ1012" s="6"/>
      <c r="BK1012" s="6"/>
      <c r="BL1012" s="6"/>
      <c r="BM1012" s="6"/>
      <c r="BN1012" s="6"/>
      <c r="BO1012" s="6"/>
      <c r="BP1012" s="6"/>
      <c r="BQ1012" s="6"/>
      <c r="BR1012" s="6"/>
      <c r="BS1012" s="6"/>
      <c r="BT1012" s="6"/>
      <c r="BU1012" s="6"/>
      <c r="BV1012" s="6"/>
      <c r="BW1012" s="6"/>
      <c r="BX1012" s="6"/>
      <c r="BY1012" s="6"/>
      <c r="BZ1012" s="6"/>
      <c r="CA1012" s="6"/>
      <c r="CB1012" s="6"/>
    </row>
    <row r="1013" spans="1:80" ht="34.15" customHeight="1">
      <c r="A1013" s="2"/>
      <c r="B1013" s="2"/>
      <c r="C1013" s="2"/>
      <c r="D1013" s="2"/>
      <c r="E1013" s="2"/>
      <c r="F1013" s="15"/>
      <c r="G1013" s="2"/>
      <c r="H1013" s="2"/>
      <c r="I1013" s="2"/>
      <c r="J1013" s="2"/>
      <c r="K1013" s="2"/>
      <c r="L1013" s="2"/>
      <c r="M1013" s="2"/>
      <c r="N1013" s="546"/>
      <c r="O1013" s="2"/>
      <c r="P1013" s="2"/>
      <c r="Q1013" s="2"/>
      <c r="R1013" s="2"/>
      <c r="S1013" s="2"/>
      <c r="T1013" s="2"/>
      <c r="U1013" s="15"/>
      <c r="V1013" s="15"/>
      <c r="W1013" s="15"/>
      <c r="X1013" s="15"/>
      <c r="Y1013" s="15"/>
      <c r="Z1013" s="15"/>
      <c r="AA1013" s="15"/>
      <c r="AB1013" s="15"/>
      <c r="AC1013" s="15"/>
      <c r="AD1013" s="15"/>
      <c r="AE1013" s="15"/>
      <c r="AF1013" s="15"/>
      <c r="AG1013" s="15"/>
      <c r="AH1013" s="15"/>
      <c r="AI1013" s="15"/>
      <c r="AJ1013" s="15"/>
      <c r="AK1013" s="15"/>
      <c r="AL1013" s="15"/>
      <c r="AM1013" s="15"/>
      <c r="AN1013" s="15"/>
      <c r="AO1013" s="15"/>
      <c r="AP1013" s="15"/>
      <c r="AQ1013" s="15"/>
      <c r="AR1013" s="15"/>
      <c r="AS1013" s="15"/>
      <c r="AT1013" s="15"/>
      <c r="AU1013" s="15"/>
      <c r="AV1013" s="15"/>
      <c r="AW1013" s="15"/>
      <c r="AX1013" s="15"/>
      <c r="AY1013" s="6"/>
      <c r="AZ1013" s="6"/>
      <c r="BA1013" s="6"/>
      <c r="BB1013" s="6"/>
      <c r="BC1013" s="6"/>
      <c r="BD1013" s="6"/>
      <c r="BE1013" s="6"/>
      <c r="BF1013" s="6"/>
      <c r="BG1013" s="6"/>
      <c r="BH1013" s="6"/>
      <c r="BI1013" s="6"/>
      <c r="BJ1013" s="6"/>
      <c r="BK1013" s="6"/>
      <c r="BL1013" s="6"/>
      <c r="BM1013" s="6"/>
      <c r="BN1013" s="6"/>
      <c r="BO1013" s="6"/>
      <c r="BP1013" s="6"/>
      <c r="BQ1013" s="6"/>
      <c r="BR1013" s="6"/>
      <c r="BS1013" s="6"/>
      <c r="BT1013" s="6"/>
      <c r="BU1013" s="6"/>
      <c r="BV1013" s="6"/>
      <c r="BW1013" s="6"/>
      <c r="BX1013" s="6"/>
      <c r="BY1013" s="6"/>
      <c r="BZ1013" s="6"/>
      <c r="CA1013" s="6"/>
      <c r="CB1013" s="6"/>
    </row>
    <row r="1014" spans="1:80" ht="34.15" customHeight="1">
      <c r="A1014" s="2"/>
      <c r="B1014" s="2"/>
      <c r="C1014" s="2"/>
      <c r="D1014" s="2"/>
      <c r="E1014" s="2"/>
      <c r="F1014" s="15"/>
      <c r="G1014" s="2"/>
      <c r="H1014" s="2"/>
      <c r="I1014" s="2"/>
      <c r="J1014" s="2"/>
      <c r="K1014" s="2"/>
      <c r="L1014" s="2"/>
      <c r="M1014" s="2"/>
      <c r="N1014" s="546"/>
      <c r="O1014" s="2"/>
      <c r="P1014" s="2"/>
      <c r="Q1014" s="2"/>
      <c r="R1014" s="2"/>
      <c r="S1014" s="2"/>
      <c r="T1014" s="2"/>
      <c r="U1014" s="15"/>
      <c r="V1014" s="15"/>
      <c r="W1014" s="15"/>
      <c r="X1014" s="15"/>
      <c r="Y1014" s="15"/>
      <c r="Z1014" s="15"/>
      <c r="AA1014" s="15"/>
      <c r="AB1014" s="15"/>
      <c r="AC1014" s="15"/>
      <c r="AD1014" s="15"/>
      <c r="AE1014" s="15"/>
      <c r="AF1014" s="15"/>
      <c r="AG1014" s="15"/>
      <c r="AH1014" s="15"/>
      <c r="AI1014" s="15"/>
      <c r="AJ1014" s="15"/>
      <c r="AK1014" s="15"/>
      <c r="AL1014" s="15"/>
      <c r="AM1014" s="15"/>
      <c r="AN1014" s="15"/>
      <c r="AO1014" s="15"/>
      <c r="AP1014" s="15"/>
      <c r="AQ1014" s="15"/>
      <c r="AR1014" s="15"/>
      <c r="AS1014" s="15"/>
      <c r="AT1014" s="15"/>
      <c r="AU1014" s="15"/>
      <c r="AV1014" s="15"/>
      <c r="AW1014" s="15"/>
      <c r="AX1014" s="15"/>
      <c r="AY1014" s="6"/>
      <c r="AZ1014" s="6"/>
      <c r="BA1014" s="6"/>
      <c r="BB1014" s="6"/>
      <c r="BC1014" s="6"/>
      <c r="BD1014" s="6"/>
      <c r="BE1014" s="6"/>
      <c r="BF1014" s="6"/>
      <c r="BG1014" s="6"/>
      <c r="BH1014" s="6"/>
      <c r="BI1014" s="6"/>
      <c r="BJ1014" s="6"/>
      <c r="BK1014" s="6"/>
      <c r="BL1014" s="6"/>
      <c r="BM1014" s="6"/>
      <c r="BN1014" s="6"/>
      <c r="BO1014" s="6"/>
      <c r="BP1014" s="6"/>
      <c r="BQ1014" s="6"/>
      <c r="BR1014" s="6"/>
      <c r="BS1014" s="6"/>
      <c r="BT1014" s="6"/>
      <c r="BU1014" s="6"/>
      <c r="BV1014" s="6"/>
      <c r="BW1014" s="6"/>
      <c r="BX1014" s="6"/>
      <c r="BY1014" s="6"/>
      <c r="BZ1014" s="6"/>
      <c r="CA1014" s="6"/>
      <c r="CB1014" s="6"/>
    </row>
    <row r="1015" spans="1:80" ht="34.15" customHeight="1">
      <c r="A1015" s="2"/>
      <c r="B1015" s="2"/>
      <c r="C1015" s="2"/>
      <c r="D1015" s="2"/>
      <c r="E1015" s="2"/>
      <c r="F1015" s="15"/>
      <c r="G1015" s="2"/>
      <c r="H1015" s="2"/>
      <c r="I1015" s="2"/>
      <c r="J1015" s="2"/>
      <c r="K1015" s="2"/>
      <c r="L1015" s="2"/>
      <c r="M1015" s="2"/>
      <c r="N1015" s="546"/>
      <c r="O1015" s="2"/>
      <c r="P1015" s="2"/>
      <c r="Q1015" s="2"/>
      <c r="R1015" s="2"/>
      <c r="S1015" s="2"/>
      <c r="T1015" s="2"/>
      <c r="U1015" s="15"/>
      <c r="V1015" s="15"/>
      <c r="W1015" s="15"/>
      <c r="X1015" s="15"/>
      <c r="Y1015" s="15"/>
      <c r="Z1015" s="15"/>
      <c r="AA1015" s="15"/>
      <c r="AB1015" s="15"/>
      <c r="AC1015" s="15"/>
      <c r="AD1015" s="15"/>
      <c r="AE1015" s="15"/>
      <c r="AF1015" s="15"/>
      <c r="AG1015" s="15"/>
      <c r="AH1015" s="15"/>
      <c r="AI1015" s="15"/>
      <c r="AJ1015" s="15"/>
      <c r="AK1015" s="15"/>
      <c r="AL1015" s="15"/>
      <c r="AM1015" s="15"/>
      <c r="AN1015" s="15"/>
      <c r="AO1015" s="15"/>
      <c r="AP1015" s="15"/>
      <c r="AQ1015" s="15"/>
      <c r="AR1015" s="15"/>
      <c r="AS1015" s="15"/>
      <c r="AT1015" s="15"/>
      <c r="AU1015" s="15"/>
      <c r="AV1015" s="15"/>
      <c r="AW1015" s="15"/>
      <c r="AX1015" s="15"/>
      <c r="AY1015" s="6"/>
      <c r="AZ1015" s="6"/>
      <c r="BA1015" s="6"/>
      <c r="BB1015" s="6"/>
      <c r="BC1015" s="6"/>
      <c r="BD1015" s="6"/>
      <c r="BE1015" s="6"/>
      <c r="BF1015" s="6"/>
      <c r="BG1015" s="6"/>
      <c r="BH1015" s="6"/>
      <c r="BI1015" s="6"/>
      <c r="BJ1015" s="6"/>
      <c r="BK1015" s="6"/>
      <c r="BL1015" s="6"/>
      <c r="BM1015" s="6"/>
      <c r="BN1015" s="6"/>
      <c r="BO1015" s="6"/>
      <c r="BP1015" s="6"/>
      <c r="BQ1015" s="6"/>
      <c r="BR1015" s="6"/>
      <c r="BS1015" s="6"/>
      <c r="BT1015" s="6"/>
      <c r="BU1015" s="6"/>
      <c r="BV1015" s="6"/>
      <c r="BW1015" s="6"/>
      <c r="BX1015" s="6"/>
      <c r="BY1015" s="6"/>
      <c r="BZ1015" s="6"/>
      <c r="CA1015" s="6"/>
      <c r="CB1015" s="6"/>
    </row>
    <row r="1016" spans="1:80" ht="34.15" customHeight="1">
      <c r="A1016" s="2"/>
      <c r="B1016" s="2"/>
      <c r="C1016" s="2"/>
      <c r="D1016" s="2"/>
      <c r="E1016" s="2"/>
      <c r="F1016" s="15"/>
      <c r="G1016" s="2"/>
      <c r="H1016" s="2"/>
      <c r="I1016" s="2"/>
      <c r="J1016" s="2"/>
      <c r="K1016" s="2"/>
      <c r="L1016" s="2"/>
      <c r="M1016" s="2"/>
      <c r="N1016" s="546"/>
      <c r="O1016" s="2"/>
      <c r="P1016" s="2"/>
      <c r="Q1016" s="2"/>
      <c r="R1016" s="2"/>
      <c r="S1016" s="2"/>
      <c r="T1016" s="2"/>
      <c r="U1016" s="15"/>
      <c r="V1016" s="15"/>
      <c r="W1016" s="15"/>
      <c r="X1016" s="15"/>
      <c r="Y1016" s="15"/>
      <c r="Z1016" s="15"/>
      <c r="AA1016" s="15"/>
      <c r="AB1016" s="15"/>
      <c r="AC1016" s="15"/>
      <c r="AD1016" s="15"/>
      <c r="AE1016" s="15"/>
      <c r="AF1016" s="15"/>
      <c r="AG1016" s="15"/>
      <c r="AH1016" s="15"/>
      <c r="AI1016" s="15"/>
      <c r="AJ1016" s="15"/>
      <c r="AK1016" s="15"/>
      <c r="AL1016" s="15"/>
      <c r="AM1016" s="15"/>
      <c r="AN1016" s="15"/>
      <c r="AO1016" s="15"/>
      <c r="AP1016" s="15"/>
      <c r="AQ1016" s="15"/>
      <c r="AR1016" s="15"/>
      <c r="AS1016" s="15"/>
      <c r="AT1016" s="15"/>
      <c r="AU1016" s="15"/>
      <c r="AV1016" s="15"/>
      <c r="AW1016" s="15"/>
      <c r="AX1016" s="15"/>
      <c r="AY1016" s="6"/>
      <c r="AZ1016" s="6"/>
      <c r="BA1016" s="6"/>
      <c r="BB1016" s="6"/>
      <c r="BC1016" s="6"/>
      <c r="BD1016" s="6"/>
      <c r="BE1016" s="6"/>
      <c r="BF1016" s="6"/>
      <c r="BG1016" s="6"/>
      <c r="BH1016" s="6"/>
      <c r="BI1016" s="6"/>
      <c r="BJ1016" s="6"/>
      <c r="BK1016" s="6"/>
      <c r="BL1016" s="6"/>
      <c r="BM1016" s="6"/>
      <c r="BN1016" s="6"/>
      <c r="BO1016" s="6"/>
      <c r="BP1016" s="6"/>
      <c r="BQ1016" s="6"/>
      <c r="BR1016" s="6"/>
      <c r="BS1016" s="6"/>
      <c r="BT1016" s="6"/>
      <c r="BU1016" s="6"/>
      <c r="BV1016" s="6"/>
      <c r="BW1016" s="6"/>
      <c r="BX1016" s="6"/>
      <c r="BY1016" s="6"/>
      <c r="BZ1016" s="6"/>
      <c r="CA1016" s="6"/>
      <c r="CB1016" s="6"/>
    </row>
    <row r="1017" spans="1:80" ht="34.15" customHeight="1">
      <c r="A1017" s="2"/>
      <c r="B1017" s="2"/>
      <c r="C1017" s="2"/>
      <c r="D1017" s="2"/>
      <c r="E1017" s="2"/>
      <c r="F1017" s="15"/>
      <c r="G1017" s="2"/>
      <c r="H1017" s="2"/>
      <c r="I1017" s="2"/>
      <c r="J1017" s="2"/>
      <c r="K1017" s="2"/>
      <c r="L1017" s="2"/>
      <c r="M1017" s="2"/>
      <c r="N1017" s="546"/>
      <c r="O1017" s="2"/>
      <c r="P1017" s="2"/>
      <c r="Q1017" s="2"/>
      <c r="R1017" s="2"/>
      <c r="S1017" s="2"/>
      <c r="T1017" s="2"/>
      <c r="U1017" s="15"/>
      <c r="V1017" s="15"/>
      <c r="W1017" s="15"/>
      <c r="X1017" s="15"/>
      <c r="Y1017" s="15"/>
      <c r="Z1017" s="15"/>
      <c r="AA1017" s="15"/>
      <c r="AB1017" s="15"/>
      <c r="AC1017" s="15"/>
      <c r="AD1017" s="15"/>
      <c r="AE1017" s="15"/>
      <c r="AF1017" s="15"/>
      <c r="AG1017" s="15"/>
      <c r="AH1017" s="15"/>
      <c r="AI1017" s="15"/>
      <c r="AJ1017" s="15"/>
      <c r="AK1017" s="15"/>
      <c r="AL1017" s="15"/>
      <c r="AM1017" s="15"/>
      <c r="AN1017" s="15"/>
      <c r="AO1017" s="15"/>
      <c r="AP1017" s="15"/>
      <c r="AQ1017" s="15"/>
      <c r="AR1017" s="15"/>
      <c r="AS1017" s="15"/>
      <c r="AT1017" s="15"/>
      <c r="AU1017" s="15"/>
      <c r="AV1017" s="15"/>
      <c r="AW1017" s="15"/>
      <c r="AX1017" s="15"/>
      <c r="AY1017" s="6"/>
      <c r="AZ1017" s="6"/>
      <c r="BA1017" s="6"/>
      <c r="BB1017" s="6"/>
      <c r="BC1017" s="6"/>
      <c r="BD1017" s="6"/>
      <c r="BE1017" s="6"/>
      <c r="BF1017" s="6"/>
      <c r="BG1017" s="6"/>
      <c r="BH1017" s="6"/>
      <c r="BI1017" s="6"/>
      <c r="BJ1017" s="6"/>
      <c r="BK1017" s="6"/>
      <c r="BL1017" s="6"/>
      <c r="BM1017" s="6"/>
      <c r="BN1017" s="6"/>
      <c r="BO1017" s="6"/>
      <c r="BP1017" s="6"/>
      <c r="BQ1017" s="6"/>
      <c r="BR1017" s="6"/>
      <c r="BS1017" s="6"/>
      <c r="BT1017" s="6"/>
      <c r="BU1017" s="6"/>
      <c r="BV1017" s="6"/>
      <c r="BW1017" s="6"/>
      <c r="BX1017" s="6"/>
      <c r="BY1017" s="6"/>
      <c r="BZ1017" s="6"/>
      <c r="CA1017" s="6"/>
      <c r="CB1017" s="6"/>
    </row>
    <row r="1018" spans="1:80" ht="34.15" customHeight="1">
      <c r="A1018" s="2"/>
      <c r="B1018" s="2"/>
      <c r="C1018" s="2"/>
      <c r="D1018" s="2"/>
      <c r="E1018" s="2"/>
      <c r="F1018" s="15"/>
      <c r="G1018" s="2"/>
      <c r="H1018" s="2"/>
      <c r="I1018" s="2"/>
      <c r="J1018" s="2"/>
      <c r="K1018" s="2"/>
      <c r="L1018" s="2"/>
      <c r="M1018" s="2"/>
      <c r="N1018" s="546"/>
      <c r="O1018" s="2"/>
      <c r="P1018" s="2"/>
      <c r="Q1018" s="2"/>
      <c r="R1018" s="2"/>
      <c r="S1018" s="2"/>
      <c r="T1018" s="2"/>
      <c r="U1018" s="15"/>
      <c r="V1018" s="15"/>
      <c r="W1018" s="15"/>
      <c r="X1018" s="15"/>
      <c r="Y1018" s="15"/>
      <c r="Z1018" s="15"/>
      <c r="AA1018" s="15"/>
      <c r="AB1018" s="15"/>
      <c r="AC1018" s="15"/>
      <c r="AD1018" s="15"/>
      <c r="AE1018" s="15"/>
      <c r="AF1018" s="15"/>
      <c r="AG1018" s="15"/>
      <c r="AH1018" s="15"/>
      <c r="AI1018" s="15"/>
      <c r="AJ1018" s="15"/>
      <c r="AK1018" s="15"/>
      <c r="AL1018" s="15"/>
      <c r="AM1018" s="15"/>
      <c r="AN1018" s="15"/>
      <c r="AO1018" s="15"/>
      <c r="AP1018" s="15"/>
      <c r="AQ1018" s="15"/>
      <c r="AR1018" s="15"/>
      <c r="AS1018" s="15"/>
      <c r="AT1018" s="15"/>
      <c r="AU1018" s="15"/>
      <c r="AV1018" s="15"/>
      <c r="AW1018" s="15"/>
      <c r="AX1018" s="15"/>
      <c r="AY1018" s="6"/>
      <c r="AZ1018" s="6"/>
      <c r="BA1018" s="6"/>
      <c r="BB1018" s="6"/>
      <c r="BC1018" s="6"/>
      <c r="BD1018" s="6"/>
      <c r="BE1018" s="6"/>
      <c r="BF1018" s="6"/>
      <c r="BG1018" s="6"/>
      <c r="BH1018" s="6"/>
      <c r="BI1018" s="6"/>
      <c r="BJ1018" s="6"/>
      <c r="BK1018" s="6"/>
      <c r="BL1018" s="6"/>
      <c r="BM1018" s="6"/>
      <c r="BN1018" s="6"/>
      <c r="BO1018" s="6"/>
      <c r="BP1018" s="6"/>
      <c r="BQ1018" s="6"/>
      <c r="BR1018" s="6"/>
      <c r="BS1018" s="6"/>
      <c r="BT1018" s="6"/>
      <c r="BU1018" s="6"/>
      <c r="BV1018" s="6"/>
      <c r="BW1018" s="6"/>
      <c r="BX1018" s="6"/>
      <c r="BY1018" s="6"/>
      <c r="BZ1018" s="6"/>
      <c r="CA1018" s="6"/>
      <c r="CB1018" s="6"/>
    </row>
    <row r="1019" spans="1:80" ht="34.15" customHeight="1">
      <c r="A1019" s="2"/>
      <c r="B1019" s="2"/>
      <c r="C1019" s="2"/>
      <c r="D1019" s="2"/>
      <c r="E1019" s="2"/>
      <c r="F1019" s="15"/>
      <c r="G1019" s="2"/>
      <c r="H1019" s="2"/>
      <c r="I1019" s="2"/>
      <c r="J1019" s="2"/>
      <c r="K1019" s="2"/>
      <c r="L1019" s="2"/>
      <c r="M1019" s="2"/>
      <c r="N1019" s="546"/>
      <c r="O1019" s="2"/>
      <c r="P1019" s="2"/>
      <c r="Q1019" s="2"/>
      <c r="R1019" s="2"/>
      <c r="S1019" s="2"/>
      <c r="T1019" s="2"/>
      <c r="U1019" s="15"/>
      <c r="V1019" s="15"/>
      <c r="W1019" s="15"/>
      <c r="X1019" s="15"/>
      <c r="Y1019" s="15"/>
      <c r="Z1019" s="15"/>
      <c r="AA1019" s="15"/>
      <c r="AB1019" s="15"/>
      <c r="AC1019" s="15"/>
      <c r="AD1019" s="15"/>
      <c r="AE1019" s="15"/>
      <c r="AF1019" s="15"/>
      <c r="AG1019" s="15"/>
      <c r="AH1019" s="15"/>
      <c r="AI1019" s="15"/>
      <c r="AJ1019" s="15"/>
      <c r="AK1019" s="15"/>
      <c r="AL1019" s="15"/>
      <c r="AM1019" s="15"/>
      <c r="AN1019" s="15"/>
      <c r="AO1019" s="15"/>
      <c r="AP1019" s="15"/>
      <c r="AQ1019" s="15"/>
      <c r="AR1019" s="15"/>
      <c r="AS1019" s="15"/>
      <c r="AT1019" s="15"/>
      <c r="AU1019" s="15"/>
      <c r="AV1019" s="15"/>
      <c r="AW1019" s="15"/>
      <c r="AX1019" s="15"/>
      <c r="AY1019" s="6"/>
      <c r="AZ1019" s="6"/>
      <c r="BA1019" s="6"/>
      <c r="BB1019" s="6"/>
      <c r="BC1019" s="6"/>
      <c r="BD1019" s="6"/>
      <c r="BE1019" s="6"/>
      <c r="BF1019" s="6"/>
      <c r="BG1019" s="6"/>
      <c r="BH1019" s="6"/>
      <c r="BI1019" s="6"/>
      <c r="BJ1019" s="6"/>
      <c r="BK1019" s="6"/>
      <c r="BL1019" s="6"/>
      <c r="BM1019" s="6"/>
      <c r="BN1019" s="6"/>
      <c r="BO1019" s="6"/>
      <c r="BP1019" s="6"/>
      <c r="BQ1019" s="6"/>
      <c r="BR1019" s="6"/>
      <c r="BS1019" s="6"/>
      <c r="BT1019" s="6"/>
      <c r="BU1019" s="6"/>
      <c r="BV1019" s="6"/>
      <c r="BW1019" s="6"/>
      <c r="BX1019" s="6"/>
      <c r="BY1019" s="6"/>
      <c r="BZ1019" s="6"/>
      <c r="CA1019" s="6"/>
      <c r="CB1019" s="6"/>
    </row>
    <row r="1020" spans="1:80" ht="34.15" customHeight="1">
      <c r="A1020" s="2"/>
      <c r="B1020" s="2"/>
      <c r="C1020" s="2"/>
      <c r="D1020" s="2"/>
      <c r="E1020" s="2"/>
      <c r="F1020" s="15"/>
      <c r="G1020" s="2"/>
      <c r="H1020" s="2"/>
      <c r="I1020" s="2"/>
      <c r="J1020" s="2"/>
      <c r="K1020" s="2"/>
      <c r="L1020" s="2"/>
      <c r="M1020" s="2"/>
      <c r="N1020" s="546"/>
      <c r="O1020" s="2"/>
      <c r="P1020" s="2"/>
      <c r="Q1020" s="2"/>
      <c r="R1020" s="2"/>
      <c r="S1020" s="2"/>
      <c r="T1020" s="2"/>
      <c r="U1020" s="15"/>
      <c r="V1020" s="15"/>
      <c r="W1020" s="15"/>
      <c r="X1020" s="15"/>
      <c r="Y1020" s="15"/>
      <c r="Z1020" s="15"/>
      <c r="AA1020" s="15"/>
      <c r="AB1020" s="15"/>
      <c r="AC1020" s="15"/>
      <c r="AD1020" s="15"/>
      <c r="AE1020" s="15"/>
      <c r="AF1020" s="15"/>
      <c r="AG1020" s="15"/>
      <c r="AH1020" s="15"/>
      <c r="AI1020" s="15"/>
      <c r="AJ1020" s="15"/>
      <c r="AK1020" s="15"/>
      <c r="AL1020" s="15"/>
      <c r="AM1020" s="15"/>
      <c r="AN1020" s="15"/>
      <c r="AO1020" s="15"/>
      <c r="AP1020" s="15"/>
      <c r="AQ1020" s="15"/>
      <c r="AR1020" s="15"/>
      <c r="AS1020" s="15"/>
      <c r="AT1020" s="15"/>
      <c r="AU1020" s="15"/>
      <c r="AV1020" s="15"/>
      <c r="AW1020" s="15"/>
      <c r="AX1020" s="15"/>
      <c r="AY1020" s="6"/>
      <c r="AZ1020" s="6"/>
      <c r="BA1020" s="6"/>
      <c r="BB1020" s="6"/>
      <c r="BC1020" s="6"/>
      <c r="BD1020" s="6"/>
      <c r="BE1020" s="6"/>
      <c r="BF1020" s="6"/>
      <c r="BG1020" s="6"/>
      <c r="BH1020" s="6"/>
      <c r="BI1020" s="6"/>
      <c r="BJ1020" s="6"/>
      <c r="BK1020" s="6"/>
      <c r="BL1020" s="6"/>
      <c r="BM1020" s="6"/>
      <c r="BN1020" s="6"/>
      <c r="BO1020" s="6"/>
      <c r="BP1020" s="6"/>
      <c r="BQ1020" s="6"/>
      <c r="BR1020" s="6"/>
      <c r="BS1020" s="6"/>
      <c r="BT1020" s="6"/>
      <c r="BU1020" s="6"/>
      <c r="BV1020" s="6"/>
      <c r="BW1020" s="6"/>
      <c r="BX1020" s="6"/>
      <c r="BY1020" s="6"/>
      <c r="BZ1020" s="6"/>
      <c r="CA1020" s="6"/>
      <c r="CB1020" s="6"/>
    </row>
    <row r="1021" spans="1:80" ht="34.15" customHeight="1">
      <c r="A1021" s="2"/>
      <c r="B1021" s="2"/>
      <c r="C1021" s="2"/>
      <c r="D1021" s="2"/>
      <c r="E1021" s="2"/>
      <c r="F1021" s="15"/>
      <c r="G1021" s="2"/>
      <c r="H1021" s="2"/>
      <c r="I1021" s="2"/>
      <c r="J1021" s="2"/>
      <c r="K1021" s="2"/>
      <c r="L1021" s="2"/>
      <c r="M1021" s="2"/>
      <c r="N1021" s="546"/>
      <c r="O1021" s="2"/>
      <c r="P1021" s="2"/>
      <c r="Q1021" s="2"/>
      <c r="R1021" s="2"/>
      <c r="S1021" s="2"/>
      <c r="T1021" s="2"/>
      <c r="U1021" s="15"/>
      <c r="V1021" s="15"/>
      <c r="W1021" s="15"/>
      <c r="X1021" s="15"/>
      <c r="Y1021" s="15"/>
      <c r="Z1021" s="15"/>
      <c r="AA1021" s="15"/>
      <c r="AB1021" s="15"/>
      <c r="AC1021" s="15"/>
      <c r="AD1021" s="15"/>
      <c r="AE1021" s="15"/>
      <c r="AF1021" s="15"/>
      <c r="AG1021" s="15"/>
      <c r="AH1021" s="15"/>
      <c r="AI1021" s="15"/>
      <c r="AJ1021" s="15"/>
      <c r="AK1021" s="15"/>
      <c r="AL1021" s="15"/>
      <c r="AM1021" s="15"/>
      <c r="AN1021" s="15"/>
      <c r="AO1021" s="15"/>
      <c r="AP1021" s="15"/>
      <c r="AQ1021" s="15"/>
      <c r="AR1021" s="15"/>
      <c r="AS1021" s="15"/>
      <c r="AT1021" s="15"/>
      <c r="AU1021" s="15"/>
      <c r="AV1021" s="15"/>
      <c r="AW1021" s="15"/>
      <c r="AX1021" s="15"/>
      <c r="AY1021" s="6"/>
      <c r="AZ1021" s="6"/>
      <c r="BA1021" s="6"/>
      <c r="BB1021" s="6"/>
      <c r="BC1021" s="6"/>
      <c r="BD1021" s="6"/>
      <c r="BE1021" s="6"/>
      <c r="BF1021" s="6"/>
      <c r="BG1021" s="6"/>
      <c r="BH1021" s="6"/>
      <c r="BI1021" s="6"/>
      <c r="BJ1021" s="6"/>
      <c r="BK1021" s="6"/>
      <c r="BL1021" s="6"/>
      <c r="BM1021" s="6"/>
      <c r="BN1021" s="6"/>
      <c r="BO1021" s="6"/>
      <c r="BP1021" s="6"/>
      <c r="BQ1021" s="6"/>
      <c r="BR1021" s="6"/>
      <c r="BS1021" s="6"/>
      <c r="BT1021" s="6"/>
      <c r="BU1021" s="6"/>
      <c r="BV1021" s="6"/>
      <c r="BW1021" s="6"/>
      <c r="BX1021" s="6"/>
      <c r="BY1021" s="6"/>
      <c r="BZ1021" s="6"/>
      <c r="CA1021" s="6"/>
      <c r="CB1021" s="6"/>
    </row>
    <row r="1022" spans="1:80" ht="34.15" customHeight="1">
      <c r="A1022" s="2"/>
      <c r="B1022" s="2"/>
      <c r="C1022" s="2"/>
      <c r="D1022" s="2"/>
      <c r="E1022" s="2"/>
      <c r="F1022" s="15"/>
      <c r="G1022" s="2"/>
      <c r="H1022" s="2"/>
      <c r="I1022" s="2"/>
      <c r="J1022" s="2"/>
      <c r="K1022" s="2"/>
      <c r="L1022" s="2"/>
      <c r="M1022" s="2"/>
      <c r="N1022" s="546"/>
      <c r="O1022" s="2"/>
      <c r="P1022" s="2"/>
      <c r="Q1022" s="2"/>
      <c r="R1022" s="2"/>
      <c r="S1022" s="2"/>
      <c r="T1022" s="2"/>
      <c r="U1022" s="15"/>
      <c r="V1022" s="15"/>
      <c r="W1022" s="15"/>
      <c r="X1022" s="15"/>
      <c r="Y1022" s="15"/>
      <c r="Z1022" s="15"/>
      <c r="AA1022" s="15"/>
      <c r="AB1022" s="15"/>
      <c r="AC1022" s="15"/>
      <c r="AD1022" s="15"/>
      <c r="AE1022" s="15"/>
      <c r="AF1022" s="15"/>
      <c r="AG1022" s="15"/>
      <c r="AH1022" s="15"/>
      <c r="AI1022" s="15"/>
      <c r="AJ1022" s="15"/>
      <c r="AK1022" s="15"/>
      <c r="AL1022" s="15"/>
      <c r="AM1022" s="15"/>
      <c r="AN1022" s="15"/>
      <c r="AO1022" s="15"/>
      <c r="AP1022" s="15"/>
      <c r="AQ1022" s="15"/>
      <c r="AR1022" s="15"/>
      <c r="AS1022" s="15"/>
      <c r="AT1022" s="15"/>
      <c r="AU1022" s="15"/>
      <c r="AV1022" s="15"/>
      <c r="AW1022" s="15"/>
      <c r="AX1022" s="15"/>
      <c r="AY1022" s="6"/>
      <c r="AZ1022" s="6"/>
      <c r="BA1022" s="6"/>
      <c r="BB1022" s="6"/>
      <c r="BC1022" s="6"/>
      <c r="BD1022" s="6"/>
      <c r="BE1022" s="6"/>
      <c r="BF1022" s="6"/>
      <c r="BG1022" s="6"/>
      <c r="BH1022" s="6"/>
      <c r="BI1022" s="6"/>
      <c r="BJ1022" s="6"/>
      <c r="BK1022" s="6"/>
      <c r="BL1022" s="6"/>
      <c r="BM1022" s="6"/>
      <c r="BN1022" s="6"/>
      <c r="BO1022" s="6"/>
      <c r="BP1022" s="6"/>
      <c r="BQ1022" s="6"/>
      <c r="BR1022" s="6"/>
      <c r="BS1022" s="6"/>
      <c r="BT1022" s="6"/>
      <c r="BU1022" s="6"/>
      <c r="BV1022" s="6"/>
      <c r="BW1022" s="6"/>
      <c r="BX1022" s="6"/>
      <c r="BY1022" s="6"/>
      <c r="BZ1022" s="6"/>
      <c r="CA1022" s="6"/>
      <c r="CB1022" s="6"/>
    </row>
    <row r="1023" spans="1:80" ht="34.15" customHeight="1">
      <c r="A1023" s="2"/>
      <c r="B1023" s="2"/>
      <c r="C1023" s="2"/>
      <c r="D1023" s="2"/>
      <c r="E1023" s="2"/>
      <c r="F1023" s="15"/>
      <c r="G1023" s="2"/>
      <c r="H1023" s="2"/>
      <c r="I1023" s="2"/>
      <c r="J1023" s="2"/>
      <c r="K1023" s="2"/>
      <c r="L1023" s="2"/>
      <c r="M1023" s="2"/>
      <c r="N1023" s="546"/>
      <c r="O1023" s="2"/>
      <c r="P1023" s="2"/>
      <c r="Q1023" s="2"/>
      <c r="R1023" s="2"/>
      <c r="S1023" s="2"/>
      <c r="T1023" s="2"/>
      <c r="U1023" s="15"/>
      <c r="V1023" s="15"/>
      <c r="W1023" s="15"/>
      <c r="X1023" s="15"/>
      <c r="Y1023" s="15"/>
      <c r="Z1023" s="15"/>
      <c r="AA1023" s="15"/>
      <c r="AB1023" s="15"/>
      <c r="AC1023" s="15"/>
      <c r="AD1023" s="15"/>
      <c r="AE1023" s="15"/>
      <c r="AF1023" s="15"/>
      <c r="AG1023" s="15"/>
      <c r="AH1023" s="15"/>
      <c r="AI1023" s="15"/>
      <c r="AJ1023" s="15"/>
      <c r="AK1023" s="15"/>
      <c r="AL1023" s="15"/>
      <c r="AM1023" s="15"/>
      <c r="AN1023" s="15"/>
      <c r="AO1023" s="15"/>
      <c r="AP1023" s="15"/>
      <c r="AQ1023" s="15"/>
      <c r="AR1023" s="15"/>
      <c r="AS1023" s="15"/>
      <c r="AT1023" s="15"/>
      <c r="AU1023" s="15"/>
      <c r="AV1023" s="15"/>
      <c r="AW1023" s="15"/>
      <c r="AX1023" s="15"/>
      <c r="AY1023" s="6"/>
      <c r="AZ1023" s="6"/>
      <c r="BA1023" s="6"/>
      <c r="BB1023" s="6"/>
      <c r="BC1023" s="6"/>
      <c r="BD1023" s="6"/>
      <c r="BE1023" s="6"/>
      <c r="BF1023" s="6"/>
      <c r="BG1023" s="6"/>
      <c r="BH1023" s="6"/>
      <c r="BI1023" s="6"/>
      <c r="BJ1023" s="6"/>
      <c r="BK1023" s="6"/>
      <c r="BL1023" s="6"/>
      <c r="BM1023" s="6"/>
      <c r="BN1023" s="6"/>
      <c r="BO1023" s="6"/>
      <c r="BP1023" s="6"/>
      <c r="BQ1023" s="6"/>
      <c r="BR1023" s="6"/>
      <c r="BS1023" s="6"/>
      <c r="BT1023" s="6"/>
      <c r="BU1023" s="6"/>
      <c r="BV1023" s="6"/>
      <c r="BW1023" s="6"/>
      <c r="BX1023" s="6"/>
      <c r="BY1023" s="6"/>
      <c r="BZ1023" s="6"/>
      <c r="CA1023" s="6"/>
      <c r="CB1023" s="6"/>
    </row>
    <row r="1024" spans="1:80" ht="34.15" customHeight="1">
      <c r="A1024" s="2"/>
      <c r="B1024" s="2"/>
      <c r="C1024" s="2"/>
      <c r="D1024" s="2"/>
      <c r="E1024" s="2"/>
      <c r="F1024" s="15"/>
      <c r="G1024" s="2"/>
      <c r="H1024" s="2"/>
      <c r="I1024" s="2"/>
      <c r="J1024" s="2"/>
      <c r="K1024" s="2"/>
      <c r="L1024" s="2"/>
      <c r="M1024" s="2"/>
      <c r="N1024" s="546"/>
      <c r="O1024" s="2"/>
      <c r="P1024" s="2"/>
      <c r="Q1024" s="2"/>
      <c r="R1024" s="2"/>
      <c r="S1024" s="2"/>
      <c r="T1024" s="2"/>
      <c r="U1024" s="15"/>
      <c r="V1024" s="15"/>
      <c r="W1024" s="15"/>
      <c r="X1024" s="15"/>
      <c r="Y1024" s="15"/>
      <c r="Z1024" s="15"/>
      <c r="AA1024" s="15"/>
      <c r="AB1024" s="15"/>
      <c r="AC1024" s="15"/>
      <c r="AD1024" s="15"/>
      <c r="AE1024" s="15"/>
      <c r="AF1024" s="15"/>
      <c r="AG1024" s="15"/>
      <c r="AH1024" s="15"/>
      <c r="AI1024" s="15"/>
      <c r="AJ1024" s="15"/>
      <c r="AK1024" s="15"/>
      <c r="AL1024" s="15"/>
      <c r="AM1024" s="15"/>
      <c r="AN1024" s="15"/>
      <c r="AO1024" s="15"/>
      <c r="AP1024" s="15"/>
      <c r="AQ1024" s="15"/>
      <c r="AR1024" s="15"/>
      <c r="AS1024" s="15"/>
      <c r="AT1024" s="15"/>
      <c r="AU1024" s="15"/>
      <c r="AV1024" s="15"/>
      <c r="AW1024" s="15"/>
      <c r="AX1024" s="15"/>
      <c r="AY1024" s="6"/>
      <c r="AZ1024" s="6"/>
      <c r="BA1024" s="6"/>
      <c r="BB1024" s="6"/>
      <c r="BC1024" s="6"/>
      <c r="BD1024" s="6"/>
      <c r="BE1024" s="6"/>
      <c r="BF1024" s="6"/>
      <c r="BG1024" s="6"/>
      <c r="BH1024" s="6"/>
      <c r="BI1024" s="6"/>
      <c r="BJ1024" s="6"/>
      <c r="BK1024" s="6"/>
      <c r="BL1024" s="6"/>
      <c r="BM1024" s="6"/>
      <c r="BN1024" s="6"/>
      <c r="BO1024" s="6"/>
      <c r="BP1024" s="6"/>
      <c r="BQ1024" s="6"/>
      <c r="BR1024" s="6"/>
      <c r="BS1024" s="6"/>
      <c r="BT1024" s="6"/>
      <c r="BU1024" s="6"/>
      <c r="BV1024" s="6"/>
      <c r="BW1024" s="6"/>
      <c r="BX1024" s="6"/>
      <c r="BY1024" s="6"/>
      <c r="BZ1024" s="6"/>
      <c r="CA1024" s="6"/>
      <c r="CB1024" s="6"/>
    </row>
    <row r="1025" spans="1:80" ht="34.15" customHeight="1">
      <c r="A1025" s="2"/>
      <c r="B1025" s="2"/>
      <c r="C1025" s="2"/>
      <c r="D1025" s="2"/>
      <c r="E1025" s="2"/>
      <c r="F1025" s="15"/>
      <c r="G1025" s="2"/>
      <c r="H1025" s="2"/>
      <c r="I1025" s="2"/>
      <c r="J1025" s="2"/>
      <c r="K1025" s="2"/>
      <c r="L1025" s="2"/>
      <c r="M1025" s="2"/>
      <c r="N1025" s="546"/>
      <c r="O1025" s="2"/>
      <c r="P1025" s="2"/>
      <c r="Q1025" s="2"/>
      <c r="R1025" s="2"/>
      <c r="S1025" s="2"/>
      <c r="T1025" s="2"/>
      <c r="U1025" s="15"/>
      <c r="V1025" s="15"/>
      <c r="W1025" s="15"/>
      <c r="X1025" s="15"/>
      <c r="Y1025" s="15"/>
      <c r="Z1025" s="15"/>
      <c r="AA1025" s="15"/>
      <c r="AB1025" s="15"/>
      <c r="AC1025" s="15"/>
      <c r="AD1025" s="15"/>
      <c r="AE1025" s="15"/>
      <c r="AF1025" s="15"/>
      <c r="AG1025" s="15"/>
      <c r="AH1025" s="15"/>
      <c r="AI1025" s="15"/>
      <c r="AJ1025" s="15"/>
      <c r="AK1025" s="15"/>
      <c r="AL1025" s="15"/>
      <c r="AM1025" s="15"/>
      <c r="AN1025" s="15"/>
      <c r="AO1025" s="15"/>
      <c r="AP1025" s="15"/>
      <c r="AQ1025" s="15"/>
      <c r="AR1025" s="15"/>
      <c r="AS1025" s="15"/>
      <c r="AT1025" s="15"/>
      <c r="AU1025" s="15"/>
      <c r="AV1025" s="15"/>
      <c r="AW1025" s="15"/>
      <c r="AX1025" s="15"/>
      <c r="AY1025" s="6"/>
      <c r="AZ1025" s="6"/>
      <c r="BA1025" s="6"/>
      <c r="BB1025" s="6"/>
      <c r="BC1025" s="6"/>
      <c r="BD1025" s="6"/>
      <c r="BE1025" s="6"/>
      <c r="BF1025" s="6"/>
      <c r="BG1025" s="6"/>
      <c r="BH1025" s="6"/>
      <c r="BI1025" s="6"/>
      <c r="BJ1025" s="6"/>
      <c r="BK1025" s="6"/>
      <c r="BL1025" s="6"/>
      <c r="BM1025" s="6"/>
      <c r="BN1025" s="6"/>
      <c r="BO1025" s="6"/>
      <c r="BP1025" s="6"/>
      <c r="BQ1025" s="6"/>
      <c r="BR1025" s="6"/>
      <c r="BS1025" s="6"/>
      <c r="BT1025" s="6"/>
      <c r="BU1025" s="6"/>
      <c r="BV1025" s="6"/>
      <c r="BW1025" s="6"/>
      <c r="BX1025" s="6"/>
      <c r="BY1025" s="6"/>
      <c r="BZ1025" s="6"/>
      <c r="CA1025" s="6"/>
      <c r="CB1025" s="6"/>
    </row>
    <row r="1026" spans="1:80" ht="34.15" customHeight="1">
      <c r="A1026" s="2"/>
      <c r="B1026" s="2"/>
      <c r="C1026" s="2"/>
      <c r="D1026" s="2"/>
      <c r="E1026" s="2"/>
      <c r="F1026" s="15"/>
      <c r="G1026" s="2"/>
      <c r="H1026" s="2"/>
      <c r="I1026" s="2"/>
      <c r="J1026" s="2"/>
      <c r="K1026" s="2"/>
      <c r="L1026" s="2"/>
      <c r="M1026" s="2"/>
      <c r="N1026" s="546"/>
      <c r="O1026" s="2"/>
      <c r="P1026" s="2"/>
      <c r="Q1026" s="2"/>
      <c r="R1026" s="2"/>
      <c r="S1026" s="2"/>
      <c r="T1026" s="2"/>
      <c r="U1026" s="15"/>
      <c r="V1026" s="15"/>
      <c r="W1026" s="15"/>
      <c r="X1026" s="15"/>
      <c r="Y1026" s="15"/>
      <c r="Z1026" s="15"/>
      <c r="AA1026" s="15"/>
      <c r="AB1026" s="15"/>
      <c r="AC1026" s="15"/>
      <c r="AD1026" s="15"/>
      <c r="AE1026" s="15"/>
      <c r="AF1026" s="15"/>
      <c r="AG1026" s="15"/>
      <c r="AH1026" s="15"/>
      <c r="AI1026" s="15"/>
      <c r="AJ1026" s="15"/>
      <c r="AK1026" s="15"/>
      <c r="AL1026" s="15"/>
      <c r="AM1026" s="15"/>
      <c r="AN1026" s="15"/>
      <c r="AO1026" s="15"/>
      <c r="AP1026" s="15"/>
      <c r="AQ1026" s="15"/>
      <c r="AR1026" s="15"/>
      <c r="AS1026" s="15"/>
      <c r="AT1026" s="15"/>
      <c r="AU1026" s="15"/>
      <c r="AV1026" s="15"/>
      <c r="AW1026" s="15"/>
      <c r="AX1026" s="15"/>
      <c r="AY1026" s="6"/>
      <c r="AZ1026" s="6"/>
      <c r="BA1026" s="6"/>
      <c r="BB1026" s="6"/>
      <c r="BC1026" s="6"/>
      <c r="BD1026" s="6"/>
      <c r="BE1026" s="6"/>
      <c r="BF1026" s="6"/>
      <c r="BG1026" s="6"/>
      <c r="BH1026" s="6"/>
      <c r="BI1026" s="6"/>
      <c r="BJ1026" s="6"/>
      <c r="BK1026" s="6"/>
      <c r="BL1026" s="6"/>
      <c r="BM1026" s="6"/>
      <c r="BN1026" s="6"/>
      <c r="BO1026" s="6"/>
      <c r="BP1026" s="6"/>
      <c r="BQ1026" s="6"/>
      <c r="BR1026" s="6"/>
      <c r="BS1026" s="6"/>
      <c r="BT1026" s="6"/>
      <c r="BU1026" s="6"/>
      <c r="BV1026" s="6"/>
      <c r="BW1026" s="6"/>
      <c r="BX1026" s="6"/>
      <c r="BY1026" s="6"/>
      <c r="BZ1026" s="6"/>
      <c r="CA1026" s="6"/>
      <c r="CB1026" s="6"/>
    </row>
    <row r="1027" spans="1:80" ht="34.15" customHeight="1">
      <c r="A1027" s="2"/>
      <c r="B1027" s="2"/>
      <c r="C1027" s="2"/>
      <c r="D1027" s="2"/>
      <c r="E1027" s="2"/>
      <c r="F1027" s="15"/>
      <c r="G1027" s="2"/>
      <c r="H1027" s="2"/>
      <c r="I1027" s="2"/>
      <c r="J1027" s="2"/>
      <c r="K1027" s="2"/>
      <c r="L1027" s="2"/>
      <c r="M1027" s="2"/>
      <c r="N1027" s="546"/>
      <c r="O1027" s="2"/>
      <c r="P1027" s="2"/>
      <c r="Q1027" s="2"/>
      <c r="R1027" s="2"/>
      <c r="S1027" s="2"/>
      <c r="T1027" s="2"/>
      <c r="U1027" s="15"/>
      <c r="V1027" s="15"/>
      <c r="W1027" s="15"/>
      <c r="X1027" s="15"/>
      <c r="Y1027" s="15"/>
      <c r="Z1027" s="15"/>
      <c r="AA1027" s="15"/>
      <c r="AB1027" s="15"/>
      <c r="AC1027" s="15"/>
      <c r="AD1027" s="15"/>
      <c r="AE1027" s="15"/>
      <c r="AF1027" s="15"/>
      <c r="AG1027" s="15"/>
      <c r="AH1027" s="15"/>
      <c r="AI1027" s="15"/>
      <c r="AJ1027" s="15"/>
      <c r="AK1027" s="15"/>
      <c r="AL1027" s="15"/>
      <c r="AM1027" s="15"/>
      <c r="AN1027" s="15"/>
      <c r="AO1027" s="15"/>
      <c r="AP1027" s="15"/>
      <c r="AQ1027" s="15"/>
      <c r="AR1027" s="15"/>
      <c r="AS1027" s="15"/>
      <c r="AT1027" s="15"/>
      <c r="AU1027" s="15"/>
      <c r="AV1027" s="15"/>
      <c r="AW1027" s="15"/>
      <c r="AX1027" s="15"/>
      <c r="AY1027" s="6"/>
      <c r="AZ1027" s="6"/>
      <c r="BA1027" s="6"/>
      <c r="BB1027" s="6"/>
      <c r="BC1027" s="6"/>
      <c r="BD1027" s="6"/>
      <c r="BE1027" s="6"/>
      <c r="BF1027" s="6"/>
      <c r="BG1027" s="6"/>
      <c r="BH1027" s="6"/>
      <c r="BI1027" s="6"/>
      <c r="BJ1027" s="6"/>
      <c r="BK1027" s="6"/>
      <c r="BL1027" s="6"/>
      <c r="BM1027" s="6"/>
      <c r="BN1027" s="6"/>
      <c r="BO1027" s="6"/>
      <c r="BP1027" s="6"/>
      <c r="BQ1027" s="6"/>
      <c r="BR1027" s="6"/>
      <c r="BS1027" s="6"/>
      <c r="BT1027" s="6"/>
      <c r="BU1027" s="6"/>
      <c r="BV1027" s="6"/>
      <c r="BW1027" s="6"/>
      <c r="BX1027" s="6"/>
      <c r="BY1027" s="6"/>
      <c r="BZ1027" s="6"/>
      <c r="CA1027" s="6"/>
      <c r="CB1027" s="6"/>
    </row>
    <row r="1028" spans="1:80" ht="34.15" customHeight="1">
      <c r="A1028" s="2"/>
      <c r="B1028" s="2"/>
      <c r="C1028" s="2"/>
      <c r="D1028" s="2"/>
      <c r="E1028" s="2"/>
      <c r="F1028" s="15"/>
      <c r="G1028" s="2"/>
      <c r="H1028" s="2"/>
      <c r="I1028" s="2"/>
      <c r="J1028" s="2"/>
      <c r="K1028" s="2"/>
      <c r="L1028" s="2"/>
      <c r="M1028" s="2"/>
      <c r="N1028" s="546"/>
      <c r="O1028" s="2"/>
      <c r="P1028" s="2"/>
      <c r="Q1028" s="2"/>
      <c r="R1028" s="2"/>
      <c r="S1028" s="2"/>
      <c r="T1028" s="2"/>
      <c r="U1028" s="15"/>
      <c r="V1028" s="15"/>
      <c r="W1028" s="15"/>
      <c r="X1028" s="15"/>
      <c r="Y1028" s="15"/>
      <c r="Z1028" s="15"/>
      <c r="AA1028" s="15"/>
      <c r="AB1028" s="15"/>
      <c r="AC1028" s="15"/>
      <c r="AD1028" s="15"/>
      <c r="AE1028" s="15"/>
      <c r="AF1028" s="15"/>
      <c r="AG1028" s="15"/>
      <c r="AH1028" s="15"/>
      <c r="AI1028" s="15"/>
      <c r="AJ1028" s="15"/>
      <c r="AK1028" s="15"/>
      <c r="AL1028" s="15"/>
      <c r="AM1028" s="15"/>
      <c r="AN1028" s="15"/>
      <c r="AO1028" s="15"/>
      <c r="AP1028" s="15"/>
      <c r="AQ1028" s="15"/>
      <c r="AR1028" s="15"/>
      <c r="AS1028" s="15"/>
      <c r="AT1028" s="15"/>
      <c r="AU1028" s="15"/>
      <c r="AV1028" s="15"/>
      <c r="AW1028" s="15"/>
      <c r="AX1028" s="15"/>
      <c r="AY1028" s="6"/>
      <c r="AZ1028" s="6"/>
      <c r="BA1028" s="6"/>
      <c r="BB1028" s="6"/>
      <c r="BC1028" s="6"/>
      <c r="BD1028" s="6"/>
      <c r="BE1028" s="6"/>
      <c r="BF1028" s="6"/>
      <c r="BG1028" s="6"/>
      <c r="BH1028" s="6"/>
      <c r="BI1028" s="6"/>
      <c r="BJ1028" s="6"/>
      <c r="BK1028" s="6"/>
      <c r="BL1028" s="6"/>
      <c r="BM1028" s="6"/>
      <c r="BN1028" s="6"/>
      <c r="BO1028" s="6"/>
      <c r="BP1028" s="6"/>
      <c r="BQ1028" s="6"/>
      <c r="BR1028" s="6"/>
      <c r="BS1028" s="6"/>
      <c r="BT1028" s="6"/>
      <c r="BU1028" s="6"/>
      <c r="BV1028" s="6"/>
      <c r="BW1028" s="6"/>
      <c r="BX1028" s="6"/>
      <c r="BY1028" s="6"/>
      <c r="BZ1028" s="6"/>
      <c r="CA1028" s="6"/>
      <c r="CB1028" s="6"/>
    </row>
    <row r="1029" spans="1:80" ht="34.15" customHeight="1">
      <c r="A1029" s="2"/>
      <c r="B1029" s="2"/>
      <c r="C1029" s="2"/>
      <c r="D1029" s="2"/>
      <c r="E1029" s="2"/>
      <c r="F1029" s="15"/>
      <c r="G1029" s="2"/>
      <c r="H1029" s="2"/>
      <c r="I1029" s="2"/>
      <c r="J1029" s="2"/>
      <c r="K1029" s="2"/>
      <c r="L1029" s="2"/>
      <c r="M1029" s="2"/>
      <c r="N1029" s="546"/>
      <c r="O1029" s="2"/>
      <c r="P1029" s="2"/>
      <c r="Q1029" s="2"/>
      <c r="R1029" s="2"/>
      <c r="S1029" s="2"/>
      <c r="T1029" s="2"/>
      <c r="U1029" s="15"/>
      <c r="V1029" s="15"/>
      <c r="W1029" s="15"/>
      <c r="X1029" s="15"/>
      <c r="Y1029" s="15"/>
      <c r="Z1029" s="15"/>
      <c r="AA1029" s="15"/>
      <c r="AB1029" s="15"/>
      <c r="AC1029" s="15"/>
      <c r="AD1029" s="15"/>
      <c r="AE1029" s="15"/>
      <c r="AF1029" s="15"/>
      <c r="AG1029" s="15"/>
      <c r="AH1029" s="15"/>
      <c r="AI1029" s="15"/>
      <c r="AJ1029" s="15"/>
      <c r="AK1029" s="15"/>
      <c r="AL1029" s="15"/>
      <c r="AM1029" s="15"/>
      <c r="AN1029" s="15"/>
      <c r="AO1029" s="15"/>
      <c r="AP1029" s="15"/>
      <c r="AQ1029" s="15"/>
      <c r="AR1029" s="15"/>
      <c r="AS1029" s="15"/>
      <c r="AT1029" s="15"/>
      <c r="AU1029" s="15"/>
      <c r="AV1029" s="15"/>
      <c r="AW1029" s="15"/>
      <c r="AX1029" s="15"/>
      <c r="AY1029" s="6"/>
      <c r="AZ1029" s="6"/>
      <c r="BA1029" s="6"/>
      <c r="BB1029" s="6"/>
      <c r="BC1029" s="6"/>
      <c r="BD1029" s="6"/>
      <c r="BE1029" s="6"/>
      <c r="BF1029" s="6"/>
      <c r="BG1029" s="6"/>
      <c r="BH1029" s="6"/>
      <c r="BI1029" s="6"/>
      <c r="BJ1029" s="6"/>
      <c r="BK1029" s="6"/>
      <c r="BL1029" s="6"/>
      <c r="BM1029" s="6"/>
      <c r="BN1029" s="6"/>
      <c r="BO1029" s="6"/>
      <c r="BP1029" s="6"/>
      <c r="BQ1029" s="6"/>
      <c r="BR1029" s="6"/>
      <c r="BS1029" s="6"/>
      <c r="BT1029" s="6"/>
      <c r="BU1029" s="6"/>
      <c r="BV1029" s="6"/>
      <c r="BW1029" s="6"/>
      <c r="BX1029" s="6"/>
      <c r="BY1029" s="6"/>
      <c r="BZ1029" s="6"/>
      <c r="CA1029" s="6"/>
      <c r="CB1029" s="6"/>
    </row>
    <row r="1030" spans="1:80" ht="34.15" customHeight="1">
      <c r="A1030" s="2"/>
      <c r="B1030" s="2"/>
      <c r="C1030" s="2"/>
      <c r="D1030" s="2"/>
      <c r="E1030" s="2"/>
      <c r="F1030" s="15"/>
      <c r="G1030" s="2"/>
      <c r="H1030" s="2"/>
      <c r="I1030" s="2"/>
      <c r="J1030" s="2"/>
      <c r="K1030" s="2"/>
      <c r="L1030" s="2"/>
      <c r="M1030" s="2"/>
      <c r="N1030" s="546"/>
      <c r="O1030" s="2"/>
      <c r="P1030" s="2"/>
      <c r="Q1030" s="2"/>
      <c r="R1030" s="2"/>
      <c r="S1030" s="2"/>
      <c r="T1030" s="2"/>
      <c r="U1030" s="15"/>
      <c r="V1030" s="15"/>
      <c r="W1030" s="15"/>
      <c r="X1030" s="15"/>
      <c r="Y1030" s="15"/>
      <c r="Z1030" s="15"/>
      <c r="AA1030" s="15"/>
      <c r="AB1030" s="15"/>
      <c r="AC1030" s="15"/>
      <c r="AD1030" s="15"/>
      <c r="AE1030" s="15"/>
      <c r="AF1030" s="15"/>
      <c r="AG1030" s="15"/>
      <c r="AH1030" s="15"/>
      <c r="AI1030" s="15"/>
      <c r="AJ1030" s="15"/>
      <c r="AK1030" s="15"/>
      <c r="AL1030" s="15"/>
      <c r="AM1030" s="15"/>
      <c r="AN1030" s="15"/>
      <c r="AO1030" s="15"/>
      <c r="AP1030" s="15"/>
      <c r="AQ1030" s="15"/>
      <c r="AR1030" s="15"/>
      <c r="AS1030" s="15"/>
      <c r="AT1030" s="15"/>
      <c r="AU1030" s="15"/>
      <c r="AV1030" s="15"/>
      <c r="AW1030" s="15"/>
      <c r="AX1030" s="15"/>
      <c r="AY1030" s="6"/>
      <c r="AZ1030" s="6"/>
      <c r="BA1030" s="6"/>
      <c r="BB1030" s="6"/>
      <c r="BC1030" s="6"/>
      <c r="BD1030" s="6"/>
      <c r="BE1030" s="6"/>
      <c r="BF1030" s="6"/>
      <c r="BG1030" s="6"/>
      <c r="BH1030" s="6"/>
      <c r="BI1030" s="6"/>
      <c r="BJ1030" s="6"/>
      <c r="BK1030" s="6"/>
      <c r="BL1030" s="6"/>
      <c r="BM1030" s="6"/>
      <c r="BN1030" s="6"/>
      <c r="BO1030" s="6"/>
      <c r="BP1030" s="6"/>
      <c r="BQ1030" s="6"/>
      <c r="BR1030" s="6"/>
      <c r="BS1030" s="6"/>
      <c r="BT1030" s="6"/>
      <c r="BU1030" s="6"/>
      <c r="BV1030" s="6"/>
      <c r="BW1030" s="6"/>
      <c r="BX1030" s="6"/>
      <c r="BY1030" s="6"/>
      <c r="BZ1030" s="6"/>
      <c r="CA1030" s="6"/>
      <c r="CB1030" s="6"/>
    </row>
    <row r="1031" spans="1:80" ht="34.15" customHeight="1">
      <c r="A1031" s="2"/>
      <c r="B1031" s="2"/>
      <c r="C1031" s="2"/>
      <c r="D1031" s="2"/>
      <c r="E1031" s="2"/>
      <c r="F1031" s="15"/>
      <c r="G1031" s="2"/>
      <c r="H1031" s="2"/>
      <c r="I1031" s="2"/>
      <c r="J1031" s="2"/>
      <c r="K1031" s="2"/>
      <c r="L1031" s="2"/>
      <c r="M1031" s="2"/>
      <c r="N1031" s="546"/>
      <c r="O1031" s="2"/>
      <c r="P1031" s="2"/>
      <c r="Q1031" s="2"/>
      <c r="R1031" s="2"/>
      <c r="S1031" s="2"/>
      <c r="T1031" s="2"/>
      <c r="U1031" s="15"/>
      <c r="V1031" s="15"/>
      <c r="W1031" s="15"/>
      <c r="X1031" s="15"/>
      <c r="Y1031" s="15"/>
      <c r="Z1031" s="15"/>
      <c r="AA1031" s="15"/>
      <c r="AB1031" s="15"/>
      <c r="AC1031" s="15"/>
      <c r="AD1031" s="15"/>
      <c r="AE1031" s="15"/>
      <c r="AF1031" s="15"/>
      <c r="AG1031" s="15"/>
      <c r="AH1031" s="15"/>
      <c r="AI1031" s="15"/>
      <c r="AJ1031" s="15"/>
      <c r="AK1031" s="15"/>
      <c r="AL1031" s="15"/>
      <c r="AM1031" s="15"/>
      <c r="AN1031" s="15"/>
      <c r="AO1031" s="15"/>
      <c r="AP1031" s="15"/>
      <c r="AQ1031" s="15"/>
      <c r="AR1031" s="15"/>
      <c r="AS1031" s="15"/>
      <c r="AT1031" s="15"/>
      <c r="AU1031" s="15"/>
      <c r="AV1031" s="15"/>
      <c r="AW1031" s="15"/>
      <c r="AX1031" s="15"/>
      <c r="AY1031" s="6"/>
      <c r="AZ1031" s="6"/>
      <c r="BA1031" s="6"/>
      <c r="BB1031" s="6"/>
      <c r="BC1031" s="6"/>
      <c r="BD1031" s="6"/>
      <c r="BE1031" s="6"/>
      <c r="BF1031" s="6"/>
      <c r="BG1031" s="6"/>
      <c r="BH1031" s="6"/>
      <c r="BI1031" s="6"/>
      <c r="BJ1031" s="6"/>
      <c r="BK1031" s="6"/>
      <c r="BL1031" s="6"/>
      <c r="BM1031" s="6"/>
      <c r="BN1031" s="6"/>
      <c r="BO1031" s="6"/>
      <c r="BP1031" s="6"/>
      <c r="BQ1031" s="6"/>
      <c r="BR1031" s="6"/>
      <c r="BS1031" s="6"/>
      <c r="BT1031" s="6"/>
      <c r="BU1031" s="6"/>
      <c r="BV1031" s="6"/>
      <c r="BW1031" s="6"/>
      <c r="BX1031" s="6"/>
      <c r="BY1031" s="6"/>
      <c r="BZ1031" s="6"/>
      <c r="CA1031" s="6"/>
      <c r="CB1031" s="6"/>
    </row>
    <row r="1032" spans="1:80" ht="34.15" customHeight="1">
      <c r="A1032" s="2"/>
      <c r="B1032" s="2"/>
      <c r="C1032" s="2"/>
      <c r="D1032" s="2"/>
      <c r="E1032" s="2"/>
      <c r="F1032" s="15"/>
      <c r="G1032" s="2"/>
      <c r="H1032" s="2"/>
      <c r="I1032" s="2"/>
      <c r="J1032" s="2"/>
      <c r="K1032" s="2"/>
      <c r="L1032" s="2"/>
      <c r="M1032" s="2"/>
      <c r="N1032" s="546"/>
      <c r="O1032" s="2"/>
      <c r="P1032" s="2"/>
      <c r="Q1032" s="2"/>
      <c r="R1032" s="2"/>
      <c r="S1032" s="2"/>
      <c r="T1032" s="2"/>
      <c r="U1032" s="15"/>
      <c r="V1032" s="15"/>
      <c r="W1032" s="15"/>
      <c r="X1032" s="15"/>
      <c r="Y1032" s="15"/>
      <c r="Z1032" s="15"/>
      <c r="AA1032" s="15"/>
      <c r="AB1032" s="15"/>
      <c r="AC1032" s="15"/>
      <c r="AD1032" s="15"/>
      <c r="AE1032" s="15"/>
      <c r="AF1032" s="15"/>
      <c r="AG1032" s="15"/>
      <c r="AH1032" s="15"/>
      <c r="AI1032" s="15"/>
      <c r="AJ1032" s="15"/>
      <c r="AK1032" s="15"/>
      <c r="AL1032" s="15"/>
      <c r="AM1032" s="15"/>
      <c r="AN1032" s="15"/>
      <c r="AO1032" s="15"/>
      <c r="AP1032" s="15"/>
      <c r="AQ1032" s="15"/>
      <c r="AR1032" s="15"/>
      <c r="AS1032" s="15"/>
      <c r="AT1032" s="15"/>
      <c r="AU1032" s="15"/>
      <c r="AV1032" s="15"/>
      <c r="AW1032" s="15"/>
      <c r="AX1032" s="15"/>
      <c r="AY1032" s="6"/>
      <c r="AZ1032" s="6"/>
      <c r="BA1032" s="6"/>
      <c r="BB1032" s="6"/>
      <c r="BC1032" s="6"/>
      <c r="BD1032" s="6"/>
      <c r="BE1032" s="6"/>
      <c r="BF1032" s="6"/>
      <c r="BG1032" s="6"/>
      <c r="BH1032" s="6"/>
      <c r="BI1032" s="6"/>
      <c r="BJ1032" s="6"/>
      <c r="BK1032" s="6"/>
      <c r="BL1032" s="6"/>
      <c r="BM1032" s="6"/>
      <c r="BN1032" s="6"/>
      <c r="BO1032" s="6"/>
      <c r="BP1032" s="6"/>
      <c r="BQ1032" s="6"/>
      <c r="BR1032" s="6"/>
      <c r="BS1032" s="6"/>
      <c r="BT1032" s="6"/>
      <c r="BU1032" s="6"/>
      <c r="BV1032" s="6"/>
      <c r="BW1032" s="6"/>
      <c r="BX1032" s="6"/>
      <c r="BY1032" s="6"/>
      <c r="BZ1032" s="6"/>
      <c r="CA1032" s="6"/>
      <c r="CB1032" s="6"/>
    </row>
    <row r="1033" spans="1:80" ht="34.15" customHeight="1">
      <c r="A1033" s="2"/>
      <c r="B1033" s="2"/>
      <c r="C1033" s="2"/>
      <c r="D1033" s="2"/>
      <c r="E1033" s="2"/>
      <c r="F1033" s="15"/>
      <c r="G1033" s="2"/>
      <c r="H1033" s="2"/>
      <c r="I1033" s="2"/>
      <c r="J1033" s="2"/>
      <c r="K1033" s="2"/>
      <c r="L1033" s="2"/>
      <c r="M1033" s="2"/>
      <c r="N1033" s="546"/>
      <c r="O1033" s="2"/>
      <c r="P1033" s="2"/>
      <c r="Q1033" s="2"/>
      <c r="R1033" s="2"/>
      <c r="S1033" s="2"/>
      <c r="T1033" s="2"/>
      <c r="U1033" s="15"/>
      <c r="V1033" s="15"/>
      <c r="W1033" s="15"/>
      <c r="X1033" s="15"/>
      <c r="Y1033" s="15"/>
      <c r="Z1033" s="15"/>
      <c r="AA1033" s="15"/>
      <c r="AB1033" s="15"/>
      <c r="AC1033" s="15"/>
      <c r="AD1033" s="15"/>
      <c r="AE1033" s="15"/>
      <c r="AF1033" s="15"/>
      <c r="AG1033" s="15"/>
      <c r="AH1033" s="15"/>
      <c r="AI1033" s="15"/>
      <c r="AJ1033" s="15"/>
      <c r="AK1033" s="15"/>
      <c r="AL1033" s="15"/>
      <c r="AM1033" s="15"/>
      <c r="AN1033" s="15"/>
      <c r="AO1033" s="15"/>
      <c r="AP1033" s="15"/>
      <c r="AQ1033" s="15"/>
      <c r="AR1033" s="15"/>
      <c r="AS1033" s="15"/>
      <c r="AT1033" s="15"/>
      <c r="AU1033" s="15"/>
      <c r="AV1033" s="15"/>
      <c r="AW1033" s="15"/>
      <c r="AX1033" s="15"/>
      <c r="AY1033" s="6"/>
      <c r="AZ1033" s="6"/>
      <c r="BA1033" s="6"/>
      <c r="BB1033" s="6"/>
      <c r="BC1033" s="6"/>
      <c r="BD1033" s="6"/>
      <c r="BE1033" s="6"/>
      <c r="BF1033" s="6"/>
      <c r="BG1033" s="6"/>
      <c r="BH1033" s="6"/>
      <c r="BI1033" s="6"/>
      <c r="BJ1033" s="6"/>
      <c r="BK1033" s="6"/>
      <c r="BL1033" s="6"/>
      <c r="BM1033" s="6"/>
      <c r="BN1033" s="6"/>
      <c r="BO1033" s="6"/>
      <c r="BP1033" s="6"/>
      <c r="BQ1033" s="6"/>
      <c r="BR1033" s="6"/>
      <c r="BS1033" s="6"/>
      <c r="BT1033" s="6"/>
      <c r="BU1033" s="6"/>
      <c r="BV1033" s="6"/>
      <c r="BW1033" s="6"/>
      <c r="BX1033" s="6"/>
      <c r="BY1033" s="6"/>
      <c r="BZ1033" s="6"/>
      <c r="CA1033" s="6"/>
      <c r="CB1033" s="6"/>
    </row>
    <row r="1034" spans="1:80" ht="34.15" customHeight="1">
      <c r="A1034" s="2"/>
      <c r="B1034" s="2"/>
      <c r="C1034" s="2"/>
      <c r="D1034" s="2"/>
      <c r="E1034" s="2"/>
      <c r="F1034" s="15"/>
      <c r="G1034" s="2"/>
      <c r="H1034" s="2"/>
      <c r="I1034" s="2"/>
      <c r="J1034" s="2"/>
      <c r="K1034" s="2"/>
      <c r="L1034" s="2"/>
      <c r="M1034" s="2"/>
      <c r="N1034" s="546"/>
      <c r="O1034" s="2"/>
      <c r="P1034" s="2"/>
      <c r="Q1034" s="2"/>
      <c r="R1034" s="2"/>
      <c r="S1034" s="2"/>
      <c r="T1034" s="2"/>
      <c r="U1034" s="15"/>
      <c r="V1034" s="15"/>
      <c r="W1034" s="15"/>
      <c r="X1034" s="15"/>
      <c r="Y1034" s="15"/>
      <c r="Z1034" s="15"/>
      <c r="AA1034" s="15"/>
      <c r="AB1034" s="15"/>
      <c r="AC1034" s="15"/>
      <c r="AD1034" s="15"/>
      <c r="AE1034" s="15"/>
      <c r="AF1034" s="15"/>
      <c r="AG1034" s="15"/>
      <c r="AH1034" s="15"/>
      <c r="AI1034" s="15"/>
      <c r="AJ1034" s="15"/>
      <c r="AK1034" s="15"/>
      <c r="AL1034" s="15"/>
      <c r="AM1034" s="15"/>
      <c r="AN1034" s="15"/>
      <c r="AO1034" s="15"/>
      <c r="AP1034" s="15"/>
      <c r="AQ1034" s="15"/>
      <c r="AR1034" s="15"/>
      <c r="AS1034" s="15"/>
      <c r="AT1034" s="15"/>
      <c r="AU1034" s="15"/>
      <c r="AV1034" s="15"/>
      <c r="AW1034" s="15"/>
      <c r="AX1034" s="15"/>
      <c r="AY1034" s="6"/>
      <c r="AZ1034" s="6"/>
      <c r="BA1034" s="6"/>
      <c r="BB1034" s="6"/>
      <c r="BC1034" s="6"/>
      <c r="BD1034" s="6"/>
      <c r="BE1034" s="6"/>
      <c r="BF1034" s="6"/>
      <c r="BG1034" s="6"/>
      <c r="BH1034" s="6"/>
      <c r="BI1034" s="6"/>
      <c r="BJ1034" s="6"/>
      <c r="BK1034" s="6"/>
      <c r="BL1034" s="6"/>
      <c r="BM1034" s="6"/>
      <c r="BN1034" s="6"/>
      <c r="BO1034" s="6"/>
      <c r="BP1034" s="6"/>
      <c r="BQ1034" s="6"/>
      <c r="BR1034" s="6"/>
      <c r="BS1034" s="6"/>
      <c r="BT1034" s="6"/>
      <c r="BU1034" s="6"/>
      <c r="BV1034" s="6"/>
      <c r="BW1034" s="6"/>
      <c r="BX1034" s="6"/>
      <c r="BY1034" s="6"/>
      <c r="BZ1034" s="6"/>
      <c r="CA1034" s="6"/>
      <c r="CB1034" s="6"/>
    </row>
    <row r="1035" spans="1:80" ht="34.15" customHeight="1">
      <c r="A1035" s="2"/>
      <c r="B1035" s="2"/>
      <c r="C1035" s="2"/>
      <c r="D1035" s="2"/>
      <c r="E1035" s="2"/>
      <c r="F1035" s="15"/>
      <c r="G1035" s="2"/>
      <c r="H1035" s="2"/>
      <c r="I1035" s="2"/>
      <c r="J1035" s="2"/>
      <c r="K1035" s="2"/>
      <c r="L1035" s="2"/>
      <c r="M1035" s="2"/>
      <c r="N1035" s="546"/>
      <c r="O1035" s="2"/>
      <c r="P1035" s="2"/>
      <c r="Q1035" s="2"/>
      <c r="R1035" s="2"/>
      <c r="S1035" s="2"/>
      <c r="T1035" s="2"/>
      <c r="U1035" s="15"/>
      <c r="V1035" s="15"/>
      <c r="W1035" s="15"/>
      <c r="X1035" s="15"/>
      <c r="Y1035" s="15"/>
      <c r="Z1035" s="15"/>
      <c r="AA1035" s="15"/>
      <c r="AB1035" s="15"/>
      <c r="AC1035" s="15"/>
      <c r="AD1035" s="15"/>
      <c r="AE1035" s="15"/>
      <c r="AF1035" s="15"/>
      <c r="AG1035" s="15"/>
      <c r="AH1035" s="15"/>
      <c r="AI1035" s="15"/>
      <c r="AJ1035" s="15"/>
      <c r="AK1035" s="15"/>
      <c r="AL1035" s="15"/>
      <c r="AM1035" s="15"/>
      <c r="AN1035" s="15"/>
      <c r="AO1035" s="15"/>
      <c r="AP1035" s="15"/>
      <c r="AQ1035" s="15"/>
      <c r="AR1035" s="15"/>
      <c r="AS1035" s="15"/>
      <c r="AT1035" s="15"/>
      <c r="AU1035" s="15"/>
      <c r="AV1035" s="15"/>
      <c r="AW1035" s="15"/>
      <c r="AX1035" s="15"/>
      <c r="AY1035" s="6"/>
      <c r="AZ1035" s="6"/>
      <c r="BA1035" s="6"/>
      <c r="BB1035" s="6"/>
      <c r="BC1035" s="6"/>
      <c r="BD1035" s="6"/>
      <c r="BE1035" s="6"/>
      <c r="BF1035" s="6"/>
      <c r="BG1035" s="6"/>
      <c r="BH1035" s="6"/>
      <c r="BI1035" s="6"/>
      <c r="BJ1035" s="6"/>
      <c r="BK1035" s="6"/>
      <c r="BL1035" s="6"/>
      <c r="BM1035" s="6"/>
      <c r="BN1035" s="6"/>
      <c r="BO1035" s="6"/>
      <c r="BP1035" s="6"/>
      <c r="BQ1035" s="6"/>
      <c r="BR1035" s="6"/>
      <c r="BS1035" s="6"/>
      <c r="BT1035" s="6"/>
      <c r="BU1035" s="6"/>
      <c r="BV1035" s="6"/>
      <c r="BW1035" s="6"/>
      <c r="BX1035" s="6"/>
      <c r="BY1035" s="6"/>
      <c r="BZ1035" s="6"/>
      <c r="CA1035" s="6"/>
      <c r="CB1035" s="6"/>
    </row>
    <row r="1036" spans="1:80" ht="34.15" customHeight="1">
      <c r="A1036" s="2"/>
      <c r="B1036" s="2"/>
      <c r="C1036" s="2"/>
      <c r="D1036" s="2"/>
      <c r="E1036" s="2"/>
      <c r="F1036" s="15"/>
      <c r="G1036" s="2"/>
      <c r="H1036" s="2"/>
      <c r="I1036" s="2"/>
      <c r="J1036" s="2"/>
      <c r="K1036" s="2"/>
      <c r="L1036" s="2"/>
      <c r="M1036" s="2"/>
      <c r="N1036" s="546"/>
      <c r="O1036" s="2"/>
      <c r="P1036" s="2"/>
      <c r="Q1036" s="2"/>
      <c r="R1036" s="2"/>
      <c r="S1036" s="2"/>
      <c r="T1036" s="2"/>
      <c r="U1036" s="15"/>
      <c r="V1036" s="15"/>
      <c r="W1036" s="15"/>
      <c r="X1036" s="15"/>
      <c r="Y1036" s="15"/>
      <c r="Z1036" s="15"/>
      <c r="AA1036" s="15"/>
      <c r="AB1036" s="15"/>
      <c r="AC1036" s="15"/>
      <c r="AD1036" s="15"/>
      <c r="AE1036" s="15"/>
      <c r="AF1036" s="15"/>
      <c r="AG1036" s="15"/>
      <c r="AH1036" s="15"/>
      <c r="AI1036" s="15"/>
      <c r="AJ1036" s="15"/>
      <c r="AK1036" s="15"/>
      <c r="AL1036" s="15"/>
      <c r="AM1036" s="15"/>
      <c r="AN1036" s="15"/>
      <c r="AO1036" s="15"/>
      <c r="AP1036" s="15"/>
      <c r="AQ1036" s="15"/>
      <c r="AR1036" s="15"/>
      <c r="AS1036" s="15"/>
      <c r="AT1036" s="15"/>
      <c r="AU1036" s="15"/>
      <c r="AV1036" s="15"/>
      <c r="AW1036" s="15"/>
      <c r="AX1036" s="15"/>
      <c r="AY1036" s="6"/>
      <c r="AZ1036" s="6"/>
      <c r="BA1036" s="6"/>
      <c r="BB1036" s="6"/>
      <c r="BC1036" s="6"/>
      <c r="BD1036" s="6"/>
      <c r="BE1036" s="6"/>
      <c r="BF1036" s="6"/>
      <c r="BG1036" s="6"/>
      <c r="BH1036" s="6"/>
      <c r="BI1036" s="6"/>
      <c r="BJ1036" s="6"/>
      <c r="BK1036" s="6"/>
      <c r="BL1036" s="6"/>
      <c r="BM1036" s="6"/>
      <c r="BN1036" s="6"/>
      <c r="BO1036" s="6"/>
      <c r="BP1036" s="6"/>
      <c r="BQ1036" s="6"/>
      <c r="BR1036" s="6"/>
      <c r="BS1036" s="6"/>
      <c r="BT1036" s="6"/>
      <c r="BU1036" s="6"/>
      <c r="BV1036" s="6"/>
      <c r="BW1036" s="6"/>
      <c r="BX1036" s="6"/>
      <c r="BY1036" s="6"/>
      <c r="BZ1036" s="6"/>
      <c r="CA1036" s="6"/>
      <c r="CB1036" s="6"/>
    </row>
    <row r="1037" spans="1:80" ht="34.15" customHeight="1">
      <c r="A1037" s="2"/>
      <c r="B1037" s="2"/>
      <c r="C1037" s="2"/>
      <c r="D1037" s="2"/>
      <c r="E1037" s="2"/>
      <c r="F1037" s="15"/>
      <c r="G1037" s="2"/>
      <c r="H1037" s="2"/>
      <c r="I1037" s="2"/>
      <c r="J1037" s="2"/>
      <c r="K1037" s="2"/>
      <c r="L1037" s="2"/>
      <c r="M1037" s="2"/>
      <c r="N1037" s="546"/>
      <c r="O1037" s="2"/>
      <c r="P1037" s="2"/>
      <c r="Q1037" s="2"/>
      <c r="R1037" s="2"/>
      <c r="S1037" s="2"/>
      <c r="T1037" s="2"/>
      <c r="U1037" s="15"/>
      <c r="V1037" s="15"/>
      <c r="W1037" s="15"/>
      <c r="X1037" s="15"/>
      <c r="Y1037" s="15"/>
      <c r="Z1037" s="15"/>
      <c r="AA1037" s="15"/>
      <c r="AB1037" s="15"/>
      <c r="AC1037" s="15"/>
      <c r="AD1037" s="15"/>
      <c r="AE1037" s="15"/>
      <c r="AF1037" s="15"/>
      <c r="AG1037" s="15"/>
      <c r="AH1037" s="15"/>
      <c r="AI1037" s="15"/>
      <c r="AJ1037" s="15"/>
      <c r="AK1037" s="15"/>
      <c r="AL1037" s="15"/>
      <c r="AM1037" s="15"/>
      <c r="AN1037" s="15"/>
      <c r="AO1037" s="15"/>
      <c r="AP1037" s="15"/>
      <c r="AQ1037" s="15"/>
      <c r="AR1037" s="15"/>
      <c r="AS1037" s="15"/>
      <c r="AT1037" s="15"/>
      <c r="AU1037" s="15"/>
      <c r="AV1037" s="15"/>
      <c r="AW1037" s="15"/>
      <c r="AX1037" s="15"/>
      <c r="AY1037" s="6"/>
      <c r="AZ1037" s="6"/>
      <c r="BA1037" s="6"/>
      <c r="BB1037" s="6"/>
      <c r="BC1037" s="6"/>
      <c r="BD1037" s="6"/>
      <c r="BE1037" s="6"/>
      <c r="BF1037" s="6"/>
      <c r="BG1037" s="6"/>
      <c r="BH1037" s="6"/>
      <c r="BI1037" s="6"/>
      <c r="BJ1037" s="6"/>
      <c r="BK1037" s="6"/>
      <c r="BL1037" s="6"/>
      <c r="BM1037" s="6"/>
      <c r="BN1037" s="6"/>
      <c r="BO1037" s="6"/>
      <c r="BP1037" s="6"/>
      <c r="BQ1037" s="6"/>
      <c r="BR1037" s="6"/>
      <c r="BS1037" s="6"/>
      <c r="BT1037" s="6"/>
      <c r="BU1037" s="6"/>
      <c r="BV1037" s="6"/>
      <c r="BW1037" s="6"/>
      <c r="BX1037" s="6"/>
      <c r="BY1037" s="6"/>
      <c r="BZ1037" s="6"/>
      <c r="CA1037" s="6"/>
      <c r="CB1037" s="6"/>
    </row>
    <row r="1038" spans="1:80" ht="34.15" customHeight="1">
      <c r="A1038" s="2"/>
      <c r="B1038" s="2"/>
      <c r="C1038" s="2"/>
      <c r="D1038" s="2"/>
      <c r="E1038" s="2"/>
      <c r="F1038" s="15"/>
      <c r="G1038" s="2"/>
      <c r="H1038" s="2"/>
      <c r="I1038" s="2"/>
      <c r="J1038" s="2"/>
      <c r="K1038" s="2"/>
      <c r="L1038" s="2"/>
      <c r="M1038" s="2"/>
      <c r="N1038" s="546"/>
      <c r="O1038" s="2"/>
      <c r="P1038" s="2"/>
      <c r="Q1038" s="2"/>
      <c r="R1038" s="2"/>
      <c r="S1038" s="2"/>
      <c r="T1038" s="2"/>
      <c r="U1038" s="15"/>
      <c r="V1038" s="15"/>
      <c r="W1038" s="15"/>
      <c r="X1038" s="15"/>
      <c r="Y1038" s="15"/>
      <c r="Z1038" s="15"/>
      <c r="AA1038" s="15"/>
      <c r="AB1038" s="15"/>
      <c r="AC1038" s="15"/>
      <c r="AD1038" s="15"/>
      <c r="AE1038" s="15"/>
      <c r="AF1038" s="15"/>
      <c r="AG1038" s="15"/>
      <c r="AH1038" s="15"/>
      <c r="AI1038" s="15"/>
      <c r="AJ1038" s="15"/>
      <c r="AK1038" s="15"/>
      <c r="AL1038" s="15"/>
      <c r="AM1038" s="15"/>
      <c r="AN1038" s="15"/>
      <c r="AO1038" s="15"/>
      <c r="AP1038" s="15"/>
      <c r="AQ1038" s="15"/>
      <c r="AR1038" s="15"/>
      <c r="AS1038" s="15"/>
      <c r="AT1038" s="15"/>
      <c r="AU1038" s="15"/>
      <c r="AV1038" s="15"/>
      <c r="AW1038" s="15"/>
      <c r="AX1038" s="15"/>
      <c r="AY1038" s="6"/>
      <c r="AZ1038" s="6"/>
      <c r="BA1038" s="6"/>
      <c r="BB1038" s="6"/>
      <c r="BC1038" s="6"/>
      <c r="BD1038" s="6"/>
      <c r="BE1038" s="6"/>
      <c r="BF1038" s="6"/>
      <c r="BG1038" s="6"/>
      <c r="BH1038" s="6"/>
      <c r="BI1038" s="6"/>
      <c r="BJ1038" s="6"/>
      <c r="BK1038" s="6"/>
      <c r="BL1038" s="6"/>
      <c r="BM1038" s="6"/>
      <c r="BN1038" s="6"/>
      <c r="BO1038" s="6"/>
      <c r="BP1038" s="6"/>
      <c r="BQ1038" s="6"/>
      <c r="BR1038" s="6"/>
      <c r="BS1038" s="6"/>
      <c r="BT1038" s="6"/>
      <c r="BU1038" s="6"/>
      <c r="BV1038" s="6"/>
      <c r="BW1038" s="6"/>
      <c r="BX1038" s="6"/>
      <c r="BY1038" s="6"/>
      <c r="BZ1038" s="6"/>
      <c r="CA1038" s="6"/>
      <c r="CB1038" s="6"/>
    </row>
    <row r="1039" spans="1:80" ht="34.15" customHeight="1">
      <c r="A1039" s="2"/>
      <c r="B1039" s="2"/>
      <c r="C1039" s="2"/>
      <c r="D1039" s="2"/>
      <c r="E1039" s="2"/>
      <c r="F1039" s="15"/>
      <c r="G1039" s="2"/>
      <c r="H1039" s="2"/>
      <c r="I1039" s="2"/>
      <c r="J1039" s="2"/>
      <c r="K1039" s="2"/>
      <c r="L1039" s="2"/>
      <c r="M1039" s="2"/>
      <c r="N1039" s="546"/>
      <c r="O1039" s="2"/>
      <c r="P1039" s="2"/>
      <c r="Q1039" s="2"/>
      <c r="R1039" s="2"/>
      <c r="S1039" s="2"/>
      <c r="T1039" s="2"/>
      <c r="U1039" s="15"/>
      <c r="V1039" s="15"/>
      <c r="W1039" s="15"/>
      <c r="X1039" s="15"/>
      <c r="Y1039" s="15"/>
      <c r="Z1039" s="15"/>
      <c r="AA1039" s="15"/>
      <c r="AB1039" s="15"/>
      <c r="AC1039" s="15"/>
      <c r="AD1039" s="15"/>
      <c r="AE1039" s="15"/>
      <c r="AF1039" s="15"/>
      <c r="AG1039" s="15"/>
      <c r="AH1039" s="15"/>
      <c r="AI1039" s="15"/>
      <c r="AJ1039" s="15"/>
      <c r="AK1039" s="15"/>
      <c r="AL1039" s="15"/>
      <c r="AM1039" s="15"/>
      <c r="AN1039" s="15"/>
      <c r="AO1039" s="15"/>
      <c r="AP1039" s="15"/>
      <c r="AQ1039" s="15"/>
      <c r="AR1039" s="15"/>
      <c r="AS1039" s="15"/>
      <c r="AT1039" s="15"/>
      <c r="AU1039" s="15"/>
      <c r="AV1039" s="15"/>
      <c r="AW1039" s="15"/>
      <c r="AX1039" s="15"/>
      <c r="AY1039" s="6"/>
      <c r="AZ1039" s="6"/>
      <c r="BA1039" s="6"/>
      <c r="BB1039" s="6"/>
      <c r="BC1039" s="6"/>
      <c r="BD1039" s="6"/>
      <c r="BE1039" s="6"/>
      <c r="BF1039" s="6"/>
      <c r="BG1039" s="6"/>
      <c r="BH1039" s="6"/>
      <c r="BI1039" s="6"/>
      <c r="BJ1039" s="6"/>
      <c r="BK1039" s="6"/>
      <c r="BL1039" s="6"/>
      <c r="BM1039" s="6"/>
      <c r="BN1039" s="6"/>
      <c r="BO1039" s="6"/>
      <c r="BP1039" s="6"/>
      <c r="BQ1039" s="6"/>
      <c r="BR1039" s="6"/>
      <c r="BS1039" s="6"/>
      <c r="BT1039" s="6"/>
      <c r="BU1039" s="6"/>
      <c r="BV1039" s="6"/>
      <c r="BW1039" s="6"/>
      <c r="BX1039" s="6"/>
      <c r="BY1039" s="6"/>
      <c r="BZ1039" s="6"/>
      <c r="CA1039" s="6"/>
      <c r="CB1039" s="6"/>
    </row>
    <row r="1040" spans="1:80" ht="34.15" customHeight="1">
      <c r="A1040" s="2"/>
      <c r="B1040" s="2"/>
      <c r="C1040" s="2"/>
      <c r="D1040" s="2"/>
      <c r="E1040" s="2"/>
      <c r="F1040" s="15"/>
      <c r="G1040" s="2"/>
      <c r="H1040" s="2"/>
      <c r="I1040" s="2"/>
      <c r="J1040" s="2"/>
      <c r="K1040" s="2"/>
      <c r="L1040" s="2"/>
      <c r="M1040" s="2"/>
      <c r="N1040" s="546"/>
      <c r="O1040" s="2"/>
      <c r="P1040" s="2"/>
      <c r="Q1040" s="2"/>
      <c r="R1040" s="2"/>
      <c r="S1040" s="2"/>
      <c r="T1040" s="2"/>
      <c r="U1040" s="15"/>
      <c r="V1040" s="15"/>
      <c r="W1040" s="15"/>
      <c r="X1040" s="15"/>
      <c r="Y1040" s="15"/>
      <c r="Z1040" s="15"/>
      <c r="AA1040" s="15"/>
      <c r="AB1040" s="15"/>
      <c r="AC1040" s="15"/>
      <c r="AD1040" s="15"/>
      <c r="AE1040" s="15"/>
      <c r="AF1040" s="15"/>
      <c r="AG1040" s="15"/>
      <c r="AH1040" s="15"/>
      <c r="AI1040" s="15"/>
      <c r="AJ1040" s="15"/>
      <c r="AK1040" s="15"/>
      <c r="AL1040" s="15"/>
      <c r="AM1040" s="15"/>
      <c r="AN1040" s="15"/>
      <c r="AO1040" s="15"/>
      <c r="AP1040" s="15"/>
      <c r="AQ1040" s="15"/>
      <c r="AR1040" s="15"/>
      <c r="AS1040" s="15"/>
      <c r="AT1040" s="15"/>
      <c r="AU1040" s="15"/>
      <c r="AV1040" s="15"/>
      <c r="AW1040" s="15"/>
      <c r="AX1040" s="15"/>
      <c r="AY1040" s="6"/>
      <c r="AZ1040" s="6"/>
      <c r="BA1040" s="6"/>
      <c r="BB1040" s="6"/>
      <c r="BC1040" s="6"/>
      <c r="BD1040" s="6"/>
      <c r="BE1040" s="6"/>
      <c r="BF1040" s="6"/>
      <c r="BG1040" s="6"/>
      <c r="BH1040" s="6"/>
      <c r="BI1040" s="6"/>
      <c r="BJ1040" s="6"/>
      <c r="BK1040" s="6"/>
      <c r="BL1040" s="6"/>
      <c r="BM1040" s="6"/>
      <c r="BN1040" s="6"/>
      <c r="BO1040" s="6"/>
      <c r="BP1040" s="6"/>
      <c r="BQ1040" s="6"/>
      <c r="BR1040" s="6"/>
      <c r="BS1040" s="6"/>
      <c r="BT1040" s="6"/>
      <c r="BU1040" s="6"/>
      <c r="BV1040" s="6"/>
      <c r="BW1040" s="6"/>
      <c r="BX1040" s="6"/>
      <c r="BY1040" s="6"/>
      <c r="BZ1040" s="6"/>
      <c r="CA1040" s="6"/>
      <c r="CB1040" s="6"/>
    </row>
    <row r="1041" spans="1:80" ht="34.15" customHeight="1">
      <c r="A1041" s="2"/>
      <c r="B1041" s="2"/>
      <c r="C1041" s="2"/>
      <c r="D1041" s="2"/>
      <c r="E1041" s="2"/>
      <c r="F1041" s="15"/>
      <c r="G1041" s="2"/>
      <c r="H1041" s="2"/>
      <c r="I1041" s="2"/>
      <c r="J1041" s="2"/>
      <c r="K1041" s="2"/>
      <c r="L1041" s="2"/>
      <c r="M1041" s="2"/>
      <c r="N1041" s="546"/>
      <c r="O1041" s="2"/>
      <c r="P1041" s="2"/>
      <c r="Q1041" s="2"/>
      <c r="R1041" s="2"/>
      <c r="S1041" s="2"/>
      <c r="T1041" s="2"/>
      <c r="U1041" s="15"/>
      <c r="V1041" s="15"/>
      <c r="W1041" s="15"/>
      <c r="X1041" s="15"/>
      <c r="Y1041" s="15"/>
      <c r="Z1041" s="15"/>
      <c r="AA1041" s="15"/>
      <c r="AB1041" s="15"/>
      <c r="AC1041" s="15"/>
      <c r="AD1041" s="15"/>
      <c r="AE1041" s="15"/>
      <c r="AF1041" s="15"/>
      <c r="AG1041" s="15"/>
      <c r="AH1041" s="15"/>
      <c r="AI1041" s="15"/>
      <c r="AJ1041" s="15"/>
      <c r="AK1041" s="15"/>
      <c r="AL1041" s="15"/>
      <c r="AM1041" s="15"/>
      <c r="AN1041" s="15"/>
      <c r="AO1041" s="15"/>
      <c r="AP1041" s="15"/>
      <c r="AQ1041" s="15"/>
      <c r="AR1041" s="15"/>
      <c r="AS1041" s="15"/>
      <c r="AT1041" s="15"/>
      <c r="AU1041" s="15"/>
      <c r="AV1041" s="15"/>
      <c r="AW1041" s="15"/>
      <c r="AX1041" s="15"/>
      <c r="AY1041" s="6"/>
      <c r="AZ1041" s="6"/>
      <c r="BA1041" s="6"/>
      <c r="BB1041" s="6"/>
      <c r="BC1041" s="6"/>
      <c r="BD1041" s="6"/>
      <c r="BE1041" s="6"/>
      <c r="BF1041" s="6"/>
      <c r="BG1041" s="6"/>
      <c r="BH1041" s="6"/>
      <c r="BI1041" s="6"/>
      <c r="BJ1041" s="6"/>
      <c r="BK1041" s="6"/>
      <c r="BL1041" s="6"/>
      <c r="BM1041" s="6"/>
      <c r="BN1041" s="6"/>
      <c r="BO1041" s="6"/>
      <c r="BP1041" s="6"/>
      <c r="BQ1041" s="6"/>
      <c r="BR1041" s="6"/>
      <c r="BS1041" s="6"/>
      <c r="BT1041" s="6"/>
      <c r="BU1041" s="6"/>
      <c r="BV1041" s="6"/>
      <c r="BW1041" s="6"/>
      <c r="BX1041" s="6"/>
      <c r="BY1041" s="6"/>
      <c r="BZ1041" s="6"/>
      <c r="CA1041" s="6"/>
      <c r="CB1041" s="6"/>
    </row>
    <row r="1042" spans="1:80" ht="34.15" customHeight="1">
      <c r="A1042" s="2"/>
      <c r="B1042" s="2"/>
      <c r="C1042" s="2"/>
      <c r="D1042" s="2"/>
      <c r="E1042" s="2"/>
      <c r="F1042" s="15"/>
      <c r="G1042" s="2"/>
      <c r="H1042" s="2"/>
      <c r="I1042" s="2"/>
      <c r="J1042" s="2"/>
      <c r="K1042" s="2"/>
      <c r="L1042" s="2"/>
      <c r="M1042" s="2"/>
      <c r="N1042" s="546"/>
      <c r="O1042" s="2"/>
      <c r="P1042" s="2"/>
      <c r="Q1042" s="2"/>
      <c r="R1042" s="2"/>
      <c r="S1042" s="2"/>
      <c r="T1042" s="2"/>
      <c r="U1042" s="15"/>
      <c r="V1042" s="15"/>
      <c r="W1042" s="15"/>
      <c r="X1042" s="15"/>
      <c r="Y1042" s="15"/>
      <c r="Z1042" s="15"/>
      <c r="AA1042" s="15"/>
      <c r="AB1042" s="15"/>
      <c r="AC1042" s="15"/>
      <c r="AD1042" s="15"/>
      <c r="AE1042" s="15"/>
      <c r="AF1042" s="15"/>
      <c r="AG1042" s="15"/>
      <c r="AH1042" s="15"/>
      <c r="AI1042" s="15"/>
      <c r="AJ1042" s="15"/>
      <c r="AK1042" s="15"/>
      <c r="AL1042" s="15"/>
      <c r="AM1042" s="15"/>
      <c r="AN1042" s="15"/>
      <c r="AO1042" s="15"/>
      <c r="AP1042" s="15"/>
      <c r="AQ1042" s="15"/>
      <c r="AR1042" s="15"/>
      <c r="AS1042" s="15"/>
      <c r="AT1042" s="15"/>
      <c r="AU1042" s="15"/>
      <c r="AV1042" s="15"/>
      <c r="AW1042" s="15"/>
      <c r="AX1042" s="15"/>
      <c r="AY1042" s="6"/>
      <c r="AZ1042" s="6"/>
      <c r="BA1042" s="6"/>
      <c r="BB1042" s="6"/>
      <c r="BC1042" s="6"/>
      <c r="BD1042" s="6"/>
      <c r="BE1042" s="6"/>
      <c r="BF1042" s="6"/>
      <c r="BG1042" s="6"/>
      <c r="BH1042" s="6"/>
      <c r="BI1042" s="6"/>
      <c r="BJ1042" s="6"/>
      <c r="BK1042" s="6"/>
      <c r="BL1042" s="6"/>
      <c r="BM1042" s="6"/>
      <c r="BN1042" s="6"/>
      <c r="BO1042" s="6"/>
      <c r="BP1042" s="6"/>
      <c r="BQ1042" s="6"/>
      <c r="BR1042" s="6"/>
      <c r="BS1042" s="6"/>
      <c r="BT1042" s="6"/>
      <c r="BU1042" s="6"/>
      <c r="BV1042" s="6"/>
      <c r="BW1042" s="6"/>
      <c r="BX1042" s="6"/>
      <c r="BY1042" s="6"/>
      <c r="BZ1042" s="6"/>
      <c r="CA1042" s="6"/>
      <c r="CB1042" s="6"/>
    </row>
    <row r="1043" spans="1:80" ht="34.15" customHeight="1">
      <c r="A1043" s="2"/>
      <c r="B1043" s="2"/>
      <c r="C1043" s="2"/>
      <c r="D1043" s="2"/>
      <c r="E1043" s="2"/>
      <c r="F1043" s="15"/>
      <c r="G1043" s="2"/>
      <c r="H1043" s="2"/>
      <c r="I1043" s="2"/>
      <c r="J1043" s="2"/>
      <c r="K1043" s="2"/>
      <c r="L1043" s="2"/>
      <c r="M1043" s="2"/>
      <c r="N1043" s="546"/>
      <c r="O1043" s="2"/>
      <c r="P1043" s="2"/>
      <c r="Q1043" s="2"/>
      <c r="R1043" s="2"/>
      <c r="S1043" s="2"/>
      <c r="T1043" s="2"/>
      <c r="U1043" s="15"/>
      <c r="V1043" s="15"/>
      <c r="W1043" s="15"/>
      <c r="X1043" s="15"/>
      <c r="Y1043" s="15"/>
      <c r="Z1043" s="15"/>
      <c r="AA1043" s="15"/>
      <c r="AB1043" s="15"/>
      <c r="AC1043" s="15"/>
      <c r="AD1043" s="15"/>
      <c r="AE1043" s="15"/>
      <c r="AF1043" s="15"/>
      <c r="AG1043" s="15"/>
      <c r="AH1043" s="15"/>
      <c r="AI1043" s="15"/>
      <c r="AJ1043" s="15"/>
      <c r="AK1043" s="15"/>
      <c r="AL1043" s="15"/>
      <c r="AM1043" s="15"/>
      <c r="AN1043" s="15"/>
      <c r="AO1043" s="15"/>
      <c r="AP1043" s="15"/>
      <c r="AQ1043" s="15"/>
      <c r="AR1043" s="15"/>
      <c r="AS1043" s="15"/>
      <c r="AT1043" s="15"/>
      <c r="AU1043" s="15"/>
      <c r="AV1043" s="15"/>
      <c r="AW1043" s="15"/>
      <c r="AX1043" s="15"/>
      <c r="AY1043" s="6"/>
      <c r="AZ1043" s="6"/>
      <c r="BA1043" s="6"/>
      <c r="BB1043" s="6"/>
      <c r="BC1043" s="6"/>
      <c r="BD1043" s="6"/>
      <c r="BE1043" s="6"/>
      <c r="BF1043" s="6"/>
      <c r="BG1043" s="6"/>
      <c r="BH1043" s="6"/>
      <c r="BI1043" s="6"/>
      <c r="BJ1043" s="6"/>
      <c r="BK1043" s="6"/>
      <c r="BL1043" s="6"/>
      <c r="BM1043" s="6"/>
      <c r="BN1043" s="6"/>
      <c r="BO1043" s="6"/>
      <c r="BP1043" s="6"/>
      <c r="BQ1043" s="6"/>
      <c r="BR1043" s="6"/>
      <c r="BS1043" s="6"/>
      <c r="BT1043" s="6"/>
      <c r="BU1043" s="6"/>
      <c r="BV1043" s="6"/>
      <c r="BW1043" s="6"/>
      <c r="BX1043" s="6"/>
      <c r="BY1043" s="6"/>
      <c r="BZ1043" s="6"/>
      <c r="CA1043" s="6"/>
      <c r="CB1043" s="6"/>
    </row>
    <row r="1044" spans="1:80" ht="34.15" customHeight="1">
      <c r="A1044" s="2"/>
      <c r="B1044" s="2"/>
      <c r="C1044" s="2"/>
      <c r="D1044" s="2"/>
      <c r="E1044" s="2"/>
      <c r="F1044" s="15"/>
      <c r="G1044" s="2"/>
      <c r="H1044" s="2"/>
      <c r="I1044" s="2"/>
      <c r="J1044" s="2"/>
      <c r="K1044" s="2"/>
      <c r="L1044" s="2"/>
      <c r="M1044" s="2"/>
      <c r="N1044" s="546"/>
      <c r="O1044" s="2"/>
      <c r="P1044" s="2"/>
      <c r="Q1044" s="2"/>
      <c r="R1044" s="2"/>
      <c r="S1044" s="2"/>
      <c r="T1044" s="2"/>
      <c r="U1044" s="15"/>
      <c r="V1044" s="15"/>
      <c r="W1044" s="15"/>
      <c r="X1044" s="15"/>
      <c r="Y1044" s="15"/>
      <c r="Z1044" s="15"/>
      <c r="AA1044" s="15"/>
      <c r="AB1044" s="15"/>
      <c r="AC1044" s="15"/>
      <c r="AD1044" s="15"/>
      <c r="AE1044" s="15"/>
      <c r="AF1044" s="15"/>
      <c r="AG1044" s="15"/>
      <c r="AH1044" s="15"/>
      <c r="AI1044" s="15"/>
      <c r="AJ1044" s="15"/>
      <c r="AK1044" s="15"/>
      <c r="AL1044" s="15"/>
      <c r="AM1044" s="15"/>
      <c r="AN1044" s="15"/>
      <c r="AO1044" s="15"/>
      <c r="AP1044" s="15"/>
      <c r="AQ1044" s="15"/>
      <c r="AR1044" s="15"/>
      <c r="AS1044" s="15"/>
      <c r="AT1044" s="15"/>
      <c r="AU1044" s="15"/>
      <c r="AV1044" s="15"/>
      <c r="AW1044" s="15"/>
      <c r="AX1044" s="15"/>
      <c r="AY1044" s="6"/>
      <c r="AZ1044" s="6"/>
      <c r="BA1044" s="6"/>
      <c r="BB1044" s="6"/>
      <c r="BC1044" s="6"/>
      <c r="BD1044" s="6"/>
      <c r="BE1044" s="6"/>
      <c r="BF1044" s="6"/>
      <c r="BG1044" s="6"/>
      <c r="BH1044" s="6"/>
      <c r="BI1044" s="6"/>
      <c r="BJ1044" s="6"/>
      <c r="BK1044" s="6"/>
      <c r="BL1044" s="6"/>
      <c r="BM1044" s="6"/>
      <c r="BN1044" s="6"/>
      <c r="BO1044" s="6"/>
      <c r="BP1044" s="6"/>
      <c r="BQ1044" s="6"/>
      <c r="BR1044" s="6"/>
      <c r="BS1044" s="6"/>
      <c r="BT1044" s="6"/>
      <c r="BU1044" s="6"/>
      <c r="BV1044" s="6"/>
      <c r="BW1044" s="6"/>
      <c r="BX1044" s="6"/>
      <c r="BY1044" s="6"/>
      <c r="BZ1044" s="6"/>
      <c r="CA1044" s="6"/>
      <c r="CB1044" s="6"/>
    </row>
    <row r="1045" spans="1:80" ht="34.15" customHeight="1">
      <c r="A1045" s="2"/>
      <c r="B1045" s="2"/>
      <c r="C1045" s="2"/>
      <c r="D1045" s="2"/>
      <c r="E1045" s="2"/>
      <c r="F1045" s="15"/>
      <c r="G1045" s="2"/>
      <c r="H1045" s="2"/>
      <c r="I1045" s="2"/>
      <c r="J1045" s="2"/>
      <c r="K1045" s="2"/>
      <c r="L1045" s="2"/>
      <c r="M1045" s="2"/>
      <c r="N1045" s="546"/>
      <c r="O1045" s="2"/>
      <c r="P1045" s="2"/>
      <c r="Q1045" s="2"/>
      <c r="R1045" s="2"/>
      <c r="S1045" s="2"/>
      <c r="T1045" s="2"/>
      <c r="U1045" s="15"/>
      <c r="V1045" s="15"/>
      <c r="W1045" s="15"/>
      <c r="X1045" s="15"/>
      <c r="Y1045" s="15"/>
      <c r="Z1045" s="15"/>
      <c r="AA1045" s="15"/>
      <c r="AB1045" s="15"/>
      <c r="AC1045" s="15"/>
      <c r="AD1045" s="15"/>
      <c r="AE1045" s="15"/>
      <c r="AF1045" s="15"/>
      <c r="AG1045" s="15"/>
      <c r="AH1045" s="15"/>
      <c r="AI1045" s="15"/>
      <c r="AJ1045" s="15"/>
      <c r="AK1045" s="15"/>
      <c r="AL1045" s="15"/>
      <c r="AM1045" s="15"/>
      <c r="AN1045" s="15"/>
      <c r="AO1045" s="15"/>
      <c r="AP1045" s="15"/>
      <c r="AQ1045" s="15"/>
      <c r="AR1045" s="15"/>
      <c r="AS1045" s="15"/>
      <c r="AT1045" s="15"/>
      <c r="AU1045" s="15"/>
      <c r="AV1045" s="15"/>
      <c r="AW1045" s="15"/>
      <c r="AX1045" s="15"/>
      <c r="AY1045" s="6"/>
      <c r="AZ1045" s="6"/>
      <c r="BA1045" s="6"/>
      <c r="BB1045" s="6"/>
      <c r="BC1045" s="6"/>
      <c r="BD1045" s="6"/>
      <c r="BE1045" s="6"/>
      <c r="BF1045" s="6"/>
      <c r="BG1045" s="6"/>
      <c r="BH1045" s="6"/>
      <c r="BI1045" s="6"/>
      <c r="BJ1045" s="6"/>
      <c r="BK1045" s="6"/>
      <c r="BL1045" s="6"/>
      <c r="BM1045" s="6"/>
      <c r="BN1045" s="6"/>
      <c r="BO1045" s="6"/>
      <c r="BP1045" s="6"/>
      <c r="BQ1045" s="6"/>
      <c r="BR1045" s="6"/>
      <c r="BS1045" s="6"/>
      <c r="BT1045" s="6"/>
      <c r="BU1045" s="6"/>
      <c r="BV1045" s="6"/>
      <c r="BW1045" s="6"/>
      <c r="BX1045" s="6"/>
      <c r="BY1045" s="6"/>
      <c r="BZ1045" s="6"/>
      <c r="CA1045" s="6"/>
      <c r="CB1045" s="6"/>
    </row>
    <row r="1046" spans="1:80" ht="34.15" customHeight="1">
      <c r="A1046" s="2"/>
      <c r="B1046" s="2"/>
      <c r="C1046" s="2"/>
      <c r="D1046" s="2"/>
      <c r="E1046" s="2"/>
      <c r="F1046" s="15"/>
      <c r="G1046" s="2"/>
      <c r="H1046" s="2"/>
      <c r="I1046" s="2"/>
      <c r="J1046" s="2"/>
      <c r="K1046" s="2"/>
      <c r="L1046" s="2"/>
      <c r="M1046" s="2"/>
      <c r="N1046" s="546"/>
      <c r="O1046" s="2"/>
      <c r="P1046" s="2"/>
      <c r="Q1046" s="2"/>
      <c r="R1046" s="2"/>
      <c r="S1046" s="2"/>
      <c r="T1046" s="2"/>
      <c r="U1046" s="15"/>
      <c r="V1046" s="15"/>
      <c r="W1046" s="15"/>
      <c r="X1046" s="15"/>
      <c r="Y1046" s="15"/>
      <c r="Z1046" s="15"/>
      <c r="AA1046" s="15"/>
      <c r="AB1046" s="15"/>
      <c r="AC1046" s="15"/>
      <c r="AD1046" s="15"/>
      <c r="AE1046" s="15"/>
      <c r="AF1046" s="15"/>
      <c r="AG1046" s="15"/>
      <c r="AH1046" s="15"/>
      <c r="AI1046" s="15"/>
      <c r="AJ1046" s="15"/>
      <c r="AK1046" s="15"/>
      <c r="AL1046" s="15"/>
      <c r="AM1046" s="15"/>
      <c r="AN1046" s="15"/>
      <c r="AO1046" s="15"/>
      <c r="AP1046" s="15"/>
      <c r="AQ1046" s="15"/>
      <c r="AR1046" s="15"/>
      <c r="AS1046" s="15"/>
      <c r="AT1046" s="15"/>
      <c r="AU1046" s="15"/>
      <c r="AV1046" s="15"/>
      <c r="AW1046" s="15"/>
      <c r="AX1046" s="15"/>
      <c r="AY1046" s="6"/>
      <c r="AZ1046" s="6"/>
      <c r="BA1046" s="6"/>
      <c r="BB1046" s="6"/>
      <c r="BC1046" s="6"/>
      <c r="BD1046" s="6"/>
      <c r="BE1046" s="6"/>
      <c r="BF1046" s="6"/>
      <c r="BG1046" s="6"/>
      <c r="BH1046" s="6"/>
      <c r="BI1046" s="6"/>
      <c r="BJ1046" s="6"/>
      <c r="BK1046" s="6"/>
      <c r="BL1046" s="6"/>
      <c r="BM1046" s="6"/>
      <c r="BN1046" s="6"/>
      <c r="BO1046" s="6"/>
      <c r="BP1046" s="6"/>
      <c r="BQ1046" s="6"/>
      <c r="BR1046" s="6"/>
      <c r="BS1046" s="6"/>
      <c r="BT1046" s="6"/>
      <c r="BU1046" s="6"/>
      <c r="BV1046" s="6"/>
      <c r="BW1046" s="6"/>
      <c r="BX1046" s="6"/>
      <c r="BY1046" s="6"/>
      <c r="BZ1046" s="6"/>
      <c r="CA1046" s="6"/>
      <c r="CB1046" s="6"/>
    </row>
    <row r="1047" spans="1:80" ht="34.15" customHeight="1">
      <c r="A1047" s="2"/>
      <c r="B1047" s="2"/>
      <c r="C1047" s="2"/>
      <c r="D1047" s="2"/>
      <c r="E1047" s="2"/>
      <c r="F1047" s="15"/>
      <c r="G1047" s="2"/>
      <c r="H1047" s="2"/>
      <c r="I1047" s="2"/>
      <c r="J1047" s="2"/>
      <c r="K1047" s="2"/>
      <c r="L1047" s="2"/>
      <c r="M1047" s="2"/>
      <c r="N1047" s="546"/>
      <c r="O1047" s="2"/>
      <c r="P1047" s="2"/>
      <c r="Q1047" s="2"/>
      <c r="R1047" s="2"/>
      <c r="S1047" s="2"/>
      <c r="T1047" s="2"/>
      <c r="U1047" s="15"/>
      <c r="V1047" s="15"/>
      <c r="W1047" s="15"/>
      <c r="X1047" s="15"/>
      <c r="Y1047" s="15"/>
      <c r="Z1047" s="15"/>
      <c r="AA1047" s="15"/>
      <c r="AB1047" s="15"/>
      <c r="AC1047" s="15"/>
      <c r="AD1047" s="15"/>
      <c r="AE1047" s="15"/>
      <c r="AF1047" s="15"/>
      <c r="AG1047" s="15"/>
      <c r="AH1047" s="15"/>
      <c r="AI1047" s="15"/>
      <c r="AJ1047" s="15"/>
      <c r="AK1047" s="15"/>
      <c r="AL1047" s="15"/>
      <c r="AM1047" s="15"/>
      <c r="AN1047" s="15"/>
      <c r="AO1047" s="15"/>
      <c r="AP1047" s="15"/>
      <c r="AQ1047" s="15"/>
      <c r="AR1047" s="15"/>
      <c r="AS1047" s="15"/>
      <c r="AT1047" s="15"/>
      <c r="AU1047" s="15"/>
      <c r="AV1047" s="15"/>
      <c r="AW1047" s="15"/>
      <c r="AX1047" s="15"/>
      <c r="AY1047" s="6"/>
      <c r="AZ1047" s="6"/>
      <c r="BA1047" s="6"/>
      <c r="BB1047" s="6"/>
      <c r="BC1047" s="6"/>
      <c r="BD1047" s="6"/>
      <c r="BE1047" s="6"/>
      <c r="BF1047" s="6"/>
      <c r="BG1047" s="6"/>
      <c r="BH1047" s="6"/>
      <c r="BI1047" s="6"/>
      <c r="BJ1047" s="6"/>
      <c r="BK1047" s="6"/>
      <c r="BL1047" s="6"/>
      <c r="BM1047" s="6"/>
      <c r="BN1047" s="6"/>
      <c r="BO1047" s="6"/>
      <c r="BP1047" s="6"/>
      <c r="BQ1047" s="6"/>
      <c r="BR1047" s="6"/>
      <c r="BS1047" s="6"/>
      <c r="BT1047" s="6"/>
      <c r="BU1047" s="6"/>
      <c r="BV1047" s="6"/>
      <c r="BW1047" s="6"/>
      <c r="BX1047" s="6"/>
      <c r="BY1047" s="6"/>
      <c r="BZ1047" s="6"/>
      <c r="CA1047" s="6"/>
      <c r="CB1047" s="6"/>
    </row>
    <row r="1048" spans="1:80" ht="34.15" customHeight="1">
      <c r="A1048" s="2"/>
      <c r="B1048" s="2"/>
      <c r="C1048" s="2"/>
      <c r="D1048" s="2"/>
      <c r="E1048" s="2"/>
      <c r="F1048" s="15"/>
      <c r="G1048" s="2"/>
      <c r="H1048" s="2"/>
      <c r="I1048" s="2"/>
      <c r="J1048" s="2"/>
      <c r="K1048" s="2"/>
      <c r="L1048" s="2"/>
      <c r="M1048" s="2"/>
      <c r="N1048" s="546"/>
      <c r="O1048" s="2"/>
      <c r="P1048" s="2"/>
      <c r="Q1048" s="2"/>
      <c r="R1048" s="2"/>
      <c r="S1048" s="2"/>
      <c r="T1048" s="2"/>
      <c r="U1048" s="15"/>
      <c r="V1048" s="15"/>
      <c r="W1048" s="15"/>
      <c r="X1048" s="15"/>
      <c r="Y1048" s="15"/>
      <c r="Z1048" s="15"/>
      <c r="AA1048" s="15"/>
      <c r="AB1048" s="15"/>
      <c r="AC1048" s="15"/>
      <c r="AD1048" s="15"/>
      <c r="AE1048" s="15"/>
      <c r="AF1048" s="15"/>
      <c r="AG1048" s="15"/>
      <c r="AH1048" s="15"/>
      <c r="AI1048" s="15"/>
      <c r="AJ1048" s="15"/>
      <c r="AK1048" s="15"/>
      <c r="AL1048" s="15"/>
      <c r="AM1048" s="15"/>
      <c r="AN1048" s="15"/>
      <c r="AO1048" s="15"/>
      <c r="AP1048" s="15"/>
      <c r="AQ1048" s="15"/>
      <c r="AR1048" s="15"/>
      <c r="AS1048" s="15"/>
      <c r="AT1048" s="15"/>
      <c r="AU1048" s="15"/>
      <c r="AV1048" s="15"/>
      <c r="AW1048" s="15"/>
      <c r="AX1048" s="15"/>
      <c r="AY1048" s="6"/>
      <c r="AZ1048" s="6"/>
      <c r="BA1048" s="6"/>
      <c r="BB1048" s="6"/>
      <c r="BC1048" s="6"/>
      <c r="BD1048" s="6"/>
      <c r="BE1048" s="6"/>
      <c r="BF1048" s="6"/>
      <c r="BG1048" s="6"/>
      <c r="BH1048" s="6"/>
      <c r="BI1048" s="6"/>
      <c r="BJ1048" s="6"/>
      <c r="BK1048" s="6"/>
      <c r="BL1048" s="6"/>
      <c r="BM1048" s="6"/>
      <c r="BN1048" s="6"/>
      <c r="BO1048" s="6"/>
      <c r="BP1048" s="6"/>
      <c r="BQ1048" s="6"/>
      <c r="BR1048" s="6"/>
      <c r="BS1048" s="6"/>
      <c r="BT1048" s="6"/>
      <c r="BU1048" s="6"/>
      <c r="BV1048" s="6"/>
      <c r="BW1048" s="6"/>
      <c r="BX1048" s="6"/>
      <c r="BY1048" s="6"/>
      <c r="BZ1048" s="6"/>
      <c r="CA1048" s="6"/>
      <c r="CB1048" s="6"/>
    </row>
    <row r="1049" spans="1:80" ht="34.15" customHeight="1">
      <c r="A1049" s="2"/>
      <c r="B1049" s="2"/>
      <c r="C1049" s="2"/>
      <c r="D1049" s="2"/>
      <c r="E1049" s="2"/>
      <c r="F1049" s="15"/>
      <c r="G1049" s="2"/>
      <c r="H1049" s="2"/>
      <c r="I1049" s="2"/>
      <c r="J1049" s="2"/>
      <c r="K1049" s="2"/>
      <c r="L1049" s="2"/>
      <c r="M1049" s="2"/>
      <c r="N1049" s="546"/>
      <c r="O1049" s="2"/>
      <c r="P1049" s="2"/>
      <c r="Q1049" s="2"/>
      <c r="R1049" s="2"/>
      <c r="S1049" s="2"/>
      <c r="T1049" s="2"/>
      <c r="U1049" s="15"/>
      <c r="V1049" s="15"/>
      <c r="W1049" s="15"/>
      <c r="X1049" s="15"/>
      <c r="Y1049" s="15"/>
      <c r="Z1049" s="15"/>
      <c r="AA1049" s="15"/>
      <c r="AB1049" s="15"/>
      <c r="AC1049" s="15"/>
      <c r="AD1049" s="15"/>
      <c r="AE1049" s="15"/>
      <c r="AF1049" s="15"/>
      <c r="AG1049" s="15"/>
      <c r="AH1049" s="15"/>
      <c r="AI1049" s="15"/>
      <c r="AJ1049" s="15"/>
      <c r="AK1049" s="15"/>
      <c r="AL1049" s="15"/>
      <c r="AM1049" s="15"/>
      <c r="AN1049" s="15"/>
      <c r="AO1049" s="15"/>
      <c r="AP1049" s="15"/>
      <c r="AQ1049" s="15"/>
      <c r="AR1049" s="15"/>
      <c r="AS1049" s="15"/>
      <c r="AT1049" s="15"/>
      <c r="AU1049" s="15"/>
      <c r="AV1049" s="15"/>
      <c r="AW1049" s="15"/>
      <c r="AX1049" s="15"/>
      <c r="AY1049" s="6"/>
      <c r="AZ1049" s="6"/>
      <c r="BA1049" s="6"/>
      <c r="BB1049" s="6"/>
      <c r="BC1049" s="6"/>
      <c r="BD1049" s="6"/>
      <c r="BE1049" s="6"/>
      <c r="BF1049" s="6"/>
      <c r="BG1049" s="6"/>
      <c r="BH1049" s="6"/>
      <c r="BI1049" s="6"/>
      <c r="BJ1049" s="6"/>
      <c r="BK1049" s="6"/>
      <c r="BL1049" s="6"/>
      <c r="BM1049" s="6"/>
      <c r="BN1049" s="6"/>
      <c r="BO1049" s="6"/>
      <c r="BP1049" s="6"/>
      <c r="BQ1049" s="6"/>
      <c r="BR1049" s="6"/>
      <c r="BS1049" s="6"/>
      <c r="BT1049" s="6"/>
      <c r="BU1049" s="6"/>
      <c r="BV1049" s="6"/>
      <c r="BW1049" s="6"/>
      <c r="BX1049" s="6"/>
      <c r="BY1049" s="6"/>
      <c r="BZ1049" s="6"/>
      <c r="CA1049" s="6"/>
      <c r="CB1049" s="6"/>
    </row>
    <row r="1050" spans="1:80" ht="34.15" customHeight="1">
      <c r="A1050" s="2"/>
      <c r="B1050" s="2"/>
      <c r="C1050" s="2"/>
      <c r="D1050" s="2"/>
      <c r="E1050" s="2"/>
      <c r="F1050" s="15"/>
      <c r="G1050" s="2"/>
      <c r="H1050" s="2"/>
      <c r="I1050" s="2"/>
      <c r="J1050" s="2"/>
      <c r="K1050" s="2"/>
      <c r="L1050" s="2"/>
      <c r="M1050" s="2"/>
      <c r="N1050" s="546"/>
      <c r="O1050" s="2"/>
      <c r="P1050" s="2"/>
      <c r="Q1050" s="2"/>
      <c r="R1050" s="2"/>
      <c r="S1050" s="2"/>
      <c r="T1050" s="2"/>
      <c r="U1050" s="15"/>
      <c r="V1050" s="15"/>
      <c r="W1050" s="15"/>
      <c r="X1050" s="15"/>
      <c r="Y1050" s="15"/>
      <c r="Z1050" s="15"/>
      <c r="AA1050" s="15"/>
      <c r="AB1050" s="15"/>
      <c r="AC1050" s="15"/>
      <c r="AD1050" s="15"/>
      <c r="AE1050" s="15"/>
      <c r="AF1050" s="15"/>
      <c r="AG1050" s="15"/>
      <c r="AH1050" s="15"/>
      <c r="AI1050" s="15"/>
      <c r="AJ1050" s="15"/>
      <c r="AK1050" s="15"/>
      <c r="AL1050" s="15"/>
      <c r="AM1050" s="15"/>
      <c r="AN1050" s="15"/>
      <c r="AO1050" s="15"/>
      <c r="AP1050" s="15"/>
      <c r="AQ1050" s="15"/>
      <c r="AR1050" s="15"/>
      <c r="AS1050" s="15"/>
      <c r="AT1050" s="15"/>
      <c r="AU1050" s="15"/>
      <c r="AV1050" s="15"/>
      <c r="AW1050" s="15"/>
      <c r="AX1050" s="15"/>
      <c r="AY1050" s="6"/>
      <c r="AZ1050" s="6"/>
      <c r="BA1050" s="6"/>
      <c r="BB1050" s="6"/>
      <c r="BC1050" s="6"/>
      <c r="BD1050" s="6"/>
      <c r="BE1050" s="6"/>
      <c r="BF1050" s="6"/>
      <c r="BG1050" s="6"/>
      <c r="BH1050" s="6"/>
      <c r="BI1050" s="6"/>
      <c r="BJ1050" s="6"/>
      <c r="BK1050" s="6"/>
      <c r="BL1050" s="6"/>
      <c r="BM1050" s="6"/>
      <c r="BN1050" s="6"/>
      <c r="BO1050" s="6"/>
      <c r="BP1050" s="6"/>
      <c r="BQ1050" s="6"/>
      <c r="BR1050" s="6"/>
      <c r="BS1050" s="6"/>
      <c r="BT1050" s="6"/>
      <c r="BU1050" s="6"/>
      <c r="BV1050" s="6"/>
      <c r="BW1050" s="6"/>
      <c r="BX1050" s="6"/>
      <c r="BY1050" s="6"/>
      <c r="BZ1050" s="6"/>
      <c r="CA1050" s="6"/>
      <c r="CB1050" s="6"/>
    </row>
    <row r="1051" spans="1:80" ht="34.15" customHeight="1">
      <c r="A1051" s="2"/>
      <c r="B1051" s="2"/>
      <c r="C1051" s="2"/>
      <c r="D1051" s="2"/>
      <c r="E1051" s="2"/>
      <c r="F1051" s="15"/>
      <c r="G1051" s="2"/>
      <c r="H1051" s="2"/>
      <c r="I1051" s="2"/>
      <c r="J1051" s="2"/>
      <c r="K1051" s="2"/>
      <c r="L1051" s="2"/>
      <c r="M1051" s="2"/>
      <c r="N1051" s="546"/>
      <c r="O1051" s="2"/>
      <c r="P1051" s="2"/>
      <c r="Q1051" s="2"/>
      <c r="R1051" s="2"/>
      <c r="S1051" s="2"/>
      <c r="T1051" s="2"/>
      <c r="U1051" s="15"/>
      <c r="V1051" s="15"/>
      <c r="W1051" s="15"/>
      <c r="X1051" s="15"/>
      <c r="Y1051" s="15"/>
      <c r="Z1051" s="15"/>
      <c r="AA1051" s="15"/>
      <c r="AB1051" s="15"/>
      <c r="AC1051" s="15"/>
      <c r="AD1051" s="15"/>
      <c r="AE1051" s="15"/>
      <c r="AF1051" s="15"/>
      <c r="AG1051" s="15"/>
      <c r="AH1051" s="15"/>
      <c r="AI1051" s="15"/>
      <c r="AJ1051" s="15"/>
      <c r="AK1051" s="15"/>
      <c r="AL1051" s="15"/>
      <c r="AM1051" s="15"/>
      <c r="AN1051" s="15"/>
      <c r="AO1051" s="15"/>
      <c r="AP1051" s="15"/>
      <c r="AQ1051" s="15"/>
      <c r="AR1051" s="15"/>
      <c r="AS1051" s="15"/>
      <c r="AT1051" s="15"/>
      <c r="AU1051" s="15"/>
      <c r="AV1051" s="15"/>
      <c r="AW1051" s="15"/>
      <c r="AX1051" s="15"/>
      <c r="AY1051" s="6"/>
      <c r="AZ1051" s="6"/>
      <c r="BA1051" s="6"/>
      <c r="BB1051" s="6"/>
      <c r="BC1051" s="6"/>
      <c r="BD1051" s="6"/>
      <c r="BE1051" s="6"/>
      <c r="BF1051" s="6"/>
      <c r="BG1051" s="6"/>
      <c r="BH1051" s="6"/>
      <c r="BI1051" s="6"/>
      <c r="BJ1051" s="6"/>
      <c r="BK1051" s="6"/>
      <c r="BL1051" s="6"/>
      <c r="BM1051" s="6"/>
      <c r="BN1051" s="6"/>
      <c r="BO1051" s="6"/>
      <c r="BP1051" s="6"/>
      <c r="BQ1051" s="6"/>
      <c r="BR1051" s="6"/>
      <c r="BS1051" s="6"/>
      <c r="BT1051" s="6"/>
      <c r="BU1051" s="6"/>
      <c r="BV1051" s="6"/>
      <c r="BW1051" s="6"/>
      <c r="BX1051" s="6"/>
      <c r="BY1051" s="6"/>
      <c r="BZ1051" s="6"/>
      <c r="CA1051" s="6"/>
      <c r="CB1051" s="6"/>
    </row>
    <row r="1052" spans="1:80" ht="34.15" customHeight="1">
      <c r="A1052" s="2"/>
      <c r="B1052" s="2"/>
      <c r="C1052" s="2"/>
      <c r="D1052" s="2"/>
      <c r="E1052" s="2"/>
      <c r="F1052" s="15"/>
      <c r="G1052" s="2"/>
      <c r="H1052" s="2"/>
      <c r="I1052" s="2"/>
      <c r="J1052" s="2"/>
      <c r="K1052" s="2"/>
      <c r="L1052" s="2"/>
      <c r="M1052" s="2"/>
      <c r="N1052" s="546"/>
      <c r="O1052" s="2"/>
      <c r="P1052" s="2"/>
      <c r="Q1052" s="2"/>
      <c r="R1052" s="2"/>
      <c r="S1052" s="2"/>
      <c r="T1052" s="2"/>
      <c r="U1052" s="15"/>
      <c r="V1052" s="15"/>
      <c r="W1052" s="15"/>
      <c r="X1052" s="15"/>
      <c r="Y1052" s="15"/>
      <c r="Z1052" s="15"/>
      <c r="AA1052" s="15"/>
      <c r="AB1052" s="15"/>
      <c r="AC1052" s="15"/>
      <c r="AD1052" s="15"/>
      <c r="AE1052" s="15"/>
      <c r="AF1052" s="15"/>
      <c r="AG1052" s="15"/>
      <c r="AH1052" s="15"/>
      <c r="AI1052" s="15"/>
      <c r="AJ1052" s="15"/>
      <c r="AK1052" s="15"/>
      <c r="AL1052" s="15"/>
      <c r="AM1052" s="15"/>
      <c r="AN1052" s="15"/>
      <c r="AO1052" s="15"/>
      <c r="AP1052" s="15"/>
      <c r="AQ1052" s="15"/>
      <c r="AR1052" s="15"/>
      <c r="AS1052" s="15"/>
      <c r="AT1052" s="15"/>
      <c r="AU1052" s="15"/>
      <c r="AV1052" s="15"/>
      <c r="AW1052" s="15"/>
      <c r="AX1052" s="15"/>
      <c r="AY1052" s="6"/>
      <c r="AZ1052" s="6"/>
      <c r="BA1052" s="6"/>
      <c r="BB1052" s="6"/>
      <c r="BC1052" s="6"/>
      <c r="BD1052" s="6"/>
      <c r="BE1052" s="6"/>
      <c r="BF1052" s="6"/>
      <c r="BG1052" s="6"/>
      <c r="BH1052" s="6"/>
      <c r="BI1052" s="6"/>
      <c r="BJ1052" s="6"/>
      <c r="BK1052" s="6"/>
      <c r="BL1052" s="6"/>
      <c r="BM1052" s="6"/>
      <c r="BN1052" s="6"/>
      <c r="BO1052" s="6"/>
      <c r="BP1052" s="6"/>
      <c r="BQ1052" s="6"/>
      <c r="BR1052" s="6"/>
      <c r="BS1052" s="6"/>
      <c r="BT1052" s="6"/>
      <c r="BU1052" s="6"/>
      <c r="BV1052" s="6"/>
      <c r="BW1052" s="6"/>
      <c r="BX1052" s="6"/>
      <c r="BY1052" s="6"/>
      <c r="BZ1052" s="6"/>
      <c r="CA1052" s="6"/>
      <c r="CB1052" s="6"/>
    </row>
    <row r="1053" spans="1:80" ht="34.15" customHeight="1">
      <c r="A1053" s="2"/>
      <c r="B1053" s="2"/>
      <c r="C1053" s="2"/>
      <c r="D1053" s="2"/>
      <c r="E1053" s="2"/>
      <c r="F1053" s="15"/>
      <c r="G1053" s="2"/>
      <c r="H1053" s="2"/>
      <c r="I1053" s="2"/>
      <c r="J1053" s="2"/>
      <c r="K1053" s="2"/>
      <c r="L1053" s="2"/>
      <c r="M1053" s="2"/>
      <c r="N1053" s="546"/>
      <c r="O1053" s="2"/>
      <c r="P1053" s="2"/>
      <c r="Q1053" s="2"/>
      <c r="R1053" s="2"/>
      <c r="S1053" s="2"/>
      <c r="T1053" s="2"/>
      <c r="U1053" s="15"/>
      <c r="V1053" s="15"/>
      <c r="W1053" s="15"/>
      <c r="X1053" s="15"/>
      <c r="Y1053" s="15"/>
      <c r="Z1053" s="15"/>
      <c r="AA1053" s="15"/>
      <c r="AB1053" s="15"/>
      <c r="AC1053" s="15"/>
      <c r="AD1053" s="15"/>
      <c r="AE1053" s="15"/>
      <c r="AF1053" s="15"/>
      <c r="AG1053" s="15"/>
      <c r="AH1053" s="15"/>
      <c r="AI1053" s="15"/>
      <c r="AJ1053" s="15"/>
      <c r="AK1053" s="15"/>
      <c r="AL1053" s="15"/>
      <c r="AM1053" s="15"/>
      <c r="AN1053" s="15"/>
      <c r="AO1053" s="15"/>
      <c r="AP1053" s="15"/>
      <c r="AQ1053" s="15"/>
      <c r="AR1053" s="15"/>
      <c r="AS1053" s="15"/>
      <c r="AT1053" s="15"/>
      <c r="AU1053" s="15"/>
      <c r="AV1053" s="15"/>
      <c r="AW1053" s="15"/>
      <c r="AX1053" s="15"/>
      <c r="AY1053" s="6"/>
      <c r="AZ1053" s="6"/>
      <c r="BA1053" s="6"/>
      <c r="BB1053" s="6"/>
      <c r="BC1053" s="6"/>
      <c r="BD1053" s="6"/>
      <c r="BE1053" s="6"/>
      <c r="BF1053" s="6"/>
      <c r="BG1053" s="6"/>
      <c r="BH1053" s="6"/>
      <c r="BI1053" s="6"/>
      <c r="BJ1053" s="6"/>
      <c r="BK1053" s="6"/>
      <c r="BL1053" s="6"/>
      <c r="BM1053" s="6"/>
      <c r="BN1053" s="6"/>
      <c r="BO1053" s="6"/>
      <c r="BP1053" s="6"/>
      <c r="BQ1053" s="6"/>
      <c r="BR1053" s="6"/>
      <c r="BS1053" s="6"/>
      <c r="BT1053" s="6"/>
      <c r="BU1053" s="6"/>
      <c r="BV1053" s="6"/>
      <c r="BW1053" s="6"/>
      <c r="BX1053" s="6"/>
      <c r="BY1053" s="6"/>
      <c r="BZ1053" s="6"/>
      <c r="CA1053" s="6"/>
      <c r="CB1053" s="6"/>
    </row>
    <row r="1054" spans="1:80" ht="34.15" customHeight="1">
      <c r="A1054" s="2"/>
      <c r="B1054" s="2"/>
      <c r="C1054" s="2"/>
      <c r="D1054" s="2"/>
      <c r="E1054" s="2"/>
      <c r="F1054" s="15"/>
      <c r="G1054" s="2"/>
      <c r="H1054" s="2"/>
      <c r="I1054" s="2"/>
      <c r="J1054" s="2"/>
      <c r="K1054" s="2"/>
      <c r="L1054" s="2"/>
      <c r="M1054" s="2"/>
      <c r="N1054" s="546"/>
      <c r="O1054" s="2"/>
      <c r="P1054" s="2"/>
      <c r="Q1054" s="2"/>
      <c r="R1054" s="2"/>
      <c r="S1054" s="2"/>
      <c r="T1054" s="2"/>
      <c r="U1054" s="15"/>
      <c r="V1054" s="15"/>
      <c r="W1054" s="15"/>
      <c r="X1054" s="15"/>
      <c r="Y1054" s="15"/>
      <c r="Z1054" s="15"/>
      <c r="AA1054" s="15"/>
      <c r="AB1054" s="15"/>
      <c r="AC1054" s="15"/>
      <c r="AD1054" s="15"/>
      <c r="AE1054" s="15"/>
      <c r="AF1054" s="15"/>
      <c r="AG1054" s="15"/>
      <c r="AH1054" s="15"/>
      <c r="AI1054" s="15"/>
      <c r="AJ1054" s="15"/>
      <c r="AK1054" s="15"/>
      <c r="AL1054" s="15"/>
      <c r="AM1054" s="15"/>
      <c r="AN1054" s="15"/>
      <c r="AO1054" s="15"/>
      <c r="AP1054" s="15"/>
      <c r="AQ1054" s="15"/>
      <c r="AR1054" s="15"/>
      <c r="AS1054" s="15"/>
      <c r="AT1054" s="15"/>
      <c r="AU1054" s="15"/>
      <c r="AV1054" s="15"/>
      <c r="AW1054" s="15"/>
      <c r="AX1054" s="15"/>
      <c r="AY1054" s="6"/>
      <c r="AZ1054" s="6"/>
      <c r="BA1054" s="6"/>
      <c r="BB1054" s="6"/>
      <c r="BC1054" s="6"/>
      <c r="BD1054" s="6"/>
      <c r="BE1054" s="6"/>
      <c r="BF1054" s="6"/>
      <c r="BG1054" s="6"/>
      <c r="BH1054" s="6"/>
      <c r="BI1054" s="6"/>
      <c r="BJ1054" s="6"/>
      <c r="BK1054" s="6"/>
      <c r="BL1054" s="6"/>
      <c r="BM1054" s="6"/>
      <c r="BN1054" s="6"/>
      <c r="BO1054" s="6"/>
      <c r="BP1054" s="6"/>
      <c r="BQ1054" s="6"/>
      <c r="BR1054" s="6"/>
      <c r="BS1054" s="6"/>
      <c r="BT1054" s="6"/>
      <c r="BU1054" s="6"/>
      <c r="BV1054" s="6"/>
      <c r="BW1054" s="6"/>
      <c r="BX1054" s="6"/>
      <c r="BY1054" s="6"/>
      <c r="BZ1054" s="6"/>
      <c r="CA1054" s="6"/>
      <c r="CB1054" s="6"/>
    </row>
    <row r="1055" spans="1:80" ht="34.15" customHeight="1">
      <c r="A1055" s="2"/>
      <c r="B1055" s="2"/>
      <c r="C1055" s="2"/>
      <c r="D1055" s="2"/>
      <c r="E1055" s="2"/>
      <c r="F1055" s="15"/>
      <c r="G1055" s="2"/>
      <c r="H1055" s="2"/>
      <c r="I1055" s="2"/>
      <c r="J1055" s="2"/>
      <c r="K1055" s="2"/>
      <c r="L1055" s="2"/>
      <c r="M1055" s="2"/>
      <c r="N1055" s="546"/>
      <c r="O1055" s="2"/>
      <c r="P1055" s="2"/>
      <c r="Q1055" s="2"/>
      <c r="R1055" s="2"/>
      <c r="S1055" s="2"/>
      <c r="T1055" s="2"/>
      <c r="U1055" s="15"/>
      <c r="V1055" s="15"/>
      <c r="W1055" s="15"/>
      <c r="X1055" s="15"/>
      <c r="Y1055" s="15"/>
      <c r="Z1055" s="15"/>
      <c r="AA1055" s="15"/>
      <c r="AB1055" s="15"/>
      <c r="AC1055" s="15"/>
      <c r="AD1055" s="15"/>
      <c r="AE1055" s="15"/>
      <c r="AF1055" s="15"/>
      <c r="AG1055" s="15"/>
      <c r="AH1055" s="15"/>
      <c r="AI1055" s="15"/>
      <c r="AJ1055" s="15"/>
      <c r="AK1055" s="15"/>
      <c r="AL1055" s="15"/>
      <c r="AM1055" s="15"/>
      <c r="AN1055" s="15"/>
      <c r="AO1055" s="15"/>
      <c r="AP1055" s="15"/>
      <c r="AQ1055" s="15"/>
      <c r="AR1055" s="15"/>
      <c r="AS1055" s="15"/>
      <c r="AT1055" s="15"/>
      <c r="AU1055" s="15"/>
      <c r="AV1055" s="15"/>
      <c r="AW1055" s="15"/>
      <c r="AX1055" s="15"/>
      <c r="AY1055" s="6"/>
      <c r="AZ1055" s="6"/>
      <c r="BA1055" s="6"/>
      <c r="BB1055" s="6"/>
      <c r="BC1055" s="6"/>
      <c r="BD1055" s="6"/>
      <c r="BE1055" s="6"/>
      <c r="BF1055" s="6"/>
      <c r="BG1055" s="6"/>
      <c r="BH1055" s="6"/>
      <c r="BI1055" s="6"/>
      <c r="BJ1055" s="6"/>
      <c r="BK1055" s="6"/>
      <c r="BL1055" s="6"/>
      <c r="BM1055" s="6"/>
      <c r="BN1055" s="6"/>
      <c r="BO1055" s="6"/>
      <c r="BP1055" s="6"/>
      <c r="BQ1055" s="6"/>
      <c r="BR1055" s="6"/>
      <c r="BS1055" s="6"/>
      <c r="BT1055" s="6"/>
      <c r="BU1055" s="6"/>
      <c r="BV1055" s="6"/>
      <c r="BW1055" s="6"/>
      <c r="BX1055" s="6"/>
      <c r="BY1055" s="6"/>
      <c r="BZ1055" s="6"/>
      <c r="CA1055" s="6"/>
      <c r="CB1055" s="6"/>
    </row>
    <row r="1056" spans="1:80" ht="34.15" customHeight="1">
      <c r="A1056" s="2"/>
      <c r="B1056" s="2"/>
      <c r="C1056" s="2"/>
      <c r="D1056" s="2"/>
      <c r="E1056" s="2"/>
      <c r="F1056" s="15"/>
      <c r="G1056" s="2"/>
      <c r="H1056" s="2"/>
      <c r="I1056" s="2"/>
      <c r="J1056" s="2"/>
      <c r="K1056" s="2"/>
      <c r="L1056" s="2"/>
      <c r="M1056" s="2"/>
      <c r="N1056" s="546"/>
      <c r="O1056" s="2"/>
      <c r="P1056" s="2"/>
      <c r="Q1056" s="2"/>
      <c r="R1056" s="2"/>
      <c r="S1056" s="2"/>
      <c r="T1056" s="2"/>
      <c r="U1056" s="15"/>
      <c r="V1056" s="15"/>
      <c r="W1056" s="15"/>
      <c r="X1056" s="15"/>
      <c r="Y1056" s="15"/>
      <c r="Z1056" s="15"/>
      <c r="AA1056" s="15"/>
      <c r="AB1056" s="15"/>
      <c r="AC1056" s="15"/>
      <c r="AD1056" s="15"/>
      <c r="AE1056" s="15"/>
      <c r="AF1056" s="15"/>
      <c r="AG1056" s="15"/>
      <c r="AH1056" s="15"/>
      <c r="AI1056" s="15"/>
      <c r="AJ1056" s="15"/>
      <c r="AK1056" s="15"/>
      <c r="AL1056" s="15"/>
      <c r="AM1056" s="15"/>
      <c r="AN1056" s="15"/>
      <c r="AO1056" s="15"/>
      <c r="AP1056" s="15"/>
      <c r="AQ1056" s="15"/>
      <c r="AR1056" s="15"/>
      <c r="AS1056" s="15"/>
      <c r="AT1056" s="15"/>
      <c r="AU1056" s="15"/>
      <c r="AV1056" s="15"/>
      <c r="AW1056" s="15"/>
      <c r="AX1056" s="15"/>
      <c r="AY1056" s="6"/>
      <c r="AZ1056" s="6"/>
      <c r="BA1056" s="6"/>
      <c r="BB1056" s="6"/>
      <c r="BC1056" s="6"/>
      <c r="BD1056" s="6"/>
      <c r="BE1056" s="6"/>
      <c r="BF1056" s="6"/>
      <c r="BG1056" s="6"/>
      <c r="BH1056" s="6"/>
      <c r="BI1056" s="6"/>
      <c r="BJ1056" s="6"/>
      <c r="BK1056" s="6"/>
      <c r="BL1056" s="6"/>
      <c r="BM1056" s="6"/>
      <c r="BN1056" s="6"/>
      <c r="BO1056" s="6"/>
      <c r="BP1056" s="6"/>
      <c r="BQ1056" s="6"/>
      <c r="BR1056" s="6"/>
      <c r="BS1056" s="6"/>
      <c r="BT1056" s="6"/>
      <c r="BU1056" s="6"/>
      <c r="BV1056" s="6"/>
      <c r="BW1056" s="6"/>
      <c r="BX1056" s="6"/>
      <c r="BY1056" s="6"/>
      <c r="BZ1056" s="6"/>
      <c r="CA1056" s="6"/>
      <c r="CB1056" s="6"/>
    </row>
    <row r="1057" spans="1:80" ht="34.15" customHeight="1">
      <c r="A1057" s="2"/>
      <c r="B1057" s="2"/>
      <c r="C1057" s="2"/>
      <c r="D1057" s="2"/>
      <c r="E1057" s="2"/>
      <c r="F1057" s="15"/>
      <c r="G1057" s="2"/>
      <c r="H1057" s="2"/>
      <c r="I1057" s="2"/>
      <c r="J1057" s="2"/>
      <c r="K1057" s="2"/>
      <c r="L1057" s="2"/>
      <c r="M1057" s="2"/>
      <c r="N1057" s="546"/>
      <c r="O1057" s="2"/>
      <c r="P1057" s="2"/>
      <c r="Q1057" s="2"/>
      <c r="R1057" s="2"/>
      <c r="S1057" s="2"/>
      <c r="T1057" s="2"/>
      <c r="U1057" s="15"/>
      <c r="V1057" s="15"/>
      <c r="W1057" s="15"/>
      <c r="X1057" s="15"/>
      <c r="Y1057" s="15"/>
      <c r="Z1057" s="15"/>
      <c r="AA1057" s="15"/>
      <c r="AB1057" s="15"/>
      <c r="AC1057" s="15"/>
      <c r="AD1057" s="15"/>
      <c r="AE1057" s="15"/>
      <c r="AF1057" s="15"/>
      <c r="AG1057" s="15"/>
      <c r="AH1057" s="15"/>
      <c r="AI1057" s="15"/>
      <c r="AJ1057" s="15"/>
      <c r="AK1057" s="15"/>
      <c r="AL1057" s="15"/>
      <c r="AM1057" s="15"/>
      <c r="AN1057" s="15"/>
      <c r="AO1057" s="15"/>
      <c r="AP1057" s="15"/>
      <c r="AQ1057" s="15"/>
      <c r="AR1057" s="15"/>
      <c r="AS1057" s="15"/>
      <c r="AT1057" s="15"/>
      <c r="AU1057" s="15"/>
      <c r="AV1057" s="15"/>
      <c r="AW1057" s="15"/>
      <c r="AX1057" s="15"/>
      <c r="AY1057" s="6"/>
      <c r="AZ1057" s="6"/>
      <c r="BA1057" s="6"/>
      <c r="BB1057" s="6"/>
      <c r="BC1057" s="6"/>
      <c r="BD1057" s="6"/>
      <c r="BE1057" s="6"/>
      <c r="BF1057" s="6"/>
      <c r="BG1057" s="6"/>
      <c r="BH1057" s="6"/>
      <c r="BI1057" s="6"/>
      <c r="BJ1057" s="6"/>
      <c r="BK1057" s="6"/>
      <c r="BL1057" s="6"/>
      <c r="BM1057" s="6"/>
      <c r="BN1057" s="6"/>
      <c r="BO1057" s="6"/>
      <c r="BP1057" s="6"/>
      <c r="BQ1057" s="6"/>
      <c r="BR1057" s="6"/>
      <c r="BS1057" s="6"/>
      <c r="BT1057" s="6"/>
      <c r="BU1057" s="6"/>
      <c r="BV1057" s="6"/>
      <c r="BW1057" s="6"/>
      <c r="BX1057" s="6"/>
      <c r="BY1057" s="6"/>
      <c r="BZ1057" s="6"/>
      <c r="CA1057" s="6"/>
      <c r="CB1057" s="6"/>
    </row>
    <row r="1058" spans="1:80" ht="34.15" customHeight="1">
      <c r="A1058" s="2"/>
      <c r="B1058" s="2"/>
      <c r="C1058" s="2"/>
      <c r="D1058" s="2"/>
      <c r="E1058" s="2"/>
      <c r="F1058" s="15"/>
      <c r="G1058" s="2"/>
      <c r="H1058" s="2"/>
      <c r="I1058" s="2"/>
      <c r="J1058" s="2"/>
      <c r="K1058" s="2"/>
      <c r="L1058" s="2"/>
      <c r="M1058" s="2"/>
      <c r="N1058" s="546"/>
      <c r="O1058" s="2"/>
      <c r="P1058" s="2"/>
      <c r="Q1058" s="2"/>
      <c r="R1058" s="2"/>
      <c r="S1058" s="2"/>
      <c r="T1058" s="2"/>
      <c r="U1058" s="15"/>
      <c r="V1058" s="15"/>
      <c r="W1058" s="15"/>
      <c r="X1058" s="15"/>
      <c r="Y1058" s="15"/>
      <c r="Z1058" s="15"/>
      <c r="AA1058" s="15"/>
      <c r="AB1058" s="15"/>
      <c r="AC1058" s="15"/>
      <c r="AD1058" s="15"/>
      <c r="AE1058" s="15"/>
      <c r="AF1058" s="15"/>
      <c r="AG1058" s="15"/>
      <c r="AH1058" s="15"/>
      <c r="AI1058" s="15"/>
      <c r="AJ1058" s="15"/>
      <c r="AK1058" s="15"/>
      <c r="AL1058" s="15"/>
      <c r="AM1058" s="15"/>
      <c r="AN1058" s="15"/>
      <c r="AO1058" s="15"/>
      <c r="AP1058" s="15"/>
      <c r="AQ1058" s="15"/>
      <c r="AR1058" s="15"/>
      <c r="AS1058" s="15"/>
      <c r="AT1058" s="15"/>
      <c r="AU1058" s="15"/>
      <c r="AV1058" s="15"/>
      <c r="AW1058" s="15"/>
      <c r="AX1058" s="15"/>
      <c r="AY1058" s="6"/>
      <c r="AZ1058" s="6"/>
      <c r="BA1058" s="6"/>
      <c r="BB1058" s="6"/>
      <c r="BC1058" s="6"/>
      <c r="BD1058" s="6"/>
      <c r="BE1058" s="6"/>
      <c r="BF1058" s="6"/>
      <c r="BG1058" s="6"/>
      <c r="BH1058" s="6"/>
      <c r="BI1058" s="6"/>
      <c r="BJ1058" s="6"/>
      <c r="BK1058" s="6"/>
      <c r="BL1058" s="6"/>
      <c r="BM1058" s="6"/>
      <c r="BN1058" s="6"/>
      <c r="BO1058" s="6"/>
      <c r="BP1058" s="6"/>
      <c r="BQ1058" s="6"/>
      <c r="BR1058" s="6"/>
      <c r="BS1058" s="6"/>
      <c r="BT1058" s="6"/>
      <c r="BU1058" s="6"/>
      <c r="BV1058" s="6"/>
      <c r="BW1058" s="6"/>
      <c r="BX1058" s="6"/>
      <c r="BY1058" s="6"/>
      <c r="BZ1058" s="6"/>
      <c r="CA1058" s="6"/>
      <c r="CB1058" s="6"/>
    </row>
    <row r="1059" spans="1:80" ht="34.15" customHeight="1">
      <c r="A1059" s="2"/>
      <c r="B1059" s="2"/>
      <c r="C1059" s="2"/>
      <c r="D1059" s="2"/>
      <c r="E1059" s="2"/>
      <c r="F1059" s="15"/>
      <c r="G1059" s="2"/>
      <c r="H1059" s="2"/>
      <c r="I1059" s="2"/>
      <c r="J1059" s="2"/>
      <c r="K1059" s="2"/>
      <c r="L1059" s="2"/>
      <c r="M1059" s="2"/>
      <c r="N1059" s="546"/>
      <c r="O1059" s="2"/>
      <c r="P1059" s="2"/>
      <c r="Q1059" s="2"/>
      <c r="R1059" s="2"/>
      <c r="S1059" s="2"/>
      <c r="T1059" s="2"/>
      <c r="U1059" s="15"/>
      <c r="V1059" s="15"/>
      <c r="W1059" s="15"/>
      <c r="X1059" s="15"/>
      <c r="Y1059" s="15"/>
      <c r="Z1059" s="15"/>
      <c r="AA1059" s="15"/>
      <c r="AB1059" s="15"/>
      <c r="AC1059" s="15"/>
      <c r="AD1059" s="15"/>
      <c r="AE1059" s="15"/>
      <c r="AF1059" s="15"/>
      <c r="AG1059" s="15"/>
      <c r="AH1059" s="15"/>
      <c r="AI1059" s="15"/>
      <c r="AJ1059" s="15"/>
      <c r="AK1059" s="15"/>
      <c r="AL1059" s="15"/>
      <c r="AM1059" s="15"/>
      <c r="AN1059" s="15"/>
      <c r="AO1059" s="15"/>
      <c r="AP1059" s="15"/>
      <c r="AQ1059" s="15"/>
      <c r="AR1059" s="15"/>
      <c r="AS1059" s="15"/>
      <c r="AT1059" s="15"/>
      <c r="AU1059" s="15"/>
      <c r="AV1059" s="15"/>
      <c r="AW1059" s="15"/>
      <c r="AX1059" s="15"/>
      <c r="AY1059" s="6"/>
      <c r="AZ1059" s="6"/>
      <c r="BA1059" s="6"/>
      <c r="BB1059" s="6"/>
      <c r="BC1059" s="6"/>
      <c r="BD1059" s="6"/>
      <c r="BE1059" s="6"/>
      <c r="BF1059" s="6"/>
      <c r="BG1059" s="6"/>
      <c r="BH1059" s="6"/>
      <c r="BI1059" s="6"/>
      <c r="BJ1059" s="6"/>
      <c r="BK1059" s="6"/>
      <c r="BL1059" s="6"/>
      <c r="BM1059" s="6"/>
      <c r="BN1059" s="6"/>
      <c r="BO1059" s="6"/>
      <c r="BP1059" s="6"/>
      <c r="BQ1059" s="6"/>
      <c r="BR1059" s="6"/>
      <c r="BS1059" s="6"/>
      <c r="BT1059" s="6"/>
      <c r="BU1059" s="6"/>
      <c r="BV1059" s="6"/>
      <c r="BW1059" s="6"/>
      <c r="BX1059" s="6"/>
      <c r="BY1059" s="6"/>
      <c r="BZ1059" s="6"/>
      <c r="CA1059" s="6"/>
      <c r="CB1059" s="6"/>
    </row>
    <row r="1060" spans="1:80" ht="34.15" customHeight="1">
      <c r="A1060" s="2"/>
      <c r="B1060" s="2"/>
      <c r="C1060" s="2"/>
      <c r="D1060" s="2"/>
      <c r="E1060" s="2"/>
      <c r="F1060" s="15"/>
      <c r="G1060" s="2"/>
      <c r="H1060" s="2"/>
      <c r="I1060" s="2"/>
      <c r="J1060" s="2"/>
      <c r="K1060" s="2"/>
      <c r="L1060" s="2"/>
      <c r="M1060" s="2"/>
      <c r="N1060" s="546"/>
      <c r="O1060" s="2"/>
      <c r="P1060" s="2"/>
      <c r="Q1060" s="2"/>
      <c r="R1060" s="2"/>
      <c r="S1060" s="2"/>
      <c r="T1060" s="2"/>
      <c r="U1060" s="15"/>
      <c r="V1060" s="15"/>
      <c r="W1060" s="15"/>
      <c r="X1060" s="15"/>
      <c r="Y1060" s="15"/>
      <c r="Z1060" s="15"/>
      <c r="AA1060" s="15"/>
      <c r="AB1060" s="15"/>
      <c r="AC1060" s="15"/>
      <c r="AD1060" s="15"/>
      <c r="AE1060" s="15"/>
      <c r="AF1060" s="15"/>
      <c r="AG1060" s="15"/>
      <c r="AH1060" s="15"/>
      <c r="AI1060" s="15"/>
      <c r="AJ1060" s="15"/>
      <c r="AK1060" s="15"/>
      <c r="AL1060" s="15"/>
      <c r="AM1060" s="15"/>
      <c r="AN1060" s="15"/>
      <c r="AO1060" s="15"/>
      <c r="AP1060" s="15"/>
      <c r="AQ1060" s="15"/>
      <c r="AR1060" s="15"/>
      <c r="AS1060" s="15"/>
      <c r="AT1060" s="15"/>
      <c r="AU1060" s="15"/>
      <c r="AV1060" s="15"/>
      <c r="AW1060" s="15"/>
      <c r="AX1060" s="15"/>
      <c r="AY1060" s="6"/>
      <c r="AZ1060" s="6"/>
      <c r="BA1060" s="6"/>
      <c r="BB1060" s="6"/>
      <c r="BC1060" s="6"/>
      <c r="BD1060" s="6"/>
      <c r="BE1060" s="6"/>
      <c r="BF1060" s="6"/>
      <c r="BG1060" s="6"/>
      <c r="BH1060" s="6"/>
      <c r="BI1060" s="6"/>
      <c r="BJ1060" s="6"/>
      <c r="BK1060" s="6"/>
      <c r="BL1060" s="6"/>
      <c r="BM1060" s="6"/>
      <c r="BN1060" s="6"/>
      <c r="BO1060" s="6"/>
      <c r="BP1060" s="6"/>
      <c r="BQ1060" s="6"/>
      <c r="BR1060" s="6"/>
      <c r="BS1060" s="6"/>
      <c r="BT1060" s="6"/>
      <c r="BU1060" s="6"/>
      <c r="BV1060" s="6"/>
      <c r="BW1060" s="6"/>
      <c r="BX1060" s="6"/>
      <c r="BY1060" s="6"/>
      <c r="BZ1060" s="6"/>
      <c r="CA1060" s="6"/>
      <c r="CB1060" s="6"/>
    </row>
    <row r="1061" spans="1:80" ht="34.15" customHeight="1">
      <c r="A1061" s="2"/>
      <c r="B1061" s="2"/>
      <c r="C1061" s="2"/>
      <c r="D1061" s="2"/>
      <c r="E1061" s="2"/>
      <c r="F1061" s="15"/>
      <c r="G1061" s="2"/>
      <c r="H1061" s="2"/>
      <c r="I1061" s="2"/>
      <c r="J1061" s="2"/>
      <c r="K1061" s="2"/>
      <c r="L1061" s="2"/>
      <c r="M1061" s="2"/>
      <c r="N1061" s="546"/>
      <c r="O1061" s="2"/>
      <c r="P1061" s="2"/>
      <c r="Q1061" s="2"/>
      <c r="R1061" s="2"/>
      <c r="S1061" s="2"/>
      <c r="T1061" s="2"/>
      <c r="U1061" s="15"/>
      <c r="V1061" s="15"/>
      <c r="W1061" s="15"/>
      <c r="X1061" s="15"/>
      <c r="Y1061" s="15"/>
      <c r="Z1061" s="15"/>
      <c r="AA1061" s="15"/>
      <c r="AB1061" s="15"/>
      <c r="AC1061" s="15"/>
      <c r="AD1061" s="15"/>
      <c r="AE1061" s="15"/>
      <c r="AF1061" s="15"/>
      <c r="AG1061" s="15"/>
      <c r="AH1061" s="15"/>
      <c r="AI1061" s="15"/>
      <c r="AJ1061" s="15"/>
      <c r="AK1061" s="15"/>
      <c r="AL1061" s="15"/>
      <c r="AM1061" s="15"/>
      <c r="AN1061" s="15"/>
      <c r="AO1061" s="15"/>
      <c r="AP1061" s="15"/>
      <c r="AQ1061" s="15"/>
      <c r="AR1061" s="15"/>
      <c r="AS1061" s="15"/>
      <c r="AT1061" s="15"/>
      <c r="AU1061" s="15"/>
      <c r="AV1061" s="15"/>
      <c r="AW1061" s="15"/>
      <c r="AX1061" s="15"/>
      <c r="AY1061" s="6"/>
      <c r="AZ1061" s="6"/>
      <c r="BA1061" s="6"/>
      <c r="BB1061" s="6"/>
      <c r="BC1061" s="6"/>
      <c r="BD1061" s="6"/>
      <c r="BE1061" s="6"/>
      <c r="BF1061" s="6"/>
      <c r="BG1061" s="6"/>
      <c r="BH1061" s="6"/>
      <c r="BI1061" s="6"/>
      <c r="BJ1061" s="6"/>
      <c r="BK1061" s="6"/>
      <c r="BL1061" s="6"/>
      <c r="BM1061" s="6"/>
      <c r="BN1061" s="6"/>
      <c r="BO1061" s="6"/>
      <c r="BP1061" s="6"/>
      <c r="BQ1061" s="6"/>
      <c r="BR1061" s="6"/>
      <c r="BS1061" s="6"/>
      <c r="BT1061" s="6"/>
      <c r="BU1061" s="6"/>
      <c r="BV1061" s="6"/>
      <c r="BW1061" s="6"/>
      <c r="BX1061" s="6"/>
      <c r="BY1061" s="6"/>
      <c r="BZ1061" s="6"/>
      <c r="CA1061" s="6"/>
      <c r="CB1061" s="6"/>
    </row>
    <row r="1062" spans="1:80" ht="34.15" customHeight="1">
      <c r="A1062" s="2"/>
      <c r="B1062" s="2"/>
      <c r="C1062" s="2"/>
      <c r="D1062" s="2"/>
      <c r="E1062" s="2"/>
      <c r="F1062" s="15"/>
      <c r="G1062" s="2"/>
      <c r="H1062" s="2"/>
      <c r="I1062" s="2"/>
      <c r="J1062" s="2"/>
      <c r="K1062" s="2"/>
      <c r="L1062" s="2"/>
      <c r="M1062" s="2"/>
      <c r="N1062" s="546"/>
      <c r="O1062" s="2"/>
      <c r="P1062" s="2"/>
      <c r="Q1062" s="2"/>
      <c r="R1062" s="2"/>
      <c r="S1062" s="2"/>
      <c r="T1062" s="2"/>
      <c r="U1062" s="15"/>
      <c r="V1062" s="15"/>
      <c r="W1062" s="15"/>
      <c r="X1062" s="15"/>
      <c r="Y1062" s="15"/>
      <c r="Z1062" s="15"/>
      <c r="AA1062" s="15"/>
      <c r="AB1062" s="15"/>
      <c r="AC1062" s="15"/>
      <c r="AD1062" s="15"/>
      <c r="AE1062" s="15"/>
      <c r="AF1062" s="15"/>
      <c r="AG1062" s="15"/>
      <c r="AH1062" s="15"/>
      <c r="AI1062" s="15"/>
      <c r="AJ1062" s="15"/>
      <c r="AK1062" s="15"/>
      <c r="AL1062" s="15"/>
      <c r="AM1062" s="15"/>
      <c r="AN1062" s="15"/>
      <c r="AO1062" s="15"/>
      <c r="AP1062" s="15"/>
      <c r="AQ1062" s="15"/>
      <c r="AR1062" s="15"/>
      <c r="AS1062" s="15"/>
      <c r="AT1062" s="15"/>
      <c r="AU1062" s="15"/>
      <c r="AV1062" s="15"/>
      <c r="AW1062" s="15"/>
      <c r="AX1062" s="15"/>
      <c r="AY1062" s="6"/>
      <c r="AZ1062" s="6"/>
      <c r="BA1062" s="6"/>
      <c r="BB1062" s="6"/>
      <c r="BC1062" s="6"/>
      <c r="BD1062" s="6"/>
      <c r="BE1062" s="6"/>
      <c r="BF1062" s="6"/>
      <c r="BG1062" s="6"/>
      <c r="BH1062" s="6"/>
      <c r="BI1062" s="6"/>
      <c r="BJ1062" s="6"/>
      <c r="BK1062" s="6"/>
      <c r="BL1062" s="6"/>
      <c r="BM1062" s="6"/>
      <c r="BN1062" s="6"/>
      <c r="BO1062" s="6"/>
      <c r="BP1062" s="6"/>
      <c r="BQ1062" s="6"/>
      <c r="BR1062" s="6"/>
      <c r="BS1062" s="6"/>
      <c r="BT1062" s="6"/>
      <c r="BU1062" s="6"/>
      <c r="BV1062" s="6"/>
      <c r="BW1062" s="6"/>
      <c r="BX1062" s="6"/>
      <c r="BY1062" s="6"/>
      <c r="BZ1062" s="6"/>
      <c r="CA1062" s="6"/>
      <c r="CB1062" s="6"/>
    </row>
    <row r="1063" spans="1:80" ht="34.15" customHeight="1">
      <c r="A1063" s="2"/>
      <c r="B1063" s="2"/>
      <c r="C1063" s="2"/>
      <c r="D1063" s="2"/>
      <c r="E1063" s="2"/>
      <c r="F1063" s="15"/>
      <c r="G1063" s="2"/>
      <c r="H1063" s="2"/>
      <c r="I1063" s="2"/>
      <c r="J1063" s="2"/>
      <c r="K1063" s="2"/>
      <c r="L1063" s="2"/>
      <c r="M1063" s="2"/>
      <c r="N1063" s="546"/>
      <c r="O1063" s="2"/>
      <c r="P1063" s="2"/>
      <c r="Q1063" s="2"/>
      <c r="R1063" s="2"/>
      <c r="S1063" s="2"/>
      <c r="T1063" s="2"/>
      <c r="U1063" s="15"/>
      <c r="V1063" s="15"/>
      <c r="W1063" s="15"/>
      <c r="X1063" s="15"/>
      <c r="Y1063" s="15"/>
      <c r="Z1063" s="15"/>
      <c r="AA1063" s="15"/>
      <c r="AB1063" s="15"/>
      <c r="AC1063" s="15"/>
      <c r="AD1063" s="15"/>
      <c r="AE1063" s="15"/>
      <c r="AF1063" s="15"/>
      <c r="AG1063" s="15"/>
      <c r="AH1063" s="15"/>
      <c r="AI1063" s="15"/>
      <c r="AJ1063" s="15"/>
      <c r="AK1063" s="15"/>
      <c r="AL1063" s="15"/>
      <c r="AM1063" s="15"/>
      <c r="AN1063" s="15"/>
      <c r="AO1063" s="15"/>
      <c r="AP1063" s="15"/>
      <c r="AQ1063" s="15"/>
      <c r="AR1063" s="15"/>
      <c r="AS1063" s="15"/>
      <c r="AT1063" s="15"/>
      <c r="AU1063" s="15"/>
      <c r="AV1063" s="15"/>
      <c r="AW1063" s="15"/>
      <c r="AX1063" s="15"/>
      <c r="AY1063" s="6"/>
      <c r="AZ1063" s="6"/>
      <c r="BA1063" s="6"/>
      <c r="BB1063" s="6"/>
      <c r="BC1063" s="6"/>
      <c r="BD1063" s="6"/>
      <c r="BE1063" s="6"/>
      <c r="BF1063" s="6"/>
      <c r="BG1063" s="6"/>
      <c r="BH1063" s="6"/>
      <c r="BI1063" s="6"/>
      <c r="BJ1063" s="6"/>
      <c r="BK1063" s="6"/>
      <c r="BL1063" s="6"/>
      <c r="BM1063" s="6"/>
      <c r="BN1063" s="6"/>
      <c r="BO1063" s="6"/>
      <c r="BP1063" s="6"/>
      <c r="BQ1063" s="6"/>
      <c r="BR1063" s="6"/>
      <c r="BS1063" s="6"/>
      <c r="BT1063" s="6"/>
      <c r="BU1063" s="6"/>
      <c r="BV1063" s="6"/>
      <c r="BW1063" s="6"/>
      <c r="BX1063" s="6"/>
      <c r="BY1063" s="6"/>
      <c r="BZ1063" s="6"/>
      <c r="CA1063" s="6"/>
      <c r="CB1063" s="6"/>
    </row>
    <row r="1064" spans="1:80" ht="34.15" customHeight="1">
      <c r="A1064" s="2"/>
      <c r="B1064" s="2"/>
      <c r="C1064" s="2"/>
      <c r="D1064" s="2"/>
      <c r="E1064" s="2"/>
      <c r="F1064" s="15"/>
      <c r="G1064" s="2"/>
      <c r="H1064" s="2"/>
      <c r="I1064" s="2"/>
      <c r="J1064" s="2"/>
      <c r="K1064" s="2"/>
      <c r="L1064" s="2"/>
      <c r="M1064" s="2"/>
      <c r="N1064" s="546"/>
      <c r="O1064" s="2"/>
      <c r="P1064" s="2"/>
      <c r="Q1064" s="2"/>
      <c r="R1064" s="2"/>
      <c r="S1064" s="2"/>
      <c r="T1064" s="2"/>
      <c r="U1064" s="15"/>
      <c r="V1064" s="15"/>
      <c r="W1064" s="15"/>
      <c r="X1064" s="15"/>
      <c r="Y1064" s="15"/>
      <c r="Z1064" s="15"/>
      <c r="AA1064" s="15"/>
      <c r="AB1064" s="15"/>
      <c r="AC1064" s="15"/>
      <c r="AD1064" s="15"/>
      <c r="AE1064" s="15"/>
      <c r="AF1064" s="15"/>
      <c r="AG1064" s="15"/>
      <c r="AH1064" s="15"/>
      <c r="AI1064" s="15"/>
      <c r="AJ1064" s="15"/>
      <c r="AK1064" s="15"/>
      <c r="AL1064" s="15"/>
      <c r="AM1064" s="15"/>
      <c r="AN1064" s="15"/>
      <c r="AO1064" s="15"/>
      <c r="AP1064" s="15"/>
      <c r="AQ1064" s="15"/>
      <c r="AR1064" s="15"/>
      <c r="AS1064" s="15"/>
      <c r="AT1064" s="15"/>
      <c r="AU1064" s="15"/>
      <c r="AV1064" s="15"/>
      <c r="AW1064" s="15"/>
      <c r="AX1064" s="15"/>
      <c r="AY1064" s="6"/>
      <c r="AZ1064" s="6"/>
      <c r="BA1064" s="6"/>
      <c r="BB1064" s="6"/>
      <c r="BC1064" s="6"/>
      <c r="BD1064" s="6"/>
      <c r="BE1064" s="6"/>
      <c r="BF1064" s="6"/>
      <c r="BG1064" s="6"/>
      <c r="BH1064" s="6"/>
      <c r="BI1064" s="6"/>
      <c r="BJ1064" s="6"/>
      <c r="BK1064" s="6"/>
      <c r="BL1064" s="6"/>
      <c r="BM1064" s="6"/>
      <c r="BN1064" s="6"/>
      <c r="BO1064" s="6"/>
      <c r="BP1064" s="6"/>
      <c r="BQ1064" s="6"/>
      <c r="BR1064" s="6"/>
      <c r="BS1064" s="6"/>
      <c r="BT1064" s="6"/>
      <c r="BU1064" s="6"/>
      <c r="BV1064" s="6"/>
      <c r="BW1064" s="6"/>
      <c r="BX1064" s="6"/>
      <c r="BY1064" s="6"/>
      <c r="BZ1064" s="6"/>
      <c r="CA1064" s="6"/>
      <c r="CB1064" s="6"/>
    </row>
    <row r="1065" spans="1:80" ht="34.15" customHeight="1">
      <c r="A1065" s="2"/>
      <c r="B1065" s="2"/>
      <c r="C1065" s="2"/>
      <c r="D1065" s="2"/>
      <c r="E1065" s="2"/>
      <c r="F1065" s="15"/>
      <c r="G1065" s="2"/>
      <c r="H1065" s="2"/>
      <c r="I1065" s="2"/>
      <c r="J1065" s="2"/>
      <c r="K1065" s="2"/>
      <c r="L1065" s="2"/>
      <c r="M1065" s="2"/>
      <c r="N1065" s="546"/>
      <c r="O1065" s="2"/>
      <c r="P1065" s="2"/>
      <c r="Q1065" s="2"/>
      <c r="R1065" s="2"/>
      <c r="S1065" s="2"/>
      <c r="T1065" s="2"/>
      <c r="U1065" s="15"/>
      <c r="V1065" s="15"/>
      <c r="W1065" s="15"/>
      <c r="X1065" s="15"/>
      <c r="Y1065" s="15"/>
      <c r="Z1065" s="15"/>
      <c r="AA1065" s="15"/>
      <c r="AB1065" s="15"/>
      <c r="AC1065" s="15"/>
      <c r="AD1065" s="15"/>
      <c r="AE1065" s="15"/>
      <c r="AF1065" s="15"/>
      <c r="AG1065" s="15"/>
      <c r="AH1065" s="15"/>
      <c r="AI1065" s="15"/>
      <c r="AJ1065" s="15"/>
      <c r="AK1065" s="15"/>
      <c r="AL1065" s="15"/>
      <c r="AM1065" s="15"/>
      <c r="AN1065" s="15"/>
      <c r="AO1065" s="15"/>
      <c r="AP1065" s="15"/>
      <c r="AQ1065" s="15"/>
      <c r="AR1065" s="15"/>
      <c r="AS1065" s="15"/>
      <c r="AT1065" s="15"/>
      <c r="AU1065" s="15"/>
      <c r="AV1065" s="15"/>
      <c r="AW1065" s="15"/>
      <c r="AX1065" s="15"/>
      <c r="AY1065" s="6"/>
      <c r="AZ1065" s="6"/>
      <c r="BA1065" s="6"/>
      <c r="BB1065" s="6"/>
      <c r="BC1065" s="6"/>
      <c r="BD1065" s="6"/>
      <c r="BE1065" s="6"/>
      <c r="BF1065" s="6"/>
      <c r="BG1065" s="6"/>
      <c r="BH1065" s="6"/>
      <c r="BI1065" s="6"/>
      <c r="BJ1065" s="6"/>
      <c r="BK1065" s="6"/>
      <c r="BL1065" s="6"/>
      <c r="BM1065" s="6"/>
      <c r="BN1065" s="6"/>
      <c r="BO1065" s="6"/>
      <c r="BP1065" s="6"/>
      <c r="BQ1065" s="6"/>
      <c r="BR1065" s="6"/>
      <c r="BS1065" s="6"/>
      <c r="BT1065" s="6"/>
      <c r="BU1065" s="6"/>
      <c r="BV1065" s="6"/>
      <c r="BW1065" s="6"/>
      <c r="BX1065" s="6"/>
      <c r="BY1065" s="6"/>
      <c r="BZ1065" s="6"/>
      <c r="CA1065" s="6"/>
      <c r="CB1065" s="6"/>
    </row>
    <row r="1066" spans="1:80" ht="34.15" customHeight="1">
      <c r="A1066" s="2"/>
      <c r="B1066" s="2"/>
      <c r="C1066" s="2"/>
      <c r="D1066" s="2"/>
      <c r="E1066" s="2"/>
      <c r="F1066" s="15"/>
      <c r="G1066" s="2"/>
      <c r="H1066" s="2"/>
      <c r="I1066" s="2"/>
      <c r="J1066" s="2"/>
      <c r="K1066" s="2"/>
      <c r="L1066" s="2"/>
      <c r="M1066" s="2"/>
      <c r="N1066" s="546"/>
      <c r="O1066" s="2"/>
      <c r="P1066" s="2"/>
      <c r="Q1066" s="2"/>
      <c r="R1066" s="2"/>
      <c r="S1066" s="2"/>
      <c r="T1066" s="2"/>
      <c r="U1066" s="15"/>
      <c r="V1066" s="15"/>
      <c r="W1066" s="15"/>
      <c r="X1066" s="15"/>
      <c r="Y1066" s="15"/>
      <c r="Z1066" s="15"/>
      <c r="AA1066" s="15"/>
      <c r="AB1066" s="15"/>
      <c r="AC1066" s="15"/>
      <c r="AD1066" s="15"/>
      <c r="AE1066" s="15"/>
      <c r="AF1066" s="15"/>
      <c r="AG1066" s="15"/>
      <c r="AH1066" s="15"/>
      <c r="AI1066" s="15"/>
      <c r="AJ1066" s="15"/>
      <c r="AK1066" s="15"/>
      <c r="AL1066" s="15"/>
      <c r="AM1066" s="15"/>
      <c r="AN1066" s="15"/>
      <c r="AO1066" s="15"/>
      <c r="AP1066" s="15"/>
      <c r="AQ1066" s="15"/>
      <c r="AR1066" s="15"/>
      <c r="AS1066" s="15"/>
      <c r="AT1066" s="15"/>
      <c r="AU1066" s="15"/>
      <c r="AV1066" s="15"/>
      <c r="AW1066" s="15"/>
      <c r="AX1066" s="15"/>
      <c r="AY1066" s="6"/>
      <c r="AZ1066" s="6"/>
      <c r="BA1066" s="6"/>
      <c r="BB1066" s="6"/>
      <c r="BC1066" s="6"/>
      <c r="BD1066" s="6"/>
      <c r="BE1066" s="6"/>
      <c r="BF1066" s="6"/>
      <c r="BG1066" s="6"/>
      <c r="BH1066" s="6"/>
      <c r="BI1066" s="6"/>
      <c r="BJ1066" s="6"/>
      <c r="BK1066" s="6"/>
      <c r="BL1066" s="6"/>
      <c r="BM1066" s="6"/>
      <c r="BN1066" s="6"/>
      <c r="BO1066" s="6"/>
      <c r="BP1066" s="6"/>
      <c r="BQ1066" s="6"/>
      <c r="BR1066" s="6"/>
      <c r="BS1066" s="6"/>
      <c r="BT1066" s="6"/>
      <c r="BU1066" s="6"/>
      <c r="BV1066" s="6"/>
      <c r="BW1066" s="6"/>
      <c r="BX1066" s="6"/>
      <c r="BY1066" s="6"/>
      <c r="BZ1066" s="6"/>
      <c r="CA1066" s="6"/>
      <c r="CB1066" s="6"/>
    </row>
    <row r="1067" spans="1:80" ht="34.15" customHeight="1">
      <c r="A1067" s="2"/>
      <c r="B1067" s="2"/>
      <c r="C1067" s="2"/>
      <c r="D1067" s="2"/>
      <c r="E1067" s="2"/>
      <c r="F1067" s="15"/>
      <c r="G1067" s="2"/>
      <c r="H1067" s="2"/>
      <c r="I1067" s="2"/>
      <c r="J1067" s="2"/>
      <c r="K1067" s="2"/>
      <c r="L1067" s="2"/>
      <c r="M1067" s="2"/>
      <c r="N1067" s="546"/>
      <c r="O1067" s="2"/>
      <c r="P1067" s="2"/>
      <c r="Q1067" s="2"/>
      <c r="R1067" s="2"/>
      <c r="S1067" s="2"/>
      <c r="T1067" s="2"/>
      <c r="U1067" s="15"/>
      <c r="V1067" s="15"/>
      <c r="W1067" s="15"/>
      <c r="X1067" s="15"/>
      <c r="Y1067" s="15"/>
      <c r="Z1067" s="15"/>
      <c r="AA1067" s="15"/>
      <c r="AB1067" s="15"/>
      <c r="AC1067" s="15"/>
      <c r="AD1067" s="15"/>
      <c r="AE1067" s="15"/>
      <c r="AF1067" s="15"/>
      <c r="AG1067" s="15"/>
      <c r="AH1067" s="15"/>
      <c r="AI1067" s="15"/>
      <c r="AJ1067" s="15"/>
      <c r="AK1067" s="15"/>
      <c r="AL1067" s="15"/>
      <c r="AM1067" s="15"/>
      <c r="AN1067" s="15"/>
      <c r="AO1067" s="15"/>
      <c r="AP1067" s="15"/>
      <c r="AQ1067" s="15"/>
      <c r="AR1067" s="15"/>
      <c r="AS1067" s="15"/>
      <c r="AT1067" s="15"/>
      <c r="AU1067" s="15"/>
      <c r="AV1067" s="15"/>
      <c r="AW1067" s="15"/>
      <c r="AX1067" s="15"/>
      <c r="AY1067" s="6"/>
      <c r="AZ1067" s="6"/>
      <c r="BA1067" s="6"/>
      <c r="BB1067" s="6"/>
      <c r="BC1067" s="6"/>
      <c r="BD1067" s="6"/>
      <c r="BE1067" s="6"/>
      <c r="BF1067" s="6"/>
      <c r="BG1067" s="6"/>
      <c r="BH1067" s="6"/>
      <c r="BI1067" s="6"/>
      <c r="BJ1067" s="6"/>
      <c r="BK1067" s="6"/>
      <c r="BL1067" s="6"/>
      <c r="BM1067" s="6"/>
      <c r="BN1067" s="6"/>
      <c r="BO1067" s="6"/>
      <c r="BP1067" s="6"/>
      <c r="BQ1067" s="6"/>
      <c r="BR1067" s="6"/>
      <c r="BS1067" s="6"/>
      <c r="BT1067" s="6"/>
      <c r="BU1067" s="6"/>
      <c r="BV1067" s="6"/>
      <c r="BW1067" s="6"/>
      <c r="BX1067" s="6"/>
      <c r="BY1067" s="6"/>
      <c r="BZ1067" s="6"/>
      <c r="CA1067" s="6"/>
      <c r="CB1067" s="6"/>
    </row>
    <row r="1068" spans="1:80" ht="34.15" customHeight="1">
      <c r="A1068" s="2"/>
      <c r="B1068" s="2"/>
      <c r="C1068" s="2"/>
      <c r="D1068" s="2"/>
      <c r="E1068" s="2"/>
      <c r="F1068" s="15"/>
      <c r="G1068" s="2"/>
      <c r="H1068" s="2"/>
      <c r="I1068" s="2"/>
      <c r="J1068" s="2"/>
      <c r="K1068" s="2"/>
      <c r="L1068" s="2"/>
      <c r="M1068" s="2"/>
      <c r="N1068" s="546"/>
      <c r="O1068" s="2"/>
      <c r="P1068" s="2"/>
      <c r="Q1068" s="2"/>
      <c r="R1068" s="2"/>
      <c r="S1068" s="2"/>
      <c r="T1068" s="2"/>
      <c r="U1068" s="15"/>
      <c r="V1068" s="15"/>
      <c r="W1068" s="15"/>
      <c r="X1068" s="15"/>
      <c r="Y1068" s="15"/>
      <c r="Z1068" s="15"/>
      <c r="AA1068" s="15"/>
      <c r="AB1068" s="15"/>
      <c r="AC1068" s="15"/>
      <c r="AD1068" s="15"/>
      <c r="AE1068" s="15"/>
      <c r="AF1068" s="15"/>
      <c r="AG1068" s="15"/>
      <c r="AH1068" s="15"/>
      <c r="AI1068" s="15"/>
      <c r="AJ1068" s="15"/>
      <c r="AK1068" s="15"/>
      <c r="AL1068" s="15"/>
      <c r="AM1068" s="15"/>
      <c r="AN1068" s="15"/>
      <c r="AO1068" s="15"/>
      <c r="AP1068" s="15"/>
      <c r="AQ1068" s="15"/>
      <c r="AR1068" s="15"/>
      <c r="AS1068" s="15"/>
      <c r="AT1068" s="15"/>
      <c r="AU1068" s="15"/>
      <c r="AV1068" s="15"/>
      <c r="AW1068" s="15"/>
      <c r="AX1068" s="15"/>
      <c r="AY1068" s="6"/>
      <c r="AZ1068" s="6"/>
      <c r="BA1068" s="6"/>
      <c r="BB1068" s="6"/>
      <c r="BC1068" s="6"/>
      <c r="BD1068" s="6"/>
      <c r="BE1068" s="6"/>
      <c r="BF1068" s="6"/>
      <c r="BG1068" s="6"/>
      <c r="BH1068" s="6"/>
      <c r="BI1068" s="6"/>
      <c r="BJ1068" s="6"/>
      <c r="BK1068" s="6"/>
      <c r="BL1068" s="6"/>
      <c r="BM1068" s="6"/>
      <c r="BN1068" s="6"/>
      <c r="BO1068" s="6"/>
      <c r="BP1068" s="6"/>
      <c r="BQ1068" s="6"/>
      <c r="BR1068" s="6"/>
      <c r="BS1068" s="6"/>
      <c r="BT1068" s="6"/>
      <c r="BU1068" s="6"/>
      <c r="BV1068" s="6"/>
      <c r="BW1068" s="6"/>
      <c r="BX1068" s="6"/>
      <c r="BY1068" s="6"/>
      <c r="BZ1068" s="6"/>
      <c r="CA1068" s="6"/>
      <c r="CB1068" s="6"/>
    </row>
    <row r="1069" spans="1:80" ht="34.15" customHeight="1">
      <c r="A1069" s="2"/>
      <c r="B1069" s="2"/>
      <c r="C1069" s="2"/>
      <c r="D1069" s="2"/>
      <c r="E1069" s="2"/>
      <c r="F1069" s="15"/>
      <c r="G1069" s="2"/>
      <c r="H1069" s="2"/>
      <c r="I1069" s="2"/>
      <c r="J1069" s="2"/>
      <c r="K1069" s="2"/>
      <c r="L1069" s="2"/>
      <c r="M1069" s="2"/>
      <c r="N1069" s="546"/>
      <c r="O1069" s="2"/>
      <c r="P1069" s="2"/>
      <c r="Q1069" s="2"/>
      <c r="R1069" s="2"/>
      <c r="S1069" s="2"/>
      <c r="T1069" s="2"/>
      <c r="U1069" s="15"/>
      <c r="V1069" s="15"/>
      <c r="W1069" s="15"/>
      <c r="X1069" s="15"/>
      <c r="Y1069" s="15"/>
      <c r="Z1069" s="15"/>
      <c r="AA1069" s="15"/>
      <c r="AB1069" s="15"/>
      <c r="AC1069" s="15"/>
      <c r="AD1069" s="15"/>
      <c r="AE1069" s="15"/>
      <c r="AF1069" s="15"/>
      <c r="AG1069" s="15"/>
      <c r="AH1069" s="15"/>
      <c r="AI1069" s="15"/>
      <c r="AJ1069" s="15"/>
      <c r="AK1069" s="15"/>
      <c r="AL1069" s="15"/>
      <c r="AM1069" s="15"/>
      <c r="AN1069" s="15"/>
      <c r="AO1069" s="15"/>
      <c r="AP1069" s="15"/>
      <c r="AQ1069" s="15"/>
      <c r="AR1069" s="15"/>
      <c r="AS1069" s="15"/>
      <c r="AT1069" s="15"/>
      <c r="AU1069" s="15"/>
      <c r="AV1069" s="15"/>
      <c r="AW1069" s="15"/>
      <c r="AX1069" s="15"/>
      <c r="AY1069" s="6"/>
      <c r="AZ1069" s="6"/>
      <c r="BA1069" s="6"/>
      <c r="BB1069" s="6"/>
      <c r="BC1069" s="6"/>
      <c r="BD1069" s="6"/>
      <c r="BE1069" s="6"/>
      <c r="BF1069" s="6"/>
      <c r="BG1069" s="6"/>
      <c r="BH1069" s="6"/>
      <c r="BI1069" s="6"/>
      <c r="BJ1069" s="6"/>
      <c r="BK1069" s="6"/>
      <c r="BL1069" s="6"/>
      <c r="BM1069" s="6"/>
      <c r="BN1069" s="6"/>
      <c r="BO1069" s="6"/>
      <c r="BP1069" s="6"/>
      <c r="BQ1069" s="6"/>
      <c r="BR1069" s="6"/>
      <c r="BS1069" s="6"/>
      <c r="BT1069" s="6"/>
      <c r="BU1069" s="6"/>
      <c r="BV1069" s="6"/>
      <c r="BW1069" s="6"/>
      <c r="BX1069" s="6"/>
      <c r="BY1069" s="6"/>
      <c r="BZ1069" s="6"/>
      <c r="CA1069" s="6"/>
      <c r="CB1069" s="6"/>
    </row>
    <row r="1070" spans="1:80" ht="34.15" customHeight="1">
      <c r="A1070" s="2"/>
      <c r="B1070" s="2"/>
      <c r="C1070" s="2"/>
      <c r="D1070" s="2"/>
      <c r="E1070" s="2"/>
      <c r="F1070" s="15"/>
      <c r="G1070" s="2"/>
      <c r="H1070" s="2"/>
      <c r="I1070" s="2"/>
      <c r="J1070" s="2"/>
      <c r="K1070" s="2"/>
      <c r="L1070" s="2"/>
      <c r="M1070" s="2"/>
      <c r="N1070" s="546"/>
      <c r="O1070" s="2"/>
      <c r="P1070" s="2"/>
      <c r="Q1070" s="2"/>
      <c r="R1070" s="2"/>
      <c r="S1070" s="2"/>
      <c r="T1070" s="2"/>
      <c r="U1070" s="15"/>
      <c r="V1070" s="15"/>
      <c r="W1070" s="15"/>
      <c r="X1070" s="15"/>
      <c r="Y1070" s="15"/>
      <c r="Z1070" s="15"/>
      <c r="AA1070" s="15"/>
      <c r="AB1070" s="15"/>
      <c r="AC1070" s="15"/>
      <c r="AD1070" s="15"/>
      <c r="AE1070" s="15"/>
      <c r="AF1070" s="15"/>
      <c r="AG1070" s="15"/>
      <c r="AH1070" s="15"/>
      <c r="AI1070" s="15"/>
      <c r="AJ1070" s="15"/>
      <c r="AK1070" s="15"/>
      <c r="AL1070" s="15"/>
      <c r="AM1070" s="15"/>
      <c r="AN1070" s="15"/>
      <c r="AO1070" s="15"/>
      <c r="AP1070" s="15"/>
      <c r="AQ1070" s="15"/>
      <c r="AR1070" s="15"/>
      <c r="AS1070" s="15"/>
      <c r="AT1070" s="15"/>
      <c r="AU1070" s="15"/>
      <c r="AV1070" s="15"/>
      <c r="AW1070" s="15"/>
      <c r="AX1070" s="15"/>
      <c r="AY1070" s="6"/>
      <c r="AZ1070" s="6"/>
      <c r="BA1070" s="6"/>
      <c r="BB1070" s="6"/>
      <c r="BC1070" s="6"/>
      <c r="BD1070" s="6"/>
      <c r="BE1070" s="6"/>
      <c r="BF1070" s="6"/>
      <c r="BG1070" s="6"/>
      <c r="BH1070" s="6"/>
      <c r="BI1070" s="6"/>
      <c r="BJ1070" s="6"/>
      <c r="BK1070" s="6"/>
      <c r="BL1070" s="6"/>
      <c r="BM1070" s="6"/>
      <c r="BN1070" s="6"/>
      <c r="BO1070" s="6"/>
      <c r="BP1070" s="6"/>
      <c r="BQ1070" s="6"/>
      <c r="BR1070" s="6"/>
      <c r="BS1070" s="6"/>
      <c r="BT1070" s="6"/>
      <c r="BU1070" s="6"/>
      <c r="BV1070" s="6"/>
      <c r="BW1070" s="6"/>
      <c r="BX1070" s="6"/>
      <c r="BY1070" s="6"/>
      <c r="BZ1070" s="6"/>
      <c r="CA1070" s="6"/>
      <c r="CB1070" s="6"/>
    </row>
    <row r="1071" spans="1:80" ht="34.15" customHeight="1">
      <c r="A1071" s="2"/>
      <c r="B1071" s="2"/>
      <c r="C1071" s="2"/>
      <c r="D1071" s="2"/>
      <c r="E1071" s="2"/>
      <c r="F1071" s="15"/>
      <c r="G1071" s="2"/>
      <c r="H1071" s="2"/>
      <c r="I1071" s="2"/>
      <c r="J1071" s="2"/>
      <c r="K1071" s="2"/>
      <c r="L1071" s="2"/>
      <c r="M1071" s="2"/>
      <c r="N1071" s="546"/>
      <c r="O1071" s="2"/>
      <c r="P1071" s="2"/>
      <c r="Q1071" s="2"/>
      <c r="R1071" s="2"/>
      <c r="S1071" s="2"/>
      <c r="T1071" s="2"/>
      <c r="U1071" s="15"/>
      <c r="V1071" s="15"/>
      <c r="W1071" s="15"/>
      <c r="X1071" s="15"/>
      <c r="Y1071" s="15"/>
      <c r="Z1071" s="15"/>
      <c r="AA1071" s="15"/>
      <c r="AB1071" s="15"/>
      <c r="AC1071" s="15"/>
      <c r="AD1071" s="15"/>
      <c r="AE1071" s="15"/>
      <c r="AF1071" s="15"/>
      <c r="AG1071" s="15"/>
      <c r="AH1071" s="15"/>
      <c r="AI1071" s="15"/>
      <c r="AJ1071" s="15"/>
      <c r="AK1071" s="15"/>
      <c r="AL1071" s="15"/>
      <c r="AM1071" s="15"/>
      <c r="AN1071" s="15"/>
      <c r="AO1071" s="15"/>
      <c r="AP1071" s="15"/>
      <c r="AQ1071" s="15"/>
      <c r="AR1071" s="15"/>
      <c r="AS1071" s="15"/>
      <c r="AT1071" s="15"/>
      <c r="AU1071" s="15"/>
      <c r="AV1071" s="15"/>
      <c r="AW1071" s="15"/>
      <c r="AX1071" s="15"/>
      <c r="AY1071" s="6"/>
      <c r="AZ1071" s="6"/>
      <c r="BA1071" s="6"/>
      <c r="BB1071" s="6"/>
      <c r="BC1071" s="6"/>
      <c r="BD1071" s="6"/>
      <c r="BE1071" s="6"/>
      <c r="BF1071" s="6"/>
      <c r="BG1071" s="6"/>
      <c r="BH1071" s="6"/>
      <c r="BI1071" s="6"/>
      <c r="BJ1071" s="6"/>
      <c r="BK1071" s="6"/>
      <c r="BL1071" s="6"/>
      <c r="BM1071" s="6"/>
      <c r="BN1071" s="6"/>
      <c r="BO1071" s="6"/>
      <c r="BP1071" s="6"/>
      <c r="BQ1071" s="6"/>
      <c r="BR1071" s="6"/>
      <c r="BS1071" s="6"/>
      <c r="BT1071" s="6"/>
      <c r="BU1071" s="6"/>
      <c r="BV1071" s="6"/>
      <c r="BW1071" s="6"/>
      <c r="BX1071" s="6"/>
      <c r="BY1071" s="6"/>
      <c r="BZ1071" s="6"/>
      <c r="CA1071" s="6"/>
      <c r="CB1071" s="6"/>
    </row>
    <row r="1072" spans="1:80" ht="34.15" customHeight="1">
      <c r="A1072" s="2"/>
      <c r="B1072" s="2"/>
      <c r="C1072" s="2"/>
      <c r="D1072" s="2"/>
      <c r="E1072" s="2"/>
      <c r="F1072" s="15"/>
      <c r="G1072" s="2"/>
      <c r="H1072" s="2"/>
      <c r="I1072" s="2"/>
      <c r="J1072" s="2"/>
      <c r="K1072" s="2"/>
      <c r="L1072" s="2"/>
      <c r="M1072" s="2"/>
      <c r="N1072" s="546"/>
      <c r="O1072" s="2"/>
      <c r="P1072" s="2"/>
      <c r="Q1072" s="2"/>
      <c r="R1072" s="2"/>
      <c r="S1072" s="2"/>
      <c r="T1072" s="2"/>
      <c r="U1072" s="15"/>
      <c r="V1072" s="15"/>
      <c r="W1072" s="15"/>
      <c r="X1072" s="15"/>
      <c r="Y1072" s="15"/>
      <c r="Z1072" s="15"/>
      <c r="AA1072" s="15"/>
      <c r="AB1072" s="15"/>
      <c r="AC1072" s="15"/>
      <c r="AD1072" s="15"/>
      <c r="AE1072" s="15"/>
      <c r="AF1072" s="15"/>
      <c r="AG1072" s="15"/>
      <c r="AH1072" s="15"/>
      <c r="AI1072" s="15"/>
      <c r="AJ1072" s="15"/>
      <c r="AK1072" s="15"/>
      <c r="AL1072" s="15"/>
      <c r="AM1072" s="15"/>
      <c r="AN1072" s="15"/>
      <c r="AO1072" s="15"/>
      <c r="AP1072" s="15"/>
      <c r="AQ1072" s="15"/>
      <c r="AR1072" s="15"/>
      <c r="AS1072" s="15"/>
      <c r="AT1072" s="15"/>
      <c r="AU1072" s="15"/>
      <c r="AV1072" s="15"/>
      <c r="AW1072" s="15"/>
      <c r="AX1072" s="15"/>
      <c r="AY1072" s="6"/>
      <c r="AZ1072" s="6"/>
      <c r="BA1072" s="6"/>
      <c r="BB1072" s="6"/>
      <c r="BC1072" s="6"/>
      <c r="BD1072" s="6"/>
      <c r="BE1072" s="6"/>
      <c r="BF1072" s="6"/>
      <c r="BG1072" s="6"/>
      <c r="BH1072" s="6"/>
      <c r="BI1072" s="6"/>
      <c r="BJ1072" s="6"/>
      <c r="BK1072" s="6"/>
      <c r="BL1072" s="6"/>
      <c r="BM1072" s="6"/>
      <c r="BN1072" s="6"/>
      <c r="BO1072" s="6"/>
      <c r="BP1072" s="6"/>
      <c r="BQ1072" s="6"/>
      <c r="BR1072" s="6"/>
      <c r="BS1072" s="6"/>
      <c r="BT1072" s="6"/>
      <c r="BU1072" s="6"/>
      <c r="BV1072" s="6"/>
      <c r="BW1072" s="6"/>
      <c r="BX1072" s="6"/>
      <c r="BY1072" s="6"/>
      <c r="BZ1072" s="6"/>
      <c r="CA1072" s="6"/>
      <c r="CB1072" s="6"/>
    </row>
    <row r="1073" spans="1:80" ht="34.15" customHeight="1">
      <c r="A1073" s="2"/>
      <c r="B1073" s="2"/>
      <c r="C1073" s="2"/>
      <c r="D1073" s="2"/>
      <c r="E1073" s="2"/>
      <c r="F1073" s="15"/>
      <c r="G1073" s="2"/>
      <c r="H1073" s="2"/>
      <c r="I1073" s="2"/>
      <c r="J1073" s="2"/>
      <c r="K1073" s="2"/>
      <c r="L1073" s="2"/>
      <c r="M1073" s="2"/>
      <c r="N1073" s="546"/>
      <c r="O1073" s="2"/>
      <c r="P1073" s="2"/>
      <c r="Q1073" s="2"/>
      <c r="R1073" s="2"/>
      <c r="S1073" s="2"/>
      <c r="T1073" s="2"/>
      <c r="U1073" s="15"/>
      <c r="V1073" s="15"/>
      <c r="W1073" s="15"/>
      <c r="X1073" s="15"/>
      <c r="Y1073" s="15"/>
      <c r="Z1073" s="15"/>
      <c r="AA1073" s="15"/>
      <c r="AB1073" s="15"/>
      <c r="AC1073" s="15"/>
      <c r="AD1073" s="15"/>
      <c r="AE1073" s="15"/>
      <c r="AF1073" s="15"/>
      <c r="AG1073" s="15"/>
      <c r="AH1073" s="15"/>
      <c r="AI1073" s="15"/>
      <c r="AJ1073" s="15"/>
      <c r="AK1073" s="15"/>
      <c r="AL1073" s="15"/>
      <c r="AM1073" s="15"/>
      <c r="AN1073" s="15"/>
      <c r="AO1073" s="15"/>
      <c r="AP1073" s="15"/>
      <c r="AQ1073" s="15"/>
      <c r="AR1073" s="15"/>
      <c r="AS1073" s="15"/>
      <c r="AT1073" s="15"/>
      <c r="AU1073" s="15"/>
      <c r="AV1073" s="15"/>
      <c r="AW1073" s="15"/>
      <c r="AX1073" s="15"/>
      <c r="AY1073" s="6"/>
      <c r="AZ1073" s="6"/>
      <c r="BA1073" s="6"/>
      <c r="BB1073" s="6"/>
      <c r="BC1073" s="6"/>
      <c r="BD1073" s="6"/>
      <c r="BE1073" s="6"/>
      <c r="BF1073" s="6"/>
      <c r="BG1073" s="6"/>
      <c r="BH1073" s="6"/>
      <c r="BI1073" s="6"/>
      <c r="BJ1073" s="6"/>
      <c r="BK1073" s="6"/>
      <c r="BL1073" s="6"/>
      <c r="BM1073" s="6"/>
      <c r="BN1073" s="6"/>
      <c r="BO1073" s="6"/>
      <c r="BP1073" s="6"/>
      <c r="BQ1073" s="6"/>
      <c r="BR1073" s="6"/>
      <c r="BS1073" s="6"/>
      <c r="BT1073" s="6"/>
      <c r="BU1073" s="6"/>
      <c r="BV1073" s="6"/>
      <c r="BW1073" s="6"/>
      <c r="BX1073" s="6"/>
      <c r="BY1073" s="6"/>
      <c r="BZ1073" s="6"/>
      <c r="CA1073" s="6"/>
      <c r="CB1073" s="6"/>
    </row>
    <row r="1074" spans="1:80" ht="34.15" customHeight="1">
      <c r="A1074" s="2"/>
      <c r="B1074" s="2"/>
      <c r="C1074" s="2"/>
      <c r="D1074" s="2"/>
      <c r="E1074" s="2"/>
      <c r="F1074" s="15"/>
      <c r="G1074" s="2"/>
      <c r="H1074" s="2"/>
      <c r="I1074" s="2"/>
      <c r="J1074" s="2"/>
      <c r="K1074" s="2"/>
      <c r="L1074" s="2"/>
      <c r="M1074" s="2"/>
      <c r="N1074" s="546"/>
      <c r="O1074" s="2"/>
      <c r="P1074" s="2"/>
      <c r="Q1074" s="2"/>
      <c r="R1074" s="2"/>
      <c r="S1074" s="2"/>
      <c r="T1074" s="2"/>
      <c r="U1074" s="15"/>
      <c r="V1074" s="15"/>
      <c r="W1074" s="15"/>
      <c r="X1074" s="15"/>
      <c r="Y1074" s="15"/>
      <c r="Z1074" s="15"/>
      <c r="AA1074" s="15"/>
      <c r="AB1074" s="15"/>
      <c r="AC1074" s="15"/>
      <c r="AD1074" s="15"/>
      <c r="AE1074" s="15"/>
      <c r="AF1074" s="15"/>
      <c r="AG1074" s="15"/>
      <c r="AH1074" s="15"/>
      <c r="AI1074" s="15"/>
      <c r="AJ1074" s="15"/>
      <c r="AK1074" s="15"/>
      <c r="AL1074" s="15"/>
      <c r="AM1074" s="15"/>
      <c r="AN1074" s="15"/>
      <c r="AO1074" s="15"/>
      <c r="AP1074" s="15"/>
      <c r="AQ1074" s="15"/>
      <c r="AR1074" s="15"/>
      <c r="AS1074" s="15"/>
      <c r="AT1074" s="15"/>
      <c r="AU1074" s="15"/>
      <c r="AV1074" s="15"/>
      <c r="AW1074" s="15"/>
      <c r="AX1074" s="15"/>
      <c r="AY1074" s="6"/>
      <c r="AZ1074" s="6"/>
      <c r="BA1074" s="6"/>
      <c r="BB1074" s="6"/>
      <c r="BC1074" s="6"/>
      <c r="BD1074" s="6"/>
      <c r="BE1074" s="6"/>
      <c r="BF1074" s="6"/>
      <c r="BG1074" s="6"/>
      <c r="BH1074" s="6"/>
      <c r="BI1074" s="6"/>
      <c r="BJ1074" s="6"/>
      <c r="BK1074" s="6"/>
      <c r="BL1074" s="6"/>
      <c r="BM1074" s="6"/>
      <c r="BN1074" s="6"/>
      <c r="BO1074" s="6"/>
      <c r="BP1074" s="6"/>
      <c r="BQ1074" s="6"/>
      <c r="BR1074" s="6"/>
      <c r="BS1074" s="6"/>
      <c r="BT1074" s="6"/>
      <c r="BU1074" s="6"/>
      <c r="BV1074" s="6"/>
      <c r="BW1074" s="6"/>
      <c r="BX1074" s="6"/>
      <c r="BY1074" s="6"/>
      <c r="BZ1074" s="6"/>
      <c r="CA1074" s="6"/>
      <c r="CB1074" s="6"/>
    </row>
    <row r="1075" spans="1:80" ht="34.15" customHeight="1">
      <c r="A1075" s="2"/>
      <c r="B1075" s="2"/>
      <c r="C1075" s="2"/>
      <c r="D1075" s="2"/>
      <c r="E1075" s="2"/>
      <c r="F1075" s="15"/>
      <c r="G1075" s="2"/>
      <c r="H1075" s="2"/>
      <c r="I1075" s="2"/>
      <c r="J1075" s="2"/>
      <c r="K1075" s="2"/>
      <c r="L1075" s="2"/>
      <c r="M1075" s="2"/>
      <c r="N1075" s="546"/>
      <c r="O1075" s="2"/>
      <c r="P1075" s="2"/>
      <c r="Q1075" s="2"/>
      <c r="R1075" s="2"/>
      <c r="S1075" s="2"/>
      <c r="T1075" s="2"/>
      <c r="U1075" s="15"/>
      <c r="V1075" s="15"/>
      <c r="W1075" s="15"/>
      <c r="X1075" s="15"/>
      <c r="Y1075" s="15"/>
      <c r="Z1075" s="15"/>
      <c r="AA1075" s="15"/>
      <c r="AB1075" s="15"/>
      <c r="AC1075" s="15"/>
      <c r="AD1075" s="15"/>
      <c r="AE1075" s="15"/>
      <c r="AF1075" s="15"/>
      <c r="AG1075" s="15"/>
      <c r="AH1075" s="15"/>
      <c r="AI1075" s="15"/>
      <c r="AJ1075" s="15"/>
      <c r="AK1075" s="15"/>
      <c r="AL1075" s="15"/>
      <c r="AM1075" s="15"/>
      <c r="AN1075" s="15"/>
      <c r="AO1075" s="15"/>
      <c r="AP1075" s="15"/>
      <c r="AQ1075" s="15"/>
      <c r="AR1075" s="15"/>
      <c r="AS1075" s="15"/>
      <c r="AT1075" s="15"/>
      <c r="AU1075" s="15"/>
      <c r="AV1075" s="15"/>
      <c r="AW1075" s="15"/>
      <c r="AX1075" s="15"/>
      <c r="AY1075" s="6"/>
      <c r="AZ1075" s="6"/>
      <c r="BA1075" s="6"/>
      <c r="BB1075" s="6"/>
      <c r="BC1075" s="6"/>
      <c r="BD1075" s="6"/>
      <c r="BE1075" s="6"/>
      <c r="BF1075" s="6"/>
      <c r="BG1075" s="6"/>
      <c r="BH1075" s="6"/>
      <c r="BI1075" s="6"/>
      <c r="BJ1075" s="6"/>
      <c r="BK1075" s="6"/>
      <c r="BL1075" s="6"/>
      <c r="BM1075" s="6"/>
      <c r="BN1075" s="6"/>
      <c r="BO1075" s="6"/>
      <c r="BP1075" s="6"/>
      <c r="BQ1075" s="6"/>
      <c r="BR1075" s="6"/>
      <c r="BS1075" s="6"/>
      <c r="BT1075" s="6"/>
      <c r="BU1075" s="6"/>
      <c r="BV1075" s="6"/>
      <c r="BW1075" s="6"/>
      <c r="BX1075" s="6"/>
      <c r="BY1075" s="6"/>
      <c r="BZ1075" s="6"/>
      <c r="CA1075" s="6"/>
      <c r="CB1075" s="6"/>
    </row>
    <row r="1076" spans="1:80" ht="34.15" customHeight="1">
      <c r="A1076" s="2"/>
      <c r="B1076" s="2"/>
      <c r="C1076" s="2"/>
      <c r="D1076" s="2"/>
      <c r="E1076" s="2"/>
      <c r="F1076" s="15"/>
      <c r="G1076" s="2"/>
      <c r="H1076" s="2"/>
      <c r="I1076" s="2"/>
      <c r="J1076" s="2"/>
      <c r="K1076" s="2"/>
      <c r="L1076" s="2"/>
      <c r="M1076" s="2"/>
      <c r="N1076" s="546"/>
      <c r="O1076" s="2"/>
      <c r="P1076" s="2"/>
      <c r="Q1076" s="2"/>
      <c r="R1076" s="2"/>
      <c r="S1076" s="2"/>
      <c r="T1076" s="2"/>
      <c r="U1076" s="15"/>
      <c r="V1076" s="15"/>
      <c r="W1076" s="15"/>
      <c r="X1076" s="15"/>
      <c r="Y1076" s="15"/>
      <c r="Z1076" s="15"/>
      <c r="AA1076" s="15"/>
      <c r="AB1076" s="15"/>
      <c r="AC1076" s="15"/>
      <c r="AD1076" s="15"/>
      <c r="AE1076" s="15"/>
      <c r="AF1076" s="15"/>
      <c r="AG1076" s="15"/>
      <c r="AH1076" s="15"/>
      <c r="AI1076" s="15"/>
      <c r="AJ1076" s="15"/>
      <c r="AK1076" s="15"/>
      <c r="AL1076" s="15"/>
      <c r="AM1076" s="15"/>
      <c r="AN1076" s="15"/>
      <c r="AO1076" s="15"/>
      <c r="AP1076" s="15"/>
      <c r="AQ1076" s="15"/>
      <c r="AR1076" s="15"/>
      <c r="AS1076" s="15"/>
      <c r="AT1076" s="15"/>
      <c r="AU1076" s="15"/>
      <c r="AV1076" s="15"/>
      <c r="AW1076" s="15"/>
      <c r="AX1076" s="15"/>
      <c r="AY1076" s="6"/>
      <c r="AZ1076" s="6"/>
      <c r="BA1076" s="6"/>
      <c r="BB1076" s="6"/>
      <c r="BC1076" s="6"/>
      <c r="BD1076" s="6"/>
      <c r="BE1076" s="6"/>
      <c r="BF1076" s="6"/>
      <c r="BG1076" s="6"/>
      <c r="BH1076" s="6"/>
      <c r="BI1076" s="6"/>
      <c r="BJ1076" s="6"/>
      <c r="BK1076" s="6"/>
      <c r="BL1076" s="6"/>
      <c r="BM1076" s="6"/>
      <c r="BN1076" s="6"/>
      <c r="BO1076" s="6"/>
      <c r="BP1076" s="6"/>
      <c r="BQ1076" s="6"/>
      <c r="BR1076" s="6"/>
      <c r="BS1076" s="6"/>
      <c r="BT1076" s="6"/>
      <c r="BU1076" s="6"/>
      <c r="BV1076" s="6"/>
      <c r="BW1076" s="6"/>
      <c r="BX1076" s="6"/>
      <c r="BY1076" s="6"/>
      <c r="BZ1076" s="6"/>
      <c r="CA1076" s="6"/>
      <c r="CB1076" s="6"/>
    </row>
    <row r="1077" spans="1:80" ht="34.15" customHeight="1">
      <c r="A1077" s="2"/>
      <c r="B1077" s="2"/>
      <c r="C1077" s="2"/>
      <c r="D1077" s="2"/>
      <c r="E1077" s="2"/>
      <c r="F1077" s="15"/>
      <c r="G1077" s="2"/>
      <c r="H1077" s="2"/>
      <c r="I1077" s="2"/>
      <c r="J1077" s="2"/>
      <c r="K1077" s="2"/>
      <c r="L1077" s="2"/>
      <c r="M1077" s="2"/>
      <c r="N1077" s="546"/>
      <c r="O1077" s="2"/>
      <c r="P1077" s="2"/>
      <c r="Q1077" s="2"/>
      <c r="R1077" s="2"/>
      <c r="S1077" s="2"/>
      <c r="T1077" s="2"/>
      <c r="U1077" s="15"/>
      <c r="V1077" s="15"/>
      <c r="W1077" s="15"/>
      <c r="X1077" s="15"/>
      <c r="Y1077" s="15"/>
      <c r="Z1077" s="15"/>
      <c r="AA1077" s="15"/>
      <c r="AB1077" s="15"/>
      <c r="AC1077" s="15"/>
      <c r="AD1077" s="15"/>
      <c r="AE1077" s="15"/>
      <c r="AF1077" s="15"/>
      <c r="AG1077" s="15"/>
      <c r="AH1077" s="15"/>
      <c r="AI1077" s="15"/>
      <c r="AJ1077" s="15"/>
      <c r="AK1077" s="15"/>
      <c r="AL1077" s="15"/>
      <c r="AM1077" s="15"/>
      <c r="AN1077" s="15"/>
      <c r="AO1077" s="15"/>
      <c r="AP1077" s="15"/>
      <c r="AQ1077" s="15"/>
      <c r="AR1077" s="15"/>
      <c r="AS1077" s="15"/>
      <c r="AT1077" s="15"/>
      <c r="AU1077" s="15"/>
      <c r="AV1077" s="15"/>
      <c r="AW1077" s="15"/>
      <c r="AX1077" s="15"/>
      <c r="AY1077" s="6"/>
      <c r="AZ1077" s="6"/>
      <c r="BA1077" s="6"/>
      <c r="BB1077" s="6"/>
      <c r="BC1077" s="6"/>
      <c r="BD1077" s="6"/>
      <c r="BE1077" s="6"/>
      <c r="BF1077" s="6"/>
      <c r="BG1077" s="6"/>
      <c r="BH1077" s="6"/>
      <c r="BI1077" s="6"/>
      <c r="BJ1077" s="6"/>
      <c r="BK1077" s="6"/>
      <c r="BL1077" s="6"/>
      <c r="BM1077" s="6"/>
      <c r="BN1077" s="6"/>
      <c r="BO1077" s="6"/>
      <c r="BP1077" s="6"/>
      <c r="BQ1077" s="6"/>
      <c r="BR1077" s="6"/>
      <c r="BS1077" s="6"/>
      <c r="BT1077" s="6"/>
      <c r="BU1077" s="6"/>
      <c r="BV1077" s="6"/>
      <c r="BW1077" s="6"/>
      <c r="BX1077" s="6"/>
      <c r="BY1077" s="6"/>
      <c r="BZ1077" s="6"/>
      <c r="CA1077" s="6"/>
      <c r="CB1077" s="6"/>
    </row>
    <row r="1078" spans="1:80" ht="34.15" customHeight="1">
      <c r="A1078" s="2"/>
      <c r="B1078" s="2"/>
      <c r="C1078" s="2"/>
      <c r="D1078" s="2"/>
      <c r="E1078" s="2"/>
      <c r="F1078" s="15"/>
      <c r="G1078" s="2"/>
      <c r="H1078" s="2"/>
      <c r="I1078" s="2"/>
      <c r="J1078" s="2"/>
      <c r="K1078" s="2"/>
      <c r="L1078" s="2"/>
      <c r="M1078" s="2"/>
      <c r="N1078" s="546"/>
      <c r="O1078" s="2"/>
      <c r="P1078" s="2"/>
      <c r="Q1078" s="2"/>
      <c r="R1078" s="2"/>
      <c r="S1078" s="2"/>
      <c r="T1078" s="2"/>
      <c r="U1078" s="15"/>
      <c r="V1078" s="15"/>
      <c r="W1078" s="15"/>
      <c r="X1078" s="15"/>
      <c r="Y1078" s="15"/>
      <c r="Z1078" s="15"/>
      <c r="AA1078" s="15"/>
      <c r="AB1078" s="15"/>
      <c r="AC1078" s="15"/>
      <c r="AD1078" s="15"/>
      <c r="AE1078" s="15"/>
      <c r="AF1078" s="15"/>
      <c r="AG1078" s="15"/>
      <c r="AH1078" s="15"/>
      <c r="AI1078" s="15"/>
      <c r="AJ1078" s="15"/>
      <c r="AK1078" s="15"/>
      <c r="AL1078" s="15"/>
      <c r="AM1078" s="15"/>
      <c r="AN1078" s="15"/>
      <c r="AO1078" s="15"/>
      <c r="AP1078" s="15"/>
      <c r="AQ1078" s="15"/>
      <c r="AR1078" s="15"/>
      <c r="AS1078" s="15"/>
      <c r="AT1078" s="15"/>
      <c r="AU1078" s="15"/>
      <c r="AV1078" s="15"/>
      <c r="AW1078" s="15"/>
      <c r="AX1078" s="15"/>
      <c r="AY1078" s="6"/>
      <c r="AZ1078" s="6"/>
      <c r="BA1078" s="6"/>
      <c r="BB1078" s="6"/>
      <c r="BC1078" s="6"/>
      <c r="BD1078" s="6"/>
      <c r="BE1078" s="6"/>
      <c r="BF1078" s="6"/>
      <c r="BG1078" s="6"/>
      <c r="BH1078" s="6"/>
      <c r="BI1078" s="6"/>
      <c r="BJ1078" s="6"/>
      <c r="BK1078" s="6"/>
      <c r="BL1078" s="6"/>
      <c r="BM1078" s="6"/>
      <c r="BN1078" s="6"/>
      <c r="BO1078" s="6"/>
      <c r="BP1078" s="6"/>
      <c r="BQ1078" s="6"/>
      <c r="BR1078" s="6"/>
      <c r="BS1078" s="6"/>
      <c r="BT1078" s="6"/>
      <c r="BU1078" s="6"/>
      <c r="BV1078" s="6"/>
      <c r="BW1078" s="6"/>
      <c r="BX1078" s="6"/>
      <c r="BY1078" s="6"/>
      <c r="BZ1078" s="6"/>
      <c r="CA1078" s="6"/>
      <c r="CB1078" s="6"/>
    </row>
    <row r="1079" spans="1:80" ht="34.15" customHeight="1">
      <c r="A1079" s="2"/>
      <c r="B1079" s="2"/>
      <c r="C1079" s="2"/>
      <c r="D1079" s="2"/>
      <c r="E1079" s="2"/>
      <c r="F1079" s="15"/>
      <c r="G1079" s="2"/>
      <c r="H1079" s="2"/>
      <c r="I1079" s="2"/>
      <c r="J1079" s="2"/>
      <c r="K1079" s="2"/>
      <c r="L1079" s="2"/>
      <c r="M1079" s="2"/>
      <c r="N1079" s="546"/>
      <c r="O1079" s="2"/>
      <c r="P1079" s="2"/>
      <c r="Q1079" s="2"/>
      <c r="R1079" s="2"/>
      <c r="S1079" s="2"/>
      <c r="T1079" s="2"/>
      <c r="U1079" s="15"/>
      <c r="V1079" s="15"/>
      <c r="W1079" s="15"/>
      <c r="X1079" s="15"/>
      <c r="Y1079" s="15"/>
      <c r="Z1079" s="15"/>
      <c r="AA1079" s="15"/>
      <c r="AB1079" s="15"/>
      <c r="AC1079" s="15"/>
      <c r="AD1079" s="15"/>
      <c r="AE1079" s="15"/>
      <c r="AF1079" s="15"/>
      <c r="AG1079" s="15"/>
      <c r="AH1079" s="15"/>
      <c r="AI1079" s="15"/>
      <c r="AJ1079" s="15"/>
      <c r="AK1079" s="15"/>
      <c r="AL1079" s="15"/>
      <c r="AM1079" s="15"/>
      <c r="AN1079" s="15"/>
      <c r="AO1079" s="15"/>
      <c r="AP1079" s="15"/>
      <c r="AQ1079" s="15"/>
      <c r="AR1079" s="15"/>
      <c r="AS1079" s="15"/>
      <c r="AT1079" s="15"/>
      <c r="AU1079" s="15"/>
      <c r="AV1079" s="15"/>
      <c r="AW1079" s="15"/>
      <c r="AX1079" s="15"/>
      <c r="AY1079" s="6"/>
      <c r="AZ1079" s="6"/>
      <c r="BA1079" s="6"/>
      <c r="BB1079" s="6"/>
      <c r="BC1079" s="6"/>
      <c r="BD1079" s="6"/>
      <c r="BE1079" s="6"/>
      <c r="BF1079" s="6"/>
      <c r="BG1079" s="6"/>
      <c r="BH1079" s="6"/>
      <c r="BI1079" s="6"/>
      <c r="BJ1079" s="6"/>
      <c r="BK1079" s="6"/>
      <c r="BL1079" s="6"/>
      <c r="BM1079" s="6"/>
      <c r="BN1079" s="6"/>
      <c r="BO1079" s="6"/>
      <c r="BP1079" s="6"/>
      <c r="BQ1079" s="6"/>
      <c r="BR1079" s="6"/>
      <c r="BS1079" s="6"/>
      <c r="BT1079" s="6"/>
      <c r="BU1079" s="6"/>
      <c r="BV1079" s="6"/>
      <c r="BW1079" s="6"/>
      <c r="BX1079" s="6"/>
      <c r="BY1079" s="6"/>
      <c r="BZ1079" s="6"/>
      <c r="CA1079" s="6"/>
      <c r="CB1079" s="6"/>
    </row>
    <row r="1080" spans="1:80" ht="34.15" customHeight="1">
      <c r="A1080" s="2"/>
      <c r="B1080" s="2"/>
      <c r="C1080" s="2"/>
      <c r="D1080" s="2"/>
      <c r="E1080" s="2"/>
      <c r="F1080" s="15"/>
      <c r="G1080" s="2"/>
      <c r="H1080" s="2"/>
      <c r="I1080" s="2"/>
      <c r="J1080" s="2"/>
      <c r="K1080" s="2"/>
      <c r="L1080" s="2"/>
      <c r="M1080" s="2"/>
      <c r="N1080" s="546"/>
      <c r="O1080" s="2"/>
      <c r="P1080" s="2"/>
      <c r="Q1080" s="2"/>
      <c r="R1080" s="2"/>
      <c r="S1080" s="2"/>
      <c r="T1080" s="2"/>
      <c r="U1080" s="15"/>
      <c r="V1080" s="15"/>
      <c r="W1080" s="15"/>
      <c r="X1080" s="15"/>
      <c r="Y1080" s="15"/>
      <c r="Z1080" s="15"/>
      <c r="AA1080" s="15"/>
      <c r="AB1080" s="15"/>
      <c r="AC1080" s="15"/>
      <c r="AD1080" s="15"/>
      <c r="AE1080" s="15"/>
      <c r="AF1080" s="15"/>
      <c r="AG1080" s="15"/>
      <c r="AH1080" s="15"/>
      <c r="AI1080" s="15"/>
      <c r="AJ1080" s="15"/>
      <c r="AK1080" s="15"/>
      <c r="AL1080" s="15"/>
      <c r="AM1080" s="15"/>
      <c r="AN1080" s="15"/>
      <c r="AO1080" s="15"/>
      <c r="AP1080" s="15"/>
      <c r="AQ1080" s="15"/>
      <c r="AR1080" s="15"/>
      <c r="AS1080" s="15"/>
      <c r="AT1080" s="15"/>
      <c r="AU1080" s="15"/>
      <c r="AV1080" s="15"/>
      <c r="AW1080" s="15"/>
      <c r="AX1080" s="15"/>
      <c r="AY1080" s="6"/>
      <c r="AZ1080" s="6"/>
      <c r="BA1080" s="6"/>
      <c r="BB1080" s="6"/>
      <c r="BC1080" s="6"/>
      <c r="BD1080" s="6"/>
      <c r="BE1080" s="6"/>
      <c r="BF1080" s="6"/>
      <c r="BG1080" s="6"/>
      <c r="BH1080" s="6"/>
      <c r="BI1080" s="6"/>
      <c r="BJ1080" s="6"/>
      <c r="BK1080" s="6"/>
      <c r="BL1080" s="6"/>
      <c r="BM1080" s="6"/>
      <c r="BN1080" s="6"/>
      <c r="BO1080" s="6"/>
      <c r="BP1080" s="6"/>
      <c r="BQ1080" s="6"/>
      <c r="BR1080" s="6"/>
      <c r="BS1080" s="6"/>
      <c r="BT1080" s="6"/>
      <c r="BU1080" s="6"/>
      <c r="BV1080" s="6"/>
      <c r="BW1080" s="6"/>
      <c r="BX1080" s="6"/>
      <c r="BY1080" s="6"/>
      <c r="BZ1080" s="6"/>
      <c r="CA1080" s="6"/>
      <c r="CB1080" s="6"/>
    </row>
    <row r="1081" spans="1:80" ht="34.15" customHeight="1">
      <c r="A1081" s="2"/>
      <c r="B1081" s="2"/>
      <c r="C1081" s="2"/>
      <c r="D1081" s="2"/>
      <c r="E1081" s="2"/>
      <c r="F1081" s="15"/>
      <c r="G1081" s="2"/>
      <c r="H1081" s="2"/>
      <c r="I1081" s="2"/>
      <c r="J1081" s="2"/>
      <c r="K1081" s="2"/>
      <c r="L1081" s="2"/>
      <c r="M1081" s="2"/>
      <c r="N1081" s="546"/>
      <c r="O1081" s="2"/>
      <c r="P1081" s="2"/>
      <c r="Q1081" s="2"/>
      <c r="R1081" s="2"/>
      <c r="S1081" s="2"/>
      <c r="T1081" s="2"/>
      <c r="U1081" s="15"/>
      <c r="V1081" s="15"/>
      <c r="W1081" s="15"/>
      <c r="X1081" s="15"/>
      <c r="Y1081" s="15"/>
      <c r="Z1081" s="15"/>
      <c r="AA1081" s="15"/>
      <c r="AB1081" s="15"/>
      <c r="AC1081" s="15"/>
      <c r="AD1081" s="15"/>
      <c r="AE1081" s="15"/>
      <c r="AF1081" s="15"/>
      <c r="AG1081" s="15"/>
      <c r="AH1081" s="15"/>
      <c r="AI1081" s="15"/>
      <c r="AJ1081" s="15"/>
      <c r="AK1081" s="15"/>
      <c r="AL1081" s="15"/>
      <c r="AM1081" s="15"/>
      <c r="AN1081" s="15"/>
      <c r="AO1081" s="15"/>
      <c r="AP1081" s="15"/>
      <c r="AQ1081" s="15"/>
      <c r="AR1081" s="15"/>
      <c r="AS1081" s="15"/>
      <c r="AT1081" s="15"/>
      <c r="AU1081" s="15"/>
      <c r="AV1081" s="15"/>
      <c r="AW1081" s="15"/>
      <c r="AX1081" s="15"/>
      <c r="AY1081" s="6"/>
      <c r="AZ1081" s="6"/>
      <c r="BA1081" s="6"/>
      <c r="BB1081" s="6"/>
      <c r="BC1081" s="6"/>
      <c r="BD1081" s="6"/>
      <c r="BE1081" s="6"/>
      <c r="BF1081" s="6"/>
      <c r="BG1081" s="6"/>
      <c r="BH1081" s="6"/>
      <c r="BI1081" s="6"/>
      <c r="BJ1081" s="6"/>
      <c r="BK1081" s="6"/>
      <c r="BL1081" s="6"/>
      <c r="BM1081" s="6"/>
      <c r="BN1081" s="6"/>
      <c r="BO1081" s="6"/>
      <c r="BP1081" s="6"/>
      <c r="BQ1081" s="6"/>
      <c r="BR1081" s="6"/>
      <c r="BS1081" s="6"/>
      <c r="BT1081" s="6"/>
      <c r="BU1081" s="6"/>
      <c r="BV1081" s="6"/>
      <c r="BW1081" s="6"/>
      <c r="BX1081" s="6"/>
      <c r="BY1081" s="6"/>
      <c r="BZ1081" s="6"/>
      <c r="CA1081" s="6"/>
      <c r="CB1081" s="6"/>
    </row>
    <row r="1082" spans="1:80" ht="34.15" customHeight="1">
      <c r="A1082" s="2"/>
      <c r="B1082" s="2"/>
      <c r="C1082" s="2"/>
      <c r="D1082" s="2"/>
      <c r="E1082" s="2"/>
      <c r="F1082" s="15"/>
      <c r="G1082" s="2"/>
      <c r="H1082" s="2"/>
      <c r="I1082" s="2"/>
      <c r="J1082" s="2"/>
      <c r="K1082" s="2"/>
      <c r="L1082" s="2"/>
      <c r="M1082" s="2"/>
      <c r="N1082" s="546"/>
      <c r="O1082" s="2"/>
      <c r="P1082" s="2"/>
      <c r="Q1082" s="2"/>
      <c r="R1082" s="2"/>
      <c r="S1082" s="2"/>
      <c r="T1082" s="2"/>
      <c r="U1082" s="15"/>
      <c r="V1082" s="15"/>
      <c r="W1082" s="15"/>
      <c r="X1082" s="15"/>
      <c r="Y1082" s="15"/>
      <c r="Z1082" s="15"/>
      <c r="AA1082" s="15"/>
      <c r="AB1082" s="15"/>
      <c r="AC1082" s="15"/>
      <c r="AD1082" s="15"/>
      <c r="AE1082" s="15"/>
      <c r="AF1082" s="15"/>
      <c r="AG1082" s="15"/>
      <c r="AH1082" s="15"/>
      <c r="AI1082" s="15"/>
      <c r="AJ1082" s="15"/>
      <c r="AK1082" s="15"/>
      <c r="AL1082" s="15"/>
      <c r="AM1082" s="15"/>
      <c r="AN1082" s="15"/>
      <c r="AO1082" s="15"/>
      <c r="AP1082" s="15"/>
      <c r="AQ1082" s="15"/>
      <c r="AR1082" s="15"/>
      <c r="AS1082" s="15"/>
      <c r="AT1082" s="15"/>
      <c r="AU1082" s="15"/>
      <c r="AV1082" s="15"/>
      <c r="AW1082" s="15"/>
      <c r="AX1082" s="15"/>
      <c r="AY1082" s="6"/>
      <c r="AZ1082" s="6"/>
      <c r="BA1082" s="6"/>
      <c r="BB1082" s="6"/>
      <c r="BC1082" s="6"/>
      <c r="BD1082" s="6"/>
      <c r="BE1082" s="6"/>
      <c r="BF1082" s="6"/>
      <c r="BG1082" s="6"/>
      <c r="BH1082" s="6"/>
      <c r="BI1082" s="6"/>
      <c r="BJ1082" s="6"/>
      <c r="BK1082" s="6"/>
      <c r="BL1082" s="6"/>
      <c r="BM1082" s="6"/>
      <c r="BN1082" s="6"/>
      <c r="BO1082" s="6"/>
      <c r="BP1082" s="6"/>
      <c r="BQ1082" s="6"/>
      <c r="BR1082" s="6"/>
      <c r="BS1082" s="6"/>
      <c r="BT1082" s="6"/>
      <c r="BU1082" s="6"/>
      <c r="BV1082" s="6"/>
      <c r="BW1082" s="6"/>
      <c r="BX1082" s="6"/>
      <c r="BY1082" s="6"/>
      <c r="BZ1082" s="6"/>
      <c r="CA1082" s="6"/>
      <c r="CB1082" s="6"/>
    </row>
    <row r="1083" spans="1:80" ht="34.15" customHeight="1">
      <c r="A1083" s="2"/>
      <c r="B1083" s="2"/>
      <c r="C1083" s="2"/>
      <c r="D1083" s="2"/>
      <c r="E1083" s="2"/>
      <c r="F1083" s="15"/>
      <c r="G1083" s="2"/>
      <c r="H1083" s="2"/>
      <c r="I1083" s="2"/>
      <c r="J1083" s="2"/>
      <c r="K1083" s="2"/>
      <c r="L1083" s="2"/>
      <c r="M1083" s="2"/>
      <c r="N1083" s="546"/>
      <c r="O1083" s="2"/>
      <c r="P1083" s="2"/>
      <c r="Q1083" s="2"/>
      <c r="R1083" s="2"/>
      <c r="S1083" s="2"/>
      <c r="T1083" s="2"/>
      <c r="U1083" s="15"/>
      <c r="V1083" s="15"/>
      <c r="W1083" s="15"/>
      <c r="X1083" s="15"/>
      <c r="Y1083" s="15"/>
      <c r="Z1083" s="15"/>
      <c r="AA1083" s="15"/>
      <c r="AB1083" s="15"/>
      <c r="AC1083" s="15"/>
      <c r="AD1083" s="15"/>
      <c r="AE1083" s="15"/>
      <c r="AF1083" s="15"/>
      <c r="AG1083" s="15"/>
      <c r="AH1083" s="15"/>
      <c r="AI1083" s="15"/>
      <c r="AJ1083" s="15"/>
      <c r="AK1083" s="15"/>
      <c r="AL1083" s="15"/>
      <c r="AM1083" s="15"/>
      <c r="AN1083" s="15"/>
      <c r="AO1083" s="15"/>
      <c r="AP1083" s="15"/>
      <c r="AQ1083" s="15"/>
      <c r="AR1083" s="15"/>
      <c r="AS1083" s="15"/>
      <c r="AT1083" s="15"/>
      <c r="AU1083" s="15"/>
      <c r="AV1083" s="15"/>
      <c r="AW1083" s="15"/>
      <c r="AX1083" s="15"/>
      <c r="AY1083" s="6"/>
      <c r="AZ1083" s="6"/>
      <c r="BA1083" s="6"/>
      <c r="BB1083" s="6"/>
      <c r="BC1083" s="6"/>
      <c r="BD1083" s="6"/>
      <c r="BE1083" s="6"/>
      <c r="BF1083" s="6"/>
      <c r="BG1083" s="6"/>
      <c r="BH1083" s="6"/>
      <c r="BI1083" s="6"/>
      <c r="BJ1083" s="6"/>
      <c r="BK1083" s="6"/>
      <c r="BL1083" s="6"/>
      <c r="BM1083" s="6"/>
      <c r="BN1083" s="6"/>
      <c r="BO1083" s="6"/>
      <c r="BP1083" s="6"/>
      <c r="BQ1083" s="6"/>
      <c r="BR1083" s="6"/>
      <c r="BS1083" s="6"/>
      <c r="BT1083" s="6"/>
      <c r="BU1083" s="6"/>
      <c r="BV1083" s="6"/>
      <c r="BW1083" s="6"/>
      <c r="BX1083" s="6"/>
      <c r="BY1083" s="6"/>
      <c r="BZ1083" s="6"/>
      <c r="CA1083" s="6"/>
      <c r="CB1083" s="6"/>
    </row>
    <row r="1084" spans="1:80" ht="34.15" customHeight="1">
      <c r="A1084" s="2"/>
      <c r="B1084" s="2"/>
      <c r="C1084" s="2"/>
      <c r="D1084" s="2"/>
      <c r="E1084" s="2"/>
      <c r="F1084" s="15"/>
      <c r="G1084" s="2"/>
      <c r="H1084" s="2"/>
      <c r="I1084" s="2"/>
      <c r="J1084" s="2"/>
      <c r="K1084" s="2"/>
      <c r="L1084" s="2"/>
      <c r="M1084" s="2"/>
      <c r="N1084" s="546"/>
      <c r="O1084" s="2"/>
      <c r="P1084" s="2"/>
      <c r="Q1084" s="2"/>
      <c r="R1084" s="2"/>
      <c r="S1084" s="2"/>
      <c r="T1084" s="2"/>
      <c r="U1084" s="15"/>
      <c r="V1084" s="15"/>
      <c r="W1084" s="15"/>
      <c r="X1084" s="15"/>
      <c r="Y1084" s="15"/>
      <c r="Z1084" s="15"/>
      <c r="AA1084" s="15"/>
      <c r="AB1084" s="15"/>
      <c r="AC1084" s="15"/>
      <c r="AD1084" s="15"/>
      <c r="AE1084" s="15"/>
      <c r="AF1084" s="15"/>
      <c r="AG1084" s="15"/>
      <c r="AH1084" s="15"/>
      <c r="AI1084" s="15"/>
      <c r="AJ1084" s="15"/>
      <c r="AK1084" s="15"/>
      <c r="AL1084" s="15"/>
      <c r="AM1084" s="15"/>
      <c r="AN1084" s="15"/>
      <c r="AO1084" s="15"/>
      <c r="AP1084" s="15"/>
      <c r="AQ1084" s="15"/>
      <c r="AR1084" s="15"/>
      <c r="AS1084" s="15"/>
      <c r="AT1084" s="15"/>
      <c r="AU1084" s="15"/>
      <c r="AV1084" s="15"/>
      <c r="AW1084" s="15"/>
      <c r="AX1084" s="15"/>
      <c r="AY1084" s="6"/>
      <c r="AZ1084" s="6"/>
      <c r="BA1084" s="6"/>
      <c r="BB1084" s="6"/>
      <c r="BC1084" s="6"/>
      <c r="BD1084" s="6"/>
      <c r="BE1084" s="6"/>
      <c r="BF1084" s="6"/>
      <c r="BG1084" s="6"/>
      <c r="BH1084" s="6"/>
      <c r="BI1084" s="6"/>
      <c r="BJ1084" s="6"/>
      <c r="BK1084" s="6"/>
      <c r="BL1084" s="6"/>
      <c r="BM1084" s="6"/>
      <c r="BN1084" s="6"/>
      <c r="BO1084" s="6"/>
      <c r="BP1084" s="6"/>
      <c r="BQ1084" s="6"/>
      <c r="BR1084" s="6"/>
      <c r="BS1084" s="6"/>
      <c r="BT1084" s="6"/>
      <c r="BU1084" s="6"/>
      <c r="BV1084" s="6"/>
      <c r="BW1084" s="6"/>
      <c r="BX1084" s="6"/>
      <c r="BY1084" s="6"/>
      <c r="BZ1084" s="6"/>
      <c r="CA1084" s="6"/>
      <c r="CB1084" s="6"/>
    </row>
    <row r="1085" spans="1:80" ht="34.15" customHeight="1">
      <c r="A1085" s="2"/>
      <c r="B1085" s="2"/>
      <c r="C1085" s="2"/>
      <c r="D1085" s="2"/>
      <c r="E1085" s="2"/>
      <c r="F1085" s="15"/>
      <c r="G1085" s="2"/>
      <c r="H1085" s="2"/>
      <c r="I1085" s="2"/>
      <c r="J1085" s="2"/>
      <c r="K1085" s="2"/>
      <c r="L1085" s="2"/>
      <c r="M1085" s="2"/>
      <c r="N1085" s="546"/>
      <c r="O1085" s="2"/>
      <c r="P1085" s="2"/>
      <c r="Q1085" s="2"/>
      <c r="R1085" s="2"/>
      <c r="S1085" s="2"/>
      <c r="T1085" s="2"/>
      <c r="U1085" s="15"/>
      <c r="V1085" s="15"/>
      <c r="W1085" s="15"/>
      <c r="X1085" s="15"/>
      <c r="Y1085" s="15"/>
      <c r="Z1085" s="15"/>
      <c r="AA1085" s="15"/>
      <c r="AB1085" s="15"/>
      <c r="AC1085" s="15"/>
      <c r="AD1085" s="15"/>
      <c r="AE1085" s="15"/>
      <c r="AF1085" s="15"/>
      <c r="AG1085" s="15"/>
      <c r="AH1085" s="15"/>
      <c r="AI1085" s="15"/>
      <c r="AJ1085" s="15"/>
      <c r="AK1085" s="15"/>
      <c r="AL1085" s="15"/>
      <c r="AM1085" s="15"/>
      <c r="AN1085" s="15"/>
      <c r="AO1085" s="15"/>
      <c r="AP1085" s="15"/>
      <c r="AQ1085" s="15"/>
      <c r="AR1085" s="15"/>
      <c r="AS1085" s="15"/>
      <c r="AT1085" s="15"/>
      <c r="AU1085" s="15"/>
      <c r="AV1085" s="15"/>
      <c r="AW1085" s="15"/>
      <c r="AX1085" s="15"/>
      <c r="AY1085" s="6"/>
      <c r="AZ1085" s="6"/>
      <c r="BA1085" s="6"/>
      <c r="BB1085" s="6"/>
      <c r="BC1085" s="6"/>
      <c r="BD1085" s="6"/>
      <c r="BE1085" s="6"/>
      <c r="BF1085" s="6"/>
      <c r="BG1085" s="6"/>
      <c r="BH1085" s="6"/>
      <c r="BI1085" s="6"/>
      <c r="BJ1085" s="6"/>
      <c r="BK1085" s="6"/>
      <c r="BL1085" s="6"/>
      <c r="BM1085" s="6"/>
      <c r="BN1085" s="6"/>
      <c r="BO1085" s="6"/>
      <c r="BP1085" s="6"/>
      <c r="BQ1085" s="6"/>
      <c r="BR1085" s="6"/>
      <c r="BS1085" s="6"/>
      <c r="BT1085" s="6"/>
      <c r="BU1085" s="6"/>
      <c r="BV1085" s="6"/>
      <c r="BW1085" s="6"/>
      <c r="BX1085" s="6"/>
      <c r="BY1085" s="6"/>
      <c r="BZ1085" s="6"/>
      <c r="CA1085" s="6"/>
      <c r="CB1085" s="6"/>
    </row>
    <row r="1086" spans="1:80" ht="34.15" customHeight="1">
      <c r="A1086" s="2"/>
      <c r="B1086" s="2"/>
      <c r="C1086" s="2"/>
      <c r="D1086" s="2"/>
      <c r="E1086" s="2"/>
      <c r="F1086" s="15"/>
      <c r="G1086" s="2"/>
      <c r="H1086" s="2"/>
      <c r="I1086" s="2"/>
      <c r="J1086" s="2"/>
      <c r="K1086" s="2"/>
      <c r="L1086" s="2"/>
      <c r="M1086" s="2"/>
      <c r="N1086" s="546"/>
      <c r="O1086" s="2"/>
      <c r="P1086" s="2"/>
      <c r="Q1086" s="2"/>
      <c r="R1086" s="2"/>
      <c r="S1086" s="2"/>
      <c r="T1086" s="2"/>
      <c r="U1086" s="15"/>
      <c r="V1086" s="15"/>
      <c r="W1086" s="15"/>
      <c r="X1086" s="15"/>
      <c r="Y1086" s="15"/>
      <c r="Z1086" s="15"/>
      <c r="AA1086" s="15"/>
      <c r="AB1086" s="15"/>
      <c r="AC1086" s="15"/>
      <c r="AD1086" s="15"/>
      <c r="AE1086" s="15"/>
      <c r="AF1086" s="15"/>
      <c r="AG1086" s="15"/>
      <c r="AH1086" s="15"/>
      <c r="AI1086" s="15"/>
      <c r="AJ1086" s="15"/>
      <c r="AK1086" s="15"/>
      <c r="AL1086" s="15"/>
      <c r="AM1086" s="15"/>
      <c r="AN1086" s="15"/>
      <c r="AO1086" s="15"/>
      <c r="AP1086" s="15"/>
      <c r="AQ1086" s="15"/>
      <c r="AR1086" s="15"/>
      <c r="AS1086" s="15"/>
      <c r="AT1086" s="15"/>
      <c r="AU1086" s="15"/>
      <c r="AV1086" s="15"/>
      <c r="AW1086" s="15"/>
      <c r="AX1086" s="15"/>
      <c r="AY1086" s="6"/>
      <c r="AZ1086" s="6"/>
      <c r="BA1086" s="6"/>
      <c r="BB1086" s="6"/>
      <c r="BC1086" s="6"/>
      <c r="BD1086" s="6"/>
      <c r="BE1086" s="6"/>
      <c r="BF1086" s="6"/>
      <c r="BG1086" s="6"/>
      <c r="BH1086" s="6"/>
      <c r="BI1086" s="6"/>
      <c r="BJ1086" s="6"/>
      <c r="BK1086" s="6"/>
      <c r="BL1086" s="6"/>
      <c r="BM1086" s="6"/>
      <c r="BN1086" s="6"/>
      <c r="BO1086" s="6"/>
      <c r="BP1086" s="6"/>
      <c r="BQ1086" s="6"/>
      <c r="BR1086" s="6"/>
      <c r="BS1086" s="6"/>
      <c r="BT1086" s="6"/>
      <c r="BU1086" s="6"/>
      <c r="BV1086" s="6"/>
      <c r="BW1086" s="6"/>
      <c r="BX1086" s="6"/>
      <c r="BY1086" s="6"/>
      <c r="BZ1086" s="6"/>
      <c r="CA1086" s="6"/>
      <c r="CB1086" s="6"/>
    </row>
    <row r="1087" spans="1:80" ht="34.15" customHeight="1">
      <c r="A1087" s="2"/>
      <c r="B1087" s="2"/>
      <c r="C1087" s="2"/>
      <c r="D1087" s="2"/>
      <c r="E1087" s="2"/>
      <c r="F1087" s="15"/>
      <c r="G1087" s="2"/>
      <c r="H1087" s="2"/>
      <c r="I1087" s="2"/>
      <c r="J1087" s="2"/>
      <c r="K1087" s="2"/>
      <c r="L1087" s="2"/>
      <c r="M1087" s="2"/>
      <c r="N1087" s="546"/>
      <c r="O1087" s="2"/>
      <c r="P1087" s="2"/>
      <c r="Q1087" s="2"/>
      <c r="R1087" s="2"/>
      <c r="S1087" s="2"/>
      <c r="T1087" s="2"/>
      <c r="U1087" s="15"/>
      <c r="V1087" s="15"/>
      <c r="W1087" s="15"/>
      <c r="X1087" s="15"/>
      <c r="Y1087" s="15"/>
      <c r="Z1087" s="15"/>
      <c r="AA1087" s="15"/>
      <c r="AB1087" s="15"/>
      <c r="AC1087" s="15"/>
      <c r="AD1087" s="15"/>
      <c r="AE1087" s="15"/>
      <c r="AF1087" s="15"/>
      <c r="AG1087" s="15"/>
      <c r="AH1087" s="15"/>
      <c r="AI1087" s="15"/>
      <c r="AJ1087" s="15"/>
      <c r="AK1087" s="15"/>
      <c r="AL1087" s="15"/>
      <c r="AM1087" s="15"/>
      <c r="AN1087" s="15"/>
      <c r="AO1087" s="15"/>
      <c r="AP1087" s="15"/>
      <c r="AQ1087" s="15"/>
      <c r="AR1087" s="15"/>
      <c r="AS1087" s="15"/>
      <c r="AT1087" s="15"/>
      <c r="AU1087" s="15"/>
      <c r="AV1087" s="15"/>
      <c r="AW1087" s="15"/>
      <c r="AX1087" s="15"/>
      <c r="AY1087" s="6"/>
      <c r="AZ1087" s="6"/>
      <c r="BA1087" s="6"/>
      <c r="BB1087" s="6"/>
      <c r="BC1087" s="6"/>
      <c r="BD1087" s="6"/>
      <c r="BE1087" s="6"/>
      <c r="BF1087" s="6"/>
      <c r="BG1087" s="6"/>
      <c r="BH1087" s="6"/>
      <c r="BI1087" s="6"/>
      <c r="BJ1087" s="6"/>
      <c r="BK1087" s="6"/>
      <c r="BL1087" s="6"/>
      <c r="BM1087" s="6"/>
      <c r="BN1087" s="6"/>
      <c r="BO1087" s="6"/>
      <c r="BP1087" s="6"/>
      <c r="BQ1087" s="6"/>
      <c r="BR1087" s="6"/>
      <c r="BS1087" s="6"/>
      <c r="BT1087" s="6"/>
      <c r="BU1087" s="6"/>
      <c r="BV1087" s="6"/>
      <c r="BW1087" s="6"/>
      <c r="BX1087" s="6"/>
      <c r="BY1087" s="6"/>
      <c r="BZ1087" s="6"/>
      <c r="CA1087" s="6"/>
      <c r="CB1087" s="6"/>
    </row>
    <row r="1088" spans="1:80" ht="34.15" customHeight="1">
      <c r="A1088" s="2"/>
      <c r="B1088" s="2"/>
      <c r="C1088" s="2"/>
      <c r="D1088" s="2"/>
      <c r="E1088" s="2"/>
      <c r="F1088" s="15"/>
      <c r="G1088" s="2"/>
      <c r="H1088" s="2"/>
      <c r="I1088" s="2"/>
      <c r="J1088" s="2"/>
      <c r="K1088" s="2"/>
      <c r="L1088" s="2"/>
      <c r="M1088" s="2"/>
      <c r="N1088" s="546"/>
      <c r="O1088" s="2"/>
      <c r="P1088" s="2"/>
      <c r="Q1088" s="2"/>
      <c r="R1088" s="2"/>
      <c r="S1088" s="2"/>
      <c r="T1088" s="2"/>
      <c r="U1088" s="15"/>
      <c r="V1088" s="15"/>
      <c r="W1088" s="15"/>
      <c r="X1088" s="15"/>
      <c r="Y1088" s="15"/>
      <c r="Z1088" s="15"/>
      <c r="AA1088" s="15"/>
      <c r="AB1088" s="15"/>
      <c r="AC1088" s="15"/>
      <c r="AD1088" s="15"/>
      <c r="AE1088" s="15"/>
      <c r="AF1088" s="15"/>
      <c r="AG1088" s="15"/>
      <c r="AH1088" s="15"/>
      <c r="AI1088" s="15"/>
      <c r="AJ1088" s="15"/>
      <c r="AK1088" s="15"/>
      <c r="AL1088" s="15"/>
      <c r="AM1088" s="15"/>
      <c r="AN1088" s="15"/>
      <c r="AO1088" s="15"/>
      <c r="AP1088" s="15"/>
      <c r="AQ1088" s="15"/>
      <c r="AR1088" s="15"/>
      <c r="AS1088" s="15"/>
      <c r="AT1088" s="15"/>
      <c r="AU1088" s="15"/>
      <c r="AV1088" s="15"/>
      <c r="AW1088" s="15"/>
      <c r="AX1088" s="15"/>
      <c r="AY1088" s="6"/>
      <c r="AZ1088" s="6"/>
      <c r="BA1088" s="6"/>
      <c r="BB1088" s="6"/>
      <c r="BC1088" s="6"/>
      <c r="BD1088" s="6"/>
      <c r="BE1088" s="6"/>
      <c r="BF1088" s="6"/>
      <c r="BG1088" s="6"/>
      <c r="BH1088" s="6"/>
      <c r="BI1088" s="6"/>
      <c r="BJ1088" s="6"/>
      <c r="BK1088" s="6"/>
      <c r="BL1088" s="6"/>
      <c r="BM1088" s="6"/>
      <c r="BN1088" s="6"/>
      <c r="BO1088" s="6"/>
      <c r="BP1088" s="6"/>
      <c r="BQ1088" s="6"/>
      <c r="BR1088" s="6"/>
      <c r="BS1088" s="6"/>
      <c r="BT1088" s="6"/>
      <c r="BU1088" s="6"/>
      <c r="BV1088" s="6"/>
      <c r="BW1088" s="6"/>
      <c r="BX1088" s="6"/>
      <c r="BY1088" s="6"/>
      <c r="BZ1088" s="6"/>
      <c r="CA1088" s="6"/>
      <c r="CB1088" s="6"/>
    </row>
    <row r="1089" spans="1:80" ht="34.15" customHeight="1">
      <c r="A1089" s="2"/>
      <c r="B1089" s="2"/>
      <c r="C1089" s="2"/>
      <c r="D1089" s="2"/>
      <c r="E1089" s="2"/>
      <c r="F1089" s="15"/>
      <c r="G1089" s="2"/>
      <c r="H1089" s="2"/>
      <c r="I1089" s="2"/>
      <c r="J1089" s="2"/>
      <c r="K1089" s="2"/>
      <c r="L1089" s="2"/>
      <c r="M1089" s="2"/>
      <c r="N1089" s="546"/>
      <c r="O1089" s="2"/>
      <c r="P1089" s="2"/>
      <c r="Q1089" s="2"/>
      <c r="R1089" s="2"/>
      <c r="S1089" s="2"/>
      <c r="T1089" s="2"/>
      <c r="U1089" s="15"/>
      <c r="V1089" s="15"/>
      <c r="W1089" s="15"/>
      <c r="X1089" s="15"/>
      <c r="Y1089" s="15"/>
      <c r="Z1089" s="15"/>
      <c r="AA1089" s="15"/>
      <c r="AB1089" s="15"/>
      <c r="AC1089" s="15"/>
      <c r="AD1089" s="15"/>
      <c r="AE1089" s="15"/>
      <c r="AF1089" s="15"/>
      <c r="AG1089" s="15"/>
      <c r="AH1089" s="15"/>
      <c r="AI1089" s="15"/>
      <c r="AJ1089" s="15"/>
      <c r="AK1089" s="15"/>
      <c r="AL1089" s="15"/>
      <c r="AM1089" s="15"/>
      <c r="AN1089" s="15"/>
      <c r="AO1089" s="15"/>
      <c r="AP1089" s="15"/>
      <c r="AQ1089" s="15"/>
      <c r="AR1089" s="15"/>
      <c r="AS1089" s="15"/>
      <c r="AT1089" s="15"/>
      <c r="AU1089" s="15"/>
      <c r="AV1089" s="15"/>
      <c r="AW1089" s="15"/>
      <c r="AX1089" s="15"/>
      <c r="AY1089" s="6"/>
      <c r="AZ1089" s="6"/>
      <c r="BA1089" s="6"/>
      <c r="BB1089" s="6"/>
      <c r="BC1089" s="6"/>
      <c r="BD1089" s="6"/>
      <c r="BE1089" s="6"/>
      <c r="BF1089" s="6"/>
      <c r="BG1089" s="6"/>
      <c r="BH1089" s="6"/>
      <c r="BI1089" s="6"/>
      <c r="BJ1089" s="6"/>
      <c r="BK1089" s="6"/>
      <c r="BL1089" s="6"/>
      <c r="BM1089" s="6"/>
      <c r="BN1089" s="6"/>
      <c r="BO1089" s="6"/>
      <c r="BP1089" s="6"/>
      <c r="BQ1089" s="6"/>
      <c r="BR1089" s="6"/>
      <c r="BS1089" s="6"/>
      <c r="BT1089" s="6"/>
      <c r="BU1089" s="6"/>
      <c r="BV1089" s="6"/>
      <c r="BW1089" s="6"/>
      <c r="BX1089" s="6"/>
      <c r="BY1089" s="6"/>
      <c r="BZ1089" s="6"/>
      <c r="CA1089" s="6"/>
      <c r="CB1089" s="6"/>
    </row>
    <row r="1090" spans="1:80" ht="34.15" customHeight="1">
      <c r="A1090" s="2"/>
      <c r="B1090" s="2"/>
      <c r="C1090" s="2"/>
      <c r="D1090" s="2"/>
      <c r="E1090" s="2"/>
      <c r="F1090" s="15"/>
      <c r="G1090" s="2"/>
      <c r="H1090" s="2"/>
      <c r="I1090" s="2"/>
      <c r="J1090" s="2"/>
      <c r="K1090" s="2"/>
      <c r="L1090" s="2"/>
      <c r="M1090" s="2"/>
      <c r="N1090" s="546"/>
      <c r="O1090" s="2"/>
      <c r="P1090" s="2"/>
      <c r="Q1090" s="2"/>
      <c r="R1090" s="2"/>
      <c r="S1090" s="2"/>
      <c r="T1090" s="2"/>
      <c r="U1090" s="15"/>
      <c r="V1090" s="15"/>
      <c r="W1090" s="15"/>
      <c r="X1090" s="15"/>
      <c r="Y1090" s="15"/>
      <c r="Z1090" s="15"/>
      <c r="AA1090" s="15"/>
      <c r="AB1090" s="15"/>
      <c r="AC1090" s="15"/>
      <c r="AD1090" s="15"/>
      <c r="AE1090" s="15"/>
      <c r="AF1090" s="15"/>
      <c r="AG1090" s="15"/>
      <c r="AH1090" s="15"/>
      <c r="AI1090" s="15"/>
      <c r="AJ1090" s="15"/>
      <c r="AK1090" s="15"/>
      <c r="AL1090" s="15"/>
      <c r="AM1090" s="15"/>
      <c r="AN1090" s="15"/>
      <c r="AO1090" s="15"/>
      <c r="AP1090" s="15"/>
      <c r="AQ1090" s="15"/>
      <c r="AR1090" s="15"/>
      <c r="AS1090" s="15"/>
      <c r="AT1090" s="15"/>
      <c r="AU1090" s="15"/>
      <c r="AV1090" s="15"/>
      <c r="AW1090" s="15"/>
      <c r="AX1090" s="15"/>
      <c r="AY1090" s="6"/>
      <c r="AZ1090" s="6"/>
      <c r="BA1090" s="6"/>
      <c r="BB1090" s="6"/>
      <c r="BC1090" s="6"/>
      <c r="BD1090" s="6"/>
      <c r="BE1090" s="6"/>
      <c r="BF1090" s="6"/>
      <c r="BG1090" s="6"/>
      <c r="BH1090" s="6"/>
      <c r="BI1090" s="6"/>
      <c r="BJ1090" s="6"/>
      <c r="BK1090" s="6"/>
      <c r="BL1090" s="6"/>
      <c r="BM1090" s="6"/>
      <c r="BN1090" s="6"/>
      <c r="BO1090" s="6"/>
      <c r="BP1090" s="6"/>
      <c r="BQ1090" s="6"/>
      <c r="BR1090" s="6"/>
      <c r="BS1090" s="6"/>
      <c r="BT1090" s="6"/>
      <c r="BU1090" s="6"/>
      <c r="BV1090" s="6"/>
      <c r="BW1090" s="6"/>
      <c r="BX1090" s="6"/>
      <c r="BY1090" s="6"/>
      <c r="BZ1090" s="6"/>
      <c r="CA1090" s="6"/>
      <c r="CB1090" s="6"/>
    </row>
    <row r="1091" spans="1:80" ht="34.15" customHeight="1">
      <c r="A1091" s="2"/>
      <c r="B1091" s="2"/>
      <c r="C1091" s="2"/>
      <c r="D1091" s="2"/>
      <c r="E1091" s="2"/>
      <c r="F1091" s="15"/>
      <c r="G1091" s="2"/>
      <c r="H1091" s="2"/>
      <c r="I1091" s="2"/>
      <c r="J1091" s="2"/>
      <c r="K1091" s="2"/>
      <c r="L1091" s="2"/>
      <c r="M1091" s="2"/>
      <c r="N1091" s="546"/>
      <c r="O1091" s="2"/>
      <c r="P1091" s="2"/>
      <c r="Q1091" s="2"/>
      <c r="R1091" s="2"/>
      <c r="S1091" s="2"/>
      <c r="T1091" s="2"/>
      <c r="U1091" s="15"/>
      <c r="V1091" s="15"/>
      <c r="W1091" s="15"/>
      <c r="X1091" s="15"/>
      <c r="Y1091" s="15"/>
      <c r="Z1091" s="15"/>
      <c r="AA1091" s="15"/>
      <c r="AB1091" s="15"/>
      <c r="AC1091" s="15"/>
      <c r="AD1091" s="15"/>
      <c r="AE1091" s="15"/>
      <c r="AF1091" s="15"/>
      <c r="AG1091" s="15"/>
      <c r="AH1091" s="15"/>
      <c r="AI1091" s="15"/>
      <c r="AJ1091" s="15"/>
      <c r="AK1091" s="15"/>
      <c r="AL1091" s="15"/>
      <c r="AM1091" s="15"/>
      <c r="AN1091" s="15"/>
      <c r="AO1091" s="15"/>
      <c r="AP1091" s="15"/>
      <c r="AQ1091" s="15"/>
      <c r="AR1091" s="15"/>
      <c r="AS1091" s="15"/>
      <c r="AT1091" s="15"/>
      <c r="AU1091" s="15"/>
      <c r="AV1091" s="15"/>
      <c r="AW1091" s="15"/>
      <c r="AX1091" s="15"/>
      <c r="AY1091" s="6"/>
      <c r="AZ1091" s="6"/>
      <c r="BA1091" s="6"/>
      <c r="BB1091" s="6"/>
      <c r="BC1091" s="6"/>
      <c r="BD1091" s="6"/>
      <c r="BE1091" s="6"/>
      <c r="BF1091" s="6"/>
      <c r="BG1091" s="6"/>
      <c r="BH1091" s="6"/>
      <c r="BI1091" s="6"/>
      <c r="BJ1091" s="6"/>
      <c r="BK1091" s="6"/>
      <c r="BL1091" s="6"/>
      <c r="BM1091" s="6"/>
      <c r="BN1091" s="6"/>
      <c r="BO1091" s="6"/>
      <c r="BP1091" s="6"/>
      <c r="BQ1091" s="6"/>
      <c r="BR1091" s="6"/>
      <c r="BS1091" s="6"/>
      <c r="BT1091" s="6"/>
      <c r="BU1091" s="6"/>
      <c r="BV1091" s="6"/>
      <c r="BW1091" s="6"/>
      <c r="BX1091" s="6"/>
      <c r="BY1091" s="6"/>
      <c r="BZ1091" s="6"/>
      <c r="CA1091" s="6"/>
      <c r="CB1091" s="6"/>
    </row>
    <row r="1092" spans="1:80" ht="34.15" customHeight="1">
      <c r="A1092" s="2"/>
      <c r="B1092" s="2"/>
      <c r="C1092" s="2"/>
      <c r="D1092" s="2"/>
      <c r="E1092" s="2"/>
      <c r="F1092" s="15"/>
      <c r="G1092" s="2"/>
      <c r="H1092" s="2"/>
      <c r="I1092" s="2"/>
      <c r="J1092" s="2"/>
      <c r="K1092" s="2"/>
      <c r="L1092" s="2"/>
      <c r="M1092" s="2"/>
      <c r="N1092" s="546"/>
      <c r="O1092" s="2"/>
      <c r="P1092" s="2"/>
      <c r="Q1092" s="2"/>
      <c r="R1092" s="2"/>
      <c r="S1092" s="2"/>
      <c r="T1092" s="2"/>
      <c r="U1092" s="15"/>
      <c r="V1092" s="15"/>
      <c r="W1092" s="15"/>
      <c r="X1092" s="15"/>
      <c r="Y1092" s="15"/>
      <c r="Z1092" s="15"/>
      <c r="AA1092" s="15"/>
      <c r="AB1092" s="15"/>
      <c r="AC1092" s="15"/>
      <c r="AD1092" s="15"/>
      <c r="AE1092" s="15"/>
      <c r="AF1092" s="15"/>
      <c r="AG1092" s="15"/>
      <c r="AH1092" s="15"/>
      <c r="AI1092" s="15"/>
      <c r="AJ1092" s="15"/>
      <c r="AK1092" s="15"/>
      <c r="AL1092" s="15"/>
      <c r="AM1092" s="15"/>
      <c r="AN1092" s="15"/>
      <c r="AO1092" s="15"/>
      <c r="AP1092" s="15"/>
      <c r="AQ1092" s="15"/>
      <c r="AR1092" s="15"/>
      <c r="AS1092" s="15"/>
      <c r="AT1092" s="15"/>
      <c r="AU1092" s="15"/>
      <c r="AV1092" s="15"/>
      <c r="AW1092" s="15"/>
      <c r="AX1092" s="15"/>
      <c r="AY1092" s="6"/>
      <c r="AZ1092" s="6"/>
      <c r="BA1092" s="6"/>
      <c r="BB1092" s="6"/>
      <c r="BC1092" s="6"/>
      <c r="BD1092" s="6"/>
      <c r="BE1092" s="6"/>
      <c r="BF1092" s="6"/>
      <c r="BG1092" s="6"/>
      <c r="BH1092" s="6"/>
      <c r="BI1092" s="6"/>
      <c r="BJ1092" s="6"/>
      <c r="BK1092" s="6"/>
      <c r="BL1092" s="6"/>
      <c r="BM1092" s="6"/>
      <c r="BN1092" s="6"/>
      <c r="BO1092" s="6"/>
      <c r="BP1092" s="6"/>
      <c r="BQ1092" s="6"/>
      <c r="BR1092" s="6"/>
      <c r="BS1092" s="6"/>
      <c r="BT1092" s="6"/>
      <c r="BU1092" s="6"/>
      <c r="BV1092" s="6"/>
      <c r="BW1092" s="6"/>
      <c r="BX1092" s="6"/>
      <c r="BY1092" s="6"/>
      <c r="BZ1092" s="6"/>
      <c r="CA1092" s="6"/>
      <c r="CB1092" s="6"/>
    </row>
    <row r="1093" spans="1:80" ht="34.15" customHeight="1">
      <c r="A1093" s="2"/>
      <c r="B1093" s="2"/>
      <c r="C1093" s="2"/>
      <c r="D1093" s="2"/>
      <c r="E1093" s="2"/>
      <c r="F1093" s="15"/>
      <c r="G1093" s="2"/>
      <c r="H1093" s="2"/>
      <c r="I1093" s="2"/>
      <c r="J1093" s="2"/>
      <c r="K1093" s="2"/>
      <c r="L1093" s="2"/>
      <c r="M1093" s="2"/>
      <c r="N1093" s="546"/>
      <c r="O1093" s="2"/>
      <c r="P1093" s="2"/>
      <c r="Q1093" s="2"/>
      <c r="R1093" s="2"/>
      <c r="S1093" s="2"/>
      <c r="T1093" s="2"/>
      <c r="U1093" s="15"/>
      <c r="V1093" s="15"/>
      <c r="W1093" s="15"/>
      <c r="X1093" s="15"/>
      <c r="Y1093" s="15"/>
      <c r="Z1093" s="15"/>
      <c r="AA1093" s="15"/>
      <c r="AB1093" s="15"/>
      <c r="AC1093" s="15"/>
      <c r="AD1093" s="15"/>
      <c r="AE1093" s="15"/>
      <c r="AF1093" s="15"/>
      <c r="AG1093" s="15"/>
      <c r="AH1093" s="15"/>
      <c r="AI1093" s="15"/>
      <c r="AJ1093" s="15"/>
      <c r="AK1093" s="15"/>
      <c r="AL1093" s="15"/>
      <c r="AM1093" s="15"/>
      <c r="AN1093" s="15"/>
      <c r="AO1093" s="15"/>
      <c r="AP1093" s="15"/>
      <c r="AQ1093" s="15"/>
      <c r="AR1093" s="15"/>
      <c r="AS1093" s="15"/>
      <c r="AT1093" s="15"/>
      <c r="AU1093" s="15"/>
      <c r="AV1093" s="15"/>
      <c r="AW1093" s="15"/>
      <c r="AX1093" s="15"/>
      <c r="AY1093" s="6"/>
      <c r="AZ1093" s="6"/>
      <c r="BA1093" s="6"/>
      <c r="BB1093" s="6"/>
      <c r="BC1093" s="6"/>
      <c r="BD1093" s="6"/>
      <c r="BE1093" s="6"/>
      <c r="BF1093" s="6"/>
      <c r="BG1093" s="6"/>
      <c r="BH1093" s="6"/>
      <c r="BI1093" s="6"/>
      <c r="BJ1093" s="6"/>
      <c r="BK1093" s="6"/>
      <c r="BL1093" s="6"/>
      <c r="BM1093" s="6"/>
      <c r="BN1093" s="6"/>
      <c r="BO1093" s="6"/>
      <c r="BP1093" s="6"/>
      <c r="BQ1093" s="6"/>
      <c r="BR1093" s="6"/>
      <c r="BS1093" s="6"/>
      <c r="BT1093" s="6"/>
      <c r="BU1093" s="6"/>
      <c r="BV1093" s="6"/>
      <c r="BW1093" s="6"/>
      <c r="BX1093" s="6"/>
      <c r="BY1093" s="6"/>
      <c r="BZ1093" s="6"/>
      <c r="CA1093" s="6"/>
      <c r="CB1093" s="6"/>
    </row>
    <row r="1094" spans="1:80" ht="34.15" customHeight="1">
      <c r="A1094" s="2"/>
      <c r="B1094" s="2"/>
      <c r="C1094" s="2"/>
      <c r="D1094" s="2"/>
      <c r="E1094" s="2"/>
      <c r="F1094" s="15"/>
      <c r="G1094" s="2"/>
      <c r="H1094" s="2"/>
      <c r="I1094" s="2"/>
      <c r="J1094" s="2"/>
      <c r="K1094" s="2"/>
      <c r="L1094" s="2"/>
      <c r="M1094" s="2"/>
      <c r="N1094" s="546"/>
      <c r="O1094" s="2"/>
      <c r="P1094" s="2"/>
      <c r="Q1094" s="2"/>
      <c r="R1094" s="2"/>
      <c r="S1094" s="2"/>
      <c r="T1094" s="2"/>
      <c r="U1094" s="15"/>
      <c r="V1094" s="15"/>
      <c r="W1094" s="15"/>
      <c r="X1094" s="15"/>
      <c r="Y1094" s="15"/>
      <c r="Z1094" s="15"/>
      <c r="AA1094" s="15"/>
      <c r="AB1094" s="15"/>
      <c r="AC1094" s="15"/>
      <c r="AD1094" s="15"/>
      <c r="AE1094" s="15"/>
      <c r="AF1094" s="15"/>
      <c r="AG1094" s="15"/>
      <c r="AH1094" s="15"/>
      <c r="AI1094" s="15"/>
      <c r="AJ1094" s="15"/>
      <c r="AK1094" s="15"/>
      <c r="AL1094" s="15"/>
      <c r="AM1094" s="15"/>
      <c r="AN1094" s="15"/>
      <c r="AO1094" s="15"/>
      <c r="AP1094" s="15"/>
      <c r="AQ1094" s="15"/>
      <c r="AR1094" s="15"/>
      <c r="AS1094" s="15"/>
      <c r="AT1094" s="15"/>
      <c r="AU1094" s="15"/>
      <c r="AV1094" s="15"/>
      <c r="AW1094" s="15"/>
      <c r="AX1094" s="15"/>
      <c r="AY1094" s="6"/>
      <c r="AZ1094" s="6"/>
      <c r="BA1094" s="6"/>
      <c r="BB1094" s="6"/>
      <c r="BC1094" s="6"/>
      <c r="BD1094" s="6"/>
      <c r="BE1094" s="6"/>
      <c r="BF1094" s="6"/>
      <c r="BG1094" s="6"/>
      <c r="BH1094" s="6"/>
      <c r="BI1094" s="6"/>
      <c r="BJ1094" s="6"/>
      <c r="BK1094" s="6"/>
      <c r="BL1094" s="6"/>
      <c r="BM1094" s="6"/>
      <c r="BN1094" s="6"/>
      <c r="BO1094" s="6"/>
      <c r="BP1094" s="6"/>
      <c r="BQ1094" s="6"/>
      <c r="BR1094" s="6"/>
      <c r="BS1094" s="6"/>
      <c r="BT1094" s="6"/>
      <c r="BU1094" s="6"/>
      <c r="BV1094" s="6"/>
      <c r="BW1094" s="6"/>
      <c r="BX1094" s="6"/>
      <c r="BY1094" s="6"/>
      <c r="BZ1094" s="6"/>
      <c r="CA1094" s="6"/>
      <c r="CB1094" s="6"/>
    </row>
    <row r="1095" spans="1:80" ht="34.15" customHeight="1">
      <c r="A1095" s="2"/>
      <c r="B1095" s="2"/>
      <c r="C1095" s="2"/>
      <c r="D1095" s="2"/>
      <c r="E1095" s="2"/>
      <c r="F1095" s="15"/>
      <c r="G1095" s="2"/>
      <c r="H1095" s="2"/>
      <c r="I1095" s="2"/>
      <c r="J1095" s="2"/>
      <c r="K1095" s="2"/>
      <c r="L1095" s="2"/>
      <c r="M1095" s="2"/>
      <c r="N1095" s="546"/>
      <c r="O1095" s="2"/>
      <c r="P1095" s="2"/>
      <c r="Q1095" s="2"/>
      <c r="R1095" s="2"/>
      <c r="S1095" s="2"/>
      <c r="T1095" s="2"/>
      <c r="U1095" s="15"/>
      <c r="V1095" s="15"/>
      <c r="W1095" s="15"/>
      <c r="X1095" s="15"/>
      <c r="Y1095" s="15"/>
      <c r="Z1095" s="15"/>
      <c r="AA1095" s="15"/>
      <c r="AB1095" s="15"/>
      <c r="AC1095" s="15"/>
      <c r="AD1095" s="15"/>
      <c r="AE1095" s="15"/>
      <c r="AF1095" s="15"/>
      <c r="AG1095" s="15"/>
      <c r="AH1095" s="15"/>
      <c r="AI1095" s="15"/>
      <c r="AJ1095" s="15"/>
      <c r="AK1095" s="15"/>
      <c r="AL1095" s="15"/>
      <c r="AM1095" s="15"/>
      <c r="AN1095" s="15"/>
      <c r="AO1095" s="15"/>
      <c r="AP1095" s="15"/>
      <c r="AQ1095" s="15"/>
      <c r="AR1095" s="15"/>
      <c r="AS1095" s="15"/>
      <c r="AT1095" s="15"/>
      <c r="AU1095" s="15"/>
      <c r="AV1095" s="15"/>
      <c r="AW1095" s="15"/>
      <c r="AX1095" s="15"/>
      <c r="AY1095" s="6"/>
      <c r="AZ1095" s="6"/>
      <c r="BA1095" s="6"/>
      <c r="BB1095" s="6"/>
      <c r="BC1095" s="6"/>
      <c r="BD1095" s="6"/>
      <c r="BE1095" s="6"/>
      <c r="BF1095" s="6"/>
      <c r="BG1095" s="6"/>
      <c r="BH1095" s="6"/>
      <c r="BI1095" s="6"/>
      <c r="BJ1095" s="6"/>
      <c r="BK1095" s="6"/>
      <c r="BL1095" s="6"/>
      <c r="BM1095" s="6"/>
      <c r="BN1095" s="6"/>
      <c r="BO1095" s="6"/>
      <c r="BP1095" s="6"/>
      <c r="BQ1095" s="6"/>
      <c r="BR1095" s="6"/>
      <c r="BS1095" s="6"/>
      <c r="BT1095" s="6"/>
      <c r="BU1095" s="6"/>
      <c r="BV1095" s="6"/>
      <c r="BW1095" s="6"/>
      <c r="BX1095" s="6"/>
      <c r="BY1095" s="6"/>
      <c r="BZ1095" s="6"/>
      <c r="CA1095" s="6"/>
      <c r="CB1095" s="6"/>
    </row>
    <row r="1096" spans="1:80" ht="34.15" customHeight="1">
      <c r="A1096" s="2"/>
      <c r="B1096" s="2"/>
      <c r="C1096" s="2"/>
      <c r="D1096" s="2"/>
      <c r="E1096" s="2"/>
      <c r="F1096" s="15"/>
      <c r="G1096" s="2"/>
      <c r="H1096" s="2"/>
      <c r="I1096" s="2"/>
      <c r="J1096" s="2"/>
      <c r="K1096" s="2"/>
      <c r="L1096" s="2"/>
      <c r="M1096" s="2"/>
      <c r="N1096" s="546"/>
      <c r="O1096" s="2"/>
      <c r="P1096" s="2"/>
      <c r="Q1096" s="2"/>
      <c r="R1096" s="2"/>
      <c r="S1096" s="2"/>
      <c r="T1096" s="2"/>
      <c r="U1096" s="15"/>
      <c r="V1096" s="15"/>
      <c r="W1096" s="15"/>
      <c r="X1096" s="15"/>
      <c r="Y1096" s="15"/>
      <c r="Z1096" s="15"/>
      <c r="AA1096" s="15"/>
      <c r="AB1096" s="15"/>
      <c r="AC1096" s="15"/>
      <c r="AD1096" s="15"/>
      <c r="AE1096" s="15"/>
      <c r="AF1096" s="15"/>
      <c r="AG1096" s="15"/>
      <c r="AH1096" s="15"/>
      <c r="AI1096" s="15"/>
      <c r="AJ1096" s="15"/>
      <c r="AK1096" s="15"/>
      <c r="AL1096" s="15"/>
      <c r="AM1096" s="15"/>
      <c r="AN1096" s="15"/>
      <c r="AO1096" s="15"/>
      <c r="AP1096" s="15"/>
      <c r="AQ1096" s="15"/>
      <c r="AR1096" s="15"/>
      <c r="AS1096" s="15"/>
      <c r="AT1096" s="15"/>
      <c r="AU1096" s="15"/>
      <c r="AV1096" s="15"/>
      <c r="AW1096" s="15"/>
      <c r="AX1096" s="15"/>
      <c r="AY1096" s="6"/>
      <c r="AZ1096" s="6"/>
      <c r="BA1096" s="6"/>
      <c r="BB1096" s="6"/>
      <c r="BC1096" s="6"/>
      <c r="BD1096" s="6"/>
      <c r="BE1096" s="6"/>
      <c r="BF1096" s="6"/>
      <c r="BG1096" s="6"/>
      <c r="BH1096" s="6"/>
      <c r="BI1096" s="6"/>
      <c r="BJ1096" s="6"/>
      <c r="BK1096" s="6"/>
      <c r="BL1096" s="6"/>
      <c r="BM1096" s="6"/>
      <c r="BN1096" s="6"/>
      <c r="BO1096" s="6"/>
      <c r="BP1096" s="6"/>
      <c r="BQ1096" s="6"/>
      <c r="BR1096" s="6"/>
      <c r="BS1096" s="6"/>
      <c r="BT1096" s="6"/>
      <c r="BU1096" s="6"/>
      <c r="BV1096" s="6"/>
      <c r="BW1096" s="6"/>
      <c r="BX1096" s="6"/>
      <c r="BY1096" s="6"/>
      <c r="BZ1096" s="6"/>
      <c r="CA1096" s="6"/>
      <c r="CB1096" s="6"/>
    </row>
    <row r="1097" spans="1:80" ht="34.15" customHeight="1">
      <c r="A1097" s="2"/>
      <c r="B1097" s="2"/>
      <c r="C1097" s="2"/>
      <c r="D1097" s="2"/>
      <c r="E1097" s="2"/>
      <c r="F1097" s="15"/>
      <c r="G1097" s="2"/>
      <c r="H1097" s="2"/>
      <c r="I1097" s="2"/>
      <c r="J1097" s="2"/>
      <c r="K1097" s="2"/>
      <c r="L1097" s="2"/>
      <c r="M1097" s="2"/>
      <c r="N1097" s="546"/>
      <c r="O1097" s="2"/>
      <c r="P1097" s="2"/>
      <c r="Q1097" s="2"/>
      <c r="R1097" s="2"/>
      <c r="S1097" s="2"/>
      <c r="T1097" s="2"/>
      <c r="U1097" s="15"/>
      <c r="V1097" s="15"/>
      <c r="W1097" s="15"/>
      <c r="X1097" s="15"/>
      <c r="Y1097" s="15"/>
      <c r="Z1097" s="15"/>
      <c r="AA1097" s="15"/>
      <c r="AB1097" s="15"/>
      <c r="AC1097" s="15"/>
      <c r="AD1097" s="15"/>
      <c r="AE1097" s="15"/>
      <c r="AF1097" s="15"/>
      <c r="AG1097" s="15"/>
      <c r="AH1097" s="15"/>
      <c r="AI1097" s="15"/>
      <c r="AJ1097" s="15"/>
      <c r="AK1097" s="15"/>
      <c r="AL1097" s="15"/>
      <c r="AM1097" s="15"/>
      <c r="AN1097" s="15"/>
      <c r="AO1097" s="15"/>
      <c r="AP1097" s="15"/>
      <c r="AQ1097" s="15"/>
      <c r="AR1097" s="15"/>
      <c r="AS1097" s="15"/>
      <c r="AT1097" s="15"/>
      <c r="AU1097" s="15"/>
      <c r="AV1097" s="15"/>
      <c r="AW1097" s="15"/>
      <c r="AX1097" s="15"/>
      <c r="AY1097" s="6"/>
      <c r="AZ1097" s="6"/>
      <c r="BA1097" s="6"/>
      <c r="BB1097" s="6"/>
      <c r="BC1097" s="6"/>
      <c r="BD1097" s="6"/>
      <c r="BE1097" s="6"/>
      <c r="BF1097" s="6"/>
      <c r="BG1097" s="6"/>
      <c r="BH1097" s="6"/>
      <c r="BI1097" s="6"/>
      <c r="BJ1097" s="6"/>
      <c r="BK1097" s="6"/>
      <c r="BL1097" s="6"/>
      <c r="BM1097" s="6"/>
      <c r="BN1097" s="6"/>
      <c r="BO1097" s="6"/>
      <c r="BP1097" s="6"/>
      <c r="BQ1097" s="6"/>
      <c r="BR1097" s="6"/>
      <c r="BS1097" s="6"/>
      <c r="BT1097" s="6"/>
      <c r="BU1097" s="6"/>
      <c r="BV1097" s="6"/>
      <c r="BW1097" s="6"/>
      <c r="BX1097" s="6"/>
      <c r="BY1097" s="6"/>
      <c r="BZ1097" s="6"/>
      <c r="CA1097" s="6"/>
      <c r="CB1097" s="6"/>
    </row>
    <row r="1098" spans="1:80" ht="34.15" customHeight="1">
      <c r="A1098" s="2"/>
      <c r="B1098" s="2"/>
      <c r="C1098" s="2"/>
      <c r="D1098" s="2"/>
      <c r="E1098" s="2"/>
      <c r="F1098" s="15"/>
      <c r="G1098" s="2"/>
      <c r="H1098" s="2"/>
      <c r="I1098" s="2"/>
      <c r="J1098" s="2"/>
      <c r="K1098" s="2"/>
      <c r="L1098" s="2"/>
      <c r="M1098" s="2"/>
      <c r="N1098" s="546"/>
      <c r="O1098" s="2"/>
      <c r="P1098" s="2"/>
      <c r="Q1098" s="2"/>
      <c r="R1098" s="2"/>
      <c r="S1098" s="2"/>
      <c r="T1098" s="2"/>
      <c r="U1098" s="15"/>
      <c r="V1098" s="15"/>
      <c r="W1098" s="15"/>
      <c r="X1098" s="15"/>
      <c r="Y1098" s="15"/>
      <c r="Z1098" s="15"/>
      <c r="AA1098" s="15"/>
      <c r="AB1098" s="15"/>
      <c r="AC1098" s="15"/>
      <c r="AD1098" s="15"/>
      <c r="AE1098" s="15"/>
      <c r="AF1098" s="15"/>
      <c r="AG1098" s="15"/>
      <c r="AH1098" s="15"/>
      <c r="AI1098" s="15"/>
      <c r="AJ1098" s="15"/>
      <c r="AK1098" s="15"/>
      <c r="AL1098" s="15"/>
      <c r="AM1098" s="15"/>
      <c r="AN1098" s="15"/>
      <c r="AO1098" s="15"/>
      <c r="AP1098" s="15"/>
      <c r="AQ1098" s="15"/>
      <c r="AR1098" s="15"/>
      <c r="AS1098" s="15"/>
      <c r="AT1098" s="15"/>
      <c r="AU1098" s="15"/>
      <c r="AV1098" s="15"/>
      <c r="AW1098" s="15"/>
      <c r="AX1098" s="15"/>
      <c r="AY1098" s="6"/>
      <c r="AZ1098" s="6"/>
      <c r="BA1098" s="6"/>
      <c r="BB1098" s="6"/>
      <c r="BC1098" s="6"/>
      <c r="BD1098" s="6"/>
      <c r="BE1098" s="6"/>
      <c r="BF1098" s="6"/>
      <c r="BG1098" s="6"/>
      <c r="BH1098" s="6"/>
      <c r="BI1098" s="6"/>
      <c r="BJ1098" s="6"/>
      <c r="BK1098" s="6"/>
      <c r="BL1098" s="6"/>
      <c r="BM1098" s="6"/>
      <c r="BN1098" s="6"/>
      <c r="BO1098" s="6"/>
      <c r="BP1098" s="6"/>
      <c r="BQ1098" s="6"/>
      <c r="BR1098" s="6"/>
      <c r="BS1098" s="6"/>
      <c r="BT1098" s="6"/>
      <c r="BU1098" s="6"/>
      <c r="BV1098" s="6"/>
      <c r="BW1098" s="6"/>
      <c r="BX1098" s="6"/>
      <c r="BY1098" s="6"/>
      <c r="BZ1098" s="6"/>
      <c r="CA1098" s="6"/>
      <c r="CB1098" s="6"/>
    </row>
    <row r="1099" spans="1:80" ht="34.15" customHeight="1">
      <c r="A1099" s="2"/>
      <c r="B1099" s="2"/>
      <c r="C1099" s="2"/>
      <c r="D1099" s="2"/>
      <c r="E1099" s="2"/>
      <c r="F1099" s="15"/>
      <c r="G1099" s="2"/>
      <c r="H1099" s="2"/>
      <c r="I1099" s="2"/>
      <c r="J1099" s="2"/>
      <c r="K1099" s="2"/>
      <c r="L1099" s="2"/>
      <c r="M1099" s="2"/>
      <c r="N1099" s="546"/>
      <c r="O1099" s="2"/>
      <c r="P1099" s="2"/>
      <c r="Q1099" s="2"/>
      <c r="R1099" s="2"/>
      <c r="S1099" s="2"/>
      <c r="T1099" s="2"/>
      <c r="U1099" s="15"/>
      <c r="V1099" s="15"/>
      <c r="W1099" s="15"/>
      <c r="X1099" s="15"/>
      <c r="Y1099" s="15"/>
      <c r="Z1099" s="15"/>
      <c r="AA1099" s="15"/>
      <c r="AB1099" s="15"/>
      <c r="AC1099" s="15"/>
      <c r="AD1099" s="15"/>
      <c r="AE1099" s="15"/>
      <c r="AF1099" s="15"/>
      <c r="AG1099" s="15"/>
      <c r="AH1099" s="15"/>
      <c r="AI1099" s="15"/>
      <c r="AJ1099" s="15"/>
      <c r="AK1099" s="15"/>
      <c r="AL1099" s="15"/>
      <c r="AM1099" s="15"/>
      <c r="AN1099" s="15"/>
      <c r="AO1099" s="15"/>
      <c r="AP1099" s="15"/>
      <c r="AQ1099" s="15"/>
      <c r="AR1099" s="15"/>
      <c r="AS1099" s="15"/>
      <c r="AT1099" s="15"/>
      <c r="AU1099" s="15"/>
      <c r="AV1099" s="15"/>
      <c r="AW1099" s="15"/>
      <c r="AX1099" s="15"/>
      <c r="AY1099" s="6"/>
      <c r="AZ1099" s="6"/>
      <c r="BA1099" s="6"/>
      <c r="BB1099" s="6"/>
      <c r="BC1099" s="6"/>
      <c r="BD1099" s="6"/>
      <c r="BE1099" s="6"/>
      <c r="BF1099" s="6"/>
      <c r="BG1099" s="6"/>
      <c r="BH1099" s="6"/>
      <c r="BI1099" s="6"/>
      <c r="BJ1099" s="6"/>
      <c r="BK1099" s="6"/>
      <c r="BL1099" s="6"/>
      <c r="BM1099" s="6"/>
      <c r="BN1099" s="6"/>
      <c r="BO1099" s="6"/>
      <c r="BP1099" s="6"/>
      <c r="BQ1099" s="6"/>
      <c r="BR1099" s="6"/>
      <c r="BS1099" s="6"/>
      <c r="BT1099" s="6"/>
      <c r="BU1099" s="6"/>
      <c r="BV1099" s="6"/>
      <c r="BW1099" s="6"/>
      <c r="BX1099" s="6"/>
      <c r="BY1099" s="6"/>
      <c r="BZ1099" s="6"/>
      <c r="CA1099" s="6"/>
      <c r="CB1099" s="6"/>
    </row>
    <row r="1100" spans="1:80" ht="34.15" customHeight="1">
      <c r="A1100" s="2"/>
      <c r="B1100" s="2"/>
      <c r="C1100" s="2"/>
      <c r="D1100" s="2"/>
      <c r="E1100" s="2"/>
      <c r="F1100" s="15"/>
      <c r="G1100" s="2"/>
      <c r="H1100" s="2"/>
      <c r="I1100" s="2"/>
      <c r="J1100" s="2"/>
      <c r="K1100" s="2"/>
      <c r="L1100" s="2"/>
      <c r="M1100" s="2"/>
      <c r="N1100" s="546"/>
      <c r="O1100" s="2"/>
      <c r="P1100" s="2"/>
      <c r="Q1100" s="2"/>
      <c r="R1100" s="2"/>
      <c r="S1100" s="2"/>
      <c r="T1100" s="2"/>
      <c r="U1100" s="15"/>
      <c r="V1100" s="15"/>
      <c r="W1100" s="15"/>
      <c r="X1100" s="15"/>
      <c r="Y1100" s="15"/>
      <c r="Z1100" s="15"/>
      <c r="AA1100" s="15"/>
      <c r="AB1100" s="15"/>
      <c r="AC1100" s="15"/>
      <c r="AD1100" s="15"/>
      <c r="AE1100" s="15"/>
      <c r="AF1100" s="15"/>
      <c r="AG1100" s="15"/>
      <c r="AH1100" s="15"/>
      <c r="AI1100" s="15"/>
      <c r="AJ1100" s="15"/>
      <c r="AK1100" s="15"/>
      <c r="AL1100" s="15"/>
      <c r="AM1100" s="15"/>
      <c r="AN1100" s="15"/>
      <c r="AO1100" s="15"/>
      <c r="AP1100" s="15"/>
      <c r="AQ1100" s="15"/>
      <c r="AR1100" s="15"/>
      <c r="AS1100" s="15"/>
      <c r="AT1100" s="15"/>
      <c r="AU1100" s="15"/>
      <c r="AV1100" s="15"/>
      <c r="AW1100" s="15"/>
      <c r="AX1100" s="15"/>
      <c r="AY1100" s="6"/>
      <c r="AZ1100" s="6"/>
      <c r="BA1100" s="6"/>
      <c r="BB1100" s="6"/>
      <c r="BC1100" s="6"/>
      <c r="BD1100" s="6"/>
      <c r="BE1100" s="6"/>
      <c r="BF1100" s="6"/>
      <c r="BG1100" s="6"/>
      <c r="BH1100" s="6"/>
      <c r="BI1100" s="6"/>
      <c r="BJ1100" s="6"/>
      <c r="BK1100" s="6"/>
      <c r="BL1100" s="6"/>
      <c r="BM1100" s="6"/>
      <c r="BN1100" s="6"/>
      <c r="BO1100" s="6"/>
      <c r="BP1100" s="6"/>
      <c r="BQ1100" s="6"/>
      <c r="BR1100" s="6"/>
      <c r="BS1100" s="6"/>
      <c r="BT1100" s="6"/>
      <c r="BU1100" s="6"/>
      <c r="BV1100" s="6"/>
      <c r="BW1100" s="6"/>
      <c r="BX1100" s="6"/>
      <c r="BY1100" s="6"/>
      <c r="BZ1100" s="6"/>
      <c r="CA1100" s="6"/>
      <c r="CB1100" s="6"/>
    </row>
    <row r="1101" spans="1:80" ht="34.15" customHeight="1">
      <c r="A1101" s="2"/>
      <c r="B1101" s="2"/>
      <c r="C1101" s="2"/>
      <c r="D1101" s="2"/>
      <c r="E1101" s="2"/>
      <c r="F1101" s="15"/>
      <c r="G1101" s="2"/>
      <c r="H1101" s="2"/>
      <c r="I1101" s="2"/>
      <c r="J1101" s="2"/>
      <c r="K1101" s="2"/>
      <c r="L1101" s="2"/>
      <c r="M1101" s="2"/>
      <c r="N1101" s="546"/>
      <c r="O1101" s="2"/>
      <c r="P1101" s="2"/>
      <c r="Q1101" s="2"/>
      <c r="R1101" s="2"/>
      <c r="S1101" s="2"/>
      <c r="T1101" s="2"/>
      <c r="U1101" s="15"/>
      <c r="V1101" s="15"/>
      <c r="W1101" s="15"/>
      <c r="X1101" s="15"/>
      <c r="Y1101" s="15"/>
      <c r="Z1101" s="15"/>
      <c r="AA1101" s="15"/>
      <c r="AB1101" s="15"/>
      <c r="AC1101" s="15"/>
      <c r="AD1101" s="15"/>
      <c r="AE1101" s="15"/>
      <c r="AF1101" s="15"/>
      <c r="AG1101" s="15"/>
      <c r="AH1101" s="15"/>
      <c r="AI1101" s="15"/>
      <c r="AJ1101" s="15"/>
      <c r="AK1101" s="15"/>
      <c r="AL1101" s="15"/>
      <c r="AM1101" s="15"/>
      <c r="AN1101" s="15"/>
      <c r="AO1101" s="15"/>
      <c r="AP1101" s="15"/>
      <c r="AQ1101" s="15"/>
      <c r="AR1101" s="15"/>
      <c r="AS1101" s="15"/>
      <c r="AT1101" s="15"/>
      <c r="AU1101" s="15"/>
      <c r="AV1101" s="15"/>
      <c r="AW1101" s="15"/>
      <c r="AX1101" s="15"/>
      <c r="AY1101" s="6"/>
      <c r="AZ1101" s="6"/>
      <c r="BA1101" s="6"/>
      <c r="BB1101" s="6"/>
      <c r="BC1101" s="6"/>
      <c r="BD1101" s="6"/>
      <c r="BE1101" s="6"/>
      <c r="BF1101" s="6"/>
      <c r="BG1101" s="6"/>
      <c r="BH1101" s="6"/>
      <c r="BI1101" s="6"/>
      <c r="BJ1101" s="6"/>
      <c r="BK1101" s="6"/>
      <c r="BL1101" s="6"/>
      <c r="BM1101" s="6"/>
      <c r="BN1101" s="6"/>
      <c r="BO1101" s="6"/>
      <c r="BP1101" s="6"/>
      <c r="BQ1101" s="6"/>
      <c r="BR1101" s="6"/>
      <c r="BS1101" s="6"/>
      <c r="BT1101" s="6"/>
      <c r="BU1101" s="6"/>
      <c r="BV1101" s="6"/>
      <c r="BW1101" s="6"/>
      <c r="BX1101" s="6"/>
      <c r="BY1101" s="6"/>
      <c r="BZ1101" s="6"/>
      <c r="CA1101" s="6"/>
      <c r="CB1101" s="6"/>
    </row>
    <row r="1102" spans="1:80" ht="34.15" customHeight="1">
      <c r="A1102" s="2"/>
      <c r="B1102" s="2"/>
      <c r="C1102" s="2"/>
      <c r="D1102" s="2"/>
      <c r="E1102" s="2"/>
      <c r="F1102" s="15"/>
      <c r="G1102" s="2"/>
      <c r="H1102" s="2"/>
      <c r="I1102" s="2"/>
      <c r="J1102" s="2"/>
      <c r="K1102" s="2"/>
      <c r="L1102" s="2"/>
      <c r="M1102" s="2"/>
      <c r="N1102" s="546"/>
      <c r="O1102" s="2"/>
      <c r="P1102" s="2"/>
      <c r="Q1102" s="2"/>
      <c r="R1102" s="2"/>
      <c r="S1102" s="2"/>
      <c r="T1102" s="2"/>
      <c r="U1102" s="15"/>
      <c r="V1102" s="15"/>
      <c r="W1102" s="15"/>
      <c r="X1102" s="15"/>
      <c r="Y1102" s="15"/>
      <c r="Z1102" s="15"/>
      <c r="AA1102" s="15"/>
      <c r="AB1102" s="15"/>
      <c r="AC1102" s="15"/>
      <c r="AD1102" s="15"/>
      <c r="AE1102" s="15"/>
      <c r="AF1102" s="15"/>
      <c r="AG1102" s="15"/>
      <c r="AH1102" s="15"/>
      <c r="AI1102" s="15"/>
      <c r="AJ1102" s="15"/>
      <c r="AK1102" s="15"/>
      <c r="AL1102" s="15"/>
      <c r="AM1102" s="15"/>
      <c r="AN1102" s="15"/>
      <c r="AO1102" s="15"/>
      <c r="AP1102" s="15"/>
      <c r="AQ1102" s="15"/>
      <c r="AR1102" s="15"/>
      <c r="AS1102" s="15"/>
      <c r="AT1102" s="15"/>
      <c r="AU1102" s="15"/>
      <c r="AV1102" s="15"/>
      <c r="AW1102" s="15"/>
      <c r="AX1102" s="15"/>
      <c r="AY1102" s="6"/>
      <c r="AZ1102" s="6"/>
      <c r="BA1102" s="6"/>
      <c r="BB1102" s="6"/>
      <c r="BC1102" s="6"/>
      <c r="BD1102" s="6"/>
      <c r="BE1102" s="6"/>
      <c r="BF1102" s="6"/>
      <c r="BG1102" s="6"/>
      <c r="BH1102" s="6"/>
      <c r="BI1102" s="6"/>
      <c r="BJ1102" s="6"/>
      <c r="BK1102" s="6"/>
      <c r="BL1102" s="6"/>
      <c r="BM1102" s="6"/>
      <c r="BN1102" s="6"/>
      <c r="BO1102" s="6"/>
      <c r="BP1102" s="6"/>
      <c r="BQ1102" s="6"/>
      <c r="BR1102" s="6"/>
      <c r="BS1102" s="6"/>
      <c r="BT1102" s="6"/>
      <c r="BU1102" s="6"/>
      <c r="BV1102" s="6"/>
      <c r="BW1102" s="6"/>
      <c r="BX1102" s="6"/>
      <c r="BY1102" s="6"/>
      <c r="BZ1102" s="6"/>
      <c r="CA1102" s="6"/>
      <c r="CB1102" s="6"/>
    </row>
    <row r="1103" spans="1:80" ht="34.15" customHeight="1">
      <c r="A1103" s="2"/>
      <c r="B1103" s="2"/>
      <c r="C1103" s="2"/>
      <c r="D1103" s="2"/>
      <c r="E1103" s="2"/>
      <c r="F1103" s="15"/>
      <c r="G1103" s="2"/>
      <c r="H1103" s="2"/>
      <c r="I1103" s="2"/>
      <c r="J1103" s="2"/>
      <c r="K1103" s="2"/>
      <c r="L1103" s="2"/>
      <c r="M1103" s="2"/>
      <c r="N1103" s="546"/>
      <c r="O1103" s="2"/>
      <c r="P1103" s="2"/>
      <c r="Q1103" s="2"/>
      <c r="R1103" s="2"/>
      <c r="S1103" s="2"/>
      <c r="T1103" s="2"/>
      <c r="U1103" s="15"/>
      <c r="V1103" s="15"/>
      <c r="W1103" s="15"/>
      <c r="X1103" s="15"/>
      <c r="Y1103" s="15"/>
      <c r="Z1103" s="15"/>
      <c r="AA1103" s="15"/>
      <c r="AB1103" s="15"/>
      <c r="AC1103" s="15"/>
      <c r="AD1103" s="15"/>
      <c r="AE1103" s="15"/>
      <c r="AF1103" s="15"/>
      <c r="AG1103" s="15"/>
      <c r="AH1103" s="15"/>
      <c r="AI1103" s="15"/>
      <c r="AJ1103" s="15"/>
      <c r="AK1103" s="15"/>
      <c r="AL1103" s="15"/>
      <c r="AM1103" s="15"/>
      <c r="AN1103" s="15"/>
      <c r="AO1103" s="15"/>
      <c r="AP1103" s="15"/>
      <c r="AQ1103" s="15"/>
      <c r="AR1103" s="15"/>
      <c r="AS1103" s="15"/>
      <c r="AT1103" s="15"/>
      <c r="AU1103" s="15"/>
      <c r="AV1103" s="15"/>
      <c r="AW1103" s="15"/>
      <c r="AX1103" s="15"/>
      <c r="AY1103" s="6"/>
      <c r="AZ1103" s="6"/>
      <c r="BA1103" s="6"/>
      <c r="BB1103" s="6"/>
      <c r="BC1103" s="6"/>
      <c r="BD1103" s="6"/>
      <c r="BE1103" s="6"/>
      <c r="BF1103" s="6"/>
      <c r="BG1103" s="6"/>
      <c r="BH1103" s="6"/>
      <c r="BI1103" s="6"/>
      <c r="BJ1103" s="6"/>
      <c r="BK1103" s="6"/>
      <c r="BL1103" s="6"/>
      <c r="BM1103" s="6"/>
      <c r="BN1103" s="6"/>
      <c r="BO1103" s="6"/>
      <c r="BP1103" s="6"/>
      <c r="BQ1103" s="6"/>
      <c r="BR1103" s="6"/>
      <c r="BS1103" s="6"/>
      <c r="BT1103" s="6"/>
      <c r="BU1103" s="6"/>
      <c r="BV1103" s="6"/>
      <c r="BW1103" s="6"/>
      <c r="BX1103" s="6"/>
      <c r="BY1103" s="6"/>
      <c r="BZ1103" s="6"/>
      <c r="CA1103" s="6"/>
      <c r="CB1103" s="6"/>
    </row>
    <row r="1104" spans="1:80" ht="34.15" customHeight="1">
      <c r="A1104" s="2"/>
      <c r="B1104" s="2"/>
      <c r="C1104" s="2"/>
      <c r="D1104" s="2"/>
      <c r="E1104" s="2"/>
      <c r="F1104" s="15"/>
      <c r="G1104" s="2"/>
      <c r="H1104" s="2"/>
      <c r="I1104" s="2"/>
      <c r="J1104" s="2"/>
      <c r="K1104" s="2"/>
      <c r="L1104" s="2"/>
      <c r="M1104" s="2"/>
      <c r="N1104" s="546"/>
      <c r="O1104" s="2"/>
      <c r="P1104" s="2"/>
      <c r="Q1104" s="2"/>
      <c r="R1104" s="2"/>
      <c r="S1104" s="2"/>
      <c r="T1104" s="2"/>
      <c r="U1104" s="15"/>
      <c r="V1104" s="15"/>
      <c r="W1104" s="15"/>
      <c r="X1104" s="15"/>
      <c r="Y1104" s="15"/>
      <c r="Z1104" s="15"/>
      <c r="AA1104" s="15"/>
      <c r="AB1104" s="15"/>
      <c r="AC1104" s="15"/>
      <c r="AD1104" s="15"/>
      <c r="AE1104" s="15"/>
      <c r="AF1104" s="15"/>
      <c r="AG1104" s="15"/>
      <c r="AH1104" s="15"/>
      <c r="AI1104" s="15"/>
      <c r="AJ1104" s="15"/>
      <c r="AK1104" s="15"/>
      <c r="AL1104" s="15"/>
      <c r="AM1104" s="15"/>
      <c r="AN1104" s="15"/>
      <c r="AO1104" s="15"/>
      <c r="AP1104" s="15"/>
      <c r="AQ1104" s="15"/>
      <c r="AR1104" s="15"/>
      <c r="AS1104" s="15"/>
      <c r="AT1104" s="15"/>
      <c r="AU1104" s="15"/>
      <c r="AV1104" s="15"/>
      <c r="AW1104" s="15"/>
      <c r="AX1104" s="15"/>
      <c r="AY1104" s="6"/>
      <c r="AZ1104" s="6"/>
      <c r="BA1104" s="6"/>
      <c r="BB1104" s="6"/>
      <c r="BC1104" s="6"/>
      <c r="BD1104" s="6"/>
      <c r="BE1104" s="6"/>
      <c r="BF1104" s="6"/>
      <c r="BG1104" s="6"/>
      <c r="BH1104" s="6"/>
      <c r="BI1104" s="6"/>
      <c r="BJ1104" s="6"/>
      <c r="BK1104" s="6"/>
      <c r="BL1104" s="6"/>
      <c r="BM1104" s="6"/>
      <c r="BN1104" s="6"/>
      <c r="BO1104" s="6"/>
      <c r="BP1104" s="6"/>
      <c r="BQ1104" s="6"/>
      <c r="BR1104" s="6"/>
      <c r="BS1104" s="6"/>
      <c r="BT1104" s="6"/>
      <c r="BU1104" s="6"/>
      <c r="BV1104" s="6"/>
      <c r="BW1104" s="6"/>
      <c r="BX1104" s="6"/>
      <c r="BY1104" s="6"/>
      <c r="BZ1104" s="6"/>
      <c r="CA1104" s="6"/>
      <c r="CB1104" s="6"/>
    </row>
    <row r="1105" spans="1:80" ht="34.15" customHeight="1">
      <c r="A1105" s="2"/>
      <c r="B1105" s="2"/>
      <c r="C1105" s="2"/>
      <c r="D1105" s="2"/>
      <c r="E1105" s="2"/>
      <c r="F1105" s="15"/>
      <c r="G1105" s="2"/>
      <c r="H1105" s="2"/>
      <c r="I1105" s="2"/>
      <c r="J1105" s="2"/>
      <c r="K1105" s="2"/>
      <c r="L1105" s="2"/>
      <c r="M1105" s="2"/>
      <c r="N1105" s="546"/>
      <c r="O1105" s="2"/>
      <c r="P1105" s="2"/>
      <c r="Q1105" s="2"/>
      <c r="R1105" s="2"/>
      <c r="S1105" s="2"/>
      <c r="T1105" s="2"/>
      <c r="U1105" s="15"/>
      <c r="V1105" s="15"/>
      <c r="W1105" s="15"/>
      <c r="X1105" s="15"/>
      <c r="Y1105" s="15"/>
      <c r="Z1105" s="15"/>
      <c r="AA1105" s="15"/>
      <c r="AB1105" s="15"/>
      <c r="AC1105" s="15"/>
      <c r="AD1105" s="15"/>
      <c r="AE1105" s="15"/>
      <c r="AF1105" s="15"/>
      <c r="AG1105" s="15"/>
      <c r="AH1105" s="15"/>
      <c r="AI1105" s="15"/>
      <c r="AJ1105" s="15"/>
      <c r="AK1105" s="15"/>
      <c r="AL1105" s="15"/>
      <c r="AM1105" s="15"/>
      <c r="AN1105" s="15"/>
      <c r="AO1105" s="15"/>
      <c r="AP1105" s="15"/>
      <c r="AQ1105" s="15"/>
      <c r="AR1105" s="15"/>
      <c r="AS1105" s="15"/>
      <c r="AT1105" s="15"/>
      <c r="AU1105" s="15"/>
      <c r="AV1105" s="15"/>
      <c r="AW1105" s="15"/>
      <c r="AX1105" s="15"/>
      <c r="AY1105" s="6"/>
      <c r="AZ1105" s="6"/>
      <c r="BA1105" s="6"/>
      <c r="BB1105" s="6"/>
      <c r="BC1105" s="6"/>
      <c r="BD1105" s="6"/>
      <c r="BE1105" s="6"/>
      <c r="BF1105" s="6"/>
      <c r="BG1105" s="6"/>
      <c r="BH1105" s="6"/>
      <c r="BI1105" s="6"/>
      <c r="BJ1105" s="6"/>
      <c r="BK1105" s="6"/>
      <c r="BL1105" s="6"/>
      <c r="BM1105" s="6"/>
      <c r="BN1105" s="6"/>
      <c r="BO1105" s="6"/>
      <c r="BP1105" s="6"/>
      <c r="BQ1105" s="6"/>
      <c r="BR1105" s="6"/>
      <c r="BS1105" s="6"/>
      <c r="BT1105" s="6"/>
      <c r="BU1105" s="6"/>
      <c r="BV1105" s="6"/>
      <c r="BW1105" s="6"/>
      <c r="BX1105" s="6"/>
      <c r="BY1105" s="6"/>
      <c r="BZ1105" s="6"/>
      <c r="CA1105" s="6"/>
      <c r="CB1105" s="6"/>
    </row>
    <row r="1106" spans="1:80" ht="34.15" customHeight="1">
      <c r="A1106" s="2"/>
      <c r="B1106" s="2"/>
      <c r="C1106" s="2"/>
      <c r="D1106" s="2"/>
      <c r="E1106" s="2"/>
      <c r="F1106" s="15"/>
      <c r="G1106" s="2"/>
      <c r="H1106" s="2"/>
      <c r="I1106" s="2"/>
      <c r="J1106" s="2"/>
      <c r="K1106" s="2"/>
      <c r="L1106" s="2"/>
      <c r="M1106" s="2"/>
      <c r="N1106" s="546"/>
      <c r="O1106" s="2"/>
      <c r="P1106" s="2"/>
      <c r="Q1106" s="2"/>
      <c r="R1106" s="2"/>
      <c r="S1106" s="2"/>
      <c r="T1106" s="2"/>
      <c r="U1106" s="15"/>
      <c r="V1106" s="15"/>
      <c r="W1106" s="15"/>
      <c r="X1106" s="15"/>
      <c r="Y1106" s="15"/>
      <c r="Z1106" s="15"/>
      <c r="AA1106" s="15"/>
      <c r="AB1106" s="15"/>
      <c r="AC1106" s="15"/>
      <c r="AD1106" s="15"/>
      <c r="AE1106" s="15"/>
      <c r="AF1106" s="15"/>
      <c r="AG1106" s="15"/>
      <c r="AH1106" s="15"/>
      <c r="AI1106" s="15"/>
      <c r="AJ1106" s="15"/>
      <c r="AK1106" s="15"/>
      <c r="AL1106" s="15"/>
      <c r="AM1106" s="15"/>
      <c r="AN1106" s="15"/>
      <c r="AO1106" s="15"/>
      <c r="AP1106" s="15"/>
      <c r="AQ1106" s="15"/>
      <c r="AR1106" s="15"/>
      <c r="AS1106" s="15"/>
      <c r="AT1106" s="15"/>
      <c r="AU1106" s="15"/>
      <c r="AV1106" s="15"/>
      <c r="AW1106" s="15"/>
      <c r="AX1106" s="15"/>
      <c r="AY1106" s="6"/>
      <c r="AZ1106" s="6"/>
      <c r="BA1106" s="6"/>
      <c r="BB1106" s="6"/>
      <c r="BC1106" s="6"/>
      <c r="BD1106" s="6"/>
      <c r="BE1106" s="6"/>
      <c r="BF1106" s="6"/>
      <c r="BG1106" s="6"/>
      <c r="BH1106" s="6"/>
      <c r="BI1106" s="6"/>
      <c r="BJ1106" s="6"/>
      <c r="BK1106" s="6"/>
      <c r="BL1106" s="6"/>
      <c r="BM1106" s="6"/>
      <c r="BN1106" s="6"/>
      <c r="BO1106" s="6"/>
      <c r="BP1106" s="6"/>
      <c r="BQ1106" s="6"/>
      <c r="BR1106" s="6"/>
      <c r="BS1106" s="6"/>
      <c r="BT1106" s="6"/>
      <c r="BU1106" s="6"/>
      <c r="BV1106" s="6"/>
      <c r="BW1106" s="6"/>
      <c r="BX1106" s="6"/>
      <c r="BY1106" s="6"/>
      <c r="BZ1106" s="6"/>
      <c r="CA1106" s="6"/>
      <c r="CB1106" s="6"/>
    </row>
    <row r="1107" spans="1:80" ht="34.15" customHeight="1">
      <c r="A1107" s="2"/>
      <c r="B1107" s="2"/>
      <c r="C1107" s="2"/>
      <c r="D1107" s="2"/>
      <c r="E1107" s="2"/>
      <c r="F1107" s="15"/>
      <c r="G1107" s="2"/>
      <c r="H1107" s="2"/>
      <c r="I1107" s="2"/>
      <c r="J1107" s="2"/>
      <c r="K1107" s="2"/>
      <c r="L1107" s="2"/>
      <c r="M1107" s="2"/>
      <c r="N1107" s="546"/>
      <c r="O1107" s="2"/>
      <c r="P1107" s="2"/>
      <c r="Q1107" s="2"/>
      <c r="R1107" s="2"/>
      <c r="S1107" s="2"/>
      <c r="T1107" s="2"/>
      <c r="U1107" s="15"/>
      <c r="V1107" s="15"/>
      <c r="W1107" s="15"/>
      <c r="X1107" s="15"/>
      <c r="Y1107" s="15"/>
      <c r="Z1107" s="15"/>
      <c r="AA1107" s="15"/>
      <c r="AB1107" s="15"/>
      <c r="AC1107" s="15"/>
      <c r="AD1107" s="15"/>
      <c r="AE1107" s="15"/>
      <c r="AF1107" s="15"/>
      <c r="AG1107" s="15"/>
      <c r="AH1107" s="15"/>
      <c r="AI1107" s="15"/>
      <c r="AJ1107" s="15"/>
      <c r="AK1107" s="15"/>
      <c r="AL1107" s="15"/>
      <c r="AM1107" s="15"/>
      <c r="AN1107" s="15"/>
      <c r="AO1107" s="15"/>
      <c r="AP1107" s="15"/>
      <c r="AQ1107" s="15"/>
      <c r="AR1107" s="15"/>
      <c r="AS1107" s="15"/>
      <c r="AT1107" s="15"/>
      <c r="AU1107" s="15"/>
      <c r="AV1107" s="15"/>
      <c r="AW1107" s="15"/>
      <c r="AX1107" s="15"/>
      <c r="AY1107" s="6"/>
      <c r="AZ1107" s="6"/>
      <c r="BA1107" s="6"/>
      <c r="BB1107" s="6"/>
      <c r="BC1107" s="6"/>
      <c r="BD1107" s="6"/>
      <c r="BE1107" s="6"/>
      <c r="BF1107" s="6"/>
      <c r="BG1107" s="6"/>
      <c r="BH1107" s="6"/>
      <c r="BI1107" s="6"/>
      <c r="BJ1107" s="6"/>
      <c r="BK1107" s="6"/>
      <c r="BL1107" s="6"/>
      <c r="BM1107" s="6"/>
      <c r="BN1107" s="6"/>
      <c r="BO1107" s="6"/>
      <c r="BP1107" s="6"/>
      <c r="BQ1107" s="6"/>
      <c r="BR1107" s="6"/>
      <c r="BS1107" s="6"/>
      <c r="BT1107" s="6"/>
      <c r="BU1107" s="6"/>
      <c r="BV1107" s="6"/>
      <c r="BW1107" s="6"/>
      <c r="BX1107" s="6"/>
      <c r="BY1107" s="6"/>
      <c r="BZ1107" s="6"/>
      <c r="CA1107" s="6"/>
      <c r="CB1107" s="6"/>
    </row>
    <row r="1108" spans="1:80" ht="34.15" customHeight="1">
      <c r="A1108" s="2"/>
      <c r="B1108" s="2"/>
      <c r="C1108" s="2"/>
      <c r="D1108" s="2"/>
      <c r="E1108" s="2"/>
      <c r="F1108" s="15"/>
      <c r="G1108" s="2"/>
      <c r="H1108" s="2"/>
      <c r="I1108" s="2"/>
      <c r="J1108" s="2"/>
      <c r="K1108" s="2"/>
      <c r="L1108" s="2"/>
      <c r="M1108" s="2"/>
      <c r="N1108" s="546"/>
      <c r="O1108" s="2"/>
      <c r="P1108" s="2"/>
      <c r="Q1108" s="2"/>
      <c r="R1108" s="2"/>
      <c r="S1108" s="2"/>
      <c r="T1108" s="2"/>
      <c r="U1108" s="15"/>
      <c r="V1108" s="15"/>
      <c r="W1108" s="15"/>
      <c r="X1108" s="15"/>
      <c r="Y1108" s="15"/>
      <c r="Z1108" s="15"/>
      <c r="AA1108" s="15"/>
      <c r="AB1108" s="15"/>
      <c r="AC1108" s="15"/>
      <c r="AD1108" s="15"/>
      <c r="AE1108" s="15"/>
      <c r="AF1108" s="15"/>
      <c r="AG1108" s="15"/>
      <c r="AH1108" s="15"/>
      <c r="AI1108" s="15"/>
      <c r="AJ1108" s="15"/>
      <c r="AK1108" s="15"/>
      <c r="AL1108" s="15"/>
      <c r="AM1108" s="15"/>
      <c r="AN1108" s="15"/>
      <c r="AO1108" s="15"/>
      <c r="AP1108" s="15"/>
      <c r="AQ1108" s="15"/>
      <c r="AR1108" s="15"/>
      <c r="AS1108" s="15"/>
      <c r="AT1108" s="15"/>
      <c r="AU1108" s="15"/>
      <c r="AV1108" s="15"/>
      <c r="AW1108" s="15"/>
      <c r="AX1108" s="15"/>
      <c r="AY1108" s="6"/>
      <c r="AZ1108" s="6"/>
      <c r="BA1108" s="6"/>
      <c r="BB1108" s="6"/>
      <c r="BC1108" s="6"/>
      <c r="BD1108" s="6"/>
      <c r="BE1108" s="6"/>
      <c r="BF1108" s="6"/>
      <c r="BG1108" s="6"/>
      <c r="BH1108" s="6"/>
      <c r="BI1108" s="6"/>
      <c r="BJ1108" s="6"/>
      <c r="BK1108" s="6"/>
      <c r="BL1108" s="6"/>
      <c r="BM1108" s="6"/>
      <c r="BN1108" s="6"/>
      <c r="BO1108" s="6"/>
      <c r="BP1108" s="6"/>
      <c r="BQ1108" s="6"/>
      <c r="BR1108" s="6"/>
      <c r="BS1108" s="6"/>
      <c r="BT1108" s="6"/>
      <c r="BU1108" s="6"/>
      <c r="BV1108" s="6"/>
      <c r="BW1108" s="6"/>
      <c r="BX1108" s="6"/>
      <c r="BY1108" s="6"/>
      <c r="BZ1108" s="6"/>
      <c r="CA1108" s="6"/>
      <c r="CB1108" s="6"/>
    </row>
    <row r="1109" spans="1:80" ht="34.15" customHeight="1">
      <c r="A1109" s="2"/>
      <c r="B1109" s="2"/>
      <c r="C1109" s="2"/>
      <c r="D1109" s="2"/>
      <c r="E1109" s="2"/>
      <c r="F1109" s="15"/>
      <c r="G1109" s="2"/>
      <c r="H1109" s="2"/>
      <c r="I1109" s="2"/>
      <c r="J1109" s="2"/>
      <c r="K1109" s="2"/>
      <c r="L1109" s="2"/>
      <c r="M1109" s="2"/>
      <c r="N1109" s="546"/>
      <c r="O1109" s="2"/>
      <c r="P1109" s="2"/>
      <c r="Q1109" s="2"/>
      <c r="R1109" s="2"/>
      <c r="S1109" s="2"/>
      <c r="T1109" s="2"/>
      <c r="U1109" s="15"/>
      <c r="V1109" s="15"/>
      <c r="W1109" s="15"/>
      <c r="X1109" s="15"/>
      <c r="Y1109" s="15"/>
      <c r="Z1109" s="15"/>
      <c r="AA1109" s="15"/>
      <c r="AB1109" s="15"/>
      <c r="AC1109" s="15"/>
      <c r="AD1109" s="15"/>
      <c r="AE1109" s="15"/>
      <c r="AF1109" s="15"/>
      <c r="AG1109" s="15"/>
      <c r="AH1109" s="15"/>
      <c r="AI1109" s="15"/>
      <c r="AJ1109" s="15"/>
      <c r="AK1109" s="15"/>
      <c r="AL1109" s="15"/>
      <c r="AM1109" s="15"/>
      <c r="AN1109" s="15"/>
      <c r="AO1109" s="15"/>
      <c r="AP1109" s="15"/>
      <c r="AQ1109" s="15"/>
      <c r="AR1109" s="15"/>
      <c r="AS1109" s="15"/>
      <c r="AT1109" s="15"/>
      <c r="AU1109" s="15"/>
      <c r="AV1109" s="15"/>
      <c r="AW1109" s="15"/>
      <c r="AX1109" s="15"/>
      <c r="AY1109" s="6"/>
      <c r="AZ1109" s="6"/>
      <c r="BA1109" s="6"/>
      <c r="BB1109" s="6"/>
      <c r="BC1109" s="6"/>
      <c r="BD1109" s="6"/>
      <c r="BE1109" s="6"/>
      <c r="BF1109" s="6"/>
      <c r="BG1109" s="6"/>
      <c r="BH1109" s="6"/>
      <c r="BI1109" s="6"/>
      <c r="BJ1109" s="6"/>
      <c r="BK1109" s="6"/>
      <c r="BL1109" s="6"/>
      <c r="BM1109" s="6"/>
      <c r="BN1109" s="6"/>
      <c r="BO1109" s="6"/>
      <c r="BP1109" s="6"/>
      <c r="BQ1109" s="6"/>
      <c r="BR1109" s="6"/>
      <c r="BS1109" s="6"/>
      <c r="BT1109" s="6"/>
      <c r="BU1109" s="6"/>
      <c r="BV1109" s="6"/>
      <c r="BW1109" s="6"/>
      <c r="BX1109" s="6"/>
      <c r="BY1109" s="6"/>
      <c r="BZ1109" s="6"/>
      <c r="CA1109" s="6"/>
      <c r="CB1109" s="6"/>
    </row>
    <row r="1110" spans="1:80" ht="34.15" customHeight="1">
      <c r="A1110" s="2"/>
      <c r="B1110" s="2"/>
      <c r="C1110" s="2"/>
      <c r="D1110" s="2"/>
      <c r="E1110" s="2"/>
      <c r="F1110" s="15"/>
      <c r="G1110" s="2"/>
      <c r="H1110" s="2"/>
      <c r="I1110" s="2"/>
      <c r="J1110" s="2"/>
      <c r="K1110" s="2"/>
      <c r="L1110" s="2"/>
      <c r="M1110" s="2"/>
      <c r="N1110" s="546"/>
      <c r="O1110" s="2"/>
      <c r="P1110" s="2"/>
      <c r="Q1110" s="2"/>
      <c r="R1110" s="2"/>
      <c r="S1110" s="2"/>
      <c r="T1110" s="2"/>
      <c r="U1110" s="15"/>
      <c r="V1110" s="15"/>
      <c r="W1110" s="15"/>
      <c r="X1110" s="15"/>
      <c r="Y1110" s="15"/>
      <c r="Z1110" s="15"/>
      <c r="AA1110" s="15"/>
      <c r="AB1110" s="15"/>
      <c r="AC1110" s="15"/>
      <c r="AD1110" s="15"/>
      <c r="AE1110" s="15"/>
      <c r="AF1110" s="15"/>
      <c r="AG1110" s="15"/>
      <c r="AH1110" s="15"/>
      <c r="AI1110" s="15"/>
      <c r="AJ1110" s="15"/>
      <c r="AK1110" s="15"/>
      <c r="AL1110" s="15"/>
      <c r="AM1110" s="15"/>
      <c r="AN1110" s="15"/>
      <c r="AO1110" s="15"/>
      <c r="AP1110" s="15"/>
      <c r="AQ1110" s="15"/>
      <c r="AR1110" s="15"/>
      <c r="AS1110" s="15"/>
      <c r="AT1110" s="15"/>
      <c r="AU1110" s="15"/>
      <c r="AV1110" s="15"/>
      <c r="AW1110" s="15"/>
      <c r="AX1110" s="15"/>
      <c r="AY1110" s="6"/>
      <c r="AZ1110" s="6"/>
      <c r="BA1110" s="6"/>
      <c r="BB1110" s="6"/>
      <c r="BC1110" s="6"/>
      <c r="BD1110" s="6"/>
      <c r="BE1110" s="6"/>
      <c r="BF1110" s="6"/>
      <c r="BG1110" s="6"/>
      <c r="BH1110" s="6"/>
      <c r="BI1110" s="6"/>
      <c r="BJ1110" s="6"/>
      <c r="BK1110" s="6"/>
      <c r="BL1110" s="6"/>
      <c r="BM1110" s="6"/>
      <c r="BN1110" s="6"/>
      <c r="BO1110" s="6"/>
      <c r="BP1110" s="6"/>
      <c r="BQ1110" s="6"/>
      <c r="BR1110" s="6"/>
      <c r="BS1110" s="6"/>
      <c r="BT1110" s="6"/>
      <c r="BU1110" s="6"/>
      <c r="BV1110" s="6"/>
      <c r="BW1110" s="6"/>
      <c r="BX1110" s="6"/>
      <c r="BY1110" s="6"/>
      <c r="BZ1110" s="6"/>
      <c r="CA1110" s="6"/>
      <c r="CB1110" s="6"/>
    </row>
    <row r="1111" spans="1:80" ht="34.15" customHeight="1">
      <c r="A1111" s="2"/>
      <c r="B1111" s="2"/>
      <c r="C1111" s="2"/>
      <c r="D1111" s="2"/>
      <c r="E1111" s="2"/>
      <c r="F1111" s="15"/>
      <c r="G1111" s="2"/>
      <c r="H1111" s="2"/>
      <c r="I1111" s="2"/>
      <c r="J1111" s="2"/>
      <c r="K1111" s="2"/>
      <c r="L1111" s="2"/>
      <c r="M1111" s="2"/>
      <c r="N1111" s="546"/>
      <c r="O1111" s="2"/>
      <c r="P1111" s="2"/>
      <c r="Q1111" s="2"/>
      <c r="R1111" s="2"/>
      <c r="S1111" s="2"/>
      <c r="T1111" s="2"/>
      <c r="U1111" s="15"/>
      <c r="V1111" s="15"/>
      <c r="W1111" s="15"/>
      <c r="X1111" s="15"/>
      <c r="Y1111" s="15"/>
      <c r="Z1111" s="15"/>
      <c r="AA1111" s="15"/>
      <c r="AB1111" s="15"/>
      <c r="AC1111" s="15"/>
      <c r="AD1111" s="15"/>
      <c r="AE1111" s="15"/>
      <c r="AF1111" s="15"/>
      <c r="AG1111" s="15"/>
      <c r="AH1111" s="15"/>
      <c r="AI1111" s="15"/>
      <c r="AJ1111" s="15"/>
      <c r="AK1111" s="15"/>
      <c r="AL1111" s="15"/>
      <c r="AM1111" s="15"/>
      <c r="AN1111" s="15"/>
      <c r="AO1111" s="15"/>
      <c r="AP1111" s="15"/>
      <c r="AQ1111" s="15"/>
      <c r="AR1111" s="15"/>
      <c r="AS1111" s="15"/>
      <c r="AT1111" s="15"/>
      <c r="AU1111" s="15"/>
      <c r="AV1111" s="15"/>
      <c r="AW1111" s="15"/>
      <c r="AX1111" s="15"/>
      <c r="AY1111" s="6"/>
      <c r="AZ1111" s="6"/>
      <c r="BA1111" s="6"/>
      <c r="BB1111" s="6"/>
      <c r="BC1111" s="6"/>
      <c r="BD1111" s="6"/>
      <c r="BE1111" s="6"/>
      <c r="BF1111" s="6"/>
      <c r="BG1111" s="6"/>
      <c r="BH1111" s="6"/>
      <c r="BI1111" s="6"/>
      <c r="BJ1111" s="6"/>
      <c r="BK1111" s="6"/>
      <c r="BL1111" s="6"/>
      <c r="BM1111" s="6"/>
      <c r="BN1111" s="6"/>
      <c r="BO1111" s="6"/>
      <c r="BP1111" s="6"/>
      <c r="BQ1111" s="6"/>
      <c r="BR1111" s="6"/>
      <c r="BS1111" s="6"/>
      <c r="BT1111" s="6"/>
      <c r="BU1111" s="6"/>
      <c r="BV1111" s="6"/>
      <c r="BW1111" s="6"/>
      <c r="BX1111" s="6"/>
      <c r="BY1111" s="6"/>
      <c r="BZ1111" s="6"/>
      <c r="CA1111" s="6"/>
      <c r="CB1111" s="6"/>
    </row>
    <row r="1112" spans="1:80" ht="34.15" customHeight="1">
      <c r="A1112" s="2"/>
      <c r="B1112" s="2"/>
      <c r="C1112" s="2"/>
      <c r="D1112" s="2"/>
      <c r="E1112" s="2"/>
      <c r="F1112" s="15"/>
      <c r="G1112" s="2"/>
      <c r="H1112" s="2"/>
      <c r="I1112" s="2"/>
      <c r="J1112" s="2"/>
      <c r="K1112" s="2"/>
      <c r="L1112" s="2"/>
      <c r="M1112" s="2"/>
      <c r="N1112" s="546"/>
      <c r="O1112" s="2"/>
      <c r="P1112" s="2"/>
      <c r="Q1112" s="2"/>
      <c r="R1112" s="2"/>
      <c r="S1112" s="2"/>
      <c r="T1112" s="2"/>
      <c r="U1112" s="15"/>
      <c r="V1112" s="15"/>
      <c r="W1112" s="15"/>
      <c r="X1112" s="15"/>
      <c r="Y1112" s="15"/>
      <c r="Z1112" s="15"/>
      <c r="AA1112" s="15"/>
      <c r="AB1112" s="15"/>
      <c r="AC1112" s="15"/>
      <c r="AD1112" s="15"/>
      <c r="AE1112" s="15"/>
      <c r="AF1112" s="15"/>
      <c r="AG1112" s="15"/>
      <c r="AH1112" s="15"/>
      <c r="AI1112" s="15"/>
      <c r="AJ1112" s="15"/>
      <c r="AK1112" s="15"/>
      <c r="AL1112" s="15"/>
      <c r="AM1112" s="15"/>
      <c r="AN1112" s="15"/>
      <c r="AO1112" s="15"/>
      <c r="AP1112" s="15"/>
      <c r="AQ1112" s="15"/>
      <c r="AR1112" s="15"/>
      <c r="AS1112" s="15"/>
      <c r="AT1112" s="15"/>
      <c r="AU1112" s="15"/>
      <c r="AV1112" s="15"/>
      <c r="AW1112" s="15"/>
      <c r="AX1112" s="15"/>
      <c r="AY1112" s="6"/>
      <c r="AZ1112" s="6"/>
      <c r="BA1112" s="6"/>
      <c r="BB1112" s="6"/>
      <c r="BC1112" s="6"/>
      <c r="BD1112" s="6"/>
      <c r="BE1112" s="6"/>
      <c r="BF1112" s="6"/>
      <c r="BG1112" s="6"/>
      <c r="BH1112" s="6"/>
      <c r="BI1112" s="6"/>
      <c r="BJ1112" s="6"/>
      <c r="BK1112" s="6"/>
      <c r="BL1112" s="6"/>
      <c r="BM1112" s="6"/>
      <c r="BN1112" s="6"/>
      <c r="BO1112" s="6"/>
      <c r="BP1112" s="6"/>
      <c r="BQ1112" s="6"/>
      <c r="BR1112" s="6"/>
      <c r="BS1112" s="6"/>
      <c r="BT1112" s="6"/>
      <c r="BU1112" s="6"/>
      <c r="BV1112" s="6"/>
      <c r="BW1112" s="6"/>
      <c r="BX1112" s="6"/>
      <c r="BY1112" s="6"/>
      <c r="BZ1112" s="6"/>
      <c r="CA1112" s="6"/>
      <c r="CB1112" s="6"/>
    </row>
    <row r="1113" spans="1:80" ht="34.15" customHeight="1">
      <c r="A1113" s="2"/>
      <c r="B1113" s="2"/>
      <c r="C1113" s="2"/>
      <c r="D1113" s="2"/>
      <c r="E1113" s="2"/>
      <c r="F1113" s="15"/>
      <c r="G1113" s="2"/>
      <c r="H1113" s="2"/>
      <c r="I1113" s="2"/>
      <c r="J1113" s="2"/>
      <c r="K1113" s="2"/>
      <c r="L1113" s="2"/>
      <c r="M1113" s="2"/>
      <c r="N1113" s="546"/>
      <c r="O1113" s="2"/>
      <c r="P1113" s="2"/>
      <c r="Q1113" s="2"/>
      <c r="R1113" s="2"/>
      <c r="S1113" s="2"/>
      <c r="T1113" s="2"/>
      <c r="U1113" s="15"/>
      <c r="V1113" s="15"/>
      <c r="W1113" s="15"/>
      <c r="X1113" s="15"/>
      <c r="Y1113" s="15"/>
      <c r="Z1113" s="15"/>
      <c r="AA1113" s="15"/>
      <c r="AB1113" s="15"/>
      <c r="AC1113" s="15"/>
      <c r="AD1113" s="15"/>
      <c r="AE1113" s="15"/>
      <c r="AF1113" s="15"/>
      <c r="AG1113" s="15"/>
      <c r="AH1113" s="15"/>
      <c r="AI1113" s="15"/>
      <c r="AJ1113" s="15"/>
      <c r="AK1113" s="15"/>
      <c r="AL1113" s="15"/>
      <c r="AM1113" s="15"/>
      <c r="AN1113" s="15"/>
      <c r="AO1113" s="15"/>
      <c r="AP1113" s="15"/>
      <c r="AQ1113" s="15"/>
      <c r="AR1113" s="15"/>
      <c r="AS1113" s="15"/>
      <c r="AT1113" s="15"/>
      <c r="AU1113" s="15"/>
      <c r="AV1113" s="15"/>
      <c r="AW1113" s="15"/>
      <c r="AX1113" s="15"/>
      <c r="AY1113" s="6"/>
      <c r="AZ1113" s="6"/>
      <c r="BA1113" s="6"/>
      <c r="BB1113" s="6"/>
      <c r="BC1113" s="6"/>
      <c r="BD1113" s="6"/>
      <c r="BE1113" s="6"/>
      <c r="BF1113" s="6"/>
      <c r="BG1113" s="6"/>
      <c r="BH1113" s="6"/>
      <c r="BI1113" s="6"/>
      <c r="BJ1113" s="6"/>
      <c r="BK1113" s="6"/>
      <c r="BL1113" s="6"/>
      <c r="BM1113" s="6"/>
      <c r="BN1113" s="6"/>
      <c r="BO1113" s="6"/>
      <c r="BP1113" s="6"/>
      <c r="BQ1113" s="6"/>
      <c r="BR1113" s="6"/>
      <c r="BS1113" s="6"/>
      <c r="BT1113" s="6"/>
      <c r="BU1113" s="6"/>
      <c r="BV1113" s="6"/>
      <c r="BW1113" s="6"/>
      <c r="BX1113" s="6"/>
      <c r="BY1113" s="6"/>
      <c r="BZ1113" s="6"/>
      <c r="CA1113" s="6"/>
      <c r="CB1113" s="6"/>
    </row>
    <row r="1114" spans="1:80" ht="34.15" customHeight="1">
      <c r="A1114" s="2"/>
      <c r="B1114" s="2"/>
      <c r="C1114" s="2"/>
      <c r="D1114" s="2"/>
      <c r="E1114" s="2"/>
      <c r="F1114" s="15"/>
      <c r="G1114" s="2"/>
      <c r="H1114" s="2"/>
      <c r="I1114" s="2"/>
      <c r="J1114" s="2"/>
      <c r="K1114" s="2"/>
      <c r="L1114" s="2"/>
      <c r="M1114" s="2"/>
      <c r="N1114" s="546"/>
      <c r="O1114" s="2"/>
      <c r="P1114" s="2"/>
      <c r="Q1114" s="2"/>
      <c r="R1114" s="2"/>
      <c r="S1114" s="2"/>
      <c r="T1114" s="2"/>
      <c r="U1114" s="15"/>
      <c r="V1114" s="15"/>
      <c r="W1114" s="15"/>
      <c r="X1114" s="15"/>
      <c r="Y1114" s="15"/>
      <c r="Z1114" s="15"/>
      <c r="AA1114" s="15"/>
      <c r="AB1114" s="15"/>
      <c r="AC1114" s="15"/>
      <c r="AD1114" s="15"/>
      <c r="AE1114" s="15"/>
      <c r="AF1114" s="15"/>
      <c r="AG1114" s="15"/>
      <c r="AH1114" s="15"/>
      <c r="AI1114" s="15"/>
      <c r="AJ1114" s="15"/>
      <c r="AK1114" s="15"/>
      <c r="AL1114" s="15"/>
      <c r="AM1114" s="15"/>
      <c r="AN1114" s="15"/>
      <c r="AO1114" s="15"/>
      <c r="AP1114" s="15"/>
      <c r="AQ1114" s="15"/>
      <c r="AR1114" s="15"/>
      <c r="AS1114" s="15"/>
      <c r="AT1114" s="15"/>
      <c r="AU1114" s="15"/>
      <c r="AV1114" s="15"/>
      <c r="AW1114" s="15"/>
      <c r="AX1114" s="15"/>
      <c r="AY1114" s="6"/>
      <c r="AZ1114" s="6"/>
      <c r="BA1114" s="6"/>
      <c r="BB1114" s="6"/>
      <c r="BC1114" s="6"/>
      <c r="BD1114" s="6"/>
      <c r="BE1114" s="6"/>
      <c r="BF1114" s="6"/>
      <c r="BG1114" s="6"/>
      <c r="BH1114" s="6"/>
      <c r="BI1114" s="6"/>
      <c r="BJ1114" s="6"/>
      <c r="BK1114" s="6"/>
      <c r="BL1114" s="6"/>
      <c r="BM1114" s="6"/>
      <c r="BN1114" s="6"/>
      <c r="BO1114" s="6"/>
      <c r="BP1114" s="6"/>
      <c r="BQ1114" s="6"/>
      <c r="BR1114" s="6"/>
      <c r="BS1114" s="6"/>
      <c r="BT1114" s="6"/>
      <c r="BU1114" s="6"/>
      <c r="BV1114" s="6"/>
      <c r="BW1114" s="6"/>
      <c r="BX1114" s="6"/>
      <c r="BY1114" s="6"/>
      <c r="BZ1114" s="6"/>
      <c r="CA1114" s="6"/>
      <c r="CB1114" s="6"/>
    </row>
    <row r="1115" spans="1:80" ht="34.15" customHeight="1">
      <c r="A1115" s="2"/>
      <c r="B1115" s="2"/>
      <c r="C1115" s="2"/>
      <c r="D1115" s="2"/>
      <c r="E1115" s="2"/>
      <c r="F1115" s="15"/>
      <c r="G1115" s="2"/>
      <c r="H1115" s="2"/>
      <c r="I1115" s="2"/>
      <c r="J1115" s="2"/>
      <c r="K1115" s="2"/>
      <c r="L1115" s="2"/>
      <c r="M1115" s="2"/>
      <c r="N1115" s="546"/>
      <c r="O1115" s="2"/>
      <c r="P1115" s="2"/>
      <c r="Q1115" s="2"/>
      <c r="R1115" s="2"/>
      <c r="S1115" s="2"/>
      <c r="T1115" s="2"/>
      <c r="U1115" s="15"/>
      <c r="V1115" s="15"/>
      <c r="W1115" s="15"/>
      <c r="X1115" s="15"/>
      <c r="Y1115" s="15"/>
      <c r="Z1115" s="15"/>
      <c r="AA1115" s="15"/>
      <c r="AB1115" s="15"/>
      <c r="AC1115" s="15"/>
      <c r="AD1115" s="15"/>
      <c r="AE1115" s="15"/>
      <c r="AF1115" s="15"/>
      <c r="AG1115" s="15"/>
      <c r="AH1115" s="15"/>
      <c r="AI1115" s="15"/>
      <c r="AJ1115" s="15"/>
      <c r="AK1115" s="15"/>
      <c r="AL1115" s="15"/>
      <c r="AM1115" s="15"/>
      <c r="AN1115" s="15"/>
      <c r="AO1115" s="15"/>
      <c r="AP1115" s="15"/>
      <c r="AQ1115" s="15"/>
      <c r="AR1115" s="15"/>
      <c r="AS1115" s="15"/>
      <c r="AT1115" s="15"/>
      <c r="AU1115" s="15"/>
      <c r="AV1115" s="15"/>
      <c r="AW1115" s="15"/>
      <c r="AX1115" s="15"/>
      <c r="AY1115" s="6"/>
      <c r="AZ1115" s="6"/>
      <c r="BA1115" s="6"/>
      <c r="BB1115" s="6"/>
      <c r="BC1115" s="6"/>
      <c r="BD1115" s="6"/>
      <c r="BE1115" s="6"/>
      <c r="BF1115" s="6"/>
      <c r="BG1115" s="6"/>
      <c r="BH1115" s="6"/>
      <c r="BI1115" s="6"/>
      <c r="BJ1115" s="6"/>
      <c r="BK1115" s="6"/>
      <c r="BL1115" s="6"/>
      <c r="BM1115" s="6"/>
      <c r="BN1115" s="6"/>
      <c r="BO1115" s="6"/>
      <c r="BP1115" s="6"/>
      <c r="BQ1115" s="6"/>
      <c r="BR1115" s="6"/>
      <c r="BS1115" s="6"/>
      <c r="BT1115" s="6"/>
      <c r="BU1115" s="6"/>
      <c r="BV1115" s="6"/>
      <c r="BW1115" s="6"/>
      <c r="BX1115" s="6"/>
      <c r="BY1115" s="6"/>
      <c r="BZ1115" s="6"/>
      <c r="CA1115" s="6"/>
      <c r="CB1115" s="6"/>
    </row>
    <row r="1116" spans="1:80" ht="34.15" customHeight="1">
      <c r="A1116" s="2"/>
      <c r="B1116" s="2"/>
      <c r="C1116" s="2"/>
      <c r="D1116" s="2"/>
      <c r="E1116" s="2"/>
      <c r="F1116" s="15"/>
      <c r="G1116" s="2"/>
      <c r="H1116" s="2"/>
      <c r="I1116" s="2"/>
      <c r="J1116" s="2"/>
      <c r="K1116" s="2"/>
      <c r="L1116" s="2"/>
      <c r="M1116" s="2"/>
      <c r="N1116" s="546"/>
      <c r="O1116" s="2"/>
      <c r="P1116" s="2"/>
      <c r="Q1116" s="2"/>
      <c r="R1116" s="2"/>
      <c r="S1116" s="2"/>
      <c r="T1116" s="2"/>
      <c r="U1116" s="15"/>
      <c r="V1116" s="15"/>
      <c r="W1116" s="15"/>
      <c r="X1116" s="15"/>
      <c r="Y1116" s="15"/>
      <c r="Z1116" s="15"/>
      <c r="AA1116" s="15"/>
      <c r="AB1116" s="15"/>
      <c r="AC1116" s="15"/>
      <c r="AD1116" s="15"/>
      <c r="AE1116" s="15"/>
      <c r="AF1116" s="15"/>
      <c r="AG1116" s="15"/>
      <c r="AH1116" s="15"/>
      <c r="AI1116" s="15"/>
      <c r="AJ1116" s="15"/>
      <c r="AK1116" s="15"/>
      <c r="AL1116" s="15"/>
      <c r="AM1116" s="15"/>
      <c r="AN1116" s="15"/>
      <c r="AO1116" s="15"/>
      <c r="AP1116" s="15"/>
      <c r="AQ1116" s="15"/>
      <c r="AR1116" s="15"/>
      <c r="AS1116" s="15"/>
      <c r="AT1116" s="15"/>
      <c r="AU1116" s="15"/>
      <c r="AV1116" s="15"/>
      <c r="AW1116" s="15"/>
      <c r="AX1116" s="15"/>
      <c r="AY1116" s="6"/>
      <c r="AZ1116" s="6"/>
      <c r="BA1116" s="6"/>
      <c r="BB1116" s="6"/>
      <c r="BC1116" s="6"/>
      <c r="BD1116" s="6"/>
      <c r="BE1116" s="6"/>
      <c r="BF1116" s="6"/>
      <c r="BG1116" s="6"/>
      <c r="BH1116" s="6"/>
      <c r="BI1116" s="6"/>
      <c r="BJ1116" s="6"/>
      <c r="BK1116" s="6"/>
      <c r="BL1116" s="6"/>
      <c r="BM1116" s="6"/>
      <c r="BN1116" s="6"/>
      <c r="BO1116" s="6"/>
      <c r="BP1116" s="6"/>
      <c r="BQ1116" s="6"/>
      <c r="BR1116" s="6"/>
      <c r="BS1116" s="6"/>
      <c r="BT1116" s="6"/>
      <c r="BU1116" s="6"/>
      <c r="BV1116" s="6"/>
      <c r="BW1116" s="6"/>
      <c r="BX1116" s="6"/>
      <c r="BY1116" s="6"/>
      <c r="BZ1116" s="6"/>
      <c r="CA1116" s="6"/>
      <c r="CB1116" s="6"/>
    </row>
    <row r="1117" spans="1:80" ht="34.15" customHeight="1">
      <c r="A1117" s="2"/>
      <c r="B1117" s="2"/>
      <c r="C1117" s="2"/>
      <c r="D1117" s="2"/>
      <c r="E1117" s="2"/>
      <c r="F1117" s="15"/>
      <c r="G1117" s="2"/>
      <c r="H1117" s="2"/>
      <c r="I1117" s="2"/>
      <c r="J1117" s="2"/>
      <c r="K1117" s="2"/>
      <c r="L1117" s="2"/>
      <c r="M1117" s="2"/>
      <c r="N1117" s="546"/>
      <c r="O1117" s="2"/>
      <c r="P1117" s="2"/>
      <c r="Q1117" s="2"/>
      <c r="R1117" s="2"/>
      <c r="S1117" s="2"/>
      <c r="T1117" s="2"/>
      <c r="U1117" s="15"/>
      <c r="V1117" s="15"/>
      <c r="W1117" s="15"/>
      <c r="X1117" s="15"/>
      <c r="Y1117" s="15"/>
      <c r="Z1117" s="15"/>
      <c r="AA1117" s="15"/>
      <c r="AB1117" s="15"/>
      <c r="AC1117" s="15"/>
      <c r="AD1117" s="15"/>
      <c r="AE1117" s="15"/>
      <c r="AF1117" s="15"/>
      <c r="AG1117" s="15"/>
      <c r="AH1117" s="15"/>
      <c r="AI1117" s="15"/>
      <c r="AJ1117" s="15"/>
      <c r="AK1117" s="15"/>
      <c r="AL1117" s="15"/>
      <c r="AM1117" s="15"/>
      <c r="AN1117" s="15"/>
      <c r="AO1117" s="15"/>
      <c r="AP1117" s="15"/>
      <c r="AQ1117" s="15"/>
      <c r="AR1117" s="15"/>
      <c r="AS1117" s="15"/>
      <c r="AT1117" s="15"/>
      <c r="AU1117" s="15"/>
      <c r="AV1117" s="15"/>
      <c r="AW1117" s="15"/>
      <c r="AX1117" s="15"/>
      <c r="AY1117" s="6"/>
      <c r="AZ1117" s="6"/>
      <c r="BA1117" s="6"/>
      <c r="BB1117" s="6"/>
      <c r="BC1117" s="6"/>
      <c r="BD1117" s="6"/>
      <c r="BE1117" s="6"/>
      <c r="BF1117" s="6"/>
      <c r="BG1117" s="6"/>
      <c r="BH1117" s="6"/>
      <c r="BI1117" s="6"/>
      <c r="BJ1117" s="6"/>
      <c r="BK1117" s="6"/>
      <c r="BL1117" s="6"/>
      <c r="BM1117" s="6"/>
      <c r="BN1117" s="6"/>
      <c r="BO1117" s="6"/>
      <c r="BP1117" s="6"/>
      <c r="BQ1117" s="6"/>
      <c r="BR1117" s="6"/>
      <c r="BS1117" s="6"/>
      <c r="BT1117" s="6"/>
      <c r="BU1117" s="6"/>
      <c r="BV1117" s="6"/>
      <c r="BW1117" s="6"/>
      <c r="BX1117" s="6"/>
      <c r="BY1117" s="6"/>
      <c r="BZ1117" s="6"/>
      <c r="CA1117" s="6"/>
      <c r="CB1117" s="6"/>
    </row>
    <row r="1118" spans="1:80" ht="34.15" customHeight="1">
      <c r="A1118" s="2"/>
      <c r="B1118" s="2"/>
      <c r="C1118" s="2"/>
      <c r="D1118" s="2"/>
      <c r="E1118" s="2"/>
      <c r="F1118" s="15"/>
      <c r="G1118" s="2"/>
      <c r="H1118" s="2"/>
      <c r="I1118" s="2"/>
      <c r="J1118" s="2"/>
      <c r="K1118" s="2"/>
      <c r="L1118" s="2"/>
      <c r="M1118" s="2"/>
      <c r="N1118" s="546"/>
      <c r="O1118" s="2"/>
      <c r="P1118" s="2"/>
      <c r="Q1118" s="2"/>
      <c r="R1118" s="2"/>
      <c r="S1118" s="2"/>
      <c r="T1118" s="2"/>
      <c r="U1118" s="15"/>
      <c r="V1118" s="15"/>
      <c r="W1118" s="15"/>
      <c r="X1118" s="15"/>
      <c r="Y1118" s="15"/>
      <c r="Z1118" s="15"/>
      <c r="AA1118" s="15"/>
      <c r="AB1118" s="15"/>
      <c r="AC1118" s="15"/>
      <c r="AD1118" s="15"/>
      <c r="AE1118" s="15"/>
      <c r="AF1118" s="15"/>
      <c r="AG1118" s="15"/>
      <c r="AH1118" s="15"/>
      <c r="AI1118" s="15"/>
      <c r="AJ1118" s="15"/>
      <c r="AK1118" s="15"/>
      <c r="AL1118" s="15"/>
      <c r="AM1118" s="15"/>
      <c r="AN1118" s="15"/>
      <c r="AO1118" s="15"/>
      <c r="AP1118" s="15"/>
      <c r="AQ1118" s="15"/>
      <c r="AR1118" s="15"/>
      <c r="AS1118" s="15"/>
      <c r="AT1118" s="15"/>
      <c r="AU1118" s="15"/>
      <c r="AV1118" s="15"/>
      <c r="AW1118" s="15"/>
      <c r="AX1118" s="15"/>
      <c r="AY1118" s="6"/>
      <c r="AZ1118" s="6"/>
      <c r="BA1118" s="6"/>
      <c r="BB1118" s="6"/>
      <c r="BC1118" s="6"/>
      <c r="BD1118" s="6"/>
      <c r="BE1118" s="6"/>
      <c r="BF1118" s="6"/>
      <c r="BG1118" s="6"/>
      <c r="BH1118" s="6"/>
      <c r="BI1118" s="6"/>
      <c r="BJ1118" s="6"/>
      <c r="BK1118" s="6"/>
      <c r="BL1118" s="6"/>
      <c r="BM1118" s="6"/>
      <c r="BN1118" s="6"/>
      <c r="BO1118" s="6"/>
      <c r="BP1118" s="6"/>
      <c r="BQ1118" s="6"/>
      <c r="BR1118" s="6"/>
      <c r="BS1118" s="6"/>
      <c r="BT1118" s="6"/>
      <c r="BU1118" s="6"/>
      <c r="BV1118" s="6"/>
      <c r="BW1118" s="6"/>
      <c r="BX1118" s="6"/>
      <c r="BY1118" s="6"/>
      <c r="BZ1118" s="6"/>
      <c r="CA1118" s="6"/>
      <c r="CB1118" s="6"/>
    </row>
    <row r="1119" spans="1:80" ht="34.15" customHeight="1">
      <c r="A1119" s="2"/>
      <c r="B1119" s="2"/>
      <c r="C1119" s="2"/>
      <c r="D1119" s="2"/>
      <c r="E1119" s="2"/>
      <c r="F1119" s="15"/>
      <c r="G1119" s="2"/>
      <c r="H1119" s="2"/>
      <c r="I1119" s="2"/>
      <c r="J1119" s="2"/>
      <c r="K1119" s="2"/>
      <c r="L1119" s="2"/>
      <c r="M1119" s="2"/>
      <c r="N1119" s="546"/>
      <c r="O1119" s="2"/>
      <c r="P1119" s="2"/>
      <c r="Q1119" s="2"/>
      <c r="R1119" s="2"/>
      <c r="S1119" s="2"/>
      <c r="T1119" s="2"/>
      <c r="U1119" s="15"/>
      <c r="V1119" s="15"/>
      <c r="W1119" s="15"/>
      <c r="X1119" s="15"/>
      <c r="Y1119" s="15"/>
      <c r="Z1119" s="15"/>
      <c r="AA1119" s="15"/>
      <c r="AB1119" s="15"/>
      <c r="AC1119" s="15"/>
      <c r="AD1119" s="15"/>
      <c r="AE1119" s="15"/>
      <c r="AF1119" s="15"/>
      <c r="AG1119" s="15"/>
      <c r="AH1119" s="15"/>
      <c r="AI1119" s="15"/>
      <c r="AJ1119" s="15"/>
      <c r="AK1119" s="15"/>
      <c r="AL1119" s="15"/>
      <c r="AM1119" s="15"/>
      <c r="AN1119" s="15"/>
      <c r="AO1119" s="15"/>
      <c r="AP1119" s="15"/>
      <c r="AQ1119" s="15"/>
      <c r="AR1119" s="15"/>
      <c r="AS1119" s="15"/>
      <c r="AT1119" s="15"/>
      <c r="AU1119" s="15"/>
      <c r="AV1119" s="15"/>
      <c r="AW1119" s="15"/>
      <c r="AX1119" s="15"/>
      <c r="AY1119" s="6"/>
      <c r="AZ1119" s="6"/>
      <c r="BA1119" s="6"/>
      <c r="BB1119" s="6"/>
      <c r="BC1119" s="6"/>
      <c r="BD1119" s="6"/>
      <c r="BE1119" s="6"/>
      <c r="BF1119" s="6"/>
      <c r="BG1119" s="6"/>
      <c r="BH1119" s="6"/>
      <c r="BI1119" s="6"/>
      <c r="BJ1119" s="6"/>
      <c r="BK1119" s="6"/>
      <c r="BL1119" s="6"/>
      <c r="BM1119" s="6"/>
      <c r="BN1119" s="6"/>
      <c r="BO1119" s="6"/>
      <c r="BP1119" s="6"/>
      <c r="BQ1119" s="6"/>
      <c r="BR1119" s="6"/>
      <c r="BS1119" s="6"/>
      <c r="BT1119" s="6"/>
      <c r="BU1119" s="6"/>
      <c r="BV1119" s="6"/>
      <c r="BW1119" s="6"/>
      <c r="BX1119" s="6"/>
      <c r="BY1119" s="6"/>
      <c r="BZ1119" s="6"/>
      <c r="CA1119" s="6"/>
      <c r="CB1119" s="6"/>
    </row>
    <row r="1120" spans="1:80" ht="34.15" customHeight="1">
      <c r="A1120" s="2"/>
      <c r="B1120" s="2"/>
      <c r="C1120" s="2"/>
      <c r="D1120" s="2"/>
      <c r="E1120" s="2"/>
      <c r="F1120" s="15"/>
      <c r="G1120" s="2"/>
      <c r="H1120" s="2"/>
      <c r="I1120" s="2"/>
      <c r="J1120" s="2"/>
      <c r="K1120" s="2"/>
      <c r="L1120" s="2"/>
      <c r="M1120" s="2"/>
      <c r="N1120" s="546"/>
      <c r="O1120" s="2"/>
      <c r="P1120" s="2"/>
      <c r="Q1120" s="2"/>
      <c r="R1120" s="2"/>
      <c r="S1120" s="2"/>
      <c r="T1120" s="2"/>
      <c r="U1120" s="15"/>
      <c r="V1120" s="15"/>
      <c r="W1120" s="15"/>
      <c r="X1120" s="15"/>
      <c r="Y1120" s="15"/>
      <c r="Z1120" s="15"/>
      <c r="AA1120" s="15"/>
      <c r="AB1120" s="15"/>
      <c r="AC1120" s="15"/>
      <c r="AD1120" s="15"/>
      <c r="AE1120" s="15"/>
      <c r="AF1120" s="15"/>
      <c r="AG1120" s="15"/>
      <c r="AH1120" s="15"/>
      <c r="AI1120" s="15"/>
      <c r="AJ1120" s="15"/>
      <c r="AK1120" s="15"/>
      <c r="AL1120" s="15"/>
      <c r="AM1120" s="15"/>
      <c r="AN1120" s="15"/>
      <c r="AO1120" s="15"/>
      <c r="AP1120" s="15"/>
      <c r="AQ1120" s="15"/>
      <c r="AR1120" s="15"/>
      <c r="AS1120" s="15"/>
      <c r="AT1120" s="15"/>
      <c r="AU1120" s="15"/>
      <c r="AV1120" s="15"/>
      <c r="AW1120" s="15"/>
      <c r="AX1120" s="15"/>
      <c r="AY1120" s="6"/>
      <c r="AZ1120" s="6"/>
      <c r="BA1120" s="6"/>
      <c r="BB1120" s="6"/>
      <c r="BC1120" s="6"/>
      <c r="BD1120" s="6"/>
      <c r="BE1120" s="6"/>
      <c r="BF1120" s="6"/>
      <c r="BG1120" s="6"/>
      <c r="BH1120" s="6"/>
      <c r="BI1120" s="6"/>
      <c r="BJ1120" s="6"/>
      <c r="BK1120" s="6"/>
      <c r="BL1120" s="6"/>
      <c r="BM1120" s="6"/>
      <c r="BN1120" s="6"/>
      <c r="BO1120" s="6"/>
      <c r="BP1120" s="6"/>
      <c r="BQ1120" s="6"/>
      <c r="BR1120" s="6"/>
      <c r="BS1120" s="6"/>
      <c r="BT1120" s="6"/>
      <c r="BU1120" s="6"/>
      <c r="BV1120" s="6"/>
      <c r="BW1120" s="6"/>
      <c r="BX1120" s="6"/>
      <c r="BY1120" s="6"/>
      <c r="BZ1120" s="6"/>
      <c r="CA1120" s="6"/>
      <c r="CB1120" s="6"/>
    </row>
    <row r="1121" spans="1:80" ht="34.15" customHeight="1">
      <c r="A1121" s="2"/>
      <c r="B1121" s="2"/>
      <c r="C1121" s="2"/>
      <c r="D1121" s="2"/>
      <c r="E1121" s="2"/>
      <c r="F1121" s="15"/>
      <c r="G1121" s="2"/>
      <c r="H1121" s="2"/>
      <c r="I1121" s="2"/>
      <c r="J1121" s="2"/>
      <c r="K1121" s="2"/>
      <c r="L1121" s="2"/>
      <c r="M1121" s="2"/>
      <c r="N1121" s="546"/>
      <c r="O1121" s="2"/>
      <c r="P1121" s="2"/>
      <c r="Q1121" s="2"/>
      <c r="R1121" s="2"/>
      <c r="S1121" s="2"/>
      <c r="T1121" s="2"/>
      <c r="U1121" s="15"/>
      <c r="V1121" s="15"/>
      <c r="W1121" s="15"/>
      <c r="X1121" s="15"/>
      <c r="Y1121" s="15"/>
      <c r="Z1121" s="15"/>
      <c r="AA1121" s="15"/>
      <c r="AB1121" s="15"/>
      <c r="AC1121" s="15"/>
      <c r="AD1121" s="15"/>
      <c r="AE1121" s="15"/>
      <c r="AF1121" s="15"/>
      <c r="AG1121" s="15"/>
      <c r="AH1121" s="15"/>
      <c r="AI1121" s="15"/>
      <c r="AJ1121" s="15"/>
      <c r="AK1121" s="15"/>
      <c r="AL1121" s="15"/>
      <c r="AM1121" s="15"/>
      <c r="AN1121" s="15"/>
      <c r="AO1121" s="15"/>
      <c r="AP1121" s="15"/>
      <c r="AQ1121" s="15"/>
      <c r="AR1121" s="15"/>
      <c r="AS1121" s="15"/>
      <c r="AT1121" s="15"/>
      <c r="AU1121" s="15"/>
      <c r="AV1121" s="15"/>
      <c r="AW1121" s="15"/>
      <c r="AX1121" s="15"/>
      <c r="AY1121" s="6"/>
      <c r="AZ1121" s="6"/>
      <c r="BA1121" s="6"/>
      <c r="BB1121" s="6"/>
      <c r="BC1121" s="6"/>
      <c r="BD1121" s="6"/>
      <c r="BE1121" s="6"/>
      <c r="BF1121" s="6"/>
      <c r="BG1121" s="6"/>
      <c r="BH1121" s="6"/>
      <c r="BI1121" s="6"/>
      <c r="BJ1121" s="6"/>
      <c r="BK1121" s="6"/>
      <c r="BL1121" s="6"/>
      <c r="BM1121" s="6"/>
      <c r="BN1121" s="6"/>
      <c r="BO1121" s="6"/>
      <c r="BP1121" s="6"/>
      <c r="BQ1121" s="6"/>
      <c r="BR1121" s="6"/>
      <c r="BS1121" s="6"/>
      <c r="BT1121" s="6"/>
      <c r="BU1121" s="6"/>
      <c r="BV1121" s="6"/>
      <c r="BW1121" s="6"/>
      <c r="BX1121" s="6"/>
      <c r="BY1121" s="6"/>
      <c r="BZ1121" s="6"/>
      <c r="CA1121" s="6"/>
      <c r="CB1121" s="6"/>
    </row>
    <row r="1122" spans="1:80" ht="34.15" customHeight="1">
      <c r="A1122" s="2"/>
      <c r="B1122" s="2"/>
      <c r="C1122" s="2"/>
      <c r="D1122" s="2"/>
      <c r="E1122" s="2"/>
      <c r="F1122" s="15"/>
      <c r="G1122" s="2"/>
      <c r="H1122" s="2"/>
      <c r="I1122" s="2"/>
      <c r="J1122" s="2"/>
      <c r="K1122" s="2"/>
      <c r="L1122" s="2"/>
      <c r="M1122" s="2"/>
      <c r="N1122" s="546"/>
      <c r="O1122" s="2"/>
      <c r="P1122" s="2"/>
      <c r="Q1122" s="2"/>
      <c r="R1122" s="2"/>
      <c r="S1122" s="2"/>
      <c r="T1122" s="2"/>
      <c r="U1122" s="15"/>
      <c r="V1122" s="15"/>
      <c r="W1122" s="15"/>
      <c r="X1122" s="15"/>
      <c r="Y1122" s="15"/>
      <c r="Z1122" s="15"/>
      <c r="AA1122" s="15"/>
      <c r="AB1122" s="15"/>
      <c r="AC1122" s="15"/>
      <c r="AD1122" s="15"/>
      <c r="AE1122" s="15"/>
      <c r="AF1122" s="15"/>
      <c r="AG1122" s="15"/>
      <c r="AH1122" s="15"/>
      <c r="AI1122" s="15"/>
      <c r="AJ1122" s="15"/>
      <c r="AK1122" s="15"/>
      <c r="AL1122" s="15"/>
      <c r="AM1122" s="15"/>
      <c r="AN1122" s="15"/>
      <c r="AO1122" s="15"/>
      <c r="AP1122" s="15"/>
      <c r="AQ1122" s="15"/>
      <c r="AR1122" s="15"/>
      <c r="AS1122" s="15"/>
      <c r="AT1122" s="15"/>
      <c r="AU1122" s="15"/>
      <c r="AV1122" s="15"/>
      <c r="AW1122" s="15"/>
      <c r="AX1122" s="15"/>
      <c r="AY1122" s="6"/>
      <c r="AZ1122" s="6"/>
      <c r="BA1122" s="6"/>
      <c r="BB1122" s="6"/>
      <c r="BC1122" s="6"/>
      <c r="BD1122" s="6"/>
      <c r="BE1122" s="6"/>
      <c r="BF1122" s="6"/>
      <c r="BG1122" s="6"/>
      <c r="BH1122" s="6"/>
      <c r="BI1122" s="6"/>
      <c r="BJ1122" s="6"/>
      <c r="BK1122" s="6"/>
      <c r="BL1122" s="6"/>
      <c r="BM1122" s="6"/>
      <c r="BN1122" s="6"/>
      <c r="BO1122" s="6"/>
      <c r="BP1122" s="6"/>
      <c r="BQ1122" s="6"/>
      <c r="BR1122" s="6"/>
      <c r="BS1122" s="6"/>
      <c r="BT1122" s="6"/>
      <c r="BU1122" s="6"/>
      <c r="BV1122" s="6"/>
      <c r="BW1122" s="6"/>
      <c r="BX1122" s="6"/>
      <c r="BY1122" s="6"/>
      <c r="BZ1122" s="6"/>
      <c r="CA1122" s="6"/>
      <c r="CB1122" s="6"/>
    </row>
    <row r="1123" spans="1:80" ht="34.15" customHeight="1">
      <c r="A1123" s="2"/>
      <c r="B1123" s="2"/>
      <c r="C1123" s="2"/>
      <c r="D1123" s="2"/>
      <c r="E1123" s="2"/>
      <c r="F1123" s="15"/>
      <c r="G1123" s="2"/>
      <c r="H1123" s="2"/>
      <c r="I1123" s="2"/>
      <c r="J1123" s="2"/>
      <c r="K1123" s="2"/>
      <c r="L1123" s="2"/>
      <c r="M1123" s="2"/>
      <c r="N1123" s="546"/>
      <c r="O1123" s="2"/>
      <c r="P1123" s="2"/>
      <c r="Q1123" s="2"/>
      <c r="R1123" s="2"/>
      <c r="S1123" s="2"/>
      <c r="T1123" s="2"/>
      <c r="U1123" s="15"/>
      <c r="V1123" s="15"/>
      <c r="W1123" s="15"/>
      <c r="X1123" s="15"/>
      <c r="Y1123" s="15"/>
      <c r="Z1123" s="15"/>
      <c r="AA1123" s="15"/>
      <c r="AB1123" s="15"/>
      <c r="AC1123" s="15"/>
      <c r="AD1123" s="15"/>
      <c r="AE1123" s="15"/>
      <c r="AF1123" s="15"/>
      <c r="AG1123" s="15"/>
      <c r="AH1123" s="15"/>
      <c r="AI1123" s="15"/>
      <c r="AJ1123" s="15"/>
      <c r="AK1123" s="15"/>
      <c r="AL1123" s="15"/>
      <c r="AM1123" s="15"/>
      <c r="AN1123" s="15"/>
      <c r="AO1123" s="15"/>
      <c r="AP1123" s="15"/>
      <c r="AQ1123" s="15"/>
      <c r="AR1123" s="15"/>
      <c r="AS1123" s="15"/>
      <c r="AT1123" s="15"/>
      <c r="AU1123" s="15"/>
      <c r="AV1123" s="15"/>
      <c r="AW1123" s="15"/>
      <c r="AX1123" s="15"/>
      <c r="AY1123" s="6"/>
      <c r="AZ1123" s="6"/>
      <c r="BA1123" s="6"/>
      <c r="BB1123" s="6"/>
      <c r="BC1123" s="6"/>
      <c r="BD1123" s="6"/>
      <c r="BE1123" s="6"/>
      <c r="BF1123" s="6"/>
      <c r="BG1123" s="6"/>
      <c r="BH1123" s="6"/>
      <c r="BI1123" s="6"/>
      <c r="BJ1123" s="6"/>
      <c r="BK1123" s="6"/>
      <c r="BL1123" s="6"/>
      <c r="BM1123" s="6"/>
      <c r="BN1123" s="6"/>
      <c r="BO1123" s="6"/>
      <c r="BP1123" s="6"/>
      <c r="BQ1123" s="6"/>
      <c r="BR1123" s="6"/>
      <c r="BS1123" s="6"/>
      <c r="BT1123" s="6"/>
      <c r="BU1123" s="6"/>
      <c r="BV1123" s="6"/>
      <c r="BW1123" s="6"/>
      <c r="BX1123" s="6"/>
      <c r="BY1123" s="6"/>
      <c r="BZ1123" s="6"/>
      <c r="CA1123" s="6"/>
      <c r="CB1123" s="6"/>
    </row>
    <row r="1124" spans="1:80" ht="34.15" customHeight="1">
      <c r="A1124" s="2"/>
      <c r="B1124" s="2"/>
      <c r="C1124" s="2"/>
      <c r="D1124" s="2"/>
      <c r="E1124" s="2"/>
      <c r="F1124" s="15"/>
      <c r="G1124" s="2"/>
      <c r="H1124" s="2"/>
      <c r="I1124" s="2"/>
      <c r="J1124" s="2"/>
      <c r="K1124" s="2"/>
      <c r="L1124" s="2"/>
      <c r="M1124" s="2"/>
      <c r="N1124" s="546"/>
      <c r="O1124" s="2"/>
      <c r="P1124" s="2"/>
      <c r="Q1124" s="2"/>
      <c r="R1124" s="2"/>
      <c r="S1124" s="2"/>
      <c r="T1124" s="2"/>
      <c r="U1124" s="15"/>
      <c r="V1124" s="15"/>
      <c r="W1124" s="15"/>
      <c r="X1124" s="15"/>
      <c r="Y1124" s="15"/>
      <c r="Z1124" s="15"/>
      <c r="AA1124" s="15"/>
      <c r="AB1124" s="15"/>
      <c r="AC1124" s="15"/>
      <c r="AD1124" s="15"/>
      <c r="AE1124" s="15"/>
      <c r="AF1124" s="15"/>
      <c r="AG1124" s="15"/>
      <c r="AH1124" s="15"/>
      <c r="AI1124" s="15"/>
      <c r="AJ1124" s="15"/>
      <c r="AK1124" s="15"/>
      <c r="AL1124" s="15"/>
      <c r="AM1124" s="15"/>
      <c r="AN1124" s="15"/>
      <c r="AO1124" s="15"/>
      <c r="AP1124" s="15"/>
      <c r="AQ1124" s="15"/>
      <c r="AR1124" s="15"/>
      <c r="AS1124" s="15"/>
      <c r="AT1124" s="15"/>
      <c r="AU1124" s="15"/>
      <c r="AV1124" s="15"/>
      <c r="AW1124" s="15"/>
      <c r="AX1124" s="15"/>
      <c r="AY1124" s="6"/>
      <c r="AZ1124" s="6"/>
      <c r="BA1124" s="6"/>
      <c r="BB1124" s="6"/>
      <c r="BC1124" s="6"/>
      <c r="BD1124" s="6"/>
      <c r="BE1124" s="6"/>
      <c r="BF1124" s="6"/>
      <c r="BG1124" s="6"/>
      <c r="BH1124" s="6"/>
      <c r="BI1124" s="6"/>
      <c r="BJ1124" s="6"/>
      <c r="BK1124" s="6"/>
      <c r="BL1124" s="6"/>
      <c r="BM1124" s="6"/>
      <c r="BN1124" s="6"/>
      <c r="BO1124" s="6"/>
      <c r="BP1124" s="6"/>
      <c r="BQ1124" s="6"/>
      <c r="BR1124" s="6"/>
      <c r="BS1124" s="6"/>
      <c r="BT1124" s="6"/>
      <c r="BU1124" s="6"/>
      <c r="BV1124" s="6"/>
      <c r="BW1124" s="6"/>
      <c r="BX1124" s="6"/>
      <c r="BY1124" s="6"/>
      <c r="BZ1124" s="6"/>
      <c r="CA1124" s="6"/>
      <c r="CB1124" s="6"/>
    </row>
    <row r="1125" spans="1:80" ht="34.15" customHeight="1">
      <c r="A1125" s="2"/>
      <c r="B1125" s="2"/>
      <c r="C1125" s="2"/>
      <c r="D1125" s="2"/>
      <c r="E1125" s="2"/>
      <c r="F1125" s="15"/>
      <c r="G1125" s="2"/>
      <c r="H1125" s="2"/>
      <c r="I1125" s="2"/>
      <c r="J1125" s="2"/>
      <c r="K1125" s="2"/>
      <c r="L1125" s="2"/>
      <c r="M1125" s="2"/>
      <c r="N1125" s="546"/>
      <c r="O1125" s="2"/>
      <c r="P1125" s="2"/>
      <c r="Q1125" s="2"/>
      <c r="R1125" s="2"/>
      <c r="S1125" s="2"/>
      <c r="T1125" s="2"/>
      <c r="U1125" s="15"/>
      <c r="V1125" s="15"/>
      <c r="W1125" s="15"/>
      <c r="X1125" s="15"/>
      <c r="Y1125" s="15"/>
      <c r="Z1125" s="15"/>
      <c r="AA1125" s="15"/>
      <c r="AB1125" s="15"/>
      <c r="AC1125" s="15"/>
      <c r="AD1125" s="15"/>
      <c r="AE1125" s="15"/>
      <c r="AF1125" s="15"/>
      <c r="AG1125" s="15"/>
      <c r="AH1125" s="15"/>
      <c r="AI1125" s="15"/>
      <c r="AJ1125" s="15"/>
      <c r="AK1125" s="15"/>
      <c r="AL1125" s="15"/>
      <c r="AM1125" s="15"/>
      <c r="AN1125" s="15"/>
      <c r="AO1125" s="15"/>
      <c r="AP1125" s="15"/>
      <c r="AQ1125" s="15"/>
      <c r="AR1125" s="15"/>
      <c r="AS1125" s="15"/>
      <c r="AT1125" s="15"/>
      <c r="AU1125" s="15"/>
      <c r="AV1125" s="15"/>
      <c r="AW1125" s="15"/>
      <c r="AX1125" s="15"/>
      <c r="AY1125" s="6"/>
      <c r="AZ1125" s="6"/>
      <c r="BA1125" s="6"/>
      <c r="BB1125" s="6"/>
      <c r="BC1125" s="6"/>
      <c r="BD1125" s="6"/>
      <c r="BE1125" s="6"/>
      <c r="BF1125" s="6"/>
      <c r="BG1125" s="6"/>
      <c r="BH1125" s="6"/>
      <c r="BI1125" s="6"/>
      <c r="BJ1125" s="6"/>
      <c r="BK1125" s="6"/>
      <c r="BL1125" s="6"/>
      <c r="BM1125" s="6"/>
      <c r="BN1125" s="6"/>
      <c r="BO1125" s="6"/>
      <c r="BP1125" s="6"/>
      <c r="BQ1125" s="6"/>
      <c r="BR1125" s="6"/>
      <c r="BS1125" s="6"/>
      <c r="BT1125" s="6"/>
      <c r="BU1125" s="6"/>
      <c r="BV1125" s="6"/>
      <c r="BW1125" s="6"/>
      <c r="BX1125" s="6"/>
      <c r="BY1125" s="6"/>
      <c r="BZ1125" s="6"/>
      <c r="CA1125" s="6"/>
      <c r="CB1125" s="6"/>
    </row>
    <row r="1126" spans="1:80" ht="34.15" customHeight="1">
      <c r="A1126" s="2"/>
      <c r="B1126" s="2"/>
      <c r="C1126" s="2"/>
      <c r="D1126" s="2"/>
      <c r="E1126" s="2"/>
      <c r="F1126" s="15"/>
      <c r="G1126" s="2"/>
      <c r="H1126" s="2"/>
      <c r="I1126" s="2"/>
      <c r="J1126" s="2"/>
      <c r="K1126" s="2"/>
      <c r="L1126" s="2"/>
      <c r="M1126" s="2"/>
      <c r="N1126" s="546"/>
      <c r="O1126" s="2"/>
      <c r="P1126" s="2"/>
      <c r="Q1126" s="2"/>
      <c r="R1126" s="2"/>
      <c r="S1126" s="2"/>
      <c r="T1126" s="2"/>
      <c r="U1126" s="15"/>
      <c r="V1126" s="15"/>
      <c r="W1126" s="15"/>
      <c r="X1126" s="15"/>
      <c r="Y1126" s="15"/>
      <c r="Z1126" s="15"/>
      <c r="AA1126" s="15"/>
      <c r="AB1126" s="15"/>
      <c r="AC1126" s="15"/>
      <c r="AD1126" s="15"/>
      <c r="AE1126" s="15"/>
      <c r="AF1126" s="15"/>
      <c r="AG1126" s="15"/>
      <c r="AH1126" s="15"/>
      <c r="AI1126" s="15"/>
      <c r="AJ1126" s="15"/>
      <c r="AK1126" s="15"/>
      <c r="AL1126" s="15"/>
      <c r="AM1126" s="15"/>
      <c r="AN1126" s="15"/>
      <c r="AO1126" s="15"/>
      <c r="AP1126" s="15"/>
      <c r="AQ1126" s="15"/>
      <c r="AR1126" s="15"/>
      <c r="AS1126" s="15"/>
      <c r="AT1126" s="15"/>
      <c r="AU1126" s="15"/>
      <c r="AV1126" s="15"/>
      <c r="AW1126" s="15"/>
      <c r="AX1126" s="15"/>
      <c r="AY1126" s="6"/>
      <c r="AZ1126" s="6"/>
      <c r="BA1126" s="6"/>
      <c r="BB1126" s="6"/>
      <c r="BC1126" s="6"/>
      <c r="BD1126" s="6"/>
      <c r="BE1126" s="6"/>
      <c r="BF1126" s="6"/>
      <c r="BG1126" s="6"/>
      <c r="BH1126" s="6"/>
      <c r="BI1126" s="6"/>
      <c r="BJ1126" s="6"/>
      <c r="BK1126" s="6"/>
      <c r="BL1126" s="6"/>
      <c r="BM1126" s="6"/>
      <c r="BN1126" s="6"/>
      <c r="BO1126" s="6"/>
      <c r="BP1126" s="6"/>
      <c r="BQ1126" s="6"/>
      <c r="BR1126" s="6"/>
      <c r="BS1126" s="6"/>
      <c r="BT1126" s="6"/>
      <c r="BU1126" s="6"/>
      <c r="BV1126" s="6"/>
      <c r="BW1126" s="6"/>
      <c r="BX1126" s="6"/>
      <c r="BY1126" s="6"/>
      <c r="BZ1126" s="6"/>
      <c r="CA1126" s="6"/>
      <c r="CB1126" s="6"/>
    </row>
    <row r="1127" spans="1:80" ht="34.15" customHeight="1">
      <c r="A1127" s="2"/>
      <c r="B1127" s="2"/>
      <c r="C1127" s="2"/>
      <c r="D1127" s="2"/>
      <c r="E1127" s="2"/>
      <c r="F1127" s="15"/>
      <c r="G1127" s="2"/>
      <c r="H1127" s="2"/>
      <c r="I1127" s="2"/>
      <c r="J1127" s="2"/>
      <c r="K1127" s="2"/>
      <c r="L1127" s="2"/>
      <c r="M1127" s="2"/>
      <c r="N1127" s="546"/>
      <c r="O1127" s="2"/>
      <c r="P1127" s="2"/>
      <c r="Q1127" s="2"/>
      <c r="R1127" s="2"/>
      <c r="S1127" s="2"/>
      <c r="T1127" s="2"/>
      <c r="U1127" s="15"/>
      <c r="V1127" s="15"/>
      <c r="W1127" s="15"/>
      <c r="X1127" s="15"/>
      <c r="Y1127" s="15"/>
      <c r="Z1127" s="15"/>
      <c r="AA1127" s="15"/>
      <c r="AB1127" s="15"/>
      <c r="AC1127" s="15"/>
      <c r="AD1127" s="15"/>
      <c r="AE1127" s="15"/>
      <c r="AF1127" s="15"/>
      <c r="AG1127" s="15"/>
      <c r="AH1127" s="15"/>
      <c r="AI1127" s="15"/>
      <c r="AJ1127" s="15"/>
      <c r="AK1127" s="15"/>
      <c r="AL1127" s="15"/>
      <c r="AM1127" s="15"/>
      <c r="AN1127" s="15"/>
      <c r="AO1127" s="15"/>
      <c r="AP1127" s="15"/>
      <c r="AQ1127" s="15"/>
      <c r="AR1127" s="15"/>
      <c r="AS1127" s="15"/>
      <c r="AT1127" s="15"/>
      <c r="AU1127" s="15"/>
      <c r="AV1127" s="15"/>
      <c r="AW1127" s="15"/>
      <c r="AX1127" s="15"/>
      <c r="AY1127" s="6"/>
      <c r="AZ1127" s="6"/>
      <c r="BA1127" s="6"/>
      <c r="BB1127" s="6"/>
      <c r="BC1127" s="6"/>
      <c r="BD1127" s="6"/>
      <c r="BE1127" s="6"/>
      <c r="BF1127" s="6"/>
      <c r="BG1127" s="6"/>
      <c r="BH1127" s="6"/>
      <c r="BI1127" s="6"/>
      <c r="BJ1127" s="6"/>
      <c r="BK1127" s="6"/>
      <c r="BL1127" s="6"/>
      <c r="BM1127" s="6"/>
      <c r="BN1127" s="6"/>
      <c r="BO1127" s="6"/>
      <c r="BP1127" s="6"/>
      <c r="BQ1127" s="6"/>
      <c r="BR1127" s="6"/>
      <c r="BS1127" s="6"/>
      <c r="BT1127" s="6"/>
      <c r="BU1127" s="6"/>
      <c r="BV1127" s="6"/>
      <c r="BW1127" s="6"/>
      <c r="BX1127" s="6"/>
      <c r="BY1127" s="6"/>
      <c r="BZ1127" s="6"/>
      <c r="CA1127" s="6"/>
      <c r="CB1127" s="6"/>
    </row>
    <row r="1128" spans="1:80" ht="34.15" customHeight="1">
      <c r="A1128" s="2"/>
      <c r="B1128" s="2"/>
      <c r="C1128" s="2"/>
      <c r="D1128" s="2"/>
      <c r="E1128" s="2"/>
      <c r="F1128" s="15"/>
      <c r="G1128" s="2"/>
      <c r="H1128" s="2"/>
      <c r="I1128" s="2"/>
      <c r="J1128" s="2"/>
      <c r="K1128" s="2"/>
      <c r="L1128" s="2"/>
      <c r="M1128" s="2"/>
      <c r="N1128" s="546"/>
      <c r="O1128" s="2"/>
      <c r="P1128" s="2"/>
      <c r="Q1128" s="2"/>
      <c r="R1128" s="2"/>
      <c r="S1128" s="2"/>
      <c r="T1128" s="2"/>
      <c r="U1128" s="15"/>
      <c r="V1128" s="15"/>
      <c r="W1128" s="15"/>
      <c r="X1128" s="15"/>
      <c r="Y1128" s="15"/>
      <c r="Z1128" s="15"/>
      <c r="AA1128" s="15"/>
      <c r="AB1128" s="15"/>
      <c r="AC1128" s="15"/>
      <c r="AD1128" s="15"/>
      <c r="AE1128" s="15"/>
      <c r="AF1128" s="15"/>
      <c r="AG1128" s="15"/>
      <c r="AH1128" s="15"/>
      <c r="AI1128" s="15"/>
      <c r="AJ1128" s="15"/>
      <c r="AK1128" s="15"/>
      <c r="AL1128" s="15"/>
      <c r="AM1128" s="15"/>
      <c r="AN1128" s="15"/>
      <c r="AO1128" s="15"/>
      <c r="AP1128" s="15"/>
      <c r="AQ1128" s="15"/>
      <c r="AR1128" s="15"/>
      <c r="AS1128" s="15"/>
      <c r="AT1128" s="15"/>
      <c r="AU1128" s="15"/>
      <c r="AV1128" s="15"/>
      <c r="AW1128" s="15"/>
      <c r="AX1128" s="15"/>
      <c r="AY1128" s="6"/>
      <c r="AZ1128" s="6"/>
      <c r="BA1128" s="6"/>
      <c r="BB1128" s="6"/>
      <c r="BC1128" s="6"/>
      <c r="BD1128" s="6"/>
      <c r="BE1128" s="6"/>
      <c r="BF1128" s="6"/>
      <c r="BG1128" s="6"/>
      <c r="BH1128" s="6"/>
      <c r="BI1128" s="6"/>
      <c r="BJ1128" s="6"/>
      <c r="BK1128" s="6"/>
      <c r="BL1128" s="6"/>
      <c r="BM1128" s="6"/>
      <c r="BN1128" s="6"/>
      <c r="BO1128" s="6"/>
      <c r="BP1128" s="6"/>
      <c r="BQ1128" s="6"/>
      <c r="BR1128" s="6"/>
      <c r="BS1128" s="6"/>
      <c r="BT1128" s="6"/>
      <c r="BU1128" s="6"/>
      <c r="BV1128" s="6"/>
      <c r="BW1128" s="6"/>
      <c r="BX1128" s="6"/>
      <c r="BY1128" s="6"/>
      <c r="BZ1128" s="6"/>
      <c r="CA1128" s="6"/>
      <c r="CB1128" s="6"/>
    </row>
    <row r="1129" spans="1:80" ht="34.15" customHeight="1">
      <c r="A1129" s="2"/>
      <c r="B1129" s="2"/>
      <c r="C1129" s="2"/>
      <c r="D1129" s="2"/>
      <c r="E1129" s="2"/>
      <c r="F1129" s="15"/>
      <c r="G1129" s="2"/>
      <c r="H1129" s="2"/>
      <c r="I1129" s="2"/>
      <c r="J1129" s="2"/>
      <c r="K1129" s="2"/>
      <c r="L1129" s="2"/>
      <c r="M1129" s="2"/>
      <c r="N1129" s="546"/>
      <c r="O1129" s="2"/>
      <c r="P1129" s="2"/>
      <c r="Q1129" s="2"/>
      <c r="R1129" s="2"/>
      <c r="S1129" s="2"/>
      <c r="T1129" s="2"/>
      <c r="U1129" s="15"/>
      <c r="V1129" s="15"/>
      <c r="W1129" s="15"/>
      <c r="X1129" s="15"/>
      <c r="Y1129" s="15"/>
      <c r="Z1129" s="15"/>
      <c r="AA1129" s="15"/>
      <c r="AB1129" s="15"/>
      <c r="AC1129" s="15"/>
      <c r="AD1129" s="15"/>
      <c r="AE1129" s="15"/>
      <c r="AF1129" s="15"/>
      <c r="AG1129" s="15"/>
      <c r="AH1129" s="15"/>
      <c r="AI1129" s="15"/>
      <c r="AJ1129" s="15"/>
      <c r="AK1129" s="15"/>
      <c r="AL1129" s="15"/>
      <c r="AM1129" s="15"/>
      <c r="AN1129" s="15"/>
      <c r="AO1129" s="15"/>
      <c r="AP1129" s="15"/>
      <c r="AQ1129" s="15"/>
      <c r="AR1129" s="15"/>
      <c r="AS1129" s="15"/>
      <c r="AT1129" s="15"/>
      <c r="AU1129" s="15"/>
      <c r="AV1129" s="15"/>
      <c r="AW1129" s="15"/>
      <c r="AX1129" s="15"/>
      <c r="AY1129" s="6"/>
      <c r="AZ1129" s="6"/>
      <c r="BA1129" s="6"/>
      <c r="BB1129" s="6"/>
      <c r="BC1129" s="6"/>
      <c r="BD1129" s="6"/>
      <c r="BE1129" s="6"/>
      <c r="BF1129" s="6"/>
      <c r="BG1129" s="6"/>
      <c r="BH1129" s="6"/>
      <c r="BI1129" s="6"/>
      <c r="BJ1129" s="6"/>
      <c r="BK1129" s="6"/>
      <c r="BL1129" s="6"/>
      <c r="BM1129" s="6"/>
      <c r="BN1129" s="6"/>
      <c r="BO1129" s="6"/>
      <c r="BP1129" s="6"/>
      <c r="BQ1129" s="6"/>
      <c r="BR1129" s="6"/>
      <c r="BS1129" s="6"/>
      <c r="BT1129" s="6"/>
      <c r="BU1129" s="6"/>
      <c r="BV1129" s="6"/>
      <c r="BW1129" s="6"/>
      <c r="BX1129" s="6"/>
      <c r="BY1129" s="6"/>
      <c r="BZ1129" s="6"/>
      <c r="CA1129" s="6"/>
      <c r="CB1129" s="6"/>
    </row>
    <row r="1130" spans="1:80" ht="34.15" customHeight="1">
      <c r="A1130" s="2"/>
      <c r="B1130" s="2"/>
      <c r="C1130" s="2"/>
      <c r="D1130" s="2"/>
      <c r="E1130" s="2"/>
      <c r="F1130" s="15"/>
      <c r="G1130" s="2"/>
      <c r="H1130" s="2"/>
      <c r="I1130" s="2"/>
      <c r="J1130" s="2"/>
      <c r="K1130" s="2"/>
      <c r="L1130" s="2"/>
      <c r="M1130" s="2"/>
      <c r="N1130" s="546"/>
      <c r="O1130" s="2"/>
      <c r="P1130" s="2"/>
      <c r="Q1130" s="2"/>
      <c r="R1130" s="2"/>
      <c r="S1130" s="2"/>
      <c r="T1130" s="2"/>
      <c r="U1130" s="15"/>
      <c r="V1130" s="15"/>
      <c r="W1130" s="15"/>
      <c r="X1130" s="15"/>
      <c r="Y1130" s="15"/>
      <c r="Z1130" s="15"/>
      <c r="AA1130" s="15"/>
      <c r="AB1130" s="15"/>
      <c r="AC1130" s="15"/>
      <c r="AD1130" s="15"/>
      <c r="AE1130" s="15"/>
      <c r="AF1130" s="15"/>
      <c r="AG1130" s="15"/>
      <c r="AH1130" s="15"/>
      <c r="AI1130" s="15"/>
      <c r="AJ1130" s="15"/>
      <c r="AK1130" s="15"/>
      <c r="AL1130" s="15"/>
      <c r="AM1130" s="15"/>
      <c r="AN1130" s="15"/>
      <c r="AO1130" s="15"/>
      <c r="AP1130" s="15"/>
      <c r="AQ1130" s="15"/>
      <c r="AR1130" s="15"/>
      <c r="AS1130" s="15"/>
      <c r="AT1130" s="15"/>
      <c r="AU1130" s="15"/>
      <c r="AV1130" s="15"/>
      <c r="AW1130" s="15"/>
      <c r="AX1130" s="15"/>
      <c r="AY1130" s="6"/>
      <c r="AZ1130" s="6"/>
      <c r="BA1130" s="6"/>
      <c r="BB1130" s="6"/>
      <c r="BC1130" s="6"/>
      <c r="BD1130" s="6"/>
      <c r="BE1130" s="6"/>
      <c r="BF1130" s="6"/>
      <c r="BG1130" s="6"/>
      <c r="BH1130" s="6"/>
      <c r="BI1130" s="6"/>
      <c r="BJ1130" s="6"/>
      <c r="BK1130" s="6"/>
      <c r="BL1130" s="6"/>
      <c r="BM1130" s="6"/>
      <c r="BN1130" s="6"/>
      <c r="BO1130" s="6"/>
      <c r="BP1130" s="6"/>
      <c r="BQ1130" s="6"/>
      <c r="BR1130" s="6"/>
      <c r="BS1130" s="6"/>
      <c r="BT1130" s="6"/>
      <c r="BU1130" s="6"/>
      <c r="BV1130" s="6"/>
      <c r="BW1130" s="6"/>
      <c r="BX1130" s="6"/>
      <c r="BY1130" s="6"/>
      <c r="BZ1130" s="6"/>
      <c r="CA1130" s="6"/>
      <c r="CB1130" s="6"/>
    </row>
    <row r="1131" spans="1:80" ht="34.15" customHeight="1">
      <c r="A1131" s="2"/>
      <c r="B1131" s="2"/>
      <c r="C1131" s="2"/>
      <c r="D1131" s="2"/>
      <c r="E1131" s="2"/>
      <c r="F1131" s="15"/>
      <c r="G1131" s="2"/>
      <c r="H1131" s="2"/>
      <c r="I1131" s="2"/>
      <c r="J1131" s="2"/>
      <c r="K1131" s="2"/>
      <c r="L1131" s="2"/>
      <c r="M1131" s="2"/>
      <c r="N1131" s="546"/>
      <c r="O1131" s="2"/>
      <c r="P1131" s="2"/>
      <c r="Q1131" s="2"/>
      <c r="R1131" s="2"/>
      <c r="S1131" s="2"/>
      <c r="T1131" s="2"/>
      <c r="U1131" s="15"/>
      <c r="V1131" s="15"/>
      <c r="W1131" s="15"/>
      <c r="X1131" s="15"/>
      <c r="Y1131" s="15"/>
      <c r="Z1131" s="15"/>
      <c r="AA1131" s="15"/>
      <c r="AB1131" s="15"/>
      <c r="AC1131" s="15"/>
      <c r="AD1131" s="15"/>
      <c r="AE1131" s="15"/>
      <c r="AF1131" s="15"/>
      <c r="AG1131" s="15"/>
      <c r="AH1131" s="15"/>
      <c r="AI1131" s="15"/>
      <c r="AJ1131" s="15"/>
      <c r="AK1131" s="15"/>
      <c r="AL1131" s="15"/>
      <c r="AM1131" s="15"/>
      <c r="AN1131" s="15"/>
      <c r="AO1131" s="15"/>
      <c r="AP1131" s="15"/>
      <c r="AQ1131" s="15"/>
      <c r="AR1131" s="15"/>
      <c r="AS1131" s="15"/>
      <c r="AT1131" s="15"/>
      <c r="AU1131" s="15"/>
      <c r="AV1131" s="15"/>
      <c r="AW1131" s="15"/>
      <c r="AX1131" s="15"/>
      <c r="AY1131" s="6"/>
      <c r="AZ1131" s="6"/>
      <c r="BA1131" s="6"/>
      <c r="BB1131" s="6"/>
      <c r="BC1131" s="6"/>
      <c r="BD1131" s="6"/>
      <c r="BE1131" s="6"/>
      <c r="BF1131" s="6"/>
      <c r="BG1131" s="6"/>
      <c r="BH1131" s="6"/>
      <c r="BI1131" s="6"/>
      <c r="BJ1131" s="6"/>
      <c r="BK1131" s="6"/>
      <c r="BL1131" s="6"/>
      <c r="BM1131" s="6"/>
      <c r="BN1131" s="6"/>
      <c r="BO1131" s="6"/>
      <c r="BP1131" s="6"/>
      <c r="BQ1131" s="6"/>
      <c r="BR1131" s="6"/>
      <c r="BS1131" s="6"/>
      <c r="BT1131" s="6"/>
      <c r="BU1131" s="6"/>
      <c r="BV1131" s="6"/>
      <c r="BW1131" s="6"/>
      <c r="BX1131" s="6"/>
      <c r="BY1131" s="6"/>
      <c r="BZ1131" s="6"/>
      <c r="CA1131" s="6"/>
      <c r="CB1131" s="6"/>
    </row>
    <row r="1132" spans="1:80" ht="34.15" customHeight="1">
      <c r="A1132" s="2"/>
      <c r="B1132" s="2"/>
      <c r="C1132" s="2"/>
      <c r="D1132" s="2"/>
      <c r="E1132" s="2"/>
      <c r="F1132" s="15"/>
      <c r="G1132" s="2"/>
      <c r="H1132" s="2"/>
      <c r="I1132" s="2"/>
      <c r="J1132" s="2"/>
      <c r="K1132" s="2"/>
      <c r="L1132" s="2"/>
      <c r="M1132" s="2"/>
      <c r="N1132" s="546"/>
      <c r="O1132" s="2"/>
      <c r="P1132" s="2"/>
      <c r="Q1132" s="2"/>
      <c r="R1132" s="2"/>
      <c r="S1132" s="2"/>
      <c r="T1132" s="2"/>
      <c r="U1132" s="15"/>
      <c r="V1132" s="15"/>
      <c r="W1132" s="15"/>
      <c r="X1132" s="15"/>
      <c r="Y1132" s="15"/>
      <c r="Z1132" s="15"/>
      <c r="AA1132" s="15"/>
      <c r="AB1132" s="15"/>
      <c r="AC1132" s="15"/>
      <c r="AD1132" s="15"/>
      <c r="AE1132" s="15"/>
      <c r="AF1132" s="15"/>
      <c r="AG1132" s="15"/>
      <c r="AH1132" s="15"/>
      <c r="AI1132" s="15"/>
      <c r="AJ1132" s="15"/>
      <c r="AK1132" s="15"/>
      <c r="AL1132" s="15"/>
      <c r="AM1132" s="15"/>
      <c r="AN1132" s="15"/>
      <c r="AO1132" s="15"/>
      <c r="AP1132" s="15"/>
      <c r="AQ1132" s="15"/>
      <c r="AR1132" s="15"/>
      <c r="AS1132" s="15"/>
      <c r="AT1132" s="15"/>
      <c r="AU1132" s="15"/>
      <c r="AV1132" s="15"/>
      <c r="AW1132" s="15"/>
      <c r="AX1132" s="15"/>
      <c r="AY1132" s="6"/>
      <c r="AZ1132" s="6"/>
      <c r="BA1132" s="6"/>
      <c r="BB1132" s="6"/>
      <c r="BC1132" s="6"/>
      <c r="BD1132" s="6"/>
      <c r="BE1132" s="6"/>
      <c r="BF1132" s="6"/>
      <c r="BG1132" s="6"/>
      <c r="BH1132" s="6"/>
      <c r="BI1132" s="6"/>
      <c r="BJ1132" s="6"/>
      <c r="BK1132" s="6"/>
      <c r="BL1132" s="6"/>
      <c r="BM1132" s="6"/>
      <c r="BN1132" s="6"/>
      <c r="BO1132" s="6"/>
      <c r="BP1132" s="6"/>
      <c r="BQ1132" s="6"/>
      <c r="BR1132" s="6"/>
      <c r="BS1132" s="6"/>
      <c r="BT1132" s="6"/>
      <c r="BU1132" s="6"/>
      <c r="BV1132" s="6"/>
      <c r="BW1132" s="6"/>
      <c r="BX1132" s="6"/>
      <c r="BY1132" s="6"/>
      <c r="BZ1132" s="6"/>
      <c r="CA1132" s="6"/>
      <c r="CB1132" s="6"/>
    </row>
    <row r="1133" spans="1:80" ht="34.15" customHeight="1">
      <c r="A1133" s="2"/>
      <c r="B1133" s="2"/>
      <c r="C1133" s="2"/>
      <c r="D1133" s="2"/>
      <c r="E1133" s="2"/>
      <c r="F1133" s="15"/>
      <c r="G1133" s="2"/>
      <c r="H1133" s="2"/>
      <c r="I1133" s="2"/>
      <c r="J1133" s="2"/>
      <c r="K1133" s="2"/>
      <c r="L1133" s="2"/>
      <c r="M1133" s="2"/>
      <c r="N1133" s="546"/>
      <c r="O1133" s="2"/>
      <c r="P1133" s="2"/>
      <c r="Q1133" s="2"/>
      <c r="R1133" s="2"/>
      <c r="S1133" s="2"/>
      <c r="T1133" s="2"/>
      <c r="U1133" s="15"/>
      <c r="V1133" s="15"/>
      <c r="W1133" s="15"/>
      <c r="X1133" s="15"/>
      <c r="Y1133" s="15"/>
      <c r="Z1133" s="15"/>
      <c r="AA1133" s="15"/>
      <c r="AB1133" s="15"/>
      <c r="AC1133" s="15"/>
      <c r="AD1133" s="15"/>
      <c r="AE1133" s="15"/>
      <c r="AF1133" s="15"/>
      <c r="AG1133" s="15"/>
      <c r="AH1133" s="15"/>
      <c r="AI1133" s="15"/>
      <c r="AJ1133" s="15"/>
      <c r="AK1133" s="15"/>
      <c r="AL1133" s="15"/>
      <c r="AM1133" s="15"/>
      <c r="AN1133" s="15"/>
      <c r="AO1133" s="15"/>
      <c r="AP1133" s="15"/>
      <c r="AQ1133" s="15"/>
      <c r="AR1133" s="15"/>
      <c r="AS1133" s="15"/>
      <c r="AT1133" s="15"/>
      <c r="AU1133" s="15"/>
      <c r="AV1133" s="15"/>
      <c r="AW1133" s="15"/>
      <c r="AX1133" s="15"/>
      <c r="AY1133" s="6"/>
      <c r="AZ1133" s="6"/>
      <c r="BA1133" s="6"/>
      <c r="BB1133" s="6"/>
      <c r="BC1133" s="6"/>
      <c r="BD1133" s="6"/>
      <c r="BE1133" s="6"/>
      <c r="BF1133" s="6"/>
      <c r="BG1133" s="6"/>
      <c r="BH1133" s="6"/>
      <c r="BI1133" s="6"/>
      <c r="BJ1133" s="6"/>
      <c r="BK1133" s="6"/>
      <c r="BL1133" s="6"/>
      <c r="BM1133" s="6"/>
      <c r="BN1133" s="6"/>
      <c r="BO1133" s="6"/>
      <c r="BP1133" s="6"/>
      <c r="BQ1133" s="6"/>
      <c r="BR1133" s="6"/>
      <c r="BS1133" s="6"/>
      <c r="BT1133" s="6"/>
      <c r="BU1133" s="6"/>
      <c r="BV1133" s="6"/>
      <c r="BW1133" s="6"/>
      <c r="BX1133" s="6"/>
      <c r="BY1133" s="6"/>
      <c r="BZ1133" s="6"/>
      <c r="CA1133" s="6"/>
      <c r="CB1133" s="6"/>
    </row>
    <row r="1134" spans="1:80" ht="34.15" customHeight="1">
      <c r="A1134" s="2"/>
      <c r="B1134" s="2"/>
      <c r="C1134" s="2"/>
      <c r="D1134" s="2"/>
      <c r="E1134" s="2"/>
      <c r="F1134" s="15"/>
      <c r="G1134" s="2"/>
      <c r="H1134" s="2"/>
      <c r="I1134" s="2"/>
      <c r="J1134" s="2"/>
      <c r="K1134" s="2"/>
      <c r="L1134" s="2"/>
      <c r="M1134" s="2"/>
      <c r="N1134" s="546"/>
      <c r="O1134" s="2"/>
      <c r="P1134" s="2"/>
      <c r="Q1134" s="2"/>
      <c r="R1134" s="2"/>
      <c r="S1134" s="2"/>
      <c r="T1134" s="2"/>
      <c r="U1134" s="15"/>
      <c r="V1134" s="15"/>
      <c r="W1134" s="15"/>
      <c r="X1134" s="15"/>
      <c r="Y1134" s="15"/>
      <c r="Z1134" s="15"/>
      <c r="AA1134" s="15"/>
      <c r="AB1134" s="15"/>
      <c r="AC1134" s="15"/>
      <c r="AD1134" s="15"/>
      <c r="AE1134" s="15"/>
      <c r="AF1134" s="15"/>
      <c r="AG1134" s="15"/>
      <c r="AH1134" s="15"/>
      <c r="AI1134" s="15"/>
      <c r="AJ1134" s="15"/>
      <c r="AK1134" s="15"/>
      <c r="AL1134" s="15"/>
      <c r="AM1134" s="15"/>
      <c r="AN1134" s="15"/>
      <c r="AO1134" s="15"/>
      <c r="AP1134" s="15"/>
      <c r="AQ1134" s="15"/>
      <c r="AR1134" s="15"/>
      <c r="AS1134" s="15"/>
      <c r="AT1134" s="15"/>
      <c r="AU1134" s="15"/>
      <c r="AV1134" s="15"/>
      <c r="AW1134" s="15"/>
      <c r="AX1134" s="15"/>
      <c r="AY1134" s="6"/>
      <c r="AZ1134" s="6"/>
      <c r="BA1134" s="6"/>
      <c r="BB1134" s="6"/>
      <c r="BC1134" s="6"/>
      <c r="BD1134" s="6"/>
      <c r="BE1134" s="6"/>
      <c r="BF1134" s="6"/>
      <c r="BG1134" s="6"/>
      <c r="BH1134" s="6"/>
      <c r="BI1134" s="6"/>
      <c r="BJ1134" s="6"/>
      <c r="BK1134" s="6"/>
      <c r="BL1134" s="6"/>
      <c r="BM1134" s="6"/>
      <c r="BN1134" s="6"/>
      <c r="BO1134" s="6"/>
      <c r="BP1134" s="6"/>
      <c r="BQ1134" s="6"/>
      <c r="BR1134" s="6"/>
      <c r="BS1134" s="6"/>
      <c r="BT1134" s="6"/>
      <c r="BU1134" s="6"/>
      <c r="BV1134" s="6"/>
      <c r="BW1134" s="6"/>
      <c r="BX1134" s="6"/>
      <c r="BY1134" s="6"/>
      <c r="BZ1134" s="6"/>
      <c r="CA1134" s="6"/>
      <c r="CB1134" s="6"/>
    </row>
    <row r="1135" spans="1:80" ht="34.15" customHeight="1">
      <c r="A1135" s="2"/>
      <c r="B1135" s="2"/>
      <c r="C1135" s="2"/>
      <c r="D1135" s="2"/>
      <c r="E1135" s="2"/>
      <c r="F1135" s="15"/>
      <c r="G1135" s="2"/>
      <c r="H1135" s="2"/>
      <c r="I1135" s="2"/>
      <c r="J1135" s="2"/>
      <c r="K1135" s="2"/>
      <c r="L1135" s="2"/>
      <c r="M1135" s="2"/>
      <c r="N1135" s="546"/>
      <c r="O1135" s="2"/>
      <c r="P1135" s="2"/>
      <c r="Q1135" s="2"/>
      <c r="R1135" s="2"/>
      <c r="S1135" s="2"/>
      <c r="T1135" s="2"/>
      <c r="U1135" s="15"/>
      <c r="V1135" s="15"/>
      <c r="W1135" s="15"/>
      <c r="X1135" s="15"/>
      <c r="Y1135" s="15"/>
      <c r="Z1135" s="15"/>
      <c r="AA1135" s="15"/>
      <c r="AB1135" s="15"/>
      <c r="AC1135" s="15"/>
      <c r="AD1135" s="15"/>
      <c r="AE1135" s="15"/>
      <c r="AF1135" s="15"/>
      <c r="AG1135" s="15"/>
      <c r="AH1135" s="15"/>
      <c r="AI1135" s="15"/>
      <c r="AJ1135" s="15"/>
      <c r="AK1135" s="15"/>
      <c r="AL1135" s="15"/>
      <c r="AM1135" s="15"/>
      <c r="AN1135" s="15"/>
      <c r="AO1135" s="15"/>
      <c r="AP1135" s="15"/>
      <c r="AQ1135" s="15"/>
      <c r="AR1135" s="15"/>
      <c r="AS1135" s="15"/>
      <c r="AT1135" s="15"/>
      <c r="AU1135" s="15"/>
      <c r="AV1135" s="15"/>
      <c r="AW1135" s="15"/>
      <c r="AX1135" s="15"/>
      <c r="AY1135" s="6"/>
      <c r="AZ1135" s="6"/>
      <c r="BA1135" s="6"/>
      <c r="BB1135" s="6"/>
      <c r="BC1135" s="6"/>
      <c r="BD1135" s="6"/>
      <c r="BE1135" s="6"/>
      <c r="BF1135" s="6"/>
      <c r="BG1135" s="6"/>
      <c r="BH1135" s="6"/>
      <c r="BI1135" s="6"/>
      <c r="BJ1135" s="6"/>
      <c r="BK1135" s="6"/>
      <c r="BL1135" s="6"/>
      <c r="BM1135" s="6"/>
      <c r="BN1135" s="6"/>
      <c r="BO1135" s="6"/>
      <c r="BP1135" s="6"/>
      <c r="BQ1135" s="6"/>
      <c r="BR1135" s="6"/>
      <c r="BS1135" s="6"/>
      <c r="BT1135" s="6"/>
      <c r="BU1135" s="6"/>
      <c r="BV1135" s="6"/>
      <c r="BW1135" s="6"/>
      <c r="BX1135" s="6"/>
      <c r="BY1135" s="6"/>
      <c r="BZ1135" s="6"/>
      <c r="CA1135" s="6"/>
      <c r="CB1135" s="6"/>
    </row>
    <row r="1136" spans="1:80" ht="34.15" customHeight="1">
      <c r="A1136" s="2"/>
      <c r="B1136" s="2"/>
      <c r="C1136" s="2"/>
      <c r="D1136" s="2"/>
      <c r="E1136" s="2"/>
      <c r="F1136" s="15"/>
      <c r="G1136" s="2"/>
      <c r="H1136" s="2"/>
      <c r="I1136" s="2"/>
      <c r="J1136" s="2"/>
      <c r="K1136" s="2"/>
      <c r="L1136" s="2"/>
      <c r="M1136" s="2"/>
      <c r="N1136" s="546"/>
      <c r="O1136" s="2"/>
      <c r="P1136" s="2"/>
      <c r="Q1136" s="2"/>
      <c r="R1136" s="2"/>
      <c r="S1136" s="2"/>
      <c r="T1136" s="2"/>
      <c r="U1136" s="15"/>
      <c r="V1136" s="15"/>
      <c r="W1136" s="15"/>
      <c r="X1136" s="15"/>
      <c r="Y1136" s="15"/>
      <c r="Z1136" s="15"/>
      <c r="AA1136" s="15"/>
      <c r="AB1136" s="15"/>
      <c r="AC1136" s="15"/>
      <c r="AD1136" s="15"/>
      <c r="AE1136" s="15"/>
      <c r="AF1136" s="15"/>
      <c r="AG1136" s="15"/>
      <c r="AH1136" s="15"/>
      <c r="AI1136" s="15"/>
      <c r="AJ1136" s="15"/>
      <c r="AK1136" s="15"/>
      <c r="AL1136" s="15"/>
      <c r="AM1136" s="15"/>
      <c r="AN1136" s="15"/>
      <c r="AO1136" s="15"/>
      <c r="AP1136" s="15"/>
      <c r="AQ1136" s="15"/>
      <c r="AR1136" s="15"/>
      <c r="AS1136" s="15"/>
      <c r="AT1136" s="15"/>
      <c r="AU1136" s="15"/>
      <c r="AV1136" s="15"/>
      <c r="AW1136" s="15"/>
      <c r="AX1136" s="15"/>
      <c r="AY1136" s="6"/>
      <c r="AZ1136" s="6"/>
      <c r="BA1136" s="6"/>
      <c r="BB1136" s="6"/>
      <c r="BC1136" s="6"/>
      <c r="BD1136" s="6"/>
      <c r="BE1136" s="6"/>
      <c r="BF1136" s="6"/>
      <c r="BG1136" s="6"/>
      <c r="BH1136" s="6"/>
      <c r="BI1136" s="6"/>
      <c r="BJ1136" s="6"/>
      <c r="BK1136" s="6"/>
      <c r="BL1136" s="6"/>
      <c r="BM1136" s="6"/>
      <c r="BN1136" s="6"/>
      <c r="BO1136" s="6"/>
      <c r="BP1136" s="6"/>
      <c r="BQ1136" s="6"/>
      <c r="BR1136" s="6"/>
      <c r="BS1136" s="6"/>
      <c r="BT1136" s="6"/>
      <c r="BU1136" s="6"/>
      <c r="BV1136" s="6"/>
      <c r="BW1136" s="6"/>
      <c r="BX1136" s="6"/>
      <c r="BY1136" s="6"/>
      <c r="BZ1136" s="6"/>
      <c r="CA1136" s="6"/>
      <c r="CB1136" s="6"/>
    </row>
    <row r="1137" spans="1:80" ht="34.15" customHeight="1">
      <c r="A1137" s="2"/>
      <c r="B1137" s="2"/>
      <c r="C1137" s="2"/>
      <c r="D1137" s="2"/>
      <c r="E1137" s="2"/>
      <c r="F1137" s="15"/>
      <c r="G1137" s="2"/>
      <c r="H1137" s="2"/>
      <c r="I1137" s="2"/>
      <c r="J1137" s="2"/>
      <c r="K1137" s="2"/>
      <c r="L1137" s="2"/>
      <c r="M1137" s="2"/>
      <c r="N1137" s="546"/>
      <c r="O1137" s="2"/>
      <c r="P1137" s="2"/>
      <c r="Q1137" s="2"/>
      <c r="R1137" s="2"/>
      <c r="S1137" s="2"/>
      <c r="T1137" s="2"/>
      <c r="U1137" s="15"/>
      <c r="V1137" s="15"/>
      <c r="W1137" s="15"/>
      <c r="X1137" s="15"/>
      <c r="Y1137" s="15"/>
      <c r="Z1137" s="15"/>
      <c r="AA1137" s="15"/>
      <c r="AB1137" s="15"/>
      <c r="AC1137" s="15"/>
      <c r="AD1137" s="15"/>
      <c r="AE1137" s="15"/>
      <c r="AF1137" s="15"/>
      <c r="AG1137" s="15"/>
      <c r="AH1137" s="15"/>
      <c r="AI1137" s="15"/>
      <c r="AJ1137" s="15"/>
      <c r="AK1137" s="15"/>
      <c r="AL1137" s="15"/>
      <c r="AM1137" s="15"/>
      <c r="AN1137" s="15"/>
      <c r="AO1137" s="15"/>
      <c r="AP1137" s="15"/>
      <c r="AQ1137" s="15"/>
      <c r="AR1137" s="15"/>
      <c r="AS1137" s="15"/>
      <c r="AT1137" s="15"/>
      <c r="AU1137" s="15"/>
      <c r="AV1137" s="15"/>
      <c r="AW1137" s="15"/>
      <c r="AX1137" s="15"/>
      <c r="AY1137" s="6"/>
      <c r="AZ1137" s="6"/>
      <c r="BA1137" s="6"/>
      <c r="BB1137" s="6"/>
      <c r="BC1137" s="6"/>
      <c r="BD1137" s="6"/>
      <c r="BE1137" s="6"/>
      <c r="BF1137" s="6"/>
      <c r="BG1137" s="6"/>
      <c r="BH1137" s="6"/>
      <c r="BI1137" s="6"/>
      <c r="BJ1137" s="6"/>
      <c r="BK1137" s="6"/>
      <c r="BL1137" s="6"/>
      <c r="BM1137" s="6"/>
      <c r="BN1137" s="6"/>
      <c r="BO1137" s="6"/>
      <c r="BP1137" s="6"/>
      <c r="BQ1137" s="6"/>
      <c r="BR1137" s="6"/>
      <c r="BS1137" s="6"/>
      <c r="BT1137" s="6"/>
      <c r="BU1137" s="6"/>
      <c r="BV1137" s="6"/>
      <c r="BW1137" s="6"/>
      <c r="BX1137" s="6"/>
      <c r="BY1137" s="6"/>
      <c r="BZ1137" s="6"/>
      <c r="CA1137" s="6"/>
      <c r="CB1137" s="6"/>
    </row>
    <row r="1138" spans="1:80" ht="34.15" customHeight="1">
      <c r="A1138" s="2"/>
      <c r="B1138" s="2"/>
      <c r="C1138" s="2"/>
      <c r="D1138" s="2"/>
      <c r="E1138" s="2"/>
      <c r="F1138" s="15"/>
      <c r="G1138" s="2"/>
      <c r="H1138" s="2"/>
      <c r="I1138" s="2"/>
      <c r="J1138" s="2"/>
      <c r="K1138" s="2"/>
      <c r="L1138" s="2"/>
      <c r="M1138" s="2"/>
      <c r="N1138" s="546"/>
      <c r="O1138" s="2"/>
      <c r="P1138" s="2"/>
      <c r="Q1138" s="2"/>
      <c r="R1138" s="2"/>
      <c r="S1138" s="2"/>
      <c r="T1138" s="2"/>
      <c r="U1138" s="15"/>
      <c r="V1138" s="15"/>
      <c r="W1138" s="15"/>
      <c r="X1138" s="15"/>
      <c r="Y1138" s="15"/>
      <c r="Z1138" s="15"/>
      <c r="AA1138" s="15"/>
      <c r="AB1138" s="15"/>
      <c r="AC1138" s="15"/>
      <c r="AD1138" s="15"/>
      <c r="AE1138" s="15"/>
      <c r="AF1138" s="15"/>
      <c r="AG1138" s="15"/>
      <c r="AH1138" s="15"/>
      <c r="AI1138" s="15"/>
      <c r="AJ1138" s="15"/>
      <c r="AK1138" s="15"/>
      <c r="AL1138" s="15"/>
      <c r="AM1138" s="15"/>
      <c r="AN1138" s="15"/>
      <c r="AO1138" s="15"/>
      <c r="AP1138" s="15"/>
      <c r="AQ1138" s="15"/>
      <c r="AR1138" s="15"/>
      <c r="AS1138" s="15"/>
      <c r="AT1138" s="15"/>
      <c r="AU1138" s="15"/>
      <c r="AV1138" s="15"/>
      <c r="AW1138" s="15"/>
      <c r="AX1138" s="15"/>
      <c r="AY1138" s="6"/>
      <c r="AZ1138" s="6"/>
      <c r="BA1138" s="6"/>
      <c r="BB1138" s="6"/>
      <c r="BC1138" s="6"/>
      <c r="BD1138" s="6"/>
      <c r="BE1138" s="6"/>
      <c r="BF1138" s="6"/>
      <c r="BG1138" s="6"/>
      <c r="BH1138" s="6"/>
      <c r="BI1138" s="6"/>
      <c r="BJ1138" s="6"/>
      <c r="BK1138" s="6"/>
      <c r="BL1138" s="6"/>
      <c r="BM1138" s="6"/>
      <c r="BN1138" s="6"/>
      <c r="BO1138" s="6"/>
      <c r="BP1138" s="6"/>
      <c r="BQ1138" s="6"/>
      <c r="BR1138" s="6"/>
      <c r="BS1138" s="6"/>
      <c r="BT1138" s="6"/>
      <c r="BU1138" s="6"/>
      <c r="BV1138" s="6"/>
      <c r="BW1138" s="6"/>
      <c r="BX1138" s="6"/>
      <c r="BY1138" s="6"/>
      <c r="BZ1138" s="6"/>
      <c r="CA1138" s="6"/>
      <c r="CB1138" s="6"/>
    </row>
    <row r="1139" spans="1:80" ht="34.15" customHeight="1">
      <c r="A1139" s="2"/>
      <c r="B1139" s="2"/>
      <c r="C1139" s="2"/>
      <c r="D1139" s="2"/>
      <c r="E1139" s="2"/>
      <c r="F1139" s="15"/>
      <c r="G1139" s="2"/>
      <c r="H1139" s="2"/>
      <c r="I1139" s="2"/>
      <c r="J1139" s="2"/>
      <c r="K1139" s="2"/>
      <c r="L1139" s="2"/>
      <c r="M1139" s="2"/>
      <c r="N1139" s="546"/>
      <c r="O1139" s="2"/>
      <c r="P1139" s="2"/>
      <c r="Q1139" s="2"/>
      <c r="R1139" s="2"/>
      <c r="S1139" s="2"/>
      <c r="T1139" s="2"/>
      <c r="U1139" s="15"/>
      <c r="V1139" s="15"/>
      <c r="W1139" s="15"/>
      <c r="X1139" s="15"/>
      <c r="Y1139" s="15"/>
      <c r="Z1139" s="15"/>
      <c r="AA1139" s="15"/>
      <c r="AB1139" s="15"/>
      <c r="AC1139" s="15"/>
      <c r="AD1139" s="15"/>
      <c r="AE1139" s="15"/>
      <c r="AF1139" s="15"/>
      <c r="AG1139" s="15"/>
      <c r="AH1139" s="15"/>
      <c r="AI1139" s="15"/>
      <c r="AJ1139" s="15"/>
      <c r="AK1139" s="15"/>
      <c r="AL1139" s="15"/>
      <c r="AM1139" s="15"/>
      <c r="AN1139" s="15"/>
      <c r="AO1139" s="15"/>
      <c r="AP1139" s="15"/>
      <c r="AQ1139" s="15"/>
      <c r="AR1139" s="15"/>
      <c r="AS1139" s="15"/>
      <c r="AT1139" s="15"/>
      <c r="AU1139" s="15"/>
      <c r="AV1139" s="15"/>
      <c r="AW1139" s="15"/>
      <c r="AX1139" s="15"/>
      <c r="AY1139" s="6"/>
      <c r="AZ1139" s="6"/>
      <c r="BA1139" s="6"/>
      <c r="BB1139" s="6"/>
      <c r="BC1139" s="6"/>
      <c r="BD1139" s="6"/>
      <c r="BE1139" s="6"/>
      <c r="BF1139" s="6"/>
      <c r="BG1139" s="6"/>
      <c r="BH1139" s="6"/>
      <c r="BI1139" s="6"/>
      <c r="BJ1139" s="6"/>
      <c r="BK1139" s="6"/>
      <c r="BL1139" s="6"/>
      <c r="BM1139" s="6"/>
      <c r="BN1139" s="6"/>
      <c r="BO1139" s="6"/>
      <c r="BP1139" s="6"/>
      <c r="BQ1139" s="6"/>
      <c r="BR1139" s="6"/>
      <c r="BS1139" s="6"/>
      <c r="BT1139" s="6"/>
      <c r="BU1139" s="6"/>
      <c r="BV1139" s="6"/>
      <c r="BW1139" s="6"/>
      <c r="BX1139" s="6"/>
      <c r="BY1139" s="6"/>
      <c r="BZ1139" s="6"/>
      <c r="CA1139" s="6"/>
      <c r="CB1139" s="6"/>
    </row>
    <row r="1140" spans="1:80" ht="34.15" customHeight="1">
      <c r="A1140" s="2"/>
      <c r="B1140" s="2"/>
      <c r="C1140" s="2"/>
      <c r="D1140" s="2"/>
      <c r="E1140" s="2"/>
      <c r="F1140" s="15"/>
      <c r="G1140" s="2"/>
      <c r="H1140" s="2"/>
      <c r="I1140" s="2"/>
      <c r="J1140" s="2"/>
      <c r="K1140" s="2"/>
      <c r="L1140" s="2"/>
      <c r="M1140" s="2"/>
      <c r="N1140" s="546"/>
      <c r="O1140" s="2"/>
      <c r="P1140" s="2"/>
      <c r="Q1140" s="2"/>
      <c r="R1140" s="2"/>
      <c r="S1140" s="2"/>
      <c r="T1140" s="2"/>
      <c r="U1140" s="15"/>
      <c r="V1140" s="15"/>
      <c r="W1140" s="15"/>
      <c r="X1140" s="15"/>
      <c r="Y1140" s="15"/>
      <c r="Z1140" s="15"/>
      <c r="AA1140" s="15"/>
      <c r="AB1140" s="15"/>
      <c r="AC1140" s="15"/>
      <c r="AD1140" s="15"/>
      <c r="AE1140" s="15"/>
      <c r="AF1140" s="15"/>
      <c r="AG1140" s="15"/>
      <c r="AH1140" s="15"/>
      <c r="AI1140" s="15"/>
      <c r="AJ1140" s="15"/>
      <c r="AK1140" s="15"/>
      <c r="AL1140" s="15"/>
      <c r="AM1140" s="15"/>
      <c r="AN1140" s="15"/>
      <c r="AO1140" s="15"/>
      <c r="AP1140" s="15"/>
      <c r="AQ1140" s="15"/>
      <c r="AR1140" s="15"/>
      <c r="AS1140" s="15"/>
      <c r="AT1140" s="15"/>
      <c r="AU1140" s="15"/>
      <c r="AV1140" s="15"/>
      <c r="AW1140" s="15"/>
      <c r="AX1140" s="15"/>
      <c r="AY1140" s="6"/>
      <c r="AZ1140" s="6"/>
      <c r="BA1140" s="6"/>
      <c r="BB1140" s="6"/>
      <c r="BC1140" s="6"/>
      <c r="BD1140" s="6"/>
      <c r="BE1140" s="6"/>
      <c r="BF1140" s="6"/>
      <c r="BG1140" s="6"/>
      <c r="BH1140" s="6"/>
      <c r="BI1140" s="6"/>
      <c r="BJ1140" s="6"/>
      <c r="BK1140" s="6"/>
      <c r="BL1140" s="6"/>
      <c r="BM1140" s="6"/>
      <c r="BN1140" s="6"/>
      <c r="BO1140" s="6"/>
      <c r="BP1140" s="6"/>
      <c r="BQ1140" s="6"/>
      <c r="BR1140" s="6"/>
      <c r="BS1140" s="6"/>
      <c r="BT1140" s="6"/>
      <c r="BU1140" s="6"/>
      <c r="BV1140" s="6"/>
      <c r="BW1140" s="6"/>
      <c r="BX1140" s="6"/>
      <c r="BY1140" s="6"/>
      <c r="BZ1140" s="6"/>
      <c r="CA1140" s="6"/>
      <c r="CB1140" s="6"/>
    </row>
    <row r="1141" spans="1:80" ht="34.15" customHeight="1">
      <c r="A1141" s="2"/>
      <c r="B1141" s="2"/>
      <c r="C1141" s="2"/>
      <c r="D1141" s="2"/>
      <c r="E1141" s="2"/>
      <c r="F1141" s="15"/>
      <c r="G1141" s="2"/>
      <c r="H1141" s="2"/>
      <c r="I1141" s="2"/>
      <c r="J1141" s="2"/>
      <c r="K1141" s="2"/>
      <c r="L1141" s="2"/>
      <c r="M1141" s="2"/>
      <c r="N1141" s="546"/>
      <c r="O1141" s="2"/>
      <c r="P1141" s="2"/>
      <c r="Q1141" s="2"/>
      <c r="R1141" s="2"/>
      <c r="S1141" s="2"/>
      <c r="T1141" s="2"/>
      <c r="U1141" s="15"/>
      <c r="V1141" s="15"/>
      <c r="W1141" s="15"/>
      <c r="X1141" s="15"/>
      <c r="Y1141" s="15"/>
      <c r="Z1141" s="15"/>
      <c r="AA1141" s="15"/>
      <c r="AB1141" s="15"/>
      <c r="AC1141" s="15"/>
      <c r="AD1141" s="15"/>
      <c r="AE1141" s="15"/>
      <c r="AF1141" s="15"/>
      <c r="AG1141" s="15"/>
      <c r="AH1141" s="15"/>
      <c r="AI1141" s="15"/>
      <c r="AJ1141" s="15"/>
      <c r="AK1141" s="15"/>
      <c r="AL1141" s="15"/>
      <c r="AM1141" s="15"/>
      <c r="AN1141" s="15"/>
      <c r="AO1141" s="15"/>
      <c r="AP1141" s="15"/>
      <c r="AQ1141" s="15"/>
      <c r="AR1141" s="15"/>
      <c r="AS1141" s="15"/>
      <c r="AT1141" s="15"/>
      <c r="AU1141" s="15"/>
      <c r="AV1141" s="15"/>
      <c r="AW1141" s="15"/>
      <c r="AX1141" s="15"/>
      <c r="AY1141" s="6"/>
      <c r="AZ1141" s="6"/>
      <c r="BA1141" s="6"/>
      <c r="BB1141" s="6"/>
      <c r="BC1141" s="6"/>
      <c r="BD1141" s="6"/>
      <c r="BE1141" s="6"/>
      <c r="BF1141" s="6"/>
      <c r="BG1141" s="6"/>
      <c r="BH1141" s="6"/>
      <c r="BI1141" s="6"/>
      <c r="BJ1141" s="6"/>
      <c r="BK1141" s="6"/>
      <c r="BL1141" s="6"/>
      <c r="BM1141" s="6"/>
      <c r="BN1141" s="6"/>
      <c r="BO1141" s="6"/>
      <c r="BP1141" s="6"/>
      <c r="BQ1141" s="6"/>
      <c r="BR1141" s="6"/>
      <c r="BS1141" s="6"/>
      <c r="BT1141" s="6"/>
      <c r="BU1141" s="6"/>
      <c r="BV1141" s="6"/>
      <c r="BW1141" s="6"/>
      <c r="BX1141" s="6"/>
      <c r="BY1141" s="6"/>
      <c r="BZ1141" s="6"/>
      <c r="CA1141" s="6"/>
      <c r="CB1141" s="6"/>
    </row>
    <row r="1142" spans="1:80" ht="34.15" customHeight="1">
      <c r="A1142" s="2"/>
      <c r="B1142" s="2"/>
      <c r="C1142" s="2"/>
      <c r="D1142" s="2"/>
      <c r="E1142" s="2"/>
      <c r="F1142" s="15"/>
      <c r="G1142" s="2"/>
      <c r="H1142" s="2"/>
      <c r="I1142" s="2"/>
      <c r="J1142" s="2"/>
      <c r="K1142" s="2"/>
      <c r="L1142" s="2"/>
      <c r="M1142" s="2"/>
      <c r="N1142" s="546"/>
      <c r="O1142" s="2"/>
      <c r="P1142" s="2"/>
      <c r="Q1142" s="2"/>
      <c r="R1142" s="2"/>
      <c r="S1142" s="2"/>
      <c r="T1142" s="2"/>
      <c r="U1142" s="15"/>
      <c r="V1142" s="15"/>
      <c r="W1142" s="15"/>
      <c r="X1142" s="15"/>
      <c r="Y1142" s="15"/>
      <c r="Z1142" s="15"/>
      <c r="AA1142" s="15"/>
      <c r="AB1142" s="15"/>
      <c r="AC1142" s="15"/>
      <c r="AD1142" s="15"/>
      <c r="AE1142" s="15"/>
      <c r="AF1142" s="15"/>
      <c r="AG1142" s="15"/>
      <c r="AH1142" s="15"/>
      <c r="AI1142" s="15"/>
      <c r="AJ1142" s="15"/>
      <c r="AK1142" s="15"/>
      <c r="AL1142" s="15"/>
      <c r="AM1142" s="15"/>
      <c r="AN1142" s="15"/>
      <c r="AO1142" s="15"/>
      <c r="AP1142" s="15"/>
      <c r="AQ1142" s="15"/>
      <c r="AR1142" s="15"/>
      <c r="AS1142" s="15"/>
      <c r="AT1142" s="15"/>
      <c r="AU1142" s="15"/>
      <c r="AV1142" s="15"/>
      <c r="AW1142" s="15"/>
      <c r="AX1142" s="15"/>
      <c r="AY1142" s="6"/>
      <c r="AZ1142" s="6"/>
      <c r="BA1142" s="6"/>
      <c r="BB1142" s="6"/>
      <c r="BC1142" s="6"/>
      <c r="BD1142" s="6"/>
      <c r="BE1142" s="6"/>
      <c r="BF1142" s="6"/>
      <c r="BG1142" s="6"/>
      <c r="BH1142" s="6"/>
      <c r="BI1142" s="6"/>
      <c r="BJ1142" s="6"/>
      <c r="BK1142" s="6"/>
      <c r="BL1142" s="6"/>
      <c r="BM1142" s="6"/>
      <c r="BN1142" s="6"/>
      <c r="BO1142" s="6"/>
      <c r="BP1142" s="6"/>
      <c r="BQ1142" s="6"/>
      <c r="BR1142" s="6"/>
      <c r="BS1142" s="6"/>
      <c r="BT1142" s="6"/>
      <c r="BU1142" s="6"/>
      <c r="BV1142" s="6"/>
      <c r="BW1142" s="6"/>
      <c r="BX1142" s="6"/>
      <c r="BY1142" s="6"/>
      <c r="BZ1142" s="6"/>
      <c r="CA1142" s="6"/>
      <c r="CB1142" s="6"/>
    </row>
    <row r="1143" spans="1:80" ht="34.15" customHeight="1">
      <c r="A1143" s="2"/>
      <c r="B1143" s="2"/>
      <c r="C1143" s="2"/>
      <c r="D1143" s="2"/>
      <c r="E1143" s="2"/>
      <c r="F1143" s="15"/>
      <c r="G1143" s="2"/>
      <c r="H1143" s="2"/>
      <c r="I1143" s="2"/>
      <c r="J1143" s="2"/>
      <c r="K1143" s="2"/>
      <c r="L1143" s="2"/>
      <c r="M1143" s="2"/>
      <c r="N1143" s="546"/>
      <c r="O1143" s="2"/>
      <c r="P1143" s="2"/>
      <c r="Q1143" s="2"/>
      <c r="R1143" s="2"/>
      <c r="S1143" s="2"/>
      <c r="T1143" s="2"/>
      <c r="U1143" s="15"/>
      <c r="V1143" s="15"/>
      <c r="W1143" s="15"/>
      <c r="X1143" s="15"/>
      <c r="Y1143" s="15"/>
      <c r="Z1143" s="15"/>
      <c r="AA1143" s="15"/>
      <c r="AB1143" s="15"/>
      <c r="AC1143" s="15"/>
      <c r="AD1143" s="15"/>
      <c r="AE1143" s="15"/>
      <c r="AF1143" s="15"/>
      <c r="AG1143" s="15"/>
      <c r="AH1143" s="15"/>
      <c r="AI1143" s="15"/>
      <c r="AJ1143" s="15"/>
      <c r="AK1143" s="15"/>
      <c r="AL1143" s="15"/>
      <c r="AM1143" s="15"/>
      <c r="AN1143" s="15"/>
      <c r="AO1143" s="15"/>
      <c r="AP1143" s="15"/>
      <c r="AQ1143" s="15"/>
      <c r="AR1143" s="15"/>
      <c r="AS1143" s="15"/>
      <c r="AT1143" s="15"/>
      <c r="AU1143" s="15"/>
      <c r="AV1143" s="15"/>
      <c r="AW1143" s="15"/>
      <c r="AX1143" s="15"/>
      <c r="AY1143" s="6"/>
      <c r="AZ1143" s="6"/>
      <c r="BA1143" s="6"/>
      <c r="BB1143" s="6"/>
      <c r="BC1143" s="6"/>
      <c r="BD1143" s="6"/>
      <c r="BE1143" s="6"/>
      <c r="BF1143" s="6"/>
      <c r="BG1143" s="6"/>
      <c r="BH1143" s="6"/>
      <c r="BI1143" s="6"/>
      <c r="BJ1143" s="6"/>
      <c r="BK1143" s="6"/>
      <c r="BL1143" s="6"/>
      <c r="BM1143" s="6"/>
      <c r="BN1143" s="6"/>
      <c r="BO1143" s="6"/>
      <c r="BP1143" s="6"/>
      <c r="BQ1143" s="6"/>
      <c r="BR1143" s="6"/>
      <c r="BS1143" s="6"/>
      <c r="BT1143" s="6"/>
      <c r="BU1143" s="6"/>
      <c r="BV1143" s="6"/>
      <c r="BW1143" s="6"/>
      <c r="BX1143" s="6"/>
      <c r="BY1143" s="6"/>
      <c r="BZ1143" s="6"/>
      <c r="CA1143" s="6"/>
      <c r="CB1143" s="6"/>
    </row>
    <row r="1144" spans="1:80" ht="34.15" customHeight="1">
      <c r="A1144" s="2"/>
      <c r="B1144" s="2"/>
      <c r="C1144" s="2"/>
      <c r="D1144" s="2"/>
      <c r="E1144" s="2"/>
      <c r="F1144" s="15"/>
      <c r="G1144" s="2"/>
      <c r="H1144" s="2"/>
      <c r="I1144" s="2"/>
      <c r="J1144" s="2"/>
      <c r="K1144" s="2"/>
      <c r="L1144" s="2"/>
      <c r="M1144" s="2"/>
      <c r="N1144" s="546"/>
      <c r="O1144" s="2"/>
      <c r="P1144" s="2"/>
      <c r="Q1144" s="2"/>
      <c r="R1144" s="2"/>
      <c r="S1144" s="2"/>
      <c r="T1144" s="2"/>
      <c r="U1144" s="15"/>
      <c r="V1144" s="15"/>
      <c r="W1144" s="15"/>
      <c r="X1144" s="15"/>
      <c r="Y1144" s="15"/>
      <c r="Z1144" s="15"/>
      <c r="AA1144" s="15"/>
      <c r="AB1144" s="15"/>
      <c r="AC1144" s="15"/>
      <c r="AD1144" s="15"/>
      <c r="AE1144" s="15"/>
      <c r="AF1144" s="15"/>
      <c r="AG1144" s="15"/>
      <c r="AH1144" s="15"/>
      <c r="AI1144" s="15"/>
      <c r="AJ1144" s="15"/>
      <c r="AK1144" s="15"/>
      <c r="AL1144" s="15"/>
      <c r="AM1144" s="15"/>
      <c r="AN1144" s="15"/>
      <c r="AO1144" s="15"/>
      <c r="AP1144" s="15"/>
      <c r="AQ1144" s="15"/>
      <c r="AR1144" s="15"/>
      <c r="AS1144" s="15"/>
      <c r="AT1144" s="15"/>
      <c r="AU1144" s="15"/>
      <c r="AV1144" s="15"/>
      <c r="AW1144" s="15"/>
      <c r="AX1144" s="15"/>
      <c r="AY1144" s="6"/>
      <c r="AZ1144" s="6"/>
      <c r="BA1144" s="6"/>
      <c r="BB1144" s="6"/>
      <c r="BC1144" s="6"/>
      <c r="BD1144" s="6"/>
      <c r="BE1144" s="6"/>
      <c r="BF1144" s="6"/>
      <c r="BG1144" s="6"/>
      <c r="BH1144" s="6"/>
      <c r="BI1144" s="6"/>
      <c r="BJ1144" s="6"/>
      <c r="BK1144" s="6"/>
      <c r="BL1144" s="6"/>
      <c r="BM1144" s="6"/>
      <c r="BN1144" s="6"/>
      <c r="BO1144" s="6"/>
      <c r="BP1144" s="6"/>
      <c r="BQ1144" s="6"/>
      <c r="BR1144" s="6"/>
      <c r="BS1144" s="6"/>
      <c r="BT1144" s="6"/>
      <c r="BU1144" s="6"/>
      <c r="BV1144" s="6"/>
      <c r="BW1144" s="6"/>
      <c r="BX1144" s="6"/>
      <c r="BY1144" s="6"/>
      <c r="BZ1144" s="6"/>
      <c r="CA1144" s="6"/>
      <c r="CB1144" s="6"/>
    </row>
    <row r="1145" spans="1:80" ht="34.15" customHeight="1">
      <c r="A1145" s="2"/>
      <c r="B1145" s="2"/>
      <c r="C1145" s="2"/>
      <c r="D1145" s="2"/>
      <c r="E1145" s="2"/>
      <c r="F1145" s="15"/>
      <c r="G1145" s="2"/>
      <c r="H1145" s="2"/>
      <c r="I1145" s="2"/>
      <c r="J1145" s="2"/>
      <c r="K1145" s="2"/>
      <c r="L1145" s="2"/>
      <c r="M1145" s="2"/>
      <c r="N1145" s="546"/>
      <c r="O1145" s="2"/>
      <c r="P1145" s="2"/>
      <c r="Q1145" s="2"/>
      <c r="R1145" s="2"/>
      <c r="S1145" s="2"/>
      <c r="T1145" s="2"/>
      <c r="U1145" s="15"/>
      <c r="V1145" s="15"/>
      <c r="W1145" s="15"/>
      <c r="X1145" s="15"/>
      <c r="Y1145" s="15"/>
      <c r="Z1145" s="15"/>
      <c r="AA1145" s="15"/>
      <c r="AB1145" s="15"/>
      <c r="AC1145" s="15"/>
      <c r="AD1145" s="15"/>
      <c r="AE1145" s="15"/>
      <c r="AF1145" s="15"/>
      <c r="AG1145" s="15"/>
      <c r="AH1145" s="15"/>
      <c r="AI1145" s="15"/>
      <c r="AJ1145" s="15"/>
      <c r="AK1145" s="15"/>
      <c r="AL1145" s="15"/>
      <c r="AM1145" s="15"/>
      <c r="AN1145" s="15"/>
      <c r="AO1145" s="15"/>
      <c r="AP1145" s="15"/>
      <c r="AQ1145" s="15"/>
      <c r="AR1145" s="15"/>
      <c r="AS1145" s="15"/>
      <c r="AT1145" s="15"/>
      <c r="AU1145" s="15"/>
      <c r="AV1145" s="15"/>
      <c r="AW1145" s="15"/>
      <c r="AX1145" s="15"/>
      <c r="AY1145" s="6"/>
      <c r="AZ1145" s="6"/>
      <c r="BA1145" s="6"/>
      <c r="BB1145" s="6"/>
      <c r="BC1145" s="6"/>
      <c r="BD1145" s="6"/>
      <c r="BE1145" s="6"/>
      <c r="BF1145" s="6"/>
      <c r="BG1145" s="6"/>
      <c r="BH1145" s="6"/>
      <c r="BI1145" s="6"/>
      <c r="BJ1145" s="6"/>
      <c r="BK1145" s="6"/>
      <c r="BL1145" s="6"/>
      <c r="BM1145" s="6"/>
      <c r="BN1145" s="6"/>
      <c r="BO1145" s="6"/>
      <c r="BP1145" s="6"/>
      <c r="BQ1145" s="6"/>
      <c r="BR1145" s="6"/>
      <c r="BS1145" s="6"/>
      <c r="BT1145" s="6"/>
      <c r="BU1145" s="6"/>
      <c r="BV1145" s="6"/>
      <c r="BW1145" s="6"/>
      <c r="BX1145" s="6"/>
      <c r="BY1145" s="6"/>
      <c r="BZ1145" s="6"/>
      <c r="CA1145" s="6"/>
      <c r="CB1145" s="6"/>
    </row>
    <row r="1146" spans="1:80" ht="34.15" customHeight="1">
      <c r="A1146" s="2"/>
      <c r="B1146" s="2"/>
      <c r="C1146" s="2"/>
      <c r="D1146" s="2"/>
      <c r="E1146" s="2"/>
      <c r="F1146" s="15"/>
      <c r="G1146" s="2"/>
      <c r="H1146" s="2"/>
      <c r="I1146" s="2"/>
      <c r="J1146" s="2"/>
      <c r="K1146" s="2"/>
      <c r="L1146" s="2"/>
      <c r="M1146" s="2"/>
      <c r="N1146" s="546"/>
      <c r="O1146" s="2"/>
      <c r="P1146" s="2"/>
      <c r="Q1146" s="2"/>
      <c r="R1146" s="2"/>
      <c r="S1146" s="2"/>
      <c r="T1146" s="2"/>
      <c r="U1146" s="15"/>
      <c r="V1146" s="15"/>
      <c r="W1146" s="15"/>
      <c r="X1146" s="15"/>
      <c r="Y1146" s="15"/>
      <c r="Z1146" s="15"/>
      <c r="AA1146" s="15"/>
      <c r="AB1146" s="15"/>
      <c r="AC1146" s="15"/>
      <c r="AD1146" s="15"/>
      <c r="AE1146" s="15"/>
      <c r="AF1146" s="15"/>
      <c r="AG1146" s="15"/>
      <c r="AH1146" s="15"/>
      <c r="AI1146" s="15"/>
      <c r="AJ1146" s="15"/>
      <c r="AK1146" s="15"/>
      <c r="AL1146" s="15"/>
      <c r="AM1146" s="15"/>
      <c r="AN1146" s="15"/>
      <c r="AO1146" s="15"/>
      <c r="AP1146" s="15"/>
      <c r="AQ1146" s="15"/>
      <c r="AR1146" s="15"/>
      <c r="AS1146" s="15"/>
      <c r="AT1146" s="15"/>
      <c r="AU1146" s="15"/>
      <c r="AV1146" s="15"/>
      <c r="AW1146" s="15"/>
      <c r="AX1146" s="15"/>
      <c r="AY1146" s="6"/>
      <c r="AZ1146" s="6"/>
      <c r="BA1146" s="6"/>
      <c r="BB1146" s="6"/>
      <c r="BC1146" s="6"/>
      <c r="BD1146" s="6"/>
      <c r="BE1146" s="6"/>
      <c r="BF1146" s="6"/>
      <c r="BG1146" s="6"/>
      <c r="BH1146" s="6"/>
      <c r="BI1146" s="6"/>
      <c r="BJ1146" s="6"/>
      <c r="BK1146" s="6"/>
      <c r="BL1146" s="6"/>
      <c r="BM1146" s="6"/>
      <c r="BN1146" s="6"/>
      <c r="BO1146" s="6"/>
      <c r="BP1146" s="6"/>
      <c r="BQ1146" s="6"/>
      <c r="BR1146" s="6"/>
      <c r="BS1146" s="6"/>
      <c r="BT1146" s="6"/>
      <c r="BU1146" s="6"/>
      <c r="BV1146" s="6"/>
      <c r="BW1146" s="6"/>
      <c r="BX1146" s="6"/>
      <c r="BY1146" s="6"/>
      <c r="BZ1146" s="6"/>
      <c r="CA1146" s="6"/>
      <c r="CB1146" s="6"/>
    </row>
    <row r="1147" spans="1:80" ht="34.15" customHeight="1">
      <c r="A1147" s="2"/>
      <c r="B1147" s="2"/>
      <c r="C1147" s="2"/>
      <c r="D1147" s="2"/>
      <c r="E1147" s="2"/>
      <c r="F1147" s="15"/>
      <c r="G1147" s="2"/>
      <c r="H1147" s="2"/>
      <c r="I1147" s="2"/>
      <c r="J1147" s="2"/>
      <c r="K1147" s="2"/>
      <c r="L1147" s="2"/>
      <c r="M1147" s="2"/>
      <c r="N1147" s="546"/>
      <c r="O1147" s="2"/>
      <c r="P1147" s="2"/>
      <c r="Q1147" s="2"/>
      <c r="R1147" s="2"/>
      <c r="S1147" s="2"/>
      <c r="T1147" s="2"/>
      <c r="U1147" s="15"/>
      <c r="V1147" s="15"/>
      <c r="W1147" s="15"/>
      <c r="X1147" s="15"/>
      <c r="Y1147" s="15"/>
      <c r="Z1147" s="15"/>
      <c r="AA1147" s="15"/>
      <c r="AB1147" s="15"/>
      <c r="AC1147" s="15"/>
      <c r="AD1147" s="15"/>
      <c r="AE1147" s="15"/>
      <c r="AF1147" s="15"/>
      <c r="AG1147" s="15"/>
      <c r="AH1147" s="15"/>
      <c r="AI1147" s="15"/>
      <c r="AJ1147" s="15"/>
      <c r="AK1147" s="15"/>
      <c r="AL1147" s="15"/>
      <c r="AM1147" s="15"/>
      <c r="AN1147" s="15"/>
      <c r="AO1147" s="15"/>
      <c r="AP1147" s="15"/>
      <c r="AQ1147" s="15"/>
      <c r="AR1147" s="15"/>
      <c r="AS1147" s="15"/>
      <c r="AT1147" s="15"/>
      <c r="AU1147" s="15"/>
      <c r="AV1147" s="15"/>
      <c r="AW1147" s="15"/>
      <c r="AX1147" s="15"/>
      <c r="AY1147" s="6"/>
      <c r="AZ1147" s="6"/>
      <c r="BA1147" s="6"/>
      <c r="BB1147" s="6"/>
      <c r="BC1147" s="6"/>
      <c r="BD1147" s="6"/>
      <c r="BE1147" s="6"/>
      <c r="BF1147" s="6"/>
      <c r="BG1147" s="6"/>
      <c r="BH1147" s="6"/>
      <c r="BI1147" s="6"/>
      <c r="BJ1147" s="6"/>
      <c r="BK1147" s="6"/>
      <c r="BL1147" s="6"/>
      <c r="BM1147" s="6"/>
      <c r="BN1147" s="6"/>
      <c r="BO1147" s="6"/>
      <c r="BP1147" s="6"/>
      <c r="BQ1147" s="6"/>
      <c r="BR1147" s="6"/>
      <c r="BS1147" s="6"/>
      <c r="BT1147" s="6"/>
      <c r="BU1147" s="6"/>
      <c r="BV1147" s="6"/>
      <c r="BW1147" s="6"/>
      <c r="BX1147" s="6"/>
      <c r="BY1147" s="6"/>
      <c r="BZ1147" s="6"/>
      <c r="CA1147" s="6"/>
      <c r="CB1147" s="6"/>
    </row>
    <row r="1148" spans="1:80" ht="34.15" customHeight="1">
      <c r="A1148" s="2"/>
      <c r="B1148" s="2"/>
      <c r="C1148" s="2"/>
      <c r="D1148" s="2"/>
      <c r="E1148" s="2"/>
      <c r="F1148" s="15"/>
      <c r="G1148" s="2"/>
      <c r="H1148" s="2"/>
      <c r="I1148" s="2"/>
      <c r="J1148" s="2"/>
      <c r="K1148" s="2"/>
      <c r="L1148" s="2"/>
      <c r="M1148" s="2"/>
      <c r="N1148" s="546"/>
      <c r="O1148" s="2"/>
      <c r="P1148" s="2"/>
      <c r="Q1148" s="2"/>
      <c r="R1148" s="2"/>
      <c r="S1148" s="2"/>
      <c r="T1148" s="2"/>
      <c r="U1148" s="15"/>
      <c r="V1148" s="15"/>
      <c r="W1148" s="15"/>
      <c r="X1148" s="15"/>
      <c r="Y1148" s="15"/>
      <c r="Z1148" s="15"/>
      <c r="AA1148" s="15"/>
      <c r="AB1148" s="15"/>
      <c r="AC1148" s="15"/>
      <c r="AD1148" s="15"/>
      <c r="AE1148" s="15"/>
      <c r="AF1148" s="15"/>
      <c r="AG1148" s="15"/>
      <c r="AH1148" s="15"/>
      <c r="AI1148" s="15"/>
      <c r="AJ1148" s="15"/>
      <c r="AK1148" s="15"/>
      <c r="AL1148" s="15"/>
      <c r="AM1148" s="15"/>
      <c r="AN1148" s="15"/>
      <c r="AO1148" s="15"/>
      <c r="AP1148" s="15"/>
      <c r="AQ1148" s="15"/>
      <c r="AR1148" s="15"/>
      <c r="AS1148" s="15"/>
      <c r="AT1148" s="15"/>
      <c r="AU1148" s="15"/>
      <c r="AV1148" s="15"/>
      <c r="AW1148" s="15"/>
      <c r="AX1148" s="15"/>
      <c r="AY1148" s="6"/>
      <c r="AZ1148" s="6"/>
      <c r="BA1148" s="6"/>
      <c r="BB1148" s="6"/>
      <c r="BC1148" s="6"/>
      <c r="BD1148" s="6"/>
      <c r="BE1148" s="6"/>
      <c r="BF1148" s="6"/>
      <c r="BG1148" s="6"/>
      <c r="BH1148" s="6"/>
      <c r="BI1148" s="6"/>
      <c r="BJ1148" s="6"/>
      <c r="BK1148" s="6"/>
      <c r="BL1148" s="6"/>
      <c r="BM1148" s="6"/>
      <c r="BN1148" s="6"/>
      <c r="BO1148" s="6"/>
      <c r="BP1148" s="6"/>
      <c r="BQ1148" s="6"/>
      <c r="BR1148" s="6"/>
      <c r="BS1148" s="6"/>
      <c r="BT1148" s="6"/>
      <c r="BU1148" s="6"/>
      <c r="BV1148" s="6"/>
      <c r="BW1148" s="6"/>
      <c r="BX1148" s="6"/>
      <c r="BY1148" s="6"/>
      <c r="BZ1148" s="6"/>
      <c r="CA1148" s="6"/>
      <c r="CB1148" s="6"/>
    </row>
    <row r="1149" spans="1:80" ht="34.15" customHeight="1">
      <c r="A1149" s="2"/>
      <c r="B1149" s="2"/>
      <c r="C1149" s="2"/>
      <c r="D1149" s="2"/>
      <c r="E1149" s="2"/>
      <c r="F1149" s="15"/>
      <c r="G1149" s="2"/>
      <c r="H1149" s="2"/>
      <c r="I1149" s="2"/>
      <c r="J1149" s="2"/>
      <c r="K1149" s="2"/>
      <c r="L1149" s="2"/>
      <c r="M1149" s="2"/>
      <c r="N1149" s="546"/>
      <c r="O1149" s="2"/>
      <c r="P1149" s="2"/>
      <c r="Q1149" s="2"/>
      <c r="R1149" s="2"/>
      <c r="S1149" s="2"/>
      <c r="T1149" s="2"/>
      <c r="U1149" s="15"/>
      <c r="V1149" s="15"/>
      <c r="W1149" s="15"/>
      <c r="X1149" s="15"/>
      <c r="Y1149" s="15"/>
      <c r="Z1149" s="15"/>
      <c r="AA1149" s="15"/>
      <c r="AB1149" s="15"/>
      <c r="AC1149" s="15"/>
      <c r="AD1149" s="15"/>
      <c r="AE1149" s="15"/>
      <c r="AF1149" s="15"/>
      <c r="AG1149" s="15"/>
      <c r="AH1149" s="15"/>
      <c r="AI1149" s="15"/>
      <c r="AJ1149" s="15"/>
      <c r="AK1149" s="15"/>
      <c r="AL1149" s="15"/>
      <c r="AM1149" s="15"/>
      <c r="AN1149" s="15"/>
      <c r="AO1149" s="15"/>
      <c r="AP1149" s="15"/>
      <c r="AQ1149" s="15"/>
      <c r="AR1149" s="15"/>
      <c r="AS1149" s="15"/>
      <c r="AT1149" s="15"/>
      <c r="AU1149" s="15"/>
      <c r="AV1149" s="15"/>
      <c r="AW1149" s="15"/>
      <c r="AX1149" s="15"/>
      <c r="AY1149" s="6"/>
      <c r="AZ1149" s="6"/>
      <c r="BA1149" s="6"/>
      <c r="BB1149" s="6"/>
      <c r="BC1149" s="6"/>
      <c r="BD1149" s="6"/>
      <c r="BE1149" s="6"/>
      <c r="BF1149" s="6"/>
      <c r="BG1149" s="6"/>
      <c r="BH1149" s="6"/>
      <c r="BI1149" s="6"/>
      <c r="BJ1149" s="6"/>
      <c r="BK1149" s="6"/>
      <c r="BL1149" s="6"/>
      <c r="BM1149" s="6"/>
      <c r="BN1149" s="6"/>
      <c r="BO1149" s="6"/>
      <c r="BP1149" s="6"/>
      <c r="BQ1149" s="6"/>
      <c r="BR1149" s="6"/>
      <c r="BS1149" s="6"/>
      <c r="BT1149" s="6"/>
      <c r="BU1149" s="6"/>
      <c r="BV1149" s="6"/>
      <c r="BW1149" s="6"/>
      <c r="BX1149" s="6"/>
      <c r="BY1149" s="6"/>
      <c r="BZ1149" s="6"/>
      <c r="CA1149" s="6"/>
      <c r="CB1149" s="6"/>
    </row>
    <row r="1150" spans="1:80" ht="34.15" customHeight="1">
      <c r="A1150" s="2"/>
      <c r="B1150" s="2"/>
      <c r="C1150" s="2"/>
      <c r="D1150" s="2"/>
      <c r="E1150" s="2"/>
      <c r="F1150" s="15"/>
      <c r="G1150" s="2"/>
      <c r="H1150" s="2"/>
      <c r="I1150" s="2"/>
      <c r="J1150" s="2"/>
      <c r="K1150" s="2"/>
      <c r="L1150" s="2"/>
      <c r="M1150" s="2"/>
      <c r="N1150" s="546"/>
      <c r="O1150" s="2"/>
      <c r="P1150" s="2"/>
      <c r="Q1150" s="2"/>
      <c r="R1150" s="2"/>
      <c r="S1150" s="2"/>
      <c r="T1150" s="2"/>
      <c r="U1150" s="15"/>
      <c r="V1150" s="15"/>
      <c r="W1150" s="15"/>
      <c r="X1150" s="15"/>
      <c r="Y1150" s="15"/>
      <c r="Z1150" s="15"/>
      <c r="AA1150" s="15"/>
      <c r="AB1150" s="15"/>
      <c r="AC1150" s="15"/>
      <c r="AD1150" s="15"/>
      <c r="AE1150" s="15"/>
      <c r="AF1150" s="15"/>
      <c r="AG1150" s="15"/>
      <c r="AH1150" s="15"/>
      <c r="AI1150" s="15"/>
      <c r="AJ1150" s="15"/>
      <c r="AK1150" s="15"/>
      <c r="AL1150" s="15"/>
      <c r="AM1150" s="15"/>
      <c r="AN1150" s="15"/>
      <c r="AO1150" s="15"/>
      <c r="AP1150" s="15"/>
      <c r="AQ1150" s="15"/>
      <c r="AR1150" s="15"/>
      <c r="AS1150" s="15"/>
      <c r="AT1150" s="15"/>
      <c r="AU1150" s="15"/>
      <c r="AV1150" s="15"/>
      <c r="AW1150" s="15"/>
      <c r="AX1150" s="15"/>
      <c r="AY1150" s="6"/>
      <c r="AZ1150" s="6"/>
      <c r="BA1150" s="6"/>
      <c r="BB1150" s="6"/>
      <c r="BC1150" s="6"/>
      <c r="BD1150" s="6"/>
      <c r="BE1150" s="6"/>
      <c r="BF1150" s="6"/>
      <c r="BG1150" s="6"/>
      <c r="BH1150" s="6"/>
      <c r="BI1150" s="6"/>
      <c r="BJ1150" s="6"/>
      <c r="BK1150" s="6"/>
      <c r="BL1150" s="6"/>
      <c r="BM1150" s="6"/>
      <c r="BN1150" s="6"/>
      <c r="BO1150" s="6"/>
      <c r="BP1150" s="6"/>
      <c r="BQ1150" s="6"/>
      <c r="BR1150" s="6"/>
      <c r="BS1150" s="6"/>
      <c r="BT1150" s="6"/>
      <c r="BU1150" s="6"/>
      <c r="BV1150" s="6"/>
      <c r="BW1150" s="6"/>
      <c r="BX1150" s="6"/>
      <c r="BY1150" s="6"/>
      <c r="BZ1150" s="6"/>
      <c r="CA1150" s="6"/>
      <c r="CB1150" s="6"/>
    </row>
    <row r="1151" spans="1:80" ht="34.15" customHeight="1">
      <c r="A1151" s="2"/>
      <c r="B1151" s="2"/>
      <c r="C1151" s="2"/>
      <c r="D1151" s="2"/>
      <c r="E1151" s="2"/>
      <c r="F1151" s="15"/>
      <c r="G1151" s="2"/>
      <c r="H1151" s="2"/>
      <c r="I1151" s="2"/>
      <c r="J1151" s="2"/>
      <c r="K1151" s="2"/>
      <c r="L1151" s="2"/>
      <c r="M1151" s="2"/>
      <c r="N1151" s="546"/>
      <c r="O1151" s="2"/>
      <c r="P1151" s="2"/>
      <c r="Q1151" s="2"/>
      <c r="R1151" s="2"/>
      <c r="S1151" s="2"/>
      <c r="T1151" s="2"/>
      <c r="U1151" s="15"/>
      <c r="V1151" s="15"/>
      <c r="W1151" s="15"/>
      <c r="X1151" s="15"/>
      <c r="Y1151" s="15"/>
      <c r="Z1151" s="15"/>
      <c r="AA1151" s="15"/>
      <c r="AB1151" s="15"/>
      <c r="AC1151" s="15"/>
      <c r="AD1151" s="15"/>
      <c r="AE1151" s="15"/>
      <c r="AF1151" s="15"/>
      <c r="AG1151" s="15"/>
      <c r="AH1151" s="15"/>
      <c r="AI1151" s="15"/>
      <c r="AJ1151" s="15"/>
      <c r="AK1151" s="15"/>
      <c r="AL1151" s="15"/>
      <c r="AM1151" s="15"/>
      <c r="AN1151" s="15"/>
      <c r="AO1151" s="15"/>
      <c r="AP1151" s="15"/>
      <c r="AQ1151" s="15"/>
      <c r="AR1151" s="15"/>
      <c r="AS1151" s="15"/>
      <c r="AT1151" s="15"/>
      <c r="AU1151" s="15"/>
      <c r="AV1151" s="15"/>
      <c r="AW1151" s="15"/>
      <c r="AX1151" s="15"/>
      <c r="AY1151" s="6"/>
      <c r="AZ1151" s="6"/>
      <c r="BA1151" s="6"/>
      <c r="BB1151" s="6"/>
      <c r="BC1151" s="6"/>
      <c r="BD1151" s="6"/>
      <c r="BE1151" s="6"/>
      <c r="BF1151" s="6"/>
      <c r="BG1151" s="6"/>
      <c r="BH1151" s="6"/>
      <c r="BI1151" s="6"/>
      <c r="BJ1151" s="6"/>
      <c r="BK1151" s="6"/>
      <c r="BL1151" s="6"/>
      <c r="BM1151" s="6"/>
      <c r="BN1151" s="6"/>
      <c r="BO1151" s="6"/>
      <c r="BP1151" s="6"/>
      <c r="BQ1151" s="6"/>
      <c r="BR1151" s="6"/>
      <c r="BS1151" s="6"/>
      <c r="BT1151" s="6"/>
      <c r="BU1151" s="6"/>
      <c r="BV1151" s="6"/>
      <c r="BW1151" s="6"/>
      <c r="BX1151" s="6"/>
      <c r="BY1151" s="6"/>
      <c r="BZ1151" s="6"/>
      <c r="CA1151" s="6"/>
      <c r="CB1151" s="6"/>
    </row>
    <row r="1152" spans="1:80" ht="34.15" customHeight="1">
      <c r="A1152" s="2"/>
      <c r="B1152" s="2"/>
      <c r="C1152" s="2"/>
      <c r="D1152" s="2"/>
      <c r="E1152" s="2"/>
      <c r="F1152" s="15"/>
      <c r="G1152" s="2"/>
      <c r="H1152" s="2"/>
      <c r="I1152" s="2"/>
      <c r="J1152" s="2"/>
      <c r="K1152" s="2"/>
      <c r="L1152" s="2"/>
      <c r="M1152" s="2"/>
      <c r="N1152" s="546"/>
      <c r="O1152" s="2"/>
      <c r="P1152" s="2"/>
      <c r="Q1152" s="2"/>
      <c r="R1152" s="2"/>
      <c r="S1152" s="2"/>
      <c r="T1152" s="2"/>
      <c r="U1152" s="15"/>
      <c r="V1152" s="15"/>
      <c r="W1152" s="15"/>
      <c r="X1152" s="15"/>
      <c r="Y1152" s="15"/>
      <c r="Z1152" s="15"/>
      <c r="AA1152" s="15"/>
      <c r="AB1152" s="15"/>
      <c r="AC1152" s="15"/>
      <c r="AD1152" s="15"/>
      <c r="AE1152" s="15"/>
      <c r="AF1152" s="15"/>
      <c r="AG1152" s="15"/>
      <c r="AH1152" s="15"/>
      <c r="AI1152" s="15"/>
      <c r="AJ1152" s="15"/>
      <c r="AK1152" s="15"/>
      <c r="AL1152" s="15"/>
      <c r="AM1152" s="15"/>
      <c r="AN1152" s="15"/>
      <c r="AO1152" s="15"/>
      <c r="AP1152" s="15"/>
      <c r="AQ1152" s="15"/>
      <c r="AR1152" s="15"/>
      <c r="AS1152" s="15"/>
      <c r="AT1152" s="15"/>
      <c r="AU1152" s="15"/>
      <c r="AV1152" s="15"/>
      <c r="AW1152" s="15"/>
      <c r="AX1152" s="15"/>
      <c r="AY1152" s="6"/>
      <c r="AZ1152" s="6"/>
      <c r="BA1152" s="6"/>
      <c r="BB1152" s="6"/>
      <c r="BC1152" s="6"/>
      <c r="BD1152" s="6"/>
      <c r="BE1152" s="6"/>
      <c r="BF1152" s="6"/>
      <c r="BG1152" s="6"/>
      <c r="BH1152" s="6"/>
      <c r="BI1152" s="6"/>
      <c r="BJ1152" s="6"/>
      <c r="BK1152" s="6"/>
      <c r="BL1152" s="6"/>
      <c r="BM1152" s="6"/>
      <c r="BN1152" s="6"/>
      <c r="BO1152" s="6"/>
      <c r="BP1152" s="6"/>
      <c r="BQ1152" s="6"/>
      <c r="BR1152" s="6"/>
      <c r="BS1152" s="6"/>
      <c r="BT1152" s="6"/>
      <c r="BU1152" s="6"/>
      <c r="BV1152" s="6"/>
      <c r="BW1152" s="6"/>
      <c r="BX1152" s="6"/>
      <c r="BY1152" s="6"/>
      <c r="BZ1152" s="6"/>
      <c r="CA1152" s="6"/>
      <c r="CB1152" s="6"/>
    </row>
    <row r="1153" spans="1:80" ht="34.15" customHeight="1">
      <c r="A1153" s="2"/>
      <c r="B1153" s="2"/>
      <c r="C1153" s="2"/>
      <c r="D1153" s="2"/>
      <c r="E1153" s="2"/>
      <c r="F1153" s="15"/>
      <c r="G1153" s="2"/>
      <c r="H1153" s="2"/>
      <c r="I1153" s="2"/>
      <c r="J1153" s="2"/>
      <c r="K1153" s="2"/>
      <c r="L1153" s="2"/>
      <c r="M1153" s="2"/>
      <c r="N1153" s="546"/>
      <c r="O1153" s="2"/>
      <c r="P1153" s="2"/>
      <c r="Q1153" s="2"/>
      <c r="R1153" s="2"/>
      <c r="S1153" s="2"/>
      <c r="T1153" s="2"/>
      <c r="U1153" s="15"/>
      <c r="V1153" s="15"/>
      <c r="W1153" s="15"/>
      <c r="X1153" s="15"/>
      <c r="Y1153" s="15"/>
      <c r="Z1153" s="15"/>
      <c r="AA1153" s="15"/>
      <c r="AB1153" s="15"/>
      <c r="AC1153" s="15"/>
      <c r="AD1153" s="15"/>
      <c r="AE1153" s="15"/>
      <c r="AF1153" s="15"/>
      <c r="AG1153" s="15"/>
      <c r="AH1153" s="15"/>
      <c r="AI1153" s="15"/>
      <c r="AJ1153" s="15"/>
      <c r="AK1153" s="15"/>
      <c r="AL1153" s="15"/>
      <c r="AM1153" s="15"/>
      <c r="AN1153" s="15"/>
      <c r="AO1153" s="15"/>
      <c r="AP1153" s="15"/>
      <c r="AQ1153" s="15"/>
      <c r="AR1153" s="15"/>
      <c r="AS1153" s="15"/>
      <c r="AT1153" s="15"/>
      <c r="AU1153" s="15"/>
      <c r="AV1153" s="15"/>
      <c r="AW1153" s="15"/>
      <c r="AX1153" s="15"/>
      <c r="AY1153" s="6"/>
      <c r="AZ1153" s="6"/>
      <c r="BA1153" s="6"/>
      <c r="BB1153" s="6"/>
      <c r="BC1153" s="6"/>
      <c r="BD1153" s="6"/>
      <c r="BE1153" s="6"/>
      <c r="BF1153" s="6"/>
      <c r="BG1153" s="6"/>
      <c r="BH1153" s="6"/>
      <c r="BI1153" s="6"/>
      <c r="BJ1153" s="6"/>
      <c r="BK1153" s="6"/>
      <c r="BL1153" s="6"/>
      <c r="BM1153" s="6"/>
      <c r="BN1153" s="6"/>
      <c r="BO1153" s="6"/>
      <c r="BP1153" s="6"/>
      <c r="BQ1153" s="6"/>
      <c r="BR1153" s="6"/>
      <c r="BS1153" s="6"/>
      <c r="BT1153" s="6"/>
      <c r="BU1153" s="6"/>
      <c r="BV1153" s="6"/>
      <c r="BW1153" s="6"/>
      <c r="BX1153" s="6"/>
      <c r="BY1153" s="6"/>
      <c r="BZ1153" s="6"/>
      <c r="CA1153" s="6"/>
      <c r="CB1153" s="6"/>
    </row>
    <row r="1154" spans="1:80" ht="34.15" customHeight="1">
      <c r="A1154" s="2"/>
      <c r="B1154" s="2"/>
      <c r="C1154" s="2"/>
      <c r="D1154" s="2"/>
      <c r="E1154" s="2"/>
      <c r="F1154" s="15"/>
      <c r="G1154" s="2"/>
      <c r="H1154" s="2"/>
      <c r="I1154" s="2"/>
      <c r="J1154" s="2"/>
      <c r="K1154" s="2"/>
      <c r="L1154" s="2"/>
      <c r="M1154" s="2"/>
      <c r="N1154" s="546"/>
      <c r="O1154" s="2"/>
      <c r="P1154" s="2"/>
      <c r="Q1154" s="2"/>
      <c r="R1154" s="2"/>
      <c r="S1154" s="2"/>
      <c r="T1154" s="2"/>
      <c r="U1154" s="15"/>
      <c r="V1154" s="15"/>
      <c r="W1154" s="15"/>
      <c r="X1154" s="15"/>
      <c r="Y1154" s="15"/>
      <c r="Z1154" s="15"/>
      <c r="AA1154" s="15"/>
      <c r="AB1154" s="15"/>
      <c r="AC1154" s="15"/>
      <c r="AD1154" s="15"/>
      <c r="AE1154" s="15"/>
      <c r="AF1154" s="15"/>
      <c r="AG1154" s="15"/>
      <c r="AH1154" s="15"/>
      <c r="AI1154" s="15"/>
      <c r="AJ1154" s="15"/>
      <c r="AK1154" s="15"/>
      <c r="AL1154" s="15"/>
      <c r="AM1154" s="15"/>
      <c r="AN1154" s="15"/>
      <c r="AO1154" s="15"/>
      <c r="AP1154" s="15"/>
      <c r="AQ1154" s="15"/>
      <c r="AR1154" s="15"/>
      <c r="AS1154" s="15"/>
      <c r="AT1154" s="15"/>
      <c r="AU1154" s="15"/>
      <c r="AV1154" s="15"/>
      <c r="AW1154" s="15"/>
      <c r="AX1154" s="15"/>
      <c r="AY1154" s="6"/>
      <c r="AZ1154" s="6"/>
      <c r="BA1154" s="6"/>
      <c r="BB1154" s="6"/>
      <c r="BC1154" s="6"/>
      <c r="BD1154" s="6"/>
      <c r="BE1154" s="6"/>
      <c r="BF1154" s="6"/>
      <c r="BG1154" s="6"/>
      <c r="BH1154" s="6"/>
      <c r="BI1154" s="6"/>
      <c r="BJ1154" s="6"/>
      <c r="BK1154" s="6"/>
      <c r="BL1154" s="6"/>
      <c r="BM1154" s="6"/>
      <c r="BN1154" s="6"/>
      <c r="BO1154" s="6"/>
      <c r="BP1154" s="6"/>
      <c r="BQ1154" s="6"/>
      <c r="BR1154" s="6"/>
      <c r="BS1154" s="6"/>
      <c r="BT1154" s="6"/>
      <c r="BU1154" s="6"/>
      <c r="BV1154" s="6"/>
      <c r="BW1154" s="6"/>
      <c r="BX1154" s="6"/>
      <c r="BY1154" s="6"/>
      <c r="BZ1154" s="6"/>
      <c r="CA1154" s="6"/>
      <c r="CB1154" s="6"/>
    </row>
    <row r="1155" spans="1:80" ht="34.15" customHeight="1">
      <c r="A1155" s="2"/>
      <c r="B1155" s="2"/>
      <c r="C1155" s="2"/>
      <c r="D1155" s="2"/>
      <c r="E1155" s="2"/>
      <c r="F1155" s="15"/>
      <c r="G1155" s="2"/>
      <c r="H1155" s="2"/>
      <c r="I1155" s="2"/>
      <c r="J1155" s="2"/>
      <c r="K1155" s="2"/>
      <c r="L1155" s="2"/>
      <c r="M1155" s="2"/>
      <c r="N1155" s="546"/>
      <c r="O1155" s="2"/>
      <c r="P1155" s="2"/>
      <c r="Q1155" s="2"/>
      <c r="R1155" s="2"/>
      <c r="S1155" s="2"/>
      <c r="T1155" s="2"/>
      <c r="U1155" s="15"/>
      <c r="V1155" s="15"/>
      <c r="W1155" s="15"/>
      <c r="X1155" s="15"/>
      <c r="Y1155" s="15"/>
      <c r="Z1155" s="15"/>
      <c r="AA1155" s="15"/>
      <c r="AB1155" s="15"/>
      <c r="AC1155" s="15"/>
      <c r="AD1155" s="15"/>
      <c r="AE1155" s="15"/>
      <c r="AF1155" s="15"/>
      <c r="AG1155" s="15"/>
      <c r="AH1155" s="15"/>
      <c r="AI1155" s="15"/>
      <c r="AJ1155" s="15"/>
      <c r="AK1155" s="15"/>
      <c r="AL1155" s="15"/>
      <c r="AM1155" s="15"/>
      <c r="AN1155" s="15"/>
      <c r="AO1155" s="15"/>
      <c r="AP1155" s="15"/>
      <c r="AQ1155" s="15"/>
      <c r="AR1155" s="15"/>
      <c r="AS1155" s="15"/>
      <c r="AT1155" s="15"/>
      <c r="AU1155" s="15"/>
      <c r="AV1155" s="15"/>
      <c r="AW1155" s="15"/>
      <c r="AX1155" s="15"/>
      <c r="AY1155" s="6"/>
      <c r="AZ1155" s="6"/>
      <c r="BA1155" s="6"/>
      <c r="BB1155" s="6"/>
      <c r="BC1155" s="6"/>
      <c r="BD1155" s="6"/>
      <c r="BE1155" s="6"/>
      <c r="BF1155" s="6"/>
      <c r="BG1155" s="6"/>
      <c r="BH1155" s="6"/>
      <c r="BI1155" s="6"/>
      <c r="BJ1155" s="6"/>
      <c r="BK1155" s="6"/>
      <c r="BL1155" s="6"/>
      <c r="BM1155" s="6"/>
      <c r="BN1155" s="6"/>
      <c r="BO1155" s="6"/>
      <c r="BP1155" s="6"/>
      <c r="BQ1155" s="6"/>
      <c r="BR1155" s="6"/>
      <c r="BS1155" s="6"/>
      <c r="BT1155" s="6"/>
      <c r="BU1155" s="6"/>
      <c r="BV1155" s="6"/>
      <c r="BW1155" s="6"/>
      <c r="BX1155" s="6"/>
      <c r="BY1155" s="6"/>
      <c r="BZ1155" s="6"/>
      <c r="CA1155" s="6"/>
      <c r="CB1155" s="6"/>
    </row>
    <row r="1156" spans="1:80" ht="34.15" customHeight="1">
      <c r="A1156" s="2"/>
      <c r="B1156" s="2"/>
      <c r="C1156" s="2"/>
      <c r="D1156" s="2"/>
      <c r="E1156" s="2"/>
      <c r="F1156" s="15"/>
      <c r="G1156" s="2"/>
      <c r="H1156" s="2"/>
      <c r="I1156" s="2"/>
      <c r="J1156" s="2"/>
      <c r="K1156" s="2"/>
      <c r="L1156" s="2"/>
      <c r="M1156" s="2"/>
      <c r="N1156" s="546"/>
      <c r="O1156" s="2"/>
      <c r="P1156" s="2"/>
      <c r="Q1156" s="2"/>
      <c r="R1156" s="2"/>
      <c r="S1156" s="2"/>
      <c r="T1156" s="2"/>
      <c r="U1156" s="15"/>
      <c r="V1156" s="15"/>
      <c r="W1156" s="15"/>
      <c r="X1156" s="15"/>
      <c r="Y1156" s="15"/>
      <c r="Z1156" s="15"/>
      <c r="AA1156" s="15"/>
      <c r="AB1156" s="15"/>
      <c r="AC1156" s="15"/>
      <c r="AD1156" s="15"/>
      <c r="AE1156" s="15"/>
      <c r="AF1156" s="15"/>
      <c r="AG1156" s="15"/>
      <c r="AH1156" s="15"/>
      <c r="AI1156" s="15"/>
      <c r="AJ1156" s="15"/>
      <c r="AK1156" s="15"/>
      <c r="AL1156" s="15"/>
      <c r="AM1156" s="15"/>
      <c r="AN1156" s="15"/>
      <c r="AO1156" s="15"/>
      <c r="AP1156" s="15"/>
      <c r="AQ1156" s="15"/>
      <c r="AR1156" s="15"/>
      <c r="AS1156" s="15"/>
      <c r="AT1156" s="15"/>
      <c r="AU1156" s="15"/>
      <c r="AV1156" s="15"/>
      <c r="AW1156" s="15"/>
      <c r="AX1156" s="15"/>
      <c r="AY1156" s="6"/>
      <c r="AZ1156" s="6"/>
      <c r="BA1156" s="6"/>
      <c r="BB1156" s="6"/>
      <c r="BC1156" s="6"/>
      <c r="BD1156" s="6"/>
      <c r="BE1156" s="6"/>
      <c r="BF1156" s="6"/>
      <c r="BG1156" s="6"/>
      <c r="BH1156" s="6"/>
      <c r="BI1156" s="6"/>
      <c r="BJ1156" s="6"/>
      <c r="BK1156" s="6"/>
      <c r="BL1156" s="6"/>
      <c r="BM1156" s="6"/>
      <c r="BN1156" s="6"/>
      <c r="BO1156" s="6"/>
      <c r="BP1156" s="6"/>
      <c r="BQ1156" s="6"/>
      <c r="BR1156" s="6"/>
      <c r="BS1156" s="6"/>
      <c r="BT1156" s="6"/>
      <c r="BU1156" s="6"/>
      <c r="BV1156" s="6"/>
      <c r="BW1156" s="6"/>
      <c r="BX1156" s="6"/>
      <c r="BY1156" s="6"/>
      <c r="BZ1156" s="6"/>
      <c r="CA1156" s="6"/>
      <c r="CB1156" s="6"/>
    </row>
    <row r="1157" spans="1:80" ht="34.15" customHeight="1">
      <c r="A1157" s="2"/>
      <c r="B1157" s="2"/>
      <c r="C1157" s="2"/>
      <c r="D1157" s="2"/>
      <c r="E1157" s="2"/>
      <c r="F1157" s="15"/>
      <c r="G1157" s="2"/>
      <c r="H1157" s="2"/>
      <c r="I1157" s="2"/>
      <c r="J1157" s="2"/>
      <c r="K1157" s="2"/>
      <c r="L1157" s="2"/>
      <c r="M1157" s="2"/>
      <c r="N1157" s="546"/>
      <c r="O1157" s="2"/>
      <c r="P1157" s="2"/>
      <c r="Q1157" s="2"/>
      <c r="R1157" s="2"/>
      <c r="S1157" s="2"/>
      <c r="T1157" s="2"/>
      <c r="U1157" s="15"/>
      <c r="V1157" s="15"/>
      <c r="W1157" s="15"/>
      <c r="X1157" s="15"/>
      <c r="Y1157" s="15"/>
      <c r="Z1157" s="15"/>
      <c r="AA1157" s="15"/>
      <c r="AB1157" s="15"/>
      <c r="AC1157" s="15"/>
      <c r="AD1157" s="15"/>
      <c r="AE1157" s="15"/>
      <c r="AF1157" s="15"/>
      <c r="AG1157" s="15"/>
      <c r="AH1157" s="15"/>
      <c r="AI1157" s="15"/>
      <c r="AJ1157" s="15"/>
      <c r="AK1157" s="15"/>
      <c r="AL1157" s="15"/>
      <c r="AM1157" s="15"/>
      <c r="AN1157" s="15"/>
      <c r="AO1157" s="15"/>
      <c r="AP1157" s="15"/>
      <c r="AQ1157" s="15"/>
      <c r="AR1157" s="15"/>
      <c r="AS1157" s="15"/>
      <c r="AT1157" s="15"/>
      <c r="AU1157" s="15"/>
      <c r="AV1157" s="15"/>
      <c r="AW1157" s="15"/>
      <c r="AX1157" s="15"/>
      <c r="AY1157" s="6"/>
      <c r="AZ1157" s="6"/>
      <c r="BA1157" s="6"/>
      <c r="BB1157" s="6"/>
      <c r="BC1157" s="6"/>
      <c r="BD1157" s="6"/>
      <c r="BE1157" s="6"/>
      <c r="BF1157" s="6"/>
      <c r="BG1157" s="6"/>
      <c r="BH1157" s="6"/>
      <c r="BI1157" s="6"/>
      <c r="BJ1157" s="6"/>
      <c r="BK1157" s="6"/>
      <c r="BL1157" s="6"/>
      <c r="BM1157" s="6"/>
      <c r="BN1157" s="6"/>
      <c r="BO1157" s="6"/>
      <c r="BP1157" s="6"/>
      <c r="BQ1157" s="6"/>
      <c r="BR1157" s="6"/>
      <c r="BS1157" s="6"/>
      <c r="BT1157" s="6"/>
      <c r="BU1157" s="6"/>
      <c r="BV1157" s="6"/>
      <c r="BW1157" s="6"/>
      <c r="BX1157" s="6"/>
      <c r="BY1157" s="6"/>
      <c r="BZ1157" s="6"/>
      <c r="CA1157" s="6"/>
      <c r="CB1157" s="6"/>
    </row>
    <row r="1158" spans="1:80" ht="34.15" customHeight="1">
      <c r="A1158" s="2"/>
      <c r="B1158" s="2"/>
      <c r="C1158" s="2"/>
      <c r="D1158" s="2"/>
      <c r="E1158" s="2"/>
      <c r="F1158" s="15"/>
      <c r="G1158" s="2"/>
      <c r="H1158" s="2"/>
      <c r="I1158" s="2"/>
      <c r="J1158" s="2"/>
      <c r="K1158" s="2"/>
      <c r="L1158" s="2"/>
      <c r="M1158" s="2"/>
      <c r="N1158" s="546"/>
      <c r="O1158" s="2"/>
      <c r="P1158" s="2"/>
      <c r="Q1158" s="2"/>
      <c r="R1158" s="2"/>
      <c r="S1158" s="2"/>
      <c r="T1158" s="2"/>
      <c r="U1158" s="15"/>
      <c r="V1158" s="15"/>
      <c r="W1158" s="15"/>
      <c r="X1158" s="15"/>
      <c r="Y1158" s="15"/>
      <c r="Z1158" s="15"/>
      <c r="AA1158" s="15"/>
      <c r="AB1158" s="15"/>
      <c r="AC1158" s="15"/>
      <c r="AD1158" s="15"/>
      <c r="AE1158" s="15"/>
      <c r="AF1158" s="15"/>
      <c r="AG1158" s="15"/>
      <c r="AH1158" s="15"/>
      <c r="AI1158" s="15"/>
      <c r="AJ1158" s="15"/>
      <c r="AK1158" s="15"/>
      <c r="AL1158" s="15"/>
      <c r="AM1158" s="15"/>
      <c r="AN1158" s="15"/>
      <c r="AO1158" s="15"/>
      <c r="AP1158" s="15"/>
      <c r="AQ1158" s="15"/>
      <c r="AR1158" s="15"/>
      <c r="AS1158" s="15"/>
      <c r="AT1158" s="15"/>
      <c r="AU1158" s="15"/>
      <c r="AV1158" s="15"/>
      <c r="AW1158" s="15"/>
      <c r="AX1158" s="15"/>
      <c r="AY1158" s="6"/>
      <c r="AZ1158" s="6"/>
      <c r="BA1158" s="6"/>
      <c r="BB1158" s="6"/>
      <c r="BC1158" s="6"/>
      <c r="BD1158" s="6"/>
      <c r="BE1158" s="6"/>
      <c r="BF1158" s="6"/>
      <c r="BG1158" s="6"/>
      <c r="BH1158" s="6"/>
      <c r="BI1158" s="6"/>
      <c r="BJ1158" s="6"/>
      <c r="BK1158" s="6"/>
      <c r="BL1158" s="6"/>
      <c r="BM1158" s="6"/>
      <c r="BN1158" s="6"/>
      <c r="BO1158" s="6"/>
      <c r="BP1158" s="6"/>
      <c r="BQ1158" s="6"/>
      <c r="BR1158" s="6"/>
      <c r="BS1158" s="6"/>
      <c r="BT1158" s="6"/>
      <c r="BU1158" s="6"/>
      <c r="BV1158" s="6"/>
      <c r="BW1158" s="6"/>
      <c r="BX1158" s="6"/>
      <c r="BY1158" s="6"/>
      <c r="BZ1158" s="6"/>
      <c r="CA1158" s="6"/>
      <c r="CB1158" s="6"/>
    </row>
    <row r="1159" spans="1:80" ht="34.15" customHeight="1">
      <c r="A1159" s="2"/>
      <c r="B1159" s="2"/>
      <c r="C1159" s="2"/>
      <c r="D1159" s="2"/>
      <c r="E1159" s="2"/>
      <c r="F1159" s="15"/>
      <c r="G1159" s="2"/>
      <c r="H1159" s="2"/>
      <c r="I1159" s="2"/>
      <c r="J1159" s="2"/>
      <c r="K1159" s="2"/>
      <c r="L1159" s="2"/>
      <c r="M1159" s="2"/>
      <c r="N1159" s="546"/>
      <c r="O1159" s="2"/>
      <c r="P1159" s="2"/>
      <c r="Q1159" s="2"/>
      <c r="R1159" s="2"/>
      <c r="S1159" s="2"/>
      <c r="T1159" s="2"/>
      <c r="U1159" s="15"/>
      <c r="V1159" s="15"/>
      <c r="W1159" s="15"/>
      <c r="X1159" s="15"/>
      <c r="Y1159" s="15"/>
      <c r="Z1159" s="15"/>
      <c r="AA1159" s="15"/>
      <c r="AB1159" s="15"/>
      <c r="AC1159" s="15"/>
      <c r="AD1159" s="15"/>
      <c r="AE1159" s="15"/>
      <c r="AF1159" s="15"/>
      <c r="AG1159" s="15"/>
      <c r="AH1159" s="15"/>
      <c r="AI1159" s="15"/>
      <c r="AJ1159" s="15"/>
      <c r="AK1159" s="15"/>
      <c r="AL1159" s="15"/>
      <c r="AM1159" s="15"/>
      <c r="AN1159" s="15"/>
      <c r="AO1159" s="15"/>
      <c r="AP1159" s="15"/>
      <c r="AQ1159" s="15"/>
      <c r="AR1159" s="15"/>
      <c r="AS1159" s="15"/>
      <c r="AT1159" s="15"/>
      <c r="AU1159" s="15"/>
      <c r="AV1159" s="15"/>
      <c r="AW1159" s="15"/>
      <c r="AX1159" s="15"/>
      <c r="AY1159" s="6"/>
      <c r="AZ1159" s="6"/>
      <c r="BA1159" s="6"/>
      <c r="BB1159" s="6"/>
      <c r="BC1159" s="6"/>
      <c r="BD1159" s="6"/>
      <c r="BE1159" s="6"/>
      <c r="BF1159" s="6"/>
      <c r="BG1159" s="6"/>
      <c r="BH1159" s="6"/>
      <c r="BI1159" s="6"/>
      <c r="BJ1159" s="6"/>
      <c r="BK1159" s="6"/>
      <c r="BL1159" s="6"/>
      <c r="BM1159" s="6"/>
      <c r="BN1159" s="6"/>
      <c r="BO1159" s="6"/>
      <c r="BP1159" s="6"/>
      <c r="BQ1159" s="6"/>
      <c r="BR1159" s="6"/>
      <c r="BS1159" s="6"/>
      <c r="BT1159" s="6"/>
      <c r="BU1159" s="6"/>
      <c r="BV1159" s="6"/>
      <c r="BW1159" s="6"/>
      <c r="BX1159" s="6"/>
      <c r="BY1159" s="6"/>
      <c r="BZ1159" s="6"/>
      <c r="CA1159" s="6"/>
      <c r="CB1159" s="6"/>
    </row>
    <row r="1160" spans="1:80" ht="34.15" customHeight="1">
      <c r="A1160" s="2"/>
      <c r="B1160" s="2"/>
      <c r="C1160" s="2"/>
      <c r="D1160" s="2"/>
      <c r="E1160" s="2"/>
      <c r="F1160" s="15"/>
      <c r="G1160" s="2"/>
      <c r="H1160" s="2"/>
      <c r="I1160" s="2"/>
      <c r="J1160" s="2"/>
      <c r="K1160" s="2"/>
      <c r="L1160" s="2"/>
      <c r="M1160" s="2"/>
      <c r="N1160" s="546"/>
      <c r="O1160" s="2"/>
      <c r="P1160" s="2"/>
      <c r="Q1160" s="2"/>
      <c r="R1160" s="2"/>
      <c r="S1160" s="2"/>
      <c r="T1160" s="2"/>
      <c r="U1160" s="15"/>
      <c r="V1160" s="15"/>
      <c r="W1160" s="15"/>
      <c r="X1160" s="15"/>
      <c r="Y1160" s="15"/>
      <c r="Z1160" s="15"/>
      <c r="AA1160" s="15"/>
      <c r="AB1160" s="15"/>
      <c r="AC1160" s="15"/>
      <c r="AD1160" s="15"/>
      <c r="AE1160" s="15"/>
      <c r="AF1160" s="15"/>
      <c r="AG1160" s="15"/>
      <c r="AH1160" s="15"/>
      <c r="AI1160" s="15"/>
      <c r="AJ1160" s="15"/>
      <c r="AK1160" s="15"/>
      <c r="AL1160" s="15"/>
      <c r="AM1160" s="15"/>
      <c r="AN1160" s="15"/>
      <c r="AO1160" s="15"/>
      <c r="AP1160" s="15"/>
      <c r="AQ1160" s="15"/>
      <c r="AR1160" s="15"/>
      <c r="AS1160" s="15"/>
      <c r="AT1160" s="15"/>
      <c r="AU1160" s="15"/>
      <c r="AV1160" s="15"/>
      <c r="AW1160" s="15"/>
      <c r="AX1160" s="15"/>
      <c r="AY1160" s="6"/>
      <c r="AZ1160" s="6"/>
      <c r="BA1160" s="6"/>
      <c r="BB1160" s="6"/>
      <c r="BC1160" s="6"/>
      <c r="BD1160" s="6"/>
      <c r="BE1160" s="6"/>
      <c r="BF1160" s="6"/>
      <c r="BG1160" s="6"/>
      <c r="BH1160" s="6"/>
      <c r="BI1160" s="6"/>
      <c r="BJ1160" s="6"/>
      <c r="BK1160" s="6"/>
      <c r="BL1160" s="6"/>
      <c r="BM1160" s="6"/>
      <c r="BN1160" s="6"/>
      <c r="BO1160" s="6"/>
      <c r="BP1160" s="6"/>
      <c r="BQ1160" s="6"/>
      <c r="BR1160" s="6"/>
      <c r="BS1160" s="6"/>
      <c r="BT1160" s="6"/>
      <c r="BU1160" s="6"/>
      <c r="BV1160" s="6"/>
      <c r="BW1160" s="6"/>
      <c r="BX1160" s="6"/>
      <c r="BY1160" s="6"/>
      <c r="BZ1160" s="6"/>
      <c r="CA1160" s="6"/>
      <c r="CB1160" s="6"/>
    </row>
    <row r="1161" spans="1:80" ht="34.15" customHeight="1">
      <c r="A1161" s="2"/>
      <c r="B1161" s="2"/>
      <c r="C1161" s="2"/>
      <c r="D1161" s="2"/>
      <c r="E1161" s="2"/>
      <c r="F1161" s="15"/>
      <c r="G1161" s="2"/>
      <c r="H1161" s="2"/>
      <c r="I1161" s="2"/>
      <c r="J1161" s="2"/>
      <c r="K1161" s="2"/>
      <c r="L1161" s="2"/>
      <c r="M1161" s="2"/>
      <c r="N1161" s="546"/>
      <c r="O1161" s="2"/>
      <c r="P1161" s="2"/>
      <c r="Q1161" s="2"/>
      <c r="R1161" s="2"/>
      <c r="S1161" s="2"/>
      <c r="T1161" s="2"/>
      <c r="U1161" s="15"/>
      <c r="V1161" s="15"/>
      <c r="W1161" s="15"/>
      <c r="X1161" s="15"/>
      <c r="Y1161" s="15"/>
      <c r="Z1161" s="15"/>
      <c r="AA1161" s="15"/>
      <c r="AB1161" s="15"/>
      <c r="AC1161" s="15"/>
      <c r="AD1161" s="15"/>
      <c r="AE1161" s="15"/>
      <c r="AF1161" s="15"/>
      <c r="AG1161" s="15"/>
      <c r="AH1161" s="15"/>
      <c r="AI1161" s="15"/>
      <c r="AJ1161" s="15"/>
      <c r="AK1161" s="15"/>
      <c r="AL1161" s="15"/>
      <c r="AM1161" s="15"/>
      <c r="AN1161" s="15"/>
      <c r="AO1161" s="15"/>
      <c r="AP1161" s="15"/>
      <c r="AQ1161" s="15"/>
      <c r="AR1161" s="15"/>
      <c r="AS1161" s="15"/>
      <c r="AT1161" s="15"/>
      <c r="AU1161" s="15"/>
      <c r="AV1161" s="15"/>
      <c r="AW1161" s="15"/>
      <c r="AX1161" s="15"/>
      <c r="AY1161" s="6"/>
      <c r="AZ1161" s="6"/>
      <c r="BA1161" s="6"/>
      <c r="BB1161" s="6"/>
      <c r="BC1161" s="6"/>
      <c r="BD1161" s="6"/>
      <c r="BE1161" s="6"/>
      <c r="BF1161" s="6"/>
      <c r="BG1161" s="6"/>
      <c r="BH1161" s="6"/>
      <c r="BI1161" s="6"/>
      <c r="BJ1161" s="6"/>
      <c r="BK1161" s="6"/>
      <c r="BL1161" s="6"/>
      <c r="BM1161" s="6"/>
      <c r="BN1161" s="6"/>
      <c r="BO1161" s="6"/>
      <c r="BP1161" s="6"/>
      <c r="BQ1161" s="6"/>
      <c r="BR1161" s="6"/>
      <c r="BS1161" s="6"/>
      <c r="BT1161" s="6"/>
      <c r="BU1161" s="6"/>
      <c r="BV1161" s="6"/>
      <c r="BW1161" s="6"/>
      <c r="BX1161" s="6"/>
      <c r="BY1161" s="6"/>
      <c r="BZ1161" s="6"/>
      <c r="CA1161" s="6"/>
      <c r="CB1161" s="6"/>
    </row>
    <row r="1162" spans="1:80" ht="34.15" customHeight="1">
      <c r="A1162" s="2"/>
      <c r="B1162" s="2"/>
      <c r="C1162" s="2"/>
      <c r="D1162" s="2"/>
      <c r="E1162" s="2"/>
      <c r="F1162" s="15"/>
      <c r="G1162" s="2"/>
      <c r="H1162" s="2"/>
      <c r="I1162" s="2"/>
      <c r="J1162" s="2"/>
      <c r="K1162" s="2"/>
      <c r="L1162" s="2"/>
      <c r="M1162" s="2"/>
      <c r="N1162" s="546"/>
      <c r="O1162" s="2"/>
      <c r="P1162" s="2"/>
      <c r="Q1162" s="2"/>
      <c r="R1162" s="2"/>
      <c r="S1162" s="2"/>
      <c r="T1162" s="2"/>
      <c r="U1162" s="15"/>
      <c r="V1162" s="15"/>
      <c r="W1162" s="15"/>
      <c r="X1162" s="15"/>
      <c r="Y1162" s="15"/>
      <c r="Z1162" s="15"/>
      <c r="AA1162" s="15"/>
      <c r="AB1162" s="15"/>
      <c r="AC1162" s="15"/>
      <c r="AD1162" s="15"/>
      <c r="AE1162" s="15"/>
      <c r="AF1162" s="15"/>
      <c r="AG1162" s="15"/>
      <c r="AH1162" s="15"/>
      <c r="AI1162" s="15"/>
      <c r="AJ1162" s="15"/>
      <c r="AK1162" s="15"/>
      <c r="AL1162" s="15"/>
      <c r="AM1162" s="15"/>
      <c r="AN1162" s="15"/>
      <c r="AO1162" s="15"/>
      <c r="AP1162" s="15"/>
      <c r="AQ1162" s="15"/>
      <c r="AR1162" s="15"/>
      <c r="AS1162" s="15"/>
      <c r="AT1162" s="15"/>
      <c r="AU1162" s="15"/>
      <c r="AV1162" s="15"/>
      <c r="AW1162" s="15"/>
      <c r="AX1162" s="15"/>
      <c r="AY1162" s="6"/>
      <c r="AZ1162" s="6"/>
      <c r="BA1162" s="6"/>
      <c r="BB1162" s="6"/>
      <c r="BC1162" s="6"/>
      <c r="BD1162" s="6"/>
      <c r="BE1162" s="6"/>
      <c r="BF1162" s="6"/>
      <c r="BG1162" s="6"/>
      <c r="BH1162" s="6"/>
      <c r="BI1162" s="6"/>
      <c r="BJ1162" s="6"/>
      <c r="BK1162" s="6"/>
      <c r="BL1162" s="6"/>
      <c r="BM1162" s="6"/>
      <c r="BN1162" s="6"/>
      <c r="BO1162" s="6"/>
      <c r="BP1162" s="6"/>
      <c r="BQ1162" s="6"/>
      <c r="BR1162" s="6"/>
      <c r="BS1162" s="6"/>
      <c r="BT1162" s="6"/>
      <c r="BU1162" s="6"/>
      <c r="BV1162" s="6"/>
      <c r="BW1162" s="6"/>
      <c r="BX1162" s="6"/>
      <c r="BY1162" s="6"/>
      <c r="BZ1162" s="6"/>
      <c r="CA1162" s="6"/>
      <c r="CB1162" s="6"/>
    </row>
    <row r="1163" spans="1:80" ht="34.15" customHeight="1">
      <c r="A1163" s="2"/>
      <c r="B1163" s="2"/>
      <c r="C1163" s="2"/>
      <c r="D1163" s="2"/>
      <c r="E1163" s="2"/>
      <c r="F1163" s="15"/>
      <c r="G1163" s="2"/>
      <c r="H1163" s="2"/>
      <c r="I1163" s="2"/>
      <c r="J1163" s="2"/>
      <c r="K1163" s="2"/>
      <c r="L1163" s="2"/>
      <c r="M1163" s="2"/>
      <c r="N1163" s="546"/>
      <c r="O1163" s="2"/>
      <c r="P1163" s="2"/>
      <c r="Q1163" s="2"/>
      <c r="R1163" s="2"/>
      <c r="S1163" s="2"/>
      <c r="T1163" s="2"/>
      <c r="U1163" s="15"/>
      <c r="V1163" s="15"/>
      <c r="W1163" s="15"/>
      <c r="X1163" s="15"/>
      <c r="Y1163" s="15"/>
      <c r="Z1163" s="15"/>
      <c r="AA1163" s="15"/>
      <c r="AB1163" s="15"/>
      <c r="AC1163" s="15"/>
      <c r="AD1163" s="15"/>
      <c r="AE1163" s="15"/>
      <c r="AF1163" s="15"/>
      <c r="AG1163" s="15"/>
      <c r="AH1163" s="15"/>
      <c r="AI1163" s="15"/>
      <c r="AJ1163" s="15"/>
      <c r="AK1163" s="15"/>
      <c r="AL1163" s="15"/>
      <c r="AM1163" s="15"/>
      <c r="AN1163" s="15"/>
      <c r="AO1163" s="15"/>
      <c r="AP1163" s="15"/>
      <c r="AQ1163" s="15"/>
      <c r="AR1163" s="15"/>
      <c r="AS1163" s="15"/>
      <c r="AT1163" s="15"/>
      <c r="AU1163" s="15"/>
      <c r="AV1163" s="15"/>
      <c r="AW1163" s="15"/>
      <c r="AX1163" s="15"/>
      <c r="AY1163" s="6"/>
      <c r="AZ1163" s="6"/>
      <c r="BA1163" s="6"/>
      <c r="BB1163" s="6"/>
      <c r="BC1163" s="6"/>
      <c r="BD1163" s="6"/>
      <c r="BE1163" s="6"/>
      <c r="BF1163" s="6"/>
      <c r="BG1163" s="6"/>
      <c r="BH1163" s="6"/>
      <c r="BI1163" s="6"/>
      <c r="BJ1163" s="6"/>
      <c r="BK1163" s="6"/>
      <c r="BL1163" s="6"/>
      <c r="BM1163" s="6"/>
      <c r="BN1163" s="6"/>
      <c r="BO1163" s="6"/>
      <c r="BP1163" s="6"/>
      <c r="BQ1163" s="6"/>
      <c r="BR1163" s="6"/>
      <c r="BS1163" s="6"/>
      <c r="BT1163" s="6"/>
      <c r="BU1163" s="6"/>
      <c r="BV1163" s="6"/>
      <c r="BW1163" s="6"/>
      <c r="BX1163" s="6"/>
      <c r="BY1163" s="6"/>
      <c r="BZ1163" s="6"/>
      <c r="CA1163" s="6"/>
      <c r="CB1163" s="6"/>
    </row>
    <row r="1164" spans="1:80" ht="34.15" customHeight="1">
      <c r="A1164" s="2"/>
      <c r="B1164" s="2"/>
      <c r="C1164" s="2"/>
      <c r="D1164" s="2"/>
      <c r="E1164" s="2"/>
      <c r="F1164" s="15"/>
      <c r="G1164" s="2"/>
      <c r="H1164" s="2"/>
      <c r="I1164" s="2"/>
      <c r="J1164" s="2"/>
      <c r="K1164" s="2"/>
      <c r="L1164" s="2"/>
      <c r="M1164" s="2"/>
      <c r="N1164" s="546"/>
      <c r="O1164" s="2"/>
      <c r="P1164" s="2"/>
      <c r="Q1164" s="2"/>
      <c r="R1164" s="2"/>
      <c r="S1164" s="2"/>
      <c r="T1164" s="2"/>
      <c r="U1164" s="15"/>
      <c r="V1164" s="15"/>
      <c r="W1164" s="15"/>
      <c r="X1164" s="15"/>
      <c r="Y1164" s="15"/>
      <c r="Z1164" s="15"/>
      <c r="AA1164" s="15"/>
      <c r="AB1164" s="15"/>
      <c r="AC1164" s="15"/>
      <c r="AD1164" s="15"/>
      <c r="AE1164" s="15"/>
      <c r="AF1164" s="15"/>
      <c r="AG1164" s="15"/>
      <c r="AH1164" s="15"/>
      <c r="AI1164" s="15"/>
      <c r="AJ1164" s="15"/>
      <c r="AK1164" s="15"/>
      <c r="AL1164" s="15"/>
      <c r="AM1164" s="15"/>
      <c r="AN1164" s="15"/>
      <c r="AO1164" s="15"/>
      <c r="AP1164" s="15"/>
      <c r="AQ1164" s="15"/>
      <c r="AR1164" s="15"/>
      <c r="AS1164" s="15"/>
      <c r="AT1164" s="15"/>
      <c r="AU1164" s="15"/>
      <c r="AV1164" s="15"/>
      <c r="AW1164" s="15"/>
      <c r="AX1164" s="15"/>
      <c r="AY1164" s="6"/>
      <c r="AZ1164" s="6"/>
      <c r="BA1164" s="6"/>
      <c r="BB1164" s="6"/>
      <c r="BC1164" s="6"/>
      <c r="BD1164" s="6"/>
      <c r="BE1164" s="6"/>
      <c r="BF1164" s="6"/>
      <c r="BG1164" s="6"/>
      <c r="BH1164" s="6"/>
      <c r="BI1164" s="6"/>
      <c r="BJ1164" s="6"/>
      <c r="BK1164" s="6"/>
      <c r="BL1164" s="6"/>
      <c r="BM1164" s="6"/>
      <c r="BN1164" s="6"/>
      <c r="BO1164" s="6"/>
      <c r="BP1164" s="6"/>
      <c r="BQ1164" s="6"/>
      <c r="BR1164" s="6"/>
      <c r="BS1164" s="6"/>
      <c r="BT1164" s="6"/>
      <c r="BU1164" s="6"/>
      <c r="BV1164" s="6"/>
      <c r="BW1164" s="6"/>
      <c r="BX1164" s="6"/>
      <c r="BY1164" s="6"/>
      <c r="BZ1164" s="6"/>
      <c r="CA1164" s="6"/>
      <c r="CB1164" s="6"/>
    </row>
    <row r="1165" spans="1:80" ht="34.15" customHeight="1">
      <c r="A1165" s="2"/>
      <c r="B1165" s="2"/>
      <c r="C1165" s="2"/>
      <c r="D1165" s="2"/>
      <c r="E1165" s="2"/>
      <c r="F1165" s="15"/>
      <c r="G1165" s="2"/>
      <c r="H1165" s="2"/>
      <c r="I1165" s="2"/>
      <c r="J1165" s="2"/>
      <c r="K1165" s="2"/>
      <c r="L1165" s="2"/>
      <c r="M1165" s="2"/>
      <c r="N1165" s="546"/>
      <c r="O1165" s="2"/>
      <c r="P1165" s="2"/>
      <c r="Q1165" s="2"/>
      <c r="R1165" s="2"/>
      <c r="S1165" s="2"/>
      <c r="T1165" s="2"/>
      <c r="U1165" s="15"/>
      <c r="V1165" s="15"/>
      <c r="W1165" s="15"/>
      <c r="X1165" s="15"/>
      <c r="Y1165" s="15"/>
      <c r="Z1165" s="15"/>
      <c r="AA1165" s="15"/>
      <c r="AB1165" s="15"/>
      <c r="AC1165" s="15"/>
      <c r="AD1165" s="15"/>
      <c r="AE1165" s="15"/>
      <c r="AF1165" s="15"/>
      <c r="AG1165" s="15"/>
      <c r="AH1165" s="15"/>
      <c r="AI1165" s="15"/>
      <c r="AJ1165" s="15"/>
      <c r="AK1165" s="15"/>
      <c r="AL1165" s="15"/>
      <c r="AM1165" s="15"/>
      <c r="AN1165" s="15"/>
      <c r="AO1165" s="15"/>
      <c r="AP1165" s="15"/>
      <c r="AQ1165" s="15"/>
      <c r="AR1165" s="15"/>
      <c r="AS1165" s="15"/>
      <c r="AT1165" s="15"/>
      <c r="AU1165" s="15"/>
      <c r="AV1165" s="15"/>
      <c r="AW1165" s="15"/>
      <c r="AX1165" s="15"/>
      <c r="AY1165" s="6"/>
      <c r="AZ1165" s="6"/>
      <c r="BA1165" s="6"/>
      <c r="BB1165" s="6"/>
      <c r="BC1165" s="6"/>
      <c r="BD1165" s="6"/>
      <c r="BE1165" s="6"/>
      <c r="BF1165" s="6"/>
      <c r="BG1165" s="6"/>
      <c r="BH1165" s="6"/>
      <c r="BI1165" s="6"/>
      <c r="BJ1165" s="6"/>
      <c r="BK1165" s="6"/>
      <c r="BL1165" s="6"/>
      <c r="BM1165" s="6"/>
      <c r="BN1165" s="6"/>
      <c r="BO1165" s="6"/>
      <c r="BP1165" s="6"/>
      <c r="BQ1165" s="6"/>
      <c r="BR1165" s="6"/>
      <c r="BS1165" s="6"/>
      <c r="BT1165" s="6"/>
      <c r="BU1165" s="6"/>
      <c r="BV1165" s="6"/>
      <c r="BW1165" s="6"/>
      <c r="BX1165" s="6"/>
      <c r="BY1165" s="6"/>
      <c r="BZ1165" s="6"/>
      <c r="CA1165" s="6"/>
      <c r="CB1165" s="6"/>
    </row>
    <row r="1166" spans="1:80" ht="34.15" customHeight="1">
      <c r="A1166" s="2"/>
      <c r="B1166" s="2"/>
      <c r="C1166" s="2"/>
      <c r="D1166" s="2"/>
      <c r="E1166" s="2"/>
      <c r="F1166" s="15"/>
      <c r="G1166" s="2"/>
      <c r="H1166" s="2"/>
      <c r="I1166" s="2"/>
      <c r="J1166" s="2"/>
      <c r="K1166" s="2"/>
      <c r="L1166" s="2"/>
      <c r="M1166" s="2"/>
      <c r="N1166" s="546"/>
      <c r="O1166" s="2"/>
      <c r="P1166" s="2"/>
      <c r="Q1166" s="2"/>
      <c r="R1166" s="2"/>
      <c r="S1166" s="2"/>
      <c r="T1166" s="2"/>
      <c r="U1166" s="15"/>
      <c r="V1166" s="15"/>
      <c r="W1166" s="15"/>
      <c r="X1166" s="15"/>
      <c r="Y1166" s="15"/>
      <c r="Z1166" s="15"/>
      <c r="AA1166" s="15"/>
      <c r="AB1166" s="15"/>
      <c r="AC1166" s="15"/>
      <c r="AD1166" s="15"/>
      <c r="AE1166" s="15"/>
      <c r="AF1166" s="15"/>
      <c r="AG1166" s="15"/>
      <c r="AH1166" s="15"/>
      <c r="AI1166" s="15"/>
      <c r="AJ1166" s="15"/>
      <c r="AK1166" s="15"/>
      <c r="AL1166" s="15"/>
      <c r="AM1166" s="15"/>
      <c r="AN1166" s="15"/>
      <c r="AO1166" s="15"/>
      <c r="AP1166" s="15"/>
      <c r="AQ1166" s="15"/>
      <c r="AR1166" s="15"/>
      <c r="AS1166" s="15"/>
      <c r="AT1166" s="15"/>
      <c r="AU1166" s="15"/>
      <c r="AV1166" s="15"/>
      <c r="AW1166" s="15"/>
      <c r="AX1166" s="15"/>
      <c r="AY1166" s="6"/>
      <c r="AZ1166" s="6"/>
      <c r="BA1166" s="6"/>
      <c r="BB1166" s="6"/>
      <c r="BC1166" s="6"/>
      <c r="BD1166" s="6"/>
      <c r="BE1166" s="6"/>
      <c r="BF1166" s="6"/>
      <c r="BG1166" s="6"/>
      <c r="BH1166" s="6"/>
      <c r="BI1166" s="6"/>
      <c r="BJ1166" s="6"/>
      <c r="BK1166" s="6"/>
      <c r="BL1166" s="6"/>
      <c r="BM1166" s="6"/>
      <c r="BN1166" s="6"/>
      <c r="BO1166" s="6"/>
      <c r="BP1166" s="6"/>
      <c r="BQ1166" s="6"/>
      <c r="BR1166" s="6"/>
      <c r="BS1166" s="6"/>
      <c r="BT1166" s="6"/>
      <c r="BU1166" s="6"/>
      <c r="BV1166" s="6"/>
      <c r="BW1166" s="6"/>
      <c r="BX1166" s="6"/>
      <c r="BY1166" s="6"/>
      <c r="BZ1166" s="6"/>
      <c r="CA1166" s="6"/>
      <c r="CB1166" s="6"/>
    </row>
    <row r="1167" spans="1:80" ht="34.15" customHeight="1">
      <c r="A1167" s="2"/>
      <c r="B1167" s="2"/>
      <c r="C1167" s="2"/>
      <c r="D1167" s="2"/>
      <c r="E1167" s="2"/>
      <c r="F1167" s="15"/>
      <c r="G1167" s="2"/>
      <c r="H1167" s="2"/>
      <c r="I1167" s="2"/>
      <c r="J1167" s="2"/>
      <c r="K1167" s="2"/>
      <c r="L1167" s="2"/>
      <c r="M1167" s="2"/>
      <c r="N1167" s="546"/>
      <c r="O1167" s="2"/>
      <c r="P1167" s="2"/>
      <c r="Q1167" s="2"/>
      <c r="R1167" s="2"/>
      <c r="S1167" s="2"/>
      <c r="T1167" s="2"/>
      <c r="U1167" s="15"/>
      <c r="V1167" s="15"/>
      <c r="W1167" s="15"/>
      <c r="X1167" s="15"/>
      <c r="Y1167" s="15"/>
      <c r="Z1167" s="15"/>
      <c r="AA1167" s="15"/>
      <c r="AB1167" s="15"/>
      <c r="AC1167" s="15"/>
      <c r="AD1167" s="15"/>
      <c r="AE1167" s="15"/>
      <c r="AF1167" s="15"/>
      <c r="AG1167" s="15"/>
      <c r="AH1167" s="15"/>
      <c r="AI1167" s="15"/>
      <c r="AJ1167" s="15"/>
      <c r="AK1167" s="15"/>
      <c r="AL1167" s="15"/>
      <c r="AM1167" s="15"/>
      <c r="AN1167" s="15"/>
      <c r="AO1167" s="15"/>
      <c r="AP1167" s="15"/>
      <c r="AQ1167" s="15"/>
      <c r="AR1167" s="15"/>
      <c r="AS1167" s="15"/>
      <c r="AT1167" s="15"/>
      <c r="AU1167" s="15"/>
      <c r="AV1167" s="15"/>
      <c r="AW1167" s="15"/>
      <c r="AX1167" s="15"/>
      <c r="AY1167" s="6"/>
      <c r="AZ1167" s="6"/>
      <c r="BA1167" s="6"/>
      <c r="BB1167" s="6"/>
      <c r="BC1167" s="6"/>
      <c r="BD1167" s="6"/>
      <c r="BE1167" s="6"/>
      <c r="BF1167" s="6"/>
      <c r="BG1167" s="6"/>
      <c r="BH1167" s="6"/>
      <c r="BI1167" s="6"/>
      <c r="BJ1167" s="6"/>
      <c r="BK1167" s="6"/>
      <c r="BL1167" s="6"/>
      <c r="BM1167" s="6"/>
      <c r="BN1167" s="6"/>
      <c r="BO1167" s="6"/>
      <c r="BP1167" s="6"/>
      <c r="BQ1167" s="6"/>
      <c r="BR1167" s="6"/>
      <c r="BS1167" s="6"/>
      <c r="BT1167" s="6"/>
      <c r="BU1167" s="6"/>
      <c r="BV1167" s="6"/>
      <c r="BW1167" s="6"/>
      <c r="BX1167" s="6"/>
      <c r="BY1167" s="6"/>
      <c r="BZ1167" s="6"/>
      <c r="CA1167" s="6"/>
      <c r="CB1167" s="6"/>
    </row>
    <row r="1168" spans="1:80" ht="34.15" customHeight="1">
      <c r="A1168" s="2"/>
      <c r="B1168" s="2"/>
      <c r="C1168" s="2"/>
      <c r="D1168" s="2"/>
      <c r="E1168" s="2"/>
      <c r="F1168" s="15"/>
      <c r="G1168" s="2"/>
      <c r="H1168" s="2"/>
      <c r="I1168" s="2"/>
      <c r="J1168" s="2"/>
      <c r="K1168" s="2"/>
      <c r="L1168" s="2"/>
      <c r="M1168" s="2"/>
      <c r="N1168" s="546"/>
      <c r="O1168" s="2"/>
      <c r="P1168" s="2"/>
      <c r="Q1168" s="2"/>
      <c r="R1168" s="2"/>
      <c r="S1168" s="2"/>
      <c r="T1168" s="2"/>
      <c r="U1168" s="15"/>
      <c r="V1168" s="15"/>
      <c r="W1168" s="15"/>
      <c r="X1168" s="15"/>
      <c r="Y1168" s="15"/>
      <c r="Z1168" s="15"/>
      <c r="AA1168" s="15"/>
      <c r="AB1168" s="15"/>
      <c r="AC1168" s="15"/>
      <c r="AD1168" s="15"/>
      <c r="AE1168" s="15"/>
      <c r="AF1168" s="15"/>
      <c r="AG1168" s="15"/>
      <c r="AH1168" s="15"/>
      <c r="AI1168" s="15"/>
      <c r="AJ1168" s="15"/>
      <c r="AK1168" s="15"/>
      <c r="AL1168" s="15"/>
      <c r="AM1168" s="15"/>
      <c r="AN1168" s="15"/>
      <c r="AO1168" s="15"/>
      <c r="AP1168" s="15"/>
      <c r="AQ1168" s="15"/>
      <c r="AR1168" s="15"/>
      <c r="AS1168" s="15"/>
      <c r="AT1168" s="15"/>
      <c r="AU1168" s="15"/>
      <c r="AV1168" s="15"/>
      <c r="AW1168" s="15"/>
      <c r="AX1168" s="15"/>
      <c r="AY1168" s="6"/>
      <c r="AZ1168" s="6"/>
      <c r="BA1168" s="6"/>
      <c r="BB1168" s="6"/>
      <c r="BC1168" s="6"/>
      <c r="BD1168" s="6"/>
      <c r="BE1168" s="6"/>
      <c r="BF1168" s="6"/>
      <c r="BG1168" s="6"/>
      <c r="BH1168" s="6"/>
      <c r="BI1168" s="6"/>
      <c r="BJ1168" s="6"/>
      <c r="BK1168" s="6"/>
      <c r="BL1168" s="6"/>
      <c r="BM1168" s="6"/>
      <c r="BN1168" s="6"/>
      <c r="BO1168" s="6"/>
      <c r="BP1168" s="6"/>
      <c r="BQ1168" s="6"/>
      <c r="BR1168" s="6"/>
      <c r="BS1168" s="6"/>
      <c r="BT1168" s="6"/>
      <c r="BU1168" s="6"/>
      <c r="BV1168" s="6"/>
      <c r="BW1168" s="6"/>
      <c r="BX1168" s="6"/>
      <c r="BY1168" s="6"/>
      <c r="BZ1168" s="6"/>
      <c r="CA1168" s="6"/>
      <c r="CB1168" s="6"/>
    </row>
    <row r="1169" spans="1:80" ht="34.15" customHeight="1">
      <c r="A1169" s="2"/>
      <c r="B1169" s="2"/>
      <c r="C1169" s="2"/>
      <c r="D1169" s="2"/>
      <c r="E1169" s="2"/>
      <c r="F1169" s="15"/>
      <c r="G1169" s="2"/>
      <c r="H1169" s="2"/>
      <c r="I1169" s="2"/>
      <c r="J1169" s="2"/>
      <c r="K1169" s="2"/>
      <c r="L1169" s="2"/>
      <c r="M1169" s="2"/>
      <c r="N1169" s="546"/>
      <c r="O1169" s="2"/>
      <c r="P1169" s="2"/>
      <c r="Q1169" s="2"/>
      <c r="R1169" s="2"/>
      <c r="S1169" s="2"/>
      <c r="T1169" s="2"/>
      <c r="U1169" s="15"/>
      <c r="V1169" s="15"/>
      <c r="W1169" s="15"/>
      <c r="X1169" s="15"/>
      <c r="Y1169" s="15"/>
      <c r="Z1169" s="15"/>
      <c r="AA1169" s="15"/>
      <c r="AB1169" s="15"/>
      <c r="AC1169" s="15"/>
      <c r="AD1169" s="15"/>
      <c r="AE1169" s="15"/>
      <c r="AF1169" s="15"/>
      <c r="AG1169" s="15"/>
      <c r="AH1169" s="15"/>
      <c r="AI1169" s="15"/>
      <c r="AJ1169" s="15"/>
      <c r="AK1169" s="15"/>
      <c r="AL1169" s="15"/>
      <c r="AM1169" s="15"/>
      <c r="AN1169" s="15"/>
      <c r="AO1169" s="15"/>
      <c r="AP1169" s="15"/>
      <c r="AQ1169" s="15"/>
      <c r="AR1169" s="15"/>
      <c r="AS1169" s="15"/>
      <c r="AT1169" s="15"/>
      <c r="AU1169" s="15"/>
      <c r="AV1169" s="15"/>
      <c r="AW1169" s="15"/>
      <c r="AX1169" s="15"/>
      <c r="AY1169" s="6"/>
      <c r="AZ1169" s="6"/>
      <c r="BA1169" s="6"/>
      <c r="BB1169" s="6"/>
      <c r="BC1169" s="6"/>
      <c r="BD1169" s="6"/>
      <c r="BE1169" s="6"/>
      <c r="BF1169" s="6"/>
      <c r="BG1169" s="6"/>
      <c r="BH1169" s="6"/>
      <c r="BI1169" s="6"/>
      <c r="BJ1169" s="6"/>
      <c r="BK1169" s="6"/>
      <c r="BL1169" s="6"/>
      <c r="BM1169" s="6"/>
      <c r="BN1169" s="6"/>
      <c r="BO1169" s="6"/>
      <c r="BP1169" s="6"/>
      <c r="BQ1169" s="6"/>
      <c r="BR1169" s="6"/>
      <c r="BS1169" s="6"/>
      <c r="BT1169" s="6"/>
      <c r="BU1169" s="6"/>
      <c r="BV1169" s="6"/>
      <c r="BW1169" s="6"/>
      <c r="BX1169" s="6"/>
      <c r="BY1169" s="6"/>
      <c r="BZ1169" s="6"/>
      <c r="CA1169" s="6"/>
      <c r="CB1169" s="6"/>
    </row>
    <row r="1170" spans="1:80" ht="34.15" customHeight="1">
      <c r="A1170" s="2"/>
      <c r="B1170" s="2"/>
      <c r="C1170" s="2"/>
      <c r="D1170" s="2"/>
      <c r="E1170" s="2"/>
      <c r="F1170" s="15"/>
      <c r="G1170" s="2"/>
      <c r="H1170" s="2"/>
      <c r="I1170" s="2"/>
      <c r="J1170" s="2"/>
      <c r="K1170" s="2"/>
      <c r="L1170" s="2"/>
      <c r="M1170" s="2"/>
      <c r="N1170" s="546"/>
      <c r="O1170" s="2"/>
      <c r="P1170" s="2"/>
      <c r="Q1170" s="2"/>
      <c r="R1170" s="2"/>
      <c r="S1170" s="2"/>
      <c r="T1170" s="2"/>
      <c r="U1170" s="15"/>
      <c r="V1170" s="15"/>
      <c r="W1170" s="15"/>
      <c r="X1170" s="15"/>
      <c r="Y1170" s="15"/>
      <c r="Z1170" s="15"/>
      <c r="AA1170" s="15"/>
      <c r="AB1170" s="15"/>
      <c r="AC1170" s="15"/>
      <c r="AD1170" s="15"/>
      <c r="AE1170" s="15"/>
      <c r="AF1170" s="15"/>
      <c r="AG1170" s="15"/>
      <c r="AH1170" s="15"/>
      <c r="AI1170" s="15"/>
      <c r="AJ1170" s="15"/>
      <c r="AK1170" s="15"/>
      <c r="AL1170" s="15"/>
      <c r="AM1170" s="15"/>
      <c r="AN1170" s="15"/>
      <c r="AO1170" s="15"/>
      <c r="AP1170" s="15"/>
      <c r="AQ1170" s="15"/>
      <c r="AR1170" s="15"/>
      <c r="AS1170" s="15"/>
      <c r="AT1170" s="15"/>
      <c r="AU1170" s="15"/>
      <c r="AV1170" s="15"/>
      <c r="AW1170" s="15"/>
      <c r="AX1170" s="15"/>
      <c r="AY1170" s="6"/>
      <c r="AZ1170" s="6"/>
      <c r="BA1170" s="6"/>
      <c r="BB1170" s="6"/>
      <c r="BC1170" s="6"/>
      <c r="BD1170" s="6"/>
      <c r="BE1170" s="6"/>
      <c r="BF1170" s="6"/>
      <c r="BG1170" s="6"/>
      <c r="BH1170" s="6"/>
      <c r="BI1170" s="6"/>
      <c r="BJ1170" s="6"/>
      <c r="BK1170" s="6"/>
      <c r="BL1170" s="6"/>
      <c r="BM1170" s="6"/>
      <c r="BN1170" s="6"/>
      <c r="BO1170" s="6"/>
      <c r="BP1170" s="6"/>
      <c r="BQ1170" s="6"/>
      <c r="BR1170" s="6"/>
      <c r="BS1170" s="6"/>
      <c r="BT1170" s="6"/>
      <c r="BU1170" s="6"/>
      <c r="BV1170" s="6"/>
      <c r="BW1170" s="6"/>
      <c r="BX1170" s="6"/>
      <c r="BY1170" s="6"/>
      <c r="BZ1170" s="6"/>
      <c r="CA1170" s="6"/>
      <c r="CB1170" s="6"/>
    </row>
    <row r="1171" spans="1:80" ht="34.15" customHeight="1">
      <c r="A1171" s="2"/>
      <c r="B1171" s="2"/>
      <c r="C1171" s="2"/>
      <c r="D1171" s="2"/>
      <c r="E1171" s="2"/>
      <c r="F1171" s="15"/>
      <c r="G1171" s="2"/>
      <c r="H1171" s="2"/>
      <c r="I1171" s="2"/>
      <c r="J1171" s="2"/>
      <c r="K1171" s="2"/>
      <c r="L1171" s="2"/>
      <c r="M1171" s="2"/>
      <c r="N1171" s="546"/>
      <c r="O1171" s="2"/>
      <c r="P1171" s="2"/>
      <c r="Q1171" s="2"/>
      <c r="R1171" s="2"/>
      <c r="S1171" s="2"/>
      <c r="T1171" s="2"/>
      <c r="U1171" s="15"/>
      <c r="V1171" s="15"/>
      <c r="W1171" s="15"/>
      <c r="X1171" s="15"/>
      <c r="Y1171" s="15"/>
      <c r="Z1171" s="15"/>
      <c r="AA1171" s="15"/>
      <c r="AB1171" s="15"/>
      <c r="AC1171" s="15"/>
      <c r="AD1171" s="15"/>
      <c r="AE1171" s="15"/>
      <c r="AF1171" s="15"/>
      <c r="AG1171" s="15"/>
      <c r="AH1171" s="15"/>
      <c r="AI1171" s="15"/>
      <c r="AJ1171" s="15"/>
      <c r="AK1171" s="15"/>
      <c r="AL1171" s="15"/>
      <c r="AM1171" s="15"/>
      <c r="AN1171" s="15"/>
      <c r="AO1171" s="15"/>
      <c r="AP1171" s="15"/>
      <c r="AQ1171" s="15"/>
      <c r="AR1171" s="15"/>
      <c r="AS1171" s="15"/>
      <c r="AT1171" s="15"/>
      <c r="AU1171" s="15"/>
      <c r="AV1171" s="15"/>
      <c r="AW1171" s="15"/>
      <c r="AX1171" s="15"/>
      <c r="AY1171" s="6"/>
      <c r="AZ1171" s="6"/>
      <c r="BA1171" s="6"/>
      <c r="BB1171" s="6"/>
      <c r="BC1171" s="6"/>
      <c r="BD1171" s="6"/>
      <c r="BE1171" s="6"/>
      <c r="BF1171" s="6"/>
      <c r="BG1171" s="6"/>
      <c r="BH1171" s="6"/>
      <c r="BI1171" s="6"/>
      <c r="BJ1171" s="6"/>
      <c r="BK1171" s="6"/>
      <c r="BL1171" s="6"/>
      <c r="BM1171" s="6"/>
      <c r="BN1171" s="6"/>
      <c r="BO1171" s="6"/>
      <c r="BP1171" s="6"/>
      <c r="BQ1171" s="6"/>
      <c r="BR1171" s="6"/>
      <c r="BS1171" s="6"/>
      <c r="BT1171" s="6"/>
      <c r="BU1171" s="6"/>
      <c r="BV1171" s="6"/>
      <c r="BW1171" s="6"/>
      <c r="BX1171" s="6"/>
      <c r="BY1171" s="6"/>
      <c r="BZ1171" s="6"/>
      <c r="CA1171" s="6"/>
      <c r="CB1171" s="6"/>
    </row>
    <row r="1172" spans="1:80" ht="34.15" customHeight="1">
      <c r="A1172" s="2"/>
      <c r="B1172" s="2"/>
      <c r="C1172" s="2"/>
      <c r="D1172" s="2"/>
      <c r="E1172" s="2"/>
      <c r="F1172" s="15"/>
      <c r="G1172" s="2"/>
      <c r="H1172" s="2"/>
      <c r="I1172" s="2"/>
      <c r="J1172" s="2"/>
      <c r="K1172" s="2"/>
      <c r="L1172" s="2"/>
      <c r="M1172" s="2"/>
      <c r="N1172" s="546"/>
      <c r="O1172" s="2"/>
      <c r="P1172" s="2"/>
      <c r="Q1172" s="2"/>
      <c r="R1172" s="2"/>
      <c r="S1172" s="2"/>
      <c r="T1172" s="2"/>
      <c r="U1172" s="15"/>
      <c r="V1172" s="15"/>
      <c r="W1172" s="15"/>
      <c r="X1172" s="15"/>
      <c r="Y1172" s="15"/>
      <c r="Z1172" s="15"/>
      <c r="AA1172" s="15"/>
      <c r="AB1172" s="15"/>
      <c r="AC1172" s="15"/>
      <c r="AD1172" s="15"/>
      <c r="AE1172" s="15"/>
      <c r="AF1172" s="15"/>
      <c r="AG1172" s="15"/>
      <c r="AH1172" s="15"/>
      <c r="AI1172" s="15"/>
      <c r="AJ1172" s="15"/>
      <c r="AK1172" s="15"/>
      <c r="AL1172" s="15"/>
      <c r="AM1172" s="15"/>
      <c r="AN1172" s="15"/>
      <c r="AO1172" s="15"/>
      <c r="AP1172" s="15"/>
      <c r="AQ1172" s="15"/>
      <c r="AR1172" s="15"/>
      <c r="AS1172" s="15"/>
      <c r="AT1172" s="15"/>
      <c r="AU1172" s="15"/>
      <c r="AV1172" s="15"/>
      <c r="AW1172" s="15"/>
      <c r="AX1172" s="15"/>
      <c r="AY1172" s="6"/>
      <c r="AZ1172" s="6"/>
      <c r="BA1172" s="6"/>
      <c r="BB1172" s="6"/>
      <c r="BC1172" s="6"/>
      <c r="BD1172" s="6"/>
      <c r="BE1172" s="6"/>
      <c r="BF1172" s="6"/>
      <c r="BG1172" s="6"/>
      <c r="BH1172" s="6"/>
      <c r="BI1172" s="6"/>
      <c r="BJ1172" s="6"/>
      <c r="BK1172" s="6"/>
      <c r="BL1172" s="6"/>
      <c r="BM1172" s="6"/>
      <c r="BN1172" s="6"/>
      <c r="BO1172" s="6"/>
      <c r="BP1172" s="6"/>
      <c r="BQ1172" s="6"/>
      <c r="BR1172" s="6"/>
      <c r="BS1172" s="6"/>
      <c r="BT1172" s="6"/>
      <c r="BU1172" s="6"/>
      <c r="BV1172" s="6"/>
      <c r="BW1172" s="6"/>
      <c r="BX1172" s="6"/>
      <c r="BY1172" s="6"/>
      <c r="BZ1172" s="6"/>
      <c r="CA1172" s="6"/>
      <c r="CB1172" s="6"/>
    </row>
    <row r="1173" spans="1:80" ht="34.15" customHeight="1">
      <c r="A1173" s="2"/>
      <c r="B1173" s="2"/>
      <c r="C1173" s="2"/>
      <c r="D1173" s="2"/>
      <c r="E1173" s="2"/>
      <c r="F1173" s="15"/>
      <c r="G1173" s="2"/>
      <c r="H1173" s="2"/>
      <c r="I1173" s="2"/>
      <c r="J1173" s="2"/>
      <c r="K1173" s="2"/>
      <c r="L1173" s="2"/>
      <c r="M1173" s="2"/>
      <c r="N1173" s="546"/>
      <c r="O1173" s="2"/>
      <c r="P1173" s="2"/>
      <c r="Q1173" s="2"/>
      <c r="R1173" s="2"/>
      <c r="S1173" s="2"/>
      <c r="T1173" s="2"/>
      <c r="U1173" s="15"/>
      <c r="V1173" s="15"/>
      <c r="W1173" s="15"/>
      <c r="X1173" s="15"/>
      <c r="Y1173" s="15"/>
      <c r="Z1173" s="15"/>
      <c r="AA1173" s="15"/>
      <c r="AB1173" s="15"/>
      <c r="AC1173" s="15"/>
      <c r="AD1173" s="15"/>
      <c r="AE1173" s="15"/>
      <c r="AF1173" s="15"/>
      <c r="AG1173" s="15"/>
      <c r="AH1173" s="15"/>
      <c r="AI1173" s="15"/>
      <c r="AJ1173" s="15"/>
      <c r="AK1173" s="15"/>
      <c r="AL1173" s="15"/>
      <c r="AM1173" s="15"/>
      <c r="AN1173" s="15"/>
      <c r="AO1173" s="15"/>
      <c r="AP1173" s="15"/>
      <c r="AQ1173" s="15"/>
      <c r="AR1173" s="15"/>
      <c r="AS1173" s="15"/>
      <c r="AT1173" s="15"/>
      <c r="AU1173" s="15"/>
      <c r="AV1173" s="15"/>
      <c r="AW1173" s="15"/>
      <c r="AX1173" s="15"/>
      <c r="AY1173" s="6"/>
      <c r="AZ1173" s="6"/>
      <c r="BA1173" s="6"/>
      <c r="BB1173" s="6"/>
      <c r="BC1173" s="6"/>
      <c r="BD1173" s="6"/>
      <c r="BE1173" s="6"/>
      <c r="BF1173" s="6"/>
      <c r="BG1173" s="6"/>
      <c r="BH1173" s="6"/>
      <c r="BI1173" s="6"/>
      <c r="BJ1173" s="6"/>
      <c r="BK1173" s="6"/>
      <c r="BL1173" s="6"/>
      <c r="BM1173" s="6"/>
      <c r="BN1173" s="6"/>
      <c r="BO1173" s="6"/>
      <c r="BP1173" s="6"/>
      <c r="BQ1173" s="6"/>
      <c r="BR1173" s="6"/>
      <c r="BS1173" s="6"/>
      <c r="BT1173" s="6"/>
      <c r="BU1173" s="6"/>
      <c r="BV1173" s="6"/>
      <c r="BW1173" s="6"/>
      <c r="BX1173" s="6"/>
      <c r="BY1173" s="6"/>
      <c r="BZ1173" s="6"/>
      <c r="CA1173" s="6"/>
      <c r="CB1173" s="6"/>
    </row>
    <row r="1174" spans="1:80" ht="34.15" customHeight="1">
      <c r="A1174" s="2"/>
      <c r="B1174" s="2"/>
      <c r="C1174" s="2"/>
      <c r="D1174" s="2"/>
      <c r="E1174" s="2"/>
      <c r="F1174" s="15"/>
      <c r="G1174" s="2"/>
      <c r="H1174" s="2"/>
      <c r="I1174" s="2"/>
      <c r="J1174" s="2"/>
      <c r="K1174" s="2"/>
      <c r="L1174" s="2"/>
      <c r="M1174" s="2"/>
      <c r="N1174" s="546"/>
      <c r="O1174" s="2"/>
      <c r="P1174" s="2"/>
      <c r="Q1174" s="2"/>
      <c r="R1174" s="2"/>
      <c r="S1174" s="2"/>
      <c r="T1174" s="2"/>
      <c r="U1174" s="15"/>
      <c r="V1174" s="15"/>
      <c r="W1174" s="15"/>
      <c r="X1174" s="15"/>
      <c r="Y1174" s="15"/>
      <c r="Z1174" s="15"/>
      <c r="AA1174" s="15"/>
      <c r="AB1174" s="15"/>
      <c r="AC1174" s="15"/>
      <c r="AD1174" s="15"/>
      <c r="AE1174" s="15"/>
      <c r="AF1174" s="15"/>
      <c r="AG1174" s="15"/>
      <c r="AH1174" s="15"/>
      <c r="AI1174" s="15"/>
      <c r="AJ1174" s="15"/>
      <c r="AK1174" s="15"/>
      <c r="AL1174" s="15"/>
      <c r="AM1174" s="15"/>
      <c r="AN1174" s="15"/>
      <c r="AO1174" s="15"/>
      <c r="AP1174" s="15"/>
      <c r="AQ1174" s="15"/>
      <c r="AR1174" s="15"/>
      <c r="AS1174" s="15"/>
      <c r="AT1174" s="15"/>
      <c r="AU1174" s="15"/>
      <c r="AV1174" s="15"/>
      <c r="AW1174" s="15"/>
      <c r="AX1174" s="15"/>
      <c r="AY1174" s="6"/>
      <c r="AZ1174" s="6"/>
      <c r="BA1174" s="6"/>
      <c r="BB1174" s="6"/>
      <c r="BC1174" s="6"/>
      <c r="BD1174" s="6"/>
      <c r="BE1174" s="6"/>
      <c r="BF1174" s="6"/>
      <c r="BG1174" s="6"/>
      <c r="BH1174" s="6"/>
      <c r="BI1174" s="6"/>
      <c r="BJ1174" s="6"/>
      <c r="BK1174" s="6"/>
      <c r="BL1174" s="6"/>
      <c r="BM1174" s="6"/>
      <c r="BN1174" s="6"/>
      <c r="BO1174" s="6"/>
      <c r="BP1174" s="6"/>
      <c r="BQ1174" s="6"/>
      <c r="BR1174" s="6"/>
      <c r="BS1174" s="6"/>
      <c r="BT1174" s="6"/>
      <c r="BU1174" s="6"/>
      <c r="BV1174" s="6"/>
      <c r="BW1174" s="6"/>
      <c r="BX1174" s="6"/>
      <c r="BY1174" s="6"/>
      <c r="BZ1174" s="6"/>
      <c r="CA1174" s="6"/>
      <c r="CB1174" s="6"/>
    </row>
    <row r="1175" spans="1:80" ht="34.15" customHeight="1">
      <c r="A1175" s="2"/>
      <c r="B1175" s="2"/>
      <c r="C1175" s="2"/>
      <c r="D1175" s="2"/>
      <c r="E1175" s="2"/>
      <c r="F1175" s="15"/>
      <c r="G1175" s="2"/>
      <c r="H1175" s="2"/>
      <c r="I1175" s="2"/>
      <c r="J1175" s="2"/>
      <c r="K1175" s="2"/>
      <c r="L1175" s="2"/>
      <c r="M1175" s="2"/>
      <c r="N1175" s="546"/>
      <c r="O1175" s="2"/>
      <c r="P1175" s="2"/>
      <c r="Q1175" s="2"/>
      <c r="R1175" s="2"/>
      <c r="S1175" s="2"/>
      <c r="T1175" s="2"/>
      <c r="U1175" s="15"/>
      <c r="V1175" s="15"/>
      <c r="W1175" s="15"/>
      <c r="X1175" s="15"/>
      <c r="Y1175" s="15"/>
      <c r="Z1175" s="15"/>
      <c r="AA1175" s="15"/>
      <c r="AB1175" s="15"/>
      <c r="AC1175" s="15"/>
      <c r="AD1175" s="15"/>
      <c r="AE1175" s="15"/>
      <c r="AF1175" s="15"/>
      <c r="AG1175" s="15"/>
      <c r="AH1175" s="15"/>
      <c r="AI1175" s="15"/>
      <c r="AJ1175" s="15"/>
      <c r="AK1175" s="15"/>
      <c r="AL1175" s="15"/>
      <c r="AM1175" s="15"/>
      <c r="AN1175" s="15"/>
      <c r="AO1175" s="15"/>
      <c r="AP1175" s="15"/>
      <c r="AQ1175" s="15"/>
      <c r="AR1175" s="15"/>
      <c r="AS1175" s="15"/>
      <c r="AT1175" s="15"/>
      <c r="AU1175" s="15"/>
      <c r="AV1175" s="15"/>
      <c r="AW1175" s="15"/>
      <c r="AX1175" s="15"/>
      <c r="AY1175" s="6"/>
      <c r="AZ1175" s="6"/>
      <c r="BA1175" s="6"/>
      <c r="BB1175" s="6"/>
      <c r="BC1175" s="6"/>
      <c r="BD1175" s="6"/>
      <c r="BE1175" s="6"/>
      <c r="BF1175" s="6"/>
      <c r="BG1175" s="6"/>
      <c r="BH1175" s="6"/>
      <c r="BI1175" s="6"/>
      <c r="BJ1175" s="6"/>
      <c r="BK1175" s="6"/>
      <c r="BL1175" s="6"/>
      <c r="BM1175" s="6"/>
      <c r="BN1175" s="6"/>
      <c r="BO1175" s="6"/>
      <c r="BP1175" s="6"/>
      <c r="BQ1175" s="6"/>
      <c r="BR1175" s="6"/>
      <c r="BS1175" s="6"/>
      <c r="BT1175" s="6"/>
      <c r="BU1175" s="6"/>
      <c r="BV1175" s="6"/>
      <c r="BW1175" s="6"/>
      <c r="BX1175" s="6"/>
      <c r="BY1175" s="6"/>
      <c r="BZ1175" s="6"/>
      <c r="CA1175" s="6"/>
      <c r="CB1175" s="6"/>
    </row>
    <row r="1176" spans="1:80" ht="34.15" customHeight="1">
      <c r="A1176" s="2"/>
      <c r="B1176" s="2"/>
      <c r="C1176" s="2"/>
      <c r="D1176" s="2"/>
      <c r="E1176" s="2"/>
      <c r="F1176" s="15"/>
      <c r="G1176" s="2"/>
      <c r="H1176" s="2"/>
      <c r="I1176" s="2"/>
      <c r="J1176" s="2"/>
      <c r="K1176" s="2"/>
      <c r="L1176" s="2"/>
      <c r="M1176" s="2"/>
      <c r="N1176" s="546"/>
      <c r="O1176" s="2"/>
      <c r="P1176" s="2"/>
      <c r="Q1176" s="2"/>
      <c r="R1176" s="2"/>
      <c r="S1176" s="2"/>
      <c r="T1176" s="2"/>
      <c r="U1176" s="15"/>
      <c r="V1176" s="15"/>
      <c r="W1176" s="15"/>
      <c r="X1176" s="15"/>
      <c r="Y1176" s="15"/>
      <c r="Z1176" s="15"/>
      <c r="AA1176" s="15"/>
      <c r="AB1176" s="15"/>
      <c r="AC1176" s="15"/>
      <c r="AD1176" s="15"/>
      <c r="AE1176" s="15"/>
      <c r="AF1176" s="15"/>
      <c r="AG1176" s="15"/>
      <c r="AH1176" s="15"/>
      <c r="AI1176" s="15"/>
      <c r="AJ1176" s="15"/>
      <c r="AK1176" s="15"/>
      <c r="AL1176" s="15"/>
      <c r="AM1176" s="15"/>
      <c r="AN1176" s="15"/>
      <c r="AO1176" s="15"/>
      <c r="AP1176" s="15"/>
      <c r="AQ1176" s="15"/>
      <c r="AR1176" s="15"/>
      <c r="AS1176" s="15"/>
      <c r="AT1176" s="15"/>
      <c r="AU1176" s="15"/>
      <c r="AV1176" s="15"/>
      <c r="AW1176" s="15"/>
      <c r="AX1176" s="15"/>
      <c r="AY1176" s="6"/>
      <c r="AZ1176" s="6"/>
      <c r="BA1176" s="6"/>
      <c r="BB1176" s="6"/>
      <c r="BC1176" s="6"/>
      <c r="BD1176" s="6"/>
      <c r="BE1176" s="6"/>
      <c r="BF1176" s="6"/>
      <c r="BG1176" s="6"/>
      <c r="BH1176" s="6"/>
      <c r="BI1176" s="6"/>
      <c r="BJ1176" s="6"/>
      <c r="BK1176" s="6"/>
      <c r="BL1176" s="6"/>
      <c r="BM1176" s="6"/>
      <c r="BN1176" s="6"/>
      <c r="BO1176" s="6"/>
      <c r="BP1176" s="6"/>
      <c r="BQ1176" s="6"/>
      <c r="BR1176" s="6"/>
      <c r="BS1176" s="6"/>
      <c r="BT1176" s="6"/>
      <c r="BU1176" s="6"/>
      <c r="BV1176" s="6"/>
      <c r="BW1176" s="6"/>
      <c r="BX1176" s="6"/>
      <c r="BY1176" s="6"/>
      <c r="BZ1176" s="6"/>
      <c r="CA1176" s="6"/>
      <c r="CB1176" s="6"/>
    </row>
    <row r="1177" spans="1:80" ht="34.15" customHeight="1">
      <c r="A1177" s="2"/>
      <c r="B1177" s="2"/>
      <c r="C1177" s="2"/>
      <c r="D1177" s="2"/>
      <c r="E1177" s="2"/>
      <c r="F1177" s="15"/>
      <c r="G1177" s="2"/>
      <c r="H1177" s="2"/>
      <c r="I1177" s="2"/>
      <c r="J1177" s="2"/>
      <c r="K1177" s="2"/>
      <c r="L1177" s="2"/>
      <c r="M1177" s="2"/>
      <c r="N1177" s="546"/>
      <c r="O1177" s="2"/>
      <c r="P1177" s="2"/>
      <c r="Q1177" s="2"/>
      <c r="R1177" s="2"/>
      <c r="S1177" s="2"/>
      <c r="T1177" s="2"/>
      <c r="U1177" s="15"/>
      <c r="V1177" s="15"/>
      <c r="W1177" s="15"/>
      <c r="X1177" s="15"/>
      <c r="Y1177" s="15"/>
      <c r="Z1177" s="15"/>
      <c r="AA1177" s="15"/>
      <c r="AB1177" s="15"/>
      <c r="AC1177" s="15"/>
      <c r="AD1177" s="15"/>
      <c r="AE1177" s="15"/>
      <c r="AF1177" s="15"/>
      <c r="AG1177" s="15"/>
      <c r="AH1177" s="15"/>
      <c r="AI1177" s="15"/>
      <c r="AJ1177" s="15"/>
      <c r="AK1177" s="15"/>
      <c r="AL1177" s="15"/>
      <c r="AM1177" s="15"/>
      <c r="AN1177" s="15"/>
      <c r="AO1177" s="15"/>
      <c r="AP1177" s="15"/>
      <c r="AQ1177" s="15"/>
      <c r="AR1177" s="15"/>
      <c r="AS1177" s="15"/>
      <c r="AT1177" s="15"/>
      <c r="AU1177" s="15"/>
      <c r="AV1177" s="15"/>
      <c r="AW1177" s="15"/>
      <c r="AX1177" s="15"/>
      <c r="AY1177" s="6"/>
      <c r="AZ1177" s="6"/>
      <c r="BA1177" s="6"/>
      <c r="BB1177" s="6"/>
      <c r="BC1177" s="6"/>
      <c r="BD1177" s="6"/>
      <c r="BE1177" s="6"/>
      <c r="BF1177" s="6"/>
      <c r="BG1177" s="6"/>
      <c r="BH1177" s="6"/>
      <c r="BI1177" s="6"/>
      <c r="BJ1177" s="6"/>
      <c r="BK1177" s="6"/>
      <c r="BL1177" s="6"/>
      <c r="BM1177" s="6"/>
      <c r="BN1177" s="6"/>
      <c r="BO1177" s="6"/>
      <c r="BP1177" s="6"/>
      <c r="BQ1177" s="6"/>
      <c r="BR1177" s="6"/>
      <c r="BS1177" s="6"/>
      <c r="BT1177" s="6"/>
      <c r="BU1177" s="6"/>
      <c r="BV1177" s="6"/>
      <c r="BW1177" s="6"/>
      <c r="BX1177" s="6"/>
      <c r="BY1177" s="6"/>
      <c r="BZ1177" s="6"/>
      <c r="CA1177" s="6"/>
      <c r="CB1177" s="6"/>
    </row>
    <row r="1178" spans="1:80" ht="34.15" customHeight="1">
      <c r="A1178" s="2"/>
      <c r="B1178" s="2"/>
      <c r="C1178" s="2"/>
      <c r="D1178" s="2"/>
      <c r="E1178" s="2"/>
      <c r="F1178" s="15"/>
      <c r="G1178" s="2"/>
      <c r="H1178" s="2"/>
      <c r="I1178" s="2"/>
      <c r="J1178" s="2"/>
      <c r="K1178" s="2"/>
      <c r="L1178" s="2"/>
      <c r="M1178" s="2"/>
      <c r="N1178" s="546"/>
      <c r="O1178" s="2"/>
      <c r="P1178" s="2"/>
      <c r="Q1178" s="2"/>
      <c r="R1178" s="2"/>
      <c r="S1178" s="2"/>
      <c r="T1178" s="2"/>
      <c r="U1178" s="15"/>
      <c r="V1178" s="15"/>
      <c r="W1178" s="15"/>
      <c r="X1178" s="15"/>
      <c r="Y1178" s="15"/>
      <c r="Z1178" s="15"/>
      <c r="AA1178" s="15"/>
      <c r="AB1178" s="15"/>
      <c r="AC1178" s="15"/>
      <c r="AD1178" s="15"/>
      <c r="AE1178" s="15"/>
      <c r="AF1178" s="15"/>
      <c r="AG1178" s="15"/>
      <c r="AH1178" s="15"/>
      <c r="AI1178" s="15"/>
      <c r="AJ1178" s="15"/>
      <c r="AK1178" s="15"/>
      <c r="AL1178" s="15"/>
      <c r="AM1178" s="15"/>
      <c r="AN1178" s="15"/>
      <c r="AO1178" s="15"/>
      <c r="AP1178" s="15"/>
      <c r="AQ1178" s="15"/>
      <c r="AR1178" s="15"/>
      <c r="AS1178" s="15"/>
      <c r="AT1178" s="15"/>
      <c r="AU1178" s="15"/>
      <c r="AV1178" s="15"/>
      <c r="AW1178" s="15"/>
      <c r="AX1178" s="15"/>
      <c r="AY1178" s="6"/>
      <c r="AZ1178" s="6"/>
      <c r="BA1178" s="6"/>
      <c r="BB1178" s="6"/>
      <c r="BC1178" s="6"/>
      <c r="BD1178" s="6"/>
      <c r="BE1178" s="6"/>
      <c r="BF1178" s="6"/>
      <c r="BG1178" s="6"/>
      <c r="BH1178" s="6"/>
      <c r="BI1178" s="6"/>
      <c r="BJ1178" s="6"/>
      <c r="BK1178" s="6"/>
      <c r="BL1178" s="6"/>
      <c r="BM1178" s="6"/>
      <c r="BN1178" s="6"/>
      <c r="BO1178" s="6"/>
      <c r="BP1178" s="6"/>
      <c r="BQ1178" s="6"/>
      <c r="BR1178" s="6"/>
      <c r="BS1178" s="6"/>
      <c r="BT1178" s="6"/>
      <c r="BU1178" s="6"/>
      <c r="BV1178" s="6"/>
      <c r="BW1178" s="6"/>
      <c r="BX1178" s="6"/>
      <c r="BY1178" s="6"/>
      <c r="BZ1178" s="6"/>
      <c r="CA1178" s="6"/>
      <c r="CB1178" s="6"/>
    </row>
    <row r="1179" spans="1:80" ht="34.15" customHeight="1">
      <c r="A1179" s="2"/>
      <c r="B1179" s="2"/>
      <c r="C1179" s="2"/>
      <c r="D1179" s="2"/>
      <c r="E1179" s="2"/>
      <c r="F1179" s="15"/>
      <c r="G1179" s="2"/>
      <c r="H1179" s="2"/>
      <c r="I1179" s="2"/>
      <c r="J1179" s="2"/>
      <c r="K1179" s="2"/>
      <c r="L1179" s="2"/>
      <c r="M1179" s="2"/>
      <c r="N1179" s="546"/>
      <c r="O1179" s="2"/>
      <c r="P1179" s="2"/>
      <c r="Q1179" s="2"/>
      <c r="R1179" s="2"/>
      <c r="S1179" s="2"/>
      <c r="T1179" s="2"/>
      <c r="U1179" s="15"/>
      <c r="V1179" s="15"/>
      <c r="W1179" s="15"/>
      <c r="X1179" s="15"/>
      <c r="Y1179" s="15"/>
      <c r="Z1179" s="15"/>
      <c r="AA1179" s="15"/>
      <c r="AB1179" s="15"/>
      <c r="AC1179" s="15"/>
      <c r="AD1179" s="15"/>
      <c r="AE1179" s="15"/>
      <c r="AF1179" s="15"/>
      <c r="AG1179" s="15"/>
      <c r="AH1179" s="15"/>
      <c r="AI1179" s="15"/>
      <c r="AJ1179" s="15"/>
      <c r="AK1179" s="15"/>
      <c r="AL1179" s="15"/>
      <c r="AM1179" s="15"/>
      <c r="AN1179" s="15"/>
      <c r="AO1179" s="15"/>
      <c r="AP1179" s="15"/>
      <c r="AQ1179" s="15"/>
      <c r="AR1179" s="15"/>
      <c r="AS1179" s="15"/>
      <c r="AT1179" s="15"/>
      <c r="AU1179" s="15"/>
      <c r="AV1179" s="15"/>
      <c r="AW1179" s="15"/>
      <c r="AX1179" s="15"/>
      <c r="AY1179" s="6"/>
      <c r="AZ1179" s="6"/>
      <c r="BA1179" s="6"/>
      <c r="BB1179" s="6"/>
      <c r="BC1179" s="6"/>
      <c r="BD1179" s="6"/>
      <c r="BE1179" s="6"/>
      <c r="BF1179" s="6"/>
      <c r="BG1179" s="6"/>
      <c r="BH1179" s="6"/>
      <c r="BI1179" s="6"/>
      <c r="BJ1179" s="6"/>
      <c r="BK1179" s="6"/>
      <c r="BL1179" s="6"/>
      <c r="BM1179" s="6"/>
      <c r="BN1179" s="6"/>
      <c r="BO1179" s="6"/>
      <c r="BP1179" s="6"/>
      <c r="BQ1179" s="6"/>
      <c r="BR1179" s="6"/>
      <c r="BS1179" s="6"/>
      <c r="BT1179" s="6"/>
      <c r="BU1179" s="6"/>
      <c r="BV1179" s="6"/>
      <c r="BW1179" s="6"/>
      <c r="BX1179" s="6"/>
      <c r="BY1179" s="6"/>
      <c r="BZ1179" s="6"/>
      <c r="CA1179" s="6"/>
      <c r="CB1179" s="6"/>
    </row>
    <row r="1180" spans="1:80" ht="34.15" customHeight="1">
      <c r="A1180" s="2"/>
      <c r="B1180" s="2"/>
      <c r="C1180" s="2"/>
      <c r="D1180" s="2"/>
      <c r="E1180" s="2"/>
      <c r="F1180" s="15"/>
      <c r="G1180" s="2"/>
      <c r="H1180" s="2"/>
      <c r="I1180" s="2"/>
      <c r="J1180" s="2"/>
      <c r="K1180" s="2"/>
      <c r="L1180" s="2"/>
      <c r="M1180" s="2"/>
      <c r="N1180" s="546"/>
      <c r="O1180" s="2"/>
      <c r="P1180" s="2"/>
      <c r="Q1180" s="2"/>
      <c r="R1180" s="2"/>
      <c r="S1180" s="2"/>
      <c r="T1180" s="2"/>
      <c r="U1180" s="15"/>
      <c r="V1180" s="15"/>
      <c r="W1180" s="15"/>
      <c r="X1180" s="15"/>
      <c r="Y1180" s="15"/>
      <c r="Z1180" s="15"/>
      <c r="AA1180" s="15"/>
      <c r="AB1180" s="15"/>
      <c r="AC1180" s="15"/>
      <c r="AD1180" s="15"/>
      <c r="AE1180" s="15"/>
      <c r="AF1180" s="15"/>
      <c r="AG1180" s="15"/>
      <c r="AH1180" s="15"/>
      <c r="AI1180" s="15"/>
      <c r="AJ1180" s="15"/>
      <c r="AK1180" s="15"/>
      <c r="AL1180" s="15"/>
      <c r="AM1180" s="15"/>
      <c r="AN1180" s="15"/>
      <c r="AO1180" s="15"/>
      <c r="AP1180" s="15"/>
      <c r="AQ1180" s="15"/>
      <c r="AR1180" s="15"/>
      <c r="AS1180" s="15"/>
      <c r="AT1180" s="15"/>
      <c r="AU1180" s="15"/>
      <c r="AV1180" s="15"/>
      <c r="AW1180" s="15"/>
      <c r="AX1180" s="15"/>
      <c r="AY1180" s="6"/>
      <c r="AZ1180" s="6"/>
      <c r="BA1180" s="6"/>
      <c r="BB1180" s="6"/>
      <c r="BC1180" s="6"/>
      <c r="BD1180" s="6"/>
      <c r="BE1180" s="6"/>
      <c r="BF1180" s="6"/>
      <c r="BG1180" s="6"/>
      <c r="BH1180" s="6"/>
      <c r="BI1180" s="6"/>
      <c r="BJ1180" s="6"/>
      <c r="BK1180" s="6"/>
      <c r="BL1180" s="6"/>
      <c r="BM1180" s="6"/>
      <c r="BN1180" s="6"/>
      <c r="BO1180" s="6"/>
      <c r="BP1180" s="6"/>
      <c r="BQ1180" s="6"/>
      <c r="BR1180" s="6"/>
      <c r="BS1180" s="6"/>
      <c r="BT1180" s="6"/>
      <c r="BU1180" s="6"/>
      <c r="BV1180" s="6"/>
      <c r="BW1180" s="6"/>
      <c r="BX1180" s="6"/>
      <c r="BY1180" s="6"/>
      <c r="BZ1180" s="6"/>
      <c r="CA1180" s="6"/>
      <c r="CB1180" s="6"/>
    </row>
    <row r="1181" spans="1:80" ht="34.15" customHeight="1">
      <c r="A1181" s="2"/>
      <c r="B1181" s="2"/>
      <c r="C1181" s="2"/>
      <c r="D1181" s="2"/>
      <c r="E1181" s="2"/>
      <c r="F1181" s="15"/>
      <c r="G1181" s="2"/>
      <c r="H1181" s="2"/>
      <c r="I1181" s="2"/>
      <c r="J1181" s="2"/>
      <c r="K1181" s="2"/>
      <c r="L1181" s="2"/>
      <c r="M1181" s="2"/>
      <c r="N1181" s="546"/>
      <c r="O1181" s="2"/>
      <c r="P1181" s="2"/>
      <c r="Q1181" s="2"/>
      <c r="R1181" s="2"/>
      <c r="S1181" s="2"/>
      <c r="T1181" s="2"/>
      <c r="U1181" s="15"/>
      <c r="V1181" s="15"/>
      <c r="W1181" s="15"/>
      <c r="X1181" s="15"/>
      <c r="Y1181" s="15"/>
      <c r="Z1181" s="15"/>
      <c r="AA1181" s="15"/>
      <c r="AB1181" s="15"/>
      <c r="AC1181" s="15"/>
      <c r="AD1181" s="15"/>
      <c r="AE1181" s="15"/>
      <c r="AF1181" s="15"/>
      <c r="AG1181" s="15"/>
      <c r="AH1181" s="15"/>
      <c r="AI1181" s="15"/>
      <c r="AJ1181" s="15"/>
      <c r="AK1181" s="15"/>
      <c r="AL1181" s="15"/>
      <c r="AM1181" s="15"/>
      <c r="AN1181" s="15"/>
      <c r="AO1181" s="15"/>
      <c r="AP1181" s="15"/>
      <c r="AQ1181" s="15"/>
      <c r="AR1181" s="15"/>
      <c r="AS1181" s="15"/>
      <c r="AT1181" s="15"/>
      <c r="AU1181" s="15"/>
      <c r="AV1181" s="15"/>
      <c r="AW1181" s="15"/>
      <c r="AX1181" s="15"/>
      <c r="AY1181" s="6"/>
      <c r="AZ1181" s="6"/>
      <c r="BA1181" s="6"/>
      <c r="BB1181" s="6"/>
      <c r="BC1181" s="6"/>
      <c r="BD1181" s="6"/>
      <c r="BE1181" s="6"/>
      <c r="BF1181" s="6"/>
      <c r="BG1181" s="6"/>
      <c r="BH1181" s="6"/>
      <c r="BI1181" s="6"/>
      <c r="BJ1181" s="6"/>
      <c r="BK1181" s="6"/>
      <c r="BL1181" s="6"/>
      <c r="BM1181" s="6"/>
      <c r="BN1181" s="6"/>
      <c r="BO1181" s="6"/>
      <c r="BP1181" s="6"/>
      <c r="BQ1181" s="6"/>
      <c r="BR1181" s="6"/>
      <c r="BS1181" s="6"/>
      <c r="BT1181" s="6"/>
      <c r="BU1181" s="6"/>
      <c r="BV1181" s="6"/>
      <c r="BW1181" s="6"/>
      <c r="BX1181" s="6"/>
      <c r="BY1181" s="6"/>
      <c r="BZ1181" s="6"/>
      <c r="CA1181" s="6"/>
      <c r="CB1181" s="6"/>
    </row>
    <row r="1182" spans="1:80" ht="34.15" customHeight="1">
      <c r="A1182" s="2"/>
      <c r="B1182" s="2"/>
      <c r="C1182" s="2"/>
      <c r="D1182" s="2"/>
      <c r="E1182" s="2"/>
      <c r="F1182" s="15"/>
      <c r="G1182" s="2"/>
      <c r="H1182" s="2"/>
      <c r="I1182" s="2"/>
      <c r="J1182" s="2"/>
      <c r="K1182" s="2"/>
      <c r="L1182" s="2"/>
      <c r="M1182" s="2"/>
      <c r="N1182" s="546"/>
      <c r="O1182" s="2"/>
      <c r="P1182" s="2"/>
      <c r="Q1182" s="2"/>
      <c r="R1182" s="2"/>
      <c r="S1182" s="2"/>
      <c r="T1182" s="2"/>
      <c r="U1182" s="15"/>
      <c r="V1182" s="15"/>
      <c r="W1182" s="15"/>
      <c r="X1182" s="15"/>
      <c r="Y1182" s="15"/>
      <c r="Z1182" s="15"/>
      <c r="AA1182" s="15"/>
      <c r="AB1182" s="15"/>
      <c r="AC1182" s="15"/>
      <c r="AD1182" s="15"/>
      <c r="AE1182" s="15"/>
      <c r="AF1182" s="15"/>
      <c r="AG1182" s="15"/>
      <c r="AH1182" s="15"/>
      <c r="AI1182" s="15"/>
      <c r="AJ1182" s="15"/>
      <c r="AK1182" s="15"/>
      <c r="AL1182" s="15"/>
      <c r="AM1182" s="15"/>
      <c r="AN1182" s="15"/>
      <c r="AO1182" s="15"/>
      <c r="AP1182" s="15"/>
      <c r="AQ1182" s="15"/>
      <c r="AR1182" s="15"/>
      <c r="AS1182" s="15"/>
      <c r="AT1182" s="15"/>
      <c r="AU1182" s="15"/>
      <c r="AV1182" s="15"/>
      <c r="AW1182" s="15"/>
      <c r="AX1182" s="15"/>
      <c r="AY1182" s="6"/>
      <c r="AZ1182" s="6"/>
      <c r="BA1182" s="6"/>
      <c r="BB1182" s="6"/>
      <c r="BC1182" s="6"/>
      <c r="BD1182" s="6"/>
      <c r="BE1182" s="6"/>
      <c r="BF1182" s="6"/>
      <c r="BG1182" s="6"/>
      <c r="BH1182" s="6"/>
      <c r="BI1182" s="6"/>
      <c r="BJ1182" s="6"/>
      <c r="BK1182" s="6"/>
      <c r="BL1182" s="6"/>
      <c r="BM1182" s="6"/>
      <c r="BN1182" s="6"/>
      <c r="BO1182" s="6"/>
      <c r="BP1182" s="6"/>
      <c r="BQ1182" s="6"/>
      <c r="BR1182" s="6"/>
      <c r="BS1182" s="6"/>
      <c r="BT1182" s="6"/>
      <c r="BU1182" s="6"/>
      <c r="BV1182" s="6"/>
      <c r="BW1182" s="6"/>
      <c r="BX1182" s="6"/>
      <c r="BY1182" s="6"/>
      <c r="BZ1182" s="6"/>
      <c r="CA1182" s="6"/>
      <c r="CB1182" s="6"/>
    </row>
    <row r="1183" spans="1:80" ht="34.15" customHeight="1">
      <c r="A1183" s="2"/>
      <c r="B1183" s="2"/>
      <c r="C1183" s="2"/>
      <c r="D1183" s="2"/>
      <c r="E1183" s="2"/>
      <c r="F1183" s="15"/>
      <c r="G1183" s="2"/>
      <c r="H1183" s="2"/>
      <c r="I1183" s="2"/>
      <c r="J1183" s="2"/>
      <c r="K1183" s="2"/>
      <c r="L1183" s="2"/>
      <c r="M1183" s="2"/>
      <c r="N1183" s="546"/>
      <c r="O1183" s="2"/>
      <c r="P1183" s="2"/>
      <c r="Q1183" s="2"/>
      <c r="R1183" s="2"/>
      <c r="S1183" s="2"/>
      <c r="T1183" s="2"/>
      <c r="U1183" s="15"/>
      <c r="V1183" s="15"/>
      <c r="W1183" s="15"/>
      <c r="X1183" s="15"/>
      <c r="Y1183" s="15"/>
      <c r="Z1183" s="15"/>
      <c r="AA1183" s="15"/>
      <c r="AB1183" s="15"/>
      <c r="AC1183" s="15"/>
      <c r="AD1183" s="15"/>
      <c r="AE1183" s="15"/>
      <c r="AF1183" s="15"/>
      <c r="AG1183" s="15"/>
      <c r="AH1183" s="15"/>
      <c r="AI1183" s="15"/>
      <c r="AJ1183" s="15"/>
      <c r="AK1183" s="15"/>
      <c r="AL1183" s="15"/>
      <c r="AM1183" s="15"/>
      <c r="AN1183" s="15"/>
      <c r="AO1183" s="15"/>
      <c r="AP1183" s="15"/>
      <c r="AQ1183" s="15"/>
      <c r="AR1183" s="15"/>
      <c r="AS1183" s="15"/>
      <c r="AT1183" s="15"/>
      <c r="AU1183" s="15"/>
      <c r="AV1183" s="15"/>
      <c r="AW1183" s="15"/>
      <c r="AX1183" s="15"/>
      <c r="AY1183" s="6"/>
      <c r="AZ1183" s="6"/>
      <c r="BA1183" s="6"/>
      <c r="BB1183" s="6"/>
      <c r="BC1183" s="6"/>
      <c r="BD1183" s="6"/>
      <c r="BE1183" s="6"/>
      <c r="BF1183" s="6"/>
      <c r="BG1183" s="6"/>
      <c r="BH1183" s="6"/>
      <c r="BI1183" s="6"/>
      <c r="BJ1183" s="6"/>
      <c r="BK1183" s="6"/>
      <c r="BL1183" s="6"/>
      <c r="BM1183" s="6"/>
      <c r="BN1183" s="6"/>
      <c r="BO1183" s="6"/>
      <c r="BP1183" s="6"/>
      <c r="BQ1183" s="6"/>
      <c r="BR1183" s="6"/>
      <c r="BS1183" s="6"/>
      <c r="BT1183" s="6"/>
      <c r="BU1183" s="6"/>
      <c r="BV1183" s="6"/>
      <c r="BW1183" s="6"/>
      <c r="BX1183" s="6"/>
      <c r="BY1183" s="6"/>
      <c r="BZ1183" s="6"/>
      <c r="CA1183" s="6"/>
      <c r="CB1183" s="6"/>
    </row>
    <row r="1184" spans="1:80" ht="34.15" customHeight="1">
      <c r="A1184" s="2"/>
      <c r="B1184" s="2"/>
      <c r="C1184" s="2"/>
      <c r="D1184" s="2"/>
      <c r="E1184" s="2"/>
      <c r="F1184" s="15"/>
      <c r="G1184" s="2"/>
      <c r="H1184" s="2"/>
      <c r="I1184" s="2"/>
      <c r="J1184" s="2"/>
      <c r="K1184" s="2"/>
      <c r="L1184" s="2"/>
      <c r="M1184" s="2"/>
      <c r="N1184" s="546"/>
      <c r="O1184" s="2"/>
      <c r="P1184" s="2"/>
      <c r="Q1184" s="2"/>
      <c r="R1184" s="2"/>
      <c r="S1184" s="2"/>
      <c r="T1184" s="2"/>
      <c r="U1184" s="15"/>
      <c r="V1184" s="15"/>
      <c r="W1184" s="15"/>
      <c r="X1184" s="15"/>
      <c r="Y1184" s="15"/>
      <c r="Z1184" s="15"/>
      <c r="AA1184" s="15"/>
      <c r="AB1184" s="15"/>
      <c r="AC1184" s="15"/>
      <c r="AD1184" s="15"/>
      <c r="AE1184" s="15"/>
      <c r="AF1184" s="15"/>
      <c r="AG1184" s="15"/>
      <c r="AH1184" s="15"/>
      <c r="AI1184" s="15"/>
      <c r="AJ1184" s="15"/>
      <c r="AK1184" s="15"/>
      <c r="AL1184" s="15"/>
      <c r="AM1184" s="15"/>
      <c r="AN1184" s="15"/>
      <c r="AO1184" s="15"/>
      <c r="AP1184" s="15"/>
      <c r="AQ1184" s="15"/>
      <c r="AR1184" s="15"/>
      <c r="AS1184" s="15"/>
      <c r="AT1184" s="15"/>
      <c r="AU1184" s="15"/>
      <c r="AV1184" s="15"/>
      <c r="AW1184" s="15"/>
      <c r="AX1184" s="15"/>
      <c r="AY1184" s="6"/>
      <c r="AZ1184" s="6"/>
      <c r="BA1184" s="6"/>
      <c r="BB1184" s="6"/>
      <c r="BC1184" s="6"/>
      <c r="BD1184" s="6"/>
      <c r="BE1184" s="6"/>
      <c r="BF1184" s="6"/>
      <c r="BG1184" s="6"/>
      <c r="BH1184" s="6"/>
      <c r="BI1184" s="6"/>
      <c r="BJ1184" s="6"/>
      <c r="BK1184" s="6"/>
      <c r="BL1184" s="6"/>
      <c r="BM1184" s="6"/>
      <c r="BN1184" s="6"/>
      <c r="BO1184" s="6"/>
      <c r="BP1184" s="6"/>
      <c r="BQ1184" s="6"/>
      <c r="BR1184" s="6"/>
      <c r="BS1184" s="6"/>
      <c r="BT1184" s="6"/>
      <c r="BU1184" s="6"/>
      <c r="BV1184" s="6"/>
      <c r="BW1184" s="6"/>
      <c r="BX1184" s="6"/>
      <c r="BY1184" s="6"/>
      <c r="BZ1184" s="6"/>
      <c r="CA1184" s="6"/>
      <c r="CB1184" s="6"/>
    </row>
    <row r="1185" spans="1:80" ht="34.15" customHeight="1">
      <c r="A1185" s="2"/>
      <c r="B1185" s="2"/>
      <c r="C1185" s="2"/>
      <c r="D1185" s="2"/>
      <c r="E1185" s="2"/>
      <c r="F1185" s="15"/>
      <c r="G1185" s="2"/>
      <c r="H1185" s="2"/>
      <c r="I1185" s="2"/>
      <c r="J1185" s="2"/>
      <c r="K1185" s="2"/>
      <c r="L1185" s="2"/>
      <c r="M1185" s="2"/>
      <c r="N1185" s="546"/>
      <c r="O1185" s="2"/>
      <c r="P1185" s="2"/>
      <c r="Q1185" s="2"/>
      <c r="R1185" s="2"/>
      <c r="S1185" s="2"/>
      <c r="T1185" s="2"/>
      <c r="U1185" s="15"/>
      <c r="V1185" s="15"/>
      <c r="W1185" s="15"/>
      <c r="X1185" s="15"/>
      <c r="Y1185" s="15"/>
      <c r="Z1185" s="15"/>
      <c r="AA1185" s="15"/>
      <c r="AB1185" s="15"/>
      <c r="AC1185" s="15"/>
      <c r="AD1185" s="15"/>
      <c r="AE1185" s="15"/>
      <c r="AF1185" s="15"/>
      <c r="AG1185" s="15"/>
      <c r="AH1185" s="15"/>
      <c r="AI1185" s="15"/>
      <c r="AJ1185" s="15"/>
      <c r="AK1185" s="15"/>
      <c r="AL1185" s="15"/>
      <c r="AM1185" s="15"/>
      <c r="AN1185" s="15"/>
      <c r="AO1185" s="15"/>
      <c r="AP1185" s="15"/>
      <c r="AQ1185" s="15"/>
      <c r="AR1185" s="15"/>
      <c r="AS1185" s="15"/>
      <c r="AT1185" s="15"/>
      <c r="AU1185" s="15"/>
      <c r="AV1185" s="15"/>
      <c r="AW1185" s="15"/>
      <c r="AX1185" s="15"/>
      <c r="AY1185" s="6"/>
      <c r="AZ1185" s="6"/>
      <c r="BA1185" s="6"/>
      <c r="BB1185" s="6"/>
      <c r="BC1185" s="6"/>
      <c r="BD1185" s="6"/>
      <c r="BE1185" s="6"/>
      <c r="BF1185" s="6"/>
      <c r="BG1185" s="6"/>
      <c r="BH1185" s="6"/>
      <c r="BI1185" s="6"/>
      <c r="BJ1185" s="6"/>
      <c r="BK1185" s="6"/>
      <c r="BL1185" s="6"/>
      <c r="BM1185" s="6"/>
      <c r="BN1185" s="6"/>
      <c r="BO1185" s="6"/>
      <c r="BP1185" s="6"/>
      <c r="BQ1185" s="6"/>
      <c r="BR1185" s="6"/>
      <c r="BS1185" s="6"/>
      <c r="BT1185" s="6"/>
      <c r="BU1185" s="6"/>
      <c r="BV1185" s="6"/>
      <c r="BW1185" s="6"/>
      <c r="BX1185" s="6"/>
      <c r="BY1185" s="6"/>
      <c r="BZ1185" s="6"/>
      <c r="CA1185" s="6"/>
      <c r="CB1185" s="6"/>
    </row>
    <row r="1186" spans="1:80" ht="34.15" customHeight="1">
      <c r="A1186" s="2"/>
      <c r="B1186" s="2"/>
      <c r="C1186" s="2"/>
      <c r="D1186" s="2"/>
      <c r="E1186" s="2"/>
      <c r="F1186" s="15"/>
      <c r="G1186" s="2"/>
      <c r="H1186" s="2"/>
      <c r="I1186" s="2"/>
      <c r="J1186" s="2"/>
      <c r="K1186" s="2"/>
      <c r="L1186" s="2"/>
      <c r="M1186" s="2"/>
      <c r="N1186" s="546"/>
      <c r="O1186" s="2"/>
      <c r="P1186" s="2"/>
      <c r="Q1186" s="2"/>
      <c r="R1186" s="2"/>
      <c r="S1186" s="2"/>
      <c r="T1186" s="2"/>
      <c r="U1186" s="15"/>
      <c r="V1186" s="15"/>
      <c r="W1186" s="15"/>
      <c r="X1186" s="15"/>
      <c r="Y1186" s="15"/>
      <c r="Z1186" s="15"/>
      <c r="AA1186" s="15"/>
      <c r="AB1186" s="15"/>
      <c r="AC1186" s="15"/>
      <c r="AD1186" s="15"/>
      <c r="AE1186" s="15"/>
      <c r="AF1186" s="15"/>
      <c r="AG1186" s="15"/>
      <c r="AH1186" s="15"/>
      <c r="AI1186" s="15"/>
      <c r="AJ1186" s="15"/>
      <c r="AK1186" s="15"/>
      <c r="AL1186" s="15"/>
      <c r="AM1186" s="15"/>
      <c r="AN1186" s="15"/>
      <c r="AO1186" s="15"/>
      <c r="AP1186" s="15"/>
      <c r="AQ1186" s="15"/>
      <c r="AR1186" s="15"/>
      <c r="AS1186" s="15"/>
      <c r="AT1186" s="15"/>
      <c r="AU1186" s="15"/>
      <c r="AV1186" s="15"/>
      <c r="AW1186" s="15"/>
      <c r="AX1186" s="15"/>
      <c r="AY1186" s="6"/>
      <c r="AZ1186" s="6"/>
      <c r="BA1186" s="6"/>
      <c r="BB1186" s="6"/>
      <c r="BC1186" s="6"/>
      <c r="BD1186" s="6"/>
      <c r="BE1186" s="6"/>
      <c r="BF1186" s="6"/>
      <c r="BG1186" s="6"/>
      <c r="BH1186" s="6"/>
      <c r="BI1186" s="6"/>
      <c r="BJ1186" s="6"/>
      <c r="BK1186" s="6"/>
      <c r="BL1186" s="6"/>
      <c r="BM1186" s="6"/>
      <c r="BN1186" s="6"/>
      <c r="BO1186" s="6"/>
      <c r="BP1186" s="6"/>
      <c r="BQ1186" s="6"/>
      <c r="BR1186" s="6"/>
      <c r="BS1186" s="6"/>
      <c r="BT1186" s="6"/>
      <c r="BU1186" s="6"/>
      <c r="BV1186" s="6"/>
      <c r="BW1186" s="6"/>
      <c r="BX1186" s="6"/>
      <c r="BY1186" s="6"/>
      <c r="BZ1186" s="6"/>
      <c r="CA1186" s="6"/>
      <c r="CB1186" s="6"/>
    </row>
    <row r="1187" spans="1:80" ht="34.15" customHeight="1">
      <c r="A1187" s="2"/>
      <c r="B1187" s="2"/>
      <c r="C1187" s="2"/>
      <c r="D1187" s="2"/>
      <c r="E1187" s="2"/>
      <c r="F1187" s="15"/>
      <c r="G1187" s="2"/>
      <c r="H1187" s="2"/>
      <c r="I1187" s="2"/>
      <c r="J1187" s="2"/>
      <c r="K1187" s="2"/>
      <c r="L1187" s="2"/>
      <c r="M1187" s="2"/>
      <c r="N1187" s="546"/>
      <c r="O1187" s="2"/>
      <c r="P1187" s="2"/>
      <c r="Q1187" s="2"/>
      <c r="R1187" s="2"/>
      <c r="S1187" s="2"/>
      <c r="T1187" s="2"/>
      <c r="U1187" s="15"/>
      <c r="V1187" s="15"/>
      <c r="W1187" s="15"/>
      <c r="X1187" s="15"/>
      <c r="Y1187" s="15"/>
      <c r="Z1187" s="15"/>
      <c r="AA1187" s="15"/>
      <c r="AB1187" s="15"/>
      <c r="AC1187" s="15"/>
      <c r="AD1187" s="15"/>
      <c r="AE1187" s="15"/>
      <c r="AF1187" s="15"/>
      <c r="AG1187" s="15"/>
      <c r="AH1187" s="15"/>
      <c r="AI1187" s="15"/>
      <c r="AJ1187" s="15"/>
      <c r="AK1187" s="15"/>
      <c r="AL1187" s="15"/>
      <c r="AM1187" s="15"/>
      <c r="AN1187" s="15"/>
      <c r="AO1187" s="15"/>
      <c r="AP1187" s="15"/>
      <c r="AQ1187" s="15"/>
      <c r="AR1187" s="15"/>
      <c r="AS1187" s="15"/>
      <c r="AT1187" s="15"/>
      <c r="AU1187" s="15"/>
      <c r="AV1187" s="15"/>
      <c r="AW1187" s="15"/>
      <c r="AX1187" s="15"/>
      <c r="AY1187" s="6"/>
      <c r="AZ1187" s="6"/>
      <c r="BA1187" s="6"/>
      <c r="BB1187" s="6"/>
      <c r="BC1187" s="6"/>
      <c r="BD1187" s="6"/>
      <c r="BE1187" s="6"/>
      <c r="BF1187" s="6"/>
      <c r="BG1187" s="6"/>
      <c r="BH1187" s="6"/>
      <c r="BI1187" s="6"/>
      <c r="BJ1187" s="6"/>
      <c r="BK1187" s="6"/>
      <c r="BL1187" s="6"/>
      <c r="BM1187" s="6"/>
      <c r="BN1187" s="6"/>
      <c r="BO1187" s="6"/>
      <c r="BP1187" s="6"/>
      <c r="BQ1187" s="6"/>
      <c r="BR1187" s="6"/>
      <c r="BS1187" s="6"/>
      <c r="BT1187" s="6"/>
      <c r="BU1187" s="6"/>
      <c r="BV1187" s="6"/>
      <c r="BW1187" s="6"/>
      <c r="BX1187" s="6"/>
      <c r="BY1187" s="6"/>
      <c r="BZ1187" s="6"/>
      <c r="CA1187" s="6"/>
      <c r="CB1187" s="6"/>
    </row>
    <row r="1188" spans="1:80" ht="34.15" customHeight="1">
      <c r="A1188" s="2"/>
      <c r="B1188" s="2"/>
      <c r="C1188" s="2"/>
      <c r="D1188" s="2"/>
      <c r="E1188" s="2"/>
      <c r="F1188" s="15"/>
      <c r="G1188" s="2"/>
      <c r="H1188" s="2"/>
      <c r="I1188" s="2"/>
      <c r="J1188" s="2"/>
      <c r="K1188" s="2"/>
      <c r="L1188" s="2"/>
      <c r="M1188" s="2"/>
      <c r="N1188" s="546"/>
      <c r="O1188" s="2"/>
      <c r="P1188" s="2"/>
      <c r="Q1188" s="2"/>
      <c r="R1188" s="2"/>
      <c r="S1188" s="2"/>
      <c r="T1188" s="2"/>
      <c r="U1188" s="15"/>
      <c r="V1188" s="15"/>
      <c r="W1188" s="15"/>
      <c r="X1188" s="15"/>
      <c r="Y1188" s="15"/>
      <c r="Z1188" s="15"/>
      <c r="AA1188" s="15"/>
      <c r="AB1188" s="15"/>
      <c r="AC1188" s="15"/>
      <c r="AD1188" s="15"/>
      <c r="AE1188" s="15"/>
      <c r="AF1188" s="15"/>
      <c r="AG1188" s="15"/>
      <c r="AH1188" s="15"/>
      <c r="AI1188" s="15"/>
      <c r="AJ1188" s="15"/>
      <c r="AK1188" s="15"/>
      <c r="AL1188" s="15"/>
      <c r="AM1188" s="15"/>
      <c r="AN1188" s="15"/>
      <c r="AO1188" s="15"/>
      <c r="AP1188" s="15"/>
      <c r="AQ1188" s="15"/>
      <c r="AR1188" s="15"/>
      <c r="AS1188" s="15"/>
      <c r="AT1188" s="15"/>
      <c r="AU1188" s="15"/>
      <c r="AV1188" s="15"/>
      <c r="AW1188" s="15"/>
      <c r="AX1188" s="15"/>
      <c r="AY1188" s="6"/>
      <c r="AZ1188" s="6"/>
      <c r="BA1188" s="6"/>
      <c r="BB1188" s="6"/>
      <c r="BC1188" s="6"/>
      <c r="BD1188" s="6"/>
      <c r="BE1188" s="6"/>
      <c r="BF1188" s="6"/>
      <c r="BG1188" s="6"/>
      <c r="BH1188" s="6"/>
      <c r="BI1188" s="6"/>
      <c r="BJ1188" s="6"/>
      <c r="BK1188" s="6"/>
      <c r="BL1188" s="6"/>
      <c r="BM1188" s="6"/>
      <c r="BN1188" s="6"/>
      <c r="BO1188" s="6"/>
      <c r="BP1188" s="6"/>
      <c r="BQ1188" s="6"/>
      <c r="BR1188" s="6"/>
      <c r="BS1188" s="6"/>
      <c r="BT1188" s="6"/>
      <c r="BU1188" s="6"/>
      <c r="BV1188" s="6"/>
      <c r="BW1188" s="6"/>
      <c r="BX1188" s="6"/>
      <c r="BY1188" s="6"/>
      <c r="BZ1188" s="6"/>
      <c r="CA1188" s="6"/>
      <c r="CB1188" s="6"/>
    </row>
    <row r="1189" spans="1:80" ht="34.15" customHeight="1">
      <c r="A1189" s="2"/>
      <c r="B1189" s="2"/>
      <c r="C1189" s="2"/>
      <c r="D1189" s="2"/>
      <c r="E1189" s="2"/>
      <c r="F1189" s="15"/>
      <c r="G1189" s="2"/>
      <c r="H1189" s="2"/>
      <c r="I1189" s="2"/>
      <c r="J1189" s="2"/>
      <c r="K1189" s="2"/>
      <c r="L1189" s="2"/>
      <c r="M1189" s="2"/>
      <c r="N1189" s="546"/>
      <c r="O1189" s="2"/>
      <c r="P1189" s="2"/>
      <c r="Q1189" s="2"/>
      <c r="R1189" s="2"/>
      <c r="S1189" s="2"/>
      <c r="T1189" s="2"/>
      <c r="U1189" s="15"/>
      <c r="V1189" s="15"/>
      <c r="W1189" s="15"/>
      <c r="X1189" s="15"/>
      <c r="Y1189" s="15"/>
      <c r="Z1189" s="15"/>
      <c r="AA1189" s="15"/>
      <c r="AB1189" s="15"/>
      <c r="AC1189" s="15"/>
      <c r="AD1189" s="15"/>
      <c r="AE1189" s="15"/>
      <c r="AF1189" s="15"/>
      <c r="AG1189" s="15"/>
      <c r="AH1189" s="15"/>
      <c r="AI1189" s="15"/>
      <c r="AJ1189" s="15"/>
      <c r="AK1189" s="15"/>
      <c r="AL1189" s="15"/>
      <c r="AM1189" s="15"/>
      <c r="AN1189" s="15"/>
      <c r="AO1189" s="15"/>
      <c r="AP1189" s="15"/>
      <c r="AQ1189" s="15"/>
      <c r="AR1189" s="15"/>
      <c r="AS1189" s="15"/>
      <c r="AT1189" s="15"/>
      <c r="AU1189" s="15"/>
      <c r="AV1189" s="15"/>
      <c r="AW1189" s="15"/>
      <c r="AX1189" s="15"/>
      <c r="AY1189" s="6"/>
      <c r="AZ1189" s="6"/>
      <c r="BA1189" s="6"/>
      <c r="BB1189" s="6"/>
      <c r="BC1189" s="6"/>
      <c r="BD1189" s="6"/>
      <c r="BE1189" s="6"/>
      <c r="BF1189" s="6"/>
      <c r="BG1189" s="6"/>
      <c r="BH1189" s="6"/>
      <c r="BI1189" s="6"/>
      <c r="BJ1189" s="6"/>
      <c r="BK1189" s="6"/>
      <c r="BL1189" s="6"/>
      <c r="BM1189" s="6"/>
      <c r="BN1189" s="6"/>
      <c r="BO1189" s="6"/>
      <c r="BP1189" s="6"/>
      <c r="BQ1189" s="6"/>
      <c r="BR1189" s="6"/>
      <c r="BS1189" s="6"/>
      <c r="BT1189" s="6"/>
      <c r="BU1189" s="6"/>
      <c r="BV1189" s="6"/>
      <c r="BW1189" s="6"/>
      <c r="BX1189" s="6"/>
      <c r="BY1189" s="6"/>
      <c r="BZ1189" s="6"/>
      <c r="CA1189" s="6"/>
      <c r="CB1189" s="6"/>
    </row>
    <row r="1190" spans="1:80" ht="34.15" customHeight="1">
      <c r="A1190" s="2"/>
      <c r="B1190" s="2"/>
      <c r="C1190" s="2"/>
      <c r="D1190" s="2"/>
      <c r="E1190" s="2"/>
      <c r="F1190" s="15"/>
      <c r="G1190" s="2"/>
      <c r="H1190" s="2"/>
      <c r="I1190" s="2"/>
      <c r="J1190" s="2"/>
      <c r="K1190" s="2"/>
      <c r="L1190" s="2"/>
      <c r="M1190" s="2"/>
      <c r="N1190" s="546"/>
      <c r="O1190" s="2"/>
      <c r="P1190" s="2"/>
      <c r="Q1190" s="2"/>
      <c r="R1190" s="2"/>
      <c r="S1190" s="2"/>
      <c r="T1190" s="2"/>
      <c r="U1190" s="15"/>
      <c r="V1190" s="15"/>
      <c r="W1190" s="15"/>
      <c r="X1190" s="15"/>
      <c r="Y1190" s="15"/>
      <c r="Z1190" s="15"/>
      <c r="AA1190" s="15"/>
      <c r="AB1190" s="15"/>
      <c r="AC1190" s="15"/>
      <c r="AD1190" s="15"/>
      <c r="AE1190" s="15"/>
      <c r="AF1190" s="15"/>
      <c r="AG1190" s="15"/>
      <c r="AH1190" s="15"/>
      <c r="AI1190" s="15"/>
      <c r="AJ1190" s="15"/>
      <c r="AK1190" s="15"/>
      <c r="AL1190" s="15"/>
      <c r="AM1190" s="15"/>
      <c r="AN1190" s="15"/>
      <c r="AO1190" s="15"/>
      <c r="AP1190" s="15"/>
      <c r="AQ1190" s="15"/>
      <c r="AR1190" s="15"/>
      <c r="AS1190" s="15"/>
      <c r="AT1190" s="15"/>
      <c r="AU1190" s="15"/>
      <c r="AV1190" s="15"/>
      <c r="AW1190" s="15"/>
      <c r="AX1190" s="15"/>
      <c r="AY1190" s="6"/>
      <c r="AZ1190" s="6"/>
      <c r="BA1190" s="6"/>
      <c r="BB1190" s="6"/>
      <c r="BC1190" s="6"/>
      <c r="BD1190" s="6"/>
      <c r="BE1190" s="6"/>
      <c r="BF1190" s="6"/>
      <c r="BG1190" s="6"/>
      <c r="BH1190" s="6"/>
      <c r="BI1190" s="6"/>
      <c r="BJ1190" s="6"/>
      <c r="BK1190" s="6"/>
      <c r="BL1190" s="6"/>
      <c r="BM1190" s="6"/>
      <c r="BN1190" s="6"/>
      <c r="BO1190" s="6"/>
      <c r="BP1190" s="6"/>
      <c r="BQ1190" s="6"/>
      <c r="BR1190" s="6"/>
      <c r="BS1190" s="6"/>
      <c r="BT1190" s="6"/>
      <c r="BU1190" s="6"/>
      <c r="BV1190" s="6"/>
      <c r="BW1190" s="6"/>
      <c r="BX1190" s="6"/>
      <c r="BY1190" s="6"/>
      <c r="BZ1190" s="6"/>
      <c r="CA1190" s="6"/>
      <c r="CB1190" s="6"/>
    </row>
    <row r="1191" spans="1:80" ht="34.15" customHeight="1">
      <c r="A1191" s="2"/>
      <c r="B1191" s="2"/>
      <c r="C1191" s="2"/>
      <c r="D1191" s="2"/>
      <c r="E1191" s="2"/>
      <c r="F1191" s="15"/>
      <c r="G1191" s="2"/>
      <c r="H1191" s="2"/>
      <c r="I1191" s="2"/>
      <c r="J1191" s="2"/>
      <c r="K1191" s="2"/>
      <c r="L1191" s="2"/>
      <c r="M1191" s="2"/>
      <c r="N1191" s="546"/>
      <c r="O1191" s="2"/>
      <c r="P1191" s="2"/>
      <c r="Q1191" s="2"/>
      <c r="R1191" s="2"/>
      <c r="S1191" s="2"/>
      <c r="T1191" s="2"/>
      <c r="U1191" s="15"/>
      <c r="V1191" s="15"/>
      <c r="W1191" s="15"/>
      <c r="X1191" s="15"/>
      <c r="Y1191" s="15"/>
      <c r="Z1191" s="15"/>
      <c r="AA1191" s="15"/>
      <c r="AB1191" s="15"/>
      <c r="AC1191" s="15"/>
      <c r="AD1191" s="15"/>
      <c r="AE1191" s="15"/>
      <c r="AF1191" s="15"/>
      <c r="AG1191" s="15"/>
      <c r="AH1191" s="15"/>
      <c r="AI1191" s="15"/>
      <c r="AJ1191" s="15"/>
      <c r="AK1191" s="15"/>
      <c r="AL1191" s="15"/>
      <c r="AM1191" s="15"/>
      <c r="AN1191" s="15"/>
      <c r="AO1191" s="15"/>
      <c r="AP1191" s="15"/>
      <c r="AQ1191" s="15"/>
      <c r="AR1191" s="15"/>
      <c r="AS1191" s="15"/>
      <c r="AT1191" s="15"/>
      <c r="AU1191" s="15"/>
      <c r="AV1191" s="15"/>
      <c r="AW1191" s="15"/>
      <c r="AX1191" s="15"/>
      <c r="AY1191" s="6"/>
      <c r="AZ1191" s="6"/>
      <c r="BA1191" s="6"/>
      <c r="BB1191" s="6"/>
      <c r="BC1191" s="6"/>
      <c r="BD1191" s="6"/>
      <c r="BE1191" s="6"/>
      <c r="BF1191" s="6"/>
      <c r="BG1191" s="6"/>
      <c r="BH1191" s="6"/>
      <c r="BI1191" s="6"/>
      <c r="BJ1191" s="6"/>
      <c r="BK1191" s="6"/>
      <c r="BL1191" s="6"/>
      <c r="BM1191" s="6"/>
      <c r="BN1191" s="6"/>
      <c r="BO1191" s="6"/>
      <c r="BP1191" s="6"/>
      <c r="BQ1191" s="6"/>
      <c r="BR1191" s="6"/>
      <c r="BS1191" s="6"/>
      <c r="BT1191" s="6"/>
      <c r="BU1191" s="6"/>
      <c r="BV1191" s="6"/>
      <c r="BW1191" s="6"/>
      <c r="BX1191" s="6"/>
      <c r="BY1191" s="6"/>
      <c r="BZ1191" s="6"/>
      <c r="CA1191" s="6"/>
      <c r="CB1191" s="6"/>
    </row>
    <row r="1192" spans="1:80" ht="34.15" customHeight="1">
      <c r="A1192" s="2"/>
      <c r="B1192" s="2"/>
      <c r="C1192" s="2"/>
      <c r="D1192" s="2"/>
      <c r="E1192" s="2"/>
      <c r="F1192" s="15"/>
      <c r="G1192" s="2"/>
      <c r="H1192" s="2"/>
      <c r="I1192" s="2"/>
      <c r="J1192" s="2"/>
      <c r="K1192" s="2"/>
      <c r="L1192" s="2"/>
      <c r="M1192" s="2"/>
      <c r="N1192" s="546"/>
      <c r="O1192" s="2"/>
      <c r="P1192" s="2"/>
      <c r="Q1192" s="2"/>
      <c r="R1192" s="2"/>
      <c r="S1192" s="2"/>
      <c r="T1192" s="2"/>
      <c r="U1192" s="15"/>
      <c r="V1192" s="15"/>
      <c r="W1192" s="15"/>
      <c r="X1192" s="15"/>
      <c r="Y1192" s="15"/>
      <c r="Z1192" s="15"/>
      <c r="AA1192" s="15"/>
      <c r="AB1192" s="15"/>
      <c r="AC1192" s="15"/>
      <c r="AD1192" s="15"/>
      <c r="AE1192" s="15"/>
      <c r="AF1192" s="15"/>
      <c r="AG1192" s="15"/>
      <c r="AH1192" s="15"/>
      <c r="AI1192" s="15"/>
      <c r="AJ1192" s="15"/>
      <c r="AK1192" s="15"/>
      <c r="AL1192" s="15"/>
      <c r="AM1192" s="15"/>
      <c r="AN1192" s="15"/>
      <c r="AO1192" s="15"/>
      <c r="AP1192" s="15"/>
      <c r="AQ1192" s="15"/>
      <c r="AR1192" s="15"/>
      <c r="AS1192" s="15"/>
      <c r="AT1192" s="15"/>
      <c r="AU1192" s="15"/>
      <c r="AV1192" s="15"/>
      <c r="AW1192" s="15"/>
      <c r="AX1192" s="15"/>
      <c r="AY1192" s="6"/>
      <c r="AZ1192" s="6"/>
      <c r="BA1192" s="6"/>
      <c r="BB1192" s="6"/>
      <c r="BC1192" s="6"/>
      <c r="BD1192" s="6"/>
      <c r="BE1192" s="6"/>
      <c r="BF1192" s="6"/>
      <c r="BG1192" s="6"/>
      <c r="BH1192" s="6"/>
      <c r="BI1192" s="6"/>
      <c r="BJ1192" s="6"/>
      <c r="BK1192" s="6"/>
      <c r="BL1192" s="6"/>
      <c r="BM1192" s="6"/>
      <c r="BN1192" s="6"/>
      <c r="BO1192" s="6"/>
      <c r="BP1192" s="6"/>
      <c r="BQ1192" s="6"/>
      <c r="BR1192" s="6"/>
      <c r="BS1192" s="6"/>
      <c r="BT1192" s="6"/>
      <c r="BU1192" s="6"/>
      <c r="BV1192" s="6"/>
      <c r="BW1192" s="6"/>
      <c r="BX1192" s="6"/>
      <c r="BY1192" s="6"/>
      <c r="BZ1192" s="6"/>
      <c r="CA1192" s="6"/>
      <c r="CB1192" s="6"/>
    </row>
    <row r="1193" spans="1:80" ht="34.15" customHeight="1">
      <c r="A1193" s="2"/>
      <c r="B1193" s="2"/>
      <c r="C1193" s="2"/>
      <c r="D1193" s="2"/>
      <c r="E1193" s="2"/>
      <c r="F1193" s="15"/>
      <c r="G1193" s="2"/>
      <c r="H1193" s="2"/>
      <c r="I1193" s="2"/>
      <c r="J1193" s="2"/>
      <c r="K1193" s="2"/>
      <c r="L1193" s="2"/>
      <c r="M1193" s="2"/>
      <c r="N1193" s="546"/>
      <c r="O1193" s="2"/>
      <c r="P1193" s="2"/>
      <c r="Q1193" s="2"/>
      <c r="R1193" s="2"/>
      <c r="S1193" s="2"/>
      <c r="T1193" s="2"/>
      <c r="U1193" s="15"/>
      <c r="V1193" s="15"/>
      <c r="W1193" s="15"/>
      <c r="X1193" s="15"/>
      <c r="Y1193" s="15"/>
      <c r="Z1193" s="15"/>
      <c r="AA1193" s="15"/>
      <c r="AB1193" s="15"/>
      <c r="AC1193" s="15"/>
      <c r="AD1193" s="15"/>
      <c r="AE1193" s="15"/>
      <c r="AF1193" s="15"/>
      <c r="AG1193" s="15"/>
      <c r="AH1193" s="15"/>
      <c r="AI1193" s="15"/>
      <c r="AJ1193" s="15"/>
      <c r="AK1193" s="15"/>
      <c r="AL1193" s="15"/>
      <c r="AM1193" s="15"/>
      <c r="AN1193" s="15"/>
      <c r="AO1193" s="15"/>
      <c r="AP1193" s="15"/>
      <c r="AQ1193" s="15"/>
      <c r="AR1193" s="15"/>
      <c r="AS1193" s="15"/>
      <c r="AT1193" s="15"/>
      <c r="AU1193" s="15"/>
      <c r="AV1193" s="15"/>
      <c r="AW1193" s="15"/>
      <c r="AX1193" s="15"/>
      <c r="AY1193" s="6"/>
      <c r="AZ1193" s="6"/>
      <c r="BA1193" s="6"/>
      <c r="BB1193" s="6"/>
      <c r="BC1193" s="6"/>
      <c r="BD1193" s="6"/>
      <c r="BE1193" s="6"/>
      <c r="BF1193" s="6"/>
      <c r="BG1193" s="6"/>
      <c r="BH1193" s="6"/>
      <c r="BI1193" s="6"/>
      <c r="BJ1193" s="6"/>
      <c r="BK1193" s="6"/>
      <c r="BL1193" s="6"/>
      <c r="BM1193" s="6"/>
      <c r="BN1193" s="6"/>
      <c r="BO1193" s="6"/>
      <c r="BP1193" s="6"/>
      <c r="BQ1193" s="6"/>
      <c r="BR1193" s="6"/>
      <c r="BS1193" s="6"/>
      <c r="BT1193" s="6"/>
      <c r="BU1193" s="6"/>
      <c r="BV1193" s="6"/>
      <c r="BW1193" s="6"/>
      <c r="BX1193" s="6"/>
      <c r="BY1193" s="6"/>
      <c r="BZ1193" s="6"/>
      <c r="CA1193" s="6"/>
      <c r="CB1193" s="6"/>
    </row>
    <row r="1194" spans="1:80" ht="34.15" customHeight="1">
      <c r="A1194" s="2"/>
      <c r="B1194" s="2"/>
      <c r="C1194" s="2"/>
      <c r="D1194" s="2"/>
      <c r="E1194" s="2"/>
      <c r="F1194" s="15"/>
      <c r="G1194" s="2"/>
      <c r="H1194" s="2"/>
      <c r="I1194" s="2"/>
      <c r="J1194" s="2"/>
      <c r="K1194" s="2"/>
      <c r="L1194" s="2"/>
      <c r="M1194" s="2"/>
      <c r="N1194" s="546"/>
      <c r="O1194" s="2"/>
      <c r="P1194" s="2"/>
      <c r="Q1194" s="2"/>
      <c r="R1194" s="2"/>
      <c r="S1194" s="2"/>
      <c r="T1194" s="2"/>
      <c r="U1194" s="15"/>
      <c r="V1194" s="15"/>
      <c r="W1194" s="15"/>
      <c r="X1194" s="15"/>
      <c r="Y1194" s="15"/>
      <c r="Z1194" s="15"/>
      <c r="AA1194" s="15"/>
      <c r="AB1194" s="15"/>
      <c r="AC1194" s="15"/>
      <c r="AD1194" s="15"/>
      <c r="AE1194" s="15"/>
      <c r="AF1194" s="15"/>
      <c r="AG1194" s="15"/>
      <c r="AH1194" s="15"/>
      <c r="AI1194" s="15"/>
      <c r="AJ1194" s="15"/>
      <c r="AK1194" s="15"/>
      <c r="AL1194" s="15"/>
      <c r="AM1194" s="15"/>
      <c r="AN1194" s="15"/>
      <c r="AO1194" s="15"/>
      <c r="AP1194" s="15"/>
      <c r="AQ1194" s="15"/>
      <c r="AR1194" s="15"/>
      <c r="AS1194" s="15"/>
      <c r="AT1194" s="15"/>
      <c r="AU1194" s="15"/>
      <c r="AV1194" s="15"/>
      <c r="AW1194" s="15"/>
      <c r="AX1194" s="15"/>
      <c r="AY1194" s="6"/>
      <c r="AZ1194" s="6"/>
      <c r="BA1194" s="6"/>
      <c r="BB1194" s="6"/>
      <c r="BC1194" s="6"/>
      <c r="BD1194" s="6"/>
      <c r="BE1194" s="6"/>
      <c r="BF1194" s="6"/>
      <c r="BG1194" s="6"/>
      <c r="BH1194" s="6"/>
      <c r="BI1194" s="6"/>
      <c r="BJ1194" s="6"/>
      <c r="BK1194" s="6"/>
      <c r="BL1194" s="6"/>
      <c r="BM1194" s="6"/>
      <c r="BN1194" s="6"/>
      <c r="BO1194" s="6"/>
      <c r="BP1194" s="6"/>
      <c r="BQ1194" s="6"/>
      <c r="BR1194" s="6"/>
      <c r="BS1194" s="6"/>
      <c r="BT1194" s="6"/>
      <c r="BU1194" s="6"/>
      <c r="BV1194" s="6"/>
      <c r="BW1194" s="6"/>
      <c r="BX1194" s="6"/>
      <c r="BY1194" s="6"/>
      <c r="BZ1194" s="6"/>
      <c r="CA1194" s="6"/>
      <c r="CB1194" s="6"/>
    </row>
    <row r="1195" spans="1:80" ht="34.15" customHeight="1">
      <c r="A1195" s="2"/>
      <c r="B1195" s="2"/>
      <c r="C1195" s="2"/>
      <c r="D1195" s="2"/>
      <c r="E1195" s="2"/>
      <c r="F1195" s="15"/>
      <c r="G1195" s="2"/>
      <c r="H1195" s="2"/>
      <c r="I1195" s="2"/>
      <c r="J1195" s="2"/>
      <c r="K1195" s="2"/>
      <c r="L1195" s="2"/>
      <c r="M1195" s="2"/>
      <c r="N1195" s="546"/>
      <c r="O1195" s="2"/>
      <c r="P1195" s="2"/>
      <c r="Q1195" s="2"/>
      <c r="R1195" s="2"/>
      <c r="S1195" s="2"/>
      <c r="T1195" s="2"/>
      <c r="U1195" s="15"/>
      <c r="V1195" s="15"/>
      <c r="W1195" s="15"/>
      <c r="X1195" s="15"/>
      <c r="Y1195" s="15"/>
      <c r="Z1195" s="15"/>
      <c r="AA1195" s="15"/>
      <c r="AB1195" s="15"/>
      <c r="AC1195" s="15"/>
      <c r="AD1195" s="15"/>
      <c r="AE1195" s="15"/>
      <c r="AF1195" s="15"/>
      <c r="AG1195" s="15"/>
      <c r="AH1195" s="15"/>
      <c r="AI1195" s="15"/>
      <c r="AJ1195" s="15"/>
      <c r="AK1195" s="15"/>
      <c r="AL1195" s="15"/>
      <c r="AM1195" s="15"/>
      <c r="AN1195" s="15"/>
      <c r="AO1195" s="15"/>
      <c r="AP1195" s="15"/>
      <c r="AQ1195" s="15"/>
      <c r="AR1195" s="15"/>
      <c r="AS1195" s="15"/>
      <c r="AT1195" s="15"/>
      <c r="AU1195" s="15"/>
      <c r="AV1195" s="15"/>
      <c r="AW1195" s="15"/>
      <c r="AX1195" s="15"/>
      <c r="AY1195" s="6"/>
      <c r="AZ1195" s="6"/>
      <c r="BA1195" s="6"/>
      <c r="BB1195" s="6"/>
      <c r="BC1195" s="6"/>
      <c r="BD1195" s="6"/>
      <c r="BE1195" s="6"/>
      <c r="BF1195" s="6"/>
      <c r="BG1195" s="6"/>
      <c r="BH1195" s="6"/>
      <c r="BI1195" s="6"/>
      <c r="BJ1195" s="6"/>
      <c r="BK1195" s="6"/>
      <c r="BL1195" s="6"/>
      <c r="BM1195" s="6"/>
      <c r="BN1195" s="6"/>
      <c r="BO1195" s="6"/>
      <c r="BP1195" s="6"/>
      <c r="BQ1195" s="6"/>
      <c r="BR1195" s="6"/>
      <c r="BS1195" s="6"/>
      <c r="BT1195" s="6"/>
      <c r="BU1195" s="6"/>
      <c r="BV1195" s="6"/>
      <c r="BW1195" s="6"/>
      <c r="BX1195" s="6"/>
      <c r="BY1195" s="6"/>
      <c r="BZ1195" s="6"/>
      <c r="CA1195" s="6"/>
      <c r="CB1195" s="6"/>
    </row>
    <row r="1196" spans="1:80" ht="34.15" customHeight="1">
      <c r="A1196" s="2"/>
      <c r="B1196" s="2"/>
      <c r="C1196" s="2"/>
      <c r="D1196" s="2"/>
      <c r="E1196" s="2"/>
      <c r="F1196" s="15"/>
      <c r="G1196" s="2"/>
      <c r="H1196" s="2"/>
      <c r="I1196" s="2"/>
      <c r="J1196" s="2"/>
      <c r="K1196" s="2"/>
      <c r="L1196" s="2"/>
      <c r="M1196" s="2"/>
      <c r="N1196" s="546"/>
      <c r="O1196" s="2"/>
      <c r="P1196" s="2"/>
      <c r="Q1196" s="2"/>
      <c r="R1196" s="2"/>
      <c r="S1196" s="2"/>
      <c r="T1196" s="2"/>
      <c r="U1196" s="15"/>
      <c r="V1196" s="15"/>
      <c r="W1196" s="15"/>
      <c r="X1196" s="15"/>
      <c r="Y1196" s="15"/>
      <c r="Z1196" s="15"/>
      <c r="AA1196" s="15"/>
      <c r="AB1196" s="15"/>
      <c r="AC1196" s="15"/>
      <c r="AD1196" s="15"/>
      <c r="AE1196" s="15"/>
      <c r="AF1196" s="15"/>
      <c r="AG1196" s="15"/>
      <c r="AH1196" s="15"/>
      <c r="AI1196" s="15"/>
      <c r="AJ1196" s="15"/>
      <c r="AK1196" s="15"/>
      <c r="AL1196" s="15"/>
      <c r="AM1196" s="15"/>
      <c r="AN1196" s="15"/>
      <c r="AO1196" s="15"/>
      <c r="AP1196" s="15"/>
      <c r="AQ1196" s="15"/>
      <c r="AR1196" s="15"/>
      <c r="AS1196" s="15"/>
      <c r="AT1196" s="15"/>
      <c r="AU1196" s="15"/>
      <c r="AV1196" s="15"/>
      <c r="AW1196" s="15"/>
      <c r="AX1196" s="15"/>
      <c r="AY1196" s="6"/>
      <c r="AZ1196" s="6"/>
      <c r="BA1196" s="6"/>
      <c r="BB1196" s="6"/>
      <c r="BC1196" s="6"/>
      <c r="BD1196" s="6"/>
      <c r="BE1196" s="6"/>
      <c r="BF1196" s="6"/>
      <c r="BG1196" s="6"/>
      <c r="BH1196" s="6"/>
      <c r="BI1196" s="6"/>
      <c r="BJ1196" s="6"/>
      <c r="BK1196" s="6"/>
      <c r="BL1196" s="6"/>
      <c r="BM1196" s="6"/>
      <c r="BN1196" s="6"/>
      <c r="BO1196" s="6"/>
      <c r="BP1196" s="6"/>
      <c r="BQ1196" s="6"/>
      <c r="BR1196" s="6"/>
      <c r="BS1196" s="6"/>
      <c r="BT1196" s="6"/>
      <c r="BU1196" s="6"/>
      <c r="BV1196" s="6"/>
      <c r="BW1196" s="6"/>
      <c r="BX1196" s="6"/>
      <c r="BY1196" s="6"/>
      <c r="BZ1196" s="6"/>
      <c r="CA1196" s="6"/>
      <c r="CB1196" s="6"/>
    </row>
    <row r="1197" spans="1:80" ht="34.15" customHeight="1">
      <c r="A1197" s="2"/>
      <c r="B1197" s="2"/>
      <c r="C1197" s="2"/>
      <c r="D1197" s="2"/>
      <c r="E1197" s="2"/>
      <c r="F1197" s="15"/>
      <c r="G1197" s="2"/>
      <c r="H1197" s="2"/>
      <c r="I1197" s="2"/>
      <c r="J1197" s="2"/>
      <c r="K1197" s="2"/>
      <c r="L1197" s="2"/>
      <c r="M1197" s="2"/>
      <c r="N1197" s="546"/>
      <c r="O1197" s="2"/>
      <c r="P1197" s="2"/>
      <c r="Q1197" s="2"/>
      <c r="R1197" s="2"/>
      <c r="S1197" s="2"/>
      <c r="T1197" s="2"/>
      <c r="U1197" s="15"/>
      <c r="V1197" s="15"/>
      <c r="W1197" s="15"/>
      <c r="X1197" s="15"/>
      <c r="Y1197" s="15"/>
      <c r="Z1197" s="15"/>
      <c r="AA1197" s="15"/>
      <c r="AB1197" s="15"/>
      <c r="AC1197" s="15"/>
      <c r="AD1197" s="15"/>
      <c r="AE1197" s="15"/>
      <c r="AF1197" s="15"/>
      <c r="AG1197" s="15"/>
      <c r="AH1197" s="15"/>
      <c r="AI1197" s="15"/>
      <c r="AJ1197" s="15"/>
      <c r="AK1197" s="15"/>
      <c r="AL1197" s="15"/>
      <c r="AM1197" s="15"/>
      <c r="AN1197" s="15"/>
      <c r="AO1197" s="15"/>
      <c r="AP1197" s="15"/>
      <c r="AQ1197" s="15"/>
      <c r="AR1197" s="15"/>
      <c r="AS1197" s="15"/>
      <c r="AT1197" s="15"/>
      <c r="AU1197" s="15"/>
      <c r="AV1197" s="15"/>
      <c r="AW1197" s="15"/>
      <c r="AX1197" s="15"/>
      <c r="AY1197" s="6"/>
      <c r="AZ1197" s="6"/>
      <c r="BA1197" s="6"/>
      <c r="BB1197" s="6"/>
      <c r="BC1197" s="6"/>
      <c r="BD1197" s="6"/>
      <c r="BE1197" s="6"/>
      <c r="BF1197" s="6"/>
      <c r="BG1197" s="6"/>
      <c r="BH1197" s="6"/>
      <c r="BI1197" s="6"/>
      <c r="BJ1197" s="6"/>
      <c r="BK1197" s="6"/>
      <c r="BL1197" s="6"/>
      <c r="BM1197" s="6"/>
      <c r="BN1197" s="6"/>
      <c r="BO1197" s="6"/>
      <c r="BP1197" s="6"/>
      <c r="BQ1197" s="6"/>
      <c r="BR1197" s="6"/>
      <c r="BS1197" s="6"/>
      <c r="BT1197" s="6"/>
      <c r="BU1197" s="6"/>
      <c r="BV1197" s="6"/>
      <c r="BW1197" s="6"/>
      <c r="BX1197" s="6"/>
      <c r="BY1197" s="6"/>
      <c r="BZ1197" s="6"/>
      <c r="CA1197" s="6"/>
      <c r="CB1197" s="6"/>
    </row>
    <row r="1198" spans="1:80" ht="34.15" customHeight="1">
      <c r="A1198" s="2"/>
      <c r="B1198" s="2"/>
      <c r="C1198" s="2"/>
      <c r="D1198" s="2"/>
      <c r="E1198" s="2"/>
      <c r="F1198" s="15"/>
      <c r="G1198" s="2"/>
      <c r="H1198" s="2"/>
      <c r="I1198" s="2"/>
      <c r="J1198" s="2"/>
      <c r="K1198" s="2"/>
      <c r="L1198" s="2"/>
      <c r="M1198" s="2"/>
      <c r="N1198" s="546"/>
      <c r="O1198" s="2"/>
      <c r="P1198" s="2"/>
      <c r="Q1198" s="2"/>
      <c r="R1198" s="2"/>
      <c r="S1198" s="2"/>
      <c r="T1198" s="2"/>
      <c r="U1198" s="15"/>
      <c r="V1198" s="15"/>
      <c r="W1198" s="15"/>
      <c r="X1198" s="15"/>
      <c r="Y1198" s="15"/>
      <c r="Z1198" s="15"/>
      <c r="AA1198" s="15"/>
      <c r="AB1198" s="15"/>
      <c r="AC1198" s="15"/>
      <c r="AD1198" s="15"/>
      <c r="AE1198" s="15"/>
      <c r="AF1198" s="15"/>
      <c r="AG1198" s="15"/>
      <c r="AH1198" s="15"/>
      <c r="AI1198" s="15"/>
      <c r="AJ1198" s="15"/>
      <c r="AK1198" s="15"/>
      <c r="AL1198" s="15"/>
      <c r="AM1198" s="15"/>
      <c r="AN1198" s="15"/>
      <c r="AO1198" s="15"/>
      <c r="AP1198" s="15"/>
      <c r="AQ1198" s="15"/>
      <c r="AR1198" s="15"/>
      <c r="AS1198" s="15"/>
      <c r="AT1198" s="15"/>
      <c r="AU1198" s="15"/>
      <c r="AV1198" s="15"/>
      <c r="AW1198" s="15"/>
      <c r="AX1198" s="15"/>
      <c r="AY1198" s="6"/>
      <c r="AZ1198" s="6"/>
      <c r="BA1198" s="6"/>
      <c r="BB1198" s="6"/>
      <c r="BC1198" s="6"/>
      <c r="BD1198" s="6"/>
      <c r="BE1198" s="6"/>
      <c r="BF1198" s="6"/>
      <c r="BG1198" s="6"/>
      <c r="BH1198" s="6"/>
      <c r="BI1198" s="6"/>
      <c r="BJ1198" s="6"/>
      <c r="BK1198" s="6"/>
      <c r="BL1198" s="6"/>
      <c r="BM1198" s="6"/>
      <c r="BN1198" s="6"/>
      <c r="BO1198" s="6"/>
      <c r="BP1198" s="6"/>
      <c r="BQ1198" s="6"/>
      <c r="BR1198" s="6"/>
      <c r="BS1198" s="6"/>
      <c r="BT1198" s="6"/>
      <c r="BU1198" s="6"/>
      <c r="BV1198" s="6"/>
      <c r="BW1198" s="6"/>
      <c r="BX1198" s="6"/>
      <c r="BY1198" s="6"/>
      <c r="BZ1198" s="6"/>
      <c r="CA1198" s="6"/>
      <c r="CB1198" s="6"/>
    </row>
    <row r="1199" spans="1:80" ht="34.15" customHeight="1">
      <c r="A1199" s="2"/>
      <c r="B1199" s="2"/>
      <c r="C1199" s="2"/>
      <c r="D1199" s="2"/>
      <c r="E1199" s="2"/>
      <c r="F1199" s="15"/>
      <c r="G1199" s="2"/>
      <c r="H1199" s="2"/>
      <c r="I1199" s="2"/>
      <c r="J1199" s="2"/>
      <c r="K1199" s="2"/>
      <c r="L1199" s="2"/>
      <c r="M1199" s="2"/>
      <c r="N1199" s="546"/>
      <c r="O1199" s="2"/>
      <c r="P1199" s="2"/>
      <c r="Q1199" s="2"/>
      <c r="R1199" s="2"/>
      <c r="S1199" s="2"/>
      <c r="T1199" s="2"/>
      <c r="U1199" s="15"/>
      <c r="V1199" s="15"/>
      <c r="W1199" s="15"/>
      <c r="X1199" s="15"/>
      <c r="Y1199" s="15"/>
      <c r="Z1199" s="15"/>
      <c r="AA1199" s="15"/>
      <c r="AB1199" s="15"/>
      <c r="AC1199" s="15"/>
      <c r="AD1199" s="15"/>
      <c r="AE1199" s="15"/>
      <c r="AF1199" s="15"/>
      <c r="AG1199" s="15"/>
      <c r="AH1199" s="15"/>
      <c r="AI1199" s="15"/>
      <c r="AJ1199" s="15"/>
      <c r="AK1199" s="15"/>
      <c r="AL1199" s="15"/>
      <c r="AM1199" s="15"/>
      <c r="AN1199" s="15"/>
      <c r="AO1199" s="15"/>
      <c r="AP1199" s="15"/>
      <c r="AQ1199" s="15"/>
      <c r="AR1199" s="15"/>
      <c r="AS1199" s="15"/>
      <c r="AT1199" s="15"/>
      <c r="AU1199" s="15"/>
      <c r="AV1199" s="15"/>
      <c r="AW1199" s="15"/>
      <c r="AX1199" s="15"/>
      <c r="AY1199" s="6"/>
      <c r="AZ1199" s="6"/>
      <c r="BA1199" s="6"/>
      <c r="BB1199" s="6"/>
      <c r="BC1199" s="6"/>
      <c r="BD1199" s="6"/>
      <c r="BE1199" s="6"/>
      <c r="BF1199" s="6"/>
      <c r="BG1199" s="6"/>
      <c r="BH1199" s="6"/>
      <c r="BI1199" s="6"/>
      <c r="BJ1199" s="6"/>
      <c r="BK1199" s="6"/>
      <c r="BL1199" s="6"/>
      <c r="BM1199" s="6"/>
      <c r="BN1199" s="6"/>
      <c r="BO1199" s="6"/>
      <c r="BP1199" s="6"/>
      <c r="BQ1199" s="6"/>
      <c r="BR1199" s="6"/>
      <c r="BS1199" s="6"/>
      <c r="BT1199" s="6"/>
      <c r="BU1199" s="6"/>
      <c r="BV1199" s="6"/>
      <c r="BW1199" s="6"/>
      <c r="BX1199" s="6"/>
      <c r="BY1199" s="6"/>
      <c r="BZ1199" s="6"/>
      <c r="CA1199" s="6"/>
      <c r="CB1199" s="6"/>
    </row>
    <row r="1200" spans="1:80" ht="34.15" customHeight="1">
      <c r="A1200" s="2"/>
      <c r="B1200" s="2"/>
      <c r="C1200" s="2"/>
      <c r="D1200" s="2"/>
      <c r="E1200" s="2"/>
      <c r="F1200" s="15"/>
      <c r="G1200" s="2"/>
      <c r="H1200" s="2"/>
      <c r="I1200" s="2"/>
      <c r="J1200" s="2"/>
      <c r="K1200" s="2"/>
      <c r="L1200" s="2"/>
      <c r="M1200" s="2"/>
      <c r="N1200" s="546"/>
      <c r="O1200" s="2"/>
      <c r="P1200" s="2"/>
      <c r="Q1200" s="2"/>
      <c r="R1200" s="2"/>
      <c r="S1200" s="2"/>
      <c r="T1200" s="2"/>
      <c r="U1200" s="15"/>
      <c r="V1200" s="15"/>
      <c r="W1200" s="15"/>
      <c r="X1200" s="15"/>
      <c r="Y1200" s="15"/>
      <c r="Z1200" s="15"/>
      <c r="AA1200" s="15"/>
      <c r="AB1200" s="15"/>
      <c r="AC1200" s="15"/>
      <c r="AD1200" s="15"/>
      <c r="AE1200" s="15"/>
      <c r="AF1200" s="15"/>
      <c r="AG1200" s="15"/>
      <c r="AH1200" s="15"/>
      <c r="AI1200" s="15"/>
      <c r="AJ1200" s="15"/>
      <c r="AK1200" s="15"/>
      <c r="AL1200" s="15"/>
      <c r="AM1200" s="15"/>
      <c r="AN1200" s="15"/>
      <c r="AO1200" s="15"/>
      <c r="AP1200" s="15"/>
      <c r="AQ1200" s="15"/>
      <c r="AR1200" s="15"/>
      <c r="AS1200" s="15"/>
      <c r="AT1200" s="15"/>
      <c r="AU1200" s="15"/>
      <c r="AV1200" s="15"/>
      <c r="AW1200" s="15"/>
      <c r="AX1200" s="15"/>
      <c r="AY1200" s="6"/>
      <c r="AZ1200" s="6"/>
      <c r="BA1200" s="6"/>
      <c r="BB1200" s="6"/>
      <c r="BC1200" s="6"/>
      <c r="BD1200" s="6"/>
      <c r="BE1200" s="6"/>
      <c r="BF1200" s="6"/>
      <c r="BG1200" s="6"/>
      <c r="BH1200" s="6"/>
      <c r="BI1200" s="6"/>
      <c r="BJ1200" s="6"/>
      <c r="BK1200" s="6"/>
      <c r="BL1200" s="6"/>
      <c r="BM1200" s="6"/>
      <c r="BN1200" s="6"/>
      <c r="BO1200" s="6"/>
      <c r="BP1200" s="6"/>
      <c r="BQ1200" s="6"/>
      <c r="BR1200" s="6"/>
      <c r="BS1200" s="6"/>
      <c r="BT1200" s="6"/>
      <c r="BU1200" s="6"/>
      <c r="BV1200" s="6"/>
      <c r="BW1200" s="6"/>
      <c r="BX1200" s="6"/>
      <c r="BY1200" s="6"/>
      <c r="BZ1200" s="6"/>
      <c r="CA1200" s="6"/>
      <c r="CB1200" s="6"/>
    </row>
    <row r="1201" spans="1:80" ht="34.15" customHeight="1">
      <c r="A1201" s="2"/>
      <c r="B1201" s="2"/>
      <c r="C1201" s="2"/>
      <c r="D1201" s="2"/>
      <c r="E1201" s="2"/>
      <c r="F1201" s="15"/>
      <c r="G1201" s="2"/>
      <c r="H1201" s="2"/>
      <c r="I1201" s="2"/>
      <c r="J1201" s="2"/>
      <c r="K1201" s="2"/>
      <c r="L1201" s="2"/>
      <c r="M1201" s="2"/>
      <c r="N1201" s="546"/>
      <c r="O1201" s="2"/>
      <c r="P1201" s="2"/>
      <c r="Q1201" s="2"/>
      <c r="R1201" s="2"/>
      <c r="S1201" s="2"/>
      <c r="T1201" s="2"/>
      <c r="U1201" s="15"/>
      <c r="V1201" s="15"/>
      <c r="W1201" s="15"/>
      <c r="X1201" s="15"/>
      <c r="Y1201" s="15"/>
      <c r="Z1201" s="15"/>
      <c r="AA1201" s="15"/>
      <c r="AB1201" s="15"/>
      <c r="AC1201" s="15"/>
      <c r="AD1201" s="15"/>
      <c r="AE1201" s="15"/>
      <c r="AF1201" s="15"/>
      <c r="AG1201" s="15"/>
      <c r="AH1201" s="15"/>
      <c r="AI1201" s="15"/>
      <c r="AJ1201" s="15"/>
      <c r="AK1201" s="15"/>
      <c r="AL1201" s="15"/>
      <c r="AM1201" s="15"/>
      <c r="AN1201" s="15"/>
      <c r="AO1201" s="15"/>
      <c r="AP1201" s="15"/>
      <c r="AQ1201" s="15"/>
      <c r="AR1201" s="15"/>
      <c r="AS1201" s="15"/>
      <c r="AT1201" s="15"/>
      <c r="AU1201" s="15"/>
      <c r="AV1201" s="15"/>
      <c r="AW1201" s="15"/>
      <c r="AX1201" s="15"/>
      <c r="AY1201" s="6"/>
      <c r="AZ1201" s="6"/>
      <c r="BA1201" s="6"/>
      <c r="BB1201" s="6"/>
      <c r="BC1201" s="6"/>
      <c r="BD1201" s="6"/>
      <c r="BE1201" s="6"/>
      <c r="BF1201" s="6"/>
      <c r="BG1201" s="6"/>
      <c r="BH1201" s="6"/>
      <c r="BI1201" s="6"/>
      <c r="BJ1201" s="6"/>
      <c r="BK1201" s="6"/>
      <c r="BL1201" s="6"/>
      <c r="BM1201" s="6"/>
      <c r="BN1201" s="6"/>
      <c r="BO1201" s="6"/>
      <c r="BP1201" s="6"/>
      <c r="BQ1201" s="6"/>
      <c r="BR1201" s="6"/>
      <c r="BS1201" s="6"/>
      <c r="BT1201" s="6"/>
      <c r="BU1201" s="6"/>
      <c r="BV1201" s="6"/>
      <c r="BW1201" s="6"/>
      <c r="BX1201" s="6"/>
      <c r="BY1201" s="6"/>
      <c r="BZ1201" s="6"/>
      <c r="CA1201" s="6"/>
      <c r="CB1201" s="6"/>
    </row>
    <row r="1202" spans="1:80" ht="34.15" customHeight="1">
      <c r="A1202" s="2"/>
      <c r="B1202" s="2"/>
      <c r="C1202" s="2"/>
      <c r="D1202" s="2"/>
      <c r="E1202" s="2"/>
      <c r="F1202" s="15"/>
      <c r="G1202" s="2"/>
      <c r="H1202" s="2"/>
      <c r="I1202" s="2"/>
      <c r="J1202" s="2"/>
      <c r="K1202" s="2"/>
      <c r="L1202" s="2"/>
      <c r="M1202" s="2"/>
      <c r="N1202" s="546"/>
      <c r="O1202" s="2"/>
      <c r="P1202" s="2"/>
      <c r="Q1202" s="2"/>
      <c r="R1202" s="2"/>
      <c r="S1202" s="2"/>
      <c r="T1202" s="2"/>
      <c r="U1202" s="15"/>
      <c r="V1202" s="15"/>
      <c r="W1202" s="15"/>
      <c r="X1202" s="15"/>
      <c r="Y1202" s="15"/>
      <c r="Z1202" s="15"/>
      <c r="AA1202" s="15"/>
      <c r="AB1202" s="15"/>
      <c r="AC1202" s="15"/>
      <c r="AD1202" s="15"/>
      <c r="AE1202" s="15"/>
      <c r="AF1202" s="15"/>
      <c r="AG1202" s="15"/>
      <c r="AH1202" s="15"/>
      <c r="AI1202" s="15"/>
      <c r="AJ1202" s="15"/>
      <c r="AK1202" s="15"/>
      <c r="AL1202" s="15"/>
      <c r="AM1202" s="15"/>
      <c r="AN1202" s="15"/>
      <c r="AO1202" s="15"/>
      <c r="AP1202" s="15"/>
      <c r="AQ1202" s="15"/>
      <c r="AR1202" s="15"/>
      <c r="AS1202" s="15"/>
      <c r="AT1202" s="15"/>
      <c r="AU1202" s="15"/>
      <c r="AV1202" s="15"/>
      <c r="AW1202" s="15"/>
      <c r="AX1202" s="15"/>
      <c r="AY1202" s="6"/>
      <c r="AZ1202" s="6"/>
      <c r="BA1202" s="6"/>
      <c r="BB1202" s="6"/>
      <c r="BC1202" s="6"/>
      <c r="BD1202" s="6"/>
      <c r="BE1202" s="6"/>
      <c r="BF1202" s="6"/>
      <c r="BG1202" s="6"/>
      <c r="BH1202" s="6"/>
      <c r="BI1202" s="6"/>
      <c r="BJ1202" s="6"/>
      <c r="BK1202" s="6"/>
      <c r="BL1202" s="6"/>
      <c r="BM1202" s="6"/>
      <c r="BN1202" s="6"/>
      <c r="BO1202" s="6"/>
      <c r="BP1202" s="6"/>
      <c r="BQ1202" s="6"/>
      <c r="BR1202" s="6"/>
      <c r="BS1202" s="6"/>
      <c r="BT1202" s="6"/>
      <c r="BU1202" s="6"/>
      <c r="BV1202" s="6"/>
      <c r="BW1202" s="6"/>
      <c r="BX1202" s="6"/>
      <c r="BY1202" s="6"/>
      <c r="BZ1202" s="6"/>
      <c r="CA1202" s="6"/>
      <c r="CB1202" s="6"/>
    </row>
    <row r="1203" spans="1:80" ht="34.15" customHeight="1">
      <c r="A1203" s="2"/>
      <c r="B1203" s="2"/>
      <c r="C1203" s="2"/>
      <c r="D1203" s="2"/>
      <c r="E1203" s="2"/>
      <c r="F1203" s="15"/>
      <c r="G1203" s="2"/>
      <c r="H1203" s="2"/>
      <c r="I1203" s="2"/>
      <c r="J1203" s="2"/>
      <c r="K1203" s="2"/>
      <c r="L1203" s="2"/>
      <c r="M1203" s="2"/>
      <c r="N1203" s="546"/>
      <c r="O1203" s="2"/>
      <c r="P1203" s="2"/>
      <c r="Q1203" s="2"/>
      <c r="R1203" s="2"/>
      <c r="S1203" s="2"/>
      <c r="T1203" s="2"/>
      <c r="U1203" s="15"/>
      <c r="V1203" s="15"/>
      <c r="W1203" s="15"/>
      <c r="X1203" s="15"/>
      <c r="Y1203" s="15"/>
      <c r="Z1203" s="15"/>
      <c r="AA1203" s="15"/>
      <c r="AB1203" s="15"/>
      <c r="AC1203" s="15"/>
      <c r="AD1203" s="15"/>
      <c r="AE1203" s="15"/>
      <c r="AF1203" s="15"/>
      <c r="AG1203" s="15"/>
      <c r="AH1203" s="15"/>
      <c r="AI1203" s="15"/>
      <c r="AJ1203" s="15"/>
      <c r="AK1203" s="15"/>
      <c r="AL1203" s="15"/>
      <c r="AM1203" s="15"/>
      <c r="AN1203" s="15"/>
      <c r="AO1203" s="15"/>
      <c r="AP1203" s="15"/>
      <c r="AQ1203" s="15"/>
      <c r="AR1203" s="15"/>
      <c r="AS1203" s="15"/>
      <c r="AT1203" s="15"/>
      <c r="AU1203" s="15"/>
      <c r="AV1203" s="15"/>
      <c r="AW1203" s="15"/>
      <c r="AX1203" s="15"/>
      <c r="AY1203" s="6"/>
      <c r="AZ1203" s="6"/>
      <c r="BA1203" s="6"/>
      <c r="BB1203" s="6"/>
      <c r="BC1203" s="6"/>
      <c r="BD1203" s="6"/>
      <c r="BE1203" s="6"/>
      <c r="BF1203" s="6"/>
      <c r="BG1203" s="6"/>
      <c r="BH1203" s="6"/>
      <c r="BI1203" s="6"/>
      <c r="BJ1203" s="6"/>
      <c r="BK1203" s="6"/>
      <c r="BL1203" s="6"/>
      <c r="BM1203" s="6"/>
      <c r="BN1203" s="6"/>
      <c r="BO1203" s="6"/>
      <c r="BP1203" s="6"/>
      <c r="BQ1203" s="6"/>
      <c r="BR1203" s="6"/>
      <c r="BS1203" s="6"/>
      <c r="BT1203" s="6"/>
      <c r="BU1203" s="6"/>
      <c r="BV1203" s="6"/>
      <c r="BW1203" s="6"/>
      <c r="BX1203" s="6"/>
      <c r="BY1203" s="6"/>
      <c r="BZ1203" s="6"/>
      <c r="CA1203" s="6"/>
      <c r="CB1203" s="6"/>
    </row>
    <row r="1204" spans="1:80" ht="34.15" customHeight="1">
      <c r="A1204" s="2"/>
      <c r="B1204" s="2"/>
      <c r="C1204" s="2"/>
      <c r="D1204" s="2"/>
      <c r="E1204" s="2"/>
      <c r="F1204" s="15"/>
      <c r="G1204" s="2"/>
      <c r="H1204" s="2"/>
      <c r="I1204" s="2"/>
      <c r="J1204" s="2"/>
      <c r="K1204" s="2"/>
      <c r="L1204" s="2"/>
      <c r="M1204" s="2"/>
      <c r="N1204" s="546"/>
      <c r="O1204" s="2"/>
      <c r="P1204" s="2"/>
      <c r="Q1204" s="2"/>
      <c r="R1204" s="2"/>
      <c r="S1204" s="2"/>
      <c r="T1204" s="2"/>
      <c r="U1204" s="15"/>
      <c r="V1204" s="15"/>
      <c r="W1204" s="15"/>
      <c r="X1204" s="15"/>
      <c r="Y1204" s="15"/>
      <c r="Z1204" s="15"/>
      <c r="AA1204" s="15"/>
      <c r="AB1204" s="15"/>
      <c r="AC1204" s="15"/>
      <c r="AD1204" s="15"/>
      <c r="AE1204" s="15"/>
      <c r="AF1204" s="15"/>
      <c r="AG1204" s="15"/>
      <c r="AH1204" s="15"/>
      <c r="AI1204" s="15"/>
      <c r="AJ1204" s="15"/>
      <c r="AK1204" s="15"/>
      <c r="AL1204" s="15"/>
      <c r="AM1204" s="15"/>
      <c r="AN1204" s="15"/>
      <c r="AO1204" s="15"/>
      <c r="AP1204" s="15"/>
      <c r="AQ1204" s="15"/>
      <c r="AR1204" s="15"/>
      <c r="AS1204" s="15"/>
      <c r="AT1204" s="15"/>
      <c r="AU1204" s="15"/>
      <c r="AV1204" s="15"/>
      <c r="AW1204" s="15"/>
      <c r="AX1204" s="15"/>
      <c r="AY1204" s="6"/>
      <c r="AZ1204" s="6"/>
      <c r="BA1204" s="6"/>
      <c r="BB1204" s="6"/>
      <c r="BC1204" s="6"/>
      <c r="BD1204" s="6"/>
      <c r="BE1204" s="6"/>
      <c r="BF1204" s="6"/>
      <c r="BG1204" s="6"/>
      <c r="BH1204" s="6"/>
      <c r="BI1204" s="6"/>
      <c r="BJ1204" s="6"/>
      <c r="BK1204" s="6"/>
      <c r="BL1204" s="6"/>
      <c r="BM1204" s="6"/>
      <c r="BN1204" s="6"/>
      <c r="BO1204" s="6"/>
      <c r="BP1204" s="6"/>
      <c r="BQ1204" s="6"/>
      <c r="BR1204" s="6"/>
      <c r="BS1204" s="6"/>
      <c r="BT1204" s="6"/>
      <c r="BU1204" s="6"/>
      <c r="BV1204" s="6"/>
      <c r="BW1204" s="6"/>
      <c r="BX1204" s="6"/>
      <c r="BY1204" s="6"/>
      <c r="BZ1204" s="6"/>
      <c r="CA1204" s="6"/>
      <c r="CB1204" s="6"/>
    </row>
    <row r="1205" spans="1:80" ht="34.15" customHeight="1">
      <c r="A1205" s="2"/>
      <c r="B1205" s="2"/>
      <c r="C1205" s="2"/>
      <c r="D1205" s="2"/>
      <c r="E1205" s="2"/>
      <c r="F1205" s="15"/>
      <c r="G1205" s="2"/>
      <c r="H1205" s="2"/>
      <c r="I1205" s="2"/>
      <c r="J1205" s="2"/>
      <c r="K1205" s="2"/>
      <c r="L1205" s="2"/>
      <c r="M1205" s="2"/>
      <c r="N1205" s="546"/>
      <c r="O1205" s="2"/>
      <c r="P1205" s="2"/>
      <c r="Q1205" s="2"/>
      <c r="R1205" s="2"/>
      <c r="S1205" s="2"/>
      <c r="T1205" s="2"/>
      <c r="U1205" s="15"/>
      <c r="V1205" s="15"/>
      <c r="W1205" s="15"/>
      <c r="X1205" s="15"/>
      <c r="Y1205" s="15"/>
      <c r="Z1205" s="15"/>
      <c r="AA1205" s="15"/>
      <c r="AB1205" s="15"/>
      <c r="AC1205" s="15"/>
      <c r="AD1205" s="15"/>
      <c r="AE1205" s="15"/>
      <c r="AF1205" s="15"/>
      <c r="AG1205" s="15"/>
      <c r="AH1205" s="15"/>
      <c r="AI1205" s="15"/>
      <c r="AJ1205" s="15"/>
      <c r="AK1205" s="15"/>
      <c r="AL1205" s="15"/>
      <c r="AM1205" s="15"/>
      <c r="AN1205" s="15"/>
      <c r="AO1205" s="15"/>
      <c r="AP1205" s="15"/>
      <c r="AQ1205" s="15"/>
      <c r="AR1205" s="15"/>
      <c r="AS1205" s="15"/>
      <c r="AT1205" s="15"/>
      <c r="AU1205" s="15"/>
      <c r="AV1205" s="15"/>
      <c r="AW1205" s="15"/>
      <c r="AX1205" s="15"/>
      <c r="AY1205" s="6"/>
      <c r="AZ1205" s="6"/>
      <c r="BA1205" s="6"/>
      <c r="BB1205" s="6"/>
      <c r="BC1205" s="6"/>
      <c r="BD1205" s="6"/>
      <c r="BE1205" s="6"/>
      <c r="BF1205" s="6"/>
      <c r="BG1205" s="6"/>
      <c r="BH1205" s="6"/>
      <c r="BI1205" s="6"/>
      <c r="BJ1205" s="6"/>
      <c r="BK1205" s="6"/>
      <c r="BL1205" s="6"/>
      <c r="BM1205" s="6"/>
      <c r="BN1205" s="6"/>
      <c r="BO1205" s="6"/>
      <c r="BP1205" s="6"/>
      <c r="BQ1205" s="6"/>
      <c r="BR1205" s="6"/>
      <c r="BS1205" s="6"/>
      <c r="BT1205" s="6"/>
      <c r="BU1205" s="6"/>
      <c r="BV1205" s="6"/>
      <c r="BW1205" s="6"/>
      <c r="BX1205" s="6"/>
      <c r="BY1205" s="6"/>
      <c r="BZ1205" s="6"/>
      <c r="CA1205" s="6"/>
      <c r="CB1205" s="6"/>
    </row>
    <row r="1206" spans="1:80" ht="34.15" customHeight="1">
      <c r="A1206" s="2"/>
      <c r="B1206" s="2"/>
      <c r="C1206" s="2"/>
      <c r="D1206" s="2"/>
      <c r="E1206" s="2"/>
      <c r="F1206" s="15"/>
      <c r="G1206" s="2"/>
      <c r="H1206" s="2"/>
      <c r="I1206" s="2"/>
      <c r="J1206" s="2"/>
      <c r="K1206" s="2"/>
      <c r="L1206" s="2"/>
      <c r="M1206" s="2"/>
      <c r="N1206" s="546"/>
      <c r="O1206" s="2"/>
      <c r="P1206" s="2"/>
      <c r="Q1206" s="2"/>
      <c r="R1206" s="2"/>
      <c r="S1206" s="2"/>
      <c r="T1206" s="2"/>
      <c r="U1206" s="15"/>
      <c r="V1206" s="15"/>
      <c r="W1206" s="15"/>
      <c r="X1206" s="15"/>
      <c r="Y1206" s="15"/>
      <c r="Z1206" s="15"/>
      <c r="AA1206" s="15"/>
      <c r="AB1206" s="15"/>
      <c r="AC1206" s="15"/>
      <c r="AD1206" s="15"/>
      <c r="AE1206" s="15"/>
      <c r="AF1206" s="15"/>
      <c r="AG1206" s="15"/>
      <c r="AH1206" s="15"/>
      <c r="AI1206" s="15"/>
      <c r="AJ1206" s="15"/>
      <c r="AK1206" s="15"/>
      <c r="AL1206" s="15"/>
      <c r="AM1206" s="15"/>
      <c r="AN1206" s="15"/>
      <c r="AO1206" s="15"/>
      <c r="AP1206" s="15"/>
      <c r="AQ1206" s="15"/>
      <c r="AR1206" s="15"/>
      <c r="AS1206" s="15"/>
      <c r="AT1206" s="15"/>
      <c r="AU1206" s="15"/>
      <c r="AV1206" s="15"/>
      <c r="AW1206" s="15"/>
      <c r="AX1206" s="15"/>
      <c r="AY1206" s="6"/>
      <c r="AZ1206" s="6"/>
      <c r="BA1206" s="6"/>
      <c r="BB1206" s="6"/>
      <c r="BC1206" s="6"/>
      <c r="BD1206" s="6"/>
      <c r="BE1206" s="6"/>
      <c r="BF1206" s="6"/>
      <c r="BG1206" s="6"/>
      <c r="BH1206" s="6"/>
      <c r="BI1206" s="6"/>
      <c r="BJ1206" s="6"/>
      <c r="BK1206" s="6"/>
      <c r="BL1206" s="6"/>
      <c r="BM1206" s="6"/>
      <c r="BN1206" s="6"/>
      <c r="BO1206" s="6"/>
      <c r="BP1206" s="6"/>
      <c r="BQ1206" s="6"/>
      <c r="BR1206" s="6"/>
      <c r="BS1206" s="6"/>
      <c r="BT1206" s="6"/>
      <c r="BU1206" s="6"/>
      <c r="BV1206" s="6"/>
      <c r="BW1206" s="6"/>
      <c r="BX1206" s="6"/>
      <c r="BY1206" s="6"/>
      <c r="BZ1206" s="6"/>
      <c r="CA1206" s="6"/>
      <c r="CB1206" s="6"/>
    </row>
    <row r="1207" spans="1:80" ht="34.15" customHeight="1">
      <c r="A1207" s="2"/>
      <c r="B1207" s="2"/>
      <c r="C1207" s="2"/>
      <c r="D1207" s="2"/>
      <c r="E1207" s="2"/>
      <c r="F1207" s="15"/>
      <c r="G1207" s="2"/>
      <c r="H1207" s="2"/>
      <c r="I1207" s="2"/>
      <c r="J1207" s="2"/>
      <c r="K1207" s="2"/>
      <c r="L1207" s="2"/>
      <c r="M1207" s="2"/>
      <c r="N1207" s="546"/>
      <c r="O1207" s="2"/>
      <c r="P1207" s="2"/>
      <c r="Q1207" s="2"/>
      <c r="R1207" s="2"/>
      <c r="S1207" s="2"/>
      <c r="T1207" s="2"/>
      <c r="U1207" s="15"/>
      <c r="V1207" s="15"/>
      <c r="W1207" s="15"/>
      <c r="X1207" s="15"/>
      <c r="Y1207" s="15"/>
      <c r="Z1207" s="15"/>
      <c r="AA1207" s="15"/>
      <c r="AB1207" s="15"/>
      <c r="AC1207" s="15"/>
      <c r="AD1207" s="15"/>
      <c r="AE1207" s="15"/>
      <c r="AF1207" s="15"/>
      <c r="AG1207" s="15"/>
      <c r="AH1207" s="15"/>
      <c r="AI1207" s="15"/>
      <c r="AJ1207" s="15"/>
      <c r="AK1207" s="15"/>
      <c r="AL1207" s="15"/>
      <c r="AM1207" s="15"/>
      <c r="AN1207" s="15"/>
      <c r="AO1207" s="15"/>
      <c r="AP1207" s="15"/>
      <c r="AQ1207" s="15"/>
      <c r="AR1207" s="15"/>
      <c r="AS1207" s="15"/>
      <c r="AT1207" s="15"/>
      <c r="AU1207" s="15"/>
      <c r="AV1207" s="15"/>
      <c r="AW1207" s="15"/>
      <c r="AX1207" s="15"/>
      <c r="AY1207" s="6"/>
      <c r="AZ1207" s="6"/>
      <c r="BA1207" s="6"/>
      <c r="BB1207" s="6"/>
      <c r="BC1207" s="6"/>
      <c r="BD1207" s="6"/>
      <c r="BE1207" s="6"/>
      <c r="BF1207" s="6"/>
      <c r="BG1207" s="6"/>
      <c r="BH1207" s="6"/>
      <c r="BI1207" s="6"/>
      <c r="BJ1207" s="6"/>
      <c r="BK1207" s="6"/>
      <c r="BL1207" s="6"/>
      <c r="BM1207" s="6"/>
      <c r="BN1207" s="6"/>
      <c r="BO1207" s="6"/>
      <c r="BP1207" s="6"/>
      <c r="BQ1207" s="6"/>
      <c r="BR1207" s="6"/>
      <c r="BS1207" s="6"/>
      <c r="BT1207" s="6"/>
      <c r="BU1207" s="6"/>
      <c r="BV1207" s="6"/>
      <c r="BW1207" s="6"/>
      <c r="BX1207" s="6"/>
      <c r="BY1207" s="6"/>
      <c r="BZ1207" s="6"/>
      <c r="CA1207" s="6"/>
      <c r="CB1207" s="6"/>
    </row>
    <row r="1208" spans="1:80" ht="34.15" customHeight="1">
      <c r="A1208" s="2"/>
      <c r="B1208" s="2"/>
      <c r="C1208" s="2"/>
      <c r="D1208" s="2"/>
      <c r="E1208" s="2"/>
      <c r="F1208" s="15"/>
      <c r="G1208" s="2"/>
      <c r="H1208" s="2"/>
      <c r="I1208" s="2"/>
      <c r="J1208" s="2"/>
      <c r="K1208" s="2"/>
      <c r="L1208" s="2"/>
      <c r="M1208" s="2"/>
      <c r="N1208" s="546"/>
      <c r="O1208" s="2"/>
      <c r="P1208" s="2"/>
      <c r="Q1208" s="2"/>
      <c r="R1208" s="2"/>
      <c r="S1208" s="2"/>
      <c r="T1208" s="2"/>
      <c r="U1208" s="15"/>
      <c r="V1208" s="15"/>
      <c r="W1208" s="15"/>
      <c r="X1208" s="15"/>
      <c r="Y1208" s="15"/>
      <c r="Z1208" s="15"/>
      <c r="AA1208" s="15"/>
      <c r="AB1208" s="15"/>
      <c r="AC1208" s="15"/>
      <c r="AD1208" s="15"/>
      <c r="AE1208" s="15"/>
      <c r="AF1208" s="15"/>
      <c r="AG1208" s="15"/>
      <c r="AH1208" s="15"/>
      <c r="AI1208" s="15"/>
      <c r="AJ1208" s="15"/>
      <c r="AK1208" s="15"/>
      <c r="AL1208" s="15"/>
      <c r="AM1208" s="15"/>
      <c r="AN1208" s="15"/>
      <c r="AO1208" s="15"/>
      <c r="AP1208" s="15"/>
      <c r="AQ1208" s="15"/>
      <c r="AR1208" s="15"/>
      <c r="AS1208" s="15"/>
      <c r="AT1208" s="15"/>
      <c r="AU1208" s="15"/>
      <c r="AV1208" s="15"/>
      <c r="AW1208" s="15"/>
      <c r="AX1208" s="15"/>
      <c r="AY1208" s="6"/>
      <c r="AZ1208" s="6"/>
      <c r="BA1208" s="6"/>
      <c r="BB1208" s="6"/>
      <c r="BC1208" s="6"/>
      <c r="BD1208" s="6"/>
      <c r="BE1208" s="6"/>
      <c r="BF1208" s="6"/>
      <c r="BG1208" s="6"/>
      <c r="BH1208" s="6"/>
      <c r="BI1208" s="6"/>
      <c r="BJ1208" s="6"/>
      <c r="BK1208" s="6"/>
      <c r="BL1208" s="6"/>
      <c r="BM1208" s="6"/>
      <c r="BN1208" s="6"/>
      <c r="BO1208" s="6"/>
      <c r="BP1208" s="6"/>
      <c r="BQ1208" s="6"/>
      <c r="BR1208" s="6"/>
      <c r="BS1208" s="6"/>
      <c r="BT1208" s="6"/>
      <c r="BU1208" s="6"/>
      <c r="BV1208" s="6"/>
      <c r="BW1208" s="6"/>
      <c r="BX1208" s="6"/>
      <c r="BY1208" s="6"/>
      <c r="BZ1208" s="6"/>
      <c r="CA1208" s="6"/>
      <c r="CB1208" s="6"/>
    </row>
    <row r="1209" spans="1:80" ht="34.15" customHeight="1">
      <c r="A1209" s="2"/>
      <c r="B1209" s="2"/>
      <c r="C1209" s="2"/>
      <c r="D1209" s="2"/>
      <c r="E1209" s="2"/>
      <c r="F1209" s="15"/>
      <c r="G1209" s="2"/>
      <c r="H1209" s="2"/>
      <c r="I1209" s="2"/>
      <c r="J1209" s="2"/>
      <c r="K1209" s="2"/>
      <c r="L1209" s="2"/>
      <c r="M1209" s="2"/>
      <c r="N1209" s="546"/>
      <c r="O1209" s="2"/>
      <c r="P1209" s="2"/>
      <c r="Q1209" s="2"/>
      <c r="R1209" s="2"/>
      <c r="S1209" s="2"/>
      <c r="T1209" s="2"/>
      <c r="U1209" s="15"/>
      <c r="V1209" s="15"/>
      <c r="W1209" s="15"/>
      <c r="X1209" s="15"/>
      <c r="Y1209" s="15"/>
      <c r="Z1209" s="15"/>
      <c r="AA1209" s="15"/>
      <c r="AB1209" s="15"/>
      <c r="AC1209" s="15"/>
      <c r="AD1209" s="15"/>
      <c r="AE1209" s="15"/>
      <c r="AF1209" s="15"/>
      <c r="AG1209" s="15"/>
      <c r="AH1209" s="15"/>
      <c r="AI1209" s="15"/>
      <c r="AJ1209" s="15"/>
      <c r="AK1209" s="15"/>
      <c r="AL1209" s="15"/>
      <c r="AM1209" s="15"/>
      <c r="AN1209" s="15"/>
      <c r="AO1209" s="15"/>
      <c r="AP1209" s="15"/>
      <c r="AQ1209" s="15"/>
      <c r="AR1209" s="15"/>
      <c r="AS1209" s="15"/>
      <c r="AT1209" s="15"/>
      <c r="AU1209" s="15"/>
      <c r="AV1209" s="15"/>
      <c r="AW1209" s="15"/>
      <c r="AX1209" s="15"/>
      <c r="AY1209" s="6"/>
      <c r="AZ1209" s="6"/>
      <c r="BA1209" s="6"/>
      <c r="BB1209" s="6"/>
      <c r="BC1209" s="6"/>
      <c r="BD1209" s="6"/>
      <c r="BE1209" s="6"/>
      <c r="BF1209" s="6"/>
      <c r="BG1209" s="6"/>
      <c r="BH1209" s="6"/>
      <c r="BI1209" s="6"/>
      <c r="BJ1209" s="6"/>
      <c r="BK1209" s="6"/>
      <c r="BL1209" s="6"/>
      <c r="BM1209" s="6"/>
      <c r="BN1209" s="6"/>
      <c r="BO1209" s="6"/>
      <c r="BP1209" s="6"/>
      <c r="BQ1209" s="6"/>
      <c r="BR1209" s="6"/>
      <c r="BS1209" s="6"/>
      <c r="BT1209" s="6"/>
      <c r="BU1209" s="6"/>
      <c r="BV1209" s="6"/>
      <c r="BW1209" s="6"/>
      <c r="BX1209" s="6"/>
      <c r="BY1209" s="6"/>
      <c r="BZ1209" s="6"/>
      <c r="CA1209" s="6"/>
      <c r="CB1209" s="6"/>
    </row>
    <row r="1210" spans="1:80" ht="34.15" customHeight="1">
      <c r="A1210" s="2"/>
      <c r="B1210" s="2"/>
      <c r="C1210" s="2"/>
      <c r="D1210" s="2"/>
      <c r="E1210" s="2"/>
      <c r="F1210" s="15"/>
      <c r="G1210" s="2"/>
      <c r="H1210" s="2"/>
      <c r="I1210" s="2"/>
      <c r="J1210" s="2"/>
      <c r="K1210" s="2"/>
      <c r="L1210" s="2"/>
      <c r="M1210" s="2"/>
      <c r="N1210" s="546"/>
      <c r="O1210" s="2"/>
      <c r="P1210" s="2"/>
      <c r="Q1210" s="2"/>
      <c r="R1210" s="2"/>
      <c r="S1210" s="2"/>
      <c r="T1210" s="2"/>
      <c r="U1210" s="15"/>
      <c r="V1210" s="15"/>
      <c r="W1210" s="15"/>
      <c r="X1210" s="15"/>
      <c r="Y1210" s="15"/>
      <c r="Z1210" s="15"/>
      <c r="AA1210" s="15"/>
      <c r="AB1210" s="15"/>
      <c r="AC1210" s="15"/>
      <c r="AD1210" s="15"/>
      <c r="AE1210" s="15"/>
      <c r="AF1210" s="15"/>
      <c r="AG1210" s="15"/>
      <c r="AH1210" s="15"/>
      <c r="AI1210" s="15"/>
      <c r="AJ1210" s="15"/>
      <c r="AK1210" s="15"/>
      <c r="AL1210" s="15"/>
      <c r="AM1210" s="15"/>
      <c r="AN1210" s="15"/>
      <c r="AO1210" s="15"/>
      <c r="AP1210" s="15"/>
      <c r="AQ1210" s="15"/>
      <c r="AR1210" s="15"/>
      <c r="AS1210" s="15"/>
      <c r="AT1210" s="15"/>
      <c r="AU1210" s="15"/>
      <c r="AV1210" s="15"/>
      <c r="AW1210" s="15"/>
      <c r="AX1210" s="15"/>
      <c r="AY1210" s="6"/>
      <c r="AZ1210" s="6"/>
      <c r="BA1210" s="6"/>
      <c r="BB1210" s="6"/>
      <c r="BC1210" s="6"/>
      <c r="BD1210" s="6"/>
      <c r="BE1210" s="6"/>
      <c r="BF1210" s="6"/>
      <c r="BG1210" s="6"/>
      <c r="BH1210" s="6"/>
      <c r="BI1210" s="6"/>
      <c r="BJ1210" s="6"/>
      <c r="BK1210" s="6"/>
      <c r="BL1210" s="6"/>
      <c r="BM1210" s="6"/>
      <c r="BN1210" s="6"/>
      <c r="BO1210" s="6"/>
      <c r="BP1210" s="6"/>
      <c r="BQ1210" s="6"/>
      <c r="BR1210" s="6"/>
      <c r="BS1210" s="6"/>
      <c r="BT1210" s="6"/>
      <c r="BU1210" s="6"/>
      <c r="BV1210" s="6"/>
      <c r="BW1210" s="6"/>
      <c r="BX1210" s="6"/>
      <c r="BY1210" s="6"/>
      <c r="BZ1210" s="6"/>
      <c r="CA1210" s="6"/>
      <c r="CB1210" s="6"/>
    </row>
    <row r="1211" spans="1:80" ht="34.15" customHeight="1">
      <c r="A1211" s="2"/>
      <c r="B1211" s="2"/>
      <c r="C1211" s="2"/>
      <c r="D1211" s="2"/>
      <c r="E1211" s="2"/>
      <c r="F1211" s="15"/>
      <c r="G1211" s="2"/>
      <c r="H1211" s="2"/>
      <c r="I1211" s="2"/>
      <c r="J1211" s="2"/>
      <c r="K1211" s="2"/>
      <c r="L1211" s="2"/>
      <c r="M1211" s="2"/>
      <c r="N1211" s="546"/>
      <c r="O1211" s="2"/>
      <c r="P1211" s="2"/>
      <c r="Q1211" s="2"/>
      <c r="R1211" s="2"/>
      <c r="S1211" s="2"/>
      <c r="T1211" s="2"/>
      <c r="U1211" s="15"/>
      <c r="V1211" s="15"/>
      <c r="W1211" s="15"/>
      <c r="X1211" s="15"/>
      <c r="Y1211" s="15"/>
      <c r="Z1211" s="15"/>
      <c r="AA1211" s="15"/>
      <c r="AB1211" s="15"/>
      <c r="AC1211" s="15"/>
      <c r="AD1211" s="15"/>
      <c r="AE1211" s="15"/>
      <c r="AF1211" s="15"/>
      <c r="AG1211" s="15"/>
      <c r="AH1211" s="15"/>
      <c r="AI1211" s="15"/>
      <c r="AJ1211" s="15"/>
      <c r="AK1211" s="15"/>
      <c r="AL1211" s="15"/>
      <c r="AM1211" s="15"/>
      <c r="AN1211" s="15"/>
      <c r="AO1211" s="15"/>
      <c r="AP1211" s="15"/>
      <c r="AQ1211" s="15"/>
      <c r="AR1211" s="15"/>
      <c r="AS1211" s="15"/>
      <c r="AT1211" s="15"/>
      <c r="AU1211" s="15"/>
      <c r="AV1211" s="15"/>
      <c r="AW1211" s="15"/>
      <c r="AX1211" s="15"/>
      <c r="AY1211" s="6"/>
      <c r="AZ1211" s="6"/>
      <c r="BA1211" s="6"/>
      <c r="BB1211" s="6"/>
      <c r="BC1211" s="6"/>
      <c r="BD1211" s="6"/>
      <c r="BE1211" s="6"/>
      <c r="BF1211" s="6"/>
      <c r="BG1211" s="6"/>
      <c r="BH1211" s="6"/>
      <c r="BI1211" s="6"/>
      <c r="BJ1211" s="6"/>
      <c r="BK1211" s="6"/>
      <c r="BL1211" s="6"/>
      <c r="BM1211" s="6"/>
      <c r="BN1211" s="6"/>
      <c r="BO1211" s="6"/>
      <c r="BP1211" s="6"/>
      <c r="BQ1211" s="6"/>
      <c r="BR1211" s="6"/>
      <c r="BS1211" s="6"/>
      <c r="BT1211" s="6"/>
      <c r="BU1211" s="6"/>
      <c r="BV1211" s="6"/>
      <c r="BW1211" s="6"/>
      <c r="BX1211" s="6"/>
      <c r="BY1211" s="6"/>
      <c r="BZ1211" s="6"/>
      <c r="CA1211" s="6"/>
      <c r="CB1211" s="6"/>
    </row>
    <row r="1212" spans="1:80" ht="34.15" customHeight="1">
      <c r="A1212" s="2"/>
      <c r="B1212" s="2"/>
      <c r="C1212" s="2"/>
      <c r="D1212" s="2"/>
      <c r="E1212" s="2"/>
      <c r="F1212" s="15"/>
      <c r="G1212" s="2"/>
      <c r="H1212" s="2"/>
      <c r="I1212" s="2"/>
      <c r="J1212" s="2"/>
      <c r="K1212" s="2"/>
      <c r="L1212" s="2"/>
      <c r="M1212" s="2"/>
      <c r="N1212" s="546"/>
      <c r="O1212" s="2"/>
      <c r="P1212" s="2"/>
      <c r="Q1212" s="2"/>
      <c r="R1212" s="2"/>
      <c r="S1212" s="2"/>
      <c r="T1212" s="2"/>
      <c r="U1212" s="15"/>
      <c r="V1212" s="15"/>
      <c r="W1212" s="15"/>
      <c r="X1212" s="15"/>
      <c r="Y1212" s="15"/>
      <c r="Z1212" s="15"/>
      <c r="AA1212" s="15"/>
      <c r="AB1212" s="15"/>
      <c r="AC1212" s="15"/>
      <c r="AD1212" s="15"/>
      <c r="AE1212" s="15"/>
      <c r="AF1212" s="15"/>
      <c r="AG1212" s="15"/>
      <c r="AH1212" s="15"/>
      <c r="AI1212" s="15"/>
      <c r="AJ1212" s="15"/>
      <c r="AK1212" s="15"/>
      <c r="AL1212" s="15"/>
      <c r="AM1212" s="15"/>
      <c r="AN1212" s="15"/>
      <c r="AO1212" s="15"/>
      <c r="AP1212" s="15"/>
      <c r="AQ1212" s="15"/>
      <c r="AR1212" s="15"/>
      <c r="AS1212" s="15"/>
      <c r="AT1212" s="15"/>
      <c r="AU1212" s="15"/>
      <c r="AV1212" s="15"/>
      <c r="AW1212" s="15"/>
      <c r="AX1212" s="15"/>
      <c r="AY1212" s="6"/>
      <c r="AZ1212" s="6"/>
      <c r="BA1212" s="6"/>
      <c r="BB1212" s="6"/>
      <c r="BC1212" s="6"/>
      <c r="BD1212" s="6"/>
      <c r="BE1212" s="6"/>
      <c r="BF1212" s="6"/>
      <c r="BG1212" s="6"/>
      <c r="BH1212" s="6"/>
      <c r="BI1212" s="6"/>
      <c r="BJ1212" s="6"/>
      <c r="BK1212" s="6"/>
      <c r="BL1212" s="6"/>
      <c r="BM1212" s="6"/>
      <c r="BN1212" s="6"/>
      <c r="BO1212" s="6"/>
      <c r="BP1212" s="6"/>
      <c r="BQ1212" s="6"/>
      <c r="BR1212" s="6"/>
      <c r="BS1212" s="6"/>
      <c r="BT1212" s="6"/>
      <c r="BU1212" s="6"/>
      <c r="BV1212" s="6"/>
      <c r="BW1212" s="6"/>
      <c r="BX1212" s="6"/>
      <c r="BY1212" s="6"/>
      <c r="BZ1212" s="6"/>
      <c r="CA1212" s="6"/>
      <c r="CB1212" s="6"/>
    </row>
    <row r="1213" spans="1:80" ht="34.15" customHeight="1">
      <c r="A1213" s="2"/>
      <c r="B1213" s="2"/>
      <c r="C1213" s="2"/>
      <c r="D1213" s="2"/>
      <c r="E1213" s="2"/>
      <c r="F1213" s="15"/>
      <c r="G1213" s="2"/>
      <c r="H1213" s="2"/>
      <c r="I1213" s="2"/>
      <c r="J1213" s="2"/>
      <c r="K1213" s="2"/>
      <c r="L1213" s="2"/>
      <c r="M1213" s="2"/>
      <c r="N1213" s="546"/>
      <c r="O1213" s="2"/>
      <c r="P1213" s="2"/>
      <c r="Q1213" s="2"/>
      <c r="R1213" s="2"/>
      <c r="S1213" s="2"/>
      <c r="T1213" s="2"/>
      <c r="U1213" s="15"/>
      <c r="V1213" s="15"/>
      <c r="W1213" s="15"/>
      <c r="X1213" s="15"/>
      <c r="Y1213" s="15"/>
      <c r="Z1213" s="15"/>
      <c r="AA1213" s="15"/>
      <c r="AB1213" s="15"/>
      <c r="AC1213" s="15"/>
      <c r="AD1213" s="15"/>
      <c r="AE1213" s="15"/>
      <c r="AF1213" s="15"/>
      <c r="AG1213" s="15"/>
      <c r="AH1213" s="15"/>
      <c r="AI1213" s="15"/>
      <c r="AJ1213" s="15"/>
      <c r="AK1213" s="15"/>
      <c r="AL1213" s="15"/>
      <c r="AM1213" s="15"/>
      <c r="AN1213" s="15"/>
      <c r="AO1213" s="15"/>
      <c r="AP1213" s="15"/>
      <c r="AQ1213" s="15"/>
      <c r="AR1213" s="15"/>
      <c r="AS1213" s="15"/>
      <c r="AT1213" s="15"/>
      <c r="AU1213" s="15"/>
      <c r="AV1213" s="15"/>
      <c r="AW1213" s="15"/>
      <c r="AX1213" s="15"/>
      <c r="AY1213" s="6"/>
      <c r="AZ1213" s="6"/>
      <c r="BA1213" s="6"/>
      <c r="BB1213" s="6"/>
      <c r="BC1213" s="6"/>
      <c r="BD1213" s="6"/>
      <c r="BE1213" s="6"/>
      <c r="BF1213" s="6"/>
      <c r="BG1213" s="6"/>
      <c r="BH1213" s="6"/>
      <c r="BI1213" s="6"/>
      <c r="BJ1213" s="6"/>
      <c r="BK1213" s="6"/>
      <c r="BL1213" s="6"/>
      <c r="BM1213" s="6"/>
      <c r="BN1213" s="6"/>
      <c r="BO1213" s="6"/>
      <c r="BP1213" s="6"/>
      <c r="BQ1213" s="6"/>
      <c r="BR1213" s="6"/>
      <c r="BS1213" s="6"/>
      <c r="BT1213" s="6"/>
      <c r="BU1213" s="6"/>
      <c r="BV1213" s="6"/>
      <c r="BW1213" s="6"/>
      <c r="BX1213" s="6"/>
      <c r="BY1213" s="6"/>
      <c r="BZ1213" s="6"/>
      <c r="CA1213" s="6"/>
      <c r="CB1213" s="6"/>
    </row>
    <row r="1214" spans="1:80" ht="34.15" customHeight="1">
      <c r="A1214" s="2"/>
      <c r="B1214" s="2"/>
      <c r="C1214" s="2"/>
      <c r="D1214" s="2"/>
      <c r="E1214" s="2"/>
      <c r="F1214" s="15"/>
      <c r="G1214" s="2"/>
      <c r="H1214" s="2"/>
      <c r="I1214" s="2"/>
      <c r="J1214" s="2"/>
      <c r="K1214" s="2"/>
      <c r="L1214" s="2"/>
      <c r="M1214" s="2"/>
      <c r="N1214" s="546"/>
      <c r="O1214" s="2"/>
      <c r="P1214" s="2"/>
      <c r="Q1214" s="2"/>
      <c r="R1214" s="2"/>
      <c r="S1214" s="2"/>
      <c r="T1214" s="2"/>
      <c r="U1214" s="15"/>
      <c r="V1214" s="15"/>
      <c r="W1214" s="15"/>
      <c r="X1214" s="15"/>
      <c r="Y1214" s="15"/>
      <c r="Z1214" s="15"/>
      <c r="AA1214" s="15"/>
      <c r="AB1214" s="15"/>
      <c r="AC1214" s="15"/>
      <c r="AD1214" s="15"/>
      <c r="AE1214" s="15"/>
      <c r="AF1214" s="15"/>
      <c r="AG1214" s="15"/>
      <c r="AH1214" s="15"/>
      <c r="AI1214" s="15"/>
      <c r="AJ1214" s="15"/>
      <c r="AK1214" s="15"/>
      <c r="AL1214" s="15"/>
      <c r="AM1214" s="15"/>
      <c r="AN1214" s="15"/>
      <c r="AO1214" s="15"/>
      <c r="AP1214" s="15"/>
      <c r="AQ1214" s="15"/>
      <c r="AR1214" s="15"/>
      <c r="AS1214" s="15"/>
      <c r="AT1214" s="15"/>
      <c r="AU1214" s="15"/>
      <c r="AV1214" s="15"/>
      <c r="AW1214" s="15"/>
      <c r="AX1214" s="15"/>
      <c r="AY1214" s="6"/>
      <c r="AZ1214" s="6"/>
      <c r="BA1214" s="6"/>
      <c r="BB1214" s="6"/>
      <c r="BC1214" s="6"/>
      <c r="BD1214" s="6"/>
      <c r="BE1214" s="6"/>
      <c r="BF1214" s="6"/>
      <c r="BG1214" s="6"/>
      <c r="BH1214" s="6"/>
      <c r="BI1214" s="6"/>
      <c r="BJ1214" s="6"/>
      <c r="BK1214" s="6"/>
      <c r="BL1214" s="6"/>
      <c r="BM1214" s="6"/>
      <c r="BN1214" s="6"/>
      <c r="BO1214" s="6"/>
      <c r="BP1214" s="6"/>
      <c r="BQ1214" s="6"/>
      <c r="BR1214" s="6"/>
      <c r="BS1214" s="6"/>
      <c r="BT1214" s="6"/>
      <c r="BU1214" s="6"/>
      <c r="BV1214" s="6"/>
      <c r="BW1214" s="6"/>
      <c r="BX1214" s="6"/>
      <c r="BY1214" s="6"/>
      <c r="BZ1214" s="6"/>
      <c r="CA1214" s="6"/>
      <c r="CB1214" s="6"/>
    </row>
    <row r="1215" spans="1:80" ht="34.15" customHeight="1">
      <c r="A1215" s="2"/>
      <c r="B1215" s="2"/>
      <c r="C1215" s="2"/>
      <c r="D1215" s="2"/>
      <c r="E1215" s="2"/>
      <c r="F1215" s="15"/>
      <c r="G1215" s="2"/>
      <c r="H1215" s="2"/>
      <c r="I1215" s="2"/>
      <c r="J1215" s="2"/>
      <c r="K1215" s="2"/>
      <c r="L1215" s="2"/>
      <c r="M1215" s="2"/>
      <c r="N1215" s="546"/>
      <c r="O1215" s="2"/>
      <c r="P1215" s="2"/>
      <c r="Q1215" s="2"/>
      <c r="R1215" s="2"/>
      <c r="S1215" s="2"/>
      <c r="T1215" s="2"/>
      <c r="U1215" s="15"/>
      <c r="V1215" s="15"/>
      <c r="W1215" s="15"/>
      <c r="X1215" s="15"/>
      <c r="Y1215" s="15"/>
      <c r="Z1215" s="15"/>
      <c r="AA1215" s="15"/>
      <c r="AB1215" s="15"/>
      <c r="AC1215" s="15"/>
      <c r="AD1215" s="15"/>
      <c r="AE1215" s="15"/>
      <c r="AF1215" s="15"/>
      <c r="AG1215" s="15"/>
      <c r="AH1215" s="15"/>
      <c r="AI1215" s="15"/>
      <c r="AJ1215" s="15"/>
      <c r="AK1215" s="15"/>
      <c r="AL1215" s="15"/>
      <c r="AM1215" s="15"/>
      <c r="AN1215" s="15"/>
      <c r="AO1215" s="15"/>
      <c r="AP1215" s="15"/>
      <c r="AQ1215" s="15"/>
      <c r="AR1215" s="15"/>
      <c r="AS1215" s="15"/>
      <c r="AT1215" s="15"/>
      <c r="AU1215" s="15"/>
      <c r="AV1215" s="15"/>
      <c r="AW1215" s="15"/>
      <c r="AX1215" s="15"/>
      <c r="AY1215" s="6"/>
      <c r="AZ1215" s="6"/>
      <c r="BA1215" s="6"/>
      <c r="BB1215" s="6"/>
      <c r="BC1215" s="6"/>
      <c r="BD1215" s="6"/>
      <c r="BE1215" s="6"/>
      <c r="BF1215" s="6"/>
      <c r="BG1215" s="6"/>
      <c r="BH1215" s="6"/>
      <c r="BI1215" s="6"/>
      <c r="BJ1215" s="6"/>
      <c r="BK1215" s="6"/>
      <c r="BL1215" s="6"/>
      <c r="BM1215" s="6"/>
      <c r="BN1215" s="6"/>
      <c r="BO1215" s="6"/>
      <c r="BP1215" s="6"/>
      <c r="BQ1215" s="6"/>
      <c r="BR1215" s="6"/>
      <c r="BS1215" s="6"/>
      <c r="BT1215" s="6"/>
      <c r="BU1215" s="6"/>
      <c r="BV1215" s="6"/>
      <c r="BW1215" s="6"/>
      <c r="BX1215" s="6"/>
      <c r="BY1215" s="6"/>
      <c r="BZ1215" s="6"/>
      <c r="CA1215" s="6"/>
      <c r="CB1215" s="6"/>
    </row>
    <row r="1216" spans="1:80" ht="34.15" customHeight="1">
      <c r="A1216" s="2"/>
      <c r="B1216" s="2"/>
      <c r="C1216" s="2"/>
      <c r="D1216" s="2"/>
      <c r="E1216" s="2"/>
      <c r="F1216" s="15"/>
      <c r="G1216" s="2"/>
      <c r="H1216" s="2"/>
      <c r="I1216" s="2"/>
      <c r="J1216" s="2"/>
      <c r="K1216" s="2"/>
      <c r="L1216" s="2"/>
      <c r="M1216" s="2"/>
      <c r="N1216" s="546"/>
      <c r="O1216" s="2"/>
      <c r="P1216" s="2"/>
      <c r="Q1216" s="2"/>
      <c r="R1216" s="2"/>
      <c r="S1216" s="2"/>
      <c r="T1216" s="2"/>
      <c r="U1216" s="15"/>
      <c r="V1216" s="15"/>
      <c r="W1216" s="15"/>
      <c r="X1216" s="15"/>
      <c r="Y1216" s="15"/>
      <c r="Z1216" s="15"/>
      <c r="AA1216" s="15"/>
      <c r="AB1216" s="15"/>
      <c r="AC1216" s="15"/>
      <c r="AD1216" s="15"/>
      <c r="AE1216" s="15"/>
      <c r="AF1216" s="15"/>
      <c r="AG1216" s="15"/>
      <c r="AH1216" s="15"/>
      <c r="AI1216" s="15"/>
      <c r="AJ1216" s="15"/>
      <c r="AK1216" s="15"/>
      <c r="AL1216" s="15"/>
      <c r="AM1216" s="15"/>
      <c r="AN1216" s="15"/>
      <c r="AO1216" s="15"/>
      <c r="AP1216" s="15"/>
      <c r="AQ1216" s="15"/>
      <c r="AR1216" s="15"/>
      <c r="AS1216" s="15"/>
      <c r="AT1216" s="15"/>
      <c r="AU1216" s="15"/>
      <c r="AV1216" s="15"/>
      <c r="AW1216" s="15"/>
      <c r="AX1216" s="15"/>
      <c r="AY1216" s="6"/>
      <c r="AZ1216" s="6"/>
      <c r="BA1216" s="6"/>
      <c r="BB1216" s="6"/>
      <c r="BC1216" s="6"/>
      <c r="BD1216" s="6"/>
      <c r="BE1216" s="6"/>
      <c r="BF1216" s="6"/>
      <c r="BG1216" s="6"/>
      <c r="BH1216" s="6"/>
      <c r="BI1216" s="6"/>
      <c r="BJ1216" s="6"/>
      <c r="BK1216" s="6"/>
      <c r="BL1216" s="6"/>
      <c r="BM1216" s="6"/>
      <c r="BN1216" s="6"/>
      <c r="BO1216" s="6"/>
      <c r="BP1216" s="6"/>
      <c r="BQ1216" s="6"/>
      <c r="BR1216" s="6"/>
      <c r="BS1216" s="6"/>
      <c r="BT1216" s="6"/>
      <c r="BU1216" s="6"/>
      <c r="BV1216" s="6"/>
      <c r="BW1216" s="6"/>
      <c r="BX1216" s="6"/>
      <c r="BY1216" s="6"/>
      <c r="BZ1216" s="6"/>
      <c r="CA1216" s="6"/>
      <c r="CB1216" s="6"/>
    </row>
    <row r="1217" spans="1:80" ht="34.15" customHeight="1">
      <c r="A1217" s="2"/>
      <c r="B1217" s="2"/>
      <c r="C1217" s="2"/>
      <c r="D1217" s="2"/>
      <c r="E1217" s="2"/>
      <c r="F1217" s="15"/>
      <c r="G1217" s="2"/>
      <c r="H1217" s="2"/>
      <c r="I1217" s="2"/>
      <c r="J1217" s="2"/>
      <c r="K1217" s="2"/>
      <c r="L1217" s="2"/>
      <c r="M1217" s="2"/>
      <c r="N1217" s="546"/>
      <c r="O1217" s="2"/>
      <c r="P1217" s="2"/>
      <c r="Q1217" s="2"/>
      <c r="R1217" s="2"/>
      <c r="S1217" s="2"/>
      <c r="T1217" s="2"/>
      <c r="U1217" s="15"/>
      <c r="V1217" s="15"/>
      <c r="W1217" s="15"/>
      <c r="X1217" s="15"/>
      <c r="Y1217" s="15"/>
      <c r="Z1217" s="15"/>
      <c r="AA1217" s="15"/>
      <c r="AB1217" s="15"/>
      <c r="AC1217" s="15"/>
      <c r="AD1217" s="15"/>
      <c r="AE1217" s="15"/>
      <c r="AF1217" s="15"/>
      <c r="AG1217" s="15"/>
      <c r="AH1217" s="15"/>
      <c r="AI1217" s="15"/>
      <c r="AJ1217" s="15"/>
      <c r="AK1217" s="15"/>
      <c r="AL1217" s="15"/>
      <c r="AM1217" s="15"/>
      <c r="AN1217" s="15"/>
      <c r="AO1217" s="15"/>
      <c r="AP1217" s="15"/>
      <c r="AQ1217" s="15"/>
      <c r="AR1217" s="15"/>
      <c r="AS1217" s="15"/>
      <c r="AT1217" s="15"/>
      <c r="AU1217" s="15"/>
      <c r="AV1217" s="15"/>
      <c r="AW1217" s="15"/>
      <c r="AX1217" s="15"/>
      <c r="AY1217" s="6"/>
      <c r="AZ1217" s="6"/>
      <c r="BA1217" s="6"/>
      <c r="BB1217" s="6"/>
      <c r="BC1217" s="6"/>
      <c r="BD1217" s="6"/>
      <c r="BE1217" s="6"/>
      <c r="BF1217" s="6"/>
      <c r="BG1217" s="6"/>
      <c r="BH1217" s="6"/>
      <c r="BI1217" s="6"/>
      <c r="BJ1217" s="6"/>
      <c r="BK1217" s="6"/>
      <c r="BL1217" s="6"/>
      <c r="BM1217" s="6"/>
      <c r="BN1217" s="6"/>
      <c r="BO1217" s="6"/>
      <c r="BP1217" s="6"/>
      <c r="BQ1217" s="6"/>
      <c r="BR1217" s="6"/>
      <c r="BS1217" s="6"/>
      <c r="BT1217" s="6"/>
      <c r="BU1217" s="6"/>
      <c r="BV1217" s="6"/>
      <c r="BW1217" s="6"/>
      <c r="BX1217" s="6"/>
      <c r="BY1217" s="6"/>
      <c r="BZ1217" s="6"/>
      <c r="CA1217" s="6"/>
      <c r="CB1217" s="6"/>
    </row>
    <row r="1218" spans="1:80" ht="34.15" customHeight="1">
      <c r="A1218" s="2"/>
      <c r="B1218" s="2"/>
      <c r="C1218" s="2"/>
      <c r="D1218" s="2"/>
      <c r="E1218" s="2"/>
      <c r="F1218" s="15"/>
      <c r="G1218" s="2"/>
      <c r="H1218" s="2"/>
      <c r="I1218" s="2"/>
      <c r="J1218" s="2"/>
      <c r="K1218" s="2"/>
      <c r="L1218" s="2"/>
      <c r="M1218" s="2"/>
      <c r="N1218" s="546"/>
      <c r="O1218" s="2"/>
      <c r="P1218" s="2"/>
      <c r="Q1218" s="2"/>
      <c r="R1218" s="2"/>
      <c r="S1218" s="2"/>
      <c r="T1218" s="2"/>
      <c r="U1218" s="15"/>
      <c r="V1218" s="15"/>
      <c r="W1218" s="15"/>
      <c r="X1218" s="15"/>
      <c r="Y1218" s="15"/>
      <c r="Z1218" s="15"/>
      <c r="AA1218" s="15"/>
      <c r="AB1218" s="15"/>
      <c r="AC1218" s="15"/>
      <c r="AD1218" s="15"/>
      <c r="AE1218" s="15"/>
      <c r="AF1218" s="15"/>
      <c r="AG1218" s="15"/>
      <c r="AH1218" s="15"/>
      <c r="AI1218" s="15"/>
      <c r="AJ1218" s="15"/>
      <c r="AK1218" s="15"/>
      <c r="AL1218" s="15"/>
      <c r="AM1218" s="15"/>
      <c r="AN1218" s="15"/>
      <c r="AO1218" s="15"/>
      <c r="AP1218" s="15"/>
      <c r="AQ1218" s="15"/>
      <c r="AR1218" s="15"/>
      <c r="AS1218" s="15"/>
      <c r="AT1218" s="15"/>
      <c r="AU1218" s="15"/>
      <c r="AV1218" s="15"/>
      <c r="AW1218" s="15"/>
      <c r="AX1218" s="15"/>
      <c r="AY1218" s="6"/>
      <c r="AZ1218" s="6"/>
      <c r="BA1218" s="6"/>
      <c r="BB1218" s="6"/>
      <c r="BC1218" s="6"/>
      <c r="BD1218" s="6"/>
      <c r="BE1218" s="6"/>
      <c r="BF1218" s="6"/>
      <c r="BG1218" s="6"/>
      <c r="BH1218" s="6"/>
      <c r="BI1218" s="6"/>
      <c r="BJ1218" s="6"/>
      <c r="BK1218" s="6"/>
      <c r="BL1218" s="6"/>
      <c r="BM1218" s="6"/>
      <c r="BN1218" s="6"/>
      <c r="BO1218" s="6"/>
      <c r="BP1218" s="6"/>
      <c r="BQ1218" s="6"/>
      <c r="BR1218" s="6"/>
      <c r="BS1218" s="6"/>
      <c r="BT1218" s="6"/>
      <c r="BU1218" s="6"/>
      <c r="BV1218" s="6"/>
      <c r="BW1218" s="6"/>
      <c r="BX1218" s="6"/>
      <c r="BY1218" s="6"/>
      <c r="BZ1218" s="6"/>
      <c r="CA1218" s="6"/>
      <c r="CB1218" s="6"/>
    </row>
    <row r="1219" spans="1:80" ht="34.15" customHeight="1">
      <c r="A1219" s="2"/>
      <c r="B1219" s="2"/>
      <c r="C1219" s="2"/>
      <c r="D1219" s="2"/>
      <c r="E1219" s="2"/>
      <c r="F1219" s="15"/>
      <c r="G1219" s="2"/>
      <c r="H1219" s="2"/>
      <c r="I1219" s="2"/>
      <c r="J1219" s="2"/>
      <c r="K1219" s="2"/>
      <c r="L1219" s="2"/>
      <c r="M1219" s="2"/>
      <c r="N1219" s="546"/>
      <c r="O1219" s="2"/>
      <c r="P1219" s="2"/>
      <c r="Q1219" s="2"/>
      <c r="R1219" s="2"/>
      <c r="S1219" s="2"/>
      <c r="T1219" s="2"/>
      <c r="U1219" s="15"/>
      <c r="V1219" s="15"/>
      <c r="W1219" s="15"/>
      <c r="X1219" s="15"/>
      <c r="Y1219" s="15"/>
      <c r="Z1219" s="15"/>
      <c r="AA1219" s="15"/>
      <c r="AB1219" s="15"/>
      <c r="AC1219" s="15"/>
      <c r="AD1219" s="15"/>
      <c r="AE1219" s="15"/>
      <c r="AF1219" s="15"/>
      <c r="AG1219" s="15"/>
      <c r="AH1219" s="15"/>
      <c r="AI1219" s="15"/>
      <c r="AJ1219" s="15"/>
      <c r="AK1219" s="15"/>
      <c r="AL1219" s="15"/>
      <c r="AM1219" s="15"/>
      <c r="AN1219" s="15"/>
      <c r="AO1219" s="15"/>
      <c r="AP1219" s="15"/>
      <c r="AQ1219" s="15"/>
      <c r="AR1219" s="15"/>
      <c r="AS1219" s="15"/>
      <c r="AT1219" s="15"/>
      <c r="AU1219" s="15"/>
      <c r="AV1219" s="15"/>
      <c r="AW1219" s="15"/>
      <c r="AX1219" s="15"/>
      <c r="AY1219" s="6"/>
      <c r="AZ1219" s="6"/>
      <c r="BA1219" s="6"/>
      <c r="BB1219" s="6"/>
      <c r="BC1219" s="6"/>
      <c r="BD1219" s="6"/>
      <c r="BE1219" s="6"/>
      <c r="BF1219" s="6"/>
      <c r="BG1219" s="6"/>
      <c r="BH1219" s="6"/>
      <c r="BI1219" s="6"/>
      <c r="BJ1219" s="6"/>
      <c r="BK1219" s="6"/>
      <c r="BL1219" s="6"/>
      <c r="BM1219" s="6"/>
      <c r="BN1219" s="6"/>
      <c r="BO1219" s="6"/>
      <c r="BP1219" s="6"/>
      <c r="BQ1219" s="6"/>
      <c r="BR1219" s="6"/>
      <c r="BS1219" s="6"/>
      <c r="BT1219" s="6"/>
      <c r="BU1219" s="6"/>
      <c r="BV1219" s="6"/>
      <c r="BW1219" s="6"/>
      <c r="BX1219" s="6"/>
      <c r="BY1219" s="6"/>
      <c r="BZ1219" s="6"/>
      <c r="CA1219" s="6"/>
      <c r="CB1219" s="6"/>
    </row>
    <row r="1220" spans="1:80" ht="34.15" customHeight="1">
      <c r="A1220" s="2"/>
      <c r="B1220" s="2"/>
      <c r="C1220" s="2"/>
      <c r="D1220" s="2"/>
      <c r="E1220" s="2"/>
      <c r="F1220" s="15"/>
      <c r="G1220" s="2"/>
      <c r="H1220" s="2"/>
      <c r="I1220" s="2"/>
      <c r="J1220" s="2"/>
      <c r="K1220" s="2"/>
      <c r="L1220" s="2"/>
      <c r="M1220" s="2"/>
      <c r="N1220" s="546"/>
      <c r="O1220" s="2"/>
      <c r="P1220" s="2"/>
      <c r="Q1220" s="2"/>
      <c r="R1220" s="2"/>
      <c r="S1220" s="2"/>
      <c r="T1220" s="2"/>
      <c r="U1220" s="15"/>
      <c r="V1220" s="15"/>
      <c r="W1220" s="15"/>
      <c r="X1220" s="15"/>
      <c r="Y1220" s="15"/>
      <c r="Z1220" s="15"/>
      <c r="AA1220" s="15"/>
      <c r="AB1220" s="15"/>
      <c r="AC1220" s="15"/>
      <c r="AD1220" s="15"/>
      <c r="AE1220" s="15"/>
      <c r="AF1220" s="15"/>
      <c r="AG1220" s="15"/>
      <c r="AH1220" s="15"/>
      <c r="AI1220" s="15"/>
      <c r="AJ1220" s="15"/>
      <c r="AK1220" s="15"/>
      <c r="AL1220" s="15"/>
      <c r="AM1220" s="15"/>
      <c r="AN1220" s="15"/>
      <c r="AO1220" s="15"/>
      <c r="AP1220" s="15"/>
      <c r="AQ1220" s="15"/>
      <c r="AR1220" s="15"/>
      <c r="AS1220" s="15"/>
      <c r="AT1220" s="15"/>
      <c r="AU1220" s="15"/>
      <c r="AV1220" s="15"/>
      <c r="AW1220" s="15"/>
      <c r="AX1220" s="15"/>
      <c r="AY1220" s="6"/>
      <c r="AZ1220" s="6"/>
      <c r="BA1220" s="6"/>
      <c r="BB1220" s="6"/>
      <c r="BC1220" s="6"/>
      <c r="BD1220" s="6"/>
      <c r="BE1220" s="6"/>
      <c r="BF1220" s="6"/>
      <c r="BG1220" s="6"/>
      <c r="BH1220" s="6"/>
      <c r="BI1220" s="6"/>
      <c r="BJ1220" s="6"/>
      <c r="BK1220" s="6"/>
      <c r="BL1220" s="6"/>
      <c r="BM1220" s="6"/>
      <c r="BN1220" s="6"/>
      <c r="BO1220" s="6"/>
      <c r="BP1220" s="6"/>
      <c r="BQ1220" s="6"/>
      <c r="BR1220" s="6"/>
      <c r="BS1220" s="6"/>
      <c r="BT1220" s="6"/>
      <c r="BU1220" s="6"/>
      <c r="BV1220" s="6"/>
      <c r="BW1220" s="6"/>
      <c r="BX1220" s="6"/>
      <c r="BY1220" s="6"/>
      <c r="BZ1220" s="6"/>
      <c r="CA1220" s="6"/>
      <c r="CB1220" s="6"/>
    </row>
    <row r="1221" spans="1:80" ht="34.15" customHeight="1">
      <c r="A1221" s="2"/>
      <c r="B1221" s="2"/>
      <c r="C1221" s="2"/>
      <c r="D1221" s="2"/>
      <c r="E1221" s="2"/>
      <c r="F1221" s="15"/>
      <c r="G1221" s="2"/>
      <c r="H1221" s="2"/>
      <c r="I1221" s="2"/>
      <c r="J1221" s="2"/>
      <c r="K1221" s="2"/>
      <c r="L1221" s="2"/>
      <c r="M1221" s="2"/>
      <c r="N1221" s="546"/>
      <c r="O1221" s="2"/>
      <c r="P1221" s="2"/>
      <c r="Q1221" s="2"/>
      <c r="R1221" s="2"/>
      <c r="S1221" s="2"/>
      <c r="T1221" s="2"/>
      <c r="U1221" s="15"/>
      <c r="V1221" s="15"/>
      <c r="W1221" s="15"/>
      <c r="X1221" s="15"/>
      <c r="Y1221" s="15"/>
      <c r="Z1221" s="15"/>
      <c r="AA1221" s="15"/>
      <c r="AB1221" s="15"/>
      <c r="AC1221" s="15"/>
      <c r="AD1221" s="15"/>
      <c r="AE1221" s="15"/>
      <c r="AF1221" s="15"/>
      <c r="AG1221" s="15"/>
      <c r="AH1221" s="15"/>
      <c r="AI1221" s="15"/>
      <c r="AJ1221" s="15"/>
      <c r="AK1221" s="15"/>
      <c r="AL1221" s="15"/>
      <c r="AM1221" s="15"/>
      <c r="AN1221" s="15"/>
      <c r="AO1221" s="15"/>
      <c r="AP1221" s="15"/>
      <c r="AQ1221" s="15"/>
      <c r="AR1221" s="15"/>
      <c r="AS1221" s="15"/>
      <c r="AT1221" s="15"/>
      <c r="AU1221" s="15"/>
      <c r="AV1221" s="15"/>
      <c r="AW1221" s="15"/>
      <c r="AX1221" s="15"/>
      <c r="AY1221" s="6"/>
      <c r="AZ1221" s="6"/>
      <c r="BA1221" s="6"/>
      <c r="BB1221" s="6"/>
      <c r="BC1221" s="6"/>
      <c r="BD1221" s="6"/>
      <c r="BE1221" s="6"/>
      <c r="BF1221" s="6"/>
      <c r="BG1221" s="6"/>
      <c r="BH1221" s="6"/>
      <c r="BI1221" s="6"/>
      <c r="BJ1221" s="6"/>
      <c r="BK1221" s="6"/>
      <c r="BL1221" s="6"/>
      <c r="BM1221" s="6"/>
      <c r="BN1221" s="6"/>
      <c r="BO1221" s="6"/>
      <c r="BP1221" s="6"/>
      <c r="BQ1221" s="6"/>
      <c r="BR1221" s="6"/>
      <c r="BS1221" s="6"/>
      <c r="BT1221" s="6"/>
      <c r="BU1221" s="6"/>
      <c r="BV1221" s="6"/>
      <c r="BW1221" s="6"/>
      <c r="BX1221" s="6"/>
      <c r="BY1221" s="6"/>
      <c r="BZ1221" s="6"/>
      <c r="CA1221" s="6"/>
      <c r="CB1221" s="6"/>
    </row>
    <row r="1222" spans="1:80" ht="34.15" customHeight="1">
      <c r="A1222" s="2"/>
      <c r="B1222" s="2"/>
      <c r="C1222" s="2"/>
      <c r="D1222" s="2"/>
      <c r="E1222" s="2"/>
      <c r="F1222" s="15"/>
      <c r="G1222" s="2"/>
      <c r="H1222" s="2"/>
      <c r="I1222" s="2"/>
      <c r="J1222" s="2"/>
      <c r="K1222" s="2"/>
      <c r="L1222" s="2"/>
      <c r="M1222" s="2"/>
      <c r="N1222" s="546"/>
      <c r="O1222" s="2"/>
      <c r="P1222" s="2"/>
      <c r="Q1222" s="2"/>
      <c r="R1222" s="2"/>
      <c r="S1222" s="2"/>
      <c r="T1222" s="2"/>
      <c r="U1222" s="15"/>
      <c r="V1222" s="15"/>
      <c r="W1222" s="15"/>
      <c r="X1222" s="15"/>
      <c r="Y1222" s="15"/>
      <c r="Z1222" s="15"/>
      <c r="AA1222" s="15"/>
      <c r="AB1222" s="15"/>
      <c r="AC1222" s="15"/>
      <c r="AD1222" s="15"/>
      <c r="AE1222" s="15"/>
      <c r="AF1222" s="15"/>
      <c r="AG1222" s="15"/>
      <c r="AH1222" s="15"/>
      <c r="AI1222" s="15"/>
      <c r="AJ1222" s="15"/>
      <c r="AK1222" s="15"/>
      <c r="AL1222" s="15"/>
      <c r="AM1222" s="15"/>
      <c r="AN1222" s="15"/>
      <c r="AO1222" s="15"/>
      <c r="AP1222" s="15"/>
      <c r="AQ1222" s="15"/>
      <c r="AR1222" s="15"/>
      <c r="AS1222" s="15"/>
      <c r="AT1222" s="15"/>
      <c r="AU1222" s="15"/>
      <c r="AV1222" s="15"/>
      <c r="AW1222" s="15"/>
      <c r="AX1222" s="15"/>
      <c r="AY1222" s="6"/>
      <c r="AZ1222" s="6"/>
      <c r="BA1222" s="6"/>
      <c r="BB1222" s="6"/>
      <c r="BC1222" s="6"/>
      <c r="BD1222" s="6"/>
      <c r="BE1222" s="6"/>
      <c r="BF1222" s="6"/>
      <c r="BG1222" s="6"/>
      <c r="BH1222" s="6"/>
      <c r="BI1222" s="6"/>
      <c r="BJ1222" s="6"/>
      <c r="BK1222" s="6"/>
      <c r="BL1222" s="6"/>
      <c r="BM1222" s="6"/>
      <c r="BN1222" s="6"/>
      <c r="BO1222" s="6"/>
      <c r="BP1222" s="6"/>
      <c r="BQ1222" s="6"/>
      <c r="BR1222" s="6"/>
      <c r="BS1222" s="6"/>
      <c r="BT1222" s="6"/>
      <c r="BU1222" s="6"/>
      <c r="BV1222" s="6"/>
      <c r="BW1222" s="6"/>
      <c r="BX1222" s="6"/>
      <c r="BY1222" s="6"/>
      <c r="BZ1222" s="6"/>
      <c r="CA1222" s="6"/>
      <c r="CB1222" s="6"/>
    </row>
    <row r="1223" spans="1:80" ht="34.15" customHeight="1">
      <c r="A1223" s="2"/>
      <c r="B1223" s="2"/>
      <c r="C1223" s="2"/>
      <c r="D1223" s="2"/>
      <c r="E1223" s="2"/>
      <c r="F1223" s="15"/>
      <c r="G1223" s="2"/>
      <c r="H1223" s="2"/>
      <c r="I1223" s="2"/>
      <c r="J1223" s="2"/>
      <c r="K1223" s="2"/>
      <c r="L1223" s="2"/>
      <c r="M1223" s="2"/>
      <c r="N1223" s="546"/>
      <c r="O1223" s="2"/>
      <c r="P1223" s="2"/>
      <c r="Q1223" s="2"/>
      <c r="R1223" s="2"/>
      <c r="S1223" s="2"/>
      <c r="T1223" s="2"/>
      <c r="U1223" s="15"/>
      <c r="V1223" s="15"/>
      <c r="W1223" s="15"/>
      <c r="X1223" s="15"/>
      <c r="Y1223" s="15"/>
      <c r="Z1223" s="15"/>
      <c r="AA1223" s="15"/>
      <c r="AB1223" s="15"/>
      <c r="AC1223" s="15"/>
      <c r="AD1223" s="15"/>
      <c r="AE1223" s="15"/>
      <c r="AF1223" s="15"/>
      <c r="AG1223" s="15"/>
      <c r="AH1223" s="15"/>
      <c r="AI1223" s="15"/>
      <c r="AJ1223" s="15"/>
      <c r="AK1223" s="15"/>
      <c r="AL1223" s="15"/>
      <c r="AM1223" s="15"/>
      <c r="AN1223" s="15"/>
      <c r="AO1223" s="15"/>
      <c r="AP1223" s="15"/>
      <c r="AQ1223" s="15"/>
      <c r="AR1223" s="15"/>
      <c r="AS1223" s="15"/>
      <c r="AT1223" s="15"/>
      <c r="AU1223" s="15"/>
      <c r="AV1223" s="15"/>
      <c r="AW1223" s="15"/>
      <c r="AX1223" s="15"/>
      <c r="AY1223" s="6"/>
      <c r="AZ1223" s="6"/>
      <c r="BA1223" s="6"/>
      <c r="BB1223" s="6"/>
      <c r="BC1223" s="6"/>
      <c r="BD1223" s="6"/>
      <c r="BE1223" s="6"/>
      <c r="BF1223" s="6"/>
      <c r="BG1223" s="6"/>
      <c r="BH1223" s="6"/>
      <c r="BI1223" s="6"/>
      <c r="BJ1223" s="6"/>
      <c r="BK1223" s="6"/>
      <c r="BL1223" s="6"/>
      <c r="BM1223" s="6"/>
      <c r="BN1223" s="6"/>
      <c r="BO1223" s="6"/>
      <c r="BP1223" s="6"/>
      <c r="BQ1223" s="6"/>
      <c r="BR1223" s="6"/>
      <c r="BS1223" s="6"/>
      <c r="BT1223" s="6"/>
      <c r="BU1223" s="6"/>
      <c r="BV1223" s="6"/>
      <c r="BW1223" s="6"/>
      <c r="BX1223" s="6"/>
      <c r="BY1223" s="6"/>
      <c r="BZ1223" s="6"/>
      <c r="CA1223" s="6"/>
      <c r="CB1223" s="6"/>
    </row>
    <row r="1224" spans="1:80" ht="34.15" customHeight="1">
      <c r="A1224" s="2"/>
      <c r="B1224" s="2"/>
      <c r="C1224" s="2"/>
      <c r="D1224" s="2"/>
      <c r="E1224" s="2"/>
      <c r="F1224" s="15"/>
      <c r="G1224" s="2"/>
      <c r="H1224" s="2"/>
      <c r="I1224" s="2"/>
      <c r="J1224" s="2"/>
      <c r="K1224" s="2"/>
      <c r="L1224" s="2"/>
      <c r="M1224" s="2"/>
      <c r="N1224" s="546"/>
      <c r="O1224" s="2"/>
      <c r="P1224" s="2"/>
      <c r="Q1224" s="2"/>
      <c r="R1224" s="2"/>
      <c r="S1224" s="2"/>
      <c r="T1224" s="2"/>
      <c r="U1224" s="15"/>
      <c r="V1224" s="15"/>
      <c r="W1224" s="15"/>
      <c r="X1224" s="15"/>
      <c r="Y1224" s="15"/>
      <c r="Z1224" s="15"/>
      <c r="AA1224" s="15"/>
      <c r="AB1224" s="15"/>
      <c r="AC1224" s="15"/>
      <c r="AD1224" s="15"/>
      <c r="AE1224" s="15"/>
      <c r="AF1224" s="15"/>
      <c r="AG1224" s="15"/>
      <c r="AH1224" s="15"/>
      <c r="AI1224" s="15"/>
      <c r="AJ1224" s="15"/>
      <c r="AK1224" s="15"/>
      <c r="AL1224" s="15"/>
      <c r="AM1224" s="15"/>
      <c r="AN1224" s="15"/>
      <c r="AO1224" s="15"/>
      <c r="AP1224" s="15"/>
      <c r="AQ1224" s="15"/>
      <c r="AR1224" s="15"/>
      <c r="AS1224" s="15"/>
      <c r="AT1224" s="15"/>
      <c r="AU1224" s="15"/>
      <c r="AV1224" s="15"/>
      <c r="AW1224" s="15"/>
      <c r="AX1224" s="15"/>
      <c r="AY1224" s="6"/>
      <c r="AZ1224" s="6"/>
      <c r="BA1224" s="6"/>
      <c r="BB1224" s="6"/>
      <c r="BC1224" s="6"/>
      <c r="BD1224" s="6"/>
      <c r="BE1224" s="6"/>
      <c r="BF1224" s="6"/>
      <c r="BG1224" s="6"/>
      <c r="BH1224" s="6"/>
      <c r="BI1224" s="6"/>
      <c r="BJ1224" s="6"/>
      <c r="BK1224" s="6"/>
      <c r="BL1224" s="6"/>
      <c r="BM1224" s="6"/>
      <c r="BN1224" s="6"/>
      <c r="BO1224" s="6"/>
      <c r="BP1224" s="6"/>
      <c r="BQ1224" s="6"/>
      <c r="BR1224" s="6"/>
      <c r="BS1224" s="6"/>
      <c r="BT1224" s="6"/>
      <c r="BU1224" s="6"/>
      <c r="BV1224" s="6"/>
      <c r="BW1224" s="6"/>
      <c r="BX1224" s="6"/>
      <c r="BY1224" s="6"/>
      <c r="BZ1224" s="6"/>
      <c r="CA1224" s="6"/>
      <c r="CB1224" s="6"/>
    </row>
    <row r="1225" spans="1:80" ht="34.15" customHeight="1">
      <c r="A1225" s="2"/>
      <c r="B1225" s="2"/>
      <c r="C1225" s="2"/>
      <c r="D1225" s="2"/>
      <c r="E1225" s="2"/>
      <c r="F1225" s="15"/>
      <c r="G1225" s="2"/>
      <c r="H1225" s="2"/>
      <c r="I1225" s="2"/>
      <c r="J1225" s="2"/>
      <c r="K1225" s="2"/>
      <c r="L1225" s="2"/>
      <c r="M1225" s="2"/>
      <c r="N1225" s="546"/>
      <c r="O1225" s="2"/>
      <c r="P1225" s="2"/>
      <c r="Q1225" s="2"/>
      <c r="R1225" s="2"/>
      <c r="S1225" s="2"/>
      <c r="T1225" s="2"/>
      <c r="U1225" s="15"/>
      <c r="V1225" s="15"/>
      <c r="W1225" s="15"/>
      <c r="X1225" s="15"/>
      <c r="Y1225" s="15"/>
      <c r="Z1225" s="15"/>
      <c r="AA1225" s="15"/>
      <c r="AB1225" s="15"/>
      <c r="AC1225" s="15"/>
      <c r="AD1225" s="15"/>
      <c r="AE1225" s="15"/>
      <c r="AF1225" s="15"/>
      <c r="AG1225" s="15"/>
      <c r="AH1225" s="15"/>
      <c r="AI1225" s="15"/>
      <c r="AJ1225" s="15"/>
      <c r="AK1225" s="15"/>
      <c r="AL1225" s="15"/>
      <c r="AM1225" s="15"/>
      <c r="AN1225" s="15"/>
      <c r="AO1225" s="15"/>
      <c r="AP1225" s="15"/>
      <c r="AQ1225" s="15"/>
      <c r="AR1225" s="15"/>
      <c r="AS1225" s="15"/>
      <c r="AT1225" s="15"/>
      <c r="AU1225" s="15"/>
      <c r="AV1225" s="15"/>
      <c r="AW1225" s="15"/>
      <c r="AX1225" s="15"/>
      <c r="AY1225" s="6"/>
      <c r="AZ1225" s="6"/>
      <c r="BA1225" s="6"/>
      <c r="BB1225" s="6"/>
      <c r="BC1225" s="6"/>
      <c r="BD1225" s="6"/>
      <c r="BE1225" s="6"/>
      <c r="BF1225" s="6"/>
      <c r="BG1225" s="6"/>
      <c r="BH1225" s="6"/>
      <c r="BI1225" s="6"/>
      <c r="BJ1225" s="6"/>
      <c r="BK1225" s="6"/>
      <c r="BL1225" s="6"/>
      <c r="BM1225" s="6"/>
      <c r="BN1225" s="6"/>
      <c r="BO1225" s="6"/>
      <c r="BP1225" s="6"/>
      <c r="BQ1225" s="6"/>
      <c r="BR1225" s="6"/>
      <c r="BS1225" s="6"/>
      <c r="BT1225" s="6"/>
      <c r="BU1225" s="6"/>
      <c r="BV1225" s="6"/>
      <c r="BW1225" s="6"/>
      <c r="BX1225" s="6"/>
      <c r="BY1225" s="6"/>
      <c r="BZ1225" s="6"/>
      <c r="CA1225" s="6"/>
      <c r="CB1225" s="6"/>
    </row>
    <row r="1226" spans="1:80" ht="34.15" customHeight="1">
      <c r="A1226" s="2"/>
      <c r="B1226" s="2"/>
      <c r="C1226" s="2"/>
      <c r="D1226" s="2"/>
      <c r="E1226" s="2"/>
      <c r="F1226" s="15"/>
      <c r="G1226" s="2"/>
      <c r="H1226" s="2"/>
      <c r="I1226" s="2"/>
      <c r="J1226" s="2"/>
      <c r="K1226" s="2"/>
      <c r="L1226" s="2"/>
      <c r="M1226" s="2"/>
      <c r="N1226" s="546"/>
      <c r="O1226" s="2"/>
      <c r="P1226" s="2"/>
      <c r="Q1226" s="2"/>
      <c r="R1226" s="2"/>
      <c r="S1226" s="2"/>
      <c r="T1226" s="2"/>
      <c r="U1226" s="15"/>
      <c r="V1226" s="15"/>
      <c r="W1226" s="15"/>
      <c r="X1226" s="15"/>
      <c r="Y1226" s="15"/>
      <c r="Z1226" s="15"/>
      <c r="AA1226" s="15"/>
      <c r="AB1226" s="15"/>
      <c r="AC1226" s="15"/>
      <c r="AD1226" s="15"/>
      <c r="AE1226" s="15"/>
      <c r="AF1226" s="15"/>
      <c r="AG1226" s="15"/>
      <c r="AH1226" s="15"/>
      <c r="AI1226" s="15"/>
      <c r="AJ1226" s="15"/>
      <c r="AK1226" s="15"/>
      <c r="AL1226" s="15"/>
      <c r="AM1226" s="15"/>
      <c r="AN1226" s="15"/>
      <c r="AO1226" s="15"/>
      <c r="AP1226" s="15"/>
      <c r="AQ1226" s="15"/>
      <c r="AR1226" s="15"/>
      <c r="AS1226" s="15"/>
      <c r="AT1226" s="15"/>
      <c r="AU1226" s="15"/>
      <c r="AV1226" s="15"/>
      <c r="AW1226" s="15"/>
      <c r="AX1226" s="15"/>
      <c r="AY1226" s="6"/>
      <c r="AZ1226" s="6"/>
      <c r="BA1226" s="6"/>
      <c r="BB1226" s="6"/>
      <c r="BC1226" s="6"/>
      <c r="BD1226" s="6"/>
      <c r="BE1226" s="6"/>
      <c r="BF1226" s="6"/>
      <c r="BG1226" s="6"/>
      <c r="BH1226" s="6"/>
      <c r="BI1226" s="6"/>
      <c r="BJ1226" s="6"/>
      <c r="BK1226" s="6"/>
      <c r="BL1226" s="6"/>
      <c r="BM1226" s="6"/>
      <c r="BN1226" s="6"/>
      <c r="BO1226" s="6"/>
      <c r="BP1226" s="6"/>
      <c r="BQ1226" s="6"/>
      <c r="BR1226" s="6"/>
      <c r="BS1226" s="6"/>
      <c r="BT1226" s="6"/>
      <c r="BU1226" s="6"/>
      <c r="BV1226" s="6"/>
      <c r="BW1226" s="6"/>
      <c r="BX1226" s="6"/>
      <c r="BY1226" s="6"/>
      <c r="BZ1226" s="6"/>
      <c r="CA1226" s="6"/>
      <c r="CB1226" s="6"/>
    </row>
    <row r="1227" spans="1:80" ht="34.15" customHeight="1">
      <c r="A1227" s="2"/>
      <c r="B1227" s="2"/>
      <c r="C1227" s="2"/>
      <c r="D1227" s="2"/>
      <c r="E1227" s="2"/>
      <c r="F1227" s="15"/>
      <c r="G1227" s="2"/>
      <c r="H1227" s="2"/>
      <c r="I1227" s="2"/>
      <c r="J1227" s="2"/>
      <c r="K1227" s="2"/>
      <c r="L1227" s="2"/>
      <c r="M1227" s="2"/>
      <c r="N1227" s="546"/>
      <c r="O1227" s="2"/>
      <c r="P1227" s="2"/>
      <c r="Q1227" s="2"/>
      <c r="R1227" s="2"/>
      <c r="S1227" s="2"/>
      <c r="T1227" s="2"/>
      <c r="U1227" s="15"/>
      <c r="V1227" s="15"/>
      <c r="W1227" s="15"/>
      <c r="X1227" s="15"/>
      <c r="Y1227" s="15"/>
      <c r="Z1227" s="15"/>
      <c r="AA1227" s="15"/>
      <c r="AB1227" s="15"/>
      <c r="AC1227" s="15"/>
      <c r="AD1227" s="15"/>
      <c r="AE1227" s="15"/>
      <c r="AF1227" s="15"/>
      <c r="AG1227" s="15"/>
      <c r="AH1227" s="15"/>
      <c r="AI1227" s="15"/>
      <c r="AJ1227" s="15"/>
      <c r="AK1227" s="15"/>
      <c r="AL1227" s="15"/>
      <c r="AM1227" s="15"/>
      <c r="AN1227" s="15"/>
      <c r="AO1227" s="15"/>
      <c r="AP1227" s="15"/>
      <c r="AQ1227" s="15"/>
      <c r="AR1227" s="15"/>
      <c r="AS1227" s="15"/>
      <c r="AT1227" s="15"/>
      <c r="AU1227" s="15"/>
      <c r="AV1227" s="15"/>
      <c r="AW1227" s="15"/>
      <c r="AX1227" s="15"/>
      <c r="AY1227" s="6"/>
      <c r="AZ1227" s="6"/>
      <c r="BA1227" s="6"/>
      <c r="BB1227" s="6"/>
      <c r="BC1227" s="6"/>
      <c r="BD1227" s="6"/>
      <c r="BE1227" s="6"/>
      <c r="BF1227" s="6"/>
      <c r="BG1227" s="6"/>
      <c r="BH1227" s="6"/>
      <c r="BI1227" s="6"/>
      <c r="BJ1227" s="6"/>
      <c r="BK1227" s="6"/>
      <c r="BL1227" s="6"/>
      <c r="BM1227" s="6"/>
      <c r="BN1227" s="6"/>
      <c r="BO1227" s="6"/>
      <c r="BP1227" s="6"/>
      <c r="BQ1227" s="6"/>
      <c r="BR1227" s="6"/>
      <c r="BS1227" s="6"/>
      <c r="BT1227" s="6"/>
      <c r="BU1227" s="6"/>
      <c r="BV1227" s="6"/>
      <c r="BW1227" s="6"/>
      <c r="BX1227" s="6"/>
      <c r="BY1227" s="6"/>
      <c r="BZ1227" s="6"/>
      <c r="CA1227" s="6"/>
      <c r="CB1227" s="6"/>
    </row>
    <row r="1228" spans="1:80" ht="34.15" customHeight="1">
      <c r="A1228" s="2"/>
      <c r="B1228" s="2"/>
      <c r="C1228" s="2"/>
      <c r="D1228" s="2"/>
      <c r="E1228" s="2"/>
      <c r="F1228" s="15"/>
      <c r="G1228" s="2"/>
      <c r="H1228" s="2"/>
      <c r="I1228" s="2"/>
      <c r="J1228" s="2"/>
      <c r="K1228" s="2"/>
      <c r="L1228" s="2"/>
      <c r="M1228" s="2"/>
      <c r="N1228" s="546"/>
      <c r="O1228" s="2"/>
      <c r="P1228" s="2"/>
      <c r="Q1228" s="2"/>
      <c r="R1228" s="2"/>
      <c r="S1228" s="2"/>
      <c r="T1228" s="2"/>
      <c r="U1228" s="15"/>
      <c r="V1228" s="15"/>
      <c r="W1228" s="15"/>
      <c r="X1228" s="15"/>
      <c r="Y1228" s="15"/>
      <c r="Z1228" s="15"/>
      <c r="AA1228" s="15"/>
      <c r="AB1228" s="15"/>
      <c r="AC1228" s="15"/>
      <c r="AD1228" s="15"/>
      <c r="AE1228" s="15"/>
      <c r="AF1228" s="15"/>
      <c r="AG1228" s="15"/>
      <c r="AH1228" s="15"/>
      <c r="AI1228" s="15"/>
      <c r="AJ1228" s="15"/>
      <c r="AK1228" s="15"/>
      <c r="AL1228" s="15"/>
      <c r="AM1228" s="15"/>
      <c r="AN1228" s="15"/>
      <c r="AO1228" s="15"/>
      <c r="AP1228" s="15"/>
      <c r="AQ1228" s="15"/>
      <c r="AR1228" s="15"/>
      <c r="AS1228" s="15"/>
      <c r="AT1228" s="15"/>
      <c r="AU1228" s="15"/>
      <c r="AV1228" s="15"/>
      <c r="AW1228" s="15"/>
      <c r="AX1228" s="15"/>
      <c r="AY1228" s="6"/>
      <c r="AZ1228" s="6"/>
      <c r="BA1228" s="6"/>
      <c r="BB1228" s="6"/>
      <c r="BC1228" s="6"/>
      <c r="BD1228" s="6"/>
      <c r="BE1228" s="6"/>
      <c r="BF1228" s="6"/>
      <c r="BG1228" s="6"/>
      <c r="BH1228" s="6"/>
      <c r="BI1228" s="6"/>
      <c r="BJ1228" s="6"/>
      <c r="BK1228" s="6"/>
      <c r="BL1228" s="6"/>
      <c r="BM1228" s="6"/>
      <c r="BN1228" s="6"/>
      <c r="BO1228" s="6"/>
      <c r="BP1228" s="6"/>
      <c r="BQ1228" s="6"/>
      <c r="BR1228" s="6"/>
      <c r="BS1228" s="6"/>
      <c r="BT1228" s="6"/>
      <c r="BU1228" s="6"/>
      <c r="BV1228" s="6"/>
      <c r="BW1228" s="6"/>
      <c r="BX1228" s="6"/>
      <c r="BY1228" s="6"/>
      <c r="BZ1228" s="6"/>
      <c r="CA1228" s="6"/>
      <c r="CB1228" s="6"/>
    </row>
    <row r="1229" spans="1:80" ht="34.15" customHeight="1">
      <c r="A1229" s="2"/>
      <c r="B1229" s="2"/>
      <c r="C1229" s="2"/>
      <c r="D1229" s="2"/>
      <c r="E1229" s="2"/>
      <c r="F1229" s="15"/>
      <c r="G1229" s="2"/>
      <c r="H1229" s="2"/>
      <c r="I1229" s="2"/>
      <c r="J1229" s="2"/>
      <c r="K1229" s="2"/>
      <c r="L1229" s="2"/>
      <c r="M1229" s="2"/>
      <c r="N1229" s="546"/>
      <c r="O1229" s="2"/>
      <c r="P1229" s="2"/>
      <c r="Q1229" s="2"/>
      <c r="R1229" s="2"/>
      <c r="S1229" s="2"/>
      <c r="T1229" s="2"/>
      <c r="U1229" s="15"/>
      <c r="V1229" s="15"/>
      <c r="W1229" s="15"/>
      <c r="X1229" s="15"/>
      <c r="Y1229" s="15"/>
      <c r="Z1229" s="15"/>
      <c r="AA1229" s="15"/>
      <c r="AB1229" s="15"/>
      <c r="AC1229" s="15"/>
      <c r="AD1229" s="15"/>
      <c r="AE1229" s="15"/>
      <c r="AF1229" s="15"/>
      <c r="AG1229" s="15"/>
      <c r="AH1229" s="15"/>
      <c r="AI1229" s="15"/>
      <c r="AJ1229" s="15"/>
      <c r="AK1229" s="15"/>
      <c r="AL1229" s="15"/>
      <c r="AM1229" s="15"/>
      <c r="AN1229" s="15"/>
      <c r="AO1229" s="15"/>
      <c r="AP1229" s="15"/>
      <c r="AQ1229" s="15"/>
      <c r="AR1229" s="15"/>
      <c r="AS1229" s="15"/>
      <c r="AT1229" s="15"/>
      <c r="AU1229" s="15"/>
      <c r="AV1229" s="15"/>
      <c r="AW1229" s="15"/>
      <c r="AX1229" s="15"/>
      <c r="AY1229" s="6"/>
      <c r="AZ1229" s="6"/>
      <c r="BA1229" s="6"/>
      <c r="BB1229" s="6"/>
      <c r="BC1229" s="6"/>
      <c r="BD1229" s="6"/>
      <c r="BE1229" s="6"/>
      <c r="BF1229" s="6"/>
      <c r="BG1229" s="6"/>
      <c r="BH1229" s="6"/>
      <c r="BI1229" s="6"/>
      <c r="BJ1229" s="6"/>
      <c r="BK1229" s="6"/>
      <c r="BL1229" s="6"/>
      <c r="BM1229" s="6"/>
      <c r="BN1229" s="6"/>
      <c r="BO1229" s="6"/>
      <c r="BP1229" s="6"/>
      <c r="BQ1229" s="6"/>
      <c r="BR1229" s="6"/>
      <c r="BS1229" s="6"/>
      <c r="BT1229" s="6"/>
      <c r="BU1229" s="6"/>
      <c r="BV1229" s="6"/>
      <c r="BW1229" s="6"/>
      <c r="BX1229" s="6"/>
      <c r="BY1229" s="6"/>
      <c r="BZ1229" s="6"/>
      <c r="CA1229" s="6"/>
      <c r="CB1229" s="6"/>
    </row>
    <row r="1230" spans="1:80" ht="34.15" customHeight="1">
      <c r="A1230" s="2"/>
      <c r="B1230" s="2"/>
      <c r="C1230" s="2"/>
      <c r="D1230" s="2"/>
      <c r="E1230" s="2"/>
      <c r="F1230" s="15"/>
      <c r="G1230" s="2"/>
      <c r="H1230" s="2"/>
      <c r="I1230" s="2"/>
      <c r="J1230" s="2"/>
      <c r="K1230" s="2"/>
      <c r="L1230" s="2"/>
      <c r="M1230" s="2"/>
      <c r="N1230" s="546"/>
      <c r="O1230" s="2"/>
      <c r="P1230" s="2"/>
      <c r="Q1230" s="2"/>
      <c r="R1230" s="2"/>
      <c r="S1230" s="2"/>
      <c r="T1230" s="2"/>
      <c r="U1230" s="15"/>
      <c r="V1230" s="15"/>
      <c r="W1230" s="15"/>
      <c r="X1230" s="15"/>
      <c r="Y1230" s="15"/>
      <c r="Z1230" s="15"/>
      <c r="AA1230" s="15"/>
      <c r="AB1230" s="15"/>
      <c r="AC1230" s="15"/>
      <c r="AD1230" s="15"/>
      <c r="AE1230" s="15"/>
      <c r="AF1230" s="15"/>
      <c r="AG1230" s="15"/>
      <c r="AH1230" s="15"/>
      <c r="AI1230" s="15"/>
      <c r="AJ1230" s="15"/>
      <c r="AK1230" s="15"/>
      <c r="AL1230" s="15"/>
      <c r="AM1230" s="15"/>
      <c r="AN1230" s="15"/>
      <c r="AO1230" s="15"/>
      <c r="AP1230" s="15"/>
      <c r="AQ1230" s="15"/>
      <c r="AR1230" s="15"/>
      <c r="AS1230" s="15"/>
      <c r="AT1230" s="15"/>
      <c r="AU1230" s="15"/>
      <c r="AV1230" s="15"/>
      <c r="AW1230" s="15"/>
      <c r="AX1230" s="15"/>
      <c r="AY1230" s="6"/>
      <c r="AZ1230" s="6"/>
      <c r="BA1230" s="6"/>
      <c r="BB1230" s="6"/>
      <c r="BC1230" s="6"/>
      <c r="BD1230" s="6"/>
      <c r="BE1230" s="6"/>
      <c r="BF1230" s="6"/>
      <c r="BG1230" s="6"/>
      <c r="BH1230" s="6"/>
      <c r="BI1230" s="6"/>
      <c r="BJ1230" s="6"/>
      <c r="BK1230" s="6"/>
      <c r="BL1230" s="6"/>
      <c r="BM1230" s="6"/>
      <c r="BN1230" s="6"/>
      <c r="BO1230" s="6"/>
      <c r="BP1230" s="6"/>
      <c r="BQ1230" s="6"/>
      <c r="BR1230" s="6"/>
      <c r="BS1230" s="6"/>
      <c r="BT1230" s="6"/>
      <c r="BU1230" s="6"/>
      <c r="BV1230" s="6"/>
      <c r="BW1230" s="6"/>
      <c r="BX1230" s="6"/>
      <c r="BY1230" s="6"/>
      <c r="BZ1230" s="6"/>
      <c r="CA1230" s="6"/>
      <c r="CB1230" s="6"/>
    </row>
    <row r="1231" spans="1:80" ht="34.15" customHeight="1">
      <c r="A1231" s="2"/>
      <c r="B1231" s="2"/>
      <c r="C1231" s="2"/>
      <c r="D1231" s="2"/>
      <c r="E1231" s="2"/>
      <c r="F1231" s="15"/>
      <c r="G1231" s="2"/>
      <c r="H1231" s="2"/>
      <c r="I1231" s="2"/>
      <c r="J1231" s="2"/>
      <c r="K1231" s="2"/>
      <c r="L1231" s="2"/>
      <c r="M1231" s="2"/>
      <c r="N1231" s="546"/>
      <c r="O1231" s="2"/>
      <c r="P1231" s="2"/>
      <c r="Q1231" s="2"/>
      <c r="R1231" s="2"/>
      <c r="S1231" s="2"/>
      <c r="T1231" s="2"/>
      <c r="U1231" s="15"/>
      <c r="V1231" s="15"/>
      <c r="W1231" s="15"/>
      <c r="X1231" s="15"/>
      <c r="Y1231" s="15"/>
      <c r="Z1231" s="15"/>
      <c r="AA1231" s="15"/>
      <c r="AB1231" s="15"/>
      <c r="AC1231" s="15"/>
      <c r="AD1231" s="15"/>
      <c r="AE1231" s="15"/>
      <c r="AF1231" s="15"/>
      <c r="AG1231" s="15"/>
      <c r="AH1231" s="15"/>
      <c r="AI1231" s="15"/>
      <c r="AJ1231" s="15"/>
      <c r="AK1231" s="15"/>
      <c r="AL1231" s="15"/>
      <c r="AM1231" s="15"/>
      <c r="AN1231" s="15"/>
      <c r="AO1231" s="15"/>
      <c r="AP1231" s="15"/>
      <c r="AQ1231" s="15"/>
      <c r="AR1231" s="15"/>
      <c r="AS1231" s="15"/>
      <c r="AT1231" s="15"/>
      <c r="AU1231" s="15"/>
      <c r="AV1231" s="15"/>
      <c r="AW1231" s="15"/>
      <c r="AX1231" s="15"/>
      <c r="AY1231" s="6"/>
      <c r="AZ1231" s="6"/>
      <c r="BA1231" s="6"/>
      <c r="BB1231" s="6"/>
      <c r="BC1231" s="6"/>
      <c r="BD1231" s="6"/>
      <c r="BE1231" s="6"/>
      <c r="BF1231" s="6"/>
      <c r="BG1231" s="6"/>
      <c r="BH1231" s="6"/>
      <c r="BI1231" s="6"/>
      <c r="BJ1231" s="6"/>
      <c r="BK1231" s="6"/>
      <c r="BL1231" s="6"/>
      <c r="BM1231" s="6"/>
      <c r="BN1231" s="6"/>
      <c r="BO1231" s="6"/>
      <c r="BP1231" s="6"/>
      <c r="BQ1231" s="6"/>
      <c r="BR1231" s="6"/>
      <c r="BS1231" s="6"/>
      <c r="BT1231" s="6"/>
      <c r="BU1231" s="6"/>
      <c r="BV1231" s="6"/>
      <c r="BW1231" s="6"/>
      <c r="BX1231" s="6"/>
      <c r="BY1231" s="6"/>
      <c r="BZ1231" s="6"/>
      <c r="CA1231" s="6"/>
      <c r="CB1231" s="6"/>
    </row>
    <row r="1232" spans="1:80" ht="34.15" customHeight="1">
      <c r="A1232" s="2"/>
      <c r="B1232" s="2"/>
      <c r="C1232" s="2"/>
      <c r="D1232" s="2"/>
      <c r="E1232" s="2"/>
      <c r="F1232" s="15"/>
      <c r="G1232" s="2"/>
      <c r="H1232" s="2"/>
      <c r="I1232" s="2"/>
      <c r="J1232" s="2"/>
      <c r="K1232" s="2"/>
      <c r="L1232" s="2"/>
      <c r="M1232" s="2"/>
      <c r="N1232" s="546"/>
      <c r="O1232" s="2"/>
      <c r="P1232" s="2"/>
      <c r="Q1232" s="2"/>
      <c r="R1232" s="2"/>
      <c r="S1232" s="2"/>
      <c r="T1232" s="2"/>
      <c r="U1232" s="15"/>
      <c r="V1232" s="15"/>
      <c r="W1232" s="15"/>
      <c r="X1232" s="15"/>
      <c r="Y1232" s="15"/>
      <c r="Z1232" s="15"/>
      <c r="AA1232" s="15"/>
      <c r="AB1232" s="15"/>
      <c r="AC1232" s="15"/>
      <c r="AD1232" s="15"/>
      <c r="AE1232" s="15"/>
      <c r="AF1232" s="15"/>
      <c r="AG1232" s="15"/>
      <c r="AH1232" s="15"/>
      <c r="AI1232" s="15"/>
      <c r="AJ1232" s="15"/>
      <c r="AK1232" s="15"/>
      <c r="AL1232" s="15"/>
      <c r="AM1232" s="15"/>
      <c r="AN1232" s="15"/>
      <c r="AO1232" s="15"/>
      <c r="AP1232" s="15"/>
      <c r="AQ1232" s="15"/>
      <c r="AR1232" s="15"/>
      <c r="AS1232" s="15"/>
      <c r="AT1232" s="15"/>
      <c r="AU1232" s="15"/>
      <c r="AV1232" s="15"/>
      <c r="AW1232" s="15"/>
      <c r="AX1232" s="15"/>
      <c r="AY1232" s="6"/>
      <c r="AZ1232" s="6"/>
      <c r="BA1232" s="6"/>
      <c r="BB1232" s="6"/>
      <c r="BC1232" s="6"/>
      <c r="BD1232" s="6"/>
      <c r="BE1232" s="6"/>
      <c r="BF1232" s="6"/>
      <c r="BG1232" s="6"/>
      <c r="BH1232" s="6"/>
      <c r="BI1232" s="6"/>
      <c r="BJ1232" s="6"/>
      <c r="BK1232" s="6"/>
      <c r="BL1232" s="6"/>
      <c r="BM1232" s="6"/>
      <c r="BN1232" s="6"/>
      <c r="BO1232" s="6"/>
      <c r="BP1232" s="6"/>
      <c r="BQ1232" s="6"/>
      <c r="BR1232" s="6"/>
      <c r="BS1232" s="6"/>
      <c r="BT1232" s="6"/>
      <c r="BU1232" s="6"/>
      <c r="BV1232" s="6"/>
      <c r="BW1232" s="6"/>
      <c r="BX1232" s="6"/>
      <c r="BY1232" s="6"/>
      <c r="BZ1232" s="6"/>
      <c r="CA1232" s="6"/>
      <c r="CB1232" s="6"/>
    </row>
    <row r="1233" spans="1:80" ht="34.15" customHeight="1">
      <c r="A1233" s="2"/>
      <c r="B1233" s="2"/>
      <c r="C1233" s="2"/>
      <c r="D1233" s="2"/>
      <c r="E1233" s="2"/>
      <c r="F1233" s="15"/>
      <c r="G1233" s="2"/>
      <c r="H1233" s="2"/>
      <c r="I1233" s="2"/>
      <c r="J1233" s="2"/>
      <c r="K1233" s="2"/>
      <c r="L1233" s="2"/>
      <c r="M1233" s="2"/>
      <c r="N1233" s="546"/>
      <c r="O1233" s="2"/>
      <c r="P1233" s="2"/>
      <c r="Q1233" s="2"/>
      <c r="R1233" s="2"/>
      <c r="S1233" s="2"/>
      <c r="T1233" s="2"/>
      <c r="U1233" s="15"/>
      <c r="V1233" s="15"/>
      <c r="W1233" s="15"/>
      <c r="X1233" s="15"/>
      <c r="Y1233" s="15"/>
      <c r="Z1233" s="15"/>
      <c r="AA1233" s="15"/>
      <c r="AB1233" s="15"/>
      <c r="AC1233" s="15"/>
      <c r="AD1233" s="15"/>
      <c r="AE1233" s="15"/>
      <c r="AF1233" s="15"/>
      <c r="AG1233" s="15"/>
      <c r="AH1233" s="15"/>
      <c r="AI1233" s="15"/>
      <c r="AJ1233" s="15"/>
      <c r="AK1233" s="15"/>
      <c r="AL1233" s="15"/>
      <c r="AM1233" s="15"/>
      <c r="AN1233" s="15"/>
      <c r="AO1233" s="15"/>
      <c r="AP1233" s="15"/>
      <c r="AQ1233" s="15"/>
      <c r="AR1233" s="15"/>
      <c r="AS1233" s="15"/>
      <c r="AT1233" s="15"/>
      <c r="AU1233" s="15"/>
      <c r="AV1233" s="15"/>
      <c r="AW1233" s="15"/>
      <c r="AX1233" s="15"/>
      <c r="AY1233" s="6"/>
      <c r="AZ1233" s="6"/>
      <c r="BA1233" s="6"/>
      <c r="BB1233" s="6"/>
      <c r="BC1233" s="6"/>
      <c r="BD1233" s="6"/>
      <c r="BE1233" s="6"/>
      <c r="BF1233" s="6"/>
      <c r="BG1233" s="6"/>
      <c r="BH1233" s="6"/>
      <c r="BI1233" s="6"/>
      <c r="BJ1233" s="6"/>
      <c r="BK1233" s="6"/>
      <c r="BL1233" s="6"/>
      <c r="BM1233" s="6"/>
      <c r="BN1233" s="6"/>
      <c r="BO1233" s="6"/>
      <c r="BP1233" s="6"/>
      <c r="BQ1233" s="6"/>
      <c r="BR1233" s="6"/>
      <c r="BS1233" s="6"/>
      <c r="BT1233" s="6"/>
      <c r="BU1233" s="6"/>
      <c r="BV1233" s="6"/>
      <c r="BW1233" s="6"/>
      <c r="BX1233" s="6"/>
      <c r="BY1233" s="6"/>
      <c r="BZ1233" s="6"/>
      <c r="CA1233" s="6"/>
      <c r="CB1233" s="6"/>
    </row>
    <row r="1234" spans="1:80" ht="34.15" customHeight="1">
      <c r="A1234" s="2"/>
      <c r="B1234" s="2"/>
      <c r="C1234" s="2"/>
      <c r="D1234" s="2"/>
      <c r="E1234" s="2"/>
      <c r="F1234" s="15"/>
      <c r="G1234" s="2"/>
      <c r="H1234" s="2"/>
      <c r="I1234" s="2"/>
      <c r="J1234" s="2"/>
      <c r="K1234" s="2"/>
      <c r="L1234" s="2"/>
      <c r="M1234" s="2"/>
      <c r="N1234" s="546"/>
      <c r="O1234" s="2"/>
      <c r="P1234" s="2"/>
      <c r="Q1234" s="2"/>
      <c r="R1234" s="2"/>
      <c r="S1234" s="2"/>
      <c r="T1234" s="2"/>
      <c r="U1234" s="15"/>
      <c r="V1234" s="15"/>
      <c r="W1234" s="15"/>
      <c r="X1234" s="15"/>
      <c r="Y1234" s="15"/>
      <c r="Z1234" s="15"/>
      <c r="AA1234" s="15"/>
      <c r="AB1234" s="15"/>
      <c r="AC1234" s="15"/>
      <c r="AD1234" s="15"/>
      <c r="AE1234" s="15"/>
      <c r="AF1234" s="15"/>
      <c r="AG1234" s="15"/>
      <c r="AH1234" s="15"/>
      <c r="AI1234" s="15"/>
      <c r="AJ1234" s="15"/>
      <c r="AK1234" s="15"/>
      <c r="AL1234" s="15"/>
      <c r="AM1234" s="15"/>
      <c r="AN1234" s="15"/>
      <c r="AO1234" s="15"/>
      <c r="AP1234" s="15"/>
      <c r="AQ1234" s="15"/>
      <c r="AR1234" s="15"/>
      <c r="AS1234" s="15"/>
      <c r="AT1234" s="15"/>
      <c r="AU1234" s="15"/>
      <c r="AV1234" s="15"/>
      <c r="AW1234" s="15"/>
      <c r="AX1234" s="15"/>
      <c r="AY1234" s="6"/>
      <c r="AZ1234" s="6"/>
      <c r="BA1234" s="6"/>
      <c r="BB1234" s="6"/>
      <c r="BC1234" s="6"/>
      <c r="BD1234" s="6"/>
      <c r="BE1234" s="6"/>
      <c r="BF1234" s="6"/>
      <c r="BG1234" s="6"/>
      <c r="BH1234" s="6"/>
      <c r="BI1234" s="6"/>
      <c r="BJ1234" s="6"/>
      <c r="BK1234" s="6"/>
      <c r="BL1234" s="6"/>
      <c r="BM1234" s="6"/>
      <c r="BN1234" s="6"/>
      <c r="BO1234" s="6"/>
      <c r="BP1234" s="6"/>
      <c r="BQ1234" s="6"/>
      <c r="BR1234" s="6"/>
      <c r="BS1234" s="6"/>
      <c r="BT1234" s="6"/>
      <c r="BU1234" s="6"/>
      <c r="BV1234" s="6"/>
      <c r="BW1234" s="6"/>
      <c r="BX1234" s="6"/>
      <c r="BY1234" s="6"/>
      <c r="BZ1234" s="6"/>
      <c r="CA1234" s="6"/>
      <c r="CB1234" s="6"/>
    </row>
    <row r="1235" spans="1:80" ht="34.15" customHeight="1">
      <c r="A1235" s="2"/>
      <c r="B1235" s="2"/>
      <c r="C1235" s="2"/>
      <c r="D1235" s="2"/>
      <c r="E1235" s="2"/>
      <c r="F1235" s="15"/>
      <c r="G1235" s="2"/>
      <c r="H1235" s="2"/>
      <c r="I1235" s="2"/>
      <c r="J1235" s="2"/>
      <c r="K1235" s="2"/>
      <c r="L1235" s="2"/>
      <c r="M1235" s="2"/>
      <c r="N1235" s="546"/>
      <c r="O1235" s="2"/>
      <c r="P1235" s="2"/>
      <c r="Q1235" s="2"/>
      <c r="R1235" s="2"/>
      <c r="S1235" s="2"/>
      <c r="T1235" s="2"/>
      <c r="U1235" s="15"/>
      <c r="V1235" s="15"/>
      <c r="W1235" s="15"/>
      <c r="X1235" s="15"/>
      <c r="Y1235" s="15"/>
      <c r="Z1235" s="15"/>
      <c r="AA1235" s="15"/>
      <c r="AB1235" s="15"/>
      <c r="AC1235" s="15"/>
      <c r="AD1235" s="15"/>
      <c r="AE1235" s="15"/>
      <c r="AF1235" s="15"/>
      <c r="AG1235" s="15"/>
      <c r="AH1235" s="15"/>
      <c r="AI1235" s="15"/>
      <c r="AJ1235" s="15"/>
      <c r="AK1235" s="15"/>
      <c r="AL1235" s="15"/>
      <c r="AM1235" s="15"/>
      <c r="AN1235" s="15"/>
      <c r="AO1235" s="15"/>
      <c r="AP1235" s="15"/>
      <c r="AQ1235" s="15"/>
      <c r="AR1235" s="15"/>
      <c r="AS1235" s="15"/>
      <c r="AT1235" s="15"/>
      <c r="AU1235" s="15"/>
      <c r="AV1235" s="15"/>
      <c r="AW1235" s="15"/>
      <c r="AX1235" s="15"/>
      <c r="AY1235" s="6"/>
      <c r="AZ1235" s="6"/>
      <c r="BA1235" s="6"/>
      <c r="BB1235" s="6"/>
      <c r="BC1235" s="6"/>
      <c r="BD1235" s="6"/>
      <c r="BE1235" s="6"/>
      <c r="BF1235" s="6"/>
      <c r="BG1235" s="6"/>
      <c r="BH1235" s="6"/>
      <c r="BI1235" s="6"/>
      <c r="BJ1235" s="6"/>
      <c r="BK1235" s="6"/>
      <c r="BL1235" s="6"/>
      <c r="BM1235" s="6"/>
      <c r="BN1235" s="6"/>
      <c r="BO1235" s="6"/>
      <c r="BP1235" s="6"/>
      <c r="BQ1235" s="6"/>
      <c r="BR1235" s="6"/>
      <c r="BS1235" s="6"/>
      <c r="BT1235" s="6"/>
      <c r="BU1235" s="6"/>
      <c r="BV1235" s="6"/>
      <c r="BW1235" s="6"/>
      <c r="BX1235" s="6"/>
      <c r="BY1235" s="6"/>
      <c r="BZ1235" s="6"/>
      <c r="CA1235" s="6"/>
      <c r="CB1235" s="6"/>
    </row>
    <row r="1236" spans="1:80" ht="34.15" customHeight="1">
      <c r="A1236" s="2"/>
      <c r="B1236" s="2"/>
      <c r="C1236" s="2"/>
      <c r="D1236" s="2"/>
      <c r="E1236" s="2"/>
      <c r="F1236" s="15"/>
      <c r="G1236" s="2"/>
      <c r="H1236" s="2"/>
      <c r="I1236" s="2"/>
      <c r="J1236" s="2"/>
      <c r="K1236" s="2"/>
      <c r="L1236" s="2"/>
      <c r="M1236" s="2"/>
      <c r="N1236" s="546"/>
      <c r="O1236" s="2"/>
      <c r="P1236" s="2"/>
      <c r="Q1236" s="2"/>
      <c r="R1236" s="2"/>
      <c r="S1236" s="2"/>
      <c r="T1236" s="2"/>
      <c r="U1236" s="15"/>
      <c r="V1236" s="15"/>
      <c r="W1236" s="15"/>
      <c r="X1236" s="15"/>
      <c r="Y1236" s="15"/>
      <c r="Z1236" s="15"/>
      <c r="AA1236" s="15"/>
      <c r="AB1236" s="15"/>
      <c r="AC1236" s="15"/>
      <c r="AD1236" s="15"/>
      <c r="AE1236" s="15"/>
      <c r="AF1236" s="15"/>
      <c r="AG1236" s="15"/>
      <c r="AH1236" s="15"/>
      <c r="AI1236" s="15"/>
      <c r="AJ1236" s="15"/>
      <c r="AK1236" s="15"/>
      <c r="AL1236" s="15"/>
      <c r="AM1236" s="15"/>
      <c r="AN1236" s="15"/>
      <c r="AO1236" s="15"/>
      <c r="AP1236" s="15"/>
      <c r="AQ1236" s="15"/>
      <c r="AR1236" s="15"/>
      <c r="AS1236" s="15"/>
      <c r="AT1236" s="15"/>
      <c r="AU1236" s="15"/>
      <c r="AV1236" s="15"/>
      <c r="AW1236" s="15"/>
      <c r="AX1236" s="15"/>
      <c r="AY1236" s="6"/>
      <c r="AZ1236" s="6"/>
      <c r="BA1236" s="6"/>
      <c r="BB1236" s="6"/>
      <c r="BC1236" s="6"/>
      <c r="BD1236" s="6"/>
      <c r="BE1236" s="6"/>
      <c r="BF1236" s="6"/>
      <c r="BG1236" s="6"/>
      <c r="BH1236" s="6"/>
      <c r="BI1236" s="6"/>
      <c r="BJ1236" s="6"/>
      <c r="BK1236" s="6"/>
      <c r="BL1236" s="6"/>
      <c r="BM1236" s="6"/>
      <c r="BN1236" s="6"/>
      <c r="BO1236" s="6"/>
      <c r="BP1236" s="6"/>
      <c r="BQ1236" s="6"/>
      <c r="BR1236" s="6"/>
      <c r="BS1236" s="6"/>
      <c r="BT1236" s="6"/>
      <c r="BU1236" s="6"/>
      <c r="BV1236" s="6"/>
      <c r="BW1236" s="6"/>
      <c r="BX1236" s="6"/>
      <c r="BY1236" s="6"/>
      <c r="BZ1236" s="6"/>
      <c r="CA1236" s="6"/>
      <c r="CB1236" s="6"/>
    </row>
    <row r="1237" spans="1:80" ht="34.15" customHeight="1">
      <c r="A1237" s="2"/>
      <c r="B1237" s="2"/>
      <c r="C1237" s="2"/>
      <c r="D1237" s="2"/>
      <c r="E1237" s="2"/>
      <c r="F1237" s="15"/>
      <c r="G1237" s="2"/>
      <c r="H1237" s="2"/>
      <c r="I1237" s="2"/>
      <c r="J1237" s="2"/>
      <c r="K1237" s="2"/>
      <c r="L1237" s="2"/>
      <c r="M1237" s="2"/>
      <c r="N1237" s="546"/>
      <c r="O1237" s="2"/>
      <c r="P1237" s="2"/>
      <c r="Q1237" s="2"/>
      <c r="R1237" s="2"/>
      <c r="S1237" s="2"/>
      <c r="T1237" s="2"/>
      <c r="U1237" s="15"/>
      <c r="V1237" s="15"/>
      <c r="W1237" s="15"/>
      <c r="X1237" s="15"/>
      <c r="Y1237" s="15"/>
      <c r="Z1237" s="15"/>
      <c r="AA1237" s="15"/>
      <c r="AB1237" s="15"/>
      <c r="AC1237" s="15"/>
      <c r="AD1237" s="15"/>
      <c r="AE1237" s="15"/>
      <c r="AF1237" s="15"/>
      <c r="AG1237" s="15"/>
      <c r="AH1237" s="15"/>
      <c r="AI1237" s="15"/>
      <c r="AJ1237" s="15"/>
      <c r="AK1237" s="15"/>
      <c r="AL1237" s="15"/>
      <c r="AM1237" s="15"/>
      <c r="AN1237" s="15"/>
      <c r="AO1237" s="15"/>
      <c r="AP1237" s="15"/>
      <c r="AQ1237" s="15"/>
      <c r="AR1237" s="15"/>
      <c r="AS1237" s="15"/>
      <c r="AT1237" s="15"/>
      <c r="AU1237" s="15"/>
      <c r="AV1237" s="15"/>
      <c r="AW1237" s="15"/>
      <c r="AX1237" s="15"/>
      <c r="AY1237" s="6"/>
      <c r="AZ1237" s="6"/>
      <c r="BA1237" s="6"/>
      <c r="BB1237" s="6"/>
      <c r="BC1237" s="6"/>
      <c r="BD1237" s="6"/>
      <c r="BE1237" s="6"/>
      <c r="BF1237" s="6"/>
      <c r="BG1237" s="6"/>
      <c r="BH1237" s="6"/>
      <c r="BI1237" s="6"/>
      <c r="BJ1237" s="6"/>
      <c r="BK1237" s="6"/>
      <c r="BL1237" s="6"/>
      <c r="BM1237" s="6"/>
      <c r="BN1237" s="6"/>
      <c r="BO1237" s="6"/>
      <c r="BP1237" s="6"/>
      <c r="BQ1237" s="6"/>
      <c r="BR1237" s="6"/>
      <c r="BS1237" s="6"/>
      <c r="BT1237" s="6"/>
      <c r="BU1237" s="6"/>
      <c r="BV1237" s="6"/>
      <c r="BW1237" s="6"/>
      <c r="BX1237" s="6"/>
      <c r="BY1237" s="6"/>
      <c r="BZ1237" s="6"/>
      <c r="CA1237" s="6"/>
      <c r="CB1237" s="6"/>
    </row>
    <row r="1238" spans="1:80" ht="34.15" customHeight="1">
      <c r="A1238" s="2"/>
      <c r="B1238" s="2"/>
      <c r="C1238" s="2"/>
      <c r="D1238" s="2"/>
      <c r="E1238" s="2"/>
      <c r="F1238" s="15"/>
      <c r="G1238" s="2"/>
      <c r="H1238" s="2"/>
      <c r="I1238" s="2"/>
      <c r="J1238" s="2"/>
      <c r="K1238" s="2"/>
      <c r="L1238" s="2"/>
      <c r="M1238" s="2"/>
      <c r="N1238" s="546"/>
      <c r="O1238" s="2"/>
      <c r="P1238" s="2"/>
      <c r="Q1238" s="2"/>
      <c r="R1238" s="2"/>
      <c r="S1238" s="2"/>
      <c r="T1238" s="2"/>
      <c r="U1238" s="15"/>
      <c r="V1238" s="15"/>
      <c r="W1238" s="15"/>
      <c r="X1238" s="15"/>
      <c r="Y1238" s="15"/>
      <c r="Z1238" s="15"/>
      <c r="AA1238" s="15"/>
      <c r="AB1238" s="15"/>
      <c r="AC1238" s="15"/>
      <c r="AD1238" s="15"/>
      <c r="AE1238" s="15"/>
      <c r="AF1238" s="15"/>
      <c r="AG1238" s="15"/>
      <c r="AH1238" s="15"/>
      <c r="AI1238" s="15"/>
      <c r="AJ1238" s="15"/>
      <c r="AK1238" s="15"/>
      <c r="AL1238" s="15"/>
      <c r="AM1238" s="15"/>
      <c r="AN1238" s="15"/>
      <c r="AO1238" s="15"/>
      <c r="AP1238" s="15"/>
      <c r="AQ1238" s="15"/>
      <c r="AR1238" s="15"/>
      <c r="AS1238" s="15"/>
      <c r="AT1238" s="15"/>
      <c r="AU1238" s="15"/>
      <c r="AV1238" s="15"/>
      <c r="AW1238" s="15"/>
      <c r="AX1238" s="15"/>
      <c r="AY1238" s="6"/>
      <c r="AZ1238" s="6"/>
      <c r="BA1238" s="6"/>
      <c r="BB1238" s="6"/>
      <c r="BC1238" s="6"/>
      <c r="BD1238" s="6"/>
      <c r="BE1238" s="6"/>
      <c r="BF1238" s="6"/>
      <c r="BG1238" s="6"/>
      <c r="BH1238" s="6"/>
      <c r="BI1238" s="6"/>
      <c r="BJ1238" s="6"/>
      <c r="BK1238" s="6"/>
      <c r="BL1238" s="6"/>
      <c r="BM1238" s="6"/>
      <c r="BN1238" s="6"/>
      <c r="BO1238" s="6"/>
      <c r="BP1238" s="6"/>
      <c r="BQ1238" s="6"/>
      <c r="BR1238" s="6"/>
      <c r="BS1238" s="6"/>
      <c r="BT1238" s="6"/>
      <c r="BU1238" s="6"/>
      <c r="BV1238" s="6"/>
      <c r="BW1238" s="6"/>
      <c r="BX1238" s="6"/>
      <c r="BY1238" s="6"/>
      <c r="BZ1238" s="6"/>
      <c r="CA1238" s="6"/>
      <c r="CB1238" s="6"/>
    </row>
    <row r="1239" spans="1:80" ht="34.15" customHeight="1">
      <c r="A1239" s="2"/>
      <c r="B1239" s="2"/>
      <c r="C1239" s="2"/>
      <c r="D1239" s="2"/>
      <c r="E1239" s="2"/>
      <c r="F1239" s="15"/>
      <c r="G1239" s="2"/>
      <c r="H1239" s="2"/>
      <c r="I1239" s="2"/>
      <c r="J1239" s="2"/>
      <c r="K1239" s="2"/>
      <c r="L1239" s="2"/>
      <c r="M1239" s="2"/>
      <c r="N1239" s="546"/>
      <c r="O1239" s="2"/>
      <c r="P1239" s="2"/>
      <c r="Q1239" s="2"/>
      <c r="R1239" s="2"/>
      <c r="S1239" s="2"/>
      <c r="T1239" s="2"/>
      <c r="U1239" s="15"/>
      <c r="V1239" s="15"/>
      <c r="W1239" s="15"/>
      <c r="X1239" s="15"/>
      <c r="Y1239" s="15"/>
      <c r="Z1239" s="15"/>
      <c r="AA1239" s="15"/>
      <c r="AB1239" s="15"/>
      <c r="AC1239" s="15"/>
      <c r="AD1239" s="15"/>
      <c r="AE1239" s="15"/>
      <c r="AF1239" s="15"/>
      <c r="AG1239" s="15"/>
      <c r="AH1239" s="15"/>
      <c r="AI1239" s="15"/>
      <c r="AJ1239" s="15"/>
      <c r="AK1239" s="15"/>
      <c r="AL1239" s="15"/>
      <c r="AM1239" s="15"/>
      <c r="AN1239" s="15"/>
      <c r="AO1239" s="15"/>
      <c r="AP1239" s="15"/>
      <c r="AQ1239" s="15"/>
      <c r="AR1239" s="15"/>
      <c r="AS1239" s="15"/>
      <c r="AT1239" s="15"/>
      <c r="AU1239" s="15"/>
      <c r="AV1239" s="15"/>
      <c r="AW1239" s="15"/>
      <c r="AX1239" s="15"/>
      <c r="AY1239" s="6"/>
      <c r="AZ1239" s="6"/>
      <c r="BA1239" s="6"/>
      <c r="BB1239" s="6"/>
      <c r="BC1239" s="6"/>
      <c r="BD1239" s="6"/>
      <c r="BE1239" s="6"/>
      <c r="BF1239" s="6"/>
      <c r="BG1239" s="6"/>
      <c r="BH1239" s="6"/>
      <c r="BI1239" s="6"/>
      <c r="BJ1239" s="6"/>
      <c r="BK1239" s="6"/>
      <c r="BL1239" s="6"/>
      <c r="BM1239" s="6"/>
      <c r="BN1239" s="6"/>
      <c r="BO1239" s="6"/>
      <c r="BP1239" s="6"/>
      <c r="BQ1239" s="6"/>
      <c r="BR1239" s="6"/>
      <c r="BS1239" s="6"/>
      <c r="BT1239" s="6"/>
      <c r="BU1239" s="6"/>
      <c r="BV1239" s="6"/>
      <c r="BW1239" s="6"/>
      <c r="BX1239" s="6"/>
      <c r="BY1239" s="6"/>
      <c r="BZ1239" s="6"/>
      <c r="CA1239" s="6"/>
      <c r="CB1239" s="6"/>
    </row>
    <row r="1240" spans="1:80" ht="34.15" customHeight="1">
      <c r="A1240" s="2"/>
      <c r="B1240" s="2"/>
      <c r="C1240" s="2"/>
      <c r="D1240" s="2"/>
      <c r="E1240" s="2"/>
      <c r="F1240" s="15"/>
      <c r="G1240" s="2"/>
      <c r="H1240" s="2"/>
      <c r="I1240" s="2"/>
      <c r="J1240" s="2"/>
      <c r="K1240" s="2"/>
      <c r="L1240" s="2"/>
      <c r="M1240" s="2"/>
      <c r="N1240" s="546"/>
      <c r="O1240" s="2"/>
      <c r="P1240" s="2"/>
      <c r="Q1240" s="2"/>
      <c r="R1240" s="2"/>
      <c r="S1240" s="2"/>
      <c r="T1240" s="2"/>
      <c r="U1240" s="15"/>
      <c r="V1240" s="15"/>
      <c r="W1240" s="15"/>
      <c r="X1240" s="15"/>
      <c r="Y1240" s="15"/>
      <c r="Z1240" s="15"/>
      <c r="AA1240" s="15"/>
      <c r="AB1240" s="15"/>
      <c r="AC1240" s="15"/>
      <c r="AD1240" s="15"/>
      <c r="AE1240" s="15"/>
      <c r="AF1240" s="15"/>
      <c r="AG1240" s="15"/>
      <c r="AH1240" s="15"/>
      <c r="AI1240" s="15"/>
      <c r="AJ1240" s="15"/>
      <c r="AK1240" s="15"/>
      <c r="AL1240" s="15"/>
      <c r="AM1240" s="15"/>
      <c r="AN1240" s="15"/>
      <c r="AO1240" s="15"/>
      <c r="AP1240" s="15"/>
      <c r="AQ1240" s="15"/>
      <c r="AR1240" s="15"/>
      <c r="AS1240" s="15"/>
      <c r="AT1240" s="15"/>
      <c r="AU1240" s="15"/>
      <c r="AV1240" s="15"/>
      <c r="AW1240" s="15"/>
      <c r="AX1240" s="15"/>
      <c r="AY1240" s="6"/>
      <c r="AZ1240" s="6"/>
      <c r="BA1240" s="6"/>
      <c r="BB1240" s="6"/>
      <c r="BC1240" s="6"/>
      <c r="BD1240" s="6"/>
      <c r="BE1240" s="6"/>
      <c r="BF1240" s="6"/>
      <c r="BG1240" s="6"/>
      <c r="BH1240" s="6"/>
      <c r="BI1240" s="6"/>
      <c r="BJ1240" s="6"/>
      <c r="BK1240" s="6"/>
      <c r="BL1240" s="6"/>
      <c r="BM1240" s="6"/>
      <c r="BN1240" s="6"/>
      <c r="BO1240" s="6"/>
      <c r="BP1240" s="6"/>
      <c r="BQ1240" s="6"/>
      <c r="BR1240" s="6"/>
      <c r="BS1240" s="6"/>
      <c r="BT1240" s="6"/>
      <c r="BU1240" s="6"/>
      <c r="BV1240" s="6"/>
      <c r="BW1240" s="6"/>
      <c r="BX1240" s="6"/>
      <c r="BY1240" s="6"/>
      <c r="BZ1240" s="6"/>
      <c r="CA1240" s="6"/>
      <c r="CB1240" s="6"/>
    </row>
    <row r="1241" spans="1:80" ht="34.15" customHeight="1">
      <c r="A1241" s="2"/>
      <c r="B1241" s="2"/>
      <c r="C1241" s="2"/>
      <c r="D1241" s="2"/>
      <c r="E1241" s="2"/>
      <c r="F1241" s="15"/>
      <c r="G1241" s="2"/>
      <c r="H1241" s="2"/>
      <c r="I1241" s="2"/>
      <c r="J1241" s="2"/>
      <c r="K1241" s="2"/>
      <c r="L1241" s="2"/>
      <c r="M1241" s="2"/>
      <c r="N1241" s="546"/>
      <c r="O1241" s="2"/>
      <c r="P1241" s="2"/>
      <c r="Q1241" s="2"/>
      <c r="R1241" s="2"/>
      <c r="S1241" s="2"/>
      <c r="T1241" s="2"/>
      <c r="U1241" s="15"/>
      <c r="V1241" s="15"/>
      <c r="W1241" s="15"/>
      <c r="X1241" s="15"/>
      <c r="Y1241" s="15"/>
      <c r="Z1241" s="15"/>
      <c r="AA1241" s="15"/>
      <c r="AB1241" s="15"/>
      <c r="AC1241" s="15"/>
      <c r="AD1241" s="15"/>
      <c r="AE1241" s="15"/>
      <c r="AF1241" s="15"/>
      <c r="AG1241" s="15"/>
      <c r="AH1241" s="15"/>
      <c r="AI1241" s="15"/>
      <c r="AJ1241" s="15"/>
      <c r="AK1241" s="15"/>
      <c r="AL1241" s="15"/>
      <c r="AM1241" s="15"/>
      <c r="AN1241" s="15"/>
      <c r="AO1241" s="15"/>
      <c r="AP1241" s="15"/>
      <c r="AQ1241" s="15"/>
      <c r="AR1241" s="15"/>
      <c r="AS1241" s="15"/>
      <c r="AT1241" s="15"/>
      <c r="AU1241" s="15"/>
      <c r="AV1241" s="15"/>
      <c r="AW1241" s="15"/>
      <c r="AX1241" s="15"/>
      <c r="AY1241" s="6"/>
      <c r="AZ1241" s="6"/>
      <c r="BA1241" s="6"/>
      <c r="BB1241" s="6"/>
      <c r="BC1241" s="6"/>
      <c r="BD1241" s="6"/>
      <c r="BE1241" s="6"/>
      <c r="BF1241" s="6"/>
      <c r="BG1241" s="6"/>
      <c r="BH1241" s="6"/>
      <c r="BI1241" s="6"/>
      <c r="BJ1241" s="6"/>
      <c r="BK1241" s="6"/>
      <c r="BL1241" s="6"/>
      <c r="BM1241" s="6"/>
      <c r="BN1241" s="6"/>
      <c r="BO1241" s="6"/>
      <c r="BP1241" s="6"/>
      <c r="BQ1241" s="6"/>
      <c r="BR1241" s="6"/>
      <c r="BS1241" s="6"/>
      <c r="BT1241" s="6"/>
      <c r="BU1241" s="6"/>
      <c r="BV1241" s="6"/>
      <c r="BW1241" s="6"/>
      <c r="BX1241" s="6"/>
      <c r="BY1241" s="6"/>
      <c r="BZ1241" s="6"/>
      <c r="CA1241" s="6"/>
      <c r="CB1241" s="6"/>
    </row>
    <row r="1242" spans="1:80" ht="34.15" customHeight="1">
      <c r="A1242" s="2"/>
      <c r="B1242" s="2"/>
      <c r="C1242" s="2"/>
      <c r="D1242" s="2"/>
      <c r="E1242" s="2"/>
      <c r="F1242" s="15"/>
      <c r="G1242" s="2"/>
      <c r="H1242" s="2"/>
      <c r="I1242" s="2"/>
      <c r="J1242" s="2"/>
      <c r="K1242" s="2"/>
      <c r="L1242" s="2"/>
      <c r="M1242" s="2"/>
      <c r="N1242" s="546"/>
      <c r="O1242" s="2"/>
      <c r="P1242" s="2"/>
      <c r="Q1242" s="2"/>
      <c r="R1242" s="2"/>
      <c r="S1242" s="2"/>
      <c r="T1242" s="2"/>
      <c r="U1242" s="15"/>
      <c r="V1242" s="15"/>
      <c r="W1242" s="15"/>
      <c r="X1242" s="15"/>
      <c r="Y1242" s="15"/>
      <c r="Z1242" s="15"/>
      <c r="AA1242" s="15"/>
      <c r="AB1242" s="15"/>
      <c r="AC1242" s="15"/>
      <c r="AD1242" s="15"/>
      <c r="AE1242" s="15"/>
      <c r="AF1242" s="15"/>
      <c r="AG1242" s="15"/>
      <c r="AH1242" s="15"/>
      <c r="AI1242" s="15"/>
      <c r="AJ1242" s="15"/>
      <c r="AK1242" s="15"/>
      <c r="AL1242" s="15"/>
      <c r="AM1242" s="15"/>
      <c r="AN1242" s="15"/>
      <c r="AO1242" s="15"/>
      <c r="AP1242" s="15"/>
      <c r="AQ1242" s="15"/>
      <c r="AR1242" s="15"/>
      <c r="AS1242" s="15"/>
      <c r="AT1242" s="15"/>
      <c r="AU1242" s="15"/>
      <c r="AV1242" s="15"/>
      <c r="AW1242" s="15"/>
      <c r="AX1242" s="15"/>
      <c r="AY1242" s="6"/>
      <c r="AZ1242" s="6"/>
      <c r="BA1242" s="6"/>
      <c r="BB1242" s="6"/>
      <c r="BC1242" s="6"/>
      <c r="BD1242" s="6"/>
      <c r="BE1242" s="6"/>
      <c r="BF1242" s="6"/>
      <c r="BG1242" s="6"/>
      <c r="BH1242" s="6"/>
      <c r="BI1242" s="6"/>
      <c r="BJ1242" s="6"/>
      <c r="BK1242" s="6"/>
      <c r="BL1242" s="6"/>
      <c r="BM1242" s="6"/>
      <c r="BN1242" s="6"/>
      <c r="BO1242" s="6"/>
      <c r="BP1242" s="6"/>
      <c r="BQ1242" s="6"/>
      <c r="BR1242" s="6"/>
      <c r="BS1242" s="6"/>
      <c r="BT1242" s="6"/>
      <c r="BU1242" s="6"/>
      <c r="BV1242" s="6"/>
      <c r="BW1242" s="6"/>
      <c r="BX1242" s="6"/>
      <c r="BY1242" s="6"/>
      <c r="BZ1242" s="6"/>
      <c r="CA1242" s="6"/>
      <c r="CB1242" s="6"/>
    </row>
    <row r="1243" spans="1:80" ht="34.15" customHeight="1">
      <c r="A1243" s="2"/>
      <c r="B1243" s="2"/>
      <c r="C1243" s="2"/>
      <c r="D1243" s="2"/>
      <c r="E1243" s="2"/>
      <c r="F1243" s="15"/>
      <c r="G1243" s="2"/>
      <c r="H1243" s="2"/>
      <c r="I1243" s="2"/>
      <c r="J1243" s="2"/>
      <c r="K1243" s="2"/>
      <c r="L1243" s="2"/>
      <c r="M1243" s="2"/>
      <c r="N1243" s="546"/>
      <c r="O1243" s="2"/>
      <c r="P1243" s="2"/>
      <c r="Q1243" s="2"/>
      <c r="R1243" s="2"/>
      <c r="S1243" s="2"/>
      <c r="T1243" s="2"/>
      <c r="U1243" s="15"/>
      <c r="V1243" s="15"/>
      <c r="W1243" s="15"/>
      <c r="X1243" s="15"/>
      <c r="Y1243" s="15"/>
      <c r="Z1243" s="15"/>
      <c r="AA1243" s="15"/>
      <c r="AB1243" s="15"/>
      <c r="AC1243" s="15"/>
      <c r="AD1243" s="15"/>
      <c r="AE1243" s="15"/>
      <c r="AF1243" s="15"/>
      <c r="AG1243" s="15"/>
      <c r="AH1243" s="15"/>
      <c r="AI1243" s="15"/>
      <c r="AJ1243" s="15"/>
      <c r="AK1243" s="15"/>
      <c r="AL1243" s="15"/>
      <c r="AM1243" s="15"/>
      <c r="AN1243" s="15"/>
      <c r="AO1243" s="15"/>
      <c r="AP1243" s="15"/>
      <c r="AQ1243" s="15"/>
      <c r="AR1243" s="15"/>
      <c r="AS1243" s="15"/>
      <c r="AT1243" s="15"/>
      <c r="AU1243" s="15"/>
      <c r="AV1243" s="15"/>
      <c r="AW1243" s="15"/>
      <c r="AX1243" s="15"/>
      <c r="AY1243" s="6"/>
      <c r="AZ1243" s="6"/>
      <c r="BA1243" s="6"/>
      <c r="BB1243" s="6"/>
      <c r="BC1243" s="6"/>
      <c r="BD1243" s="6"/>
      <c r="BE1243" s="6"/>
      <c r="BF1243" s="6"/>
      <c r="BG1243" s="6"/>
      <c r="BH1243" s="6"/>
      <c r="BI1243" s="6"/>
      <c r="BJ1243" s="6"/>
      <c r="BK1243" s="6"/>
      <c r="BL1243" s="6"/>
      <c r="BM1243" s="6"/>
      <c r="BN1243" s="6"/>
      <c r="BO1243" s="6"/>
      <c r="BP1243" s="6"/>
      <c r="BQ1243" s="6"/>
      <c r="BR1243" s="6"/>
      <c r="BS1243" s="6"/>
      <c r="BT1243" s="6"/>
      <c r="BU1243" s="6"/>
      <c r="BV1243" s="6"/>
      <c r="BW1243" s="6"/>
      <c r="BX1243" s="6"/>
      <c r="BY1243" s="6"/>
      <c r="BZ1243" s="6"/>
      <c r="CA1243" s="6"/>
      <c r="CB1243" s="6"/>
    </row>
    <row r="1244" spans="1:80" ht="34.15" customHeight="1">
      <c r="A1244" s="2"/>
      <c r="B1244" s="2"/>
      <c r="C1244" s="2"/>
      <c r="D1244" s="2"/>
      <c r="E1244" s="2"/>
      <c r="F1244" s="15"/>
      <c r="G1244" s="2"/>
      <c r="H1244" s="2"/>
      <c r="I1244" s="2"/>
      <c r="J1244" s="2"/>
      <c r="K1244" s="2"/>
      <c r="L1244" s="2"/>
      <c r="M1244" s="2"/>
      <c r="N1244" s="546"/>
      <c r="O1244" s="2"/>
      <c r="P1244" s="2"/>
      <c r="Q1244" s="2"/>
      <c r="R1244" s="2"/>
      <c r="S1244" s="2"/>
      <c r="T1244" s="2"/>
      <c r="U1244" s="15"/>
      <c r="V1244" s="15"/>
      <c r="W1244" s="15"/>
      <c r="X1244" s="15"/>
      <c r="Y1244" s="15"/>
      <c r="Z1244" s="15"/>
      <c r="AA1244" s="15"/>
      <c r="AB1244" s="15"/>
      <c r="AC1244" s="15"/>
      <c r="AD1244" s="15"/>
      <c r="AE1244" s="15"/>
      <c r="AF1244" s="15"/>
      <c r="AG1244" s="15"/>
      <c r="AH1244" s="15"/>
      <c r="AI1244" s="15"/>
      <c r="AJ1244" s="15"/>
      <c r="AK1244" s="15"/>
      <c r="AL1244" s="15"/>
      <c r="AM1244" s="15"/>
      <c r="AN1244" s="15"/>
      <c r="AO1244" s="15"/>
      <c r="AP1244" s="15"/>
      <c r="AQ1244" s="15"/>
      <c r="AR1244" s="15"/>
      <c r="AS1244" s="15"/>
      <c r="AT1244" s="15"/>
      <c r="AU1244" s="15"/>
      <c r="AV1244" s="15"/>
      <c r="AW1244" s="15"/>
      <c r="AX1244" s="15"/>
      <c r="AY1244" s="6"/>
      <c r="AZ1244" s="6"/>
      <c r="BA1244" s="6"/>
      <c r="BB1244" s="6"/>
      <c r="BC1244" s="6"/>
      <c r="BD1244" s="6"/>
      <c r="BE1244" s="6"/>
      <c r="BF1244" s="6"/>
      <c r="BG1244" s="6"/>
      <c r="BH1244" s="6"/>
      <c r="BI1244" s="6"/>
      <c r="BJ1244" s="6"/>
      <c r="BK1244" s="6"/>
      <c r="BL1244" s="6"/>
      <c r="BM1244" s="6"/>
      <c r="BN1244" s="6"/>
      <c r="BO1244" s="6"/>
      <c r="BP1244" s="6"/>
      <c r="BQ1244" s="6"/>
      <c r="BR1244" s="6"/>
      <c r="BS1244" s="6"/>
      <c r="BT1244" s="6"/>
      <c r="BU1244" s="6"/>
      <c r="BV1244" s="6"/>
      <c r="BW1244" s="6"/>
      <c r="BX1244" s="6"/>
      <c r="BY1244" s="6"/>
      <c r="BZ1244" s="6"/>
      <c r="CA1244" s="6"/>
      <c r="CB1244" s="6"/>
    </row>
    <row r="1245" spans="1:80" ht="34.15" customHeight="1">
      <c r="A1245" s="2"/>
      <c r="B1245" s="2"/>
      <c r="C1245" s="2"/>
      <c r="D1245" s="2"/>
      <c r="E1245" s="2"/>
      <c r="F1245" s="15"/>
      <c r="G1245" s="2"/>
      <c r="H1245" s="2"/>
      <c r="I1245" s="2"/>
      <c r="J1245" s="2"/>
      <c r="K1245" s="2"/>
      <c r="L1245" s="2"/>
      <c r="M1245" s="2"/>
      <c r="N1245" s="546"/>
      <c r="O1245" s="2"/>
      <c r="P1245" s="2"/>
      <c r="Q1245" s="2"/>
      <c r="R1245" s="2"/>
      <c r="S1245" s="2"/>
      <c r="T1245" s="2"/>
      <c r="U1245" s="15"/>
      <c r="V1245" s="15"/>
      <c r="W1245" s="15"/>
      <c r="X1245" s="15"/>
      <c r="Y1245" s="15"/>
      <c r="Z1245" s="15"/>
      <c r="AA1245" s="15"/>
      <c r="AB1245" s="15"/>
      <c r="AC1245" s="15"/>
      <c r="AD1245" s="15"/>
      <c r="AE1245" s="15"/>
      <c r="AF1245" s="15"/>
      <c r="AG1245" s="15"/>
      <c r="AH1245" s="15"/>
      <c r="AI1245" s="15"/>
      <c r="AJ1245" s="15"/>
      <c r="AK1245" s="15"/>
      <c r="AL1245" s="15"/>
      <c r="AM1245" s="15"/>
      <c r="AN1245" s="15"/>
      <c r="AO1245" s="15"/>
      <c r="AP1245" s="15"/>
      <c r="AQ1245" s="15"/>
      <c r="AR1245" s="15"/>
      <c r="AS1245" s="15"/>
      <c r="AT1245" s="15"/>
      <c r="AU1245" s="15"/>
      <c r="AV1245" s="15"/>
      <c r="AW1245" s="15"/>
      <c r="AX1245" s="15"/>
      <c r="AY1245" s="6"/>
      <c r="AZ1245" s="6"/>
      <c r="BA1245" s="6"/>
      <c r="BB1245" s="6"/>
      <c r="BC1245" s="6"/>
      <c r="BD1245" s="6"/>
      <c r="BE1245" s="6"/>
      <c r="BF1245" s="6"/>
      <c r="BG1245" s="6"/>
      <c r="BH1245" s="6"/>
      <c r="BI1245" s="6"/>
      <c r="BJ1245" s="6"/>
      <c r="BK1245" s="6"/>
      <c r="BL1245" s="6"/>
      <c r="BM1245" s="6"/>
      <c r="BN1245" s="6"/>
      <c r="BO1245" s="6"/>
      <c r="BP1245" s="6"/>
      <c r="BQ1245" s="6"/>
      <c r="BR1245" s="6"/>
      <c r="BS1245" s="6"/>
      <c r="BT1245" s="6"/>
      <c r="BU1245" s="6"/>
      <c r="BV1245" s="6"/>
      <c r="BW1245" s="6"/>
      <c r="BX1245" s="6"/>
      <c r="BY1245" s="6"/>
      <c r="BZ1245" s="6"/>
      <c r="CA1245" s="6"/>
      <c r="CB1245" s="6"/>
    </row>
    <row r="1246" spans="1:80" ht="34.15" customHeight="1">
      <c r="A1246" s="2"/>
      <c r="B1246" s="2"/>
      <c r="C1246" s="2"/>
      <c r="D1246" s="2"/>
      <c r="E1246" s="2"/>
      <c r="F1246" s="15"/>
      <c r="G1246" s="2"/>
      <c r="H1246" s="2"/>
      <c r="I1246" s="2"/>
      <c r="J1246" s="2"/>
      <c r="K1246" s="2"/>
      <c r="L1246" s="2"/>
      <c r="M1246" s="2"/>
      <c r="N1246" s="546"/>
      <c r="O1246" s="2"/>
      <c r="P1246" s="2"/>
      <c r="Q1246" s="2"/>
      <c r="R1246" s="2"/>
      <c r="S1246" s="2"/>
      <c r="T1246" s="2"/>
      <c r="U1246" s="15"/>
      <c r="V1246" s="15"/>
      <c r="W1246" s="15"/>
      <c r="X1246" s="15"/>
      <c r="Y1246" s="15"/>
      <c r="Z1246" s="15"/>
      <c r="AA1246" s="15"/>
      <c r="AB1246" s="15"/>
      <c r="AC1246" s="15"/>
      <c r="AD1246" s="15"/>
      <c r="AE1246" s="15"/>
      <c r="AF1246" s="15"/>
      <c r="AG1246" s="15"/>
      <c r="AH1246" s="15"/>
      <c r="AI1246" s="15"/>
      <c r="AJ1246" s="15"/>
      <c r="AK1246" s="15"/>
      <c r="AL1246" s="15"/>
      <c r="AM1246" s="15"/>
      <c r="AN1246" s="15"/>
      <c r="AO1246" s="15"/>
      <c r="AP1246" s="15"/>
      <c r="AQ1246" s="15"/>
      <c r="AR1246" s="15"/>
      <c r="AS1246" s="15"/>
      <c r="AT1246" s="15"/>
      <c r="AU1246" s="15"/>
      <c r="AV1246" s="15"/>
      <c r="AW1246" s="15"/>
      <c r="AX1246" s="15"/>
      <c r="AY1246" s="6"/>
      <c r="AZ1246" s="6"/>
      <c r="BA1246" s="6"/>
      <c r="BB1246" s="6"/>
      <c r="BC1246" s="6"/>
      <c r="BD1246" s="6"/>
      <c r="BE1246" s="6"/>
      <c r="BF1246" s="6"/>
      <c r="BG1246" s="6"/>
      <c r="BH1246" s="6"/>
      <c r="BI1246" s="6"/>
      <c r="BJ1246" s="6"/>
      <c r="BK1246" s="6"/>
      <c r="BL1246" s="6"/>
      <c r="BM1246" s="6"/>
      <c r="BN1246" s="6"/>
      <c r="BO1246" s="6"/>
      <c r="BP1246" s="6"/>
      <c r="BQ1246" s="6"/>
      <c r="BR1246" s="6"/>
      <c r="BS1246" s="6"/>
      <c r="BT1246" s="6"/>
      <c r="BU1246" s="6"/>
      <c r="BV1246" s="6"/>
      <c r="BW1246" s="6"/>
      <c r="BX1246" s="6"/>
      <c r="BY1246" s="6"/>
      <c r="BZ1246" s="6"/>
      <c r="CA1246" s="6"/>
      <c r="CB1246" s="6"/>
    </row>
    <row r="1247" spans="1:80" ht="34.15" customHeight="1">
      <c r="A1247" s="2"/>
      <c r="B1247" s="2"/>
      <c r="C1247" s="2"/>
      <c r="D1247" s="2"/>
      <c r="E1247" s="2"/>
      <c r="F1247" s="15"/>
      <c r="G1247" s="2"/>
      <c r="H1247" s="2"/>
      <c r="I1247" s="2"/>
      <c r="J1247" s="2"/>
      <c r="K1247" s="2"/>
      <c r="L1247" s="2"/>
      <c r="M1247" s="2"/>
      <c r="N1247" s="546"/>
      <c r="O1247" s="2"/>
      <c r="P1247" s="2"/>
      <c r="Q1247" s="2"/>
      <c r="R1247" s="2"/>
      <c r="S1247" s="2"/>
      <c r="T1247" s="2"/>
      <c r="U1247" s="15"/>
      <c r="V1247" s="15"/>
      <c r="W1247" s="15"/>
      <c r="X1247" s="15"/>
      <c r="Y1247" s="15"/>
      <c r="Z1247" s="15"/>
      <c r="AA1247" s="15"/>
      <c r="AB1247" s="15"/>
      <c r="AC1247" s="15"/>
      <c r="AD1247" s="15"/>
      <c r="AE1247" s="15"/>
      <c r="AF1247" s="15"/>
      <c r="AG1247" s="15"/>
      <c r="AH1247" s="15"/>
      <c r="AI1247" s="15"/>
      <c r="AJ1247" s="15"/>
      <c r="AK1247" s="15"/>
      <c r="AL1247" s="15"/>
      <c r="AM1247" s="15"/>
      <c r="AN1247" s="15"/>
      <c r="AO1247" s="15"/>
      <c r="AP1247" s="15"/>
      <c r="AQ1247" s="15"/>
      <c r="AR1247" s="15"/>
      <c r="AS1247" s="15"/>
      <c r="AT1247" s="15"/>
      <c r="AU1247" s="15"/>
      <c r="AV1247" s="15"/>
      <c r="AW1247" s="15"/>
      <c r="AX1247" s="15"/>
      <c r="AY1247" s="6"/>
      <c r="AZ1247" s="6"/>
      <c r="BA1247" s="6"/>
      <c r="BB1247" s="6"/>
      <c r="BC1247" s="6"/>
      <c r="BD1247" s="6"/>
      <c r="BE1247" s="6"/>
      <c r="BF1247" s="6"/>
      <c r="BG1247" s="6"/>
      <c r="BH1247" s="6"/>
      <c r="BI1247" s="6"/>
      <c r="BJ1247" s="6"/>
      <c r="BK1247" s="6"/>
      <c r="BL1247" s="6"/>
      <c r="BM1247" s="6"/>
      <c r="BN1247" s="6"/>
      <c r="BO1247" s="6"/>
      <c r="BP1247" s="6"/>
      <c r="BQ1247" s="6"/>
      <c r="BR1247" s="6"/>
      <c r="BS1247" s="6"/>
      <c r="BT1247" s="6"/>
      <c r="BU1247" s="6"/>
      <c r="BV1247" s="6"/>
      <c r="BW1247" s="6"/>
      <c r="BX1247" s="6"/>
      <c r="BY1247" s="6"/>
      <c r="BZ1247" s="6"/>
      <c r="CA1247" s="6"/>
      <c r="CB1247" s="6"/>
    </row>
    <row r="1248" spans="1:80" ht="34.15" customHeight="1">
      <c r="A1248" s="2"/>
      <c r="B1248" s="2"/>
      <c r="C1248" s="2"/>
      <c r="D1248" s="2"/>
      <c r="E1248" s="2"/>
      <c r="F1248" s="15"/>
      <c r="G1248" s="2"/>
      <c r="H1248" s="2"/>
      <c r="I1248" s="2"/>
      <c r="J1248" s="2"/>
      <c r="K1248" s="2"/>
      <c r="L1248" s="2"/>
      <c r="M1248" s="2"/>
      <c r="N1248" s="546"/>
      <c r="O1248" s="2"/>
      <c r="P1248" s="2"/>
      <c r="Q1248" s="2"/>
      <c r="R1248" s="2"/>
      <c r="S1248" s="2"/>
      <c r="T1248" s="2"/>
      <c r="U1248" s="15"/>
      <c r="V1248" s="15"/>
      <c r="W1248" s="15"/>
      <c r="X1248" s="15"/>
      <c r="Y1248" s="15"/>
      <c r="Z1248" s="15"/>
      <c r="AA1248" s="15"/>
      <c r="AB1248" s="15"/>
      <c r="AC1248" s="15"/>
      <c r="AD1248" s="15"/>
      <c r="AE1248" s="15"/>
      <c r="AF1248" s="15"/>
      <c r="AG1248" s="15"/>
      <c r="AH1248" s="15"/>
      <c r="AI1248" s="15"/>
      <c r="AJ1248" s="15"/>
      <c r="AK1248" s="15"/>
      <c r="AL1248" s="15"/>
      <c r="AM1248" s="15"/>
      <c r="AN1248" s="15"/>
      <c r="AO1248" s="15"/>
      <c r="AP1248" s="15"/>
      <c r="AQ1248" s="15"/>
      <c r="AR1248" s="15"/>
      <c r="AS1248" s="15"/>
      <c r="AT1248" s="15"/>
      <c r="AU1248" s="15"/>
      <c r="AV1248" s="15"/>
      <c r="AW1248" s="15"/>
      <c r="AX1248" s="15"/>
      <c r="AY1248" s="6"/>
      <c r="AZ1248" s="6"/>
      <c r="BA1248" s="6"/>
      <c r="BB1248" s="6"/>
      <c r="BC1248" s="6"/>
      <c r="BD1248" s="6"/>
      <c r="BE1248" s="6"/>
      <c r="BF1248" s="6"/>
      <c r="BG1248" s="6"/>
      <c r="BH1248" s="6"/>
      <c r="BI1248" s="6"/>
      <c r="BJ1248" s="6"/>
      <c r="BK1248" s="6"/>
      <c r="BL1248" s="6"/>
      <c r="BM1248" s="6"/>
      <c r="BN1248" s="6"/>
      <c r="BO1248" s="6"/>
      <c r="BP1248" s="6"/>
      <c r="BQ1248" s="6"/>
      <c r="BR1248" s="6"/>
      <c r="BS1248" s="6"/>
      <c r="BT1248" s="6"/>
      <c r="BU1248" s="6"/>
      <c r="BV1248" s="6"/>
      <c r="BW1248" s="6"/>
      <c r="BX1248" s="6"/>
      <c r="BY1248" s="6"/>
      <c r="BZ1248" s="6"/>
      <c r="CA1248" s="6"/>
      <c r="CB1248" s="6"/>
    </row>
    <row r="1249" spans="1:80" ht="34.15" customHeight="1">
      <c r="A1249" s="2"/>
      <c r="B1249" s="2"/>
      <c r="C1249" s="2"/>
      <c r="D1249" s="2"/>
      <c r="E1249" s="2"/>
      <c r="F1249" s="15"/>
      <c r="G1249" s="2"/>
      <c r="H1249" s="2"/>
      <c r="I1249" s="2"/>
      <c r="J1249" s="2"/>
      <c r="K1249" s="2"/>
      <c r="L1249" s="2"/>
      <c r="M1249" s="2"/>
      <c r="N1249" s="546"/>
      <c r="O1249" s="2"/>
      <c r="P1249" s="2"/>
      <c r="Q1249" s="2"/>
      <c r="R1249" s="2"/>
      <c r="S1249" s="2"/>
      <c r="T1249" s="2"/>
      <c r="U1249" s="15"/>
      <c r="V1249" s="15"/>
      <c r="W1249" s="15"/>
      <c r="X1249" s="15"/>
      <c r="Y1249" s="15"/>
      <c r="Z1249" s="15"/>
      <c r="AA1249" s="15"/>
      <c r="AB1249" s="15"/>
      <c r="AC1249" s="15"/>
      <c r="AD1249" s="15"/>
      <c r="AE1249" s="15"/>
      <c r="AF1249" s="15"/>
      <c r="AG1249" s="15"/>
      <c r="AH1249" s="15"/>
      <c r="AI1249" s="15"/>
      <c r="AJ1249" s="15"/>
      <c r="AK1249" s="15"/>
      <c r="AL1249" s="15"/>
      <c r="AM1249" s="15"/>
      <c r="AN1249" s="15"/>
      <c r="AO1249" s="15"/>
      <c r="AP1249" s="15"/>
      <c r="AQ1249" s="15"/>
      <c r="AR1249" s="15"/>
      <c r="AS1249" s="15"/>
      <c r="AT1249" s="15"/>
      <c r="AU1249" s="15"/>
      <c r="AV1249" s="15"/>
      <c r="AW1249" s="15"/>
      <c r="AX1249" s="15"/>
      <c r="AY1249" s="6"/>
      <c r="AZ1249" s="6"/>
      <c r="BA1249" s="6"/>
      <c r="BB1249" s="6"/>
      <c r="BC1249" s="6"/>
      <c r="BD1249" s="6"/>
      <c r="BE1249" s="6"/>
      <c r="BF1249" s="6"/>
      <c r="BG1249" s="6"/>
      <c r="BH1249" s="6"/>
      <c r="BI1249" s="6"/>
      <c r="BJ1249" s="6"/>
      <c r="BK1249" s="6"/>
      <c r="BL1249" s="6"/>
      <c r="BM1249" s="6"/>
      <c r="BN1249" s="6"/>
      <c r="BO1249" s="6"/>
      <c r="BP1249" s="6"/>
      <c r="BQ1249" s="6"/>
      <c r="BR1249" s="6"/>
      <c r="BS1249" s="6"/>
      <c r="BT1249" s="6"/>
      <c r="BU1249" s="6"/>
      <c r="BV1249" s="6"/>
      <c r="BW1249" s="6"/>
      <c r="BX1249" s="6"/>
      <c r="BY1249" s="6"/>
      <c r="BZ1249" s="6"/>
      <c r="CA1249" s="6"/>
      <c r="CB1249" s="6"/>
    </row>
    <row r="1250" spans="1:80" ht="34.15" customHeight="1">
      <c r="A1250" s="2"/>
      <c r="B1250" s="2"/>
      <c r="C1250" s="2"/>
      <c r="D1250" s="2"/>
      <c r="E1250" s="2"/>
      <c r="F1250" s="15"/>
      <c r="G1250" s="2"/>
      <c r="H1250" s="2"/>
      <c r="I1250" s="2"/>
      <c r="J1250" s="2"/>
      <c r="K1250" s="2"/>
      <c r="L1250" s="2"/>
      <c r="M1250" s="2"/>
      <c r="N1250" s="546"/>
      <c r="O1250" s="2"/>
      <c r="P1250" s="2"/>
      <c r="Q1250" s="2"/>
      <c r="R1250" s="2"/>
      <c r="S1250" s="2"/>
      <c r="T1250" s="2"/>
      <c r="U1250" s="15"/>
      <c r="V1250" s="15"/>
      <c r="W1250" s="15"/>
      <c r="X1250" s="15"/>
      <c r="Y1250" s="15"/>
      <c r="Z1250" s="15"/>
      <c r="AA1250" s="15"/>
      <c r="AB1250" s="15"/>
      <c r="AC1250" s="15"/>
      <c r="AD1250" s="15"/>
      <c r="AE1250" s="15"/>
      <c r="AF1250" s="15"/>
      <c r="AG1250" s="15"/>
      <c r="AH1250" s="15"/>
      <c r="AI1250" s="15"/>
      <c r="AJ1250" s="15"/>
      <c r="AK1250" s="15"/>
      <c r="AL1250" s="15"/>
      <c r="AM1250" s="15"/>
      <c r="AN1250" s="15"/>
      <c r="AO1250" s="15"/>
      <c r="AP1250" s="15"/>
      <c r="AQ1250" s="15"/>
      <c r="AR1250" s="15"/>
      <c r="AS1250" s="15"/>
      <c r="AT1250" s="15"/>
      <c r="AU1250" s="15"/>
      <c r="AV1250" s="15"/>
      <c r="AW1250" s="15"/>
      <c r="AX1250" s="15"/>
      <c r="AY1250" s="6"/>
      <c r="AZ1250" s="6"/>
      <c r="BA1250" s="6"/>
      <c r="BB1250" s="6"/>
      <c r="BC1250" s="6"/>
      <c r="BD1250" s="6"/>
      <c r="BE1250" s="6"/>
      <c r="BF1250" s="6"/>
      <c r="BG1250" s="6"/>
      <c r="BH1250" s="6"/>
      <c r="BI1250" s="6"/>
      <c r="BJ1250" s="6"/>
      <c r="BK1250" s="6"/>
      <c r="BL1250" s="6"/>
      <c r="BM1250" s="6"/>
      <c r="BN1250" s="6"/>
      <c r="BO1250" s="6"/>
      <c r="BP1250" s="6"/>
      <c r="BQ1250" s="6"/>
      <c r="BR1250" s="6"/>
      <c r="BS1250" s="6"/>
      <c r="BT1250" s="6"/>
      <c r="BU1250" s="6"/>
      <c r="BV1250" s="6"/>
      <c r="BW1250" s="6"/>
      <c r="BX1250" s="6"/>
      <c r="BY1250" s="6"/>
      <c r="BZ1250" s="6"/>
      <c r="CA1250" s="6"/>
      <c r="CB1250" s="6"/>
    </row>
    <row r="1251" spans="1:80" ht="34.15" customHeight="1">
      <c r="A1251" s="2"/>
      <c r="B1251" s="2"/>
      <c r="C1251" s="2"/>
      <c r="D1251" s="2"/>
      <c r="E1251" s="2"/>
      <c r="F1251" s="15"/>
      <c r="G1251" s="2"/>
      <c r="H1251" s="2"/>
      <c r="I1251" s="2"/>
      <c r="J1251" s="2"/>
      <c r="K1251" s="2"/>
      <c r="L1251" s="2"/>
      <c r="M1251" s="2"/>
      <c r="N1251" s="546"/>
      <c r="O1251" s="2"/>
      <c r="P1251" s="2"/>
      <c r="Q1251" s="2"/>
      <c r="R1251" s="2"/>
      <c r="S1251" s="2"/>
      <c r="T1251" s="2"/>
      <c r="U1251" s="15"/>
      <c r="V1251" s="15"/>
      <c r="W1251" s="15"/>
      <c r="X1251" s="15"/>
      <c r="Y1251" s="15"/>
      <c r="Z1251" s="15"/>
      <c r="AA1251" s="15"/>
      <c r="AB1251" s="15"/>
      <c r="AC1251" s="15"/>
      <c r="AD1251" s="15"/>
      <c r="AE1251" s="15"/>
      <c r="AF1251" s="15"/>
      <c r="AG1251" s="15"/>
      <c r="AH1251" s="15"/>
      <c r="AI1251" s="15"/>
      <c r="AJ1251" s="15"/>
      <c r="AK1251" s="15"/>
      <c r="AL1251" s="15"/>
      <c r="AM1251" s="15"/>
      <c r="AN1251" s="15"/>
      <c r="AO1251" s="15"/>
      <c r="AP1251" s="15"/>
      <c r="AQ1251" s="15"/>
      <c r="AR1251" s="15"/>
      <c r="AS1251" s="15"/>
      <c r="AT1251" s="15"/>
      <c r="AU1251" s="15"/>
      <c r="AV1251" s="15"/>
      <c r="AW1251" s="15"/>
      <c r="AX1251" s="15"/>
      <c r="AY1251" s="6"/>
      <c r="AZ1251" s="6"/>
      <c r="BA1251" s="6"/>
      <c r="BB1251" s="6"/>
      <c r="BC1251" s="6"/>
      <c r="BD1251" s="6"/>
      <c r="BE1251" s="6"/>
      <c r="BF1251" s="6"/>
      <c r="BG1251" s="6"/>
      <c r="BH1251" s="6"/>
      <c r="BI1251" s="6"/>
      <c r="BJ1251" s="6"/>
      <c r="BK1251" s="6"/>
      <c r="BL1251" s="6"/>
      <c r="BM1251" s="6"/>
      <c r="BN1251" s="6"/>
      <c r="BO1251" s="6"/>
      <c r="BP1251" s="6"/>
      <c r="BQ1251" s="6"/>
      <c r="BR1251" s="6"/>
      <c r="BS1251" s="6"/>
      <c r="BT1251" s="6"/>
      <c r="BU1251" s="6"/>
      <c r="BV1251" s="6"/>
      <c r="BW1251" s="6"/>
      <c r="BX1251" s="6"/>
      <c r="BY1251" s="6"/>
      <c r="BZ1251" s="6"/>
      <c r="CA1251" s="6"/>
      <c r="CB1251" s="6"/>
    </row>
    <row r="1252" spans="1:80" ht="34.15" customHeight="1">
      <c r="A1252" s="2"/>
      <c r="B1252" s="2"/>
      <c r="C1252" s="2"/>
      <c r="D1252" s="2"/>
      <c r="E1252" s="2"/>
      <c r="F1252" s="15"/>
      <c r="G1252" s="2"/>
      <c r="H1252" s="2"/>
      <c r="I1252" s="2"/>
      <c r="J1252" s="2"/>
      <c r="K1252" s="2"/>
      <c r="L1252" s="2"/>
      <c r="M1252" s="2"/>
      <c r="N1252" s="546"/>
      <c r="O1252" s="2"/>
      <c r="P1252" s="2"/>
      <c r="Q1252" s="2"/>
      <c r="R1252" s="2"/>
      <c r="S1252" s="2"/>
      <c r="T1252" s="2"/>
      <c r="U1252" s="15"/>
      <c r="V1252" s="15"/>
      <c r="W1252" s="15"/>
      <c r="X1252" s="15"/>
      <c r="Y1252" s="15"/>
      <c r="Z1252" s="15"/>
      <c r="AA1252" s="15"/>
      <c r="AB1252" s="15"/>
      <c r="AC1252" s="15"/>
      <c r="AD1252" s="15"/>
      <c r="AE1252" s="15"/>
      <c r="AF1252" s="15"/>
      <c r="AG1252" s="15"/>
      <c r="AH1252" s="15"/>
      <c r="AI1252" s="15"/>
      <c r="AJ1252" s="15"/>
      <c r="AK1252" s="15"/>
      <c r="AL1252" s="15"/>
      <c r="AM1252" s="15"/>
      <c r="AN1252" s="15"/>
      <c r="AO1252" s="15"/>
      <c r="AP1252" s="15"/>
      <c r="AQ1252" s="15"/>
      <c r="AR1252" s="15"/>
      <c r="AS1252" s="15"/>
      <c r="AT1252" s="15"/>
      <c r="AU1252" s="15"/>
      <c r="AV1252" s="15"/>
      <c r="AW1252" s="15"/>
      <c r="AX1252" s="15"/>
      <c r="AY1252" s="6"/>
      <c r="AZ1252" s="6"/>
      <c r="BA1252" s="6"/>
      <c r="BB1252" s="6"/>
      <c r="BC1252" s="6"/>
      <c r="BD1252" s="6"/>
      <c r="BE1252" s="6"/>
      <c r="BF1252" s="6"/>
      <c r="BG1252" s="6"/>
      <c r="BH1252" s="6"/>
      <c r="BI1252" s="6"/>
      <c r="BJ1252" s="6"/>
      <c r="BK1252" s="6"/>
      <c r="BL1252" s="6"/>
      <c r="BM1252" s="6"/>
      <c r="BN1252" s="6"/>
      <c r="BO1252" s="6"/>
      <c r="BP1252" s="6"/>
      <c r="BQ1252" s="6"/>
      <c r="BR1252" s="6"/>
      <c r="BS1252" s="6"/>
      <c r="BT1252" s="6"/>
      <c r="BU1252" s="6"/>
      <c r="BV1252" s="6"/>
      <c r="BW1252" s="6"/>
      <c r="BX1252" s="6"/>
      <c r="BY1252" s="6"/>
      <c r="BZ1252" s="6"/>
      <c r="CA1252" s="6"/>
      <c r="CB1252" s="6"/>
    </row>
    <row r="1253" spans="1:80" ht="34.15" customHeight="1">
      <c r="A1253" s="2"/>
      <c r="B1253" s="2"/>
      <c r="C1253" s="2"/>
      <c r="D1253" s="2"/>
      <c r="E1253" s="2"/>
      <c r="F1253" s="15"/>
      <c r="G1253" s="2"/>
      <c r="H1253" s="2"/>
      <c r="I1253" s="2"/>
      <c r="J1253" s="2"/>
      <c r="K1253" s="2"/>
      <c r="L1253" s="2"/>
      <c r="M1253" s="2"/>
      <c r="N1253" s="546"/>
      <c r="O1253" s="2"/>
      <c r="P1253" s="2"/>
      <c r="Q1253" s="2"/>
      <c r="R1253" s="2"/>
      <c r="S1253" s="2"/>
      <c r="T1253" s="2"/>
      <c r="U1253" s="15"/>
      <c r="V1253" s="15"/>
      <c r="W1253" s="15"/>
      <c r="X1253" s="15"/>
      <c r="Y1253" s="15"/>
      <c r="Z1253" s="15"/>
      <c r="AA1253" s="15"/>
      <c r="AB1253" s="15"/>
      <c r="AC1253" s="15"/>
      <c r="AD1253" s="15"/>
      <c r="AE1253" s="15"/>
      <c r="AF1253" s="15"/>
      <c r="AG1253" s="15"/>
      <c r="AH1253" s="15"/>
      <c r="AI1253" s="15"/>
      <c r="AJ1253" s="15"/>
      <c r="AK1253" s="15"/>
      <c r="AL1253" s="15"/>
      <c r="AM1253" s="15"/>
      <c r="AN1253" s="15"/>
      <c r="AO1253" s="15"/>
      <c r="AP1253" s="15"/>
      <c r="AQ1253" s="15"/>
      <c r="AR1253" s="15"/>
      <c r="AS1253" s="15"/>
      <c r="AT1253" s="15"/>
      <c r="AU1253" s="15"/>
      <c r="AV1253" s="15"/>
      <c r="AW1253" s="15"/>
      <c r="AX1253" s="15"/>
      <c r="AY1253" s="6"/>
      <c r="AZ1253" s="6"/>
      <c r="BA1253" s="6"/>
      <c r="BB1253" s="6"/>
      <c r="BC1253" s="6"/>
      <c r="BD1253" s="6"/>
      <c r="BE1253" s="6"/>
      <c r="BF1253" s="6"/>
      <c r="BG1253" s="6"/>
      <c r="BH1253" s="6"/>
      <c r="BI1253" s="6"/>
      <c r="BJ1253" s="6"/>
      <c r="BK1253" s="6"/>
      <c r="BL1253" s="6"/>
      <c r="BM1253" s="6"/>
      <c r="BN1253" s="6"/>
      <c r="BO1253" s="6"/>
      <c r="BP1253" s="6"/>
      <c r="BQ1253" s="6"/>
      <c r="BR1253" s="6"/>
      <c r="BS1253" s="6"/>
      <c r="BT1253" s="6"/>
      <c r="BU1253" s="6"/>
      <c r="BV1253" s="6"/>
      <c r="BW1253" s="6"/>
      <c r="BX1253" s="6"/>
      <c r="BY1253" s="6"/>
      <c r="BZ1253" s="6"/>
      <c r="CA1253" s="6"/>
      <c r="CB1253" s="6"/>
    </row>
    <row r="1254" spans="1:80" ht="34.15" customHeight="1">
      <c r="A1254" s="2"/>
      <c r="B1254" s="2"/>
      <c r="C1254" s="2"/>
      <c r="D1254" s="2"/>
      <c r="E1254" s="2"/>
      <c r="F1254" s="15"/>
      <c r="G1254" s="2"/>
      <c r="H1254" s="2"/>
      <c r="I1254" s="2"/>
      <c r="J1254" s="2"/>
      <c r="K1254" s="2"/>
      <c r="L1254" s="2"/>
      <c r="M1254" s="2"/>
      <c r="N1254" s="546"/>
      <c r="O1254" s="2"/>
      <c r="P1254" s="2"/>
      <c r="Q1254" s="2"/>
      <c r="R1254" s="2"/>
      <c r="S1254" s="2"/>
      <c r="T1254" s="2"/>
      <c r="U1254" s="15"/>
      <c r="V1254" s="15"/>
      <c r="W1254" s="15"/>
      <c r="X1254" s="15"/>
      <c r="Y1254" s="15"/>
      <c r="Z1254" s="15"/>
      <c r="AA1254" s="15"/>
      <c r="AB1254" s="15"/>
      <c r="AC1254" s="15"/>
      <c r="AD1254" s="15"/>
      <c r="AE1254" s="15"/>
      <c r="AF1254" s="15"/>
      <c r="AG1254" s="15"/>
      <c r="AH1254" s="15"/>
      <c r="AI1254" s="15"/>
      <c r="AJ1254" s="15"/>
      <c r="AK1254" s="15"/>
      <c r="AL1254" s="15"/>
      <c r="AM1254" s="15"/>
      <c r="AN1254" s="15"/>
      <c r="AO1254" s="15"/>
      <c r="AP1254" s="15"/>
      <c r="AQ1254" s="15"/>
      <c r="AR1254" s="15"/>
      <c r="AS1254" s="15"/>
      <c r="AT1254" s="15"/>
      <c r="AU1254" s="15"/>
      <c r="AV1254" s="15"/>
      <c r="AW1254" s="15"/>
      <c r="AX1254" s="15"/>
      <c r="AY1254" s="6"/>
      <c r="AZ1254" s="6"/>
      <c r="BA1254" s="6"/>
      <c r="BB1254" s="6"/>
      <c r="BC1254" s="6"/>
      <c r="BD1254" s="6"/>
      <c r="BE1254" s="6"/>
      <c r="BF1254" s="6"/>
      <c r="BG1254" s="6"/>
      <c r="BH1254" s="6"/>
      <c r="BI1254" s="6"/>
      <c r="BJ1254" s="6"/>
      <c r="BK1254" s="6"/>
      <c r="BL1254" s="6"/>
      <c r="BM1254" s="6"/>
      <c r="BN1254" s="6"/>
      <c r="BO1254" s="6"/>
      <c r="BP1254" s="6"/>
      <c r="BQ1254" s="6"/>
      <c r="BR1254" s="6"/>
      <c r="BS1254" s="6"/>
      <c r="BT1254" s="6"/>
      <c r="BU1254" s="6"/>
      <c r="BV1254" s="6"/>
      <c r="BW1254" s="6"/>
      <c r="BX1254" s="6"/>
      <c r="BY1254" s="6"/>
      <c r="BZ1254" s="6"/>
      <c r="CA1254" s="6"/>
      <c r="CB1254" s="6"/>
    </row>
    <row r="1255" spans="1:80" ht="34.15" customHeight="1">
      <c r="A1255" s="2"/>
      <c r="B1255" s="2"/>
      <c r="C1255" s="2"/>
      <c r="D1255" s="2"/>
      <c r="E1255" s="2"/>
      <c r="F1255" s="15"/>
      <c r="G1255" s="2"/>
      <c r="H1255" s="2"/>
      <c r="I1255" s="2"/>
      <c r="J1255" s="2"/>
      <c r="K1255" s="2"/>
      <c r="L1255" s="2"/>
      <c r="M1255" s="2"/>
      <c r="N1255" s="546"/>
      <c r="O1255" s="2"/>
      <c r="P1255" s="2"/>
      <c r="Q1255" s="2"/>
      <c r="R1255" s="2"/>
      <c r="S1255" s="2"/>
      <c r="T1255" s="2"/>
      <c r="U1255" s="15"/>
      <c r="V1255" s="15"/>
      <c r="W1255" s="15"/>
      <c r="X1255" s="15"/>
      <c r="Y1255" s="15"/>
      <c r="Z1255" s="15"/>
      <c r="AA1255" s="15"/>
      <c r="AB1255" s="15"/>
      <c r="AC1255" s="15"/>
      <c r="AD1255" s="15"/>
      <c r="AE1255" s="15"/>
      <c r="AF1255" s="15"/>
      <c r="AG1255" s="15"/>
      <c r="AH1255" s="15"/>
      <c r="AI1255" s="15"/>
      <c r="AJ1255" s="15"/>
      <c r="AK1255" s="15"/>
      <c r="AL1255" s="15"/>
      <c r="AM1255" s="15"/>
      <c r="AN1255" s="15"/>
      <c r="AO1255" s="15"/>
      <c r="AP1255" s="15"/>
      <c r="AQ1255" s="15"/>
      <c r="AR1255" s="15"/>
      <c r="AS1255" s="15"/>
      <c r="AT1255" s="15"/>
      <c r="AU1255" s="15"/>
      <c r="AV1255" s="15"/>
      <c r="AW1255" s="15"/>
      <c r="AX1255" s="15"/>
      <c r="AY1255" s="6"/>
      <c r="AZ1255" s="6"/>
      <c r="BA1255" s="6"/>
      <c r="BB1255" s="6"/>
      <c r="BC1255" s="6"/>
      <c r="BD1255" s="6"/>
      <c r="BE1255" s="6"/>
      <c r="BF1255" s="6"/>
      <c r="BG1255" s="6"/>
      <c r="BH1255" s="6"/>
      <c r="BI1255" s="6"/>
      <c r="BJ1255" s="6"/>
      <c r="BK1255" s="6"/>
      <c r="BL1255" s="6"/>
      <c r="BM1255" s="6"/>
      <c r="BN1255" s="6"/>
      <c r="BO1255" s="6"/>
      <c r="BP1255" s="6"/>
      <c r="BQ1255" s="6"/>
      <c r="BR1255" s="6"/>
      <c r="BS1255" s="6"/>
      <c r="BT1255" s="6"/>
      <c r="BU1255" s="6"/>
      <c r="BV1255" s="6"/>
      <c r="BW1255" s="6"/>
      <c r="BX1255" s="6"/>
      <c r="BY1255" s="6"/>
      <c r="BZ1255" s="6"/>
      <c r="CA1255" s="6"/>
      <c r="CB1255" s="6"/>
    </row>
    <row r="1256" spans="1:80" ht="34.15" customHeight="1">
      <c r="A1256" s="2"/>
      <c r="B1256" s="2"/>
      <c r="C1256" s="2"/>
      <c r="D1256" s="2"/>
      <c r="E1256" s="2"/>
      <c r="F1256" s="15"/>
      <c r="G1256" s="2"/>
      <c r="H1256" s="2"/>
      <c r="I1256" s="2"/>
      <c r="J1256" s="2"/>
      <c r="K1256" s="2"/>
      <c r="L1256" s="2"/>
      <c r="M1256" s="2"/>
      <c r="N1256" s="546"/>
      <c r="O1256" s="2"/>
      <c r="P1256" s="2"/>
      <c r="Q1256" s="2"/>
      <c r="R1256" s="2"/>
      <c r="S1256" s="2"/>
      <c r="T1256" s="2"/>
      <c r="U1256" s="15"/>
      <c r="V1256" s="15"/>
      <c r="W1256" s="15"/>
      <c r="X1256" s="15"/>
      <c r="Y1256" s="15"/>
      <c r="Z1256" s="15"/>
      <c r="AA1256" s="15"/>
      <c r="AB1256" s="15"/>
      <c r="AC1256" s="15"/>
      <c r="AD1256" s="15"/>
      <c r="AE1256" s="15"/>
      <c r="AF1256" s="15"/>
      <c r="AG1256" s="15"/>
      <c r="AH1256" s="15"/>
      <c r="AI1256" s="15"/>
      <c r="AJ1256" s="15"/>
      <c r="AK1256" s="15"/>
      <c r="AL1256" s="15"/>
      <c r="AM1256" s="15"/>
      <c r="AN1256" s="15"/>
      <c r="AO1256" s="15"/>
      <c r="AP1256" s="15"/>
      <c r="AQ1256" s="15"/>
      <c r="AR1256" s="15"/>
      <c r="AS1256" s="15"/>
      <c r="AT1256" s="15"/>
      <c r="AU1256" s="15"/>
      <c r="AV1256" s="15"/>
      <c r="AW1256" s="15"/>
      <c r="AX1256" s="15"/>
      <c r="AY1256" s="6"/>
      <c r="AZ1256" s="6"/>
      <c r="BA1256" s="6"/>
      <c r="BB1256" s="6"/>
      <c r="BC1256" s="6"/>
      <c r="BD1256" s="6"/>
      <c r="BE1256" s="6"/>
      <c r="BF1256" s="6"/>
      <c r="BG1256" s="6"/>
      <c r="BH1256" s="6"/>
      <c r="BI1256" s="6"/>
      <c r="BJ1256" s="6"/>
      <c r="BK1256" s="6"/>
      <c r="BL1256" s="6"/>
      <c r="BM1256" s="6"/>
      <c r="BN1256" s="6"/>
      <c r="BO1256" s="6"/>
      <c r="BP1256" s="6"/>
      <c r="BQ1256" s="6"/>
      <c r="BR1256" s="6"/>
      <c r="BS1256" s="6"/>
      <c r="BT1256" s="6"/>
      <c r="BU1256" s="6"/>
      <c r="BV1256" s="6"/>
      <c r="BW1256" s="6"/>
      <c r="BX1256" s="6"/>
      <c r="BY1256" s="6"/>
      <c r="BZ1256" s="6"/>
      <c r="CA1256" s="6"/>
      <c r="CB1256" s="6"/>
    </row>
    <row r="1257" spans="1:80" ht="34.15" customHeight="1">
      <c r="A1257" s="2"/>
      <c r="B1257" s="2"/>
      <c r="C1257" s="2"/>
      <c r="D1257" s="2"/>
      <c r="E1257" s="2"/>
      <c r="F1257" s="15"/>
      <c r="G1257" s="2"/>
      <c r="H1257" s="2"/>
      <c r="I1257" s="2"/>
      <c r="J1257" s="2"/>
      <c r="K1257" s="2"/>
      <c r="L1257" s="2"/>
      <c r="M1257" s="2"/>
      <c r="N1257" s="546"/>
      <c r="O1257" s="2"/>
      <c r="P1257" s="2"/>
      <c r="Q1257" s="2"/>
      <c r="R1257" s="2"/>
      <c r="S1257" s="2"/>
      <c r="T1257" s="2"/>
      <c r="U1257" s="15"/>
      <c r="V1257" s="15"/>
      <c r="W1257" s="15"/>
      <c r="X1257" s="15"/>
      <c r="Y1257" s="15"/>
      <c r="Z1257" s="15"/>
      <c r="AA1257" s="15"/>
      <c r="AB1257" s="15"/>
      <c r="AC1257" s="15"/>
      <c r="AD1257" s="15"/>
      <c r="AE1257" s="15"/>
      <c r="AF1257" s="15"/>
      <c r="AG1257" s="15"/>
      <c r="AH1257" s="15"/>
      <c r="AI1257" s="15"/>
      <c r="AJ1257" s="15"/>
      <c r="AK1257" s="15"/>
      <c r="AL1257" s="15"/>
      <c r="AM1257" s="15"/>
      <c r="AN1257" s="15"/>
      <c r="AO1257" s="15"/>
      <c r="AP1257" s="15"/>
      <c r="AQ1257" s="15"/>
      <c r="AR1257" s="15"/>
      <c r="AS1257" s="15"/>
      <c r="AT1257" s="15"/>
      <c r="AU1257" s="15"/>
      <c r="AV1257" s="15"/>
      <c r="AW1257" s="15"/>
      <c r="AX1257" s="15"/>
      <c r="AY1257" s="6"/>
      <c r="AZ1257" s="6"/>
      <c r="BA1257" s="6"/>
      <c r="BB1257" s="6"/>
      <c r="BC1257" s="6"/>
      <c r="BD1257" s="6"/>
      <c r="BE1257" s="6"/>
      <c r="BF1257" s="6"/>
      <c r="BG1257" s="6"/>
      <c r="BH1257" s="6"/>
      <c r="BI1257" s="6"/>
      <c r="BJ1257" s="6"/>
      <c r="BK1257" s="6"/>
      <c r="BL1257" s="6"/>
      <c r="BM1257" s="6"/>
      <c r="BN1257" s="6"/>
      <c r="BO1257" s="6"/>
      <c r="BP1257" s="6"/>
      <c r="BQ1257" s="6"/>
      <c r="BR1257" s="6"/>
      <c r="BS1257" s="6"/>
      <c r="BT1257" s="6"/>
      <c r="BU1257" s="6"/>
      <c r="BV1257" s="6"/>
      <c r="BW1257" s="6"/>
      <c r="BX1257" s="6"/>
      <c r="BY1257" s="6"/>
      <c r="BZ1257" s="6"/>
      <c r="CA1257" s="6"/>
      <c r="CB1257" s="6"/>
    </row>
    <row r="1258" spans="1:80" ht="34.15" customHeight="1">
      <c r="A1258" s="2"/>
      <c r="B1258" s="2"/>
      <c r="C1258" s="2"/>
      <c r="D1258" s="2"/>
      <c r="E1258" s="2"/>
      <c r="F1258" s="15"/>
      <c r="G1258" s="2"/>
      <c r="H1258" s="2"/>
      <c r="I1258" s="2"/>
      <c r="J1258" s="2"/>
      <c r="K1258" s="2"/>
      <c r="L1258" s="2"/>
      <c r="M1258" s="2"/>
      <c r="N1258" s="546"/>
      <c r="O1258" s="2"/>
      <c r="P1258" s="2"/>
      <c r="Q1258" s="2"/>
      <c r="R1258" s="2"/>
      <c r="S1258" s="2"/>
      <c r="T1258" s="2"/>
      <c r="U1258" s="15"/>
      <c r="V1258" s="15"/>
      <c r="W1258" s="15"/>
      <c r="X1258" s="15"/>
      <c r="Y1258" s="15"/>
      <c r="Z1258" s="15"/>
      <c r="AA1258" s="15"/>
      <c r="AB1258" s="15"/>
      <c r="AC1258" s="15"/>
      <c r="AD1258" s="15"/>
      <c r="AE1258" s="15"/>
      <c r="AF1258" s="15"/>
      <c r="AG1258" s="15"/>
      <c r="AH1258" s="15"/>
      <c r="AI1258" s="15"/>
      <c r="AJ1258" s="15"/>
      <c r="AK1258" s="15"/>
      <c r="AL1258" s="15"/>
      <c r="AM1258" s="15"/>
      <c r="AN1258" s="15"/>
      <c r="AO1258" s="15"/>
      <c r="AP1258" s="15"/>
      <c r="AQ1258" s="15"/>
      <c r="AR1258" s="15"/>
      <c r="AS1258" s="15"/>
      <c r="AT1258" s="15"/>
      <c r="AU1258" s="15"/>
      <c r="AV1258" s="15"/>
      <c r="AW1258" s="15"/>
      <c r="AX1258" s="15"/>
      <c r="AY1258" s="6"/>
      <c r="AZ1258" s="6"/>
      <c r="BA1258" s="6"/>
      <c r="BB1258" s="6"/>
      <c r="BC1258" s="6"/>
      <c r="BD1258" s="6"/>
      <c r="BE1258" s="6"/>
      <c r="BF1258" s="6"/>
      <c r="BG1258" s="6"/>
      <c r="BH1258" s="6"/>
      <c r="BI1258" s="6"/>
      <c r="BJ1258" s="6"/>
      <c r="BK1258" s="6"/>
      <c r="BL1258" s="6"/>
      <c r="BM1258" s="6"/>
      <c r="BN1258" s="6"/>
      <c r="BO1258" s="6"/>
      <c r="BP1258" s="6"/>
      <c r="BQ1258" s="6"/>
      <c r="BR1258" s="6"/>
      <c r="BS1258" s="6"/>
      <c r="BT1258" s="6"/>
      <c r="BU1258" s="6"/>
      <c r="BV1258" s="6"/>
      <c r="BW1258" s="6"/>
      <c r="BX1258" s="6"/>
      <c r="BY1258" s="6"/>
      <c r="BZ1258" s="6"/>
      <c r="CA1258" s="6"/>
      <c r="CB1258" s="6"/>
    </row>
    <row r="1259" spans="1:80" ht="34.15" customHeight="1">
      <c r="A1259" s="2"/>
      <c r="B1259" s="2"/>
      <c r="C1259" s="2"/>
      <c r="D1259" s="2"/>
      <c r="E1259" s="2"/>
      <c r="F1259" s="15"/>
      <c r="G1259" s="2"/>
      <c r="H1259" s="2"/>
      <c r="I1259" s="2"/>
      <c r="J1259" s="2"/>
      <c r="K1259" s="2"/>
      <c r="L1259" s="2"/>
      <c r="M1259" s="2"/>
      <c r="N1259" s="546"/>
      <c r="O1259" s="2"/>
      <c r="P1259" s="2"/>
      <c r="Q1259" s="2"/>
      <c r="R1259" s="2"/>
      <c r="S1259" s="2"/>
      <c r="T1259" s="2"/>
      <c r="U1259" s="15"/>
      <c r="V1259" s="15"/>
      <c r="W1259" s="15"/>
      <c r="X1259" s="15"/>
      <c r="Y1259" s="15"/>
      <c r="Z1259" s="15"/>
      <c r="AA1259" s="15"/>
      <c r="AB1259" s="15"/>
      <c r="AC1259" s="15"/>
      <c r="AD1259" s="15"/>
      <c r="AE1259" s="15"/>
      <c r="AF1259" s="15"/>
      <c r="AG1259" s="15"/>
      <c r="AH1259" s="15"/>
      <c r="AI1259" s="15"/>
      <c r="AJ1259" s="15"/>
      <c r="AK1259" s="15"/>
      <c r="AL1259" s="15"/>
      <c r="AM1259" s="15"/>
      <c r="AN1259" s="15"/>
      <c r="AO1259" s="15"/>
      <c r="AP1259" s="15"/>
      <c r="AQ1259" s="15"/>
      <c r="AR1259" s="15"/>
      <c r="AS1259" s="15"/>
      <c r="AT1259" s="15"/>
      <c r="AU1259" s="15"/>
      <c r="AV1259" s="15"/>
      <c r="AW1259" s="15"/>
      <c r="AX1259" s="15"/>
      <c r="AY1259" s="6"/>
      <c r="AZ1259" s="6"/>
      <c r="BA1259" s="6"/>
      <c r="BB1259" s="6"/>
      <c r="BC1259" s="6"/>
      <c r="BD1259" s="6"/>
      <c r="BE1259" s="6"/>
      <c r="BF1259" s="6"/>
      <c r="BG1259" s="6"/>
      <c r="BH1259" s="6"/>
      <c r="BI1259" s="6"/>
      <c r="BJ1259" s="6"/>
      <c r="BK1259" s="6"/>
      <c r="BL1259" s="6"/>
      <c r="BM1259" s="6"/>
      <c r="BN1259" s="6"/>
      <c r="BO1259" s="6"/>
      <c r="BP1259" s="6"/>
      <c r="BQ1259" s="6"/>
      <c r="BR1259" s="6"/>
      <c r="BS1259" s="6"/>
      <c r="BT1259" s="6"/>
      <c r="BU1259" s="6"/>
      <c r="BV1259" s="6"/>
      <c r="BW1259" s="6"/>
      <c r="BX1259" s="6"/>
      <c r="BY1259" s="6"/>
      <c r="BZ1259" s="6"/>
      <c r="CA1259" s="6"/>
      <c r="CB1259" s="6"/>
    </row>
    <row r="1260" spans="1:80" ht="34.15" customHeight="1">
      <c r="A1260" s="2"/>
      <c r="B1260" s="2"/>
      <c r="C1260" s="2"/>
      <c r="D1260" s="2"/>
      <c r="E1260" s="2"/>
      <c r="F1260" s="15"/>
      <c r="G1260" s="2"/>
      <c r="H1260" s="2"/>
      <c r="I1260" s="2"/>
      <c r="J1260" s="2"/>
      <c r="K1260" s="2"/>
      <c r="L1260" s="2"/>
      <c r="M1260" s="2"/>
      <c r="N1260" s="546"/>
      <c r="O1260" s="2"/>
      <c r="P1260" s="2"/>
      <c r="Q1260" s="2"/>
      <c r="R1260" s="2"/>
      <c r="S1260" s="2"/>
      <c r="T1260" s="2"/>
      <c r="U1260" s="15"/>
      <c r="V1260" s="15"/>
      <c r="W1260" s="15"/>
      <c r="X1260" s="15"/>
      <c r="Y1260" s="15"/>
      <c r="Z1260" s="15"/>
      <c r="AA1260" s="15"/>
      <c r="AB1260" s="15"/>
      <c r="AC1260" s="15"/>
      <c r="AD1260" s="15"/>
      <c r="AE1260" s="15"/>
      <c r="AF1260" s="15"/>
      <c r="AG1260" s="15"/>
      <c r="AH1260" s="15"/>
      <c r="AI1260" s="15"/>
      <c r="AJ1260" s="15"/>
      <c r="AK1260" s="15"/>
      <c r="AL1260" s="15"/>
      <c r="AM1260" s="15"/>
      <c r="AN1260" s="15"/>
      <c r="AO1260" s="15"/>
      <c r="AP1260" s="15"/>
      <c r="AQ1260" s="15"/>
      <c r="AR1260" s="15"/>
      <c r="AS1260" s="15"/>
      <c r="AT1260" s="15"/>
      <c r="AU1260" s="15"/>
      <c r="AV1260" s="15"/>
      <c r="AW1260" s="15"/>
      <c r="AX1260" s="15"/>
      <c r="AY1260" s="6"/>
      <c r="AZ1260" s="6"/>
      <c r="BA1260" s="6"/>
      <c r="BB1260" s="6"/>
      <c r="BC1260" s="6"/>
      <c r="BD1260" s="6"/>
      <c r="BE1260" s="6"/>
      <c r="BF1260" s="6"/>
      <c r="BG1260" s="6"/>
      <c r="BH1260" s="6"/>
      <c r="BI1260" s="6"/>
      <c r="BJ1260" s="6"/>
      <c r="BK1260" s="6"/>
      <c r="BL1260" s="6"/>
      <c r="BM1260" s="6"/>
      <c r="BN1260" s="6"/>
      <c r="BO1260" s="6"/>
      <c r="BP1260" s="6"/>
      <c r="BQ1260" s="6"/>
      <c r="BR1260" s="6"/>
      <c r="BS1260" s="6"/>
      <c r="BT1260" s="6"/>
      <c r="BU1260" s="6"/>
      <c r="BV1260" s="6"/>
      <c r="BW1260" s="6"/>
      <c r="BX1260" s="6"/>
      <c r="BY1260" s="6"/>
      <c r="BZ1260" s="6"/>
      <c r="CA1260" s="6"/>
      <c r="CB1260" s="6"/>
    </row>
    <row r="1261" spans="1:80" ht="34.15" customHeight="1">
      <c r="A1261" s="2"/>
      <c r="B1261" s="2"/>
      <c r="C1261" s="2"/>
      <c r="D1261" s="2"/>
      <c r="E1261" s="2"/>
      <c r="F1261" s="15"/>
      <c r="G1261" s="2"/>
      <c r="H1261" s="2"/>
      <c r="I1261" s="2"/>
      <c r="J1261" s="2"/>
      <c r="K1261" s="2"/>
      <c r="L1261" s="2"/>
      <c r="M1261" s="2"/>
      <c r="N1261" s="546"/>
      <c r="O1261" s="2"/>
      <c r="P1261" s="2"/>
      <c r="Q1261" s="2"/>
      <c r="R1261" s="2"/>
      <c r="S1261" s="2"/>
      <c r="T1261" s="2"/>
      <c r="U1261" s="15"/>
      <c r="V1261" s="15"/>
      <c r="W1261" s="15"/>
      <c r="X1261" s="15"/>
      <c r="Y1261" s="15"/>
      <c r="Z1261" s="15"/>
      <c r="AA1261" s="15"/>
      <c r="AB1261" s="15"/>
      <c r="AC1261" s="15"/>
      <c r="AD1261" s="15"/>
      <c r="AE1261" s="15"/>
      <c r="AF1261" s="15"/>
      <c r="AG1261" s="15"/>
      <c r="AH1261" s="15"/>
      <c r="AI1261" s="15"/>
      <c r="AJ1261" s="15"/>
      <c r="AK1261" s="15"/>
      <c r="AL1261" s="15"/>
      <c r="AM1261" s="15"/>
      <c r="AN1261" s="15"/>
      <c r="AO1261" s="15"/>
      <c r="AP1261" s="15"/>
      <c r="AQ1261" s="15"/>
      <c r="AR1261" s="15"/>
      <c r="AS1261" s="15"/>
      <c r="AT1261" s="15"/>
      <c r="AU1261" s="15"/>
      <c r="AV1261" s="15"/>
      <c r="AW1261" s="15"/>
      <c r="AX1261" s="15"/>
      <c r="AY1261" s="6"/>
      <c r="AZ1261" s="6"/>
      <c r="BA1261" s="6"/>
      <c r="BB1261" s="6"/>
      <c r="BC1261" s="6"/>
      <c r="BD1261" s="6"/>
      <c r="BE1261" s="6"/>
      <c r="BF1261" s="6"/>
      <c r="BG1261" s="6"/>
      <c r="BH1261" s="6"/>
      <c r="BI1261" s="6"/>
      <c r="BJ1261" s="6"/>
      <c r="BK1261" s="6"/>
      <c r="BL1261" s="6"/>
      <c r="BM1261" s="6"/>
      <c r="BN1261" s="6"/>
      <c r="BO1261" s="6"/>
      <c r="BP1261" s="6"/>
      <c r="BQ1261" s="6"/>
      <c r="BR1261" s="6"/>
      <c r="BS1261" s="6"/>
      <c r="BT1261" s="6"/>
      <c r="BU1261" s="6"/>
      <c r="BV1261" s="6"/>
      <c r="BW1261" s="6"/>
      <c r="BX1261" s="6"/>
      <c r="BY1261" s="6"/>
      <c r="BZ1261" s="6"/>
      <c r="CA1261" s="6"/>
      <c r="CB1261" s="6"/>
    </row>
    <row r="1262" spans="1:80" ht="34.15" customHeight="1">
      <c r="A1262" s="2"/>
      <c r="B1262" s="2"/>
      <c r="C1262" s="2"/>
      <c r="D1262" s="2"/>
      <c r="E1262" s="2"/>
      <c r="F1262" s="15"/>
      <c r="G1262" s="2"/>
      <c r="H1262" s="2"/>
      <c r="I1262" s="2"/>
      <c r="J1262" s="2"/>
      <c r="K1262" s="2"/>
      <c r="L1262" s="2"/>
      <c r="M1262" s="2"/>
      <c r="N1262" s="546"/>
      <c r="O1262" s="2"/>
      <c r="P1262" s="2"/>
      <c r="Q1262" s="2"/>
      <c r="R1262" s="2"/>
      <c r="S1262" s="2"/>
      <c r="T1262" s="2"/>
      <c r="U1262" s="15"/>
      <c r="V1262" s="15"/>
      <c r="W1262" s="15"/>
      <c r="X1262" s="15"/>
      <c r="Y1262" s="15"/>
      <c r="Z1262" s="15"/>
      <c r="AA1262" s="15"/>
      <c r="AB1262" s="15"/>
      <c r="AC1262" s="15"/>
      <c r="AD1262" s="15"/>
      <c r="AE1262" s="15"/>
      <c r="AF1262" s="15"/>
      <c r="AG1262" s="15"/>
      <c r="AH1262" s="15"/>
      <c r="AI1262" s="15"/>
      <c r="AJ1262" s="15"/>
      <c r="AK1262" s="15"/>
      <c r="AL1262" s="15"/>
      <c r="AM1262" s="15"/>
      <c r="AN1262" s="15"/>
      <c r="AO1262" s="15"/>
      <c r="AP1262" s="15"/>
      <c r="AQ1262" s="15"/>
      <c r="AR1262" s="15"/>
      <c r="AS1262" s="15"/>
      <c r="AT1262" s="15"/>
      <c r="AU1262" s="15"/>
      <c r="AV1262" s="15"/>
      <c r="AW1262" s="15"/>
      <c r="AX1262" s="15"/>
      <c r="AY1262" s="6"/>
      <c r="AZ1262" s="6"/>
      <c r="BA1262" s="6"/>
      <c r="BB1262" s="6"/>
      <c r="BC1262" s="6"/>
      <c r="BD1262" s="6"/>
      <c r="BE1262" s="6"/>
      <c r="BF1262" s="6"/>
      <c r="BG1262" s="6"/>
      <c r="BH1262" s="6"/>
      <c r="BI1262" s="6"/>
      <c r="BJ1262" s="6"/>
      <c r="BK1262" s="6"/>
      <c r="BL1262" s="6"/>
      <c r="BM1262" s="6"/>
      <c r="BN1262" s="6"/>
      <c r="BO1262" s="6"/>
      <c r="BP1262" s="6"/>
      <c r="BQ1262" s="6"/>
      <c r="BR1262" s="6"/>
      <c r="BS1262" s="6"/>
      <c r="BT1262" s="6"/>
      <c r="BU1262" s="6"/>
      <c r="BV1262" s="6"/>
      <c r="BW1262" s="6"/>
      <c r="BX1262" s="6"/>
      <c r="BY1262" s="6"/>
      <c r="BZ1262" s="6"/>
      <c r="CA1262" s="6"/>
      <c r="CB1262" s="6"/>
    </row>
    <row r="1263" spans="1:80" ht="34.15" customHeight="1">
      <c r="A1263" s="2"/>
      <c r="B1263" s="2"/>
      <c r="C1263" s="2"/>
      <c r="D1263" s="2"/>
      <c r="E1263" s="2"/>
      <c r="F1263" s="15"/>
      <c r="G1263" s="2"/>
      <c r="H1263" s="2"/>
      <c r="I1263" s="2"/>
      <c r="J1263" s="2"/>
      <c r="K1263" s="2"/>
      <c r="L1263" s="2"/>
      <c r="M1263" s="2"/>
      <c r="N1263" s="546"/>
      <c r="O1263" s="2"/>
      <c r="P1263" s="2"/>
      <c r="Q1263" s="2"/>
      <c r="R1263" s="2"/>
      <c r="S1263" s="2"/>
      <c r="T1263" s="2"/>
      <c r="U1263" s="15"/>
      <c r="V1263" s="15"/>
      <c r="W1263" s="15"/>
      <c r="X1263" s="15"/>
      <c r="Y1263" s="15"/>
      <c r="Z1263" s="15"/>
      <c r="AA1263" s="15"/>
      <c r="AB1263" s="15"/>
      <c r="AC1263" s="15"/>
      <c r="AD1263" s="15"/>
      <c r="AE1263" s="15"/>
      <c r="AF1263" s="15"/>
      <c r="AG1263" s="15"/>
      <c r="AH1263" s="15"/>
      <c r="AI1263" s="15"/>
      <c r="AJ1263" s="15"/>
      <c r="AK1263" s="15"/>
      <c r="AL1263" s="15"/>
      <c r="AM1263" s="15"/>
      <c r="AN1263" s="15"/>
      <c r="AO1263" s="15"/>
      <c r="AP1263" s="15"/>
      <c r="AQ1263" s="15"/>
      <c r="AR1263" s="15"/>
      <c r="AS1263" s="15"/>
      <c r="AT1263" s="15"/>
      <c r="AU1263" s="15"/>
      <c r="AV1263" s="15"/>
      <c r="AW1263" s="15"/>
      <c r="AX1263" s="15"/>
      <c r="AY1263" s="6"/>
      <c r="AZ1263" s="6"/>
      <c r="BA1263" s="6"/>
      <c r="BB1263" s="6"/>
      <c r="BC1263" s="6"/>
      <c r="BD1263" s="6"/>
      <c r="BE1263" s="6"/>
      <c r="BF1263" s="6"/>
      <c r="BG1263" s="6"/>
      <c r="BH1263" s="6"/>
      <c r="BI1263" s="6"/>
      <c r="BJ1263" s="6"/>
      <c r="BK1263" s="6"/>
      <c r="BL1263" s="6"/>
      <c r="BM1263" s="6"/>
      <c r="BN1263" s="6"/>
      <c r="BO1263" s="6"/>
      <c r="BP1263" s="6"/>
      <c r="BQ1263" s="6"/>
      <c r="BR1263" s="6"/>
      <c r="BS1263" s="6"/>
      <c r="BT1263" s="6"/>
      <c r="BU1263" s="6"/>
      <c r="BV1263" s="6"/>
      <c r="BW1263" s="6"/>
      <c r="BX1263" s="6"/>
      <c r="BY1263" s="6"/>
      <c r="BZ1263" s="6"/>
      <c r="CA1263" s="6"/>
      <c r="CB1263" s="6"/>
    </row>
    <row r="1264" spans="1:80" ht="34.15" customHeight="1">
      <c r="A1264" s="2"/>
      <c r="B1264" s="2"/>
      <c r="C1264" s="2"/>
      <c r="D1264" s="2"/>
      <c r="E1264" s="2"/>
      <c r="F1264" s="15"/>
      <c r="G1264" s="2"/>
      <c r="H1264" s="2"/>
      <c r="I1264" s="2"/>
      <c r="J1264" s="2"/>
      <c r="K1264" s="2"/>
      <c r="L1264" s="2"/>
      <c r="M1264" s="2"/>
      <c r="N1264" s="546"/>
      <c r="O1264" s="2"/>
      <c r="P1264" s="2"/>
      <c r="Q1264" s="2"/>
      <c r="R1264" s="2"/>
      <c r="S1264" s="2"/>
      <c r="T1264" s="2"/>
      <c r="U1264" s="15"/>
      <c r="V1264" s="15"/>
      <c r="W1264" s="15"/>
      <c r="X1264" s="15"/>
      <c r="Y1264" s="15"/>
      <c r="Z1264" s="15"/>
      <c r="AA1264" s="15"/>
      <c r="AB1264" s="15"/>
      <c r="AC1264" s="15"/>
      <c r="AD1264" s="15"/>
      <c r="AE1264" s="15"/>
      <c r="AF1264" s="15"/>
      <c r="AG1264" s="15"/>
      <c r="AH1264" s="15"/>
      <c r="AI1264" s="15"/>
      <c r="AJ1264" s="15"/>
      <c r="AK1264" s="15"/>
      <c r="AL1264" s="15"/>
      <c r="AM1264" s="15"/>
      <c r="AN1264" s="15"/>
      <c r="AO1264" s="15"/>
      <c r="AP1264" s="15"/>
      <c r="AQ1264" s="15"/>
      <c r="AR1264" s="15"/>
      <c r="AS1264" s="15"/>
      <c r="AT1264" s="15"/>
      <c r="AU1264" s="15"/>
      <c r="AV1264" s="15"/>
      <c r="AW1264" s="15"/>
      <c r="AX1264" s="15"/>
      <c r="AY1264" s="6"/>
      <c r="AZ1264" s="6"/>
      <c r="BA1264" s="6"/>
      <c r="BB1264" s="6"/>
      <c r="BC1264" s="6"/>
      <c r="BD1264" s="6"/>
      <c r="BE1264" s="6"/>
      <c r="BF1264" s="6"/>
      <c r="BG1264" s="6"/>
      <c r="BH1264" s="6"/>
      <c r="BI1264" s="6"/>
      <c r="BJ1264" s="6"/>
      <c r="BK1264" s="6"/>
      <c r="BL1264" s="6"/>
      <c r="BM1264" s="6"/>
      <c r="BN1264" s="6"/>
      <c r="BO1264" s="6"/>
      <c r="BP1264" s="6"/>
      <c r="BQ1264" s="6"/>
      <c r="BR1264" s="6"/>
      <c r="BS1264" s="6"/>
      <c r="BT1264" s="6"/>
      <c r="BU1264" s="6"/>
      <c r="BV1264" s="6"/>
      <c r="BW1264" s="6"/>
      <c r="BX1264" s="6"/>
      <c r="BY1264" s="6"/>
      <c r="BZ1264" s="6"/>
      <c r="CA1264" s="6"/>
      <c r="CB1264" s="6"/>
    </row>
    <row r="1265" spans="1:80" ht="34.15" customHeight="1">
      <c r="A1265" s="2"/>
      <c r="B1265" s="2"/>
      <c r="C1265" s="2"/>
      <c r="D1265" s="2"/>
      <c r="E1265" s="2"/>
      <c r="F1265" s="15"/>
      <c r="G1265" s="2"/>
      <c r="H1265" s="2"/>
      <c r="I1265" s="2"/>
      <c r="J1265" s="2"/>
      <c r="K1265" s="2"/>
      <c r="L1265" s="2"/>
      <c r="M1265" s="2"/>
      <c r="N1265" s="546"/>
      <c r="O1265" s="2"/>
      <c r="P1265" s="2"/>
      <c r="Q1265" s="2"/>
      <c r="R1265" s="2"/>
      <c r="S1265" s="2"/>
      <c r="T1265" s="2"/>
      <c r="U1265" s="15"/>
      <c r="V1265" s="15"/>
      <c r="W1265" s="15"/>
      <c r="X1265" s="15"/>
      <c r="Y1265" s="15"/>
      <c r="Z1265" s="15"/>
      <c r="AA1265" s="15"/>
      <c r="AB1265" s="15"/>
      <c r="AC1265" s="15"/>
      <c r="AD1265" s="15"/>
      <c r="AE1265" s="15"/>
      <c r="AF1265" s="15"/>
      <c r="AG1265" s="15"/>
      <c r="AH1265" s="15"/>
      <c r="AI1265" s="15"/>
      <c r="AJ1265" s="15"/>
      <c r="AK1265" s="15"/>
      <c r="AL1265" s="15"/>
      <c r="AM1265" s="15"/>
      <c r="AN1265" s="15"/>
      <c r="AO1265" s="15"/>
      <c r="AP1265" s="15"/>
      <c r="AQ1265" s="15"/>
      <c r="AR1265" s="15"/>
      <c r="AS1265" s="15"/>
      <c r="AT1265" s="15"/>
      <c r="AU1265" s="15"/>
      <c r="AV1265" s="15"/>
      <c r="AW1265" s="15"/>
      <c r="AX1265" s="15"/>
      <c r="AY1265" s="6"/>
      <c r="AZ1265" s="6"/>
      <c r="BA1265" s="6"/>
      <c r="BB1265" s="6"/>
      <c r="BC1265" s="6"/>
      <c r="BD1265" s="6"/>
      <c r="BE1265" s="6"/>
      <c r="BF1265" s="6"/>
      <c r="BG1265" s="6"/>
      <c r="BH1265" s="6"/>
      <c r="BI1265" s="6"/>
      <c r="BJ1265" s="6"/>
      <c r="BK1265" s="6"/>
      <c r="BL1265" s="6"/>
      <c r="BM1265" s="6"/>
      <c r="BN1265" s="6"/>
      <c r="BO1265" s="6"/>
      <c r="BP1265" s="6"/>
      <c r="BQ1265" s="6"/>
      <c r="BR1265" s="6"/>
      <c r="BS1265" s="6"/>
      <c r="BT1265" s="6"/>
      <c r="BU1265" s="6"/>
      <c r="BV1265" s="6"/>
      <c r="BW1265" s="6"/>
      <c r="BX1265" s="6"/>
      <c r="BY1265" s="6"/>
      <c r="BZ1265" s="6"/>
      <c r="CA1265" s="6"/>
      <c r="CB1265" s="6"/>
    </row>
    <row r="1266" spans="1:80" ht="34.15" customHeight="1">
      <c r="A1266" s="2"/>
      <c r="B1266" s="2"/>
      <c r="C1266" s="2"/>
      <c r="D1266" s="2"/>
      <c r="E1266" s="2"/>
      <c r="F1266" s="15"/>
      <c r="G1266" s="2"/>
      <c r="H1266" s="2"/>
      <c r="I1266" s="2"/>
      <c r="J1266" s="2"/>
      <c r="K1266" s="2"/>
      <c r="L1266" s="2"/>
      <c r="M1266" s="2"/>
      <c r="N1266" s="546"/>
      <c r="O1266" s="2"/>
      <c r="P1266" s="2"/>
      <c r="Q1266" s="2"/>
      <c r="R1266" s="2"/>
      <c r="S1266" s="2"/>
      <c r="T1266" s="2"/>
      <c r="U1266" s="15"/>
      <c r="V1266" s="15"/>
      <c r="W1266" s="15"/>
      <c r="X1266" s="15"/>
      <c r="Y1266" s="15"/>
      <c r="Z1266" s="15"/>
      <c r="AA1266" s="15"/>
      <c r="AB1266" s="15"/>
      <c r="AC1266" s="15"/>
      <c r="AD1266" s="15"/>
      <c r="AE1266" s="15"/>
      <c r="AF1266" s="15"/>
      <c r="AG1266" s="15"/>
      <c r="AH1266" s="15"/>
      <c r="AI1266" s="15"/>
      <c r="AJ1266" s="15"/>
      <c r="AK1266" s="15"/>
      <c r="AL1266" s="15"/>
      <c r="AM1266" s="15"/>
      <c r="AN1266" s="15"/>
      <c r="AO1266" s="15"/>
      <c r="AP1266" s="15"/>
      <c r="AQ1266" s="15"/>
      <c r="AR1266" s="15"/>
      <c r="AS1266" s="15"/>
      <c r="AT1266" s="15"/>
      <c r="AU1266" s="15"/>
      <c r="AV1266" s="15"/>
      <c r="AW1266" s="15"/>
      <c r="AX1266" s="15"/>
      <c r="AY1266" s="6"/>
      <c r="AZ1266" s="6"/>
      <c r="BA1266" s="6"/>
      <c r="BB1266" s="6"/>
      <c r="BC1266" s="6"/>
      <c r="BD1266" s="6"/>
      <c r="BE1266" s="6"/>
      <c r="BF1266" s="6"/>
      <c r="BG1266" s="6"/>
      <c r="BH1266" s="6"/>
      <c r="BI1266" s="6"/>
      <c r="BJ1266" s="6"/>
      <c r="BK1266" s="6"/>
      <c r="BL1266" s="6"/>
      <c r="BM1266" s="6"/>
      <c r="BN1266" s="6"/>
      <c r="BO1266" s="6"/>
      <c r="BP1266" s="6"/>
      <c r="BQ1266" s="6"/>
      <c r="BR1266" s="6"/>
      <c r="BS1266" s="6"/>
      <c r="BT1266" s="6"/>
      <c r="BU1266" s="6"/>
      <c r="BV1266" s="6"/>
      <c r="BW1266" s="6"/>
      <c r="BX1266" s="6"/>
      <c r="BY1266" s="6"/>
      <c r="BZ1266" s="6"/>
      <c r="CA1266" s="6"/>
      <c r="CB1266" s="6"/>
    </row>
    <row r="1267" spans="1:80" ht="34.15" customHeight="1">
      <c r="A1267" s="2"/>
      <c r="B1267" s="2"/>
      <c r="C1267" s="2"/>
      <c r="D1267" s="2"/>
      <c r="E1267" s="2"/>
      <c r="F1267" s="15"/>
      <c r="G1267" s="2"/>
      <c r="H1267" s="2"/>
      <c r="I1267" s="2"/>
      <c r="J1267" s="2"/>
      <c r="K1267" s="2"/>
      <c r="L1267" s="2"/>
      <c r="M1267" s="2"/>
      <c r="N1267" s="546"/>
      <c r="O1267" s="2"/>
      <c r="P1267" s="2"/>
      <c r="Q1267" s="2"/>
      <c r="R1267" s="2"/>
      <c r="S1267" s="2"/>
      <c r="T1267" s="2"/>
      <c r="U1267" s="15"/>
      <c r="V1267" s="15"/>
      <c r="W1267" s="15"/>
      <c r="X1267" s="15"/>
      <c r="Y1267" s="15"/>
      <c r="Z1267" s="15"/>
      <c r="AA1267" s="15"/>
      <c r="AB1267" s="15"/>
      <c r="AC1267" s="15"/>
      <c r="AD1267" s="15"/>
      <c r="AE1267" s="15"/>
      <c r="AF1267" s="15"/>
      <c r="AG1267" s="15"/>
      <c r="AH1267" s="15"/>
      <c r="AI1267" s="15"/>
      <c r="AJ1267" s="15"/>
      <c r="AK1267" s="15"/>
      <c r="AL1267" s="15"/>
      <c r="AM1267" s="15"/>
      <c r="AN1267" s="15"/>
      <c r="AO1267" s="15"/>
      <c r="AP1267" s="15"/>
      <c r="AQ1267" s="15"/>
      <c r="AR1267" s="15"/>
      <c r="AS1267" s="15"/>
      <c r="AT1267" s="15"/>
      <c r="AU1267" s="15"/>
      <c r="AV1267" s="15"/>
      <c r="AW1267" s="15"/>
      <c r="AX1267" s="15"/>
      <c r="AY1267" s="6"/>
      <c r="AZ1267" s="6"/>
      <c r="BA1267" s="6"/>
      <c r="BB1267" s="6"/>
      <c r="BC1267" s="6"/>
      <c r="BD1267" s="6"/>
      <c r="BE1267" s="6"/>
      <c r="BF1267" s="6"/>
      <c r="BG1267" s="6"/>
      <c r="BH1267" s="6"/>
      <c r="BI1267" s="6"/>
      <c r="BJ1267" s="6"/>
      <c r="BK1267" s="6"/>
      <c r="BL1267" s="6"/>
      <c r="BM1267" s="6"/>
      <c r="BN1267" s="6"/>
      <c r="BO1267" s="6"/>
      <c r="BP1267" s="6"/>
      <c r="BQ1267" s="6"/>
      <c r="BR1267" s="6"/>
      <c r="BS1267" s="6"/>
      <c r="BT1267" s="6"/>
      <c r="BU1267" s="6"/>
      <c r="BV1267" s="6"/>
      <c r="BW1267" s="6"/>
      <c r="BX1267" s="6"/>
      <c r="BY1267" s="6"/>
      <c r="BZ1267" s="6"/>
      <c r="CA1267" s="6"/>
      <c r="CB1267" s="6"/>
    </row>
    <row r="1268" spans="1:80" ht="34.15" customHeight="1">
      <c r="A1268" s="2"/>
      <c r="B1268" s="2"/>
      <c r="C1268" s="2"/>
      <c r="D1268" s="2"/>
      <c r="E1268" s="2"/>
      <c r="F1268" s="15"/>
      <c r="G1268" s="2"/>
      <c r="H1268" s="2"/>
      <c r="I1268" s="2"/>
      <c r="J1268" s="2"/>
      <c r="K1268" s="2"/>
      <c r="L1268" s="2"/>
      <c r="M1268" s="2"/>
      <c r="N1268" s="546"/>
      <c r="O1268" s="2"/>
      <c r="P1268" s="2"/>
      <c r="Q1268" s="2"/>
      <c r="R1268" s="2"/>
      <c r="S1268" s="2"/>
      <c r="T1268" s="2"/>
      <c r="U1268" s="15"/>
      <c r="V1268" s="15"/>
      <c r="W1268" s="15"/>
      <c r="X1268" s="15"/>
      <c r="Y1268" s="15"/>
      <c r="Z1268" s="15"/>
      <c r="AA1268" s="15"/>
      <c r="AB1268" s="15"/>
      <c r="AC1268" s="15"/>
      <c r="AD1268" s="15"/>
      <c r="AE1268" s="15"/>
      <c r="AF1268" s="15"/>
      <c r="AG1268" s="15"/>
      <c r="AH1268" s="15"/>
      <c r="AI1268" s="15"/>
      <c r="AJ1268" s="15"/>
      <c r="AK1268" s="15"/>
      <c r="AL1268" s="15"/>
      <c r="AM1268" s="15"/>
      <c r="AN1268" s="15"/>
      <c r="AO1268" s="15"/>
      <c r="AP1268" s="15"/>
      <c r="AQ1268" s="15"/>
      <c r="AR1268" s="15"/>
      <c r="AS1268" s="15"/>
      <c r="AT1268" s="15"/>
      <c r="AU1268" s="15"/>
      <c r="AV1268" s="15"/>
      <c r="AW1268" s="15"/>
      <c r="AX1268" s="15"/>
      <c r="AY1268" s="6"/>
      <c r="AZ1268" s="6"/>
      <c r="BA1268" s="6"/>
      <c r="BB1268" s="6"/>
      <c r="BC1268" s="6"/>
      <c r="BD1268" s="6"/>
      <c r="BE1268" s="6"/>
      <c r="BF1268" s="6"/>
      <c r="BG1268" s="6"/>
      <c r="BH1268" s="6"/>
      <c r="BI1268" s="6"/>
      <c r="BJ1268" s="6"/>
      <c r="BK1268" s="6"/>
      <c r="BL1268" s="6"/>
      <c r="BM1268" s="6"/>
      <c r="BN1268" s="6"/>
      <c r="BO1268" s="6"/>
      <c r="BP1268" s="6"/>
      <c r="BQ1268" s="6"/>
      <c r="BR1268" s="6"/>
      <c r="BS1268" s="6"/>
      <c r="BT1268" s="6"/>
      <c r="BU1268" s="6"/>
      <c r="BV1268" s="6"/>
      <c r="BW1268" s="6"/>
      <c r="BX1268" s="6"/>
      <c r="BY1268" s="6"/>
      <c r="BZ1268" s="6"/>
      <c r="CA1268" s="6"/>
      <c r="CB1268" s="6"/>
    </row>
    <row r="1269" spans="1:80" ht="34.15" customHeight="1">
      <c r="A1269" s="2"/>
      <c r="B1269" s="2"/>
      <c r="C1269" s="2"/>
      <c r="D1269" s="2"/>
      <c r="E1269" s="2"/>
      <c r="F1269" s="15"/>
      <c r="G1269" s="2"/>
      <c r="H1269" s="2"/>
      <c r="I1269" s="2"/>
      <c r="J1269" s="2"/>
      <c r="K1269" s="2"/>
      <c r="L1269" s="2"/>
      <c r="M1269" s="2"/>
      <c r="N1269" s="546"/>
      <c r="O1269" s="2"/>
      <c r="P1269" s="2"/>
      <c r="Q1269" s="2"/>
      <c r="R1269" s="2"/>
      <c r="S1269" s="2"/>
      <c r="T1269" s="2"/>
      <c r="U1269" s="15"/>
      <c r="V1269" s="15"/>
      <c r="W1269" s="15"/>
      <c r="X1269" s="15"/>
      <c r="Y1269" s="15"/>
      <c r="Z1269" s="15"/>
      <c r="AA1269" s="15"/>
      <c r="AB1269" s="15"/>
      <c r="AC1269" s="15"/>
      <c r="AD1269" s="15"/>
      <c r="AE1269" s="15"/>
      <c r="AF1269" s="15"/>
      <c r="AG1269" s="15"/>
      <c r="AH1269" s="15"/>
      <c r="AI1269" s="15"/>
      <c r="AJ1269" s="15"/>
      <c r="AK1269" s="15"/>
      <c r="AL1269" s="15"/>
      <c r="AM1269" s="15"/>
      <c r="AN1269" s="15"/>
      <c r="AO1269" s="15"/>
      <c r="AP1269" s="15"/>
      <c r="AQ1269" s="15"/>
      <c r="AR1269" s="15"/>
      <c r="AS1269" s="15"/>
      <c r="AT1269" s="15"/>
      <c r="AU1269" s="15"/>
      <c r="AV1269" s="15"/>
      <c r="AW1269" s="15"/>
      <c r="AX1269" s="15"/>
      <c r="AY1269" s="6"/>
      <c r="AZ1269" s="6"/>
      <c r="BA1269" s="6"/>
      <c r="BB1269" s="6"/>
      <c r="BC1269" s="6"/>
      <c r="BD1269" s="6"/>
      <c r="BE1269" s="6"/>
      <c r="BF1269" s="6"/>
      <c r="BG1269" s="6"/>
      <c r="BH1269" s="6"/>
      <c r="BI1269" s="6"/>
      <c r="BJ1269" s="6"/>
      <c r="BK1269" s="6"/>
      <c r="BL1269" s="6"/>
      <c r="BM1269" s="6"/>
      <c r="BN1269" s="6"/>
      <c r="BO1269" s="6"/>
      <c r="BP1269" s="6"/>
      <c r="BQ1269" s="6"/>
      <c r="BR1269" s="6"/>
      <c r="BS1269" s="6"/>
      <c r="BT1269" s="6"/>
      <c r="BU1269" s="6"/>
      <c r="BV1269" s="6"/>
      <c r="BW1269" s="6"/>
      <c r="BX1269" s="6"/>
      <c r="BY1269" s="6"/>
      <c r="BZ1269" s="6"/>
      <c r="CA1269" s="6"/>
      <c r="CB1269" s="6"/>
    </row>
    <row r="1270" spans="1:80" ht="34.15" customHeight="1">
      <c r="A1270" s="2"/>
      <c r="B1270" s="2"/>
      <c r="C1270" s="2"/>
      <c r="D1270" s="2"/>
      <c r="E1270" s="2"/>
      <c r="F1270" s="15"/>
      <c r="G1270" s="2"/>
      <c r="H1270" s="2"/>
      <c r="I1270" s="2"/>
      <c r="J1270" s="2"/>
      <c r="K1270" s="2"/>
      <c r="L1270" s="2"/>
      <c r="M1270" s="2"/>
      <c r="N1270" s="546"/>
      <c r="O1270" s="2"/>
      <c r="P1270" s="2"/>
      <c r="Q1270" s="2"/>
      <c r="R1270" s="2"/>
      <c r="S1270" s="2"/>
      <c r="T1270" s="2"/>
      <c r="U1270" s="15"/>
      <c r="V1270" s="15"/>
      <c r="W1270" s="15"/>
      <c r="X1270" s="15"/>
      <c r="Y1270" s="15"/>
      <c r="Z1270" s="15"/>
      <c r="AA1270" s="15"/>
      <c r="AB1270" s="15"/>
      <c r="AC1270" s="15"/>
      <c r="AD1270" s="15"/>
      <c r="AE1270" s="15"/>
      <c r="AF1270" s="15"/>
      <c r="AG1270" s="15"/>
      <c r="AH1270" s="15"/>
      <c r="AI1270" s="15"/>
      <c r="AJ1270" s="15"/>
      <c r="AK1270" s="15"/>
      <c r="AL1270" s="15"/>
      <c r="AM1270" s="15"/>
      <c r="AN1270" s="15"/>
      <c r="AO1270" s="15"/>
      <c r="AP1270" s="15"/>
      <c r="AQ1270" s="15"/>
      <c r="AR1270" s="15"/>
      <c r="AS1270" s="15"/>
      <c r="AT1270" s="15"/>
      <c r="AU1270" s="15"/>
      <c r="AV1270" s="15"/>
      <c r="AW1270" s="15"/>
      <c r="AX1270" s="15"/>
      <c r="AY1270" s="6"/>
      <c r="AZ1270" s="6"/>
      <c r="BA1270" s="6"/>
      <c r="BB1270" s="6"/>
      <c r="BC1270" s="6"/>
      <c r="BD1270" s="6"/>
      <c r="BE1270" s="6"/>
      <c r="BF1270" s="6"/>
      <c r="BG1270" s="6"/>
      <c r="BH1270" s="6"/>
      <c r="BI1270" s="6"/>
      <c r="BJ1270" s="6"/>
      <c r="BK1270" s="6"/>
      <c r="BL1270" s="6"/>
      <c r="BM1270" s="6"/>
      <c r="BN1270" s="6"/>
      <c r="BO1270" s="6"/>
      <c r="BP1270" s="6"/>
      <c r="BQ1270" s="6"/>
      <c r="BR1270" s="6"/>
      <c r="BS1270" s="6"/>
      <c r="BT1270" s="6"/>
      <c r="BU1270" s="6"/>
      <c r="BV1270" s="6"/>
      <c r="BW1270" s="6"/>
      <c r="BX1270" s="6"/>
      <c r="BY1270" s="6"/>
      <c r="BZ1270" s="6"/>
      <c r="CA1270" s="6"/>
      <c r="CB1270" s="6"/>
    </row>
    <row r="1271" spans="1:80" ht="34.15" customHeight="1">
      <c r="A1271" s="2"/>
      <c r="B1271" s="2"/>
      <c r="C1271" s="2"/>
      <c r="D1271" s="2"/>
      <c r="E1271" s="2"/>
      <c r="F1271" s="15"/>
      <c r="G1271" s="2"/>
      <c r="H1271" s="2"/>
      <c r="I1271" s="2"/>
      <c r="J1271" s="2"/>
      <c r="K1271" s="2"/>
      <c r="L1271" s="2"/>
      <c r="M1271" s="2"/>
      <c r="N1271" s="546"/>
      <c r="O1271" s="2"/>
      <c r="P1271" s="2"/>
      <c r="Q1271" s="2"/>
      <c r="R1271" s="2"/>
      <c r="S1271" s="2"/>
      <c r="T1271" s="2"/>
      <c r="U1271" s="15"/>
      <c r="V1271" s="15"/>
      <c r="W1271" s="15"/>
      <c r="X1271" s="15"/>
      <c r="Y1271" s="15"/>
      <c r="Z1271" s="15"/>
      <c r="AA1271" s="15"/>
      <c r="AB1271" s="15"/>
      <c r="AC1271" s="15"/>
      <c r="AD1271" s="15"/>
      <c r="AE1271" s="15"/>
      <c r="AF1271" s="15"/>
      <c r="AG1271" s="15"/>
      <c r="AH1271" s="15"/>
      <c r="AI1271" s="15"/>
      <c r="AJ1271" s="15"/>
      <c r="AK1271" s="15"/>
      <c r="AL1271" s="15"/>
      <c r="AM1271" s="15"/>
      <c r="AN1271" s="15"/>
      <c r="AO1271" s="15"/>
      <c r="AP1271" s="15"/>
      <c r="AQ1271" s="15"/>
      <c r="AR1271" s="15"/>
      <c r="AS1271" s="15"/>
      <c r="AT1271" s="15"/>
      <c r="AU1271" s="15"/>
      <c r="AV1271" s="15"/>
      <c r="AW1271" s="15"/>
      <c r="AX1271" s="15"/>
      <c r="AY1271" s="6"/>
      <c r="AZ1271" s="6"/>
      <c r="BA1271" s="6"/>
      <c r="BB1271" s="6"/>
      <c r="BC1271" s="6"/>
      <c r="BD1271" s="6"/>
      <c r="BE1271" s="6"/>
      <c r="BF1271" s="6"/>
      <c r="BG1271" s="6"/>
      <c r="BH1271" s="6"/>
      <c r="BI1271" s="6"/>
      <c r="BJ1271" s="6"/>
      <c r="BK1271" s="6"/>
      <c r="BL1271" s="6"/>
      <c r="BM1271" s="6"/>
      <c r="BN1271" s="6"/>
      <c r="BO1271" s="6"/>
      <c r="BP1271" s="6"/>
      <c r="BQ1271" s="6"/>
      <c r="BR1271" s="6"/>
      <c r="BS1271" s="6"/>
      <c r="BT1271" s="6"/>
      <c r="BU1271" s="6"/>
      <c r="BV1271" s="6"/>
      <c r="BW1271" s="6"/>
      <c r="BX1271" s="6"/>
      <c r="BY1271" s="6"/>
      <c r="BZ1271" s="6"/>
      <c r="CA1271" s="6"/>
      <c r="CB1271" s="6"/>
    </row>
    <row r="1272" spans="1:80" ht="34.15" customHeight="1">
      <c r="A1272" s="2"/>
      <c r="B1272" s="2"/>
      <c r="C1272" s="2"/>
      <c r="D1272" s="2"/>
      <c r="E1272" s="2"/>
      <c r="F1272" s="15"/>
      <c r="G1272" s="2"/>
      <c r="H1272" s="2"/>
      <c r="I1272" s="2"/>
      <c r="J1272" s="2"/>
      <c r="K1272" s="2"/>
      <c r="L1272" s="2"/>
      <c r="M1272" s="2"/>
      <c r="N1272" s="546"/>
      <c r="O1272" s="2"/>
      <c r="P1272" s="2"/>
      <c r="Q1272" s="2"/>
      <c r="R1272" s="2"/>
      <c r="S1272" s="2"/>
      <c r="T1272" s="2"/>
      <c r="U1272" s="15"/>
      <c r="V1272" s="15"/>
      <c r="W1272" s="15"/>
      <c r="X1272" s="15"/>
      <c r="Y1272" s="15"/>
      <c r="Z1272" s="15"/>
      <c r="AA1272" s="15"/>
      <c r="AB1272" s="15"/>
      <c r="AC1272" s="15"/>
      <c r="AD1272" s="15"/>
      <c r="AE1272" s="15"/>
      <c r="AF1272" s="15"/>
      <c r="AG1272" s="15"/>
      <c r="AH1272" s="15"/>
      <c r="AI1272" s="15"/>
      <c r="AJ1272" s="15"/>
      <c r="AK1272" s="15"/>
      <c r="AL1272" s="15"/>
      <c r="AM1272" s="15"/>
      <c r="AN1272" s="15"/>
      <c r="AO1272" s="15"/>
      <c r="AP1272" s="15"/>
      <c r="AQ1272" s="15"/>
      <c r="AR1272" s="15"/>
      <c r="AS1272" s="15"/>
      <c r="AT1272" s="15"/>
      <c r="AU1272" s="15"/>
      <c r="AV1272" s="15"/>
      <c r="AW1272" s="15"/>
      <c r="AX1272" s="15"/>
      <c r="AY1272" s="6"/>
      <c r="AZ1272" s="6"/>
      <c r="BA1272" s="6"/>
      <c r="BB1272" s="6"/>
      <c r="BC1272" s="6"/>
      <c r="BD1272" s="6"/>
      <c r="BE1272" s="6"/>
      <c r="BF1272" s="6"/>
      <c r="BG1272" s="6"/>
      <c r="BH1272" s="6"/>
      <c r="BI1272" s="6"/>
      <c r="BJ1272" s="6"/>
      <c r="BK1272" s="6"/>
      <c r="BL1272" s="6"/>
      <c r="BM1272" s="6"/>
      <c r="BN1272" s="6"/>
      <c r="BO1272" s="6"/>
      <c r="BP1272" s="6"/>
      <c r="BQ1272" s="6"/>
      <c r="BR1272" s="6"/>
      <c r="BS1272" s="6"/>
      <c r="BT1272" s="6"/>
      <c r="BU1272" s="6"/>
      <c r="BV1272" s="6"/>
      <c r="BW1272" s="6"/>
      <c r="BX1272" s="6"/>
      <c r="BY1272" s="6"/>
      <c r="BZ1272" s="6"/>
      <c r="CA1272" s="6"/>
      <c r="CB1272" s="6"/>
    </row>
    <row r="1273" spans="1:80" ht="34.15" customHeight="1">
      <c r="A1273" s="2"/>
      <c r="B1273" s="2"/>
      <c r="C1273" s="2"/>
      <c r="D1273" s="2"/>
      <c r="E1273" s="2"/>
      <c r="F1273" s="15"/>
      <c r="G1273" s="2"/>
      <c r="H1273" s="2"/>
      <c r="I1273" s="2"/>
      <c r="J1273" s="2"/>
      <c r="K1273" s="2"/>
      <c r="L1273" s="2"/>
      <c r="M1273" s="2"/>
      <c r="N1273" s="546"/>
      <c r="O1273" s="2"/>
      <c r="P1273" s="2"/>
      <c r="Q1273" s="2"/>
      <c r="R1273" s="2"/>
      <c r="S1273" s="2"/>
      <c r="T1273" s="2"/>
      <c r="U1273" s="15"/>
      <c r="V1273" s="15"/>
      <c r="W1273" s="15"/>
      <c r="X1273" s="15"/>
      <c r="Y1273" s="15"/>
      <c r="Z1273" s="15"/>
      <c r="AA1273" s="15"/>
      <c r="AB1273" s="15"/>
      <c r="AC1273" s="15"/>
      <c r="AD1273" s="15"/>
      <c r="AE1273" s="15"/>
      <c r="AF1273" s="15"/>
      <c r="AG1273" s="15"/>
      <c r="AH1273" s="15"/>
      <c r="AI1273" s="15"/>
      <c r="AJ1273" s="15"/>
      <c r="AK1273" s="15"/>
      <c r="AL1273" s="15"/>
      <c r="AM1273" s="15"/>
      <c r="AN1273" s="15"/>
      <c r="AO1273" s="15"/>
      <c r="AP1273" s="15"/>
      <c r="AQ1273" s="15"/>
      <c r="AR1273" s="15"/>
      <c r="AS1273" s="15"/>
      <c r="AT1273" s="15"/>
      <c r="AU1273" s="15"/>
      <c r="AV1273" s="15"/>
      <c r="AW1273" s="15"/>
      <c r="AX1273" s="15"/>
      <c r="AY1273" s="6"/>
      <c r="AZ1273" s="6"/>
      <c r="BA1273" s="6"/>
      <c r="BB1273" s="6"/>
      <c r="BC1273" s="6"/>
      <c r="BD1273" s="6"/>
      <c r="BE1273" s="6"/>
      <c r="BF1273" s="6"/>
      <c r="BG1273" s="6"/>
      <c r="BH1273" s="6"/>
      <c r="BI1273" s="6"/>
      <c r="BJ1273" s="6"/>
      <c r="BK1273" s="6"/>
      <c r="BL1273" s="6"/>
      <c r="BM1273" s="6"/>
      <c r="BN1273" s="6"/>
      <c r="BO1273" s="6"/>
      <c r="BP1273" s="6"/>
      <c r="BQ1273" s="6"/>
      <c r="BR1273" s="6"/>
      <c r="BS1273" s="6"/>
      <c r="BT1273" s="6"/>
      <c r="BU1273" s="6"/>
      <c r="BV1273" s="6"/>
      <c r="BW1273" s="6"/>
      <c r="BX1273" s="6"/>
      <c r="BY1273" s="6"/>
      <c r="BZ1273" s="6"/>
      <c r="CA1273" s="6"/>
      <c r="CB1273" s="6"/>
    </row>
    <row r="1274" spans="1:80" ht="34.15" customHeight="1">
      <c r="A1274" s="2"/>
      <c r="B1274" s="2"/>
      <c r="C1274" s="2"/>
      <c r="D1274" s="2"/>
      <c r="E1274" s="2"/>
      <c r="F1274" s="15"/>
      <c r="G1274" s="2"/>
      <c r="H1274" s="2"/>
      <c r="I1274" s="2"/>
      <c r="J1274" s="2"/>
      <c r="K1274" s="2"/>
      <c r="L1274" s="2"/>
      <c r="M1274" s="2"/>
      <c r="N1274" s="546"/>
      <c r="O1274" s="2"/>
      <c r="P1274" s="2"/>
      <c r="Q1274" s="2"/>
      <c r="R1274" s="2"/>
      <c r="S1274" s="2"/>
      <c r="T1274" s="2"/>
      <c r="U1274" s="15"/>
      <c r="V1274" s="15"/>
      <c r="W1274" s="15"/>
      <c r="X1274" s="15"/>
      <c r="Y1274" s="15"/>
      <c r="Z1274" s="15"/>
      <c r="AA1274" s="15"/>
      <c r="AB1274" s="15"/>
      <c r="AC1274" s="15"/>
      <c r="AD1274" s="15"/>
      <c r="AE1274" s="15"/>
      <c r="AF1274" s="15"/>
      <c r="AG1274" s="15"/>
      <c r="AH1274" s="15"/>
      <c r="AI1274" s="15"/>
      <c r="AJ1274" s="15"/>
      <c r="AK1274" s="15"/>
      <c r="AL1274" s="15"/>
      <c r="AM1274" s="15"/>
      <c r="AN1274" s="15"/>
      <c r="AO1274" s="15"/>
      <c r="AP1274" s="15"/>
      <c r="AQ1274" s="15"/>
      <c r="AR1274" s="15"/>
      <c r="AS1274" s="15"/>
      <c r="AT1274" s="15"/>
      <c r="AU1274" s="15"/>
      <c r="AV1274" s="15"/>
      <c r="AW1274" s="15"/>
      <c r="AX1274" s="15"/>
      <c r="AY1274" s="6"/>
      <c r="AZ1274" s="6"/>
      <c r="BA1274" s="6"/>
      <c r="BB1274" s="6"/>
      <c r="BC1274" s="6"/>
      <c r="BD1274" s="6"/>
      <c r="BE1274" s="6"/>
      <c r="BF1274" s="6"/>
      <c r="BG1274" s="6"/>
      <c r="BH1274" s="6"/>
      <c r="BI1274" s="6"/>
      <c r="BJ1274" s="6"/>
      <c r="BK1274" s="6"/>
      <c r="BL1274" s="6"/>
      <c r="BM1274" s="6"/>
      <c r="BN1274" s="6"/>
      <c r="BO1274" s="6"/>
      <c r="BP1274" s="6"/>
      <c r="BQ1274" s="6"/>
      <c r="BR1274" s="6"/>
      <c r="BS1274" s="6"/>
      <c r="BT1274" s="6"/>
      <c r="BU1274" s="6"/>
      <c r="BV1274" s="6"/>
      <c r="BW1274" s="6"/>
      <c r="BX1274" s="6"/>
      <c r="BY1274" s="6"/>
      <c r="BZ1274" s="6"/>
      <c r="CA1274" s="6"/>
      <c r="CB1274" s="6"/>
    </row>
    <row r="1275" spans="1:80" ht="34.15" customHeight="1">
      <c r="A1275" s="2"/>
      <c r="B1275" s="2"/>
      <c r="C1275" s="2"/>
      <c r="D1275" s="2"/>
      <c r="E1275" s="2"/>
      <c r="F1275" s="15"/>
      <c r="G1275" s="2"/>
      <c r="H1275" s="2"/>
      <c r="I1275" s="2"/>
      <c r="J1275" s="2"/>
      <c r="K1275" s="2"/>
      <c r="L1275" s="2"/>
      <c r="M1275" s="2"/>
      <c r="N1275" s="546"/>
      <c r="O1275" s="2"/>
      <c r="P1275" s="2"/>
      <c r="Q1275" s="2"/>
      <c r="R1275" s="2"/>
      <c r="S1275" s="2"/>
      <c r="T1275" s="2"/>
      <c r="U1275" s="15"/>
      <c r="V1275" s="15"/>
      <c r="W1275" s="15"/>
      <c r="X1275" s="15"/>
      <c r="Y1275" s="15"/>
      <c r="Z1275" s="15"/>
      <c r="AA1275" s="15"/>
      <c r="AB1275" s="15"/>
      <c r="AC1275" s="15"/>
      <c r="AD1275" s="15"/>
      <c r="AE1275" s="15"/>
      <c r="AF1275" s="15"/>
      <c r="AG1275" s="15"/>
      <c r="AH1275" s="15"/>
      <c r="AI1275" s="15"/>
      <c r="AJ1275" s="15"/>
      <c r="AK1275" s="15"/>
      <c r="AL1275" s="15"/>
      <c r="AM1275" s="15"/>
      <c r="AN1275" s="15"/>
      <c r="AO1275" s="15"/>
      <c r="AP1275" s="15"/>
      <c r="AQ1275" s="15"/>
      <c r="AR1275" s="15"/>
      <c r="AS1275" s="15"/>
      <c r="AT1275" s="15"/>
      <c r="AU1275" s="15"/>
      <c r="AV1275" s="15"/>
      <c r="AW1275" s="15"/>
      <c r="AX1275" s="15"/>
      <c r="AY1275" s="6"/>
      <c r="AZ1275" s="6"/>
      <c r="BA1275" s="6"/>
      <c r="BB1275" s="6"/>
      <c r="BC1275" s="6"/>
      <c r="BD1275" s="6"/>
      <c r="BE1275" s="6"/>
      <c r="BF1275" s="6"/>
      <c r="BG1275" s="6"/>
      <c r="BH1275" s="6"/>
      <c r="BI1275" s="6"/>
      <c r="BJ1275" s="6"/>
      <c r="BK1275" s="6"/>
      <c r="BL1275" s="6"/>
      <c r="BM1275" s="6"/>
      <c r="BN1275" s="6"/>
      <c r="BO1275" s="6"/>
      <c r="BP1275" s="6"/>
      <c r="BQ1275" s="6"/>
      <c r="BR1275" s="6"/>
      <c r="BS1275" s="6"/>
      <c r="BT1275" s="6"/>
      <c r="BU1275" s="6"/>
      <c r="BV1275" s="6"/>
      <c r="BW1275" s="6"/>
      <c r="BX1275" s="6"/>
      <c r="BY1275" s="6"/>
      <c r="BZ1275" s="6"/>
      <c r="CA1275" s="6"/>
      <c r="CB1275" s="6"/>
    </row>
    <row r="1276" spans="1:80" ht="34.15" customHeight="1">
      <c r="A1276" s="2"/>
      <c r="B1276" s="2"/>
      <c r="C1276" s="2"/>
      <c r="D1276" s="2"/>
      <c r="E1276" s="2"/>
      <c r="F1276" s="15"/>
      <c r="G1276" s="2"/>
      <c r="H1276" s="2"/>
      <c r="I1276" s="2"/>
      <c r="J1276" s="2"/>
      <c r="K1276" s="2"/>
      <c r="L1276" s="2"/>
      <c r="M1276" s="2"/>
      <c r="N1276" s="546"/>
      <c r="O1276" s="2"/>
      <c r="P1276" s="2"/>
      <c r="Q1276" s="2"/>
      <c r="R1276" s="2"/>
      <c r="S1276" s="2"/>
      <c r="T1276" s="2"/>
      <c r="U1276" s="15"/>
      <c r="V1276" s="15"/>
      <c r="W1276" s="15"/>
      <c r="X1276" s="15"/>
      <c r="Y1276" s="15"/>
      <c r="Z1276" s="15"/>
      <c r="AA1276" s="15"/>
      <c r="AB1276" s="15"/>
      <c r="AC1276" s="15"/>
      <c r="AD1276" s="15"/>
      <c r="AE1276" s="15"/>
      <c r="AF1276" s="15"/>
      <c r="AG1276" s="15"/>
      <c r="AH1276" s="15"/>
      <c r="AI1276" s="15"/>
      <c r="AJ1276" s="15"/>
      <c r="AK1276" s="15"/>
      <c r="AL1276" s="15"/>
      <c r="AM1276" s="15"/>
      <c r="AN1276" s="15"/>
      <c r="AO1276" s="15"/>
      <c r="AP1276" s="15"/>
      <c r="AQ1276" s="15"/>
      <c r="AR1276" s="15"/>
      <c r="AS1276" s="15"/>
      <c r="AT1276" s="15"/>
      <c r="AU1276" s="15"/>
      <c r="AV1276" s="15"/>
      <c r="AW1276" s="15"/>
      <c r="AX1276" s="15"/>
      <c r="AY1276" s="6"/>
      <c r="AZ1276" s="6"/>
      <c r="BA1276" s="6"/>
      <c r="BB1276" s="6"/>
      <c r="BC1276" s="6"/>
      <c r="BD1276" s="6"/>
      <c r="BE1276" s="6"/>
      <c r="BF1276" s="6"/>
      <c r="BG1276" s="6"/>
      <c r="BH1276" s="6"/>
      <c r="BI1276" s="6"/>
      <c r="BJ1276" s="6"/>
      <c r="BK1276" s="6"/>
      <c r="BL1276" s="6"/>
      <c r="BM1276" s="6"/>
      <c r="BN1276" s="6"/>
      <c r="BO1276" s="6"/>
      <c r="BP1276" s="6"/>
      <c r="BQ1276" s="6"/>
      <c r="BR1276" s="6"/>
      <c r="BS1276" s="6"/>
      <c r="BT1276" s="6"/>
      <c r="BU1276" s="6"/>
      <c r="BV1276" s="6"/>
      <c r="BW1276" s="6"/>
      <c r="BX1276" s="6"/>
      <c r="BY1276" s="6"/>
      <c r="BZ1276" s="6"/>
      <c r="CA1276" s="6"/>
      <c r="CB1276" s="6"/>
    </row>
    <row r="1277" spans="1:80" ht="34.15" customHeight="1">
      <c r="A1277" s="2"/>
      <c r="B1277" s="2"/>
      <c r="C1277" s="2"/>
      <c r="D1277" s="2"/>
      <c r="E1277" s="2"/>
      <c r="F1277" s="15"/>
      <c r="G1277" s="2"/>
      <c r="H1277" s="2"/>
      <c r="I1277" s="2"/>
      <c r="J1277" s="2"/>
      <c r="K1277" s="2"/>
      <c r="L1277" s="2"/>
      <c r="M1277" s="2"/>
      <c r="N1277" s="546"/>
      <c r="O1277" s="2"/>
      <c r="P1277" s="2"/>
      <c r="Q1277" s="2"/>
      <c r="R1277" s="2"/>
      <c r="S1277" s="2"/>
      <c r="T1277" s="2"/>
      <c r="U1277" s="15"/>
      <c r="V1277" s="15"/>
      <c r="W1277" s="15"/>
      <c r="X1277" s="15"/>
      <c r="Y1277" s="15"/>
      <c r="Z1277" s="15"/>
      <c r="AA1277" s="15"/>
      <c r="AB1277" s="15"/>
      <c r="AC1277" s="15"/>
      <c r="AD1277" s="15"/>
      <c r="AE1277" s="15"/>
      <c r="AF1277" s="15"/>
      <c r="AG1277" s="15"/>
      <c r="AH1277" s="15"/>
      <c r="AI1277" s="15"/>
      <c r="AJ1277" s="15"/>
      <c r="AK1277" s="15"/>
      <c r="AL1277" s="15"/>
      <c r="AM1277" s="15"/>
      <c r="AN1277" s="15"/>
      <c r="AO1277" s="15"/>
      <c r="AP1277" s="15"/>
      <c r="AQ1277" s="15"/>
      <c r="AR1277" s="15"/>
      <c r="AS1277" s="15"/>
      <c r="AT1277" s="15"/>
      <c r="AU1277" s="15"/>
      <c r="AV1277" s="15"/>
      <c r="AW1277" s="15"/>
      <c r="AX1277" s="15"/>
      <c r="AY1277" s="6"/>
      <c r="AZ1277" s="6"/>
      <c r="BA1277" s="6"/>
      <c r="BB1277" s="6"/>
      <c r="BC1277" s="6"/>
      <c r="BD1277" s="6"/>
      <c r="BE1277" s="6"/>
      <c r="BF1277" s="6"/>
      <c r="BG1277" s="6"/>
      <c r="BH1277" s="6"/>
      <c r="BI1277" s="6"/>
      <c r="BJ1277" s="6"/>
      <c r="BK1277" s="6"/>
      <c r="BL1277" s="6"/>
      <c r="BM1277" s="6"/>
      <c r="BN1277" s="6"/>
      <c r="BO1277" s="6"/>
      <c r="BP1277" s="6"/>
      <c r="BQ1277" s="6"/>
      <c r="BR1277" s="6"/>
      <c r="BS1277" s="6"/>
      <c r="BT1277" s="6"/>
      <c r="BU1277" s="6"/>
      <c r="BV1277" s="6"/>
      <c r="BW1277" s="6"/>
      <c r="BX1277" s="6"/>
      <c r="BY1277" s="6"/>
      <c r="BZ1277" s="6"/>
      <c r="CA1277" s="6"/>
      <c r="CB1277" s="6"/>
    </row>
    <row r="1278" spans="1:80" ht="34.15" customHeight="1">
      <c r="A1278" s="2"/>
      <c r="B1278" s="2"/>
      <c r="C1278" s="2"/>
      <c r="D1278" s="2"/>
      <c r="E1278" s="2"/>
      <c r="F1278" s="15"/>
      <c r="G1278" s="2"/>
      <c r="H1278" s="2"/>
      <c r="I1278" s="2"/>
      <c r="J1278" s="2"/>
      <c r="K1278" s="2"/>
      <c r="L1278" s="2"/>
      <c r="M1278" s="2"/>
      <c r="N1278" s="546"/>
      <c r="O1278" s="2"/>
      <c r="P1278" s="2"/>
      <c r="Q1278" s="2"/>
      <c r="R1278" s="2"/>
      <c r="S1278" s="2"/>
      <c r="T1278" s="2"/>
      <c r="U1278" s="15"/>
      <c r="V1278" s="15"/>
      <c r="W1278" s="15"/>
      <c r="X1278" s="15"/>
      <c r="Y1278" s="15"/>
      <c r="Z1278" s="15"/>
      <c r="AA1278" s="15"/>
      <c r="AB1278" s="15"/>
      <c r="AC1278" s="15"/>
      <c r="AD1278" s="15"/>
      <c r="AE1278" s="15"/>
      <c r="AF1278" s="15"/>
      <c r="AG1278" s="15"/>
      <c r="AH1278" s="15"/>
      <c r="AI1278" s="15"/>
      <c r="AJ1278" s="15"/>
      <c r="AK1278" s="15"/>
      <c r="AL1278" s="15"/>
      <c r="AM1278" s="15"/>
      <c r="AN1278" s="15"/>
      <c r="AO1278" s="15"/>
      <c r="AP1278" s="15"/>
      <c r="AQ1278" s="15"/>
      <c r="AR1278" s="15"/>
      <c r="AS1278" s="15"/>
      <c r="AT1278" s="15"/>
      <c r="AU1278" s="15"/>
      <c r="AV1278" s="15"/>
      <c r="AW1278" s="15"/>
      <c r="AX1278" s="15"/>
      <c r="AY1278" s="6"/>
      <c r="AZ1278" s="6"/>
      <c r="BA1278" s="6"/>
      <c r="BB1278" s="6"/>
      <c r="BC1278" s="6"/>
      <c r="BD1278" s="6"/>
      <c r="BE1278" s="6"/>
      <c r="BF1278" s="6"/>
      <c r="BG1278" s="6"/>
      <c r="BH1278" s="6"/>
      <c r="BI1278" s="6"/>
      <c r="BJ1278" s="6"/>
      <c r="BK1278" s="6"/>
      <c r="BL1278" s="6"/>
      <c r="BM1278" s="6"/>
      <c r="BN1278" s="6"/>
      <c r="BO1278" s="6"/>
      <c r="BP1278" s="6"/>
      <c r="BQ1278" s="6"/>
      <c r="BR1278" s="6"/>
      <c r="BS1278" s="6"/>
      <c r="BT1278" s="6"/>
      <c r="BU1278" s="6"/>
      <c r="BV1278" s="6"/>
      <c r="BW1278" s="6"/>
      <c r="BX1278" s="6"/>
      <c r="BY1278" s="6"/>
      <c r="BZ1278" s="6"/>
      <c r="CA1278" s="6"/>
      <c r="CB1278" s="6"/>
    </row>
    <row r="1279" spans="1:80" ht="34.15" customHeight="1">
      <c r="A1279" s="2"/>
      <c r="B1279" s="2"/>
      <c r="C1279" s="2"/>
      <c r="D1279" s="2"/>
      <c r="E1279" s="2"/>
      <c r="F1279" s="15"/>
      <c r="G1279" s="2"/>
      <c r="H1279" s="2"/>
      <c r="I1279" s="2"/>
      <c r="J1279" s="2"/>
      <c r="K1279" s="2"/>
      <c r="L1279" s="2"/>
      <c r="M1279" s="2"/>
      <c r="N1279" s="546"/>
      <c r="O1279" s="2"/>
      <c r="P1279" s="2"/>
      <c r="Q1279" s="2"/>
      <c r="R1279" s="2"/>
      <c r="S1279" s="2"/>
      <c r="T1279" s="2"/>
      <c r="U1279" s="15"/>
      <c r="V1279" s="15"/>
      <c r="W1279" s="15"/>
      <c r="X1279" s="15"/>
      <c r="Y1279" s="15"/>
      <c r="Z1279" s="15"/>
      <c r="AA1279" s="15"/>
      <c r="AB1279" s="15"/>
      <c r="AC1279" s="15"/>
      <c r="AD1279" s="15"/>
      <c r="AE1279" s="15"/>
      <c r="AF1279" s="15"/>
      <c r="AG1279" s="15"/>
      <c r="AH1279" s="15"/>
      <c r="AI1279" s="15"/>
      <c r="AJ1279" s="15"/>
      <c r="AK1279" s="15"/>
      <c r="AL1279" s="15"/>
      <c r="AM1279" s="15"/>
      <c r="AN1279" s="15"/>
      <c r="AO1279" s="15"/>
      <c r="AP1279" s="15"/>
      <c r="AQ1279" s="15"/>
      <c r="AR1279" s="15"/>
      <c r="AS1279" s="15"/>
      <c r="AT1279" s="15"/>
      <c r="AU1279" s="15"/>
      <c r="AV1279" s="15"/>
      <c r="AW1279" s="15"/>
      <c r="AX1279" s="15"/>
      <c r="AY1279" s="6"/>
      <c r="AZ1279" s="6"/>
      <c r="BA1279" s="6"/>
      <c r="BB1279" s="6"/>
      <c r="BC1279" s="6"/>
      <c r="BD1279" s="6"/>
      <c r="BE1279" s="6"/>
      <c r="BF1279" s="6"/>
      <c r="BG1279" s="6"/>
      <c r="BH1279" s="6"/>
      <c r="BI1279" s="6"/>
      <c r="BJ1279" s="6"/>
      <c r="BK1279" s="6"/>
      <c r="BL1279" s="6"/>
      <c r="BM1279" s="6"/>
      <c r="BN1279" s="6"/>
      <c r="BO1279" s="6"/>
      <c r="BP1279" s="6"/>
      <c r="BQ1279" s="6"/>
      <c r="BR1279" s="6"/>
      <c r="BS1279" s="6"/>
      <c r="BT1279" s="6"/>
      <c r="BU1279" s="6"/>
      <c r="BV1279" s="6"/>
      <c r="BW1279" s="6"/>
      <c r="BX1279" s="6"/>
      <c r="BY1279" s="6"/>
      <c r="BZ1279" s="6"/>
      <c r="CA1279" s="6"/>
      <c r="CB1279" s="6"/>
    </row>
    <row r="1280" spans="1:80" ht="34.15" customHeight="1">
      <c r="A1280" s="2"/>
      <c r="B1280" s="2"/>
      <c r="C1280" s="2"/>
      <c r="D1280" s="2"/>
      <c r="E1280" s="2"/>
      <c r="F1280" s="15"/>
      <c r="G1280" s="2"/>
      <c r="H1280" s="2"/>
      <c r="I1280" s="2"/>
      <c r="J1280" s="2"/>
      <c r="K1280" s="2"/>
      <c r="L1280" s="2"/>
      <c r="M1280" s="2"/>
      <c r="N1280" s="546"/>
      <c r="O1280" s="2"/>
      <c r="P1280" s="2"/>
      <c r="Q1280" s="2"/>
      <c r="R1280" s="2"/>
      <c r="S1280" s="2"/>
      <c r="T1280" s="2"/>
      <c r="U1280" s="15"/>
      <c r="V1280" s="15"/>
      <c r="W1280" s="15"/>
      <c r="X1280" s="15"/>
      <c r="Y1280" s="15"/>
      <c r="Z1280" s="15"/>
      <c r="AA1280" s="15"/>
      <c r="AB1280" s="15"/>
      <c r="AC1280" s="15"/>
      <c r="AD1280" s="15"/>
      <c r="AE1280" s="15"/>
      <c r="AF1280" s="15"/>
      <c r="AG1280" s="15"/>
      <c r="AH1280" s="15"/>
      <c r="AI1280" s="15"/>
      <c r="AJ1280" s="15"/>
      <c r="AK1280" s="15"/>
      <c r="AL1280" s="15"/>
      <c r="AM1280" s="15"/>
      <c r="AN1280" s="15"/>
      <c r="AO1280" s="15"/>
      <c r="AP1280" s="15"/>
      <c r="AQ1280" s="15"/>
      <c r="AR1280" s="15"/>
      <c r="AS1280" s="15"/>
      <c r="AT1280" s="15"/>
      <c r="AU1280" s="15"/>
      <c r="AV1280" s="15"/>
      <c r="AW1280" s="15"/>
      <c r="AX1280" s="15"/>
      <c r="AY1280" s="6"/>
      <c r="AZ1280" s="6"/>
      <c r="BA1280" s="6"/>
      <c r="BB1280" s="6"/>
      <c r="BC1280" s="6"/>
      <c r="BD1280" s="6"/>
      <c r="BE1280" s="6"/>
      <c r="BF1280" s="6"/>
      <c r="BG1280" s="6"/>
      <c r="BH1280" s="6"/>
      <c r="BI1280" s="6"/>
      <c r="BJ1280" s="6"/>
      <c r="BK1280" s="6"/>
      <c r="BL1280" s="6"/>
      <c r="BM1280" s="6"/>
      <c r="BN1280" s="6"/>
      <c r="BO1280" s="6"/>
      <c r="BP1280" s="6"/>
      <c r="BQ1280" s="6"/>
      <c r="BR1280" s="6"/>
      <c r="BS1280" s="6"/>
      <c r="BT1280" s="6"/>
      <c r="BU1280" s="6"/>
      <c r="BV1280" s="6"/>
      <c r="BW1280" s="6"/>
      <c r="BX1280" s="6"/>
      <c r="BY1280" s="6"/>
      <c r="BZ1280" s="6"/>
      <c r="CA1280" s="6"/>
      <c r="CB1280" s="6"/>
    </row>
    <row r="1281" spans="1:80" ht="34.15" customHeight="1">
      <c r="A1281" s="2"/>
      <c r="B1281" s="2"/>
      <c r="C1281" s="2"/>
      <c r="D1281" s="2"/>
      <c r="E1281" s="2"/>
      <c r="F1281" s="15"/>
      <c r="G1281" s="2"/>
      <c r="H1281" s="2"/>
      <c r="I1281" s="2"/>
      <c r="J1281" s="2"/>
      <c r="K1281" s="2"/>
      <c r="L1281" s="2"/>
      <c r="M1281" s="2"/>
      <c r="N1281" s="546"/>
      <c r="O1281" s="2"/>
      <c r="P1281" s="2"/>
      <c r="Q1281" s="2"/>
      <c r="R1281" s="2"/>
      <c r="S1281" s="2"/>
      <c r="T1281" s="2"/>
      <c r="U1281" s="15"/>
      <c r="V1281" s="15"/>
      <c r="W1281" s="15"/>
      <c r="X1281" s="15"/>
      <c r="Y1281" s="15"/>
      <c r="Z1281" s="15"/>
      <c r="AA1281" s="15"/>
      <c r="AB1281" s="15"/>
      <c r="AC1281" s="15"/>
      <c r="AD1281" s="15"/>
      <c r="AE1281" s="15"/>
      <c r="AF1281" s="15"/>
      <c r="AG1281" s="15"/>
      <c r="AH1281" s="15"/>
      <c r="AI1281" s="15"/>
      <c r="AJ1281" s="15"/>
      <c r="AK1281" s="15"/>
      <c r="AL1281" s="15"/>
      <c r="AM1281" s="15"/>
      <c r="AN1281" s="15"/>
      <c r="AO1281" s="15"/>
      <c r="AP1281" s="15"/>
      <c r="AQ1281" s="15"/>
      <c r="AR1281" s="15"/>
      <c r="AS1281" s="15"/>
      <c r="AT1281" s="15"/>
      <c r="AU1281" s="15"/>
      <c r="AV1281" s="15"/>
      <c r="AW1281" s="15"/>
      <c r="AX1281" s="15"/>
      <c r="AY1281" s="6"/>
      <c r="AZ1281" s="6"/>
      <c r="BA1281" s="6"/>
      <c r="BB1281" s="6"/>
      <c r="BC1281" s="6"/>
      <c r="BD1281" s="6"/>
      <c r="BE1281" s="6"/>
      <c r="BF1281" s="6"/>
      <c r="BG1281" s="6"/>
      <c r="BH1281" s="6"/>
      <c r="BI1281" s="6"/>
      <c r="BJ1281" s="6"/>
      <c r="BK1281" s="6"/>
      <c r="BL1281" s="6"/>
      <c r="BM1281" s="6"/>
      <c r="BN1281" s="6"/>
      <c r="BO1281" s="6"/>
      <c r="BP1281" s="6"/>
      <c r="BQ1281" s="6"/>
      <c r="BR1281" s="6"/>
      <c r="BS1281" s="6"/>
      <c r="BT1281" s="6"/>
      <c r="BU1281" s="6"/>
      <c r="BV1281" s="6"/>
      <c r="BW1281" s="6"/>
      <c r="BX1281" s="6"/>
      <c r="BY1281" s="6"/>
      <c r="BZ1281" s="6"/>
      <c r="CA1281" s="6"/>
      <c r="CB1281" s="6"/>
    </row>
    <row r="1282" spans="1:80" ht="34.15" customHeight="1">
      <c r="A1282" s="2"/>
      <c r="B1282" s="2"/>
      <c r="C1282" s="2"/>
      <c r="D1282" s="2"/>
      <c r="E1282" s="2"/>
      <c r="F1282" s="15"/>
      <c r="G1282" s="2"/>
      <c r="H1282" s="2"/>
      <c r="I1282" s="2"/>
      <c r="J1282" s="2"/>
      <c r="K1282" s="2"/>
      <c r="L1282" s="2"/>
      <c r="M1282" s="2"/>
      <c r="N1282" s="546"/>
      <c r="O1282" s="2"/>
      <c r="P1282" s="2"/>
      <c r="Q1282" s="2"/>
      <c r="R1282" s="2"/>
      <c r="S1282" s="2"/>
      <c r="T1282" s="2"/>
      <c r="U1282" s="15"/>
      <c r="V1282" s="15"/>
      <c r="W1282" s="15"/>
      <c r="X1282" s="15"/>
      <c r="Y1282" s="15"/>
      <c r="Z1282" s="15"/>
      <c r="AA1282" s="15"/>
      <c r="AB1282" s="15"/>
      <c r="AC1282" s="15"/>
      <c r="AD1282" s="15"/>
      <c r="AE1282" s="15"/>
      <c r="AF1282" s="15"/>
      <c r="AG1282" s="15"/>
      <c r="AH1282" s="15"/>
      <c r="AI1282" s="15"/>
      <c r="AJ1282" s="15"/>
      <c r="AK1282" s="15"/>
      <c r="AL1282" s="15"/>
      <c r="AM1282" s="15"/>
      <c r="AN1282" s="15"/>
      <c r="AO1282" s="15"/>
      <c r="AP1282" s="15"/>
      <c r="AQ1282" s="15"/>
      <c r="AR1282" s="15"/>
      <c r="AS1282" s="15"/>
      <c r="AT1282" s="15"/>
      <c r="AU1282" s="15"/>
      <c r="AV1282" s="15"/>
      <c r="AW1282" s="15"/>
      <c r="AX1282" s="15"/>
      <c r="AY1282" s="6"/>
      <c r="AZ1282" s="6"/>
      <c r="BA1282" s="6"/>
      <c r="BB1282" s="6"/>
      <c r="BC1282" s="6"/>
      <c r="BD1282" s="6"/>
      <c r="BE1282" s="6"/>
      <c r="BF1282" s="6"/>
      <c r="BG1282" s="6"/>
      <c r="BH1282" s="6"/>
      <c r="BI1282" s="6"/>
      <c r="BJ1282" s="6"/>
      <c r="BK1282" s="6"/>
      <c r="BL1282" s="6"/>
      <c r="BM1282" s="6"/>
      <c r="BN1282" s="6"/>
      <c r="BO1282" s="6"/>
      <c r="BP1282" s="6"/>
      <c r="BQ1282" s="6"/>
      <c r="BR1282" s="6"/>
      <c r="BS1282" s="6"/>
      <c r="BT1282" s="6"/>
      <c r="BU1282" s="6"/>
      <c r="BV1282" s="6"/>
      <c r="BW1282" s="6"/>
      <c r="BX1282" s="6"/>
      <c r="BY1282" s="6"/>
      <c r="BZ1282" s="6"/>
      <c r="CA1282" s="6"/>
      <c r="CB1282" s="6"/>
    </row>
    <row r="1283" spans="1:80" ht="34.15" customHeight="1">
      <c r="A1283" s="2"/>
      <c r="B1283" s="2"/>
      <c r="C1283" s="2"/>
      <c r="D1283" s="2"/>
      <c r="E1283" s="2"/>
      <c r="F1283" s="15"/>
      <c r="G1283" s="2"/>
      <c r="H1283" s="2"/>
      <c r="I1283" s="2"/>
      <c r="J1283" s="2"/>
      <c r="K1283" s="2"/>
      <c r="L1283" s="2"/>
      <c r="M1283" s="2"/>
      <c r="N1283" s="546"/>
      <c r="O1283" s="2"/>
      <c r="P1283" s="2"/>
      <c r="Q1283" s="2"/>
      <c r="R1283" s="2"/>
      <c r="S1283" s="2"/>
      <c r="T1283" s="2"/>
      <c r="U1283" s="15"/>
      <c r="V1283" s="15"/>
      <c r="W1283" s="15"/>
      <c r="X1283" s="15"/>
      <c r="Y1283" s="15"/>
      <c r="Z1283" s="15"/>
      <c r="AA1283" s="15"/>
      <c r="AB1283" s="15"/>
      <c r="AC1283" s="15"/>
      <c r="AD1283" s="15"/>
      <c r="AE1283" s="15"/>
      <c r="AF1283" s="15"/>
      <c r="AG1283" s="15"/>
      <c r="AH1283" s="15"/>
      <c r="AI1283" s="15"/>
      <c r="AJ1283" s="15"/>
      <c r="AK1283" s="15"/>
      <c r="AL1283" s="15"/>
      <c r="AM1283" s="15"/>
      <c r="AN1283" s="15"/>
      <c r="AO1283" s="15"/>
      <c r="AP1283" s="15"/>
      <c r="AQ1283" s="15"/>
      <c r="AR1283" s="15"/>
      <c r="AS1283" s="15"/>
      <c r="AT1283" s="15"/>
      <c r="AU1283" s="15"/>
      <c r="AV1283" s="15"/>
      <c r="AW1283" s="15"/>
      <c r="AX1283" s="15"/>
      <c r="AY1283" s="6"/>
      <c r="AZ1283" s="6"/>
      <c r="BA1283" s="6"/>
      <c r="BB1283" s="6"/>
      <c r="BC1283" s="6"/>
      <c r="BD1283" s="6"/>
      <c r="BE1283" s="6"/>
      <c r="BF1283" s="6"/>
      <c r="BG1283" s="6"/>
      <c r="BH1283" s="6"/>
      <c r="BI1283" s="6"/>
      <c r="BJ1283" s="6"/>
      <c r="BK1283" s="6"/>
      <c r="BL1283" s="6"/>
      <c r="BM1283" s="6"/>
      <c r="BN1283" s="6"/>
      <c r="BO1283" s="6"/>
      <c r="BP1283" s="6"/>
      <c r="BQ1283" s="6"/>
      <c r="BR1283" s="6"/>
      <c r="BS1283" s="6"/>
      <c r="BT1283" s="6"/>
      <c r="BU1283" s="6"/>
      <c r="BV1283" s="6"/>
      <c r="BW1283" s="6"/>
      <c r="BX1283" s="6"/>
      <c r="BY1283" s="6"/>
      <c r="BZ1283" s="6"/>
      <c r="CA1283" s="6"/>
      <c r="CB1283" s="6"/>
    </row>
    <row r="1284" spans="1:80" ht="34.15" customHeight="1">
      <c r="A1284" s="2"/>
      <c r="B1284" s="2"/>
      <c r="C1284" s="2"/>
      <c r="D1284" s="2"/>
      <c r="E1284" s="2"/>
      <c r="F1284" s="15"/>
      <c r="G1284" s="2"/>
      <c r="H1284" s="2"/>
      <c r="I1284" s="2"/>
      <c r="J1284" s="2"/>
      <c r="K1284" s="2"/>
      <c r="L1284" s="2"/>
      <c r="M1284" s="2"/>
      <c r="N1284" s="546"/>
      <c r="O1284" s="2"/>
      <c r="P1284" s="2"/>
      <c r="Q1284" s="2"/>
      <c r="R1284" s="2"/>
      <c r="S1284" s="2"/>
      <c r="T1284" s="2"/>
      <c r="U1284" s="15"/>
      <c r="V1284" s="15"/>
      <c r="W1284" s="15"/>
      <c r="X1284" s="15"/>
      <c r="Y1284" s="15"/>
      <c r="Z1284" s="15"/>
      <c r="AA1284" s="15"/>
      <c r="AB1284" s="15"/>
      <c r="AC1284" s="15"/>
      <c r="AD1284" s="15"/>
      <c r="AE1284" s="15"/>
      <c r="AF1284" s="15"/>
      <c r="AG1284" s="15"/>
      <c r="AH1284" s="15"/>
      <c r="AI1284" s="15"/>
      <c r="AJ1284" s="15"/>
      <c r="AK1284" s="15"/>
      <c r="AL1284" s="15"/>
      <c r="AM1284" s="15"/>
      <c r="AN1284" s="15"/>
      <c r="AO1284" s="15"/>
      <c r="AP1284" s="15"/>
      <c r="AQ1284" s="15"/>
      <c r="AR1284" s="15"/>
      <c r="AS1284" s="15"/>
      <c r="AT1284" s="15"/>
      <c r="AU1284" s="15"/>
      <c r="AV1284" s="15"/>
      <c r="AW1284" s="15"/>
      <c r="AX1284" s="15"/>
      <c r="AY1284" s="6"/>
      <c r="AZ1284" s="6"/>
      <c r="BA1284" s="6"/>
      <c r="BB1284" s="6"/>
      <c r="BC1284" s="6"/>
      <c r="BD1284" s="6"/>
      <c r="BE1284" s="6"/>
      <c r="BF1284" s="6"/>
      <c r="BG1284" s="6"/>
      <c r="BH1284" s="6"/>
      <c r="BI1284" s="6"/>
      <c r="BJ1284" s="6"/>
      <c r="BK1284" s="6"/>
      <c r="BL1284" s="6"/>
      <c r="BM1284" s="6"/>
      <c r="BN1284" s="6"/>
      <c r="BO1284" s="6"/>
      <c r="BP1284" s="6"/>
      <c r="BQ1284" s="6"/>
      <c r="BR1284" s="6"/>
      <c r="BS1284" s="6"/>
      <c r="BT1284" s="6"/>
      <c r="BU1284" s="6"/>
      <c r="BV1284" s="6"/>
      <c r="BW1284" s="6"/>
      <c r="BX1284" s="6"/>
      <c r="BY1284" s="6"/>
      <c r="BZ1284" s="6"/>
      <c r="CA1284" s="6"/>
      <c r="CB1284" s="6"/>
    </row>
    <row r="1285" spans="1:80" ht="34.15" customHeight="1">
      <c r="A1285" s="2"/>
      <c r="B1285" s="2"/>
      <c r="C1285" s="2"/>
      <c r="D1285" s="2"/>
      <c r="E1285" s="2"/>
      <c r="F1285" s="15"/>
      <c r="G1285" s="2"/>
      <c r="H1285" s="2"/>
      <c r="I1285" s="2"/>
      <c r="J1285" s="2"/>
      <c r="K1285" s="2"/>
      <c r="L1285" s="2"/>
      <c r="M1285" s="2"/>
      <c r="N1285" s="546"/>
      <c r="O1285" s="2"/>
      <c r="P1285" s="2"/>
      <c r="Q1285" s="2"/>
      <c r="R1285" s="2"/>
      <c r="S1285" s="2"/>
      <c r="T1285" s="2"/>
      <c r="U1285" s="15"/>
      <c r="V1285" s="15"/>
      <c r="W1285" s="15"/>
      <c r="X1285" s="15"/>
      <c r="Y1285" s="15"/>
      <c r="Z1285" s="15"/>
      <c r="AA1285" s="15"/>
      <c r="AB1285" s="15"/>
      <c r="AC1285" s="15"/>
      <c r="AD1285" s="15"/>
      <c r="AE1285" s="15"/>
      <c r="AF1285" s="15"/>
      <c r="AG1285" s="15"/>
      <c r="AH1285" s="15"/>
      <c r="AI1285" s="15"/>
      <c r="AJ1285" s="15"/>
      <c r="AK1285" s="15"/>
      <c r="AL1285" s="15"/>
      <c r="AM1285" s="15"/>
      <c r="AN1285" s="15"/>
      <c r="AO1285" s="15"/>
      <c r="AP1285" s="15"/>
      <c r="AQ1285" s="15"/>
      <c r="AR1285" s="15"/>
      <c r="AS1285" s="15"/>
      <c r="AT1285" s="15"/>
      <c r="AU1285" s="15"/>
      <c r="AV1285" s="15"/>
      <c r="AW1285" s="15"/>
      <c r="AX1285" s="15"/>
      <c r="AY1285" s="6"/>
      <c r="AZ1285" s="6"/>
      <c r="BA1285" s="6"/>
      <c r="BB1285" s="6"/>
      <c r="BC1285" s="6"/>
      <c r="BD1285" s="6"/>
      <c r="BE1285" s="6"/>
      <c r="BF1285" s="6"/>
      <c r="BG1285" s="6"/>
      <c r="BH1285" s="6"/>
      <c r="BI1285" s="6"/>
      <c r="BJ1285" s="6"/>
      <c r="BK1285" s="6"/>
      <c r="BL1285" s="6"/>
      <c r="BM1285" s="6"/>
      <c r="BN1285" s="6"/>
      <c r="BO1285" s="6"/>
      <c r="BP1285" s="6"/>
      <c r="BQ1285" s="6"/>
      <c r="BR1285" s="6"/>
      <c r="BS1285" s="6"/>
      <c r="BT1285" s="6"/>
      <c r="BU1285" s="6"/>
      <c r="BV1285" s="6"/>
      <c r="BW1285" s="6"/>
      <c r="BX1285" s="6"/>
      <c r="BY1285" s="6"/>
      <c r="BZ1285" s="6"/>
      <c r="CA1285" s="6"/>
      <c r="CB1285" s="6"/>
    </row>
    <row r="1286" spans="1:80" ht="34.15" customHeight="1">
      <c r="A1286" s="2"/>
      <c r="B1286" s="2"/>
      <c r="C1286" s="2"/>
      <c r="D1286" s="2"/>
      <c r="E1286" s="2"/>
      <c r="F1286" s="15"/>
      <c r="G1286" s="2"/>
      <c r="H1286" s="2"/>
      <c r="I1286" s="2"/>
      <c r="J1286" s="2"/>
      <c r="K1286" s="2"/>
      <c r="L1286" s="2"/>
      <c r="M1286" s="2"/>
      <c r="N1286" s="546"/>
      <c r="O1286" s="2"/>
      <c r="P1286" s="2"/>
      <c r="Q1286" s="2"/>
      <c r="R1286" s="2"/>
      <c r="S1286" s="2"/>
      <c r="T1286" s="2"/>
      <c r="U1286" s="15"/>
      <c r="V1286" s="15"/>
      <c r="W1286" s="15"/>
      <c r="X1286" s="15"/>
      <c r="Y1286" s="15"/>
      <c r="Z1286" s="15"/>
      <c r="AA1286" s="15"/>
      <c r="AB1286" s="15"/>
      <c r="AC1286" s="15"/>
      <c r="AD1286" s="15"/>
      <c r="AE1286" s="15"/>
      <c r="AF1286" s="15"/>
      <c r="AG1286" s="15"/>
      <c r="AH1286" s="15"/>
      <c r="AI1286" s="15"/>
      <c r="AJ1286" s="15"/>
      <c r="AK1286" s="15"/>
      <c r="AL1286" s="15"/>
      <c r="AM1286" s="15"/>
      <c r="AN1286" s="15"/>
      <c r="AO1286" s="15"/>
      <c r="AP1286" s="15"/>
      <c r="AQ1286" s="15"/>
      <c r="AR1286" s="15"/>
      <c r="AS1286" s="15"/>
      <c r="AT1286" s="15"/>
      <c r="AU1286" s="15"/>
      <c r="AV1286" s="15"/>
      <c r="AW1286" s="15"/>
      <c r="AX1286" s="15"/>
      <c r="AY1286" s="6"/>
      <c r="AZ1286" s="6"/>
      <c r="BA1286" s="6"/>
      <c r="BB1286" s="6"/>
      <c r="BC1286" s="6"/>
      <c r="BD1286" s="6"/>
      <c r="BE1286" s="6"/>
      <c r="BF1286" s="6"/>
      <c r="BG1286" s="6"/>
      <c r="BH1286" s="6"/>
      <c r="BI1286" s="6"/>
      <c r="BJ1286" s="6"/>
      <c r="BK1286" s="6"/>
      <c r="BL1286" s="6"/>
      <c r="BM1286" s="6"/>
      <c r="BN1286" s="6"/>
      <c r="BO1286" s="6"/>
      <c r="BP1286" s="6"/>
      <c r="BQ1286" s="6"/>
      <c r="BR1286" s="6"/>
      <c r="BS1286" s="6"/>
      <c r="BT1286" s="6"/>
      <c r="BU1286" s="6"/>
      <c r="BV1286" s="6"/>
      <c r="BW1286" s="6"/>
      <c r="BX1286" s="6"/>
      <c r="BY1286" s="6"/>
      <c r="BZ1286" s="6"/>
      <c r="CA1286" s="6"/>
      <c r="CB1286" s="6"/>
    </row>
    <row r="1287" spans="1:80" ht="34.15" customHeight="1">
      <c r="A1287" s="2"/>
      <c r="B1287" s="2"/>
      <c r="C1287" s="2"/>
      <c r="D1287" s="2"/>
      <c r="E1287" s="2"/>
      <c r="F1287" s="15"/>
      <c r="G1287" s="2"/>
      <c r="H1287" s="2"/>
      <c r="I1287" s="2"/>
      <c r="J1287" s="2"/>
      <c r="K1287" s="2"/>
      <c r="L1287" s="2"/>
      <c r="M1287" s="2"/>
      <c r="N1287" s="546"/>
      <c r="O1287" s="2"/>
      <c r="P1287" s="2"/>
      <c r="Q1287" s="2"/>
      <c r="R1287" s="2"/>
      <c r="S1287" s="2"/>
      <c r="T1287" s="2"/>
      <c r="U1287" s="15"/>
      <c r="V1287" s="15"/>
      <c r="W1287" s="15"/>
      <c r="X1287" s="15"/>
      <c r="Y1287" s="15"/>
      <c r="Z1287" s="15"/>
      <c r="AA1287" s="15"/>
      <c r="AB1287" s="15"/>
      <c r="AC1287" s="15"/>
      <c r="AD1287" s="15"/>
      <c r="AE1287" s="15"/>
      <c r="AF1287" s="15"/>
      <c r="AG1287" s="15"/>
      <c r="AH1287" s="15"/>
      <c r="AI1287" s="15"/>
      <c r="AJ1287" s="15"/>
      <c r="AK1287" s="15"/>
      <c r="AL1287" s="15"/>
      <c r="AM1287" s="15"/>
      <c r="AN1287" s="15"/>
      <c r="AO1287" s="15"/>
      <c r="AP1287" s="15"/>
      <c r="AQ1287" s="15"/>
      <c r="AR1287" s="15"/>
      <c r="AS1287" s="15"/>
      <c r="AT1287" s="15"/>
      <c r="AU1287" s="15"/>
      <c r="AV1287" s="15"/>
      <c r="AW1287" s="15"/>
      <c r="AX1287" s="15"/>
      <c r="AY1287" s="6"/>
      <c r="AZ1287" s="6"/>
      <c r="BA1287" s="6"/>
      <c r="BB1287" s="6"/>
      <c r="BC1287" s="6"/>
      <c r="BD1287" s="6"/>
      <c r="BE1287" s="6"/>
      <c r="BF1287" s="6"/>
      <c r="BG1287" s="6"/>
      <c r="BH1287" s="6"/>
      <c r="BI1287" s="6"/>
      <c r="BJ1287" s="6"/>
      <c r="BK1287" s="6"/>
      <c r="BL1287" s="6"/>
      <c r="BM1287" s="6"/>
      <c r="BN1287" s="6"/>
      <c r="BO1287" s="6"/>
      <c r="BP1287" s="6"/>
      <c r="BQ1287" s="6"/>
      <c r="BR1287" s="6"/>
      <c r="BS1287" s="6"/>
      <c r="BT1287" s="6"/>
      <c r="BU1287" s="6"/>
      <c r="BV1287" s="6"/>
      <c r="BW1287" s="6"/>
      <c r="BX1287" s="6"/>
      <c r="BY1287" s="6"/>
      <c r="BZ1287" s="6"/>
      <c r="CA1287" s="6"/>
      <c r="CB1287" s="6"/>
    </row>
    <row r="1288" spans="1:80" ht="34.15" customHeight="1">
      <c r="A1288" s="2"/>
      <c r="B1288" s="2"/>
      <c r="C1288" s="2"/>
      <c r="D1288" s="2"/>
      <c r="E1288" s="2"/>
      <c r="F1288" s="15"/>
      <c r="G1288" s="2"/>
      <c r="H1288" s="2"/>
      <c r="I1288" s="2"/>
      <c r="J1288" s="2"/>
      <c r="K1288" s="2"/>
      <c r="L1288" s="2"/>
      <c r="M1288" s="2"/>
      <c r="N1288" s="546"/>
      <c r="O1288" s="2"/>
      <c r="P1288" s="2"/>
      <c r="Q1288" s="2"/>
      <c r="R1288" s="2"/>
      <c r="S1288" s="2"/>
      <c r="T1288" s="2"/>
      <c r="U1288" s="15"/>
      <c r="V1288" s="15"/>
      <c r="W1288" s="15"/>
      <c r="X1288" s="15"/>
      <c r="Y1288" s="15"/>
      <c r="Z1288" s="15"/>
      <c r="AA1288" s="15"/>
      <c r="AB1288" s="15"/>
      <c r="AC1288" s="15"/>
      <c r="AD1288" s="15"/>
      <c r="AE1288" s="15"/>
      <c r="AF1288" s="15"/>
      <c r="AG1288" s="15"/>
      <c r="AH1288" s="15"/>
      <c r="AI1288" s="15"/>
      <c r="AJ1288" s="15"/>
      <c r="AK1288" s="15"/>
      <c r="AL1288" s="15"/>
      <c r="AM1288" s="15"/>
      <c r="AN1288" s="15"/>
      <c r="AO1288" s="15"/>
      <c r="AP1288" s="15"/>
      <c r="AQ1288" s="15"/>
      <c r="AR1288" s="15"/>
      <c r="AS1288" s="15"/>
      <c r="AT1288" s="15"/>
      <c r="AU1288" s="15"/>
      <c r="AV1288" s="15"/>
      <c r="AW1288" s="15"/>
      <c r="AX1288" s="15"/>
      <c r="AY1288" s="6"/>
      <c r="AZ1288" s="6"/>
      <c r="BA1288" s="6"/>
      <c r="BB1288" s="6"/>
      <c r="BC1288" s="6"/>
      <c r="BD1288" s="6"/>
      <c r="BE1288" s="6"/>
      <c r="BF1288" s="6"/>
      <c r="BG1288" s="6"/>
      <c r="BH1288" s="6"/>
      <c r="BI1288" s="6"/>
      <c r="BJ1288" s="6"/>
      <c r="BK1288" s="6"/>
      <c r="BL1288" s="6"/>
      <c r="BM1288" s="6"/>
      <c r="BN1288" s="6"/>
      <c r="BO1288" s="6"/>
      <c r="BP1288" s="6"/>
      <c r="BQ1288" s="6"/>
      <c r="BR1288" s="6"/>
      <c r="BS1288" s="6"/>
      <c r="BT1288" s="6"/>
      <c r="BU1288" s="6"/>
      <c r="BV1288" s="6"/>
      <c r="BW1288" s="6"/>
      <c r="BX1288" s="6"/>
      <c r="BY1288" s="6"/>
      <c r="BZ1288" s="6"/>
      <c r="CA1288" s="6"/>
      <c r="CB1288" s="6"/>
    </row>
    <row r="1289" spans="1:80" ht="34.15" customHeight="1">
      <c r="A1289" s="2"/>
      <c r="B1289" s="2"/>
      <c r="C1289" s="2"/>
      <c r="D1289" s="2"/>
      <c r="E1289" s="2"/>
      <c r="F1289" s="15"/>
      <c r="G1289" s="2"/>
      <c r="H1289" s="2"/>
      <c r="I1289" s="2"/>
      <c r="J1289" s="2"/>
      <c r="K1289" s="2"/>
      <c r="L1289" s="2"/>
      <c r="M1289" s="2"/>
      <c r="N1289" s="546"/>
      <c r="O1289" s="2"/>
      <c r="P1289" s="2"/>
      <c r="Q1289" s="2"/>
      <c r="R1289" s="2"/>
      <c r="S1289" s="2"/>
      <c r="T1289" s="2"/>
      <c r="U1289" s="15"/>
      <c r="V1289" s="15"/>
      <c r="W1289" s="15"/>
      <c r="X1289" s="15"/>
      <c r="Y1289" s="15"/>
      <c r="Z1289" s="15"/>
      <c r="AA1289" s="15"/>
      <c r="AB1289" s="15"/>
      <c r="AC1289" s="15"/>
      <c r="AD1289" s="15"/>
      <c r="AE1289" s="15"/>
      <c r="AF1289" s="15"/>
      <c r="AG1289" s="15"/>
      <c r="AH1289" s="15"/>
      <c r="AI1289" s="15"/>
      <c r="AJ1289" s="15"/>
      <c r="AK1289" s="15"/>
      <c r="AL1289" s="15"/>
      <c r="AM1289" s="15"/>
      <c r="AN1289" s="15"/>
      <c r="AO1289" s="15"/>
      <c r="AP1289" s="15"/>
      <c r="AQ1289" s="15"/>
      <c r="AR1289" s="15"/>
      <c r="AS1289" s="15"/>
      <c r="AT1289" s="15"/>
      <c r="AU1289" s="15"/>
      <c r="AV1289" s="15"/>
      <c r="AW1289" s="15"/>
      <c r="AX1289" s="15"/>
      <c r="AY1289" s="6"/>
      <c r="AZ1289" s="6"/>
      <c r="BA1289" s="6"/>
      <c r="BB1289" s="6"/>
      <c r="BC1289" s="6"/>
      <c r="BD1289" s="6"/>
      <c r="BE1289" s="6"/>
      <c r="BF1289" s="6"/>
      <c r="BG1289" s="6"/>
      <c r="BH1289" s="6"/>
      <c r="BI1289" s="6"/>
      <c r="BJ1289" s="6"/>
      <c r="BK1289" s="6"/>
      <c r="BL1289" s="6"/>
      <c r="BM1289" s="6"/>
      <c r="BN1289" s="6"/>
      <c r="BO1289" s="6"/>
      <c r="BP1289" s="6"/>
      <c r="BQ1289" s="6"/>
      <c r="BR1289" s="6"/>
      <c r="BS1289" s="6"/>
      <c r="BT1289" s="6"/>
      <c r="BU1289" s="6"/>
      <c r="BV1289" s="6"/>
      <c r="BW1289" s="6"/>
      <c r="BX1289" s="6"/>
      <c r="BY1289" s="6"/>
      <c r="BZ1289" s="6"/>
      <c r="CA1289" s="6"/>
      <c r="CB1289" s="6"/>
    </row>
    <row r="1290" spans="1:80" ht="34.15" customHeight="1">
      <c r="A1290" s="2"/>
      <c r="B1290" s="2"/>
      <c r="C1290" s="2"/>
      <c r="D1290" s="2"/>
      <c r="E1290" s="2"/>
      <c r="F1290" s="15"/>
      <c r="G1290" s="2"/>
      <c r="H1290" s="2"/>
      <c r="I1290" s="2"/>
      <c r="J1290" s="2"/>
      <c r="K1290" s="2"/>
      <c r="L1290" s="2"/>
      <c r="M1290" s="2"/>
      <c r="N1290" s="546"/>
      <c r="O1290" s="2"/>
      <c r="P1290" s="2"/>
      <c r="Q1290" s="2"/>
      <c r="R1290" s="2"/>
      <c r="S1290" s="2"/>
      <c r="T1290" s="2"/>
      <c r="U1290" s="15"/>
      <c r="V1290" s="15"/>
      <c r="W1290" s="15"/>
      <c r="X1290" s="15"/>
      <c r="Y1290" s="15"/>
      <c r="Z1290" s="15"/>
      <c r="AA1290" s="15"/>
      <c r="AB1290" s="15"/>
      <c r="AC1290" s="15"/>
      <c r="AD1290" s="15"/>
      <c r="AE1290" s="15"/>
      <c r="AF1290" s="15"/>
      <c r="AG1290" s="15"/>
      <c r="AH1290" s="15"/>
      <c r="AI1290" s="15"/>
      <c r="AJ1290" s="15"/>
      <c r="AK1290" s="15"/>
      <c r="AL1290" s="15"/>
      <c r="AM1290" s="15"/>
      <c r="AN1290" s="15"/>
      <c r="AO1290" s="15"/>
      <c r="AP1290" s="15"/>
      <c r="AQ1290" s="15"/>
      <c r="AR1290" s="15"/>
      <c r="AS1290" s="15"/>
      <c r="AT1290" s="15"/>
      <c r="AU1290" s="15"/>
      <c r="AV1290" s="15"/>
      <c r="AW1290" s="15"/>
      <c r="AX1290" s="15"/>
      <c r="AY1290" s="6"/>
      <c r="AZ1290" s="6"/>
      <c r="BA1290" s="6"/>
      <c r="BB1290" s="6"/>
      <c r="BC1290" s="6"/>
      <c r="BD1290" s="6"/>
      <c r="BE1290" s="6"/>
      <c r="BF1290" s="6"/>
      <c r="BG1290" s="6"/>
      <c r="BH1290" s="6"/>
      <c r="BI1290" s="6"/>
      <c r="BJ1290" s="6"/>
      <c r="BK1290" s="6"/>
      <c r="BL1290" s="6"/>
      <c r="BM1290" s="6"/>
      <c r="BN1290" s="6"/>
      <c r="BO1290" s="6"/>
      <c r="BP1290" s="6"/>
      <c r="BQ1290" s="6"/>
      <c r="BR1290" s="6"/>
      <c r="BS1290" s="6"/>
      <c r="BT1290" s="6"/>
      <c r="BU1290" s="6"/>
      <c r="BV1290" s="6"/>
      <c r="BW1290" s="6"/>
      <c r="BX1290" s="6"/>
      <c r="BY1290" s="6"/>
      <c r="BZ1290" s="6"/>
      <c r="CA1290" s="6"/>
      <c r="CB1290" s="6"/>
    </row>
    <row r="1291" spans="1:80" ht="34.15" customHeight="1">
      <c r="A1291" s="2"/>
      <c r="B1291" s="2"/>
      <c r="C1291" s="2"/>
      <c r="D1291" s="2"/>
      <c r="E1291" s="2"/>
      <c r="F1291" s="15"/>
      <c r="G1291" s="2"/>
      <c r="H1291" s="2"/>
      <c r="I1291" s="2"/>
      <c r="J1291" s="2"/>
      <c r="K1291" s="2"/>
      <c r="L1291" s="2"/>
      <c r="M1291" s="2"/>
      <c r="N1291" s="546"/>
      <c r="O1291" s="2"/>
      <c r="P1291" s="2"/>
      <c r="Q1291" s="2"/>
      <c r="R1291" s="2"/>
      <c r="S1291" s="2"/>
      <c r="T1291" s="2"/>
      <c r="U1291" s="15"/>
      <c r="V1291" s="15"/>
      <c r="W1291" s="15"/>
      <c r="X1291" s="15"/>
      <c r="Y1291" s="15"/>
      <c r="Z1291" s="15"/>
      <c r="AA1291" s="15"/>
      <c r="AB1291" s="15"/>
      <c r="AC1291" s="15"/>
      <c r="AD1291" s="15"/>
      <c r="AE1291" s="15"/>
      <c r="AF1291" s="15"/>
      <c r="AG1291" s="15"/>
      <c r="AH1291" s="15"/>
      <c r="AI1291" s="15"/>
      <c r="AJ1291" s="15"/>
      <c r="AK1291" s="15"/>
      <c r="AL1291" s="15"/>
      <c r="AM1291" s="15"/>
      <c r="AN1291" s="15"/>
      <c r="AO1291" s="15"/>
      <c r="AP1291" s="15"/>
      <c r="AQ1291" s="15"/>
      <c r="AR1291" s="15"/>
      <c r="AS1291" s="15"/>
      <c r="AT1291" s="15"/>
      <c r="AU1291" s="15"/>
      <c r="AV1291" s="15"/>
      <c r="AW1291" s="15"/>
      <c r="AX1291" s="15"/>
      <c r="AY1291" s="6"/>
      <c r="AZ1291" s="6"/>
      <c r="BA1291" s="6"/>
      <c r="BB1291" s="6"/>
      <c r="BC1291" s="6"/>
      <c r="BD1291" s="6"/>
      <c r="BE1291" s="6"/>
      <c r="BF1291" s="6"/>
      <c r="BG1291" s="6"/>
      <c r="BH1291" s="6"/>
      <c r="BI1291" s="6"/>
      <c r="BJ1291" s="6"/>
      <c r="BK1291" s="6"/>
      <c r="BL1291" s="6"/>
      <c r="BM1291" s="6"/>
      <c r="BN1291" s="6"/>
      <c r="BO1291" s="6"/>
      <c r="BP1291" s="6"/>
      <c r="BQ1291" s="6"/>
      <c r="BR1291" s="6"/>
      <c r="BS1291" s="6"/>
      <c r="BT1291" s="6"/>
      <c r="BU1291" s="6"/>
      <c r="BV1291" s="6"/>
      <c r="BW1291" s="6"/>
      <c r="BX1291" s="6"/>
      <c r="BY1291" s="6"/>
      <c r="BZ1291" s="6"/>
      <c r="CA1291" s="6"/>
      <c r="CB1291" s="6"/>
    </row>
    <row r="1292" spans="1:80" ht="34.15" customHeight="1">
      <c r="A1292" s="2"/>
      <c r="B1292" s="2"/>
      <c r="C1292" s="2"/>
      <c r="D1292" s="2"/>
      <c r="E1292" s="2"/>
      <c r="F1292" s="15"/>
      <c r="G1292" s="2"/>
      <c r="H1292" s="2"/>
      <c r="I1292" s="2"/>
      <c r="J1292" s="2"/>
      <c r="K1292" s="2"/>
      <c r="L1292" s="2"/>
      <c r="M1292" s="2"/>
      <c r="N1292" s="546"/>
      <c r="O1292" s="2"/>
      <c r="P1292" s="2"/>
      <c r="Q1292" s="2"/>
      <c r="R1292" s="2"/>
      <c r="S1292" s="2"/>
      <c r="T1292" s="2"/>
      <c r="U1292" s="15"/>
      <c r="V1292" s="15"/>
      <c r="W1292" s="15"/>
      <c r="X1292" s="15"/>
      <c r="Y1292" s="15"/>
      <c r="Z1292" s="15"/>
      <c r="AA1292" s="15"/>
      <c r="AB1292" s="15"/>
      <c r="AC1292" s="15"/>
      <c r="AD1292" s="15"/>
      <c r="AE1292" s="15"/>
      <c r="AF1292" s="15"/>
      <c r="AG1292" s="15"/>
      <c r="AH1292" s="15"/>
      <c r="AI1292" s="15"/>
      <c r="AJ1292" s="15"/>
      <c r="AK1292" s="15"/>
      <c r="AL1292" s="15"/>
      <c r="AM1292" s="15"/>
      <c r="AN1292" s="15"/>
      <c r="AO1292" s="15"/>
      <c r="AP1292" s="15"/>
      <c r="AQ1292" s="15"/>
      <c r="AR1292" s="15"/>
      <c r="AS1292" s="15"/>
      <c r="AT1292" s="15"/>
      <c r="AU1292" s="15"/>
      <c r="AV1292" s="15"/>
      <c r="AW1292" s="15"/>
      <c r="AX1292" s="15"/>
      <c r="AY1292" s="6"/>
      <c r="AZ1292" s="6"/>
      <c r="BA1292" s="6"/>
      <c r="BB1292" s="6"/>
      <c r="BC1292" s="6"/>
      <c r="BD1292" s="6"/>
      <c r="BE1292" s="6"/>
      <c r="BF1292" s="6"/>
      <c r="BG1292" s="6"/>
      <c r="BH1292" s="6"/>
      <c r="BI1292" s="6"/>
      <c r="BJ1292" s="6"/>
      <c r="BK1292" s="6"/>
      <c r="BL1292" s="6"/>
      <c r="BM1292" s="6"/>
      <c r="BN1292" s="6"/>
      <c r="BO1292" s="6"/>
      <c r="BP1292" s="6"/>
      <c r="BQ1292" s="6"/>
      <c r="BR1292" s="6"/>
      <c r="BS1292" s="6"/>
      <c r="BT1292" s="6"/>
      <c r="BU1292" s="6"/>
      <c r="BV1292" s="6"/>
      <c r="BW1292" s="6"/>
      <c r="BX1292" s="6"/>
      <c r="BY1292" s="6"/>
      <c r="BZ1292" s="6"/>
      <c r="CA1292" s="6"/>
      <c r="CB1292" s="6"/>
    </row>
    <row r="1293" spans="1:80" ht="34.15" customHeight="1">
      <c r="A1293" s="2"/>
      <c r="B1293" s="2"/>
      <c r="C1293" s="2"/>
      <c r="D1293" s="2"/>
      <c r="E1293" s="2"/>
      <c r="F1293" s="15"/>
      <c r="G1293" s="2"/>
      <c r="H1293" s="2"/>
      <c r="I1293" s="2"/>
      <c r="J1293" s="2"/>
      <c r="K1293" s="2"/>
      <c r="L1293" s="2"/>
      <c r="M1293" s="2"/>
      <c r="N1293" s="546"/>
      <c r="O1293" s="2"/>
      <c r="P1293" s="2"/>
      <c r="Q1293" s="2"/>
      <c r="R1293" s="2"/>
      <c r="S1293" s="2"/>
      <c r="T1293" s="2"/>
      <c r="U1293" s="15"/>
      <c r="V1293" s="15"/>
      <c r="W1293" s="15"/>
      <c r="X1293" s="15"/>
      <c r="Y1293" s="15"/>
      <c r="Z1293" s="15"/>
      <c r="AA1293" s="15"/>
      <c r="AB1293" s="15"/>
      <c r="AC1293" s="15"/>
      <c r="AD1293" s="15"/>
      <c r="AE1293" s="15"/>
      <c r="AF1293" s="15"/>
      <c r="AG1293" s="15"/>
      <c r="AH1293" s="15"/>
      <c r="AI1293" s="15"/>
      <c r="AJ1293" s="15"/>
      <c r="AK1293" s="15"/>
      <c r="AL1293" s="15"/>
      <c r="AM1293" s="15"/>
      <c r="AN1293" s="15"/>
      <c r="AO1293" s="15"/>
      <c r="AP1293" s="15"/>
      <c r="AQ1293" s="15"/>
      <c r="AR1293" s="15"/>
      <c r="AS1293" s="15"/>
      <c r="AT1293" s="15"/>
      <c r="AU1293" s="15"/>
      <c r="AV1293" s="15"/>
      <c r="AW1293" s="15"/>
      <c r="AX1293" s="15"/>
      <c r="AY1293" s="6"/>
      <c r="AZ1293" s="6"/>
      <c r="BA1293" s="6"/>
      <c r="BB1293" s="6"/>
      <c r="BC1293" s="6"/>
      <c r="BD1293" s="6"/>
      <c r="BE1293" s="6"/>
      <c r="BF1293" s="6"/>
      <c r="BG1293" s="6"/>
      <c r="BH1293" s="6"/>
      <c r="BI1293" s="6"/>
      <c r="BJ1293" s="6"/>
      <c r="BK1293" s="6"/>
      <c r="BL1293" s="6"/>
      <c r="BM1293" s="6"/>
      <c r="BN1293" s="6"/>
      <c r="BO1293" s="6"/>
      <c r="BP1293" s="6"/>
      <c r="BQ1293" s="6"/>
      <c r="BR1293" s="6"/>
      <c r="BS1293" s="6"/>
      <c r="BT1293" s="6"/>
      <c r="BU1293" s="6"/>
      <c r="BV1293" s="6"/>
      <c r="BW1293" s="6"/>
      <c r="BX1293" s="6"/>
      <c r="BY1293" s="6"/>
      <c r="BZ1293" s="6"/>
      <c r="CA1293" s="6"/>
      <c r="CB1293" s="6"/>
    </row>
    <row r="1294" spans="1:80" ht="34.15" customHeight="1">
      <c r="A1294" s="2"/>
      <c r="B1294" s="2"/>
      <c r="C1294" s="2"/>
      <c r="D1294" s="2"/>
      <c r="E1294" s="2"/>
      <c r="F1294" s="15"/>
      <c r="G1294" s="2"/>
      <c r="H1294" s="2"/>
      <c r="I1294" s="2"/>
      <c r="J1294" s="2"/>
      <c r="K1294" s="2"/>
      <c r="L1294" s="2"/>
      <c r="M1294" s="2"/>
      <c r="N1294" s="546"/>
      <c r="O1294" s="2"/>
      <c r="P1294" s="2"/>
      <c r="Q1294" s="2"/>
      <c r="R1294" s="2"/>
      <c r="S1294" s="2"/>
      <c r="T1294" s="2"/>
      <c r="U1294" s="15"/>
      <c r="V1294" s="15"/>
      <c r="W1294" s="15"/>
      <c r="X1294" s="15"/>
      <c r="Y1294" s="15"/>
      <c r="Z1294" s="15"/>
      <c r="AA1294" s="15"/>
      <c r="AB1294" s="15"/>
      <c r="AC1294" s="15"/>
      <c r="AD1294" s="15"/>
      <c r="AE1294" s="15"/>
      <c r="AF1294" s="15"/>
      <c r="AG1294" s="15"/>
      <c r="AH1294" s="15"/>
      <c r="AI1294" s="15"/>
      <c r="AJ1294" s="15"/>
      <c r="AK1294" s="15"/>
      <c r="AL1294" s="15"/>
      <c r="AM1294" s="15"/>
      <c r="AN1294" s="15"/>
      <c r="AO1294" s="15"/>
      <c r="AP1294" s="15"/>
      <c r="AQ1294" s="15"/>
      <c r="AR1294" s="15"/>
      <c r="AS1294" s="15"/>
      <c r="AT1294" s="15"/>
      <c r="AU1294" s="15"/>
      <c r="AV1294" s="15"/>
      <c r="AW1294" s="15"/>
      <c r="AX1294" s="15"/>
      <c r="AY1294" s="6"/>
      <c r="AZ1294" s="6"/>
      <c r="BA1294" s="6"/>
      <c r="BB1294" s="6"/>
      <c r="BC1294" s="6"/>
      <c r="BD1294" s="6"/>
      <c r="BE1294" s="6"/>
      <c r="BF1294" s="6"/>
      <c r="BG1294" s="6"/>
      <c r="BH1294" s="6"/>
      <c r="BI1294" s="6"/>
      <c r="BJ1294" s="6"/>
      <c r="BK1294" s="6"/>
      <c r="BL1294" s="6"/>
      <c r="BM1294" s="6"/>
      <c r="BN1294" s="6"/>
      <c r="BO1294" s="6"/>
      <c r="BP1294" s="6"/>
      <c r="BQ1294" s="6"/>
      <c r="BR1294" s="6"/>
      <c r="BS1294" s="6"/>
      <c r="BT1294" s="6"/>
      <c r="BU1294" s="6"/>
      <c r="BV1294" s="6"/>
      <c r="BW1294" s="6"/>
      <c r="BX1294" s="6"/>
      <c r="BY1294" s="6"/>
      <c r="BZ1294" s="6"/>
      <c r="CA1294" s="6"/>
      <c r="CB1294" s="6"/>
    </row>
    <row r="1295" spans="1:80" ht="34.15" customHeight="1">
      <c r="A1295" s="2"/>
      <c r="B1295" s="2"/>
      <c r="C1295" s="2"/>
      <c r="D1295" s="2"/>
      <c r="E1295" s="2"/>
      <c r="F1295" s="15"/>
      <c r="G1295" s="2"/>
      <c r="H1295" s="2"/>
      <c r="I1295" s="2"/>
      <c r="J1295" s="2"/>
      <c r="K1295" s="2"/>
      <c r="L1295" s="2"/>
      <c r="M1295" s="2"/>
      <c r="N1295" s="546"/>
      <c r="O1295" s="2"/>
      <c r="P1295" s="2"/>
      <c r="Q1295" s="2"/>
      <c r="R1295" s="2"/>
      <c r="S1295" s="2"/>
      <c r="T1295" s="2"/>
      <c r="U1295" s="15"/>
      <c r="V1295" s="15"/>
      <c r="W1295" s="15"/>
      <c r="X1295" s="15"/>
      <c r="Y1295" s="15"/>
      <c r="Z1295" s="15"/>
      <c r="AA1295" s="15"/>
      <c r="AB1295" s="15"/>
      <c r="AC1295" s="15"/>
      <c r="AD1295" s="15"/>
      <c r="AE1295" s="15"/>
      <c r="AF1295" s="15"/>
      <c r="AG1295" s="15"/>
      <c r="AH1295" s="15"/>
      <c r="AI1295" s="15"/>
      <c r="AJ1295" s="15"/>
      <c r="AK1295" s="15"/>
      <c r="AL1295" s="15"/>
      <c r="AM1295" s="15"/>
      <c r="AN1295" s="15"/>
      <c r="AO1295" s="15"/>
      <c r="AP1295" s="15"/>
      <c r="AQ1295" s="15"/>
      <c r="AR1295" s="15"/>
      <c r="AS1295" s="15"/>
      <c r="AT1295" s="15"/>
      <c r="AU1295" s="15"/>
      <c r="AV1295" s="15"/>
      <c r="AW1295" s="15"/>
      <c r="AX1295" s="15"/>
      <c r="AY1295" s="6"/>
      <c r="AZ1295" s="6"/>
      <c r="BA1295" s="6"/>
      <c r="BB1295" s="6"/>
      <c r="BC1295" s="6"/>
      <c r="BD1295" s="6"/>
      <c r="BE1295" s="6"/>
      <c r="BF1295" s="6"/>
      <c r="BG1295" s="6"/>
      <c r="BH1295" s="6"/>
      <c r="BI1295" s="6"/>
      <c r="BJ1295" s="6"/>
      <c r="BK1295" s="6"/>
      <c r="BL1295" s="6"/>
      <c r="BM1295" s="6"/>
      <c r="BN1295" s="6"/>
      <c r="BO1295" s="6"/>
      <c r="BP1295" s="6"/>
      <c r="BQ1295" s="6"/>
      <c r="BR1295" s="6"/>
      <c r="BS1295" s="6"/>
      <c r="BT1295" s="6"/>
      <c r="BU1295" s="6"/>
      <c r="BV1295" s="6"/>
      <c r="BW1295" s="6"/>
      <c r="BX1295" s="6"/>
      <c r="BY1295" s="6"/>
      <c r="BZ1295" s="6"/>
      <c r="CA1295" s="6"/>
      <c r="CB1295" s="6"/>
    </row>
    <row r="1296" spans="1:80" ht="34.15" customHeight="1">
      <c r="A1296" s="2"/>
      <c r="B1296" s="2"/>
      <c r="C1296" s="2"/>
      <c r="D1296" s="2"/>
      <c r="E1296" s="2"/>
      <c r="F1296" s="15"/>
      <c r="G1296" s="2"/>
      <c r="H1296" s="2"/>
      <c r="I1296" s="2"/>
      <c r="J1296" s="2"/>
      <c r="K1296" s="2"/>
      <c r="L1296" s="2"/>
      <c r="M1296" s="2"/>
      <c r="N1296" s="546"/>
      <c r="O1296" s="2"/>
      <c r="P1296" s="2"/>
      <c r="Q1296" s="2"/>
      <c r="R1296" s="2"/>
      <c r="S1296" s="2"/>
      <c r="T1296" s="2"/>
      <c r="U1296" s="15"/>
      <c r="V1296" s="15"/>
      <c r="W1296" s="15"/>
      <c r="X1296" s="15"/>
      <c r="Y1296" s="15"/>
      <c r="Z1296" s="15"/>
      <c r="AA1296" s="15"/>
      <c r="AB1296" s="15"/>
      <c r="AC1296" s="15"/>
      <c r="AD1296" s="15"/>
      <c r="AE1296" s="15"/>
      <c r="AF1296" s="15"/>
      <c r="AG1296" s="15"/>
      <c r="AH1296" s="15"/>
      <c r="AI1296" s="15"/>
      <c r="AJ1296" s="15"/>
      <c r="AK1296" s="15"/>
      <c r="AL1296" s="15"/>
      <c r="AM1296" s="15"/>
      <c r="AN1296" s="15"/>
      <c r="AO1296" s="15"/>
      <c r="AP1296" s="15"/>
      <c r="AQ1296" s="15"/>
      <c r="AR1296" s="15"/>
      <c r="AS1296" s="15"/>
      <c r="AT1296" s="15"/>
      <c r="AU1296" s="15"/>
      <c r="AV1296" s="15"/>
      <c r="AW1296" s="15"/>
      <c r="AX1296" s="15"/>
      <c r="AY1296" s="6"/>
      <c r="AZ1296" s="6"/>
      <c r="BA1296" s="6"/>
      <c r="BB1296" s="6"/>
      <c r="BC1296" s="6"/>
      <c r="BD1296" s="6"/>
      <c r="BE1296" s="6"/>
      <c r="BF1296" s="6"/>
      <c r="BG1296" s="6"/>
      <c r="BH1296" s="6"/>
      <c r="BI1296" s="6"/>
      <c r="BJ1296" s="6"/>
      <c r="BK1296" s="6"/>
      <c r="BL1296" s="6"/>
      <c r="BM1296" s="6"/>
      <c r="BN1296" s="6"/>
      <c r="BO1296" s="6"/>
      <c r="BP1296" s="6"/>
      <c r="BQ1296" s="6"/>
      <c r="BR1296" s="6"/>
      <c r="BS1296" s="6"/>
      <c r="BT1296" s="6"/>
      <c r="BU1296" s="6"/>
      <c r="BV1296" s="6"/>
      <c r="BW1296" s="6"/>
      <c r="BX1296" s="6"/>
      <c r="BY1296" s="6"/>
      <c r="BZ1296" s="6"/>
      <c r="CA1296" s="6"/>
      <c r="CB1296" s="6"/>
    </row>
    <row r="1297" spans="1:80" ht="34.15" customHeight="1">
      <c r="A1297" s="2"/>
      <c r="B1297" s="2"/>
      <c r="C1297" s="2"/>
      <c r="D1297" s="2"/>
      <c r="E1297" s="2"/>
      <c r="F1297" s="15"/>
      <c r="G1297" s="2"/>
      <c r="H1297" s="2"/>
      <c r="I1297" s="2"/>
      <c r="J1297" s="2"/>
      <c r="K1297" s="2"/>
      <c r="L1297" s="2"/>
      <c r="M1297" s="2"/>
      <c r="N1297" s="546"/>
      <c r="O1297" s="2"/>
      <c r="P1297" s="2"/>
      <c r="Q1297" s="2"/>
      <c r="R1297" s="2"/>
      <c r="S1297" s="2"/>
      <c r="T1297" s="2"/>
      <c r="U1297" s="15"/>
      <c r="V1297" s="15"/>
      <c r="W1297" s="15"/>
      <c r="X1297" s="15"/>
      <c r="Y1297" s="15"/>
      <c r="Z1297" s="15"/>
      <c r="AA1297" s="15"/>
      <c r="AB1297" s="15"/>
      <c r="AC1297" s="15"/>
      <c r="AD1297" s="15"/>
      <c r="AE1297" s="15"/>
      <c r="AF1297" s="15"/>
      <c r="AG1297" s="15"/>
      <c r="AH1297" s="15"/>
      <c r="AI1297" s="15"/>
      <c r="AJ1297" s="15"/>
      <c r="AK1297" s="15"/>
      <c r="AL1297" s="15"/>
      <c r="AM1297" s="15"/>
      <c r="AN1297" s="15"/>
      <c r="AO1297" s="15"/>
      <c r="AP1297" s="15"/>
      <c r="AQ1297" s="15"/>
      <c r="AR1297" s="15"/>
      <c r="AS1297" s="15"/>
      <c r="AT1297" s="15"/>
      <c r="AU1297" s="15"/>
      <c r="AV1297" s="15"/>
      <c r="AW1297" s="15"/>
      <c r="AX1297" s="15"/>
      <c r="AY1297" s="6"/>
      <c r="AZ1297" s="6"/>
      <c r="BA1297" s="6"/>
      <c r="BB1297" s="6"/>
      <c r="BC1297" s="6"/>
      <c r="BD1297" s="6"/>
      <c r="BE1297" s="6"/>
      <c r="BF1297" s="6"/>
      <c r="BG1297" s="6"/>
      <c r="BH1297" s="6"/>
      <c r="BI1297" s="6"/>
      <c r="BJ1297" s="6"/>
      <c r="BK1297" s="6"/>
      <c r="BL1297" s="6"/>
      <c r="BM1297" s="6"/>
      <c r="BN1297" s="6"/>
      <c r="BO1297" s="6"/>
      <c r="BP1297" s="6"/>
      <c r="BQ1297" s="6"/>
      <c r="BR1297" s="6"/>
      <c r="BS1297" s="6"/>
      <c r="BT1297" s="6"/>
      <c r="BU1297" s="6"/>
      <c r="BV1297" s="6"/>
      <c r="BW1297" s="6"/>
      <c r="BX1297" s="6"/>
      <c r="BY1297" s="6"/>
      <c r="BZ1297" s="6"/>
      <c r="CA1297" s="6"/>
      <c r="CB1297" s="6"/>
    </row>
    <row r="1298" spans="1:80" ht="34.15" customHeight="1">
      <c r="A1298" s="2"/>
      <c r="B1298" s="2"/>
      <c r="C1298" s="2"/>
      <c r="D1298" s="2"/>
      <c r="E1298" s="2"/>
      <c r="F1298" s="15"/>
      <c r="G1298" s="2"/>
      <c r="H1298" s="2"/>
      <c r="I1298" s="2"/>
      <c r="J1298" s="2"/>
      <c r="K1298" s="2"/>
      <c r="L1298" s="2"/>
      <c r="M1298" s="2"/>
      <c r="N1298" s="546"/>
      <c r="O1298" s="2"/>
      <c r="P1298" s="2"/>
      <c r="Q1298" s="2"/>
      <c r="R1298" s="2"/>
      <c r="S1298" s="2"/>
      <c r="T1298" s="2"/>
      <c r="U1298" s="15"/>
      <c r="V1298" s="15"/>
      <c r="W1298" s="15"/>
      <c r="X1298" s="15"/>
      <c r="Y1298" s="15"/>
      <c r="Z1298" s="15"/>
      <c r="AA1298" s="15"/>
      <c r="AB1298" s="15"/>
      <c r="AC1298" s="15"/>
      <c r="AD1298" s="15"/>
      <c r="AE1298" s="15"/>
      <c r="AF1298" s="15"/>
      <c r="AG1298" s="15"/>
      <c r="AH1298" s="15"/>
      <c r="AI1298" s="15"/>
      <c r="AJ1298" s="15"/>
      <c r="AK1298" s="15"/>
      <c r="AL1298" s="15"/>
      <c r="AM1298" s="15"/>
      <c r="AN1298" s="15"/>
      <c r="AO1298" s="15"/>
      <c r="AP1298" s="15"/>
      <c r="AQ1298" s="15"/>
      <c r="AR1298" s="15"/>
      <c r="AS1298" s="15"/>
      <c r="AT1298" s="15"/>
      <c r="AU1298" s="15"/>
      <c r="AV1298" s="15"/>
      <c r="AW1298" s="15"/>
      <c r="AX1298" s="15"/>
      <c r="AY1298" s="6"/>
      <c r="AZ1298" s="6"/>
      <c r="BA1298" s="6"/>
      <c r="BB1298" s="6"/>
      <c r="BC1298" s="6"/>
      <c r="BD1298" s="6"/>
      <c r="BE1298" s="6"/>
      <c r="BF1298" s="6"/>
      <c r="BG1298" s="6"/>
      <c r="BH1298" s="6"/>
      <c r="BI1298" s="6"/>
      <c r="BJ1298" s="6"/>
      <c r="BK1298" s="6"/>
      <c r="BL1298" s="6"/>
      <c r="BM1298" s="6"/>
      <c r="BN1298" s="6"/>
      <c r="BO1298" s="6"/>
      <c r="BP1298" s="6"/>
      <c r="BQ1298" s="6"/>
      <c r="BR1298" s="6"/>
      <c r="BS1298" s="6"/>
      <c r="BT1298" s="6"/>
      <c r="BU1298" s="6"/>
      <c r="BV1298" s="6"/>
      <c r="BW1298" s="6"/>
      <c r="BX1298" s="6"/>
      <c r="BY1298" s="6"/>
      <c r="BZ1298" s="6"/>
      <c r="CA1298" s="6"/>
      <c r="CB1298" s="6"/>
    </row>
    <row r="1299" spans="1:80" ht="34.15" customHeight="1">
      <c r="A1299" s="2"/>
      <c r="B1299" s="2"/>
      <c r="C1299" s="2"/>
      <c r="D1299" s="2"/>
      <c r="E1299" s="2"/>
      <c r="F1299" s="15"/>
      <c r="G1299" s="2"/>
      <c r="H1299" s="2"/>
      <c r="I1299" s="2"/>
      <c r="J1299" s="2"/>
      <c r="K1299" s="2"/>
      <c r="L1299" s="2"/>
      <c r="M1299" s="2"/>
      <c r="N1299" s="546"/>
      <c r="O1299" s="2"/>
      <c r="P1299" s="2"/>
      <c r="Q1299" s="2"/>
      <c r="R1299" s="2"/>
      <c r="S1299" s="2"/>
      <c r="T1299" s="2"/>
      <c r="U1299" s="15"/>
      <c r="V1299" s="15"/>
      <c r="W1299" s="15"/>
      <c r="X1299" s="15"/>
      <c r="Y1299" s="15"/>
      <c r="Z1299" s="15"/>
      <c r="AA1299" s="15"/>
      <c r="AB1299" s="15"/>
      <c r="AC1299" s="15"/>
      <c r="AD1299" s="15"/>
      <c r="AE1299" s="15"/>
      <c r="AF1299" s="15"/>
      <c r="AG1299" s="15"/>
      <c r="AH1299" s="15"/>
      <c r="AI1299" s="15"/>
      <c r="AJ1299" s="15"/>
      <c r="AK1299" s="15"/>
      <c r="AL1299" s="15"/>
      <c r="AM1299" s="15"/>
      <c r="AN1299" s="15"/>
      <c r="AO1299" s="15"/>
      <c r="AP1299" s="15"/>
      <c r="AQ1299" s="15"/>
      <c r="AR1299" s="15"/>
      <c r="AS1299" s="15"/>
      <c r="AT1299" s="15"/>
      <c r="AU1299" s="15"/>
      <c r="AV1299" s="15"/>
      <c r="AW1299" s="15"/>
      <c r="AX1299" s="15"/>
      <c r="AY1299" s="6"/>
      <c r="AZ1299" s="6"/>
      <c r="BA1299" s="6"/>
      <c r="BB1299" s="6"/>
      <c r="BC1299" s="6"/>
      <c r="BD1299" s="6"/>
      <c r="BE1299" s="6"/>
      <c r="BF1299" s="6"/>
      <c r="BG1299" s="6"/>
      <c r="BH1299" s="6"/>
      <c r="BI1299" s="6"/>
      <c r="BJ1299" s="6"/>
      <c r="BK1299" s="6"/>
      <c r="BL1299" s="6"/>
      <c r="BM1299" s="6"/>
      <c r="BN1299" s="6"/>
      <c r="BO1299" s="6"/>
      <c r="BP1299" s="6"/>
      <c r="BQ1299" s="6"/>
      <c r="BR1299" s="6"/>
      <c r="BS1299" s="6"/>
      <c r="BT1299" s="6"/>
      <c r="BU1299" s="6"/>
      <c r="BV1299" s="6"/>
      <c r="BW1299" s="6"/>
      <c r="BX1299" s="6"/>
      <c r="BY1299" s="6"/>
      <c r="BZ1299" s="6"/>
      <c r="CA1299" s="6"/>
      <c r="CB1299" s="6"/>
    </row>
    <row r="1300" spans="1:80" ht="34.15" customHeight="1">
      <c r="A1300" s="2"/>
      <c r="B1300" s="2"/>
      <c r="C1300" s="2"/>
      <c r="D1300" s="2"/>
      <c r="E1300" s="2"/>
      <c r="F1300" s="15"/>
      <c r="G1300" s="2"/>
      <c r="H1300" s="2"/>
      <c r="I1300" s="2"/>
      <c r="J1300" s="2"/>
      <c r="K1300" s="2"/>
      <c r="L1300" s="2"/>
      <c r="M1300" s="2"/>
      <c r="N1300" s="546"/>
      <c r="O1300" s="2"/>
      <c r="P1300" s="2"/>
      <c r="Q1300" s="2"/>
      <c r="R1300" s="2"/>
      <c r="S1300" s="2"/>
      <c r="T1300" s="2"/>
      <c r="U1300" s="15"/>
      <c r="V1300" s="15"/>
      <c r="W1300" s="15"/>
      <c r="X1300" s="15"/>
      <c r="Y1300" s="15"/>
      <c r="Z1300" s="15"/>
      <c r="AA1300" s="15"/>
      <c r="AB1300" s="15"/>
      <c r="AC1300" s="15"/>
      <c r="AD1300" s="15"/>
      <c r="AE1300" s="15"/>
      <c r="AF1300" s="15"/>
      <c r="AG1300" s="15"/>
      <c r="AH1300" s="15"/>
      <c r="AI1300" s="15"/>
      <c r="AJ1300" s="15"/>
      <c r="AK1300" s="15"/>
      <c r="AL1300" s="15"/>
      <c r="AM1300" s="15"/>
      <c r="AN1300" s="15"/>
      <c r="AO1300" s="15"/>
      <c r="AP1300" s="15"/>
      <c r="AQ1300" s="15"/>
      <c r="AR1300" s="15"/>
      <c r="AS1300" s="15"/>
      <c r="AT1300" s="15"/>
      <c r="AU1300" s="15"/>
      <c r="AV1300" s="15"/>
      <c r="AW1300" s="15"/>
      <c r="AX1300" s="15"/>
      <c r="AY1300" s="6"/>
      <c r="AZ1300" s="6"/>
      <c r="BA1300" s="6"/>
      <c r="BB1300" s="6"/>
      <c r="BC1300" s="6"/>
      <c r="BD1300" s="6"/>
      <c r="BE1300" s="6"/>
      <c r="BF1300" s="6"/>
      <c r="BG1300" s="6"/>
      <c r="BH1300" s="6"/>
      <c r="BI1300" s="6"/>
      <c r="BJ1300" s="6"/>
      <c r="BK1300" s="6"/>
      <c r="BL1300" s="6"/>
      <c r="BM1300" s="6"/>
      <c r="BN1300" s="6"/>
      <c r="BO1300" s="6"/>
      <c r="BP1300" s="6"/>
      <c r="BQ1300" s="6"/>
      <c r="BR1300" s="6"/>
      <c r="BS1300" s="6"/>
      <c r="BT1300" s="6"/>
      <c r="BU1300" s="6"/>
      <c r="BV1300" s="6"/>
      <c r="BW1300" s="6"/>
      <c r="BX1300" s="6"/>
      <c r="BY1300" s="6"/>
      <c r="BZ1300" s="6"/>
      <c r="CA1300" s="6"/>
      <c r="CB1300" s="6"/>
    </row>
    <row r="1301" spans="1:80" ht="34.15" customHeight="1">
      <c r="A1301" s="2"/>
      <c r="B1301" s="2"/>
      <c r="C1301" s="2"/>
      <c r="D1301" s="2"/>
      <c r="E1301" s="2"/>
      <c r="F1301" s="15"/>
      <c r="G1301" s="2"/>
      <c r="H1301" s="2"/>
      <c r="I1301" s="2"/>
      <c r="J1301" s="2"/>
      <c r="K1301" s="2"/>
      <c r="L1301" s="2"/>
      <c r="M1301" s="2"/>
      <c r="N1301" s="546"/>
      <c r="O1301" s="2"/>
      <c r="P1301" s="2"/>
      <c r="Q1301" s="2"/>
      <c r="R1301" s="2"/>
      <c r="S1301" s="2"/>
      <c r="T1301" s="2"/>
      <c r="U1301" s="15"/>
      <c r="V1301" s="15"/>
      <c r="W1301" s="15"/>
      <c r="X1301" s="15"/>
      <c r="Y1301" s="15"/>
      <c r="Z1301" s="15"/>
      <c r="AA1301" s="15"/>
      <c r="AB1301" s="15"/>
      <c r="AC1301" s="15"/>
      <c r="AD1301" s="15"/>
      <c r="AE1301" s="15"/>
      <c r="AF1301" s="15"/>
      <c r="AG1301" s="15"/>
      <c r="AH1301" s="15"/>
      <c r="AI1301" s="15"/>
      <c r="AJ1301" s="15"/>
      <c r="AK1301" s="15"/>
      <c r="AL1301" s="15"/>
      <c r="AM1301" s="15"/>
      <c r="AN1301" s="15"/>
      <c r="AO1301" s="15"/>
      <c r="AP1301" s="15"/>
      <c r="AQ1301" s="15"/>
      <c r="AR1301" s="15"/>
      <c r="AS1301" s="15"/>
      <c r="AT1301" s="15"/>
      <c r="AU1301" s="15"/>
      <c r="AV1301" s="15"/>
      <c r="AW1301" s="15"/>
      <c r="AX1301" s="15"/>
      <c r="AY1301" s="6"/>
      <c r="AZ1301" s="6"/>
      <c r="BA1301" s="6"/>
      <c r="BB1301" s="6"/>
      <c r="BC1301" s="6"/>
      <c r="BD1301" s="6"/>
      <c r="BE1301" s="6"/>
      <c r="BF1301" s="6"/>
      <c r="BG1301" s="6"/>
      <c r="BH1301" s="6"/>
      <c r="BI1301" s="6"/>
      <c r="BJ1301" s="6"/>
      <c r="BK1301" s="6"/>
      <c r="BL1301" s="6"/>
      <c r="BM1301" s="6"/>
      <c r="BN1301" s="6"/>
      <c r="BO1301" s="6"/>
      <c r="BP1301" s="6"/>
      <c r="BQ1301" s="6"/>
      <c r="BR1301" s="6"/>
      <c r="BS1301" s="6"/>
      <c r="BT1301" s="6"/>
      <c r="BU1301" s="6"/>
      <c r="BV1301" s="6"/>
      <c r="BW1301" s="6"/>
      <c r="BX1301" s="6"/>
      <c r="BY1301" s="6"/>
      <c r="BZ1301" s="6"/>
      <c r="CA1301" s="6"/>
      <c r="CB1301" s="6"/>
    </row>
    <row r="1302" spans="1:80" ht="34.15" customHeight="1">
      <c r="A1302" s="2"/>
      <c r="B1302" s="2"/>
      <c r="C1302" s="2"/>
      <c r="D1302" s="2"/>
      <c r="E1302" s="2"/>
      <c r="F1302" s="15"/>
      <c r="G1302" s="2"/>
      <c r="H1302" s="2"/>
      <c r="I1302" s="2"/>
      <c r="J1302" s="2"/>
      <c r="K1302" s="2"/>
      <c r="L1302" s="2"/>
      <c r="M1302" s="2"/>
      <c r="N1302" s="546"/>
      <c r="O1302" s="2"/>
      <c r="P1302" s="2"/>
      <c r="Q1302" s="2"/>
      <c r="R1302" s="2"/>
      <c r="S1302" s="2"/>
      <c r="T1302" s="2"/>
      <c r="U1302" s="15"/>
      <c r="V1302" s="15"/>
      <c r="W1302" s="15"/>
      <c r="X1302" s="15"/>
      <c r="Y1302" s="15"/>
      <c r="Z1302" s="15"/>
      <c r="AA1302" s="15"/>
      <c r="AB1302" s="15"/>
      <c r="AC1302" s="15"/>
      <c r="AD1302" s="15"/>
      <c r="AE1302" s="15"/>
      <c r="AF1302" s="15"/>
      <c r="AG1302" s="15"/>
      <c r="AH1302" s="15"/>
      <c r="AI1302" s="15"/>
      <c r="AJ1302" s="15"/>
      <c r="AK1302" s="15"/>
      <c r="AL1302" s="15"/>
      <c r="AM1302" s="15"/>
      <c r="AN1302" s="15"/>
      <c r="AO1302" s="15"/>
      <c r="AP1302" s="15"/>
      <c r="AQ1302" s="15"/>
      <c r="AR1302" s="15"/>
      <c r="AS1302" s="15"/>
      <c r="AT1302" s="15"/>
      <c r="AU1302" s="15"/>
      <c r="AV1302" s="15"/>
      <c r="AW1302" s="15"/>
      <c r="AX1302" s="15"/>
      <c r="AY1302" s="6"/>
      <c r="AZ1302" s="6"/>
      <c r="BA1302" s="6"/>
      <c r="BB1302" s="6"/>
      <c r="BC1302" s="6"/>
      <c r="BD1302" s="6"/>
      <c r="BE1302" s="6"/>
      <c r="BF1302" s="6"/>
      <c r="BG1302" s="6"/>
      <c r="BH1302" s="6"/>
      <c r="BI1302" s="6"/>
      <c r="BJ1302" s="6"/>
      <c r="BK1302" s="6"/>
      <c r="BL1302" s="6"/>
      <c r="BM1302" s="6"/>
      <c r="BN1302" s="6"/>
      <c r="BO1302" s="6"/>
      <c r="BP1302" s="6"/>
      <c r="BQ1302" s="6"/>
      <c r="BR1302" s="6"/>
      <c r="BS1302" s="6"/>
      <c r="BT1302" s="6"/>
      <c r="BU1302" s="6"/>
      <c r="BV1302" s="6"/>
      <c r="BW1302" s="6"/>
      <c r="BX1302" s="6"/>
      <c r="BY1302" s="6"/>
      <c r="BZ1302" s="6"/>
      <c r="CA1302" s="6"/>
      <c r="CB1302" s="6"/>
    </row>
    <row r="1303" spans="1:80" ht="34.15" customHeight="1">
      <c r="A1303" s="2"/>
      <c r="B1303" s="2"/>
      <c r="C1303" s="2"/>
      <c r="D1303" s="2"/>
      <c r="E1303" s="2"/>
      <c r="F1303" s="15"/>
      <c r="G1303" s="2"/>
      <c r="H1303" s="2"/>
      <c r="I1303" s="2"/>
      <c r="J1303" s="2"/>
      <c r="K1303" s="2"/>
      <c r="L1303" s="2"/>
      <c r="M1303" s="2"/>
      <c r="N1303" s="546"/>
      <c r="O1303" s="2"/>
      <c r="P1303" s="2"/>
      <c r="Q1303" s="2"/>
      <c r="R1303" s="2"/>
      <c r="S1303" s="2"/>
      <c r="T1303" s="2"/>
      <c r="U1303" s="15"/>
      <c r="V1303" s="15"/>
      <c r="W1303" s="15"/>
      <c r="X1303" s="15"/>
      <c r="Y1303" s="15"/>
      <c r="Z1303" s="15"/>
      <c r="AA1303" s="15"/>
      <c r="AB1303" s="15"/>
      <c r="AC1303" s="15"/>
      <c r="AD1303" s="15"/>
      <c r="AE1303" s="15"/>
      <c r="AF1303" s="15"/>
      <c r="AG1303" s="15"/>
      <c r="AH1303" s="15"/>
      <c r="AI1303" s="15"/>
      <c r="AJ1303" s="15"/>
      <c r="AK1303" s="15"/>
      <c r="AL1303" s="15"/>
      <c r="AM1303" s="15"/>
      <c r="AN1303" s="15"/>
      <c r="AO1303" s="15"/>
      <c r="AP1303" s="15"/>
      <c r="AQ1303" s="15"/>
      <c r="AR1303" s="15"/>
      <c r="AS1303" s="15"/>
      <c r="AT1303" s="15"/>
      <c r="AU1303" s="15"/>
      <c r="AV1303" s="15"/>
      <c r="AW1303" s="15"/>
      <c r="AX1303" s="15"/>
      <c r="AY1303" s="6"/>
      <c r="AZ1303" s="6"/>
      <c r="BA1303" s="6"/>
      <c r="BB1303" s="6"/>
      <c r="BC1303" s="6"/>
      <c r="BD1303" s="6"/>
      <c r="BE1303" s="6"/>
      <c r="BF1303" s="6"/>
      <c r="BG1303" s="6"/>
      <c r="BH1303" s="6"/>
      <c r="BI1303" s="6"/>
      <c r="BJ1303" s="6"/>
      <c r="BK1303" s="6"/>
      <c r="BL1303" s="6"/>
      <c r="BM1303" s="6"/>
      <c r="BN1303" s="6"/>
      <c r="BO1303" s="6"/>
      <c r="BP1303" s="6"/>
      <c r="BQ1303" s="6"/>
      <c r="BR1303" s="6"/>
      <c r="BS1303" s="6"/>
      <c r="BT1303" s="6"/>
      <c r="BU1303" s="6"/>
      <c r="BV1303" s="6"/>
      <c r="BW1303" s="6"/>
      <c r="BX1303" s="6"/>
      <c r="BY1303" s="6"/>
      <c r="BZ1303" s="6"/>
      <c r="CA1303" s="6"/>
      <c r="CB1303" s="6"/>
    </row>
    <row r="1304" spans="1:80" ht="34.15" customHeight="1">
      <c r="A1304" s="2"/>
      <c r="B1304" s="2"/>
      <c r="C1304" s="2"/>
      <c r="D1304" s="2"/>
      <c r="E1304" s="2"/>
      <c r="F1304" s="15"/>
      <c r="G1304" s="2"/>
      <c r="H1304" s="2"/>
      <c r="I1304" s="2"/>
      <c r="J1304" s="2"/>
      <c r="K1304" s="2"/>
      <c r="L1304" s="2"/>
      <c r="M1304" s="2"/>
      <c r="N1304" s="546"/>
      <c r="O1304" s="2"/>
      <c r="P1304" s="2"/>
      <c r="Q1304" s="2"/>
      <c r="R1304" s="2"/>
      <c r="S1304" s="2"/>
      <c r="T1304" s="2"/>
      <c r="U1304" s="15"/>
      <c r="V1304" s="15"/>
      <c r="W1304" s="15"/>
      <c r="X1304" s="15"/>
      <c r="Y1304" s="15"/>
      <c r="Z1304" s="15"/>
      <c r="AA1304" s="15"/>
      <c r="AB1304" s="15"/>
      <c r="AC1304" s="15"/>
      <c r="AD1304" s="15"/>
      <c r="AE1304" s="15"/>
      <c r="AF1304" s="15"/>
      <c r="AG1304" s="15"/>
      <c r="AH1304" s="15"/>
      <c r="AI1304" s="15"/>
      <c r="AJ1304" s="15"/>
      <c r="AK1304" s="15"/>
      <c r="AL1304" s="15"/>
      <c r="AM1304" s="15"/>
      <c r="AN1304" s="15"/>
      <c r="AO1304" s="15"/>
      <c r="AP1304" s="15"/>
      <c r="AQ1304" s="15"/>
      <c r="AR1304" s="15"/>
      <c r="AS1304" s="15"/>
      <c r="AT1304" s="15"/>
      <c r="AU1304" s="15"/>
      <c r="AV1304" s="15"/>
      <c r="AW1304" s="15"/>
      <c r="AX1304" s="15"/>
      <c r="AY1304" s="6"/>
      <c r="AZ1304" s="6"/>
      <c r="BA1304" s="6"/>
      <c r="BB1304" s="6"/>
      <c r="BC1304" s="6"/>
      <c r="BD1304" s="6"/>
      <c r="BE1304" s="6"/>
      <c r="BF1304" s="6"/>
      <c r="BG1304" s="6"/>
      <c r="BH1304" s="6"/>
      <c r="BI1304" s="6"/>
      <c r="BJ1304" s="6"/>
      <c r="BK1304" s="6"/>
      <c r="BL1304" s="6"/>
      <c r="BM1304" s="6"/>
      <c r="BN1304" s="6"/>
      <c r="BO1304" s="6"/>
      <c r="BP1304" s="6"/>
      <c r="BQ1304" s="6"/>
      <c r="BR1304" s="6"/>
      <c r="BS1304" s="6"/>
      <c r="BT1304" s="6"/>
      <c r="BU1304" s="6"/>
      <c r="BV1304" s="6"/>
      <c r="BW1304" s="6"/>
      <c r="BX1304" s="6"/>
      <c r="BY1304" s="6"/>
      <c r="BZ1304" s="6"/>
      <c r="CA1304" s="6"/>
      <c r="CB1304" s="6"/>
    </row>
    <row r="1305" spans="1:80" ht="34.15" customHeight="1">
      <c r="A1305" s="2"/>
      <c r="B1305" s="2"/>
      <c r="C1305" s="2"/>
      <c r="D1305" s="2"/>
      <c r="E1305" s="2"/>
      <c r="F1305" s="15"/>
      <c r="G1305" s="2"/>
      <c r="H1305" s="2"/>
      <c r="I1305" s="2"/>
      <c r="J1305" s="2"/>
      <c r="K1305" s="2"/>
      <c r="L1305" s="2"/>
      <c r="M1305" s="2"/>
      <c r="N1305" s="546"/>
      <c r="O1305" s="2"/>
      <c r="P1305" s="2"/>
      <c r="Q1305" s="2"/>
      <c r="R1305" s="2"/>
      <c r="S1305" s="2"/>
      <c r="T1305" s="2"/>
      <c r="U1305" s="15"/>
      <c r="V1305" s="15"/>
      <c r="W1305" s="15"/>
      <c r="X1305" s="15"/>
      <c r="Y1305" s="15"/>
      <c r="Z1305" s="15"/>
      <c r="AA1305" s="15"/>
      <c r="AB1305" s="15"/>
      <c r="AC1305" s="15"/>
      <c r="AD1305" s="15"/>
      <c r="AE1305" s="15"/>
      <c r="AF1305" s="15"/>
      <c r="AG1305" s="15"/>
      <c r="AH1305" s="15"/>
      <c r="AI1305" s="15"/>
      <c r="AJ1305" s="15"/>
      <c r="AK1305" s="15"/>
      <c r="AL1305" s="15"/>
      <c r="AM1305" s="15"/>
      <c r="AN1305" s="15"/>
      <c r="AO1305" s="15"/>
      <c r="AP1305" s="15"/>
      <c r="AQ1305" s="15"/>
      <c r="AR1305" s="15"/>
      <c r="AS1305" s="15"/>
      <c r="AT1305" s="15"/>
      <c r="AU1305" s="15"/>
      <c r="AV1305" s="15"/>
      <c r="AW1305" s="15"/>
      <c r="AX1305" s="15"/>
      <c r="AY1305" s="6"/>
      <c r="AZ1305" s="6"/>
      <c r="BA1305" s="6"/>
      <c r="BB1305" s="6"/>
      <c r="BC1305" s="6"/>
      <c r="BD1305" s="6"/>
      <c r="BE1305" s="6"/>
      <c r="BF1305" s="6"/>
      <c r="BG1305" s="6"/>
      <c r="BH1305" s="6"/>
      <c r="BI1305" s="6"/>
      <c r="BJ1305" s="6"/>
      <c r="BK1305" s="6"/>
      <c r="BL1305" s="6"/>
      <c r="BM1305" s="6"/>
      <c r="BN1305" s="6"/>
      <c r="BO1305" s="6"/>
      <c r="BP1305" s="6"/>
      <c r="BQ1305" s="6"/>
      <c r="BR1305" s="6"/>
      <c r="BS1305" s="6"/>
      <c r="BT1305" s="6"/>
      <c r="BU1305" s="6"/>
      <c r="BV1305" s="6"/>
      <c r="BW1305" s="6"/>
      <c r="BX1305" s="6"/>
      <c r="BY1305" s="6"/>
      <c r="BZ1305" s="6"/>
      <c r="CA1305" s="6"/>
      <c r="CB1305" s="6"/>
    </row>
    <row r="1306" spans="1:80" ht="34.15" customHeight="1">
      <c r="A1306" s="2"/>
      <c r="B1306" s="2"/>
      <c r="C1306" s="2"/>
      <c r="D1306" s="2"/>
      <c r="E1306" s="2"/>
      <c r="F1306" s="15"/>
      <c r="G1306" s="2"/>
      <c r="H1306" s="2"/>
      <c r="I1306" s="2"/>
      <c r="J1306" s="2"/>
      <c r="K1306" s="2"/>
      <c r="L1306" s="2"/>
      <c r="M1306" s="2"/>
      <c r="N1306" s="546"/>
      <c r="O1306" s="2"/>
      <c r="P1306" s="2"/>
      <c r="Q1306" s="2"/>
      <c r="R1306" s="2"/>
      <c r="S1306" s="2"/>
      <c r="T1306" s="2"/>
      <c r="U1306" s="15"/>
      <c r="V1306" s="15"/>
      <c r="W1306" s="15"/>
      <c r="X1306" s="15"/>
      <c r="Y1306" s="15"/>
      <c r="Z1306" s="15"/>
      <c r="AA1306" s="15"/>
      <c r="AB1306" s="15"/>
      <c r="AC1306" s="15"/>
      <c r="AD1306" s="15"/>
      <c r="AE1306" s="15"/>
      <c r="AF1306" s="15"/>
      <c r="AG1306" s="15"/>
      <c r="AH1306" s="15"/>
      <c r="AI1306" s="15"/>
      <c r="AJ1306" s="15"/>
      <c r="AK1306" s="15"/>
      <c r="AL1306" s="15"/>
      <c r="AM1306" s="15"/>
      <c r="AN1306" s="15"/>
      <c r="AO1306" s="15"/>
      <c r="AP1306" s="15"/>
      <c r="AQ1306" s="15"/>
      <c r="AR1306" s="15"/>
      <c r="AS1306" s="15"/>
      <c r="AT1306" s="15"/>
      <c r="AU1306" s="15"/>
      <c r="AV1306" s="15"/>
      <c r="AW1306" s="15"/>
      <c r="AX1306" s="15"/>
      <c r="AY1306" s="6"/>
      <c r="AZ1306" s="6"/>
      <c r="BA1306" s="6"/>
      <c r="BB1306" s="6"/>
      <c r="BC1306" s="6"/>
      <c r="BD1306" s="6"/>
      <c r="BE1306" s="6"/>
      <c r="BF1306" s="6"/>
      <c r="BG1306" s="6"/>
      <c r="BH1306" s="6"/>
      <c r="BI1306" s="6"/>
      <c r="BJ1306" s="6"/>
      <c r="BK1306" s="6"/>
      <c r="BL1306" s="6"/>
      <c r="BM1306" s="6"/>
      <c r="BN1306" s="6"/>
      <c r="BO1306" s="6"/>
      <c r="BP1306" s="6"/>
      <c r="BQ1306" s="6"/>
      <c r="BR1306" s="6"/>
      <c r="BS1306" s="6"/>
      <c r="BT1306" s="6"/>
      <c r="BU1306" s="6"/>
      <c r="BV1306" s="6"/>
      <c r="BW1306" s="6"/>
      <c r="BX1306" s="6"/>
      <c r="BY1306" s="6"/>
      <c r="BZ1306" s="6"/>
      <c r="CA1306" s="6"/>
      <c r="CB1306" s="6"/>
    </row>
    <row r="1307" spans="1:80" ht="34.15" customHeight="1">
      <c r="A1307" s="2"/>
      <c r="B1307" s="2"/>
      <c r="C1307" s="2"/>
      <c r="D1307" s="2"/>
      <c r="E1307" s="2"/>
      <c r="F1307" s="15"/>
      <c r="G1307" s="2"/>
      <c r="H1307" s="2"/>
      <c r="I1307" s="2"/>
      <c r="J1307" s="2"/>
      <c r="K1307" s="2"/>
      <c r="L1307" s="2"/>
      <c r="M1307" s="2"/>
      <c r="N1307" s="546"/>
      <c r="O1307" s="2"/>
      <c r="P1307" s="2"/>
      <c r="Q1307" s="2"/>
      <c r="R1307" s="2"/>
      <c r="S1307" s="2"/>
      <c r="T1307" s="2"/>
      <c r="U1307" s="15"/>
      <c r="V1307" s="15"/>
      <c r="W1307" s="15"/>
      <c r="X1307" s="15"/>
      <c r="Y1307" s="15"/>
      <c r="Z1307" s="15"/>
      <c r="AA1307" s="15"/>
      <c r="AB1307" s="15"/>
      <c r="AC1307" s="15"/>
      <c r="AD1307" s="15"/>
      <c r="AE1307" s="15"/>
      <c r="AF1307" s="15"/>
      <c r="AG1307" s="15"/>
      <c r="AH1307" s="15"/>
      <c r="AI1307" s="15"/>
      <c r="AJ1307" s="15"/>
      <c r="AK1307" s="15"/>
      <c r="AL1307" s="15"/>
      <c r="AM1307" s="15"/>
      <c r="AN1307" s="15"/>
      <c r="AO1307" s="15"/>
      <c r="AP1307" s="15"/>
      <c r="AQ1307" s="15"/>
      <c r="AR1307" s="15"/>
      <c r="AS1307" s="15"/>
      <c r="AT1307" s="15"/>
      <c r="AU1307" s="15"/>
      <c r="AV1307" s="15"/>
      <c r="AW1307" s="15"/>
      <c r="AX1307" s="15"/>
      <c r="AY1307" s="6"/>
      <c r="AZ1307" s="6"/>
      <c r="BA1307" s="6"/>
      <c r="BB1307" s="6"/>
      <c r="BC1307" s="6"/>
      <c r="BD1307" s="6"/>
      <c r="BE1307" s="6"/>
      <c r="BF1307" s="6"/>
      <c r="BG1307" s="6"/>
      <c r="BH1307" s="6"/>
      <c r="BI1307" s="6"/>
      <c r="BJ1307" s="6"/>
      <c r="BK1307" s="6"/>
      <c r="BL1307" s="6"/>
      <c r="BM1307" s="6"/>
      <c r="BN1307" s="6"/>
      <c r="BO1307" s="6"/>
      <c r="BP1307" s="6"/>
      <c r="BQ1307" s="6"/>
      <c r="BR1307" s="6"/>
      <c r="BS1307" s="6"/>
      <c r="BT1307" s="6"/>
      <c r="BU1307" s="6"/>
      <c r="BV1307" s="6"/>
      <c r="BW1307" s="6"/>
      <c r="BX1307" s="6"/>
      <c r="BY1307" s="6"/>
      <c r="BZ1307" s="6"/>
      <c r="CA1307" s="6"/>
      <c r="CB1307" s="6"/>
    </row>
    <row r="1308" spans="1:80" ht="34.15" customHeight="1">
      <c r="A1308" s="2"/>
      <c r="B1308" s="2"/>
      <c r="C1308" s="2"/>
      <c r="D1308" s="2"/>
      <c r="E1308" s="2"/>
      <c r="F1308" s="15"/>
      <c r="G1308" s="2"/>
      <c r="H1308" s="2"/>
      <c r="I1308" s="2"/>
      <c r="J1308" s="2"/>
      <c r="K1308" s="2"/>
      <c r="L1308" s="2"/>
      <c r="M1308" s="2"/>
      <c r="N1308" s="546"/>
      <c r="O1308" s="2"/>
      <c r="P1308" s="2"/>
      <c r="Q1308" s="2"/>
      <c r="R1308" s="2"/>
      <c r="S1308" s="2"/>
      <c r="T1308" s="2"/>
      <c r="U1308" s="15"/>
      <c r="V1308" s="15"/>
      <c r="W1308" s="15"/>
      <c r="X1308" s="15"/>
      <c r="Y1308" s="15"/>
      <c r="Z1308" s="15"/>
      <c r="AA1308" s="15"/>
      <c r="AB1308" s="15"/>
      <c r="AC1308" s="15"/>
      <c r="AD1308" s="15"/>
      <c r="AE1308" s="15"/>
      <c r="AF1308" s="15"/>
      <c r="AG1308" s="15"/>
      <c r="AH1308" s="15"/>
      <c r="AI1308" s="15"/>
      <c r="AJ1308" s="15"/>
      <c r="AK1308" s="15"/>
      <c r="AL1308" s="15"/>
      <c r="AM1308" s="15"/>
      <c r="AN1308" s="15"/>
      <c r="AO1308" s="15"/>
      <c r="AP1308" s="15"/>
      <c r="AQ1308" s="15"/>
      <c r="AR1308" s="15"/>
      <c r="AS1308" s="15"/>
      <c r="AT1308" s="15"/>
      <c r="AU1308" s="15"/>
      <c r="AV1308" s="15"/>
      <c r="AW1308" s="15"/>
      <c r="AX1308" s="15"/>
      <c r="AY1308" s="6"/>
      <c r="AZ1308" s="6"/>
      <c r="BA1308" s="6"/>
      <c r="BB1308" s="6"/>
      <c r="BC1308" s="6"/>
      <c r="BD1308" s="6"/>
      <c r="BE1308" s="6"/>
      <c r="BF1308" s="6"/>
      <c r="BG1308" s="6"/>
      <c r="BH1308" s="6"/>
      <c r="BI1308" s="6"/>
      <c r="BJ1308" s="6"/>
      <c r="BK1308" s="6"/>
      <c r="BL1308" s="6"/>
      <c r="BM1308" s="6"/>
      <c r="BN1308" s="6"/>
      <c r="BO1308" s="6"/>
      <c r="BP1308" s="6"/>
      <c r="BQ1308" s="6"/>
      <c r="BR1308" s="6"/>
      <c r="BS1308" s="6"/>
      <c r="BT1308" s="6"/>
      <c r="BU1308" s="6"/>
      <c r="BV1308" s="6"/>
      <c r="BW1308" s="6"/>
      <c r="BX1308" s="6"/>
      <c r="BY1308" s="6"/>
      <c r="BZ1308" s="6"/>
      <c r="CA1308" s="6"/>
      <c r="CB1308" s="6"/>
    </row>
    <row r="1309" spans="1:80" ht="34.15" customHeight="1">
      <c r="A1309" s="2"/>
      <c r="B1309" s="2"/>
      <c r="C1309" s="2"/>
      <c r="D1309" s="2"/>
      <c r="E1309" s="2"/>
      <c r="F1309" s="15"/>
      <c r="G1309" s="2"/>
      <c r="H1309" s="2"/>
      <c r="I1309" s="2"/>
      <c r="J1309" s="2"/>
      <c r="K1309" s="2"/>
      <c r="L1309" s="2"/>
      <c r="M1309" s="2"/>
      <c r="N1309" s="546"/>
      <c r="O1309" s="2"/>
      <c r="P1309" s="2"/>
      <c r="Q1309" s="2"/>
      <c r="R1309" s="2"/>
      <c r="S1309" s="2"/>
      <c r="T1309" s="2"/>
      <c r="U1309" s="15"/>
      <c r="V1309" s="15"/>
      <c r="W1309" s="15"/>
      <c r="X1309" s="15"/>
      <c r="Y1309" s="15"/>
      <c r="Z1309" s="15"/>
      <c r="AA1309" s="15"/>
      <c r="AB1309" s="15"/>
      <c r="AC1309" s="15"/>
      <c r="AD1309" s="15"/>
      <c r="AE1309" s="15"/>
      <c r="AF1309" s="15"/>
      <c r="AG1309" s="15"/>
      <c r="AH1309" s="15"/>
      <c r="AI1309" s="15"/>
      <c r="AJ1309" s="15"/>
      <c r="AK1309" s="15"/>
      <c r="AL1309" s="15"/>
      <c r="AM1309" s="15"/>
      <c r="AN1309" s="15"/>
      <c r="AO1309" s="15"/>
      <c r="AP1309" s="15"/>
      <c r="AQ1309" s="15"/>
      <c r="AR1309" s="15"/>
      <c r="AS1309" s="15"/>
      <c r="AT1309" s="15"/>
      <c r="AU1309" s="15"/>
      <c r="AV1309" s="15"/>
      <c r="AW1309" s="15"/>
      <c r="AX1309" s="15"/>
      <c r="AY1309" s="6"/>
      <c r="AZ1309" s="6"/>
      <c r="BA1309" s="6"/>
      <c r="BB1309" s="6"/>
      <c r="BC1309" s="6"/>
      <c r="BD1309" s="6"/>
      <c r="BE1309" s="6"/>
      <c r="BF1309" s="6"/>
      <c r="BG1309" s="6"/>
      <c r="BH1309" s="6"/>
      <c r="BI1309" s="6"/>
      <c r="BJ1309" s="6"/>
      <c r="BK1309" s="6"/>
      <c r="BL1309" s="6"/>
      <c r="BM1309" s="6"/>
      <c r="BN1309" s="6"/>
      <c r="BO1309" s="6"/>
      <c r="BP1309" s="6"/>
      <c r="BQ1309" s="6"/>
      <c r="BR1309" s="6"/>
      <c r="BS1309" s="6"/>
      <c r="BT1309" s="6"/>
      <c r="BU1309" s="6"/>
      <c r="BV1309" s="6"/>
      <c r="BW1309" s="6"/>
      <c r="BX1309" s="6"/>
      <c r="BY1309" s="6"/>
      <c r="BZ1309" s="6"/>
      <c r="CA1309" s="6"/>
      <c r="CB1309" s="6"/>
    </row>
    <row r="1310" spans="1:80" ht="34.15" customHeight="1">
      <c r="A1310" s="2"/>
      <c r="B1310" s="2"/>
      <c r="C1310" s="2"/>
      <c r="D1310" s="2"/>
      <c r="E1310" s="2"/>
      <c r="F1310" s="15"/>
      <c r="G1310" s="2"/>
      <c r="H1310" s="2"/>
      <c r="I1310" s="2"/>
      <c r="J1310" s="2"/>
      <c r="K1310" s="2"/>
      <c r="L1310" s="2"/>
      <c r="M1310" s="2"/>
      <c r="N1310" s="546"/>
      <c r="O1310" s="2"/>
      <c r="P1310" s="2"/>
      <c r="Q1310" s="2"/>
      <c r="R1310" s="2"/>
      <c r="S1310" s="2"/>
      <c r="T1310" s="2"/>
      <c r="U1310" s="15"/>
      <c r="V1310" s="15"/>
      <c r="W1310" s="15"/>
      <c r="X1310" s="15"/>
      <c r="Y1310" s="15"/>
      <c r="Z1310" s="15"/>
      <c r="AA1310" s="15"/>
      <c r="AB1310" s="15"/>
      <c r="AC1310" s="15"/>
      <c r="AD1310" s="15"/>
      <c r="AE1310" s="15"/>
      <c r="AF1310" s="15"/>
      <c r="AG1310" s="15"/>
      <c r="AH1310" s="15"/>
      <c r="AI1310" s="15"/>
      <c r="AJ1310" s="15"/>
      <c r="AK1310" s="15"/>
      <c r="AL1310" s="15"/>
      <c r="AM1310" s="15"/>
      <c r="AN1310" s="15"/>
      <c r="AO1310" s="15"/>
      <c r="AP1310" s="15"/>
      <c r="AQ1310" s="15"/>
      <c r="AR1310" s="15"/>
      <c r="AS1310" s="15"/>
      <c r="AT1310" s="15"/>
      <c r="AU1310" s="15"/>
      <c r="AV1310" s="15"/>
      <c r="AW1310" s="15"/>
      <c r="AX1310" s="15"/>
      <c r="AY1310" s="6"/>
      <c r="AZ1310" s="6"/>
      <c r="BA1310" s="6"/>
      <c r="BB1310" s="6"/>
      <c r="BC1310" s="6"/>
      <c r="BD1310" s="6"/>
      <c r="BE1310" s="6"/>
      <c r="BF1310" s="6"/>
      <c r="BG1310" s="6"/>
      <c r="BH1310" s="6"/>
      <c r="BI1310" s="6"/>
      <c r="BJ1310" s="6"/>
      <c r="BK1310" s="6"/>
      <c r="BL1310" s="6"/>
      <c r="BM1310" s="6"/>
      <c r="BN1310" s="6"/>
      <c r="BO1310" s="6"/>
      <c r="BP1310" s="6"/>
      <c r="BQ1310" s="6"/>
      <c r="BR1310" s="6"/>
      <c r="BS1310" s="6"/>
      <c r="BT1310" s="6"/>
      <c r="BU1310" s="6"/>
      <c r="BV1310" s="6"/>
      <c r="BW1310" s="6"/>
      <c r="BX1310" s="6"/>
      <c r="BY1310" s="6"/>
      <c r="BZ1310" s="6"/>
      <c r="CA1310" s="6"/>
      <c r="CB1310" s="6"/>
    </row>
    <row r="1311" spans="1:80" ht="34.15" customHeight="1">
      <c r="A1311" s="2"/>
      <c r="B1311" s="2"/>
      <c r="C1311" s="2"/>
      <c r="D1311" s="2"/>
      <c r="E1311" s="2"/>
      <c r="F1311" s="15"/>
      <c r="G1311" s="2"/>
      <c r="H1311" s="2"/>
      <c r="I1311" s="2"/>
      <c r="J1311" s="2"/>
      <c r="K1311" s="2"/>
      <c r="L1311" s="2"/>
      <c r="M1311" s="2"/>
      <c r="N1311" s="546"/>
      <c r="O1311" s="2"/>
      <c r="P1311" s="2"/>
      <c r="Q1311" s="2"/>
      <c r="R1311" s="2"/>
      <c r="S1311" s="2"/>
      <c r="T1311" s="2"/>
      <c r="U1311" s="15"/>
      <c r="V1311" s="15"/>
      <c r="W1311" s="15"/>
      <c r="X1311" s="15"/>
      <c r="Y1311" s="15"/>
      <c r="Z1311" s="15"/>
      <c r="AA1311" s="15"/>
      <c r="AB1311" s="15"/>
      <c r="AC1311" s="15"/>
      <c r="AD1311" s="15"/>
      <c r="AE1311" s="15"/>
      <c r="AF1311" s="15"/>
      <c r="AG1311" s="15"/>
      <c r="AH1311" s="15"/>
      <c r="AI1311" s="15"/>
      <c r="AJ1311" s="15"/>
      <c r="AK1311" s="15"/>
      <c r="AL1311" s="15"/>
      <c r="AM1311" s="15"/>
      <c r="AN1311" s="15"/>
      <c r="AO1311" s="15"/>
      <c r="AP1311" s="15"/>
      <c r="AQ1311" s="15"/>
      <c r="AR1311" s="15"/>
      <c r="AS1311" s="15"/>
      <c r="AT1311" s="15"/>
      <c r="AU1311" s="15"/>
      <c r="AV1311" s="15"/>
      <c r="AW1311" s="15"/>
      <c r="AX1311" s="15"/>
      <c r="AY1311" s="6"/>
      <c r="AZ1311" s="6"/>
      <c r="BA1311" s="6"/>
      <c r="BB1311" s="6"/>
      <c r="BC1311" s="6"/>
      <c r="BD1311" s="6"/>
      <c r="BE1311" s="6"/>
      <c r="BF1311" s="6"/>
      <c r="BG1311" s="6"/>
      <c r="BH1311" s="6"/>
      <c r="BI1311" s="6"/>
      <c r="BJ1311" s="6"/>
      <c r="BK1311" s="6"/>
      <c r="BL1311" s="6"/>
      <c r="BM1311" s="6"/>
      <c r="BN1311" s="6"/>
      <c r="BO1311" s="6"/>
      <c r="BP1311" s="6"/>
      <c r="BQ1311" s="6"/>
      <c r="BR1311" s="6"/>
      <c r="BS1311" s="6"/>
      <c r="BT1311" s="6"/>
      <c r="BU1311" s="6"/>
      <c r="BV1311" s="6"/>
      <c r="BW1311" s="6"/>
      <c r="BX1311" s="6"/>
      <c r="BY1311" s="6"/>
      <c r="BZ1311" s="6"/>
      <c r="CA1311" s="6"/>
      <c r="CB1311" s="6"/>
    </row>
    <row r="1312" spans="1:80" ht="34.15" customHeight="1">
      <c r="A1312" s="2"/>
      <c r="B1312" s="2"/>
      <c r="C1312" s="2"/>
      <c r="D1312" s="2"/>
      <c r="E1312" s="2"/>
      <c r="F1312" s="15"/>
      <c r="G1312" s="2"/>
      <c r="H1312" s="2"/>
      <c r="I1312" s="2"/>
      <c r="J1312" s="2"/>
      <c r="K1312" s="2"/>
      <c r="L1312" s="2"/>
      <c r="M1312" s="2"/>
      <c r="N1312" s="546"/>
      <c r="O1312" s="2"/>
      <c r="P1312" s="2"/>
      <c r="Q1312" s="2"/>
      <c r="R1312" s="2"/>
      <c r="S1312" s="2"/>
      <c r="T1312" s="2"/>
      <c r="U1312" s="15"/>
      <c r="V1312" s="15"/>
      <c r="W1312" s="15"/>
      <c r="X1312" s="15"/>
      <c r="Y1312" s="15"/>
      <c r="Z1312" s="15"/>
      <c r="AA1312" s="15"/>
      <c r="AB1312" s="15"/>
      <c r="AC1312" s="15"/>
      <c r="AD1312" s="15"/>
      <c r="AE1312" s="15"/>
      <c r="AF1312" s="15"/>
      <c r="AG1312" s="15"/>
      <c r="AH1312" s="15"/>
      <c r="AI1312" s="15"/>
      <c r="AJ1312" s="15"/>
      <c r="AK1312" s="15"/>
      <c r="AL1312" s="15"/>
      <c r="AM1312" s="15"/>
      <c r="AN1312" s="15"/>
      <c r="AO1312" s="15"/>
      <c r="AP1312" s="15"/>
      <c r="AQ1312" s="15"/>
      <c r="AR1312" s="15"/>
      <c r="AS1312" s="15"/>
      <c r="AT1312" s="15"/>
      <c r="AU1312" s="15"/>
      <c r="AV1312" s="15"/>
      <c r="AW1312" s="15"/>
      <c r="AX1312" s="15"/>
      <c r="AY1312" s="6"/>
      <c r="AZ1312" s="6"/>
      <c r="BA1312" s="6"/>
      <c r="BB1312" s="6"/>
      <c r="BC1312" s="6"/>
      <c r="BD1312" s="6"/>
      <c r="BE1312" s="6"/>
      <c r="BF1312" s="6"/>
      <c r="BG1312" s="6"/>
      <c r="BH1312" s="6"/>
      <c r="BI1312" s="6"/>
      <c r="BJ1312" s="6"/>
      <c r="BK1312" s="6"/>
      <c r="BL1312" s="6"/>
      <c r="BM1312" s="6"/>
      <c r="BN1312" s="6"/>
      <c r="BO1312" s="6"/>
      <c r="BP1312" s="6"/>
      <c r="BQ1312" s="6"/>
      <c r="BR1312" s="6"/>
      <c r="BS1312" s="6"/>
      <c r="BT1312" s="6"/>
      <c r="BU1312" s="6"/>
      <c r="BV1312" s="6"/>
      <c r="BW1312" s="6"/>
      <c r="BX1312" s="6"/>
      <c r="BY1312" s="6"/>
      <c r="BZ1312" s="6"/>
      <c r="CA1312" s="6"/>
      <c r="CB1312" s="6"/>
    </row>
    <row r="1313" spans="1:80" ht="34.15" customHeight="1">
      <c r="A1313" s="2"/>
      <c r="B1313" s="2"/>
      <c r="C1313" s="2"/>
      <c r="D1313" s="2"/>
      <c r="E1313" s="2"/>
      <c r="F1313" s="15"/>
      <c r="G1313" s="2"/>
      <c r="H1313" s="2"/>
      <c r="I1313" s="2"/>
      <c r="J1313" s="2"/>
      <c r="K1313" s="2"/>
      <c r="L1313" s="2"/>
      <c r="M1313" s="2"/>
      <c r="N1313" s="546"/>
      <c r="O1313" s="2"/>
      <c r="P1313" s="2"/>
      <c r="Q1313" s="2"/>
      <c r="R1313" s="2"/>
      <c r="S1313" s="2"/>
      <c r="T1313" s="2"/>
      <c r="U1313" s="15"/>
      <c r="V1313" s="15"/>
      <c r="W1313" s="15"/>
      <c r="X1313" s="15"/>
      <c r="Y1313" s="15"/>
      <c r="Z1313" s="15"/>
      <c r="AA1313" s="15"/>
      <c r="AB1313" s="15"/>
      <c r="AC1313" s="15"/>
      <c r="AD1313" s="15"/>
      <c r="AE1313" s="15"/>
      <c r="AF1313" s="15"/>
      <c r="AG1313" s="15"/>
      <c r="AH1313" s="15"/>
      <c r="AI1313" s="15"/>
      <c r="AJ1313" s="15"/>
      <c r="AK1313" s="15"/>
      <c r="AL1313" s="15"/>
      <c r="AM1313" s="15"/>
      <c r="AN1313" s="15"/>
      <c r="AO1313" s="15"/>
      <c r="AP1313" s="15"/>
      <c r="AQ1313" s="15"/>
      <c r="AR1313" s="15"/>
      <c r="AS1313" s="15"/>
      <c r="AT1313" s="15"/>
      <c r="AU1313" s="15"/>
      <c r="AV1313" s="15"/>
      <c r="AW1313" s="15"/>
      <c r="AX1313" s="15"/>
      <c r="AY1313" s="6"/>
      <c r="AZ1313" s="6"/>
      <c r="BA1313" s="6"/>
      <c r="BB1313" s="6"/>
      <c r="BC1313" s="6"/>
      <c r="BD1313" s="6"/>
      <c r="BE1313" s="6"/>
      <c r="BF1313" s="6"/>
      <c r="BG1313" s="6"/>
      <c r="BH1313" s="6"/>
      <c r="BI1313" s="6"/>
      <c r="BJ1313" s="6"/>
      <c r="BK1313" s="6"/>
      <c r="BL1313" s="6"/>
      <c r="BM1313" s="6"/>
      <c r="BN1313" s="6"/>
      <c r="BO1313" s="6"/>
      <c r="BP1313" s="6"/>
      <c r="BQ1313" s="6"/>
      <c r="BR1313" s="6"/>
      <c r="BS1313" s="6"/>
      <c r="BT1313" s="6"/>
      <c r="BU1313" s="6"/>
      <c r="BV1313" s="6"/>
      <c r="BW1313" s="6"/>
      <c r="BX1313" s="6"/>
      <c r="BY1313" s="6"/>
      <c r="BZ1313" s="6"/>
      <c r="CA1313" s="6"/>
      <c r="CB1313" s="6"/>
    </row>
    <row r="1314" spans="1:80" ht="34.15" customHeight="1">
      <c r="A1314" s="2"/>
      <c r="B1314" s="2"/>
      <c r="C1314" s="2"/>
      <c r="D1314" s="2"/>
      <c r="E1314" s="2"/>
      <c r="F1314" s="15"/>
      <c r="G1314" s="2"/>
      <c r="H1314" s="2"/>
      <c r="I1314" s="2"/>
      <c r="J1314" s="2"/>
      <c r="K1314" s="2"/>
      <c r="L1314" s="2"/>
      <c r="M1314" s="2"/>
      <c r="N1314" s="546"/>
      <c r="O1314" s="2"/>
      <c r="P1314" s="2"/>
      <c r="Q1314" s="2"/>
      <c r="R1314" s="2"/>
      <c r="S1314" s="2"/>
      <c r="T1314" s="2"/>
      <c r="U1314" s="15"/>
      <c r="V1314" s="15"/>
      <c r="W1314" s="15"/>
      <c r="X1314" s="15"/>
      <c r="Y1314" s="15"/>
      <c r="Z1314" s="15"/>
      <c r="AA1314" s="15"/>
      <c r="AB1314" s="15"/>
      <c r="AC1314" s="15"/>
      <c r="AD1314" s="15"/>
      <c r="AE1314" s="15"/>
      <c r="AF1314" s="15"/>
      <c r="AG1314" s="15"/>
      <c r="AH1314" s="15"/>
      <c r="AI1314" s="15"/>
      <c r="AJ1314" s="15"/>
      <c r="AK1314" s="15"/>
      <c r="AL1314" s="15"/>
      <c r="AM1314" s="15"/>
      <c r="AN1314" s="15"/>
      <c r="AO1314" s="15"/>
      <c r="AP1314" s="15"/>
      <c r="AQ1314" s="15"/>
      <c r="AR1314" s="15"/>
      <c r="AS1314" s="15"/>
      <c r="AT1314" s="15"/>
      <c r="AU1314" s="15"/>
      <c r="AV1314" s="15"/>
      <c r="AW1314" s="15"/>
      <c r="AX1314" s="15"/>
      <c r="AY1314" s="6"/>
      <c r="AZ1314" s="6"/>
      <c r="BA1314" s="6"/>
      <c r="BB1314" s="6"/>
      <c r="BC1314" s="6"/>
      <c r="BD1314" s="6"/>
      <c r="BE1314" s="6"/>
      <c r="BF1314" s="6"/>
      <c r="BG1314" s="6"/>
      <c r="BH1314" s="6"/>
      <c r="BI1314" s="6"/>
      <c r="BJ1314" s="6"/>
      <c r="BK1314" s="6"/>
      <c r="BL1314" s="6"/>
      <c r="BM1314" s="6"/>
      <c r="BN1314" s="6"/>
      <c r="BO1314" s="6"/>
      <c r="BP1314" s="6"/>
      <c r="BQ1314" s="6"/>
      <c r="BR1314" s="6"/>
      <c r="BS1314" s="6"/>
      <c r="BT1314" s="6"/>
      <c r="BU1314" s="6"/>
      <c r="BV1314" s="6"/>
      <c r="BW1314" s="6"/>
      <c r="BX1314" s="6"/>
      <c r="BY1314" s="6"/>
      <c r="BZ1314" s="6"/>
      <c r="CA1314" s="6"/>
      <c r="CB1314" s="6"/>
    </row>
    <row r="1315" spans="1:80" ht="34.15" customHeight="1">
      <c r="A1315" s="2"/>
      <c r="B1315" s="2"/>
      <c r="C1315" s="2"/>
      <c r="D1315" s="2"/>
      <c r="E1315" s="2"/>
      <c r="F1315" s="15"/>
      <c r="G1315" s="2"/>
      <c r="H1315" s="2"/>
      <c r="I1315" s="2"/>
      <c r="J1315" s="2"/>
      <c r="K1315" s="2"/>
      <c r="L1315" s="2"/>
      <c r="M1315" s="2"/>
      <c r="N1315" s="546"/>
      <c r="O1315" s="2"/>
      <c r="P1315" s="2"/>
      <c r="Q1315" s="2"/>
      <c r="R1315" s="2"/>
      <c r="S1315" s="2"/>
      <c r="T1315" s="2"/>
      <c r="U1315" s="15"/>
      <c r="V1315" s="15"/>
      <c r="W1315" s="15"/>
      <c r="X1315" s="15"/>
      <c r="Y1315" s="15"/>
      <c r="Z1315" s="15"/>
      <c r="AA1315" s="15"/>
      <c r="AB1315" s="15"/>
      <c r="AC1315" s="15"/>
      <c r="AD1315" s="15"/>
      <c r="AE1315" s="15"/>
      <c r="AF1315" s="15"/>
      <c r="AG1315" s="15"/>
      <c r="AH1315" s="15"/>
      <c r="AI1315" s="15"/>
      <c r="AJ1315" s="15"/>
      <c r="AK1315" s="15"/>
      <c r="AL1315" s="15"/>
      <c r="AM1315" s="15"/>
      <c r="AN1315" s="15"/>
      <c r="AO1315" s="15"/>
      <c r="AP1315" s="15"/>
      <c r="AQ1315" s="15"/>
      <c r="AR1315" s="15"/>
      <c r="AS1315" s="15"/>
      <c r="AT1315" s="15"/>
      <c r="AU1315" s="15"/>
      <c r="AV1315" s="15"/>
      <c r="AW1315" s="15"/>
      <c r="AX1315" s="15"/>
      <c r="AY1315" s="6"/>
      <c r="AZ1315" s="6"/>
      <c r="BA1315" s="6"/>
      <c r="BB1315" s="6"/>
      <c r="BC1315" s="6"/>
      <c r="BD1315" s="6"/>
      <c r="BE1315" s="6"/>
      <c r="BF1315" s="6"/>
      <c r="BG1315" s="6"/>
      <c r="BH1315" s="6"/>
      <c r="BI1315" s="6"/>
      <c r="BJ1315" s="6"/>
      <c r="BK1315" s="6"/>
      <c r="BL1315" s="6"/>
      <c r="BM1315" s="6"/>
      <c r="BN1315" s="6"/>
      <c r="BO1315" s="6"/>
      <c r="BP1315" s="6"/>
      <c r="BQ1315" s="6"/>
      <c r="BR1315" s="6"/>
      <c r="BS1315" s="6"/>
      <c r="BT1315" s="6"/>
      <c r="BU1315" s="6"/>
      <c r="BV1315" s="6"/>
      <c r="BW1315" s="6"/>
      <c r="BX1315" s="6"/>
      <c r="BY1315" s="6"/>
      <c r="BZ1315" s="6"/>
      <c r="CA1315" s="6"/>
      <c r="CB1315" s="6"/>
    </row>
    <row r="1316" spans="1:80" ht="34.15" customHeight="1">
      <c r="A1316" s="2"/>
      <c r="B1316" s="2"/>
      <c r="C1316" s="2"/>
      <c r="D1316" s="2"/>
      <c r="E1316" s="2"/>
      <c r="F1316" s="15"/>
      <c r="G1316" s="2"/>
      <c r="H1316" s="2"/>
      <c r="I1316" s="2"/>
      <c r="J1316" s="2"/>
      <c r="K1316" s="2"/>
      <c r="L1316" s="2"/>
      <c r="M1316" s="2"/>
      <c r="N1316" s="546"/>
      <c r="O1316" s="2"/>
      <c r="P1316" s="2"/>
      <c r="Q1316" s="2"/>
      <c r="R1316" s="2"/>
      <c r="S1316" s="2"/>
      <c r="T1316" s="2"/>
      <c r="U1316" s="15"/>
      <c r="V1316" s="15"/>
      <c r="W1316" s="15"/>
      <c r="X1316" s="15"/>
      <c r="Y1316" s="15"/>
      <c r="Z1316" s="15"/>
      <c r="AA1316" s="15"/>
      <c r="AB1316" s="15"/>
      <c r="AC1316" s="15"/>
      <c r="AD1316" s="15"/>
      <c r="AE1316" s="15"/>
      <c r="AF1316" s="15"/>
      <c r="AG1316" s="15"/>
      <c r="AH1316" s="15"/>
      <c r="AI1316" s="15"/>
      <c r="AJ1316" s="15"/>
      <c r="AK1316" s="15"/>
      <c r="AL1316" s="15"/>
      <c r="AM1316" s="15"/>
      <c r="AN1316" s="15"/>
      <c r="AO1316" s="15"/>
      <c r="AP1316" s="15"/>
      <c r="AQ1316" s="15"/>
      <c r="AR1316" s="15"/>
      <c r="AS1316" s="15"/>
      <c r="AT1316" s="15"/>
      <c r="AU1316" s="15"/>
      <c r="AV1316" s="15"/>
      <c r="AW1316" s="15"/>
      <c r="AX1316" s="15"/>
      <c r="AY1316" s="6"/>
      <c r="AZ1316" s="6"/>
      <c r="BA1316" s="6"/>
      <c r="BB1316" s="6"/>
      <c r="BC1316" s="6"/>
      <c r="BD1316" s="6"/>
      <c r="BE1316" s="6"/>
      <c r="BF1316" s="6"/>
      <c r="BG1316" s="6"/>
      <c r="BH1316" s="6"/>
      <c r="BI1316" s="6"/>
      <c r="BJ1316" s="6"/>
      <c r="BK1316" s="6"/>
      <c r="BL1316" s="6"/>
      <c r="BM1316" s="6"/>
      <c r="BN1316" s="6"/>
      <c r="BO1316" s="6"/>
      <c r="BP1316" s="6"/>
      <c r="BQ1316" s="6"/>
      <c r="BR1316" s="6"/>
      <c r="BS1316" s="6"/>
      <c r="BT1316" s="6"/>
      <c r="BU1316" s="6"/>
      <c r="BV1316" s="6"/>
      <c r="BW1316" s="6"/>
      <c r="BX1316" s="6"/>
      <c r="BY1316" s="6"/>
      <c r="BZ1316" s="6"/>
      <c r="CA1316" s="6"/>
      <c r="CB1316" s="6"/>
    </row>
    <row r="1317" spans="1:80" ht="34.15" customHeight="1">
      <c r="A1317" s="2"/>
      <c r="B1317" s="2"/>
      <c r="C1317" s="2"/>
      <c r="D1317" s="2"/>
      <c r="E1317" s="2"/>
      <c r="F1317" s="15"/>
      <c r="G1317" s="2"/>
      <c r="H1317" s="2"/>
      <c r="I1317" s="2"/>
      <c r="J1317" s="2"/>
      <c r="K1317" s="2"/>
      <c r="L1317" s="2"/>
      <c r="M1317" s="2"/>
      <c r="N1317" s="546"/>
      <c r="O1317" s="2"/>
      <c r="P1317" s="2"/>
      <c r="Q1317" s="2"/>
      <c r="R1317" s="2"/>
      <c r="S1317" s="2"/>
      <c r="T1317" s="2"/>
      <c r="U1317" s="15"/>
      <c r="V1317" s="15"/>
      <c r="W1317" s="15"/>
      <c r="X1317" s="15"/>
      <c r="Y1317" s="15"/>
      <c r="Z1317" s="15"/>
      <c r="AA1317" s="15"/>
      <c r="AB1317" s="15"/>
      <c r="AC1317" s="15"/>
      <c r="AD1317" s="15"/>
      <c r="AE1317" s="15"/>
      <c r="AF1317" s="15"/>
      <c r="AG1317" s="15"/>
      <c r="AH1317" s="15"/>
      <c r="AI1317" s="15"/>
      <c r="AJ1317" s="15"/>
      <c r="AK1317" s="15"/>
      <c r="AL1317" s="15"/>
      <c r="AM1317" s="15"/>
      <c r="AN1317" s="15"/>
      <c r="AO1317" s="15"/>
      <c r="AP1317" s="15"/>
      <c r="AQ1317" s="15"/>
      <c r="AR1317" s="15"/>
      <c r="AS1317" s="15"/>
      <c r="AT1317" s="15"/>
      <c r="AU1317" s="15"/>
      <c r="AV1317" s="15"/>
      <c r="AW1317" s="15"/>
      <c r="AX1317" s="15"/>
      <c r="AY1317" s="6"/>
      <c r="AZ1317" s="6"/>
      <c r="BA1317" s="6"/>
      <c r="BB1317" s="6"/>
      <c r="BC1317" s="6"/>
      <c r="BD1317" s="6"/>
      <c r="BE1317" s="6"/>
      <c r="BF1317" s="6"/>
      <c r="BG1317" s="6"/>
      <c r="BH1317" s="6"/>
      <c r="BI1317" s="6"/>
      <c r="BJ1317" s="6"/>
      <c r="BK1317" s="6"/>
      <c r="BL1317" s="6"/>
      <c r="BM1317" s="6"/>
      <c r="BN1317" s="6"/>
      <c r="BO1317" s="6"/>
      <c r="BP1317" s="6"/>
      <c r="BQ1317" s="6"/>
      <c r="BR1317" s="6"/>
      <c r="BS1317" s="6"/>
      <c r="BT1317" s="6"/>
      <c r="BU1317" s="6"/>
      <c r="BV1317" s="6"/>
      <c r="BW1317" s="6"/>
      <c r="BX1317" s="6"/>
      <c r="BY1317" s="6"/>
      <c r="BZ1317" s="6"/>
      <c r="CA1317" s="6"/>
      <c r="CB1317" s="6"/>
    </row>
    <row r="1318" spans="1:80" ht="34.15" customHeight="1">
      <c r="A1318" s="2"/>
      <c r="B1318" s="2"/>
      <c r="C1318" s="2"/>
      <c r="D1318" s="2"/>
      <c r="E1318" s="2"/>
      <c r="F1318" s="15"/>
      <c r="G1318" s="2"/>
      <c r="H1318" s="2"/>
      <c r="I1318" s="2"/>
      <c r="J1318" s="2"/>
      <c r="K1318" s="2"/>
      <c r="L1318" s="2"/>
      <c r="M1318" s="2"/>
      <c r="N1318" s="546"/>
      <c r="O1318" s="2"/>
      <c r="P1318" s="2"/>
      <c r="Q1318" s="2"/>
      <c r="R1318" s="2"/>
      <c r="S1318" s="2"/>
      <c r="T1318" s="2"/>
      <c r="U1318" s="15"/>
      <c r="V1318" s="15"/>
      <c r="W1318" s="15"/>
      <c r="X1318" s="15"/>
      <c r="Y1318" s="15"/>
      <c r="Z1318" s="15"/>
      <c r="AA1318" s="15"/>
      <c r="AB1318" s="15"/>
      <c r="AC1318" s="15"/>
      <c r="AD1318" s="15"/>
      <c r="AE1318" s="15"/>
      <c r="AF1318" s="15"/>
      <c r="AG1318" s="15"/>
      <c r="AH1318" s="15"/>
      <c r="AI1318" s="15"/>
      <c r="AJ1318" s="15"/>
      <c r="AK1318" s="15"/>
      <c r="AL1318" s="15"/>
      <c r="AM1318" s="15"/>
      <c r="AN1318" s="15"/>
      <c r="AO1318" s="15"/>
      <c r="AP1318" s="15"/>
      <c r="AQ1318" s="15"/>
      <c r="AR1318" s="15"/>
      <c r="AS1318" s="15"/>
      <c r="AT1318" s="15"/>
      <c r="AU1318" s="15"/>
      <c r="AV1318" s="15"/>
      <c r="AW1318" s="15"/>
      <c r="AX1318" s="15"/>
      <c r="AY1318" s="6"/>
      <c r="AZ1318" s="6"/>
      <c r="BA1318" s="6"/>
      <c r="BB1318" s="6"/>
      <c r="BC1318" s="6"/>
      <c r="BD1318" s="6"/>
      <c r="BE1318" s="6"/>
      <c r="BF1318" s="6"/>
      <c r="BG1318" s="6"/>
      <c r="BH1318" s="6"/>
      <c r="BI1318" s="6"/>
      <c r="BJ1318" s="6"/>
      <c r="BK1318" s="6"/>
      <c r="BL1318" s="6"/>
      <c r="BM1318" s="6"/>
      <c r="BN1318" s="6"/>
      <c r="BO1318" s="6"/>
      <c r="BP1318" s="6"/>
      <c r="BQ1318" s="6"/>
      <c r="BR1318" s="6"/>
      <c r="BS1318" s="6"/>
      <c r="BT1318" s="6"/>
      <c r="BU1318" s="6"/>
      <c r="BV1318" s="6"/>
      <c r="BW1318" s="6"/>
      <c r="BX1318" s="6"/>
      <c r="BY1318" s="6"/>
      <c r="BZ1318" s="6"/>
      <c r="CA1318" s="6"/>
      <c r="CB1318" s="6"/>
    </row>
    <row r="1319" spans="1:80" ht="34.15" customHeight="1">
      <c r="A1319" s="2"/>
      <c r="B1319" s="2"/>
      <c r="C1319" s="2"/>
      <c r="D1319" s="2"/>
      <c r="E1319" s="2"/>
      <c r="F1319" s="15"/>
      <c r="G1319" s="2"/>
      <c r="H1319" s="2"/>
      <c r="I1319" s="2"/>
      <c r="J1319" s="2"/>
      <c r="K1319" s="2"/>
      <c r="L1319" s="2"/>
      <c r="M1319" s="2"/>
      <c r="N1319" s="546"/>
      <c r="O1319" s="2"/>
      <c r="P1319" s="2"/>
      <c r="Q1319" s="2"/>
      <c r="R1319" s="2"/>
      <c r="S1319" s="2"/>
      <c r="T1319" s="2"/>
      <c r="U1319" s="15"/>
      <c r="V1319" s="15"/>
      <c r="W1319" s="15"/>
      <c r="X1319" s="15"/>
      <c r="Y1319" s="15"/>
      <c r="Z1319" s="15"/>
      <c r="AA1319" s="15"/>
      <c r="AB1319" s="15"/>
      <c r="AC1319" s="15"/>
      <c r="AD1319" s="15"/>
      <c r="AE1319" s="15"/>
      <c r="AF1319" s="15"/>
      <c r="AG1319" s="15"/>
      <c r="AH1319" s="15"/>
      <c r="AI1319" s="15"/>
      <c r="AJ1319" s="15"/>
      <c r="AK1319" s="15"/>
      <c r="AL1319" s="15"/>
      <c r="AM1319" s="15"/>
      <c r="AN1319" s="15"/>
      <c r="AO1319" s="15"/>
      <c r="AP1319" s="15"/>
      <c r="AQ1319" s="15"/>
      <c r="AR1319" s="15"/>
      <c r="AS1319" s="15"/>
      <c r="AT1319" s="15"/>
      <c r="AU1319" s="15"/>
      <c r="AV1319" s="15"/>
      <c r="AW1319" s="15"/>
      <c r="AX1319" s="15"/>
      <c r="AY1319" s="6"/>
      <c r="AZ1319" s="6"/>
      <c r="BA1319" s="6"/>
      <c r="BB1319" s="6"/>
      <c r="BC1319" s="6"/>
      <c r="BD1319" s="6"/>
      <c r="BE1319" s="6"/>
      <c r="BF1319" s="6"/>
      <c r="BG1319" s="6"/>
      <c r="BH1319" s="6"/>
      <c r="BI1319" s="6"/>
      <c r="BJ1319" s="6"/>
      <c r="BK1319" s="6"/>
      <c r="BL1319" s="6"/>
      <c r="BM1319" s="6"/>
      <c r="BN1319" s="6"/>
      <c r="BO1319" s="6"/>
      <c r="BP1319" s="6"/>
      <c r="BQ1319" s="6"/>
      <c r="BR1319" s="6"/>
      <c r="BS1319" s="6"/>
      <c r="BT1319" s="6"/>
      <c r="BU1319" s="6"/>
      <c r="BV1319" s="6"/>
      <c r="BW1319" s="6"/>
      <c r="BX1319" s="6"/>
      <c r="BY1319" s="6"/>
      <c r="BZ1319" s="6"/>
      <c r="CA1319" s="6"/>
      <c r="CB1319" s="6"/>
    </row>
    <row r="1320" spans="1:80" ht="34.15" customHeight="1">
      <c r="A1320" s="2"/>
      <c r="B1320" s="2"/>
      <c r="C1320" s="2"/>
      <c r="D1320" s="2"/>
      <c r="E1320" s="2"/>
      <c r="F1320" s="15"/>
      <c r="G1320" s="2"/>
      <c r="H1320" s="2"/>
      <c r="I1320" s="2"/>
      <c r="J1320" s="2"/>
      <c r="K1320" s="2"/>
      <c r="L1320" s="2"/>
      <c r="M1320" s="2"/>
      <c r="N1320" s="546"/>
      <c r="O1320" s="2"/>
      <c r="P1320" s="2"/>
      <c r="Q1320" s="2"/>
      <c r="R1320" s="2"/>
      <c r="S1320" s="2"/>
      <c r="T1320" s="2"/>
      <c r="U1320" s="15"/>
      <c r="V1320" s="15"/>
      <c r="W1320" s="15"/>
      <c r="X1320" s="15"/>
      <c r="Y1320" s="15"/>
      <c r="Z1320" s="15"/>
      <c r="AA1320" s="15"/>
      <c r="AB1320" s="15"/>
      <c r="AC1320" s="15"/>
      <c r="AD1320" s="15"/>
      <c r="AE1320" s="15"/>
      <c r="AF1320" s="15"/>
      <c r="AG1320" s="15"/>
      <c r="AH1320" s="15"/>
      <c r="AI1320" s="15"/>
      <c r="AJ1320" s="15"/>
      <c r="AK1320" s="15"/>
      <c r="AL1320" s="15"/>
      <c r="AM1320" s="15"/>
      <c r="AN1320" s="15"/>
      <c r="AO1320" s="15"/>
      <c r="AP1320" s="15"/>
      <c r="AQ1320" s="15"/>
      <c r="AR1320" s="15"/>
      <c r="AS1320" s="15"/>
      <c r="AT1320" s="15"/>
      <c r="AU1320" s="15"/>
      <c r="AV1320" s="15"/>
      <c r="AW1320" s="15"/>
      <c r="AX1320" s="15"/>
      <c r="AY1320" s="6"/>
      <c r="AZ1320" s="6"/>
      <c r="BA1320" s="6"/>
      <c r="BB1320" s="6"/>
      <c r="BC1320" s="6"/>
      <c r="BD1320" s="6"/>
      <c r="BE1320" s="6"/>
      <c r="BF1320" s="6"/>
      <c r="BG1320" s="6"/>
      <c r="BH1320" s="6"/>
      <c r="BI1320" s="6"/>
      <c r="BJ1320" s="6"/>
      <c r="BK1320" s="6"/>
      <c r="BL1320" s="6"/>
      <c r="BM1320" s="6"/>
      <c r="BN1320" s="6"/>
      <c r="BO1320" s="6"/>
      <c r="BP1320" s="6"/>
      <c r="BQ1320" s="6"/>
      <c r="BR1320" s="6"/>
      <c r="BS1320" s="6"/>
      <c r="BT1320" s="6"/>
      <c r="BU1320" s="6"/>
      <c r="BV1320" s="6"/>
      <c r="BW1320" s="6"/>
      <c r="BX1320" s="6"/>
      <c r="BY1320" s="6"/>
      <c r="BZ1320" s="6"/>
      <c r="CA1320" s="6"/>
      <c r="CB1320" s="6"/>
    </row>
    <row r="1321" spans="1:80" ht="34.15" customHeight="1">
      <c r="A1321" s="2"/>
      <c r="B1321" s="2"/>
      <c r="C1321" s="2"/>
      <c r="D1321" s="2"/>
      <c r="E1321" s="2"/>
      <c r="F1321" s="15"/>
      <c r="G1321" s="2"/>
      <c r="H1321" s="2"/>
      <c r="I1321" s="2"/>
      <c r="J1321" s="2"/>
      <c r="K1321" s="2"/>
      <c r="L1321" s="2"/>
      <c r="M1321" s="2"/>
      <c r="N1321" s="546"/>
      <c r="O1321" s="2"/>
      <c r="P1321" s="2"/>
      <c r="Q1321" s="2"/>
      <c r="R1321" s="2"/>
      <c r="S1321" s="2"/>
      <c r="T1321" s="2"/>
      <c r="U1321" s="15"/>
      <c r="V1321" s="15"/>
      <c r="W1321" s="15"/>
      <c r="X1321" s="15"/>
      <c r="Y1321" s="15"/>
      <c r="Z1321" s="15"/>
      <c r="AA1321" s="15"/>
      <c r="AB1321" s="15"/>
      <c r="AC1321" s="15"/>
      <c r="AD1321" s="15"/>
      <c r="AE1321" s="15"/>
      <c r="AF1321" s="15"/>
      <c r="AG1321" s="15"/>
      <c r="AH1321" s="15"/>
      <c r="AI1321" s="15"/>
      <c r="AJ1321" s="15"/>
      <c r="AK1321" s="15"/>
      <c r="AL1321" s="15"/>
      <c r="AM1321" s="15"/>
      <c r="AN1321" s="15"/>
      <c r="AO1321" s="15"/>
      <c r="AP1321" s="15"/>
      <c r="AQ1321" s="15"/>
      <c r="AR1321" s="15"/>
      <c r="AS1321" s="15"/>
      <c r="AT1321" s="15"/>
      <c r="AU1321" s="15"/>
      <c r="AV1321" s="15"/>
      <c r="AW1321" s="15"/>
      <c r="AX1321" s="15"/>
      <c r="AY1321" s="6"/>
      <c r="AZ1321" s="6"/>
      <c r="BA1321" s="6"/>
      <c r="BB1321" s="6"/>
      <c r="BC1321" s="6"/>
      <c r="BD1321" s="6"/>
      <c r="BE1321" s="6"/>
      <c r="BF1321" s="6"/>
      <c r="BG1321" s="6"/>
      <c r="BH1321" s="6"/>
      <c r="BI1321" s="6"/>
      <c r="BJ1321" s="6"/>
      <c r="BK1321" s="6"/>
      <c r="BL1321" s="6"/>
      <c r="BM1321" s="6"/>
      <c r="BN1321" s="6"/>
      <c r="BO1321" s="6"/>
      <c r="BP1321" s="6"/>
      <c r="BQ1321" s="6"/>
      <c r="BR1321" s="6"/>
      <c r="BS1321" s="6"/>
      <c r="BT1321" s="6"/>
      <c r="BU1321" s="6"/>
      <c r="BV1321" s="6"/>
      <c r="BW1321" s="6"/>
      <c r="BX1321" s="6"/>
      <c r="BY1321" s="6"/>
      <c r="BZ1321" s="6"/>
      <c r="CA1321" s="6"/>
      <c r="CB1321" s="6"/>
    </row>
    <row r="1322" spans="1:80" ht="34.15" customHeight="1">
      <c r="A1322" s="2"/>
      <c r="B1322" s="2"/>
      <c r="C1322" s="2"/>
      <c r="D1322" s="2"/>
      <c r="E1322" s="2"/>
      <c r="F1322" s="15"/>
      <c r="G1322" s="2"/>
      <c r="H1322" s="2"/>
      <c r="I1322" s="2"/>
      <c r="J1322" s="2"/>
      <c r="K1322" s="2"/>
      <c r="L1322" s="2"/>
      <c r="M1322" s="2"/>
      <c r="N1322" s="546"/>
      <c r="O1322" s="2"/>
      <c r="P1322" s="2"/>
      <c r="Q1322" s="2"/>
      <c r="R1322" s="2"/>
      <c r="S1322" s="2"/>
      <c r="T1322" s="2"/>
      <c r="U1322" s="15"/>
      <c r="V1322" s="15"/>
      <c r="W1322" s="15"/>
      <c r="X1322" s="15"/>
      <c r="Y1322" s="15"/>
      <c r="Z1322" s="15"/>
      <c r="AA1322" s="15"/>
      <c r="AB1322" s="15"/>
      <c r="AC1322" s="15"/>
      <c r="AD1322" s="15"/>
      <c r="AE1322" s="15"/>
      <c r="AF1322" s="15"/>
      <c r="AG1322" s="15"/>
      <c r="AH1322" s="15"/>
      <c r="AI1322" s="15"/>
      <c r="AJ1322" s="15"/>
      <c r="AK1322" s="15"/>
      <c r="AL1322" s="15"/>
      <c r="AM1322" s="15"/>
      <c r="AN1322" s="15"/>
      <c r="AO1322" s="15"/>
      <c r="AP1322" s="15"/>
      <c r="AQ1322" s="15"/>
      <c r="AR1322" s="15"/>
      <c r="AS1322" s="15"/>
      <c r="AT1322" s="15"/>
      <c r="AU1322" s="15"/>
      <c r="AV1322" s="15"/>
      <c r="AW1322" s="15"/>
      <c r="AX1322" s="15"/>
      <c r="AY1322" s="6"/>
      <c r="AZ1322" s="6"/>
      <c r="BA1322" s="6"/>
      <c r="BB1322" s="6"/>
      <c r="BC1322" s="6"/>
      <c r="BD1322" s="6"/>
      <c r="BE1322" s="6"/>
      <c r="BF1322" s="6"/>
      <c r="BG1322" s="6"/>
      <c r="BH1322" s="6"/>
      <c r="BI1322" s="6"/>
      <c r="BJ1322" s="6"/>
      <c r="BK1322" s="6"/>
      <c r="BL1322" s="6"/>
      <c r="BM1322" s="6"/>
      <c r="BN1322" s="6"/>
      <c r="BO1322" s="6"/>
      <c r="BP1322" s="6"/>
      <c r="BQ1322" s="6"/>
      <c r="BR1322" s="6"/>
      <c r="BS1322" s="6"/>
      <c r="BT1322" s="6"/>
      <c r="BU1322" s="6"/>
      <c r="BV1322" s="6"/>
      <c r="BW1322" s="6"/>
      <c r="BX1322" s="6"/>
      <c r="BY1322" s="6"/>
      <c r="BZ1322" s="6"/>
      <c r="CA1322" s="6"/>
      <c r="CB1322" s="6"/>
    </row>
    <row r="1323" spans="1:80" ht="34.15" customHeight="1">
      <c r="A1323" s="2"/>
      <c r="B1323" s="2"/>
      <c r="C1323" s="2"/>
      <c r="D1323" s="2"/>
      <c r="E1323" s="2"/>
      <c r="F1323" s="15"/>
      <c r="G1323" s="2"/>
      <c r="H1323" s="2"/>
      <c r="I1323" s="2"/>
      <c r="J1323" s="2"/>
      <c r="K1323" s="2"/>
      <c r="L1323" s="2"/>
      <c r="M1323" s="2"/>
      <c r="N1323" s="546"/>
      <c r="O1323" s="2"/>
      <c r="P1323" s="2"/>
      <c r="Q1323" s="2"/>
      <c r="R1323" s="2"/>
      <c r="S1323" s="2"/>
      <c r="T1323" s="2"/>
      <c r="U1323" s="15"/>
      <c r="V1323" s="15"/>
      <c r="W1323" s="15"/>
      <c r="X1323" s="15"/>
      <c r="Y1323" s="15"/>
      <c r="Z1323" s="15"/>
      <c r="AA1323" s="15"/>
      <c r="AB1323" s="15"/>
      <c r="AC1323" s="15"/>
      <c r="AD1323" s="15"/>
      <c r="AE1323" s="15"/>
      <c r="AF1323" s="15"/>
      <c r="AG1323" s="15"/>
      <c r="AH1323" s="15"/>
      <c r="AI1323" s="15"/>
      <c r="AJ1323" s="15"/>
      <c r="AK1323" s="15"/>
      <c r="AL1323" s="15"/>
      <c r="AM1323" s="15"/>
      <c r="AN1323" s="15"/>
      <c r="AO1323" s="15"/>
      <c r="AP1323" s="15"/>
      <c r="AQ1323" s="15"/>
      <c r="AR1323" s="15"/>
      <c r="AS1323" s="15"/>
      <c r="AT1323" s="15"/>
      <c r="AU1323" s="15"/>
      <c r="AV1323" s="15"/>
      <c r="AW1323" s="15"/>
      <c r="AX1323" s="15"/>
      <c r="AY1323" s="6"/>
      <c r="AZ1323" s="6"/>
      <c r="BA1323" s="6"/>
      <c r="BB1323" s="6"/>
      <c r="BC1323" s="6"/>
      <c r="BD1323" s="6"/>
      <c r="BE1323" s="6"/>
      <c r="BF1323" s="6"/>
      <c r="BG1323" s="6"/>
      <c r="BH1323" s="6"/>
      <c r="BI1323" s="6"/>
      <c r="BJ1323" s="6"/>
      <c r="BK1323" s="6"/>
      <c r="BL1323" s="6"/>
      <c r="BM1323" s="6"/>
      <c r="BN1323" s="6"/>
      <c r="BO1323" s="6"/>
      <c r="BP1323" s="6"/>
      <c r="BQ1323" s="6"/>
      <c r="BR1323" s="6"/>
      <c r="BS1323" s="6"/>
      <c r="BT1323" s="6"/>
      <c r="BU1323" s="6"/>
      <c r="BV1323" s="6"/>
      <c r="BW1323" s="6"/>
      <c r="BX1323" s="6"/>
      <c r="BY1323" s="6"/>
      <c r="BZ1323" s="6"/>
      <c r="CA1323" s="6"/>
      <c r="CB1323" s="6"/>
    </row>
    <row r="1324" spans="1:80" ht="34.15" customHeight="1">
      <c r="A1324" s="2"/>
      <c r="B1324" s="2"/>
      <c r="C1324" s="2"/>
      <c r="D1324" s="2"/>
      <c r="E1324" s="2"/>
      <c r="F1324" s="15"/>
      <c r="G1324" s="2"/>
      <c r="H1324" s="2"/>
      <c r="I1324" s="2"/>
      <c r="J1324" s="2"/>
      <c r="K1324" s="2"/>
      <c r="L1324" s="2"/>
      <c r="M1324" s="2"/>
      <c r="N1324" s="546"/>
      <c r="O1324" s="2"/>
      <c r="P1324" s="2"/>
      <c r="Q1324" s="2"/>
      <c r="R1324" s="2"/>
      <c r="S1324" s="2"/>
      <c r="T1324" s="2"/>
      <c r="U1324" s="15"/>
      <c r="V1324" s="15"/>
      <c r="W1324" s="15"/>
      <c r="X1324" s="15"/>
      <c r="Y1324" s="15"/>
      <c r="Z1324" s="15"/>
      <c r="AA1324" s="15"/>
      <c r="AB1324" s="15"/>
      <c r="AC1324" s="15"/>
      <c r="AD1324" s="15"/>
      <c r="AE1324" s="15"/>
      <c r="AF1324" s="15"/>
      <c r="AG1324" s="15"/>
      <c r="AH1324" s="15"/>
      <c r="AI1324" s="15"/>
      <c r="AJ1324" s="15"/>
      <c r="AK1324" s="15"/>
      <c r="AL1324" s="15"/>
      <c r="AM1324" s="15"/>
      <c r="AN1324" s="15"/>
      <c r="AO1324" s="15"/>
      <c r="AP1324" s="15"/>
      <c r="AQ1324" s="15"/>
      <c r="AR1324" s="15"/>
      <c r="AS1324" s="15"/>
      <c r="AT1324" s="15"/>
      <c r="AU1324" s="15"/>
      <c r="AV1324" s="15"/>
      <c r="AW1324" s="15"/>
      <c r="AX1324" s="15"/>
      <c r="AY1324" s="6"/>
      <c r="AZ1324" s="6"/>
      <c r="BA1324" s="6"/>
      <c r="BB1324" s="6"/>
      <c r="BC1324" s="6"/>
      <c r="BD1324" s="6"/>
      <c r="BE1324" s="6"/>
      <c r="BF1324" s="6"/>
      <c r="BG1324" s="6"/>
      <c r="BH1324" s="6"/>
      <c r="BI1324" s="6"/>
      <c r="BJ1324" s="6"/>
      <c r="BK1324" s="6"/>
      <c r="BL1324" s="6"/>
      <c r="BM1324" s="6"/>
      <c r="BN1324" s="6"/>
      <c r="BO1324" s="6"/>
      <c r="BP1324" s="6"/>
      <c r="BQ1324" s="6"/>
      <c r="BR1324" s="6"/>
      <c r="BS1324" s="6"/>
      <c r="BT1324" s="6"/>
      <c r="BU1324" s="6"/>
      <c r="BV1324" s="6"/>
      <c r="BW1324" s="6"/>
      <c r="BX1324" s="6"/>
      <c r="BY1324" s="6"/>
      <c r="BZ1324" s="6"/>
      <c r="CA1324" s="6"/>
      <c r="CB1324" s="6"/>
    </row>
    <row r="1325" spans="1:80" ht="34.15" customHeight="1">
      <c r="A1325" s="2"/>
      <c r="B1325" s="2"/>
      <c r="C1325" s="2"/>
      <c r="D1325" s="2"/>
      <c r="E1325" s="2"/>
      <c r="F1325" s="15"/>
      <c r="G1325" s="2"/>
      <c r="H1325" s="2"/>
      <c r="I1325" s="2"/>
      <c r="J1325" s="2"/>
      <c r="K1325" s="2"/>
      <c r="L1325" s="2"/>
      <c r="M1325" s="2"/>
      <c r="N1325" s="546"/>
      <c r="O1325" s="2"/>
      <c r="P1325" s="2"/>
      <c r="Q1325" s="2"/>
      <c r="R1325" s="2"/>
      <c r="S1325" s="2"/>
      <c r="T1325" s="2"/>
      <c r="U1325" s="15"/>
      <c r="V1325" s="15"/>
      <c r="W1325" s="15"/>
      <c r="X1325" s="15"/>
      <c r="Y1325" s="15"/>
      <c r="Z1325" s="15"/>
      <c r="AA1325" s="15"/>
      <c r="AB1325" s="15"/>
      <c r="AC1325" s="15"/>
      <c r="AD1325" s="15"/>
      <c r="AE1325" s="15"/>
      <c r="AF1325" s="15"/>
      <c r="AG1325" s="15"/>
      <c r="AH1325" s="15"/>
      <c r="AI1325" s="15"/>
      <c r="AJ1325" s="15"/>
      <c r="AK1325" s="15"/>
      <c r="AL1325" s="15"/>
      <c r="AM1325" s="15"/>
      <c r="AN1325" s="15"/>
      <c r="AO1325" s="15"/>
      <c r="AP1325" s="15"/>
      <c r="AQ1325" s="15"/>
      <c r="AR1325" s="15"/>
      <c r="AS1325" s="15"/>
      <c r="AT1325" s="15"/>
      <c r="AU1325" s="15"/>
      <c r="AV1325" s="15"/>
      <c r="AW1325" s="15"/>
      <c r="AX1325" s="15"/>
      <c r="AY1325" s="6"/>
      <c r="AZ1325" s="6"/>
      <c r="BA1325" s="6"/>
      <c r="BB1325" s="6"/>
      <c r="BC1325" s="6"/>
      <c r="BD1325" s="6"/>
      <c r="BE1325" s="6"/>
      <c r="BF1325" s="6"/>
      <c r="BG1325" s="6"/>
      <c r="BH1325" s="6"/>
      <c r="BI1325" s="6"/>
      <c r="BJ1325" s="6"/>
      <c r="BK1325" s="6"/>
      <c r="BL1325" s="6"/>
      <c r="BM1325" s="6"/>
      <c r="BN1325" s="6"/>
      <c r="BO1325" s="6"/>
      <c r="BP1325" s="6"/>
      <c r="BQ1325" s="6"/>
      <c r="BR1325" s="6"/>
      <c r="BS1325" s="6"/>
      <c r="BT1325" s="6"/>
      <c r="BU1325" s="6"/>
      <c r="BV1325" s="6"/>
      <c r="BW1325" s="6"/>
      <c r="BX1325" s="6"/>
      <c r="BY1325" s="6"/>
      <c r="BZ1325" s="6"/>
      <c r="CA1325" s="6"/>
      <c r="CB1325" s="6"/>
    </row>
    <row r="1326" spans="1:80" ht="34.15" customHeight="1">
      <c r="A1326" s="2"/>
      <c r="B1326" s="2"/>
      <c r="C1326" s="2"/>
      <c r="D1326" s="2"/>
      <c r="E1326" s="2"/>
      <c r="F1326" s="15"/>
      <c r="G1326" s="2"/>
      <c r="H1326" s="2"/>
      <c r="I1326" s="2"/>
      <c r="J1326" s="2"/>
      <c r="K1326" s="2"/>
      <c r="L1326" s="2"/>
      <c r="M1326" s="2"/>
      <c r="N1326" s="546"/>
      <c r="O1326" s="2"/>
      <c r="P1326" s="2"/>
      <c r="Q1326" s="2"/>
      <c r="R1326" s="2"/>
      <c r="S1326" s="2"/>
      <c r="T1326" s="2"/>
      <c r="U1326" s="15"/>
      <c r="V1326" s="15"/>
      <c r="W1326" s="15"/>
      <c r="X1326" s="15"/>
      <c r="Y1326" s="15"/>
      <c r="Z1326" s="15"/>
      <c r="AA1326" s="15"/>
      <c r="AB1326" s="15"/>
      <c r="AC1326" s="15"/>
      <c r="AD1326" s="15"/>
      <c r="AE1326" s="15"/>
      <c r="AF1326" s="15"/>
      <c r="AG1326" s="15"/>
      <c r="AH1326" s="15"/>
      <c r="AI1326" s="15"/>
      <c r="AJ1326" s="15"/>
      <c r="AK1326" s="15"/>
      <c r="AL1326" s="15"/>
      <c r="AM1326" s="15"/>
      <c r="AN1326" s="15"/>
      <c r="AO1326" s="15"/>
      <c r="AP1326" s="15"/>
      <c r="AQ1326" s="15"/>
      <c r="AR1326" s="15"/>
      <c r="AS1326" s="15"/>
      <c r="AT1326" s="15"/>
      <c r="AU1326" s="15"/>
      <c r="AV1326" s="15"/>
      <c r="AW1326" s="15"/>
      <c r="AX1326" s="15"/>
      <c r="AY1326" s="6"/>
      <c r="AZ1326" s="6"/>
      <c r="BA1326" s="6"/>
      <c r="BB1326" s="6"/>
      <c r="BC1326" s="6"/>
      <c r="BD1326" s="6"/>
      <c r="BE1326" s="6"/>
      <c r="BF1326" s="6"/>
      <c r="BG1326" s="6"/>
      <c r="BH1326" s="6"/>
      <c r="BI1326" s="6"/>
      <c r="BJ1326" s="6"/>
      <c r="BK1326" s="6"/>
      <c r="BL1326" s="6"/>
      <c r="BM1326" s="6"/>
      <c r="BN1326" s="6"/>
      <c r="BO1326" s="6"/>
      <c r="BP1326" s="6"/>
      <c r="BQ1326" s="6"/>
      <c r="BR1326" s="6"/>
      <c r="BS1326" s="6"/>
      <c r="BT1326" s="6"/>
      <c r="BU1326" s="6"/>
      <c r="BV1326" s="6"/>
      <c r="BW1326" s="6"/>
      <c r="BX1326" s="6"/>
      <c r="BY1326" s="6"/>
      <c r="BZ1326" s="6"/>
      <c r="CA1326" s="6"/>
      <c r="CB1326" s="6"/>
    </row>
    <row r="1327" spans="1:80" ht="34.15" customHeight="1">
      <c r="A1327" s="2"/>
      <c r="B1327" s="2"/>
      <c r="C1327" s="2"/>
      <c r="D1327" s="2"/>
      <c r="E1327" s="2"/>
      <c r="F1327" s="15"/>
      <c r="G1327" s="2"/>
      <c r="H1327" s="2"/>
      <c r="I1327" s="2"/>
      <c r="J1327" s="2"/>
      <c r="K1327" s="2"/>
      <c r="L1327" s="2"/>
      <c r="M1327" s="2"/>
      <c r="N1327" s="546"/>
      <c r="O1327" s="2"/>
      <c r="P1327" s="2"/>
      <c r="Q1327" s="2"/>
      <c r="R1327" s="2"/>
      <c r="S1327" s="2"/>
      <c r="T1327" s="2"/>
      <c r="U1327" s="15"/>
      <c r="V1327" s="15"/>
      <c r="W1327" s="15"/>
      <c r="X1327" s="15"/>
      <c r="Y1327" s="15"/>
      <c r="Z1327" s="15"/>
      <c r="AA1327" s="15"/>
      <c r="AB1327" s="15"/>
      <c r="AC1327" s="15"/>
      <c r="AD1327" s="15"/>
      <c r="AE1327" s="15"/>
      <c r="AF1327" s="15"/>
      <c r="AG1327" s="15"/>
      <c r="AH1327" s="15"/>
      <c r="AI1327" s="15"/>
      <c r="AJ1327" s="15"/>
      <c r="AK1327" s="15"/>
      <c r="AL1327" s="15"/>
      <c r="AM1327" s="15"/>
      <c r="AN1327" s="15"/>
      <c r="AO1327" s="15"/>
      <c r="AP1327" s="15"/>
      <c r="AQ1327" s="15"/>
      <c r="AR1327" s="15"/>
      <c r="AS1327" s="15"/>
      <c r="AT1327" s="15"/>
      <c r="AU1327" s="15"/>
      <c r="AV1327" s="15"/>
      <c r="AW1327" s="15"/>
      <c r="AX1327" s="15"/>
      <c r="AY1327" s="6"/>
      <c r="AZ1327" s="6"/>
      <c r="BA1327" s="6"/>
      <c r="BB1327" s="6"/>
      <c r="BC1327" s="6"/>
      <c r="BD1327" s="6"/>
      <c r="BE1327" s="6"/>
      <c r="BF1327" s="6"/>
      <c r="BG1327" s="6"/>
      <c r="BH1327" s="6"/>
      <c r="BI1327" s="6"/>
      <c r="BJ1327" s="6"/>
      <c r="BK1327" s="6"/>
      <c r="BL1327" s="6"/>
      <c r="BM1327" s="6"/>
      <c r="BN1327" s="6"/>
      <c r="BO1327" s="6"/>
      <c r="BP1327" s="6"/>
      <c r="BQ1327" s="6"/>
      <c r="BR1327" s="6"/>
      <c r="BS1327" s="6"/>
      <c r="BT1327" s="6"/>
      <c r="BU1327" s="6"/>
      <c r="BV1327" s="6"/>
      <c r="BW1327" s="6"/>
      <c r="BX1327" s="6"/>
      <c r="BY1327" s="6"/>
      <c r="BZ1327" s="6"/>
      <c r="CA1327" s="6"/>
      <c r="CB1327" s="6"/>
    </row>
    <row r="1328" spans="1:80" ht="34.15" customHeight="1">
      <c r="A1328" s="2"/>
      <c r="B1328" s="2"/>
      <c r="C1328" s="2"/>
      <c r="D1328" s="2"/>
      <c r="E1328" s="2"/>
      <c r="F1328" s="15"/>
      <c r="G1328" s="2"/>
      <c r="H1328" s="2"/>
      <c r="I1328" s="2"/>
      <c r="J1328" s="2"/>
      <c r="K1328" s="2"/>
      <c r="L1328" s="2"/>
      <c r="M1328" s="2"/>
      <c r="N1328" s="546"/>
      <c r="O1328" s="2"/>
      <c r="P1328" s="2"/>
      <c r="Q1328" s="2"/>
      <c r="R1328" s="2"/>
      <c r="S1328" s="2"/>
      <c r="T1328" s="2"/>
      <c r="U1328" s="15"/>
      <c r="V1328" s="15"/>
      <c r="W1328" s="15"/>
      <c r="X1328" s="15"/>
      <c r="Y1328" s="15"/>
      <c r="Z1328" s="15"/>
      <c r="AA1328" s="15"/>
      <c r="AB1328" s="15"/>
      <c r="AC1328" s="15"/>
      <c r="AD1328" s="15"/>
      <c r="AE1328" s="15"/>
      <c r="AF1328" s="15"/>
      <c r="AG1328" s="15"/>
      <c r="AH1328" s="15"/>
      <c r="AI1328" s="15"/>
      <c r="AJ1328" s="15"/>
      <c r="AK1328" s="15"/>
      <c r="AL1328" s="15"/>
      <c r="AM1328" s="15"/>
      <c r="AN1328" s="15"/>
      <c r="AO1328" s="15"/>
      <c r="AP1328" s="15"/>
      <c r="AQ1328" s="15"/>
      <c r="AR1328" s="15"/>
      <c r="AS1328" s="15"/>
      <c r="AT1328" s="15"/>
      <c r="AU1328" s="15"/>
      <c r="AV1328" s="15"/>
      <c r="AW1328" s="15"/>
      <c r="AX1328" s="15"/>
      <c r="AY1328" s="6"/>
      <c r="AZ1328" s="6"/>
      <c r="BA1328" s="6"/>
      <c r="BB1328" s="6"/>
      <c r="BC1328" s="6"/>
      <c r="BD1328" s="6"/>
      <c r="BE1328" s="6"/>
      <c r="BF1328" s="6"/>
      <c r="BG1328" s="6"/>
      <c r="BH1328" s="6"/>
      <c r="BI1328" s="6"/>
      <c r="BJ1328" s="6"/>
      <c r="BK1328" s="6"/>
      <c r="BL1328" s="6"/>
      <c r="BM1328" s="6"/>
      <c r="BN1328" s="6"/>
      <c r="BO1328" s="6"/>
      <c r="BP1328" s="6"/>
      <c r="BQ1328" s="6"/>
      <c r="BR1328" s="6"/>
      <c r="BS1328" s="6"/>
      <c r="BT1328" s="6"/>
      <c r="BU1328" s="6"/>
      <c r="BV1328" s="6"/>
      <c r="BW1328" s="6"/>
      <c r="BX1328" s="6"/>
      <c r="BY1328" s="6"/>
      <c r="BZ1328" s="6"/>
      <c r="CA1328" s="6"/>
      <c r="CB1328" s="6"/>
    </row>
    <row r="1329" spans="1:80" ht="34.15" customHeight="1">
      <c r="A1329" s="2"/>
      <c r="B1329" s="2"/>
      <c r="C1329" s="2"/>
      <c r="D1329" s="2"/>
      <c r="E1329" s="2"/>
      <c r="F1329" s="15"/>
      <c r="G1329" s="2"/>
      <c r="H1329" s="2"/>
      <c r="I1329" s="2"/>
      <c r="J1329" s="2"/>
      <c r="K1329" s="2"/>
      <c r="L1329" s="2"/>
      <c r="M1329" s="2"/>
      <c r="N1329" s="546"/>
      <c r="O1329" s="2"/>
      <c r="P1329" s="2"/>
      <c r="Q1329" s="2"/>
      <c r="R1329" s="2"/>
      <c r="S1329" s="2"/>
      <c r="T1329" s="2"/>
      <c r="U1329" s="15"/>
      <c r="V1329" s="15"/>
      <c r="W1329" s="15"/>
      <c r="X1329" s="15"/>
      <c r="Y1329" s="15"/>
      <c r="Z1329" s="15"/>
      <c r="AA1329" s="15"/>
      <c r="AB1329" s="15"/>
      <c r="AC1329" s="15"/>
      <c r="AD1329" s="15"/>
      <c r="AE1329" s="15"/>
      <c r="AF1329" s="15"/>
      <c r="AG1329" s="15"/>
      <c r="AH1329" s="15"/>
      <c r="AI1329" s="15"/>
      <c r="AJ1329" s="15"/>
      <c r="AK1329" s="15"/>
      <c r="AL1329" s="15"/>
      <c r="AM1329" s="15"/>
      <c r="AN1329" s="15"/>
      <c r="AO1329" s="15"/>
      <c r="AP1329" s="15"/>
      <c r="AQ1329" s="15"/>
      <c r="AR1329" s="15"/>
      <c r="AS1329" s="15"/>
      <c r="AT1329" s="15"/>
      <c r="AU1329" s="15"/>
      <c r="AV1329" s="15"/>
      <c r="AW1329" s="15"/>
      <c r="AX1329" s="15"/>
      <c r="AY1329" s="6"/>
      <c r="AZ1329" s="6"/>
      <c r="BA1329" s="6"/>
      <c r="BB1329" s="6"/>
      <c r="BC1329" s="6"/>
      <c r="BD1329" s="6"/>
      <c r="BE1329" s="6"/>
      <c r="BF1329" s="6"/>
      <c r="BG1329" s="6"/>
      <c r="BH1329" s="6"/>
      <c r="BI1329" s="6"/>
      <c r="BJ1329" s="6"/>
      <c r="BK1329" s="6"/>
      <c r="BL1329" s="6"/>
      <c r="BM1329" s="6"/>
      <c r="BN1329" s="6"/>
      <c r="BO1329" s="6"/>
      <c r="BP1329" s="6"/>
      <c r="BQ1329" s="6"/>
      <c r="BR1329" s="6"/>
      <c r="BS1329" s="6"/>
      <c r="BT1329" s="6"/>
      <c r="BU1329" s="6"/>
      <c r="BV1329" s="6"/>
      <c r="BW1329" s="6"/>
      <c r="BX1329" s="6"/>
      <c r="BY1329" s="6"/>
      <c r="BZ1329" s="6"/>
      <c r="CA1329" s="6"/>
      <c r="CB1329" s="6"/>
    </row>
    <row r="1330" spans="1:80" ht="34.15" customHeight="1">
      <c r="A1330" s="2"/>
      <c r="B1330" s="2"/>
      <c r="C1330" s="2"/>
      <c r="D1330" s="2"/>
      <c r="E1330" s="2"/>
      <c r="F1330" s="15"/>
      <c r="G1330" s="2"/>
      <c r="H1330" s="2"/>
      <c r="I1330" s="2"/>
      <c r="J1330" s="2"/>
      <c r="K1330" s="2"/>
      <c r="L1330" s="2"/>
      <c r="M1330" s="2"/>
      <c r="N1330" s="546"/>
      <c r="O1330" s="2"/>
      <c r="P1330" s="2"/>
      <c r="Q1330" s="2"/>
      <c r="R1330" s="2"/>
      <c r="S1330" s="2"/>
      <c r="T1330" s="2"/>
      <c r="U1330" s="15"/>
      <c r="V1330" s="15"/>
      <c r="W1330" s="15"/>
      <c r="X1330" s="15"/>
      <c r="Y1330" s="15"/>
      <c r="Z1330" s="15"/>
      <c r="AA1330" s="15"/>
      <c r="AB1330" s="15"/>
      <c r="AC1330" s="15"/>
      <c r="AD1330" s="15"/>
      <c r="AE1330" s="15"/>
      <c r="AF1330" s="15"/>
      <c r="AG1330" s="15"/>
      <c r="AH1330" s="15"/>
      <c r="AI1330" s="15"/>
      <c r="AJ1330" s="15"/>
      <c r="AK1330" s="15"/>
      <c r="AL1330" s="15"/>
      <c r="AM1330" s="15"/>
      <c r="AN1330" s="15"/>
      <c r="AO1330" s="15"/>
      <c r="AP1330" s="15"/>
      <c r="AQ1330" s="15"/>
      <c r="AR1330" s="15"/>
      <c r="AS1330" s="15"/>
      <c r="AT1330" s="15"/>
      <c r="AU1330" s="15"/>
      <c r="AV1330" s="15"/>
      <c r="AW1330" s="15"/>
      <c r="AX1330" s="15"/>
      <c r="AY1330" s="6"/>
      <c r="AZ1330" s="6"/>
      <c r="BA1330" s="6"/>
      <c r="BB1330" s="6"/>
      <c r="BC1330" s="6"/>
      <c r="BD1330" s="6"/>
      <c r="BE1330" s="6"/>
      <c r="BF1330" s="6"/>
      <c r="BG1330" s="6"/>
      <c r="BH1330" s="6"/>
      <c r="BI1330" s="6"/>
      <c r="BJ1330" s="6"/>
      <c r="BK1330" s="6"/>
      <c r="BL1330" s="6"/>
      <c r="BM1330" s="6"/>
      <c r="BN1330" s="6"/>
      <c r="BO1330" s="6"/>
      <c r="BP1330" s="6"/>
      <c r="BQ1330" s="6"/>
      <c r="BR1330" s="6"/>
      <c r="BS1330" s="6"/>
      <c r="BT1330" s="6"/>
      <c r="BU1330" s="6"/>
      <c r="BV1330" s="6"/>
      <c r="BW1330" s="6"/>
      <c r="BX1330" s="6"/>
      <c r="BY1330" s="6"/>
      <c r="BZ1330" s="6"/>
      <c r="CA1330" s="6"/>
      <c r="CB1330" s="6"/>
    </row>
    <row r="1331" spans="1:80" ht="34.15" customHeight="1">
      <c r="A1331" s="2"/>
      <c r="B1331" s="2"/>
      <c r="C1331" s="2"/>
      <c r="D1331" s="2"/>
      <c r="E1331" s="2"/>
      <c r="F1331" s="15"/>
      <c r="G1331" s="2"/>
      <c r="H1331" s="2"/>
      <c r="I1331" s="2"/>
      <c r="J1331" s="2"/>
      <c r="K1331" s="2"/>
      <c r="L1331" s="2"/>
      <c r="M1331" s="2"/>
      <c r="N1331" s="546"/>
      <c r="O1331" s="2"/>
      <c r="P1331" s="2"/>
      <c r="Q1331" s="2"/>
      <c r="R1331" s="2"/>
      <c r="S1331" s="2"/>
      <c r="T1331" s="2"/>
      <c r="U1331" s="15"/>
      <c r="V1331" s="15"/>
      <c r="W1331" s="15"/>
      <c r="X1331" s="15"/>
      <c r="Y1331" s="15"/>
      <c r="Z1331" s="15"/>
      <c r="AA1331" s="15"/>
      <c r="AB1331" s="15"/>
      <c r="AC1331" s="15"/>
      <c r="AD1331" s="15"/>
      <c r="AE1331" s="15"/>
      <c r="AF1331" s="15"/>
      <c r="AG1331" s="15"/>
      <c r="AH1331" s="15"/>
      <c r="AI1331" s="15"/>
      <c r="AJ1331" s="15"/>
      <c r="AK1331" s="15"/>
      <c r="AL1331" s="15"/>
      <c r="AM1331" s="15"/>
      <c r="AN1331" s="15"/>
      <c r="AO1331" s="15"/>
      <c r="AP1331" s="15"/>
      <c r="AQ1331" s="15"/>
      <c r="AR1331" s="15"/>
      <c r="AS1331" s="15"/>
      <c r="AT1331" s="15"/>
      <c r="AU1331" s="15"/>
      <c r="AV1331" s="15"/>
      <c r="AW1331" s="15"/>
      <c r="AX1331" s="15"/>
      <c r="AY1331" s="6"/>
      <c r="AZ1331" s="6"/>
      <c r="BA1331" s="6"/>
      <c r="BB1331" s="6"/>
      <c r="BC1331" s="6"/>
      <c r="BD1331" s="6"/>
      <c r="BE1331" s="6"/>
      <c r="BF1331" s="6"/>
      <c r="BG1331" s="6"/>
      <c r="BH1331" s="6"/>
      <c r="BI1331" s="6"/>
      <c r="BJ1331" s="6"/>
      <c r="BK1331" s="6"/>
      <c r="BL1331" s="6"/>
      <c r="BM1331" s="6"/>
      <c r="BN1331" s="6"/>
      <c r="BO1331" s="6"/>
      <c r="BP1331" s="6"/>
      <c r="BQ1331" s="6"/>
      <c r="BR1331" s="6"/>
      <c r="BS1331" s="6"/>
      <c r="BT1331" s="6"/>
      <c r="BU1331" s="6"/>
      <c r="BV1331" s="6"/>
      <c r="BW1331" s="6"/>
      <c r="BX1331" s="6"/>
      <c r="BY1331" s="6"/>
      <c r="BZ1331" s="6"/>
      <c r="CA1331" s="6"/>
      <c r="CB1331" s="6"/>
    </row>
    <row r="1332" spans="1:80" ht="34.15" customHeight="1">
      <c r="A1332" s="2"/>
      <c r="B1332" s="2"/>
      <c r="C1332" s="2"/>
      <c r="D1332" s="2"/>
      <c r="E1332" s="2"/>
      <c r="F1332" s="15"/>
      <c r="G1332" s="2"/>
      <c r="H1332" s="2"/>
      <c r="I1332" s="2"/>
      <c r="J1332" s="2"/>
      <c r="K1332" s="2"/>
      <c r="L1332" s="2"/>
      <c r="M1332" s="2"/>
      <c r="N1332" s="546"/>
      <c r="O1332" s="2"/>
      <c r="P1332" s="2"/>
      <c r="Q1332" s="2"/>
      <c r="R1332" s="2"/>
      <c r="S1332" s="2"/>
      <c r="T1332" s="2"/>
      <c r="U1332" s="15"/>
      <c r="V1332" s="15"/>
      <c r="W1332" s="15"/>
      <c r="X1332" s="15"/>
      <c r="Y1332" s="15"/>
      <c r="Z1332" s="15"/>
      <c r="AA1332" s="15"/>
      <c r="AB1332" s="15"/>
      <c r="AC1332" s="15"/>
      <c r="AD1332" s="15"/>
      <c r="AE1332" s="15"/>
      <c r="AF1332" s="15"/>
      <c r="AG1332" s="15"/>
      <c r="AH1332" s="15"/>
      <c r="AI1332" s="15"/>
      <c r="AJ1332" s="15"/>
      <c r="AK1332" s="15"/>
      <c r="AL1332" s="15"/>
      <c r="AM1332" s="15"/>
      <c r="AN1332" s="15"/>
      <c r="AO1332" s="15"/>
      <c r="AP1332" s="15"/>
      <c r="AQ1332" s="15"/>
      <c r="AR1332" s="15"/>
      <c r="AS1332" s="15"/>
      <c r="AT1332" s="15"/>
      <c r="AU1332" s="15"/>
      <c r="AV1332" s="15"/>
      <c r="AW1332" s="15"/>
      <c r="AX1332" s="15"/>
      <c r="AY1332" s="6"/>
      <c r="AZ1332" s="6"/>
      <c r="BA1332" s="6"/>
      <c r="BB1332" s="6"/>
      <c r="BC1332" s="6"/>
      <c r="BD1332" s="6"/>
      <c r="BE1332" s="6"/>
      <c r="BF1332" s="6"/>
      <c r="BG1332" s="6"/>
      <c r="BH1332" s="6"/>
      <c r="BI1332" s="6"/>
      <c r="BJ1332" s="6"/>
      <c r="BK1332" s="6"/>
      <c r="BL1332" s="6"/>
      <c r="BM1332" s="6"/>
      <c r="BN1332" s="6"/>
      <c r="BO1332" s="6"/>
      <c r="BP1332" s="6"/>
      <c r="BQ1332" s="6"/>
      <c r="BR1332" s="6"/>
      <c r="BS1332" s="6"/>
      <c r="BT1332" s="6"/>
      <c r="BU1332" s="6"/>
      <c r="BV1332" s="6"/>
      <c r="BW1332" s="6"/>
      <c r="BX1332" s="6"/>
      <c r="BY1332" s="6"/>
      <c r="BZ1332" s="6"/>
      <c r="CA1332" s="6"/>
      <c r="CB1332" s="6"/>
    </row>
    <row r="1333" spans="1:80" ht="34.15" customHeight="1">
      <c r="A1333" s="2"/>
      <c r="B1333" s="2"/>
      <c r="C1333" s="2"/>
      <c r="D1333" s="2"/>
      <c r="E1333" s="2"/>
      <c r="F1333" s="15"/>
      <c r="G1333" s="2"/>
      <c r="H1333" s="2"/>
      <c r="I1333" s="2"/>
      <c r="J1333" s="2"/>
      <c r="K1333" s="2"/>
      <c r="L1333" s="2"/>
      <c r="M1333" s="2"/>
      <c r="N1333" s="546"/>
      <c r="O1333" s="2"/>
      <c r="P1333" s="2"/>
      <c r="Q1333" s="2"/>
      <c r="R1333" s="2"/>
      <c r="S1333" s="2"/>
      <c r="T1333" s="2"/>
      <c r="U1333" s="15"/>
      <c r="V1333" s="15"/>
      <c r="W1333" s="15"/>
      <c r="X1333" s="15"/>
      <c r="Y1333" s="15"/>
      <c r="Z1333" s="15"/>
      <c r="AA1333" s="15"/>
      <c r="AB1333" s="15"/>
      <c r="AC1333" s="15"/>
      <c r="AD1333" s="15"/>
      <c r="AE1333" s="15"/>
      <c r="AF1333" s="15"/>
      <c r="AG1333" s="15"/>
      <c r="AH1333" s="15"/>
      <c r="AI1333" s="15"/>
      <c r="AJ1333" s="15"/>
      <c r="AK1333" s="15"/>
      <c r="AL1333" s="15"/>
      <c r="AM1333" s="15"/>
      <c r="AN1333" s="15"/>
      <c r="AO1333" s="15"/>
      <c r="AP1333" s="15"/>
      <c r="AQ1333" s="15"/>
      <c r="AR1333" s="15"/>
      <c r="AS1333" s="15"/>
      <c r="AT1333" s="15"/>
      <c r="AU1333" s="15"/>
      <c r="AV1333" s="15"/>
      <c r="AW1333" s="15"/>
      <c r="AX1333" s="15"/>
      <c r="AY1333" s="6"/>
      <c r="AZ1333" s="6"/>
      <c r="BA1333" s="6"/>
      <c r="BB1333" s="6"/>
      <c r="BC1333" s="6"/>
      <c r="BD1333" s="6"/>
      <c r="BE1333" s="6"/>
      <c r="BF1333" s="6"/>
      <c r="BG1333" s="6"/>
      <c r="BH1333" s="6"/>
      <c r="BI1333" s="6"/>
      <c r="BJ1333" s="6"/>
      <c r="BK1333" s="6"/>
      <c r="BL1333" s="6"/>
      <c r="BM1333" s="6"/>
      <c r="BN1333" s="6"/>
      <c r="BO1333" s="6"/>
      <c r="BP1333" s="6"/>
      <c r="BQ1333" s="6"/>
      <c r="BR1333" s="6"/>
      <c r="BS1333" s="6"/>
      <c r="BT1333" s="6"/>
      <c r="BU1333" s="6"/>
      <c r="BV1333" s="6"/>
      <c r="BW1333" s="6"/>
      <c r="BX1333" s="6"/>
      <c r="BY1333" s="6"/>
      <c r="BZ1333" s="6"/>
      <c r="CA1333" s="6"/>
      <c r="CB1333" s="6"/>
    </row>
    <row r="1334" spans="1:80" ht="34.15" customHeight="1">
      <c r="A1334" s="2"/>
      <c r="B1334" s="2"/>
      <c r="C1334" s="2"/>
      <c r="D1334" s="2"/>
      <c r="E1334" s="2"/>
      <c r="F1334" s="15"/>
      <c r="G1334" s="2"/>
      <c r="H1334" s="2"/>
      <c r="I1334" s="2"/>
      <c r="J1334" s="2"/>
      <c r="K1334" s="2"/>
      <c r="L1334" s="2"/>
      <c r="M1334" s="2"/>
      <c r="N1334" s="546"/>
      <c r="O1334" s="2"/>
      <c r="P1334" s="2"/>
      <c r="Q1334" s="2"/>
      <c r="R1334" s="2"/>
      <c r="S1334" s="2"/>
      <c r="T1334" s="2"/>
      <c r="U1334" s="15"/>
      <c r="V1334" s="15"/>
      <c r="W1334" s="15"/>
      <c r="X1334" s="15"/>
      <c r="Y1334" s="15"/>
      <c r="Z1334" s="15"/>
      <c r="AA1334" s="15"/>
      <c r="AB1334" s="15"/>
      <c r="AC1334" s="15"/>
      <c r="AD1334" s="15"/>
      <c r="AE1334" s="15"/>
      <c r="AF1334" s="15"/>
      <c r="AG1334" s="15"/>
      <c r="AH1334" s="15"/>
      <c r="AI1334" s="15"/>
      <c r="AJ1334" s="15"/>
      <c r="AK1334" s="15"/>
      <c r="AL1334" s="15"/>
      <c r="AM1334" s="15"/>
      <c r="AN1334" s="15"/>
      <c r="AO1334" s="15"/>
      <c r="AP1334" s="15"/>
      <c r="AQ1334" s="15"/>
      <c r="AR1334" s="15"/>
      <c r="AS1334" s="15"/>
      <c r="AT1334" s="15"/>
      <c r="AU1334" s="15"/>
      <c r="AV1334" s="15"/>
      <c r="AW1334" s="15"/>
      <c r="AX1334" s="15"/>
      <c r="AY1334" s="6"/>
      <c r="AZ1334" s="6"/>
      <c r="BA1334" s="6"/>
      <c r="BB1334" s="6"/>
      <c r="BC1334" s="6"/>
      <c r="BD1334" s="6"/>
      <c r="BE1334" s="6"/>
      <c r="BF1334" s="6"/>
      <c r="BG1334" s="6"/>
      <c r="BH1334" s="6"/>
      <c r="BI1334" s="6"/>
      <c r="BJ1334" s="6"/>
      <c r="BK1334" s="6"/>
      <c r="BL1334" s="6"/>
      <c r="BM1334" s="6"/>
      <c r="BN1334" s="6"/>
      <c r="BO1334" s="6"/>
      <c r="BP1334" s="6"/>
      <c r="BQ1334" s="6"/>
      <c r="BR1334" s="6"/>
      <c r="BS1334" s="6"/>
      <c r="BT1334" s="6"/>
      <c r="BU1334" s="6"/>
      <c r="BV1334" s="6"/>
      <c r="BW1334" s="6"/>
      <c r="BX1334" s="6"/>
      <c r="BY1334" s="6"/>
      <c r="BZ1334" s="6"/>
      <c r="CA1334" s="6"/>
      <c r="CB1334" s="6"/>
    </row>
    <row r="1335" spans="1:80" ht="34.15" customHeight="1">
      <c r="A1335" s="2"/>
      <c r="B1335" s="2"/>
      <c r="C1335" s="2"/>
      <c r="D1335" s="2"/>
      <c r="E1335" s="2"/>
      <c r="F1335" s="15"/>
      <c r="G1335" s="2"/>
      <c r="H1335" s="2"/>
      <c r="I1335" s="2"/>
      <c r="J1335" s="2"/>
      <c r="K1335" s="2"/>
      <c r="L1335" s="2"/>
      <c r="M1335" s="2"/>
      <c r="N1335" s="546"/>
      <c r="O1335" s="2"/>
      <c r="P1335" s="2"/>
      <c r="Q1335" s="2"/>
      <c r="R1335" s="2"/>
      <c r="S1335" s="2"/>
      <c r="T1335" s="2"/>
      <c r="U1335" s="15"/>
      <c r="V1335" s="15"/>
      <c r="W1335" s="15"/>
      <c r="X1335" s="15"/>
      <c r="Y1335" s="15"/>
      <c r="Z1335" s="15"/>
      <c r="AA1335" s="15"/>
      <c r="AB1335" s="15"/>
      <c r="AC1335" s="15"/>
      <c r="AD1335" s="15"/>
      <c r="AE1335" s="15"/>
      <c r="AF1335" s="15"/>
      <c r="AG1335" s="15"/>
      <c r="AH1335" s="15"/>
      <c r="AI1335" s="15"/>
      <c r="AJ1335" s="15"/>
      <c r="AK1335" s="15"/>
      <c r="AL1335" s="15"/>
      <c r="AM1335" s="15"/>
      <c r="AN1335" s="15"/>
      <c r="AO1335" s="15"/>
      <c r="AP1335" s="15"/>
      <c r="AQ1335" s="15"/>
      <c r="AR1335" s="15"/>
      <c r="AS1335" s="15"/>
      <c r="AT1335" s="15"/>
      <c r="AU1335" s="15"/>
      <c r="AV1335" s="15"/>
      <c r="AW1335" s="15"/>
      <c r="AX1335" s="15"/>
      <c r="AY1335" s="6"/>
      <c r="AZ1335" s="6"/>
      <c r="BA1335" s="6"/>
      <c r="BB1335" s="6"/>
      <c r="BC1335" s="6"/>
      <c r="BD1335" s="6"/>
      <c r="BE1335" s="6"/>
      <c r="BF1335" s="6"/>
      <c r="BG1335" s="6"/>
      <c r="BH1335" s="6"/>
      <c r="BI1335" s="6"/>
      <c r="BJ1335" s="6"/>
      <c r="BK1335" s="6"/>
      <c r="BL1335" s="6"/>
      <c r="BM1335" s="6"/>
      <c r="BN1335" s="6"/>
      <c r="BO1335" s="6"/>
      <c r="BP1335" s="6"/>
      <c r="BQ1335" s="6"/>
      <c r="BR1335" s="6"/>
      <c r="BS1335" s="6"/>
      <c r="BT1335" s="6"/>
      <c r="BU1335" s="6"/>
      <c r="BV1335" s="6"/>
      <c r="BW1335" s="6"/>
      <c r="BX1335" s="6"/>
      <c r="BY1335" s="6"/>
      <c r="BZ1335" s="6"/>
      <c r="CA1335" s="6"/>
      <c r="CB1335" s="6"/>
    </row>
    <row r="1336" spans="1:80" ht="34.15" customHeight="1">
      <c r="A1336" s="2"/>
      <c r="B1336" s="2"/>
      <c r="C1336" s="2"/>
      <c r="D1336" s="2"/>
      <c r="E1336" s="2"/>
      <c r="F1336" s="15"/>
      <c r="G1336" s="2"/>
      <c r="H1336" s="2"/>
      <c r="I1336" s="2"/>
      <c r="J1336" s="2"/>
      <c r="K1336" s="2"/>
      <c r="L1336" s="2"/>
      <c r="M1336" s="2"/>
      <c r="N1336" s="546"/>
      <c r="O1336" s="2"/>
      <c r="P1336" s="2"/>
      <c r="Q1336" s="2"/>
      <c r="R1336" s="2"/>
      <c r="S1336" s="2"/>
      <c r="T1336" s="2"/>
      <c r="U1336" s="15"/>
      <c r="V1336" s="15"/>
      <c r="W1336" s="15"/>
      <c r="X1336" s="15"/>
      <c r="Y1336" s="15"/>
      <c r="Z1336" s="15"/>
      <c r="AA1336" s="15"/>
      <c r="AB1336" s="15"/>
      <c r="AC1336" s="15"/>
      <c r="AD1336" s="15"/>
      <c r="AE1336" s="15"/>
      <c r="AF1336" s="15"/>
      <c r="AG1336" s="15"/>
      <c r="AH1336" s="15"/>
      <c r="AI1336" s="15"/>
      <c r="AJ1336" s="15"/>
      <c r="AK1336" s="15"/>
      <c r="AL1336" s="15"/>
      <c r="AM1336" s="15"/>
      <c r="AN1336" s="15"/>
      <c r="AO1336" s="15"/>
      <c r="AP1336" s="15"/>
      <c r="AQ1336" s="15"/>
      <c r="AR1336" s="15"/>
      <c r="AS1336" s="15"/>
      <c r="AT1336" s="15"/>
      <c r="AU1336" s="15"/>
      <c r="AV1336" s="15"/>
      <c r="AW1336" s="15"/>
      <c r="AX1336" s="15"/>
      <c r="AY1336" s="6"/>
      <c r="AZ1336" s="6"/>
      <c r="BA1336" s="6"/>
      <c r="BB1336" s="6"/>
      <c r="BC1336" s="6"/>
      <c r="BD1336" s="6"/>
      <c r="BE1336" s="6"/>
      <c r="BF1336" s="6"/>
      <c r="BG1336" s="6"/>
      <c r="BH1336" s="6"/>
      <c r="BI1336" s="6"/>
      <c r="BJ1336" s="6"/>
      <c r="BK1336" s="6"/>
      <c r="BL1336" s="6"/>
      <c r="BM1336" s="6"/>
      <c r="BN1336" s="6"/>
      <c r="BO1336" s="6"/>
      <c r="BP1336" s="6"/>
      <c r="BQ1336" s="6"/>
      <c r="BR1336" s="6"/>
      <c r="BS1336" s="6"/>
      <c r="BT1336" s="6"/>
      <c r="BU1336" s="6"/>
      <c r="BV1336" s="6"/>
      <c r="BW1336" s="6"/>
      <c r="BX1336" s="6"/>
      <c r="BY1336" s="6"/>
      <c r="BZ1336" s="6"/>
      <c r="CA1336" s="6"/>
      <c r="CB1336" s="6"/>
    </row>
    <row r="1337" spans="1:80" ht="34.15" customHeight="1">
      <c r="A1337" s="2"/>
      <c r="B1337" s="2"/>
      <c r="C1337" s="2"/>
      <c r="D1337" s="2"/>
      <c r="E1337" s="2"/>
      <c r="F1337" s="15"/>
      <c r="G1337" s="2"/>
      <c r="H1337" s="2"/>
      <c r="I1337" s="2"/>
      <c r="J1337" s="2"/>
      <c r="K1337" s="2"/>
      <c r="L1337" s="2"/>
      <c r="M1337" s="2"/>
      <c r="N1337" s="546"/>
      <c r="O1337" s="2"/>
      <c r="P1337" s="2"/>
      <c r="Q1337" s="2"/>
      <c r="R1337" s="2"/>
      <c r="S1337" s="2"/>
      <c r="T1337" s="2"/>
      <c r="U1337" s="15"/>
      <c r="V1337" s="15"/>
      <c r="W1337" s="15"/>
      <c r="X1337" s="15"/>
      <c r="Y1337" s="15"/>
      <c r="Z1337" s="15"/>
      <c r="AA1337" s="15"/>
      <c r="AB1337" s="15"/>
      <c r="AC1337" s="15"/>
      <c r="AD1337" s="15"/>
      <c r="AE1337" s="15"/>
      <c r="AF1337" s="15"/>
      <c r="AG1337" s="15"/>
      <c r="AH1337" s="15"/>
      <c r="AI1337" s="15"/>
      <c r="AJ1337" s="15"/>
      <c r="AK1337" s="15"/>
      <c r="AL1337" s="15"/>
      <c r="AM1337" s="15"/>
      <c r="AN1337" s="15"/>
      <c r="AO1337" s="15"/>
      <c r="AP1337" s="15"/>
      <c r="AQ1337" s="15"/>
      <c r="AR1337" s="15"/>
      <c r="AS1337" s="15"/>
      <c r="AT1337" s="15"/>
      <c r="AU1337" s="15"/>
      <c r="AV1337" s="15"/>
      <c r="AW1337" s="15"/>
      <c r="AX1337" s="15"/>
      <c r="AY1337" s="6"/>
      <c r="AZ1337" s="6"/>
      <c r="BA1337" s="6"/>
      <c r="BB1337" s="6"/>
      <c r="BC1337" s="6"/>
      <c r="BD1337" s="6"/>
      <c r="BE1337" s="6"/>
      <c r="BF1337" s="6"/>
      <c r="BG1337" s="6"/>
      <c r="BH1337" s="6"/>
      <c r="BI1337" s="6"/>
      <c r="BJ1337" s="6"/>
      <c r="BK1337" s="6"/>
      <c r="BL1337" s="6"/>
      <c r="BM1337" s="6"/>
      <c r="BN1337" s="6"/>
      <c r="BO1337" s="6"/>
      <c r="BP1337" s="6"/>
      <c r="BQ1337" s="6"/>
      <c r="BR1337" s="6"/>
      <c r="BS1337" s="6"/>
      <c r="BT1337" s="6"/>
      <c r="BU1337" s="6"/>
      <c r="BV1337" s="6"/>
      <c r="BW1337" s="6"/>
      <c r="BX1337" s="6"/>
      <c r="BY1337" s="6"/>
      <c r="BZ1337" s="6"/>
      <c r="CA1337" s="6"/>
      <c r="CB1337" s="6"/>
    </row>
    <row r="1338" spans="1:80" ht="34.15" customHeight="1">
      <c r="A1338" s="2"/>
      <c r="B1338" s="2"/>
      <c r="C1338" s="2"/>
      <c r="D1338" s="2"/>
      <c r="E1338" s="2"/>
      <c r="F1338" s="15"/>
      <c r="G1338" s="2"/>
      <c r="H1338" s="2"/>
      <c r="I1338" s="2"/>
      <c r="J1338" s="2"/>
      <c r="K1338" s="2"/>
      <c r="L1338" s="2"/>
      <c r="M1338" s="2"/>
      <c r="N1338" s="546"/>
      <c r="O1338" s="2"/>
      <c r="P1338" s="2"/>
      <c r="Q1338" s="2"/>
      <c r="R1338" s="2"/>
      <c r="S1338" s="2"/>
      <c r="T1338" s="2"/>
      <c r="U1338" s="15"/>
      <c r="V1338" s="15"/>
      <c r="W1338" s="15"/>
      <c r="X1338" s="15"/>
      <c r="Y1338" s="15"/>
      <c r="Z1338" s="15"/>
      <c r="AA1338" s="15"/>
      <c r="AB1338" s="15"/>
      <c r="AC1338" s="15"/>
      <c r="AD1338" s="15"/>
      <c r="AE1338" s="15"/>
      <c r="AF1338" s="15"/>
      <c r="AG1338" s="15"/>
      <c r="AH1338" s="15"/>
      <c r="AI1338" s="15"/>
      <c r="AJ1338" s="15"/>
      <c r="AK1338" s="15"/>
      <c r="AL1338" s="15"/>
      <c r="AM1338" s="15"/>
      <c r="AN1338" s="15"/>
      <c r="AO1338" s="15"/>
      <c r="AP1338" s="15"/>
      <c r="AQ1338" s="15"/>
      <c r="AR1338" s="15"/>
      <c r="AS1338" s="15"/>
      <c r="AT1338" s="15"/>
      <c r="AU1338" s="15"/>
      <c r="AV1338" s="15"/>
      <c r="AW1338" s="15"/>
      <c r="AX1338" s="15"/>
      <c r="AY1338" s="6"/>
      <c r="AZ1338" s="6"/>
      <c r="BA1338" s="6"/>
      <c r="BB1338" s="6"/>
      <c r="BC1338" s="6"/>
      <c r="BD1338" s="6"/>
      <c r="BE1338" s="6"/>
      <c r="BF1338" s="6"/>
      <c r="BG1338" s="6"/>
      <c r="BH1338" s="6"/>
      <c r="BI1338" s="6"/>
      <c r="BJ1338" s="6"/>
      <c r="BK1338" s="6"/>
      <c r="BL1338" s="6"/>
      <c r="BM1338" s="6"/>
      <c r="BN1338" s="6"/>
      <c r="BO1338" s="6"/>
      <c r="BP1338" s="6"/>
      <c r="BQ1338" s="6"/>
      <c r="BR1338" s="6"/>
      <c r="BS1338" s="6"/>
      <c r="BT1338" s="6"/>
      <c r="BU1338" s="6"/>
      <c r="BV1338" s="6"/>
      <c r="BW1338" s="6"/>
      <c r="BX1338" s="6"/>
      <c r="BY1338" s="6"/>
      <c r="BZ1338" s="6"/>
      <c r="CA1338" s="6"/>
      <c r="CB1338" s="6"/>
    </row>
    <row r="1339" spans="1:80" ht="34.15" customHeight="1">
      <c r="A1339" s="2"/>
      <c r="B1339" s="2"/>
      <c r="C1339" s="2"/>
      <c r="D1339" s="2"/>
      <c r="E1339" s="2"/>
      <c r="F1339" s="15"/>
      <c r="G1339" s="2"/>
      <c r="H1339" s="2"/>
      <c r="I1339" s="2"/>
      <c r="J1339" s="2"/>
      <c r="K1339" s="2"/>
      <c r="L1339" s="2"/>
      <c r="M1339" s="2"/>
      <c r="N1339" s="546"/>
      <c r="O1339" s="2"/>
      <c r="P1339" s="2"/>
      <c r="Q1339" s="2"/>
      <c r="R1339" s="2"/>
      <c r="S1339" s="2"/>
      <c r="T1339" s="2"/>
      <c r="U1339" s="15"/>
      <c r="V1339" s="15"/>
      <c r="W1339" s="15"/>
      <c r="X1339" s="15"/>
      <c r="Y1339" s="15"/>
      <c r="Z1339" s="15"/>
      <c r="AA1339" s="15"/>
      <c r="AB1339" s="15"/>
      <c r="AC1339" s="15"/>
      <c r="AD1339" s="15"/>
      <c r="AE1339" s="15"/>
      <c r="AF1339" s="15"/>
      <c r="AG1339" s="15"/>
      <c r="AH1339" s="15"/>
      <c r="AI1339" s="15"/>
      <c r="AJ1339" s="15"/>
      <c r="AK1339" s="15"/>
      <c r="AL1339" s="15"/>
      <c r="AM1339" s="15"/>
      <c r="AN1339" s="15"/>
      <c r="AO1339" s="15"/>
      <c r="AP1339" s="15"/>
      <c r="AQ1339" s="15"/>
      <c r="AR1339" s="15"/>
      <c r="AS1339" s="15"/>
      <c r="AT1339" s="15"/>
      <c r="AU1339" s="15"/>
      <c r="AV1339" s="15"/>
      <c r="AW1339" s="15"/>
      <c r="AX1339" s="15"/>
      <c r="AY1339" s="6"/>
      <c r="AZ1339" s="6"/>
      <c r="BA1339" s="6"/>
      <c r="BB1339" s="6"/>
      <c r="BC1339" s="6"/>
      <c r="BD1339" s="6"/>
      <c r="BE1339" s="6"/>
      <c r="BF1339" s="6"/>
      <c r="BG1339" s="6"/>
      <c r="BH1339" s="6"/>
      <c r="BI1339" s="6"/>
      <c r="BJ1339" s="6"/>
      <c r="BK1339" s="6"/>
      <c r="BL1339" s="6"/>
      <c r="BM1339" s="6"/>
      <c r="BN1339" s="6"/>
      <c r="BO1339" s="6"/>
      <c r="BP1339" s="6"/>
      <c r="BQ1339" s="6"/>
      <c r="BR1339" s="6"/>
      <c r="BS1339" s="6"/>
      <c r="BT1339" s="6"/>
      <c r="BU1339" s="6"/>
      <c r="BV1339" s="6"/>
      <c r="BW1339" s="6"/>
      <c r="BX1339" s="6"/>
      <c r="BY1339" s="6"/>
      <c r="BZ1339" s="6"/>
      <c r="CA1339" s="6"/>
      <c r="CB1339" s="6"/>
    </row>
    <row r="1340" spans="1:80" ht="34.15" customHeight="1">
      <c r="A1340" s="2"/>
      <c r="B1340" s="2"/>
      <c r="C1340" s="2"/>
      <c r="D1340" s="2"/>
      <c r="E1340" s="2"/>
      <c r="F1340" s="15"/>
      <c r="G1340" s="2"/>
      <c r="H1340" s="2"/>
      <c r="I1340" s="2"/>
      <c r="J1340" s="2"/>
      <c r="K1340" s="2"/>
      <c r="L1340" s="2"/>
      <c r="M1340" s="2"/>
      <c r="N1340" s="546"/>
      <c r="O1340" s="2"/>
      <c r="P1340" s="2"/>
      <c r="Q1340" s="2"/>
      <c r="R1340" s="2"/>
      <c r="S1340" s="2"/>
      <c r="T1340" s="2"/>
      <c r="U1340" s="15"/>
      <c r="V1340" s="15"/>
      <c r="W1340" s="15"/>
      <c r="X1340" s="15"/>
      <c r="Y1340" s="15"/>
      <c r="Z1340" s="15"/>
      <c r="AA1340" s="15"/>
      <c r="AB1340" s="15"/>
      <c r="AC1340" s="15"/>
      <c r="AD1340" s="15"/>
      <c r="AE1340" s="15"/>
      <c r="AF1340" s="15"/>
      <c r="AG1340" s="15"/>
      <c r="AH1340" s="15"/>
      <c r="AI1340" s="15"/>
      <c r="AJ1340" s="15"/>
      <c r="AK1340" s="15"/>
      <c r="AL1340" s="15"/>
      <c r="AM1340" s="15"/>
      <c r="AN1340" s="15"/>
      <c r="AO1340" s="15"/>
      <c r="AP1340" s="15"/>
      <c r="AQ1340" s="15"/>
      <c r="AR1340" s="15"/>
      <c r="AS1340" s="15"/>
      <c r="AT1340" s="15"/>
      <c r="AU1340" s="15"/>
      <c r="AV1340" s="15"/>
      <c r="AW1340" s="15"/>
      <c r="AX1340" s="15"/>
      <c r="AY1340" s="6"/>
      <c r="AZ1340" s="6"/>
      <c r="BA1340" s="6"/>
      <c r="BB1340" s="6"/>
      <c r="BC1340" s="6"/>
      <c r="BD1340" s="6"/>
      <c r="BE1340" s="6"/>
      <c r="BF1340" s="6"/>
      <c r="BG1340" s="6"/>
      <c r="BH1340" s="6"/>
      <c r="BI1340" s="6"/>
      <c r="BJ1340" s="6"/>
      <c r="BK1340" s="6"/>
      <c r="BL1340" s="6"/>
      <c r="BM1340" s="6"/>
      <c r="BN1340" s="6"/>
      <c r="BO1340" s="6"/>
      <c r="BP1340" s="6"/>
      <c r="BQ1340" s="6"/>
      <c r="BR1340" s="6"/>
      <c r="BS1340" s="6"/>
      <c r="BT1340" s="6"/>
      <c r="BU1340" s="6"/>
      <c r="BV1340" s="6"/>
      <c r="BW1340" s="6"/>
      <c r="BX1340" s="6"/>
      <c r="BY1340" s="6"/>
      <c r="BZ1340" s="6"/>
      <c r="CA1340" s="6"/>
      <c r="CB1340" s="6"/>
    </row>
    <row r="1341" spans="1:80" ht="34.15" customHeight="1">
      <c r="A1341" s="2"/>
      <c r="B1341" s="2"/>
      <c r="C1341" s="2"/>
      <c r="D1341" s="2"/>
      <c r="E1341" s="2"/>
      <c r="F1341" s="15"/>
      <c r="G1341" s="2"/>
      <c r="H1341" s="2"/>
      <c r="I1341" s="2"/>
      <c r="J1341" s="2"/>
      <c r="K1341" s="2"/>
      <c r="L1341" s="2"/>
      <c r="M1341" s="2"/>
      <c r="N1341" s="546"/>
      <c r="O1341" s="2"/>
      <c r="P1341" s="2"/>
      <c r="Q1341" s="2"/>
      <c r="R1341" s="2"/>
      <c r="S1341" s="2"/>
      <c r="T1341" s="2"/>
      <c r="U1341" s="15"/>
      <c r="V1341" s="15"/>
      <c r="W1341" s="15"/>
      <c r="X1341" s="15"/>
      <c r="Y1341" s="15"/>
      <c r="Z1341" s="15"/>
      <c r="AA1341" s="15"/>
      <c r="AB1341" s="15"/>
      <c r="AC1341" s="15"/>
      <c r="AD1341" s="15"/>
      <c r="AE1341" s="15"/>
      <c r="AF1341" s="15"/>
      <c r="AG1341" s="15"/>
      <c r="AH1341" s="15"/>
      <c r="AI1341" s="15"/>
      <c r="AJ1341" s="15"/>
      <c r="AK1341" s="15"/>
      <c r="AL1341" s="15"/>
      <c r="AM1341" s="15"/>
      <c r="AN1341" s="15"/>
      <c r="AO1341" s="15"/>
      <c r="AP1341" s="15"/>
      <c r="AQ1341" s="15"/>
      <c r="AR1341" s="15"/>
      <c r="AS1341" s="15"/>
      <c r="AT1341" s="15"/>
      <c r="AU1341" s="15"/>
      <c r="AV1341" s="15"/>
      <c r="AW1341" s="15"/>
      <c r="AX1341" s="15"/>
      <c r="AY1341" s="6"/>
      <c r="AZ1341" s="6"/>
      <c r="BA1341" s="6"/>
      <c r="BB1341" s="6"/>
      <c r="BC1341" s="6"/>
      <c r="BD1341" s="6"/>
      <c r="BE1341" s="6"/>
      <c r="BF1341" s="6"/>
      <c r="BG1341" s="6"/>
      <c r="BH1341" s="6"/>
      <c r="BI1341" s="6"/>
      <c r="BJ1341" s="6"/>
      <c r="BK1341" s="6"/>
      <c r="BL1341" s="6"/>
      <c r="BM1341" s="6"/>
      <c r="BN1341" s="6"/>
      <c r="BO1341" s="6"/>
      <c r="BP1341" s="6"/>
      <c r="BQ1341" s="6"/>
      <c r="BR1341" s="6"/>
      <c r="BS1341" s="6"/>
      <c r="BT1341" s="6"/>
      <c r="BU1341" s="6"/>
      <c r="BV1341" s="6"/>
      <c r="BW1341" s="6"/>
      <c r="BX1341" s="6"/>
      <c r="BY1341" s="6"/>
      <c r="BZ1341" s="6"/>
      <c r="CA1341" s="6"/>
      <c r="CB1341" s="6"/>
    </row>
    <row r="1342" spans="1:80" ht="34.15" customHeight="1">
      <c r="A1342" s="2"/>
      <c r="B1342" s="2"/>
      <c r="C1342" s="2"/>
      <c r="D1342" s="2"/>
      <c r="E1342" s="2"/>
      <c r="F1342" s="15"/>
      <c r="G1342" s="2"/>
      <c r="H1342" s="2"/>
      <c r="I1342" s="2"/>
      <c r="J1342" s="2"/>
      <c r="K1342" s="2"/>
      <c r="L1342" s="2"/>
      <c r="M1342" s="2"/>
      <c r="N1342" s="546"/>
      <c r="O1342" s="2"/>
      <c r="P1342" s="2"/>
      <c r="Q1342" s="2"/>
      <c r="R1342" s="2"/>
      <c r="S1342" s="2"/>
      <c r="T1342" s="2"/>
      <c r="U1342" s="15"/>
      <c r="V1342" s="15"/>
      <c r="W1342" s="15"/>
      <c r="X1342" s="15"/>
      <c r="Y1342" s="15"/>
      <c r="Z1342" s="15"/>
      <c r="AA1342" s="15"/>
      <c r="AB1342" s="15"/>
      <c r="AC1342" s="15"/>
      <c r="AD1342" s="15"/>
      <c r="AE1342" s="15"/>
      <c r="AF1342" s="15"/>
      <c r="AG1342" s="15"/>
      <c r="AH1342" s="15"/>
      <c r="AI1342" s="15"/>
      <c r="AJ1342" s="15"/>
      <c r="AK1342" s="15"/>
      <c r="AL1342" s="15"/>
      <c r="AM1342" s="15"/>
      <c r="AN1342" s="15"/>
      <c r="AO1342" s="15"/>
      <c r="AP1342" s="15"/>
      <c r="AQ1342" s="15"/>
      <c r="AR1342" s="15"/>
      <c r="AS1342" s="15"/>
      <c r="AT1342" s="15"/>
      <c r="AU1342" s="15"/>
      <c r="AV1342" s="15"/>
      <c r="AW1342" s="15"/>
      <c r="AX1342" s="15"/>
      <c r="AY1342" s="6"/>
      <c r="AZ1342" s="6"/>
      <c r="BA1342" s="6"/>
      <c r="BB1342" s="6"/>
      <c r="BC1342" s="6"/>
      <c r="BD1342" s="6"/>
      <c r="BE1342" s="6"/>
      <c r="BF1342" s="6"/>
      <c r="BG1342" s="6"/>
      <c r="BH1342" s="6"/>
      <c r="BI1342" s="6"/>
      <c r="BJ1342" s="6"/>
      <c r="BK1342" s="6"/>
      <c r="BL1342" s="6"/>
      <c r="BM1342" s="6"/>
      <c r="BN1342" s="6"/>
      <c r="BO1342" s="6"/>
      <c r="BP1342" s="6"/>
      <c r="BQ1342" s="6"/>
      <c r="BR1342" s="6"/>
      <c r="BS1342" s="6"/>
      <c r="BT1342" s="6"/>
      <c r="BU1342" s="6"/>
      <c r="BV1342" s="6"/>
      <c r="BW1342" s="6"/>
      <c r="BX1342" s="6"/>
      <c r="BY1342" s="6"/>
      <c r="BZ1342" s="6"/>
      <c r="CA1342" s="6"/>
      <c r="CB1342" s="6"/>
    </row>
    <row r="1343" spans="1:80" ht="34.15" customHeight="1">
      <c r="A1343" s="2"/>
      <c r="B1343" s="2"/>
      <c r="C1343" s="2"/>
      <c r="D1343" s="2"/>
      <c r="E1343" s="2"/>
      <c r="F1343" s="15"/>
      <c r="G1343" s="2"/>
      <c r="H1343" s="2"/>
      <c r="I1343" s="2"/>
      <c r="J1343" s="2"/>
      <c r="K1343" s="2"/>
      <c r="L1343" s="2"/>
      <c r="M1343" s="2"/>
      <c r="N1343" s="546"/>
      <c r="O1343" s="2"/>
      <c r="P1343" s="2"/>
      <c r="Q1343" s="2"/>
      <c r="R1343" s="2"/>
      <c r="S1343" s="2"/>
      <c r="T1343" s="2"/>
      <c r="U1343" s="15"/>
      <c r="V1343" s="15"/>
      <c r="W1343" s="15"/>
      <c r="X1343" s="15"/>
      <c r="Y1343" s="15"/>
      <c r="Z1343" s="15"/>
      <c r="AA1343" s="15"/>
      <c r="AB1343" s="15"/>
      <c r="AC1343" s="15"/>
      <c r="AD1343" s="15"/>
      <c r="AE1343" s="15"/>
      <c r="AF1343" s="15"/>
      <c r="AG1343" s="15"/>
      <c r="AH1343" s="15"/>
      <c r="AI1343" s="15"/>
      <c r="AJ1343" s="15"/>
      <c r="AK1343" s="15"/>
      <c r="AL1343" s="15"/>
      <c r="AM1343" s="15"/>
      <c r="AN1343" s="15"/>
      <c r="AO1343" s="15"/>
      <c r="AP1343" s="15"/>
      <c r="AQ1343" s="15"/>
      <c r="AR1343" s="15"/>
      <c r="AS1343" s="15"/>
      <c r="AT1343" s="15"/>
      <c r="AU1343" s="15"/>
      <c r="AV1343" s="15"/>
      <c r="AW1343" s="15"/>
      <c r="AX1343" s="15"/>
      <c r="AY1343" s="6"/>
      <c r="AZ1343" s="6"/>
      <c r="BA1343" s="6"/>
      <c r="BB1343" s="6"/>
      <c r="BC1343" s="6"/>
      <c r="BD1343" s="6"/>
      <c r="BE1343" s="6"/>
      <c r="BF1343" s="6"/>
      <c r="BG1343" s="6"/>
      <c r="BH1343" s="6"/>
      <c r="BI1343" s="6"/>
      <c r="BJ1343" s="6"/>
      <c r="BK1343" s="6"/>
      <c r="BL1343" s="6"/>
      <c r="BM1343" s="6"/>
      <c r="BN1343" s="6"/>
      <c r="BO1343" s="6"/>
      <c r="BP1343" s="6"/>
      <c r="BQ1343" s="6"/>
      <c r="BR1343" s="6"/>
      <c r="BS1343" s="6"/>
      <c r="BT1343" s="6"/>
      <c r="BU1343" s="6"/>
      <c r="BV1343" s="6"/>
      <c r="BW1343" s="6"/>
      <c r="BX1343" s="6"/>
      <c r="BY1343" s="6"/>
      <c r="BZ1343" s="6"/>
      <c r="CA1343" s="6"/>
      <c r="CB1343" s="6"/>
    </row>
    <row r="1344" spans="1:80" ht="34.15" customHeight="1">
      <c r="A1344" s="2"/>
      <c r="B1344" s="2"/>
      <c r="C1344" s="2"/>
      <c r="D1344" s="2"/>
      <c r="E1344" s="2"/>
      <c r="F1344" s="15"/>
      <c r="G1344" s="2"/>
      <c r="H1344" s="2"/>
      <c r="I1344" s="2"/>
      <c r="J1344" s="2"/>
      <c r="K1344" s="2"/>
      <c r="L1344" s="2"/>
      <c r="M1344" s="2"/>
      <c r="N1344" s="546"/>
      <c r="O1344" s="2"/>
      <c r="P1344" s="2"/>
      <c r="Q1344" s="2"/>
      <c r="R1344" s="2"/>
      <c r="S1344" s="2"/>
      <c r="T1344" s="2"/>
      <c r="U1344" s="15"/>
      <c r="V1344" s="15"/>
      <c r="W1344" s="15"/>
      <c r="X1344" s="15"/>
      <c r="Y1344" s="15"/>
      <c r="Z1344" s="15"/>
      <c r="AA1344" s="15"/>
      <c r="AB1344" s="15"/>
      <c r="AC1344" s="15"/>
      <c r="AD1344" s="15"/>
      <c r="AE1344" s="15"/>
      <c r="AF1344" s="15"/>
      <c r="AG1344" s="15"/>
      <c r="AH1344" s="15"/>
      <c r="AI1344" s="15"/>
      <c r="AJ1344" s="15"/>
      <c r="AK1344" s="15"/>
      <c r="AL1344" s="15"/>
      <c r="AM1344" s="15"/>
      <c r="AN1344" s="15"/>
      <c r="AO1344" s="15"/>
      <c r="AP1344" s="15"/>
      <c r="AQ1344" s="15"/>
      <c r="AR1344" s="15"/>
      <c r="AS1344" s="15"/>
      <c r="AT1344" s="15"/>
      <c r="AU1344" s="15"/>
      <c r="AV1344" s="15"/>
      <c r="AW1344" s="15"/>
      <c r="AX1344" s="15"/>
      <c r="AY1344" s="6"/>
      <c r="AZ1344" s="6"/>
      <c r="BA1344" s="6"/>
      <c r="BB1344" s="6"/>
      <c r="BC1344" s="6"/>
      <c r="BD1344" s="6"/>
      <c r="BE1344" s="6"/>
      <c r="BF1344" s="6"/>
      <c r="BG1344" s="6"/>
      <c r="BH1344" s="6"/>
      <c r="BI1344" s="6"/>
      <c r="BJ1344" s="6"/>
      <c r="BK1344" s="6"/>
      <c r="BL1344" s="6"/>
      <c r="BM1344" s="6"/>
      <c r="BN1344" s="6"/>
      <c r="BO1344" s="6"/>
      <c r="BP1344" s="6"/>
      <c r="BQ1344" s="6"/>
      <c r="BR1344" s="6"/>
      <c r="BS1344" s="6"/>
      <c r="BT1344" s="6"/>
      <c r="BU1344" s="6"/>
      <c r="BV1344" s="6"/>
      <c r="BW1344" s="6"/>
      <c r="BX1344" s="6"/>
      <c r="BY1344" s="6"/>
      <c r="BZ1344" s="6"/>
      <c r="CA1344" s="6"/>
      <c r="CB1344" s="6"/>
    </row>
    <row r="1345" spans="1:80" ht="34.15" customHeight="1">
      <c r="A1345" s="2"/>
      <c r="B1345" s="2"/>
      <c r="C1345" s="2"/>
      <c r="D1345" s="2"/>
      <c r="E1345" s="2"/>
      <c r="F1345" s="15"/>
      <c r="G1345" s="2"/>
      <c r="H1345" s="2"/>
      <c r="I1345" s="2"/>
      <c r="J1345" s="2"/>
      <c r="K1345" s="2"/>
      <c r="L1345" s="2"/>
      <c r="M1345" s="2"/>
      <c r="N1345" s="546"/>
      <c r="O1345" s="2"/>
      <c r="P1345" s="2"/>
      <c r="Q1345" s="2"/>
      <c r="R1345" s="2"/>
      <c r="S1345" s="2"/>
      <c r="T1345" s="2"/>
      <c r="U1345" s="15"/>
      <c r="V1345" s="15"/>
      <c r="W1345" s="15"/>
      <c r="X1345" s="15"/>
      <c r="Y1345" s="15"/>
      <c r="Z1345" s="15"/>
      <c r="AA1345" s="15"/>
      <c r="AB1345" s="15"/>
      <c r="AC1345" s="15"/>
      <c r="AD1345" s="15"/>
      <c r="AE1345" s="15"/>
      <c r="AF1345" s="15"/>
      <c r="AG1345" s="15"/>
      <c r="AH1345" s="15"/>
      <c r="AI1345" s="15"/>
      <c r="AJ1345" s="15"/>
      <c r="AK1345" s="15"/>
      <c r="AL1345" s="15"/>
      <c r="AM1345" s="15"/>
      <c r="AN1345" s="15"/>
      <c r="AO1345" s="15"/>
      <c r="AP1345" s="15"/>
      <c r="AQ1345" s="15"/>
      <c r="AR1345" s="15"/>
      <c r="AS1345" s="15"/>
      <c r="AT1345" s="15"/>
      <c r="AU1345" s="15"/>
      <c r="AV1345" s="15"/>
      <c r="AW1345" s="15"/>
      <c r="AX1345" s="15"/>
      <c r="AY1345" s="6"/>
      <c r="AZ1345" s="6"/>
      <c r="BA1345" s="6"/>
      <c r="BB1345" s="6"/>
      <c r="BC1345" s="6"/>
      <c r="BD1345" s="6"/>
      <c r="BE1345" s="6"/>
      <c r="BF1345" s="6"/>
      <c r="BG1345" s="6"/>
      <c r="BH1345" s="6"/>
      <c r="BI1345" s="6"/>
      <c r="BJ1345" s="6"/>
      <c r="BK1345" s="6"/>
      <c r="BL1345" s="6"/>
      <c r="BM1345" s="6"/>
      <c r="BN1345" s="6"/>
      <c r="BO1345" s="6"/>
      <c r="BP1345" s="6"/>
      <c r="BQ1345" s="6"/>
      <c r="BR1345" s="6"/>
      <c r="BS1345" s="6"/>
      <c r="BT1345" s="6"/>
      <c r="BU1345" s="6"/>
      <c r="BV1345" s="6"/>
      <c r="BW1345" s="6"/>
      <c r="BX1345" s="6"/>
      <c r="BY1345" s="6"/>
      <c r="BZ1345" s="6"/>
      <c r="CA1345" s="6"/>
      <c r="CB1345" s="6"/>
    </row>
    <row r="1346" spans="1:80" ht="34.15" customHeight="1">
      <c r="A1346" s="2"/>
      <c r="B1346" s="2"/>
      <c r="C1346" s="2"/>
      <c r="D1346" s="2"/>
      <c r="E1346" s="2"/>
      <c r="F1346" s="15"/>
      <c r="G1346" s="2"/>
      <c r="H1346" s="2"/>
      <c r="I1346" s="2"/>
      <c r="J1346" s="2"/>
      <c r="K1346" s="2"/>
      <c r="L1346" s="2"/>
      <c r="M1346" s="2"/>
      <c r="N1346" s="546"/>
      <c r="O1346" s="2"/>
      <c r="P1346" s="2"/>
      <c r="Q1346" s="2"/>
      <c r="R1346" s="2"/>
      <c r="S1346" s="2"/>
      <c r="T1346" s="2"/>
      <c r="U1346" s="15"/>
      <c r="V1346" s="15"/>
      <c r="W1346" s="15"/>
      <c r="X1346" s="15"/>
      <c r="Y1346" s="15"/>
      <c r="Z1346" s="15"/>
      <c r="AA1346" s="15"/>
      <c r="AB1346" s="15"/>
      <c r="AC1346" s="15"/>
      <c r="AD1346" s="15"/>
      <c r="AE1346" s="15"/>
      <c r="AF1346" s="15"/>
      <c r="AG1346" s="15"/>
      <c r="AH1346" s="15"/>
      <c r="AI1346" s="15"/>
      <c r="AJ1346" s="15"/>
      <c r="AK1346" s="15"/>
      <c r="AL1346" s="15"/>
      <c r="AM1346" s="15"/>
      <c r="AN1346" s="15"/>
      <c r="AO1346" s="15"/>
      <c r="AP1346" s="15"/>
      <c r="AQ1346" s="15"/>
      <c r="AR1346" s="15"/>
      <c r="AS1346" s="15"/>
      <c r="AT1346" s="15"/>
      <c r="AU1346" s="15"/>
      <c r="AV1346" s="15"/>
      <c r="AW1346" s="15"/>
      <c r="AX1346" s="15"/>
      <c r="AY1346" s="6"/>
      <c r="AZ1346" s="6"/>
      <c r="BA1346" s="6"/>
      <c r="BB1346" s="6"/>
      <c r="BC1346" s="6"/>
      <c r="BD1346" s="6"/>
      <c r="BE1346" s="6"/>
      <c r="BF1346" s="6"/>
      <c r="BG1346" s="6"/>
      <c r="BH1346" s="6"/>
      <c r="BI1346" s="6"/>
      <c r="BJ1346" s="6"/>
      <c r="BK1346" s="6"/>
      <c r="BL1346" s="6"/>
      <c r="BM1346" s="6"/>
      <c r="BN1346" s="6"/>
      <c r="BO1346" s="6"/>
      <c r="BP1346" s="6"/>
      <c r="BQ1346" s="6"/>
      <c r="BR1346" s="6"/>
      <c r="BS1346" s="6"/>
      <c r="BT1346" s="6"/>
      <c r="BU1346" s="6"/>
      <c r="BV1346" s="6"/>
      <c r="BW1346" s="6"/>
      <c r="BX1346" s="6"/>
      <c r="BY1346" s="6"/>
      <c r="BZ1346" s="6"/>
      <c r="CA1346" s="6"/>
      <c r="CB1346" s="6"/>
    </row>
    <row r="1347" spans="1:80" ht="34.15" customHeight="1">
      <c r="A1347" s="2"/>
      <c r="B1347" s="2"/>
      <c r="C1347" s="2"/>
      <c r="D1347" s="2"/>
      <c r="E1347" s="2"/>
      <c r="F1347" s="15"/>
      <c r="G1347" s="2"/>
      <c r="H1347" s="2"/>
      <c r="I1347" s="2"/>
      <c r="J1347" s="2"/>
      <c r="K1347" s="2"/>
      <c r="L1347" s="2"/>
      <c r="M1347" s="2"/>
      <c r="N1347" s="546"/>
      <c r="O1347" s="2"/>
      <c r="P1347" s="2"/>
      <c r="Q1347" s="2"/>
      <c r="R1347" s="2"/>
      <c r="S1347" s="2"/>
      <c r="T1347" s="2"/>
      <c r="U1347" s="15"/>
      <c r="V1347" s="15"/>
      <c r="W1347" s="15"/>
      <c r="X1347" s="15"/>
      <c r="Y1347" s="15"/>
      <c r="Z1347" s="15"/>
      <c r="AA1347" s="15"/>
      <c r="AB1347" s="15"/>
      <c r="AC1347" s="15"/>
      <c r="AD1347" s="15"/>
      <c r="AE1347" s="15"/>
      <c r="AF1347" s="15"/>
      <c r="AG1347" s="15"/>
      <c r="AH1347" s="15"/>
      <c r="AI1347" s="15"/>
      <c r="AJ1347" s="15"/>
      <c r="AK1347" s="15"/>
      <c r="AL1347" s="15"/>
      <c r="AM1347" s="15"/>
      <c r="AN1347" s="15"/>
      <c r="AO1347" s="15"/>
      <c r="AP1347" s="15"/>
      <c r="AQ1347" s="15"/>
      <c r="AR1347" s="15"/>
      <c r="AS1347" s="15"/>
      <c r="AT1347" s="15"/>
      <c r="AU1347" s="15"/>
      <c r="AV1347" s="15"/>
      <c r="AW1347" s="15"/>
      <c r="AX1347" s="15"/>
      <c r="AY1347" s="6"/>
      <c r="AZ1347" s="6"/>
      <c r="BA1347" s="6"/>
      <c r="BB1347" s="6"/>
      <c r="BC1347" s="6"/>
      <c r="BD1347" s="6"/>
      <c r="BE1347" s="6"/>
      <c r="BF1347" s="6"/>
      <c r="BG1347" s="6"/>
      <c r="BH1347" s="6"/>
      <c r="BI1347" s="6"/>
      <c r="BJ1347" s="6"/>
      <c r="BK1347" s="6"/>
      <c r="BL1347" s="6"/>
      <c r="BM1347" s="6"/>
      <c r="BN1347" s="6"/>
      <c r="BO1347" s="6"/>
      <c r="BP1347" s="6"/>
      <c r="BQ1347" s="6"/>
      <c r="BR1347" s="6"/>
      <c r="BS1347" s="6"/>
      <c r="BT1347" s="6"/>
      <c r="BU1347" s="6"/>
      <c r="BV1347" s="6"/>
      <c r="BW1347" s="6"/>
      <c r="BX1347" s="6"/>
      <c r="BY1347" s="6"/>
      <c r="BZ1347" s="6"/>
      <c r="CA1347" s="6"/>
      <c r="CB1347" s="6"/>
    </row>
    <row r="1348" spans="1:80" ht="34.15" customHeight="1">
      <c r="A1348" s="2"/>
      <c r="B1348" s="2"/>
      <c r="C1348" s="2"/>
      <c r="D1348" s="2"/>
      <c r="E1348" s="2"/>
      <c r="F1348" s="15"/>
      <c r="G1348" s="2"/>
      <c r="H1348" s="2"/>
      <c r="I1348" s="2"/>
      <c r="J1348" s="2"/>
      <c r="K1348" s="2"/>
      <c r="L1348" s="2"/>
      <c r="M1348" s="2"/>
      <c r="N1348" s="546"/>
      <c r="O1348" s="2"/>
      <c r="P1348" s="2"/>
      <c r="Q1348" s="2"/>
      <c r="R1348" s="2"/>
      <c r="S1348" s="2"/>
      <c r="T1348" s="2"/>
      <c r="U1348" s="15"/>
      <c r="V1348" s="15"/>
      <c r="W1348" s="15"/>
      <c r="X1348" s="15"/>
      <c r="Y1348" s="15"/>
      <c r="Z1348" s="15"/>
      <c r="AA1348" s="15"/>
      <c r="AB1348" s="15"/>
      <c r="AC1348" s="15"/>
      <c r="AD1348" s="15"/>
      <c r="AE1348" s="15"/>
      <c r="AF1348" s="15"/>
      <c r="AG1348" s="15"/>
      <c r="AH1348" s="15"/>
      <c r="AI1348" s="15"/>
      <c r="AJ1348" s="15"/>
      <c r="AK1348" s="15"/>
      <c r="AL1348" s="15"/>
      <c r="AM1348" s="15"/>
      <c r="AN1348" s="15"/>
      <c r="AO1348" s="15"/>
      <c r="AP1348" s="15"/>
      <c r="AQ1348" s="15"/>
      <c r="AR1348" s="15"/>
      <c r="AS1348" s="15"/>
      <c r="AT1348" s="15"/>
      <c r="AU1348" s="15"/>
      <c r="AV1348" s="15"/>
      <c r="AW1348" s="15"/>
      <c r="AX1348" s="15"/>
      <c r="AY1348" s="6"/>
      <c r="AZ1348" s="6"/>
      <c r="BA1348" s="6"/>
      <c r="BB1348" s="6"/>
      <c r="BC1348" s="6"/>
      <c r="BD1348" s="6"/>
      <c r="BE1348" s="6"/>
      <c r="BF1348" s="6"/>
      <c r="BG1348" s="6"/>
      <c r="BH1348" s="6"/>
      <c r="BI1348" s="6"/>
      <c r="BJ1348" s="6"/>
      <c r="BK1348" s="6"/>
      <c r="BL1348" s="6"/>
      <c r="BM1348" s="6"/>
      <c r="BN1348" s="6"/>
      <c r="BO1348" s="6"/>
      <c r="BP1348" s="6"/>
      <c r="BQ1348" s="6"/>
      <c r="BR1348" s="6"/>
      <c r="BS1348" s="6"/>
      <c r="BT1348" s="6"/>
      <c r="BU1348" s="6"/>
      <c r="BV1348" s="6"/>
      <c r="BW1348" s="6"/>
      <c r="BX1348" s="6"/>
      <c r="BY1348" s="6"/>
      <c r="BZ1348" s="6"/>
      <c r="CA1348" s="6"/>
      <c r="CB1348" s="6"/>
    </row>
    <row r="1349" spans="1:80" ht="34.15" customHeight="1">
      <c r="A1349" s="2"/>
      <c r="B1349" s="2"/>
      <c r="C1349" s="2"/>
      <c r="D1349" s="2"/>
      <c r="E1349" s="2"/>
      <c r="F1349" s="15"/>
      <c r="G1349" s="2"/>
      <c r="H1349" s="2"/>
      <c r="I1349" s="2"/>
      <c r="J1349" s="2"/>
      <c r="K1349" s="2"/>
      <c r="L1349" s="2"/>
      <c r="M1349" s="2"/>
      <c r="N1349" s="546"/>
      <c r="O1349" s="2"/>
      <c r="P1349" s="2"/>
      <c r="Q1349" s="2"/>
      <c r="R1349" s="2"/>
      <c r="S1349" s="2"/>
      <c r="T1349" s="2"/>
      <c r="U1349" s="15"/>
      <c r="V1349" s="15"/>
      <c r="W1349" s="15"/>
      <c r="X1349" s="15"/>
      <c r="Y1349" s="15"/>
      <c r="Z1349" s="15"/>
      <c r="AA1349" s="15"/>
      <c r="AB1349" s="15"/>
      <c r="AC1349" s="15"/>
      <c r="AD1349" s="15"/>
      <c r="AE1349" s="15"/>
      <c r="AF1349" s="15"/>
      <c r="AG1349" s="15"/>
      <c r="AH1349" s="15"/>
      <c r="AI1349" s="15"/>
      <c r="AJ1349" s="15"/>
      <c r="AK1349" s="15"/>
      <c r="AL1349" s="15"/>
      <c r="AM1349" s="15"/>
      <c r="AN1349" s="15"/>
      <c r="AO1349" s="15"/>
      <c r="AP1349" s="15"/>
      <c r="AQ1349" s="15"/>
      <c r="AR1349" s="15"/>
      <c r="AS1349" s="15"/>
      <c r="AT1349" s="15"/>
      <c r="AU1349" s="15"/>
      <c r="AV1349" s="15"/>
      <c r="AW1349" s="15"/>
      <c r="AX1349" s="15"/>
      <c r="AY1349" s="6"/>
      <c r="AZ1349" s="6"/>
      <c r="BA1349" s="6"/>
      <c r="BB1349" s="6"/>
      <c r="BC1349" s="6"/>
      <c r="BD1349" s="6"/>
      <c r="BE1349" s="6"/>
      <c r="BF1349" s="6"/>
      <c r="BG1349" s="6"/>
      <c r="BH1349" s="6"/>
      <c r="BI1349" s="6"/>
      <c r="BJ1349" s="6"/>
      <c r="BK1349" s="6"/>
      <c r="BL1349" s="6"/>
      <c r="BM1349" s="6"/>
      <c r="BN1349" s="6"/>
      <c r="BO1349" s="6"/>
      <c r="BP1349" s="6"/>
      <c r="BQ1349" s="6"/>
      <c r="BR1349" s="6"/>
      <c r="BS1349" s="6"/>
      <c r="BT1349" s="6"/>
      <c r="BU1349" s="6"/>
      <c r="BV1349" s="6"/>
      <c r="BW1349" s="6"/>
      <c r="BX1349" s="6"/>
      <c r="BY1349" s="6"/>
      <c r="BZ1349" s="6"/>
      <c r="CA1349" s="6"/>
      <c r="CB1349" s="6"/>
    </row>
    <row r="1350" spans="1:80" ht="34.15" customHeight="1">
      <c r="A1350" s="2"/>
      <c r="B1350" s="2"/>
      <c r="C1350" s="2"/>
      <c r="D1350" s="2"/>
      <c r="E1350" s="2"/>
      <c r="F1350" s="15"/>
      <c r="G1350" s="2"/>
      <c r="H1350" s="2"/>
      <c r="I1350" s="2"/>
      <c r="J1350" s="2"/>
      <c r="K1350" s="2"/>
      <c r="L1350" s="2"/>
      <c r="M1350" s="2"/>
      <c r="N1350" s="546"/>
      <c r="O1350" s="2"/>
      <c r="P1350" s="2"/>
      <c r="Q1350" s="2"/>
      <c r="R1350" s="2"/>
      <c r="S1350" s="2"/>
      <c r="T1350" s="2"/>
      <c r="U1350" s="15"/>
      <c r="V1350" s="15"/>
      <c r="W1350" s="15"/>
      <c r="X1350" s="15"/>
      <c r="Y1350" s="15"/>
      <c r="Z1350" s="15"/>
      <c r="AA1350" s="15"/>
      <c r="AB1350" s="15"/>
      <c r="AC1350" s="15"/>
      <c r="AD1350" s="15"/>
      <c r="AE1350" s="15"/>
      <c r="AF1350" s="15"/>
      <c r="AG1350" s="15"/>
      <c r="AH1350" s="15"/>
      <c r="AI1350" s="15"/>
      <c r="AJ1350" s="15"/>
      <c r="AK1350" s="15"/>
      <c r="AL1350" s="15"/>
      <c r="AM1350" s="15"/>
      <c r="AN1350" s="15"/>
      <c r="AO1350" s="15"/>
      <c r="AP1350" s="15"/>
      <c r="AQ1350" s="15"/>
      <c r="AR1350" s="15"/>
      <c r="AS1350" s="15"/>
      <c r="AT1350" s="15"/>
      <c r="AU1350" s="15"/>
      <c r="AV1350" s="15"/>
      <c r="AW1350" s="15"/>
      <c r="AX1350" s="15"/>
      <c r="AY1350" s="6"/>
      <c r="AZ1350" s="6"/>
      <c r="BA1350" s="6"/>
      <c r="BB1350" s="6"/>
      <c r="BC1350" s="6"/>
      <c r="BD1350" s="6"/>
      <c r="BE1350" s="6"/>
      <c r="BF1350" s="6"/>
      <c r="BG1350" s="6"/>
      <c r="BH1350" s="6"/>
      <c r="BI1350" s="6"/>
      <c r="BJ1350" s="6"/>
      <c r="BK1350" s="6"/>
      <c r="BL1350" s="6"/>
      <c r="BM1350" s="6"/>
      <c r="BN1350" s="6"/>
      <c r="BO1350" s="6"/>
      <c r="BP1350" s="6"/>
      <c r="BQ1350" s="6"/>
      <c r="BR1350" s="6"/>
      <c r="BS1350" s="6"/>
      <c r="BT1350" s="6"/>
      <c r="BU1350" s="6"/>
      <c r="BV1350" s="6"/>
      <c r="BW1350" s="6"/>
      <c r="BX1350" s="6"/>
      <c r="BY1350" s="6"/>
      <c r="BZ1350" s="6"/>
      <c r="CA1350" s="6"/>
      <c r="CB1350" s="6"/>
    </row>
    <row r="1351" spans="1:80" ht="34.15" customHeight="1">
      <c r="A1351" s="2"/>
      <c r="B1351" s="2"/>
      <c r="C1351" s="2"/>
      <c r="D1351" s="2"/>
      <c r="E1351" s="2"/>
      <c r="F1351" s="15"/>
      <c r="G1351" s="2"/>
      <c r="H1351" s="2"/>
      <c r="I1351" s="2"/>
      <c r="J1351" s="2"/>
      <c r="K1351" s="2"/>
      <c r="L1351" s="2"/>
      <c r="M1351" s="2"/>
      <c r="N1351" s="546"/>
      <c r="O1351" s="2"/>
      <c r="P1351" s="2"/>
      <c r="Q1351" s="2"/>
      <c r="R1351" s="2"/>
      <c r="S1351" s="2"/>
      <c r="T1351" s="2"/>
      <c r="U1351" s="15"/>
      <c r="V1351" s="15"/>
      <c r="W1351" s="15"/>
      <c r="X1351" s="15"/>
      <c r="Y1351" s="15"/>
      <c r="Z1351" s="15"/>
      <c r="AA1351" s="15"/>
      <c r="AB1351" s="15"/>
      <c r="AC1351" s="15"/>
      <c r="AD1351" s="15"/>
      <c r="AE1351" s="15"/>
      <c r="AF1351" s="15"/>
      <c r="AG1351" s="15"/>
      <c r="AH1351" s="15"/>
      <c r="AI1351" s="15"/>
      <c r="AJ1351" s="15"/>
      <c r="AK1351" s="15"/>
      <c r="AL1351" s="15"/>
      <c r="AM1351" s="15"/>
      <c r="AN1351" s="15"/>
      <c r="AO1351" s="15"/>
      <c r="AP1351" s="15"/>
      <c r="AQ1351" s="15"/>
      <c r="AR1351" s="15"/>
      <c r="AS1351" s="15"/>
      <c r="AT1351" s="15"/>
      <c r="AU1351" s="15"/>
      <c r="AV1351" s="15"/>
      <c r="AW1351" s="15"/>
      <c r="AX1351" s="15"/>
      <c r="AY1351" s="6"/>
      <c r="AZ1351" s="6"/>
      <c r="BA1351" s="6"/>
      <c r="BB1351" s="6"/>
      <c r="BC1351" s="6"/>
      <c r="BD1351" s="6"/>
      <c r="BE1351" s="6"/>
      <c r="BF1351" s="6"/>
      <c r="BG1351" s="6"/>
      <c r="BH1351" s="6"/>
      <c r="BI1351" s="6"/>
      <c r="BJ1351" s="6"/>
      <c r="BK1351" s="6"/>
      <c r="BL1351" s="6"/>
      <c r="BM1351" s="6"/>
      <c r="BN1351" s="6"/>
      <c r="BO1351" s="6"/>
      <c r="BP1351" s="6"/>
      <c r="BQ1351" s="6"/>
      <c r="BR1351" s="6"/>
      <c r="BS1351" s="6"/>
      <c r="BT1351" s="6"/>
      <c r="BU1351" s="6"/>
      <c r="BV1351" s="6"/>
      <c r="BW1351" s="6"/>
      <c r="BX1351" s="6"/>
      <c r="BY1351" s="6"/>
      <c r="BZ1351" s="6"/>
      <c r="CA1351" s="6"/>
      <c r="CB1351" s="6"/>
    </row>
    <row r="1352" spans="1:80" ht="34.15" customHeight="1">
      <c r="A1352" s="2"/>
      <c r="B1352" s="2"/>
      <c r="C1352" s="2"/>
      <c r="D1352" s="2"/>
      <c r="E1352" s="2"/>
      <c r="F1352" s="15"/>
      <c r="G1352" s="2"/>
      <c r="H1352" s="2"/>
      <c r="I1352" s="2"/>
      <c r="J1352" s="2"/>
      <c r="K1352" s="2"/>
      <c r="L1352" s="2"/>
      <c r="M1352" s="2"/>
      <c r="N1352" s="546"/>
      <c r="O1352" s="2"/>
      <c r="P1352" s="2"/>
      <c r="Q1352" s="2"/>
      <c r="R1352" s="2"/>
      <c r="S1352" s="2"/>
      <c r="T1352" s="2"/>
      <c r="U1352" s="15"/>
      <c r="V1352" s="15"/>
      <c r="W1352" s="15"/>
      <c r="X1352" s="15"/>
      <c r="Y1352" s="15"/>
      <c r="Z1352" s="15"/>
      <c r="AA1352" s="15"/>
      <c r="AB1352" s="15"/>
      <c r="AC1352" s="15"/>
      <c r="AD1352" s="15"/>
      <c r="AE1352" s="15"/>
      <c r="AF1352" s="15"/>
      <c r="AG1352" s="15"/>
      <c r="AH1352" s="15"/>
      <c r="AI1352" s="15"/>
      <c r="AJ1352" s="15"/>
      <c r="AK1352" s="15"/>
      <c r="AL1352" s="15"/>
      <c r="AM1352" s="15"/>
      <c r="AN1352" s="15"/>
      <c r="AO1352" s="15"/>
      <c r="AP1352" s="15"/>
      <c r="AQ1352" s="15"/>
      <c r="AR1352" s="15"/>
      <c r="AS1352" s="15"/>
      <c r="AT1352" s="15"/>
      <c r="AU1352" s="15"/>
      <c r="AV1352" s="15"/>
      <c r="AW1352" s="15"/>
      <c r="AX1352" s="15"/>
      <c r="AY1352" s="6"/>
      <c r="AZ1352" s="6"/>
      <c r="BA1352" s="6"/>
      <c r="BB1352" s="6"/>
      <c r="BC1352" s="6"/>
      <c r="BD1352" s="6"/>
      <c r="BE1352" s="6"/>
      <c r="BF1352" s="6"/>
      <c r="BG1352" s="6"/>
      <c r="BH1352" s="6"/>
      <c r="BI1352" s="6"/>
      <c r="BJ1352" s="6"/>
      <c r="BK1352" s="6"/>
      <c r="BL1352" s="6"/>
      <c r="BM1352" s="6"/>
      <c r="BN1352" s="6"/>
      <c r="BO1352" s="6"/>
      <c r="BP1352" s="6"/>
      <c r="BQ1352" s="6"/>
      <c r="BR1352" s="6"/>
      <c r="BS1352" s="6"/>
      <c r="BT1352" s="6"/>
      <c r="BU1352" s="6"/>
      <c r="BV1352" s="6"/>
      <c r="BW1352" s="6"/>
      <c r="BX1352" s="6"/>
      <c r="BY1352" s="6"/>
      <c r="BZ1352" s="6"/>
      <c r="CA1352" s="6"/>
      <c r="CB1352" s="6"/>
    </row>
    <row r="1353" spans="1:80" ht="34.15" customHeight="1">
      <c r="A1353" s="2"/>
      <c r="B1353" s="2"/>
      <c r="C1353" s="2"/>
      <c r="D1353" s="2"/>
      <c r="E1353" s="2"/>
      <c r="F1353" s="15"/>
      <c r="G1353" s="2"/>
      <c r="H1353" s="2"/>
      <c r="I1353" s="2"/>
      <c r="J1353" s="2"/>
      <c r="K1353" s="2"/>
      <c r="L1353" s="2"/>
      <c r="M1353" s="2"/>
      <c r="N1353" s="546"/>
      <c r="O1353" s="2"/>
      <c r="P1353" s="2"/>
      <c r="Q1353" s="2"/>
      <c r="R1353" s="2"/>
      <c r="S1353" s="2"/>
      <c r="T1353" s="2"/>
      <c r="U1353" s="15"/>
      <c r="V1353" s="15"/>
      <c r="W1353" s="15"/>
      <c r="X1353" s="15"/>
      <c r="Y1353" s="15"/>
      <c r="Z1353" s="15"/>
      <c r="AA1353" s="15"/>
      <c r="AB1353" s="15"/>
      <c r="AC1353" s="15"/>
      <c r="AD1353" s="15"/>
      <c r="AE1353" s="15"/>
      <c r="AF1353" s="15"/>
      <c r="AG1353" s="15"/>
      <c r="AH1353" s="15"/>
      <c r="AI1353" s="15"/>
      <c r="AJ1353" s="15"/>
      <c r="AK1353" s="15"/>
      <c r="AL1353" s="15"/>
      <c r="AM1353" s="15"/>
      <c r="AN1353" s="15"/>
      <c r="AO1353" s="15"/>
      <c r="AP1353" s="15"/>
      <c r="AQ1353" s="15"/>
      <c r="AR1353" s="15"/>
      <c r="AS1353" s="15"/>
      <c r="AT1353" s="15"/>
      <c r="AU1353" s="15"/>
      <c r="AV1353" s="15"/>
      <c r="AW1353" s="15"/>
      <c r="AX1353" s="15"/>
      <c r="AY1353" s="6"/>
      <c r="AZ1353" s="6"/>
      <c r="BA1353" s="6"/>
      <c r="BB1353" s="6"/>
      <c r="BC1353" s="6"/>
      <c r="BD1353" s="6"/>
      <c r="BE1353" s="6"/>
      <c r="BF1353" s="6"/>
      <c r="BG1353" s="6"/>
      <c r="BH1353" s="6"/>
      <c r="BI1353" s="6"/>
      <c r="BJ1353" s="6"/>
      <c r="BK1353" s="6"/>
      <c r="BL1353" s="6"/>
      <c r="BM1353" s="6"/>
      <c r="BN1353" s="6"/>
      <c r="BO1353" s="6"/>
      <c r="BP1353" s="6"/>
      <c r="BQ1353" s="6"/>
      <c r="BR1353" s="6"/>
      <c r="BS1353" s="6"/>
      <c r="BT1353" s="6"/>
      <c r="BU1353" s="6"/>
      <c r="BV1353" s="6"/>
      <c r="BW1353" s="6"/>
      <c r="BX1353" s="6"/>
      <c r="BY1353" s="6"/>
      <c r="BZ1353" s="6"/>
      <c r="CA1353" s="6"/>
      <c r="CB1353" s="6"/>
    </row>
    <row r="1354" spans="1:80" ht="34.15" customHeight="1">
      <c r="A1354" s="2"/>
      <c r="B1354" s="2"/>
      <c r="C1354" s="2"/>
      <c r="D1354" s="2"/>
      <c r="E1354" s="2"/>
      <c r="F1354" s="15"/>
      <c r="G1354" s="2"/>
      <c r="H1354" s="2"/>
      <c r="I1354" s="2"/>
      <c r="J1354" s="2"/>
      <c r="K1354" s="2"/>
      <c r="L1354" s="2"/>
      <c r="M1354" s="2"/>
      <c r="N1354" s="546"/>
      <c r="O1354" s="2"/>
      <c r="P1354" s="2"/>
      <c r="Q1354" s="2"/>
      <c r="R1354" s="2"/>
      <c r="S1354" s="2"/>
      <c r="T1354" s="2"/>
      <c r="U1354" s="15"/>
      <c r="V1354" s="15"/>
      <c r="W1354" s="15"/>
      <c r="X1354" s="15"/>
      <c r="Y1354" s="15"/>
      <c r="Z1354" s="15"/>
      <c r="AA1354" s="15"/>
      <c r="AB1354" s="15"/>
      <c r="AC1354" s="15"/>
      <c r="AD1354" s="15"/>
      <c r="AE1354" s="15"/>
      <c r="AF1354" s="15"/>
      <c r="AG1354" s="15"/>
      <c r="AH1354" s="15"/>
      <c r="AI1354" s="15"/>
      <c r="AJ1354" s="15"/>
      <c r="AK1354" s="15"/>
      <c r="AL1354" s="15"/>
      <c r="AM1354" s="15"/>
      <c r="AN1354" s="15"/>
      <c r="AO1354" s="15"/>
      <c r="AP1354" s="15"/>
      <c r="AQ1354" s="15"/>
      <c r="AR1354" s="15"/>
      <c r="AS1354" s="15"/>
      <c r="AT1354" s="15"/>
      <c r="AU1354" s="15"/>
      <c r="AV1354" s="15"/>
      <c r="AW1354" s="15"/>
      <c r="AX1354" s="15"/>
      <c r="AY1354" s="6"/>
      <c r="AZ1354" s="6"/>
      <c r="BA1354" s="6"/>
      <c r="BB1354" s="6"/>
      <c r="BC1354" s="6"/>
      <c r="BD1354" s="6"/>
      <c r="BE1354" s="6"/>
      <c r="BF1354" s="6"/>
      <c r="BG1354" s="6"/>
      <c r="BH1354" s="6"/>
      <c r="BI1354" s="6"/>
      <c r="BJ1354" s="6"/>
      <c r="BK1354" s="6"/>
      <c r="BL1354" s="6"/>
      <c r="BM1354" s="6"/>
      <c r="BN1354" s="6"/>
      <c r="BO1354" s="6"/>
      <c r="BP1354" s="6"/>
      <c r="BQ1354" s="6"/>
      <c r="BR1354" s="6"/>
      <c r="BS1354" s="6"/>
      <c r="BT1354" s="6"/>
      <c r="BU1354" s="6"/>
      <c r="BV1354" s="6"/>
      <c r="BW1354" s="6"/>
      <c r="BX1354" s="6"/>
      <c r="BY1354" s="6"/>
      <c r="BZ1354" s="6"/>
      <c r="CA1354" s="6"/>
      <c r="CB1354" s="6"/>
    </row>
    <row r="1355" spans="1:80" ht="34.15" customHeight="1">
      <c r="A1355" s="2"/>
      <c r="B1355" s="2"/>
      <c r="C1355" s="2"/>
      <c r="D1355" s="2"/>
      <c r="E1355" s="2"/>
      <c r="F1355" s="15"/>
      <c r="G1355" s="2"/>
      <c r="H1355" s="2"/>
      <c r="I1355" s="2"/>
      <c r="J1355" s="2"/>
      <c r="K1355" s="2"/>
      <c r="L1355" s="2"/>
      <c r="M1355" s="2"/>
      <c r="N1355" s="546"/>
      <c r="O1355" s="2"/>
      <c r="P1355" s="2"/>
      <c r="Q1355" s="2"/>
      <c r="R1355" s="2"/>
      <c r="S1355" s="2"/>
      <c r="T1355" s="2"/>
      <c r="U1355" s="15"/>
      <c r="V1355" s="15"/>
      <c r="W1355" s="15"/>
      <c r="X1355" s="15"/>
      <c r="Y1355" s="15"/>
      <c r="Z1355" s="15"/>
      <c r="AA1355" s="15"/>
      <c r="AB1355" s="15"/>
      <c r="AC1355" s="15"/>
      <c r="AD1355" s="15"/>
      <c r="AE1355" s="15"/>
      <c r="AF1355" s="15"/>
      <c r="AG1355" s="15"/>
      <c r="AH1355" s="15"/>
      <c r="AI1355" s="15"/>
      <c r="AJ1355" s="15"/>
      <c r="AK1355" s="15"/>
      <c r="AL1355" s="15"/>
      <c r="AM1355" s="15"/>
      <c r="AN1355" s="15"/>
      <c r="AO1355" s="15"/>
      <c r="AP1355" s="15"/>
      <c r="AQ1355" s="15"/>
      <c r="AR1355" s="15"/>
      <c r="AS1355" s="15"/>
      <c r="AT1355" s="15"/>
      <c r="AU1355" s="15"/>
      <c r="AV1355" s="15"/>
      <c r="AW1355" s="15"/>
      <c r="AX1355" s="15"/>
      <c r="AY1355" s="6"/>
      <c r="AZ1355" s="6"/>
      <c r="BA1355" s="6"/>
      <c r="BB1355" s="6"/>
      <c r="BC1355" s="6"/>
      <c r="BD1355" s="6"/>
      <c r="BE1355" s="6"/>
      <c r="BF1355" s="6"/>
      <c r="BG1355" s="6"/>
      <c r="BH1355" s="6"/>
      <c r="BI1355" s="6"/>
      <c r="BJ1355" s="6"/>
      <c r="BK1355" s="6"/>
      <c r="BL1355" s="6"/>
      <c r="BM1355" s="6"/>
      <c r="BN1355" s="6"/>
      <c r="BO1355" s="6"/>
      <c r="BP1355" s="6"/>
      <c r="BQ1355" s="6"/>
      <c r="BR1355" s="6"/>
      <c r="BS1355" s="6"/>
      <c r="BT1355" s="6"/>
      <c r="BU1355" s="6"/>
      <c r="BV1355" s="6"/>
      <c r="BW1355" s="6"/>
      <c r="BX1355" s="6"/>
      <c r="BY1355" s="6"/>
      <c r="BZ1355" s="6"/>
      <c r="CA1355" s="6"/>
      <c r="CB1355" s="6"/>
    </row>
    <row r="1356" spans="1:80" ht="34.15" customHeight="1">
      <c r="A1356" s="2"/>
      <c r="B1356" s="2"/>
      <c r="C1356" s="2"/>
      <c r="D1356" s="2"/>
      <c r="E1356" s="2"/>
      <c r="F1356" s="15"/>
      <c r="G1356" s="2"/>
      <c r="H1356" s="2"/>
      <c r="I1356" s="2"/>
      <c r="J1356" s="2"/>
      <c r="K1356" s="2"/>
      <c r="L1356" s="2"/>
      <c r="M1356" s="2"/>
      <c r="N1356" s="546"/>
      <c r="O1356" s="2"/>
      <c r="P1356" s="2"/>
      <c r="Q1356" s="2"/>
      <c r="R1356" s="2"/>
      <c r="S1356" s="2"/>
      <c r="T1356" s="2"/>
      <c r="U1356" s="15"/>
      <c r="V1356" s="15"/>
      <c r="W1356" s="15"/>
      <c r="X1356" s="15"/>
      <c r="Y1356" s="15"/>
      <c r="Z1356" s="15"/>
      <c r="AA1356" s="15"/>
      <c r="AB1356" s="15"/>
      <c r="AC1356" s="15"/>
      <c r="AD1356" s="15"/>
      <c r="AE1356" s="15"/>
      <c r="AF1356" s="15"/>
      <c r="AG1356" s="15"/>
      <c r="AH1356" s="15"/>
      <c r="AI1356" s="15"/>
      <c r="AJ1356" s="15"/>
      <c r="AK1356" s="15"/>
      <c r="AL1356" s="15"/>
      <c r="AM1356" s="15"/>
      <c r="AN1356" s="15"/>
      <c r="AO1356" s="15"/>
      <c r="AP1356" s="15"/>
      <c r="AQ1356" s="15"/>
      <c r="AR1356" s="15"/>
      <c r="AS1356" s="15"/>
      <c r="AT1356" s="15"/>
      <c r="AU1356" s="15"/>
      <c r="AV1356" s="15"/>
      <c r="AW1356" s="15"/>
      <c r="AX1356" s="15"/>
      <c r="AY1356" s="6"/>
      <c r="AZ1356" s="6"/>
      <c r="BA1356" s="6"/>
      <c r="BB1356" s="6"/>
      <c r="BC1356" s="6"/>
      <c r="BD1356" s="6"/>
      <c r="BE1356" s="6"/>
      <c r="BF1356" s="6"/>
      <c r="BG1356" s="6"/>
      <c r="BH1356" s="6"/>
      <c r="BI1356" s="6"/>
      <c r="BJ1356" s="6"/>
      <c r="BK1356" s="6"/>
      <c r="BL1356" s="6"/>
      <c r="BM1356" s="6"/>
      <c r="BN1356" s="6"/>
      <c r="BO1356" s="6"/>
      <c r="BP1356" s="6"/>
      <c r="BQ1356" s="6"/>
      <c r="BR1356" s="6"/>
      <c r="BS1356" s="6"/>
      <c r="BT1356" s="6"/>
      <c r="BU1356" s="6"/>
      <c r="BV1356" s="6"/>
      <c r="BW1356" s="6"/>
      <c r="BX1356" s="6"/>
      <c r="BY1356" s="6"/>
      <c r="BZ1356" s="6"/>
      <c r="CA1356" s="6"/>
      <c r="CB1356" s="6"/>
    </row>
    <row r="1357" spans="1:80" ht="34.15" customHeight="1">
      <c r="A1357" s="2"/>
      <c r="B1357" s="2"/>
      <c r="C1357" s="2"/>
      <c r="D1357" s="2"/>
      <c r="E1357" s="2"/>
      <c r="F1357" s="15"/>
      <c r="G1357" s="2"/>
      <c r="H1357" s="2"/>
      <c r="I1357" s="2"/>
      <c r="J1357" s="2"/>
      <c r="K1357" s="2"/>
      <c r="L1357" s="2"/>
      <c r="M1357" s="2"/>
      <c r="N1357" s="546"/>
      <c r="O1357" s="2"/>
      <c r="P1357" s="2"/>
      <c r="Q1357" s="2"/>
      <c r="R1357" s="2"/>
      <c r="S1357" s="2"/>
      <c r="T1357" s="2"/>
      <c r="U1357" s="15"/>
      <c r="V1357" s="15"/>
      <c r="W1357" s="15"/>
      <c r="X1357" s="15"/>
      <c r="Y1357" s="15"/>
      <c r="Z1357" s="15"/>
      <c r="AA1357" s="15"/>
      <c r="AB1357" s="15"/>
      <c r="AC1357" s="15"/>
      <c r="AD1357" s="15"/>
      <c r="AE1357" s="15"/>
      <c r="AF1357" s="15"/>
      <c r="AG1357" s="15"/>
      <c r="AH1357" s="15"/>
      <c r="AI1357" s="15"/>
      <c r="AJ1357" s="15"/>
      <c r="AK1357" s="15"/>
      <c r="AL1357" s="15"/>
      <c r="AM1357" s="15"/>
      <c r="AN1357" s="15"/>
      <c r="AO1357" s="15"/>
      <c r="AP1357" s="15"/>
      <c r="AQ1357" s="15"/>
      <c r="AR1357" s="15"/>
      <c r="AS1357" s="15"/>
      <c r="AT1357" s="15"/>
      <c r="AU1357" s="15"/>
      <c r="AV1357" s="15"/>
      <c r="AW1357" s="15"/>
      <c r="AX1357" s="15"/>
      <c r="AY1357" s="6"/>
      <c r="AZ1357" s="6"/>
      <c r="BA1357" s="6"/>
      <c r="BB1357" s="6"/>
      <c r="BC1357" s="6"/>
      <c r="BD1357" s="6"/>
      <c r="BE1357" s="6"/>
      <c r="BF1357" s="6"/>
      <c r="BG1357" s="6"/>
      <c r="BH1357" s="6"/>
      <c r="BI1357" s="6"/>
      <c r="BJ1357" s="6"/>
      <c r="BK1357" s="6"/>
      <c r="BL1357" s="6"/>
      <c r="BM1357" s="6"/>
      <c r="BN1357" s="6"/>
      <c r="BO1357" s="6"/>
      <c r="BP1357" s="6"/>
      <c r="BQ1357" s="6"/>
      <c r="BR1357" s="6"/>
      <c r="BS1357" s="6"/>
      <c r="BT1357" s="6"/>
      <c r="BU1357" s="6"/>
      <c r="BV1357" s="6"/>
      <c r="BW1357" s="6"/>
      <c r="BX1357" s="6"/>
      <c r="BY1357" s="6"/>
      <c r="BZ1357" s="6"/>
      <c r="CA1357" s="6"/>
      <c r="CB1357" s="6"/>
    </row>
    <row r="1358" spans="1:80" ht="34.15" customHeight="1">
      <c r="A1358" s="2"/>
      <c r="B1358" s="2"/>
      <c r="C1358" s="2"/>
      <c r="D1358" s="2"/>
      <c r="E1358" s="2"/>
      <c r="F1358" s="15"/>
      <c r="G1358" s="2"/>
      <c r="H1358" s="2"/>
      <c r="I1358" s="2"/>
      <c r="J1358" s="2"/>
      <c r="K1358" s="2"/>
      <c r="L1358" s="2"/>
      <c r="M1358" s="2"/>
      <c r="N1358" s="546"/>
      <c r="O1358" s="2"/>
      <c r="P1358" s="2"/>
      <c r="Q1358" s="2"/>
      <c r="R1358" s="2"/>
      <c r="S1358" s="2"/>
      <c r="T1358" s="2"/>
      <c r="U1358" s="15"/>
      <c r="V1358" s="15"/>
      <c r="W1358" s="15"/>
      <c r="X1358" s="15"/>
      <c r="Y1358" s="15"/>
      <c r="Z1358" s="15"/>
      <c r="AA1358" s="15"/>
      <c r="AB1358" s="15"/>
      <c r="AC1358" s="15"/>
      <c r="AD1358" s="15"/>
      <c r="AE1358" s="15"/>
      <c r="AF1358" s="15"/>
      <c r="AG1358" s="15"/>
      <c r="AH1358" s="15"/>
      <c r="AI1358" s="15"/>
      <c r="AJ1358" s="15"/>
      <c r="AK1358" s="15"/>
      <c r="AL1358" s="15"/>
      <c r="AM1358" s="15"/>
      <c r="AN1358" s="15"/>
      <c r="AO1358" s="15"/>
      <c r="AP1358" s="15"/>
      <c r="AQ1358" s="15"/>
      <c r="AR1358" s="15"/>
      <c r="AS1358" s="15"/>
      <c r="AT1358" s="15"/>
      <c r="AU1358" s="15"/>
      <c r="AV1358" s="15"/>
      <c r="AW1358" s="15"/>
      <c r="AX1358" s="15"/>
      <c r="AY1358" s="6"/>
      <c r="AZ1358" s="6"/>
      <c r="BA1358" s="6"/>
      <c r="BB1358" s="6"/>
      <c r="BC1358" s="6"/>
      <c r="BD1358" s="6"/>
      <c r="BE1358" s="6"/>
      <c r="BF1358" s="6"/>
      <c r="BG1358" s="6"/>
      <c r="BH1358" s="6"/>
      <c r="BI1358" s="6"/>
      <c r="BJ1358" s="6"/>
      <c r="BK1358" s="6"/>
      <c r="BL1358" s="6"/>
      <c r="BM1358" s="6"/>
      <c r="BN1358" s="6"/>
      <c r="BO1358" s="6"/>
      <c r="BP1358" s="6"/>
      <c r="BQ1358" s="6"/>
      <c r="BR1358" s="6"/>
      <c r="BS1358" s="6"/>
      <c r="BT1358" s="6"/>
      <c r="BU1358" s="6"/>
      <c r="BV1358" s="6"/>
      <c r="BW1358" s="6"/>
      <c r="BX1358" s="6"/>
      <c r="BY1358" s="6"/>
      <c r="BZ1358" s="6"/>
      <c r="CA1358" s="6"/>
      <c r="CB1358" s="6"/>
    </row>
    <row r="1359" spans="1:80" ht="34.15" customHeight="1">
      <c r="A1359" s="2"/>
      <c r="B1359" s="2"/>
      <c r="C1359" s="2"/>
      <c r="D1359" s="2"/>
      <c r="E1359" s="2"/>
      <c r="F1359" s="15"/>
      <c r="G1359" s="2"/>
      <c r="H1359" s="2"/>
      <c r="I1359" s="2"/>
      <c r="J1359" s="2"/>
      <c r="K1359" s="2"/>
      <c r="L1359" s="2"/>
      <c r="M1359" s="2"/>
      <c r="N1359" s="546"/>
      <c r="O1359" s="2"/>
      <c r="P1359" s="2"/>
      <c r="Q1359" s="2"/>
      <c r="R1359" s="2"/>
      <c r="S1359" s="2"/>
      <c r="T1359" s="2"/>
      <c r="U1359" s="15"/>
      <c r="V1359" s="15"/>
      <c r="W1359" s="15"/>
      <c r="X1359" s="15"/>
      <c r="Y1359" s="15"/>
      <c r="Z1359" s="15"/>
      <c r="AA1359" s="15"/>
      <c r="AB1359" s="15"/>
      <c r="AC1359" s="15"/>
      <c r="AD1359" s="15"/>
      <c r="AE1359" s="15"/>
      <c r="AF1359" s="15"/>
      <c r="AG1359" s="15"/>
      <c r="AH1359" s="15"/>
      <c r="AI1359" s="15"/>
      <c r="AJ1359" s="15"/>
      <c r="AK1359" s="15"/>
      <c r="AL1359" s="15"/>
      <c r="AM1359" s="15"/>
      <c r="AN1359" s="15"/>
      <c r="AO1359" s="15"/>
      <c r="AP1359" s="15"/>
      <c r="AQ1359" s="15"/>
      <c r="AR1359" s="15"/>
      <c r="AS1359" s="15"/>
      <c r="AT1359" s="15"/>
      <c r="AU1359" s="15"/>
      <c r="AV1359" s="15"/>
      <c r="AW1359" s="15"/>
      <c r="AX1359" s="15"/>
      <c r="AY1359" s="6"/>
      <c r="AZ1359" s="6"/>
      <c r="BA1359" s="6"/>
      <c r="BB1359" s="6"/>
      <c r="BC1359" s="6"/>
      <c r="BD1359" s="6"/>
      <c r="BE1359" s="6"/>
      <c r="BF1359" s="6"/>
      <c r="BG1359" s="6"/>
      <c r="BH1359" s="6"/>
      <c r="BI1359" s="6"/>
      <c r="BJ1359" s="6"/>
      <c r="BK1359" s="6"/>
      <c r="BL1359" s="6"/>
      <c r="BM1359" s="6"/>
      <c r="BN1359" s="6"/>
      <c r="BO1359" s="6"/>
      <c r="BP1359" s="6"/>
      <c r="BQ1359" s="6"/>
      <c r="BR1359" s="6"/>
      <c r="BS1359" s="6"/>
      <c r="BT1359" s="6"/>
      <c r="BU1359" s="6"/>
      <c r="BV1359" s="6"/>
      <c r="BW1359" s="6"/>
      <c r="BX1359" s="6"/>
      <c r="BY1359" s="6"/>
      <c r="BZ1359" s="6"/>
      <c r="CA1359" s="6"/>
      <c r="CB1359" s="6"/>
    </row>
    <row r="1360" spans="1:80" ht="34.15" customHeight="1">
      <c r="A1360" s="2"/>
      <c r="B1360" s="2"/>
      <c r="C1360" s="2"/>
      <c r="D1360" s="2"/>
      <c r="E1360" s="2"/>
      <c r="F1360" s="15"/>
      <c r="G1360" s="2"/>
      <c r="H1360" s="2"/>
      <c r="I1360" s="2"/>
      <c r="J1360" s="2"/>
      <c r="K1360" s="2"/>
      <c r="L1360" s="2"/>
      <c r="M1360" s="2"/>
      <c r="N1360" s="546"/>
      <c r="O1360" s="2"/>
      <c r="P1360" s="2"/>
      <c r="Q1360" s="2"/>
      <c r="R1360" s="2"/>
      <c r="S1360" s="2"/>
      <c r="T1360" s="2"/>
      <c r="U1360" s="15"/>
      <c r="V1360" s="15"/>
      <c r="W1360" s="15"/>
      <c r="X1360" s="15"/>
      <c r="Y1360" s="15"/>
      <c r="Z1360" s="15"/>
      <c r="AA1360" s="15"/>
      <c r="AB1360" s="15"/>
      <c r="AC1360" s="15"/>
      <c r="AD1360" s="15"/>
      <c r="AE1360" s="15"/>
      <c r="AF1360" s="15"/>
      <c r="AG1360" s="15"/>
      <c r="AH1360" s="15"/>
      <c r="AI1360" s="15"/>
      <c r="AJ1360" s="15"/>
      <c r="AK1360" s="15"/>
      <c r="AL1360" s="15"/>
      <c r="AM1360" s="15"/>
      <c r="AN1360" s="15"/>
      <c r="AO1360" s="15"/>
      <c r="AP1360" s="15"/>
      <c r="AQ1360" s="15"/>
      <c r="AR1360" s="15"/>
      <c r="AS1360" s="15"/>
      <c r="AT1360" s="15"/>
      <c r="AU1360" s="15"/>
      <c r="AV1360" s="15"/>
      <c r="AW1360" s="15"/>
      <c r="AX1360" s="15"/>
      <c r="AY1360" s="6"/>
      <c r="AZ1360" s="6"/>
      <c r="BA1360" s="6"/>
      <c r="BB1360" s="6"/>
      <c r="BC1360" s="6"/>
      <c r="BD1360" s="6"/>
      <c r="BE1360" s="6"/>
      <c r="BF1360" s="6"/>
      <c r="BG1360" s="6"/>
      <c r="BH1360" s="6"/>
      <c r="BI1360" s="6"/>
      <c r="BJ1360" s="6"/>
      <c r="BK1360" s="6"/>
      <c r="BL1360" s="6"/>
      <c r="BM1360" s="6"/>
      <c r="BN1360" s="6"/>
      <c r="BO1360" s="6"/>
      <c r="BP1360" s="6"/>
      <c r="BQ1360" s="6"/>
      <c r="BR1360" s="6"/>
      <c r="BS1360" s="6"/>
      <c r="BT1360" s="6"/>
      <c r="BU1360" s="6"/>
      <c r="BV1360" s="6"/>
      <c r="BW1360" s="6"/>
      <c r="BX1360" s="6"/>
      <c r="BY1360" s="6"/>
      <c r="BZ1360" s="6"/>
      <c r="CA1360" s="6"/>
      <c r="CB1360" s="6"/>
    </row>
    <row r="1361" spans="1:80" ht="34.15" customHeight="1">
      <c r="A1361" s="2"/>
      <c r="B1361" s="2"/>
      <c r="C1361" s="2"/>
      <c r="D1361" s="2"/>
      <c r="E1361" s="2"/>
      <c r="F1361" s="15"/>
      <c r="G1361" s="2"/>
      <c r="H1361" s="2"/>
      <c r="I1361" s="2"/>
      <c r="J1361" s="2"/>
      <c r="K1361" s="2"/>
      <c r="L1361" s="2"/>
      <c r="M1361" s="2"/>
      <c r="N1361" s="546"/>
      <c r="O1361" s="2"/>
      <c r="P1361" s="2"/>
      <c r="Q1361" s="2"/>
      <c r="R1361" s="2"/>
      <c r="S1361" s="2"/>
      <c r="T1361" s="2"/>
      <c r="U1361" s="15"/>
      <c r="V1361" s="15"/>
      <c r="W1361" s="15"/>
      <c r="X1361" s="15"/>
      <c r="Y1361" s="15"/>
      <c r="Z1361" s="15"/>
      <c r="AA1361" s="15"/>
      <c r="AB1361" s="15"/>
      <c r="AC1361" s="15"/>
      <c r="AD1361" s="15"/>
      <c r="AE1361" s="15"/>
      <c r="AF1361" s="15"/>
      <c r="AG1361" s="15"/>
      <c r="AH1361" s="15"/>
      <c r="AI1361" s="15"/>
      <c r="AJ1361" s="15"/>
      <c r="AK1361" s="15"/>
      <c r="AL1361" s="15"/>
      <c r="AM1361" s="15"/>
      <c r="AN1361" s="15"/>
      <c r="AO1361" s="15"/>
      <c r="AP1361" s="15"/>
      <c r="AQ1361" s="15"/>
      <c r="AR1361" s="15"/>
      <c r="AS1361" s="15"/>
      <c r="AT1361" s="15"/>
      <c r="AU1361" s="15"/>
      <c r="AV1361" s="15"/>
      <c r="AW1361" s="15"/>
      <c r="AX1361" s="15"/>
      <c r="AY1361" s="6"/>
      <c r="AZ1361" s="6"/>
      <c r="BA1361" s="6"/>
      <c r="BB1361" s="6"/>
      <c r="BC1361" s="6"/>
      <c r="BD1361" s="6"/>
      <c r="BE1361" s="6"/>
      <c r="BF1361" s="6"/>
      <c r="BG1361" s="6"/>
      <c r="BH1361" s="6"/>
      <c r="BI1361" s="6"/>
      <c r="BJ1361" s="6"/>
      <c r="BK1361" s="6"/>
      <c r="BL1361" s="6"/>
      <c r="BM1361" s="6"/>
      <c r="BN1361" s="6"/>
      <c r="BO1361" s="6"/>
      <c r="BP1361" s="6"/>
      <c r="BQ1361" s="6"/>
      <c r="BR1361" s="6"/>
      <c r="BS1361" s="6"/>
      <c r="BT1361" s="6"/>
      <c r="BU1361" s="6"/>
      <c r="BV1361" s="6"/>
      <c r="BW1361" s="6"/>
      <c r="BX1361" s="6"/>
      <c r="BY1361" s="6"/>
      <c r="BZ1361" s="6"/>
      <c r="CA1361" s="6"/>
      <c r="CB1361" s="6"/>
    </row>
    <row r="1362" spans="1:80" ht="34.15" customHeight="1">
      <c r="A1362" s="2"/>
      <c r="B1362" s="2"/>
      <c r="C1362" s="2"/>
      <c r="D1362" s="2"/>
      <c r="E1362" s="2"/>
      <c r="F1362" s="15"/>
      <c r="G1362" s="2"/>
      <c r="H1362" s="2"/>
      <c r="I1362" s="2"/>
      <c r="J1362" s="2"/>
      <c r="K1362" s="2"/>
      <c r="L1362" s="2"/>
      <c r="M1362" s="2"/>
      <c r="N1362" s="546"/>
      <c r="O1362" s="2"/>
      <c r="P1362" s="2"/>
      <c r="Q1362" s="2"/>
      <c r="R1362" s="2"/>
      <c r="S1362" s="2"/>
      <c r="T1362" s="2"/>
      <c r="U1362" s="15"/>
      <c r="V1362" s="15"/>
      <c r="W1362" s="15"/>
      <c r="X1362" s="15"/>
      <c r="Y1362" s="15"/>
      <c r="Z1362" s="15"/>
      <c r="AA1362" s="15"/>
      <c r="AB1362" s="15"/>
      <c r="AC1362" s="15"/>
      <c r="AD1362" s="15"/>
      <c r="AE1362" s="15"/>
      <c r="AF1362" s="15"/>
      <c r="AG1362" s="15"/>
      <c r="AH1362" s="15"/>
      <c r="AI1362" s="15"/>
      <c r="AJ1362" s="15"/>
      <c r="AK1362" s="15"/>
      <c r="AL1362" s="15"/>
      <c r="AM1362" s="15"/>
      <c r="AN1362" s="15"/>
      <c r="AO1362" s="15"/>
      <c r="AP1362" s="15"/>
      <c r="AQ1362" s="15"/>
      <c r="AR1362" s="15"/>
      <c r="AS1362" s="15"/>
      <c r="AT1362" s="15"/>
      <c r="AU1362" s="15"/>
      <c r="AV1362" s="15"/>
      <c r="AW1362" s="15"/>
      <c r="AX1362" s="15"/>
      <c r="AY1362" s="6"/>
      <c r="AZ1362" s="6"/>
      <c r="BA1362" s="6"/>
      <c r="BB1362" s="6"/>
      <c r="BC1362" s="6"/>
      <c r="BD1362" s="6"/>
      <c r="BE1362" s="6"/>
      <c r="BF1362" s="6"/>
      <c r="BG1362" s="6"/>
      <c r="BH1362" s="6"/>
      <c r="BI1362" s="6"/>
      <c r="BJ1362" s="6"/>
      <c r="BK1362" s="6"/>
      <c r="BL1362" s="6"/>
      <c r="BM1362" s="6"/>
      <c r="BN1362" s="6"/>
      <c r="BO1362" s="6"/>
      <c r="BP1362" s="6"/>
      <c r="BQ1362" s="6"/>
      <c r="BR1362" s="6"/>
      <c r="BS1362" s="6"/>
      <c r="BT1362" s="6"/>
      <c r="BU1362" s="6"/>
      <c r="BV1362" s="6"/>
      <c r="BW1362" s="6"/>
      <c r="BX1362" s="6"/>
      <c r="BY1362" s="6"/>
      <c r="BZ1362" s="6"/>
      <c r="CA1362" s="6"/>
      <c r="CB1362" s="6"/>
    </row>
    <row r="1363" spans="1:80" ht="34.15" customHeight="1">
      <c r="A1363" s="2"/>
      <c r="B1363" s="2"/>
      <c r="C1363" s="2"/>
      <c r="D1363" s="2"/>
      <c r="E1363" s="2"/>
      <c r="F1363" s="15"/>
      <c r="G1363" s="2"/>
      <c r="H1363" s="2"/>
      <c r="I1363" s="2"/>
      <c r="J1363" s="2"/>
      <c r="K1363" s="2"/>
      <c r="L1363" s="2"/>
      <c r="M1363" s="2"/>
      <c r="N1363" s="546"/>
      <c r="O1363" s="2"/>
      <c r="P1363" s="2"/>
      <c r="Q1363" s="2"/>
      <c r="R1363" s="2"/>
      <c r="S1363" s="2"/>
      <c r="T1363" s="2"/>
      <c r="U1363" s="15"/>
      <c r="V1363" s="15"/>
      <c r="W1363" s="15"/>
      <c r="X1363" s="15"/>
      <c r="Y1363" s="15"/>
      <c r="Z1363" s="15"/>
      <c r="AA1363" s="15"/>
      <c r="AB1363" s="15"/>
      <c r="AC1363" s="15"/>
      <c r="AD1363" s="15"/>
      <c r="AE1363" s="15"/>
      <c r="AF1363" s="15"/>
      <c r="AG1363" s="15"/>
      <c r="AH1363" s="15"/>
      <c r="AI1363" s="15"/>
      <c r="AJ1363" s="15"/>
      <c r="AK1363" s="15"/>
      <c r="AL1363" s="15"/>
      <c r="AM1363" s="15"/>
      <c r="AN1363" s="15"/>
      <c r="AO1363" s="15"/>
      <c r="AP1363" s="15"/>
      <c r="AQ1363" s="15"/>
      <c r="AR1363" s="15"/>
      <c r="AS1363" s="15"/>
      <c r="AT1363" s="15"/>
      <c r="AU1363" s="15"/>
      <c r="AV1363" s="15"/>
      <c r="AW1363" s="15"/>
      <c r="AX1363" s="15"/>
      <c r="AY1363" s="6"/>
      <c r="AZ1363" s="6"/>
      <c r="BA1363" s="6"/>
      <c r="BB1363" s="6"/>
      <c r="BC1363" s="6"/>
      <c r="BD1363" s="6"/>
      <c r="BE1363" s="6"/>
      <c r="BF1363" s="6"/>
      <c r="BG1363" s="6"/>
      <c r="BH1363" s="6"/>
      <c r="BI1363" s="6"/>
      <c r="BJ1363" s="6"/>
      <c r="BK1363" s="6"/>
      <c r="BL1363" s="6"/>
      <c r="BM1363" s="6"/>
      <c r="BN1363" s="6"/>
      <c r="BO1363" s="6"/>
      <c r="BP1363" s="6"/>
      <c r="BQ1363" s="6"/>
      <c r="BR1363" s="6"/>
      <c r="BS1363" s="6"/>
      <c r="BT1363" s="6"/>
      <c r="BU1363" s="6"/>
      <c r="BV1363" s="6"/>
      <c r="BW1363" s="6"/>
      <c r="BX1363" s="6"/>
      <c r="BY1363" s="6"/>
      <c r="BZ1363" s="6"/>
      <c r="CA1363" s="6"/>
      <c r="CB1363" s="6"/>
    </row>
    <row r="1364" spans="1:80" ht="34.15" customHeight="1">
      <c r="A1364" s="2"/>
      <c r="B1364" s="2"/>
      <c r="C1364" s="2"/>
      <c r="D1364" s="2"/>
      <c r="E1364" s="2"/>
      <c r="F1364" s="15"/>
      <c r="G1364" s="2"/>
      <c r="H1364" s="2"/>
      <c r="I1364" s="2"/>
      <c r="J1364" s="2"/>
      <c r="K1364" s="2"/>
      <c r="L1364" s="2"/>
      <c r="M1364" s="2"/>
      <c r="N1364" s="546"/>
      <c r="O1364" s="2"/>
      <c r="P1364" s="2"/>
      <c r="Q1364" s="2"/>
      <c r="R1364" s="2"/>
      <c r="S1364" s="2"/>
      <c r="T1364" s="2"/>
      <c r="U1364" s="15"/>
      <c r="V1364" s="15"/>
      <c r="W1364" s="15"/>
      <c r="X1364" s="15"/>
      <c r="Y1364" s="15"/>
      <c r="Z1364" s="15"/>
      <c r="AA1364" s="15"/>
      <c r="AB1364" s="15"/>
      <c r="AC1364" s="15"/>
      <c r="AD1364" s="15"/>
      <c r="AE1364" s="15"/>
      <c r="AF1364" s="15"/>
      <c r="AG1364" s="15"/>
      <c r="AH1364" s="15"/>
      <c r="AI1364" s="15"/>
      <c r="AJ1364" s="15"/>
      <c r="AK1364" s="15"/>
      <c r="AL1364" s="15"/>
      <c r="AM1364" s="15"/>
      <c r="AN1364" s="15"/>
      <c r="AO1364" s="15"/>
      <c r="AP1364" s="15"/>
      <c r="AQ1364" s="15"/>
      <c r="AR1364" s="15"/>
      <c r="AS1364" s="15"/>
      <c r="AT1364" s="15"/>
      <c r="AU1364" s="15"/>
      <c r="AV1364" s="15"/>
      <c r="AW1364" s="15"/>
      <c r="AX1364" s="15"/>
      <c r="AY1364" s="6"/>
      <c r="AZ1364" s="6"/>
      <c r="BA1364" s="6"/>
      <c r="BB1364" s="6"/>
      <c r="BC1364" s="6"/>
      <c r="BD1364" s="6"/>
      <c r="BE1364" s="6"/>
      <c r="BF1364" s="6"/>
      <c r="BG1364" s="6"/>
      <c r="BH1364" s="6"/>
      <c r="BI1364" s="6"/>
      <c r="BJ1364" s="6"/>
      <c r="BK1364" s="6"/>
      <c r="BL1364" s="6"/>
      <c r="BM1364" s="6"/>
      <c r="BN1364" s="6"/>
      <c r="BO1364" s="6"/>
      <c r="BP1364" s="6"/>
      <c r="BQ1364" s="6"/>
      <c r="BR1364" s="6"/>
      <c r="BS1364" s="6"/>
      <c r="BT1364" s="6"/>
      <c r="BU1364" s="6"/>
      <c r="BV1364" s="6"/>
      <c r="BW1364" s="6"/>
      <c r="BX1364" s="6"/>
      <c r="BY1364" s="6"/>
      <c r="BZ1364" s="6"/>
      <c r="CA1364" s="6"/>
      <c r="CB1364" s="6"/>
    </row>
    <row r="1365" spans="1:80" ht="34.15" customHeight="1">
      <c r="A1365" s="2"/>
      <c r="B1365" s="2"/>
      <c r="C1365" s="2"/>
      <c r="D1365" s="2"/>
      <c r="E1365" s="2"/>
      <c r="F1365" s="15"/>
      <c r="G1365" s="2"/>
      <c r="H1365" s="2"/>
      <c r="I1365" s="2"/>
      <c r="J1365" s="2"/>
      <c r="K1365" s="2"/>
      <c r="L1365" s="2"/>
      <c r="M1365" s="2"/>
      <c r="N1365" s="546"/>
      <c r="O1365" s="2"/>
      <c r="P1365" s="2"/>
      <c r="Q1365" s="2"/>
      <c r="R1365" s="2"/>
      <c r="S1365" s="2"/>
      <c r="T1365" s="2"/>
      <c r="U1365" s="15"/>
      <c r="V1365" s="15"/>
      <c r="W1365" s="15"/>
      <c r="X1365" s="15"/>
      <c r="Y1365" s="15"/>
      <c r="Z1365" s="15"/>
      <c r="AA1365" s="15"/>
      <c r="AB1365" s="15"/>
      <c r="AC1365" s="15"/>
      <c r="AD1365" s="15"/>
      <c r="AE1365" s="15"/>
      <c r="AF1365" s="15"/>
      <c r="AG1365" s="15"/>
      <c r="AH1365" s="15"/>
      <c r="AI1365" s="15"/>
      <c r="AJ1365" s="15"/>
      <c r="AK1365" s="15"/>
      <c r="AL1365" s="15"/>
      <c r="AM1365" s="15"/>
      <c r="AN1365" s="15"/>
      <c r="AO1365" s="15"/>
      <c r="AP1365" s="15"/>
      <c r="AQ1365" s="15"/>
      <c r="AR1365" s="15"/>
      <c r="AS1365" s="15"/>
      <c r="AT1365" s="15"/>
      <c r="AU1365" s="15"/>
      <c r="AV1365" s="15"/>
      <c r="AW1365" s="15"/>
      <c r="AX1365" s="15"/>
      <c r="AY1365" s="6"/>
      <c r="AZ1365" s="6"/>
      <c r="BA1365" s="6"/>
      <c r="BB1365" s="6"/>
      <c r="BC1365" s="6"/>
      <c r="BD1365" s="6"/>
      <c r="BE1365" s="6"/>
      <c r="BF1365" s="6"/>
      <c r="BG1365" s="6"/>
      <c r="BH1365" s="6"/>
      <c r="BI1365" s="6"/>
      <c r="BJ1365" s="6"/>
      <c r="BK1365" s="6"/>
      <c r="BL1365" s="6"/>
      <c r="BM1365" s="6"/>
      <c r="BN1365" s="6"/>
      <c r="BO1365" s="6"/>
      <c r="BP1365" s="6"/>
      <c r="BQ1365" s="6"/>
      <c r="BR1365" s="6"/>
      <c r="BS1365" s="6"/>
      <c r="BT1365" s="6"/>
      <c r="BU1365" s="6"/>
      <c r="BV1365" s="6"/>
      <c r="BW1365" s="6"/>
      <c r="BX1365" s="6"/>
      <c r="BY1365" s="6"/>
      <c r="BZ1365" s="6"/>
      <c r="CA1365" s="6"/>
      <c r="CB1365" s="6"/>
    </row>
    <row r="1366" spans="1:80" ht="34.15" customHeight="1">
      <c r="A1366" s="2"/>
      <c r="B1366" s="2"/>
      <c r="C1366" s="2"/>
      <c r="D1366" s="2"/>
      <c r="E1366" s="2"/>
      <c r="F1366" s="15"/>
      <c r="G1366" s="2"/>
      <c r="H1366" s="2"/>
      <c r="I1366" s="2"/>
      <c r="J1366" s="2"/>
      <c r="K1366" s="2"/>
      <c r="L1366" s="2"/>
      <c r="M1366" s="2"/>
      <c r="N1366" s="546"/>
      <c r="O1366" s="2"/>
      <c r="P1366" s="2"/>
      <c r="Q1366" s="2"/>
      <c r="R1366" s="2"/>
      <c r="S1366" s="2"/>
      <c r="T1366" s="2"/>
      <c r="U1366" s="15"/>
      <c r="V1366" s="15"/>
      <c r="W1366" s="15"/>
      <c r="X1366" s="15"/>
      <c r="Y1366" s="15"/>
      <c r="Z1366" s="15"/>
      <c r="AA1366" s="15"/>
      <c r="AB1366" s="15"/>
      <c r="AC1366" s="15"/>
      <c r="AD1366" s="15"/>
      <c r="AE1366" s="15"/>
      <c r="AF1366" s="15"/>
      <c r="AG1366" s="15"/>
      <c r="AH1366" s="15"/>
      <c r="AI1366" s="15"/>
      <c r="AJ1366" s="15"/>
      <c r="AK1366" s="15"/>
      <c r="AL1366" s="15"/>
      <c r="AM1366" s="15"/>
      <c r="AN1366" s="15"/>
      <c r="AO1366" s="15"/>
      <c r="AP1366" s="15"/>
      <c r="AQ1366" s="15"/>
      <c r="AR1366" s="15"/>
      <c r="AS1366" s="15"/>
      <c r="AT1366" s="15"/>
      <c r="AU1366" s="15"/>
      <c r="AV1366" s="15"/>
      <c r="AW1366" s="15"/>
      <c r="AX1366" s="15"/>
      <c r="AY1366" s="6"/>
      <c r="AZ1366" s="6"/>
      <c r="BA1366" s="6"/>
      <c r="BB1366" s="6"/>
      <c r="BC1366" s="6"/>
      <c r="BD1366" s="6"/>
      <c r="BE1366" s="6"/>
      <c r="BF1366" s="6"/>
      <c r="BG1366" s="6"/>
      <c r="BH1366" s="6"/>
      <c r="BI1366" s="6"/>
      <c r="BJ1366" s="6"/>
      <c r="BK1366" s="6"/>
      <c r="BL1366" s="6"/>
      <c r="BM1366" s="6"/>
      <c r="BN1366" s="6"/>
      <c r="BO1366" s="6"/>
      <c r="BP1366" s="6"/>
      <c r="BQ1366" s="6"/>
      <c r="BR1366" s="6"/>
      <c r="BS1366" s="6"/>
      <c r="BT1366" s="6"/>
      <c r="BU1366" s="6"/>
      <c r="BV1366" s="6"/>
      <c r="BW1366" s="6"/>
      <c r="BX1366" s="6"/>
      <c r="BY1366" s="6"/>
      <c r="BZ1366" s="6"/>
      <c r="CA1366" s="6"/>
      <c r="CB1366" s="6"/>
    </row>
    <row r="1367" spans="1:80" ht="34.15" customHeight="1">
      <c r="A1367" s="2"/>
      <c r="B1367" s="2"/>
      <c r="C1367" s="2"/>
      <c r="D1367" s="2"/>
      <c r="E1367" s="2"/>
      <c r="F1367" s="15"/>
      <c r="G1367" s="2"/>
      <c r="H1367" s="2"/>
      <c r="I1367" s="2"/>
      <c r="J1367" s="2"/>
      <c r="K1367" s="2"/>
      <c r="L1367" s="2"/>
      <c r="M1367" s="2"/>
      <c r="N1367" s="546"/>
      <c r="O1367" s="2"/>
      <c r="P1367" s="2"/>
      <c r="Q1367" s="2"/>
      <c r="R1367" s="2"/>
      <c r="S1367" s="2"/>
      <c r="T1367" s="2"/>
      <c r="U1367" s="15"/>
      <c r="V1367" s="15"/>
      <c r="W1367" s="15"/>
      <c r="X1367" s="15"/>
      <c r="Y1367" s="15"/>
      <c r="Z1367" s="15"/>
      <c r="AA1367" s="15"/>
      <c r="AB1367" s="15"/>
      <c r="AC1367" s="15"/>
      <c r="AD1367" s="15"/>
      <c r="AE1367" s="15"/>
      <c r="AF1367" s="15"/>
      <c r="AG1367" s="15"/>
      <c r="AH1367" s="15"/>
      <c r="AI1367" s="15"/>
      <c r="AJ1367" s="15"/>
      <c r="AK1367" s="15"/>
      <c r="AL1367" s="15"/>
      <c r="AM1367" s="15"/>
      <c r="AN1367" s="15"/>
      <c r="AO1367" s="15"/>
      <c r="AP1367" s="15"/>
      <c r="AQ1367" s="15"/>
      <c r="AR1367" s="15"/>
      <c r="AS1367" s="15"/>
      <c r="AT1367" s="15"/>
      <c r="AU1367" s="15"/>
      <c r="AV1367" s="15"/>
      <c r="AW1367" s="15"/>
      <c r="AX1367" s="15"/>
      <c r="AY1367" s="6"/>
      <c r="AZ1367" s="6"/>
      <c r="BA1367" s="6"/>
      <c r="BB1367" s="6"/>
      <c r="BC1367" s="6"/>
      <c r="BD1367" s="6"/>
      <c r="BE1367" s="6"/>
      <c r="BF1367" s="6"/>
      <c r="BG1367" s="6"/>
      <c r="BH1367" s="6"/>
      <c r="BI1367" s="6"/>
      <c r="BJ1367" s="6"/>
      <c r="BK1367" s="6"/>
      <c r="BL1367" s="6"/>
      <c r="BM1367" s="6"/>
      <c r="BN1367" s="6"/>
      <c r="BO1367" s="6"/>
      <c r="BP1367" s="6"/>
      <c r="BQ1367" s="6"/>
      <c r="BR1367" s="6"/>
      <c r="BS1367" s="6"/>
      <c r="BT1367" s="6"/>
      <c r="BU1367" s="6"/>
      <c r="BV1367" s="6"/>
      <c r="BW1367" s="6"/>
      <c r="BX1367" s="6"/>
      <c r="BY1367" s="6"/>
      <c r="BZ1367" s="6"/>
      <c r="CA1367" s="6"/>
      <c r="CB1367" s="6"/>
    </row>
    <row r="1368" spans="1:80" ht="34.15" customHeight="1">
      <c r="A1368" s="2"/>
      <c r="B1368" s="2"/>
      <c r="C1368" s="2"/>
      <c r="D1368" s="2"/>
      <c r="E1368" s="2"/>
      <c r="F1368" s="15"/>
      <c r="G1368" s="2"/>
      <c r="H1368" s="2"/>
      <c r="I1368" s="2"/>
      <c r="J1368" s="2"/>
      <c r="K1368" s="2"/>
      <c r="L1368" s="2"/>
      <c r="M1368" s="2"/>
      <c r="N1368" s="546"/>
      <c r="O1368" s="2"/>
      <c r="P1368" s="2"/>
      <c r="Q1368" s="2"/>
      <c r="R1368" s="2"/>
      <c r="S1368" s="2"/>
      <c r="T1368" s="2"/>
      <c r="U1368" s="15"/>
      <c r="V1368" s="15"/>
      <c r="W1368" s="15"/>
      <c r="X1368" s="15"/>
      <c r="Y1368" s="15"/>
      <c r="Z1368" s="15"/>
      <c r="AA1368" s="15"/>
      <c r="AB1368" s="15"/>
      <c r="AC1368" s="15"/>
      <c r="AD1368" s="15"/>
      <c r="AE1368" s="15"/>
      <c r="AF1368" s="15"/>
      <c r="AG1368" s="15"/>
      <c r="AH1368" s="15"/>
      <c r="AI1368" s="15"/>
      <c r="AJ1368" s="15"/>
      <c r="AK1368" s="15"/>
      <c r="AL1368" s="15"/>
      <c r="AM1368" s="15"/>
      <c r="AN1368" s="15"/>
      <c r="AO1368" s="15"/>
      <c r="AP1368" s="15"/>
      <c r="AQ1368" s="15"/>
      <c r="AR1368" s="15"/>
      <c r="AS1368" s="15"/>
      <c r="AT1368" s="15"/>
      <c r="AU1368" s="15"/>
      <c r="AV1368" s="15"/>
      <c r="AW1368" s="15"/>
      <c r="AX1368" s="15"/>
      <c r="AY1368" s="6"/>
      <c r="AZ1368" s="6"/>
      <c r="BA1368" s="6"/>
      <c r="BB1368" s="6"/>
      <c r="BC1368" s="6"/>
      <c r="BD1368" s="6"/>
      <c r="BE1368" s="6"/>
      <c r="BF1368" s="6"/>
      <c r="BG1368" s="6"/>
      <c r="BH1368" s="6"/>
      <c r="BI1368" s="6"/>
      <c r="BJ1368" s="6"/>
      <c r="BK1368" s="6"/>
      <c r="BL1368" s="6"/>
      <c r="BM1368" s="6"/>
      <c r="BN1368" s="6"/>
      <c r="BO1368" s="6"/>
      <c r="BP1368" s="6"/>
      <c r="BQ1368" s="6"/>
      <c r="BR1368" s="6"/>
      <c r="BS1368" s="6"/>
      <c r="BT1368" s="6"/>
      <c r="BU1368" s="6"/>
      <c r="BV1368" s="6"/>
      <c r="BW1368" s="6"/>
      <c r="BX1368" s="6"/>
      <c r="BY1368" s="6"/>
      <c r="BZ1368" s="6"/>
      <c r="CA1368" s="6"/>
      <c r="CB1368" s="6"/>
    </row>
    <row r="1369" spans="1:80" ht="34.15" customHeight="1">
      <c r="A1369" s="2"/>
      <c r="B1369" s="2"/>
      <c r="C1369" s="2"/>
      <c r="D1369" s="2"/>
      <c r="E1369" s="2"/>
      <c r="F1369" s="15"/>
      <c r="G1369" s="2"/>
      <c r="H1369" s="2"/>
      <c r="I1369" s="2"/>
      <c r="J1369" s="2"/>
      <c r="K1369" s="2"/>
      <c r="L1369" s="2"/>
      <c r="M1369" s="2"/>
      <c r="N1369" s="546"/>
      <c r="O1369" s="2"/>
      <c r="P1369" s="2"/>
      <c r="Q1369" s="2"/>
      <c r="R1369" s="2"/>
      <c r="S1369" s="2"/>
      <c r="T1369" s="2"/>
      <c r="U1369" s="15"/>
      <c r="V1369" s="15"/>
      <c r="W1369" s="15"/>
      <c r="X1369" s="15"/>
      <c r="Y1369" s="15"/>
      <c r="Z1369" s="15"/>
      <c r="AA1369" s="15"/>
      <c r="AB1369" s="15"/>
      <c r="AC1369" s="15"/>
      <c r="AD1369" s="15"/>
      <c r="AE1369" s="15"/>
      <c r="AF1369" s="15"/>
      <c r="AG1369" s="15"/>
      <c r="AH1369" s="15"/>
      <c r="AI1369" s="15"/>
      <c r="AJ1369" s="15"/>
      <c r="AK1369" s="15"/>
      <c r="AL1369" s="15"/>
      <c r="AM1369" s="15"/>
      <c r="AN1369" s="15"/>
      <c r="AO1369" s="15"/>
      <c r="AP1369" s="15"/>
      <c r="AQ1369" s="15"/>
      <c r="AR1369" s="15"/>
      <c r="AS1369" s="15"/>
      <c r="AT1369" s="15"/>
      <c r="AU1369" s="15"/>
      <c r="AV1369" s="15"/>
      <c r="AW1369" s="15"/>
      <c r="AX1369" s="15"/>
      <c r="AY1369" s="6"/>
      <c r="AZ1369" s="6"/>
      <c r="BA1369" s="6"/>
      <c r="BB1369" s="6"/>
      <c r="BC1369" s="6"/>
      <c r="BD1369" s="6"/>
      <c r="BE1369" s="6"/>
      <c r="BF1369" s="6"/>
      <c r="BG1369" s="6"/>
      <c r="BH1369" s="6"/>
      <c r="BI1369" s="6"/>
      <c r="BJ1369" s="6"/>
      <c r="BK1369" s="6"/>
      <c r="BL1369" s="6"/>
      <c r="BM1369" s="6"/>
      <c r="BN1369" s="6"/>
      <c r="BO1369" s="6"/>
      <c r="BP1369" s="6"/>
      <c r="BQ1369" s="6"/>
      <c r="BR1369" s="6"/>
      <c r="BS1369" s="6"/>
      <c r="BT1369" s="6"/>
      <c r="BU1369" s="6"/>
      <c r="BV1369" s="6"/>
      <c r="BW1369" s="6"/>
      <c r="BX1369" s="6"/>
      <c r="BY1369" s="6"/>
      <c r="BZ1369" s="6"/>
      <c r="CA1369" s="6"/>
      <c r="CB1369" s="6"/>
    </row>
    <row r="1370" spans="1:80" ht="34.15" customHeight="1">
      <c r="A1370" s="2"/>
      <c r="B1370" s="2"/>
      <c r="C1370" s="2"/>
      <c r="D1370" s="2"/>
      <c r="E1370" s="2"/>
      <c r="F1370" s="15"/>
      <c r="G1370" s="2"/>
      <c r="H1370" s="2"/>
      <c r="I1370" s="2"/>
      <c r="J1370" s="2"/>
      <c r="K1370" s="2"/>
      <c r="L1370" s="2"/>
      <c r="M1370" s="2"/>
      <c r="N1370" s="546"/>
      <c r="O1370" s="2"/>
      <c r="P1370" s="2"/>
      <c r="Q1370" s="2"/>
      <c r="R1370" s="2"/>
      <c r="S1370" s="2"/>
      <c r="T1370" s="2"/>
      <c r="U1370" s="15"/>
      <c r="V1370" s="15"/>
      <c r="W1370" s="15"/>
      <c r="X1370" s="15"/>
      <c r="Y1370" s="15"/>
      <c r="Z1370" s="15"/>
      <c r="AA1370" s="15"/>
      <c r="AB1370" s="15"/>
      <c r="AC1370" s="15"/>
      <c r="AD1370" s="15"/>
      <c r="AE1370" s="15"/>
      <c r="AF1370" s="15"/>
      <c r="AG1370" s="15"/>
      <c r="AH1370" s="15"/>
      <c r="AI1370" s="15"/>
      <c r="AJ1370" s="15"/>
      <c r="AK1370" s="15"/>
      <c r="AL1370" s="15"/>
      <c r="AM1370" s="15"/>
      <c r="AN1370" s="15"/>
      <c r="AO1370" s="15"/>
      <c r="AP1370" s="15"/>
      <c r="AQ1370" s="15"/>
      <c r="AR1370" s="15"/>
      <c r="AS1370" s="15"/>
      <c r="AT1370" s="15"/>
      <c r="AU1370" s="15"/>
      <c r="AV1370" s="15"/>
      <c r="AW1370" s="15"/>
      <c r="AX1370" s="15"/>
      <c r="AY1370" s="6"/>
      <c r="AZ1370" s="6"/>
      <c r="BA1370" s="6"/>
      <c r="BB1370" s="6"/>
      <c r="BC1370" s="6"/>
      <c r="BD1370" s="6"/>
      <c r="BE1370" s="6"/>
      <c r="BF1370" s="6"/>
      <c r="BG1370" s="6"/>
      <c r="BH1370" s="6"/>
      <c r="BI1370" s="6"/>
      <c r="BJ1370" s="6"/>
      <c r="BK1370" s="6"/>
      <c r="BL1370" s="6"/>
      <c r="BM1370" s="6"/>
      <c r="BN1370" s="6"/>
      <c r="BO1370" s="6"/>
      <c r="BP1370" s="6"/>
      <c r="BQ1370" s="6"/>
      <c r="BR1370" s="6"/>
      <c r="BS1370" s="6"/>
      <c r="BT1370" s="6"/>
      <c r="BU1370" s="6"/>
      <c r="BV1370" s="6"/>
      <c r="BW1370" s="6"/>
      <c r="BX1370" s="6"/>
      <c r="BY1370" s="6"/>
      <c r="BZ1370" s="6"/>
      <c r="CA1370" s="6"/>
      <c r="CB1370" s="6"/>
    </row>
    <row r="1371" spans="1:80" ht="34.15" customHeight="1">
      <c r="A1371" s="2"/>
      <c r="B1371" s="2"/>
      <c r="C1371" s="2"/>
      <c r="D1371" s="2"/>
      <c r="E1371" s="2"/>
      <c r="F1371" s="15"/>
      <c r="G1371" s="2"/>
      <c r="H1371" s="2"/>
      <c r="I1371" s="2"/>
      <c r="J1371" s="2"/>
      <c r="K1371" s="2"/>
      <c r="L1371" s="2"/>
      <c r="M1371" s="2"/>
      <c r="N1371" s="546"/>
      <c r="O1371" s="2"/>
      <c r="P1371" s="2"/>
      <c r="Q1371" s="2"/>
      <c r="R1371" s="2"/>
      <c r="S1371" s="2"/>
      <c r="T1371" s="2"/>
      <c r="U1371" s="15"/>
      <c r="V1371" s="15"/>
      <c r="W1371" s="15"/>
      <c r="X1371" s="15"/>
      <c r="Y1371" s="15"/>
      <c r="Z1371" s="15"/>
      <c r="AA1371" s="15"/>
      <c r="AB1371" s="15"/>
      <c r="AC1371" s="15"/>
      <c r="AD1371" s="15"/>
      <c r="AE1371" s="15"/>
      <c r="AF1371" s="15"/>
      <c r="AG1371" s="15"/>
      <c r="AH1371" s="15"/>
      <c r="AI1371" s="15"/>
      <c r="AJ1371" s="15"/>
      <c r="AK1371" s="15"/>
      <c r="AL1371" s="15"/>
      <c r="AM1371" s="15"/>
      <c r="AN1371" s="15"/>
      <c r="AO1371" s="15"/>
      <c r="AP1371" s="15"/>
      <c r="AQ1371" s="15"/>
      <c r="AR1371" s="15"/>
      <c r="AS1371" s="15"/>
      <c r="AT1371" s="15"/>
      <c r="AU1371" s="15"/>
      <c r="AV1371" s="15"/>
      <c r="AW1371" s="15"/>
      <c r="AX1371" s="15"/>
      <c r="AY1371" s="6"/>
      <c r="AZ1371" s="6"/>
      <c r="BA1371" s="6"/>
      <c r="BB1371" s="6"/>
      <c r="BC1371" s="6"/>
      <c r="BD1371" s="6"/>
      <c r="BE1371" s="6"/>
      <c r="BF1371" s="6"/>
      <c r="BG1371" s="6"/>
      <c r="BH1371" s="6"/>
      <c r="BI1371" s="6"/>
      <c r="BJ1371" s="6"/>
      <c r="BK1371" s="6"/>
      <c r="BL1371" s="6"/>
      <c r="BM1371" s="6"/>
      <c r="BN1371" s="6"/>
      <c r="BO1371" s="6"/>
      <c r="BP1371" s="6"/>
      <c r="BQ1371" s="6"/>
      <c r="BR1371" s="6"/>
      <c r="BS1371" s="6"/>
      <c r="BT1371" s="6"/>
      <c r="BU1371" s="6"/>
      <c r="BV1371" s="6"/>
      <c r="BW1371" s="6"/>
      <c r="BX1371" s="6"/>
      <c r="BY1371" s="6"/>
      <c r="BZ1371" s="6"/>
      <c r="CA1371" s="6"/>
      <c r="CB1371" s="6"/>
    </row>
    <row r="1372" spans="1:80" ht="34.15" customHeight="1">
      <c r="A1372" s="2"/>
      <c r="B1372" s="2"/>
      <c r="C1372" s="2"/>
      <c r="D1372" s="2"/>
      <c r="E1372" s="2"/>
      <c r="F1372" s="15"/>
      <c r="G1372" s="2"/>
      <c r="H1372" s="2"/>
      <c r="I1372" s="2"/>
      <c r="J1372" s="2"/>
      <c r="K1372" s="2"/>
      <c r="L1372" s="2"/>
      <c r="M1372" s="2"/>
      <c r="N1372" s="546"/>
      <c r="O1372" s="2"/>
      <c r="P1372" s="2"/>
      <c r="Q1372" s="2"/>
      <c r="R1372" s="2"/>
      <c r="S1372" s="2"/>
      <c r="T1372" s="2"/>
      <c r="U1372" s="15"/>
      <c r="V1372" s="15"/>
      <c r="W1372" s="15"/>
      <c r="X1372" s="15"/>
      <c r="Y1372" s="15"/>
      <c r="Z1372" s="15"/>
      <c r="AA1372" s="15"/>
      <c r="AB1372" s="15"/>
      <c r="AC1372" s="15"/>
      <c r="AD1372" s="15"/>
      <c r="AE1372" s="15"/>
      <c r="AF1372" s="15"/>
      <c r="AG1372" s="15"/>
      <c r="AH1372" s="15"/>
      <c r="AI1372" s="15"/>
      <c r="AJ1372" s="15"/>
      <c r="AK1372" s="15"/>
      <c r="AL1372" s="15"/>
      <c r="AM1372" s="15"/>
      <c r="AN1372" s="15"/>
      <c r="AO1372" s="15"/>
      <c r="AP1372" s="15"/>
      <c r="AQ1372" s="15"/>
      <c r="AR1372" s="15"/>
      <c r="AS1372" s="15"/>
      <c r="AT1372" s="15"/>
      <c r="AU1372" s="15"/>
      <c r="AV1372" s="15"/>
      <c r="AW1372" s="15"/>
      <c r="AX1372" s="15"/>
      <c r="AY1372" s="6"/>
      <c r="AZ1372" s="6"/>
      <c r="BA1372" s="6"/>
      <c r="BB1372" s="6"/>
      <c r="BC1372" s="6"/>
      <c r="BD1372" s="6"/>
      <c r="BE1372" s="6"/>
      <c r="BF1372" s="6"/>
      <c r="BG1372" s="6"/>
      <c r="BH1372" s="6"/>
      <c r="BI1372" s="6"/>
      <c r="BJ1372" s="6"/>
      <c r="BK1372" s="6"/>
      <c r="BL1372" s="6"/>
      <c r="BM1372" s="6"/>
      <c r="BN1372" s="6"/>
      <c r="BO1372" s="6"/>
      <c r="BP1372" s="6"/>
      <c r="BQ1372" s="6"/>
      <c r="BR1372" s="6"/>
      <c r="BS1372" s="6"/>
      <c r="BT1372" s="6"/>
      <c r="BU1372" s="6"/>
      <c r="BV1372" s="6"/>
      <c r="BW1372" s="6"/>
      <c r="BX1372" s="6"/>
      <c r="BY1372" s="6"/>
      <c r="BZ1372" s="6"/>
      <c r="CA1372" s="6"/>
      <c r="CB1372" s="6"/>
    </row>
    <row r="1373" spans="1:80" ht="34.15" customHeight="1">
      <c r="A1373" s="2"/>
      <c r="B1373" s="2"/>
      <c r="C1373" s="2"/>
      <c r="D1373" s="2"/>
      <c r="E1373" s="2"/>
      <c r="F1373" s="15"/>
      <c r="G1373" s="2"/>
      <c r="H1373" s="2"/>
      <c r="I1373" s="2"/>
      <c r="J1373" s="2"/>
      <c r="K1373" s="2"/>
      <c r="L1373" s="2"/>
      <c r="M1373" s="2"/>
      <c r="N1373" s="546"/>
      <c r="O1373" s="2"/>
      <c r="P1373" s="2"/>
      <c r="Q1373" s="2"/>
      <c r="R1373" s="2"/>
      <c r="S1373" s="2"/>
      <c r="T1373" s="2"/>
      <c r="U1373" s="15"/>
      <c r="V1373" s="15"/>
      <c r="W1373" s="15"/>
      <c r="X1373" s="15"/>
      <c r="Y1373" s="15"/>
      <c r="Z1373" s="15"/>
      <c r="AA1373" s="15"/>
      <c r="AB1373" s="15"/>
      <c r="AC1373" s="15"/>
      <c r="AD1373" s="15"/>
      <c r="AE1373" s="15"/>
      <c r="AF1373" s="15"/>
      <c r="AG1373" s="15"/>
      <c r="AH1373" s="15"/>
      <c r="AI1373" s="15"/>
      <c r="AJ1373" s="15"/>
      <c r="AK1373" s="15"/>
      <c r="AL1373" s="15"/>
      <c r="AM1373" s="15"/>
      <c r="AN1373" s="15"/>
      <c r="AO1373" s="15"/>
      <c r="AP1373" s="15"/>
      <c r="AQ1373" s="15"/>
      <c r="AR1373" s="15"/>
      <c r="AS1373" s="15"/>
      <c r="AT1373" s="15"/>
      <c r="AU1373" s="15"/>
      <c r="AV1373" s="15"/>
      <c r="AW1373" s="15"/>
      <c r="AX1373" s="15"/>
      <c r="AY1373" s="6"/>
      <c r="AZ1373" s="6"/>
      <c r="BA1373" s="6"/>
      <c r="BB1373" s="6"/>
      <c r="BC1373" s="6"/>
      <c r="BD1373" s="6"/>
      <c r="BE1373" s="6"/>
      <c r="BF1373" s="6"/>
      <c r="BG1373" s="6"/>
      <c r="BH1373" s="6"/>
      <c r="BI1373" s="6"/>
      <c r="BJ1373" s="6"/>
      <c r="BK1373" s="6"/>
      <c r="BL1373" s="6"/>
      <c r="BM1373" s="6"/>
      <c r="BN1373" s="6"/>
      <c r="BO1373" s="6"/>
      <c r="BP1373" s="6"/>
      <c r="BQ1373" s="6"/>
      <c r="BR1373" s="6"/>
      <c r="BS1373" s="6"/>
      <c r="BT1373" s="6"/>
      <c r="BU1373" s="6"/>
      <c r="BV1373" s="6"/>
      <c r="BW1373" s="6"/>
      <c r="BX1373" s="6"/>
      <c r="BY1373" s="6"/>
      <c r="BZ1373" s="6"/>
      <c r="CA1373" s="6"/>
      <c r="CB1373" s="6"/>
    </row>
    <row r="1374" spans="1:80" ht="34.15" customHeight="1">
      <c r="A1374" s="2"/>
      <c r="B1374" s="2"/>
      <c r="C1374" s="2"/>
      <c r="D1374" s="2"/>
      <c r="E1374" s="2"/>
      <c r="F1374" s="15"/>
      <c r="G1374" s="2"/>
      <c r="H1374" s="2"/>
      <c r="I1374" s="2"/>
      <c r="J1374" s="2"/>
      <c r="K1374" s="2"/>
      <c r="L1374" s="2"/>
      <c r="M1374" s="2"/>
      <c r="N1374" s="546"/>
      <c r="O1374" s="2"/>
      <c r="P1374" s="2"/>
      <c r="Q1374" s="2"/>
      <c r="R1374" s="2"/>
      <c r="S1374" s="2"/>
      <c r="T1374" s="2"/>
      <c r="U1374" s="15"/>
      <c r="V1374" s="15"/>
      <c r="W1374" s="15"/>
      <c r="X1374" s="15"/>
      <c r="Y1374" s="15"/>
      <c r="Z1374" s="15"/>
      <c r="AA1374" s="15"/>
      <c r="AB1374" s="15"/>
      <c r="AC1374" s="15"/>
      <c r="AD1374" s="15"/>
      <c r="AE1374" s="15"/>
      <c r="AF1374" s="15"/>
      <c r="AG1374" s="15"/>
      <c r="AH1374" s="15"/>
      <c r="AI1374" s="15"/>
      <c r="AJ1374" s="15"/>
      <c r="AK1374" s="15"/>
      <c r="AL1374" s="15"/>
      <c r="AM1374" s="15"/>
      <c r="AN1374" s="15"/>
      <c r="AO1374" s="15"/>
      <c r="AP1374" s="15"/>
      <c r="AQ1374" s="15"/>
      <c r="AR1374" s="15"/>
      <c r="AS1374" s="15"/>
      <c r="AT1374" s="15"/>
      <c r="AU1374" s="15"/>
      <c r="AV1374" s="15"/>
      <c r="AW1374" s="15"/>
      <c r="AX1374" s="15"/>
      <c r="AY1374" s="6"/>
      <c r="AZ1374" s="6"/>
      <c r="BA1374" s="6"/>
      <c r="BB1374" s="6"/>
      <c r="BC1374" s="6"/>
      <c r="BD1374" s="6"/>
      <c r="BE1374" s="6"/>
      <c r="BF1374" s="6"/>
      <c r="BG1374" s="6"/>
      <c r="BH1374" s="6"/>
      <c r="BI1374" s="6"/>
      <c r="BJ1374" s="6"/>
      <c r="BK1374" s="6"/>
      <c r="BL1374" s="6"/>
      <c r="BM1374" s="6"/>
      <c r="BN1374" s="6"/>
      <c r="BO1374" s="6"/>
      <c r="BP1374" s="6"/>
      <c r="BQ1374" s="6"/>
      <c r="BR1374" s="6"/>
      <c r="BS1374" s="6"/>
      <c r="BT1374" s="6"/>
      <c r="BU1374" s="6"/>
      <c r="BV1374" s="6"/>
      <c r="BW1374" s="6"/>
      <c r="BX1374" s="6"/>
      <c r="BY1374" s="6"/>
      <c r="BZ1374" s="6"/>
      <c r="CA1374" s="6"/>
      <c r="CB1374" s="6"/>
    </row>
    <row r="1375" spans="1:80" ht="34.15" customHeight="1">
      <c r="A1375" s="2"/>
      <c r="B1375" s="2"/>
      <c r="C1375" s="2"/>
      <c r="D1375" s="2"/>
      <c r="E1375" s="2"/>
      <c r="F1375" s="15"/>
      <c r="G1375" s="2"/>
      <c r="H1375" s="2"/>
      <c r="I1375" s="2"/>
      <c r="J1375" s="2"/>
      <c r="K1375" s="2"/>
      <c r="L1375" s="2"/>
      <c r="M1375" s="2"/>
      <c r="N1375" s="546"/>
      <c r="O1375" s="2"/>
      <c r="P1375" s="2"/>
      <c r="Q1375" s="2"/>
      <c r="R1375" s="2"/>
      <c r="S1375" s="2"/>
      <c r="T1375" s="2"/>
      <c r="U1375" s="15"/>
      <c r="V1375" s="15"/>
      <c r="W1375" s="15"/>
      <c r="X1375" s="15"/>
      <c r="Y1375" s="15"/>
      <c r="Z1375" s="15"/>
      <c r="AA1375" s="15"/>
      <c r="AB1375" s="15"/>
      <c r="AC1375" s="15"/>
      <c r="AD1375" s="15"/>
      <c r="AE1375" s="15"/>
      <c r="AF1375" s="15"/>
      <c r="AG1375" s="15"/>
      <c r="AH1375" s="15"/>
      <c r="AI1375" s="15"/>
      <c r="AJ1375" s="15"/>
      <c r="AK1375" s="15"/>
      <c r="AL1375" s="15"/>
      <c r="AM1375" s="15"/>
      <c r="AN1375" s="15"/>
      <c r="AO1375" s="15"/>
      <c r="AP1375" s="15"/>
      <c r="AQ1375" s="15"/>
      <c r="AR1375" s="15"/>
      <c r="AS1375" s="15"/>
      <c r="AT1375" s="15"/>
      <c r="AU1375" s="15"/>
      <c r="AV1375" s="15"/>
      <c r="AW1375" s="15"/>
      <c r="AX1375" s="15"/>
      <c r="AY1375" s="6"/>
      <c r="AZ1375" s="6"/>
      <c r="BA1375" s="6"/>
      <c r="BB1375" s="6"/>
      <c r="BC1375" s="6"/>
      <c r="BD1375" s="6"/>
      <c r="BE1375" s="6"/>
      <c r="BF1375" s="6"/>
      <c r="BG1375" s="6"/>
      <c r="BH1375" s="6"/>
      <c r="BI1375" s="6"/>
      <c r="BJ1375" s="6"/>
      <c r="BK1375" s="6"/>
      <c r="BL1375" s="6"/>
      <c r="BM1375" s="6"/>
      <c r="BN1375" s="6"/>
      <c r="BO1375" s="6"/>
      <c r="BP1375" s="6"/>
      <c r="BQ1375" s="6"/>
      <c r="BR1375" s="6"/>
      <c r="BS1375" s="6"/>
      <c r="BT1375" s="6"/>
      <c r="BU1375" s="6"/>
      <c r="BV1375" s="6"/>
      <c r="BW1375" s="6"/>
      <c r="BX1375" s="6"/>
      <c r="BY1375" s="6"/>
      <c r="BZ1375" s="6"/>
      <c r="CA1375" s="6"/>
      <c r="CB1375" s="6"/>
    </row>
    <row r="1376" spans="1:80" ht="34.15" customHeight="1">
      <c r="A1376" s="2"/>
      <c r="B1376" s="2"/>
      <c r="C1376" s="2"/>
      <c r="D1376" s="2"/>
      <c r="E1376" s="2"/>
      <c r="F1376" s="15"/>
      <c r="G1376" s="2"/>
      <c r="H1376" s="2"/>
      <c r="I1376" s="2"/>
      <c r="J1376" s="2"/>
      <c r="K1376" s="2"/>
      <c r="L1376" s="2"/>
      <c r="M1376" s="2"/>
      <c r="N1376" s="546"/>
      <c r="O1376" s="2"/>
      <c r="P1376" s="2"/>
      <c r="Q1376" s="2"/>
      <c r="R1376" s="2"/>
      <c r="S1376" s="2"/>
      <c r="T1376" s="2"/>
      <c r="U1376" s="15"/>
      <c r="V1376" s="15"/>
      <c r="W1376" s="15"/>
      <c r="X1376" s="15"/>
      <c r="Y1376" s="15"/>
      <c r="Z1376" s="15"/>
      <c r="AA1376" s="15"/>
      <c r="AB1376" s="15"/>
      <c r="AC1376" s="15"/>
      <c r="AD1376" s="15"/>
      <c r="AE1376" s="15"/>
      <c r="AF1376" s="15"/>
      <c r="AG1376" s="15"/>
      <c r="AH1376" s="15"/>
      <c r="AI1376" s="15"/>
      <c r="AJ1376" s="15"/>
      <c r="AK1376" s="15"/>
      <c r="AL1376" s="15"/>
      <c r="AM1376" s="15"/>
      <c r="AN1376" s="15"/>
      <c r="AO1376" s="15"/>
      <c r="AP1376" s="15"/>
      <c r="AQ1376" s="15"/>
      <c r="AR1376" s="15"/>
      <c r="AS1376" s="15"/>
      <c r="AT1376" s="15"/>
      <c r="AU1376" s="15"/>
      <c r="AV1376" s="15"/>
      <c r="AW1376" s="15"/>
      <c r="AX1376" s="15"/>
      <c r="AY1376" s="6"/>
      <c r="AZ1376" s="6"/>
      <c r="BA1376" s="6"/>
      <c r="BB1376" s="6"/>
      <c r="BC1376" s="6"/>
      <c r="BD1376" s="6"/>
      <c r="BE1376" s="6"/>
      <c r="BF1376" s="6"/>
      <c r="BG1376" s="6"/>
      <c r="BH1376" s="6"/>
      <c r="BI1376" s="6"/>
      <c r="BJ1376" s="6"/>
      <c r="BK1376" s="6"/>
      <c r="BL1376" s="6"/>
      <c r="BM1376" s="6"/>
      <c r="BN1376" s="6"/>
      <c r="BO1376" s="6"/>
      <c r="BP1376" s="6"/>
      <c r="BQ1376" s="6"/>
      <c r="BR1376" s="6"/>
      <c r="BS1376" s="6"/>
      <c r="BT1376" s="6"/>
      <c r="BU1376" s="6"/>
      <c r="BV1376" s="6"/>
      <c r="BW1376" s="6"/>
      <c r="BX1376" s="6"/>
      <c r="BY1376" s="6"/>
      <c r="BZ1376" s="6"/>
      <c r="CA1376" s="6"/>
      <c r="CB1376" s="6"/>
    </row>
    <row r="1377" spans="1:80" ht="34.15" customHeight="1">
      <c r="A1377" s="2"/>
      <c r="B1377" s="2"/>
      <c r="C1377" s="2"/>
      <c r="D1377" s="2"/>
      <c r="E1377" s="2"/>
      <c r="F1377" s="15"/>
      <c r="G1377" s="2"/>
      <c r="H1377" s="2"/>
      <c r="I1377" s="2"/>
      <c r="J1377" s="2"/>
      <c r="K1377" s="2"/>
      <c r="L1377" s="2"/>
      <c r="M1377" s="2"/>
      <c r="N1377" s="546"/>
      <c r="O1377" s="2"/>
      <c r="P1377" s="2"/>
      <c r="Q1377" s="2"/>
      <c r="R1377" s="2"/>
      <c r="S1377" s="2"/>
      <c r="T1377" s="2"/>
      <c r="U1377" s="15"/>
      <c r="V1377" s="15"/>
      <c r="W1377" s="15"/>
      <c r="X1377" s="15"/>
      <c r="Y1377" s="15"/>
      <c r="Z1377" s="15"/>
      <c r="AA1377" s="15"/>
      <c r="AB1377" s="15"/>
      <c r="AC1377" s="15"/>
      <c r="AD1377" s="15"/>
      <c r="AE1377" s="15"/>
      <c r="AF1377" s="15"/>
      <c r="AG1377" s="15"/>
      <c r="AH1377" s="15"/>
      <c r="AI1377" s="15"/>
      <c r="AJ1377" s="15"/>
      <c r="AK1377" s="15"/>
      <c r="AL1377" s="15"/>
      <c r="AM1377" s="15"/>
      <c r="AN1377" s="15"/>
      <c r="AO1377" s="15"/>
      <c r="AP1377" s="15"/>
      <c r="AQ1377" s="15"/>
      <c r="AR1377" s="15"/>
      <c r="AS1377" s="15"/>
      <c r="AT1377" s="15"/>
      <c r="AU1377" s="15"/>
      <c r="AV1377" s="15"/>
      <c r="AW1377" s="15"/>
      <c r="AX1377" s="15"/>
      <c r="AY1377" s="6"/>
      <c r="AZ1377" s="6"/>
      <c r="BA1377" s="6"/>
      <c r="BB1377" s="6"/>
      <c r="BC1377" s="6"/>
      <c r="BD1377" s="6"/>
      <c r="BE1377" s="6"/>
      <c r="BF1377" s="6"/>
      <c r="BG1377" s="6"/>
      <c r="BH1377" s="6"/>
      <c r="BI1377" s="6"/>
      <c r="BJ1377" s="6"/>
      <c r="BK1377" s="6"/>
      <c r="BL1377" s="6"/>
      <c r="BM1377" s="6"/>
      <c r="BN1377" s="6"/>
      <c r="BO1377" s="6"/>
      <c r="BP1377" s="6"/>
      <c r="BQ1377" s="6"/>
      <c r="BR1377" s="6"/>
      <c r="BS1377" s="6"/>
      <c r="BT1377" s="6"/>
      <c r="BU1377" s="6"/>
      <c r="BV1377" s="6"/>
      <c r="BW1377" s="6"/>
      <c r="BX1377" s="6"/>
      <c r="BY1377" s="6"/>
      <c r="BZ1377" s="6"/>
      <c r="CA1377" s="6"/>
      <c r="CB1377" s="6"/>
    </row>
    <row r="1378" spans="1:80" ht="34.15" customHeight="1">
      <c r="A1378" s="2"/>
      <c r="B1378" s="2"/>
      <c r="C1378" s="2"/>
      <c r="D1378" s="2"/>
      <c r="E1378" s="2"/>
      <c r="F1378" s="15"/>
      <c r="G1378" s="2"/>
      <c r="H1378" s="2"/>
      <c r="I1378" s="2"/>
      <c r="J1378" s="2"/>
      <c r="K1378" s="2"/>
      <c r="L1378" s="2"/>
      <c r="M1378" s="2"/>
      <c r="N1378" s="546"/>
      <c r="O1378" s="2"/>
      <c r="P1378" s="2"/>
      <c r="Q1378" s="2"/>
      <c r="R1378" s="2"/>
      <c r="S1378" s="2"/>
      <c r="T1378" s="2"/>
      <c r="U1378" s="15"/>
      <c r="V1378" s="15"/>
      <c r="W1378" s="15"/>
      <c r="X1378" s="15"/>
      <c r="Y1378" s="15"/>
      <c r="Z1378" s="15"/>
      <c r="AA1378" s="15"/>
      <c r="AB1378" s="15"/>
      <c r="AC1378" s="15"/>
      <c r="AD1378" s="15"/>
      <c r="AE1378" s="15"/>
      <c r="AF1378" s="15"/>
      <c r="AG1378" s="15"/>
      <c r="AH1378" s="15"/>
      <c r="AI1378" s="15"/>
      <c r="AJ1378" s="15"/>
      <c r="AK1378" s="15"/>
      <c r="AL1378" s="15"/>
      <c r="AM1378" s="15"/>
      <c r="AN1378" s="15"/>
      <c r="AO1378" s="15"/>
      <c r="AP1378" s="15"/>
      <c r="AQ1378" s="15"/>
      <c r="AR1378" s="15"/>
      <c r="AS1378" s="15"/>
      <c r="AT1378" s="15"/>
      <c r="AU1378" s="15"/>
      <c r="AV1378" s="15"/>
      <c r="AW1378" s="15"/>
      <c r="AX1378" s="15"/>
      <c r="AY1378" s="6"/>
      <c r="AZ1378" s="6"/>
      <c r="BA1378" s="6"/>
      <c r="BB1378" s="6"/>
      <c r="BC1378" s="6"/>
      <c r="BD1378" s="6"/>
      <c r="BE1378" s="6"/>
      <c r="BF1378" s="6"/>
      <c r="BG1378" s="6"/>
      <c r="BH1378" s="6"/>
      <c r="BI1378" s="6"/>
      <c r="BJ1378" s="6"/>
      <c r="BK1378" s="6"/>
      <c r="BL1378" s="6"/>
      <c r="BM1378" s="6"/>
      <c r="BN1378" s="6"/>
      <c r="BO1378" s="6"/>
      <c r="BP1378" s="6"/>
      <c r="BQ1378" s="6"/>
      <c r="BR1378" s="6"/>
      <c r="BS1378" s="6"/>
      <c r="BT1378" s="6"/>
      <c r="BU1378" s="6"/>
      <c r="BV1378" s="6"/>
      <c r="BW1378" s="6"/>
      <c r="BX1378" s="6"/>
      <c r="BY1378" s="6"/>
      <c r="BZ1378" s="6"/>
      <c r="CA1378" s="6"/>
      <c r="CB1378" s="6"/>
    </row>
    <row r="1379" spans="1:80" ht="34.15" customHeight="1">
      <c r="A1379" s="2"/>
      <c r="B1379" s="2"/>
      <c r="C1379" s="2"/>
      <c r="D1379" s="2"/>
      <c r="E1379" s="2"/>
      <c r="F1379" s="15"/>
      <c r="G1379" s="2"/>
      <c r="H1379" s="2"/>
      <c r="I1379" s="2"/>
      <c r="J1379" s="2"/>
      <c r="K1379" s="2"/>
      <c r="L1379" s="2"/>
      <c r="M1379" s="2"/>
      <c r="N1379" s="546"/>
      <c r="O1379" s="2"/>
      <c r="P1379" s="2"/>
      <c r="Q1379" s="2"/>
      <c r="R1379" s="2"/>
      <c r="S1379" s="2"/>
      <c r="T1379" s="2"/>
      <c r="U1379" s="15"/>
      <c r="V1379" s="15"/>
      <c r="W1379" s="15"/>
      <c r="X1379" s="15"/>
      <c r="Y1379" s="15"/>
      <c r="Z1379" s="15"/>
      <c r="AA1379" s="15"/>
      <c r="AB1379" s="15"/>
      <c r="AC1379" s="15"/>
      <c r="AD1379" s="15"/>
      <c r="AE1379" s="15"/>
      <c r="AF1379" s="15"/>
      <c r="AG1379" s="15"/>
      <c r="AH1379" s="15"/>
      <c r="AI1379" s="15"/>
      <c r="AJ1379" s="15"/>
      <c r="AK1379" s="15"/>
      <c r="AL1379" s="15"/>
      <c r="AM1379" s="15"/>
      <c r="AN1379" s="15"/>
      <c r="AO1379" s="15"/>
      <c r="AP1379" s="15"/>
      <c r="AQ1379" s="15"/>
      <c r="AR1379" s="15"/>
      <c r="AS1379" s="15"/>
      <c r="AT1379" s="15"/>
      <c r="AU1379" s="15"/>
      <c r="AV1379" s="15"/>
      <c r="AW1379" s="15"/>
      <c r="AX1379" s="15"/>
      <c r="AY1379" s="6"/>
      <c r="AZ1379" s="6"/>
      <c r="BA1379" s="6"/>
      <c r="BB1379" s="6"/>
      <c r="BC1379" s="6"/>
      <c r="BD1379" s="6"/>
      <c r="BE1379" s="6"/>
      <c r="BF1379" s="6"/>
      <c r="BG1379" s="6"/>
      <c r="BH1379" s="6"/>
      <c r="BI1379" s="6"/>
      <c r="BJ1379" s="6"/>
      <c r="BK1379" s="6"/>
      <c r="BL1379" s="6"/>
      <c r="BM1379" s="6"/>
      <c r="BN1379" s="6"/>
      <c r="BO1379" s="6"/>
      <c r="BP1379" s="6"/>
      <c r="BQ1379" s="6"/>
      <c r="BR1379" s="6"/>
      <c r="BS1379" s="6"/>
      <c r="BT1379" s="6"/>
      <c r="BU1379" s="6"/>
      <c r="BV1379" s="6"/>
      <c r="BW1379" s="6"/>
      <c r="BX1379" s="6"/>
      <c r="BY1379" s="6"/>
      <c r="BZ1379" s="6"/>
      <c r="CA1379" s="6"/>
      <c r="CB1379" s="6"/>
    </row>
    <row r="1380" spans="1:80" ht="34.15" customHeight="1">
      <c r="A1380" s="2"/>
      <c r="B1380" s="2"/>
      <c r="C1380" s="2"/>
      <c r="D1380" s="2"/>
      <c r="E1380" s="2"/>
      <c r="F1380" s="15"/>
      <c r="G1380" s="2"/>
      <c r="H1380" s="2"/>
      <c r="I1380" s="2"/>
      <c r="J1380" s="2"/>
      <c r="K1380" s="2"/>
      <c r="L1380" s="2"/>
      <c r="M1380" s="2"/>
      <c r="N1380" s="546"/>
      <c r="O1380" s="2"/>
      <c r="P1380" s="2"/>
      <c r="Q1380" s="2"/>
      <c r="R1380" s="2"/>
      <c r="S1380" s="2"/>
      <c r="T1380" s="2"/>
      <c r="U1380" s="15"/>
      <c r="V1380" s="15"/>
      <c r="W1380" s="15"/>
      <c r="X1380" s="15"/>
      <c r="Y1380" s="15"/>
      <c r="Z1380" s="15"/>
      <c r="AA1380" s="15"/>
      <c r="AB1380" s="15"/>
      <c r="AC1380" s="15"/>
      <c r="AD1380" s="15"/>
      <c r="AE1380" s="15"/>
      <c r="AF1380" s="15"/>
      <c r="AG1380" s="15"/>
      <c r="AH1380" s="15"/>
      <c r="AI1380" s="15"/>
      <c r="AJ1380" s="15"/>
      <c r="AK1380" s="15"/>
      <c r="AL1380" s="15"/>
      <c r="AM1380" s="15"/>
      <c r="AN1380" s="15"/>
      <c r="AO1380" s="15"/>
      <c r="AP1380" s="15"/>
      <c r="AQ1380" s="15"/>
      <c r="AR1380" s="15"/>
      <c r="AS1380" s="15"/>
      <c r="AT1380" s="15"/>
      <c r="AU1380" s="15"/>
      <c r="AV1380" s="15"/>
      <c r="AW1380" s="15"/>
      <c r="AX1380" s="15"/>
      <c r="AY1380" s="6"/>
      <c r="AZ1380" s="6"/>
      <c r="BA1380" s="6"/>
      <c r="BB1380" s="6"/>
      <c r="BC1380" s="6"/>
      <c r="BD1380" s="6"/>
      <c r="BE1380" s="6"/>
      <c r="BF1380" s="6"/>
      <c r="BG1380" s="6"/>
      <c r="BH1380" s="6"/>
      <c r="BI1380" s="6"/>
      <c r="BJ1380" s="6"/>
      <c r="BK1380" s="6"/>
      <c r="BL1380" s="6"/>
      <c r="BM1380" s="6"/>
      <c r="BN1380" s="6"/>
      <c r="BO1380" s="6"/>
      <c r="BP1380" s="6"/>
      <c r="BQ1380" s="6"/>
      <c r="BR1380" s="6"/>
      <c r="BS1380" s="6"/>
      <c r="BT1380" s="6"/>
      <c r="BU1380" s="6"/>
      <c r="BV1380" s="6"/>
      <c r="BW1380" s="6"/>
      <c r="BX1380" s="6"/>
      <c r="BY1380" s="6"/>
      <c r="BZ1380" s="6"/>
      <c r="CA1380" s="6"/>
      <c r="CB1380" s="6"/>
    </row>
    <row r="1381" spans="1:80" ht="34.15" customHeight="1">
      <c r="A1381" s="2"/>
      <c r="B1381" s="2"/>
      <c r="C1381" s="2"/>
      <c r="D1381" s="2"/>
      <c r="E1381" s="2"/>
      <c r="F1381" s="15"/>
      <c r="G1381" s="2"/>
      <c r="H1381" s="2"/>
      <c r="I1381" s="2"/>
      <c r="J1381" s="2"/>
      <c r="K1381" s="2"/>
      <c r="L1381" s="2"/>
      <c r="M1381" s="2"/>
      <c r="N1381" s="546"/>
      <c r="O1381" s="2"/>
      <c r="P1381" s="2"/>
      <c r="Q1381" s="2"/>
      <c r="R1381" s="2"/>
      <c r="S1381" s="2"/>
      <c r="T1381" s="2"/>
      <c r="U1381" s="15"/>
      <c r="V1381" s="15"/>
      <c r="W1381" s="15"/>
      <c r="X1381" s="15"/>
      <c r="Y1381" s="15"/>
      <c r="Z1381" s="15"/>
      <c r="AA1381" s="15"/>
      <c r="AB1381" s="15"/>
      <c r="AC1381" s="15"/>
      <c r="AD1381" s="15"/>
      <c r="AE1381" s="15"/>
      <c r="AF1381" s="15"/>
      <c r="AG1381" s="15"/>
      <c r="AH1381" s="15"/>
      <c r="AI1381" s="15"/>
      <c r="AJ1381" s="15"/>
      <c r="AK1381" s="15"/>
      <c r="AL1381" s="15"/>
      <c r="AM1381" s="15"/>
      <c r="AN1381" s="15"/>
      <c r="AO1381" s="15"/>
      <c r="AP1381" s="15"/>
      <c r="AQ1381" s="15"/>
      <c r="AR1381" s="15"/>
      <c r="AS1381" s="15"/>
      <c r="AT1381" s="15"/>
      <c r="AU1381" s="15"/>
      <c r="AV1381" s="15"/>
      <c r="AW1381" s="15"/>
      <c r="AX1381" s="15"/>
      <c r="AY1381" s="6"/>
      <c r="AZ1381" s="6"/>
      <c r="BA1381" s="6"/>
      <c r="BB1381" s="6"/>
      <c r="BC1381" s="6"/>
      <c r="BD1381" s="6"/>
      <c r="BE1381" s="6"/>
      <c r="BF1381" s="6"/>
      <c r="BG1381" s="6"/>
      <c r="BH1381" s="6"/>
      <c r="BI1381" s="6"/>
      <c r="BJ1381" s="6"/>
      <c r="BK1381" s="6"/>
      <c r="BL1381" s="6"/>
      <c r="BM1381" s="6"/>
      <c r="BN1381" s="6"/>
      <c r="BO1381" s="6"/>
      <c r="BP1381" s="6"/>
      <c r="BQ1381" s="6"/>
      <c r="BR1381" s="6"/>
      <c r="BS1381" s="6"/>
      <c r="BT1381" s="6"/>
      <c r="BU1381" s="6"/>
      <c r="BV1381" s="6"/>
      <c r="BW1381" s="6"/>
      <c r="BX1381" s="6"/>
      <c r="BY1381" s="6"/>
      <c r="BZ1381" s="6"/>
      <c r="CA1381" s="6"/>
      <c r="CB1381" s="6"/>
    </row>
    <row r="1382" spans="1:80" ht="34.15" customHeight="1">
      <c r="A1382" s="2"/>
      <c r="B1382" s="2"/>
      <c r="C1382" s="2"/>
      <c r="D1382" s="2"/>
      <c r="E1382" s="2"/>
      <c r="F1382" s="15"/>
      <c r="G1382" s="2"/>
      <c r="H1382" s="2"/>
      <c r="I1382" s="2"/>
      <c r="J1382" s="2"/>
      <c r="K1382" s="2"/>
      <c r="L1382" s="2"/>
      <c r="M1382" s="2"/>
      <c r="N1382" s="546"/>
      <c r="O1382" s="2"/>
      <c r="P1382" s="2"/>
      <c r="Q1382" s="2"/>
      <c r="R1382" s="2"/>
      <c r="S1382" s="2"/>
      <c r="T1382" s="2"/>
      <c r="U1382" s="15"/>
      <c r="V1382" s="15"/>
      <c r="W1382" s="15"/>
      <c r="X1382" s="15"/>
      <c r="Y1382" s="15"/>
      <c r="Z1382" s="15"/>
      <c r="AA1382" s="15"/>
      <c r="AB1382" s="15"/>
      <c r="AC1382" s="15"/>
      <c r="AD1382" s="15"/>
      <c r="AE1382" s="15"/>
      <c r="AF1382" s="15"/>
      <c r="AG1382" s="15"/>
      <c r="AH1382" s="15"/>
      <c r="AI1382" s="15"/>
      <c r="AJ1382" s="15"/>
      <c r="AK1382" s="15"/>
      <c r="AL1382" s="15"/>
      <c r="AM1382" s="15"/>
      <c r="AN1382" s="15"/>
      <c r="AO1382" s="15"/>
      <c r="AP1382" s="15"/>
      <c r="AQ1382" s="15"/>
      <c r="AR1382" s="15"/>
      <c r="AS1382" s="15"/>
      <c r="AT1382" s="15"/>
      <c r="AU1382" s="15"/>
      <c r="AV1382" s="15"/>
      <c r="AW1382" s="15"/>
      <c r="AX1382" s="15"/>
      <c r="AY1382" s="6"/>
      <c r="AZ1382" s="6"/>
      <c r="BA1382" s="6"/>
      <c r="BB1382" s="6"/>
      <c r="BC1382" s="6"/>
      <c r="BD1382" s="6"/>
      <c r="BE1382" s="6"/>
      <c r="BF1382" s="6"/>
      <c r="BG1382" s="6"/>
      <c r="BH1382" s="6"/>
      <c r="BI1382" s="6"/>
      <c r="BJ1382" s="6"/>
      <c r="BK1382" s="6"/>
      <c r="BL1382" s="6"/>
      <c r="BM1382" s="6"/>
      <c r="BN1382" s="6"/>
      <c r="BO1382" s="6"/>
      <c r="BP1382" s="6"/>
      <c r="BQ1382" s="6"/>
      <c r="BR1382" s="6"/>
      <c r="BS1382" s="6"/>
      <c r="BT1382" s="6"/>
      <c r="BU1382" s="6"/>
      <c r="BV1382" s="6"/>
      <c r="BW1382" s="6"/>
      <c r="BX1382" s="6"/>
      <c r="BY1382" s="6"/>
      <c r="BZ1382" s="6"/>
      <c r="CA1382" s="6"/>
      <c r="CB1382" s="6"/>
    </row>
    <row r="1383" spans="1:80" ht="34.15" customHeight="1">
      <c r="A1383" s="2"/>
      <c r="B1383" s="2"/>
      <c r="C1383" s="2"/>
      <c r="D1383" s="2"/>
      <c r="E1383" s="2"/>
      <c r="F1383" s="15"/>
      <c r="G1383" s="2"/>
      <c r="H1383" s="2"/>
      <c r="I1383" s="2"/>
      <c r="J1383" s="2"/>
      <c r="K1383" s="2"/>
      <c r="L1383" s="2"/>
      <c r="M1383" s="2"/>
      <c r="N1383" s="546"/>
      <c r="O1383" s="2"/>
      <c r="P1383" s="2"/>
      <c r="Q1383" s="2"/>
      <c r="R1383" s="2"/>
      <c r="S1383" s="2"/>
      <c r="T1383" s="2"/>
      <c r="U1383" s="15"/>
      <c r="V1383" s="15"/>
      <c r="W1383" s="15"/>
      <c r="X1383" s="15"/>
      <c r="Y1383" s="15"/>
      <c r="Z1383" s="15"/>
      <c r="AA1383" s="15"/>
      <c r="AB1383" s="15"/>
      <c r="AC1383" s="15"/>
      <c r="AD1383" s="15"/>
      <c r="AE1383" s="15"/>
      <c r="AF1383" s="15"/>
      <c r="AG1383" s="15"/>
      <c r="AH1383" s="15"/>
      <c r="AI1383" s="15"/>
      <c r="AJ1383" s="15"/>
      <c r="AK1383" s="15"/>
      <c r="AL1383" s="15"/>
      <c r="AM1383" s="15"/>
      <c r="AN1383" s="15"/>
      <c r="AO1383" s="15"/>
      <c r="AP1383" s="15"/>
      <c r="AQ1383" s="15"/>
      <c r="AR1383" s="15"/>
      <c r="AS1383" s="15"/>
      <c r="AT1383" s="15"/>
      <c r="AU1383" s="15"/>
      <c r="AV1383" s="15"/>
      <c r="AW1383" s="15"/>
      <c r="AX1383" s="15"/>
      <c r="AY1383" s="6"/>
      <c r="AZ1383" s="6"/>
      <c r="BA1383" s="6"/>
      <c r="BB1383" s="6"/>
      <c r="BC1383" s="6"/>
      <c r="BD1383" s="6"/>
      <c r="BE1383" s="6"/>
      <c r="BF1383" s="6"/>
      <c r="BG1383" s="6"/>
      <c r="BH1383" s="6"/>
      <c r="BI1383" s="6"/>
      <c r="BJ1383" s="6"/>
      <c r="BK1383" s="6"/>
      <c r="BL1383" s="6"/>
      <c r="BM1383" s="6"/>
      <c r="BN1383" s="6"/>
      <c r="BO1383" s="6"/>
      <c r="BP1383" s="6"/>
      <c r="BQ1383" s="6"/>
      <c r="BR1383" s="6"/>
      <c r="BS1383" s="6"/>
      <c r="BT1383" s="6"/>
      <c r="BU1383" s="6"/>
      <c r="BV1383" s="6"/>
      <c r="BW1383" s="6"/>
      <c r="BX1383" s="6"/>
      <c r="BY1383" s="6"/>
      <c r="BZ1383" s="6"/>
      <c r="CA1383" s="6"/>
      <c r="CB1383" s="6"/>
    </row>
    <row r="1384" spans="1:80" ht="34.15" customHeight="1">
      <c r="A1384" s="2"/>
      <c r="B1384" s="2"/>
      <c r="C1384" s="2"/>
      <c r="D1384" s="2"/>
      <c r="E1384" s="2"/>
      <c r="F1384" s="15"/>
      <c r="G1384" s="2"/>
      <c r="H1384" s="2"/>
      <c r="I1384" s="2"/>
      <c r="J1384" s="2"/>
      <c r="K1384" s="2"/>
      <c r="L1384" s="2"/>
      <c r="M1384" s="2"/>
      <c r="N1384" s="546"/>
      <c r="O1384" s="2"/>
      <c r="P1384" s="2"/>
      <c r="Q1384" s="2"/>
      <c r="R1384" s="2"/>
      <c r="S1384" s="2"/>
      <c r="T1384" s="2"/>
      <c r="U1384" s="15"/>
      <c r="V1384" s="15"/>
      <c r="W1384" s="15"/>
      <c r="X1384" s="15"/>
      <c r="Y1384" s="15"/>
      <c r="Z1384" s="15"/>
      <c r="AA1384" s="15"/>
      <c r="AB1384" s="15"/>
      <c r="AC1384" s="15"/>
      <c r="AD1384" s="15"/>
      <c r="AE1384" s="15"/>
      <c r="AF1384" s="15"/>
      <c r="AG1384" s="15"/>
      <c r="AH1384" s="15"/>
      <c r="AI1384" s="15"/>
      <c r="AJ1384" s="15"/>
      <c r="AK1384" s="15"/>
      <c r="AL1384" s="15"/>
      <c r="AM1384" s="15"/>
      <c r="AN1384" s="15"/>
      <c r="AO1384" s="15"/>
      <c r="AP1384" s="15"/>
      <c r="AQ1384" s="15"/>
      <c r="AR1384" s="15"/>
      <c r="AS1384" s="15"/>
      <c r="AT1384" s="15"/>
      <c r="AU1384" s="15"/>
      <c r="AV1384" s="15"/>
      <c r="AW1384" s="15"/>
      <c r="AX1384" s="15"/>
      <c r="AY1384" s="6"/>
      <c r="AZ1384" s="6"/>
      <c r="BA1384" s="6"/>
      <c r="BB1384" s="6"/>
      <c r="BC1384" s="6"/>
      <c r="BD1384" s="6"/>
      <c r="BE1384" s="6"/>
      <c r="BF1384" s="6"/>
      <c r="BG1384" s="6"/>
      <c r="BH1384" s="6"/>
      <c r="BI1384" s="6"/>
      <c r="BJ1384" s="6"/>
      <c r="BK1384" s="6"/>
      <c r="BL1384" s="6"/>
      <c r="BM1384" s="6"/>
      <c r="BN1384" s="6"/>
      <c r="BO1384" s="6"/>
      <c r="BP1384" s="6"/>
      <c r="BQ1384" s="6"/>
      <c r="BR1384" s="6"/>
      <c r="BS1384" s="6"/>
      <c r="BT1384" s="6"/>
      <c r="BU1384" s="6"/>
      <c r="BV1384" s="6"/>
      <c r="BW1384" s="6"/>
      <c r="BX1384" s="6"/>
      <c r="BY1384" s="6"/>
      <c r="BZ1384" s="6"/>
      <c r="CA1384" s="6"/>
      <c r="CB1384" s="6"/>
    </row>
    <row r="1385" spans="1:80" ht="34.15" customHeight="1">
      <c r="A1385" s="2"/>
      <c r="B1385" s="2"/>
      <c r="C1385" s="2"/>
      <c r="D1385" s="2"/>
      <c r="E1385" s="2"/>
      <c r="F1385" s="15"/>
      <c r="G1385" s="2"/>
      <c r="H1385" s="2"/>
      <c r="I1385" s="2"/>
      <c r="J1385" s="2"/>
      <c r="K1385" s="2"/>
      <c r="L1385" s="2"/>
      <c r="M1385" s="2"/>
      <c r="N1385" s="546"/>
      <c r="O1385" s="2"/>
      <c r="P1385" s="2"/>
      <c r="Q1385" s="2"/>
      <c r="R1385" s="2"/>
      <c r="S1385" s="2"/>
      <c r="T1385" s="2"/>
      <c r="U1385" s="15"/>
      <c r="V1385" s="15"/>
      <c r="W1385" s="15"/>
      <c r="X1385" s="15"/>
      <c r="Y1385" s="15"/>
      <c r="Z1385" s="15"/>
      <c r="AA1385" s="15"/>
      <c r="AB1385" s="15"/>
      <c r="AC1385" s="15"/>
      <c r="AD1385" s="15"/>
      <c r="AE1385" s="15"/>
      <c r="AF1385" s="15"/>
      <c r="AG1385" s="15"/>
      <c r="AH1385" s="15"/>
      <c r="AI1385" s="15"/>
      <c r="AJ1385" s="15"/>
      <c r="AK1385" s="15"/>
      <c r="AL1385" s="15"/>
      <c r="AM1385" s="15"/>
      <c r="AN1385" s="15"/>
      <c r="AO1385" s="15"/>
      <c r="AP1385" s="15"/>
      <c r="AQ1385" s="15"/>
      <c r="AR1385" s="15"/>
      <c r="AS1385" s="15"/>
      <c r="AT1385" s="15"/>
      <c r="AU1385" s="15"/>
      <c r="AV1385" s="15"/>
      <c r="AW1385" s="15"/>
      <c r="AX1385" s="15"/>
      <c r="AY1385" s="6"/>
      <c r="AZ1385" s="6"/>
      <c r="BA1385" s="6"/>
      <c r="BB1385" s="6"/>
      <c r="BC1385" s="6"/>
      <c r="BD1385" s="6"/>
      <c r="BE1385" s="6"/>
      <c r="BF1385" s="6"/>
      <c r="BG1385" s="6"/>
      <c r="BH1385" s="6"/>
      <c r="BI1385" s="6"/>
      <c r="BJ1385" s="6"/>
      <c r="BK1385" s="6"/>
      <c r="BL1385" s="6"/>
      <c r="BM1385" s="6"/>
      <c r="BN1385" s="6"/>
      <c r="BO1385" s="6"/>
      <c r="BP1385" s="6"/>
      <c r="BQ1385" s="6"/>
      <c r="BR1385" s="6"/>
      <c r="BS1385" s="6"/>
      <c r="BT1385" s="6"/>
      <c r="BU1385" s="6"/>
      <c r="BV1385" s="6"/>
      <c r="BW1385" s="6"/>
      <c r="BX1385" s="6"/>
      <c r="BY1385" s="6"/>
      <c r="BZ1385" s="6"/>
      <c r="CA1385" s="6"/>
      <c r="CB1385" s="6"/>
    </row>
    <row r="1386" spans="1:80" ht="34.15" customHeight="1">
      <c r="A1386" s="2"/>
      <c r="B1386" s="2"/>
      <c r="C1386" s="2"/>
      <c r="D1386" s="2"/>
      <c r="E1386" s="2"/>
      <c r="F1386" s="15"/>
      <c r="G1386" s="2"/>
      <c r="H1386" s="2"/>
      <c r="I1386" s="2"/>
      <c r="J1386" s="2"/>
      <c r="K1386" s="2"/>
      <c r="L1386" s="2"/>
      <c r="M1386" s="2"/>
      <c r="N1386" s="546"/>
      <c r="O1386" s="2"/>
      <c r="P1386" s="2"/>
      <c r="Q1386" s="2"/>
      <c r="R1386" s="2"/>
      <c r="S1386" s="2"/>
      <c r="T1386" s="2"/>
      <c r="U1386" s="15"/>
      <c r="V1386" s="15"/>
      <c r="W1386" s="15"/>
      <c r="X1386" s="15"/>
      <c r="Y1386" s="15"/>
      <c r="Z1386" s="15"/>
      <c r="AA1386" s="15"/>
      <c r="AB1386" s="15"/>
      <c r="AC1386" s="15"/>
      <c r="AD1386" s="15"/>
      <c r="AE1386" s="15"/>
      <c r="AF1386" s="15"/>
      <c r="AG1386" s="15"/>
      <c r="AH1386" s="15"/>
      <c r="AI1386" s="15"/>
      <c r="AJ1386" s="15"/>
      <c r="AK1386" s="15"/>
      <c r="AL1386" s="15"/>
      <c r="AM1386" s="15"/>
      <c r="AN1386" s="15"/>
      <c r="AO1386" s="15"/>
      <c r="AP1386" s="15"/>
      <c r="AQ1386" s="15"/>
      <c r="AR1386" s="15"/>
      <c r="AS1386" s="15"/>
      <c r="AT1386" s="15"/>
      <c r="AU1386" s="15"/>
      <c r="AV1386" s="15"/>
      <c r="AW1386" s="15"/>
      <c r="AX1386" s="15"/>
      <c r="AY1386" s="6"/>
      <c r="AZ1386" s="6"/>
      <c r="BA1386" s="6"/>
      <c r="BB1386" s="6"/>
      <c r="BC1386" s="6"/>
      <c r="BD1386" s="6"/>
      <c r="BE1386" s="6"/>
      <c r="BF1386" s="6"/>
      <c r="BG1386" s="6"/>
      <c r="BH1386" s="6"/>
      <c r="BI1386" s="6"/>
      <c r="BJ1386" s="6"/>
      <c r="BK1386" s="6"/>
      <c r="BL1386" s="6"/>
      <c r="BM1386" s="6"/>
      <c r="BN1386" s="6"/>
      <c r="BO1386" s="6"/>
      <c r="BP1386" s="6"/>
      <c r="BQ1386" s="6"/>
      <c r="BR1386" s="6"/>
      <c r="BS1386" s="6"/>
      <c r="BT1386" s="6"/>
      <c r="BU1386" s="6"/>
      <c r="BV1386" s="6"/>
      <c r="BW1386" s="6"/>
      <c r="BX1386" s="6"/>
      <c r="BY1386" s="6"/>
      <c r="BZ1386" s="6"/>
      <c r="CA1386" s="6"/>
      <c r="CB1386" s="6"/>
    </row>
    <row r="1387" spans="1:80" ht="34.15" customHeight="1">
      <c r="A1387" s="2"/>
      <c r="B1387" s="2"/>
      <c r="C1387" s="2"/>
      <c r="D1387" s="2"/>
      <c r="E1387" s="2"/>
      <c r="F1387" s="15"/>
      <c r="G1387" s="2"/>
      <c r="H1387" s="2"/>
      <c r="I1387" s="2"/>
      <c r="J1387" s="2"/>
      <c r="K1387" s="2"/>
      <c r="L1387" s="2"/>
      <c r="M1387" s="2"/>
      <c r="N1387" s="546"/>
      <c r="O1387" s="2"/>
      <c r="P1387" s="2"/>
      <c r="Q1387" s="2"/>
      <c r="R1387" s="2"/>
      <c r="S1387" s="2"/>
      <c r="T1387" s="2"/>
      <c r="U1387" s="15"/>
      <c r="V1387" s="15"/>
      <c r="W1387" s="15"/>
      <c r="X1387" s="15"/>
      <c r="Y1387" s="15"/>
      <c r="Z1387" s="15"/>
      <c r="AA1387" s="15"/>
      <c r="AB1387" s="15"/>
      <c r="AC1387" s="15"/>
      <c r="AD1387" s="15"/>
      <c r="AE1387" s="15"/>
      <c r="AF1387" s="15"/>
      <c r="AG1387" s="15"/>
      <c r="AH1387" s="15"/>
      <c r="AI1387" s="15"/>
      <c r="AJ1387" s="15"/>
      <c r="AK1387" s="15"/>
      <c r="AL1387" s="15"/>
      <c r="AM1387" s="15"/>
      <c r="AN1387" s="15"/>
      <c r="AO1387" s="15"/>
      <c r="AP1387" s="15"/>
      <c r="AQ1387" s="15"/>
      <c r="AR1387" s="15"/>
      <c r="AS1387" s="15"/>
      <c r="AT1387" s="15"/>
      <c r="AU1387" s="15"/>
      <c r="AV1387" s="15"/>
      <c r="AW1387" s="15"/>
      <c r="AX1387" s="15"/>
      <c r="AY1387" s="6"/>
      <c r="AZ1387" s="6"/>
      <c r="BA1387" s="6"/>
      <c r="BB1387" s="6"/>
      <c r="BC1387" s="6"/>
      <c r="BD1387" s="6"/>
      <c r="BE1387" s="6"/>
      <c r="BF1387" s="6"/>
      <c r="BG1387" s="6"/>
      <c r="BH1387" s="6"/>
      <c r="BI1387" s="6"/>
      <c r="BJ1387" s="6"/>
      <c r="BK1387" s="6"/>
      <c r="BL1387" s="6"/>
      <c r="BM1387" s="6"/>
      <c r="BN1387" s="6"/>
      <c r="BO1387" s="6"/>
      <c r="BP1387" s="6"/>
      <c r="BQ1387" s="6"/>
      <c r="BR1387" s="6"/>
      <c r="BS1387" s="6"/>
      <c r="BT1387" s="6"/>
      <c r="BU1387" s="6"/>
      <c r="BV1387" s="6"/>
      <c r="BW1387" s="6"/>
      <c r="BX1387" s="6"/>
      <c r="BY1387" s="6"/>
      <c r="BZ1387" s="6"/>
      <c r="CA1387" s="6"/>
      <c r="CB1387" s="6"/>
    </row>
    <row r="1388" spans="1:80" ht="34.15" customHeight="1">
      <c r="A1388" s="2"/>
      <c r="B1388" s="2"/>
      <c r="C1388" s="2"/>
      <c r="D1388" s="2"/>
      <c r="E1388" s="2"/>
      <c r="F1388" s="15"/>
      <c r="G1388" s="2"/>
      <c r="H1388" s="2"/>
      <c r="I1388" s="2"/>
      <c r="J1388" s="2"/>
      <c r="K1388" s="2"/>
      <c r="L1388" s="2"/>
      <c r="M1388" s="2"/>
      <c r="N1388" s="546"/>
      <c r="O1388" s="2"/>
      <c r="P1388" s="2"/>
      <c r="Q1388" s="2"/>
      <c r="R1388" s="2"/>
      <c r="S1388" s="2"/>
      <c r="T1388" s="2"/>
      <c r="U1388" s="15"/>
      <c r="V1388" s="15"/>
      <c r="W1388" s="15"/>
      <c r="X1388" s="15"/>
      <c r="Y1388" s="15"/>
      <c r="Z1388" s="15"/>
      <c r="AA1388" s="15"/>
      <c r="AB1388" s="15"/>
      <c r="AC1388" s="15"/>
      <c r="AD1388" s="15"/>
      <c r="AE1388" s="15"/>
      <c r="AF1388" s="15"/>
      <c r="AG1388" s="15"/>
      <c r="AH1388" s="15"/>
      <c r="AI1388" s="15"/>
      <c r="AJ1388" s="15"/>
      <c r="AK1388" s="15"/>
      <c r="AL1388" s="15"/>
      <c r="AM1388" s="15"/>
      <c r="AN1388" s="15"/>
      <c r="AO1388" s="15"/>
      <c r="AP1388" s="15"/>
      <c r="AQ1388" s="15"/>
      <c r="AR1388" s="15"/>
      <c r="AS1388" s="15"/>
      <c r="AT1388" s="15"/>
      <c r="AU1388" s="15"/>
      <c r="AV1388" s="15"/>
      <c r="AW1388" s="15"/>
      <c r="AX1388" s="15"/>
      <c r="AY1388" s="6"/>
      <c r="AZ1388" s="6"/>
      <c r="BA1388" s="6"/>
      <c r="BB1388" s="6"/>
      <c r="BC1388" s="6"/>
      <c r="BD1388" s="6"/>
      <c r="BE1388" s="6"/>
      <c r="BF1388" s="6"/>
      <c r="BG1388" s="6"/>
      <c r="BH1388" s="6"/>
      <c r="BI1388" s="6"/>
      <c r="BJ1388" s="6"/>
      <c r="BK1388" s="6"/>
      <c r="BL1388" s="6"/>
      <c r="BM1388" s="6"/>
      <c r="BN1388" s="6"/>
      <c r="BO1388" s="6"/>
      <c r="BP1388" s="6"/>
      <c r="BQ1388" s="6"/>
      <c r="BR1388" s="6"/>
      <c r="BS1388" s="6"/>
      <c r="BT1388" s="6"/>
      <c r="BU1388" s="6"/>
      <c r="BV1388" s="6"/>
      <c r="BW1388" s="6"/>
      <c r="BX1388" s="6"/>
      <c r="BY1388" s="6"/>
      <c r="BZ1388" s="6"/>
      <c r="CA1388" s="6"/>
      <c r="CB1388" s="6"/>
    </row>
    <row r="1389" spans="1:80" ht="34.15" customHeight="1">
      <c r="A1389" s="2"/>
      <c r="B1389" s="2"/>
      <c r="C1389" s="2"/>
      <c r="D1389" s="2"/>
      <c r="E1389" s="2"/>
      <c r="F1389" s="15"/>
      <c r="G1389" s="2"/>
      <c r="H1389" s="2"/>
      <c r="I1389" s="2"/>
      <c r="J1389" s="2"/>
      <c r="K1389" s="2"/>
      <c r="L1389" s="2"/>
      <c r="M1389" s="2"/>
      <c r="N1389" s="546"/>
      <c r="O1389" s="2"/>
      <c r="P1389" s="2"/>
      <c r="Q1389" s="2"/>
      <c r="R1389" s="2"/>
      <c r="S1389" s="2"/>
      <c r="T1389" s="2"/>
      <c r="U1389" s="15"/>
      <c r="V1389" s="15"/>
      <c r="W1389" s="15"/>
      <c r="X1389" s="15"/>
      <c r="Y1389" s="15"/>
      <c r="Z1389" s="15"/>
      <c r="AA1389" s="15"/>
      <c r="AB1389" s="15"/>
      <c r="AC1389" s="15"/>
      <c r="AD1389" s="15"/>
      <c r="AE1389" s="15"/>
      <c r="AF1389" s="15"/>
      <c r="AG1389" s="15"/>
      <c r="AH1389" s="15"/>
      <c r="AI1389" s="15"/>
      <c r="AJ1389" s="15"/>
      <c r="AK1389" s="15"/>
      <c r="AL1389" s="15"/>
      <c r="AM1389" s="15"/>
      <c r="AN1389" s="15"/>
      <c r="AO1389" s="15"/>
      <c r="AP1389" s="15"/>
      <c r="AQ1389" s="15"/>
      <c r="AR1389" s="15"/>
      <c r="AS1389" s="15"/>
      <c r="AT1389" s="15"/>
      <c r="AU1389" s="15"/>
      <c r="AV1389" s="15"/>
      <c r="AW1389" s="15"/>
      <c r="AX1389" s="15"/>
      <c r="AY1389" s="6"/>
      <c r="AZ1389" s="6"/>
      <c r="BA1389" s="6"/>
      <c r="BB1389" s="6"/>
      <c r="BC1389" s="6"/>
      <c r="BD1389" s="6"/>
      <c r="BE1389" s="6"/>
      <c r="BF1389" s="6"/>
      <c r="BG1389" s="6"/>
      <c r="BH1389" s="6"/>
      <c r="BI1389" s="6"/>
      <c r="BJ1389" s="6"/>
      <c r="BK1389" s="6"/>
      <c r="BL1389" s="6"/>
      <c r="BM1389" s="6"/>
      <c r="BN1389" s="6"/>
      <c r="BO1389" s="6"/>
      <c r="BP1389" s="6"/>
      <c r="BQ1389" s="6"/>
      <c r="BR1389" s="6"/>
      <c r="BS1389" s="6"/>
      <c r="BT1389" s="6"/>
      <c r="BU1389" s="6"/>
      <c r="BV1389" s="6"/>
      <c r="BW1389" s="6"/>
      <c r="BX1389" s="6"/>
      <c r="BY1389" s="6"/>
      <c r="BZ1389" s="6"/>
      <c r="CA1389" s="6"/>
      <c r="CB1389" s="6"/>
    </row>
    <row r="1390" spans="1:80" ht="34.15" customHeight="1">
      <c r="A1390" s="2"/>
      <c r="B1390" s="2"/>
      <c r="C1390" s="2"/>
      <c r="D1390" s="2"/>
      <c r="E1390" s="2"/>
      <c r="F1390" s="15"/>
      <c r="G1390" s="2"/>
      <c r="H1390" s="2"/>
      <c r="I1390" s="2"/>
      <c r="J1390" s="2"/>
      <c r="K1390" s="2"/>
      <c r="L1390" s="2"/>
      <c r="M1390" s="2"/>
      <c r="N1390" s="546"/>
      <c r="O1390" s="2"/>
      <c r="P1390" s="2"/>
      <c r="Q1390" s="2"/>
      <c r="R1390" s="2"/>
      <c r="S1390" s="2"/>
      <c r="T1390" s="2"/>
      <c r="U1390" s="15"/>
      <c r="V1390" s="15"/>
      <c r="W1390" s="15"/>
      <c r="X1390" s="15"/>
      <c r="Y1390" s="15"/>
      <c r="Z1390" s="15"/>
      <c r="AA1390" s="15"/>
      <c r="AB1390" s="15"/>
      <c r="AC1390" s="15"/>
      <c r="AD1390" s="15"/>
      <c r="AE1390" s="15"/>
      <c r="AF1390" s="15"/>
      <c r="AG1390" s="15"/>
      <c r="AH1390" s="15"/>
      <c r="AI1390" s="15"/>
      <c r="AJ1390" s="15"/>
      <c r="AK1390" s="15"/>
      <c r="AL1390" s="15"/>
      <c r="AM1390" s="15"/>
      <c r="AN1390" s="15"/>
      <c r="AO1390" s="15"/>
      <c r="AP1390" s="15"/>
      <c r="AQ1390" s="15"/>
      <c r="AR1390" s="15"/>
      <c r="AS1390" s="15"/>
      <c r="AT1390" s="15"/>
      <c r="AU1390" s="15"/>
      <c r="AV1390" s="15"/>
      <c r="AW1390" s="15"/>
      <c r="AX1390" s="15"/>
      <c r="AY1390" s="6"/>
      <c r="AZ1390" s="6"/>
      <c r="BA1390" s="6"/>
      <c r="BB1390" s="6"/>
      <c r="BC1390" s="6"/>
      <c r="BD1390" s="6"/>
      <c r="BE1390" s="6"/>
      <c r="BF1390" s="6"/>
      <c r="BG1390" s="6"/>
      <c r="BH1390" s="6"/>
      <c r="BI1390" s="6"/>
      <c r="BJ1390" s="6"/>
      <c r="BK1390" s="6"/>
      <c r="BL1390" s="6"/>
      <c r="BM1390" s="6"/>
      <c r="BN1390" s="6"/>
      <c r="BO1390" s="6"/>
      <c r="BP1390" s="6"/>
      <c r="BQ1390" s="6"/>
      <c r="BR1390" s="6"/>
      <c r="BS1390" s="6"/>
      <c r="BT1390" s="6"/>
      <c r="BU1390" s="6"/>
      <c r="BV1390" s="6"/>
      <c r="BW1390" s="6"/>
      <c r="BX1390" s="6"/>
      <c r="BY1390" s="6"/>
      <c r="BZ1390" s="6"/>
      <c r="CA1390" s="6"/>
      <c r="CB1390" s="6"/>
    </row>
    <row r="1391" spans="1:80" ht="34.15" customHeight="1">
      <c r="A1391" s="2"/>
      <c r="B1391" s="2"/>
      <c r="C1391" s="2"/>
      <c r="D1391" s="2"/>
      <c r="E1391" s="2"/>
      <c r="F1391" s="15"/>
      <c r="G1391" s="2"/>
      <c r="H1391" s="2"/>
      <c r="I1391" s="2"/>
      <c r="J1391" s="2"/>
      <c r="K1391" s="2"/>
      <c r="L1391" s="2"/>
      <c r="M1391" s="2"/>
      <c r="N1391" s="546"/>
      <c r="O1391" s="2"/>
      <c r="P1391" s="2"/>
      <c r="Q1391" s="2"/>
      <c r="R1391" s="2"/>
      <c r="S1391" s="2"/>
      <c r="T1391" s="2"/>
      <c r="U1391" s="15"/>
      <c r="V1391" s="15"/>
      <c r="W1391" s="15"/>
      <c r="X1391" s="15"/>
      <c r="Y1391" s="15"/>
      <c r="Z1391" s="15"/>
      <c r="AA1391" s="15"/>
      <c r="AB1391" s="15"/>
      <c r="AC1391" s="15"/>
      <c r="AD1391" s="15"/>
      <c r="AE1391" s="15"/>
      <c r="AF1391" s="15"/>
      <c r="AG1391" s="15"/>
      <c r="AH1391" s="15"/>
      <c r="AI1391" s="15"/>
      <c r="AJ1391" s="15"/>
      <c r="AK1391" s="15"/>
      <c r="AL1391" s="15"/>
      <c r="AM1391" s="15"/>
      <c r="AN1391" s="15"/>
      <c r="AO1391" s="15"/>
      <c r="AP1391" s="15"/>
      <c r="AQ1391" s="15"/>
      <c r="AR1391" s="15"/>
      <c r="AS1391" s="15"/>
      <c r="AT1391" s="15"/>
      <c r="AU1391" s="15"/>
      <c r="AV1391" s="15"/>
      <c r="AW1391" s="15"/>
      <c r="AX1391" s="15"/>
      <c r="AY1391" s="6"/>
      <c r="AZ1391" s="6"/>
      <c r="BA1391" s="6"/>
      <c r="BB1391" s="6"/>
      <c r="BC1391" s="6"/>
      <c r="BD1391" s="6"/>
      <c r="BE1391" s="6"/>
      <c r="BF1391" s="6"/>
      <c r="BG1391" s="6"/>
      <c r="BH1391" s="6"/>
      <c r="BI1391" s="6"/>
      <c r="BJ1391" s="6"/>
      <c r="BK1391" s="6"/>
      <c r="BL1391" s="6"/>
      <c r="BM1391" s="6"/>
      <c r="BN1391" s="6"/>
      <c r="BO1391" s="6"/>
      <c r="BP1391" s="6"/>
      <c r="BQ1391" s="6"/>
      <c r="BR1391" s="6"/>
      <c r="BS1391" s="6"/>
      <c r="BT1391" s="6"/>
      <c r="BU1391" s="6"/>
      <c r="BV1391" s="6"/>
      <c r="BW1391" s="6"/>
      <c r="BX1391" s="6"/>
      <c r="BY1391" s="6"/>
      <c r="BZ1391" s="6"/>
      <c r="CA1391" s="6"/>
      <c r="CB1391" s="6"/>
    </row>
    <row r="1392" spans="1:80" ht="34.15" customHeight="1">
      <c r="A1392" s="2"/>
      <c r="B1392" s="2"/>
      <c r="C1392" s="2"/>
      <c r="D1392" s="2"/>
      <c r="E1392" s="2"/>
      <c r="F1392" s="15"/>
      <c r="G1392" s="2"/>
      <c r="H1392" s="2"/>
      <c r="I1392" s="2"/>
      <c r="J1392" s="2"/>
      <c r="K1392" s="2"/>
      <c r="L1392" s="2"/>
      <c r="M1392" s="2"/>
      <c r="N1392" s="546"/>
      <c r="O1392" s="2"/>
      <c r="P1392" s="2"/>
      <c r="Q1392" s="2"/>
      <c r="R1392" s="2"/>
      <c r="S1392" s="2"/>
      <c r="T1392" s="2"/>
      <c r="U1392" s="15"/>
      <c r="V1392" s="15"/>
      <c r="W1392" s="15"/>
      <c r="X1392" s="15"/>
      <c r="Y1392" s="15"/>
      <c r="Z1392" s="15"/>
      <c r="AA1392" s="15"/>
      <c r="AB1392" s="15"/>
      <c r="AC1392" s="15"/>
      <c r="AD1392" s="15"/>
      <c r="AE1392" s="15"/>
      <c r="AF1392" s="15"/>
      <c r="AG1392" s="15"/>
      <c r="AH1392" s="15"/>
      <c r="AI1392" s="15"/>
      <c r="AJ1392" s="15"/>
      <c r="AK1392" s="15"/>
      <c r="AL1392" s="15"/>
      <c r="AM1392" s="15"/>
      <c r="AN1392" s="15"/>
      <c r="AO1392" s="15"/>
      <c r="AP1392" s="15"/>
      <c r="AQ1392" s="15"/>
      <c r="AR1392" s="15"/>
      <c r="AS1392" s="15"/>
      <c r="AT1392" s="15"/>
      <c r="AU1392" s="15"/>
      <c r="AV1392" s="15"/>
      <c r="AW1392" s="15"/>
      <c r="AX1392" s="15"/>
      <c r="AY1392" s="6"/>
      <c r="AZ1392" s="6"/>
      <c r="BA1392" s="6"/>
      <c r="BB1392" s="6"/>
      <c r="BC1392" s="6"/>
      <c r="BD1392" s="6"/>
      <c r="BE1392" s="6"/>
      <c r="BF1392" s="6"/>
      <c r="BG1392" s="6"/>
      <c r="BH1392" s="6"/>
      <c r="BI1392" s="6"/>
      <c r="BJ1392" s="6"/>
      <c r="BK1392" s="6"/>
      <c r="BL1392" s="6"/>
      <c r="BM1392" s="6"/>
      <c r="BN1392" s="6"/>
      <c r="BO1392" s="6"/>
      <c r="BP1392" s="6"/>
      <c r="BQ1392" s="6"/>
      <c r="BR1392" s="6"/>
      <c r="BS1392" s="6"/>
      <c r="BT1392" s="6"/>
      <c r="BU1392" s="6"/>
      <c r="BV1392" s="6"/>
      <c r="BW1392" s="6"/>
      <c r="BX1392" s="6"/>
      <c r="BY1392" s="6"/>
      <c r="BZ1392" s="6"/>
      <c r="CA1392" s="6"/>
      <c r="CB1392" s="6"/>
    </row>
    <row r="1393" spans="1:80" ht="34.15" customHeight="1">
      <c r="A1393" s="2"/>
      <c r="B1393" s="2"/>
      <c r="C1393" s="2"/>
      <c r="D1393" s="2"/>
      <c r="E1393" s="2"/>
      <c r="F1393" s="15"/>
      <c r="G1393" s="2"/>
      <c r="H1393" s="2"/>
      <c r="I1393" s="2"/>
      <c r="J1393" s="2"/>
      <c r="K1393" s="2"/>
      <c r="L1393" s="2"/>
      <c r="M1393" s="2"/>
      <c r="N1393" s="546"/>
      <c r="O1393" s="2"/>
      <c r="P1393" s="2"/>
      <c r="Q1393" s="2"/>
      <c r="R1393" s="2"/>
      <c r="S1393" s="2"/>
      <c r="T1393" s="2"/>
      <c r="U1393" s="15"/>
      <c r="V1393" s="15"/>
      <c r="W1393" s="15"/>
      <c r="X1393" s="15"/>
      <c r="Y1393" s="15"/>
      <c r="Z1393" s="15"/>
      <c r="AA1393" s="15"/>
      <c r="AB1393" s="15"/>
      <c r="AC1393" s="15"/>
      <c r="AD1393" s="15"/>
      <c r="AE1393" s="15"/>
      <c r="AF1393" s="15"/>
      <c r="AG1393" s="15"/>
      <c r="AH1393" s="15"/>
      <c r="AI1393" s="15"/>
      <c r="AJ1393" s="15"/>
      <c r="AK1393" s="15"/>
      <c r="AL1393" s="15"/>
      <c r="AM1393" s="15"/>
      <c r="AN1393" s="15"/>
      <c r="AO1393" s="15"/>
      <c r="AP1393" s="15"/>
      <c r="AQ1393" s="15"/>
      <c r="AR1393" s="15"/>
      <c r="AS1393" s="15"/>
      <c r="AT1393" s="15"/>
      <c r="AU1393" s="15"/>
      <c r="AV1393" s="15"/>
      <c r="AW1393" s="15"/>
      <c r="AX1393" s="15"/>
      <c r="AY1393" s="6"/>
      <c r="AZ1393" s="6"/>
      <c r="BA1393" s="6"/>
      <c r="BB1393" s="6"/>
      <c r="BC1393" s="6"/>
      <c r="BD1393" s="6"/>
      <c r="BE1393" s="6"/>
      <c r="BF1393" s="6"/>
      <c r="BG1393" s="6"/>
      <c r="BH1393" s="6"/>
      <c r="BI1393" s="6"/>
      <c r="BJ1393" s="6"/>
      <c r="BK1393" s="6"/>
      <c r="BL1393" s="6"/>
      <c r="BM1393" s="6"/>
      <c r="BN1393" s="6"/>
      <c r="BO1393" s="6"/>
      <c r="BP1393" s="6"/>
      <c r="BQ1393" s="6"/>
      <c r="BR1393" s="6"/>
      <c r="BS1393" s="6"/>
      <c r="BT1393" s="6"/>
      <c r="BU1393" s="6"/>
      <c r="BV1393" s="6"/>
      <c r="BW1393" s="6"/>
      <c r="BX1393" s="6"/>
      <c r="BY1393" s="6"/>
      <c r="BZ1393" s="6"/>
      <c r="CA1393" s="6"/>
      <c r="CB1393" s="6"/>
    </row>
    <row r="1394" spans="1:80" ht="34.15" customHeight="1">
      <c r="A1394" s="2"/>
      <c r="B1394" s="2"/>
      <c r="C1394" s="2"/>
      <c r="D1394" s="2"/>
      <c r="E1394" s="2"/>
      <c r="F1394" s="15"/>
      <c r="G1394" s="2"/>
      <c r="H1394" s="2"/>
      <c r="I1394" s="2"/>
      <c r="J1394" s="2"/>
      <c r="K1394" s="2"/>
      <c r="L1394" s="2"/>
      <c r="M1394" s="2"/>
      <c r="N1394" s="546"/>
      <c r="O1394" s="2"/>
      <c r="P1394" s="2"/>
      <c r="Q1394" s="2"/>
      <c r="R1394" s="2"/>
      <c r="S1394" s="2"/>
      <c r="T1394" s="2"/>
      <c r="U1394" s="15"/>
      <c r="V1394" s="15"/>
      <c r="W1394" s="15"/>
      <c r="X1394" s="15"/>
      <c r="Y1394" s="15"/>
      <c r="Z1394" s="15"/>
      <c r="AA1394" s="15"/>
      <c r="AB1394" s="15"/>
      <c r="AC1394" s="15"/>
      <c r="AD1394" s="15"/>
      <c r="AE1394" s="15"/>
      <c r="AF1394" s="15"/>
      <c r="AG1394" s="15"/>
      <c r="AH1394" s="15"/>
      <c r="AI1394" s="15"/>
      <c r="AJ1394" s="15"/>
      <c r="AK1394" s="15"/>
      <c r="AL1394" s="15"/>
      <c r="AM1394" s="15"/>
      <c r="AN1394" s="15"/>
      <c r="AO1394" s="15"/>
      <c r="AP1394" s="15"/>
      <c r="AQ1394" s="15"/>
      <c r="AR1394" s="15"/>
      <c r="AS1394" s="15"/>
      <c r="AT1394" s="15"/>
      <c r="AU1394" s="15"/>
      <c r="AV1394" s="15"/>
      <c r="AW1394" s="15"/>
      <c r="AX1394" s="15"/>
      <c r="AY1394" s="6"/>
      <c r="AZ1394" s="6"/>
      <c r="BA1394" s="6"/>
      <c r="BB1394" s="6"/>
      <c r="BC1394" s="6"/>
      <c r="BD1394" s="6"/>
      <c r="BE1394" s="6"/>
      <c r="BF1394" s="6"/>
      <c r="BG1394" s="6"/>
      <c r="BH1394" s="6"/>
      <c r="BI1394" s="6"/>
      <c r="BJ1394" s="6"/>
      <c r="BK1394" s="6"/>
      <c r="BL1394" s="6"/>
      <c r="BM1394" s="6"/>
      <c r="BN1394" s="6"/>
      <c r="BO1394" s="6"/>
      <c r="BP1394" s="6"/>
      <c r="BQ1394" s="6"/>
      <c r="BR1394" s="6"/>
      <c r="BS1394" s="6"/>
      <c r="BT1394" s="6"/>
      <c r="BU1394" s="6"/>
      <c r="BV1394" s="6"/>
      <c r="BW1394" s="6"/>
      <c r="BX1394" s="6"/>
      <c r="BY1394" s="6"/>
      <c r="BZ1394" s="6"/>
      <c r="CA1394" s="6"/>
      <c r="CB1394" s="6"/>
    </row>
    <row r="1395" spans="1:80" ht="34.15" customHeight="1">
      <c r="A1395" s="2"/>
      <c r="B1395" s="2"/>
      <c r="C1395" s="2"/>
      <c r="D1395" s="2"/>
      <c r="E1395" s="2"/>
      <c r="F1395" s="15"/>
      <c r="G1395" s="2"/>
      <c r="H1395" s="2"/>
      <c r="I1395" s="2"/>
      <c r="J1395" s="2"/>
      <c r="K1395" s="2"/>
      <c r="L1395" s="2"/>
      <c r="M1395" s="2"/>
      <c r="N1395" s="546"/>
      <c r="O1395" s="2"/>
      <c r="P1395" s="2"/>
      <c r="Q1395" s="2"/>
      <c r="R1395" s="2"/>
      <c r="S1395" s="2"/>
      <c r="T1395" s="2"/>
      <c r="U1395" s="15"/>
      <c r="V1395" s="15"/>
      <c r="W1395" s="15"/>
      <c r="X1395" s="15"/>
      <c r="Y1395" s="15"/>
      <c r="Z1395" s="15"/>
      <c r="AA1395" s="15"/>
      <c r="AB1395" s="15"/>
      <c r="AC1395" s="15"/>
      <c r="AD1395" s="15"/>
      <c r="AE1395" s="15"/>
      <c r="AF1395" s="15"/>
      <c r="AG1395" s="15"/>
      <c r="AH1395" s="15"/>
      <c r="AI1395" s="15"/>
      <c r="AJ1395" s="15"/>
      <c r="AK1395" s="15"/>
      <c r="AL1395" s="15"/>
      <c r="AM1395" s="15"/>
      <c r="AN1395" s="15"/>
      <c r="AO1395" s="15"/>
      <c r="AP1395" s="15"/>
      <c r="AQ1395" s="15"/>
      <c r="AR1395" s="15"/>
      <c r="AS1395" s="15"/>
      <c r="AT1395" s="15"/>
      <c r="AU1395" s="15"/>
      <c r="AV1395" s="15"/>
      <c r="AW1395" s="15"/>
      <c r="AX1395" s="15"/>
      <c r="AY1395" s="6"/>
      <c r="AZ1395" s="6"/>
      <c r="BA1395" s="6"/>
      <c r="BB1395" s="6"/>
      <c r="BC1395" s="6"/>
      <c r="BD1395" s="6"/>
      <c r="BE1395" s="6"/>
      <c r="BF1395" s="6"/>
      <c r="BG1395" s="6"/>
      <c r="BH1395" s="6"/>
      <c r="BI1395" s="6"/>
      <c r="BJ1395" s="6"/>
      <c r="BK1395" s="6"/>
      <c r="BL1395" s="6"/>
      <c r="BM1395" s="6"/>
      <c r="BN1395" s="6"/>
      <c r="BO1395" s="6"/>
      <c r="BP1395" s="6"/>
      <c r="BQ1395" s="6"/>
      <c r="BR1395" s="6"/>
      <c r="BS1395" s="6"/>
      <c r="BT1395" s="6"/>
      <c r="BU1395" s="6"/>
      <c r="BV1395" s="6"/>
      <c r="BW1395" s="6"/>
      <c r="BX1395" s="6"/>
      <c r="BY1395" s="6"/>
      <c r="BZ1395" s="6"/>
      <c r="CA1395" s="6"/>
      <c r="CB1395" s="6"/>
    </row>
    <row r="1396" spans="1:80" ht="34.15" customHeight="1">
      <c r="A1396" s="2"/>
      <c r="B1396" s="2"/>
      <c r="C1396" s="2"/>
      <c r="D1396" s="2"/>
      <c r="E1396" s="2"/>
      <c r="F1396" s="15"/>
      <c r="G1396" s="2"/>
      <c r="H1396" s="2"/>
      <c r="I1396" s="2"/>
      <c r="J1396" s="2"/>
      <c r="K1396" s="2"/>
      <c r="L1396" s="2"/>
      <c r="M1396" s="2"/>
      <c r="N1396" s="546"/>
      <c r="O1396" s="2"/>
      <c r="P1396" s="2"/>
      <c r="Q1396" s="2"/>
      <c r="R1396" s="2"/>
      <c r="S1396" s="2"/>
      <c r="T1396" s="2"/>
      <c r="U1396" s="15"/>
      <c r="V1396" s="15"/>
      <c r="W1396" s="15"/>
      <c r="X1396" s="15"/>
      <c r="Y1396" s="15"/>
      <c r="Z1396" s="15"/>
      <c r="AA1396" s="15"/>
      <c r="AB1396" s="15"/>
      <c r="AC1396" s="15"/>
      <c r="AD1396" s="15"/>
      <c r="AE1396" s="15"/>
      <c r="AF1396" s="15"/>
      <c r="AG1396" s="15"/>
      <c r="AH1396" s="15"/>
      <c r="AI1396" s="15"/>
      <c r="AJ1396" s="15"/>
      <c r="AK1396" s="15"/>
      <c r="AL1396" s="15"/>
      <c r="AM1396" s="15"/>
      <c r="AN1396" s="15"/>
      <c r="AO1396" s="15"/>
      <c r="AP1396" s="15"/>
      <c r="AQ1396" s="15"/>
      <c r="AR1396" s="15"/>
      <c r="AS1396" s="15"/>
      <c r="AT1396" s="15"/>
      <c r="AU1396" s="15"/>
      <c r="AV1396" s="15"/>
      <c r="AW1396" s="15"/>
      <c r="AX1396" s="15"/>
      <c r="AY1396" s="6"/>
      <c r="AZ1396" s="6"/>
      <c r="BA1396" s="6"/>
      <c r="BB1396" s="6"/>
      <c r="BC1396" s="6"/>
      <c r="BD1396" s="6"/>
      <c r="BE1396" s="6"/>
      <c r="BF1396" s="6"/>
      <c r="BG1396" s="6"/>
      <c r="BH1396" s="6"/>
      <c r="BI1396" s="6"/>
      <c r="BJ1396" s="6"/>
      <c r="BK1396" s="6"/>
      <c r="BL1396" s="6"/>
      <c r="BM1396" s="6"/>
      <c r="BN1396" s="6"/>
      <c r="BO1396" s="6"/>
      <c r="BP1396" s="6"/>
      <c r="BQ1396" s="6"/>
      <c r="BR1396" s="6"/>
      <c r="BS1396" s="6"/>
      <c r="BT1396" s="6"/>
      <c r="BU1396" s="6"/>
      <c r="BV1396" s="6"/>
      <c r="BW1396" s="6"/>
      <c r="BX1396" s="6"/>
      <c r="BY1396" s="6"/>
      <c r="BZ1396" s="6"/>
      <c r="CA1396" s="6"/>
      <c r="CB1396" s="6"/>
    </row>
    <row r="1397" spans="1:80" ht="34.15" customHeight="1">
      <c r="A1397" s="2"/>
      <c r="B1397" s="2"/>
      <c r="C1397" s="2"/>
      <c r="D1397" s="2"/>
      <c r="E1397" s="2"/>
      <c r="F1397" s="15"/>
      <c r="G1397" s="2"/>
      <c r="H1397" s="2"/>
      <c r="I1397" s="2"/>
      <c r="J1397" s="2"/>
      <c r="K1397" s="2"/>
      <c r="L1397" s="2"/>
      <c r="M1397" s="2"/>
      <c r="N1397" s="546"/>
      <c r="O1397" s="2"/>
      <c r="P1397" s="2"/>
      <c r="Q1397" s="2"/>
      <c r="R1397" s="2"/>
      <c r="S1397" s="2"/>
      <c r="T1397" s="2"/>
      <c r="U1397" s="15"/>
      <c r="V1397" s="15"/>
      <c r="W1397" s="15"/>
      <c r="X1397" s="15"/>
      <c r="Y1397" s="15"/>
      <c r="Z1397" s="15"/>
      <c r="AA1397" s="15"/>
      <c r="AB1397" s="15"/>
      <c r="AC1397" s="15"/>
      <c r="AD1397" s="15"/>
      <c r="AE1397" s="15"/>
      <c r="AF1397" s="15"/>
      <c r="AG1397" s="15"/>
      <c r="AH1397" s="15"/>
      <c r="AI1397" s="15"/>
      <c r="AJ1397" s="15"/>
      <c r="AK1397" s="15"/>
      <c r="AL1397" s="15"/>
      <c r="AM1397" s="15"/>
      <c r="AN1397" s="15"/>
      <c r="AO1397" s="15"/>
      <c r="AP1397" s="15"/>
      <c r="AQ1397" s="15"/>
      <c r="AR1397" s="15"/>
      <c r="AS1397" s="15"/>
      <c r="AT1397" s="15"/>
      <c r="AU1397" s="15"/>
      <c r="AV1397" s="15"/>
      <c r="AW1397" s="15"/>
      <c r="AX1397" s="15"/>
      <c r="AY1397" s="6"/>
      <c r="AZ1397" s="6"/>
      <c r="BA1397" s="6"/>
      <c r="BB1397" s="6"/>
      <c r="BC1397" s="6"/>
      <c r="BD1397" s="6"/>
      <c r="BE1397" s="6"/>
      <c r="BF1397" s="6"/>
      <c r="BG1397" s="6"/>
      <c r="BH1397" s="6"/>
      <c r="BI1397" s="6"/>
      <c r="BJ1397" s="6"/>
      <c r="BK1397" s="6"/>
      <c r="BL1397" s="6"/>
      <c r="BM1397" s="6"/>
      <c r="BN1397" s="6"/>
      <c r="BO1397" s="6"/>
      <c r="BP1397" s="6"/>
      <c r="BQ1397" s="6"/>
      <c r="BR1397" s="6"/>
      <c r="BS1397" s="6"/>
      <c r="BT1397" s="6"/>
      <c r="BU1397" s="6"/>
      <c r="BV1397" s="6"/>
      <c r="BW1397" s="6"/>
      <c r="BX1397" s="6"/>
      <c r="BY1397" s="6"/>
      <c r="BZ1397" s="6"/>
      <c r="CA1397" s="6"/>
      <c r="CB1397" s="6"/>
    </row>
    <row r="1398" spans="1:80" ht="34.15" customHeight="1">
      <c r="A1398" s="2"/>
      <c r="B1398" s="2"/>
      <c r="C1398" s="2"/>
      <c r="D1398" s="2"/>
      <c r="E1398" s="2"/>
      <c r="F1398" s="15"/>
      <c r="G1398" s="2"/>
      <c r="H1398" s="2"/>
      <c r="I1398" s="2"/>
      <c r="J1398" s="2"/>
      <c r="K1398" s="2"/>
      <c r="L1398" s="2"/>
      <c r="M1398" s="2"/>
      <c r="N1398" s="546"/>
      <c r="O1398" s="2"/>
      <c r="P1398" s="2"/>
      <c r="Q1398" s="2"/>
      <c r="R1398" s="2"/>
      <c r="S1398" s="2"/>
      <c r="T1398" s="2"/>
      <c r="U1398" s="15"/>
      <c r="V1398" s="15"/>
      <c r="W1398" s="15"/>
      <c r="X1398" s="15"/>
      <c r="Y1398" s="15"/>
      <c r="Z1398" s="15"/>
      <c r="AA1398" s="15"/>
      <c r="AB1398" s="15"/>
      <c r="AC1398" s="15"/>
      <c r="AD1398" s="15"/>
      <c r="AE1398" s="15"/>
      <c r="AF1398" s="15"/>
      <c r="AG1398" s="15"/>
      <c r="AH1398" s="15"/>
      <c r="AI1398" s="15"/>
      <c r="AJ1398" s="15"/>
      <c r="AK1398" s="15"/>
      <c r="AL1398" s="15"/>
      <c r="AM1398" s="15"/>
      <c r="AN1398" s="15"/>
      <c r="AO1398" s="15"/>
      <c r="AP1398" s="15"/>
      <c r="AQ1398" s="15"/>
      <c r="AR1398" s="15"/>
      <c r="AS1398" s="15"/>
      <c r="AT1398" s="15"/>
      <c r="AU1398" s="15"/>
      <c r="AV1398" s="15"/>
      <c r="AW1398" s="15"/>
      <c r="AX1398" s="15"/>
      <c r="AY1398" s="6"/>
      <c r="AZ1398" s="6"/>
      <c r="BA1398" s="6"/>
      <c r="BB1398" s="6"/>
      <c r="BC1398" s="6"/>
      <c r="BD1398" s="6"/>
      <c r="BE1398" s="6"/>
      <c r="BF1398" s="6"/>
      <c r="BG1398" s="6"/>
      <c r="BH1398" s="6"/>
      <c r="BI1398" s="6"/>
      <c r="BJ1398" s="6"/>
      <c r="BK1398" s="6"/>
      <c r="BL1398" s="6"/>
      <c r="BM1398" s="6"/>
      <c r="BN1398" s="6"/>
      <c r="BO1398" s="6"/>
      <c r="BP1398" s="6"/>
      <c r="BQ1398" s="6"/>
      <c r="BR1398" s="6"/>
      <c r="BS1398" s="6"/>
      <c r="BT1398" s="6"/>
      <c r="BU1398" s="6"/>
      <c r="BV1398" s="6"/>
      <c r="BW1398" s="6"/>
      <c r="BX1398" s="6"/>
      <c r="BY1398" s="6"/>
      <c r="BZ1398" s="6"/>
      <c r="CA1398" s="6"/>
      <c r="CB1398" s="6"/>
    </row>
    <row r="1399" spans="1:80" ht="34.15" customHeight="1">
      <c r="A1399" s="2"/>
      <c r="B1399" s="2"/>
      <c r="C1399" s="2"/>
      <c r="D1399" s="2"/>
      <c r="E1399" s="2"/>
      <c r="F1399" s="15"/>
      <c r="G1399" s="2"/>
      <c r="H1399" s="2"/>
      <c r="I1399" s="2"/>
      <c r="J1399" s="2"/>
      <c r="K1399" s="2"/>
      <c r="L1399" s="2"/>
      <c r="M1399" s="2"/>
      <c r="N1399" s="546"/>
      <c r="O1399" s="2"/>
      <c r="P1399" s="2"/>
      <c r="Q1399" s="2"/>
      <c r="R1399" s="2"/>
      <c r="S1399" s="2"/>
      <c r="T1399" s="2"/>
      <c r="U1399" s="15"/>
      <c r="V1399" s="15"/>
      <c r="W1399" s="15"/>
      <c r="X1399" s="15"/>
      <c r="Y1399" s="15"/>
      <c r="Z1399" s="15"/>
      <c r="AA1399" s="15"/>
      <c r="AB1399" s="15"/>
      <c r="AC1399" s="15"/>
      <c r="AD1399" s="15"/>
      <c r="AE1399" s="15"/>
      <c r="AF1399" s="15"/>
      <c r="AG1399" s="15"/>
      <c r="AH1399" s="15"/>
      <c r="AI1399" s="15"/>
      <c r="AJ1399" s="15"/>
      <c r="AK1399" s="15"/>
      <c r="AL1399" s="15"/>
      <c r="AM1399" s="15"/>
      <c r="AN1399" s="15"/>
      <c r="AO1399" s="15"/>
      <c r="AP1399" s="15"/>
      <c r="AQ1399" s="15"/>
      <c r="AR1399" s="15"/>
      <c r="AS1399" s="15"/>
      <c r="AT1399" s="15"/>
      <c r="AU1399" s="15"/>
      <c r="AV1399" s="15"/>
      <c r="AW1399" s="15"/>
      <c r="AX1399" s="15"/>
      <c r="AY1399" s="6"/>
      <c r="AZ1399" s="6"/>
      <c r="BA1399" s="6"/>
      <c r="BB1399" s="6"/>
      <c r="BC1399" s="6"/>
      <c r="BD1399" s="6"/>
      <c r="BE1399" s="6"/>
      <c r="BF1399" s="6"/>
      <c r="BG1399" s="6"/>
      <c r="BH1399" s="6"/>
      <c r="BI1399" s="6"/>
      <c r="BJ1399" s="6"/>
      <c r="BK1399" s="6"/>
      <c r="BL1399" s="6"/>
      <c r="BM1399" s="6"/>
      <c r="BN1399" s="6"/>
      <c r="BO1399" s="6"/>
      <c r="BP1399" s="6"/>
      <c r="BQ1399" s="6"/>
      <c r="BR1399" s="6"/>
      <c r="BS1399" s="6"/>
      <c r="BT1399" s="6"/>
      <c r="BU1399" s="6"/>
      <c r="BV1399" s="6"/>
      <c r="BW1399" s="6"/>
      <c r="BX1399" s="6"/>
      <c r="BY1399" s="6"/>
      <c r="BZ1399" s="6"/>
      <c r="CA1399" s="6"/>
      <c r="CB1399" s="6"/>
    </row>
    <row r="1400" spans="1:80" ht="34.15" customHeight="1">
      <c r="A1400" s="2"/>
      <c r="B1400" s="2"/>
      <c r="C1400" s="2"/>
      <c r="D1400" s="2"/>
      <c r="E1400" s="2"/>
      <c r="F1400" s="15"/>
      <c r="G1400" s="2"/>
      <c r="H1400" s="2"/>
      <c r="I1400" s="2"/>
      <c r="J1400" s="2"/>
      <c r="K1400" s="2"/>
      <c r="L1400" s="2"/>
      <c r="M1400" s="2"/>
      <c r="N1400" s="546"/>
      <c r="O1400" s="2"/>
      <c r="P1400" s="2"/>
      <c r="Q1400" s="2"/>
      <c r="R1400" s="2"/>
      <c r="S1400" s="2"/>
      <c r="T1400" s="2"/>
      <c r="U1400" s="15"/>
      <c r="V1400" s="15"/>
      <c r="W1400" s="15"/>
      <c r="X1400" s="15"/>
      <c r="Y1400" s="15"/>
      <c r="Z1400" s="15"/>
      <c r="AA1400" s="15"/>
      <c r="AB1400" s="15"/>
      <c r="AC1400" s="15"/>
      <c r="AD1400" s="15"/>
      <c r="AE1400" s="15"/>
      <c r="AF1400" s="15"/>
      <c r="AG1400" s="15"/>
      <c r="AH1400" s="15"/>
      <c r="AI1400" s="15"/>
      <c r="AJ1400" s="15"/>
      <c r="AK1400" s="15"/>
      <c r="AL1400" s="15"/>
      <c r="AM1400" s="15"/>
      <c r="AN1400" s="15"/>
      <c r="AO1400" s="15"/>
      <c r="AP1400" s="15"/>
      <c r="AQ1400" s="15"/>
      <c r="AR1400" s="15"/>
      <c r="AS1400" s="15"/>
      <c r="AT1400" s="15"/>
      <c r="AU1400" s="15"/>
      <c r="AV1400" s="15"/>
      <c r="AW1400" s="15"/>
      <c r="AX1400" s="15"/>
      <c r="AY1400" s="6"/>
      <c r="AZ1400" s="6"/>
      <c r="BA1400" s="6"/>
      <c r="BB1400" s="6"/>
      <c r="BC1400" s="6"/>
      <c r="BD1400" s="6"/>
      <c r="BE1400" s="6"/>
      <c r="BF1400" s="6"/>
      <c r="BG1400" s="6"/>
      <c r="BH1400" s="6"/>
      <c r="BI1400" s="6"/>
      <c r="BJ1400" s="6"/>
      <c r="BK1400" s="6"/>
      <c r="BL1400" s="6"/>
      <c r="BM1400" s="6"/>
      <c r="BN1400" s="6"/>
      <c r="BO1400" s="6"/>
      <c r="BP1400" s="6"/>
      <c r="BQ1400" s="6"/>
      <c r="BR1400" s="6"/>
      <c r="BS1400" s="6"/>
      <c r="BT1400" s="6"/>
      <c r="BU1400" s="6"/>
      <c r="BV1400" s="6"/>
      <c r="BW1400" s="6"/>
      <c r="BX1400" s="6"/>
      <c r="BY1400" s="6"/>
      <c r="BZ1400" s="6"/>
      <c r="CA1400" s="6"/>
      <c r="CB1400" s="6"/>
    </row>
    <row r="1401" spans="1:80" ht="34.15" customHeight="1">
      <c r="A1401" s="2"/>
      <c r="B1401" s="2"/>
      <c r="C1401" s="2"/>
      <c r="D1401" s="2"/>
      <c r="E1401" s="2"/>
      <c r="F1401" s="15"/>
      <c r="G1401" s="2"/>
      <c r="H1401" s="2"/>
      <c r="I1401" s="2"/>
      <c r="J1401" s="2"/>
      <c r="K1401" s="2"/>
      <c r="L1401" s="2"/>
      <c r="M1401" s="2"/>
      <c r="N1401" s="546"/>
      <c r="O1401" s="2"/>
      <c r="P1401" s="2"/>
      <c r="Q1401" s="2"/>
      <c r="R1401" s="2"/>
      <c r="S1401" s="2"/>
      <c r="T1401" s="2"/>
      <c r="U1401" s="15"/>
      <c r="V1401" s="15"/>
      <c r="W1401" s="15"/>
      <c r="X1401" s="15"/>
      <c r="Y1401" s="15"/>
      <c r="Z1401" s="15"/>
      <c r="AA1401" s="15"/>
      <c r="AB1401" s="15"/>
      <c r="AC1401" s="15"/>
      <c r="AD1401" s="15"/>
      <c r="AE1401" s="15"/>
      <c r="AF1401" s="15"/>
      <c r="AG1401" s="15"/>
      <c r="AH1401" s="15"/>
      <c r="AI1401" s="15"/>
      <c r="AJ1401" s="15"/>
      <c r="AK1401" s="15"/>
      <c r="AL1401" s="15"/>
      <c r="AM1401" s="15"/>
      <c r="AN1401" s="15"/>
      <c r="AO1401" s="15"/>
      <c r="AP1401" s="15"/>
      <c r="AQ1401" s="15"/>
      <c r="AR1401" s="15"/>
      <c r="AS1401" s="15"/>
      <c r="AT1401" s="15"/>
      <c r="AU1401" s="15"/>
      <c r="AV1401" s="15"/>
      <c r="AW1401" s="15"/>
      <c r="AX1401" s="15"/>
      <c r="AY1401" s="6"/>
      <c r="AZ1401" s="6"/>
      <c r="BA1401" s="6"/>
      <c r="BB1401" s="6"/>
      <c r="BC1401" s="6"/>
      <c r="BD1401" s="6"/>
      <c r="BE1401" s="6"/>
      <c r="BF1401" s="6"/>
      <c r="BG1401" s="6"/>
      <c r="BH1401" s="6"/>
      <c r="BI1401" s="6"/>
      <c r="BJ1401" s="6"/>
      <c r="BK1401" s="6"/>
      <c r="BL1401" s="6"/>
      <c r="BM1401" s="6"/>
      <c r="BN1401" s="6"/>
      <c r="BO1401" s="6"/>
      <c r="BP1401" s="6"/>
      <c r="BQ1401" s="6"/>
      <c r="BR1401" s="6"/>
      <c r="BS1401" s="6"/>
      <c r="BT1401" s="6"/>
      <c r="BU1401" s="6"/>
      <c r="BV1401" s="6"/>
      <c r="BW1401" s="6"/>
      <c r="BX1401" s="6"/>
      <c r="BY1401" s="6"/>
      <c r="BZ1401" s="6"/>
      <c r="CA1401" s="6"/>
      <c r="CB1401" s="6"/>
    </row>
    <row r="1402" spans="1:80" ht="34.15" customHeight="1">
      <c r="A1402" s="2"/>
      <c r="B1402" s="2"/>
      <c r="C1402" s="2"/>
      <c r="D1402" s="2"/>
      <c r="E1402" s="2"/>
      <c r="F1402" s="15"/>
      <c r="G1402" s="2"/>
      <c r="H1402" s="2"/>
      <c r="I1402" s="2"/>
      <c r="J1402" s="2"/>
      <c r="K1402" s="2"/>
      <c r="L1402" s="2"/>
      <c r="M1402" s="2"/>
      <c r="N1402" s="546"/>
      <c r="O1402" s="2"/>
      <c r="P1402" s="2"/>
      <c r="Q1402" s="2"/>
      <c r="R1402" s="2"/>
      <c r="S1402" s="2"/>
      <c r="T1402" s="2"/>
      <c r="U1402" s="15"/>
      <c r="V1402" s="15"/>
      <c r="W1402" s="15"/>
      <c r="X1402" s="15"/>
      <c r="Y1402" s="15"/>
      <c r="Z1402" s="15"/>
      <c r="AA1402" s="15"/>
      <c r="AB1402" s="15"/>
      <c r="AC1402" s="15"/>
      <c r="AD1402" s="15"/>
      <c r="AE1402" s="15"/>
      <c r="AF1402" s="15"/>
      <c r="AG1402" s="15"/>
      <c r="AH1402" s="15"/>
      <c r="AI1402" s="15"/>
      <c r="AJ1402" s="15"/>
      <c r="AK1402" s="15"/>
      <c r="AL1402" s="15"/>
      <c r="AM1402" s="15"/>
      <c r="AN1402" s="15"/>
      <c r="AO1402" s="15"/>
      <c r="AP1402" s="15"/>
      <c r="AQ1402" s="15"/>
      <c r="AR1402" s="15"/>
      <c r="AS1402" s="15"/>
      <c r="AT1402" s="15"/>
      <c r="AU1402" s="15"/>
      <c r="AV1402" s="15"/>
      <c r="AW1402" s="15"/>
      <c r="AX1402" s="15"/>
      <c r="AY1402" s="6"/>
      <c r="AZ1402" s="6"/>
      <c r="BA1402" s="6"/>
      <c r="BB1402" s="6"/>
      <c r="BC1402" s="6"/>
      <c r="BD1402" s="6"/>
      <c r="BE1402" s="6"/>
      <c r="BF1402" s="6"/>
      <c r="BG1402" s="6"/>
      <c r="BH1402" s="6"/>
      <c r="BI1402" s="6"/>
      <c r="BJ1402" s="6"/>
      <c r="BK1402" s="6"/>
      <c r="BL1402" s="6"/>
      <c r="BM1402" s="6"/>
      <c r="BN1402" s="6"/>
      <c r="BO1402" s="6"/>
      <c r="BP1402" s="6"/>
      <c r="BQ1402" s="6"/>
      <c r="BR1402" s="6"/>
      <c r="BS1402" s="6"/>
      <c r="BT1402" s="6"/>
      <c r="BU1402" s="6"/>
      <c r="BV1402" s="6"/>
      <c r="BW1402" s="6"/>
      <c r="BX1402" s="6"/>
      <c r="BY1402" s="6"/>
      <c r="BZ1402" s="6"/>
      <c r="CA1402" s="6"/>
      <c r="CB1402" s="6"/>
    </row>
    <row r="1403" spans="1:80" ht="34.15" customHeight="1">
      <c r="A1403" s="2"/>
      <c r="B1403" s="2"/>
      <c r="C1403" s="2"/>
      <c r="D1403" s="2"/>
      <c r="E1403" s="2"/>
      <c r="F1403" s="15"/>
      <c r="G1403" s="2"/>
      <c r="H1403" s="2"/>
      <c r="I1403" s="2"/>
      <c r="J1403" s="2"/>
      <c r="K1403" s="2"/>
      <c r="L1403" s="2"/>
      <c r="M1403" s="2"/>
      <c r="N1403" s="546"/>
      <c r="O1403" s="2"/>
      <c r="P1403" s="2"/>
      <c r="Q1403" s="2"/>
      <c r="R1403" s="2"/>
      <c r="S1403" s="2"/>
      <c r="T1403" s="2"/>
      <c r="U1403" s="15"/>
      <c r="V1403" s="15"/>
      <c r="W1403" s="15"/>
      <c r="X1403" s="15"/>
      <c r="Y1403" s="15"/>
      <c r="Z1403" s="15"/>
      <c r="AA1403" s="15"/>
      <c r="AB1403" s="15"/>
      <c r="AC1403" s="15"/>
      <c r="AD1403" s="15"/>
      <c r="AE1403" s="15"/>
      <c r="AF1403" s="15"/>
      <c r="AG1403" s="15"/>
      <c r="AH1403" s="15"/>
      <c r="AI1403" s="15"/>
      <c r="AJ1403" s="15"/>
      <c r="AK1403" s="15"/>
      <c r="AL1403" s="15"/>
      <c r="AM1403" s="15"/>
      <c r="AN1403" s="15"/>
      <c r="AO1403" s="15"/>
      <c r="AP1403" s="15"/>
      <c r="AQ1403" s="15"/>
      <c r="AR1403" s="15"/>
      <c r="AS1403" s="15"/>
      <c r="AT1403" s="15"/>
      <c r="AU1403" s="15"/>
      <c r="AV1403" s="15"/>
      <c r="AW1403" s="15"/>
      <c r="AX1403" s="15"/>
      <c r="AY1403" s="6"/>
      <c r="AZ1403" s="6"/>
      <c r="BA1403" s="6"/>
      <c r="BB1403" s="6"/>
      <c r="BC1403" s="6"/>
      <c r="BD1403" s="6"/>
      <c r="BE1403" s="6"/>
      <c r="BF1403" s="6"/>
      <c r="BG1403" s="6"/>
      <c r="BH1403" s="6"/>
      <c r="BI1403" s="6"/>
      <c r="BJ1403" s="6"/>
      <c r="BK1403" s="6"/>
      <c r="BL1403" s="6"/>
      <c r="BM1403" s="6"/>
      <c r="BN1403" s="6"/>
      <c r="BO1403" s="6"/>
      <c r="BP1403" s="6"/>
      <c r="BQ1403" s="6"/>
      <c r="BR1403" s="6"/>
      <c r="BS1403" s="6"/>
      <c r="BT1403" s="6"/>
      <c r="BU1403" s="6"/>
      <c r="BV1403" s="6"/>
      <c r="BW1403" s="6"/>
      <c r="BX1403" s="6"/>
      <c r="BY1403" s="6"/>
      <c r="BZ1403" s="6"/>
      <c r="CA1403" s="6"/>
      <c r="CB1403" s="6"/>
    </row>
    <row r="1404" spans="1:80" ht="34.15" customHeight="1">
      <c r="A1404" s="2"/>
      <c r="B1404" s="2"/>
      <c r="C1404" s="2"/>
      <c r="D1404" s="2"/>
      <c r="E1404" s="2"/>
      <c r="F1404" s="15"/>
      <c r="G1404" s="2"/>
      <c r="H1404" s="2"/>
      <c r="I1404" s="2"/>
      <c r="J1404" s="2"/>
      <c r="K1404" s="2"/>
      <c r="L1404" s="2"/>
      <c r="M1404" s="2"/>
      <c r="N1404" s="546"/>
      <c r="O1404" s="2"/>
      <c r="P1404" s="2"/>
      <c r="Q1404" s="2"/>
      <c r="R1404" s="2"/>
      <c r="S1404" s="2"/>
      <c r="T1404" s="2"/>
      <c r="U1404" s="15"/>
      <c r="V1404" s="15"/>
      <c r="W1404" s="15"/>
      <c r="X1404" s="15"/>
      <c r="Y1404" s="15"/>
      <c r="Z1404" s="15"/>
      <c r="AA1404" s="15"/>
      <c r="AB1404" s="15"/>
      <c r="AC1404" s="15"/>
      <c r="AD1404" s="15"/>
      <c r="AE1404" s="15"/>
      <c r="AF1404" s="15"/>
      <c r="AG1404" s="15"/>
      <c r="AH1404" s="15"/>
      <c r="AI1404" s="15"/>
      <c r="AJ1404" s="15"/>
      <c r="AK1404" s="15"/>
      <c r="AL1404" s="15"/>
      <c r="AM1404" s="15"/>
      <c r="AN1404" s="15"/>
      <c r="AO1404" s="15"/>
      <c r="AP1404" s="15"/>
      <c r="AQ1404" s="15"/>
      <c r="AR1404" s="15"/>
      <c r="AS1404" s="15"/>
      <c r="AT1404" s="15"/>
      <c r="AU1404" s="15"/>
      <c r="AV1404" s="15"/>
      <c r="AW1404" s="15"/>
      <c r="AX1404" s="15"/>
      <c r="AY1404" s="6"/>
      <c r="AZ1404" s="6"/>
      <c r="BA1404" s="6"/>
      <c r="BB1404" s="6"/>
      <c r="BC1404" s="6"/>
      <c r="BD1404" s="6"/>
      <c r="BE1404" s="6"/>
      <c r="BF1404" s="6"/>
      <c r="BG1404" s="6"/>
      <c r="BH1404" s="6"/>
      <c r="BI1404" s="6"/>
      <c r="BJ1404" s="6"/>
      <c r="BK1404" s="6"/>
      <c r="BL1404" s="6"/>
      <c r="BM1404" s="6"/>
      <c r="BN1404" s="6"/>
      <c r="BO1404" s="6"/>
      <c r="BP1404" s="6"/>
      <c r="BQ1404" s="6"/>
      <c r="BR1404" s="6"/>
      <c r="BS1404" s="6"/>
      <c r="BT1404" s="6"/>
      <c r="BU1404" s="6"/>
      <c r="BV1404" s="6"/>
      <c r="BW1404" s="6"/>
      <c r="BX1404" s="6"/>
      <c r="BY1404" s="6"/>
      <c r="BZ1404" s="6"/>
      <c r="CA1404" s="6"/>
      <c r="CB1404" s="6"/>
    </row>
    <row r="1405" spans="1:80" ht="34.15" customHeight="1">
      <c r="A1405" s="2"/>
      <c r="B1405" s="2"/>
      <c r="C1405" s="2"/>
      <c r="D1405" s="2"/>
      <c r="E1405" s="2"/>
      <c r="F1405" s="15"/>
      <c r="G1405" s="2"/>
      <c r="H1405" s="2"/>
      <c r="I1405" s="2"/>
      <c r="J1405" s="2"/>
      <c r="K1405" s="2"/>
      <c r="L1405" s="2"/>
      <c r="M1405" s="2"/>
      <c r="N1405" s="546"/>
      <c r="O1405" s="2"/>
      <c r="P1405" s="2"/>
      <c r="Q1405" s="2"/>
      <c r="R1405" s="2"/>
      <c r="S1405" s="2"/>
      <c r="T1405" s="2"/>
      <c r="U1405" s="15"/>
      <c r="V1405" s="15"/>
      <c r="W1405" s="15"/>
      <c r="X1405" s="15"/>
      <c r="Y1405" s="15"/>
      <c r="Z1405" s="15"/>
      <c r="AA1405" s="15"/>
      <c r="AB1405" s="15"/>
      <c r="AC1405" s="15"/>
      <c r="AD1405" s="15"/>
      <c r="AE1405" s="15"/>
      <c r="AF1405" s="15"/>
      <c r="AG1405" s="15"/>
      <c r="AH1405" s="15"/>
      <c r="AI1405" s="15"/>
      <c r="AJ1405" s="15"/>
      <c r="AK1405" s="15"/>
      <c r="AL1405" s="15"/>
      <c r="AM1405" s="15"/>
      <c r="AN1405" s="15"/>
      <c r="AO1405" s="15"/>
      <c r="AP1405" s="15"/>
      <c r="AQ1405" s="15"/>
      <c r="AR1405" s="15"/>
      <c r="AS1405" s="15"/>
      <c r="AT1405" s="15"/>
      <c r="AU1405" s="15"/>
      <c r="AV1405" s="15"/>
      <c r="AW1405" s="15"/>
      <c r="AX1405" s="15"/>
      <c r="AY1405" s="6"/>
      <c r="AZ1405" s="6"/>
      <c r="BA1405" s="6"/>
      <c r="BB1405" s="6"/>
      <c r="BC1405" s="6"/>
      <c r="BD1405" s="6"/>
      <c r="BE1405" s="6"/>
      <c r="BF1405" s="6"/>
      <c r="BG1405" s="6"/>
      <c r="BH1405" s="6"/>
      <c r="BI1405" s="6"/>
      <c r="BJ1405" s="6"/>
      <c r="BK1405" s="6"/>
      <c r="BL1405" s="6"/>
      <c r="BM1405" s="6"/>
      <c r="BN1405" s="6"/>
      <c r="BO1405" s="6"/>
      <c r="BP1405" s="6"/>
      <c r="BQ1405" s="6"/>
      <c r="BR1405" s="6"/>
      <c r="BS1405" s="6"/>
      <c r="BT1405" s="6"/>
      <c r="BU1405" s="6"/>
      <c r="BV1405" s="6"/>
      <c r="BW1405" s="6"/>
      <c r="BX1405" s="6"/>
      <c r="BY1405" s="6"/>
      <c r="BZ1405" s="6"/>
      <c r="CA1405" s="6"/>
      <c r="CB1405" s="6"/>
    </row>
    <row r="1406" spans="1:80" ht="34.15" customHeight="1">
      <c r="A1406" s="2"/>
      <c r="B1406" s="2"/>
      <c r="C1406" s="2"/>
      <c r="D1406" s="2"/>
      <c r="E1406" s="2"/>
      <c r="F1406" s="15"/>
      <c r="G1406" s="2"/>
      <c r="H1406" s="2"/>
      <c r="I1406" s="2"/>
      <c r="J1406" s="2"/>
      <c r="K1406" s="2"/>
      <c r="L1406" s="2"/>
      <c r="M1406" s="2"/>
      <c r="N1406" s="546"/>
      <c r="O1406" s="2"/>
      <c r="P1406" s="2"/>
      <c r="Q1406" s="2"/>
      <c r="R1406" s="2"/>
      <c r="S1406" s="2"/>
      <c r="T1406" s="2"/>
      <c r="U1406" s="15"/>
      <c r="V1406" s="15"/>
      <c r="W1406" s="15"/>
      <c r="X1406" s="15"/>
      <c r="Y1406" s="15"/>
      <c r="Z1406" s="15"/>
      <c r="AA1406" s="15"/>
      <c r="AB1406" s="15"/>
      <c r="AC1406" s="15"/>
      <c r="AD1406" s="15"/>
      <c r="AE1406" s="15"/>
      <c r="AF1406" s="15"/>
      <c r="AG1406" s="15"/>
      <c r="AH1406" s="15"/>
      <c r="AI1406" s="15"/>
      <c r="AJ1406" s="15"/>
      <c r="AK1406" s="15"/>
      <c r="AL1406" s="15"/>
      <c r="AM1406" s="15"/>
      <c r="AN1406" s="15"/>
      <c r="AO1406" s="15"/>
      <c r="AP1406" s="15"/>
      <c r="AQ1406" s="15"/>
      <c r="AR1406" s="15"/>
      <c r="AS1406" s="15"/>
      <c r="AT1406" s="15"/>
      <c r="AU1406" s="15"/>
      <c r="AV1406" s="15"/>
      <c r="AW1406" s="15"/>
      <c r="AX1406" s="15"/>
      <c r="AY1406" s="6"/>
      <c r="AZ1406" s="6"/>
      <c r="BA1406" s="6"/>
      <c r="BB1406" s="6"/>
      <c r="BC1406" s="6"/>
      <c r="BD1406" s="6"/>
      <c r="BE1406" s="6"/>
      <c r="BF1406" s="6"/>
      <c r="BG1406" s="6"/>
      <c r="BH1406" s="6"/>
      <c r="BI1406" s="6"/>
      <c r="BJ1406" s="6"/>
      <c r="BK1406" s="6"/>
      <c r="BL1406" s="6"/>
      <c r="BM1406" s="6"/>
      <c r="BN1406" s="6"/>
      <c r="BO1406" s="6"/>
      <c r="BP1406" s="6"/>
      <c r="BQ1406" s="6"/>
      <c r="BR1406" s="6"/>
      <c r="BS1406" s="6"/>
      <c r="BT1406" s="6"/>
      <c r="BU1406" s="6"/>
      <c r="BV1406" s="6"/>
      <c r="BW1406" s="6"/>
      <c r="BX1406" s="6"/>
      <c r="BY1406" s="6"/>
      <c r="BZ1406" s="6"/>
      <c r="CA1406" s="6"/>
      <c r="CB1406" s="6"/>
    </row>
    <row r="1407" spans="1:80" ht="34.15" customHeight="1">
      <c r="A1407" s="2"/>
      <c r="B1407" s="2"/>
      <c r="C1407" s="2"/>
      <c r="D1407" s="2"/>
      <c r="E1407" s="2"/>
      <c r="F1407" s="15"/>
      <c r="G1407" s="2"/>
      <c r="H1407" s="2"/>
      <c r="I1407" s="2"/>
      <c r="J1407" s="2"/>
      <c r="K1407" s="2"/>
      <c r="L1407" s="2"/>
      <c r="M1407" s="2"/>
      <c r="N1407" s="546"/>
      <c r="O1407" s="2"/>
      <c r="P1407" s="2"/>
      <c r="Q1407" s="2"/>
      <c r="R1407" s="2"/>
      <c r="S1407" s="2"/>
      <c r="T1407" s="2"/>
      <c r="U1407" s="15"/>
      <c r="V1407" s="15"/>
      <c r="W1407" s="15"/>
      <c r="X1407" s="15"/>
      <c r="Y1407" s="15"/>
      <c r="Z1407" s="15"/>
      <c r="AA1407" s="15"/>
      <c r="AB1407" s="15"/>
      <c r="AC1407" s="15"/>
      <c r="AD1407" s="15"/>
      <c r="AE1407" s="15"/>
      <c r="AF1407" s="15"/>
      <c r="AG1407" s="15"/>
      <c r="AH1407" s="15"/>
      <c r="AI1407" s="15"/>
      <c r="AJ1407" s="15"/>
      <c r="AK1407" s="15"/>
      <c r="AL1407" s="15"/>
      <c r="AM1407" s="15"/>
      <c r="AN1407" s="15"/>
      <c r="AO1407" s="15"/>
      <c r="AP1407" s="15"/>
      <c r="AQ1407" s="15"/>
      <c r="AR1407" s="15"/>
      <c r="AS1407" s="15"/>
      <c r="AT1407" s="15"/>
      <c r="AU1407" s="15"/>
      <c r="AV1407" s="15"/>
      <c r="AW1407" s="15"/>
      <c r="AX1407" s="15"/>
      <c r="AY1407" s="6"/>
      <c r="AZ1407" s="6"/>
      <c r="BA1407" s="6"/>
      <c r="BB1407" s="6"/>
      <c r="BC1407" s="6"/>
      <c r="BD1407" s="6"/>
      <c r="BE1407" s="6"/>
      <c r="BF1407" s="6"/>
      <c r="BG1407" s="6"/>
      <c r="BH1407" s="6"/>
      <c r="BI1407" s="6"/>
      <c r="BJ1407" s="6"/>
      <c r="BK1407" s="6"/>
      <c r="BL1407" s="6"/>
      <c r="BM1407" s="6"/>
      <c r="BN1407" s="6"/>
      <c r="BO1407" s="6"/>
      <c r="BP1407" s="6"/>
      <c r="BQ1407" s="6"/>
      <c r="BR1407" s="6"/>
      <c r="BS1407" s="6"/>
      <c r="BT1407" s="6"/>
      <c r="BU1407" s="6"/>
      <c r="BV1407" s="6"/>
      <c r="BW1407" s="6"/>
      <c r="BX1407" s="6"/>
      <c r="BY1407" s="6"/>
      <c r="BZ1407" s="6"/>
      <c r="CA1407" s="6"/>
      <c r="CB1407" s="6"/>
    </row>
    <row r="1408" spans="1:80" ht="34.15" customHeight="1">
      <c r="A1408" s="2"/>
      <c r="B1408" s="2"/>
      <c r="C1408" s="2"/>
      <c r="D1408" s="2"/>
      <c r="E1408" s="2"/>
      <c r="F1408" s="15"/>
      <c r="G1408" s="2"/>
      <c r="H1408" s="2"/>
      <c r="I1408" s="2"/>
      <c r="J1408" s="2"/>
      <c r="K1408" s="2"/>
      <c r="L1408" s="2"/>
      <c r="M1408" s="2"/>
      <c r="N1408" s="546"/>
      <c r="O1408" s="2"/>
      <c r="P1408" s="2"/>
      <c r="Q1408" s="2"/>
      <c r="R1408" s="2"/>
      <c r="S1408" s="2"/>
      <c r="T1408" s="2"/>
      <c r="U1408" s="15"/>
      <c r="V1408" s="15"/>
      <c r="W1408" s="15"/>
      <c r="X1408" s="15"/>
      <c r="Y1408" s="15"/>
      <c r="Z1408" s="15"/>
      <c r="AA1408" s="15"/>
      <c r="AB1408" s="15"/>
      <c r="AC1408" s="15"/>
      <c r="AD1408" s="15"/>
      <c r="AE1408" s="15"/>
      <c r="AF1408" s="15"/>
      <c r="AG1408" s="15"/>
      <c r="AH1408" s="15"/>
      <c r="AI1408" s="15"/>
      <c r="AJ1408" s="15"/>
      <c r="AK1408" s="15"/>
      <c r="AL1408" s="15"/>
      <c r="AM1408" s="15"/>
      <c r="AN1408" s="15"/>
      <c r="AO1408" s="15"/>
      <c r="AP1408" s="15"/>
      <c r="AQ1408" s="15"/>
      <c r="AR1408" s="15"/>
      <c r="AS1408" s="15"/>
      <c r="AT1408" s="15"/>
      <c r="AU1408" s="15"/>
      <c r="AV1408" s="15"/>
      <c r="AW1408" s="15"/>
      <c r="AX1408" s="15"/>
      <c r="AY1408" s="6"/>
      <c r="AZ1408" s="6"/>
      <c r="BA1408" s="6"/>
      <c r="BB1408" s="6"/>
      <c r="BC1408" s="6"/>
      <c r="BD1408" s="6"/>
      <c r="BE1408" s="6"/>
      <c r="BF1408" s="6"/>
      <c r="BG1408" s="6"/>
      <c r="BH1408" s="6"/>
      <c r="BI1408" s="6"/>
      <c r="BJ1408" s="6"/>
      <c r="BK1408" s="6"/>
      <c r="BL1408" s="6"/>
      <c r="BM1408" s="6"/>
      <c r="BN1408" s="6"/>
      <c r="BO1408" s="6"/>
      <c r="BP1408" s="6"/>
      <c r="BQ1408" s="6"/>
      <c r="BR1408" s="6"/>
      <c r="BS1408" s="6"/>
      <c r="BT1408" s="6"/>
      <c r="BU1408" s="6"/>
      <c r="BV1408" s="6"/>
      <c r="BW1408" s="6"/>
      <c r="BX1408" s="6"/>
      <c r="BY1408" s="6"/>
      <c r="BZ1408" s="6"/>
      <c r="CA1408" s="6"/>
      <c r="CB1408" s="6"/>
    </row>
    <row r="1409" spans="1:80" ht="34.15" customHeight="1">
      <c r="A1409" s="2"/>
      <c r="B1409" s="2"/>
      <c r="C1409" s="2"/>
      <c r="D1409" s="2"/>
      <c r="E1409" s="2"/>
      <c r="F1409" s="15"/>
      <c r="G1409" s="2"/>
      <c r="H1409" s="2"/>
      <c r="I1409" s="2"/>
      <c r="J1409" s="2"/>
      <c r="K1409" s="2"/>
      <c r="L1409" s="2"/>
      <c r="M1409" s="2"/>
      <c r="N1409" s="546"/>
      <c r="O1409" s="2"/>
      <c r="P1409" s="2"/>
      <c r="Q1409" s="2"/>
      <c r="R1409" s="2"/>
      <c r="S1409" s="2"/>
      <c r="T1409" s="2"/>
      <c r="U1409" s="15"/>
      <c r="V1409" s="15"/>
      <c r="W1409" s="15"/>
      <c r="X1409" s="15"/>
      <c r="Y1409" s="15"/>
      <c r="Z1409" s="15"/>
      <c r="AA1409" s="15"/>
      <c r="AB1409" s="15"/>
      <c r="AC1409" s="15"/>
      <c r="AD1409" s="15"/>
      <c r="AE1409" s="15"/>
      <c r="AF1409" s="15"/>
      <c r="AG1409" s="15"/>
      <c r="AH1409" s="15"/>
      <c r="AI1409" s="15"/>
      <c r="AJ1409" s="15"/>
      <c r="AK1409" s="15"/>
      <c r="AL1409" s="15"/>
      <c r="AM1409" s="15"/>
      <c r="AN1409" s="15"/>
      <c r="AO1409" s="15"/>
      <c r="AP1409" s="15"/>
      <c r="AQ1409" s="15"/>
      <c r="AR1409" s="15"/>
      <c r="AS1409" s="15"/>
      <c r="AT1409" s="15"/>
      <c r="AU1409" s="15"/>
      <c r="AV1409" s="15"/>
      <c r="AW1409" s="15"/>
      <c r="AX1409" s="15"/>
      <c r="AY1409" s="6"/>
      <c r="AZ1409" s="6"/>
      <c r="BA1409" s="6"/>
      <c r="BB1409" s="6"/>
      <c r="BC1409" s="6"/>
      <c r="BD1409" s="6"/>
      <c r="BE1409" s="6"/>
      <c r="BF1409" s="6"/>
      <c r="BG1409" s="6"/>
      <c r="BH1409" s="6"/>
      <c r="BI1409" s="6"/>
      <c r="BJ1409" s="6"/>
      <c r="BK1409" s="6"/>
      <c r="BL1409" s="6"/>
      <c r="BM1409" s="6"/>
      <c r="BN1409" s="6"/>
      <c r="BO1409" s="6"/>
      <c r="BP1409" s="6"/>
      <c r="BQ1409" s="6"/>
      <c r="BR1409" s="6"/>
      <c r="BS1409" s="6"/>
      <c r="BT1409" s="6"/>
      <c r="BU1409" s="6"/>
      <c r="BV1409" s="6"/>
      <c r="BW1409" s="6"/>
      <c r="BX1409" s="6"/>
      <c r="BY1409" s="6"/>
      <c r="BZ1409" s="6"/>
      <c r="CA1409" s="6"/>
      <c r="CB1409" s="6"/>
    </row>
    <row r="1410" spans="1:80" ht="34.15" customHeight="1">
      <c r="A1410" s="2"/>
      <c r="B1410" s="2"/>
      <c r="C1410" s="2"/>
      <c r="D1410" s="2"/>
      <c r="E1410" s="2"/>
      <c r="F1410" s="15"/>
      <c r="G1410" s="2"/>
      <c r="H1410" s="2"/>
      <c r="I1410" s="2"/>
      <c r="J1410" s="2"/>
      <c r="K1410" s="2"/>
      <c r="L1410" s="2"/>
      <c r="M1410" s="2"/>
      <c r="N1410" s="546"/>
      <c r="O1410" s="2"/>
      <c r="P1410" s="2"/>
      <c r="Q1410" s="2"/>
      <c r="R1410" s="2"/>
      <c r="S1410" s="2"/>
      <c r="T1410" s="2"/>
      <c r="U1410" s="15"/>
      <c r="V1410" s="15"/>
      <c r="W1410" s="15"/>
      <c r="X1410" s="15"/>
      <c r="Y1410" s="15"/>
      <c r="Z1410" s="15"/>
      <c r="AA1410" s="15"/>
      <c r="AB1410" s="15"/>
      <c r="AC1410" s="15"/>
      <c r="AD1410" s="15"/>
      <c r="AE1410" s="15"/>
      <c r="AF1410" s="15"/>
      <c r="AG1410" s="15"/>
      <c r="AH1410" s="15"/>
      <c r="AI1410" s="15"/>
      <c r="AJ1410" s="15"/>
      <c r="AK1410" s="15"/>
      <c r="AL1410" s="15"/>
      <c r="AM1410" s="15"/>
      <c r="AN1410" s="15"/>
      <c r="AO1410" s="15"/>
      <c r="AP1410" s="15"/>
      <c r="AQ1410" s="15"/>
      <c r="AR1410" s="15"/>
      <c r="AS1410" s="15"/>
      <c r="AT1410" s="15"/>
      <c r="AU1410" s="15"/>
      <c r="AV1410" s="15"/>
      <c r="AW1410" s="15"/>
      <c r="AX1410" s="15"/>
      <c r="AY1410" s="6"/>
      <c r="AZ1410" s="6"/>
      <c r="BA1410" s="6"/>
      <c r="BB1410" s="6"/>
      <c r="BC1410" s="6"/>
      <c r="BD1410" s="6"/>
      <c r="BE1410" s="6"/>
      <c r="BF1410" s="6"/>
      <c r="BG1410" s="6"/>
      <c r="BH1410" s="6"/>
      <c r="BI1410" s="6"/>
      <c r="BJ1410" s="6"/>
      <c r="BK1410" s="6"/>
      <c r="BL1410" s="6"/>
      <c r="BM1410" s="6"/>
      <c r="BN1410" s="6"/>
      <c r="BO1410" s="6"/>
      <c r="BP1410" s="6"/>
      <c r="BQ1410" s="6"/>
      <c r="BR1410" s="6"/>
      <c r="BS1410" s="6"/>
      <c r="BT1410" s="6"/>
      <c r="BU1410" s="6"/>
      <c r="BV1410" s="6"/>
      <c r="BW1410" s="6"/>
      <c r="BX1410" s="6"/>
      <c r="BY1410" s="6"/>
      <c r="BZ1410" s="6"/>
      <c r="CA1410" s="6"/>
      <c r="CB1410" s="6"/>
    </row>
    <row r="1411" spans="1:80" ht="34.15" customHeight="1">
      <c r="A1411" s="2"/>
      <c r="B1411" s="2"/>
      <c r="C1411" s="2"/>
      <c r="D1411" s="2"/>
      <c r="E1411" s="2"/>
      <c r="F1411" s="15"/>
      <c r="G1411" s="2"/>
      <c r="H1411" s="2"/>
      <c r="I1411" s="2"/>
      <c r="J1411" s="2"/>
      <c r="K1411" s="2"/>
      <c r="L1411" s="2"/>
      <c r="M1411" s="2"/>
      <c r="N1411" s="546"/>
      <c r="O1411" s="2"/>
      <c r="P1411" s="2"/>
      <c r="Q1411" s="2"/>
      <c r="R1411" s="2"/>
      <c r="S1411" s="2"/>
      <c r="T1411" s="2"/>
      <c r="U1411" s="15"/>
      <c r="V1411" s="15"/>
      <c r="W1411" s="15"/>
      <c r="X1411" s="15"/>
      <c r="Y1411" s="15"/>
      <c r="Z1411" s="15"/>
      <c r="AA1411" s="15"/>
      <c r="AB1411" s="15"/>
      <c r="AC1411" s="15"/>
      <c r="AD1411" s="15"/>
      <c r="AE1411" s="15"/>
      <c r="AF1411" s="15"/>
      <c r="AG1411" s="15"/>
      <c r="AH1411" s="15"/>
      <c r="AI1411" s="15"/>
      <c r="AJ1411" s="15"/>
      <c r="AK1411" s="15"/>
      <c r="AL1411" s="15"/>
      <c r="AM1411" s="15"/>
      <c r="AN1411" s="15"/>
      <c r="AO1411" s="15"/>
      <c r="AP1411" s="15"/>
      <c r="AQ1411" s="15"/>
      <c r="AR1411" s="15"/>
      <c r="AS1411" s="15"/>
      <c r="AT1411" s="15"/>
      <c r="AU1411" s="15"/>
      <c r="AV1411" s="15"/>
      <c r="AW1411" s="15"/>
      <c r="AX1411" s="15"/>
      <c r="AY1411" s="6"/>
      <c r="AZ1411" s="6"/>
      <c r="BA1411" s="6"/>
      <c r="BB1411" s="6"/>
      <c r="BC1411" s="6"/>
      <c r="BD1411" s="6"/>
      <c r="BE1411" s="6"/>
      <c r="BF1411" s="6"/>
      <c r="BG1411" s="6"/>
      <c r="BH1411" s="6"/>
      <c r="BI1411" s="6"/>
      <c r="BJ1411" s="6"/>
      <c r="BK1411" s="6"/>
      <c r="BL1411" s="6"/>
      <c r="BM1411" s="6"/>
      <c r="BN1411" s="6"/>
      <c r="BO1411" s="6"/>
      <c r="BP1411" s="6"/>
      <c r="BQ1411" s="6"/>
      <c r="BR1411" s="6"/>
      <c r="BS1411" s="6"/>
      <c r="BT1411" s="6"/>
      <c r="BU1411" s="6"/>
      <c r="BV1411" s="6"/>
      <c r="BW1411" s="6"/>
      <c r="BX1411" s="6"/>
      <c r="BY1411" s="6"/>
      <c r="BZ1411" s="6"/>
      <c r="CA1411" s="6"/>
      <c r="CB1411" s="6"/>
    </row>
    <row r="1412" spans="1:80" ht="34.15" customHeight="1">
      <c r="A1412" s="2"/>
      <c r="B1412" s="2"/>
      <c r="C1412" s="2"/>
      <c r="D1412" s="2"/>
      <c r="E1412" s="2"/>
      <c r="F1412" s="15"/>
      <c r="G1412" s="2"/>
      <c r="H1412" s="2"/>
      <c r="I1412" s="2"/>
      <c r="J1412" s="2"/>
      <c r="K1412" s="2"/>
      <c r="L1412" s="2"/>
      <c r="M1412" s="2"/>
      <c r="N1412" s="546"/>
      <c r="O1412" s="2"/>
      <c r="P1412" s="2"/>
      <c r="Q1412" s="2"/>
      <c r="R1412" s="2"/>
      <c r="S1412" s="2"/>
      <c r="T1412" s="2"/>
      <c r="U1412" s="15"/>
      <c r="V1412" s="15"/>
      <c r="W1412" s="15"/>
      <c r="X1412" s="15"/>
      <c r="Y1412" s="15"/>
      <c r="Z1412" s="15"/>
      <c r="AA1412" s="15"/>
      <c r="AB1412" s="15"/>
      <c r="AC1412" s="15"/>
      <c r="AD1412" s="15"/>
      <c r="AE1412" s="15"/>
      <c r="AF1412" s="15"/>
      <c r="AG1412" s="15"/>
      <c r="AH1412" s="15"/>
      <c r="AI1412" s="15"/>
      <c r="AJ1412" s="15"/>
      <c r="AK1412" s="15"/>
      <c r="AL1412" s="15"/>
      <c r="AM1412" s="15"/>
      <c r="AN1412" s="15"/>
      <c r="AO1412" s="15"/>
      <c r="AP1412" s="15"/>
      <c r="AQ1412" s="15"/>
      <c r="AR1412" s="15"/>
      <c r="AS1412" s="15"/>
      <c r="AT1412" s="15"/>
      <c r="AU1412" s="15"/>
      <c r="AV1412" s="15"/>
      <c r="AW1412" s="15"/>
      <c r="AX1412" s="15"/>
      <c r="AY1412" s="6"/>
      <c r="AZ1412" s="6"/>
      <c r="BA1412" s="6"/>
      <c r="BB1412" s="6"/>
      <c r="BC1412" s="6"/>
      <c r="BD1412" s="6"/>
      <c r="BE1412" s="6"/>
      <c r="BF1412" s="6"/>
      <c r="BG1412" s="6"/>
      <c r="BH1412" s="6"/>
      <c r="BI1412" s="6"/>
      <c r="BJ1412" s="6"/>
      <c r="BK1412" s="6"/>
      <c r="BL1412" s="6"/>
      <c r="BM1412" s="6"/>
      <c r="BN1412" s="6"/>
      <c r="BO1412" s="6"/>
      <c r="BP1412" s="6"/>
      <c r="BQ1412" s="6"/>
      <c r="BR1412" s="6"/>
      <c r="BS1412" s="6"/>
      <c r="BT1412" s="6"/>
      <c r="BU1412" s="6"/>
      <c r="BV1412" s="6"/>
      <c r="BW1412" s="6"/>
      <c r="BX1412" s="6"/>
      <c r="BY1412" s="6"/>
      <c r="BZ1412" s="6"/>
      <c r="CA1412" s="6"/>
      <c r="CB1412" s="6"/>
    </row>
    <row r="1413" spans="1:80" ht="34.15" customHeight="1">
      <c r="A1413" s="2"/>
      <c r="B1413" s="2"/>
      <c r="C1413" s="2"/>
      <c r="D1413" s="2"/>
      <c r="E1413" s="2"/>
      <c r="F1413" s="15"/>
      <c r="G1413" s="2"/>
      <c r="H1413" s="2"/>
      <c r="I1413" s="2"/>
      <c r="J1413" s="2"/>
      <c r="K1413" s="2"/>
      <c r="L1413" s="2"/>
      <c r="M1413" s="2"/>
      <c r="N1413" s="546"/>
      <c r="O1413" s="2"/>
      <c r="P1413" s="2"/>
      <c r="Q1413" s="2"/>
      <c r="R1413" s="2"/>
      <c r="S1413" s="2"/>
      <c r="T1413" s="2"/>
      <c r="U1413" s="15"/>
      <c r="V1413" s="15"/>
      <c r="W1413" s="15"/>
      <c r="X1413" s="15"/>
      <c r="Y1413" s="15"/>
      <c r="Z1413" s="15"/>
      <c r="AA1413" s="15"/>
      <c r="AB1413" s="15"/>
      <c r="AC1413" s="15"/>
      <c r="AD1413" s="15"/>
      <c r="AE1413" s="15"/>
      <c r="AF1413" s="15"/>
      <c r="AG1413" s="15"/>
      <c r="AH1413" s="15"/>
      <c r="AI1413" s="15"/>
      <c r="AJ1413" s="15"/>
      <c r="AK1413" s="15"/>
      <c r="AL1413" s="15"/>
      <c r="AM1413" s="15"/>
      <c r="AN1413" s="15"/>
      <c r="AO1413" s="15"/>
      <c r="AP1413" s="15"/>
      <c r="AQ1413" s="15"/>
      <c r="AR1413" s="15"/>
      <c r="AS1413" s="15"/>
      <c r="AT1413" s="15"/>
      <c r="AU1413" s="15"/>
      <c r="AV1413" s="15"/>
      <c r="AW1413" s="15"/>
      <c r="AX1413" s="15"/>
      <c r="AY1413" s="6"/>
      <c r="AZ1413" s="6"/>
      <c r="BA1413" s="6"/>
      <c r="BB1413" s="6"/>
      <c r="BC1413" s="6"/>
      <c r="BD1413" s="6"/>
      <c r="BE1413" s="6"/>
      <c r="BF1413" s="6"/>
      <c r="BG1413" s="6"/>
      <c r="BH1413" s="6"/>
      <c r="BI1413" s="6"/>
      <c r="BJ1413" s="6"/>
      <c r="BK1413" s="6"/>
      <c r="BL1413" s="6"/>
      <c r="BM1413" s="6"/>
      <c r="BN1413" s="6"/>
      <c r="BO1413" s="6"/>
      <c r="BP1413" s="6"/>
      <c r="BQ1413" s="6"/>
      <c r="BR1413" s="6"/>
      <c r="BS1413" s="6"/>
      <c r="BT1413" s="6"/>
      <c r="BU1413" s="6"/>
      <c r="BV1413" s="6"/>
      <c r="BW1413" s="6"/>
      <c r="BX1413" s="6"/>
      <c r="BY1413" s="6"/>
      <c r="BZ1413" s="6"/>
      <c r="CA1413" s="6"/>
      <c r="CB1413" s="6"/>
    </row>
    <row r="1414" spans="1:80" ht="34.15" customHeight="1">
      <c r="A1414" s="2"/>
      <c r="B1414" s="2"/>
      <c r="C1414" s="2"/>
      <c r="D1414" s="2"/>
      <c r="E1414" s="2"/>
      <c r="F1414" s="15"/>
      <c r="G1414" s="2"/>
      <c r="H1414" s="2"/>
      <c r="I1414" s="2"/>
      <c r="J1414" s="2"/>
      <c r="K1414" s="2"/>
      <c r="L1414" s="2"/>
      <c r="M1414" s="2"/>
      <c r="N1414" s="546"/>
      <c r="O1414" s="2"/>
      <c r="P1414" s="2"/>
      <c r="Q1414" s="2"/>
      <c r="R1414" s="2"/>
      <c r="S1414" s="2"/>
      <c r="T1414" s="2"/>
      <c r="U1414" s="15"/>
      <c r="V1414" s="15"/>
      <c r="W1414" s="15"/>
      <c r="X1414" s="15"/>
      <c r="Y1414" s="15"/>
      <c r="Z1414" s="15"/>
      <c r="AA1414" s="15"/>
      <c r="AB1414" s="15"/>
      <c r="AC1414" s="15"/>
      <c r="AD1414" s="15"/>
      <c r="AE1414" s="15"/>
      <c r="AF1414" s="15"/>
      <c r="AG1414" s="15"/>
      <c r="AH1414" s="15"/>
      <c r="AI1414" s="15"/>
      <c r="AJ1414" s="15"/>
      <c r="AK1414" s="15"/>
      <c r="AL1414" s="15"/>
      <c r="AM1414" s="15"/>
      <c r="AN1414" s="15"/>
      <c r="AO1414" s="15"/>
      <c r="AP1414" s="15"/>
      <c r="AQ1414" s="15"/>
      <c r="AR1414" s="15"/>
      <c r="AS1414" s="15"/>
      <c r="AT1414" s="15"/>
      <c r="AU1414" s="15"/>
      <c r="AV1414" s="15"/>
      <c r="AW1414" s="15"/>
      <c r="AX1414" s="15"/>
      <c r="AY1414" s="6"/>
      <c r="AZ1414" s="6"/>
      <c r="BA1414" s="6"/>
      <c r="BB1414" s="6"/>
      <c r="BC1414" s="6"/>
      <c r="BD1414" s="6"/>
      <c r="BE1414" s="6"/>
      <c r="BF1414" s="6"/>
      <c r="BG1414" s="6"/>
      <c r="BH1414" s="6"/>
      <c r="BI1414" s="6"/>
      <c r="BJ1414" s="6"/>
      <c r="BK1414" s="6"/>
      <c r="BL1414" s="6"/>
      <c r="BM1414" s="6"/>
      <c r="BN1414" s="6"/>
      <c r="BO1414" s="6"/>
      <c r="BP1414" s="6"/>
      <c r="BQ1414" s="6"/>
      <c r="BR1414" s="6"/>
      <c r="BS1414" s="6"/>
      <c r="BT1414" s="6"/>
      <c r="BU1414" s="6"/>
      <c r="BV1414" s="6"/>
      <c r="BW1414" s="6"/>
      <c r="BX1414" s="6"/>
      <c r="BY1414" s="6"/>
      <c r="BZ1414" s="6"/>
      <c r="CA1414" s="6"/>
      <c r="CB1414" s="6"/>
    </row>
    <row r="1415" spans="1:80" ht="34.15" customHeight="1">
      <c r="A1415" s="2"/>
      <c r="B1415" s="2"/>
      <c r="C1415" s="2"/>
      <c r="D1415" s="2"/>
      <c r="E1415" s="2"/>
      <c r="F1415" s="15"/>
      <c r="G1415" s="2"/>
      <c r="H1415" s="2"/>
      <c r="I1415" s="2"/>
      <c r="J1415" s="2"/>
      <c r="K1415" s="2"/>
      <c r="L1415" s="2"/>
      <c r="M1415" s="2"/>
      <c r="N1415" s="546"/>
      <c r="O1415" s="2"/>
      <c r="P1415" s="2"/>
      <c r="Q1415" s="2"/>
      <c r="R1415" s="2"/>
      <c r="S1415" s="2"/>
      <c r="T1415" s="2"/>
      <c r="U1415" s="15"/>
      <c r="V1415" s="15"/>
      <c r="W1415" s="15"/>
      <c r="X1415" s="15"/>
      <c r="Y1415" s="15"/>
      <c r="Z1415" s="15"/>
      <c r="AA1415" s="15"/>
      <c r="AB1415" s="15"/>
      <c r="AC1415" s="15"/>
      <c r="AD1415" s="15"/>
      <c r="AE1415" s="15"/>
      <c r="AF1415" s="15"/>
      <c r="AG1415" s="15"/>
      <c r="AH1415" s="15"/>
      <c r="AI1415" s="15"/>
      <c r="AJ1415" s="15"/>
      <c r="AK1415" s="15"/>
      <c r="AL1415" s="15"/>
      <c r="AM1415" s="15"/>
      <c r="AN1415" s="15"/>
      <c r="AO1415" s="15"/>
      <c r="AP1415" s="15"/>
      <c r="AQ1415" s="15"/>
      <c r="AR1415" s="15"/>
      <c r="AS1415" s="15"/>
      <c r="AT1415" s="15"/>
      <c r="AU1415" s="15"/>
      <c r="AV1415" s="15"/>
      <c r="AW1415" s="15"/>
      <c r="AX1415" s="15"/>
      <c r="AY1415" s="6"/>
      <c r="AZ1415" s="6"/>
      <c r="BA1415" s="6"/>
      <c r="BB1415" s="6"/>
      <c r="BC1415" s="6"/>
      <c r="BD1415" s="6"/>
      <c r="BE1415" s="6"/>
      <c r="BF1415" s="6"/>
      <c r="BG1415" s="6"/>
      <c r="BH1415" s="6"/>
      <c r="BI1415" s="6"/>
      <c r="BJ1415" s="6"/>
      <c r="BK1415" s="6"/>
      <c r="BL1415" s="6"/>
      <c r="BM1415" s="6"/>
      <c r="BN1415" s="6"/>
      <c r="BO1415" s="6"/>
      <c r="BP1415" s="6"/>
      <c r="BQ1415" s="6"/>
      <c r="BR1415" s="6"/>
      <c r="BS1415" s="6"/>
      <c r="BT1415" s="6"/>
      <c r="BU1415" s="6"/>
      <c r="BV1415" s="6"/>
      <c r="BW1415" s="6"/>
      <c r="BX1415" s="6"/>
      <c r="BY1415" s="6"/>
      <c r="BZ1415" s="6"/>
      <c r="CA1415" s="6"/>
      <c r="CB1415" s="6"/>
    </row>
    <row r="1416" spans="1:80" ht="34.15" customHeight="1">
      <c r="A1416" s="2"/>
      <c r="B1416" s="2"/>
      <c r="C1416" s="2"/>
      <c r="D1416" s="2"/>
      <c r="E1416" s="2"/>
      <c r="F1416" s="15"/>
      <c r="G1416" s="2"/>
      <c r="H1416" s="2"/>
      <c r="I1416" s="2"/>
      <c r="J1416" s="2"/>
      <c r="K1416" s="2"/>
      <c r="L1416" s="2"/>
      <c r="M1416" s="2"/>
      <c r="N1416" s="546"/>
      <c r="O1416" s="2"/>
      <c r="P1416" s="2"/>
      <c r="Q1416" s="2"/>
      <c r="R1416" s="2"/>
      <c r="S1416" s="2"/>
      <c r="T1416" s="2"/>
      <c r="U1416" s="15"/>
      <c r="V1416" s="15"/>
      <c r="W1416" s="15"/>
      <c r="X1416" s="15"/>
      <c r="Y1416" s="15"/>
      <c r="Z1416" s="15"/>
      <c r="AA1416" s="15"/>
      <c r="AB1416" s="15"/>
      <c r="AC1416" s="15"/>
      <c r="AD1416" s="15"/>
      <c r="AE1416" s="15"/>
      <c r="AF1416" s="15"/>
      <c r="AG1416" s="15"/>
      <c r="AH1416" s="15"/>
      <c r="AI1416" s="15"/>
      <c r="AJ1416" s="15"/>
      <c r="AK1416" s="15"/>
      <c r="AL1416" s="15"/>
      <c r="AM1416" s="15"/>
      <c r="AN1416" s="15"/>
      <c r="AO1416" s="15"/>
      <c r="AP1416" s="15"/>
      <c r="AQ1416" s="15"/>
      <c r="AR1416" s="15"/>
      <c r="AS1416" s="15"/>
      <c r="AT1416" s="15"/>
      <c r="AU1416" s="15"/>
      <c r="AV1416" s="15"/>
      <c r="AW1416" s="15"/>
      <c r="AX1416" s="15"/>
      <c r="AY1416" s="6"/>
      <c r="AZ1416" s="6"/>
      <c r="BA1416" s="6"/>
      <c r="BB1416" s="6"/>
      <c r="BC1416" s="6"/>
      <c r="BD1416" s="6"/>
      <c r="BE1416" s="6"/>
      <c r="BF1416" s="6"/>
      <c r="BG1416" s="6"/>
      <c r="BH1416" s="6"/>
      <c r="BI1416" s="6"/>
      <c r="BJ1416" s="6"/>
      <c r="BK1416" s="6"/>
      <c r="BL1416" s="6"/>
      <c r="BM1416" s="6"/>
      <c r="BN1416" s="6"/>
      <c r="BO1416" s="6"/>
      <c r="BP1416" s="6"/>
      <c r="BQ1416" s="6"/>
      <c r="BR1416" s="6"/>
      <c r="BS1416" s="6"/>
      <c r="BT1416" s="6"/>
      <c r="BU1416" s="6"/>
      <c r="BV1416" s="6"/>
      <c r="BW1416" s="6"/>
      <c r="BX1416" s="6"/>
      <c r="BY1416" s="6"/>
      <c r="BZ1416" s="6"/>
      <c r="CA1416" s="6"/>
      <c r="CB1416" s="6"/>
    </row>
    <row r="1417" spans="1:80" ht="34.15" customHeight="1">
      <c r="A1417" s="2"/>
      <c r="B1417" s="2"/>
      <c r="C1417" s="2"/>
      <c r="D1417" s="2"/>
      <c r="E1417" s="2"/>
      <c r="F1417" s="15"/>
      <c r="G1417" s="2"/>
      <c r="H1417" s="2"/>
      <c r="I1417" s="2"/>
      <c r="J1417" s="2"/>
      <c r="K1417" s="2"/>
      <c r="L1417" s="2"/>
      <c r="M1417" s="2"/>
      <c r="N1417" s="546"/>
      <c r="O1417" s="2"/>
      <c r="P1417" s="2"/>
      <c r="Q1417" s="2"/>
      <c r="R1417" s="2"/>
      <c r="S1417" s="2"/>
      <c r="T1417" s="2"/>
      <c r="U1417" s="15"/>
      <c r="V1417" s="15"/>
      <c r="W1417" s="15"/>
      <c r="X1417" s="15"/>
      <c r="Y1417" s="15"/>
      <c r="Z1417" s="15"/>
      <c r="AA1417" s="15"/>
      <c r="AB1417" s="15"/>
      <c r="AC1417" s="15"/>
      <c r="AD1417" s="15"/>
      <c r="AE1417" s="15"/>
      <c r="AF1417" s="15"/>
      <c r="AG1417" s="15"/>
      <c r="AH1417" s="15"/>
      <c r="AI1417" s="15"/>
      <c r="AJ1417" s="15"/>
      <c r="AK1417" s="15"/>
      <c r="AL1417" s="15"/>
      <c r="AM1417" s="15"/>
      <c r="AN1417" s="15"/>
      <c r="AO1417" s="15"/>
      <c r="AP1417" s="15"/>
      <c r="AQ1417" s="15"/>
      <c r="AR1417" s="15"/>
      <c r="AS1417" s="15"/>
      <c r="AT1417" s="15"/>
      <c r="AU1417" s="15"/>
      <c r="AV1417" s="15"/>
      <c r="AW1417" s="15"/>
      <c r="AX1417" s="15"/>
      <c r="AY1417" s="6"/>
      <c r="AZ1417" s="6"/>
      <c r="BA1417" s="6"/>
      <c r="BB1417" s="6"/>
      <c r="BC1417" s="6"/>
      <c r="BD1417" s="6"/>
      <c r="BE1417" s="6"/>
      <c r="BF1417" s="6"/>
      <c r="BG1417" s="6"/>
      <c r="BH1417" s="6"/>
      <c r="BI1417" s="6"/>
      <c r="BJ1417" s="6"/>
      <c r="BK1417" s="6"/>
      <c r="BL1417" s="6"/>
      <c r="BM1417" s="6"/>
      <c r="BN1417" s="6"/>
      <c r="BO1417" s="6"/>
      <c r="BP1417" s="6"/>
      <c r="BQ1417" s="6"/>
      <c r="BR1417" s="6"/>
      <c r="BS1417" s="6"/>
      <c r="BT1417" s="6"/>
      <c r="BU1417" s="6"/>
      <c r="BV1417" s="6"/>
      <c r="BW1417" s="6"/>
      <c r="BX1417" s="6"/>
      <c r="BY1417" s="6"/>
      <c r="BZ1417" s="6"/>
      <c r="CA1417" s="6"/>
      <c r="CB1417" s="6"/>
    </row>
    <row r="1418" spans="1:80" ht="34.15" customHeight="1">
      <c r="A1418" s="2"/>
      <c r="B1418" s="2"/>
      <c r="C1418" s="2"/>
      <c r="D1418" s="2"/>
      <c r="E1418" s="2"/>
      <c r="F1418" s="15"/>
      <c r="G1418" s="2"/>
      <c r="H1418" s="2"/>
      <c r="I1418" s="2"/>
      <c r="J1418" s="2"/>
      <c r="K1418" s="2"/>
      <c r="L1418" s="2"/>
      <c r="M1418" s="2"/>
      <c r="N1418" s="546"/>
      <c r="O1418" s="2"/>
      <c r="P1418" s="2"/>
      <c r="Q1418" s="2"/>
      <c r="R1418" s="2"/>
      <c r="S1418" s="2"/>
      <c r="T1418" s="2"/>
      <c r="U1418" s="15"/>
      <c r="V1418" s="15"/>
      <c r="W1418" s="15"/>
      <c r="X1418" s="15"/>
      <c r="Y1418" s="15"/>
      <c r="Z1418" s="15"/>
      <c r="AA1418" s="15"/>
      <c r="AB1418" s="15"/>
      <c r="AC1418" s="15"/>
      <c r="AD1418" s="15"/>
      <c r="AE1418" s="15"/>
      <c r="AF1418" s="15"/>
      <c r="AG1418" s="15"/>
      <c r="AH1418" s="15"/>
      <c r="AI1418" s="15"/>
      <c r="AJ1418" s="15"/>
      <c r="AK1418" s="15"/>
      <c r="AL1418" s="15"/>
      <c r="AM1418" s="15"/>
      <c r="AN1418" s="15"/>
      <c r="AO1418" s="15"/>
      <c r="AP1418" s="15"/>
      <c r="AQ1418" s="15"/>
      <c r="AR1418" s="15"/>
      <c r="AS1418" s="15"/>
      <c r="AT1418" s="15"/>
      <c r="AU1418" s="15"/>
      <c r="AV1418" s="15"/>
      <c r="AW1418" s="15"/>
      <c r="AX1418" s="15"/>
      <c r="AY1418" s="6"/>
      <c r="AZ1418" s="6"/>
      <c r="BA1418" s="6"/>
      <c r="BB1418" s="6"/>
      <c r="BC1418" s="6"/>
      <c r="BD1418" s="6"/>
      <c r="BE1418" s="6"/>
      <c r="BF1418" s="6"/>
      <c r="BG1418" s="6"/>
      <c r="BH1418" s="6"/>
      <c r="BI1418" s="6"/>
      <c r="BJ1418" s="6"/>
      <c r="BK1418" s="6"/>
      <c r="BL1418" s="6"/>
      <c r="BM1418" s="6"/>
      <c r="BN1418" s="6"/>
      <c r="BO1418" s="6"/>
      <c r="BP1418" s="6"/>
      <c r="BQ1418" s="6"/>
      <c r="BR1418" s="6"/>
      <c r="BS1418" s="6"/>
      <c r="BT1418" s="6"/>
      <c r="BU1418" s="6"/>
      <c r="BV1418" s="6"/>
      <c r="BW1418" s="6"/>
      <c r="BX1418" s="6"/>
      <c r="BY1418" s="6"/>
      <c r="BZ1418" s="6"/>
      <c r="CA1418" s="6"/>
      <c r="CB1418" s="6"/>
    </row>
    <row r="1419" spans="1:80" ht="34.15" customHeight="1">
      <c r="A1419" s="2"/>
      <c r="B1419" s="2"/>
      <c r="C1419" s="2"/>
      <c r="D1419" s="2"/>
      <c r="E1419" s="2"/>
      <c r="F1419" s="15"/>
      <c r="G1419" s="2"/>
      <c r="H1419" s="2"/>
      <c r="I1419" s="2"/>
      <c r="J1419" s="2"/>
      <c r="K1419" s="2"/>
      <c r="L1419" s="2"/>
      <c r="M1419" s="2"/>
      <c r="N1419" s="546"/>
      <c r="O1419" s="2"/>
      <c r="P1419" s="2"/>
      <c r="Q1419" s="2"/>
      <c r="R1419" s="2"/>
      <c r="S1419" s="2"/>
      <c r="T1419" s="2"/>
      <c r="U1419" s="15"/>
      <c r="V1419" s="15"/>
      <c r="W1419" s="15"/>
      <c r="X1419" s="15"/>
      <c r="Y1419" s="15"/>
      <c r="Z1419" s="15"/>
      <c r="AA1419" s="15"/>
      <c r="AB1419" s="15"/>
      <c r="AC1419" s="15"/>
      <c r="AD1419" s="15"/>
      <c r="AE1419" s="15"/>
      <c r="AF1419" s="15"/>
      <c r="AG1419" s="15"/>
      <c r="AH1419" s="15"/>
      <c r="AI1419" s="15"/>
      <c r="AJ1419" s="15"/>
      <c r="AK1419" s="15"/>
      <c r="AL1419" s="15"/>
      <c r="AM1419" s="15"/>
      <c r="AN1419" s="15"/>
      <c r="AO1419" s="15"/>
      <c r="AP1419" s="15"/>
      <c r="AQ1419" s="15"/>
      <c r="AR1419" s="15"/>
      <c r="AS1419" s="15"/>
      <c r="AT1419" s="15"/>
      <c r="AU1419" s="15"/>
      <c r="AV1419" s="15"/>
      <c r="AW1419" s="15"/>
      <c r="AX1419" s="15"/>
      <c r="AY1419" s="6"/>
      <c r="AZ1419" s="6"/>
      <c r="BA1419" s="6"/>
      <c r="BB1419" s="6"/>
      <c r="BC1419" s="6"/>
      <c r="BD1419" s="6"/>
      <c r="BE1419" s="6"/>
      <c r="BF1419" s="6"/>
      <c r="BG1419" s="6"/>
      <c r="BH1419" s="6"/>
      <c r="BI1419" s="6"/>
      <c r="BJ1419" s="6"/>
      <c r="BK1419" s="6"/>
      <c r="BL1419" s="6"/>
      <c r="BM1419" s="6"/>
      <c r="BN1419" s="6"/>
      <c r="BO1419" s="6"/>
      <c r="BP1419" s="6"/>
      <c r="BQ1419" s="6"/>
      <c r="BR1419" s="6"/>
      <c r="BS1419" s="6"/>
      <c r="BT1419" s="6"/>
      <c r="BU1419" s="6"/>
      <c r="BV1419" s="6"/>
      <c r="BW1419" s="6"/>
      <c r="BX1419" s="6"/>
      <c r="BY1419" s="6"/>
      <c r="BZ1419" s="6"/>
      <c r="CA1419" s="6"/>
      <c r="CB1419" s="6"/>
    </row>
    <row r="1420" spans="1:80" ht="34.15" customHeight="1">
      <c r="A1420" s="2"/>
      <c r="B1420" s="2"/>
      <c r="C1420" s="2"/>
      <c r="D1420" s="2"/>
      <c r="E1420" s="2"/>
      <c r="F1420" s="15"/>
      <c r="G1420" s="2"/>
      <c r="H1420" s="2"/>
      <c r="I1420" s="2"/>
      <c r="J1420" s="2"/>
      <c r="K1420" s="2"/>
      <c r="L1420" s="2"/>
      <c r="M1420" s="2"/>
      <c r="N1420" s="546"/>
      <c r="O1420" s="2"/>
      <c r="P1420" s="2"/>
      <c r="Q1420" s="2"/>
      <c r="R1420" s="2"/>
      <c r="S1420" s="2"/>
      <c r="T1420" s="2"/>
      <c r="U1420" s="15"/>
      <c r="V1420" s="15"/>
      <c r="W1420" s="15"/>
      <c r="X1420" s="15"/>
      <c r="Y1420" s="15"/>
      <c r="Z1420" s="15"/>
      <c r="AA1420" s="15"/>
      <c r="AB1420" s="15"/>
      <c r="AC1420" s="15"/>
      <c r="AD1420" s="15"/>
      <c r="AE1420" s="15"/>
      <c r="AF1420" s="15"/>
      <c r="AG1420" s="15"/>
      <c r="AH1420" s="15"/>
      <c r="AI1420" s="15"/>
      <c r="AJ1420" s="15"/>
      <c r="AK1420" s="15"/>
      <c r="AL1420" s="15"/>
      <c r="AM1420" s="15"/>
      <c r="AN1420" s="15"/>
      <c r="AO1420" s="15"/>
      <c r="AP1420" s="15"/>
      <c r="AQ1420" s="15"/>
      <c r="AR1420" s="15"/>
      <c r="AS1420" s="15"/>
      <c r="AT1420" s="15"/>
      <c r="AU1420" s="15"/>
      <c r="AV1420" s="15"/>
      <c r="AW1420" s="15"/>
      <c r="AX1420" s="15"/>
      <c r="AY1420" s="6"/>
      <c r="AZ1420" s="6"/>
      <c r="BA1420" s="6"/>
      <c r="BB1420" s="6"/>
      <c r="BC1420" s="6"/>
      <c r="BD1420" s="6"/>
      <c r="BE1420" s="6"/>
      <c r="BF1420" s="6"/>
      <c r="BG1420" s="6"/>
      <c r="BH1420" s="6"/>
      <c r="BI1420" s="6"/>
      <c r="BJ1420" s="6"/>
      <c r="BK1420" s="6"/>
      <c r="BL1420" s="6"/>
      <c r="BM1420" s="6"/>
      <c r="BN1420" s="6"/>
      <c r="BO1420" s="6"/>
      <c r="BP1420" s="6"/>
      <c r="BQ1420" s="6"/>
      <c r="BR1420" s="6"/>
      <c r="BS1420" s="6"/>
      <c r="BT1420" s="6"/>
      <c r="BU1420" s="6"/>
      <c r="BV1420" s="6"/>
      <c r="BW1420" s="6"/>
      <c r="BX1420" s="6"/>
      <c r="BY1420" s="6"/>
      <c r="BZ1420" s="6"/>
      <c r="CA1420" s="6"/>
      <c r="CB1420" s="6"/>
    </row>
    <row r="1421" spans="1:80" ht="34.15" customHeight="1">
      <c r="A1421" s="2"/>
      <c r="B1421" s="2"/>
      <c r="C1421" s="2"/>
      <c r="D1421" s="2"/>
      <c r="E1421" s="2"/>
      <c r="F1421" s="15"/>
      <c r="G1421" s="2"/>
      <c r="H1421" s="2"/>
      <c r="I1421" s="2"/>
      <c r="J1421" s="2"/>
      <c r="K1421" s="2"/>
      <c r="L1421" s="2"/>
      <c r="M1421" s="2"/>
      <c r="N1421" s="546"/>
      <c r="O1421" s="2"/>
      <c r="P1421" s="2"/>
      <c r="Q1421" s="2"/>
      <c r="R1421" s="2"/>
      <c r="S1421" s="2"/>
      <c r="T1421" s="2"/>
      <c r="U1421" s="15"/>
      <c r="V1421" s="15"/>
      <c r="W1421" s="15"/>
      <c r="X1421" s="15"/>
      <c r="Y1421" s="15"/>
      <c r="Z1421" s="15"/>
      <c r="AA1421" s="15"/>
      <c r="AB1421" s="15"/>
      <c r="AC1421" s="15"/>
      <c r="AD1421" s="15"/>
      <c r="AE1421" s="15"/>
      <c r="AF1421" s="15"/>
      <c r="AG1421" s="15"/>
      <c r="AH1421" s="15"/>
      <c r="AI1421" s="15"/>
      <c r="AJ1421" s="15"/>
      <c r="AK1421" s="15"/>
      <c r="AL1421" s="15"/>
      <c r="AM1421" s="15"/>
      <c r="AN1421" s="15"/>
      <c r="AO1421" s="15"/>
      <c r="AP1421" s="15"/>
      <c r="AQ1421" s="15"/>
      <c r="AR1421" s="15"/>
      <c r="AS1421" s="15"/>
      <c r="AT1421" s="15"/>
      <c r="AU1421" s="15"/>
      <c r="AV1421" s="15"/>
      <c r="AW1421" s="15"/>
      <c r="AX1421" s="15"/>
      <c r="AY1421" s="6"/>
      <c r="AZ1421" s="6"/>
      <c r="BA1421" s="6"/>
      <c r="BB1421" s="6"/>
      <c r="BC1421" s="6"/>
      <c r="BD1421" s="6"/>
      <c r="BE1421" s="6"/>
      <c r="BF1421" s="6"/>
      <c r="BG1421" s="6"/>
      <c r="BH1421" s="6"/>
      <c r="BI1421" s="6"/>
      <c r="BJ1421" s="6"/>
      <c r="BK1421" s="6"/>
      <c r="BL1421" s="6"/>
      <c r="BM1421" s="6"/>
      <c r="BN1421" s="6"/>
      <c r="BO1421" s="6"/>
      <c r="BP1421" s="6"/>
      <c r="BQ1421" s="6"/>
      <c r="BR1421" s="6"/>
      <c r="BS1421" s="6"/>
      <c r="BT1421" s="6"/>
      <c r="BU1421" s="6"/>
      <c r="BV1421" s="6"/>
      <c r="BW1421" s="6"/>
      <c r="BX1421" s="6"/>
      <c r="BY1421" s="6"/>
      <c r="BZ1421" s="6"/>
      <c r="CA1421" s="6"/>
      <c r="CB1421" s="6"/>
    </row>
    <row r="1422" spans="1:80" ht="34.15" customHeight="1">
      <c r="A1422" s="2"/>
      <c r="B1422" s="2"/>
      <c r="C1422" s="2"/>
      <c r="D1422" s="2"/>
      <c r="E1422" s="2"/>
      <c r="F1422" s="15"/>
      <c r="G1422" s="2"/>
      <c r="H1422" s="2"/>
      <c r="I1422" s="2"/>
      <c r="J1422" s="2"/>
      <c r="K1422" s="2"/>
      <c r="L1422" s="2"/>
      <c r="M1422" s="2"/>
      <c r="N1422" s="546"/>
      <c r="O1422" s="2"/>
      <c r="P1422" s="2"/>
      <c r="Q1422" s="2"/>
      <c r="R1422" s="2"/>
      <c r="S1422" s="2"/>
      <c r="T1422" s="2"/>
      <c r="U1422" s="15"/>
      <c r="V1422" s="15"/>
      <c r="W1422" s="15"/>
      <c r="X1422" s="15"/>
      <c r="Y1422" s="15"/>
      <c r="Z1422" s="15"/>
      <c r="AA1422" s="15"/>
      <c r="AB1422" s="15"/>
      <c r="AC1422" s="15"/>
      <c r="AD1422" s="15"/>
      <c r="AE1422" s="15"/>
      <c r="AF1422" s="15"/>
      <c r="AG1422" s="15"/>
      <c r="AH1422" s="15"/>
      <c r="AI1422" s="15"/>
      <c r="AJ1422" s="15"/>
      <c r="AK1422" s="15"/>
      <c r="AL1422" s="15"/>
      <c r="AM1422" s="15"/>
      <c r="AN1422" s="15"/>
      <c r="AO1422" s="15"/>
      <c r="AP1422" s="15"/>
      <c r="AQ1422" s="15"/>
      <c r="AR1422" s="15"/>
      <c r="AS1422" s="15"/>
      <c r="AT1422" s="15"/>
      <c r="AU1422" s="15"/>
      <c r="AV1422" s="15"/>
      <c r="AW1422" s="15"/>
      <c r="AX1422" s="15"/>
      <c r="AY1422" s="6"/>
      <c r="AZ1422" s="6"/>
      <c r="BA1422" s="6"/>
      <c r="BB1422" s="6"/>
      <c r="BC1422" s="6"/>
      <c r="BD1422" s="6"/>
      <c r="BE1422" s="6"/>
      <c r="BF1422" s="6"/>
      <c r="BG1422" s="6"/>
      <c r="BH1422" s="6"/>
      <c r="BI1422" s="6"/>
      <c r="BJ1422" s="6"/>
      <c r="BK1422" s="6"/>
      <c r="BL1422" s="6"/>
      <c r="BM1422" s="6"/>
      <c r="BN1422" s="6"/>
      <c r="BO1422" s="6"/>
      <c r="BP1422" s="6"/>
      <c r="BQ1422" s="6"/>
      <c r="BR1422" s="6"/>
      <c r="BS1422" s="6"/>
      <c r="BT1422" s="6"/>
      <c r="BU1422" s="6"/>
      <c r="BV1422" s="6"/>
      <c r="BW1422" s="6"/>
      <c r="BX1422" s="6"/>
      <c r="BY1422" s="6"/>
      <c r="BZ1422" s="6"/>
      <c r="CA1422" s="6"/>
      <c r="CB1422" s="6"/>
    </row>
    <row r="1423" spans="1:80" ht="34.15" customHeight="1">
      <c r="A1423" s="2"/>
      <c r="B1423" s="2"/>
      <c r="C1423" s="2"/>
      <c r="D1423" s="2"/>
      <c r="E1423" s="2"/>
      <c r="F1423" s="15"/>
      <c r="G1423" s="2"/>
      <c r="H1423" s="2"/>
      <c r="I1423" s="2"/>
      <c r="J1423" s="2"/>
      <c r="K1423" s="2"/>
      <c r="L1423" s="2"/>
      <c r="M1423" s="2"/>
      <c r="N1423" s="546"/>
      <c r="O1423" s="2"/>
      <c r="P1423" s="2"/>
      <c r="Q1423" s="2"/>
      <c r="R1423" s="2"/>
      <c r="S1423" s="2"/>
      <c r="T1423" s="2"/>
      <c r="U1423" s="15"/>
      <c r="V1423" s="15"/>
      <c r="W1423" s="15"/>
      <c r="X1423" s="15"/>
      <c r="Y1423" s="15"/>
      <c r="Z1423" s="15"/>
      <c r="AA1423" s="15"/>
      <c r="AB1423" s="15"/>
      <c r="AC1423" s="15"/>
      <c r="AD1423" s="15"/>
      <c r="AE1423" s="15"/>
      <c r="AF1423" s="15"/>
      <c r="AG1423" s="15"/>
      <c r="AH1423" s="15"/>
      <c r="AI1423" s="15"/>
      <c r="AJ1423" s="15"/>
      <c r="AK1423" s="15"/>
      <c r="AL1423" s="15"/>
      <c r="AM1423" s="15"/>
      <c r="AN1423" s="15"/>
      <c r="AO1423" s="15"/>
      <c r="AP1423" s="15"/>
      <c r="AQ1423" s="15"/>
      <c r="AR1423" s="15"/>
      <c r="AS1423" s="15"/>
      <c r="AT1423" s="15"/>
      <c r="AU1423" s="15"/>
      <c r="AV1423" s="15"/>
      <c r="AW1423" s="15"/>
      <c r="AX1423" s="15"/>
      <c r="AY1423" s="6"/>
      <c r="AZ1423" s="6"/>
      <c r="BA1423" s="6"/>
      <c r="BB1423" s="6"/>
      <c r="BC1423" s="6"/>
      <c r="BD1423" s="6"/>
      <c r="BE1423" s="6"/>
      <c r="BF1423" s="6"/>
      <c r="BG1423" s="6"/>
      <c r="BH1423" s="6"/>
      <c r="BI1423" s="6"/>
      <c r="BJ1423" s="6"/>
      <c r="BK1423" s="6"/>
      <c r="BL1423" s="6"/>
      <c r="BM1423" s="6"/>
      <c r="BN1423" s="6"/>
      <c r="BO1423" s="6"/>
      <c r="BP1423" s="6"/>
      <c r="BQ1423" s="6"/>
      <c r="BR1423" s="6"/>
      <c r="BS1423" s="6"/>
      <c r="BT1423" s="6"/>
      <c r="BU1423" s="6"/>
      <c r="BV1423" s="6"/>
      <c r="BW1423" s="6"/>
      <c r="BX1423" s="6"/>
      <c r="BY1423" s="6"/>
      <c r="BZ1423" s="6"/>
      <c r="CA1423" s="6"/>
      <c r="CB1423" s="6"/>
    </row>
    <row r="1424" spans="1:80" ht="34.15" customHeight="1">
      <c r="A1424" s="2"/>
      <c r="B1424" s="2"/>
      <c r="C1424" s="2"/>
      <c r="D1424" s="2"/>
      <c r="E1424" s="2"/>
      <c r="F1424" s="15"/>
      <c r="G1424" s="2"/>
      <c r="H1424" s="2"/>
      <c r="I1424" s="2"/>
      <c r="J1424" s="2"/>
      <c r="K1424" s="2"/>
      <c r="L1424" s="2"/>
      <c r="M1424" s="2"/>
      <c r="N1424" s="546"/>
      <c r="O1424" s="2"/>
      <c r="P1424" s="2"/>
      <c r="Q1424" s="2"/>
      <c r="R1424" s="2"/>
      <c r="S1424" s="2"/>
      <c r="T1424" s="2"/>
      <c r="U1424" s="15"/>
      <c r="V1424" s="15"/>
      <c r="W1424" s="15"/>
      <c r="X1424" s="15"/>
      <c r="Y1424" s="15"/>
      <c r="Z1424" s="15"/>
      <c r="AA1424" s="15"/>
      <c r="AB1424" s="15"/>
      <c r="AC1424" s="15"/>
      <c r="AD1424" s="15"/>
      <c r="AE1424" s="15"/>
      <c r="AF1424" s="15"/>
      <c r="AG1424" s="15"/>
      <c r="AH1424" s="15"/>
      <c r="AI1424" s="15"/>
      <c r="AJ1424" s="15"/>
      <c r="AK1424" s="15"/>
      <c r="AL1424" s="15"/>
      <c r="AM1424" s="15"/>
      <c r="AN1424" s="15"/>
      <c r="AO1424" s="15"/>
      <c r="AP1424" s="15"/>
      <c r="AQ1424" s="15"/>
      <c r="AR1424" s="15"/>
      <c r="AS1424" s="15"/>
      <c r="AT1424" s="15"/>
      <c r="AU1424" s="15"/>
      <c r="AV1424" s="15"/>
      <c r="AW1424" s="15"/>
      <c r="AX1424" s="15"/>
      <c r="AY1424" s="6"/>
      <c r="AZ1424" s="6"/>
      <c r="BA1424" s="6"/>
      <c r="BB1424" s="6"/>
      <c r="BC1424" s="6"/>
      <c r="BD1424" s="6"/>
      <c r="BE1424" s="6"/>
      <c r="BF1424" s="6"/>
      <c r="BG1424" s="6"/>
      <c r="BH1424" s="6"/>
      <c r="BI1424" s="6"/>
      <c r="BJ1424" s="6"/>
      <c r="BK1424" s="6"/>
      <c r="BL1424" s="6"/>
      <c r="BM1424" s="6"/>
      <c r="BN1424" s="6"/>
      <c r="BO1424" s="6"/>
      <c r="BP1424" s="6"/>
      <c r="BQ1424" s="6"/>
      <c r="BR1424" s="6"/>
      <c r="BS1424" s="6"/>
      <c r="BT1424" s="6"/>
      <c r="BU1424" s="6"/>
      <c r="BV1424" s="6"/>
      <c r="BW1424" s="6"/>
      <c r="BX1424" s="6"/>
      <c r="BY1424" s="6"/>
      <c r="BZ1424" s="6"/>
      <c r="CA1424" s="6"/>
      <c r="CB1424" s="6"/>
    </row>
    <row r="1425" spans="1:80" ht="34.15" customHeight="1">
      <c r="A1425" s="2"/>
      <c r="B1425" s="2"/>
      <c r="C1425" s="2"/>
      <c r="D1425" s="2"/>
      <c r="E1425" s="2"/>
      <c r="F1425" s="15"/>
      <c r="G1425" s="2"/>
      <c r="H1425" s="2"/>
      <c r="I1425" s="2"/>
      <c r="J1425" s="2"/>
      <c r="K1425" s="2"/>
      <c r="L1425" s="2"/>
      <c r="M1425" s="2"/>
      <c r="N1425" s="546"/>
      <c r="O1425" s="2"/>
      <c r="P1425" s="2"/>
      <c r="Q1425" s="2"/>
      <c r="R1425" s="2"/>
      <c r="S1425" s="2"/>
      <c r="T1425" s="2"/>
      <c r="U1425" s="15"/>
      <c r="V1425" s="15"/>
      <c r="W1425" s="15"/>
      <c r="X1425" s="15"/>
      <c r="Y1425" s="15"/>
      <c r="Z1425" s="15"/>
      <c r="AA1425" s="15"/>
      <c r="AB1425" s="15"/>
      <c r="AC1425" s="15"/>
      <c r="AD1425" s="15"/>
      <c r="AE1425" s="15"/>
      <c r="AF1425" s="15"/>
      <c r="AG1425" s="15"/>
      <c r="AH1425" s="15"/>
      <c r="AI1425" s="15"/>
      <c r="AJ1425" s="15"/>
      <c r="AK1425" s="15"/>
      <c r="AL1425" s="15"/>
      <c r="AM1425" s="15"/>
      <c r="AN1425" s="15"/>
      <c r="AO1425" s="15"/>
      <c r="AP1425" s="15"/>
      <c r="AQ1425" s="15"/>
      <c r="AR1425" s="15"/>
      <c r="AS1425" s="15"/>
      <c r="AT1425" s="15"/>
      <c r="AU1425" s="15"/>
      <c r="AV1425" s="15"/>
      <c r="AW1425" s="15"/>
      <c r="AX1425" s="15"/>
      <c r="AY1425" s="6"/>
      <c r="AZ1425" s="6"/>
      <c r="BA1425" s="6"/>
      <c r="BB1425" s="6"/>
      <c r="BC1425" s="6"/>
      <c r="BD1425" s="6"/>
      <c r="BE1425" s="6"/>
      <c r="BF1425" s="6"/>
      <c r="BG1425" s="6"/>
      <c r="BH1425" s="6"/>
      <c r="BI1425" s="6"/>
      <c r="BJ1425" s="6"/>
      <c r="BK1425" s="6"/>
      <c r="BL1425" s="6"/>
      <c r="BM1425" s="6"/>
      <c r="BN1425" s="6"/>
      <c r="BO1425" s="6"/>
      <c r="BP1425" s="6"/>
      <c r="BQ1425" s="6"/>
      <c r="BR1425" s="6"/>
      <c r="BS1425" s="6"/>
      <c r="BT1425" s="6"/>
      <c r="BU1425" s="6"/>
      <c r="BV1425" s="6"/>
      <c r="BW1425" s="6"/>
      <c r="BX1425" s="6"/>
      <c r="BY1425" s="6"/>
      <c r="BZ1425" s="6"/>
      <c r="CA1425" s="6"/>
      <c r="CB1425" s="6"/>
    </row>
    <row r="1426" spans="1:80" ht="34.15" customHeight="1">
      <c r="A1426" s="2"/>
      <c r="B1426" s="2"/>
      <c r="C1426" s="2"/>
      <c r="D1426" s="2"/>
      <c r="E1426" s="2"/>
      <c r="F1426" s="15"/>
      <c r="G1426" s="2"/>
      <c r="H1426" s="2"/>
      <c r="I1426" s="2"/>
      <c r="J1426" s="2"/>
      <c r="K1426" s="2"/>
      <c r="L1426" s="2"/>
      <c r="M1426" s="2"/>
      <c r="N1426" s="546"/>
      <c r="O1426" s="2"/>
      <c r="P1426" s="2"/>
      <c r="Q1426" s="2"/>
      <c r="R1426" s="2"/>
      <c r="S1426" s="2"/>
      <c r="T1426" s="2"/>
      <c r="U1426" s="15"/>
      <c r="V1426" s="15"/>
      <c r="W1426" s="15"/>
      <c r="X1426" s="15"/>
      <c r="Y1426" s="15"/>
      <c r="Z1426" s="15"/>
      <c r="AA1426" s="15"/>
      <c r="AB1426" s="15"/>
      <c r="AC1426" s="15"/>
      <c r="AD1426" s="15"/>
      <c r="AE1426" s="15"/>
      <c r="AF1426" s="15"/>
      <c r="AG1426" s="15"/>
      <c r="AH1426" s="15"/>
      <c r="AI1426" s="15"/>
      <c r="AJ1426" s="15"/>
      <c r="AK1426" s="15"/>
      <c r="AL1426" s="15"/>
      <c r="AM1426" s="15"/>
      <c r="AN1426" s="15"/>
      <c r="AO1426" s="15"/>
      <c r="AP1426" s="15"/>
      <c r="AQ1426" s="15"/>
      <c r="AR1426" s="15"/>
      <c r="AS1426" s="15"/>
      <c r="AT1426" s="15"/>
      <c r="AU1426" s="15"/>
      <c r="AV1426" s="15"/>
      <c r="AW1426" s="15"/>
      <c r="AX1426" s="15"/>
      <c r="AY1426" s="6"/>
      <c r="AZ1426" s="6"/>
      <c r="BA1426" s="6"/>
      <c r="BB1426" s="6"/>
      <c r="BC1426" s="6"/>
      <c r="BD1426" s="6"/>
      <c r="BE1426" s="6"/>
      <c r="BF1426" s="6"/>
      <c r="BG1426" s="6"/>
      <c r="BH1426" s="6"/>
      <c r="BI1426" s="6"/>
      <c r="BJ1426" s="6"/>
      <c r="BK1426" s="6"/>
      <c r="BL1426" s="6"/>
      <c r="BM1426" s="6"/>
      <c r="BN1426" s="6"/>
      <c r="BO1426" s="6"/>
      <c r="BP1426" s="6"/>
      <c r="BQ1426" s="6"/>
      <c r="BR1426" s="6"/>
      <c r="BS1426" s="6"/>
      <c r="BT1426" s="6"/>
      <c r="BU1426" s="6"/>
      <c r="BV1426" s="6"/>
      <c r="BW1426" s="6"/>
      <c r="BX1426" s="6"/>
      <c r="BY1426" s="6"/>
      <c r="BZ1426" s="6"/>
      <c r="CA1426" s="6"/>
      <c r="CB1426" s="6"/>
    </row>
    <row r="1427" spans="1:80" ht="34.15" customHeight="1">
      <c r="A1427" s="2"/>
      <c r="B1427" s="2"/>
      <c r="C1427" s="2"/>
      <c r="D1427" s="2"/>
      <c r="E1427" s="2"/>
      <c r="F1427" s="15"/>
      <c r="G1427" s="2"/>
      <c r="H1427" s="2"/>
      <c r="I1427" s="2"/>
      <c r="J1427" s="2"/>
      <c r="K1427" s="2"/>
      <c r="L1427" s="2"/>
      <c r="M1427" s="2"/>
      <c r="N1427" s="546"/>
      <c r="O1427" s="2"/>
      <c r="P1427" s="2"/>
      <c r="Q1427" s="2"/>
      <c r="R1427" s="2"/>
      <c r="S1427" s="2"/>
      <c r="T1427" s="2"/>
      <c r="U1427" s="15"/>
      <c r="V1427" s="15"/>
      <c r="W1427" s="15"/>
      <c r="X1427" s="15"/>
      <c r="Y1427" s="15"/>
      <c r="Z1427" s="15"/>
      <c r="AA1427" s="15"/>
      <c r="AB1427" s="15"/>
      <c r="AC1427" s="15"/>
      <c r="AD1427" s="15"/>
      <c r="AE1427" s="15"/>
      <c r="AF1427" s="15"/>
      <c r="AG1427" s="15"/>
      <c r="AH1427" s="15"/>
      <c r="AI1427" s="15"/>
      <c r="AJ1427" s="15"/>
      <c r="AK1427" s="15"/>
      <c r="AL1427" s="15"/>
      <c r="AM1427" s="15"/>
      <c r="AN1427" s="15"/>
      <c r="AO1427" s="15"/>
      <c r="AP1427" s="15"/>
      <c r="AQ1427" s="15"/>
      <c r="AR1427" s="15"/>
      <c r="AS1427" s="15"/>
      <c r="AT1427" s="15"/>
      <c r="AU1427" s="15"/>
      <c r="AV1427" s="15"/>
      <c r="AW1427" s="15"/>
      <c r="AX1427" s="15"/>
      <c r="AY1427" s="6"/>
      <c r="AZ1427" s="6"/>
      <c r="BA1427" s="6"/>
      <c r="BB1427" s="6"/>
      <c r="BC1427" s="6"/>
      <c r="BD1427" s="6"/>
      <c r="BE1427" s="6"/>
      <c r="BF1427" s="6"/>
      <c r="BG1427" s="6"/>
      <c r="BH1427" s="6"/>
      <c r="BI1427" s="6"/>
      <c r="BJ1427" s="6"/>
      <c r="BK1427" s="6"/>
      <c r="BL1427" s="6"/>
      <c r="BM1427" s="6"/>
      <c r="BN1427" s="6"/>
      <c r="BO1427" s="6"/>
      <c r="BP1427" s="6"/>
      <c r="BQ1427" s="6"/>
      <c r="BR1427" s="6"/>
      <c r="BS1427" s="6"/>
      <c r="BT1427" s="6"/>
      <c r="BU1427" s="6"/>
      <c r="BV1427" s="6"/>
      <c r="BW1427" s="6"/>
      <c r="BX1427" s="6"/>
      <c r="BY1427" s="6"/>
      <c r="BZ1427" s="6"/>
      <c r="CA1427" s="6"/>
      <c r="CB1427" s="6"/>
    </row>
    <row r="1428" spans="1:80" ht="34.15" customHeight="1">
      <c r="A1428" s="2"/>
      <c r="B1428" s="2"/>
      <c r="C1428" s="2"/>
      <c r="D1428" s="2"/>
      <c r="E1428" s="2"/>
      <c r="F1428" s="15"/>
      <c r="G1428" s="2"/>
      <c r="H1428" s="2"/>
      <c r="I1428" s="2"/>
      <c r="J1428" s="2"/>
      <c r="K1428" s="2"/>
      <c r="L1428" s="2"/>
      <c r="M1428" s="2"/>
      <c r="N1428" s="546"/>
      <c r="O1428" s="2"/>
      <c r="P1428" s="2"/>
      <c r="Q1428" s="2"/>
      <c r="R1428" s="2"/>
      <c r="S1428" s="2"/>
      <c r="T1428" s="2"/>
      <c r="U1428" s="15"/>
      <c r="V1428" s="15"/>
      <c r="W1428" s="15"/>
      <c r="X1428" s="15"/>
      <c r="Y1428" s="15"/>
      <c r="Z1428" s="15"/>
      <c r="AA1428" s="15"/>
      <c r="AB1428" s="15"/>
      <c r="AC1428" s="15"/>
      <c r="AD1428" s="15"/>
      <c r="AE1428" s="15"/>
      <c r="AF1428" s="15"/>
      <c r="AG1428" s="15"/>
      <c r="AH1428" s="15"/>
      <c r="AI1428" s="15"/>
      <c r="AJ1428" s="15"/>
      <c r="AK1428" s="15"/>
      <c r="AL1428" s="15"/>
      <c r="AM1428" s="15"/>
      <c r="AN1428" s="15"/>
      <c r="AO1428" s="15"/>
      <c r="AP1428" s="15"/>
      <c r="AQ1428" s="15"/>
      <c r="AR1428" s="15"/>
      <c r="AS1428" s="15"/>
      <c r="AT1428" s="15"/>
      <c r="AU1428" s="15"/>
      <c r="AV1428" s="15"/>
      <c r="AW1428" s="15"/>
      <c r="AX1428" s="15"/>
      <c r="AY1428" s="6"/>
      <c r="AZ1428" s="6"/>
      <c r="BA1428" s="6"/>
      <c r="BB1428" s="6"/>
      <c r="BC1428" s="6"/>
      <c r="BD1428" s="6"/>
      <c r="BE1428" s="6"/>
      <c r="BF1428" s="6"/>
      <c r="BG1428" s="6"/>
      <c r="BH1428" s="6"/>
      <c r="BI1428" s="6"/>
      <c r="BJ1428" s="6"/>
      <c r="BK1428" s="6"/>
      <c r="BL1428" s="6"/>
      <c r="BM1428" s="6"/>
      <c r="BN1428" s="6"/>
      <c r="BO1428" s="6"/>
      <c r="BP1428" s="6"/>
      <c r="BQ1428" s="6"/>
      <c r="BR1428" s="6"/>
      <c r="BS1428" s="6"/>
      <c r="BT1428" s="6"/>
      <c r="BU1428" s="6"/>
      <c r="BV1428" s="6"/>
      <c r="BW1428" s="6"/>
      <c r="BX1428" s="6"/>
      <c r="BY1428" s="6"/>
      <c r="BZ1428" s="6"/>
      <c r="CA1428" s="6"/>
      <c r="CB1428" s="6"/>
    </row>
    <row r="1429" spans="1:80" ht="34.15" customHeight="1">
      <c r="A1429" s="2"/>
      <c r="B1429" s="2"/>
      <c r="C1429" s="2"/>
      <c r="D1429" s="2"/>
      <c r="E1429" s="2"/>
      <c r="F1429" s="15"/>
      <c r="G1429" s="2"/>
      <c r="H1429" s="2"/>
      <c r="I1429" s="2"/>
      <c r="J1429" s="2"/>
      <c r="K1429" s="2"/>
      <c r="L1429" s="2"/>
      <c r="M1429" s="2"/>
      <c r="N1429" s="546"/>
      <c r="O1429" s="2"/>
      <c r="P1429" s="2"/>
      <c r="Q1429" s="2"/>
      <c r="R1429" s="2"/>
      <c r="S1429" s="2"/>
      <c r="T1429" s="2"/>
      <c r="U1429" s="15"/>
      <c r="V1429" s="15"/>
      <c r="W1429" s="15"/>
      <c r="X1429" s="15"/>
      <c r="Y1429" s="15"/>
      <c r="Z1429" s="15"/>
      <c r="AA1429" s="15"/>
      <c r="AB1429" s="15"/>
      <c r="AC1429" s="15"/>
      <c r="AD1429" s="15"/>
      <c r="AE1429" s="15"/>
      <c r="AF1429" s="15"/>
      <c r="AG1429" s="15"/>
      <c r="AH1429" s="15"/>
      <c r="AI1429" s="15"/>
      <c r="AJ1429" s="15"/>
      <c r="AK1429" s="15"/>
      <c r="AL1429" s="15"/>
      <c r="AM1429" s="15"/>
      <c r="AN1429" s="15"/>
      <c r="AO1429" s="15"/>
      <c r="AP1429" s="15"/>
      <c r="AQ1429" s="15"/>
      <c r="AR1429" s="15"/>
      <c r="AS1429" s="15"/>
      <c r="AT1429" s="15"/>
      <c r="AU1429" s="15"/>
      <c r="AV1429" s="15"/>
      <c r="AW1429" s="15"/>
      <c r="AX1429" s="15"/>
      <c r="AY1429" s="6"/>
      <c r="AZ1429" s="6"/>
      <c r="BA1429" s="6"/>
      <c r="BB1429" s="6"/>
      <c r="BC1429" s="6"/>
      <c r="BD1429" s="6"/>
      <c r="BE1429" s="6"/>
      <c r="BF1429" s="6"/>
      <c r="BG1429" s="6"/>
      <c r="BH1429" s="6"/>
      <c r="BI1429" s="6"/>
      <c r="BJ1429" s="6"/>
      <c r="BK1429" s="6"/>
      <c r="BL1429" s="6"/>
      <c r="BM1429" s="6"/>
      <c r="BN1429" s="6"/>
      <c r="BO1429" s="6"/>
      <c r="BP1429" s="6"/>
      <c r="BQ1429" s="6"/>
      <c r="BR1429" s="6"/>
      <c r="BS1429" s="6"/>
      <c r="BT1429" s="6"/>
      <c r="BU1429" s="6"/>
      <c r="BV1429" s="6"/>
      <c r="BW1429" s="6"/>
      <c r="BX1429" s="6"/>
      <c r="BY1429" s="6"/>
      <c r="BZ1429" s="6"/>
      <c r="CA1429" s="6"/>
      <c r="CB1429" s="6"/>
    </row>
    <row r="1430" spans="1:80" ht="34.15" customHeight="1">
      <c r="A1430" s="2"/>
      <c r="B1430" s="2"/>
      <c r="C1430" s="2"/>
      <c r="D1430" s="2"/>
      <c r="E1430" s="2"/>
      <c r="F1430" s="15"/>
      <c r="G1430" s="2"/>
      <c r="H1430" s="2"/>
      <c r="I1430" s="2"/>
      <c r="J1430" s="2"/>
      <c r="K1430" s="2"/>
      <c r="L1430" s="2"/>
      <c r="M1430" s="2"/>
      <c r="N1430" s="546"/>
      <c r="O1430" s="2"/>
      <c r="P1430" s="2"/>
      <c r="Q1430" s="2"/>
      <c r="R1430" s="2"/>
      <c r="S1430" s="2"/>
      <c r="T1430" s="2"/>
      <c r="U1430" s="15"/>
      <c r="V1430" s="15"/>
      <c r="W1430" s="15"/>
      <c r="X1430" s="15"/>
      <c r="Y1430" s="15"/>
      <c r="Z1430" s="15"/>
      <c r="AA1430" s="15"/>
      <c r="AB1430" s="15"/>
      <c r="AC1430" s="15"/>
      <c r="AD1430" s="15"/>
      <c r="AE1430" s="15"/>
      <c r="AF1430" s="15"/>
      <c r="AG1430" s="15"/>
      <c r="AH1430" s="15"/>
      <c r="AI1430" s="15"/>
      <c r="AJ1430" s="15"/>
      <c r="AK1430" s="15"/>
      <c r="AL1430" s="15"/>
      <c r="AM1430" s="15"/>
      <c r="AN1430" s="15"/>
      <c r="AO1430" s="15"/>
      <c r="AP1430" s="15"/>
      <c r="AQ1430" s="15"/>
      <c r="AR1430" s="15"/>
      <c r="AS1430" s="15"/>
      <c r="AT1430" s="15"/>
      <c r="AU1430" s="15"/>
      <c r="AV1430" s="15"/>
      <c r="AW1430" s="15"/>
      <c r="AX1430" s="15"/>
      <c r="AY1430" s="6"/>
      <c r="AZ1430" s="6"/>
      <c r="BA1430" s="6"/>
      <c r="BB1430" s="6"/>
      <c r="BC1430" s="6"/>
      <c r="BD1430" s="6"/>
      <c r="BE1430" s="6"/>
      <c r="BF1430" s="6"/>
      <c r="BG1430" s="6"/>
      <c r="BH1430" s="6"/>
      <c r="BI1430" s="6"/>
      <c r="BJ1430" s="6"/>
      <c r="BK1430" s="6"/>
      <c r="BL1430" s="6"/>
      <c r="BM1430" s="6"/>
      <c r="BN1430" s="6"/>
      <c r="BO1430" s="6"/>
      <c r="BP1430" s="6"/>
      <c r="BQ1430" s="6"/>
      <c r="BR1430" s="6"/>
      <c r="BS1430" s="6"/>
      <c r="BT1430" s="6"/>
      <c r="BU1430" s="6"/>
      <c r="BV1430" s="6"/>
      <c r="BW1430" s="6"/>
      <c r="BX1430" s="6"/>
      <c r="BY1430" s="6"/>
      <c r="BZ1430" s="6"/>
      <c r="CA1430" s="6"/>
      <c r="CB1430" s="6"/>
    </row>
    <row r="1431" spans="1:80" ht="34.15" customHeight="1">
      <c r="A1431" s="2"/>
      <c r="B1431" s="2"/>
      <c r="C1431" s="2"/>
      <c r="D1431" s="2"/>
      <c r="E1431" s="2"/>
      <c r="F1431" s="15"/>
      <c r="G1431" s="2"/>
      <c r="H1431" s="2"/>
      <c r="I1431" s="2"/>
      <c r="J1431" s="2"/>
      <c r="K1431" s="2"/>
      <c r="L1431" s="2"/>
      <c r="M1431" s="2"/>
      <c r="N1431" s="546"/>
      <c r="O1431" s="2"/>
      <c r="P1431" s="2"/>
      <c r="Q1431" s="2"/>
      <c r="R1431" s="2"/>
      <c r="S1431" s="2"/>
      <c r="T1431" s="2"/>
      <c r="U1431" s="15"/>
      <c r="V1431" s="15"/>
      <c r="W1431" s="15"/>
      <c r="X1431" s="15"/>
      <c r="Y1431" s="15"/>
      <c r="Z1431" s="15"/>
      <c r="AA1431" s="15"/>
      <c r="AB1431" s="15"/>
      <c r="AC1431" s="15"/>
      <c r="AD1431" s="15"/>
      <c r="AE1431" s="15"/>
      <c r="AF1431" s="15"/>
      <c r="AG1431" s="15"/>
      <c r="AH1431" s="15"/>
      <c r="AI1431" s="15"/>
      <c r="AJ1431" s="15"/>
      <c r="AK1431" s="15"/>
      <c r="AL1431" s="15"/>
      <c r="AM1431" s="15"/>
      <c r="AN1431" s="15"/>
      <c r="AO1431" s="15"/>
      <c r="AP1431" s="15"/>
      <c r="AQ1431" s="15"/>
      <c r="AR1431" s="15"/>
      <c r="AS1431" s="15"/>
      <c r="AT1431" s="15"/>
      <c r="AU1431" s="15"/>
      <c r="AV1431" s="15"/>
      <c r="AW1431" s="15"/>
      <c r="AX1431" s="15"/>
      <c r="AY1431" s="6"/>
      <c r="AZ1431" s="6"/>
      <c r="BA1431" s="6"/>
      <c r="BB1431" s="6"/>
      <c r="BC1431" s="6"/>
      <c r="BD1431" s="6"/>
      <c r="BE1431" s="6"/>
      <c r="BF1431" s="6"/>
      <c r="BG1431" s="6"/>
      <c r="BH1431" s="6"/>
      <c r="BI1431" s="6"/>
      <c r="BJ1431" s="6"/>
      <c r="BK1431" s="6"/>
      <c r="BL1431" s="6"/>
      <c r="BM1431" s="6"/>
      <c r="BN1431" s="6"/>
      <c r="BO1431" s="6"/>
      <c r="BP1431" s="6"/>
      <c r="BQ1431" s="6"/>
      <c r="BR1431" s="6"/>
      <c r="BS1431" s="6"/>
      <c r="BT1431" s="6"/>
      <c r="BU1431" s="6"/>
      <c r="BV1431" s="6"/>
      <c r="BW1431" s="6"/>
      <c r="BX1431" s="6"/>
      <c r="BY1431" s="6"/>
      <c r="BZ1431" s="6"/>
      <c r="CA1431" s="6"/>
      <c r="CB1431" s="6"/>
    </row>
    <row r="1432" spans="1:80" ht="34.15" customHeight="1">
      <c r="A1432" s="2"/>
      <c r="B1432" s="2"/>
      <c r="C1432" s="2"/>
      <c r="D1432" s="2"/>
      <c r="E1432" s="2"/>
      <c r="F1432" s="15"/>
      <c r="G1432" s="2"/>
      <c r="H1432" s="2"/>
      <c r="I1432" s="2"/>
      <c r="J1432" s="2"/>
      <c r="K1432" s="2"/>
      <c r="L1432" s="2"/>
      <c r="M1432" s="2"/>
      <c r="N1432" s="546"/>
      <c r="O1432" s="2"/>
      <c r="P1432" s="2"/>
      <c r="Q1432" s="2"/>
      <c r="R1432" s="2"/>
      <c r="S1432" s="2"/>
      <c r="T1432" s="2"/>
      <c r="U1432" s="15"/>
      <c r="V1432" s="15"/>
      <c r="W1432" s="15"/>
      <c r="X1432" s="15"/>
      <c r="Y1432" s="15"/>
      <c r="Z1432" s="15"/>
      <c r="AA1432" s="15"/>
      <c r="AB1432" s="15"/>
      <c r="AC1432" s="15"/>
      <c r="AD1432" s="15"/>
      <c r="AE1432" s="15"/>
      <c r="AF1432" s="15"/>
      <c r="AG1432" s="15"/>
      <c r="AH1432" s="15"/>
      <c r="AI1432" s="15"/>
      <c r="AJ1432" s="15"/>
      <c r="AK1432" s="15"/>
      <c r="AL1432" s="15"/>
      <c r="AM1432" s="15"/>
      <c r="AN1432" s="15"/>
      <c r="AO1432" s="15"/>
      <c r="AP1432" s="15"/>
      <c r="AQ1432" s="15"/>
      <c r="AR1432" s="15"/>
      <c r="AS1432" s="15"/>
      <c r="AT1432" s="15"/>
      <c r="AU1432" s="15"/>
      <c r="AV1432" s="15"/>
      <c r="AW1432" s="15"/>
      <c r="AX1432" s="15"/>
      <c r="AY1432" s="6"/>
      <c r="AZ1432" s="6"/>
      <c r="BA1432" s="6"/>
      <c r="BB1432" s="6"/>
      <c r="BC1432" s="6"/>
      <c r="BD1432" s="6"/>
      <c r="BE1432" s="6"/>
      <c r="BF1432" s="6"/>
      <c r="BG1432" s="6"/>
      <c r="BH1432" s="6"/>
      <c r="BI1432" s="6"/>
      <c r="BJ1432" s="6"/>
      <c r="BK1432" s="6"/>
      <c r="BL1432" s="6"/>
      <c r="BM1432" s="6"/>
      <c r="BN1432" s="6"/>
      <c r="BO1432" s="6"/>
      <c r="BP1432" s="6"/>
      <c r="BQ1432" s="6"/>
      <c r="BR1432" s="6"/>
      <c r="BS1432" s="6"/>
      <c r="BT1432" s="6"/>
      <c r="BU1432" s="6"/>
      <c r="BV1432" s="6"/>
      <c r="BW1432" s="6"/>
      <c r="BX1432" s="6"/>
      <c r="BY1432" s="6"/>
      <c r="BZ1432" s="6"/>
      <c r="CA1432" s="6"/>
      <c r="CB1432" s="6"/>
    </row>
    <row r="1433" spans="1:80" ht="34.15" customHeight="1">
      <c r="A1433" s="2"/>
      <c r="B1433" s="2"/>
      <c r="C1433" s="2"/>
      <c r="D1433" s="2"/>
      <c r="E1433" s="2"/>
      <c r="F1433" s="15"/>
      <c r="G1433" s="2"/>
      <c r="H1433" s="2"/>
      <c r="I1433" s="2"/>
      <c r="J1433" s="2"/>
      <c r="K1433" s="2"/>
      <c r="L1433" s="2"/>
      <c r="M1433" s="2"/>
      <c r="N1433" s="546"/>
      <c r="O1433" s="2"/>
      <c r="P1433" s="2"/>
      <c r="Q1433" s="2"/>
      <c r="R1433" s="2"/>
      <c r="S1433" s="2"/>
      <c r="T1433" s="2"/>
      <c r="U1433" s="15"/>
      <c r="V1433" s="15"/>
      <c r="W1433" s="15"/>
      <c r="X1433" s="15"/>
      <c r="Y1433" s="15"/>
      <c r="Z1433" s="15"/>
      <c r="AA1433" s="15"/>
      <c r="AB1433" s="15"/>
      <c r="AC1433" s="15"/>
      <c r="AD1433" s="15"/>
      <c r="AE1433" s="15"/>
      <c r="AF1433" s="15"/>
      <c r="AG1433" s="15"/>
      <c r="AH1433" s="15"/>
      <c r="AI1433" s="15"/>
      <c r="AJ1433" s="15"/>
      <c r="AK1433" s="15"/>
      <c r="AL1433" s="15"/>
      <c r="AM1433" s="15"/>
      <c r="AN1433" s="15"/>
      <c r="AO1433" s="15"/>
      <c r="AP1433" s="15"/>
      <c r="AQ1433" s="15"/>
      <c r="AR1433" s="15"/>
      <c r="AS1433" s="15"/>
      <c r="AT1433" s="15"/>
      <c r="AU1433" s="15"/>
      <c r="AV1433" s="15"/>
      <c r="AW1433" s="15"/>
      <c r="AX1433" s="15"/>
      <c r="AY1433" s="6"/>
      <c r="AZ1433" s="6"/>
      <c r="BA1433" s="6"/>
      <c r="BB1433" s="6"/>
      <c r="BC1433" s="6"/>
      <c r="BD1433" s="6"/>
      <c r="BE1433" s="6"/>
      <c r="BF1433" s="6"/>
      <c r="BG1433" s="6"/>
      <c r="BH1433" s="6"/>
      <c r="BI1433" s="6"/>
      <c r="BJ1433" s="6"/>
      <c r="BK1433" s="6"/>
      <c r="BL1433" s="6"/>
      <c r="BM1433" s="6"/>
      <c r="BN1433" s="6"/>
      <c r="BO1433" s="6"/>
      <c r="BP1433" s="6"/>
      <c r="BQ1433" s="6"/>
      <c r="BR1433" s="6"/>
      <c r="BS1433" s="6"/>
      <c r="BT1433" s="6"/>
      <c r="BU1433" s="6"/>
      <c r="BV1433" s="6"/>
      <c r="BW1433" s="6"/>
      <c r="BX1433" s="6"/>
      <c r="BY1433" s="6"/>
      <c r="BZ1433" s="6"/>
      <c r="CA1433" s="6"/>
      <c r="CB1433" s="6"/>
    </row>
    <row r="1434" spans="1:80" ht="34.15" customHeight="1">
      <c r="A1434" s="2"/>
      <c r="B1434" s="2"/>
      <c r="C1434" s="2"/>
      <c r="D1434" s="2"/>
      <c r="E1434" s="2"/>
      <c r="F1434" s="15"/>
      <c r="G1434" s="2"/>
      <c r="H1434" s="2"/>
      <c r="I1434" s="2"/>
      <c r="J1434" s="2"/>
      <c r="K1434" s="2"/>
      <c r="L1434" s="2"/>
      <c r="M1434" s="2"/>
      <c r="N1434" s="546"/>
      <c r="O1434" s="2"/>
      <c r="P1434" s="2"/>
      <c r="Q1434" s="2"/>
      <c r="R1434" s="2"/>
      <c r="S1434" s="2"/>
      <c r="T1434" s="2"/>
      <c r="U1434" s="15"/>
      <c r="V1434" s="15"/>
      <c r="W1434" s="15"/>
      <c r="X1434" s="15"/>
      <c r="Y1434" s="15"/>
      <c r="Z1434" s="15"/>
      <c r="AA1434" s="15"/>
      <c r="AB1434" s="15"/>
      <c r="AC1434" s="15"/>
      <c r="AD1434" s="15"/>
      <c r="AE1434" s="15"/>
      <c r="AF1434" s="15"/>
      <c r="AG1434" s="15"/>
      <c r="AH1434" s="15"/>
      <c r="AI1434" s="15"/>
      <c r="AJ1434" s="15"/>
      <c r="AK1434" s="15"/>
      <c r="AL1434" s="15"/>
      <c r="AM1434" s="15"/>
      <c r="AN1434" s="15"/>
      <c r="AO1434" s="15"/>
      <c r="AP1434" s="15"/>
      <c r="AQ1434" s="15"/>
      <c r="AR1434" s="15"/>
      <c r="AS1434" s="15"/>
      <c r="AT1434" s="15"/>
      <c r="AU1434" s="15"/>
      <c r="AV1434" s="15"/>
      <c r="AW1434" s="15"/>
      <c r="AX1434" s="15"/>
      <c r="AY1434" s="6"/>
      <c r="AZ1434" s="6"/>
      <c r="BA1434" s="6"/>
      <c r="BB1434" s="6"/>
      <c r="BC1434" s="6"/>
      <c r="BD1434" s="6"/>
      <c r="BE1434" s="6"/>
      <c r="BF1434" s="6"/>
      <c r="BG1434" s="6"/>
      <c r="BH1434" s="6"/>
      <c r="BI1434" s="6"/>
      <c r="BJ1434" s="6"/>
      <c r="BK1434" s="6"/>
      <c r="BL1434" s="6"/>
      <c r="BM1434" s="6"/>
      <c r="BN1434" s="6"/>
      <c r="BO1434" s="6"/>
      <c r="BP1434" s="6"/>
      <c r="BQ1434" s="6"/>
      <c r="BR1434" s="6"/>
      <c r="BS1434" s="6"/>
      <c r="BT1434" s="6"/>
      <c r="BU1434" s="6"/>
      <c r="BV1434" s="6"/>
      <c r="BW1434" s="6"/>
      <c r="BX1434" s="6"/>
      <c r="BY1434" s="6"/>
      <c r="BZ1434" s="6"/>
      <c r="CA1434" s="6"/>
      <c r="CB1434" s="6"/>
    </row>
    <row r="1435" spans="1:80" ht="34.15" customHeight="1">
      <c r="A1435" s="2"/>
      <c r="B1435" s="2"/>
      <c r="C1435" s="2"/>
      <c r="D1435" s="2"/>
      <c r="E1435" s="2"/>
      <c r="F1435" s="15"/>
      <c r="G1435" s="2"/>
      <c r="H1435" s="2"/>
      <c r="I1435" s="2"/>
      <c r="J1435" s="2"/>
      <c r="K1435" s="2"/>
      <c r="L1435" s="2"/>
      <c r="M1435" s="2"/>
      <c r="N1435" s="546"/>
      <c r="O1435" s="2"/>
      <c r="P1435" s="2"/>
      <c r="Q1435" s="2"/>
      <c r="R1435" s="2"/>
      <c r="S1435" s="2"/>
      <c r="T1435" s="2"/>
      <c r="U1435" s="15"/>
      <c r="V1435" s="15"/>
      <c r="W1435" s="15"/>
      <c r="X1435" s="15"/>
      <c r="Y1435" s="15"/>
      <c r="Z1435" s="15"/>
      <c r="AA1435" s="15"/>
      <c r="AB1435" s="15"/>
      <c r="AC1435" s="15"/>
      <c r="AD1435" s="15"/>
      <c r="AE1435" s="15"/>
      <c r="AF1435" s="15"/>
      <c r="AG1435" s="15"/>
      <c r="AH1435" s="15"/>
      <c r="AI1435" s="15"/>
      <c r="AJ1435" s="15"/>
      <c r="AK1435" s="15"/>
      <c r="AL1435" s="15"/>
      <c r="AM1435" s="15"/>
      <c r="AN1435" s="15"/>
      <c r="AO1435" s="15"/>
      <c r="AP1435" s="15"/>
      <c r="AQ1435" s="15"/>
      <c r="AR1435" s="15"/>
      <c r="AS1435" s="15"/>
      <c r="AT1435" s="15"/>
      <c r="AU1435" s="15"/>
      <c r="AV1435" s="15"/>
      <c r="AW1435" s="15"/>
      <c r="AX1435" s="15"/>
      <c r="AY1435" s="6"/>
      <c r="AZ1435" s="6"/>
      <c r="BA1435" s="6"/>
      <c r="BB1435" s="6"/>
      <c r="BC1435" s="6"/>
      <c r="BD1435" s="6"/>
      <c r="BE1435" s="6"/>
      <c r="BF1435" s="6"/>
      <c r="BG1435" s="6"/>
      <c r="BH1435" s="6"/>
      <c r="BI1435" s="6"/>
      <c r="BJ1435" s="6"/>
      <c r="BK1435" s="6"/>
      <c r="BL1435" s="6"/>
      <c r="BM1435" s="6"/>
      <c r="BN1435" s="6"/>
      <c r="BO1435" s="6"/>
      <c r="BP1435" s="6"/>
      <c r="BQ1435" s="6"/>
      <c r="BR1435" s="6"/>
      <c r="BS1435" s="6"/>
      <c r="BT1435" s="6"/>
      <c r="BU1435" s="6"/>
      <c r="BV1435" s="6"/>
      <c r="BW1435" s="6"/>
      <c r="BX1435" s="6"/>
      <c r="BY1435" s="6"/>
      <c r="BZ1435" s="6"/>
      <c r="CA1435" s="6"/>
      <c r="CB1435" s="6"/>
    </row>
    <row r="1436" spans="1:80" ht="34.15" customHeight="1">
      <c r="A1436" s="2"/>
      <c r="B1436" s="2"/>
      <c r="C1436" s="2"/>
      <c r="D1436" s="2"/>
      <c r="E1436" s="2"/>
      <c r="F1436" s="15"/>
      <c r="G1436" s="2"/>
      <c r="H1436" s="2"/>
      <c r="I1436" s="2"/>
      <c r="J1436" s="2"/>
      <c r="K1436" s="2"/>
      <c r="L1436" s="2"/>
      <c r="M1436" s="2"/>
      <c r="N1436" s="546"/>
      <c r="O1436" s="2"/>
      <c r="P1436" s="2"/>
      <c r="Q1436" s="2"/>
      <c r="R1436" s="2"/>
      <c r="S1436" s="2"/>
      <c r="T1436" s="2"/>
      <c r="U1436" s="15"/>
      <c r="V1436" s="15"/>
      <c r="W1436" s="15"/>
      <c r="X1436" s="15"/>
      <c r="Y1436" s="15"/>
      <c r="Z1436" s="15"/>
      <c r="AA1436" s="15"/>
      <c r="AB1436" s="15"/>
      <c r="AC1436" s="15"/>
      <c r="AD1436" s="15"/>
      <c r="AE1436" s="15"/>
      <c r="AF1436" s="15"/>
      <c r="AG1436" s="15"/>
      <c r="AH1436" s="15"/>
      <c r="AI1436" s="15"/>
      <c r="AJ1436" s="15"/>
      <c r="AK1436" s="15"/>
      <c r="AL1436" s="15"/>
      <c r="AM1436" s="15"/>
      <c r="AN1436" s="15"/>
      <c r="AO1436" s="15"/>
      <c r="AP1436" s="15"/>
      <c r="AQ1436" s="15"/>
      <c r="AR1436" s="15"/>
      <c r="AS1436" s="15"/>
      <c r="AT1436" s="15"/>
      <c r="AU1436" s="15"/>
      <c r="AV1436" s="15"/>
      <c r="AW1436" s="15"/>
      <c r="AX1436" s="15"/>
      <c r="AY1436" s="6"/>
      <c r="AZ1436" s="6"/>
      <c r="BA1436" s="6"/>
      <c r="BB1436" s="6"/>
      <c r="BC1436" s="6"/>
      <c r="BD1436" s="6"/>
      <c r="BE1436" s="6"/>
      <c r="BF1436" s="6"/>
      <c r="BG1436" s="6"/>
      <c r="BH1436" s="6"/>
      <c r="BI1436" s="6"/>
      <c r="BJ1436" s="6"/>
      <c r="BK1436" s="6"/>
      <c r="BL1436" s="6"/>
      <c r="BM1436" s="6"/>
      <c r="BN1436" s="6"/>
      <c r="BO1436" s="6"/>
      <c r="BP1436" s="6"/>
      <c r="BQ1436" s="6"/>
      <c r="BR1436" s="6"/>
      <c r="BS1436" s="6"/>
      <c r="BT1436" s="6"/>
      <c r="BU1436" s="6"/>
      <c r="BV1436" s="6"/>
      <c r="BW1436" s="6"/>
      <c r="BX1436" s="6"/>
      <c r="BY1436" s="6"/>
      <c r="BZ1436" s="6"/>
      <c r="CA1436" s="6"/>
      <c r="CB1436" s="6"/>
    </row>
    <row r="1437" spans="1:80" ht="34.15" customHeight="1">
      <c r="A1437" s="2"/>
      <c r="B1437" s="2"/>
      <c r="C1437" s="2"/>
      <c r="D1437" s="2"/>
      <c r="E1437" s="2"/>
      <c r="F1437" s="15"/>
      <c r="G1437" s="2"/>
      <c r="H1437" s="2"/>
      <c r="I1437" s="2"/>
      <c r="J1437" s="2"/>
      <c r="K1437" s="2"/>
      <c r="L1437" s="2"/>
      <c r="M1437" s="2"/>
      <c r="N1437" s="546"/>
      <c r="O1437" s="2"/>
      <c r="P1437" s="2"/>
      <c r="Q1437" s="2"/>
      <c r="R1437" s="2"/>
      <c r="S1437" s="2"/>
      <c r="T1437" s="2"/>
      <c r="U1437" s="15"/>
      <c r="V1437" s="15"/>
      <c r="W1437" s="15"/>
      <c r="X1437" s="15"/>
      <c r="Y1437" s="15"/>
      <c r="Z1437" s="15"/>
      <c r="AA1437" s="15"/>
      <c r="AB1437" s="15"/>
      <c r="AC1437" s="15"/>
      <c r="AD1437" s="15"/>
      <c r="AE1437" s="15"/>
      <c r="AF1437" s="15"/>
      <c r="AG1437" s="15"/>
      <c r="AH1437" s="15"/>
      <c r="AI1437" s="15"/>
      <c r="AJ1437" s="15"/>
      <c r="AK1437" s="15"/>
      <c r="AL1437" s="15"/>
      <c r="AM1437" s="15"/>
      <c r="AN1437" s="15"/>
      <c r="AO1437" s="15"/>
      <c r="AP1437" s="15"/>
      <c r="AQ1437" s="15"/>
      <c r="AR1437" s="15"/>
      <c r="AS1437" s="15"/>
      <c r="AT1437" s="15"/>
      <c r="AU1437" s="15"/>
      <c r="AV1437" s="15"/>
      <c r="AW1437" s="15"/>
      <c r="AX1437" s="15"/>
      <c r="AY1437" s="6"/>
      <c r="AZ1437" s="6"/>
      <c r="BA1437" s="6"/>
      <c r="BB1437" s="6"/>
      <c r="BC1437" s="6"/>
      <c r="BD1437" s="6"/>
      <c r="BE1437" s="6"/>
      <c r="BF1437" s="6"/>
      <c r="BG1437" s="6"/>
      <c r="BH1437" s="6"/>
      <c r="BI1437" s="6"/>
      <c r="BJ1437" s="6"/>
      <c r="BK1437" s="6"/>
      <c r="BL1437" s="6"/>
      <c r="BM1437" s="6"/>
      <c r="BN1437" s="6"/>
      <c r="BO1437" s="6"/>
      <c r="BP1437" s="6"/>
      <c r="BQ1437" s="6"/>
      <c r="BR1437" s="6"/>
      <c r="BS1437" s="6"/>
      <c r="BT1437" s="6"/>
      <c r="BU1437" s="6"/>
      <c r="BV1437" s="6"/>
      <c r="BW1437" s="6"/>
      <c r="BX1437" s="6"/>
      <c r="BY1437" s="6"/>
      <c r="BZ1437" s="6"/>
      <c r="CA1437" s="6"/>
      <c r="CB1437" s="6"/>
    </row>
    <row r="1438" spans="1:80" ht="34.15" customHeight="1">
      <c r="A1438" s="2"/>
      <c r="B1438" s="2"/>
      <c r="C1438" s="2"/>
      <c r="D1438" s="2"/>
      <c r="E1438" s="2"/>
      <c r="F1438" s="15"/>
      <c r="G1438" s="2"/>
      <c r="H1438" s="2"/>
      <c r="I1438" s="2"/>
      <c r="J1438" s="2"/>
      <c r="K1438" s="2"/>
      <c r="L1438" s="2"/>
      <c r="M1438" s="2"/>
      <c r="N1438" s="546"/>
      <c r="O1438" s="2"/>
      <c r="P1438" s="2"/>
      <c r="Q1438" s="2"/>
      <c r="R1438" s="2"/>
      <c r="S1438" s="2"/>
      <c r="T1438" s="2"/>
      <c r="U1438" s="15"/>
      <c r="V1438" s="15"/>
      <c r="W1438" s="15"/>
      <c r="X1438" s="15"/>
      <c r="Y1438" s="15"/>
      <c r="Z1438" s="15"/>
      <c r="AA1438" s="15"/>
      <c r="AB1438" s="15"/>
      <c r="AC1438" s="15"/>
      <c r="AD1438" s="15"/>
      <c r="AE1438" s="15"/>
      <c r="AF1438" s="15"/>
      <c r="AG1438" s="15"/>
      <c r="AH1438" s="15"/>
      <c r="AI1438" s="15"/>
      <c r="AJ1438" s="15"/>
      <c r="AK1438" s="15"/>
      <c r="AL1438" s="15"/>
      <c r="AM1438" s="15"/>
      <c r="AN1438" s="15"/>
      <c r="AO1438" s="15"/>
      <c r="AP1438" s="15"/>
      <c r="AQ1438" s="15"/>
      <c r="AR1438" s="15"/>
      <c r="AS1438" s="15"/>
      <c r="AT1438" s="15"/>
      <c r="AU1438" s="15"/>
      <c r="AV1438" s="15"/>
      <c r="AW1438" s="15"/>
      <c r="AX1438" s="15"/>
      <c r="AY1438" s="6"/>
      <c r="AZ1438" s="6"/>
      <c r="BA1438" s="6"/>
      <c r="BB1438" s="6"/>
      <c r="BC1438" s="6"/>
      <c r="BD1438" s="6"/>
      <c r="BE1438" s="6"/>
      <c r="BF1438" s="6"/>
      <c r="BG1438" s="6"/>
      <c r="BH1438" s="6"/>
      <c r="BI1438" s="6"/>
      <c r="BJ1438" s="6"/>
      <c r="BK1438" s="6"/>
      <c r="BL1438" s="6"/>
      <c r="BM1438" s="6"/>
      <c r="BN1438" s="6"/>
      <c r="BO1438" s="6"/>
      <c r="BP1438" s="6"/>
      <c r="BQ1438" s="6"/>
      <c r="BR1438" s="6"/>
      <c r="BS1438" s="6"/>
      <c r="BT1438" s="6"/>
      <c r="BU1438" s="6"/>
      <c r="BV1438" s="6"/>
      <c r="BW1438" s="6"/>
      <c r="BX1438" s="6"/>
      <c r="BY1438" s="6"/>
      <c r="BZ1438" s="6"/>
      <c r="CA1438" s="6"/>
      <c r="CB1438" s="6"/>
    </row>
    <row r="1439" spans="1:80" ht="34.15" customHeight="1">
      <c r="A1439" s="2"/>
      <c r="B1439" s="2"/>
      <c r="C1439" s="2"/>
      <c r="D1439" s="2"/>
      <c r="E1439" s="2"/>
      <c r="F1439" s="15"/>
      <c r="G1439" s="2"/>
      <c r="H1439" s="2"/>
      <c r="I1439" s="2"/>
      <c r="J1439" s="2"/>
      <c r="K1439" s="2"/>
      <c r="L1439" s="2"/>
      <c r="M1439" s="2"/>
      <c r="N1439" s="546"/>
      <c r="O1439" s="2"/>
      <c r="P1439" s="2"/>
      <c r="Q1439" s="2"/>
      <c r="R1439" s="2"/>
      <c r="S1439" s="2"/>
      <c r="T1439" s="2"/>
      <c r="U1439" s="15"/>
      <c r="V1439" s="15"/>
      <c r="W1439" s="15"/>
      <c r="X1439" s="15"/>
      <c r="Y1439" s="15"/>
      <c r="Z1439" s="15"/>
      <c r="AA1439" s="15"/>
      <c r="AB1439" s="15"/>
      <c r="AC1439" s="15"/>
      <c r="AD1439" s="15"/>
      <c r="AE1439" s="15"/>
      <c r="AF1439" s="15"/>
      <c r="AG1439" s="15"/>
      <c r="AH1439" s="15"/>
      <c r="AI1439" s="15"/>
      <c r="AJ1439" s="15"/>
      <c r="AK1439" s="15"/>
      <c r="AL1439" s="15"/>
      <c r="AM1439" s="15"/>
      <c r="AN1439" s="15"/>
      <c r="AO1439" s="15"/>
      <c r="AP1439" s="15"/>
      <c r="AQ1439" s="15"/>
      <c r="AR1439" s="15"/>
      <c r="AS1439" s="15"/>
      <c r="AT1439" s="15"/>
      <c r="AU1439" s="15"/>
      <c r="AV1439" s="15"/>
      <c r="AW1439" s="15"/>
      <c r="AX1439" s="15"/>
      <c r="AY1439" s="6"/>
      <c r="AZ1439" s="6"/>
      <c r="BA1439" s="6"/>
      <c r="BB1439" s="6"/>
      <c r="BC1439" s="6"/>
      <c r="BD1439" s="6"/>
      <c r="BE1439" s="6"/>
      <c r="BF1439" s="6"/>
      <c r="BG1439" s="6"/>
      <c r="BH1439" s="6"/>
      <c r="BI1439" s="6"/>
      <c r="BJ1439" s="6"/>
      <c r="BK1439" s="6"/>
      <c r="BL1439" s="6"/>
      <c r="BM1439" s="6"/>
      <c r="BN1439" s="6"/>
      <c r="BO1439" s="6"/>
      <c r="BP1439" s="6"/>
      <c r="BQ1439" s="6"/>
      <c r="BR1439" s="6"/>
      <c r="BS1439" s="6"/>
      <c r="BT1439" s="6"/>
      <c r="BU1439" s="6"/>
      <c r="BV1439" s="6"/>
      <c r="BW1439" s="6"/>
      <c r="BX1439" s="6"/>
      <c r="BY1439" s="6"/>
      <c r="BZ1439" s="6"/>
      <c r="CA1439" s="6"/>
      <c r="CB1439" s="6"/>
    </row>
    <row r="1440" spans="1:80" ht="34.15" customHeight="1">
      <c r="A1440" s="2"/>
      <c r="B1440" s="2"/>
      <c r="C1440" s="2"/>
      <c r="D1440" s="2"/>
      <c r="E1440" s="2"/>
      <c r="F1440" s="15"/>
      <c r="G1440" s="2"/>
      <c r="H1440" s="2"/>
      <c r="I1440" s="2"/>
      <c r="J1440" s="2"/>
      <c r="K1440" s="2"/>
      <c r="L1440" s="2"/>
      <c r="M1440" s="2"/>
      <c r="N1440" s="546"/>
      <c r="O1440" s="2"/>
      <c r="P1440" s="2"/>
      <c r="Q1440" s="2"/>
      <c r="R1440" s="2"/>
      <c r="S1440" s="2"/>
      <c r="T1440" s="2"/>
      <c r="U1440" s="15"/>
      <c r="V1440" s="15"/>
      <c r="W1440" s="15"/>
      <c r="X1440" s="15"/>
      <c r="Y1440" s="15"/>
      <c r="Z1440" s="15"/>
      <c r="AA1440" s="15"/>
      <c r="AB1440" s="15"/>
      <c r="AC1440" s="15"/>
      <c r="AD1440" s="15"/>
      <c r="AE1440" s="15"/>
      <c r="AF1440" s="15"/>
      <c r="AG1440" s="15"/>
      <c r="AH1440" s="15"/>
      <c r="AI1440" s="15"/>
      <c r="AJ1440" s="15"/>
      <c r="AK1440" s="15"/>
      <c r="AL1440" s="15"/>
      <c r="AM1440" s="15"/>
      <c r="AN1440" s="15"/>
      <c r="AO1440" s="15"/>
      <c r="AP1440" s="15"/>
      <c r="AQ1440" s="15"/>
      <c r="AR1440" s="15"/>
      <c r="AS1440" s="15"/>
      <c r="AT1440" s="15"/>
      <c r="AU1440" s="15"/>
      <c r="AV1440" s="15"/>
      <c r="AW1440" s="15"/>
      <c r="AX1440" s="15"/>
      <c r="AY1440" s="6"/>
      <c r="AZ1440" s="6"/>
      <c r="BA1440" s="6"/>
      <c r="BB1440" s="6"/>
      <c r="BC1440" s="6"/>
      <c r="BD1440" s="6"/>
      <c r="BE1440" s="6"/>
      <c r="BF1440" s="6"/>
      <c r="BG1440" s="6"/>
      <c r="BH1440" s="6"/>
      <c r="BI1440" s="6"/>
      <c r="BJ1440" s="6"/>
      <c r="BK1440" s="6"/>
      <c r="BL1440" s="6"/>
      <c r="BM1440" s="6"/>
      <c r="BN1440" s="6"/>
      <c r="BO1440" s="6"/>
      <c r="BP1440" s="6"/>
      <c r="BQ1440" s="6"/>
      <c r="BR1440" s="6"/>
      <c r="BS1440" s="6"/>
      <c r="BT1440" s="6"/>
      <c r="BU1440" s="6"/>
      <c r="BV1440" s="6"/>
      <c r="BW1440" s="6"/>
      <c r="BX1440" s="6"/>
      <c r="BY1440" s="6"/>
      <c r="BZ1440" s="6"/>
      <c r="CA1440" s="6"/>
      <c r="CB1440" s="6"/>
    </row>
    <row r="1441" spans="1:80" ht="34.15" customHeight="1">
      <c r="A1441" s="2"/>
      <c r="B1441" s="2"/>
      <c r="C1441" s="2"/>
      <c r="D1441" s="2"/>
      <c r="E1441" s="2"/>
      <c r="F1441" s="15"/>
      <c r="G1441" s="2"/>
      <c r="H1441" s="2"/>
      <c r="I1441" s="2"/>
      <c r="J1441" s="2"/>
      <c r="K1441" s="2"/>
      <c r="L1441" s="2"/>
      <c r="M1441" s="2"/>
      <c r="N1441" s="546"/>
      <c r="O1441" s="2"/>
      <c r="P1441" s="2"/>
      <c r="Q1441" s="2"/>
      <c r="R1441" s="2"/>
      <c r="S1441" s="2"/>
      <c r="T1441" s="2"/>
      <c r="U1441" s="15"/>
      <c r="V1441" s="15"/>
      <c r="W1441" s="15"/>
      <c r="X1441" s="15"/>
      <c r="Y1441" s="15"/>
      <c r="Z1441" s="15"/>
      <c r="AA1441" s="15"/>
      <c r="AB1441" s="15"/>
      <c r="AC1441" s="15"/>
      <c r="AD1441" s="15"/>
      <c r="AE1441" s="15"/>
      <c r="AF1441" s="15"/>
      <c r="AG1441" s="15"/>
      <c r="AH1441" s="15"/>
      <c r="AI1441" s="15"/>
      <c r="AJ1441" s="15"/>
      <c r="AK1441" s="15"/>
      <c r="AL1441" s="15"/>
      <c r="AM1441" s="15"/>
      <c r="AN1441" s="15"/>
      <c r="AO1441" s="15"/>
      <c r="AP1441" s="15"/>
      <c r="AQ1441" s="15"/>
      <c r="AR1441" s="15"/>
      <c r="AS1441" s="15"/>
      <c r="AT1441" s="15"/>
      <c r="AU1441" s="15"/>
      <c r="AV1441" s="15"/>
      <c r="AW1441" s="15"/>
      <c r="AX1441" s="15"/>
      <c r="AY1441" s="6"/>
      <c r="AZ1441" s="6"/>
      <c r="BA1441" s="6"/>
      <c r="BB1441" s="6"/>
      <c r="BC1441" s="6"/>
      <c r="BD1441" s="6"/>
      <c r="BE1441" s="6"/>
      <c r="BF1441" s="6"/>
      <c r="BG1441" s="6"/>
      <c r="BH1441" s="6"/>
      <c r="BI1441" s="6"/>
      <c r="BJ1441" s="6"/>
      <c r="BK1441" s="6"/>
      <c r="BL1441" s="6"/>
      <c r="BM1441" s="6"/>
      <c r="BN1441" s="6"/>
      <c r="BO1441" s="6"/>
      <c r="BP1441" s="6"/>
      <c r="BQ1441" s="6"/>
      <c r="BR1441" s="6"/>
      <c r="BS1441" s="6"/>
      <c r="BT1441" s="6"/>
      <c r="BU1441" s="6"/>
      <c r="BV1441" s="6"/>
      <c r="BW1441" s="6"/>
      <c r="BX1441" s="6"/>
      <c r="BY1441" s="6"/>
      <c r="BZ1441" s="6"/>
      <c r="CA1441" s="6"/>
      <c r="CB1441" s="6"/>
    </row>
    <row r="1442" spans="1:80" ht="34.15" customHeight="1">
      <c r="A1442" s="2"/>
      <c r="B1442" s="2"/>
      <c r="C1442" s="2"/>
      <c r="D1442" s="2"/>
      <c r="E1442" s="2"/>
      <c r="F1442" s="15"/>
      <c r="G1442" s="2"/>
      <c r="H1442" s="2"/>
      <c r="I1442" s="2"/>
      <c r="J1442" s="2"/>
      <c r="K1442" s="2"/>
      <c r="L1442" s="2"/>
      <c r="M1442" s="2"/>
      <c r="N1442" s="546"/>
      <c r="O1442" s="2"/>
      <c r="P1442" s="2"/>
      <c r="Q1442" s="2"/>
      <c r="R1442" s="2"/>
      <c r="S1442" s="2"/>
      <c r="T1442" s="2"/>
      <c r="U1442" s="15"/>
      <c r="V1442" s="15"/>
      <c r="W1442" s="15"/>
      <c r="X1442" s="15"/>
      <c r="Y1442" s="15"/>
      <c r="Z1442" s="15"/>
      <c r="AA1442" s="15"/>
      <c r="AB1442" s="15"/>
      <c r="AC1442" s="15"/>
      <c r="AD1442" s="15"/>
      <c r="AE1442" s="15"/>
      <c r="AF1442" s="15"/>
      <c r="AG1442" s="15"/>
      <c r="AH1442" s="15"/>
      <c r="AI1442" s="15"/>
      <c r="AJ1442" s="15"/>
      <c r="AK1442" s="15"/>
      <c r="AL1442" s="15"/>
      <c r="AM1442" s="15"/>
      <c r="AN1442" s="15"/>
      <c r="AO1442" s="15"/>
      <c r="AP1442" s="15"/>
      <c r="AQ1442" s="15"/>
      <c r="AR1442" s="15"/>
      <c r="AS1442" s="15"/>
      <c r="AT1442" s="15"/>
      <c r="AU1442" s="15"/>
      <c r="AV1442" s="15"/>
      <c r="AW1442" s="15"/>
      <c r="AX1442" s="15"/>
      <c r="AY1442" s="6"/>
      <c r="AZ1442" s="6"/>
      <c r="BA1442" s="6"/>
      <c r="BB1442" s="6"/>
      <c r="BC1442" s="6"/>
      <c r="BD1442" s="6"/>
      <c r="BE1442" s="6"/>
      <c r="BF1442" s="6"/>
      <c r="BG1442" s="6"/>
      <c r="BH1442" s="6"/>
      <c r="BI1442" s="6"/>
      <c r="BJ1442" s="6"/>
      <c r="BK1442" s="6"/>
      <c r="BL1442" s="6"/>
      <c r="BM1442" s="6"/>
      <c r="BN1442" s="6"/>
      <c r="BO1442" s="6"/>
      <c r="BP1442" s="6"/>
      <c r="BQ1442" s="6"/>
      <c r="BR1442" s="6"/>
      <c r="BS1442" s="6"/>
      <c r="BT1442" s="6"/>
      <c r="BU1442" s="6"/>
      <c r="BV1442" s="6"/>
      <c r="BW1442" s="6"/>
      <c r="BX1442" s="6"/>
      <c r="BY1442" s="6"/>
      <c r="BZ1442" s="6"/>
      <c r="CA1442" s="6"/>
      <c r="CB1442" s="6"/>
    </row>
    <row r="1443" spans="1:80" ht="34.15" customHeight="1">
      <c r="A1443" s="2"/>
      <c r="B1443" s="2"/>
      <c r="C1443" s="2"/>
      <c r="D1443" s="2"/>
      <c r="E1443" s="2"/>
      <c r="F1443" s="15"/>
      <c r="G1443" s="2"/>
      <c r="H1443" s="2"/>
      <c r="I1443" s="2"/>
      <c r="J1443" s="2"/>
      <c r="K1443" s="2"/>
      <c r="L1443" s="2"/>
      <c r="M1443" s="2"/>
      <c r="N1443" s="546"/>
      <c r="O1443" s="2"/>
      <c r="P1443" s="2"/>
      <c r="Q1443" s="2"/>
      <c r="R1443" s="2"/>
      <c r="S1443" s="2"/>
      <c r="T1443" s="2"/>
      <c r="U1443" s="15"/>
      <c r="V1443" s="15"/>
      <c r="W1443" s="15"/>
      <c r="X1443" s="15"/>
      <c r="Y1443" s="15"/>
      <c r="Z1443" s="15"/>
      <c r="AA1443" s="15"/>
      <c r="AB1443" s="15"/>
      <c r="AC1443" s="15"/>
      <c r="AD1443" s="15"/>
      <c r="AE1443" s="15"/>
      <c r="AF1443" s="15"/>
      <c r="AG1443" s="15"/>
      <c r="AH1443" s="15"/>
      <c r="AI1443" s="15"/>
      <c r="AJ1443" s="15"/>
      <c r="AK1443" s="15"/>
      <c r="AL1443" s="15"/>
      <c r="AM1443" s="15"/>
      <c r="AN1443" s="15"/>
      <c r="AO1443" s="15"/>
      <c r="AP1443" s="15"/>
      <c r="AQ1443" s="15"/>
      <c r="AR1443" s="15"/>
      <c r="AS1443" s="15"/>
      <c r="AT1443" s="15"/>
      <c r="AU1443" s="15"/>
      <c r="AV1443" s="15"/>
      <c r="AW1443" s="15"/>
      <c r="AX1443" s="15"/>
      <c r="AY1443" s="6"/>
      <c r="AZ1443" s="6"/>
      <c r="BA1443" s="6"/>
      <c r="BB1443" s="6"/>
      <c r="BC1443" s="6"/>
      <c r="BD1443" s="6"/>
      <c r="BE1443" s="6"/>
      <c r="BF1443" s="6"/>
      <c r="BG1443" s="6"/>
      <c r="BH1443" s="6"/>
      <c r="BI1443" s="6"/>
      <c r="BJ1443" s="6"/>
      <c r="BK1443" s="6"/>
      <c r="BL1443" s="6"/>
      <c r="BM1443" s="6"/>
      <c r="BN1443" s="6"/>
      <c r="BO1443" s="6"/>
      <c r="BP1443" s="6"/>
      <c r="BQ1443" s="6"/>
      <c r="BR1443" s="6"/>
      <c r="BS1443" s="6"/>
      <c r="BT1443" s="6"/>
      <c r="BU1443" s="6"/>
      <c r="BV1443" s="6"/>
      <c r="BW1443" s="6"/>
      <c r="BX1443" s="6"/>
      <c r="BY1443" s="6"/>
      <c r="BZ1443" s="6"/>
      <c r="CA1443" s="6"/>
      <c r="CB1443" s="6"/>
    </row>
    <row r="1444" spans="1:80" ht="34.15" customHeight="1">
      <c r="A1444" s="2"/>
      <c r="B1444" s="2"/>
      <c r="C1444" s="2"/>
      <c r="D1444" s="2"/>
      <c r="E1444" s="2"/>
      <c r="F1444" s="15"/>
      <c r="G1444" s="2"/>
      <c r="H1444" s="2"/>
      <c r="I1444" s="2"/>
      <c r="J1444" s="2"/>
      <c r="K1444" s="2"/>
      <c r="L1444" s="2"/>
      <c r="M1444" s="2"/>
      <c r="N1444" s="546"/>
      <c r="O1444" s="2"/>
      <c r="P1444" s="2"/>
      <c r="Q1444" s="2"/>
      <c r="R1444" s="2"/>
      <c r="S1444" s="2"/>
      <c r="T1444" s="2"/>
      <c r="U1444" s="15"/>
      <c r="V1444" s="15"/>
      <c r="W1444" s="15"/>
      <c r="X1444" s="15"/>
      <c r="Y1444" s="15"/>
      <c r="Z1444" s="15"/>
      <c r="AA1444" s="15"/>
      <c r="AB1444" s="15"/>
      <c r="AC1444" s="15"/>
      <c r="AD1444" s="15"/>
      <c r="AE1444" s="15"/>
      <c r="AF1444" s="15"/>
      <c r="AG1444" s="15"/>
      <c r="AH1444" s="15"/>
      <c r="AI1444" s="15"/>
      <c r="AJ1444" s="15"/>
      <c r="AK1444" s="15"/>
      <c r="AL1444" s="15"/>
      <c r="AM1444" s="15"/>
      <c r="AN1444" s="15"/>
      <c r="AO1444" s="15"/>
      <c r="AP1444" s="15"/>
      <c r="AQ1444" s="15"/>
      <c r="AR1444" s="15"/>
      <c r="AS1444" s="15"/>
      <c r="AT1444" s="15"/>
      <c r="AU1444" s="15"/>
      <c r="AV1444" s="15"/>
      <c r="AW1444" s="15"/>
      <c r="AX1444" s="15"/>
      <c r="AY1444" s="6"/>
      <c r="AZ1444" s="6"/>
      <c r="BA1444" s="6"/>
      <c r="BB1444" s="6"/>
      <c r="BC1444" s="6"/>
      <c r="BD1444" s="6"/>
      <c r="BE1444" s="6"/>
      <c r="BF1444" s="6"/>
      <c r="BG1444" s="6"/>
      <c r="BH1444" s="6"/>
      <c r="BI1444" s="6"/>
      <c r="BJ1444" s="6"/>
      <c r="BK1444" s="6"/>
      <c r="BL1444" s="6"/>
      <c r="BM1444" s="6"/>
      <c r="BN1444" s="6"/>
      <c r="BO1444" s="6"/>
      <c r="BP1444" s="6"/>
      <c r="BQ1444" s="6"/>
      <c r="BR1444" s="6"/>
      <c r="BS1444" s="6"/>
      <c r="BT1444" s="6"/>
      <c r="BU1444" s="6"/>
      <c r="BV1444" s="6"/>
      <c r="BW1444" s="6"/>
      <c r="BX1444" s="6"/>
      <c r="BY1444" s="6"/>
      <c r="BZ1444" s="6"/>
      <c r="CA1444" s="6"/>
      <c r="CB1444" s="6"/>
    </row>
    <row r="1445" spans="1:80" ht="34.15" customHeight="1">
      <c r="A1445" s="2"/>
      <c r="B1445" s="2"/>
      <c r="C1445" s="2"/>
      <c r="D1445" s="2"/>
      <c r="E1445" s="2"/>
      <c r="F1445" s="15"/>
      <c r="G1445" s="2"/>
      <c r="H1445" s="2"/>
      <c r="I1445" s="2"/>
      <c r="J1445" s="2"/>
      <c r="K1445" s="2"/>
      <c r="L1445" s="2"/>
      <c r="M1445" s="2"/>
      <c r="N1445" s="546"/>
      <c r="O1445" s="2"/>
      <c r="P1445" s="2"/>
      <c r="Q1445" s="2"/>
      <c r="R1445" s="2"/>
      <c r="S1445" s="2"/>
      <c r="T1445" s="2"/>
      <c r="U1445" s="15"/>
      <c r="V1445" s="15"/>
      <c r="W1445" s="15"/>
      <c r="X1445" s="15"/>
      <c r="Y1445" s="15"/>
      <c r="Z1445" s="15"/>
      <c r="AA1445" s="15"/>
      <c r="AB1445" s="15"/>
      <c r="AC1445" s="15"/>
      <c r="AD1445" s="15"/>
      <c r="AE1445" s="15"/>
      <c r="AF1445" s="15"/>
      <c r="AG1445" s="15"/>
      <c r="AH1445" s="15"/>
      <c r="AI1445" s="15"/>
      <c r="AJ1445" s="15"/>
      <c r="AK1445" s="15"/>
      <c r="AL1445" s="15"/>
      <c r="AM1445" s="15"/>
      <c r="AN1445" s="15"/>
      <c r="AO1445" s="15"/>
      <c r="AP1445" s="15"/>
      <c r="AQ1445" s="15"/>
      <c r="AR1445" s="15"/>
      <c r="AS1445" s="15"/>
      <c r="AT1445" s="15"/>
      <c r="AU1445" s="15"/>
      <c r="AV1445" s="15"/>
      <c r="AW1445" s="15"/>
      <c r="AX1445" s="15"/>
      <c r="AY1445" s="6"/>
      <c r="AZ1445" s="6"/>
      <c r="BA1445" s="6"/>
      <c r="BB1445" s="6"/>
      <c r="BC1445" s="6"/>
      <c r="BD1445" s="6"/>
      <c r="BE1445" s="6"/>
      <c r="BF1445" s="6"/>
      <c r="BG1445" s="6"/>
      <c r="BH1445" s="6"/>
      <c r="BI1445" s="6"/>
      <c r="BJ1445" s="6"/>
      <c r="BK1445" s="6"/>
      <c r="BL1445" s="6"/>
      <c r="BM1445" s="6"/>
      <c r="BN1445" s="6"/>
      <c r="BO1445" s="6"/>
      <c r="BP1445" s="6"/>
      <c r="BQ1445" s="6"/>
      <c r="BR1445" s="6"/>
      <c r="BS1445" s="6"/>
      <c r="BT1445" s="6"/>
      <c r="BU1445" s="6"/>
      <c r="BV1445" s="6"/>
      <c r="BW1445" s="6"/>
      <c r="BX1445" s="6"/>
      <c r="BY1445" s="6"/>
      <c r="BZ1445" s="6"/>
      <c r="CA1445" s="6"/>
      <c r="CB1445" s="6"/>
    </row>
    <row r="1446" spans="1:80" ht="34.15" customHeight="1">
      <c r="A1446" s="2"/>
      <c r="B1446" s="2"/>
      <c r="C1446" s="2"/>
      <c r="D1446" s="2"/>
      <c r="E1446" s="2"/>
      <c r="F1446" s="15"/>
      <c r="G1446" s="2"/>
      <c r="H1446" s="2"/>
      <c r="I1446" s="2"/>
      <c r="J1446" s="2"/>
      <c r="K1446" s="2"/>
      <c r="L1446" s="2"/>
      <c r="M1446" s="2"/>
      <c r="N1446" s="546"/>
      <c r="O1446" s="2"/>
      <c r="P1446" s="2"/>
      <c r="Q1446" s="2"/>
      <c r="R1446" s="2"/>
      <c r="S1446" s="2"/>
      <c r="T1446" s="2"/>
      <c r="U1446" s="15"/>
      <c r="V1446" s="15"/>
      <c r="W1446" s="15"/>
      <c r="X1446" s="15"/>
      <c r="Y1446" s="15"/>
      <c r="Z1446" s="15"/>
      <c r="AA1446" s="15"/>
      <c r="AB1446" s="15"/>
      <c r="AC1446" s="15"/>
      <c r="AD1446" s="15"/>
      <c r="AE1446" s="15"/>
      <c r="AF1446" s="15"/>
      <c r="AG1446" s="15"/>
      <c r="AH1446" s="15"/>
      <c r="AI1446" s="15"/>
      <c r="AJ1446" s="15"/>
      <c r="AK1446" s="15"/>
      <c r="AL1446" s="15"/>
      <c r="AM1446" s="15"/>
      <c r="AN1446" s="15"/>
      <c r="AO1446" s="15"/>
      <c r="AP1446" s="15"/>
      <c r="AQ1446" s="15"/>
      <c r="AR1446" s="15"/>
      <c r="AS1446" s="15"/>
      <c r="AT1446" s="15"/>
      <c r="AU1446" s="15"/>
      <c r="AV1446" s="15"/>
      <c r="AW1446" s="15"/>
      <c r="AX1446" s="15"/>
      <c r="AY1446" s="6"/>
      <c r="AZ1446" s="6"/>
      <c r="BA1446" s="6"/>
      <c r="BB1446" s="6"/>
      <c r="BC1446" s="6"/>
      <c r="BD1446" s="6"/>
      <c r="BE1446" s="6"/>
      <c r="BF1446" s="6"/>
      <c r="BG1446" s="6"/>
      <c r="BH1446" s="6"/>
      <c r="BI1446" s="6"/>
      <c r="BJ1446" s="6"/>
      <c r="BK1446" s="6"/>
      <c r="BL1446" s="6"/>
      <c r="BM1446" s="6"/>
      <c r="BN1446" s="6"/>
      <c r="BO1446" s="6"/>
      <c r="BP1446" s="6"/>
      <c r="BQ1446" s="6"/>
      <c r="BR1446" s="6"/>
      <c r="BS1446" s="6"/>
      <c r="BT1446" s="6"/>
      <c r="BU1446" s="6"/>
      <c r="BV1446" s="6"/>
      <c r="BW1446" s="6"/>
      <c r="BX1446" s="6"/>
      <c r="BY1446" s="6"/>
      <c r="BZ1446" s="6"/>
      <c r="CA1446" s="6"/>
      <c r="CB1446" s="6"/>
    </row>
    <row r="1447" spans="1:80" ht="34.15" customHeight="1">
      <c r="A1447" s="2"/>
      <c r="B1447" s="2"/>
      <c r="C1447" s="2"/>
      <c r="D1447" s="2"/>
      <c r="E1447" s="2"/>
      <c r="F1447" s="15"/>
      <c r="G1447" s="2"/>
      <c r="H1447" s="2"/>
      <c r="I1447" s="2"/>
      <c r="J1447" s="2"/>
      <c r="K1447" s="2"/>
      <c r="L1447" s="2"/>
      <c r="M1447" s="2"/>
      <c r="N1447" s="546"/>
      <c r="O1447" s="2"/>
      <c r="P1447" s="2"/>
      <c r="Q1447" s="2"/>
      <c r="R1447" s="2"/>
      <c r="S1447" s="2"/>
      <c r="T1447" s="2"/>
      <c r="U1447" s="15"/>
      <c r="V1447" s="15"/>
      <c r="W1447" s="15"/>
      <c r="X1447" s="15"/>
      <c r="Y1447" s="15"/>
      <c r="Z1447" s="15"/>
      <c r="AA1447" s="15"/>
      <c r="AB1447" s="15"/>
      <c r="AC1447" s="15"/>
      <c r="AD1447" s="15"/>
      <c r="AE1447" s="15"/>
      <c r="AF1447" s="15"/>
      <c r="AG1447" s="15"/>
      <c r="AH1447" s="15"/>
      <c r="AI1447" s="15"/>
      <c r="AJ1447" s="15"/>
      <c r="AK1447" s="15"/>
      <c r="AL1447" s="15"/>
      <c r="AM1447" s="15"/>
      <c r="AN1447" s="15"/>
      <c r="AO1447" s="15"/>
      <c r="AP1447" s="15"/>
      <c r="AQ1447" s="15"/>
      <c r="AR1447" s="15"/>
      <c r="AS1447" s="15"/>
      <c r="AT1447" s="15"/>
      <c r="AU1447" s="15"/>
      <c r="AV1447" s="15"/>
      <c r="AW1447" s="15"/>
      <c r="AX1447" s="15"/>
      <c r="AY1447" s="6"/>
      <c r="AZ1447" s="6"/>
      <c r="BA1447" s="6"/>
      <c r="BB1447" s="6"/>
      <c r="BC1447" s="6"/>
      <c r="BD1447" s="6"/>
      <c r="BE1447" s="6"/>
      <c r="BF1447" s="6"/>
      <c r="BG1447" s="6"/>
      <c r="BH1447" s="6"/>
      <c r="BI1447" s="6"/>
      <c r="BJ1447" s="6"/>
      <c r="BK1447" s="6"/>
      <c r="BL1447" s="6"/>
      <c r="BM1447" s="6"/>
      <c r="BN1447" s="6"/>
      <c r="BO1447" s="6"/>
      <c r="BP1447" s="6"/>
      <c r="BQ1447" s="6"/>
      <c r="BR1447" s="6"/>
      <c r="BS1447" s="6"/>
      <c r="BT1447" s="6"/>
      <c r="BU1447" s="6"/>
      <c r="BV1447" s="6"/>
      <c r="BW1447" s="6"/>
      <c r="BX1447" s="6"/>
      <c r="BY1447" s="6"/>
      <c r="BZ1447" s="6"/>
      <c r="CA1447" s="6"/>
      <c r="CB1447" s="6"/>
    </row>
    <row r="1448" spans="1:80" ht="34.15" customHeight="1">
      <c r="A1448" s="2"/>
      <c r="B1448" s="2"/>
      <c r="C1448" s="2"/>
      <c r="D1448" s="2"/>
      <c r="E1448" s="2"/>
      <c r="F1448" s="15"/>
      <c r="G1448" s="2"/>
      <c r="H1448" s="2"/>
      <c r="I1448" s="2"/>
      <c r="J1448" s="2"/>
      <c r="K1448" s="2"/>
      <c r="L1448" s="2"/>
      <c r="M1448" s="2"/>
      <c r="N1448" s="546"/>
      <c r="O1448" s="2"/>
      <c r="P1448" s="2"/>
      <c r="Q1448" s="2"/>
      <c r="R1448" s="2"/>
      <c r="S1448" s="2"/>
      <c r="T1448" s="2"/>
      <c r="U1448" s="15"/>
      <c r="V1448" s="15"/>
      <c r="W1448" s="15"/>
      <c r="X1448" s="15"/>
      <c r="Y1448" s="15"/>
      <c r="Z1448" s="15"/>
      <c r="AA1448" s="15"/>
      <c r="AB1448" s="15"/>
      <c r="AC1448" s="15"/>
      <c r="AD1448" s="15"/>
      <c r="AE1448" s="15"/>
      <c r="AF1448" s="15"/>
      <c r="AG1448" s="15"/>
      <c r="AH1448" s="15"/>
      <c r="AI1448" s="15"/>
      <c r="AJ1448" s="15"/>
      <c r="AK1448" s="15"/>
      <c r="AL1448" s="15"/>
      <c r="AM1448" s="15"/>
      <c r="AN1448" s="15"/>
      <c r="AO1448" s="15"/>
      <c r="AP1448" s="15"/>
      <c r="AQ1448" s="15"/>
      <c r="AR1448" s="15"/>
      <c r="AS1448" s="15"/>
      <c r="AT1448" s="15"/>
      <c r="AU1448" s="15"/>
      <c r="AV1448" s="15"/>
      <c r="AW1448" s="15"/>
      <c r="AX1448" s="15"/>
      <c r="AY1448" s="6"/>
      <c r="AZ1448" s="6"/>
      <c r="BA1448" s="6"/>
      <c r="BB1448" s="6"/>
      <c r="BC1448" s="6"/>
      <c r="BD1448" s="6"/>
      <c r="BE1448" s="6"/>
      <c r="BF1448" s="6"/>
      <c r="BG1448" s="6"/>
      <c r="BH1448" s="6"/>
      <c r="BI1448" s="6"/>
      <c r="BJ1448" s="6"/>
      <c r="BK1448" s="6"/>
      <c r="BL1448" s="6"/>
      <c r="BM1448" s="6"/>
      <c r="BN1448" s="6"/>
      <c r="BO1448" s="6"/>
      <c r="BP1448" s="6"/>
      <c r="BQ1448" s="6"/>
      <c r="BR1448" s="6"/>
      <c r="BS1448" s="6"/>
      <c r="BT1448" s="6"/>
      <c r="BU1448" s="6"/>
      <c r="BV1448" s="6"/>
      <c r="BW1448" s="6"/>
      <c r="BX1448" s="6"/>
      <c r="BY1448" s="6"/>
      <c r="BZ1448" s="6"/>
      <c r="CA1448" s="6"/>
      <c r="CB1448" s="6"/>
    </row>
    <row r="1449" spans="1:80" ht="34.15" customHeight="1">
      <c r="A1449" s="2"/>
      <c r="B1449" s="2"/>
      <c r="C1449" s="2"/>
      <c r="D1449" s="2"/>
      <c r="E1449" s="2"/>
      <c r="F1449" s="15"/>
      <c r="G1449" s="2"/>
      <c r="H1449" s="2"/>
      <c r="I1449" s="2"/>
      <c r="J1449" s="2"/>
      <c r="K1449" s="2"/>
      <c r="L1449" s="2"/>
      <c r="M1449" s="2"/>
      <c r="N1449" s="546"/>
      <c r="O1449" s="2"/>
      <c r="P1449" s="2"/>
      <c r="Q1449" s="2"/>
      <c r="R1449" s="2"/>
      <c r="S1449" s="2"/>
      <c r="T1449" s="2"/>
      <c r="U1449" s="15"/>
      <c r="V1449" s="15"/>
      <c r="W1449" s="15"/>
      <c r="X1449" s="15"/>
      <c r="Y1449" s="15"/>
      <c r="Z1449" s="15"/>
      <c r="AA1449" s="15"/>
      <c r="AB1449" s="15"/>
      <c r="AC1449" s="15"/>
      <c r="AD1449" s="15"/>
      <c r="AE1449" s="15"/>
      <c r="AF1449" s="15"/>
      <c r="AG1449" s="15"/>
      <c r="AH1449" s="15"/>
      <c r="AI1449" s="15"/>
      <c r="AJ1449" s="15"/>
      <c r="AK1449" s="15"/>
      <c r="AL1449" s="15"/>
      <c r="AM1449" s="15"/>
      <c r="AN1449" s="15"/>
      <c r="AO1449" s="15"/>
      <c r="AP1449" s="15"/>
      <c r="AQ1449" s="15"/>
      <c r="AR1449" s="15"/>
      <c r="AS1449" s="15"/>
      <c r="AT1449" s="15"/>
      <c r="AU1449" s="15"/>
      <c r="AV1449" s="15"/>
      <c r="AW1449" s="15"/>
      <c r="AX1449" s="15"/>
      <c r="AY1449" s="6"/>
      <c r="AZ1449" s="6"/>
      <c r="BA1449" s="6"/>
      <c r="BB1449" s="6"/>
      <c r="BC1449" s="6"/>
      <c r="BD1449" s="6"/>
      <c r="BE1449" s="6"/>
      <c r="BF1449" s="6"/>
      <c r="BG1449" s="6"/>
      <c r="BH1449" s="6"/>
      <c r="BI1449" s="6"/>
      <c r="BJ1449" s="6"/>
      <c r="BK1449" s="6"/>
      <c r="BL1449" s="6"/>
      <c r="BM1449" s="6"/>
      <c r="BN1449" s="6"/>
      <c r="BO1449" s="6"/>
      <c r="BP1449" s="6"/>
      <c r="BQ1449" s="6"/>
      <c r="BR1449" s="6"/>
      <c r="BS1449" s="6"/>
      <c r="BT1449" s="6"/>
      <c r="BU1449" s="6"/>
      <c r="BV1449" s="6"/>
      <c r="BW1449" s="6"/>
      <c r="BX1449" s="6"/>
      <c r="BY1449" s="6"/>
      <c r="BZ1449" s="6"/>
      <c r="CA1449" s="6"/>
      <c r="CB1449" s="6"/>
    </row>
    <row r="1450" spans="1:80" ht="34.15" customHeight="1">
      <c r="A1450" s="2"/>
      <c r="B1450" s="2"/>
      <c r="C1450" s="2"/>
      <c r="D1450" s="2"/>
      <c r="E1450" s="2"/>
      <c r="F1450" s="15"/>
      <c r="G1450" s="2"/>
      <c r="H1450" s="2"/>
      <c r="I1450" s="2"/>
      <c r="J1450" s="2"/>
      <c r="K1450" s="2"/>
      <c r="L1450" s="2"/>
      <c r="M1450" s="2"/>
      <c r="N1450" s="546"/>
      <c r="O1450" s="2"/>
      <c r="P1450" s="2"/>
      <c r="Q1450" s="2"/>
      <c r="R1450" s="2"/>
      <c r="S1450" s="2"/>
      <c r="T1450" s="2"/>
      <c r="U1450" s="15"/>
      <c r="V1450" s="15"/>
      <c r="W1450" s="15"/>
      <c r="X1450" s="15"/>
      <c r="Y1450" s="15"/>
      <c r="Z1450" s="15"/>
      <c r="AA1450" s="15"/>
      <c r="AB1450" s="15"/>
      <c r="AC1450" s="15"/>
      <c r="AD1450" s="15"/>
      <c r="AE1450" s="15"/>
      <c r="AF1450" s="15"/>
      <c r="AG1450" s="15"/>
      <c r="AH1450" s="15"/>
      <c r="AI1450" s="15"/>
      <c r="AJ1450" s="15"/>
      <c r="AK1450" s="15"/>
      <c r="AL1450" s="15"/>
      <c r="AM1450" s="15"/>
      <c r="AN1450" s="15"/>
      <c r="AO1450" s="15"/>
      <c r="AP1450" s="15"/>
      <c r="AQ1450" s="15"/>
      <c r="AR1450" s="15"/>
      <c r="AS1450" s="15"/>
      <c r="AT1450" s="15"/>
      <c r="AU1450" s="15"/>
      <c r="AV1450" s="15"/>
      <c r="AW1450" s="15"/>
      <c r="AX1450" s="15"/>
      <c r="AY1450" s="6"/>
      <c r="AZ1450" s="6"/>
      <c r="BA1450" s="6"/>
      <c r="BB1450" s="6"/>
      <c r="BC1450" s="6"/>
      <c r="BD1450" s="6"/>
      <c r="BE1450" s="6"/>
      <c r="BF1450" s="6"/>
      <c r="BG1450" s="6"/>
      <c r="BH1450" s="6"/>
      <c r="BI1450" s="6"/>
      <c r="BJ1450" s="6"/>
      <c r="BK1450" s="6"/>
      <c r="BL1450" s="6"/>
      <c r="BM1450" s="6"/>
      <c r="BN1450" s="6"/>
      <c r="BO1450" s="6"/>
      <c r="BP1450" s="6"/>
      <c r="BQ1450" s="6"/>
      <c r="BR1450" s="6"/>
      <c r="BS1450" s="6"/>
      <c r="BT1450" s="6"/>
      <c r="BU1450" s="6"/>
      <c r="BV1450" s="6"/>
      <c r="BW1450" s="6"/>
      <c r="BX1450" s="6"/>
      <c r="BY1450" s="6"/>
      <c r="BZ1450" s="6"/>
      <c r="CA1450" s="6"/>
      <c r="CB1450" s="6"/>
    </row>
    <row r="1451" spans="1:80" ht="34.15" customHeight="1">
      <c r="A1451" s="2"/>
      <c r="B1451" s="2"/>
      <c r="C1451" s="2"/>
      <c r="D1451" s="2"/>
      <c r="E1451" s="2"/>
      <c r="F1451" s="15"/>
      <c r="G1451" s="2"/>
      <c r="H1451" s="2"/>
      <c r="I1451" s="2"/>
      <c r="J1451" s="2"/>
      <c r="K1451" s="2"/>
      <c r="L1451" s="2"/>
      <c r="M1451" s="2"/>
      <c r="N1451" s="546"/>
      <c r="O1451" s="2"/>
      <c r="P1451" s="2"/>
      <c r="Q1451" s="2"/>
      <c r="R1451" s="2"/>
      <c r="S1451" s="2"/>
      <c r="T1451" s="2"/>
      <c r="U1451" s="15"/>
      <c r="V1451" s="15"/>
      <c r="W1451" s="15"/>
      <c r="X1451" s="15"/>
      <c r="Y1451" s="15"/>
      <c r="Z1451" s="15"/>
      <c r="AA1451" s="15"/>
      <c r="AB1451" s="15"/>
      <c r="AC1451" s="15"/>
      <c r="AD1451" s="15"/>
      <c r="AE1451" s="15"/>
      <c r="AF1451" s="15"/>
      <c r="AG1451" s="15"/>
      <c r="AH1451" s="15"/>
      <c r="AI1451" s="15"/>
      <c r="AJ1451" s="15"/>
      <c r="AK1451" s="15"/>
      <c r="AL1451" s="15"/>
      <c r="AM1451" s="15"/>
      <c r="AN1451" s="15"/>
      <c r="AO1451" s="15"/>
      <c r="AP1451" s="15"/>
      <c r="AQ1451" s="15"/>
      <c r="AR1451" s="15"/>
      <c r="AS1451" s="15"/>
      <c r="AT1451" s="15"/>
      <c r="AU1451" s="15"/>
      <c r="AV1451" s="15"/>
      <c r="AW1451" s="15"/>
      <c r="AX1451" s="15"/>
      <c r="AY1451" s="6"/>
      <c r="AZ1451" s="6"/>
      <c r="BA1451" s="6"/>
      <c r="BB1451" s="6"/>
      <c r="BC1451" s="6"/>
      <c r="BD1451" s="6"/>
      <c r="BE1451" s="6"/>
      <c r="BF1451" s="6"/>
      <c r="BG1451" s="6"/>
      <c r="BH1451" s="6"/>
      <c r="BI1451" s="6"/>
      <c r="BJ1451" s="6"/>
      <c r="BK1451" s="6"/>
      <c r="BL1451" s="6"/>
      <c r="BM1451" s="6"/>
      <c r="BN1451" s="6"/>
      <c r="BO1451" s="6"/>
      <c r="BP1451" s="6"/>
      <c r="BQ1451" s="6"/>
      <c r="BR1451" s="6"/>
      <c r="BS1451" s="6"/>
      <c r="BT1451" s="6"/>
      <c r="BU1451" s="6"/>
      <c r="BV1451" s="6"/>
      <c r="BW1451" s="6"/>
      <c r="BX1451" s="6"/>
      <c r="BY1451" s="6"/>
      <c r="BZ1451" s="6"/>
      <c r="CA1451" s="6"/>
      <c r="CB1451" s="6"/>
    </row>
    <row r="1452" spans="1:80" ht="34.15" customHeight="1">
      <c r="A1452" s="2"/>
      <c r="B1452" s="2"/>
      <c r="C1452" s="2"/>
      <c r="D1452" s="2"/>
      <c r="E1452" s="2"/>
      <c r="F1452" s="15"/>
      <c r="G1452" s="2"/>
      <c r="H1452" s="2"/>
      <c r="I1452" s="2"/>
      <c r="J1452" s="2"/>
      <c r="K1452" s="2"/>
      <c r="L1452" s="2"/>
      <c r="M1452" s="2"/>
      <c r="N1452" s="546"/>
      <c r="O1452" s="2"/>
      <c r="P1452" s="2"/>
      <c r="Q1452" s="2"/>
      <c r="R1452" s="2"/>
      <c r="S1452" s="2"/>
      <c r="T1452" s="2"/>
      <c r="U1452" s="15"/>
      <c r="V1452" s="15"/>
      <c r="W1452" s="15"/>
      <c r="X1452" s="15"/>
      <c r="Y1452" s="15"/>
      <c r="Z1452" s="15"/>
      <c r="AA1452" s="15"/>
      <c r="AB1452" s="15"/>
      <c r="AC1452" s="15"/>
      <c r="AD1452" s="15"/>
      <c r="AE1452" s="15"/>
      <c r="AF1452" s="15"/>
      <c r="AG1452" s="15"/>
      <c r="AH1452" s="15"/>
      <c r="AI1452" s="15"/>
      <c r="AJ1452" s="15"/>
      <c r="AK1452" s="15"/>
      <c r="AL1452" s="15"/>
      <c r="AM1452" s="15"/>
      <c r="AN1452" s="15"/>
      <c r="AO1452" s="15"/>
      <c r="AP1452" s="15"/>
      <c r="AQ1452" s="15"/>
      <c r="AR1452" s="15"/>
      <c r="AS1452" s="15"/>
      <c r="AT1452" s="15"/>
      <c r="AU1452" s="15"/>
      <c r="AV1452" s="15"/>
      <c r="AW1452" s="15"/>
      <c r="AX1452" s="15"/>
      <c r="AY1452" s="6"/>
      <c r="AZ1452" s="6"/>
      <c r="BA1452" s="6"/>
      <c r="BB1452" s="6"/>
      <c r="BC1452" s="6"/>
      <c r="BD1452" s="6"/>
      <c r="BE1452" s="6"/>
      <c r="BF1452" s="6"/>
      <c r="BG1452" s="6"/>
      <c r="BH1452" s="6"/>
      <c r="BI1452" s="6"/>
      <c r="BJ1452" s="6"/>
      <c r="BK1452" s="6"/>
      <c r="BL1452" s="6"/>
      <c r="BM1452" s="6"/>
      <c r="BN1452" s="6"/>
      <c r="BO1452" s="6"/>
      <c r="BP1452" s="6"/>
      <c r="BQ1452" s="6"/>
      <c r="BR1452" s="6"/>
      <c r="BS1452" s="6"/>
      <c r="BT1452" s="6"/>
      <c r="BU1452" s="6"/>
      <c r="BV1452" s="6"/>
      <c r="BW1452" s="6"/>
      <c r="BX1452" s="6"/>
      <c r="BY1452" s="6"/>
      <c r="BZ1452" s="6"/>
      <c r="CA1452" s="6"/>
      <c r="CB1452" s="6"/>
    </row>
    <row r="1453" spans="1:80" ht="34.15" customHeight="1">
      <c r="A1453" s="2"/>
      <c r="B1453" s="2"/>
      <c r="C1453" s="2"/>
      <c r="D1453" s="2"/>
      <c r="E1453" s="2"/>
      <c r="F1453" s="15"/>
      <c r="G1453" s="2"/>
      <c r="H1453" s="2"/>
      <c r="I1453" s="2"/>
      <c r="J1453" s="2"/>
      <c r="K1453" s="2"/>
      <c r="L1453" s="2"/>
      <c r="M1453" s="2"/>
      <c r="N1453" s="546"/>
      <c r="O1453" s="2"/>
      <c r="P1453" s="2"/>
      <c r="Q1453" s="2"/>
      <c r="R1453" s="2"/>
      <c r="S1453" s="2"/>
      <c r="T1453" s="2"/>
      <c r="U1453" s="15"/>
      <c r="V1453" s="15"/>
      <c r="W1453" s="15"/>
      <c r="X1453" s="15"/>
      <c r="Y1453" s="15"/>
      <c r="Z1453" s="15"/>
      <c r="AA1453" s="15"/>
      <c r="AB1453" s="15"/>
      <c r="AC1453" s="15"/>
      <c r="AD1453" s="15"/>
      <c r="AE1453" s="15"/>
      <c r="AF1453" s="15"/>
      <c r="AG1453" s="15"/>
      <c r="AH1453" s="15"/>
      <c r="AI1453" s="15"/>
      <c r="AJ1453" s="15"/>
      <c r="AK1453" s="15"/>
      <c r="AL1453" s="15"/>
      <c r="AM1453" s="15"/>
      <c r="AN1453" s="15"/>
      <c r="AO1453" s="15"/>
      <c r="AP1453" s="15"/>
      <c r="AQ1453" s="15"/>
      <c r="AR1453" s="15"/>
      <c r="AS1453" s="15"/>
      <c r="AT1453" s="15"/>
      <c r="AU1453" s="15"/>
      <c r="AV1453" s="15"/>
      <c r="AW1453" s="15"/>
      <c r="AX1453" s="15"/>
      <c r="AY1453" s="6"/>
      <c r="AZ1453" s="6"/>
      <c r="BA1453" s="6"/>
      <c r="BB1453" s="6"/>
      <c r="BC1453" s="6"/>
      <c r="BD1453" s="6"/>
      <c r="BE1453" s="6"/>
      <c r="BF1453" s="6"/>
      <c r="BG1453" s="6"/>
      <c r="BH1453" s="6"/>
      <c r="BI1453" s="6"/>
      <c r="BJ1453" s="6"/>
      <c r="BK1453" s="6"/>
      <c r="BL1453" s="6"/>
      <c r="BM1453" s="6"/>
      <c r="BN1453" s="6"/>
      <c r="BO1453" s="6"/>
      <c r="BP1453" s="6"/>
      <c r="BQ1453" s="6"/>
      <c r="BR1453" s="6"/>
      <c r="BS1453" s="6"/>
      <c r="BT1453" s="6"/>
      <c r="BU1453" s="6"/>
      <c r="BV1453" s="6"/>
      <c r="BW1453" s="6"/>
      <c r="BX1453" s="6"/>
      <c r="BY1453" s="6"/>
      <c r="BZ1453" s="6"/>
      <c r="CA1453" s="6"/>
      <c r="CB1453" s="6"/>
    </row>
    <row r="1454" spans="1:80" ht="34.15" customHeight="1">
      <c r="A1454" s="2"/>
      <c r="B1454" s="2"/>
      <c r="C1454" s="2"/>
      <c r="D1454" s="2"/>
      <c r="E1454" s="2"/>
      <c r="F1454" s="15"/>
      <c r="G1454" s="2"/>
      <c r="H1454" s="2"/>
      <c r="I1454" s="2"/>
      <c r="J1454" s="2"/>
      <c r="K1454" s="2"/>
      <c r="L1454" s="2"/>
      <c r="M1454" s="2"/>
      <c r="N1454" s="546"/>
      <c r="O1454" s="2"/>
      <c r="P1454" s="2"/>
      <c r="Q1454" s="2"/>
      <c r="R1454" s="2"/>
      <c r="S1454" s="2"/>
      <c r="T1454" s="2"/>
      <c r="U1454" s="15"/>
      <c r="V1454" s="15"/>
      <c r="W1454" s="15"/>
      <c r="X1454" s="15"/>
      <c r="Y1454" s="15"/>
      <c r="Z1454" s="15"/>
      <c r="AA1454" s="15"/>
      <c r="AB1454" s="15"/>
      <c r="AC1454" s="15"/>
      <c r="AD1454" s="15"/>
      <c r="AE1454" s="15"/>
      <c r="AF1454" s="15"/>
      <c r="AG1454" s="15"/>
      <c r="AH1454" s="15"/>
      <c r="AI1454" s="15"/>
      <c r="AJ1454" s="15"/>
      <c r="AK1454" s="15"/>
      <c r="AL1454" s="15"/>
      <c r="AM1454" s="15"/>
      <c r="AN1454" s="15"/>
      <c r="AO1454" s="15"/>
      <c r="AP1454" s="15"/>
      <c r="AQ1454" s="15"/>
      <c r="AR1454" s="15"/>
      <c r="AS1454" s="15"/>
      <c r="AT1454" s="15"/>
      <c r="AU1454" s="15"/>
      <c r="AV1454" s="15"/>
      <c r="AW1454" s="15"/>
      <c r="AX1454" s="15"/>
      <c r="AY1454" s="6"/>
      <c r="AZ1454" s="6"/>
      <c r="BA1454" s="6"/>
      <c r="BB1454" s="6"/>
      <c r="BC1454" s="6"/>
      <c r="BD1454" s="6"/>
      <c r="BE1454" s="6"/>
      <c r="BF1454" s="6"/>
      <c r="BG1454" s="6"/>
      <c r="BH1454" s="6"/>
      <c r="BI1454" s="6"/>
      <c r="BJ1454" s="6"/>
      <c r="BK1454" s="6"/>
      <c r="BL1454" s="6"/>
      <c r="BM1454" s="6"/>
      <c r="BN1454" s="6"/>
      <c r="BO1454" s="6"/>
      <c r="BP1454" s="6"/>
      <c r="BQ1454" s="6"/>
      <c r="BR1454" s="6"/>
      <c r="BS1454" s="6"/>
      <c r="BT1454" s="6"/>
      <c r="BU1454" s="6"/>
      <c r="BV1454" s="6"/>
      <c r="BW1454" s="6"/>
      <c r="BX1454" s="6"/>
      <c r="BY1454" s="6"/>
      <c r="BZ1454" s="6"/>
      <c r="CA1454" s="6"/>
      <c r="CB1454" s="6"/>
    </row>
    <row r="1455" spans="1:80" ht="34.15" customHeight="1">
      <c r="A1455" s="2"/>
      <c r="B1455" s="2"/>
      <c r="C1455" s="2"/>
      <c r="D1455" s="2"/>
      <c r="E1455" s="2"/>
      <c r="F1455" s="15"/>
      <c r="G1455" s="2"/>
      <c r="H1455" s="2"/>
      <c r="I1455" s="2"/>
      <c r="J1455" s="2"/>
      <c r="K1455" s="2"/>
      <c r="L1455" s="2"/>
      <c r="M1455" s="2"/>
      <c r="N1455" s="546"/>
      <c r="O1455" s="2"/>
      <c r="P1455" s="2"/>
      <c r="Q1455" s="2"/>
      <c r="R1455" s="2"/>
      <c r="S1455" s="2"/>
      <c r="T1455" s="2"/>
      <c r="U1455" s="15"/>
      <c r="V1455" s="15"/>
      <c r="W1455" s="15"/>
      <c r="X1455" s="15"/>
      <c r="Y1455" s="15"/>
      <c r="Z1455" s="15"/>
      <c r="AA1455" s="15"/>
      <c r="AB1455" s="15"/>
      <c r="AC1455" s="15"/>
      <c r="AD1455" s="15"/>
      <c r="AE1455" s="15"/>
      <c r="AF1455" s="15"/>
      <c r="AG1455" s="15"/>
      <c r="AH1455" s="15"/>
      <c r="AI1455" s="15"/>
      <c r="AJ1455" s="15"/>
      <c r="AK1455" s="15"/>
      <c r="AL1455" s="15"/>
      <c r="AM1455" s="15"/>
      <c r="AN1455" s="15"/>
      <c r="AO1455" s="15"/>
      <c r="AP1455" s="15"/>
      <c r="AQ1455" s="15"/>
      <c r="AR1455" s="15"/>
      <c r="AS1455" s="15"/>
      <c r="AT1455" s="15"/>
      <c r="AU1455" s="15"/>
      <c r="AV1455" s="15"/>
      <c r="AW1455" s="15"/>
      <c r="AX1455" s="15"/>
      <c r="AY1455" s="6"/>
      <c r="AZ1455" s="6"/>
      <c r="BA1455" s="6"/>
      <c r="BB1455" s="6"/>
      <c r="BC1455" s="6"/>
      <c r="BD1455" s="6"/>
      <c r="BE1455" s="6"/>
      <c r="BF1455" s="6"/>
      <c r="BG1455" s="6"/>
      <c r="BH1455" s="6"/>
      <c r="BI1455" s="6"/>
      <c r="BJ1455" s="6"/>
      <c r="BK1455" s="6"/>
      <c r="BL1455" s="6"/>
      <c r="BM1455" s="6"/>
      <c r="BN1455" s="6"/>
      <c r="BO1455" s="6"/>
      <c r="BP1455" s="6"/>
      <c r="BQ1455" s="6"/>
      <c r="BR1455" s="6"/>
      <c r="BS1455" s="6"/>
      <c r="BT1455" s="6"/>
      <c r="BU1455" s="6"/>
      <c r="BV1455" s="6"/>
      <c r="BW1455" s="6"/>
      <c r="BX1455" s="6"/>
      <c r="BY1455" s="6"/>
      <c r="BZ1455" s="6"/>
      <c r="CA1455" s="6"/>
      <c r="CB1455" s="6"/>
    </row>
    <row r="1456" spans="1:80" ht="34.15" customHeight="1">
      <c r="A1456" s="2"/>
      <c r="B1456" s="2"/>
      <c r="C1456" s="2"/>
      <c r="D1456" s="2"/>
      <c r="E1456" s="2"/>
      <c r="F1456" s="15"/>
      <c r="G1456" s="2"/>
      <c r="H1456" s="2"/>
      <c r="I1456" s="2"/>
      <c r="J1456" s="2"/>
      <c r="K1456" s="2"/>
      <c r="L1456" s="2"/>
      <c r="M1456" s="2"/>
      <c r="N1456" s="546"/>
      <c r="O1456" s="2"/>
      <c r="P1456" s="2"/>
      <c r="Q1456" s="2"/>
      <c r="R1456" s="2"/>
      <c r="S1456" s="2"/>
      <c r="T1456" s="2"/>
      <c r="U1456" s="15"/>
      <c r="V1456" s="15"/>
      <c r="W1456" s="15"/>
      <c r="X1456" s="15"/>
      <c r="Y1456" s="15"/>
      <c r="Z1456" s="15"/>
      <c r="AA1456" s="15"/>
      <c r="AB1456" s="15"/>
      <c r="AC1456" s="15"/>
      <c r="AD1456" s="15"/>
      <c r="AE1456" s="15"/>
      <c r="AF1456" s="15"/>
      <c r="AG1456" s="15"/>
      <c r="AH1456" s="15"/>
      <c r="AI1456" s="15"/>
      <c r="AJ1456" s="15"/>
      <c r="AK1456" s="15"/>
      <c r="AL1456" s="15"/>
      <c r="AM1456" s="15"/>
      <c r="AN1456" s="15"/>
      <c r="AO1456" s="15"/>
      <c r="AP1456" s="15"/>
      <c r="AQ1456" s="15"/>
      <c r="AR1456" s="15"/>
      <c r="AS1456" s="15"/>
      <c r="AT1456" s="15"/>
      <c r="AU1456" s="15"/>
      <c r="AV1456" s="15"/>
      <c r="AW1456" s="15"/>
      <c r="AX1456" s="15"/>
      <c r="AY1456" s="6"/>
      <c r="AZ1456" s="6"/>
      <c r="BA1456" s="6"/>
      <c r="BB1456" s="6"/>
      <c r="BC1456" s="6"/>
      <c r="BD1456" s="6"/>
      <c r="BE1456" s="6"/>
      <c r="BF1456" s="6"/>
      <c r="BG1456" s="6"/>
      <c r="BH1456" s="6"/>
      <c r="BI1456" s="6"/>
      <c r="BJ1456" s="6"/>
      <c r="BK1456" s="6"/>
      <c r="BL1456" s="6"/>
      <c r="BM1456" s="6"/>
      <c r="BN1456" s="6"/>
      <c r="BO1456" s="6"/>
      <c r="BP1456" s="6"/>
      <c r="BQ1456" s="6"/>
      <c r="BR1456" s="6"/>
      <c r="BS1456" s="6"/>
      <c r="BT1456" s="6"/>
      <c r="BU1456" s="6"/>
      <c r="BV1456" s="6"/>
      <c r="BW1456" s="6"/>
      <c r="BX1456" s="6"/>
      <c r="BY1456" s="6"/>
      <c r="BZ1456" s="6"/>
      <c r="CA1456" s="6"/>
      <c r="CB1456" s="6"/>
    </row>
    <row r="1457" spans="1:80" ht="34.15" customHeight="1">
      <c r="A1457" s="2"/>
      <c r="B1457" s="2"/>
      <c r="C1457" s="2"/>
      <c r="D1457" s="2"/>
      <c r="E1457" s="2"/>
      <c r="F1457" s="15"/>
      <c r="G1457" s="2"/>
      <c r="H1457" s="2"/>
      <c r="I1457" s="2"/>
      <c r="J1457" s="2"/>
      <c r="K1457" s="2"/>
      <c r="L1457" s="2"/>
      <c r="M1457" s="2"/>
      <c r="N1457" s="546"/>
      <c r="O1457" s="2"/>
      <c r="P1457" s="2"/>
      <c r="Q1457" s="2"/>
      <c r="R1457" s="2"/>
      <c r="S1457" s="2"/>
      <c r="T1457" s="2"/>
      <c r="U1457" s="15"/>
      <c r="V1457" s="15"/>
      <c r="W1457" s="15"/>
      <c r="X1457" s="15"/>
      <c r="Y1457" s="15"/>
      <c r="Z1457" s="15"/>
      <c r="AA1457" s="15"/>
      <c r="AB1457" s="15"/>
      <c r="AC1457" s="15"/>
      <c r="AD1457" s="15"/>
      <c r="AE1457" s="15"/>
      <c r="AF1457" s="15"/>
      <c r="AG1457" s="15"/>
      <c r="AH1457" s="15"/>
      <c r="AI1457" s="15"/>
      <c r="AJ1457" s="15"/>
      <c r="AK1457" s="15"/>
      <c r="AL1457" s="15"/>
      <c r="AM1457" s="15"/>
      <c r="AN1457" s="15"/>
      <c r="AO1457" s="15"/>
      <c r="AP1457" s="15"/>
      <c r="AQ1457" s="15"/>
      <c r="AR1457" s="15"/>
      <c r="AS1457" s="15"/>
      <c r="AT1457" s="15"/>
      <c r="AU1457" s="15"/>
      <c r="AV1457" s="15"/>
      <c r="AW1457" s="15"/>
      <c r="AX1457" s="15"/>
      <c r="AY1457" s="6"/>
      <c r="AZ1457" s="6"/>
      <c r="BA1457" s="6"/>
      <c r="BB1457" s="6"/>
      <c r="BC1457" s="6"/>
      <c r="BD1457" s="6"/>
      <c r="BE1457" s="6"/>
      <c r="BF1457" s="6"/>
      <c r="BG1457" s="6"/>
      <c r="BH1457" s="6"/>
      <c r="BI1457" s="6"/>
      <c r="BJ1457" s="6"/>
      <c r="BK1457" s="6"/>
      <c r="BL1457" s="6"/>
      <c r="BM1457" s="6"/>
      <c r="BN1457" s="6"/>
      <c r="BO1457" s="6"/>
      <c r="BP1457" s="6"/>
      <c r="BQ1457" s="6"/>
      <c r="BR1457" s="6"/>
      <c r="BS1457" s="6"/>
      <c r="BT1457" s="6"/>
      <c r="BU1457" s="6"/>
      <c r="BV1457" s="6"/>
      <c r="BW1457" s="6"/>
      <c r="BX1457" s="6"/>
      <c r="BY1457" s="6"/>
      <c r="BZ1457" s="6"/>
      <c r="CA1457" s="6"/>
      <c r="CB1457" s="6"/>
    </row>
    <row r="1458" spans="1:80" ht="34.15" customHeight="1">
      <c r="A1458" s="2"/>
      <c r="B1458" s="2"/>
      <c r="C1458" s="2"/>
      <c r="D1458" s="2"/>
      <c r="E1458" s="2"/>
      <c r="F1458" s="15"/>
      <c r="G1458" s="2"/>
      <c r="H1458" s="2"/>
      <c r="I1458" s="2"/>
      <c r="J1458" s="2"/>
      <c r="K1458" s="2"/>
      <c r="L1458" s="2"/>
      <c r="M1458" s="2"/>
      <c r="N1458" s="546"/>
      <c r="O1458" s="2"/>
      <c r="P1458" s="2"/>
      <c r="Q1458" s="2"/>
      <c r="R1458" s="2"/>
      <c r="S1458" s="2"/>
      <c r="T1458" s="2"/>
      <c r="U1458" s="15"/>
      <c r="V1458" s="15"/>
      <c r="W1458" s="15"/>
      <c r="X1458" s="15"/>
      <c r="Y1458" s="15"/>
      <c r="Z1458" s="15"/>
      <c r="AA1458" s="15"/>
      <c r="AB1458" s="15"/>
      <c r="AC1458" s="15"/>
      <c r="AD1458" s="15"/>
      <c r="AE1458" s="15"/>
      <c r="AF1458" s="15"/>
      <c r="AG1458" s="15"/>
      <c r="AH1458" s="15"/>
      <c r="AI1458" s="15"/>
      <c r="AJ1458" s="15"/>
      <c r="AK1458" s="15"/>
      <c r="AL1458" s="15"/>
      <c r="AM1458" s="15"/>
      <c r="AN1458" s="15"/>
      <c r="AO1458" s="15"/>
      <c r="AP1458" s="15"/>
      <c r="AQ1458" s="15"/>
      <c r="AR1458" s="15"/>
      <c r="AS1458" s="15"/>
      <c r="AT1458" s="15"/>
      <c r="AU1458" s="15"/>
      <c r="AV1458" s="15"/>
      <c r="AW1458" s="15"/>
      <c r="AX1458" s="15"/>
      <c r="AY1458" s="6"/>
      <c r="AZ1458" s="6"/>
      <c r="BA1458" s="6"/>
      <c r="BB1458" s="6"/>
      <c r="BC1458" s="6"/>
      <c r="BD1458" s="6"/>
      <c r="BE1458" s="6"/>
      <c r="BF1458" s="6"/>
      <c r="BG1458" s="6"/>
      <c r="BH1458" s="6"/>
      <c r="BI1458" s="6"/>
      <c r="BJ1458" s="6"/>
      <c r="BK1458" s="6"/>
      <c r="BL1458" s="6"/>
      <c r="BM1458" s="6"/>
      <c r="BN1458" s="6"/>
      <c r="BO1458" s="6"/>
      <c r="BP1458" s="6"/>
      <c r="BQ1458" s="6"/>
      <c r="BR1458" s="6"/>
      <c r="BS1458" s="6"/>
      <c r="BT1458" s="6"/>
      <c r="BU1458" s="6"/>
      <c r="BV1458" s="6"/>
      <c r="BW1458" s="6"/>
      <c r="BX1458" s="6"/>
      <c r="BY1458" s="6"/>
      <c r="BZ1458" s="6"/>
      <c r="CA1458" s="6"/>
      <c r="CB1458" s="6"/>
    </row>
    <row r="1459" spans="1:80" ht="34.15" customHeight="1">
      <c r="A1459" s="2"/>
      <c r="B1459" s="2"/>
      <c r="C1459" s="2"/>
      <c r="D1459" s="2"/>
      <c r="E1459" s="2"/>
      <c r="F1459" s="15"/>
      <c r="G1459" s="2"/>
      <c r="H1459" s="2"/>
      <c r="I1459" s="2"/>
      <c r="J1459" s="2"/>
      <c r="K1459" s="2"/>
      <c r="L1459" s="2"/>
      <c r="M1459" s="2"/>
      <c r="N1459" s="546"/>
      <c r="O1459" s="2"/>
      <c r="P1459" s="2"/>
      <c r="Q1459" s="2"/>
      <c r="R1459" s="2"/>
      <c r="S1459" s="2"/>
      <c r="T1459" s="2"/>
      <c r="U1459" s="15"/>
      <c r="V1459" s="15"/>
      <c r="W1459" s="15"/>
      <c r="X1459" s="15"/>
      <c r="Y1459" s="15"/>
      <c r="Z1459" s="15"/>
      <c r="AA1459" s="15"/>
      <c r="AB1459" s="15"/>
      <c r="AC1459" s="15"/>
      <c r="AD1459" s="15"/>
      <c r="AE1459" s="15"/>
      <c r="AF1459" s="15"/>
      <c r="AG1459" s="15"/>
      <c r="AH1459" s="15"/>
      <c r="AI1459" s="15"/>
      <c r="AJ1459" s="15"/>
      <c r="AK1459" s="15"/>
      <c r="AL1459" s="15"/>
      <c r="AM1459" s="15"/>
      <c r="AN1459" s="15"/>
      <c r="AO1459" s="15"/>
      <c r="AP1459" s="15"/>
      <c r="AQ1459" s="15"/>
      <c r="AR1459" s="15"/>
      <c r="AS1459" s="15"/>
      <c r="AT1459" s="15"/>
      <c r="AU1459" s="15"/>
      <c r="AV1459" s="15"/>
      <c r="AW1459" s="15"/>
      <c r="AX1459" s="15"/>
      <c r="AY1459" s="6"/>
      <c r="AZ1459" s="6"/>
      <c r="BA1459" s="6"/>
      <c r="BB1459" s="6"/>
      <c r="BC1459" s="6"/>
      <c r="BD1459" s="6"/>
      <c r="BE1459" s="6"/>
      <c r="BF1459" s="6"/>
      <c r="BG1459" s="6"/>
      <c r="BH1459" s="6"/>
      <c r="BI1459" s="6"/>
      <c r="BJ1459" s="6"/>
      <c r="BK1459" s="6"/>
      <c r="BL1459" s="6"/>
      <c r="BM1459" s="6"/>
      <c r="BN1459" s="6"/>
      <c r="BO1459" s="6"/>
      <c r="BP1459" s="6"/>
      <c r="BQ1459" s="6"/>
      <c r="BR1459" s="6"/>
      <c r="BS1459" s="6"/>
      <c r="BT1459" s="6"/>
      <c r="BU1459" s="6"/>
      <c r="BV1459" s="6"/>
      <c r="BW1459" s="6"/>
      <c r="BX1459" s="6"/>
      <c r="BY1459" s="6"/>
      <c r="BZ1459" s="6"/>
      <c r="CA1459" s="6"/>
      <c r="CB1459" s="6"/>
    </row>
    <row r="1460" spans="1:80" ht="34.15" customHeight="1">
      <c r="A1460" s="2"/>
      <c r="B1460" s="2"/>
      <c r="C1460" s="2"/>
      <c r="D1460" s="2"/>
      <c r="E1460" s="2"/>
      <c r="F1460" s="15"/>
      <c r="G1460" s="2"/>
      <c r="H1460" s="2"/>
      <c r="I1460" s="2"/>
      <c r="J1460" s="2"/>
      <c r="K1460" s="2"/>
      <c r="L1460" s="2"/>
      <c r="M1460" s="2"/>
      <c r="N1460" s="546"/>
      <c r="O1460" s="2"/>
      <c r="P1460" s="2"/>
      <c r="Q1460" s="2"/>
      <c r="R1460" s="2"/>
      <c r="S1460" s="2"/>
      <c r="T1460" s="2"/>
      <c r="U1460" s="15"/>
      <c r="V1460" s="15"/>
      <c r="W1460" s="15"/>
      <c r="X1460" s="15"/>
      <c r="Y1460" s="15"/>
      <c r="Z1460" s="15"/>
      <c r="AA1460" s="15"/>
      <c r="AB1460" s="15"/>
      <c r="AC1460" s="15"/>
      <c r="AD1460" s="15"/>
      <c r="AE1460" s="15"/>
      <c r="AF1460" s="15"/>
      <c r="AG1460" s="15"/>
      <c r="AH1460" s="15"/>
      <c r="AI1460" s="15"/>
      <c r="AJ1460" s="15"/>
      <c r="AK1460" s="15"/>
      <c r="AL1460" s="15"/>
      <c r="AM1460" s="15"/>
      <c r="AN1460" s="15"/>
      <c r="AO1460" s="15"/>
      <c r="AP1460" s="15"/>
      <c r="AQ1460" s="15"/>
      <c r="AR1460" s="15"/>
      <c r="AS1460" s="15"/>
      <c r="AT1460" s="15"/>
      <c r="AU1460" s="15"/>
      <c r="AV1460" s="15"/>
      <c r="AW1460" s="15"/>
      <c r="AX1460" s="15"/>
      <c r="AY1460" s="6"/>
      <c r="AZ1460" s="6"/>
      <c r="BA1460" s="6"/>
      <c r="BB1460" s="6"/>
      <c r="BC1460" s="6"/>
      <c r="BD1460" s="6"/>
      <c r="BE1460" s="6"/>
      <c r="BF1460" s="6"/>
      <c r="BG1460" s="6"/>
      <c r="BH1460" s="6"/>
      <c r="BI1460" s="6"/>
      <c r="BJ1460" s="6"/>
      <c r="BK1460" s="6"/>
      <c r="BL1460" s="6"/>
      <c r="BM1460" s="6"/>
      <c r="BN1460" s="6"/>
      <c r="BO1460" s="6"/>
      <c r="BP1460" s="6"/>
      <c r="BQ1460" s="6"/>
      <c r="BR1460" s="6"/>
      <c r="BS1460" s="6"/>
      <c r="BT1460" s="6"/>
      <c r="BU1460" s="6"/>
      <c r="BV1460" s="6"/>
      <c r="BW1460" s="6"/>
      <c r="BX1460" s="6"/>
      <c r="BY1460" s="6"/>
      <c r="BZ1460" s="6"/>
      <c r="CA1460" s="6"/>
      <c r="CB1460" s="6"/>
    </row>
    <row r="1461" spans="1:80" ht="34.15" customHeight="1">
      <c r="A1461" s="2"/>
      <c r="B1461" s="2"/>
      <c r="C1461" s="2"/>
      <c r="D1461" s="2"/>
      <c r="E1461" s="2"/>
      <c r="F1461" s="15"/>
      <c r="G1461" s="2"/>
      <c r="H1461" s="2"/>
      <c r="I1461" s="2"/>
      <c r="J1461" s="2"/>
      <c r="K1461" s="2"/>
      <c r="L1461" s="2"/>
      <c r="M1461" s="2"/>
      <c r="N1461" s="546"/>
      <c r="O1461" s="2"/>
      <c r="P1461" s="2"/>
      <c r="Q1461" s="2"/>
      <c r="R1461" s="2"/>
      <c r="S1461" s="2"/>
      <c r="T1461" s="2"/>
      <c r="U1461" s="15"/>
      <c r="V1461" s="15"/>
      <c r="W1461" s="15"/>
      <c r="X1461" s="15"/>
      <c r="Y1461" s="15"/>
      <c r="Z1461" s="15"/>
      <c r="AA1461" s="15"/>
      <c r="AB1461" s="15"/>
      <c r="AC1461" s="15"/>
      <c r="AD1461" s="15"/>
      <c r="AE1461" s="15"/>
      <c r="AF1461" s="15"/>
      <c r="AG1461" s="15"/>
      <c r="AH1461" s="15"/>
      <c r="AI1461" s="15"/>
      <c r="AJ1461" s="15"/>
      <c r="AK1461" s="15"/>
      <c r="AL1461" s="15"/>
      <c r="AM1461" s="15"/>
      <c r="AN1461" s="15"/>
      <c r="AO1461" s="15"/>
      <c r="AP1461" s="15"/>
      <c r="AQ1461" s="15"/>
      <c r="AR1461" s="15"/>
      <c r="AS1461" s="15"/>
      <c r="AT1461" s="15"/>
      <c r="AU1461" s="15"/>
      <c r="AV1461" s="15"/>
      <c r="AW1461" s="15"/>
      <c r="AX1461" s="15"/>
      <c r="AY1461" s="6"/>
      <c r="AZ1461" s="6"/>
      <c r="BA1461" s="6"/>
      <c r="BB1461" s="6"/>
      <c r="BC1461" s="6"/>
      <c r="BD1461" s="6"/>
      <c r="BE1461" s="6"/>
      <c r="BF1461" s="6"/>
      <c r="BG1461" s="6"/>
      <c r="BH1461" s="6"/>
      <c r="BI1461" s="6"/>
      <c r="BJ1461" s="6"/>
      <c r="BK1461" s="6"/>
      <c r="BL1461" s="6"/>
      <c r="BM1461" s="6"/>
      <c r="BN1461" s="6"/>
      <c r="BO1461" s="6"/>
      <c r="BP1461" s="6"/>
      <c r="BQ1461" s="6"/>
      <c r="BR1461" s="6"/>
      <c r="BS1461" s="6"/>
      <c r="BT1461" s="6"/>
      <c r="BU1461" s="6"/>
      <c r="BV1461" s="6"/>
      <c r="BW1461" s="6"/>
      <c r="BX1461" s="6"/>
      <c r="BY1461" s="6"/>
      <c r="BZ1461" s="6"/>
      <c r="CA1461" s="6"/>
      <c r="CB1461" s="6"/>
    </row>
    <row r="1462" spans="1:80" ht="34.15" customHeight="1">
      <c r="A1462" s="2"/>
      <c r="B1462" s="2"/>
      <c r="C1462" s="2"/>
      <c r="D1462" s="2"/>
      <c r="E1462" s="2"/>
      <c r="F1462" s="15"/>
      <c r="G1462" s="2"/>
      <c r="H1462" s="2"/>
      <c r="I1462" s="2"/>
      <c r="J1462" s="2"/>
      <c r="K1462" s="2"/>
      <c r="L1462" s="2"/>
      <c r="M1462" s="2"/>
      <c r="N1462" s="546"/>
      <c r="O1462" s="2"/>
      <c r="P1462" s="2"/>
      <c r="Q1462" s="2"/>
      <c r="R1462" s="2"/>
      <c r="S1462" s="2"/>
      <c r="T1462" s="2"/>
      <c r="U1462" s="15"/>
      <c r="V1462" s="15"/>
      <c r="W1462" s="15"/>
      <c r="X1462" s="15"/>
      <c r="Y1462" s="15"/>
      <c r="Z1462" s="15"/>
      <c r="AA1462" s="15"/>
      <c r="AB1462" s="15"/>
      <c r="AC1462" s="15"/>
      <c r="AD1462" s="15"/>
      <c r="AE1462" s="15"/>
      <c r="AF1462" s="15"/>
      <c r="AG1462" s="15"/>
      <c r="AH1462" s="15"/>
      <c r="AI1462" s="15"/>
      <c r="AJ1462" s="15"/>
      <c r="AK1462" s="15"/>
      <c r="AL1462" s="15"/>
      <c r="AM1462" s="15"/>
      <c r="AN1462" s="15"/>
      <c r="AO1462" s="15"/>
      <c r="AP1462" s="15"/>
      <c r="AQ1462" s="15"/>
      <c r="AR1462" s="15"/>
      <c r="AS1462" s="15"/>
      <c r="AT1462" s="15"/>
      <c r="AU1462" s="15"/>
      <c r="AV1462" s="15"/>
      <c r="AW1462" s="15"/>
      <c r="AX1462" s="15"/>
      <c r="AY1462" s="6"/>
      <c r="AZ1462" s="6"/>
      <c r="BA1462" s="6"/>
      <c r="BB1462" s="6"/>
      <c r="BC1462" s="6"/>
      <c r="BD1462" s="6"/>
      <c r="BE1462" s="6"/>
      <c r="BF1462" s="6"/>
      <c r="BG1462" s="6"/>
      <c r="BH1462" s="6"/>
      <c r="BI1462" s="6"/>
      <c r="BJ1462" s="6"/>
      <c r="BK1462" s="6"/>
      <c r="BL1462" s="6"/>
      <c r="BM1462" s="6"/>
      <c r="BN1462" s="6"/>
      <c r="BO1462" s="6"/>
      <c r="BP1462" s="6"/>
      <c r="BQ1462" s="6"/>
      <c r="BR1462" s="6"/>
      <c r="BS1462" s="6"/>
      <c r="BT1462" s="6"/>
      <c r="BU1462" s="6"/>
      <c r="BV1462" s="6"/>
      <c r="BW1462" s="6"/>
      <c r="BX1462" s="6"/>
      <c r="BY1462" s="6"/>
      <c r="BZ1462" s="6"/>
      <c r="CA1462" s="6"/>
      <c r="CB1462" s="6"/>
    </row>
    <row r="1463" spans="1:80" ht="34.15" customHeight="1">
      <c r="A1463" s="2"/>
      <c r="B1463" s="2"/>
      <c r="C1463" s="2"/>
      <c r="D1463" s="2"/>
      <c r="E1463" s="2"/>
      <c r="F1463" s="15"/>
      <c r="G1463" s="2"/>
      <c r="H1463" s="2"/>
      <c r="I1463" s="2"/>
      <c r="J1463" s="2"/>
      <c r="K1463" s="2"/>
      <c r="L1463" s="2"/>
      <c r="M1463" s="2"/>
      <c r="N1463" s="546"/>
      <c r="O1463" s="2"/>
      <c r="P1463" s="2"/>
      <c r="Q1463" s="2"/>
      <c r="R1463" s="2"/>
      <c r="S1463" s="2"/>
      <c r="T1463" s="2"/>
      <c r="U1463" s="15"/>
      <c r="V1463" s="15"/>
      <c r="W1463" s="15"/>
      <c r="X1463" s="15"/>
      <c r="Y1463" s="15"/>
      <c r="Z1463" s="15"/>
      <c r="AA1463" s="15"/>
      <c r="AB1463" s="15"/>
      <c r="AC1463" s="15"/>
      <c r="AD1463" s="15"/>
      <c r="AE1463" s="15"/>
      <c r="AF1463" s="15"/>
      <c r="AG1463" s="15"/>
      <c r="AH1463" s="15"/>
      <c r="AI1463" s="15"/>
      <c r="AJ1463" s="15"/>
      <c r="AK1463" s="15"/>
      <c r="AL1463" s="15"/>
      <c r="AM1463" s="15"/>
      <c r="AN1463" s="15"/>
      <c r="AO1463" s="15"/>
      <c r="AP1463" s="15"/>
      <c r="AQ1463" s="15"/>
      <c r="AR1463" s="15"/>
      <c r="AS1463" s="15"/>
      <c r="AT1463" s="15"/>
      <c r="AU1463" s="15"/>
      <c r="AV1463" s="15"/>
      <c r="AW1463" s="15"/>
      <c r="AX1463" s="15"/>
      <c r="AY1463" s="6"/>
      <c r="AZ1463" s="6"/>
      <c r="BA1463" s="6"/>
      <c r="BB1463" s="6"/>
      <c r="BC1463" s="6"/>
      <c r="BD1463" s="6"/>
      <c r="BE1463" s="6"/>
      <c r="BF1463" s="6"/>
      <c r="BG1463" s="6"/>
      <c r="BH1463" s="6"/>
      <c r="BI1463" s="6"/>
      <c r="BJ1463" s="6"/>
      <c r="BK1463" s="6"/>
      <c r="BL1463" s="6"/>
      <c r="BM1463" s="6"/>
      <c r="BN1463" s="6"/>
      <c r="BO1463" s="6"/>
      <c r="BP1463" s="6"/>
      <c r="BQ1463" s="6"/>
      <c r="BR1463" s="6"/>
      <c r="BS1463" s="6"/>
      <c r="BT1463" s="6"/>
      <c r="BU1463" s="6"/>
      <c r="BV1463" s="6"/>
      <c r="BW1463" s="6"/>
      <c r="BX1463" s="6"/>
      <c r="BY1463" s="6"/>
      <c r="BZ1463" s="6"/>
      <c r="CA1463" s="6"/>
      <c r="CB1463" s="6"/>
    </row>
    <row r="1464" spans="1:80" ht="34.15" customHeight="1">
      <c r="A1464" s="2"/>
      <c r="B1464" s="2"/>
      <c r="C1464" s="2"/>
      <c r="D1464" s="2"/>
      <c r="E1464" s="2"/>
      <c r="F1464" s="15"/>
      <c r="G1464" s="2"/>
      <c r="H1464" s="2"/>
      <c r="I1464" s="2"/>
      <c r="J1464" s="2"/>
      <c r="K1464" s="2"/>
      <c r="L1464" s="2"/>
      <c r="M1464" s="2"/>
      <c r="N1464" s="546"/>
      <c r="O1464" s="2"/>
      <c r="P1464" s="2"/>
      <c r="Q1464" s="2"/>
      <c r="R1464" s="2"/>
      <c r="S1464" s="2"/>
      <c r="T1464" s="2"/>
      <c r="U1464" s="15"/>
      <c r="V1464" s="15"/>
      <c r="W1464" s="15"/>
      <c r="X1464" s="15"/>
      <c r="Y1464" s="15"/>
      <c r="Z1464" s="15"/>
      <c r="AA1464" s="15"/>
      <c r="AB1464" s="15"/>
      <c r="AC1464" s="15"/>
      <c r="AD1464" s="15"/>
      <c r="AE1464" s="15"/>
      <c r="AF1464" s="15"/>
      <c r="AG1464" s="15"/>
      <c r="AH1464" s="15"/>
      <c r="AI1464" s="15"/>
      <c r="AJ1464" s="15"/>
      <c r="AK1464" s="15"/>
      <c r="AL1464" s="15"/>
      <c r="AM1464" s="15"/>
      <c r="AN1464" s="15"/>
      <c r="AO1464" s="15"/>
      <c r="AP1464" s="15"/>
      <c r="AQ1464" s="15"/>
      <c r="AR1464" s="15"/>
      <c r="AS1464" s="15"/>
      <c r="AT1464" s="15"/>
      <c r="AU1464" s="15"/>
      <c r="AV1464" s="15"/>
      <c r="AW1464" s="15"/>
      <c r="AX1464" s="15"/>
      <c r="AY1464" s="6"/>
      <c r="AZ1464" s="6"/>
      <c r="BA1464" s="6"/>
      <c r="BB1464" s="6"/>
      <c r="BC1464" s="6"/>
      <c r="BD1464" s="6"/>
      <c r="BE1464" s="6"/>
      <c r="BF1464" s="6"/>
      <c r="BG1464" s="6"/>
      <c r="BH1464" s="6"/>
      <c r="BI1464" s="6"/>
      <c r="BJ1464" s="6"/>
      <c r="BK1464" s="6"/>
      <c r="BL1464" s="6"/>
      <c r="BM1464" s="6"/>
      <c r="BN1464" s="6"/>
      <c r="BO1464" s="6"/>
      <c r="BP1464" s="6"/>
      <c r="BQ1464" s="6"/>
      <c r="BR1464" s="6"/>
      <c r="BS1464" s="6"/>
      <c r="BT1464" s="6"/>
      <c r="BU1464" s="6"/>
      <c r="BV1464" s="6"/>
      <c r="BW1464" s="6"/>
      <c r="BX1464" s="6"/>
      <c r="BY1464" s="6"/>
      <c r="BZ1464" s="6"/>
      <c r="CA1464" s="6"/>
      <c r="CB1464" s="6"/>
    </row>
    <row r="1465" spans="1:80" ht="34.15" customHeight="1">
      <c r="A1465" s="2"/>
      <c r="B1465" s="2"/>
      <c r="C1465" s="2"/>
      <c r="D1465" s="2"/>
      <c r="E1465" s="2"/>
      <c r="F1465" s="15"/>
      <c r="G1465" s="2"/>
      <c r="H1465" s="2"/>
      <c r="I1465" s="2"/>
      <c r="J1465" s="2"/>
      <c r="K1465" s="2"/>
      <c r="L1465" s="2"/>
      <c r="M1465" s="2"/>
      <c r="N1465" s="546"/>
      <c r="O1465" s="2"/>
      <c r="P1465" s="2"/>
      <c r="Q1465" s="2"/>
      <c r="R1465" s="2"/>
      <c r="S1465" s="2"/>
      <c r="T1465" s="2"/>
      <c r="U1465" s="15"/>
      <c r="V1465" s="15"/>
      <c r="W1465" s="15"/>
      <c r="X1465" s="15"/>
      <c r="Y1465" s="15"/>
      <c r="Z1465" s="15"/>
      <c r="AA1465" s="15"/>
      <c r="AB1465" s="15"/>
      <c r="AC1465" s="15"/>
      <c r="AD1465" s="15"/>
      <c r="AE1465" s="15"/>
      <c r="AF1465" s="15"/>
      <c r="AG1465" s="15"/>
      <c r="AH1465" s="15"/>
      <c r="AI1465" s="15"/>
      <c r="AJ1465" s="15"/>
      <c r="AK1465" s="15"/>
      <c r="AL1465" s="15"/>
      <c r="AM1465" s="15"/>
      <c r="AN1465" s="15"/>
      <c r="AO1465" s="15"/>
      <c r="AP1465" s="15"/>
      <c r="AQ1465" s="15"/>
      <c r="AR1465" s="15"/>
      <c r="AS1465" s="15"/>
      <c r="AT1465" s="15"/>
      <c r="AU1465" s="15"/>
      <c r="AV1465" s="15"/>
      <c r="AW1465" s="15"/>
      <c r="AX1465" s="15"/>
      <c r="AY1465" s="6"/>
      <c r="AZ1465" s="6"/>
      <c r="BA1465" s="6"/>
      <c r="BB1465" s="6"/>
      <c r="BC1465" s="6"/>
      <c r="BD1465" s="6"/>
      <c r="BE1465" s="6"/>
      <c r="BF1465" s="6"/>
      <c r="BG1465" s="6"/>
      <c r="BH1465" s="6"/>
      <c r="BI1465" s="6"/>
      <c r="BJ1465" s="6"/>
      <c r="BK1465" s="6"/>
      <c r="BL1465" s="6"/>
      <c r="BM1465" s="6"/>
      <c r="BN1465" s="6"/>
      <c r="BO1465" s="6"/>
      <c r="BP1465" s="6"/>
      <c r="BQ1465" s="6"/>
      <c r="BR1465" s="6"/>
      <c r="BS1465" s="6"/>
      <c r="BT1465" s="6"/>
      <c r="BU1465" s="6"/>
      <c r="BV1465" s="6"/>
      <c r="BW1465" s="6"/>
      <c r="BX1465" s="6"/>
      <c r="BY1465" s="6"/>
      <c r="BZ1465" s="6"/>
      <c r="CA1465" s="6"/>
      <c r="CB1465" s="6"/>
    </row>
    <row r="1466" spans="1:80" ht="34.15" customHeight="1">
      <c r="A1466" s="2"/>
      <c r="B1466" s="2"/>
      <c r="C1466" s="2"/>
      <c r="D1466" s="2"/>
      <c r="E1466" s="2"/>
      <c r="F1466" s="15"/>
      <c r="G1466" s="2"/>
      <c r="H1466" s="2"/>
      <c r="I1466" s="2"/>
      <c r="J1466" s="2"/>
      <c r="K1466" s="2"/>
      <c r="L1466" s="2"/>
      <c r="M1466" s="2"/>
      <c r="N1466" s="546"/>
      <c r="O1466" s="2"/>
      <c r="P1466" s="2"/>
      <c r="Q1466" s="2"/>
      <c r="R1466" s="2"/>
      <c r="S1466" s="2"/>
      <c r="T1466" s="2"/>
      <c r="U1466" s="15"/>
      <c r="V1466" s="15"/>
      <c r="W1466" s="15"/>
      <c r="X1466" s="15"/>
      <c r="Y1466" s="15"/>
      <c r="Z1466" s="15"/>
      <c r="AA1466" s="15"/>
      <c r="AB1466" s="15"/>
      <c r="AC1466" s="15"/>
      <c r="AD1466" s="15"/>
      <c r="AE1466" s="15"/>
      <c r="AF1466" s="15"/>
      <c r="AG1466" s="15"/>
      <c r="AH1466" s="15"/>
      <c r="AI1466" s="15"/>
      <c r="AJ1466" s="15"/>
      <c r="AK1466" s="15"/>
      <c r="AL1466" s="15"/>
      <c r="AM1466" s="15"/>
      <c r="AN1466" s="15"/>
      <c r="AO1466" s="15"/>
      <c r="AP1466" s="15"/>
      <c r="AQ1466" s="15"/>
      <c r="AR1466" s="15"/>
      <c r="AS1466" s="15"/>
      <c r="AT1466" s="15"/>
      <c r="AU1466" s="15"/>
      <c r="AV1466" s="15"/>
      <c r="AW1466" s="15"/>
      <c r="AX1466" s="15"/>
      <c r="AY1466" s="6"/>
      <c r="AZ1466" s="6"/>
      <c r="BA1466" s="6"/>
      <c r="BB1466" s="6"/>
      <c r="BC1466" s="6"/>
      <c r="BD1466" s="6"/>
      <c r="BE1466" s="6"/>
      <c r="BF1466" s="6"/>
      <c r="BG1466" s="6"/>
      <c r="BH1466" s="6"/>
      <c r="BI1466" s="6"/>
      <c r="BJ1466" s="6"/>
      <c r="BK1466" s="6"/>
      <c r="BL1466" s="6"/>
      <c r="BM1466" s="6"/>
      <c r="BN1466" s="6"/>
      <c r="BO1466" s="6"/>
      <c r="BP1466" s="6"/>
      <c r="BQ1466" s="6"/>
      <c r="BR1466" s="6"/>
      <c r="BS1466" s="6"/>
      <c r="BT1466" s="6"/>
      <c r="BU1466" s="6"/>
      <c r="BV1466" s="6"/>
      <c r="BW1466" s="6"/>
      <c r="BX1466" s="6"/>
      <c r="BY1466" s="6"/>
      <c r="BZ1466" s="6"/>
      <c r="CA1466" s="6"/>
      <c r="CB1466" s="6"/>
    </row>
    <row r="1467" spans="1:80" ht="34.15" customHeight="1">
      <c r="A1467" s="2"/>
      <c r="B1467" s="2"/>
      <c r="C1467" s="2"/>
      <c r="D1467" s="2"/>
      <c r="E1467" s="2"/>
      <c r="F1467" s="15"/>
      <c r="G1467" s="2"/>
      <c r="H1467" s="2"/>
      <c r="I1467" s="2"/>
      <c r="J1467" s="2"/>
      <c r="K1467" s="2"/>
      <c r="L1467" s="2"/>
      <c r="M1467" s="2"/>
      <c r="N1467" s="546"/>
      <c r="O1467" s="2"/>
      <c r="P1467" s="2"/>
      <c r="Q1467" s="2"/>
      <c r="R1467" s="2"/>
      <c r="S1467" s="2"/>
      <c r="T1467" s="2"/>
      <c r="U1467" s="15"/>
      <c r="V1467" s="15"/>
      <c r="W1467" s="15"/>
      <c r="X1467" s="15"/>
      <c r="Y1467" s="15"/>
      <c r="Z1467" s="15"/>
      <c r="AA1467" s="15"/>
      <c r="AB1467" s="15"/>
      <c r="AC1467" s="15"/>
      <c r="AD1467" s="15"/>
      <c r="AE1467" s="15"/>
      <c r="AF1467" s="15"/>
      <c r="AG1467" s="15"/>
      <c r="AH1467" s="15"/>
      <c r="AI1467" s="15"/>
      <c r="AJ1467" s="15"/>
      <c r="AK1467" s="15"/>
      <c r="AL1467" s="15"/>
      <c r="AM1467" s="15"/>
      <c r="AN1467" s="15"/>
      <c r="AO1467" s="15"/>
      <c r="AP1467" s="15"/>
      <c r="AQ1467" s="15"/>
      <c r="AR1467" s="15"/>
      <c r="AS1467" s="15"/>
      <c r="AT1467" s="15"/>
      <c r="AU1467" s="15"/>
      <c r="AV1467" s="15"/>
      <c r="AW1467" s="15"/>
      <c r="AX1467" s="15"/>
      <c r="AY1467" s="6"/>
      <c r="AZ1467" s="6"/>
      <c r="BA1467" s="6"/>
      <c r="BB1467" s="6"/>
      <c r="BC1467" s="6"/>
      <c r="BD1467" s="6"/>
      <c r="BE1467" s="6"/>
      <c r="BF1467" s="6"/>
      <c r="BG1467" s="6"/>
      <c r="BH1467" s="6"/>
      <c r="BI1467" s="6"/>
      <c r="BJ1467" s="6"/>
      <c r="BK1467" s="6"/>
      <c r="BL1467" s="6"/>
      <c r="BM1467" s="6"/>
      <c r="BN1467" s="6"/>
      <c r="BO1467" s="6"/>
      <c r="BP1467" s="6"/>
      <c r="BQ1467" s="6"/>
      <c r="BR1467" s="6"/>
      <c r="BS1467" s="6"/>
      <c r="BT1467" s="6"/>
      <c r="BU1467" s="6"/>
      <c r="BV1467" s="6"/>
      <c r="BW1467" s="6"/>
      <c r="BX1467" s="6"/>
      <c r="BY1467" s="6"/>
      <c r="BZ1467" s="6"/>
      <c r="CA1467" s="6"/>
      <c r="CB1467" s="6"/>
    </row>
    <row r="1468" spans="1:80" ht="34.15" customHeight="1">
      <c r="A1468" s="2"/>
      <c r="B1468" s="2"/>
      <c r="C1468" s="2"/>
      <c r="D1468" s="2"/>
      <c r="E1468" s="2"/>
      <c r="F1468" s="15"/>
      <c r="G1468" s="2"/>
      <c r="H1468" s="2"/>
      <c r="I1468" s="2"/>
      <c r="J1468" s="2"/>
      <c r="K1468" s="2"/>
      <c r="L1468" s="2"/>
      <c r="M1468" s="2"/>
      <c r="N1468" s="546"/>
      <c r="O1468" s="2"/>
      <c r="P1468" s="2"/>
      <c r="Q1468" s="2"/>
      <c r="R1468" s="2"/>
      <c r="S1468" s="2"/>
      <c r="T1468" s="2"/>
      <c r="U1468" s="15"/>
      <c r="V1468" s="15"/>
      <c r="W1468" s="15"/>
      <c r="X1468" s="15"/>
      <c r="Y1468" s="15"/>
      <c r="Z1468" s="15"/>
      <c r="AA1468" s="15"/>
      <c r="AB1468" s="15"/>
      <c r="AC1468" s="15"/>
      <c r="AD1468" s="15"/>
      <c r="AE1468" s="15"/>
      <c r="AF1468" s="15"/>
      <c r="AG1468" s="15"/>
      <c r="AH1468" s="15"/>
      <c r="AI1468" s="15"/>
      <c r="AJ1468" s="15"/>
      <c r="AK1468" s="15"/>
      <c r="AL1468" s="15"/>
      <c r="AM1468" s="15"/>
      <c r="AN1468" s="15"/>
      <c r="AO1468" s="15"/>
      <c r="AP1468" s="15"/>
      <c r="AQ1468" s="15"/>
      <c r="AR1468" s="15"/>
      <c r="AS1468" s="15"/>
      <c r="AT1468" s="15"/>
      <c r="AU1468" s="15"/>
      <c r="AV1468" s="15"/>
      <c r="AW1468" s="15"/>
      <c r="AX1468" s="15"/>
      <c r="AY1468" s="6"/>
      <c r="AZ1468" s="6"/>
      <c r="BA1468" s="6"/>
      <c r="BB1468" s="6"/>
      <c r="BC1468" s="6"/>
      <c r="BD1468" s="6"/>
      <c r="BE1468" s="6"/>
      <c r="BF1468" s="6"/>
      <c r="BG1468" s="6"/>
      <c r="BH1468" s="6"/>
      <c r="BI1468" s="6"/>
      <c r="BJ1468" s="6"/>
      <c r="BK1468" s="6"/>
      <c r="BL1468" s="6"/>
      <c r="BM1468" s="6"/>
      <c r="BN1468" s="6"/>
      <c r="BO1468" s="6"/>
      <c r="BP1468" s="6"/>
      <c r="BQ1468" s="6"/>
      <c r="BR1468" s="6"/>
      <c r="BS1468" s="6"/>
      <c r="BT1468" s="6"/>
      <c r="BU1468" s="6"/>
      <c r="BV1468" s="6"/>
      <c r="BW1468" s="6"/>
      <c r="BX1468" s="6"/>
      <c r="BY1468" s="6"/>
      <c r="BZ1468" s="6"/>
      <c r="CA1468" s="6"/>
      <c r="CB1468" s="6"/>
    </row>
    <row r="1469" spans="1:80" ht="34.15" customHeight="1">
      <c r="A1469" s="2"/>
      <c r="B1469" s="2"/>
      <c r="C1469" s="2"/>
      <c r="D1469" s="2"/>
      <c r="E1469" s="2"/>
      <c r="F1469" s="15"/>
      <c r="G1469" s="2"/>
      <c r="H1469" s="2"/>
      <c r="I1469" s="2"/>
      <c r="J1469" s="2"/>
      <c r="K1469" s="2"/>
      <c r="L1469" s="2"/>
      <c r="M1469" s="2"/>
      <c r="N1469" s="546"/>
      <c r="O1469" s="2"/>
      <c r="P1469" s="2"/>
      <c r="Q1469" s="2"/>
      <c r="R1469" s="2"/>
      <c r="S1469" s="2"/>
      <c r="T1469" s="2"/>
      <c r="U1469" s="15"/>
      <c r="V1469" s="15"/>
      <c r="W1469" s="15"/>
      <c r="X1469" s="15"/>
      <c r="Y1469" s="15"/>
      <c r="Z1469" s="15"/>
      <c r="AA1469" s="15"/>
      <c r="AB1469" s="15"/>
      <c r="AC1469" s="15"/>
      <c r="AD1469" s="15"/>
      <c r="AE1469" s="15"/>
      <c r="AF1469" s="15"/>
      <c r="AG1469" s="15"/>
      <c r="AH1469" s="15"/>
      <c r="AI1469" s="15"/>
      <c r="AJ1469" s="15"/>
      <c r="AK1469" s="15"/>
      <c r="AL1469" s="15"/>
      <c r="AM1469" s="15"/>
      <c r="AN1469" s="15"/>
      <c r="AO1469" s="15"/>
      <c r="AP1469" s="15"/>
      <c r="AQ1469" s="15"/>
      <c r="AR1469" s="15"/>
      <c r="AS1469" s="15"/>
      <c r="AT1469" s="15"/>
      <c r="AU1469" s="15"/>
      <c r="AV1469" s="15"/>
      <c r="AW1469" s="15"/>
      <c r="AX1469" s="15"/>
      <c r="AY1469" s="6"/>
      <c r="AZ1469" s="6"/>
      <c r="BA1469" s="6"/>
      <c r="BB1469" s="6"/>
      <c r="BC1469" s="6"/>
      <c r="BD1469" s="6"/>
      <c r="BE1469" s="6"/>
      <c r="BF1469" s="6"/>
      <c r="BG1469" s="6"/>
      <c r="BH1469" s="6"/>
      <c r="BI1469" s="6"/>
      <c r="BJ1469" s="6"/>
      <c r="BK1469" s="6"/>
      <c r="BL1469" s="6"/>
      <c r="BM1469" s="6"/>
      <c r="BN1469" s="6"/>
      <c r="BO1469" s="6"/>
      <c r="BP1469" s="6"/>
      <c r="BQ1469" s="6"/>
      <c r="BR1469" s="6"/>
      <c r="BS1469" s="6"/>
      <c r="BT1469" s="6"/>
      <c r="BU1469" s="6"/>
      <c r="BV1469" s="6"/>
      <c r="BW1469" s="6"/>
      <c r="BX1469" s="6"/>
      <c r="BY1469" s="6"/>
      <c r="BZ1469" s="6"/>
      <c r="CA1469" s="6"/>
      <c r="CB1469" s="6"/>
    </row>
    <row r="1470" spans="1:80" ht="34.15" customHeight="1">
      <c r="A1470" s="2"/>
      <c r="B1470" s="2"/>
      <c r="C1470" s="2"/>
      <c r="D1470" s="2"/>
      <c r="E1470" s="2"/>
      <c r="F1470" s="15"/>
      <c r="G1470" s="2"/>
      <c r="H1470" s="2"/>
      <c r="I1470" s="2"/>
      <c r="J1470" s="2"/>
      <c r="K1470" s="2"/>
      <c r="L1470" s="2"/>
      <c r="M1470" s="2"/>
      <c r="N1470" s="546"/>
      <c r="O1470" s="2"/>
      <c r="P1470" s="2"/>
      <c r="Q1470" s="2"/>
      <c r="R1470" s="2"/>
      <c r="S1470" s="2"/>
      <c r="T1470" s="2"/>
      <c r="U1470" s="15"/>
      <c r="V1470" s="15"/>
      <c r="W1470" s="15"/>
      <c r="X1470" s="15"/>
      <c r="Y1470" s="15"/>
      <c r="Z1470" s="15"/>
      <c r="AA1470" s="15"/>
      <c r="AB1470" s="15"/>
      <c r="AC1470" s="15"/>
      <c r="AD1470" s="15"/>
      <c r="AE1470" s="15"/>
      <c r="AF1470" s="15"/>
      <c r="AG1470" s="15"/>
      <c r="AH1470" s="15"/>
      <c r="AI1470" s="15"/>
      <c r="AJ1470" s="15"/>
      <c r="AK1470" s="15"/>
      <c r="AL1470" s="15"/>
      <c r="AM1470" s="15"/>
      <c r="AN1470" s="15"/>
      <c r="AO1470" s="15"/>
      <c r="AP1470" s="15"/>
      <c r="AQ1470" s="15"/>
      <c r="AR1470" s="15"/>
      <c r="AS1470" s="15"/>
      <c r="AT1470" s="15"/>
      <c r="AU1470" s="15"/>
      <c r="AV1470" s="15"/>
      <c r="AW1470" s="15"/>
      <c r="AX1470" s="15"/>
      <c r="AY1470" s="6"/>
      <c r="AZ1470" s="6"/>
      <c r="BA1470" s="6"/>
      <c r="BB1470" s="6"/>
      <c r="BC1470" s="6"/>
      <c r="BD1470" s="6"/>
      <c r="BE1470" s="6"/>
      <c r="BF1470" s="6"/>
      <c r="BG1470" s="6"/>
      <c r="BH1470" s="6"/>
      <c r="BI1470" s="6"/>
      <c r="BJ1470" s="6"/>
      <c r="BK1470" s="6"/>
      <c r="BL1470" s="6"/>
      <c r="BM1470" s="6"/>
      <c r="BN1470" s="6"/>
      <c r="BO1470" s="6"/>
      <c r="BP1470" s="6"/>
      <c r="BQ1470" s="6"/>
      <c r="BR1470" s="6"/>
      <c r="BS1470" s="6"/>
      <c r="BT1470" s="6"/>
      <c r="BU1470" s="6"/>
      <c r="BV1470" s="6"/>
      <c r="BW1470" s="6"/>
      <c r="BX1470" s="6"/>
      <c r="BY1470" s="6"/>
      <c r="BZ1470" s="6"/>
      <c r="CA1470" s="6"/>
      <c r="CB1470" s="6"/>
    </row>
    <row r="1471" spans="1:80" ht="34.15" customHeight="1">
      <c r="A1471" s="2"/>
      <c r="B1471" s="2"/>
      <c r="C1471" s="2"/>
      <c r="D1471" s="2"/>
      <c r="E1471" s="2"/>
      <c r="F1471" s="15"/>
      <c r="G1471" s="2"/>
      <c r="H1471" s="2"/>
      <c r="I1471" s="2"/>
      <c r="J1471" s="2"/>
      <c r="K1471" s="2"/>
      <c r="L1471" s="2"/>
      <c r="M1471" s="2"/>
      <c r="N1471" s="546"/>
      <c r="O1471" s="2"/>
      <c r="P1471" s="2"/>
      <c r="Q1471" s="2"/>
      <c r="R1471" s="2"/>
      <c r="S1471" s="2"/>
      <c r="T1471" s="2"/>
      <c r="U1471" s="15"/>
      <c r="V1471" s="15"/>
      <c r="W1471" s="15"/>
      <c r="X1471" s="15"/>
      <c r="Y1471" s="15"/>
      <c r="Z1471" s="15"/>
      <c r="AA1471" s="15"/>
      <c r="AB1471" s="15"/>
      <c r="AC1471" s="15"/>
      <c r="AD1471" s="15"/>
      <c r="AE1471" s="15"/>
      <c r="AF1471" s="15"/>
      <c r="AG1471" s="15"/>
      <c r="AH1471" s="15"/>
      <c r="AI1471" s="15"/>
      <c r="AJ1471" s="15"/>
      <c r="AK1471" s="15"/>
      <c r="AL1471" s="15"/>
      <c r="AM1471" s="15"/>
      <c r="AN1471" s="15"/>
      <c r="AO1471" s="15"/>
      <c r="AP1471" s="15"/>
      <c r="AQ1471" s="15"/>
      <c r="AR1471" s="15"/>
      <c r="AS1471" s="15"/>
      <c r="AT1471" s="15"/>
      <c r="AU1471" s="15"/>
      <c r="AV1471" s="15"/>
      <c r="AW1471" s="15"/>
      <c r="AX1471" s="15"/>
      <c r="AY1471" s="6"/>
      <c r="AZ1471" s="6"/>
      <c r="BA1471" s="6"/>
      <c r="BB1471" s="6"/>
      <c r="BC1471" s="6"/>
      <c r="BD1471" s="6"/>
      <c r="BE1471" s="6"/>
      <c r="BF1471" s="6"/>
      <c r="BG1471" s="6"/>
      <c r="BH1471" s="6"/>
      <c r="BI1471" s="6"/>
      <c r="BJ1471" s="6"/>
      <c r="BK1471" s="6"/>
      <c r="BL1471" s="6"/>
      <c r="BM1471" s="6"/>
      <c r="BN1471" s="6"/>
      <c r="BO1471" s="6"/>
      <c r="BP1471" s="6"/>
      <c r="BQ1471" s="6"/>
      <c r="BR1471" s="6"/>
      <c r="BS1471" s="6"/>
      <c r="BT1471" s="6"/>
      <c r="BU1471" s="6"/>
      <c r="BV1471" s="6"/>
      <c r="BW1471" s="6"/>
      <c r="BX1471" s="6"/>
      <c r="BY1471" s="6"/>
      <c r="BZ1471" s="6"/>
      <c r="CA1471" s="6"/>
      <c r="CB1471" s="6"/>
    </row>
    <row r="1472" spans="1:80" ht="34.15" customHeight="1">
      <c r="A1472" s="2"/>
      <c r="B1472" s="2"/>
      <c r="C1472" s="2"/>
      <c r="D1472" s="2"/>
      <c r="E1472" s="2"/>
      <c r="F1472" s="15"/>
      <c r="G1472" s="2"/>
      <c r="H1472" s="2"/>
      <c r="I1472" s="2"/>
      <c r="J1472" s="2"/>
      <c r="K1472" s="2"/>
      <c r="L1472" s="2"/>
      <c r="M1472" s="2"/>
      <c r="N1472" s="546"/>
      <c r="O1472" s="2"/>
      <c r="P1472" s="2"/>
      <c r="Q1472" s="2"/>
      <c r="R1472" s="2"/>
      <c r="S1472" s="2"/>
      <c r="T1472" s="2"/>
      <c r="U1472" s="15"/>
      <c r="V1472" s="15"/>
      <c r="W1472" s="15"/>
      <c r="X1472" s="15"/>
      <c r="Y1472" s="15"/>
      <c r="Z1472" s="15"/>
      <c r="AA1472" s="15"/>
      <c r="AB1472" s="15"/>
      <c r="AC1472" s="15"/>
      <c r="AD1472" s="15"/>
      <c r="AE1472" s="15"/>
      <c r="AF1472" s="15"/>
      <c r="AG1472" s="15"/>
      <c r="AH1472" s="15"/>
      <c r="AI1472" s="15"/>
      <c r="AJ1472" s="15"/>
      <c r="AK1472" s="15"/>
      <c r="AL1472" s="15"/>
      <c r="AM1472" s="15"/>
      <c r="AN1472" s="15"/>
      <c r="AO1472" s="15"/>
      <c r="AP1472" s="15"/>
      <c r="AQ1472" s="15"/>
      <c r="AR1472" s="15"/>
      <c r="AS1472" s="15"/>
      <c r="AT1472" s="15"/>
      <c r="AU1472" s="15"/>
      <c r="AV1472" s="15"/>
      <c r="AW1472" s="15"/>
      <c r="AX1472" s="15"/>
      <c r="AY1472" s="6"/>
      <c r="AZ1472" s="6"/>
      <c r="BA1472" s="6"/>
      <c r="BB1472" s="6"/>
      <c r="BC1472" s="6"/>
      <c r="BD1472" s="6"/>
      <c r="BE1472" s="6"/>
      <c r="BF1472" s="6"/>
      <c r="BG1472" s="6"/>
      <c r="BH1472" s="6"/>
      <c r="BI1472" s="6"/>
      <c r="BJ1472" s="6"/>
      <c r="BK1472" s="6"/>
      <c r="BL1472" s="6"/>
      <c r="BM1472" s="6"/>
      <c r="BN1472" s="6"/>
      <c r="BO1472" s="6"/>
      <c r="BP1472" s="6"/>
      <c r="BQ1472" s="6"/>
      <c r="BR1472" s="6"/>
      <c r="BS1472" s="6"/>
      <c r="BT1472" s="6"/>
      <c r="BU1472" s="6"/>
      <c r="BV1472" s="6"/>
      <c r="BW1472" s="6"/>
      <c r="BX1472" s="6"/>
      <c r="BY1472" s="6"/>
      <c r="BZ1472" s="6"/>
      <c r="CA1472" s="6"/>
      <c r="CB1472" s="6"/>
    </row>
    <row r="1473" spans="1:80" ht="34.15" customHeight="1">
      <c r="A1473" s="2"/>
      <c r="B1473" s="2"/>
      <c r="C1473" s="2"/>
      <c r="D1473" s="2"/>
      <c r="E1473" s="2"/>
      <c r="F1473" s="15"/>
      <c r="G1473" s="2"/>
      <c r="H1473" s="2"/>
      <c r="I1473" s="2"/>
      <c r="J1473" s="2"/>
      <c r="K1473" s="2"/>
      <c r="L1473" s="2"/>
      <c r="M1473" s="2"/>
      <c r="N1473" s="546"/>
      <c r="O1473" s="2"/>
      <c r="P1473" s="2"/>
      <c r="Q1473" s="2"/>
      <c r="R1473" s="2"/>
      <c r="S1473" s="2"/>
      <c r="T1473" s="2"/>
      <c r="U1473" s="15"/>
      <c r="V1473" s="15"/>
      <c r="W1473" s="15"/>
      <c r="X1473" s="15"/>
      <c r="Y1473" s="15"/>
      <c r="Z1473" s="15"/>
      <c r="AA1473" s="15"/>
      <c r="AB1473" s="15"/>
      <c r="AC1473" s="15"/>
      <c r="AD1473" s="15"/>
      <c r="AE1473" s="15"/>
      <c r="AF1473" s="15"/>
      <c r="AG1473" s="15"/>
      <c r="AH1473" s="15"/>
      <c r="AI1473" s="15"/>
      <c r="AJ1473" s="15"/>
      <c r="AK1473" s="15"/>
      <c r="AL1473" s="15"/>
      <c r="AM1473" s="15"/>
      <c r="AN1473" s="15"/>
      <c r="AO1473" s="15"/>
      <c r="AP1473" s="15"/>
      <c r="AQ1473" s="15"/>
      <c r="AR1473" s="15"/>
      <c r="AS1473" s="15"/>
      <c r="AT1473" s="15"/>
      <c r="AU1473" s="15"/>
      <c r="AV1473" s="15"/>
      <c r="AW1473" s="15"/>
      <c r="AX1473" s="15"/>
      <c r="AY1473" s="6"/>
      <c r="AZ1473" s="6"/>
      <c r="BA1473" s="6"/>
      <c r="BB1473" s="6"/>
      <c r="BC1473" s="6"/>
      <c r="BD1473" s="6"/>
      <c r="BE1473" s="6"/>
      <c r="BF1473" s="6"/>
      <c r="BG1473" s="6"/>
      <c r="BH1473" s="6"/>
      <c r="BI1473" s="6"/>
      <c r="BJ1473" s="6"/>
      <c r="BK1473" s="6"/>
      <c r="BL1473" s="6"/>
      <c r="BM1473" s="6"/>
      <c r="BN1473" s="6"/>
      <c r="BO1473" s="6"/>
      <c r="BP1473" s="6"/>
      <c r="BQ1473" s="6"/>
      <c r="BR1473" s="6"/>
      <c r="BS1473" s="6"/>
      <c r="BT1473" s="6"/>
      <c r="BU1473" s="6"/>
      <c r="BV1473" s="6"/>
      <c r="BW1473" s="6"/>
      <c r="BX1473" s="6"/>
      <c r="BY1473" s="6"/>
      <c r="BZ1473" s="6"/>
      <c r="CA1473" s="6"/>
      <c r="CB1473" s="6"/>
    </row>
    <row r="1474" spans="1:80" ht="34.15" customHeight="1">
      <c r="A1474" s="2"/>
      <c r="B1474" s="2"/>
      <c r="C1474" s="2"/>
      <c r="D1474" s="2"/>
      <c r="E1474" s="2"/>
      <c r="F1474" s="15"/>
      <c r="G1474" s="2"/>
      <c r="H1474" s="2"/>
      <c r="I1474" s="2"/>
      <c r="J1474" s="2"/>
      <c r="K1474" s="2"/>
      <c r="L1474" s="2"/>
      <c r="M1474" s="2"/>
      <c r="N1474" s="546"/>
      <c r="O1474" s="2"/>
      <c r="P1474" s="2"/>
      <c r="Q1474" s="2"/>
      <c r="R1474" s="2"/>
      <c r="S1474" s="2"/>
      <c r="T1474" s="2"/>
      <c r="U1474" s="15"/>
      <c r="V1474" s="15"/>
      <c r="W1474" s="15"/>
      <c r="X1474" s="15"/>
      <c r="Y1474" s="15"/>
      <c r="Z1474" s="15"/>
      <c r="AA1474" s="15"/>
      <c r="AB1474" s="15"/>
      <c r="AC1474" s="15"/>
      <c r="AD1474" s="15"/>
      <c r="AE1474" s="15"/>
      <c r="AF1474" s="15"/>
      <c r="AG1474" s="15"/>
      <c r="AH1474" s="15"/>
      <c r="AI1474" s="15"/>
      <c r="AJ1474" s="15"/>
      <c r="AK1474" s="15"/>
      <c r="AL1474" s="15"/>
      <c r="AM1474" s="15"/>
      <c r="AN1474" s="15"/>
      <c r="AO1474" s="15"/>
      <c r="AP1474" s="15"/>
      <c r="AQ1474" s="15"/>
      <c r="AR1474" s="15"/>
      <c r="AS1474" s="15"/>
      <c r="AT1474" s="15"/>
      <c r="AU1474" s="15"/>
      <c r="AV1474" s="15"/>
      <c r="AW1474" s="15"/>
      <c r="AX1474" s="15"/>
      <c r="AY1474" s="6"/>
      <c r="AZ1474" s="6"/>
      <c r="BA1474" s="6"/>
      <c r="BB1474" s="6"/>
      <c r="BC1474" s="6"/>
      <c r="BD1474" s="6"/>
      <c r="BE1474" s="6"/>
      <c r="BF1474" s="6"/>
      <c r="BG1474" s="6"/>
      <c r="BH1474" s="6"/>
      <c r="BI1474" s="6"/>
      <c r="BJ1474" s="6"/>
      <c r="BK1474" s="6"/>
      <c r="BL1474" s="6"/>
      <c r="BM1474" s="6"/>
      <c r="BN1474" s="6"/>
      <c r="BO1474" s="6"/>
      <c r="BP1474" s="6"/>
      <c r="BQ1474" s="6"/>
      <c r="BR1474" s="6"/>
      <c r="BS1474" s="6"/>
      <c r="BT1474" s="6"/>
      <c r="BU1474" s="6"/>
      <c r="BV1474" s="6"/>
      <c r="BW1474" s="6"/>
      <c r="BX1474" s="6"/>
      <c r="BY1474" s="6"/>
      <c r="BZ1474" s="6"/>
      <c r="CA1474" s="6"/>
      <c r="CB1474" s="6"/>
    </row>
    <row r="1475" spans="1:80" ht="34.15" customHeight="1">
      <c r="A1475" s="2"/>
      <c r="B1475" s="2"/>
      <c r="C1475" s="2"/>
      <c r="D1475" s="2"/>
      <c r="E1475" s="2"/>
      <c r="F1475" s="15"/>
      <c r="G1475" s="2"/>
      <c r="H1475" s="2"/>
      <c r="I1475" s="2"/>
      <c r="J1475" s="2"/>
      <c r="K1475" s="2"/>
      <c r="L1475" s="2"/>
      <c r="M1475" s="2"/>
      <c r="N1475" s="546"/>
      <c r="O1475" s="2"/>
      <c r="P1475" s="2"/>
      <c r="Q1475" s="2"/>
      <c r="R1475" s="2"/>
      <c r="S1475" s="2"/>
      <c r="T1475" s="2"/>
      <c r="U1475" s="15"/>
      <c r="V1475" s="15"/>
      <c r="W1475" s="15"/>
      <c r="X1475" s="15"/>
      <c r="Y1475" s="15"/>
      <c r="Z1475" s="15"/>
      <c r="AA1475" s="15"/>
      <c r="AB1475" s="15"/>
      <c r="AC1475" s="15"/>
      <c r="AD1475" s="15"/>
      <c r="AE1475" s="15"/>
      <c r="AF1475" s="15"/>
      <c r="AG1475" s="15"/>
      <c r="AH1475" s="15"/>
      <c r="AI1475" s="15"/>
      <c r="AJ1475" s="15"/>
      <c r="AK1475" s="15"/>
      <c r="AL1475" s="15"/>
      <c r="AM1475" s="15"/>
      <c r="AN1475" s="15"/>
      <c r="AO1475" s="15"/>
      <c r="AP1475" s="15"/>
      <c r="AQ1475" s="15"/>
      <c r="AR1475" s="15"/>
      <c r="AS1475" s="15"/>
      <c r="AT1475" s="15"/>
      <c r="AU1475" s="15"/>
      <c r="AV1475" s="15"/>
      <c r="AW1475" s="15"/>
      <c r="AX1475" s="15"/>
      <c r="AY1475" s="6"/>
      <c r="AZ1475" s="6"/>
      <c r="BA1475" s="6"/>
      <c r="BB1475" s="6"/>
      <c r="BC1475" s="6"/>
      <c r="BD1475" s="6"/>
      <c r="BE1475" s="6"/>
      <c r="BF1475" s="6"/>
      <c r="BG1475" s="6"/>
      <c r="BH1475" s="6"/>
      <c r="BI1475" s="6"/>
      <c r="BJ1475" s="6"/>
      <c r="BK1475" s="6"/>
      <c r="BL1475" s="6"/>
      <c r="BM1475" s="6"/>
      <c r="BN1475" s="6"/>
      <c r="BO1475" s="6"/>
      <c r="BP1475" s="6"/>
      <c r="BQ1475" s="6"/>
      <c r="BR1475" s="6"/>
      <c r="BS1475" s="6"/>
      <c r="BT1475" s="6"/>
      <c r="BU1475" s="6"/>
      <c r="BV1475" s="6"/>
      <c r="BW1475" s="6"/>
      <c r="BX1475" s="6"/>
      <c r="BY1475" s="6"/>
      <c r="BZ1475" s="6"/>
      <c r="CA1475" s="6"/>
      <c r="CB1475" s="6"/>
    </row>
    <row r="1476" spans="1:80" ht="34.15" customHeight="1">
      <c r="A1476" s="2"/>
      <c r="B1476" s="2"/>
      <c r="C1476" s="2"/>
      <c r="D1476" s="2"/>
      <c r="E1476" s="2"/>
      <c r="F1476" s="15"/>
      <c r="G1476" s="2"/>
      <c r="H1476" s="2"/>
      <c r="I1476" s="2"/>
      <c r="J1476" s="2"/>
      <c r="K1476" s="2"/>
      <c r="L1476" s="2"/>
      <c r="M1476" s="2"/>
      <c r="N1476" s="546"/>
      <c r="O1476" s="2"/>
      <c r="P1476" s="2"/>
      <c r="Q1476" s="2"/>
      <c r="R1476" s="2"/>
      <c r="S1476" s="2"/>
      <c r="T1476" s="2"/>
      <c r="U1476" s="15"/>
      <c r="V1476" s="15"/>
      <c r="W1476" s="15"/>
      <c r="X1476" s="15"/>
      <c r="Y1476" s="15"/>
      <c r="Z1476" s="15"/>
      <c r="AA1476" s="15"/>
      <c r="AB1476" s="15"/>
      <c r="AC1476" s="15"/>
      <c r="AD1476" s="15"/>
      <c r="AE1476" s="15"/>
      <c r="AF1476" s="15"/>
      <c r="AG1476" s="15"/>
      <c r="AH1476" s="15"/>
      <c r="AI1476" s="15"/>
      <c r="AJ1476" s="15"/>
      <c r="AK1476" s="15"/>
      <c r="AL1476" s="15"/>
      <c r="AM1476" s="15"/>
      <c r="AN1476" s="15"/>
      <c r="AO1476" s="15"/>
      <c r="AP1476" s="15"/>
      <c r="AQ1476" s="15"/>
      <c r="AR1476" s="15"/>
      <c r="AS1476" s="15"/>
      <c r="AT1476" s="15"/>
      <c r="AU1476" s="15"/>
      <c r="AV1476" s="15"/>
      <c r="AW1476" s="15"/>
      <c r="AX1476" s="15"/>
      <c r="AY1476" s="6"/>
      <c r="AZ1476" s="6"/>
      <c r="BA1476" s="6"/>
      <c r="BB1476" s="6"/>
      <c r="BC1476" s="6"/>
      <c r="BD1476" s="6"/>
      <c r="BE1476" s="6"/>
      <c r="BF1476" s="6"/>
      <c r="BG1476" s="6"/>
      <c r="BH1476" s="6"/>
      <c r="BI1476" s="6"/>
      <c r="BJ1476" s="6"/>
      <c r="BK1476" s="6"/>
      <c r="BL1476" s="6"/>
      <c r="BM1476" s="6"/>
      <c r="BN1476" s="6"/>
      <c r="BO1476" s="6"/>
      <c r="BP1476" s="6"/>
      <c r="BQ1476" s="6"/>
      <c r="BR1476" s="6"/>
      <c r="BS1476" s="6"/>
      <c r="BT1476" s="6"/>
      <c r="BU1476" s="6"/>
      <c r="BV1476" s="6"/>
      <c r="BW1476" s="6"/>
      <c r="BX1476" s="6"/>
      <c r="BY1476" s="6"/>
      <c r="BZ1476" s="6"/>
      <c r="CA1476" s="6"/>
      <c r="CB1476" s="6"/>
    </row>
    <row r="1477" spans="1:80" ht="34.15" customHeight="1">
      <c r="A1477" s="2"/>
      <c r="B1477" s="2"/>
      <c r="C1477" s="2"/>
      <c r="D1477" s="2"/>
      <c r="E1477" s="2"/>
      <c r="F1477" s="15"/>
      <c r="G1477" s="2"/>
      <c r="H1477" s="2"/>
      <c r="I1477" s="2"/>
      <c r="J1477" s="2"/>
      <c r="K1477" s="2"/>
      <c r="L1477" s="2"/>
      <c r="M1477" s="2"/>
      <c r="N1477" s="546"/>
      <c r="O1477" s="2"/>
      <c r="P1477" s="2"/>
      <c r="Q1477" s="2"/>
      <c r="R1477" s="2"/>
      <c r="S1477" s="2"/>
      <c r="T1477" s="2"/>
      <c r="U1477" s="15"/>
      <c r="V1477" s="15"/>
      <c r="W1477" s="15"/>
      <c r="X1477" s="15"/>
      <c r="Y1477" s="15"/>
      <c r="Z1477" s="15"/>
      <c r="AA1477" s="15"/>
      <c r="AB1477" s="15"/>
      <c r="AC1477" s="15"/>
      <c r="AD1477" s="15"/>
      <c r="AE1477" s="15"/>
      <c r="AF1477" s="15"/>
      <c r="AG1477" s="15"/>
      <c r="AH1477" s="15"/>
      <c r="AI1477" s="15"/>
      <c r="AJ1477" s="15"/>
      <c r="AK1477" s="15"/>
      <c r="AL1477" s="15"/>
      <c r="AM1477" s="15"/>
      <c r="AN1477" s="15"/>
      <c r="AO1477" s="15"/>
      <c r="AP1477" s="15"/>
      <c r="AQ1477" s="15"/>
      <c r="AR1477" s="15"/>
      <c r="AS1477" s="15"/>
      <c r="AT1477" s="15"/>
      <c r="AU1477" s="15"/>
      <c r="AV1477" s="15"/>
      <c r="AW1477" s="15"/>
      <c r="AX1477" s="15"/>
      <c r="AY1477" s="6"/>
      <c r="AZ1477" s="6"/>
      <c r="BA1477" s="6"/>
      <c r="BB1477" s="6"/>
      <c r="BC1477" s="6"/>
      <c r="BD1477" s="6"/>
      <c r="BE1477" s="6"/>
      <c r="BF1477" s="6"/>
      <c r="BG1477" s="6"/>
      <c r="BH1477" s="6"/>
      <c r="BI1477" s="6"/>
      <c r="BJ1477" s="6"/>
      <c r="BK1477" s="6"/>
      <c r="BL1477" s="6"/>
      <c r="BM1477" s="6"/>
      <c r="BN1477" s="6"/>
      <c r="BO1477" s="6"/>
      <c r="BP1477" s="6"/>
      <c r="BQ1477" s="6"/>
      <c r="BR1477" s="6"/>
      <c r="BS1477" s="6"/>
      <c r="BT1477" s="6"/>
      <c r="BU1477" s="6"/>
      <c r="BV1477" s="6"/>
      <c r="BW1477" s="6"/>
      <c r="BX1477" s="6"/>
      <c r="BY1477" s="6"/>
      <c r="BZ1477" s="6"/>
      <c r="CA1477" s="6"/>
      <c r="CB1477" s="6"/>
    </row>
    <row r="1478" spans="1:80" ht="34.15" customHeight="1">
      <c r="A1478" s="2"/>
      <c r="B1478" s="2"/>
      <c r="C1478" s="2"/>
      <c r="D1478" s="2"/>
      <c r="E1478" s="2"/>
      <c r="F1478" s="15"/>
      <c r="G1478" s="2"/>
      <c r="H1478" s="2"/>
      <c r="I1478" s="2"/>
      <c r="J1478" s="2"/>
      <c r="K1478" s="2"/>
      <c r="L1478" s="2"/>
      <c r="M1478" s="2"/>
      <c r="N1478" s="546"/>
      <c r="O1478" s="2"/>
      <c r="P1478" s="2"/>
      <c r="Q1478" s="2"/>
      <c r="R1478" s="2"/>
      <c r="S1478" s="2"/>
      <c r="T1478" s="2"/>
      <c r="U1478" s="15"/>
      <c r="V1478" s="15"/>
      <c r="W1478" s="15"/>
      <c r="X1478" s="15"/>
      <c r="Y1478" s="15"/>
      <c r="Z1478" s="15"/>
      <c r="AA1478" s="15"/>
      <c r="AB1478" s="15"/>
      <c r="AC1478" s="15"/>
      <c r="AD1478" s="15"/>
      <c r="AE1478" s="15"/>
      <c r="AF1478" s="15"/>
      <c r="AG1478" s="15"/>
      <c r="AH1478" s="15"/>
      <c r="AI1478" s="15"/>
      <c r="AJ1478" s="15"/>
      <c r="AK1478" s="15"/>
      <c r="AL1478" s="15"/>
      <c r="AM1478" s="15"/>
      <c r="AN1478" s="15"/>
      <c r="AO1478" s="15"/>
      <c r="AP1478" s="15"/>
      <c r="AQ1478" s="15"/>
      <c r="AR1478" s="15"/>
      <c r="AS1478" s="15"/>
      <c r="AT1478" s="15"/>
      <c r="AU1478" s="15"/>
      <c r="AV1478" s="15"/>
      <c r="AW1478" s="15"/>
      <c r="AX1478" s="15"/>
      <c r="AY1478" s="6"/>
      <c r="AZ1478" s="6"/>
      <c r="BA1478" s="6"/>
      <c r="BB1478" s="6"/>
      <c r="BC1478" s="6"/>
      <c r="BD1478" s="6"/>
      <c r="BE1478" s="6"/>
      <c r="BF1478" s="6"/>
      <c r="BG1478" s="6"/>
      <c r="BH1478" s="6"/>
      <c r="BI1478" s="6"/>
      <c r="BJ1478" s="6"/>
      <c r="BK1478" s="6"/>
      <c r="BL1478" s="6"/>
      <c r="BM1478" s="6"/>
      <c r="BN1478" s="6"/>
      <c r="BO1478" s="6"/>
      <c r="BP1478" s="6"/>
      <c r="BQ1478" s="6"/>
      <c r="BR1478" s="6"/>
      <c r="BS1478" s="6"/>
      <c r="BT1478" s="6"/>
      <c r="BU1478" s="6"/>
      <c r="BV1478" s="6"/>
      <c r="BW1478" s="6"/>
      <c r="BX1478" s="6"/>
      <c r="BY1478" s="6"/>
      <c r="BZ1478" s="6"/>
      <c r="CA1478" s="6"/>
      <c r="CB1478" s="6"/>
    </row>
    <row r="1479" spans="1:80" ht="34.15" customHeight="1">
      <c r="A1479" s="2"/>
      <c r="B1479" s="2"/>
      <c r="C1479" s="2"/>
      <c r="D1479" s="2"/>
      <c r="E1479" s="2"/>
      <c r="F1479" s="15"/>
      <c r="G1479" s="2"/>
      <c r="H1479" s="2"/>
      <c r="I1479" s="2"/>
      <c r="J1479" s="2"/>
      <c r="K1479" s="2"/>
      <c r="L1479" s="2"/>
      <c r="M1479" s="2"/>
      <c r="N1479" s="546"/>
      <c r="O1479" s="2"/>
      <c r="P1479" s="2"/>
      <c r="Q1479" s="2"/>
      <c r="R1479" s="2"/>
      <c r="S1479" s="2"/>
      <c r="T1479" s="2"/>
      <c r="U1479" s="15"/>
      <c r="V1479" s="15"/>
      <c r="W1479" s="15"/>
      <c r="X1479" s="15"/>
      <c r="Y1479" s="15"/>
      <c r="Z1479" s="15"/>
      <c r="AA1479" s="15"/>
      <c r="AB1479" s="15"/>
      <c r="AC1479" s="15"/>
      <c r="AD1479" s="15"/>
      <c r="AE1479" s="15"/>
      <c r="AF1479" s="15"/>
      <c r="AG1479" s="15"/>
      <c r="AH1479" s="15"/>
      <c r="AI1479" s="15"/>
      <c r="AJ1479" s="15"/>
      <c r="AK1479" s="15"/>
      <c r="AL1479" s="15"/>
      <c r="AM1479" s="15"/>
      <c r="AN1479" s="15"/>
      <c r="AO1479" s="15"/>
      <c r="AP1479" s="15"/>
      <c r="AQ1479" s="15"/>
      <c r="AR1479" s="15"/>
      <c r="AS1479" s="15"/>
      <c r="AT1479" s="15"/>
      <c r="AU1479" s="15"/>
      <c r="AV1479" s="15"/>
      <c r="AW1479" s="15"/>
      <c r="AX1479" s="15"/>
      <c r="AY1479" s="6"/>
      <c r="AZ1479" s="6"/>
      <c r="BA1479" s="6"/>
      <c r="BB1479" s="6"/>
      <c r="BC1479" s="6"/>
      <c r="BD1479" s="6"/>
      <c r="BE1479" s="6"/>
      <c r="BF1479" s="6"/>
      <c r="BG1479" s="6"/>
      <c r="BH1479" s="6"/>
      <c r="BI1479" s="6"/>
      <c r="BJ1479" s="6"/>
      <c r="BK1479" s="6"/>
      <c r="BL1479" s="6"/>
      <c r="BM1479" s="6"/>
      <c r="BN1479" s="6"/>
      <c r="BO1479" s="6"/>
      <c r="BP1479" s="6"/>
      <c r="BQ1479" s="6"/>
      <c r="BR1479" s="6"/>
      <c r="BS1479" s="6"/>
      <c r="BT1479" s="6"/>
      <c r="BU1479" s="6"/>
      <c r="BV1479" s="6"/>
      <c r="BW1479" s="6"/>
      <c r="BX1479" s="6"/>
      <c r="BY1479" s="6"/>
      <c r="BZ1479" s="6"/>
      <c r="CA1479" s="6"/>
      <c r="CB1479" s="6"/>
    </row>
    <row r="1480" spans="1:80" ht="34.15" customHeight="1">
      <c r="A1480" s="2"/>
      <c r="B1480" s="2"/>
      <c r="C1480" s="2"/>
      <c r="D1480" s="2"/>
      <c r="E1480" s="2"/>
      <c r="F1480" s="15"/>
      <c r="G1480" s="2"/>
      <c r="H1480" s="2"/>
      <c r="I1480" s="2"/>
      <c r="J1480" s="2"/>
      <c r="K1480" s="2"/>
      <c r="L1480" s="2"/>
      <c r="M1480" s="2"/>
      <c r="N1480" s="546"/>
      <c r="O1480" s="2"/>
      <c r="P1480" s="2"/>
      <c r="Q1480" s="2"/>
      <c r="R1480" s="2"/>
      <c r="S1480" s="2"/>
      <c r="T1480" s="2"/>
      <c r="U1480" s="15"/>
      <c r="V1480" s="15"/>
      <c r="W1480" s="15"/>
      <c r="X1480" s="15"/>
      <c r="Y1480" s="15"/>
      <c r="Z1480" s="15"/>
      <c r="AA1480" s="15"/>
      <c r="AB1480" s="15"/>
      <c r="AC1480" s="15"/>
      <c r="AD1480" s="15"/>
      <c r="AE1480" s="15"/>
      <c r="AF1480" s="15"/>
      <c r="AG1480" s="15"/>
      <c r="AH1480" s="15"/>
      <c r="AI1480" s="15"/>
      <c r="AJ1480" s="15"/>
      <c r="AK1480" s="15"/>
      <c r="AL1480" s="15"/>
      <c r="AM1480" s="15"/>
      <c r="AN1480" s="15"/>
      <c r="AO1480" s="15"/>
      <c r="AP1480" s="15"/>
      <c r="AQ1480" s="15"/>
      <c r="AR1480" s="15"/>
      <c r="AS1480" s="15"/>
      <c r="AT1480" s="15"/>
      <c r="AU1480" s="15"/>
      <c r="AV1480" s="15"/>
      <c r="AW1480" s="15"/>
      <c r="AX1480" s="15"/>
      <c r="AY1480" s="6"/>
      <c r="AZ1480" s="6"/>
      <c r="BA1480" s="6"/>
      <c r="BB1480" s="6"/>
      <c r="BC1480" s="6"/>
      <c r="BD1480" s="6"/>
      <c r="BE1480" s="6"/>
      <c r="BF1480" s="6"/>
      <c r="BG1480" s="6"/>
      <c r="BH1480" s="6"/>
      <c r="BI1480" s="6"/>
      <c r="BJ1480" s="6"/>
      <c r="BK1480" s="6"/>
      <c r="BL1480" s="6"/>
      <c r="BM1480" s="6"/>
      <c r="BN1480" s="6"/>
      <c r="BO1480" s="6"/>
      <c r="BP1480" s="6"/>
      <c r="BQ1480" s="6"/>
      <c r="BR1480" s="6"/>
      <c r="BS1480" s="6"/>
      <c r="BT1480" s="6"/>
      <c r="BU1480" s="6"/>
      <c r="BV1480" s="6"/>
      <c r="BW1480" s="6"/>
      <c r="BX1480" s="6"/>
      <c r="BY1480" s="6"/>
      <c r="BZ1480" s="6"/>
      <c r="CA1480" s="6"/>
      <c r="CB1480" s="6"/>
    </row>
    <row r="1481" spans="1:80" ht="34.15" customHeight="1">
      <c r="A1481" s="2"/>
      <c r="B1481" s="2"/>
      <c r="C1481" s="2"/>
      <c r="D1481" s="2"/>
      <c r="E1481" s="2"/>
      <c r="F1481" s="15"/>
      <c r="G1481" s="2"/>
      <c r="H1481" s="2"/>
      <c r="I1481" s="2"/>
      <c r="J1481" s="2"/>
      <c r="K1481" s="2"/>
      <c r="L1481" s="2"/>
      <c r="M1481" s="2"/>
      <c r="N1481" s="546"/>
      <c r="O1481" s="2"/>
      <c r="P1481" s="2"/>
      <c r="Q1481" s="2"/>
      <c r="R1481" s="2"/>
      <c r="S1481" s="2"/>
      <c r="T1481" s="2"/>
      <c r="U1481" s="15"/>
      <c r="V1481" s="15"/>
      <c r="W1481" s="15"/>
      <c r="X1481" s="15"/>
      <c r="Y1481" s="15"/>
      <c r="Z1481" s="15"/>
      <c r="AA1481" s="15"/>
      <c r="AB1481" s="15"/>
      <c r="AC1481" s="15"/>
      <c r="AD1481" s="15"/>
      <c r="AE1481" s="15"/>
      <c r="AF1481" s="15"/>
      <c r="AG1481" s="15"/>
      <c r="AH1481" s="15"/>
      <c r="AI1481" s="15"/>
      <c r="AJ1481" s="15"/>
      <c r="AK1481" s="15"/>
      <c r="AL1481" s="15"/>
      <c r="AM1481" s="15"/>
      <c r="AN1481" s="15"/>
      <c r="AO1481" s="15"/>
      <c r="AP1481" s="15"/>
      <c r="AQ1481" s="15"/>
      <c r="AR1481" s="15"/>
      <c r="AS1481" s="15"/>
      <c r="AT1481" s="15"/>
      <c r="AU1481" s="15"/>
      <c r="AV1481" s="15"/>
      <c r="AW1481" s="15"/>
      <c r="AX1481" s="15"/>
      <c r="AY1481" s="6"/>
      <c r="AZ1481" s="6"/>
      <c r="BA1481" s="6"/>
      <c r="BB1481" s="6"/>
      <c r="BC1481" s="6"/>
      <c r="BD1481" s="6"/>
      <c r="BE1481" s="6"/>
      <c r="BF1481" s="6"/>
      <c r="BG1481" s="6"/>
      <c r="BH1481" s="6"/>
      <c r="BI1481" s="6"/>
      <c r="BJ1481" s="6"/>
      <c r="BK1481" s="6"/>
      <c r="BL1481" s="6"/>
      <c r="BM1481" s="6"/>
      <c r="BN1481" s="6"/>
      <c r="BO1481" s="6"/>
      <c r="BP1481" s="6"/>
      <c r="BQ1481" s="6"/>
      <c r="BR1481" s="6"/>
      <c r="BS1481" s="6"/>
      <c r="BT1481" s="6"/>
      <c r="BU1481" s="6"/>
      <c r="BV1481" s="6"/>
      <c r="BW1481" s="6"/>
      <c r="BX1481" s="6"/>
      <c r="BY1481" s="6"/>
      <c r="BZ1481" s="6"/>
      <c r="CA1481" s="6"/>
      <c r="CB1481" s="6"/>
    </row>
    <row r="1482" spans="1:80" ht="34.15" customHeight="1">
      <c r="A1482" s="2"/>
      <c r="B1482" s="2"/>
      <c r="C1482" s="2"/>
      <c r="D1482" s="2"/>
      <c r="E1482" s="2"/>
      <c r="F1482" s="15"/>
      <c r="G1482" s="2"/>
      <c r="H1482" s="2"/>
      <c r="I1482" s="2"/>
      <c r="J1482" s="2"/>
      <c r="K1482" s="2"/>
      <c r="L1482" s="2"/>
      <c r="M1482" s="2"/>
      <c r="N1482" s="546"/>
      <c r="O1482" s="2"/>
      <c r="P1482" s="2"/>
      <c r="Q1482" s="2"/>
      <c r="R1482" s="2"/>
      <c r="S1482" s="2"/>
      <c r="T1482" s="2"/>
      <c r="U1482" s="15"/>
      <c r="V1482" s="15"/>
      <c r="W1482" s="15"/>
      <c r="X1482" s="15"/>
      <c r="Y1482" s="15"/>
      <c r="Z1482" s="15"/>
      <c r="AA1482" s="15"/>
      <c r="AB1482" s="15"/>
      <c r="AC1482" s="15"/>
      <c r="AD1482" s="15"/>
      <c r="AE1482" s="15"/>
      <c r="AF1482" s="15"/>
      <c r="AG1482" s="15"/>
      <c r="AH1482" s="15"/>
      <c r="AI1482" s="15"/>
      <c r="AJ1482" s="15"/>
      <c r="AK1482" s="15"/>
      <c r="AL1482" s="15"/>
      <c r="AM1482" s="15"/>
      <c r="AN1482" s="15"/>
      <c r="AO1482" s="15"/>
      <c r="AP1482" s="15"/>
      <c r="AQ1482" s="15"/>
      <c r="AR1482" s="15"/>
      <c r="AS1482" s="15"/>
      <c r="AT1482" s="15"/>
      <c r="AU1482" s="15"/>
      <c r="AV1482" s="15"/>
      <c r="AW1482" s="15"/>
      <c r="AX1482" s="15"/>
      <c r="AY1482" s="6"/>
      <c r="AZ1482" s="6"/>
      <c r="BA1482" s="6"/>
      <c r="BB1482" s="6"/>
      <c r="BC1482" s="6"/>
      <c r="BD1482" s="6"/>
      <c r="BE1482" s="6"/>
      <c r="BF1482" s="6"/>
      <c r="BG1482" s="6"/>
      <c r="BH1482" s="6"/>
      <c r="BI1482" s="6"/>
      <c r="BJ1482" s="6"/>
      <c r="BK1482" s="6"/>
      <c r="BL1482" s="6"/>
      <c r="BM1482" s="6"/>
      <c r="BN1482" s="6"/>
      <c r="BO1482" s="6"/>
      <c r="BP1482" s="6"/>
      <c r="BQ1482" s="6"/>
      <c r="BR1482" s="6"/>
      <c r="BS1482" s="6"/>
      <c r="BT1482" s="6"/>
      <c r="BU1482" s="6"/>
      <c r="BV1482" s="6"/>
      <c r="BW1482" s="6"/>
      <c r="BX1482" s="6"/>
      <c r="BY1482" s="6"/>
      <c r="BZ1482" s="6"/>
      <c r="CA1482" s="6"/>
      <c r="CB1482" s="6"/>
    </row>
    <row r="1483" spans="1:80" ht="34.15" customHeight="1">
      <c r="A1483" s="2"/>
      <c r="B1483" s="2"/>
      <c r="C1483" s="2"/>
      <c r="D1483" s="2"/>
      <c r="E1483" s="2"/>
      <c r="F1483" s="15"/>
      <c r="G1483" s="2"/>
      <c r="H1483" s="2"/>
      <c r="I1483" s="2"/>
      <c r="J1483" s="2"/>
      <c r="K1483" s="2"/>
      <c r="L1483" s="2"/>
      <c r="M1483" s="2"/>
      <c r="N1483" s="546"/>
      <c r="O1483" s="2"/>
      <c r="P1483" s="2"/>
      <c r="Q1483" s="2"/>
      <c r="R1483" s="2"/>
      <c r="S1483" s="2"/>
      <c r="T1483" s="2"/>
      <c r="U1483" s="15"/>
      <c r="V1483" s="15"/>
      <c r="W1483" s="15"/>
      <c r="X1483" s="15"/>
      <c r="Y1483" s="15"/>
      <c r="Z1483" s="15"/>
      <c r="AA1483" s="15"/>
      <c r="AB1483" s="15"/>
      <c r="AC1483" s="15"/>
      <c r="AD1483" s="15"/>
      <c r="AE1483" s="15"/>
      <c r="AF1483" s="15"/>
      <c r="AG1483" s="15"/>
      <c r="AH1483" s="15"/>
      <c r="AI1483" s="15"/>
      <c r="AJ1483" s="15"/>
      <c r="AK1483" s="15"/>
      <c r="AL1483" s="15"/>
      <c r="AM1483" s="15"/>
      <c r="AN1483" s="15"/>
      <c r="AO1483" s="15"/>
      <c r="AP1483" s="15"/>
      <c r="AQ1483" s="15"/>
      <c r="AR1483" s="15"/>
      <c r="AS1483" s="15"/>
      <c r="AT1483" s="15"/>
      <c r="AU1483" s="15"/>
      <c r="AV1483" s="15"/>
      <c r="AW1483" s="15"/>
      <c r="AX1483" s="15"/>
      <c r="AY1483" s="6"/>
      <c r="AZ1483" s="6"/>
      <c r="BA1483" s="6"/>
      <c r="BB1483" s="6"/>
      <c r="BC1483" s="6"/>
      <c r="BD1483" s="6"/>
      <c r="BE1483" s="6"/>
      <c r="BF1483" s="6"/>
      <c r="BG1483" s="6"/>
      <c r="BH1483" s="6"/>
      <c r="BI1483" s="6"/>
      <c r="BJ1483" s="6"/>
      <c r="BK1483" s="6"/>
      <c r="BL1483" s="6"/>
      <c r="BM1483" s="6"/>
      <c r="BN1483" s="6"/>
      <c r="BO1483" s="6"/>
      <c r="BP1483" s="6"/>
      <c r="BQ1483" s="6"/>
      <c r="BR1483" s="6"/>
      <c r="BS1483" s="6"/>
      <c r="BT1483" s="6"/>
      <c r="BU1483" s="6"/>
      <c r="BV1483" s="6"/>
      <c r="BW1483" s="6"/>
      <c r="BX1483" s="6"/>
      <c r="BY1483" s="6"/>
      <c r="BZ1483" s="6"/>
      <c r="CA1483" s="6"/>
      <c r="CB1483" s="6"/>
    </row>
    <row r="1484" spans="1:80" ht="34.15" customHeight="1">
      <c r="A1484" s="2"/>
      <c r="B1484" s="2"/>
      <c r="C1484" s="2"/>
      <c r="D1484" s="2"/>
      <c r="E1484" s="2"/>
      <c r="F1484" s="15"/>
      <c r="G1484" s="2"/>
      <c r="H1484" s="2"/>
      <c r="I1484" s="2"/>
      <c r="J1484" s="2"/>
      <c r="K1484" s="2"/>
      <c r="L1484" s="2"/>
      <c r="M1484" s="2"/>
      <c r="N1484" s="546"/>
      <c r="O1484" s="2"/>
      <c r="P1484" s="2"/>
      <c r="Q1484" s="2"/>
      <c r="R1484" s="2"/>
      <c r="S1484" s="2"/>
      <c r="T1484" s="2"/>
      <c r="U1484" s="15"/>
      <c r="V1484" s="15"/>
      <c r="W1484" s="15"/>
      <c r="X1484" s="15"/>
      <c r="Y1484" s="15"/>
      <c r="Z1484" s="15"/>
      <c r="AA1484" s="15"/>
      <c r="AB1484" s="15"/>
      <c r="AC1484" s="15"/>
      <c r="AD1484" s="15"/>
      <c r="AE1484" s="15"/>
      <c r="AF1484" s="15"/>
      <c r="AG1484" s="15"/>
      <c r="AH1484" s="15"/>
      <c r="AI1484" s="15"/>
      <c r="AJ1484" s="15"/>
      <c r="AK1484" s="15"/>
      <c r="AL1484" s="15"/>
      <c r="AM1484" s="15"/>
      <c r="AN1484" s="15"/>
      <c r="AO1484" s="15"/>
      <c r="AP1484" s="15"/>
      <c r="AQ1484" s="15"/>
      <c r="AR1484" s="15"/>
      <c r="AS1484" s="15"/>
      <c r="AT1484" s="15"/>
      <c r="AU1484" s="15"/>
      <c r="AV1484" s="15"/>
      <c r="AW1484" s="15"/>
      <c r="AX1484" s="15"/>
      <c r="AY1484" s="6"/>
      <c r="AZ1484" s="6"/>
      <c r="BA1484" s="6"/>
      <c r="BB1484" s="6"/>
      <c r="BC1484" s="6"/>
      <c r="BD1484" s="6"/>
      <c r="BE1484" s="6"/>
      <c r="BF1484" s="6"/>
      <c r="BG1484" s="6"/>
      <c r="BH1484" s="6"/>
      <c r="BI1484" s="6"/>
      <c r="BJ1484" s="6"/>
      <c r="BK1484" s="6"/>
      <c r="BL1484" s="6"/>
      <c r="BM1484" s="6"/>
      <c r="BN1484" s="6"/>
      <c r="BO1484" s="6"/>
      <c r="BP1484" s="6"/>
      <c r="BQ1484" s="6"/>
      <c r="BR1484" s="6"/>
      <c r="BS1484" s="6"/>
      <c r="BT1484" s="6"/>
      <c r="BU1484" s="6"/>
      <c r="BV1484" s="6"/>
      <c r="BW1484" s="6"/>
      <c r="BX1484" s="6"/>
      <c r="BY1484" s="6"/>
      <c r="BZ1484" s="6"/>
      <c r="CA1484" s="6"/>
      <c r="CB1484" s="6"/>
    </row>
    <row r="1485" spans="1:80" ht="34.15" customHeight="1">
      <c r="A1485" s="2"/>
      <c r="B1485" s="2"/>
      <c r="C1485" s="2"/>
      <c r="D1485" s="2"/>
      <c r="E1485" s="2"/>
      <c r="F1485" s="15"/>
      <c r="G1485" s="2"/>
      <c r="H1485" s="2"/>
      <c r="I1485" s="2"/>
      <c r="J1485" s="2"/>
      <c r="K1485" s="2"/>
      <c r="L1485" s="2"/>
      <c r="M1485" s="2"/>
      <c r="N1485" s="546"/>
      <c r="O1485" s="2"/>
      <c r="P1485" s="2"/>
      <c r="Q1485" s="2"/>
      <c r="R1485" s="2"/>
      <c r="S1485" s="2"/>
      <c r="T1485" s="2"/>
      <c r="U1485" s="15"/>
      <c r="V1485" s="15"/>
      <c r="W1485" s="15"/>
      <c r="X1485" s="15"/>
      <c r="Y1485" s="15"/>
      <c r="Z1485" s="15"/>
      <c r="AA1485" s="15"/>
      <c r="AB1485" s="15"/>
      <c r="AC1485" s="15"/>
      <c r="AD1485" s="15"/>
      <c r="AE1485" s="15"/>
      <c r="AF1485" s="15"/>
      <c r="AG1485" s="15"/>
      <c r="AH1485" s="15"/>
      <c r="AI1485" s="15"/>
      <c r="AJ1485" s="15"/>
      <c r="AK1485" s="15"/>
      <c r="AL1485" s="15"/>
      <c r="AM1485" s="15"/>
      <c r="AN1485" s="15"/>
      <c r="AO1485" s="15"/>
      <c r="AP1485" s="15"/>
      <c r="AQ1485" s="15"/>
      <c r="AR1485" s="15"/>
      <c r="AS1485" s="15"/>
      <c r="AT1485" s="15"/>
      <c r="AU1485" s="15"/>
      <c r="AV1485" s="15"/>
      <c r="AW1485" s="15"/>
      <c r="AX1485" s="15"/>
      <c r="AY1485" s="6"/>
      <c r="AZ1485" s="6"/>
      <c r="BA1485" s="6"/>
      <c r="BB1485" s="6"/>
      <c r="BC1485" s="6"/>
      <c r="BD1485" s="6"/>
      <c r="BE1485" s="6"/>
      <c r="BF1485" s="6"/>
      <c r="BG1485" s="6"/>
      <c r="BH1485" s="6"/>
      <c r="BI1485" s="6"/>
      <c r="BJ1485" s="6"/>
      <c r="BK1485" s="6"/>
      <c r="BL1485" s="6"/>
      <c r="BM1485" s="6"/>
      <c r="BN1485" s="6"/>
      <c r="BO1485" s="6"/>
      <c r="BP1485" s="6"/>
      <c r="BQ1485" s="6"/>
      <c r="BR1485" s="6"/>
      <c r="BS1485" s="6"/>
      <c r="BT1485" s="6"/>
      <c r="BU1485" s="6"/>
      <c r="BV1485" s="6"/>
      <c r="BW1485" s="6"/>
      <c r="BX1485" s="6"/>
      <c r="BY1485" s="6"/>
      <c r="BZ1485" s="6"/>
      <c r="CA1485" s="6"/>
      <c r="CB1485" s="6"/>
    </row>
    <row r="1486" spans="1:80" ht="34.15" customHeight="1">
      <c r="A1486" s="2"/>
      <c r="B1486" s="2"/>
      <c r="C1486" s="2"/>
      <c r="D1486" s="2"/>
      <c r="E1486" s="2"/>
      <c r="F1486" s="15"/>
      <c r="G1486" s="2"/>
      <c r="H1486" s="2"/>
      <c r="I1486" s="2"/>
      <c r="J1486" s="2"/>
      <c r="K1486" s="2"/>
      <c r="L1486" s="2"/>
      <c r="M1486" s="2"/>
      <c r="N1486" s="546"/>
      <c r="O1486" s="2"/>
      <c r="P1486" s="2"/>
      <c r="Q1486" s="2"/>
      <c r="R1486" s="2"/>
      <c r="S1486" s="2"/>
      <c r="T1486" s="2"/>
      <c r="U1486" s="15"/>
      <c r="V1486" s="15"/>
      <c r="W1486" s="15"/>
      <c r="X1486" s="15"/>
      <c r="Y1486" s="15"/>
      <c r="Z1486" s="15"/>
      <c r="AA1486" s="15"/>
      <c r="AB1486" s="15"/>
      <c r="AC1486" s="15"/>
      <c r="AD1486" s="15"/>
      <c r="AE1486" s="15"/>
      <c r="AF1486" s="15"/>
      <c r="AG1486" s="15"/>
      <c r="AH1486" s="15"/>
      <c r="AI1486" s="15"/>
      <c r="AJ1486" s="15"/>
      <c r="AK1486" s="15"/>
      <c r="AL1486" s="15"/>
      <c r="AM1486" s="15"/>
      <c r="AN1486" s="15"/>
      <c r="AO1486" s="15"/>
      <c r="AP1486" s="15"/>
      <c r="AQ1486" s="15"/>
      <c r="AR1486" s="15"/>
      <c r="AS1486" s="15"/>
      <c r="AT1486" s="15"/>
      <c r="AU1486" s="15"/>
      <c r="AV1486" s="15"/>
      <c r="AW1486" s="15"/>
      <c r="AX1486" s="15"/>
      <c r="AY1486" s="6"/>
      <c r="AZ1486" s="6"/>
      <c r="BA1486" s="6"/>
      <c r="BB1486" s="6"/>
      <c r="BC1486" s="6"/>
      <c r="BD1486" s="6"/>
      <c r="BE1486" s="6"/>
      <c r="BF1486" s="6"/>
      <c r="BG1486" s="6"/>
      <c r="BH1486" s="6"/>
      <c r="BI1486" s="6"/>
      <c r="BJ1486" s="6"/>
      <c r="BK1486" s="6"/>
      <c r="BL1486" s="6"/>
      <c r="BM1486" s="6"/>
      <c r="BN1486" s="6"/>
      <c r="BO1486" s="6"/>
      <c r="BP1486" s="6"/>
      <c r="BQ1486" s="6"/>
      <c r="BR1486" s="6"/>
      <c r="BS1486" s="6"/>
      <c r="BT1486" s="6"/>
      <c r="BU1486" s="6"/>
      <c r="BV1486" s="6"/>
      <c r="BW1486" s="6"/>
      <c r="BX1486" s="6"/>
      <c r="BY1486" s="6"/>
      <c r="BZ1486" s="6"/>
      <c r="CA1486" s="6"/>
      <c r="CB1486" s="6"/>
    </row>
    <row r="1487" spans="1:80" ht="34.15" customHeight="1">
      <c r="A1487" s="2"/>
      <c r="B1487" s="2"/>
      <c r="C1487" s="2"/>
      <c r="D1487" s="2"/>
      <c r="E1487" s="2"/>
      <c r="F1487" s="15"/>
      <c r="G1487" s="2"/>
      <c r="H1487" s="2"/>
      <c r="I1487" s="2"/>
      <c r="J1487" s="2"/>
      <c r="K1487" s="2"/>
      <c r="L1487" s="2"/>
      <c r="M1487" s="2"/>
      <c r="N1487" s="546"/>
      <c r="O1487" s="2"/>
      <c r="P1487" s="2"/>
      <c r="Q1487" s="2"/>
      <c r="R1487" s="2"/>
      <c r="S1487" s="2"/>
      <c r="T1487" s="2"/>
      <c r="U1487" s="15"/>
      <c r="V1487" s="15"/>
      <c r="W1487" s="15"/>
      <c r="X1487" s="15"/>
      <c r="Y1487" s="15"/>
      <c r="Z1487" s="15"/>
      <c r="AA1487" s="15"/>
      <c r="AB1487" s="15"/>
      <c r="AC1487" s="15"/>
      <c r="AD1487" s="15"/>
      <c r="AE1487" s="15"/>
      <c r="AF1487" s="15"/>
      <c r="AG1487" s="15"/>
      <c r="AH1487" s="15"/>
      <c r="AI1487" s="15"/>
      <c r="AJ1487" s="15"/>
      <c r="AK1487" s="15"/>
      <c r="AL1487" s="15"/>
      <c r="AM1487" s="15"/>
      <c r="AN1487" s="15"/>
      <c r="AO1487" s="15"/>
      <c r="AP1487" s="15"/>
      <c r="AQ1487" s="15"/>
      <c r="AR1487" s="15"/>
      <c r="AS1487" s="15"/>
      <c r="AT1487" s="15"/>
      <c r="AU1487" s="15"/>
      <c r="AV1487" s="15"/>
      <c r="AW1487" s="15"/>
      <c r="AX1487" s="15"/>
      <c r="AY1487" s="6"/>
      <c r="AZ1487" s="6"/>
      <c r="BA1487" s="6"/>
      <c r="BB1487" s="6"/>
      <c r="BC1487" s="6"/>
      <c r="BD1487" s="6"/>
      <c r="BE1487" s="6"/>
      <c r="BF1487" s="6"/>
      <c r="BG1487" s="6"/>
      <c r="BH1487" s="6"/>
      <c r="BI1487" s="6"/>
      <c r="BJ1487" s="6"/>
      <c r="BK1487" s="6"/>
      <c r="BL1487" s="6"/>
      <c r="BM1487" s="6"/>
      <c r="BN1487" s="6"/>
      <c r="BO1487" s="6"/>
      <c r="BP1487" s="6"/>
      <c r="BQ1487" s="6"/>
      <c r="BR1487" s="6"/>
      <c r="BS1487" s="6"/>
      <c r="BT1487" s="6"/>
      <c r="BU1487" s="6"/>
      <c r="BV1487" s="6"/>
      <c r="BW1487" s="6"/>
      <c r="BX1487" s="6"/>
      <c r="BY1487" s="6"/>
      <c r="BZ1487" s="6"/>
      <c r="CA1487" s="6"/>
      <c r="CB1487" s="6"/>
    </row>
    <row r="1488" spans="1:80" ht="34.15" customHeight="1">
      <c r="A1488" s="2"/>
      <c r="B1488" s="2"/>
      <c r="C1488" s="2"/>
      <c r="D1488" s="2"/>
      <c r="E1488" s="2"/>
      <c r="F1488" s="15"/>
      <c r="G1488" s="2"/>
      <c r="H1488" s="2"/>
      <c r="I1488" s="2"/>
      <c r="J1488" s="2"/>
      <c r="K1488" s="2"/>
      <c r="L1488" s="2"/>
      <c r="M1488" s="2"/>
      <c r="N1488" s="546"/>
      <c r="O1488" s="2"/>
      <c r="P1488" s="2"/>
      <c r="Q1488" s="2"/>
      <c r="R1488" s="2"/>
      <c r="S1488" s="2"/>
      <c r="T1488" s="2"/>
      <c r="U1488" s="15"/>
      <c r="V1488" s="15"/>
      <c r="W1488" s="15"/>
      <c r="X1488" s="15"/>
      <c r="Y1488" s="15"/>
      <c r="Z1488" s="15"/>
      <c r="AA1488" s="15"/>
      <c r="AB1488" s="15"/>
      <c r="AC1488" s="15"/>
      <c r="AD1488" s="15"/>
      <c r="AE1488" s="15"/>
      <c r="AF1488" s="15"/>
      <c r="AG1488" s="15"/>
      <c r="AH1488" s="15"/>
      <c r="AI1488" s="15"/>
      <c r="AJ1488" s="15"/>
      <c r="AK1488" s="15"/>
      <c r="AL1488" s="15"/>
      <c r="AM1488" s="15"/>
      <c r="AN1488" s="15"/>
      <c r="AO1488" s="15"/>
      <c r="AP1488" s="15"/>
      <c r="AQ1488" s="15"/>
      <c r="AR1488" s="15"/>
      <c r="AS1488" s="15"/>
      <c r="AT1488" s="15"/>
      <c r="AU1488" s="15"/>
      <c r="AV1488" s="15"/>
      <c r="AW1488" s="15"/>
      <c r="AX1488" s="15"/>
      <c r="AY1488" s="6"/>
      <c r="AZ1488" s="6"/>
      <c r="BA1488" s="6"/>
      <c r="BB1488" s="6"/>
      <c r="BC1488" s="6"/>
      <c r="BD1488" s="6"/>
      <c r="BE1488" s="6"/>
      <c r="BF1488" s="6"/>
      <c r="BG1488" s="6"/>
      <c r="BH1488" s="6"/>
      <c r="BI1488" s="6"/>
      <c r="BJ1488" s="6"/>
      <c r="BK1488" s="6"/>
      <c r="BL1488" s="6"/>
      <c r="BM1488" s="6"/>
      <c r="BN1488" s="6"/>
      <c r="BO1488" s="6"/>
      <c r="BP1488" s="6"/>
      <c r="BQ1488" s="6"/>
      <c r="BR1488" s="6"/>
      <c r="BS1488" s="6"/>
      <c r="BT1488" s="6"/>
      <c r="BU1488" s="6"/>
      <c r="BV1488" s="6"/>
      <c r="BW1488" s="6"/>
      <c r="BX1488" s="6"/>
      <c r="BY1488" s="6"/>
      <c r="BZ1488" s="6"/>
      <c r="CA1488" s="6"/>
      <c r="CB1488" s="6"/>
    </row>
    <row r="1489" spans="1:80" ht="34.15" customHeight="1">
      <c r="A1489" s="2"/>
      <c r="B1489" s="2"/>
      <c r="C1489" s="2"/>
      <c r="D1489" s="2"/>
      <c r="E1489" s="2"/>
      <c r="F1489" s="15"/>
      <c r="G1489" s="2"/>
      <c r="H1489" s="2"/>
      <c r="I1489" s="2"/>
      <c r="J1489" s="2"/>
      <c r="K1489" s="2"/>
      <c r="L1489" s="2"/>
      <c r="M1489" s="2"/>
      <c r="N1489" s="546"/>
      <c r="O1489" s="2"/>
      <c r="P1489" s="2"/>
      <c r="Q1489" s="2"/>
      <c r="R1489" s="2"/>
      <c r="S1489" s="2"/>
      <c r="T1489" s="2"/>
      <c r="U1489" s="15"/>
      <c r="V1489" s="15"/>
      <c r="W1489" s="15"/>
      <c r="X1489" s="15"/>
      <c r="Y1489" s="15"/>
      <c r="Z1489" s="15"/>
      <c r="AA1489" s="15"/>
      <c r="AB1489" s="15"/>
      <c r="AC1489" s="15"/>
      <c r="AD1489" s="15"/>
      <c r="AE1489" s="15"/>
      <c r="AF1489" s="15"/>
      <c r="AG1489" s="15"/>
      <c r="AH1489" s="15"/>
      <c r="AI1489" s="15"/>
      <c r="AJ1489" s="15"/>
      <c r="AK1489" s="15"/>
      <c r="AL1489" s="15"/>
      <c r="AM1489" s="15"/>
      <c r="AN1489" s="15"/>
      <c r="AO1489" s="15"/>
      <c r="AP1489" s="15"/>
      <c r="AQ1489" s="15"/>
      <c r="AR1489" s="15"/>
      <c r="AS1489" s="15"/>
      <c r="AT1489" s="15"/>
      <c r="AU1489" s="15"/>
      <c r="AV1489" s="15"/>
      <c r="AW1489" s="15"/>
      <c r="AX1489" s="15"/>
      <c r="AY1489" s="6"/>
      <c r="AZ1489" s="6"/>
      <c r="BA1489" s="6"/>
      <c r="BB1489" s="6"/>
      <c r="BC1489" s="6"/>
      <c r="BD1489" s="6"/>
      <c r="BE1489" s="6"/>
      <c r="BF1489" s="6"/>
      <c r="BG1489" s="6"/>
      <c r="BH1489" s="6"/>
      <c r="BI1489" s="6"/>
      <c r="BJ1489" s="6"/>
      <c r="BK1489" s="6"/>
      <c r="BL1489" s="6"/>
      <c r="BM1489" s="6"/>
      <c r="BN1489" s="6"/>
      <c r="BO1489" s="6"/>
      <c r="BP1489" s="6"/>
      <c r="BQ1489" s="6"/>
      <c r="BR1489" s="6"/>
      <c r="BS1489" s="6"/>
      <c r="BT1489" s="6"/>
      <c r="BU1489" s="6"/>
      <c r="BV1489" s="6"/>
      <c r="BW1489" s="6"/>
      <c r="BX1489" s="6"/>
      <c r="BY1489" s="6"/>
      <c r="BZ1489" s="6"/>
      <c r="CA1489" s="6"/>
      <c r="CB1489" s="6"/>
    </row>
    <row r="1490" spans="1:80" ht="34.15" customHeight="1">
      <c r="A1490" s="2"/>
      <c r="B1490" s="2"/>
      <c r="C1490" s="2"/>
      <c r="D1490" s="2"/>
      <c r="E1490" s="2"/>
      <c r="F1490" s="15"/>
      <c r="G1490" s="2"/>
      <c r="H1490" s="2"/>
      <c r="I1490" s="2"/>
      <c r="J1490" s="2"/>
      <c r="K1490" s="2"/>
      <c r="L1490" s="2"/>
      <c r="M1490" s="2"/>
      <c r="N1490" s="546"/>
      <c r="O1490" s="2"/>
      <c r="P1490" s="2"/>
      <c r="Q1490" s="2"/>
      <c r="R1490" s="2"/>
      <c r="S1490" s="2"/>
      <c r="T1490" s="2"/>
      <c r="U1490" s="15"/>
      <c r="V1490" s="15"/>
      <c r="W1490" s="15"/>
      <c r="X1490" s="15"/>
      <c r="Y1490" s="15"/>
      <c r="Z1490" s="15"/>
      <c r="AA1490" s="15"/>
      <c r="AB1490" s="15"/>
      <c r="AC1490" s="15"/>
      <c r="AD1490" s="15"/>
      <c r="AE1490" s="15"/>
      <c r="AF1490" s="15"/>
      <c r="AG1490" s="15"/>
      <c r="AH1490" s="15"/>
      <c r="AI1490" s="15"/>
      <c r="AJ1490" s="15"/>
      <c r="AK1490" s="15"/>
      <c r="AL1490" s="15"/>
      <c r="AM1490" s="15"/>
      <c r="AN1490" s="15"/>
      <c r="AO1490" s="15"/>
      <c r="AP1490" s="15"/>
      <c r="AQ1490" s="15"/>
      <c r="AR1490" s="15"/>
      <c r="AS1490" s="15"/>
      <c r="AT1490" s="15"/>
      <c r="AU1490" s="15"/>
      <c r="AV1490" s="15"/>
      <c r="AW1490" s="15"/>
      <c r="AX1490" s="15"/>
      <c r="AY1490" s="6"/>
      <c r="AZ1490" s="6"/>
      <c r="BA1490" s="6"/>
      <c r="BB1490" s="6"/>
      <c r="BC1490" s="6"/>
      <c r="BD1490" s="6"/>
      <c r="BE1490" s="6"/>
      <c r="BF1490" s="6"/>
      <c r="BG1490" s="6"/>
      <c r="BH1490" s="6"/>
      <c r="BI1490" s="6"/>
      <c r="BJ1490" s="6"/>
      <c r="BK1490" s="6"/>
      <c r="BL1490" s="6"/>
      <c r="BM1490" s="6"/>
      <c r="BN1490" s="6"/>
      <c r="BO1490" s="6"/>
      <c r="BP1490" s="6"/>
      <c r="BQ1490" s="6"/>
      <c r="BR1490" s="6"/>
      <c r="BS1490" s="6"/>
      <c r="BT1490" s="6"/>
      <c r="BU1490" s="6"/>
      <c r="BV1490" s="6"/>
      <c r="BW1490" s="6"/>
      <c r="BX1490" s="6"/>
      <c r="BY1490" s="6"/>
      <c r="BZ1490" s="6"/>
      <c r="CA1490" s="6"/>
      <c r="CB1490" s="6"/>
    </row>
    <row r="1491" spans="1:80" ht="34.15" customHeight="1">
      <c r="A1491" s="2"/>
      <c r="B1491" s="2"/>
      <c r="C1491" s="2"/>
      <c r="D1491" s="2"/>
      <c r="E1491" s="2"/>
      <c r="F1491" s="15"/>
      <c r="G1491" s="2"/>
      <c r="H1491" s="2"/>
      <c r="I1491" s="2"/>
      <c r="J1491" s="2"/>
      <c r="K1491" s="2"/>
      <c r="L1491" s="2"/>
      <c r="M1491" s="2"/>
      <c r="N1491" s="546"/>
      <c r="O1491" s="2"/>
      <c r="P1491" s="2"/>
      <c r="Q1491" s="2"/>
      <c r="R1491" s="2"/>
      <c r="S1491" s="2"/>
      <c r="T1491" s="2"/>
      <c r="U1491" s="15"/>
      <c r="V1491" s="15"/>
      <c r="W1491" s="15"/>
      <c r="X1491" s="15"/>
      <c r="Y1491" s="15"/>
      <c r="Z1491" s="15"/>
      <c r="AA1491" s="15"/>
      <c r="AB1491" s="15"/>
      <c r="AC1491" s="15"/>
      <c r="AD1491" s="15"/>
      <c r="AE1491" s="15"/>
      <c r="AF1491" s="15"/>
      <c r="AG1491" s="15"/>
      <c r="AH1491" s="15"/>
      <c r="AI1491" s="15"/>
      <c r="AJ1491" s="15"/>
      <c r="AK1491" s="15"/>
      <c r="AL1491" s="15"/>
      <c r="AM1491" s="15"/>
      <c r="AN1491" s="15"/>
      <c r="AO1491" s="15"/>
      <c r="AP1491" s="15"/>
      <c r="AQ1491" s="15"/>
      <c r="AR1491" s="15"/>
      <c r="AS1491" s="15"/>
      <c r="AT1491" s="15"/>
      <c r="AU1491" s="15"/>
      <c r="AV1491" s="15"/>
      <c r="AW1491" s="15"/>
      <c r="AX1491" s="15"/>
      <c r="AY1491" s="6"/>
      <c r="AZ1491" s="6"/>
      <c r="BA1491" s="6"/>
      <c r="BB1491" s="6"/>
      <c r="BC1491" s="6"/>
      <c r="BD1491" s="6"/>
      <c r="BE1491" s="6"/>
      <c r="BF1491" s="6"/>
      <c r="BG1491" s="6"/>
      <c r="BH1491" s="6"/>
      <c r="BI1491" s="6"/>
      <c r="BJ1491" s="6"/>
      <c r="BK1491" s="6"/>
      <c r="BL1491" s="6"/>
      <c r="BM1491" s="6"/>
      <c r="BN1491" s="6"/>
      <c r="BO1491" s="6"/>
      <c r="BP1491" s="6"/>
      <c r="BQ1491" s="6"/>
      <c r="BR1491" s="6"/>
      <c r="BS1491" s="6"/>
      <c r="BT1491" s="6"/>
      <c r="BU1491" s="6"/>
      <c r="BV1491" s="6"/>
      <c r="BW1491" s="6"/>
      <c r="BX1491" s="6"/>
      <c r="BY1491" s="6"/>
      <c r="BZ1491" s="6"/>
      <c r="CA1491" s="6"/>
      <c r="CB1491" s="6"/>
    </row>
    <row r="1492" spans="1:80" ht="34.15" customHeight="1">
      <c r="A1492" s="2"/>
      <c r="B1492" s="2"/>
      <c r="C1492" s="2"/>
      <c r="D1492" s="2"/>
      <c r="E1492" s="2"/>
      <c r="F1492" s="15"/>
      <c r="G1492" s="2"/>
      <c r="H1492" s="2"/>
      <c r="I1492" s="2"/>
      <c r="J1492" s="2"/>
      <c r="K1492" s="2"/>
      <c r="L1492" s="2"/>
      <c r="M1492" s="2"/>
      <c r="N1492" s="546"/>
      <c r="O1492" s="2"/>
      <c r="P1492" s="2"/>
      <c r="Q1492" s="2"/>
      <c r="R1492" s="2"/>
      <c r="S1492" s="2"/>
      <c r="T1492" s="2"/>
      <c r="U1492" s="15"/>
      <c r="V1492" s="15"/>
      <c r="W1492" s="15"/>
      <c r="X1492" s="15"/>
      <c r="Y1492" s="15"/>
      <c r="Z1492" s="15"/>
      <c r="AA1492" s="15"/>
      <c r="AB1492" s="15"/>
      <c r="AC1492" s="15"/>
      <c r="AD1492" s="15"/>
      <c r="AE1492" s="15"/>
      <c r="AF1492" s="15"/>
      <c r="AG1492" s="15"/>
      <c r="AH1492" s="15"/>
      <c r="AI1492" s="15"/>
      <c r="AJ1492" s="15"/>
      <c r="AK1492" s="15"/>
      <c r="AL1492" s="15"/>
      <c r="AM1492" s="15"/>
      <c r="AN1492" s="15"/>
      <c r="AO1492" s="15"/>
      <c r="AP1492" s="15"/>
      <c r="AQ1492" s="15"/>
      <c r="AR1492" s="15"/>
      <c r="AS1492" s="15"/>
      <c r="AT1492" s="15"/>
      <c r="AU1492" s="15"/>
      <c r="AV1492" s="15"/>
      <c r="AW1492" s="15"/>
      <c r="AX1492" s="15"/>
      <c r="AY1492" s="6"/>
      <c r="AZ1492" s="6"/>
      <c r="BA1492" s="6"/>
      <c r="BB1492" s="6"/>
      <c r="BC1492" s="6"/>
      <c r="BD1492" s="6"/>
      <c r="BE1492" s="6"/>
      <c r="BF1492" s="6"/>
      <c r="BG1492" s="6"/>
      <c r="BH1492" s="6"/>
      <c r="BI1492" s="6"/>
      <c r="BJ1492" s="6"/>
      <c r="BK1492" s="6"/>
      <c r="BL1492" s="6"/>
      <c r="BM1492" s="6"/>
      <c r="BN1492" s="6"/>
      <c r="BO1492" s="6"/>
      <c r="BP1492" s="6"/>
      <c r="BQ1492" s="6"/>
      <c r="BR1492" s="6"/>
      <c r="BS1492" s="6"/>
      <c r="BT1492" s="6"/>
      <c r="BU1492" s="6"/>
      <c r="BV1492" s="6"/>
      <c r="BW1492" s="6"/>
      <c r="BX1492" s="6"/>
      <c r="BY1492" s="6"/>
      <c r="BZ1492" s="6"/>
      <c r="CA1492" s="6"/>
      <c r="CB1492" s="6"/>
    </row>
    <row r="1493" spans="1:80" ht="34.15" customHeight="1">
      <c r="A1493" s="2"/>
      <c r="B1493" s="2"/>
      <c r="C1493" s="2"/>
      <c r="D1493" s="2"/>
      <c r="E1493" s="2"/>
      <c r="F1493" s="15"/>
      <c r="G1493" s="2"/>
      <c r="H1493" s="2"/>
      <c r="I1493" s="2"/>
      <c r="J1493" s="2"/>
      <c r="K1493" s="2"/>
      <c r="L1493" s="2"/>
      <c r="M1493" s="2"/>
      <c r="N1493" s="546"/>
      <c r="O1493" s="2"/>
      <c r="P1493" s="2"/>
      <c r="Q1493" s="2"/>
      <c r="R1493" s="2"/>
      <c r="S1493" s="2"/>
      <c r="T1493" s="2"/>
      <c r="U1493" s="15"/>
      <c r="V1493" s="15"/>
      <c r="W1493" s="15"/>
      <c r="X1493" s="15"/>
      <c r="Y1493" s="15"/>
      <c r="Z1493" s="15"/>
      <c r="AA1493" s="15"/>
      <c r="AB1493" s="15"/>
      <c r="AC1493" s="15"/>
      <c r="AD1493" s="15"/>
      <c r="AE1493" s="15"/>
      <c r="AF1493" s="15"/>
      <c r="AG1493" s="15"/>
      <c r="AH1493" s="15"/>
      <c r="AI1493" s="15"/>
      <c r="AJ1493" s="15"/>
      <c r="AK1493" s="15"/>
      <c r="AL1493" s="15"/>
      <c r="AM1493" s="15"/>
      <c r="AN1493" s="15"/>
      <c r="AO1493" s="15"/>
      <c r="AP1493" s="15"/>
      <c r="AQ1493" s="15"/>
      <c r="AR1493" s="15"/>
      <c r="AS1493" s="15"/>
      <c r="AT1493" s="15"/>
      <c r="AU1493" s="15"/>
      <c r="AV1493" s="15"/>
      <c r="AW1493" s="15"/>
      <c r="AX1493" s="15"/>
      <c r="AY1493" s="6"/>
      <c r="AZ1493" s="6"/>
      <c r="BA1493" s="6"/>
      <c r="BB1493" s="6"/>
      <c r="BC1493" s="6"/>
      <c r="BD1493" s="6"/>
      <c r="BE1493" s="6"/>
      <c r="BF1493" s="6"/>
      <c r="BG1493" s="6"/>
      <c r="BH1493" s="6"/>
      <c r="BI1493" s="6"/>
      <c r="BJ1493" s="6"/>
      <c r="BK1493" s="6"/>
      <c r="BL1493" s="6"/>
      <c r="BM1493" s="6"/>
      <c r="BN1493" s="6"/>
      <c r="BO1493" s="6"/>
      <c r="BP1493" s="6"/>
      <c r="BQ1493" s="6"/>
      <c r="BR1493" s="6"/>
      <c r="BS1493" s="6"/>
      <c r="BT1493" s="6"/>
      <c r="BU1493" s="6"/>
      <c r="BV1493" s="6"/>
      <c r="BW1493" s="6"/>
      <c r="BX1493" s="6"/>
      <c r="BY1493" s="6"/>
      <c r="BZ1493" s="6"/>
      <c r="CA1493" s="6"/>
      <c r="CB1493" s="6"/>
    </row>
    <row r="1494" spans="1:80" ht="34.15" customHeight="1">
      <c r="A1494" s="2"/>
      <c r="B1494" s="2"/>
      <c r="C1494" s="2"/>
      <c r="D1494" s="2"/>
      <c r="E1494" s="2"/>
      <c r="F1494" s="15"/>
      <c r="G1494" s="2"/>
      <c r="H1494" s="2"/>
      <c r="I1494" s="2"/>
      <c r="J1494" s="2"/>
      <c r="K1494" s="2"/>
      <c r="L1494" s="2"/>
      <c r="M1494" s="2"/>
      <c r="N1494" s="546"/>
      <c r="O1494" s="2"/>
      <c r="P1494" s="2"/>
      <c r="Q1494" s="2"/>
      <c r="R1494" s="2"/>
      <c r="S1494" s="2"/>
      <c r="T1494" s="2"/>
      <c r="U1494" s="15"/>
      <c r="V1494" s="15"/>
      <c r="W1494" s="15"/>
      <c r="X1494" s="15"/>
      <c r="Y1494" s="15"/>
      <c r="Z1494" s="15"/>
      <c r="AA1494" s="15"/>
      <c r="AB1494" s="15"/>
      <c r="AC1494" s="15"/>
      <c r="AD1494" s="15"/>
      <c r="AE1494" s="15"/>
      <c r="AF1494" s="15"/>
      <c r="AG1494" s="15"/>
      <c r="AH1494" s="15"/>
      <c r="AI1494" s="15"/>
      <c r="AJ1494" s="15"/>
      <c r="AK1494" s="15"/>
      <c r="AL1494" s="15"/>
      <c r="AM1494" s="15"/>
      <c r="AN1494" s="15"/>
      <c r="AO1494" s="15"/>
      <c r="AP1494" s="15"/>
      <c r="AQ1494" s="15"/>
      <c r="AR1494" s="15"/>
      <c r="AS1494" s="15"/>
      <c r="AT1494" s="15"/>
      <c r="AU1494" s="15"/>
      <c r="AV1494" s="15"/>
      <c r="AW1494" s="15"/>
      <c r="AX1494" s="15"/>
      <c r="AY1494" s="6"/>
      <c r="AZ1494" s="6"/>
      <c r="BA1494" s="6"/>
      <c r="BB1494" s="6"/>
      <c r="BC1494" s="6"/>
      <c r="BD1494" s="6"/>
      <c r="BE1494" s="6"/>
      <c r="BF1494" s="6"/>
      <c r="BG1494" s="6"/>
      <c r="BH1494" s="6"/>
      <c r="BI1494" s="6"/>
      <c r="BJ1494" s="6"/>
      <c r="BK1494" s="6"/>
      <c r="BL1494" s="6"/>
      <c r="BM1494" s="6"/>
      <c r="BN1494" s="6"/>
      <c r="BO1494" s="6"/>
      <c r="BP1494" s="6"/>
      <c r="BQ1494" s="6"/>
      <c r="BR1494" s="6"/>
      <c r="BS1494" s="6"/>
      <c r="BT1494" s="6"/>
      <c r="BU1494" s="6"/>
      <c r="BV1494" s="6"/>
      <c r="BW1494" s="6"/>
      <c r="BX1494" s="6"/>
      <c r="BY1494" s="6"/>
      <c r="BZ1494" s="6"/>
      <c r="CA1494" s="6"/>
      <c r="CB1494" s="6"/>
    </row>
    <row r="1495" spans="1:80" ht="34.15" customHeight="1">
      <c r="A1495" s="2"/>
      <c r="B1495" s="2"/>
      <c r="C1495" s="2"/>
      <c r="D1495" s="2"/>
      <c r="E1495" s="2"/>
      <c r="F1495" s="15"/>
      <c r="G1495" s="2"/>
      <c r="H1495" s="2"/>
      <c r="I1495" s="2"/>
      <c r="J1495" s="2"/>
      <c r="K1495" s="2"/>
      <c r="L1495" s="2"/>
      <c r="M1495" s="2"/>
      <c r="N1495" s="546"/>
      <c r="O1495" s="2"/>
      <c r="P1495" s="2"/>
      <c r="Q1495" s="2"/>
      <c r="R1495" s="2"/>
      <c r="S1495" s="2"/>
      <c r="T1495" s="2"/>
      <c r="U1495" s="15"/>
      <c r="V1495" s="15"/>
      <c r="W1495" s="15"/>
      <c r="X1495" s="15"/>
      <c r="Y1495" s="15"/>
      <c r="Z1495" s="15"/>
      <c r="AA1495" s="15"/>
      <c r="AB1495" s="15"/>
      <c r="AC1495" s="15"/>
      <c r="AD1495" s="15"/>
      <c r="AE1495" s="15"/>
      <c r="AF1495" s="15"/>
      <c r="AG1495" s="15"/>
      <c r="AH1495" s="15"/>
      <c r="AI1495" s="15"/>
      <c r="AJ1495" s="15"/>
      <c r="AK1495" s="15"/>
      <c r="AL1495" s="15"/>
      <c r="AM1495" s="15"/>
      <c r="AN1495" s="15"/>
      <c r="AO1495" s="15"/>
      <c r="AP1495" s="15"/>
      <c r="AQ1495" s="15"/>
      <c r="AR1495" s="15"/>
      <c r="AS1495" s="15"/>
      <c r="AT1495" s="15"/>
      <c r="AU1495" s="15"/>
      <c r="AV1495" s="15"/>
      <c r="AW1495" s="15"/>
      <c r="AX1495" s="15"/>
      <c r="AY1495" s="6"/>
      <c r="AZ1495" s="6"/>
      <c r="BA1495" s="6"/>
      <c r="BB1495" s="6"/>
      <c r="BC1495" s="6"/>
      <c r="BD1495" s="6"/>
      <c r="BE1495" s="6"/>
      <c r="BF1495" s="6"/>
      <c r="BG1495" s="6"/>
      <c r="BH1495" s="6"/>
      <c r="BI1495" s="6"/>
      <c r="BJ1495" s="6"/>
      <c r="BK1495" s="6"/>
      <c r="BL1495" s="6"/>
      <c r="BM1495" s="6"/>
      <c r="BN1495" s="6"/>
      <c r="BO1495" s="6"/>
      <c r="BP1495" s="6"/>
      <c r="BQ1495" s="6"/>
      <c r="BR1495" s="6"/>
      <c r="BS1495" s="6"/>
      <c r="BT1495" s="6"/>
      <c r="BU1495" s="6"/>
      <c r="BV1495" s="6"/>
      <c r="BW1495" s="6"/>
      <c r="BX1495" s="6"/>
      <c r="BY1495" s="6"/>
      <c r="BZ1495" s="6"/>
      <c r="CA1495" s="6"/>
      <c r="CB1495" s="6"/>
    </row>
    <row r="1496" spans="1:80" ht="34.15" customHeight="1">
      <c r="A1496" s="2"/>
      <c r="B1496" s="2"/>
      <c r="C1496" s="2"/>
      <c r="D1496" s="2"/>
      <c r="E1496" s="2"/>
      <c r="F1496" s="15"/>
      <c r="G1496" s="2"/>
      <c r="H1496" s="2"/>
      <c r="I1496" s="2"/>
      <c r="J1496" s="2"/>
      <c r="K1496" s="2"/>
      <c r="L1496" s="2"/>
      <c r="M1496" s="2"/>
      <c r="N1496" s="546"/>
      <c r="O1496" s="2"/>
      <c r="P1496" s="2"/>
      <c r="Q1496" s="2"/>
      <c r="R1496" s="2"/>
      <c r="S1496" s="2"/>
      <c r="T1496" s="2"/>
      <c r="U1496" s="15"/>
      <c r="V1496" s="15"/>
      <c r="W1496" s="15"/>
      <c r="X1496" s="15"/>
      <c r="Y1496" s="15"/>
      <c r="Z1496" s="15"/>
      <c r="AA1496" s="15"/>
      <c r="AB1496" s="15"/>
      <c r="AC1496" s="15"/>
      <c r="AD1496" s="15"/>
      <c r="AE1496" s="15"/>
      <c r="AF1496" s="15"/>
      <c r="AG1496" s="15"/>
      <c r="AH1496" s="15"/>
      <c r="AI1496" s="15"/>
      <c r="AJ1496" s="15"/>
      <c r="AK1496" s="15"/>
      <c r="AL1496" s="15"/>
      <c r="AM1496" s="15"/>
      <c r="AN1496" s="15"/>
      <c r="AO1496" s="15"/>
      <c r="AP1496" s="15"/>
      <c r="AQ1496" s="15"/>
      <c r="AR1496" s="15"/>
      <c r="AS1496" s="15"/>
      <c r="AT1496" s="15"/>
      <c r="AU1496" s="15"/>
      <c r="AV1496" s="15"/>
      <c r="AW1496" s="15"/>
      <c r="AX1496" s="15"/>
      <c r="AY1496" s="6"/>
      <c r="AZ1496" s="6"/>
      <c r="BA1496" s="6"/>
      <c r="BB1496" s="6"/>
      <c r="BC1496" s="6"/>
      <c r="BD1496" s="6"/>
      <c r="BE1496" s="6"/>
      <c r="BF1496" s="6"/>
      <c r="BG1496" s="6"/>
      <c r="BH1496" s="6"/>
      <c r="BI1496" s="6"/>
      <c r="BJ1496" s="6"/>
      <c r="BK1496" s="6"/>
      <c r="BL1496" s="6"/>
      <c r="BM1496" s="6"/>
      <c r="BN1496" s="6"/>
      <c r="BO1496" s="6"/>
      <c r="BP1496" s="6"/>
      <c r="BQ1496" s="6"/>
      <c r="BR1496" s="6"/>
      <c r="BS1496" s="6"/>
      <c r="BT1496" s="6"/>
      <c r="BU1496" s="6"/>
      <c r="BV1496" s="6"/>
      <c r="BW1496" s="6"/>
      <c r="BX1496" s="6"/>
      <c r="BY1496" s="6"/>
      <c r="BZ1496" s="6"/>
      <c r="CA1496" s="6"/>
      <c r="CB1496" s="6"/>
    </row>
    <row r="1497" spans="1:80" ht="34.15" customHeight="1">
      <c r="A1497" s="2"/>
      <c r="B1497" s="2"/>
      <c r="C1497" s="2"/>
      <c r="D1497" s="2"/>
      <c r="E1497" s="2"/>
      <c r="F1497" s="15"/>
      <c r="G1497" s="2"/>
      <c r="H1497" s="2"/>
      <c r="I1497" s="2"/>
      <c r="J1497" s="2"/>
      <c r="K1497" s="2"/>
      <c r="L1497" s="2"/>
      <c r="M1497" s="2"/>
      <c r="N1497" s="546"/>
      <c r="O1497" s="2"/>
      <c r="P1497" s="2"/>
      <c r="Q1497" s="2"/>
      <c r="R1497" s="2"/>
      <c r="S1497" s="2"/>
      <c r="T1497" s="2"/>
      <c r="U1497" s="15"/>
      <c r="V1497" s="15"/>
      <c r="W1497" s="15"/>
      <c r="X1497" s="15"/>
      <c r="Y1497" s="15"/>
      <c r="Z1497" s="15"/>
      <c r="AA1497" s="15"/>
      <c r="AB1497" s="15"/>
      <c r="AC1497" s="15"/>
      <c r="AD1497" s="15"/>
      <c r="AE1497" s="15"/>
      <c r="AF1497" s="15"/>
      <c r="AG1497" s="15"/>
      <c r="AH1497" s="15"/>
      <c r="AI1497" s="15"/>
      <c r="AJ1497" s="15"/>
      <c r="AK1497" s="15"/>
      <c r="AL1497" s="15"/>
      <c r="AM1497" s="15"/>
      <c r="AN1497" s="15"/>
      <c r="AO1497" s="15"/>
      <c r="AP1497" s="15"/>
      <c r="AQ1497" s="15"/>
      <c r="AR1497" s="15"/>
      <c r="AS1497" s="15"/>
      <c r="AT1497" s="15"/>
      <c r="AU1497" s="15"/>
      <c r="AV1497" s="15"/>
      <c r="AW1497" s="15"/>
      <c r="AX1497" s="15"/>
      <c r="AY1497" s="6"/>
      <c r="AZ1497" s="6"/>
      <c r="BA1497" s="6"/>
      <c r="BB1497" s="6"/>
      <c r="BC1497" s="6"/>
      <c r="BD1497" s="6"/>
      <c r="BE1497" s="6"/>
      <c r="BF1497" s="6"/>
      <c r="BG1497" s="6"/>
      <c r="BH1497" s="6"/>
      <c r="BI1497" s="6"/>
      <c r="BJ1497" s="6"/>
      <c r="BK1497" s="6"/>
      <c r="BL1497" s="6"/>
      <c r="BM1497" s="6"/>
      <c r="BN1497" s="6"/>
      <c r="BO1497" s="6"/>
      <c r="BP1497" s="6"/>
      <c r="BQ1497" s="6"/>
      <c r="BR1497" s="6"/>
      <c r="BS1497" s="6"/>
      <c r="BT1497" s="6"/>
      <c r="BU1497" s="6"/>
      <c r="BV1497" s="6"/>
      <c r="BW1497" s="6"/>
      <c r="BX1497" s="6"/>
      <c r="BY1497" s="6"/>
      <c r="BZ1497" s="6"/>
      <c r="CA1497" s="6"/>
      <c r="CB1497" s="6"/>
    </row>
    <row r="1498" spans="1:80" ht="34.15" customHeight="1">
      <c r="A1498" s="2"/>
      <c r="B1498" s="2"/>
      <c r="C1498" s="2"/>
      <c r="D1498" s="2"/>
      <c r="E1498" s="2"/>
      <c r="F1498" s="15"/>
      <c r="G1498" s="2"/>
      <c r="H1498" s="2"/>
      <c r="I1498" s="2"/>
      <c r="J1498" s="2"/>
      <c r="K1498" s="2"/>
      <c r="L1498" s="2"/>
      <c r="M1498" s="2"/>
      <c r="N1498" s="546"/>
      <c r="O1498" s="2"/>
      <c r="P1498" s="2"/>
      <c r="Q1498" s="2"/>
      <c r="R1498" s="2"/>
      <c r="S1498" s="2"/>
      <c r="T1498" s="2"/>
      <c r="U1498" s="15"/>
      <c r="V1498" s="15"/>
      <c r="W1498" s="15"/>
      <c r="X1498" s="15"/>
      <c r="Y1498" s="15"/>
      <c r="Z1498" s="15"/>
      <c r="AA1498" s="15"/>
      <c r="AB1498" s="15"/>
      <c r="AC1498" s="15"/>
      <c r="AD1498" s="15"/>
      <c r="AE1498" s="15"/>
      <c r="AF1498" s="15"/>
      <c r="AG1498" s="15"/>
      <c r="AH1498" s="15"/>
      <c r="AI1498" s="15"/>
      <c r="AJ1498" s="15"/>
      <c r="AK1498" s="15"/>
      <c r="AL1498" s="15"/>
      <c r="AM1498" s="15"/>
      <c r="AN1498" s="15"/>
      <c r="AO1498" s="15"/>
      <c r="AP1498" s="15"/>
      <c r="AQ1498" s="15"/>
      <c r="AR1498" s="15"/>
      <c r="AS1498" s="15"/>
      <c r="AT1498" s="15"/>
      <c r="AU1498" s="15"/>
      <c r="AV1498" s="15"/>
      <c r="AW1498" s="15"/>
      <c r="AX1498" s="15"/>
      <c r="AY1498" s="6"/>
      <c r="AZ1498" s="6"/>
      <c r="BA1498" s="6"/>
      <c r="BB1498" s="6"/>
      <c r="BC1498" s="6"/>
      <c r="BD1498" s="6"/>
      <c r="BE1498" s="6"/>
      <c r="BF1498" s="6"/>
      <c r="BG1498" s="6"/>
      <c r="BH1498" s="6"/>
      <c r="BI1498" s="6"/>
      <c r="BJ1498" s="6"/>
      <c r="BK1498" s="6"/>
      <c r="BL1498" s="6"/>
      <c r="BM1498" s="6"/>
      <c r="BN1498" s="6"/>
      <c r="BO1498" s="6"/>
      <c r="BP1498" s="6"/>
      <c r="BQ1498" s="6"/>
      <c r="BR1498" s="6"/>
      <c r="BS1498" s="6"/>
      <c r="BT1498" s="6"/>
      <c r="BU1498" s="6"/>
      <c r="BV1498" s="6"/>
      <c r="BW1498" s="6"/>
      <c r="BX1498" s="6"/>
      <c r="BY1498" s="6"/>
      <c r="BZ1498" s="6"/>
      <c r="CA1498" s="6"/>
      <c r="CB1498" s="6"/>
    </row>
    <row r="1499" spans="1:80" ht="34.15" customHeight="1">
      <c r="A1499" s="2"/>
      <c r="B1499" s="2"/>
      <c r="C1499" s="2"/>
      <c r="D1499" s="2"/>
      <c r="E1499" s="2"/>
      <c r="F1499" s="15"/>
      <c r="G1499" s="2"/>
      <c r="H1499" s="2"/>
      <c r="I1499" s="2"/>
      <c r="J1499" s="2"/>
      <c r="K1499" s="2"/>
      <c r="L1499" s="2"/>
      <c r="M1499" s="2"/>
      <c r="N1499" s="546"/>
      <c r="O1499" s="2"/>
      <c r="P1499" s="2"/>
      <c r="Q1499" s="2"/>
      <c r="R1499" s="2"/>
      <c r="S1499" s="2"/>
      <c r="T1499" s="2"/>
      <c r="U1499" s="15"/>
      <c r="V1499" s="15"/>
      <c r="W1499" s="15"/>
      <c r="X1499" s="15"/>
      <c r="Y1499" s="15"/>
      <c r="Z1499" s="15"/>
      <c r="AA1499" s="15"/>
      <c r="AB1499" s="15"/>
      <c r="AC1499" s="15"/>
      <c r="AD1499" s="15"/>
      <c r="AE1499" s="15"/>
      <c r="AF1499" s="15"/>
      <c r="AG1499" s="15"/>
      <c r="AH1499" s="15"/>
      <c r="AI1499" s="15"/>
      <c r="AJ1499" s="15"/>
      <c r="AK1499" s="15"/>
      <c r="AL1499" s="15"/>
      <c r="AM1499" s="15"/>
      <c r="AN1499" s="15"/>
      <c r="AO1499" s="15"/>
      <c r="AP1499" s="15"/>
      <c r="AQ1499" s="15"/>
      <c r="AR1499" s="15"/>
      <c r="AS1499" s="15"/>
      <c r="AT1499" s="15"/>
      <c r="AU1499" s="15"/>
      <c r="AV1499" s="15"/>
      <c r="AW1499" s="15"/>
      <c r="AX1499" s="15"/>
      <c r="AY1499" s="6"/>
      <c r="AZ1499" s="6"/>
      <c r="BA1499" s="6"/>
      <c r="BB1499" s="6"/>
      <c r="BC1499" s="6"/>
      <c r="BD1499" s="6"/>
      <c r="BE1499" s="6"/>
      <c r="BF1499" s="6"/>
      <c r="BG1499" s="6"/>
      <c r="BH1499" s="6"/>
      <c r="BI1499" s="6"/>
      <c r="BJ1499" s="6"/>
      <c r="BK1499" s="6"/>
      <c r="BL1499" s="6"/>
      <c r="BM1499" s="6"/>
      <c r="BN1499" s="6"/>
      <c r="BO1499" s="6"/>
      <c r="BP1499" s="6"/>
      <c r="BQ1499" s="6"/>
      <c r="BR1499" s="6"/>
      <c r="BS1499" s="6"/>
      <c r="BT1499" s="6"/>
      <c r="BU1499" s="6"/>
      <c r="BV1499" s="6"/>
      <c r="BW1499" s="6"/>
      <c r="BX1499" s="6"/>
      <c r="BY1499" s="6"/>
      <c r="BZ1499" s="6"/>
      <c r="CA1499" s="6"/>
      <c r="CB1499" s="6"/>
    </row>
    <row r="1500" spans="1:80" ht="34.15" customHeight="1">
      <c r="A1500" s="2"/>
      <c r="B1500" s="2"/>
      <c r="C1500" s="2"/>
      <c r="D1500" s="2"/>
      <c r="E1500" s="2"/>
      <c r="F1500" s="15"/>
      <c r="G1500" s="2"/>
      <c r="H1500" s="2"/>
      <c r="I1500" s="2"/>
      <c r="J1500" s="2"/>
      <c r="K1500" s="2"/>
      <c r="L1500" s="2"/>
      <c r="M1500" s="2"/>
      <c r="N1500" s="546"/>
      <c r="O1500" s="2"/>
      <c r="P1500" s="2"/>
      <c r="Q1500" s="2"/>
      <c r="R1500" s="2"/>
      <c r="S1500" s="2"/>
      <c r="T1500" s="2"/>
      <c r="U1500" s="15"/>
      <c r="V1500" s="15"/>
      <c r="W1500" s="15"/>
      <c r="X1500" s="15"/>
      <c r="Y1500" s="15"/>
      <c r="Z1500" s="15"/>
      <c r="AA1500" s="15"/>
      <c r="AB1500" s="15"/>
      <c r="AC1500" s="15"/>
      <c r="AD1500" s="15"/>
      <c r="AE1500" s="15"/>
      <c r="AF1500" s="15"/>
      <c r="AG1500" s="15"/>
      <c r="AH1500" s="15"/>
      <c r="AI1500" s="15"/>
      <c r="AJ1500" s="15"/>
      <c r="AK1500" s="15"/>
      <c r="AL1500" s="15"/>
      <c r="AM1500" s="15"/>
      <c r="AN1500" s="15"/>
      <c r="AO1500" s="15"/>
      <c r="AP1500" s="15"/>
      <c r="AQ1500" s="15"/>
      <c r="AR1500" s="15"/>
      <c r="AS1500" s="15"/>
      <c r="AT1500" s="15"/>
      <c r="AU1500" s="15"/>
      <c r="AV1500" s="15"/>
      <c r="AW1500" s="15"/>
      <c r="AX1500" s="15"/>
      <c r="AY1500" s="6"/>
      <c r="AZ1500" s="6"/>
      <c r="BA1500" s="6"/>
      <c r="BB1500" s="6"/>
      <c r="BC1500" s="6"/>
      <c r="BD1500" s="6"/>
      <c r="BE1500" s="6"/>
      <c r="BF1500" s="6"/>
      <c r="BG1500" s="6"/>
      <c r="BH1500" s="6"/>
      <c r="BI1500" s="6"/>
      <c r="BJ1500" s="6"/>
      <c r="BK1500" s="6"/>
      <c r="BL1500" s="6"/>
      <c r="BM1500" s="6"/>
      <c r="BN1500" s="6"/>
      <c r="BO1500" s="6"/>
      <c r="BP1500" s="6"/>
      <c r="BQ1500" s="6"/>
      <c r="BR1500" s="6"/>
      <c r="BS1500" s="6"/>
      <c r="BT1500" s="6"/>
      <c r="BU1500" s="6"/>
      <c r="BV1500" s="6"/>
      <c r="BW1500" s="6"/>
      <c r="BX1500" s="6"/>
      <c r="BY1500" s="6"/>
      <c r="BZ1500" s="6"/>
      <c r="CA1500" s="6"/>
      <c r="CB1500" s="6"/>
    </row>
    <row r="1501" spans="1:80" ht="34.15" customHeight="1">
      <c r="A1501" s="2"/>
      <c r="B1501" s="2"/>
      <c r="C1501" s="2"/>
      <c r="D1501" s="2"/>
      <c r="E1501" s="2"/>
      <c r="F1501" s="15"/>
      <c r="G1501" s="2"/>
      <c r="H1501" s="2"/>
      <c r="I1501" s="2"/>
      <c r="J1501" s="2"/>
      <c r="K1501" s="2"/>
      <c r="L1501" s="2"/>
      <c r="M1501" s="2"/>
      <c r="N1501" s="546"/>
      <c r="O1501" s="2"/>
      <c r="P1501" s="2"/>
      <c r="Q1501" s="2"/>
      <c r="R1501" s="2"/>
      <c r="S1501" s="2"/>
      <c r="T1501" s="2"/>
      <c r="U1501" s="15"/>
      <c r="V1501" s="15"/>
      <c r="W1501" s="15"/>
      <c r="X1501" s="15"/>
      <c r="Y1501" s="15"/>
      <c r="Z1501" s="15"/>
      <c r="AA1501" s="15"/>
      <c r="AB1501" s="15"/>
      <c r="AC1501" s="15"/>
      <c r="AD1501" s="15"/>
      <c r="AE1501" s="15"/>
      <c r="AF1501" s="15"/>
      <c r="AG1501" s="15"/>
      <c r="AH1501" s="15"/>
      <c r="AI1501" s="15"/>
      <c r="AJ1501" s="15"/>
      <c r="AK1501" s="15"/>
      <c r="AL1501" s="15"/>
      <c r="AM1501" s="15"/>
      <c r="AN1501" s="15"/>
      <c r="AO1501" s="15"/>
      <c r="AP1501" s="15"/>
      <c r="AQ1501" s="15"/>
      <c r="AR1501" s="15"/>
      <c r="AS1501" s="15"/>
      <c r="AT1501" s="15"/>
      <c r="AU1501" s="15"/>
      <c r="AV1501" s="15"/>
      <c r="AW1501" s="15"/>
      <c r="AX1501" s="15"/>
      <c r="AY1501" s="6"/>
      <c r="AZ1501" s="6"/>
      <c r="BA1501" s="6"/>
      <c r="BB1501" s="6"/>
      <c r="BC1501" s="6"/>
      <c r="BD1501" s="6"/>
      <c r="BE1501" s="6"/>
      <c r="BF1501" s="6"/>
      <c r="BG1501" s="6"/>
      <c r="BH1501" s="6"/>
      <c r="BI1501" s="6"/>
      <c r="BJ1501" s="6"/>
      <c r="BK1501" s="6"/>
      <c r="BL1501" s="6"/>
      <c r="BM1501" s="6"/>
      <c r="BN1501" s="6"/>
      <c r="BO1501" s="6"/>
      <c r="BP1501" s="6"/>
      <c r="BQ1501" s="6"/>
      <c r="BR1501" s="6"/>
      <c r="BS1501" s="6"/>
      <c r="BT1501" s="6"/>
      <c r="BU1501" s="6"/>
      <c r="BV1501" s="6"/>
      <c r="BW1501" s="6"/>
      <c r="BX1501" s="6"/>
      <c r="BY1501" s="6"/>
      <c r="BZ1501" s="6"/>
      <c r="CA1501" s="6"/>
      <c r="CB1501" s="6"/>
    </row>
    <row r="1502" spans="1:80" ht="34.15" customHeight="1">
      <c r="A1502" s="2"/>
      <c r="B1502" s="2"/>
      <c r="C1502" s="2"/>
      <c r="D1502" s="2"/>
      <c r="E1502" s="2"/>
      <c r="F1502" s="15"/>
      <c r="G1502" s="2"/>
      <c r="H1502" s="2"/>
      <c r="I1502" s="2"/>
      <c r="J1502" s="2"/>
      <c r="K1502" s="2"/>
      <c r="L1502" s="2"/>
      <c r="M1502" s="2"/>
      <c r="N1502" s="546"/>
      <c r="O1502" s="2"/>
      <c r="P1502" s="2"/>
      <c r="Q1502" s="2"/>
      <c r="R1502" s="2"/>
      <c r="S1502" s="2"/>
      <c r="T1502" s="2"/>
      <c r="U1502" s="15"/>
      <c r="V1502" s="15"/>
      <c r="W1502" s="15"/>
      <c r="X1502" s="15"/>
      <c r="Y1502" s="15"/>
      <c r="Z1502" s="15"/>
      <c r="AA1502" s="15"/>
      <c r="AB1502" s="15"/>
      <c r="AC1502" s="15"/>
      <c r="AD1502" s="15"/>
      <c r="AE1502" s="15"/>
      <c r="AF1502" s="15"/>
      <c r="AG1502" s="15"/>
      <c r="AH1502" s="15"/>
      <c r="AI1502" s="15"/>
      <c r="AJ1502" s="15"/>
      <c r="AK1502" s="15"/>
      <c r="AL1502" s="15"/>
      <c r="AM1502" s="15"/>
      <c r="AN1502" s="15"/>
      <c r="AO1502" s="15"/>
      <c r="AP1502" s="15"/>
      <c r="AQ1502" s="15"/>
      <c r="AR1502" s="15"/>
      <c r="AS1502" s="15"/>
      <c r="AT1502" s="15"/>
      <c r="AU1502" s="15"/>
      <c r="AV1502" s="15"/>
      <c r="AW1502" s="15"/>
      <c r="AX1502" s="15"/>
      <c r="AY1502" s="6"/>
      <c r="AZ1502" s="6"/>
      <c r="BA1502" s="6"/>
      <c r="BB1502" s="6"/>
      <c r="BC1502" s="6"/>
      <c r="BD1502" s="6"/>
      <c r="BE1502" s="6"/>
      <c r="BF1502" s="6"/>
      <c r="BG1502" s="6"/>
      <c r="BH1502" s="6"/>
      <c r="BI1502" s="6"/>
      <c r="BJ1502" s="6"/>
      <c r="BK1502" s="6"/>
      <c r="BL1502" s="6"/>
      <c r="BM1502" s="6"/>
      <c r="BN1502" s="6"/>
      <c r="BO1502" s="6"/>
      <c r="BP1502" s="6"/>
      <c r="BQ1502" s="6"/>
      <c r="BR1502" s="6"/>
      <c r="BS1502" s="6"/>
      <c r="BT1502" s="6"/>
      <c r="BU1502" s="6"/>
      <c r="BV1502" s="6"/>
      <c r="BW1502" s="6"/>
      <c r="BX1502" s="6"/>
      <c r="BY1502" s="6"/>
      <c r="BZ1502" s="6"/>
      <c r="CA1502" s="6"/>
      <c r="CB1502" s="6"/>
    </row>
    <row r="1503" spans="1:80" ht="34.15" customHeight="1">
      <c r="A1503" s="2"/>
      <c r="B1503" s="2"/>
      <c r="C1503" s="2"/>
      <c r="D1503" s="2"/>
      <c r="E1503" s="2"/>
      <c r="F1503" s="15"/>
      <c r="G1503" s="2"/>
      <c r="H1503" s="2"/>
      <c r="I1503" s="2"/>
      <c r="J1503" s="2"/>
      <c r="K1503" s="2"/>
      <c r="L1503" s="2"/>
      <c r="M1503" s="2"/>
      <c r="N1503" s="546"/>
      <c r="O1503" s="2"/>
      <c r="P1503" s="2"/>
      <c r="Q1503" s="2"/>
      <c r="R1503" s="2"/>
      <c r="S1503" s="2"/>
      <c r="T1503" s="2"/>
      <c r="U1503" s="15"/>
      <c r="V1503" s="15"/>
      <c r="W1503" s="15"/>
      <c r="X1503" s="15"/>
      <c r="Y1503" s="15"/>
      <c r="Z1503" s="15"/>
      <c r="AA1503" s="15"/>
      <c r="AB1503" s="15"/>
      <c r="AC1503" s="15"/>
      <c r="AD1503" s="15"/>
      <c r="AE1503" s="15"/>
      <c r="AF1503" s="15"/>
      <c r="AG1503" s="15"/>
      <c r="AH1503" s="15"/>
      <c r="AI1503" s="15"/>
      <c r="AJ1503" s="15"/>
      <c r="AK1503" s="15"/>
      <c r="AL1503" s="15"/>
      <c r="AM1503" s="15"/>
      <c r="AN1503" s="15"/>
      <c r="AO1503" s="15"/>
      <c r="AP1503" s="15"/>
      <c r="AQ1503" s="15"/>
      <c r="AR1503" s="15"/>
      <c r="AS1503" s="15"/>
      <c r="AT1503" s="15"/>
      <c r="AU1503" s="15"/>
      <c r="AV1503" s="15"/>
      <c r="AW1503" s="15"/>
      <c r="AX1503" s="15"/>
      <c r="AY1503" s="6"/>
      <c r="AZ1503" s="6"/>
      <c r="BA1503" s="6"/>
      <c r="BB1503" s="6"/>
      <c r="BC1503" s="6"/>
      <c r="BD1503" s="6"/>
      <c r="BE1503" s="6"/>
      <c r="BF1503" s="6"/>
      <c r="BG1503" s="6"/>
      <c r="BH1503" s="6"/>
      <c r="BI1503" s="6"/>
      <c r="BJ1503" s="6"/>
      <c r="BK1503" s="6"/>
      <c r="BL1503" s="6"/>
      <c r="BM1503" s="6"/>
      <c r="BN1503" s="6"/>
      <c r="BO1503" s="6"/>
      <c r="BP1503" s="6"/>
      <c r="BQ1503" s="6"/>
      <c r="BR1503" s="6"/>
      <c r="BS1503" s="6"/>
      <c r="BT1503" s="6"/>
      <c r="BU1503" s="6"/>
      <c r="BV1503" s="6"/>
      <c r="BW1503" s="6"/>
      <c r="BX1503" s="6"/>
      <c r="BY1503" s="6"/>
      <c r="BZ1503" s="6"/>
      <c r="CA1503" s="6"/>
      <c r="CB1503" s="6"/>
    </row>
    <row r="1504" spans="1:80" ht="34.15" customHeight="1">
      <c r="A1504" s="2"/>
      <c r="B1504" s="2"/>
      <c r="C1504" s="2"/>
      <c r="D1504" s="2"/>
      <c r="E1504" s="2"/>
      <c r="F1504" s="15"/>
      <c r="G1504" s="2"/>
      <c r="H1504" s="2"/>
      <c r="I1504" s="2"/>
      <c r="J1504" s="2"/>
      <c r="K1504" s="2"/>
      <c r="L1504" s="2"/>
      <c r="M1504" s="2"/>
      <c r="N1504" s="546"/>
      <c r="O1504" s="2"/>
      <c r="P1504" s="2"/>
      <c r="Q1504" s="2"/>
      <c r="R1504" s="2"/>
      <c r="S1504" s="2"/>
      <c r="T1504" s="2"/>
      <c r="U1504" s="15"/>
      <c r="V1504" s="15"/>
      <c r="W1504" s="15"/>
      <c r="X1504" s="15"/>
      <c r="Y1504" s="15"/>
      <c r="Z1504" s="15"/>
      <c r="AA1504" s="15"/>
      <c r="AB1504" s="15"/>
      <c r="AC1504" s="15"/>
      <c r="AD1504" s="15"/>
      <c r="AE1504" s="15"/>
      <c r="AF1504" s="15"/>
      <c r="AG1504" s="15"/>
      <c r="AH1504" s="15"/>
      <c r="AI1504" s="15"/>
      <c r="AJ1504" s="15"/>
      <c r="AK1504" s="15"/>
      <c r="AL1504" s="15"/>
      <c r="AM1504" s="15"/>
      <c r="AN1504" s="15"/>
      <c r="AO1504" s="15"/>
      <c r="AP1504" s="15"/>
      <c r="AQ1504" s="15"/>
      <c r="AR1504" s="15"/>
      <c r="AS1504" s="15"/>
      <c r="AT1504" s="15"/>
      <c r="AU1504" s="15"/>
      <c r="AV1504" s="15"/>
      <c r="AW1504" s="15"/>
      <c r="AX1504" s="15"/>
      <c r="AY1504" s="6"/>
      <c r="AZ1504" s="6"/>
      <c r="BA1504" s="6"/>
      <c r="BB1504" s="6"/>
      <c r="BC1504" s="6"/>
      <c r="BD1504" s="6"/>
      <c r="BE1504" s="6"/>
      <c r="BF1504" s="6"/>
      <c r="BG1504" s="6"/>
      <c r="BH1504" s="6"/>
      <c r="BI1504" s="6"/>
      <c r="BJ1504" s="6"/>
      <c r="BK1504" s="6"/>
      <c r="BL1504" s="6"/>
      <c r="BM1504" s="6"/>
      <c r="BN1504" s="6"/>
      <c r="BO1504" s="6"/>
      <c r="BP1504" s="6"/>
      <c r="BQ1504" s="6"/>
      <c r="BR1504" s="6"/>
      <c r="BS1504" s="6"/>
      <c r="BT1504" s="6"/>
      <c r="BU1504" s="6"/>
      <c r="BV1504" s="6"/>
      <c r="BW1504" s="6"/>
      <c r="BX1504" s="6"/>
      <c r="BY1504" s="6"/>
      <c r="BZ1504" s="6"/>
      <c r="CA1504" s="6"/>
      <c r="CB1504" s="6"/>
    </row>
    <row r="1505" spans="1:80" ht="34.15" customHeight="1">
      <c r="A1505" s="2"/>
      <c r="B1505" s="2"/>
      <c r="C1505" s="2"/>
      <c r="D1505" s="2"/>
      <c r="E1505" s="2"/>
      <c r="F1505" s="15"/>
      <c r="G1505" s="2"/>
      <c r="H1505" s="2"/>
      <c r="I1505" s="2"/>
      <c r="J1505" s="2"/>
      <c r="K1505" s="2"/>
      <c r="L1505" s="2"/>
      <c r="M1505" s="2"/>
      <c r="N1505" s="546"/>
      <c r="O1505" s="2"/>
      <c r="P1505" s="2"/>
      <c r="Q1505" s="2"/>
      <c r="R1505" s="2"/>
      <c r="S1505" s="2"/>
      <c r="T1505" s="2"/>
      <c r="U1505" s="15"/>
      <c r="V1505" s="15"/>
      <c r="W1505" s="15"/>
      <c r="X1505" s="15"/>
      <c r="Y1505" s="15"/>
      <c r="Z1505" s="15"/>
      <c r="AA1505" s="15"/>
      <c r="AB1505" s="15"/>
      <c r="AC1505" s="15"/>
      <c r="AD1505" s="15"/>
      <c r="AE1505" s="15"/>
      <c r="AF1505" s="15"/>
      <c r="AG1505" s="15"/>
      <c r="AH1505" s="15"/>
      <c r="AI1505" s="15"/>
      <c r="AJ1505" s="15"/>
      <c r="AK1505" s="15"/>
      <c r="AL1505" s="15"/>
      <c r="AM1505" s="15"/>
      <c r="AN1505" s="15"/>
      <c r="AO1505" s="15"/>
      <c r="AP1505" s="15"/>
      <c r="AQ1505" s="15"/>
      <c r="AR1505" s="15"/>
      <c r="AS1505" s="15"/>
      <c r="AT1505" s="15"/>
      <c r="AU1505" s="15"/>
      <c r="AV1505" s="15"/>
      <c r="AW1505" s="15"/>
      <c r="AX1505" s="15"/>
      <c r="AY1505" s="6"/>
      <c r="AZ1505" s="6"/>
      <c r="BA1505" s="6"/>
      <c r="BB1505" s="6"/>
      <c r="BC1505" s="6"/>
      <c r="BD1505" s="6"/>
      <c r="BE1505" s="6"/>
      <c r="BF1505" s="6"/>
      <c r="BG1505" s="6"/>
      <c r="BH1505" s="6"/>
      <c r="BI1505" s="6"/>
      <c r="BJ1505" s="6"/>
      <c r="BK1505" s="6"/>
      <c r="BL1505" s="6"/>
      <c r="BM1505" s="6"/>
      <c r="BN1505" s="6"/>
      <c r="BO1505" s="6"/>
      <c r="BP1505" s="6"/>
      <c r="BQ1505" s="6"/>
      <c r="BR1505" s="6"/>
      <c r="BS1505" s="6"/>
      <c r="BT1505" s="6"/>
      <c r="BU1505" s="6"/>
      <c r="BV1505" s="6"/>
      <c r="BW1505" s="6"/>
      <c r="BX1505" s="6"/>
      <c r="BY1505" s="6"/>
      <c r="BZ1505" s="6"/>
      <c r="CA1505" s="6"/>
      <c r="CB1505" s="6"/>
    </row>
    <row r="1506" spans="1:80" ht="34.15" customHeight="1">
      <c r="A1506" s="2"/>
      <c r="B1506" s="2"/>
      <c r="C1506" s="2"/>
      <c r="D1506" s="2"/>
      <c r="E1506" s="2"/>
      <c r="F1506" s="15"/>
      <c r="G1506" s="2"/>
      <c r="H1506" s="2"/>
      <c r="I1506" s="2"/>
      <c r="J1506" s="2"/>
      <c r="K1506" s="2"/>
      <c r="L1506" s="2"/>
      <c r="M1506" s="2"/>
      <c r="N1506" s="546"/>
      <c r="O1506" s="2"/>
      <c r="P1506" s="2"/>
      <c r="Q1506" s="2"/>
      <c r="R1506" s="2"/>
      <c r="S1506" s="2"/>
      <c r="T1506" s="2"/>
      <c r="U1506" s="15"/>
      <c r="V1506" s="15"/>
      <c r="W1506" s="15"/>
      <c r="X1506" s="15"/>
      <c r="Y1506" s="15"/>
      <c r="Z1506" s="15"/>
      <c r="AA1506" s="15"/>
      <c r="AB1506" s="15"/>
      <c r="AC1506" s="15"/>
      <c r="AD1506" s="15"/>
      <c r="AE1506" s="15"/>
      <c r="AF1506" s="15"/>
      <c r="AG1506" s="15"/>
      <c r="AH1506" s="15"/>
      <c r="AI1506" s="15"/>
      <c r="AJ1506" s="15"/>
      <c r="AK1506" s="15"/>
      <c r="AL1506" s="15"/>
      <c r="AM1506" s="15"/>
      <c r="AN1506" s="15"/>
      <c r="AO1506" s="15"/>
      <c r="AP1506" s="15"/>
      <c r="AQ1506" s="15"/>
      <c r="AR1506" s="15"/>
      <c r="AS1506" s="15"/>
      <c r="AT1506" s="15"/>
      <c r="AU1506" s="15"/>
      <c r="AV1506" s="15"/>
      <c r="AW1506" s="15"/>
      <c r="AX1506" s="15"/>
      <c r="AY1506" s="6"/>
      <c r="AZ1506" s="6"/>
      <c r="BA1506" s="6"/>
      <c r="BB1506" s="6"/>
      <c r="BC1506" s="6"/>
      <c r="BD1506" s="6"/>
      <c r="BE1506" s="6"/>
      <c r="BF1506" s="6"/>
      <c r="BG1506" s="6"/>
      <c r="BH1506" s="6"/>
      <c r="BI1506" s="6"/>
      <c r="BJ1506" s="6"/>
      <c r="BK1506" s="6"/>
      <c r="BL1506" s="6"/>
      <c r="BM1506" s="6"/>
      <c r="BN1506" s="6"/>
      <c r="BO1506" s="6"/>
      <c r="BP1506" s="6"/>
      <c r="BQ1506" s="6"/>
      <c r="BR1506" s="6"/>
      <c r="BS1506" s="6"/>
      <c r="BT1506" s="6"/>
      <c r="BU1506" s="6"/>
      <c r="BV1506" s="6"/>
      <c r="BW1506" s="6"/>
      <c r="BX1506" s="6"/>
      <c r="BY1506" s="6"/>
      <c r="BZ1506" s="6"/>
      <c r="CA1506" s="6"/>
      <c r="CB1506" s="6"/>
    </row>
    <row r="1507" spans="1:80" ht="34.15" customHeight="1">
      <c r="A1507" s="2"/>
      <c r="B1507" s="2"/>
      <c r="C1507" s="2"/>
      <c r="D1507" s="2"/>
      <c r="E1507" s="2"/>
      <c r="F1507" s="15"/>
      <c r="G1507" s="2"/>
      <c r="H1507" s="2"/>
      <c r="I1507" s="2"/>
      <c r="J1507" s="2"/>
      <c r="K1507" s="2"/>
      <c r="L1507" s="2"/>
      <c r="M1507" s="2"/>
      <c r="N1507" s="546"/>
      <c r="O1507" s="2"/>
      <c r="P1507" s="2"/>
      <c r="Q1507" s="2"/>
      <c r="R1507" s="2"/>
      <c r="S1507" s="2"/>
      <c r="T1507" s="2"/>
      <c r="U1507" s="15"/>
      <c r="V1507" s="15"/>
      <c r="W1507" s="15"/>
      <c r="X1507" s="15"/>
      <c r="Y1507" s="15"/>
      <c r="Z1507" s="15"/>
      <c r="AA1507" s="15"/>
      <c r="AB1507" s="15"/>
      <c r="AC1507" s="15"/>
      <c r="AD1507" s="15"/>
      <c r="AE1507" s="15"/>
      <c r="AF1507" s="15"/>
      <c r="AG1507" s="15"/>
      <c r="AH1507" s="15"/>
      <c r="AI1507" s="15"/>
      <c r="AJ1507" s="15"/>
      <c r="AK1507" s="15"/>
      <c r="AL1507" s="15"/>
      <c r="AM1507" s="15"/>
      <c r="AN1507" s="15"/>
      <c r="AO1507" s="15"/>
      <c r="AP1507" s="15"/>
      <c r="AQ1507" s="15"/>
      <c r="AR1507" s="15"/>
      <c r="AS1507" s="15"/>
      <c r="AT1507" s="15"/>
      <c r="AU1507" s="15"/>
      <c r="AV1507" s="15"/>
      <c r="AW1507" s="15"/>
      <c r="AX1507" s="15"/>
      <c r="AY1507" s="6"/>
      <c r="AZ1507" s="6"/>
      <c r="BA1507" s="6"/>
      <c r="BB1507" s="6"/>
      <c r="BC1507" s="6"/>
      <c r="BD1507" s="6"/>
      <c r="BE1507" s="6"/>
      <c r="BF1507" s="6"/>
      <c r="BG1507" s="6"/>
      <c r="BH1507" s="6"/>
      <c r="BI1507" s="6"/>
      <c r="BJ1507" s="6"/>
      <c r="BK1507" s="6"/>
      <c r="BL1507" s="6"/>
      <c r="BM1507" s="6"/>
      <c r="BN1507" s="6"/>
      <c r="BO1507" s="6"/>
      <c r="BP1507" s="6"/>
      <c r="BQ1507" s="6"/>
      <c r="BR1507" s="6"/>
      <c r="BS1507" s="6"/>
      <c r="BT1507" s="6"/>
      <c r="BU1507" s="6"/>
      <c r="BV1507" s="6"/>
      <c r="BW1507" s="6"/>
      <c r="BX1507" s="6"/>
      <c r="BY1507" s="6"/>
      <c r="BZ1507" s="6"/>
      <c r="CA1507" s="6"/>
      <c r="CB1507" s="6"/>
    </row>
    <row r="1508" spans="1:80" ht="34.15" customHeight="1">
      <c r="A1508" s="2"/>
      <c r="B1508" s="2"/>
      <c r="C1508" s="2"/>
      <c r="D1508" s="2"/>
      <c r="E1508" s="2"/>
      <c r="F1508" s="15"/>
      <c r="G1508" s="2"/>
      <c r="H1508" s="2"/>
      <c r="I1508" s="2"/>
      <c r="J1508" s="2"/>
      <c r="K1508" s="2"/>
      <c r="L1508" s="2"/>
      <c r="M1508" s="2"/>
      <c r="N1508" s="546"/>
      <c r="O1508" s="2"/>
      <c r="P1508" s="2"/>
      <c r="Q1508" s="2"/>
      <c r="R1508" s="2"/>
      <c r="S1508" s="2"/>
      <c r="T1508" s="2"/>
      <c r="U1508" s="15"/>
      <c r="V1508" s="15"/>
      <c r="W1508" s="15"/>
      <c r="X1508" s="15"/>
      <c r="Y1508" s="15"/>
      <c r="Z1508" s="15"/>
      <c r="AA1508" s="15"/>
      <c r="AB1508" s="15"/>
      <c r="AC1508" s="15"/>
      <c r="AD1508" s="15"/>
      <c r="AE1508" s="15"/>
      <c r="AF1508" s="15"/>
      <c r="AG1508" s="15"/>
      <c r="AH1508" s="15"/>
      <c r="AI1508" s="15"/>
      <c r="AJ1508" s="15"/>
      <c r="AK1508" s="15"/>
      <c r="AL1508" s="15"/>
      <c r="AM1508" s="15"/>
      <c r="AN1508" s="15"/>
      <c r="AO1508" s="15"/>
      <c r="AP1508" s="15"/>
      <c r="AQ1508" s="15"/>
      <c r="AR1508" s="15"/>
      <c r="AS1508" s="15"/>
      <c r="AT1508" s="15"/>
      <c r="AU1508" s="15"/>
      <c r="AV1508" s="15"/>
      <c r="AW1508" s="15"/>
      <c r="AX1508" s="15"/>
      <c r="AY1508" s="6"/>
      <c r="AZ1508" s="6"/>
      <c r="BA1508" s="6"/>
      <c r="BB1508" s="6"/>
      <c r="BC1508" s="6"/>
      <c r="BD1508" s="6"/>
      <c r="BE1508" s="6"/>
      <c r="BF1508" s="6"/>
      <c r="BG1508" s="6"/>
      <c r="BH1508" s="6"/>
      <c r="BI1508" s="6"/>
      <c r="BJ1508" s="6"/>
      <c r="BK1508" s="6"/>
      <c r="BL1508" s="6"/>
      <c r="BM1508" s="6"/>
      <c r="BN1508" s="6"/>
      <c r="BO1508" s="6"/>
      <c r="BP1508" s="6"/>
      <c r="BQ1508" s="6"/>
      <c r="BR1508" s="6"/>
      <c r="BS1508" s="6"/>
      <c r="BT1508" s="6"/>
      <c r="BU1508" s="6"/>
      <c r="BV1508" s="6"/>
      <c r="BW1508" s="6"/>
      <c r="BX1508" s="6"/>
      <c r="BY1508" s="6"/>
      <c r="BZ1508" s="6"/>
      <c r="CA1508" s="6"/>
      <c r="CB1508" s="6"/>
    </row>
    <row r="1509" spans="1:80" ht="34.15" customHeight="1">
      <c r="A1509" s="2"/>
      <c r="B1509" s="2"/>
      <c r="C1509" s="2"/>
      <c r="D1509" s="2"/>
      <c r="E1509" s="2"/>
      <c r="F1509" s="15"/>
      <c r="G1509" s="2"/>
      <c r="H1509" s="2"/>
      <c r="I1509" s="2"/>
      <c r="J1509" s="2"/>
      <c r="K1509" s="2"/>
      <c r="L1509" s="2"/>
      <c r="M1509" s="2"/>
      <c r="N1509" s="546"/>
      <c r="O1509" s="2"/>
      <c r="P1509" s="2"/>
      <c r="Q1509" s="2"/>
      <c r="R1509" s="2"/>
      <c r="S1509" s="2"/>
      <c r="T1509" s="2"/>
      <c r="U1509" s="15"/>
      <c r="V1509" s="15"/>
      <c r="W1509" s="15"/>
      <c r="X1509" s="15"/>
      <c r="Y1509" s="15"/>
      <c r="Z1509" s="15"/>
      <c r="AA1509" s="15"/>
      <c r="AB1509" s="15"/>
      <c r="AC1509" s="15"/>
      <c r="AD1509" s="15"/>
      <c r="AE1509" s="15"/>
      <c r="AF1509" s="15"/>
      <c r="AG1509" s="15"/>
      <c r="AH1509" s="15"/>
      <c r="AI1509" s="15"/>
      <c r="AJ1509" s="15"/>
      <c r="AK1509" s="15"/>
      <c r="AL1509" s="15"/>
      <c r="AM1509" s="15"/>
      <c r="AN1509" s="15"/>
      <c r="AO1509" s="15"/>
      <c r="AP1509" s="15"/>
      <c r="AQ1509" s="15"/>
      <c r="AR1509" s="15"/>
      <c r="AS1509" s="15"/>
      <c r="AT1509" s="15"/>
      <c r="AU1509" s="15"/>
      <c r="AV1509" s="15"/>
      <c r="AW1509" s="15"/>
      <c r="AX1509" s="15"/>
      <c r="AY1509" s="6"/>
      <c r="AZ1509" s="6"/>
      <c r="BA1509" s="6"/>
      <c r="BB1509" s="6"/>
      <c r="BC1509" s="6"/>
      <c r="BD1509" s="6"/>
      <c r="BE1509" s="6"/>
      <c r="BF1509" s="6"/>
      <c r="BG1509" s="6"/>
      <c r="BH1509" s="6"/>
      <c r="BI1509" s="6"/>
      <c r="BJ1509" s="6"/>
      <c r="BK1509" s="6"/>
      <c r="BL1509" s="6"/>
      <c r="BM1509" s="6"/>
      <c r="BN1509" s="6"/>
      <c r="BO1509" s="6"/>
      <c r="BP1509" s="6"/>
      <c r="BQ1509" s="6"/>
      <c r="BR1509" s="6"/>
      <c r="BS1509" s="6"/>
      <c r="BT1509" s="6"/>
      <c r="BU1509" s="6"/>
      <c r="BV1509" s="6"/>
      <c r="BW1509" s="6"/>
      <c r="BX1509" s="6"/>
      <c r="BY1509" s="6"/>
      <c r="BZ1509" s="6"/>
      <c r="CA1509" s="6"/>
      <c r="CB1509" s="6"/>
    </row>
    <row r="1510" spans="1:80" ht="34.15" customHeight="1">
      <c r="A1510" s="2"/>
      <c r="B1510" s="2"/>
      <c r="C1510" s="2"/>
      <c r="D1510" s="2"/>
      <c r="E1510" s="2"/>
      <c r="F1510" s="15"/>
      <c r="G1510" s="2"/>
      <c r="H1510" s="2"/>
      <c r="I1510" s="2"/>
      <c r="J1510" s="2"/>
      <c r="K1510" s="2"/>
      <c r="L1510" s="2"/>
      <c r="M1510" s="2"/>
      <c r="N1510" s="546"/>
      <c r="O1510" s="2"/>
      <c r="P1510" s="2"/>
      <c r="Q1510" s="2"/>
      <c r="R1510" s="2"/>
      <c r="S1510" s="2"/>
      <c r="T1510" s="2"/>
      <c r="U1510" s="15"/>
      <c r="V1510" s="15"/>
      <c r="W1510" s="15"/>
      <c r="X1510" s="15"/>
      <c r="Y1510" s="15"/>
      <c r="Z1510" s="15"/>
      <c r="AA1510" s="15"/>
      <c r="AB1510" s="15"/>
      <c r="AC1510" s="15"/>
      <c r="AD1510" s="15"/>
      <c r="AE1510" s="15"/>
      <c r="AF1510" s="15"/>
      <c r="AG1510" s="15"/>
      <c r="AH1510" s="15"/>
      <c r="AI1510" s="15"/>
      <c r="AJ1510" s="15"/>
      <c r="AK1510" s="15"/>
      <c r="AL1510" s="15"/>
      <c r="AM1510" s="15"/>
      <c r="AN1510" s="15"/>
      <c r="AO1510" s="15"/>
      <c r="AP1510" s="15"/>
      <c r="AQ1510" s="15"/>
      <c r="AR1510" s="15"/>
      <c r="AS1510" s="15"/>
      <c r="AT1510" s="15"/>
      <c r="AU1510" s="15"/>
      <c r="AV1510" s="15"/>
      <c r="AW1510" s="15"/>
      <c r="AX1510" s="15"/>
      <c r="AY1510" s="6"/>
      <c r="AZ1510" s="6"/>
      <c r="BA1510" s="6"/>
      <c r="BB1510" s="6"/>
      <c r="BC1510" s="6"/>
      <c r="BD1510" s="6"/>
      <c r="BE1510" s="6"/>
      <c r="BF1510" s="6"/>
      <c r="BG1510" s="6"/>
      <c r="BH1510" s="6"/>
      <c r="BI1510" s="6"/>
      <c r="BJ1510" s="6"/>
      <c r="BK1510" s="6"/>
      <c r="BL1510" s="6"/>
      <c r="BM1510" s="6"/>
      <c r="BN1510" s="6"/>
      <c r="BO1510" s="6"/>
      <c r="BP1510" s="6"/>
      <c r="BQ1510" s="6"/>
      <c r="BR1510" s="6"/>
      <c r="BS1510" s="6"/>
      <c r="BT1510" s="6"/>
      <c r="BU1510" s="6"/>
      <c r="BV1510" s="6"/>
      <c r="BW1510" s="6"/>
      <c r="BX1510" s="6"/>
      <c r="BY1510" s="6"/>
      <c r="BZ1510" s="6"/>
      <c r="CA1510" s="6"/>
      <c r="CB1510" s="6"/>
    </row>
    <row r="1511" spans="1:80" ht="34.15" customHeight="1">
      <c r="A1511" s="2"/>
      <c r="B1511" s="2"/>
      <c r="C1511" s="2"/>
      <c r="D1511" s="2"/>
      <c r="E1511" s="2"/>
      <c r="F1511" s="15"/>
      <c r="G1511" s="2"/>
      <c r="H1511" s="2"/>
      <c r="I1511" s="2"/>
      <c r="J1511" s="2"/>
      <c r="K1511" s="2"/>
      <c r="L1511" s="2"/>
      <c r="M1511" s="2"/>
      <c r="N1511" s="546"/>
      <c r="O1511" s="2"/>
      <c r="P1511" s="2"/>
      <c r="Q1511" s="2"/>
      <c r="R1511" s="2"/>
      <c r="S1511" s="2"/>
      <c r="T1511" s="2"/>
      <c r="U1511" s="15"/>
      <c r="V1511" s="15"/>
      <c r="W1511" s="15"/>
      <c r="X1511" s="15"/>
      <c r="Y1511" s="15"/>
      <c r="Z1511" s="15"/>
      <c r="AA1511" s="15"/>
      <c r="AB1511" s="15"/>
      <c r="AC1511" s="15"/>
      <c r="AD1511" s="15"/>
      <c r="AE1511" s="15"/>
      <c r="AF1511" s="15"/>
      <c r="AG1511" s="15"/>
      <c r="AH1511" s="15"/>
      <c r="AI1511" s="15"/>
      <c r="AJ1511" s="15"/>
      <c r="AK1511" s="15"/>
      <c r="AL1511" s="15"/>
      <c r="AM1511" s="15"/>
      <c r="AN1511" s="15"/>
      <c r="AO1511" s="15"/>
      <c r="AP1511" s="15"/>
      <c r="AQ1511" s="15"/>
      <c r="AR1511" s="15"/>
      <c r="AS1511" s="15"/>
      <c r="AT1511" s="15"/>
      <c r="AU1511" s="15"/>
      <c r="AV1511" s="15"/>
      <c r="AW1511" s="15"/>
      <c r="AX1511" s="15"/>
      <c r="AY1511" s="6"/>
      <c r="AZ1511" s="6"/>
      <c r="BA1511" s="6"/>
      <c r="BB1511" s="6"/>
      <c r="BC1511" s="6"/>
      <c r="BD1511" s="6"/>
      <c r="BE1511" s="6"/>
      <c r="BF1511" s="6"/>
      <c r="BG1511" s="6"/>
      <c r="BH1511" s="6"/>
      <c r="BI1511" s="6"/>
      <c r="BJ1511" s="6"/>
      <c r="BK1511" s="6"/>
      <c r="BL1511" s="6"/>
      <c r="BM1511" s="6"/>
      <c r="BN1511" s="6"/>
      <c r="BO1511" s="6"/>
      <c r="BP1511" s="6"/>
      <c r="BQ1511" s="6"/>
      <c r="BR1511" s="6"/>
      <c r="BS1511" s="6"/>
      <c r="BT1511" s="6"/>
      <c r="BU1511" s="6"/>
      <c r="BV1511" s="6"/>
      <c r="BW1511" s="6"/>
      <c r="BX1511" s="6"/>
      <c r="BY1511" s="6"/>
      <c r="BZ1511" s="6"/>
      <c r="CA1511" s="6"/>
      <c r="CB1511" s="6"/>
    </row>
    <row r="1512" spans="1:80" ht="34.15" customHeight="1">
      <c r="A1512" s="2"/>
      <c r="B1512" s="2"/>
      <c r="C1512" s="2"/>
      <c r="D1512" s="2"/>
      <c r="E1512" s="2"/>
      <c r="F1512" s="15"/>
      <c r="G1512" s="2"/>
      <c r="H1512" s="2"/>
      <c r="I1512" s="2"/>
      <c r="J1512" s="2"/>
      <c r="K1512" s="2"/>
      <c r="L1512" s="2"/>
      <c r="M1512" s="2"/>
      <c r="N1512" s="546"/>
      <c r="O1512" s="2"/>
      <c r="P1512" s="2"/>
      <c r="Q1512" s="2"/>
      <c r="R1512" s="2"/>
      <c r="S1512" s="2"/>
      <c r="T1512" s="2"/>
      <c r="U1512" s="15"/>
      <c r="V1512" s="15"/>
      <c r="W1512" s="15"/>
      <c r="X1512" s="15"/>
      <c r="Y1512" s="15"/>
      <c r="Z1512" s="15"/>
      <c r="AA1512" s="15"/>
      <c r="AB1512" s="15"/>
      <c r="AC1512" s="15"/>
      <c r="AD1512" s="15"/>
      <c r="AE1512" s="15"/>
      <c r="AF1512" s="15"/>
      <c r="AG1512" s="15"/>
      <c r="AH1512" s="15"/>
      <c r="AI1512" s="15"/>
      <c r="AJ1512" s="15"/>
      <c r="AK1512" s="15"/>
      <c r="AL1512" s="15"/>
      <c r="AM1512" s="15"/>
      <c r="AN1512" s="15"/>
      <c r="AO1512" s="15"/>
      <c r="AP1512" s="15"/>
      <c r="AQ1512" s="15"/>
      <c r="AR1512" s="15"/>
      <c r="AS1512" s="15"/>
      <c r="AT1512" s="15"/>
      <c r="AU1512" s="15"/>
      <c r="AV1512" s="15"/>
      <c r="AW1512" s="15"/>
      <c r="AX1512" s="15"/>
      <c r="AY1512" s="6"/>
      <c r="AZ1512" s="6"/>
      <c r="BA1512" s="6"/>
      <c r="BB1512" s="6"/>
      <c r="BC1512" s="6"/>
      <c r="BD1512" s="6"/>
      <c r="BE1512" s="6"/>
      <c r="BF1512" s="6"/>
      <c r="BG1512" s="6"/>
      <c r="BH1512" s="6"/>
      <c r="BI1512" s="6"/>
      <c r="BJ1512" s="6"/>
      <c r="BK1512" s="6"/>
      <c r="BL1512" s="6"/>
      <c r="BM1512" s="6"/>
      <c r="BN1512" s="6"/>
      <c r="BO1512" s="6"/>
      <c r="BP1512" s="6"/>
      <c r="BQ1512" s="6"/>
      <c r="BR1512" s="6"/>
      <c r="BS1512" s="6"/>
      <c r="BT1512" s="6"/>
      <c r="BU1512" s="6"/>
      <c r="BV1512" s="6"/>
      <c r="BW1512" s="6"/>
      <c r="BX1512" s="6"/>
      <c r="BY1512" s="6"/>
      <c r="BZ1512" s="6"/>
      <c r="CA1512" s="6"/>
      <c r="CB1512" s="6"/>
    </row>
    <row r="1513" spans="1:80" ht="34.15" customHeight="1">
      <c r="A1513" s="2"/>
      <c r="B1513" s="2"/>
      <c r="C1513" s="2"/>
      <c r="D1513" s="2"/>
      <c r="E1513" s="2"/>
      <c r="F1513" s="15"/>
      <c r="G1513" s="2"/>
      <c r="H1513" s="2"/>
      <c r="I1513" s="2"/>
      <c r="J1513" s="2"/>
      <c r="K1513" s="2"/>
      <c r="L1513" s="2"/>
      <c r="M1513" s="2"/>
      <c r="N1513" s="546"/>
      <c r="O1513" s="2"/>
      <c r="P1513" s="2"/>
      <c r="Q1513" s="2"/>
      <c r="R1513" s="2"/>
      <c r="S1513" s="2"/>
      <c r="T1513" s="2"/>
      <c r="U1513" s="15"/>
      <c r="V1513" s="15"/>
      <c r="W1513" s="15"/>
      <c r="X1513" s="15"/>
      <c r="Y1513" s="15"/>
      <c r="Z1513" s="15"/>
      <c r="AA1513" s="15"/>
      <c r="AB1513" s="15"/>
      <c r="AC1513" s="15"/>
      <c r="AD1513" s="15"/>
      <c r="AE1513" s="15"/>
      <c r="AF1513" s="15"/>
      <c r="AG1513" s="15"/>
      <c r="AH1513" s="15"/>
      <c r="AI1513" s="15"/>
      <c r="AJ1513" s="15"/>
      <c r="AK1513" s="15"/>
      <c r="AL1513" s="15"/>
      <c r="AM1513" s="15"/>
      <c r="AN1513" s="15"/>
      <c r="AO1513" s="15"/>
      <c r="AP1513" s="15"/>
      <c r="AQ1513" s="15"/>
      <c r="AR1513" s="15"/>
      <c r="AS1513" s="15"/>
      <c r="AT1513" s="15"/>
      <c r="AU1513" s="15"/>
      <c r="AV1513" s="15"/>
      <c r="AW1513" s="15"/>
      <c r="AX1513" s="15"/>
      <c r="AY1513" s="6"/>
      <c r="AZ1513" s="6"/>
      <c r="BA1513" s="6"/>
      <c r="BB1513" s="6"/>
      <c r="BC1513" s="6"/>
      <c r="BD1513" s="6"/>
      <c r="BE1513" s="6"/>
      <c r="BF1513" s="6"/>
      <c r="BG1513" s="6"/>
      <c r="BH1513" s="6"/>
      <c r="BI1513" s="6"/>
      <c r="BJ1513" s="6"/>
      <c r="BK1513" s="6"/>
      <c r="BL1513" s="6"/>
      <c r="BM1513" s="6"/>
      <c r="BN1513" s="6"/>
      <c r="BO1513" s="6"/>
      <c r="BP1513" s="6"/>
      <c r="BQ1513" s="6"/>
      <c r="BR1513" s="6"/>
      <c r="BS1513" s="6"/>
      <c r="BT1513" s="6"/>
      <c r="BU1513" s="6"/>
      <c r="BV1513" s="6"/>
      <c r="BW1513" s="6"/>
      <c r="BX1513" s="6"/>
      <c r="BY1513" s="6"/>
      <c r="BZ1513" s="6"/>
      <c r="CA1513" s="6"/>
      <c r="CB1513" s="6"/>
    </row>
    <row r="1514" spans="1:80" ht="34.15" customHeight="1">
      <c r="A1514" s="2"/>
      <c r="B1514" s="2"/>
      <c r="C1514" s="2"/>
      <c r="D1514" s="2"/>
      <c r="E1514" s="2"/>
      <c r="F1514" s="15"/>
      <c r="G1514" s="2"/>
      <c r="H1514" s="2"/>
      <c r="I1514" s="2"/>
      <c r="J1514" s="2"/>
      <c r="K1514" s="2"/>
      <c r="L1514" s="2"/>
      <c r="M1514" s="2"/>
      <c r="N1514" s="546"/>
      <c r="O1514" s="2"/>
      <c r="P1514" s="2"/>
      <c r="Q1514" s="2"/>
      <c r="R1514" s="2"/>
      <c r="S1514" s="2"/>
      <c r="T1514" s="2"/>
      <c r="U1514" s="15"/>
      <c r="V1514" s="15"/>
      <c r="W1514" s="15"/>
      <c r="X1514" s="15"/>
      <c r="Y1514" s="15"/>
      <c r="Z1514" s="15"/>
      <c r="AA1514" s="15"/>
      <c r="AB1514" s="15"/>
      <c r="AC1514" s="15"/>
      <c r="AD1514" s="15"/>
      <c r="AE1514" s="15"/>
      <c r="AF1514" s="15"/>
      <c r="AG1514" s="15"/>
      <c r="AH1514" s="15"/>
      <c r="AI1514" s="15"/>
      <c r="AJ1514" s="15"/>
      <c r="AK1514" s="15"/>
      <c r="AL1514" s="15"/>
      <c r="AM1514" s="15"/>
      <c r="AN1514" s="15"/>
      <c r="AO1514" s="15"/>
      <c r="AP1514" s="15"/>
      <c r="AQ1514" s="15"/>
      <c r="AR1514" s="15"/>
      <c r="AS1514" s="15"/>
      <c r="AT1514" s="15"/>
      <c r="AU1514" s="15"/>
      <c r="AV1514" s="15"/>
      <c r="AW1514" s="15"/>
      <c r="AX1514" s="15"/>
      <c r="AY1514" s="6"/>
      <c r="AZ1514" s="6"/>
      <c r="BA1514" s="6"/>
      <c r="BB1514" s="6"/>
      <c r="BC1514" s="6"/>
      <c r="BD1514" s="6"/>
      <c r="BE1514" s="6"/>
      <c r="BF1514" s="6"/>
      <c r="BG1514" s="6"/>
      <c r="BH1514" s="6"/>
      <c r="BI1514" s="6"/>
      <c r="BJ1514" s="6"/>
      <c r="BK1514" s="6"/>
      <c r="BL1514" s="6"/>
      <c r="BM1514" s="6"/>
      <c r="BN1514" s="6"/>
      <c r="BO1514" s="6"/>
      <c r="BP1514" s="6"/>
      <c r="BQ1514" s="6"/>
      <c r="BR1514" s="6"/>
      <c r="BS1514" s="6"/>
      <c r="BT1514" s="6"/>
      <c r="BU1514" s="6"/>
      <c r="BV1514" s="6"/>
      <c r="BW1514" s="6"/>
      <c r="BX1514" s="6"/>
      <c r="BY1514" s="6"/>
      <c r="BZ1514" s="6"/>
      <c r="CA1514" s="6"/>
      <c r="CB1514" s="6"/>
    </row>
    <row r="1515" spans="1:80" ht="34.15" customHeight="1">
      <c r="A1515" s="2"/>
      <c r="B1515" s="2"/>
      <c r="C1515" s="2"/>
      <c r="D1515" s="2"/>
      <c r="E1515" s="2"/>
      <c r="F1515" s="15"/>
      <c r="G1515" s="2"/>
      <c r="H1515" s="2"/>
      <c r="I1515" s="2"/>
      <c r="J1515" s="2"/>
      <c r="K1515" s="2"/>
      <c r="L1515" s="2"/>
      <c r="M1515" s="2"/>
      <c r="N1515" s="546"/>
      <c r="O1515" s="2"/>
      <c r="P1515" s="2"/>
      <c r="Q1515" s="2"/>
      <c r="R1515" s="2"/>
      <c r="S1515" s="2"/>
      <c r="T1515" s="2"/>
      <c r="U1515" s="15"/>
      <c r="V1515" s="15"/>
      <c r="W1515" s="15"/>
      <c r="X1515" s="15"/>
      <c r="Y1515" s="15"/>
      <c r="Z1515" s="15"/>
      <c r="AA1515" s="15"/>
      <c r="AB1515" s="15"/>
      <c r="AC1515" s="15"/>
      <c r="AD1515" s="15"/>
      <c r="AE1515" s="15"/>
      <c r="AF1515" s="15"/>
      <c r="AG1515" s="15"/>
      <c r="AH1515" s="15"/>
      <c r="AI1515" s="15"/>
      <c r="AJ1515" s="15"/>
      <c r="AK1515" s="15"/>
      <c r="AL1515" s="15"/>
      <c r="AM1515" s="15"/>
      <c r="AN1515" s="15"/>
      <c r="AO1515" s="15"/>
      <c r="AP1515" s="15"/>
      <c r="AQ1515" s="15"/>
      <c r="AR1515" s="15"/>
      <c r="AS1515" s="15"/>
      <c r="AT1515" s="15"/>
      <c r="AU1515" s="15"/>
      <c r="AV1515" s="15"/>
      <c r="AW1515" s="15"/>
      <c r="AX1515" s="15"/>
      <c r="AY1515" s="6"/>
      <c r="AZ1515" s="6"/>
      <c r="BA1515" s="6"/>
      <c r="BB1515" s="6"/>
      <c r="BC1515" s="6"/>
      <c r="BD1515" s="6"/>
      <c r="BE1515" s="6"/>
      <c r="BF1515" s="6"/>
      <c r="BG1515" s="6"/>
      <c r="BH1515" s="6"/>
      <c r="BI1515" s="6"/>
      <c r="BJ1515" s="6"/>
      <c r="BK1515" s="6"/>
      <c r="BL1515" s="6"/>
      <c r="BM1515" s="6"/>
      <c r="BN1515" s="6"/>
      <c r="BO1515" s="6"/>
      <c r="BP1515" s="6"/>
      <c r="BQ1515" s="6"/>
      <c r="BR1515" s="6"/>
      <c r="BS1515" s="6"/>
      <c r="BT1515" s="6"/>
      <c r="BU1515" s="6"/>
      <c r="BV1515" s="6"/>
      <c r="BW1515" s="6"/>
      <c r="BX1515" s="6"/>
      <c r="BY1515" s="6"/>
      <c r="BZ1515" s="6"/>
      <c r="CA1515" s="6"/>
      <c r="CB1515" s="6"/>
    </row>
    <row r="1516" spans="1:80" ht="34.15" customHeight="1">
      <c r="A1516" s="2"/>
      <c r="B1516" s="2"/>
      <c r="C1516" s="2"/>
      <c r="D1516" s="2"/>
      <c r="E1516" s="2"/>
      <c r="F1516" s="15"/>
      <c r="G1516" s="2"/>
      <c r="H1516" s="2"/>
      <c r="I1516" s="2"/>
      <c r="J1516" s="2"/>
      <c r="K1516" s="2"/>
      <c r="L1516" s="2"/>
      <c r="M1516" s="2"/>
      <c r="N1516" s="546"/>
      <c r="O1516" s="2"/>
      <c r="P1516" s="2"/>
      <c r="Q1516" s="2"/>
      <c r="R1516" s="2"/>
      <c r="S1516" s="2"/>
      <c r="T1516" s="2"/>
      <c r="U1516" s="15"/>
      <c r="V1516" s="15"/>
      <c r="W1516" s="15"/>
      <c r="X1516" s="15"/>
      <c r="Y1516" s="15"/>
      <c r="Z1516" s="15"/>
      <c r="AA1516" s="15"/>
      <c r="AB1516" s="15"/>
      <c r="AC1516" s="15"/>
      <c r="AD1516" s="15"/>
      <c r="AE1516" s="15"/>
      <c r="AF1516" s="15"/>
      <c r="AG1516" s="15"/>
      <c r="AH1516" s="15"/>
      <c r="AI1516" s="15"/>
      <c r="AJ1516" s="15"/>
      <c r="AK1516" s="15"/>
      <c r="AL1516" s="15"/>
      <c r="AM1516" s="15"/>
      <c r="AN1516" s="15"/>
      <c r="AO1516" s="15"/>
      <c r="AP1516" s="15"/>
      <c r="AQ1516" s="15"/>
      <c r="AR1516" s="15"/>
      <c r="AS1516" s="15"/>
      <c r="AT1516" s="15"/>
      <c r="AU1516" s="15"/>
      <c r="AV1516" s="15"/>
      <c r="AW1516" s="15"/>
      <c r="AX1516" s="15"/>
      <c r="AY1516" s="6"/>
      <c r="AZ1516" s="6"/>
      <c r="BA1516" s="6"/>
      <c r="BB1516" s="6"/>
      <c r="BC1516" s="6"/>
      <c r="BD1516" s="6"/>
      <c r="BE1516" s="6"/>
      <c r="BF1516" s="6"/>
      <c r="BG1516" s="6"/>
      <c r="BH1516" s="6"/>
      <c r="BI1516" s="6"/>
      <c r="BJ1516" s="6"/>
      <c r="BK1516" s="6"/>
      <c r="BL1516" s="6"/>
      <c r="BM1516" s="6"/>
      <c r="BN1516" s="6"/>
      <c r="BO1516" s="6"/>
      <c r="BP1516" s="6"/>
      <c r="BQ1516" s="6"/>
      <c r="BR1516" s="6"/>
      <c r="BS1516" s="6"/>
      <c r="BT1516" s="6"/>
      <c r="BU1516" s="6"/>
      <c r="BV1516" s="6"/>
      <c r="BW1516" s="6"/>
      <c r="BX1516" s="6"/>
      <c r="BY1516" s="6"/>
      <c r="BZ1516" s="6"/>
      <c r="CA1516" s="6"/>
      <c r="CB1516" s="6"/>
    </row>
    <row r="1517" spans="1:80" ht="34.15" customHeight="1">
      <c r="A1517" s="2"/>
      <c r="B1517" s="2"/>
      <c r="C1517" s="2"/>
      <c r="D1517" s="2"/>
      <c r="E1517" s="2"/>
      <c r="F1517" s="15"/>
      <c r="G1517" s="2"/>
      <c r="H1517" s="2"/>
      <c r="I1517" s="2"/>
      <c r="J1517" s="2"/>
      <c r="K1517" s="2"/>
      <c r="L1517" s="2"/>
      <c r="M1517" s="2"/>
      <c r="N1517" s="546"/>
      <c r="O1517" s="2"/>
      <c r="P1517" s="2"/>
      <c r="Q1517" s="2"/>
      <c r="R1517" s="2"/>
      <c r="S1517" s="2"/>
      <c r="T1517" s="2"/>
      <c r="U1517" s="15"/>
      <c r="V1517" s="15"/>
      <c r="W1517" s="15"/>
      <c r="X1517" s="15"/>
      <c r="Y1517" s="15"/>
      <c r="Z1517" s="15"/>
      <c r="AA1517" s="15"/>
      <c r="AB1517" s="15"/>
      <c r="AC1517" s="15"/>
      <c r="AD1517" s="15"/>
      <c r="AE1517" s="15"/>
      <c r="AF1517" s="15"/>
      <c r="AG1517" s="15"/>
      <c r="AH1517" s="15"/>
      <c r="AI1517" s="15"/>
      <c r="AJ1517" s="15"/>
      <c r="AK1517" s="15"/>
      <c r="AL1517" s="15"/>
      <c r="AM1517" s="15"/>
      <c r="AN1517" s="15"/>
      <c r="AO1517" s="15"/>
      <c r="AP1517" s="15"/>
      <c r="AQ1517" s="15"/>
      <c r="AR1517" s="15"/>
      <c r="AS1517" s="15"/>
      <c r="AT1517" s="15"/>
      <c r="AU1517" s="15"/>
      <c r="AV1517" s="15"/>
      <c r="AW1517" s="15"/>
      <c r="AX1517" s="15"/>
      <c r="AY1517" s="6"/>
      <c r="AZ1517" s="6"/>
      <c r="BA1517" s="6"/>
      <c r="BB1517" s="6"/>
      <c r="BC1517" s="6"/>
      <c r="BD1517" s="6"/>
      <c r="BE1517" s="6"/>
      <c r="BF1517" s="6"/>
      <c r="BG1517" s="6"/>
      <c r="BH1517" s="6"/>
      <c r="BI1517" s="6"/>
      <c r="BJ1517" s="6"/>
      <c r="BK1517" s="6"/>
      <c r="BL1517" s="6"/>
      <c r="BM1517" s="6"/>
      <c r="BN1517" s="6"/>
      <c r="BO1517" s="6"/>
      <c r="BP1517" s="6"/>
      <c r="BQ1517" s="6"/>
      <c r="BR1517" s="6"/>
      <c r="BS1517" s="6"/>
      <c r="BT1517" s="6"/>
      <c r="BU1517" s="6"/>
      <c r="BV1517" s="6"/>
      <c r="BW1517" s="6"/>
      <c r="BX1517" s="6"/>
      <c r="BY1517" s="6"/>
      <c r="BZ1517" s="6"/>
      <c r="CA1517" s="6"/>
      <c r="CB1517" s="6"/>
    </row>
    <row r="1518" spans="1:80" ht="34.15" customHeight="1">
      <c r="A1518" s="2"/>
      <c r="B1518" s="2"/>
      <c r="C1518" s="2"/>
      <c r="D1518" s="2"/>
      <c r="E1518" s="2"/>
      <c r="F1518" s="15"/>
      <c r="G1518" s="2"/>
      <c r="H1518" s="2"/>
      <c r="I1518" s="2"/>
      <c r="J1518" s="2"/>
      <c r="K1518" s="2"/>
      <c r="L1518" s="2"/>
      <c r="M1518" s="2"/>
      <c r="N1518" s="546"/>
      <c r="O1518" s="2"/>
      <c r="P1518" s="2"/>
      <c r="Q1518" s="2"/>
      <c r="R1518" s="2"/>
      <c r="S1518" s="2"/>
      <c r="T1518" s="2"/>
      <c r="U1518" s="15"/>
      <c r="V1518" s="15"/>
      <c r="W1518" s="15"/>
      <c r="X1518" s="15"/>
      <c r="Y1518" s="15"/>
      <c r="Z1518" s="15"/>
      <c r="AA1518" s="15"/>
      <c r="AB1518" s="15"/>
      <c r="AC1518" s="15"/>
      <c r="AD1518" s="15"/>
      <c r="AE1518" s="15"/>
      <c r="AF1518" s="15"/>
      <c r="AG1518" s="15"/>
      <c r="AH1518" s="15"/>
      <c r="AI1518" s="15"/>
      <c r="AJ1518" s="15"/>
      <c r="AK1518" s="15"/>
      <c r="AL1518" s="15"/>
      <c r="AM1518" s="15"/>
      <c r="AN1518" s="15"/>
      <c r="AO1518" s="15"/>
      <c r="AP1518" s="15"/>
      <c r="AQ1518" s="15"/>
      <c r="AR1518" s="15"/>
      <c r="AS1518" s="15"/>
      <c r="AT1518" s="15"/>
      <c r="AU1518" s="15"/>
      <c r="AV1518" s="15"/>
      <c r="AW1518" s="15"/>
      <c r="AX1518" s="15"/>
      <c r="AY1518" s="6"/>
      <c r="AZ1518" s="6"/>
      <c r="BA1518" s="6"/>
      <c r="BB1518" s="6"/>
      <c r="BC1518" s="6"/>
      <c r="BD1518" s="6"/>
      <c r="BE1518" s="6"/>
      <c r="BF1518" s="6"/>
      <c r="BG1518" s="6"/>
      <c r="BH1518" s="6"/>
      <c r="BI1518" s="6"/>
      <c r="BJ1518" s="6"/>
      <c r="BK1518" s="6"/>
      <c r="BL1518" s="6"/>
      <c r="BM1518" s="6"/>
      <c r="BN1518" s="6"/>
      <c r="BO1518" s="6"/>
      <c r="BP1518" s="6"/>
      <c r="BQ1518" s="6"/>
      <c r="BR1518" s="6"/>
      <c r="BS1518" s="6"/>
      <c r="BT1518" s="6"/>
      <c r="BU1518" s="6"/>
      <c r="BV1518" s="6"/>
      <c r="BW1518" s="6"/>
      <c r="BX1518" s="6"/>
      <c r="BY1518" s="6"/>
      <c r="BZ1518" s="6"/>
      <c r="CA1518" s="6"/>
      <c r="CB1518" s="6"/>
    </row>
    <row r="1519" spans="1:80" ht="34.15" customHeight="1">
      <c r="A1519" s="2"/>
      <c r="B1519" s="2"/>
      <c r="C1519" s="2"/>
      <c r="D1519" s="2"/>
      <c r="E1519" s="2"/>
      <c r="F1519" s="15"/>
      <c r="G1519" s="2"/>
      <c r="H1519" s="2"/>
      <c r="I1519" s="2"/>
      <c r="J1519" s="2"/>
      <c r="K1519" s="2"/>
      <c r="L1519" s="2"/>
      <c r="M1519" s="2"/>
      <c r="N1519" s="546"/>
      <c r="O1519" s="2"/>
      <c r="P1519" s="2"/>
      <c r="Q1519" s="2"/>
      <c r="R1519" s="2"/>
      <c r="S1519" s="2"/>
      <c r="T1519" s="2"/>
      <c r="U1519" s="15"/>
      <c r="V1519" s="15"/>
      <c r="W1519" s="15"/>
      <c r="X1519" s="15"/>
      <c r="Y1519" s="15"/>
      <c r="Z1519" s="15"/>
      <c r="AA1519" s="15"/>
      <c r="AB1519" s="15"/>
      <c r="AC1519" s="15"/>
      <c r="AD1519" s="15"/>
      <c r="AE1519" s="15"/>
      <c r="AF1519" s="15"/>
      <c r="AG1519" s="15"/>
      <c r="AH1519" s="15"/>
      <c r="AI1519" s="15"/>
      <c r="AJ1519" s="15"/>
      <c r="AK1519" s="15"/>
      <c r="AL1519" s="15"/>
      <c r="AM1519" s="15"/>
      <c r="AN1519" s="15"/>
      <c r="AO1519" s="15"/>
      <c r="AP1519" s="15"/>
      <c r="AQ1519" s="15"/>
      <c r="AR1519" s="15"/>
      <c r="AS1519" s="15"/>
      <c r="AT1519" s="15"/>
      <c r="AU1519" s="15"/>
      <c r="AV1519" s="15"/>
      <c r="AW1519" s="15"/>
      <c r="AX1519" s="15"/>
      <c r="AY1519" s="6"/>
      <c r="AZ1519" s="6"/>
      <c r="BA1519" s="6"/>
      <c r="BB1519" s="6"/>
      <c r="BC1519" s="6"/>
      <c r="BD1519" s="6"/>
      <c r="BE1519" s="6"/>
      <c r="BF1519" s="6"/>
      <c r="BG1519" s="6"/>
      <c r="BH1519" s="6"/>
      <c r="BI1519" s="6"/>
      <c r="BJ1519" s="6"/>
      <c r="BK1519" s="6"/>
      <c r="BL1519" s="6"/>
      <c r="BM1519" s="6"/>
      <c r="BN1519" s="6"/>
      <c r="BO1519" s="6"/>
      <c r="BP1519" s="6"/>
      <c r="BQ1519" s="6"/>
      <c r="BR1519" s="6"/>
      <c r="BS1519" s="6"/>
      <c r="BT1519" s="6"/>
      <c r="BU1519" s="6"/>
      <c r="BV1519" s="6"/>
      <c r="BW1519" s="6"/>
      <c r="BX1519" s="6"/>
      <c r="BY1519" s="6"/>
      <c r="BZ1519" s="6"/>
      <c r="CA1519" s="6"/>
      <c r="CB1519" s="6"/>
    </row>
    <row r="1520" spans="1:80" ht="34.15" customHeight="1">
      <c r="A1520" s="2"/>
      <c r="B1520" s="2"/>
      <c r="C1520" s="2"/>
      <c r="D1520" s="2"/>
      <c r="E1520" s="2"/>
      <c r="F1520" s="15"/>
      <c r="G1520" s="2"/>
      <c r="H1520" s="2"/>
      <c r="I1520" s="2"/>
      <c r="J1520" s="2"/>
      <c r="K1520" s="2"/>
      <c r="L1520" s="2"/>
      <c r="M1520" s="2"/>
      <c r="N1520" s="546"/>
      <c r="O1520" s="2"/>
      <c r="P1520" s="2"/>
      <c r="Q1520" s="2"/>
      <c r="R1520" s="2"/>
      <c r="S1520" s="2"/>
      <c r="T1520" s="2"/>
      <c r="U1520" s="15"/>
      <c r="V1520" s="15"/>
      <c r="W1520" s="15"/>
      <c r="X1520" s="15"/>
      <c r="Y1520" s="15"/>
      <c r="Z1520" s="15"/>
      <c r="AA1520" s="15"/>
      <c r="AB1520" s="15"/>
      <c r="AC1520" s="15"/>
      <c r="AD1520" s="15"/>
      <c r="AE1520" s="15"/>
      <c r="AF1520" s="15"/>
      <c r="AG1520" s="15"/>
      <c r="AH1520" s="15"/>
      <c r="AI1520" s="15"/>
      <c r="AJ1520" s="15"/>
      <c r="AK1520" s="15"/>
      <c r="AL1520" s="15"/>
      <c r="AM1520" s="15"/>
      <c r="AN1520" s="15"/>
      <c r="AO1520" s="15"/>
      <c r="AP1520" s="15"/>
      <c r="AQ1520" s="15"/>
      <c r="AR1520" s="15"/>
      <c r="AS1520" s="15"/>
      <c r="AT1520" s="15"/>
      <c r="AU1520" s="15"/>
      <c r="AV1520" s="15"/>
      <c r="AW1520" s="15"/>
      <c r="AX1520" s="15"/>
      <c r="AY1520" s="6"/>
      <c r="AZ1520" s="6"/>
      <c r="BA1520" s="6"/>
      <c r="BB1520" s="6"/>
      <c r="BC1520" s="6"/>
      <c r="BD1520" s="6"/>
      <c r="BE1520" s="6"/>
      <c r="BF1520" s="6"/>
      <c r="BG1520" s="6"/>
      <c r="BH1520" s="6"/>
      <c r="BI1520" s="6"/>
      <c r="BJ1520" s="6"/>
      <c r="BK1520" s="6"/>
      <c r="BL1520" s="6"/>
      <c r="BM1520" s="6"/>
      <c r="BN1520" s="6"/>
      <c r="BO1520" s="6"/>
      <c r="BP1520" s="6"/>
      <c r="BQ1520" s="6"/>
      <c r="BR1520" s="6"/>
      <c r="BS1520" s="6"/>
      <c r="BT1520" s="6"/>
      <c r="BU1520" s="6"/>
      <c r="BV1520" s="6"/>
      <c r="BW1520" s="6"/>
      <c r="BX1520" s="6"/>
      <c r="BY1520" s="6"/>
      <c r="BZ1520" s="6"/>
      <c r="CA1520" s="6"/>
      <c r="CB1520" s="6"/>
    </row>
    <row r="1521" spans="1:80" ht="34.15" customHeight="1">
      <c r="A1521" s="2"/>
      <c r="B1521" s="2"/>
      <c r="C1521" s="2"/>
      <c r="D1521" s="2"/>
      <c r="E1521" s="2"/>
      <c r="F1521" s="15"/>
      <c r="G1521" s="2"/>
      <c r="H1521" s="2"/>
      <c r="I1521" s="2"/>
      <c r="J1521" s="2"/>
      <c r="K1521" s="2"/>
      <c r="L1521" s="2"/>
      <c r="M1521" s="2"/>
      <c r="N1521" s="546"/>
      <c r="O1521" s="2"/>
      <c r="P1521" s="2"/>
      <c r="Q1521" s="2"/>
      <c r="R1521" s="2"/>
      <c r="S1521" s="2"/>
      <c r="T1521" s="2"/>
      <c r="U1521" s="15"/>
      <c r="V1521" s="15"/>
      <c r="W1521" s="15"/>
      <c r="X1521" s="15"/>
      <c r="Y1521" s="15"/>
      <c r="Z1521" s="15"/>
      <c r="AA1521" s="15"/>
      <c r="AB1521" s="15"/>
      <c r="AC1521" s="15"/>
      <c r="AD1521" s="15"/>
      <c r="AE1521" s="15"/>
      <c r="AF1521" s="15"/>
      <c r="AG1521" s="15"/>
      <c r="AH1521" s="15"/>
      <c r="AI1521" s="15"/>
      <c r="AJ1521" s="15"/>
      <c r="AK1521" s="15"/>
      <c r="AL1521" s="15"/>
      <c r="AM1521" s="15"/>
      <c r="AN1521" s="15"/>
      <c r="AO1521" s="15"/>
      <c r="AP1521" s="15"/>
      <c r="AQ1521" s="15"/>
      <c r="AR1521" s="15"/>
      <c r="AS1521" s="15"/>
      <c r="AT1521" s="15"/>
      <c r="AU1521" s="15"/>
      <c r="AV1521" s="15"/>
      <c r="AW1521" s="15"/>
      <c r="AX1521" s="15"/>
      <c r="AY1521" s="6"/>
      <c r="AZ1521" s="6"/>
      <c r="BA1521" s="6"/>
      <c r="BB1521" s="6"/>
      <c r="BC1521" s="6"/>
      <c r="BD1521" s="6"/>
      <c r="BE1521" s="6"/>
      <c r="BF1521" s="6"/>
      <c r="BG1521" s="6"/>
      <c r="BH1521" s="6"/>
      <c r="BI1521" s="6"/>
      <c r="BJ1521" s="6"/>
      <c r="BK1521" s="6"/>
      <c r="BL1521" s="6"/>
      <c r="BM1521" s="6"/>
      <c r="BN1521" s="6"/>
      <c r="BO1521" s="6"/>
      <c r="BP1521" s="6"/>
      <c r="BQ1521" s="6"/>
      <c r="BR1521" s="6"/>
      <c r="BS1521" s="6"/>
      <c r="BT1521" s="6"/>
      <c r="BU1521" s="6"/>
      <c r="BV1521" s="6"/>
      <c r="BW1521" s="6"/>
      <c r="BX1521" s="6"/>
      <c r="BY1521" s="6"/>
      <c r="BZ1521" s="6"/>
      <c r="CA1521" s="6"/>
      <c r="CB1521" s="6"/>
    </row>
    <row r="1522" spans="1:80" ht="34.15" customHeight="1">
      <c r="A1522" s="2"/>
      <c r="B1522" s="2"/>
      <c r="C1522" s="2"/>
      <c r="D1522" s="2"/>
      <c r="E1522" s="2"/>
      <c r="F1522" s="15"/>
      <c r="G1522" s="2"/>
      <c r="H1522" s="2"/>
      <c r="I1522" s="2"/>
      <c r="J1522" s="2"/>
      <c r="K1522" s="2"/>
      <c r="L1522" s="2"/>
      <c r="M1522" s="2"/>
      <c r="N1522" s="546"/>
      <c r="O1522" s="2"/>
      <c r="P1522" s="2"/>
      <c r="Q1522" s="2"/>
      <c r="R1522" s="2"/>
      <c r="S1522" s="2"/>
      <c r="T1522" s="2"/>
      <c r="U1522" s="15"/>
      <c r="V1522" s="15"/>
      <c r="W1522" s="15"/>
      <c r="X1522" s="15"/>
      <c r="Y1522" s="15"/>
      <c r="Z1522" s="15"/>
      <c r="AA1522" s="15"/>
      <c r="AB1522" s="15"/>
      <c r="AC1522" s="15"/>
      <c r="AD1522" s="15"/>
      <c r="AE1522" s="15"/>
      <c r="AF1522" s="15"/>
      <c r="AG1522" s="15"/>
      <c r="AH1522" s="15"/>
      <c r="AI1522" s="15"/>
      <c r="AJ1522" s="15"/>
      <c r="AK1522" s="15"/>
      <c r="AL1522" s="15"/>
      <c r="AM1522" s="15"/>
      <c r="AN1522" s="15"/>
      <c r="AO1522" s="15"/>
      <c r="AP1522" s="15"/>
      <c r="AQ1522" s="15"/>
      <c r="AR1522" s="15"/>
      <c r="AS1522" s="15"/>
      <c r="AT1522" s="15"/>
      <c r="AU1522" s="15"/>
      <c r="AV1522" s="15"/>
      <c r="AW1522" s="15"/>
      <c r="AX1522" s="15"/>
      <c r="AY1522" s="6"/>
      <c r="AZ1522" s="6"/>
      <c r="BA1522" s="6"/>
      <c r="BB1522" s="6"/>
      <c r="BC1522" s="6"/>
      <c r="BD1522" s="6"/>
      <c r="BE1522" s="6"/>
      <c r="BF1522" s="6"/>
      <c r="BG1522" s="6"/>
      <c r="BH1522" s="6"/>
      <c r="BI1522" s="6"/>
      <c r="BJ1522" s="6"/>
      <c r="BK1522" s="6"/>
      <c r="BL1522" s="6"/>
      <c r="BM1522" s="6"/>
      <c r="BN1522" s="6"/>
      <c r="BO1522" s="6"/>
      <c r="BP1522" s="6"/>
      <c r="BQ1522" s="6"/>
      <c r="BR1522" s="6"/>
      <c r="BS1522" s="6"/>
      <c r="BT1522" s="6"/>
      <c r="BU1522" s="6"/>
      <c r="BV1522" s="6"/>
      <c r="BW1522" s="6"/>
      <c r="BX1522" s="6"/>
      <c r="BY1522" s="6"/>
      <c r="BZ1522" s="6"/>
      <c r="CA1522" s="6"/>
      <c r="CB1522" s="6"/>
    </row>
    <row r="1523" spans="1:80" ht="34.15" customHeight="1">
      <c r="A1523" s="2"/>
      <c r="B1523" s="2"/>
      <c r="C1523" s="2"/>
      <c r="D1523" s="2"/>
      <c r="E1523" s="2"/>
      <c r="F1523" s="15"/>
      <c r="G1523" s="2"/>
      <c r="H1523" s="2"/>
      <c r="I1523" s="2"/>
      <c r="J1523" s="2"/>
      <c r="K1523" s="2"/>
      <c r="L1523" s="2"/>
      <c r="M1523" s="2"/>
      <c r="N1523" s="546"/>
      <c r="O1523" s="2"/>
      <c r="P1523" s="2"/>
      <c r="Q1523" s="2"/>
      <c r="R1523" s="2"/>
      <c r="S1523" s="2"/>
      <c r="T1523" s="2"/>
      <c r="U1523" s="15"/>
      <c r="V1523" s="15"/>
      <c r="W1523" s="15"/>
      <c r="X1523" s="15"/>
      <c r="Y1523" s="15"/>
      <c r="Z1523" s="15"/>
      <c r="AA1523" s="15"/>
      <c r="AB1523" s="15"/>
      <c r="AC1523" s="15"/>
      <c r="AD1523" s="15"/>
      <c r="AE1523" s="15"/>
      <c r="AF1523" s="15"/>
      <c r="AG1523" s="15"/>
      <c r="AH1523" s="15"/>
      <c r="AI1523" s="15"/>
      <c r="AJ1523" s="15"/>
      <c r="AK1523" s="15"/>
      <c r="AL1523" s="15"/>
      <c r="AM1523" s="15"/>
      <c r="AN1523" s="15"/>
      <c r="AO1523" s="15"/>
      <c r="AP1523" s="15"/>
      <c r="AQ1523" s="15"/>
      <c r="AR1523" s="15"/>
      <c r="AS1523" s="15"/>
      <c r="AT1523" s="15"/>
      <c r="AU1523" s="15"/>
      <c r="AV1523" s="15"/>
      <c r="AW1523" s="15"/>
      <c r="AX1523" s="15"/>
      <c r="AY1523" s="6"/>
      <c r="AZ1523" s="6"/>
      <c r="BA1523" s="6"/>
      <c r="BB1523" s="6"/>
      <c r="BC1523" s="6"/>
      <c r="BD1523" s="6"/>
      <c r="BE1523" s="6"/>
      <c r="BF1523" s="6"/>
      <c r="BG1523" s="6"/>
      <c r="BH1523" s="6"/>
      <c r="BI1523" s="6"/>
      <c r="BJ1523" s="6"/>
      <c r="BK1523" s="6"/>
      <c r="BL1523" s="6"/>
      <c r="BM1523" s="6"/>
      <c r="BN1523" s="6"/>
      <c r="BO1523" s="6"/>
      <c r="BP1523" s="6"/>
      <c r="BQ1523" s="6"/>
      <c r="BR1523" s="6"/>
      <c r="BS1523" s="6"/>
      <c r="BT1523" s="6"/>
      <c r="BU1523" s="6"/>
      <c r="BV1523" s="6"/>
      <c r="BW1523" s="6"/>
      <c r="BX1523" s="6"/>
      <c r="BY1523" s="6"/>
      <c r="BZ1523" s="6"/>
      <c r="CA1523" s="6"/>
      <c r="CB1523" s="6"/>
    </row>
    <row r="1524" spans="1:80" ht="34.15" customHeight="1">
      <c r="A1524" s="2"/>
      <c r="B1524" s="2"/>
      <c r="C1524" s="2"/>
      <c r="D1524" s="2"/>
      <c r="E1524" s="2"/>
      <c r="F1524" s="15"/>
      <c r="G1524" s="2"/>
      <c r="H1524" s="2"/>
      <c r="I1524" s="2"/>
      <c r="J1524" s="2"/>
      <c r="K1524" s="2"/>
      <c r="L1524" s="2"/>
      <c r="M1524" s="2"/>
      <c r="N1524" s="546"/>
      <c r="O1524" s="2"/>
      <c r="P1524" s="2"/>
      <c r="Q1524" s="2"/>
      <c r="R1524" s="2"/>
      <c r="S1524" s="2"/>
      <c r="T1524" s="2"/>
      <c r="U1524" s="15"/>
      <c r="V1524" s="15"/>
      <c r="W1524" s="15"/>
      <c r="X1524" s="15"/>
      <c r="Y1524" s="15"/>
      <c r="Z1524" s="15"/>
      <c r="AA1524" s="15"/>
      <c r="AB1524" s="15"/>
      <c r="AC1524" s="15"/>
      <c r="AD1524" s="15"/>
      <c r="AE1524" s="15"/>
      <c r="AF1524" s="15"/>
      <c r="AG1524" s="15"/>
      <c r="AH1524" s="15"/>
      <c r="AI1524" s="15"/>
      <c r="AJ1524" s="15"/>
      <c r="AK1524" s="15"/>
      <c r="AL1524" s="15"/>
      <c r="AM1524" s="15"/>
      <c r="AN1524" s="15"/>
      <c r="AO1524" s="15"/>
      <c r="AP1524" s="15"/>
      <c r="AQ1524" s="15"/>
      <c r="AR1524" s="15"/>
      <c r="AS1524" s="15"/>
      <c r="AT1524" s="15"/>
      <c r="AU1524" s="15"/>
      <c r="AV1524" s="15"/>
      <c r="AW1524" s="15"/>
      <c r="AX1524" s="15"/>
      <c r="AY1524" s="6"/>
      <c r="AZ1524" s="6"/>
      <c r="BA1524" s="6"/>
      <c r="BB1524" s="6"/>
      <c r="BC1524" s="6"/>
      <c r="BD1524" s="6"/>
      <c r="BE1524" s="6"/>
      <c r="BF1524" s="6"/>
      <c r="BG1524" s="6"/>
      <c r="BH1524" s="6"/>
      <c r="BI1524" s="6"/>
      <c r="BJ1524" s="6"/>
      <c r="BK1524" s="6"/>
      <c r="BL1524" s="6"/>
      <c r="BM1524" s="6"/>
      <c r="BN1524" s="6"/>
      <c r="BO1524" s="6"/>
      <c r="BP1524" s="6"/>
      <c r="BQ1524" s="6"/>
      <c r="BR1524" s="6"/>
      <c r="BS1524" s="6"/>
      <c r="BT1524" s="6"/>
      <c r="BU1524" s="6"/>
      <c r="BV1524" s="6"/>
      <c r="BW1524" s="6"/>
      <c r="BX1524" s="6"/>
      <c r="BY1524" s="6"/>
      <c r="BZ1524" s="6"/>
      <c r="CA1524" s="6"/>
      <c r="CB1524" s="6"/>
    </row>
    <row r="1525" spans="1:80" ht="34.15" customHeight="1">
      <c r="A1525" s="2"/>
      <c r="B1525" s="2"/>
      <c r="C1525" s="2"/>
      <c r="D1525" s="2"/>
      <c r="E1525" s="2"/>
      <c r="F1525" s="15"/>
      <c r="G1525" s="2"/>
      <c r="H1525" s="2"/>
      <c r="I1525" s="2"/>
      <c r="J1525" s="2"/>
      <c r="K1525" s="2"/>
      <c r="L1525" s="2"/>
      <c r="M1525" s="2"/>
      <c r="N1525" s="546"/>
      <c r="O1525" s="2"/>
      <c r="P1525" s="2"/>
      <c r="Q1525" s="2"/>
      <c r="R1525" s="2"/>
      <c r="S1525" s="2"/>
      <c r="T1525" s="2"/>
      <c r="U1525" s="15"/>
      <c r="V1525" s="15"/>
      <c r="W1525" s="15"/>
      <c r="X1525" s="15"/>
      <c r="Y1525" s="15"/>
      <c r="Z1525" s="15"/>
      <c r="AA1525" s="15"/>
      <c r="AB1525" s="15"/>
      <c r="AC1525" s="15"/>
      <c r="AD1525" s="15"/>
      <c r="AE1525" s="15"/>
      <c r="AF1525" s="15"/>
      <c r="AG1525" s="15"/>
      <c r="AH1525" s="15"/>
      <c r="AI1525" s="15"/>
      <c r="AJ1525" s="15"/>
      <c r="AK1525" s="15"/>
      <c r="AL1525" s="15"/>
      <c r="AM1525" s="15"/>
      <c r="AN1525" s="15"/>
      <c r="AO1525" s="15"/>
      <c r="AP1525" s="15"/>
      <c r="AQ1525" s="15"/>
      <c r="AR1525" s="15"/>
      <c r="AS1525" s="15"/>
      <c r="AT1525" s="15"/>
      <c r="AU1525" s="15"/>
      <c r="AV1525" s="15"/>
      <c r="AW1525" s="15"/>
      <c r="AX1525" s="15"/>
      <c r="AY1525" s="6"/>
      <c r="AZ1525" s="6"/>
      <c r="BA1525" s="6"/>
      <c r="BB1525" s="6"/>
      <c r="BC1525" s="6"/>
      <c r="BD1525" s="6"/>
      <c r="BE1525" s="6"/>
      <c r="BF1525" s="6"/>
      <c r="BG1525" s="6"/>
      <c r="BH1525" s="6"/>
      <c r="BI1525" s="6"/>
      <c r="BJ1525" s="6"/>
      <c r="BK1525" s="6"/>
      <c r="BL1525" s="6"/>
      <c r="BM1525" s="6"/>
      <c r="BN1525" s="6"/>
      <c r="BO1525" s="6"/>
      <c r="BP1525" s="6"/>
      <c r="BQ1525" s="6"/>
      <c r="BR1525" s="6"/>
      <c r="BS1525" s="6"/>
      <c r="BT1525" s="6"/>
      <c r="BU1525" s="6"/>
      <c r="BV1525" s="6"/>
      <c r="BW1525" s="6"/>
      <c r="BX1525" s="6"/>
      <c r="BY1525" s="6"/>
      <c r="BZ1525" s="6"/>
      <c r="CA1525" s="6"/>
      <c r="CB1525" s="6"/>
    </row>
    <row r="1526" spans="1:80" ht="34.15" customHeight="1">
      <c r="A1526" s="2"/>
      <c r="B1526" s="2"/>
      <c r="C1526" s="2"/>
      <c r="D1526" s="2"/>
      <c r="E1526" s="2"/>
      <c r="F1526" s="15"/>
      <c r="G1526" s="2"/>
      <c r="H1526" s="2"/>
      <c r="I1526" s="2"/>
      <c r="J1526" s="2"/>
      <c r="K1526" s="2"/>
      <c r="L1526" s="2"/>
      <c r="M1526" s="2"/>
      <c r="N1526" s="546"/>
      <c r="O1526" s="2"/>
      <c r="P1526" s="2"/>
      <c r="Q1526" s="2"/>
      <c r="R1526" s="2"/>
      <c r="S1526" s="2"/>
      <c r="T1526" s="2"/>
      <c r="U1526" s="15"/>
      <c r="V1526" s="15"/>
      <c r="W1526" s="15"/>
      <c r="X1526" s="15"/>
      <c r="Y1526" s="15"/>
      <c r="Z1526" s="15"/>
      <c r="AA1526" s="15"/>
      <c r="AB1526" s="15"/>
      <c r="AC1526" s="15"/>
      <c r="AD1526" s="15"/>
      <c r="AE1526" s="15"/>
      <c r="AF1526" s="15"/>
      <c r="AG1526" s="15"/>
      <c r="AH1526" s="15"/>
      <c r="AI1526" s="15"/>
      <c r="AJ1526" s="15"/>
      <c r="AK1526" s="15"/>
      <c r="AL1526" s="15"/>
      <c r="AM1526" s="15"/>
      <c r="AN1526" s="15"/>
      <c r="AO1526" s="15"/>
      <c r="AP1526" s="15"/>
      <c r="AQ1526" s="15"/>
      <c r="AR1526" s="15"/>
      <c r="AS1526" s="15"/>
      <c r="AT1526" s="15"/>
      <c r="AU1526" s="15"/>
      <c r="AV1526" s="15"/>
      <c r="AW1526" s="15"/>
      <c r="AX1526" s="15"/>
      <c r="AY1526" s="6"/>
      <c r="AZ1526" s="6"/>
      <c r="BA1526" s="6"/>
      <c r="BB1526" s="6"/>
      <c r="BC1526" s="6"/>
      <c r="BD1526" s="6"/>
      <c r="BE1526" s="6"/>
      <c r="BF1526" s="6"/>
      <c r="BG1526" s="6"/>
      <c r="BH1526" s="6"/>
      <c r="BI1526" s="6"/>
      <c r="BJ1526" s="6"/>
      <c r="BK1526" s="6"/>
      <c r="BL1526" s="6"/>
      <c r="BM1526" s="6"/>
      <c r="BN1526" s="6"/>
      <c r="BO1526" s="6"/>
      <c r="BP1526" s="6"/>
      <c r="BQ1526" s="6"/>
      <c r="BR1526" s="6"/>
      <c r="BS1526" s="6"/>
      <c r="BT1526" s="6"/>
      <c r="BU1526" s="6"/>
      <c r="BV1526" s="6"/>
      <c r="BW1526" s="6"/>
      <c r="BX1526" s="6"/>
      <c r="BY1526" s="6"/>
      <c r="BZ1526" s="6"/>
      <c r="CA1526" s="6"/>
      <c r="CB1526" s="6"/>
    </row>
    <row r="1527" spans="1:80" ht="34.15" customHeight="1">
      <c r="A1527" s="2"/>
      <c r="B1527" s="2"/>
      <c r="C1527" s="2"/>
      <c r="D1527" s="2"/>
      <c r="E1527" s="2"/>
      <c r="F1527" s="15"/>
      <c r="G1527" s="2"/>
      <c r="H1527" s="2"/>
      <c r="I1527" s="2"/>
      <c r="J1527" s="2"/>
      <c r="K1527" s="2"/>
      <c r="L1527" s="2"/>
      <c r="M1527" s="2"/>
      <c r="N1527" s="546"/>
      <c r="O1527" s="2"/>
      <c r="P1527" s="2"/>
      <c r="Q1527" s="2"/>
      <c r="R1527" s="2"/>
      <c r="S1527" s="2"/>
      <c r="T1527" s="2"/>
      <c r="U1527" s="15"/>
      <c r="V1527" s="15"/>
      <c r="W1527" s="15"/>
      <c r="X1527" s="15"/>
      <c r="Y1527" s="15"/>
      <c r="Z1527" s="15"/>
      <c r="AA1527" s="15"/>
      <c r="AB1527" s="15"/>
      <c r="AC1527" s="15"/>
      <c r="AD1527" s="15"/>
      <c r="AE1527" s="15"/>
      <c r="AF1527" s="15"/>
      <c r="AG1527" s="15"/>
      <c r="AH1527" s="15"/>
      <c r="AI1527" s="15"/>
      <c r="AJ1527" s="15"/>
      <c r="AK1527" s="15"/>
      <c r="AL1527" s="15"/>
      <c r="AM1527" s="15"/>
      <c r="AN1527" s="15"/>
      <c r="AO1527" s="15"/>
      <c r="AP1527" s="15"/>
      <c r="AQ1527" s="15"/>
      <c r="AR1527" s="15"/>
      <c r="AS1527" s="15"/>
      <c r="AT1527" s="15"/>
      <c r="AU1527" s="15"/>
      <c r="AV1527" s="15"/>
      <c r="AW1527" s="15"/>
      <c r="AX1527" s="15"/>
      <c r="AY1527" s="6"/>
      <c r="AZ1527" s="6"/>
      <c r="BA1527" s="6"/>
      <c r="BB1527" s="6"/>
      <c r="BC1527" s="6"/>
      <c r="BD1527" s="6"/>
      <c r="BE1527" s="6"/>
      <c r="BF1527" s="6"/>
      <c r="BG1527" s="6"/>
      <c r="BH1527" s="6"/>
      <c r="BI1527" s="6"/>
      <c r="BJ1527" s="6"/>
      <c r="BK1527" s="6"/>
      <c r="BL1527" s="6"/>
      <c r="BM1527" s="6"/>
      <c r="BN1527" s="6"/>
      <c r="BO1527" s="6"/>
      <c r="BP1527" s="6"/>
      <c r="BQ1527" s="6"/>
      <c r="BR1527" s="6"/>
      <c r="BS1527" s="6"/>
      <c r="BT1527" s="6"/>
      <c r="BU1527" s="6"/>
      <c r="BV1527" s="6"/>
      <c r="BW1527" s="6"/>
      <c r="BX1527" s="6"/>
      <c r="BY1527" s="6"/>
      <c r="BZ1527" s="6"/>
      <c r="CA1527" s="6"/>
      <c r="CB1527" s="6"/>
    </row>
    <row r="1528" spans="1:80" ht="34.15" customHeight="1">
      <c r="A1528" s="2"/>
      <c r="B1528" s="2"/>
      <c r="C1528" s="2"/>
      <c r="D1528" s="2"/>
      <c r="E1528" s="2"/>
      <c r="F1528" s="15"/>
      <c r="G1528" s="2"/>
      <c r="H1528" s="2"/>
      <c r="I1528" s="2"/>
      <c r="J1528" s="2"/>
      <c r="K1528" s="2"/>
      <c r="L1528" s="2"/>
      <c r="M1528" s="2"/>
      <c r="N1528" s="546"/>
      <c r="O1528" s="2"/>
      <c r="P1528" s="2"/>
      <c r="Q1528" s="2"/>
      <c r="R1528" s="2"/>
      <c r="S1528" s="2"/>
      <c r="T1528" s="2"/>
      <c r="U1528" s="15"/>
      <c r="V1528" s="15"/>
      <c r="W1528" s="15"/>
      <c r="X1528" s="15"/>
      <c r="Y1528" s="15"/>
      <c r="Z1528" s="15"/>
      <c r="AA1528" s="15"/>
      <c r="AB1528" s="15"/>
      <c r="AC1528" s="15"/>
      <c r="AD1528" s="15"/>
      <c r="AE1528" s="15"/>
      <c r="AF1528" s="15"/>
      <c r="AG1528" s="15"/>
      <c r="AH1528" s="15"/>
      <c r="AI1528" s="15"/>
      <c r="AJ1528" s="15"/>
      <c r="AK1528" s="15"/>
      <c r="AL1528" s="15"/>
      <c r="AM1528" s="15"/>
      <c r="AN1528" s="15"/>
      <c r="AO1528" s="15"/>
      <c r="AP1528" s="15"/>
      <c r="AQ1528" s="15"/>
      <c r="AR1528" s="15"/>
      <c r="AS1528" s="15"/>
      <c r="AT1528" s="15"/>
      <c r="AU1528" s="15"/>
      <c r="AV1528" s="15"/>
      <c r="AW1528" s="15"/>
      <c r="AX1528" s="15"/>
      <c r="AY1528" s="6"/>
      <c r="AZ1528" s="6"/>
      <c r="BA1528" s="6"/>
      <c r="BB1528" s="6"/>
      <c r="BC1528" s="6"/>
      <c r="BD1528" s="6"/>
      <c r="BE1528" s="6"/>
      <c r="BF1528" s="6"/>
      <c r="BG1528" s="6"/>
      <c r="BH1528" s="6"/>
      <c r="BI1528" s="6"/>
      <c r="BJ1528" s="6"/>
      <c r="BK1528" s="6"/>
      <c r="BL1528" s="6"/>
      <c r="BM1528" s="6"/>
      <c r="BN1528" s="6"/>
      <c r="BO1528" s="6"/>
      <c r="BP1528" s="6"/>
      <c r="BQ1528" s="6"/>
      <c r="BR1528" s="6"/>
      <c r="BS1528" s="6"/>
      <c r="BT1528" s="6"/>
      <c r="BU1528" s="6"/>
      <c r="BV1528" s="6"/>
      <c r="BW1528" s="6"/>
      <c r="BX1528" s="6"/>
      <c r="BY1528" s="6"/>
      <c r="BZ1528" s="6"/>
      <c r="CA1528" s="6"/>
      <c r="CB1528" s="6"/>
    </row>
    <row r="1529" spans="1:80" ht="34.15" customHeight="1">
      <c r="A1529" s="2"/>
      <c r="B1529" s="2"/>
      <c r="C1529" s="2"/>
      <c r="D1529" s="2"/>
      <c r="E1529" s="2"/>
      <c r="F1529" s="15"/>
      <c r="G1529" s="2"/>
      <c r="H1529" s="2"/>
      <c r="I1529" s="2"/>
      <c r="J1529" s="2"/>
      <c r="K1529" s="2"/>
      <c r="L1529" s="2"/>
      <c r="M1529" s="2"/>
      <c r="N1529" s="546"/>
      <c r="O1529" s="2"/>
      <c r="P1529" s="2"/>
      <c r="Q1529" s="2"/>
      <c r="R1529" s="2"/>
      <c r="S1529" s="2"/>
      <c r="T1529" s="2"/>
      <c r="U1529" s="15"/>
      <c r="V1529" s="15"/>
      <c r="W1529" s="15"/>
      <c r="X1529" s="15"/>
      <c r="Y1529" s="15"/>
      <c r="Z1529" s="15"/>
      <c r="AA1529" s="15"/>
      <c r="AB1529" s="15"/>
      <c r="AC1529" s="15"/>
      <c r="AD1529" s="15"/>
      <c r="AE1529" s="15"/>
      <c r="AF1529" s="15"/>
      <c r="AG1529" s="15"/>
      <c r="AH1529" s="15"/>
      <c r="AI1529" s="15"/>
      <c r="AJ1529" s="15"/>
      <c r="AK1529" s="15"/>
      <c r="AL1529" s="15"/>
      <c r="AM1529" s="15"/>
      <c r="AN1529" s="15"/>
      <c r="AO1529" s="15"/>
      <c r="AP1529" s="15"/>
      <c r="AQ1529" s="15"/>
      <c r="AR1529" s="15"/>
      <c r="AS1529" s="15"/>
      <c r="AT1529" s="15"/>
      <c r="AU1529" s="15"/>
      <c r="AV1529" s="15"/>
      <c r="AW1529" s="15"/>
      <c r="AX1529" s="15"/>
      <c r="AY1529" s="6"/>
      <c r="AZ1529" s="6"/>
      <c r="BA1529" s="6"/>
      <c r="BB1529" s="6"/>
      <c r="BC1529" s="6"/>
      <c r="BD1529" s="6"/>
      <c r="BE1529" s="6"/>
      <c r="BF1529" s="6"/>
      <c r="BG1529" s="6"/>
      <c r="BH1529" s="6"/>
      <c r="BI1529" s="6"/>
      <c r="BJ1529" s="6"/>
      <c r="BK1529" s="6"/>
      <c r="BL1529" s="6"/>
      <c r="BM1529" s="6"/>
      <c r="BN1529" s="6"/>
      <c r="BO1529" s="6"/>
      <c r="BP1529" s="6"/>
      <c r="BQ1529" s="6"/>
      <c r="BR1529" s="6"/>
      <c r="BS1529" s="6"/>
      <c r="BT1529" s="6"/>
      <c r="BU1529" s="6"/>
      <c r="BV1529" s="6"/>
      <c r="BW1529" s="6"/>
      <c r="BX1529" s="6"/>
      <c r="BY1529" s="6"/>
      <c r="BZ1529" s="6"/>
      <c r="CA1529" s="6"/>
      <c r="CB1529" s="6"/>
    </row>
    <row r="1530" spans="1:80" ht="34.15" customHeight="1">
      <c r="A1530" s="2"/>
      <c r="B1530" s="2"/>
      <c r="C1530" s="2"/>
      <c r="D1530" s="2"/>
      <c r="E1530" s="2"/>
      <c r="F1530" s="15"/>
      <c r="G1530" s="2"/>
      <c r="H1530" s="2"/>
      <c r="I1530" s="2"/>
      <c r="J1530" s="2"/>
      <c r="K1530" s="2"/>
      <c r="L1530" s="2"/>
      <c r="M1530" s="2"/>
      <c r="N1530" s="546"/>
      <c r="O1530" s="2"/>
      <c r="P1530" s="2"/>
      <c r="Q1530" s="2"/>
      <c r="R1530" s="2"/>
      <c r="S1530" s="2"/>
      <c r="T1530" s="2"/>
      <c r="U1530" s="15"/>
      <c r="V1530" s="15"/>
      <c r="W1530" s="15"/>
      <c r="X1530" s="15"/>
      <c r="Y1530" s="15"/>
      <c r="Z1530" s="15"/>
      <c r="AA1530" s="15"/>
      <c r="AB1530" s="15"/>
      <c r="AC1530" s="15"/>
      <c r="AD1530" s="15"/>
      <c r="AE1530" s="15"/>
      <c r="AF1530" s="15"/>
      <c r="AG1530" s="15"/>
      <c r="AH1530" s="15"/>
      <c r="AI1530" s="15"/>
      <c r="AJ1530" s="15"/>
      <c r="AK1530" s="15"/>
      <c r="AL1530" s="15"/>
      <c r="AM1530" s="15"/>
      <c r="AN1530" s="15"/>
      <c r="AO1530" s="15"/>
      <c r="AP1530" s="15"/>
      <c r="AQ1530" s="15"/>
      <c r="AR1530" s="15"/>
      <c r="AS1530" s="15"/>
      <c r="AT1530" s="15"/>
      <c r="AU1530" s="15"/>
      <c r="AV1530" s="15"/>
      <c r="AW1530" s="15"/>
      <c r="AX1530" s="15"/>
      <c r="AY1530" s="6"/>
      <c r="AZ1530" s="6"/>
      <c r="BA1530" s="6"/>
      <c r="BB1530" s="6"/>
      <c r="BC1530" s="6"/>
      <c r="BD1530" s="6"/>
      <c r="BE1530" s="6"/>
      <c r="BF1530" s="6"/>
      <c r="BG1530" s="6"/>
      <c r="BH1530" s="6"/>
      <c r="BI1530" s="6"/>
      <c r="BJ1530" s="6"/>
      <c r="BK1530" s="6"/>
      <c r="BL1530" s="6"/>
      <c r="BM1530" s="6"/>
      <c r="BN1530" s="6"/>
      <c r="BO1530" s="6"/>
      <c r="BP1530" s="6"/>
      <c r="BQ1530" s="6"/>
      <c r="BR1530" s="6"/>
      <c r="BS1530" s="6"/>
      <c r="BT1530" s="6"/>
      <c r="BU1530" s="6"/>
      <c r="BV1530" s="6"/>
      <c r="BW1530" s="6"/>
      <c r="BX1530" s="6"/>
      <c r="BY1530" s="6"/>
      <c r="BZ1530" s="6"/>
      <c r="CA1530" s="6"/>
      <c r="CB1530" s="6"/>
    </row>
    <row r="1531" spans="1:80" ht="34.15" customHeight="1">
      <c r="A1531" s="2"/>
      <c r="B1531" s="2"/>
      <c r="C1531" s="2"/>
      <c r="D1531" s="2"/>
      <c r="E1531" s="2"/>
      <c r="F1531" s="15"/>
      <c r="G1531" s="2"/>
      <c r="H1531" s="2"/>
      <c r="I1531" s="2"/>
      <c r="J1531" s="2"/>
      <c r="K1531" s="2"/>
      <c r="L1531" s="2"/>
      <c r="M1531" s="2"/>
      <c r="N1531" s="546"/>
      <c r="O1531" s="2"/>
      <c r="P1531" s="2"/>
      <c r="Q1531" s="2"/>
      <c r="R1531" s="2"/>
      <c r="S1531" s="2"/>
      <c r="T1531" s="2"/>
      <c r="U1531" s="15"/>
      <c r="V1531" s="15"/>
      <c r="W1531" s="15"/>
      <c r="X1531" s="15"/>
      <c r="Y1531" s="15"/>
      <c r="Z1531" s="15"/>
      <c r="AA1531" s="15"/>
      <c r="AB1531" s="15"/>
      <c r="AC1531" s="15"/>
      <c r="AD1531" s="15"/>
      <c r="AE1531" s="15"/>
      <c r="AF1531" s="15"/>
      <c r="AG1531" s="15"/>
      <c r="AH1531" s="15"/>
      <c r="AI1531" s="15"/>
      <c r="AJ1531" s="15"/>
      <c r="AK1531" s="15"/>
      <c r="AL1531" s="15"/>
      <c r="AM1531" s="15"/>
      <c r="AN1531" s="15"/>
      <c r="AO1531" s="15"/>
      <c r="AP1531" s="15"/>
      <c r="AQ1531" s="15"/>
      <c r="AR1531" s="15"/>
      <c r="AS1531" s="15"/>
      <c r="AT1531" s="15"/>
      <c r="AU1531" s="15"/>
      <c r="AV1531" s="15"/>
      <c r="AW1531" s="15"/>
      <c r="AX1531" s="15"/>
      <c r="AY1531" s="6"/>
      <c r="AZ1531" s="6"/>
      <c r="BA1531" s="6"/>
      <c r="BB1531" s="6"/>
      <c r="BC1531" s="6"/>
      <c r="BD1531" s="6"/>
      <c r="BE1531" s="6"/>
      <c r="BF1531" s="6"/>
      <c r="BG1531" s="6"/>
      <c r="BH1531" s="6"/>
      <c r="BI1531" s="6"/>
      <c r="BJ1531" s="6"/>
      <c r="BK1531" s="6"/>
      <c r="BL1531" s="6"/>
      <c r="BM1531" s="6"/>
      <c r="BN1531" s="6"/>
      <c r="BO1531" s="6"/>
      <c r="BP1531" s="6"/>
      <c r="BQ1531" s="6"/>
      <c r="BR1531" s="6"/>
      <c r="BS1531" s="6"/>
      <c r="BT1531" s="6"/>
      <c r="BU1531" s="6"/>
      <c r="BV1531" s="6"/>
      <c r="BW1531" s="6"/>
      <c r="BX1531" s="6"/>
      <c r="BY1531" s="6"/>
      <c r="BZ1531" s="6"/>
      <c r="CA1531" s="6"/>
      <c r="CB1531" s="6"/>
    </row>
    <row r="1532" spans="1:80" ht="34.15" customHeight="1">
      <c r="A1532" s="2"/>
      <c r="B1532" s="2"/>
      <c r="C1532" s="2"/>
      <c r="D1532" s="2"/>
      <c r="E1532" s="2"/>
      <c r="F1532" s="15"/>
      <c r="G1532" s="2"/>
      <c r="H1532" s="2"/>
      <c r="I1532" s="2"/>
      <c r="J1532" s="2"/>
      <c r="K1532" s="2"/>
      <c r="L1532" s="2"/>
      <c r="M1532" s="2"/>
      <c r="N1532" s="546"/>
      <c r="O1532" s="2"/>
      <c r="P1532" s="2"/>
      <c r="Q1532" s="2"/>
      <c r="R1532" s="2"/>
      <c r="S1532" s="2"/>
      <c r="T1532" s="2"/>
      <c r="U1532" s="15"/>
      <c r="V1532" s="15"/>
      <c r="W1532" s="15"/>
      <c r="X1532" s="15"/>
      <c r="Y1532" s="15"/>
      <c r="Z1532" s="15"/>
      <c r="AA1532" s="15"/>
      <c r="AB1532" s="15"/>
      <c r="AC1532" s="15"/>
      <c r="AD1532" s="15"/>
      <c r="AE1532" s="15"/>
      <c r="AF1532" s="15"/>
      <c r="AG1532" s="15"/>
      <c r="AH1532" s="15"/>
      <c r="AI1532" s="15"/>
      <c r="AJ1532" s="15"/>
      <c r="AK1532" s="15"/>
      <c r="AL1532" s="15"/>
      <c r="AM1532" s="15"/>
      <c r="AN1532" s="15"/>
      <c r="AO1532" s="15"/>
      <c r="AP1532" s="15"/>
      <c r="AQ1532" s="15"/>
      <c r="AR1532" s="15"/>
      <c r="AS1532" s="15"/>
      <c r="AT1532" s="15"/>
      <c r="AU1532" s="15"/>
      <c r="AV1532" s="15"/>
      <c r="AW1532" s="15"/>
      <c r="AX1532" s="15"/>
      <c r="AY1532" s="6"/>
      <c r="AZ1532" s="6"/>
      <c r="BA1532" s="6"/>
      <c r="BB1532" s="6"/>
      <c r="BC1532" s="6"/>
      <c r="BD1532" s="6"/>
      <c r="BE1532" s="6"/>
      <c r="BF1532" s="6"/>
      <c r="BG1532" s="6"/>
      <c r="BH1532" s="6"/>
      <c r="BI1532" s="6"/>
      <c r="BJ1532" s="6"/>
      <c r="BK1532" s="6"/>
      <c r="BL1532" s="6"/>
      <c r="BM1532" s="6"/>
      <c r="BN1532" s="6"/>
      <c r="BO1532" s="6"/>
      <c r="BP1532" s="6"/>
      <c r="BQ1532" s="6"/>
      <c r="BR1532" s="6"/>
      <c r="BS1532" s="6"/>
      <c r="BT1532" s="6"/>
      <c r="BU1532" s="6"/>
      <c r="BV1532" s="6"/>
      <c r="BW1532" s="6"/>
      <c r="BX1532" s="6"/>
      <c r="BY1532" s="6"/>
      <c r="BZ1532" s="6"/>
      <c r="CA1532" s="6"/>
      <c r="CB1532" s="6"/>
    </row>
    <row r="1533" spans="1:80" ht="34.15" customHeight="1">
      <c r="A1533" s="2"/>
      <c r="B1533" s="2"/>
      <c r="C1533" s="2"/>
      <c r="D1533" s="2"/>
      <c r="E1533" s="2"/>
      <c r="F1533" s="15"/>
      <c r="G1533" s="2"/>
      <c r="H1533" s="2"/>
      <c r="I1533" s="2"/>
      <c r="J1533" s="2"/>
      <c r="K1533" s="2"/>
      <c r="L1533" s="2"/>
      <c r="M1533" s="2"/>
      <c r="N1533" s="546"/>
      <c r="O1533" s="2"/>
      <c r="P1533" s="2"/>
      <c r="Q1533" s="2"/>
      <c r="R1533" s="2"/>
      <c r="S1533" s="2"/>
      <c r="T1533" s="2"/>
      <c r="U1533" s="15"/>
      <c r="V1533" s="15"/>
      <c r="W1533" s="15"/>
      <c r="X1533" s="15"/>
      <c r="Y1533" s="15"/>
      <c r="Z1533" s="15"/>
      <c r="AA1533" s="15"/>
      <c r="AB1533" s="15"/>
      <c r="AC1533" s="15"/>
      <c r="AD1533" s="15"/>
      <c r="AE1533" s="15"/>
      <c r="AF1533" s="15"/>
      <c r="AG1533" s="15"/>
      <c r="AH1533" s="15"/>
      <c r="AI1533" s="15"/>
      <c r="AJ1533" s="15"/>
      <c r="AK1533" s="15"/>
      <c r="AL1533" s="15"/>
      <c r="AM1533" s="15"/>
      <c r="AN1533" s="15"/>
      <c r="AO1533" s="15"/>
      <c r="AP1533" s="15"/>
      <c r="AQ1533" s="15"/>
      <c r="AR1533" s="15"/>
      <c r="AS1533" s="15"/>
      <c r="AT1533" s="15"/>
      <c r="AU1533" s="15"/>
      <c r="AV1533" s="15"/>
      <c r="AW1533" s="15"/>
      <c r="AX1533" s="15"/>
      <c r="AY1533" s="6"/>
      <c r="AZ1533" s="6"/>
      <c r="BA1533" s="6"/>
      <c r="BB1533" s="6"/>
      <c r="BC1533" s="6"/>
      <c r="BD1533" s="6"/>
      <c r="BE1533" s="6"/>
      <c r="BF1533" s="6"/>
      <c r="BG1533" s="6"/>
      <c r="BH1533" s="6"/>
      <c r="BI1533" s="6"/>
      <c r="BJ1533" s="6"/>
      <c r="BK1533" s="6"/>
      <c r="BL1533" s="6"/>
      <c r="BM1533" s="6"/>
      <c r="BN1533" s="6"/>
      <c r="BO1533" s="6"/>
      <c r="BP1533" s="6"/>
      <c r="BQ1533" s="6"/>
      <c r="BR1533" s="6"/>
      <c r="BS1533" s="6"/>
      <c r="BT1533" s="6"/>
      <c r="BU1533" s="6"/>
      <c r="BV1533" s="6"/>
      <c r="BW1533" s="6"/>
      <c r="BX1533" s="6"/>
      <c r="BY1533" s="6"/>
      <c r="BZ1533" s="6"/>
      <c r="CA1533" s="6"/>
      <c r="CB1533" s="6"/>
    </row>
    <row r="1534" spans="1:80" ht="34.15" customHeight="1">
      <c r="A1534" s="2"/>
      <c r="B1534" s="2"/>
      <c r="C1534" s="2"/>
      <c r="D1534" s="2"/>
      <c r="E1534" s="2"/>
      <c r="F1534" s="15"/>
      <c r="G1534" s="2"/>
      <c r="H1534" s="2"/>
      <c r="I1534" s="2"/>
      <c r="J1534" s="2"/>
      <c r="K1534" s="2"/>
      <c r="L1534" s="2"/>
      <c r="M1534" s="2"/>
      <c r="N1534" s="546"/>
      <c r="O1534" s="2"/>
      <c r="P1534" s="2"/>
      <c r="Q1534" s="2"/>
      <c r="R1534" s="2"/>
      <c r="S1534" s="2"/>
      <c r="T1534" s="2"/>
      <c r="U1534" s="15"/>
      <c r="V1534" s="15"/>
      <c r="W1534" s="15"/>
      <c r="X1534" s="15"/>
      <c r="Y1534" s="15"/>
      <c r="Z1534" s="15"/>
      <c r="AA1534" s="15"/>
      <c r="AB1534" s="15"/>
      <c r="AC1534" s="15"/>
      <c r="AD1534" s="15"/>
      <c r="AE1534" s="15"/>
      <c r="AF1534" s="15"/>
      <c r="AG1534" s="15"/>
      <c r="AH1534" s="15"/>
      <c r="AI1534" s="15"/>
      <c r="AJ1534" s="15"/>
      <c r="AK1534" s="15"/>
      <c r="AL1534" s="15"/>
      <c r="AM1534" s="15"/>
      <c r="AN1534" s="15"/>
      <c r="AO1534" s="15"/>
      <c r="AP1534" s="15"/>
      <c r="AQ1534" s="15"/>
      <c r="AR1534" s="15"/>
      <c r="AS1534" s="15"/>
      <c r="AT1534" s="15"/>
      <c r="AU1534" s="15"/>
      <c r="AV1534" s="15"/>
      <c r="AW1534" s="15"/>
      <c r="AX1534" s="15"/>
      <c r="AY1534" s="6"/>
      <c r="AZ1534" s="6"/>
      <c r="BA1534" s="6"/>
      <c r="BB1534" s="6"/>
      <c r="BC1534" s="6"/>
      <c r="BD1534" s="6"/>
      <c r="BE1534" s="6"/>
      <c r="BF1534" s="6"/>
      <c r="BG1534" s="6"/>
      <c r="BH1534" s="6"/>
      <c r="BI1534" s="6"/>
      <c r="BJ1534" s="6"/>
      <c r="BK1534" s="6"/>
      <c r="BL1534" s="6"/>
      <c r="BM1534" s="6"/>
      <c r="BN1534" s="6"/>
      <c r="BO1534" s="6"/>
      <c r="BP1534" s="6"/>
      <c r="BQ1534" s="6"/>
      <c r="BR1534" s="6"/>
      <c r="BS1534" s="6"/>
      <c r="BT1534" s="6"/>
      <c r="BU1534" s="6"/>
      <c r="BV1534" s="6"/>
      <c r="BW1534" s="6"/>
      <c r="BX1534" s="6"/>
      <c r="BY1534" s="6"/>
      <c r="BZ1534" s="6"/>
      <c r="CA1534" s="6"/>
      <c r="CB1534" s="6"/>
    </row>
    <row r="1535" spans="1:80" ht="34.15" customHeight="1">
      <c r="A1535" s="2"/>
      <c r="B1535" s="2"/>
      <c r="C1535" s="2"/>
      <c r="D1535" s="2"/>
      <c r="E1535" s="2"/>
      <c r="F1535" s="15"/>
      <c r="G1535" s="2"/>
      <c r="H1535" s="2"/>
      <c r="I1535" s="2"/>
      <c r="J1535" s="2"/>
      <c r="K1535" s="2"/>
      <c r="L1535" s="2"/>
      <c r="M1535" s="2"/>
      <c r="N1535" s="546"/>
      <c r="O1535" s="2"/>
      <c r="P1535" s="2"/>
      <c r="Q1535" s="2"/>
      <c r="R1535" s="2"/>
      <c r="S1535" s="2"/>
      <c r="T1535" s="2"/>
      <c r="U1535" s="15"/>
      <c r="V1535" s="15"/>
      <c r="W1535" s="15"/>
      <c r="X1535" s="15"/>
      <c r="Y1535" s="15"/>
      <c r="Z1535" s="15"/>
      <c r="AA1535" s="15"/>
      <c r="AB1535" s="15"/>
      <c r="AC1535" s="15"/>
      <c r="AD1535" s="15"/>
      <c r="AE1535" s="15"/>
      <c r="AF1535" s="15"/>
      <c r="AG1535" s="15"/>
      <c r="AH1535" s="15"/>
      <c r="AI1535" s="15"/>
      <c r="AJ1535" s="15"/>
      <c r="AK1535" s="15"/>
      <c r="AL1535" s="15"/>
      <c r="AM1535" s="15"/>
      <c r="AN1535" s="15"/>
      <c r="AO1535" s="15"/>
      <c r="AP1535" s="15"/>
      <c r="AQ1535" s="15"/>
      <c r="AR1535" s="15"/>
      <c r="AS1535" s="15"/>
      <c r="AT1535" s="15"/>
      <c r="AU1535" s="15"/>
      <c r="AV1535" s="15"/>
      <c r="AW1535" s="15"/>
      <c r="AX1535" s="15"/>
      <c r="AY1535" s="6"/>
      <c r="AZ1535" s="6"/>
      <c r="BA1535" s="6"/>
      <c r="BB1535" s="6"/>
      <c r="BC1535" s="6"/>
      <c r="BD1535" s="6"/>
      <c r="BE1535" s="6"/>
      <c r="BF1535" s="6"/>
      <c r="BG1535" s="6"/>
      <c r="BH1535" s="6"/>
      <c r="BI1535" s="6"/>
      <c r="BJ1535" s="6"/>
      <c r="BK1535" s="6"/>
      <c r="BL1535" s="6"/>
      <c r="BM1535" s="6"/>
      <c r="BN1535" s="6"/>
      <c r="BO1535" s="6"/>
      <c r="BP1535" s="6"/>
      <c r="BQ1535" s="6"/>
      <c r="BR1535" s="6"/>
      <c r="BS1535" s="6"/>
      <c r="BT1535" s="6"/>
      <c r="BU1535" s="6"/>
      <c r="BV1535" s="6"/>
      <c r="BW1535" s="6"/>
      <c r="BX1535" s="6"/>
      <c r="BY1535" s="6"/>
      <c r="BZ1535" s="6"/>
      <c r="CA1535" s="6"/>
      <c r="CB1535" s="6"/>
    </row>
    <row r="1536" spans="1:80" ht="34.15" customHeight="1">
      <c r="A1536" s="2"/>
      <c r="B1536" s="2"/>
      <c r="C1536" s="2"/>
      <c r="D1536" s="2"/>
      <c r="E1536" s="2"/>
      <c r="F1536" s="15"/>
      <c r="G1536" s="2"/>
      <c r="H1536" s="2"/>
      <c r="I1536" s="2"/>
      <c r="J1536" s="2"/>
      <c r="K1536" s="2"/>
      <c r="L1536" s="2"/>
      <c r="M1536" s="2"/>
      <c r="N1536" s="546"/>
      <c r="O1536" s="2"/>
      <c r="P1536" s="2"/>
      <c r="Q1536" s="2"/>
      <c r="R1536" s="2"/>
      <c r="S1536" s="2"/>
      <c r="T1536" s="2"/>
      <c r="U1536" s="15"/>
      <c r="V1536" s="15"/>
      <c r="W1536" s="15"/>
      <c r="X1536" s="15"/>
      <c r="Y1536" s="15"/>
      <c r="Z1536" s="15"/>
      <c r="AA1536" s="15"/>
      <c r="AB1536" s="15"/>
      <c r="AC1536" s="15"/>
      <c r="AD1536" s="15"/>
      <c r="AE1536" s="15"/>
      <c r="AF1536" s="15"/>
      <c r="AG1536" s="15"/>
      <c r="AH1536" s="15"/>
      <c r="AI1536" s="15"/>
      <c r="AJ1536" s="15"/>
      <c r="AK1536" s="15"/>
      <c r="AL1536" s="15"/>
      <c r="AM1536" s="15"/>
      <c r="AN1536" s="15"/>
      <c r="AO1536" s="15"/>
      <c r="AP1536" s="15"/>
      <c r="AQ1536" s="15"/>
      <c r="AR1536" s="15"/>
      <c r="AS1536" s="15"/>
      <c r="AT1536" s="15"/>
      <c r="AU1536" s="15"/>
      <c r="AV1536" s="15"/>
      <c r="AW1536" s="15"/>
      <c r="AX1536" s="15"/>
      <c r="AY1536" s="6"/>
      <c r="AZ1536" s="6"/>
      <c r="BA1536" s="6"/>
      <c r="BB1536" s="6"/>
      <c r="BC1536" s="6"/>
      <c r="BD1536" s="6"/>
      <c r="BE1536" s="6"/>
      <c r="BF1536" s="6"/>
      <c r="BG1536" s="6"/>
      <c r="BH1536" s="6"/>
      <c r="BI1536" s="6"/>
      <c r="BJ1536" s="6"/>
      <c r="BK1536" s="6"/>
      <c r="BL1536" s="6"/>
      <c r="BM1536" s="6"/>
      <c r="BN1536" s="6"/>
      <c r="BO1536" s="6"/>
      <c r="BP1536" s="6"/>
      <c r="BQ1536" s="6"/>
      <c r="BR1536" s="6"/>
      <c r="BS1536" s="6"/>
      <c r="BT1536" s="6"/>
      <c r="BU1536" s="6"/>
      <c r="BV1536" s="6"/>
      <c r="BW1536" s="6"/>
      <c r="BX1536" s="6"/>
      <c r="BY1536" s="6"/>
      <c r="BZ1536" s="6"/>
      <c r="CA1536" s="6"/>
      <c r="CB1536" s="6"/>
    </row>
    <row r="1537" spans="1:80" ht="34.15" customHeight="1">
      <c r="A1537" s="2"/>
      <c r="B1537" s="2"/>
      <c r="C1537" s="2"/>
      <c r="D1537" s="2"/>
      <c r="E1537" s="2"/>
      <c r="F1537" s="15"/>
      <c r="G1537" s="2"/>
      <c r="H1537" s="2"/>
      <c r="I1537" s="2"/>
      <c r="J1537" s="2"/>
      <c r="K1537" s="2"/>
      <c r="L1537" s="2"/>
      <c r="M1537" s="2"/>
      <c r="N1537" s="546"/>
      <c r="O1537" s="2"/>
      <c r="P1537" s="2"/>
      <c r="Q1537" s="2"/>
      <c r="R1537" s="2"/>
      <c r="S1537" s="2"/>
      <c r="T1537" s="2"/>
      <c r="U1537" s="15"/>
      <c r="V1537" s="15"/>
      <c r="W1537" s="15"/>
      <c r="X1537" s="15"/>
      <c r="Y1537" s="15"/>
      <c r="Z1537" s="15"/>
      <c r="AA1537" s="15"/>
      <c r="AB1537" s="15"/>
      <c r="AC1537" s="15"/>
      <c r="AD1537" s="15"/>
      <c r="AE1537" s="15"/>
      <c r="AF1537" s="15"/>
      <c r="AG1537" s="15"/>
      <c r="AH1537" s="15"/>
      <c r="AI1537" s="15"/>
      <c r="AJ1537" s="15"/>
      <c r="AK1537" s="15"/>
      <c r="AL1537" s="15"/>
      <c r="AM1537" s="15"/>
      <c r="AN1537" s="15"/>
      <c r="AO1537" s="15"/>
      <c r="AP1537" s="15"/>
      <c r="AQ1537" s="15"/>
      <c r="AR1537" s="15"/>
      <c r="AS1537" s="15"/>
      <c r="AT1537" s="15"/>
      <c r="AU1537" s="15"/>
      <c r="AV1537" s="15"/>
      <c r="AW1537" s="15"/>
      <c r="AX1537" s="15"/>
      <c r="AY1537" s="6"/>
      <c r="AZ1537" s="6"/>
      <c r="BA1537" s="6"/>
      <c r="BB1537" s="6"/>
      <c r="BC1537" s="6"/>
      <c r="BD1537" s="6"/>
      <c r="BE1537" s="6"/>
      <c r="BF1537" s="6"/>
      <c r="BG1537" s="6"/>
      <c r="BH1537" s="6"/>
      <c r="BI1537" s="6"/>
      <c r="BJ1537" s="6"/>
      <c r="BK1537" s="6"/>
      <c r="BL1537" s="6"/>
      <c r="BM1537" s="6"/>
      <c r="BN1537" s="6"/>
      <c r="BO1537" s="6"/>
      <c r="BP1537" s="6"/>
      <c r="BQ1537" s="6"/>
      <c r="BR1537" s="6"/>
      <c r="BS1537" s="6"/>
      <c r="BT1537" s="6"/>
      <c r="BU1537" s="6"/>
      <c r="BV1537" s="6"/>
      <c r="BW1537" s="6"/>
      <c r="BX1537" s="6"/>
      <c r="BY1537" s="6"/>
      <c r="BZ1537" s="6"/>
      <c r="CA1537" s="6"/>
      <c r="CB1537" s="6"/>
    </row>
    <row r="1538" spans="1:80" ht="34.15" customHeight="1">
      <c r="A1538" s="2"/>
      <c r="B1538" s="2"/>
      <c r="C1538" s="2"/>
      <c r="D1538" s="2"/>
      <c r="E1538" s="2"/>
      <c r="F1538" s="15"/>
      <c r="G1538" s="2"/>
      <c r="H1538" s="2"/>
      <c r="I1538" s="2"/>
      <c r="J1538" s="2"/>
      <c r="K1538" s="2"/>
      <c r="L1538" s="2"/>
      <c r="M1538" s="2"/>
      <c r="N1538" s="546"/>
      <c r="O1538" s="2"/>
      <c r="P1538" s="2"/>
      <c r="Q1538" s="2"/>
      <c r="R1538" s="2"/>
      <c r="S1538" s="2"/>
      <c r="T1538" s="2"/>
      <c r="U1538" s="15"/>
      <c r="V1538" s="15"/>
      <c r="W1538" s="15"/>
      <c r="X1538" s="15"/>
      <c r="Y1538" s="15"/>
      <c r="Z1538" s="15"/>
      <c r="AA1538" s="15"/>
      <c r="AB1538" s="15"/>
      <c r="AC1538" s="15"/>
      <c r="AD1538" s="15"/>
      <c r="AE1538" s="15"/>
      <c r="AF1538" s="15"/>
      <c r="AG1538" s="15"/>
      <c r="AH1538" s="15"/>
      <c r="AI1538" s="15"/>
      <c r="AJ1538" s="15"/>
      <c r="AK1538" s="15"/>
      <c r="AL1538" s="15"/>
      <c r="AM1538" s="15"/>
      <c r="AN1538" s="15"/>
      <c r="AO1538" s="15"/>
      <c r="AP1538" s="15"/>
      <c r="AQ1538" s="15"/>
      <c r="AR1538" s="15"/>
      <c r="AS1538" s="15"/>
      <c r="AT1538" s="15"/>
      <c r="AU1538" s="15"/>
      <c r="AV1538" s="15"/>
      <c r="AW1538" s="15"/>
      <c r="AX1538" s="15"/>
      <c r="AY1538" s="6"/>
      <c r="AZ1538" s="6"/>
      <c r="BA1538" s="6"/>
      <c r="BB1538" s="6"/>
      <c r="BC1538" s="6"/>
      <c r="BD1538" s="6"/>
      <c r="BE1538" s="6"/>
      <c r="BF1538" s="6"/>
      <c r="BG1538" s="6"/>
      <c r="BH1538" s="6"/>
      <c r="BI1538" s="6"/>
      <c r="BJ1538" s="6"/>
      <c r="BK1538" s="6"/>
      <c r="BL1538" s="6"/>
      <c r="BM1538" s="6"/>
      <c r="BN1538" s="6"/>
      <c r="BO1538" s="6"/>
      <c r="BP1538" s="6"/>
      <c r="BQ1538" s="6"/>
      <c r="BR1538" s="6"/>
      <c r="BS1538" s="6"/>
      <c r="BT1538" s="6"/>
      <c r="BU1538" s="6"/>
      <c r="BV1538" s="6"/>
      <c r="BW1538" s="6"/>
      <c r="BX1538" s="6"/>
      <c r="BY1538" s="6"/>
      <c r="BZ1538" s="6"/>
      <c r="CA1538" s="6"/>
      <c r="CB1538" s="6"/>
    </row>
    <row r="1539" spans="1:80" ht="34.15" customHeight="1">
      <c r="A1539" s="2"/>
      <c r="B1539" s="2"/>
      <c r="C1539" s="2"/>
      <c r="D1539" s="2"/>
      <c r="E1539" s="2"/>
      <c r="F1539" s="15"/>
      <c r="G1539" s="2"/>
      <c r="H1539" s="2"/>
      <c r="I1539" s="2"/>
      <c r="J1539" s="2"/>
      <c r="K1539" s="2"/>
      <c r="L1539" s="2"/>
      <c r="M1539" s="2"/>
      <c r="N1539" s="546"/>
      <c r="O1539" s="2"/>
      <c r="P1539" s="2"/>
      <c r="Q1539" s="2"/>
      <c r="R1539" s="2"/>
      <c r="S1539" s="2"/>
      <c r="T1539" s="2"/>
      <c r="U1539" s="15"/>
      <c r="V1539" s="15"/>
      <c r="W1539" s="15"/>
      <c r="X1539" s="15"/>
      <c r="Y1539" s="15"/>
      <c r="Z1539" s="15"/>
      <c r="AA1539" s="15"/>
      <c r="AB1539" s="15"/>
      <c r="AC1539" s="15"/>
      <c r="AD1539" s="15"/>
      <c r="AE1539" s="15"/>
      <c r="AF1539" s="15"/>
      <c r="AG1539" s="15"/>
      <c r="AH1539" s="15"/>
      <c r="AI1539" s="15"/>
      <c r="AJ1539" s="15"/>
      <c r="AK1539" s="15"/>
      <c r="AL1539" s="15"/>
      <c r="AM1539" s="15"/>
      <c r="AN1539" s="15"/>
      <c r="AO1539" s="15"/>
      <c r="AP1539" s="15"/>
      <c r="AQ1539" s="15"/>
      <c r="AR1539" s="15"/>
      <c r="AS1539" s="15"/>
      <c r="AT1539" s="15"/>
      <c r="AU1539" s="15"/>
      <c r="AV1539" s="15"/>
      <c r="AW1539" s="15"/>
      <c r="AX1539" s="15"/>
      <c r="AY1539" s="6"/>
      <c r="AZ1539" s="6"/>
      <c r="BA1539" s="6"/>
      <c r="BB1539" s="6"/>
      <c r="BC1539" s="6"/>
      <c r="BD1539" s="6"/>
      <c r="BE1539" s="6"/>
      <c r="BF1539" s="6"/>
      <c r="BG1539" s="6"/>
      <c r="BH1539" s="6"/>
      <c r="BI1539" s="6"/>
      <c r="BJ1539" s="6"/>
      <c r="BK1539" s="6"/>
      <c r="BL1539" s="6"/>
      <c r="BM1539" s="6"/>
      <c r="BN1539" s="6"/>
      <c r="BO1539" s="6"/>
      <c r="BP1539" s="6"/>
      <c r="BQ1539" s="6"/>
      <c r="BR1539" s="6"/>
      <c r="BS1539" s="6"/>
      <c r="BT1539" s="6"/>
      <c r="BU1539" s="6"/>
      <c r="BV1539" s="6"/>
      <c r="BW1539" s="6"/>
      <c r="BX1539" s="6"/>
      <c r="BY1539" s="6"/>
      <c r="BZ1539" s="6"/>
      <c r="CA1539" s="6"/>
      <c r="CB1539" s="6"/>
    </row>
    <row r="1540" spans="1:80" ht="34.15" customHeight="1">
      <c r="A1540" s="2"/>
      <c r="B1540" s="2"/>
      <c r="C1540" s="2"/>
      <c r="D1540" s="2"/>
      <c r="E1540" s="2"/>
      <c r="F1540" s="15"/>
      <c r="G1540" s="2"/>
      <c r="H1540" s="2"/>
      <c r="I1540" s="2"/>
      <c r="J1540" s="2"/>
      <c r="K1540" s="2"/>
      <c r="L1540" s="2"/>
      <c r="M1540" s="2"/>
      <c r="N1540" s="546"/>
      <c r="O1540" s="2"/>
      <c r="P1540" s="2"/>
      <c r="Q1540" s="2"/>
      <c r="R1540" s="2"/>
      <c r="S1540" s="2"/>
      <c r="T1540" s="2"/>
      <c r="U1540" s="15"/>
      <c r="V1540" s="15"/>
      <c r="W1540" s="15"/>
      <c r="X1540" s="15"/>
      <c r="Y1540" s="15"/>
      <c r="Z1540" s="15"/>
      <c r="AA1540" s="15"/>
      <c r="AB1540" s="15"/>
      <c r="AC1540" s="15"/>
      <c r="AD1540" s="15"/>
      <c r="AE1540" s="15"/>
      <c r="AF1540" s="15"/>
      <c r="AG1540" s="15"/>
      <c r="AH1540" s="15"/>
      <c r="AI1540" s="15"/>
      <c r="AJ1540" s="15"/>
      <c r="AK1540" s="15"/>
      <c r="AL1540" s="15"/>
      <c r="AM1540" s="15"/>
      <c r="AN1540" s="15"/>
      <c r="AO1540" s="15"/>
      <c r="AP1540" s="15"/>
      <c r="AQ1540" s="15"/>
      <c r="AR1540" s="15"/>
      <c r="AS1540" s="15"/>
      <c r="AT1540" s="15"/>
      <c r="AU1540" s="15"/>
      <c r="AV1540" s="15"/>
      <c r="AW1540" s="15"/>
      <c r="AX1540" s="15"/>
      <c r="AY1540" s="6"/>
      <c r="AZ1540" s="6"/>
      <c r="BA1540" s="6"/>
      <c r="BB1540" s="6"/>
      <c r="BC1540" s="6"/>
      <c r="BD1540" s="6"/>
      <c r="BE1540" s="6"/>
      <c r="BF1540" s="6"/>
      <c r="BG1540" s="6"/>
      <c r="BH1540" s="6"/>
      <c r="BI1540" s="6"/>
      <c r="BJ1540" s="6"/>
      <c r="BK1540" s="6"/>
      <c r="BL1540" s="6"/>
      <c r="BM1540" s="6"/>
      <c r="BN1540" s="6"/>
      <c r="BO1540" s="6"/>
      <c r="BP1540" s="6"/>
      <c r="BQ1540" s="6"/>
      <c r="BR1540" s="6"/>
      <c r="BS1540" s="6"/>
      <c r="BT1540" s="6"/>
      <c r="BU1540" s="6"/>
      <c r="BV1540" s="6"/>
      <c r="BW1540" s="6"/>
      <c r="BX1540" s="6"/>
      <c r="BY1540" s="6"/>
      <c r="BZ1540" s="6"/>
      <c r="CA1540" s="6"/>
      <c r="CB1540" s="6"/>
    </row>
    <row r="1541" spans="1:80" ht="34.15" customHeight="1">
      <c r="A1541" s="2"/>
      <c r="B1541" s="2"/>
      <c r="C1541" s="2"/>
      <c r="D1541" s="2"/>
      <c r="E1541" s="2"/>
      <c r="F1541" s="15"/>
      <c r="G1541" s="2"/>
      <c r="H1541" s="2"/>
      <c r="I1541" s="2"/>
      <c r="J1541" s="2"/>
      <c r="K1541" s="2"/>
      <c r="L1541" s="2"/>
      <c r="M1541" s="2"/>
      <c r="N1541" s="546"/>
      <c r="O1541" s="2"/>
      <c r="P1541" s="2"/>
      <c r="Q1541" s="2"/>
      <c r="R1541" s="2"/>
      <c r="S1541" s="2"/>
      <c r="T1541" s="2"/>
      <c r="U1541" s="15"/>
      <c r="V1541" s="15"/>
      <c r="W1541" s="15"/>
      <c r="X1541" s="15"/>
      <c r="Y1541" s="15"/>
      <c r="Z1541" s="15"/>
      <c r="AA1541" s="15"/>
      <c r="AB1541" s="15"/>
      <c r="AC1541" s="15"/>
      <c r="AD1541" s="15"/>
      <c r="AE1541" s="15"/>
      <c r="AF1541" s="15"/>
      <c r="AG1541" s="15"/>
      <c r="AH1541" s="15"/>
      <c r="AI1541" s="15"/>
      <c r="AJ1541" s="15"/>
      <c r="AK1541" s="15"/>
      <c r="AL1541" s="15"/>
      <c r="AM1541" s="15"/>
      <c r="AN1541" s="15"/>
      <c r="AO1541" s="15"/>
      <c r="AP1541" s="15"/>
      <c r="AQ1541" s="15"/>
      <c r="AR1541" s="15"/>
      <c r="AS1541" s="15"/>
      <c r="AT1541" s="15"/>
      <c r="AU1541" s="15"/>
      <c r="AV1541" s="15"/>
      <c r="AW1541" s="15"/>
      <c r="AX1541" s="15"/>
      <c r="AY1541" s="6"/>
      <c r="AZ1541" s="6"/>
      <c r="BA1541" s="6"/>
      <c r="BB1541" s="6"/>
      <c r="BC1541" s="6"/>
      <c r="BD1541" s="6"/>
      <c r="BE1541" s="6"/>
      <c r="BF1541" s="6"/>
      <c r="BG1541" s="6"/>
      <c r="BH1541" s="6"/>
      <c r="BI1541" s="6"/>
      <c r="BJ1541" s="6"/>
      <c r="BK1541" s="6"/>
      <c r="BL1541" s="6"/>
      <c r="BM1541" s="6"/>
      <c r="BN1541" s="6"/>
      <c r="BO1541" s="6"/>
      <c r="BP1541" s="6"/>
      <c r="BQ1541" s="6"/>
      <c r="BR1541" s="6"/>
      <c r="BS1541" s="6"/>
      <c r="BT1541" s="6"/>
      <c r="BU1541" s="6"/>
      <c r="BV1541" s="6"/>
      <c r="BW1541" s="6"/>
      <c r="BX1541" s="6"/>
      <c r="BY1541" s="6"/>
      <c r="BZ1541" s="6"/>
      <c r="CA1541" s="6"/>
      <c r="CB1541" s="6"/>
    </row>
    <row r="1542" spans="1:80" ht="34.15" customHeight="1">
      <c r="A1542" s="2"/>
      <c r="B1542" s="2"/>
      <c r="C1542" s="2"/>
      <c r="D1542" s="2"/>
      <c r="E1542" s="2"/>
      <c r="F1542" s="15"/>
      <c r="G1542" s="2"/>
      <c r="H1542" s="2"/>
      <c r="I1542" s="2"/>
      <c r="J1542" s="2"/>
      <c r="K1542" s="2"/>
      <c r="L1542" s="2"/>
      <c r="M1542" s="2"/>
      <c r="N1542" s="546"/>
      <c r="O1542" s="2"/>
      <c r="P1542" s="2"/>
      <c r="Q1542" s="2"/>
      <c r="R1542" s="2"/>
      <c r="S1542" s="2"/>
      <c r="T1542" s="2"/>
      <c r="U1542" s="15"/>
      <c r="V1542" s="15"/>
      <c r="W1542" s="15"/>
      <c r="X1542" s="15"/>
      <c r="Y1542" s="15"/>
      <c r="Z1542" s="15"/>
      <c r="AA1542" s="15"/>
      <c r="AB1542" s="15"/>
      <c r="AC1542" s="15"/>
      <c r="AD1542" s="15"/>
      <c r="AE1542" s="15"/>
      <c r="AF1542" s="15"/>
      <c r="AG1542" s="15"/>
      <c r="AH1542" s="15"/>
      <c r="AI1542" s="15"/>
      <c r="AJ1542" s="15"/>
      <c r="AK1542" s="15"/>
      <c r="AL1542" s="15"/>
      <c r="AM1542" s="15"/>
      <c r="AN1542" s="15"/>
      <c r="AO1542" s="15"/>
      <c r="AP1542" s="15"/>
      <c r="AQ1542" s="15"/>
      <c r="AR1542" s="15"/>
      <c r="AS1542" s="15"/>
      <c r="AT1542" s="15"/>
      <c r="AU1542" s="15"/>
      <c r="AV1542" s="15"/>
      <c r="AW1542" s="15"/>
      <c r="AX1542" s="15"/>
      <c r="AY1542" s="6"/>
      <c r="AZ1542" s="6"/>
      <c r="BA1542" s="6"/>
      <c r="BB1542" s="6"/>
      <c r="BC1542" s="6"/>
      <c r="BD1542" s="6"/>
      <c r="BE1542" s="6"/>
      <c r="BF1542" s="6"/>
      <c r="BG1542" s="6"/>
      <c r="BH1542" s="6"/>
      <c r="BI1542" s="6"/>
      <c r="BJ1542" s="6"/>
      <c r="BK1542" s="6"/>
      <c r="BL1542" s="6"/>
      <c r="BM1542" s="6"/>
      <c r="BN1542" s="6"/>
      <c r="BO1542" s="6"/>
      <c r="BP1542" s="6"/>
      <c r="BQ1542" s="6"/>
      <c r="BR1542" s="6"/>
      <c r="BS1542" s="6"/>
      <c r="BT1542" s="6"/>
      <c r="BU1542" s="6"/>
      <c r="BV1542" s="6"/>
      <c r="BW1542" s="6"/>
      <c r="BX1542" s="6"/>
      <c r="BY1542" s="6"/>
      <c r="BZ1542" s="6"/>
      <c r="CA1542" s="6"/>
      <c r="CB1542" s="6"/>
    </row>
    <row r="1543" spans="1:80" ht="34.15" customHeight="1">
      <c r="A1543" s="2"/>
      <c r="B1543" s="2"/>
      <c r="C1543" s="2"/>
      <c r="D1543" s="2"/>
      <c r="E1543" s="2"/>
      <c r="F1543" s="15"/>
      <c r="G1543" s="2"/>
      <c r="H1543" s="2"/>
      <c r="I1543" s="2"/>
      <c r="J1543" s="2"/>
      <c r="K1543" s="2"/>
      <c r="L1543" s="2"/>
      <c r="M1543" s="2"/>
      <c r="N1543" s="546"/>
      <c r="O1543" s="2"/>
      <c r="P1543" s="2"/>
      <c r="Q1543" s="2"/>
      <c r="R1543" s="2"/>
      <c r="S1543" s="2"/>
      <c r="T1543" s="2"/>
      <c r="U1543" s="15"/>
      <c r="V1543" s="15"/>
      <c r="W1543" s="15"/>
      <c r="X1543" s="15"/>
      <c r="Y1543" s="15"/>
      <c r="Z1543" s="15"/>
      <c r="AA1543" s="15"/>
      <c r="AB1543" s="15"/>
      <c r="AC1543" s="15"/>
      <c r="AD1543" s="15"/>
      <c r="AE1543" s="15"/>
      <c r="AF1543" s="15"/>
      <c r="AG1543" s="15"/>
      <c r="AH1543" s="15"/>
      <c r="AI1543" s="15"/>
      <c r="AJ1543" s="15"/>
      <c r="AK1543" s="15"/>
      <c r="AL1543" s="15"/>
      <c r="AM1543" s="15"/>
      <c r="AN1543" s="15"/>
      <c r="AO1543" s="15"/>
      <c r="AP1543" s="15"/>
      <c r="AQ1543" s="15"/>
      <c r="AR1543" s="15"/>
      <c r="AS1543" s="15"/>
      <c r="AT1543" s="15"/>
      <c r="AU1543" s="15"/>
      <c r="AV1543" s="15"/>
      <c r="AW1543" s="15"/>
      <c r="AX1543" s="15"/>
      <c r="AY1543" s="6"/>
      <c r="AZ1543" s="6"/>
      <c r="BA1543" s="6"/>
      <c r="BB1543" s="6"/>
      <c r="BC1543" s="6"/>
      <c r="BD1543" s="6"/>
      <c r="BE1543" s="6"/>
      <c r="BF1543" s="6"/>
      <c r="BG1543" s="6"/>
      <c r="BH1543" s="6"/>
      <c r="BI1543" s="6"/>
      <c r="BJ1543" s="6"/>
      <c r="BK1543" s="6"/>
      <c r="BL1543" s="6"/>
      <c r="BM1543" s="6"/>
      <c r="BN1543" s="6"/>
      <c r="BO1543" s="6"/>
      <c r="BP1543" s="6"/>
      <c r="BQ1543" s="6"/>
      <c r="BR1543" s="6"/>
      <c r="BS1543" s="6"/>
      <c r="BT1543" s="6"/>
      <c r="BU1543" s="6"/>
      <c r="BV1543" s="6"/>
      <c r="BW1543" s="6"/>
      <c r="BX1543" s="6"/>
      <c r="BY1543" s="6"/>
      <c r="BZ1543" s="6"/>
      <c r="CA1543" s="6"/>
      <c r="CB1543" s="6"/>
    </row>
    <row r="1544" spans="1:80" ht="34.15" customHeight="1">
      <c r="A1544" s="2"/>
      <c r="B1544" s="2"/>
      <c r="C1544" s="2"/>
      <c r="D1544" s="2"/>
      <c r="E1544" s="2"/>
      <c r="F1544" s="15"/>
      <c r="G1544" s="2"/>
      <c r="H1544" s="2"/>
      <c r="I1544" s="2"/>
      <c r="J1544" s="2"/>
      <c r="K1544" s="2"/>
      <c r="L1544" s="2"/>
      <c r="M1544" s="2"/>
      <c r="N1544" s="546"/>
      <c r="O1544" s="2"/>
      <c r="P1544" s="2"/>
      <c r="Q1544" s="2"/>
      <c r="R1544" s="2"/>
      <c r="S1544" s="2"/>
      <c r="T1544" s="2"/>
      <c r="U1544" s="15"/>
      <c r="V1544" s="15"/>
      <c r="W1544" s="15"/>
      <c r="X1544" s="15"/>
      <c r="Y1544" s="15"/>
      <c r="Z1544" s="15"/>
      <c r="AA1544" s="15"/>
      <c r="AB1544" s="15"/>
      <c r="AC1544" s="15"/>
      <c r="AD1544" s="15"/>
      <c r="AE1544" s="15"/>
      <c r="AF1544" s="15"/>
      <c r="AG1544" s="15"/>
      <c r="AH1544" s="15"/>
      <c r="AI1544" s="15"/>
      <c r="AJ1544" s="15"/>
      <c r="AK1544" s="15"/>
      <c r="AL1544" s="15"/>
      <c r="AM1544" s="15"/>
      <c r="AN1544" s="15"/>
      <c r="AO1544" s="15"/>
      <c r="AP1544" s="15"/>
      <c r="AQ1544" s="15"/>
      <c r="AR1544" s="15"/>
      <c r="AS1544" s="15"/>
      <c r="AT1544" s="15"/>
      <c r="AU1544" s="15"/>
      <c r="AV1544" s="15"/>
      <c r="AW1544" s="15"/>
      <c r="AX1544" s="15"/>
      <c r="AY1544" s="6"/>
      <c r="AZ1544" s="6"/>
      <c r="BA1544" s="6"/>
      <c r="BB1544" s="6"/>
      <c r="BC1544" s="6"/>
      <c r="BD1544" s="6"/>
      <c r="BE1544" s="6"/>
      <c r="BF1544" s="6"/>
      <c r="BG1544" s="6"/>
      <c r="BH1544" s="6"/>
      <c r="BI1544" s="6"/>
      <c r="BJ1544" s="6"/>
      <c r="BK1544" s="6"/>
      <c r="BL1544" s="6"/>
      <c r="BM1544" s="6"/>
      <c r="BN1544" s="6"/>
      <c r="BO1544" s="6"/>
      <c r="BP1544" s="6"/>
      <c r="BQ1544" s="6"/>
      <c r="BR1544" s="6"/>
      <c r="BS1544" s="6"/>
      <c r="BT1544" s="6"/>
      <c r="BU1544" s="6"/>
      <c r="BV1544" s="6"/>
      <c r="BW1544" s="6"/>
      <c r="BX1544" s="6"/>
      <c r="BY1544" s="6"/>
      <c r="BZ1544" s="6"/>
      <c r="CA1544" s="6"/>
      <c r="CB1544" s="6"/>
    </row>
    <row r="1545" spans="1:80" ht="34.15" customHeight="1">
      <c r="A1545" s="2"/>
      <c r="B1545" s="2"/>
      <c r="C1545" s="2"/>
      <c r="D1545" s="2"/>
      <c r="E1545" s="2"/>
      <c r="F1545" s="15"/>
      <c r="G1545" s="2"/>
      <c r="H1545" s="2"/>
      <c r="I1545" s="2"/>
      <c r="J1545" s="2"/>
      <c r="K1545" s="2"/>
      <c r="L1545" s="2"/>
      <c r="M1545" s="2"/>
      <c r="N1545" s="546"/>
      <c r="O1545" s="2"/>
      <c r="P1545" s="2"/>
      <c r="Q1545" s="2"/>
      <c r="R1545" s="2"/>
      <c r="S1545" s="2"/>
      <c r="T1545" s="2"/>
      <c r="U1545" s="15"/>
      <c r="V1545" s="15"/>
      <c r="W1545" s="15"/>
      <c r="X1545" s="15"/>
      <c r="Y1545" s="15"/>
      <c r="Z1545" s="15"/>
      <c r="AA1545" s="15"/>
      <c r="AB1545" s="15"/>
      <c r="AC1545" s="15"/>
      <c r="AD1545" s="15"/>
      <c r="AE1545" s="15"/>
      <c r="AF1545" s="15"/>
      <c r="AG1545" s="15"/>
      <c r="AH1545" s="15"/>
      <c r="AI1545" s="15"/>
      <c r="AJ1545" s="15"/>
      <c r="AK1545" s="15"/>
      <c r="AL1545" s="15"/>
      <c r="AM1545" s="15"/>
      <c r="AN1545" s="15"/>
      <c r="AO1545" s="15"/>
      <c r="AP1545" s="15"/>
      <c r="AQ1545" s="15"/>
      <c r="AR1545" s="15"/>
      <c r="AS1545" s="15"/>
      <c r="AT1545" s="15"/>
      <c r="AU1545" s="15"/>
      <c r="AV1545" s="15"/>
      <c r="AW1545" s="15"/>
      <c r="AX1545" s="15"/>
      <c r="AY1545" s="6"/>
      <c r="AZ1545" s="6"/>
      <c r="BA1545" s="6"/>
      <c r="BB1545" s="6"/>
      <c r="BC1545" s="6"/>
      <c r="BD1545" s="6"/>
      <c r="BE1545" s="6"/>
      <c r="BF1545" s="6"/>
      <c r="BG1545" s="6"/>
      <c r="BH1545" s="6"/>
      <c r="BI1545" s="6"/>
      <c r="BJ1545" s="6"/>
      <c r="BK1545" s="6"/>
      <c r="BL1545" s="6"/>
      <c r="BM1545" s="6"/>
      <c r="BN1545" s="6"/>
      <c r="BO1545" s="6"/>
      <c r="BP1545" s="6"/>
      <c r="BQ1545" s="6"/>
      <c r="BR1545" s="6"/>
      <c r="BS1545" s="6"/>
      <c r="BT1545" s="6"/>
      <c r="BU1545" s="6"/>
      <c r="BV1545" s="6"/>
      <c r="BW1545" s="6"/>
      <c r="BX1545" s="6"/>
      <c r="BY1545" s="6"/>
      <c r="BZ1545" s="6"/>
      <c r="CA1545" s="6"/>
      <c r="CB1545" s="6"/>
    </row>
    <row r="1546" spans="1:80" ht="34.15" customHeight="1">
      <c r="A1546" s="2"/>
      <c r="B1546" s="2"/>
      <c r="C1546" s="2"/>
      <c r="D1546" s="2"/>
      <c r="E1546" s="2"/>
      <c r="F1546" s="15"/>
      <c r="G1546" s="2"/>
      <c r="H1546" s="2"/>
      <c r="I1546" s="2"/>
      <c r="J1546" s="2"/>
      <c r="K1546" s="2"/>
      <c r="L1546" s="2"/>
      <c r="M1546" s="2"/>
      <c r="N1546" s="546"/>
      <c r="O1546" s="2"/>
      <c r="P1546" s="2"/>
      <c r="Q1546" s="2"/>
      <c r="R1546" s="2"/>
      <c r="S1546" s="2"/>
      <c r="T1546" s="2"/>
      <c r="U1546" s="15"/>
      <c r="V1546" s="15"/>
      <c r="W1546" s="15"/>
      <c r="X1546" s="15"/>
      <c r="Y1546" s="15"/>
      <c r="Z1546" s="15"/>
      <c r="AA1546" s="15"/>
      <c r="AB1546" s="15"/>
      <c r="AC1546" s="15"/>
      <c r="AD1546" s="15"/>
      <c r="AE1546" s="15"/>
      <c r="AF1546" s="15"/>
      <c r="AG1546" s="15"/>
      <c r="AH1546" s="15"/>
      <c r="AI1546" s="15"/>
      <c r="AJ1546" s="15"/>
      <c r="AK1546" s="15"/>
      <c r="AL1546" s="15"/>
      <c r="AM1546" s="15"/>
      <c r="AN1546" s="15"/>
      <c r="AO1546" s="15"/>
      <c r="AP1546" s="15"/>
      <c r="AQ1546" s="15"/>
      <c r="AR1546" s="15"/>
      <c r="AS1546" s="15"/>
      <c r="AT1546" s="15"/>
      <c r="AU1546" s="15"/>
      <c r="AV1546" s="15"/>
      <c r="AW1546" s="15"/>
      <c r="AX1546" s="15"/>
      <c r="AY1546" s="6"/>
      <c r="AZ1546" s="6"/>
      <c r="BA1546" s="6"/>
      <c r="BB1546" s="6"/>
      <c r="BC1546" s="6"/>
      <c r="BD1546" s="6"/>
      <c r="BE1546" s="6"/>
      <c r="BF1546" s="6"/>
      <c r="BG1546" s="6"/>
      <c r="BH1546" s="6"/>
      <c r="BI1546" s="6"/>
      <c r="BJ1546" s="6"/>
      <c r="BK1546" s="6"/>
      <c r="BL1546" s="6"/>
      <c r="BM1546" s="6"/>
      <c r="BN1546" s="6"/>
      <c r="BO1546" s="6"/>
      <c r="BP1546" s="6"/>
      <c r="BQ1546" s="6"/>
      <c r="BR1546" s="6"/>
      <c r="BS1546" s="6"/>
      <c r="BT1546" s="6"/>
      <c r="BU1546" s="6"/>
      <c r="BV1546" s="6"/>
      <c r="BW1546" s="6"/>
      <c r="BX1546" s="6"/>
      <c r="BY1546" s="6"/>
      <c r="BZ1546" s="6"/>
      <c r="CA1546" s="6"/>
      <c r="CB1546" s="6"/>
    </row>
    <row r="1547" spans="1:80" ht="34.15" customHeight="1">
      <c r="A1547" s="2"/>
      <c r="B1547" s="2"/>
      <c r="C1547" s="2"/>
      <c r="D1547" s="2"/>
      <c r="E1547" s="2"/>
      <c r="F1547" s="15"/>
      <c r="G1547" s="2"/>
      <c r="H1547" s="2"/>
      <c r="I1547" s="2"/>
      <c r="J1547" s="2"/>
      <c r="K1547" s="2"/>
      <c r="L1547" s="2"/>
      <c r="M1547" s="2"/>
      <c r="N1547" s="546"/>
      <c r="O1547" s="2"/>
      <c r="P1547" s="2"/>
      <c r="Q1547" s="2"/>
      <c r="R1547" s="2"/>
      <c r="S1547" s="2"/>
      <c r="T1547" s="2"/>
      <c r="U1547" s="15"/>
      <c r="V1547" s="15"/>
      <c r="W1547" s="15"/>
      <c r="X1547" s="15"/>
      <c r="Y1547" s="15"/>
      <c r="Z1547" s="15"/>
      <c r="AA1547" s="15"/>
      <c r="AB1547" s="15"/>
      <c r="AC1547" s="15"/>
      <c r="AD1547" s="15"/>
      <c r="AE1547" s="15"/>
      <c r="AF1547" s="15"/>
      <c r="AG1547" s="15"/>
      <c r="AH1547" s="15"/>
      <c r="AI1547" s="15"/>
      <c r="AJ1547" s="15"/>
      <c r="AK1547" s="15"/>
      <c r="AL1547" s="15"/>
      <c r="AM1547" s="15"/>
      <c r="AN1547" s="15"/>
      <c r="AO1547" s="15"/>
      <c r="AP1547" s="15"/>
      <c r="AQ1547" s="15"/>
      <c r="AR1547" s="15"/>
      <c r="AS1547" s="15"/>
      <c r="AT1547" s="15"/>
      <c r="AU1547" s="15"/>
      <c r="AV1547" s="15"/>
      <c r="AW1547" s="15"/>
      <c r="AX1547" s="15"/>
      <c r="AY1547" s="6"/>
      <c r="AZ1547" s="6"/>
      <c r="BA1547" s="6"/>
      <c r="BB1547" s="6"/>
      <c r="BC1547" s="6"/>
      <c r="BD1547" s="6"/>
      <c r="BE1547" s="6"/>
      <c r="BF1547" s="6"/>
      <c r="BG1547" s="6"/>
      <c r="BH1547" s="6"/>
      <c r="BI1547" s="6"/>
      <c r="BJ1547" s="6"/>
      <c r="BK1547" s="6"/>
      <c r="BL1547" s="6"/>
      <c r="BM1547" s="6"/>
      <c r="BN1547" s="6"/>
      <c r="BO1547" s="6"/>
      <c r="BP1547" s="6"/>
      <c r="BQ1547" s="6"/>
      <c r="BR1547" s="6"/>
      <c r="BS1547" s="6"/>
      <c r="BT1547" s="6"/>
      <c r="BU1547" s="6"/>
      <c r="BV1547" s="6"/>
      <c r="BW1547" s="6"/>
      <c r="BX1547" s="6"/>
      <c r="BY1547" s="6"/>
      <c r="BZ1547" s="6"/>
      <c r="CA1547" s="6"/>
      <c r="CB1547" s="6"/>
    </row>
    <row r="1548" spans="1:80" ht="34.15" customHeight="1">
      <c r="A1548" s="2"/>
      <c r="B1548" s="2"/>
      <c r="C1548" s="2"/>
      <c r="D1548" s="2"/>
      <c r="E1548" s="2"/>
      <c r="F1548" s="15"/>
      <c r="G1548" s="2"/>
      <c r="H1548" s="2"/>
      <c r="I1548" s="2"/>
      <c r="J1548" s="2"/>
      <c r="K1548" s="2"/>
      <c r="L1548" s="2"/>
      <c r="M1548" s="2"/>
      <c r="N1548" s="546"/>
      <c r="O1548" s="2"/>
      <c r="P1548" s="2"/>
      <c r="Q1548" s="2"/>
      <c r="R1548" s="2"/>
      <c r="S1548" s="2"/>
      <c r="T1548" s="2"/>
      <c r="U1548" s="15"/>
      <c r="V1548" s="15"/>
      <c r="W1548" s="15"/>
      <c r="X1548" s="15"/>
      <c r="Y1548" s="15"/>
      <c r="Z1548" s="15"/>
      <c r="AA1548" s="15"/>
      <c r="AB1548" s="15"/>
      <c r="AC1548" s="15"/>
      <c r="AD1548" s="15"/>
      <c r="AE1548" s="15"/>
      <c r="AF1548" s="15"/>
      <c r="AG1548" s="15"/>
      <c r="AH1548" s="15"/>
      <c r="AI1548" s="15"/>
      <c r="AJ1548" s="15"/>
      <c r="AK1548" s="15"/>
      <c r="AL1548" s="15"/>
      <c r="AM1548" s="15"/>
      <c r="AN1548" s="15"/>
      <c r="AO1548" s="15"/>
      <c r="AP1548" s="15"/>
      <c r="AQ1548" s="15"/>
      <c r="AR1548" s="15"/>
      <c r="AS1548" s="15"/>
      <c r="AT1548" s="15"/>
      <c r="AU1548" s="15"/>
      <c r="AV1548" s="15"/>
      <c r="AW1548" s="15"/>
      <c r="AX1548" s="15"/>
      <c r="AY1548" s="6"/>
      <c r="AZ1548" s="6"/>
      <c r="BA1548" s="6"/>
      <c r="BB1548" s="6"/>
      <c r="BC1548" s="6"/>
      <c r="BD1548" s="6"/>
      <c r="BE1548" s="6"/>
      <c r="BF1548" s="6"/>
      <c r="BG1548" s="6"/>
      <c r="BH1548" s="6"/>
      <c r="BI1548" s="6"/>
      <c r="BJ1548" s="6"/>
      <c r="BK1548" s="6"/>
      <c r="BL1548" s="6"/>
      <c r="BM1548" s="6"/>
      <c r="BN1548" s="6"/>
      <c r="BO1548" s="6"/>
      <c r="BP1548" s="6"/>
      <c r="BQ1548" s="6"/>
      <c r="BR1548" s="6"/>
      <c r="BS1548" s="6"/>
      <c r="BT1548" s="6"/>
      <c r="BU1548" s="6"/>
      <c r="BV1548" s="6"/>
      <c r="BW1548" s="6"/>
      <c r="BX1548" s="6"/>
      <c r="BY1548" s="6"/>
      <c r="BZ1548" s="6"/>
      <c r="CA1548" s="6"/>
      <c r="CB1548" s="6"/>
    </row>
    <row r="1549" spans="1:80" ht="34.15" customHeight="1">
      <c r="A1549" s="2"/>
      <c r="B1549" s="2"/>
      <c r="C1549" s="2"/>
      <c r="D1549" s="2"/>
      <c r="E1549" s="2"/>
      <c r="F1549" s="15"/>
      <c r="G1549" s="2"/>
      <c r="H1549" s="2"/>
      <c r="I1549" s="2"/>
      <c r="J1549" s="2"/>
      <c r="K1549" s="2"/>
      <c r="L1549" s="2"/>
      <c r="M1549" s="2"/>
      <c r="N1549" s="546"/>
      <c r="O1549" s="2"/>
      <c r="P1549" s="2"/>
      <c r="Q1549" s="2"/>
      <c r="R1549" s="2"/>
      <c r="S1549" s="2"/>
      <c r="T1549" s="2"/>
      <c r="U1549" s="15"/>
      <c r="V1549" s="15"/>
      <c r="W1549" s="15"/>
      <c r="X1549" s="15"/>
      <c r="Y1549" s="15"/>
      <c r="Z1549" s="15"/>
      <c r="AA1549" s="15"/>
      <c r="AB1549" s="15"/>
      <c r="AC1549" s="15"/>
      <c r="AD1549" s="15"/>
      <c r="AE1549" s="15"/>
      <c r="AF1549" s="15"/>
      <c r="AG1549" s="15"/>
      <c r="AH1549" s="15"/>
      <c r="AI1549" s="15"/>
      <c r="AJ1549" s="15"/>
      <c r="AK1549" s="15"/>
      <c r="AL1549" s="15"/>
      <c r="AM1549" s="15"/>
      <c r="AN1549" s="15"/>
      <c r="AO1549" s="15"/>
      <c r="AP1549" s="15"/>
      <c r="AQ1549" s="15"/>
      <c r="AR1549" s="15"/>
      <c r="AS1549" s="15"/>
      <c r="AT1549" s="15"/>
      <c r="AU1549" s="15"/>
      <c r="AV1549" s="15"/>
      <c r="AW1549" s="15"/>
      <c r="AX1549" s="15"/>
      <c r="AY1549" s="6"/>
      <c r="AZ1549" s="6"/>
      <c r="BA1549" s="6"/>
      <c r="BB1549" s="6"/>
      <c r="BC1549" s="6"/>
      <c r="BD1549" s="6"/>
      <c r="BE1549" s="6"/>
      <c r="BF1549" s="6"/>
      <c r="BG1549" s="6"/>
      <c r="BH1549" s="6"/>
      <c r="BI1549" s="6"/>
      <c r="BJ1549" s="6"/>
      <c r="BK1549" s="6"/>
      <c r="BL1549" s="6"/>
      <c r="BM1549" s="6"/>
      <c r="BN1549" s="6"/>
      <c r="BO1549" s="6"/>
      <c r="BP1549" s="6"/>
      <c r="BQ1549" s="6"/>
      <c r="BR1549" s="6"/>
      <c r="BS1549" s="6"/>
      <c r="BT1549" s="6"/>
      <c r="BU1549" s="6"/>
      <c r="BV1549" s="6"/>
      <c r="BW1549" s="6"/>
      <c r="BX1549" s="6"/>
      <c r="BY1549" s="6"/>
      <c r="BZ1549" s="6"/>
      <c r="CA1549" s="6"/>
      <c r="CB1549" s="6"/>
    </row>
    <row r="1550" spans="1:80" ht="34.15" customHeight="1">
      <c r="A1550" s="2"/>
      <c r="B1550" s="2"/>
      <c r="C1550" s="2"/>
      <c r="D1550" s="2"/>
      <c r="E1550" s="2"/>
      <c r="F1550" s="15"/>
      <c r="G1550" s="2"/>
      <c r="H1550" s="2"/>
      <c r="I1550" s="2"/>
      <c r="J1550" s="2"/>
      <c r="K1550" s="2"/>
      <c r="L1550" s="2"/>
      <c r="M1550" s="2"/>
      <c r="N1550" s="546"/>
      <c r="O1550" s="2"/>
      <c r="P1550" s="2"/>
      <c r="Q1550" s="2"/>
      <c r="R1550" s="2"/>
      <c r="S1550" s="2"/>
      <c r="T1550" s="2"/>
      <c r="U1550" s="15"/>
      <c r="V1550" s="15"/>
      <c r="W1550" s="15"/>
      <c r="X1550" s="15"/>
      <c r="Y1550" s="15"/>
      <c r="Z1550" s="15"/>
      <c r="AA1550" s="15"/>
      <c r="AB1550" s="15"/>
      <c r="AC1550" s="15"/>
      <c r="AD1550" s="15"/>
      <c r="AE1550" s="15"/>
      <c r="AF1550" s="15"/>
      <c r="AG1550" s="15"/>
      <c r="AH1550" s="15"/>
      <c r="AI1550" s="15"/>
      <c r="AJ1550" s="15"/>
      <c r="AK1550" s="15"/>
      <c r="AL1550" s="15"/>
      <c r="AM1550" s="15"/>
      <c r="AN1550" s="15"/>
      <c r="AO1550" s="15"/>
      <c r="AP1550" s="15"/>
      <c r="AQ1550" s="15"/>
      <c r="AR1550" s="15"/>
      <c r="AS1550" s="15"/>
      <c r="AT1550" s="15"/>
      <c r="AU1550" s="15"/>
      <c r="AV1550" s="15"/>
      <c r="AW1550" s="15"/>
      <c r="AX1550" s="15"/>
      <c r="AY1550" s="6"/>
      <c r="AZ1550" s="6"/>
      <c r="BA1550" s="6"/>
      <c r="BB1550" s="6"/>
      <c r="BC1550" s="6"/>
      <c r="BD1550" s="6"/>
      <c r="BE1550" s="6"/>
      <c r="BF1550" s="6"/>
      <c r="BG1550" s="6"/>
      <c r="BH1550" s="6"/>
      <c r="BI1550" s="6"/>
      <c r="BJ1550" s="6"/>
      <c r="BK1550" s="6"/>
      <c r="BL1550" s="6"/>
      <c r="BM1550" s="6"/>
      <c r="BN1550" s="6"/>
      <c r="BO1550" s="6"/>
      <c r="BP1550" s="6"/>
      <c r="BQ1550" s="6"/>
      <c r="BR1550" s="6"/>
      <c r="BS1550" s="6"/>
      <c r="BT1550" s="6"/>
      <c r="BU1550" s="6"/>
      <c r="BV1550" s="6"/>
      <c r="BW1550" s="6"/>
      <c r="BX1550" s="6"/>
      <c r="BY1550" s="6"/>
      <c r="BZ1550" s="6"/>
      <c r="CA1550" s="6"/>
      <c r="CB1550" s="6"/>
    </row>
    <row r="1551" spans="1:80" ht="34.15" customHeight="1">
      <c r="A1551" s="2"/>
      <c r="B1551" s="2"/>
      <c r="C1551" s="2"/>
      <c r="D1551" s="2"/>
      <c r="E1551" s="2"/>
      <c r="F1551" s="15"/>
      <c r="G1551" s="2"/>
      <c r="H1551" s="2"/>
      <c r="I1551" s="2"/>
      <c r="J1551" s="2"/>
      <c r="K1551" s="2"/>
      <c r="L1551" s="2"/>
      <c r="M1551" s="2"/>
      <c r="N1551" s="546"/>
      <c r="O1551" s="2"/>
      <c r="P1551" s="2"/>
      <c r="Q1551" s="2"/>
      <c r="R1551" s="2"/>
      <c r="S1551" s="2"/>
      <c r="T1551" s="2"/>
      <c r="U1551" s="15"/>
      <c r="V1551" s="15"/>
      <c r="W1551" s="15"/>
      <c r="X1551" s="15"/>
      <c r="Y1551" s="15"/>
      <c r="Z1551" s="15"/>
      <c r="AA1551" s="15"/>
      <c r="AB1551" s="15"/>
      <c r="AC1551" s="15"/>
      <c r="AD1551" s="15"/>
      <c r="AE1551" s="15"/>
      <c r="AF1551" s="15"/>
      <c r="AG1551" s="15"/>
      <c r="AH1551" s="15"/>
      <c r="AI1551" s="15"/>
      <c r="AJ1551" s="15"/>
      <c r="AK1551" s="15"/>
      <c r="AL1551" s="15"/>
      <c r="AM1551" s="15"/>
      <c r="AN1551" s="15"/>
      <c r="AO1551" s="15"/>
      <c r="AP1551" s="15"/>
      <c r="AQ1551" s="15"/>
      <c r="AR1551" s="15"/>
      <c r="AS1551" s="15"/>
      <c r="AT1551" s="15"/>
      <c r="AU1551" s="15"/>
      <c r="AV1551" s="15"/>
      <c r="AW1551" s="15"/>
      <c r="AX1551" s="15"/>
      <c r="AY1551" s="6"/>
      <c r="AZ1551" s="6"/>
      <c r="BA1551" s="6"/>
      <c r="BB1551" s="6"/>
      <c r="BC1551" s="6"/>
      <c r="BD1551" s="6"/>
      <c r="BE1551" s="6"/>
      <c r="BF1551" s="6"/>
      <c r="BG1551" s="6"/>
      <c r="BH1551" s="6"/>
      <c r="BI1551" s="6"/>
      <c r="BJ1551" s="6"/>
      <c r="BK1551" s="6"/>
      <c r="BL1551" s="6"/>
      <c r="BM1551" s="6"/>
      <c r="BN1551" s="6"/>
      <c r="BO1551" s="6"/>
      <c r="BP1551" s="6"/>
      <c r="BQ1551" s="6"/>
      <c r="BR1551" s="6"/>
      <c r="BS1551" s="6"/>
      <c r="BT1551" s="6"/>
      <c r="BU1551" s="6"/>
      <c r="BV1551" s="6"/>
      <c r="BW1551" s="6"/>
      <c r="BX1551" s="6"/>
      <c r="BY1551" s="6"/>
      <c r="BZ1551" s="6"/>
      <c r="CA1551" s="6"/>
      <c r="CB1551" s="6"/>
    </row>
    <row r="1552" spans="1:80" ht="34.15" customHeight="1">
      <c r="A1552" s="2"/>
      <c r="B1552" s="2"/>
      <c r="C1552" s="2"/>
      <c r="D1552" s="2"/>
      <c r="E1552" s="2"/>
      <c r="F1552" s="15"/>
      <c r="G1552" s="2"/>
      <c r="H1552" s="2"/>
      <c r="I1552" s="2"/>
      <c r="J1552" s="2"/>
      <c r="K1552" s="2"/>
      <c r="L1552" s="2"/>
      <c r="M1552" s="2"/>
      <c r="N1552" s="546"/>
      <c r="O1552" s="2"/>
      <c r="P1552" s="2"/>
      <c r="Q1552" s="2"/>
      <c r="R1552" s="2"/>
      <c r="S1552" s="2"/>
      <c r="T1552" s="2"/>
      <c r="U1552" s="15"/>
      <c r="V1552" s="15"/>
      <c r="W1552" s="15"/>
      <c r="X1552" s="15"/>
      <c r="Y1552" s="15"/>
      <c r="Z1552" s="15"/>
      <c r="AA1552" s="15"/>
      <c r="AB1552" s="15"/>
      <c r="AC1552" s="15"/>
      <c r="AD1552" s="15"/>
      <c r="AE1552" s="15"/>
      <c r="AF1552" s="15"/>
      <c r="AG1552" s="15"/>
      <c r="AH1552" s="15"/>
      <c r="AI1552" s="15"/>
      <c r="AJ1552" s="15"/>
      <c r="AK1552" s="15"/>
      <c r="AL1552" s="15"/>
      <c r="AM1552" s="15"/>
      <c r="AN1552" s="15"/>
      <c r="AO1552" s="15"/>
      <c r="AP1552" s="15"/>
      <c r="AQ1552" s="15"/>
      <c r="AR1552" s="15"/>
      <c r="AS1552" s="15"/>
      <c r="AT1552" s="15"/>
      <c r="AU1552" s="15"/>
      <c r="AV1552" s="15"/>
      <c r="AW1552" s="15"/>
      <c r="AX1552" s="15"/>
      <c r="AY1552" s="6"/>
      <c r="AZ1552" s="6"/>
      <c r="BA1552" s="6"/>
      <c r="BB1552" s="6"/>
      <c r="BC1552" s="6"/>
      <c r="BD1552" s="6"/>
      <c r="BE1552" s="6"/>
      <c r="BF1552" s="6"/>
      <c r="BG1552" s="6"/>
      <c r="BH1552" s="6"/>
      <c r="BI1552" s="6"/>
      <c r="BJ1552" s="6"/>
      <c r="BK1552" s="6"/>
      <c r="BL1552" s="6"/>
      <c r="BM1552" s="6"/>
      <c r="BN1552" s="6"/>
      <c r="BO1552" s="6"/>
      <c r="BP1552" s="6"/>
      <c r="BQ1552" s="6"/>
      <c r="BR1552" s="6"/>
      <c r="BS1552" s="6"/>
      <c r="BT1552" s="6"/>
      <c r="BU1552" s="6"/>
      <c r="BV1552" s="6"/>
      <c r="BW1552" s="6"/>
      <c r="BX1552" s="6"/>
      <c r="BY1552" s="6"/>
      <c r="BZ1552" s="6"/>
      <c r="CA1552" s="6"/>
      <c r="CB1552" s="6"/>
    </row>
    <row r="1553" spans="1:80" ht="34.15" customHeight="1">
      <c r="A1553" s="2"/>
      <c r="B1553" s="2"/>
      <c r="C1553" s="2"/>
      <c r="D1553" s="2"/>
      <c r="E1553" s="2"/>
      <c r="F1553" s="15"/>
      <c r="G1553" s="2"/>
      <c r="H1553" s="2"/>
      <c r="I1553" s="2"/>
      <c r="J1553" s="2"/>
      <c r="K1553" s="2"/>
      <c r="L1553" s="2"/>
      <c r="M1553" s="2"/>
      <c r="N1553" s="546"/>
      <c r="O1553" s="2"/>
      <c r="P1553" s="2"/>
      <c r="Q1553" s="2"/>
      <c r="R1553" s="2"/>
      <c r="S1553" s="2"/>
      <c r="T1553" s="2"/>
      <c r="U1553" s="15"/>
      <c r="V1553" s="15"/>
      <c r="W1553" s="15"/>
      <c r="X1553" s="15"/>
      <c r="Y1553" s="15"/>
      <c r="Z1553" s="15"/>
      <c r="AA1553" s="15"/>
      <c r="AB1553" s="15"/>
      <c r="AC1553" s="15"/>
      <c r="AD1553" s="15"/>
      <c r="AE1553" s="15"/>
      <c r="AF1553" s="15"/>
      <c r="AG1553" s="15"/>
      <c r="AH1553" s="15"/>
      <c r="AI1553" s="15"/>
      <c r="AJ1553" s="15"/>
      <c r="AK1553" s="15"/>
      <c r="AL1553" s="15"/>
      <c r="AM1553" s="15"/>
      <c r="AN1553" s="15"/>
      <c r="AO1553" s="15"/>
      <c r="AP1553" s="15"/>
      <c r="AQ1553" s="15"/>
      <c r="AR1553" s="15"/>
      <c r="AS1553" s="15"/>
      <c r="AT1553" s="15"/>
      <c r="AU1553" s="15"/>
      <c r="AV1553" s="15"/>
      <c r="AW1553" s="15"/>
      <c r="AX1553" s="15"/>
      <c r="AY1553" s="6"/>
      <c r="AZ1553" s="6"/>
      <c r="BA1553" s="6"/>
      <c r="BB1553" s="6"/>
      <c r="BC1553" s="6"/>
      <c r="BD1553" s="6"/>
      <c r="BE1553" s="6"/>
      <c r="BF1553" s="6"/>
      <c r="BG1553" s="6"/>
      <c r="BH1553" s="6"/>
      <c r="BI1553" s="6"/>
      <c r="BJ1553" s="6"/>
      <c r="BK1553" s="6"/>
      <c r="BL1553" s="6"/>
      <c r="BM1553" s="6"/>
      <c r="BN1553" s="6"/>
      <c r="BO1553" s="6"/>
      <c r="BP1553" s="6"/>
      <c r="BQ1553" s="6"/>
      <c r="BR1553" s="6"/>
      <c r="BS1553" s="6"/>
      <c r="BT1553" s="6"/>
      <c r="BU1553" s="6"/>
      <c r="BV1553" s="6"/>
      <c r="BW1553" s="6"/>
      <c r="BX1553" s="6"/>
      <c r="BY1553" s="6"/>
      <c r="BZ1553" s="6"/>
      <c r="CA1553" s="6"/>
      <c r="CB1553" s="6"/>
    </row>
    <row r="1554" spans="1:80" ht="34.15" customHeight="1">
      <c r="A1554" s="2"/>
      <c r="B1554" s="2"/>
      <c r="C1554" s="2"/>
      <c r="D1554" s="2"/>
      <c r="E1554" s="2"/>
      <c r="F1554" s="15"/>
      <c r="G1554" s="2"/>
      <c r="H1554" s="2"/>
      <c r="I1554" s="2"/>
      <c r="J1554" s="2"/>
      <c r="K1554" s="2"/>
      <c r="L1554" s="2"/>
      <c r="M1554" s="2"/>
      <c r="N1554" s="546"/>
      <c r="O1554" s="2"/>
      <c r="P1554" s="2"/>
      <c r="Q1554" s="2"/>
      <c r="R1554" s="2"/>
      <c r="S1554" s="2"/>
      <c r="T1554" s="2"/>
      <c r="U1554" s="15"/>
      <c r="V1554" s="15"/>
      <c r="W1554" s="15"/>
      <c r="X1554" s="15"/>
      <c r="Y1554" s="15"/>
      <c r="Z1554" s="15"/>
      <c r="AA1554" s="15"/>
      <c r="AB1554" s="15"/>
      <c r="AC1554" s="15"/>
      <c r="AD1554" s="15"/>
      <c r="AE1554" s="15"/>
      <c r="AF1554" s="15"/>
      <c r="AG1554" s="15"/>
      <c r="AH1554" s="15"/>
      <c r="AI1554" s="15"/>
      <c r="AJ1554" s="15"/>
      <c r="AK1554" s="15"/>
      <c r="AL1554" s="15"/>
      <c r="AM1554" s="15"/>
      <c r="AN1554" s="15"/>
      <c r="AO1554" s="15"/>
      <c r="AP1554" s="15"/>
      <c r="AQ1554" s="15"/>
      <c r="AR1554" s="15"/>
      <c r="AS1554" s="15"/>
      <c r="AT1554" s="15"/>
      <c r="AU1554" s="15"/>
      <c r="AV1554" s="15"/>
      <c r="AW1554" s="15"/>
      <c r="AX1554" s="15"/>
      <c r="AY1554" s="6"/>
      <c r="AZ1554" s="6"/>
      <c r="BA1554" s="6"/>
      <c r="BB1554" s="6"/>
      <c r="BC1554" s="6"/>
      <c r="BD1554" s="6"/>
      <c r="BE1554" s="6"/>
      <c r="BF1554" s="6"/>
      <c r="BG1554" s="6"/>
      <c r="BH1554" s="6"/>
      <c r="BI1554" s="6"/>
      <c r="BJ1554" s="6"/>
      <c r="BK1554" s="6"/>
      <c r="BL1554" s="6"/>
      <c r="BM1554" s="6"/>
      <c r="BN1554" s="6"/>
      <c r="BO1554" s="6"/>
      <c r="BP1554" s="6"/>
      <c r="BQ1554" s="6"/>
      <c r="BR1554" s="6"/>
      <c r="BS1554" s="6"/>
      <c r="BT1554" s="6"/>
      <c r="BU1554" s="6"/>
      <c r="BV1554" s="6"/>
      <c r="BW1554" s="6"/>
      <c r="BX1554" s="6"/>
      <c r="BY1554" s="6"/>
      <c r="BZ1554" s="6"/>
      <c r="CA1554" s="6"/>
      <c r="CB1554" s="6"/>
    </row>
    <row r="1555" spans="1:80" ht="34.15" customHeight="1">
      <c r="A1555" s="2"/>
      <c r="B1555" s="2"/>
      <c r="C1555" s="2"/>
      <c r="D1555" s="2"/>
      <c r="E1555" s="2"/>
      <c r="F1555" s="15"/>
      <c r="G1555" s="2"/>
      <c r="H1555" s="2"/>
      <c r="I1555" s="2"/>
      <c r="J1555" s="2"/>
      <c r="K1555" s="2"/>
      <c r="L1555" s="2"/>
      <c r="M1555" s="2"/>
      <c r="N1555" s="546"/>
      <c r="O1555" s="2"/>
      <c r="P1555" s="2"/>
      <c r="Q1555" s="2"/>
      <c r="R1555" s="2"/>
      <c r="S1555" s="2"/>
      <c r="T1555" s="2"/>
      <c r="U1555" s="15"/>
      <c r="V1555" s="15"/>
      <c r="W1555" s="15"/>
      <c r="X1555" s="15"/>
      <c r="Y1555" s="15"/>
      <c r="Z1555" s="15"/>
      <c r="AA1555" s="15"/>
      <c r="AB1555" s="15"/>
      <c r="AC1555" s="15"/>
      <c r="AD1555" s="15"/>
      <c r="AE1555" s="15"/>
      <c r="AF1555" s="15"/>
      <c r="AG1555" s="15"/>
      <c r="AH1555" s="15"/>
      <c r="AI1555" s="15"/>
      <c r="AJ1555" s="15"/>
      <c r="AK1555" s="15"/>
      <c r="AL1555" s="15"/>
      <c r="AM1555" s="15"/>
      <c r="AN1555" s="15"/>
      <c r="AO1555" s="15"/>
      <c r="AP1555" s="15"/>
      <c r="AQ1555" s="15"/>
      <c r="AR1555" s="15"/>
      <c r="AS1555" s="15"/>
      <c r="AT1555" s="15"/>
      <c r="AU1555" s="15"/>
      <c r="AV1555" s="15"/>
      <c r="AW1555" s="15"/>
      <c r="AX1555" s="15"/>
      <c r="AY1555" s="6"/>
      <c r="AZ1555" s="6"/>
      <c r="BA1555" s="6"/>
      <c r="BB1555" s="6"/>
      <c r="BC1555" s="6"/>
      <c r="BD1555" s="6"/>
      <c r="BE1555" s="6"/>
      <c r="BF1555" s="6"/>
      <c r="BG1555" s="6"/>
      <c r="BH1555" s="6"/>
      <c r="BI1555" s="6"/>
      <c r="BJ1555" s="6"/>
      <c r="BK1555" s="6"/>
      <c r="BL1555" s="6"/>
      <c r="BM1555" s="6"/>
      <c r="BN1555" s="6"/>
      <c r="BO1555" s="6"/>
      <c r="BP1555" s="6"/>
      <c r="BQ1555" s="6"/>
      <c r="BR1555" s="6"/>
      <c r="BS1555" s="6"/>
      <c r="BT1555" s="6"/>
      <c r="BU1555" s="6"/>
      <c r="BV1555" s="6"/>
      <c r="BW1555" s="6"/>
      <c r="BX1555" s="6"/>
      <c r="BY1555" s="6"/>
      <c r="BZ1555" s="6"/>
      <c r="CA1555" s="6"/>
      <c r="CB1555" s="6"/>
    </row>
    <row r="1556" spans="1:80" ht="34.15" customHeight="1">
      <c r="A1556" s="2"/>
      <c r="B1556" s="2"/>
      <c r="C1556" s="2"/>
      <c r="D1556" s="2"/>
      <c r="E1556" s="2"/>
      <c r="F1556" s="15"/>
      <c r="G1556" s="2"/>
      <c r="H1556" s="2"/>
      <c r="I1556" s="2"/>
      <c r="J1556" s="2"/>
      <c r="K1556" s="2"/>
      <c r="L1556" s="2"/>
      <c r="M1556" s="2"/>
      <c r="N1556" s="546"/>
      <c r="O1556" s="2"/>
      <c r="P1556" s="2"/>
      <c r="Q1556" s="2"/>
      <c r="R1556" s="2"/>
      <c r="S1556" s="2"/>
      <c r="T1556" s="2"/>
      <c r="U1556" s="15"/>
      <c r="V1556" s="15"/>
      <c r="W1556" s="15"/>
      <c r="X1556" s="15"/>
      <c r="Y1556" s="15"/>
      <c r="Z1556" s="15"/>
      <c r="AA1556" s="15"/>
      <c r="AB1556" s="15"/>
      <c r="AC1556" s="15"/>
      <c r="AD1556" s="15"/>
      <c r="AE1556" s="15"/>
      <c r="AF1556" s="15"/>
      <c r="AG1556" s="15"/>
      <c r="AH1556" s="15"/>
      <c r="AI1556" s="15"/>
      <c r="AJ1556" s="15"/>
      <c r="AK1556" s="15"/>
      <c r="AL1556" s="15"/>
      <c r="AM1556" s="15"/>
      <c r="AN1556" s="15"/>
      <c r="AO1556" s="15"/>
      <c r="AP1556" s="15"/>
      <c r="AQ1556" s="15"/>
      <c r="AR1556" s="15"/>
      <c r="AS1556" s="15"/>
      <c r="AT1556" s="15"/>
      <c r="AU1556" s="15"/>
      <c r="AV1556" s="15"/>
      <c r="AW1556" s="15"/>
      <c r="AX1556" s="15"/>
      <c r="AY1556" s="6"/>
      <c r="AZ1556" s="6"/>
      <c r="BA1556" s="6"/>
      <c r="BB1556" s="6"/>
      <c r="BC1556" s="6"/>
      <c r="BD1556" s="6"/>
      <c r="BE1556" s="6"/>
      <c r="BF1556" s="6"/>
      <c r="BG1556" s="6"/>
      <c r="BH1556" s="6"/>
      <c r="BI1556" s="6"/>
      <c r="BJ1556" s="6"/>
      <c r="BK1556" s="6"/>
      <c r="BL1556" s="6"/>
      <c r="BM1556" s="6"/>
      <c r="BN1556" s="6"/>
      <c r="BO1556" s="6"/>
      <c r="BP1556" s="6"/>
      <c r="BQ1556" s="6"/>
      <c r="BR1556" s="6"/>
      <c r="BS1556" s="6"/>
      <c r="BT1556" s="6"/>
      <c r="BU1556" s="6"/>
      <c r="BV1556" s="6"/>
      <c r="BW1556" s="6"/>
      <c r="BX1556" s="6"/>
      <c r="BY1556" s="6"/>
      <c r="BZ1556" s="6"/>
      <c r="CA1556" s="6"/>
      <c r="CB1556" s="6"/>
    </row>
    <row r="1557" spans="1:80" ht="34.15" customHeight="1">
      <c r="A1557" s="2"/>
      <c r="B1557" s="2"/>
      <c r="C1557" s="2"/>
      <c r="D1557" s="2"/>
      <c r="E1557" s="2"/>
      <c r="F1557" s="15"/>
      <c r="G1557" s="2"/>
      <c r="H1557" s="2"/>
      <c r="I1557" s="2"/>
      <c r="J1557" s="2"/>
      <c r="K1557" s="2"/>
      <c r="L1557" s="2"/>
      <c r="M1557" s="2"/>
      <c r="N1557" s="546"/>
      <c r="O1557" s="2"/>
      <c r="P1557" s="2"/>
      <c r="Q1557" s="2"/>
      <c r="R1557" s="2"/>
      <c r="S1557" s="2"/>
      <c r="T1557" s="2"/>
      <c r="U1557" s="15"/>
      <c r="V1557" s="15"/>
      <c r="W1557" s="15"/>
      <c r="X1557" s="15"/>
      <c r="Y1557" s="15"/>
      <c r="Z1557" s="15"/>
      <c r="AA1557" s="15"/>
      <c r="AB1557" s="15"/>
      <c r="AC1557" s="15"/>
      <c r="AD1557" s="15"/>
      <c r="AE1557" s="15"/>
      <c r="AF1557" s="15"/>
      <c r="AG1557" s="15"/>
      <c r="AH1557" s="15"/>
      <c r="AI1557" s="15"/>
      <c r="AJ1557" s="15"/>
      <c r="AK1557" s="15"/>
      <c r="AL1557" s="15"/>
      <c r="AM1557" s="15"/>
      <c r="AN1557" s="15"/>
      <c r="AO1557" s="15"/>
      <c r="AP1557" s="15"/>
      <c r="AQ1557" s="15"/>
      <c r="AR1557" s="15"/>
      <c r="AS1557" s="15"/>
      <c r="AT1557" s="15"/>
      <c r="AU1557" s="15"/>
      <c r="AV1557" s="15"/>
      <c r="AW1557" s="15"/>
      <c r="AX1557" s="15"/>
      <c r="AY1557" s="6"/>
      <c r="AZ1557" s="6"/>
      <c r="BA1557" s="6"/>
      <c r="BB1557" s="6"/>
      <c r="BC1557" s="6"/>
      <c r="BD1557" s="6"/>
      <c r="BE1557" s="6"/>
      <c r="BF1557" s="6"/>
      <c r="BG1557" s="6"/>
      <c r="BH1557" s="6"/>
      <c r="BI1557" s="6"/>
      <c r="BJ1557" s="6"/>
      <c r="BK1557" s="6"/>
      <c r="BL1557" s="6"/>
      <c r="BM1557" s="6"/>
      <c r="BN1557" s="6"/>
      <c r="BO1557" s="6"/>
      <c r="BP1557" s="6"/>
      <c r="BQ1557" s="6"/>
      <c r="BR1557" s="6"/>
      <c r="BS1557" s="6"/>
      <c r="BT1557" s="6"/>
      <c r="BU1557" s="6"/>
      <c r="BV1557" s="6"/>
      <c r="BW1557" s="6"/>
      <c r="BX1557" s="6"/>
      <c r="BY1557" s="6"/>
      <c r="BZ1557" s="6"/>
      <c r="CA1557" s="6"/>
      <c r="CB1557" s="6"/>
    </row>
    <row r="1558" spans="1:80" ht="34.15" customHeight="1">
      <c r="A1558" s="2"/>
      <c r="B1558" s="2"/>
      <c r="C1558" s="2"/>
      <c r="D1558" s="2"/>
      <c r="E1558" s="2"/>
      <c r="F1558" s="15"/>
      <c r="G1558" s="2"/>
      <c r="H1558" s="2"/>
      <c r="I1558" s="2"/>
      <c r="J1558" s="2"/>
      <c r="K1558" s="2"/>
      <c r="L1558" s="2"/>
      <c r="M1558" s="2"/>
      <c r="N1558" s="546"/>
      <c r="O1558" s="2"/>
      <c r="P1558" s="2"/>
      <c r="Q1558" s="2"/>
      <c r="R1558" s="2"/>
      <c r="S1558" s="2"/>
      <c r="T1558" s="2"/>
      <c r="U1558" s="15"/>
      <c r="V1558" s="15"/>
      <c r="W1558" s="15"/>
      <c r="X1558" s="15"/>
      <c r="Y1558" s="15"/>
      <c r="Z1558" s="15"/>
      <c r="AA1558" s="15"/>
      <c r="AB1558" s="15"/>
      <c r="AC1558" s="15"/>
      <c r="AD1558" s="15"/>
      <c r="AE1558" s="15"/>
      <c r="AF1558" s="15"/>
      <c r="AG1558" s="15"/>
      <c r="AH1558" s="15"/>
      <c r="AI1558" s="15"/>
      <c r="AJ1558" s="15"/>
      <c r="AK1558" s="15"/>
      <c r="AL1558" s="15"/>
      <c r="AM1558" s="15"/>
      <c r="AN1558" s="15"/>
      <c r="AO1558" s="15"/>
      <c r="AP1558" s="15"/>
      <c r="AQ1558" s="15"/>
      <c r="AR1558" s="15"/>
      <c r="AS1558" s="15"/>
      <c r="AT1558" s="15"/>
      <c r="AU1558" s="15"/>
      <c r="AV1558" s="15"/>
      <c r="AW1558" s="15"/>
      <c r="AX1558" s="15"/>
      <c r="AY1558" s="6"/>
      <c r="AZ1558" s="6"/>
      <c r="BA1558" s="6"/>
      <c r="BB1558" s="6"/>
      <c r="BC1558" s="6"/>
      <c r="BD1558" s="6"/>
      <c r="BE1558" s="6"/>
      <c r="BF1558" s="6"/>
      <c r="BG1558" s="6"/>
      <c r="BH1558" s="6"/>
      <c r="BI1558" s="6"/>
      <c r="BJ1558" s="6"/>
      <c r="BK1558" s="6"/>
      <c r="BL1558" s="6"/>
      <c r="BM1558" s="6"/>
      <c r="BN1558" s="6"/>
      <c r="BO1558" s="6"/>
      <c r="BP1558" s="6"/>
      <c r="BQ1558" s="6"/>
      <c r="BR1558" s="6"/>
      <c r="BS1558" s="6"/>
      <c r="BT1558" s="6"/>
      <c r="BU1558" s="6"/>
      <c r="BV1558" s="6"/>
      <c r="BW1558" s="6"/>
      <c r="BX1558" s="6"/>
      <c r="BY1558" s="6"/>
      <c r="BZ1558" s="6"/>
      <c r="CA1558" s="6"/>
      <c r="CB1558" s="6"/>
    </row>
    <row r="1559" spans="1:80" ht="34.15" customHeight="1">
      <c r="A1559" s="2"/>
      <c r="B1559" s="2"/>
      <c r="C1559" s="2"/>
      <c r="D1559" s="2"/>
      <c r="E1559" s="2"/>
      <c r="F1559" s="15"/>
      <c r="G1559" s="2"/>
      <c r="H1559" s="2"/>
      <c r="I1559" s="2"/>
      <c r="J1559" s="2"/>
      <c r="K1559" s="2"/>
      <c r="L1559" s="2"/>
      <c r="M1559" s="2"/>
      <c r="N1559" s="546"/>
      <c r="O1559" s="2"/>
      <c r="P1559" s="2"/>
      <c r="Q1559" s="2"/>
      <c r="R1559" s="2"/>
      <c r="S1559" s="2"/>
      <c r="T1559" s="2"/>
      <c r="U1559" s="15"/>
      <c r="V1559" s="15"/>
      <c r="W1559" s="15"/>
      <c r="X1559" s="15"/>
      <c r="Y1559" s="15"/>
      <c r="Z1559" s="15"/>
      <c r="AA1559" s="15"/>
      <c r="AB1559" s="15"/>
      <c r="AC1559" s="15"/>
      <c r="AD1559" s="15"/>
      <c r="AE1559" s="15"/>
      <c r="AF1559" s="15"/>
      <c r="AG1559" s="15"/>
      <c r="AH1559" s="15"/>
      <c r="AI1559" s="15"/>
      <c r="AJ1559" s="15"/>
      <c r="AK1559" s="15"/>
      <c r="AL1559" s="15"/>
      <c r="AM1559" s="15"/>
      <c r="AN1559" s="15"/>
      <c r="AO1559" s="15"/>
      <c r="AP1559" s="15"/>
      <c r="AQ1559" s="15"/>
      <c r="AR1559" s="15"/>
      <c r="AS1559" s="15"/>
      <c r="AT1559" s="15"/>
      <c r="AU1559" s="15"/>
      <c r="AV1559" s="15"/>
      <c r="AW1559" s="15"/>
      <c r="AX1559" s="15"/>
      <c r="AY1559" s="6"/>
      <c r="AZ1559" s="6"/>
      <c r="BA1559" s="6"/>
      <c r="BB1559" s="6"/>
      <c r="BC1559" s="6"/>
      <c r="BD1559" s="6"/>
      <c r="BE1559" s="6"/>
      <c r="BF1559" s="6"/>
      <c r="BG1559" s="6"/>
      <c r="BH1559" s="6"/>
      <c r="BI1559" s="6"/>
      <c r="BJ1559" s="6"/>
      <c r="BK1559" s="6"/>
      <c r="BL1559" s="6"/>
      <c r="BM1559" s="6"/>
      <c r="BN1559" s="6"/>
      <c r="BO1559" s="6"/>
      <c r="BP1559" s="6"/>
      <c r="BQ1559" s="6"/>
      <c r="BR1559" s="6"/>
      <c r="BS1559" s="6"/>
      <c r="BT1559" s="6"/>
      <c r="BU1559" s="6"/>
      <c r="BV1559" s="6"/>
      <c r="BW1559" s="6"/>
      <c r="BX1559" s="6"/>
      <c r="BY1559" s="6"/>
      <c r="BZ1559" s="6"/>
      <c r="CA1559" s="6"/>
      <c r="CB1559" s="6"/>
    </row>
    <row r="1560" spans="1:80" ht="34.15" customHeight="1">
      <c r="A1560" s="2"/>
      <c r="B1560" s="2"/>
      <c r="C1560" s="2"/>
      <c r="D1560" s="2"/>
      <c r="E1560" s="2"/>
      <c r="F1560" s="15"/>
      <c r="G1560" s="2"/>
      <c r="H1560" s="2"/>
      <c r="I1560" s="2"/>
      <c r="J1560" s="2"/>
      <c r="K1560" s="2"/>
      <c r="L1560" s="2"/>
      <c r="M1560" s="2"/>
      <c r="N1560" s="546"/>
      <c r="O1560" s="2"/>
      <c r="P1560" s="2"/>
      <c r="Q1560" s="2"/>
      <c r="R1560" s="2"/>
      <c r="S1560" s="2"/>
      <c r="T1560" s="2"/>
      <c r="U1560" s="15"/>
      <c r="V1560" s="15"/>
      <c r="W1560" s="15"/>
      <c r="X1560" s="15"/>
      <c r="Y1560" s="15"/>
      <c r="Z1560" s="15"/>
      <c r="AA1560" s="15"/>
      <c r="AB1560" s="15"/>
      <c r="AC1560" s="15"/>
      <c r="AD1560" s="15"/>
      <c r="AE1560" s="15"/>
      <c r="AF1560" s="15"/>
      <c r="AG1560" s="15"/>
      <c r="AH1560" s="15"/>
      <c r="AI1560" s="15"/>
      <c r="AJ1560" s="15"/>
      <c r="AK1560" s="15"/>
      <c r="AL1560" s="15"/>
      <c r="AM1560" s="15"/>
      <c r="AN1560" s="15"/>
      <c r="AO1560" s="15"/>
      <c r="AP1560" s="15"/>
      <c r="AQ1560" s="15"/>
      <c r="AR1560" s="15"/>
      <c r="AS1560" s="15"/>
      <c r="AT1560" s="15"/>
      <c r="AU1560" s="15"/>
      <c r="AV1560" s="15"/>
      <c r="AW1560" s="15"/>
      <c r="AX1560" s="15"/>
      <c r="AY1560" s="6"/>
      <c r="AZ1560" s="6"/>
      <c r="BA1560" s="6"/>
      <c r="BB1560" s="6"/>
      <c r="BC1560" s="6"/>
      <c r="BD1560" s="6"/>
      <c r="BE1560" s="6"/>
      <c r="BF1560" s="6"/>
      <c r="BG1560" s="6"/>
      <c r="BH1560" s="6"/>
      <c r="BI1560" s="6"/>
      <c r="BJ1560" s="6"/>
      <c r="BK1560" s="6"/>
      <c r="BL1560" s="6"/>
      <c r="BM1560" s="6"/>
      <c r="BN1560" s="6"/>
      <c r="BO1560" s="6"/>
      <c r="BP1560" s="6"/>
      <c r="BQ1560" s="6"/>
      <c r="BR1560" s="6"/>
      <c r="BS1560" s="6"/>
      <c r="BT1560" s="6"/>
      <c r="BU1560" s="6"/>
      <c r="BV1560" s="6"/>
      <c r="BW1560" s="6"/>
      <c r="BX1560" s="6"/>
      <c r="BY1560" s="6"/>
      <c r="BZ1560" s="6"/>
      <c r="CA1560" s="6"/>
      <c r="CB1560" s="6"/>
    </row>
    <row r="1561" spans="1:80" ht="34.15" customHeight="1">
      <c r="A1561" s="2"/>
      <c r="B1561" s="2"/>
      <c r="C1561" s="2"/>
      <c r="D1561" s="2"/>
      <c r="E1561" s="2"/>
      <c r="F1561" s="15"/>
      <c r="G1561" s="2"/>
      <c r="H1561" s="2"/>
      <c r="I1561" s="2"/>
      <c r="J1561" s="2"/>
      <c r="K1561" s="2"/>
      <c r="L1561" s="2"/>
      <c r="M1561" s="2"/>
      <c r="N1561" s="546"/>
      <c r="O1561" s="2"/>
      <c r="P1561" s="2"/>
      <c r="Q1561" s="2"/>
      <c r="R1561" s="2"/>
      <c r="S1561" s="2"/>
      <c r="T1561" s="2"/>
      <c r="U1561" s="15"/>
      <c r="V1561" s="15"/>
      <c r="W1561" s="15"/>
      <c r="X1561" s="15"/>
      <c r="Y1561" s="15"/>
      <c r="Z1561" s="15"/>
      <c r="AA1561" s="15"/>
      <c r="AB1561" s="15"/>
      <c r="AC1561" s="15"/>
      <c r="AD1561" s="15"/>
      <c r="AE1561" s="15"/>
      <c r="AF1561" s="15"/>
      <c r="AG1561" s="15"/>
      <c r="AH1561" s="15"/>
      <c r="AI1561" s="15"/>
      <c r="AJ1561" s="15"/>
      <c r="AK1561" s="15"/>
      <c r="AL1561" s="15"/>
      <c r="AM1561" s="15"/>
      <c r="AN1561" s="15"/>
      <c r="AO1561" s="15"/>
      <c r="AP1561" s="15"/>
      <c r="AQ1561" s="15"/>
      <c r="AR1561" s="15"/>
      <c r="AS1561" s="15"/>
      <c r="AT1561" s="15"/>
      <c r="AU1561" s="15"/>
      <c r="AV1561" s="15"/>
      <c r="AW1561" s="15"/>
      <c r="AX1561" s="15"/>
      <c r="AY1561" s="6"/>
      <c r="AZ1561" s="6"/>
      <c r="BA1561" s="6"/>
      <c r="BB1561" s="6"/>
      <c r="BC1561" s="6"/>
      <c r="BD1561" s="6"/>
      <c r="BE1561" s="6"/>
      <c r="BF1561" s="6"/>
      <c r="BG1561" s="6"/>
      <c r="BH1561" s="6"/>
      <c r="BI1561" s="6"/>
      <c r="BJ1561" s="6"/>
      <c r="BK1561" s="6"/>
      <c r="BL1561" s="6"/>
      <c r="BM1561" s="6"/>
      <c r="BN1561" s="6"/>
      <c r="BO1561" s="6"/>
      <c r="BP1561" s="6"/>
      <c r="BQ1561" s="6"/>
      <c r="BR1561" s="6"/>
      <c r="BS1561" s="6"/>
      <c r="BT1561" s="6"/>
      <c r="BU1561" s="6"/>
      <c r="BV1561" s="6"/>
      <c r="BW1561" s="6"/>
      <c r="BX1561" s="6"/>
      <c r="BY1561" s="6"/>
      <c r="BZ1561" s="6"/>
      <c r="CA1561" s="6"/>
      <c r="CB1561" s="6"/>
    </row>
    <row r="1562" spans="1:80" ht="34.15" customHeight="1">
      <c r="A1562" s="2"/>
      <c r="B1562" s="2"/>
      <c r="C1562" s="2"/>
      <c r="D1562" s="2"/>
      <c r="E1562" s="2"/>
      <c r="F1562" s="15"/>
      <c r="G1562" s="2"/>
      <c r="H1562" s="2"/>
      <c r="I1562" s="2"/>
      <c r="J1562" s="2"/>
      <c r="K1562" s="2"/>
      <c r="L1562" s="2"/>
      <c r="M1562" s="2"/>
      <c r="N1562" s="546"/>
      <c r="O1562" s="2"/>
      <c r="P1562" s="2"/>
      <c r="Q1562" s="2"/>
      <c r="R1562" s="2"/>
      <c r="S1562" s="2"/>
      <c r="T1562" s="2"/>
      <c r="U1562" s="15"/>
      <c r="V1562" s="15"/>
      <c r="W1562" s="15"/>
      <c r="X1562" s="15"/>
      <c r="Y1562" s="15"/>
      <c r="Z1562" s="15"/>
      <c r="AA1562" s="15"/>
      <c r="AB1562" s="15"/>
      <c r="AC1562" s="15"/>
      <c r="AD1562" s="15"/>
      <c r="AE1562" s="15"/>
      <c r="AF1562" s="15"/>
      <c r="AG1562" s="15"/>
      <c r="AH1562" s="15"/>
      <c r="AI1562" s="15"/>
      <c r="AJ1562" s="15"/>
      <c r="AK1562" s="15"/>
      <c r="AL1562" s="15"/>
      <c r="AM1562" s="15"/>
      <c r="AN1562" s="15"/>
      <c r="AO1562" s="15"/>
      <c r="AP1562" s="15"/>
      <c r="AQ1562" s="15"/>
      <c r="AR1562" s="15"/>
      <c r="AS1562" s="15"/>
      <c r="AT1562" s="15"/>
      <c r="AU1562" s="15"/>
      <c r="AV1562" s="15"/>
      <c r="AW1562" s="15"/>
      <c r="AX1562" s="15"/>
      <c r="AY1562" s="6"/>
      <c r="AZ1562" s="6"/>
      <c r="BA1562" s="6"/>
      <c r="BB1562" s="6"/>
      <c r="BC1562" s="6"/>
      <c r="BD1562" s="6"/>
      <c r="BE1562" s="6"/>
      <c r="BF1562" s="6"/>
      <c r="BG1562" s="6"/>
      <c r="BH1562" s="6"/>
      <c r="BI1562" s="6"/>
      <c r="BJ1562" s="6"/>
      <c r="BK1562" s="6"/>
      <c r="BL1562" s="6"/>
      <c r="BM1562" s="6"/>
      <c r="BN1562" s="6"/>
      <c r="BO1562" s="6"/>
      <c r="BP1562" s="6"/>
      <c r="BQ1562" s="6"/>
      <c r="BR1562" s="6"/>
      <c r="BS1562" s="6"/>
      <c r="BT1562" s="6"/>
      <c r="BU1562" s="6"/>
      <c r="BV1562" s="6"/>
      <c r="BW1562" s="6"/>
      <c r="BX1562" s="6"/>
      <c r="BY1562" s="6"/>
      <c r="BZ1562" s="6"/>
      <c r="CA1562" s="6"/>
      <c r="CB1562" s="6"/>
    </row>
    <row r="1563" spans="1:80" ht="34.15" customHeight="1">
      <c r="A1563" s="2"/>
      <c r="B1563" s="2"/>
      <c r="C1563" s="2"/>
      <c r="D1563" s="2"/>
      <c r="E1563" s="2"/>
      <c r="F1563" s="15"/>
      <c r="G1563" s="2"/>
      <c r="H1563" s="2"/>
      <c r="I1563" s="2"/>
      <c r="J1563" s="2"/>
      <c r="K1563" s="2"/>
      <c r="L1563" s="2"/>
      <c r="M1563" s="2"/>
      <c r="N1563" s="546"/>
      <c r="O1563" s="2"/>
      <c r="P1563" s="2"/>
      <c r="Q1563" s="2"/>
      <c r="R1563" s="2"/>
      <c r="S1563" s="2"/>
      <c r="T1563" s="2"/>
      <c r="U1563" s="15"/>
      <c r="V1563" s="15"/>
      <c r="W1563" s="15"/>
      <c r="X1563" s="15"/>
      <c r="Y1563" s="15"/>
      <c r="Z1563" s="15"/>
      <c r="AA1563" s="15"/>
      <c r="AB1563" s="15"/>
      <c r="AC1563" s="15"/>
      <c r="AD1563" s="15"/>
      <c r="AE1563" s="15"/>
      <c r="AF1563" s="15"/>
      <c r="AG1563" s="15"/>
      <c r="AH1563" s="15"/>
      <c r="AI1563" s="15"/>
      <c r="AJ1563" s="15"/>
      <c r="AK1563" s="15"/>
      <c r="AL1563" s="15"/>
      <c r="AM1563" s="15"/>
      <c r="AN1563" s="15"/>
      <c r="AO1563" s="15"/>
      <c r="AP1563" s="15"/>
      <c r="AQ1563" s="15"/>
      <c r="AR1563" s="15"/>
      <c r="AS1563" s="15"/>
      <c r="AT1563" s="15"/>
      <c r="AU1563" s="15"/>
      <c r="AV1563" s="15"/>
      <c r="AW1563" s="15"/>
      <c r="AX1563" s="15"/>
      <c r="AY1563" s="6"/>
      <c r="AZ1563" s="6"/>
      <c r="BA1563" s="6"/>
      <c r="BB1563" s="6"/>
      <c r="BC1563" s="6"/>
      <c r="BD1563" s="6"/>
      <c r="BE1563" s="6"/>
      <c r="BF1563" s="6"/>
      <c r="BG1563" s="6"/>
      <c r="BH1563" s="6"/>
      <c r="BI1563" s="6"/>
      <c r="BJ1563" s="6"/>
      <c r="BK1563" s="6"/>
      <c r="BL1563" s="6"/>
      <c r="BM1563" s="6"/>
      <c r="BN1563" s="6"/>
      <c r="BO1563" s="6"/>
      <c r="BP1563" s="6"/>
      <c r="BQ1563" s="6"/>
      <c r="BR1563" s="6"/>
      <c r="BS1563" s="6"/>
      <c r="BT1563" s="6"/>
      <c r="BU1563" s="6"/>
      <c r="BV1563" s="6"/>
      <c r="BW1563" s="6"/>
      <c r="BX1563" s="6"/>
      <c r="BY1563" s="6"/>
      <c r="BZ1563" s="6"/>
      <c r="CA1563" s="6"/>
      <c r="CB1563" s="6"/>
    </row>
    <row r="1564" spans="1:80" ht="34.15" customHeight="1">
      <c r="A1564" s="2"/>
      <c r="B1564" s="2"/>
      <c r="C1564" s="2"/>
      <c r="D1564" s="2"/>
      <c r="E1564" s="2"/>
      <c r="F1564" s="15"/>
      <c r="G1564" s="2"/>
      <c r="H1564" s="2"/>
      <c r="I1564" s="2"/>
      <c r="J1564" s="2"/>
      <c r="K1564" s="2"/>
      <c r="L1564" s="2"/>
      <c r="M1564" s="2"/>
      <c r="N1564" s="546"/>
      <c r="O1564" s="2"/>
      <c r="P1564" s="2"/>
      <c r="Q1564" s="2"/>
      <c r="R1564" s="2"/>
      <c r="S1564" s="2"/>
      <c r="T1564" s="2"/>
      <c r="U1564" s="15"/>
      <c r="V1564" s="15"/>
      <c r="W1564" s="15"/>
      <c r="X1564" s="15"/>
      <c r="Y1564" s="15"/>
      <c r="Z1564" s="15"/>
      <c r="AA1564" s="15"/>
      <c r="AB1564" s="15"/>
      <c r="AC1564" s="15"/>
      <c r="AD1564" s="15"/>
      <c r="AE1564" s="15"/>
      <c r="AF1564" s="15"/>
      <c r="AG1564" s="15"/>
      <c r="AH1564" s="15"/>
      <c r="AI1564" s="15"/>
      <c r="AJ1564" s="15"/>
      <c r="AK1564" s="15"/>
      <c r="AL1564" s="15"/>
      <c r="AM1564" s="15"/>
      <c r="AN1564" s="15"/>
      <c r="AO1564" s="15"/>
      <c r="AP1564" s="15"/>
      <c r="AQ1564" s="15"/>
      <c r="AR1564" s="15"/>
      <c r="AS1564" s="15"/>
      <c r="AT1564" s="15"/>
      <c r="AU1564" s="15"/>
      <c r="AV1564" s="15"/>
      <c r="AW1564" s="15"/>
      <c r="AX1564" s="15"/>
      <c r="AY1564" s="6"/>
      <c r="AZ1564" s="6"/>
      <c r="BA1564" s="6"/>
      <c r="BB1564" s="6"/>
      <c r="BC1564" s="6"/>
      <c r="BD1564" s="6"/>
      <c r="BE1564" s="6"/>
      <c r="BF1564" s="6"/>
      <c r="BG1564" s="6"/>
      <c r="BH1564" s="6"/>
      <c r="BI1564" s="6"/>
      <c r="BJ1564" s="6"/>
      <c r="BK1564" s="6"/>
      <c r="BL1564" s="6"/>
      <c r="BM1564" s="6"/>
      <c r="BN1564" s="6"/>
      <c r="BO1564" s="6"/>
      <c r="BP1564" s="6"/>
      <c r="BQ1564" s="6"/>
      <c r="BR1564" s="6"/>
      <c r="BS1564" s="6"/>
      <c r="BT1564" s="6"/>
      <c r="BU1564" s="6"/>
      <c r="BV1564" s="6"/>
      <c r="BW1564" s="6"/>
      <c r="BX1564" s="6"/>
      <c r="BY1564" s="6"/>
      <c r="BZ1564" s="6"/>
      <c r="CA1564" s="6"/>
      <c r="CB1564" s="6"/>
    </row>
    <row r="1565" spans="1:80" ht="34.15" customHeight="1">
      <c r="A1565" s="2"/>
      <c r="B1565" s="2"/>
      <c r="C1565" s="2"/>
      <c r="D1565" s="2"/>
      <c r="E1565" s="2"/>
      <c r="F1565" s="15"/>
      <c r="G1565" s="2"/>
      <c r="H1565" s="2"/>
      <c r="I1565" s="2"/>
      <c r="J1565" s="2"/>
      <c r="K1565" s="2"/>
      <c r="L1565" s="2"/>
      <c r="M1565" s="2"/>
      <c r="N1565" s="546"/>
      <c r="O1565" s="2"/>
      <c r="P1565" s="2"/>
      <c r="Q1565" s="2"/>
      <c r="R1565" s="2"/>
      <c r="S1565" s="2"/>
      <c r="T1565" s="2"/>
      <c r="U1565" s="15"/>
      <c r="V1565" s="15"/>
      <c r="W1565" s="15"/>
      <c r="X1565" s="15"/>
      <c r="Y1565" s="15"/>
      <c r="Z1565" s="15"/>
      <c r="AA1565" s="15"/>
      <c r="AB1565" s="15"/>
      <c r="AC1565" s="15"/>
      <c r="AD1565" s="15"/>
      <c r="AE1565" s="15"/>
      <c r="AF1565" s="15"/>
      <c r="AG1565" s="15"/>
      <c r="AH1565" s="15"/>
      <c r="AI1565" s="15"/>
      <c r="AJ1565" s="15"/>
      <c r="AK1565" s="15"/>
      <c r="AL1565" s="15"/>
      <c r="AM1565" s="15"/>
      <c r="AN1565" s="15"/>
      <c r="AO1565" s="15"/>
      <c r="AP1565" s="15"/>
      <c r="AQ1565" s="15"/>
      <c r="AR1565" s="15"/>
      <c r="AS1565" s="15"/>
      <c r="AT1565" s="15"/>
      <c r="AU1565" s="15"/>
      <c r="AV1565" s="15"/>
      <c r="AW1565" s="15"/>
      <c r="AX1565" s="15"/>
      <c r="AY1565" s="6"/>
      <c r="AZ1565" s="6"/>
      <c r="BA1565" s="6"/>
      <c r="BB1565" s="6"/>
      <c r="BC1565" s="6"/>
      <c r="BD1565" s="6"/>
      <c r="BE1565" s="6"/>
      <c r="BF1565" s="6"/>
      <c r="BG1565" s="6"/>
      <c r="BH1565" s="6"/>
      <c r="BI1565" s="6"/>
      <c r="BJ1565" s="6"/>
      <c r="BK1565" s="6"/>
      <c r="BL1565" s="6"/>
      <c r="BM1565" s="6"/>
      <c r="BN1565" s="6"/>
      <c r="BO1565" s="6"/>
      <c r="BP1565" s="6"/>
      <c r="BQ1565" s="6"/>
      <c r="BR1565" s="6"/>
      <c r="BS1565" s="6"/>
      <c r="BT1565" s="6"/>
      <c r="BU1565" s="6"/>
      <c r="BV1565" s="6"/>
      <c r="BW1565" s="6"/>
      <c r="BX1565" s="6"/>
      <c r="BY1565" s="6"/>
      <c r="BZ1565" s="6"/>
      <c r="CA1565" s="6"/>
      <c r="CB1565" s="6"/>
    </row>
    <row r="1566" spans="1:80" ht="34.15" customHeight="1">
      <c r="A1566" s="2"/>
      <c r="B1566" s="2"/>
      <c r="C1566" s="2"/>
      <c r="D1566" s="2"/>
      <c r="E1566" s="2"/>
      <c r="F1566" s="15"/>
      <c r="G1566" s="2"/>
      <c r="H1566" s="2"/>
      <c r="I1566" s="2"/>
      <c r="J1566" s="2"/>
      <c r="K1566" s="2"/>
      <c r="L1566" s="2"/>
      <c r="M1566" s="2"/>
      <c r="N1566" s="546"/>
      <c r="O1566" s="2"/>
      <c r="P1566" s="2"/>
      <c r="Q1566" s="2"/>
      <c r="R1566" s="2"/>
      <c r="S1566" s="2"/>
      <c r="T1566" s="2"/>
      <c r="U1566" s="15"/>
      <c r="V1566" s="15"/>
      <c r="W1566" s="15"/>
      <c r="X1566" s="15"/>
      <c r="Y1566" s="15"/>
      <c r="Z1566" s="15"/>
      <c r="AA1566" s="15"/>
      <c r="AB1566" s="15"/>
      <c r="AC1566" s="15"/>
      <c r="AD1566" s="15"/>
      <c r="AE1566" s="15"/>
      <c r="AF1566" s="15"/>
      <c r="AG1566" s="15"/>
      <c r="AH1566" s="15"/>
      <c r="AI1566" s="15"/>
      <c r="AJ1566" s="15"/>
      <c r="AK1566" s="15"/>
      <c r="AL1566" s="15"/>
      <c r="AM1566" s="15"/>
      <c r="AN1566" s="15"/>
      <c r="AO1566" s="15"/>
      <c r="AP1566" s="15"/>
      <c r="AQ1566" s="15"/>
      <c r="AR1566" s="15"/>
      <c r="AS1566" s="15"/>
      <c r="AT1566" s="15"/>
      <c r="AU1566" s="15"/>
      <c r="AV1566" s="15"/>
      <c r="AW1566" s="15"/>
      <c r="AX1566" s="15"/>
      <c r="AY1566" s="6"/>
      <c r="AZ1566" s="6"/>
      <c r="BA1566" s="6"/>
      <c r="BB1566" s="6"/>
      <c r="BC1566" s="6"/>
      <c r="BD1566" s="6"/>
      <c r="BE1566" s="6"/>
      <c r="BF1566" s="6"/>
      <c r="BG1566" s="6"/>
      <c r="BH1566" s="6"/>
      <c r="BI1566" s="6"/>
      <c r="BJ1566" s="6"/>
      <c r="BK1566" s="6"/>
      <c r="BL1566" s="6"/>
      <c r="BM1566" s="6"/>
      <c r="BN1566" s="6"/>
      <c r="BO1566" s="6"/>
      <c r="BP1566" s="6"/>
      <c r="BQ1566" s="6"/>
      <c r="BR1566" s="6"/>
      <c r="BS1566" s="6"/>
      <c r="BT1566" s="6"/>
      <c r="BU1566" s="6"/>
      <c r="BV1566" s="6"/>
      <c r="BW1566" s="6"/>
      <c r="BX1566" s="6"/>
      <c r="BY1566" s="6"/>
      <c r="BZ1566" s="6"/>
      <c r="CA1566" s="6"/>
      <c r="CB1566" s="6"/>
    </row>
    <row r="1567" spans="1:80" ht="34.15" customHeight="1">
      <c r="A1567" s="2"/>
      <c r="B1567" s="2"/>
      <c r="C1567" s="2"/>
      <c r="D1567" s="2"/>
      <c r="E1567" s="2"/>
      <c r="F1567" s="15"/>
      <c r="G1567" s="2"/>
      <c r="H1567" s="2"/>
      <c r="I1567" s="2"/>
      <c r="J1567" s="2"/>
      <c r="K1567" s="2"/>
      <c r="L1567" s="2"/>
      <c r="M1567" s="2"/>
      <c r="N1567" s="546"/>
      <c r="O1567" s="2"/>
      <c r="P1567" s="2"/>
      <c r="Q1567" s="2"/>
      <c r="R1567" s="2"/>
      <c r="S1567" s="2"/>
      <c r="T1567" s="2"/>
      <c r="U1567" s="15"/>
      <c r="V1567" s="15"/>
      <c r="W1567" s="15"/>
      <c r="X1567" s="15"/>
      <c r="Y1567" s="15"/>
      <c r="Z1567" s="15"/>
      <c r="AA1567" s="15"/>
      <c r="AB1567" s="15"/>
      <c r="AC1567" s="15"/>
      <c r="AD1567" s="15"/>
      <c r="AE1567" s="15"/>
      <c r="AF1567" s="15"/>
      <c r="AG1567" s="15"/>
      <c r="AH1567" s="15"/>
      <c r="AI1567" s="15"/>
      <c r="AJ1567" s="15"/>
      <c r="AK1567" s="15"/>
      <c r="AL1567" s="15"/>
      <c r="AM1567" s="15"/>
      <c r="AN1567" s="15"/>
      <c r="AO1567" s="15"/>
      <c r="AP1567" s="15"/>
      <c r="AQ1567" s="15"/>
      <c r="AR1567" s="15"/>
      <c r="AS1567" s="15"/>
      <c r="AT1567" s="15"/>
      <c r="AU1567" s="15"/>
      <c r="AV1567" s="15"/>
      <c r="AW1567" s="15"/>
      <c r="AX1567" s="15"/>
      <c r="AY1567" s="6"/>
      <c r="AZ1567" s="6"/>
      <c r="BA1567" s="6"/>
      <c r="BB1567" s="6"/>
      <c r="BC1567" s="6"/>
      <c r="BD1567" s="6"/>
      <c r="BE1567" s="6"/>
      <c r="BF1567" s="6"/>
      <c r="BG1567" s="6"/>
      <c r="BH1567" s="6"/>
      <c r="BI1567" s="6"/>
      <c r="BJ1567" s="6"/>
      <c r="BK1567" s="6"/>
      <c r="BL1567" s="6"/>
      <c r="BM1567" s="6"/>
      <c r="BN1567" s="6"/>
      <c r="BO1567" s="6"/>
      <c r="BP1567" s="6"/>
      <c r="BQ1567" s="6"/>
      <c r="BR1567" s="6"/>
      <c r="BS1567" s="6"/>
      <c r="BT1567" s="6"/>
      <c r="BU1567" s="6"/>
      <c r="BV1567" s="6"/>
      <c r="BW1567" s="6"/>
      <c r="BX1567" s="6"/>
      <c r="BY1567" s="6"/>
      <c r="BZ1567" s="6"/>
      <c r="CA1567" s="6"/>
      <c r="CB1567" s="6"/>
    </row>
    <row r="1568" spans="1:80" ht="34.15" customHeight="1">
      <c r="A1568" s="2"/>
      <c r="B1568" s="2"/>
      <c r="C1568" s="2"/>
      <c r="D1568" s="2"/>
      <c r="E1568" s="2"/>
      <c r="F1568" s="15"/>
      <c r="G1568" s="2"/>
      <c r="H1568" s="2"/>
      <c r="I1568" s="2"/>
      <c r="J1568" s="2"/>
      <c r="K1568" s="2"/>
      <c r="L1568" s="2"/>
      <c r="M1568" s="2"/>
      <c r="N1568" s="546"/>
      <c r="O1568" s="2"/>
      <c r="P1568" s="2"/>
      <c r="Q1568" s="2"/>
      <c r="R1568" s="2"/>
      <c r="S1568" s="2"/>
      <c r="T1568" s="2"/>
      <c r="U1568" s="15"/>
      <c r="V1568" s="15"/>
      <c r="W1568" s="15"/>
      <c r="X1568" s="15"/>
      <c r="Y1568" s="15"/>
      <c r="Z1568" s="15"/>
      <c r="AA1568" s="15"/>
      <c r="AB1568" s="15"/>
      <c r="AC1568" s="15"/>
      <c r="AD1568" s="15"/>
      <c r="AE1568" s="15"/>
      <c r="AF1568" s="15"/>
      <c r="AG1568" s="15"/>
      <c r="AH1568" s="15"/>
      <c r="AI1568" s="15"/>
      <c r="AJ1568" s="15"/>
      <c r="AK1568" s="15"/>
      <c r="AL1568" s="15"/>
      <c r="AM1568" s="15"/>
      <c r="AN1568" s="15"/>
      <c r="AO1568" s="15"/>
      <c r="AP1568" s="15"/>
      <c r="AQ1568" s="15"/>
      <c r="AR1568" s="15"/>
      <c r="AS1568" s="15"/>
      <c r="AT1568" s="15"/>
      <c r="AU1568" s="15"/>
      <c r="AV1568" s="15"/>
      <c r="AW1568" s="15"/>
      <c r="AX1568" s="15"/>
      <c r="AY1568" s="6"/>
      <c r="AZ1568" s="6"/>
      <c r="BA1568" s="6"/>
      <c r="BB1568" s="6"/>
      <c r="BC1568" s="6"/>
      <c r="BD1568" s="6"/>
      <c r="BE1568" s="6"/>
      <c r="BF1568" s="6"/>
      <c r="BG1568" s="6"/>
      <c r="BH1568" s="6"/>
      <c r="BI1568" s="6"/>
      <c r="BJ1568" s="6"/>
      <c r="BK1568" s="6"/>
      <c r="BL1568" s="6"/>
      <c r="BM1568" s="6"/>
      <c r="BN1568" s="6"/>
      <c r="BO1568" s="6"/>
      <c r="BP1568" s="6"/>
      <c r="BQ1568" s="6"/>
      <c r="BR1568" s="6"/>
      <c r="BS1568" s="6"/>
      <c r="BT1568" s="6"/>
      <c r="BU1568" s="6"/>
      <c r="BV1568" s="6"/>
      <c r="BW1568" s="6"/>
      <c r="BX1568" s="6"/>
      <c r="BY1568" s="6"/>
      <c r="BZ1568" s="6"/>
      <c r="CA1568" s="6"/>
      <c r="CB1568" s="6"/>
    </row>
    <row r="1569" spans="1:80" ht="34.15" customHeight="1">
      <c r="A1569" s="2"/>
      <c r="B1569" s="2"/>
      <c r="C1569" s="2"/>
      <c r="D1569" s="2"/>
      <c r="E1569" s="2"/>
      <c r="F1569" s="15"/>
      <c r="G1569" s="2"/>
      <c r="H1569" s="2"/>
      <c r="I1569" s="2"/>
      <c r="J1569" s="2"/>
      <c r="K1569" s="2"/>
      <c r="L1569" s="2"/>
      <c r="M1569" s="2"/>
      <c r="N1569" s="546"/>
      <c r="O1569" s="2"/>
      <c r="P1569" s="2"/>
      <c r="Q1569" s="2"/>
      <c r="R1569" s="2"/>
      <c r="S1569" s="2"/>
      <c r="T1569" s="2"/>
      <c r="U1569" s="15"/>
      <c r="V1569" s="15"/>
      <c r="W1569" s="15"/>
      <c r="X1569" s="15"/>
      <c r="Y1569" s="15"/>
      <c r="Z1569" s="15"/>
      <c r="AA1569" s="15"/>
      <c r="AB1569" s="15"/>
      <c r="AC1569" s="15"/>
      <c r="AD1569" s="15"/>
      <c r="AE1569" s="15"/>
      <c r="AF1569" s="15"/>
      <c r="AG1569" s="15"/>
      <c r="AH1569" s="15"/>
      <c r="AI1569" s="15"/>
      <c r="AJ1569" s="15"/>
      <c r="AK1569" s="15"/>
      <c r="AL1569" s="15"/>
      <c r="AM1569" s="15"/>
      <c r="AN1569" s="15"/>
      <c r="AO1569" s="15"/>
      <c r="AP1569" s="15"/>
      <c r="AQ1569" s="15"/>
      <c r="AR1569" s="15"/>
      <c r="AS1569" s="15"/>
      <c r="AT1569" s="15"/>
      <c r="AU1569" s="15"/>
      <c r="AV1569" s="15"/>
      <c r="AW1569" s="15"/>
      <c r="AX1569" s="15"/>
      <c r="AY1569" s="6"/>
      <c r="AZ1569" s="6"/>
      <c r="BA1569" s="6"/>
      <c r="BB1569" s="6"/>
      <c r="BC1569" s="6"/>
      <c r="BD1569" s="6"/>
      <c r="BE1569" s="6"/>
      <c r="BF1569" s="6"/>
      <c r="BG1569" s="6"/>
      <c r="BH1569" s="6"/>
      <c r="BI1569" s="6"/>
      <c r="BJ1569" s="6"/>
      <c r="BK1569" s="6"/>
      <c r="BL1569" s="6"/>
      <c r="BM1569" s="6"/>
      <c r="BN1569" s="6"/>
      <c r="BO1569" s="6"/>
      <c r="BP1569" s="6"/>
      <c r="BQ1569" s="6"/>
      <c r="BR1569" s="6"/>
      <c r="BS1569" s="6"/>
      <c r="BT1569" s="6"/>
      <c r="BU1569" s="6"/>
      <c r="BV1569" s="6"/>
      <c r="BW1569" s="6"/>
      <c r="BX1569" s="6"/>
      <c r="BY1569" s="6"/>
      <c r="BZ1569" s="6"/>
      <c r="CA1569" s="6"/>
      <c r="CB1569" s="6"/>
    </row>
    <row r="1570" spans="1:80" ht="34.15" customHeight="1">
      <c r="A1570" s="2"/>
      <c r="B1570" s="2"/>
      <c r="C1570" s="2"/>
      <c r="D1570" s="2"/>
      <c r="E1570" s="2"/>
      <c r="F1570" s="15"/>
      <c r="G1570" s="2"/>
      <c r="H1570" s="2"/>
      <c r="I1570" s="2"/>
      <c r="J1570" s="2"/>
      <c r="K1570" s="2"/>
      <c r="L1570" s="2"/>
      <c r="M1570" s="2"/>
      <c r="N1570" s="546"/>
      <c r="O1570" s="2"/>
      <c r="P1570" s="2"/>
      <c r="Q1570" s="2"/>
      <c r="R1570" s="2"/>
      <c r="S1570" s="2"/>
      <c r="T1570" s="2"/>
      <c r="U1570" s="15"/>
      <c r="V1570" s="15"/>
      <c r="W1570" s="15"/>
      <c r="X1570" s="15"/>
      <c r="Y1570" s="15"/>
      <c r="Z1570" s="15"/>
      <c r="AA1570" s="15"/>
      <c r="AB1570" s="15"/>
      <c r="AC1570" s="15"/>
      <c r="AD1570" s="15"/>
      <c r="AE1570" s="15"/>
      <c r="AF1570" s="15"/>
      <c r="AG1570" s="15"/>
      <c r="AH1570" s="15"/>
      <c r="AI1570" s="15"/>
      <c r="AJ1570" s="15"/>
      <c r="AK1570" s="15"/>
      <c r="AL1570" s="15"/>
      <c r="AM1570" s="15"/>
      <c r="AN1570" s="15"/>
      <c r="AO1570" s="15"/>
      <c r="AP1570" s="15"/>
      <c r="AQ1570" s="15"/>
      <c r="AR1570" s="15"/>
      <c r="AS1570" s="15"/>
      <c r="AT1570" s="15"/>
      <c r="AU1570" s="15"/>
      <c r="AV1570" s="15"/>
      <c r="AW1570" s="15"/>
      <c r="AX1570" s="15"/>
      <c r="AY1570" s="6"/>
      <c r="AZ1570" s="6"/>
      <c r="BA1570" s="6"/>
      <c r="BB1570" s="6"/>
      <c r="BC1570" s="6"/>
      <c r="BD1570" s="6"/>
      <c r="BE1570" s="6"/>
      <c r="BF1570" s="6"/>
      <c r="BG1570" s="6"/>
      <c r="BH1570" s="6"/>
      <c r="BI1570" s="6"/>
      <c r="BJ1570" s="6"/>
      <c r="BK1570" s="6"/>
      <c r="BL1570" s="6"/>
      <c r="BM1570" s="6"/>
      <c r="BN1570" s="6"/>
      <c r="BO1570" s="6"/>
      <c r="BP1570" s="6"/>
      <c r="BQ1570" s="6"/>
      <c r="BR1570" s="6"/>
      <c r="BS1570" s="6"/>
      <c r="BT1570" s="6"/>
      <c r="BU1570" s="6"/>
      <c r="BV1570" s="6"/>
      <c r="BW1570" s="6"/>
      <c r="BX1570" s="6"/>
      <c r="BY1570" s="6"/>
      <c r="BZ1570" s="6"/>
      <c r="CA1570" s="6"/>
      <c r="CB1570" s="6"/>
    </row>
    <row r="1571" spans="1:80" ht="34.15" customHeight="1">
      <c r="A1571" s="2"/>
      <c r="B1571" s="2"/>
      <c r="C1571" s="2"/>
      <c r="D1571" s="2"/>
      <c r="E1571" s="2"/>
      <c r="F1571" s="15"/>
      <c r="G1571" s="2"/>
      <c r="H1571" s="2"/>
      <c r="I1571" s="2"/>
      <c r="J1571" s="2"/>
      <c r="K1571" s="2"/>
      <c r="L1571" s="2"/>
      <c r="M1571" s="2"/>
      <c r="N1571" s="546"/>
      <c r="O1571" s="2"/>
      <c r="P1571" s="2"/>
      <c r="Q1571" s="2"/>
      <c r="R1571" s="2"/>
      <c r="S1571" s="2"/>
      <c r="T1571" s="2"/>
      <c r="U1571" s="15"/>
      <c r="V1571" s="15"/>
      <c r="W1571" s="15"/>
      <c r="X1571" s="15"/>
      <c r="Y1571" s="15"/>
      <c r="Z1571" s="15"/>
      <c r="AA1571" s="15"/>
      <c r="AB1571" s="15"/>
      <c r="AC1571" s="15"/>
      <c r="AD1571" s="15"/>
      <c r="AE1571" s="15"/>
      <c r="AF1571" s="15"/>
      <c r="AG1571" s="15"/>
      <c r="AH1571" s="15"/>
      <c r="AI1571" s="15"/>
      <c r="AJ1571" s="15"/>
      <c r="AK1571" s="15"/>
      <c r="AL1571" s="15"/>
      <c r="AM1571" s="15"/>
      <c r="AN1571" s="15"/>
      <c r="AO1571" s="15"/>
      <c r="AP1571" s="15"/>
      <c r="AQ1571" s="15"/>
      <c r="AR1571" s="15"/>
      <c r="AS1571" s="15"/>
      <c r="AT1571" s="15"/>
      <c r="AU1571" s="15"/>
      <c r="AV1571" s="15"/>
      <c r="AW1571" s="15"/>
      <c r="AX1571" s="15"/>
      <c r="AY1571" s="6"/>
      <c r="AZ1571" s="6"/>
      <c r="BA1571" s="6"/>
      <c r="BB1571" s="6"/>
      <c r="BC1571" s="6"/>
      <c r="BD1571" s="6"/>
      <c r="BE1571" s="6"/>
      <c r="BF1571" s="6"/>
      <c r="BG1571" s="6"/>
      <c r="BH1571" s="6"/>
      <c r="BI1571" s="6"/>
      <c r="BJ1571" s="6"/>
      <c r="BK1571" s="6"/>
      <c r="BL1571" s="6"/>
      <c r="BM1571" s="6"/>
      <c r="BN1571" s="6"/>
      <c r="BO1571" s="6"/>
      <c r="BP1571" s="6"/>
      <c r="BQ1571" s="6"/>
      <c r="BR1571" s="6"/>
      <c r="BS1571" s="6"/>
      <c r="BT1571" s="6"/>
      <c r="BU1571" s="6"/>
      <c r="BV1571" s="6"/>
      <c r="BW1571" s="6"/>
      <c r="BX1571" s="6"/>
      <c r="BY1571" s="6"/>
      <c r="BZ1571" s="6"/>
      <c r="CA1571" s="6"/>
      <c r="CB1571" s="6"/>
    </row>
    <row r="1572" spans="1:80" ht="34.15" customHeight="1">
      <c r="A1572" s="2"/>
      <c r="B1572" s="2"/>
      <c r="C1572" s="2"/>
      <c r="D1572" s="2"/>
      <c r="E1572" s="2"/>
      <c r="F1572" s="15"/>
      <c r="G1572" s="2"/>
      <c r="H1572" s="2"/>
      <c r="I1572" s="2"/>
      <c r="J1572" s="2"/>
      <c r="K1572" s="2"/>
      <c r="L1572" s="2"/>
      <c r="M1572" s="2"/>
      <c r="N1572" s="546"/>
      <c r="O1572" s="2"/>
      <c r="P1572" s="2"/>
      <c r="Q1572" s="2"/>
      <c r="R1572" s="2"/>
      <c r="S1572" s="2"/>
      <c r="T1572" s="2"/>
      <c r="U1572" s="15"/>
      <c r="V1572" s="15"/>
      <c r="W1572" s="15"/>
      <c r="X1572" s="15"/>
      <c r="Y1572" s="15"/>
      <c r="Z1572" s="15"/>
      <c r="AA1572" s="15"/>
      <c r="AB1572" s="15"/>
      <c r="AC1572" s="15"/>
      <c r="AD1572" s="15"/>
      <c r="AE1572" s="15"/>
      <c r="AF1572" s="15"/>
      <c r="AG1572" s="15"/>
      <c r="AH1572" s="15"/>
      <c r="AI1572" s="15"/>
      <c r="AJ1572" s="15"/>
      <c r="AK1572" s="15"/>
      <c r="AL1572" s="15"/>
      <c r="AM1572" s="15"/>
      <c r="AN1572" s="15"/>
      <c r="AO1572" s="15"/>
      <c r="AP1572" s="15"/>
      <c r="AQ1572" s="15"/>
      <c r="AR1572" s="15"/>
      <c r="AS1572" s="15"/>
      <c r="AT1572" s="15"/>
      <c r="AU1572" s="15"/>
      <c r="AV1572" s="15"/>
      <c r="AW1572" s="15"/>
      <c r="AX1572" s="15"/>
      <c r="AY1572" s="6"/>
      <c r="AZ1572" s="6"/>
      <c r="BA1572" s="6"/>
      <c r="BB1572" s="6"/>
      <c r="BC1572" s="6"/>
      <c r="BD1572" s="6"/>
      <c r="BE1572" s="6"/>
      <c r="BF1572" s="6"/>
      <c r="BG1572" s="6"/>
      <c r="BH1572" s="6"/>
      <c r="BI1572" s="6"/>
      <c r="BJ1572" s="6"/>
      <c r="BK1572" s="6"/>
      <c r="BL1572" s="6"/>
      <c r="BM1572" s="6"/>
      <c r="BN1572" s="6"/>
      <c r="BO1572" s="6"/>
      <c r="BP1572" s="6"/>
      <c r="BQ1572" s="6"/>
      <c r="BR1572" s="6"/>
      <c r="BS1572" s="6"/>
      <c r="BT1572" s="6"/>
      <c r="BU1572" s="6"/>
      <c r="BV1572" s="6"/>
      <c r="BW1572" s="6"/>
      <c r="BX1572" s="6"/>
      <c r="BY1572" s="6"/>
      <c r="BZ1572" s="6"/>
      <c r="CA1572" s="6"/>
      <c r="CB1572" s="6"/>
    </row>
    <row r="1573" spans="1:80" ht="34.15" customHeight="1">
      <c r="A1573" s="2"/>
      <c r="B1573" s="2"/>
      <c r="C1573" s="2"/>
      <c r="D1573" s="2"/>
      <c r="E1573" s="2"/>
      <c r="F1573" s="15"/>
      <c r="G1573" s="2"/>
      <c r="H1573" s="2"/>
      <c r="I1573" s="2"/>
      <c r="J1573" s="2"/>
      <c r="K1573" s="2"/>
      <c r="L1573" s="2"/>
      <c r="M1573" s="2"/>
      <c r="N1573" s="546"/>
      <c r="O1573" s="2"/>
      <c r="P1573" s="2"/>
      <c r="Q1573" s="2"/>
      <c r="R1573" s="2"/>
      <c r="S1573" s="2"/>
      <c r="T1573" s="2"/>
      <c r="U1573" s="15"/>
      <c r="V1573" s="15"/>
      <c r="W1573" s="15"/>
      <c r="X1573" s="15"/>
      <c r="Y1573" s="15"/>
      <c r="Z1573" s="15"/>
      <c r="AA1573" s="15"/>
      <c r="AB1573" s="15"/>
      <c r="AC1573" s="15"/>
      <c r="AD1573" s="15"/>
      <c r="AE1573" s="15"/>
      <c r="AF1573" s="15"/>
      <c r="AG1573" s="15"/>
      <c r="AH1573" s="15"/>
      <c r="AI1573" s="15"/>
      <c r="AJ1573" s="15"/>
      <c r="AK1573" s="15"/>
      <c r="AL1573" s="15"/>
      <c r="AM1573" s="15"/>
      <c r="AN1573" s="15"/>
      <c r="AO1573" s="15"/>
      <c r="AP1573" s="15"/>
      <c r="AQ1573" s="15"/>
      <c r="AR1573" s="15"/>
      <c r="AS1573" s="15"/>
      <c r="AT1573" s="15"/>
      <c r="AU1573" s="15"/>
      <c r="AV1573" s="15"/>
      <c r="AW1573" s="15"/>
      <c r="AX1573" s="15"/>
      <c r="AY1573" s="6"/>
      <c r="AZ1573" s="6"/>
      <c r="BA1573" s="6"/>
      <c r="BB1573" s="6"/>
      <c r="BC1573" s="6"/>
      <c r="BD1573" s="6"/>
      <c r="BE1573" s="6"/>
      <c r="BF1573" s="6"/>
      <c r="BG1573" s="6"/>
      <c r="BH1573" s="6"/>
      <c r="BI1573" s="6"/>
      <c r="BJ1573" s="6"/>
      <c r="BK1573" s="6"/>
      <c r="BL1573" s="6"/>
      <c r="BM1573" s="6"/>
      <c r="BN1573" s="6"/>
      <c r="BO1573" s="6"/>
      <c r="BP1573" s="6"/>
      <c r="BQ1573" s="6"/>
      <c r="BR1573" s="6"/>
      <c r="BS1573" s="6"/>
      <c r="BT1573" s="6"/>
      <c r="BU1573" s="6"/>
      <c r="BV1573" s="6"/>
      <c r="BW1573" s="6"/>
      <c r="BX1573" s="6"/>
      <c r="BY1573" s="6"/>
      <c r="BZ1573" s="6"/>
      <c r="CA1573" s="6"/>
      <c r="CB1573" s="6"/>
    </row>
    <row r="1574" spans="1:80" ht="34.15" customHeight="1">
      <c r="A1574" s="2"/>
      <c r="B1574" s="2"/>
      <c r="C1574" s="2"/>
      <c r="D1574" s="2"/>
      <c r="E1574" s="2"/>
      <c r="F1574" s="15"/>
      <c r="G1574" s="2"/>
      <c r="H1574" s="2"/>
      <c r="I1574" s="2"/>
      <c r="J1574" s="2"/>
      <c r="K1574" s="2"/>
      <c r="L1574" s="2"/>
      <c r="M1574" s="2"/>
      <c r="N1574" s="546"/>
      <c r="O1574" s="2"/>
      <c r="P1574" s="2"/>
      <c r="Q1574" s="2"/>
      <c r="R1574" s="2"/>
      <c r="S1574" s="2"/>
      <c r="T1574" s="2"/>
      <c r="U1574" s="15"/>
      <c r="V1574" s="15"/>
      <c r="W1574" s="15"/>
      <c r="X1574" s="15"/>
      <c r="Y1574" s="15"/>
      <c r="Z1574" s="15"/>
      <c r="AA1574" s="15"/>
      <c r="AB1574" s="15"/>
      <c r="AC1574" s="15"/>
      <c r="AD1574" s="15"/>
      <c r="AE1574" s="15"/>
      <c r="AF1574" s="15"/>
      <c r="AG1574" s="15"/>
      <c r="AH1574" s="15"/>
      <c r="AI1574" s="15"/>
      <c r="AJ1574" s="15"/>
      <c r="AK1574" s="15"/>
      <c r="AL1574" s="15"/>
      <c r="AM1574" s="15"/>
      <c r="AN1574" s="15"/>
      <c r="AO1574" s="15"/>
      <c r="AP1574" s="15"/>
      <c r="AQ1574" s="15"/>
      <c r="AR1574" s="15"/>
      <c r="AS1574" s="15"/>
      <c r="AT1574" s="15"/>
      <c r="AU1574" s="15"/>
      <c r="AV1574" s="15"/>
      <c r="AW1574" s="15"/>
      <c r="AX1574" s="15"/>
      <c r="AY1574" s="6"/>
      <c r="AZ1574" s="6"/>
      <c r="BA1574" s="6"/>
      <c r="BB1574" s="6"/>
      <c r="BC1574" s="6"/>
      <c r="BD1574" s="6"/>
      <c r="BE1574" s="6"/>
      <c r="BF1574" s="6"/>
      <c r="BG1574" s="6"/>
      <c r="BH1574" s="6"/>
      <c r="BI1574" s="6"/>
      <c r="BJ1574" s="6"/>
      <c r="BK1574" s="6"/>
      <c r="BL1574" s="6"/>
      <c r="BM1574" s="6"/>
      <c r="BN1574" s="6"/>
      <c r="BO1574" s="6"/>
      <c r="BP1574" s="6"/>
      <c r="BQ1574" s="6"/>
      <c r="BR1574" s="6"/>
      <c r="BS1574" s="6"/>
      <c r="BT1574" s="6"/>
      <c r="BU1574" s="6"/>
      <c r="BV1574" s="6"/>
      <c r="BW1574" s="6"/>
      <c r="BX1574" s="6"/>
      <c r="BY1574" s="6"/>
      <c r="BZ1574" s="6"/>
      <c r="CA1574" s="6"/>
      <c r="CB1574" s="6"/>
    </row>
    <row r="1575" spans="1:80" ht="34.15" customHeight="1">
      <c r="A1575" s="2"/>
      <c r="B1575" s="2"/>
      <c r="C1575" s="2"/>
      <c r="D1575" s="2"/>
      <c r="E1575" s="2"/>
      <c r="F1575" s="15"/>
      <c r="G1575" s="2"/>
      <c r="H1575" s="2"/>
      <c r="I1575" s="2"/>
      <c r="J1575" s="2"/>
      <c r="K1575" s="2"/>
      <c r="L1575" s="2"/>
      <c r="M1575" s="2"/>
      <c r="N1575" s="546"/>
      <c r="O1575" s="2"/>
      <c r="P1575" s="2"/>
      <c r="Q1575" s="2"/>
      <c r="R1575" s="2"/>
      <c r="S1575" s="2"/>
      <c r="T1575" s="2"/>
      <c r="U1575" s="15"/>
      <c r="V1575" s="15"/>
      <c r="W1575" s="15"/>
      <c r="X1575" s="15"/>
      <c r="Y1575" s="15"/>
      <c r="Z1575" s="15"/>
      <c r="AA1575" s="15"/>
      <c r="AB1575" s="15"/>
      <c r="AC1575" s="15"/>
      <c r="AD1575" s="15"/>
      <c r="AE1575" s="15"/>
      <c r="AF1575" s="15"/>
      <c r="AG1575" s="15"/>
      <c r="AH1575" s="15"/>
      <c r="AI1575" s="15"/>
      <c r="AJ1575" s="15"/>
      <c r="AK1575" s="15"/>
      <c r="AL1575" s="15"/>
      <c r="AM1575" s="15"/>
      <c r="AN1575" s="15"/>
      <c r="AO1575" s="15"/>
      <c r="AP1575" s="15"/>
      <c r="AQ1575" s="15"/>
      <c r="AR1575" s="15"/>
      <c r="AS1575" s="15"/>
      <c r="AT1575" s="15"/>
      <c r="AU1575" s="15"/>
      <c r="AV1575" s="15"/>
      <c r="AW1575" s="15"/>
      <c r="AX1575" s="15"/>
      <c r="AY1575" s="6"/>
      <c r="AZ1575" s="6"/>
      <c r="BA1575" s="6"/>
      <c r="BB1575" s="6"/>
      <c r="BC1575" s="6"/>
      <c r="BD1575" s="6"/>
      <c r="BE1575" s="6"/>
      <c r="BF1575" s="6"/>
      <c r="BG1575" s="6"/>
      <c r="BH1575" s="6"/>
      <c r="BI1575" s="6"/>
      <c r="BJ1575" s="6"/>
      <c r="BK1575" s="6"/>
      <c r="BL1575" s="6"/>
      <c r="BM1575" s="6"/>
      <c r="BN1575" s="6"/>
      <c r="BO1575" s="6"/>
      <c r="BP1575" s="6"/>
      <c r="BQ1575" s="6"/>
      <c r="BR1575" s="6"/>
      <c r="BS1575" s="6"/>
      <c r="BT1575" s="6"/>
      <c r="BU1575" s="6"/>
      <c r="BV1575" s="6"/>
      <c r="BW1575" s="6"/>
      <c r="BX1575" s="6"/>
      <c r="BY1575" s="6"/>
      <c r="BZ1575" s="6"/>
      <c r="CA1575" s="6"/>
      <c r="CB1575" s="6"/>
    </row>
    <row r="1576" spans="1:80" ht="34.15" customHeight="1">
      <c r="A1576" s="2"/>
      <c r="B1576" s="2"/>
      <c r="C1576" s="2"/>
      <c r="D1576" s="2"/>
      <c r="E1576" s="2"/>
      <c r="F1576" s="15"/>
      <c r="G1576" s="2"/>
      <c r="H1576" s="2"/>
      <c r="I1576" s="2"/>
      <c r="J1576" s="2"/>
      <c r="K1576" s="2"/>
      <c r="L1576" s="2"/>
      <c r="M1576" s="2"/>
      <c r="N1576" s="546"/>
      <c r="O1576" s="2"/>
      <c r="P1576" s="2"/>
      <c r="Q1576" s="2"/>
      <c r="R1576" s="2"/>
      <c r="S1576" s="2"/>
      <c r="T1576" s="2"/>
      <c r="U1576" s="15"/>
      <c r="V1576" s="15"/>
      <c r="W1576" s="15"/>
      <c r="X1576" s="15"/>
      <c r="Y1576" s="15"/>
      <c r="Z1576" s="15"/>
      <c r="AA1576" s="15"/>
      <c r="AB1576" s="15"/>
      <c r="AC1576" s="15"/>
      <c r="AD1576" s="15"/>
      <c r="AE1576" s="15"/>
      <c r="AF1576" s="15"/>
      <c r="AG1576" s="15"/>
      <c r="AH1576" s="15"/>
      <c r="AI1576" s="15"/>
      <c r="AJ1576" s="15"/>
      <c r="AK1576" s="15"/>
      <c r="AL1576" s="15"/>
      <c r="AM1576" s="15"/>
      <c r="AN1576" s="15"/>
      <c r="AO1576" s="15"/>
      <c r="AP1576" s="15"/>
      <c r="AQ1576" s="15"/>
      <c r="AR1576" s="15"/>
      <c r="AS1576" s="15"/>
      <c r="AT1576" s="15"/>
      <c r="AU1576" s="15"/>
      <c r="AV1576" s="15"/>
      <c r="AW1576" s="15"/>
      <c r="AX1576" s="15"/>
      <c r="AY1576" s="6"/>
      <c r="AZ1576" s="6"/>
      <c r="BA1576" s="6"/>
      <c r="BB1576" s="6"/>
      <c r="BC1576" s="6"/>
      <c r="BD1576" s="6"/>
      <c r="BE1576" s="6"/>
      <c r="BF1576" s="6"/>
      <c r="BG1576" s="6"/>
      <c r="BH1576" s="6"/>
      <c r="BI1576" s="6"/>
      <c r="BJ1576" s="6"/>
      <c r="BK1576" s="6"/>
      <c r="BL1576" s="6"/>
      <c r="BM1576" s="6"/>
      <c r="BN1576" s="6"/>
      <c r="BO1576" s="6"/>
      <c r="BP1576" s="6"/>
      <c r="BQ1576" s="6"/>
      <c r="BR1576" s="6"/>
      <c r="BS1576" s="6"/>
      <c r="BT1576" s="6"/>
      <c r="BU1576" s="6"/>
      <c r="BV1576" s="6"/>
      <c r="BW1576" s="6"/>
      <c r="BX1576" s="6"/>
      <c r="BY1576" s="6"/>
      <c r="BZ1576" s="6"/>
      <c r="CA1576" s="6"/>
      <c r="CB1576" s="6"/>
    </row>
    <row r="1577" spans="1:80" ht="34.15" customHeight="1">
      <c r="A1577" s="2"/>
      <c r="B1577" s="2"/>
      <c r="C1577" s="2"/>
      <c r="D1577" s="2"/>
      <c r="E1577" s="2"/>
      <c r="F1577" s="15"/>
      <c r="G1577" s="2"/>
      <c r="H1577" s="2"/>
      <c r="I1577" s="2"/>
      <c r="J1577" s="2"/>
      <c r="K1577" s="2"/>
      <c r="L1577" s="2"/>
      <c r="M1577" s="2"/>
      <c r="N1577" s="546"/>
      <c r="O1577" s="2"/>
      <c r="P1577" s="2"/>
      <c r="Q1577" s="2"/>
      <c r="R1577" s="2"/>
      <c r="S1577" s="2"/>
      <c r="T1577" s="2"/>
      <c r="U1577" s="15"/>
      <c r="V1577" s="15"/>
      <c r="W1577" s="15"/>
      <c r="X1577" s="15"/>
      <c r="Y1577" s="15"/>
      <c r="Z1577" s="15"/>
      <c r="AA1577" s="15"/>
      <c r="AB1577" s="15"/>
      <c r="AC1577" s="15"/>
      <c r="AD1577" s="15"/>
      <c r="AE1577" s="15"/>
      <c r="AF1577" s="15"/>
      <c r="AG1577" s="15"/>
      <c r="AH1577" s="15"/>
      <c r="AI1577" s="15"/>
      <c r="AJ1577" s="15"/>
      <c r="AK1577" s="15"/>
      <c r="AL1577" s="15"/>
      <c r="AM1577" s="15"/>
      <c r="AN1577" s="15"/>
      <c r="AO1577" s="15"/>
      <c r="AP1577" s="15"/>
      <c r="AQ1577" s="15"/>
      <c r="AR1577" s="15"/>
      <c r="AS1577" s="15"/>
      <c r="AT1577" s="15"/>
      <c r="AU1577" s="15"/>
      <c r="AV1577" s="15"/>
      <c r="AW1577" s="15"/>
      <c r="AX1577" s="15"/>
      <c r="AY1577" s="6"/>
      <c r="AZ1577" s="6"/>
      <c r="BA1577" s="6"/>
      <c r="BB1577" s="6"/>
      <c r="BC1577" s="6"/>
      <c r="BD1577" s="6"/>
      <c r="BE1577" s="6"/>
      <c r="BF1577" s="6"/>
      <c r="BG1577" s="6"/>
      <c r="BH1577" s="6"/>
      <c r="BI1577" s="6"/>
      <c r="BJ1577" s="6"/>
      <c r="BK1577" s="6"/>
      <c r="BL1577" s="6"/>
      <c r="BM1577" s="6"/>
      <c r="BN1577" s="6"/>
      <c r="BO1577" s="6"/>
      <c r="BP1577" s="6"/>
      <c r="BQ1577" s="6"/>
      <c r="BR1577" s="6"/>
      <c r="BS1577" s="6"/>
      <c r="BT1577" s="6"/>
      <c r="BU1577" s="6"/>
      <c r="BV1577" s="6"/>
      <c r="BW1577" s="6"/>
      <c r="BX1577" s="6"/>
      <c r="BY1577" s="6"/>
      <c r="BZ1577" s="6"/>
      <c r="CA1577" s="6"/>
      <c r="CB1577" s="6"/>
    </row>
    <row r="1578" spans="1:80" ht="34.15" customHeight="1">
      <c r="A1578" s="2"/>
      <c r="B1578" s="2"/>
      <c r="C1578" s="2"/>
      <c r="D1578" s="2"/>
      <c r="E1578" s="2"/>
      <c r="F1578" s="15"/>
      <c r="G1578" s="2"/>
      <c r="H1578" s="2"/>
      <c r="I1578" s="2"/>
      <c r="J1578" s="2"/>
      <c r="K1578" s="2"/>
      <c r="L1578" s="2"/>
      <c r="M1578" s="2"/>
      <c r="N1578" s="546"/>
      <c r="O1578" s="2"/>
      <c r="P1578" s="2"/>
      <c r="Q1578" s="2"/>
      <c r="R1578" s="2"/>
      <c r="S1578" s="2"/>
      <c r="T1578" s="2"/>
      <c r="U1578" s="15"/>
      <c r="V1578" s="15"/>
      <c r="W1578" s="15"/>
      <c r="X1578" s="15"/>
      <c r="Y1578" s="15"/>
      <c r="Z1578" s="15"/>
      <c r="AA1578" s="15"/>
      <c r="AB1578" s="15"/>
      <c r="AC1578" s="15"/>
      <c r="AD1578" s="15"/>
      <c r="AE1578" s="15"/>
      <c r="AF1578" s="15"/>
      <c r="AG1578" s="15"/>
      <c r="AH1578" s="15"/>
      <c r="AI1578" s="15"/>
      <c r="AJ1578" s="15"/>
      <c r="AK1578" s="15"/>
      <c r="AL1578" s="15"/>
      <c r="AM1578" s="15"/>
      <c r="AN1578" s="15"/>
      <c r="AO1578" s="15"/>
      <c r="AP1578" s="15"/>
      <c r="AQ1578" s="15"/>
      <c r="AR1578" s="15"/>
      <c r="AS1578" s="15"/>
      <c r="AT1578" s="15"/>
      <c r="AU1578" s="15"/>
      <c r="AV1578" s="15"/>
      <c r="AW1578" s="15"/>
      <c r="AX1578" s="15"/>
      <c r="AY1578" s="6"/>
      <c r="AZ1578" s="6"/>
      <c r="BA1578" s="6"/>
      <c r="BB1578" s="6"/>
      <c r="BC1578" s="6"/>
      <c r="BD1578" s="6"/>
      <c r="BE1578" s="6"/>
      <c r="BF1578" s="6"/>
      <c r="BG1578" s="6"/>
      <c r="BH1578" s="6"/>
      <c r="BI1578" s="6"/>
      <c r="BJ1578" s="6"/>
      <c r="BK1578" s="6"/>
      <c r="BL1578" s="6"/>
      <c r="BM1578" s="6"/>
      <c r="BN1578" s="6"/>
      <c r="BO1578" s="6"/>
      <c r="BP1578" s="6"/>
      <c r="BQ1578" s="6"/>
      <c r="BR1578" s="6"/>
      <c r="BS1578" s="6"/>
      <c r="BT1578" s="6"/>
      <c r="BU1578" s="6"/>
      <c r="BV1578" s="6"/>
      <c r="BW1578" s="6"/>
      <c r="BX1578" s="6"/>
      <c r="BY1578" s="6"/>
      <c r="BZ1578" s="6"/>
      <c r="CA1578" s="6"/>
      <c r="CB1578" s="6"/>
    </row>
    <row r="1579" spans="1:80" ht="34.15" customHeight="1">
      <c r="A1579" s="2"/>
      <c r="B1579" s="2"/>
      <c r="C1579" s="2"/>
      <c r="D1579" s="2"/>
      <c r="E1579" s="2"/>
      <c r="F1579" s="15"/>
      <c r="G1579" s="2"/>
      <c r="H1579" s="2"/>
      <c r="I1579" s="2"/>
      <c r="J1579" s="2"/>
      <c r="K1579" s="2"/>
      <c r="L1579" s="2"/>
      <c r="M1579" s="2"/>
      <c r="N1579" s="546"/>
      <c r="O1579" s="2"/>
      <c r="P1579" s="2"/>
      <c r="Q1579" s="2"/>
      <c r="R1579" s="2"/>
      <c r="S1579" s="2"/>
      <c r="T1579" s="2"/>
      <c r="U1579" s="15"/>
      <c r="V1579" s="15"/>
      <c r="W1579" s="15"/>
      <c r="X1579" s="15"/>
      <c r="Y1579" s="15"/>
      <c r="Z1579" s="15"/>
      <c r="AA1579" s="15"/>
      <c r="AB1579" s="15"/>
      <c r="AC1579" s="15"/>
      <c r="AD1579" s="15"/>
      <c r="AE1579" s="15"/>
      <c r="AF1579" s="15"/>
      <c r="AG1579" s="15"/>
      <c r="AH1579" s="15"/>
      <c r="AI1579" s="15"/>
      <c r="AJ1579" s="15"/>
      <c r="AK1579" s="15"/>
      <c r="AL1579" s="15"/>
      <c r="AM1579" s="15"/>
      <c r="AN1579" s="15"/>
      <c r="AO1579" s="15"/>
      <c r="AP1579" s="15"/>
      <c r="AQ1579" s="15"/>
      <c r="AR1579" s="15"/>
      <c r="AS1579" s="15"/>
      <c r="AT1579" s="15"/>
      <c r="AU1579" s="15"/>
      <c r="AV1579" s="15"/>
      <c r="AW1579" s="15"/>
      <c r="AX1579" s="15"/>
      <c r="AY1579" s="6"/>
      <c r="AZ1579" s="6"/>
      <c r="BA1579" s="6"/>
      <c r="BB1579" s="6"/>
      <c r="BC1579" s="6"/>
      <c r="BD1579" s="6"/>
      <c r="BE1579" s="6"/>
      <c r="BF1579" s="6"/>
      <c r="BG1579" s="6"/>
      <c r="BH1579" s="6"/>
      <c r="BI1579" s="6"/>
      <c r="BJ1579" s="6"/>
      <c r="BK1579" s="6"/>
      <c r="BL1579" s="6"/>
      <c r="BM1579" s="6"/>
      <c r="BN1579" s="6"/>
      <c r="BO1579" s="6"/>
      <c r="BP1579" s="6"/>
      <c r="BQ1579" s="6"/>
      <c r="BR1579" s="6"/>
      <c r="BS1579" s="6"/>
      <c r="BT1579" s="6"/>
      <c r="BU1579" s="6"/>
      <c r="BV1579" s="6"/>
      <c r="BW1579" s="6"/>
      <c r="BX1579" s="6"/>
      <c r="BY1579" s="6"/>
      <c r="BZ1579" s="6"/>
      <c r="CA1579" s="6"/>
      <c r="CB1579" s="6"/>
    </row>
    <row r="1580" spans="1:80" ht="34.15" customHeight="1">
      <c r="A1580" s="2"/>
      <c r="B1580" s="2"/>
      <c r="C1580" s="2"/>
      <c r="D1580" s="2"/>
      <c r="E1580" s="2"/>
      <c r="F1580" s="15"/>
      <c r="G1580" s="2"/>
      <c r="H1580" s="2"/>
      <c r="I1580" s="2"/>
      <c r="J1580" s="2"/>
      <c r="K1580" s="2"/>
      <c r="L1580" s="2"/>
      <c r="M1580" s="2"/>
      <c r="N1580" s="546"/>
      <c r="O1580" s="2"/>
      <c r="P1580" s="2"/>
      <c r="Q1580" s="2"/>
      <c r="R1580" s="2"/>
      <c r="S1580" s="2"/>
      <c r="T1580" s="2"/>
      <c r="U1580" s="15"/>
      <c r="V1580" s="15"/>
      <c r="W1580" s="15"/>
      <c r="X1580" s="15"/>
      <c r="Y1580" s="15"/>
      <c r="Z1580" s="15"/>
      <c r="AA1580" s="15"/>
      <c r="AB1580" s="15"/>
      <c r="AC1580" s="15"/>
      <c r="AD1580" s="15"/>
      <c r="AE1580" s="15"/>
      <c r="AF1580" s="15"/>
      <c r="AG1580" s="15"/>
      <c r="AH1580" s="15"/>
      <c r="AI1580" s="15"/>
      <c r="AJ1580" s="15"/>
      <c r="AK1580" s="15"/>
      <c r="AL1580" s="15"/>
      <c r="AM1580" s="15"/>
      <c r="AN1580" s="15"/>
      <c r="AO1580" s="15"/>
      <c r="AP1580" s="15"/>
      <c r="AQ1580" s="15"/>
      <c r="AR1580" s="15"/>
      <c r="AS1580" s="15"/>
      <c r="AT1580" s="15"/>
      <c r="AU1580" s="15"/>
      <c r="AV1580" s="15"/>
      <c r="AW1580" s="15"/>
      <c r="AX1580" s="15"/>
      <c r="AY1580" s="6"/>
      <c r="AZ1580" s="6"/>
      <c r="BA1580" s="6"/>
      <c r="BB1580" s="6"/>
      <c r="BC1580" s="6"/>
      <c r="BD1580" s="6"/>
      <c r="BE1580" s="6"/>
      <c r="BF1580" s="6"/>
      <c r="BG1580" s="6"/>
      <c r="BH1580" s="6"/>
      <c r="BI1580" s="6"/>
      <c r="BJ1580" s="6"/>
      <c r="BK1580" s="6"/>
      <c r="BL1580" s="6"/>
      <c r="BM1580" s="6"/>
      <c r="BN1580" s="6"/>
      <c r="BO1580" s="6"/>
      <c r="BP1580" s="6"/>
      <c r="BQ1580" s="6"/>
      <c r="BR1580" s="6"/>
      <c r="BS1580" s="6"/>
      <c r="BT1580" s="6"/>
      <c r="BU1580" s="6"/>
      <c r="BV1580" s="6"/>
      <c r="BW1580" s="6"/>
      <c r="BX1580" s="6"/>
      <c r="BY1580" s="6"/>
      <c r="BZ1580" s="6"/>
      <c r="CA1580" s="6"/>
      <c r="CB1580" s="6"/>
    </row>
    <row r="1581" spans="1:80" ht="34.15" customHeight="1">
      <c r="A1581" s="2"/>
      <c r="B1581" s="2"/>
      <c r="C1581" s="2"/>
      <c r="D1581" s="2"/>
      <c r="E1581" s="2"/>
      <c r="F1581" s="15"/>
      <c r="G1581" s="2"/>
      <c r="H1581" s="2"/>
      <c r="I1581" s="2"/>
      <c r="J1581" s="2"/>
      <c r="K1581" s="2"/>
      <c r="L1581" s="2"/>
      <c r="M1581" s="2"/>
      <c r="N1581" s="546"/>
      <c r="O1581" s="2"/>
      <c r="P1581" s="2"/>
      <c r="Q1581" s="2"/>
      <c r="R1581" s="2"/>
      <c r="S1581" s="2"/>
      <c r="T1581" s="2"/>
      <c r="U1581" s="15"/>
      <c r="V1581" s="15"/>
      <c r="W1581" s="15"/>
      <c r="X1581" s="15"/>
      <c r="Y1581" s="15"/>
      <c r="Z1581" s="15"/>
      <c r="AA1581" s="15"/>
      <c r="AB1581" s="15"/>
      <c r="AC1581" s="15"/>
      <c r="AD1581" s="15"/>
      <c r="AE1581" s="15"/>
      <c r="AF1581" s="15"/>
      <c r="AG1581" s="15"/>
      <c r="AH1581" s="15"/>
      <c r="AI1581" s="15"/>
      <c r="AJ1581" s="15"/>
      <c r="AK1581" s="15"/>
      <c r="AL1581" s="15"/>
      <c r="AM1581" s="15"/>
      <c r="AN1581" s="15"/>
      <c r="AO1581" s="15"/>
      <c r="AP1581" s="15"/>
      <c r="AQ1581" s="15"/>
      <c r="AR1581" s="15"/>
      <c r="AS1581" s="15"/>
      <c r="AT1581" s="15"/>
      <c r="AU1581" s="15"/>
      <c r="AV1581" s="15"/>
      <c r="AW1581" s="15"/>
      <c r="AX1581" s="15"/>
      <c r="AY1581" s="6"/>
      <c r="AZ1581" s="6"/>
      <c r="BA1581" s="6"/>
      <c r="BB1581" s="6"/>
      <c r="BC1581" s="6"/>
      <c r="BD1581" s="6"/>
      <c r="BE1581" s="6"/>
      <c r="BF1581" s="6"/>
      <c r="BG1581" s="6"/>
      <c r="BH1581" s="6"/>
      <c r="BI1581" s="6"/>
      <c r="BJ1581" s="6"/>
      <c r="BK1581" s="6"/>
      <c r="BL1581" s="6"/>
      <c r="BM1581" s="6"/>
      <c r="BN1581" s="6"/>
      <c r="BO1581" s="6"/>
      <c r="BP1581" s="6"/>
      <c r="BQ1581" s="6"/>
      <c r="BR1581" s="6"/>
      <c r="BS1581" s="6"/>
      <c r="BT1581" s="6"/>
      <c r="BU1581" s="6"/>
      <c r="BV1581" s="6"/>
      <c r="BW1581" s="6"/>
      <c r="BX1581" s="6"/>
      <c r="BY1581" s="6"/>
      <c r="BZ1581" s="6"/>
      <c r="CA1581" s="6"/>
      <c r="CB1581" s="6"/>
    </row>
    <row r="1582" spans="1:80" ht="34.15" customHeight="1">
      <c r="A1582" s="2"/>
      <c r="B1582" s="2"/>
      <c r="C1582" s="2"/>
      <c r="D1582" s="2"/>
      <c r="E1582" s="2"/>
      <c r="F1582" s="15"/>
      <c r="G1582" s="2"/>
      <c r="H1582" s="2"/>
      <c r="I1582" s="2"/>
      <c r="J1582" s="2"/>
      <c r="K1582" s="2"/>
      <c r="L1582" s="2"/>
      <c r="M1582" s="2"/>
      <c r="N1582" s="546"/>
      <c r="O1582" s="2"/>
      <c r="P1582" s="2"/>
      <c r="Q1582" s="2"/>
      <c r="R1582" s="2"/>
      <c r="S1582" s="2"/>
      <c r="T1582" s="2"/>
      <c r="U1582" s="15"/>
      <c r="V1582" s="15"/>
      <c r="W1582" s="15"/>
      <c r="X1582" s="15"/>
      <c r="Y1582" s="15"/>
      <c r="Z1582" s="15"/>
      <c r="AA1582" s="15"/>
      <c r="AB1582" s="15"/>
      <c r="AC1582" s="15"/>
      <c r="AD1582" s="15"/>
      <c r="AE1582" s="15"/>
      <c r="AF1582" s="15"/>
      <c r="AG1582" s="15"/>
      <c r="AH1582" s="15"/>
      <c r="AI1582" s="15"/>
      <c r="AJ1582" s="15"/>
      <c r="AK1582" s="15"/>
      <c r="AL1582" s="15"/>
      <c r="AM1582" s="15"/>
      <c r="AN1582" s="15"/>
      <c r="AO1582" s="15"/>
      <c r="AP1582" s="15"/>
      <c r="AQ1582" s="15"/>
      <c r="AR1582" s="15"/>
      <c r="AS1582" s="15"/>
      <c r="AT1582" s="15"/>
      <c r="AU1582" s="15"/>
      <c r="AV1582" s="15"/>
      <c r="AW1582" s="15"/>
      <c r="AX1582" s="15"/>
      <c r="AY1582" s="6"/>
      <c r="AZ1582" s="6"/>
      <c r="BA1582" s="6"/>
      <c r="BB1582" s="6"/>
      <c r="BC1582" s="6"/>
      <c r="BD1582" s="6"/>
      <c r="BE1582" s="6"/>
      <c r="BF1582" s="6"/>
      <c r="BG1582" s="6"/>
      <c r="BH1582" s="6"/>
      <c r="BI1582" s="6"/>
      <c r="BJ1582" s="6"/>
      <c r="BK1582" s="6"/>
      <c r="BL1582" s="6"/>
      <c r="BM1582" s="6"/>
      <c r="BN1582" s="6"/>
      <c r="BO1582" s="6"/>
      <c r="BP1582" s="6"/>
      <c r="BQ1582" s="6"/>
      <c r="BR1582" s="6"/>
      <c r="BS1582" s="6"/>
      <c r="BT1582" s="6"/>
      <c r="BU1582" s="6"/>
      <c r="BV1582" s="6"/>
      <c r="BW1582" s="6"/>
      <c r="BX1582" s="6"/>
      <c r="BY1582" s="6"/>
      <c r="BZ1582" s="6"/>
      <c r="CA1582" s="6"/>
      <c r="CB1582" s="6"/>
    </row>
    <row r="1583" spans="1:80" ht="34.15" customHeight="1">
      <c r="A1583" s="2"/>
      <c r="B1583" s="2"/>
      <c r="C1583" s="2"/>
      <c r="D1583" s="2"/>
      <c r="E1583" s="2"/>
      <c r="F1583" s="15"/>
      <c r="G1583" s="2"/>
      <c r="H1583" s="2"/>
      <c r="I1583" s="2"/>
      <c r="J1583" s="2"/>
      <c r="K1583" s="2"/>
      <c r="L1583" s="2"/>
      <c r="M1583" s="2"/>
      <c r="N1583" s="546"/>
      <c r="O1583" s="2"/>
      <c r="P1583" s="2"/>
      <c r="Q1583" s="2"/>
      <c r="R1583" s="2"/>
      <c r="S1583" s="2"/>
      <c r="T1583" s="2"/>
      <c r="U1583" s="15"/>
      <c r="V1583" s="15"/>
      <c r="W1583" s="15"/>
      <c r="X1583" s="15"/>
      <c r="Y1583" s="15"/>
      <c r="Z1583" s="15"/>
      <c r="AA1583" s="15"/>
      <c r="AB1583" s="15"/>
      <c r="AC1583" s="15"/>
      <c r="AD1583" s="15"/>
      <c r="AE1583" s="15"/>
      <c r="AF1583" s="15"/>
      <c r="AG1583" s="15"/>
      <c r="AH1583" s="15"/>
      <c r="AI1583" s="15"/>
      <c r="AJ1583" s="15"/>
      <c r="AK1583" s="15"/>
      <c r="AL1583" s="15"/>
      <c r="AM1583" s="15"/>
      <c r="AN1583" s="15"/>
      <c r="AO1583" s="15"/>
      <c r="AP1583" s="15"/>
      <c r="AQ1583" s="15"/>
      <c r="AR1583" s="15"/>
      <c r="AS1583" s="15"/>
      <c r="AT1583" s="15"/>
      <c r="AU1583" s="15"/>
      <c r="AV1583" s="15"/>
      <c r="AW1583" s="15"/>
      <c r="AX1583" s="15"/>
      <c r="AY1583" s="6"/>
      <c r="AZ1583" s="6"/>
      <c r="BA1583" s="6"/>
      <c r="BB1583" s="6"/>
      <c r="BC1583" s="6"/>
      <c r="BD1583" s="6"/>
      <c r="BE1583" s="6"/>
      <c r="BF1583" s="6"/>
      <c r="BG1583" s="6"/>
      <c r="BH1583" s="6"/>
      <c r="BI1583" s="6"/>
      <c r="BJ1583" s="6"/>
      <c r="BK1583" s="6"/>
      <c r="BL1583" s="6"/>
      <c r="BM1583" s="6"/>
      <c r="BN1583" s="6"/>
      <c r="BO1583" s="6"/>
      <c r="BP1583" s="6"/>
      <c r="BQ1583" s="6"/>
      <c r="BR1583" s="6"/>
      <c r="BS1583" s="6"/>
      <c r="BT1583" s="6"/>
      <c r="BU1583" s="6"/>
      <c r="BV1583" s="6"/>
      <c r="BW1583" s="6"/>
      <c r="BX1583" s="6"/>
      <c r="BY1583" s="6"/>
      <c r="BZ1583" s="6"/>
      <c r="CA1583" s="6"/>
      <c r="CB1583" s="6"/>
    </row>
    <row r="1584" spans="1:80" ht="34.15" customHeight="1">
      <c r="A1584" s="2"/>
      <c r="B1584" s="2"/>
      <c r="C1584" s="2"/>
      <c r="D1584" s="2"/>
      <c r="E1584" s="2"/>
      <c r="F1584" s="15"/>
      <c r="G1584" s="2"/>
      <c r="H1584" s="2"/>
      <c r="I1584" s="2"/>
      <c r="J1584" s="2"/>
      <c r="K1584" s="2"/>
      <c r="L1584" s="2"/>
      <c r="M1584" s="2"/>
      <c r="N1584" s="546"/>
      <c r="O1584" s="2"/>
      <c r="P1584" s="2"/>
      <c r="Q1584" s="2"/>
      <c r="R1584" s="2"/>
      <c r="S1584" s="2"/>
      <c r="T1584" s="2"/>
      <c r="U1584" s="15"/>
      <c r="V1584" s="15"/>
      <c r="W1584" s="15"/>
      <c r="X1584" s="15"/>
      <c r="Y1584" s="15"/>
      <c r="Z1584" s="15"/>
      <c r="AA1584" s="15"/>
      <c r="AB1584" s="15"/>
      <c r="AC1584" s="15"/>
      <c r="AD1584" s="15"/>
      <c r="AE1584" s="15"/>
      <c r="AF1584" s="15"/>
      <c r="AG1584" s="15"/>
      <c r="AH1584" s="15"/>
      <c r="AI1584" s="15"/>
      <c r="AJ1584" s="15"/>
      <c r="AK1584" s="15"/>
      <c r="AL1584" s="15"/>
      <c r="AM1584" s="15"/>
      <c r="AN1584" s="15"/>
      <c r="AO1584" s="15"/>
      <c r="AP1584" s="15"/>
      <c r="AQ1584" s="15"/>
      <c r="AR1584" s="15"/>
      <c r="AS1584" s="15"/>
      <c r="AT1584" s="15"/>
      <c r="AU1584" s="15"/>
      <c r="AV1584" s="15"/>
      <c r="AW1584" s="15"/>
      <c r="AX1584" s="15"/>
      <c r="AY1584" s="6"/>
      <c r="AZ1584" s="6"/>
      <c r="BA1584" s="6"/>
      <c r="BB1584" s="6"/>
      <c r="BC1584" s="6"/>
      <c r="BD1584" s="6"/>
      <c r="BE1584" s="6"/>
      <c r="BF1584" s="6"/>
      <c r="BG1584" s="6"/>
      <c r="BH1584" s="6"/>
      <c r="BI1584" s="6"/>
      <c r="BJ1584" s="6"/>
      <c r="BK1584" s="6"/>
      <c r="BL1584" s="6"/>
      <c r="BM1584" s="6"/>
      <c r="BN1584" s="6"/>
      <c r="BO1584" s="6"/>
      <c r="BP1584" s="6"/>
      <c r="BQ1584" s="6"/>
      <c r="BR1584" s="6"/>
      <c r="BS1584" s="6"/>
      <c r="BT1584" s="6"/>
      <c r="BU1584" s="6"/>
      <c r="BV1584" s="6"/>
      <c r="BW1584" s="6"/>
      <c r="BX1584" s="6"/>
      <c r="BY1584" s="6"/>
      <c r="BZ1584" s="6"/>
      <c r="CA1584" s="6"/>
      <c r="CB1584" s="6"/>
    </row>
    <row r="1585" spans="1:80" ht="34.15" customHeight="1">
      <c r="A1585" s="2"/>
      <c r="B1585" s="2"/>
      <c r="C1585" s="2"/>
      <c r="D1585" s="2"/>
      <c r="E1585" s="2"/>
      <c r="F1585" s="15"/>
      <c r="G1585" s="2"/>
      <c r="H1585" s="2"/>
      <c r="I1585" s="2"/>
      <c r="J1585" s="2"/>
      <c r="K1585" s="2"/>
      <c r="L1585" s="2"/>
      <c r="M1585" s="2"/>
      <c r="N1585" s="546"/>
      <c r="O1585" s="2"/>
      <c r="P1585" s="2"/>
      <c r="Q1585" s="2"/>
      <c r="R1585" s="2"/>
      <c r="S1585" s="2"/>
      <c r="T1585" s="2"/>
      <c r="U1585" s="15"/>
      <c r="V1585" s="15"/>
      <c r="W1585" s="15"/>
      <c r="X1585" s="15"/>
      <c r="Y1585" s="15"/>
      <c r="Z1585" s="15"/>
      <c r="AA1585" s="15"/>
      <c r="AB1585" s="15"/>
      <c r="AC1585" s="15"/>
      <c r="AD1585" s="15"/>
      <c r="AE1585" s="15"/>
      <c r="AF1585" s="15"/>
      <c r="AG1585" s="15"/>
      <c r="AH1585" s="15"/>
      <c r="AI1585" s="15"/>
      <c r="AJ1585" s="15"/>
      <c r="AK1585" s="15"/>
      <c r="AL1585" s="15"/>
      <c r="AM1585" s="15"/>
      <c r="AN1585" s="15"/>
      <c r="AO1585" s="15"/>
      <c r="AP1585" s="15"/>
      <c r="AQ1585" s="15"/>
      <c r="AR1585" s="15"/>
      <c r="AS1585" s="15"/>
      <c r="AT1585" s="15"/>
      <c r="AU1585" s="15"/>
      <c r="AV1585" s="15"/>
      <c r="AW1585" s="15"/>
      <c r="AX1585" s="15"/>
      <c r="AY1585" s="6"/>
      <c r="AZ1585" s="6"/>
      <c r="BA1585" s="6"/>
      <c r="BB1585" s="6"/>
      <c r="BC1585" s="6"/>
      <c r="BD1585" s="6"/>
      <c r="BE1585" s="6"/>
      <c r="BF1585" s="6"/>
      <c r="BG1585" s="6"/>
      <c r="BH1585" s="6"/>
      <c r="BI1585" s="6"/>
      <c r="BJ1585" s="6"/>
      <c r="BK1585" s="6"/>
      <c r="BL1585" s="6"/>
      <c r="BM1585" s="6"/>
      <c r="BN1585" s="6"/>
      <c r="BO1585" s="6"/>
      <c r="BP1585" s="6"/>
      <c r="BQ1585" s="6"/>
      <c r="BR1585" s="6"/>
      <c r="BS1585" s="6"/>
      <c r="BT1585" s="6"/>
      <c r="BU1585" s="6"/>
      <c r="BV1585" s="6"/>
      <c r="BW1585" s="6"/>
      <c r="BX1585" s="6"/>
      <c r="BY1585" s="6"/>
      <c r="BZ1585" s="6"/>
      <c r="CA1585" s="6"/>
      <c r="CB1585" s="6"/>
    </row>
    <row r="1586" spans="1:80" ht="34.15" customHeight="1">
      <c r="A1586" s="2"/>
      <c r="B1586" s="2"/>
      <c r="C1586" s="2"/>
      <c r="D1586" s="2"/>
      <c r="E1586" s="2"/>
      <c r="F1586" s="15"/>
      <c r="G1586" s="2"/>
      <c r="H1586" s="2"/>
      <c r="I1586" s="2"/>
      <c r="J1586" s="2"/>
      <c r="K1586" s="2"/>
      <c r="L1586" s="2"/>
      <c r="M1586" s="2"/>
      <c r="N1586" s="546"/>
      <c r="O1586" s="2"/>
      <c r="P1586" s="2"/>
      <c r="Q1586" s="2"/>
      <c r="R1586" s="2"/>
      <c r="S1586" s="2"/>
      <c r="T1586" s="2"/>
      <c r="U1586" s="15"/>
      <c r="V1586" s="15"/>
      <c r="W1586" s="15"/>
      <c r="X1586" s="15"/>
      <c r="Y1586" s="15"/>
      <c r="Z1586" s="15"/>
      <c r="AA1586" s="15"/>
      <c r="AB1586" s="15"/>
      <c r="AC1586" s="15"/>
      <c r="AD1586" s="15"/>
      <c r="AE1586" s="15"/>
      <c r="AF1586" s="15"/>
      <c r="AG1586" s="15"/>
      <c r="AH1586" s="15"/>
      <c r="AI1586" s="15"/>
      <c r="AJ1586" s="15"/>
      <c r="AK1586" s="15"/>
      <c r="AL1586" s="15"/>
      <c r="AM1586" s="15"/>
      <c r="AN1586" s="15"/>
      <c r="AO1586" s="15"/>
      <c r="AP1586" s="15"/>
      <c r="AQ1586" s="15"/>
      <c r="AR1586" s="15"/>
      <c r="AS1586" s="15"/>
      <c r="AT1586" s="15"/>
      <c r="AU1586" s="15"/>
      <c r="AV1586" s="15"/>
      <c r="AW1586" s="15"/>
      <c r="AX1586" s="15"/>
      <c r="AY1586" s="6"/>
      <c r="AZ1586" s="6"/>
      <c r="BA1586" s="6"/>
      <c r="BB1586" s="6"/>
      <c r="BC1586" s="6"/>
      <c r="BD1586" s="6"/>
      <c r="BE1586" s="6"/>
      <c r="BF1586" s="6"/>
      <c r="BG1586" s="6"/>
      <c r="BH1586" s="6"/>
      <c r="BI1586" s="6"/>
      <c r="BJ1586" s="6"/>
      <c r="BK1586" s="6"/>
      <c r="BL1586" s="6"/>
      <c r="BM1586" s="6"/>
      <c r="BN1586" s="6"/>
      <c r="BO1586" s="6"/>
      <c r="BP1586" s="6"/>
      <c r="BQ1586" s="6"/>
      <c r="BR1586" s="6"/>
      <c r="BS1586" s="6"/>
      <c r="BT1586" s="6"/>
      <c r="BU1586" s="6"/>
      <c r="BV1586" s="6"/>
      <c r="BW1586" s="6"/>
      <c r="BX1586" s="6"/>
      <c r="BY1586" s="6"/>
      <c r="BZ1586" s="6"/>
      <c r="CA1586" s="6"/>
      <c r="CB1586" s="6"/>
    </row>
    <row r="1587" spans="1:80" ht="34.15" customHeight="1">
      <c r="A1587" s="2"/>
      <c r="B1587" s="2"/>
      <c r="C1587" s="2"/>
      <c r="D1587" s="2"/>
      <c r="E1587" s="2"/>
      <c r="F1587" s="15"/>
      <c r="G1587" s="2"/>
      <c r="H1587" s="2"/>
      <c r="I1587" s="2"/>
      <c r="J1587" s="2"/>
      <c r="K1587" s="2"/>
      <c r="L1587" s="2"/>
      <c r="M1587" s="2"/>
      <c r="N1587" s="546"/>
      <c r="O1587" s="2"/>
      <c r="P1587" s="2"/>
      <c r="Q1587" s="2"/>
      <c r="R1587" s="2"/>
      <c r="S1587" s="2"/>
      <c r="T1587" s="2"/>
      <c r="U1587" s="15"/>
      <c r="V1587" s="15"/>
      <c r="W1587" s="15"/>
      <c r="X1587" s="15"/>
      <c r="Y1587" s="15"/>
      <c r="Z1587" s="15"/>
      <c r="AA1587" s="15"/>
      <c r="AB1587" s="15"/>
      <c r="AC1587" s="15"/>
      <c r="AD1587" s="15"/>
      <c r="AE1587" s="15"/>
      <c r="AF1587" s="15"/>
      <c r="AG1587" s="15"/>
      <c r="AH1587" s="15"/>
      <c r="AI1587" s="15"/>
      <c r="AJ1587" s="15"/>
      <c r="AK1587" s="15"/>
      <c r="AL1587" s="15"/>
      <c r="AM1587" s="15"/>
      <c r="AN1587" s="15"/>
      <c r="AO1587" s="15"/>
      <c r="AP1587" s="15"/>
      <c r="AQ1587" s="15"/>
      <c r="AR1587" s="15"/>
      <c r="AS1587" s="15"/>
      <c r="AT1587" s="15"/>
      <c r="AU1587" s="15"/>
      <c r="AV1587" s="15"/>
      <c r="AW1587" s="15"/>
      <c r="AX1587" s="15"/>
      <c r="AY1587" s="6"/>
      <c r="AZ1587" s="6"/>
      <c r="BA1587" s="6"/>
      <c r="BB1587" s="6"/>
      <c r="BC1587" s="6"/>
      <c r="BD1587" s="6"/>
      <c r="BE1587" s="6"/>
      <c r="BF1587" s="6"/>
      <c r="BG1587" s="6"/>
      <c r="BH1587" s="6"/>
      <c r="BI1587" s="6"/>
      <c r="BJ1587" s="6"/>
      <c r="BK1587" s="6"/>
      <c r="BL1587" s="6"/>
      <c r="BM1587" s="6"/>
      <c r="BN1587" s="6"/>
      <c r="BO1587" s="6"/>
      <c r="BP1587" s="6"/>
      <c r="BQ1587" s="6"/>
      <c r="BR1587" s="6"/>
      <c r="BS1587" s="6"/>
      <c r="BT1587" s="6"/>
      <c r="BU1587" s="6"/>
      <c r="BV1587" s="6"/>
      <c r="BW1587" s="6"/>
      <c r="BX1587" s="6"/>
      <c r="BY1587" s="6"/>
      <c r="BZ1587" s="6"/>
      <c r="CA1587" s="6"/>
      <c r="CB1587" s="6"/>
    </row>
    <row r="1588" spans="1:80" ht="34.15" customHeight="1">
      <c r="A1588" s="2"/>
      <c r="B1588" s="2"/>
      <c r="C1588" s="2"/>
      <c r="D1588" s="2"/>
      <c r="E1588" s="2"/>
      <c r="F1588" s="15"/>
      <c r="G1588" s="2"/>
      <c r="H1588" s="2"/>
      <c r="I1588" s="2"/>
      <c r="J1588" s="2"/>
      <c r="K1588" s="2"/>
      <c r="L1588" s="2"/>
      <c r="M1588" s="2"/>
      <c r="N1588" s="546"/>
      <c r="O1588" s="2"/>
      <c r="P1588" s="2"/>
      <c r="Q1588" s="2"/>
      <c r="R1588" s="2"/>
      <c r="S1588" s="2"/>
      <c r="T1588" s="2"/>
      <c r="U1588" s="15"/>
      <c r="V1588" s="15"/>
      <c r="W1588" s="15"/>
      <c r="X1588" s="15"/>
      <c r="Y1588" s="15"/>
      <c r="Z1588" s="15"/>
      <c r="AA1588" s="15"/>
      <c r="AB1588" s="15"/>
      <c r="AC1588" s="15"/>
      <c r="AD1588" s="15"/>
      <c r="AE1588" s="15"/>
      <c r="AF1588" s="15"/>
      <c r="AG1588" s="15"/>
      <c r="AH1588" s="15"/>
      <c r="AI1588" s="15"/>
      <c r="AJ1588" s="15"/>
      <c r="AK1588" s="15"/>
      <c r="AL1588" s="15"/>
      <c r="AM1588" s="15"/>
      <c r="AN1588" s="15"/>
      <c r="AO1588" s="15"/>
      <c r="AP1588" s="15"/>
      <c r="AQ1588" s="15"/>
      <c r="AR1588" s="15"/>
      <c r="AS1588" s="15"/>
      <c r="AT1588" s="15"/>
      <c r="AU1588" s="15"/>
      <c r="AV1588" s="15"/>
      <c r="AW1588" s="15"/>
      <c r="AX1588" s="15"/>
      <c r="AY1588" s="6"/>
      <c r="AZ1588" s="6"/>
      <c r="BA1588" s="6"/>
      <c r="BB1588" s="6"/>
      <c r="BC1588" s="6"/>
      <c r="BD1588" s="6"/>
      <c r="BE1588" s="6"/>
      <c r="BF1588" s="6"/>
      <c r="BG1588" s="6"/>
      <c r="BH1588" s="6"/>
      <c r="BI1588" s="6"/>
      <c r="BJ1588" s="6"/>
      <c r="BK1588" s="6"/>
      <c r="BL1588" s="6"/>
      <c r="BM1588" s="6"/>
      <c r="BN1588" s="6"/>
      <c r="BO1588" s="6"/>
      <c r="BP1588" s="6"/>
      <c r="BQ1588" s="6"/>
      <c r="BR1588" s="6"/>
      <c r="BS1588" s="6"/>
      <c r="BT1588" s="6"/>
      <c r="BU1588" s="6"/>
      <c r="BV1588" s="6"/>
      <c r="BW1588" s="6"/>
      <c r="BX1588" s="6"/>
      <c r="BY1588" s="6"/>
      <c r="BZ1588" s="6"/>
      <c r="CA1588" s="6"/>
      <c r="CB1588" s="6"/>
    </row>
    <row r="1589" spans="1:80" ht="34.15" customHeight="1">
      <c r="A1589" s="2"/>
      <c r="B1589" s="2"/>
      <c r="C1589" s="2"/>
      <c r="D1589" s="2"/>
      <c r="E1589" s="2"/>
      <c r="F1589" s="15"/>
      <c r="G1589" s="2"/>
      <c r="H1589" s="2"/>
      <c r="I1589" s="2"/>
      <c r="J1589" s="2"/>
      <c r="K1589" s="2"/>
      <c r="L1589" s="2"/>
      <c r="M1589" s="2"/>
      <c r="N1589" s="546"/>
      <c r="O1589" s="2"/>
      <c r="P1589" s="2"/>
      <c r="Q1589" s="2"/>
      <c r="R1589" s="2"/>
      <c r="S1589" s="2"/>
      <c r="T1589" s="2"/>
      <c r="U1589" s="15"/>
      <c r="V1589" s="15"/>
      <c r="W1589" s="15"/>
      <c r="X1589" s="15"/>
      <c r="Y1589" s="15"/>
      <c r="Z1589" s="15"/>
      <c r="AA1589" s="15"/>
      <c r="AB1589" s="15"/>
      <c r="AC1589" s="15"/>
      <c r="AD1589" s="15"/>
      <c r="AE1589" s="15"/>
      <c r="AF1589" s="15"/>
      <c r="AG1589" s="15"/>
      <c r="AH1589" s="15"/>
      <c r="AI1589" s="15"/>
      <c r="AJ1589" s="15"/>
      <c r="AK1589" s="15"/>
      <c r="AL1589" s="15"/>
      <c r="AM1589" s="15"/>
      <c r="AN1589" s="15"/>
      <c r="AO1589" s="15"/>
      <c r="AP1589" s="15"/>
      <c r="AQ1589" s="15"/>
      <c r="AR1589" s="15"/>
      <c r="AS1589" s="15"/>
      <c r="AT1589" s="15"/>
      <c r="AU1589" s="15"/>
      <c r="AV1589" s="15"/>
      <c r="AW1589" s="15"/>
      <c r="AX1589" s="15"/>
      <c r="AY1589" s="6"/>
      <c r="AZ1589" s="6"/>
      <c r="BA1589" s="6"/>
      <c r="BB1589" s="6"/>
      <c r="BC1589" s="6"/>
      <c r="BD1589" s="6"/>
      <c r="BE1589" s="6"/>
      <c r="BF1589" s="6"/>
      <c r="BG1589" s="6"/>
      <c r="BH1589" s="6"/>
      <c r="BI1589" s="6"/>
      <c r="BJ1589" s="6"/>
      <c r="BK1589" s="6"/>
      <c r="BL1589" s="6"/>
      <c r="BM1589" s="6"/>
      <c r="BN1589" s="6"/>
      <c r="BO1589" s="6"/>
      <c r="BP1589" s="6"/>
      <c r="BQ1589" s="6"/>
      <c r="BR1589" s="6"/>
      <c r="BS1589" s="6"/>
      <c r="BT1589" s="6"/>
      <c r="BU1589" s="6"/>
      <c r="BV1589" s="6"/>
      <c r="BW1589" s="6"/>
      <c r="BX1589" s="6"/>
      <c r="BY1589" s="6"/>
      <c r="BZ1589" s="6"/>
      <c r="CA1589" s="6"/>
      <c r="CB1589" s="6"/>
    </row>
    <row r="1590" spans="1:80" ht="34.15" customHeight="1">
      <c r="A1590" s="2"/>
      <c r="B1590" s="2"/>
      <c r="C1590" s="2"/>
      <c r="D1590" s="2"/>
      <c r="E1590" s="2"/>
      <c r="F1590" s="15"/>
      <c r="G1590" s="2"/>
      <c r="H1590" s="2"/>
      <c r="I1590" s="2"/>
      <c r="J1590" s="2"/>
      <c r="K1590" s="2"/>
      <c r="L1590" s="2"/>
      <c r="M1590" s="2"/>
      <c r="N1590" s="546"/>
      <c r="O1590" s="2"/>
      <c r="P1590" s="2"/>
      <c r="Q1590" s="2"/>
      <c r="R1590" s="2"/>
      <c r="S1590" s="2"/>
      <c r="T1590" s="2"/>
      <c r="U1590" s="15"/>
      <c r="V1590" s="15"/>
      <c r="W1590" s="15"/>
      <c r="X1590" s="15"/>
      <c r="Y1590" s="15"/>
      <c r="Z1590" s="15"/>
      <c r="AA1590" s="15"/>
      <c r="AB1590" s="15"/>
      <c r="AC1590" s="15"/>
      <c r="AD1590" s="15"/>
      <c r="AE1590" s="15"/>
      <c r="AF1590" s="15"/>
      <c r="AG1590" s="15"/>
      <c r="AH1590" s="15"/>
      <c r="AI1590" s="15"/>
      <c r="AJ1590" s="15"/>
      <c r="AK1590" s="15"/>
      <c r="AL1590" s="15"/>
      <c r="AM1590" s="15"/>
      <c r="AN1590" s="15"/>
      <c r="AO1590" s="15"/>
      <c r="AP1590" s="15"/>
      <c r="AQ1590" s="15"/>
      <c r="AR1590" s="15"/>
      <c r="AS1590" s="15"/>
      <c r="AT1590" s="15"/>
      <c r="AU1590" s="15"/>
      <c r="AV1590" s="15"/>
      <c r="AW1590" s="15"/>
      <c r="AX1590" s="15"/>
      <c r="AY1590" s="6"/>
      <c r="AZ1590" s="6"/>
      <c r="BA1590" s="6"/>
      <c r="BB1590" s="6"/>
      <c r="BC1590" s="6"/>
      <c r="BD1590" s="6"/>
      <c r="BE1590" s="6"/>
      <c r="BF1590" s="6"/>
      <c r="BG1590" s="6"/>
      <c r="BH1590" s="6"/>
      <c r="BI1590" s="6"/>
      <c r="BJ1590" s="6"/>
      <c r="BK1590" s="6"/>
      <c r="BL1590" s="6"/>
      <c r="BM1590" s="6"/>
      <c r="BN1590" s="6"/>
      <c r="BO1590" s="6"/>
      <c r="BP1590" s="6"/>
      <c r="BQ1590" s="6"/>
      <c r="BR1590" s="6"/>
      <c r="BS1590" s="6"/>
      <c r="BT1590" s="6"/>
      <c r="BU1590" s="6"/>
      <c r="BV1590" s="6"/>
      <c r="BW1590" s="6"/>
      <c r="BX1590" s="6"/>
      <c r="BY1590" s="6"/>
      <c r="BZ1590" s="6"/>
      <c r="CA1590" s="6"/>
      <c r="CB1590" s="6"/>
    </row>
    <row r="1591" spans="1:80" ht="34.15" customHeight="1">
      <c r="A1591" s="2"/>
      <c r="B1591" s="2"/>
      <c r="C1591" s="2"/>
      <c r="D1591" s="2"/>
      <c r="E1591" s="2"/>
      <c r="F1591" s="15"/>
      <c r="G1591" s="2"/>
      <c r="H1591" s="2"/>
      <c r="I1591" s="2"/>
      <c r="J1591" s="2"/>
      <c r="K1591" s="2"/>
      <c r="L1591" s="2"/>
      <c r="M1591" s="2"/>
      <c r="N1591" s="546"/>
      <c r="O1591" s="2"/>
      <c r="P1591" s="2"/>
      <c r="Q1591" s="2"/>
      <c r="R1591" s="2"/>
      <c r="S1591" s="2"/>
      <c r="T1591" s="2"/>
      <c r="U1591" s="15"/>
      <c r="V1591" s="15"/>
      <c r="W1591" s="15"/>
      <c r="X1591" s="15"/>
      <c r="Y1591" s="15"/>
      <c r="Z1591" s="15"/>
      <c r="AA1591" s="15"/>
      <c r="AB1591" s="15"/>
      <c r="AC1591" s="15"/>
      <c r="AD1591" s="15"/>
      <c r="AE1591" s="15"/>
      <c r="AF1591" s="15"/>
      <c r="AG1591" s="15"/>
      <c r="AH1591" s="15"/>
      <c r="AI1591" s="15"/>
      <c r="AJ1591" s="15"/>
      <c r="AK1591" s="15"/>
      <c r="AL1591" s="15"/>
      <c r="AM1591" s="15"/>
      <c r="AN1591" s="15"/>
      <c r="AO1591" s="15"/>
      <c r="AP1591" s="15"/>
      <c r="AQ1591" s="15"/>
      <c r="AR1591" s="15"/>
      <c r="AS1591" s="15"/>
      <c r="AT1591" s="15"/>
      <c r="AU1591" s="15"/>
      <c r="AV1591" s="15"/>
      <c r="AW1591" s="15"/>
      <c r="AX1591" s="15"/>
      <c r="AY1591" s="6"/>
      <c r="AZ1591" s="6"/>
      <c r="BA1591" s="6"/>
      <c r="BB1591" s="6"/>
      <c r="BC1591" s="6"/>
      <c r="BD1591" s="6"/>
      <c r="BE1591" s="6"/>
      <c r="BF1591" s="6"/>
      <c r="BG1591" s="6"/>
      <c r="BH1591" s="6"/>
      <c r="BI1591" s="6"/>
      <c r="BJ1591" s="6"/>
      <c r="BK1591" s="6"/>
      <c r="BL1591" s="6"/>
      <c r="BM1591" s="6"/>
      <c r="BN1591" s="6"/>
      <c r="BO1591" s="6"/>
      <c r="BP1591" s="6"/>
      <c r="BQ1591" s="6"/>
      <c r="BR1591" s="6"/>
      <c r="BS1591" s="6"/>
      <c r="BT1591" s="6"/>
      <c r="BU1591" s="6"/>
      <c r="BV1591" s="6"/>
      <c r="BW1591" s="6"/>
      <c r="BX1591" s="6"/>
      <c r="BY1591" s="6"/>
      <c r="BZ1591" s="6"/>
      <c r="CA1591" s="6"/>
      <c r="CB1591" s="6"/>
    </row>
    <row r="1592" spans="1:80" ht="34.15" customHeight="1">
      <c r="A1592" s="2"/>
      <c r="B1592" s="2"/>
      <c r="C1592" s="2"/>
      <c r="D1592" s="2"/>
      <c r="E1592" s="2"/>
      <c r="F1592" s="15"/>
      <c r="G1592" s="2"/>
      <c r="H1592" s="2"/>
      <c r="I1592" s="2"/>
      <c r="J1592" s="2"/>
      <c r="K1592" s="2"/>
      <c r="L1592" s="2"/>
      <c r="M1592" s="2"/>
      <c r="N1592" s="546"/>
      <c r="O1592" s="2"/>
      <c r="P1592" s="2"/>
      <c r="Q1592" s="2"/>
      <c r="R1592" s="2"/>
      <c r="S1592" s="2"/>
      <c r="T1592" s="2"/>
      <c r="U1592" s="15"/>
      <c r="V1592" s="15"/>
      <c r="W1592" s="15"/>
      <c r="X1592" s="15"/>
      <c r="Y1592" s="15"/>
      <c r="Z1592" s="15"/>
      <c r="AA1592" s="15"/>
      <c r="AB1592" s="15"/>
      <c r="AC1592" s="15"/>
      <c r="AD1592" s="15"/>
      <c r="AE1592" s="15"/>
      <c r="AF1592" s="15"/>
      <c r="AG1592" s="15"/>
      <c r="AH1592" s="15"/>
      <c r="AI1592" s="15"/>
      <c r="AJ1592" s="15"/>
      <c r="AK1592" s="15"/>
      <c r="AL1592" s="15"/>
      <c r="AM1592" s="15"/>
      <c r="AN1592" s="15"/>
      <c r="AO1592" s="15"/>
      <c r="AP1592" s="15"/>
      <c r="AQ1592" s="15"/>
      <c r="AR1592" s="15"/>
      <c r="AS1592" s="15"/>
      <c r="AT1592" s="15"/>
      <c r="AU1592" s="15"/>
      <c r="AV1592" s="15"/>
      <c r="AW1592" s="15"/>
      <c r="AX1592" s="15"/>
      <c r="AY1592" s="6"/>
      <c r="AZ1592" s="6"/>
      <c r="BA1592" s="6"/>
      <c r="BB1592" s="6"/>
      <c r="BC1592" s="6"/>
      <c r="BD1592" s="6"/>
      <c r="BE1592" s="6"/>
      <c r="BF1592" s="6"/>
      <c r="BG1592" s="6"/>
      <c r="BH1592" s="6"/>
      <c r="BI1592" s="6"/>
      <c r="BJ1592" s="6"/>
      <c r="BK1592" s="6"/>
      <c r="BL1592" s="6"/>
      <c r="BM1592" s="6"/>
      <c r="BN1592" s="6"/>
      <c r="BO1592" s="6"/>
      <c r="BP1592" s="6"/>
      <c r="BQ1592" s="6"/>
      <c r="BR1592" s="6"/>
      <c r="BS1592" s="6"/>
      <c r="BT1592" s="6"/>
      <c r="BU1592" s="6"/>
      <c r="BV1592" s="6"/>
      <c r="BW1592" s="6"/>
      <c r="BX1592" s="6"/>
      <c r="BY1592" s="6"/>
      <c r="BZ1592" s="6"/>
      <c r="CA1592" s="6"/>
      <c r="CB1592" s="6"/>
    </row>
    <row r="1593" spans="1:80" ht="34.15" customHeight="1">
      <c r="A1593" s="2"/>
      <c r="B1593" s="2"/>
      <c r="C1593" s="2"/>
      <c r="D1593" s="2"/>
      <c r="E1593" s="2"/>
      <c r="F1593" s="15"/>
      <c r="G1593" s="2"/>
      <c r="H1593" s="2"/>
      <c r="I1593" s="2"/>
      <c r="J1593" s="2"/>
      <c r="K1593" s="2"/>
      <c r="L1593" s="2"/>
      <c r="M1593" s="2"/>
      <c r="N1593" s="546"/>
      <c r="O1593" s="2"/>
      <c r="P1593" s="2"/>
      <c r="Q1593" s="2"/>
      <c r="R1593" s="2"/>
      <c r="S1593" s="2"/>
      <c r="T1593" s="2"/>
      <c r="U1593" s="15"/>
      <c r="V1593" s="15"/>
      <c r="W1593" s="15"/>
      <c r="X1593" s="15"/>
      <c r="Y1593" s="15"/>
      <c r="Z1593" s="15"/>
      <c r="AA1593" s="15"/>
      <c r="AB1593" s="15"/>
      <c r="AC1593" s="15"/>
      <c r="AD1593" s="15"/>
      <c r="AE1593" s="15"/>
      <c r="AF1593" s="15"/>
      <c r="AG1593" s="15"/>
      <c r="AH1593" s="15"/>
      <c r="AI1593" s="15"/>
      <c r="AJ1593" s="15"/>
      <c r="AK1593" s="15"/>
      <c r="AL1593" s="15"/>
      <c r="AM1593" s="15"/>
      <c r="AN1593" s="15"/>
      <c r="AO1593" s="15"/>
      <c r="AP1593" s="15"/>
      <c r="AQ1593" s="15"/>
      <c r="AR1593" s="15"/>
      <c r="AS1593" s="15"/>
      <c r="AT1593" s="15"/>
      <c r="AU1593" s="15"/>
      <c r="AV1593" s="15"/>
      <c r="AW1593" s="15"/>
      <c r="AX1593" s="15"/>
      <c r="AY1593" s="6"/>
      <c r="AZ1593" s="6"/>
      <c r="BA1593" s="6"/>
      <c r="BB1593" s="6"/>
      <c r="BC1593" s="6"/>
      <c r="BD1593" s="6"/>
      <c r="BE1593" s="6"/>
      <c r="BF1593" s="6"/>
      <c r="BG1593" s="6"/>
      <c r="BH1593" s="6"/>
      <c r="BI1593" s="6"/>
      <c r="BJ1593" s="6"/>
      <c r="BK1593" s="6"/>
      <c r="BL1593" s="6"/>
      <c r="BM1593" s="6"/>
      <c r="BN1593" s="6"/>
      <c r="BO1593" s="6"/>
      <c r="BP1593" s="6"/>
      <c r="BQ1593" s="6"/>
      <c r="BR1593" s="6"/>
      <c r="BS1593" s="6"/>
      <c r="BT1593" s="6"/>
      <c r="BU1593" s="6"/>
      <c r="BV1593" s="6"/>
      <c r="BW1593" s="6"/>
      <c r="BX1593" s="6"/>
      <c r="BY1593" s="6"/>
      <c r="BZ1593" s="6"/>
      <c r="CA1593" s="6"/>
      <c r="CB1593" s="6"/>
    </row>
    <row r="1594" spans="1:80" ht="34.15" customHeight="1">
      <c r="A1594" s="2"/>
      <c r="B1594" s="2"/>
      <c r="C1594" s="2"/>
      <c r="D1594" s="2"/>
      <c r="E1594" s="2"/>
      <c r="F1594" s="15"/>
      <c r="G1594" s="2"/>
      <c r="H1594" s="2"/>
      <c r="I1594" s="2"/>
      <c r="J1594" s="2"/>
      <c r="K1594" s="2"/>
      <c r="L1594" s="2"/>
      <c r="M1594" s="2"/>
      <c r="N1594" s="546"/>
      <c r="O1594" s="2"/>
      <c r="P1594" s="2"/>
      <c r="Q1594" s="2"/>
      <c r="R1594" s="2"/>
      <c r="S1594" s="2"/>
      <c r="T1594" s="2"/>
      <c r="U1594" s="15"/>
      <c r="V1594" s="15"/>
      <c r="W1594" s="15"/>
      <c r="X1594" s="15"/>
      <c r="Y1594" s="15"/>
      <c r="Z1594" s="15"/>
      <c r="AA1594" s="15"/>
      <c r="AB1594" s="15"/>
      <c r="AC1594" s="15"/>
      <c r="AD1594" s="15"/>
      <c r="AE1594" s="15"/>
      <c r="AF1594" s="15"/>
      <c r="AG1594" s="15"/>
      <c r="AH1594" s="15"/>
      <c r="AI1594" s="15"/>
      <c r="AJ1594" s="15"/>
      <c r="AK1594" s="15"/>
      <c r="AL1594" s="15"/>
      <c r="AM1594" s="15"/>
      <c r="AN1594" s="15"/>
      <c r="AO1594" s="15"/>
      <c r="AP1594" s="15"/>
      <c r="AQ1594" s="15"/>
      <c r="AR1594" s="15"/>
      <c r="AS1594" s="15"/>
      <c r="AT1594" s="15"/>
      <c r="AU1594" s="15"/>
      <c r="AV1594" s="15"/>
      <c r="AW1594" s="15"/>
      <c r="AX1594" s="15"/>
      <c r="AY1594" s="6"/>
      <c r="AZ1594" s="6"/>
      <c r="BA1594" s="6"/>
      <c r="BB1594" s="6"/>
      <c r="BC1594" s="6"/>
      <c r="BD1594" s="6"/>
      <c r="BE1594" s="6"/>
      <c r="BF1594" s="6"/>
      <c r="BG1594" s="6"/>
      <c r="BH1594" s="6"/>
      <c r="BI1594" s="6"/>
      <c r="BJ1594" s="6"/>
      <c r="BK1594" s="6"/>
      <c r="BL1594" s="6"/>
      <c r="BM1594" s="6"/>
      <c r="BN1594" s="6"/>
      <c r="BO1594" s="6"/>
      <c r="BP1594" s="6"/>
      <c r="BQ1594" s="6"/>
      <c r="BR1594" s="6"/>
      <c r="BS1594" s="6"/>
      <c r="BT1594" s="6"/>
      <c r="BU1594" s="6"/>
      <c r="BV1594" s="6"/>
      <c r="BW1594" s="6"/>
      <c r="BX1594" s="6"/>
      <c r="BY1594" s="6"/>
      <c r="BZ1594" s="6"/>
      <c r="CA1594" s="6"/>
      <c r="CB1594" s="6"/>
    </row>
    <row r="1595" spans="1:80" ht="34.15" customHeight="1">
      <c r="A1595" s="2"/>
      <c r="B1595" s="2"/>
      <c r="C1595" s="2"/>
      <c r="D1595" s="2"/>
      <c r="E1595" s="2"/>
      <c r="F1595" s="15"/>
      <c r="G1595" s="2"/>
      <c r="H1595" s="2"/>
      <c r="I1595" s="2"/>
      <c r="J1595" s="2"/>
      <c r="K1595" s="2"/>
      <c r="L1595" s="2"/>
      <c r="M1595" s="2"/>
      <c r="N1595" s="546"/>
      <c r="O1595" s="2"/>
      <c r="P1595" s="2"/>
      <c r="Q1595" s="2"/>
      <c r="R1595" s="2"/>
      <c r="S1595" s="2"/>
      <c r="T1595" s="2"/>
      <c r="U1595" s="15"/>
      <c r="V1595" s="15"/>
      <c r="W1595" s="15"/>
      <c r="X1595" s="15"/>
      <c r="Y1595" s="15"/>
      <c r="Z1595" s="15"/>
      <c r="AA1595" s="15"/>
      <c r="AB1595" s="15"/>
      <c r="AC1595" s="15"/>
      <c r="AD1595" s="15"/>
      <c r="AE1595" s="15"/>
      <c r="AF1595" s="15"/>
      <c r="AG1595" s="15"/>
      <c r="AH1595" s="15"/>
      <c r="AI1595" s="15"/>
      <c r="AJ1595" s="15"/>
      <c r="AK1595" s="15"/>
      <c r="AL1595" s="15"/>
      <c r="AM1595" s="15"/>
      <c r="AN1595" s="15"/>
      <c r="AO1595" s="15"/>
      <c r="AP1595" s="15"/>
      <c r="AQ1595" s="15"/>
      <c r="AR1595" s="15"/>
      <c r="AS1595" s="15"/>
      <c r="AT1595" s="15"/>
      <c r="AU1595" s="15"/>
      <c r="AV1595" s="15"/>
      <c r="AW1595" s="15"/>
      <c r="AX1595" s="15"/>
      <c r="AY1595" s="6"/>
      <c r="AZ1595" s="6"/>
      <c r="BA1595" s="6"/>
      <c r="BB1595" s="6"/>
      <c r="BC1595" s="6"/>
      <c r="BD1595" s="6"/>
      <c r="BE1595" s="6"/>
      <c r="BF1595" s="6"/>
      <c r="BG1595" s="6"/>
      <c r="BH1595" s="6"/>
      <c r="BI1595" s="6"/>
      <c r="BJ1595" s="6"/>
      <c r="BK1595" s="6"/>
      <c r="BL1595" s="6"/>
      <c r="BM1595" s="6"/>
      <c r="BN1595" s="6"/>
      <c r="BO1595" s="6"/>
      <c r="BP1595" s="6"/>
      <c r="BQ1595" s="6"/>
      <c r="BR1595" s="6"/>
      <c r="BS1595" s="6"/>
      <c r="BT1595" s="6"/>
      <c r="BU1595" s="6"/>
      <c r="BV1595" s="6"/>
      <c r="BW1595" s="6"/>
      <c r="BX1595" s="6"/>
      <c r="BY1595" s="6"/>
      <c r="BZ1595" s="6"/>
      <c r="CA1595" s="6"/>
      <c r="CB1595" s="6"/>
    </row>
    <row r="1596" spans="1:80" ht="34.15" customHeight="1">
      <c r="A1596" s="2"/>
      <c r="B1596" s="2"/>
      <c r="C1596" s="2"/>
      <c r="D1596" s="2"/>
      <c r="E1596" s="2"/>
      <c r="F1596" s="15"/>
      <c r="G1596" s="2"/>
      <c r="H1596" s="2"/>
      <c r="I1596" s="2"/>
      <c r="J1596" s="2"/>
      <c r="K1596" s="2"/>
      <c r="L1596" s="2"/>
      <c r="M1596" s="2"/>
      <c r="N1596" s="546"/>
      <c r="O1596" s="2"/>
      <c r="P1596" s="2"/>
      <c r="Q1596" s="2"/>
      <c r="R1596" s="2"/>
      <c r="S1596" s="2"/>
      <c r="T1596" s="2"/>
      <c r="U1596" s="15"/>
      <c r="V1596" s="15"/>
      <c r="W1596" s="15"/>
      <c r="X1596" s="15"/>
      <c r="Y1596" s="15"/>
      <c r="Z1596" s="15"/>
      <c r="AA1596" s="15"/>
      <c r="AB1596" s="15"/>
      <c r="AC1596" s="15"/>
      <c r="AD1596" s="15"/>
      <c r="AE1596" s="15"/>
      <c r="AF1596" s="15"/>
      <c r="AG1596" s="15"/>
      <c r="AH1596" s="15"/>
      <c r="AI1596" s="15"/>
      <c r="AJ1596" s="15"/>
      <c r="AK1596" s="15"/>
      <c r="AL1596" s="15"/>
      <c r="AM1596" s="15"/>
      <c r="AN1596" s="15"/>
      <c r="AO1596" s="15"/>
      <c r="AP1596" s="15"/>
      <c r="AQ1596" s="15"/>
      <c r="AR1596" s="15"/>
      <c r="AS1596" s="15"/>
      <c r="AT1596" s="15"/>
      <c r="AU1596" s="15"/>
      <c r="AV1596" s="15"/>
      <c r="AW1596" s="15"/>
      <c r="AX1596" s="15"/>
      <c r="AY1596" s="6"/>
      <c r="AZ1596" s="6"/>
      <c r="BA1596" s="6"/>
      <c r="BB1596" s="6"/>
      <c r="BC1596" s="6"/>
      <c r="BD1596" s="6"/>
      <c r="BE1596" s="6"/>
      <c r="BF1596" s="6"/>
      <c r="BG1596" s="6"/>
      <c r="BH1596" s="6"/>
      <c r="BI1596" s="6"/>
      <c r="BJ1596" s="6"/>
      <c r="BK1596" s="6"/>
      <c r="BL1596" s="6"/>
      <c r="BM1596" s="6"/>
      <c r="BN1596" s="6"/>
      <c r="BO1596" s="6"/>
      <c r="BP1596" s="6"/>
      <c r="BQ1596" s="6"/>
      <c r="BR1596" s="6"/>
      <c r="BS1596" s="6"/>
      <c r="BT1596" s="6"/>
      <c r="BU1596" s="6"/>
      <c r="BV1596" s="6"/>
      <c r="BW1596" s="6"/>
      <c r="BX1596" s="6"/>
      <c r="BY1596" s="6"/>
      <c r="BZ1596" s="6"/>
      <c r="CA1596" s="6"/>
      <c r="CB1596" s="6"/>
    </row>
    <row r="1597" spans="1:80" ht="34.15" customHeight="1">
      <c r="A1597" s="2"/>
      <c r="B1597" s="2"/>
      <c r="C1597" s="2"/>
      <c r="D1597" s="2"/>
      <c r="E1597" s="2"/>
      <c r="F1597" s="15"/>
      <c r="G1597" s="2"/>
      <c r="H1597" s="2"/>
      <c r="I1597" s="2"/>
      <c r="J1597" s="2"/>
      <c r="K1597" s="2"/>
      <c r="L1597" s="2"/>
      <c r="M1597" s="2"/>
      <c r="N1597" s="546"/>
      <c r="O1597" s="2"/>
      <c r="P1597" s="2"/>
      <c r="Q1597" s="2"/>
      <c r="R1597" s="2"/>
      <c r="S1597" s="2"/>
      <c r="T1597" s="2"/>
      <c r="U1597" s="15"/>
      <c r="V1597" s="15"/>
      <c r="W1597" s="15"/>
      <c r="X1597" s="15"/>
      <c r="Y1597" s="15"/>
      <c r="Z1597" s="15"/>
      <c r="AA1597" s="15"/>
      <c r="AB1597" s="15"/>
      <c r="AC1597" s="15"/>
      <c r="AD1597" s="15"/>
      <c r="AE1597" s="15"/>
      <c r="AF1597" s="15"/>
      <c r="AG1597" s="15"/>
      <c r="AH1597" s="15"/>
      <c r="AI1597" s="15"/>
      <c r="AJ1597" s="15"/>
      <c r="AK1597" s="15"/>
      <c r="AL1597" s="15"/>
      <c r="AM1597" s="15"/>
      <c r="AN1597" s="15"/>
      <c r="AO1597" s="15"/>
      <c r="AP1597" s="15"/>
      <c r="AQ1597" s="15"/>
      <c r="AR1597" s="15"/>
      <c r="AS1597" s="15"/>
      <c r="AT1597" s="15"/>
      <c r="AU1597" s="15"/>
      <c r="AV1597" s="15"/>
      <c r="AW1597" s="15"/>
      <c r="AX1597" s="15"/>
      <c r="AY1597" s="6"/>
      <c r="AZ1597" s="6"/>
      <c r="BA1597" s="6"/>
      <c r="BB1597" s="6"/>
      <c r="BC1597" s="6"/>
      <c r="BD1597" s="6"/>
      <c r="BE1597" s="6"/>
      <c r="BF1597" s="6"/>
      <c r="BG1597" s="6"/>
      <c r="BH1597" s="6"/>
      <c r="BI1597" s="6"/>
      <c r="BJ1597" s="6"/>
      <c r="BK1597" s="6"/>
      <c r="BL1597" s="6"/>
      <c r="BM1597" s="6"/>
      <c r="BN1597" s="6"/>
      <c r="BO1597" s="6"/>
      <c r="BP1597" s="6"/>
      <c r="BQ1597" s="6"/>
      <c r="BR1597" s="6"/>
      <c r="BS1597" s="6"/>
      <c r="BT1597" s="6"/>
      <c r="BU1597" s="6"/>
      <c r="BV1597" s="6"/>
      <c r="BW1597" s="6"/>
      <c r="BX1597" s="6"/>
      <c r="BY1597" s="6"/>
      <c r="BZ1597" s="6"/>
      <c r="CA1597" s="6"/>
      <c r="CB1597" s="6"/>
    </row>
    <row r="1598" spans="1:80" ht="34.15" customHeight="1">
      <c r="A1598" s="2"/>
      <c r="B1598" s="2"/>
      <c r="C1598" s="2"/>
      <c r="D1598" s="2"/>
      <c r="E1598" s="2"/>
      <c r="F1598" s="15"/>
      <c r="G1598" s="2"/>
      <c r="H1598" s="2"/>
      <c r="I1598" s="2"/>
      <c r="J1598" s="2"/>
      <c r="K1598" s="2"/>
      <c r="L1598" s="2"/>
      <c r="M1598" s="2"/>
      <c r="N1598" s="546"/>
      <c r="O1598" s="2"/>
      <c r="P1598" s="2"/>
      <c r="Q1598" s="2"/>
      <c r="R1598" s="2"/>
      <c r="S1598" s="2"/>
      <c r="T1598" s="2"/>
      <c r="U1598" s="15"/>
      <c r="V1598" s="15"/>
      <c r="W1598" s="15"/>
      <c r="X1598" s="15"/>
      <c r="Y1598" s="15"/>
      <c r="Z1598" s="15"/>
      <c r="AA1598" s="15"/>
      <c r="AB1598" s="15"/>
      <c r="AC1598" s="15"/>
      <c r="AD1598" s="15"/>
      <c r="AE1598" s="15"/>
      <c r="AF1598" s="15"/>
      <c r="AG1598" s="15"/>
      <c r="AH1598" s="15"/>
      <c r="AI1598" s="15"/>
      <c r="AJ1598" s="15"/>
      <c r="AK1598" s="15"/>
      <c r="AL1598" s="15"/>
      <c r="AM1598" s="15"/>
      <c r="AN1598" s="15"/>
      <c r="AO1598" s="15"/>
      <c r="AP1598" s="15"/>
      <c r="AQ1598" s="15"/>
      <c r="AR1598" s="15"/>
      <c r="AS1598" s="15"/>
      <c r="AT1598" s="15"/>
      <c r="AU1598" s="15"/>
      <c r="AV1598" s="15"/>
      <c r="AW1598" s="15"/>
      <c r="AX1598" s="15"/>
      <c r="AY1598" s="6"/>
      <c r="AZ1598" s="6"/>
      <c r="BA1598" s="6"/>
      <c r="BB1598" s="6"/>
      <c r="BC1598" s="6"/>
      <c r="BD1598" s="6"/>
      <c r="BE1598" s="6"/>
      <c r="BF1598" s="6"/>
      <c r="BG1598" s="6"/>
      <c r="BH1598" s="6"/>
      <c r="BI1598" s="6"/>
      <c r="BJ1598" s="6"/>
      <c r="BK1598" s="6"/>
      <c r="BL1598" s="6"/>
      <c r="BM1598" s="6"/>
      <c r="BN1598" s="6"/>
      <c r="BO1598" s="6"/>
      <c r="BP1598" s="6"/>
      <c r="BQ1598" s="6"/>
      <c r="BR1598" s="6"/>
      <c r="BS1598" s="6"/>
      <c r="BT1598" s="6"/>
      <c r="BU1598" s="6"/>
      <c r="BV1598" s="6"/>
      <c r="BW1598" s="6"/>
      <c r="BX1598" s="6"/>
      <c r="BY1598" s="6"/>
      <c r="BZ1598" s="6"/>
      <c r="CA1598" s="6"/>
      <c r="CB1598" s="6"/>
    </row>
    <row r="1599" spans="1:80" ht="34.15" customHeight="1">
      <c r="A1599" s="2"/>
      <c r="B1599" s="2"/>
      <c r="C1599" s="2"/>
      <c r="D1599" s="2"/>
      <c r="E1599" s="2"/>
      <c r="F1599" s="15"/>
      <c r="G1599" s="2"/>
      <c r="H1599" s="2"/>
      <c r="I1599" s="2"/>
      <c r="J1599" s="2"/>
      <c r="K1599" s="2"/>
      <c r="L1599" s="2"/>
      <c r="M1599" s="2"/>
      <c r="N1599" s="546"/>
      <c r="O1599" s="2"/>
      <c r="P1599" s="2"/>
      <c r="Q1599" s="2"/>
      <c r="R1599" s="2"/>
      <c r="S1599" s="2"/>
      <c r="T1599" s="2"/>
      <c r="U1599" s="15"/>
      <c r="V1599" s="15"/>
      <c r="W1599" s="15"/>
      <c r="X1599" s="15"/>
      <c r="Y1599" s="15"/>
      <c r="Z1599" s="15"/>
      <c r="AA1599" s="15"/>
      <c r="AB1599" s="15"/>
      <c r="AC1599" s="15"/>
      <c r="AD1599" s="15"/>
      <c r="AE1599" s="15"/>
      <c r="AF1599" s="15"/>
      <c r="AG1599" s="15"/>
      <c r="AH1599" s="15"/>
      <c r="AI1599" s="15"/>
      <c r="AJ1599" s="15"/>
      <c r="AK1599" s="15"/>
      <c r="AL1599" s="15"/>
      <c r="AM1599" s="15"/>
      <c r="AN1599" s="15"/>
      <c r="AO1599" s="15"/>
      <c r="AP1599" s="15"/>
      <c r="AQ1599" s="15"/>
      <c r="AR1599" s="15"/>
      <c r="AS1599" s="15"/>
      <c r="AT1599" s="15"/>
      <c r="AU1599" s="15"/>
      <c r="AV1599" s="15"/>
      <c r="AW1599" s="15"/>
      <c r="AX1599" s="15"/>
      <c r="AY1599" s="6"/>
      <c r="AZ1599" s="6"/>
      <c r="BA1599" s="6"/>
      <c r="BB1599" s="6"/>
      <c r="BC1599" s="6"/>
      <c r="BD1599" s="6"/>
      <c r="BE1599" s="6"/>
      <c r="BF1599" s="6"/>
      <c r="BG1599" s="6"/>
      <c r="BH1599" s="6"/>
      <c r="BI1599" s="6"/>
      <c r="BJ1599" s="6"/>
      <c r="BK1599" s="6"/>
      <c r="BL1599" s="6"/>
      <c r="BM1599" s="6"/>
      <c r="BN1599" s="6"/>
      <c r="BO1599" s="6"/>
      <c r="BP1599" s="6"/>
      <c r="BQ1599" s="6"/>
      <c r="BR1599" s="6"/>
      <c r="BS1599" s="6"/>
      <c r="BT1599" s="6"/>
      <c r="BU1599" s="6"/>
      <c r="BV1599" s="6"/>
      <c r="BW1599" s="6"/>
      <c r="BX1599" s="6"/>
      <c r="BY1599" s="6"/>
      <c r="BZ1599" s="6"/>
      <c r="CA1599" s="6"/>
      <c r="CB1599" s="6"/>
    </row>
    <row r="1600" spans="1:80" ht="34.15" customHeight="1">
      <c r="A1600" s="2"/>
      <c r="B1600" s="2"/>
      <c r="C1600" s="2"/>
      <c r="D1600" s="2"/>
      <c r="E1600" s="2"/>
      <c r="F1600" s="15"/>
      <c r="G1600" s="2"/>
      <c r="H1600" s="2"/>
      <c r="I1600" s="2"/>
      <c r="J1600" s="2"/>
      <c r="K1600" s="2"/>
      <c r="L1600" s="2"/>
      <c r="M1600" s="2"/>
      <c r="N1600" s="546"/>
      <c r="O1600" s="2"/>
      <c r="P1600" s="2"/>
      <c r="Q1600" s="2"/>
      <c r="R1600" s="2"/>
      <c r="S1600" s="2"/>
      <c r="T1600" s="2"/>
      <c r="U1600" s="15"/>
      <c r="V1600" s="15"/>
      <c r="W1600" s="15"/>
      <c r="X1600" s="15"/>
      <c r="Y1600" s="15"/>
      <c r="Z1600" s="15"/>
      <c r="AA1600" s="15"/>
      <c r="AB1600" s="15"/>
      <c r="AC1600" s="15"/>
      <c r="AD1600" s="15"/>
      <c r="AE1600" s="15"/>
      <c r="AF1600" s="15"/>
      <c r="AG1600" s="15"/>
      <c r="AH1600" s="15"/>
      <c r="AI1600" s="15"/>
      <c r="AJ1600" s="15"/>
      <c r="AK1600" s="15"/>
      <c r="AL1600" s="15"/>
      <c r="AM1600" s="15"/>
      <c r="AN1600" s="15"/>
      <c r="AO1600" s="15"/>
      <c r="AP1600" s="15"/>
      <c r="AQ1600" s="15"/>
      <c r="AR1600" s="15"/>
      <c r="AS1600" s="15"/>
      <c r="AT1600" s="15"/>
      <c r="AU1600" s="15"/>
      <c r="AV1600" s="15"/>
      <c r="AW1600" s="15"/>
      <c r="AX1600" s="15"/>
      <c r="AY1600" s="6"/>
      <c r="AZ1600" s="6"/>
      <c r="BA1600" s="6"/>
      <c r="BB1600" s="6"/>
      <c r="BC1600" s="6"/>
      <c r="BD1600" s="6"/>
      <c r="BE1600" s="6"/>
      <c r="BF1600" s="6"/>
      <c r="BG1600" s="6"/>
      <c r="BH1600" s="6"/>
      <c r="BI1600" s="6"/>
      <c r="BJ1600" s="6"/>
      <c r="BK1600" s="6"/>
      <c r="BL1600" s="6"/>
      <c r="BM1600" s="6"/>
      <c r="BN1600" s="6"/>
      <c r="BO1600" s="6"/>
      <c r="BP1600" s="6"/>
      <c r="BQ1600" s="6"/>
      <c r="BR1600" s="6"/>
      <c r="BS1600" s="6"/>
      <c r="BT1600" s="6"/>
      <c r="BU1600" s="6"/>
      <c r="BV1600" s="6"/>
      <c r="BW1600" s="6"/>
      <c r="BX1600" s="6"/>
      <c r="BY1600" s="6"/>
      <c r="BZ1600" s="6"/>
      <c r="CA1600" s="6"/>
      <c r="CB1600" s="6"/>
    </row>
    <row r="1601" spans="1:80" ht="34.15" customHeight="1">
      <c r="A1601" s="2"/>
      <c r="B1601" s="2"/>
      <c r="C1601" s="2"/>
      <c r="D1601" s="2"/>
      <c r="E1601" s="2"/>
      <c r="F1601" s="15"/>
      <c r="G1601" s="2"/>
      <c r="H1601" s="2"/>
      <c r="I1601" s="2"/>
      <c r="J1601" s="2"/>
      <c r="K1601" s="2"/>
      <c r="L1601" s="2"/>
      <c r="M1601" s="2"/>
      <c r="N1601" s="546"/>
      <c r="O1601" s="2"/>
      <c r="P1601" s="2"/>
      <c r="Q1601" s="2"/>
      <c r="R1601" s="2"/>
      <c r="S1601" s="2"/>
      <c r="T1601" s="2"/>
      <c r="U1601" s="15"/>
      <c r="V1601" s="15"/>
      <c r="W1601" s="15"/>
      <c r="X1601" s="15"/>
      <c r="Y1601" s="15"/>
      <c r="Z1601" s="15"/>
      <c r="AA1601" s="15"/>
      <c r="AB1601" s="15"/>
      <c r="AC1601" s="15"/>
      <c r="AD1601" s="15"/>
      <c r="AE1601" s="15"/>
      <c r="AF1601" s="15"/>
      <c r="AG1601" s="15"/>
      <c r="AH1601" s="15"/>
      <c r="AI1601" s="15"/>
      <c r="AJ1601" s="15"/>
      <c r="AK1601" s="15"/>
      <c r="AL1601" s="15"/>
      <c r="AM1601" s="15"/>
      <c r="AN1601" s="15"/>
      <c r="AO1601" s="15"/>
      <c r="AP1601" s="15"/>
      <c r="AQ1601" s="15"/>
      <c r="AR1601" s="15"/>
      <c r="AS1601" s="15"/>
      <c r="AT1601" s="15"/>
      <c r="AU1601" s="15"/>
      <c r="AV1601" s="15"/>
      <c r="AW1601" s="15"/>
      <c r="AX1601" s="15"/>
      <c r="AY1601" s="6"/>
      <c r="AZ1601" s="6"/>
      <c r="BA1601" s="6"/>
      <c r="BB1601" s="6"/>
      <c r="BC1601" s="6"/>
      <c r="BD1601" s="6"/>
      <c r="BE1601" s="6"/>
      <c r="BF1601" s="6"/>
      <c r="BG1601" s="6"/>
      <c r="BH1601" s="6"/>
      <c r="BI1601" s="6"/>
      <c r="BJ1601" s="6"/>
      <c r="BK1601" s="6"/>
      <c r="BL1601" s="6"/>
      <c r="BM1601" s="6"/>
      <c r="BN1601" s="6"/>
      <c r="BO1601" s="6"/>
      <c r="BP1601" s="6"/>
      <c r="BQ1601" s="6"/>
      <c r="BR1601" s="6"/>
      <c r="BS1601" s="6"/>
      <c r="BT1601" s="6"/>
      <c r="BU1601" s="6"/>
      <c r="BV1601" s="6"/>
      <c r="BW1601" s="6"/>
      <c r="BX1601" s="6"/>
      <c r="BY1601" s="6"/>
      <c r="BZ1601" s="6"/>
      <c r="CA1601" s="6"/>
      <c r="CB1601" s="6"/>
    </row>
    <row r="1602" spans="1:80" ht="34.15" customHeight="1">
      <c r="A1602" s="2"/>
      <c r="B1602" s="2"/>
      <c r="C1602" s="2"/>
      <c r="D1602" s="2"/>
      <c r="E1602" s="2"/>
      <c r="F1602" s="15"/>
      <c r="G1602" s="2"/>
      <c r="H1602" s="2"/>
      <c r="I1602" s="2"/>
      <c r="J1602" s="2"/>
      <c r="K1602" s="2"/>
      <c r="L1602" s="2"/>
      <c r="M1602" s="2"/>
      <c r="N1602" s="546"/>
      <c r="O1602" s="2"/>
      <c r="P1602" s="2"/>
      <c r="Q1602" s="2"/>
      <c r="R1602" s="2"/>
      <c r="S1602" s="2"/>
      <c r="T1602" s="2"/>
      <c r="U1602" s="15"/>
      <c r="V1602" s="15"/>
      <c r="W1602" s="15"/>
      <c r="X1602" s="15"/>
      <c r="Y1602" s="15"/>
      <c r="Z1602" s="15"/>
      <c r="AA1602" s="15"/>
      <c r="AB1602" s="15"/>
      <c r="AC1602" s="15"/>
      <c r="AD1602" s="15"/>
      <c r="AE1602" s="15"/>
      <c r="AF1602" s="15"/>
      <c r="AG1602" s="15"/>
      <c r="AH1602" s="15"/>
      <c r="AI1602" s="15"/>
      <c r="AJ1602" s="15"/>
      <c r="AK1602" s="15"/>
      <c r="AL1602" s="15"/>
      <c r="AM1602" s="15"/>
      <c r="AN1602" s="15"/>
      <c r="AO1602" s="15"/>
      <c r="AP1602" s="15"/>
      <c r="AQ1602" s="15"/>
      <c r="AR1602" s="15"/>
      <c r="AS1602" s="15"/>
      <c r="AT1602" s="15"/>
      <c r="AU1602" s="15"/>
      <c r="AV1602" s="15"/>
      <c r="AW1602" s="15"/>
      <c r="AX1602" s="15"/>
      <c r="AY1602" s="6"/>
      <c r="AZ1602" s="6"/>
      <c r="BA1602" s="6"/>
      <c r="BB1602" s="6"/>
      <c r="BC1602" s="6"/>
      <c r="BD1602" s="6"/>
      <c r="BE1602" s="6"/>
      <c r="BF1602" s="6"/>
      <c r="BG1602" s="6"/>
      <c r="BH1602" s="6"/>
      <c r="BI1602" s="6"/>
      <c r="BJ1602" s="6"/>
      <c r="BK1602" s="6"/>
      <c r="BL1602" s="6"/>
      <c r="BM1602" s="6"/>
      <c r="BN1602" s="6"/>
      <c r="BO1602" s="6"/>
      <c r="BP1602" s="6"/>
      <c r="BQ1602" s="6"/>
      <c r="BR1602" s="6"/>
      <c r="BS1602" s="6"/>
      <c r="BT1602" s="6"/>
      <c r="BU1602" s="6"/>
      <c r="BV1602" s="6"/>
      <c r="BW1602" s="6"/>
      <c r="BX1602" s="6"/>
      <c r="BY1602" s="6"/>
      <c r="BZ1602" s="6"/>
      <c r="CA1602" s="6"/>
      <c r="CB1602" s="6"/>
    </row>
    <row r="1603" spans="1:80" ht="34.15" customHeight="1">
      <c r="A1603" s="2"/>
      <c r="B1603" s="2"/>
      <c r="C1603" s="2"/>
      <c r="D1603" s="2"/>
      <c r="E1603" s="2"/>
      <c r="F1603" s="15"/>
      <c r="G1603" s="2"/>
      <c r="H1603" s="2"/>
      <c r="I1603" s="2"/>
      <c r="J1603" s="2"/>
      <c r="K1603" s="2"/>
      <c r="L1603" s="2"/>
      <c r="M1603" s="2"/>
      <c r="N1603" s="546"/>
      <c r="O1603" s="2"/>
      <c r="P1603" s="2"/>
      <c r="Q1603" s="2"/>
      <c r="R1603" s="2"/>
      <c r="S1603" s="2"/>
      <c r="T1603" s="2"/>
      <c r="U1603" s="15"/>
      <c r="V1603" s="15"/>
      <c r="W1603" s="15"/>
      <c r="X1603" s="15"/>
      <c r="Y1603" s="15"/>
      <c r="Z1603" s="15"/>
      <c r="AA1603" s="15"/>
      <c r="AB1603" s="15"/>
      <c r="AC1603" s="15"/>
      <c r="AD1603" s="15"/>
      <c r="AE1603" s="15"/>
      <c r="AF1603" s="15"/>
      <c r="AG1603" s="15"/>
      <c r="AH1603" s="15"/>
      <c r="AI1603" s="15"/>
      <c r="AJ1603" s="15"/>
      <c r="AK1603" s="15"/>
      <c r="AL1603" s="15"/>
      <c r="AM1603" s="15"/>
      <c r="AN1603" s="15"/>
      <c r="AO1603" s="15"/>
      <c r="AP1603" s="15"/>
      <c r="AQ1603" s="15"/>
      <c r="AR1603" s="15"/>
      <c r="AS1603" s="15"/>
      <c r="AT1603" s="15"/>
      <c r="AU1603" s="15"/>
      <c r="AV1603" s="15"/>
      <c r="AW1603" s="15"/>
      <c r="AX1603" s="15"/>
      <c r="AY1603" s="6"/>
      <c r="AZ1603" s="6"/>
      <c r="BA1603" s="6"/>
      <c r="BB1603" s="6"/>
      <c r="BC1603" s="6"/>
      <c r="BD1603" s="6"/>
      <c r="BE1603" s="6"/>
      <c r="BF1603" s="6"/>
      <c r="BG1603" s="6"/>
      <c r="BH1603" s="6"/>
      <c r="BI1603" s="6"/>
      <c r="BJ1603" s="6"/>
      <c r="BK1603" s="6"/>
      <c r="BL1603" s="6"/>
      <c r="BM1603" s="6"/>
      <c r="BN1603" s="6"/>
      <c r="BO1603" s="6"/>
      <c r="BP1603" s="6"/>
      <c r="BQ1603" s="6"/>
      <c r="BR1603" s="6"/>
      <c r="BS1603" s="6"/>
      <c r="BT1603" s="6"/>
      <c r="BU1603" s="6"/>
      <c r="BV1603" s="6"/>
      <c r="BW1603" s="6"/>
      <c r="BX1603" s="6"/>
      <c r="BY1603" s="6"/>
      <c r="BZ1603" s="6"/>
      <c r="CA1603" s="6"/>
      <c r="CB1603" s="6"/>
    </row>
    <row r="1604" spans="1:80" ht="34.15" customHeight="1">
      <c r="A1604" s="2"/>
      <c r="B1604" s="2"/>
      <c r="C1604" s="2"/>
      <c r="D1604" s="2"/>
      <c r="E1604" s="2"/>
      <c r="F1604" s="15"/>
      <c r="G1604" s="2"/>
      <c r="H1604" s="2"/>
      <c r="I1604" s="2"/>
      <c r="J1604" s="2"/>
      <c r="K1604" s="2"/>
      <c r="L1604" s="2"/>
      <c r="M1604" s="2"/>
      <c r="N1604" s="546"/>
      <c r="O1604" s="2"/>
      <c r="P1604" s="2"/>
      <c r="Q1604" s="2"/>
      <c r="R1604" s="2"/>
      <c r="S1604" s="2"/>
      <c r="T1604" s="2"/>
      <c r="U1604" s="15"/>
      <c r="V1604" s="15"/>
      <c r="W1604" s="15"/>
      <c r="X1604" s="15"/>
      <c r="Y1604" s="15"/>
      <c r="Z1604" s="15"/>
      <c r="AA1604" s="15"/>
      <c r="AB1604" s="15"/>
      <c r="AC1604" s="15"/>
      <c r="AD1604" s="15"/>
      <c r="AE1604" s="15"/>
      <c r="AF1604" s="15"/>
      <c r="AG1604" s="15"/>
      <c r="AH1604" s="15"/>
      <c r="AI1604" s="15"/>
      <c r="AJ1604" s="15"/>
      <c r="AK1604" s="15"/>
      <c r="AL1604" s="15"/>
      <c r="AM1604" s="15"/>
      <c r="AN1604" s="15"/>
      <c r="AO1604" s="15"/>
      <c r="AP1604" s="15"/>
      <c r="AQ1604" s="15"/>
      <c r="AR1604" s="15"/>
      <c r="AS1604" s="15"/>
      <c r="AT1604" s="15"/>
      <c r="AU1604" s="15"/>
      <c r="AV1604" s="15"/>
      <c r="AW1604" s="15"/>
      <c r="AX1604" s="15"/>
      <c r="AY1604" s="6"/>
      <c r="AZ1604" s="6"/>
      <c r="BA1604" s="6"/>
      <c r="BB1604" s="6"/>
      <c r="BC1604" s="6"/>
      <c r="BD1604" s="6"/>
      <c r="BE1604" s="6"/>
      <c r="BF1604" s="6"/>
      <c r="BG1604" s="6"/>
      <c r="BH1604" s="6"/>
      <c r="BI1604" s="6"/>
      <c r="BJ1604" s="6"/>
      <c r="BK1604" s="6"/>
      <c r="BL1604" s="6"/>
      <c r="BM1604" s="6"/>
      <c r="BN1604" s="6"/>
      <c r="BO1604" s="6"/>
      <c r="BP1604" s="6"/>
      <c r="BQ1604" s="6"/>
      <c r="BR1604" s="6"/>
      <c r="BS1604" s="6"/>
      <c r="BT1604" s="6"/>
      <c r="BU1604" s="6"/>
      <c r="BV1604" s="6"/>
      <c r="BW1604" s="6"/>
      <c r="BX1604" s="6"/>
      <c r="BY1604" s="6"/>
      <c r="BZ1604" s="6"/>
      <c r="CA1604" s="6"/>
      <c r="CB1604" s="6"/>
    </row>
    <row r="1605" spans="1:80" ht="34.15" customHeight="1">
      <c r="A1605" s="2"/>
      <c r="B1605" s="2"/>
      <c r="C1605" s="2"/>
      <c r="D1605" s="2"/>
      <c r="E1605" s="2"/>
      <c r="F1605" s="15"/>
      <c r="G1605" s="2"/>
      <c r="H1605" s="2"/>
      <c r="I1605" s="2"/>
      <c r="J1605" s="2"/>
      <c r="K1605" s="2"/>
      <c r="L1605" s="2"/>
      <c r="M1605" s="2"/>
      <c r="N1605" s="546"/>
      <c r="O1605" s="2"/>
      <c r="P1605" s="2"/>
      <c r="Q1605" s="2"/>
      <c r="R1605" s="2"/>
      <c r="S1605" s="2"/>
      <c r="T1605" s="2"/>
      <c r="U1605" s="15"/>
      <c r="V1605" s="15"/>
      <c r="W1605" s="15"/>
      <c r="X1605" s="15"/>
      <c r="Y1605" s="15"/>
      <c r="Z1605" s="15"/>
      <c r="AA1605" s="15"/>
      <c r="AB1605" s="15"/>
      <c r="AC1605" s="15"/>
      <c r="AD1605" s="15"/>
      <c r="AE1605" s="15"/>
      <c r="AF1605" s="15"/>
      <c r="AG1605" s="15"/>
      <c r="AH1605" s="15"/>
      <c r="AI1605" s="15"/>
      <c r="AJ1605" s="15"/>
      <c r="AK1605" s="15"/>
      <c r="AL1605" s="15"/>
      <c r="AM1605" s="15"/>
      <c r="AN1605" s="15"/>
      <c r="AO1605" s="15"/>
      <c r="AP1605" s="15"/>
      <c r="AQ1605" s="15"/>
      <c r="AR1605" s="15"/>
      <c r="AS1605" s="15"/>
      <c r="AT1605" s="15"/>
      <c r="AU1605" s="15"/>
      <c r="AV1605" s="15"/>
      <c r="AW1605" s="15"/>
      <c r="AX1605" s="15"/>
      <c r="AY1605" s="6"/>
      <c r="AZ1605" s="6"/>
      <c r="BA1605" s="6"/>
      <c r="BB1605" s="6"/>
      <c r="BC1605" s="6"/>
      <c r="BD1605" s="6"/>
      <c r="BE1605" s="6"/>
      <c r="BF1605" s="6"/>
      <c r="BG1605" s="6"/>
      <c r="BH1605" s="6"/>
      <c r="BI1605" s="6"/>
      <c r="BJ1605" s="6"/>
      <c r="BK1605" s="6"/>
      <c r="BL1605" s="6"/>
      <c r="BM1605" s="6"/>
      <c r="BN1605" s="6"/>
      <c r="BO1605" s="6"/>
      <c r="BP1605" s="6"/>
      <c r="BQ1605" s="6"/>
      <c r="BR1605" s="6"/>
      <c r="BS1605" s="6"/>
      <c r="BT1605" s="6"/>
      <c r="BU1605" s="6"/>
      <c r="BV1605" s="6"/>
      <c r="BW1605" s="6"/>
      <c r="BX1605" s="6"/>
      <c r="BY1605" s="6"/>
      <c r="BZ1605" s="6"/>
      <c r="CA1605" s="6"/>
      <c r="CB1605" s="6"/>
    </row>
    <row r="1606" spans="1:80" ht="34.15" customHeight="1">
      <c r="A1606" s="2"/>
      <c r="B1606" s="2"/>
      <c r="C1606" s="2"/>
      <c r="D1606" s="2"/>
      <c r="E1606" s="2"/>
      <c r="F1606" s="15"/>
      <c r="G1606" s="2"/>
      <c r="H1606" s="2"/>
      <c r="I1606" s="2"/>
      <c r="J1606" s="2"/>
      <c r="K1606" s="2"/>
      <c r="L1606" s="2"/>
      <c r="M1606" s="2"/>
      <c r="N1606" s="546"/>
      <c r="O1606" s="2"/>
      <c r="P1606" s="2"/>
      <c r="Q1606" s="2"/>
      <c r="R1606" s="2"/>
      <c r="S1606" s="2"/>
      <c r="T1606" s="2"/>
      <c r="U1606" s="15"/>
      <c r="V1606" s="15"/>
      <c r="W1606" s="15"/>
      <c r="X1606" s="15"/>
      <c r="Y1606" s="15"/>
      <c r="Z1606" s="15"/>
      <c r="AA1606" s="15"/>
      <c r="AB1606" s="15"/>
      <c r="AC1606" s="15"/>
      <c r="AD1606" s="15"/>
      <c r="AE1606" s="15"/>
      <c r="AF1606" s="15"/>
      <c r="AG1606" s="15"/>
      <c r="AH1606" s="15"/>
      <c r="AI1606" s="15"/>
      <c r="AJ1606" s="15"/>
      <c r="AK1606" s="15"/>
      <c r="AL1606" s="15"/>
      <c r="AM1606" s="15"/>
      <c r="AN1606" s="15"/>
      <c r="AO1606" s="15"/>
      <c r="AP1606" s="15"/>
      <c r="AQ1606" s="15"/>
      <c r="AR1606" s="15"/>
      <c r="AS1606" s="15"/>
      <c r="AT1606" s="15"/>
      <c r="AU1606" s="15"/>
      <c r="AV1606" s="15"/>
      <c r="AW1606" s="15"/>
      <c r="AX1606" s="15"/>
      <c r="AY1606" s="6"/>
      <c r="AZ1606" s="6"/>
      <c r="BA1606" s="6"/>
      <c r="BB1606" s="6"/>
      <c r="BC1606" s="6"/>
      <c r="BD1606" s="6"/>
      <c r="BE1606" s="6"/>
      <c r="BF1606" s="6"/>
      <c r="BG1606" s="6"/>
      <c r="BH1606" s="6"/>
      <c r="BI1606" s="6"/>
      <c r="BJ1606" s="6"/>
      <c r="BK1606" s="6"/>
      <c r="BL1606" s="6"/>
      <c r="BM1606" s="6"/>
      <c r="BN1606" s="6"/>
      <c r="BO1606" s="6"/>
      <c r="BP1606" s="6"/>
      <c r="BQ1606" s="6"/>
      <c r="BR1606" s="6"/>
      <c r="BS1606" s="6"/>
      <c r="BT1606" s="6"/>
      <c r="BU1606" s="6"/>
      <c r="BV1606" s="6"/>
      <c r="BW1606" s="6"/>
      <c r="BX1606" s="6"/>
      <c r="BY1606" s="6"/>
      <c r="BZ1606" s="6"/>
      <c r="CA1606" s="6"/>
      <c r="CB1606" s="6"/>
    </row>
    <row r="1607" spans="1:80" ht="34.15" customHeight="1">
      <c r="A1607" s="2"/>
      <c r="B1607" s="2"/>
      <c r="C1607" s="2"/>
      <c r="D1607" s="2"/>
      <c r="E1607" s="2"/>
      <c r="F1607" s="15"/>
      <c r="G1607" s="2"/>
      <c r="H1607" s="2"/>
      <c r="I1607" s="2"/>
      <c r="J1607" s="2"/>
      <c r="K1607" s="2"/>
      <c r="L1607" s="2"/>
      <c r="M1607" s="2"/>
      <c r="N1607" s="546"/>
      <c r="O1607" s="2"/>
      <c r="P1607" s="2"/>
      <c r="Q1607" s="2"/>
      <c r="R1607" s="2"/>
      <c r="S1607" s="2"/>
      <c r="T1607" s="2"/>
      <c r="U1607" s="15"/>
      <c r="V1607" s="15"/>
      <c r="W1607" s="15"/>
      <c r="X1607" s="15"/>
      <c r="Y1607" s="15"/>
      <c r="Z1607" s="15"/>
      <c r="AA1607" s="15"/>
      <c r="AB1607" s="15"/>
      <c r="AC1607" s="15"/>
      <c r="AD1607" s="15"/>
      <c r="AE1607" s="15"/>
      <c r="AF1607" s="15"/>
      <c r="AG1607" s="15"/>
      <c r="AH1607" s="15"/>
      <c r="AI1607" s="15"/>
      <c r="AJ1607" s="15"/>
      <c r="AK1607" s="15"/>
      <c r="AL1607" s="15"/>
      <c r="AM1607" s="15"/>
      <c r="AN1607" s="15"/>
      <c r="AO1607" s="15"/>
      <c r="AP1607" s="15"/>
      <c r="AQ1607" s="15"/>
      <c r="AR1607" s="15"/>
      <c r="AS1607" s="15"/>
      <c r="AT1607" s="15"/>
      <c r="AU1607" s="15"/>
      <c r="AV1607" s="15"/>
      <c r="AW1607" s="15"/>
      <c r="AX1607" s="15"/>
      <c r="AY1607" s="6"/>
      <c r="AZ1607" s="6"/>
      <c r="BA1607" s="6"/>
      <c r="BB1607" s="6"/>
      <c r="BC1607" s="6"/>
      <c r="BD1607" s="6"/>
      <c r="BE1607" s="6"/>
      <c r="BF1607" s="6"/>
      <c r="BG1607" s="6"/>
      <c r="BH1607" s="6"/>
      <c r="BI1607" s="6"/>
      <c r="BJ1607" s="6"/>
      <c r="BK1607" s="6"/>
      <c r="BL1607" s="6"/>
      <c r="BM1607" s="6"/>
      <c r="BN1607" s="6"/>
      <c r="BO1607" s="6"/>
      <c r="BP1607" s="6"/>
      <c r="BQ1607" s="6"/>
      <c r="BR1607" s="6"/>
      <c r="BS1607" s="6"/>
      <c r="BT1607" s="6"/>
      <c r="BU1607" s="6"/>
      <c r="BV1607" s="6"/>
      <c r="BW1607" s="6"/>
      <c r="BX1607" s="6"/>
      <c r="BY1607" s="6"/>
      <c r="BZ1607" s="6"/>
      <c r="CA1607" s="6"/>
      <c r="CB1607" s="6"/>
    </row>
    <row r="1608" spans="1:80" ht="34.15" customHeight="1">
      <c r="A1608" s="2"/>
      <c r="B1608" s="2"/>
      <c r="C1608" s="2"/>
      <c r="D1608" s="2"/>
      <c r="E1608" s="2"/>
      <c r="F1608" s="15"/>
      <c r="G1608" s="2"/>
      <c r="H1608" s="2"/>
      <c r="I1608" s="2"/>
      <c r="J1608" s="2"/>
      <c r="K1608" s="2"/>
      <c r="L1608" s="2"/>
      <c r="M1608" s="2"/>
      <c r="N1608" s="546"/>
      <c r="O1608" s="2"/>
      <c r="P1608" s="2"/>
      <c r="Q1608" s="2"/>
      <c r="R1608" s="2"/>
      <c r="S1608" s="2"/>
      <c r="T1608" s="2"/>
      <c r="U1608" s="15"/>
      <c r="V1608" s="15"/>
      <c r="W1608" s="15"/>
      <c r="X1608" s="15"/>
      <c r="Y1608" s="15"/>
      <c r="Z1608" s="15"/>
      <c r="AA1608" s="15"/>
      <c r="AB1608" s="15"/>
      <c r="AC1608" s="15"/>
      <c r="AD1608" s="15"/>
      <c r="AE1608" s="15"/>
      <c r="AF1608" s="15"/>
      <c r="AG1608" s="15"/>
      <c r="AH1608" s="15"/>
      <c r="AI1608" s="15"/>
      <c r="AJ1608" s="15"/>
      <c r="AK1608" s="15"/>
      <c r="AL1608" s="15"/>
      <c r="AM1608" s="15"/>
      <c r="AN1608" s="15"/>
      <c r="AO1608" s="15"/>
      <c r="AP1608" s="15"/>
      <c r="AQ1608" s="15"/>
      <c r="AR1608" s="15"/>
      <c r="AS1608" s="15"/>
      <c r="AT1608" s="15"/>
      <c r="AU1608" s="15"/>
      <c r="AV1608" s="15"/>
      <c r="AW1608" s="15"/>
      <c r="AX1608" s="15"/>
      <c r="AY1608" s="6"/>
      <c r="AZ1608" s="6"/>
      <c r="BA1608" s="6"/>
      <c r="BB1608" s="6"/>
      <c r="BC1608" s="6"/>
      <c r="BD1608" s="6"/>
      <c r="BE1608" s="6"/>
      <c r="BF1608" s="6"/>
      <c r="BG1608" s="6"/>
      <c r="BH1608" s="6"/>
      <c r="BI1608" s="6"/>
      <c r="BJ1608" s="6"/>
      <c r="BK1608" s="6"/>
      <c r="BL1608" s="6"/>
      <c r="BM1608" s="6"/>
      <c r="BN1608" s="6"/>
      <c r="BO1608" s="6"/>
      <c r="BP1608" s="6"/>
      <c r="BQ1608" s="6"/>
      <c r="BR1608" s="6"/>
      <c r="BS1608" s="6"/>
      <c r="BT1608" s="6"/>
      <c r="BU1608" s="6"/>
      <c r="BV1608" s="6"/>
      <c r="BW1608" s="6"/>
      <c r="BX1608" s="6"/>
      <c r="BY1608" s="6"/>
      <c r="BZ1608" s="6"/>
      <c r="CA1608" s="6"/>
      <c r="CB1608" s="6"/>
    </row>
    <row r="1609" spans="1:80" ht="34.15" customHeight="1">
      <c r="A1609" s="2"/>
      <c r="B1609" s="2"/>
      <c r="C1609" s="2"/>
      <c r="D1609" s="2"/>
      <c r="E1609" s="2"/>
      <c r="F1609" s="15"/>
      <c r="G1609" s="2"/>
      <c r="H1609" s="2"/>
      <c r="I1609" s="2"/>
      <c r="J1609" s="2"/>
      <c r="K1609" s="2"/>
      <c r="L1609" s="2"/>
      <c r="M1609" s="2"/>
      <c r="N1609" s="546"/>
      <c r="O1609" s="2"/>
      <c r="P1609" s="2"/>
      <c r="Q1609" s="2"/>
      <c r="R1609" s="2"/>
      <c r="S1609" s="2"/>
      <c r="T1609" s="2"/>
      <c r="U1609" s="15"/>
      <c r="V1609" s="15"/>
      <c r="W1609" s="15"/>
      <c r="X1609" s="15"/>
      <c r="Y1609" s="15"/>
      <c r="Z1609" s="15"/>
      <c r="AA1609" s="15"/>
      <c r="AB1609" s="15"/>
      <c r="AC1609" s="15"/>
      <c r="AD1609" s="15"/>
      <c r="AE1609" s="15"/>
      <c r="AF1609" s="15"/>
      <c r="AG1609" s="15"/>
      <c r="AH1609" s="15"/>
      <c r="AI1609" s="15"/>
      <c r="AJ1609" s="15"/>
      <c r="AK1609" s="15"/>
      <c r="AL1609" s="15"/>
      <c r="AM1609" s="15"/>
      <c r="AN1609" s="15"/>
      <c r="AO1609" s="15"/>
      <c r="AP1609" s="15"/>
      <c r="AQ1609" s="15"/>
      <c r="AR1609" s="15"/>
      <c r="AS1609" s="15"/>
      <c r="AT1609" s="15"/>
      <c r="AU1609" s="15"/>
      <c r="AV1609" s="15"/>
      <c r="AW1609" s="15"/>
      <c r="AX1609" s="15"/>
      <c r="AY1609" s="6"/>
      <c r="AZ1609" s="6"/>
      <c r="BA1609" s="6"/>
      <c r="BB1609" s="6"/>
      <c r="BC1609" s="6"/>
      <c r="BD1609" s="6"/>
      <c r="BE1609" s="6"/>
      <c r="BF1609" s="6"/>
      <c r="BG1609" s="6"/>
      <c r="BH1609" s="6"/>
      <c r="BI1609" s="6"/>
      <c r="BJ1609" s="6"/>
      <c r="BK1609" s="6"/>
      <c r="BL1609" s="6"/>
      <c r="BM1609" s="6"/>
      <c r="BN1609" s="6"/>
      <c r="BO1609" s="6"/>
      <c r="BP1609" s="6"/>
      <c r="BQ1609" s="6"/>
      <c r="BR1609" s="6"/>
      <c r="BS1609" s="6"/>
      <c r="BT1609" s="6"/>
      <c r="BU1609" s="6"/>
      <c r="BV1609" s="6"/>
      <c r="BW1609" s="6"/>
      <c r="BX1609" s="6"/>
      <c r="BY1609" s="6"/>
      <c r="BZ1609" s="6"/>
      <c r="CA1609" s="6"/>
      <c r="CB1609" s="6"/>
    </row>
    <row r="1610" spans="1:80" ht="34.15" customHeight="1">
      <c r="A1610" s="2"/>
      <c r="B1610" s="2"/>
      <c r="C1610" s="2"/>
      <c r="D1610" s="2"/>
      <c r="E1610" s="2"/>
      <c r="F1610" s="15"/>
      <c r="G1610" s="2"/>
      <c r="H1610" s="2"/>
      <c r="I1610" s="2"/>
      <c r="J1610" s="2"/>
      <c r="K1610" s="2"/>
      <c r="L1610" s="2"/>
      <c r="M1610" s="2"/>
      <c r="N1610" s="546"/>
      <c r="O1610" s="2"/>
      <c r="P1610" s="2"/>
      <c r="Q1610" s="2"/>
      <c r="R1610" s="2"/>
      <c r="S1610" s="2"/>
      <c r="T1610" s="2"/>
      <c r="U1610" s="15"/>
      <c r="V1610" s="15"/>
      <c r="W1610" s="15"/>
      <c r="X1610" s="15"/>
      <c r="Y1610" s="15"/>
      <c r="Z1610" s="15"/>
      <c r="AA1610" s="15"/>
      <c r="AB1610" s="15"/>
      <c r="AC1610" s="15"/>
      <c r="AD1610" s="15"/>
      <c r="AE1610" s="15"/>
      <c r="AF1610" s="15"/>
      <c r="AG1610" s="15"/>
      <c r="AH1610" s="15"/>
      <c r="AI1610" s="15"/>
      <c r="AJ1610" s="15"/>
      <c r="AK1610" s="15"/>
      <c r="AL1610" s="15"/>
      <c r="AM1610" s="15"/>
      <c r="AN1610" s="15"/>
      <c r="AO1610" s="15"/>
      <c r="AP1610" s="15"/>
      <c r="AQ1610" s="15"/>
      <c r="AR1610" s="15"/>
      <c r="AS1610" s="15"/>
      <c r="AT1610" s="15"/>
      <c r="AU1610" s="15"/>
      <c r="AV1610" s="15"/>
      <c r="AW1610" s="15"/>
      <c r="AX1610" s="15"/>
      <c r="AY1610" s="6"/>
      <c r="AZ1610" s="6"/>
      <c r="BA1610" s="6"/>
      <c r="BB1610" s="6"/>
      <c r="BC1610" s="6"/>
      <c r="BD1610" s="6"/>
      <c r="BE1610" s="6"/>
      <c r="BF1610" s="6"/>
      <c r="BG1610" s="6"/>
      <c r="BH1610" s="6"/>
      <c r="BI1610" s="6"/>
      <c r="BJ1610" s="6"/>
      <c r="BK1610" s="6"/>
      <c r="BL1610" s="6"/>
      <c r="BM1610" s="6"/>
      <c r="BN1610" s="6"/>
      <c r="BO1610" s="6"/>
      <c r="BP1610" s="6"/>
      <c r="BQ1610" s="6"/>
      <c r="BR1610" s="6"/>
      <c r="BS1610" s="6"/>
      <c r="BT1610" s="6"/>
      <c r="BU1610" s="6"/>
      <c r="BV1610" s="6"/>
      <c r="BW1610" s="6"/>
      <c r="BX1610" s="6"/>
      <c r="BY1610" s="6"/>
      <c r="BZ1610" s="6"/>
      <c r="CA1610" s="6"/>
      <c r="CB1610" s="6"/>
    </row>
    <row r="1611" spans="1:80" ht="34.15" customHeight="1">
      <c r="A1611" s="2"/>
      <c r="B1611" s="2"/>
      <c r="C1611" s="2"/>
      <c r="D1611" s="2"/>
      <c r="E1611" s="2"/>
      <c r="F1611" s="15"/>
      <c r="G1611" s="2"/>
      <c r="H1611" s="2"/>
      <c r="I1611" s="2"/>
      <c r="J1611" s="2"/>
      <c r="K1611" s="2"/>
      <c r="L1611" s="2"/>
      <c r="M1611" s="2"/>
      <c r="N1611" s="546"/>
      <c r="O1611" s="2"/>
      <c r="P1611" s="2"/>
      <c r="Q1611" s="2"/>
      <c r="R1611" s="2"/>
      <c r="S1611" s="2"/>
      <c r="T1611" s="2"/>
      <c r="U1611" s="15"/>
      <c r="V1611" s="15"/>
      <c r="W1611" s="15"/>
      <c r="X1611" s="15"/>
      <c r="Y1611" s="15"/>
      <c r="Z1611" s="15"/>
      <c r="AA1611" s="15"/>
      <c r="AB1611" s="15"/>
      <c r="AC1611" s="15"/>
      <c r="AD1611" s="15"/>
      <c r="AE1611" s="15"/>
      <c r="AF1611" s="15"/>
      <c r="AG1611" s="15"/>
      <c r="AH1611" s="15"/>
      <c r="AI1611" s="15"/>
      <c r="AJ1611" s="15"/>
      <c r="AK1611" s="15"/>
      <c r="AL1611" s="15"/>
      <c r="AM1611" s="15"/>
      <c r="AN1611" s="15"/>
      <c r="AO1611" s="15"/>
      <c r="AP1611" s="15"/>
      <c r="AQ1611" s="15"/>
      <c r="AR1611" s="15"/>
      <c r="AS1611" s="15"/>
      <c r="AT1611" s="15"/>
      <c r="AU1611" s="15"/>
      <c r="AV1611" s="15"/>
      <c r="AW1611" s="15"/>
      <c r="AX1611" s="15"/>
      <c r="AY1611" s="6"/>
      <c r="AZ1611" s="6"/>
      <c r="BA1611" s="6"/>
      <c r="BB1611" s="6"/>
      <c r="BC1611" s="6"/>
      <c r="BD1611" s="6"/>
      <c r="BE1611" s="6"/>
      <c r="BF1611" s="6"/>
      <c r="BG1611" s="6"/>
      <c r="BH1611" s="6"/>
      <c r="BI1611" s="6"/>
      <c r="BJ1611" s="6"/>
      <c r="BK1611" s="6"/>
      <c r="BL1611" s="6"/>
      <c r="BM1611" s="6"/>
      <c r="BN1611" s="6"/>
      <c r="BO1611" s="6"/>
      <c r="BP1611" s="6"/>
      <c r="BQ1611" s="6"/>
      <c r="BR1611" s="6"/>
      <c r="BS1611" s="6"/>
      <c r="BT1611" s="6"/>
      <c r="BU1611" s="6"/>
      <c r="BV1611" s="6"/>
      <c r="BW1611" s="6"/>
      <c r="BX1611" s="6"/>
      <c r="BY1611" s="6"/>
      <c r="BZ1611" s="6"/>
      <c r="CA1611" s="6"/>
      <c r="CB1611" s="6"/>
    </row>
    <row r="1612" spans="1:80" ht="34.15" customHeight="1">
      <c r="A1612" s="2"/>
      <c r="B1612" s="2"/>
      <c r="C1612" s="2"/>
      <c r="D1612" s="2"/>
      <c r="E1612" s="2"/>
      <c r="F1612" s="15"/>
      <c r="G1612" s="2"/>
      <c r="H1612" s="2"/>
      <c r="I1612" s="2"/>
      <c r="J1612" s="2"/>
      <c r="K1612" s="2"/>
      <c r="L1612" s="2"/>
      <c r="M1612" s="2"/>
      <c r="N1612" s="546"/>
      <c r="O1612" s="2"/>
      <c r="P1612" s="2"/>
      <c r="Q1612" s="2"/>
      <c r="R1612" s="2"/>
      <c r="S1612" s="2"/>
      <c r="T1612" s="2"/>
      <c r="U1612" s="15"/>
      <c r="V1612" s="15"/>
      <c r="W1612" s="15"/>
      <c r="X1612" s="15"/>
      <c r="Y1612" s="15"/>
      <c r="Z1612" s="15"/>
      <c r="AA1612" s="15"/>
      <c r="AB1612" s="15"/>
      <c r="AC1612" s="15"/>
      <c r="AD1612" s="15"/>
      <c r="AE1612" s="15"/>
      <c r="AF1612" s="15"/>
      <c r="AG1612" s="15"/>
      <c r="AH1612" s="15"/>
      <c r="AI1612" s="15"/>
      <c r="AJ1612" s="15"/>
      <c r="AK1612" s="15"/>
      <c r="AL1612" s="15"/>
      <c r="AM1612" s="15"/>
      <c r="AN1612" s="15"/>
      <c r="AO1612" s="15"/>
      <c r="AP1612" s="15"/>
      <c r="AQ1612" s="15"/>
      <c r="AR1612" s="15"/>
      <c r="AS1612" s="15"/>
      <c r="AT1612" s="15"/>
      <c r="AU1612" s="15"/>
      <c r="AV1612" s="15"/>
      <c r="AW1612" s="15"/>
      <c r="AX1612" s="15"/>
      <c r="AY1612" s="6"/>
      <c r="AZ1612" s="6"/>
      <c r="BA1612" s="6"/>
      <c r="BB1612" s="6"/>
      <c r="BC1612" s="6"/>
      <c r="BD1612" s="6"/>
      <c r="BE1612" s="6"/>
      <c r="BF1612" s="6"/>
      <c r="BG1612" s="6"/>
      <c r="BH1612" s="6"/>
      <c r="BI1612" s="6"/>
      <c r="BJ1612" s="6"/>
      <c r="BK1612" s="6"/>
      <c r="BL1612" s="6"/>
      <c r="BM1612" s="6"/>
      <c r="BN1612" s="6"/>
      <c r="BO1612" s="6"/>
      <c r="BP1612" s="6"/>
      <c r="BQ1612" s="6"/>
      <c r="BR1612" s="6"/>
      <c r="BS1612" s="6"/>
      <c r="BT1612" s="6"/>
      <c r="BU1612" s="6"/>
      <c r="BV1612" s="6"/>
      <c r="BW1612" s="6"/>
      <c r="BX1612" s="6"/>
      <c r="BY1612" s="6"/>
      <c r="BZ1612" s="6"/>
      <c r="CA1612" s="6"/>
      <c r="CB1612" s="6"/>
    </row>
    <row r="1613" spans="1:80" ht="34.15" customHeight="1">
      <c r="A1613" s="2"/>
      <c r="B1613" s="2"/>
      <c r="C1613" s="2"/>
      <c r="D1613" s="2"/>
      <c r="E1613" s="2"/>
      <c r="F1613" s="15"/>
      <c r="G1613" s="2"/>
      <c r="H1613" s="2"/>
      <c r="I1613" s="2"/>
      <c r="J1613" s="2"/>
      <c r="K1613" s="2"/>
      <c r="L1613" s="2"/>
      <c r="M1613" s="2"/>
      <c r="N1613" s="546"/>
      <c r="O1613" s="2"/>
      <c r="P1613" s="2"/>
      <c r="Q1613" s="2"/>
      <c r="R1613" s="2"/>
      <c r="S1613" s="2"/>
      <c r="T1613" s="2"/>
      <c r="U1613" s="15"/>
      <c r="V1613" s="15"/>
      <c r="W1613" s="15"/>
      <c r="X1613" s="15"/>
      <c r="Y1613" s="15"/>
      <c r="Z1613" s="15"/>
      <c r="AA1613" s="15"/>
      <c r="AB1613" s="15"/>
      <c r="AC1613" s="15"/>
      <c r="AD1613" s="15"/>
      <c r="AE1613" s="15"/>
      <c r="AF1613" s="15"/>
      <c r="AG1613" s="15"/>
      <c r="AH1613" s="15"/>
      <c r="AI1613" s="15"/>
      <c r="AJ1613" s="15"/>
      <c r="AK1613" s="15"/>
      <c r="AL1613" s="15"/>
      <c r="AM1613" s="15"/>
      <c r="AN1613" s="15"/>
      <c r="AO1613" s="15"/>
      <c r="AP1613" s="15"/>
      <c r="AQ1613" s="15"/>
      <c r="AR1613" s="15"/>
      <c r="AS1613" s="15"/>
      <c r="AT1613" s="15"/>
      <c r="AU1613" s="15"/>
      <c r="AV1613" s="15"/>
      <c r="AW1613" s="15"/>
      <c r="AX1613" s="15"/>
      <c r="AY1613" s="6"/>
      <c r="AZ1613" s="6"/>
      <c r="BA1613" s="6"/>
      <c r="BB1613" s="6"/>
      <c r="BC1613" s="6"/>
      <c r="BD1613" s="6"/>
      <c r="BE1613" s="6"/>
      <c r="BF1613" s="6"/>
      <c r="BG1613" s="6"/>
      <c r="BH1613" s="6"/>
      <c r="BI1613" s="6"/>
      <c r="BJ1613" s="6"/>
      <c r="BK1613" s="6"/>
      <c r="BL1613" s="6"/>
      <c r="BM1613" s="6"/>
      <c r="BN1613" s="6"/>
      <c r="BO1613" s="6"/>
      <c r="BP1613" s="6"/>
      <c r="BQ1613" s="6"/>
      <c r="BR1613" s="6"/>
      <c r="BS1613" s="6"/>
      <c r="BT1613" s="6"/>
      <c r="BU1613" s="6"/>
      <c r="BV1613" s="6"/>
      <c r="BW1613" s="6"/>
      <c r="BX1613" s="6"/>
      <c r="BY1613" s="6"/>
      <c r="BZ1613" s="6"/>
      <c r="CA1613" s="6"/>
      <c r="CB1613" s="6"/>
    </row>
    <row r="1614" spans="1:80" ht="34.15" customHeight="1">
      <c r="A1614" s="2"/>
      <c r="B1614" s="2"/>
      <c r="C1614" s="2"/>
      <c r="D1614" s="2"/>
      <c r="E1614" s="2"/>
      <c r="F1614" s="15"/>
      <c r="G1614" s="2"/>
      <c r="H1614" s="2"/>
      <c r="I1614" s="2"/>
      <c r="J1614" s="2"/>
      <c r="K1614" s="2"/>
      <c r="L1614" s="2"/>
      <c r="M1614" s="2"/>
      <c r="N1614" s="546"/>
      <c r="O1614" s="2"/>
      <c r="P1614" s="2"/>
      <c r="Q1614" s="2"/>
      <c r="R1614" s="2"/>
      <c r="S1614" s="2"/>
      <c r="T1614" s="2"/>
      <c r="U1614" s="15"/>
      <c r="V1614" s="15"/>
      <c r="W1614" s="15"/>
      <c r="X1614" s="15"/>
      <c r="Y1614" s="15"/>
      <c r="Z1614" s="15"/>
      <c r="AA1614" s="15"/>
      <c r="AB1614" s="15"/>
      <c r="AC1614" s="15"/>
      <c r="AD1614" s="15"/>
      <c r="AE1614" s="15"/>
      <c r="AF1614" s="15"/>
      <c r="AG1614" s="15"/>
      <c r="AH1614" s="15"/>
      <c r="AI1614" s="15"/>
      <c r="AJ1614" s="15"/>
      <c r="AK1614" s="15"/>
      <c r="AL1614" s="15"/>
      <c r="AM1614" s="15"/>
      <c r="AN1614" s="15"/>
      <c r="AO1614" s="15"/>
      <c r="AP1614" s="15"/>
      <c r="AQ1614" s="15"/>
      <c r="AR1614" s="15"/>
      <c r="AS1614" s="15"/>
      <c r="AT1614" s="15"/>
      <c r="AU1614" s="15"/>
      <c r="AV1614" s="15"/>
      <c r="AW1614" s="15"/>
      <c r="AX1614" s="15"/>
      <c r="AY1614" s="6"/>
      <c r="AZ1614" s="6"/>
      <c r="BA1614" s="6"/>
      <c r="BB1614" s="6"/>
      <c r="BC1614" s="6"/>
      <c r="BD1614" s="6"/>
      <c r="BE1614" s="6"/>
      <c r="BF1614" s="6"/>
      <c r="BG1614" s="6"/>
      <c r="BH1614" s="6"/>
      <c r="BI1614" s="6"/>
      <c r="BJ1614" s="6"/>
      <c r="BK1614" s="6"/>
      <c r="BL1614" s="6"/>
      <c r="BM1614" s="6"/>
      <c r="BN1614" s="6"/>
      <c r="BO1614" s="6"/>
      <c r="BP1614" s="6"/>
      <c r="BQ1614" s="6"/>
      <c r="BR1614" s="6"/>
      <c r="BS1614" s="6"/>
      <c r="BT1614" s="6"/>
      <c r="BU1614" s="6"/>
      <c r="BV1614" s="6"/>
      <c r="BW1614" s="6"/>
      <c r="BX1614" s="6"/>
      <c r="BY1614" s="6"/>
      <c r="BZ1614" s="6"/>
      <c r="CA1614" s="6"/>
      <c r="CB1614" s="6"/>
    </row>
    <row r="1615" spans="1:80" ht="34.15" customHeight="1">
      <c r="A1615" s="2"/>
      <c r="B1615" s="2"/>
      <c r="C1615" s="2"/>
      <c r="D1615" s="2"/>
      <c r="E1615" s="2"/>
      <c r="F1615" s="15"/>
      <c r="G1615" s="2"/>
      <c r="H1615" s="2"/>
      <c r="I1615" s="2"/>
      <c r="J1615" s="2"/>
      <c r="K1615" s="2"/>
      <c r="L1615" s="2"/>
      <c r="M1615" s="2"/>
      <c r="N1615" s="546"/>
      <c r="O1615" s="2"/>
      <c r="P1615" s="2"/>
      <c r="Q1615" s="2"/>
      <c r="R1615" s="2"/>
      <c r="S1615" s="2"/>
      <c r="T1615" s="2"/>
      <c r="U1615" s="15"/>
      <c r="V1615" s="15"/>
      <c r="W1615" s="15"/>
      <c r="X1615" s="15"/>
      <c r="Y1615" s="15"/>
      <c r="Z1615" s="15"/>
      <c r="AA1615" s="15"/>
      <c r="AB1615" s="15"/>
      <c r="AC1615" s="15"/>
      <c r="AD1615" s="15"/>
      <c r="AE1615" s="15"/>
      <c r="AF1615" s="15"/>
      <c r="AG1615" s="15"/>
      <c r="AH1615" s="15"/>
      <c r="AI1615" s="15"/>
      <c r="AJ1615" s="15"/>
      <c r="AK1615" s="15"/>
      <c r="AL1615" s="15"/>
      <c r="AM1615" s="15"/>
      <c r="AN1615" s="15"/>
      <c r="AO1615" s="15"/>
      <c r="AP1615" s="15"/>
      <c r="AQ1615" s="15"/>
      <c r="AR1615" s="15"/>
      <c r="AS1615" s="15"/>
      <c r="AT1615" s="15"/>
      <c r="AU1615" s="15"/>
      <c r="AV1615" s="15"/>
      <c r="AW1615" s="15"/>
      <c r="AX1615" s="15"/>
      <c r="AY1615" s="6"/>
      <c r="AZ1615" s="6"/>
      <c r="BA1615" s="6"/>
      <c r="BB1615" s="6"/>
      <c r="BC1615" s="6"/>
      <c r="BD1615" s="6"/>
      <c r="BE1615" s="6"/>
      <c r="BF1615" s="6"/>
      <c r="BG1615" s="6"/>
      <c r="BH1615" s="6"/>
      <c r="BI1615" s="6"/>
      <c r="BJ1615" s="6"/>
      <c r="BK1615" s="6"/>
      <c r="BL1615" s="6"/>
      <c r="BM1615" s="6"/>
      <c r="BN1615" s="6"/>
      <c r="BO1615" s="6"/>
      <c r="BP1615" s="6"/>
      <c r="BQ1615" s="6"/>
      <c r="BR1615" s="6"/>
      <c r="BS1615" s="6"/>
      <c r="BT1615" s="6"/>
      <c r="BU1615" s="6"/>
      <c r="BV1615" s="6"/>
      <c r="BW1615" s="6"/>
      <c r="BX1615" s="6"/>
      <c r="BY1615" s="6"/>
      <c r="BZ1615" s="6"/>
      <c r="CA1615" s="6"/>
      <c r="CB1615" s="6"/>
    </row>
    <row r="1616" spans="1:80" ht="34.15" customHeight="1">
      <c r="A1616" s="2"/>
      <c r="B1616" s="2"/>
      <c r="C1616" s="2"/>
      <c r="D1616" s="2"/>
      <c r="E1616" s="2"/>
      <c r="F1616" s="15"/>
      <c r="G1616" s="2"/>
      <c r="H1616" s="2"/>
      <c r="I1616" s="2"/>
      <c r="J1616" s="2"/>
      <c r="K1616" s="2"/>
      <c r="L1616" s="2"/>
      <c r="M1616" s="2"/>
      <c r="N1616" s="546"/>
      <c r="O1616" s="2"/>
      <c r="P1616" s="2"/>
      <c r="Q1616" s="2"/>
      <c r="R1616" s="2"/>
      <c r="S1616" s="2"/>
      <c r="T1616" s="2"/>
      <c r="U1616" s="15"/>
      <c r="V1616" s="15"/>
      <c r="W1616" s="15"/>
      <c r="X1616" s="15"/>
      <c r="Y1616" s="15"/>
      <c r="Z1616" s="15"/>
      <c r="AA1616" s="15"/>
      <c r="AB1616" s="15"/>
      <c r="AC1616" s="15"/>
      <c r="AD1616" s="15"/>
      <c r="AE1616" s="15"/>
      <c r="AF1616" s="15"/>
      <c r="AG1616" s="15"/>
      <c r="AH1616" s="15"/>
      <c r="AI1616" s="15"/>
      <c r="AJ1616" s="15"/>
      <c r="AK1616" s="15"/>
      <c r="AL1616" s="15"/>
      <c r="AM1616" s="15"/>
      <c r="AN1616" s="15"/>
      <c r="AO1616" s="15"/>
      <c r="AP1616" s="15"/>
      <c r="AQ1616" s="15"/>
      <c r="AR1616" s="15"/>
      <c r="AS1616" s="15"/>
      <c r="AT1616" s="15"/>
      <c r="AU1616" s="15"/>
      <c r="AV1616" s="15"/>
      <c r="AW1616" s="15"/>
      <c r="AX1616" s="15"/>
      <c r="AY1616" s="6"/>
      <c r="AZ1616" s="6"/>
      <c r="BA1616" s="6"/>
      <c r="BB1616" s="6"/>
      <c r="BC1616" s="6"/>
      <c r="BD1616" s="6"/>
      <c r="BE1616" s="6"/>
      <c r="BF1616" s="6"/>
      <c r="BG1616" s="6"/>
      <c r="BH1616" s="6"/>
      <c r="BI1616" s="6"/>
      <c r="BJ1616" s="6"/>
      <c r="BK1616" s="6"/>
      <c r="BL1616" s="6"/>
      <c r="BM1616" s="6"/>
      <c r="BN1616" s="6"/>
      <c r="BO1616" s="6"/>
      <c r="BP1616" s="6"/>
      <c r="BQ1616" s="6"/>
      <c r="BR1616" s="6"/>
      <c r="BS1616" s="6"/>
      <c r="BT1616" s="6"/>
      <c r="BU1616" s="6"/>
      <c r="BV1616" s="6"/>
      <c r="BW1616" s="6"/>
      <c r="BX1616" s="6"/>
      <c r="BY1616" s="6"/>
      <c r="BZ1616" s="6"/>
      <c r="CA1616" s="6"/>
      <c r="CB1616" s="6"/>
    </row>
    <row r="1617" spans="1:80" ht="34.15" customHeight="1">
      <c r="A1617" s="2"/>
      <c r="B1617" s="2"/>
      <c r="C1617" s="2"/>
      <c r="D1617" s="2"/>
      <c r="E1617" s="2"/>
      <c r="F1617" s="15"/>
      <c r="G1617" s="2"/>
      <c r="H1617" s="2"/>
      <c r="I1617" s="2"/>
      <c r="J1617" s="2"/>
      <c r="K1617" s="2"/>
      <c r="L1617" s="2"/>
      <c r="M1617" s="2"/>
      <c r="N1617" s="546"/>
      <c r="O1617" s="2"/>
      <c r="P1617" s="2"/>
      <c r="Q1617" s="2"/>
      <c r="R1617" s="2"/>
      <c r="S1617" s="2"/>
      <c r="T1617" s="2"/>
      <c r="U1617" s="15"/>
      <c r="V1617" s="15"/>
      <c r="W1617" s="15"/>
      <c r="X1617" s="15"/>
      <c r="Y1617" s="15"/>
      <c r="Z1617" s="15"/>
      <c r="AA1617" s="15"/>
      <c r="AB1617" s="15"/>
      <c r="AC1617" s="15"/>
      <c r="AD1617" s="15"/>
      <c r="AE1617" s="15"/>
      <c r="AF1617" s="15"/>
      <c r="AG1617" s="15"/>
      <c r="AH1617" s="15"/>
      <c r="AI1617" s="15"/>
      <c r="AJ1617" s="15"/>
      <c r="AK1617" s="15"/>
      <c r="AL1617" s="15"/>
      <c r="AM1617" s="15"/>
      <c r="AN1617" s="15"/>
      <c r="AO1617" s="15"/>
      <c r="AP1617" s="15"/>
      <c r="AQ1617" s="15"/>
      <c r="AR1617" s="15"/>
      <c r="AS1617" s="15"/>
      <c r="AT1617" s="15"/>
      <c r="AU1617" s="15"/>
      <c r="AV1617" s="15"/>
      <c r="AW1617" s="15"/>
      <c r="AX1617" s="15"/>
      <c r="AY1617" s="6"/>
      <c r="AZ1617" s="6"/>
      <c r="BA1617" s="6"/>
      <c r="BB1617" s="6"/>
      <c r="BC1617" s="6"/>
      <c r="BD1617" s="6"/>
      <c r="BE1617" s="6"/>
      <c r="BF1617" s="6"/>
      <c r="BG1617" s="6"/>
      <c r="BH1617" s="6"/>
      <c r="BI1617" s="6"/>
      <c r="BJ1617" s="6"/>
      <c r="BK1617" s="6"/>
      <c r="BL1617" s="6"/>
      <c r="BM1617" s="6"/>
      <c r="BN1617" s="6"/>
      <c r="BO1617" s="6"/>
      <c r="BP1617" s="6"/>
      <c r="BQ1617" s="6"/>
      <c r="BR1617" s="6"/>
      <c r="BS1617" s="6"/>
      <c r="BT1617" s="6"/>
      <c r="BU1617" s="6"/>
      <c r="BV1617" s="6"/>
      <c r="BW1617" s="6"/>
      <c r="BX1617" s="6"/>
      <c r="BY1617" s="6"/>
      <c r="BZ1617" s="6"/>
      <c r="CA1617" s="6"/>
      <c r="CB1617" s="6"/>
    </row>
    <row r="1618" spans="1:80" ht="34.15" customHeight="1">
      <c r="A1618" s="2"/>
      <c r="B1618" s="2"/>
      <c r="C1618" s="2"/>
      <c r="D1618" s="2"/>
      <c r="E1618" s="2"/>
      <c r="F1618" s="15"/>
      <c r="G1618" s="2"/>
      <c r="H1618" s="2"/>
      <c r="I1618" s="2"/>
      <c r="J1618" s="2"/>
      <c r="K1618" s="2"/>
      <c r="L1618" s="2"/>
      <c r="M1618" s="2"/>
      <c r="N1618" s="546"/>
      <c r="O1618" s="2"/>
      <c r="P1618" s="2"/>
      <c r="Q1618" s="2"/>
      <c r="R1618" s="2"/>
      <c r="S1618" s="2"/>
      <c r="T1618" s="2"/>
      <c r="U1618" s="15"/>
      <c r="V1618" s="15"/>
      <c r="W1618" s="15"/>
      <c r="X1618" s="15"/>
      <c r="Y1618" s="15"/>
      <c r="Z1618" s="15"/>
      <c r="AA1618" s="15"/>
      <c r="AB1618" s="15"/>
      <c r="AC1618" s="15"/>
      <c r="AD1618" s="15"/>
      <c r="AE1618" s="15"/>
      <c r="AF1618" s="15"/>
      <c r="AG1618" s="15"/>
      <c r="AH1618" s="15"/>
      <c r="AI1618" s="15"/>
      <c r="AJ1618" s="15"/>
      <c r="AK1618" s="15"/>
      <c r="AL1618" s="15"/>
      <c r="AM1618" s="15"/>
      <c r="AN1618" s="15"/>
      <c r="AO1618" s="15"/>
      <c r="AP1618" s="15"/>
      <c r="AQ1618" s="15"/>
      <c r="AR1618" s="15"/>
      <c r="AS1618" s="15"/>
      <c r="AT1618" s="15"/>
      <c r="AU1618" s="15"/>
      <c r="AV1618" s="15"/>
      <c r="AW1618" s="15"/>
      <c r="AX1618" s="15"/>
      <c r="AY1618" s="6"/>
      <c r="AZ1618" s="6"/>
      <c r="BA1618" s="6"/>
      <c r="BB1618" s="6"/>
      <c r="BC1618" s="6"/>
      <c r="BD1618" s="6"/>
      <c r="BE1618" s="6"/>
      <c r="BF1618" s="6"/>
      <c r="BG1618" s="6"/>
      <c r="BH1618" s="6"/>
      <c r="BI1618" s="6"/>
      <c r="BJ1618" s="6"/>
      <c r="BK1618" s="6"/>
      <c r="BL1618" s="6"/>
      <c r="BM1618" s="6"/>
      <c r="BN1618" s="6"/>
      <c r="BO1618" s="6"/>
      <c r="BP1618" s="6"/>
      <c r="BQ1618" s="6"/>
      <c r="BR1618" s="6"/>
      <c r="BS1618" s="6"/>
      <c r="BT1618" s="6"/>
      <c r="BU1618" s="6"/>
      <c r="BV1618" s="6"/>
      <c r="BW1618" s="6"/>
      <c r="BX1618" s="6"/>
      <c r="BY1618" s="6"/>
      <c r="BZ1618" s="6"/>
      <c r="CA1618" s="6"/>
      <c r="CB1618" s="6"/>
    </row>
    <row r="1619" spans="1:80" ht="34.15" customHeight="1">
      <c r="A1619" s="2"/>
      <c r="B1619" s="2"/>
      <c r="C1619" s="2"/>
      <c r="D1619" s="2"/>
      <c r="E1619" s="2"/>
      <c r="F1619" s="15"/>
      <c r="G1619" s="2"/>
      <c r="H1619" s="2"/>
      <c r="I1619" s="2"/>
      <c r="J1619" s="2"/>
      <c r="K1619" s="2"/>
      <c r="L1619" s="2"/>
      <c r="M1619" s="2"/>
      <c r="N1619" s="546"/>
      <c r="O1619" s="2"/>
      <c r="P1619" s="2"/>
      <c r="Q1619" s="2"/>
      <c r="R1619" s="2"/>
      <c r="S1619" s="2"/>
      <c r="T1619" s="2"/>
      <c r="U1619" s="15"/>
      <c r="V1619" s="15"/>
      <c r="W1619" s="15"/>
      <c r="X1619" s="15"/>
      <c r="Y1619" s="15"/>
      <c r="Z1619" s="15"/>
      <c r="AA1619" s="15"/>
      <c r="AB1619" s="15"/>
      <c r="AC1619" s="15"/>
      <c r="AD1619" s="15"/>
      <c r="AE1619" s="15"/>
      <c r="AF1619" s="15"/>
      <c r="AG1619" s="15"/>
      <c r="AH1619" s="15"/>
      <c r="AI1619" s="15"/>
      <c r="AJ1619" s="15"/>
      <c r="AK1619" s="15"/>
      <c r="AL1619" s="15"/>
      <c r="AM1619" s="15"/>
      <c r="AN1619" s="15"/>
      <c r="AO1619" s="15"/>
      <c r="AP1619" s="15"/>
      <c r="AQ1619" s="15"/>
      <c r="AR1619" s="15"/>
      <c r="AS1619" s="15"/>
      <c r="AT1619" s="15"/>
      <c r="AU1619" s="15"/>
      <c r="AV1619" s="15"/>
      <c r="AW1619" s="15"/>
      <c r="AX1619" s="15"/>
      <c r="AY1619" s="6"/>
      <c r="AZ1619" s="6"/>
      <c r="BA1619" s="6"/>
      <c r="BB1619" s="6"/>
      <c r="BC1619" s="6"/>
      <c r="BD1619" s="6"/>
      <c r="BE1619" s="6"/>
      <c r="BF1619" s="6"/>
      <c r="BG1619" s="6"/>
      <c r="BH1619" s="6"/>
      <c r="BI1619" s="6"/>
      <c r="BJ1619" s="6"/>
      <c r="BK1619" s="6"/>
      <c r="BL1619" s="6"/>
      <c r="BM1619" s="6"/>
      <c r="BN1619" s="6"/>
      <c r="BO1619" s="6"/>
      <c r="BP1619" s="6"/>
      <c r="BQ1619" s="6"/>
      <c r="BR1619" s="6"/>
      <c r="BS1619" s="6"/>
      <c r="BT1619" s="6"/>
      <c r="BU1619" s="6"/>
      <c r="BV1619" s="6"/>
      <c r="BW1619" s="6"/>
      <c r="BX1619" s="6"/>
      <c r="BY1619" s="6"/>
      <c r="BZ1619" s="6"/>
      <c r="CA1619" s="6"/>
      <c r="CB1619" s="6"/>
    </row>
    <row r="1620" spans="1:80" ht="34.15" customHeight="1">
      <c r="A1620" s="2"/>
      <c r="B1620" s="2"/>
      <c r="C1620" s="2"/>
      <c r="D1620" s="2"/>
      <c r="E1620" s="2"/>
      <c r="F1620" s="15"/>
      <c r="G1620" s="2"/>
      <c r="H1620" s="2"/>
      <c r="I1620" s="2"/>
      <c r="J1620" s="2"/>
      <c r="K1620" s="2"/>
      <c r="L1620" s="2"/>
      <c r="M1620" s="2"/>
      <c r="N1620" s="546"/>
      <c r="O1620" s="2"/>
      <c r="P1620" s="2"/>
      <c r="Q1620" s="2"/>
      <c r="R1620" s="2"/>
      <c r="S1620" s="2"/>
      <c r="T1620" s="2"/>
      <c r="U1620" s="15"/>
      <c r="V1620" s="15"/>
      <c r="W1620" s="15"/>
      <c r="X1620" s="15"/>
      <c r="Y1620" s="15"/>
      <c r="Z1620" s="15"/>
      <c r="AA1620" s="15"/>
      <c r="AB1620" s="15"/>
      <c r="AC1620" s="15"/>
      <c r="AD1620" s="15"/>
      <c r="AE1620" s="15"/>
      <c r="AF1620" s="15"/>
      <c r="AG1620" s="15"/>
      <c r="AH1620" s="15"/>
      <c r="AI1620" s="15"/>
      <c r="AJ1620" s="15"/>
      <c r="AK1620" s="15"/>
      <c r="AL1620" s="15"/>
      <c r="AM1620" s="15"/>
      <c r="AN1620" s="15"/>
      <c r="AO1620" s="15"/>
      <c r="AP1620" s="15"/>
      <c r="AQ1620" s="15"/>
      <c r="AR1620" s="15"/>
      <c r="AS1620" s="15"/>
      <c r="AT1620" s="15"/>
      <c r="AU1620" s="15"/>
      <c r="AV1620" s="15"/>
      <c r="AW1620" s="15"/>
      <c r="AX1620" s="15"/>
      <c r="AY1620" s="6"/>
      <c r="AZ1620" s="6"/>
      <c r="BA1620" s="6"/>
      <c r="BB1620" s="6"/>
      <c r="BC1620" s="6"/>
      <c r="BD1620" s="6"/>
      <c r="BE1620" s="6"/>
      <c r="BF1620" s="6"/>
      <c r="BG1620" s="6"/>
      <c r="BH1620" s="6"/>
      <c r="BI1620" s="6"/>
      <c r="BJ1620" s="6"/>
      <c r="BK1620" s="6"/>
      <c r="BL1620" s="6"/>
      <c r="BM1620" s="6"/>
      <c r="BN1620" s="6"/>
      <c r="BO1620" s="6"/>
      <c r="BP1620" s="6"/>
      <c r="BQ1620" s="6"/>
      <c r="BR1620" s="6"/>
      <c r="BS1620" s="6"/>
      <c r="BT1620" s="6"/>
      <c r="BU1620" s="6"/>
      <c r="BV1620" s="6"/>
      <c r="BW1620" s="6"/>
      <c r="BX1620" s="6"/>
      <c r="BY1620" s="6"/>
      <c r="BZ1620" s="6"/>
      <c r="CA1620" s="6"/>
      <c r="CB1620" s="6"/>
    </row>
    <row r="1621" spans="1:80" ht="34.15" customHeight="1">
      <c r="A1621" s="2"/>
      <c r="B1621" s="2"/>
      <c r="C1621" s="2"/>
      <c r="D1621" s="2"/>
      <c r="E1621" s="2"/>
      <c r="F1621" s="15"/>
      <c r="G1621" s="2"/>
      <c r="H1621" s="2"/>
      <c r="I1621" s="2"/>
      <c r="J1621" s="2"/>
      <c r="K1621" s="2"/>
      <c r="L1621" s="2"/>
      <c r="M1621" s="2"/>
      <c r="N1621" s="546"/>
      <c r="O1621" s="2"/>
      <c r="P1621" s="2"/>
      <c r="Q1621" s="2"/>
      <c r="R1621" s="2"/>
      <c r="S1621" s="2"/>
      <c r="T1621" s="2"/>
      <c r="U1621" s="15"/>
      <c r="V1621" s="15"/>
      <c r="W1621" s="15"/>
      <c r="X1621" s="15"/>
      <c r="Y1621" s="15"/>
      <c r="Z1621" s="15"/>
      <c r="AA1621" s="15"/>
      <c r="AB1621" s="15"/>
      <c r="AC1621" s="15"/>
      <c r="AD1621" s="15"/>
      <c r="AE1621" s="15"/>
      <c r="AF1621" s="15"/>
      <c r="AG1621" s="15"/>
      <c r="AH1621" s="15"/>
      <c r="AI1621" s="15"/>
      <c r="AJ1621" s="15"/>
      <c r="AK1621" s="15"/>
      <c r="AL1621" s="15"/>
      <c r="AM1621" s="15"/>
      <c r="AN1621" s="15"/>
      <c r="AO1621" s="15"/>
      <c r="AP1621" s="15"/>
      <c r="AQ1621" s="15"/>
      <c r="AR1621" s="15"/>
      <c r="AS1621" s="15"/>
      <c r="AT1621" s="15"/>
      <c r="AU1621" s="15"/>
      <c r="AV1621" s="15"/>
      <c r="AW1621" s="15"/>
      <c r="AX1621" s="15"/>
      <c r="AY1621" s="6"/>
      <c r="AZ1621" s="6"/>
      <c r="BA1621" s="6"/>
      <c r="BB1621" s="6"/>
      <c r="BC1621" s="6"/>
      <c r="BD1621" s="6"/>
      <c r="BE1621" s="6"/>
      <c r="BF1621" s="6"/>
      <c r="BG1621" s="6"/>
      <c r="BH1621" s="6"/>
      <c r="BI1621" s="6"/>
      <c r="BJ1621" s="6"/>
      <c r="BK1621" s="6"/>
      <c r="BL1621" s="6"/>
      <c r="BM1621" s="6"/>
      <c r="BN1621" s="6"/>
      <c r="BO1621" s="6"/>
      <c r="BP1621" s="6"/>
      <c r="BQ1621" s="6"/>
      <c r="BR1621" s="6"/>
      <c r="BS1621" s="6"/>
      <c r="BT1621" s="6"/>
      <c r="BU1621" s="6"/>
      <c r="BV1621" s="6"/>
      <c r="BW1621" s="6"/>
      <c r="BX1621" s="6"/>
      <c r="BY1621" s="6"/>
      <c r="BZ1621" s="6"/>
      <c r="CA1621" s="6"/>
      <c r="CB1621" s="6"/>
    </row>
    <row r="1622" spans="1:80" ht="34.15" customHeight="1">
      <c r="A1622" s="2"/>
      <c r="B1622" s="2"/>
      <c r="C1622" s="2"/>
      <c r="D1622" s="2"/>
      <c r="E1622" s="2"/>
      <c r="F1622" s="15"/>
      <c r="G1622" s="2"/>
      <c r="H1622" s="2"/>
      <c r="I1622" s="2"/>
      <c r="J1622" s="2"/>
      <c r="K1622" s="2"/>
      <c r="L1622" s="2"/>
      <c r="M1622" s="2"/>
      <c r="N1622" s="546"/>
      <c r="O1622" s="2"/>
      <c r="P1622" s="2"/>
      <c r="Q1622" s="2"/>
      <c r="R1622" s="2"/>
      <c r="S1622" s="2"/>
      <c r="T1622" s="2"/>
      <c r="U1622" s="15"/>
      <c r="V1622" s="15"/>
      <c r="W1622" s="15"/>
      <c r="X1622" s="15"/>
      <c r="Y1622" s="15"/>
      <c r="Z1622" s="15"/>
      <c r="AA1622" s="15"/>
      <c r="AB1622" s="15"/>
      <c r="AC1622" s="15"/>
      <c r="AD1622" s="15"/>
      <c r="AE1622" s="15"/>
      <c r="AF1622" s="15"/>
      <c r="AG1622" s="15"/>
      <c r="AH1622" s="15"/>
      <c r="AI1622" s="15"/>
      <c r="AJ1622" s="15"/>
      <c r="AK1622" s="15"/>
      <c r="AL1622" s="15"/>
      <c r="AM1622" s="15"/>
      <c r="AN1622" s="15"/>
      <c r="AO1622" s="15"/>
      <c r="AP1622" s="15"/>
      <c r="AQ1622" s="15"/>
      <c r="AR1622" s="15"/>
      <c r="AS1622" s="15"/>
      <c r="AT1622" s="15"/>
      <c r="AU1622" s="15"/>
      <c r="AV1622" s="15"/>
      <c r="AW1622" s="15"/>
      <c r="AX1622" s="15"/>
      <c r="AY1622" s="6"/>
      <c r="AZ1622" s="6"/>
      <c r="BA1622" s="6"/>
      <c r="BB1622" s="6"/>
      <c r="BC1622" s="6"/>
      <c r="BD1622" s="6"/>
      <c r="BE1622" s="6"/>
      <c r="BF1622" s="6"/>
      <c r="BG1622" s="6"/>
      <c r="BH1622" s="6"/>
      <c r="BI1622" s="6"/>
      <c r="BJ1622" s="6"/>
      <c r="BK1622" s="6"/>
      <c r="BL1622" s="6"/>
      <c r="BM1622" s="6"/>
      <c r="BN1622" s="6"/>
      <c r="BO1622" s="6"/>
      <c r="BP1622" s="6"/>
      <c r="BQ1622" s="6"/>
      <c r="BR1622" s="6"/>
      <c r="BS1622" s="6"/>
      <c r="BT1622" s="6"/>
      <c r="BU1622" s="6"/>
      <c r="BV1622" s="6"/>
      <c r="BW1622" s="6"/>
      <c r="BX1622" s="6"/>
      <c r="BY1622" s="6"/>
      <c r="BZ1622" s="6"/>
      <c r="CA1622" s="6"/>
      <c r="CB1622" s="6"/>
    </row>
    <row r="1623" spans="1:80" ht="34.15" customHeight="1">
      <c r="A1623" s="2"/>
      <c r="B1623" s="2"/>
      <c r="C1623" s="2"/>
      <c r="D1623" s="2"/>
      <c r="E1623" s="2"/>
      <c r="F1623" s="15"/>
      <c r="G1623" s="2"/>
      <c r="H1623" s="2"/>
      <c r="I1623" s="2"/>
      <c r="J1623" s="2"/>
      <c r="K1623" s="2"/>
      <c r="L1623" s="2"/>
      <c r="M1623" s="2"/>
      <c r="N1623" s="546"/>
      <c r="O1623" s="2"/>
      <c r="P1623" s="2"/>
      <c r="Q1623" s="2"/>
      <c r="R1623" s="2"/>
      <c r="S1623" s="2"/>
      <c r="T1623" s="2"/>
      <c r="U1623" s="15"/>
      <c r="V1623" s="15"/>
      <c r="W1623" s="15"/>
      <c r="X1623" s="15"/>
      <c r="Y1623" s="15"/>
      <c r="Z1623" s="15"/>
      <c r="AA1623" s="15"/>
      <c r="AB1623" s="15"/>
      <c r="AC1623" s="15"/>
      <c r="AD1623" s="15"/>
      <c r="AE1623" s="15"/>
      <c r="AF1623" s="15"/>
      <c r="AG1623" s="15"/>
      <c r="AH1623" s="15"/>
      <c r="AI1623" s="15"/>
      <c r="AJ1623" s="15"/>
      <c r="AK1623" s="15"/>
      <c r="AL1623" s="15"/>
      <c r="AM1623" s="15"/>
      <c r="AN1623" s="15"/>
      <c r="AO1623" s="15"/>
      <c r="AP1623" s="15"/>
      <c r="AQ1623" s="15"/>
      <c r="AR1623" s="15"/>
      <c r="AS1623" s="15"/>
      <c r="AT1623" s="15"/>
      <c r="AU1623" s="15"/>
      <c r="AV1623" s="15"/>
      <c r="AW1623" s="15"/>
      <c r="AX1623" s="15"/>
      <c r="AY1623" s="6"/>
      <c r="AZ1623" s="6"/>
      <c r="BA1623" s="6"/>
      <c r="BB1623" s="6"/>
      <c r="BC1623" s="6"/>
      <c r="BD1623" s="6"/>
      <c r="BE1623" s="6"/>
      <c r="BF1623" s="6"/>
      <c r="BG1623" s="6"/>
      <c r="BH1623" s="6"/>
      <c r="BI1623" s="6"/>
      <c r="BJ1623" s="6"/>
      <c r="BK1623" s="6"/>
      <c r="BL1623" s="6"/>
      <c r="BM1623" s="6"/>
      <c r="BN1623" s="6"/>
      <c r="BO1623" s="6"/>
      <c r="BP1623" s="6"/>
      <c r="BQ1623" s="6"/>
      <c r="BR1623" s="6"/>
      <c r="BS1623" s="6"/>
      <c r="BT1623" s="6"/>
      <c r="BU1623" s="6"/>
      <c r="BV1623" s="6"/>
      <c r="BW1623" s="6"/>
      <c r="BX1623" s="6"/>
      <c r="BY1623" s="6"/>
      <c r="BZ1623" s="6"/>
      <c r="CA1623" s="6"/>
      <c r="CB1623" s="6"/>
    </row>
    <row r="1624" spans="1:80" ht="34.15" customHeight="1">
      <c r="A1624" s="2"/>
      <c r="B1624" s="2"/>
      <c r="C1624" s="2"/>
      <c r="D1624" s="2"/>
      <c r="E1624" s="2"/>
      <c r="F1624" s="15"/>
      <c r="G1624" s="2"/>
      <c r="H1624" s="2"/>
      <c r="I1624" s="2"/>
      <c r="J1624" s="2"/>
      <c r="K1624" s="2"/>
      <c r="L1624" s="2"/>
      <c r="M1624" s="2"/>
      <c r="N1624" s="546"/>
      <c r="O1624" s="2"/>
      <c r="P1624" s="2"/>
      <c r="Q1624" s="2"/>
      <c r="R1624" s="2"/>
      <c r="S1624" s="2"/>
      <c r="T1624" s="2"/>
      <c r="U1624" s="15"/>
      <c r="V1624" s="15"/>
      <c r="W1624" s="15"/>
      <c r="X1624" s="15"/>
      <c r="Y1624" s="15"/>
      <c r="Z1624" s="15"/>
      <c r="AA1624" s="15"/>
      <c r="AB1624" s="15"/>
      <c r="AC1624" s="15"/>
      <c r="AD1624" s="15"/>
      <c r="AE1624" s="15"/>
      <c r="AF1624" s="15"/>
      <c r="AG1624" s="15"/>
      <c r="AH1624" s="15"/>
      <c r="AI1624" s="15"/>
      <c r="AJ1624" s="15"/>
      <c r="AK1624" s="15"/>
      <c r="AL1624" s="15"/>
      <c r="AM1624" s="15"/>
      <c r="AN1624" s="15"/>
      <c r="AO1624" s="15"/>
      <c r="AP1624" s="15"/>
      <c r="AQ1624" s="15"/>
      <c r="AR1624" s="15"/>
      <c r="AS1624" s="15"/>
      <c r="AT1624" s="15"/>
      <c r="AU1624" s="15"/>
      <c r="AV1624" s="15"/>
      <c r="AW1624" s="15"/>
      <c r="AX1624" s="15"/>
      <c r="AY1624" s="6"/>
      <c r="AZ1624" s="6"/>
      <c r="BA1624" s="6"/>
      <c r="BB1624" s="6"/>
      <c r="BC1624" s="6"/>
      <c r="BD1624" s="6"/>
      <c r="BE1624" s="6"/>
      <c r="BF1624" s="6"/>
      <c r="BG1624" s="6"/>
      <c r="BH1624" s="6"/>
      <c r="BI1624" s="6"/>
      <c r="BJ1624" s="6"/>
      <c r="BK1624" s="6"/>
      <c r="BL1624" s="6"/>
      <c r="BM1624" s="6"/>
      <c r="BN1624" s="6"/>
      <c r="BO1624" s="6"/>
      <c r="BP1624" s="6"/>
      <c r="BQ1624" s="6"/>
      <c r="BR1624" s="6"/>
      <c r="BS1624" s="6"/>
      <c r="BT1624" s="6"/>
      <c r="BU1624" s="6"/>
      <c r="BV1624" s="6"/>
      <c r="BW1624" s="6"/>
      <c r="BX1624" s="6"/>
      <c r="BY1624" s="6"/>
      <c r="BZ1624" s="6"/>
      <c r="CA1624" s="6"/>
      <c r="CB1624" s="6"/>
    </row>
    <row r="1625" spans="1:80" ht="34.15" customHeight="1">
      <c r="A1625" s="2"/>
      <c r="B1625" s="2"/>
      <c r="C1625" s="2"/>
      <c r="D1625" s="2"/>
      <c r="E1625" s="2"/>
      <c r="F1625" s="15"/>
      <c r="G1625" s="2"/>
      <c r="H1625" s="2"/>
      <c r="I1625" s="2"/>
      <c r="J1625" s="2"/>
      <c r="K1625" s="2"/>
      <c r="L1625" s="2"/>
      <c r="M1625" s="2"/>
      <c r="N1625" s="546"/>
      <c r="O1625" s="2"/>
      <c r="P1625" s="2"/>
      <c r="Q1625" s="2"/>
      <c r="R1625" s="2"/>
      <c r="S1625" s="2"/>
      <c r="T1625" s="2"/>
      <c r="U1625" s="15"/>
      <c r="V1625" s="15"/>
      <c r="W1625" s="15"/>
      <c r="X1625" s="15"/>
      <c r="Y1625" s="15"/>
      <c r="Z1625" s="15"/>
      <c r="AA1625" s="15"/>
      <c r="AB1625" s="15"/>
      <c r="AC1625" s="15"/>
      <c r="AD1625" s="15"/>
      <c r="AE1625" s="15"/>
      <c r="AF1625" s="15"/>
      <c r="AG1625" s="15"/>
      <c r="AH1625" s="15"/>
      <c r="AI1625" s="15"/>
      <c r="AJ1625" s="15"/>
      <c r="AK1625" s="15"/>
      <c r="AL1625" s="15"/>
      <c r="AM1625" s="15"/>
      <c r="AN1625" s="15"/>
      <c r="AO1625" s="15"/>
      <c r="AP1625" s="15"/>
      <c r="AQ1625" s="15"/>
      <c r="AR1625" s="15"/>
      <c r="AS1625" s="15"/>
      <c r="AT1625" s="15"/>
      <c r="AU1625" s="15"/>
      <c r="AV1625" s="15"/>
      <c r="AW1625" s="15"/>
      <c r="AX1625" s="15"/>
      <c r="AY1625" s="6"/>
      <c r="AZ1625" s="6"/>
      <c r="BA1625" s="6"/>
      <c r="BB1625" s="6"/>
      <c r="BC1625" s="6"/>
      <c r="BD1625" s="6"/>
      <c r="BE1625" s="6"/>
      <c r="BF1625" s="6"/>
      <c r="BG1625" s="6"/>
      <c r="BH1625" s="6"/>
      <c r="BI1625" s="6"/>
      <c r="BJ1625" s="6"/>
      <c r="BK1625" s="6"/>
      <c r="BL1625" s="6"/>
      <c r="BM1625" s="6"/>
      <c r="BN1625" s="6"/>
      <c r="BO1625" s="6"/>
      <c r="BP1625" s="6"/>
      <c r="BQ1625" s="6"/>
      <c r="BR1625" s="6"/>
      <c r="BS1625" s="6"/>
      <c r="BT1625" s="6"/>
      <c r="BU1625" s="6"/>
      <c r="BV1625" s="6"/>
      <c r="BW1625" s="6"/>
      <c r="BX1625" s="6"/>
      <c r="BY1625" s="6"/>
      <c r="BZ1625" s="6"/>
      <c r="CA1625" s="6"/>
      <c r="CB1625" s="6"/>
    </row>
    <row r="1626" spans="1:80" ht="34.15" customHeight="1">
      <c r="A1626" s="2"/>
      <c r="B1626" s="2"/>
      <c r="C1626" s="2"/>
      <c r="D1626" s="2"/>
      <c r="E1626" s="2"/>
      <c r="F1626" s="15"/>
      <c r="G1626" s="2"/>
      <c r="H1626" s="2"/>
      <c r="I1626" s="2"/>
      <c r="J1626" s="2"/>
      <c r="K1626" s="2"/>
      <c r="L1626" s="2"/>
      <c r="M1626" s="2"/>
      <c r="N1626" s="546"/>
      <c r="O1626" s="2"/>
      <c r="P1626" s="2"/>
      <c r="Q1626" s="2"/>
      <c r="R1626" s="2"/>
      <c r="S1626" s="2"/>
      <c r="T1626" s="2"/>
      <c r="U1626" s="15"/>
      <c r="V1626" s="15"/>
      <c r="W1626" s="15"/>
      <c r="X1626" s="15"/>
      <c r="Y1626" s="15"/>
      <c r="Z1626" s="15"/>
      <c r="AA1626" s="15"/>
      <c r="AB1626" s="15"/>
      <c r="AC1626" s="15"/>
      <c r="AD1626" s="15"/>
      <c r="AE1626" s="15"/>
      <c r="AF1626" s="15"/>
      <c r="AG1626" s="15"/>
      <c r="AH1626" s="15"/>
      <c r="AI1626" s="15"/>
      <c r="AJ1626" s="15"/>
      <c r="AK1626" s="15"/>
      <c r="AL1626" s="15"/>
      <c r="AM1626" s="15"/>
      <c r="AN1626" s="15"/>
      <c r="AO1626" s="15"/>
      <c r="AP1626" s="15"/>
      <c r="AQ1626" s="15"/>
      <c r="AR1626" s="15"/>
      <c r="AS1626" s="15"/>
      <c r="AT1626" s="15"/>
      <c r="AU1626" s="15"/>
      <c r="AV1626" s="15"/>
      <c r="AW1626" s="15"/>
      <c r="AX1626" s="15"/>
      <c r="AY1626" s="6"/>
      <c r="AZ1626" s="6"/>
      <c r="BA1626" s="6"/>
      <c r="BB1626" s="6"/>
      <c r="BC1626" s="6"/>
      <c r="BD1626" s="6"/>
      <c r="BE1626" s="6"/>
      <c r="BF1626" s="6"/>
      <c r="BG1626" s="6"/>
      <c r="BH1626" s="6"/>
      <c r="BI1626" s="6"/>
      <c r="BJ1626" s="6"/>
      <c r="BK1626" s="6"/>
      <c r="BL1626" s="6"/>
      <c r="BM1626" s="6"/>
      <c r="BN1626" s="6"/>
      <c r="BO1626" s="6"/>
      <c r="BP1626" s="6"/>
      <c r="BQ1626" s="6"/>
      <c r="BR1626" s="6"/>
      <c r="BS1626" s="6"/>
      <c r="BT1626" s="6"/>
      <c r="BU1626" s="6"/>
      <c r="BV1626" s="6"/>
      <c r="BW1626" s="6"/>
      <c r="BX1626" s="6"/>
      <c r="BY1626" s="6"/>
      <c r="BZ1626" s="6"/>
      <c r="CA1626" s="6"/>
      <c r="CB1626" s="6"/>
    </row>
    <row r="1627" spans="1:80" ht="34.15" customHeight="1">
      <c r="A1627" s="2"/>
      <c r="B1627" s="2"/>
      <c r="C1627" s="2"/>
      <c r="D1627" s="2"/>
      <c r="E1627" s="2"/>
      <c r="F1627" s="15"/>
      <c r="G1627" s="2"/>
      <c r="H1627" s="2"/>
      <c r="I1627" s="2"/>
      <c r="J1627" s="2"/>
      <c r="K1627" s="2"/>
      <c r="L1627" s="2"/>
      <c r="M1627" s="2"/>
      <c r="N1627" s="546"/>
      <c r="O1627" s="2"/>
      <c r="P1627" s="2"/>
      <c r="Q1627" s="2"/>
      <c r="R1627" s="2"/>
      <c r="S1627" s="2"/>
      <c r="T1627" s="2"/>
      <c r="U1627" s="15"/>
      <c r="V1627" s="15"/>
      <c r="W1627" s="15"/>
      <c r="X1627" s="15"/>
      <c r="Y1627" s="15"/>
      <c r="Z1627" s="15"/>
      <c r="AA1627" s="15"/>
      <c r="AB1627" s="15"/>
      <c r="AC1627" s="15"/>
      <c r="AD1627" s="15"/>
      <c r="AE1627" s="15"/>
      <c r="AF1627" s="15"/>
      <c r="AG1627" s="15"/>
      <c r="AH1627" s="15"/>
      <c r="AI1627" s="15"/>
      <c r="AJ1627" s="15"/>
      <c r="AK1627" s="15"/>
      <c r="AL1627" s="15"/>
      <c r="AM1627" s="15"/>
      <c r="AN1627" s="15"/>
      <c r="AO1627" s="15"/>
      <c r="AP1627" s="15"/>
      <c r="AQ1627" s="15"/>
      <c r="AR1627" s="15"/>
      <c r="AS1627" s="15"/>
      <c r="AT1627" s="15"/>
      <c r="AU1627" s="15"/>
      <c r="AV1627" s="15"/>
      <c r="AW1627" s="15"/>
      <c r="AX1627" s="15"/>
      <c r="AY1627" s="6"/>
      <c r="AZ1627" s="6"/>
      <c r="BA1627" s="6"/>
      <c r="BB1627" s="6"/>
      <c r="BC1627" s="6"/>
      <c r="BD1627" s="6"/>
      <c r="BE1627" s="6"/>
      <c r="BF1627" s="6"/>
      <c r="BG1627" s="6"/>
      <c r="BH1627" s="6"/>
      <c r="BI1627" s="6"/>
      <c r="BJ1627" s="6"/>
      <c r="BK1627" s="6"/>
      <c r="BL1627" s="6"/>
      <c r="BM1627" s="6"/>
      <c r="BN1627" s="6"/>
      <c r="BO1627" s="6"/>
      <c r="BP1627" s="6"/>
      <c r="BQ1627" s="6"/>
      <c r="BR1627" s="6"/>
      <c r="BS1627" s="6"/>
      <c r="BT1627" s="6"/>
      <c r="BU1627" s="6"/>
      <c r="BV1627" s="6"/>
      <c r="BW1627" s="6"/>
      <c r="BX1627" s="6"/>
      <c r="BY1627" s="6"/>
      <c r="BZ1627" s="6"/>
      <c r="CA1627" s="6"/>
      <c r="CB1627" s="6"/>
    </row>
    <row r="1628" spans="1:80" ht="34.15" customHeight="1">
      <c r="A1628" s="2"/>
      <c r="B1628" s="2"/>
      <c r="C1628" s="2"/>
      <c r="D1628" s="2"/>
      <c r="E1628" s="2"/>
      <c r="F1628" s="15"/>
      <c r="G1628" s="2"/>
      <c r="H1628" s="2"/>
      <c r="I1628" s="2"/>
      <c r="J1628" s="2"/>
      <c r="K1628" s="2"/>
      <c r="L1628" s="2"/>
      <c r="M1628" s="2"/>
      <c r="N1628" s="546"/>
      <c r="O1628" s="2"/>
      <c r="P1628" s="2"/>
      <c r="Q1628" s="2"/>
      <c r="R1628" s="2"/>
      <c r="S1628" s="2"/>
      <c r="T1628" s="2"/>
      <c r="U1628" s="15"/>
      <c r="V1628" s="15"/>
      <c r="W1628" s="15"/>
      <c r="X1628" s="15"/>
      <c r="Y1628" s="15"/>
      <c r="Z1628" s="15"/>
      <c r="AA1628" s="15"/>
      <c r="AB1628" s="15"/>
      <c r="AC1628" s="15"/>
      <c r="AD1628" s="15"/>
      <c r="AE1628" s="15"/>
      <c r="AF1628" s="15"/>
      <c r="AG1628" s="15"/>
      <c r="AH1628" s="15"/>
      <c r="AI1628" s="15"/>
      <c r="AJ1628" s="15"/>
      <c r="AK1628" s="15"/>
      <c r="AL1628" s="15"/>
      <c r="AM1628" s="15"/>
      <c r="AN1628" s="15"/>
      <c r="AO1628" s="15"/>
      <c r="AP1628" s="15"/>
      <c r="AQ1628" s="15"/>
      <c r="AR1628" s="15"/>
      <c r="AS1628" s="15"/>
      <c r="AT1628" s="15"/>
      <c r="AU1628" s="15"/>
      <c r="AV1628" s="15"/>
      <c r="AW1628" s="15"/>
      <c r="AX1628" s="15"/>
      <c r="AY1628" s="6"/>
      <c r="AZ1628" s="6"/>
      <c r="BA1628" s="6"/>
      <c r="BB1628" s="6"/>
      <c r="BC1628" s="6"/>
      <c r="BD1628" s="6"/>
      <c r="BE1628" s="6"/>
      <c r="BF1628" s="6"/>
      <c r="BG1628" s="6"/>
      <c r="BH1628" s="6"/>
      <c r="BI1628" s="6"/>
      <c r="BJ1628" s="6"/>
      <c r="BK1628" s="6"/>
      <c r="BL1628" s="6"/>
      <c r="BM1628" s="6"/>
      <c r="BN1628" s="6"/>
      <c r="BO1628" s="6"/>
      <c r="BP1628" s="6"/>
      <c r="BQ1628" s="6"/>
      <c r="BR1628" s="6"/>
      <c r="BS1628" s="6"/>
      <c r="BT1628" s="6"/>
      <c r="BU1628" s="6"/>
      <c r="BV1628" s="6"/>
      <c r="BW1628" s="6"/>
      <c r="BX1628" s="6"/>
      <c r="BY1628" s="6"/>
      <c r="BZ1628" s="6"/>
      <c r="CA1628" s="6"/>
      <c r="CB1628" s="6"/>
    </row>
    <row r="1629" spans="1:80" ht="34.15" customHeight="1">
      <c r="A1629" s="2"/>
      <c r="B1629" s="2"/>
      <c r="C1629" s="2"/>
      <c r="D1629" s="2"/>
      <c r="E1629" s="2"/>
      <c r="F1629" s="15"/>
      <c r="G1629" s="2"/>
      <c r="H1629" s="2"/>
      <c r="I1629" s="2"/>
      <c r="J1629" s="2"/>
      <c r="K1629" s="2"/>
      <c r="L1629" s="2"/>
      <c r="M1629" s="2"/>
      <c r="N1629" s="546"/>
      <c r="O1629" s="2"/>
      <c r="P1629" s="2"/>
      <c r="Q1629" s="2"/>
      <c r="R1629" s="2"/>
      <c r="S1629" s="2"/>
      <c r="T1629" s="2"/>
      <c r="U1629" s="15"/>
      <c r="V1629" s="15"/>
      <c r="W1629" s="15"/>
      <c r="X1629" s="15"/>
      <c r="Y1629" s="15"/>
      <c r="Z1629" s="15"/>
      <c r="AA1629" s="15"/>
      <c r="AB1629" s="15"/>
      <c r="AC1629" s="15"/>
      <c r="AD1629" s="15"/>
      <c r="AE1629" s="15"/>
      <c r="AF1629" s="15"/>
      <c r="AG1629" s="15"/>
      <c r="AH1629" s="15"/>
      <c r="AI1629" s="15"/>
      <c r="AJ1629" s="15"/>
      <c r="AK1629" s="15"/>
      <c r="AL1629" s="15"/>
      <c r="AM1629" s="15"/>
      <c r="AN1629" s="15"/>
      <c r="AO1629" s="15"/>
      <c r="AP1629" s="15"/>
      <c r="AQ1629" s="15"/>
      <c r="AR1629" s="15"/>
      <c r="AS1629" s="15"/>
      <c r="AT1629" s="15"/>
      <c r="AU1629" s="15"/>
      <c r="AV1629" s="15"/>
      <c r="AW1629" s="15"/>
      <c r="AX1629" s="15"/>
      <c r="AY1629" s="6"/>
      <c r="AZ1629" s="6"/>
      <c r="BA1629" s="6"/>
      <c r="BB1629" s="6"/>
      <c r="BC1629" s="6"/>
      <c r="BD1629" s="6"/>
      <c r="BE1629" s="6"/>
      <c r="BF1629" s="6"/>
      <c r="BG1629" s="6"/>
      <c r="BH1629" s="6"/>
      <c r="BI1629" s="6"/>
      <c r="BJ1629" s="6"/>
      <c r="BK1629" s="6"/>
      <c r="BL1629" s="6"/>
      <c r="BM1629" s="6"/>
      <c r="BN1629" s="6"/>
      <c r="BO1629" s="6"/>
      <c r="BP1629" s="6"/>
      <c r="BQ1629" s="6"/>
      <c r="BR1629" s="6"/>
      <c r="BS1629" s="6"/>
      <c r="BT1629" s="6"/>
      <c r="BU1629" s="6"/>
      <c r="BV1629" s="6"/>
      <c r="BW1629" s="6"/>
      <c r="BX1629" s="6"/>
      <c r="BY1629" s="6"/>
      <c r="BZ1629" s="6"/>
      <c r="CA1629" s="6"/>
      <c r="CB1629" s="6"/>
    </row>
    <row r="1630" spans="1:80" ht="34.15" customHeight="1">
      <c r="A1630" s="2"/>
      <c r="B1630" s="2"/>
      <c r="C1630" s="2"/>
      <c r="D1630" s="2"/>
      <c r="E1630" s="2"/>
      <c r="F1630" s="15"/>
      <c r="G1630" s="2"/>
      <c r="H1630" s="2"/>
      <c r="I1630" s="2"/>
      <c r="J1630" s="2"/>
      <c r="K1630" s="2"/>
      <c r="L1630" s="2"/>
      <c r="M1630" s="2"/>
      <c r="N1630" s="546"/>
      <c r="O1630" s="2"/>
      <c r="P1630" s="2"/>
      <c r="Q1630" s="2"/>
      <c r="R1630" s="2"/>
      <c r="S1630" s="2"/>
      <c r="T1630" s="2"/>
      <c r="U1630" s="15"/>
      <c r="V1630" s="15"/>
      <c r="W1630" s="15"/>
      <c r="X1630" s="15"/>
      <c r="Y1630" s="15"/>
      <c r="Z1630" s="15"/>
      <c r="AA1630" s="15"/>
      <c r="AB1630" s="15"/>
      <c r="AC1630" s="15"/>
      <c r="AD1630" s="15"/>
      <c r="AE1630" s="15"/>
      <c r="AF1630" s="15"/>
      <c r="AG1630" s="15"/>
      <c r="AH1630" s="15"/>
      <c r="AI1630" s="15"/>
      <c r="AJ1630" s="15"/>
      <c r="AK1630" s="15"/>
      <c r="AL1630" s="15"/>
      <c r="AM1630" s="15"/>
      <c r="AN1630" s="15"/>
      <c r="AO1630" s="15"/>
      <c r="AP1630" s="15"/>
      <c r="AQ1630" s="15"/>
      <c r="AR1630" s="15"/>
      <c r="AS1630" s="15"/>
      <c r="AT1630" s="15"/>
      <c r="AU1630" s="15"/>
      <c r="AV1630" s="15"/>
      <c r="AW1630" s="15"/>
      <c r="AX1630" s="15"/>
      <c r="AY1630" s="6"/>
      <c r="AZ1630" s="6"/>
      <c r="BA1630" s="6"/>
      <c r="BB1630" s="6"/>
      <c r="BC1630" s="6"/>
      <c r="BD1630" s="6"/>
      <c r="BE1630" s="6"/>
      <c r="BF1630" s="6"/>
      <c r="BG1630" s="6"/>
      <c r="BH1630" s="6"/>
      <c r="BI1630" s="6"/>
      <c r="BJ1630" s="6"/>
      <c r="BK1630" s="6"/>
      <c r="BL1630" s="6"/>
      <c r="BM1630" s="6"/>
      <c r="BN1630" s="6"/>
      <c r="BO1630" s="6"/>
      <c r="BP1630" s="6"/>
      <c r="BQ1630" s="6"/>
      <c r="BR1630" s="6"/>
      <c r="BS1630" s="6"/>
      <c r="BT1630" s="6"/>
      <c r="BU1630" s="6"/>
      <c r="BV1630" s="6"/>
      <c r="BW1630" s="6"/>
      <c r="BX1630" s="6"/>
      <c r="BY1630" s="6"/>
      <c r="BZ1630" s="6"/>
      <c r="CA1630" s="6"/>
      <c r="CB1630" s="6"/>
    </row>
    <row r="1631" spans="1:80" ht="34.15" customHeight="1">
      <c r="A1631" s="2"/>
      <c r="B1631" s="2"/>
      <c r="C1631" s="2"/>
      <c r="D1631" s="2"/>
      <c r="E1631" s="2"/>
      <c r="F1631" s="15"/>
      <c r="G1631" s="2"/>
      <c r="H1631" s="2"/>
      <c r="I1631" s="2"/>
      <c r="J1631" s="2"/>
      <c r="K1631" s="2"/>
      <c r="L1631" s="2"/>
      <c r="M1631" s="2"/>
      <c r="N1631" s="546"/>
      <c r="O1631" s="2"/>
      <c r="P1631" s="2"/>
      <c r="Q1631" s="2"/>
      <c r="R1631" s="2"/>
      <c r="S1631" s="2"/>
      <c r="T1631" s="2"/>
      <c r="U1631" s="15"/>
      <c r="V1631" s="15"/>
      <c r="W1631" s="15"/>
      <c r="X1631" s="15"/>
      <c r="Y1631" s="15"/>
      <c r="Z1631" s="15"/>
      <c r="AA1631" s="15"/>
      <c r="AB1631" s="15"/>
      <c r="AC1631" s="15"/>
      <c r="AD1631" s="15"/>
      <c r="AE1631" s="15"/>
      <c r="AF1631" s="15"/>
      <c r="AG1631" s="15"/>
      <c r="AH1631" s="15"/>
      <c r="AI1631" s="15"/>
      <c r="AJ1631" s="15"/>
      <c r="AK1631" s="15"/>
      <c r="AL1631" s="15"/>
      <c r="AM1631" s="15"/>
      <c r="AN1631" s="15"/>
      <c r="AO1631" s="15"/>
      <c r="AP1631" s="15"/>
      <c r="AQ1631" s="15"/>
      <c r="AR1631" s="15"/>
      <c r="AS1631" s="15"/>
      <c r="AT1631" s="15"/>
      <c r="AU1631" s="15"/>
      <c r="AV1631" s="15"/>
      <c r="AW1631" s="15"/>
      <c r="AX1631" s="15"/>
      <c r="AY1631" s="6"/>
      <c r="AZ1631" s="6"/>
      <c r="BA1631" s="6"/>
      <c r="BB1631" s="6"/>
      <c r="BC1631" s="6"/>
      <c r="BD1631" s="6"/>
      <c r="BE1631" s="6"/>
      <c r="BF1631" s="6"/>
      <c r="BG1631" s="6"/>
      <c r="BH1631" s="6"/>
      <c r="BI1631" s="6"/>
      <c r="BJ1631" s="6"/>
      <c r="BK1631" s="6"/>
      <c r="BL1631" s="6"/>
      <c r="BM1631" s="6"/>
      <c r="BN1631" s="6"/>
      <c r="BO1631" s="6"/>
      <c r="BP1631" s="6"/>
      <c r="BQ1631" s="6"/>
      <c r="BR1631" s="6"/>
      <c r="BS1631" s="6"/>
      <c r="BT1631" s="6"/>
      <c r="BU1631" s="6"/>
      <c r="BV1631" s="6"/>
      <c r="BW1631" s="6"/>
      <c r="BX1631" s="6"/>
      <c r="BY1631" s="6"/>
      <c r="BZ1631" s="6"/>
      <c r="CA1631" s="6"/>
      <c r="CB1631" s="6"/>
    </row>
    <row r="1632" spans="1:80" ht="34.15" customHeight="1">
      <c r="A1632" s="2"/>
      <c r="B1632" s="2"/>
      <c r="C1632" s="2"/>
      <c r="D1632" s="2"/>
      <c r="E1632" s="2"/>
      <c r="F1632" s="15"/>
      <c r="G1632" s="2"/>
      <c r="H1632" s="2"/>
      <c r="I1632" s="2"/>
      <c r="J1632" s="2"/>
      <c r="K1632" s="2"/>
      <c r="L1632" s="2"/>
      <c r="M1632" s="2"/>
      <c r="N1632" s="546"/>
      <c r="O1632" s="2"/>
      <c r="P1632" s="2"/>
      <c r="Q1632" s="2"/>
      <c r="R1632" s="2"/>
      <c r="S1632" s="2"/>
      <c r="T1632" s="2"/>
      <c r="U1632" s="15"/>
      <c r="V1632" s="15"/>
      <c r="W1632" s="15"/>
      <c r="X1632" s="15"/>
      <c r="Y1632" s="15"/>
      <c r="Z1632" s="15"/>
      <c r="AA1632" s="15"/>
      <c r="AB1632" s="15"/>
      <c r="AC1632" s="15"/>
      <c r="AD1632" s="15"/>
      <c r="AE1632" s="15"/>
      <c r="AF1632" s="15"/>
      <c r="AG1632" s="15"/>
      <c r="AH1632" s="15"/>
      <c r="AI1632" s="15"/>
      <c r="AJ1632" s="15"/>
      <c r="AK1632" s="15"/>
      <c r="AL1632" s="15"/>
      <c r="AM1632" s="15"/>
      <c r="AN1632" s="15"/>
      <c r="AO1632" s="15"/>
      <c r="AP1632" s="15"/>
      <c r="AQ1632" s="15"/>
      <c r="AR1632" s="15"/>
      <c r="AS1632" s="15"/>
      <c r="AT1632" s="15"/>
      <c r="AU1632" s="15"/>
      <c r="AV1632" s="15"/>
      <c r="AW1632" s="15"/>
      <c r="AX1632" s="15"/>
      <c r="AY1632" s="6"/>
      <c r="AZ1632" s="6"/>
      <c r="BA1632" s="6"/>
      <c r="BB1632" s="6"/>
      <c r="BC1632" s="6"/>
      <c r="BD1632" s="6"/>
      <c r="BE1632" s="6"/>
      <c r="BF1632" s="6"/>
      <c r="BG1632" s="6"/>
      <c r="BH1632" s="6"/>
      <c r="BI1632" s="6"/>
      <c r="BJ1632" s="6"/>
      <c r="BK1632" s="6"/>
      <c r="BL1632" s="6"/>
      <c r="BM1632" s="6"/>
      <c r="BN1632" s="6"/>
      <c r="BO1632" s="6"/>
      <c r="BP1632" s="6"/>
      <c r="BQ1632" s="6"/>
      <c r="BR1632" s="6"/>
      <c r="BS1632" s="6"/>
      <c r="BT1632" s="6"/>
      <c r="BU1632" s="6"/>
      <c r="BV1632" s="6"/>
      <c r="BW1632" s="6"/>
      <c r="BX1632" s="6"/>
      <c r="BY1632" s="6"/>
      <c r="BZ1632" s="6"/>
      <c r="CA1632" s="6"/>
      <c r="CB1632" s="6"/>
    </row>
    <row r="1633" spans="1:80" ht="34.15" customHeight="1">
      <c r="A1633" s="2"/>
      <c r="B1633" s="2"/>
      <c r="C1633" s="2"/>
      <c r="D1633" s="2"/>
      <c r="E1633" s="2"/>
      <c r="F1633" s="15"/>
      <c r="G1633" s="2"/>
      <c r="H1633" s="2"/>
      <c r="I1633" s="2"/>
      <c r="J1633" s="2"/>
      <c r="K1633" s="2"/>
      <c r="L1633" s="2"/>
      <c r="M1633" s="2"/>
      <c r="N1633" s="546"/>
      <c r="O1633" s="2"/>
      <c r="P1633" s="2"/>
      <c r="Q1633" s="2"/>
      <c r="R1633" s="2"/>
      <c r="S1633" s="2"/>
      <c r="T1633" s="2"/>
      <c r="U1633" s="15"/>
      <c r="V1633" s="15"/>
      <c r="W1633" s="15"/>
      <c r="X1633" s="15"/>
      <c r="Y1633" s="15"/>
      <c r="Z1633" s="15"/>
      <c r="AA1633" s="15"/>
      <c r="AB1633" s="15"/>
      <c r="AC1633" s="15"/>
      <c r="AD1633" s="15"/>
      <c r="AE1633" s="15"/>
      <c r="AF1633" s="15"/>
      <c r="AG1633" s="15"/>
      <c r="AH1633" s="15"/>
      <c r="AI1633" s="15"/>
      <c r="AJ1633" s="15"/>
      <c r="AK1633" s="15"/>
      <c r="AL1633" s="15"/>
      <c r="AM1633" s="15"/>
      <c r="AN1633" s="15"/>
      <c r="AO1633" s="15"/>
      <c r="AP1633" s="15"/>
      <c r="AQ1633" s="15"/>
      <c r="AR1633" s="15"/>
      <c r="AS1633" s="15"/>
      <c r="AT1633" s="15"/>
      <c r="AU1633" s="15"/>
      <c r="AV1633" s="15"/>
      <c r="AW1633" s="15"/>
      <c r="AX1633" s="15"/>
      <c r="AY1633" s="6"/>
      <c r="AZ1633" s="6"/>
      <c r="BA1633" s="6"/>
      <c r="BB1633" s="6"/>
      <c r="BC1633" s="6"/>
      <c r="BD1633" s="6"/>
      <c r="BE1633" s="6"/>
      <c r="BF1633" s="6"/>
      <c r="BG1633" s="6"/>
      <c r="BH1633" s="6"/>
      <c r="BI1633" s="6"/>
      <c r="BJ1633" s="6"/>
      <c r="BK1633" s="6"/>
      <c r="BL1633" s="6"/>
      <c r="BM1633" s="6"/>
      <c r="BN1633" s="6"/>
      <c r="BO1633" s="6"/>
      <c r="BP1633" s="6"/>
      <c r="BQ1633" s="6"/>
      <c r="BR1633" s="6"/>
      <c r="BS1633" s="6"/>
      <c r="BT1633" s="6"/>
      <c r="BU1633" s="6"/>
      <c r="BV1633" s="6"/>
      <c r="BW1633" s="6"/>
      <c r="BX1633" s="6"/>
      <c r="BY1633" s="6"/>
      <c r="BZ1633" s="6"/>
      <c r="CA1633" s="6"/>
      <c r="CB1633" s="6"/>
    </row>
    <row r="1634" spans="1:80" ht="34.15" customHeight="1">
      <c r="A1634" s="2"/>
      <c r="B1634" s="2"/>
      <c r="C1634" s="2"/>
      <c r="D1634" s="2"/>
      <c r="E1634" s="2"/>
      <c r="F1634" s="15"/>
      <c r="G1634" s="2"/>
      <c r="H1634" s="2"/>
      <c r="I1634" s="2"/>
      <c r="J1634" s="2"/>
      <c r="K1634" s="2"/>
      <c r="L1634" s="2"/>
      <c r="M1634" s="2"/>
      <c r="N1634" s="546"/>
      <c r="O1634" s="2"/>
      <c r="P1634" s="2"/>
      <c r="Q1634" s="2"/>
      <c r="R1634" s="2"/>
      <c r="S1634" s="2"/>
      <c r="T1634" s="2"/>
      <c r="U1634" s="15"/>
      <c r="V1634" s="15"/>
      <c r="W1634" s="15"/>
      <c r="X1634" s="15"/>
      <c r="Y1634" s="15"/>
      <c r="Z1634" s="15"/>
      <c r="AA1634" s="15"/>
      <c r="AB1634" s="15"/>
      <c r="AC1634" s="15"/>
      <c r="AD1634" s="15"/>
      <c r="AE1634" s="15"/>
      <c r="AF1634" s="15"/>
      <c r="AG1634" s="15"/>
      <c r="AH1634" s="15"/>
      <c r="AI1634" s="15"/>
      <c r="AJ1634" s="15"/>
      <c r="AK1634" s="15"/>
      <c r="AL1634" s="15"/>
      <c r="AM1634" s="15"/>
      <c r="AN1634" s="15"/>
      <c r="AO1634" s="15"/>
      <c r="AP1634" s="15"/>
      <c r="AQ1634" s="15"/>
      <c r="AR1634" s="15"/>
      <c r="AS1634" s="15"/>
      <c r="AT1634" s="15"/>
      <c r="AU1634" s="15"/>
      <c r="AV1634" s="15"/>
      <c r="AW1634" s="15"/>
      <c r="AX1634" s="15"/>
      <c r="AY1634" s="6"/>
      <c r="AZ1634" s="6"/>
      <c r="BA1634" s="6"/>
      <c r="BB1634" s="6"/>
      <c r="BC1634" s="6"/>
      <c r="BD1634" s="6"/>
      <c r="BE1634" s="6"/>
      <c r="BF1634" s="6"/>
      <c r="BG1634" s="6"/>
      <c r="BH1634" s="6"/>
      <c r="BI1634" s="6"/>
      <c r="BJ1634" s="6"/>
      <c r="BK1634" s="6"/>
      <c r="BL1634" s="6"/>
      <c r="BM1634" s="6"/>
      <c r="BN1634" s="6"/>
      <c r="BO1634" s="6"/>
      <c r="BP1634" s="6"/>
      <c r="BQ1634" s="6"/>
      <c r="BR1634" s="6"/>
      <c r="BS1634" s="6"/>
      <c r="BT1634" s="6"/>
      <c r="BU1634" s="6"/>
      <c r="BV1634" s="6"/>
      <c r="BW1634" s="6"/>
      <c r="BX1634" s="6"/>
      <c r="BY1634" s="6"/>
      <c r="BZ1634" s="6"/>
      <c r="CA1634" s="6"/>
      <c r="CB1634" s="6"/>
    </row>
    <row r="1635" spans="1:80" ht="34.15" customHeight="1">
      <c r="A1635" s="2"/>
      <c r="B1635" s="2"/>
      <c r="C1635" s="2"/>
      <c r="D1635" s="2"/>
      <c r="E1635" s="2"/>
      <c r="F1635" s="15"/>
      <c r="G1635" s="2"/>
      <c r="H1635" s="2"/>
      <c r="I1635" s="2"/>
      <c r="J1635" s="2"/>
      <c r="K1635" s="2"/>
      <c r="L1635" s="2"/>
      <c r="M1635" s="2"/>
      <c r="N1635" s="546"/>
      <c r="O1635" s="2"/>
      <c r="P1635" s="2"/>
      <c r="Q1635" s="2"/>
      <c r="R1635" s="2"/>
      <c r="S1635" s="2"/>
      <c r="T1635" s="2"/>
      <c r="U1635" s="15"/>
      <c r="V1635" s="15"/>
      <c r="W1635" s="15"/>
      <c r="X1635" s="15"/>
      <c r="Y1635" s="15"/>
      <c r="Z1635" s="15"/>
      <c r="AA1635" s="15"/>
      <c r="AB1635" s="15"/>
      <c r="AC1635" s="15"/>
      <c r="AD1635" s="15"/>
      <c r="AE1635" s="15"/>
      <c r="AF1635" s="15"/>
      <c r="AG1635" s="15"/>
      <c r="AH1635" s="15"/>
      <c r="AI1635" s="15"/>
      <c r="AJ1635" s="15"/>
      <c r="AK1635" s="15"/>
      <c r="AL1635" s="15"/>
      <c r="AM1635" s="15"/>
      <c r="AN1635" s="15"/>
      <c r="AO1635" s="15"/>
      <c r="AP1635" s="15"/>
      <c r="AQ1635" s="15"/>
      <c r="AR1635" s="15"/>
      <c r="AS1635" s="15"/>
      <c r="AT1635" s="15"/>
      <c r="AU1635" s="15"/>
      <c r="AV1635" s="15"/>
      <c r="AW1635" s="15"/>
      <c r="AX1635" s="15"/>
      <c r="AY1635" s="6"/>
      <c r="AZ1635" s="6"/>
      <c r="BA1635" s="6"/>
      <c r="BB1635" s="6"/>
      <c r="BC1635" s="6"/>
      <c r="BD1635" s="6"/>
      <c r="BE1635" s="6"/>
      <c r="BF1635" s="6"/>
      <c r="BG1635" s="6"/>
      <c r="BH1635" s="6"/>
      <c r="BI1635" s="6"/>
      <c r="BJ1635" s="6"/>
      <c r="BK1635" s="6"/>
      <c r="BL1635" s="6"/>
      <c r="BM1635" s="6"/>
      <c r="BN1635" s="6"/>
      <c r="BO1635" s="6"/>
      <c r="BP1635" s="6"/>
      <c r="BQ1635" s="6"/>
      <c r="BR1635" s="6"/>
      <c r="BS1635" s="6"/>
      <c r="BT1635" s="6"/>
      <c r="BU1635" s="6"/>
      <c r="BV1635" s="6"/>
      <c r="BW1635" s="6"/>
      <c r="BX1635" s="6"/>
      <c r="BY1635" s="6"/>
      <c r="BZ1635" s="6"/>
      <c r="CA1635" s="6"/>
      <c r="CB1635" s="6"/>
    </row>
    <row r="1636" spans="1:80" ht="34.15" customHeight="1">
      <c r="A1636" s="2"/>
      <c r="B1636" s="2"/>
      <c r="C1636" s="2"/>
      <c r="D1636" s="2"/>
      <c r="E1636" s="2"/>
      <c r="F1636" s="15"/>
      <c r="G1636" s="2"/>
      <c r="H1636" s="2"/>
      <c r="I1636" s="2"/>
      <c r="J1636" s="2"/>
      <c r="K1636" s="2"/>
      <c r="L1636" s="2"/>
      <c r="M1636" s="2"/>
      <c r="N1636" s="546"/>
      <c r="O1636" s="2"/>
      <c r="P1636" s="2"/>
      <c r="Q1636" s="2"/>
      <c r="R1636" s="2"/>
      <c r="S1636" s="2"/>
      <c r="T1636" s="2"/>
      <c r="U1636" s="15"/>
      <c r="V1636" s="15"/>
      <c r="W1636" s="15"/>
      <c r="X1636" s="15"/>
      <c r="Y1636" s="15"/>
      <c r="Z1636" s="15"/>
      <c r="AA1636" s="15"/>
      <c r="AB1636" s="15"/>
      <c r="AC1636" s="15"/>
      <c r="AD1636" s="15"/>
      <c r="AE1636" s="15"/>
      <c r="AF1636" s="15"/>
      <c r="AG1636" s="15"/>
      <c r="AH1636" s="15"/>
      <c r="AI1636" s="15"/>
      <c r="AJ1636" s="15"/>
      <c r="AK1636" s="15"/>
      <c r="AL1636" s="15"/>
      <c r="AM1636" s="15"/>
      <c r="AN1636" s="15"/>
      <c r="AO1636" s="15"/>
      <c r="AP1636" s="15"/>
      <c r="AQ1636" s="15"/>
      <c r="AR1636" s="15"/>
      <c r="AS1636" s="15"/>
      <c r="AT1636" s="15"/>
      <c r="AU1636" s="15"/>
      <c r="AV1636" s="15"/>
      <c r="AW1636" s="15"/>
      <c r="AX1636" s="15"/>
      <c r="AY1636" s="6"/>
      <c r="AZ1636" s="6"/>
      <c r="BA1636" s="6"/>
      <c r="BB1636" s="6"/>
      <c r="BC1636" s="6"/>
      <c r="BD1636" s="6"/>
      <c r="BE1636" s="6"/>
      <c r="BF1636" s="6"/>
      <c r="BG1636" s="6"/>
      <c r="BH1636" s="6"/>
      <c r="BI1636" s="6"/>
      <c r="BJ1636" s="6"/>
      <c r="BK1636" s="6"/>
      <c r="BL1636" s="6"/>
      <c r="BM1636" s="6"/>
      <c r="BN1636" s="6"/>
      <c r="BO1636" s="6"/>
      <c r="BP1636" s="6"/>
      <c r="BQ1636" s="6"/>
      <c r="BR1636" s="6"/>
      <c r="BS1636" s="6"/>
      <c r="BT1636" s="6"/>
      <c r="BU1636" s="6"/>
      <c r="BV1636" s="6"/>
      <c r="BW1636" s="6"/>
      <c r="BX1636" s="6"/>
      <c r="BY1636" s="6"/>
      <c r="BZ1636" s="6"/>
      <c r="CA1636" s="6"/>
      <c r="CB1636" s="6"/>
    </row>
    <row r="1637" spans="1:80" ht="34.15" customHeight="1">
      <c r="A1637" s="2"/>
      <c r="B1637" s="2"/>
      <c r="C1637" s="2"/>
      <c r="D1637" s="2"/>
      <c r="E1637" s="2"/>
      <c r="F1637" s="15"/>
      <c r="G1637" s="2"/>
      <c r="H1637" s="2"/>
      <c r="I1637" s="2"/>
      <c r="J1637" s="2"/>
      <c r="K1637" s="2"/>
      <c r="L1637" s="2"/>
      <c r="M1637" s="2"/>
      <c r="N1637" s="546"/>
      <c r="O1637" s="2"/>
      <c r="P1637" s="2"/>
      <c r="Q1637" s="2"/>
      <c r="R1637" s="2"/>
      <c r="S1637" s="2"/>
      <c r="T1637" s="2"/>
      <c r="U1637" s="15"/>
      <c r="V1637" s="15"/>
      <c r="W1637" s="15"/>
      <c r="X1637" s="15"/>
      <c r="Y1637" s="15"/>
      <c r="Z1637" s="15"/>
      <c r="AA1637" s="15"/>
      <c r="AB1637" s="15"/>
      <c r="AC1637" s="15"/>
      <c r="AD1637" s="15"/>
      <c r="AE1637" s="15"/>
      <c r="AF1637" s="15"/>
      <c r="AG1637" s="15"/>
      <c r="AH1637" s="15"/>
      <c r="AI1637" s="15"/>
      <c r="AJ1637" s="15"/>
      <c r="AK1637" s="15"/>
      <c r="AL1637" s="15"/>
      <c r="AM1637" s="15"/>
      <c r="AN1637" s="15"/>
      <c r="AO1637" s="15"/>
      <c r="AP1637" s="15"/>
      <c r="AQ1637" s="15"/>
      <c r="AR1637" s="15"/>
      <c r="AS1637" s="15"/>
      <c r="AT1637" s="15"/>
      <c r="AU1637" s="15"/>
      <c r="AV1637" s="15"/>
      <c r="AW1637" s="15"/>
      <c r="AX1637" s="15"/>
      <c r="AY1637" s="6"/>
      <c r="AZ1637" s="6"/>
      <c r="BA1637" s="6"/>
      <c r="BB1637" s="6"/>
      <c r="BC1637" s="6"/>
      <c r="BD1637" s="6"/>
      <c r="BE1637" s="6"/>
      <c r="BF1637" s="6"/>
      <c r="BG1637" s="6"/>
      <c r="BH1637" s="6"/>
      <c r="BI1637" s="6"/>
      <c r="BJ1637" s="6"/>
      <c r="BK1637" s="6"/>
      <c r="BL1637" s="6"/>
      <c r="BM1637" s="6"/>
      <c r="BN1637" s="6"/>
      <c r="BO1637" s="6"/>
      <c r="BP1637" s="6"/>
      <c r="BQ1637" s="6"/>
      <c r="BR1637" s="6"/>
      <c r="BS1637" s="6"/>
      <c r="BT1637" s="6"/>
      <c r="BU1637" s="6"/>
      <c r="BV1637" s="6"/>
      <c r="BW1637" s="6"/>
      <c r="BX1637" s="6"/>
      <c r="BY1637" s="6"/>
      <c r="BZ1637" s="6"/>
      <c r="CA1637" s="6"/>
      <c r="CB1637" s="6"/>
    </row>
    <row r="1638" spans="1:80" ht="34.15" customHeight="1">
      <c r="A1638" s="2"/>
      <c r="B1638" s="2"/>
      <c r="C1638" s="2"/>
      <c r="D1638" s="2"/>
      <c r="E1638" s="2"/>
      <c r="F1638" s="15"/>
      <c r="G1638" s="2"/>
      <c r="H1638" s="2"/>
      <c r="I1638" s="2"/>
      <c r="J1638" s="2"/>
      <c r="K1638" s="2"/>
      <c r="L1638" s="2"/>
      <c r="M1638" s="2"/>
      <c r="N1638" s="546"/>
      <c r="O1638" s="2"/>
      <c r="P1638" s="2"/>
      <c r="Q1638" s="2"/>
      <c r="R1638" s="2"/>
      <c r="S1638" s="2"/>
      <c r="T1638" s="2"/>
      <c r="U1638" s="15"/>
      <c r="V1638" s="15"/>
      <c r="W1638" s="15"/>
      <c r="X1638" s="15"/>
      <c r="Y1638" s="15"/>
      <c r="Z1638" s="15"/>
      <c r="AA1638" s="15"/>
      <c r="AB1638" s="15"/>
      <c r="AC1638" s="15"/>
      <c r="AD1638" s="15"/>
      <c r="AE1638" s="15"/>
      <c r="AF1638" s="15"/>
      <c r="AG1638" s="15"/>
      <c r="AH1638" s="15"/>
      <c r="AI1638" s="15"/>
      <c r="AJ1638" s="15"/>
      <c r="AK1638" s="15"/>
      <c r="AL1638" s="15"/>
      <c r="AM1638" s="15"/>
      <c r="AN1638" s="15"/>
      <c r="AO1638" s="15"/>
      <c r="AP1638" s="15"/>
      <c r="AQ1638" s="15"/>
      <c r="AR1638" s="15"/>
      <c r="AS1638" s="15"/>
      <c r="AT1638" s="15"/>
      <c r="AU1638" s="15"/>
      <c r="AV1638" s="15"/>
      <c r="AW1638" s="15"/>
      <c r="AX1638" s="15"/>
      <c r="AY1638" s="6"/>
      <c r="AZ1638" s="6"/>
      <c r="BA1638" s="6"/>
      <c r="BB1638" s="6"/>
      <c r="BC1638" s="6"/>
      <c r="BD1638" s="6"/>
      <c r="BE1638" s="6"/>
      <c r="BF1638" s="6"/>
      <c r="BG1638" s="6"/>
      <c r="BH1638" s="6"/>
      <c r="BI1638" s="6"/>
      <c r="BJ1638" s="6"/>
      <c r="BK1638" s="6"/>
      <c r="BL1638" s="6"/>
      <c r="BM1638" s="6"/>
      <c r="BN1638" s="6"/>
      <c r="BO1638" s="6"/>
      <c r="BP1638" s="6"/>
      <c r="BQ1638" s="6"/>
      <c r="BR1638" s="6"/>
      <c r="BS1638" s="6"/>
      <c r="BT1638" s="6"/>
      <c r="BU1638" s="6"/>
      <c r="BV1638" s="6"/>
      <c r="BW1638" s="6"/>
      <c r="BX1638" s="6"/>
      <c r="BY1638" s="6"/>
      <c r="BZ1638" s="6"/>
      <c r="CA1638" s="6"/>
      <c r="CB1638" s="6"/>
    </row>
    <row r="1639" spans="1:80" ht="34.15" customHeight="1">
      <c r="A1639" s="2"/>
      <c r="B1639" s="2"/>
      <c r="C1639" s="2"/>
      <c r="D1639" s="2"/>
      <c r="E1639" s="2"/>
      <c r="F1639" s="15"/>
      <c r="G1639" s="2"/>
      <c r="H1639" s="2"/>
      <c r="I1639" s="2"/>
      <c r="J1639" s="2"/>
      <c r="K1639" s="2"/>
      <c r="L1639" s="2"/>
      <c r="M1639" s="2"/>
      <c r="N1639" s="546"/>
      <c r="O1639" s="2"/>
      <c r="P1639" s="2"/>
      <c r="Q1639" s="2"/>
      <c r="R1639" s="2"/>
      <c r="S1639" s="2"/>
      <c r="T1639" s="2"/>
      <c r="U1639" s="15"/>
      <c r="V1639" s="15"/>
      <c r="W1639" s="15"/>
      <c r="X1639" s="15"/>
      <c r="Y1639" s="15"/>
      <c r="Z1639" s="15"/>
      <c r="AA1639" s="15"/>
      <c r="AB1639" s="15"/>
      <c r="AC1639" s="15"/>
      <c r="AD1639" s="15"/>
      <c r="AE1639" s="15"/>
      <c r="AF1639" s="15"/>
      <c r="AG1639" s="15"/>
      <c r="AH1639" s="15"/>
      <c r="AI1639" s="15"/>
      <c r="AJ1639" s="15"/>
      <c r="AK1639" s="15"/>
      <c r="AL1639" s="15"/>
      <c r="AM1639" s="15"/>
      <c r="AN1639" s="15"/>
      <c r="AO1639" s="15"/>
      <c r="AP1639" s="15"/>
      <c r="AQ1639" s="15"/>
      <c r="AR1639" s="15"/>
      <c r="AS1639" s="15"/>
      <c r="AT1639" s="15"/>
      <c r="AU1639" s="15"/>
      <c r="AV1639" s="15"/>
      <c r="AW1639" s="15"/>
      <c r="AX1639" s="15"/>
      <c r="AY1639" s="6"/>
      <c r="AZ1639" s="6"/>
      <c r="BA1639" s="6"/>
      <c r="BB1639" s="6"/>
      <c r="BC1639" s="6"/>
      <c r="BD1639" s="6"/>
      <c r="BE1639" s="6"/>
      <c r="BF1639" s="6"/>
      <c r="BG1639" s="6"/>
      <c r="BH1639" s="6"/>
      <c r="BI1639" s="6"/>
      <c r="BJ1639" s="6"/>
      <c r="BK1639" s="6"/>
      <c r="BL1639" s="6"/>
      <c r="BM1639" s="6"/>
      <c r="BN1639" s="6"/>
      <c r="BO1639" s="6"/>
      <c r="BP1639" s="6"/>
      <c r="BQ1639" s="6"/>
      <c r="BR1639" s="6"/>
      <c r="BS1639" s="6"/>
      <c r="BT1639" s="6"/>
      <c r="BU1639" s="6"/>
      <c r="BV1639" s="6"/>
      <c r="BW1639" s="6"/>
      <c r="BX1639" s="6"/>
      <c r="BY1639" s="6"/>
      <c r="BZ1639" s="6"/>
      <c r="CA1639" s="6"/>
      <c r="CB1639" s="6"/>
    </row>
    <row r="1640" spans="1:80" ht="34.15" customHeight="1">
      <c r="A1640" s="2"/>
      <c r="B1640" s="2"/>
      <c r="C1640" s="2"/>
      <c r="D1640" s="2"/>
      <c r="E1640" s="2"/>
      <c r="F1640" s="15"/>
      <c r="G1640" s="2"/>
      <c r="H1640" s="2"/>
      <c r="I1640" s="2"/>
      <c r="J1640" s="2"/>
      <c r="K1640" s="2"/>
      <c r="L1640" s="2"/>
      <c r="M1640" s="2"/>
      <c r="N1640" s="546"/>
      <c r="O1640" s="2"/>
      <c r="P1640" s="2"/>
      <c r="Q1640" s="2"/>
      <c r="R1640" s="2"/>
      <c r="S1640" s="2"/>
      <c r="T1640" s="2"/>
      <c r="U1640" s="15"/>
      <c r="V1640" s="15"/>
      <c r="W1640" s="15"/>
      <c r="X1640" s="15"/>
      <c r="Y1640" s="15"/>
      <c r="Z1640" s="15"/>
      <c r="AA1640" s="15"/>
      <c r="AB1640" s="15"/>
      <c r="AC1640" s="15"/>
      <c r="AD1640" s="15"/>
      <c r="AE1640" s="15"/>
      <c r="AF1640" s="15"/>
      <c r="AG1640" s="15"/>
      <c r="AH1640" s="15"/>
      <c r="AI1640" s="15"/>
      <c r="AJ1640" s="15"/>
      <c r="AK1640" s="15"/>
      <c r="AL1640" s="15"/>
      <c r="AM1640" s="15"/>
      <c r="AN1640" s="15"/>
      <c r="AO1640" s="15"/>
      <c r="AP1640" s="15"/>
      <c r="AQ1640" s="15"/>
      <c r="AR1640" s="15"/>
      <c r="AS1640" s="15"/>
      <c r="AT1640" s="15"/>
      <c r="AU1640" s="15"/>
      <c r="AV1640" s="15"/>
      <c r="AW1640" s="15"/>
      <c r="AX1640" s="15"/>
      <c r="AY1640" s="6"/>
      <c r="AZ1640" s="6"/>
      <c r="BA1640" s="6"/>
      <c r="BB1640" s="6"/>
      <c r="BC1640" s="6"/>
      <c r="BD1640" s="6"/>
      <c r="BE1640" s="6"/>
      <c r="BF1640" s="6"/>
      <c r="BG1640" s="6"/>
      <c r="BH1640" s="6"/>
      <c r="BI1640" s="6"/>
      <c r="BJ1640" s="6"/>
      <c r="BK1640" s="6"/>
      <c r="BL1640" s="6"/>
      <c r="BM1640" s="6"/>
      <c r="BN1640" s="6"/>
      <c r="BO1640" s="6"/>
      <c r="BP1640" s="6"/>
      <c r="BQ1640" s="6"/>
      <c r="BR1640" s="6"/>
      <c r="BS1640" s="6"/>
      <c r="BT1640" s="6"/>
      <c r="BU1640" s="6"/>
      <c r="BV1640" s="6"/>
      <c r="BW1640" s="6"/>
      <c r="BX1640" s="6"/>
      <c r="BY1640" s="6"/>
      <c r="BZ1640" s="6"/>
      <c r="CA1640" s="6"/>
      <c r="CB1640" s="6"/>
    </row>
    <row r="1641" spans="1:80" ht="34.15" customHeight="1">
      <c r="A1641" s="2"/>
      <c r="B1641" s="2"/>
      <c r="C1641" s="2"/>
      <c r="D1641" s="2"/>
      <c r="E1641" s="2"/>
      <c r="F1641" s="15"/>
      <c r="G1641" s="2"/>
      <c r="H1641" s="2"/>
      <c r="I1641" s="2"/>
      <c r="J1641" s="2"/>
      <c r="K1641" s="2"/>
      <c r="L1641" s="2"/>
      <c r="M1641" s="2"/>
      <c r="N1641" s="546"/>
      <c r="O1641" s="2"/>
      <c r="P1641" s="2"/>
      <c r="Q1641" s="2"/>
      <c r="R1641" s="2"/>
      <c r="S1641" s="2"/>
      <c r="T1641" s="2"/>
      <c r="U1641" s="15"/>
      <c r="V1641" s="15"/>
      <c r="W1641" s="15"/>
      <c r="X1641" s="15"/>
      <c r="Y1641" s="15"/>
      <c r="Z1641" s="15"/>
      <c r="AA1641" s="15"/>
      <c r="AB1641" s="15"/>
      <c r="AC1641" s="15"/>
      <c r="AD1641" s="15"/>
      <c r="AE1641" s="15"/>
      <c r="AF1641" s="15"/>
      <c r="AG1641" s="15"/>
      <c r="AH1641" s="15"/>
      <c r="AI1641" s="15"/>
      <c r="AJ1641" s="15"/>
      <c r="AK1641" s="15"/>
      <c r="AL1641" s="15"/>
      <c r="AM1641" s="15"/>
      <c r="AN1641" s="15"/>
      <c r="AO1641" s="15"/>
      <c r="AP1641" s="15"/>
      <c r="AQ1641" s="15"/>
      <c r="AR1641" s="15"/>
      <c r="AS1641" s="15"/>
      <c r="AT1641" s="15"/>
      <c r="AU1641" s="15"/>
      <c r="AV1641" s="15"/>
      <c r="AW1641" s="15"/>
      <c r="AX1641" s="15"/>
      <c r="AY1641" s="6"/>
      <c r="AZ1641" s="6"/>
      <c r="BA1641" s="6"/>
      <c r="BB1641" s="6"/>
      <c r="BC1641" s="6"/>
      <c r="BD1641" s="6"/>
      <c r="BE1641" s="6"/>
      <c r="BF1641" s="6"/>
      <c r="BG1641" s="6"/>
      <c r="BH1641" s="6"/>
      <c r="BI1641" s="6"/>
      <c r="BJ1641" s="6"/>
      <c r="BK1641" s="6"/>
      <c r="BL1641" s="6"/>
      <c r="BM1641" s="6"/>
      <c r="BN1641" s="6"/>
      <c r="BO1641" s="6"/>
      <c r="BP1641" s="6"/>
      <c r="BQ1641" s="6"/>
      <c r="BR1641" s="6"/>
      <c r="BS1641" s="6"/>
      <c r="BT1641" s="6"/>
      <c r="BU1641" s="6"/>
      <c r="BV1641" s="6"/>
      <c r="BW1641" s="6"/>
      <c r="BX1641" s="6"/>
      <c r="BY1641" s="6"/>
      <c r="BZ1641" s="6"/>
      <c r="CA1641" s="6"/>
      <c r="CB1641" s="6"/>
    </row>
    <row r="1642" spans="1:80" ht="34.15" customHeight="1">
      <c r="A1642" s="2"/>
      <c r="B1642" s="2"/>
      <c r="C1642" s="2"/>
      <c r="D1642" s="2"/>
      <c r="E1642" s="2"/>
      <c r="F1642" s="15"/>
      <c r="G1642" s="2"/>
      <c r="H1642" s="2"/>
      <c r="I1642" s="2"/>
      <c r="J1642" s="2"/>
      <c r="K1642" s="2"/>
      <c r="L1642" s="2"/>
      <c r="M1642" s="2"/>
      <c r="N1642" s="546"/>
      <c r="O1642" s="2"/>
      <c r="P1642" s="2"/>
      <c r="Q1642" s="2"/>
      <c r="R1642" s="2"/>
      <c r="S1642" s="2"/>
      <c r="T1642" s="2"/>
      <c r="U1642" s="15"/>
      <c r="V1642" s="15"/>
      <c r="W1642" s="15"/>
      <c r="X1642" s="15"/>
      <c r="Y1642" s="15"/>
      <c r="Z1642" s="15"/>
      <c r="AA1642" s="15"/>
      <c r="AB1642" s="15"/>
      <c r="AC1642" s="15"/>
      <c r="AD1642" s="15"/>
      <c r="AE1642" s="15"/>
      <c r="AF1642" s="15"/>
      <c r="AG1642" s="15"/>
      <c r="AH1642" s="15"/>
      <c r="AI1642" s="15"/>
      <c r="AJ1642" s="15"/>
      <c r="AK1642" s="15"/>
      <c r="AL1642" s="15"/>
      <c r="AM1642" s="15"/>
      <c r="AN1642" s="15"/>
      <c r="AO1642" s="15"/>
      <c r="AP1642" s="15"/>
      <c r="AQ1642" s="15"/>
      <c r="AR1642" s="15"/>
      <c r="AS1642" s="15"/>
      <c r="AT1642" s="15"/>
      <c r="AU1642" s="15"/>
      <c r="AV1642" s="15"/>
      <c r="AW1642" s="15"/>
      <c r="AX1642" s="15"/>
      <c r="AY1642" s="6"/>
      <c r="AZ1642" s="6"/>
      <c r="BA1642" s="6"/>
      <c r="BB1642" s="6"/>
      <c r="BC1642" s="6"/>
      <c r="BD1642" s="6"/>
      <c r="BE1642" s="6"/>
      <c r="BF1642" s="6"/>
      <c r="BG1642" s="6"/>
      <c r="BH1642" s="6"/>
      <c r="BI1642" s="6"/>
      <c r="BJ1642" s="6"/>
      <c r="BK1642" s="6"/>
      <c r="BL1642" s="6"/>
      <c r="BM1642" s="6"/>
      <c r="BN1642" s="6"/>
      <c r="BO1642" s="6"/>
      <c r="BP1642" s="6"/>
      <c r="BQ1642" s="6"/>
      <c r="BR1642" s="6"/>
      <c r="BS1642" s="6"/>
      <c r="BT1642" s="6"/>
      <c r="BU1642" s="6"/>
      <c r="BV1642" s="6"/>
      <c r="BW1642" s="6"/>
      <c r="BX1642" s="6"/>
      <c r="BY1642" s="6"/>
      <c r="BZ1642" s="6"/>
      <c r="CA1642" s="6"/>
      <c r="CB1642" s="6"/>
    </row>
    <row r="1643" spans="1:80" ht="34.15" customHeight="1">
      <c r="A1643" s="2"/>
      <c r="B1643" s="2"/>
      <c r="C1643" s="2"/>
      <c r="D1643" s="2"/>
      <c r="E1643" s="2"/>
      <c r="F1643" s="15"/>
      <c r="G1643" s="2"/>
      <c r="H1643" s="2"/>
      <c r="I1643" s="2"/>
      <c r="J1643" s="2"/>
      <c r="K1643" s="2"/>
      <c r="L1643" s="2"/>
      <c r="M1643" s="2"/>
      <c r="N1643" s="546"/>
      <c r="O1643" s="2"/>
      <c r="P1643" s="2"/>
      <c r="Q1643" s="2"/>
      <c r="R1643" s="2"/>
      <c r="S1643" s="2"/>
      <c r="T1643" s="2"/>
      <c r="U1643" s="15"/>
      <c r="V1643" s="15"/>
      <c r="W1643" s="15"/>
      <c r="X1643" s="15"/>
      <c r="Y1643" s="15"/>
      <c r="Z1643" s="15"/>
      <c r="AA1643" s="15"/>
      <c r="AB1643" s="15"/>
      <c r="AC1643" s="15"/>
      <c r="AD1643" s="15"/>
      <c r="AE1643" s="15"/>
      <c r="AF1643" s="15"/>
      <c r="AG1643" s="15"/>
      <c r="AH1643" s="15"/>
      <c r="AI1643" s="15"/>
      <c r="AJ1643" s="15"/>
      <c r="AK1643" s="15"/>
      <c r="AL1643" s="15"/>
      <c r="AM1643" s="15"/>
      <c r="AN1643" s="15"/>
      <c r="AO1643" s="15"/>
      <c r="AP1643" s="15"/>
      <c r="AQ1643" s="15"/>
      <c r="AR1643" s="15"/>
      <c r="AS1643" s="15"/>
      <c r="AT1643" s="15"/>
      <c r="AU1643" s="15"/>
      <c r="AV1643" s="15"/>
      <c r="AW1643" s="15"/>
      <c r="AX1643" s="15"/>
      <c r="AY1643" s="6"/>
      <c r="AZ1643" s="6"/>
      <c r="BA1643" s="6"/>
      <c r="BB1643" s="6"/>
      <c r="BC1643" s="6"/>
      <c r="BD1643" s="6"/>
      <c r="BE1643" s="6"/>
      <c r="BF1643" s="6"/>
      <c r="BG1643" s="6"/>
      <c r="BH1643" s="6"/>
      <c r="BI1643" s="6"/>
      <c r="BJ1643" s="6"/>
      <c r="BK1643" s="6"/>
      <c r="BL1643" s="6"/>
      <c r="BM1643" s="6"/>
      <c r="BN1643" s="6"/>
      <c r="BO1643" s="6"/>
      <c r="BP1643" s="6"/>
      <c r="BQ1643" s="6"/>
      <c r="BR1643" s="6"/>
      <c r="BS1643" s="6"/>
      <c r="BT1643" s="6"/>
      <c r="BU1643" s="6"/>
      <c r="BV1643" s="6"/>
      <c r="BW1643" s="6"/>
      <c r="BX1643" s="6"/>
      <c r="BY1643" s="6"/>
      <c r="BZ1643" s="6"/>
      <c r="CA1643" s="6"/>
      <c r="CB1643" s="6"/>
    </row>
    <row r="1644" spans="1:80" ht="34.15" customHeight="1">
      <c r="A1644" s="2"/>
      <c r="B1644" s="2"/>
      <c r="C1644" s="2"/>
      <c r="D1644" s="2"/>
      <c r="E1644" s="2"/>
      <c r="F1644" s="15"/>
      <c r="G1644" s="2"/>
      <c r="H1644" s="2"/>
      <c r="I1644" s="2"/>
      <c r="J1644" s="2"/>
      <c r="K1644" s="2"/>
      <c r="L1644" s="2"/>
      <c r="M1644" s="2"/>
      <c r="N1644" s="546"/>
      <c r="O1644" s="2"/>
      <c r="P1644" s="2"/>
      <c r="Q1644" s="2"/>
      <c r="R1644" s="2"/>
      <c r="S1644" s="2"/>
      <c r="T1644" s="2"/>
      <c r="U1644" s="15"/>
      <c r="V1644" s="15"/>
      <c r="W1644" s="15"/>
      <c r="X1644" s="15"/>
      <c r="Y1644" s="15"/>
      <c r="Z1644" s="15"/>
      <c r="AA1644" s="15"/>
      <c r="AB1644" s="15"/>
      <c r="AC1644" s="15"/>
      <c r="AD1644" s="15"/>
      <c r="AE1644" s="15"/>
      <c r="AF1644" s="15"/>
      <c r="AG1644" s="15"/>
      <c r="AH1644" s="15"/>
      <c r="AI1644" s="15"/>
      <c r="AJ1644" s="15"/>
      <c r="AK1644" s="15"/>
      <c r="AL1644" s="15"/>
      <c r="AM1644" s="15"/>
      <c r="AN1644" s="15"/>
      <c r="AO1644" s="15"/>
      <c r="AP1644" s="15"/>
      <c r="AQ1644" s="15"/>
      <c r="AR1644" s="15"/>
      <c r="AS1644" s="15"/>
      <c r="AT1644" s="15"/>
      <c r="AU1644" s="15"/>
      <c r="AV1644" s="15"/>
      <c r="AW1644" s="15"/>
      <c r="AX1644" s="15"/>
      <c r="AY1644" s="6"/>
      <c r="AZ1644" s="6"/>
      <c r="BA1644" s="6"/>
      <c r="BB1644" s="6"/>
      <c r="BC1644" s="6"/>
      <c r="BD1644" s="6"/>
      <c r="BE1644" s="6"/>
      <c r="BF1644" s="6"/>
      <c r="BG1644" s="6"/>
      <c r="BH1644" s="6"/>
      <c r="BI1644" s="6"/>
      <c r="BJ1644" s="6"/>
      <c r="BK1644" s="6"/>
      <c r="BL1644" s="6"/>
      <c r="BM1644" s="6"/>
      <c r="BN1644" s="6"/>
      <c r="BO1644" s="6"/>
      <c r="BP1644" s="6"/>
      <c r="BQ1644" s="6"/>
      <c r="BR1644" s="6"/>
      <c r="BS1644" s="6"/>
      <c r="BT1644" s="6"/>
      <c r="BU1644" s="6"/>
      <c r="BV1644" s="6"/>
      <c r="BW1644" s="6"/>
      <c r="BX1644" s="6"/>
      <c r="BY1644" s="6"/>
      <c r="BZ1644" s="6"/>
      <c r="CA1644" s="6"/>
      <c r="CB1644" s="6"/>
    </row>
    <row r="1645" spans="1:80" ht="34.15" customHeight="1">
      <c r="A1645" s="2"/>
      <c r="B1645" s="2"/>
      <c r="C1645" s="2"/>
      <c r="D1645" s="2"/>
      <c r="E1645" s="2"/>
      <c r="F1645" s="15"/>
      <c r="G1645" s="2"/>
      <c r="H1645" s="2"/>
      <c r="I1645" s="2"/>
      <c r="J1645" s="2"/>
      <c r="K1645" s="2"/>
      <c r="L1645" s="2"/>
      <c r="M1645" s="2"/>
      <c r="N1645" s="546"/>
      <c r="O1645" s="2"/>
      <c r="P1645" s="2"/>
      <c r="Q1645" s="2"/>
      <c r="R1645" s="2"/>
      <c r="S1645" s="2"/>
      <c r="T1645" s="2"/>
      <c r="U1645" s="15"/>
      <c r="V1645" s="15"/>
      <c r="W1645" s="15"/>
      <c r="X1645" s="15"/>
      <c r="Y1645" s="15"/>
      <c r="Z1645" s="15"/>
      <c r="AA1645" s="15"/>
      <c r="AB1645" s="15"/>
      <c r="AC1645" s="15"/>
      <c r="AD1645" s="15"/>
      <c r="AE1645" s="15"/>
      <c r="AF1645" s="15"/>
      <c r="AG1645" s="15"/>
      <c r="AH1645" s="15"/>
      <c r="AI1645" s="15"/>
      <c r="AJ1645" s="15"/>
      <c r="AK1645" s="15"/>
      <c r="AL1645" s="15"/>
      <c r="AM1645" s="15"/>
      <c r="AN1645" s="15"/>
      <c r="AO1645" s="15"/>
      <c r="AP1645" s="15"/>
      <c r="AQ1645" s="15"/>
      <c r="AR1645" s="15"/>
      <c r="AS1645" s="15"/>
      <c r="AT1645" s="15"/>
      <c r="AU1645" s="15"/>
      <c r="AV1645" s="15"/>
      <c r="AW1645" s="15"/>
      <c r="AX1645" s="15"/>
      <c r="AY1645" s="6"/>
      <c r="AZ1645" s="6"/>
      <c r="BA1645" s="6"/>
      <c r="BB1645" s="6"/>
      <c r="BC1645" s="6"/>
      <c r="BD1645" s="6"/>
      <c r="BE1645" s="6"/>
      <c r="BF1645" s="6"/>
      <c r="BG1645" s="6"/>
      <c r="BH1645" s="6"/>
      <c r="BI1645" s="6"/>
      <c r="BJ1645" s="6"/>
      <c r="BK1645" s="6"/>
      <c r="BL1645" s="6"/>
      <c r="BM1645" s="6"/>
      <c r="BN1645" s="6"/>
      <c r="BO1645" s="6"/>
      <c r="BP1645" s="6"/>
      <c r="BQ1645" s="6"/>
      <c r="BR1645" s="6"/>
      <c r="BS1645" s="6"/>
      <c r="BT1645" s="6"/>
      <c r="BU1645" s="6"/>
      <c r="BV1645" s="6"/>
      <c r="BW1645" s="6"/>
      <c r="BX1645" s="6"/>
      <c r="BY1645" s="6"/>
      <c r="BZ1645" s="6"/>
      <c r="CA1645" s="6"/>
      <c r="CB1645" s="6"/>
    </row>
    <row r="1646" spans="1:80" ht="34.15" customHeight="1">
      <c r="A1646" s="2"/>
      <c r="B1646" s="2"/>
      <c r="C1646" s="2"/>
      <c r="D1646" s="2"/>
      <c r="E1646" s="2"/>
      <c r="F1646" s="15"/>
      <c r="G1646" s="2"/>
      <c r="H1646" s="2"/>
      <c r="I1646" s="2"/>
      <c r="J1646" s="2"/>
      <c r="K1646" s="2"/>
      <c r="L1646" s="2"/>
      <c r="M1646" s="2"/>
      <c r="N1646" s="546"/>
      <c r="O1646" s="2"/>
      <c r="P1646" s="2"/>
      <c r="Q1646" s="2"/>
      <c r="R1646" s="2"/>
      <c r="S1646" s="2"/>
      <c r="T1646" s="2"/>
      <c r="U1646" s="15"/>
      <c r="V1646" s="15"/>
      <c r="W1646" s="15"/>
      <c r="X1646" s="15"/>
      <c r="Y1646" s="15"/>
      <c r="Z1646" s="15"/>
      <c r="AA1646" s="15"/>
      <c r="AB1646" s="15"/>
      <c r="AC1646" s="15"/>
      <c r="AD1646" s="15"/>
      <c r="AE1646" s="15"/>
      <c r="AF1646" s="15"/>
      <c r="AG1646" s="15"/>
      <c r="AH1646" s="15"/>
      <c r="AI1646" s="15"/>
      <c r="AJ1646" s="15"/>
      <c r="AK1646" s="15"/>
      <c r="AL1646" s="15"/>
      <c r="AM1646" s="15"/>
      <c r="AN1646" s="15"/>
      <c r="AO1646" s="15"/>
      <c r="AP1646" s="15"/>
      <c r="AQ1646" s="15"/>
      <c r="AR1646" s="15"/>
      <c r="AS1646" s="15"/>
      <c r="AT1646" s="15"/>
      <c r="AU1646" s="15"/>
      <c r="AV1646" s="15"/>
      <c r="AW1646" s="15"/>
      <c r="AX1646" s="15"/>
      <c r="AY1646" s="6"/>
      <c r="AZ1646" s="6"/>
      <c r="BA1646" s="6"/>
      <c r="BB1646" s="6"/>
      <c r="BC1646" s="6"/>
      <c r="BD1646" s="6"/>
      <c r="BE1646" s="6"/>
      <c r="BF1646" s="6"/>
      <c r="BG1646" s="6"/>
      <c r="BH1646" s="6"/>
      <c r="BI1646" s="6"/>
      <c r="BJ1646" s="6"/>
      <c r="BK1646" s="6"/>
      <c r="BL1646" s="6"/>
      <c r="BM1646" s="6"/>
      <c r="BN1646" s="6"/>
      <c r="BO1646" s="6"/>
      <c r="BP1646" s="6"/>
      <c r="BQ1646" s="6"/>
      <c r="BR1646" s="6"/>
      <c r="BS1646" s="6"/>
      <c r="BT1646" s="6"/>
      <c r="BU1646" s="6"/>
      <c r="BV1646" s="6"/>
      <c r="BW1646" s="6"/>
      <c r="BX1646" s="6"/>
      <c r="BY1646" s="6"/>
      <c r="BZ1646" s="6"/>
      <c r="CA1646" s="6"/>
      <c r="CB1646" s="6"/>
    </row>
    <row r="1647" spans="1:80" ht="34.15" customHeight="1">
      <c r="A1647" s="2"/>
      <c r="B1647" s="2"/>
      <c r="C1647" s="2"/>
      <c r="D1647" s="2"/>
      <c r="E1647" s="2"/>
      <c r="F1647" s="15"/>
      <c r="G1647" s="2"/>
      <c r="H1647" s="2"/>
      <c r="I1647" s="2"/>
      <c r="J1647" s="2"/>
      <c r="K1647" s="2"/>
      <c r="L1647" s="2"/>
      <c r="M1647" s="2"/>
      <c r="N1647" s="546"/>
      <c r="O1647" s="2"/>
      <c r="P1647" s="2"/>
      <c r="Q1647" s="2"/>
      <c r="R1647" s="2"/>
      <c r="S1647" s="2"/>
      <c r="T1647" s="2"/>
      <c r="U1647" s="15"/>
      <c r="V1647" s="15"/>
      <c r="W1647" s="15"/>
      <c r="X1647" s="15"/>
      <c r="Y1647" s="15"/>
      <c r="Z1647" s="15"/>
      <c r="AA1647" s="15"/>
      <c r="AB1647" s="15"/>
      <c r="AC1647" s="15"/>
      <c r="AD1647" s="15"/>
      <c r="AE1647" s="15"/>
      <c r="AF1647" s="15"/>
      <c r="AG1647" s="15"/>
      <c r="AH1647" s="15"/>
      <c r="AI1647" s="15"/>
      <c r="AJ1647" s="15"/>
      <c r="AK1647" s="15"/>
      <c r="AL1647" s="15"/>
      <c r="AM1647" s="15"/>
      <c r="AN1647" s="15"/>
      <c r="AO1647" s="15"/>
      <c r="AP1647" s="15"/>
      <c r="AQ1647" s="15"/>
      <c r="AR1647" s="15"/>
      <c r="AS1647" s="15"/>
      <c r="AT1647" s="15"/>
      <c r="AU1647" s="15"/>
      <c r="AV1647" s="15"/>
      <c r="AW1647" s="15"/>
      <c r="AX1647" s="15"/>
      <c r="AY1647" s="6"/>
      <c r="AZ1647" s="6"/>
      <c r="BA1647" s="6"/>
      <c r="BB1647" s="6"/>
      <c r="BC1647" s="6"/>
      <c r="BD1647" s="6"/>
      <c r="BE1647" s="6"/>
      <c r="BF1647" s="6"/>
      <c r="BG1647" s="6"/>
      <c r="BH1647" s="6"/>
      <c r="BI1647" s="6"/>
      <c r="BJ1647" s="6"/>
      <c r="BK1647" s="6"/>
      <c r="BL1647" s="6"/>
      <c r="BM1647" s="6"/>
      <c r="BN1647" s="6"/>
      <c r="BO1647" s="6"/>
      <c r="BP1647" s="6"/>
      <c r="BQ1647" s="6"/>
      <c r="BR1647" s="6"/>
      <c r="BS1647" s="6"/>
      <c r="BT1647" s="6"/>
      <c r="BU1647" s="6"/>
      <c r="BV1647" s="6"/>
      <c r="BW1647" s="6"/>
      <c r="BX1647" s="6"/>
      <c r="BY1647" s="6"/>
      <c r="BZ1647" s="6"/>
      <c r="CA1647" s="6"/>
      <c r="CB1647" s="6"/>
    </row>
    <row r="1648" spans="1:80" ht="34.15" customHeight="1">
      <c r="A1648" s="2"/>
      <c r="B1648" s="2"/>
      <c r="C1648" s="2"/>
      <c r="D1648" s="2"/>
      <c r="E1648" s="2"/>
      <c r="F1648" s="15"/>
      <c r="G1648" s="2"/>
      <c r="H1648" s="2"/>
      <c r="I1648" s="2"/>
      <c r="J1648" s="2"/>
      <c r="K1648" s="2"/>
      <c r="L1648" s="2"/>
      <c r="M1648" s="2"/>
      <c r="N1648" s="546"/>
      <c r="O1648" s="2"/>
      <c r="P1648" s="2"/>
      <c r="Q1648" s="2"/>
      <c r="R1648" s="2"/>
      <c r="S1648" s="2"/>
      <c r="T1648" s="2"/>
      <c r="U1648" s="15"/>
      <c r="V1648" s="15"/>
      <c r="W1648" s="15"/>
      <c r="X1648" s="15"/>
      <c r="Y1648" s="15"/>
      <c r="Z1648" s="15"/>
      <c r="AA1648" s="15"/>
      <c r="AB1648" s="15"/>
      <c r="AC1648" s="15"/>
      <c r="AD1648" s="15"/>
      <c r="AE1648" s="15"/>
      <c r="AF1648" s="15"/>
      <c r="AG1648" s="15"/>
      <c r="AH1648" s="15"/>
      <c r="AI1648" s="15"/>
      <c r="AJ1648" s="15"/>
      <c r="AK1648" s="15"/>
      <c r="AL1648" s="15"/>
      <c r="AM1648" s="15"/>
      <c r="AN1648" s="15"/>
      <c r="AO1648" s="15"/>
      <c r="AP1648" s="15"/>
      <c r="AQ1648" s="15"/>
      <c r="AR1648" s="15"/>
      <c r="AS1648" s="15"/>
      <c r="AT1648" s="15"/>
      <c r="AU1648" s="15"/>
      <c r="AV1648" s="15"/>
      <c r="AW1648" s="15"/>
      <c r="AX1648" s="15"/>
      <c r="AY1648" s="6"/>
      <c r="AZ1648" s="6"/>
      <c r="BA1648" s="6"/>
      <c r="BB1648" s="6"/>
      <c r="BC1648" s="6"/>
      <c r="BD1648" s="6"/>
      <c r="BE1648" s="6"/>
      <c r="BF1648" s="6"/>
      <c r="BG1648" s="6"/>
      <c r="BH1648" s="6"/>
      <c r="BI1648" s="6"/>
      <c r="BJ1648" s="6"/>
      <c r="BK1648" s="6"/>
      <c r="BL1648" s="6"/>
      <c r="BM1648" s="6"/>
      <c r="BN1648" s="6"/>
      <c r="BO1648" s="6"/>
      <c r="BP1648" s="6"/>
      <c r="BQ1648" s="6"/>
      <c r="BR1648" s="6"/>
      <c r="BS1648" s="6"/>
      <c r="BT1648" s="6"/>
      <c r="BU1648" s="6"/>
      <c r="BV1648" s="6"/>
      <c r="BW1648" s="6"/>
      <c r="BX1648" s="6"/>
      <c r="BY1648" s="6"/>
      <c r="BZ1648" s="6"/>
      <c r="CA1648" s="6"/>
      <c r="CB1648" s="6"/>
    </row>
    <row r="1649" spans="1:80" ht="34.15" customHeight="1">
      <c r="A1649" s="2"/>
      <c r="B1649" s="2"/>
      <c r="C1649" s="2"/>
      <c r="D1649" s="2"/>
      <c r="E1649" s="2"/>
      <c r="F1649" s="15"/>
      <c r="G1649" s="2"/>
      <c r="H1649" s="2"/>
      <c r="I1649" s="2"/>
      <c r="J1649" s="2"/>
      <c r="K1649" s="2"/>
      <c r="L1649" s="2"/>
      <c r="M1649" s="2"/>
      <c r="N1649" s="546"/>
      <c r="O1649" s="2"/>
      <c r="P1649" s="2"/>
      <c r="Q1649" s="2"/>
      <c r="R1649" s="2"/>
      <c r="S1649" s="2"/>
      <c r="T1649" s="2"/>
      <c r="U1649" s="15"/>
      <c r="V1649" s="15"/>
      <c r="W1649" s="15"/>
      <c r="X1649" s="15"/>
      <c r="Y1649" s="15"/>
      <c r="Z1649" s="15"/>
      <c r="AA1649" s="15"/>
      <c r="AB1649" s="15"/>
      <c r="AC1649" s="15"/>
      <c r="AD1649" s="15"/>
      <c r="AE1649" s="15"/>
      <c r="AF1649" s="15"/>
      <c r="AG1649" s="15"/>
      <c r="AH1649" s="15"/>
      <c r="AI1649" s="15"/>
      <c r="AJ1649" s="15"/>
      <c r="AK1649" s="15"/>
      <c r="AL1649" s="15"/>
      <c r="AM1649" s="15"/>
      <c r="AN1649" s="15"/>
      <c r="AO1649" s="15"/>
      <c r="AP1649" s="15"/>
      <c r="AQ1649" s="15"/>
      <c r="AR1649" s="15"/>
      <c r="AS1649" s="15"/>
      <c r="AT1649" s="15"/>
      <c r="AU1649" s="15"/>
      <c r="AV1649" s="15"/>
      <c r="AW1649" s="15"/>
      <c r="AX1649" s="15"/>
      <c r="AY1649" s="6"/>
      <c r="AZ1649" s="6"/>
      <c r="BA1649" s="6"/>
      <c r="BB1649" s="6"/>
      <c r="BC1649" s="6"/>
      <c r="BD1649" s="6"/>
      <c r="BE1649" s="6"/>
      <c r="BF1649" s="6"/>
      <c r="BG1649" s="6"/>
      <c r="BH1649" s="6"/>
      <c r="BI1649" s="6"/>
      <c r="BJ1649" s="6"/>
      <c r="BK1649" s="6"/>
      <c r="BL1649" s="6"/>
      <c r="BM1649" s="6"/>
      <c r="BN1649" s="6"/>
      <c r="BO1649" s="6"/>
      <c r="BP1649" s="6"/>
      <c r="BQ1649" s="6"/>
      <c r="BR1649" s="6"/>
      <c r="BS1649" s="6"/>
      <c r="BT1649" s="6"/>
      <c r="BU1649" s="6"/>
      <c r="BV1649" s="6"/>
      <c r="BW1649" s="6"/>
      <c r="BX1649" s="6"/>
      <c r="BY1649" s="6"/>
      <c r="BZ1649" s="6"/>
      <c r="CA1649" s="6"/>
      <c r="CB1649" s="6"/>
    </row>
    <row r="1650" spans="1:80" ht="34.15" customHeight="1">
      <c r="A1650" s="2"/>
      <c r="B1650" s="2"/>
      <c r="C1650" s="2"/>
      <c r="D1650" s="2"/>
      <c r="E1650" s="2"/>
      <c r="F1650" s="15"/>
      <c r="G1650" s="2"/>
      <c r="H1650" s="2"/>
      <c r="I1650" s="2"/>
      <c r="J1650" s="2"/>
      <c r="K1650" s="2"/>
      <c r="L1650" s="2"/>
      <c r="M1650" s="2"/>
      <c r="N1650" s="546"/>
      <c r="O1650" s="2"/>
      <c r="P1650" s="2"/>
      <c r="Q1650" s="2"/>
      <c r="R1650" s="2"/>
      <c r="S1650" s="2"/>
      <c r="T1650" s="2"/>
      <c r="U1650" s="15"/>
      <c r="V1650" s="15"/>
      <c r="W1650" s="15"/>
      <c r="X1650" s="15"/>
      <c r="Y1650" s="15"/>
      <c r="Z1650" s="15"/>
      <c r="AA1650" s="15"/>
      <c r="AB1650" s="15"/>
      <c r="AC1650" s="15"/>
      <c r="AD1650" s="15"/>
      <c r="AE1650" s="15"/>
      <c r="AF1650" s="15"/>
      <c r="AG1650" s="15"/>
      <c r="AH1650" s="15"/>
      <c r="AI1650" s="15"/>
      <c r="AJ1650" s="15"/>
      <c r="AK1650" s="15"/>
      <c r="AL1650" s="15"/>
      <c r="AM1650" s="15"/>
      <c r="AN1650" s="15"/>
      <c r="AO1650" s="15"/>
      <c r="AP1650" s="15"/>
      <c r="AQ1650" s="15"/>
      <c r="AR1650" s="15"/>
      <c r="AS1650" s="15"/>
      <c r="AT1650" s="15"/>
      <c r="AU1650" s="15"/>
      <c r="AV1650" s="15"/>
      <c r="AW1650" s="15"/>
      <c r="AX1650" s="15"/>
      <c r="AY1650" s="6"/>
      <c r="AZ1650" s="6"/>
      <c r="BA1650" s="6"/>
      <c r="BB1650" s="6"/>
      <c r="BC1650" s="6"/>
      <c r="BD1650" s="6"/>
      <c r="BE1650" s="6"/>
      <c r="BF1650" s="6"/>
      <c r="BG1650" s="6"/>
      <c r="BH1650" s="6"/>
      <c r="BI1650" s="6"/>
      <c r="BJ1650" s="6"/>
      <c r="BK1650" s="6"/>
      <c r="BL1650" s="6"/>
      <c r="BM1650" s="6"/>
      <c r="BN1650" s="6"/>
      <c r="BO1650" s="6"/>
      <c r="BP1650" s="6"/>
      <c r="BQ1650" s="6"/>
      <c r="BR1650" s="6"/>
      <c r="BS1650" s="6"/>
      <c r="BT1650" s="6"/>
      <c r="BU1650" s="6"/>
      <c r="BV1650" s="6"/>
      <c r="BW1650" s="6"/>
      <c r="BX1650" s="6"/>
      <c r="BY1650" s="6"/>
      <c r="BZ1650" s="6"/>
      <c r="CA1650" s="6"/>
      <c r="CB1650" s="6"/>
    </row>
    <row r="1651" spans="1:80" ht="34.15" customHeight="1">
      <c r="A1651" s="2"/>
      <c r="B1651" s="2"/>
      <c r="C1651" s="2"/>
      <c r="D1651" s="2"/>
      <c r="E1651" s="2"/>
      <c r="F1651" s="15"/>
      <c r="G1651" s="2"/>
      <c r="H1651" s="2"/>
      <c r="I1651" s="2"/>
      <c r="J1651" s="2"/>
      <c r="K1651" s="2"/>
      <c r="L1651" s="2"/>
      <c r="M1651" s="2"/>
      <c r="N1651" s="546"/>
      <c r="O1651" s="2"/>
      <c r="P1651" s="2"/>
      <c r="Q1651" s="2"/>
      <c r="R1651" s="2"/>
      <c r="S1651" s="2"/>
      <c r="T1651" s="2"/>
      <c r="U1651" s="15"/>
      <c r="V1651" s="15"/>
      <c r="W1651" s="15"/>
      <c r="X1651" s="15"/>
      <c r="Y1651" s="15"/>
      <c r="Z1651" s="15"/>
      <c r="AA1651" s="15"/>
      <c r="AB1651" s="15"/>
      <c r="AC1651" s="15"/>
      <c r="AD1651" s="15"/>
      <c r="AE1651" s="15"/>
      <c r="AF1651" s="15"/>
      <c r="AG1651" s="15"/>
      <c r="AH1651" s="15"/>
      <c r="AI1651" s="15"/>
      <c r="AJ1651" s="15"/>
      <c r="AK1651" s="15"/>
      <c r="AL1651" s="15"/>
      <c r="AM1651" s="15"/>
      <c r="AN1651" s="15"/>
      <c r="AO1651" s="15"/>
      <c r="AP1651" s="15"/>
      <c r="AQ1651" s="15"/>
      <c r="AR1651" s="15"/>
      <c r="AS1651" s="15"/>
      <c r="AT1651" s="15"/>
      <c r="AU1651" s="15"/>
      <c r="AV1651" s="15"/>
      <c r="AW1651" s="15"/>
      <c r="AX1651" s="15"/>
      <c r="AY1651" s="6"/>
      <c r="AZ1651" s="6"/>
      <c r="BA1651" s="6"/>
      <c r="BB1651" s="6"/>
      <c r="BC1651" s="6"/>
      <c r="BD1651" s="6"/>
      <c r="BE1651" s="6"/>
      <c r="BF1651" s="6"/>
      <c r="BG1651" s="6"/>
      <c r="BH1651" s="6"/>
      <c r="BI1651" s="6"/>
      <c r="BJ1651" s="6"/>
      <c r="BK1651" s="6"/>
      <c r="BL1651" s="6"/>
      <c r="BM1651" s="6"/>
      <c r="BN1651" s="6"/>
      <c r="BO1651" s="6"/>
      <c r="BP1651" s="6"/>
      <c r="BQ1651" s="6"/>
      <c r="BR1651" s="6"/>
      <c r="BS1651" s="6"/>
      <c r="BT1651" s="6"/>
      <c r="BU1651" s="6"/>
      <c r="BV1651" s="6"/>
      <c r="BW1651" s="6"/>
      <c r="BX1651" s="6"/>
      <c r="BY1651" s="6"/>
      <c r="BZ1651" s="6"/>
      <c r="CA1651" s="6"/>
      <c r="CB1651" s="6"/>
    </row>
    <row r="1652" spans="1:80" ht="34.15" customHeight="1">
      <c r="A1652" s="2"/>
      <c r="B1652" s="2"/>
      <c r="C1652" s="2"/>
      <c r="D1652" s="2"/>
      <c r="E1652" s="2"/>
      <c r="F1652" s="15"/>
      <c r="G1652" s="2"/>
      <c r="H1652" s="2"/>
      <c r="I1652" s="2"/>
      <c r="J1652" s="2"/>
      <c r="K1652" s="2"/>
      <c r="L1652" s="2"/>
      <c r="M1652" s="2"/>
      <c r="N1652" s="546"/>
      <c r="O1652" s="2"/>
      <c r="P1652" s="2"/>
      <c r="Q1652" s="2"/>
      <c r="R1652" s="2"/>
      <c r="S1652" s="2"/>
      <c r="T1652" s="2"/>
      <c r="U1652" s="15"/>
      <c r="V1652" s="15"/>
      <c r="W1652" s="15"/>
      <c r="X1652" s="15"/>
      <c r="Y1652" s="15"/>
      <c r="Z1652" s="15"/>
      <c r="AA1652" s="15"/>
      <c r="AB1652" s="15"/>
      <c r="AC1652" s="15"/>
      <c r="AD1652" s="15"/>
      <c r="AE1652" s="15"/>
      <c r="AF1652" s="15"/>
      <c r="AG1652" s="15"/>
      <c r="AH1652" s="15"/>
      <c r="AI1652" s="15"/>
      <c r="AJ1652" s="15"/>
      <c r="AK1652" s="15"/>
      <c r="AL1652" s="15"/>
      <c r="AM1652" s="15"/>
      <c r="AN1652" s="15"/>
      <c r="AO1652" s="15"/>
      <c r="AP1652" s="15"/>
      <c r="AQ1652" s="15"/>
      <c r="AR1652" s="15"/>
      <c r="AS1652" s="15"/>
      <c r="AT1652" s="15"/>
      <c r="AU1652" s="15"/>
      <c r="AV1652" s="15"/>
      <c r="AW1652" s="15"/>
      <c r="AX1652" s="15"/>
      <c r="AY1652" s="6"/>
      <c r="AZ1652" s="6"/>
      <c r="BA1652" s="6"/>
      <c r="BB1652" s="6"/>
      <c r="BC1652" s="6"/>
      <c r="BD1652" s="6"/>
      <c r="BE1652" s="6"/>
      <c r="BF1652" s="6"/>
      <c r="BG1652" s="6"/>
      <c r="BH1652" s="6"/>
      <c r="BI1652" s="6"/>
      <c r="BJ1652" s="6"/>
      <c r="BK1652" s="6"/>
      <c r="BL1652" s="6"/>
      <c r="BM1652" s="6"/>
      <c r="BN1652" s="6"/>
      <c r="BO1652" s="6"/>
      <c r="BP1652" s="6"/>
      <c r="BQ1652" s="6"/>
      <c r="BR1652" s="6"/>
      <c r="BS1652" s="6"/>
      <c r="BT1652" s="6"/>
      <c r="BU1652" s="6"/>
      <c r="BV1652" s="6"/>
      <c r="BW1652" s="6"/>
      <c r="BX1652" s="6"/>
      <c r="BY1652" s="6"/>
      <c r="BZ1652" s="6"/>
      <c r="CA1652" s="6"/>
      <c r="CB1652" s="6"/>
    </row>
    <row r="1653" spans="1:80" ht="34.15" customHeight="1">
      <c r="A1653" s="2"/>
      <c r="B1653" s="2"/>
      <c r="C1653" s="2"/>
      <c r="D1653" s="2"/>
      <c r="E1653" s="2"/>
      <c r="F1653" s="15"/>
      <c r="G1653" s="2"/>
      <c r="H1653" s="2"/>
      <c r="I1653" s="2"/>
      <c r="J1653" s="2"/>
      <c r="K1653" s="2"/>
      <c r="L1653" s="2"/>
      <c r="M1653" s="2"/>
      <c r="N1653" s="546"/>
      <c r="O1653" s="2"/>
      <c r="P1653" s="2"/>
      <c r="Q1653" s="2"/>
      <c r="R1653" s="2"/>
      <c r="S1653" s="2"/>
      <c r="T1653" s="2"/>
      <c r="U1653" s="15"/>
      <c r="V1653" s="15"/>
      <c r="W1653" s="15"/>
      <c r="X1653" s="15"/>
      <c r="Y1653" s="15"/>
      <c r="Z1653" s="15"/>
      <c r="AA1653" s="15"/>
      <c r="AB1653" s="15"/>
      <c r="AC1653" s="15"/>
      <c r="AD1653" s="15"/>
      <c r="AE1653" s="15"/>
      <c r="AF1653" s="15"/>
      <c r="AG1653" s="15"/>
      <c r="AH1653" s="15"/>
      <c r="AI1653" s="15"/>
      <c r="AJ1653" s="15"/>
      <c r="AK1653" s="15"/>
      <c r="AL1653" s="15"/>
      <c r="AM1653" s="15"/>
      <c r="AN1653" s="15"/>
      <c r="AO1653" s="15"/>
      <c r="AP1653" s="15"/>
      <c r="AQ1653" s="15"/>
      <c r="AR1653" s="15"/>
      <c r="AS1653" s="15"/>
      <c r="AT1653" s="15"/>
      <c r="AU1653" s="15"/>
      <c r="AV1653" s="15"/>
      <c r="AW1653" s="15"/>
      <c r="AX1653" s="15"/>
      <c r="AY1653" s="6"/>
      <c r="AZ1653" s="6"/>
      <c r="BA1653" s="6"/>
      <c r="BB1653" s="6"/>
      <c r="BC1653" s="6"/>
      <c r="BD1653" s="6"/>
      <c r="BE1653" s="6"/>
      <c r="BF1653" s="6"/>
      <c r="BG1653" s="6"/>
      <c r="BH1653" s="6"/>
      <c r="BI1653" s="6"/>
      <c r="BJ1653" s="6"/>
      <c r="BK1653" s="6"/>
      <c r="BL1653" s="6"/>
      <c r="BM1653" s="6"/>
      <c r="BN1653" s="6"/>
      <c r="BO1653" s="6"/>
      <c r="BP1653" s="6"/>
      <c r="BQ1653" s="6"/>
      <c r="BR1653" s="6"/>
      <c r="BS1653" s="6"/>
      <c r="BT1653" s="6"/>
      <c r="BU1653" s="6"/>
      <c r="BV1653" s="6"/>
      <c r="BW1653" s="6"/>
      <c r="BX1653" s="6"/>
      <c r="BY1653" s="6"/>
      <c r="BZ1653" s="6"/>
      <c r="CA1653" s="6"/>
      <c r="CB1653" s="6"/>
    </row>
    <row r="1654" spans="1:80" ht="34.15" customHeight="1">
      <c r="A1654" s="2"/>
      <c r="B1654" s="2"/>
      <c r="C1654" s="2"/>
      <c r="D1654" s="2"/>
      <c r="E1654" s="2"/>
      <c r="F1654" s="15"/>
      <c r="G1654" s="2"/>
      <c r="H1654" s="2"/>
      <c r="I1654" s="2"/>
      <c r="J1654" s="2"/>
      <c r="K1654" s="2"/>
      <c r="L1654" s="2"/>
      <c r="M1654" s="2"/>
      <c r="N1654" s="546"/>
      <c r="O1654" s="2"/>
      <c r="P1654" s="2"/>
      <c r="Q1654" s="2"/>
      <c r="R1654" s="2"/>
      <c r="S1654" s="2"/>
      <c r="T1654" s="2"/>
      <c r="U1654" s="15"/>
      <c r="V1654" s="15"/>
      <c r="W1654" s="15"/>
      <c r="X1654" s="15"/>
      <c r="Y1654" s="15"/>
      <c r="Z1654" s="15"/>
      <c r="AA1654" s="15"/>
      <c r="AB1654" s="15"/>
      <c r="AC1654" s="15"/>
      <c r="AD1654" s="15"/>
      <c r="AE1654" s="15"/>
      <c r="AF1654" s="15"/>
      <c r="AG1654" s="15"/>
      <c r="AH1654" s="15"/>
      <c r="AI1654" s="15"/>
      <c r="AJ1654" s="15"/>
      <c r="AK1654" s="15"/>
      <c r="AL1654" s="15"/>
      <c r="AM1654" s="15"/>
      <c r="AN1654" s="15"/>
      <c r="AO1654" s="15"/>
      <c r="AP1654" s="15"/>
      <c r="AQ1654" s="15"/>
      <c r="AR1654" s="15"/>
      <c r="AS1654" s="15"/>
      <c r="AT1654" s="15"/>
      <c r="AU1654" s="15"/>
      <c r="AV1654" s="15"/>
      <c r="AW1654" s="15"/>
      <c r="AX1654" s="15"/>
      <c r="AY1654" s="6"/>
      <c r="AZ1654" s="6"/>
      <c r="BA1654" s="6"/>
      <c r="BB1654" s="6"/>
      <c r="BC1654" s="6"/>
      <c r="BD1654" s="6"/>
      <c r="BE1654" s="6"/>
      <c r="BF1654" s="6"/>
      <c r="BG1654" s="6"/>
      <c r="BH1654" s="6"/>
      <c r="BI1654" s="6"/>
      <c r="BJ1654" s="6"/>
      <c r="BK1654" s="6"/>
      <c r="BL1654" s="6"/>
      <c r="BM1654" s="6"/>
      <c r="BN1654" s="6"/>
      <c r="BO1654" s="6"/>
      <c r="BP1654" s="6"/>
      <c r="BQ1654" s="6"/>
      <c r="BR1654" s="6"/>
      <c r="BS1654" s="6"/>
      <c r="BT1654" s="6"/>
      <c r="BU1654" s="6"/>
      <c r="BV1654" s="6"/>
      <c r="BW1654" s="6"/>
      <c r="BX1654" s="6"/>
      <c r="BY1654" s="6"/>
      <c r="BZ1654" s="6"/>
      <c r="CA1654" s="6"/>
      <c r="CB1654" s="6"/>
    </row>
    <row r="1655" spans="1:80" ht="34.15" customHeight="1">
      <c r="A1655" s="2"/>
      <c r="B1655" s="2"/>
      <c r="C1655" s="2"/>
      <c r="D1655" s="2"/>
      <c r="E1655" s="2"/>
      <c r="F1655" s="15"/>
      <c r="G1655" s="2"/>
      <c r="H1655" s="2"/>
      <c r="I1655" s="2"/>
      <c r="J1655" s="2"/>
      <c r="K1655" s="2"/>
      <c r="L1655" s="2"/>
      <c r="M1655" s="2"/>
      <c r="N1655" s="546"/>
      <c r="O1655" s="2"/>
      <c r="P1655" s="2"/>
      <c r="Q1655" s="2"/>
      <c r="R1655" s="2"/>
      <c r="S1655" s="2"/>
      <c r="T1655" s="2"/>
      <c r="U1655" s="15"/>
      <c r="V1655" s="15"/>
      <c r="W1655" s="15"/>
      <c r="X1655" s="15"/>
      <c r="Y1655" s="15"/>
      <c r="Z1655" s="15"/>
      <c r="AA1655" s="15"/>
      <c r="AB1655" s="15"/>
      <c r="AC1655" s="15"/>
      <c r="AD1655" s="15"/>
      <c r="AE1655" s="15"/>
      <c r="AF1655" s="15"/>
      <c r="AG1655" s="15"/>
      <c r="AH1655" s="15"/>
      <c r="AI1655" s="15"/>
      <c r="AJ1655" s="15"/>
      <c r="AK1655" s="15"/>
      <c r="AL1655" s="15"/>
      <c r="AM1655" s="15"/>
      <c r="AN1655" s="15"/>
      <c r="AO1655" s="15"/>
      <c r="AP1655" s="15"/>
      <c r="AQ1655" s="15"/>
      <c r="AR1655" s="15"/>
      <c r="AS1655" s="15"/>
      <c r="AT1655" s="15"/>
      <c r="AU1655" s="15"/>
      <c r="AV1655" s="15"/>
      <c r="AW1655" s="15"/>
      <c r="AX1655" s="15"/>
      <c r="AY1655" s="6"/>
      <c r="AZ1655" s="6"/>
      <c r="BA1655" s="6"/>
      <c r="BB1655" s="6"/>
      <c r="BC1655" s="6"/>
      <c r="BD1655" s="6"/>
      <c r="BE1655" s="6"/>
      <c r="BF1655" s="6"/>
      <c r="BG1655" s="6"/>
      <c r="BH1655" s="6"/>
      <c r="BI1655" s="6"/>
      <c r="BJ1655" s="6"/>
      <c r="BK1655" s="6"/>
      <c r="BL1655" s="6"/>
      <c r="BM1655" s="6"/>
      <c r="BN1655" s="6"/>
      <c r="BO1655" s="6"/>
      <c r="BP1655" s="6"/>
      <c r="BQ1655" s="6"/>
      <c r="BR1655" s="6"/>
      <c r="BS1655" s="6"/>
      <c r="BT1655" s="6"/>
      <c r="BU1655" s="6"/>
      <c r="BV1655" s="6"/>
      <c r="BW1655" s="6"/>
      <c r="BX1655" s="6"/>
      <c r="BY1655" s="6"/>
      <c r="BZ1655" s="6"/>
      <c r="CA1655" s="6"/>
      <c r="CB1655" s="6"/>
    </row>
    <row r="1656" spans="1:80" ht="34.15" customHeight="1">
      <c r="A1656" s="2"/>
      <c r="B1656" s="2"/>
      <c r="C1656" s="2"/>
      <c r="D1656" s="2"/>
      <c r="E1656" s="2"/>
      <c r="F1656" s="15"/>
      <c r="G1656" s="2"/>
      <c r="H1656" s="2"/>
      <c r="I1656" s="2"/>
      <c r="J1656" s="2"/>
      <c r="K1656" s="2"/>
      <c r="L1656" s="2"/>
      <c r="M1656" s="2"/>
      <c r="N1656" s="546"/>
      <c r="O1656" s="2"/>
      <c r="P1656" s="2"/>
      <c r="Q1656" s="2"/>
      <c r="R1656" s="2"/>
      <c r="S1656" s="2"/>
      <c r="T1656" s="2"/>
      <c r="U1656" s="15"/>
      <c r="V1656" s="15"/>
      <c r="W1656" s="15"/>
      <c r="X1656" s="15"/>
      <c r="Y1656" s="15"/>
      <c r="Z1656" s="15"/>
      <c r="AA1656" s="15"/>
      <c r="AB1656" s="15"/>
      <c r="AC1656" s="15"/>
      <c r="AD1656" s="15"/>
      <c r="AE1656" s="15"/>
      <c r="AF1656" s="15"/>
      <c r="AG1656" s="15"/>
      <c r="AH1656" s="15"/>
      <c r="AI1656" s="15"/>
      <c r="AJ1656" s="15"/>
      <c r="AK1656" s="15"/>
      <c r="AL1656" s="15"/>
      <c r="AM1656" s="15"/>
      <c r="AN1656" s="15"/>
      <c r="AO1656" s="15"/>
      <c r="AP1656" s="15"/>
      <c r="AQ1656" s="15"/>
      <c r="AR1656" s="15"/>
      <c r="AS1656" s="15"/>
      <c r="AT1656" s="15"/>
      <c r="AU1656" s="15"/>
      <c r="AV1656" s="15"/>
      <c r="AW1656" s="15"/>
      <c r="AX1656" s="15"/>
      <c r="AY1656" s="6"/>
      <c r="AZ1656" s="6"/>
      <c r="BA1656" s="6"/>
      <c r="BB1656" s="6"/>
      <c r="BC1656" s="6"/>
      <c r="BD1656" s="6"/>
      <c r="BE1656" s="6"/>
      <c r="BF1656" s="6"/>
      <c r="BG1656" s="6"/>
      <c r="BH1656" s="6"/>
      <c r="BI1656" s="6"/>
      <c r="BJ1656" s="6"/>
      <c r="BK1656" s="6"/>
      <c r="BL1656" s="6"/>
      <c r="BM1656" s="6"/>
      <c r="BN1656" s="6"/>
      <c r="BO1656" s="6"/>
      <c r="BP1656" s="6"/>
      <c r="BQ1656" s="6"/>
      <c r="BR1656" s="6"/>
      <c r="BS1656" s="6"/>
      <c r="BT1656" s="6"/>
      <c r="BU1656" s="6"/>
      <c r="BV1656" s="6"/>
      <c r="BW1656" s="6"/>
      <c r="BX1656" s="6"/>
      <c r="BY1656" s="6"/>
      <c r="BZ1656" s="6"/>
      <c r="CA1656" s="6"/>
      <c r="CB1656" s="6"/>
    </row>
    <row r="1657" spans="1:80" ht="34.15" customHeight="1">
      <c r="A1657" s="2"/>
      <c r="B1657" s="2"/>
      <c r="C1657" s="2"/>
      <c r="D1657" s="2"/>
      <c r="E1657" s="2"/>
      <c r="F1657" s="15"/>
      <c r="G1657" s="2"/>
      <c r="H1657" s="2"/>
      <c r="I1657" s="2"/>
      <c r="J1657" s="2"/>
      <c r="K1657" s="2"/>
      <c r="L1657" s="2"/>
      <c r="M1657" s="2"/>
      <c r="N1657" s="546"/>
      <c r="O1657" s="2"/>
      <c r="P1657" s="2"/>
      <c r="Q1657" s="2"/>
      <c r="R1657" s="2"/>
      <c r="S1657" s="2"/>
      <c r="T1657" s="2"/>
      <c r="U1657" s="15"/>
      <c r="V1657" s="15"/>
      <c r="W1657" s="15"/>
      <c r="X1657" s="15"/>
      <c r="Y1657" s="15"/>
      <c r="Z1657" s="15"/>
      <c r="AA1657" s="15"/>
      <c r="AB1657" s="15"/>
      <c r="AC1657" s="15"/>
      <c r="AD1657" s="15"/>
      <c r="AE1657" s="15"/>
      <c r="AF1657" s="15"/>
      <c r="AG1657" s="15"/>
      <c r="AH1657" s="15"/>
      <c r="AI1657" s="15"/>
      <c r="AJ1657" s="15"/>
      <c r="AK1657" s="15"/>
      <c r="AL1657" s="15"/>
      <c r="AM1657" s="15"/>
      <c r="AN1657" s="15"/>
      <c r="AO1657" s="15"/>
      <c r="AP1657" s="15"/>
      <c r="AQ1657" s="15"/>
      <c r="AR1657" s="15"/>
      <c r="AS1657" s="15"/>
      <c r="AT1657" s="15"/>
      <c r="AU1657" s="15"/>
      <c r="AV1657" s="15"/>
      <c r="AW1657" s="15"/>
      <c r="AX1657" s="15"/>
      <c r="AY1657" s="6"/>
      <c r="AZ1657" s="6"/>
      <c r="BA1657" s="6"/>
      <c r="BB1657" s="6"/>
      <c r="BC1657" s="6"/>
      <c r="BD1657" s="6"/>
      <c r="BE1657" s="6"/>
      <c r="BF1657" s="6"/>
      <c r="BG1657" s="6"/>
      <c r="BH1657" s="6"/>
      <c r="BI1657" s="6"/>
      <c r="BJ1657" s="6"/>
      <c r="BK1657" s="6"/>
      <c r="BL1657" s="6"/>
      <c r="BM1657" s="6"/>
      <c r="BN1657" s="6"/>
      <c r="BO1657" s="6"/>
      <c r="BP1657" s="6"/>
      <c r="BQ1657" s="6"/>
      <c r="BR1657" s="6"/>
      <c r="BS1657" s="6"/>
      <c r="BT1657" s="6"/>
      <c r="BU1657" s="6"/>
      <c r="BV1657" s="6"/>
      <c r="BW1657" s="6"/>
      <c r="BX1657" s="6"/>
      <c r="BY1657" s="6"/>
      <c r="BZ1657" s="6"/>
      <c r="CA1657" s="6"/>
      <c r="CB1657" s="6"/>
    </row>
    <row r="1658" spans="1:80" ht="34.15" customHeight="1">
      <c r="A1658" s="2"/>
      <c r="B1658" s="2"/>
      <c r="C1658" s="2"/>
      <c r="D1658" s="2"/>
      <c r="E1658" s="2"/>
      <c r="F1658" s="15"/>
      <c r="G1658" s="2"/>
      <c r="H1658" s="2"/>
      <c r="I1658" s="2"/>
      <c r="J1658" s="2"/>
      <c r="K1658" s="2"/>
      <c r="L1658" s="2"/>
      <c r="M1658" s="2"/>
      <c r="N1658" s="546"/>
      <c r="O1658" s="2"/>
      <c r="P1658" s="2"/>
      <c r="Q1658" s="2"/>
      <c r="R1658" s="2"/>
      <c r="S1658" s="2"/>
      <c r="T1658" s="2"/>
      <c r="U1658" s="15"/>
      <c r="V1658" s="15"/>
      <c r="W1658" s="15"/>
      <c r="X1658" s="15"/>
      <c r="Y1658" s="15"/>
      <c r="Z1658" s="15"/>
      <c r="AA1658" s="15"/>
      <c r="AB1658" s="15"/>
      <c r="AC1658" s="15"/>
      <c r="AD1658" s="15"/>
      <c r="AE1658" s="15"/>
      <c r="AF1658" s="15"/>
      <c r="AG1658" s="15"/>
      <c r="AH1658" s="15"/>
      <c r="AI1658" s="15"/>
      <c r="AJ1658" s="15"/>
      <c r="AK1658" s="15"/>
      <c r="AL1658" s="15"/>
      <c r="AM1658" s="15"/>
      <c r="AN1658" s="15"/>
      <c r="AO1658" s="15"/>
      <c r="AP1658" s="15"/>
      <c r="AQ1658" s="15"/>
      <c r="AR1658" s="15"/>
      <c r="AS1658" s="15"/>
      <c r="AT1658" s="15"/>
      <c r="AU1658" s="15"/>
      <c r="AV1658" s="15"/>
      <c r="AW1658" s="15"/>
      <c r="AX1658" s="15"/>
      <c r="AY1658" s="6"/>
      <c r="AZ1658" s="6"/>
      <c r="BA1658" s="6"/>
      <c r="BB1658" s="6"/>
      <c r="BC1658" s="6"/>
      <c r="BD1658" s="6"/>
      <c r="BE1658" s="6"/>
      <c r="BF1658" s="6"/>
      <c r="BG1658" s="6"/>
      <c r="BH1658" s="6"/>
      <c r="BI1658" s="6"/>
      <c r="BJ1658" s="6"/>
      <c r="BK1658" s="6"/>
      <c r="BL1658" s="6"/>
      <c r="BM1658" s="6"/>
      <c r="BN1658" s="6"/>
      <c r="BO1658" s="6"/>
      <c r="BP1658" s="6"/>
      <c r="BQ1658" s="6"/>
      <c r="BR1658" s="6"/>
      <c r="BS1658" s="6"/>
      <c r="BT1658" s="6"/>
      <c r="BU1658" s="6"/>
      <c r="BV1658" s="6"/>
      <c r="BW1658" s="6"/>
      <c r="BX1658" s="6"/>
      <c r="BY1658" s="6"/>
      <c r="BZ1658" s="6"/>
      <c r="CA1658" s="6"/>
      <c r="CB1658" s="6"/>
    </row>
    <row r="1659" spans="1:80" ht="34.15" customHeight="1">
      <c r="A1659" s="2"/>
      <c r="B1659" s="2"/>
      <c r="C1659" s="2"/>
      <c r="D1659" s="2"/>
      <c r="E1659" s="2"/>
      <c r="F1659" s="15"/>
      <c r="G1659" s="2"/>
      <c r="H1659" s="2"/>
      <c r="I1659" s="2"/>
      <c r="J1659" s="2"/>
      <c r="K1659" s="2"/>
      <c r="L1659" s="2"/>
      <c r="M1659" s="2"/>
      <c r="N1659" s="546"/>
      <c r="O1659" s="2"/>
      <c r="P1659" s="2"/>
      <c r="Q1659" s="2"/>
      <c r="R1659" s="2"/>
      <c r="S1659" s="2"/>
      <c r="T1659" s="2"/>
      <c r="U1659" s="15"/>
      <c r="V1659" s="15"/>
      <c r="W1659" s="15"/>
      <c r="X1659" s="15"/>
      <c r="Y1659" s="15"/>
      <c r="Z1659" s="15"/>
      <c r="AA1659" s="15"/>
      <c r="AB1659" s="15"/>
      <c r="AC1659" s="15"/>
      <c r="AD1659" s="15"/>
      <c r="AE1659" s="15"/>
      <c r="AF1659" s="15"/>
      <c r="AG1659" s="15"/>
      <c r="AH1659" s="15"/>
      <c r="AI1659" s="15"/>
      <c r="AJ1659" s="15"/>
      <c r="AK1659" s="15"/>
      <c r="AL1659" s="15"/>
      <c r="AM1659" s="15"/>
      <c r="AN1659" s="15"/>
      <c r="AO1659" s="15"/>
      <c r="AP1659" s="15"/>
      <c r="AQ1659" s="15"/>
      <c r="AR1659" s="15"/>
      <c r="AS1659" s="15"/>
      <c r="AT1659" s="15"/>
      <c r="AU1659" s="15"/>
      <c r="AV1659" s="15"/>
      <c r="AW1659" s="15"/>
      <c r="AX1659" s="15"/>
      <c r="AY1659" s="6"/>
      <c r="AZ1659" s="6"/>
      <c r="BA1659" s="6"/>
      <c r="BB1659" s="6"/>
      <c r="BC1659" s="6"/>
      <c r="BD1659" s="6"/>
      <c r="BE1659" s="6"/>
      <c r="BF1659" s="6"/>
      <c r="BG1659" s="6"/>
      <c r="BH1659" s="6"/>
      <c r="BI1659" s="6"/>
      <c r="BJ1659" s="6"/>
      <c r="BK1659" s="6"/>
      <c r="BL1659" s="6"/>
      <c r="BM1659" s="6"/>
      <c r="BN1659" s="6"/>
      <c r="BO1659" s="6"/>
      <c r="BP1659" s="6"/>
      <c r="BQ1659" s="6"/>
      <c r="BR1659" s="6"/>
      <c r="BS1659" s="6"/>
      <c r="BT1659" s="6"/>
      <c r="BU1659" s="6"/>
      <c r="BV1659" s="6"/>
      <c r="BW1659" s="6"/>
      <c r="BX1659" s="6"/>
      <c r="BY1659" s="6"/>
      <c r="BZ1659" s="6"/>
      <c r="CA1659" s="6"/>
      <c r="CB1659" s="6"/>
    </row>
    <row r="1660" spans="1:80" ht="34.15" customHeight="1">
      <c r="A1660" s="2"/>
      <c r="B1660" s="2"/>
      <c r="C1660" s="2"/>
      <c r="D1660" s="2"/>
      <c r="E1660" s="2"/>
      <c r="F1660" s="15"/>
      <c r="G1660" s="2"/>
      <c r="H1660" s="2"/>
      <c r="I1660" s="2"/>
      <c r="J1660" s="2"/>
      <c r="K1660" s="2"/>
      <c r="L1660" s="2"/>
      <c r="M1660" s="2"/>
      <c r="N1660" s="546"/>
      <c r="O1660" s="2"/>
      <c r="P1660" s="2"/>
      <c r="Q1660" s="2"/>
      <c r="R1660" s="2"/>
      <c r="S1660" s="2"/>
      <c r="T1660" s="2"/>
      <c r="U1660" s="15"/>
      <c r="V1660" s="15"/>
      <c r="W1660" s="15"/>
      <c r="X1660" s="15"/>
      <c r="Y1660" s="15"/>
      <c r="Z1660" s="15"/>
      <c r="AA1660" s="15"/>
      <c r="AB1660" s="15"/>
      <c r="AC1660" s="15"/>
      <c r="AD1660" s="15"/>
      <c r="AE1660" s="15"/>
      <c r="AF1660" s="15"/>
      <c r="AG1660" s="15"/>
      <c r="AH1660" s="15"/>
      <c r="AI1660" s="15"/>
      <c r="AJ1660" s="15"/>
      <c r="AK1660" s="15"/>
      <c r="AL1660" s="15"/>
      <c r="AM1660" s="15"/>
      <c r="AN1660" s="15"/>
      <c r="AO1660" s="15"/>
      <c r="AP1660" s="15"/>
      <c r="AQ1660" s="15"/>
      <c r="AR1660" s="15"/>
      <c r="AS1660" s="15"/>
      <c r="AT1660" s="15"/>
      <c r="AU1660" s="15"/>
      <c r="AV1660" s="15"/>
      <c r="AW1660" s="15"/>
      <c r="AX1660" s="15"/>
      <c r="AY1660" s="6"/>
      <c r="AZ1660" s="6"/>
      <c r="BA1660" s="6"/>
      <c r="BB1660" s="6"/>
      <c r="BC1660" s="6"/>
      <c r="BD1660" s="6"/>
      <c r="BE1660" s="6"/>
      <c r="BF1660" s="6"/>
      <c r="BG1660" s="6"/>
      <c r="BH1660" s="6"/>
      <c r="BI1660" s="6"/>
      <c r="BJ1660" s="6"/>
      <c r="BK1660" s="6"/>
      <c r="BL1660" s="6"/>
      <c r="BM1660" s="6"/>
      <c r="BN1660" s="6"/>
      <c r="BO1660" s="6"/>
      <c r="BP1660" s="6"/>
      <c r="BQ1660" s="6"/>
      <c r="BR1660" s="6"/>
      <c r="BS1660" s="6"/>
      <c r="BT1660" s="6"/>
      <c r="BU1660" s="6"/>
      <c r="BV1660" s="6"/>
      <c r="BW1660" s="6"/>
      <c r="BX1660" s="6"/>
      <c r="BY1660" s="6"/>
      <c r="BZ1660" s="6"/>
      <c r="CA1660" s="6"/>
      <c r="CB1660" s="6"/>
    </row>
    <row r="1661" spans="1:80" ht="34.15" customHeight="1">
      <c r="A1661" s="2"/>
      <c r="B1661" s="2"/>
      <c r="C1661" s="2"/>
      <c r="D1661" s="2"/>
      <c r="E1661" s="2"/>
      <c r="F1661" s="15"/>
      <c r="G1661" s="2"/>
      <c r="H1661" s="2"/>
      <c r="I1661" s="2"/>
      <c r="J1661" s="2"/>
      <c r="K1661" s="2"/>
      <c r="L1661" s="2"/>
      <c r="M1661" s="2"/>
      <c r="N1661" s="546"/>
      <c r="O1661" s="2"/>
      <c r="P1661" s="2"/>
      <c r="Q1661" s="2"/>
      <c r="R1661" s="2"/>
      <c r="S1661" s="2"/>
      <c r="T1661" s="2"/>
      <c r="U1661" s="15"/>
      <c r="V1661" s="15"/>
      <c r="W1661" s="15"/>
      <c r="X1661" s="15"/>
      <c r="Y1661" s="15"/>
      <c r="Z1661" s="15"/>
      <c r="AA1661" s="15"/>
      <c r="AB1661" s="15"/>
      <c r="AC1661" s="15"/>
      <c r="AD1661" s="15"/>
      <c r="AE1661" s="15"/>
      <c r="AF1661" s="15"/>
      <c r="AG1661" s="15"/>
      <c r="AH1661" s="15"/>
      <c r="AI1661" s="15"/>
      <c r="AJ1661" s="15"/>
      <c r="AK1661" s="15"/>
      <c r="AL1661" s="15"/>
      <c r="AM1661" s="15"/>
      <c r="AN1661" s="15"/>
      <c r="AO1661" s="15"/>
      <c r="AP1661" s="15"/>
      <c r="AQ1661" s="15"/>
      <c r="AR1661" s="15"/>
      <c r="AS1661" s="15"/>
      <c r="AT1661" s="15"/>
      <c r="AU1661" s="15"/>
      <c r="AV1661" s="15"/>
      <c r="AW1661" s="15"/>
      <c r="AX1661" s="15"/>
      <c r="AY1661" s="6"/>
      <c r="AZ1661" s="6"/>
      <c r="BA1661" s="6"/>
      <c r="BB1661" s="6"/>
      <c r="BC1661" s="6"/>
      <c r="BD1661" s="6"/>
      <c r="BE1661" s="6"/>
      <c r="BF1661" s="6"/>
      <c r="BG1661" s="6"/>
      <c r="BH1661" s="6"/>
      <c r="BI1661" s="6"/>
      <c r="BJ1661" s="6"/>
      <c r="BK1661" s="6"/>
      <c r="BL1661" s="6"/>
      <c r="BM1661" s="6"/>
      <c r="BN1661" s="6"/>
      <c r="BO1661" s="6"/>
      <c r="BP1661" s="6"/>
      <c r="BQ1661" s="6"/>
      <c r="BR1661" s="6"/>
      <c r="BS1661" s="6"/>
      <c r="BT1661" s="6"/>
      <c r="BU1661" s="6"/>
      <c r="BV1661" s="6"/>
      <c r="BW1661" s="6"/>
      <c r="BX1661" s="6"/>
      <c r="BY1661" s="6"/>
      <c r="BZ1661" s="6"/>
      <c r="CA1661" s="6"/>
      <c r="CB1661" s="6"/>
    </row>
    <row r="1662" spans="1:80" ht="34.15" customHeight="1">
      <c r="A1662" s="2"/>
      <c r="B1662" s="2"/>
      <c r="C1662" s="2"/>
      <c r="D1662" s="2"/>
      <c r="E1662" s="2"/>
      <c r="F1662" s="15"/>
      <c r="G1662" s="2"/>
      <c r="H1662" s="2"/>
      <c r="I1662" s="2"/>
      <c r="J1662" s="2"/>
      <c r="K1662" s="2"/>
      <c r="L1662" s="2"/>
      <c r="M1662" s="2"/>
      <c r="N1662" s="546"/>
      <c r="O1662" s="2"/>
      <c r="P1662" s="2"/>
      <c r="Q1662" s="2"/>
      <c r="R1662" s="2"/>
      <c r="S1662" s="2"/>
      <c r="T1662" s="2"/>
      <c r="U1662" s="15"/>
      <c r="V1662" s="15"/>
      <c r="W1662" s="15"/>
      <c r="X1662" s="15"/>
      <c r="Y1662" s="15"/>
      <c r="Z1662" s="15"/>
      <c r="AA1662" s="15"/>
      <c r="AB1662" s="15"/>
      <c r="AC1662" s="15"/>
      <c r="AD1662" s="15"/>
      <c r="AE1662" s="15"/>
      <c r="AF1662" s="15"/>
      <c r="AG1662" s="15"/>
      <c r="AH1662" s="15"/>
      <c r="AI1662" s="15"/>
      <c r="AJ1662" s="15"/>
      <c r="AK1662" s="15"/>
      <c r="AL1662" s="15"/>
      <c r="AM1662" s="15"/>
      <c r="AN1662" s="15"/>
      <c r="AO1662" s="15"/>
      <c r="AP1662" s="15"/>
      <c r="AQ1662" s="15"/>
      <c r="AR1662" s="15"/>
      <c r="AS1662" s="15"/>
      <c r="AT1662" s="15"/>
      <c r="AU1662" s="15"/>
      <c r="AV1662" s="15"/>
      <c r="AW1662" s="15"/>
      <c r="AX1662" s="15"/>
      <c r="AY1662" s="6"/>
      <c r="AZ1662" s="6"/>
      <c r="BA1662" s="6"/>
      <c r="BB1662" s="6"/>
      <c r="BC1662" s="6"/>
      <c r="BD1662" s="6"/>
      <c r="BE1662" s="6"/>
      <c r="BF1662" s="6"/>
      <c r="BG1662" s="6"/>
      <c r="BH1662" s="6"/>
      <c r="BI1662" s="6"/>
      <c r="BJ1662" s="6"/>
      <c r="BK1662" s="6"/>
      <c r="BL1662" s="6"/>
      <c r="BM1662" s="6"/>
      <c r="BN1662" s="6"/>
      <c r="BO1662" s="6"/>
      <c r="BP1662" s="6"/>
      <c r="BQ1662" s="6"/>
      <c r="BR1662" s="6"/>
      <c r="BS1662" s="6"/>
      <c r="BT1662" s="6"/>
      <c r="BU1662" s="6"/>
      <c r="BV1662" s="6"/>
      <c r="BW1662" s="6"/>
      <c r="BX1662" s="6"/>
      <c r="BY1662" s="6"/>
      <c r="BZ1662" s="6"/>
      <c r="CA1662" s="6"/>
      <c r="CB1662" s="6"/>
    </row>
    <row r="1663" spans="1:80" ht="34.15" customHeight="1">
      <c r="A1663" s="2"/>
      <c r="B1663" s="2"/>
      <c r="C1663" s="2"/>
      <c r="D1663" s="2"/>
      <c r="E1663" s="2"/>
      <c r="F1663" s="15"/>
      <c r="G1663" s="2"/>
      <c r="H1663" s="2"/>
      <c r="I1663" s="2"/>
      <c r="J1663" s="2"/>
      <c r="K1663" s="2"/>
      <c r="L1663" s="2"/>
      <c r="M1663" s="2"/>
      <c r="N1663" s="546"/>
      <c r="O1663" s="2"/>
      <c r="P1663" s="2"/>
      <c r="Q1663" s="2"/>
      <c r="R1663" s="2"/>
      <c r="S1663" s="2"/>
      <c r="T1663" s="2"/>
      <c r="U1663" s="15"/>
      <c r="V1663" s="15"/>
      <c r="W1663" s="15"/>
      <c r="X1663" s="15"/>
      <c r="Y1663" s="15"/>
      <c r="Z1663" s="15"/>
      <c r="AA1663" s="15"/>
      <c r="AB1663" s="15"/>
      <c r="AC1663" s="15"/>
      <c r="AD1663" s="15"/>
      <c r="AE1663" s="15"/>
      <c r="AF1663" s="15"/>
      <c r="AG1663" s="15"/>
      <c r="AH1663" s="15"/>
      <c r="AI1663" s="15"/>
      <c r="AJ1663" s="15"/>
      <c r="AK1663" s="15"/>
      <c r="AL1663" s="15"/>
      <c r="AM1663" s="15"/>
      <c r="AN1663" s="15"/>
      <c r="AO1663" s="15"/>
      <c r="AP1663" s="15"/>
      <c r="AQ1663" s="15"/>
      <c r="AR1663" s="15"/>
      <c r="AS1663" s="15"/>
      <c r="AT1663" s="15"/>
      <c r="AU1663" s="15"/>
      <c r="AV1663" s="15"/>
      <c r="AW1663" s="15"/>
      <c r="AX1663" s="15"/>
      <c r="AY1663" s="6"/>
      <c r="AZ1663" s="6"/>
      <c r="BA1663" s="6"/>
      <c r="BB1663" s="6"/>
      <c r="BC1663" s="6"/>
      <c r="BD1663" s="6"/>
      <c r="BE1663" s="6"/>
      <c r="BF1663" s="6"/>
      <c r="BG1663" s="6"/>
      <c r="BH1663" s="6"/>
      <c r="BI1663" s="6"/>
      <c r="BJ1663" s="6"/>
      <c r="BK1663" s="6"/>
      <c r="BL1663" s="6"/>
      <c r="BM1663" s="6"/>
      <c r="BN1663" s="6"/>
      <c r="BO1663" s="6"/>
      <c r="BP1663" s="6"/>
      <c r="BQ1663" s="6"/>
      <c r="BR1663" s="6"/>
      <c r="BS1663" s="6"/>
      <c r="BT1663" s="6"/>
      <c r="BU1663" s="6"/>
      <c r="BV1663" s="6"/>
      <c r="BW1663" s="6"/>
      <c r="BX1663" s="6"/>
      <c r="BY1663" s="6"/>
      <c r="BZ1663" s="6"/>
      <c r="CA1663" s="6"/>
      <c r="CB1663" s="6"/>
    </row>
    <row r="1664" spans="1:80" ht="34.15" customHeight="1">
      <c r="A1664" s="2"/>
      <c r="B1664" s="2"/>
      <c r="C1664" s="2"/>
      <c r="D1664" s="2"/>
      <c r="E1664" s="2"/>
      <c r="F1664" s="15"/>
      <c r="G1664" s="2"/>
      <c r="H1664" s="2"/>
      <c r="I1664" s="2"/>
      <c r="J1664" s="2"/>
      <c r="K1664" s="2"/>
      <c r="L1664" s="2"/>
      <c r="M1664" s="2"/>
      <c r="N1664" s="546"/>
      <c r="O1664" s="2"/>
      <c r="P1664" s="2"/>
      <c r="Q1664" s="2"/>
      <c r="R1664" s="2"/>
      <c r="S1664" s="2"/>
      <c r="T1664" s="2"/>
      <c r="U1664" s="15"/>
      <c r="V1664" s="15"/>
      <c r="W1664" s="15"/>
      <c r="X1664" s="15"/>
      <c r="Y1664" s="15"/>
      <c r="Z1664" s="15"/>
      <c r="AA1664" s="15"/>
      <c r="AB1664" s="15"/>
      <c r="AC1664" s="15"/>
      <c r="AD1664" s="15"/>
      <c r="AE1664" s="15"/>
      <c r="AF1664" s="15"/>
      <c r="AG1664" s="15"/>
      <c r="AH1664" s="15"/>
      <c r="AI1664" s="15"/>
      <c r="AJ1664" s="15"/>
      <c r="AK1664" s="15"/>
      <c r="AL1664" s="15"/>
      <c r="AM1664" s="15"/>
      <c r="AN1664" s="15"/>
      <c r="AO1664" s="15"/>
      <c r="AP1664" s="15"/>
      <c r="AQ1664" s="15"/>
      <c r="AR1664" s="15"/>
      <c r="AS1664" s="15"/>
      <c r="AT1664" s="15"/>
      <c r="AU1664" s="15"/>
      <c r="AV1664" s="15"/>
      <c r="AW1664" s="15"/>
      <c r="AX1664" s="15"/>
      <c r="AY1664" s="6"/>
      <c r="AZ1664" s="6"/>
      <c r="BA1664" s="6"/>
      <c r="BB1664" s="6"/>
      <c r="BC1664" s="6"/>
      <c r="BD1664" s="6"/>
      <c r="BE1664" s="6"/>
      <c r="BF1664" s="6"/>
      <c r="BG1664" s="6"/>
      <c r="BH1664" s="6"/>
      <c r="BI1664" s="6"/>
      <c r="BJ1664" s="6"/>
      <c r="BK1664" s="6"/>
      <c r="BL1664" s="6"/>
      <c r="BM1664" s="6"/>
      <c r="BN1664" s="6"/>
      <c r="BO1664" s="6"/>
      <c r="BP1664" s="6"/>
      <c r="BQ1664" s="6"/>
      <c r="BR1664" s="6"/>
      <c r="BS1664" s="6"/>
      <c r="BT1664" s="6"/>
      <c r="BU1664" s="6"/>
      <c r="BV1664" s="6"/>
      <c r="BW1664" s="6"/>
      <c r="BX1664" s="6"/>
      <c r="BY1664" s="6"/>
      <c r="BZ1664" s="6"/>
      <c r="CA1664" s="6"/>
      <c r="CB1664" s="6"/>
    </row>
    <row r="1665" spans="1:80" ht="34.15" customHeight="1">
      <c r="A1665" s="2"/>
      <c r="B1665" s="2"/>
      <c r="C1665" s="2"/>
      <c r="D1665" s="2"/>
      <c r="E1665" s="2"/>
      <c r="F1665" s="15"/>
      <c r="G1665" s="2"/>
      <c r="H1665" s="2"/>
      <c r="I1665" s="2"/>
      <c r="J1665" s="2"/>
      <c r="K1665" s="2"/>
      <c r="L1665" s="2"/>
      <c r="M1665" s="2"/>
      <c r="N1665" s="546"/>
      <c r="O1665" s="2"/>
      <c r="P1665" s="2"/>
      <c r="Q1665" s="2"/>
      <c r="R1665" s="2"/>
      <c r="S1665" s="2"/>
      <c r="T1665" s="2"/>
      <c r="U1665" s="15"/>
      <c r="V1665" s="15"/>
      <c r="W1665" s="15"/>
      <c r="X1665" s="15"/>
      <c r="Y1665" s="15"/>
      <c r="Z1665" s="15"/>
      <c r="AA1665" s="15"/>
      <c r="AB1665" s="15"/>
      <c r="AC1665" s="15"/>
      <c r="AD1665" s="15"/>
      <c r="AE1665" s="15"/>
      <c r="AF1665" s="15"/>
      <c r="AG1665" s="15"/>
      <c r="AH1665" s="15"/>
      <c r="AI1665" s="15"/>
      <c r="AJ1665" s="15"/>
      <c r="AK1665" s="15"/>
      <c r="AL1665" s="15"/>
      <c r="AM1665" s="15"/>
      <c r="AN1665" s="15"/>
      <c r="AO1665" s="15"/>
      <c r="AP1665" s="15"/>
      <c r="AQ1665" s="15"/>
      <c r="AR1665" s="15"/>
      <c r="AS1665" s="15"/>
      <c r="AT1665" s="15"/>
      <c r="AU1665" s="15"/>
      <c r="AV1665" s="15"/>
      <c r="AW1665" s="15"/>
      <c r="AX1665" s="15"/>
      <c r="AY1665" s="6"/>
      <c r="AZ1665" s="6"/>
      <c r="BA1665" s="6"/>
      <c r="BB1665" s="6"/>
      <c r="BC1665" s="6"/>
      <c r="BD1665" s="6"/>
      <c r="BE1665" s="6"/>
      <c r="BF1665" s="6"/>
      <c r="BG1665" s="6"/>
      <c r="BH1665" s="6"/>
      <c r="BI1665" s="6"/>
      <c r="BJ1665" s="6"/>
      <c r="BK1665" s="6"/>
      <c r="BL1665" s="6"/>
      <c r="BM1665" s="6"/>
      <c r="BN1665" s="6"/>
      <c r="BO1665" s="6"/>
      <c r="BP1665" s="6"/>
      <c r="BQ1665" s="6"/>
      <c r="BR1665" s="6"/>
      <c r="BS1665" s="6"/>
      <c r="BT1665" s="6"/>
      <c r="BU1665" s="6"/>
      <c r="BV1665" s="6"/>
      <c r="BW1665" s="6"/>
      <c r="BX1665" s="6"/>
      <c r="BY1665" s="6"/>
      <c r="BZ1665" s="6"/>
      <c r="CA1665" s="6"/>
      <c r="CB1665" s="6"/>
    </row>
    <row r="1666" spans="1:80" ht="34.15" customHeight="1">
      <c r="A1666" s="2"/>
      <c r="B1666" s="2"/>
      <c r="C1666" s="2"/>
      <c r="D1666" s="2"/>
      <c r="E1666" s="2"/>
      <c r="F1666" s="15"/>
      <c r="G1666" s="2"/>
      <c r="H1666" s="2"/>
      <c r="I1666" s="2"/>
      <c r="J1666" s="2"/>
      <c r="K1666" s="2"/>
      <c r="L1666" s="2"/>
      <c r="M1666" s="2"/>
      <c r="N1666" s="546"/>
      <c r="O1666" s="2"/>
      <c r="P1666" s="2"/>
      <c r="Q1666" s="2"/>
      <c r="R1666" s="2"/>
      <c r="S1666" s="2"/>
      <c r="T1666" s="2"/>
      <c r="U1666" s="15"/>
      <c r="V1666" s="15"/>
      <c r="W1666" s="15"/>
      <c r="X1666" s="15"/>
      <c r="Y1666" s="15"/>
      <c r="Z1666" s="15"/>
      <c r="AA1666" s="15"/>
      <c r="AB1666" s="15"/>
      <c r="AC1666" s="15"/>
      <c r="AD1666" s="15"/>
      <c r="AE1666" s="15"/>
      <c r="AF1666" s="15"/>
      <c r="AG1666" s="15"/>
      <c r="AH1666" s="15"/>
      <c r="AI1666" s="15"/>
      <c r="AJ1666" s="15"/>
      <c r="AK1666" s="15"/>
      <c r="AL1666" s="15"/>
      <c r="AM1666" s="15"/>
      <c r="AN1666" s="15"/>
      <c r="AO1666" s="15"/>
      <c r="AP1666" s="15"/>
      <c r="AQ1666" s="15"/>
      <c r="AR1666" s="15"/>
      <c r="AS1666" s="15"/>
      <c r="AT1666" s="15"/>
      <c r="AU1666" s="15"/>
      <c r="AV1666" s="15"/>
      <c r="AW1666" s="15"/>
      <c r="AX1666" s="15"/>
      <c r="AY1666" s="6"/>
      <c r="AZ1666" s="6"/>
      <c r="BA1666" s="6"/>
      <c r="BB1666" s="6"/>
      <c r="BC1666" s="6"/>
      <c r="BD1666" s="6"/>
      <c r="BE1666" s="6"/>
      <c r="BF1666" s="6"/>
      <c r="BG1666" s="6"/>
      <c r="BH1666" s="6"/>
      <c r="BI1666" s="6"/>
      <c r="BJ1666" s="6"/>
      <c r="BK1666" s="6"/>
      <c r="BL1666" s="6"/>
      <c r="BM1666" s="6"/>
      <c r="BN1666" s="6"/>
      <c r="BO1666" s="6"/>
      <c r="BP1666" s="6"/>
      <c r="BQ1666" s="6"/>
      <c r="BR1666" s="6"/>
      <c r="BS1666" s="6"/>
      <c r="BT1666" s="6"/>
      <c r="BU1666" s="6"/>
      <c r="BV1666" s="6"/>
      <c r="BW1666" s="6"/>
      <c r="BX1666" s="6"/>
      <c r="BY1666" s="6"/>
      <c r="BZ1666" s="6"/>
      <c r="CA1666" s="6"/>
      <c r="CB1666" s="6"/>
    </row>
    <row r="1667" spans="1:80" ht="34.15" customHeight="1">
      <c r="A1667" s="2"/>
      <c r="B1667" s="2"/>
      <c r="C1667" s="2"/>
      <c r="D1667" s="2"/>
      <c r="E1667" s="2"/>
      <c r="F1667" s="15"/>
      <c r="G1667" s="2"/>
      <c r="H1667" s="2"/>
      <c r="I1667" s="2"/>
      <c r="J1667" s="2"/>
      <c r="K1667" s="2"/>
      <c r="L1667" s="2"/>
      <c r="M1667" s="2"/>
      <c r="N1667" s="546"/>
      <c r="O1667" s="2"/>
      <c r="P1667" s="2"/>
      <c r="Q1667" s="2"/>
      <c r="R1667" s="2"/>
      <c r="S1667" s="2"/>
      <c r="T1667" s="2"/>
      <c r="U1667" s="15"/>
      <c r="V1667" s="15"/>
      <c r="W1667" s="15"/>
      <c r="X1667" s="15"/>
      <c r="Y1667" s="15"/>
      <c r="Z1667" s="15"/>
      <c r="AA1667" s="15"/>
      <c r="AB1667" s="15"/>
      <c r="AC1667" s="15"/>
      <c r="AD1667" s="15"/>
      <c r="AE1667" s="15"/>
      <c r="AF1667" s="15"/>
      <c r="AG1667" s="15"/>
      <c r="AH1667" s="15"/>
      <c r="AI1667" s="15"/>
      <c r="AJ1667" s="15"/>
      <c r="AK1667" s="15"/>
      <c r="AL1667" s="15"/>
      <c r="AM1667" s="15"/>
      <c r="AN1667" s="15"/>
      <c r="AO1667" s="15"/>
      <c r="AP1667" s="15"/>
      <c r="AQ1667" s="15"/>
      <c r="AR1667" s="15"/>
      <c r="AS1667" s="15"/>
      <c r="AT1667" s="15"/>
      <c r="AU1667" s="15"/>
      <c r="AV1667" s="15"/>
      <c r="AW1667" s="15"/>
      <c r="AX1667" s="15"/>
      <c r="AY1667" s="6"/>
      <c r="AZ1667" s="6"/>
      <c r="BA1667" s="6"/>
      <c r="BB1667" s="6"/>
      <c r="BC1667" s="6"/>
      <c r="BD1667" s="6"/>
      <c r="BE1667" s="6"/>
      <c r="BF1667" s="6"/>
      <c r="BG1667" s="6"/>
      <c r="BH1667" s="6"/>
      <c r="BI1667" s="6"/>
      <c r="BJ1667" s="6"/>
      <c r="BK1667" s="6"/>
      <c r="BL1667" s="6"/>
      <c r="BM1667" s="6"/>
      <c r="BN1667" s="6"/>
      <c r="BO1667" s="6"/>
      <c r="BP1667" s="6"/>
      <c r="BQ1667" s="6"/>
      <c r="BR1667" s="6"/>
      <c r="BS1667" s="6"/>
      <c r="BT1667" s="6"/>
      <c r="BU1667" s="6"/>
      <c r="BV1667" s="6"/>
      <c r="BW1667" s="6"/>
      <c r="BX1667" s="6"/>
      <c r="BY1667" s="6"/>
      <c r="BZ1667" s="6"/>
      <c r="CA1667" s="6"/>
      <c r="CB1667" s="6"/>
    </row>
    <row r="1668" spans="1:80" ht="34.15" customHeight="1">
      <c r="A1668" s="2"/>
      <c r="B1668" s="2"/>
      <c r="C1668" s="2"/>
      <c r="D1668" s="2"/>
      <c r="E1668" s="2"/>
      <c r="F1668" s="15"/>
      <c r="G1668" s="2"/>
      <c r="H1668" s="2"/>
      <c r="I1668" s="2"/>
      <c r="J1668" s="2"/>
      <c r="K1668" s="2"/>
      <c r="L1668" s="2"/>
      <c r="M1668" s="2"/>
      <c r="N1668" s="546"/>
      <c r="O1668" s="2"/>
      <c r="P1668" s="2"/>
      <c r="Q1668" s="2"/>
      <c r="R1668" s="2"/>
      <c r="S1668" s="2"/>
      <c r="T1668" s="2"/>
      <c r="U1668" s="15"/>
      <c r="V1668" s="15"/>
      <c r="W1668" s="15"/>
      <c r="X1668" s="15"/>
      <c r="Y1668" s="15"/>
      <c r="Z1668" s="15"/>
      <c r="AA1668" s="15"/>
      <c r="AB1668" s="15"/>
      <c r="AC1668" s="15"/>
      <c r="AD1668" s="15"/>
      <c r="AE1668" s="15"/>
      <c r="AF1668" s="15"/>
      <c r="AG1668" s="15"/>
      <c r="AH1668" s="15"/>
      <c r="AI1668" s="15"/>
      <c r="AJ1668" s="15"/>
      <c r="AK1668" s="15"/>
      <c r="AL1668" s="15"/>
      <c r="AM1668" s="15"/>
      <c r="AN1668" s="15"/>
      <c r="AO1668" s="15"/>
      <c r="AP1668" s="15"/>
      <c r="AQ1668" s="15"/>
      <c r="AR1668" s="15"/>
      <c r="AS1668" s="15"/>
      <c r="AT1668" s="15"/>
      <c r="AU1668" s="15"/>
      <c r="AV1668" s="15"/>
      <c r="AW1668" s="15"/>
      <c r="AX1668" s="15"/>
      <c r="AY1668" s="6"/>
      <c r="AZ1668" s="6"/>
      <c r="BA1668" s="6"/>
      <c r="BB1668" s="6"/>
      <c r="BC1668" s="6"/>
      <c r="BD1668" s="6"/>
      <c r="BE1668" s="6"/>
      <c r="BF1668" s="6"/>
      <c r="BG1668" s="6"/>
      <c r="BH1668" s="6"/>
      <c r="BI1668" s="6"/>
      <c r="BJ1668" s="6"/>
      <c r="BK1668" s="6"/>
      <c r="BL1668" s="6"/>
      <c r="BM1668" s="6"/>
      <c r="BN1668" s="6"/>
      <c r="BO1668" s="6"/>
      <c r="BP1668" s="6"/>
      <c r="BQ1668" s="6"/>
      <c r="BR1668" s="6"/>
      <c r="BS1668" s="6"/>
      <c r="BT1668" s="6"/>
      <c r="BU1668" s="6"/>
      <c r="BV1668" s="6"/>
      <c r="BW1668" s="6"/>
      <c r="BX1668" s="6"/>
      <c r="BY1668" s="6"/>
      <c r="BZ1668" s="6"/>
      <c r="CA1668" s="6"/>
      <c r="CB1668" s="6"/>
    </row>
    <row r="1669" spans="1:80" ht="34.15" customHeight="1">
      <c r="A1669" s="2"/>
      <c r="B1669" s="2"/>
      <c r="C1669" s="2"/>
      <c r="D1669" s="2"/>
      <c r="E1669" s="2"/>
      <c r="F1669" s="15"/>
      <c r="G1669" s="2"/>
      <c r="H1669" s="2"/>
      <c r="I1669" s="2"/>
      <c r="J1669" s="2"/>
      <c r="K1669" s="2"/>
      <c r="L1669" s="2"/>
      <c r="M1669" s="2"/>
      <c r="N1669" s="546"/>
      <c r="O1669" s="2"/>
      <c r="P1669" s="2"/>
      <c r="Q1669" s="2"/>
      <c r="R1669" s="2"/>
      <c r="S1669" s="2"/>
      <c r="T1669" s="2"/>
      <c r="U1669" s="15"/>
      <c r="V1669" s="15"/>
      <c r="W1669" s="15"/>
      <c r="X1669" s="15"/>
      <c r="Y1669" s="15"/>
      <c r="Z1669" s="15"/>
      <c r="AA1669" s="15"/>
      <c r="AB1669" s="15"/>
      <c r="AC1669" s="15"/>
      <c r="AD1669" s="15"/>
      <c r="AE1669" s="15"/>
      <c r="AF1669" s="15"/>
      <c r="AG1669" s="15"/>
      <c r="AH1669" s="15"/>
      <c r="AI1669" s="15"/>
      <c r="AJ1669" s="15"/>
      <c r="AK1669" s="15"/>
      <c r="AL1669" s="15"/>
      <c r="AM1669" s="15"/>
      <c r="AN1669" s="15"/>
      <c r="AO1669" s="15"/>
      <c r="AP1669" s="15"/>
      <c r="AQ1669" s="15"/>
      <c r="AR1669" s="15"/>
      <c r="AS1669" s="15"/>
      <c r="AT1669" s="15"/>
      <c r="AU1669" s="15"/>
      <c r="AV1669" s="15"/>
      <c r="AW1669" s="15"/>
      <c r="AX1669" s="15"/>
      <c r="AY1669" s="6"/>
      <c r="AZ1669" s="6"/>
      <c r="BA1669" s="6"/>
      <c r="BB1669" s="6"/>
      <c r="BC1669" s="6"/>
      <c r="BD1669" s="6"/>
      <c r="BE1669" s="6"/>
      <c r="BF1669" s="6"/>
      <c r="BG1669" s="6"/>
      <c r="BH1669" s="6"/>
      <c r="BI1669" s="6"/>
      <c r="BJ1669" s="6"/>
      <c r="BK1669" s="6"/>
      <c r="BL1669" s="6"/>
      <c r="BM1669" s="6"/>
      <c r="BN1669" s="6"/>
      <c r="BO1669" s="6"/>
      <c r="BP1669" s="6"/>
      <c r="BQ1669" s="6"/>
      <c r="BR1669" s="6"/>
      <c r="BS1669" s="6"/>
      <c r="BT1669" s="6"/>
      <c r="BU1669" s="6"/>
      <c r="BV1669" s="6"/>
      <c r="BW1669" s="6"/>
      <c r="BX1669" s="6"/>
      <c r="BY1669" s="6"/>
      <c r="BZ1669" s="6"/>
      <c r="CA1669" s="6"/>
      <c r="CB1669" s="6"/>
    </row>
    <row r="1670" spans="1:80" ht="34.15" customHeight="1">
      <c r="A1670" s="2"/>
      <c r="B1670" s="2"/>
      <c r="C1670" s="2"/>
      <c r="D1670" s="2"/>
      <c r="E1670" s="2"/>
      <c r="F1670" s="15"/>
      <c r="G1670" s="2"/>
      <c r="H1670" s="2"/>
      <c r="I1670" s="2"/>
      <c r="J1670" s="2"/>
      <c r="K1670" s="2"/>
      <c r="L1670" s="2"/>
      <c r="M1670" s="2"/>
      <c r="N1670" s="546"/>
      <c r="O1670" s="2"/>
      <c r="P1670" s="2"/>
      <c r="Q1670" s="2"/>
      <c r="R1670" s="2"/>
      <c r="S1670" s="2"/>
      <c r="T1670" s="2"/>
      <c r="U1670" s="15"/>
      <c r="V1670" s="15"/>
      <c r="W1670" s="15"/>
      <c r="X1670" s="15"/>
      <c r="Y1670" s="15"/>
      <c r="Z1670" s="15"/>
      <c r="AA1670" s="15"/>
      <c r="AB1670" s="15"/>
      <c r="AC1670" s="15"/>
      <c r="AD1670" s="15"/>
      <c r="AE1670" s="15"/>
      <c r="AF1670" s="15"/>
      <c r="AG1670" s="15"/>
      <c r="AH1670" s="15"/>
      <c r="AI1670" s="15"/>
      <c r="AJ1670" s="15"/>
      <c r="AK1670" s="15"/>
      <c r="AL1670" s="15"/>
      <c r="AM1670" s="15"/>
      <c r="AN1670" s="15"/>
      <c r="AO1670" s="15"/>
      <c r="AP1670" s="15"/>
      <c r="AQ1670" s="15"/>
      <c r="AR1670" s="15"/>
      <c r="AS1670" s="15"/>
      <c r="AT1670" s="15"/>
      <c r="AU1670" s="15"/>
      <c r="AV1670" s="15"/>
      <c r="AW1670" s="15"/>
      <c r="AX1670" s="15"/>
      <c r="AY1670" s="6"/>
      <c r="AZ1670" s="6"/>
      <c r="BA1670" s="6"/>
      <c r="BB1670" s="6"/>
      <c r="BC1670" s="6"/>
      <c r="BD1670" s="6"/>
      <c r="BE1670" s="6"/>
      <c r="BF1670" s="6"/>
      <c r="BG1670" s="6"/>
      <c r="BH1670" s="6"/>
      <c r="BI1670" s="6"/>
      <c r="BJ1670" s="6"/>
      <c r="BK1670" s="6"/>
      <c r="BL1670" s="6"/>
      <c r="BM1670" s="6"/>
      <c r="BN1670" s="6"/>
      <c r="BO1670" s="6"/>
      <c r="BP1670" s="6"/>
      <c r="BQ1670" s="6"/>
      <c r="BR1670" s="6"/>
      <c r="BS1670" s="6"/>
      <c r="BT1670" s="6"/>
      <c r="BU1670" s="6"/>
      <c r="BV1670" s="6"/>
      <c r="BW1670" s="6"/>
      <c r="BX1670" s="6"/>
      <c r="BY1670" s="6"/>
      <c r="BZ1670" s="6"/>
      <c r="CA1670" s="6"/>
      <c r="CB1670" s="6"/>
    </row>
    <row r="1671" spans="1:80" ht="34.15" customHeight="1">
      <c r="A1671" s="2"/>
      <c r="B1671" s="2"/>
      <c r="C1671" s="2"/>
      <c r="D1671" s="2"/>
      <c r="E1671" s="2"/>
      <c r="F1671" s="15"/>
      <c r="G1671" s="2"/>
      <c r="H1671" s="2"/>
      <c r="I1671" s="2"/>
      <c r="J1671" s="2"/>
      <c r="K1671" s="2"/>
      <c r="L1671" s="2"/>
      <c r="M1671" s="2"/>
      <c r="N1671" s="546"/>
      <c r="O1671" s="2"/>
      <c r="P1671" s="2"/>
      <c r="Q1671" s="2"/>
      <c r="R1671" s="2"/>
      <c r="S1671" s="2"/>
      <c r="T1671" s="2"/>
      <c r="U1671" s="15"/>
      <c r="V1671" s="15"/>
      <c r="W1671" s="15"/>
      <c r="X1671" s="15"/>
      <c r="Y1671" s="15"/>
      <c r="Z1671" s="15"/>
      <c r="AA1671" s="15"/>
      <c r="AB1671" s="15"/>
      <c r="AC1671" s="15"/>
      <c r="AD1671" s="15"/>
      <c r="AE1671" s="15"/>
      <c r="AF1671" s="15"/>
      <c r="AG1671" s="15"/>
      <c r="AH1671" s="15"/>
      <c r="AI1671" s="15"/>
      <c r="AJ1671" s="15"/>
      <c r="AK1671" s="15"/>
      <c r="AL1671" s="15"/>
      <c r="AM1671" s="15"/>
      <c r="AN1671" s="15"/>
      <c r="AO1671" s="15"/>
      <c r="AP1671" s="15"/>
      <c r="AQ1671" s="15"/>
      <c r="AR1671" s="15"/>
      <c r="AS1671" s="15"/>
      <c r="AT1671" s="15"/>
      <c r="AU1671" s="15"/>
      <c r="AV1671" s="15"/>
      <c r="AW1671" s="15"/>
      <c r="AX1671" s="15"/>
      <c r="AY1671" s="6"/>
      <c r="AZ1671" s="6"/>
      <c r="BA1671" s="6"/>
      <c r="BB1671" s="6"/>
      <c r="BC1671" s="6"/>
      <c r="BD1671" s="6"/>
      <c r="BE1671" s="6"/>
      <c r="BF1671" s="6"/>
      <c r="BG1671" s="6"/>
      <c r="BH1671" s="6"/>
      <c r="BI1671" s="6"/>
      <c r="BJ1671" s="6"/>
      <c r="BK1671" s="6"/>
      <c r="BL1671" s="6"/>
      <c r="BM1671" s="6"/>
      <c r="BN1671" s="6"/>
      <c r="BO1671" s="6"/>
      <c r="BP1671" s="6"/>
      <c r="BQ1671" s="6"/>
      <c r="BR1671" s="6"/>
      <c r="BS1671" s="6"/>
      <c r="BT1671" s="6"/>
      <c r="BU1671" s="6"/>
      <c r="BV1671" s="6"/>
      <c r="BW1671" s="6"/>
      <c r="BX1671" s="6"/>
      <c r="BY1671" s="6"/>
      <c r="BZ1671" s="6"/>
      <c r="CA1671" s="6"/>
      <c r="CB1671" s="6"/>
    </row>
    <row r="1672" spans="1:80" ht="34.15" customHeight="1">
      <c r="A1672" s="2"/>
      <c r="B1672" s="2"/>
      <c r="C1672" s="2"/>
      <c r="D1672" s="2"/>
      <c r="E1672" s="2"/>
      <c r="F1672" s="15"/>
      <c r="G1672" s="2"/>
      <c r="H1672" s="2"/>
      <c r="I1672" s="2"/>
      <c r="J1672" s="2"/>
      <c r="K1672" s="2"/>
      <c r="L1672" s="2"/>
      <c r="M1672" s="2"/>
      <c r="N1672" s="546"/>
      <c r="O1672" s="2"/>
      <c r="P1672" s="2"/>
      <c r="Q1672" s="2"/>
      <c r="R1672" s="2"/>
      <c r="S1672" s="2"/>
      <c r="T1672" s="2"/>
      <c r="U1672" s="15"/>
      <c r="V1672" s="15"/>
      <c r="W1672" s="15"/>
      <c r="X1672" s="15"/>
      <c r="Y1672" s="15"/>
      <c r="Z1672" s="15"/>
      <c r="AA1672" s="15"/>
      <c r="AB1672" s="15"/>
      <c r="AC1672" s="15"/>
      <c r="AD1672" s="15"/>
      <c r="AE1672" s="15"/>
      <c r="AF1672" s="15"/>
      <c r="AG1672" s="15"/>
      <c r="AH1672" s="15"/>
      <c r="AI1672" s="15"/>
      <c r="AJ1672" s="15"/>
      <c r="AK1672" s="15"/>
      <c r="AL1672" s="15"/>
      <c r="AM1672" s="15"/>
      <c r="AN1672" s="15"/>
      <c r="AO1672" s="15"/>
      <c r="AP1672" s="15"/>
      <c r="AQ1672" s="15"/>
      <c r="AR1672" s="15"/>
      <c r="AS1672" s="15"/>
      <c r="AT1672" s="15"/>
      <c r="AU1672" s="15"/>
      <c r="AV1672" s="15"/>
      <c r="AW1672" s="15"/>
      <c r="AX1672" s="15"/>
      <c r="AY1672" s="6"/>
      <c r="AZ1672" s="6"/>
      <c r="BA1672" s="6"/>
      <c r="BB1672" s="6"/>
      <c r="BC1672" s="6"/>
      <c r="BD1672" s="6"/>
      <c r="BE1672" s="6"/>
      <c r="BF1672" s="6"/>
      <c r="BG1672" s="6"/>
      <c r="BH1672" s="6"/>
      <c r="BI1672" s="6"/>
      <c r="BJ1672" s="6"/>
      <c r="BK1672" s="6"/>
      <c r="BL1672" s="6"/>
      <c r="BM1672" s="6"/>
      <c r="BN1672" s="6"/>
      <c r="BO1672" s="6"/>
      <c r="BP1672" s="6"/>
      <c r="BQ1672" s="6"/>
      <c r="BR1672" s="6"/>
      <c r="BS1672" s="6"/>
      <c r="BT1672" s="6"/>
      <c r="BU1672" s="6"/>
      <c r="BV1672" s="6"/>
      <c r="BW1672" s="6"/>
      <c r="BX1672" s="6"/>
      <c r="BY1672" s="6"/>
      <c r="BZ1672" s="6"/>
      <c r="CA1672" s="6"/>
      <c r="CB1672" s="6"/>
    </row>
    <row r="1673" spans="1:80" ht="34.15" customHeight="1">
      <c r="A1673" s="2"/>
      <c r="B1673" s="2"/>
      <c r="C1673" s="2"/>
      <c r="D1673" s="2"/>
      <c r="E1673" s="2"/>
      <c r="F1673" s="15"/>
      <c r="G1673" s="2"/>
      <c r="H1673" s="2"/>
      <c r="I1673" s="2"/>
      <c r="J1673" s="2"/>
      <c r="K1673" s="2"/>
      <c r="L1673" s="2"/>
      <c r="M1673" s="2"/>
      <c r="N1673" s="546"/>
      <c r="O1673" s="2"/>
      <c r="P1673" s="2"/>
      <c r="Q1673" s="2"/>
      <c r="R1673" s="2"/>
      <c r="S1673" s="2"/>
      <c r="T1673" s="2"/>
      <c r="U1673" s="15"/>
      <c r="V1673" s="15"/>
      <c r="W1673" s="15"/>
      <c r="X1673" s="15"/>
      <c r="Y1673" s="15"/>
      <c r="Z1673" s="15"/>
      <c r="AA1673" s="15"/>
      <c r="AB1673" s="15"/>
      <c r="AC1673" s="15"/>
      <c r="AD1673" s="15"/>
      <c r="AE1673" s="15"/>
      <c r="AF1673" s="15"/>
      <c r="AG1673" s="15"/>
      <c r="AH1673" s="15"/>
      <c r="AI1673" s="15"/>
      <c r="AJ1673" s="15"/>
      <c r="AK1673" s="15"/>
      <c r="AL1673" s="15"/>
      <c r="AM1673" s="15"/>
      <c r="AN1673" s="15"/>
      <c r="AO1673" s="15"/>
      <c r="AP1673" s="15"/>
      <c r="AQ1673" s="15"/>
      <c r="AR1673" s="15"/>
      <c r="AS1673" s="15"/>
      <c r="AT1673" s="15"/>
      <c r="AU1673" s="15"/>
      <c r="AV1673" s="15"/>
      <c r="AW1673" s="15"/>
      <c r="AX1673" s="15"/>
      <c r="AY1673" s="6"/>
      <c r="AZ1673" s="6"/>
      <c r="BA1673" s="6"/>
      <c r="BB1673" s="6"/>
      <c r="BC1673" s="6"/>
      <c r="BD1673" s="6"/>
      <c r="BE1673" s="6"/>
      <c r="BF1673" s="6"/>
      <c r="BG1673" s="6"/>
      <c r="BH1673" s="6"/>
      <c r="BI1673" s="6"/>
      <c r="BJ1673" s="6"/>
      <c r="BK1673" s="6"/>
      <c r="BL1673" s="6"/>
      <c r="BM1673" s="6"/>
      <c r="BN1673" s="6"/>
      <c r="BO1673" s="6"/>
      <c r="BP1673" s="6"/>
      <c r="BQ1673" s="6"/>
      <c r="BR1673" s="6"/>
      <c r="BS1673" s="6"/>
      <c r="BT1673" s="6"/>
      <c r="BU1673" s="6"/>
      <c r="BV1673" s="6"/>
      <c r="BW1673" s="6"/>
      <c r="BX1673" s="6"/>
      <c r="BY1673" s="6"/>
      <c r="BZ1673" s="6"/>
      <c r="CA1673" s="6"/>
      <c r="CB1673" s="6"/>
    </row>
    <row r="1674" spans="1:80" ht="34.15" customHeight="1">
      <c r="A1674" s="2"/>
      <c r="B1674" s="2"/>
      <c r="C1674" s="2"/>
      <c r="D1674" s="2"/>
      <c r="E1674" s="2"/>
      <c r="F1674" s="15"/>
      <c r="G1674" s="2"/>
      <c r="H1674" s="2"/>
      <c r="I1674" s="2"/>
      <c r="J1674" s="2"/>
      <c r="K1674" s="2"/>
      <c r="L1674" s="2"/>
      <c r="M1674" s="2"/>
      <c r="N1674" s="546"/>
      <c r="O1674" s="2"/>
      <c r="P1674" s="2"/>
      <c r="Q1674" s="2"/>
      <c r="R1674" s="2"/>
      <c r="S1674" s="2"/>
      <c r="T1674" s="2"/>
      <c r="U1674" s="15"/>
      <c r="V1674" s="15"/>
      <c r="W1674" s="15"/>
      <c r="X1674" s="15"/>
      <c r="Y1674" s="15"/>
      <c r="Z1674" s="15"/>
      <c r="AA1674" s="15"/>
      <c r="AB1674" s="15"/>
      <c r="AC1674" s="15"/>
      <c r="AD1674" s="15"/>
      <c r="AE1674" s="15"/>
      <c r="AF1674" s="15"/>
      <c r="AG1674" s="15"/>
      <c r="AH1674" s="15"/>
      <c r="AI1674" s="15"/>
      <c r="AJ1674" s="15"/>
      <c r="AK1674" s="15"/>
      <c r="AL1674" s="15"/>
      <c r="AM1674" s="15"/>
      <c r="AN1674" s="15"/>
      <c r="AO1674" s="15"/>
      <c r="AP1674" s="15"/>
      <c r="AQ1674" s="15"/>
      <c r="AR1674" s="15"/>
      <c r="AS1674" s="15"/>
      <c r="AT1674" s="15"/>
      <c r="AU1674" s="15"/>
      <c r="AV1674" s="15"/>
      <c r="AW1674" s="15"/>
      <c r="AX1674" s="15"/>
      <c r="AY1674" s="6"/>
      <c r="AZ1674" s="6"/>
      <c r="BA1674" s="6"/>
      <c r="BB1674" s="6"/>
      <c r="BC1674" s="6"/>
      <c r="BD1674" s="6"/>
      <c r="BE1674" s="6"/>
      <c r="BF1674" s="6"/>
      <c r="BG1674" s="6"/>
      <c r="BH1674" s="6"/>
      <c r="BI1674" s="6"/>
      <c r="BJ1674" s="6"/>
      <c r="BK1674" s="6"/>
      <c r="BL1674" s="6"/>
      <c r="BM1674" s="6"/>
      <c r="BN1674" s="6"/>
      <c r="BO1674" s="6"/>
      <c r="BP1674" s="6"/>
      <c r="BQ1674" s="6"/>
      <c r="BR1674" s="6"/>
      <c r="BS1674" s="6"/>
      <c r="BT1674" s="6"/>
      <c r="BU1674" s="6"/>
      <c r="BV1674" s="6"/>
      <c r="BW1674" s="6"/>
      <c r="BX1674" s="6"/>
      <c r="BY1674" s="6"/>
      <c r="BZ1674" s="6"/>
      <c r="CA1674" s="6"/>
      <c r="CB1674" s="6"/>
    </row>
    <row r="1675" spans="1:80" ht="34.15" customHeight="1">
      <c r="A1675" s="2"/>
      <c r="B1675" s="2"/>
      <c r="C1675" s="2"/>
      <c r="D1675" s="2"/>
      <c r="E1675" s="2"/>
      <c r="F1675" s="15"/>
      <c r="G1675" s="2"/>
      <c r="H1675" s="2"/>
      <c r="I1675" s="2"/>
      <c r="J1675" s="2"/>
      <c r="K1675" s="2"/>
      <c r="L1675" s="2"/>
      <c r="M1675" s="2"/>
      <c r="N1675" s="546"/>
      <c r="O1675" s="2"/>
      <c r="P1675" s="2"/>
      <c r="Q1675" s="2"/>
      <c r="R1675" s="2"/>
      <c r="S1675" s="2"/>
      <c r="T1675" s="2"/>
      <c r="U1675" s="15"/>
      <c r="V1675" s="15"/>
      <c r="W1675" s="15"/>
      <c r="X1675" s="15"/>
      <c r="Y1675" s="15"/>
      <c r="Z1675" s="15"/>
      <c r="AA1675" s="15"/>
      <c r="AB1675" s="15"/>
      <c r="AC1675" s="15"/>
      <c r="AD1675" s="15"/>
      <c r="AE1675" s="15"/>
      <c r="AF1675" s="15"/>
      <c r="AG1675" s="15"/>
      <c r="AH1675" s="15"/>
      <c r="AI1675" s="15"/>
      <c r="AJ1675" s="15"/>
      <c r="AK1675" s="15"/>
      <c r="AL1675" s="15"/>
      <c r="AM1675" s="15"/>
      <c r="AN1675" s="15"/>
      <c r="AO1675" s="15"/>
      <c r="AP1675" s="15"/>
      <c r="AQ1675" s="15"/>
      <c r="AR1675" s="15"/>
      <c r="AS1675" s="15"/>
      <c r="AT1675" s="15"/>
      <c r="AU1675" s="15"/>
      <c r="AV1675" s="15"/>
      <c r="AW1675" s="15"/>
      <c r="AX1675" s="15"/>
      <c r="AY1675" s="6"/>
      <c r="AZ1675" s="6"/>
      <c r="BA1675" s="6"/>
      <c r="BB1675" s="6"/>
      <c r="BC1675" s="6"/>
      <c r="BD1675" s="6"/>
      <c r="BE1675" s="6"/>
      <c r="BF1675" s="6"/>
      <c r="BG1675" s="6"/>
      <c r="BH1675" s="6"/>
      <c r="BI1675" s="6"/>
      <c r="BJ1675" s="6"/>
      <c r="BK1675" s="6"/>
      <c r="BL1675" s="6"/>
      <c r="BM1675" s="6"/>
      <c r="BN1675" s="6"/>
      <c r="BO1675" s="6"/>
      <c r="BP1675" s="6"/>
      <c r="BQ1675" s="6"/>
      <c r="BR1675" s="6"/>
      <c r="BS1675" s="6"/>
      <c r="BT1675" s="6"/>
      <c r="BU1675" s="6"/>
      <c r="BV1675" s="6"/>
      <c r="BW1675" s="6"/>
      <c r="BX1675" s="6"/>
      <c r="BY1675" s="6"/>
      <c r="BZ1675" s="6"/>
      <c r="CA1675" s="6"/>
      <c r="CB1675" s="6"/>
    </row>
    <row r="1676" spans="1:80" ht="34.15" customHeight="1">
      <c r="A1676" s="2"/>
      <c r="B1676" s="2"/>
      <c r="C1676" s="2"/>
      <c r="D1676" s="2"/>
      <c r="E1676" s="2"/>
      <c r="F1676" s="15"/>
      <c r="G1676" s="2"/>
      <c r="H1676" s="2"/>
      <c r="I1676" s="2"/>
      <c r="J1676" s="2"/>
      <c r="K1676" s="2"/>
      <c r="L1676" s="2"/>
      <c r="M1676" s="2"/>
      <c r="N1676" s="546"/>
      <c r="O1676" s="2"/>
      <c r="P1676" s="2"/>
      <c r="Q1676" s="2"/>
      <c r="R1676" s="2"/>
      <c r="S1676" s="2"/>
      <c r="T1676" s="2"/>
      <c r="U1676" s="15"/>
      <c r="V1676" s="15"/>
      <c r="W1676" s="15"/>
      <c r="X1676" s="15"/>
      <c r="Y1676" s="15"/>
      <c r="Z1676" s="15"/>
      <c r="AA1676" s="15"/>
      <c r="AB1676" s="15"/>
      <c r="AC1676" s="15"/>
      <c r="AD1676" s="15"/>
      <c r="AE1676" s="15"/>
      <c r="AF1676" s="15"/>
      <c r="AG1676" s="15"/>
      <c r="AH1676" s="15"/>
      <c r="AI1676" s="15"/>
      <c r="AJ1676" s="15"/>
      <c r="AK1676" s="15"/>
      <c r="AL1676" s="15"/>
      <c r="AM1676" s="15"/>
      <c r="AN1676" s="15"/>
      <c r="AO1676" s="15"/>
      <c r="AP1676" s="15"/>
      <c r="AQ1676" s="15"/>
      <c r="AR1676" s="15"/>
      <c r="AS1676" s="15"/>
      <c r="AT1676" s="15"/>
      <c r="AU1676" s="15"/>
      <c r="AV1676" s="15"/>
      <c r="AW1676" s="15"/>
      <c r="AX1676" s="15"/>
      <c r="AY1676" s="6"/>
      <c r="AZ1676" s="6"/>
      <c r="BA1676" s="6"/>
      <c r="BB1676" s="6"/>
      <c r="BC1676" s="6"/>
      <c r="BD1676" s="6"/>
      <c r="BE1676" s="6"/>
      <c r="BF1676" s="6"/>
      <c r="BG1676" s="6"/>
      <c r="BH1676" s="6"/>
      <c r="BI1676" s="6"/>
      <c r="BJ1676" s="6"/>
      <c r="BK1676" s="6"/>
      <c r="BL1676" s="6"/>
      <c r="BM1676" s="6"/>
      <c r="BN1676" s="6"/>
      <c r="BO1676" s="6"/>
      <c r="BP1676" s="6"/>
      <c r="BQ1676" s="6"/>
      <c r="BR1676" s="6"/>
      <c r="BS1676" s="6"/>
      <c r="BT1676" s="6"/>
      <c r="BU1676" s="6"/>
      <c r="BV1676" s="6"/>
      <c r="BW1676" s="6"/>
      <c r="BX1676" s="6"/>
      <c r="BY1676" s="6"/>
      <c r="BZ1676" s="6"/>
      <c r="CA1676" s="6"/>
      <c r="CB1676" s="6"/>
    </row>
    <row r="1677" spans="1:80" ht="34.15" customHeight="1">
      <c r="A1677" s="2"/>
      <c r="B1677" s="2"/>
      <c r="C1677" s="2"/>
      <c r="D1677" s="2"/>
      <c r="E1677" s="2"/>
      <c r="F1677" s="15"/>
      <c r="G1677" s="2"/>
      <c r="H1677" s="2"/>
      <c r="I1677" s="2"/>
      <c r="J1677" s="2"/>
      <c r="K1677" s="2"/>
      <c r="L1677" s="2"/>
      <c r="M1677" s="2"/>
      <c r="N1677" s="546"/>
      <c r="O1677" s="2"/>
      <c r="P1677" s="2"/>
      <c r="Q1677" s="2"/>
      <c r="R1677" s="2"/>
      <c r="S1677" s="2"/>
      <c r="T1677" s="2"/>
      <c r="U1677" s="15"/>
      <c r="V1677" s="15"/>
      <c r="W1677" s="15"/>
      <c r="X1677" s="15"/>
      <c r="Y1677" s="15"/>
      <c r="Z1677" s="15"/>
      <c r="AA1677" s="15"/>
      <c r="AB1677" s="15"/>
      <c r="AC1677" s="15"/>
      <c r="AD1677" s="15"/>
      <c r="AE1677" s="15"/>
      <c r="AF1677" s="15"/>
      <c r="AG1677" s="15"/>
      <c r="AH1677" s="15"/>
      <c r="AI1677" s="15"/>
      <c r="AJ1677" s="15"/>
      <c r="AK1677" s="15"/>
      <c r="AL1677" s="15"/>
      <c r="AM1677" s="15"/>
      <c r="AN1677" s="15"/>
      <c r="AO1677" s="15"/>
      <c r="AP1677" s="15"/>
      <c r="AQ1677" s="15"/>
      <c r="AR1677" s="15"/>
      <c r="AS1677" s="15"/>
      <c r="AT1677" s="15"/>
      <c r="AU1677" s="15"/>
      <c r="AV1677" s="15"/>
      <c r="AW1677" s="15"/>
      <c r="AX1677" s="15"/>
      <c r="AY1677" s="6"/>
      <c r="AZ1677" s="6"/>
      <c r="BA1677" s="6"/>
      <c r="BB1677" s="6"/>
      <c r="BC1677" s="6"/>
      <c r="BD1677" s="6"/>
      <c r="BE1677" s="6"/>
      <c r="BF1677" s="6"/>
      <c r="BG1677" s="6"/>
      <c r="BH1677" s="6"/>
      <c r="BI1677" s="6"/>
      <c r="BJ1677" s="6"/>
      <c r="BK1677" s="6"/>
      <c r="BL1677" s="6"/>
      <c r="BM1677" s="6"/>
      <c r="BN1677" s="6"/>
      <c r="BO1677" s="6"/>
      <c r="BP1677" s="6"/>
      <c r="BQ1677" s="6"/>
      <c r="BR1677" s="6"/>
      <c r="BS1677" s="6"/>
      <c r="BT1677" s="6"/>
      <c r="BU1677" s="6"/>
      <c r="BV1677" s="6"/>
      <c r="BW1677" s="6"/>
      <c r="BX1677" s="6"/>
      <c r="BY1677" s="6"/>
      <c r="BZ1677" s="6"/>
      <c r="CA1677" s="6"/>
      <c r="CB1677" s="6"/>
    </row>
    <row r="1678" spans="1:80" ht="34.15" customHeight="1">
      <c r="A1678" s="2"/>
      <c r="B1678" s="2"/>
      <c r="C1678" s="2"/>
      <c r="D1678" s="2"/>
      <c r="E1678" s="2"/>
      <c r="F1678" s="15"/>
      <c r="G1678" s="2"/>
      <c r="H1678" s="2"/>
      <c r="I1678" s="2"/>
      <c r="J1678" s="2"/>
      <c r="K1678" s="2"/>
      <c r="L1678" s="2"/>
      <c r="M1678" s="2"/>
      <c r="N1678" s="546"/>
      <c r="O1678" s="2"/>
      <c r="P1678" s="2"/>
      <c r="Q1678" s="2"/>
      <c r="R1678" s="2"/>
      <c r="S1678" s="2"/>
      <c r="T1678" s="2"/>
      <c r="U1678" s="15"/>
      <c r="V1678" s="15"/>
      <c r="W1678" s="15"/>
      <c r="X1678" s="15"/>
      <c r="Y1678" s="15"/>
      <c r="Z1678" s="15"/>
      <c r="AA1678" s="15"/>
      <c r="AB1678" s="15"/>
      <c r="AC1678" s="15"/>
      <c r="AD1678" s="15"/>
      <c r="AE1678" s="15"/>
      <c r="AF1678" s="15"/>
      <c r="AG1678" s="15"/>
      <c r="AH1678" s="15"/>
      <c r="AI1678" s="15"/>
      <c r="AJ1678" s="15"/>
      <c r="AK1678" s="15"/>
      <c r="AL1678" s="15"/>
      <c r="AM1678" s="15"/>
      <c r="AN1678" s="15"/>
      <c r="AO1678" s="15"/>
      <c r="AP1678" s="15"/>
      <c r="AQ1678" s="15"/>
      <c r="AR1678" s="15"/>
      <c r="AS1678" s="15"/>
      <c r="AT1678" s="15"/>
      <c r="AU1678" s="15"/>
      <c r="AV1678" s="15"/>
      <c r="AW1678" s="15"/>
      <c r="AX1678" s="15"/>
      <c r="AY1678" s="6"/>
      <c r="AZ1678" s="6"/>
      <c r="BA1678" s="6"/>
      <c r="BB1678" s="6"/>
      <c r="BC1678" s="6"/>
      <c r="BD1678" s="6"/>
      <c r="BE1678" s="6"/>
      <c r="BF1678" s="6"/>
      <c r="BG1678" s="6"/>
      <c r="BH1678" s="6"/>
      <c r="BI1678" s="6"/>
      <c r="BJ1678" s="6"/>
      <c r="BK1678" s="6"/>
      <c r="BL1678" s="6"/>
      <c r="BM1678" s="6"/>
      <c r="BN1678" s="6"/>
      <c r="BO1678" s="6"/>
      <c r="BP1678" s="6"/>
      <c r="BQ1678" s="6"/>
      <c r="BR1678" s="6"/>
      <c r="BS1678" s="6"/>
      <c r="BT1678" s="6"/>
      <c r="BU1678" s="6"/>
      <c r="BV1678" s="6"/>
      <c r="BW1678" s="6"/>
      <c r="BX1678" s="6"/>
      <c r="BY1678" s="6"/>
      <c r="BZ1678" s="6"/>
      <c r="CA1678" s="6"/>
      <c r="CB1678" s="6"/>
    </row>
    <row r="1679" spans="1:80" ht="34.15" customHeight="1">
      <c r="A1679" s="2"/>
      <c r="B1679" s="2"/>
      <c r="C1679" s="2"/>
      <c r="D1679" s="2"/>
      <c r="E1679" s="2"/>
      <c r="F1679" s="15"/>
      <c r="G1679" s="2"/>
      <c r="H1679" s="2"/>
      <c r="I1679" s="2"/>
      <c r="J1679" s="2"/>
      <c r="K1679" s="2"/>
      <c r="L1679" s="2"/>
      <c r="M1679" s="2"/>
      <c r="N1679" s="546"/>
      <c r="O1679" s="2"/>
      <c r="P1679" s="2"/>
      <c r="Q1679" s="2"/>
      <c r="R1679" s="2"/>
      <c r="S1679" s="2"/>
      <c r="T1679" s="2"/>
      <c r="U1679" s="15"/>
      <c r="V1679" s="15"/>
      <c r="W1679" s="15"/>
      <c r="X1679" s="15"/>
      <c r="Y1679" s="15"/>
      <c r="Z1679" s="15"/>
      <c r="AA1679" s="15"/>
      <c r="AB1679" s="15"/>
      <c r="AC1679" s="15"/>
      <c r="AD1679" s="15"/>
      <c r="AE1679" s="15"/>
      <c r="AF1679" s="15"/>
      <c r="AG1679" s="15"/>
      <c r="AH1679" s="15"/>
      <c r="AI1679" s="15"/>
      <c r="AJ1679" s="15"/>
      <c r="AK1679" s="15"/>
      <c r="AL1679" s="15"/>
      <c r="AM1679" s="15"/>
      <c r="AN1679" s="15"/>
      <c r="AO1679" s="15"/>
      <c r="AP1679" s="15"/>
      <c r="AQ1679" s="15"/>
      <c r="AR1679" s="15"/>
      <c r="AS1679" s="15"/>
      <c r="AT1679" s="15"/>
      <c r="AU1679" s="15"/>
      <c r="AV1679" s="15"/>
      <c r="AW1679" s="15"/>
      <c r="AX1679" s="15"/>
      <c r="AY1679" s="6"/>
      <c r="AZ1679" s="6"/>
      <c r="BA1679" s="6"/>
      <c r="BB1679" s="6"/>
      <c r="BC1679" s="6"/>
      <c r="BD1679" s="6"/>
      <c r="BE1679" s="6"/>
      <c r="BF1679" s="6"/>
      <c r="BG1679" s="6"/>
      <c r="BH1679" s="6"/>
      <c r="BI1679" s="6"/>
      <c r="BJ1679" s="6"/>
      <c r="BK1679" s="6"/>
      <c r="BL1679" s="6"/>
      <c r="BM1679" s="6"/>
      <c r="BN1679" s="6"/>
      <c r="BO1679" s="6"/>
      <c r="BP1679" s="6"/>
      <c r="BQ1679" s="6"/>
      <c r="BR1679" s="6"/>
      <c r="BS1679" s="6"/>
      <c r="BT1679" s="6"/>
      <c r="BU1679" s="6"/>
      <c r="BV1679" s="6"/>
      <c r="BW1679" s="6"/>
      <c r="BX1679" s="6"/>
      <c r="BY1679" s="6"/>
      <c r="BZ1679" s="6"/>
      <c r="CA1679" s="6"/>
      <c r="CB1679" s="6"/>
    </row>
    <row r="1680" spans="1:80" ht="34.15" customHeight="1">
      <c r="A1680" s="2"/>
      <c r="B1680" s="2"/>
      <c r="C1680" s="2"/>
      <c r="D1680" s="2"/>
      <c r="E1680" s="2"/>
      <c r="F1680" s="15"/>
      <c r="G1680" s="2"/>
      <c r="H1680" s="2"/>
      <c r="I1680" s="2"/>
      <c r="J1680" s="2"/>
      <c r="K1680" s="2"/>
      <c r="L1680" s="2"/>
      <c r="M1680" s="2"/>
      <c r="N1680" s="546"/>
      <c r="O1680" s="2"/>
      <c r="P1680" s="2"/>
      <c r="Q1680" s="2"/>
      <c r="R1680" s="2"/>
      <c r="S1680" s="2"/>
      <c r="T1680" s="2"/>
      <c r="U1680" s="15"/>
      <c r="V1680" s="15"/>
      <c r="W1680" s="15"/>
      <c r="X1680" s="15"/>
      <c r="Y1680" s="15"/>
      <c r="Z1680" s="15"/>
      <c r="AA1680" s="15"/>
      <c r="AB1680" s="15"/>
      <c r="AC1680" s="15"/>
      <c r="AD1680" s="15"/>
      <c r="AE1680" s="15"/>
      <c r="AF1680" s="15"/>
      <c r="AG1680" s="15"/>
      <c r="AH1680" s="15"/>
      <c r="AI1680" s="15"/>
      <c r="AJ1680" s="15"/>
      <c r="AK1680" s="15"/>
      <c r="AL1680" s="15"/>
      <c r="AM1680" s="15"/>
      <c r="AN1680" s="15"/>
      <c r="AO1680" s="15"/>
      <c r="AP1680" s="15"/>
      <c r="AQ1680" s="15"/>
      <c r="AR1680" s="15"/>
      <c r="AS1680" s="15"/>
      <c r="AT1680" s="15"/>
      <c r="AU1680" s="15"/>
      <c r="AV1680" s="15"/>
      <c r="AW1680" s="15"/>
      <c r="AX1680" s="15"/>
      <c r="AY1680" s="6"/>
      <c r="AZ1680" s="6"/>
      <c r="BA1680" s="6"/>
      <c r="BB1680" s="6"/>
      <c r="BC1680" s="6"/>
      <c r="BD1680" s="6"/>
      <c r="BE1680" s="6"/>
      <c r="BF1680" s="6"/>
      <c r="BG1680" s="6"/>
      <c r="BH1680" s="6"/>
      <c r="BI1680" s="6"/>
      <c r="BJ1680" s="6"/>
      <c r="BK1680" s="6"/>
      <c r="BL1680" s="6"/>
      <c r="BM1680" s="6"/>
      <c r="BN1680" s="6"/>
      <c r="BO1680" s="6"/>
      <c r="BP1680" s="6"/>
      <c r="BQ1680" s="6"/>
      <c r="BR1680" s="6"/>
      <c r="BS1680" s="6"/>
      <c r="BT1680" s="6"/>
      <c r="BU1680" s="6"/>
      <c r="BV1680" s="6"/>
      <c r="BW1680" s="6"/>
      <c r="BX1680" s="6"/>
      <c r="BY1680" s="6"/>
      <c r="BZ1680" s="6"/>
      <c r="CA1680" s="6"/>
      <c r="CB1680" s="6"/>
    </row>
    <row r="1681" spans="1:80" ht="34.15" customHeight="1">
      <c r="A1681" s="2"/>
      <c r="B1681" s="2"/>
      <c r="C1681" s="2"/>
      <c r="D1681" s="2"/>
      <c r="E1681" s="2"/>
      <c r="F1681" s="15"/>
      <c r="G1681" s="2"/>
      <c r="H1681" s="2"/>
      <c r="I1681" s="2"/>
      <c r="J1681" s="2"/>
      <c r="K1681" s="2"/>
      <c r="L1681" s="2"/>
      <c r="M1681" s="2"/>
      <c r="N1681" s="546"/>
      <c r="O1681" s="2"/>
      <c r="P1681" s="2"/>
      <c r="Q1681" s="2"/>
      <c r="R1681" s="2"/>
      <c r="S1681" s="2"/>
      <c r="T1681" s="2"/>
      <c r="U1681" s="15"/>
      <c r="V1681" s="15"/>
      <c r="W1681" s="15"/>
      <c r="X1681" s="15"/>
      <c r="Y1681" s="15"/>
      <c r="Z1681" s="15"/>
      <c r="AA1681" s="15"/>
      <c r="AB1681" s="15"/>
      <c r="AC1681" s="15"/>
      <c r="AD1681" s="15"/>
      <c r="AE1681" s="15"/>
      <c r="AF1681" s="15"/>
      <c r="AG1681" s="15"/>
      <c r="AH1681" s="15"/>
      <c r="AI1681" s="15"/>
      <c r="AJ1681" s="15"/>
      <c r="AK1681" s="15"/>
      <c r="AL1681" s="15"/>
      <c r="AM1681" s="15"/>
      <c r="AN1681" s="15"/>
      <c r="AO1681" s="15"/>
      <c r="AP1681" s="15"/>
      <c r="AQ1681" s="15"/>
      <c r="AR1681" s="15"/>
      <c r="AS1681" s="15"/>
      <c r="AT1681" s="15"/>
      <c r="AU1681" s="15"/>
      <c r="AV1681" s="15"/>
      <c r="AW1681" s="15"/>
      <c r="AX1681" s="15"/>
      <c r="AY1681" s="6"/>
      <c r="AZ1681" s="6"/>
      <c r="BA1681" s="6"/>
      <c r="BB1681" s="6"/>
      <c r="BC1681" s="6"/>
      <c r="BD1681" s="6"/>
      <c r="BE1681" s="6"/>
      <c r="BF1681" s="6"/>
      <c r="BG1681" s="6"/>
      <c r="BH1681" s="6"/>
      <c r="BI1681" s="6"/>
      <c r="BJ1681" s="6"/>
      <c r="BK1681" s="6"/>
      <c r="BL1681" s="6"/>
      <c r="BM1681" s="6"/>
      <c r="BN1681" s="6"/>
      <c r="BO1681" s="6"/>
      <c r="BP1681" s="6"/>
      <c r="BQ1681" s="6"/>
      <c r="BR1681" s="6"/>
      <c r="BS1681" s="6"/>
      <c r="BT1681" s="6"/>
      <c r="BU1681" s="6"/>
      <c r="BV1681" s="6"/>
      <c r="BW1681" s="6"/>
      <c r="BX1681" s="6"/>
      <c r="BY1681" s="6"/>
      <c r="BZ1681" s="6"/>
      <c r="CA1681" s="6"/>
      <c r="CB1681" s="6"/>
    </row>
    <row r="1682" spans="1:80" ht="34.15" customHeight="1">
      <c r="A1682" s="2"/>
      <c r="B1682" s="2"/>
      <c r="C1682" s="2"/>
      <c r="D1682" s="2"/>
      <c r="E1682" s="2"/>
      <c r="F1682" s="15"/>
      <c r="G1682" s="2"/>
      <c r="H1682" s="2"/>
      <c r="I1682" s="2"/>
      <c r="J1682" s="2"/>
      <c r="K1682" s="2"/>
      <c r="L1682" s="2"/>
      <c r="M1682" s="2"/>
      <c r="N1682" s="546"/>
      <c r="O1682" s="2"/>
      <c r="P1682" s="2"/>
      <c r="Q1682" s="2"/>
      <c r="R1682" s="2"/>
      <c r="S1682" s="2"/>
      <c r="T1682" s="2"/>
      <c r="U1682" s="15"/>
      <c r="V1682" s="15"/>
      <c r="W1682" s="15"/>
      <c r="X1682" s="15"/>
      <c r="Y1682" s="15"/>
      <c r="Z1682" s="15"/>
      <c r="AA1682" s="15"/>
      <c r="AB1682" s="15"/>
      <c r="AC1682" s="15"/>
      <c r="AD1682" s="15"/>
      <c r="AE1682" s="15"/>
      <c r="AF1682" s="15"/>
      <c r="AG1682" s="15"/>
      <c r="AH1682" s="15"/>
      <c r="AI1682" s="15"/>
      <c r="AJ1682" s="15"/>
      <c r="AK1682" s="15"/>
      <c r="AL1682" s="15"/>
      <c r="AM1682" s="15"/>
      <c r="AN1682" s="15"/>
      <c r="AO1682" s="15"/>
      <c r="AP1682" s="15"/>
      <c r="AQ1682" s="15"/>
      <c r="AR1682" s="15"/>
      <c r="AS1682" s="15"/>
      <c r="AT1682" s="15"/>
      <c r="AU1682" s="15"/>
      <c r="AV1682" s="15"/>
      <c r="AW1682" s="15"/>
      <c r="AX1682" s="15"/>
      <c r="AY1682" s="6"/>
      <c r="AZ1682" s="6"/>
      <c r="BA1682" s="6"/>
      <c r="BB1682" s="6"/>
      <c r="BC1682" s="6"/>
      <c r="BD1682" s="6"/>
      <c r="BE1682" s="6"/>
      <c r="BF1682" s="6"/>
      <c r="BG1682" s="6"/>
      <c r="BH1682" s="6"/>
      <c r="BI1682" s="6"/>
      <c r="BJ1682" s="6"/>
      <c r="BK1682" s="6"/>
      <c r="BL1682" s="6"/>
      <c r="BM1682" s="6"/>
      <c r="BN1682" s="6"/>
      <c r="BO1682" s="6"/>
      <c r="BP1682" s="6"/>
      <c r="BQ1682" s="6"/>
      <c r="BR1682" s="6"/>
      <c r="BS1682" s="6"/>
      <c r="BT1682" s="6"/>
      <c r="BU1682" s="6"/>
      <c r="BV1682" s="6"/>
      <c r="BW1682" s="6"/>
      <c r="BX1682" s="6"/>
      <c r="BY1682" s="6"/>
      <c r="BZ1682" s="6"/>
      <c r="CA1682" s="6"/>
      <c r="CB1682" s="6"/>
    </row>
    <row r="1683" spans="1:80" ht="34.15" customHeight="1">
      <c r="A1683" s="2"/>
      <c r="B1683" s="2"/>
      <c r="C1683" s="2"/>
      <c r="D1683" s="2"/>
      <c r="E1683" s="2"/>
      <c r="F1683" s="15"/>
      <c r="G1683" s="2"/>
      <c r="H1683" s="2"/>
      <c r="I1683" s="2"/>
      <c r="J1683" s="2"/>
      <c r="K1683" s="2"/>
      <c r="L1683" s="2"/>
      <c r="M1683" s="2"/>
      <c r="N1683" s="546"/>
      <c r="O1683" s="2"/>
      <c r="P1683" s="2"/>
      <c r="Q1683" s="2"/>
      <c r="R1683" s="2"/>
      <c r="S1683" s="2"/>
      <c r="T1683" s="2"/>
      <c r="U1683" s="15"/>
      <c r="V1683" s="15"/>
      <c r="W1683" s="15"/>
      <c r="X1683" s="15"/>
      <c r="Y1683" s="15"/>
      <c r="Z1683" s="15"/>
      <c r="AA1683" s="15"/>
      <c r="AB1683" s="15"/>
      <c r="AC1683" s="15"/>
      <c r="AD1683" s="15"/>
      <c r="AE1683" s="15"/>
      <c r="AF1683" s="15"/>
      <c r="AG1683" s="15"/>
      <c r="AH1683" s="15"/>
      <c r="AI1683" s="15"/>
      <c r="AJ1683" s="15"/>
      <c r="AK1683" s="15"/>
      <c r="AL1683" s="15"/>
      <c r="AM1683" s="15"/>
      <c r="AN1683" s="15"/>
      <c r="AO1683" s="15"/>
      <c r="AP1683" s="15"/>
      <c r="AQ1683" s="15"/>
      <c r="AR1683" s="15"/>
      <c r="AS1683" s="15"/>
      <c r="AT1683" s="15"/>
      <c r="AU1683" s="15"/>
      <c r="AV1683" s="15"/>
      <c r="AW1683" s="15"/>
      <c r="AX1683" s="15"/>
      <c r="AY1683" s="6"/>
      <c r="AZ1683" s="6"/>
      <c r="BA1683" s="6"/>
      <c r="BB1683" s="6"/>
      <c r="BC1683" s="6"/>
      <c r="BD1683" s="6"/>
      <c r="BE1683" s="6"/>
      <c r="BF1683" s="6"/>
      <c r="BG1683" s="6"/>
      <c r="BH1683" s="6"/>
      <c r="BI1683" s="6"/>
      <c r="BJ1683" s="6"/>
      <c r="BK1683" s="6"/>
      <c r="BL1683" s="6"/>
      <c r="BM1683" s="6"/>
      <c r="BN1683" s="6"/>
      <c r="BO1683" s="6"/>
      <c r="BP1683" s="6"/>
      <c r="BQ1683" s="6"/>
      <c r="BR1683" s="6"/>
      <c r="BS1683" s="6"/>
      <c r="BT1683" s="6"/>
      <c r="BU1683" s="6"/>
      <c r="BV1683" s="6"/>
      <c r="BW1683" s="6"/>
      <c r="BX1683" s="6"/>
      <c r="BY1683" s="6"/>
      <c r="BZ1683" s="6"/>
      <c r="CA1683" s="6"/>
      <c r="CB1683" s="6"/>
    </row>
    <row r="1684" spans="1:80" ht="34.15" customHeight="1">
      <c r="A1684" s="2"/>
      <c r="B1684" s="2"/>
      <c r="C1684" s="2"/>
      <c r="D1684" s="2"/>
      <c r="E1684" s="2"/>
      <c r="F1684" s="15"/>
      <c r="G1684" s="2"/>
      <c r="H1684" s="2"/>
      <c r="I1684" s="2"/>
      <c r="J1684" s="2"/>
      <c r="K1684" s="2"/>
      <c r="L1684" s="2"/>
      <c r="M1684" s="2"/>
      <c r="N1684" s="546"/>
      <c r="O1684" s="2"/>
      <c r="P1684" s="2"/>
      <c r="Q1684" s="2"/>
      <c r="R1684" s="2"/>
      <c r="S1684" s="2"/>
      <c r="T1684" s="2"/>
      <c r="U1684" s="15"/>
      <c r="V1684" s="15"/>
      <c r="W1684" s="15"/>
      <c r="X1684" s="15"/>
      <c r="Y1684" s="15"/>
      <c r="Z1684" s="15"/>
      <c r="AA1684" s="15"/>
      <c r="AB1684" s="15"/>
      <c r="AC1684" s="15"/>
      <c r="AD1684" s="15"/>
      <c r="AE1684" s="15"/>
      <c r="AF1684" s="15"/>
      <c r="AG1684" s="15"/>
      <c r="AH1684" s="15"/>
      <c r="AI1684" s="15"/>
      <c r="AJ1684" s="15"/>
      <c r="AK1684" s="15"/>
      <c r="AL1684" s="15"/>
      <c r="AM1684" s="15"/>
      <c r="AN1684" s="15"/>
      <c r="AO1684" s="15"/>
      <c r="AP1684" s="15"/>
      <c r="AQ1684" s="15"/>
      <c r="AR1684" s="15"/>
      <c r="AS1684" s="15"/>
      <c r="AT1684" s="15"/>
      <c r="AU1684" s="15"/>
      <c r="AV1684" s="15"/>
      <c r="AW1684" s="15"/>
      <c r="AX1684" s="15"/>
      <c r="AY1684" s="6"/>
      <c r="AZ1684" s="6"/>
      <c r="BA1684" s="6"/>
      <c r="BB1684" s="6"/>
      <c r="BC1684" s="6"/>
      <c r="BD1684" s="6"/>
      <c r="BE1684" s="6"/>
      <c r="BF1684" s="6"/>
      <c r="BG1684" s="6"/>
      <c r="BH1684" s="6"/>
      <c r="BI1684" s="6"/>
      <c r="BJ1684" s="6"/>
      <c r="BK1684" s="6"/>
      <c r="BL1684" s="6"/>
      <c r="BM1684" s="6"/>
      <c r="BN1684" s="6"/>
      <c r="BO1684" s="6"/>
      <c r="BP1684" s="6"/>
      <c r="BQ1684" s="6"/>
      <c r="BR1684" s="6"/>
      <c r="BS1684" s="6"/>
      <c r="BT1684" s="6"/>
      <c r="BU1684" s="6"/>
      <c r="BV1684" s="6"/>
      <c r="BW1684" s="6"/>
      <c r="BX1684" s="6"/>
      <c r="BY1684" s="6"/>
      <c r="BZ1684" s="6"/>
      <c r="CA1684" s="6"/>
      <c r="CB1684" s="6"/>
    </row>
    <row r="1685" spans="1:80" ht="34.15" customHeight="1">
      <c r="A1685" s="2"/>
      <c r="B1685" s="2"/>
      <c r="C1685" s="2"/>
      <c r="D1685" s="2"/>
      <c r="E1685" s="2"/>
      <c r="F1685" s="15"/>
      <c r="G1685" s="2"/>
      <c r="H1685" s="2"/>
      <c r="I1685" s="2"/>
      <c r="J1685" s="2"/>
      <c r="K1685" s="2"/>
      <c r="L1685" s="2"/>
      <c r="M1685" s="2"/>
      <c r="N1685" s="546"/>
      <c r="O1685" s="2"/>
      <c r="P1685" s="2"/>
      <c r="Q1685" s="2"/>
      <c r="R1685" s="2"/>
      <c r="S1685" s="2"/>
      <c r="T1685" s="2"/>
      <c r="U1685" s="15"/>
      <c r="V1685" s="15"/>
      <c r="W1685" s="15"/>
      <c r="X1685" s="15"/>
      <c r="Y1685" s="15"/>
      <c r="Z1685" s="15"/>
      <c r="AA1685" s="15"/>
      <c r="AB1685" s="15"/>
      <c r="AC1685" s="15"/>
      <c r="AD1685" s="15"/>
      <c r="AE1685" s="15"/>
      <c r="AF1685" s="15"/>
      <c r="AG1685" s="15"/>
      <c r="AH1685" s="15"/>
      <c r="AI1685" s="15"/>
      <c r="AJ1685" s="15"/>
      <c r="AK1685" s="15"/>
      <c r="AL1685" s="15"/>
      <c r="AM1685" s="15"/>
      <c r="AN1685" s="15"/>
      <c r="AO1685" s="15"/>
      <c r="AP1685" s="15"/>
      <c r="AQ1685" s="15"/>
      <c r="AR1685" s="15"/>
      <c r="AS1685" s="15"/>
      <c r="AT1685" s="15"/>
      <c r="AU1685" s="15"/>
      <c r="AV1685" s="15"/>
      <c r="AW1685" s="15"/>
      <c r="AX1685" s="15"/>
      <c r="AY1685" s="6"/>
      <c r="AZ1685" s="6"/>
      <c r="BA1685" s="6"/>
      <c r="BB1685" s="6"/>
      <c r="BC1685" s="6"/>
      <c r="BD1685" s="6"/>
      <c r="BE1685" s="6"/>
      <c r="BF1685" s="6"/>
      <c r="BG1685" s="6"/>
      <c r="BH1685" s="6"/>
      <c r="BI1685" s="6"/>
      <c r="BJ1685" s="6"/>
      <c r="BK1685" s="6"/>
      <c r="BL1685" s="6"/>
      <c r="BM1685" s="6"/>
      <c r="BN1685" s="6"/>
      <c r="BO1685" s="6"/>
      <c r="BP1685" s="6"/>
      <c r="BQ1685" s="6"/>
      <c r="BR1685" s="6"/>
      <c r="BS1685" s="6"/>
      <c r="BT1685" s="6"/>
      <c r="BU1685" s="6"/>
      <c r="BV1685" s="6"/>
      <c r="BW1685" s="6"/>
      <c r="BX1685" s="6"/>
      <c r="BY1685" s="6"/>
      <c r="BZ1685" s="6"/>
      <c r="CA1685" s="6"/>
      <c r="CB1685" s="6"/>
    </row>
    <row r="1686" spans="1:80" ht="34.15" customHeight="1">
      <c r="A1686" s="2"/>
      <c r="B1686" s="2"/>
      <c r="C1686" s="2"/>
      <c r="D1686" s="2"/>
      <c r="E1686" s="2"/>
      <c r="F1686" s="15"/>
      <c r="G1686" s="2"/>
      <c r="H1686" s="2"/>
      <c r="I1686" s="2"/>
      <c r="J1686" s="2"/>
      <c r="K1686" s="2"/>
      <c r="L1686" s="2"/>
      <c r="M1686" s="2"/>
      <c r="N1686" s="546"/>
      <c r="O1686" s="2"/>
      <c r="P1686" s="2"/>
      <c r="Q1686" s="2"/>
      <c r="R1686" s="2"/>
      <c r="S1686" s="2"/>
      <c r="T1686" s="2"/>
      <c r="U1686" s="15"/>
      <c r="V1686" s="15"/>
      <c r="W1686" s="15"/>
      <c r="X1686" s="15"/>
      <c r="Y1686" s="15"/>
      <c r="Z1686" s="15"/>
      <c r="AA1686" s="15"/>
      <c r="AB1686" s="15"/>
      <c r="AC1686" s="15"/>
      <c r="AD1686" s="15"/>
      <c r="AE1686" s="15"/>
      <c r="AF1686" s="15"/>
      <c r="AG1686" s="15"/>
      <c r="AH1686" s="15"/>
      <c r="AI1686" s="15"/>
      <c r="AJ1686" s="15"/>
      <c r="AK1686" s="15"/>
      <c r="AL1686" s="15"/>
      <c r="AM1686" s="15"/>
      <c r="AN1686" s="15"/>
      <c r="AO1686" s="15"/>
      <c r="AP1686" s="15"/>
      <c r="AQ1686" s="15"/>
      <c r="AR1686" s="15"/>
      <c r="AS1686" s="15"/>
      <c r="AT1686" s="15"/>
      <c r="AU1686" s="15"/>
      <c r="AV1686" s="15"/>
      <c r="AW1686" s="15"/>
      <c r="AX1686" s="15"/>
      <c r="AY1686" s="6"/>
      <c r="AZ1686" s="6"/>
      <c r="BA1686" s="6"/>
      <c r="BB1686" s="6"/>
      <c r="BC1686" s="6"/>
      <c r="BD1686" s="6"/>
      <c r="BE1686" s="6"/>
      <c r="BF1686" s="6"/>
      <c r="BG1686" s="6"/>
      <c r="BH1686" s="6"/>
      <c r="BI1686" s="6"/>
      <c r="BJ1686" s="6"/>
      <c r="BK1686" s="6"/>
      <c r="BL1686" s="6"/>
      <c r="BM1686" s="6"/>
      <c r="BN1686" s="6"/>
      <c r="BO1686" s="6"/>
      <c r="BP1686" s="6"/>
      <c r="BQ1686" s="6"/>
      <c r="BR1686" s="6"/>
      <c r="BS1686" s="6"/>
      <c r="BT1686" s="6"/>
      <c r="BU1686" s="6"/>
      <c r="BV1686" s="6"/>
      <c r="BW1686" s="6"/>
      <c r="BX1686" s="6"/>
      <c r="BY1686" s="6"/>
      <c r="BZ1686" s="6"/>
      <c r="CA1686" s="6"/>
      <c r="CB1686" s="6"/>
    </row>
    <row r="1687" spans="1:80" ht="34.15" customHeight="1">
      <c r="A1687" s="2"/>
      <c r="B1687" s="2"/>
      <c r="C1687" s="2"/>
      <c r="D1687" s="2"/>
      <c r="E1687" s="2"/>
      <c r="F1687" s="15"/>
      <c r="G1687" s="2"/>
      <c r="H1687" s="2"/>
      <c r="I1687" s="2"/>
      <c r="J1687" s="2"/>
      <c r="K1687" s="2"/>
      <c r="L1687" s="2"/>
      <c r="M1687" s="2"/>
      <c r="N1687" s="546"/>
      <c r="O1687" s="2"/>
      <c r="P1687" s="2"/>
      <c r="Q1687" s="2"/>
      <c r="R1687" s="2"/>
      <c r="S1687" s="2"/>
      <c r="T1687" s="2"/>
      <c r="U1687" s="15"/>
      <c r="V1687" s="15"/>
      <c r="W1687" s="15"/>
      <c r="X1687" s="15"/>
      <c r="Y1687" s="15"/>
      <c r="Z1687" s="15"/>
      <c r="AA1687" s="15"/>
      <c r="AB1687" s="15"/>
      <c r="AC1687" s="15"/>
      <c r="AD1687" s="15"/>
      <c r="AE1687" s="15"/>
      <c r="AF1687" s="15"/>
      <c r="AG1687" s="15"/>
      <c r="AH1687" s="15"/>
      <c r="AI1687" s="15"/>
      <c r="AJ1687" s="15"/>
      <c r="AK1687" s="15"/>
      <c r="AL1687" s="15"/>
      <c r="AM1687" s="15"/>
      <c r="AN1687" s="15"/>
      <c r="AO1687" s="15"/>
      <c r="AP1687" s="15"/>
      <c r="AQ1687" s="15"/>
      <c r="AR1687" s="15"/>
      <c r="AS1687" s="15"/>
      <c r="AT1687" s="15"/>
      <c r="AU1687" s="15"/>
      <c r="AV1687" s="15"/>
      <c r="AW1687" s="15"/>
      <c r="AX1687" s="15"/>
      <c r="AY1687" s="6"/>
      <c r="AZ1687" s="6"/>
      <c r="BA1687" s="6"/>
      <c r="BB1687" s="6"/>
      <c r="BC1687" s="6"/>
      <c r="BD1687" s="6"/>
      <c r="BE1687" s="6"/>
      <c r="BF1687" s="6"/>
      <c r="BG1687" s="6"/>
      <c r="BH1687" s="6"/>
      <c r="BI1687" s="6"/>
      <c r="BJ1687" s="6"/>
      <c r="BK1687" s="6"/>
      <c r="BL1687" s="6"/>
      <c r="BM1687" s="6"/>
      <c r="BN1687" s="6"/>
      <c r="BO1687" s="6"/>
      <c r="BP1687" s="6"/>
      <c r="BQ1687" s="6"/>
      <c r="BR1687" s="6"/>
      <c r="BS1687" s="6"/>
      <c r="BT1687" s="6"/>
      <c r="BU1687" s="6"/>
      <c r="BV1687" s="6"/>
      <c r="BW1687" s="6"/>
      <c r="BX1687" s="6"/>
      <c r="BY1687" s="6"/>
      <c r="BZ1687" s="6"/>
      <c r="CA1687" s="6"/>
      <c r="CB1687" s="6"/>
    </row>
    <row r="1688" spans="1:80" ht="34.15" customHeight="1">
      <c r="A1688" s="2"/>
      <c r="B1688" s="2"/>
      <c r="C1688" s="2"/>
      <c r="D1688" s="2"/>
      <c r="E1688" s="2"/>
      <c r="F1688" s="15"/>
      <c r="G1688" s="2"/>
      <c r="H1688" s="2"/>
      <c r="I1688" s="2"/>
      <c r="J1688" s="2"/>
      <c r="K1688" s="2"/>
      <c r="L1688" s="2"/>
      <c r="M1688" s="2"/>
      <c r="N1688" s="546"/>
      <c r="O1688" s="2"/>
      <c r="P1688" s="2"/>
      <c r="Q1688" s="2"/>
      <c r="R1688" s="2"/>
      <c r="S1688" s="2"/>
      <c r="T1688" s="2"/>
      <c r="U1688" s="15"/>
      <c r="V1688" s="15"/>
      <c r="W1688" s="15"/>
      <c r="X1688" s="15"/>
      <c r="Y1688" s="15"/>
      <c r="Z1688" s="15"/>
      <c r="AA1688" s="15"/>
      <c r="AB1688" s="15"/>
      <c r="AC1688" s="15"/>
      <c r="AD1688" s="15"/>
      <c r="AE1688" s="15"/>
      <c r="AF1688" s="15"/>
      <c r="AG1688" s="15"/>
      <c r="AH1688" s="15"/>
      <c r="AI1688" s="15"/>
      <c r="AJ1688" s="15"/>
      <c r="AK1688" s="15"/>
      <c r="AL1688" s="15"/>
      <c r="AM1688" s="15"/>
      <c r="AN1688" s="15"/>
      <c r="AO1688" s="15"/>
      <c r="AP1688" s="15"/>
      <c r="AQ1688" s="15"/>
      <c r="AR1688" s="15"/>
      <c r="AS1688" s="15"/>
      <c r="AT1688" s="15"/>
      <c r="AU1688" s="15"/>
      <c r="AV1688" s="15"/>
      <c r="AW1688" s="15"/>
      <c r="AX1688" s="15"/>
      <c r="AY1688" s="6"/>
      <c r="AZ1688" s="6"/>
      <c r="BA1688" s="6"/>
      <c r="BB1688" s="6"/>
      <c r="BC1688" s="6"/>
      <c r="BD1688" s="6"/>
      <c r="BE1688" s="6"/>
      <c r="BF1688" s="6"/>
      <c r="BG1688" s="6"/>
      <c r="BH1688" s="6"/>
      <c r="BI1688" s="6"/>
      <c r="BJ1688" s="6"/>
      <c r="BK1688" s="6"/>
      <c r="BL1688" s="6"/>
      <c r="BM1688" s="6"/>
      <c r="BN1688" s="6"/>
      <c r="BO1688" s="6"/>
      <c r="BP1688" s="6"/>
      <c r="BQ1688" s="6"/>
      <c r="BR1688" s="6"/>
      <c r="BS1688" s="6"/>
      <c r="BT1688" s="6"/>
      <c r="BU1688" s="6"/>
      <c r="BV1688" s="6"/>
      <c r="BW1688" s="6"/>
      <c r="BX1688" s="6"/>
      <c r="BY1688" s="6"/>
      <c r="BZ1688" s="6"/>
      <c r="CA1688" s="6"/>
      <c r="CB1688" s="6"/>
    </row>
    <row r="1689" spans="1:80" ht="34.15" customHeight="1">
      <c r="A1689" s="2"/>
      <c r="B1689" s="2"/>
      <c r="C1689" s="2"/>
      <c r="D1689" s="2"/>
      <c r="E1689" s="2"/>
      <c r="F1689" s="15"/>
      <c r="G1689" s="2"/>
      <c r="H1689" s="2"/>
      <c r="I1689" s="2"/>
      <c r="J1689" s="2"/>
      <c r="K1689" s="2"/>
      <c r="L1689" s="2"/>
      <c r="M1689" s="2"/>
      <c r="N1689" s="546"/>
      <c r="O1689" s="2"/>
      <c r="P1689" s="2"/>
      <c r="Q1689" s="2"/>
      <c r="R1689" s="2"/>
      <c r="S1689" s="2"/>
      <c r="T1689" s="2"/>
      <c r="U1689" s="15"/>
      <c r="V1689" s="15"/>
      <c r="W1689" s="15"/>
      <c r="X1689" s="15"/>
      <c r="Y1689" s="15"/>
      <c r="Z1689" s="15"/>
      <c r="AA1689" s="15"/>
      <c r="AB1689" s="15"/>
      <c r="AC1689" s="15"/>
      <c r="AD1689" s="15"/>
      <c r="AE1689" s="15"/>
      <c r="AF1689" s="15"/>
      <c r="AG1689" s="15"/>
      <c r="AH1689" s="15"/>
      <c r="AI1689" s="15"/>
      <c r="AJ1689" s="15"/>
      <c r="AK1689" s="15"/>
      <c r="AL1689" s="15"/>
      <c r="AM1689" s="15"/>
      <c r="AN1689" s="15"/>
      <c r="AO1689" s="15"/>
      <c r="AP1689" s="15"/>
      <c r="AQ1689" s="15"/>
      <c r="AR1689" s="15"/>
      <c r="AS1689" s="15"/>
      <c r="AT1689" s="15"/>
      <c r="AU1689" s="15"/>
      <c r="AV1689" s="15"/>
      <c r="AW1689" s="15"/>
      <c r="AX1689" s="15"/>
      <c r="AY1689" s="6"/>
      <c r="AZ1689" s="6"/>
      <c r="BA1689" s="6"/>
      <c r="BB1689" s="6"/>
      <c r="BC1689" s="6"/>
      <c r="BD1689" s="6"/>
      <c r="BE1689" s="6"/>
      <c r="BF1689" s="6"/>
      <c r="BG1689" s="6"/>
      <c r="BH1689" s="6"/>
      <c r="BI1689" s="6"/>
      <c r="BJ1689" s="6"/>
      <c r="BK1689" s="6"/>
      <c r="BL1689" s="6"/>
      <c r="BM1689" s="6"/>
      <c r="BN1689" s="6"/>
      <c r="BO1689" s="6"/>
      <c r="BP1689" s="6"/>
      <c r="BQ1689" s="6"/>
      <c r="BR1689" s="6"/>
      <c r="BS1689" s="6"/>
      <c r="BT1689" s="6"/>
      <c r="BU1689" s="6"/>
      <c r="BV1689" s="6"/>
      <c r="BW1689" s="6"/>
      <c r="BX1689" s="6"/>
      <c r="BY1689" s="6"/>
      <c r="BZ1689" s="6"/>
      <c r="CA1689" s="6"/>
      <c r="CB1689" s="6"/>
    </row>
    <row r="1690" spans="1:80" ht="34.15" customHeight="1">
      <c r="A1690" s="2"/>
      <c r="B1690" s="2"/>
      <c r="C1690" s="2"/>
      <c r="D1690" s="2"/>
      <c r="E1690" s="2"/>
      <c r="F1690" s="15"/>
      <c r="G1690" s="2"/>
      <c r="H1690" s="2"/>
      <c r="I1690" s="2"/>
      <c r="J1690" s="2"/>
      <c r="K1690" s="2"/>
      <c r="L1690" s="2"/>
      <c r="M1690" s="2"/>
      <c r="N1690" s="546"/>
      <c r="O1690" s="2"/>
      <c r="P1690" s="2"/>
      <c r="Q1690" s="2"/>
      <c r="R1690" s="2"/>
      <c r="S1690" s="2"/>
      <c r="T1690" s="2"/>
      <c r="U1690" s="15"/>
      <c r="V1690" s="15"/>
      <c r="W1690" s="15"/>
      <c r="X1690" s="15"/>
      <c r="Y1690" s="15"/>
      <c r="Z1690" s="15"/>
      <c r="AA1690" s="15"/>
      <c r="AB1690" s="15"/>
      <c r="AC1690" s="15"/>
      <c r="AD1690" s="15"/>
      <c r="AE1690" s="15"/>
      <c r="AF1690" s="15"/>
      <c r="AG1690" s="15"/>
      <c r="AH1690" s="15"/>
      <c r="AI1690" s="15"/>
      <c r="AJ1690" s="15"/>
      <c r="AK1690" s="15"/>
      <c r="AL1690" s="15"/>
      <c r="AM1690" s="15"/>
      <c r="AN1690" s="15"/>
      <c r="AO1690" s="15"/>
      <c r="AP1690" s="15"/>
      <c r="AQ1690" s="15"/>
      <c r="AR1690" s="15"/>
      <c r="AS1690" s="15"/>
      <c r="AT1690" s="15"/>
      <c r="AU1690" s="15"/>
      <c r="AV1690" s="15"/>
      <c r="AW1690" s="15"/>
      <c r="AX1690" s="15"/>
      <c r="AY1690" s="6"/>
      <c r="AZ1690" s="6"/>
      <c r="BA1690" s="6"/>
      <c r="BB1690" s="6"/>
      <c r="BC1690" s="6"/>
      <c r="BD1690" s="6"/>
      <c r="BE1690" s="6"/>
      <c r="BF1690" s="6"/>
      <c r="BG1690" s="6"/>
      <c r="BH1690" s="6"/>
      <c r="BI1690" s="6"/>
      <c r="BJ1690" s="6"/>
      <c r="BK1690" s="6"/>
      <c r="BL1690" s="6"/>
      <c r="BM1690" s="6"/>
      <c r="BN1690" s="6"/>
      <c r="BO1690" s="6"/>
      <c r="BP1690" s="6"/>
      <c r="BQ1690" s="6"/>
      <c r="BR1690" s="6"/>
      <c r="BS1690" s="6"/>
      <c r="BT1690" s="6"/>
      <c r="BU1690" s="6"/>
      <c r="BV1690" s="6"/>
      <c r="BW1690" s="6"/>
      <c r="BX1690" s="6"/>
      <c r="BY1690" s="6"/>
      <c r="BZ1690" s="6"/>
      <c r="CA1690" s="6"/>
      <c r="CB1690" s="6"/>
    </row>
    <row r="1691" spans="1:80" ht="34.15" customHeight="1">
      <c r="A1691" s="2"/>
      <c r="B1691" s="2"/>
      <c r="C1691" s="2"/>
      <c r="D1691" s="2"/>
      <c r="E1691" s="2"/>
      <c r="F1691" s="15"/>
      <c r="G1691" s="2"/>
      <c r="H1691" s="2"/>
      <c r="I1691" s="2"/>
      <c r="J1691" s="2"/>
      <c r="K1691" s="2"/>
      <c r="L1691" s="2"/>
      <c r="M1691" s="2"/>
      <c r="N1691" s="546"/>
      <c r="O1691" s="2"/>
      <c r="P1691" s="2"/>
      <c r="Q1691" s="2"/>
      <c r="R1691" s="2"/>
      <c r="S1691" s="2"/>
      <c r="T1691" s="2"/>
      <c r="U1691" s="15"/>
      <c r="V1691" s="15"/>
      <c r="W1691" s="15"/>
      <c r="X1691" s="15"/>
      <c r="Y1691" s="15"/>
      <c r="Z1691" s="15"/>
      <c r="AA1691" s="15"/>
      <c r="AB1691" s="15"/>
      <c r="AC1691" s="15"/>
      <c r="AD1691" s="15"/>
      <c r="AE1691" s="15"/>
      <c r="AF1691" s="15"/>
      <c r="AG1691" s="15"/>
      <c r="AH1691" s="15"/>
      <c r="AI1691" s="15"/>
      <c r="AJ1691" s="15"/>
      <c r="AK1691" s="15"/>
      <c r="AL1691" s="15"/>
      <c r="AM1691" s="15"/>
      <c r="AN1691" s="15"/>
      <c r="AO1691" s="15"/>
      <c r="AP1691" s="15"/>
      <c r="AQ1691" s="15"/>
      <c r="AR1691" s="15"/>
      <c r="AS1691" s="15"/>
      <c r="AT1691" s="15"/>
      <c r="AU1691" s="15"/>
      <c r="AV1691" s="15"/>
      <c r="AW1691" s="15"/>
      <c r="AX1691" s="15"/>
      <c r="AY1691" s="6"/>
      <c r="AZ1691" s="6"/>
      <c r="BA1691" s="6"/>
      <c r="BB1691" s="6"/>
      <c r="BC1691" s="6"/>
      <c r="BD1691" s="6"/>
      <c r="BE1691" s="6"/>
      <c r="BF1691" s="6"/>
      <c r="BG1691" s="6"/>
      <c r="BH1691" s="6"/>
      <c r="BI1691" s="6"/>
      <c r="BJ1691" s="6"/>
      <c r="BK1691" s="6"/>
      <c r="BL1691" s="6"/>
      <c r="BM1691" s="6"/>
      <c r="BN1691" s="6"/>
      <c r="BO1691" s="6"/>
      <c r="BP1691" s="6"/>
      <c r="BQ1691" s="6"/>
      <c r="BR1691" s="6"/>
      <c r="BS1691" s="6"/>
      <c r="BT1691" s="6"/>
      <c r="BU1691" s="6"/>
      <c r="BV1691" s="6"/>
      <c r="BW1691" s="6"/>
      <c r="BX1691" s="6"/>
      <c r="BY1691" s="6"/>
      <c r="BZ1691" s="6"/>
      <c r="CA1691" s="6"/>
      <c r="CB1691" s="6"/>
    </row>
    <row r="1692" spans="1:80" ht="34.15" customHeight="1">
      <c r="A1692" s="2"/>
      <c r="B1692" s="2"/>
      <c r="C1692" s="2"/>
      <c r="D1692" s="2"/>
      <c r="E1692" s="2"/>
      <c r="F1692" s="15"/>
      <c r="G1692" s="2"/>
      <c r="H1692" s="2"/>
      <c r="I1692" s="2"/>
      <c r="J1692" s="2"/>
      <c r="K1692" s="2"/>
      <c r="L1692" s="2"/>
      <c r="M1692" s="2"/>
      <c r="N1692" s="546"/>
      <c r="O1692" s="2"/>
      <c r="P1692" s="2"/>
      <c r="Q1692" s="2"/>
      <c r="R1692" s="2"/>
      <c r="S1692" s="2"/>
      <c r="T1692" s="2"/>
      <c r="U1692" s="15"/>
      <c r="V1692" s="15"/>
      <c r="W1692" s="15"/>
      <c r="X1692" s="15"/>
      <c r="Y1692" s="15"/>
      <c r="Z1692" s="15"/>
      <c r="AA1692" s="15"/>
      <c r="AB1692" s="15"/>
      <c r="AC1692" s="15"/>
      <c r="AD1692" s="15"/>
      <c r="AE1692" s="15"/>
      <c r="AF1692" s="15"/>
      <c r="AG1692" s="15"/>
      <c r="AH1692" s="15"/>
      <c r="AI1692" s="15"/>
      <c r="AJ1692" s="15"/>
      <c r="AK1692" s="15"/>
      <c r="AL1692" s="15"/>
      <c r="AM1692" s="15"/>
      <c r="AN1692" s="15"/>
      <c r="AO1692" s="15"/>
      <c r="AP1692" s="15"/>
      <c r="AQ1692" s="15"/>
      <c r="AR1692" s="15"/>
      <c r="AS1692" s="15"/>
      <c r="AT1692" s="15"/>
      <c r="AU1692" s="15"/>
      <c r="AV1692" s="15"/>
      <c r="AW1692" s="15"/>
      <c r="AX1692" s="15"/>
      <c r="AY1692" s="6"/>
      <c r="AZ1692" s="6"/>
      <c r="BA1692" s="6"/>
      <c r="BB1692" s="6"/>
      <c r="BC1692" s="6"/>
      <c r="BD1692" s="6"/>
      <c r="BE1692" s="6"/>
      <c r="BF1692" s="6"/>
      <c r="BG1692" s="6"/>
      <c r="BH1692" s="6"/>
      <c r="BI1692" s="6"/>
      <c r="BJ1692" s="6"/>
      <c r="BK1692" s="6"/>
      <c r="BL1692" s="6"/>
      <c r="BM1692" s="6"/>
      <c r="BN1692" s="6"/>
      <c r="BO1692" s="6"/>
      <c r="BP1692" s="6"/>
      <c r="BQ1692" s="6"/>
      <c r="BR1692" s="6"/>
      <c r="BS1692" s="6"/>
      <c r="BT1692" s="6"/>
      <c r="BU1692" s="6"/>
      <c r="BV1692" s="6"/>
      <c r="BW1692" s="6"/>
      <c r="BX1692" s="6"/>
      <c r="BY1692" s="6"/>
      <c r="BZ1692" s="6"/>
      <c r="CA1692" s="6"/>
      <c r="CB1692" s="6"/>
    </row>
    <row r="1693" spans="1:80" ht="34.15" customHeight="1">
      <c r="A1693" s="2"/>
      <c r="B1693" s="2"/>
      <c r="C1693" s="2"/>
      <c r="D1693" s="2"/>
      <c r="E1693" s="2"/>
      <c r="F1693" s="15"/>
      <c r="G1693" s="2"/>
      <c r="H1693" s="2"/>
      <c r="I1693" s="2"/>
      <c r="J1693" s="2"/>
      <c r="K1693" s="2"/>
      <c r="L1693" s="2"/>
      <c r="M1693" s="2"/>
      <c r="N1693" s="546"/>
      <c r="O1693" s="2"/>
      <c r="P1693" s="2"/>
      <c r="Q1693" s="2"/>
      <c r="R1693" s="2"/>
      <c r="S1693" s="2"/>
      <c r="T1693" s="2"/>
      <c r="U1693" s="15"/>
      <c r="V1693" s="15"/>
      <c r="W1693" s="15"/>
      <c r="X1693" s="15"/>
      <c r="Y1693" s="15"/>
      <c r="Z1693" s="15"/>
      <c r="AA1693" s="15"/>
      <c r="AB1693" s="15"/>
      <c r="AC1693" s="15"/>
      <c r="AD1693" s="15"/>
      <c r="AE1693" s="15"/>
      <c r="AF1693" s="15"/>
      <c r="AG1693" s="15"/>
      <c r="AH1693" s="15"/>
      <c r="AI1693" s="15"/>
      <c r="AJ1693" s="15"/>
      <c r="AK1693" s="15"/>
      <c r="AL1693" s="15"/>
      <c r="AM1693" s="15"/>
      <c r="AN1693" s="15"/>
      <c r="AO1693" s="15"/>
      <c r="AP1693" s="15"/>
      <c r="AQ1693" s="15"/>
      <c r="AR1693" s="15"/>
      <c r="AS1693" s="15"/>
      <c r="AT1693" s="15"/>
      <c r="AU1693" s="15"/>
      <c r="AV1693" s="15"/>
      <c r="AW1693" s="15"/>
      <c r="AX1693" s="15"/>
      <c r="AY1693" s="6"/>
      <c r="AZ1693" s="6"/>
      <c r="BA1693" s="6"/>
      <c r="BB1693" s="6"/>
      <c r="BC1693" s="6"/>
      <c r="BD1693" s="6"/>
      <c r="BE1693" s="6"/>
      <c r="BF1693" s="6"/>
      <c r="BG1693" s="6"/>
      <c r="BH1693" s="6"/>
      <c r="BI1693" s="6"/>
      <c r="BJ1693" s="6"/>
      <c r="BK1693" s="6"/>
      <c r="BL1693" s="6"/>
      <c r="BM1693" s="6"/>
      <c r="BN1693" s="6"/>
      <c r="BO1693" s="6"/>
      <c r="BP1693" s="6"/>
      <c r="BQ1693" s="6"/>
      <c r="BR1693" s="6"/>
      <c r="BS1693" s="6"/>
      <c r="BT1693" s="6"/>
      <c r="BU1693" s="6"/>
      <c r="BV1693" s="6"/>
      <c r="BW1693" s="6"/>
      <c r="BX1693" s="6"/>
      <c r="BY1693" s="6"/>
      <c r="BZ1693" s="6"/>
      <c r="CA1693" s="6"/>
      <c r="CB1693" s="6"/>
    </row>
    <row r="1694" spans="1:80" ht="34.15" customHeight="1">
      <c r="A1694" s="2"/>
      <c r="B1694" s="2"/>
      <c r="C1694" s="2"/>
      <c r="D1694" s="2"/>
      <c r="E1694" s="2"/>
      <c r="F1694" s="15"/>
      <c r="G1694" s="2"/>
      <c r="H1694" s="2"/>
      <c r="I1694" s="2"/>
      <c r="J1694" s="2"/>
      <c r="K1694" s="2"/>
      <c r="L1694" s="2"/>
      <c r="M1694" s="2"/>
      <c r="N1694" s="546"/>
      <c r="O1694" s="2"/>
      <c r="P1694" s="2"/>
      <c r="Q1694" s="2"/>
      <c r="R1694" s="2"/>
      <c r="S1694" s="2"/>
      <c r="T1694" s="2"/>
      <c r="U1694" s="15"/>
      <c r="V1694" s="15"/>
      <c r="W1694" s="15"/>
      <c r="X1694" s="15"/>
      <c r="Y1694" s="15"/>
      <c r="Z1694" s="15"/>
      <c r="AA1694" s="15"/>
      <c r="AB1694" s="15"/>
      <c r="AC1694" s="15"/>
      <c r="AD1694" s="15"/>
      <c r="AE1694" s="15"/>
      <c r="AF1694" s="15"/>
      <c r="AG1694" s="15"/>
      <c r="AH1694" s="15"/>
      <c r="AI1694" s="15"/>
      <c r="AJ1694" s="15"/>
      <c r="AK1694" s="15"/>
      <c r="AL1694" s="15"/>
      <c r="AM1694" s="15"/>
      <c r="AN1694" s="15"/>
      <c r="AO1694" s="15"/>
      <c r="AP1694" s="15"/>
      <c r="AQ1694" s="15"/>
      <c r="AR1694" s="15"/>
      <c r="AS1694" s="15"/>
      <c r="AT1694" s="15"/>
      <c r="AU1694" s="15"/>
      <c r="AV1694" s="15"/>
      <c r="AW1694" s="15"/>
      <c r="AX1694" s="15"/>
      <c r="AY1694" s="6"/>
      <c r="AZ1694" s="6"/>
      <c r="BA1694" s="6"/>
      <c r="BB1694" s="6"/>
      <c r="BC1694" s="6"/>
      <c r="BD1694" s="6"/>
      <c r="BE1694" s="6"/>
      <c r="BF1694" s="6"/>
      <c r="BG1694" s="6"/>
      <c r="BH1694" s="6"/>
      <c r="BI1694" s="6"/>
      <c r="BJ1694" s="6"/>
      <c r="BK1694" s="6"/>
      <c r="BL1694" s="6"/>
      <c r="BM1694" s="6"/>
      <c r="BN1694" s="6"/>
      <c r="BO1694" s="6"/>
      <c r="BP1694" s="6"/>
      <c r="BQ1694" s="6"/>
      <c r="BR1694" s="6"/>
      <c r="BS1694" s="6"/>
      <c r="BT1694" s="6"/>
      <c r="BU1694" s="6"/>
      <c r="BV1694" s="6"/>
      <c r="BW1694" s="6"/>
      <c r="BX1694" s="6"/>
      <c r="BY1694" s="6"/>
      <c r="BZ1694" s="6"/>
      <c r="CA1694" s="6"/>
      <c r="CB1694" s="6"/>
    </row>
    <row r="1695" spans="1:80" ht="34.15" customHeight="1">
      <c r="A1695" s="2"/>
      <c r="B1695" s="2"/>
      <c r="C1695" s="2"/>
      <c r="D1695" s="2"/>
      <c r="E1695" s="2"/>
      <c r="F1695" s="15"/>
      <c r="G1695" s="2"/>
      <c r="H1695" s="2"/>
      <c r="I1695" s="2"/>
      <c r="J1695" s="2"/>
      <c r="K1695" s="2"/>
      <c r="L1695" s="2"/>
      <c r="M1695" s="2"/>
      <c r="N1695" s="546"/>
      <c r="O1695" s="2"/>
      <c r="P1695" s="2"/>
      <c r="Q1695" s="2"/>
      <c r="R1695" s="2"/>
      <c r="S1695" s="2"/>
      <c r="T1695" s="2"/>
      <c r="U1695" s="15"/>
      <c r="V1695" s="15"/>
      <c r="W1695" s="15"/>
      <c r="X1695" s="15"/>
      <c r="Y1695" s="15"/>
      <c r="Z1695" s="15"/>
      <c r="AA1695" s="15"/>
      <c r="AB1695" s="15"/>
      <c r="AC1695" s="15"/>
      <c r="AD1695" s="15"/>
      <c r="AE1695" s="15"/>
      <c r="AF1695" s="15"/>
      <c r="AG1695" s="15"/>
      <c r="AH1695" s="15"/>
      <c r="AI1695" s="15"/>
      <c r="AJ1695" s="15"/>
      <c r="AK1695" s="15"/>
      <c r="AL1695" s="15"/>
      <c r="AM1695" s="15"/>
      <c r="AN1695" s="15"/>
      <c r="AO1695" s="15"/>
      <c r="AP1695" s="15"/>
      <c r="AQ1695" s="15"/>
      <c r="AR1695" s="15"/>
      <c r="AS1695" s="15"/>
      <c r="AT1695" s="15"/>
      <c r="AU1695" s="15"/>
      <c r="AV1695" s="15"/>
      <c r="AW1695" s="15"/>
      <c r="AX1695" s="15"/>
      <c r="AY1695" s="6"/>
      <c r="AZ1695" s="6"/>
      <c r="BA1695" s="6"/>
      <c r="BB1695" s="6"/>
      <c r="BC1695" s="6"/>
      <c r="BD1695" s="6"/>
      <c r="BE1695" s="6"/>
      <c r="BF1695" s="6"/>
      <c r="BG1695" s="6"/>
      <c r="BH1695" s="6"/>
      <c r="BI1695" s="6"/>
      <c r="BJ1695" s="6"/>
      <c r="BK1695" s="6"/>
      <c r="BL1695" s="6"/>
      <c r="BM1695" s="6"/>
      <c r="BN1695" s="6"/>
      <c r="BO1695" s="6"/>
      <c r="BP1695" s="6"/>
      <c r="BQ1695" s="6"/>
      <c r="BR1695" s="6"/>
      <c r="BS1695" s="6"/>
      <c r="BT1695" s="6"/>
      <c r="BU1695" s="6"/>
      <c r="BV1695" s="6"/>
      <c r="BW1695" s="6"/>
      <c r="BX1695" s="6"/>
      <c r="BY1695" s="6"/>
      <c r="BZ1695" s="6"/>
      <c r="CA1695" s="6"/>
      <c r="CB1695" s="6"/>
    </row>
    <row r="1696" spans="1:80" ht="34.15" customHeight="1">
      <c r="A1696" s="2"/>
      <c r="B1696" s="2"/>
      <c r="C1696" s="2"/>
      <c r="D1696" s="2"/>
      <c r="E1696" s="2"/>
      <c r="F1696" s="15"/>
      <c r="G1696" s="2"/>
      <c r="H1696" s="2"/>
      <c r="I1696" s="2"/>
      <c r="J1696" s="2"/>
      <c r="K1696" s="2"/>
      <c r="L1696" s="2"/>
      <c r="M1696" s="2"/>
      <c r="N1696" s="546"/>
      <c r="O1696" s="2"/>
      <c r="P1696" s="2"/>
      <c r="Q1696" s="2"/>
      <c r="R1696" s="2"/>
      <c r="S1696" s="2"/>
      <c r="T1696" s="2"/>
      <c r="U1696" s="15"/>
      <c r="V1696" s="15"/>
      <c r="W1696" s="15"/>
      <c r="X1696" s="15"/>
      <c r="Y1696" s="15"/>
      <c r="Z1696" s="15"/>
      <c r="AA1696" s="15"/>
      <c r="AB1696" s="15"/>
      <c r="AC1696" s="15"/>
      <c r="AD1696" s="15"/>
      <c r="AE1696" s="15"/>
      <c r="AF1696" s="15"/>
      <c r="AG1696" s="15"/>
      <c r="AH1696" s="15"/>
      <c r="AI1696" s="15"/>
      <c r="AJ1696" s="15"/>
      <c r="AK1696" s="15"/>
      <c r="AL1696" s="15"/>
      <c r="AM1696" s="15"/>
      <c r="AN1696" s="15"/>
      <c r="AO1696" s="15"/>
      <c r="AP1696" s="15"/>
      <c r="AQ1696" s="15"/>
      <c r="AR1696" s="15"/>
      <c r="AS1696" s="15"/>
      <c r="AT1696" s="15"/>
      <c r="AU1696" s="15"/>
      <c r="AV1696" s="15"/>
      <c r="AW1696" s="15"/>
      <c r="AX1696" s="15"/>
      <c r="AY1696" s="6"/>
      <c r="AZ1696" s="6"/>
      <c r="BA1696" s="6"/>
      <c r="BB1696" s="6"/>
      <c r="BC1696" s="6"/>
      <c r="BD1696" s="6"/>
      <c r="BE1696" s="6"/>
      <c r="BF1696" s="6"/>
      <c r="BG1696" s="6"/>
      <c r="BH1696" s="6"/>
      <c r="BI1696" s="6"/>
      <c r="BJ1696" s="6"/>
      <c r="BK1696" s="6"/>
      <c r="BL1696" s="6"/>
      <c r="BM1696" s="6"/>
      <c r="BN1696" s="6"/>
      <c r="BO1696" s="6"/>
      <c r="BP1696" s="6"/>
      <c r="BQ1696" s="6"/>
      <c r="BR1696" s="6"/>
      <c r="BS1696" s="6"/>
      <c r="BT1696" s="6"/>
      <c r="BU1696" s="6"/>
      <c r="BV1696" s="6"/>
      <c r="BW1696" s="6"/>
      <c r="BX1696" s="6"/>
      <c r="BY1696" s="6"/>
      <c r="BZ1696" s="6"/>
      <c r="CA1696" s="6"/>
      <c r="CB1696" s="6"/>
    </row>
    <row r="1697" spans="1:80" ht="34.15" customHeight="1">
      <c r="A1697" s="2"/>
      <c r="B1697" s="2"/>
      <c r="C1697" s="2"/>
      <c r="D1697" s="2"/>
      <c r="E1697" s="2"/>
      <c r="F1697" s="15"/>
      <c r="G1697" s="2"/>
      <c r="H1697" s="2"/>
      <c r="I1697" s="2"/>
      <c r="J1697" s="2"/>
      <c r="K1697" s="2"/>
      <c r="L1697" s="2"/>
      <c r="M1697" s="2"/>
      <c r="N1697" s="546"/>
      <c r="O1697" s="2"/>
      <c r="P1697" s="2"/>
      <c r="Q1697" s="2"/>
      <c r="R1697" s="2"/>
      <c r="S1697" s="2"/>
      <c r="T1697" s="2"/>
      <c r="U1697" s="15"/>
      <c r="V1697" s="15"/>
      <c r="W1697" s="15"/>
      <c r="X1697" s="15"/>
      <c r="Y1697" s="15"/>
      <c r="Z1697" s="15"/>
      <c r="AA1697" s="15"/>
      <c r="AB1697" s="15"/>
      <c r="AC1697" s="15"/>
      <c r="AD1697" s="15"/>
      <c r="AE1697" s="15"/>
      <c r="AF1697" s="15"/>
      <c r="AG1697" s="15"/>
      <c r="AH1697" s="15"/>
      <c r="AI1697" s="15"/>
      <c r="AJ1697" s="15"/>
      <c r="AK1697" s="15"/>
      <c r="AL1697" s="15"/>
      <c r="AM1697" s="15"/>
      <c r="AN1697" s="15"/>
      <c r="AO1697" s="15"/>
      <c r="AP1697" s="15"/>
      <c r="AQ1697" s="15"/>
      <c r="AR1697" s="15"/>
      <c r="AS1697" s="15"/>
      <c r="AT1697" s="15"/>
      <c r="AU1697" s="15"/>
      <c r="AV1697" s="15"/>
      <c r="AW1697" s="15"/>
      <c r="AX1697" s="15"/>
      <c r="AY1697" s="6"/>
      <c r="AZ1697" s="6"/>
      <c r="BA1697" s="6"/>
      <c r="BB1697" s="6"/>
      <c r="BC1697" s="6"/>
      <c r="BD1697" s="6"/>
      <c r="BE1697" s="6"/>
      <c r="BF1697" s="6"/>
      <c r="BG1697" s="6"/>
      <c r="BH1697" s="6"/>
      <c r="BI1697" s="6"/>
      <c r="BJ1697" s="6"/>
      <c r="BK1697" s="6"/>
      <c r="BL1697" s="6"/>
      <c r="BM1697" s="6"/>
      <c r="BN1697" s="6"/>
      <c r="BO1697" s="6"/>
      <c r="BP1697" s="6"/>
      <c r="BQ1697" s="6"/>
      <c r="BR1697" s="6"/>
      <c r="BS1697" s="6"/>
      <c r="BT1697" s="6"/>
      <c r="BU1697" s="6"/>
      <c r="BV1697" s="6"/>
      <c r="BW1697" s="6"/>
      <c r="BX1697" s="6"/>
      <c r="BY1697" s="6"/>
      <c r="BZ1697" s="6"/>
      <c r="CA1697" s="6"/>
      <c r="CB1697" s="6"/>
    </row>
    <row r="1698" spans="1:80" ht="34.15" customHeight="1">
      <c r="A1698" s="2"/>
      <c r="B1698" s="2"/>
      <c r="C1698" s="2"/>
      <c r="D1698" s="2"/>
      <c r="E1698" s="2"/>
      <c r="F1698" s="15"/>
      <c r="G1698" s="2"/>
      <c r="H1698" s="2"/>
      <c r="I1698" s="2"/>
      <c r="J1698" s="2"/>
      <c r="K1698" s="2"/>
      <c r="L1698" s="2"/>
      <c r="M1698" s="2"/>
      <c r="N1698" s="546"/>
      <c r="O1698" s="2"/>
      <c r="P1698" s="2"/>
      <c r="Q1698" s="2"/>
      <c r="R1698" s="2"/>
      <c r="S1698" s="2"/>
      <c r="T1698" s="2"/>
      <c r="U1698" s="15"/>
      <c r="V1698" s="15"/>
      <c r="W1698" s="15"/>
      <c r="X1698" s="15"/>
      <c r="Y1698" s="15"/>
      <c r="Z1698" s="15"/>
      <c r="AA1698" s="15"/>
      <c r="AB1698" s="15"/>
      <c r="AC1698" s="15"/>
      <c r="AD1698" s="15"/>
      <c r="AE1698" s="15"/>
      <c r="AF1698" s="15"/>
      <c r="AG1698" s="15"/>
      <c r="AH1698" s="15"/>
      <c r="AI1698" s="15"/>
      <c r="AJ1698" s="15"/>
      <c r="AK1698" s="15"/>
      <c r="AL1698" s="15"/>
      <c r="AM1698" s="15"/>
      <c r="AN1698" s="15"/>
      <c r="AO1698" s="15"/>
      <c r="AP1698" s="15"/>
      <c r="AQ1698" s="15"/>
      <c r="AR1698" s="15"/>
      <c r="AS1698" s="15"/>
      <c r="AT1698" s="15"/>
      <c r="AU1698" s="15"/>
      <c r="AV1698" s="15"/>
      <c r="AW1698" s="15"/>
      <c r="AX1698" s="15"/>
      <c r="AY1698" s="6"/>
      <c r="AZ1698" s="6"/>
      <c r="BA1698" s="6"/>
      <c r="BB1698" s="6"/>
      <c r="BC1698" s="6"/>
      <c r="BD1698" s="6"/>
      <c r="BE1698" s="6"/>
      <c r="BF1698" s="6"/>
      <c r="BG1698" s="6"/>
      <c r="BH1698" s="6"/>
      <c r="BI1698" s="6"/>
      <c r="BJ1698" s="6"/>
      <c r="BK1698" s="6"/>
      <c r="BL1698" s="6"/>
      <c r="BM1698" s="6"/>
      <c r="BN1698" s="6"/>
      <c r="BO1698" s="6"/>
      <c r="BP1698" s="6"/>
      <c r="BQ1698" s="6"/>
      <c r="BR1698" s="6"/>
      <c r="BS1698" s="6"/>
      <c r="BT1698" s="6"/>
      <c r="BU1698" s="6"/>
      <c r="BV1698" s="6"/>
      <c r="BW1698" s="6"/>
      <c r="BX1698" s="6"/>
      <c r="BY1698" s="6"/>
      <c r="BZ1698" s="6"/>
      <c r="CA1698" s="6"/>
      <c r="CB1698" s="6"/>
    </row>
    <row r="1699" spans="1:80" ht="34.15" customHeight="1">
      <c r="A1699" s="2"/>
      <c r="B1699" s="2"/>
      <c r="C1699" s="2"/>
      <c r="D1699" s="2"/>
      <c r="E1699" s="2"/>
      <c r="F1699" s="15"/>
      <c r="G1699" s="2"/>
      <c r="H1699" s="2"/>
      <c r="I1699" s="2"/>
      <c r="J1699" s="2"/>
      <c r="K1699" s="2"/>
      <c r="L1699" s="2"/>
      <c r="M1699" s="2"/>
      <c r="N1699" s="546"/>
      <c r="O1699" s="2"/>
      <c r="P1699" s="2"/>
      <c r="Q1699" s="2"/>
      <c r="R1699" s="2"/>
      <c r="S1699" s="2"/>
      <c r="T1699" s="2"/>
      <c r="U1699" s="15"/>
      <c r="V1699" s="15"/>
      <c r="W1699" s="15"/>
      <c r="X1699" s="15"/>
      <c r="Y1699" s="15"/>
      <c r="Z1699" s="15"/>
      <c r="AA1699" s="15"/>
      <c r="AB1699" s="15"/>
      <c r="AC1699" s="15"/>
      <c r="AD1699" s="15"/>
      <c r="AE1699" s="15"/>
      <c r="AF1699" s="15"/>
      <c r="AG1699" s="15"/>
      <c r="AH1699" s="15"/>
      <c r="AI1699" s="15"/>
      <c r="AJ1699" s="15"/>
      <c r="AK1699" s="15"/>
      <c r="AL1699" s="15"/>
      <c r="AM1699" s="15"/>
      <c r="AN1699" s="15"/>
      <c r="AO1699" s="15"/>
      <c r="AP1699" s="15"/>
      <c r="AQ1699" s="15"/>
      <c r="AR1699" s="15"/>
      <c r="AS1699" s="15"/>
      <c r="AT1699" s="15"/>
      <c r="AU1699" s="15"/>
      <c r="AV1699" s="15"/>
      <c r="AW1699" s="15"/>
      <c r="AX1699" s="15"/>
      <c r="AY1699" s="6"/>
      <c r="AZ1699" s="6"/>
      <c r="BA1699" s="6"/>
      <c r="BB1699" s="6"/>
      <c r="BC1699" s="6"/>
      <c r="BD1699" s="6"/>
      <c r="BE1699" s="6"/>
      <c r="BF1699" s="6"/>
      <c r="BG1699" s="6"/>
      <c r="BH1699" s="6"/>
      <c r="BI1699" s="6"/>
      <c r="BJ1699" s="6"/>
      <c r="BK1699" s="6"/>
      <c r="BL1699" s="6"/>
      <c r="BM1699" s="6"/>
      <c r="BN1699" s="6"/>
      <c r="BO1699" s="6"/>
      <c r="BP1699" s="6"/>
      <c r="BQ1699" s="6"/>
      <c r="BR1699" s="6"/>
      <c r="BS1699" s="6"/>
      <c r="BT1699" s="6"/>
      <c r="BU1699" s="6"/>
      <c r="BV1699" s="6"/>
      <c r="BW1699" s="6"/>
      <c r="BX1699" s="6"/>
      <c r="BY1699" s="6"/>
      <c r="BZ1699" s="6"/>
      <c r="CA1699" s="6"/>
      <c r="CB1699" s="6"/>
    </row>
    <row r="1700" spans="1:80" ht="34.15" customHeight="1">
      <c r="A1700" s="2"/>
      <c r="B1700" s="2"/>
      <c r="C1700" s="2"/>
      <c r="D1700" s="2"/>
      <c r="E1700" s="2"/>
      <c r="F1700" s="15"/>
      <c r="G1700" s="2"/>
      <c r="H1700" s="2"/>
      <c r="I1700" s="2"/>
      <c r="J1700" s="2"/>
      <c r="K1700" s="2"/>
      <c r="L1700" s="2"/>
      <c r="M1700" s="2"/>
      <c r="N1700" s="546"/>
      <c r="O1700" s="2"/>
      <c r="P1700" s="2"/>
      <c r="Q1700" s="2"/>
      <c r="R1700" s="2"/>
      <c r="S1700" s="2"/>
      <c r="T1700" s="2"/>
      <c r="U1700" s="15"/>
      <c r="V1700" s="15"/>
      <c r="W1700" s="15"/>
      <c r="X1700" s="15"/>
      <c r="Y1700" s="15"/>
      <c r="Z1700" s="15"/>
      <c r="AA1700" s="15"/>
      <c r="AB1700" s="15"/>
      <c r="AC1700" s="15"/>
      <c r="AD1700" s="15"/>
      <c r="AE1700" s="15"/>
      <c r="AF1700" s="15"/>
      <c r="AG1700" s="15"/>
      <c r="AH1700" s="15"/>
      <c r="AI1700" s="15"/>
      <c r="AJ1700" s="15"/>
      <c r="AK1700" s="15"/>
      <c r="AL1700" s="15"/>
      <c r="AM1700" s="15"/>
      <c r="AN1700" s="15"/>
      <c r="AO1700" s="15"/>
      <c r="AP1700" s="15"/>
      <c r="AQ1700" s="15"/>
      <c r="AR1700" s="15"/>
      <c r="AS1700" s="15"/>
      <c r="AT1700" s="15"/>
      <c r="AU1700" s="15"/>
      <c r="AV1700" s="15"/>
      <c r="AW1700" s="15"/>
      <c r="AX1700" s="15"/>
      <c r="AY1700" s="6"/>
      <c r="AZ1700" s="6"/>
      <c r="BA1700" s="6"/>
      <c r="BB1700" s="6"/>
      <c r="BC1700" s="6"/>
      <c r="BD1700" s="6"/>
      <c r="BE1700" s="6"/>
      <c r="BF1700" s="6"/>
      <c r="BG1700" s="6"/>
      <c r="BH1700" s="6"/>
      <c r="BI1700" s="6"/>
      <c r="BJ1700" s="6"/>
      <c r="BK1700" s="6"/>
      <c r="BL1700" s="6"/>
      <c r="BM1700" s="6"/>
      <c r="BN1700" s="6"/>
      <c r="BO1700" s="6"/>
      <c r="BP1700" s="6"/>
      <c r="BQ1700" s="6"/>
      <c r="BR1700" s="6"/>
      <c r="BS1700" s="6"/>
      <c r="BT1700" s="6"/>
      <c r="BU1700" s="6"/>
      <c r="BV1700" s="6"/>
      <c r="BW1700" s="6"/>
      <c r="BX1700" s="6"/>
      <c r="BY1700" s="6"/>
      <c r="BZ1700" s="6"/>
      <c r="CA1700" s="6"/>
      <c r="CB1700" s="6"/>
    </row>
    <row r="1701" spans="1:80" ht="34.15" customHeight="1">
      <c r="A1701" s="2"/>
      <c r="B1701" s="2"/>
      <c r="C1701" s="2"/>
      <c r="D1701" s="2"/>
      <c r="E1701" s="2"/>
      <c r="F1701" s="15"/>
      <c r="G1701" s="2"/>
      <c r="H1701" s="2"/>
      <c r="I1701" s="2"/>
      <c r="J1701" s="2"/>
      <c r="K1701" s="2"/>
      <c r="L1701" s="2"/>
      <c r="M1701" s="2"/>
      <c r="N1701" s="546"/>
      <c r="O1701" s="2"/>
      <c r="P1701" s="2"/>
      <c r="Q1701" s="2"/>
      <c r="R1701" s="2"/>
      <c r="S1701" s="2"/>
      <c r="T1701" s="2"/>
      <c r="U1701" s="15"/>
      <c r="V1701" s="15"/>
      <c r="W1701" s="15"/>
      <c r="X1701" s="15"/>
      <c r="Y1701" s="15"/>
      <c r="Z1701" s="15"/>
      <c r="AA1701" s="15"/>
      <c r="AB1701" s="15"/>
      <c r="AC1701" s="15"/>
      <c r="AD1701" s="15"/>
      <c r="AE1701" s="15"/>
      <c r="AF1701" s="15"/>
      <c r="AG1701" s="15"/>
      <c r="AH1701" s="15"/>
      <c r="AI1701" s="15"/>
      <c r="AJ1701" s="15"/>
      <c r="AK1701" s="15"/>
      <c r="AL1701" s="15"/>
      <c r="AM1701" s="15"/>
      <c r="AN1701" s="15"/>
      <c r="AO1701" s="15"/>
      <c r="AP1701" s="15"/>
      <c r="AQ1701" s="15"/>
      <c r="AR1701" s="15"/>
      <c r="AS1701" s="15"/>
      <c r="AT1701" s="15"/>
      <c r="AU1701" s="15"/>
      <c r="AV1701" s="15"/>
      <c r="AW1701" s="15"/>
      <c r="AX1701" s="15"/>
      <c r="AY1701" s="6"/>
      <c r="AZ1701" s="6"/>
      <c r="BA1701" s="6"/>
      <c r="BB1701" s="6"/>
      <c r="BC1701" s="6"/>
      <c r="BD1701" s="6"/>
      <c r="BE1701" s="6"/>
      <c r="BF1701" s="6"/>
      <c r="BG1701" s="6"/>
      <c r="BH1701" s="6"/>
      <c r="BI1701" s="6"/>
      <c r="BJ1701" s="6"/>
      <c r="BK1701" s="6"/>
      <c r="BL1701" s="6"/>
      <c r="BM1701" s="6"/>
      <c r="BN1701" s="6"/>
      <c r="BO1701" s="6"/>
      <c r="BP1701" s="6"/>
      <c r="BQ1701" s="6"/>
      <c r="BR1701" s="6"/>
      <c r="BS1701" s="6"/>
      <c r="BT1701" s="6"/>
      <c r="BU1701" s="6"/>
      <c r="BV1701" s="6"/>
      <c r="BW1701" s="6"/>
      <c r="BX1701" s="6"/>
      <c r="BY1701" s="6"/>
      <c r="BZ1701" s="6"/>
      <c r="CA1701" s="6"/>
      <c r="CB1701" s="6"/>
    </row>
    <row r="1702" spans="1:80" ht="34.15" customHeight="1">
      <c r="A1702" s="2"/>
      <c r="B1702" s="2"/>
      <c r="C1702" s="2"/>
      <c r="D1702" s="2"/>
      <c r="E1702" s="2"/>
      <c r="F1702" s="15"/>
      <c r="G1702" s="2"/>
      <c r="H1702" s="2"/>
      <c r="I1702" s="2"/>
      <c r="J1702" s="2"/>
      <c r="K1702" s="2"/>
      <c r="L1702" s="2"/>
      <c r="M1702" s="2"/>
      <c r="N1702" s="546"/>
      <c r="O1702" s="2"/>
      <c r="P1702" s="2"/>
      <c r="Q1702" s="2"/>
      <c r="R1702" s="2"/>
      <c r="S1702" s="2"/>
      <c r="T1702" s="2"/>
      <c r="U1702" s="15"/>
      <c r="V1702" s="15"/>
      <c r="W1702" s="15"/>
      <c r="X1702" s="15"/>
      <c r="Y1702" s="15"/>
      <c r="Z1702" s="15"/>
      <c r="AA1702" s="15"/>
      <c r="AB1702" s="15"/>
      <c r="AC1702" s="15"/>
      <c r="AD1702" s="15"/>
      <c r="AE1702" s="15"/>
      <c r="AF1702" s="15"/>
      <c r="AG1702" s="15"/>
      <c r="AH1702" s="15"/>
      <c r="AI1702" s="15"/>
      <c r="AJ1702" s="15"/>
      <c r="AK1702" s="15"/>
      <c r="AL1702" s="15"/>
      <c r="AM1702" s="15"/>
      <c r="AN1702" s="15"/>
      <c r="AO1702" s="15"/>
      <c r="AP1702" s="15"/>
      <c r="AQ1702" s="15"/>
      <c r="AR1702" s="15"/>
      <c r="AS1702" s="15"/>
      <c r="AT1702" s="15"/>
      <c r="AU1702" s="15"/>
      <c r="AV1702" s="15"/>
      <c r="AW1702" s="15"/>
      <c r="AX1702" s="15"/>
      <c r="AY1702" s="6"/>
      <c r="AZ1702" s="6"/>
      <c r="BA1702" s="6"/>
      <c r="BB1702" s="6"/>
      <c r="BC1702" s="6"/>
      <c r="BD1702" s="6"/>
      <c r="BE1702" s="6"/>
      <c r="BF1702" s="6"/>
      <c r="BG1702" s="6"/>
      <c r="BH1702" s="6"/>
      <c r="BI1702" s="6"/>
      <c r="BJ1702" s="6"/>
      <c r="BK1702" s="6"/>
      <c r="BL1702" s="6"/>
      <c r="BM1702" s="6"/>
      <c r="BN1702" s="6"/>
      <c r="BO1702" s="6"/>
      <c r="BP1702" s="6"/>
      <c r="BQ1702" s="6"/>
      <c r="BR1702" s="6"/>
      <c r="BS1702" s="6"/>
      <c r="BT1702" s="6"/>
      <c r="BU1702" s="6"/>
      <c r="BV1702" s="6"/>
      <c r="BW1702" s="6"/>
      <c r="BX1702" s="6"/>
      <c r="BY1702" s="6"/>
      <c r="BZ1702" s="6"/>
      <c r="CA1702" s="6"/>
      <c r="CB1702" s="6"/>
    </row>
    <row r="1703" spans="1:80" ht="34.15" customHeight="1">
      <c r="A1703" s="2"/>
      <c r="B1703" s="2"/>
      <c r="C1703" s="2"/>
      <c r="D1703" s="2"/>
      <c r="E1703" s="2"/>
      <c r="F1703" s="15"/>
      <c r="G1703" s="2"/>
      <c r="H1703" s="2"/>
      <c r="I1703" s="2"/>
      <c r="J1703" s="2"/>
      <c r="K1703" s="2"/>
      <c r="L1703" s="2"/>
      <c r="M1703" s="2"/>
      <c r="N1703" s="546"/>
      <c r="O1703" s="2"/>
      <c r="P1703" s="2"/>
      <c r="Q1703" s="2"/>
      <c r="R1703" s="2"/>
      <c r="S1703" s="2"/>
      <c r="T1703" s="2"/>
      <c r="U1703" s="15"/>
      <c r="V1703" s="15"/>
      <c r="W1703" s="15"/>
      <c r="X1703" s="15"/>
      <c r="Y1703" s="15"/>
      <c r="Z1703" s="15"/>
      <c r="AA1703" s="15"/>
      <c r="AB1703" s="15"/>
      <c r="AC1703" s="15"/>
      <c r="AD1703" s="15"/>
      <c r="AE1703" s="15"/>
      <c r="AF1703" s="15"/>
      <c r="AG1703" s="15"/>
      <c r="AH1703" s="15"/>
      <c r="AI1703" s="15"/>
      <c r="AJ1703" s="15"/>
      <c r="AK1703" s="15"/>
      <c r="AL1703" s="15"/>
      <c r="AM1703" s="15"/>
      <c r="AN1703" s="15"/>
      <c r="AO1703" s="15"/>
      <c r="AP1703" s="15"/>
      <c r="AQ1703" s="15"/>
      <c r="AR1703" s="15"/>
      <c r="AS1703" s="15"/>
      <c r="AT1703" s="15"/>
      <c r="AU1703" s="15"/>
      <c r="AV1703" s="15"/>
      <c r="AW1703" s="15"/>
      <c r="AX1703" s="15"/>
      <c r="AY1703" s="6"/>
      <c r="AZ1703" s="6"/>
      <c r="BA1703" s="6"/>
      <c r="BB1703" s="6"/>
      <c r="BC1703" s="6"/>
      <c r="BD1703" s="6"/>
      <c r="BE1703" s="6"/>
      <c r="BF1703" s="6"/>
      <c r="BG1703" s="6"/>
      <c r="BH1703" s="6"/>
      <c r="BI1703" s="6"/>
      <c r="BJ1703" s="6"/>
      <c r="BK1703" s="6"/>
      <c r="BL1703" s="6"/>
      <c r="BM1703" s="6"/>
      <c r="BN1703" s="6"/>
      <c r="BO1703" s="6"/>
      <c r="BP1703" s="6"/>
      <c r="BQ1703" s="6"/>
      <c r="BR1703" s="6"/>
      <c r="BS1703" s="6"/>
      <c r="BT1703" s="6"/>
      <c r="BU1703" s="6"/>
      <c r="BV1703" s="6"/>
      <c r="BW1703" s="6"/>
      <c r="BX1703" s="6"/>
      <c r="BY1703" s="6"/>
      <c r="BZ1703" s="6"/>
      <c r="CA1703" s="6"/>
      <c r="CB1703" s="6"/>
    </row>
    <row r="1704" spans="1:80" ht="34.15" customHeight="1">
      <c r="A1704" s="2"/>
      <c r="B1704" s="2"/>
      <c r="C1704" s="2"/>
      <c r="D1704" s="2"/>
      <c r="E1704" s="2"/>
      <c r="F1704" s="15"/>
      <c r="G1704" s="2"/>
      <c r="H1704" s="2"/>
      <c r="I1704" s="2"/>
      <c r="J1704" s="2"/>
      <c r="K1704" s="2"/>
      <c r="L1704" s="2"/>
      <c r="M1704" s="2"/>
      <c r="N1704" s="546"/>
      <c r="O1704" s="2"/>
      <c r="P1704" s="2"/>
      <c r="Q1704" s="2"/>
      <c r="R1704" s="2"/>
      <c r="S1704" s="2"/>
      <c r="T1704" s="2"/>
      <c r="U1704" s="15"/>
      <c r="V1704" s="15"/>
      <c r="W1704" s="15"/>
      <c r="X1704" s="15"/>
      <c r="Y1704" s="15"/>
      <c r="Z1704" s="15"/>
      <c r="AA1704" s="15"/>
      <c r="AB1704" s="15"/>
      <c r="AC1704" s="15"/>
      <c r="AD1704" s="15"/>
      <c r="AE1704" s="15"/>
      <c r="AF1704" s="15"/>
      <c r="AG1704" s="15"/>
      <c r="AH1704" s="15"/>
      <c r="AI1704" s="15"/>
      <c r="AJ1704" s="15"/>
      <c r="AK1704" s="15"/>
      <c r="AL1704" s="15"/>
      <c r="AM1704" s="15"/>
      <c r="AN1704" s="15"/>
      <c r="AO1704" s="15"/>
      <c r="AP1704" s="15"/>
      <c r="AQ1704" s="15"/>
      <c r="AR1704" s="15"/>
      <c r="AS1704" s="15"/>
      <c r="AT1704" s="15"/>
      <c r="AU1704" s="15"/>
      <c r="AV1704" s="15"/>
      <c r="AW1704" s="15"/>
      <c r="AX1704" s="15"/>
      <c r="AY1704" s="6"/>
      <c r="AZ1704" s="6"/>
      <c r="BA1704" s="6"/>
      <c r="BB1704" s="6"/>
      <c r="BC1704" s="6"/>
      <c r="BD1704" s="6"/>
      <c r="BE1704" s="6"/>
      <c r="BF1704" s="6"/>
      <c r="BG1704" s="6"/>
      <c r="BH1704" s="6"/>
      <c r="BI1704" s="6"/>
      <c r="BJ1704" s="6"/>
      <c r="BK1704" s="6"/>
      <c r="BL1704" s="6"/>
      <c r="BM1704" s="6"/>
      <c r="BN1704" s="6"/>
      <c r="BO1704" s="6"/>
      <c r="BP1704" s="6"/>
      <c r="BQ1704" s="6"/>
      <c r="BR1704" s="6"/>
      <c r="BS1704" s="6"/>
      <c r="BT1704" s="6"/>
      <c r="BU1704" s="6"/>
      <c r="BV1704" s="6"/>
      <c r="BW1704" s="6"/>
      <c r="BX1704" s="6"/>
      <c r="BY1704" s="6"/>
      <c r="BZ1704" s="6"/>
      <c r="CA1704" s="6"/>
      <c r="CB1704" s="6"/>
    </row>
    <row r="1705" spans="1:80" ht="34.15" customHeight="1">
      <c r="A1705" s="2"/>
      <c r="B1705" s="2"/>
      <c r="C1705" s="2"/>
      <c r="D1705" s="2"/>
      <c r="E1705" s="2"/>
      <c r="F1705" s="15"/>
      <c r="G1705" s="2"/>
      <c r="H1705" s="2"/>
      <c r="I1705" s="2"/>
      <c r="J1705" s="2"/>
      <c r="K1705" s="2"/>
      <c r="L1705" s="2"/>
      <c r="M1705" s="2"/>
      <c r="N1705" s="546"/>
      <c r="O1705" s="2"/>
      <c r="P1705" s="2"/>
      <c r="Q1705" s="2"/>
      <c r="R1705" s="2"/>
      <c r="S1705" s="2"/>
      <c r="T1705" s="2"/>
      <c r="U1705" s="15"/>
      <c r="V1705" s="15"/>
      <c r="W1705" s="15"/>
      <c r="X1705" s="15"/>
      <c r="Y1705" s="15"/>
      <c r="Z1705" s="15"/>
      <c r="AA1705" s="15"/>
      <c r="AB1705" s="15"/>
      <c r="AC1705" s="15"/>
      <c r="AD1705" s="15"/>
      <c r="AE1705" s="15"/>
      <c r="AF1705" s="15"/>
      <c r="AG1705" s="15"/>
      <c r="AH1705" s="15"/>
      <c r="AI1705" s="15"/>
      <c r="AJ1705" s="15"/>
      <c r="AK1705" s="15"/>
      <c r="AL1705" s="15"/>
      <c r="AM1705" s="15"/>
      <c r="AN1705" s="15"/>
      <c r="AO1705" s="15"/>
      <c r="AP1705" s="15"/>
      <c r="AQ1705" s="15"/>
      <c r="AR1705" s="15"/>
      <c r="AS1705" s="15"/>
      <c r="AT1705" s="15"/>
      <c r="AU1705" s="15"/>
      <c r="AV1705" s="15"/>
      <c r="AW1705" s="15"/>
      <c r="AX1705" s="15"/>
      <c r="AY1705" s="6"/>
      <c r="AZ1705" s="6"/>
      <c r="BA1705" s="6"/>
      <c r="BB1705" s="6"/>
      <c r="BC1705" s="6"/>
      <c r="BD1705" s="6"/>
      <c r="BE1705" s="6"/>
      <c r="BF1705" s="6"/>
      <c r="BG1705" s="6"/>
      <c r="BH1705" s="6"/>
      <c r="BI1705" s="6"/>
      <c r="BJ1705" s="6"/>
      <c r="BK1705" s="6"/>
      <c r="BL1705" s="6"/>
      <c r="BM1705" s="6"/>
      <c r="BN1705" s="6"/>
      <c r="BO1705" s="6"/>
      <c r="BP1705" s="6"/>
      <c r="BQ1705" s="6"/>
      <c r="BR1705" s="6"/>
      <c r="BS1705" s="6"/>
      <c r="BT1705" s="6"/>
      <c r="BU1705" s="6"/>
      <c r="BV1705" s="6"/>
      <c r="BW1705" s="6"/>
      <c r="BX1705" s="6"/>
      <c r="BY1705" s="6"/>
      <c r="BZ1705" s="6"/>
      <c r="CA1705" s="6"/>
      <c r="CB1705" s="6"/>
    </row>
    <row r="1706" spans="1:80" ht="34.15" customHeight="1">
      <c r="A1706" s="2"/>
      <c r="B1706" s="2"/>
      <c r="C1706" s="2"/>
      <c r="D1706" s="2"/>
      <c r="E1706" s="2"/>
      <c r="F1706" s="15"/>
      <c r="G1706" s="2"/>
      <c r="H1706" s="2"/>
      <c r="I1706" s="2"/>
      <c r="J1706" s="2"/>
      <c r="K1706" s="2"/>
      <c r="L1706" s="2"/>
      <c r="M1706" s="2"/>
      <c r="N1706" s="546"/>
      <c r="O1706" s="2"/>
      <c r="P1706" s="2"/>
      <c r="Q1706" s="2"/>
      <c r="R1706" s="2"/>
      <c r="S1706" s="2"/>
      <c r="T1706" s="2"/>
      <c r="U1706" s="15"/>
      <c r="V1706" s="15"/>
      <c r="W1706" s="15"/>
      <c r="X1706" s="15"/>
      <c r="Y1706" s="15"/>
      <c r="Z1706" s="15"/>
      <c r="AA1706" s="15"/>
      <c r="AB1706" s="15"/>
      <c r="AC1706" s="15"/>
      <c r="AD1706" s="15"/>
      <c r="AE1706" s="15"/>
      <c r="AF1706" s="15"/>
      <c r="AG1706" s="15"/>
      <c r="AH1706" s="15"/>
      <c r="AI1706" s="15"/>
      <c r="AJ1706" s="15"/>
      <c r="AK1706" s="15"/>
      <c r="AL1706" s="15"/>
      <c r="AM1706" s="15"/>
      <c r="AN1706" s="15"/>
      <c r="AO1706" s="15"/>
      <c r="AP1706" s="15"/>
      <c r="AQ1706" s="15"/>
      <c r="AR1706" s="15"/>
      <c r="AS1706" s="15"/>
      <c r="AT1706" s="15"/>
      <c r="AU1706" s="15"/>
      <c r="AV1706" s="15"/>
      <c r="AW1706" s="15"/>
      <c r="AX1706" s="15"/>
      <c r="AY1706" s="6"/>
      <c r="AZ1706" s="6"/>
      <c r="BA1706" s="6"/>
      <c r="BB1706" s="6"/>
      <c r="BC1706" s="6"/>
      <c r="BD1706" s="6"/>
      <c r="BE1706" s="6"/>
      <c r="BF1706" s="6"/>
      <c r="BG1706" s="6"/>
      <c r="BH1706" s="6"/>
      <c r="BI1706" s="6"/>
      <c r="BJ1706" s="6"/>
      <c r="BK1706" s="6"/>
      <c r="BL1706" s="6"/>
      <c r="BM1706" s="6"/>
      <c r="BN1706" s="6"/>
      <c r="BO1706" s="6"/>
      <c r="BP1706" s="6"/>
      <c r="BQ1706" s="6"/>
      <c r="BR1706" s="6"/>
      <c r="BS1706" s="6"/>
      <c r="BT1706" s="6"/>
      <c r="BU1706" s="6"/>
      <c r="BV1706" s="6"/>
      <c r="BW1706" s="6"/>
      <c r="BX1706" s="6"/>
      <c r="BY1706" s="6"/>
      <c r="BZ1706" s="6"/>
      <c r="CA1706" s="6"/>
      <c r="CB1706" s="6"/>
    </row>
    <row r="1707" spans="1:80" ht="34.15" customHeight="1">
      <c r="A1707" s="2"/>
      <c r="B1707" s="2"/>
      <c r="C1707" s="2"/>
      <c r="D1707" s="2"/>
      <c r="E1707" s="2"/>
      <c r="F1707" s="15"/>
      <c r="G1707" s="2"/>
      <c r="H1707" s="2"/>
      <c r="I1707" s="2"/>
      <c r="J1707" s="2"/>
      <c r="K1707" s="2"/>
      <c r="L1707" s="2"/>
      <c r="M1707" s="2"/>
      <c r="N1707" s="546"/>
      <c r="O1707" s="2"/>
      <c r="P1707" s="2"/>
      <c r="Q1707" s="2"/>
      <c r="R1707" s="2"/>
      <c r="S1707" s="2"/>
      <c r="T1707" s="2"/>
      <c r="U1707" s="15"/>
      <c r="V1707" s="15"/>
      <c r="W1707" s="15"/>
      <c r="X1707" s="15"/>
      <c r="Y1707" s="15"/>
      <c r="Z1707" s="15"/>
      <c r="AA1707" s="15"/>
      <c r="AB1707" s="15"/>
      <c r="AC1707" s="15"/>
      <c r="AD1707" s="15"/>
      <c r="AE1707" s="15"/>
      <c r="AF1707" s="15"/>
      <c r="AG1707" s="15"/>
      <c r="AH1707" s="15"/>
      <c r="AI1707" s="15"/>
      <c r="AJ1707" s="15"/>
      <c r="AK1707" s="15"/>
      <c r="AL1707" s="15"/>
      <c r="AM1707" s="15"/>
      <c r="AN1707" s="15"/>
      <c r="AO1707" s="15"/>
      <c r="AP1707" s="15"/>
      <c r="AQ1707" s="15"/>
      <c r="AR1707" s="15"/>
      <c r="AS1707" s="15"/>
      <c r="AT1707" s="15"/>
      <c r="AU1707" s="15"/>
      <c r="AV1707" s="15"/>
      <c r="AW1707" s="15"/>
      <c r="AX1707" s="15"/>
      <c r="AY1707" s="6"/>
      <c r="AZ1707" s="6"/>
      <c r="BA1707" s="6"/>
      <c r="BB1707" s="6"/>
      <c r="BC1707" s="6"/>
      <c r="BD1707" s="6"/>
      <c r="BE1707" s="6"/>
      <c r="BF1707" s="6"/>
      <c r="BG1707" s="6"/>
      <c r="BH1707" s="6"/>
      <c r="BI1707" s="6"/>
      <c r="BJ1707" s="6"/>
      <c r="BK1707" s="6"/>
      <c r="BL1707" s="6"/>
      <c r="BM1707" s="6"/>
      <c r="BN1707" s="6"/>
      <c r="BO1707" s="6"/>
      <c r="BP1707" s="6"/>
      <c r="BQ1707" s="6"/>
      <c r="BR1707" s="6"/>
      <c r="BS1707" s="6"/>
      <c r="BT1707" s="6"/>
      <c r="BU1707" s="6"/>
      <c r="BV1707" s="6"/>
      <c r="BW1707" s="6"/>
      <c r="BX1707" s="6"/>
      <c r="BY1707" s="6"/>
      <c r="BZ1707" s="6"/>
      <c r="CA1707" s="6"/>
      <c r="CB1707" s="6"/>
    </row>
    <row r="1708" spans="1:80" ht="34.15" customHeight="1">
      <c r="A1708" s="2"/>
      <c r="B1708" s="2"/>
      <c r="C1708" s="2"/>
      <c r="D1708" s="2"/>
      <c r="E1708" s="2"/>
      <c r="F1708" s="15"/>
      <c r="G1708" s="2"/>
      <c r="H1708" s="2"/>
      <c r="I1708" s="2"/>
      <c r="J1708" s="2"/>
      <c r="K1708" s="2"/>
      <c r="L1708" s="2"/>
      <c r="M1708" s="2"/>
      <c r="N1708" s="546"/>
      <c r="O1708" s="2"/>
      <c r="P1708" s="2"/>
      <c r="Q1708" s="2"/>
      <c r="R1708" s="2"/>
      <c r="S1708" s="2"/>
      <c r="T1708" s="2"/>
      <c r="U1708" s="15"/>
      <c r="V1708" s="15"/>
      <c r="W1708" s="15"/>
      <c r="X1708" s="15"/>
      <c r="Y1708" s="15"/>
      <c r="Z1708" s="15"/>
      <c r="AA1708" s="15"/>
      <c r="AB1708" s="15"/>
      <c r="AC1708" s="15"/>
      <c r="AD1708" s="15"/>
      <c r="AE1708" s="15"/>
      <c r="AF1708" s="15"/>
      <c r="AG1708" s="15"/>
      <c r="AH1708" s="15"/>
      <c r="AI1708" s="15"/>
      <c r="AJ1708" s="15"/>
      <c r="AK1708" s="15"/>
      <c r="AL1708" s="15"/>
      <c r="AM1708" s="15"/>
      <c r="AN1708" s="15"/>
      <c r="AO1708" s="15"/>
      <c r="AP1708" s="15"/>
      <c r="AQ1708" s="15"/>
      <c r="AR1708" s="15"/>
      <c r="AS1708" s="15"/>
      <c r="AT1708" s="15"/>
      <c r="AU1708" s="15"/>
      <c r="AV1708" s="15"/>
      <c r="AW1708" s="15"/>
      <c r="AX1708" s="15"/>
      <c r="AY1708" s="6"/>
      <c r="AZ1708" s="6"/>
      <c r="BA1708" s="6"/>
      <c r="BB1708" s="6"/>
      <c r="BC1708" s="6"/>
      <c r="BD1708" s="6"/>
      <c r="BE1708" s="6"/>
      <c r="BF1708" s="6"/>
      <c r="BG1708" s="6"/>
      <c r="BH1708" s="6"/>
      <c r="BI1708" s="6"/>
      <c r="BJ1708" s="6"/>
      <c r="BK1708" s="6"/>
      <c r="BL1708" s="6"/>
      <c r="BM1708" s="6"/>
      <c r="BN1708" s="6"/>
      <c r="BO1708" s="6"/>
      <c r="BP1708" s="6"/>
      <c r="BQ1708" s="6"/>
      <c r="BR1708" s="6"/>
      <c r="BS1708" s="6"/>
      <c r="BT1708" s="6"/>
      <c r="BU1708" s="6"/>
      <c r="BV1708" s="6"/>
      <c r="BW1708" s="6"/>
      <c r="BX1708" s="6"/>
      <c r="BY1708" s="6"/>
      <c r="BZ1708" s="6"/>
      <c r="CA1708" s="6"/>
      <c r="CB1708" s="6"/>
    </row>
    <row r="1709" spans="1:80" ht="34.15" customHeight="1">
      <c r="A1709" s="2"/>
      <c r="B1709" s="2"/>
      <c r="C1709" s="2"/>
      <c r="D1709" s="2"/>
      <c r="E1709" s="2"/>
      <c r="F1709" s="15"/>
      <c r="G1709" s="2"/>
      <c r="H1709" s="2"/>
      <c r="I1709" s="2"/>
      <c r="J1709" s="2"/>
      <c r="K1709" s="2"/>
      <c r="L1709" s="2"/>
      <c r="M1709" s="2"/>
      <c r="N1709" s="546"/>
      <c r="O1709" s="2"/>
      <c r="P1709" s="2"/>
      <c r="Q1709" s="2"/>
      <c r="R1709" s="2"/>
      <c r="S1709" s="2"/>
      <c r="T1709" s="2"/>
      <c r="U1709" s="15"/>
      <c r="V1709" s="15"/>
      <c r="W1709" s="15"/>
      <c r="X1709" s="15"/>
      <c r="Y1709" s="15"/>
      <c r="Z1709" s="15"/>
      <c r="AA1709" s="15"/>
      <c r="AB1709" s="15"/>
      <c r="AC1709" s="15"/>
      <c r="AD1709" s="15"/>
      <c r="AE1709" s="15"/>
      <c r="AF1709" s="15"/>
      <c r="AG1709" s="15"/>
      <c r="AH1709" s="15"/>
      <c r="AI1709" s="15"/>
      <c r="AJ1709" s="15"/>
      <c r="AK1709" s="15"/>
      <c r="AL1709" s="15"/>
      <c r="AM1709" s="15"/>
      <c r="AN1709" s="15"/>
      <c r="AO1709" s="15"/>
      <c r="AP1709" s="15"/>
      <c r="AQ1709" s="15"/>
      <c r="AR1709" s="15"/>
      <c r="AS1709" s="15"/>
      <c r="AT1709" s="15"/>
      <c r="AU1709" s="15"/>
      <c r="AV1709" s="15"/>
      <c r="AW1709" s="15"/>
      <c r="AX1709" s="15"/>
      <c r="AY1709" s="6"/>
      <c r="AZ1709" s="6"/>
      <c r="BA1709" s="6"/>
      <c r="BB1709" s="6"/>
      <c r="BC1709" s="6"/>
      <c r="BD1709" s="6"/>
      <c r="BE1709" s="6"/>
      <c r="BF1709" s="6"/>
      <c r="BG1709" s="6"/>
      <c r="BH1709" s="6"/>
      <c r="BI1709" s="6"/>
      <c r="BJ1709" s="6"/>
      <c r="BK1709" s="6"/>
      <c r="BL1709" s="6"/>
      <c r="BM1709" s="6"/>
      <c r="BN1709" s="6"/>
      <c r="BO1709" s="6"/>
      <c r="BP1709" s="6"/>
      <c r="BQ1709" s="6"/>
      <c r="BR1709" s="6"/>
      <c r="BS1709" s="6"/>
      <c r="BT1709" s="6"/>
      <c r="BU1709" s="6"/>
      <c r="BV1709" s="6"/>
      <c r="BW1709" s="6"/>
      <c r="BX1709" s="6"/>
      <c r="BY1709" s="6"/>
      <c r="BZ1709" s="6"/>
      <c r="CA1709" s="6"/>
      <c r="CB1709" s="6"/>
    </row>
    <row r="1710" spans="1:80" ht="34.15" customHeight="1">
      <c r="A1710" s="2"/>
      <c r="B1710" s="2"/>
      <c r="C1710" s="2"/>
      <c r="D1710" s="2"/>
      <c r="E1710" s="2"/>
      <c r="F1710" s="15"/>
      <c r="G1710" s="2"/>
      <c r="H1710" s="2"/>
      <c r="I1710" s="2"/>
      <c r="J1710" s="2"/>
      <c r="K1710" s="2"/>
      <c r="L1710" s="2"/>
      <c r="M1710" s="2"/>
      <c r="N1710" s="546"/>
      <c r="O1710" s="2"/>
      <c r="P1710" s="2"/>
      <c r="Q1710" s="2"/>
      <c r="R1710" s="2"/>
      <c r="S1710" s="2"/>
      <c r="T1710" s="2"/>
      <c r="U1710" s="15"/>
      <c r="V1710" s="15"/>
      <c r="W1710" s="15"/>
      <c r="X1710" s="15"/>
      <c r="Y1710" s="15"/>
      <c r="Z1710" s="15"/>
      <c r="AA1710" s="15"/>
      <c r="AB1710" s="15"/>
      <c r="AC1710" s="15"/>
      <c r="AD1710" s="15"/>
      <c r="AE1710" s="15"/>
      <c r="AF1710" s="15"/>
      <c r="AG1710" s="15"/>
      <c r="AH1710" s="15"/>
      <c r="AI1710" s="15"/>
      <c r="AJ1710" s="15"/>
      <c r="AK1710" s="15"/>
      <c r="AL1710" s="15"/>
      <c r="AM1710" s="15"/>
      <c r="AN1710" s="15"/>
      <c r="AO1710" s="15"/>
      <c r="AP1710" s="15"/>
      <c r="AQ1710" s="15"/>
      <c r="AR1710" s="15"/>
      <c r="AS1710" s="15"/>
      <c r="AT1710" s="15"/>
      <c r="AU1710" s="15"/>
      <c r="AV1710" s="15"/>
      <c r="AW1710" s="15"/>
      <c r="AX1710" s="15"/>
      <c r="AY1710" s="6"/>
      <c r="AZ1710" s="6"/>
      <c r="BA1710" s="6"/>
      <c r="BB1710" s="6"/>
      <c r="BC1710" s="6"/>
      <c r="BD1710" s="6"/>
      <c r="BE1710" s="6"/>
      <c r="BF1710" s="6"/>
      <c r="BG1710" s="6"/>
      <c r="BH1710" s="6"/>
      <c r="BI1710" s="6"/>
      <c r="BJ1710" s="6"/>
      <c r="BK1710" s="6"/>
      <c r="BL1710" s="6"/>
      <c r="BM1710" s="6"/>
      <c r="BN1710" s="6"/>
      <c r="BO1710" s="6"/>
      <c r="BP1710" s="6"/>
      <c r="BQ1710" s="6"/>
      <c r="BR1710" s="6"/>
      <c r="BS1710" s="6"/>
      <c r="BT1710" s="6"/>
      <c r="BU1710" s="6"/>
      <c r="BV1710" s="6"/>
      <c r="BW1710" s="6"/>
      <c r="BX1710" s="6"/>
      <c r="BY1710" s="6"/>
      <c r="BZ1710" s="6"/>
      <c r="CA1710" s="6"/>
      <c r="CB1710" s="6"/>
    </row>
    <row r="1711" spans="1:80" ht="34.15" customHeight="1">
      <c r="A1711" s="2"/>
      <c r="B1711" s="2"/>
      <c r="C1711" s="2"/>
      <c r="D1711" s="2"/>
      <c r="E1711" s="2"/>
      <c r="F1711" s="15"/>
      <c r="G1711" s="2"/>
      <c r="H1711" s="2"/>
      <c r="I1711" s="2"/>
      <c r="J1711" s="2"/>
      <c r="K1711" s="2"/>
      <c r="L1711" s="2"/>
      <c r="M1711" s="2"/>
      <c r="N1711" s="546"/>
      <c r="O1711" s="2"/>
      <c r="P1711" s="2"/>
      <c r="Q1711" s="2"/>
      <c r="R1711" s="2"/>
      <c r="S1711" s="2"/>
      <c r="T1711" s="2"/>
      <c r="U1711" s="15"/>
      <c r="V1711" s="15"/>
      <c r="W1711" s="15"/>
      <c r="X1711" s="15"/>
      <c r="Y1711" s="15"/>
      <c r="Z1711" s="15"/>
      <c r="AA1711" s="15"/>
      <c r="AB1711" s="15"/>
      <c r="AC1711" s="15"/>
      <c r="AD1711" s="15"/>
      <c r="AE1711" s="15"/>
      <c r="AF1711" s="15"/>
      <c r="AG1711" s="15"/>
      <c r="AH1711" s="15"/>
      <c r="AI1711" s="15"/>
      <c r="AJ1711" s="15"/>
      <c r="AK1711" s="15"/>
      <c r="AL1711" s="15"/>
      <c r="AM1711" s="15"/>
      <c r="AN1711" s="15"/>
      <c r="AO1711" s="15"/>
      <c r="AP1711" s="15"/>
      <c r="AQ1711" s="15"/>
      <c r="AR1711" s="15"/>
      <c r="AS1711" s="15"/>
      <c r="AT1711" s="15"/>
      <c r="AU1711" s="15"/>
      <c r="AV1711" s="15"/>
      <c r="AW1711" s="15"/>
      <c r="AX1711" s="15"/>
      <c r="AY1711" s="6"/>
      <c r="AZ1711" s="6"/>
      <c r="BA1711" s="6"/>
      <c r="BB1711" s="6"/>
      <c r="BC1711" s="6"/>
      <c r="BD1711" s="6"/>
      <c r="BE1711" s="6"/>
      <c r="BF1711" s="6"/>
      <c r="BG1711" s="6"/>
      <c r="BH1711" s="6"/>
      <c r="BI1711" s="6"/>
      <c r="BJ1711" s="6"/>
      <c r="BK1711" s="6"/>
      <c r="BL1711" s="6"/>
      <c r="BM1711" s="6"/>
      <c r="BN1711" s="6"/>
      <c r="BO1711" s="6"/>
      <c r="BP1711" s="6"/>
      <c r="BQ1711" s="6"/>
      <c r="BR1711" s="6"/>
      <c r="BS1711" s="6"/>
      <c r="BT1711" s="6"/>
      <c r="BU1711" s="6"/>
      <c r="BV1711" s="6"/>
      <c r="BW1711" s="6"/>
      <c r="BX1711" s="6"/>
      <c r="BY1711" s="6"/>
      <c r="BZ1711" s="6"/>
      <c r="CA1711" s="6"/>
      <c r="CB1711" s="6"/>
    </row>
    <row r="1712" spans="1:80" ht="34.15" customHeight="1">
      <c r="A1712" s="2"/>
      <c r="B1712" s="2"/>
      <c r="C1712" s="2"/>
      <c r="D1712" s="2"/>
      <c r="E1712" s="2"/>
      <c r="F1712" s="15"/>
      <c r="G1712" s="2"/>
      <c r="H1712" s="2"/>
      <c r="I1712" s="2"/>
      <c r="J1712" s="2"/>
      <c r="K1712" s="2"/>
      <c r="L1712" s="2"/>
      <c r="M1712" s="2"/>
      <c r="N1712" s="546"/>
      <c r="O1712" s="2"/>
      <c r="P1712" s="2"/>
      <c r="Q1712" s="2"/>
      <c r="R1712" s="2"/>
      <c r="S1712" s="2"/>
      <c r="T1712" s="2"/>
      <c r="U1712" s="15"/>
      <c r="V1712" s="15"/>
      <c r="W1712" s="15"/>
      <c r="X1712" s="15"/>
      <c r="Y1712" s="15"/>
      <c r="Z1712" s="15"/>
      <c r="AA1712" s="15"/>
      <c r="AB1712" s="15"/>
      <c r="AC1712" s="15"/>
      <c r="AD1712" s="15"/>
      <c r="AE1712" s="15"/>
      <c r="AF1712" s="15"/>
      <c r="AG1712" s="15"/>
      <c r="AH1712" s="15"/>
      <c r="AI1712" s="15"/>
      <c r="AJ1712" s="15"/>
      <c r="AK1712" s="15"/>
      <c r="AL1712" s="15"/>
      <c r="AM1712" s="15"/>
      <c r="AN1712" s="15"/>
      <c r="AO1712" s="15"/>
      <c r="AP1712" s="15"/>
      <c r="AQ1712" s="15"/>
      <c r="AR1712" s="15"/>
      <c r="AS1712" s="15"/>
      <c r="AT1712" s="15"/>
      <c r="AU1712" s="15"/>
      <c r="AV1712" s="15"/>
      <c r="AW1712" s="15"/>
      <c r="AX1712" s="15"/>
      <c r="AY1712" s="6"/>
      <c r="AZ1712" s="6"/>
      <c r="BA1712" s="6"/>
      <c r="BB1712" s="6"/>
      <c r="BC1712" s="6"/>
      <c r="BD1712" s="6"/>
      <c r="BE1712" s="6"/>
      <c r="BF1712" s="6"/>
      <c r="BG1712" s="6"/>
      <c r="BH1712" s="6"/>
      <c r="BI1712" s="6"/>
      <c r="BJ1712" s="6"/>
      <c r="BK1712" s="6"/>
      <c r="BL1712" s="6"/>
      <c r="BM1712" s="6"/>
      <c r="BN1712" s="6"/>
      <c r="BO1712" s="6"/>
      <c r="BP1712" s="6"/>
      <c r="BQ1712" s="6"/>
      <c r="BR1712" s="6"/>
      <c r="BS1712" s="6"/>
      <c r="BT1712" s="6"/>
      <c r="BU1712" s="6"/>
      <c r="BV1712" s="6"/>
      <c r="BW1712" s="6"/>
      <c r="BX1712" s="6"/>
      <c r="BY1712" s="6"/>
      <c r="BZ1712" s="6"/>
      <c r="CA1712" s="6"/>
      <c r="CB1712" s="6"/>
    </row>
    <row r="1713" spans="1:80" ht="34.15" customHeight="1">
      <c r="A1713" s="2"/>
      <c r="B1713" s="2"/>
      <c r="C1713" s="2"/>
      <c r="D1713" s="2"/>
      <c r="E1713" s="2"/>
      <c r="F1713" s="15"/>
      <c r="G1713" s="2"/>
      <c r="H1713" s="2"/>
      <c r="I1713" s="2"/>
      <c r="J1713" s="2"/>
      <c r="K1713" s="2"/>
      <c r="L1713" s="2"/>
      <c r="M1713" s="2"/>
      <c r="N1713" s="546"/>
      <c r="O1713" s="2"/>
      <c r="P1713" s="2"/>
      <c r="Q1713" s="2"/>
      <c r="R1713" s="2"/>
      <c r="S1713" s="2"/>
      <c r="T1713" s="2"/>
      <c r="U1713" s="15"/>
      <c r="V1713" s="15"/>
      <c r="W1713" s="15"/>
      <c r="X1713" s="15"/>
      <c r="Y1713" s="15"/>
      <c r="Z1713" s="15"/>
      <c r="AA1713" s="15"/>
      <c r="AB1713" s="15"/>
      <c r="AC1713" s="15"/>
      <c r="AD1713" s="15"/>
      <c r="AE1713" s="15"/>
      <c r="AF1713" s="15"/>
      <c r="AG1713" s="15"/>
      <c r="AH1713" s="15"/>
      <c r="AI1713" s="15"/>
      <c r="AJ1713" s="15"/>
      <c r="AK1713" s="15"/>
      <c r="AL1713" s="15"/>
      <c r="AM1713" s="15"/>
      <c r="AN1713" s="15"/>
      <c r="AO1713" s="15"/>
      <c r="AP1713" s="15"/>
      <c r="AQ1713" s="15"/>
      <c r="AR1713" s="15"/>
      <c r="AS1713" s="15"/>
      <c r="AT1713" s="15"/>
      <c r="AU1713" s="15"/>
      <c r="AV1713" s="15"/>
      <c r="AW1713" s="15"/>
      <c r="AX1713" s="15"/>
      <c r="AY1713" s="6"/>
      <c r="AZ1713" s="6"/>
      <c r="BA1713" s="6"/>
      <c r="BB1713" s="6"/>
      <c r="BC1713" s="6"/>
      <c r="BD1713" s="6"/>
      <c r="BE1713" s="6"/>
      <c r="BF1713" s="6"/>
      <c r="BG1713" s="6"/>
      <c r="BH1713" s="6"/>
      <c r="BI1713" s="6"/>
      <c r="BJ1713" s="6"/>
      <c r="BK1713" s="6"/>
      <c r="BL1713" s="6"/>
      <c r="BM1713" s="6"/>
      <c r="BN1713" s="6"/>
      <c r="BO1713" s="6"/>
      <c r="BP1713" s="6"/>
      <c r="BQ1713" s="6"/>
      <c r="BR1713" s="6"/>
      <c r="BS1713" s="6"/>
      <c r="BT1713" s="6"/>
      <c r="BU1713" s="6"/>
      <c r="BV1713" s="6"/>
      <c r="BW1713" s="6"/>
      <c r="BX1713" s="6"/>
      <c r="BY1713" s="6"/>
      <c r="BZ1713" s="6"/>
      <c r="CA1713" s="6"/>
      <c r="CB1713" s="6"/>
    </row>
    <row r="1714" spans="1:80" ht="34.15" customHeight="1">
      <c r="A1714" s="2"/>
      <c r="B1714" s="2"/>
      <c r="C1714" s="2"/>
      <c r="D1714" s="2"/>
      <c r="E1714" s="2"/>
      <c r="F1714" s="15"/>
      <c r="G1714" s="2"/>
      <c r="H1714" s="2"/>
      <c r="I1714" s="2"/>
      <c r="J1714" s="2"/>
      <c r="K1714" s="2"/>
      <c r="L1714" s="2"/>
      <c r="M1714" s="2"/>
      <c r="N1714" s="546"/>
      <c r="O1714" s="2"/>
      <c r="P1714" s="2"/>
      <c r="Q1714" s="2"/>
      <c r="R1714" s="2"/>
      <c r="S1714" s="2"/>
      <c r="T1714" s="2"/>
      <c r="U1714" s="15"/>
      <c r="V1714" s="15"/>
      <c r="W1714" s="15"/>
      <c r="X1714" s="15"/>
      <c r="Y1714" s="15"/>
      <c r="Z1714" s="15"/>
      <c r="AA1714" s="15"/>
      <c r="AB1714" s="15"/>
      <c r="AC1714" s="15"/>
      <c r="AD1714" s="15"/>
      <c r="AE1714" s="15"/>
      <c r="AF1714" s="15"/>
      <c r="AG1714" s="15"/>
      <c r="AH1714" s="15"/>
      <c r="AI1714" s="15"/>
      <c r="AJ1714" s="15"/>
      <c r="AK1714" s="15"/>
      <c r="AL1714" s="15"/>
      <c r="AM1714" s="15"/>
      <c r="AN1714" s="15"/>
      <c r="AO1714" s="15"/>
      <c r="AP1714" s="15"/>
      <c r="AQ1714" s="15"/>
      <c r="AR1714" s="15"/>
      <c r="AS1714" s="15"/>
      <c r="AT1714" s="15"/>
      <c r="AU1714" s="15"/>
      <c r="AV1714" s="15"/>
      <c r="AW1714" s="15"/>
      <c r="AX1714" s="15"/>
      <c r="AY1714" s="6"/>
      <c r="AZ1714" s="6"/>
      <c r="BA1714" s="6"/>
      <c r="BB1714" s="6"/>
      <c r="BC1714" s="6"/>
      <c r="BD1714" s="6"/>
      <c r="BE1714" s="6"/>
      <c r="BF1714" s="6"/>
      <c r="BG1714" s="6"/>
      <c r="BH1714" s="6"/>
      <c r="BI1714" s="6"/>
      <c r="BJ1714" s="6"/>
      <c r="BK1714" s="6"/>
      <c r="BL1714" s="6"/>
      <c r="BM1714" s="6"/>
      <c r="BN1714" s="6"/>
      <c r="BO1714" s="6"/>
      <c r="BP1714" s="6"/>
      <c r="BQ1714" s="6"/>
      <c r="BR1714" s="6"/>
      <c r="BS1714" s="6"/>
      <c r="BT1714" s="6"/>
      <c r="BU1714" s="6"/>
      <c r="BV1714" s="6"/>
      <c r="BW1714" s="6"/>
      <c r="BX1714" s="6"/>
      <c r="BY1714" s="6"/>
      <c r="BZ1714" s="6"/>
      <c r="CA1714" s="6"/>
      <c r="CB1714" s="6"/>
    </row>
    <row r="1715" spans="1:80" ht="34.15" customHeight="1">
      <c r="A1715" s="2"/>
      <c r="B1715" s="2"/>
      <c r="C1715" s="2"/>
      <c r="D1715" s="2"/>
      <c r="E1715" s="2"/>
      <c r="F1715" s="15"/>
      <c r="G1715" s="2"/>
      <c r="H1715" s="2"/>
      <c r="I1715" s="2"/>
      <c r="J1715" s="2"/>
      <c r="K1715" s="2"/>
      <c r="L1715" s="2"/>
      <c r="M1715" s="2"/>
      <c r="N1715" s="546"/>
      <c r="O1715" s="2"/>
      <c r="P1715" s="2"/>
      <c r="Q1715" s="2"/>
      <c r="R1715" s="2"/>
      <c r="S1715" s="2"/>
      <c r="T1715" s="2"/>
      <c r="U1715" s="15"/>
      <c r="V1715" s="15"/>
      <c r="W1715" s="15"/>
      <c r="X1715" s="15"/>
      <c r="Y1715" s="15"/>
      <c r="Z1715" s="15"/>
      <c r="AA1715" s="15"/>
      <c r="AB1715" s="15"/>
      <c r="AC1715" s="15"/>
      <c r="AD1715" s="15"/>
      <c r="AE1715" s="15"/>
      <c r="AF1715" s="15"/>
      <c r="AG1715" s="15"/>
      <c r="AH1715" s="15"/>
      <c r="AI1715" s="15"/>
      <c r="AJ1715" s="15"/>
      <c r="AK1715" s="15"/>
      <c r="AL1715" s="15"/>
      <c r="AM1715" s="15"/>
      <c r="AN1715" s="15"/>
      <c r="AO1715" s="15"/>
      <c r="AP1715" s="15"/>
      <c r="AQ1715" s="15"/>
      <c r="AR1715" s="15"/>
      <c r="AS1715" s="15"/>
      <c r="AT1715" s="15"/>
      <c r="AU1715" s="15"/>
      <c r="AV1715" s="15"/>
      <c r="AW1715" s="15"/>
      <c r="AX1715" s="15"/>
      <c r="AY1715" s="6"/>
      <c r="AZ1715" s="6"/>
      <c r="BA1715" s="6"/>
      <c r="BB1715" s="6"/>
      <c r="BC1715" s="6"/>
      <c r="BD1715" s="6"/>
      <c r="BE1715" s="6"/>
      <c r="BF1715" s="6"/>
      <c r="BG1715" s="6"/>
      <c r="BH1715" s="6"/>
      <c r="BI1715" s="6"/>
      <c r="BJ1715" s="6"/>
      <c r="BK1715" s="6"/>
      <c r="BL1715" s="6"/>
      <c r="BM1715" s="6"/>
      <c r="BN1715" s="6"/>
      <c r="BO1715" s="6"/>
      <c r="BP1715" s="6"/>
      <c r="BQ1715" s="6"/>
      <c r="BR1715" s="6"/>
      <c r="BS1715" s="6"/>
      <c r="BT1715" s="6"/>
      <c r="BU1715" s="6"/>
      <c r="BV1715" s="6"/>
      <c r="BW1715" s="6"/>
      <c r="BX1715" s="6"/>
      <c r="BY1715" s="6"/>
      <c r="BZ1715" s="6"/>
      <c r="CA1715" s="6"/>
      <c r="CB1715" s="6"/>
    </row>
    <row r="1716" spans="1:80" ht="34.15" customHeight="1">
      <c r="A1716" s="2"/>
      <c r="B1716" s="2"/>
      <c r="C1716" s="2"/>
      <c r="D1716" s="2"/>
      <c r="E1716" s="2"/>
      <c r="F1716" s="15"/>
      <c r="G1716" s="2"/>
      <c r="H1716" s="2"/>
      <c r="I1716" s="2"/>
      <c r="J1716" s="2"/>
      <c r="K1716" s="2"/>
      <c r="L1716" s="2"/>
      <c r="M1716" s="2"/>
      <c r="N1716" s="546"/>
      <c r="O1716" s="2"/>
      <c r="P1716" s="2"/>
      <c r="Q1716" s="2"/>
      <c r="R1716" s="2"/>
      <c r="S1716" s="2"/>
      <c r="T1716" s="2"/>
      <c r="U1716" s="15"/>
      <c r="V1716" s="15"/>
      <c r="W1716" s="15"/>
      <c r="X1716" s="15"/>
      <c r="Y1716" s="15"/>
      <c r="Z1716" s="15"/>
      <c r="AA1716" s="15"/>
      <c r="AB1716" s="15"/>
      <c r="AC1716" s="15"/>
      <c r="AD1716" s="15"/>
      <c r="AE1716" s="15"/>
      <c r="AF1716" s="15"/>
      <c r="AG1716" s="15"/>
      <c r="AH1716" s="15"/>
      <c r="AI1716" s="15"/>
      <c r="AJ1716" s="15"/>
      <c r="AK1716" s="15"/>
      <c r="AL1716" s="15"/>
      <c r="AM1716" s="15"/>
      <c r="AN1716" s="15"/>
      <c r="AO1716" s="15"/>
      <c r="AP1716" s="15"/>
      <c r="AQ1716" s="15"/>
      <c r="AR1716" s="15"/>
      <c r="AS1716" s="15"/>
      <c r="AT1716" s="15"/>
      <c r="AU1716" s="15"/>
      <c r="AV1716" s="15"/>
      <c r="AW1716" s="15"/>
      <c r="AX1716" s="15"/>
      <c r="AY1716" s="6"/>
      <c r="AZ1716" s="6"/>
      <c r="BA1716" s="6"/>
      <c r="BB1716" s="6"/>
      <c r="BC1716" s="6"/>
      <c r="BD1716" s="6"/>
      <c r="BE1716" s="6"/>
      <c r="BF1716" s="6"/>
      <c r="BG1716" s="6"/>
      <c r="BH1716" s="6"/>
      <c r="BI1716" s="6"/>
      <c r="BJ1716" s="6"/>
      <c r="BK1716" s="6"/>
      <c r="BL1716" s="6"/>
      <c r="BM1716" s="6"/>
      <c r="BN1716" s="6"/>
      <c r="BO1716" s="6"/>
      <c r="BP1716" s="6"/>
      <c r="BQ1716" s="6"/>
      <c r="BR1716" s="6"/>
      <c r="BS1716" s="6"/>
      <c r="BT1716" s="6"/>
      <c r="BU1716" s="6"/>
      <c r="BV1716" s="6"/>
      <c r="BW1716" s="6"/>
      <c r="BX1716" s="6"/>
      <c r="BY1716" s="6"/>
      <c r="BZ1716" s="6"/>
      <c r="CA1716" s="6"/>
      <c r="CB1716" s="6"/>
    </row>
    <row r="1717" spans="1:80" ht="34.15" customHeight="1">
      <c r="A1717" s="2"/>
      <c r="B1717" s="2"/>
      <c r="C1717" s="2"/>
      <c r="D1717" s="2"/>
      <c r="E1717" s="2"/>
      <c r="F1717" s="15"/>
      <c r="G1717" s="2"/>
      <c r="H1717" s="2"/>
      <c r="I1717" s="2"/>
      <c r="J1717" s="2"/>
      <c r="K1717" s="2"/>
      <c r="L1717" s="2"/>
      <c r="M1717" s="2"/>
      <c r="N1717" s="546"/>
      <c r="O1717" s="2"/>
      <c r="P1717" s="2"/>
      <c r="Q1717" s="2"/>
      <c r="R1717" s="2"/>
      <c r="S1717" s="2"/>
      <c r="T1717" s="2"/>
      <c r="U1717" s="15"/>
      <c r="V1717" s="15"/>
      <c r="W1717" s="15"/>
      <c r="X1717" s="15"/>
      <c r="Y1717" s="15"/>
      <c r="Z1717" s="15"/>
      <c r="AA1717" s="15"/>
      <c r="AB1717" s="15"/>
      <c r="AC1717" s="15"/>
      <c r="AD1717" s="15"/>
      <c r="AE1717" s="15"/>
      <c r="AF1717" s="15"/>
      <c r="AG1717" s="15"/>
      <c r="AH1717" s="15"/>
      <c r="AI1717" s="15"/>
      <c r="AJ1717" s="15"/>
      <c r="AK1717" s="15"/>
      <c r="AL1717" s="15"/>
      <c r="AM1717" s="15"/>
      <c r="AN1717" s="15"/>
      <c r="AO1717" s="15"/>
      <c r="AP1717" s="15"/>
      <c r="AQ1717" s="15"/>
      <c r="AR1717" s="15"/>
      <c r="AS1717" s="15"/>
      <c r="AT1717" s="15"/>
      <c r="AU1717" s="15"/>
      <c r="AV1717" s="15"/>
      <c r="AW1717" s="15"/>
      <c r="AX1717" s="15"/>
      <c r="AY1717" s="6"/>
      <c r="AZ1717" s="6"/>
      <c r="BA1717" s="6"/>
      <c r="BB1717" s="6"/>
      <c r="BC1717" s="6"/>
      <c r="BD1717" s="6"/>
      <c r="BE1717" s="6"/>
      <c r="BF1717" s="6"/>
      <c r="BG1717" s="6"/>
      <c r="BH1717" s="6"/>
      <c r="BI1717" s="6"/>
      <c r="BJ1717" s="6"/>
      <c r="BK1717" s="6"/>
      <c r="BL1717" s="6"/>
      <c r="BM1717" s="6"/>
      <c r="BN1717" s="6"/>
      <c r="BO1717" s="6"/>
      <c r="BP1717" s="6"/>
      <c r="BQ1717" s="6"/>
      <c r="BR1717" s="6"/>
      <c r="BS1717" s="6"/>
      <c r="BT1717" s="6"/>
      <c r="BU1717" s="6"/>
      <c r="BV1717" s="6"/>
      <c r="BW1717" s="6"/>
      <c r="BX1717" s="6"/>
      <c r="BY1717" s="6"/>
      <c r="BZ1717" s="6"/>
      <c r="CA1717" s="6"/>
      <c r="CB1717" s="6"/>
    </row>
    <row r="1718" spans="1:80" ht="34.15" customHeight="1">
      <c r="A1718" s="2"/>
      <c r="B1718" s="2"/>
      <c r="C1718" s="2"/>
      <c r="D1718" s="2"/>
      <c r="E1718" s="2"/>
      <c r="F1718" s="15"/>
      <c r="G1718" s="2"/>
      <c r="H1718" s="2"/>
      <c r="I1718" s="2"/>
      <c r="J1718" s="2"/>
      <c r="K1718" s="2"/>
      <c r="L1718" s="2"/>
      <c r="M1718" s="2"/>
      <c r="N1718" s="546"/>
      <c r="O1718" s="2"/>
      <c r="P1718" s="2"/>
      <c r="Q1718" s="2"/>
      <c r="R1718" s="2"/>
      <c r="S1718" s="2"/>
      <c r="T1718" s="2"/>
      <c r="U1718" s="15"/>
      <c r="V1718" s="15"/>
      <c r="W1718" s="15"/>
      <c r="X1718" s="15"/>
      <c r="Y1718" s="15"/>
      <c r="Z1718" s="15"/>
      <c r="AA1718" s="15"/>
      <c r="AB1718" s="15"/>
      <c r="AC1718" s="15"/>
      <c r="AD1718" s="15"/>
      <c r="AE1718" s="15"/>
      <c r="AF1718" s="15"/>
      <c r="AG1718" s="15"/>
      <c r="AH1718" s="15"/>
      <c r="AI1718" s="15"/>
      <c r="AJ1718" s="15"/>
      <c r="AK1718" s="15"/>
      <c r="AL1718" s="15"/>
      <c r="AM1718" s="15"/>
      <c r="AN1718" s="15"/>
      <c r="AO1718" s="15"/>
      <c r="AP1718" s="15"/>
      <c r="AQ1718" s="15"/>
      <c r="AR1718" s="15"/>
      <c r="AS1718" s="15"/>
      <c r="AT1718" s="15"/>
      <c r="AU1718" s="15"/>
      <c r="AV1718" s="15"/>
      <c r="AW1718" s="15"/>
      <c r="AX1718" s="15"/>
      <c r="AY1718" s="6"/>
      <c r="AZ1718" s="6"/>
      <c r="BA1718" s="6"/>
      <c r="BB1718" s="6"/>
      <c r="BC1718" s="6"/>
      <c r="BD1718" s="6"/>
      <c r="BE1718" s="6"/>
      <c r="BF1718" s="6"/>
      <c r="BG1718" s="6"/>
      <c r="BH1718" s="6"/>
      <c r="BI1718" s="6"/>
      <c r="BJ1718" s="6"/>
      <c r="BK1718" s="6"/>
      <c r="BL1718" s="6"/>
      <c r="BM1718" s="6"/>
      <c r="BN1718" s="6"/>
      <c r="BO1718" s="6"/>
      <c r="BP1718" s="6"/>
      <c r="BQ1718" s="6"/>
      <c r="BR1718" s="6"/>
      <c r="BS1718" s="6"/>
      <c r="BT1718" s="6"/>
      <c r="BU1718" s="6"/>
      <c r="BV1718" s="6"/>
      <c r="BW1718" s="6"/>
      <c r="BX1718" s="6"/>
      <c r="BY1718" s="6"/>
      <c r="BZ1718" s="6"/>
      <c r="CA1718" s="6"/>
      <c r="CB1718" s="6"/>
    </row>
    <row r="1719" spans="1:80" ht="34.15" customHeight="1">
      <c r="A1719" s="2"/>
      <c r="B1719" s="2"/>
      <c r="C1719" s="2"/>
      <c r="D1719" s="2"/>
      <c r="E1719" s="2"/>
      <c r="F1719" s="15"/>
      <c r="G1719" s="2"/>
      <c r="H1719" s="2"/>
      <c r="I1719" s="2"/>
      <c r="J1719" s="2"/>
      <c r="K1719" s="2"/>
      <c r="L1719" s="2"/>
      <c r="M1719" s="2"/>
      <c r="N1719" s="546"/>
      <c r="O1719" s="2"/>
      <c r="P1719" s="2"/>
      <c r="Q1719" s="2"/>
      <c r="R1719" s="2"/>
      <c r="S1719" s="2"/>
      <c r="T1719" s="2"/>
      <c r="U1719" s="15"/>
      <c r="V1719" s="15"/>
      <c r="W1719" s="15"/>
      <c r="X1719" s="15"/>
      <c r="Y1719" s="15"/>
      <c r="Z1719" s="15"/>
      <c r="AA1719" s="15"/>
      <c r="AB1719" s="15"/>
      <c r="AC1719" s="15"/>
      <c r="AD1719" s="15"/>
      <c r="AE1719" s="15"/>
      <c r="AF1719" s="15"/>
      <c r="AG1719" s="15"/>
      <c r="AH1719" s="15"/>
      <c r="AI1719" s="15"/>
      <c r="AJ1719" s="15"/>
      <c r="AK1719" s="15"/>
      <c r="AL1719" s="15"/>
      <c r="AM1719" s="15"/>
      <c r="AN1719" s="15"/>
      <c r="AO1719" s="15"/>
      <c r="AP1719" s="15"/>
      <c r="AQ1719" s="15"/>
      <c r="AR1719" s="15"/>
      <c r="AS1719" s="15"/>
      <c r="AT1719" s="15"/>
      <c r="AU1719" s="15"/>
      <c r="AV1719" s="15"/>
      <c r="AW1719" s="15"/>
      <c r="AX1719" s="15"/>
      <c r="AY1719" s="6"/>
      <c r="AZ1719" s="6"/>
      <c r="BA1719" s="6"/>
      <c r="BB1719" s="6"/>
      <c r="BC1719" s="6"/>
      <c r="BD1719" s="6"/>
      <c r="BE1719" s="6"/>
      <c r="BF1719" s="6"/>
      <c r="BG1719" s="6"/>
      <c r="BH1719" s="6"/>
      <c r="BI1719" s="6"/>
      <c r="BJ1719" s="6"/>
      <c r="BK1719" s="6"/>
      <c r="BL1719" s="6"/>
      <c r="BM1719" s="6"/>
      <c r="BN1719" s="6"/>
      <c r="BO1719" s="6"/>
      <c r="BP1719" s="6"/>
      <c r="BQ1719" s="6"/>
      <c r="BR1719" s="6"/>
      <c r="BS1719" s="6"/>
      <c r="BT1719" s="6"/>
      <c r="BU1719" s="6"/>
      <c r="BV1719" s="6"/>
      <c r="BW1719" s="6"/>
      <c r="BX1719" s="6"/>
      <c r="BY1719" s="6"/>
      <c r="BZ1719" s="6"/>
      <c r="CA1719" s="6"/>
      <c r="CB1719" s="6"/>
    </row>
    <row r="1720" spans="1:80" ht="34.15" customHeight="1">
      <c r="A1720" s="2"/>
      <c r="B1720" s="2"/>
      <c r="C1720" s="2"/>
      <c r="D1720" s="2"/>
      <c r="E1720" s="2"/>
      <c r="F1720" s="15"/>
      <c r="G1720" s="2"/>
      <c r="H1720" s="2"/>
      <c r="I1720" s="2"/>
      <c r="J1720" s="2"/>
      <c r="K1720" s="2"/>
      <c r="L1720" s="2"/>
      <c r="M1720" s="2"/>
      <c r="N1720" s="546"/>
      <c r="O1720" s="2"/>
      <c r="P1720" s="2"/>
      <c r="Q1720" s="2"/>
      <c r="R1720" s="2"/>
      <c r="S1720" s="2"/>
      <c r="T1720" s="2"/>
      <c r="U1720" s="15"/>
      <c r="V1720" s="15"/>
      <c r="W1720" s="15"/>
      <c r="X1720" s="15"/>
      <c r="Y1720" s="15"/>
      <c r="Z1720" s="15"/>
      <c r="AA1720" s="15"/>
      <c r="AB1720" s="15"/>
      <c r="AC1720" s="15"/>
      <c r="AD1720" s="15"/>
      <c r="AE1720" s="15"/>
      <c r="AF1720" s="15"/>
      <c r="AG1720" s="15"/>
      <c r="AH1720" s="15"/>
      <c r="AI1720" s="15"/>
      <c r="AJ1720" s="15"/>
      <c r="AK1720" s="15"/>
      <c r="AL1720" s="15"/>
      <c r="AM1720" s="15"/>
      <c r="AN1720" s="15"/>
      <c r="AO1720" s="15"/>
      <c r="AP1720" s="15"/>
      <c r="AQ1720" s="15"/>
      <c r="AR1720" s="15"/>
      <c r="AS1720" s="15"/>
      <c r="AT1720" s="15"/>
      <c r="AU1720" s="15"/>
      <c r="AV1720" s="15"/>
      <c r="AW1720" s="15"/>
      <c r="AX1720" s="15"/>
      <c r="AY1720" s="6"/>
      <c r="AZ1720" s="6"/>
      <c r="BA1720" s="6"/>
      <c r="BB1720" s="6"/>
      <c r="BC1720" s="6"/>
      <c r="BD1720" s="6"/>
      <c r="BE1720" s="6"/>
      <c r="BF1720" s="6"/>
      <c r="BG1720" s="6"/>
      <c r="BH1720" s="6"/>
      <c r="BI1720" s="6"/>
      <c r="BJ1720" s="6"/>
      <c r="BK1720" s="6"/>
      <c r="BL1720" s="6"/>
      <c r="BM1720" s="6"/>
      <c r="BN1720" s="6"/>
      <c r="BO1720" s="6"/>
      <c r="BP1720" s="6"/>
      <c r="BQ1720" s="6"/>
      <c r="BR1720" s="6"/>
      <c r="BS1720" s="6"/>
      <c r="BT1720" s="6"/>
      <c r="BU1720" s="6"/>
      <c r="BV1720" s="6"/>
      <c r="BW1720" s="6"/>
      <c r="BX1720" s="6"/>
      <c r="BY1720" s="6"/>
      <c r="BZ1720" s="6"/>
      <c r="CA1720" s="6"/>
      <c r="CB1720" s="6"/>
    </row>
    <row r="1721" spans="1:80" ht="34.15" customHeight="1">
      <c r="A1721" s="2"/>
      <c r="B1721" s="2"/>
      <c r="C1721" s="2"/>
      <c r="D1721" s="2"/>
      <c r="E1721" s="2"/>
      <c r="F1721" s="15"/>
      <c r="G1721" s="2"/>
      <c r="H1721" s="2"/>
      <c r="I1721" s="2"/>
      <c r="J1721" s="2"/>
      <c r="K1721" s="2"/>
      <c r="L1721" s="2"/>
      <c r="M1721" s="2"/>
      <c r="N1721" s="546"/>
      <c r="O1721" s="2"/>
      <c r="P1721" s="2"/>
      <c r="Q1721" s="2"/>
      <c r="R1721" s="2"/>
      <c r="S1721" s="2"/>
      <c r="T1721" s="2"/>
      <c r="U1721" s="15"/>
      <c r="V1721" s="15"/>
      <c r="W1721" s="15"/>
      <c r="X1721" s="15"/>
      <c r="Y1721" s="15"/>
      <c r="Z1721" s="15"/>
      <c r="AA1721" s="15"/>
      <c r="AB1721" s="15"/>
      <c r="AC1721" s="15"/>
      <c r="AD1721" s="15"/>
      <c r="AE1721" s="15"/>
      <c r="AF1721" s="15"/>
      <c r="AG1721" s="15"/>
      <c r="AH1721" s="15"/>
      <c r="AI1721" s="15"/>
      <c r="AJ1721" s="15"/>
      <c r="AK1721" s="15"/>
      <c r="AL1721" s="15"/>
      <c r="AM1721" s="15"/>
      <c r="AN1721" s="15"/>
      <c r="AO1721" s="15"/>
      <c r="AP1721" s="15"/>
      <c r="AQ1721" s="15"/>
      <c r="AR1721" s="15"/>
      <c r="AS1721" s="15"/>
      <c r="AT1721" s="15"/>
      <c r="AU1721" s="15"/>
      <c r="AV1721" s="15"/>
      <c r="AW1721" s="15"/>
      <c r="AX1721" s="15"/>
      <c r="AY1721" s="6"/>
      <c r="AZ1721" s="6"/>
      <c r="BA1721" s="6"/>
      <c r="BB1721" s="6"/>
      <c r="BC1721" s="6"/>
      <c r="BD1721" s="6"/>
      <c r="BE1721" s="6"/>
      <c r="BF1721" s="6"/>
      <c r="BG1721" s="6"/>
      <c r="BH1721" s="6"/>
      <c r="BI1721" s="6"/>
      <c r="BJ1721" s="6"/>
      <c r="BK1721" s="6"/>
      <c r="BL1721" s="6"/>
      <c r="BM1721" s="6"/>
      <c r="BN1721" s="6"/>
      <c r="BO1721" s="6"/>
      <c r="BP1721" s="6"/>
      <c r="BQ1721" s="6"/>
      <c r="BR1721" s="6"/>
      <c r="BS1721" s="6"/>
      <c r="BT1721" s="6"/>
      <c r="BU1721" s="6"/>
      <c r="BV1721" s="6"/>
      <c r="BW1721" s="6"/>
      <c r="BX1721" s="6"/>
      <c r="BY1721" s="6"/>
      <c r="BZ1721" s="6"/>
      <c r="CA1721" s="6"/>
      <c r="CB1721" s="6"/>
    </row>
    <row r="1722" spans="1:80" ht="34.15" customHeight="1">
      <c r="A1722" s="2"/>
      <c r="B1722" s="2"/>
      <c r="C1722" s="2"/>
      <c r="D1722" s="2"/>
      <c r="E1722" s="2"/>
      <c r="F1722" s="15"/>
      <c r="G1722" s="2"/>
      <c r="H1722" s="2"/>
      <c r="I1722" s="2"/>
      <c r="J1722" s="2"/>
      <c r="K1722" s="2"/>
      <c r="L1722" s="2"/>
      <c r="M1722" s="2"/>
      <c r="N1722" s="546"/>
      <c r="O1722" s="2"/>
      <c r="P1722" s="2"/>
      <c r="Q1722" s="2"/>
      <c r="R1722" s="2"/>
      <c r="S1722" s="2"/>
      <c r="T1722" s="2"/>
      <c r="U1722" s="15"/>
      <c r="V1722" s="15"/>
      <c r="W1722" s="15"/>
      <c r="X1722" s="15"/>
      <c r="Y1722" s="15"/>
      <c r="Z1722" s="15"/>
      <c r="AA1722" s="15"/>
      <c r="AB1722" s="15"/>
      <c r="AC1722" s="15"/>
      <c r="AD1722" s="15"/>
      <c r="AE1722" s="15"/>
      <c r="AF1722" s="15"/>
      <c r="AG1722" s="15"/>
      <c r="AH1722" s="15"/>
      <c r="AI1722" s="15"/>
      <c r="AJ1722" s="15"/>
      <c r="AK1722" s="15"/>
      <c r="AL1722" s="15"/>
      <c r="AM1722" s="15"/>
      <c r="AN1722" s="15"/>
      <c r="AO1722" s="15"/>
      <c r="AP1722" s="15"/>
      <c r="AQ1722" s="15"/>
      <c r="AR1722" s="15"/>
      <c r="AS1722" s="15"/>
      <c r="AT1722" s="15"/>
      <c r="AU1722" s="15"/>
      <c r="AV1722" s="15"/>
      <c r="AW1722" s="15"/>
      <c r="AX1722" s="15"/>
      <c r="AY1722" s="6"/>
      <c r="AZ1722" s="6"/>
      <c r="BA1722" s="6"/>
      <c r="BB1722" s="6"/>
      <c r="BC1722" s="6"/>
      <c r="BD1722" s="6"/>
      <c r="BE1722" s="6"/>
      <c r="BF1722" s="6"/>
      <c r="BG1722" s="6"/>
      <c r="BH1722" s="6"/>
      <c r="BI1722" s="6"/>
      <c r="BJ1722" s="6"/>
      <c r="BK1722" s="6"/>
      <c r="BL1722" s="6"/>
      <c r="BM1722" s="6"/>
      <c r="BN1722" s="6"/>
      <c r="BO1722" s="6"/>
      <c r="BP1722" s="6"/>
      <c r="BQ1722" s="6"/>
      <c r="BR1722" s="6"/>
      <c r="BS1722" s="6"/>
      <c r="BT1722" s="6"/>
      <c r="BU1722" s="6"/>
      <c r="BV1722" s="6"/>
      <c r="BW1722" s="6"/>
      <c r="BX1722" s="6"/>
      <c r="BY1722" s="6"/>
      <c r="BZ1722" s="6"/>
      <c r="CA1722" s="6"/>
      <c r="CB1722" s="6"/>
    </row>
    <row r="1723" spans="1:80" ht="34.15" customHeight="1">
      <c r="A1723" s="2"/>
      <c r="B1723" s="2"/>
      <c r="C1723" s="2"/>
      <c r="D1723" s="2"/>
      <c r="E1723" s="2"/>
      <c r="F1723" s="15"/>
      <c r="G1723" s="2"/>
      <c r="H1723" s="2"/>
      <c r="I1723" s="2"/>
      <c r="J1723" s="2"/>
      <c r="K1723" s="2"/>
      <c r="L1723" s="2"/>
      <c r="M1723" s="2"/>
      <c r="N1723" s="546"/>
      <c r="O1723" s="2"/>
      <c r="P1723" s="2"/>
      <c r="Q1723" s="2"/>
      <c r="R1723" s="2"/>
      <c r="S1723" s="2"/>
      <c r="T1723" s="2"/>
      <c r="U1723" s="15"/>
      <c r="V1723" s="15"/>
      <c r="W1723" s="15"/>
      <c r="X1723" s="15"/>
      <c r="Y1723" s="15"/>
      <c r="Z1723" s="15"/>
      <c r="AA1723" s="15"/>
      <c r="AB1723" s="15"/>
      <c r="AC1723" s="15"/>
      <c r="AD1723" s="15"/>
      <c r="AE1723" s="15"/>
      <c r="AF1723" s="15"/>
      <c r="AG1723" s="15"/>
      <c r="AH1723" s="15"/>
      <c r="AI1723" s="15"/>
      <c r="AJ1723" s="15"/>
      <c r="AK1723" s="15"/>
      <c r="AL1723" s="15"/>
      <c r="AM1723" s="15"/>
      <c r="AN1723" s="15"/>
      <c r="AO1723" s="15"/>
      <c r="AP1723" s="15"/>
      <c r="AQ1723" s="15"/>
      <c r="AR1723" s="15"/>
      <c r="AS1723" s="15"/>
      <c r="AT1723" s="15"/>
      <c r="AU1723" s="15"/>
      <c r="AV1723" s="15"/>
      <c r="AW1723" s="15"/>
      <c r="AX1723" s="15"/>
      <c r="AY1723" s="6"/>
      <c r="AZ1723" s="6"/>
      <c r="BA1723" s="6"/>
      <c r="BB1723" s="6"/>
      <c r="BC1723" s="6"/>
      <c r="BD1723" s="6"/>
      <c r="BE1723" s="6"/>
      <c r="BF1723" s="6"/>
      <c r="BG1723" s="6"/>
      <c r="BH1723" s="6"/>
      <c r="BI1723" s="6"/>
      <c r="BJ1723" s="6"/>
      <c r="BK1723" s="6"/>
      <c r="BL1723" s="6"/>
      <c r="BM1723" s="6"/>
      <c r="BN1723" s="6"/>
      <c r="BO1723" s="6"/>
      <c r="BP1723" s="6"/>
      <c r="BQ1723" s="6"/>
      <c r="BR1723" s="6"/>
      <c r="BS1723" s="6"/>
      <c r="BT1723" s="6"/>
      <c r="BU1723" s="6"/>
      <c r="BV1723" s="6"/>
      <c r="BW1723" s="6"/>
      <c r="BX1723" s="6"/>
      <c r="BY1723" s="6"/>
      <c r="BZ1723" s="6"/>
      <c r="CA1723" s="6"/>
      <c r="CB1723" s="6"/>
    </row>
    <row r="1724" spans="1:80" ht="34.15" customHeight="1">
      <c r="A1724" s="2"/>
      <c r="B1724" s="2"/>
      <c r="C1724" s="2"/>
      <c r="D1724" s="2"/>
      <c r="E1724" s="2"/>
      <c r="F1724" s="15"/>
      <c r="G1724" s="2"/>
      <c r="H1724" s="2"/>
      <c r="I1724" s="2"/>
      <c r="J1724" s="2"/>
      <c r="K1724" s="2"/>
      <c r="L1724" s="2"/>
      <c r="M1724" s="2"/>
      <c r="N1724" s="546"/>
      <c r="O1724" s="2"/>
      <c r="P1724" s="2"/>
      <c r="Q1724" s="2"/>
      <c r="R1724" s="2"/>
      <c r="S1724" s="2"/>
      <c r="T1724" s="2"/>
      <c r="U1724" s="15"/>
      <c r="V1724" s="15"/>
      <c r="W1724" s="15"/>
      <c r="X1724" s="15"/>
      <c r="Y1724" s="15"/>
      <c r="Z1724" s="15"/>
      <c r="AA1724" s="15"/>
      <c r="AB1724" s="15"/>
      <c r="AC1724" s="15"/>
      <c r="AD1724" s="15"/>
      <c r="AE1724" s="15"/>
      <c r="AF1724" s="15"/>
      <c r="AG1724" s="15"/>
      <c r="AH1724" s="15"/>
      <c r="AI1724" s="15"/>
      <c r="AJ1724" s="15"/>
      <c r="AK1724" s="15"/>
      <c r="AL1724" s="15"/>
      <c r="AM1724" s="15"/>
      <c r="AN1724" s="15"/>
      <c r="AO1724" s="15"/>
      <c r="AP1724" s="15"/>
      <c r="AQ1724" s="15"/>
      <c r="AR1724" s="15"/>
      <c r="AS1724" s="15"/>
      <c r="AT1724" s="15"/>
      <c r="AU1724" s="15"/>
      <c r="AV1724" s="15"/>
      <c r="AW1724" s="15"/>
      <c r="AX1724" s="15"/>
      <c r="AY1724" s="6"/>
      <c r="AZ1724" s="6"/>
      <c r="BA1724" s="6"/>
      <c r="BB1724" s="6"/>
      <c r="BC1724" s="6"/>
      <c r="BD1724" s="6"/>
      <c r="BE1724" s="6"/>
      <c r="BF1724" s="6"/>
      <c r="BG1724" s="6"/>
      <c r="BH1724" s="6"/>
      <c r="BI1724" s="6"/>
      <c r="BJ1724" s="6"/>
      <c r="BK1724" s="6"/>
      <c r="BL1724" s="6"/>
      <c r="BM1724" s="6"/>
      <c r="BN1724" s="6"/>
      <c r="BO1724" s="6"/>
      <c r="BP1724" s="6"/>
      <c r="BQ1724" s="6"/>
      <c r="BR1724" s="6"/>
      <c r="BS1724" s="6"/>
      <c r="BT1724" s="6"/>
      <c r="BU1724" s="6"/>
      <c r="BV1724" s="6"/>
      <c r="BW1724" s="6"/>
      <c r="BX1724" s="6"/>
      <c r="BY1724" s="6"/>
      <c r="BZ1724" s="6"/>
      <c r="CA1724" s="6"/>
      <c r="CB1724" s="6"/>
    </row>
    <row r="1725" spans="1:80" ht="34.15" customHeight="1">
      <c r="A1725" s="2"/>
      <c r="B1725" s="2"/>
      <c r="C1725" s="2"/>
      <c r="D1725" s="2"/>
      <c r="E1725" s="2"/>
      <c r="F1725" s="15"/>
      <c r="G1725" s="2"/>
      <c r="H1725" s="2"/>
      <c r="I1725" s="2"/>
      <c r="J1725" s="2"/>
      <c r="K1725" s="2"/>
      <c r="L1725" s="2"/>
      <c r="M1725" s="2"/>
      <c r="N1725" s="546"/>
      <c r="O1725" s="2"/>
      <c r="P1725" s="2"/>
      <c r="Q1725" s="2"/>
      <c r="R1725" s="2"/>
      <c r="S1725" s="2"/>
      <c r="T1725" s="2"/>
      <c r="U1725" s="15"/>
      <c r="V1725" s="15"/>
      <c r="W1725" s="15"/>
      <c r="X1725" s="15"/>
      <c r="Y1725" s="15"/>
      <c r="Z1725" s="15"/>
      <c r="AA1725" s="15"/>
      <c r="AB1725" s="15"/>
      <c r="AC1725" s="15"/>
      <c r="AD1725" s="15"/>
      <c r="AE1725" s="15"/>
      <c r="AF1725" s="15"/>
      <c r="AG1725" s="15"/>
      <c r="AH1725" s="15"/>
      <c r="AI1725" s="15"/>
      <c r="AJ1725" s="15"/>
      <c r="AK1725" s="15"/>
      <c r="AL1725" s="15"/>
      <c r="AM1725" s="15"/>
      <c r="AN1725" s="15"/>
      <c r="AO1725" s="15"/>
      <c r="AP1725" s="15"/>
      <c r="AQ1725" s="15"/>
      <c r="AR1725" s="15"/>
      <c r="AS1725" s="15"/>
      <c r="AT1725" s="15"/>
      <c r="AU1725" s="15"/>
      <c r="AV1725" s="15"/>
      <c r="AW1725" s="15"/>
      <c r="AX1725" s="15"/>
      <c r="AY1725" s="6"/>
      <c r="AZ1725" s="6"/>
      <c r="BA1725" s="6"/>
      <c r="BB1725" s="6"/>
      <c r="BC1725" s="6"/>
      <c r="BD1725" s="6"/>
      <c r="BE1725" s="6"/>
      <c r="BF1725" s="6"/>
      <c r="BG1725" s="6"/>
      <c r="BH1725" s="6"/>
      <c r="BI1725" s="6"/>
      <c r="BJ1725" s="6"/>
      <c r="BK1725" s="6"/>
      <c r="BL1725" s="6"/>
      <c r="BM1725" s="6"/>
      <c r="BN1725" s="6"/>
      <c r="BO1725" s="6"/>
      <c r="BP1725" s="6"/>
      <c r="BQ1725" s="6"/>
      <c r="BR1725" s="6"/>
      <c r="BS1725" s="6"/>
      <c r="BT1725" s="6"/>
      <c r="BU1725" s="6"/>
      <c r="BV1725" s="6"/>
      <c r="BW1725" s="6"/>
      <c r="BX1725" s="6"/>
      <c r="BY1725" s="6"/>
      <c r="BZ1725" s="6"/>
      <c r="CA1725" s="6"/>
      <c r="CB1725" s="6"/>
    </row>
    <row r="1726" spans="1:80" ht="34.15" customHeight="1">
      <c r="A1726" s="2"/>
      <c r="B1726" s="2"/>
      <c r="C1726" s="2"/>
      <c r="D1726" s="2"/>
      <c r="E1726" s="2"/>
      <c r="F1726" s="15"/>
      <c r="G1726" s="2"/>
      <c r="H1726" s="2"/>
      <c r="I1726" s="2"/>
      <c r="J1726" s="2"/>
      <c r="K1726" s="2"/>
      <c r="L1726" s="2"/>
      <c r="M1726" s="2"/>
      <c r="N1726" s="546"/>
      <c r="O1726" s="2"/>
      <c r="P1726" s="2"/>
      <c r="Q1726" s="2"/>
      <c r="R1726" s="2"/>
      <c r="S1726" s="2"/>
      <c r="T1726" s="2"/>
      <c r="U1726" s="15"/>
      <c r="V1726" s="15"/>
      <c r="W1726" s="15"/>
      <c r="X1726" s="15"/>
      <c r="Y1726" s="15"/>
      <c r="Z1726" s="15"/>
      <c r="AA1726" s="15"/>
      <c r="AB1726" s="15"/>
      <c r="AC1726" s="15"/>
      <c r="AD1726" s="15"/>
      <c r="AE1726" s="15"/>
      <c r="AF1726" s="15"/>
      <c r="AG1726" s="15"/>
      <c r="AH1726" s="15"/>
      <c r="AI1726" s="15"/>
      <c r="AJ1726" s="15"/>
      <c r="AK1726" s="15"/>
      <c r="AL1726" s="15"/>
      <c r="AM1726" s="15"/>
      <c r="AN1726" s="15"/>
      <c r="AO1726" s="15"/>
      <c r="AP1726" s="15"/>
      <c r="AQ1726" s="15"/>
      <c r="AR1726" s="15"/>
      <c r="AS1726" s="15"/>
      <c r="AT1726" s="15"/>
      <c r="AU1726" s="15"/>
      <c r="AV1726" s="15"/>
      <c r="AW1726" s="15"/>
      <c r="AX1726" s="15"/>
      <c r="AY1726" s="6"/>
      <c r="AZ1726" s="6"/>
      <c r="BA1726" s="6"/>
      <c r="BB1726" s="6"/>
      <c r="BC1726" s="6"/>
      <c r="BD1726" s="6"/>
      <c r="BE1726" s="6"/>
      <c r="BF1726" s="6"/>
      <c r="BG1726" s="6"/>
      <c r="BH1726" s="6"/>
      <c r="BI1726" s="6"/>
      <c r="BJ1726" s="6"/>
      <c r="BK1726" s="6"/>
      <c r="BL1726" s="6"/>
      <c r="BM1726" s="6"/>
      <c r="BN1726" s="6"/>
      <c r="BO1726" s="6"/>
      <c r="BP1726" s="6"/>
      <c r="BQ1726" s="6"/>
      <c r="BR1726" s="6"/>
      <c r="BS1726" s="6"/>
      <c r="BT1726" s="6"/>
      <c r="BU1726" s="6"/>
      <c r="BV1726" s="6"/>
      <c r="BW1726" s="6"/>
      <c r="BX1726" s="6"/>
      <c r="BY1726" s="6"/>
      <c r="BZ1726" s="6"/>
      <c r="CA1726" s="6"/>
      <c r="CB1726" s="6"/>
    </row>
    <row r="1727" spans="1:80" ht="34.15" customHeight="1">
      <c r="A1727" s="2"/>
      <c r="B1727" s="2"/>
      <c r="C1727" s="2"/>
      <c r="D1727" s="2"/>
      <c r="E1727" s="2"/>
      <c r="F1727" s="15"/>
      <c r="G1727" s="2"/>
      <c r="H1727" s="2"/>
      <c r="I1727" s="2"/>
      <c r="J1727" s="2"/>
      <c r="K1727" s="2"/>
      <c r="L1727" s="2"/>
      <c r="M1727" s="2"/>
      <c r="N1727" s="546"/>
      <c r="O1727" s="2"/>
      <c r="P1727" s="2"/>
      <c r="Q1727" s="2"/>
      <c r="R1727" s="2"/>
      <c r="S1727" s="2"/>
      <c r="T1727" s="2"/>
      <c r="U1727" s="15"/>
      <c r="V1727" s="15"/>
      <c r="W1727" s="15"/>
      <c r="X1727" s="15"/>
      <c r="Y1727" s="15"/>
      <c r="Z1727" s="15"/>
      <c r="AA1727" s="15"/>
      <c r="AB1727" s="15"/>
      <c r="AC1727" s="15"/>
      <c r="AD1727" s="15"/>
      <c r="AE1727" s="15"/>
      <c r="AF1727" s="15"/>
      <c r="AG1727" s="15"/>
      <c r="AH1727" s="15"/>
      <c r="AI1727" s="15"/>
      <c r="AJ1727" s="15"/>
      <c r="AK1727" s="15"/>
      <c r="AL1727" s="15"/>
      <c r="AM1727" s="15"/>
      <c r="AN1727" s="15"/>
      <c r="AO1727" s="15"/>
      <c r="AP1727" s="15"/>
      <c r="AQ1727" s="15"/>
      <c r="AR1727" s="15"/>
      <c r="AS1727" s="15"/>
      <c r="AT1727" s="15"/>
      <c r="AU1727" s="15"/>
      <c r="AV1727" s="15"/>
      <c r="AW1727" s="15"/>
      <c r="AX1727" s="15"/>
      <c r="AY1727" s="6"/>
      <c r="AZ1727" s="6"/>
      <c r="BA1727" s="6"/>
      <c r="BB1727" s="6"/>
      <c r="BC1727" s="6"/>
      <c r="BD1727" s="6"/>
      <c r="BE1727" s="6"/>
      <c r="BF1727" s="6"/>
      <c r="BG1727" s="6"/>
      <c r="BH1727" s="6"/>
      <c r="BI1727" s="6"/>
      <c r="BJ1727" s="6"/>
      <c r="BK1727" s="6"/>
      <c r="BL1727" s="6"/>
      <c r="BM1727" s="6"/>
      <c r="BN1727" s="6"/>
      <c r="BO1727" s="6"/>
      <c r="BP1727" s="6"/>
      <c r="BQ1727" s="6"/>
      <c r="BR1727" s="6"/>
      <c r="BS1727" s="6"/>
      <c r="BT1727" s="6"/>
      <c r="BU1727" s="6"/>
      <c r="BV1727" s="6"/>
      <c r="BW1727" s="6"/>
      <c r="BX1727" s="6"/>
      <c r="BY1727" s="6"/>
      <c r="BZ1727" s="6"/>
      <c r="CA1727" s="6"/>
      <c r="CB1727" s="6"/>
    </row>
    <row r="1728" spans="1:80" ht="34.15" customHeight="1">
      <c r="A1728" s="2"/>
      <c r="B1728" s="2"/>
      <c r="C1728" s="2"/>
      <c r="D1728" s="2"/>
      <c r="E1728" s="2"/>
      <c r="F1728" s="15"/>
      <c r="G1728" s="2"/>
      <c r="H1728" s="2"/>
      <c r="I1728" s="2"/>
      <c r="J1728" s="2"/>
      <c r="K1728" s="2"/>
      <c r="L1728" s="2"/>
      <c r="M1728" s="2"/>
      <c r="N1728" s="546"/>
      <c r="O1728" s="2"/>
      <c r="P1728" s="2"/>
      <c r="Q1728" s="2"/>
      <c r="R1728" s="2"/>
      <c r="S1728" s="2"/>
      <c r="T1728" s="2"/>
      <c r="U1728" s="15"/>
      <c r="V1728" s="15"/>
      <c r="W1728" s="15"/>
      <c r="X1728" s="15"/>
      <c r="Y1728" s="15"/>
      <c r="Z1728" s="15"/>
      <c r="AA1728" s="15"/>
      <c r="AB1728" s="15"/>
      <c r="AC1728" s="15"/>
      <c r="AD1728" s="15"/>
      <c r="AE1728" s="15"/>
      <c r="AF1728" s="15"/>
      <c r="AG1728" s="15"/>
      <c r="AH1728" s="15"/>
      <c r="AI1728" s="15"/>
      <c r="AJ1728" s="15"/>
      <c r="AK1728" s="15"/>
      <c r="AL1728" s="15"/>
      <c r="AM1728" s="15"/>
      <c r="AN1728" s="15"/>
      <c r="AO1728" s="15"/>
      <c r="AP1728" s="15"/>
      <c r="AQ1728" s="15"/>
      <c r="AR1728" s="15"/>
      <c r="AS1728" s="15"/>
      <c r="AT1728" s="15"/>
      <c r="AU1728" s="15"/>
      <c r="AV1728" s="15"/>
      <c r="AW1728" s="15"/>
      <c r="AX1728" s="15"/>
      <c r="AY1728" s="6"/>
      <c r="AZ1728" s="6"/>
      <c r="BA1728" s="6"/>
      <c r="BB1728" s="6"/>
      <c r="BC1728" s="6"/>
      <c r="BD1728" s="6"/>
      <c r="BE1728" s="6"/>
      <c r="BF1728" s="6"/>
      <c r="BG1728" s="6"/>
      <c r="BH1728" s="6"/>
      <c r="BI1728" s="6"/>
      <c r="BJ1728" s="6"/>
      <c r="BK1728" s="6"/>
      <c r="BL1728" s="6"/>
      <c r="BM1728" s="6"/>
      <c r="BN1728" s="6"/>
      <c r="BO1728" s="6"/>
      <c r="BP1728" s="6"/>
      <c r="BQ1728" s="6"/>
      <c r="BR1728" s="6"/>
      <c r="BS1728" s="6"/>
      <c r="BT1728" s="6"/>
      <c r="BU1728" s="6"/>
      <c r="BV1728" s="6"/>
      <c r="BW1728" s="6"/>
      <c r="BX1728" s="6"/>
      <c r="BY1728" s="6"/>
      <c r="BZ1728" s="6"/>
      <c r="CA1728" s="6"/>
      <c r="CB1728" s="6"/>
    </row>
    <row r="1729" spans="1:80" ht="34.15" customHeight="1">
      <c r="A1729" s="2"/>
      <c r="B1729" s="2"/>
      <c r="C1729" s="2"/>
      <c r="D1729" s="2"/>
      <c r="E1729" s="2"/>
      <c r="F1729" s="15"/>
      <c r="G1729" s="2"/>
      <c r="H1729" s="2"/>
      <c r="I1729" s="2"/>
      <c r="J1729" s="2"/>
      <c r="K1729" s="2"/>
      <c r="L1729" s="2"/>
      <c r="M1729" s="2"/>
      <c r="N1729" s="546"/>
      <c r="O1729" s="2"/>
      <c r="P1729" s="2"/>
      <c r="Q1729" s="2"/>
      <c r="R1729" s="2"/>
      <c r="S1729" s="2"/>
      <c r="T1729" s="2"/>
      <c r="U1729" s="15"/>
      <c r="V1729" s="15"/>
      <c r="W1729" s="15"/>
      <c r="X1729" s="15"/>
      <c r="Y1729" s="15"/>
      <c r="Z1729" s="15"/>
      <c r="AA1729" s="15"/>
      <c r="AB1729" s="15"/>
      <c r="AC1729" s="15"/>
      <c r="AD1729" s="15"/>
      <c r="AE1729" s="15"/>
      <c r="AF1729" s="15"/>
      <c r="AG1729" s="15"/>
      <c r="AH1729" s="15"/>
      <c r="AI1729" s="15"/>
      <c r="AJ1729" s="15"/>
      <c r="AK1729" s="15"/>
      <c r="AL1729" s="15"/>
      <c r="AM1729" s="15"/>
      <c r="AN1729" s="15"/>
      <c r="AO1729" s="15"/>
      <c r="AP1729" s="15"/>
      <c r="AQ1729" s="15"/>
      <c r="AR1729" s="15"/>
      <c r="AS1729" s="15"/>
      <c r="AT1729" s="15"/>
      <c r="AU1729" s="15"/>
      <c r="AV1729" s="15"/>
      <c r="AW1729" s="15"/>
      <c r="AX1729" s="15"/>
      <c r="AY1729" s="6"/>
      <c r="AZ1729" s="6"/>
      <c r="BA1729" s="6"/>
      <c r="BB1729" s="6"/>
      <c r="BC1729" s="6"/>
      <c r="BD1729" s="6"/>
      <c r="BE1729" s="6"/>
      <c r="BF1729" s="6"/>
      <c r="BG1729" s="6"/>
      <c r="BH1729" s="6"/>
      <c r="BI1729" s="6"/>
      <c r="BJ1729" s="6"/>
      <c r="BK1729" s="6"/>
      <c r="BL1729" s="6"/>
      <c r="BM1729" s="6"/>
      <c r="BN1729" s="6"/>
      <c r="BO1729" s="6"/>
      <c r="BP1729" s="6"/>
      <c r="BQ1729" s="6"/>
      <c r="BR1729" s="6"/>
      <c r="BS1729" s="6"/>
      <c r="BT1729" s="6"/>
      <c r="BU1729" s="6"/>
      <c r="BV1729" s="6"/>
      <c r="BW1729" s="6"/>
      <c r="BX1729" s="6"/>
      <c r="BY1729" s="6"/>
      <c r="BZ1729" s="6"/>
      <c r="CA1729" s="6"/>
      <c r="CB1729" s="6"/>
    </row>
    <row r="1730" spans="1:80" ht="34.15" customHeight="1">
      <c r="A1730" s="2"/>
      <c r="B1730" s="2"/>
      <c r="C1730" s="2"/>
      <c r="D1730" s="2"/>
      <c r="E1730" s="2"/>
      <c r="F1730" s="15"/>
      <c r="G1730" s="2"/>
      <c r="H1730" s="2"/>
      <c r="I1730" s="2"/>
      <c r="J1730" s="2"/>
      <c r="K1730" s="2"/>
      <c r="L1730" s="2"/>
      <c r="M1730" s="2"/>
      <c r="N1730" s="546"/>
      <c r="O1730" s="2"/>
      <c r="P1730" s="2"/>
      <c r="Q1730" s="2"/>
      <c r="R1730" s="2"/>
      <c r="S1730" s="2"/>
      <c r="T1730" s="2"/>
      <c r="U1730" s="15"/>
      <c r="V1730" s="15"/>
      <c r="W1730" s="15"/>
      <c r="X1730" s="15"/>
      <c r="Y1730" s="15"/>
      <c r="Z1730" s="15"/>
      <c r="AA1730" s="15"/>
      <c r="AB1730" s="15"/>
      <c r="AC1730" s="15"/>
      <c r="AD1730" s="15"/>
      <c r="AE1730" s="15"/>
      <c r="AF1730" s="15"/>
      <c r="AG1730" s="15"/>
      <c r="AH1730" s="15"/>
      <c r="AI1730" s="15"/>
      <c r="AJ1730" s="15"/>
      <c r="AK1730" s="15"/>
      <c r="AL1730" s="15"/>
      <c r="AM1730" s="15"/>
      <c r="AN1730" s="15"/>
      <c r="AO1730" s="15"/>
      <c r="AP1730" s="15"/>
      <c r="AQ1730" s="15"/>
      <c r="AR1730" s="15"/>
      <c r="AS1730" s="15"/>
      <c r="AT1730" s="15"/>
      <c r="AU1730" s="15"/>
      <c r="AV1730" s="15"/>
      <c r="AW1730" s="15"/>
      <c r="AX1730" s="15"/>
      <c r="AY1730" s="6"/>
      <c r="AZ1730" s="6"/>
      <c r="BA1730" s="6"/>
      <c r="BB1730" s="6"/>
      <c r="BC1730" s="6"/>
      <c r="BD1730" s="6"/>
      <c r="BE1730" s="6"/>
      <c r="BF1730" s="6"/>
      <c r="BG1730" s="6"/>
      <c r="BH1730" s="6"/>
      <c r="BI1730" s="6"/>
      <c r="BJ1730" s="6"/>
      <c r="BK1730" s="6"/>
      <c r="BL1730" s="6"/>
      <c r="BM1730" s="6"/>
      <c r="BN1730" s="6"/>
      <c r="BO1730" s="6"/>
      <c r="BP1730" s="6"/>
      <c r="BQ1730" s="6"/>
      <c r="BR1730" s="6"/>
      <c r="BS1730" s="6"/>
      <c r="BT1730" s="6"/>
      <c r="BU1730" s="6"/>
      <c r="BV1730" s="6"/>
      <c r="BW1730" s="6"/>
      <c r="BX1730" s="6"/>
      <c r="BY1730" s="6"/>
      <c r="BZ1730" s="6"/>
      <c r="CA1730" s="6"/>
      <c r="CB1730" s="6"/>
    </row>
    <row r="1731" spans="1:80" ht="34.15" customHeight="1">
      <c r="A1731" s="2"/>
      <c r="B1731" s="2"/>
      <c r="C1731" s="2"/>
      <c r="D1731" s="2"/>
      <c r="E1731" s="2"/>
      <c r="F1731" s="15"/>
      <c r="G1731" s="2"/>
      <c r="H1731" s="2"/>
      <c r="I1731" s="2"/>
      <c r="J1731" s="2"/>
      <c r="K1731" s="2"/>
      <c r="L1731" s="2"/>
      <c r="M1731" s="2"/>
      <c r="N1731" s="546"/>
      <c r="O1731" s="2"/>
      <c r="P1731" s="2"/>
      <c r="Q1731" s="2"/>
      <c r="R1731" s="2"/>
      <c r="S1731" s="2"/>
      <c r="T1731" s="2"/>
      <c r="U1731" s="15"/>
      <c r="V1731" s="15"/>
      <c r="W1731" s="15"/>
      <c r="X1731" s="15"/>
      <c r="Y1731" s="15"/>
      <c r="Z1731" s="15"/>
      <c r="AA1731" s="15"/>
      <c r="AB1731" s="15"/>
      <c r="AC1731" s="15"/>
      <c r="AD1731" s="15"/>
      <c r="AE1731" s="15"/>
      <c r="AF1731" s="15"/>
      <c r="AG1731" s="15"/>
      <c r="AH1731" s="15"/>
      <c r="AI1731" s="15"/>
      <c r="AJ1731" s="15"/>
      <c r="AK1731" s="15"/>
      <c r="AL1731" s="15"/>
      <c r="AM1731" s="15"/>
      <c r="AN1731" s="15"/>
      <c r="AO1731" s="15"/>
      <c r="AP1731" s="15"/>
      <c r="AQ1731" s="15"/>
      <c r="AR1731" s="15"/>
      <c r="AS1731" s="15"/>
      <c r="AT1731" s="15"/>
      <c r="AU1731" s="15"/>
      <c r="AV1731" s="15"/>
      <c r="AW1731" s="15"/>
      <c r="AX1731" s="15"/>
      <c r="AY1731" s="6"/>
      <c r="AZ1731" s="6"/>
      <c r="BA1731" s="6"/>
      <c r="BB1731" s="6"/>
      <c r="BC1731" s="6"/>
      <c r="BD1731" s="6"/>
      <c r="BE1731" s="6"/>
      <c r="BF1731" s="6"/>
      <c r="BG1731" s="6"/>
      <c r="BH1731" s="6"/>
      <c r="BI1731" s="6"/>
      <c r="BJ1731" s="6"/>
      <c r="BK1731" s="6"/>
      <c r="BL1731" s="6"/>
      <c r="BM1731" s="6"/>
      <c r="BN1731" s="6"/>
      <c r="BO1731" s="6"/>
      <c r="BP1731" s="6"/>
      <c r="BQ1731" s="6"/>
      <c r="BR1731" s="6"/>
      <c r="BS1731" s="6"/>
      <c r="BT1731" s="6"/>
      <c r="BU1731" s="6"/>
      <c r="BV1731" s="6"/>
      <c r="BW1731" s="6"/>
      <c r="BX1731" s="6"/>
      <c r="BY1731" s="6"/>
      <c r="BZ1731" s="6"/>
      <c r="CA1731" s="6"/>
      <c r="CB1731" s="6"/>
    </row>
    <row r="1732" spans="1:80" ht="34.15" customHeight="1">
      <c r="A1732" s="2"/>
      <c r="B1732" s="2"/>
      <c r="C1732" s="2"/>
      <c r="D1732" s="2"/>
      <c r="E1732" s="2"/>
      <c r="F1732" s="15"/>
      <c r="G1732" s="2"/>
      <c r="H1732" s="2"/>
      <c r="I1732" s="2"/>
      <c r="J1732" s="2"/>
      <c r="K1732" s="2"/>
      <c r="L1732" s="2"/>
      <c r="M1732" s="2"/>
      <c r="N1732" s="546"/>
      <c r="O1732" s="2"/>
      <c r="P1732" s="2"/>
      <c r="Q1732" s="2"/>
      <c r="R1732" s="2"/>
      <c r="S1732" s="2"/>
      <c r="T1732" s="2"/>
      <c r="U1732" s="15"/>
      <c r="V1732" s="15"/>
      <c r="W1732" s="15"/>
      <c r="X1732" s="15"/>
      <c r="Y1732" s="15"/>
      <c r="Z1732" s="15"/>
      <c r="AA1732" s="15"/>
      <c r="AB1732" s="15"/>
      <c r="AC1732" s="15"/>
      <c r="AD1732" s="15"/>
      <c r="AE1732" s="15"/>
      <c r="AF1732" s="15"/>
      <c r="AG1732" s="15"/>
      <c r="AH1732" s="15"/>
      <c r="AI1732" s="15"/>
      <c r="AJ1732" s="15"/>
      <c r="AK1732" s="15"/>
      <c r="AL1732" s="15"/>
      <c r="AM1732" s="15"/>
      <c r="AN1732" s="15"/>
      <c r="AO1732" s="15"/>
      <c r="AP1732" s="15"/>
      <c r="AQ1732" s="15"/>
      <c r="AR1732" s="15"/>
      <c r="AS1732" s="15"/>
      <c r="AT1732" s="15"/>
      <c r="AU1732" s="15"/>
      <c r="AV1732" s="15"/>
      <c r="AW1732" s="15"/>
      <c r="AX1732" s="15"/>
      <c r="AY1732" s="6"/>
      <c r="AZ1732" s="6"/>
      <c r="BA1732" s="6"/>
      <c r="BB1732" s="6"/>
      <c r="BC1732" s="6"/>
      <c r="BD1732" s="6"/>
      <c r="BE1732" s="6"/>
      <c r="BF1732" s="6"/>
      <c r="BG1732" s="6"/>
      <c r="BH1732" s="6"/>
      <c r="BI1732" s="6"/>
      <c r="BJ1732" s="6"/>
      <c r="BK1732" s="6"/>
      <c r="BL1732" s="6"/>
      <c r="BM1732" s="6"/>
      <c r="BN1732" s="6"/>
      <c r="BO1732" s="6"/>
      <c r="BP1732" s="6"/>
      <c r="BQ1732" s="6"/>
      <c r="BR1732" s="6"/>
      <c r="BS1732" s="6"/>
      <c r="BT1732" s="6"/>
      <c r="BU1732" s="6"/>
      <c r="BV1732" s="6"/>
      <c r="BW1732" s="6"/>
      <c r="BX1732" s="6"/>
      <c r="BY1732" s="6"/>
      <c r="BZ1732" s="6"/>
      <c r="CA1732" s="6"/>
      <c r="CB1732" s="6"/>
    </row>
    <row r="1733" spans="1:80" ht="34.15" customHeight="1">
      <c r="A1733" s="2"/>
      <c r="B1733" s="2"/>
      <c r="C1733" s="2"/>
      <c r="D1733" s="2"/>
      <c r="E1733" s="2"/>
      <c r="F1733" s="15"/>
      <c r="G1733" s="2"/>
      <c r="H1733" s="2"/>
      <c r="I1733" s="2"/>
      <c r="J1733" s="2"/>
      <c r="K1733" s="2"/>
      <c r="L1733" s="2"/>
      <c r="M1733" s="2"/>
      <c r="N1733" s="546"/>
      <c r="O1733" s="2"/>
      <c r="P1733" s="2"/>
      <c r="Q1733" s="2"/>
      <c r="R1733" s="2"/>
      <c r="S1733" s="2"/>
      <c r="T1733" s="2"/>
      <c r="U1733" s="15"/>
      <c r="V1733" s="15"/>
      <c r="W1733" s="15"/>
      <c r="X1733" s="15"/>
      <c r="Y1733" s="15"/>
      <c r="Z1733" s="15"/>
      <c r="AA1733" s="15"/>
      <c r="AB1733" s="15"/>
      <c r="AC1733" s="15"/>
      <c r="AD1733" s="15"/>
      <c r="AE1733" s="15"/>
      <c r="AF1733" s="15"/>
      <c r="AG1733" s="15"/>
      <c r="AH1733" s="15"/>
      <c r="AI1733" s="15"/>
      <c r="AJ1733" s="15"/>
      <c r="AK1733" s="15"/>
      <c r="AL1733" s="15"/>
      <c r="AM1733" s="15"/>
      <c r="AN1733" s="15"/>
      <c r="AO1733" s="15"/>
      <c r="AP1733" s="15"/>
      <c r="AQ1733" s="15"/>
      <c r="AR1733" s="15"/>
      <c r="AS1733" s="15"/>
      <c r="AT1733" s="15"/>
      <c r="AU1733" s="15"/>
      <c r="AV1733" s="15"/>
      <c r="AW1733" s="15"/>
      <c r="AX1733" s="15"/>
      <c r="AY1733" s="6"/>
      <c r="AZ1733" s="6"/>
      <c r="BA1733" s="6"/>
      <c r="BB1733" s="6"/>
      <c r="BC1733" s="6"/>
      <c r="BD1733" s="6"/>
      <c r="BE1733" s="6"/>
      <c r="BF1733" s="6"/>
      <c r="BG1733" s="6"/>
      <c r="BH1733" s="6"/>
      <c r="BI1733" s="6"/>
      <c r="BJ1733" s="6"/>
      <c r="BK1733" s="6"/>
      <c r="BL1733" s="6"/>
      <c r="BM1733" s="6"/>
      <c r="BN1733" s="6"/>
      <c r="BO1733" s="6"/>
      <c r="BP1733" s="6"/>
      <c r="BQ1733" s="6"/>
      <c r="BR1733" s="6"/>
      <c r="BS1733" s="6"/>
      <c r="BT1733" s="6"/>
      <c r="BU1733" s="6"/>
      <c r="BV1733" s="6"/>
      <c r="BW1733" s="6"/>
      <c r="BX1733" s="6"/>
      <c r="BY1733" s="6"/>
      <c r="BZ1733" s="6"/>
      <c r="CA1733" s="6"/>
      <c r="CB1733" s="6"/>
    </row>
    <row r="1734" spans="1:80" ht="34.15" customHeight="1">
      <c r="A1734" s="2"/>
      <c r="B1734" s="2"/>
      <c r="C1734" s="2"/>
      <c r="D1734" s="2"/>
      <c r="E1734" s="2"/>
      <c r="F1734" s="15"/>
      <c r="G1734" s="2"/>
      <c r="H1734" s="2"/>
      <c r="I1734" s="2"/>
      <c r="J1734" s="2"/>
      <c r="K1734" s="2"/>
      <c r="L1734" s="2"/>
      <c r="M1734" s="2"/>
      <c r="N1734" s="546"/>
      <c r="O1734" s="2"/>
      <c r="P1734" s="2"/>
      <c r="Q1734" s="2"/>
      <c r="R1734" s="2"/>
      <c r="S1734" s="2"/>
      <c r="T1734" s="2"/>
      <c r="U1734" s="15"/>
      <c r="V1734" s="15"/>
      <c r="W1734" s="15"/>
      <c r="X1734" s="15"/>
      <c r="Y1734" s="15"/>
      <c r="Z1734" s="15"/>
      <c r="AA1734" s="15"/>
      <c r="AB1734" s="15"/>
      <c r="AC1734" s="15"/>
      <c r="AD1734" s="15"/>
      <c r="AE1734" s="15"/>
      <c r="AF1734" s="15"/>
      <c r="AG1734" s="15"/>
      <c r="AH1734" s="15"/>
      <c r="AI1734" s="15"/>
      <c r="AJ1734" s="15"/>
      <c r="AK1734" s="15"/>
      <c r="AL1734" s="15"/>
      <c r="AM1734" s="15"/>
      <c r="AN1734" s="15"/>
      <c r="AO1734" s="15"/>
      <c r="AP1734" s="15"/>
      <c r="AQ1734" s="15"/>
      <c r="AR1734" s="15"/>
      <c r="AS1734" s="15"/>
      <c r="AT1734" s="15"/>
      <c r="AU1734" s="15"/>
      <c r="AV1734" s="15"/>
      <c r="AW1734" s="15"/>
      <c r="AX1734" s="15"/>
      <c r="AY1734" s="6"/>
      <c r="AZ1734" s="6"/>
      <c r="BA1734" s="6"/>
      <c r="BB1734" s="6"/>
      <c r="BC1734" s="6"/>
      <c r="BD1734" s="6"/>
      <c r="BE1734" s="6"/>
      <c r="BF1734" s="6"/>
      <c r="BG1734" s="6"/>
      <c r="BH1734" s="6"/>
      <c r="BI1734" s="6"/>
      <c r="BJ1734" s="6"/>
      <c r="BK1734" s="6"/>
      <c r="BL1734" s="6"/>
      <c r="BM1734" s="6"/>
      <c r="BN1734" s="6"/>
      <c r="BO1734" s="6"/>
      <c r="BP1734" s="6"/>
      <c r="BQ1734" s="6"/>
      <c r="BR1734" s="6"/>
      <c r="BS1734" s="6"/>
      <c r="BT1734" s="6"/>
      <c r="BU1734" s="6"/>
      <c r="BV1734" s="6"/>
      <c r="BW1734" s="6"/>
      <c r="BX1734" s="6"/>
      <c r="BY1734" s="6"/>
      <c r="BZ1734" s="6"/>
      <c r="CA1734" s="6"/>
      <c r="CB1734" s="6"/>
    </row>
    <row r="1735" spans="1:80" ht="34.15" customHeight="1">
      <c r="A1735" s="2"/>
      <c r="B1735" s="2"/>
      <c r="C1735" s="2"/>
      <c r="D1735" s="2"/>
      <c r="E1735" s="2"/>
      <c r="F1735" s="15"/>
      <c r="G1735" s="2"/>
      <c r="H1735" s="2"/>
      <c r="I1735" s="2"/>
      <c r="J1735" s="2"/>
      <c r="K1735" s="2"/>
      <c r="L1735" s="2"/>
      <c r="M1735" s="2"/>
      <c r="N1735" s="546"/>
      <c r="O1735" s="2"/>
      <c r="P1735" s="2"/>
      <c r="Q1735" s="2"/>
      <c r="R1735" s="2"/>
      <c r="S1735" s="2"/>
      <c r="T1735" s="2"/>
      <c r="U1735" s="15"/>
      <c r="V1735" s="15"/>
      <c r="W1735" s="15"/>
      <c r="X1735" s="15"/>
      <c r="Y1735" s="15"/>
      <c r="Z1735" s="15"/>
      <c r="AA1735" s="15"/>
      <c r="AB1735" s="15"/>
      <c r="AC1735" s="15"/>
      <c r="AD1735" s="15"/>
      <c r="AE1735" s="15"/>
      <c r="AF1735" s="15"/>
      <c r="AG1735" s="15"/>
      <c r="AH1735" s="15"/>
      <c r="AI1735" s="15"/>
      <c r="AJ1735" s="15"/>
      <c r="AK1735" s="15"/>
      <c r="AL1735" s="15"/>
      <c r="AM1735" s="15"/>
      <c r="AN1735" s="15"/>
      <c r="AO1735" s="15"/>
      <c r="AP1735" s="15"/>
      <c r="AQ1735" s="15"/>
      <c r="AR1735" s="15"/>
      <c r="AS1735" s="15"/>
      <c r="AT1735" s="15"/>
      <c r="AU1735" s="15"/>
      <c r="AV1735" s="15"/>
      <c r="AW1735" s="15"/>
      <c r="AX1735" s="15"/>
      <c r="AY1735" s="6"/>
      <c r="AZ1735" s="6"/>
      <c r="BA1735" s="6"/>
      <c r="BB1735" s="6"/>
      <c r="BC1735" s="6"/>
      <c r="BD1735" s="6"/>
      <c r="BE1735" s="6"/>
      <c r="BF1735" s="6"/>
      <c r="BG1735" s="6"/>
      <c r="BH1735" s="6"/>
      <c r="BI1735" s="6"/>
      <c r="BJ1735" s="6"/>
      <c r="BK1735" s="6"/>
      <c r="BL1735" s="6"/>
      <c r="BM1735" s="6"/>
      <c r="BN1735" s="6"/>
      <c r="BO1735" s="6"/>
      <c r="BP1735" s="6"/>
      <c r="BQ1735" s="6"/>
      <c r="BR1735" s="6"/>
      <c r="BS1735" s="6"/>
      <c r="BT1735" s="6"/>
      <c r="BU1735" s="6"/>
      <c r="BV1735" s="6"/>
      <c r="BW1735" s="6"/>
      <c r="BX1735" s="6"/>
      <c r="BY1735" s="6"/>
      <c r="BZ1735" s="6"/>
      <c r="CA1735" s="6"/>
      <c r="CB1735" s="6"/>
    </row>
    <row r="1736" spans="1:80" ht="34.15" customHeight="1">
      <c r="A1736" s="2"/>
      <c r="B1736" s="2"/>
      <c r="C1736" s="2"/>
      <c r="D1736" s="2"/>
      <c r="E1736" s="2"/>
      <c r="F1736" s="15"/>
      <c r="G1736" s="2"/>
      <c r="H1736" s="2"/>
      <c r="I1736" s="2"/>
      <c r="J1736" s="2"/>
      <c r="K1736" s="2"/>
      <c r="L1736" s="2"/>
      <c r="M1736" s="2"/>
      <c r="N1736" s="546"/>
      <c r="O1736" s="2"/>
      <c r="P1736" s="2"/>
      <c r="Q1736" s="2"/>
      <c r="R1736" s="2"/>
      <c r="S1736" s="2"/>
      <c r="T1736" s="2"/>
      <c r="U1736" s="15"/>
      <c r="V1736" s="15"/>
      <c r="W1736" s="15"/>
      <c r="X1736" s="15"/>
      <c r="Y1736" s="15"/>
      <c r="Z1736" s="15"/>
      <c r="AA1736" s="15"/>
      <c r="AB1736" s="15"/>
      <c r="AC1736" s="15"/>
      <c r="AD1736" s="15"/>
      <c r="AE1736" s="15"/>
      <c r="AF1736" s="15"/>
      <c r="AG1736" s="15"/>
      <c r="AH1736" s="15"/>
      <c r="AI1736" s="15"/>
      <c r="AJ1736" s="15"/>
      <c r="AK1736" s="15"/>
      <c r="AL1736" s="15"/>
      <c r="AM1736" s="15"/>
      <c r="AN1736" s="15"/>
      <c r="AO1736" s="15"/>
      <c r="AP1736" s="15"/>
      <c r="AQ1736" s="15"/>
      <c r="AR1736" s="15"/>
      <c r="AS1736" s="15"/>
      <c r="AT1736" s="15"/>
      <c r="AU1736" s="15"/>
      <c r="AV1736" s="15"/>
      <c r="AW1736" s="15"/>
      <c r="AX1736" s="15"/>
      <c r="AY1736" s="6"/>
      <c r="AZ1736" s="6"/>
      <c r="BA1736" s="6"/>
      <c r="BB1736" s="6"/>
      <c r="BC1736" s="6"/>
      <c r="BD1736" s="6"/>
      <c r="BE1736" s="6"/>
      <c r="BF1736" s="6"/>
      <c r="BG1736" s="6"/>
      <c r="BH1736" s="6"/>
      <c r="BI1736" s="6"/>
      <c r="BJ1736" s="6"/>
      <c r="BK1736" s="6"/>
      <c r="BL1736" s="6"/>
      <c r="BM1736" s="6"/>
      <c r="BN1736" s="6"/>
      <c r="BO1736" s="6"/>
      <c r="BP1736" s="6"/>
      <c r="BQ1736" s="6"/>
      <c r="BR1736" s="6"/>
      <c r="BS1736" s="6"/>
      <c r="BT1736" s="6"/>
      <c r="BU1736" s="6"/>
      <c r="BV1736" s="6"/>
      <c r="BW1736" s="6"/>
      <c r="BX1736" s="6"/>
      <c r="BY1736" s="6"/>
      <c r="BZ1736" s="6"/>
      <c r="CA1736" s="6"/>
      <c r="CB1736" s="6"/>
    </row>
    <row r="1737" spans="1:80" ht="34.15" customHeight="1">
      <c r="A1737" s="2"/>
      <c r="B1737" s="2"/>
      <c r="C1737" s="2"/>
      <c r="D1737" s="2"/>
      <c r="E1737" s="2"/>
      <c r="F1737" s="15"/>
      <c r="G1737" s="2"/>
      <c r="H1737" s="2"/>
      <c r="I1737" s="2"/>
      <c r="J1737" s="2"/>
      <c r="K1737" s="2"/>
      <c r="L1737" s="2"/>
      <c r="M1737" s="2"/>
      <c r="N1737" s="546"/>
      <c r="O1737" s="2"/>
      <c r="P1737" s="2"/>
      <c r="Q1737" s="2"/>
      <c r="R1737" s="2"/>
      <c r="S1737" s="2"/>
      <c r="T1737" s="2"/>
      <c r="U1737" s="15"/>
      <c r="V1737" s="15"/>
      <c r="W1737" s="15"/>
      <c r="X1737" s="15"/>
      <c r="Y1737" s="15"/>
      <c r="Z1737" s="15"/>
      <c r="AA1737" s="15"/>
      <c r="AB1737" s="15"/>
      <c r="AC1737" s="15"/>
      <c r="AD1737" s="15"/>
      <c r="AE1737" s="15"/>
      <c r="AF1737" s="15"/>
      <c r="AG1737" s="15"/>
      <c r="AH1737" s="15"/>
      <c r="AI1737" s="15"/>
      <c r="AJ1737" s="15"/>
      <c r="AK1737" s="15"/>
      <c r="AL1737" s="15"/>
      <c r="AM1737" s="15"/>
      <c r="AN1737" s="15"/>
      <c r="AO1737" s="15"/>
      <c r="AP1737" s="15"/>
      <c r="AQ1737" s="15"/>
      <c r="AR1737" s="15"/>
      <c r="AS1737" s="15"/>
      <c r="AT1737" s="15"/>
      <c r="AU1737" s="15"/>
      <c r="AV1737" s="15"/>
      <c r="AW1737" s="15"/>
      <c r="AX1737" s="15"/>
      <c r="AY1737" s="6"/>
      <c r="AZ1737" s="6"/>
      <c r="BA1737" s="6"/>
      <c r="BB1737" s="6"/>
      <c r="BC1737" s="6"/>
      <c r="BD1737" s="6"/>
      <c r="BE1737" s="6"/>
      <c r="BF1737" s="6"/>
      <c r="BG1737" s="6"/>
      <c r="BH1737" s="6"/>
      <c r="BI1737" s="6"/>
      <c r="BJ1737" s="6"/>
      <c r="BK1737" s="6"/>
      <c r="BL1737" s="6"/>
      <c r="BM1737" s="6"/>
      <c r="BN1737" s="6"/>
      <c r="BO1737" s="6"/>
      <c r="BP1737" s="6"/>
      <c r="BQ1737" s="6"/>
      <c r="BR1737" s="6"/>
      <c r="BS1737" s="6"/>
      <c r="BT1737" s="6"/>
      <c r="BU1737" s="6"/>
      <c r="BV1737" s="6"/>
      <c r="BW1737" s="6"/>
      <c r="BX1737" s="6"/>
      <c r="BY1737" s="6"/>
      <c r="BZ1737" s="6"/>
      <c r="CA1737" s="6"/>
      <c r="CB1737" s="6"/>
    </row>
    <row r="1738" spans="1:80" ht="34.15" customHeight="1">
      <c r="A1738" s="2"/>
      <c r="B1738" s="2"/>
      <c r="C1738" s="2"/>
      <c r="D1738" s="2"/>
      <c r="E1738" s="2"/>
      <c r="F1738" s="15"/>
      <c r="G1738" s="2"/>
      <c r="H1738" s="2"/>
      <c r="I1738" s="2"/>
      <c r="J1738" s="2"/>
      <c r="K1738" s="2"/>
      <c r="L1738" s="2"/>
      <c r="M1738" s="2"/>
      <c r="N1738" s="546"/>
      <c r="O1738" s="2"/>
      <c r="P1738" s="2"/>
      <c r="Q1738" s="2"/>
      <c r="R1738" s="2"/>
      <c r="S1738" s="2"/>
      <c r="T1738" s="2"/>
      <c r="U1738" s="15"/>
      <c r="V1738" s="15"/>
      <c r="W1738" s="15"/>
      <c r="X1738" s="15"/>
      <c r="Y1738" s="15"/>
      <c r="Z1738" s="15"/>
      <c r="AA1738" s="15"/>
      <c r="AB1738" s="15"/>
      <c r="AC1738" s="15"/>
      <c r="AD1738" s="15"/>
      <c r="AE1738" s="15"/>
      <c r="AF1738" s="15"/>
      <c r="AG1738" s="15"/>
      <c r="AH1738" s="15"/>
      <c r="AI1738" s="15"/>
      <c r="AJ1738" s="15"/>
      <c r="AK1738" s="15"/>
      <c r="AL1738" s="15"/>
      <c r="AM1738" s="15"/>
      <c r="AN1738" s="15"/>
      <c r="AO1738" s="15"/>
      <c r="AP1738" s="15"/>
      <c r="AQ1738" s="15"/>
      <c r="AR1738" s="15"/>
      <c r="AS1738" s="15"/>
      <c r="AT1738" s="15"/>
      <c r="AU1738" s="15"/>
      <c r="AV1738" s="15"/>
      <c r="AW1738" s="15"/>
      <c r="AX1738" s="15"/>
      <c r="AY1738" s="6"/>
      <c r="AZ1738" s="6"/>
      <c r="BA1738" s="6"/>
      <c r="BB1738" s="6"/>
      <c r="BC1738" s="6"/>
      <c r="BD1738" s="6"/>
      <c r="BE1738" s="6"/>
      <c r="BF1738" s="6"/>
      <c r="BG1738" s="6"/>
      <c r="BH1738" s="6"/>
      <c r="BI1738" s="6"/>
      <c r="BJ1738" s="6"/>
      <c r="BK1738" s="6"/>
      <c r="BL1738" s="6"/>
      <c r="BM1738" s="6"/>
      <c r="BN1738" s="6"/>
      <c r="BO1738" s="6"/>
      <c r="BP1738" s="6"/>
      <c r="BQ1738" s="6"/>
      <c r="BR1738" s="6"/>
      <c r="BS1738" s="6"/>
      <c r="BT1738" s="6"/>
      <c r="BU1738" s="6"/>
      <c r="BV1738" s="6"/>
      <c r="BW1738" s="6"/>
      <c r="BX1738" s="6"/>
      <c r="BY1738" s="6"/>
      <c r="BZ1738" s="6"/>
      <c r="CA1738" s="6"/>
      <c r="CB1738" s="6"/>
    </row>
    <row r="1739" spans="1:80" ht="34.15" customHeight="1">
      <c r="A1739" s="2"/>
      <c r="B1739" s="2"/>
      <c r="C1739" s="2"/>
      <c r="D1739" s="2"/>
      <c r="E1739" s="2"/>
      <c r="F1739" s="15"/>
      <c r="G1739" s="2"/>
      <c r="H1739" s="2"/>
      <c r="I1739" s="2"/>
      <c r="J1739" s="2"/>
      <c r="K1739" s="2"/>
      <c r="L1739" s="2"/>
      <c r="M1739" s="2"/>
      <c r="N1739" s="546"/>
      <c r="O1739" s="2"/>
      <c r="P1739" s="2"/>
      <c r="Q1739" s="2"/>
      <c r="R1739" s="2"/>
      <c r="S1739" s="2"/>
      <c r="T1739" s="2"/>
      <c r="U1739" s="15"/>
      <c r="V1739" s="15"/>
      <c r="W1739" s="15"/>
      <c r="X1739" s="15"/>
      <c r="Y1739" s="15"/>
      <c r="Z1739" s="15"/>
      <c r="AA1739" s="15"/>
      <c r="AB1739" s="15"/>
      <c r="AC1739" s="15"/>
      <c r="AD1739" s="15"/>
      <c r="AE1739" s="15"/>
      <c r="AF1739" s="15"/>
      <c r="AG1739" s="15"/>
      <c r="AH1739" s="15"/>
      <c r="AI1739" s="15"/>
      <c r="AJ1739" s="15"/>
      <c r="AK1739" s="15"/>
      <c r="AL1739" s="15"/>
      <c r="AM1739" s="15"/>
      <c r="AN1739" s="15"/>
      <c r="AO1739" s="15"/>
      <c r="AP1739" s="15"/>
      <c r="AQ1739" s="15"/>
      <c r="AR1739" s="15"/>
      <c r="AS1739" s="15"/>
      <c r="AT1739" s="15"/>
      <c r="AU1739" s="15"/>
      <c r="AV1739" s="15"/>
      <c r="AW1739" s="15"/>
      <c r="AX1739" s="15"/>
      <c r="AY1739" s="6"/>
      <c r="AZ1739" s="6"/>
      <c r="BA1739" s="6"/>
      <c r="BB1739" s="6"/>
      <c r="BC1739" s="6"/>
      <c r="BD1739" s="6"/>
      <c r="BE1739" s="6"/>
      <c r="BF1739" s="6"/>
      <c r="BG1739" s="6"/>
      <c r="BH1739" s="6"/>
      <c r="BI1739" s="6"/>
      <c r="BJ1739" s="6"/>
      <c r="BK1739" s="6"/>
      <c r="BL1739" s="6"/>
      <c r="BM1739" s="6"/>
      <c r="BN1739" s="6"/>
      <c r="BO1739" s="6"/>
      <c r="BP1739" s="6"/>
      <c r="BQ1739" s="6"/>
      <c r="BR1739" s="6"/>
      <c r="BS1739" s="6"/>
      <c r="BT1739" s="6"/>
      <c r="BU1739" s="6"/>
      <c r="BV1739" s="6"/>
      <c r="BW1739" s="6"/>
      <c r="BX1739" s="6"/>
      <c r="BY1739" s="6"/>
      <c r="BZ1739" s="6"/>
      <c r="CA1739" s="6"/>
      <c r="CB1739" s="6"/>
    </row>
    <row r="1740" spans="1:80" ht="34.15" customHeight="1">
      <c r="A1740" s="2"/>
      <c r="B1740" s="2"/>
      <c r="C1740" s="2"/>
      <c r="D1740" s="2"/>
      <c r="E1740" s="2"/>
      <c r="F1740" s="15"/>
      <c r="G1740" s="2"/>
      <c r="H1740" s="2"/>
      <c r="I1740" s="2"/>
      <c r="J1740" s="2"/>
      <c r="K1740" s="2"/>
      <c r="L1740" s="2"/>
      <c r="M1740" s="2"/>
      <c r="N1740" s="546"/>
      <c r="O1740" s="2"/>
      <c r="P1740" s="2"/>
      <c r="Q1740" s="2"/>
      <c r="R1740" s="2"/>
      <c r="S1740" s="2"/>
      <c r="T1740" s="2"/>
      <c r="U1740" s="15"/>
      <c r="V1740" s="15"/>
      <c r="W1740" s="15"/>
      <c r="X1740" s="15"/>
      <c r="Y1740" s="15"/>
      <c r="Z1740" s="15"/>
      <c r="AA1740" s="15"/>
      <c r="AB1740" s="15"/>
      <c r="AC1740" s="15"/>
      <c r="AD1740" s="15"/>
      <c r="AE1740" s="15"/>
      <c r="AF1740" s="15"/>
      <c r="AG1740" s="15"/>
      <c r="AH1740" s="15"/>
      <c r="AI1740" s="15"/>
      <c r="AJ1740" s="15"/>
      <c r="AK1740" s="15"/>
      <c r="AL1740" s="15"/>
      <c r="AM1740" s="15"/>
      <c r="AN1740" s="15"/>
      <c r="AO1740" s="15"/>
      <c r="AP1740" s="15"/>
      <c r="AQ1740" s="15"/>
      <c r="AR1740" s="15"/>
      <c r="AS1740" s="15"/>
      <c r="AT1740" s="15"/>
      <c r="AU1740" s="15"/>
      <c r="AV1740" s="15"/>
      <c r="AW1740" s="15"/>
      <c r="AX1740" s="15"/>
      <c r="AY1740" s="6"/>
      <c r="AZ1740" s="6"/>
      <c r="BA1740" s="6"/>
      <c r="BB1740" s="6"/>
      <c r="BC1740" s="6"/>
      <c r="BD1740" s="6"/>
      <c r="BE1740" s="6"/>
      <c r="BF1740" s="6"/>
      <c r="BG1740" s="6"/>
      <c r="BH1740" s="6"/>
      <c r="BI1740" s="6"/>
      <c r="BJ1740" s="6"/>
      <c r="BK1740" s="6"/>
      <c r="BL1740" s="6"/>
      <c r="BM1740" s="6"/>
      <c r="BN1740" s="6"/>
      <c r="BO1740" s="6"/>
      <c r="BP1740" s="6"/>
      <c r="BQ1740" s="6"/>
      <c r="BR1740" s="6"/>
      <c r="BS1740" s="6"/>
      <c r="BT1740" s="6"/>
      <c r="BU1740" s="6"/>
      <c r="BV1740" s="6"/>
      <c r="BW1740" s="6"/>
      <c r="BX1740" s="6"/>
      <c r="BY1740" s="6"/>
      <c r="BZ1740" s="6"/>
      <c r="CA1740" s="6"/>
      <c r="CB1740" s="6"/>
    </row>
    <row r="1741" spans="1:80" ht="34.15" customHeight="1">
      <c r="A1741" s="2"/>
      <c r="B1741" s="2"/>
      <c r="C1741" s="2"/>
      <c r="D1741" s="2"/>
      <c r="E1741" s="2"/>
      <c r="F1741" s="15"/>
      <c r="G1741" s="2"/>
      <c r="H1741" s="2"/>
      <c r="I1741" s="2"/>
      <c r="J1741" s="2"/>
      <c r="K1741" s="2"/>
      <c r="L1741" s="2"/>
      <c r="M1741" s="2"/>
      <c r="N1741" s="546"/>
      <c r="O1741" s="2"/>
      <c r="P1741" s="2"/>
      <c r="Q1741" s="2"/>
      <c r="R1741" s="2"/>
      <c r="S1741" s="2"/>
      <c r="T1741" s="2"/>
      <c r="U1741" s="15"/>
      <c r="V1741" s="15"/>
      <c r="W1741" s="15"/>
      <c r="X1741" s="15"/>
      <c r="Y1741" s="15"/>
      <c r="Z1741" s="15"/>
      <c r="AA1741" s="15"/>
      <c r="AB1741" s="15"/>
      <c r="AC1741" s="15"/>
      <c r="AD1741" s="15"/>
      <c r="AE1741" s="15"/>
      <c r="AF1741" s="15"/>
      <c r="AG1741" s="15"/>
      <c r="AH1741" s="15"/>
      <c r="AI1741" s="15"/>
      <c r="AJ1741" s="15"/>
      <c r="AK1741" s="15"/>
      <c r="AL1741" s="15"/>
      <c r="AM1741" s="15"/>
      <c r="AN1741" s="15"/>
      <c r="AO1741" s="15"/>
      <c r="AP1741" s="15"/>
      <c r="AQ1741" s="15"/>
      <c r="AR1741" s="15"/>
      <c r="AS1741" s="15"/>
      <c r="AT1741" s="15"/>
      <c r="AU1741" s="15"/>
      <c r="AV1741" s="15"/>
      <c r="AW1741" s="15"/>
      <c r="AX1741" s="15"/>
      <c r="AY1741" s="6"/>
      <c r="AZ1741" s="6"/>
      <c r="BA1741" s="6"/>
      <c r="BB1741" s="6"/>
      <c r="BC1741" s="6"/>
      <c r="BD1741" s="6"/>
      <c r="BE1741" s="6"/>
      <c r="BF1741" s="6"/>
      <c r="BG1741" s="6"/>
      <c r="BH1741" s="6"/>
      <c r="BI1741" s="6"/>
      <c r="BJ1741" s="6"/>
      <c r="BK1741" s="6"/>
      <c r="BL1741" s="6"/>
      <c r="BM1741" s="6"/>
      <c r="BN1741" s="6"/>
      <c r="BO1741" s="6"/>
      <c r="BP1741" s="6"/>
      <c r="BQ1741" s="6"/>
      <c r="BR1741" s="6"/>
      <c r="BS1741" s="6"/>
      <c r="BT1741" s="6"/>
      <c r="BU1741" s="6"/>
      <c r="BV1741" s="6"/>
      <c r="BW1741" s="6"/>
      <c r="BX1741" s="6"/>
      <c r="BY1741" s="6"/>
      <c r="BZ1741" s="6"/>
      <c r="CA1741" s="6"/>
      <c r="CB1741" s="6"/>
    </row>
    <row r="1742" spans="1:80" ht="34.15" customHeight="1">
      <c r="A1742" s="2"/>
      <c r="B1742" s="2"/>
      <c r="C1742" s="2"/>
      <c r="D1742" s="2"/>
      <c r="E1742" s="2"/>
      <c r="F1742" s="15"/>
      <c r="G1742" s="2"/>
      <c r="H1742" s="2"/>
      <c r="I1742" s="2"/>
      <c r="J1742" s="2"/>
      <c r="K1742" s="2"/>
      <c r="L1742" s="2"/>
      <c r="M1742" s="2"/>
      <c r="N1742" s="546"/>
      <c r="O1742" s="2"/>
      <c r="P1742" s="2"/>
      <c r="Q1742" s="2"/>
      <c r="R1742" s="2"/>
      <c r="S1742" s="2"/>
      <c r="T1742" s="2"/>
      <c r="U1742" s="15"/>
      <c r="V1742" s="15"/>
      <c r="W1742" s="15"/>
      <c r="X1742" s="15"/>
      <c r="Y1742" s="15"/>
      <c r="Z1742" s="15"/>
      <c r="AA1742" s="15"/>
      <c r="AB1742" s="15"/>
      <c r="AC1742" s="15"/>
      <c r="AD1742" s="15"/>
      <c r="AE1742" s="15"/>
      <c r="AF1742" s="15"/>
      <c r="AG1742" s="15"/>
      <c r="AH1742" s="15"/>
      <c r="AI1742" s="15"/>
      <c r="AJ1742" s="15"/>
      <c r="AK1742" s="15"/>
      <c r="AL1742" s="15"/>
      <c r="AM1742" s="15"/>
      <c r="AN1742" s="15"/>
      <c r="AO1742" s="15"/>
      <c r="AP1742" s="15"/>
      <c r="AQ1742" s="15"/>
      <c r="AR1742" s="15"/>
      <c r="AS1742" s="15"/>
      <c r="AT1742" s="15"/>
      <c r="AU1742" s="15"/>
      <c r="AV1742" s="15"/>
      <c r="AW1742" s="15"/>
      <c r="AX1742" s="15"/>
      <c r="AY1742" s="6"/>
      <c r="AZ1742" s="6"/>
      <c r="BA1742" s="6"/>
      <c r="BB1742" s="6"/>
      <c r="BC1742" s="6"/>
      <c r="BD1742" s="6"/>
      <c r="BE1742" s="6"/>
      <c r="BF1742" s="6"/>
      <c r="BG1742" s="6"/>
      <c r="BH1742" s="6"/>
      <c r="BI1742" s="6"/>
      <c r="BJ1742" s="6"/>
      <c r="BK1742" s="6"/>
      <c r="BL1742" s="6"/>
      <c r="BM1742" s="6"/>
      <c r="BN1742" s="6"/>
      <c r="BO1742" s="6"/>
      <c r="BP1742" s="6"/>
      <c r="BQ1742" s="6"/>
      <c r="BR1742" s="6"/>
      <c r="BS1742" s="6"/>
      <c r="BT1742" s="6"/>
      <c r="BU1742" s="6"/>
      <c r="BV1742" s="6"/>
      <c r="BW1742" s="6"/>
      <c r="BX1742" s="6"/>
      <c r="BY1742" s="6"/>
      <c r="BZ1742" s="6"/>
      <c r="CA1742" s="6"/>
      <c r="CB1742" s="6"/>
    </row>
    <row r="1743" spans="1:80" ht="34.15" customHeight="1">
      <c r="A1743" s="2"/>
      <c r="B1743" s="2"/>
      <c r="C1743" s="2"/>
      <c r="D1743" s="2"/>
      <c r="E1743" s="2"/>
      <c r="F1743" s="15"/>
      <c r="G1743" s="2"/>
      <c r="H1743" s="2"/>
      <c r="I1743" s="2"/>
      <c r="J1743" s="2"/>
      <c r="K1743" s="2"/>
      <c r="L1743" s="2"/>
      <c r="M1743" s="2"/>
      <c r="N1743" s="546"/>
      <c r="O1743" s="2"/>
      <c r="P1743" s="2"/>
      <c r="Q1743" s="2"/>
      <c r="R1743" s="2"/>
      <c r="S1743" s="2"/>
      <c r="T1743" s="2"/>
      <c r="U1743" s="15"/>
      <c r="V1743" s="15"/>
      <c r="W1743" s="15"/>
      <c r="X1743" s="15"/>
      <c r="Y1743" s="15"/>
      <c r="Z1743" s="15"/>
      <c r="AA1743" s="15"/>
      <c r="AB1743" s="15"/>
      <c r="AC1743" s="15"/>
      <c r="AD1743" s="15"/>
      <c r="AE1743" s="15"/>
      <c r="AF1743" s="15"/>
      <c r="AG1743" s="15"/>
      <c r="AH1743" s="15"/>
      <c r="AI1743" s="15"/>
      <c r="AJ1743" s="15"/>
      <c r="AK1743" s="15"/>
      <c r="AL1743" s="15"/>
      <c r="AM1743" s="15"/>
      <c r="AN1743" s="15"/>
      <c r="AO1743" s="15"/>
      <c r="AP1743" s="15"/>
      <c r="AQ1743" s="15"/>
      <c r="AR1743" s="15"/>
      <c r="AS1743" s="15"/>
      <c r="AT1743" s="15"/>
      <c r="AU1743" s="15"/>
      <c r="AV1743" s="15"/>
      <c r="AW1743" s="15"/>
      <c r="AX1743" s="15"/>
      <c r="AY1743" s="6"/>
      <c r="AZ1743" s="6"/>
      <c r="BA1743" s="6"/>
      <c r="BB1743" s="6"/>
      <c r="BC1743" s="6"/>
      <c r="BD1743" s="6"/>
      <c r="BE1743" s="6"/>
      <c r="BF1743" s="6"/>
      <c r="BG1743" s="6"/>
      <c r="BH1743" s="6"/>
      <c r="BI1743" s="6"/>
      <c r="BJ1743" s="6"/>
      <c r="BK1743" s="6"/>
      <c r="BL1743" s="6"/>
      <c r="BM1743" s="6"/>
      <c r="BN1743" s="6"/>
      <c r="BO1743" s="6"/>
      <c r="BP1743" s="6"/>
      <c r="BQ1743" s="6"/>
      <c r="BR1743" s="6"/>
      <c r="BS1743" s="6"/>
      <c r="BT1743" s="6"/>
      <c r="BU1743" s="6"/>
      <c r="BV1743" s="6"/>
      <c r="BW1743" s="6"/>
      <c r="BX1743" s="6"/>
      <c r="BY1743" s="6"/>
      <c r="BZ1743" s="6"/>
      <c r="CA1743" s="6"/>
      <c r="CB1743" s="6"/>
    </row>
    <row r="1744" spans="1:80" ht="34.15" customHeight="1">
      <c r="A1744" s="2"/>
      <c r="B1744" s="2"/>
      <c r="C1744" s="2"/>
      <c r="D1744" s="2"/>
      <c r="E1744" s="2"/>
      <c r="F1744" s="15"/>
      <c r="G1744" s="2"/>
      <c r="H1744" s="2"/>
      <c r="I1744" s="2"/>
      <c r="J1744" s="2"/>
      <c r="K1744" s="2"/>
      <c r="L1744" s="2"/>
      <c r="M1744" s="2"/>
      <c r="N1744" s="546"/>
      <c r="O1744" s="2"/>
      <c r="P1744" s="2"/>
      <c r="Q1744" s="2"/>
      <c r="R1744" s="2"/>
      <c r="S1744" s="2"/>
      <c r="T1744" s="2"/>
      <c r="U1744" s="15"/>
      <c r="V1744" s="15"/>
      <c r="W1744" s="15"/>
      <c r="X1744" s="15"/>
      <c r="Y1744" s="15"/>
      <c r="Z1744" s="15"/>
      <c r="AA1744" s="15"/>
      <c r="AB1744" s="15"/>
      <c r="AC1744" s="15"/>
      <c r="AD1744" s="15"/>
      <c r="AE1744" s="15"/>
      <c r="AF1744" s="15"/>
      <c r="AG1744" s="15"/>
      <c r="AH1744" s="15"/>
      <c r="AI1744" s="15"/>
      <c r="AJ1744" s="15"/>
      <c r="AK1744" s="15"/>
      <c r="AL1744" s="15"/>
      <c r="AM1744" s="15"/>
      <c r="AN1744" s="15"/>
      <c r="AO1744" s="15"/>
      <c r="AP1744" s="15"/>
      <c r="AQ1744" s="15"/>
      <c r="AR1744" s="15"/>
      <c r="AS1744" s="15"/>
      <c r="AT1744" s="15"/>
      <c r="AU1744" s="15"/>
      <c r="AV1744" s="15"/>
      <c r="AW1744" s="15"/>
      <c r="AX1744" s="15"/>
      <c r="AY1744" s="6"/>
      <c r="AZ1744" s="6"/>
      <c r="BA1744" s="6"/>
      <c r="BB1744" s="6"/>
      <c r="BC1744" s="6"/>
      <c r="BD1744" s="6"/>
      <c r="BE1744" s="6"/>
      <c r="BF1744" s="6"/>
      <c r="BG1744" s="6"/>
      <c r="BH1744" s="6"/>
      <c r="BI1744" s="6"/>
      <c r="BJ1744" s="6"/>
      <c r="BK1744" s="6"/>
      <c r="BL1744" s="6"/>
      <c r="BM1744" s="6"/>
      <c r="BN1744" s="6"/>
      <c r="BO1744" s="6"/>
      <c r="BP1744" s="6"/>
      <c r="BQ1744" s="6"/>
      <c r="BR1744" s="6"/>
      <c r="BS1744" s="6"/>
      <c r="BT1744" s="6"/>
      <c r="BU1744" s="6"/>
      <c r="BV1744" s="6"/>
      <c r="BW1744" s="6"/>
      <c r="BX1744" s="6"/>
      <c r="BY1744" s="6"/>
      <c r="BZ1744" s="6"/>
      <c r="CA1744" s="6"/>
      <c r="CB1744" s="6"/>
    </row>
    <row r="1745" spans="1:80" ht="34.15" customHeight="1">
      <c r="A1745" s="2"/>
      <c r="B1745" s="2"/>
      <c r="C1745" s="2"/>
      <c r="D1745" s="2"/>
      <c r="E1745" s="2"/>
      <c r="F1745" s="15"/>
      <c r="G1745" s="2"/>
      <c r="H1745" s="2"/>
      <c r="I1745" s="2"/>
      <c r="J1745" s="2"/>
      <c r="K1745" s="2"/>
      <c r="L1745" s="2"/>
      <c r="M1745" s="2"/>
      <c r="N1745" s="546"/>
      <c r="O1745" s="2"/>
      <c r="P1745" s="2"/>
      <c r="Q1745" s="2"/>
      <c r="R1745" s="2"/>
      <c r="S1745" s="2"/>
      <c r="T1745" s="2"/>
      <c r="U1745" s="15"/>
      <c r="V1745" s="15"/>
      <c r="W1745" s="15"/>
      <c r="X1745" s="15"/>
      <c r="Y1745" s="15"/>
      <c r="Z1745" s="15"/>
      <c r="AA1745" s="15"/>
      <c r="AB1745" s="15"/>
      <c r="AC1745" s="15"/>
      <c r="AD1745" s="15"/>
      <c r="AE1745" s="15"/>
      <c r="AF1745" s="15"/>
      <c r="AG1745" s="15"/>
      <c r="AH1745" s="15"/>
      <c r="AI1745" s="15"/>
      <c r="AJ1745" s="15"/>
      <c r="AK1745" s="15"/>
      <c r="AL1745" s="15"/>
      <c r="AM1745" s="15"/>
      <c r="AN1745" s="15"/>
      <c r="AO1745" s="15"/>
      <c r="AP1745" s="15"/>
      <c r="AQ1745" s="15"/>
      <c r="AR1745" s="15"/>
      <c r="AS1745" s="15"/>
      <c r="AT1745" s="15"/>
      <c r="AU1745" s="15"/>
      <c r="AV1745" s="15"/>
      <c r="AW1745" s="15"/>
      <c r="AX1745" s="15"/>
      <c r="AY1745" s="6"/>
      <c r="AZ1745" s="6"/>
      <c r="BA1745" s="6"/>
      <c r="BB1745" s="6"/>
      <c r="BC1745" s="6"/>
      <c r="BD1745" s="6"/>
      <c r="BE1745" s="6"/>
      <c r="BF1745" s="6"/>
      <c r="BG1745" s="6"/>
      <c r="BH1745" s="6"/>
      <c r="BI1745" s="6"/>
      <c r="BJ1745" s="6"/>
      <c r="BK1745" s="6"/>
      <c r="BL1745" s="6"/>
      <c r="BM1745" s="6"/>
      <c r="BN1745" s="6"/>
      <c r="BO1745" s="6"/>
      <c r="BP1745" s="6"/>
      <c r="BQ1745" s="6"/>
      <c r="BR1745" s="6"/>
      <c r="BS1745" s="6"/>
      <c r="BT1745" s="6"/>
      <c r="BU1745" s="6"/>
      <c r="BV1745" s="6"/>
      <c r="BW1745" s="6"/>
      <c r="BX1745" s="6"/>
      <c r="BY1745" s="6"/>
      <c r="BZ1745" s="6"/>
      <c r="CA1745" s="6"/>
      <c r="CB1745" s="6"/>
    </row>
    <row r="1746" spans="1:80" ht="34.15" customHeight="1">
      <c r="A1746" s="2"/>
      <c r="B1746" s="2"/>
      <c r="C1746" s="2"/>
      <c r="D1746" s="2"/>
      <c r="E1746" s="2"/>
      <c r="F1746" s="15"/>
      <c r="G1746" s="2"/>
      <c r="H1746" s="2"/>
      <c r="I1746" s="2"/>
      <c r="J1746" s="2"/>
      <c r="K1746" s="2"/>
      <c r="L1746" s="2"/>
      <c r="M1746" s="2"/>
      <c r="N1746" s="546"/>
      <c r="O1746" s="2"/>
      <c r="P1746" s="2"/>
      <c r="Q1746" s="2"/>
      <c r="R1746" s="2"/>
      <c r="S1746" s="2"/>
      <c r="T1746" s="2"/>
      <c r="U1746" s="15"/>
      <c r="V1746" s="15"/>
      <c r="W1746" s="15"/>
      <c r="X1746" s="15"/>
      <c r="Y1746" s="15"/>
      <c r="Z1746" s="15"/>
      <c r="AA1746" s="15"/>
      <c r="AB1746" s="15"/>
      <c r="AC1746" s="15"/>
      <c r="AD1746" s="15"/>
      <c r="AE1746" s="15"/>
      <c r="AF1746" s="15"/>
      <c r="AG1746" s="15"/>
      <c r="AH1746" s="15"/>
      <c r="AI1746" s="15"/>
      <c r="AJ1746" s="15"/>
      <c r="AK1746" s="15"/>
      <c r="AL1746" s="15"/>
      <c r="AM1746" s="15"/>
      <c r="AN1746" s="15"/>
      <c r="AO1746" s="15"/>
      <c r="AP1746" s="15"/>
      <c r="AQ1746" s="15"/>
      <c r="AR1746" s="15"/>
      <c r="AS1746" s="15"/>
      <c r="AT1746" s="15"/>
      <c r="AU1746" s="15"/>
      <c r="AV1746" s="15"/>
      <c r="AW1746" s="15"/>
      <c r="AX1746" s="15"/>
      <c r="AY1746" s="6"/>
      <c r="AZ1746" s="6"/>
      <c r="BA1746" s="6"/>
      <c r="BB1746" s="6"/>
      <c r="BC1746" s="6"/>
      <c r="BD1746" s="6"/>
      <c r="BE1746" s="6"/>
      <c r="BF1746" s="6"/>
      <c r="BG1746" s="6"/>
      <c r="BH1746" s="6"/>
      <c r="BI1746" s="6"/>
      <c r="BJ1746" s="6"/>
      <c r="BK1746" s="6"/>
      <c r="BL1746" s="6"/>
      <c r="BM1746" s="6"/>
      <c r="BN1746" s="6"/>
      <c r="BO1746" s="6"/>
      <c r="BP1746" s="6"/>
      <c r="BQ1746" s="6"/>
      <c r="BR1746" s="6"/>
      <c r="BS1746" s="6"/>
      <c r="BT1746" s="6"/>
      <c r="BU1746" s="6"/>
      <c r="BV1746" s="6"/>
      <c r="BW1746" s="6"/>
      <c r="BX1746" s="6"/>
      <c r="BY1746" s="6"/>
      <c r="BZ1746" s="6"/>
      <c r="CA1746" s="6"/>
      <c r="CB1746" s="6"/>
    </row>
    <row r="1747" spans="1:80" ht="34.15" customHeight="1">
      <c r="A1747" s="2"/>
      <c r="B1747" s="2"/>
      <c r="C1747" s="2"/>
      <c r="D1747" s="2"/>
      <c r="E1747" s="2"/>
      <c r="F1747" s="15"/>
      <c r="G1747" s="2"/>
      <c r="H1747" s="2"/>
      <c r="I1747" s="2"/>
      <c r="J1747" s="2"/>
      <c r="K1747" s="2"/>
      <c r="L1747" s="2"/>
      <c r="M1747" s="2"/>
      <c r="N1747" s="546"/>
      <c r="O1747" s="2"/>
      <c r="P1747" s="2"/>
      <c r="Q1747" s="2"/>
      <c r="R1747" s="2"/>
      <c r="S1747" s="2"/>
      <c r="T1747" s="2"/>
      <c r="U1747" s="15"/>
      <c r="V1747" s="15"/>
      <c r="W1747" s="15"/>
      <c r="X1747" s="15"/>
      <c r="Y1747" s="15"/>
      <c r="Z1747" s="15"/>
      <c r="AA1747" s="15"/>
      <c r="AB1747" s="15"/>
      <c r="AC1747" s="15"/>
      <c r="AD1747" s="15"/>
      <c r="AE1747" s="15"/>
      <c r="AF1747" s="15"/>
      <c r="AG1747" s="15"/>
      <c r="AH1747" s="15"/>
      <c r="AI1747" s="15"/>
      <c r="AJ1747" s="15"/>
      <c r="AK1747" s="15"/>
      <c r="AL1747" s="15"/>
      <c r="AM1747" s="15"/>
      <c r="AN1747" s="15"/>
      <c r="AO1747" s="15"/>
      <c r="AP1747" s="15"/>
      <c r="AQ1747" s="15"/>
      <c r="AR1747" s="15"/>
      <c r="AS1747" s="15"/>
      <c r="AT1747" s="15"/>
      <c r="AU1747" s="15"/>
      <c r="AV1747" s="15"/>
      <c r="AW1747" s="15"/>
      <c r="AX1747" s="15"/>
      <c r="AY1747" s="6"/>
      <c r="AZ1747" s="6"/>
      <c r="BA1747" s="6"/>
      <c r="BB1747" s="6"/>
      <c r="BC1747" s="6"/>
      <c r="BD1747" s="6"/>
      <c r="BE1747" s="6"/>
      <c r="BF1747" s="6"/>
      <c r="BG1747" s="6"/>
      <c r="BH1747" s="6"/>
      <c r="BI1747" s="6"/>
      <c r="BJ1747" s="6"/>
      <c r="BK1747" s="6"/>
      <c r="BL1747" s="6"/>
      <c r="BM1747" s="6"/>
      <c r="BN1747" s="6"/>
      <c r="BO1747" s="6"/>
      <c r="BP1747" s="6"/>
      <c r="BQ1747" s="6"/>
      <c r="BR1747" s="6"/>
      <c r="BS1747" s="6"/>
      <c r="BT1747" s="6"/>
      <c r="BU1747" s="6"/>
      <c r="BV1747" s="6"/>
      <c r="BW1747" s="6"/>
      <c r="BX1747" s="6"/>
      <c r="BY1747" s="6"/>
      <c r="BZ1747" s="6"/>
      <c r="CA1747" s="6"/>
      <c r="CB1747" s="6"/>
    </row>
    <row r="1748" spans="1:80" ht="34.15" customHeight="1">
      <c r="A1748" s="2"/>
      <c r="B1748" s="2"/>
      <c r="C1748" s="2"/>
      <c r="D1748" s="2"/>
      <c r="E1748" s="2"/>
      <c r="F1748" s="15"/>
      <c r="G1748" s="2"/>
      <c r="H1748" s="2"/>
      <c r="I1748" s="2"/>
      <c r="J1748" s="2"/>
      <c r="K1748" s="2"/>
      <c r="L1748" s="2"/>
      <c r="M1748" s="2"/>
      <c r="N1748" s="546"/>
      <c r="O1748" s="2"/>
      <c r="P1748" s="2"/>
      <c r="Q1748" s="2"/>
      <c r="R1748" s="2"/>
      <c r="S1748" s="2"/>
      <c r="T1748" s="2"/>
      <c r="U1748" s="15"/>
      <c r="V1748" s="15"/>
      <c r="W1748" s="15"/>
      <c r="X1748" s="15"/>
      <c r="Y1748" s="15"/>
      <c r="Z1748" s="15"/>
      <c r="AA1748" s="15"/>
      <c r="AB1748" s="15"/>
      <c r="AC1748" s="15"/>
      <c r="AD1748" s="15"/>
      <c r="AE1748" s="15"/>
      <c r="AF1748" s="15"/>
      <c r="AG1748" s="15"/>
      <c r="AH1748" s="15"/>
      <c r="AI1748" s="15"/>
      <c r="AJ1748" s="15"/>
      <c r="AK1748" s="15"/>
      <c r="AL1748" s="15"/>
      <c r="AM1748" s="15"/>
      <c r="AN1748" s="15"/>
      <c r="AO1748" s="15"/>
      <c r="AP1748" s="15"/>
      <c r="AQ1748" s="15"/>
      <c r="AR1748" s="15"/>
      <c r="AS1748" s="15"/>
      <c r="AT1748" s="15"/>
      <c r="AU1748" s="15"/>
      <c r="AV1748" s="15"/>
      <c r="AW1748" s="15"/>
      <c r="AX1748" s="15"/>
      <c r="AY1748" s="6"/>
      <c r="AZ1748" s="6"/>
      <c r="BA1748" s="6"/>
      <c r="BB1748" s="6"/>
      <c r="BC1748" s="6"/>
      <c r="BD1748" s="6"/>
      <c r="BE1748" s="6"/>
      <c r="BF1748" s="6"/>
      <c r="BG1748" s="6"/>
      <c r="BH1748" s="6"/>
      <c r="BI1748" s="6"/>
      <c r="BJ1748" s="6"/>
      <c r="BK1748" s="6"/>
      <c r="BL1748" s="6"/>
      <c r="BM1748" s="6"/>
      <c r="BN1748" s="6"/>
      <c r="BO1748" s="6"/>
      <c r="BP1748" s="6"/>
      <c r="BQ1748" s="6"/>
      <c r="BR1748" s="6"/>
      <c r="BS1748" s="6"/>
      <c r="BT1748" s="6"/>
      <c r="BU1748" s="6"/>
      <c r="BV1748" s="6"/>
      <c r="BW1748" s="6"/>
      <c r="BX1748" s="6"/>
      <c r="BY1748" s="6"/>
      <c r="BZ1748" s="6"/>
      <c r="CA1748" s="6"/>
      <c r="CB1748" s="6"/>
    </row>
    <row r="1749" spans="1:80" ht="34.15" customHeight="1">
      <c r="A1749" s="2"/>
      <c r="B1749" s="2"/>
      <c r="C1749" s="2"/>
      <c r="D1749" s="2"/>
      <c r="E1749" s="2"/>
      <c r="F1749" s="15"/>
      <c r="G1749" s="2"/>
      <c r="H1749" s="2"/>
      <c r="I1749" s="2"/>
      <c r="J1749" s="2"/>
      <c r="K1749" s="2"/>
      <c r="L1749" s="2"/>
      <c r="M1749" s="2"/>
      <c r="N1749" s="546"/>
      <c r="O1749" s="2"/>
      <c r="P1749" s="2"/>
      <c r="Q1749" s="2"/>
      <c r="R1749" s="2"/>
      <c r="S1749" s="2"/>
      <c r="T1749" s="2"/>
      <c r="U1749" s="15"/>
      <c r="V1749" s="15"/>
      <c r="W1749" s="15"/>
      <c r="X1749" s="15"/>
      <c r="Y1749" s="15"/>
      <c r="Z1749" s="15"/>
      <c r="AA1749" s="15"/>
      <c r="AB1749" s="15"/>
      <c r="AC1749" s="15"/>
      <c r="AD1749" s="15"/>
      <c r="AE1749" s="15"/>
      <c r="AF1749" s="15"/>
      <c r="AG1749" s="15"/>
      <c r="AH1749" s="15"/>
      <c r="AI1749" s="15"/>
      <c r="AJ1749" s="15"/>
      <c r="AK1749" s="15"/>
      <c r="AL1749" s="15"/>
      <c r="AM1749" s="15"/>
      <c r="AN1749" s="15"/>
      <c r="AO1749" s="15"/>
      <c r="AP1749" s="15"/>
      <c r="AQ1749" s="15"/>
      <c r="AR1749" s="15"/>
      <c r="AS1749" s="15"/>
      <c r="AT1749" s="15"/>
      <c r="AU1749" s="15"/>
      <c r="AV1749" s="15"/>
      <c r="AW1749" s="15"/>
      <c r="AX1749" s="15"/>
      <c r="AY1749" s="6"/>
      <c r="AZ1749" s="6"/>
      <c r="BA1749" s="6"/>
      <c r="BB1749" s="6"/>
      <c r="BC1749" s="6"/>
      <c r="BD1749" s="6"/>
      <c r="BE1749" s="6"/>
      <c r="BF1749" s="6"/>
      <c r="BG1749" s="6"/>
      <c r="BH1749" s="6"/>
      <c r="BI1749" s="6"/>
      <c r="BJ1749" s="6"/>
      <c r="BK1749" s="6"/>
      <c r="BL1749" s="6"/>
      <c r="BM1749" s="6"/>
      <c r="BN1749" s="6"/>
      <c r="BO1749" s="6"/>
      <c r="BP1749" s="6"/>
      <c r="BQ1749" s="6"/>
      <c r="BR1749" s="6"/>
      <c r="BS1749" s="6"/>
      <c r="BT1749" s="6"/>
      <c r="BU1749" s="6"/>
      <c r="BV1749" s="6"/>
      <c r="BW1749" s="6"/>
      <c r="BX1749" s="6"/>
      <c r="BY1749" s="6"/>
      <c r="BZ1749" s="6"/>
      <c r="CA1749" s="6"/>
      <c r="CB1749" s="6"/>
    </row>
    <row r="1750" spans="1:80" ht="34.15" customHeight="1">
      <c r="A1750" s="2"/>
      <c r="B1750" s="2"/>
      <c r="C1750" s="2"/>
      <c r="D1750" s="2"/>
      <c r="E1750" s="2"/>
      <c r="F1750" s="15"/>
      <c r="G1750" s="2"/>
      <c r="H1750" s="2"/>
      <c r="I1750" s="2"/>
      <c r="J1750" s="2"/>
      <c r="K1750" s="2"/>
      <c r="L1750" s="2"/>
      <c r="M1750" s="2"/>
      <c r="N1750" s="546"/>
      <c r="O1750" s="2"/>
      <c r="P1750" s="2"/>
      <c r="Q1750" s="2"/>
      <c r="R1750" s="2"/>
      <c r="S1750" s="2"/>
      <c r="T1750" s="2"/>
      <c r="U1750" s="15"/>
      <c r="V1750" s="15"/>
      <c r="W1750" s="15"/>
      <c r="X1750" s="15"/>
      <c r="Y1750" s="15"/>
      <c r="Z1750" s="15"/>
      <c r="AA1750" s="15"/>
      <c r="AB1750" s="15"/>
      <c r="AC1750" s="15"/>
      <c r="AD1750" s="15"/>
      <c r="AE1750" s="15"/>
      <c r="AF1750" s="15"/>
      <c r="AG1750" s="15"/>
      <c r="AH1750" s="15"/>
      <c r="AI1750" s="15"/>
      <c r="AJ1750" s="15"/>
      <c r="AK1750" s="15"/>
      <c r="AL1750" s="15"/>
      <c r="AM1750" s="15"/>
      <c r="AN1750" s="15"/>
      <c r="AO1750" s="15"/>
      <c r="AP1750" s="15"/>
      <c r="AQ1750" s="15"/>
      <c r="AR1750" s="15"/>
      <c r="AS1750" s="15"/>
      <c r="AT1750" s="15"/>
      <c r="AU1750" s="15"/>
      <c r="AV1750" s="15"/>
      <c r="AW1750" s="15"/>
      <c r="AX1750" s="15"/>
      <c r="AY1750" s="6"/>
      <c r="AZ1750" s="6"/>
      <c r="BA1750" s="6"/>
      <c r="BB1750" s="6"/>
      <c r="BC1750" s="6"/>
      <c r="BD1750" s="6"/>
      <c r="BE1750" s="6"/>
      <c r="BF1750" s="6"/>
      <c r="BG1750" s="6"/>
      <c r="BH1750" s="6"/>
      <c r="BI1750" s="6"/>
      <c r="BJ1750" s="6"/>
      <c r="BK1750" s="6"/>
      <c r="BL1750" s="6"/>
      <c r="BM1750" s="6"/>
      <c r="BN1750" s="6"/>
      <c r="BO1750" s="6"/>
      <c r="BP1750" s="6"/>
      <c r="BQ1750" s="6"/>
      <c r="BR1750" s="6"/>
      <c r="BS1750" s="6"/>
      <c r="BT1750" s="6"/>
      <c r="BU1750" s="6"/>
      <c r="BV1750" s="6"/>
      <c r="BW1750" s="6"/>
      <c r="BX1750" s="6"/>
      <c r="BY1750" s="6"/>
      <c r="BZ1750" s="6"/>
      <c r="CA1750" s="6"/>
      <c r="CB1750" s="6"/>
    </row>
    <row r="1751" spans="1:80" ht="34.15" customHeight="1">
      <c r="A1751" s="2"/>
      <c r="B1751" s="2"/>
      <c r="C1751" s="2"/>
      <c r="D1751" s="2"/>
      <c r="E1751" s="2"/>
      <c r="F1751" s="15"/>
      <c r="G1751" s="2"/>
      <c r="H1751" s="2"/>
      <c r="I1751" s="2"/>
      <c r="J1751" s="2"/>
      <c r="K1751" s="2"/>
      <c r="L1751" s="2"/>
      <c r="M1751" s="2"/>
      <c r="N1751" s="546"/>
      <c r="O1751" s="2"/>
      <c r="P1751" s="2"/>
      <c r="Q1751" s="2"/>
      <c r="R1751" s="2"/>
      <c r="S1751" s="2"/>
      <c r="T1751" s="2"/>
      <c r="U1751" s="15"/>
      <c r="V1751" s="15"/>
      <c r="W1751" s="15"/>
      <c r="X1751" s="15"/>
      <c r="Y1751" s="15"/>
      <c r="Z1751" s="15"/>
      <c r="AA1751" s="15"/>
      <c r="AB1751" s="15"/>
      <c r="AC1751" s="15"/>
      <c r="AD1751" s="15"/>
      <c r="AE1751" s="15"/>
      <c r="AF1751" s="15"/>
      <c r="AG1751" s="15"/>
      <c r="AH1751" s="15"/>
      <c r="AI1751" s="15"/>
      <c r="AJ1751" s="15"/>
      <c r="AK1751" s="15"/>
      <c r="AL1751" s="15"/>
      <c r="AM1751" s="15"/>
      <c r="AN1751" s="15"/>
      <c r="AO1751" s="15"/>
      <c r="AP1751" s="15"/>
      <c r="AQ1751" s="15"/>
      <c r="AR1751" s="15"/>
      <c r="AS1751" s="15"/>
      <c r="AT1751" s="15"/>
      <c r="AU1751" s="15"/>
      <c r="AV1751" s="15"/>
      <c r="AW1751" s="15"/>
      <c r="AX1751" s="15"/>
      <c r="AY1751" s="6"/>
      <c r="AZ1751" s="6"/>
      <c r="BA1751" s="6"/>
      <c r="BB1751" s="6"/>
      <c r="BC1751" s="6"/>
      <c r="BD1751" s="6"/>
      <c r="BE1751" s="6"/>
      <c r="BF1751" s="6"/>
      <c r="BG1751" s="6"/>
      <c r="BH1751" s="6"/>
      <c r="BI1751" s="6"/>
      <c r="BJ1751" s="6"/>
      <c r="BK1751" s="6"/>
      <c r="BL1751" s="6"/>
      <c r="BM1751" s="6"/>
      <c r="BN1751" s="6"/>
      <c r="BO1751" s="6"/>
      <c r="BP1751" s="6"/>
      <c r="BQ1751" s="6"/>
      <c r="BR1751" s="6"/>
      <c r="BS1751" s="6"/>
      <c r="BT1751" s="6"/>
      <c r="BU1751" s="6"/>
      <c r="BV1751" s="6"/>
      <c r="BW1751" s="6"/>
      <c r="BX1751" s="6"/>
      <c r="BY1751" s="6"/>
      <c r="BZ1751" s="6"/>
      <c r="CA1751" s="6"/>
      <c r="CB1751" s="6"/>
    </row>
    <row r="1752" spans="1:80" ht="34.15" customHeight="1">
      <c r="A1752" s="2"/>
      <c r="B1752" s="2"/>
      <c r="C1752" s="2"/>
      <c r="D1752" s="2"/>
      <c r="E1752" s="2"/>
      <c r="F1752" s="15"/>
      <c r="G1752" s="2"/>
      <c r="H1752" s="2"/>
      <c r="I1752" s="2"/>
      <c r="J1752" s="2"/>
      <c r="K1752" s="2"/>
      <c r="L1752" s="2"/>
      <c r="M1752" s="2"/>
      <c r="N1752" s="546"/>
      <c r="O1752" s="2"/>
      <c r="P1752" s="2"/>
      <c r="Q1752" s="2"/>
      <c r="R1752" s="2"/>
      <c r="S1752" s="2"/>
      <c r="T1752" s="2"/>
      <c r="U1752" s="15"/>
      <c r="V1752" s="15"/>
      <c r="W1752" s="15"/>
      <c r="X1752" s="15"/>
      <c r="Y1752" s="15"/>
      <c r="Z1752" s="15"/>
      <c r="AA1752" s="15"/>
      <c r="AB1752" s="15"/>
      <c r="AC1752" s="15"/>
      <c r="AD1752" s="15"/>
      <c r="AE1752" s="15"/>
      <c r="AF1752" s="15"/>
      <c r="AG1752" s="15"/>
      <c r="AH1752" s="15"/>
      <c r="AI1752" s="15"/>
      <c r="AJ1752" s="15"/>
      <c r="AK1752" s="15"/>
      <c r="AL1752" s="15"/>
      <c r="AM1752" s="15"/>
      <c r="AN1752" s="15"/>
      <c r="AO1752" s="15"/>
      <c r="AP1752" s="15"/>
      <c r="AQ1752" s="15"/>
      <c r="AR1752" s="15"/>
      <c r="AS1752" s="15"/>
      <c r="AT1752" s="15"/>
      <c r="AU1752" s="15"/>
      <c r="AV1752" s="15"/>
      <c r="AW1752" s="15"/>
      <c r="AX1752" s="15"/>
      <c r="AY1752" s="6"/>
      <c r="AZ1752" s="6"/>
      <c r="BA1752" s="6"/>
      <c r="BB1752" s="6"/>
      <c r="BC1752" s="6"/>
      <c r="BD1752" s="6"/>
      <c r="BE1752" s="6"/>
      <c r="BF1752" s="6"/>
      <c r="BG1752" s="6"/>
      <c r="BH1752" s="6"/>
      <c r="BI1752" s="6"/>
      <c r="BJ1752" s="6"/>
      <c r="BK1752" s="6"/>
      <c r="BL1752" s="6"/>
      <c r="BM1752" s="6"/>
      <c r="BN1752" s="6"/>
      <c r="BO1752" s="6"/>
      <c r="BP1752" s="6"/>
      <c r="BQ1752" s="6"/>
      <c r="BR1752" s="6"/>
      <c r="BS1752" s="6"/>
      <c r="BT1752" s="6"/>
      <c r="BU1752" s="6"/>
      <c r="BV1752" s="6"/>
      <c r="BW1752" s="6"/>
      <c r="BX1752" s="6"/>
      <c r="BY1752" s="6"/>
      <c r="BZ1752" s="6"/>
      <c r="CA1752" s="6"/>
      <c r="CB1752" s="6"/>
    </row>
    <row r="1753" spans="1:80" ht="34.15" customHeight="1">
      <c r="A1753" s="2"/>
      <c r="B1753" s="2"/>
      <c r="C1753" s="2"/>
      <c r="D1753" s="2"/>
      <c r="E1753" s="2"/>
      <c r="F1753" s="15"/>
      <c r="G1753" s="2"/>
      <c r="H1753" s="2"/>
      <c r="I1753" s="2"/>
      <c r="J1753" s="2"/>
      <c r="K1753" s="2"/>
      <c r="L1753" s="2"/>
      <c r="M1753" s="2"/>
      <c r="N1753" s="546"/>
      <c r="O1753" s="2"/>
      <c r="P1753" s="2"/>
      <c r="Q1753" s="2"/>
      <c r="R1753" s="2"/>
      <c r="S1753" s="2"/>
      <c r="T1753" s="2"/>
      <c r="U1753" s="15"/>
      <c r="V1753" s="15"/>
      <c r="W1753" s="15"/>
      <c r="X1753" s="15"/>
      <c r="Y1753" s="15"/>
      <c r="Z1753" s="15"/>
      <c r="AA1753" s="15"/>
      <c r="AB1753" s="15"/>
      <c r="AC1753" s="15"/>
      <c r="AD1753" s="15"/>
      <c r="AE1753" s="15"/>
      <c r="AF1753" s="15"/>
      <c r="AG1753" s="15"/>
      <c r="AH1753" s="15"/>
      <c r="AI1753" s="15"/>
      <c r="AJ1753" s="15"/>
      <c r="AK1753" s="15"/>
      <c r="AL1753" s="15"/>
      <c r="AM1753" s="15"/>
      <c r="AN1753" s="15"/>
      <c r="AO1753" s="15"/>
      <c r="AP1753" s="15"/>
      <c r="AQ1753" s="15"/>
      <c r="AR1753" s="15"/>
      <c r="AS1753" s="15"/>
      <c r="AT1753" s="15"/>
      <c r="AU1753" s="15"/>
      <c r="AV1753" s="15"/>
      <c r="AW1753" s="15"/>
      <c r="AX1753" s="15"/>
      <c r="AY1753" s="6"/>
      <c r="AZ1753" s="6"/>
      <c r="BA1753" s="6"/>
      <c r="BB1753" s="6"/>
      <c r="BC1753" s="6"/>
      <c r="BD1753" s="6"/>
      <c r="BE1753" s="6"/>
      <c r="BF1753" s="6"/>
      <c r="BG1753" s="6"/>
      <c r="BH1753" s="6"/>
      <c r="BI1753" s="6"/>
      <c r="BJ1753" s="6"/>
      <c r="BK1753" s="6"/>
      <c r="BL1753" s="6"/>
      <c r="BM1753" s="6"/>
      <c r="BN1753" s="6"/>
      <c r="BO1753" s="6"/>
      <c r="BP1753" s="6"/>
      <c r="BQ1753" s="6"/>
      <c r="BR1753" s="6"/>
      <c r="BS1753" s="6"/>
      <c r="BT1753" s="6"/>
      <c r="BU1753" s="6"/>
      <c r="BV1753" s="6"/>
      <c r="BW1753" s="6"/>
      <c r="BX1753" s="6"/>
      <c r="BY1753" s="6"/>
      <c r="BZ1753" s="6"/>
      <c r="CA1753" s="6"/>
      <c r="CB1753" s="6"/>
    </row>
    <row r="1754" spans="1:80" ht="34.15" customHeight="1">
      <c r="A1754" s="2"/>
      <c r="B1754" s="2"/>
      <c r="C1754" s="2"/>
      <c r="D1754" s="2"/>
      <c r="E1754" s="2"/>
      <c r="F1754" s="15"/>
      <c r="G1754" s="2"/>
      <c r="H1754" s="2"/>
      <c r="I1754" s="2"/>
      <c r="J1754" s="2"/>
      <c r="K1754" s="2"/>
      <c r="L1754" s="2"/>
      <c r="M1754" s="2"/>
      <c r="N1754" s="546"/>
      <c r="O1754" s="2"/>
      <c r="P1754" s="2"/>
      <c r="Q1754" s="2"/>
      <c r="R1754" s="2"/>
      <c r="S1754" s="2"/>
      <c r="T1754" s="2"/>
      <c r="U1754" s="15"/>
      <c r="V1754" s="15"/>
      <c r="W1754" s="15"/>
      <c r="X1754" s="15"/>
      <c r="Y1754" s="15"/>
      <c r="Z1754" s="15"/>
      <c r="AA1754" s="15"/>
      <c r="AB1754" s="15"/>
      <c r="AC1754" s="15"/>
      <c r="AD1754" s="15"/>
      <c r="AE1754" s="15"/>
      <c r="AF1754" s="15"/>
      <c r="AG1754" s="15"/>
      <c r="AH1754" s="15"/>
      <c r="AI1754" s="15"/>
      <c r="AJ1754" s="15"/>
      <c r="AK1754" s="15"/>
      <c r="AL1754" s="15"/>
      <c r="AM1754" s="15"/>
      <c r="AN1754" s="15"/>
      <c r="AO1754" s="15"/>
      <c r="AP1754" s="15"/>
      <c r="AQ1754" s="15"/>
      <c r="AR1754" s="15"/>
      <c r="AS1754" s="15"/>
      <c r="AT1754" s="15"/>
      <c r="AU1754" s="15"/>
      <c r="AV1754" s="15"/>
      <c r="AW1754" s="15"/>
      <c r="AX1754" s="15"/>
      <c r="AY1754" s="6"/>
      <c r="AZ1754" s="6"/>
      <c r="BA1754" s="6"/>
      <c r="BB1754" s="6"/>
      <c r="BC1754" s="6"/>
      <c r="BD1754" s="6"/>
      <c r="BE1754" s="6"/>
      <c r="BF1754" s="6"/>
      <c r="BG1754" s="6"/>
      <c r="BH1754" s="6"/>
      <c r="BI1754" s="6"/>
      <c r="BJ1754" s="6"/>
      <c r="BK1754" s="6"/>
      <c r="BL1754" s="6"/>
      <c r="BM1754" s="6"/>
      <c r="BN1754" s="6"/>
      <c r="BO1754" s="6"/>
      <c r="BP1754" s="6"/>
      <c r="BQ1754" s="6"/>
      <c r="BR1754" s="6"/>
      <c r="BS1754" s="6"/>
      <c r="BT1754" s="6"/>
      <c r="BU1754" s="6"/>
      <c r="BV1754" s="6"/>
      <c r="BW1754" s="6"/>
      <c r="BX1754" s="6"/>
      <c r="BY1754" s="6"/>
      <c r="BZ1754" s="6"/>
      <c r="CA1754" s="6"/>
      <c r="CB1754" s="6"/>
    </row>
    <row r="1755" spans="1:80" ht="34.15" customHeight="1">
      <c r="A1755" s="2"/>
      <c r="B1755" s="2"/>
      <c r="C1755" s="2"/>
      <c r="D1755" s="2"/>
      <c r="E1755" s="2"/>
      <c r="F1755" s="15"/>
      <c r="G1755" s="2"/>
      <c r="H1755" s="2"/>
      <c r="I1755" s="2"/>
      <c r="J1755" s="2"/>
      <c r="K1755" s="2"/>
      <c r="L1755" s="2"/>
      <c r="M1755" s="2"/>
      <c r="N1755" s="546"/>
      <c r="O1755" s="2"/>
      <c r="P1755" s="2"/>
      <c r="Q1755" s="2"/>
      <c r="R1755" s="2"/>
      <c r="S1755" s="2"/>
      <c r="T1755" s="2"/>
      <c r="U1755" s="15"/>
      <c r="V1755" s="15"/>
      <c r="W1755" s="15"/>
      <c r="X1755" s="15"/>
      <c r="Y1755" s="15"/>
      <c r="Z1755" s="15"/>
      <c r="AA1755" s="15"/>
      <c r="AB1755" s="15"/>
      <c r="AC1755" s="15"/>
      <c r="AD1755" s="15"/>
      <c r="AE1755" s="15"/>
      <c r="AF1755" s="15"/>
      <c r="AG1755" s="15"/>
      <c r="AH1755" s="15"/>
      <c r="AI1755" s="15"/>
      <c r="AJ1755" s="15"/>
      <c r="AK1755" s="15"/>
      <c r="AL1755" s="15"/>
      <c r="AM1755" s="15"/>
      <c r="AN1755" s="15"/>
      <c r="AO1755" s="15"/>
      <c r="AP1755" s="15"/>
      <c r="AQ1755" s="15"/>
      <c r="AR1755" s="15"/>
      <c r="AS1755" s="15"/>
      <c r="AT1755" s="15"/>
      <c r="AU1755" s="15"/>
      <c r="AV1755" s="15"/>
      <c r="AW1755" s="15"/>
      <c r="AX1755" s="15"/>
      <c r="AY1755" s="6"/>
      <c r="AZ1755" s="6"/>
      <c r="BA1755" s="6"/>
      <c r="BB1755" s="6"/>
      <c r="BC1755" s="6"/>
      <c r="BD1755" s="6"/>
      <c r="BE1755" s="6"/>
      <c r="BF1755" s="6"/>
      <c r="BG1755" s="6"/>
      <c r="BH1755" s="6"/>
      <c r="BI1755" s="6"/>
      <c r="BJ1755" s="6"/>
      <c r="BK1755" s="6"/>
      <c r="BL1755" s="6"/>
      <c r="BM1755" s="6"/>
      <c r="BN1755" s="6"/>
      <c r="BO1755" s="6"/>
      <c r="BP1755" s="6"/>
      <c r="BQ1755" s="6"/>
      <c r="BR1755" s="6"/>
      <c r="BS1755" s="6"/>
      <c r="BT1755" s="6"/>
      <c r="BU1755" s="6"/>
      <c r="BV1755" s="6"/>
      <c r="BW1755" s="6"/>
      <c r="BX1755" s="6"/>
      <c r="BY1755" s="6"/>
      <c r="BZ1755" s="6"/>
      <c r="CA1755" s="6"/>
      <c r="CB1755" s="6"/>
    </row>
    <row r="1756" spans="1:80" ht="34.15" customHeight="1">
      <c r="A1756" s="2"/>
      <c r="B1756" s="2"/>
      <c r="C1756" s="2"/>
      <c r="D1756" s="2"/>
      <c r="E1756" s="2"/>
      <c r="F1756" s="15"/>
      <c r="G1756" s="2"/>
      <c r="H1756" s="2"/>
      <c r="I1756" s="2"/>
      <c r="J1756" s="2"/>
      <c r="K1756" s="2"/>
      <c r="L1756" s="2"/>
      <c r="M1756" s="2"/>
      <c r="N1756" s="546"/>
      <c r="O1756" s="2"/>
      <c r="P1756" s="2"/>
      <c r="Q1756" s="2"/>
      <c r="R1756" s="2"/>
      <c r="S1756" s="2"/>
      <c r="T1756" s="2"/>
      <c r="U1756" s="15"/>
      <c r="V1756" s="15"/>
      <c r="W1756" s="15"/>
      <c r="X1756" s="15"/>
      <c r="Y1756" s="15"/>
      <c r="Z1756" s="15"/>
      <c r="AA1756" s="15"/>
      <c r="AB1756" s="15"/>
      <c r="AC1756" s="15"/>
      <c r="AD1756" s="15"/>
      <c r="AE1756" s="15"/>
      <c r="AF1756" s="15"/>
      <c r="AG1756" s="15"/>
      <c r="AH1756" s="15"/>
      <c r="AI1756" s="15"/>
      <c r="AJ1756" s="15"/>
      <c r="AK1756" s="15"/>
      <c r="AL1756" s="15"/>
      <c r="AM1756" s="15"/>
      <c r="AN1756" s="15"/>
      <c r="AO1756" s="15"/>
      <c r="AP1756" s="15"/>
      <c r="AQ1756" s="15"/>
      <c r="AR1756" s="15"/>
      <c r="AS1756" s="15"/>
      <c r="AT1756" s="15"/>
      <c r="AU1756" s="15"/>
      <c r="AV1756" s="15"/>
      <c r="AW1756" s="15"/>
      <c r="AX1756" s="15"/>
      <c r="AY1756" s="6"/>
      <c r="AZ1756" s="6"/>
      <c r="BA1756" s="6"/>
      <c r="BB1756" s="6"/>
      <c r="BC1756" s="6"/>
      <c r="BD1756" s="6"/>
      <c r="BE1756" s="6"/>
      <c r="BF1756" s="6"/>
      <c r="BG1756" s="6"/>
      <c r="BH1756" s="6"/>
      <c r="BI1756" s="6"/>
      <c r="BJ1756" s="6"/>
      <c r="BK1756" s="6"/>
      <c r="BL1756" s="6"/>
      <c r="BM1756" s="6"/>
      <c r="BN1756" s="6"/>
      <c r="BO1756" s="6"/>
      <c r="BP1756" s="6"/>
      <c r="BQ1756" s="6"/>
      <c r="BR1756" s="6"/>
      <c r="BS1756" s="6"/>
      <c r="BT1756" s="6"/>
      <c r="BU1756" s="6"/>
      <c r="BV1756" s="6"/>
      <c r="BW1756" s="6"/>
      <c r="BX1756" s="6"/>
      <c r="BY1756" s="6"/>
      <c r="BZ1756" s="6"/>
      <c r="CA1756" s="6"/>
      <c r="CB1756" s="6"/>
    </row>
    <row r="1757" spans="1:80" ht="34.15" customHeight="1">
      <c r="A1757" s="2"/>
      <c r="B1757" s="2"/>
      <c r="C1757" s="2"/>
      <c r="D1757" s="2"/>
      <c r="E1757" s="2"/>
      <c r="F1757" s="15"/>
      <c r="G1757" s="2"/>
      <c r="H1757" s="2"/>
      <c r="I1757" s="2"/>
      <c r="J1757" s="2"/>
      <c r="K1757" s="2"/>
      <c r="L1757" s="2"/>
      <c r="M1757" s="2"/>
      <c r="N1757" s="546"/>
      <c r="O1757" s="2"/>
      <c r="P1757" s="2"/>
      <c r="Q1757" s="2"/>
      <c r="R1757" s="2"/>
      <c r="S1757" s="2"/>
      <c r="T1757" s="2"/>
      <c r="U1757" s="15"/>
      <c r="V1757" s="15"/>
      <c r="W1757" s="15"/>
      <c r="X1757" s="15"/>
      <c r="Y1757" s="15"/>
      <c r="Z1757" s="15"/>
      <c r="AA1757" s="15"/>
      <c r="AB1757" s="15"/>
      <c r="AC1757" s="15"/>
      <c r="AD1757" s="15"/>
      <c r="AE1757" s="15"/>
      <c r="AF1757" s="15"/>
      <c r="AG1757" s="15"/>
      <c r="AH1757" s="15"/>
      <c r="AI1757" s="15"/>
      <c r="AJ1757" s="15"/>
      <c r="AK1757" s="15"/>
      <c r="AL1757" s="15"/>
      <c r="AM1757" s="15"/>
      <c r="AN1757" s="15"/>
      <c r="AO1757" s="15"/>
      <c r="AP1757" s="15"/>
      <c r="AQ1757" s="15"/>
      <c r="AR1757" s="15"/>
      <c r="AS1757" s="15"/>
      <c r="AT1757" s="15"/>
      <c r="AU1757" s="15"/>
      <c r="AV1757" s="15"/>
      <c r="AW1757" s="15"/>
      <c r="AX1757" s="15"/>
      <c r="AY1757" s="6"/>
      <c r="AZ1757" s="6"/>
      <c r="BA1757" s="6"/>
      <c r="BB1757" s="6"/>
      <c r="BC1757" s="6"/>
      <c r="BD1757" s="6"/>
      <c r="BE1757" s="6"/>
      <c r="BF1757" s="6"/>
      <c r="BG1757" s="6"/>
      <c r="BH1757" s="6"/>
      <c r="BI1757" s="6"/>
      <c r="BJ1757" s="6"/>
      <c r="BK1757" s="6"/>
      <c r="BL1757" s="6"/>
      <c r="BM1757" s="6"/>
      <c r="BN1757" s="6"/>
      <c r="BO1757" s="6"/>
      <c r="BP1757" s="6"/>
      <c r="BQ1757" s="6"/>
      <c r="BR1757" s="6"/>
      <c r="BS1757" s="6"/>
      <c r="BT1757" s="6"/>
      <c r="BU1757" s="6"/>
      <c r="BV1757" s="6"/>
      <c r="BW1757" s="6"/>
      <c r="BX1757" s="6"/>
      <c r="BY1757" s="6"/>
      <c r="BZ1757" s="6"/>
      <c r="CA1757" s="6"/>
      <c r="CB1757" s="6"/>
    </row>
    <row r="1758" spans="1:80" ht="34.15" customHeight="1">
      <c r="A1758" s="2"/>
      <c r="B1758" s="2"/>
      <c r="C1758" s="2"/>
      <c r="D1758" s="2"/>
      <c r="E1758" s="2"/>
      <c r="F1758" s="15"/>
      <c r="G1758" s="2"/>
      <c r="H1758" s="2"/>
      <c r="I1758" s="2"/>
      <c r="J1758" s="2"/>
      <c r="K1758" s="2"/>
      <c r="L1758" s="2"/>
      <c r="M1758" s="2"/>
      <c r="N1758" s="546"/>
      <c r="O1758" s="2"/>
      <c r="P1758" s="2"/>
      <c r="Q1758" s="2"/>
      <c r="R1758" s="2"/>
      <c r="S1758" s="2"/>
      <c r="T1758" s="2"/>
      <c r="U1758" s="15"/>
      <c r="V1758" s="15"/>
      <c r="W1758" s="15"/>
      <c r="X1758" s="15"/>
      <c r="Y1758" s="15"/>
      <c r="Z1758" s="15"/>
      <c r="AA1758" s="15"/>
      <c r="AB1758" s="15"/>
      <c r="AC1758" s="15"/>
      <c r="AD1758" s="15"/>
      <c r="AE1758" s="15"/>
      <c r="AF1758" s="15"/>
      <c r="AG1758" s="15"/>
      <c r="AH1758" s="15"/>
      <c r="AI1758" s="15"/>
      <c r="AJ1758" s="15"/>
      <c r="AK1758" s="15"/>
      <c r="AL1758" s="15"/>
      <c r="AM1758" s="15"/>
      <c r="AN1758" s="15"/>
      <c r="AO1758" s="15"/>
      <c r="AP1758" s="15"/>
      <c r="AQ1758" s="15"/>
      <c r="AR1758" s="15"/>
      <c r="AS1758" s="15"/>
      <c r="AT1758" s="15"/>
      <c r="AU1758" s="15"/>
      <c r="AV1758" s="15"/>
      <c r="AW1758" s="15"/>
      <c r="AX1758" s="15"/>
      <c r="AY1758" s="6"/>
      <c r="AZ1758" s="6"/>
      <c r="BA1758" s="6"/>
      <c r="BB1758" s="6"/>
      <c r="BC1758" s="6"/>
      <c r="BD1758" s="6"/>
      <c r="BE1758" s="6"/>
      <c r="BF1758" s="6"/>
      <c r="BG1758" s="6"/>
      <c r="BH1758" s="6"/>
      <c r="BI1758" s="6"/>
      <c r="BJ1758" s="6"/>
      <c r="BK1758" s="6"/>
      <c r="BL1758" s="6"/>
      <c r="BM1758" s="6"/>
      <c r="BN1758" s="6"/>
      <c r="BO1758" s="6"/>
      <c r="BP1758" s="6"/>
      <c r="BQ1758" s="6"/>
      <c r="BR1758" s="6"/>
      <c r="BS1758" s="6"/>
      <c r="BT1758" s="6"/>
      <c r="BU1758" s="6"/>
      <c r="BV1758" s="6"/>
      <c r="BW1758" s="6"/>
      <c r="BX1758" s="6"/>
      <c r="BY1758" s="6"/>
      <c r="BZ1758" s="6"/>
      <c r="CA1758" s="6"/>
      <c r="CB1758" s="6"/>
    </row>
    <row r="1759" spans="1:80" ht="34.15" customHeight="1">
      <c r="A1759" s="2"/>
      <c r="B1759" s="2"/>
      <c r="C1759" s="2"/>
      <c r="D1759" s="2"/>
      <c r="E1759" s="2"/>
      <c r="F1759" s="15"/>
      <c r="G1759" s="2"/>
      <c r="H1759" s="2"/>
      <c r="I1759" s="2"/>
      <c r="J1759" s="2"/>
      <c r="K1759" s="2"/>
      <c r="L1759" s="2"/>
      <c r="M1759" s="2"/>
      <c r="N1759" s="546"/>
      <c r="O1759" s="2"/>
      <c r="P1759" s="2"/>
      <c r="Q1759" s="2"/>
      <c r="R1759" s="2"/>
      <c r="S1759" s="2"/>
      <c r="T1759" s="2"/>
      <c r="U1759" s="15"/>
      <c r="V1759" s="15"/>
      <c r="W1759" s="15"/>
      <c r="X1759" s="15"/>
      <c r="Y1759" s="15"/>
      <c r="Z1759" s="15"/>
      <c r="AA1759" s="15"/>
      <c r="AB1759" s="15"/>
      <c r="AC1759" s="15"/>
      <c r="AD1759" s="15"/>
      <c r="AE1759" s="15"/>
      <c r="AF1759" s="15"/>
      <c r="AG1759" s="15"/>
      <c r="AH1759" s="15"/>
      <c r="AI1759" s="15"/>
      <c r="AJ1759" s="15"/>
      <c r="AK1759" s="15"/>
      <c r="AL1759" s="15"/>
      <c r="AM1759" s="15"/>
      <c r="AN1759" s="15"/>
      <c r="AO1759" s="15"/>
      <c r="AP1759" s="15"/>
      <c r="AQ1759" s="15"/>
      <c r="AR1759" s="15"/>
      <c r="AS1759" s="15"/>
      <c r="AT1759" s="15"/>
      <c r="AU1759" s="15"/>
      <c r="AV1759" s="15"/>
      <c r="AW1759" s="15"/>
      <c r="AX1759" s="15"/>
      <c r="AY1759" s="6"/>
      <c r="AZ1759" s="6"/>
      <c r="BA1759" s="6"/>
      <c r="BB1759" s="6"/>
      <c r="BC1759" s="6"/>
      <c r="BD1759" s="6"/>
      <c r="BE1759" s="6"/>
      <c r="BF1759" s="6"/>
      <c r="BG1759" s="6"/>
      <c r="BH1759" s="6"/>
      <c r="BI1759" s="6"/>
      <c r="BJ1759" s="6"/>
      <c r="BK1759" s="6"/>
      <c r="BL1759" s="6"/>
      <c r="BM1759" s="6"/>
      <c r="BN1759" s="6"/>
      <c r="BO1759" s="6"/>
      <c r="BP1759" s="6"/>
      <c r="BQ1759" s="6"/>
      <c r="BR1759" s="6"/>
      <c r="BS1759" s="6"/>
      <c r="BT1759" s="6"/>
      <c r="BU1759" s="6"/>
      <c r="BV1759" s="6"/>
      <c r="BW1759" s="6"/>
      <c r="BX1759" s="6"/>
      <c r="BY1759" s="6"/>
      <c r="BZ1759" s="6"/>
      <c r="CA1759" s="6"/>
      <c r="CB1759" s="6"/>
    </row>
    <row r="1760" spans="1:80" ht="34.15" customHeight="1">
      <c r="A1760" s="2"/>
      <c r="B1760" s="2"/>
      <c r="C1760" s="2"/>
      <c r="D1760" s="2"/>
      <c r="E1760" s="2"/>
      <c r="F1760" s="15"/>
      <c r="G1760" s="2"/>
      <c r="H1760" s="2"/>
      <c r="I1760" s="2"/>
      <c r="J1760" s="2"/>
      <c r="K1760" s="2"/>
      <c r="L1760" s="2"/>
      <c r="M1760" s="2"/>
      <c r="N1760" s="546"/>
      <c r="O1760" s="2"/>
      <c r="P1760" s="2"/>
      <c r="Q1760" s="2"/>
      <c r="R1760" s="2"/>
      <c r="S1760" s="2"/>
      <c r="T1760" s="2"/>
      <c r="U1760" s="15"/>
      <c r="V1760" s="15"/>
      <c r="W1760" s="15"/>
      <c r="X1760" s="15"/>
      <c r="Y1760" s="15"/>
      <c r="Z1760" s="15"/>
      <c r="AA1760" s="15"/>
      <c r="AB1760" s="15"/>
      <c r="AC1760" s="15"/>
      <c r="AD1760" s="15"/>
      <c r="AE1760" s="15"/>
      <c r="AF1760" s="15"/>
      <c r="AG1760" s="15"/>
      <c r="AH1760" s="15"/>
      <c r="AI1760" s="15"/>
      <c r="AJ1760" s="15"/>
      <c r="AK1760" s="15"/>
      <c r="AL1760" s="15"/>
      <c r="AM1760" s="15"/>
      <c r="AN1760" s="15"/>
      <c r="AO1760" s="15"/>
      <c r="AP1760" s="15"/>
      <c r="AQ1760" s="15"/>
      <c r="AR1760" s="15"/>
      <c r="AS1760" s="15"/>
      <c r="AT1760" s="15"/>
      <c r="AU1760" s="15"/>
      <c r="AV1760" s="15"/>
      <c r="AW1760" s="15"/>
      <c r="AX1760" s="15"/>
      <c r="AY1760" s="6"/>
      <c r="AZ1760" s="6"/>
      <c r="BA1760" s="6"/>
      <c r="BB1760" s="6"/>
      <c r="BC1760" s="6"/>
      <c r="BD1760" s="6"/>
      <c r="BE1760" s="6"/>
      <c r="BF1760" s="6"/>
      <c r="BG1760" s="6"/>
      <c r="BH1760" s="6"/>
      <c r="BI1760" s="6"/>
      <c r="BJ1760" s="6"/>
      <c r="BK1760" s="6"/>
      <c r="BL1760" s="6"/>
      <c r="BM1760" s="6"/>
      <c r="BN1760" s="6"/>
      <c r="BO1760" s="6"/>
      <c r="BP1760" s="6"/>
      <c r="BQ1760" s="6"/>
      <c r="BR1760" s="6"/>
      <c r="BS1760" s="6"/>
      <c r="BT1760" s="6"/>
      <c r="BU1760" s="6"/>
      <c r="BV1760" s="6"/>
      <c r="BW1760" s="6"/>
      <c r="BX1760" s="6"/>
      <c r="BY1760" s="6"/>
      <c r="BZ1760" s="6"/>
      <c r="CA1760" s="6"/>
      <c r="CB1760" s="6"/>
    </row>
    <row r="1761" spans="1:80" ht="34.15" customHeight="1">
      <c r="A1761" s="2"/>
      <c r="B1761" s="2"/>
      <c r="C1761" s="2"/>
      <c r="D1761" s="2"/>
      <c r="E1761" s="2"/>
      <c r="F1761" s="15"/>
      <c r="G1761" s="2"/>
      <c r="H1761" s="2"/>
      <c r="I1761" s="2"/>
      <c r="J1761" s="2"/>
      <c r="K1761" s="2"/>
      <c r="L1761" s="2"/>
      <c r="M1761" s="2"/>
      <c r="N1761" s="546"/>
      <c r="O1761" s="2"/>
      <c r="P1761" s="2"/>
      <c r="Q1761" s="2"/>
      <c r="R1761" s="2"/>
      <c r="S1761" s="2"/>
      <c r="T1761" s="2"/>
      <c r="U1761" s="15"/>
      <c r="V1761" s="15"/>
      <c r="W1761" s="15"/>
      <c r="X1761" s="15"/>
      <c r="Y1761" s="15"/>
      <c r="Z1761" s="15"/>
      <c r="AA1761" s="15"/>
      <c r="AB1761" s="15"/>
      <c r="AC1761" s="15"/>
      <c r="AD1761" s="15"/>
      <c r="AE1761" s="15"/>
      <c r="AF1761" s="15"/>
      <c r="AG1761" s="15"/>
      <c r="AH1761" s="15"/>
      <c r="AI1761" s="15"/>
      <c r="AJ1761" s="15"/>
      <c r="AK1761" s="15"/>
      <c r="AL1761" s="15"/>
      <c r="AM1761" s="15"/>
      <c r="AN1761" s="15"/>
      <c r="AO1761" s="15"/>
      <c r="AP1761" s="15"/>
      <c r="AQ1761" s="15"/>
      <c r="AR1761" s="15"/>
      <c r="AS1761" s="15"/>
      <c r="AT1761" s="15"/>
      <c r="AU1761" s="15"/>
      <c r="AV1761" s="15"/>
      <c r="AW1761" s="15"/>
      <c r="AX1761" s="15"/>
      <c r="AY1761" s="6"/>
      <c r="AZ1761" s="6"/>
      <c r="BA1761" s="6"/>
      <c r="BB1761" s="6"/>
      <c r="BC1761" s="6"/>
      <c r="BD1761" s="6"/>
      <c r="BE1761" s="6"/>
      <c r="BF1761" s="6"/>
      <c r="BG1761" s="6"/>
      <c r="BH1761" s="6"/>
      <c r="BI1761" s="6"/>
      <c r="BJ1761" s="6"/>
      <c r="BK1761" s="6"/>
      <c r="BL1761" s="6"/>
      <c r="BM1761" s="6"/>
      <c r="BN1761" s="6"/>
      <c r="BO1761" s="6"/>
      <c r="BP1761" s="6"/>
      <c r="BQ1761" s="6"/>
      <c r="BR1761" s="6"/>
      <c r="BS1761" s="6"/>
      <c r="BT1761" s="6"/>
      <c r="BU1761" s="6"/>
      <c r="BV1761" s="6"/>
      <c r="BW1761" s="6"/>
      <c r="BX1761" s="6"/>
      <c r="BY1761" s="6"/>
      <c r="BZ1761" s="6"/>
      <c r="CA1761" s="6"/>
      <c r="CB1761" s="6"/>
    </row>
    <row r="1762" spans="1:80" ht="34.15" customHeight="1">
      <c r="A1762" s="2"/>
      <c r="B1762" s="2"/>
      <c r="C1762" s="2"/>
      <c r="D1762" s="2"/>
      <c r="E1762" s="2"/>
      <c r="F1762" s="15"/>
      <c r="G1762" s="2"/>
      <c r="H1762" s="2"/>
      <c r="I1762" s="2"/>
      <c r="J1762" s="2"/>
      <c r="K1762" s="2"/>
      <c r="L1762" s="2"/>
      <c r="M1762" s="2"/>
      <c r="N1762" s="546"/>
      <c r="O1762" s="2"/>
      <c r="P1762" s="2"/>
      <c r="Q1762" s="2"/>
      <c r="R1762" s="2"/>
      <c r="S1762" s="2"/>
      <c r="T1762" s="2"/>
      <c r="U1762" s="15"/>
      <c r="V1762" s="15"/>
      <c r="W1762" s="15"/>
      <c r="X1762" s="15"/>
      <c r="Y1762" s="15"/>
      <c r="Z1762" s="15"/>
      <c r="AA1762" s="15"/>
      <c r="AB1762" s="15"/>
      <c r="AC1762" s="15"/>
      <c r="AD1762" s="15"/>
      <c r="AE1762" s="15"/>
      <c r="AF1762" s="15"/>
      <c r="AG1762" s="15"/>
      <c r="AH1762" s="15"/>
      <c r="AI1762" s="15"/>
      <c r="AJ1762" s="15"/>
      <c r="AK1762" s="15"/>
      <c r="AL1762" s="15"/>
      <c r="AM1762" s="15"/>
      <c r="AN1762" s="15"/>
      <c r="AO1762" s="15"/>
      <c r="AP1762" s="15"/>
      <c r="AQ1762" s="15"/>
      <c r="AR1762" s="15"/>
      <c r="AS1762" s="15"/>
      <c r="AT1762" s="15"/>
      <c r="AU1762" s="15"/>
      <c r="AV1762" s="15"/>
      <c r="AW1762" s="15"/>
      <c r="AX1762" s="15"/>
      <c r="AY1762" s="6"/>
      <c r="AZ1762" s="6"/>
      <c r="BA1762" s="6"/>
      <c r="BB1762" s="6"/>
      <c r="BC1762" s="6"/>
      <c r="BD1762" s="6"/>
      <c r="BE1762" s="6"/>
      <c r="BF1762" s="6"/>
      <c r="BG1762" s="6"/>
      <c r="BH1762" s="6"/>
      <c r="BI1762" s="6"/>
      <c r="BJ1762" s="6"/>
      <c r="BK1762" s="6"/>
      <c r="BL1762" s="6"/>
      <c r="BM1762" s="6"/>
      <c r="BN1762" s="6"/>
      <c r="BO1762" s="6"/>
      <c r="BP1762" s="6"/>
      <c r="BQ1762" s="6"/>
      <c r="BR1762" s="6"/>
      <c r="BS1762" s="6"/>
      <c r="BT1762" s="6"/>
      <c r="BU1762" s="6"/>
      <c r="BV1762" s="6"/>
      <c r="BW1762" s="6"/>
      <c r="BX1762" s="6"/>
      <c r="BY1762" s="6"/>
      <c r="BZ1762" s="6"/>
      <c r="CA1762" s="6"/>
      <c r="CB1762" s="6"/>
    </row>
    <row r="1763" spans="1:80" ht="34.15" customHeight="1">
      <c r="A1763" s="2"/>
      <c r="B1763" s="2"/>
      <c r="C1763" s="2"/>
      <c r="D1763" s="2"/>
      <c r="E1763" s="2"/>
      <c r="F1763" s="15"/>
      <c r="G1763" s="2"/>
      <c r="H1763" s="2"/>
      <c r="I1763" s="2"/>
      <c r="J1763" s="2"/>
      <c r="K1763" s="2"/>
      <c r="L1763" s="2"/>
      <c r="M1763" s="2"/>
      <c r="N1763" s="546"/>
      <c r="O1763" s="2"/>
      <c r="P1763" s="2"/>
      <c r="Q1763" s="2"/>
      <c r="R1763" s="2"/>
      <c r="S1763" s="2"/>
      <c r="T1763" s="2"/>
      <c r="U1763" s="15"/>
      <c r="V1763" s="15"/>
      <c r="W1763" s="15"/>
      <c r="X1763" s="15"/>
      <c r="Y1763" s="15"/>
      <c r="Z1763" s="15"/>
      <c r="AA1763" s="15"/>
      <c r="AB1763" s="15"/>
      <c r="AC1763" s="15"/>
      <c r="AD1763" s="15"/>
      <c r="AE1763" s="15"/>
      <c r="AF1763" s="15"/>
      <c r="AG1763" s="15"/>
      <c r="AH1763" s="15"/>
      <c r="AI1763" s="15"/>
      <c r="AJ1763" s="15"/>
      <c r="AK1763" s="15"/>
      <c r="AL1763" s="15"/>
      <c r="AM1763" s="15"/>
      <c r="AN1763" s="15"/>
      <c r="AO1763" s="15"/>
      <c r="AP1763" s="15"/>
      <c r="AQ1763" s="15"/>
      <c r="AR1763" s="15"/>
      <c r="AS1763" s="15"/>
      <c r="AT1763" s="15"/>
      <c r="AU1763" s="15"/>
      <c r="AV1763" s="15"/>
      <c r="AW1763" s="15"/>
      <c r="AX1763" s="15"/>
      <c r="AY1763" s="6"/>
      <c r="AZ1763" s="6"/>
      <c r="BA1763" s="6"/>
      <c r="BB1763" s="6"/>
      <c r="BC1763" s="6"/>
      <c r="BD1763" s="6"/>
      <c r="BE1763" s="6"/>
      <c r="BF1763" s="6"/>
      <c r="BG1763" s="6"/>
      <c r="BH1763" s="6"/>
      <c r="BI1763" s="6"/>
      <c r="BJ1763" s="6"/>
      <c r="BK1763" s="6"/>
      <c r="BL1763" s="6"/>
      <c r="BM1763" s="6"/>
      <c r="BN1763" s="6"/>
      <c r="BO1763" s="6"/>
      <c r="BP1763" s="6"/>
      <c r="BQ1763" s="6"/>
      <c r="BR1763" s="6"/>
      <c r="BS1763" s="6"/>
      <c r="BT1763" s="6"/>
      <c r="BU1763" s="6"/>
      <c r="BV1763" s="6"/>
      <c r="BW1763" s="6"/>
      <c r="BX1763" s="6"/>
      <c r="BY1763" s="6"/>
      <c r="BZ1763" s="6"/>
      <c r="CA1763" s="6"/>
      <c r="CB1763" s="6"/>
    </row>
    <row r="1764" spans="1:80" ht="34.15" customHeight="1">
      <c r="A1764" s="2"/>
      <c r="B1764" s="2"/>
      <c r="C1764" s="2"/>
      <c r="D1764" s="2"/>
      <c r="E1764" s="2"/>
      <c r="F1764" s="15"/>
      <c r="G1764" s="2"/>
      <c r="H1764" s="2"/>
      <c r="I1764" s="2"/>
      <c r="J1764" s="2"/>
      <c r="K1764" s="2"/>
      <c r="L1764" s="2"/>
      <c r="M1764" s="2"/>
      <c r="N1764" s="546"/>
      <c r="O1764" s="2"/>
      <c r="P1764" s="2"/>
      <c r="Q1764" s="2"/>
      <c r="R1764" s="2"/>
      <c r="S1764" s="2"/>
      <c r="T1764" s="2"/>
      <c r="U1764" s="15"/>
      <c r="V1764" s="15"/>
      <c r="W1764" s="15"/>
      <c r="X1764" s="15"/>
      <c r="Y1764" s="15"/>
      <c r="Z1764" s="15"/>
      <c r="AA1764" s="15"/>
      <c r="AB1764" s="15"/>
      <c r="AC1764" s="15"/>
      <c r="AD1764" s="15"/>
      <c r="AE1764" s="15"/>
      <c r="AF1764" s="15"/>
      <c r="AG1764" s="15"/>
      <c r="AH1764" s="15"/>
      <c r="AI1764" s="15"/>
      <c r="AJ1764" s="15"/>
      <c r="AK1764" s="15"/>
      <c r="AL1764" s="15"/>
      <c r="AM1764" s="15"/>
      <c r="AN1764" s="15"/>
      <c r="AO1764" s="15"/>
      <c r="AP1764" s="15"/>
      <c r="AQ1764" s="15"/>
      <c r="AR1764" s="15"/>
      <c r="AS1764" s="15"/>
      <c r="AT1764" s="15"/>
      <c r="AU1764" s="15"/>
      <c r="AV1764" s="15"/>
      <c r="AW1764" s="15"/>
      <c r="AX1764" s="15"/>
      <c r="AY1764" s="6"/>
      <c r="AZ1764" s="6"/>
      <c r="BA1764" s="6"/>
      <c r="BB1764" s="6"/>
      <c r="BC1764" s="6"/>
      <c r="BD1764" s="6"/>
      <c r="BE1764" s="6"/>
      <c r="BF1764" s="6"/>
      <c r="BG1764" s="6"/>
      <c r="BH1764" s="6"/>
      <c r="BI1764" s="6"/>
      <c r="BJ1764" s="6"/>
      <c r="BK1764" s="6"/>
      <c r="BL1764" s="6"/>
      <c r="BM1764" s="6"/>
      <c r="BN1764" s="6"/>
      <c r="BO1764" s="6"/>
      <c r="BP1764" s="6"/>
      <c r="BQ1764" s="6"/>
      <c r="BR1764" s="6"/>
      <c r="BS1764" s="6"/>
      <c r="BT1764" s="6"/>
      <c r="BU1764" s="6"/>
      <c r="BV1764" s="6"/>
      <c r="BW1764" s="6"/>
      <c r="BX1764" s="6"/>
      <c r="BY1764" s="6"/>
      <c r="BZ1764" s="6"/>
      <c r="CA1764" s="6"/>
      <c r="CB1764" s="6"/>
    </row>
    <row r="1765" spans="1:80" ht="34.15" customHeight="1">
      <c r="A1765" s="2"/>
      <c r="B1765" s="2"/>
      <c r="C1765" s="2"/>
      <c r="D1765" s="2"/>
      <c r="E1765" s="2"/>
      <c r="F1765" s="15"/>
      <c r="G1765" s="2"/>
      <c r="H1765" s="2"/>
      <c r="I1765" s="2"/>
      <c r="J1765" s="2"/>
      <c r="K1765" s="2"/>
      <c r="L1765" s="2"/>
      <c r="M1765" s="2"/>
      <c r="N1765" s="546"/>
      <c r="O1765" s="2"/>
      <c r="P1765" s="2"/>
      <c r="Q1765" s="2"/>
      <c r="R1765" s="2"/>
      <c r="S1765" s="2"/>
      <c r="T1765" s="2"/>
      <c r="U1765" s="15"/>
      <c r="V1765" s="15"/>
      <c r="W1765" s="15"/>
      <c r="X1765" s="15"/>
      <c r="Y1765" s="15"/>
      <c r="Z1765" s="15"/>
      <c r="AA1765" s="15"/>
      <c r="AB1765" s="15"/>
      <c r="AC1765" s="15"/>
      <c r="AD1765" s="15"/>
      <c r="AE1765" s="15"/>
      <c r="AF1765" s="15"/>
      <c r="AG1765" s="15"/>
      <c r="AH1765" s="15"/>
      <c r="AI1765" s="15"/>
      <c r="AJ1765" s="15"/>
      <c r="AK1765" s="15"/>
      <c r="AL1765" s="15"/>
      <c r="AM1765" s="15"/>
      <c r="AN1765" s="15"/>
      <c r="AO1765" s="15"/>
      <c r="AP1765" s="15"/>
      <c r="AQ1765" s="15"/>
      <c r="AR1765" s="15"/>
      <c r="AS1765" s="15"/>
      <c r="AT1765" s="15"/>
      <c r="AU1765" s="15"/>
      <c r="AV1765" s="15"/>
      <c r="AW1765" s="15"/>
      <c r="AX1765" s="15"/>
      <c r="AY1765" s="6"/>
      <c r="AZ1765" s="6"/>
      <c r="BA1765" s="6"/>
      <c r="BB1765" s="6"/>
      <c r="BC1765" s="6"/>
      <c r="BD1765" s="6"/>
      <c r="BE1765" s="6"/>
      <c r="BF1765" s="6"/>
      <c r="BG1765" s="6"/>
      <c r="BH1765" s="6"/>
      <c r="BI1765" s="6"/>
      <c r="BJ1765" s="6"/>
      <c r="BK1765" s="6"/>
      <c r="BL1765" s="6"/>
      <c r="BM1765" s="6"/>
      <c r="BN1765" s="6"/>
      <c r="BO1765" s="6"/>
      <c r="BP1765" s="6"/>
      <c r="BQ1765" s="6"/>
      <c r="BR1765" s="6"/>
      <c r="BS1765" s="6"/>
      <c r="BT1765" s="6"/>
      <c r="BU1765" s="6"/>
      <c r="BV1765" s="6"/>
      <c r="BW1765" s="6"/>
      <c r="BX1765" s="6"/>
      <c r="BY1765" s="6"/>
      <c r="BZ1765" s="6"/>
      <c r="CA1765" s="6"/>
      <c r="CB1765" s="6"/>
    </row>
    <row r="1766" spans="1:80" ht="34.15" customHeight="1">
      <c r="A1766" s="2"/>
      <c r="B1766" s="2"/>
      <c r="C1766" s="2"/>
      <c r="D1766" s="2"/>
      <c r="E1766" s="2"/>
      <c r="F1766" s="15"/>
      <c r="G1766" s="2"/>
      <c r="H1766" s="2"/>
      <c r="I1766" s="2"/>
      <c r="J1766" s="2"/>
      <c r="K1766" s="2"/>
      <c r="L1766" s="2"/>
      <c r="M1766" s="2"/>
      <c r="N1766" s="546"/>
      <c r="O1766" s="2"/>
      <c r="P1766" s="2"/>
      <c r="Q1766" s="2"/>
      <c r="R1766" s="2"/>
      <c r="S1766" s="2"/>
      <c r="T1766" s="2"/>
      <c r="U1766" s="15"/>
      <c r="V1766" s="15"/>
      <c r="W1766" s="15"/>
      <c r="X1766" s="15"/>
      <c r="Y1766" s="15"/>
      <c r="Z1766" s="15"/>
      <c r="AA1766" s="15"/>
      <c r="AB1766" s="15"/>
      <c r="AC1766" s="15"/>
      <c r="AD1766" s="15"/>
      <c r="AE1766" s="15"/>
      <c r="AF1766" s="15"/>
      <c r="AG1766" s="15"/>
      <c r="AH1766" s="15"/>
      <c r="AI1766" s="15"/>
      <c r="AJ1766" s="15"/>
      <c r="AK1766" s="15"/>
      <c r="AL1766" s="15"/>
      <c r="AM1766" s="15"/>
      <c r="AN1766" s="15"/>
      <c r="AO1766" s="15"/>
      <c r="AP1766" s="15"/>
      <c r="AQ1766" s="15"/>
      <c r="AR1766" s="15"/>
      <c r="AS1766" s="15"/>
      <c r="AT1766" s="15"/>
      <c r="AU1766" s="15"/>
      <c r="AV1766" s="15"/>
      <c r="AW1766" s="15"/>
      <c r="AX1766" s="15"/>
      <c r="AY1766" s="6"/>
      <c r="AZ1766" s="6"/>
      <c r="BA1766" s="6"/>
      <c r="BB1766" s="6"/>
      <c r="BC1766" s="6"/>
      <c r="BD1766" s="6"/>
      <c r="BE1766" s="6"/>
      <c r="BF1766" s="6"/>
      <c r="BG1766" s="6"/>
      <c r="BH1766" s="6"/>
      <c r="BI1766" s="6"/>
      <c r="BJ1766" s="6"/>
      <c r="BK1766" s="6"/>
      <c r="BL1766" s="6"/>
      <c r="BM1766" s="6"/>
      <c r="BN1766" s="6"/>
      <c r="BO1766" s="6"/>
      <c r="BP1766" s="6"/>
      <c r="BQ1766" s="6"/>
      <c r="BR1766" s="6"/>
      <c r="BS1766" s="6"/>
      <c r="BT1766" s="6"/>
      <c r="BU1766" s="6"/>
      <c r="BV1766" s="6"/>
      <c r="BW1766" s="6"/>
      <c r="BX1766" s="6"/>
      <c r="BY1766" s="6"/>
      <c r="BZ1766" s="6"/>
      <c r="CA1766" s="6"/>
      <c r="CB1766" s="6"/>
    </row>
    <row r="1767" spans="1:80" ht="34.15" customHeight="1">
      <c r="A1767" s="2"/>
      <c r="B1767" s="2"/>
      <c r="C1767" s="2"/>
      <c r="D1767" s="2"/>
      <c r="E1767" s="2"/>
      <c r="F1767" s="15"/>
      <c r="G1767" s="2"/>
      <c r="H1767" s="2"/>
      <c r="I1767" s="2"/>
      <c r="J1767" s="2"/>
      <c r="K1767" s="2"/>
      <c r="L1767" s="2"/>
      <c r="M1767" s="2"/>
      <c r="N1767" s="546"/>
      <c r="O1767" s="2"/>
      <c r="P1767" s="2"/>
      <c r="Q1767" s="2"/>
      <c r="R1767" s="2"/>
      <c r="S1767" s="2"/>
      <c r="T1767" s="2"/>
      <c r="U1767" s="15"/>
      <c r="V1767" s="15"/>
      <c r="W1767" s="15"/>
      <c r="X1767" s="15"/>
      <c r="Y1767" s="15"/>
      <c r="Z1767" s="15"/>
      <c r="AA1767" s="15"/>
      <c r="AB1767" s="15"/>
      <c r="AC1767" s="15"/>
      <c r="AD1767" s="15"/>
      <c r="AE1767" s="15"/>
      <c r="AF1767" s="15"/>
      <c r="AG1767" s="15"/>
      <c r="AH1767" s="15"/>
      <c r="AI1767" s="15"/>
      <c r="AJ1767" s="15"/>
      <c r="AK1767" s="15"/>
      <c r="AL1767" s="15"/>
      <c r="AM1767" s="15"/>
      <c r="AN1767" s="15"/>
      <c r="AO1767" s="15"/>
      <c r="AP1767" s="15"/>
      <c r="AQ1767" s="15"/>
      <c r="AR1767" s="15"/>
      <c r="AS1767" s="15"/>
      <c r="AT1767" s="15"/>
      <c r="AU1767" s="15"/>
      <c r="AV1767" s="15"/>
      <c r="AW1767" s="15"/>
      <c r="AX1767" s="15"/>
      <c r="AY1767" s="6"/>
      <c r="AZ1767" s="6"/>
      <c r="BA1767" s="6"/>
      <c r="BB1767" s="6"/>
      <c r="BC1767" s="6"/>
      <c r="BD1767" s="6"/>
      <c r="BE1767" s="6"/>
      <c r="BF1767" s="6"/>
      <c r="BG1767" s="6"/>
      <c r="BH1767" s="6"/>
      <c r="BI1767" s="6"/>
      <c r="BJ1767" s="6"/>
      <c r="BK1767" s="6"/>
      <c r="BL1767" s="6"/>
      <c r="BM1767" s="6"/>
      <c r="BN1767" s="6"/>
      <c r="BO1767" s="6"/>
      <c r="BP1767" s="6"/>
      <c r="BQ1767" s="6"/>
      <c r="BR1767" s="6"/>
      <c r="BS1767" s="6"/>
      <c r="BT1767" s="6"/>
      <c r="BU1767" s="6"/>
      <c r="BV1767" s="6"/>
      <c r="BW1767" s="6"/>
      <c r="BX1767" s="6"/>
      <c r="BY1767" s="6"/>
      <c r="BZ1767" s="6"/>
      <c r="CA1767" s="6"/>
      <c r="CB1767" s="6"/>
    </row>
    <row r="1768" spans="1:80" ht="34.15" customHeight="1">
      <c r="A1768" s="2"/>
      <c r="B1768" s="2"/>
      <c r="C1768" s="2"/>
      <c r="D1768" s="2"/>
      <c r="E1768" s="2"/>
      <c r="F1768" s="15"/>
      <c r="G1768" s="2"/>
      <c r="H1768" s="2"/>
      <c r="I1768" s="2"/>
      <c r="J1768" s="2"/>
      <c r="K1768" s="2"/>
      <c r="L1768" s="2"/>
      <c r="M1768" s="2"/>
      <c r="N1768" s="546"/>
      <c r="O1768" s="2"/>
      <c r="P1768" s="2"/>
      <c r="Q1768" s="2"/>
      <c r="R1768" s="2"/>
      <c r="S1768" s="2"/>
      <c r="T1768" s="2"/>
      <c r="U1768" s="15"/>
      <c r="V1768" s="15"/>
      <c r="W1768" s="15"/>
      <c r="X1768" s="15"/>
      <c r="Y1768" s="15"/>
      <c r="Z1768" s="15"/>
      <c r="AA1768" s="15"/>
      <c r="AB1768" s="15"/>
      <c r="AC1768" s="15"/>
      <c r="AD1768" s="15"/>
      <c r="AE1768" s="15"/>
      <c r="AF1768" s="15"/>
      <c r="AG1768" s="15"/>
      <c r="AH1768" s="15"/>
      <c r="AI1768" s="15"/>
      <c r="AJ1768" s="15"/>
      <c r="AK1768" s="15"/>
      <c r="AL1768" s="15"/>
      <c r="AM1768" s="15"/>
      <c r="AN1768" s="15"/>
      <c r="AO1768" s="15"/>
      <c r="AP1768" s="15"/>
      <c r="AQ1768" s="15"/>
      <c r="AR1768" s="15"/>
      <c r="AS1768" s="15"/>
      <c r="AT1768" s="15"/>
      <c r="AU1768" s="15"/>
      <c r="AV1768" s="15"/>
      <c r="AW1768" s="15"/>
      <c r="AX1768" s="15"/>
      <c r="AY1768" s="6"/>
      <c r="AZ1768" s="6"/>
      <c r="BA1768" s="6"/>
      <c r="BB1768" s="6"/>
      <c r="BC1768" s="6"/>
      <c r="BD1768" s="6"/>
      <c r="BE1768" s="6"/>
      <c r="BF1768" s="6"/>
      <c r="BG1768" s="6"/>
      <c r="BH1768" s="6"/>
      <c r="BI1768" s="6"/>
      <c r="BJ1768" s="6"/>
      <c r="BK1768" s="6"/>
      <c r="BL1768" s="6"/>
      <c r="BM1768" s="6"/>
      <c r="BN1768" s="6"/>
      <c r="BO1768" s="6"/>
      <c r="BP1768" s="6"/>
      <c r="BQ1768" s="6"/>
      <c r="BR1768" s="6"/>
      <c r="BS1768" s="6"/>
      <c r="BT1768" s="6"/>
      <c r="BU1768" s="6"/>
      <c r="BV1768" s="6"/>
      <c r="BW1768" s="6"/>
      <c r="BX1768" s="6"/>
      <c r="BY1768" s="6"/>
      <c r="BZ1768" s="6"/>
      <c r="CA1768" s="6"/>
      <c r="CB1768" s="6"/>
    </row>
    <row r="1769" spans="1:80" ht="34.15" customHeight="1">
      <c r="A1769" s="2"/>
      <c r="B1769" s="2"/>
      <c r="C1769" s="2"/>
      <c r="D1769" s="2"/>
      <c r="E1769" s="2"/>
      <c r="F1769" s="15"/>
      <c r="G1769" s="2"/>
      <c r="H1769" s="2"/>
      <c r="I1769" s="2"/>
      <c r="J1769" s="2"/>
      <c r="K1769" s="2"/>
      <c r="L1769" s="2"/>
      <c r="M1769" s="2"/>
      <c r="N1769" s="546"/>
      <c r="O1769" s="2"/>
      <c r="P1769" s="2"/>
      <c r="Q1769" s="2"/>
      <c r="R1769" s="2"/>
      <c r="S1769" s="2"/>
      <c r="T1769" s="2"/>
      <c r="U1769" s="15"/>
      <c r="V1769" s="15"/>
      <c r="W1769" s="15"/>
      <c r="X1769" s="15"/>
      <c r="Y1769" s="15"/>
      <c r="Z1769" s="15"/>
      <c r="AA1769" s="15"/>
      <c r="AB1769" s="15"/>
      <c r="AC1769" s="15"/>
      <c r="AD1769" s="15"/>
      <c r="AE1769" s="15"/>
      <c r="AF1769" s="15"/>
      <c r="AG1769" s="15"/>
      <c r="AH1769" s="15"/>
      <c r="AI1769" s="15"/>
      <c r="AJ1769" s="15"/>
      <c r="AK1769" s="15"/>
      <c r="AL1769" s="15"/>
      <c r="AM1769" s="15"/>
      <c r="AN1769" s="15"/>
      <c r="AO1769" s="15"/>
      <c r="AP1769" s="15"/>
      <c r="AQ1769" s="15"/>
      <c r="AR1769" s="15"/>
      <c r="AS1769" s="15"/>
      <c r="AT1769" s="15"/>
      <c r="AU1769" s="15"/>
      <c r="AV1769" s="15"/>
      <c r="AW1769" s="15"/>
      <c r="AX1769" s="15"/>
      <c r="AY1769" s="6"/>
      <c r="AZ1769" s="6"/>
      <c r="BA1769" s="6"/>
      <c r="BB1769" s="6"/>
      <c r="BC1769" s="6"/>
      <c r="BD1769" s="6"/>
      <c r="BE1769" s="6"/>
      <c r="BF1769" s="6"/>
      <c r="BG1769" s="6"/>
      <c r="BH1769" s="6"/>
      <c r="BI1769" s="6"/>
      <c r="BJ1769" s="6"/>
      <c r="BK1769" s="6"/>
      <c r="BL1769" s="6"/>
      <c r="BM1769" s="6"/>
      <c r="BN1769" s="6"/>
      <c r="BO1769" s="6"/>
      <c r="BP1769" s="6"/>
      <c r="BQ1769" s="6"/>
      <c r="BR1769" s="6"/>
      <c r="BS1769" s="6"/>
      <c r="BT1769" s="6"/>
      <c r="BU1769" s="6"/>
      <c r="BV1769" s="6"/>
      <c r="BW1769" s="6"/>
      <c r="BX1769" s="6"/>
      <c r="BY1769" s="6"/>
      <c r="BZ1769" s="6"/>
      <c r="CA1769" s="6"/>
      <c r="CB1769" s="6"/>
    </row>
    <row r="1770" spans="1:80" ht="34.15" customHeight="1">
      <c r="A1770" s="2"/>
      <c r="B1770" s="2"/>
      <c r="C1770" s="2"/>
      <c r="D1770" s="2"/>
      <c r="E1770" s="2"/>
      <c r="F1770" s="15"/>
      <c r="G1770" s="2"/>
      <c r="H1770" s="2"/>
      <c r="I1770" s="2"/>
      <c r="J1770" s="2"/>
      <c r="K1770" s="2"/>
      <c r="L1770" s="2"/>
      <c r="M1770" s="2"/>
      <c r="N1770" s="546"/>
      <c r="O1770" s="2"/>
      <c r="P1770" s="2"/>
      <c r="Q1770" s="2"/>
      <c r="R1770" s="2"/>
      <c r="S1770" s="2"/>
      <c r="T1770" s="2"/>
      <c r="U1770" s="15"/>
      <c r="V1770" s="15"/>
      <c r="W1770" s="15"/>
      <c r="X1770" s="15"/>
      <c r="Y1770" s="15"/>
      <c r="Z1770" s="15"/>
      <c r="AA1770" s="15"/>
      <c r="AB1770" s="15"/>
      <c r="AC1770" s="15"/>
      <c r="AD1770" s="15"/>
      <c r="AE1770" s="15"/>
      <c r="AF1770" s="15"/>
      <c r="AG1770" s="15"/>
      <c r="AH1770" s="15"/>
      <c r="AI1770" s="15"/>
      <c r="AJ1770" s="15"/>
      <c r="AK1770" s="15"/>
      <c r="AL1770" s="15"/>
      <c r="AM1770" s="15"/>
      <c r="AN1770" s="15"/>
      <c r="AO1770" s="15"/>
      <c r="AP1770" s="15"/>
      <c r="AQ1770" s="15"/>
      <c r="AR1770" s="15"/>
      <c r="AS1770" s="15"/>
      <c r="AT1770" s="15"/>
      <c r="AU1770" s="15"/>
      <c r="AV1770" s="15"/>
      <c r="AW1770" s="15"/>
      <c r="AX1770" s="15"/>
      <c r="AY1770" s="6"/>
      <c r="AZ1770" s="6"/>
      <c r="BA1770" s="6"/>
      <c r="BB1770" s="6"/>
      <c r="BC1770" s="6"/>
      <c r="BD1770" s="6"/>
      <c r="BE1770" s="6"/>
      <c r="BF1770" s="6"/>
      <c r="BG1770" s="6"/>
      <c r="BH1770" s="6"/>
      <c r="BI1770" s="6"/>
      <c r="BJ1770" s="6"/>
      <c r="BK1770" s="6"/>
      <c r="BL1770" s="6"/>
      <c r="BM1770" s="6"/>
      <c r="BN1770" s="6"/>
      <c r="BO1770" s="6"/>
      <c r="BP1770" s="6"/>
      <c r="BQ1770" s="6"/>
      <c r="BR1770" s="6"/>
      <c r="BS1770" s="6"/>
      <c r="BT1770" s="6"/>
      <c r="BU1770" s="6"/>
      <c r="BV1770" s="6"/>
      <c r="BW1770" s="6"/>
      <c r="BX1770" s="6"/>
      <c r="BY1770" s="6"/>
      <c r="BZ1770" s="6"/>
      <c r="CA1770" s="6"/>
      <c r="CB1770" s="6"/>
    </row>
    <row r="1771" spans="1:80" ht="34.15" customHeight="1">
      <c r="A1771" s="2"/>
      <c r="B1771" s="2"/>
      <c r="C1771" s="2"/>
      <c r="D1771" s="2"/>
      <c r="E1771" s="2"/>
      <c r="F1771" s="15"/>
      <c r="G1771" s="2"/>
      <c r="H1771" s="2"/>
      <c r="I1771" s="2"/>
      <c r="J1771" s="2"/>
      <c r="K1771" s="2"/>
      <c r="L1771" s="2"/>
      <c r="M1771" s="2"/>
      <c r="N1771" s="546"/>
      <c r="O1771" s="2"/>
      <c r="P1771" s="2"/>
      <c r="Q1771" s="2"/>
      <c r="R1771" s="2"/>
      <c r="S1771" s="2"/>
      <c r="T1771" s="2"/>
      <c r="U1771" s="15"/>
      <c r="V1771" s="15"/>
      <c r="W1771" s="15"/>
      <c r="X1771" s="15"/>
      <c r="Y1771" s="15"/>
      <c r="Z1771" s="15"/>
      <c r="AA1771" s="15"/>
      <c r="AB1771" s="15"/>
      <c r="AC1771" s="15"/>
      <c r="AD1771" s="15"/>
      <c r="AE1771" s="15"/>
      <c r="AF1771" s="15"/>
      <c r="AG1771" s="15"/>
      <c r="AH1771" s="15"/>
      <c r="AI1771" s="15"/>
      <c r="AJ1771" s="15"/>
      <c r="AK1771" s="15"/>
      <c r="AL1771" s="15"/>
      <c r="AM1771" s="15"/>
      <c r="AN1771" s="15"/>
      <c r="AO1771" s="15"/>
      <c r="AP1771" s="15"/>
      <c r="AQ1771" s="15"/>
      <c r="AR1771" s="15"/>
      <c r="AS1771" s="15"/>
      <c r="AT1771" s="15"/>
      <c r="AU1771" s="15"/>
      <c r="AV1771" s="15"/>
      <c r="AW1771" s="15"/>
      <c r="AX1771" s="15"/>
      <c r="AY1771" s="6"/>
      <c r="AZ1771" s="6"/>
      <c r="BA1771" s="6"/>
      <c r="BB1771" s="6"/>
      <c r="BC1771" s="6"/>
      <c r="BD1771" s="6"/>
      <c r="BE1771" s="6"/>
      <c r="BF1771" s="6"/>
      <c r="BG1771" s="6"/>
      <c r="BH1771" s="6"/>
      <c r="BI1771" s="6"/>
      <c r="BJ1771" s="6"/>
      <c r="BK1771" s="6"/>
      <c r="BL1771" s="6"/>
      <c r="BM1771" s="6"/>
      <c r="BN1771" s="6"/>
      <c r="BO1771" s="6"/>
      <c r="BP1771" s="6"/>
      <c r="BQ1771" s="6"/>
      <c r="BR1771" s="6"/>
      <c r="BS1771" s="6"/>
      <c r="BT1771" s="6"/>
      <c r="BU1771" s="6"/>
      <c r="BV1771" s="6"/>
      <c r="BW1771" s="6"/>
      <c r="BX1771" s="6"/>
      <c r="BY1771" s="6"/>
      <c r="BZ1771" s="6"/>
      <c r="CA1771" s="6"/>
      <c r="CB1771" s="6"/>
    </row>
    <row r="1772" spans="1:80" ht="34.15" customHeight="1">
      <c r="A1772" s="2"/>
      <c r="B1772" s="2"/>
      <c r="C1772" s="2"/>
      <c r="D1772" s="2"/>
      <c r="E1772" s="2"/>
      <c r="F1772" s="15"/>
      <c r="G1772" s="2"/>
      <c r="H1772" s="2"/>
      <c r="I1772" s="2"/>
      <c r="J1772" s="2"/>
      <c r="K1772" s="2"/>
      <c r="L1772" s="2"/>
      <c r="M1772" s="2"/>
      <c r="N1772" s="546"/>
      <c r="O1772" s="2"/>
      <c r="P1772" s="2"/>
      <c r="Q1772" s="2"/>
      <c r="R1772" s="2"/>
      <c r="S1772" s="2"/>
      <c r="T1772" s="2"/>
      <c r="U1772" s="15"/>
      <c r="V1772" s="15"/>
      <c r="W1772" s="15"/>
      <c r="X1772" s="15"/>
      <c r="Y1772" s="15"/>
      <c r="Z1772" s="15"/>
      <c r="AA1772" s="15"/>
      <c r="AB1772" s="15"/>
      <c r="AC1772" s="15"/>
      <c r="AD1772" s="15"/>
      <c r="AE1772" s="15"/>
      <c r="AF1772" s="15"/>
      <c r="AG1772" s="15"/>
      <c r="AH1772" s="15"/>
      <c r="AI1772" s="15"/>
      <c r="AJ1772" s="15"/>
      <c r="AK1772" s="15"/>
      <c r="AL1772" s="15"/>
      <c r="AM1772" s="15"/>
      <c r="AN1772" s="15"/>
      <c r="AO1772" s="15"/>
      <c r="AP1772" s="15"/>
      <c r="AQ1772" s="15"/>
      <c r="AR1772" s="15"/>
      <c r="AS1772" s="15"/>
      <c r="AT1772" s="15"/>
      <c r="AU1772" s="15"/>
      <c r="AV1772" s="15"/>
      <c r="AW1772" s="15"/>
      <c r="AX1772" s="15"/>
      <c r="AY1772" s="6"/>
      <c r="AZ1772" s="6"/>
      <c r="BA1772" s="6"/>
      <c r="BB1772" s="6"/>
      <c r="BC1772" s="6"/>
      <c r="BD1772" s="6"/>
      <c r="BE1772" s="6"/>
      <c r="BF1772" s="6"/>
      <c r="BG1772" s="6"/>
      <c r="BH1772" s="6"/>
      <c r="BI1772" s="6"/>
      <c r="BJ1772" s="6"/>
      <c r="BK1772" s="6"/>
      <c r="BL1772" s="6"/>
      <c r="BM1772" s="6"/>
      <c r="BN1772" s="6"/>
      <c r="BO1772" s="6"/>
      <c r="BP1772" s="6"/>
      <c r="BQ1772" s="6"/>
      <c r="BR1772" s="6"/>
      <c r="BS1772" s="6"/>
      <c r="BT1772" s="6"/>
      <c r="BU1772" s="6"/>
      <c r="BV1772" s="6"/>
      <c r="BW1772" s="6"/>
      <c r="BX1772" s="6"/>
      <c r="BY1772" s="6"/>
      <c r="BZ1772" s="6"/>
      <c r="CA1772" s="6"/>
      <c r="CB1772" s="6"/>
    </row>
    <row r="1773" spans="1:80" ht="34.15" customHeight="1">
      <c r="A1773" s="2"/>
      <c r="B1773" s="2"/>
      <c r="C1773" s="2"/>
      <c r="D1773" s="2"/>
      <c r="E1773" s="2"/>
      <c r="F1773" s="15"/>
      <c r="G1773" s="2"/>
      <c r="H1773" s="2"/>
      <c r="I1773" s="2"/>
      <c r="J1773" s="2"/>
      <c r="K1773" s="2"/>
      <c r="L1773" s="2"/>
      <c r="M1773" s="2"/>
      <c r="N1773" s="546"/>
      <c r="O1773" s="2"/>
      <c r="P1773" s="2"/>
      <c r="Q1773" s="2"/>
      <c r="R1773" s="2"/>
      <c r="S1773" s="2"/>
      <c r="T1773" s="2"/>
      <c r="U1773" s="15"/>
      <c r="V1773" s="15"/>
      <c r="W1773" s="15"/>
      <c r="X1773" s="15"/>
      <c r="Y1773" s="15"/>
      <c r="Z1773" s="15"/>
      <c r="AA1773" s="15"/>
      <c r="AB1773" s="15"/>
      <c r="AC1773" s="15"/>
      <c r="AD1773" s="15"/>
      <c r="AE1773" s="15"/>
      <c r="AF1773" s="15"/>
      <c r="AG1773" s="15"/>
      <c r="AH1773" s="15"/>
      <c r="AI1773" s="15"/>
      <c r="AJ1773" s="15"/>
      <c r="AK1773" s="15"/>
      <c r="AL1773" s="15"/>
      <c r="AM1773" s="15"/>
      <c r="AN1773" s="15"/>
      <c r="AO1773" s="15"/>
      <c r="AP1773" s="15"/>
      <c r="AQ1773" s="15"/>
      <c r="AR1773" s="15"/>
      <c r="AS1773" s="15"/>
      <c r="AT1773" s="15"/>
      <c r="AU1773" s="15"/>
      <c r="AV1773" s="15"/>
      <c r="AW1773" s="15"/>
      <c r="AX1773" s="15"/>
      <c r="AY1773" s="6"/>
      <c r="AZ1773" s="6"/>
      <c r="BA1773" s="6"/>
      <c r="BB1773" s="6"/>
      <c r="BC1773" s="6"/>
      <c r="BD1773" s="6"/>
      <c r="BE1773" s="6"/>
      <c r="BF1773" s="6"/>
      <c r="BG1773" s="6"/>
      <c r="BH1773" s="6"/>
      <c r="BI1773" s="6"/>
      <c r="BJ1773" s="6"/>
      <c r="BK1773" s="6"/>
      <c r="BL1773" s="6"/>
      <c r="BM1773" s="6"/>
      <c r="BN1773" s="6"/>
      <c r="BO1773" s="6"/>
      <c r="BP1773" s="6"/>
      <c r="BQ1773" s="6"/>
      <c r="BR1773" s="6"/>
      <c r="BS1773" s="6"/>
      <c r="BT1773" s="6"/>
      <c r="BU1773" s="6"/>
      <c r="BV1773" s="6"/>
      <c r="BW1773" s="6"/>
      <c r="BX1773" s="6"/>
      <c r="BY1773" s="6"/>
      <c r="BZ1773" s="6"/>
      <c r="CA1773" s="6"/>
      <c r="CB1773" s="6"/>
    </row>
    <row r="1774" spans="1:80" ht="34.15" customHeight="1">
      <c r="A1774" s="2"/>
      <c r="B1774" s="2"/>
      <c r="C1774" s="2"/>
      <c r="D1774" s="2"/>
      <c r="E1774" s="2"/>
      <c r="F1774" s="15"/>
      <c r="G1774" s="2"/>
      <c r="H1774" s="2"/>
      <c r="I1774" s="2"/>
      <c r="J1774" s="2"/>
      <c r="K1774" s="2"/>
      <c r="L1774" s="2"/>
      <c r="M1774" s="2"/>
      <c r="N1774" s="546"/>
      <c r="O1774" s="2"/>
      <c r="P1774" s="2"/>
      <c r="Q1774" s="2"/>
      <c r="R1774" s="2"/>
      <c r="S1774" s="2"/>
      <c r="T1774" s="2"/>
      <c r="U1774" s="15"/>
      <c r="V1774" s="15"/>
      <c r="W1774" s="15"/>
      <c r="X1774" s="15"/>
      <c r="Y1774" s="15"/>
      <c r="Z1774" s="15"/>
      <c r="AA1774" s="15"/>
      <c r="AB1774" s="15"/>
      <c r="AC1774" s="15"/>
      <c r="AD1774" s="15"/>
      <c r="AE1774" s="15"/>
      <c r="AF1774" s="15"/>
      <c r="AG1774" s="15"/>
      <c r="AH1774" s="15"/>
      <c r="AI1774" s="15"/>
      <c r="AJ1774" s="15"/>
      <c r="AK1774" s="15"/>
      <c r="AL1774" s="15"/>
      <c r="AM1774" s="15"/>
      <c r="AN1774" s="15"/>
      <c r="AO1774" s="15"/>
      <c r="AP1774" s="15"/>
      <c r="AQ1774" s="15"/>
      <c r="AR1774" s="15"/>
      <c r="AS1774" s="15"/>
      <c r="AT1774" s="15"/>
      <c r="AU1774" s="15"/>
      <c r="AV1774" s="15"/>
      <c r="AW1774" s="15"/>
      <c r="AX1774" s="15"/>
      <c r="AY1774" s="6"/>
      <c r="AZ1774" s="6"/>
      <c r="BA1774" s="6"/>
      <c r="BB1774" s="6"/>
      <c r="BC1774" s="6"/>
      <c r="BD1774" s="6"/>
      <c r="BE1774" s="6"/>
      <c r="BF1774" s="6"/>
      <c r="BG1774" s="6"/>
      <c r="BH1774" s="6"/>
      <c r="BI1774" s="6"/>
      <c r="BJ1774" s="6"/>
      <c r="BK1774" s="6"/>
      <c r="BL1774" s="6"/>
      <c r="BM1774" s="6"/>
      <c r="BN1774" s="6"/>
      <c r="BO1774" s="6"/>
      <c r="BP1774" s="6"/>
      <c r="BQ1774" s="6"/>
      <c r="BR1774" s="6"/>
      <c r="BS1774" s="6"/>
      <c r="BT1774" s="6"/>
      <c r="BU1774" s="6"/>
      <c r="BV1774" s="6"/>
      <c r="BW1774" s="6"/>
      <c r="BX1774" s="6"/>
      <c r="BY1774" s="6"/>
      <c r="BZ1774" s="6"/>
      <c r="CA1774" s="6"/>
      <c r="CB1774" s="6"/>
    </row>
    <row r="1775" spans="1:80" ht="34.15" customHeight="1">
      <c r="A1775" s="2"/>
      <c r="B1775" s="2"/>
      <c r="C1775" s="2"/>
      <c r="D1775" s="2"/>
      <c r="E1775" s="2"/>
      <c r="F1775" s="15"/>
      <c r="G1775" s="2"/>
      <c r="H1775" s="2"/>
      <c r="I1775" s="2"/>
      <c r="J1775" s="2"/>
      <c r="K1775" s="2"/>
      <c r="L1775" s="2"/>
      <c r="M1775" s="2"/>
      <c r="N1775" s="546"/>
      <c r="O1775" s="2"/>
      <c r="P1775" s="2"/>
      <c r="Q1775" s="2"/>
      <c r="R1775" s="2"/>
      <c r="S1775" s="2"/>
      <c r="T1775" s="2"/>
      <c r="U1775" s="15"/>
      <c r="V1775" s="15"/>
      <c r="W1775" s="15"/>
      <c r="X1775" s="15"/>
      <c r="Y1775" s="15"/>
      <c r="Z1775" s="15"/>
      <c r="AA1775" s="15"/>
      <c r="AB1775" s="15"/>
      <c r="AC1775" s="15"/>
      <c r="AD1775" s="15"/>
      <c r="AE1775" s="15"/>
      <c r="AF1775" s="15"/>
      <c r="AG1775" s="15"/>
      <c r="AH1775" s="15"/>
      <c r="AI1775" s="15"/>
      <c r="AJ1775" s="15"/>
      <c r="AK1775" s="15"/>
      <c r="AL1775" s="15"/>
      <c r="AM1775" s="15"/>
      <c r="AN1775" s="15"/>
      <c r="AO1775" s="15"/>
      <c r="AP1775" s="15"/>
      <c r="AQ1775" s="15"/>
      <c r="AR1775" s="15"/>
      <c r="AS1775" s="15"/>
      <c r="AT1775" s="15"/>
      <c r="AU1775" s="15"/>
      <c r="AV1775" s="15"/>
      <c r="AW1775" s="15"/>
      <c r="AX1775" s="15"/>
      <c r="AY1775" s="6"/>
      <c r="AZ1775" s="6"/>
      <c r="BA1775" s="6"/>
      <c r="BB1775" s="6"/>
      <c r="BC1775" s="6"/>
      <c r="BD1775" s="6"/>
      <c r="BE1775" s="6"/>
      <c r="BF1775" s="6"/>
      <c r="BG1775" s="6"/>
      <c r="BH1775" s="6"/>
      <c r="BI1775" s="6"/>
      <c r="BJ1775" s="6"/>
      <c r="BK1775" s="6"/>
      <c r="BL1775" s="6"/>
      <c r="BM1775" s="6"/>
      <c r="BN1775" s="6"/>
      <c r="BO1775" s="6"/>
      <c r="BP1775" s="6"/>
      <c r="BQ1775" s="6"/>
      <c r="BR1775" s="6"/>
      <c r="BS1775" s="6"/>
      <c r="BT1775" s="6"/>
      <c r="BU1775" s="6"/>
      <c r="BV1775" s="6"/>
      <c r="BW1775" s="6"/>
      <c r="BX1775" s="6"/>
      <c r="BY1775" s="6"/>
      <c r="BZ1775" s="6"/>
      <c r="CA1775" s="6"/>
      <c r="CB1775" s="6"/>
    </row>
    <row r="1776" spans="1:80" ht="34.15" customHeight="1">
      <c r="A1776" s="2"/>
      <c r="B1776" s="2"/>
      <c r="C1776" s="2"/>
      <c r="D1776" s="2"/>
      <c r="E1776" s="2"/>
      <c r="F1776" s="15"/>
      <c r="G1776" s="2"/>
      <c r="H1776" s="2"/>
      <c r="I1776" s="2"/>
      <c r="J1776" s="2"/>
      <c r="K1776" s="2"/>
      <c r="L1776" s="2"/>
      <c r="M1776" s="2"/>
      <c r="N1776" s="546"/>
      <c r="O1776" s="2"/>
      <c r="P1776" s="2"/>
      <c r="Q1776" s="2"/>
      <c r="R1776" s="2"/>
      <c r="S1776" s="2"/>
      <c r="T1776" s="2"/>
      <c r="U1776" s="15"/>
      <c r="V1776" s="15"/>
      <c r="W1776" s="15"/>
      <c r="X1776" s="15"/>
      <c r="Y1776" s="15"/>
      <c r="Z1776" s="15"/>
      <c r="AA1776" s="15"/>
      <c r="AB1776" s="15"/>
      <c r="AC1776" s="15"/>
      <c r="AD1776" s="15"/>
      <c r="AE1776" s="15"/>
      <c r="AF1776" s="15"/>
      <c r="AG1776" s="15"/>
      <c r="AH1776" s="15"/>
      <c r="AI1776" s="15"/>
      <c r="AJ1776" s="15"/>
      <c r="AK1776" s="15"/>
      <c r="AL1776" s="15"/>
      <c r="AM1776" s="15"/>
      <c r="AN1776" s="15"/>
      <c r="AO1776" s="15"/>
      <c r="AP1776" s="15"/>
      <c r="AQ1776" s="15"/>
      <c r="AR1776" s="15"/>
      <c r="AS1776" s="15"/>
      <c r="AT1776" s="15"/>
      <c r="AU1776" s="15"/>
      <c r="AV1776" s="15"/>
      <c r="AW1776" s="15"/>
      <c r="AX1776" s="15"/>
      <c r="AY1776" s="6"/>
      <c r="AZ1776" s="6"/>
      <c r="BA1776" s="6"/>
      <c r="BB1776" s="6"/>
      <c r="BC1776" s="6"/>
      <c r="BD1776" s="6"/>
      <c r="BE1776" s="6"/>
      <c r="BF1776" s="6"/>
      <c r="BG1776" s="6"/>
      <c r="BH1776" s="6"/>
      <c r="BI1776" s="6"/>
      <c r="BJ1776" s="6"/>
      <c r="BK1776" s="6"/>
      <c r="BL1776" s="6"/>
      <c r="BM1776" s="6"/>
      <c r="BN1776" s="6"/>
      <c r="BO1776" s="6"/>
      <c r="BP1776" s="6"/>
      <c r="BQ1776" s="6"/>
      <c r="BR1776" s="6"/>
      <c r="BS1776" s="6"/>
      <c r="BT1776" s="6"/>
      <c r="BU1776" s="6"/>
      <c r="BV1776" s="6"/>
      <c r="BW1776" s="6"/>
      <c r="BX1776" s="6"/>
      <c r="BY1776" s="6"/>
      <c r="BZ1776" s="6"/>
      <c r="CA1776" s="6"/>
      <c r="CB1776" s="6"/>
    </row>
    <row r="1777" spans="1:80" ht="34.15" customHeight="1">
      <c r="A1777" s="2"/>
      <c r="B1777" s="2"/>
      <c r="C1777" s="2"/>
      <c r="D1777" s="2"/>
      <c r="E1777" s="2"/>
      <c r="F1777" s="15"/>
      <c r="G1777" s="2"/>
      <c r="H1777" s="2"/>
      <c r="I1777" s="2"/>
      <c r="J1777" s="2"/>
      <c r="K1777" s="2"/>
      <c r="L1777" s="2"/>
      <c r="M1777" s="2"/>
      <c r="N1777" s="546"/>
      <c r="O1777" s="2"/>
      <c r="P1777" s="2"/>
      <c r="Q1777" s="2"/>
      <c r="R1777" s="2"/>
      <c r="S1777" s="2"/>
      <c r="T1777" s="2"/>
      <c r="U1777" s="15"/>
      <c r="V1777" s="15"/>
      <c r="W1777" s="15"/>
      <c r="X1777" s="15"/>
      <c r="Y1777" s="15"/>
      <c r="Z1777" s="15"/>
      <c r="AA1777" s="15"/>
      <c r="AB1777" s="15"/>
      <c r="AC1777" s="15"/>
      <c r="AD1777" s="15"/>
      <c r="AE1777" s="15"/>
      <c r="AF1777" s="15"/>
      <c r="AG1777" s="15"/>
      <c r="AH1777" s="15"/>
      <c r="AI1777" s="15"/>
      <c r="AJ1777" s="15"/>
      <c r="AK1777" s="15"/>
      <c r="AL1777" s="15"/>
      <c r="AM1777" s="15"/>
      <c r="AN1777" s="15"/>
      <c r="AO1777" s="15"/>
      <c r="AP1777" s="15"/>
      <c r="AQ1777" s="15"/>
      <c r="AR1777" s="15"/>
      <c r="AS1777" s="15"/>
      <c r="AT1777" s="15"/>
      <c r="AU1777" s="15"/>
      <c r="AV1777" s="15"/>
      <c r="AW1777" s="15"/>
      <c r="AX1777" s="15"/>
      <c r="AY1777" s="6"/>
      <c r="AZ1777" s="6"/>
      <c r="BA1777" s="6"/>
      <c r="BB1777" s="6"/>
      <c r="BC1777" s="6"/>
      <c r="BD1777" s="6"/>
      <c r="BE1777" s="6"/>
      <c r="BF1777" s="6"/>
      <c r="BG1777" s="6"/>
      <c r="BH1777" s="6"/>
      <c r="BI1777" s="6"/>
      <c r="BJ1777" s="6"/>
      <c r="BK1777" s="6"/>
      <c r="BL1777" s="6"/>
      <c r="BM1777" s="6"/>
      <c r="BN1777" s="6"/>
      <c r="BO1777" s="6"/>
      <c r="BP1777" s="6"/>
      <c r="BQ1777" s="6"/>
      <c r="BR1777" s="6"/>
      <c r="BS1777" s="6"/>
      <c r="BT1777" s="6"/>
      <c r="BU1777" s="6"/>
      <c r="BV1777" s="6"/>
      <c r="BW1777" s="6"/>
      <c r="BX1777" s="6"/>
      <c r="BY1777" s="6"/>
      <c r="BZ1777" s="6"/>
      <c r="CA1777" s="6"/>
      <c r="CB1777" s="6"/>
    </row>
    <row r="1778" spans="1:80" ht="34.15" customHeight="1">
      <c r="A1778" s="2"/>
      <c r="B1778" s="2"/>
      <c r="C1778" s="2"/>
      <c r="D1778" s="2"/>
      <c r="E1778" s="2"/>
      <c r="F1778" s="15"/>
      <c r="G1778" s="2"/>
      <c r="H1778" s="2"/>
      <c r="I1778" s="2"/>
      <c r="J1778" s="2"/>
      <c r="K1778" s="2"/>
      <c r="L1778" s="2"/>
      <c r="M1778" s="2"/>
      <c r="N1778" s="546"/>
      <c r="O1778" s="2"/>
      <c r="P1778" s="2"/>
      <c r="Q1778" s="2"/>
      <c r="R1778" s="2"/>
      <c r="S1778" s="2"/>
      <c r="T1778" s="2"/>
      <c r="U1778" s="15"/>
      <c r="V1778" s="15"/>
      <c r="W1778" s="15"/>
      <c r="X1778" s="15"/>
      <c r="Y1778" s="15"/>
      <c r="Z1778" s="15"/>
      <c r="AA1778" s="15"/>
      <c r="AB1778" s="15"/>
      <c r="AC1778" s="15"/>
      <c r="AD1778" s="15"/>
      <c r="AE1778" s="15"/>
      <c r="AF1778" s="15"/>
      <c r="AG1778" s="15"/>
      <c r="AH1778" s="15"/>
      <c r="AI1778" s="15"/>
      <c r="AJ1778" s="15"/>
      <c r="AK1778" s="15"/>
      <c r="AL1778" s="15"/>
      <c r="AM1778" s="15"/>
      <c r="AN1778" s="15"/>
      <c r="AO1778" s="15"/>
      <c r="AP1778" s="15"/>
      <c r="AQ1778" s="15"/>
      <c r="AR1778" s="15"/>
      <c r="AS1778" s="15"/>
      <c r="AT1778" s="15"/>
      <c r="AU1778" s="15"/>
      <c r="AV1778" s="15"/>
      <c r="AW1778" s="15"/>
      <c r="AX1778" s="15"/>
      <c r="AY1778" s="6"/>
      <c r="AZ1778" s="6"/>
      <c r="BA1778" s="6"/>
      <c r="BB1778" s="6"/>
      <c r="BC1778" s="6"/>
      <c r="BD1778" s="6"/>
      <c r="BE1778" s="6"/>
      <c r="BF1778" s="6"/>
      <c r="BG1778" s="6"/>
      <c r="BH1778" s="6"/>
      <c r="BI1778" s="6"/>
      <c r="BJ1778" s="6"/>
      <c r="BK1778" s="6"/>
      <c r="BL1778" s="6"/>
      <c r="BM1778" s="6"/>
      <c r="BN1778" s="6"/>
      <c r="BO1778" s="6"/>
      <c r="BP1778" s="6"/>
      <c r="BQ1778" s="6"/>
      <c r="BR1778" s="6"/>
      <c r="BS1778" s="6"/>
      <c r="BT1778" s="6"/>
      <c r="BU1778" s="6"/>
      <c r="BV1778" s="6"/>
      <c r="BW1778" s="6"/>
      <c r="BX1778" s="6"/>
      <c r="BY1778" s="6"/>
      <c r="BZ1778" s="6"/>
      <c r="CA1778" s="6"/>
      <c r="CB1778" s="6"/>
    </row>
    <row r="1779" spans="1:80" ht="34.15" customHeight="1">
      <c r="A1779" s="2"/>
      <c r="B1779" s="2"/>
      <c r="C1779" s="2"/>
      <c r="D1779" s="2"/>
      <c r="E1779" s="2"/>
      <c r="F1779" s="15"/>
      <c r="G1779" s="2"/>
      <c r="H1779" s="2"/>
      <c r="I1779" s="2"/>
      <c r="J1779" s="2"/>
      <c r="K1779" s="2"/>
      <c r="L1779" s="2"/>
      <c r="M1779" s="2"/>
      <c r="N1779" s="546"/>
      <c r="O1779" s="2"/>
      <c r="P1779" s="2"/>
      <c r="Q1779" s="2"/>
      <c r="R1779" s="2"/>
      <c r="S1779" s="2"/>
      <c r="T1779" s="2"/>
      <c r="U1779" s="15"/>
      <c r="V1779" s="15"/>
      <c r="W1779" s="15"/>
      <c r="X1779" s="15"/>
      <c r="Y1779" s="15"/>
      <c r="Z1779" s="15"/>
      <c r="AA1779" s="15"/>
      <c r="AB1779" s="15"/>
      <c r="AC1779" s="15"/>
      <c r="AD1779" s="15"/>
      <c r="AE1779" s="15"/>
      <c r="AF1779" s="15"/>
      <c r="AG1779" s="15"/>
      <c r="AH1779" s="15"/>
      <c r="AI1779" s="15"/>
      <c r="AJ1779" s="15"/>
      <c r="AK1779" s="15"/>
      <c r="AL1779" s="15"/>
      <c r="AM1779" s="15"/>
      <c r="AN1779" s="15"/>
      <c r="AO1779" s="15"/>
      <c r="AP1779" s="15"/>
      <c r="AQ1779" s="15"/>
      <c r="AR1779" s="15"/>
      <c r="AS1779" s="15"/>
      <c r="AT1779" s="15"/>
      <c r="AU1779" s="15"/>
      <c r="AV1779" s="15"/>
      <c r="AW1779" s="15"/>
      <c r="AX1779" s="15"/>
      <c r="AY1779" s="6"/>
      <c r="AZ1779" s="6"/>
      <c r="BA1779" s="6"/>
      <c r="BB1779" s="6"/>
      <c r="BC1779" s="6"/>
      <c r="BD1779" s="6"/>
      <c r="BE1779" s="6"/>
      <c r="BF1779" s="6"/>
      <c r="BG1779" s="6"/>
      <c r="BH1779" s="6"/>
      <c r="BI1779" s="6"/>
      <c r="BJ1779" s="6"/>
      <c r="BK1779" s="6"/>
      <c r="BL1779" s="6"/>
      <c r="BM1779" s="6"/>
      <c r="BN1779" s="6"/>
      <c r="BO1779" s="6"/>
      <c r="BP1779" s="6"/>
      <c r="BQ1779" s="6"/>
      <c r="BR1779" s="6"/>
      <c r="BS1779" s="6"/>
      <c r="BT1779" s="6"/>
      <c r="BU1779" s="6"/>
      <c r="BV1779" s="6"/>
      <c r="BW1779" s="6"/>
      <c r="BX1779" s="6"/>
      <c r="BY1779" s="6"/>
      <c r="BZ1779" s="6"/>
      <c r="CA1779" s="6"/>
      <c r="CB1779" s="6"/>
    </row>
    <row r="1780" spans="1:80" ht="34.15" customHeight="1">
      <c r="A1780" s="2"/>
      <c r="B1780" s="2"/>
      <c r="C1780" s="2"/>
      <c r="D1780" s="2"/>
      <c r="E1780" s="2"/>
      <c r="F1780" s="15"/>
      <c r="G1780" s="2"/>
      <c r="H1780" s="2"/>
      <c r="I1780" s="2"/>
      <c r="J1780" s="2"/>
      <c r="K1780" s="2"/>
      <c r="L1780" s="2"/>
      <c r="M1780" s="2"/>
      <c r="N1780" s="546"/>
      <c r="O1780" s="2"/>
      <c r="P1780" s="2"/>
      <c r="Q1780" s="2"/>
      <c r="R1780" s="2"/>
      <c r="S1780" s="2"/>
      <c r="T1780" s="2"/>
      <c r="U1780" s="15"/>
      <c r="V1780" s="15"/>
      <c r="W1780" s="15"/>
      <c r="X1780" s="15"/>
      <c r="Y1780" s="15"/>
      <c r="Z1780" s="15"/>
      <c r="AA1780" s="15"/>
      <c r="AB1780" s="15"/>
      <c r="AC1780" s="15"/>
      <c r="AD1780" s="15"/>
      <c r="AE1780" s="15"/>
      <c r="AF1780" s="15"/>
      <c r="AG1780" s="15"/>
      <c r="AH1780" s="15"/>
      <c r="AI1780" s="15"/>
      <c r="AJ1780" s="15"/>
      <c r="AK1780" s="15"/>
      <c r="AL1780" s="15"/>
      <c r="AM1780" s="15"/>
      <c r="AN1780" s="15"/>
      <c r="AO1780" s="15"/>
      <c r="AP1780" s="15"/>
      <c r="AQ1780" s="15"/>
      <c r="AR1780" s="15"/>
      <c r="AS1780" s="15"/>
      <c r="AT1780" s="15"/>
      <c r="AU1780" s="15"/>
      <c r="AV1780" s="15"/>
      <c r="AW1780" s="15"/>
      <c r="AX1780" s="15"/>
      <c r="AY1780" s="6"/>
      <c r="AZ1780" s="6"/>
      <c r="BA1780" s="6"/>
      <c r="BB1780" s="6"/>
      <c r="BC1780" s="6"/>
      <c r="BD1780" s="6"/>
      <c r="BE1780" s="6"/>
      <c r="BF1780" s="6"/>
      <c r="BG1780" s="6"/>
      <c r="BH1780" s="6"/>
      <c r="BI1780" s="6"/>
      <c r="BJ1780" s="6"/>
      <c r="BK1780" s="6"/>
      <c r="BL1780" s="6"/>
      <c r="BM1780" s="6"/>
      <c r="BN1780" s="6"/>
      <c r="BO1780" s="6"/>
      <c r="BP1780" s="6"/>
      <c r="BQ1780" s="6"/>
      <c r="BR1780" s="6"/>
      <c r="BS1780" s="6"/>
      <c r="BT1780" s="6"/>
      <c r="BU1780" s="6"/>
      <c r="BV1780" s="6"/>
      <c r="BW1780" s="6"/>
      <c r="BX1780" s="6"/>
      <c r="BY1780" s="6"/>
      <c r="BZ1780" s="6"/>
      <c r="CA1780" s="6"/>
      <c r="CB1780" s="6"/>
    </row>
    <row r="1781" spans="1:80" ht="34.15" customHeight="1">
      <c r="A1781" s="2"/>
      <c r="B1781" s="2"/>
      <c r="C1781" s="2"/>
      <c r="D1781" s="2"/>
      <c r="E1781" s="2"/>
      <c r="F1781" s="15"/>
      <c r="G1781" s="2"/>
      <c r="H1781" s="2"/>
      <c r="I1781" s="2"/>
      <c r="J1781" s="2"/>
      <c r="K1781" s="2"/>
      <c r="L1781" s="2"/>
      <c r="M1781" s="2"/>
      <c r="N1781" s="546"/>
      <c r="O1781" s="2"/>
      <c r="P1781" s="2"/>
      <c r="Q1781" s="2"/>
      <c r="R1781" s="2"/>
      <c r="S1781" s="2"/>
      <c r="T1781" s="2"/>
      <c r="U1781" s="15"/>
      <c r="V1781" s="15"/>
      <c r="W1781" s="15"/>
      <c r="X1781" s="15"/>
      <c r="Y1781" s="15"/>
      <c r="Z1781" s="15"/>
      <c r="AA1781" s="15"/>
      <c r="AB1781" s="15"/>
      <c r="AC1781" s="15"/>
      <c r="AD1781" s="15"/>
      <c r="AE1781" s="15"/>
      <c r="AF1781" s="15"/>
      <c r="AG1781" s="15"/>
      <c r="AH1781" s="15"/>
      <c r="AI1781" s="15"/>
      <c r="AJ1781" s="15"/>
      <c r="AK1781" s="15"/>
      <c r="AL1781" s="15"/>
      <c r="AM1781" s="15"/>
      <c r="AN1781" s="15"/>
      <c r="AO1781" s="15"/>
      <c r="AP1781" s="15"/>
      <c r="AQ1781" s="15"/>
      <c r="AR1781" s="15"/>
      <c r="AS1781" s="15"/>
      <c r="AT1781" s="15"/>
      <c r="AU1781" s="15"/>
      <c r="AV1781" s="15"/>
      <c r="AW1781" s="15"/>
      <c r="AX1781" s="15"/>
      <c r="AY1781" s="6"/>
      <c r="AZ1781" s="6"/>
      <c r="BA1781" s="6"/>
      <c r="BB1781" s="6"/>
      <c r="BC1781" s="6"/>
      <c r="BD1781" s="6"/>
      <c r="BE1781" s="6"/>
      <c r="BF1781" s="6"/>
      <c r="BG1781" s="6"/>
      <c r="BH1781" s="6"/>
      <c r="BI1781" s="6"/>
      <c r="BJ1781" s="6"/>
      <c r="BK1781" s="6"/>
      <c r="BL1781" s="6"/>
      <c r="BM1781" s="6"/>
      <c r="BN1781" s="6"/>
      <c r="BO1781" s="6"/>
      <c r="BP1781" s="6"/>
      <c r="BQ1781" s="6"/>
      <c r="BR1781" s="6"/>
      <c r="BS1781" s="6"/>
      <c r="BT1781" s="6"/>
      <c r="BU1781" s="6"/>
      <c r="BV1781" s="6"/>
      <c r="BW1781" s="6"/>
      <c r="BX1781" s="6"/>
      <c r="BY1781" s="6"/>
      <c r="BZ1781" s="6"/>
      <c r="CA1781" s="6"/>
      <c r="CB1781" s="6"/>
    </row>
    <row r="1782" spans="1:80" ht="34.15" customHeight="1">
      <c r="A1782" s="2"/>
      <c r="B1782" s="2"/>
      <c r="C1782" s="2"/>
      <c r="D1782" s="2"/>
      <c r="E1782" s="2"/>
      <c r="F1782" s="15"/>
      <c r="G1782" s="2"/>
      <c r="H1782" s="2"/>
      <c r="I1782" s="2"/>
      <c r="J1782" s="2"/>
      <c r="K1782" s="2"/>
      <c r="L1782" s="2"/>
      <c r="M1782" s="2"/>
      <c r="N1782" s="546"/>
      <c r="O1782" s="2"/>
      <c r="P1782" s="2"/>
      <c r="Q1782" s="2"/>
      <c r="R1782" s="2"/>
      <c r="S1782" s="2"/>
      <c r="T1782" s="2"/>
      <c r="U1782" s="15"/>
      <c r="V1782" s="15"/>
      <c r="W1782" s="15"/>
      <c r="X1782" s="15"/>
      <c r="Y1782" s="15"/>
      <c r="Z1782" s="15"/>
      <c r="AA1782" s="15"/>
      <c r="AB1782" s="15"/>
      <c r="AC1782" s="15"/>
      <c r="AD1782" s="15"/>
      <c r="AE1782" s="15"/>
      <c r="AF1782" s="15"/>
      <c r="AG1782" s="15"/>
      <c r="AH1782" s="15"/>
      <c r="AI1782" s="15"/>
      <c r="AJ1782" s="15"/>
      <c r="AK1782" s="15"/>
      <c r="AL1782" s="15"/>
      <c r="AM1782" s="15"/>
      <c r="AN1782" s="15"/>
      <c r="AO1782" s="15"/>
      <c r="AP1782" s="15"/>
      <c r="AQ1782" s="15"/>
      <c r="AR1782" s="15"/>
      <c r="AS1782" s="15"/>
      <c r="AT1782" s="15"/>
      <c r="AU1782" s="15"/>
      <c r="AV1782" s="15"/>
      <c r="AW1782" s="15"/>
      <c r="AX1782" s="15"/>
      <c r="AY1782" s="6"/>
      <c r="AZ1782" s="6"/>
      <c r="BA1782" s="6"/>
      <c r="BB1782" s="6"/>
      <c r="BC1782" s="6"/>
      <c r="BD1782" s="6"/>
      <c r="BE1782" s="6"/>
      <c r="BF1782" s="6"/>
      <c r="BG1782" s="6"/>
      <c r="BH1782" s="6"/>
      <c r="BI1782" s="6"/>
      <c r="BJ1782" s="6"/>
      <c r="BK1782" s="6"/>
      <c r="BL1782" s="6"/>
      <c r="BM1782" s="6"/>
      <c r="BN1782" s="6"/>
      <c r="BO1782" s="6"/>
      <c r="BP1782" s="6"/>
      <c r="BQ1782" s="6"/>
      <c r="BR1782" s="6"/>
      <c r="BS1782" s="6"/>
      <c r="BT1782" s="6"/>
      <c r="BU1782" s="6"/>
      <c r="BV1782" s="6"/>
      <c r="BW1782" s="6"/>
      <c r="BX1782" s="6"/>
      <c r="BY1782" s="6"/>
      <c r="BZ1782" s="6"/>
      <c r="CA1782" s="6"/>
      <c r="CB1782" s="6"/>
    </row>
    <row r="1783" spans="1:80" ht="34.15" customHeight="1">
      <c r="A1783" s="2"/>
      <c r="B1783" s="2"/>
      <c r="C1783" s="2"/>
      <c r="D1783" s="2"/>
      <c r="E1783" s="2"/>
      <c r="F1783" s="15"/>
      <c r="G1783" s="2"/>
      <c r="H1783" s="2"/>
      <c r="I1783" s="2"/>
      <c r="J1783" s="2"/>
      <c r="K1783" s="2"/>
      <c r="L1783" s="2"/>
      <c r="M1783" s="2"/>
      <c r="N1783" s="546"/>
      <c r="O1783" s="2"/>
      <c r="P1783" s="2"/>
      <c r="Q1783" s="2"/>
      <c r="R1783" s="2"/>
      <c r="S1783" s="2"/>
      <c r="T1783" s="2"/>
      <c r="U1783" s="15"/>
      <c r="V1783" s="15"/>
      <c r="W1783" s="15"/>
      <c r="X1783" s="15"/>
      <c r="Y1783" s="15"/>
      <c r="Z1783" s="15"/>
      <c r="AA1783" s="15"/>
      <c r="AB1783" s="15"/>
      <c r="AC1783" s="15"/>
      <c r="AD1783" s="15"/>
      <c r="AE1783" s="15"/>
      <c r="AF1783" s="15"/>
      <c r="AG1783" s="15"/>
      <c r="AH1783" s="15"/>
      <c r="AI1783" s="15"/>
      <c r="AJ1783" s="15"/>
      <c r="AK1783" s="15"/>
      <c r="AL1783" s="15"/>
      <c r="AM1783" s="15"/>
      <c r="AN1783" s="15"/>
      <c r="AO1783" s="15"/>
      <c r="AP1783" s="15"/>
      <c r="AQ1783" s="15"/>
      <c r="AR1783" s="15"/>
      <c r="AS1783" s="15"/>
      <c r="AT1783" s="15"/>
      <c r="AU1783" s="15"/>
      <c r="AV1783" s="15"/>
      <c r="AW1783" s="15"/>
      <c r="AX1783" s="15"/>
      <c r="AY1783" s="6"/>
      <c r="AZ1783" s="6"/>
      <c r="BA1783" s="6"/>
      <c r="BB1783" s="6"/>
      <c r="BC1783" s="6"/>
      <c r="BD1783" s="6"/>
      <c r="BE1783" s="6"/>
      <c r="BF1783" s="6"/>
      <c r="BG1783" s="6"/>
      <c r="BH1783" s="6"/>
      <c r="BI1783" s="6"/>
      <c r="BJ1783" s="6"/>
      <c r="BK1783" s="6"/>
      <c r="BL1783" s="6"/>
      <c r="BM1783" s="6"/>
      <c r="BN1783" s="6"/>
      <c r="BO1783" s="6"/>
      <c r="BP1783" s="6"/>
      <c r="BQ1783" s="6"/>
      <c r="BR1783" s="6"/>
      <c r="BS1783" s="6"/>
      <c r="BT1783" s="6"/>
      <c r="BU1783" s="6"/>
      <c r="BV1783" s="6"/>
      <c r="BW1783" s="6"/>
      <c r="BX1783" s="6"/>
      <c r="BY1783" s="6"/>
      <c r="BZ1783" s="6"/>
      <c r="CA1783" s="6"/>
      <c r="CB1783" s="6"/>
    </row>
    <row r="1784" spans="1:80" ht="34.15" customHeight="1">
      <c r="A1784" s="2"/>
      <c r="B1784" s="2"/>
      <c r="C1784" s="2"/>
      <c r="D1784" s="2"/>
      <c r="E1784" s="2"/>
      <c r="F1784" s="15"/>
      <c r="G1784" s="2"/>
      <c r="H1784" s="2"/>
      <c r="I1784" s="2"/>
      <c r="J1784" s="2"/>
      <c r="K1784" s="2"/>
      <c r="L1784" s="2"/>
      <c r="M1784" s="2"/>
      <c r="N1784" s="546"/>
      <c r="O1784" s="2"/>
      <c r="P1784" s="2"/>
      <c r="Q1784" s="2"/>
      <c r="R1784" s="2"/>
      <c r="S1784" s="2"/>
      <c r="T1784" s="2"/>
      <c r="U1784" s="15"/>
      <c r="V1784" s="15"/>
      <c r="W1784" s="15"/>
      <c r="X1784" s="15"/>
      <c r="Y1784" s="15"/>
      <c r="Z1784" s="15"/>
      <c r="AA1784" s="15"/>
      <c r="AB1784" s="15"/>
      <c r="AC1784" s="15"/>
      <c r="AD1784" s="15"/>
      <c r="AE1784" s="15"/>
      <c r="AF1784" s="15"/>
      <c r="AG1784" s="15"/>
      <c r="AH1784" s="15"/>
      <c r="AI1784" s="15"/>
      <c r="AJ1784" s="15"/>
      <c r="AK1784" s="15"/>
      <c r="AL1784" s="15"/>
      <c r="AM1784" s="15"/>
      <c r="AN1784" s="15"/>
      <c r="AO1784" s="15"/>
      <c r="AP1784" s="15"/>
      <c r="AQ1784" s="15"/>
      <c r="AR1784" s="15"/>
      <c r="AS1784" s="15"/>
      <c r="AT1784" s="15"/>
      <c r="AU1784" s="15"/>
      <c r="AV1784" s="15"/>
      <c r="AW1784" s="15"/>
      <c r="AX1784" s="15"/>
      <c r="AY1784" s="6"/>
      <c r="AZ1784" s="6"/>
      <c r="BA1784" s="6"/>
      <c r="BB1784" s="6"/>
      <c r="BC1784" s="6"/>
      <c r="BD1784" s="6"/>
      <c r="BE1784" s="6"/>
      <c r="BF1784" s="6"/>
      <c r="BG1784" s="6"/>
      <c r="BH1784" s="6"/>
      <c r="BI1784" s="6"/>
      <c r="BJ1784" s="6"/>
      <c r="BK1784" s="6"/>
      <c r="BL1784" s="6"/>
      <c r="BM1784" s="6"/>
      <c r="BN1784" s="6"/>
      <c r="BO1784" s="6"/>
      <c r="BP1784" s="6"/>
      <c r="BQ1784" s="6"/>
      <c r="BR1784" s="6"/>
      <c r="BS1784" s="6"/>
      <c r="BT1784" s="6"/>
      <c r="BU1784" s="6"/>
      <c r="BV1784" s="6"/>
      <c r="BW1784" s="6"/>
      <c r="BX1784" s="6"/>
      <c r="BY1784" s="6"/>
      <c r="BZ1784" s="6"/>
      <c r="CA1784" s="6"/>
      <c r="CB1784" s="6"/>
    </row>
    <row r="1785" spans="1:80" ht="34.15" customHeight="1">
      <c r="A1785" s="2"/>
      <c r="B1785" s="2"/>
      <c r="C1785" s="2"/>
      <c r="D1785" s="2"/>
      <c r="E1785" s="2"/>
      <c r="F1785" s="15"/>
      <c r="G1785" s="2"/>
      <c r="H1785" s="2"/>
      <c r="I1785" s="2"/>
      <c r="J1785" s="2"/>
      <c r="K1785" s="2"/>
      <c r="L1785" s="2"/>
      <c r="M1785" s="2"/>
      <c r="N1785" s="546"/>
      <c r="O1785" s="2"/>
      <c r="P1785" s="2"/>
      <c r="Q1785" s="2"/>
      <c r="R1785" s="2"/>
      <c r="S1785" s="2"/>
      <c r="T1785" s="2"/>
      <c r="U1785" s="15"/>
      <c r="V1785" s="15"/>
      <c r="W1785" s="15"/>
      <c r="X1785" s="15"/>
      <c r="Y1785" s="15"/>
      <c r="Z1785" s="15"/>
      <c r="AA1785" s="15"/>
      <c r="AB1785" s="15"/>
      <c r="AC1785" s="15"/>
      <c r="AD1785" s="15"/>
      <c r="AE1785" s="15"/>
      <c r="AF1785" s="15"/>
      <c r="AG1785" s="15"/>
      <c r="AH1785" s="15"/>
      <c r="AI1785" s="15"/>
      <c r="AJ1785" s="15"/>
      <c r="AK1785" s="15"/>
      <c r="AL1785" s="15"/>
      <c r="AM1785" s="15"/>
      <c r="AN1785" s="15"/>
      <c r="AO1785" s="15"/>
      <c r="AP1785" s="15"/>
      <c r="AQ1785" s="15"/>
      <c r="AR1785" s="15"/>
      <c r="AS1785" s="15"/>
      <c r="AT1785" s="15"/>
      <c r="AU1785" s="15"/>
      <c r="AV1785" s="15"/>
      <c r="AW1785" s="15"/>
      <c r="AX1785" s="15"/>
      <c r="AY1785" s="6"/>
      <c r="AZ1785" s="6"/>
      <c r="BA1785" s="6"/>
      <c r="BB1785" s="6"/>
      <c r="BC1785" s="6"/>
      <c r="BD1785" s="6"/>
      <c r="BE1785" s="6"/>
      <c r="BF1785" s="6"/>
      <c r="BG1785" s="6"/>
      <c r="BH1785" s="6"/>
      <c r="BI1785" s="6"/>
      <c r="BJ1785" s="6"/>
      <c r="BK1785" s="6"/>
      <c r="BL1785" s="6"/>
      <c r="BM1785" s="6"/>
      <c r="BN1785" s="6"/>
      <c r="BO1785" s="6"/>
      <c r="BP1785" s="6"/>
      <c r="BQ1785" s="6"/>
      <c r="BR1785" s="6"/>
      <c r="BS1785" s="6"/>
      <c r="BT1785" s="6"/>
      <c r="BU1785" s="6"/>
      <c r="BV1785" s="6"/>
      <c r="BW1785" s="6"/>
      <c r="BX1785" s="6"/>
      <c r="BY1785" s="6"/>
      <c r="BZ1785" s="6"/>
      <c r="CA1785" s="6"/>
      <c r="CB1785" s="6"/>
    </row>
    <row r="1786" spans="1:80" ht="34.15" customHeight="1">
      <c r="A1786" s="2"/>
      <c r="B1786" s="2"/>
      <c r="C1786" s="2"/>
      <c r="D1786" s="2"/>
      <c r="E1786" s="2"/>
      <c r="F1786" s="15"/>
      <c r="G1786" s="2"/>
      <c r="H1786" s="2"/>
      <c r="I1786" s="2"/>
      <c r="J1786" s="2"/>
      <c r="K1786" s="2"/>
      <c r="L1786" s="2"/>
      <c r="M1786" s="2"/>
      <c r="N1786" s="546"/>
      <c r="O1786" s="2"/>
      <c r="P1786" s="2"/>
      <c r="Q1786" s="2"/>
      <c r="R1786" s="2"/>
      <c r="S1786" s="2"/>
      <c r="T1786" s="2"/>
      <c r="U1786" s="15"/>
      <c r="V1786" s="15"/>
      <c r="W1786" s="15"/>
      <c r="X1786" s="15"/>
      <c r="Y1786" s="15"/>
      <c r="Z1786" s="15"/>
      <c r="AA1786" s="15"/>
      <c r="AB1786" s="15"/>
      <c r="AC1786" s="15"/>
      <c r="AD1786" s="15"/>
      <c r="AE1786" s="15"/>
      <c r="AF1786" s="15"/>
      <c r="AG1786" s="15"/>
      <c r="AH1786" s="15"/>
      <c r="AI1786" s="15"/>
      <c r="AJ1786" s="15"/>
      <c r="AK1786" s="15"/>
      <c r="AL1786" s="15"/>
      <c r="AM1786" s="15"/>
      <c r="AN1786" s="15"/>
      <c r="AO1786" s="15"/>
      <c r="AP1786" s="15"/>
      <c r="AQ1786" s="15"/>
      <c r="AR1786" s="15"/>
      <c r="AS1786" s="15"/>
      <c r="AT1786" s="15"/>
      <c r="AU1786" s="15"/>
      <c r="AV1786" s="15"/>
      <c r="AW1786" s="15"/>
      <c r="AX1786" s="15"/>
      <c r="AY1786" s="6"/>
      <c r="AZ1786" s="6"/>
      <c r="BA1786" s="6"/>
      <c r="BB1786" s="6"/>
      <c r="BC1786" s="6"/>
      <c r="BD1786" s="6"/>
      <c r="BE1786" s="6"/>
      <c r="BF1786" s="6"/>
      <c r="BG1786" s="6"/>
      <c r="BH1786" s="6"/>
      <c r="BI1786" s="6"/>
      <c r="BJ1786" s="6"/>
      <c r="BK1786" s="6"/>
      <c r="BL1786" s="6"/>
      <c r="BM1786" s="6"/>
      <c r="BN1786" s="6"/>
      <c r="BO1786" s="6"/>
      <c r="BP1786" s="6"/>
      <c r="BQ1786" s="6"/>
      <c r="BR1786" s="6"/>
      <c r="BS1786" s="6"/>
      <c r="BT1786" s="6"/>
      <c r="BU1786" s="6"/>
      <c r="BV1786" s="6"/>
      <c r="BW1786" s="6"/>
      <c r="BX1786" s="6"/>
      <c r="BY1786" s="6"/>
      <c r="BZ1786" s="6"/>
      <c r="CA1786" s="6"/>
      <c r="CB1786" s="6"/>
    </row>
    <row r="1787" spans="1:80" ht="34.15" customHeight="1">
      <c r="A1787" s="2"/>
      <c r="B1787" s="2"/>
      <c r="C1787" s="2"/>
      <c r="D1787" s="2"/>
      <c r="E1787" s="2"/>
      <c r="F1787" s="15"/>
      <c r="G1787" s="2"/>
      <c r="H1787" s="2"/>
      <c r="I1787" s="2"/>
      <c r="J1787" s="2"/>
      <c r="K1787" s="2"/>
      <c r="L1787" s="2"/>
      <c r="M1787" s="2"/>
      <c r="N1787" s="546"/>
      <c r="O1787" s="2"/>
      <c r="P1787" s="2"/>
      <c r="Q1787" s="2"/>
      <c r="R1787" s="2"/>
      <c r="S1787" s="2"/>
      <c r="T1787" s="2"/>
      <c r="U1787" s="15"/>
      <c r="V1787" s="15"/>
      <c r="W1787" s="15"/>
      <c r="X1787" s="15"/>
      <c r="Y1787" s="15"/>
      <c r="Z1787" s="15"/>
      <c r="AA1787" s="15"/>
      <c r="AB1787" s="15"/>
      <c r="AC1787" s="15"/>
      <c r="AD1787" s="15"/>
      <c r="AE1787" s="15"/>
      <c r="AF1787" s="15"/>
      <c r="AG1787" s="15"/>
      <c r="AH1787" s="15"/>
      <c r="AI1787" s="15"/>
      <c r="AJ1787" s="15"/>
      <c r="AK1787" s="15"/>
      <c r="AL1787" s="15"/>
      <c r="AM1787" s="15"/>
      <c r="AN1787" s="15"/>
      <c r="AO1787" s="15"/>
      <c r="AP1787" s="15"/>
      <c r="AQ1787" s="15"/>
      <c r="AR1787" s="15"/>
      <c r="AS1787" s="15"/>
      <c r="AT1787" s="15"/>
      <c r="AU1787" s="15"/>
      <c r="AV1787" s="15"/>
      <c r="AW1787" s="15"/>
      <c r="AX1787" s="15"/>
      <c r="AY1787" s="6"/>
      <c r="AZ1787" s="6"/>
      <c r="BA1787" s="6"/>
      <c r="BB1787" s="6"/>
      <c r="BC1787" s="6"/>
      <c r="BD1787" s="6"/>
      <c r="BE1787" s="6"/>
      <c r="BF1787" s="6"/>
      <c r="BG1787" s="6"/>
      <c r="BH1787" s="6"/>
      <c r="BI1787" s="6"/>
      <c r="BJ1787" s="6"/>
      <c r="BK1787" s="6"/>
      <c r="BL1787" s="6"/>
      <c r="BM1787" s="6"/>
      <c r="BN1787" s="6"/>
      <c r="BO1787" s="6"/>
      <c r="BP1787" s="6"/>
      <c r="BQ1787" s="6"/>
      <c r="BR1787" s="6"/>
      <c r="BS1787" s="6"/>
      <c r="BT1787" s="6"/>
      <c r="BU1787" s="6"/>
      <c r="BV1787" s="6"/>
      <c r="BW1787" s="6"/>
      <c r="BX1787" s="6"/>
      <c r="BY1787" s="6"/>
      <c r="BZ1787" s="6"/>
      <c r="CA1787" s="6"/>
      <c r="CB1787" s="6"/>
    </row>
    <row r="1788" spans="1:80" ht="34.15" customHeight="1">
      <c r="A1788" s="2"/>
      <c r="B1788" s="2"/>
      <c r="C1788" s="2"/>
      <c r="D1788" s="2"/>
      <c r="E1788" s="2"/>
      <c r="F1788" s="15"/>
      <c r="G1788" s="2"/>
      <c r="H1788" s="2"/>
      <c r="I1788" s="2"/>
      <c r="J1788" s="2"/>
      <c r="K1788" s="2"/>
      <c r="L1788" s="2"/>
      <c r="M1788" s="2"/>
      <c r="N1788" s="546"/>
      <c r="O1788" s="2"/>
      <c r="P1788" s="2"/>
      <c r="Q1788" s="2"/>
      <c r="R1788" s="2"/>
      <c r="S1788" s="2"/>
      <c r="T1788" s="2"/>
      <c r="U1788" s="15"/>
      <c r="V1788" s="15"/>
      <c r="W1788" s="15"/>
      <c r="X1788" s="15"/>
      <c r="Y1788" s="15"/>
      <c r="Z1788" s="15"/>
      <c r="AA1788" s="15"/>
      <c r="AB1788" s="15"/>
      <c r="AC1788" s="15"/>
      <c r="AD1788" s="15"/>
      <c r="AE1788" s="15"/>
      <c r="AF1788" s="15"/>
      <c r="AG1788" s="15"/>
      <c r="AH1788" s="15"/>
      <c r="AI1788" s="15"/>
      <c r="AJ1788" s="15"/>
      <c r="AK1788" s="15"/>
      <c r="AL1788" s="15"/>
      <c r="AM1788" s="15"/>
      <c r="AN1788" s="15"/>
      <c r="AO1788" s="15"/>
      <c r="AP1788" s="15"/>
      <c r="AQ1788" s="15"/>
      <c r="AR1788" s="15"/>
      <c r="AS1788" s="15"/>
      <c r="AT1788" s="15"/>
      <c r="AU1788" s="15"/>
      <c r="AV1788" s="15"/>
      <c r="AW1788" s="15"/>
      <c r="AX1788" s="15"/>
      <c r="AY1788" s="6"/>
      <c r="AZ1788" s="6"/>
      <c r="BA1788" s="6"/>
      <c r="BB1788" s="6"/>
      <c r="BC1788" s="6"/>
      <c r="BD1788" s="6"/>
      <c r="BE1788" s="6"/>
      <c r="BF1788" s="6"/>
      <c r="BG1788" s="6"/>
      <c r="BH1788" s="6"/>
      <c r="BI1788" s="6"/>
      <c r="BJ1788" s="6"/>
      <c r="BK1788" s="6"/>
      <c r="BL1788" s="6"/>
      <c r="BM1788" s="6"/>
      <c r="BN1788" s="6"/>
      <c r="BO1788" s="6"/>
      <c r="BP1788" s="6"/>
      <c r="BQ1788" s="6"/>
      <c r="BR1788" s="6"/>
      <c r="BS1788" s="6"/>
      <c r="BT1788" s="6"/>
      <c r="BU1788" s="6"/>
      <c r="BV1788" s="6"/>
      <c r="BW1788" s="6"/>
      <c r="BX1788" s="6"/>
      <c r="BY1788" s="6"/>
      <c r="BZ1788" s="6"/>
      <c r="CA1788" s="6"/>
      <c r="CB1788" s="6"/>
    </row>
    <row r="1789" spans="1:80" ht="34.15" customHeight="1">
      <c r="A1789" s="2"/>
      <c r="B1789" s="2"/>
      <c r="C1789" s="2"/>
      <c r="D1789" s="2"/>
      <c r="E1789" s="2"/>
      <c r="F1789" s="15"/>
      <c r="G1789" s="2"/>
      <c r="H1789" s="2"/>
      <c r="I1789" s="2"/>
      <c r="J1789" s="2"/>
      <c r="K1789" s="2"/>
      <c r="L1789" s="2"/>
      <c r="M1789" s="2"/>
      <c r="N1789" s="546"/>
      <c r="O1789" s="2"/>
      <c r="P1789" s="2"/>
      <c r="Q1789" s="2"/>
      <c r="R1789" s="2"/>
      <c r="S1789" s="2"/>
      <c r="T1789" s="2"/>
      <c r="U1789" s="15"/>
      <c r="V1789" s="15"/>
      <c r="W1789" s="15"/>
      <c r="X1789" s="15"/>
      <c r="Y1789" s="15"/>
      <c r="Z1789" s="15"/>
      <c r="AA1789" s="15"/>
      <c r="AB1789" s="15"/>
      <c r="AC1789" s="15"/>
      <c r="AD1789" s="15"/>
      <c r="AE1789" s="15"/>
      <c r="AF1789" s="15"/>
      <c r="AG1789" s="15"/>
      <c r="AH1789" s="15"/>
      <c r="AI1789" s="15"/>
      <c r="AJ1789" s="15"/>
      <c r="AK1789" s="15"/>
      <c r="AL1789" s="15"/>
      <c r="AM1789" s="15"/>
      <c r="AN1789" s="15"/>
      <c r="AO1789" s="15"/>
      <c r="AP1789" s="15"/>
      <c r="AQ1789" s="15"/>
      <c r="AR1789" s="15"/>
      <c r="AS1789" s="15"/>
      <c r="AT1789" s="15"/>
      <c r="AU1789" s="15"/>
      <c r="AV1789" s="15"/>
      <c r="AW1789" s="15"/>
      <c r="AX1789" s="15"/>
      <c r="AY1789" s="6"/>
      <c r="AZ1789" s="6"/>
      <c r="BA1789" s="6"/>
      <c r="BB1789" s="6"/>
      <c r="BC1789" s="6"/>
      <c r="BD1789" s="6"/>
      <c r="BE1789" s="6"/>
      <c r="BF1789" s="6"/>
      <c r="BG1789" s="6"/>
      <c r="BH1789" s="6"/>
      <c r="BI1789" s="6"/>
      <c r="BJ1789" s="6"/>
      <c r="BK1789" s="6"/>
      <c r="BL1789" s="6"/>
      <c r="BM1789" s="6"/>
      <c r="BN1789" s="6"/>
      <c r="BO1789" s="6"/>
      <c r="BP1789" s="6"/>
      <c r="BQ1789" s="6"/>
      <c r="BR1789" s="6"/>
      <c r="BS1789" s="6"/>
      <c r="BT1789" s="6"/>
      <c r="BU1789" s="6"/>
      <c r="BV1789" s="6"/>
      <c r="BW1789" s="6"/>
      <c r="BX1789" s="6"/>
      <c r="BY1789" s="6"/>
      <c r="BZ1789" s="6"/>
      <c r="CA1789" s="6"/>
      <c r="CB1789" s="6"/>
    </row>
    <row r="1790" spans="1:80" ht="34.15" customHeight="1">
      <c r="A1790" s="2"/>
      <c r="B1790" s="2"/>
      <c r="C1790" s="2"/>
      <c r="D1790" s="2"/>
      <c r="E1790" s="2"/>
      <c r="F1790" s="15"/>
      <c r="G1790" s="2"/>
      <c r="H1790" s="2"/>
      <c r="I1790" s="2"/>
      <c r="J1790" s="2"/>
      <c r="K1790" s="2"/>
      <c r="L1790" s="2"/>
      <c r="M1790" s="2"/>
      <c r="N1790" s="546"/>
      <c r="O1790" s="2"/>
      <c r="P1790" s="2"/>
      <c r="Q1790" s="2"/>
      <c r="R1790" s="2"/>
      <c r="S1790" s="2"/>
      <c r="T1790" s="2"/>
      <c r="U1790" s="15"/>
      <c r="V1790" s="15"/>
      <c r="W1790" s="15"/>
      <c r="X1790" s="15"/>
      <c r="Y1790" s="15"/>
      <c r="Z1790" s="15"/>
      <c r="AA1790" s="15"/>
      <c r="AB1790" s="15"/>
      <c r="AC1790" s="15"/>
      <c r="AD1790" s="15"/>
      <c r="AE1790" s="15"/>
      <c r="AF1790" s="15"/>
      <c r="AG1790" s="15"/>
      <c r="AH1790" s="15"/>
      <c r="AI1790" s="15"/>
      <c r="AJ1790" s="15"/>
      <c r="AK1790" s="15"/>
      <c r="AL1790" s="15"/>
      <c r="AM1790" s="15"/>
      <c r="AN1790" s="15"/>
      <c r="AO1790" s="15"/>
      <c r="AP1790" s="15"/>
      <c r="AQ1790" s="15"/>
      <c r="AR1790" s="15"/>
      <c r="AS1790" s="15"/>
      <c r="AT1790" s="15"/>
      <c r="AU1790" s="15"/>
      <c r="AV1790" s="15"/>
      <c r="AW1790" s="15"/>
      <c r="AX1790" s="15"/>
      <c r="AY1790" s="6"/>
      <c r="AZ1790" s="6"/>
      <c r="BA1790" s="6"/>
      <c r="BB1790" s="6"/>
      <c r="BC1790" s="6"/>
      <c r="BD1790" s="6"/>
      <c r="BE1790" s="6"/>
      <c r="BF1790" s="6"/>
      <c r="BG1790" s="6"/>
      <c r="BH1790" s="6"/>
      <c r="BI1790" s="6"/>
      <c r="BJ1790" s="6"/>
      <c r="BK1790" s="6"/>
      <c r="BL1790" s="6"/>
      <c r="BM1790" s="6"/>
      <c r="BN1790" s="6"/>
      <c r="BO1790" s="6"/>
      <c r="BP1790" s="6"/>
      <c r="BQ1790" s="6"/>
      <c r="BR1790" s="6"/>
      <c r="BS1790" s="6"/>
      <c r="BT1790" s="6"/>
      <c r="BU1790" s="6"/>
      <c r="BV1790" s="6"/>
      <c r="BW1790" s="6"/>
      <c r="BX1790" s="6"/>
      <c r="BY1790" s="6"/>
      <c r="BZ1790" s="6"/>
      <c r="CA1790" s="6"/>
      <c r="CB1790" s="6"/>
    </row>
    <row r="1791" spans="1:80" ht="34.15" customHeight="1">
      <c r="A1791" s="2"/>
      <c r="B1791" s="2"/>
      <c r="C1791" s="2"/>
      <c r="D1791" s="2"/>
      <c r="E1791" s="2"/>
      <c r="F1791" s="15"/>
      <c r="G1791" s="2"/>
      <c r="H1791" s="2"/>
      <c r="I1791" s="2"/>
      <c r="J1791" s="2"/>
      <c r="K1791" s="2"/>
      <c r="L1791" s="2"/>
      <c r="M1791" s="2"/>
      <c r="N1791" s="546"/>
      <c r="O1791" s="2"/>
      <c r="P1791" s="2"/>
      <c r="Q1791" s="2"/>
      <c r="R1791" s="2"/>
      <c r="S1791" s="2"/>
      <c r="T1791" s="2"/>
      <c r="U1791" s="15"/>
      <c r="V1791" s="15"/>
      <c r="W1791" s="15"/>
      <c r="X1791" s="15"/>
      <c r="Y1791" s="15"/>
      <c r="Z1791" s="15"/>
      <c r="AA1791" s="15"/>
      <c r="AB1791" s="15"/>
      <c r="AC1791" s="15"/>
      <c r="AD1791" s="15"/>
      <c r="AE1791" s="15"/>
      <c r="AF1791" s="15"/>
      <c r="AG1791" s="15"/>
      <c r="AH1791" s="15"/>
      <c r="AI1791" s="15"/>
      <c r="AJ1791" s="15"/>
      <c r="AK1791" s="15"/>
      <c r="AL1791" s="15"/>
      <c r="AM1791" s="15"/>
      <c r="AN1791" s="15"/>
      <c r="AO1791" s="15"/>
      <c r="AP1791" s="15"/>
      <c r="AQ1791" s="15"/>
      <c r="AR1791" s="15"/>
      <c r="AS1791" s="15"/>
      <c r="AT1791" s="15"/>
      <c r="AU1791" s="15"/>
      <c r="AV1791" s="15"/>
      <c r="AW1791" s="15"/>
      <c r="AX1791" s="15"/>
      <c r="AY1791" s="6"/>
      <c r="AZ1791" s="6"/>
      <c r="BA1791" s="6"/>
      <c r="BB1791" s="6"/>
      <c r="BC1791" s="6"/>
      <c r="BD1791" s="6"/>
      <c r="BE1791" s="6"/>
      <c r="BF1791" s="6"/>
      <c r="BG1791" s="6"/>
      <c r="BH1791" s="6"/>
      <c r="BI1791" s="6"/>
      <c r="BJ1791" s="6"/>
      <c r="BK1791" s="6"/>
      <c r="BL1791" s="6"/>
      <c r="BM1791" s="6"/>
      <c r="BN1791" s="6"/>
      <c r="BO1791" s="6"/>
      <c r="BP1791" s="6"/>
      <c r="BQ1791" s="6"/>
      <c r="BR1791" s="6"/>
      <c r="BS1791" s="6"/>
      <c r="BT1791" s="6"/>
      <c r="BU1791" s="6"/>
      <c r="BV1791" s="6"/>
      <c r="BW1791" s="6"/>
      <c r="BX1791" s="6"/>
      <c r="BY1791" s="6"/>
      <c r="BZ1791" s="6"/>
      <c r="CA1791" s="6"/>
      <c r="CB1791" s="6"/>
    </row>
    <row r="1792" spans="1:80" ht="34.15" customHeight="1">
      <c r="A1792" s="2"/>
      <c r="B1792" s="2"/>
      <c r="C1792" s="2"/>
      <c r="D1792" s="2"/>
      <c r="E1792" s="2"/>
      <c r="F1792" s="15"/>
      <c r="G1792" s="2"/>
      <c r="H1792" s="2"/>
      <c r="I1792" s="2"/>
      <c r="J1792" s="2"/>
      <c r="K1792" s="2"/>
      <c r="L1792" s="2"/>
      <c r="M1792" s="2"/>
      <c r="N1792" s="546"/>
      <c r="O1792" s="2"/>
      <c r="P1792" s="2"/>
      <c r="Q1792" s="2"/>
      <c r="R1792" s="2"/>
      <c r="S1792" s="2"/>
      <c r="T1792" s="2"/>
      <c r="U1792" s="15"/>
      <c r="V1792" s="15"/>
      <c r="W1792" s="15"/>
      <c r="X1792" s="15"/>
      <c r="Y1792" s="15"/>
      <c r="Z1792" s="15"/>
      <c r="AA1792" s="15"/>
      <c r="AB1792" s="15"/>
      <c r="AC1792" s="15"/>
      <c r="AD1792" s="15"/>
      <c r="AE1792" s="15"/>
      <c r="AF1792" s="15"/>
      <c r="AG1792" s="15"/>
      <c r="AH1792" s="15"/>
      <c r="AI1792" s="15"/>
      <c r="AJ1792" s="15"/>
      <c r="AK1792" s="15"/>
      <c r="AL1792" s="15"/>
      <c r="AM1792" s="15"/>
      <c r="AN1792" s="15"/>
      <c r="AO1792" s="15"/>
      <c r="AP1792" s="15"/>
      <c r="AQ1792" s="15"/>
      <c r="AR1792" s="15"/>
      <c r="AS1792" s="15"/>
      <c r="AT1792" s="15"/>
      <c r="AU1792" s="15"/>
      <c r="AV1792" s="15"/>
      <c r="AW1792" s="15"/>
      <c r="AX1792" s="15"/>
      <c r="AY1792" s="6"/>
      <c r="AZ1792" s="6"/>
      <c r="BA1792" s="6"/>
      <c r="BB1792" s="6"/>
      <c r="BC1792" s="6"/>
      <c r="BD1792" s="6"/>
      <c r="BE1792" s="6"/>
      <c r="BF1792" s="6"/>
      <c r="BG1792" s="6"/>
      <c r="BH1792" s="6"/>
      <c r="BI1792" s="6"/>
      <c r="BJ1792" s="6"/>
      <c r="BK1792" s="6"/>
      <c r="BL1792" s="6"/>
      <c r="BM1792" s="6"/>
      <c r="BN1792" s="6"/>
      <c r="BO1792" s="6"/>
      <c r="BP1792" s="6"/>
      <c r="BQ1792" s="6"/>
      <c r="BR1792" s="6"/>
      <c r="BS1792" s="6"/>
      <c r="BT1792" s="6"/>
      <c r="BU1792" s="6"/>
      <c r="BV1792" s="6"/>
      <c r="BW1792" s="6"/>
      <c r="BX1792" s="6"/>
      <c r="BY1792" s="6"/>
      <c r="BZ1792" s="6"/>
      <c r="CA1792" s="6"/>
      <c r="CB1792" s="6"/>
    </row>
    <row r="1793" spans="1:80" ht="34.15" customHeight="1">
      <c r="A1793" s="2"/>
      <c r="B1793" s="2"/>
      <c r="C1793" s="2"/>
      <c r="D1793" s="2"/>
      <c r="E1793" s="2"/>
      <c r="F1793" s="15"/>
      <c r="G1793" s="2"/>
      <c r="H1793" s="2"/>
      <c r="I1793" s="2"/>
      <c r="J1793" s="2"/>
      <c r="K1793" s="2"/>
      <c r="L1793" s="2"/>
      <c r="M1793" s="2"/>
      <c r="N1793" s="546"/>
      <c r="O1793" s="2"/>
      <c r="P1793" s="2"/>
      <c r="Q1793" s="2"/>
      <c r="R1793" s="2"/>
      <c r="S1793" s="2"/>
      <c r="T1793" s="2"/>
      <c r="U1793" s="15"/>
      <c r="V1793" s="15"/>
      <c r="W1793" s="15"/>
      <c r="X1793" s="15"/>
      <c r="Y1793" s="15"/>
      <c r="Z1793" s="15"/>
      <c r="AA1793" s="15"/>
      <c r="AB1793" s="15"/>
      <c r="AC1793" s="15"/>
      <c r="AD1793" s="15"/>
      <c r="AE1793" s="15"/>
      <c r="AF1793" s="15"/>
      <c r="AG1793" s="15"/>
      <c r="AH1793" s="15"/>
      <c r="AI1793" s="15"/>
      <c r="AJ1793" s="15"/>
      <c r="AK1793" s="15"/>
      <c r="AL1793" s="15"/>
      <c r="AM1793" s="15"/>
      <c r="AN1793" s="15"/>
      <c r="AO1793" s="15"/>
      <c r="AP1793" s="15"/>
      <c r="AQ1793" s="15"/>
      <c r="AR1793" s="15"/>
      <c r="AS1793" s="15"/>
      <c r="AT1793" s="15"/>
      <c r="AU1793" s="15"/>
      <c r="AV1793" s="15"/>
      <c r="AW1793" s="15"/>
      <c r="AX1793" s="15"/>
      <c r="AY1793" s="6"/>
      <c r="AZ1793" s="6"/>
      <c r="BA1793" s="6"/>
      <c r="BB1793" s="6"/>
      <c r="BC1793" s="6"/>
      <c r="BD1793" s="6"/>
      <c r="BE1793" s="6"/>
      <c r="BF1793" s="6"/>
      <c r="BG1793" s="6"/>
      <c r="BH1793" s="6"/>
      <c r="BI1793" s="6"/>
      <c r="BJ1793" s="6"/>
      <c r="BK1793" s="6"/>
      <c r="BL1793" s="6"/>
      <c r="BM1793" s="6"/>
      <c r="BN1793" s="6"/>
      <c r="BO1793" s="6"/>
      <c r="BP1793" s="6"/>
      <c r="BQ1793" s="6"/>
      <c r="BR1793" s="6"/>
      <c r="BS1793" s="6"/>
      <c r="BT1793" s="6"/>
      <c r="BU1793" s="6"/>
      <c r="BV1793" s="6"/>
      <c r="BW1793" s="6"/>
      <c r="BX1793" s="6"/>
      <c r="BY1793" s="6"/>
      <c r="BZ1793" s="6"/>
      <c r="CA1793" s="6"/>
      <c r="CB1793" s="6"/>
    </row>
    <row r="1794" spans="1:80" ht="34.15" customHeight="1">
      <c r="A1794" s="2"/>
      <c r="B1794" s="2"/>
      <c r="C1794" s="2"/>
      <c r="D1794" s="2"/>
      <c r="E1794" s="2"/>
      <c r="F1794" s="15"/>
      <c r="G1794" s="2"/>
      <c r="H1794" s="2"/>
      <c r="I1794" s="2"/>
      <c r="J1794" s="2"/>
      <c r="K1794" s="2"/>
      <c r="L1794" s="2"/>
      <c r="M1794" s="2"/>
      <c r="N1794" s="546"/>
      <c r="O1794" s="2"/>
      <c r="P1794" s="2"/>
      <c r="Q1794" s="2"/>
      <c r="R1794" s="2"/>
      <c r="S1794" s="2"/>
      <c r="T1794" s="2"/>
      <c r="U1794" s="15"/>
      <c r="V1794" s="15"/>
      <c r="W1794" s="15"/>
      <c r="X1794" s="15"/>
      <c r="Y1794" s="15"/>
      <c r="Z1794" s="15"/>
      <c r="AA1794" s="15"/>
      <c r="AB1794" s="15"/>
      <c r="AC1794" s="15"/>
      <c r="AD1794" s="15"/>
      <c r="AE1794" s="15"/>
      <c r="AF1794" s="15"/>
      <c r="AG1794" s="15"/>
      <c r="AH1794" s="15"/>
      <c r="AI1794" s="15"/>
      <c r="AJ1794" s="15"/>
      <c r="AK1794" s="15"/>
      <c r="AL1794" s="15"/>
      <c r="AM1794" s="15"/>
      <c r="AN1794" s="15"/>
      <c r="AO1794" s="15"/>
      <c r="AP1794" s="15"/>
      <c r="AQ1794" s="15"/>
      <c r="AR1794" s="15"/>
      <c r="AS1794" s="15"/>
      <c r="AT1794" s="15"/>
      <c r="AU1794" s="15"/>
      <c r="AV1794" s="15"/>
      <c r="AW1794" s="15"/>
      <c r="AX1794" s="15"/>
      <c r="AY1794" s="6"/>
      <c r="AZ1794" s="6"/>
      <c r="BA1794" s="6"/>
      <c r="BB1794" s="6"/>
      <c r="BC1794" s="6"/>
      <c r="BD1794" s="6"/>
      <c r="BE1794" s="6"/>
      <c r="BF1794" s="6"/>
      <c r="BG1794" s="6"/>
      <c r="BH1794" s="6"/>
      <c r="BI1794" s="6"/>
      <c r="BJ1794" s="6"/>
      <c r="BK1794" s="6"/>
      <c r="BL1794" s="6"/>
      <c r="BM1794" s="6"/>
      <c r="BN1794" s="6"/>
      <c r="BO1794" s="6"/>
      <c r="BP1794" s="6"/>
      <c r="BQ1794" s="6"/>
      <c r="BR1794" s="6"/>
      <c r="BS1794" s="6"/>
      <c r="BT1794" s="6"/>
      <c r="BU1794" s="6"/>
      <c r="BV1794" s="6"/>
      <c r="BW1794" s="6"/>
      <c r="BX1794" s="6"/>
      <c r="BY1794" s="6"/>
      <c r="BZ1794" s="6"/>
      <c r="CA1794" s="6"/>
      <c r="CB1794" s="6"/>
    </row>
    <row r="1795" spans="1:80" ht="34.15" customHeight="1">
      <c r="A1795" s="2"/>
      <c r="B1795" s="2"/>
      <c r="C1795" s="2"/>
      <c r="D1795" s="2"/>
      <c r="E1795" s="2"/>
      <c r="F1795" s="15"/>
      <c r="G1795" s="2"/>
      <c r="H1795" s="2"/>
      <c r="I1795" s="2"/>
      <c r="J1795" s="2"/>
      <c r="K1795" s="2"/>
      <c r="L1795" s="2"/>
      <c r="M1795" s="2"/>
      <c r="N1795" s="546"/>
      <c r="O1795" s="2"/>
      <c r="P1795" s="2"/>
      <c r="Q1795" s="2"/>
      <c r="R1795" s="2"/>
      <c r="S1795" s="2"/>
      <c r="T1795" s="2"/>
      <c r="U1795" s="15"/>
      <c r="V1795" s="15"/>
      <c r="W1795" s="15"/>
      <c r="X1795" s="15"/>
      <c r="Y1795" s="15"/>
      <c r="Z1795" s="15"/>
      <c r="AA1795" s="15"/>
      <c r="AB1795" s="15"/>
      <c r="AC1795" s="15"/>
      <c r="AD1795" s="15"/>
      <c r="AE1795" s="15"/>
      <c r="AF1795" s="15"/>
      <c r="AG1795" s="15"/>
      <c r="AH1795" s="15"/>
      <c r="AI1795" s="15"/>
      <c r="AJ1795" s="15"/>
      <c r="AK1795" s="15"/>
      <c r="AL1795" s="15"/>
      <c r="AM1795" s="15"/>
      <c r="AN1795" s="15"/>
      <c r="AO1795" s="15"/>
      <c r="AP1795" s="15"/>
      <c r="AQ1795" s="15"/>
      <c r="AR1795" s="15"/>
      <c r="AS1795" s="15"/>
      <c r="AT1795" s="15"/>
      <c r="AU1795" s="15"/>
      <c r="AV1795" s="15"/>
      <c r="AW1795" s="15"/>
      <c r="AX1795" s="15"/>
      <c r="AY1795" s="6"/>
      <c r="AZ1795" s="6"/>
      <c r="BA1795" s="6"/>
      <c r="BB1795" s="6"/>
      <c r="BC1795" s="6"/>
      <c r="BD1795" s="6"/>
      <c r="BE1795" s="6"/>
      <c r="BF1795" s="6"/>
      <c r="BG1795" s="6"/>
      <c r="BH1795" s="6"/>
      <c r="BI1795" s="6"/>
      <c r="BJ1795" s="6"/>
      <c r="BK1795" s="6"/>
      <c r="BL1795" s="6"/>
      <c r="BM1795" s="6"/>
      <c r="BN1795" s="6"/>
      <c r="BO1795" s="6"/>
      <c r="BP1795" s="6"/>
      <c r="BQ1795" s="6"/>
      <c r="BR1795" s="6"/>
      <c r="BS1795" s="6"/>
      <c r="BT1795" s="6"/>
      <c r="BU1795" s="6"/>
      <c r="BV1795" s="6"/>
      <c r="BW1795" s="6"/>
      <c r="BX1795" s="6"/>
      <c r="BY1795" s="6"/>
      <c r="BZ1795" s="6"/>
      <c r="CA1795" s="6"/>
      <c r="CB1795" s="6"/>
    </row>
    <row r="1796" spans="1:80" ht="34.15" customHeight="1">
      <c r="A1796" s="2"/>
      <c r="B1796" s="2"/>
      <c r="C1796" s="2"/>
      <c r="D1796" s="2"/>
      <c r="E1796" s="2"/>
      <c r="F1796" s="15"/>
      <c r="G1796" s="2"/>
      <c r="H1796" s="2"/>
      <c r="I1796" s="2"/>
      <c r="J1796" s="2"/>
      <c r="K1796" s="2"/>
      <c r="L1796" s="2"/>
      <c r="M1796" s="2"/>
      <c r="N1796" s="546"/>
      <c r="O1796" s="2"/>
      <c r="P1796" s="2"/>
      <c r="Q1796" s="2"/>
      <c r="R1796" s="2"/>
      <c r="S1796" s="2"/>
      <c r="T1796" s="2"/>
      <c r="U1796" s="15"/>
      <c r="V1796" s="15"/>
      <c r="W1796" s="15"/>
      <c r="X1796" s="15"/>
      <c r="Y1796" s="15"/>
      <c r="Z1796" s="15"/>
      <c r="AA1796" s="15"/>
      <c r="AB1796" s="15"/>
      <c r="AC1796" s="15"/>
      <c r="AD1796" s="15"/>
      <c r="AE1796" s="15"/>
      <c r="AF1796" s="15"/>
      <c r="AG1796" s="15"/>
      <c r="AH1796" s="15"/>
      <c r="AI1796" s="15"/>
      <c r="AJ1796" s="15"/>
      <c r="AK1796" s="15"/>
      <c r="AL1796" s="15"/>
      <c r="AM1796" s="15"/>
      <c r="AN1796" s="15"/>
      <c r="AO1796" s="15"/>
      <c r="AP1796" s="15"/>
      <c r="AQ1796" s="15"/>
      <c r="AR1796" s="15"/>
      <c r="AS1796" s="15"/>
      <c r="AT1796" s="15"/>
      <c r="AU1796" s="15"/>
      <c r="AV1796" s="15"/>
      <c r="AW1796" s="15"/>
      <c r="AX1796" s="15"/>
      <c r="AY1796" s="6"/>
      <c r="AZ1796" s="6"/>
      <c r="BA1796" s="6"/>
      <c r="BB1796" s="6"/>
      <c r="BC1796" s="6"/>
      <c r="BD1796" s="6"/>
      <c r="BE1796" s="6"/>
      <c r="BF1796" s="6"/>
      <c r="BG1796" s="6"/>
      <c r="BH1796" s="6"/>
      <c r="BI1796" s="6"/>
      <c r="BJ1796" s="6"/>
      <c r="BK1796" s="6"/>
      <c r="BL1796" s="6"/>
      <c r="BM1796" s="6"/>
      <c r="BN1796" s="6"/>
      <c r="BO1796" s="6"/>
      <c r="BP1796" s="6"/>
      <c r="BQ1796" s="6"/>
      <c r="BR1796" s="6"/>
      <c r="BS1796" s="6"/>
      <c r="BT1796" s="6"/>
      <c r="BU1796" s="6"/>
      <c r="BV1796" s="6"/>
      <c r="BW1796" s="6"/>
      <c r="BX1796" s="6"/>
      <c r="BY1796" s="6"/>
      <c r="BZ1796" s="6"/>
      <c r="CA1796" s="6"/>
      <c r="CB1796" s="6"/>
    </row>
    <row r="1797" spans="1:80" ht="34.15" customHeight="1">
      <c r="A1797" s="2"/>
      <c r="B1797" s="2"/>
      <c r="C1797" s="2"/>
      <c r="D1797" s="2"/>
      <c r="E1797" s="2"/>
      <c r="F1797" s="15"/>
      <c r="G1797" s="2"/>
      <c r="H1797" s="2"/>
      <c r="I1797" s="2"/>
      <c r="J1797" s="2"/>
      <c r="K1797" s="2"/>
      <c r="L1797" s="2"/>
      <c r="M1797" s="2"/>
      <c r="N1797" s="546"/>
      <c r="O1797" s="2"/>
      <c r="P1797" s="2"/>
      <c r="Q1797" s="2"/>
      <c r="R1797" s="2"/>
      <c r="S1797" s="2"/>
      <c r="T1797" s="2"/>
      <c r="U1797" s="15"/>
      <c r="V1797" s="15"/>
      <c r="W1797" s="15"/>
      <c r="X1797" s="15"/>
      <c r="Y1797" s="15"/>
      <c r="Z1797" s="15"/>
      <c r="AA1797" s="15"/>
      <c r="AB1797" s="15"/>
      <c r="AC1797" s="15"/>
      <c r="AD1797" s="15"/>
      <c r="AE1797" s="15"/>
      <c r="AF1797" s="15"/>
      <c r="AG1797" s="15"/>
      <c r="AH1797" s="15"/>
      <c r="AI1797" s="15"/>
      <c r="AJ1797" s="15"/>
      <c r="AK1797" s="15"/>
      <c r="AL1797" s="15"/>
      <c r="AM1797" s="15"/>
      <c r="AN1797" s="15"/>
      <c r="AO1797" s="15"/>
      <c r="AP1797" s="15"/>
      <c r="AQ1797" s="15"/>
      <c r="AR1797" s="15"/>
      <c r="AS1797" s="15"/>
      <c r="AT1797" s="15"/>
      <c r="AU1797" s="15"/>
      <c r="AV1797" s="15"/>
      <c r="AW1797" s="15"/>
      <c r="AX1797" s="15"/>
      <c r="AY1797" s="6"/>
      <c r="AZ1797" s="6"/>
      <c r="BA1797" s="6"/>
      <c r="BB1797" s="6"/>
      <c r="BC1797" s="6"/>
      <c r="BD1797" s="6"/>
      <c r="BE1797" s="6"/>
      <c r="BF1797" s="6"/>
      <c r="BG1797" s="6"/>
      <c r="BH1797" s="6"/>
      <c r="BI1797" s="6"/>
      <c r="BJ1797" s="6"/>
      <c r="BK1797" s="6"/>
      <c r="BL1797" s="6"/>
      <c r="BM1797" s="6"/>
      <c r="BN1797" s="6"/>
      <c r="BO1797" s="6"/>
      <c r="BP1797" s="6"/>
      <c r="BQ1797" s="6"/>
      <c r="BR1797" s="6"/>
      <c r="BS1797" s="6"/>
      <c r="BT1797" s="6"/>
      <c r="BU1797" s="6"/>
      <c r="BV1797" s="6"/>
      <c r="BW1797" s="6"/>
      <c r="BX1797" s="6"/>
      <c r="BY1797" s="6"/>
      <c r="BZ1797" s="6"/>
      <c r="CA1797" s="6"/>
      <c r="CB1797" s="6"/>
    </row>
    <row r="1798" spans="1:80" ht="34.15" customHeight="1">
      <c r="A1798" s="2"/>
      <c r="B1798" s="2"/>
      <c r="C1798" s="2"/>
      <c r="D1798" s="2"/>
      <c r="E1798" s="2"/>
      <c r="F1798" s="15"/>
      <c r="G1798" s="2"/>
      <c r="H1798" s="2"/>
      <c r="I1798" s="2"/>
      <c r="J1798" s="2"/>
      <c r="K1798" s="2"/>
      <c r="L1798" s="2"/>
      <c r="M1798" s="2"/>
      <c r="N1798" s="546"/>
      <c r="O1798" s="2"/>
      <c r="P1798" s="2"/>
      <c r="Q1798" s="2"/>
      <c r="R1798" s="2"/>
      <c r="S1798" s="2"/>
      <c r="T1798" s="2"/>
      <c r="U1798" s="15"/>
      <c r="V1798" s="15"/>
      <c r="W1798" s="15"/>
      <c r="X1798" s="15"/>
      <c r="Y1798" s="15"/>
      <c r="Z1798" s="15"/>
      <c r="AA1798" s="15"/>
      <c r="AB1798" s="15"/>
      <c r="AC1798" s="15"/>
      <c r="AD1798" s="15"/>
      <c r="AE1798" s="15"/>
      <c r="AF1798" s="15"/>
      <c r="AG1798" s="15"/>
      <c r="AH1798" s="15"/>
      <c r="AI1798" s="15"/>
      <c r="AJ1798" s="15"/>
      <c r="AK1798" s="15"/>
      <c r="AL1798" s="15"/>
      <c r="AM1798" s="15"/>
      <c r="AN1798" s="15"/>
      <c r="AO1798" s="15"/>
      <c r="AP1798" s="15"/>
      <c r="AQ1798" s="15"/>
      <c r="AR1798" s="15"/>
      <c r="AS1798" s="15"/>
      <c r="AT1798" s="15"/>
      <c r="AU1798" s="15"/>
      <c r="AV1798" s="15"/>
      <c r="AW1798" s="15"/>
      <c r="AX1798" s="15"/>
      <c r="AY1798" s="6"/>
      <c r="AZ1798" s="6"/>
      <c r="BA1798" s="6"/>
      <c r="BB1798" s="6"/>
      <c r="BC1798" s="6"/>
      <c r="BD1798" s="6"/>
      <c r="BE1798" s="6"/>
      <c r="BF1798" s="6"/>
      <c r="BG1798" s="6"/>
      <c r="BH1798" s="6"/>
      <c r="BI1798" s="6"/>
      <c r="BJ1798" s="6"/>
      <c r="BK1798" s="6"/>
      <c r="BL1798" s="6"/>
      <c r="BM1798" s="6"/>
      <c r="BN1798" s="6"/>
      <c r="BO1798" s="6"/>
      <c r="BP1798" s="6"/>
      <c r="BQ1798" s="6"/>
      <c r="BR1798" s="6"/>
      <c r="BS1798" s="6"/>
      <c r="BT1798" s="6"/>
      <c r="BU1798" s="6"/>
      <c r="BV1798" s="6"/>
      <c r="BW1798" s="6"/>
      <c r="BX1798" s="6"/>
      <c r="BY1798" s="6"/>
      <c r="BZ1798" s="6"/>
      <c r="CA1798" s="6"/>
      <c r="CB1798" s="6"/>
    </row>
    <row r="1799" spans="1:80" ht="34.15" customHeight="1">
      <c r="A1799" s="2"/>
      <c r="B1799" s="2"/>
      <c r="C1799" s="2"/>
      <c r="D1799" s="2"/>
      <c r="E1799" s="2"/>
      <c r="F1799" s="15"/>
      <c r="G1799" s="2"/>
      <c r="H1799" s="2"/>
      <c r="I1799" s="2"/>
      <c r="J1799" s="2"/>
      <c r="K1799" s="2"/>
      <c r="L1799" s="2"/>
      <c r="M1799" s="2"/>
      <c r="N1799" s="546"/>
      <c r="O1799" s="2"/>
      <c r="P1799" s="2"/>
      <c r="Q1799" s="2"/>
      <c r="R1799" s="2"/>
      <c r="S1799" s="2"/>
      <c r="T1799" s="2"/>
      <c r="U1799" s="15"/>
      <c r="V1799" s="15"/>
      <c r="W1799" s="15"/>
      <c r="X1799" s="15"/>
      <c r="Y1799" s="15"/>
      <c r="Z1799" s="15"/>
      <c r="AA1799" s="15"/>
      <c r="AB1799" s="15"/>
      <c r="AC1799" s="15"/>
      <c r="AD1799" s="15"/>
      <c r="AE1799" s="15"/>
      <c r="AF1799" s="15"/>
      <c r="AG1799" s="15"/>
      <c r="AH1799" s="15"/>
      <c r="AI1799" s="15"/>
      <c r="AJ1799" s="15"/>
      <c r="AK1799" s="15"/>
      <c r="AL1799" s="15"/>
      <c r="AM1799" s="15"/>
      <c r="AN1799" s="15"/>
      <c r="AO1799" s="15"/>
      <c r="AP1799" s="15"/>
      <c r="AQ1799" s="15"/>
      <c r="AR1799" s="15"/>
      <c r="AS1799" s="15"/>
      <c r="AT1799" s="15"/>
      <c r="AU1799" s="15"/>
      <c r="AV1799" s="15"/>
      <c r="AW1799" s="15"/>
      <c r="AX1799" s="15"/>
      <c r="AY1799" s="6"/>
      <c r="AZ1799" s="6"/>
      <c r="BA1799" s="6"/>
      <c r="BB1799" s="6"/>
      <c r="BC1799" s="6"/>
      <c r="BD1799" s="6"/>
      <c r="BE1799" s="6"/>
      <c r="BF1799" s="6"/>
      <c r="BG1799" s="6"/>
      <c r="BH1799" s="6"/>
      <c r="BI1799" s="6"/>
      <c r="BJ1799" s="6"/>
      <c r="BK1799" s="6"/>
      <c r="BL1799" s="6"/>
      <c r="BM1799" s="6"/>
      <c r="BN1799" s="6"/>
      <c r="BO1799" s="6"/>
      <c r="BP1799" s="6"/>
      <c r="BQ1799" s="6"/>
      <c r="BR1799" s="6"/>
      <c r="BS1799" s="6"/>
      <c r="BT1799" s="6"/>
      <c r="BU1799" s="6"/>
      <c r="BV1799" s="6"/>
      <c r="BW1799" s="6"/>
      <c r="BX1799" s="6"/>
      <c r="BY1799" s="6"/>
      <c r="BZ1799" s="6"/>
      <c r="CA1799" s="6"/>
      <c r="CB1799" s="6"/>
    </row>
    <row r="1800" spans="1:80" ht="34.15" customHeight="1">
      <c r="A1800" s="2"/>
      <c r="B1800" s="2"/>
      <c r="C1800" s="2"/>
      <c r="D1800" s="2"/>
      <c r="E1800" s="2"/>
      <c r="F1800" s="15"/>
      <c r="G1800" s="2"/>
      <c r="H1800" s="2"/>
      <c r="I1800" s="2"/>
      <c r="J1800" s="2"/>
      <c r="K1800" s="2"/>
      <c r="L1800" s="2"/>
      <c r="M1800" s="2"/>
      <c r="N1800" s="546"/>
      <c r="O1800" s="2"/>
      <c r="P1800" s="2"/>
      <c r="Q1800" s="2"/>
      <c r="R1800" s="2"/>
      <c r="S1800" s="2"/>
      <c r="T1800" s="2"/>
      <c r="U1800" s="15"/>
      <c r="V1800" s="15"/>
      <c r="W1800" s="15"/>
      <c r="X1800" s="15"/>
      <c r="Y1800" s="15"/>
      <c r="Z1800" s="15"/>
      <c r="AA1800" s="15"/>
      <c r="AB1800" s="15"/>
      <c r="AC1800" s="15"/>
      <c r="AD1800" s="15"/>
      <c r="AE1800" s="15"/>
      <c r="AF1800" s="15"/>
      <c r="AG1800" s="15"/>
      <c r="AH1800" s="15"/>
      <c r="AI1800" s="15"/>
      <c r="AJ1800" s="15"/>
      <c r="AK1800" s="15"/>
      <c r="AL1800" s="15"/>
      <c r="AM1800" s="15"/>
      <c r="AN1800" s="15"/>
      <c r="AO1800" s="15"/>
      <c r="AP1800" s="15"/>
      <c r="AQ1800" s="15"/>
      <c r="AR1800" s="15"/>
      <c r="AS1800" s="15"/>
      <c r="AT1800" s="15"/>
      <c r="AU1800" s="15"/>
      <c r="AV1800" s="15"/>
      <c r="AW1800" s="15"/>
      <c r="AX1800" s="15"/>
      <c r="AY1800" s="6"/>
      <c r="AZ1800" s="6"/>
      <c r="BA1800" s="6"/>
      <c r="BB1800" s="6"/>
      <c r="BC1800" s="6"/>
      <c r="BD1800" s="6"/>
      <c r="BE1800" s="6"/>
      <c r="BF1800" s="6"/>
      <c r="BG1800" s="6"/>
      <c r="BH1800" s="6"/>
      <c r="BI1800" s="6"/>
      <c r="BJ1800" s="6"/>
      <c r="BK1800" s="6"/>
      <c r="BL1800" s="6"/>
      <c r="BM1800" s="6"/>
      <c r="BN1800" s="6"/>
      <c r="BO1800" s="6"/>
      <c r="BP1800" s="6"/>
      <c r="BQ1800" s="6"/>
      <c r="BR1800" s="6"/>
      <c r="BS1800" s="6"/>
      <c r="BT1800" s="6"/>
      <c r="BU1800" s="6"/>
      <c r="BV1800" s="6"/>
      <c r="BW1800" s="6"/>
      <c r="BX1800" s="6"/>
      <c r="BY1800" s="6"/>
      <c r="BZ1800" s="6"/>
      <c r="CA1800" s="6"/>
      <c r="CB1800" s="6"/>
    </row>
    <row r="1801" spans="1:80" ht="34.15" customHeight="1">
      <c r="A1801" s="2"/>
      <c r="B1801" s="2"/>
      <c r="C1801" s="2"/>
      <c r="D1801" s="2"/>
      <c r="E1801" s="2"/>
      <c r="F1801" s="15"/>
      <c r="G1801" s="2"/>
      <c r="H1801" s="2"/>
      <c r="I1801" s="2"/>
      <c r="J1801" s="2"/>
      <c r="K1801" s="2"/>
      <c r="L1801" s="2"/>
      <c r="M1801" s="2"/>
      <c r="N1801" s="546"/>
      <c r="O1801" s="2"/>
      <c r="P1801" s="2"/>
      <c r="Q1801" s="2"/>
      <c r="R1801" s="2"/>
      <c r="S1801" s="2"/>
      <c r="T1801" s="2"/>
      <c r="U1801" s="15"/>
      <c r="V1801" s="15"/>
      <c r="W1801" s="15"/>
      <c r="X1801" s="15"/>
      <c r="Y1801" s="15"/>
      <c r="Z1801" s="15"/>
      <c r="AA1801" s="15"/>
      <c r="AB1801" s="15"/>
      <c r="AC1801" s="15"/>
      <c r="AD1801" s="15"/>
      <c r="AE1801" s="15"/>
      <c r="AF1801" s="15"/>
      <c r="AG1801" s="15"/>
      <c r="AH1801" s="15"/>
      <c r="AI1801" s="15"/>
      <c r="AJ1801" s="15"/>
      <c r="AK1801" s="15"/>
      <c r="AL1801" s="15"/>
      <c r="AM1801" s="15"/>
      <c r="AN1801" s="15"/>
      <c r="AO1801" s="15"/>
      <c r="AP1801" s="15"/>
      <c r="AQ1801" s="15"/>
      <c r="AR1801" s="15"/>
      <c r="AS1801" s="15"/>
      <c r="AT1801" s="15"/>
      <c r="AU1801" s="15"/>
      <c r="AV1801" s="15"/>
      <c r="AW1801" s="15"/>
      <c r="AX1801" s="15"/>
      <c r="AY1801" s="6"/>
      <c r="AZ1801" s="6"/>
      <c r="BA1801" s="6"/>
      <c r="BB1801" s="6"/>
      <c r="BC1801" s="6"/>
      <c r="BD1801" s="6"/>
      <c r="BE1801" s="6"/>
      <c r="BF1801" s="6"/>
      <c r="BG1801" s="6"/>
      <c r="BH1801" s="6"/>
      <c r="BI1801" s="6"/>
      <c r="BJ1801" s="6"/>
      <c r="BK1801" s="6"/>
      <c r="BL1801" s="6"/>
      <c r="BM1801" s="6"/>
      <c r="BN1801" s="6"/>
      <c r="BO1801" s="6"/>
      <c r="BP1801" s="6"/>
      <c r="BQ1801" s="6"/>
      <c r="BR1801" s="6"/>
      <c r="BS1801" s="6"/>
      <c r="BT1801" s="6"/>
      <c r="BU1801" s="6"/>
      <c r="BV1801" s="6"/>
      <c r="BW1801" s="6"/>
      <c r="BX1801" s="6"/>
      <c r="BY1801" s="6"/>
      <c r="BZ1801" s="6"/>
      <c r="CA1801" s="6"/>
      <c r="CB1801" s="6"/>
    </row>
    <row r="1802" spans="1:80" ht="34.15" customHeight="1">
      <c r="A1802" s="2"/>
      <c r="B1802" s="2"/>
      <c r="C1802" s="2"/>
      <c r="D1802" s="2"/>
      <c r="E1802" s="2"/>
      <c r="F1802" s="15"/>
      <c r="G1802" s="2"/>
      <c r="H1802" s="2"/>
      <c r="I1802" s="2"/>
      <c r="J1802" s="2"/>
      <c r="K1802" s="2"/>
      <c r="L1802" s="2"/>
      <c r="M1802" s="2"/>
      <c r="N1802" s="546"/>
      <c r="O1802" s="2"/>
      <c r="P1802" s="2"/>
      <c r="Q1802" s="2"/>
      <c r="R1802" s="2"/>
      <c r="S1802" s="2"/>
      <c r="T1802" s="2"/>
      <c r="U1802" s="15"/>
      <c r="V1802" s="15"/>
      <c r="W1802" s="15"/>
      <c r="X1802" s="15"/>
      <c r="Y1802" s="15"/>
      <c r="Z1802" s="15"/>
      <c r="AA1802" s="15"/>
      <c r="AB1802" s="15"/>
      <c r="AC1802" s="15"/>
      <c r="AD1802" s="15"/>
      <c r="AE1802" s="15"/>
      <c r="AF1802" s="15"/>
      <c r="AG1802" s="15"/>
      <c r="AH1802" s="15"/>
      <c r="AI1802" s="15"/>
      <c r="AJ1802" s="15"/>
      <c r="AK1802" s="15"/>
      <c r="AL1802" s="15"/>
      <c r="AM1802" s="15"/>
      <c r="AN1802" s="15"/>
      <c r="AO1802" s="15"/>
      <c r="AP1802" s="15"/>
      <c r="AQ1802" s="15"/>
      <c r="AR1802" s="15"/>
      <c r="AS1802" s="15"/>
      <c r="AT1802" s="15"/>
      <c r="AU1802" s="15"/>
      <c r="AV1802" s="15"/>
      <c r="AW1802" s="15"/>
      <c r="AX1802" s="15"/>
      <c r="AY1802" s="6"/>
      <c r="AZ1802" s="6"/>
      <c r="BA1802" s="6"/>
      <c r="BB1802" s="6"/>
      <c r="BC1802" s="6"/>
      <c r="BD1802" s="6"/>
      <c r="BE1802" s="6"/>
      <c r="BF1802" s="6"/>
      <c r="BG1802" s="6"/>
      <c r="BH1802" s="6"/>
      <c r="BI1802" s="6"/>
      <c r="BJ1802" s="6"/>
      <c r="BK1802" s="6"/>
      <c r="BL1802" s="6"/>
      <c r="BM1802" s="6"/>
      <c r="BN1802" s="6"/>
      <c r="BO1802" s="6"/>
      <c r="BP1802" s="6"/>
      <c r="BQ1802" s="6"/>
      <c r="BR1802" s="6"/>
      <c r="BS1802" s="6"/>
      <c r="BT1802" s="6"/>
      <c r="BU1802" s="6"/>
      <c r="BV1802" s="6"/>
      <c r="BW1802" s="6"/>
      <c r="BX1802" s="6"/>
      <c r="BY1802" s="6"/>
      <c r="BZ1802" s="6"/>
      <c r="CA1802" s="6"/>
      <c r="CB1802" s="6"/>
    </row>
    <row r="1803" spans="1:80" ht="34.15" customHeight="1">
      <c r="A1803" s="2"/>
      <c r="B1803" s="2"/>
      <c r="C1803" s="2"/>
      <c r="D1803" s="2"/>
      <c r="E1803" s="2"/>
      <c r="F1803" s="15"/>
      <c r="G1803" s="2"/>
      <c r="H1803" s="2"/>
      <c r="I1803" s="2"/>
      <c r="J1803" s="2"/>
      <c r="K1803" s="2"/>
      <c r="L1803" s="2"/>
      <c r="M1803" s="2"/>
      <c r="N1803" s="546"/>
      <c r="O1803" s="2"/>
      <c r="P1803" s="2"/>
      <c r="Q1803" s="2"/>
      <c r="R1803" s="2"/>
      <c r="S1803" s="2"/>
      <c r="T1803" s="2"/>
      <c r="U1803" s="15"/>
      <c r="V1803" s="15"/>
      <c r="W1803" s="15"/>
      <c r="X1803" s="15"/>
      <c r="Y1803" s="15"/>
      <c r="Z1803" s="15"/>
      <c r="AA1803" s="15"/>
      <c r="AB1803" s="15"/>
      <c r="AC1803" s="15"/>
      <c r="AD1803" s="15"/>
      <c r="AE1803" s="15"/>
      <c r="AF1803" s="15"/>
      <c r="AG1803" s="15"/>
      <c r="AH1803" s="15"/>
      <c r="AI1803" s="15"/>
      <c r="AJ1803" s="15"/>
      <c r="AK1803" s="15"/>
      <c r="AL1803" s="15"/>
      <c r="AM1803" s="15"/>
      <c r="AN1803" s="15"/>
      <c r="AO1803" s="15"/>
      <c r="AP1803" s="15"/>
      <c r="AQ1803" s="15"/>
      <c r="AR1803" s="15"/>
      <c r="AS1803" s="15"/>
      <c r="AT1803" s="15"/>
      <c r="AU1803" s="15"/>
      <c r="AV1803" s="15"/>
      <c r="AW1803" s="15"/>
      <c r="AX1803" s="15"/>
      <c r="AY1803" s="6"/>
      <c r="AZ1803" s="6"/>
      <c r="BA1803" s="6"/>
      <c r="BB1803" s="6"/>
      <c r="BC1803" s="6"/>
      <c r="BD1803" s="6"/>
      <c r="BE1803" s="6"/>
      <c r="BF1803" s="6"/>
      <c r="BG1803" s="6"/>
      <c r="BH1803" s="6"/>
      <c r="BI1803" s="6"/>
      <c r="BJ1803" s="6"/>
      <c r="BK1803" s="6"/>
      <c r="BL1803" s="6"/>
      <c r="BM1803" s="6"/>
      <c r="BN1803" s="6"/>
      <c r="BO1803" s="6"/>
      <c r="BP1803" s="6"/>
      <c r="BQ1803" s="6"/>
      <c r="BR1803" s="6"/>
      <c r="BS1803" s="6"/>
      <c r="BT1803" s="6"/>
      <c r="BU1803" s="6"/>
      <c r="BV1803" s="6"/>
      <c r="BW1803" s="6"/>
      <c r="BX1803" s="6"/>
      <c r="BY1803" s="6"/>
      <c r="BZ1803" s="6"/>
      <c r="CA1803" s="6"/>
      <c r="CB1803" s="6"/>
    </row>
    <row r="1804" spans="1:80" ht="34.15" customHeight="1">
      <c r="A1804" s="2"/>
      <c r="B1804" s="2"/>
      <c r="C1804" s="2"/>
      <c r="D1804" s="2"/>
      <c r="E1804" s="2"/>
      <c r="F1804" s="15"/>
      <c r="G1804" s="2"/>
      <c r="H1804" s="2"/>
      <c r="I1804" s="2"/>
      <c r="J1804" s="2"/>
      <c r="K1804" s="2"/>
      <c r="L1804" s="2"/>
      <c r="M1804" s="2"/>
      <c r="N1804" s="546"/>
      <c r="O1804" s="2"/>
      <c r="P1804" s="2"/>
      <c r="Q1804" s="2"/>
      <c r="R1804" s="2"/>
      <c r="S1804" s="2"/>
      <c r="T1804" s="2"/>
      <c r="U1804" s="15"/>
      <c r="V1804" s="15"/>
      <c r="W1804" s="15"/>
      <c r="X1804" s="15"/>
      <c r="Y1804" s="15"/>
      <c r="Z1804" s="15"/>
      <c r="AA1804" s="15"/>
      <c r="AB1804" s="15"/>
      <c r="AC1804" s="15"/>
      <c r="AD1804" s="15"/>
      <c r="AE1804" s="15"/>
      <c r="AF1804" s="15"/>
      <c r="AG1804" s="15"/>
      <c r="AH1804" s="15"/>
      <c r="AI1804" s="15"/>
      <c r="AJ1804" s="15"/>
      <c r="AK1804" s="15"/>
      <c r="AL1804" s="15"/>
      <c r="AM1804" s="15"/>
      <c r="AN1804" s="15"/>
      <c r="AO1804" s="15"/>
      <c r="AP1804" s="15"/>
      <c r="AQ1804" s="15"/>
      <c r="AR1804" s="15"/>
      <c r="AS1804" s="15"/>
      <c r="AT1804" s="15"/>
      <c r="AU1804" s="15"/>
      <c r="AV1804" s="15"/>
      <c r="AW1804" s="15"/>
      <c r="AX1804" s="15"/>
      <c r="AY1804" s="6"/>
      <c r="AZ1804" s="6"/>
      <c r="BA1804" s="6"/>
      <c r="BB1804" s="6"/>
      <c r="BC1804" s="6"/>
      <c r="BD1804" s="6"/>
      <c r="BE1804" s="6"/>
      <c r="BF1804" s="6"/>
      <c r="BG1804" s="6"/>
      <c r="BH1804" s="6"/>
      <c r="BI1804" s="6"/>
      <c r="BJ1804" s="6"/>
      <c r="BK1804" s="6"/>
      <c r="BL1804" s="6"/>
      <c r="BM1804" s="6"/>
      <c r="BN1804" s="6"/>
      <c r="BO1804" s="6"/>
      <c r="BP1804" s="6"/>
      <c r="BQ1804" s="6"/>
      <c r="BR1804" s="6"/>
      <c r="BS1804" s="6"/>
      <c r="BT1804" s="6"/>
      <c r="BU1804" s="6"/>
      <c r="BV1804" s="6"/>
      <c r="BW1804" s="6"/>
      <c r="BX1804" s="6"/>
      <c r="BY1804" s="6"/>
      <c r="BZ1804" s="6"/>
      <c r="CA1804" s="6"/>
      <c r="CB1804" s="6"/>
    </row>
    <row r="1805" spans="1:80" ht="34.15" customHeight="1">
      <c r="A1805" s="2"/>
      <c r="B1805" s="2"/>
      <c r="C1805" s="2"/>
      <c r="D1805" s="2"/>
      <c r="E1805" s="2"/>
      <c r="F1805" s="15"/>
      <c r="G1805" s="2"/>
      <c r="H1805" s="2"/>
      <c r="I1805" s="2"/>
      <c r="J1805" s="2"/>
      <c r="K1805" s="2"/>
      <c r="L1805" s="2"/>
      <c r="M1805" s="2"/>
      <c r="N1805" s="546"/>
      <c r="O1805" s="2"/>
      <c r="P1805" s="2"/>
      <c r="Q1805" s="2"/>
      <c r="R1805" s="2"/>
      <c r="S1805" s="2"/>
      <c r="T1805" s="2"/>
      <c r="U1805" s="15"/>
      <c r="V1805" s="15"/>
      <c r="W1805" s="15"/>
      <c r="X1805" s="15"/>
      <c r="Y1805" s="15"/>
      <c r="Z1805" s="15"/>
      <c r="AA1805" s="15"/>
      <c r="AB1805" s="15"/>
      <c r="AC1805" s="15"/>
      <c r="AD1805" s="15"/>
      <c r="AE1805" s="15"/>
      <c r="AF1805" s="15"/>
      <c r="AG1805" s="15"/>
      <c r="AH1805" s="15"/>
      <c r="AI1805" s="15"/>
      <c r="AJ1805" s="15"/>
      <c r="AK1805" s="15"/>
      <c r="AL1805" s="15"/>
      <c r="AM1805" s="15"/>
      <c r="AN1805" s="15"/>
      <c r="AO1805" s="15"/>
      <c r="AP1805" s="15"/>
      <c r="AQ1805" s="15"/>
      <c r="AR1805" s="15"/>
      <c r="AS1805" s="15"/>
      <c r="AT1805" s="15"/>
      <c r="AU1805" s="15"/>
      <c r="AV1805" s="15"/>
      <c r="AW1805" s="15"/>
      <c r="AX1805" s="15"/>
      <c r="AY1805" s="6"/>
      <c r="AZ1805" s="6"/>
      <c r="BA1805" s="6"/>
      <c r="BB1805" s="6"/>
      <c r="BC1805" s="6"/>
      <c r="BD1805" s="6"/>
      <c r="BE1805" s="6"/>
      <c r="BF1805" s="6"/>
      <c r="BG1805" s="6"/>
      <c r="BH1805" s="6"/>
      <c r="BI1805" s="6"/>
      <c r="BJ1805" s="6"/>
      <c r="BK1805" s="6"/>
      <c r="BL1805" s="6"/>
      <c r="BM1805" s="6"/>
      <c r="BN1805" s="6"/>
      <c r="BO1805" s="6"/>
      <c r="BP1805" s="6"/>
      <c r="BQ1805" s="6"/>
      <c r="BR1805" s="6"/>
      <c r="BS1805" s="6"/>
      <c r="BT1805" s="6"/>
      <c r="BU1805" s="6"/>
      <c r="BV1805" s="6"/>
      <c r="BW1805" s="6"/>
      <c r="BX1805" s="6"/>
      <c r="BY1805" s="6"/>
      <c r="BZ1805" s="6"/>
      <c r="CA1805" s="6"/>
      <c r="CB1805" s="6"/>
    </row>
    <row r="1806" spans="1:80" ht="34.15" customHeight="1">
      <c r="A1806" s="2"/>
      <c r="B1806" s="2"/>
      <c r="C1806" s="2"/>
      <c r="D1806" s="2"/>
      <c r="E1806" s="2"/>
      <c r="F1806" s="15"/>
      <c r="G1806" s="2"/>
      <c r="H1806" s="2"/>
      <c r="I1806" s="2"/>
      <c r="J1806" s="2"/>
      <c r="K1806" s="2"/>
      <c r="L1806" s="2"/>
      <c r="M1806" s="2"/>
      <c r="N1806" s="546"/>
      <c r="O1806" s="2"/>
      <c r="P1806" s="2"/>
      <c r="Q1806" s="2"/>
      <c r="R1806" s="2"/>
      <c r="S1806" s="2"/>
      <c r="T1806" s="2"/>
      <c r="U1806" s="15"/>
      <c r="V1806" s="15"/>
      <c r="W1806" s="15"/>
      <c r="X1806" s="15"/>
      <c r="Y1806" s="15"/>
      <c r="Z1806" s="15"/>
      <c r="AA1806" s="15"/>
      <c r="AB1806" s="15"/>
      <c r="AC1806" s="15"/>
      <c r="AD1806" s="15"/>
      <c r="AE1806" s="15"/>
      <c r="AF1806" s="15"/>
      <c r="AG1806" s="15"/>
      <c r="AH1806" s="15"/>
      <c r="AI1806" s="15"/>
      <c r="AJ1806" s="15"/>
      <c r="AK1806" s="15"/>
      <c r="AL1806" s="15"/>
      <c r="AM1806" s="15"/>
      <c r="AN1806" s="15"/>
      <c r="AO1806" s="15"/>
      <c r="AP1806" s="15"/>
      <c r="AQ1806" s="15"/>
      <c r="AR1806" s="15"/>
      <c r="AS1806" s="15"/>
      <c r="AT1806" s="15"/>
      <c r="AU1806" s="15"/>
      <c r="AV1806" s="15"/>
      <c r="AW1806" s="15"/>
      <c r="AX1806" s="15"/>
      <c r="AY1806" s="6"/>
      <c r="AZ1806" s="6"/>
      <c r="BA1806" s="6"/>
      <c r="BB1806" s="6"/>
      <c r="BC1806" s="6"/>
      <c r="BD1806" s="6"/>
      <c r="BE1806" s="6"/>
      <c r="BF1806" s="6"/>
      <c r="BG1806" s="6"/>
      <c r="BH1806" s="6"/>
      <c r="BI1806" s="6"/>
      <c r="BJ1806" s="6"/>
      <c r="BK1806" s="6"/>
      <c r="BL1806" s="6"/>
      <c r="BM1806" s="6"/>
      <c r="BN1806" s="6"/>
      <c r="BO1806" s="6"/>
      <c r="BP1806" s="6"/>
      <c r="BQ1806" s="6"/>
      <c r="BR1806" s="6"/>
      <c r="BS1806" s="6"/>
      <c r="BT1806" s="6"/>
      <c r="BU1806" s="6"/>
      <c r="BV1806" s="6"/>
      <c r="BW1806" s="6"/>
      <c r="BX1806" s="6"/>
      <c r="BY1806" s="6"/>
      <c r="BZ1806" s="6"/>
      <c r="CA1806" s="6"/>
      <c r="CB1806" s="6"/>
    </row>
    <row r="1807" spans="1:80" ht="34.15" customHeight="1">
      <c r="A1807" s="2"/>
      <c r="B1807" s="2"/>
      <c r="C1807" s="2"/>
      <c r="D1807" s="2"/>
      <c r="E1807" s="2"/>
      <c r="F1807" s="15"/>
      <c r="G1807" s="2"/>
      <c r="H1807" s="2"/>
      <c r="I1807" s="2"/>
      <c r="J1807" s="2"/>
      <c r="K1807" s="2"/>
      <c r="L1807" s="2"/>
      <c r="M1807" s="2"/>
      <c r="N1807" s="546"/>
      <c r="O1807" s="2"/>
      <c r="P1807" s="2"/>
      <c r="Q1807" s="2"/>
      <c r="R1807" s="2"/>
      <c r="S1807" s="2"/>
      <c r="T1807" s="2"/>
      <c r="U1807" s="15"/>
      <c r="V1807" s="15"/>
      <c r="W1807" s="15"/>
      <c r="X1807" s="15"/>
      <c r="Y1807" s="15"/>
      <c r="Z1807" s="15"/>
      <c r="AA1807" s="15"/>
      <c r="AB1807" s="15"/>
      <c r="AC1807" s="15"/>
      <c r="AD1807" s="15"/>
      <c r="AE1807" s="15"/>
      <c r="AF1807" s="15"/>
      <c r="AG1807" s="15"/>
      <c r="AH1807" s="15"/>
      <c r="AI1807" s="15"/>
      <c r="AJ1807" s="15"/>
      <c r="AK1807" s="15"/>
      <c r="AL1807" s="15"/>
      <c r="AM1807" s="15"/>
      <c r="AN1807" s="15"/>
      <c r="AO1807" s="15"/>
      <c r="AP1807" s="15"/>
      <c r="AQ1807" s="15"/>
      <c r="AR1807" s="15"/>
      <c r="AS1807" s="15"/>
      <c r="AT1807" s="15"/>
      <c r="AU1807" s="15"/>
      <c r="AV1807" s="15"/>
      <c r="AW1807" s="15"/>
      <c r="AX1807" s="15"/>
      <c r="AY1807" s="6"/>
      <c r="AZ1807" s="6"/>
      <c r="BA1807" s="6"/>
      <c r="BB1807" s="6"/>
      <c r="BC1807" s="6"/>
      <c r="BD1807" s="6"/>
      <c r="BE1807" s="6"/>
      <c r="BF1807" s="6"/>
      <c r="BG1807" s="6"/>
      <c r="BH1807" s="6"/>
      <c r="BI1807" s="6"/>
      <c r="BJ1807" s="6"/>
      <c r="BK1807" s="6"/>
      <c r="BL1807" s="6"/>
      <c r="BM1807" s="6"/>
      <c r="BN1807" s="6"/>
      <c r="BO1807" s="6"/>
      <c r="BP1807" s="6"/>
      <c r="BQ1807" s="6"/>
      <c r="BR1807" s="6"/>
      <c r="BS1807" s="6"/>
      <c r="BT1807" s="6"/>
      <c r="BU1807" s="6"/>
      <c r="BV1807" s="6"/>
      <c r="BW1807" s="6"/>
      <c r="BX1807" s="6"/>
      <c r="BY1807" s="6"/>
      <c r="BZ1807" s="6"/>
      <c r="CA1807" s="6"/>
      <c r="CB1807" s="6"/>
    </row>
    <row r="1808" spans="1:80" ht="34.15" customHeight="1">
      <c r="A1808" s="2"/>
      <c r="B1808" s="2"/>
      <c r="C1808" s="2"/>
      <c r="D1808" s="2"/>
      <c r="E1808" s="2"/>
      <c r="F1808" s="15"/>
      <c r="G1808" s="2"/>
      <c r="H1808" s="2"/>
      <c r="I1808" s="2"/>
      <c r="J1808" s="2"/>
      <c r="K1808" s="2"/>
      <c r="L1808" s="2"/>
      <c r="M1808" s="2"/>
      <c r="N1808" s="546"/>
      <c r="O1808" s="2"/>
      <c r="P1808" s="2"/>
      <c r="Q1808" s="2"/>
      <c r="R1808" s="2"/>
      <c r="S1808" s="2"/>
      <c r="T1808" s="2"/>
      <c r="U1808" s="15"/>
      <c r="V1808" s="15"/>
      <c r="W1808" s="15"/>
      <c r="X1808" s="15"/>
      <c r="Y1808" s="15"/>
      <c r="Z1808" s="15"/>
      <c r="AA1808" s="15"/>
      <c r="AB1808" s="15"/>
      <c r="AC1808" s="15"/>
      <c r="AD1808" s="15"/>
      <c r="AE1808" s="15"/>
      <c r="AF1808" s="15"/>
      <c r="AG1808" s="15"/>
      <c r="AH1808" s="15"/>
      <c r="AI1808" s="15"/>
      <c r="AJ1808" s="15"/>
      <c r="AK1808" s="15"/>
      <c r="AL1808" s="15"/>
      <c r="AM1808" s="15"/>
      <c r="AN1808" s="15"/>
      <c r="AO1808" s="15"/>
      <c r="AP1808" s="15"/>
      <c r="AQ1808" s="15"/>
      <c r="AR1808" s="15"/>
      <c r="AS1808" s="15"/>
      <c r="AT1808" s="15"/>
      <c r="AU1808" s="15"/>
      <c r="AV1808" s="15"/>
      <c r="AW1808" s="15"/>
      <c r="AX1808" s="15"/>
      <c r="AY1808" s="6"/>
      <c r="AZ1808" s="6"/>
      <c r="BA1808" s="6"/>
      <c r="BB1808" s="6"/>
      <c r="BC1808" s="6"/>
      <c r="BD1808" s="6"/>
      <c r="BE1808" s="6"/>
      <c r="BF1808" s="6"/>
      <c r="BG1808" s="6"/>
      <c r="BH1808" s="6"/>
      <c r="BI1808" s="6"/>
      <c r="BJ1808" s="6"/>
      <c r="BK1808" s="6"/>
      <c r="BL1808" s="6"/>
      <c r="BM1808" s="6"/>
      <c r="BN1808" s="6"/>
      <c r="BO1808" s="6"/>
      <c r="BP1808" s="6"/>
      <c r="BQ1808" s="6"/>
      <c r="BR1808" s="6"/>
      <c r="BS1808" s="6"/>
      <c r="BT1808" s="6"/>
      <c r="BU1808" s="6"/>
      <c r="BV1808" s="6"/>
      <c r="BW1808" s="6"/>
      <c r="BX1808" s="6"/>
      <c r="BY1808" s="6"/>
      <c r="BZ1808" s="6"/>
      <c r="CA1808" s="6"/>
      <c r="CB1808" s="6"/>
    </row>
    <row r="1809" spans="1:80" ht="34.15" customHeight="1">
      <c r="A1809" s="2"/>
      <c r="B1809" s="2"/>
      <c r="C1809" s="2"/>
      <c r="D1809" s="2"/>
      <c r="E1809" s="2"/>
      <c r="F1809" s="15"/>
      <c r="G1809" s="2"/>
      <c r="H1809" s="2"/>
      <c r="I1809" s="2"/>
      <c r="J1809" s="2"/>
      <c r="K1809" s="2"/>
      <c r="L1809" s="2"/>
      <c r="M1809" s="2"/>
      <c r="N1809" s="546"/>
      <c r="O1809" s="2"/>
      <c r="P1809" s="2"/>
      <c r="Q1809" s="2"/>
      <c r="R1809" s="2"/>
      <c r="S1809" s="2"/>
      <c r="T1809" s="2"/>
      <c r="U1809" s="15"/>
      <c r="V1809" s="15"/>
      <c r="W1809" s="15"/>
      <c r="X1809" s="15"/>
      <c r="Y1809" s="15"/>
      <c r="Z1809" s="15"/>
      <c r="AA1809" s="15"/>
      <c r="AB1809" s="15"/>
      <c r="AC1809" s="15"/>
      <c r="AD1809" s="15"/>
      <c r="AE1809" s="15"/>
      <c r="AF1809" s="15"/>
      <c r="AG1809" s="15"/>
      <c r="AH1809" s="15"/>
      <c r="AI1809" s="15"/>
      <c r="AJ1809" s="15"/>
      <c r="AK1809" s="15"/>
      <c r="AL1809" s="15"/>
      <c r="AM1809" s="15"/>
      <c r="AN1809" s="15"/>
      <c r="AO1809" s="15"/>
      <c r="AP1809" s="15"/>
      <c r="AQ1809" s="15"/>
      <c r="AR1809" s="15"/>
      <c r="AS1809" s="15"/>
      <c r="AT1809" s="15"/>
      <c r="AU1809" s="15"/>
      <c r="AV1809" s="15"/>
      <c r="AW1809" s="15"/>
      <c r="AX1809" s="15"/>
      <c r="AY1809" s="6"/>
      <c r="AZ1809" s="6"/>
      <c r="BA1809" s="6"/>
      <c r="BB1809" s="6"/>
      <c r="BC1809" s="6"/>
      <c r="BD1809" s="6"/>
      <c r="BE1809" s="6"/>
      <c r="BF1809" s="6"/>
      <c r="BG1809" s="6"/>
      <c r="BH1809" s="6"/>
      <c r="BI1809" s="6"/>
      <c r="BJ1809" s="6"/>
      <c r="BK1809" s="6"/>
      <c r="BL1809" s="6"/>
      <c r="BM1809" s="6"/>
      <c r="BN1809" s="6"/>
      <c r="BO1809" s="6"/>
      <c r="BP1809" s="6"/>
      <c r="BQ1809" s="6"/>
      <c r="BR1809" s="6"/>
      <c r="BS1809" s="6"/>
      <c r="BT1809" s="6"/>
      <c r="BU1809" s="6"/>
      <c r="BV1809" s="6"/>
      <c r="BW1809" s="6"/>
      <c r="BX1809" s="6"/>
      <c r="BY1809" s="6"/>
      <c r="BZ1809" s="6"/>
      <c r="CA1809" s="6"/>
      <c r="CB1809" s="6"/>
    </row>
    <row r="1810" spans="1:80" ht="34.15" customHeight="1">
      <c r="A1810" s="2"/>
      <c r="B1810" s="2"/>
      <c r="C1810" s="2"/>
      <c r="D1810" s="2"/>
      <c r="E1810" s="2"/>
      <c r="F1810" s="15"/>
      <c r="G1810" s="2"/>
      <c r="H1810" s="2"/>
      <c r="I1810" s="2"/>
      <c r="J1810" s="2"/>
      <c r="K1810" s="2"/>
      <c r="L1810" s="2"/>
      <c r="M1810" s="2"/>
      <c r="N1810" s="546"/>
      <c r="O1810" s="2"/>
      <c r="P1810" s="2"/>
      <c r="Q1810" s="2"/>
      <c r="R1810" s="2"/>
      <c r="S1810" s="2"/>
      <c r="T1810" s="2"/>
      <c r="U1810" s="15"/>
      <c r="V1810" s="15"/>
      <c r="W1810" s="15"/>
      <c r="X1810" s="15"/>
      <c r="Y1810" s="15"/>
      <c r="Z1810" s="15"/>
      <c r="AA1810" s="15"/>
      <c r="AB1810" s="15"/>
      <c r="AC1810" s="15"/>
      <c r="AD1810" s="15"/>
      <c r="AE1810" s="15"/>
      <c r="AF1810" s="15"/>
      <c r="AG1810" s="15"/>
      <c r="AH1810" s="15"/>
      <c r="AI1810" s="15"/>
      <c r="AJ1810" s="15"/>
      <c r="AK1810" s="15"/>
      <c r="AL1810" s="15"/>
      <c r="AM1810" s="15"/>
      <c r="AN1810" s="15"/>
      <c r="AO1810" s="15"/>
      <c r="AP1810" s="15"/>
      <c r="AQ1810" s="15"/>
      <c r="AR1810" s="15"/>
      <c r="AS1810" s="15"/>
      <c r="AT1810" s="15"/>
      <c r="AU1810" s="15"/>
      <c r="AV1810" s="15"/>
      <c r="AW1810" s="15"/>
      <c r="AX1810" s="15"/>
      <c r="AY1810" s="6"/>
      <c r="AZ1810" s="6"/>
      <c r="BA1810" s="6"/>
      <c r="BB1810" s="6"/>
      <c r="BC1810" s="6"/>
      <c r="BD1810" s="6"/>
      <c r="BE1810" s="6"/>
      <c r="BF1810" s="6"/>
      <c r="BG1810" s="6"/>
      <c r="BH1810" s="6"/>
      <c r="BI1810" s="6"/>
      <c r="BJ1810" s="6"/>
      <c r="BK1810" s="6"/>
      <c r="BL1810" s="6"/>
      <c r="BM1810" s="6"/>
      <c r="BN1810" s="6"/>
      <c r="BO1810" s="6"/>
      <c r="BP1810" s="6"/>
      <c r="BQ1810" s="6"/>
      <c r="BR1810" s="6"/>
      <c r="BS1810" s="6"/>
      <c r="BT1810" s="6"/>
      <c r="BU1810" s="6"/>
      <c r="BV1810" s="6"/>
      <c r="BW1810" s="6"/>
      <c r="BX1810" s="6"/>
      <c r="BY1810" s="6"/>
      <c r="BZ1810" s="6"/>
      <c r="CA1810" s="6"/>
      <c r="CB1810" s="6"/>
    </row>
    <row r="1811" spans="1:80" ht="34.15" customHeight="1">
      <c r="A1811" s="2"/>
      <c r="B1811" s="2"/>
      <c r="C1811" s="2"/>
      <c r="D1811" s="2"/>
      <c r="E1811" s="2"/>
      <c r="F1811" s="15"/>
      <c r="G1811" s="2"/>
      <c r="H1811" s="2"/>
      <c r="I1811" s="2"/>
      <c r="J1811" s="2"/>
      <c r="K1811" s="2"/>
      <c r="L1811" s="2"/>
      <c r="M1811" s="2"/>
      <c r="N1811" s="546"/>
      <c r="O1811" s="2"/>
      <c r="P1811" s="2"/>
      <c r="Q1811" s="2"/>
      <c r="R1811" s="2"/>
      <c r="S1811" s="2"/>
      <c r="T1811" s="2"/>
      <c r="U1811" s="15"/>
      <c r="V1811" s="15"/>
      <c r="W1811" s="15"/>
      <c r="X1811" s="15"/>
      <c r="Y1811" s="15"/>
      <c r="Z1811" s="15"/>
      <c r="AA1811" s="15"/>
      <c r="AB1811" s="15"/>
      <c r="AC1811" s="15"/>
      <c r="AD1811" s="15"/>
      <c r="AE1811" s="15"/>
      <c r="AF1811" s="15"/>
      <c r="AG1811" s="15"/>
      <c r="AH1811" s="15"/>
      <c r="AI1811" s="15"/>
      <c r="AJ1811" s="15"/>
      <c r="AK1811" s="15"/>
      <c r="AL1811" s="15"/>
      <c r="AM1811" s="15"/>
      <c r="AN1811" s="15"/>
      <c r="AO1811" s="15"/>
      <c r="AP1811" s="15"/>
      <c r="AQ1811" s="15"/>
      <c r="AR1811" s="15"/>
      <c r="AS1811" s="15"/>
      <c r="AT1811" s="15"/>
      <c r="AU1811" s="15"/>
      <c r="AV1811" s="15"/>
      <c r="AW1811" s="15"/>
      <c r="AX1811" s="15"/>
      <c r="AY1811" s="6"/>
      <c r="AZ1811" s="6"/>
      <c r="BA1811" s="6"/>
      <c r="BB1811" s="6"/>
      <c r="BC1811" s="6"/>
      <c r="BD1811" s="6"/>
      <c r="BE1811" s="6"/>
      <c r="BF1811" s="6"/>
      <c r="BG1811" s="6"/>
      <c r="BH1811" s="6"/>
      <c r="BI1811" s="6"/>
      <c r="BJ1811" s="6"/>
      <c r="BK1811" s="6"/>
      <c r="BL1811" s="6"/>
      <c r="BM1811" s="6"/>
      <c r="BN1811" s="6"/>
      <c r="BO1811" s="6"/>
      <c r="BP1811" s="6"/>
      <c r="BQ1811" s="6"/>
      <c r="BR1811" s="6"/>
      <c r="BS1811" s="6"/>
      <c r="BT1811" s="6"/>
      <c r="BU1811" s="6"/>
      <c r="BV1811" s="6"/>
      <c r="BW1811" s="6"/>
      <c r="BX1811" s="6"/>
      <c r="BY1811" s="6"/>
      <c r="BZ1811" s="6"/>
      <c r="CA1811" s="6"/>
      <c r="CB1811" s="6"/>
    </row>
    <row r="1812" spans="1:80" ht="34.15" customHeight="1">
      <c r="A1812" s="2"/>
      <c r="B1812" s="2"/>
      <c r="C1812" s="2"/>
      <c r="D1812" s="2"/>
      <c r="E1812" s="2"/>
      <c r="F1812" s="15"/>
      <c r="G1812" s="2"/>
      <c r="H1812" s="2"/>
      <c r="I1812" s="2"/>
      <c r="J1812" s="2"/>
      <c r="K1812" s="2"/>
      <c r="L1812" s="2"/>
      <c r="M1812" s="2"/>
      <c r="N1812" s="546"/>
      <c r="O1812" s="2"/>
      <c r="P1812" s="2"/>
      <c r="Q1812" s="2"/>
      <c r="R1812" s="2"/>
      <c r="S1812" s="2"/>
      <c r="T1812" s="2"/>
      <c r="U1812" s="15"/>
      <c r="V1812" s="15"/>
      <c r="W1812" s="15"/>
      <c r="X1812" s="15"/>
      <c r="Y1812" s="15"/>
      <c r="Z1812" s="15"/>
      <c r="AA1812" s="15"/>
      <c r="AB1812" s="15"/>
      <c r="AC1812" s="15"/>
      <c r="AD1812" s="15"/>
      <c r="AE1812" s="15"/>
      <c r="AF1812" s="15"/>
      <c r="AG1812" s="15"/>
      <c r="AH1812" s="15"/>
      <c r="AI1812" s="15"/>
      <c r="AJ1812" s="15"/>
      <c r="AK1812" s="15"/>
      <c r="AL1812" s="15"/>
      <c r="AM1812" s="15"/>
      <c r="AN1812" s="15"/>
      <c r="AO1812" s="15"/>
      <c r="AP1812" s="15"/>
      <c r="AQ1812" s="15"/>
      <c r="AR1812" s="15"/>
      <c r="AS1812" s="15"/>
      <c r="AT1812" s="15"/>
      <c r="AU1812" s="15"/>
      <c r="AV1812" s="15"/>
      <c r="AW1812" s="15"/>
      <c r="AX1812" s="15"/>
      <c r="AY1812" s="6"/>
      <c r="AZ1812" s="6"/>
      <c r="BA1812" s="6"/>
      <c r="BB1812" s="6"/>
      <c r="BC1812" s="6"/>
      <c r="BD1812" s="6"/>
      <c r="BE1812" s="6"/>
      <c r="BF1812" s="6"/>
      <c r="BG1812" s="6"/>
      <c r="BH1812" s="6"/>
      <c r="BI1812" s="6"/>
      <c r="BJ1812" s="6"/>
      <c r="BK1812" s="6"/>
      <c r="BL1812" s="6"/>
      <c r="BM1812" s="6"/>
      <c r="BN1812" s="6"/>
      <c r="BO1812" s="6"/>
      <c r="BP1812" s="6"/>
      <c r="BQ1812" s="6"/>
      <c r="BR1812" s="6"/>
      <c r="BS1812" s="6"/>
      <c r="BT1812" s="6"/>
      <c r="BU1812" s="6"/>
      <c r="BV1812" s="6"/>
      <c r="BW1812" s="6"/>
      <c r="BX1812" s="6"/>
      <c r="BY1812" s="6"/>
      <c r="BZ1812" s="6"/>
      <c r="CA1812" s="6"/>
      <c r="CB1812" s="6"/>
    </row>
    <row r="1813" spans="1:80" ht="34.15" customHeight="1">
      <c r="A1813" s="2"/>
      <c r="B1813" s="2"/>
      <c r="C1813" s="2"/>
      <c r="D1813" s="2"/>
      <c r="E1813" s="2"/>
      <c r="F1813" s="15"/>
      <c r="G1813" s="2"/>
      <c r="H1813" s="2"/>
      <c r="I1813" s="2"/>
      <c r="J1813" s="2"/>
      <c r="K1813" s="2"/>
      <c r="L1813" s="2"/>
      <c r="M1813" s="2"/>
      <c r="N1813" s="546"/>
      <c r="O1813" s="2"/>
      <c r="P1813" s="2"/>
      <c r="Q1813" s="2"/>
      <c r="R1813" s="2"/>
      <c r="S1813" s="2"/>
      <c r="T1813" s="2"/>
      <c r="U1813" s="15"/>
      <c r="V1813" s="15"/>
      <c r="W1813" s="15"/>
      <c r="X1813" s="15"/>
      <c r="Y1813" s="15"/>
      <c r="Z1813" s="15"/>
      <c r="AA1813" s="15"/>
      <c r="AB1813" s="15"/>
      <c r="AC1813" s="15"/>
      <c r="AD1813" s="15"/>
      <c r="AE1813" s="15"/>
      <c r="AF1813" s="15"/>
      <c r="AG1813" s="15"/>
      <c r="AH1813" s="15"/>
      <c r="AI1813" s="15"/>
      <c r="AJ1813" s="15"/>
      <c r="AK1813" s="15"/>
      <c r="AL1813" s="15"/>
      <c r="AM1813" s="15"/>
      <c r="AN1813" s="15"/>
      <c r="AO1813" s="15"/>
      <c r="AP1813" s="15"/>
      <c r="AQ1813" s="15"/>
      <c r="AR1813" s="15"/>
      <c r="AS1813" s="15"/>
      <c r="AT1813" s="15"/>
      <c r="AU1813" s="15"/>
      <c r="AV1813" s="15"/>
      <c r="AW1813" s="15"/>
      <c r="AX1813" s="15"/>
      <c r="AY1813" s="6"/>
      <c r="AZ1813" s="6"/>
      <c r="BA1813" s="6"/>
      <c r="BB1813" s="6"/>
      <c r="BC1813" s="6"/>
      <c r="BD1813" s="6"/>
      <c r="BE1813" s="6"/>
      <c r="BF1813" s="6"/>
      <c r="BG1813" s="6"/>
      <c r="BH1813" s="6"/>
      <c r="BI1813" s="6"/>
      <c r="BJ1813" s="6"/>
      <c r="BK1813" s="6"/>
      <c r="BL1813" s="6"/>
      <c r="BM1813" s="6"/>
      <c r="BN1813" s="6"/>
      <c r="BO1813" s="6"/>
      <c r="BP1813" s="6"/>
      <c r="BQ1813" s="6"/>
      <c r="BR1813" s="6"/>
      <c r="BS1813" s="6"/>
      <c r="BT1813" s="6"/>
      <c r="BU1813" s="6"/>
      <c r="BV1813" s="6"/>
      <c r="BW1813" s="6"/>
      <c r="BX1813" s="6"/>
      <c r="BY1813" s="6"/>
      <c r="BZ1813" s="6"/>
      <c r="CA1813" s="6"/>
      <c r="CB1813" s="6"/>
    </row>
    <row r="1814" spans="1:80" ht="34.15" customHeight="1">
      <c r="A1814" s="2"/>
      <c r="B1814" s="2"/>
      <c r="C1814" s="2"/>
      <c r="D1814" s="2"/>
      <c r="E1814" s="2"/>
      <c r="F1814" s="15"/>
      <c r="G1814" s="2"/>
      <c r="H1814" s="2"/>
      <c r="I1814" s="2"/>
      <c r="J1814" s="2"/>
      <c r="K1814" s="2"/>
      <c r="L1814" s="2"/>
      <c r="M1814" s="2"/>
      <c r="N1814" s="546"/>
      <c r="O1814" s="2"/>
      <c r="P1814" s="2"/>
      <c r="Q1814" s="2"/>
      <c r="R1814" s="2"/>
      <c r="S1814" s="2"/>
      <c r="T1814" s="2"/>
      <c r="U1814" s="15"/>
      <c r="V1814" s="15"/>
      <c r="W1814" s="15"/>
      <c r="X1814" s="15"/>
      <c r="Y1814" s="15"/>
      <c r="Z1814" s="15"/>
      <c r="AA1814" s="15"/>
      <c r="AB1814" s="15"/>
      <c r="AC1814" s="15"/>
      <c r="AD1814" s="15"/>
      <c r="AE1814" s="15"/>
      <c r="AF1814" s="15"/>
      <c r="AG1814" s="15"/>
      <c r="AH1814" s="15"/>
      <c r="AI1814" s="15"/>
      <c r="AJ1814" s="15"/>
      <c r="AK1814" s="15"/>
      <c r="AL1814" s="15"/>
      <c r="AM1814" s="15"/>
      <c r="AN1814" s="15"/>
      <c r="AO1814" s="15"/>
      <c r="AP1814" s="15"/>
      <c r="AQ1814" s="15"/>
      <c r="AR1814" s="15"/>
      <c r="AS1814" s="15"/>
      <c r="AT1814" s="15"/>
      <c r="AU1814" s="15"/>
      <c r="AV1814" s="15"/>
      <c r="AW1814" s="15"/>
      <c r="AX1814" s="15"/>
      <c r="AY1814" s="6"/>
      <c r="AZ1814" s="6"/>
      <c r="BA1814" s="6"/>
      <c r="BB1814" s="6"/>
      <c r="BC1814" s="6"/>
      <c r="BD1814" s="6"/>
      <c r="BE1814" s="6"/>
      <c r="BF1814" s="6"/>
      <c r="BG1814" s="6"/>
      <c r="BH1814" s="6"/>
      <c r="BI1814" s="6"/>
      <c r="BJ1814" s="6"/>
      <c r="BK1814" s="6"/>
      <c r="BL1814" s="6"/>
      <c r="BM1814" s="6"/>
      <c r="BN1814" s="6"/>
      <c r="BO1814" s="6"/>
      <c r="BP1814" s="6"/>
      <c r="BQ1814" s="6"/>
      <c r="BR1814" s="6"/>
      <c r="BS1814" s="6"/>
      <c r="BT1814" s="6"/>
      <c r="BU1814" s="6"/>
      <c r="BV1814" s="6"/>
      <c r="BW1814" s="6"/>
      <c r="BX1814" s="6"/>
      <c r="BY1814" s="6"/>
      <c r="BZ1814" s="6"/>
      <c r="CA1814" s="6"/>
      <c r="CB1814" s="6"/>
    </row>
    <row r="1815" spans="1:80" ht="34.15" customHeight="1">
      <c r="A1815" s="2"/>
      <c r="B1815" s="2"/>
      <c r="C1815" s="2"/>
      <c r="D1815" s="2"/>
      <c r="E1815" s="2"/>
      <c r="F1815" s="15"/>
      <c r="G1815" s="2"/>
      <c r="H1815" s="2"/>
      <c r="I1815" s="2"/>
      <c r="J1815" s="2"/>
      <c r="K1815" s="2"/>
      <c r="L1815" s="2"/>
      <c r="M1815" s="2"/>
      <c r="N1815" s="546"/>
      <c r="O1815" s="2"/>
      <c r="P1815" s="2"/>
      <c r="Q1815" s="2"/>
      <c r="R1815" s="2"/>
      <c r="S1815" s="2"/>
      <c r="T1815" s="2"/>
      <c r="U1815" s="15"/>
      <c r="V1815" s="15"/>
      <c r="W1815" s="15"/>
      <c r="X1815" s="15"/>
      <c r="Y1815" s="15"/>
      <c r="Z1815" s="15"/>
      <c r="AA1815" s="15"/>
      <c r="AB1815" s="15"/>
      <c r="AC1815" s="15"/>
      <c r="AD1815" s="15"/>
      <c r="AE1815" s="15"/>
      <c r="AF1815" s="15"/>
      <c r="AG1815" s="15"/>
      <c r="AH1815" s="15"/>
      <c r="AI1815" s="15"/>
      <c r="AJ1815" s="15"/>
      <c r="AK1815" s="15"/>
      <c r="AL1815" s="15"/>
      <c r="AM1815" s="15"/>
      <c r="AN1815" s="15"/>
      <c r="AO1815" s="15"/>
      <c r="AP1815" s="15"/>
      <c r="AQ1815" s="15"/>
      <c r="AR1815" s="15"/>
      <c r="AS1815" s="15"/>
      <c r="AT1815" s="15"/>
      <c r="AU1815" s="15"/>
      <c r="AV1815" s="15"/>
      <c r="AW1815" s="15"/>
      <c r="AX1815" s="15"/>
      <c r="AY1815" s="6"/>
      <c r="AZ1815" s="6"/>
      <c r="BA1815" s="6"/>
      <c r="BB1815" s="6"/>
      <c r="BC1815" s="6"/>
      <c r="BD1815" s="6"/>
      <c r="BE1815" s="6"/>
      <c r="BF1815" s="6"/>
      <c r="BG1815" s="6"/>
      <c r="BH1815" s="6"/>
      <c r="BI1815" s="6"/>
      <c r="BJ1815" s="6"/>
      <c r="BK1815" s="6"/>
      <c r="BL1815" s="6"/>
      <c r="BM1815" s="6"/>
      <c r="BN1815" s="6"/>
      <c r="BO1815" s="6"/>
      <c r="BP1815" s="6"/>
      <c r="BQ1815" s="6"/>
      <c r="BR1815" s="6"/>
      <c r="BS1815" s="6"/>
      <c r="BT1815" s="6"/>
      <c r="BU1815" s="6"/>
      <c r="BV1815" s="6"/>
      <c r="BW1815" s="6"/>
      <c r="BX1815" s="6"/>
      <c r="BY1815" s="6"/>
      <c r="BZ1815" s="6"/>
      <c r="CA1815" s="6"/>
      <c r="CB1815" s="6"/>
    </row>
    <row r="1816" spans="1:80" ht="34.15" customHeight="1">
      <c r="A1816" s="2"/>
      <c r="B1816" s="2"/>
      <c r="C1816" s="2"/>
      <c r="D1816" s="2"/>
      <c r="E1816" s="2"/>
      <c r="F1816" s="15"/>
      <c r="G1816" s="2"/>
      <c r="H1816" s="2"/>
      <c r="I1816" s="2"/>
      <c r="J1816" s="2"/>
      <c r="K1816" s="2"/>
      <c r="L1816" s="2"/>
      <c r="M1816" s="2"/>
      <c r="N1816" s="546"/>
      <c r="O1816" s="2"/>
      <c r="P1816" s="2"/>
      <c r="Q1816" s="2"/>
      <c r="R1816" s="2"/>
      <c r="S1816" s="2"/>
      <c r="T1816" s="2"/>
      <c r="U1816" s="15"/>
      <c r="V1816" s="15"/>
      <c r="W1816" s="15"/>
      <c r="X1816" s="15"/>
      <c r="Y1816" s="15"/>
      <c r="Z1816" s="15"/>
      <c r="AA1816" s="15"/>
      <c r="AB1816" s="15"/>
      <c r="AC1816" s="15"/>
      <c r="AD1816" s="15"/>
      <c r="AE1816" s="15"/>
      <c r="AF1816" s="15"/>
      <c r="AG1816" s="15"/>
      <c r="AH1816" s="15"/>
      <c r="AI1816" s="15"/>
      <c r="AJ1816" s="15"/>
      <c r="AK1816" s="15"/>
      <c r="AL1816" s="15"/>
      <c r="AM1816" s="15"/>
      <c r="AN1816" s="15"/>
      <c r="AO1816" s="15"/>
      <c r="AP1816" s="15"/>
      <c r="AQ1816" s="15"/>
      <c r="AR1816" s="15"/>
      <c r="AS1816" s="15"/>
      <c r="AT1816" s="15"/>
      <c r="AU1816" s="15"/>
      <c r="AV1816" s="15"/>
      <c r="AW1816" s="15"/>
      <c r="AX1816" s="15"/>
      <c r="AY1816" s="6"/>
      <c r="AZ1816" s="6"/>
      <c r="BA1816" s="6"/>
      <c r="BB1816" s="6"/>
      <c r="BC1816" s="6"/>
      <c r="BD1816" s="6"/>
      <c r="BE1816" s="6"/>
      <c r="BF1816" s="6"/>
      <c r="BG1816" s="6"/>
      <c r="BH1816" s="6"/>
      <c r="BI1816" s="6"/>
      <c r="BJ1816" s="6"/>
      <c r="BK1816" s="6"/>
      <c r="BL1816" s="6"/>
      <c r="BM1816" s="6"/>
      <c r="BN1816" s="6"/>
      <c r="BO1816" s="6"/>
      <c r="BP1816" s="6"/>
      <c r="BQ1816" s="6"/>
      <c r="BR1816" s="6"/>
      <c r="BS1816" s="6"/>
      <c r="BT1816" s="6"/>
      <c r="BU1816" s="6"/>
      <c r="BV1816" s="6"/>
      <c r="BW1816" s="6"/>
      <c r="BX1816" s="6"/>
      <c r="BY1816" s="6"/>
      <c r="BZ1816" s="6"/>
      <c r="CA1816" s="6"/>
      <c r="CB1816" s="6"/>
    </row>
    <row r="1817" spans="1:80" ht="34.15" customHeight="1">
      <c r="A1817" s="2"/>
      <c r="B1817" s="2"/>
      <c r="C1817" s="2"/>
      <c r="D1817" s="2"/>
      <c r="E1817" s="2"/>
      <c r="F1817" s="15"/>
      <c r="G1817" s="2"/>
      <c r="H1817" s="2"/>
      <c r="I1817" s="2"/>
      <c r="J1817" s="2"/>
      <c r="K1817" s="2"/>
      <c r="L1817" s="2"/>
      <c r="M1817" s="2"/>
      <c r="N1817" s="546"/>
      <c r="O1817" s="2"/>
      <c r="P1817" s="2"/>
      <c r="Q1817" s="2"/>
      <c r="R1817" s="2"/>
      <c r="S1817" s="2"/>
      <c r="T1817" s="2"/>
      <c r="U1817" s="15"/>
      <c r="V1817" s="15"/>
      <c r="W1817" s="15"/>
      <c r="X1817" s="15"/>
      <c r="Y1817" s="15"/>
      <c r="Z1817" s="15"/>
      <c r="AA1817" s="15"/>
      <c r="AB1817" s="15"/>
      <c r="AC1817" s="15"/>
      <c r="AD1817" s="15"/>
      <c r="AE1817" s="15"/>
      <c r="AF1817" s="15"/>
      <c r="AG1817" s="15"/>
      <c r="AH1817" s="15"/>
      <c r="AI1817" s="15"/>
      <c r="AJ1817" s="15"/>
      <c r="AK1817" s="15"/>
      <c r="AL1817" s="15"/>
      <c r="AM1817" s="15"/>
      <c r="AN1817" s="15"/>
      <c r="AO1817" s="15"/>
      <c r="AP1817" s="15"/>
      <c r="AQ1817" s="15"/>
      <c r="AR1817" s="15"/>
      <c r="AS1817" s="15"/>
      <c r="AT1817" s="15"/>
      <c r="AU1817" s="15"/>
      <c r="AV1817" s="15"/>
      <c r="AW1817" s="15"/>
      <c r="AX1817" s="15"/>
      <c r="AY1817" s="6"/>
      <c r="AZ1817" s="6"/>
      <c r="BA1817" s="6"/>
      <c r="BB1817" s="6"/>
      <c r="BC1817" s="6"/>
      <c r="BD1817" s="6"/>
      <c r="BE1817" s="6"/>
      <c r="BF1817" s="6"/>
      <c r="BG1817" s="6"/>
      <c r="BH1817" s="6"/>
      <c r="BI1817" s="6"/>
      <c r="BJ1817" s="6"/>
      <c r="BK1817" s="6"/>
      <c r="BL1817" s="6"/>
      <c r="BM1817" s="6"/>
      <c r="BN1817" s="6"/>
      <c r="BO1817" s="6"/>
      <c r="BP1817" s="6"/>
      <c r="BQ1817" s="6"/>
      <c r="BR1817" s="6"/>
      <c r="BS1817" s="6"/>
      <c r="BT1817" s="6"/>
      <c r="BU1817" s="6"/>
      <c r="BV1817" s="6"/>
      <c r="BW1817" s="6"/>
      <c r="BX1817" s="6"/>
      <c r="BY1817" s="6"/>
      <c r="BZ1817" s="6"/>
      <c r="CA1817" s="6"/>
      <c r="CB1817" s="6"/>
    </row>
    <row r="1818" spans="1:80" ht="34.15" customHeight="1">
      <c r="A1818" s="2"/>
      <c r="B1818" s="2"/>
      <c r="C1818" s="2"/>
      <c r="D1818" s="2"/>
      <c r="E1818" s="2"/>
      <c r="F1818" s="15"/>
      <c r="G1818" s="2"/>
      <c r="H1818" s="2"/>
      <c r="I1818" s="2"/>
      <c r="J1818" s="2"/>
      <c r="K1818" s="2"/>
      <c r="L1818" s="2"/>
      <c r="M1818" s="2"/>
      <c r="N1818" s="546"/>
      <c r="O1818" s="2"/>
      <c r="P1818" s="2"/>
      <c r="Q1818" s="2"/>
      <c r="R1818" s="2"/>
      <c r="S1818" s="2"/>
      <c r="T1818" s="2"/>
      <c r="U1818" s="15"/>
      <c r="V1818" s="15"/>
      <c r="W1818" s="15"/>
      <c r="X1818" s="15"/>
      <c r="Y1818" s="15"/>
      <c r="Z1818" s="15"/>
      <c r="AA1818" s="15"/>
      <c r="AB1818" s="15"/>
      <c r="AC1818" s="15"/>
      <c r="AD1818" s="15"/>
      <c r="AE1818" s="15"/>
      <c r="AF1818" s="15"/>
      <c r="AG1818" s="15"/>
      <c r="AH1818" s="15"/>
      <c r="AI1818" s="15"/>
      <c r="AJ1818" s="15"/>
      <c r="AK1818" s="15"/>
      <c r="AL1818" s="15"/>
      <c r="AM1818" s="15"/>
      <c r="AN1818" s="15"/>
      <c r="AO1818" s="15"/>
      <c r="AP1818" s="15"/>
      <c r="AQ1818" s="15"/>
      <c r="AR1818" s="15"/>
      <c r="AS1818" s="15"/>
      <c r="AT1818" s="15"/>
      <c r="AU1818" s="15"/>
      <c r="AV1818" s="15"/>
      <c r="AW1818" s="15"/>
      <c r="AX1818" s="15"/>
      <c r="AY1818" s="6"/>
      <c r="AZ1818" s="6"/>
      <c r="BA1818" s="6"/>
      <c r="BB1818" s="6"/>
      <c r="BC1818" s="6"/>
      <c r="BD1818" s="6"/>
      <c r="BE1818" s="6"/>
      <c r="BF1818" s="6"/>
      <c r="BG1818" s="6"/>
      <c r="BH1818" s="6"/>
      <c r="BI1818" s="6"/>
      <c r="BJ1818" s="6"/>
      <c r="BK1818" s="6"/>
      <c r="BL1818" s="6"/>
      <c r="BM1818" s="6"/>
      <c r="BN1818" s="6"/>
      <c r="BO1818" s="6"/>
      <c r="BP1818" s="6"/>
      <c r="BQ1818" s="6"/>
      <c r="BR1818" s="6"/>
      <c r="BS1818" s="6"/>
      <c r="BT1818" s="6"/>
      <c r="BU1818" s="6"/>
      <c r="BV1818" s="6"/>
      <c r="BW1818" s="6"/>
      <c r="BX1818" s="6"/>
      <c r="BY1818" s="6"/>
      <c r="BZ1818" s="6"/>
      <c r="CA1818" s="6"/>
      <c r="CB1818" s="6"/>
    </row>
    <row r="1819" spans="1:80" ht="34.15" customHeight="1">
      <c r="A1819" s="2"/>
      <c r="B1819" s="2"/>
      <c r="C1819" s="2"/>
      <c r="D1819" s="2"/>
      <c r="E1819" s="2"/>
      <c r="F1819" s="15"/>
      <c r="G1819" s="2"/>
      <c r="H1819" s="2"/>
      <c r="I1819" s="2"/>
      <c r="J1819" s="2"/>
      <c r="K1819" s="2"/>
      <c r="L1819" s="2"/>
      <c r="M1819" s="2"/>
      <c r="N1819" s="546"/>
      <c r="O1819" s="2"/>
      <c r="P1819" s="2"/>
      <c r="Q1819" s="2"/>
      <c r="R1819" s="2"/>
      <c r="S1819" s="2"/>
      <c r="T1819" s="2"/>
      <c r="U1819" s="15"/>
      <c r="V1819" s="15"/>
      <c r="W1819" s="15"/>
      <c r="X1819" s="15"/>
      <c r="Y1819" s="15"/>
      <c r="Z1819" s="15"/>
      <c r="AA1819" s="15"/>
      <c r="AB1819" s="15"/>
      <c r="AC1819" s="15"/>
      <c r="AD1819" s="15"/>
      <c r="AE1819" s="15"/>
      <c r="AF1819" s="15"/>
      <c r="AG1819" s="15"/>
      <c r="AH1819" s="15"/>
      <c r="AI1819" s="15"/>
      <c r="AJ1819" s="15"/>
      <c r="AK1819" s="15"/>
      <c r="AL1819" s="15"/>
      <c r="AM1819" s="15"/>
      <c r="AN1819" s="15"/>
      <c r="AO1819" s="15"/>
      <c r="AP1819" s="15"/>
      <c r="AQ1819" s="15"/>
      <c r="AR1819" s="15"/>
      <c r="AS1819" s="15"/>
      <c r="AT1819" s="15"/>
      <c r="AU1819" s="15"/>
      <c r="AV1819" s="15"/>
      <c r="AW1819" s="15"/>
      <c r="AX1819" s="15"/>
      <c r="AY1819" s="6"/>
      <c r="AZ1819" s="6"/>
      <c r="BA1819" s="6"/>
      <c r="BB1819" s="6"/>
      <c r="BC1819" s="6"/>
      <c r="BD1819" s="6"/>
      <c r="BE1819" s="6"/>
      <c r="BF1819" s="6"/>
      <c r="BG1819" s="6"/>
      <c r="BH1819" s="6"/>
      <c r="BI1819" s="6"/>
      <c r="BJ1819" s="6"/>
      <c r="BK1819" s="6"/>
      <c r="BL1819" s="6"/>
      <c r="BM1819" s="6"/>
      <c r="BN1819" s="6"/>
      <c r="BO1819" s="6"/>
      <c r="BP1819" s="6"/>
      <c r="BQ1819" s="6"/>
      <c r="BR1819" s="6"/>
      <c r="BS1819" s="6"/>
      <c r="BT1819" s="6"/>
      <c r="BU1819" s="6"/>
      <c r="BV1819" s="6"/>
      <c r="BW1819" s="6"/>
      <c r="BX1819" s="6"/>
      <c r="BY1819" s="6"/>
      <c r="BZ1819" s="6"/>
      <c r="CA1819" s="6"/>
      <c r="CB1819" s="6"/>
    </row>
    <row r="1820" spans="1:80" ht="34.15" customHeight="1">
      <c r="A1820" s="2"/>
      <c r="B1820" s="2"/>
      <c r="C1820" s="2"/>
      <c r="D1820" s="2"/>
      <c r="E1820" s="2"/>
      <c r="F1820" s="15"/>
      <c r="G1820" s="2"/>
      <c r="H1820" s="2"/>
      <c r="I1820" s="2"/>
      <c r="J1820" s="2"/>
      <c r="K1820" s="2"/>
      <c r="L1820" s="2"/>
      <c r="M1820" s="2"/>
      <c r="N1820" s="546"/>
      <c r="O1820" s="2"/>
      <c r="P1820" s="2"/>
      <c r="Q1820" s="2"/>
      <c r="R1820" s="2"/>
      <c r="S1820" s="2"/>
      <c r="T1820" s="2"/>
      <c r="U1820" s="15"/>
      <c r="V1820" s="15"/>
      <c r="W1820" s="15"/>
      <c r="X1820" s="15"/>
      <c r="Y1820" s="15"/>
      <c r="Z1820" s="15"/>
      <c r="AA1820" s="15"/>
      <c r="AB1820" s="15"/>
      <c r="AC1820" s="15"/>
      <c r="AD1820" s="15"/>
      <c r="AE1820" s="15"/>
      <c r="AF1820" s="15"/>
      <c r="AG1820" s="15"/>
      <c r="AH1820" s="15"/>
      <c r="AI1820" s="15"/>
      <c r="AJ1820" s="15"/>
      <c r="AK1820" s="15"/>
      <c r="AL1820" s="15"/>
      <c r="AM1820" s="15"/>
      <c r="AN1820" s="15"/>
      <c r="AO1820" s="15"/>
      <c r="AP1820" s="15"/>
      <c r="AQ1820" s="15"/>
      <c r="AR1820" s="15"/>
      <c r="AS1820" s="15"/>
      <c r="AT1820" s="15"/>
      <c r="AU1820" s="15"/>
      <c r="AV1820" s="15"/>
      <c r="AW1820" s="15"/>
      <c r="AX1820" s="15"/>
      <c r="AY1820" s="6"/>
      <c r="AZ1820" s="6"/>
      <c r="BA1820" s="6"/>
      <c r="BB1820" s="6"/>
      <c r="BC1820" s="6"/>
      <c r="BD1820" s="6"/>
      <c r="BE1820" s="6"/>
      <c r="BF1820" s="6"/>
      <c r="BG1820" s="6"/>
      <c r="BH1820" s="6"/>
      <c r="BI1820" s="6"/>
      <c r="BJ1820" s="6"/>
      <c r="BK1820" s="6"/>
      <c r="BL1820" s="6"/>
      <c r="BM1820" s="6"/>
      <c r="BN1820" s="6"/>
      <c r="BO1820" s="6"/>
      <c r="BP1820" s="6"/>
      <c r="BQ1820" s="6"/>
      <c r="BR1820" s="6"/>
      <c r="BS1820" s="6"/>
      <c r="BT1820" s="6"/>
      <c r="BU1820" s="6"/>
      <c r="BV1820" s="6"/>
      <c r="BW1820" s="6"/>
      <c r="BX1820" s="6"/>
      <c r="BY1820" s="6"/>
      <c r="BZ1820" s="6"/>
      <c r="CA1820" s="6"/>
      <c r="CB1820" s="6"/>
    </row>
    <row r="1821" spans="1:80" ht="34.15" customHeight="1">
      <c r="A1821" s="2"/>
      <c r="B1821" s="2"/>
      <c r="C1821" s="2"/>
      <c r="D1821" s="2"/>
      <c r="E1821" s="2"/>
      <c r="F1821" s="15"/>
      <c r="G1821" s="2"/>
      <c r="H1821" s="2"/>
      <c r="I1821" s="2"/>
      <c r="J1821" s="2"/>
      <c r="K1821" s="2"/>
      <c r="L1821" s="2"/>
      <c r="M1821" s="2"/>
      <c r="N1821" s="546"/>
      <c r="O1821" s="2"/>
      <c r="P1821" s="2"/>
      <c r="Q1821" s="2"/>
      <c r="R1821" s="2"/>
      <c r="S1821" s="2"/>
      <c r="T1821" s="2"/>
      <c r="U1821" s="15"/>
      <c r="V1821" s="15"/>
      <c r="W1821" s="15"/>
      <c r="X1821" s="15"/>
      <c r="Y1821" s="15"/>
      <c r="Z1821" s="15"/>
      <c r="AA1821" s="15"/>
      <c r="AB1821" s="15"/>
      <c r="AC1821" s="15"/>
      <c r="AD1821" s="15"/>
      <c r="AE1821" s="15"/>
      <c r="AF1821" s="15"/>
      <c r="AG1821" s="15"/>
      <c r="AH1821" s="15"/>
      <c r="AI1821" s="15"/>
      <c r="AJ1821" s="15"/>
      <c r="AK1821" s="15"/>
      <c r="AL1821" s="15"/>
      <c r="AM1821" s="15"/>
      <c r="AN1821" s="15"/>
      <c r="AO1821" s="15"/>
      <c r="AP1821" s="15"/>
      <c r="AQ1821" s="15"/>
      <c r="AR1821" s="15"/>
      <c r="AS1821" s="15"/>
      <c r="AT1821" s="15"/>
      <c r="AU1821" s="15"/>
      <c r="AV1821" s="15"/>
      <c r="AW1821" s="15"/>
      <c r="AX1821" s="15"/>
      <c r="AY1821" s="6"/>
      <c r="AZ1821" s="6"/>
      <c r="BA1821" s="6"/>
      <c r="BB1821" s="6"/>
      <c r="BC1821" s="6"/>
      <c r="BD1821" s="6"/>
      <c r="BE1821" s="6"/>
      <c r="BF1821" s="6"/>
      <c r="BG1821" s="6"/>
      <c r="BH1821" s="6"/>
      <c r="BI1821" s="6"/>
      <c r="BJ1821" s="6"/>
      <c r="BK1821" s="6"/>
      <c r="BL1821" s="6"/>
      <c r="BM1821" s="6"/>
      <c r="BN1821" s="6"/>
      <c r="BO1821" s="6"/>
      <c r="BP1821" s="6"/>
      <c r="BQ1821" s="6"/>
      <c r="BR1821" s="6"/>
      <c r="BS1821" s="6"/>
      <c r="BT1821" s="6"/>
      <c r="BU1821" s="6"/>
      <c r="BV1821" s="6"/>
      <c r="BW1821" s="6"/>
      <c r="BX1821" s="6"/>
      <c r="BY1821" s="6"/>
      <c r="BZ1821" s="6"/>
      <c r="CA1821" s="6"/>
      <c r="CB1821" s="6"/>
    </row>
    <row r="1822" spans="1:80" ht="34.15" customHeight="1">
      <c r="A1822" s="2"/>
      <c r="B1822" s="2"/>
      <c r="C1822" s="2"/>
      <c r="D1822" s="2"/>
      <c r="E1822" s="2"/>
      <c r="F1822" s="15"/>
      <c r="G1822" s="2"/>
      <c r="H1822" s="2"/>
      <c r="I1822" s="2"/>
      <c r="J1822" s="2"/>
      <c r="K1822" s="2"/>
      <c r="L1822" s="2"/>
      <c r="M1822" s="2"/>
      <c r="N1822" s="546"/>
      <c r="O1822" s="2"/>
      <c r="P1822" s="2"/>
      <c r="Q1822" s="2"/>
      <c r="R1822" s="2"/>
      <c r="S1822" s="2"/>
      <c r="T1822" s="2"/>
      <c r="U1822" s="15"/>
      <c r="V1822" s="15"/>
      <c r="W1822" s="15"/>
      <c r="X1822" s="15"/>
      <c r="Y1822" s="15"/>
      <c r="Z1822" s="15"/>
      <c r="AA1822" s="15"/>
      <c r="AB1822" s="15"/>
      <c r="AC1822" s="15"/>
      <c r="AD1822" s="15"/>
      <c r="AE1822" s="15"/>
      <c r="AF1822" s="15"/>
      <c r="AG1822" s="15"/>
      <c r="AH1822" s="15"/>
      <c r="AI1822" s="15"/>
      <c r="AJ1822" s="15"/>
      <c r="AK1822" s="15"/>
      <c r="AL1822" s="15"/>
      <c r="AM1822" s="15"/>
      <c r="AN1822" s="15"/>
      <c r="AO1822" s="15"/>
      <c r="AP1822" s="15"/>
      <c r="AQ1822" s="15"/>
      <c r="AR1822" s="15"/>
      <c r="AS1822" s="15"/>
      <c r="AT1822" s="15"/>
      <c r="AU1822" s="15"/>
      <c r="AV1822" s="15"/>
      <c r="AW1822" s="15"/>
      <c r="AX1822" s="15"/>
      <c r="AY1822" s="6"/>
      <c r="AZ1822" s="6"/>
      <c r="BA1822" s="6"/>
      <c r="BB1822" s="6"/>
      <c r="BC1822" s="6"/>
      <c r="BD1822" s="6"/>
      <c r="BE1822" s="6"/>
      <c r="BF1822" s="6"/>
      <c r="BG1822" s="6"/>
      <c r="BH1822" s="6"/>
      <c r="BI1822" s="6"/>
      <c r="BJ1822" s="6"/>
      <c r="BK1822" s="6"/>
      <c r="BL1822" s="6"/>
      <c r="BM1822" s="6"/>
      <c r="BN1822" s="6"/>
      <c r="BO1822" s="6"/>
      <c r="BP1822" s="6"/>
      <c r="BQ1822" s="6"/>
      <c r="BR1822" s="6"/>
      <c r="BS1822" s="6"/>
      <c r="BT1822" s="6"/>
      <c r="BU1822" s="6"/>
      <c r="BV1822" s="6"/>
      <c r="BW1822" s="6"/>
      <c r="BX1822" s="6"/>
      <c r="BY1822" s="6"/>
      <c r="BZ1822" s="6"/>
      <c r="CA1822" s="6"/>
      <c r="CB1822" s="6"/>
    </row>
    <row r="1823" spans="1:80" ht="34.15" customHeight="1">
      <c r="A1823" s="2"/>
      <c r="B1823" s="2"/>
      <c r="C1823" s="2"/>
      <c r="D1823" s="2"/>
      <c r="E1823" s="2"/>
      <c r="F1823" s="15"/>
      <c r="G1823" s="2"/>
      <c r="H1823" s="2"/>
      <c r="I1823" s="2"/>
      <c r="J1823" s="2"/>
      <c r="K1823" s="2"/>
      <c r="L1823" s="2"/>
      <c r="M1823" s="2"/>
      <c r="N1823" s="546"/>
      <c r="O1823" s="2"/>
      <c r="P1823" s="2"/>
      <c r="Q1823" s="2"/>
      <c r="R1823" s="2"/>
      <c r="S1823" s="2"/>
      <c r="T1823" s="2"/>
      <c r="U1823" s="15"/>
      <c r="V1823" s="15"/>
      <c r="W1823" s="15"/>
      <c r="X1823" s="15"/>
      <c r="Y1823" s="15"/>
      <c r="Z1823" s="15"/>
      <c r="AA1823" s="15"/>
      <c r="AB1823" s="15"/>
      <c r="AC1823" s="15"/>
      <c r="AD1823" s="15"/>
      <c r="AE1823" s="15"/>
      <c r="AF1823" s="15"/>
      <c r="AG1823" s="15"/>
      <c r="AH1823" s="15"/>
      <c r="AI1823" s="15"/>
      <c r="AJ1823" s="15"/>
      <c r="AK1823" s="15"/>
      <c r="AL1823" s="15"/>
      <c r="AM1823" s="15"/>
      <c r="AN1823" s="15"/>
      <c r="AO1823" s="15"/>
      <c r="AP1823" s="15"/>
      <c r="AQ1823" s="15"/>
      <c r="AR1823" s="15"/>
      <c r="AS1823" s="15"/>
      <c r="AT1823" s="15"/>
      <c r="AU1823" s="15"/>
      <c r="AV1823" s="15"/>
      <c r="AW1823" s="15"/>
      <c r="AX1823" s="15"/>
      <c r="AY1823" s="6"/>
      <c r="AZ1823" s="6"/>
      <c r="BA1823" s="6"/>
      <c r="BB1823" s="6"/>
      <c r="BC1823" s="6"/>
      <c r="BD1823" s="6"/>
      <c r="BE1823" s="6"/>
      <c r="BF1823" s="6"/>
      <c r="BG1823" s="6"/>
      <c r="BH1823" s="6"/>
      <c r="BI1823" s="6"/>
      <c r="BJ1823" s="6"/>
      <c r="BK1823" s="6"/>
      <c r="BL1823" s="6"/>
      <c r="BM1823" s="6"/>
      <c r="BN1823" s="6"/>
      <c r="BO1823" s="6"/>
      <c r="BP1823" s="6"/>
      <c r="BQ1823" s="6"/>
      <c r="BR1823" s="6"/>
      <c r="BS1823" s="6"/>
      <c r="BT1823" s="6"/>
      <c r="BU1823" s="6"/>
      <c r="BV1823" s="6"/>
      <c r="BW1823" s="6"/>
      <c r="BX1823" s="6"/>
      <c r="BY1823" s="6"/>
      <c r="BZ1823" s="6"/>
      <c r="CA1823" s="6"/>
      <c r="CB1823" s="6"/>
    </row>
    <row r="1824" spans="1:80" ht="34.15" customHeight="1">
      <c r="A1824" s="2"/>
      <c r="B1824" s="2"/>
      <c r="C1824" s="2"/>
      <c r="D1824" s="2"/>
      <c r="E1824" s="2"/>
      <c r="F1824" s="15"/>
      <c r="G1824" s="2"/>
      <c r="H1824" s="2"/>
      <c r="I1824" s="2"/>
      <c r="J1824" s="2"/>
      <c r="K1824" s="2"/>
      <c r="L1824" s="2"/>
      <c r="M1824" s="2"/>
      <c r="N1824" s="546"/>
      <c r="O1824" s="2"/>
      <c r="P1824" s="2"/>
      <c r="Q1824" s="2"/>
      <c r="R1824" s="2"/>
      <c r="S1824" s="2"/>
      <c r="T1824" s="2"/>
      <c r="U1824" s="15"/>
      <c r="V1824" s="15"/>
      <c r="W1824" s="15"/>
      <c r="X1824" s="15"/>
      <c r="Y1824" s="15"/>
      <c r="Z1824" s="15"/>
      <c r="AA1824" s="15"/>
      <c r="AB1824" s="15"/>
      <c r="AC1824" s="15"/>
      <c r="AD1824" s="15"/>
      <c r="AE1824" s="15"/>
      <c r="AF1824" s="15"/>
      <c r="AG1824" s="15"/>
      <c r="AH1824" s="15"/>
      <c r="AI1824" s="15"/>
      <c r="AJ1824" s="15"/>
      <c r="AK1824" s="15"/>
      <c r="AL1824" s="15"/>
      <c r="AM1824" s="15"/>
      <c r="AN1824" s="15"/>
      <c r="AO1824" s="15"/>
      <c r="AP1824" s="15"/>
      <c r="AQ1824" s="15"/>
      <c r="AR1824" s="15"/>
      <c r="AS1824" s="15"/>
      <c r="AT1824" s="15"/>
      <c r="AU1824" s="15"/>
      <c r="AV1824" s="15"/>
      <c r="AW1824" s="15"/>
      <c r="AX1824" s="15"/>
      <c r="AY1824" s="6"/>
      <c r="AZ1824" s="6"/>
      <c r="BA1824" s="6"/>
      <c r="BB1824" s="6"/>
      <c r="BC1824" s="6"/>
      <c r="BD1824" s="6"/>
      <c r="BE1824" s="6"/>
      <c r="BF1824" s="6"/>
      <c r="BG1824" s="6"/>
      <c r="BH1824" s="6"/>
      <c r="BI1824" s="6"/>
      <c r="BJ1824" s="6"/>
      <c r="BK1824" s="6"/>
      <c r="BL1824" s="6"/>
      <c r="BM1824" s="6"/>
      <c r="BN1824" s="6"/>
      <c r="BO1824" s="6"/>
      <c r="BP1824" s="6"/>
      <c r="BQ1824" s="6"/>
      <c r="BR1824" s="6"/>
      <c r="BS1824" s="6"/>
      <c r="BT1824" s="6"/>
      <c r="BU1824" s="6"/>
      <c r="BV1824" s="6"/>
      <c r="BW1824" s="6"/>
      <c r="BX1824" s="6"/>
      <c r="BY1824" s="6"/>
      <c r="BZ1824" s="6"/>
      <c r="CA1824" s="6"/>
      <c r="CB1824" s="6"/>
    </row>
    <row r="1825" spans="1:80" ht="34.15" customHeight="1">
      <c r="A1825" s="2"/>
      <c r="B1825" s="2"/>
      <c r="C1825" s="2"/>
      <c r="D1825" s="2"/>
      <c r="E1825" s="2"/>
      <c r="F1825" s="15"/>
      <c r="G1825" s="2"/>
      <c r="H1825" s="2"/>
      <c r="I1825" s="2"/>
      <c r="J1825" s="2"/>
      <c r="K1825" s="2"/>
      <c r="L1825" s="2"/>
      <c r="M1825" s="2"/>
      <c r="N1825" s="546"/>
      <c r="O1825" s="2"/>
      <c r="P1825" s="2"/>
      <c r="Q1825" s="2"/>
      <c r="R1825" s="2"/>
      <c r="S1825" s="2"/>
      <c r="T1825" s="2"/>
      <c r="U1825" s="15"/>
      <c r="V1825" s="15"/>
      <c r="W1825" s="15"/>
      <c r="X1825" s="15"/>
      <c r="Y1825" s="15"/>
      <c r="Z1825" s="15"/>
      <c r="AA1825" s="15"/>
      <c r="AB1825" s="15"/>
      <c r="AC1825" s="15"/>
      <c r="AD1825" s="15"/>
      <c r="AE1825" s="15"/>
      <c r="AF1825" s="15"/>
      <c r="AG1825" s="15"/>
      <c r="AH1825" s="15"/>
      <c r="AI1825" s="15"/>
      <c r="AJ1825" s="15"/>
      <c r="AK1825" s="15"/>
      <c r="AL1825" s="15"/>
      <c r="AM1825" s="15"/>
      <c r="AN1825" s="15"/>
      <c r="AO1825" s="15"/>
      <c r="AP1825" s="15"/>
      <c r="AQ1825" s="15"/>
      <c r="AR1825" s="15"/>
      <c r="AS1825" s="15"/>
      <c r="AT1825" s="15"/>
      <c r="AU1825" s="15"/>
      <c r="AV1825" s="15"/>
      <c r="AW1825" s="15"/>
      <c r="AX1825" s="15"/>
      <c r="AY1825" s="6"/>
      <c r="AZ1825" s="6"/>
      <c r="BA1825" s="6"/>
      <c r="BB1825" s="6"/>
      <c r="BC1825" s="6"/>
      <c r="BD1825" s="6"/>
      <c r="BE1825" s="6"/>
      <c r="BF1825" s="6"/>
      <c r="BG1825" s="6"/>
      <c r="BH1825" s="6"/>
      <c r="BI1825" s="6"/>
      <c r="BJ1825" s="6"/>
      <c r="BK1825" s="6"/>
      <c r="BL1825" s="6"/>
      <c r="BM1825" s="6"/>
      <c r="BN1825" s="6"/>
      <c r="BO1825" s="6"/>
      <c r="BP1825" s="6"/>
      <c r="BQ1825" s="6"/>
      <c r="BR1825" s="6"/>
      <c r="BS1825" s="6"/>
      <c r="BT1825" s="6"/>
      <c r="BU1825" s="6"/>
      <c r="BV1825" s="6"/>
      <c r="BW1825" s="6"/>
      <c r="BX1825" s="6"/>
      <c r="BY1825" s="6"/>
      <c r="BZ1825" s="6"/>
      <c r="CA1825" s="6"/>
      <c r="CB1825" s="6"/>
    </row>
    <row r="1826" spans="1:80" ht="34.15" customHeight="1">
      <c r="A1826" s="2"/>
      <c r="B1826" s="2"/>
      <c r="C1826" s="2"/>
      <c r="D1826" s="2"/>
      <c r="E1826" s="2"/>
      <c r="F1826" s="15"/>
      <c r="G1826" s="2"/>
      <c r="H1826" s="2"/>
      <c r="I1826" s="2"/>
      <c r="J1826" s="2"/>
      <c r="K1826" s="2"/>
      <c r="L1826" s="2"/>
      <c r="M1826" s="2"/>
      <c r="N1826" s="546"/>
      <c r="O1826" s="2"/>
      <c r="P1826" s="2"/>
      <c r="Q1826" s="2"/>
      <c r="R1826" s="2"/>
      <c r="S1826" s="2"/>
      <c r="T1826" s="2"/>
      <c r="U1826" s="15"/>
      <c r="V1826" s="15"/>
      <c r="W1826" s="15"/>
      <c r="X1826" s="15"/>
      <c r="Y1826" s="15"/>
      <c r="Z1826" s="15"/>
      <c r="AA1826" s="15"/>
      <c r="AB1826" s="15"/>
      <c r="AC1826" s="15"/>
      <c r="AD1826" s="15"/>
      <c r="AE1826" s="15"/>
      <c r="AF1826" s="15"/>
      <c r="AG1826" s="15"/>
      <c r="AH1826" s="15"/>
      <c r="AI1826" s="15"/>
      <c r="AJ1826" s="15"/>
      <c r="AK1826" s="15"/>
      <c r="AL1826" s="15"/>
      <c r="AM1826" s="15"/>
      <c r="AN1826" s="15"/>
      <c r="AO1826" s="15"/>
      <c r="AP1826" s="15"/>
      <c r="AQ1826" s="15"/>
      <c r="AR1826" s="15"/>
      <c r="AS1826" s="15"/>
      <c r="AT1826" s="15"/>
      <c r="AU1826" s="15"/>
      <c r="AV1826" s="15"/>
      <c r="AW1826" s="15"/>
      <c r="AX1826" s="15"/>
      <c r="AY1826" s="6"/>
      <c r="AZ1826" s="6"/>
      <c r="BA1826" s="6"/>
      <c r="BB1826" s="6"/>
      <c r="BC1826" s="6"/>
      <c r="BD1826" s="6"/>
      <c r="BE1826" s="6"/>
      <c r="BF1826" s="6"/>
      <c r="BG1826" s="6"/>
      <c r="BH1826" s="6"/>
      <c r="BI1826" s="6"/>
      <c r="BJ1826" s="6"/>
      <c r="BK1826" s="6"/>
      <c r="BL1826" s="6"/>
      <c r="BM1826" s="6"/>
      <c r="BN1826" s="6"/>
      <c r="BO1826" s="6"/>
      <c r="BP1826" s="6"/>
      <c r="BQ1826" s="6"/>
      <c r="BR1826" s="6"/>
      <c r="BS1826" s="6"/>
      <c r="BT1826" s="6"/>
      <c r="BU1826" s="6"/>
      <c r="BV1826" s="6"/>
      <c r="BW1826" s="6"/>
      <c r="BX1826" s="6"/>
      <c r="BY1826" s="6"/>
      <c r="BZ1826" s="6"/>
      <c r="CA1826" s="6"/>
      <c r="CB1826" s="6"/>
    </row>
    <row r="1827" spans="1:80" ht="34.15" customHeight="1">
      <c r="A1827" s="2"/>
      <c r="B1827" s="2"/>
      <c r="C1827" s="2"/>
      <c r="D1827" s="2"/>
      <c r="E1827" s="2"/>
      <c r="F1827" s="15"/>
      <c r="G1827" s="2"/>
      <c r="H1827" s="2"/>
      <c r="I1827" s="2"/>
      <c r="J1827" s="2"/>
      <c r="K1827" s="2"/>
      <c r="L1827" s="2"/>
      <c r="M1827" s="2"/>
      <c r="N1827" s="546"/>
      <c r="O1827" s="2"/>
      <c r="P1827" s="2"/>
      <c r="Q1827" s="2"/>
      <c r="R1827" s="2"/>
      <c r="S1827" s="2"/>
      <c r="T1827" s="2"/>
      <c r="U1827" s="15"/>
      <c r="V1827" s="15"/>
      <c r="W1827" s="15"/>
      <c r="X1827" s="15"/>
      <c r="Y1827" s="15"/>
      <c r="Z1827" s="15"/>
      <c r="AA1827" s="15"/>
      <c r="AB1827" s="15"/>
      <c r="AC1827" s="15"/>
      <c r="AD1827" s="15"/>
      <c r="AE1827" s="15"/>
      <c r="AF1827" s="15"/>
      <c r="AG1827" s="15"/>
      <c r="AH1827" s="15"/>
      <c r="AI1827" s="15"/>
      <c r="AJ1827" s="15"/>
      <c r="AK1827" s="15"/>
      <c r="AL1827" s="15"/>
      <c r="AM1827" s="15"/>
      <c r="AN1827" s="15"/>
      <c r="AO1827" s="15"/>
      <c r="AP1827" s="15"/>
      <c r="AQ1827" s="15"/>
      <c r="AR1827" s="15"/>
      <c r="AS1827" s="15"/>
      <c r="AT1827" s="15"/>
      <c r="AU1827" s="15"/>
      <c r="AV1827" s="15"/>
      <c r="AW1827" s="15"/>
      <c r="AX1827" s="15"/>
      <c r="AY1827" s="6"/>
      <c r="AZ1827" s="6"/>
      <c r="BA1827" s="6"/>
      <c r="BB1827" s="6"/>
      <c r="BC1827" s="6"/>
      <c r="BD1827" s="6"/>
      <c r="BE1827" s="6"/>
      <c r="BF1827" s="6"/>
      <c r="BG1827" s="6"/>
      <c r="BH1827" s="6"/>
      <c r="BI1827" s="6"/>
      <c r="BJ1827" s="6"/>
      <c r="BK1827" s="6"/>
      <c r="BL1827" s="6"/>
      <c r="BM1827" s="6"/>
      <c r="BN1827" s="6"/>
      <c r="BO1827" s="6"/>
      <c r="BP1827" s="6"/>
      <c r="BQ1827" s="6"/>
      <c r="BR1827" s="6"/>
      <c r="BS1827" s="6"/>
      <c r="BT1827" s="6"/>
      <c r="BU1827" s="6"/>
      <c r="BV1827" s="6"/>
      <c r="BW1827" s="6"/>
      <c r="BX1827" s="6"/>
      <c r="BY1827" s="6"/>
      <c r="BZ1827" s="6"/>
      <c r="CA1827" s="6"/>
      <c r="CB1827" s="6"/>
    </row>
    <row r="1828" spans="1:80" ht="34.15" customHeight="1">
      <c r="A1828" s="2"/>
      <c r="B1828" s="2"/>
      <c r="C1828" s="2"/>
      <c r="D1828" s="2"/>
      <c r="E1828" s="2"/>
      <c r="F1828" s="15"/>
      <c r="G1828" s="2"/>
      <c r="H1828" s="2"/>
      <c r="I1828" s="2"/>
      <c r="J1828" s="2"/>
      <c r="K1828" s="2"/>
      <c r="L1828" s="2"/>
      <c r="M1828" s="2"/>
      <c r="N1828" s="546"/>
      <c r="O1828" s="2"/>
      <c r="P1828" s="2"/>
      <c r="Q1828" s="2"/>
      <c r="R1828" s="2"/>
      <c r="S1828" s="2"/>
      <c r="T1828" s="2"/>
      <c r="U1828" s="15"/>
      <c r="V1828" s="15"/>
      <c r="W1828" s="15"/>
      <c r="X1828" s="15"/>
      <c r="Y1828" s="15"/>
      <c r="Z1828" s="15"/>
      <c r="AA1828" s="15"/>
      <c r="AB1828" s="15"/>
      <c r="AC1828" s="15"/>
      <c r="AD1828" s="15"/>
      <c r="AE1828" s="15"/>
      <c r="AF1828" s="15"/>
      <c r="AG1828" s="15"/>
      <c r="AH1828" s="15"/>
      <c r="AI1828" s="15"/>
      <c r="AJ1828" s="15"/>
      <c r="AK1828" s="15"/>
      <c r="AL1828" s="15"/>
      <c r="AM1828" s="15"/>
      <c r="AN1828" s="15"/>
      <c r="AO1828" s="15"/>
      <c r="AP1828" s="15"/>
      <c r="AQ1828" s="15"/>
      <c r="AR1828" s="15"/>
      <c r="AS1828" s="15"/>
      <c r="AT1828" s="15"/>
      <c r="AU1828" s="15"/>
      <c r="AV1828" s="15"/>
      <c r="AW1828" s="15"/>
      <c r="AX1828" s="15"/>
      <c r="AY1828" s="6"/>
      <c r="AZ1828" s="6"/>
      <c r="BA1828" s="6"/>
      <c r="BB1828" s="6"/>
      <c r="BC1828" s="6"/>
      <c r="BD1828" s="6"/>
      <c r="BE1828" s="6"/>
      <c r="BF1828" s="6"/>
      <c r="BG1828" s="6"/>
      <c r="BH1828" s="6"/>
      <c r="BI1828" s="6"/>
      <c r="BJ1828" s="6"/>
      <c r="BK1828" s="6"/>
      <c r="BL1828" s="6"/>
      <c r="BM1828" s="6"/>
      <c r="BN1828" s="6"/>
      <c r="BO1828" s="6"/>
      <c r="BP1828" s="6"/>
      <c r="BQ1828" s="6"/>
      <c r="BR1828" s="6"/>
      <c r="BS1828" s="6"/>
      <c r="BT1828" s="6"/>
      <c r="BU1828" s="6"/>
      <c r="BV1828" s="6"/>
      <c r="BW1828" s="6"/>
      <c r="BX1828" s="6"/>
      <c r="BY1828" s="6"/>
      <c r="BZ1828" s="6"/>
      <c r="CA1828" s="6"/>
      <c r="CB1828" s="6"/>
    </row>
    <row r="1829" spans="1:80" ht="34.15" customHeight="1">
      <c r="A1829" s="2"/>
      <c r="B1829" s="2"/>
      <c r="C1829" s="2"/>
      <c r="D1829" s="2"/>
      <c r="E1829" s="2"/>
      <c r="F1829" s="15"/>
      <c r="G1829" s="2"/>
      <c r="H1829" s="2"/>
      <c r="I1829" s="2"/>
      <c r="J1829" s="2"/>
      <c r="K1829" s="2"/>
      <c r="L1829" s="2"/>
      <c r="M1829" s="2"/>
      <c r="N1829" s="546"/>
      <c r="O1829" s="2"/>
      <c r="P1829" s="2"/>
      <c r="Q1829" s="2"/>
      <c r="R1829" s="2"/>
      <c r="S1829" s="2"/>
      <c r="T1829" s="2"/>
      <c r="U1829" s="15"/>
      <c r="V1829" s="15"/>
      <c r="W1829" s="15"/>
      <c r="X1829" s="15"/>
      <c r="Y1829" s="15"/>
      <c r="Z1829" s="15"/>
      <c r="AA1829" s="15"/>
      <c r="AB1829" s="15"/>
      <c r="AC1829" s="15"/>
      <c r="AD1829" s="15"/>
      <c r="AE1829" s="15"/>
      <c r="AF1829" s="15"/>
      <c r="AG1829" s="15"/>
      <c r="AH1829" s="15"/>
      <c r="AI1829" s="15"/>
      <c r="AJ1829" s="15"/>
      <c r="AK1829" s="15"/>
      <c r="AL1829" s="15"/>
      <c r="AM1829" s="15"/>
      <c r="AN1829" s="15"/>
      <c r="AO1829" s="15"/>
      <c r="AP1829" s="15"/>
      <c r="AQ1829" s="15"/>
      <c r="AR1829" s="15"/>
      <c r="AS1829" s="15"/>
      <c r="AT1829" s="15"/>
      <c r="AU1829" s="15"/>
      <c r="AV1829" s="15"/>
      <c r="AW1829" s="15"/>
      <c r="AX1829" s="15"/>
      <c r="AY1829" s="6"/>
      <c r="AZ1829" s="6"/>
      <c r="BA1829" s="6"/>
      <c r="BB1829" s="6"/>
      <c r="BC1829" s="6"/>
      <c r="BD1829" s="6"/>
      <c r="BE1829" s="6"/>
      <c r="BF1829" s="6"/>
      <c r="BG1829" s="6"/>
      <c r="BH1829" s="6"/>
      <c r="BI1829" s="6"/>
      <c r="BJ1829" s="6"/>
      <c r="BK1829" s="6"/>
      <c r="BL1829" s="6"/>
      <c r="BM1829" s="6"/>
      <c r="BN1829" s="6"/>
      <c r="BO1829" s="6"/>
      <c r="BP1829" s="6"/>
      <c r="BQ1829" s="6"/>
      <c r="BR1829" s="6"/>
      <c r="BS1829" s="6"/>
      <c r="BT1829" s="6"/>
      <c r="BU1829" s="6"/>
      <c r="BV1829" s="6"/>
      <c r="BW1829" s="6"/>
      <c r="BX1829" s="6"/>
      <c r="BY1829" s="6"/>
      <c r="BZ1829" s="6"/>
      <c r="CA1829" s="6"/>
      <c r="CB1829" s="6"/>
    </row>
    <row r="1830" spans="1:80" ht="34.15" customHeight="1">
      <c r="A1830" s="2"/>
      <c r="B1830" s="2"/>
      <c r="C1830" s="2"/>
      <c r="D1830" s="2"/>
      <c r="E1830" s="2"/>
      <c r="F1830" s="15"/>
      <c r="G1830" s="2"/>
      <c r="H1830" s="2"/>
      <c r="I1830" s="2"/>
      <c r="J1830" s="2"/>
      <c r="K1830" s="2"/>
      <c r="L1830" s="2"/>
      <c r="M1830" s="2"/>
      <c r="N1830" s="546"/>
      <c r="O1830" s="2"/>
      <c r="P1830" s="2"/>
      <c r="Q1830" s="2"/>
      <c r="R1830" s="2"/>
      <c r="S1830" s="2"/>
      <c r="T1830" s="2"/>
      <c r="U1830" s="15"/>
      <c r="V1830" s="15"/>
      <c r="W1830" s="15"/>
      <c r="X1830" s="15"/>
      <c r="Y1830" s="15"/>
      <c r="Z1830" s="15"/>
      <c r="AA1830" s="15"/>
      <c r="AB1830" s="15"/>
      <c r="AC1830" s="15"/>
      <c r="AD1830" s="15"/>
      <c r="AE1830" s="15"/>
      <c r="AF1830" s="15"/>
      <c r="AG1830" s="15"/>
      <c r="AH1830" s="15"/>
      <c r="AI1830" s="15"/>
      <c r="AJ1830" s="15"/>
      <c r="AK1830" s="15"/>
      <c r="AL1830" s="15"/>
      <c r="AM1830" s="15"/>
      <c r="AN1830" s="15"/>
      <c r="AO1830" s="15"/>
      <c r="AP1830" s="15"/>
      <c r="AQ1830" s="15"/>
      <c r="AR1830" s="15"/>
      <c r="AS1830" s="15"/>
      <c r="AT1830" s="15"/>
      <c r="AU1830" s="15"/>
      <c r="AV1830" s="15"/>
      <c r="AW1830" s="15"/>
      <c r="AX1830" s="15"/>
      <c r="AY1830" s="6"/>
      <c r="AZ1830" s="6"/>
      <c r="BA1830" s="6"/>
      <c r="BB1830" s="6"/>
      <c r="BC1830" s="6"/>
      <c r="BD1830" s="6"/>
      <c r="BE1830" s="6"/>
      <c r="BF1830" s="6"/>
      <c r="BG1830" s="6"/>
      <c r="BH1830" s="6"/>
      <c r="BI1830" s="6"/>
      <c r="BJ1830" s="6"/>
      <c r="BK1830" s="6"/>
      <c r="BL1830" s="6"/>
      <c r="BM1830" s="6"/>
      <c r="BN1830" s="6"/>
      <c r="BO1830" s="6"/>
      <c r="BP1830" s="6"/>
      <c r="BQ1830" s="6"/>
      <c r="BR1830" s="6"/>
      <c r="BS1830" s="6"/>
      <c r="BT1830" s="6"/>
      <c r="BU1830" s="6"/>
      <c r="BV1830" s="6"/>
      <c r="BW1830" s="6"/>
      <c r="BX1830" s="6"/>
      <c r="BY1830" s="6"/>
      <c r="BZ1830" s="6"/>
      <c r="CA1830" s="6"/>
      <c r="CB1830" s="6"/>
    </row>
    <row r="1831" spans="1:80" ht="34.15" customHeight="1">
      <c r="A1831" s="2"/>
      <c r="B1831" s="2"/>
      <c r="C1831" s="2"/>
      <c r="D1831" s="2"/>
      <c r="E1831" s="2"/>
      <c r="F1831" s="15"/>
      <c r="G1831" s="2"/>
      <c r="H1831" s="2"/>
      <c r="I1831" s="2"/>
      <c r="J1831" s="2"/>
      <c r="K1831" s="2"/>
      <c r="L1831" s="2"/>
      <c r="M1831" s="2"/>
      <c r="N1831" s="546"/>
      <c r="O1831" s="2"/>
      <c r="P1831" s="2"/>
      <c r="Q1831" s="2"/>
      <c r="R1831" s="2"/>
      <c r="S1831" s="2"/>
      <c r="T1831" s="2"/>
      <c r="U1831" s="15"/>
      <c r="V1831" s="15"/>
      <c r="W1831" s="15"/>
      <c r="X1831" s="15"/>
      <c r="Y1831" s="15"/>
      <c r="Z1831" s="15"/>
      <c r="AA1831" s="15"/>
      <c r="AB1831" s="15"/>
      <c r="AC1831" s="15"/>
      <c r="AD1831" s="15"/>
      <c r="AE1831" s="15"/>
      <c r="AF1831" s="15"/>
      <c r="AG1831" s="15"/>
      <c r="AH1831" s="15"/>
      <c r="AI1831" s="15"/>
      <c r="AJ1831" s="15"/>
      <c r="AK1831" s="15"/>
      <c r="AL1831" s="15"/>
      <c r="AM1831" s="15"/>
      <c r="AN1831" s="15"/>
      <c r="AO1831" s="15"/>
      <c r="AP1831" s="15"/>
      <c r="AQ1831" s="15"/>
      <c r="AR1831" s="15"/>
      <c r="AS1831" s="15"/>
      <c r="AT1831" s="15"/>
      <c r="AU1831" s="15"/>
      <c r="AV1831" s="15"/>
      <c r="AW1831" s="15"/>
      <c r="AX1831" s="15"/>
      <c r="AY1831" s="6"/>
      <c r="AZ1831" s="6"/>
      <c r="BA1831" s="6"/>
      <c r="BB1831" s="6"/>
      <c r="BC1831" s="6"/>
      <c r="BD1831" s="6"/>
      <c r="BE1831" s="6"/>
      <c r="BF1831" s="6"/>
      <c r="BG1831" s="6"/>
      <c r="BH1831" s="6"/>
      <c r="BI1831" s="6"/>
      <c r="BJ1831" s="6"/>
      <c r="BK1831" s="6"/>
      <c r="BL1831" s="6"/>
      <c r="BM1831" s="6"/>
      <c r="BN1831" s="6"/>
      <c r="BO1831" s="6"/>
      <c r="BP1831" s="6"/>
      <c r="BQ1831" s="6"/>
      <c r="BR1831" s="6"/>
      <c r="BS1831" s="6"/>
      <c r="BT1831" s="6"/>
      <c r="BU1831" s="6"/>
      <c r="BV1831" s="6"/>
      <c r="BW1831" s="6"/>
      <c r="BX1831" s="6"/>
      <c r="BY1831" s="6"/>
      <c r="BZ1831" s="6"/>
      <c r="CA1831" s="6"/>
      <c r="CB1831" s="6"/>
    </row>
    <row r="1832" spans="1:80" ht="34.15" customHeight="1">
      <c r="A1832" s="2"/>
      <c r="B1832" s="2"/>
      <c r="C1832" s="2"/>
      <c r="D1832" s="2"/>
      <c r="E1832" s="2"/>
      <c r="F1832" s="15"/>
      <c r="G1832" s="2"/>
      <c r="H1832" s="2"/>
      <c r="I1832" s="2"/>
      <c r="J1832" s="2"/>
      <c r="K1832" s="2"/>
      <c r="L1832" s="2"/>
      <c r="M1832" s="2"/>
      <c r="N1832" s="546"/>
      <c r="O1832" s="2"/>
      <c r="P1832" s="2"/>
      <c r="Q1832" s="2"/>
      <c r="R1832" s="2"/>
      <c r="S1832" s="2"/>
      <c r="T1832" s="2"/>
      <c r="U1832" s="15"/>
      <c r="V1832" s="15"/>
      <c r="W1832" s="15"/>
      <c r="X1832" s="15"/>
      <c r="Y1832" s="15"/>
      <c r="Z1832" s="15"/>
      <c r="AA1832" s="15"/>
      <c r="AB1832" s="15"/>
      <c r="AC1832" s="15"/>
      <c r="AD1832" s="15"/>
      <c r="AE1832" s="15"/>
      <c r="AF1832" s="15"/>
      <c r="AG1832" s="15"/>
      <c r="AH1832" s="15"/>
      <c r="AI1832" s="15"/>
      <c r="AJ1832" s="15"/>
      <c r="AK1832" s="15"/>
      <c r="AL1832" s="15"/>
      <c r="AM1832" s="15"/>
      <c r="AN1832" s="15"/>
      <c r="AO1832" s="15"/>
      <c r="AP1832" s="15"/>
      <c r="AQ1832" s="15"/>
      <c r="AR1832" s="15"/>
      <c r="AS1832" s="15"/>
      <c r="AT1832" s="15"/>
      <c r="AU1832" s="15"/>
      <c r="AV1832" s="15"/>
      <c r="AW1832" s="15"/>
      <c r="AX1832" s="15"/>
      <c r="AY1832" s="6"/>
      <c r="AZ1832" s="6"/>
      <c r="BA1832" s="6"/>
      <c r="BB1832" s="6"/>
      <c r="BC1832" s="6"/>
      <c r="BD1832" s="6"/>
      <c r="BE1832" s="6"/>
      <c r="BF1832" s="6"/>
      <c r="BG1832" s="6"/>
      <c r="BH1832" s="6"/>
      <c r="BI1832" s="6"/>
      <c r="BJ1832" s="6"/>
      <c r="BK1832" s="6"/>
      <c r="BL1832" s="6"/>
      <c r="BM1832" s="6"/>
      <c r="BN1832" s="6"/>
      <c r="BO1832" s="6"/>
      <c r="BP1832" s="6"/>
      <c r="BQ1832" s="6"/>
      <c r="BR1832" s="6"/>
      <c r="BS1832" s="6"/>
      <c r="BT1832" s="6"/>
      <c r="BU1832" s="6"/>
      <c r="BV1832" s="6"/>
      <c r="BW1832" s="6"/>
      <c r="BX1832" s="6"/>
      <c r="BY1832" s="6"/>
      <c r="BZ1832" s="6"/>
      <c r="CA1832" s="6"/>
      <c r="CB1832" s="6"/>
    </row>
    <row r="1833" spans="1:80" ht="34.15" customHeight="1">
      <c r="A1833" s="2"/>
      <c r="B1833" s="2"/>
      <c r="C1833" s="2"/>
      <c r="D1833" s="2"/>
      <c r="E1833" s="2"/>
      <c r="F1833" s="15"/>
      <c r="G1833" s="2"/>
      <c r="H1833" s="2"/>
      <c r="I1833" s="2"/>
      <c r="J1833" s="2"/>
      <c r="K1833" s="2"/>
      <c r="L1833" s="2"/>
      <c r="M1833" s="2"/>
      <c r="N1833" s="546"/>
      <c r="O1833" s="2"/>
      <c r="P1833" s="2"/>
      <c r="Q1833" s="2"/>
      <c r="R1833" s="2"/>
      <c r="S1833" s="2"/>
      <c r="T1833" s="2"/>
      <c r="U1833" s="15"/>
      <c r="V1833" s="15"/>
      <c r="W1833" s="15"/>
      <c r="X1833" s="15"/>
      <c r="Y1833" s="15"/>
      <c r="Z1833" s="15"/>
      <c r="AA1833" s="15"/>
      <c r="AB1833" s="15"/>
      <c r="AC1833" s="15"/>
      <c r="AD1833" s="15"/>
      <c r="AE1833" s="15"/>
      <c r="AF1833" s="15"/>
      <c r="AG1833" s="15"/>
      <c r="AH1833" s="15"/>
      <c r="AI1833" s="15"/>
      <c r="AJ1833" s="15"/>
      <c r="AK1833" s="15"/>
      <c r="AL1833" s="15"/>
      <c r="AM1833" s="15"/>
      <c r="AN1833" s="15"/>
      <c r="AO1833" s="15"/>
      <c r="AP1833" s="15"/>
      <c r="AQ1833" s="15"/>
      <c r="AR1833" s="15"/>
      <c r="AS1833" s="15"/>
      <c r="AT1833" s="15"/>
      <c r="AU1833" s="15"/>
      <c r="AV1833" s="15"/>
      <c r="AW1833" s="15"/>
      <c r="AX1833" s="15"/>
      <c r="AY1833" s="6"/>
      <c r="AZ1833" s="6"/>
      <c r="BA1833" s="6"/>
      <c r="BB1833" s="6"/>
      <c r="BC1833" s="6"/>
      <c r="BD1833" s="6"/>
      <c r="BE1833" s="6"/>
      <c r="BF1833" s="6"/>
      <c r="BG1833" s="6"/>
      <c r="BH1833" s="6"/>
      <c r="BI1833" s="6"/>
      <c r="BJ1833" s="6"/>
      <c r="BK1833" s="6"/>
      <c r="BL1833" s="6"/>
      <c r="BM1833" s="6"/>
      <c r="BN1833" s="6"/>
      <c r="BO1833" s="6"/>
      <c r="BP1833" s="6"/>
      <c r="BQ1833" s="6"/>
      <c r="BR1833" s="6"/>
      <c r="BS1833" s="6"/>
      <c r="BT1833" s="6"/>
      <c r="BU1833" s="6"/>
      <c r="BV1833" s="6"/>
      <c r="BW1833" s="6"/>
      <c r="BX1833" s="6"/>
      <c r="BY1833" s="6"/>
      <c r="BZ1833" s="6"/>
      <c r="CA1833" s="6"/>
      <c r="CB1833" s="6"/>
    </row>
    <row r="1834" spans="1:80" ht="34.15" customHeight="1">
      <c r="A1834" s="2"/>
      <c r="B1834" s="2"/>
      <c r="C1834" s="2"/>
      <c r="D1834" s="2"/>
      <c r="E1834" s="2"/>
      <c r="F1834" s="15"/>
      <c r="G1834" s="2"/>
      <c r="H1834" s="2"/>
      <c r="I1834" s="2"/>
      <c r="J1834" s="2"/>
      <c r="K1834" s="2"/>
      <c r="L1834" s="2"/>
      <c r="M1834" s="2"/>
      <c r="N1834" s="546"/>
      <c r="O1834" s="2"/>
      <c r="P1834" s="2"/>
      <c r="Q1834" s="2"/>
      <c r="R1834" s="2"/>
      <c r="S1834" s="2"/>
      <c r="T1834" s="2"/>
      <c r="U1834" s="15"/>
      <c r="V1834" s="15"/>
      <c r="W1834" s="15"/>
      <c r="X1834" s="15"/>
      <c r="Y1834" s="15"/>
      <c r="Z1834" s="15"/>
      <c r="AA1834" s="15"/>
      <c r="AB1834" s="15"/>
      <c r="AC1834" s="15"/>
      <c r="AD1834" s="15"/>
      <c r="AE1834" s="15"/>
      <c r="AF1834" s="15"/>
      <c r="AG1834" s="15"/>
      <c r="AH1834" s="15"/>
      <c r="AI1834" s="15"/>
      <c r="AJ1834" s="15"/>
      <c r="AK1834" s="15"/>
      <c r="AL1834" s="15"/>
      <c r="AM1834" s="15"/>
      <c r="AN1834" s="15"/>
      <c r="AO1834" s="15"/>
      <c r="AP1834" s="15"/>
      <c r="AQ1834" s="15"/>
      <c r="AR1834" s="15"/>
      <c r="AS1834" s="15"/>
      <c r="AT1834" s="15"/>
      <c r="AU1834" s="15"/>
      <c r="AV1834" s="15"/>
      <c r="AW1834" s="15"/>
      <c r="AX1834" s="15"/>
      <c r="AY1834" s="6"/>
      <c r="AZ1834" s="6"/>
      <c r="BA1834" s="6"/>
      <c r="BB1834" s="6"/>
      <c r="BC1834" s="6"/>
      <c r="BD1834" s="6"/>
      <c r="BE1834" s="6"/>
      <c r="BF1834" s="6"/>
      <c r="BG1834" s="6"/>
      <c r="BH1834" s="6"/>
      <c r="BI1834" s="6"/>
      <c r="BJ1834" s="6"/>
      <c r="BK1834" s="6"/>
      <c r="BL1834" s="6"/>
      <c r="BM1834" s="6"/>
      <c r="BN1834" s="6"/>
      <c r="BO1834" s="6"/>
      <c r="BP1834" s="6"/>
      <c r="BQ1834" s="6"/>
      <c r="BR1834" s="6"/>
      <c r="BS1834" s="6"/>
      <c r="BT1834" s="6"/>
      <c r="BU1834" s="6"/>
      <c r="BV1834" s="6"/>
      <c r="BW1834" s="6"/>
      <c r="BX1834" s="6"/>
      <c r="BY1834" s="6"/>
      <c r="BZ1834" s="6"/>
      <c r="CA1834" s="6"/>
      <c r="CB1834" s="6"/>
    </row>
    <row r="1835" spans="1:80" ht="34.15" customHeight="1">
      <c r="A1835" s="2"/>
      <c r="B1835" s="2"/>
      <c r="C1835" s="2"/>
      <c r="D1835" s="2"/>
      <c r="E1835" s="2"/>
      <c r="F1835" s="15"/>
      <c r="G1835" s="2"/>
      <c r="H1835" s="2"/>
      <c r="I1835" s="2"/>
      <c r="J1835" s="2"/>
      <c r="K1835" s="2"/>
      <c r="L1835" s="2"/>
      <c r="M1835" s="2"/>
      <c r="N1835" s="546"/>
      <c r="O1835" s="2"/>
      <c r="P1835" s="2"/>
      <c r="Q1835" s="2"/>
      <c r="R1835" s="2"/>
      <c r="S1835" s="2"/>
      <c r="T1835" s="2"/>
      <c r="U1835" s="15"/>
      <c r="V1835" s="15"/>
      <c r="W1835" s="15"/>
      <c r="X1835" s="15"/>
      <c r="Y1835" s="15"/>
      <c r="Z1835" s="15"/>
      <c r="AA1835" s="15"/>
      <c r="AB1835" s="15"/>
      <c r="AC1835" s="15"/>
      <c r="AD1835" s="15"/>
      <c r="AE1835" s="15"/>
      <c r="AF1835" s="15"/>
      <c r="AG1835" s="15"/>
      <c r="AH1835" s="15"/>
      <c r="AI1835" s="15"/>
      <c r="AJ1835" s="15"/>
      <c r="AK1835" s="15"/>
      <c r="AL1835" s="15"/>
      <c r="AM1835" s="15"/>
      <c r="AN1835" s="15"/>
      <c r="AO1835" s="15"/>
      <c r="AP1835" s="15"/>
      <c r="AQ1835" s="15"/>
      <c r="AR1835" s="15"/>
      <c r="AS1835" s="15"/>
      <c r="AT1835" s="15"/>
      <c r="AU1835" s="15"/>
      <c r="AV1835" s="15"/>
      <c r="AW1835" s="15"/>
      <c r="AX1835" s="15"/>
      <c r="AY1835" s="6"/>
      <c r="AZ1835" s="6"/>
      <c r="BA1835" s="6"/>
      <c r="BB1835" s="6"/>
      <c r="BC1835" s="6"/>
      <c r="BD1835" s="6"/>
      <c r="BE1835" s="6"/>
      <c r="BF1835" s="6"/>
      <c r="BG1835" s="6"/>
      <c r="BH1835" s="6"/>
      <c r="BI1835" s="6"/>
      <c r="BJ1835" s="6"/>
      <c r="BK1835" s="6"/>
      <c r="BL1835" s="6"/>
      <c r="BM1835" s="6"/>
      <c r="BN1835" s="6"/>
      <c r="BO1835" s="6"/>
      <c r="BP1835" s="6"/>
      <c r="BQ1835" s="6"/>
      <c r="BR1835" s="6"/>
      <c r="BS1835" s="6"/>
      <c r="BT1835" s="6"/>
      <c r="BU1835" s="6"/>
      <c r="BV1835" s="6"/>
      <c r="BW1835" s="6"/>
      <c r="BX1835" s="6"/>
      <c r="BY1835" s="6"/>
      <c r="BZ1835" s="6"/>
      <c r="CA1835" s="6"/>
      <c r="CB1835" s="6"/>
    </row>
    <row r="1836" spans="1:80" ht="34.15" customHeight="1">
      <c r="A1836" s="2"/>
      <c r="B1836" s="2"/>
      <c r="C1836" s="2"/>
      <c r="D1836" s="2"/>
      <c r="E1836" s="2"/>
      <c r="F1836" s="15"/>
      <c r="G1836" s="2"/>
      <c r="H1836" s="2"/>
      <c r="I1836" s="2"/>
      <c r="J1836" s="2"/>
      <c r="K1836" s="2"/>
      <c r="L1836" s="2"/>
      <c r="M1836" s="2"/>
      <c r="N1836" s="546"/>
      <c r="O1836" s="2"/>
      <c r="P1836" s="2"/>
      <c r="Q1836" s="2"/>
      <c r="R1836" s="2"/>
      <c r="S1836" s="2"/>
      <c r="T1836" s="2"/>
      <c r="U1836" s="15"/>
      <c r="V1836" s="15"/>
      <c r="W1836" s="15"/>
      <c r="X1836" s="15"/>
      <c r="Y1836" s="15"/>
      <c r="Z1836" s="15"/>
      <c r="AA1836" s="15"/>
      <c r="AB1836" s="15"/>
      <c r="AC1836" s="15"/>
      <c r="AD1836" s="15"/>
      <c r="AE1836" s="15"/>
      <c r="AF1836" s="15"/>
      <c r="AG1836" s="15"/>
      <c r="AH1836" s="15"/>
      <c r="AI1836" s="15"/>
      <c r="AJ1836" s="15"/>
      <c r="AK1836" s="15"/>
      <c r="AL1836" s="15"/>
      <c r="AM1836" s="15"/>
      <c r="AN1836" s="15"/>
      <c r="AO1836" s="15"/>
      <c r="AP1836" s="15"/>
      <c r="AQ1836" s="15"/>
      <c r="AR1836" s="15"/>
      <c r="AS1836" s="15"/>
      <c r="AT1836" s="15"/>
      <c r="AU1836" s="15"/>
      <c r="AV1836" s="15"/>
      <c r="AW1836" s="15"/>
      <c r="AX1836" s="15"/>
      <c r="AY1836" s="6"/>
      <c r="AZ1836" s="6"/>
      <c r="BA1836" s="6"/>
      <c r="BB1836" s="6"/>
      <c r="BC1836" s="6"/>
      <c r="BD1836" s="6"/>
      <c r="BE1836" s="6"/>
      <c r="BF1836" s="6"/>
      <c r="BG1836" s="6"/>
      <c r="BH1836" s="6"/>
      <c r="BI1836" s="6"/>
      <c r="BJ1836" s="6"/>
      <c r="BK1836" s="6"/>
      <c r="BL1836" s="6"/>
      <c r="BM1836" s="6"/>
      <c r="BN1836" s="6"/>
      <c r="BO1836" s="6"/>
      <c r="BP1836" s="6"/>
      <c r="BQ1836" s="6"/>
      <c r="BR1836" s="6"/>
      <c r="BS1836" s="6"/>
      <c r="BT1836" s="6"/>
      <c r="BU1836" s="6"/>
      <c r="BV1836" s="6"/>
      <c r="BW1836" s="6"/>
      <c r="BX1836" s="6"/>
      <c r="BY1836" s="6"/>
      <c r="BZ1836" s="6"/>
      <c r="CA1836" s="6"/>
      <c r="CB1836" s="6"/>
    </row>
    <row r="1837" spans="1:80" ht="34.15" customHeight="1">
      <c r="A1837" s="2"/>
      <c r="B1837" s="2"/>
      <c r="C1837" s="2"/>
      <c r="D1837" s="2"/>
      <c r="E1837" s="2"/>
      <c r="F1837" s="15"/>
      <c r="G1837" s="2"/>
      <c r="H1837" s="2"/>
      <c r="I1837" s="2"/>
      <c r="J1837" s="2"/>
      <c r="K1837" s="2"/>
      <c r="L1837" s="2"/>
      <c r="M1837" s="2"/>
      <c r="N1837" s="546"/>
      <c r="O1837" s="2"/>
      <c r="P1837" s="2"/>
      <c r="Q1837" s="2"/>
      <c r="R1837" s="2"/>
      <c r="S1837" s="2"/>
      <c r="T1837" s="2"/>
      <c r="U1837" s="15"/>
      <c r="V1837" s="15"/>
      <c r="W1837" s="15"/>
      <c r="X1837" s="15"/>
      <c r="Y1837" s="15"/>
      <c r="Z1837" s="15"/>
      <c r="AA1837" s="15"/>
      <c r="AB1837" s="15"/>
      <c r="AC1837" s="15"/>
      <c r="AD1837" s="15"/>
      <c r="AE1837" s="15"/>
      <c r="AF1837" s="15"/>
      <c r="AG1837" s="15"/>
      <c r="AH1837" s="15"/>
      <c r="AI1837" s="15"/>
      <c r="AJ1837" s="15"/>
      <c r="AK1837" s="15"/>
      <c r="AL1837" s="15"/>
      <c r="AM1837" s="15"/>
      <c r="AN1837" s="15"/>
      <c r="AO1837" s="15"/>
      <c r="AP1837" s="15"/>
      <c r="AQ1837" s="15"/>
      <c r="AR1837" s="15"/>
      <c r="AS1837" s="15"/>
      <c r="AT1837" s="15"/>
      <c r="AU1837" s="15"/>
      <c r="AV1837" s="15"/>
      <c r="AW1837" s="15"/>
      <c r="AX1837" s="15"/>
      <c r="AY1837" s="6"/>
      <c r="AZ1837" s="6"/>
      <c r="BA1837" s="6"/>
      <c r="BB1837" s="6"/>
      <c r="BC1837" s="6"/>
      <c r="BD1837" s="6"/>
      <c r="BE1837" s="6"/>
      <c r="BF1837" s="6"/>
      <c r="BG1837" s="6"/>
      <c r="BH1837" s="6"/>
      <c r="BI1837" s="6"/>
      <c r="BJ1837" s="6"/>
      <c r="BK1837" s="6"/>
      <c r="BL1837" s="6"/>
      <c r="BM1837" s="6"/>
      <c r="BN1837" s="6"/>
      <c r="BO1837" s="6"/>
      <c r="BP1837" s="6"/>
      <c r="BQ1837" s="6"/>
      <c r="BR1837" s="6"/>
      <c r="BS1837" s="6"/>
      <c r="BT1837" s="6"/>
      <c r="BU1837" s="6"/>
      <c r="BV1837" s="6"/>
      <c r="BW1837" s="6"/>
      <c r="BX1837" s="6"/>
      <c r="BY1837" s="6"/>
      <c r="BZ1837" s="6"/>
      <c r="CA1837" s="6"/>
      <c r="CB1837" s="6"/>
    </row>
    <row r="1838" spans="1:80" ht="34.15" customHeight="1">
      <c r="A1838" s="2"/>
      <c r="B1838" s="2"/>
      <c r="C1838" s="2"/>
      <c r="D1838" s="2"/>
      <c r="E1838" s="2"/>
      <c r="F1838" s="15"/>
      <c r="G1838" s="2"/>
      <c r="H1838" s="2"/>
      <c r="I1838" s="2"/>
      <c r="J1838" s="2"/>
      <c r="K1838" s="2"/>
      <c r="L1838" s="2"/>
      <c r="M1838" s="2"/>
      <c r="N1838" s="546"/>
      <c r="O1838" s="2"/>
      <c r="P1838" s="2"/>
      <c r="Q1838" s="2"/>
      <c r="R1838" s="2"/>
      <c r="S1838" s="2"/>
      <c r="T1838" s="2"/>
      <c r="U1838" s="15"/>
      <c r="V1838" s="15"/>
      <c r="W1838" s="15"/>
      <c r="X1838" s="15"/>
      <c r="Y1838" s="15"/>
      <c r="Z1838" s="15"/>
      <c r="AA1838" s="15"/>
      <c r="AB1838" s="15"/>
      <c r="AC1838" s="15"/>
      <c r="AD1838" s="15"/>
      <c r="AE1838" s="15"/>
      <c r="AF1838" s="15"/>
      <c r="AG1838" s="15"/>
      <c r="AH1838" s="15"/>
      <c r="AI1838" s="15"/>
      <c r="AJ1838" s="15"/>
      <c r="AK1838" s="15"/>
      <c r="AL1838" s="15"/>
      <c r="AM1838" s="15"/>
      <c r="AN1838" s="15"/>
      <c r="AO1838" s="15"/>
      <c r="AP1838" s="15"/>
      <c r="AQ1838" s="15"/>
      <c r="AR1838" s="15"/>
      <c r="AS1838" s="15"/>
      <c r="AT1838" s="15"/>
      <c r="AU1838" s="15"/>
      <c r="AV1838" s="15"/>
      <c r="AW1838" s="15"/>
      <c r="AX1838" s="15"/>
      <c r="AY1838" s="6"/>
      <c r="AZ1838" s="6"/>
      <c r="BA1838" s="6"/>
      <c r="BB1838" s="6"/>
      <c r="BC1838" s="6"/>
      <c r="BD1838" s="6"/>
      <c r="BE1838" s="6"/>
      <c r="BF1838" s="6"/>
      <c r="BG1838" s="6"/>
      <c r="BH1838" s="6"/>
      <c r="BI1838" s="6"/>
      <c r="BJ1838" s="6"/>
      <c r="BK1838" s="6"/>
      <c r="BL1838" s="6"/>
      <c r="BM1838" s="6"/>
      <c r="BN1838" s="6"/>
      <c r="BO1838" s="6"/>
      <c r="BP1838" s="6"/>
      <c r="BQ1838" s="6"/>
      <c r="BR1838" s="6"/>
      <c r="BS1838" s="6"/>
      <c r="BT1838" s="6"/>
      <c r="BU1838" s="6"/>
      <c r="BV1838" s="6"/>
      <c r="BW1838" s="6"/>
      <c r="BX1838" s="6"/>
      <c r="BY1838" s="6"/>
      <c r="BZ1838" s="6"/>
      <c r="CA1838" s="6"/>
      <c r="CB1838" s="6"/>
    </row>
    <row r="1839" spans="1:80" ht="34.15" customHeight="1">
      <c r="A1839" s="2"/>
      <c r="B1839" s="2"/>
      <c r="C1839" s="2"/>
      <c r="D1839" s="2"/>
      <c r="E1839" s="2"/>
      <c r="F1839" s="15"/>
      <c r="G1839" s="2"/>
      <c r="H1839" s="2"/>
      <c r="I1839" s="2"/>
      <c r="J1839" s="2"/>
      <c r="K1839" s="2"/>
      <c r="L1839" s="2"/>
      <c r="M1839" s="2"/>
      <c r="N1839" s="546"/>
      <c r="O1839" s="2"/>
      <c r="P1839" s="2"/>
      <c r="Q1839" s="2"/>
      <c r="R1839" s="2"/>
      <c r="S1839" s="2"/>
      <c r="T1839" s="2"/>
      <c r="U1839" s="15"/>
      <c r="V1839" s="15"/>
      <c r="W1839" s="15"/>
      <c r="X1839" s="15"/>
      <c r="Y1839" s="15"/>
      <c r="Z1839" s="15"/>
      <c r="AA1839" s="15"/>
      <c r="AB1839" s="15"/>
      <c r="AC1839" s="15"/>
      <c r="AD1839" s="15"/>
      <c r="AE1839" s="15"/>
      <c r="AF1839" s="15"/>
      <c r="AG1839" s="15"/>
      <c r="AH1839" s="15"/>
      <c r="AI1839" s="15"/>
      <c r="AJ1839" s="15"/>
      <c r="AK1839" s="15"/>
      <c r="AL1839" s="15"/>
      <c r="AM1839" s="15"/>
      <c r="AN1839" s="15"/>
      <c r="AO1839" s="15"/>
      <c r="AP1839" s="15"/>
      <c r="AQ1839" s="15"/>
      <c r="AR1839" s="15"/>
      <c r="AS1839" s="15"/>
      <c r="AT1839" s="15"/>
      <c r="AU1839" s="15"/>
      <c r="AV1839" s="15"/>
      <c r="AW1839" s="15"/>
      <c r="AX1839" s="15"/>
      <c r="AY1839" s="6"/>
      <c r="AZ1839" s="6"/>
      <c r="BA1839" s="6"/>
      <c r="BB1839" s="6"/>
      <c r="BC1839" s="6"/>
      <c r="BD1839" s="6"/>
      <c r="BE1839" s="6"/>
      <c r="BF1839" s="6"/>
      <c r="BG1839" s="6"/>
      <c r="BH1839" s="6"/>
      <c r="BI1839" s="6"/>
      <c r="BJ1839" s="6"/>
      <c r="BK1839" s="6"/>
      <c r="BL1839" s="6"/>
      <c r="BM1839" s="6"/>
      <c r="BN1839" s="6"/>
      <c r="BO1839" s="6"/>
      <c r="BP1839" s="6"/>
      <c r="BQ1839" s="6"/>
      <c r="BR1839" s="6"/>
      <c r="BS1839" s="6"/>
      <c r="BT1839" s="6"/>
      <c r="BU1839" s="6"/>
      <c r="BV1839" s="6"/>
      <c r="BW1839" s="6"/>
      <c r="BX1839" s="6"/>
      <c r="BY1839" s="6"/>
      <c r="BZ1839" s="6"/>
      <c r="CA1839" s="6"/>
      <c r="CB1839" s="6"/>
    </row>
    <row r="1840" spans="1:80" ht="34.15" customHeight="1">
      <c r="A1840" s="2"/>
      <c r="B1840" s="2"/>
      <c r="C1840" s="2"/>
      <c r="D1840" s="2"/>
      <c r="E1840" s="2"/>
      <c r="F1840" s="15"/>
      <c r="G1840" s="2"/>
      <c r="H1840" s="2"/>
      <c r="I1840" s="2"/>
      <c r="J1840" s="2"/>
      <c r="K1840" s="2"/>
      <c r="L1840" s="2"/>
      <c r="M1840" s="2"/>
      <c r="N1840" s="546"/>
      <c r="O1840" s="2"/>
      <c r="P1840" s="2"/>
      <c r="Q1840" s="2"/>
      <c r="R1840" s="2"/>
      <c r="S1840" s="2"/>
      <c r="T1840" s="2"/>
      <c r="U1840" s="15"/>
      <c r="V1840" s="15"/>
      <c r="W1840" s="15"/>
      <c r="X1840" s="15"/>
      <c r="Y1840" s="15"/>
      <c r="Z1840" s="15"/>
      <c r="AA1840" s="15"/>
      <c r="AB1840" s="15"/>
      <c r="AC1840" s="15"/>
      <c r="AD1840" s="15"/>
      <c r="AE1840" s="15"/>
      <c r="AF1840" s="15"/>
      <c r="AG1840" s="15"/>
      <c r="AH1840" s="15"/>
      <c r="AI1840" s="15"/>
      <c r="AJ1840" s="15"/>
      <c r="AK1840" s="15"/>
      <c r="AL1840" s="15"/>
      <c r="AM1840" s="15"/>
      <c r="AN1840" s="15"/>
      <c r="AO1840" s="15"/>
      <c r="AP1840" s="15"/>
      <c r="AQ1840" s="15"/>
      <c r="AR1840" s="15"/>
      <c r="AS1840" s="15"/>
      <c r="AT1840" s="15"/>
      <c r="AU1840" s="15"/>
      <c r="AV1840" s="15"/>
      <c r="AW1840" s="15"/>
      <c r="AX1840" s="15"/>
      <c r="AY1840" s="6"/>
      <c r="AZ1840" s="6"/>
      <c r="BA1840" s="6"/>
      <c r="BB1840" s="6"/>
      <c r="BC1840" s="6"/>
      <c r="BD1840" s="6"/>
      <c r="BE1840" s="6"/>
      <c r="BF1840" s="6"/>
      <c r="BG1840" s="6"/>
      <c r="BH1840" s="6"/>
      <c r="BI1840" s="6"/>
      <c r="BJ1840" s="6"/>
      <c r="BK1840" s="6"/>
      <c r="BL1840" s="6"/>
      <c r="BM1840" s="6"/>
      <c r="BN1840" s="6"/>
      <c r="BO1840" s="6"/>
      <c r="BP1840" s="6"/>
      <c r="BQ1840" s="6"/>
      <c r="BR1840" s="6"/>
      <c r="BS1840" s="6"/>
      <c r="BT1840" s="6"/>
      <c r="BU1840" s="6"/>
      <c r="BV1840" s="6"/>
      <c r="BW1840" s="6"/>
      <c r="BX1840" s="6"/>
      <c r="BY1840" s="6"/>
      <c r="BZ1840" s="6"/>
      <c r="CA1840" s="6"/>
      <c r="CB1840" s="6"/>
    </row>
    <row r="1841" spans="1:80" ht="34.15" customHeight="1">
      <c r="A1841" s="2"/>
      <c r="B1841" s="2"/>
      <c r="C1841" s="2"/>
      <c r="D1841" s="2"/>
      <c r="E1841" s="2"/>
      <c r="F1841" s="15"/>
      <c r="G1841" s="2"/>
      <c r="H1841" s="2"/>
      <c r="I1841" s="2"/>
      <c r="J1841" s="2"/>
      <c r="K1841" s="2"/>
      <c r="L1841" s="2"/>
      <c r="M1841" s="2"/>
      <c r="N1841" s="546"/>
      <c r="O1841" s="2"/>
      <c r="P1841" s="2"/>
      <c r="Q1841" s="2"/>
      <c r="R1841" s="2"/>
      <c r="S1841" s="2"/>
      <c r="T1841" s="2"/>
      <c r="U1841" s="15"/>
      <c r="V1841" s="15"/>
      <c r="W1841" s="15"/>
      <c r="X1841" s="15"/>
      <c r="Y1841" s="15"/>
      <c r="Z1841" s="15"/>
      <c r="AA1841" s="15"/>
      <c r="AB1841" s="15"/>
      <c r="AC1841" s="15"/>
      <c r="AD1841" s="15"/>
      <c r="AE1841" s="15"/>
      <c r="AF1841" s="15"/>
      <c r="AG1841" s="15"/>
      <c r="AH1841" s="15"/>
      <c r="AI1841" s="15"/>
      <c r="AJ1841" s="15"/>
      <c r="AK1841" s="15"/>
      <c r="AL1841" s="15"/>
      <c r="AM1841" s="15"/>
      <c r="AN1841" s="15"/>
      <c r="AO1841" s="15"/>
      <c r="AP1841" s="15"/>
      <c r="AQ1841" s="15"/>
      <c r="AR1841" s="15"/>
      <c r="AS1841" s="15"/>
      <c r="AT1841" s="15"/>
      <c r="AU1841" s="15"/>
      <c r="AV1841" s="15"/>
      <c r="AW1841" s="15"/>
      <c r="AX1841" s="15"/>
      <c r="AY1841" s="6"/>
      <c r="AZ1841" s="6"/>
      <c r="BA1841" s="6"/>
      <c r="BB1841" s="6"/>
      <c r="BC1841" s="6"/>
      <c r="BD1841" s="6"/>
      <c r="BE1841" s="6"/>
      <c r="BF1841" s="6"/>
      <c r="BG1841" s="6"/>
      <c r="BH1841" s="6"/>
      <c r="BI1841" s="6"/>
      <c r="BJ1841" s="6"/>
      <c r="BK1841" s="6"/>
      <c r="BL1841" s="6"/>
      <c r="BM1841" s="6"/>
      <c r="BN1841" s="6"/>
      <c r="BO1841" s="6"/>
      <c r="BP1841" s="6"/>
      <c r="BQ1841" s="6"/>
      <c r="BR1841" s="6"/>
      <c r="BS1841" s="6"/>
      <c r="BT1841" s="6"/>
      <c r="BU1841" s="6"/>
      <c r="BV1841" s="6"/>
      <c r="BW1841" s="6"/>
      <c r="BX1841" s="6"/>
      <c r="BY1841" s="6"/>
      <c r="BZ1841" s="6"/>
      <c r="CA1841" s="6"/>
      <c r="CB1841" s="6"/>
    </row>
    <row r="1842" spans="1:80" ht="34.15" customHeight="1">
      <c r="A1842" s="2"/>
      <c r="B1842" s="2"/>
      <c r="C1842" s="2"/>
      <c r="D1842" s="2"/>
      <c r="E1842" s="2"/>
      <c r="F1842" s="15"/>
      <c r="G1842" s="2"/>
      <c r="H1842" s="2"/>
      <c r="I1842" s="2"/>
      <c r="J1842" s="2"/>
      <c r="K1842" s="2"/>
      <c r="L1842" s="2"/>
      <c r="M1842" s="2"/>
      <c r="N1842" s="546"/>
      <c r="O1842" s="2"/>
      <c r="P1842" s="2"/>
      <c r="Q1842" s="2"/>
      <c r="R1842" s="2"/>
      <c r="S1842" s="2"/>
      <c r="T1842" s="2"/>
      <c r="U1842" s="15"/>
      <c r="V1842" s="15"/>
      <c r="W1842" s="15"/>
      <c r="X1842" s="15"/>
      <c r="Y1842" s="15"/>
      <c r="Z1842" s="15"/>
      <c r="AA1842" s="15"/>
      <c r="AB1842" s="15"/>
      <c r="AC1842" s="15"/>
      <c r="AD1842" s="15"/>
      <c r="AE1842" s="15"/>
      <c r="AF1842" s="15"/>
      <c r="AG1842" s="15"/>
      <c r="AH1842" s="15"/>
      <c r="AI1842" s="15"/>
      <c r="AJ1842" s="15"/>
      <c r="AK1842" s="15"/>
      <c r="AL1842" s="15"/>
      <c r="AM1842" s="15"/>
      <c r="AN1842" s="15"/>
      <c r="AO1842" s="15"/>
      <c r="AP1842" s="15"/>
      <c r="AQ1842" s="15"/>
      <c r="AR1842" s="15"/>
      <c r="AS1842" s="15"/>
      <c r="AT1842" s="15"/>
      <c r="AU1842" s="15"/>
      <c r="AV1842" s="15"/>
      <c r="AW1842" s="15"/>
      <c r="AX1842" s="15"/>
      <c r="AY1842" s="6"/>
      <c r="AZ1842" s="6"/>
      <c r="BA1842" s="6"/>
      <c r="BB1842" s="6"/>
      <c r="BC1842" s="6"/>
      <c r="BD1842" s="6"/>
      <c r="BE1842" s="6"/>
      <c r="BF1842" s="6"/>
      <c r="BG1842" s="6"/>
      <c r="BH1842" s="6"/>
      <c r="BI1842" s="6"/>
      <c r="BJ1842" s="6"/>
      <c r="BK1842" s="6"/>
      <c r="BL1842" s="6"/>
      <c r="BM1842" s="6"/>
      <c r="BN1842" s="6"/>
      <c r="BO1842" s="6"/>
      <c r="BP1842" s="6"/>
      <c r="BQ1842" s="6"/>
      <c r="BR1842" s="6"/>
      <c r="BS1842" s="6"/>
      <c r="BT1842" s="6"/>
      <c r="BU1842" s="6"/>
      <c r="BV1842" s="6"/>
      <c r="BW1842" s="6"/>
      <c r="BX1842" s="6"/>
      <c r="BY1842" s="6"/>
      <c r="BZ1842" s="6"/>
      <c r="CA1842" s="6"/>
      <c r="CB1842" s="6"/>
    </row>
    <row r="1843" spans="1:80" ht="34.15" customHeight="1">
      <c r="A1843" s="2"/>
      <c r="B1843" s="2"/>
      <c r="C1843" s="2"/>
      <c r="D1843" s="2"/>
      <c r="E1843" s="2"/>
      <c r="F1843" s="15"/>
      <c r="G1843" s="2"/>
      <c r="H1843" s="2"/>
      <c r="I1843" s="2"/>
      <c r="J1843" s="2"/>
      <c r="K1843" s="2"/>
      <c r="L1843" s="2"/>
      <c r="M1843" s="2"/>
      <c r="N1843" s="546"/>
      <c r="O1843" s="2"/>
      <c r="P1843" s="2"/>
      <c r="Q1843" s="2"/>
      <c r="R1843" s="2"/>
      <c r="S1843" s="2"/>
      <c r="T1843" s="2"/>
      <c r="U1843" s="15"/>
      <c r="V1843" s="15"/>
      <c r="W1843" s="15"/>
      <c r="X1843" s="15"/>
      <c r="Y1843" s="15"/>
      <c r="Z1843" s="15"/>
      <c r="AA1843" s="15"/>
      <c r="AB1843" s="15"/>
      <c r="AC1843" s="15"/>
      <c r="AD1843" s="15"/>
      <c r="AE1843" s="15"/>
      <c r="AF1843" s="15"/>
      <c r="AG1843" s="15"/>
      <c r="AH1843" s="15"/>
      <c r="AI1843" s="15"/>
      <c r="AJ1843" s="15"/>
      <c r="AK1843" s="15"/>
      <c r="AL1843" s="15"/>
      <c r="AM1843" s="15"/>
      <c r="AN1843" s="15"/>
      <c r="AO1843" s="15"/>
      <c r="AP1843" s="15"/>
      <c r="AQ1843" s="15"/>
      <c r="AR1843" s="15"/>
      <c r="AS1843" s="15"/>
      <c r="AT1843" s="15"/>
      <c r="AU1843" s="15"/>
      <c r="AV1843" s="15"/>
      <c r="AW1843" s="15"/>
      <c r="AX1843" s="15"/>
      <c r="AY1843" s="6"/>
      <c r="AZ1843" s="6"/>
      <c r="BA1843" s="6"/>
      <c r="BB1843" s="6"/>
      <c r="BC1843" s="6"/>
      <c r="BD1843" s="6"/>
      <c r="BE1843" s="6"/>
      <c r="BF1843" s="6"/>
      <c r="BG1843" s="6"/>
      <c r="BH1843" s="6"/>
      <c r="BI1843" s="6"/>
      <c r="BJ1843" s="6"/>
      <c r="BK1843" s="6"/>
      <c r="BL1843" s="6"/>
      <c r="BM1843" s="6"/>
      <c r="BN1843" s="6"/>
      <c r="BO1843" s="6"/>
      <c r="BP1843" s="6"/>
      <c r="BQ1843" s="6"/>
      <c r="BR1843" s="6"/>
      <c r="BS1843" s="6"/>
      <c r="BT1843" s="6"/>
      <c r="BU1843" s="6"/>
      <c r="BV1843" s="6"/>
      <c r="BW1843" s="6"/>
      <c r="BX1843" s="6"/>
      <c r="BY1843" s="6"/>
      <c r="BZ1843" s="6"/>
      <c r="CA1843" s="6"/>
      <c r="CB1843" s="6"/>
    </row>
    <row r="1844" spans="1:80" ht="34.15" customHeight="1">
      <c r="A1844" s="2"/>
      <c r="B1844" s="2"/>
      <c r="C1844" s="2"/>
      <c r="D1844" s="2"/>
      <c r="E1844" s="2"/>
      <c r="F1844" s="15"/>
      <c r="G1844" s="2"/>
      <c r="H1844" s="2"/>
      <c r="I1844" s="2"/>
      <c r="J1844" s="2"/>
      <c r="K1844" s="2"/>
      <c r="L1844" s="2"/>
      <c r="M1844" s="2"/>
      <c r="N1844" s="546"/>
      <c r="O1844" s="2"/>
      <c r="P1844" s="2"/>
      <c r="Q1844" s="2"/>
      <c r="R1844" s="2"/>
      <c r="S1844" s="2"/>
      <c r="T1844" s="2"/>
      <c r="U1844" s="15"/>
      <c r="V1844" s="15"/>
      <c r="W1844" s="15"/>
      <c r="X1844" s="15"/>
      <c r="Y1844" s="15"/>
      <c r="Z1844" s="15"/>
      <c r="AA1844" s="15"/>
      <c r="AB1844" s="15"/>
      <c r="AC1844" s="15"/>
      <c r="AD1844" s="15"/>
      <c r="AE1844" s="15"/>
      <c r="AF1844" s="15"/>
      <c r="AG1844" s="15"/>
      <c r="AH1844" s="15"/>
      <c r="AI1844" s="15"/>
      <c r="AJ1844" s="15"/>
      <c r="AK1844" s="15"/>
      <c r="AL1844" s="15"/>
      <c r="AM1844" s="15"/>
      <c r="AN1844" s="15"/>
      <c r="AO1844" s="15"/>
      <c r="AP1844" s="15"/>
      <c r="AQ1844" s="15"/>
      <c r="AR1844" s="15"/>
      <c r="AS1844" s="15"/>
      <c r="AT1844" s="15"/>
      <c r="AU1844" s="15"/>
      <c r="AV1844" s="15"/>
      <c r="AW1844" s="15"/>
      <c r="AX1844" s="15"/>
      <c r="AY1844" s="6"/>
      <c r="AZ1844" s="6"/>
      <c r="BA1844" s="6"/>
      <c r="BB1844" s="6"/>
      <c r="BC1844" s="6"/>
      <c r="BD1844" s="6"/>
      <c r="BE1844" s="6"/>
      <c r="BF1844" s="6"/>
      <c r="BG1844" s="6"/>
      <c r="BH1844" s="6"/>
      <c r="BI1844" s="6"/>
      <c r="BJ1844" s="6"/>
      <c r="BK1844" s="6"/>
      <c r="BL1844" s="6"/>
      <c r="BM1844" s="6"/>
      <c r="BN1844" s="6"/>
      <c r="BO1844" s="6"/>
      <c r="BP1844" s="6"/>
      <c r="BQ1844" s="6"/>
      <c r="BR1844" s="6"/>
      <c r="BS1844" s="6"/>
      <c r="BT1844" s="6"/>
      <c r="BU1844" s="6"/>
      <c r="BV1844" s="6"/>
      <c r="BW1844" s="6"/>
      <c r="BX1844" s="6"/>
      <c r="BY1844" s="6"/>
      <c r="BZ1844" s="6"/>
      <c r="CA1844" s="6"/>
      <c r="CB1844" s="6"/>
    </row>
    <row r="1845" spans="1:80" ht="34.15" customHeight="1">
      <c r="A1845" s="2"/>
      <c r="B1845" s="2"/>
      <c r="C1845" s="2"/>
      <c r="D1845" s="2"/>
      <c r="E1845" s="2"/>
      <c r="F1845" s="15"/>
      <c r="G1845" s="2"/>
      <c r="H1845" s="2"/>
      <c r="I1845" s="2"/>
      <c r="J1845" s="2"/>
      <c r="K1845" s="2"/>
      <c r="L1845" s="2"/>
      <c r="M1845" s="2"/>
      <c r="N1845" s="546"/>
      <c r="O1845" s="2"/>
      <c r="P1845" s="2"/>
      <c r="Q1845" s="2"/>
      <c r="R1845" s="2"/>
      <c r="S1845" s="2"/>
      <c r="T1845" s="2"/>
      <c r="U1845" s="15"/>
      <c r="V1845" s="15"/>
      <c r="W1845" s="15"/>
      <c r="X1845" s="15"/>
      <c r="Y1845" s="15"/>
      <c r="Z1845" s="15"/>
      <c r="AA1845" s="15"/>
      <c r="AB1845" s="15"/>
      <c r="AC1845" s="15"/>
      <c r="AD1845" s="15"/>
      <c r="AE1845" s="15"/>
      <c r="AF1845" s="15"/>
      <c r="AG1845" s="15"/>
      <c r="AH1845" s="15"/>
      <c r="AI1845" s="15"/>
      <c r="AJ1845" s="15"/>
      <c r="AK1845" s="15"/>
      <c r="AL1845" s="15"/>
      <c r="AM1845" s="15"/>
      <c r="AN1845" s="15"/>
      <c r="AO1845" s="15"/>
      <c r="AP1845" s="15"/>
      <c r="AQ1845" s="15"/>
      <c r="AR1845" s="15"/>
      <c r="AS1845" s="15"/>
      <c r="AT1845" s="15"/>
      <c r="AU1845" s="15"/>
      <c r="AV1845" s="15"/>
      <c r="AW1845" s="15"/>
      <c r="AX1845" s="15"/>
      <c r="AY1845" s="6"/>
      <c r="AZ1845" s="6"/>
      <c r="BA1845" s="6"/>
      <c r="BB1845" s="6"/>
      <c r="BC1845" s="6"/>
      <c r="BD1845" s="6"/>
      <c r="BE1845" s="6"/>
      <c r="BF1845" s="6"/>
      <c r="BG1845" s="6"/>
      <c r="BH1845" s="6"/>
      <c r="BI1845" s="6"/>
      <c r="BJ1845" s="6"/>
      <c r="BK1845" s="6"/>
      <c r="BL1845" s="6"/>
      <c r="BM1845" s="6"/>
      <c r="BN1845" s="6"/>
      <c r="BO1845" s="6"/>
      <c r="BP1845" s="6"/>
      <c r="BQ1845" s="6"/>
      <c r="BR1845" s="6"/>
      <c r="BS1845" s="6"/>
      <c r="BT1845" s="6"/>
      <c r="BU1845" s="6"/>
      <c r="BV1845" s="6"/>
      <c r="BW1845" s="6"/>
      <c r="BX1845" s="6"/>
      <c r="BY1845" s="6"/>
      <c r="BZ1845" s="6"/>
      <c r="CA1845" s="6"/>
      <c r="CB1845" s="6"/>
    </row>
    <row r="1846" spans="1:80" ht="34.15" customHeight="1">
      <c r="A1846" s="2"/>
      <c r="B1846" s="2"/>
      <c r="C1846" s="2"/>
      <c r="D1846" s="2"/>
      <c r="E1846" s="2"/>
      <c r="F1846" s="15"/>
      <c r="G1846" s="2"/>
      <c r="H1846" s="2"/>
      <c r="I1846" s="2"/>
      <c r="J1846" s="2"/>
      <c r="K1846" s="2"/>
      <c r="L1846" s="2"/>
      <c r="M1846" s="2"/>
      <c r="N1846" s="546"/>
      <c r="O1846" s="2"/>
      <c r="P1846" s="2"/>
      <c r="Q1846" s="2"/>
      <c r="R1846" s="2"/>
      <c r="S1846" s="2"/>
      <c r="T1846" s="2"/>
      <c r="U1846" s="15"/>
      <c r="V1846" s="15"/>
      <c r="W1846" s="15"/>
      <c r="X1846" s="15"/>
      <c r="Y1846" s="15"/>
      <c r="Z1846" s="15"/>
      <c r="AA1846" s="15"/>
      <c r="AB1846" s="15"/>
      <c r="AC1846" s="15"/>
      <c r="AD1846" s="15"/>
      <c r="AE1846" s="15"/>
      <c r="AF1846" s="15"/>
      <c r="AG1846" s="15"/>
      <c r="AH1846" s="15"/>
      <c r="AI1846" s="15"/>
      <c r="AJ1846" s="15"/>
      <c r="AK1846" s="15"/>
      <c r="AL1846" s="15"/>
      <c r="AM1846" s="15"/>
      <c r="AN1846" s="15"/>
      <c r="AO1846" s="15"/>
      <c r="AP1846" s="15"/>
      <c r="AQ1846" s="15"/>
      <c r="AR1846" s="15"/>
      <c r="AS1846" s="15"/>
      <c r="AT1846" s="15"/>
      <c r="AU1846" s="15"/>
      <c r="AV1846" s="15"/>
      <c r="AW1846" s="15"/>
      <c r="AX1846" s="15"/>
      <c r="AY1846" s="6"/>
      <c r="AZ1846" s="6"/>
      <c r="BA1846" s="6"/>
      <c r="BB1846" s="6"/>
      <c r="BC1846" s="6"/>
      <c r="BD1846" s="6"/>
      <c r="BE1846" s="6"/>
      <c r="BF1846" s="6"/>
      <c r="BG1846" s="6"/>
      <c r="BH1846" s="6"/>
      <c r="BI1846" s="6"/>
      <c r="BJ1846" s="6"/>
      <c r="BK1846" s="6"/>
      <c r="BL1846" s="6"/>
      <c r="BM1846" s="6"/>
      <c r="BN1846" s="6"/>
      <c r="BO1846" s="6"/>
      <c r="BP1846" s="6"/>
      <c r="BQ1846" s="6"/>
      <c r="BR1846" s="6"/>
      <c r="BS1846" s="6"/>
      <c r="BT1846" s="6"/>
      <c r="BU1846" s="6"/>
      <c r="BV1846" s="6"/>
      <c r="BW1846" s="6"/>
      <c r="BX1846" s="6"/>
      <c r="BY1846" s="6"/>
      <c r="BZ1846" s="6"/>
      <c r="CA1846" s="6"/>
      <c r="CB1846" s="6"/>
    </row>
    <row r="1847" spans="1:80" ht="34.15" customHeight="1">
      <c r="A1847" s="2"/>
      <c r="B1847" s="2"/>
      <c r="C1847" s="2"/>
      <c r="D1847" s="2"/>
      <c r="E1847" s="2"/>
      <c r="F1847" s="15"/>
      <c r="G1847" s="2"/>
      <c r="H1847" s="2"/>
      <c r="I1847" s="2"/>
      <c r="J1847" s="2"/>
      <c r="K1847" s="2"/>
      <c r="L1847" s="2"/>
      <c r="M1847" s="2"/>
      <c r="N1847" s="546"/>
      <c r="O1847" s="2"/>
      <c r="P1847" s="2"/>
      <c r="Q1847" s="2"/>
      <c r="R1847" s="2"/>
      <c r="S1847" s="2"/>
      <c r="T1847" s="2"/>
      <c r="U1847" s="15"/>
      <c r="V1847" s="15"/>
      <c r="W1847" s="15"/>
      <c r="X1847" s="15"/>
      <c r="Y1847" s="15"/>
      <c r="Z1847" s="15"/>
      <c r="AA1847" s="15"/>
      <c r="AB1847" s="15"/>
      <c r="AC1847" s="15"/>
      <c r="AD1847" s="15"/>
      <c r="AE1847" s="15"/>
      <c r="AF1847" s="15"/>
      <c r="AG1847" s="15"/>
      <c r="AH1847" s="15"/>
      <c r="AI1847" s="15"/>
      <c r="AJ1847" s="15"/>
      <c r="AK1847" s="15"/>
      <c r="AL1847" s="15"/>
      <c r="AM1847" s="15"/>
      <c r="AN1847" s="15"/>
      <c r="AO1847" s="15"/>
      <c r="AP1847" s="15"/>
      <c r="AQ1847" s="15"/>
      <c r="AR1847" s="15"/>
      <c r="AS1847" s="15"/>
      <c r="AT1847" s="15"/>
      <c r="AU1847" s="15"/>
      <c r="AV1847" s="15"/>
      <c r="AW1847" s="15"/>
      <c r="AX1847" s="15"/>
      <c r="AY1847" s="6"/>
      <c r="AZ1847" s="6"/>
      <c r="BA1847" s="6"/>
      <c r="BB1847" s="6"/>
      <c r="BC1847" s="6"/>
      <c r="BD1847" s="6"/>
      <c r="BE1847" s="6"/>
      <c r="BF1847" s="6"/>
      <c r="BG1847" s="6"/>
      <c r="BH1847" s="6"/>
      <c r="BI1847" s="6"/>
      <c r="BJ1847" s="6"/>
      <c r="BK1847" s="6"/>
      <c r="BL1847" s="6"/>
      <c r="BM1847" s="6"/>
      <c r="BN1847" s="6"/>
      <c r="BO1847" s="6"/>
      <c r="BP1847" s="6"/>
      <c r="BQ1847" s="6"/>
      <c r="BR1847" s="6"/>
      <c r="BS1847" s="6"/>
      <c r="BT1847" s="6"/>
      <c r="BU1847" s="6"/>
      <c r="BV1847" s="6"/>
      <c r="BW1847" s="6"/>
      <c r="BX1847" s="6"/>
      <c r="BY1847" s="6"/>
      <c r="BZ1847" s="6"/>
      <c r="CA1847" s="6"/>
      <c r="CB1847" s="6"/>
    </row>
    <row r="1848" spans="1:80" ht="34.15" customHeight="1">
      <c r="A1848" s="2"/>
      <c r="B1848" s="2"/>
      <c r="C1848" s="2"/>
      <c r="D1848" s="2"/>
      <c r="E1848" s="2"/>
      <c r="F1848" s="15"/>
      <c r="G1848" s="2"/>
      <c r="H1848" s="2"/>
      <c r="I1848" s="2"/>
      <c r="J1848" s="2"/>
      <c r="K1848" s="2"/>
      <c r="L1848" s="2"/>
      <c r="M1848" s="2"/>
      <c r="N1848" s="546"/>
      <c r="O1848" s="2"/>
      <c r="P1848" s="2"/>
      <c r="Q1848" s="2"/>
      <c r="R1848" s="2"/>
      <c r="S1848" s="2"/>
      <c r="T1848" s="2"/>
      <c r="U1848" s="15"/>
      <c r="V1848" s="15"/>
      <c r="W1848" s="15"/>
      <c r="X1848" s="15"/>
      <c r="Y1848" s="15"/>
      <c r="Z1848" s="15"/>
      <c r="AA1848" s="15"/>
      <c r="AB1848" s="15"/>
      <c r="AC1848" s="15"/>
      <c r="AD1848" s="15"/>
      <c r="AE1848" s="15"/>
      <c r="AF1848" s="15"/>
      <c r="AG1848" s="15"/>
      <c r="AH1848" s="15"/>
      <c r="AI1848" s="15"/>
      <c r="AJ1848" s="15"/>
      <c r="AK1848" s="15"/>
      <c r="AL1848" s="15"/>
      <c r="AM1848" s="15"/>
      <c r="AN1848" s="15"/>
      <c r="AO1848" s="15"/>
      <c r="AP1848" s="15"/>
      <c r="AQ1848" s="15"/>
      <c r="AR1848" s="15"/>
      <c r="AS1848" s="15"/>
      <c r="AT1848" s="15"/>
      <c r="AU1848" s="15"/>
      <c r="AV1848" s="15"/>
      <c r="AW1848" s="15"/>
      <c r="AX1848" s="15"/>
      <c r="AY1848" s="6"/>
      <c r="AZ1848" s="6"/>
      <c r="BA1848" s="6"/>
      <c r="BB1848" s="6"/>
      <c r="BC1848" s="6"/>
      <c r="BD1848" s="6"/>
      <c r="BE1848" s="6"/>
      <c r="BF1848" s="6"/>
      <c r="BG1848" s="6"/>
      <c r="BH1848" s="6"/>
      <c r="BI1848" s="6"/>
      <c r="BJ1848" s="6"/>
      <c r="BK1848" s="6"/>
      <c r="BL1848" s="6"/>
      <c r="BM1848" s="6"/>
      <c r="BN1848" s="6"/>
      <c r="BO1848" s="6"/>
      <c r="BP1848" s="6"/>
      <c r="BQ1848" s="6"/>
      <c r="BR1848" s="6"/>
      <c r="BS1848" s="6"/>
      <c r="BT1848" s="6"/>
      <c r="BU1848" s="6"/>
      <c r="BV1848" s="6"/>
      <c r="BW1848" s="6"/>
      <c r="BX1848" s="6"/>
      <c r="BY1848" s="6"/>
      <c r="BZ1848" s="6"/>
      <c r="CA1848" s="6"/>
      <c r="CB1848" s="6"/>
    </row>
    <row r="1849" spans="1:80" ht="34.15" customHeight="1">
      <c r="A1849" s="2"/>
      <c r="B1849" s="2"/>
      <c r="C1849" s="2"/>
      <c r="D1849" s="2"/>
      <c r="E1849" s="2"/>
      <c r="F1849" s="15"/>
      <c r="G1849" s="2"/>
      <c r="H1849" s="2"/>
      <c r="I1849" s="2"/>
      <c r="J1849" s="2"/>
      <c r="K1849" s="2"/>
      <c r="L1849" s="2"/>
      <c r="M1849" s="2"/>
      <c r="N1849" s="546"/>
      <c r="O1849" s="2"/>
      <c r="P1849" s="2"/>
      <c r="Q1849" s="2"/>
      <c r="R1849" s="2"/>
      <c r="S1849" s="2"/>
      <c r="T1849" s="2"/>
      <c r="U1849" s="15"/>
      <c r="V1849" s="15"/>
      <c r="W1849" s="15"/>
      <c r="X1849" s="15"/>
      <c r="Y1849" s="15"/>
      <c r="Z1849" s="15"/>
      <c r="AA1849" s="15"/>
      <c r="AB1849" s="15"/>
      <c r="AC1849" s="15"/>
      <c r="AD1849" s="15"/>
      <c r="AE1849" s="15"/>
      <c r="AF1849" s="15"/>
      <c r="AG1849" s="15"/>
      <c r="AH1849" s="15"/>
      <c r="AI1849" s="15"/>
      <c r="AJ1849" s="15"/>
      <c r="AK1849" s="15"/>
      <c r="AL1849" s="15"/>
      <c r="AM1849" s="15"/>
      <c r="AN1849" s="15"/>
      <c r="AO1849" s="15"/>
      <c r="AP1849" s="15"/>
      <c r="AQ1849" s="15"/>
      <c r="AR1849" s="15"/>
      <c r="AS1849" s="15"/>
      <c r="AT1849" s="15"/>
      <c r="AU1849" s="15"/>
      <c r="AV1849" s="15"/>
      <c r="AW1849" s="15"/>
      <c r="AX1849" s="15"/>
      <c r="AY1849" s="6"/>
      <c r="AZ1849" s="6"/>
      <c r="BA1849" s="6"/>
      <c r="BB1849" s="6"/>
      <c r="BC1849" s="6"/>
      <c r="BD1849" s="6"/>
      <c r="BE1849" s="6"/>
      <c r="BF1849" s="6"/>
      <c r="BG1849" s="6"/>
      <c r="BH1849" s="6"/>
      <c r="BI1849" s="6"/>
      <c r="BJ1849" s="6"/>
      <c r="BK1849" s="6"/>
      <c r="BL1849" s="6"/>
      <c r="BM1849" s="6"/>
      <c r="BN1849" s="6"/>
      <c r="BO1849" s="6"/>
      <c r="BP1849" s="6"/>
      <c r="BQ1849" s="6"/>
      <c r="BR1849" s="6"/>
      <c r="BS1849" s="6"/>
      <c r="BT1849" s="6"/>
      <c r="BU1849" s="6"/>
      <c r="BV1849" s="6"/>
      <c r="BW1849" s="6"/>
      <c r="BX1849" s="6"/>
      <c r="BY1849" s="6"/>
      <c r="BZ1849" s="6"/>
      <c r="CA1849" s="6"/>
      <c r="CB1849" s="6"/>
    </row>
    <row r="1850" spans="1:80" ht="34.15" customHeight="1">
      <c r="A1850" s="2"/>
      <c r="B1850" s="2"/>
      <c r="C1850" s="2"/>
      <c r="D1850" s="2"/>
      <c r="E1850" s="2"/>
      <c r="F1850" s="15"/>
      <c r="G1850" s="2"/>
      <c r="H1850" s="2"/>
      <c r="I1850" s="2"/>
      <c r="J1850" s="2"/>
      <c r="K1850" s="2"/>
      <c r="L1850" s="2"/>
      <c r="M1850" s="2"/>
      <c r="N1850" s="546"/>
      <c r="O1850" s="2"/>
      <c r="P1850" s="2"/>
      <c r="Q1850" s="2"/>
      <c r="R1850" s="2"/>
      <c r="S1850" s="2"/>
      <c r="T1850" s="2"/>
      <c r="U1850" s="15"/>
      <c r="V1850" s="15"/>
      <c r="W1850" s="15"/>
      <c r="X1850" s="15"/>
      <c r="Y1850" s="15"/>
      <c r="Z1850" s="15"/>
      <c r="AA1850" s="15"/>
      <c r="AB1850" s="15"/>
      <c r="AC1850" s="15"/>
      <c r="AD1850" s="15"/>
      <c r="AE1850" s="15"/>
      <c r="AF1850" s="15"/>
      <c r="AG1850" s="15"/>
      <c r="AH1850" s="15"/>
      <c r="AI1850" s="15"/>
      <c r="AJ1850" s="15"/>
      <c r="AK1850" s="15"/>
      <c r="AL1850" s="15"/>
      <c r="AM1850" s="15"/>
      <c r="AN1850" s="15"/>
      <c r="AO1850" s="15"/>
      <c r="AP1850" s="15"/>
      <c r="AQ1850" s="15"/>
      <c r="AR1850" s="15"/>
      <c r="AS1850" s="15"/>
      <c r="AT1850" s="15"/>
      <c r="AU1850" s="15"/>
      <c r="AV1850" s="15"/>
      <c r="AW1850" s="15"/>
      <c r="AX1850" s="15"/>
      <c r="AY1850" s="6"/>
      <c r="AZ1850" s="6"/>
      <c r="BA1850" s="6"/>
      <c r="BB1850" s="6"/>
      <c r="BC1850" s="6"/>
      <c r="BD1850" s="6"/>
      <c r="BE1850" s="6"/>
      <c r="BF1850" s="6"/>
      <c r="BG1850" s="6"/>
      <c r="BH1850" s="6"/>
      <c r="BI1850" s="6"/>
      <c r="BJ1850" s="6"/>
      <c r="BK1850" s="6"/>
      <c r="BL1850" s="6"/>
      <c r="BM1850" s="6"/>
      <c r="BN1850" s="6"/>
      <c r="BO1850" s="6"/>
      <c r="BP1850" s="6"/>
      <c r="BQ1850" s="6"/>
      <c r="BR1850" s="6"/>
      <c r="BS1850" s="6"/>
      <c r="BT1850" s="6"/>
      <c r="BU1850" s="6"/>
      <c r="BV1850" s="6"/>
      <c r="BW1850" s="6"/>
      <c r="BX1850" s="6"/>
      <c r="BY1850" s="6"/>
      <c r="BZ1850" s="6"/>
      <c r="CA1850" s="6"/>
      <c r="CB1850" s="6"/>
    </row>
    <row r="1851" spans="1:80" ht="34.15" customHeight="1">
      <c r="A1851" s="2"/>
      <c r="B1851" s="2"/>
      <c r="C1851" s="2"/>
      <c r="D1851" s="2"/>
      <c r="E1851" s="2"/>
      <c r="F1851" s="15"/>
      <c r="G1851" s="2"/>
      <c r="H1851" s="2"/>
      <c r="I1851" s="2"/>
      <c r="J1851" s="2"/>
      <c r="K1851" s="2"/>
      <c r="L1851" s="2"/>
      <c r="M1851" s="2"/>
      <c r="N1851" s="546"/>
      <c r="O1851" s="2"/>
      <c r="P1851" s="2"/>
      <c r="Q1851" s="2"/>
      <c r="R1851" s="2"/>
      <c r="S1851" s="2"/>
      <c r="T1851" s="2"/>
      <c r="U1851" s="15"/>
      <c r="V1851" s="15"/>
      <c r="W1851" s="15"/>
      <c r="X1851" s="15"/>
      <c r="Y1851" s="15"/>
      <c r="Z1851" s="15"/>
      <c r="AA1851" s="15"/>
      <c r="AB1851" s="15"/>
      <c r="AC1851" s="15"/>
      <c r="AD1851" s="15"/>
      <c r="AE1851" s="15"/>
      <c r="AF1851" s="15"/>
      <c r="AG1851" s="15"/>
      <c r="AH1851" s="15"/>
      <c r="AI1851" s="15"/>
      <c r="AJ1851" s="15"/>
      <c r="AK1851" s="15"/>
      <c r="AL1851" s="15"/>
      <c r="AM1851" s="15"/>
      <c r="AN1851" s="15"/>
      <c r="AO1851" s="15"/>
      <c r="AP1851" s="15"/>
      <c r="AQ1851" s="15"/>
      <c r="AR1851" s="15"/>
      <c r="AS1851" s="15"/>
      <c r="AT1851" s="15"/>
      <c r="AU1851" s="15"/>
      <c r="AV1851" s="15"/>
      <c r="AW1851" s="15"/>
      <c r="AX1851" s="15"/>
      <c r="AY1851" s="6"/>
      <c r="AZ1851" s="6"/>
      <c r="BA1851" s="6"/>
      <c r="BB1851" s="6"/>
      <c r="BC1851" s="6"/>
      <c r="BD1851" s="6"/>
      <c r="BE1851" s="6"/>
      <c r="BF1851" s="6"/>
      <c r="BG1851" s="6"/>
      <c r="BH1851" s="6"/>
      <c r="BI1851" s="6"/>
      <c r="BJ1851" s="6"/>
      <c r="BK1851" s="6"/>
      <c r="BL1851" s="6"/>
      <c r="BM1851" s="6"/>
      <c r="BN1851" s="6"/>
      <c r="BO1851" s="6"/>
      <c r="BP1851" s="6"/>
      <c r="BQ1851" s="6"/>
      <c r="BR1851" s="6"/>
      <c r="BS1851" s="6"/>
      <c r="BT1851" s="6"/>
      <c r="BU1851" s="6"/>
      <c r="BV1851" s="6"/>
      <c r="BW1851" s="6"/>
      <c r="BX1851" s="6"/>
      <c r="BY1851" s="6"/>
      <c r="BZ1851" s="6"/>
      <c r="CA1851" s="6"/>
      <c r="CB1851" s="6"/>
    </row>
    <row r="1852" spans="1:80" ht="34.15" customHeight="1">
      <c r="A1852" s="2"/>
      <c r="B1852" s="2"/>
      <c r="C1852" s="2"/>
      <c r="D1852" s="2"/>
      <c r="E1852" s="2"/>
      <c r="F1852" s="15"/>
      <c r="G1852" s="2"/>
      <c r="H1852" s="2"/>
      <c r="I1852" s="2"/>
      <c r="J1852" s="2"/>
      <c r="K1852" s="2"/>
      <c r="L1852" s="2"/>
      <c r="M1852" s="2"/>
      <c r="N1852" s="546"/>
      <c r="O1852" s="2"/>
      <c r="P1852" s="2"/>
      <c r="Q1852" s="2"/>
      <c r="R1852" s="2"/>
      <c r="S1852" s="2"/>
      <c r="T1852" s="2"/>
      <c r="U1852" s="15"/>
      <c r="V1852" s="15"/>
      <c r="W1852" s="15"/>
      <c r="X1852" s="15"/>
      <c r="Y1852" s="15"/>
      <c r="Z1852" s="15"/>
      <c r="AA1852" s="15"/>
      <c r="AB1852" s="15"/>
      <c r="AC1852" s="15"/>
      <c r="AD1852" s="15"/>
      <c r="AE1852" s="15"/>
      <c r="AF1852" s="15"/>
      <c r="AG1852" s="15"/>
      <c r="AH1852" s="15"/>
      <c r="AI1852" s="15"/>
      <c r="AJ1852" s="15"/>
      <c r="AK1852" s="15"/>
      <c r="AL1852" s="15"/>
      <c r="AM1852" s="15"/>
      <c r="AN1852" s="15"/>
      <c r="AO1852" s="15"/>
      <c r="AP1852" s="15"/>
      <c r="AQ1852" s="15"/>
      <c r="AR1852" s="15"/>
      <c r="AS1852" s="15"/>
      <c r="AT1852" s="15"/>
      <c r="AU1852" s="15"/>
      <c r="AV1852" s="15"/>
      <c r="AW1852" s="15"/>
      <c r="AX1852" s="15"/>
      <c r="AY1852" s="6"/>
      <c r="AZ1852" s="6"/>
      <c r="BA1852" s="6"/>
      <c r="BB1852" s="6"/>
      <c r="BC1852" s="6"/>
      <c r="BD1852" s="6"/>
      <c r="BE1852" s="6"/>
      <c r="BF1852" s="6"/>
      <c r="BG1852" s="6"/>
      <c r="BH1852" s="6"/>
      <c r="BI1852" s="6"/>
      <c r="BJ1852" s="6"/>
      <c r="BK1852" s="6"/>
      <c r="BL1852" s="6"/>
      <c r="BM1852" s="6"/>
      <c r="BN1852" s="6"/>
      <c r="BO1852" s="6"/>
      <c r="BP1852" s="6"/>
      <c r="BQ1852" s="6"/>
      <c r="BR1852" s="6"/>
      <c r="BS1852" s="6"/>
      <c r="BT1852" s="6"/>
      <c r="BU1852" s="6"/>
      <c r="BV1852" s="6"/>
      <c r="BW1852" s="6"/>
      <c r="BX1852" s="6"/>
      <c r="BY1852" s="6"/>
      <c r="BZ1852" s="6"/>
      <c r="CA1852" s="6"/>
      <c r="CB1852" s="6"/>
    </row>
    <row r="1853" spans="1:80" ht="34.15" customHeight="1">
      <c r="A1853" s="2"/>
      <c r="B1853" s="2"/>
      <c r="C1853" s="2"/>
      <c r="D1853" s="2"/>
      <c r="E1853" s="2"/>
      <c r="F1853" s="15"/>
      <c r="G1853" s="2"/>
      <c r="H1853" s="2"/>
      <c r="I1853" s="2"/>
      <c r="J1853" s="2"/>
      <c r="K1853" s="2"/>
      <c r="L1853" s="2"/>
      <c r="M1853" s="2"/>
      <c r="N1853" s="546"/>
      <c r="O1853" s="2"/>
      <c r="P1853" s="2"/>
      <c r="Q1853" s="2"/>
      <c r="R1853" s="2"/>
      <c r="S1853" s="2"/>
      <c r="T1853" s="2"/>
      <c r="U1853" s="15"/>
      <c r="V1853" s="15"/>
      <c r="W1853" s="15"/>
      <c r="X1853" s="15"/>
      <c r="Y1853" s="15"/>
      <c r="Z1853" s="15"/>
      <c r="AA1853" s="15"/>
      <c r="AB1853" s="15"/>
      <c r="AC1853" s="15"/>
      <c r="AD1853" s="15"/>
      <c r="AE1853" s="15"/>
      <c r="AF1853" s="15"/>
      <c r="AG1853" s="15"/>
      <c r="AH1853" s="15"/>
      <c r="AI1853" s="15"/>
      <c r="AJ1853" s="15"/>
      <c r="AK1853" s="15"/>
      <c r="AL1853" s="15"/>
      <c r="AM1853" s="15"/>
      <c r="AN1853" s="15"/>
      <c r="AO1853" s="15"/>
      <c r="AP1853" s="15"/>
      <c r="AQ1853" s="15"/>
      <c r="AR1853" s="15"/>
      <c r="AS1853" s="15"/>
      <c r="AT1853" s="15"/>
      <c r="AU1853" s="15"/>
      <c r="AV1853" s="15"/>
      <c r="AW1853" s="15"/>
      <c r="AX1853" s="15"/>
      <c r="AY1853" s="6"/>
      <c r="AZ1853" s="6"/>
      <c r="BA1853" s="6"/>
      <c r="BB1853" s="6"/>
      <c r="BC1853" s="6"/>
      <c r="BD1853" s="6"/>
      <c r="BE1853" s="6"/>
      <c r="BF1853" s="6"/>
      <c r="BG1853" s="6"/>
      <c r="BH1853" s="6"/>
      <c r="BI1853" s="6"/>
      <c r="BJ1853" s="6"/>
      <c r="BK1853" s="6"/>
      <c r="BL1853" s="6"/>
      <c r="BM1853" s="6"/>
      <c r="BN1853" s="6"/>
      <c r="BO1853" s="6"/>
      <c r="BP1853" s="6"/>
      <c r="BQ1853" s="6"/>
      <c r="BR1853" s="6"/>
      <c r="BS1853" s="6"/>
      <c r="BT1853" s="6"/>
      <c r="BU1853" s="6"/>
      <c r="BV1853" s="6"/>
      <c r="BW1853" s="6"/>
      <c r="BX1853" s="6"/>
      <c r="BY1853" s="6"/>
      <c r="BZ1853" s="6"/>
      <c r="CA1853" s="6"/>
      <c r="CB1853" s="6"/>
    </row>
    <row r="1854" spans="1:80" ht="34.15" customHeight="1">
      <c r="A1854" s="2"/>
      <c r="B1854" s="2"/>
      <c r="C1854" s="2"/>
      <c r="D1854" s="2"/>
      <c r="E1854" s="2"/>
      <c r="F1854" s="15"/>
      <c r="G1854" s="2"/>
      <c r="H1854" s="2"/>
      <c r="I1854" s="2"/>
      <c r="J1854" s="2"/>
      <c r="K1854" s="2"/>
      <c r="L1854" s="2"/>
      <c r="M1854" s="2"/>
      <c r="N1854" s="546"/>
      <c r="O1854" s="2"/>
      <c r="P1854" s="2"/>
      <c r="Q1854" s="2"/>
      <c r="R1854" s="2"/>
      <c r="S1854" s="2"/>
      <c r="T1854" s="2"/>
      <c r="U1854" s="15"/>
      <c r="V1854" s="15"/>
      <c r="W1854" s="15"/>
      <c r="X1854" s="15"/>
      <c r="Y1854" s="15"/>
      <c r="Z1854" s="15"/>
      <c r="AA1854" s="15"/>
      <c r="AB1854" s="15"/>
      <c r="AC1854" s="15"/>
      <c r="AD1854" s="15"/>
      <c r="AE1854" s="15"/>
      <c r="AF1854" s="15"/>
      <c r="AG1854" s="15"/>
      <c r="AH1854" s="15"/>
      <c r="AI1854" s="15"/>
      <c r="AJ1854" s="15"/>
      <c r="AK1854" s="15"/>
      <c r="AL1854" s="15"/>
      <c r="AM1854" s="15"/>
      <c r="AN1854" s="15"/>
      <c r="AO1854" s="15"/>
      <c r="AP1854" s="15"/>
      <c r="AQ1854" s="15"/>
      <c r="AR1854" s="15"/>
      <c r="AS1854" s="15"/>
      <c r="AT1854" s="15"/>
      <c r="AU1854" s="15"/>
      <c r="AV1854" s="15"/>
      <c r="AW1854" s="15"/>
      <c r="AX1854" s="15"/>
      <c r="AY1854" s="6"/>
      <c r="AZ1854" s="6"/>
      <c r="BA1854" s="6"/>
      <c r="BB1854" s="6"/>
      <c r="BC1854" s="6"/>
      <c r="BD1854" s="6"/>
      <c r="BE1854" s="6"/>
      <c r="BF1854" s="6"/>
      <c r="BG1854" s="6"/>
      <c r="BH1854" s="6"/>
      <c r="BI1854" s="6"/>
      <c r="BJ1854" s="6"/>
      <c r="BK1854" s="6"/>
      <c r="BL1854" s="6"/>
      <c r="BM1854" s="6"/>
      <c r="BN1854" s="6"/>
      <c r="BO1854" s="6"/>
      <c r="BP1854" s="6"/>
      <c r="BQ1854" s="6"/>
      <c r="BR1854" s="6"/>
      <c r="BS1854" s="6"/>
      <c r="BT1854" s="6"/>
      <c r="BU1854" s="6"/>
      <c r="BV1854" s="6"/>
      <c r="BW1854" s="6"/>
      <c r="BX1854" s="6"/>
      <c r="BY1854" s="6"/>
      <c r="BZ1854" s="6"/>
      <c r="CA1854" s="6"/>
      <c r="CB1854" s="6"/>
    </row>
    <row r="1855" spans="1:80" ht="34.15" customHeight="1">
      <c r="A1855" s="2"/>
      <c r="B1855" s="2"/>
      <c r="C1855" s="2"/>
      <c r="D1855" s="2"/>
      <c r="E1855" s="2"/>
      <c r="F1855" s="15"/>
      <c r="G1855" s="2"/>
      <c r="H1855" s="2"/>
      <c r="I1855" s="2"/>
      <c r="J1855" s="2"/>
      <c r="K1855" s="2"/>
      <c r="L1855" s="2"/>
      <c r="M1855" s="2"/>
      <c r="N1855" s="546"/>
      <c r="O1855" s="2"/>
      <c r="P1855" s="2"/>
      <c r="Q1855" s="2"/>
      <c r="R1855" s="2"/>
      <c r="S1855" s="2"/>
      <c r="T1855" s="2"/>
      <c r="U1855" s="15"/>
      <c r="V1855" s="15"/>
      <c r="W1855" s="15"/>
      <c r="X1855" s="15"/>
      <c r="Y1855" s="15"/>
      <c r="Z1855" s="15"/>
      <c r="AA1855" s="15"/>
      <c r="AB1855" s="15"/>
      <c r="AC1855" s="15"/>
      <c r="AD1855" s="15"/>
      <c r="AE1855" s="15"/>
      <c r="AF1855" s="15"/>
      <c r="AG1855" s="15"/>
      <c r="AH1855" s="15"/>
      <c r="AI1855" s="15"/>
      <c r="AJ1855" s="15"/>
      <c r="AK1855" s="15"/>
      <c r="AL1855" s="15"/>
      <c r="AM1855" s="15"/>
      <c r="AN1855" s="15"/>
      <c r="AO1855" s="15"/>
      <c r="AP1855" s="15"/>
      <c r="AQ1855" s="15"/>
      <c r="AR1855" s="15"/>
      <c r="AS1855" s="15"/>
      <c r="AT1855" s="15"/>
      <c r="AU1855" s="15"/>
      <c r="AV1855" s="15"/>
      <c r="AW1855" s="15"/>
      <c r="AX1855" s="15"/>
      <c r="AY1855" s="6"/>
      <c r="AZ1855" s="6"/>
      <c r="BA1855" s="6"/>
      <c r="BB1855" s="6"/>
      <c r="BC1855" s="6"/>
      <c r="BD1855" s="6"/>
      <c r="BE1855" s="6"/>
      <c r="BF1855" s="6"/>
      <c r="BG1855" s="6"/>
      <c r="BH1855" s="6"/>
      <c r="BI1855" s="6"/>
      <c r="BJ1855" s="6"/>
      <c r="BK1855" s="6"/>
      <c r="BL1855" s="6"/>
      <c r="BM1855" s="6"/>
      <c r="BN1855" s="6"/>
      <c r="BO1855" s="6"/>
      <c r="BP1855" s="6"/>
      <c r="BQ1855" s="6"/>
      <c r="BR1855" s="6"/>
      <c r="BS1855" s="6"/>
      <c r="BT1855" s="6"/>
      <c r="BU1855" s="6"/>
      <c r="BV1855" s="6"/>
      <c r="BW1855" s="6"/>
      <c r="BX1855" s="6"/>
      <c r="BY1855" s="6"/>
      <c r="BZ1855" s="6"/>
      <c r="CA1855" s="6"/>
      <c r="CB1855" s="6"/>
    </row>
    <row r="1856" spans="1:80" ht="34.15" customHeight="1">
      <c r="A1856" s="2"/>
      <c r="B1856" s="2"/>
      <c r="C1856" s="2"/>
      <c r="D1856" s="2"/>
      <c r="E1856" s="2"/>
      <c r="F1856" s="15"/>
      <c r="G1856" s="2"/>
      <c r="H1856" s="2"/>
      <c r="I1856" s="2"/>
      <c r="J1856" s="2"/>
      <c r="K1856" s="2"/>
      <c r="L1856" s="2"/>
      <c r="M1856" s="2"/>
      <c r="N1856" s="546"/>
      <c r="O1856" s="2"/>
      <c r="P1856" s="2"/>
      <c r="Q1856" s="2"/>
      <c r="R1856" s="2"/>
      <c r="S1856" s="2"/>
      <c r="T1856" s="2"/>
      <c r="U1856" s="15"/>
      <c r="V1856" s="15"/>
      <c r="W1856" s="15"/>
      <c r="X1856" s="15"/>
      <c r="Y1856" s="15"/>
      <c r="Z1856" s="15"/>
      <c r="AA1856" s="15"/>
      <c r="AB1856" s="15"/>
      <c r="AC1856" s="15"/>
      <c r="AD1856" s="15"/>
      <c r="AE1856" s="15"/>
      <c r="AF1856" s="15"/>
      <c r="AG1856" s="15"/>
      <c r="AH1856" s="15"/>
      <c r="AI1856" s="15"/>
      <c r="AJ1856" s="15"/>
      <c r="AK1856" s="15"/>
      <c r="AL1856" s="15"/>
      <c r="AM1856" s="15"/>
      <c r="AN1856" s="15"/>
      <c r="AO1856" s="15"/>
      <c r="AP1856" s="15"/>
      <c r="AQ1856" s="15"/>
      <c r="AR1856" s="15"/>
      <c r="AS1856" s="15"/>
      <c r="AT1856" s="15"/>
      <c r="AU1856" s="15"/>
      <c r="AV1856" s="15"/>
      <c r="AW1856" s="15"/>
      <c r="AX1856" s="15"/>
      <c r="AY1856" s="6"/>
      <c r="AZ1856" s="6"/>
      <c r="BA1856" s="6"/>
      <c r="BB1856" s="6"/>
      <c r="BC1856" s="6"/>
      <c r="BD1856" s="6"/>
      <c r="BE1856" s="6"/>
      <c r="BF1856" s="6"/>
      <c r="BG1856" s="6"/>
      <c r="BH1856" s="6"/>
      <c r="BI1856" s="6"/>
      <c r="BJ1856" s="6"/>
      <c r="BK1856" s="6"/>
      <c r="BL1856" s="6"/>
      <c r="BM1856" s="6"/>
      <c r="BN1856" s="6"/>
      <c r="BO1856" s="6"/>
      <c r="BP1856" s="6"/>
      <c r="BQ1856" s="6"/>
      <c r="BR1856" s="6"/>
      <c r="BS1856" s="6"/>
      <c r="BT1856" s="6"/>
      <c r="BU1856" s="6"/>
      <c r="BV1856" s="6"/>
      <c r="BW1856" s="6"/>
      <c r="BX1856" s="6"/>
      <c r="BY1856" s="6"/>
      <c r="BZ1856" s="6"/>
      <c r="CA1856" s="6"/>
      <c r="CB1856" s="6"/>
    </row>
    <row r="1857" spans="1:80" ht="34.15" customHeight="1">
      <c r="A1857" s="2"/>
      <c r="B1857" s="2"/>
      <c r="C1857" s="2"/>
      <c r="D1857" s="2"/>
      <c r="E1857" s="2"/>
      <c r="F1857" s="15"/>
      <c r="G1857" s="2"/>
      <c r="H1857" s="2"/>
      <c r="I1857" s="2"/>
      <c r="J1857" s="2"/>
      <c r="K1857" s="2"/>
      <c r="L1857" s="2"/>
      <c r="M1857" s="2"/>
      <c r="N1857" s="546"/>
      <c r="O1857" s="2"/>
      <c r="P1857" s="2"/>
      <c r="Q1857" s="2"/>
      <c r="R1857" s="2"/>
      <c r="S1857" s="2"/>
      <c r="T1857" s="2"/>
      <c r="U1857" s="15"/>
      <c r="V1857" s="15"/>
      <c r="W1857" s="15"/>
      <c r="X1857" s="15"/>
      <c r="Y1857" s="15"/>
      <c r="Z1857" s="15"/>
      <c r="AA1857" s="15"/>
      <c r="AB1857" s="15"/>
      <c r="AC1857" s="15"/>
      <c r="AD1857" s="15"/>
      <c r="AE1857" s="15"/>
      <c r="AF1857" s="15"/>
      <c r="AG1857" s="15"/>
      <c r="AH1857" s="15"/>
      <c r="AI1857" s="15"/>
      <c r="AJ1857" s="15"/>
      <c r="AK1857" s="15"/>
      <c r="AL1857" s="15"/>
      <c r="AM1857" s="15"/>
      <c r="AN1857" s="15"/>
      <c r="AO1857" s="15"/>
      <c r="AP1857" s="15"/>
      <c r="AQ1857" s="15"/>
      <c r="AR1857" s="15"/>
      <c r="AS1857" s="15"/>
      <c r="AT1857" s="15"/>
      <c r="AU1857" s="15"/>
      <c r="AV1857" s="15"/>
      <c r="AW1857" s="15"/>
      <c r="AX1857" s="15"/>
      <c r="AY1857" s="6"/>
      <c r="AZ1857" s="6"/>
      <c r="BA1857" s="6"/>
      <c r="BB1857" s="6"/>
      <c r="BC1857" s="6"/>
      <c r="BD1857" s="6"/>
      <c r="BE1857" s="6"/>
      <c r="BF1857" s="6"/>
      <c r="BG1857" s="6"/>
      <c r="BH1857" s="6"/>
      <c r="BI1857" s="6"/>
      <c r="BJ1857" s="6"/>
      <c r="BK1857" s="6"/>
      <c r="BL1857" s="6"/>
      <c r="BM1857" s="6"/>
      <c r="BN1857" s="6"/>
      <c r="BO1857" s="6"/>
      <c r="BP1857" s="6"/>
      <c r="BQ1857" s="6"/>
      <c r="BR1857" s="6"/>
      <c r="BS1857" s="6"/>
      <c r="BT1857" s="6"/>
      <c r="BU1857" s="6"/>
      <c r="BV1857" s="6"/>
      <c r="BW1857" s="6"/>
      <c r="BX1857" s="6"/>
      <c r="BY1857" s="6"/>
      <c r="BZ1857" s="6"/>
      <c r="CA1857" s="6"/>
      <c r="CB1857" s="6"/>
    </row>
    <row r="1858" spans="1:80" ht="34.15" customHeight="1">
      <c r="A1858" s="2"/>
      <c r="B1858" s="2"/>
      <c r="C1858" s="2"/>
      <c r="D1858" s="2"/>
      <c r="E1858" s="2"/>
      <c r="F1858" s="15"/>
      <c r="G1858" s="2"/>
      <c r="H1858" s="2"/>
      <c r="I1858" s="2"/>
      <c r="J1858" s="2"/>
      <c r="K1858" s="2"/>
      <c r="L1858" s="2"/>
      <c r="M1858" s="2"/>
      <c r="N1858" s="546"/>
      <c r="O1858" s="2"/>
      <c r="P1858" s="2"/>
      <c r="Q1858" s="2"/>
      <c r="R1858" s="2"/>
      <c r="S1858" s="2"/>
      <c r="T1858" s="2"/>
      <c r="U1858" s="15"/>
      <c r="V1858" s="15"/>
      <c r="W1858" s="15"/>
      <c r="X1858" s="15"/>
      <c r="Y1858" s="15"/>
      <c r="Z1858" s="15"/>
      <c r="AA1858" s="15"/>
      <c r="AB1858" s="15"/>
      <c r="AC1858" s="15"/>
      <c r="AD1858" s="15"/>
      <c r="AE1858" s="15"/>
      <c r="AF1858" s="15"/>
      <c r="AG1858" s="15"/>
      <c r="AH1858" s="15"/>
      <c r="AI1858" s="15"/>
      <c r="AJ1858" s="15"/>
      <c r="AK1858" s="15"/>
      <c r="AL1858" s="15"/>
      <c r="AM1858" s="15"/>
      <c r="AN1858" s="15"/>
      <c r="AO1858" s="15"/>
      <c r="AP1858" s="15"/>
      <c r="AQ1858" s="15"/>
      <c r="AR1858" s="15"/>
      <c r="AS1858" s="15"/>
      <c r="AT1858" s="15"/>
      <c r="AU1858" s="15"/>
      <c r="AV1858" s="15"/>
      <c r="AW1858" s="15"/>
      <c r="AX1858" s="15"/>
      <c r="AY1858" s="6"/>
      <c r="AZ1858" s="6"/>
      <c r="BA1858" s="6"/>
      <c r="BB1858" s="6"/>
      <c r="BC1858" s="6"/>
      <c r="BD1858" s="6"/>
      <c r="BE1858" s="6"/>
      <c r="BF1858" s="6"/>
      <c r="BG1858" s="6"/>
      <c r="BH1858" s="6"/>
      <c r="BI1858" s="6"/>
      <c r="BJ1858" s="6"/>
      <c r="BK1858" s="6"/>
      <c r="BL1858" s="6"/>
      <c r="BM1858" s="6"/>
      <c r="BN1858" s="6"/>
      <c r="BO1858" s="6"/>
      <c r="BP1858" s="6"/>
      <c r="BQ1858" s="6"/>
      <c r="BR1858" s="6"/>
      <c r="BS1858" s="6"/>
      <c r="BT1858" s="6"/>
      <c r="BU1858" s="6"/>
      <c r="BV1858" s="6"/>
      <c r="BW1858" s="6"/>
      <c r="BX1858" s="6"/>
      <c r="BY1858" s="6"/>
      <c r="BZ1858" s="6"/>
      <c r="CA1858" s="6"/>
      <c r="CB1858" s="6"/>
    </row>
    <row r="1859" spans="1:80" ht="34.15" customHeight="1">
      <c r="A1859" s="2"/>
      <c r="B1859" s="2"/>
      <c r="C1859" s="2"/>
      <c r="D1859" s="2"/>
      <c r="E1859" s="2"/>
      <c r="F1859" s="15"/>
      <c r="G1859" s="2"/>
      <c r="H1859" s="2"/>
      <c r="I1859" s="2"/>
      <c r="J1859" s="2"/>
      <c r="K1859" s="2"/>
      <c r="L1859" s="2"/>
      <c r="M1859" s="2"/>
      <c r="N1859" s="546"/>
      <c r="O1859" s="2"/>
      <c r="P1859" s="2"/>
      <c r="Q1859" s="2"/>
      <c r="R1859" s="2"/>
      <c r="S1859" s="2"/>
      <c r="T1859" s="2"/>
      <c r="U1859" s="15"/>
      <c r="V1859" s="15"/>
      <c r="W1859" s="15"/>
      <c r="X1859" s="15"/>
      <c r="Y1859" s="15"/>
      <c r="Z1859" s="15"/>
      <c r="AA1859" s="15"/>
      <c r="AB1859" s="15"/>
      <c r="AC1859" s="15"/>
      <c r="AD1859" s="15"/>
      <c r="AE1859" s="15"/>
      <c r="AF1859" s="15"/>
      <c r="AG1859" s="15"/>
      <c r="AH1859" s="15"/>
      <c r="AI1859" s="15"/>
      <c r="AJ1859" s="15"/>
      <c r="AK1859" s="15"/>
      <c r="AL1859" s="15"/>
      <c r="AM1859" s="15"/>
      <c r="AN1859" s="15"/>
      <c r="AO1859" s="15"/>
      <c r="AP1859" s="15"/>
      <c r="AQ1859" s="15"/>
      <c r="AR1859" s="15"/>
      <c r="AS1859" s="15"/>
      <c r="AT1859" s="15"/>
      <c r="AU1859" s="15"/>
      <c r="AV1859" s="15"/>
      <c r="AW1859" s="15"/>
      <c r="AX1859" s="15"/>
      <c r="AY1859" s="6"/>
      <c r="AZ1859" s="6"/>
      <c r="BA1859" s="6"/>
      <c r="BB1859" s="6"/>
      <c r="BC1859" s="6"/>
      <c r="BD1859" s="6"/>
      <c r="BE1859" s="6"/>
      <c r="BF1859" s="6"/>
      <c r="BG1859" s="6"/>
      <c r="BH1859" s="6"/>
      <c r="BI1859" s="6"/>
      <c r="BJ1859" s="6"/>
      <c r="BK1859" s="6"/>
      <c r="BL1859" s="6"/>
      <c r="BM1859" s="6"/>
      <c r="BN1859" s="6"/>
      <c r="BO1859" s="6"/>
      <c r="BP1859" s="6"/>
      <c r="BQ1859" s="6"/>
      <c r="BR1859" s="6"/>
      <c r="BS1859" s="6"/>
      <c r="BT1859" s="6"/>
      <c r="BU1859" s="6"/>
      <c r="BV1859" s="6"/>
      <c r="BW1859" s="6"/>
      <c r="BX1859" s="6"/>
      <c r="BY1859" s="6"/>
      <c r="BZ1859" s="6"/>
      <c r="CA1859" s="6"/>
      <c r="CB1859" s="6"/>
    </row>
    <row r="1860" spans="1:80" ht="34.15" customHeight="1">
      <c r="A1860" s="2"/>
      <c r="B1860" s="2"/>
      <c r="C1860" s="2"/>
      <c r="D1860" s="2"/>
      <c r="E1860" s="2"/>
      <c r="F1860" s="15"/>
      <c r="G1860" s="2"/>
      <c r="H1860" s="2"/>
      <c r="I1860" s="2"/>
      <c r="J1860" s="2"/>
      <c r="K1860" s="2"/>
      <c r="L1860" s="2"/>
      <c r="M1860" s="2"/>
      <c r="N1860" s="546"/>
      <c r="O1860" s="2"/>
      <c r="P1860" s="2"/>
      <c r="Q1860" s="2"/>
      <c r="R1860" s="2"/>
      <c r="S1860" s="2"/>
      <c r="T1860" s="2"/>
      <c r="U1860" s="15"/>
      <c r="V1860" s="15"/>
      <c r="W1860" s="15"/>
      <c r="X1860" s="15"/>
      <c r="Y1860" s="15"/>
      <c r="Z1860" s="15"/>
      <c r="AA1860" s="15"/>
      <c r="AB1860" s="15"/>
      <c r="AC1860" s="15"/>
      <c r="AD1860" s="15"/>
      <c r="AE1860" s="15"/>
      <c r="AF1860" s="15"/>
      <c r="AG1860" s="15"/>
      <c r="AH1860" s="15"/>
      <c r="AI1860" s="15"/>
      <c r="AJ1860" s="15"/>
      <c r="AK1860" s="15"/>
      <c r="AL1860" s="15"/>
      <c r="AM1860" s="15"/>
      <c r="AN1860" s="15"/>
      <c r="AO1860" s="15"/>
      <c r="AP1860" s="15"/>
      <c r="AQ1860" s="15"/>
      <c r="AR1860" s="15"/>
      <c r="AS1860" s="15"/>
      <c r="AT1860" s="15"/>
      <c r="AU1860" s="15"/>
      <c r="AV1860" s="15"/>
      <c r="AW1860" s="15"/>
      <c r="AX1860" s="15"/>
      <c r="AY1860" s="6"/>
      <c r="AZ1860" s="6"/>
      <c r="BA1860" s="6"/>
      <c r="BB1860" s="6"/>
      <c r="BC1860" s="6"/>
      <c r="BD1860" s="6"/>
      <c r="BE1860" s="6"/>
      <c r="BF1860" s="6"/>
      <c r="BG1860" s="6"/>
      <c r="BH1860" s="6"/>
      <c r="BI1860" s="6"/>
      <c r="BJ1860" s="6"/>
      <c r="BK1860" s="6"/>
      <c r="BL1860" s="6"/>
      <c r="BM1860" s="6"/>
      <c r="BN1860" s="6"/>
      <c r="BO1860" s="6"/>
      <c r="BP1860" s="6"/>
      <c r="BQ1860" s="6"/>
      <c r="BR1860" s="6"/>
      <c r="BS1860" s="6"/>
      <c r="BT1860" s="6"/>
      <c r="BU1860" s="6"/>
      <c r="BV1860" s="6"/>
      <c r="BW1860" s="6"/>
      <c r="BX1860" s="6"/>
      <c r="BY1860" s="6"/>
      <c r="BZ1860" s="6"/>
      <c r="CA1860" s="6"/>
      <c r="CB1860" s="6"/>
    </row>
    <row r="1861" spans="1:80" ht="34.15" customHeight="1">
      <c r="A1861" s="2"/>
      <c r="B1861" s="2"/>
      <c r="C1861" s="2"/>
      <c r="D1861" s="2"/>
      <c r="E1861" s="2"/>
      <c r="F1861" s="15"/>
      <c r="G1861" s="2"/>
      <c r="H1861" s="2"/>
      <c r="I1861" s="2"/>
      <c r="J1861" s="2"/>
      <c r="K1861" s="2"/>
      <c r="L1861" s="2"/>
      <c r="M1861" s="2"/>
      <c r="N1861" s="546"/>
      <c r="O1861" s="2"/>
      <c r="P1861" s="2"/>
      <c r="Q1861" s="2"/>
      <c r="R1861" s="2"/>
      <c r="S1861" s="2"/>
      <c r="T1861" s="2"/>
      <c r="U1861" s="15"/>
      <c r="V1861" s="15"/>
      <c r="W1861" s="15"/>
      <c r="X1861" s="15"/>
      <c r="Y1861" s="15"/>
      <c r="Z1861" s="15"/>
      <c r="AA1861" s="15"/>
      <c r="AB1861" s="15"/>
      <c r="AC1861" s="15"/>
      <c r="AD1861" s="15"/>
      <c r="AE1861" s="15"/>
      <c r="AF1861" s="15"/>
      <c r="AG1861" s="15"/>
      <c r="AH1861" s="15"/>
      <c r="AI1861" s="15"/>
      <c r="AJ1861" s="15"/>
      <c r="AK1861" s="15"/>
      <c r="AL1861" s="15"/>
      <c r="AM1861" s="15"/>
      <c r="AN1861" s="15"/>
      <c r="AO1861" s="15"/>
      <c r="AP1861" s="15"/>
      <c r="AQ1861" s="15"/>
      <c r="AR1861" s="15"/>
      <c r="AS1861" s="15"/>
      <c r="AT1861" s="15"/>
      <c r="AU1861" s="15"/>
      <c r="AV1861" s="15"/>
      <c r="AW1861" s="15"/>
      <c r="AX1861" s="15"/>
      <c r="AY1861" s="6"/>
      <c r="AZ1861" s="6"/>
      <c r="BA1861" s="6"/>
      <c r="BB1861" s="6"/>
      <c r="BC1861" s="6"/>
      <c r="BD1861" s="6"/>
      <c r="BE1861" s="6"/>
      <c r="BF1861" s="6"/>
      <c r="BG1861" s="6"/>
      <c r="BH1861" s="6"/>
      <c r="BI1861" s="6"/>
      <c r="BJ1861" s="6"/>
      <c r="BK1861" s="6"/>
      <c r="BL1861" s="6"/>
      <c r="BM1861" s="6"/>
      <c r="BN1861" s="6"/>
      <c r="BO1861" s="6"/>
      <c r="BP1861" s="6"/>
      <c r="BQ1861" s="6"/>
      <c r="BR1861" s="6"/>
      <c r="BS1861" s="6"/>
      <c r="BT1861" s="6"/>
      <c r="BU1861" s="6"/>
      <c r="BV1861" s="6"/>
      <c r="BW1861" s="6"/>
      <c r="BX1861" s="6"/>
      <c r="BY1861" s="6"/>
      <c r="BZ1861" s="6"/>
      <c r="CA1861" s="6"/>
      <c r="CB1861" s="6"/>
    </row>
    <row r="1862" spans="1:80" ht="34.15" customHeight="1">
      <c r="A1862" s="2"/>
      <c r="B1862" s="2"/>
      <c r="C1862" s="2"/>
      <c r="D1862" s="2"/>
      <c r="E1862" s="2"/>
      <c r="F1862" s="15"/>
      <c r="G1862" s="2"/>
      <c r="H1862" s="2"/>
      <c r="I1862" s="2"/>
      <c r="J1862" s="2"/>
      <c r="K1862" s="2"/>
      <c r="L1862" s="2"/>
      <c r="M1862" s="2"/>
      <c r="N1862" s="546"/>
      <c r="O1862" s="2"/>
      <c r="P1862" s="2"/>
      <c r="Q1862" s="2"/>
      <c r="R1862" s="2"/>
      <c r="S1862" s="2"/>
      <c r="T1862" s="2"/>
      <c r="U1862" s="15"/>
      <c r="V1862" s="15"/>
      <c r="W1862" s="15"/>
      <c r="X1862" s="15"/>
      <c r="Y1862" s="15"/>
      <c r="Z1862" s="15"/>
      <c r="AA1862" s="15"/>
      <c r="AB1862" s="15"/>
      <c r="AC1862" s="15"/>
      <c r="AD1862" s="15"/>
      <c r="AE1862" s="15"/>
      <c r="AF1862" s="15"/>
      <c r="AG1862" s="15"/>
      <c r="AH1862" s="15"/>
      <c r="AI1862" s="15"/>
      <c r="AJ1862" s="15"/>
      <c r="AK1862" s="15"/>
      <c r="AL1862" s="15"/>
      <c r="AM1862" s="15"/>
      <c r="AN1862" s="15"/>
      <c r="AO1862" s="15"/>
      <c r="AP1862" s="15"/>
      <c r="AQ1862" s="15"/>
      <c r="AR1862" s="15"/>
      <c r="AS1862" s="15"/>
      <c r="AT1862" s="15"/>
      <c r="AU1862" s="15"/>
      <c r="AV1862" s="15"/>
      <c r="AW1862" s="15"/>
      <c r="AX1862" s="15"/>
      <c r="AY1862" s="6"/>
      <c r="AZ1862" s="6"/>
      <c r="BA1862" s="6"/>
      <c r="BB1862" s="6"/>
      <c r="BC1862" s="6"/>
      <c r="BD1862" s="6"/>
      <c r="BE1862" s="6"/>
      <c r="BF1862" s="6"/>
      <c r="BG1862" s="6"/>
      <c r="BH1862" s="6"/>
      <c r="BI1862" s="6"/>
      <c r="BJ1862" s="6"/>
      <c r="BK1862" s="6"/>
      <c r="BL1862" s="6"/>
      <c r="BM1862" s="6"/>
      <c r="BN1862" s="6"/>
      <c r="BO1862" s="6"/>
      <c r="BP1862" s="6"/>
      <c r="BQ1862" s="6"/>
      <c r="BR1862" s="6"/>
      <c r="BS1862" s="6"/>
      <c r="BT1862" s="6"/>
      <c r="BU1862" s="6"/>
      <c r="BV1862" s="6"/>
      <c r="BW1862" s="6"/>
      <c r="BX1862" s="6"/>
      <c r="BY1862" s="6"/>
      <c r="BZ1862" s="6"/>
      <c r="CA1862" s="6"/>
      <c r="CB1862" s="6"/>
    </row>
    <row r="1863" spans="1:80" ht="34.15" customHeight="1">
      <c r="A1863" s="2"/>
      <c r="B1863" s="2"/>
      <c r="C1863" s="2"/>
      <c r="D1863" s="2"/>
      <c r="E1863" s="2"/>
      <c r="F1863" s="15"/>
      <c r="G1863" s="2"/>
      <c r="H1863" s="2"/>
      <c r="I1863" s="2"/>
      <c r="J1863" s="2"/>
      <c r="K1863" s="2"/>
      <c r="L1863" s="2"/>
      <c r="M1863" s="2"/>
      <c r="N1863" s="546"/>
      <c r="O1863" s="2"/>
      <c r="P1863" s="2"/>
      <c r="Q1863" s="2"/>
      <c r="R1863" s="2"/>
      <c r="S1863" s="2"/>
      <c r="T1863" s="2"/>
      <c r="U1863" s="15"/>
      <c r="V1863" s="15"/>
      <c r="W1863" s="15"/>
      <c r="X1863" s="15"/>
      <c r="Y1863" s="15"/>
      <c r="Z1863" s="15"/>
      <c r="AA1863" s="15"/>
      <c r="AB1863" s="15"/>
      <c r="AC1863" s="15"/>
      <c r="AD1863" s="15"/>
      <c r="AE1863" s="15"/>
      <c r="AF1863" s="15"/>
      <c r="AG1863" s="15"/>
      <c r="AH1863" s="15"/>
      <c r="AI1863" s="15"/>
      <c r="AJ1863" s="15"/>
      <c r="AK1863" s="15"/>
      <c r="AL1863" s="15"/>
      <c r="AM1863" s="15"/>
      <c r="AN1863" s="15"/>
      <c r="AO1863" s="15"/>
      <c r="AP1863" s="15"/>
      <c r="AQ1863" s="15"/>
      <c r="AR1863" s="15"/>
      <c r="AS1863" s="15"/>
      <c r="AT1863" s="15"/>
      <c r="AU1863" s="15"/>
      <c r="AV1863" s="15"/>
      <c r="AW1863" s="15"/>
      <c r="AX1863" s="15"/>
      <c r="AY1863" s="6"/>
      <c r="AZ1863" s="6"/>
      <c r="BA1863" s="6"/>
      <c r="BB1863" s="6"/>
      <c r="BC1863" s="6"/>
      <c r="BD1863" s="6"/>
      <c r="BE1863" s="6"/>
      <c r="BF1863" s="6"/>
      <c r="BG1863" s="6"/>
      <c r="BH1863" s="6"/>
      <c r="BI1863" s="6"/>
      <c r="BJ1863" s="6"/>
      <c r="BK1863" s="6"/>
      <c r="BL1863" s="6"/>
      <c r="BM1863" s="6"/>
      <c r="BN1863" s="6"/>
      <c r="BO1863" s="6"/>
      <c r="BP1863" s="6"/>
      <c r="BQ1863" s="6"/>
      <c r="BR1863" s="6"/>
      <c r="BS1863" s="6"/>
      <c r="BT1863" s="6"/>
      <c r="BU1863" s="6"/>
      <c r="BV1863" s="6"/>
      <c r="BW1863" s="6"/>
      <c r="BX1863" s="6"/>
      <c r="BY1863" s="6"/>
      <c r="BZ1863" s="6"/>
      <c r="CA1863" s="6"/>
      <c r="CB1863" s="6"/>
    </row>
    <row r="1864" spans="1:80" ht="34.15" customHeight="1">
      <c r="A1864" s="2"/>
      <c r="B1864" s="2"/>
      <c r="C1864" s="2"/>
      <c r="D1864" s="2"/>
      <c r="E1864" s="2"/>
      <c r="F1864" s="15"/>
      <c r="G1864" s="2"/>
      <c r="H1864" s="2"/>
      <c r="I1864" s="2"/>
      <c r="J1864" s="2"/>
      <c r="K1864" s="2"/>
      <c r="L1864" s="2"/>
      <c r="M1864" s="2"/>
      <c r="N1864" s="546"/>
      <c r="O1864" s="2"/>
      <c r="P1864" s="2"/>
      <c r="Q1864" s="2"/>
      <c r="R1864" s="2"/>
      <c r="S1864" s="2"/>
      <c r="T1864" s="2"/>
      <c r="U1864" s="15"/>
      <c r="V1864" s="15"/>
      <c r="W1864" s="15"/>
      <c r="X1864" s="15"/>
      <c r="Y1864" s="15"/>
      <c r="Z1864" s="15"/>
      <c r="AA1864" s="15"/>
      <c r="AB1864" s="15"/>
      <c r="AC1864" s="15"/>
      <c r="AD1864" s="15"/>
      <c r="AE1864" s="15"/>
      <c r="AF1864" s="15"/>
      <c r="AG1864" s="15"/>
      <c r="AH1864" s="15"/>
      <c r="AI1864" s="15"/>
      <c r="AJ1864" s="15"/>
      <c r="AK1864" s="15"/>
      <c r="AL1864" s="15"/>
      <c r="AM1864" s="15"/>
      <c r="AN1864" s="15"/>
      <c r="AO1864" s="15"/>
      <c r="AP1864" s="15"/>
      <c r="AQ1864" s="15"/>
      <c r="AR1864" s="15"/>
      <c r="AS1864" s="15"/>
      <c r="AT1864" s="15"/>
      <c r="AU1864" s="15"/>
      <c r="AV1864" s="15"/>
      <c r="AW1864" s="15"/>
      <c r="AX1864" s="15"/>
      <c r="AY1864" s="6"/>
      <c r="AZ1864" s="6"/>
      <c r="BA1864" s="6"/>
      <c r="BB1864" s="6"/>
      <c r="BC1864" s="6"/>
      <c r="BD1864" s="6"/>
      <c r="BE1864" s="6"/>
      <c r="BF1864" s="6"/>
      <c r="BG1864" s="6"/>
      <c r="BH1864" s="6"/>
      <c r="BI1864" s="6"/>
      <c r="BJ1864" s="6"/>
      <c r="BK1864" s="6"/>
      <c r="BL1864" s="6"/>
      <c r="BM1864" s="6"/>
      <c r="BN1864" s="6"/>
      <c r="BO1864" s="6"/>
      <c r="BP1864" s="6"/>
      <c r="BQ1864" s="6"/>
      <c r="BR1864" s="6"/>
      <c r="BS1864" s="6"/>
      <c r="BT1864" s="6"/>
      <c r="BU1864" s="6"/>
      <c r="BV1864" s="6"/>
      <c r="BW1864" s="6"/>
      <c r="BX1864" s="6"/>
      <c r="BY1864" s="6"/>
      <c r="BZ1864" s="6"/>
      <c r="CA1864" s="6"/>
      <c r="CB1864" s="6"/>
    </row>
    <row r="1865" spans="1:80" ht="34.15" customHeight="1">
      <c r="A1865" s="2"/>
      <c r="B1865" s="2"/>
      <c r="C1865" s="2"/>
      <c r="D1865" s="2"/>
      <c r="E1865" s="2"/>
      <c r="F1865" s="15"/>
      <c r="G1865" s="2"/>
      <c r="H1865" s="2"/>
      <c r="I1865" s="2"/>
      <c r="J1865" s="2"/>
      <c r="K1865" s="2"/>
      <c r="L1865" s="2"/>
      <c r="M1865" s="2"/>
      <c r="N1865" s="546"/>
      <c r="O1865" s="2"/>
      <c r="P1865" s="2"/>
      <c r="Q1865" s="2"/>
      <c r="R1865" s="2"/>
      <c r="S1865" s="2"/>
      <c r="T1865" s="2"/>
      <c r="U1865" s="15"/>
      <c r="V1865" s="15"/>
      <c r="W1865" s="15"/>
      <c r="X1865" s="15"/>
      <c r="Y1865" s="15"/>
      <c r="Z1865" s="15"/>
      <c r="AA1865" s="15"/>
      <c r="AB1865" s="15"/>
      <c r="AC1865" s="15"/>
      <c r="AD1865" s="15"/>
      <c r="AE1865" s="15"/>
      <c r="AF1865" s="15"/>
      <c r="AG1865" s="15"/>
      <c r="AH1865" s="15"/>
      <c r="AI1865" s="15"/>
      <c r="AJ1865" s="15"/>
      <c r="AK1865" s="15"/>
      <c r="AL1865" s="15"/>
      <c r="AM1865" s="15"/>
      <c r="AN1865" s="15"/>
      <c r="AO1865" s="15"/>
      <c r="AP1865" s="15"/>
      <c r="AQ1865" s="15"/>
      <c r="AR1865" s="15"/>
      <c r="AS1865" s="15"/>
      <c r="AT1865" s="15"/>
      <c r="AU1865" s="15"/>
      <c r="AV1865" s="15"/>
      <c r="AW1865" s="15"/>
      <c r="AX1865" s="15"/>
      <c r="AY1865" s="6"/>
      <c r="AZ1865" s="6"/>
      <c r="BA1865" s="6"/>
      <c r="BB1865" s="6"/>
      <c r="BC1865" s="6"/>
      <c r="BD1865" s="6"/>
      <c r="BE1865" s="6"/>
      <c r="BF1865" s="6"/>
      <c r="BG1865" s="6"/>
      <c r="BH1865" s="6"/>
      <c r="BI1865" s="6"/>
      <c r="BJ1865" s="6"/>
      <c r="BK1865" s="6"/>
      <c r="BL1865" s="6"/>
      <c r="BM1865" s="6"/>
      <c r="BN1865" s="6"/>
      <c r="BO1865" s="6"/>
      <c r="BP1865" s="6"/>
      <c r="BQ1865" s="6"/>
      <c r="BR1865" s="6"/>
      <c r="BS1865" s="6"/>
      <c r="BT1865" s="6"/>
      <c r="BU1865" s="6"/>
      <c r="BV1865" s="6"/>
      <c r="BW1865" s="6"/>
      <c r="BX1865" s="6"/>
      <c r="BY1865" s="6"/>
      <c r="BZ1865" s="6"/>
      <c r="CA1865" s="6"/>
      <c r="CB1865" s="6"/>
    </row>
    <row r="1866" spans="1:80" ht="34.15" customHeight="1">
      <c r="A1866" s="2"/>
      <c r="B1866" s="2"/>
      <c r="C1866" s="2"/>
      <c r="D1866" s="2"/>
      <c r="E1866" s="2"/>
      <c r="F1866" s="15"/>
      <c r="G1866" s="2"/>
      <c r="H1866" s="2"/>
      <c r="I1866" s="2"/>
      <c r="J1866" s="2"/>
      <c r="K1866" s="2"/>
      <c r="L1866" s="2"/>
      <c r="M1866" s="2"/>
      <c r="N1866" s="546"/>
      <c r="O1866" s="2"/>
      <c r="P1866" s="2"/>
      <c r="Q1866" s="2"/>
      <c r="R1866" s="2"/>
      <c r="S1866" s="2"/>
      <c r="T1866" s="2"/>
      <c r="U1866" s="15"/>
      <c r="V1866" s="15"/>
      <c r="W1866" s="15"/>
      <c r="X1866" s="15"/>
      <c r="Y1866" s="15"/>
      <c r="Z1866" s="15"/>
      <c r="AA1866" s="15"/>
      <c r="AB1866" s="15"/>
      <c r="AC1866" s="15"/>
      <c r="AD1866" s="15"/>
      <c r="AE1866" s="15"/>
      <c r="AF1866" s="15"/>
      <c r="AG1866" s="15"/>
      <c r="AH1866" s="15"/>
      <c r="AI1866" s="15"/>
      <c r="AJ1866" s="15"/>
      <c r="AK1866" s="15"/>
      <c r="AL1866" s="15"/>
      <c r="AM1866" s="15"/>
      <c r="AN1866" s="15"/>
      <c r="AO1866" s="15"/>
      <c r="AP1866" s="15"/>
      <c r="AQ1866" s="15"/>
      <c r="AR1866" s="15"/>
      <c r="AS1866" s="15"/>
      <c r="AT1866" s="15"/>
      <c r="AU1866" s="15"/>
      <c r="AV1866" s="15"/>
      <c r="AW1866" s="15"/>
      <c r="AX1866" s="15"/>
      <c r="AY1866" s="6"/>
      <c r="AZ1866" s="6"/>
      <c r="BA1866" s="6"/>
      <c r="BB1866" s="6"/>
      <c r="BC1866" s="6"/>
      <c r="BD1866" s="6"/>
      <c r="BE1866" s="6"/>
      <c r="BF1866" s="6"/>
      <c r="BG1866" s="6"/>
      <c r="BH1866" s="6"/>
      <c r="BI1866" s="6"/>
      <c r="BJ1866" s="6"/>
      <c r="BK1866" s="6"/>
      <c r="BL1866" s="6"/>
      <c r="BM1866" s="6"/>
      <c r="BN1866" s="6"/>
      <c r="BO1866" s="6"/>
      <c r="BP1866" s="6"/>
      <c r="BQ1866" s="6"/>
      <c r="BR1866" s="6"/>
      <c r="BS1866" s="6"/>
      <c r="BT1866" s="6"/>
      <c r="BU1866" s="6"/>
      <c r="BV1866" s="6"/>
      <c r="BW1866" s="6"/>
      <c r="BX1866" s="6"/>
      <c r="BY1866" s="6"/>
      <c r="BZ1866" s="6"/>
      <c r="CA1866" s="6"/>
      <c r="CB1866" s="6"/>
    </row>
    <row r="1867" spans="1:80" ht="34.15" customHeight="1">
      <c r="A1867" s="2"/>
      <c r="B1867" s="2"/>
      <c r="C1867" s="2"/>
      <c r="D1867" s="2"/>
      <c r="E1867" s="2"/>
      <c r="F1867" s="15"/>
      <c r="G1867" s="2"/>
      <c r="H1867" s="2"/>
      <c r="I1867" s="2"/>
      <c r="J1867" s="2"/>
      <c r="K1867" s="2"/>
      <c r="L1867" s="2"/>
      <c r="M1867" s="2"/>
      <c r="N1867" s="546"/>
      <c r="O1867" s="2"/>
      <c r="P1867" s="2"/>
      <c r="Q1867" s="2"/>
      <c r="R1867" s="2"/>
      <c r="S1867" s="2"/>
      <c r="T1867" s="2"/>
      <c r="U1867" s="15"/>
      <c r="V1867" s="15"/>
      <c r="W1867" s="15"/>
      <c r="X1867" s="15"/>
      <c r="Y1867" s="15"/>
      <c r="Z1867" s="15"/>
      <c r="AA1867" s="15"/>
      <c r="AB1867" s="15"/>
      <c r="AC1867" s="15"/>
      <c r="AD1867" s="15"/>
      <c r="AE1867" s="15"/>
      <c r="AF1867" s="15"/>
      <c r="AG1867" s="15"/>
      <c r="AH1867" s="15"/>
      <c r="AI1867" s="15"/>
      <c r="AJ1867" s="15"/>
      <c r="AK1867" s="15"/>
      <c r="AL1867" s="15"/>
      <c r="AM1867" s="15"/>
      <c r="AN1867" s="15"/>
      <c r="AO1867" s="15"/>
      <c r="AP1867" s="15"/>
      <c r="AQ1867" s="15"/>
      <c r="AR1867" s="15"/>
      <c r="AS1867" s="15"/>
      <c r="AT1867" s="15"/>
      <c r="AU1867" s="15"/>
      <c r="AV1867" s="15"/>
      <c r="AW1867" s="15"/>
      <c r="AX1867" s="15"/>
      <c r="AY1867" s="6"/>
      <c r="AZ1867" s="6"/>
      <c r="BA1867" s="6"/>
      <c r="BB1867" s="6"/>
      <c r="BC1867" s="6"/>
      <c r="BD1867" s="6"/>
      <c r="BE1867" s="6"/>
      <c r="BF1867" s="6"/>
      <c r="BG1867" s="6"/>
      <c r="BH1867" s="6"/>
      <c r="BI1867" s="6"/>
      <c r="BJ1867" s="6"/>
      <c r="BK1867" s="6"/>
      <c r="BL1867" s="6"/>
      <c r="BM1867" s="6"/>
      <c r="BN1867" s="6"/>
      <c r="BO1867" s="6"/>
      <c r="BP1867" s="6"/>
      <c r="BQ1867" s="6"/>
      <c r="BR1867" s="6"/>
      <c r="BS1867" s="6"/>
      <c r="BT1867" s="6"/>
      <c r="BU1867" s="6"/>
      <c r="BV1867" s="6"/>
      <c r="BW1867" s="6"/>
      <c r="BX1867" s="6"/>
      <c r="BY1867" s="6"/>
      <c r="BZ1867" s="6"/>
      <c r="CA1867" s="6"/>
      <c r="CB1867" s="6"/>
    </row>
    <row r="1868" spans="1:80" ht="34.15" customHeight="1">
      <c r="A1868" s="2"/>
      <c r="B1868" s="2"/>
      <c r="C1868" s="2"/>
      <c r="D1868" s="2"/>
      <c r="E1868" s="2"/>
      <c r="F1868" s="15"/>
      <c r="G1868" s="2"/>
      <c r="H1868" s="2"/>
      <c r="I1868" s="2"/>
      <c r="J1868" s="2"/>
      <c r="K1868" s="2"/>
      <c r="L1868" s="2"/>
      <c r="M1868" s="2"/>
      <c r="N1868" s="546"/>
      <c r="O1868" s="2"/>
      <c r="P1868" s="2"/>
      <c r="Q1868" s="2"/>
      <c r="R1868" s="2"/>
      <c r="S1868" s="2"/>
      <c r="T1868" s="2"/>
      <c r="U1868" s="15"/>
      <c r="V1868" s="15"/>
      <c r="W1868" s="15"/>
      <c r="X1868" s="15"/>
      <c r="Y1868" s="15"/>
      <c r="Z1868" s="15"/>
      <c r="AA1868" s="15"/>
      <c r="AB1868" s="15"/>
      <c r="AC1868" s="15"/>
      <c r="AD1868" s="15"/>
      <c r="AE1868" s="15"/>
      <c r="AF1868" s="15"/>
      <c r="AG1868" s="15"/>
      <c r="AH1868" s="15"/>
      <c r="AI1868" s="15"/>
      <c r="AJ1868" s="15"/>
      <c r="AK1868" s="15"/>
      <c r="AL1868" s="15"/>
      <c r="AM1868" s="15"/>
      <c r="AN1868" s="15"/>
      <c r="AO1868" s="15"/>
      <c r="AP1868" s="15"/>
      <c r="AQ1868" s="15"/>
      <c r="AR1868" s="15"/>
      <c r="AS1868" s="15"/>
      <c r="AT1868" s="15"/>
      <c r="AU1868" s="15"/>
      <c r="AV1868" s="15"/>
      <c r="AW1868" s="15"/>
      <c r="AX1868" s="15"/>
      <c r="AY1868" s="6"/>
      <c r="AZ1868" s="6"/>
      <c r="BA1868" s="6"/>
      <c r="BB1868" s="6"/>
      <c r="BC1868" s="6"/>
      <c r="BD1868" s="6"/>
      <c r="BE1868" s="6"/>
      <c r="BF1868" s="6"/>
      <c r="BG1868" s="6"/>
      <c r="BH1868" s="6"/>
      <c r="BI1868" s="6"/>
      <c r="BJ1868" s="6"/>
      <c r="BK1868" s="6"/>
      <c r="BL1868" s="6"/>
      <c r="BM1868" s="6"/>
      <c r="BN1868" s="6"/>
      <c r="BO1868" s="6"/>
      <c r="BP1868" s="6"/>
      <c r="BQ1868" s="6"/>
      <c r="BR1868" s="6"/>
      <c r="BS1868" s="6"/>
      <c r="BT1868" s="6"/>
      <c r="BU1868" s="6"/>
      <c r="BV1868" s="6"/>
      <c r="BW1868" s="6"/>
      <c r="BX1868" s="6"/>
      <c r="BY1868" s="6"/>
      <c r="BZ1868" s="6"/>
      <c r="CA1868" s="6"/>
      <c r="CB1868" s="6"/>
    </row>
    <row r="1869" spans="1:80" ht="34.15" customHeight="1">
      <c r="A1869" s="2"/>
      <c r="B1869" s="2"/>
      <c r="C1869" s="2"/>
      <c r="D1869" s="2"/>
      <c r="E1869" s="2"/>
      <c r="F1869" s="15"/>
      <c r="G1869" s="2"/>
      <c r="H1869" s="2"/>
      <c r="I1869" s="2"/>
      <c r="J1869" s="2"/>
      <c r="K1869" s="2"/>
      <c r="L1869" s="2"/>
      <c r="M1869" s="2"/>
      <c r="N1869" s="546"/>
      <c r="O1869" s="2"/>
      <c r="P1869" s="2"/>
      <c r="Q1869" s="2"/>
      <c r="R1869" s="2"/>
      <c r="S1869" s="2"/>
      <c r="T1869" s="2"/>
      <c r="U1869" s="15"/>
      <c r="V1869" s="15"/>
      <c r="W1869" s="15"/>
      <c r="X1869" s="15"/>
      <c r="Y1869" s="15"/>
      <c r="Z1869" s="15"/>
      <c r="AA1869" s="15"/>
      <c r="AB1869" s="15"/>
      <c r="AC1869" s="15"/>
      <c r="AD1869" s="15"/>
      <c r="AE1869" s="15"/>
      <c r="AF1869" s="15"/>
      <c r="AG1869" s="15"/>
      <c r="AH1869" s="15"/>
      <c r="AI1869" s="15"/>
      <c r="AJ1869" s="15"/>
      <c r="AK1869" s="15"/>
      <c r="AL1869" s="15"/>
      <c r="AM1869" s="15"/>
      <c r="AN1869" s="15"/>
      <c r="AO1869" s="15"/>
      <c r="AP1869" s="15"/>
      <c r="AQ1869" s="15"/>
      <c r="AR1869" s="15"/>
      <c r="AS1869" s="15"/>
      <c r="AT1869" s="15"/>
      <c r="AU1869" s="15"/>
      <c r="AV1869" s="15"/>
      <c r="AW1869" s="15"/>
      <c r="AX1869" s="15"/>
      <c r="AY1869" s="6"/>
      <c r="AZ1869" s="6"/>
      <c r="BA1869" s="6"/>
      <c r="BB1869" s="6"/>
      <c r="BC1869" s="6"/>
      <c r="BD1869" s="6"/>
      <c r="BE1869" s="6"/>
      <c r="BF1869" s="6"/>
      <c r="BG1869" s="6"/>
      <c r="BH1869" s="6"/>
      <c r="BI1869" s="6"/>
      <c r="BJ1869" s="6"/>
      <c r="BK1869" s="6"/>
      <c r="BL1869" s="6"/>
      <c r="BM1869" s="6"/>
      <c r="BN1869" s="6"/>
      <c r="BO1869" s="6"/>
      <c r="BP1869" s="6"/>
      <c r="BQ1869" s="6"/>
      <c r="BR1869" s="6"/>
      <c r="BS1869" s="6"/>
      <c r="BT1869" s="6"/>
      <c r="BU1869" s="6"/>
      <c r="BV1869" s="6"/>
      <c r="BW1869" s="6"/>
      <c r="BX1869" s="6"/>
      <c r="BY1869" s="6"/>
      <c r="BZ1869" s="6"/>
      <c r="CA1869" s="6"/>
      <c r="CB1869" s="6"/>
    </row>
    <row r="1870" spans="1:80" ht="34.15" customHeight="1">
      <c r="A1870" s="2"/>
      <c r="B1870" s="2"/>
      <c r="C1870" s="2"/>
      <c r="D1870" s="2"/>
      <c r="E1870" s="2"/>
      <c r="F1870" s="15"/>
      <c r="G1870" s="2"/>
      <c r="H1870" s="2"/>
      <c r="I1870" s="2"/>
      <c r="J1870" s="2"/>
      <c r="K1870" s="2"/>
      <c r="L1870" s="2"/>
      <c r="M1870" s="2"/>
      <c r="N1870" s="546"/>
      <c r="O1870" s="2"/>
      <c r="P1870" s="2"/>
      <c r="Q1870" s="2"/>
      <c r="R1870" s="2"/>
      <c r="S1870" s="2"/>
      <c r="T1870" s="2"/>
      <c r="U1870" s="15"/>
      <c r="V1870" s="15"/>
      <c r="W1870" s="15"/>
      <c r="X1870" s="15"/>
      <c r="Y1870" s="15"/>
      <c r="Z1870" s="15"/>
      <c r="AA1870" s="15"/>
      <c r="AB1870" s="15"/>
      <c r="AC1870" s="15"/>
      <c r="AD1870" s="15"/>
      <c r="AE1870" s="15"/>
      <c r="AF1870" s="15"/>
      <c r="AG1870" s="15"/>
      <c r="AH1870" s="15"/>
      <c r="AI1870" s="15"/>
      <c r="AJ1870" s="15"/>
      <c r="AK1870" s="15"/>
      <c r="AL1870" s="15"/>
      <c r="AM1870" s="15"/>
      <c r="AN1870" s="15"/>
      <c r="AO1870" s="15"/>
      <c r="AP1870" s="15"/>
      <c r="AQ1870" s="15"/>
      <c r="AR1870" s="15"/>
      <c r="AS1870" s="15"/>
      <c r="AT1870" s="15"/>
      <c r="AU1870" s="15"/>
      <c r="AV1870" s="15"/>
      <c r="AW1870" s="15"/>
      <c r="AX1870" s="15"/>
      <c r="AY1870" s="6"/>
      <c r="AZ1870" s="6"/>
      <c r="BA1870" s="6"/>
      <c r="BB1870" s="6"/>
      <c r="BC1870" s="6"/>
      <c r="BD1870" s="6"/>
      <c r="BE1870" s="6"/>
      <c r="BF1870" s="6"/>
      <c r="BG1870" s="6"/>
      <c r="BH1870" s="6"/>
      <c r="BI1870" s="6"/>
      <c r="BJ1870" s="6"/>
      <c r="BK1870" s="6"/>
      <c r="BL1870" s="6"/>
      <c r="BM1870" s="6"/>
      <c r="BN1870" s="6"/>
      <c r="BO1870" s="6"/>
      <c r="BP1870" s="6"/>
      <c r="BQ1870" s="6"/>
      <c r="BR1870" s="6"/>
      <c r="BS1870" s="6"/>
      <c r="BT1870" s="6"/>
      <c r="BU1870" s="6"/>
      <c r="BV1870" s="6"/>
      <c r="BW1870" s="6"/>
      <c r="BX1870" s="6"/>
      <c r="BY1870" s="6"/>
      <c r="BZ1870" s="6"/>
      <c r="CA1870" s="6"/>
      <c r="CB1870" s="6"/>
    </row>
    <row r="1871" spans="1:80" ht="34.15" customHeight="1">
      <c r="A1871" s="2"/>
      <c r="B1871" s="2"/>
      <c r="C1871" s="2"/>
      <c r="D1871" s="2"/>
      <c r="E1871" s="2"/>
      <c r="F1871" s="15"/>
      <c r="G1871" s="2"/>
      <c r="H1871" s="2"/>
      <c r="I1871" s="2"/>
      <c r="J1871" s="2"/>
      <c r="K1871" s="2"/>
      <c r="L1871" s="2"/>
      <c r="M1871" s="2"/>
      <c r="N1871" s="546"/>
      <c r="O1871" s="2"/>
      <c r="P1871" s="2"/>
      <c r="Q1871" s="2"/>
      <c r="R1871" s="2"/>
      <c r="S1871" s="2"/>
      <c r="T1871" s="2"/>
      <c r="U1871" s="15"/>
      <c r="V1871" s="15"/>
      <c r="W1871" s="15"/>
      <c r="X1871" s="15"/>
      <c r="Y1871" s="15"/>
      <c r="Z1871" s="15"/>
      <c r="AA1871" s="15"/>
      <c r="AB1871" s="15"/>
      <c r="AC1871" s="15"/>
      <c r="AD1871" s="15"/>
      <c r="AE1871" s="15"/>
      <c r="AF1871" s="15"/>
      <c r="AG1871" s="15"/>
      <c r="AH1871" s="15"/>
      <c r="AI1871" s="15"/>
      <c r="AJ1871" s="15"/>
      <c r="AK1871" s="15"/>
      <c r="AL1871" s="15"/>
      <c r="AM1871" s="15"/>
      <c r="AN1871" s="15"/>
      <c r="AO1871" s="15"/>
      <c r="AP1871" s="15"/>
      <c r="AQ1871" s="15"/>
      <c r="AR1871" s="15"/>
      <c r="AS1871" s="15"/>
      <c r="AT1871" s="15"/>
      <c r="AU1871" s="15"/>
      <c r="AV1871" s="15"/>
      <c r="AW1871" s="15"/>
      <c r="AX1871" s="15"/>
      <c r="AY1871" s="6"/>
      <c r="AZ1871" s="6"/>
      <c r="BA1871" s="6"/>
      <c r="BB1871" s="6"/>
      <c r="BC1871" s="6"/>
      <c r="BD1871" s="6"/>
      <c r="BE1871" s="6"/>
      <c r="BF1871" s="6"/>
      <c r="BG1871" s="6"/>
      <c r="BH1871" s="6"/>
      <c r="BI1871" s="6"/>
      <c r="BJ1871" s="6"/>
      <c r="BK1871" s="6"/>
      <c r="BL1871" s="6"/>
      <c r="BM1871" s="6"/>
      <c r="BN1871" s="6"/>
      <c r="BO1871" s="6"/>
      <c r="BP1871" s="6"/>
      <c r="BQ1871" s="6"/>
      <c r="BR1871" s="6"/>
      <c r="BS1871" s="6"/>
      <c r="BT1871" s="6"/>
      <c r="BU1871" s="6"/>
      <c r="BV1871" s="6"/>
      <c r="BW1871" s="6"/>
      <c r="BX1871" s="6"/>
      <c r="BY1871" s="6"/>
      <c r="BZ1871" s="6"/>
      <c r="CA1871" s="6"/>
      <c r="CB1871" s="6"/>
    </row>
    <row r="1872" spans="1:80" ht="34.15" customHeight="1">
      <c r="A1872" s="2"/>
      <c r="B1872" s="2"/>
      <c r="C1872" s="2"/>
      <c r="D1872" s="2"/>
      <c r="E1872" s="2"/>
      <c r="F1872" s="15"/>
      <c r="G1872" s="2"/>
      <c r="H1872" s="2"/>
      <c r="I1872" s="2"/>
      <c r="J1872" s="2"/>
      <c r="K1872" s="2"/>
      <c r="L1872" s="2"/>
      <c r="M1872" s="2"/>
      <c r="N1872" s="546"/>
      <c r="O1872" s="2"/>
      <c r="P1872" s="2"/>
      <c r="Q1872" s="2"/>
      <c r="R1872" s="2"/>
      <c r="S1872" s="2"/>
      <c r="T1872" s="2"/>
      <c r="U1872" s="15"/>
      <c r="V1872" s="15"/>
      <c r="W1872" s="15"/>
      <c r="X1872" s="15"/>
      <c r="Y1872" s="15"/>
      <c r="Z1872" s="15"/>
      <c r="AA1872" s="15"/>
      <c r="AB1872" s="15"/>
      <c r="AC1872" s="15"/>
      <c r="AD1872" s="15"/>
      <c r="AE1872" s="15"/>
      <c r="AF1872" s="15"/>
      <c r="AG1872" s="15"/>
      <c r="AH1872" s="15"/>
      <c r="AI1872" s="15"/>
      <c r="AJ1872" s="15"/>
      <c r="AK1872" s="15"/>
      <c r="AL1872" s="15"/>
      <c r="AM1872" s="15"/>
      <c r="AN1872" s="15"/>
      <c r="AO1872" s="15"/>
      <c r="AP1872" s="15"/>
      <c r="AQ1872" s="15"/>
      <c r="AR1872" s="15"/>
      <c r="AS1872" s="15"/>
      <c r="AT1872" s="15"/>
      <c r="AU1872" s="15"/>
      <c r="AV1872" s="15"/>
      <c r="AW1872" s="15"/>
      <c r="AX1872" s="15"/>
      <c r="AY1872" s="6"/>
      <c r="AZ1872" s="6"/>
      <c r="BA1872" s="6"/>
      <c r="BB1872" s="6"/>
      <c r="BC1872" s="6"/>
      <c r="BD1872" s="6"/>
      <c r="BE1872" s="6"/>
      <c r="BF1872" s="6"/>
      <c r="BG1872" s="6"/>
      <c r="BH1872" s="6"/>
      <c r="BI1872" s="6"/>
      <c r="BJ1872" s="6"/>
      <c r="BK1872" s="6"/>
      <c r="BL1872" s="6"/>
      <c r="BM1872" s="6"/>
      <c r="BN1872" s="6"/>
      <c r="BO1872" s="6"/>
      <c r="BP1872" s="6"/>
      <c r="BQ1872" s="6"/>
      <c r="BR1872" s="6"/>
      <c r="BS1872" s="6"/>
      <c r="BT1872" s="6"/>
      <c r="BU1872" s="6"/>
      <c r="BV1872" s="6"/>
      <c r="BW1872" s="6"/>
      <c r="BX1872" s="6"/>
      <c r="BY1872" s="6"/>
      <c r="BZ1872" s="6"/>
      <c r="CA1872" s="6"/>
      <c r="CB1872" s="6"/>
    </row>
    <row r="1873" spans="1:80" ht="34.15" customHeight="1">
      <c r="A1873" s="2"/>
      <c r="B1873" s="2"/>
      <c r="C1873" s="2"/>
      <c r="D1873" s="2"/>
      <c r="E1873" s="2"/>
      <c r="F1873" s="15"/>
      <c r="G1873" s="2"/>
      <c r="H1873" s="2"/>
      <c r="I1873" s="2"/>
      <c r="J1873" s="2"/>
      <c r="K1873" s="2"/>
      <c r="L1873" s="2"/>
      <c r="M1873" s="2"/>
      <c r="N1873" s="546"/>
      <c r="O1873" s="2"/>
      <c r="P1873" s="2"/>
      <c r="Q1873" s="2"/>
      <c r="R1873" s="2"/>
      <c r="S1873" s="2"/>
      <c r="T1873" s="2"/>
      <c r="U1873" s="15"/>
      <c r="V1873" s="15"/>
      <c r="W1873" s="15"/>
      <c r="X1873" s="15"/>
      <c r="Y1873" s="15"/>
      <c r="Z1873" s="15"/>
      <c r="AA1873" s="15"/>
      <c r="AB1873" s="15"/>
      <c r="AC1873" s="15"/>
      <c r="AD1873" s="15"/>
      <c r="AE1873" s="15"/>
      <c r="AF1873" s="15"/>
      <c r="AG1873" s="15"/>
      <c r="AH1873" s="15"/>
      <c r="AI1873" s="15"/>
      <c r="AJ1873" s="15"/>
      <c r="AK1873" s="15"/>
      <c r="AL1873" s="15"/>
      <c r="AM1873" s="15"/>
      <c r="AN1873" s="15"/>
      <c r="AO1873" s="15"/>
      <c r="AP1873" s="15"/>
      <c r="AQ1873" s="15"/>
      <c r="AR1873" s="15"/>
      <c r="AS1873" s="15"/>
      <c r="AT1873" s="15"/>
      <c r="AU1873" s="15"/>
      <c r="AV1873" s="15"/>
      <c r="AW1873" s="15"/>
      <c r="AX1873" s="15"/>
      <c r="AY1873" s="6"/>
      <c r="AZ1873" s="6"/>
      <c r="BA1873" s="6"/>
      <c r="BB1873" s="6"/>
      <c r="BC1873" s="6"/>
      <c r="BD1873" s="6"/>
      <c r="BE1873" s="6"/>
      <c r="BF1873" s="6"/>
      <c r="BG1873" s="6"/>
      <c r="BH1873" s="6"/>
      <c r="BI1873" s="6"/>
      <c r="BJ1873" s="6"/>
      <c r="BK1873" s="6"/>
      <c r="BL1873" s="6"/>
      <c r="BM1873" s="6"/>
      <c r="BN1873" s="6"/>
      <c r="BO1873" s="6"/>
      <c r="BP1873" s="6"/>
      <c r="BQ1873" s="6"/>
      <c r="BR1873" s="6"/>
      <c r="BS1873" s="6"/>
      <c r="BT1873" s="6"/>
      <c r="BU1873" s="6"/>
      <c r="BV1873" s="6"/>
      <c r="BW1873" s="6"/>
      <c r="BX1873" s="6"/>
      <c r="BY1873" s="6"/>
      <c r="BZ1873" s="6"/>
      <c r="CA1873" s="6"/>
      <c r="CB1873" s="6"/>
    </row>
    <row r="1874" spans="1:80" ht="34.15" customHeight="1">
      <c r="A1874" s="2"/>
      <c r="B1874" s="2"/>
      <c r="C1874" s="2"/>
      <c r="D1874" s="2"/>
      <c r="E1874" s="2"/>
      <c r="F1874" s="15"/>
      <c r="G1874" s="2"/>
      <c r="H1874" s="2"/>
      <c r="I1874" s="2"/>
      <c r="J1874" s="2"/>
      <c r="K1874" s="2"/>
      <c r="L1874" s="2"/>
      <c r="M1874" s="2"/>
      <c r="N1874" s="546"/>
      <c r="O1874" s="2"/>
      <c r="P1874" s="2"/>
      <c r="Q1874" s="2"/>
      <c r="R1874" s="2"/>
      <c r="S1874" s="2"/>
      <c r="T1874" s="2"/>
      <c r="U1874" s="15"/>
      <c r="V1874" s="15"/>
      <c r="W1874" s="15"/>
      <c r="X1874" s="15"/>
      <c r="Y1874" s="15"/>
      <c r="Z1874" s="15"/>
      <c r="AA1874" s="15"/>
      <c r="AB1874" s="15"/>
      <c r="AC1874" s="15"/>
      <c r="AD1874" s="15"/>
      <c r="AE1874" s="15"/>
      <c r="AF1874" s="15"/>
      <c r="AG1874" s="15"/>
      <c r="AH1874" s="15"/>
      <c r="AI1874" s="15"/>
      <c r="AJ1874" s="15"/>
      <c r="AK1874" s="15"/>
      <c r="AL1874" s="15"/>
      <c r="AM1874" s="15"/>
      <c r="AN1874" s="15"/>
      <c r="AO1874" s="15"/>
      <c r="AP1874" s="15"/>
      <c r="AQ1874" s="15"/>
      <c r="AR1874" s="15"/>
      <c r="AS1874" s="15"/>
      <c r="AT1874" s="15"/>
      <c r="AU1874" s="15"/>
      <c r="AV1874" s="15"/>
      <c r="AW1874" s="15"/>
      <c r="AX1874" s="15"/>
      <c r="AY1874" s="6"/>
      <c r="AZ1874" s="6"/>
      <c r="BA1874" s="6"/>
      <c r="BB1874" s="6"/>
      <c r="BC1874" s="6"/>
      <c r="BD1874" s="6"/>
      <c r="BE1874" s="6"/>
      <c r="BF1874" s="6"/>
      <c r="BG1874" s="6"/>
      <c r="BH1874" s="6"/>
      <c r="BI1874" s="6"/>
      <c r="BJ1874" s="6"/>
      <c r="BK1874" s="6"/>
      <c r="BL1874" s="6"/>
      <c r="BM1874" s="6"/>
      <c r="BN1874" s="6"/>
      <c r="BO1874" s="6"/>
      <c r="BP1874" s="6"/>
      <c r="BQ1874" s="6"/>
      <c r="BR1874" s="6"/>
      <c r="BS1874" s="6"/>
      <c r="BT1874" s="6"/>
      <c r="BU1874" s="6"/>
      <c r="BV1874" s="6"/>
      <c r="BW1874" s="6"/>
      <c r="BX1874" s="6"/>
      <c r="BY1874" s="6"/>
      <c r="BZ1874" s="6"/>
      <c r="CA1874" s="6"/>
      <c r="CB1874" s="6"/>
    </row>
    <row r="1875" spans="1:80" ht="34.15" customHeight="1">
      <c r="A1875" s="2"/>
      <c r="B1875" s="2"/>
      <c r="C1875" s="2"/>
      <c r="D1875" s="2"/>
      <c r="E1875" s="2"/>
      <c r="F1875" s="15"/>
      <c r="G1875" s="2"/>
      <c r="H1875" s="2"/>
      <c r="I1875" s="2"/>
      <c r="J1875" s="2"/>
      <c r="K1875" s="2"/>
      <c r="L1875" s="2"/>
      <c r="M1875" s="2"/>
      <c r="N1875" s="546"/>
      <c r="O1875" s="2"/>
      <c r="P1875" s="2"/>
      <c r="Q1875" s="2"/>
      <c r="R1875" s="2"/>
      <c r="S1875" s="2"/>
      <c r="T1875" s="2"/>
      <c r="U1875" s="15"/>
      <c r="V1875" s="15"/>
      <c r="W1875" s="15"/>
      <c r="X1875" s="15"/>
      <c r="Y1875" s="15"/>
      <c r="Z1875" s="15"/>
      <c r="AA1875" s="15"/>
      <c r="AB1875" s="15"/>
      <c r="AC1875" s="15"/>
      <c r="AD1875" s="15"/>
      <c r="AE1875" s="15"/>
      <c r="AF1875" s="15"/>
      <c r="AG1875" s="15"/>
      <c r="AH1875" s="15"/>
      <c r="AI1875" s="15"/>
      <c r="AJ1875" s="15"/>
      <c r="AK1875" s="15"/>
      <c r="AL1875" s="15"/>
      <c r="AM1875" s="15"/>
      <c r="AN1875" s="15"/>
      <c r="AO1875" s="15"/>
      <c r="AP1875" s="15"/>
      <c r="AQ1875" s="15"/>
      <c r="AR1875" s="15"/>
      <c r="AS1875" s="15"/>
      <c r="AT1875" s="15"/>
      <c r="AU1875" s="15"/>
      <c r="AV1875" s="15"/>
      <c r="AW1875" s="15"/>
      <c r="AX1875" s="15"/>
      <c r="AY1875" s="6"/>
      <c r="AZ1875" s="6"/>
      <c r="BA1875" s="6"/>
      <c r="BB1875" s="6"/>
      <c r="BC1875" s="6"/>
      <c r="BD1875" s="6"/>
      <c r="BE1875" s="6"/>
      <c r="BF1875" s="6"/>
      <c r="BG1875" s="6"/>
      <c r="BH1875" s="6"/>
      <c r="BI1875" s="6"/>
      <c r="BJ1875" s="6"/>
      <c r="BK1875" s="6"/>
      <c r="BL1875" s="6"/>
      <c r="BM1875" s="6"/>
      <c r="BN1875" s="6"/>
      <c r="BO1875" s="6"/>
      <c r="BP1875" s="6"/>
      <c r="BQ1875" s="6"/>
      <c r="BR1875" s="6"/>
      <c r="BS1875" s="6"/>
      <c r="BT1875" s="6"/>
      <c r="BU1875" s="6"/>
      <c r="BV1875" s="6"/>
      <c r="BW1875" s="6"/>
      <c r="BX1875" s="6"/>
      <c r="BY1875" s="6"/>
      <c r="BZ1875" s="6"/>
      <c r="CA1875" s="6"/>
      <c r="CB1875" s="6"/>
    </row>
    <row r="1876" spans="1:80" ht="34.15" customHeight="1">
      <c r="A1876" s="2"/>
      <c r="B1876" s="2"/>
      <c r="C1876" s="2"/>
      <c r="D1876" s="2"/>
      <c r="E1876" s="2"/>
      <c r="F1876" s="15"/>
      <c r="G1876" s="2"/>
      <c r="H1876" s="2"/>
      <c r="I1876" s="2"/>
      <c r="J1876" s="2"/>
      <c r="K1876" s="2"/>
      <c r="L1876" s="2"/>
      <c r="M1876" s="2"/>
      <c r="N1876" s="546"/>
      <c r="O1876" s="2"/>
      <c r="P1876" s="2"/>
      <c r="Q1876" s="2"/>
      <c r="R1876" s="2"/>
      <c r="S1876" s="2"/>
      <c r="T1876" s="2"/>
      <c r="U1876" s="15"/>
      <c r="V1876" s="15"/>
      <c r="W1876" s="15"/>
      <c r="X1876" s="15"/>
      <c r="Y1876" s="15"/>
      <c r="Z1876" s="15"/>
      <c r="AA1876" s="15"/>
      <c r="AB1876" s="15"/>
      <c r="AC1876" s="15"/>
      <c r="AD1876" s="15"/>
      <c r="AE1876" s="15"/>
      <c r="AF1876" s="15"/>
      <c r="AG1876" s="15"/>
      <c r="AH1876" s="15"/>
      <c r="AI1876" s="15"/>
      <c r="AJ1876" s="15"/>
      <c r="AK1876" s="15"/>
      <c r="AL1876" s="15"/>
      <c r="AM1876" s="15"/>
      <c r="AN1876" s="15"/>
      <c r="AO1876" s="15"/>
      <c r="AP1876" s="15"/>
      <c r="AQ1876" s="15"/>
      <c r="AR1876" s="15"/>
      <c r="AS1876" s="15"/>
      <c r="AT1876" s="15"/>
      <c r="AU1876" s="15"/>
      <c r="AV1876" s="15"/>
      <c r="AW1876" s="15"/>
      <c r="AX1876" s="15"/>
      <c r="AY1876" s="6"/>
      <c r="AZ1876" s="6"/>
      <c r="BA1876" s="6"/>
      <c r="BB1876" s="6"/>
      <c r="BC1876" s="6"/>
      <c r="BD1876" s="6"/>
      <c r="BE1876" s="6"/>
      <c r="BF1876" s="6"/>
      <c r="BG1876" s="6"/>
      <c r="BH1876" s="6"/>
      <c r="BI1876" s="6"/>
      <c r="BJ1876" s="6"/>
      <c r="BK1876" s="6"/>
      <c r="BL1876" s="6"/>
      <c r="BM1876" s="6"/>
      <c r="BN1876" s="6"/>
      <c r="BO1876" s="6"/>
      <c r="BP1876" s="6"/>
      <c r="BQ1876" s="6"/>
      <c r="BR1876" s="6"/>
      <c r="BS1876" s="6"/>
      <c r="BT1876" s="6"/>
      <c r="BU1876" s="6"/>
      <c r="BV1876" s="6"/>
      <c r="BW1876" s="6"/>
      <c r="BX1876" s="6"/>
      <c r="BY1876" s="6"/>
      <c r="BZ1876" s="6"/>
      <c r="CA1876" s="6"/>
      <c r="CB1876" s="6"/>
    </row>
    <row r="1877" spans="1:80" ht="34.15" customHeight="1">
      <c r="A1877" s="2"/>
      <c r="B1877" s="2"/>
      <c r="C1877" s="2"/>
      <c r="D1877" s="2"/>
      <c r="E1877" s="2"/>
      <c r="F1877" s="15"/>
      <c r="G1877" s="2"/>
      <c r="H1877" s="2"/>
      <c r="I1877" s="2"/>
      <c r="J1877" s="2"/>
      <c r="K1877" s="2"/>
      <c r="L1877" s="2"/>
      <c r="M1877" s="2"/>
      <c r="N1877" s="546"/>
      <c r="O1877" s="2"/>
      <c r="P1877" s="2"/>
      <c r="Q1877" s="2"/>
      <c r="R1877" s="2"/>
      <c r="S1877" s="2"/>
      <c r="T1877" s="2"/>
      <c r="U1877" s="15"/>
      <c r="V1877" s="15"/>
      <c r="W1877" s="15"/>
      <c r="X1877" s="15"/>
      <c r="Y1877" s="15"/>
      <c r="Z1877" s="15"/>
      <c r="AA1877" s="15"/>
      <c r="AB1877" s="15"/>
      <c r="AC1877" s="15"/>
      <c r="AD1877" s="15"/>
      <c r="AE1877" s="15"/>
      <c r="AF1877" s="15"/>
      <c r="AG1877" s="15"/>
      <c r="AH1877" s="15"/>
      <c r="AI1877" s="15"/>
      <c r="AJ1877" s="15"/>
      <c r="AK1877" s="15"/>
      <c r="AL1877" s="15"/>
      <c r="AM1877" s="15"/>
      <c r="AN1877" s="15"/>
      <c r="AO1877" s="15"/>
      <c r="AP1877" s="15"/>
      <c r="AQ1877" s="15"/>
      <c r="AR1877" s="15"/>
      <c r="AS1877" s="15"/>
      <c r="AT1877" s="15"/>
      <c r="AU1877" s="15"/>
      <c r="AV1877" s="15"/>
      <c r="AW1877" s="15"/>
      <c r="AX1877" s="15"/>
      <c r="AY1877" s="6"/>
      <c r="AZ1877" s="6"/>
      <c r="BA1877" s="6"/>
      <c r="BB1877" s="6"/>
      <c r="BC1877" s="6"/>
      <c r="BD1877" s="6"/>
      <c r="BE1877" s="6"/>
      <c r="BF1877" s="6"/>
      <c r="BG1877" s="6"/>
      <c r="BH1877" s="6"/>
      <c r="BI1877" s="6"/>
      <c r="BJ1877" s="6"/>
      <c r="BK1877" s="6"/>
      <c r="BL1877" s="6"/>
      <c r="BM1877" s="6"/>
      <c r="BN1877" s="6"/>
      <c r="BO1877" s="6"/>
      <c r="BP1877" s="6"/>
      <c r="BQ1877" s="6"/>
      <c r="BR1877" s="6"/>
      <c r="BS1877" s="6"/>
      <c r="BT1877" s="6"/>
      <c r="BU1877" s="6"/>
      <c r="BV1877" s="6"/>
      <c r="BW1877" s="6"/>
      <c r="BX1877" s="6"/>
      <c r="BY1877" s="6"/>
      <c r="BZ1877" s="6"/>
      <c r="CA1877" s="6"/>
      <c r="CB1877" s="6"/>
    </row>
    <row r="1878" spans="1:80" ht="34.15" customHeight="1">
      <c r="A1878" s="2"/>
      <c r="B1878" s="2"/>
      <c r="C1878" s="2"/>
      <c r="D1878" s="2"/>
      <c r="E1878" s="2"/>
      <c r="F1878" s="15"/>
      <c r="G1878" s="2"/>
      <c r="H1878" s="2"/>
      <c r="I1878" s="2"/>
      <c r="J1878" s="2"/>
      <c r="K1878" s="2"/>
      <c r="L1878" s="2"/>
      <c r="M1878" s="2"/>
      <c r="N1878" s="546"/>
      <c r="O1878" s="2"/>
      <c r="P1878" s="2"/>
      <c r="Q1878" s="2"/>
      <c r="R1878" s="2"/>
      <c r="S1878" s="2"/>
      <c r="T1878" s="2"/>
      <c r="U1878" s="15"/>
      <c r="V1878" s="15"/>
      <c r="W1878" s="15"/>
      <c r="X1878" s="15"/>
      <c r="Y1878" s="15"/>
      <c r="Z1878" s="15"/>
      <c r="AA1878" s="15"/>
      <c r="AB1878" s="15"/>
      <c r="AC1878" s="15"/>
      <c r="AD1878" s="15"/>
      <c r="AE1878" s="15"/>
      <c r="AF1878" s="15"/>
      <c r="AG1878" s="15"/>
      <c r="AH1878" s="15"/>
      <c r="AI1878" s="15"/>
      <c r="AJ1878" s="15"/>
      <c r="AK1878" s="15"/>
      <c r="AL1878" s="15"/>
      <c r="AM1878" s="15"/>
      <c r="AN1878" s="15"/>
      <c r="AO1878" s="15"/>
      <c r="AP1878" s="15"/>
      <c r="AQ1878" s="15"/>
      <c r="AR1878" s="15"/>
      <c r="AS1878" s="15"/>
      <c r="AT1878" s="15"/>
      <c r="AU1878" s="15"/>
      <c r="AV1878" s="15"/>
      <c r="AW1878" s="15"/>
      <c r="AX1878" s="15"/>
      <c r="AY1878" s="6"/>
      <c r="AZ1878" s="6"/>
      <c r="BA1878" s="6"/>
      <c r="BB1878" s="6"/>
      <c r="BC1878" s="6"/>
      <c r="BD1878" s="6"/>
      <c r="BE1878" s="6"/>
      <c r="BF1878" s="6"/>
      <c r="BG1878" s="6"/>
      <c r="BH1878" s="6"/>
      <c r="BI1878" s="6"/>
      <c r="BJ1878" s="6"/>
      <c r="BK1878" s="6"/>
      <c r="BL1878" s="6"/>
      <c r="BM1878" s="6"/>
      <c r="BN1878" s="6"/>
      <c r="BO1878" s="6"/>
      <c r="BP1878" s="6"/>
      <c r="BQ1878" s="6"/>
      <c r="BR1878" s="6"/>
      <c r="BS1878" s="6"/>
      <c r="BT1878" s="6"/>
      <c r="BU1878" s="6"/>
      <c r="BV1878" s="6"/>
      <c r="BW1878" s="6"/>
      <c r="BX1878" s="6"/>
      <c r="BY1878" s="6"/>
      <c r="BZ1878" s="6"/>
      <c r="CA1878" s="6"/>
      <c r="CB1878" s="6"/>
    </row>
    <row r="1879" spans="1:80" ht="34.15" customHeight="1">
      <c r="A1879" s="2"/>
      <c r="B1879" s="2"/>
      <c r="C1879" s="2"/>
      <c r="D1879" s="2"/>
      <c r="E1879" s="2"/>
      <c r="F1879" s="15"/>
      <c r="G1879" s="2"/>
      <c r="H1879" s="2"/>
      <c r="I1879" s="2"/>
      <c r="J1879" s="2"/>
      <c r="K1879" s="2"/>
      <c r="L1879" s="2"/>
      <c r="M1879" s="2"/>
      <c r="N1879" s="546"/>
      <c r="O1879" s="2"/>
      <c r="P1879" s="2"/>
      <c r="Q1879" s="2"/>
      <c r="R1879" s="2"/>
      <c r="S1879" s="2"/>
      <c r="T1879" s="2"/>
      <c r="U1879" s="15"/>
      <c r="V1879" s="15"/>
      <c r="W1879" s="15"/>
      <c r="X1879" s="15"/>
      <c r="Y1879" s="15"/>
      <c r="Z1879" s="15"/>
      <c r="AA1879" s="15"/>
      <c r="AB1879" s="15"/>
      <c r="AC1879" s="15"/>
      <c r="AD1879" s="15"/>
      <c r="AE1879" s="15"/>
      <c r="AF1879" s="15"/>
      <c r="AG1879" s="15"/>
      <c r="AH1879" s="15"/>
      <c r="AI1879" s="15"/>
      <c r="AJ1879" s="15"/>
      <c r="AK1879" s="15"/>
      <c r="AL1879" s="15"/>
      <c r="AM1879" s="15"/>
      <c r="AN1879" s="15"/>
      <c r="AO1879" s="15"/>
      <c r="AP1879" s="15"/>
      <c r="AQ1879" s="15"/>
      <c r="AR1879" s="15"/>
      <c r="AS1879" s="15"/>
      <c r="AT1879" s="15"/>
      <c r="AU1879" s="15"/>
      <c r="AV1879" s="15"/>
      <c r="AW1879" s="15"/>
      <c r="AX1879" s="15"/>
      <c r="AY1879" s="6"/>
      <c r="AZ1879" s="6"/>
      <c r="BA1879" s="6"/>
      <c r="BB1879" s="6"/>
      <c r="BC1879" s="6"/>
      <c r="BD1879" s="6"/>
      <c r="BE1879" s="6"/>
      <c r="BF1879" s="6"/>
      <c r="BG1879" s="6"/>
      <c r="BH1879" s="6"/>
      <c r="BI1879" s="6"/>
      <c r="BJ1879" s="6"/>
      <c r="BK1879" s="6"/>
      <c r="BL1879" s="6"/>
      <c r="BM1879" s="6"/>
      <c r="BN1879" s="6"/>
      <c r="BO1879" s="6"/>
      <c r="BP1879" s="6"/>
      <c r="BQ1879" s="6"/>
      <c r="BR1879" s="6"/>
      <c r="BS1879" s="6"/>
      <c r="BT1879" s="6"/>
      <c r="BU1879" s="6"/>
      <c r="BV1879" s="6"/>
      <c r="BW1879" s="6"/>
      <c r="BX1879" s="6"/>
      <c r="BY1879" s="6"/>
      <c r="BZ1879" s="6"/>
      <c r="CA1879" s="6"/>
      <c r="CB1879" s="6"/>
    </row>
    <row r="1880" spans="1:80" ht="34.15" customHeight="1">
      <c r="A1880" s="2"/>
      <c r="B1880" s="2"/>
      <c r="C1880" s="2"/>
      <c r="D1880" s="2"/>
      <c r="E1880" s="2"/>
      <c r="F1880" s="15"/>
      <c r="G1880" s="2"/>
      <c r="H1880" s="2"/>
      <c r="I1880" s="2"/>
      <c r="J1880" s="2"/>
      <c r="K1880" s="2"/>
      <c r="L1880" s="2"/>
      <c r="M1880" s="2"/>
      <c r="N1880" s="546"/>
      <c r="O1880" s="2"/>
      <c r="P1880" s="2"/>
      <c r="Q1880" s="2"/>
      <c r="R1880" s="2"/>
      <c r="S1880" s="2"/>
      <c r="T1880" s="2"/>
      <c r="U1880" s="15"/>
      <c r="V1880" s="15"/>
      <c r="W1880" s="15"/>
      <c r="X1880" s="15"/>
      <c r="Y1880" s="15"/>
      <c r="Z1880" s="15"/>
      <c r="AA1880" s="15"/>
      <c r="AB1880" s="15"/>
      <c r="AC1880" s="15"/>
      <c r="AD1880" s="15"/>
      <c r="AE1880" s="15"/>
      <c r="AF1880" s="15"/>
      <c r="AG1880" s="15"/>
      <c r="AH1880" s="15"/>
      <c r="AI1880" s="15"/>
      <c r="AJ1880" s="15"/>
      <c r="AK1880" s="15"/>
      <c r="AL1880" s="15"/>
      <c r="AM1880" s="15"/>
      <c r="AN1880" s="15"/>
      <c r="AO1880" s="15"/>
      <c r="AP1880" s="15"/>
      <c r="AQ1880" s="15"/>
      <c r="AR1880" s="15"/>
      <c r="AS1880" s="15"/>
      <c r="AT1880" s="15"/>
      <c r="AU1880" s="15"/>
      <c r="AV1880" s="15"/>
      <c r="AW1880" s="15"/>
      <c r="AX1880" s="15"/>
      <c r="AY1880" s="6"/>
      <c r="AZ1880" s="6"/>
      <c r="BA1880" s="6"/>
      <c r="BB1880" s="6"/>
      <c r="BC1880" s="6"/>
      <c r="BD1880" s="6"/>
      <c r="BE1880" s="6"/>
      <c r="BF1880" s="6"/>
      <c r="BG1880" s="6"/>
      <c r="BH1880" s="6"/>
      <c r="BI1880" s="6"/>
      <c r="BJ1880" s="6"/>
      <c r="BK1880" s="6"/>
      <c r="BL1880" s="6"/>
      <c r="BM1880" s="6"/>
      <c r="BN1880" s="6"/>
      <c r="BO1880" s="6"/>
      <c r="BP1880" s="6"/>
      <c r="BQ1880" s="6"/>
      <c r="BR1880" s="6"/>
      <c r="BS1880" s="6"/>
      <c r="BT1880" s="6"/>
      <c r="BU1880" s="6"/>
      <c r="BV1880" s="6"/>
      <c r="BW1880" s="6"/>
      <c r="BX1880" s="6"/>
      <c r="BY1880" s="6"/>
      <c r="BZ1880" s="6"/>
      <c r="CA1880" s="6"/>
      <c r="CB1880" s="6"/>
    </row>
    <row r="1881" spans="1:80" ht="34.15" customHeight="1">
      <c r="A1881" s="2"/>
      <c r="B1881" s="2"/>
      <c r="C1881" s="2"/>
      <c r="D1881" s="2"/>
      <c r="E1881" s="2"/>
      <c r="F1881" s="15"/>
      <c r="G1881" s="2"/>
      <c r="H1881" s="2"/>
      <c r="I1881" s="2"/>
      <c r="J1881" s="2"/>
      <c r="K1881" s="2"/>
      <c r="L1881" s="2"/>
      <c r="M1881" s="2"/>
      <c r="N1881" s="546"/>
      <c r="O1881" s="2"/>
      <c r="P1881" s="2"/>
      <c r="Q1881" s="2"/>
      <c r="R1881" s="2"/>
      <c r="S1881" s="2"/>
      <c r="T1881" s="2"/>
      <c r="U1881" s="15"/>
      <c r="V1881" s="15"/>
      <c r="W1881" s="15"/>
      <c r="X1881" s="15"/>
      <c r="Y1881" s="15"/>
      <c r="Z1881" s="15"/>
      <c r="AA1881" s="15"/>
      <c r="AB1881" s="15"/>
      <c r="AC1881" s="15"/>
      <c r="AD1881" s="15"/>
      <c r="AE1881" s="15"/>
      <c r="AF1881" s="15"/>
      <c r="AG1881" s="15"/>
      <c r="AH1881" s="15"/>
      <c r="AI1881" s="15"/>
      <c r="AJ1881" s="15"/>
      <c r="AK1881" s="15"/>
      <c r="AL1881" s="15"/>
      <c r="AM1881" s="15"/>
      <c r="AN1881" s="15"/>
      <c r="AO1881" s="15"/>
      <c r="AP1881" s="15"/>
      <c r="AQ1881" s="15"/>
      <c r="AR1881" s="15"/>
      <c r="AS1881" s="15"/>
      <c r="AT1881" s="15"/>
      <c r="AU1881" s="15"/>
      <c r="AV1881" s="15"/>
      <c r="AW1881" s="15"/>
      <c r="AX1881" s="15"/>
      <c r="AY1881" s="6"/>
      <c r="AZ1881" s="6"/>
      <c r="BA1881" s="6"/>
      <c r="BB1881" s="6"/>
      <c r="BC1881" s="6"/>
      <c r="BD1881" s="6"/>
      <c r="BE1881" s="6"/>
      <c r="BF1881" s="6"/>
      <c r="BG1881" s="6"/>
      <c r="BH1881" s="6"/>
      <c r="BI1881" s="6"/>
      <c r="BJ1881" s="6"/>
      <c r="BK1881" s="6"/>
      <c r="BL1881" s="6"/>
      <c r="BM1881" s="6"/>
      <c r="BN1881" s="6"/>
      <c r="BO1881" s="6"/>
      <c r="BP1881" s="6"/>
      <c r="BQ1881" s="6"/>
      <c r="BR1881" s="6"/>
      <c r="BS1881" s="6"/>
      <c r="BT1881" s="6"/>
      <c r="BU1881" s="6"/>
      <c r="BV1881" s="6"/>
      <c r="BW1881" s="6"/>
      <c r="BX1881" s="6"/>
      <c r="BY1881" s="6"/>
      <c r="BZ1881" s="6"/>
      <c r="CA1881" s="6"/>
      <c r="CB1881" s="6"/>
    </row>
    <row r="1882" spans="1:80" ht="34.15" customHeight="1">
      <c r="A1882" s="2"/>
      <c r="B1882" s="2"/>
      <c r="C1882" s="2"/>
      <c r="D1882" s="2"/>
      <c r="E1882" s="2"/>
      <c r="F1882" s="15"/>
      <c r="G1882" s="2"/>
      <c r="H1882" s="2"/>
      <c r="I1882" s="2"/>
      <c r="J1882" s="2"/>
      <c r="K1882" s="2"/>
      <c r="L1882" s="2"/>
      <c r="M1882" s="2"/>
      <c r="N1882" s="546"/>
      <c r="O1882" s="2"/>
      <c r="P1882" s="2"/>
      <c r="Q1882" s="2"/>
      <c r="R1882" s="2"/>
      <c r="S1882" s="2"/>
      <c r="T1882" s="2"/>
      <c r="U1882" s="15"/>
      <c r="V1882" s="15"/>
      <c r="W1882" s="15"/>
      <c r="X1882" s="15"/>
      <c r="Y1882" s="15"/>
      <c r="Z1882" s="15"/>
      <c r="AA1882" s="15"/>
      <c r="AB1882" s="15"/>
      <c r="AC1882" s="15"/>
      <c r="AD1882" s="15"/>
      <c r="AE1882" s="15"/>
      <c r="AF1882" s="15"/>
      <c r="AG1882" s="15"/>
      <c r="AH1882" s="15"/>
      <c r="AI1882" s="15"/>
      <c r="AJ1882" s="15"/>
      <c r="AK1882" s="15"/>
      <c r="AL1882" s="15"/>
      <c r="AM1882" s="15"/>
      <c r="AN1882" s="15"/>
      <c r="AO1882" s="15"/>
      <c r="AP1882" s="15"/>
      <c r="AQ1882" s="15"/>
      <c r="AR1882" s="15"/>
      <c r="AS1882" s="15"/>
      <c r="AT1882" s="15"/>
      <c r="AU1882" s="15"/>
      <c r="AV1882" s="15"/>
      <c r="AW1882" s="15"/>
      <c r="AX1882" s="15"/>
      <c r="AY1882" s="6"/>
      <c r="AZ1882" s="6"/>
      <c r="BA1882" s="6"/>
      <c r="BB1882" s="6"/>
      <c r="BC1882" s="6"/>
      <c r="BD1882" s="6"/>
      <c r="BE1882" s="6"/>
      <c r="BF1882" s="6"/>
      <c r="BG1882" s="6"/>
      <c r="BH1882" s="6"/>
      <c r="BI1882" s="6"/>
      <c r="BJ1882" s="6"/>
      <c r="BK1882" s="6"/>
      <c r="BL1882" s="6"/>
      <c r="BM1882" s="6"/>
      <c r="BN1882" s="6"/>
      <c r="BO1882" s="6"/>
      <c r="BP1882" s="6"/>
      <c r="BQ1882" s="6"/>
      <c r="BR1882" s="6"/>
      <c r="BS1882" s="6"/>
      <c r="BT1882" s="6"/>
      <c r="BU1882" s="6"/>
      <c r="BV1882" s="6"/>
      <c r="BW1882" s="6"/>
      <c r="BX1882" s="6"/>
      <c r="BY1882" s="6"/>
      <c r="BZ1882" s="6"/>
      <c r="CA1882" s="6"/>
      <c r="CB1882" s="6"/>
    </row>
    <row r="1883" spans="1:80" ht="34.15" customHeight="1">
      <c r="A1883" s="2"/>
      <c r="B1883" s="2"/>
      <c r="C1883" s="2"/>
      <c r="D1883" s="2"/>
      <c r="E1883" s="2"/>
      <c r="F1883" s="15"/>
      <c r="G1883" s="2"/>
      <c r="H1883" s="2"/>
      <c r="I1883" s="2"/>
      <c r="J1883" s="2"/>
      <c r="K1883" s="2"/>
      <c r="L1883" s="2"/>
      <c r="M1883" s="2"/>
      <c r="N1883" s="546"/>
      <c r="O1883" s="2"/>
      <c r="P1883" s="2"/>
      <c r="Q1883" s="2"/>
      <c r="R1883" s="2"/>
      <c r="S1883" s="2"/>
      <c r="T1883" s="2"/>
      <c r="U1883" s="15"/>
      <c r="V1883" s="15"/>
      <c r="W1883" s="15"/>
      <c r="X1883" s="15"/>
      <c r="Y1883" s="15"/>
      <c r="Z1883" s="15"/>
      <c r="AA1883" s="15"/>
      <c r="AB1883" s="15"/>
      <c r="AC1883" s="15"/>
      <c r="AD1883" s="15"/>
      <c r="AE1883" s="15"/>
      <c r="AF1883" s="15"/>
      <c r="AG1883" s="15"/>
      <c r="AH1883" s="15"/>
      <c r="AI1883" s="15"/>
      <c r="AJ1883" s="15"/>
      <c r="AK1883" s="15"/>
      <c r="AL1883" s="15"/>
      <c r="AM1883" s="15"/>
      <c r="AN1883" s="15"/>
      <c r="AO1883" s="15"/>
      <c r="AP1883" s="15"/>
      <c r="AQ1883" s="15"/>
      <c r="AR1883" s="15"/>
      <c r="AS1883" s="15"/>
      <c r="AT1883" s="15"/>
      <c r="AU1883" s="15"/>
      <c r="AV1883" s="15"/>
      <c r="AW1883" s="15"/>
      <c r="AX1883" s="15"/>
      <c r="AY1883" s="6"/>
      <c r="AZ1883" s="6"/>
      <c r="BA1883" s="6"/>
      <c r="BB1883" s="6"/>
      <c r="BC1883" s="6"/>
      <c r="BD1883" s="6"/>
      <c r="BE1883" s="6"/>
      <c r="BF1883" s="6"/>
      <c r="BG1883" s="6"/>
      <c r="BH1883" s="6"/>
      <c r="BI1883" s="6"/>
      <c r="BJ1883" s="6"/>
      <c r="BK1883" s="6"/>
      <c r="BL1883" s="6"/>
      <c r="BM1883" s="6"/>
      <c r="BN1883" s="6"/>
      <c r="BO1883" s="6"/>
      <c r="BP1883" s="6"/>
      <c r="BQ1883" s="6"/>
      <c r="BR1883" s="6"/>
      <c r="BS1883" s="6"/>
      <c r="BT1883" s="6"/>
      <c r="BU1883" s="6"/>
      <c r="BV1883" s="6"/>
      <c r="BW1883" s="6"/>
      <c r="BX1883" s="6"/>
      <c r="BY1883" s="6"/>
      <c r="BZ1883" s="6"/>
      <c r="CA1883" s="6"/>
      <c r="CB1883" s="6"/>
    </row>
    <row r="1884" spans="1:80" ht="34.15" customHeight="1">
      <c r="A1884" s="2"/>
      <c r="B1884" s="2"/>
      <c r="C1884" s="2"/>
      <c r="D1884" s="2"/>
      <c r="E1884" s="2"/>
      <c r="F1884" s="15"/>
      <c r="G1884" s="2"/>
      <c r="H1884" s="2"/>
      <c r="I1884" s="2"/>
      <c r="J1884" s="2"/>
      <c r="K1884" s="2"/>
      <c r="L1884" s="2"/>
      <c r="M1884" s="2"/>
      <c r="N1884" s="546"/>
      <c r="O1884" s="2"/>
      <c r="P1884" s="2"/>
      <c r="Q1884" s="2"/>
      <c r="R1884" s="2"/>
      <c r="S1884" s="2"/>
      <c r="T1884" s="2"/>
      <c r="U1884" s="15"/>
      <c r="V1884" s="15"/>
      <c r="W1884" s="15"/>
      <c r="X1884" s="15"/>
      <c r="Y1884" s="15"/>
      <c r="Z1884" s="15"/>
      <c r="AA1884" s="15"/>
      <c r="AB1884" s="15"/>
      <c r="AC1884" s="15"/>
      <c r="AD1884" s="15"/>
      <c r="AE1884" s="15"/>
      <c r="AF1884" s="15"/>
      <c r="AG1884" s="15"/>
      <c r="AH1884" s="15"/>
      <c r="AI1884" s="15"/>
      <c r="AJ1884" s="15"/>
      <c r="AK1884" s="15"/>
      <c r="AL1884" s="15"/>
      <c r="AM1884" s="15"/>
      <c r="AN1884" s="15"/>
      <c r="AO1884" s="15"/>
      <c r="AP1884" s="15"/>
      <c r="AQ1884" s="15"/>
      <c r="AR1884" s="15"/>
      <c r="AS1884" s="15"/>
      <c r="AT1884" s="15"/>
      <c r="AU1884" s="15"/>
      <c r="AV1884" s="15"/>
      <c r="AW1884" s="15"/>
      <c r="AX1884" s="15"/>
      <c r="AY1884" s="6"/>
      <c r="AZ1884" s="6"/>
      <c r="BA1884" s="6"/>
      <c r="BB1884" s="6"/>
      <c r="BC1884" s="6"/>
      <c r="BD1884" s="6"/>
      <c r="BE1884" s="6"/>
      <c r="BF1884" s="6"/>
      <c r="BG1884" s="6"/>
      <c r="BH1884" s="6"/>
      <c r="BI1884" s="6"/>
      <c r="BJ1884" s="6"/>
      <c r="BK1884" s="6"/>
      <c r="BL1884" s="6"/>
      <c r="BM1884" s="6"/>
      <c r="BN1884" s="6"/>
      <c r="BO1884" s="6"/>
      <c r="BP1884" s="6"/>
      <c r="BQ1884" s="6"/>
      <c r="BR1884" s="6"/>
      <c r="BS1884" s="6"/>
      <c r="BT1884" s="6"/>
      <c r="BU1884" s="6"/>
      <c r="BV1884" s="6"/>
      <c r="BW1884" s="6"/>
      <c r="BX1884" s="6"/>
      <c r="BY1884" s="6"/>
      <c r="BZ1884" s="6"/>
      <c r="CA1884" s="6"/>
      <c r="CB1884" s="6"/>
    </row>
    <row r="1885" spans="1:80" ht="34.15" customHeight="1">
      <c r="A1885" s="2"/>
      <c r="B1885" s="2"/>
      <c r="C1885" s="2"/>
      <c r="D1885" s="2"/>
      <c r="E1885" s="2"/>
      <c r="F1885" s="15"/>
      <c r="G1885" s="2"/>
      <c r="H1885" s="2"/>
      <c r="I1885" s="2"/>
      <c r="J1885" s="2"/>
      <c r="K1885" s="2"/>
      <c r="L1885" s="2"/>
      <c r="M1885" s="2"/>
      <c r="N1885" s="546"/>
      <c r="O1885" s="2"/>
      <c r="P1885" s="2"/>
      <c r="Q1885" s="2"/>
      <c r="R1885" s="2"/>
      <c r="S1885" s="2"/>
      <c r="T1885" s="2"/>
      <c r="U1885" s="15"/>
      <c r="V1885" s="15"/>
      <c r="W1885" s="15"/>
      <c r="X1885" s="15"/>
      <c r="Y1885" s="15"/>
      <c r="Z1885" s="15"/>
      <c r="AA1885" s="15"/>
      <c r="AB1885" s="15"/>
      <c r="AC1885" s="15"/>
      <c r="AD1885" s="15"/>
      <c r="AE1885" s="15"/>
      <c r="AF1885" s="15"/>
      <c r="AG1885" s="15"/>
      <c r="AH1885" s="15"/>
      <c r="AI1885" s="15"/>
      <c r="AJ1885" s="15"/>
      <c r="AK1885" s="15"/>
      <c r="AL1885" s="15"/>
      <c r="AM1885" s="15"/>
      <c r="AN1885" s="15"/>
      <c r="AO1885" s="15"/>
      <c r="AP1885" s="15"/>
      <c r="AQ1885" s="15"/>
      <c r="AR1885" s="15"/>
      <c r="AS1885" s="15"/>
      <c r="AT1885" s="15"/>
      <c r="AU1885" s="15"/>
      <c r="AV1885" s="15"/>
      <c r="AW1885" s="15"/>
      <c r="AX1885" s="15"/>
      <c r="AY1885" s="6"/>
      <c r="AZ1885" s="6"/>
      <c r="BA1885" s="6"/>
      <c r="BB1885" s="6"/>
      <c r="BC1885" s="6"/>
      <c r="BD1885" s="6"/>
      <c r="BE1885" s="6"/>
      <c r="BF1885" s="6"/>
      <c r="BG1885" s="6"/>
      <c r="BH1885" s="6"/>
      <c r="BI1885" s="6"/>
      <c r="BJ1885" s="6"/>
      <c r="BK1885" s="6"/>
      <c r="BL1885" s="6"/>
      <c r="BM1885" s="6"/>
      <c r="BN1885" s="6"/>
      <c r="BO1885" s="6"/>
      <c r="BP1885" s="6"/>
      <c r="BQ1885" s="6"/>
      <c r="BR1885" s="6"/>
      <c r="BS1885" s="6"/>
      <c r="BT1885" s="6"/>
      <c r="BU1885" s="6"/>
      <c r="BV1885" s="6"/>
      <c r="BW1885" s="6"/>
      <c r="BX1885" s="6"/>
      <c r="BY1885" s="6"/>
      <c r="BZ1885" s="6"/>
      <c r="CA1885" s="6"/>
      <c r="CB1885" s="6"/>
    </row>
    <row r="1886" spans="1:80" ht="34.15" customHeight="1">
      <c r="A1886" s="2"/>
      <c r="B1886" s="2"/>
      <c r="C1886" s="2"/>
      <c r="D1886" s="2"/>
      <c r="E1886" s="2"/>
      <c r="F1886" s="15"/>
      <c r="G1886" s="2"/>
      <c r="H1886" s="2"/>
      <c r="I1886" s="2"/>
      <c r="J1886" s="2"/>
      <c r="K1886" s="2"/>
      <c r="L1886" s="2"/>
      <c r="M1886" s="2"/>
      <c r="N1886" s="546"/>
      <c r="O1886" s="2"/>
      <c r="P1886" s="2"/>
      <c r="Q1886" s="2"/>
      <c r="R1886" s="2"/>
      <c r="S1886" s="2"/>
      <c r="T1886" s="2"/>
      <c r="U1886" s="15"/>
      <c r="V1886" s="15"/>
      <c r="W1886" s="15"/>
      <c r="X1886" s="15"/>
      <c r="Y1886" s="15"/>
      <c r="Z1886" s="15"/>
      <c r="AA1886" s="15"/>
      <c r="AB1886" s="15"/>
      <c r="AC1886" s="15"/>
      <c r="AD1886" s="15"/>
      <c r="AE1886" s="15"/>
      <c r="AF1886" s="15"/>
      <c r="AG1886" s="15"/>
      <c r="AH1886" s="15"/>
      <c r="AI1886" s="15"/>
      <c r="AJ1886" s="15"/>
      <c r="AK1886" s="15"/>
      <c r="AL1886" s="15"/>
      <c r="AM1886" s="15"/>
      <c r="AN1886" s="15"/>
      <c r="AO1886" s="15"/>
      <c r="AP1886" s="15"/>
      <c r="AQ1886" s="15"/>
      <c r="AR1886" s="15"/>
      <c r="AS1886" s="15"/>
      <c r="AT1886" s="15"/>
      <c r="AU1886" s="15"/>
      <c r="AV1886" s="15"/>
      <c r="AW1886" s="15"/>
      <c r="AX1886" s="15"/>
      <c r="AY1886" s="6"/>
      <c r="AZ1886" s="6"/>
      <c r="BA1886" s="6"/>
      <c r="BB1886" s="6"/>
      <c r="BC1886" s="6"/>
      <c r="BD1886" s="6"/>
      <c r="BE1886" s="6"/>
      <c r="BF1886" s="6"/>
      <c r="BG1886" s="6"/>
      <c r="BH1886" s="6"/>
      <c r="BI1886" s="6"/>
      <c r="BJ1886" s="6"/>
      <c r="BK1886" s="6"/>
      <c r="BL1886" s="6"/>
      <c r="BM1886" s="6"/>
      <c r="BN1886" s="6"/>
      <c r="BO1886" s="6"/>
      <c r="BP1886" s="6"/>
      <c r="BQ1886" s="6"/>
      <c r="BR1886" s="6"/>
      <c r="BS1886" s="6"/>
      <c r="BT1886" s="6"/>
      <c r="BU1886" s="6"/>
      <c r="BV1886" s="6"/>
      <c r="BW1886" s="6"/>
      <c r="BX1886" s="6"/>
      <c r="BY1886" s="6"/>
      <c r="BZ1886" s="6"/>
      <c r="CA1886" s="6"/>
      <c r="CB1886" s="6"/>
    </row>
    <row r="1887" spans="1:80" ht="34.15" customHeight="1">
      <c r="A1887" s="2"/>
      <c r="B1887" s="2"/>
      <c r="C1887" s="2"/>
      <c r="D1887" s="2"/>
      <c r="E1887" s="2"/>
      <c r="F1887" s="15"/>
      <c r="G1887" s="2"/>
      <c r="H1887" s="2"/>
      <c r="I1887" s="2"/>
      <c r="J1887" s="2"/>
      <c r="K1887" s="2"/>
      <c r="L1887" s="2"/>
      <c r="M1887" s="2"/>
      <c r="N1887" s="546"/>
      <c r="O1887" s="2"/>
      <c r="P1887" s="2"/>
      <c r="Q1887" s="2"/>
      <c r="R1887" s="2"/>
      <c r="S1887" s="2"/>
      <c r="T1887" s="2"/>
      <c r="U1887" s="15"/>
      <c r="V1887" s="15"/>
      <c r="W1887" s="15"/>
      <c r="X1887" s="15"/>
      <c r="Y1887" s="15"/>
      <c r="Z1887" s="15"/>
      <c r="AA1887" s="15"/>
      <c r="AB1887" s="15"/>
      <c r="AC1887" s="15"/>
      <c r="AD1887" s="15"/>
      <c r="AE1887" s="15"/>
      <c r="AF1887" s="15"/>
      <c r="AG1887" s="15"/>
      <c r="AH1887" s="15"/>
      <c r="AI1887" s="15"/>
      <c r="AJ1887" s="15"/>
      <c r="AK1887" s="15"/>
      <c r="AL1887" s="15"/>
      <c r="AM1887" s="15"/>
      <c r="AN1887" s="15"/>
      <c r="AO1887" s="15"/>
      <c r="AP1887" s="15"/>
      <c r="AQ1887" s="15"/>
      <c r="AR1887" s="15"/>
      <c r="AS1887" s="15"/>
      <c r="AT1887" s="15"/>
      <c r="AU1887" s="15"/>
      <c r="AV1887" s="15"/>
      <c r="AW1887" s="15"/>
      <c r="AX1887" s="15"/>
      <c r="AY1887" s="6"/>
      <c r="AZ1887" s="6"/>
      <c r="BA1887" s="6"/>
      <c r="BB1887" s="6"/>
      <c r="BC1887" s="6"/>
      <c r="BD1887" s="6"/>
      <c r="BE1887" s="6"/>
      <c r="BF1887" s="6"/>
      <c r="BG1887" s="6"/>
      <c r="BH1887" s="6"/>
      <c r="BI1887" s="6"/>
      <c r="BJ1887" s="6"/>
      <c r="BK1887" s="6"/>
      <c r="BL1887" s="6"/>
      <c r="BM1887" s="6"/>
      <c r="BN1887" s="6"/>
      <c r="BO1887" s="6"/>
      <c r="BP1887" s="6"/>
      <c r="BQ1887" s="6"/>
      <c r="BR1887" s="6"/>
      <c r="BS1887" s="6"/>
      <c r="BT1887" s="6"/>
      <c r="BU1887" s="6"/>
      <c r="BV1887" s="6"/>
      <c r="BW1887" s="6"/>
      <c r="BX1887" s="6"/>
      <c r="BY1887" s="6"/>
      <c r="BZ1887" s="6"/>
      <c r="CA1887" s="6"/>
      <c r="CB1887" s="6"/>
    </row>
    <row r="1888" spans="1:80" ht="34.15" customHeight="1">
      <c r="A1888" s="2"/>
      <c r="B1888" s="2"/>
      <c r="C1888" s="2"/>
      <c r="D1888" s="2"/>
      <c r="E1888" s="2"/>
      <c r="F1888" s="15"/>
      <c r="G1888" s="2"/>
      <c r="H1888" s="2"/>
      <c r="I1888" s="2"/>
      <c r="J1888" s="2"/>
      <c r="K1888" s="2"/>
      <c r="L1888" s="2"/>
      <c r="M1888" s="2"/>
      <c r="N1888" s="546"/>
      <c r="O1888" s="2"/>
      <c r="P1888" s="2"/>
      <c r="Q1888" s="2"/>
      <c r="R1888" s="2"/>
      <c r="S1888" s="2"/>
      <c r="T1888" s="2"/>
      <c r="U1888" s="15"/>
      <c r="V1888" s="15"/>
      <c r="W1888" s="15"/>
      <c r="X1888" s="15"/>
      <c r="Y1888" s="15"/>
      <c r="Z1888" s="15"/>
      <c r="AA1888" s="15"/>
      <c r="AB1888" s="15"/>
      <c r="AC1888" s="15"/>
      <c r="AD1888" s="15"/>
      <c r="AE1888" s="15"/>
      <c r="AF1888" s="15"/>
      <c r="AG1888" s="15"/>
      <c r="AH1888" s="15"/>
      <c r="AI1888" s="15"/>
      <c r="AJ1888" s="15"/>
      <c r="AK1888" s="15"/>
      <c r="AL1888" s="15"/>
      <c r="AM1888" s="15"/>
      <c r="AN1888" s="15"/>
      <c r="AO1888" s="15"/>
      <c r="AP1888" s="15"/>
      <c r="AQ1888" s="15"/>
      <c r="AR1888" s="15"/>
      <c r="AS1888" s="15"/>
      <c r="AT1888" s="15"/>
      <c r="AU1888" s="15"/>
      <c r="AV1888" s="15"/>
      <c r="AW1888" s="15"/>
      <c r="AX1888" s="15"/>
      <c r="AY1888" s="6"/>
      <c r="AZ1888" s="6"/>
      <c r="BA1888" s="6"/>
      <c r="BB1888" s="6"/>
      <c r="BC1888" s="6"/>
      <c r="BD1888" s="6"/>
      <c r="BE1888" s="6"/>
      <c r="BF1888" s="6"/>
      <c r="BG1888" s="6"/>
      <c r="BH1888" s="6"/>
      <c r="BI1888" s="6"/>
      <c r="BJ1888" s="6"/>
      <c r="BK1888" s="6"/>
      <c r="BL1888" s="6"/>
      <c r="BM1888" s="6"/>
      <c r="BN1888" s="6"/>
      <c r="BO1888" s="6"/>
      <c r="BP1888" s="6"/>
      <c r="BQ1888" s="6"/>
      <c r="BR1888" s="6"/>
      <c r="BS1888" s="6"/>
      <c r="BT1888" s="6"/>
      <c r="BU1888" s="6"/>
      <c r="BV1888" s="6"/>
      <c r="BW1888" s="6"/>
      <c r="BX1888" s="6"/>
      <c r="BY1888" s="6"/>
      <c r="BZ1888" s="6"/>
      <c r="CA1888" s="6"/>
      <c r="CB1888" s="6"/>
    </row>
    <row r="1889" spans="1:80" ht="34.15" customHeight="1">
      <c r="A1889" s="2"/>
      <c r="B1889" s="2"/>
      <c r="C1889" s="2"/>
      <c r="D1889" s="2"/>
      <c r="E1889" s="2"/>
      <c r="F1889" s="15"/>
      <c r="G1889" s="2"/>
      <c r="H1889" s="2"/>
      <c r="I1889" s="2"/>
      <c r="J1889" s="2"/>
      <c r="K1889" s="2"/>
      <c r="L1889" s="2"/>
      <c r="M1889" s="2"/>
      <c r="N1889" s="546"/>
      <c r="O1889" s="2"/>
      <c r="P1889" s="2"/>
      <c r="Q1889" s="2"/>
      <c r="R1889" s="2"/>
      <c r="S1889" s="2"/>
      <c r="T1889" s="2"/>
      <c r="U1889" s="15"/>
      <c r="V1889" s="15"/>
      <c r="W1889" s="15"/>
      <c r="X1889" s="15"/>
      <c r="Y1889" s="15"/>
      <c r="Z1889" s="15"/>
      <c r="AA1889" s="15"/>
      <c r="AB1889" s="15"/>
      <c r="AC1889" s="15"/>
      <c r="AD1889" s="15"/>
      <c r="AE1889" s="15"/>
      <c r="AF1889" s="15"/>
      <c r="AG1889" s="15"/>
      <c r="AH1889" s="15"/>
      <c r="AI1889" s="15"/>
      <c r="AJ1889" s="15"/>
      <c r="AK1889" s="15"/>
      <c r="AL1889" s="15"/>
      <c r="AM1889" s="15"/>
      <c r="AN1889" s="15"/>
      <c r="AO1889" s="15"/>
      <c r="AP1889" s="15"/>
      <c r="AQ1889" s="15"/>
      <c r="AR1889" s="15"/>
      <c r="AS1889" s="15"/>
      <c r="AT1889" s="15"/>
      <c r="AU1889" s="15"/>
      <c r="AV1889" s="15"/>
      <c r="AW1889" s="15"/>
      <c r="AX1889" s="15"/>
      <c r="AY1889" s="6"/>
      <c r="AZ1889" s="6"/>
      <c r="BA1889" s="6"/>
      <c r="BB1889" s="6"/>
      <c r="BC1889" s="6"/>
      <c r="BD1889" s="6"/>
      <c r="BE1889" s="6"/>
      <c r="BF1889" s="6"/>
      <c r="BG1889" s="6"/>
      <c r="BH1889" s="6"/>
      <c r="BI1889" s="6"/>
      <c r="BJ1889" s="6"/>
      <c r="BK1889" s="6"/>
      <c r="BL1889" s="6"/>
      <c r="BM1889" s="6"/>
      <c r="BN1889" s="6"/>
      <c r="BO1889" s="6"/>
      <c r="BP1889" s="6"/>
      <c r="BQ1889" s="6"/>
      <c r="BR1889" s="6"/>
      <c r="BS1889" s="6"/>
      <c r="BT1889" s="6"/>
      <c r="BU1889" s="6"/>
      <c r="BV1889" s="6"/>
      <c r="BW1889" s="6"/>
      <c r="BX1889" s="6"/>
      <c r="BY1889" s="6"/>
      <c r="BZ1889" s="6"/>
      <c r="CA1889" s="6"/>
      <c r="CB1889" s="6"/>
    </row>
    <row r="1890" spans="1:80" ht="34.15" customHeight="1">
      <c r="A1890" s="2"/>
      <c r="B1890" s="2"/>
      <c r="C1890" s="2"/>
      <c r="D1890" s="2"/>
      <c r="E1890" s="2"/>
      <c r="F1890" s="15"/>
      <c r="G1890" s="2"/>
      <c r="H1890" s="2"/>
      <c r="I1890" s="2"/>
      <c r="J1890" s="2"/>
      <c r="K1890" s="2"/>
      <c r="L1890" s="2"/>
      <c r="M1890" s="2"/>
      <c r="N1890" s="546"/>
      <c r="O1890" s="2"/>
      <c r="P1890" s="2"/>
      <c r="Q1890" s="2"/>
      <c r="R1890" s="2"/>
      <c r="S1890" s="2"/>
      <c r="T1890" s="2"/>
      <c r="U1890" s="15"/>
      <c r="V1890" s="15"/>
      <c r="W1890" s="15"/>
      <c r="X1890" s="15"/>
      <c r="Y1890" s="15"/>
      <c r="Z1890" s="15"/>
      <c r="AA1890" s="15"/>
      <c r="AB1890" s="15"/>
      <c r="AC1890" s="15"/>
      <c r="AD1890" s="15"/>
      <c r="AE1890" s="15"/>
      <c r="AF1890" s="15"/>
      <c r="AG1890" s="15"/>
      <c r="AH1890" s="15"/>
      <c r="AI1890" s="15"/>
      <c r="AJ1890" s="15"/>
      <c r="AK1890" s="15"/>
      <c r="AL1890" s="15"/>
      <c r="AM1890" s="15"/>
      <c r="AN1890" s="15"/>
      <c r="AO1890" s="15"/>
      <c r="AP1890" s="15"/>
      <c r="AQ1890" s="15"/>
      <c r="AR1890" s="15"/>
      <c r="AS1890" s="15"/>
      <c r="AT1890" s="15"/>
      <c r="AU1890" s="15"/>
      <c r="AV1890" s="15"/>
      <c r="AW1890" s="15"/>
      <c r="AX1890" s="15"/>
      <c r="AY1890" s="6"/>
      <c r="AZ1890" s="6"/>
      <c r="BA1890" s="6"/>
      <c r="BB1890" s="6"/>
      <c r="BC1890" s="6"/>
      <c r="BD1890" s="6"/>
      <c r="BE1890" s="6"/>
      <c r="BF1890" s="6"/>
      <c r="BG1890" s="6"/>
      <c r="BH1890" s="6"/>
      <c r="BI1890" s="6"/>
      <c r="BJ1890" s="6"/>
      <c r="BK1890" s="6"/>
      <c r="BL1890" s="6"/>
      <c r="BM1890" s="6"/>
      <c r="BN1890" s="6"/>
      <c r="BO1890" s="6"/>
      <c r="BP1890" s="6"/>
      <c r="BQ1890" s="6"/>
      <c r="BR1890" s="6"/>
      <c r="BS1890" s="6"/>
      <c r="BT1890" s="6"/>
      <c r="BU1890" s="6"/>
      <c r="BV1890" s="6"/>
      <c r="BW1890" s="6"/>
      <c r="BX1890" s="6"/>
      <c r="BY1890" s="6"/>
      <c r="BZ1890" s="6"/>
      <c r="CA1890" s="6"/>
      <c r="CB1890" s="6"/>
    </row>
    <row r="1891" spans="1:80" ht="34.15" customHeight="1">
      <c r="A1891" s="2"/>
      <c r="B1891" s="2"/>
      <c r="C1891" s="2"/>
      <c r="D1891" s="2"/>
      <c r="E1891" s="2"/>
      <c r="F1891" s="15"/>
      <c r="G1891" s="2"/>
      <c r="H1891" s="2"/>
      <c r="I1891" s="2"/>
      <c r="J1891" s="2"/>
      <c r="K1891" s="2"/>
      <c r="L1891" s="2"/>
      <c r="M1891" s="2"/>
      <c r="N1891" s="546"/>
      <c r="O1891" s="2"/>
      <c r="P1891" s="2"/>
      <c r="Q1891" s="2"/>
      <c r="R1891" s="2"/>
      <c r="S1891" s="2"/>
      <c r="T1891" s="2"/>
      <c r="U1891" s="15"/>
      <c r="V1891" s="15"/>
      <c r="W1891" s="15"/>
      <c r="X1891" s="15"/>
      <c r="Y1891" s="15"/>
      <c r="Z1891" s="15"/>
      <c r="AA1891" s="15"/>
      <c r="AB1891" s="15"/>
      <c r="AC1891" s="15"/>
      <c r="AD1891" s="15"/>
      <c r="AE1891" s="15"/>
      <c r="AF1891" s="15"/>
      <c r="AG1891" s="15"/>
      <c r="AH1891" s="15"/>
      <c r="AI1891" s="15"/>
      <c r="AJ1891" s="15"/>
      <c r="AK1891" s="15"/>
      <c r="AL1891" s="15"/>
      <c r="AM1891" s="15"/>
      <c r="AN1891" s="15"/>
      <c r="AO1891" s="15"/>
      <c r="AP1891" s="15"/>
      <c r="AQ1891" s="15"/>
      <c r="AR1891" s="15"/>
      <c r="AS1891" s="15"/>
      <c r="AT1891" s="15"/>
      <c r="AU1891" s="15"/>
      <c r="AV1891" s="15"/>
      <c r="AW1891" s="15"/>
      <c r="AX1891" s="15"/>
      <c r="AY1891" s="6"/>
      <c r="AZ1891" s="6"/>
      <c r="BA1891" s="6"/>
      <c r="BB1891" s="6"/>
      <c r="BC1891" s="6"/>
      <c r="BD1891" s="6"/>
      <c r="BE1891" s="6"/>
      <c r="BF1891" s="6"/>
      <c r="BG1891" s="6"/>
      <c r="BH1891" s="6"/>
      <c r="BI1891" s="6"/>
      <c r="BJ1891" s="6"/>
      <c r="BK1891" s="6"/>
      <c r="BL1891" s="6"/>
      <c r="BM1891" s="6"/>
      <c r="BN1891" s="6"/>
      <c r="BO1891" s="6"/>
      <c r="BP1891" s="6"/>
      <c r="BQ1891" s="6"/>
      <c r="BR1891" s="6"/>
      <c r="BS1891" s="6"/>
      <c r="BT1891" s="6"/>
      <c r="BU1891" s="6"/>
      <c r="BV1891" s="6"/>
      <c r="BW1891" s="6"/>
      <c r="BX1891" s="6"/>
      <c r="BY1891" s="6"/>
      <c r="BZ1891" s="6"/>
      <c r="CA1891" s="6"/>
      <c r="CB1891" s="6"/>
    </row>
    <row r="1892" spans="1:80" ht="34.15" customHeight="1">
      <c r="A1892" s="2"/>
      <c r="B1892" s="2"/>
      <c r="C1892" s="2"/>
      <c r="D1892" s="2"/>
      <c r="E1892" s="2"/>
      <c r="F1892" s="15"/>
      <c r="G1892" s="2"/>
      <c r="H1892" s="2"/>
      <c r="I1892" s="2"/>
      <c r="J1892" s="2"/>
      <c r="K1892" s="2"/>
      <c r="L1892" s="2"/>
      <c r="M1892" s="2"/>
      <c r="N1892" s="546"/>
      <c r="O1892" s="2"/>
      <c r="P1892" s="2"/>
      <c r="Q1892" s="2"/>
      <c r="R1892" s="2"/>
      <c r="S1892" s="2"/>
      <c r="T1892" s="2"/>
      <c r="U1892" s="15"/>
      <c r="V1892" s="15"/>
      <c r="W1892" s="15"/>
      <c r="X1892" s="15"/>
      <c r="Y1892" s="15"/>
      <c r="Z1892" s="15"/>
      <c r="AA1892" s="15"/>
      <c r="AB1892" s="15"/>
      <c r="AC1892" s="15"/>
      <c r="AD1892" s="15"/>
      <c r="AE1892" s="15"/>
      <c r="AF1892" s="15"/>
      <c r="AG1892" s="15"/>
      <c r="AH1892" s="15"/>
      <c r="AI1892" s="15"/>
      <c r="AJ1892" s="15"/>
      <c r="AK1892" s="15"/>
      <c r="AL1892" s="15"/>
      <c r="AM1892" s="15"/>
      <c r="AN1892" s="15"/>
      <c r="AO1892" s="15"/>
      <c r="AP1892" s="15"/>
      <c r="AQ1892" s="15"/>
      <c r="AR1892" s="15"/>
      <c r="AS1892" s="15"/>
      <c r="AT1892" s="15"/>
      <c r="AU1892" s="15"/>
      <c r="AV1892" s="15"/>
      <c r="AW1892" s="15"/>
      <c r="AX1892" s="15"/>
      <c r="AY1892" s="6"/>
      <c r="AZ1892" s="6"/>
      <c r="BA1892" s="6"/>
      <c r="BB1892" s="6"/>
      <c r="BC1892" s="6"/>
      <c r="BD1892" s="6"/>
      <c r="BE1892" s="6"/>
      <c r="BF1892" s="6"/>
      <c r="BG1892" s="6"/>
      <c r="BH1892" s="6"/>
      <c r="BI1892" s="6"/>
      <c r="BJ1892" s="6"/>
      <c r="BK1892" s="6"/>
      <c r="BL1892" s="6"/>
      <c r="BM1892" s="6"/>
      <c r="BN1892" s="6"/>
      <c r="BO1892" s="6"/>
      <c r="BP1892" s="6"/>
      <c r="BQ1892" s="6"/>
      <c r="BR1892" s="6"/>
      <c r="BS1892" s="6"/>
      <c r="BT1892" s="6"/>
      <c r="BU1892" s="6"/>
      <c r="BV1892" s="6"/>
      <c r="BW1892" s="6"/>
      <c r="BX1892" s="6"/>
      <c r="BY1892" s="6"/>
      <c r="BZ1892" s="6"/>
      <c r="CA1892" s="6"/>
      <c r="CB1892" s="6"/>
    </row>
    <row r="1893" spans="1:80" ht="34.15" customHeight="1">
      <c r="A1893" s="2"/>
      <c r="B1893" s="2"/>
      <c r="C1893" s="2"/>
      <c r="D1893" s="2"/>
      <c r="E1893" s="2"/>
      <c r="F1893" s="15"/>
      <c r="G1893" s="2"/>
      <c r="H1893" s="2"/>
      <c r="I1893" s="2"/>
      <c r="J1893" s="2"/>
      <c r="K1893" s="2"/>
      <c r="L1893" s="2"/>
      <c r="M1893" s="2"/>
      <c r="N1893" s="546"/>
      <c r="O1893" s="2"/>
      <c r="P1893" s="2"/>
      <c r="Q1893" s="2"/>
      <c r="R1893" s="2"/>
      <c r="S1893" s="2"/>
      <c r="T1893" s="2"/>
      <c r="U1893" s="15"/>
      <c r="V1893" s="15"/>
      <c r="W1893" s="15"/>
      <c r="X1893" s="15"/>
      <c r="Y1893" s="15"/>
      <c r="Z1893" s="15"/>
      <c r="AA1893" s="15"/>
      <c r="AB1893" s="15"/>
      <c r="AC1893" s="15"/>
      <c r="AD1893" s="15"/>
      <c r="AE1893" s="15"/>
      <c r="AF1893" s="15"/>
      <c r="AG1893" s="15"/>
      <c r="AH1893" s="15"/>
      <c r="AI1893" s="15"/>
      <c r="AJ1893" s="15"/>
      <c r="AK1893" s="15"/>
      <c r="AL1893" s="15"/>
      <c r="AM1893" s="15"/>
      <c r="AN1893" s="15"/>
      <c r="AO1893" s="15"/>
      <c r="AP1893" s="15"/>
      <c r="AQ1893" s="15"/>
      <c r="AR1893" s="15"/>
      <c r="AS1893" s="15"/>
      <c r="AT1893" s="15"/>
      <c r="AU1893" s="15"/>
      <c r="AV1893" s="15"/>
      <c r="AW1893" s="15"/>
      <c r="AX1893" s="15"/>
      <c r="AY1893" s="6"/>
      <c r="AZ1893" s="6"/>
      <c r="BA1893" s="6"/>
      <c r="BB1893" s="6"/>
      <c r="BC1893" s="6"/>
      <c r="BD1893" s="6"/>
      <c r="BE1893" s="6"/>
      <c r="BF1893" s="6"/>
      <c r="BG1893" s="6"/>
      <c r="BH1893" s="6"/>
      <c r="BI1893" s="6"/>
      <c r="BJ1893" s="6"/>
      <c r="BK1893" s="6"/>
      <c r="BL1893" s="6"/>
      <c r="BM1893" s="6"/>
      <c r="BN1893" s="6"/>
      <c r="BO1893" s="6"/>
      <c r="BP1893" s="6"/>
      <c r="BQ1893" s="6"/>
      <c r="BR1893" s="6"/>
      <c r="BS1893" s="6"/>
      <c r="BT1893" s="6"/>
      <c r="BU1893" s="6"/>
      <c r="BV1893" s="6"/>
      <c r="BW1893" s="6"/>
      <c r="BX1893" s="6"/>
      <c r="BY1893" s="6"/>
      <c r="BZ1893" s="6"/>
      <c r="CA1893" s="6"/>
      <c r="CB1893" s="6"/>
    </row>
    <row r="1894" spans="1:80" ht="34.15" customHeight="1">
      <c r="A1894" s="2"/>
      <c r="B1894" s="2"/>
      <c r="C1894" s="2"/>
      <c r="D1894" s="2"/>
      <c r="E1894" s="2"/>
      <c r="F1894" s="15"/>
      <c r="G1894" s="2"/>
      <c r="H1894" s="2"/>
      <c r="I1894" s="2"/>
      <c r="J1894" s="2"/>
      <c r="K1894" s="2"/>
      <c r="L1894" s="2"/>
      <c r="M1894" s="2"/>
      <c r="N1894" s="546"/>
      <c r="O1894" s="2"/>
      <c r="P1894" s="2"/>
      <c r="Q1894" s="2"/>
      <c r="R1894" s="2"/>
      <c r="S1894" s="2"/>
      <c r="T1894" s="2"/>
      <c r="U1894" s="15"/>
      <c r="V1894" s="15"/>
      <c r="W1894" s="15"/>
      <c r="X1894" s="15"/>
      <c r="Y1894" s="15"/>
      <c r="Z1894" s="15"/>
      <c r="AA1894" s="15"/>
      <c r="AB1894" s="15"/>
      <c r="AC1894" s="15"/>
      <c r="AD1894" s="15"/>
      <c r="AE1894" s="15"/>
      <c r="AF1894" s="15"/>
      <c r="AG1894" s="15"/>
      <c r="AH1894" s="15"/>
      <c r="AI1894" s="15"/>
      <c r="AJ1894" s="15"/>
      <c r="AK1894" s="15"/>
      <c r="AL1894" s="15"/>
      <c r="AM1894" s="15"/>
      <c r="AN1894" s="15"/>
      <c r="AO1894" s="15"/>
      <c r="AP1894" s="15"/>
      <c r="AQ1894" s="15"/>
      <c r="AR1894" s="15"/>
      <c r="AS1894" s="15"/>
      <c r="AT1894" s="15"/>
      <c r="AU1894" s="15"/>
      <c r="AV1894" s="15"/>
      <c r="AW1894" s="15"/>
      <c r="AX1894" s="15"/>
      <c r="AY1894" s="6"/>
      <c r="AZ1894" s="6"/>
      <c r="BA1894" s="6"/>
      <c r="BB1894" s="6"/>
      <c r="BC1894" s="6"/>
      <c r="BD1894" s="6"/>
      <c r="BE1894" s="6"/>
      <c r="BF1894" s="6"/>
      <c r="BG1894" s="6"/>
      <c r="BH1894" s="6"/>
      <c r="BI1894" s="6"/>
      <c r="BJ1894" s="6"/>
      <c r="BK1894" s="6"/>
      <c r="BL1894" s="6"/>
      <c r="BM1894" s="6"/>
      <c r="BN1894" s="6"/>
      <c r="BO1894" s="6"/>
      <c r="BP1894" s="6"/>
      <c r="BQ1894" s="6"/>
      <c r="BR1894" s="6"/>
      <c r="BS1894" s="6"/>
      <c r="BT1894" s="6"/>
      <c r="BU1894" s="6"/>
      <c r="BV1894" s="6"/>
      <c r="BW1894" s="6"/>
      <c r="BX1894" s="6"/>
      <c r="BY1894" s="6"/>
      <c r="BZ1894" s="6"/>
      <c r="CA1894" s="6"/>
      <c r="CB1894" s="6"/>
    </row>
    <row r="1895" spans="1:80" ht="34.15" customHeight="1">
      <c r="A1895" s="2"/>
      <c r="B1895" s="2"/>
      <c r="C1895" s="2"/>
      <c r="D1895" s="2"/>
      <c r="E1895" s="2"/>
      <c r="F1895" s="15"/>
      <c r="G1895" s="2"/>
      <c r="H1895" s="2"/>
      <c r="I1895" s="2"/>
      <c r="J1895" s="2"/>
      <c r="K1895" s="2"/>
      <c r="L1895" s="2"/>
      <c r="M1895" s="2"/>
      <c r="N1895" s="546"/>
      <c r="O1895" s="2"/>
      <c r="P1895" s="2"/>
      <c r="Q1895" s="2"/>
      <c r="R1895" s="2"/>
      <c r="S1895" s="2"/>
      <c r="T1895" s="2"/>
      <c r="U1895" s="15"/>
      <c r="V1895" s="15"/>
      <c r="W1895" s="15"/>
      <c r="X1895" s="15"/>
      <c r="Y1895" s="15"/>
      <c r="Z1895" s="15"/>
      <c r="AA1895" s="15"/>
      <c r="AB1895" s="15"/>
      <c r="AC1895" s="15"/>
      <c r="AD1895" s="15"/>
      <c r="AE1895" s="15"/>
      <c r="AF1895" s="15"/>
      <c r="AG1895" s="15"/>
      <c r="AH1895" s="15"/>
      <c r="AI1895" s="15"/>
      <c r="AJ1895" s="15"/>
      <c r="AK1895" s="15"/>
      <c r="AL1895" s="15"/>
      <c r="AM1895" s="15"/>
      <c r="AN1895" s="15"/>
      <c r="AO1895" s="15"/>
      <c r="AP1895" s="15"/>
      <c r="AQ1895" s="15"/>
      <c r="AR1895" s="15"/>
      <c r="AS1895" s="15"/>
      <c r="AT1895" s="15"/>
      <c r="AU1895" s="15"/>
      <c r="AV1895" s="15"/>
      <c r="AW1895" s="15"/>
      <c r="AX1895" s="15"/>
      <c r="AY1895" s="6"/>
      <c r="AZ1895" s="6"/>
      <c r="BA1895" s="6"/>
      <c r="BB1895" s="6"/>
      <c r="BC1895" s="6"/>
      <c r="BD1895" s="6"/>
      <c r="BE1895" s="6"/>
      <c r="BF1895" s="6"/>
      <c r="BG1895" s="6"/>
      <c r="BH1895" s="6"/>
      <c r="BI1895" s="6"/>
      <c r="BJ1895" s="6"/>
      <c r="BK1895" s="6"/>
      <c r="BL1895" s="6"/>
      <c r="BM1895" s="6"/>
      <c r="BN1895" s="6"/>
      <c r="BO1895" s="6"/>
      <c r="BP1895" s="6"/>
      <c r="BQ1895" s="6"/>
      <c r="BR1895" s="6"/>
      <c r="BS1895" s="6"/>
      <c r="BT1895" s="6"/>
      <c r="BU1895" s="6"/>
      <c r="BV1895" s="6"/>
      <c r="BW1895" s="6"/>
      <c r="BX1895" s="6"/>
      <c r="BY1895" s="6"/>
      <c r="BZ1895" s="6"/>
      <c r="CA1895" s="6"/>
      <c r="CB1895" s="6"/>
    </row>
    <row r="1896" spans="1:80" ht="34.15" customHeight="1">
      <c r="A1896" s="2"/>
      <c r="B1896" s="2"/>
      <c r="C1896" s="2"/>
      <c r="D1896" s="2"/>
      <c r="E1896" s="2"/>
      <c r="F1896" s="15"/>
      <c r="G1896" s="2"/>
      <c r="H1896" s="2"/>
      <c r="I1896" s="2"/>
      <c r="J1896" s="2"/>
      <c r="K1896" s="2"/>
      <c r="L1896" s="2"/>
      <c r="M1896" s="2"/>
      <c r="N1896" s="546"/>
      <c r="O1896" s="2"/>
      <c r="P1896" s="2"/>
      <c r="Q1896" s="2"/>
      <c r="R1896" s="2"/>
      <c r="S1896" s="2"/>
      <c r="T1896" s="2"/>
      <c r="U1896" s="15"/>
      <c r="V1896" s="15"/>
      <c r="W1896" s="15"/>
      <c r="X1896" s="15"/>
      <c r="Y1896" s="15"/>
      <c r="Z1896" s="15"/>
      <c r="AA1896" s="15"/>
      <c r="AB1896" s="15"/>
      <c r="AC1896" s="15"/>
      <c r="AD1896" s="15"/>
      <c r="AE1896" s="15"/>
      <c r="AF1896" s="15"/>
      <c r="AG1896" s="15"/>
      <c r="AH1896" s="15"/>
      <c r="AI1896" s="15"/>
      <c r="AJ1896" s="15"/>
      <c r="AK1896" s="15"/>
      <c r="AL1896" s="15"/>
      <c r="AM1896" s="15"/>
      <c r="AN1896" s="15"/>
      <c r="AO1896" s="15"/>
      <c r="AP1896" s="15"/>
      <c r="AQ1896" s="15"/>
      <c r="AR1896" s="15"/>
      <c r="AS1896" s="15"/>
      <c r="AT1896" s="15"/>
      <c r="AU1896" s="15"/>
      <c r="AV1896" s="15"/>
      <c r="AW1896" s="15"/>
      <c r="AX1896" s="15"/>
      <c r="AY1896" s="6"/>
      <c r="AZ1896" s="6"/>
      <c r="BA1896" s="6"/>
      <c r="BB1896" s="6"/>
      <c r="BC1896" s="6"/>
      <c r="BD1896" s="6"/>
      <c r="BE1896" s="6"/>
      <c r="BF1896" s="6"/>
      <c r="BG1896" s="6"/>
      <c r="BH1896" s="6"/>
      <c r="BI1896" s="6"/>
      <c r="BJ1896" s="6"/>
      <c r="BK1896" s="6"/>
      <c r="BL1896" s="6"/>
      <c r="BM1896" s="6"/>
      <c r="BN1896" s="6"/>
      <c r="BO1896" s="6"/>
      <c r="BP1896" s="6"/>
      <c r="BQ1896" s="6"/>
      <c r="BR1896" s="6"/>
      <c r="BS1896" s="6"/>
      <c r="BT1896" s="6"/>
      <c r="BU1896" s="6"/>
      <c r="BV1896" s="6"/>
      <c r="BW1896" s="6"/>
      <c r="BX1896" s="6"/>
      <c r="BY1896" s="6"/>
      <c r="BZ1896" s="6"/>
      <c r="CA1896" s="6"/>
      <c r="CB1896" s="6"/>
    </row>
    <row r="1897" spans="1:80" ht="34.15" customHeight="1">
      <c r="A1897" s="2"/>
      <c r="B1897" s="2"/>
      <c r="C1897" s="2"/>
      <c r="D1897" s="2"/>
      <c r="E1897" s="2"/>
      <c r="F1897" s="15"/>
      <c r="G1897" s="2"/>
      <c r="H1897" s="2"/>
      <c r="I1897" s="2"/>
      <c r="J1897" s="2"/>
      <c r="K1897" s="2"/>
      <c r="L1897" s="2"/>
      <c r="M1897" s="2"/>
      <c r="N1897" s="546"/>
      <c r="O1897" s="2"/>
      <c r="P1897" s="2"/>
      <c r="Q1897" s="2"/>
      <c r="R1897" s="2"/>
      <c r="S1897" s="2"/>
      <c r="T1897" s="2"/>
      <c r="U1897" s="15"/>
      <c r="V1897" s="15"/>
      <c r="W1897" s="15"/>
      <c r="X1897" s="15"/>
      <c r="Y1897" s="15"/>
      <c r="Z1897" s="15"/>
      <c r="AA1897" s="15"/>
      <c r="AB1897" s="15"/>
      <c r="AC1897" s="15"/>
      <c r="AD1897" s="15"/>
      <c r="AE1897" s="15"/>
      <c r="AF1897" s="15"/>
      <c r="AG1897" s="15"/>
      <c r="AH1897" s="15"/>
      <c r="AI1897" s="15"/>
      <c r="AJ1897" s="15"/>
      <c r="AK1897" s="15"/>
      <c r="AL1897" s="15"/>
      <c r="AM1897" s="15"/>
      <c r="AN1897" s="15"/>
      <c r="AO1897" s="15"/>
      <c r="AP1897" s="15"/>
      <c r="AQ1897" s="15"/>
      <c r="AR1897" s="15"/>
      <c r="AS1897" s="15"/>
      <c r="AT1897" s="15"/>
      <c r="AU1897" s="15"/>
      <c r="AV1897" s="15"/>
      <c r="AW1897" s="15"/>
      <c r="AX1897" s="15"/>
      <c r="AY1897" s="6"/>
      <c r="AZ1897" s="6"/>
      <c r="BA1897" s="6"/>
      <c r="BB1897" s="6"/>
      <c r="BC1897" s="6"/>
      <c r="BD1897" s="6"/>
      <c r="BE1897" s="6"/>
      <c r="BF1897" s="6"/>
      <c r="BG1897" s="6"/>
      <c r="BH1897" s="6"/>
      <c r="BI1897" s="6"/>
      <c r="BJ1897" s="6"/>
      <c r="BK1897" s="6"/>
      <c r="BL1897" s="6"/>
      <c r="BM1897" s="6"/>
      <c r="BN1897" s="6"/>
      <c r="BO1897" s="6"/>
      <c r="BP1897" s="6"/>
      <c r="BQ1897" s="6"/>
      <c r="BR1897" s="6"/>
      <c r="BS1897" s="6"/>
      <c r="BT1897" s="6"/>
      <c r="BU1897" s="6"/>
      <c r="BV1897" s="6"/>
      <c r="BW1897" s="6"/>
      <c r="BX1897" s="6"/>
      <c r="BY1897" s="6"/>
      <c r="BZ1897" s="6"/>
      <c r="CA1897" s="6"/>
      <c r="CB1897" s="6"/>
    </row>
    <row r="1898" spans="1:80" ht="34.15" customHeight="1">
      <c r="A1898" s="2"/>
      <c r="B1898" s="2"/>
      <c r="C1898" s="2"/>
      <c r="D1898" s="2"/>
      <c r="E1898" s="2"/>
      <c r="F1898" s="15"/>
      <c r="G1898" s="2"/>
      <c r="H1898" s="2"/>
      <c r="I1898" s="2"/>
      <c r="J1898" s="2"/>
      <c r="K1898" s="2"/>
      <c r="L1898" s="2"/>
      <c r="M1898" s="2"/>
      <c r="N1898" s="546"/>
      <c r="O1898" s="2"/>
      <c r="P1898" s="2"/>
      <c r="Q1898" s="2"/>
      <c r="R1898" s="2"/>
      <c r="S1898" s="2"/>
      <c r="T1898" s="2"/>
      <c r="U1898" s="15"/>
      <c r="V1898" s="15"/>
      <c r="W1898" s="15"/>
      <c r="X1898" s="15"/>
      <c r="Y1898" s="15"/>
      <c r="Z1898" s="15"/>
      <c r="AA1898" s="15"/>
      <c r="AB1898" s="15"/>
      <c r="AC1898" s="15"/>
      <c r="AD1898" s="15"/>
      <c r="AE1898" s="15"/>
      <c r="AF1898" s="15"/>
      <c r="AG1898" s="15"/>
      <c r="AH1898" s="15"/>
      <c r="AI1898" s="15"/>
      <c r="AJ1898" s="15"/>
      <c r="AK1898" s="15"/>
      <c r="AL1898" s="15"/>
      <c r="AM1898" s="15"/>
      <c r="AN1898" s="15"/>
      <c r="AO1898" s="15"/>
      <c r="AP1898" s="15"/>
      <c r="AQ1898" s="15"/>
      <c r="AR1898" s="15"/>
      <c r="AS1898" s="15"/>
      <c r="AT1898" s="15"/>
      <c r="AU1898" s="15"/>
      <c r="AV1898" s="15"/>
      <c r="AW1898" s="15"/>
      <c r="AX1898" s="15"/>
      <c r="AY1898" s="6"/>
      <c r="AZ1898" s="6"/>
      <c r="BA1898" s="6"/>
      <c r="BB1898" s="6"/>
      <c r="BC1898" s="6"/>
      <c r="BD1898" s="6"/>
      <c r="BE1898" s="6"/>
      <c r="BF1898" s="6"/>
      <c r="BG1898" s="6"/>
      <c r="BH1898" s="6"/>
      <c r="BI1898" s="6"/>
      <c r="BJ1898" s="6"/>
      <c r="BK1898" s="6"/>
      <c r="BL1898" s="6"/>
      <c r="BM1898" s="6"/>
      <c r="BN1898" s="6"/>
      <c r="BO1898" s="6"/>
      <c r="BP1898" s="6"/>
      <c r="BQ1898" s="6"/>
      <c r="BR1898" s="6"/>
      <c r="BS1898" s="6"/>
      <c r="BT1898" s="6"/>
      <c r="BU1898" s="6"/>
      <c r="BV1898" s="6"/>
      <c r="BW1898" s="6"/>
      <c r="BX1898" s="6"/>
      <c r="BY1898" s="6"/>
      <c r="BZ1898" s="6"/>
      <c r="CA1898" s="6"/>
      <c r="CB1898" s="6"/>
    </row>
    <row r="1899" spans="1:80" ht="34.15" customHeight="1">
      <c r="A1899" s="2"/>
      <c r="B1899" s="2"/>
      <c r="C1899" s="2"/>
      <c r="D1899" s="2"/>
      <c r="E1899" s="2"/>
      <c r="F1899" s="15"/>
      <c r="G1899" s="2"/>
      <c r="H1899" s="2"/>
      <c r="I1899" s="2"/>
      <c r="J1899" s="2"/>
      <c r="K1899" s="2"/>
      <c r="L1899" s="2"/>
      <c r="M1899" s="2"/>
      <c r="N1899" s="546"/>
      <c r="O1899" s="2"/>
      <c r="P1899" s="2"/>
      <c r="Q1899" s="2"/>
      <c r="R1899" s="2"/>
      <c r="S1899" s="2"/>
      <c r="T1899" s="2"/>
      <c r="U1899" s="15"/>
      <c r="V1899" s="15"/>
      <c r="W1899" s="15"/>
      <c r="X1899" s="15"/>
      <c r="Y1899" s="15"/>
      <c r="Z1899" s="15"/>
      <c r="AA1899" s="15"/>
      <c r="AB1899" s="15"/>
      <c r="AC1899" s="15"/>
      <c r="AD1899" s="15"/>
      <c r="AE1899" s="15"/>
      <c r="AF1899" s="15"/>
      <c r="AG1899" s="15"/>
      <c r="AH1899" s="15"/>
      <c r="AI1899" s="15"/>
      <c r="AJ1899" s="15"/>
      <c r="AK1899" s="15"/>
      <c r="AL1899" s="15"/>
      <c r="AM1899" s="15"/>
      <c r="AN1899" s="15"/>
      <c r="AO1899" s="15"/>
      <c r="AP1899" s="15"/>
      <c r="AQ1899" s="15"/>
      <c r="AR1899" s="15"/>
      <c r="AS1899" s="15"/>
      <c r="AT1899" s="15"/>
      <c r="AU1899" s="15"/>
      <c r="AV1899" s="15"/>
      <c r="AW1899" s="15"/>
      <c r="AX1899" s="15"/>
      <c r="AY1899" s="6"/>
      <c r="AZ1899" s="6"/>
      <c r="BA1899" s="6"/>
      <c r="BB1899" s="6"/>
      <c r="BC1899" s="6"/>
      <c r="BD1899" s="6"/>
      <c r="BE1899" s="6"/>
      <c r="BF1899" s="6"/>
      <c r="BG1899" s="6"/>
      <c r="BH1899" s="6"/>
      <c r="BI1899" s="6"/>
      <c r="BJ1899" s="6"/>
      <c r="BK1899" s="6"/>
      <c r="BL1899" s="6"/>
      <c r="BM1899" s="6"/>
      <c r="BN1899" s="6"/>
      <c r="BO1899" s="6"/>
      <c r="BP1899" s="6"/>
      <c r="BQ1899" s="6"/>
      <c r="BR1899" s="6"/>
      <c r="BS1899" s="6"/>
      <c r="BT1899" s="6"/>
      <c r="BU1899" s="6"/>
      <c r="BV1899" s="6"/>
      <c r="BW1899" s="6"/>
      <c r="BX1899" s="6"/>
      <c r="BY1899" s="6"/>
      <c r="BZ1899" s="6"/>
      <c r="CA1899" s="6"/>
      <c r="CB1899" s="6"/>
    </row>
    <row r="1900" spans="1:80" ht="34.15" customHeight="1">
      <c r="A1900" s="2"/>
      <c r="B1900" s="2"/>
      <c r="C1900" s="2"/>
      <c r="D1900" s="2"/>
      <c r="E1900" s="2"/>
      <c r="F1900" s="15"/>
      <c r="G1900" s="2"/>
      <c r="H1900" s="2"/>
      <c r="I1900" s="2"/>
      <c r="J1900" s="2"/>
      <c r="K1900" s="2"/>
      <c r="L1900" s="2"/>
      <c r="M1900" s="2"/>
      <c r="N1900" s="546"/>
      <c r="O1900" s="2"/>
      <c r="P1900" s="2"/>
      <c r="Q1900" s="2"/>
      <c r="R1900" s="2"/>
      <c r="S1900" s="2"/>
      <c r="T1900" s="2"/>
      <c r="U1900" s="15"/>
      <c r="V1900" s="15"/>
      <c r="W1900" s="15"/>
      <c r="X1900" s="15"/>
      <c r="Y1900" s="15"/>
      <c r="Z1900" s="15"/>
      <c r="AA1900" s="15"/>
      <c r="AB1900" s="15"/>
      <c r="AC1900" s="15"/>
      <c r="AD1900" s="15"/>
      <c r="AE1900" s="15"/>
      <c r="AF1900" s="15"/>
      <c r="AG1900" s="15"/>
      <c r="AH1900" s="15"/>
      <c r="AI1900" s="15"/>
      <c r="AJ1900" s="15"/>
      <c r="AK1900" s="15"/>
      <c r="AL1900" s="15"/>
      <c r="AM1900" s="15"/>
      <c r="AN1900" s="15"/>
      <c r="AO1900" s="15"/>
      <c r="AP1900" s="15"/>
      <c r="AQ1900" s="15"/>
      <c r="AR1900" s="15"/>
      <c r="AS1900" s="15"/>
      <c r="AT1900" s="15"/>
      <c r="AU1900" s="15"/>
      <c r="AV1900" s="15"/>
      <c r="AW1900" s="15"/>
      <c r="AX1900" s="15"/>
      <c r="AY1900" s="6"/>
      <c r="AZ1900" s="6"/>
      <c r="BA1900" s="6"/>
      <c r="BB1900" s="6"/>
      <c r="BC1900" s="6"/>
      <c r="BD1900" s="6"/>
      <c r="BE1900" s="6"/>
      <c r="BF1900" s="6"/>
      <c r="BG1900" s="6"/>
      <c r="BH1900" s="6"/>
      <c r="BI1900" s="6"/>
      <c r="BJ1900" s="6"/>
      <c r="BK1900" s="6"/>
      <c r="BL1900" s="6"/>
      <c r="BM1900" s="6"/>
      <c r="BN1900" s="6"/>
      <c r="BO1900" s="6"/>
      <c r="BP1900" s="6"/>
      <c r="BQ1900" s="6"/>
      <c r="BR1900" s="6"/>
      <c r="BS1900" s="6"/>
      <c r="BT1900" s="6"/>
      <c r="BU1900" s="6"/>
      <c r="BV1900" s="6"/>
      <c r="BW1900" s="6"/>
      <c r="BX1900" s="6"/>
      <c r="BY1900" s="6"/>
      <c r="BZ1900" s="6"/>
      <c r="CA1900" s="6"/>
      <c r="CB1900" s="6"/>
    </row>
    <row r="1901" spans="1:80" ht="34.15" customHeight="1">
      <c r="A1901" s="2"/>
      <c r="B1901" s="2"/>
      <c r="C1901" s="2"/>
      <c r="D1901" s="2"/>
      <c r="E1901" s="2"/>
      <c r="F1901" s="15"/>
      <c r="G1901" s="2"/>
      <c r="H1901" s="2"/>
      <c r="I1901" s="2"/>
      <c r="J1901" s="2"/>
      <c r="K1901" s="2"/>
      <c r="L1901" s="2"/>
      <c r="M1901" s="2"/>
      <c r="N1901" s="546"/>
      <c r="O1901" s="2"/>
      <c r="P1901" s="2"/>
      <c r="Q1901" s="2"/>
      <c r="R1901" s="2"/>
      <c r="S1901" s="2"/>
      <c r="T1901" s="2"/>
      <c r="U1901" s="15"/>
      <c r="V1901" s="15"/>
      <c r="W1901" s="15"/>
      <c r="X1901" s="15"/>
      <c r="Y1901" s="15"/>
      <c r="Z1901" s="15"/>
      <c r="AA1901" s="15"/>
      <c r="AB1901" s="15"/>
      <c r="AC1901" s="15"/>
      <c r="AD1901" s="15"/>
      <c r="AE1901" s="15"/>
      <c r="AF1901" s="15"/>
      <c r="AG1901" s="15"/>
      <c r="AH1901" s="15"/>
      <c r="AI1901" s="15"/>
      <c r="AJ1901" s="15"/>
      <c r="AK1901" s="15"/>
      <c r="AL1901" s="15"/>
      <c r="AM1901" s="15"/>
      <c r="AN1901" s="15"/>
      <c r="AO1901" s="15"/>
      <c r="AP1901" s="15"/>
      <c r="AQ1901" s="15"/>
      <c r="AR1901" s="15"/>
      <c r="AS1901" s="15"/>
      <c r="AT1901" s="15"/>
      <c r="AU1901" s="15"/>
      <c r="AV1901" s="15"/>
      <c r="AW1901" s="15"/>
      <c r="AX1901" s="15"/>
      <c r="AY1901" s="6"/>
      <c r="AZ1901" s="6"/>
      <c r="BA1901" s="6"/>
      <c r="BB1901" s="6"/>
      <c r="BC1901" s="6"/>
      <c r="BD1901" s="6"/>
      <c r="BE1901" s="6"/>
      <c r="BF1901" s="6"/>
      <c r="BG1901" s="6"/>
      <c r="BH1901" s="6"/>
      <c r="BI1901" s="6"/>
      <c r="BJ1901" s="6"/>
      <c r="BK1901" s="6"/>
      <c r="BL1901" s="6"/>
      <c r="BM1901" s="6"/>
      <c r="BN1901" s="6"/>
      <c r="BO1901" s="6"/>
      <c r="BP1901" s="6"/>
      <c r="BQ1901" s="6"/>
      <c r="BR1901" s="6"/>
      <c r="BS1901" s="6"/>
      <c r="BT1901" s="6"/>
      <c r="BU1901" s="6"/>
      <c r="BV1901" s="6"/>
      <c r="BW1901" s="6"/>
      <c r="BX1901" s="6"/>
      <c r="BY1901" s="6"/>
      <c r="BZ1901" s="6"/>
      <c r="CA1901" s="6"/>
      <c r="CB1901" s="6"/>
    </row>
    <row r="1902" spans="1:80" ht="34.15" customHeight="1">
      <c r="A1902" s="2"/>
      <c r="B1902" s="2"/>
      <c r="C1902" s="2"/>
      <c r="D1902" s="2"/>
      <c r="E1902" s="2"/>
      <c r="F1902" s="15"/>
      <c r="G1902" s="2"/>
      <c r="H1902" s="2"/>
      <c r="I1902" s="2"/>
      <c r="J1902" s="2"/>
      <c r="K1902" s="2"/>
      <c r="L1902" s="2"/>
      <c r="M1902" s="2"/>
      <c r="N1902" s="546"/>
      <c r="O1902" s="2"/>
      <c r="P1902" s="2"/>
      <c r="Q1902" s="2"/>
      <c r="R1902" s="2"/>
      <c r="S1902" s="2"/>
      <c r="T1902" s="2"/>
      <c r="U1902" s="15"/>
      <c r="V1902" s="15"/>
      <c r="W1902" s="15"/>
      <c r="X1902" s="15"/>
      <c r="Y1902" s="15"/>
      <c r="Z1902" s="15"/>
      <c r="AA1902" s="15"/>
      <c r="AB1902" s="15"/>
      <c r="AC1902" s="15"/>
      <c r="AD1902" s="15"/>
      <c r="AE1902" s="15"/>
      <c r="AF1902" s="15"/>
      <c r="AG1902" s="15"/>
      <c r="AH1902" s="15"/>
      <c r="AI1902" s="15"/>
      <c r="AJ1902" s="15"/>
      <c r="AK1902" s="15"/>
      <c r="AL1902" s="15"/>
      <c r="AM1902" s="15"/>
      <c r="AN1902" s="15"/>
      <c r="AO1902" s="15"/>
      <c r="AP1902" s="15"/>
      <c r="AQ1902" s="15"/>
      <c r="AR1902" s="15"/>
      <c r="AS1902" s="15"/>
      <c r="AT1902" s="15"/>
      <c r="AU1902" s="15"/>
      <c r="AV1902" s="15"/>
      <c r="AW1902" s="15"/>
      <c r="AX1902" s="15"/>
      <c r="AY1902" s="6"/>
      <c r="AZ1902" s="6"/>
      <c r="BA1902" s="6"/>
      <c r="BB1902" s="6"/>
      <c r="BC1902" s="6"/>
      <c r="BD1902" s="6"/>
      <c r="BE1902" s="6"/>
      <c r="BF1902" s="6"/>
      <c r="BG1902" s="6"/>
      <c r="BH1902" s="6"/>
      <c r="BI1902" s="6"/>
      <c r="BJ1902" s="6"/>
      <c r="BK1902" s="6"/>
      <c r="BL1902" s="6"/>
      <c r="BM1902" s="6"/>
      <c r="BN1902" s="6"/>
      <c r="BO1902" s="6"/>
      <c r="BP1902" s="6"/>
      <c r="BQ1902" s="6"/>
      <c r="BR1902" s="6"/>
      <c r="BS1902" s="6"/>
      <c r="BT1902" s="6"/>
      <c r="BU1902" s="6"/>
      <c r="BV1902" s="6"/>
      <c r="BW1902" s="6"/>
      <c r="BX1902" s="6"/>
      <c r="BY1902" s="6"/>
      <c r="BZ1902" s="6"/>
      <c r="CA1902" s="6"/>
      <c r="CB1902" s="6"/>
    </row>
    <row r="1903" spans="1:80" ht="34.15" customHeight="1">
      <c r="A1903" s="2"/>
      <c r="B1903" s="2"/>
      <c r="C1903" s="2"/>
      <c r="D1903" s="2"/>
      <c r="E1903" s="2"/>
      <c r="F1903" s="15"/>
      <c r="G1903" s="2"/>
      <c r="H1903" s="2"/>
      <c r="I1903" s="2"/>
      <c r="J1903" s="2"/>
      <c r="K1903" s="2"/>
      <c r="L1903" s="2"/>
      <c r="M1903" s="2"/>
      <c r="N1903" s="546"/>
      <c r="O1903" s="2"/>
      <c r="P1903" s="2"/>
      <c r="Q1903" s="2"/>
      <c r="R1903" s="2"/>
      <c r="S1903" s="2"/>
      <c r="T1903" s="2"/>
      <c r="U1903" s="15"/>
      <c r="V1903" s="15"/>
      <c r="W1903" s="15"/>
      <c r="X1903" s="15"/>
      <c r="Y1903" s="15"/>
      <c r="Z1903" s="15"/>
      <c r="AA1903" s="15"/>
      <c r="AB1903" s="15"/>
      <c r="AC1903" s="15"/>
      <c r="AD1903" s="15"/>
      <c r="AE1903" s="15"/>
      <c r="AF1903" s="15"/>
      <c r="AG1903" s="15"/>
      <c r="AH1903" s="15"/>
      <c r="AI1903" s="15"/>
      <c r="AJ1903" s="15"/>
      <c r="AK1903" s="15"/>
      <c r="AL1903" s="15"/>
      <c r="AM1903" s="15"/>
      <c r="AN1903" s="15"/>
      <c r="AO1903" s="15"/>
      <c r="AP1903" s="15"/>
      <c r="AQ1903" s="15"/>
      <c r="AR1903" s="15"/>
      <c r="AS1903" s="15"/>
      <c r="AT1903" s="15"/>
      <c r="AU1903" s="15"/>
      <c r="AV1903" s="15"/>
      <c r="AW1903" s="15"/>
      <c r="AX1903" s="15"/>
      <c r="AY1903" s="6"/>
      <c r="AZ1903" s="6"/>
      <c r="BA1903" s="6"/>
      <c r="BB1903" s="6"/>
      <c r="BC1903" s="6"/>
      <c r="BD1903" s="6"/>
      <c r="BE1903" s="6"/>
      <c r="BF1903" s="6"/>
      <c r="BG1903" s="6"/>
      <c r="BH1903" s="6"/>
      <c r="BI1903" s="6"/>
      <c r="BJ1903" s="6"/>
      <c r="BK1903" s="6"/>
      <c r="BL1903" s="6"/>
      <c r="BM1903" s="6"/>
      <c r="BN1903" s="6"/>
      <c r="BO1903" s="6"/>
      <c r="BP1903" s="6"/>
      <c r="BQ1903" s="6"/>
      <c r="BR1903" s="6"/>
      <c r="BS1903" s="6"/>
      <c r="BT1903" s="6"/>
      <c r="BU1903" s="6"/>
      <c r="BV1903" s="6"/>
      <c r="BW1903" s="6"/>
      <c r="BX1903" s="6"/>
      <c r="BY1903" s="6"/>
      <c r="BZ1903" s="6"/>
      <c r="CA1903" s="6"/>
      <c r="CB1903" s="6"/>
    </row>
    <row r="1904" spans="1:80" ht="34.15" customHeight="1">
      <c r="A1904" s="2"/>
      <c r="B1904" s="2"/>
      <c r="C1904" s="2"/>
      <c r="D1904" s="2"/>
      <c r="E1904" s="2"/>
      <c r="F1904" s="15"/>
      <c r="G1904" s="2"/>
      <c r="H1904" s="2"/>
      <c r="I1904" s="2"/>
      <c r="J1904" s="2"/>
      <c r="K1904" s="2"/>
      <c r="L1904" s="2"/>
      <c r="M1904" s="2"/>
      <c r="N1904" s="546"/>
      <c r="O1904" s="2"/>
      <c r="P1904" s="2"/>
      <c r="Q1904" s="2"/>
      <c r="R1904" s="2"/>
      <c r="S1904" s="2"/>
      <c r="T1904" s="2"/>
      <c r="U1904" s="15"/>
      <c r="V1904" s="15"/>
      <c r="W1904" s="15"/>
      <c r="X1904" s="15"/>
      <c r="Y1904" s="15"/>
      <c r="Z1904" s="15"/>
      <c r="AA1904" s="15"/>
      <c r="AB1904" s="15"/>
      <c r="AC1904" s="15"/>
      <c r="AD1904" s="15"/>
      <c r="AE1904" s="15"/>
      <c r="AF1904" s="15"/>
      <c r="AG1904" s="15"/>
      <c r="AH1904" s="15"/>
      <c r="AI1904" s="15"/>
      <c r="AJ1904" s="15"/>
      <c r="AK1904" s="15"/>
      <c r="AL1904" s="15"/>
      <c r="AM1904" s="15"/>
      <c r="AN1904" s="15"/>
      <c r="AO1904" s="15"/>
      <c r="AP1904" s="15"/>
      <c r="AQ1904" s="15"/>
      <c r="AR1904" s="15"/>
      <c r="AS1904" s="15"/>
      <c r="AT1904" s="15"/>
      <c r="AU1904" s="15"/>
      <c r="AV1904" s="15"/>
      <c r="AW1904" s="15"/>
      <c r="AX1904" s="15"/>
      <c r="AY1904" s="6"/>
      <c r="AZ1904" s="6"/>
      <c r="BA1904" s="6"/>
      <c r="BB1904" s="6"/>
      <c r="BC1904" s="6"/>
      <c r="BD1904" s="6"/>
      <c r="BE1904" s="6"/>
      <c r="BF1904" s="6"/>
      <c r="BG1904" s="6"/>
      <c r="BH1904" s="6"/>
      <c r="BI1904" s="6"/>
      <c r="BJ1904" s="6"/>
      <c r="BK1904" s="6"/>
      <c r="BL1904" s="6"/>
      <c r="BM1904" s="6"/>
      <c r="BN1904" s="6"/>
      <c r="BO1904" s="6"/>
      <c r="BP1904" s="6"/>
      <c r="BQ1904" s="6"/>
      <c r="BR1904" s="6"/>
      <c r="BS1904" s="6"/>
      <c r="BT1904" s="6"/>
      <c r="BU1904" s="6"/>
      <c r="BV1904" s="6"/>
      <c r="BW1904" s="6"/>
      <c r="BX1904" s="6"/>
      <c r="BY1904" s="6"/>
      <c r="BZ1904" s="6"/>
      <c r="CA1904" s="6"/>
      <c r="CB1904" s="6"/>
    </row>
    <row r="1905" spans="1:80" ht="34.15" customHeight="1">
      <c r="A1905" s="2"/>
      <c r="B1905" s="2"/>
      <c r="C1905" s="2"/>
      <c r="D1905" s="2"/>
      <c r="E1905" s="2"/>
      <c r="F1905" s="15"/>
      <c r="G1905" s="2"/>
      <c r="H1905" s="2"/>
      <c r="I1905" s="2"/>
      <c r="J1905" s="2"/>
      <c r="K1905" s="2"/>
      <c r="L1905" s="2"/>
      <c r="M1905" s="2"/>
      <c r="N1905" s="546"/>
      <c r="O1905" s="2"/>
      <c r="P1905" s="2"/>
      <c r="Q1905" s="2"/>
      <c r="R1905" s="2"/>
      <c r="S1905" s="2"/>
      <c r="T1905" s="2"/>
      <c r="U1905" s="15"/>
      <c r="V1905" s="15"/>
      <c r="W1905" s="15"/>
      <c r="X1905" s="15"/>
      <c r="Y1905" s="15"/>
      <c r="Z1905" s="15"/>
      <c r="AA1905" s="15"/>
      <c r="AB1905" s="15"/>
      <c r="AC1905" s="15"/>
      <c r="AD1905" s="15"/>
      <c r="AE1905" s="15"/>
      <c r="AF1905" s="15"/>
      <c r="AG1905" s="15"/>
      <c r="AH1905" s="15"/>
      <c r="AI1905" s="15"/>
      <c r="AJ1905" s="15"/>
      <c r="AK1905" s="15"/>
      <c r="AL1905" s="15"/>
      <c r="AM1905" s="15"/>
      <c r="AN1905" s="15"/>
      <c r="AO1905" s="15"/>
      <c r="AP1905" s="15"/>
      <c r="AQ1905" s="15"/>
      <c r="AR1905" s="15"/>
      <c r="AS1905" s="15"/>
      <c r="AT1905" s="15"/>
      <c r="AU1905" s="15"/>
      <c r="AV1905" s="15"/>
      <c r="AW1905" s="15"/>
      <c r="AX1905" s="15"/>
      <c r="AY1905" s="6"/>
      <c r="AZ1905" s="6"/>
      <c r="BA1905" s="6"/>
      <c r="BB1905" s="6"/>
      <c r="BC1905" s="6"/>
      <c r="BD1905" s="6"/>
      <c r="BE1905" s="6"/>
      <c r="BF1905" s="6"/>
      <c r="BG1905" s="6"/>
      <c r="BH1905" s="6"/>
      <c r="BI1905" s="6"/>
      <c r="BJ1905" s="6"/>
      <c r="BK1905" s="6"/>
      <c r="BL1905" s="6"/>
      <c r="BM1905" s="6"/>
      <c r="BN1905" s="6"/>
      <c r="BO1905" s="6"/>
      <c r="BP1905" s="6"/>
      <c r="BQ1905" s="6"/>
      <c r="BR1905" s="6"/>
      <c r="BS1905" s="6"/>
      <c r="BT1905" s="6"/>
      <c r="BU1905" s="6"/>
      <c r="BV1905" s="6"/>
      <c r="BW1905" s="6"/>
      <c r="BX1905" s="6"/>
      <c r="BY1905" s="6"/>
      <c r="BZ1905" s="6"/>
      <c r="CA1905" s="6"/>
      <c r="CB1905" s="6"/>
    </row>
    <row r="1906" spans="1:80" ht="34.15" customHeight="1">
      <c r="A1906" s="2"/>
      <c r="B1906" s="2"/>
      <c r="C1906" s="2"/>
      <c r="D1906" s="2"/>
      <c r="E1906" s="2"/>
      <c r="F1906" s="15"/>
      <c r="G1906" s="2"/>
      <c r="H1906" s="2"/>
      <c r="I1906" s="2"/>
      <c r="J1906" s="2"/>
      <c r="K1906" s="2"/>
      <c r="L1906" s="2"/>
      <c r="M1906" s="2"/>
      <c r="N1906" s="546"/>
      <c r="O1906" s="2"/>
      <c r="P1906" s="2"/>
      <c r="Q1906" s="2"/>
      <c r="R1906" s="2"/>
      <c r="S1906" s="2"/>
      <c r="T1906" s="2"/>
      <c r="U1906" s="15"/>
      <c r="V1906" s="15"/>
      <c r="W1906" s="15"/>
      <c r="X1906" s="15"/>
      <c r="Y1906" s="15"/>
      <c r="Z1906" s="15"/>
      <c r="AA1906" s="15"/>
      <c r="AB1906" s="15"/>
      <c r="AC1906" s="15"/>
      <c r="AD1906" s="15"/>
      <c r="AE1906" s="15"/>
      <c r="AF1906" s="15"/>
      <c r="AG1906" s="15"/>
      <c r="AH1906" s="15"/>
      <c r="AI1906" s="15"/>
      <c r="AJ1906" s="15"/>
      <c r="AK1906" s="15"/>
      <c r="AL1906" s="15"/>
      <c r="AM1906" s="15"/>
      <c r="AN1906" s="15"/>
      <c r="AO1906" s="15"/>
      <c r="AP1906" s="15"/>
      <c r="AQ1906" s="15"/>
      <c r="AR1906" s="15"/>
      <c r="AS1906" s="15"/>
      <c r="AT1906" s="15"/>
      <c r="AU1906" s="15"/>
      <c r="AV1906" s="15"/>
      <c r="AW1906" s="15"/>
      <c r="AX1906" s="15"/>
      <c r="AY1906" s="6"/>
      <c r="AZ1906" s="6"/>
      <c r="BA1906" s="6"/>
      <c r="BB1906" s="6"/>
      <c r="BC1906" s="6"/>
      <c r="BD1906" s="6"/>
      <c r="BE1906" s="6"/>
      <c r="BF1906" s="6"/>
      <c r="BG1906" s="6"/>
      <c r="BH1906" s="6"/>
      <c r="BI1906" s="6"/>
      <c r="BJ1906" s="6"/>
      <c r="BK1906" s="6"/>
      <c r="BL1906" s="6"/>
      <c r="BM1906" s="6"/>
      <c r="BN1906" s="6"/>
      <c r="BO1906" s="6"/>
      <c r="BP1906" s="6"/>
      <c r="BQ1906" s="6"/>
      <c r="BR1906" s="6"/>
      <c r="BS1906" s="6"/>
      <c r="BT1906" s="6"/>
      <c r="BU1906" s="6"/>
      <c r="BV1906" s="6"/>
      <c r="BW1906" s="6"/>
      <c r="BX1906" s="6"/>
      <c r="BY1906" s="6"/>
      <c r="BZ1906" s="6"/>
      <c r="CA1906" s="6"/>
      <c r="CB1906" s="6"/>
    </row>
    <row r="1907" spans="1:80" ht="34.15" customHeight="1">
      <c r="A1907" s="2"/>
      <c r="B1907" s="2"/>
      <c r="C1907" s="2"/>
      <c r="D1907" s="2"/>
      <c r="E1907" s="2"/>
      <c r="F1907" s="15"/>
      <c r="G1907" s="2"/>
      <c r="H1907" s="2"/>
      <c r="I1907" s="2"/>
      <c r="J1907" s="2"/>
      <c r="K1907" s="2"/>
      <c r="L1907" s="2"/>
      <c r="M1907" s="2"/>
      <c r="N1907" s="546"/>
      <c r="O1907" s="2"/>
      <c r="P1907" s="2"/>
      <c r="Q1907" s="2"/>
      <c r="R1907" s="2"/>
      <c r="S1907" s="2"/>
      <c r="T1907" s="2"/>
      <c r="U1907" s="15"/>
      <c r="V1907" s="15"/>
      <c r="W1907" s="15"/>
      <c r="X1907" s="15"/>
      <c r="Y1907" s="15"/>
      <c r="Z1907" s="15"/>
      <c r="AA1907" s="15"/>
      <c r="AB1907" s="15"/>
      <c r="AC1907" s="15"/>
      <c r="AD1907" s="15"/>
      <c r="AE1907" s="15"/>
      <c r="AF1907" s="15"/>
      <c r="AG1907" s="15"/>
      <c r="AH1907" s="15"/>
      <c r="AI1907" s="15"/>
      <c r="AJ1907" s="15"/>
      <c r="AK1907" s="15"/>
      <c r="AL1907" s="15"/>
      <c r="AM1907" s="15"/>
      <c r="AN1907" s="15"/>
      <c r="AO1907" s="15"/>
      <c r="AP1907" s="15"/>
      <c r="AQ1907" s="15"/>
      <c r="AR1907" s="15"/>
      <c r="AS1907" s="15"/>
      <c r="AT1907" s="15"/>
      <c r="AU1907" s="15"/>
      <c r="AV1907" s="15"/>
      <c r="AW1907" s="15"/>
      <c r="AX1907" s="15"/>
      <c r="AY1907" s="6"/>
      <c r="AZ1907" s="6"/>
      <c r="BA1907" s="6"/>
      <c r="BB1907" s="6"/>
      <c r="BC1907" s="6"/>
      <c r="BD1907" s="6"/>
      <c r="BE1907" s="6"/>
      <c r="BF1907" s="6"/>
      <c r="BG1907" s="6"/>
      <c r="BH1907" s="6"/>
      <c r="BI1907" s="6"/>
      <c r="BJ1907" s="6"/>
      <c r="BK1907" s="6"/>
      <c r="BL1907" s="6"/>
      <c r="BM1907" s="6"/>
      <c r="BN1907" s="6"/>
      <c r="BO1907" s="6"/>
      <c r="BP1907" s="6"/>
      <c r="BQ1907" s="6"/>
      <c r="BR1907" s="6"/>
      <c r="BS1907" s="6"/>
      <c r="BT1907" s="6"/>
      <c r="BU1907" s="6"/>
      <c r="BV1907" s="6"/>
      <c r="BW1907" s="6"/>
      <c r="BX1907" s="6"/>
      <c r="BY1907" s="6"/>
      <c r="BZ1907" s="6"/>
      <c r="CA1907" s="6"/>
      <c r="CB1907" s="6"/>
    </row>
    <row r="1908" spans="1:80" ht="34.15" customHeight="1">
      <c r="A1908" s="2"/>
      <c r="B1908" s="2"/>
      <c r="C1908" s="2"/>
      <c r="D1908" s="2"/>
      <c r="E1908" s="2"/>
      <c r="F1908" s="15"/>
      <c r="G1908" s="2"/>
      <c r="H1908" s="2"/>
      <c r="I1908" s="2"/>
      <c r="J1908" s="2"/>
      <c r="K1908" s="2"/>
      <c r="L1908" s="2"/>
      <c r="M1908" s="2"/>
      <c r="N1908" s="546"/>
      <c r="O1908" s="2"/>
      <c r="P1908" s="2"/>
      <c r="Q1908" s="2"/>
      <c r="R1908" s="2"/>
      <c r="S1908" s="2"/>
      <c r="T1908" s="2"/>
      <c r="U1908" s="15"/>
      <c r="V1908" s="15"/>
      <c r="W1908" s="15"/>
      <c r="X1908" s="15"/>
      <c r="Y1908" s="15"/>
      <c r="Z1908" s="15"/>
      <c r="AA1908" s="15"/>
      <c r="AB1908" s="15"/>
      <c r="AC1908" s="15"/>
      <c r="AD1908" s="15"/>
      <c r="AE1908" s="15"/>
      <c r="AF1908" s="15"/>
      <c r="AG1908" s="15"/>
      <c r="AH1908" s="15"/>
      <c r="AI1908" s="15"/>
      <c r="AJ1908" s="15"/>
      <c r="AK1908" s="15"/>
      <c r="AL1908" s="15"/>
      <c r="AM1908" s="15"/>
      <c r="AN1908" s="15"/>
      <c r="AO1908" s="15"/>
      <c r="AP1908" s="15"/>
      <c r="AQ1908" s="15"/>
      <c r="AR1908" s="15"/>
      <c r="AS1908" s="15"/>
      <c r="AT1908" s="15"/>
      <c r="AU1908" s="15"/>
      <c r="AV1908" s="15"/>
      <c r="AW1908" s="15"/>
      <c r="AX1908" s="15"/>
      <c r="AY1908" s="6"/>
      <c r="AZ1908" s="6"/>
      <c r="BA1908" s="6"/>
      <c r="BB1908" s="6"/>
      <c r="BC1908" s="6"/>
      <c r="BD1908" s="6"/>
      <c r="BE1908" s="6"/>
      <c r="BF1908" s="6"/>
      <c r="BG1908" s="6"/>
      <c r="BH1908" s="6"/>
      <c r="BI1908" s="6"/>
      <c r="BJ1908" s="6"/>
      <c r="BK1908" s="6"/>
      <c r="BL1908" s="6"/>
      <c r="BM1908" s="6"/>
      <c r="BN1908" s="6"/>
      <c r="BO1908" s="6"/>
      <c r="BP1908" s="6"/>
      <c r="BQ1908" s="6"/>
      <c r="BR1908" s="6"/>
      <c r="BS1908" s="6"/>
      <c r="BT1908" s="6"/>
      <c r="BU1908" s="6"/>
      <c r="BV1908" s="6"/>
      <c r="BW1908" s="6"/>
      <c r="BX1908" s="6"/>
      <c r="BY1908" s="6"/>
      <c r="BZ1908" s="6"/>
      <c r="CA1908" s="6"/>
      <c r="CB1908" s="6"/>
    </row>
    <row r="1909" spans="1:80" ht="34.15" customHeight="1">
      <c r="A1909" s="2"/>
      <c r="B1909" s="2"/>
      <c r="C1909" s="2"/>
      <c r="D1909" s="2"/>
      <c r="E1909" s="2"/>
      <c r="F1909" s="15"/>
      <c r="G1909" s="2"/>
      <c r="H1909" s="2"/>
      <c r="I1909" s="2"/>
      <c r="J1909" s="2"/>
      <c r="K1909" s="2"/>
      <c r="L1909" s="2"/>
      <c r="M1909" s="2"/>
      <c r="N1909" s="546"/>
      <c r="O1909" s="2"/>
      <c r="P1909" s="2"/>
      <c r="Q1909" s="2"/>
      <c r="R1909" s="2"/>
      <c r="S1909" s="2"/>
      <c r="T1909" s="2"/>
      <c r="U1909" s="15"/>
      <c r="V1909" s="15"/>
      <c r="W1909" s="15"/>
      <c r="X1909" s="15"/>
      <c r="Y1909" s="15"/>
      <c r="Z1909" s="15"/>
      <c r="AA1909" s="15"/>
      <c r="AB1909" s="15"/>
      <c r="AC1909" s="15"/>
      <c r="AD1909" s="15"/>
      <c r="AE1909" s="15"/>
      <c r="AF1909" s="15"/>
      <c r="AG1909" s="15"/>
      <c r="AH1909" s="15"/>
      <c r="AI1909" s="15"/>
      <c r="AJ1909" s="15"/>
      <c r="AK1909" s="15"/>
      <c r="AL1909" s="15"/>
      <c r="AM1909" s="15"/>
      <c r="AN1909" s="15"/>
      <c r="AO1909" s="15"/>
      <c r="AP1909" s="15"/>
      <c r="AQ1909" s="15"/>
      <c r="AR1909" s="15"/>
      <c r="AS1909" s="15"/>
      <c r="AT1909" s="15"/>
      <c r="AU1909" s="15"/>
      <c r="AV1909" s="15"/>
      <c r="AW1909" s="15"/>
      <c r="AX1909" s="15"/>
      <c r="AY1909" s="6"/>
      <c r="AZ1909" s="6"/>
      <c r="BA1909" s="6"/>
      <c r="BB1909" s="6"/>
      <c r="BC1909" s="6"/>
      <c r="BD1909" s="6"/>
      <c r="BE1909" s="6"/>
      <c r="BF1909" s="6"/>
      <c r="BG1909" s="6"/>
      <c r="BH1909" s="6"/>
      <c r="BI1909" s="6"/>
      <c r="BJ1909" s="6"/>
      <c r="BK1909" s="6"/>
      <c r="BL1909" s="6"/>
      <c r="BM1909" s="6"/>
      <c r="BN1909" s="6"/>
      <c r="BO1909" s="6"/>
      <c r="BP1909" s="6"/>
      <c r="BQ1909" s="6"/>
      <c r="BR1909" s="6"/>
      <c r="BS1909" s="6"/>
      <c r="BT1909" s="6"/>
      <c r="BU1909" s="6"/>
      <c r="BV1909" s="6"/>
      <c r="BW1909" s="6"/>
      <c r="BX1909" s="6"/>
      <c r="BY1909" s="6"/>
      <c r="BZ1909" s="6"/>
      <c r="CA1909" s="6"/>
      <c r="CB1909" s="6"/>
    </row>
    <row r="1910" spans="1:80" ht="34.15" customHeight="1">
      <c r="A1910" s="2"/>
      <c r="B1910" s="2"/>
      <c r="C1910" s="2"/>
      <c r="D1910" s="2"/>
      <c r="E1910" s="2"/>
      <c r="F1910" s="15"/>
      <c r="G1910" s="2"/>
      <c r="H1910" s="2"/>
      <c r="I1910" s="2"/>
      <c r="J1910" s="2"/>
      <c r="K1910" s="2"/>
      <c r="L1910" s="2"/>
      <c r="M1910" s="2"/>
      <c r="N1910" s="546"/>
      <c r="O1910" s="2"/>
      <c r="P1910" s="2"/>
      <c r="Q1910" s="2"/>
      <c r="R1910" s="2"/>
      <c r="S1910" s="2"/>
      <c r="T1910" s="2"/>
      <c r="U1910" s="15"/>
      <c r="V1910" s="15"/>
      <c r="W1910" s="15"/>
      <c r="X1910" s="15"/>
      <c r="Y1910" s="15"/>
      <c r="Z1910" s="15"/>
      <c r="AA1910" s="15"/>
      <c r="AB1910" s="15"/>
      <c r="AC1910" s="15"/>
      <c r="AD1910" s="15"/>
      <c r="AE1910" s="15"/>
      <c r="AF1910" s="15"/>
      <c r="AG1910" s="15"/>
      <c r="AH1910" s="15"/>
      <c r="AI1910" s="15"/>
      <c r="AJ1910" s="15"/>
      <c r="AK1910" s="15"/>
      <c r="AL1910" s="15"/>
      <c r="AM1910" s="15"/>
      <c r="AN1910" s="15"/>
      <c r="AO1910" s="15"/>
      <c r="AP1910" s="15"/>
      <c r="AQ1910" s="15"/>
      <c r="AR1910" s="15"/>
      <c r="AS1910" s="15"/>
      <c r="AT1910" s="15"/>
      <c r="AU1910" s="15"/>
      <c r="AV1910" s="15"/>
      <c r="AW1910" s="15"/>
      <c r="AX1910" s="15"/>
      <c r="AY1910" s="6"/>
      <c r="AZ1910" s="6"/>
      <c r="BA1910" s="6"/>
      <c r="BB1910" s="6"/>
      <c r="BC1910" s="6"/>
      <c r="BD1910" s="6"/>
      <c r="BE1910" s="6"/>
      <c r="BF1910" s="6"/>
      <c r="BG1910" s="6"/>
      <c r="BH1910" s="6"/>
      <c r="BI1910" s="6"/>
      <c r="BJ1910" s="6"/>
      <c r="BK1910" s="6"/>
      <c r="BL1910" s="6"/>
      <c r="BM1910" s="6"/>
      <c r="BN1910" s="6"/>
      <c r="BO1910" s="6"/>
      <c r="BP1910" s="6"/>
      <c r="BQ1910" s="6"/>
      <c r="BR1910" s="6"/>
      <c r="BS1910" s="6"/>
      <c r="BT1910" s="6"/>
      <c r="BU1910" s="6"/>
      <c r="BV1910" s="6"/>
      <c r="BW1910" s="6"/>
      <c r="BX1910" s="6"/>
      <c r="BY1910" s="6"/>
      <c r="BZ1910" s="6"/>
      <c r="CA1910" s="6"/>
      <c r="CB1910" s="6"/>
    </row>
    <row r="1911" spans="1:80" ht="34.15" customHeight="1">
      <c r="A1911" s="2"/>
      <c r="B1911" s="2"/>
      <c r="C1911" s="2"/>
      <c r="D1911" s="2"/>
      <c r="E1911" s="2"/>
      <c r="F1911" s="15"/>
      <c r="G1911" s="2"/>
      <c r="H1911" s="2"/>
      <c r="I1911" s="2"/>
      <c r="J1911" s="2"/>
      <c r="K1911" s="2"/>
      <c r="L1911" s="2"/>
      <c r="M1911" s="2"/>
      <c r="N1911" s="546"/>
      <c r="O1911" s="2"/>
      <c r="P1911" s="2"/>
      <c r="Q1911" s="2"/>
      <c r="R1911" s="2"/>
      <c r="S1911" s="2"/>
      <c r="T1911" s="2"/>
      <c r="U1911" s="15"/>
      <c r="V1911" s="15"/>
      <c r="W1911" s="15"/>
      <c r="X1911" s="15"/>
      <c r="Y1911" s="15"/>
      <c r="Z1911" s="15"/>
      <c r="AA1911" s="15"/>
      <c r="AB1911" s="15"/>
      <c r="AC1911" s="15"/>
      <c r="AD1911" s="15"/>
      <c r="AE1911" s="15"/>
      <c r="AF1911" s="15"/>
      <c r="AG1911" s="15"/>
      <c r="AH1911" s="15"/>
      <c r="AI1911" s="15"/>
      <c r="AJ1911" s="15"/>
      <c r="AK1911" s="15"/>
      <c r="AL1911" s="15"/>
      <c r="AM1911" s="15"/>
      <c r="AN1911" s="15"/>
      <c r="AO1911" s="15"/>
      <c r="AP1911" s="15"/>
      <c r="AQ1911" s="15"/>
      <c r="AR1911" s="15"/>
      <c r="AS1911" s="15"/>
      <c r="AT1911" s="15"/>
      <c r="AU1911" s="15"/>
      <c r="AV1911" s="15"/>
      <c r="AW1911" s="15"/>
      <c r="AX1911" s="15"/>
      <c r="AY1911" s="6"/>
      <c r="AZ1911" s="6"/>
      <c r="BA1911" s="6"/>
      <c r="BB1911" s="6"/>
      <c r="BC1911" s="6"/>
      <c r="BD1911" s="6"/>
      <c r="BE1911" s="6"/>
      <c r="BF1911" s="6"/>
      <c r="BG1911" s="6"/>
      <c r="BH1911" s="6"/>
      <c r="BI1911" s="6"/>
      <c r="BJ1911" s="6"/>
      <c r="BK1911" s="6"/>
      <c r="BL1911" s="6"/>
      <c r="BM1911" s="6"/>
      <c r="BN1911" s="6"/>
      <c r="BO1911" s="6"/>
      <c r="BP1911" s="6"/>
      <c r="BQ1911" s="6"/>
      <c r="BR1911" s="6"/>
      <c r="BS1911" s="6"/>
      <c r="BT1911" s="6"/>
      <c r="BU1911" s="6"/>
      <c r="BV1911" s="6"/>
      <c r="BW1911" s="6"/>
      <c r="BX1911" s="6"/>
      <c r="BY1911" s="6"/>
      <c r="BZ1911" s="6"/>
      <c r="CA1911" s="6"/>
      <c r="CB1911" s="6"/>
    </row>
    <row r="1912" spans="1:80" ht="34.15" customHeight="1">
      <c r="A1912" s="2"/>
      <c r="B1912" s="2"/>
      <c r="C1912" s="2"/>
      <c r="D1912" s="2"/>
      <c r="E1912" s="2"/>
      <c r="F1912" s="15"/>
      <c r="G1912" s="2"/>
      <c r="H1912" s="2"/>
      <c r="I1912" s="2"/>
      <c r="J1912" s="2"/>
      <c r="K1912" s="2"/>
      <c r="L1912" s="2"/>
      <c r="M1912" s="2"/>
      <c r="N1912" s="546"/>
      <c r="O1912" s="2"/>
      <c r="P1912" s="2"/>
      <c r="Q1912" s="2"/>
      <c r="R1912" s="2"/>
      <c r="S1912" s="2"/>
      <c r="T1912" s="2"/>
      <c r="U1912" s="15"/>
      <c r="V1912" s="15"/>
      <c r="W1912" s="15"/>
      <c r="X1912" s="15"/>
      <c r="Y1912" s="15"/>
      <c r="Z1912" s="15"/>
      <c r="AA1912" s="15"/>
      <c r="AB1912" s="15"/>
      <c r="AC1912" s="15"/>
      <c r="AD1912" s="15"/>
      <c r="AE1912" s="15"/>
      <c r="AF1912" s="15"/>
      <c r="AG1912" s="15"/>
      <c r="AH1912" s="15"/>
      <c r="AI1912" s="15"/>
      <c r="AJ1912" s="15"/>
      <c r="AK1912" s="15"/>
      <c r="AL1912" s="15"/>
      <c r="AM1912" s="15"/>
      <c r="AN1912" s="15"/>
      <c r="AO1912" s="15"/>
      <c r="AP1912" s="15"/>
      <c r="AQ1912" s="15"/>
      <c r="AR1912" s="15"/>
      <c r="AS1912" s="15"/>
      <c r="AT1912" s="15"/>
      <c r="AU1912" s="15"/>
      <c r="AV1912" s="15"/>
      <c r="AW1912" s="15"/>
      <c r="AX1912" s="15"/>
      <c r="AY1912" s="6"/>
      <c r="AZ1912" s="6"/>
      <c r="BA1912" s="6"/>
      <c r="BB1912" s="6"/>
      <c r="BC1912" s="6"/>
      <c r="BD1912" s="6"/>
      <c r="BE1912" s="6"/>
      <c r="BF1912" s="6"/>
      <c r="BG1912" s="6"/>
      <c r="BH1912" s="6"/>
      <c r="BI1912" s="6"/>
      <c r="BJ1912" s="6"/>
      <c r="BK1912" s="6"/>
      <c r="BL1912" s="6"/>
      <c r="BM1912" s="6"/>
      <c r="BN1912" s="6"/>
      <c r="BO1912" s="6"/>
      <c r="BP1912" s="6"/>
      <c r="BQ1912" s="6"/>
      <c r="BR1912" s="6"/>
      <c r="BS1912" s="6"/>
      <c r="BT1912" s="6"/>
      <c r="BU1912" s="6"/>
      <c r="BV1912" s="6"/>
      <c r="BW1912" s="6"/>
      <c r="BX1912" s="6"/>
      <c r="BY1912" s="6"/>
      <c r="BZ1912" s="6"/>
      <c r="CA1912" s="6"/>
      <c r="CB1912" s="6"/>
    </row>
    <row r="1913" spans="1:80" ht="34.15" customHeight="1">
      <c r="A1913" s="2"/>
      <c r="B1913" s="2"/>
      <c r="C1913" s="2"/>
      <c r="D1913" s="2"/>
      <c r="E1913" s="2"/>
      <c r="F1913" s="15"/>
      <c r="G1913" s="2"/>
      <c r="H1913" s="2"/>
      <c r="I1913" s="2"/>
      <c r="J1913" s="2"/>
      <c r="K1913" s="2"/>
      <c r="L1913" s="2"/>
      <c r="M1913" s="2"/>
      <c r="N1913" s="546"/>
      <c r="O1913" s="2"/>
      <c r="P1913" s="2"/>
      <c r="Q1913" s="2"/>
      <c r="R1913" s="2"/>
      <c r="S1913" s="2"/>
      <c r="T1913" s="2"/>
      <c r="U1913" s="15"/>
      <c r="V1913" s="15"/>
      <c r="W1913" s="15"/>
      <c r="X1913" s="15"/>
      <c r="Y1913" s="15"/>
      <c r="Z1913" s="15"/>
      <c r="AA1913" s="15"/>
      <c r="AB1913" s="15"/>
      <c r="AC1913" s="15"/>
      <c r="AD1913" s="15"/>
      <c r="AE1913" s="15"/>
      <c r="AF1913" s="15"/>
      <c r="AG1913" s="15"/>
      <c r="AH1913" s="15"/>
      <c r="AI1913" s="15"/>
      <c r="AJ1913" s="15"/>
      <c r="AK1913" s="15"/>
      <c r="AL1913" s="15"/>
      <c r="AM1913" s="15"/>
      <c r="AN1913" s="15"/>
      <c r="AO1913" s="15"/>
      <c r="AP1913" s="15"/>
      <c r="AQ1913" s="15"/>
      <c r="AR1913" s="15"/>
      <c r="AS1913" s="15"/>
      <c r="AT1913" s="15"/>
      <c r="AU1913" s="15"/>
      <c r="AV1913" s="15"/>
      <c r="AW1913" s="15"/>
      <c r="AX1913" s="15"/>
      <c r="AY1913" s="6"/>
      <c r="AZ1913" s="6"/>
      <c r="BA1913" s="6"/>
      <c r="BB1913" s="6"/>
      <c r="BC1913" s="6"/>
      <c r="BD1913" s="6"/>
      <c r="BE1913" s="6"/>
      <c r="BF1913" s="6"/>
      <c r="BG1913" s="6"/>
      <c r="BH1913" s="6"/>
      <c r="BI1913" s="6"/>
      <c r="BJ1913" s="6"/>
      <c r="BK1913" s="6"/>
      <c r="BL1913" s="6"/>
      <c r="BM1913" s="6"/>
      <c r="BN1913" s="6"/>
      <c r="BO1913" s="6"/>
      <c r="BP1913" s="6"/>
      <c r="BQ1913" s="6"/>
      <c r="BR1913" s="6"/>
      <c r="BS1913" s="6"/>
      <c r="BT1913" s="6"/>
      <c r="BU1913" s="6"/>
      <c r="BV1913" s="6"/>
      <c r="BW1913" s="6"/>
      <c r="BX1913" s="6"/>
      <c r="BY1913" s="6"/>
      <c r="BZ1913" s="6"/>
      <c r="CA1913" s="6"/>
      <c r="CB1913" s="6"/>
    </row>
    <row r="1914" spans="1:80" ht="34.15" customHeight="1">
      <c r="A1914" s="2"/>
      <c r="B1914" s="2"/>
      <c r="C1914" s="2"/>
      <c r="D1914" s="2"/>
      <c r="E1914" s="2"/>
      <c r="F1914" s="15"/>
      <c r="G1914" s="2"/>
      <c r="H1914" s="2"/>
      <c r="I1914" s="2"/>
      <c r="J1914" s="2"/>
      <c r="K1914" s="2"/>
      <c r="L1914" s="2"/>
      <c r="M1914" s="2"/>
      <c r="N1914" s="546"/>
      <c r="O1914" s="2"/>
      <c r="P1914" s="2"/>
      <c r="Q1914" s="2"/>
      <c r="R1914" s="2"/>
      <c r="S1914" s="2"/>
      <c r="T1914" s="2"/>
      <c r="U1914" s="15"/>
      <c r="V1914" s="15"/>
      <c r="W1914" s="15"/>
      <c r="X1914" s="15"/>
      <c r="Y1914" s="15"/>
      <c r="Z1914" s="15"/>
      <c r="AA1914" s="15"/>
      <c r="AB1914" s="15"/>
      <c r="AC1914" s="15"/>
      <c r="AD1914" s="15"/>
      <c r="AE1914" s="15"/>
      <c r="AF1914" s="15"/>
      <c r="AG1914" s="15"/>
      <c r="AH1914" s="15"/>
      <c r="AI1914" s="15"/>
      <c r="AJ1914" s="15"/>
      <c r="AK1914" s="15"/>
      <c r="AL1914" s="15"/>
      <c r="AM1914" s="15"/>
      <c r="AN1914" s="15"/>
      <c r="AO1914" s="15"/>
      <c r="AP1914" s="15"/>
      <c r="AQ1914" s="15"/>
      <c r="AR1914" s="15"/>
      <c r="AS1914" s="15"/>
      <c r="AT1914" s="15"/>
      <c r="AU1914" s="15"/>
      <c r="AV1914" s="15"/>
      <c r="AW1914" s="15"/>
      <c r="AX1914" s="15"/>
      <c r="AY1914" s="6"/>
      <c r="AZ1914" s="6"/>
      <c r="BA1914" s="6"/>
      <c r="BB1914" s="6"/>
      <c r="BC1914" s="6"/>
      <c r="BD1914" s="6"/>
      <c r="BE1914" s="6"/>
      <c r="BF1914" s="6"/>
      <c r="BG1914" s="6"/>
      <c r="BH1914" s="6"/>
      <c r="BI1914" s="6"/>
      <c r="BJ1914" s="6"/>
      <c r="BK1914" s="6"/>
      <c r="BL1914" s="6"/>
      <c r="BM1914" s="6"/>
      <c r="BN1914" s="6"/>
      <c r="BO1914" s="6"/>
      <c r="BP1914" s="6"/>
      <c r="BQ1914" s="6"/>
      <c r="BR1914" s="6"/>
      <c r="BS1914" s="6"/>
      <c r="BT1914" s="6"/>
      <c r="BU1914" s="6"/>
      <c r="BV1914" s="6"/>
      <c r="BW1914" s="6"/>
      <c r="BX1914" s="6"/>
      <c r="BY1914" s="6"/>
      <c r="BZ1914" s="6"/>
      <c r="CA1914" s="6"/>
      <c r="CB1914" s="6"/>
    </row>
    <row r="1915" spans="1:80" ht="34.15" customHeight="1">
      <c r="A1915" s="2"/>
      <c r="B1915" s="2"/>
      <c r="C1915" s="2"/>
      <c r="D1915" s="2"/>
      <c r="E1915" s="2"/>
      <c r="F1915" s="15"/>
      <c r="G1915" s="2"/>
      <c r="H1915" s="2"/>
      <c r="I1915" s="2"/>
      <c r="J1915" s="2"/>
      <c r="K1915" s="2"/>
      <c r="L1915" s="2"/>
      <c r="M1915" s="2"/>
      <c r="N1915" s="546"/>
      <c r="O1915" s="2"/>
      <c r="P1915" s="2"/>
      <c r="Q1915" s="2"/>
      <c r="R1915" s="2"/>
      <c r="S1915" s="2"/>
      <c r="T1915" s="2"/>
      <c r="U1915" s="15"/>
      <c r="V1915" s="15"/>
      <c r="W1915" s="15"/>
      <c r="X1915" s="15"/>
      <c r="Y1915" s="15"/>
      <c r="Z1915" s="15"/>
      <c r="AA1915" s="15"/>
      <c r="AB1915" s="15"/>
      <c r="AC1915" s="15"/>
      <c r="AD1915" s="15"/>
      <c r="AE1915" s="15"/>
      <c r="AF1915" s="15"/>
      <c r="AG1915" s="15"/>
      <c r="AH1915" s="15"/>
      <c r="AI1915" s="15"/>
      <c r="AJ1915" s="15"/>
      <c r="AK1915" s="15"/>
      <c r="AL1915" s="15"/>
      <c r="AM1915" s="15"/>
      <c r="AN1915" s="15"/>
      <c r="AO1915" s="15"/>
      <c r="AP1915" s="15"/>
      <c r="AQ1915" s="15"/>
      <c r="AR1915" s="15"/>
      <c r="AS1915" s="15"/>
      <c r="AT1915" s="15"/>
      <c r="AU1915" s="15"/>
      <c r="AV1915" s="15"/>
      <c r="AW1915" s="15"/>
      <c r="AX1915" s="15"/>
      <c r="AY1915" s="6"/>
      <c r="AZ1915" s="6"/>
      <c r="BA1915" s="6"/>
      <c r="BB1915" s="6"/>
      <c r="BC1915" s="6"/>
      <c r="BD1915" s="6"/>
      <c r="BE1915" s="6"/>
      <c r="BF1915" s="6"/>
      <c r="BG1915" s="6"/>
      <c r="BH1915" s="6"/>
      <c r="BI1915" s="6"/>
      <c r="BJ1915" s="6"/>
      <c r="BK1915" s="6"/>
      <c r="BL1915" s="6"/>
      <c r="BM1915" s="6"/>
      <c r="BN1915" s="6"/>
      <c r="BO1915" s="6"/>
      <c r="BP1915" s="6"/>
      <c r="BQ1915" s="6"/>
      <c r="BR1915" s="6"/>
      <c r="BS1915" s="6"/>
      <c r="BT1915" s="6"/>
      <c r="BU1915" s="6"/>
      <c r="BV1915" s="6"/>
      <c r="BW1915" s="6"/>
      <c r="BX1915" s="6"/>
      <c r="BY1915" s="6"/>
      <c r="BZ1915" s="6"/>
      <c r="CA1915" s="6"/>
      <c r="CB1915" s="6"/>
    </row>
    <row r="1916" spans="1:80" ht="34.15" customHeight="1">
      <c r="A1916" s="2"/>
      <c r="B1916" s="2"/>
      <c r="C1916" s="2"/>
      <c r="D1916" s="2"/>
      <c r="E1916" s="2"/>
      <c r="F1916" s="15"/>
      <c r="G1916" s="2"/>
      <c r="H1916" s="2"/>
      <c r="I1916" s="2"/>
      <c r="J1916" s="2"/>
      <c r="K1916" s="2"/>
      <c r="L1916" s="2"/>
      <c r="M1916" s="2"/>
      <c r="N1916" s="546"/>
      <c r="O1916" s="2"/>
      <c r="P1916" s="2"/>
      <c r="Q1916" s="2"/>
      <c r="R1916" s="2"/>
      <c r="S1916" s="2"/>
      <c r="T1916" s="2"/>
      <c r="U1916" s="15"/>
      <c r="V1916" s="15"/>
      <c r="W1916" s="15"/>
      <c r="X1916" s="15"/>
      <c r="Y1916" s="15"/>
      <c r="Z1916" s="15"/>
      <c r="AA1916" s="15"/>
      <c r="AB1916" s="15"/>
      <c r="AC1916" s="15"/>
      <c r="AD1916" s="15"/>
      <c r="AE1916" s="15"/>
      <c r="AF1916" s="15"/>
      <c r="AG1916" s="15"/>
      <c r="AH1916" s="15"/>
      <c r="AI1916" s="15"/>
      <c r="AJ1916" s="15"/>
      <c r="AK1916" s="15"/>
      <c r="AL1916" s="15"/>
      <c r="AM1916" s="15"/>
      <c r="AN1916" s="15"/>
      <c r="AO1916" s="15"/>
      <c r="AP1916" s="15"/>
      <c r="AQ1916" s="15"/>
      <c r="AR1916" s="15"/>
      <c r="AS1916" s="15"/>
      <c r="AT1916" s="15"/>
      <c r="AU1916" s="15"/>
      <c r="AV1916" s="15"/>
      <c r="AW1916" s="15"/>
      <c r="AX1916" s="15"/>
      <c r="AY1916" s="6"/>
      <c r="AZ1916" s="6"/>
      <c r="BA1916" s="6"/>
      <c r="BB1916" s="6"/>
      <c r="BC1916" s="6"/>
      <c r="BD1916" s="6"/>
      <c r="BE1916" s="6"/>
      <c r="BF1916" s="6"/>
      <c r="BG1916" s="6"/>
      <c r="BH1916" s="6"/>
      <c r="BI1916" s="6"/>
      <c r="BJ1916" s="6"/>
      <c r="BK1916" s="6"/>
      <c r="BL1916" s="6"/>
      <c r="BM1916" s="6"/>
      <c r="BN1916" s="6"/>
      <c r="BO1916" s="6"/>
      <c r="BP1916" s="6"/>
      <c r="BQ1916" s="6"/>
      <c r="BR1916" s="6"/>
      <c r="BS1916" s="6"/>
      <c r="BT1916" s="6"/>
      <c r="BU1916" s="6"/>
      <c r="BV1916" s="6"/>
      <c r="BW1916" s="6"/>
      <c r="BX1916" s="6"/>
      <c r="BY1916" s="6"/>
      <c r="BZ1916" s="6"/>
      <c r="CA1916" s="6"/>
      <c r="CB1916" s="6"/>
    </row>
    <row r="1917" spans="1:80" ht="34.15" customHeight="1">
      <c r="A1917" s="2"/>
      <c r="B1917" s="2"/>
      <c r="C1917" s="2"/>
      <c r="D1917" s="2"/>
      <c r="E1917" s="2"/>
      <c r="F1917" s="15"/>
      <c r="G1917" s="2"/>
      <c r="H1917" s="2"/>
      <c r="I1917" s="2"/>
      <c r="J1917" s="2"/>
      <c r="K1917" s="2"/>
      <c r="L1917" s="2"/>
      <c r="M1917" s="2"/>
      <c r="N1917" s="546"/>
      <c r="O1917" s="2"/>
      <c r="P1917" s="2"/>
      <c r="Q1917" s="2"/>
      <c r="R1917" s="2"/>
      <c r="S1917" s="2"/>
      <c r="T1917" s="2"/>
      <c r="U1917" s="15"/>
      <c r="V1917" s="15"/>
      <c r="W1917" s="15"/>
      <c r="X1917" s="15"/>
      <c r="Y1917" s="15"/>
      <c r="Z1917" s="15"/>
      <c r="AA1917" s="15"/>
      <c r="AB1917" s="15"/>
      <c r="AC1917" s="15"/>
      <c r="AD1917" s="15"/>
      <c r="AE1917" s="15"/>
      <c r="AF1917" s="15"/>
      <c r="AG1917" s="15"/>
      <c r="AH1917" s="15"/>
      <c r="AI1917" s="15"/>
      <c r="AJ1917" s="15"/>
      <c r="AK1917" s="15"/>
      <c r="AL1917" s="15"/>
      <c r="AM1917" s="15"/>
      <c r="AN1917" s="15"/>
      <c r="AO1917" s="15"/>
      <c r="AP1917" s="15"/>
      <c r="AQ1917" s="15"/>
      <c r="AR1917" s="15"/>
      <c r="AS1917" s="15"/>
      <c r="AT1917" s="15"/>
      <c r="AU1917" s="15"/>
      <c r="AV1917" s="15"/>
      <c r="AW1917" s="15"/>
      <c r="AX1917" s="15"/>
      <c r="AY1917" s="6"/>
      <c r="AZ1917" s="6"/>
      <c r="BA1917" s="6"/>
      <c r="BB1917" s="6"/>
      <c r="BC1917" s="6"/>
      <c r="BD1917" s="6"/>
      <c r="BE1917" s="6"/>
      <c r="BF1917" s="6"/>
      <c r="BG1917" s="6"/>
      <c r="BH1917" s="6"/>
      <c r="BI1917" s="6"/>
      <c r="BJ1917" s="6"/>
      <c r="BK1917" s="6"/>
      <c r="BL1917" s="6"/>
      <c r="BM1917" s="6"/>
      <c r="BN1917" s="6"/>
      <c r="BO1917" s="6"/>
      <c r="BP1917" s="6"/>
      <c r="BQ1917" s="6"/>
      <c r="BR1917" s="6"/>
      <c r="BS1917" s="6"/>
      <c r="BT1917" s="6"/>
      <c r="BU1917" s="6"/>
      <c r="BV1917" s="6"/>
      <c r="BW1917" s="6"/>
      <c r="BX1917" s="6"/>
      <c r="BY1917" s="6"/>
      <c r="BZ1917" s="6"/>
      <c r="CA1917" s="6"/>
      <c r="CB1917" s="6"/>
    </row>
    <row r="1918" spans="1:80" ht="34.15" customHeight="1">
      <c r="A1918" s="2"/>
      <c r="B1918" s="2"/>
      <c r="C1918" s="2"/>
      <c r="D1918" s="2"/>
      <c r="E1918" s="2"/>
      <c r="F1918" s="15"/>
      <c r="G1918" s="2"/>
      <c r="H1918" s="2"/>
      <c r="I1918" s="2"/>
      <c r="J1918" s="2"/>
      <c r="K1918" s="2"/>
      <c r="L1918" s="2"/>
      <c r="M1918" s="2"/>
      <c r="N1918" s="546"/>
      <c r="O1918" s="2"/>
      <c r="P1918" s="2"/>
      <c r="Q1918" s="2"/>
      <c r="R1918" s="2"/>
      <c r="S1918" s="2"/>
      <c r="T1918" s="2"/>
      <c r="U1918" s="15"/>
      <c r="V1918" s="15"/>
      <c r="W1918" s="15"/>
      <c r="X1918" s="15"/>
      <c r="Y1918" s="15"/>
      <c r="Z1918" s="15"/>
      <c r="AA1918" s="15"/>
      <c r="AB1918" s="15"/>
      <c r="AC1918" s="15"/>
      <c r="AD1918" s="15"/>
      <c r="AE1918" s="15"/>
      <c r="AF1918" s="15"/>
      <c r="AG1918" s="15"/>
      <c r="AH1918" s="15"/>
      <c r="AI1918" s="15"/>
      <c r="AJ1918" s="15"/>
      <c r="AK1918" s="15"/>
      <c r="AL1918" s="15"/>
      <c r="AM1918" s="15"/>
      <c r="AN1918" s="15"/>
      <c r="AO1918" s="15"/>
      <c r="AP1918" s="15"/>
      <c r="AQ1918" s="15"/>
      <c r="AR1918" s="15"/>
      <c r="AS1918" s="15"/>
      <c r="AT1918" s="15"/>
      <c r="AU1918" s="15"/>
      <c r="AV1918" s="15"/>
      <c r="AW1918" s="15"/>
      <c r="AX1918" s="15"/>
      <c r="AY1918" s="6"/>
      <c r="AZ1918" s="6"/>
      <c r="BA1918" s="6"/>
      <c r="BB1918" s="6"/>
      <c r="BC1918" s="6"/>
      <c r="BD1918" s="6"/>
      <c r="BE1918" s="6"/>
      <c r="BF1918" s="6"/>
      <c r="BG1918" s="6"/>
      <c r="BH1918" s="6"/>
      <c r="BI1918" s="6"/>
      <c r="BJ1918" s="6"/>
      <c r="BK1918" s="6"/>
      <c r="BL1918" s="6"/>
      <c r="BM1918" s="6"/>
      <c r="BN1918" s="6"/>
      <c r="BO1918" s="6"/>
      <c r="BP1918" s="6"/>
      <c r="BQ1918" s="6"/>
      <c r="BR1918" s="6"/>
      <c r="BS1918" s="6"/>
      <c r="BT1918" s="6"/>
      <c r="BU1918" s="6"/>
      <c r="BV1918" s="6"/>
      <c r="BW1918" s="6"/>
      <c r="BX1918" s="6"/>
      <c r="BY1918" s="6"/>
      <c r="BZ1918" s="6"/>
      <c r="CA1918" s="6"/>
      <c r="CB1918" s="6"/>
    </row>
    <row r="1919" spans="1:80" ht="34.15" customHeight="1">
      <c r="A1919" s="2"/>
      <c r="B1919" s="2"/>
      <c r="C1919" s="2"/>
      <c r="D1919" s="2"/>
      <c r="E1919" s="2"/>
      <c r="F1919" s="15"/>
      <c r="G1919" s="2"/>
      <c r="H1919" s="2"/>
      <c r="I1919" s="2"/>
      <c r="J1919" s="2"/>
      <c r="K1919" s="2"/>
      <c r="L1919" s="2"/>
      <c r="M1919" s="2"/>
      <c r="N1919" s="546"/>
      <c r="O1919" s="2"/>
      <c r="P1919" s="2"/>
      <c r="Q1919" s="2"/>
      <c r="R1919" s="2"/>
      <c r="S1919" s="2"/>
      <c r="T1919" s="2"/>
      <c r="U1919" s="15"/>
      <c r="V1919" s="15"/>
      <c r="W1919" s="15"/>
      <c r="X1919" s="15"/>
      <c r="Y1919" s="15"/>
      <c r="Z1919" s="15"/>
      <c r="AA1919" s="15"/>
      <c r="AB1919" s="15"/>
      <c r="AC1919" s="15"/>
      <c r="AD1919" s="15"/>
      <c r="AE1919" s="15"/>
      <c r="AF1919" s="15"/>
      <c r="AG1919" s="15"/>
      <c r="AH1919" s="15"/>
      <c r="AI1919" s="15"/>
      <c r="AJ1919" s="15"/>
      <c r="AK1919" s="15"/>
      <c r="AL1919" s="15"/>
      <c r="AM1919" s="15"/>
      <c r="AN1919" s="15"/>
      <c r="AO1919" s="15"/>
      <c r="AP1919" s="15"/>
      <c r="AQ1919" s="15"/>
      <c r="AR1919" s="15"/>
      <c r="AS1919" s="15"/>
      <c r="AT1919" s="15"/>
      <c r="AU1919" s="15"/>
      <c r="AV1919" s="15"/>
      <c r="AW1919" s="15"/>
      <c r="AX1919" s="15"/>
      <c r="AY1919" s="6"/>
      <c r="AZ1919" s="6"/>
      <c r="BA1919" s="6"/>
      <c r="BB1919" s="6"/>
      <c r="BC1919" s="6"/>
      <c r="BD1919" s="6"/>
      <c r="BE1919" s="6"/>
      <c r="BF1919" s="6"/>
      <c r="BG1919" s="6"/>
      <c r="BH1919" s="6"/>
      <c r="BI1919" s="6"/>
      <c r="BJ1919" s="6"/>
      <c r="BK1919" s="6"/>
      <c r="BL1919" s="6"/>
      <c r="BM1919" s="6"/>
      <c r="BN1919" s="6"/>
      <c r="BO1919" s="6"/>
      <c r="BP1919" s="6"/>
      <c r="BQ1919" s="6"/>
      <c r="BR1919" s="6"/>
      <c r="BS1919" s="6"/>
      <c r="BT1919" s="6"/>
      <c r="BU1919" s="6"/>
      <c r="BV1919" s="6"/>
      <c r="BW1919" s="6"/>
      <c r="BX1919" s="6"/>
      <c r="BY1919" s="6"/>
      <c r="BZ1919" s="6"/>
      <c r="CA1919" s="6"/>
      <c r="CB1919" s="6"/>
    </row>
    <row r="1920" spans="1:80" ht="34.15" customHeight="1">
      <c r="A1920" s="2"/>
      <c r="B1920" s="2"/>
      <c r="C1920" s="2"/>
      <c r="D1920" s="2"/>
      <c r="E1920" s="2"/>
      <c r="F1920" s="15"/>
      <c r="G1920" s="2"/>
      <c r="H1920" s="2"/>
      <c r="I1920" s="2"/>
      <c r="J1920" s="2"/>
      <c r="K1920" s="2"/>
      <c r="L1920" s="2"/>
      <c r="M1920" s="2"/>
      <c r="N1920" s="546"/>
      <c r="O1920" s="2"/>
      <c r="P1920" s="2"/>
      <c r="Q1920" s="2"/>
      <c r="R1920" s="2"/>
      <c r="S1920" s="2"/>
      <c r="T1920" s="2"/>
      <c r="U1920" s="15"/>
      <c r="V1920" s="15"/>
      <c r="W1920" s="15"/>
      <c r="X1920" s="15"/>
      <c r="Y1920" s="15"/>
      <c r="Z1920" s="15"/>
      <c r="AA1920" s="15"/>
      <c r="AB1920" s="15"/>
      <c r="AC1920" s="15"/>
      <c r="AD1920" s="15"/>
      <c r="AE1920" s="15"/>
      <c r="AF1920" s="15"/>
      <c r="AG1920" s="15"/>
      <c r="AH1920" s="15"/>
      <c r="AI1920" s="15"/>
      <c r="AJ1920" s="15"/>
      <c r="AK1920" s="15"/>
      <c r="AL1920" s="15"/>
      <c r="AM1920" s="15"/>
      <c r="AN1920" s="15"/>
      <c r="AO1920" s="15"/>
      <c r="AP1920" s="15"/>
      <c r="AQ1920" s="15"/>
      <c r="AR1920" s="15"/>
      <c r="AS1920" s="15"/>
      <c r="AT1920" s="15"/>
      <c r="AU1920" s="15"/>
      <c r="AV1920" s="15"/>
      <c r="AW1920" s="15"/>
      <c r="AX1920" s="15"/>
      <c r="AY1920" s="6"/>
      <c r="AZ1920" s="6"/>
      <c r="BA1920" s="6"/>
      <c r="BB1920" s="6"/>
      <c r="BC1920" s="6"/>
      <c r="BD1920" s="6"/>
      <c r="BE1920" s="6"/>
      <c r="BF1920" s="6"/>
      <c r="BG1920" s="6"/>
      <c r="BH1920" s="6"/>
      <c r="BI1920" s="6"/>
      <c r="BJ1920" s="6"/>
      <c r="BK1920" s="6"/>
      <c r="BL1920" s="6"/>
      <c r="BM1920" s="6"/>
      <c r="BN1920" s="6"/>
      <c r="BO1920" s="6"/>
      <c r="BP1920" s="6"/>
      <c r="BQ1920" s="6"/>
      <c r="BR1920" s="6"/>
      <c r="BS1920" s="6"/>
      <c r="BT1920" s="6"/>
      <c r="BU1920" s="6"/>
      <c r="BV1920" s="6"/>
      <c r="BW1920" s="6"/>
      <c r="BX1920" s="6"/>
      <c r="BY1920" s="6"/>
      <c r="BZ1920" s="6"/>
      <c r="CA1920" s="6"/>
      <c r="CB1920" s="6"/>
    </row>
    <row r="1921" spans="1:80" ht="34.15" customHeight="1">
      <c r="A1921" s="2"/>
      <c r="B1921" s="2"/>
      <c r="C1921" s="2"/>
      <c r="D1921" s="2"/>
      <c r="E1921" s="2"/>
      <c r="F1921" s="15"/>
      <c r="G1921" s="2"/>
      <c r="H1921" s="2"/>
      <c r="I1921" s="2"/>
      <c r="J1921" s="2"/>
      <c r="K1921" s="2"/>
      <c r="L1921" s="2"/>
      <c r="M1921" s="2"/>
      <c r="N1921" s="546"/>
      <c r="O1921" s="2"/>
      <c r="P1921" s="2"/>
      <c r="Q1921" s="2"/>
      <c r="R1921" s="2"/>
      <c r="S1921" s="2"/>
      <c r="T1921" s="2"/>
      <c r="U1921" s="15"/>
      <c r="V1921" s="15"/>
      <c r="W1921" s="15"/>
      <c r="X1921" s="15"/>
      <c r="Y1921" s="15"/>
      <c r="Z1921" s="15"/>
      <c r="AA1921" s="15"/>
      <c r="AB1921" s="15"/>
      <c r="AC1921" s="15"/>
      <c r="AD1921" s="15"/>
      <c r="AE1921" s="15"/>
      <c r="AF1921" s="15"/>
      <c r="AG1921" s="15"/>
      <c r="AH1921" s="15"/>
      <c r="AI1921" s="15"/>
      <c r="AJ1921" s="15"/>
      <c r="AK1921" s="15"/>
      <c r="AL1921" s="15"/>
      <c r="AM1921" s="15"/>
      <c r="AN1921" s="15"/>
      <c r="AO1921" s="15"/>
      <c r="AP1921" s="15"/>
      <c r="AQ1921" s="15"/>
      <c r="AR1921" s="15"/>
      <c r="AS1921" s="15"/>
      <c r="AT1921" s="15"/>
      <c r="AU1921" s="15"/>
      <c r="AV1921" s="15"/>
      <c r="AW1921" s="15"/>
      <c r="AX1921" s="15"/>
      <c r="AY1921" s="6"/>
      <c r="AZ1921" s="6"/>
      <c r="BA1921" s="6"/>
      <c r="BB1921" s="6"/>
      <c r="BC1921" s="6"/>
      <c r="BD1921" s="6"/>
      <c r="BE1921" s="6"/>
      <c r="BF1921" s="6"/>
      <c r="BG1921" s="6"/>
      <c r="BH1921" s="6"/>
      <c r="BI1921" s="6"/>
      <c r="BJ1921" s="6"/>
      <c r="BK1921" s="6"/>
      <c r="BL1921" s="6"/>
      <c r="BM1921" s="6"/>
      <c r="BN1921" s="6"/>
      <c r="BO1921" s="6"/>
      <c r="BP1921" s="6"/>
      <c r="BQ1921" s="6"/>
      <c r="BR1921" s="6"/>
      <c r="BS1921" s="6"/>
      <c r="BT1921" s="6"/>
      <c r="BU1921" s="6"/>
      <c r="BV1921" s="6"/>
      <c r="BW1921" s="6"/>
      <c r="BX1921" s="6"/>
      <c r="BY1921" s="6"/>
      <c r="BZ1921" s="6"/>
      <c r="CA1921" s="6"/>
      <c r="CB1921" s="6"/>
    </row>
    <row r="1922" spans="1:80" ht="34.15" customHeight="1">
      <c r="A1922" s="2"/>
      <c r="B1922" s="2"/>
      <c r="C1922" s="2"/>
      <c r="D1922" s="2"/>
      <c r="E1922" s="2"/>
      <c r="F1922" s="15"/>
      <c r="G1922" s="2"/>
      <c r="H1922" s="2"/>
      <c r="I1922" s="2"/>
      <c r="J1922" s="2"/>
      <c r="K1922" s="2"/>
      <c r="L1922" s="2"/>
      <c r="M1922" s="2"/>
      <c r="N1922" s="546"/>
      <c r="O1922" s="2"/>
      <c r="P1922" s="2"/>
      <c r="Q1922" s="2"/>
      <c r="R1922" s="2"/>
      <c r="S1922" s="2"/>
      <c r="T1922" s="2"/>
      <c r="U1922" s="15"/>
      <c r="V1922" s="15"/>
      <c r="W1922" s="15"/>
      <c r="X1922" s="15"/>
      <c r="Y1922" s="15"/>
      <c r="Z1922" s="15"/>
      <c r="AA1922" s="15"/>
      <c r="AB1922" s="15"/>
      <c r="AC1922" s="15"/>
      <c r="AD1922" s="15"/>
      <c r="AE1922" s="15"/>
      <c r="AF1922" s="15"/>
      <c r="AG1922" s="15"/>
      <c r="AH1922" s="15"/>
      <c r="AI1922" s="15"/>
      <c r="AJ1922" s="15"/>
      <c r="AK1922" s="15"/>
      <c r="AL1922" s="15"/>
      <c r="AM1922" s="15"/>
      <c r="AN1922" s="15"/>
      <c r="AO1922" s="15"/>
      <c r="AP1922" s="15"/>
      <c r="AQ1922" s="15"/>
      <c r="AR1922" s="15"/>
      <c r="AS1922" s="15"/>
      <c r="AT1922" s="15"/>
      <c r="AU1922" s="15"/>
      <c r="AV1922" s="15"/>
      <c r="AW1922" s="15"/>
      <c r="AX1922" s="15"/>
      <c r="AY1922" s="6"/>
      <c r="AZ1922" s="6"/>
      <c r="BA1922" s="6"/>
      <c r="BB1922" s="6"/>
      <c r="BC1922" s="6"/>
      <c r="BD1922" s="6"/>
      <c r="BE1922" s="6"/>
      <c r="BF1922" s="6"/>
      <c r="BG1922" s="6"/>
      <c r="BH1922" s="6"/>
      <c r="BI1922" s="6"/>
      <c r="BJ1922" s="6"/>
      <c r="BK1922" s="6"/>
      <c r="BL1922" s="6"/>
      <c r="BM1922" s="6"/>
      <c r="BN1922" s="6"/>
      <c r="BO1922" s="6"/>
      <c r="BP1922" s="6"/>
      <c r="BQ1922" s="6"/>
      <c r="BR1922" s="6"/>
      <c r="BS1922" s="6"/>
      <c r="BT1922" s="6"/>
      <c r="BU1922" s="6"/>
      <c r="BV1922" s="6"/>
      <c r="BW1922" s="6"/>
      <c r="BX1922" s="6"/>
      <c r="BY1922" s="6"/>
      <c r="BZ1922" s="6"/>
      <c r="CA1922" s="6"/>
      <c r="CB1922" s="6"/>
    </row>
    <row r="1923" spans="1:80" ht="34.15" customHeight="1">
      <c r="A1923" s="2"/>
      <c r="B1923" s="2"/>
      <c r="C1923" s="2"/>
      <c r="D1923" s="2"/>
      <c r="E1923" s="2"/>
      <c r="F1923" s="15"/>
      <c r="G1923" s="2"/>
      <c r="H1923" s="2"/>
      <c r="I1923" s="2"/>
      <c r="J1923" s="2"/>
      <c r="K1923" s="2"/>
      <c r="L1923" s="2"/>
      <c r="M1923" s="2"/>
      <c r="N1923" s="546"/>
      <c r="O1923" s="2"/>
      <c r="P1923" s="2"/>
      <c r="Q1923" s="2"/>
      <c r="R1923" s="2"/>
      <c r="S1923" s="2"/>
      <c r="T1923" s="2"/>
      <c r="U1923" s="15"/>
      <c r="V1923" s="15"/>
      <c r="W1923" s="15"/>
      <c r="X1923" s="15"/>
      <c r="Y1923" s="15"/>
      <c r="Z1923" s="15"/>
      <c r="AA1923" s="15"/>
      <c r="AB1923" s="15"/>
      <c r="AC1923" s="15"/>
      <c r="AD1923" s="15"/>
      <c r="AE1923" s="15"/>
      <c r="AF1923" s="15"/>
      <c r="AG1923" s="15"/>
      <c r="AH1923" s="15"/>
      <c r="AI1923" s="15"/>
      <c r="AJ1923" s="15"/>
      <c r="AK1923" s="15"/>
      <c r="AL1923" s="15"/>
      <c r="AM1923" s="15"/>
      <c r="AN1923" s="15"/>
      <c r="AO1923" s="15"/>
      <c r="AP1923" s="15"/>
      <c r="AQ1923" s="15"/>
      <c r="AR1923" s="15"/>
      <c r="AS1923" s="15"/>
      <c r="AT1923" s="15"/>
      <c r="AU1923" s="15"/>
      <c r="AV1923" s="15"/>
      <c r="AW1923" s="15"/>
      <c r="AX1923" s="15"/>
      <c r="AY1923" s="6"/>
      <c r="AZ1923" s="6"/>
      <c r="BA1923" s="6"/>
      <c r="BB1923" s="6"/>
      <c r="BC1923" s="6"/>
      <c r="BD1923" s="6"/>
      <c r="BE1923" s="6"/>
      <c r="BF1923" s="6"/>
      <c r="BG1923" s="6"/>
      <c r="BH1923" s="6"/>
      <c r="BI1923" s="6"/>
      <c r="BJ1923" s="6"/>
      <c r="BK1923" s="6"/>
      <c r="BL1923" s="6"/>
      <c r="BM1923" s="6"/>
      <c r="BN1923" s="6"/>
      <c r="BO1923" s="6"/>
      <c r="BP1923" s="6"/>
      <c r="BQ1923" s="6"/>
      <c r="BR1923" s="6"/>
      <c r="BS1923" s="6"/>
      <c r="BT1923" s="6"/>
      <c r="BU1923" s="6"/>
      <c r="BV1923" s="6"/>
      <c r="BW1923" s="6"/>
      <c r="BX1923" s="6"/>
      <c r="BY1923" s="6"/>
      <c r="BZ1923" s="6"/>
      <c r="CA1923" s="6"/>
      <c r="CB1923" s="6"/>
    </row>
    <row r="1924" spans="1:80" ht="34.15" customHeight="1">
      <c r="A1924" s="2"/>
      <c r="B1924" s="2"/>
      <c r="C1924" s="2"/>
      <c r="D1924" s="2"/>
      <c r="E1924" s="2"/>
      <c r="F1924" s="15"/>
      <c r="G1924" s="2"/>
      <c r="H1924" s="2"/>
      <c r="I1924" s="2"/>
      <c r="J1924" s="2"/>
      <c r="K1924" s="2"/>
      <c r="L1924" s="2"/>
      <c r="M1924" s="2"/>
      <c r="N1924" s="546"/>
      <c r="O1924" s="2"/>
      <c r="P1924" s="2"/>
      <c r="Q1924" s="2"/>
      <c r="R1924" s="2"/>
      <c r="S1924" s="2"/>
      <c r="T1924" s="2"/>
      <c r="U1924" s="15"/>
      <c r="V1924" s="15"/>
      <c r="W1924" s="15"/>
      <c r="X1924" s="15"/>
      <c r="Y1924" s="15"/>
      <c r="Z1924" s="15"/>
      <c r="AA1924" s="15"/>
      <c r="AB1924" s="15"/>
      <c r="AC1924" s="15"/>
      <c r="AD1924" s="15"/>
      <c r="AE1924" s="15"/>
      <c r="AF1924" s="15"/>
      <c r="AG1924" s="15"/>
      <c r="AH1924" s="15"/>
      <c r="AI1924" s="15"/>
      <c r="AJ1924" s="15"/>
      <c r="AK1924" s="15"/>
      <c r="AL1924" s="15"/>
      <c r="AM1924" s="15"/>
      <c r="AN1924" s="15"/>
      <c r="AO1924" s="15"/>
      <c r="AP1924" s="15"/>
      <c r="AQ1924" s="15"/>
      <c r="AR1924" s="15"/>
      <c r="AS1924" s="15"/>
      <c r="AT1924" s="15"/>
      <c r="AU1924" s="15"/>
      <c r="AV1924" s="15"/>
      <c r="AW1924" s="15"/>
      <c r="AX1924" s="15"/>
      <c r="AY1924" s="6"/>
      <c r="AZ1924" s="6"/>
      <c r="BA1924" s="6"/>
      <c r="BB1924" s="6"/>
      <c r="BC1924" s="6"/>
      <c r="BD1924" s="6"/>
      <c r="BE1924" s="6"/>
      <c r="BF1924" s="6"/>
      <c r="BG1924" s="6"/>
      <c r="BH1924" s="6"/>
      <c r="BI1924" s="6"/>
      <c r="BJ1924" s="6"/>
      <c r="BK1924" s="6"/>
      <c r="BL1924" s="6"/>
      <c r="BM1924" s="6"/>
      <c r="BN1924" s="6"/>
      <c r="BO1924" s="6"/>
      <c r="BP1924" s="6"/>
      <c r="BQ1924" s="6"/>
      <c r="BR1924" s="6"/>
      <c r="BS1924" s="6"/>
      <c r="BT1924" s="6"/>
      <c r="BU1924" s="6"/>
      <c r="BV1924" s="6"/>
      <c r="BW1924" s="6"/>
      <c r="BX1924" s="6"/>
      <c r="BY1924" s="6"/>
      <c r="BZ1924" s="6"/>
      <c r="CA1924" s="6"/>
      <c r="CB1924" s="6"/>
    </row>
    <row r="1925" spans="1:80" ht="34.15" customHeight="1">
      <c r="A1925" s="2"/>
      <c r="B1925" s="2"/>
      <c r="C1925" s="2"/>
      <c r="D1925" s="2"/>
      <c r="E1925" s="2"/>
      <c r="F1925" s="15"/>
      <c r="G1925" s="2"/>
      <c r="H1925" s="2"/>
      <c r="I1925" s="2"/>
      <c r="J1925" s="2"/>
      <c r="K1925" s="2"/>
      <c r="L1925" s="2"/>
      <c r="M1925" s="2"/>
      <c r="N1925" s="546"/>
      <c r="O1925" s="2"/>
      <c r="P1925" s="2"/>
      <c r="Q1925" s="2"/>
      <c r="R1925" s="2"/>
      <c r="S1925" s="2"/>
      <c r="T1925" s="2"/>
      <c r="U1925" s="15"/>
      <c r="V1925" s="15"/>
      <c r="W1925" s="15"/>
      <c r="X1925" s="15"/>
      <c r="Y1925" s="15"/>
      <c r="Z1925" s="15"/>
      <c r="AA1925" s="15"/>
      <c r="AB1925" s="15"/>
      <c r="AC1925" s="15"/>
      <c r="AD1925" s="15"/>
      <c r="AE1925" s="15"/>
      <c r="AF1925" s="15"/>
      <c r="AG1925" s="15"/>
      <c r="AH1925" s="15"/>
      <c r="AI1925" s="15"/>
      <c r="AJ1925" s="15"/>
      <c r="AK1925" s="15"/>
      <c r="AL1925" s="15"/>
      <c r="AM1925" s="15"/>
      <c r="AN1925" s="15"/>
      <c r="AO1925" s="15"/>
      <c r="AP1925" s="15"/>
      <c r="AQ1925" s="15"/>
      <c r="AR1925" s="15"/>
      <c r="AS1925" s="15"/>
      <c r="AT1925" s="15"/>
      <c r="AU1925" s="15"/>
      <c r="AV1925" s="15"/>
      <c r="AW1925" s="15"/>
      <c r="AX1925" s="15"/>
      <c r="AY1925" s="6"/>
      <c r="AZ1925" s="6"/>
      <c r="BA1925" s="6"/>
      <c r="BB1925" s="6"/>
      <c r="BC1925" s="6"/>
      <c r="BD1925" s="6"/>
      <c r="BE1925" s="6"/>
      <c r="BF1925" s="6"/>
      <c r="BG1925" s="6"/>
      <c r="BH1925" s="6"/>
      <c r="BI1925" s="6"/>
      <c r="BJ1925" s="6"/>
      <c r="BK1925" s="6"/>
      <c r="BL1925" s="6"/>
      <c r="BM1925" s="6"/>
      <c r="BN1925" s="6"/>
      <c r="BO1925" s="6"/>
      <c r="BP1925" s="6"/>
      <c r="BQ1925" s="6"/>
      <c r="BR1925" s="6"/>
      <c r="BS1925" s="6"/>
      <c r="BT1925" s="6"/>
      <c r="BU1925" s="6"/>
      <c r="BV1925" s="6"/>
      <c r="BW1925" s="6"/>
      <c r="BX1925" s="6"/>
      <c r="BY1925" s="6"/>
      <c r="BZ1925" s="6"/>
      <c r="CA1925" s="6"/>
      <c r="CB1925" s="6"/>
    </row>
    <row r="1926" spans="1:80" ht="34.15" customHeight="1">
      <c r="A1926" s="2"/>
      <c r="B1926" s="2"/>
      <c r="C1926" s="2"/>
      <c r="D1926" s="2"/>
      <c r="E1926" s="2"/>
      <c r="F1926" s="15"/>
      <c r="G1926" s="2"/>
      <c r="H1926" s="2"/>
      <c r="I1926" s="2"/>
      <c r="J1926" s="2"/>
      <c r="K1926" s="2"/>
      <c r="L1926" s="2"/>
      <c r="M1926" s="2"/>
      <c r="N1926" s="546"/>
      <c r="O1926" s="2"/>
      <c r="P1926" s="2"/>
      <c r="Q1926" s="2"/>
      <c r="R1926" s="2"/>
      <c r="S1926" s="2"/>
      <c r="T1926" s="2"/>
      <c r="U1926" s="15"/>
      <c r="V1926" s="15"/>
      <c r="W1926" s="15"/>
      <c r="X1926" s="15"/>
      <c r="Y1926" s="15"/>
      <c r="Z1926" s="15"/>
      <c r="AA1926" s="15"/>
      <c r="AB1926" s="15"/>
      <c r="AC1926" s="15"/>
      <c r="AD1926" s="15"/>
      <c r="AE1926" s="15"/>
      <c r="AF1926" s="15"/>
      <c r="AG1926" s="15"/>
      <c r="AH1926" s="15"/>
      <c r="AI1926" s="15"/>
      <c r="AJ1926" s="15"/>
      <c r="AK1926" s="15"/>
      <c r="AL1926" s="15"/>
      <c r="AM1926" s="15"/>
      <c r="AN1926" s="15"/>
      <c r="AO1926" s="15"/>
      <c r="AP1926" s="15"/>
      <c r="AQ1926" s="15"/>
      <c r="AR1926" s="15"/>
      <c r="AS1926" s="15"/>
      <c r="AT1926" s="15"/>
      <c r="AU1926" s="15"/>
      <c r="AV1926" s="15"/>
      <c r="AW1926" s="15"/>
      <c r="AX1926" s="15"/>
      <c r="AY1926" s="6"/>
      <c r="AZ1926" s="6"/>
      <c r="BA1926" s="6"/>
      <c r="BB1926" s="6"/>
      <c r="BC1926" s="6"/>
      <c r="BD1926" s="6"/>
      <c r="BE1926" s="6"/>
      <c r="BF1926" s="6"/>
      <c r="BG1926" s="6"/>
      <c r="BH1926" s="6"/>
      <c r="BI1926" s="6"/>
      <c r="BJ1926" s="6"/>
      <c r="BK1926" s="6"/>
      <c r="BL1926" s="6"/>
      <c r="BM1926" s="6"/>
      <c r="BN1926" s="6"/>
      <c r="BO1926" s="6"/>
      <c r="BP1926" s="6"/>
      <c r="BQ1926" s="6"/>
      <c r="BR1926" s="6"/>
      <c r="BS1926" s="6"/>
      <c r="BT1926" s="6"/>
      <c r="BU1926" s="6"/>
      <c r="BV1926" s="6"/>
      <c r="BW1926" s="6"/>
      <c r="BX1926" s="6"/>
      <c r="BY1926" s="6"/>
      <c r="BZ1926" s="6"/>
      <c r="CA1926" s="6"/>
      <c r="CB1926" s="6"/>
    </row>
    <row r="1927" spans="1:80" ht="34.15" customHeight="1">
      <c r="A1927" s="2"/>
      <c r="B1927" s="2"/>
      <c r="C1927" s="2"/>
      <c r="D1927" s="2"/>
      <c r="E1927" s="2"/>
      <c r="F1927" s="15"/>
      <c r="G1927" s="2"/>
      <c r="H1927" s="2"/>
      <c r="I1927" s="2"/>
      <c r="J1927" s="2"/>
      <c r="K1927" s="2"/>
      <c r="L1927" s="2"/>
      <c r="M1927" s="2"/>
      <c r="N1927" s="546"/>
      <c r="O1927" s="2"/>
      <c r="P1927" s="2"/>
      <c r="Q1927" s="2"/>
      <c r="R1927" s="2"/>
      <c r="S1927" s="2"/>
      <c r="T1927" s="2"/>
      <c r="U1927" s="15"/>
      <c r="V1927" s="15"/>
      <c r="W1927" s="15"/>
      <c r="X1927" s="15"/>
      <c r="Y1927" s="15"/>
      <c r="Z1927" s="15"/>
      <c r="AA1927" s="15"/>
      <c r="AB1927" s="15"/>
      <c r="AC1927" s="15"/>
      <c r="AD1927" s="15"/>
      <c r="AE1927" s="15"/>
      <c r="AF1927" s="15"/>
      <c r="AG1927" s="15"/>
      <c r="AH1927" s="15"/>
      <c r="AI1927" s="15"/>
      <c r="AJ1927" s="15"/>
      <c r="AK1927" s="15"/>
      <c r="AL1927" s="15"/>
      <c r="AM1927" s="15"/>
      <c r="AN1927" s="15"/>
      <c r="AO1927" s="15"/>
      <c r="AP1927" s="15"/>
      <c r="AQ1927" s="15"/>
      <c r="AR1927" s="15"/>
      <c r="AS1927" s="15"/>
      <c r="AT1927" s="15"/>
      <c r="AU1927" s="15"/>
      <c r="AV1927" s="15"/>
      <c r="AW1927" s="15"/>
      <c r="AX1927" s="15"/>
      <c r="AY1927" s="6"/>
      <c r="AZ1927" s="6"/>
      <c r="BA1927" s="6"/>
      <c r="BB1927" s="6"/>
      <c r="BC1927" s="6"/>
      <c r="BD1927" s="6"/>
      <c r="BE1927" s="6"/>
      <c r="BF1927" s="6"/>
      <c r="BG1927" s="6"/>
      <c r="BH1927" s="6"/>
      <c r="BI1927" s="6"/>
      <c r="BJ1927" s="6"/>
      <c r="BK1927" s="6"/>
      <c r="BL1927" s="6"/>
      <c r="BM1927" s="6"/>
      <c r="BN1927" s="6"/>
      <c r="BO1927" s="6"/>
      <c r="BP1927" s="6"/>
      <c r="BQ1927" s="6"/>
      <c r="BR1927" s="6"/>
      <c r="BS1927" s="6"/>
      <c r="BT1927" s="6"/>
      <c r="BU1927" s="6"/>
      <c r="BV1927" s="6"/>
      <c r="BW1927" s="6"/>
      <c r="BX1927" s="6"/>
      <c r="BY1927" s="6"/>
      <c r="BZ1927" s="6"/>
      <c r="CA1927" s="6"/>
      <c r="CB1927" s="6"/>
    </row>
    <row r="1928" spans="1:80" ht="34.15" customHeight="1">
      <c r="A1928" s="2"/>
      <c r="B1928" s="2"/>
      <c r="C1928" s="2"/>
      <c r="D1928" s="2"/>
      <c r="E1928" s="2"/>
      <c r="F1928" s="15"/>
      <c r="G1928" s="2"/>
      <c r="H1928" s="2"/>
      <c r="I1928" s="2"/>
      <c r="J1928" s="2"/>
      <c r="K1928" s="2"/>
      <c r="L1928" s="2"/>
      <c r="M1928" s="2"/>
      <c r="N1928" s="546"/>
      <c r="O1928" s="2"/>
      <c r="P1928" s="2"/>
      <c r="Q1928" s="2"/>
      <c r="R1928" s="2"/>
      <c r="S1928" s="2"/>
      <c r="T1928" s="2"/>
      <c r="U1928" s="15"/>
      <c r="V1928" s="15"/>
      <c r="W1928" s="15"/>
      <c r="X1928" s="15"/>
      <c r="Y1928" s="15"/>
      <c r="Z1928" s="15"/>
      <c r="AA1928" s="15"/>
      <c r="AB1928" s="15"/>
      <c r="AC1928" s="15"/>
      <c r="AD1928" s="15"/>
      <c r="AE1928" s="15"/>
      <c r="AF1928" s="15"/>
      <c r="AG1928" s="15"/>
      <c r="AH1928" s="15"/>
      <c r="AI1928" s="15"/>
      <c r="AJ1928" s="15"/>
      <c r="AK1928" s="15"/>
      <c r="AL1928" s="15"/>
      <c r="AM1928" s="15"/>
      <c r="AN1928" s="15"/>
      <c r="AO1928" s="15"/>
      <c r="AP1928" s="15"/>
      <c r="AQ1928" s="15"/>
      <c r="AR1928" s="15"/>
      <c r="AS1928" s="15"/>
      <c r="AT1928" s="15"/>
      <c r="AU1928" s="15"/>
      <c r="AV1928" s="15"/>
      <c r="AW1928" s="15"/>
      <c r="AX1928" s="15"/>
      <c r="AY1928" s="6"/>
      <c r="AZ1928" s="6"/>
      <c r="BA1928" s="6"/>
      <c r="BB1928" s="6"/>
      <c r="BC1928" s="6"/>
      <c r="BD1928" s="6"/>
      <c r="BE1928" s="6"/>
      <c r="BF1928" s="6"/>
      <c r="BG1928" s="6"/>
      <c r="BH1928" s="6"/>
      <c r="BI1928" s="6"/>
      <c r="BJ1928" s="6"/>
      <c r="BK1928" s="6"/>
      <c r="BL1928" s="6"/>
      <c r="BM1928" s="6"/>
      <c r="BN1928" s="6"/>
      <c r="BO1928" s="6"/>
      <c r="BP1928" s="6"/>
      <c r="BQ1928" s="6"/>
      <c r="BR1928" s="6"/>
      <c r="BS1928" s="6"/>
      <c r="BT1928" s="6"/>
      <c r="BU1928" s="6"/>
      <c r="BV1928" s="6"/>
      <c r="BW1928" s="6"/>
      <c r="BX1928" s="6"/>
      <c r="BY1928" s="6"/>
      <c r="BZ1928" s="6"/>
      <c r="CA1928" s="6"/>
      <c r="CB1928" s="6"/>
    </row>
    <row r="1929" spans="1:80" ht="34.15" customHeight="1">
      <c r="A1929" s="2"/>
      <c r="B1929" s="2"/>
      <c r="C1929" s="2"/>
      <c r="D1929" s="2"/>
      <c r="E1929" s="2"/>
      <c r="F1929" s="15"/>
      <c r="G1929" s="2"/>
      <c r="H1929" s="2"/>
      <c r="I1929" s="2"/>
      <c r="J1929" s="2"/>
      <c r="K1929" s="2"/>
      <c r="L1929" s="2"/>
      <c r="M1929" s="2"/>
      <c r="N1929" s="546"/>
      <c r="O1929" s="2"/>
      <c r="P1929" s="2"/>
      <c r="Q1929" s="2"/>
      <c r="R1929" s="2"/>
      <c r="S1929" s="2"/>
      <c r="T1929" s="2"/>
      <c r="U1929" s="15"/>
      <c r="V1929" s="15"/>
      <c r="W1929" s="15"/>
      <c r="X1929" s="15"/>
      <c r="Y1929" s="15"/>
      <c r="Z1929" s="15"/>
      <c r="AA1929" s="15"/>
      <c r="AB1929" s="15"/>
      <c r="AC1929" s="15"/>
      <c r="AD1929" s="15"/>
      <c r="AE1929" s="15"/>
      <c r="AF1929" s="15"/>
      <c r="AG1929" s="15"/>
      <c r="AH1929" s="15"/>
      <c r="AI1929" s="15"/>
      <c r="AJ1929" s="15"/>
      <c r="AK1929" s="15"/>
      <c r="AL1929" s="15"/>
      <c r="AM1929" s="15"/>
      <c r="AN1929" s="15"/>
      <c r="AO1929" s="15"/>
      <c r="AP1929" s="15"/>
      <c r="AQ1929" s="15"/>
      <c r="AR1929" s="15"/>
      <c r="AS1929" s="15"/>
      <c r="AT1929" s="15"/>
      <c r="AU1929" s="15"/>
      <c r="AV1929" s="15"/>
      <c r="AW1929" s="15"/>
      <c r="AX1929" s="15"/>
      <c r="AY1929" s="6"/>
      <c r="AZ1929" s="6"/>
      <c r="BA1929" s="6"/>
      <c r="BB1929" s="6"/>
      <c r="BC1929" s="6"/>
      <c r="BD1929" s="6"/>
      <c r="BE1929" s="6"/>
      <c r="BF1929" s="6"/>
      <c r="BG1929" s="6"/>
      <c r="BH1929" s="6"/>
      <c r="BI1929" s="6"/>
      <c r="BJ1929" s="6"/>
      <c r="BK1929" s="6"/>
      <c r="BL1929" s="6"/>
      <c r="BM1929" s="6"/>
      <c r="BN1929" s="6"/>
      <c r="BO1929" s="6"/>
      <c r="BP1929" s="6"/>
      <c r="BQ1929" s="6"/>
      <c r="BR1929" s="6"/>
      <c r="BS1929" s="6"/>
      <c r="BT1929" s="6"/>
      <c r="BU1929" s="6"/>
      <c r="BV1929" s="6"/>
      <c r="BW1929" s="6"/>
      <c r="BX1929" s="6"/>
      <c r="BY1929" s="6"/>
      <c r="BZ1929" s="6"/>
      <c r="CA1929" s="6"/>
      <c r="CB1929" s="6"/>
    </row>
    <row r="1930" spans="1:80" ht="34.15" customHeight="1">
      <c r="A1930" s="2"/>
      <c r="B1930" s="2"/>
      <c r="C1930" s="2"/>
      <c r="D1930" s="2"/>
      <c r="E1930" s="2"/>
      <c r="F1930" s="15"/>
      <c r="G1930" s="2"/>
      <c r="H1930" s="2"/>
      <c r="I1930" s="2"/>
      <c r="J1930" s="2"/>
      <c r="K1930" s="2"/>
      <c r="L1930" s="2"/>
      <c r="M1930" s="2"/>
      <c r="N1930" s="546"/>
      <c r="O1930" s="2"/>
      <c r="P1930" s="2"/>
      <c r="Q1930" s="2"/>
      <c r="R1930" s="2"/>
      <c r="S1930" s="2"/>
      <c r="T1930" s="2"/>
      <c r="U1930" s="15"/>
      <c r="V1930" s="15"/>
      <c r="W1930" s="15"/>
      <c r="X1930" s="15"/>
      <c r="Y1930" s="15"/>
      <c r="Z1930" s="15"/>
      <c r="AA1930" s="15"/>
      <c r="AB1930" s="15"/>
      <c r="AC1930" s="15"/>
      <c r="AD1930" s="15"/>
      <c r="AE1930" s="15"/>
      <c r="AF1930" s="15"/>
      <c r="AG1930" s="15"/>
      <c r="AH1930" s="15"/>
      <c r="AI1930" s="15"/>
      <c r="AJ1930" s="15"/>
      <c r="AK1930" s="15"/>
      <c r="AL1930" s="15"/>
      <c r="AM1930" s="15"/>
      <c r="AN1930" s="15"/>
      <c r="AO1930" s="15"/>
      <c r="AP1930" s="15"/>
      <c r="AQ1930" s="15"/>
      <c r="AR1930" s="15"/>
      <c r="AS1930" s="15"/>
      <c r="AT1930" s="15"/>
      <c r="AU1930" s="15"/>
      <c r="AV1930" s="15"/>
      <c r="AW1930" s="15"/>
      <c r="AX1930" s="15"/>
      <c r="AY1930" s="6"/>
      <c r="AZ1930" s="6"/>
      <c r="BA1930" s="6"/>
      <c r="BB1930" s="6"/>
      <c r="BC1930" s="6"/>
      <c r="BD1930" s="6"/>
      <c r="BE1930" s="6"/>
      <c r="BF1930" s="6"/>
      <c r="BG1930" s="6"/>
      <c r="BH1930" s="6"/>
      <c r="BI1930" s="6"/>
      <c r="BJ1930" s="6"/>
      <c r="BK1930" s="6"/>
      <c r="BL1930" s="6"/>
      <c r="BM1930" s="6"/>
      <c r="BN1930" s="6"/>
      <c r="BO1930" s="6"/>
      <c r="BP1930" s="6"/>
      <c r="BQ1930" s="6"/>
      <c r="BR1930" s="6"/>
      <c r="BS1930" s="6"/>
      <c r="BT1930" s="6"/>
      <c r="BU1930" s="6"/>
      <c r="BV1930" s="6"/>
      <c r="BW1930" s="6"/>
      <c r="BX1930" s="6"/>
      <c r="BY1930" s="6"/>
      <c r="BZ1930" s="6"/>
      <c r="CA1930" s="6"/>
      <c r="CB1930" s="6"/>
    </row>
    <row r="1931" spans="1:80" ht="34.15" customHeight="1">
      <c r="A1931" s="2"/>
      <c r="B1931" s="2"/>
      <c r="C1931" s="2"/>
      <c r="D1931" s="2"/>
      <c r="E1931" s="2"/>
      <c r="F1931" s="15"/>
      <c r="G1931" s="2"/>
      <c r="H1931" s="2"/>
      <c r="I1931" s="2"/>
      <c r="J1931" s="2"/>
      <c r="K1931" s="2"/>
      <c r="L1931" s="2"/>
      <c r="M1931" s="2"/>
      <c r="N1931" s="546"/>
      <c r="O1931" s="2"/>
      <c r="P1931" s="2"/>
      <c r="Q1931" s="2"/>
      <c r="R1931" s="2"/>
      <c r="S1931" s="2"/>
      <c r="T1931" s="2"/>
      <c r="U1931" s="15"/>
      <c r="V1931" s="15"/>
      <c r="W1931" s="15"/>
      <c r="X1931" s="15"/>
      <c r="Y1931" s="15"/>
      <c r="Z1931" s="15"/>
      <c r="AA1931" s="15"/>
      <c r="AB1931" s="15"/>
      <c r="AC1931" s="15"/>
      <c r="AD1931" s="15"/>
      <c r="AE1931" s="15"/>
      <c r="AF1931" s="15"/>
      <c r="AG1931" s="15"/>
      <c r="AH1931" s="15"/>
      <c r="AI1931" s="15"/>
      <c r="AJ1931" s="15"/>
      <c r="AK1931" s="15"/>
      <c r="AL1931" s="15"/>
      <c r="AM1931" s="15"/>
      <c r="AN1931" s="15"/>
      <c r="AO1931" s="15"/>
      <c r="AP1931" s="15"/>
      <c r="AQ1931" s="15"/>
      <c r="AR1931" s="15"/>
      <c r="AS1931" s="15"/>
      <c r="AT1931" s="15"/>
      <c r="AU1931" s="15"/>
      <c r="AV1931" s="15"/>
      <c r="AW1931" s="15"/>
      <c r="AX1931" s="15"/>
      <c r="AY1931" s="6"/>
      <c r="AZ1931" s="6"/>
      <c r="BA1931" s="6"/>
      <c r="BB1931" s="6"/>
      <c r="BC1931" s="6"/>
      <c r="BD1931" s="6"/>
      <c r="BE1931" s="6"/>
      <c r="BF1931" s="6"/>
      <c r="BG1931" s="6"/>
      <c r="BH1931" s="6"/>
      <c r="BI1931" s="6"/>
      <c r="BJ1931" s="6"/>
      <c r="BK1931" s="6"/>
      <c r="BL1931" s="6"/>
      <c r="BM1931" s="6"/>
      <c r="BN1931" s="6"/>
      <c r="BO1931" s="6"/>
      <c r="BP1931" s="6"/>
      <c r="BQ1931" s="6"/>
      <c r="BR1931" s="6"/>
      <c r="BS1931" s="6"/>
      <c r="BT1931" s="6"/>
      <c r="BU1931" s="6"/>
      <c r="BV1931" s="6"/>
      <c r="BW1931" s="6"/>
      <c r="BX1931" s="6"/>
      <c r="BY1931" s="6"/>
      <c r="BZ1931" s="6"/>
      <c r="CA1931" s="6"/>
      <c r="CB1931" s="6"/>
    </row>
    <row r="1932" spans="1:80" ht="34.15" customHeight="1">
      <c r="A1932" s="2"/>
      <c r="B1932" s="2"/>
      <c r="C1932" s="2"/>
      <c r="D1932" s="2"/>
      <c r="E1932" s="2"/>
      <c r="F1932" s="15"/>
      <c r="G1932" s="2"/>
      <c r="H1932" s="2"/>
      <c r="I1932" s="2"/>
      <c r="J1932" s="2"/>
      <c r="K1932" s="2"/>
      <c r="L1932" s="2"/>
      <c r="M1932" s="2"/>
      <c r="N1932" s="546"/>
      <c r="O1932" s="2"/>
      <c r="P1932" s="2"/>
      <c r="Q1932" s="2"/>
      <c r="R1932" s="2"/>
      <c r="S1932" s="2"/>
      <c r="T1932" s="2"/>
      <c r="U1932" s="15"/>
      <c r="V1932" s="15"/>
      <c r="W1932" s="15"/>
      <c r="X1932" s="15"/>
      <c r="Y1932" s="15"/>
      <c r="Z1932" s="15"/>
      <c r="AA1932" s="15"/>
      <c r="AB1932" s="15"/>
      <c r="AC1932" s="15"/>
      <c r="AD1932" s="15"/>
      <c r="AE1932" s="15"/>
      <c r="AF1932" s="15"/>
      <c r="AG1932" s="15"/>
      <c r="AH1932" s="15"/>
      <c r="AI1932" s="15"/>
      <c r="AJ1932" s="15"/>
      <c r="AK1932" s="15"/>
      <c r="AL1932" s="15"/>
      <c r="AM1932" s="15"/>
      <c r="AN1932" s="15"/>
      <c r="AO1932" s="15"/>
      <c r="AP1932" s="15"/>
      <c r="AQ1932" s="15"/>
      <c r="AR1932" s="15"/>
      <c r="AS1932" s="15"/>
      <c r="AT1932" s="15"/>
      <c r="AU1932" s="15"/>
      <c r="AV1932" s="15"/>
      <c r="AW1932" s="15"/>
      <c r="AX1932" s="15"/>
      <c r="AY1932" s="6"/>
      <c r="AZ1932" s="6"/>
      <c r="BA1932" s="6"/>
      <c r="BB1932" s="6"/>
      <c r="BC1932" s="6"/>
      <c r="BD1932" s="6"/>
      <c r="BE1932" s="6"/>
      <c r="BF1932" s="6"/>
      <c r="BG1932" s="6"/>
      <c r="BH1932" s="6"/>
      <c r="BI1932" s="6"/>
      <c r="BJ1932" s="6"/>
      <c r="BK1932" s="6"/>
      <c r="BL1932" s="6"/>
      <c r="BM1932" s="6"/>
      <c r="BN1932" s="6"/>
      <c r="BO1932" s="6"/>
      <c r="BP1932" s="6"/>
      <c r="BQ1932" s="6"/>
      <c r="BR1932" s="6"/>
      <c r="BS1932" s="6"/>
      <c r="BT1932" s="6"/>
      <c r="BU1932" s="6"/>
      <c r="BV1932" s="6"/>
      <c r="BW1932" s="6"/>
      <c r="BX1932" s="6"/>
      <c r="BY1932" s="6"/>
      <c r="BZ1932" s="6"/>
      <c r="CA1932" s="6"/>
      <c r="CB1932" s="6"/>
    </row>
    <row r="1933" spans="1:80" ht="34.15" customHeight="1">
      <c r="A1933" s="2"/>
      <c r="B1933" s="2"/>
      <c r="C1933" s="2"/>
      <c r="D1933" s="2"/>
      <c r="E1933" s="2"/>
      <c r="F1933" s="15"/>
      <c r="G1933" s="2"/>
      <c r="H1933" s="2"/>
      <c r="I1933" s="2"/>
      <c r="J1933" s="2"/>
      <c r="K1933" s="2"/>
      <c r="L1933" s="2"/>
      <c r="M1933" s="2"/>
      <c r="N1933" s="546"/>
      <c r="O1933" s="2"/>
      <c r="P1933" s="2"/>
      <c r="Q1933" s="2"/>
      <c r="R1933" s="2"/>
      <c r="S1933" s="2"/>
      <c r="T1933" s="2"/>
      <c r="U1933" s="15"/>
      <c r="V1933" s="15"/>
      <c r="W1933" s="15"/>
      <c r="X1933" s="15"/>
      <c r="Y1933" s="15"/>
      <c r="Z1933" s="15"/>
      <c r="AA1933" s="15"/>
      <c r="AB1933" s="15"/>
      <c r="AC1933" s="15"/>
      <c r="AD1933" s="15"/>
      <c r="AE1933" s="15"/>
      <c r="AF1933" s="15"/>
      <c r="AG1933" s="15"/>
      <c r="AH1933" s="15"/>
      <c r="AI1933" s="15"/>
      <c r="AJ1933" s="15"/>
      <c r="AK1933" s="15"/>
      <c r="AL1933" s="15"/>
      <c r="AM1933" s="15"/>
      <c r="AN1933" s="15"/>
      <c r="AO1933" s="15"/>
      <c r="AP1933" s="15"/>
      <c r="AQ1933" s="15"/>
      <c r="AR1933" s="15"/>
      <c r="AS1933" s="15"/>
      <c r="AT1933" s="15"/>
      <c r="AU1933" s="15"/>
      <c r="AV1933" s="15"/>
      <c r="AW1933" s="15"/>
      <c r="AX1933" s="15"/>
      <c r="AY1933" s="6"/>
      <c r="AZ1933" s="6"/>
      <c r="BA1933" s="6"/>
      <c r="BB1933" s="6"/>
      <c r="BC1933" s="6"/>
      <c r="BD1933" s="6"/>
      <c r="BE1933" s="6"/>
      <c r="BF1933" s="6"/>
      <c r="BG1933" s="6"/>
      <c r="BH1933" s="6"/>
      <c r="BI1933" s="6"/>
      <c r="BJ1933" s="6"/>
      <c r="BK1933" s="6"/>
      <c r="BL1933" s="6"/>
      <c r="BM1933" s="6"/>
      <c r="BN1933" s="6"/>
      <c r="BO1933" s="6"/>
      <c r="BP1933" s="6"/>
      <c r="BQ1933" s="6"/>
      <c r="BR1933" s="6"/>
      <c r="BS1933" s="6"/>
      <c r="BT1933" s="6"/>
      <c r="BU1933" s="6"/>
      <c r="BV1933" s="6"/>
      <c r="BW1933" s="6"/>
      <c r="BX1933" s="6"/>
      <c r="BY1933" s="6"/>
      <c r="BZ1933" s="6"/>
      <c r="CA1933" s="6"/>
      <c r="CB1933" s="6"/>
    </row>
    <row r="1934" spans="1:80" ht="34.15" customHeight="1">
      <c r="A1934" s="2"/>
      <c r="B1934" s="2"/>
      <c r="C1934" s="2"/>
      <c r="D1934" s="2"/>
      <c r="E1934" s="2"/>
      <c r="F1934" s="15"/>
      <c r="G1934" s="2"/>
      <c r="H1934" s="2"/>
      <c r="I1934" s="2"/>
      <c r="J1934" s="2"/>
      <c r="K1934" s="2"/>
      <c r="L1934" s="2"/>
      <c r="M1934" s="2"/>
      <c r="N1934" s="546"/>
      <c r="O1934" s="2"/>
      <c r="P1934" s="2"/>
      <c r="Q1934" s="2"/>
      <c r="R1934" s="2"/>
      <c r="S1934" s="2"/>
      <c r="T1934" s="2"/>
      <c r="U1934" s="15"/>
      <c r="V1934" s="15"/>
      <c r="W1934" s="15"/>
      <c r="X1934" s="15"/>
      <c r="Y1934" s="15"/>
      <c r="Z1934" s="15"/>
      <c r="AA1934" s="15"/>
      <c r="AB1934" s="15"/>
      <c r="AC1934" s="15"/>
      <c r="AD1934" s="15"/>
      <c r="AE1934" s="15"/>
      <c r="AF1934" s="15"/>
      <c r="AG1934" s="15"/>
      <c r="AH1934" s="15"/>
      <c r="AI1934" s="15"/>
      <c r="AJ1934" s="15"/>
      <c r="AK1934" s="15"/>
      <c r="AL1934" s="15"/>
      <c r="AM1934" s="15"/>
      <c r="AN1934" s="15"/>
      <c r="AO1934" s="15"/>
      <c r="AP1934" s="15"/>
      <c r="AQ1934" s="15"/>
      <c r="AR1934" s="15"/>
      <c r="AS1934" s="15"/>
      <c r="AT1934" s="15"/>
      <c r="AU1934" s="15"/>
      <c r="AV1934" s="15"/>
      <c r="AW1934" s="15"/>
      <c r="AX1934" s="15"/>
      <c r="AY1934" s="6"/>
      <c r="AZ1934" s="6"/>
      <c r="BA1934" s="6"/>
      <c r="BB1934" s="6"/>
      <c r="BC1934" s="6"/>
      <c r="BD1934" s="6"/>
      <c r="BE1934" s="6"/>
      <c r="BF1934" s="6"/>
      <c r="BG1934" s="6"/>
      <c r="BH1934" s="6"/>
      <c r="BI1934" s="6"/>
      <c r="BJ1934" s="6"/>
      <c r="BK1934" s="6"/>
      <c r="BL1934" s="6"/>
      <c r="BM1934" s="6"/>
      <c r="BN1934" s="6"/>
      <c r="BO1934" s="6"/>
      <c r="BP1934" s="6"/>
      <c r="BQ1934" s="6"/>
      <c r="BR1934" s="6"/>
      <c r="BS1934" s="6"/>
      <c r="BT1934" s="6"/>
      <c r="BU1934" s="6"/>
      <c r="BV1934" s="6"/>
      <c r="BW1934" s="6"/>
      <c r="BX1934" s="6"/>
      <c r="BY1934" s="6"/>
      <c r="BZ1934" s="6"/>
      <c r="CA1934" s="6"/>
      <c r="CB1934" s="6"/>
    </row>
    <row r="1935" spans="1:80" ht="34.15" customHeight="1">
      <c r="A1935" s="2"/>
      <c r="B1935" s="2"/>
      <c r="C1935" s="2"/>
      <c r="D1935" s="2"/>
      <c r="E1935" s="2"/>
      <c r="F1935" s="15"/>
      <c r="G1935" s="2"/>
      <c r="H1935" s="2"/>
      <c r="I1935" s="2"/>
      <c r="J1935" s="2"/>
      <c r="K1935" s="2"/>
      <c r="L1935" s="2"/>
      <c r="M1935" s="2"/>
      <c r="N1935" s="546"/>
      <c r="O1935" s="2"/>
      <c r="P1935" s="2"/>
      <c r="Q1935" s="2"/>
      <c r="R1935" s="2"/>
      <c r="S1935" s="2"/>
      <c r="T1935" s="2"/>
      <c r="U1935" s="15"/>
      <c r="V1935" s="15"/>
      <c r="W1935" s="15"/>
      <c r="X1935" s="15"/>
      <c r="Y1935" s="15"/>
      <c r="Z1935" s="15"/>
      <c r="AA1935" s="15"/>
      <c r="AB1935" s="15"/>
      <c r="AC1935" s="15"/>
      <c r="AD1935" s="15"/>
      <c r="AE1935" s="15"/>
      <c r="AF1935" s="15"/>
      <c r="AG1935" s="15"/>
      <c r="AH1935" s="15"/>
      <c r="AI1935" s="15"/>
      <c r="AJ1935" s="15"/>
      <c r="AK1935" s="15"/>
      <c r="AL1935" s="15"/>
      <c r="AM1935" s="15"/>
      <c r="AN1935" s="15"/>
      <c r="AO1935" s="15"/>
      <c r="AP1935" s="15"/>
      <c r="AQ1935" s="15"/>
      <c r="AR1935" s="15"/>
      <c r="AS1935" s="15"/>
      <c r="AT1935" s="15"/>
      <c r="AU1935" s="15"/>
      <c r="AV1935" s="15"/>
      <c r="AW1935" s="15"/>
      <c r="AX1935" s="15"/>
      <c r="AY1935" s="6"/>
      <c r="AZ1935" s="6"/>
      <c r="BA1935" s="6"/>
      <c r="BB1935" s="6"/>
      <c r="BC1935" s="6"/>
      <c r="BD1935" s="6"/>
      <c r="BE1935" s="6"/>
      <c r="BF1935" s="6"/>
      <c r="BG1935" s="6"/>
      <c r="BH1935" s="6"/>
      <c r="BI1935" s="6"/>
      <c r="BJ1935" s="6"/>
      <c r="BK1935" s="6"/>
      <c r="BL1935" s="6"/>
      <c r="BM1935" s="6"/>
      <c r="BN1935" s="6"/>
      <c r="BO1935" s="6"/>
      <c r="BP1935" s="6"/>
      <c r="BQ1935" s="6"/>
      <c r="BR1935" s="6"/>
      <c r="BS1935" s="6"/>
      <c r="BT1935" s="6"/>
      <c r="BU1935" s="6"/>
      <c r="BV1935" s="6"/>
      <c r="BW1935" s="6"/>
      <c r="BX1935" s="6"/>
      <c r="BY1935" s="6"/>
      <c r="BZ1935" s="6"/>
      <c r="CA1935" s="6"/>
      <c r="CB1935" s="6"/>
    </row>
    <row r="1936" spans="1:80" ht="34.15" customHeight="1">
      <c r="A1936" s="2"/>
      <c r="B1936" s="2"/>
      <c r="C1936" s="2"/>
      <c r="D1936" s="2"/>
      <c r="E1936" s="2"/>
      <c r="F1936" s="15"/>
      <c r="G1936" s="2"/>
      <c r="H1936" s="2"/>
      <c r="I1936" s="2"/>
      <c r="J1936" s="2"/>
      <c r="K1936" s="2"/>
      <c r="L1936" s="2"/>
      <c r="M1936" s="2"/>
      <c r="N1936" s="546"/>
      <c r="O1936" s="2"/>
      <c r="P1936" s="2"/>
      <c r="Q1936" s="2"/>
      <c r="R1936" s="2"/>
      <c r="S1936" s="2"/>
      <c r="T1936" s="2"/>
      <c r="U1936" s="15"/>
      <c r="V1936" s="15"/>
      <c r="W1936" s="15"/>
      <c r="X1936" s="15"/>
      <c r="Y1936" s="15"/>
      <c r="Z1936" s="15"/>
      <c r="AA1936" s="15"/>
      <c r="AB1936" s="15"/>
      <c r="AC1936" s="15"/>
      <c r="AD1936" s="15"/>
      <c r="AE1936" s="15"/>
      <c r="AF1936" s="15"/>
      <c r="AG1936" s="15"/>
      <c r="AH1936" s="15"/>
      <c r="AI1936" s="15"/>
      <c r="AJ1936" s="15"/>
      <c r="AK1936" s="15"/>
      <c r="AL1936" s="15"/>
      <c r="AM1936" s="15"/>
      <c r="AN1936" s="15"/>
      <c r="AO1936" s="15"/>
      <c r="AP1936" s="15"/>
      <c r="AQ1936" s="15"/>
      <c r="AR1936" s="15"/>
      <c r="AS1936" s="15"/>
      <c r="AT1936" s="15"/>
      <c r="AU1936" s="15"/>
      <c r="AV1936" s="15"/>
      <c r="AW1936" s="15"/>
      <c r="AX1936" s="15"/>
      <c r="AY1936" s="6"/>
      <c r="AZ1936" s="6"/>
      <c r="BA1936" s="6"/>
      <c r="BB1936" s="6"/>
      <c r="BC1936" s="6"/>
      <c r="BD1936" s="6"/>
      <c r="BE1936" s="6"/>
      <c r="BF1936" s="6"/>
      <c r="BG1936" s="6"/>
      <c r="BH1936" s="6"/>
      <c r="BI1936" s="6"/>
      <c r="BJ1936" s="6"/>
      <c r="BK1936" s="6"/>
      <c r="BL1936" s="6"/>
      <c r="BM1936" s="6"/>
      <c r="BN1936" s="6"/>
      <c r="BO1936" s="6"/>
      <c r="BP1936" s="6"/>
      <c r="BQ1936" s="6"/>
      <c r="BR1936" s="6"/>
      <c r="BS1936" s="6"/>
      <c r="BT1936" s="6"/>
      <c r="BU1936" s="6"/>
      <c r="BV1936" s="6"/>
      <c r="BW1936" s="6"/>
      <c r="BX1936" s="6"/>
      <c r="BY1936" s="6"/>
      <c r="BZ1936" s="6"/>
      <c r="CA1936" s="6"/>
      <c r="CB1936" s="6"/>
    </row>
    <row r="1937" spans="1:80" ht="34.15" customHeight="1">
      <c r="A1937" s="2"/>
      <c r="B1937" s="2"/>
      <c r="C1937" s="2"/>
      <c r="D1937" s="2"/>
      <c r="E1937" s="2"/>
      <c r="F1937" s="15"/>
      <c r="G1937" s="2"/>
      <c r="H1937" s="2"/>
      <c r="I1937" s="2"/>
      <c r="J1937" s="2"/>
      <c r="K1937" s="2"/>
      <c r="L1937" s="2"/>
      <c r="M1937" s="2"/>
      <c r="N1937" s="546"/>
      <c r="O1937" s="2"/>
      <c r="P1937" s="2"/>
      <c r="Q1937" s="2"/>
      <c r="R1937" s="2"/>
      <c r="S1937" s="2"/>
      <c r="T1937" s="2"/>
      <c r="U1937" s="15"/>
      <c r="V1937" s="15"/>
      <c r="W1937" s="15"/>
      <c r="X1937" s="15"/>
      <c r="Y1937" s="15"/>
      <c r="Z1937" s="15"/>
      <c r="AA1937" s="15"/>
      <c r="AB1937" s="15"/>
      <c r="AC1937" s="15"/>
      <c r="AD1937" s="15"/>
      <c r="AE1937" s="15"/>
      <c r="AF1937" s="15"/>
      <c r="AG1937" s="15"/>
      <c r="AH1937" s="15"/>
      <c r="AI1937" s="15"/>
      <c r="AJ1937" s="15"/>
      <c r="AK1937" s="15"/>
      <c r="AL1937" s="15"/>
      <c r="AM1937" s="15"/>
      <c r="AN1937" s="15"/>
      <c r="AO1937" s="15"/>
      <c r="AP1937" s="15"/>
      <c r="AQ1937" s="15"/>
      <c r="AR1937" s="15"/>
      <c r="AS1937" s="15"/>
      <c r="AT1937" s="15"/>
      <c r="AU1937" s="15"/>
      <c r="AV1937" s="15"/>
      <c r="AW1937" s="15"/>
      <c r="AX1937" s="15"/>
      <c r="AY1937" s="6"/>
      <c r="AZ1937" s="6"/>
      <c r="BA1937" s="6"/>
      <c r="BB1937" s="6"/>
      <c r="BC1937" s="6"/>
      <c r="BD1937" s="6"/>
      <c r="BE1937" s="6"/>
      <c r="BF1937" s="6"/>
      <c r="BG1937" s="6"/>
      <c r="BH1937" s="6"/>
      <c r="BI1937" s="6"/>
      <c r="BJ1937" s="6"/>
      <c r="BK1937" s="6"/>
      <c r="BL1937" s="6"/>
      <c r="BM1937" s="6"/>
      <c r="BN1937" s="6"/>
      <c r="BO1937" s="6"/>
      <c r="BP1937" s="6"/>
      <c r="BQ1937" s="6"/>
      <c r="BR1937" s="6"/>
      <c r="BS1937" s="6"/>
      <c r="BT1937" s="6"/>
      <c r="BU1937" s="6"/>
      <c r="BV1937" s="6"/>
      <c r="BW1937" s="6"/>
      <c r="BX1937" s="6"/>
      <c r="BY1937" s="6"/>
      <c r="BZ1937" s="6"/>
      <c r="CA1937" s="6"/>
      <c r="CB1937" s="6"/>
    </row>
    <row r="1938" spans="1:80" ht="34.15" customHeight="1">
      <c r="A1938" s="2"/>
      <c r="B1938" s="2"/>
      <c r="C1938" s="2"/>
      <c r="D1938" s="2"/>
      <c r="E1938" s="2"/>
      <c r="F1938" s="15"/>
      <c r="G1938" s="2"/>
      <c r="H1938" s="2"/>
      <c r="I1938" s="2"/>
      <c r="J1938" s="2"/>
      <c r="K1938" s="2"/>
      <c r="L1938" s="2"/>
      <c r="M1938" s="2"/>
      <c r="N1938" s="546"/>
      <c r="O1938" s="2"/>
      <c r="P1938" s="2"/>
      <c r="Q1938" s="2"/>
      <c r="R1938" s="2"/>
      <c r="S1938" s="2"/>
      <c r="T1938" s="2"/>
      <c r="U1938" s="15"/>
      <c r="V1938" s="15"/>
      <c r="W1938" s="15"/>
      <c r="X1938" s="15"/>
      <c r="Y1938" s="15"/>
      <c r="Z1938" s="15"/>
      <c r="AA1938" s="15"/>
      <c r="AB1938" s="15"/>
      <c r="AC1938" s="15"/>
      <c r="AD1938" s="15"/>
      <c r="AE1938" s="15"/>
      <c r="AF1938" s="15"/>
      <c r="AG1938" s="15"/>
      <c r="AH1938" s="15"/>
      <c r="AI1938" s="15"/>
      <c r="AJ1938" s="15"/>
      <c r="AK1938" s="15"/>
      <c r="AL1938" s="15"/>
      <c r="AM1938" s="15"/>
      <c r="AN1938" s="15"/>
      <c r="AO1938" s="15"/>
      <c r="AP1938" s="15"/>
      <c r="AQ1938" s="15"/>
      <c r="AR1938" s="15"/>
      <c r="AS1938" s="15"/>
      <c r="AT1938" s="15"/>
      <c r="AU1938" s="15"/>
      <c r="AV1938" s="15"/>
      <c r="AW1938" s="15"/>
      <c r="AX1938" s="15"/>
      <c r="AY1938" s="6"/>
      <c r="AZ1938" s="6"/>
      <c r="BA1938" s="6"/>
      <c r="BB1938" s="6"/>
      <c r="BC1938" s="6"/>
      <c r="BD1938" s="6"/>
      <c r="BE1938" s="6"/>
      <c r="BF1938" s="6"/>
      <c r="BG1938" s="6"/>
      <c r="BH1938" s="6"/>
      <c r="BI1938" s="6"/>
      <c r="BJ1938" s="6"/>
      <c r="BK1938" s="6"/>
      <c r="BL1938" s="6"/>
      <c r="BM1938" s="6"/>
      <c r="BN1938" s="6"/>
      <c r="BO1938" s="6"/>
      <c r="BP1938" s="6"/>
      <c r="BQ1938" s="6"/>
      <c r="BR1938" s="6"/>
      <c r="BS1938" s="6"/>
      <c r="BT1938" s="6"/>
      <c r="BU1938" s="6"/>
      <c r="BV1938" s="6"/>
      <c r="BW1938" s="6"/>
      <c r="BX1938" s="6"/>
      <c r="BY1938" s="6"/>
      <c r="BZ1938" s="6"/>
      <c r="CA1938" s="6"/>
      <c r="CB1938" s="6"/>
    </row>
    <row r="1939" spans="1:80" ht="34.15" customHeight="1">
      <c r="A1939" s="2"/>
      <c r="B1939" s="2"/>
      <c r="C1939" s="2"/>
      <c r="D1939" s="2"/>
      <c r="E1939" s="2"/>
      <c r="F1939" s="15"/>
      <c r="G1939" s="2"/>
      <c r="H1939" s="2"/>
      <c r="I1939" s="2"/>
      <c r="J1939" s="2"/>
      <c r="K1939" s="2"/>
      <c r="L1939" s="2"/>
      <c r="M1939" s="2"/>
      <c r="N1939" s="546"/>
      <c r="O1939" s="2"/>
      <c r="P1939" s="2"/>
      <c r="Q1939" s="2"/>
      <c r="R1939" s="2"/>
      <c r="S1939" s="2"/>
      <c r="T1939" s="2"/>
      <c r="U1939" s="15"/>
      <c r="V1939" s="15"/>
      <c r="W1939" s="15"/>
      <c r="X1939" s="15"/>
      <c r="Y1939" s="15"/>
      <c r="Z1939" s="15"/>
      <c r="AA1939" s="15"/>
      <c r="AB1939" s="15"/>
      <c r="AC1939" s="15"/>
      <c r="AD1939" s="15"/>
      <c r="AE1939" s="15"/>
      <c r="AF1939" s="15"/>
      <c r="AG1939" s="15"/>
      <c r="AH1939" s="15"/>
      <c r="AI1939" s="15"/>
      <c r="AJ1939" s="15"/>
      <c r="AK1939" s="15"/>
      <c r="AL1939" s="15"/>
      <c r="AM1939" s="15"/>
      <c r="AN1939" s="15"/>
      <c r="AO1939" s="15"/>
      <c r="AP1939" s="15"/>
      <c r="AQ1939" s="15"/>
      <c r="AR1939" s="15"/>
      <c r="AS1939" s="15"/>
      <c r="AT1939" s="15"/>
      <c r="AU1939" s="15"/>
      <c r="AV1939" s="15"/>
      <c r="AW1939" s="15"/>
      <c r="AX1939" s="15"/>
      <c r="AY1939" s="6"/>
      <c r="AZ1939" s="6"/>
      <c r="BA1939" s="6"/>
      <c r="BB1939" s="6"/>
      <c r="BC1939" s="6"/>
      <c r="BD1939" s="6"/>
      <c r="BE1939" s="6"/>
      <c r="BF1939" s="6"/>
      <c r="BG1939" s="6"/>
      <c r="BH1939" s="6"/>
      <c r="BI1939" s="6"/>
      <c r="BJ1939" s="6"/>
      <c r="BK1939" s="6"/>
      <c r="BL1939" s="6"/>
      <c r="BM1939" s="6"/>
      <c r="BN1939" s="6"/>
      <c r="BO1939" s="6"/>
      <c r="BP1939" s="6"/>
      <c r="BQ1939" s="6"/>
      <c r="BR1939" s="6"/>
      <c r="BS1939" s="6"/>
      <c r="BT1939" s="6"/>
      <c r="BU1939" s="6"/>
      <c r="BV1939" s="6"/>
      <c r="BW1939" s="6"/>
      <c r="BX1939" s="6"/>
      <c r="BY1939" s="6"/>
      <c r="BZ1939" s="6"/>
      <c r="CA1939" s="6"/>
      <c r="CB1939" s="6"/>
    </row>
    <row r="1940" spans="1:80" ht="34.15" customHeight="1">
      <c r="A1940" s="2"/>
      <c r="B1940" s="2"/>
      <c r="C1940" s="2"/>
      <c r="D1940" s="2"/>
      <c r="E1940" s="2"/>
      <c r="F1940" s="15"/>
      <c r="G1940" s="2"/>
      <c r="H1940" s="2"/>
      <c r="I1940" s="2"/>
      <c r="J1940" s="2"/>
      <c r="K1940" s="2"/>
      <c r="L1940" s="2"/>
      <c r="M1940" s="2"/>
      <c r="N1940" s="546"/>
      <c r="O1940" s="2"/>
      <c r="P1940" s="2"/>
      <c r="Q1940" s="2"/>
      <c r="R1940" s="2"/>
      <c r="S1940" s="2"/>
      <c r="T1940" s="2"/>
      <c r="U1940" s="15"/>
      <c r="V1940" s="15"/>
      <c r="W1940" s="15"/>
      <c r="X1940" s="15"/>
      <c r="Y1940" s="15"/>
      <c r="Z1940" s="15"/>
      <c r="AA1940" s="15"/>
      <c r="AB1940" s="15"/>
      <c r="AC1940" s="15"/>
      <c r="AD1940" s="15"/>
      <c r="AE1940" s="15"/>
      <c r="AF1940" s="15"/>
      <c r="AG1940" s="15"/>
      <c r="AH1940" s="15"/>
      <c r="AI1940" s="15"/>
      <c r="AJ1940" s="15"/>
      <c r="AK1940" s="15"/>
      <c r="AL1940" s="15"/>
      <c r="AM1940" s="15"/>
      <c r="AN1940" s="15"/>
      <c r="AO1940" s="15"/>
      <c r="AP1940" s="15"/>
      <c r="AQ1940" s="15"/>
      <c r="AR1940" s="15"/>
      <c r="AS1940" s="15"/>
      <c r="AT1940" s="15"/>
      <c r="AU1940" s="15"/>
      <c r="AV1940" s="15"/>
      <c r="AW1940" s="15"/>
      <c r="AX1940" s="15"/>
      <c r="AY1940" s="6"/>
      <c r="AZ1940" s="6"/>
      <c r="BA1940" s="6"/>
      <c r="BB1940" s="6"/>
      <c r="BC1940" s="6"/>
      <c r="BD1940" s="6"/>
      <c r="BE1940" s="6"/>
      <c r="BF1940" s="6"/>
      <c r="BG1940" s="6"/>
      <c r="BH1940" s="6"/>
      <c r="BI1940" s="6"/>
      <c r="BJ1940" s="6"/>
      <c r="BK1940" s="6"/>
      <c r="BL1940" s="6"/>
      <c r="BM1940" s="6"/>
      <c r="BN1940" s="6"/>
      <c r="BO1940" s="6"/>
      <c r="BP1940" s="6"/>
      <c r="BQ1940" s="6"/>
      <c r="BR1940" s="6"/>
      <c r="BS1940" s="6"/>
      <c r="BT1940" s="6"/>
      <c r="BU1940" s="6"/>
      <c r="BV1940" s="6"/>
      <c r="BW1940" s="6"/>
      <c r="BX1940" s="6"/>
      <c r="BY1940" s="6"/>
      <c r="BZ1940" s="6"/>
      <c r="CA1940" s="6"/>
      <c r="CB1940" s="6"/>
    </row>
    <row r="1941" spans="1:80" ht="34.15" customHeight="1">
      <c r="A1941" s="2"/>
      <c r="B1941" s="2"/>
      <c r="C1941" s="2"/>
      <c r="D1941" s="2"/>
      <c r="E1941" s="2"/>
      <c r="F1941" s="15"/>
      <c r="G1941" s="2"/>
      <c r="H1941" s="2"/>
      <c r="I1941" s="2"/>
      <c r="J1941" s="2"/>
      <c r="K1941" s="2"/>
      <c r="L1941" s="2"/>
      <c r="M1941" s="2"/>
      <c r="N1941" s="546"/>
      <c r="O1941" s="2"/>
      <c r="P1941" s="2"/>
      <c r="Q1941" s="2"/>
      <c r="R1941" s="2"/>
      <c r="S1941" s="2"/>
      <c r="T1941" s="2"/>
      <c r="U1941" s="15"/>
      <c r="V1941" s="15"/>
      <c r="W1941" s="15"/>
      <c r="X1941" s="15"/>
      <c r="Y1941" s="15"/>
      <c r="Z1941" s="15"/>
      <c r="AA1941" s="15"/>
      <c r="AB1941" s="15"/>
      <c r="AC1941" s="15"/>
      <c r="AD1941" s="15"/>
      <c r="AE1941" s="15"/>
      <c r="AF1941" s="15"/>
      <c r="AG1941" s="15"/>
      <c r="AH1941" s="15"/>
      <c r="AI1941" s="15"/>
      <c r="AJ1941" s="15"/>
      <c r="AK1941" s="15"/>
      <c r="AL1941" s="15"/>
      <c r="AM1941" s="15"/>
      <c r="AN1941" s="15"/>
      <c r="AO1941" s="15"/>
      <c r="AP1941" s="15"/>
      <c r="AQ1941" s="15"/>
      <c r="AR1941" s="15"/>
      <c r="AS1941" s="15"/>
      <c r="AT1941" s="15"/>
      <c r="AU1941" s="15"/>
      <c r="AV1941" s="15"/>
      <c r="AW1941" s="15"/>
      <c r="AX1941" s="15"/>
      <c r="AY1941" s="6"/>
      <c r="AZ1941" s="6"/>
      <c r="BA1941" s="6"/>
      <c r="BB1941" s="6"/>
      <c r="BC1941" s="6"/>
      <c r="BD1941" s="6"/>
      <c r="BE1941" s="6"/>
      <c r="BF1941" s="6"/>
      <c r="BG1941" s="6"/>
      <c r="BH1941" s="6"/>
      <c r="BI1941" s="6"/>
      <c r="BJ1941" s="6"/>
      <c r="BK1941" s="6"/>
      <c r="BL1941" s="6"/>
      <c r="BM1941" s="6"/>
      <c r="BN1941" s="6"/>
      <c r="BO1941" s="6"/>
      <c r="BP1941" s="6"/>
      <c r="BQ1941" s="6"/>
      <c r="BR1941" s="6"/>
      <c r="BS1941" s="6"/>
      <c r="BT1941" s="6"/>
      <c r="BU1941" s="6"/>
      <c r="BV1941" s="6"/>
      <c r="BW1941" s="6"/>
      <c r="BX1941" s="6"/>
      <c r="BY1941" s="6"/>
      <c r="BZ1941" s="6"/>
      <c r="CA1941" s="6"/>
      <c r="CB1941" s="6"/>
    </row>
    <row r="1942" spans="1:80" ht="34.15" customHeight="1">
      <c r="A1942" s="2"/>
      <c r="B1942" s="2"/>
      <c r="C1942" s="2"/>
      <c r="D1942" s="2"/>
      <c r="E1942" s="2"/>
      <c r="F1942" s="15"/>
      <c r="G1942" s="2"/>
      <c r="H1942" s="2"/>
      <c r="I1942" s="2"/>
      <c r="J1942" s="2"/>
      <c r="K1942" s="2"/>
      <c r="L1942" s="2"/>
      <c r="M1942" s="2"/>
      <c r="N1942" s="546"/>
      <c r="O1942" s="2"/>
      <c r="P1942" s="2"/>
      <c r="Q1942" s="2"/>
      <c r="R1942" s="2"/>
      <c r="S1942" s="2"/>
      <c r="T1942" s="2"/>
      <c r="U1942" s="15"/>
      <c r="V1942" s="15"/>
      <c r="W1942" s="15"/>
      <c r="X1942" s="15"/>
      <c r="Y1942" s="15"/>
      <c r="Z1942" s="15"/>
      <c r="AA1942" s="15"/>
      <c r="AB1942" s="15"/>
      <c r="AC1942" s="15"/>
      <c r="AD1942" s="15"/>
      <c r="AE1942" s="15"/>
      <c r="AF1942" s="15"/>
      <c r="AG1942" s="15"/>
      <c r="AH1942" s="15"/>
      <c r="AI1942" s="15"/>
      <c r="AJ1942" s="15"/>
      <c r="AK1942" s="15"/>
      <c r="AL1942" s="15"/>
      <c r="AM1942" s="15"/>
      <c r="AN1942" s="15"/>
      <c r="AO1942" s="15"/>
      <c r="AP1942" s="15"/>
      <c r="AQ1942" s="15"/>
      <c r="AR1942" s="15"/>
      <c r="AS1942" s="15"/>
      <c r="AT1942" s="15"/>
      <c r="AU1942" s="15"/>
      <c r="AV1942" s="15"/>
      <c r="AW1942" s="15"/>
      <c r="AX1942" s="15"/>
      <c r="AY1942" s="6"/>
      <c r="AZ1942" s="6"/>
      <c r="BA1942" s="6"/>
      <c r="BB1942" s="6"/>
      <c r="BC1942" s="6"/>
      <c r="BD1942" s="6"/>
      <c r="BE1942" s="6"/>
      <c r="BF1942" s="6"/>
      <c r="BG1942" s="6"/>
      <c r="BH1942" s="6"/>
      <c r="BI1942" s="6"/>
      <c r="BJ1942" s="6"/>
      <c r="BK1942" s="6"/>
      <c r="BL1942" s="6"/>
      <c r="BM1942" s="6"/>
      <c r="BN1942" s="6"/>
      <c r="BO1942" s="6"/>
      <c r="BP1942" s="6"/>
      <c r="BQ1942" s="6"/>
      <c r="BR1942" s="6"/>
      <c r="BS1942" s="6"/>
      <c r="BT1942" s="6"/>
      <c r="BU1942" s="6"/>
      <c r="BV1942" s="6"/>
      <c r="BW1942" s="6"/>
      <c r="BX1942" s="6"/>
      <c r="BY1942" s="6"/>
      <c r="BZ1942" s="6"/>
      <c r="CA1942" s="6"/>
      <c r="CB1942" s="6"/>
    </row>
    <row r="1943" spans="1:80" ht="34.15" customHeight="1">
      <c r="A1943" s="2"/>
      <c r="B1943" s="2"/>
      <c r="C1943" s="2"/>
      <c r="D1943" s="2"/>
      <c r="E1943" s="2"/>
      <c r="F1943" s="15"/>
      <c r="G1943" s="2"/>
      <c r="H1943" s="2"/>
      <c r="I1943" s="2"/>
      <c r="J1943" s="2"/>
      <c r="K1943" s="2"/>
      <c r="L1943" s="2"/>
      <c r="M1943" s="2"/>
      <c r="N1943" s="546"/>
      <c r="O1943" s="2"/>
      <c r="P1943" s="2"/>
      <c r="Q1943" s="2"/>
      <c r="R1943" s="2"/>
      <c r="S1943" s="2"/>
      <c r="T1943" s="2"/>
      <c r="U1943" s="15"/>
      <c r="V1943" s="15"/>
      <c r="W1943" s="15"/>
      <c r="X1943" s="15"/>
      <c r="Y1943" s="15"/>
      <c r="Z1943" s="15"/>
      <c r="AA1943" s="15"/>
      <c r="AB1943" s="15"/>
      <c r="AC1943" s="15"/>
      <c r="AD1943" s="15"/>
      <c r="AE1943" s="15"/>
      <c r="AF1943" s="15"/>
      <c r="AG1943" s="15"/>
      <c r="AH1943" s="15"/>
      <c r="AI1943" s="15"/>
      <c r="AJ1943" s="15"/>
      <c r="AK1943" s="15"/>
      <c r="AL1943" s="15"/>
      <c r="AM1943" s="15"/>
      <c r="AN1943" s="15"/>
      <c r="AO1943" s="15"/>
      <c r="AP1943" s="15"/>
      <c r="AQ1943" s="15"/>
      <c r="AR1943" s="15"/>
      <c r="AS1943" s="15"/>
      <c r="AT1943" s="15"/>
      <c r="AU1943" s="15"/>
      <c r="AV1943" s="15"/>
      <c r="AW1943" s="15"/>
      <c r="AX1943" s="15"/>
      <c r="AY1943" s="6"/>
      <c r="AZ1943" s="6"/>
      <c r="BA1943" s="6"/>
      <c r="BB1943" s="6"/>
      <c r="BC1943" s="6"/>
      <c r="BD1943" s="6"/>
      <c r="BE1943" s="6"/>
      <c r="BF1943" s="6"/>
      <c r="BG1943" s="6"/>
      <c r="BH1943" s="6"/>
      <c r="BI1943" s="6"/>
      <c r="BJ1943" s="6"/>
      <c r="BK1943" s="6"/>
      <c r="BL1943" s="6"/>
      <c r="BM1943" s="6"/>
      <c r="BN1943" s="6"/>
      <c r="BO1943" s="6"/>
      <c r="BP1943" s="6"/>
      <c r="BQ1943" s="6"/>
      <c r="BR1943" s="6"/>
      <c r="BS1943" s="6"/>
      <c r="BT1943" s="6"/>
      <c r="BU1943" s="6"/>
      <c r="BV1943" s="6"/>
      <c r="BW1943" s="6"/>
      <c r="BX1943" s="6"/>
      <c r="BY1943" s="6"/>
      <c r="BZ1943" s="6"/>
      <c r="CA1943" s="6"/>
      <c r="CB1943" s="6"/>
    </row>
    <row r="1944" spans="1:80" ht="34.15" customHeight="1">
      <c r="A1944" s="2"/>
      <c r="B1944" s="2"/>
      <c r="C1944" s="2"/>
      <c r="D1944" s="2"/>
      <c r="E1944" s="2"/>
      <c r="F1944" s="15"/>
      <c r="G1944" s="2"/>
      <c r="H1944" s="2"/>
      <c r="I1944" s="2"/>
      <c r="J1944" s="2"/>
      <c r="K1944" s="2"/>
      <c r="L1944" s="2"/>
      <c r="M1944" s="2"/>
      <c r="N1944" s="546"/>
      <c r="O1944" s="2"/>
      <c r="P1944" s="2"/>
      <c r="Q1944" s="2"/>
      <c r="R1944" s="2"/>
      <c r="S1944" s="2"/>
      <c r="T1944" s="2"/>
      <c r="U1944" s="15"/>
      <c r="V1944" s="15"/>
      <c r="W1944" s="15"/>
      <c r="X1944" s="15"/>
      <c r="Y1944" s="15"/>
      <c r="Z1944" s="15"/>
      <c r="AA1944" s="15"/>
      <c r="AB1944" s="15"/>
      <c r="AC1944" s="15"/>
      <c r="AD1944" s="15"/>
      <c r="AE1944" s="15"/>
      <c r="AF1944" s="15"/>
      <c r="AG1944" s="15"/>
      <c r="AH1944" s="15"/>
      <c r="AI1944" s="15"/>
      <c r="AJ1944" s="15"/>
      <c r="AK1944" s="15"/>
      <c r="AL1944" s="15"/>
      <c r="AM1944" s="15"/>
      <c r="AN1944" s="15"/>
      <c r="AO1944" s="15"/>
      <c r="AP1944" s="15"/>
      <c r="AQ1944" s="15"/>
      <c r="AR1944" s="15"/>
      <c r="AS1944" s="15"/>
      <c r="AT1944" s="15"/>
      <c r="AU1944" s="15"/>
      <c r="AV1944" s="15"/>
      <c r="AW1944" s="15"/>
      <c r="AX1944" s="15"/>
      <c r="AY1944" s="6"/>
      <c r="AZ1944" s="6"/>
      <c r="BA1944" s="6"/>
      <c r="BB1944" s="6"/>
      <c r="BC1944" s="6"/>
      <c r="BD1944" s="6"/>
      <c r="BE1944" s="6"/>
      <c r="BF1944" s="6"/>
      <c r="BG1944" s="6"/>
      <c r="BH1944" s="6"/>
      <c r="BI1944" s="6"/>
      <c r="BJ1944" s="6"/>
      <c r="BK1944" s="6"/>
      <c r="BL1944" s="6"/>
      <c r="BM1944" s="6"/>
      <c r="BN1944" s="6"/>
      <c r="BO1944" s="6"/>
      <c r="BP1944" s="6"/>
      <c r="BQ1944" s="6"/>
      <c r="BR1944" s="6"/>
      <c r="BS1944" s="6"/>
      <c r="BT1944" s="6"/>
      <c r="BU1944" s="6"/>
      <c r="BV1944" s="6"/>
      <c r="BW1944" s="6"/>
      <c r="BX1944" s="6"/>
      <c r="BY1944" s="6"/>
      <c r="BZ1944" s="6"/>
      <c r="CA1944" s="6"/>
      <c r="CB1944" s="6"/>
    </row>
    <row r="1945" spans="1:80" ht="34.15" customHeight="1">
      <c r="A1945" s="2"/>
      <c r="B1945" s="2"/>
      <c r="C1945" s="2"/>
      <c r="D1945" s="2"/>
      <c r="E1945" s="2"/>
      <c r="F1945" s="15"/>
      <c r="G1945" s="2"/>
      <c r="H1945" s="2"/>
      <c r="I1945" s="2"/>
      <c r="J1945" s="2"/>
      <c r="K1945" s="2"/>
      <c r="L1945" s="2"/>
      <c r="M1945" s="2"/>
      <c r="N1945" s="546"/>
      <c r="O1945" s="2"/>
      <c r="P1945" s="2"/>
      <c r="Q1945" s="2"/>
      <c r="R1945" s="2"/>
      <c r="S1945" s="2"/>
      <c r="T1945" s="2"/>
      <c r="U1945" s="15"/>
      <c r="V1945" s="15"/>
      <c r="W1945" s="15"/>
      <c r="X1945" s="15"/>
      <c r="Y1945" s="15"/>
      <c r="Z1945" s="15"/>
      <c r="AA1945" s="15"/>
      <c r="AB1945" s="15"/>
      <c r="AC1945" s="15"/>
      <c r="AD1945" s="15"/>
      <c r="AE1945" s="15"/>
      <c r="AF1945" s="15"/>
      <c r="AG1945" s="15"/>
      <c r="AH1945" s="15"/>
      <c r="AI1945" s="15"/>
      <c r="AJ1945" s="15"/>
      <c r="AK1945" s="15"/>
      <c r="AL1945" s="15"/>
      <c r="AM1945" s="15"/>
      <c r="AN1945" s="15"/>
      <c r="AO1945" s="15"/>
      <c r="AP1945" s="15"/>
      <c r="AQ1945" s="15"/>
      <c r="AR1945" s="15"/>
      <c r="AS1945" s="15"/>
      <c r="AT1945" s="15"/>
      <c r="AU1945" s="15"/>
      <c r="AV1945" s="15"/>
      <c r="AW1945" s="15"/>
      <c r="AX1945" s="15"/>
      <c r="AY1945" s="6"/>
      <c r="AZ1945" s="6"/>
      <c r="BA1945" s="6"/>
      <c r="BB1945" s="6"/>
      <c r="BC1945" s="6"/>
      <c r="BD1945" s="6"/>
      <c r="BE1945" s="6"/>
      <c r="BF1945" s="6"/>
      <c r="BG1945" s="6"/>
      <c r="BH1945" s="6"/>
      <c r="BI1945" s="6"/>
      <c r="BJ1945" s="6"/>
      <c r="BK1945" s="6"/>
      <c r="BL1945" s="6"/>
      <c r="BM1945" s="6"/>
      <c r="BN1945" s="6"/>
      <c r="BO1945" s="6"/>
      <c r="BP1945" s="6"/>
      <c r="BQ1945" s="6"/>
      <c r="BR1945" s="6"/>
      <c r="BS1945" s="6"/>
      <c r="BT1945" s="6"/>
      <c r="BU1945" s="6"/>
      <c r="BV1945" s="6"/>
      <c r="BW1945" s="6"/>
      <c r="BX1945" s="6"/>
      <c r="BY1945" s="6"/>
      <c r="BZ1945" s="6"/>
      <c r="CA1945" s="6"/>
      <c r="CB1945" s="6"/>
    </row>
    <row r="1946" spans="1:80" ht="34.15" customHeight="1">
      <c r="A1946" s="2"/>
      <c r="B1946" s="2"/>
      <c r="C1946" s="2"/>
      <c r="D1946" s="2"/>
      <c r="E1946" s="2"/>
      <c r="F1946" s="15"/>
      <c r="G1946" s="2"/>
      <c r="H1946" s="2"/>
      <c r="I1946" s="2"/>
      <c r="J1946" s="2"/>
      <c r="K1946" s="2"/>
      <c r="L1946" s="2"/>
      <c r="M1946" s="2"/>
      <c r="N1946" s="546"/>
      <c r="O1946" s="2"/>
      <c r="P1946" s="2"/>
      <c r="Q1946" s="2"/>
      <c r="R1946" s="2"/>
      <c r="S1946" s="2"/>
      <c r="T1946" s="2"/>
      <c r="U1946" s="15"/>
      <c r="V1946" s="15"/>
      <c r="W1946" s="15"/>
      <c r="X1946" s="15"/>
      <c r="Y1946" s="15"/>
      <c r="Z1946" s="15"/>
      <c r="AA1946" s="15"/>
      <c r="AB1946" s="15"/>
      <c r="AC1946" s="15"/>
      <c r="AD1946" s="15"/>
      <c r="AE1946" s="15"/>
      <c r="AF1946" s="15"/>
      <c r="AG1946" s="15"/>
      <c r="AH1946" s="15"/>
      <c r="AI1946" s="15"/>
      <c r="AJ1946" s="15"/>
      <c r="AK1946" s="15"/>
      <c r="AL1946" s="15"/>
      <c r="AM1946" s="15"/>
      <c r="AN1946" s="15"/>
      <c r="AO1946" s="15"/>
      <c r="AP1946" s="15"/>
      <c r="AQ1946" s="15"/>
      <c r="AR1946" s="15"/>
      <c r="AS1946" s="15"/>
      <c r="AT1946" s="15"/>
      <c r="AU1946" s="15"/>
      <c r="AV1946" s="15"/>
      <c r="AW1946" s="15"/>
      <c r="AX1946" s="15"/>
      <c r="AY1946" s="6"/>
      <c r="AZ1946" s="6"/>
      <c r="BA1946" s="6"/>
      <c r="BB1946" s="6"/>
      <c r="BC1946" s="6"/>
      <c r="BD1946" s="6"/>
      <c r="BE1946" s="6"/>
      <c r="BF1946" s="6"/>
      <c r="BG1946" s="6"/>
      <c r="BH1946" s="6"/>
      <c r="BI1946" s="6"/>
      <c r="BJ1946" s="6"/>
      <c r="BK1946" s="6"/>
      <c r="BL1946" s="6"/>
      <c r="BM1946" s="6"/>
      <c r="BN1946" s="6"/>
      <c r="BO1946" s="6"/>
      <c r="BP1946" s="6"/>
      <c r="BQ1946" s="6"/>
      <c r="BR1946" s="6"/>
      <c r="BS1946" s="6"/>
      <c r="BT1946" s="6"/>
      <c r="BU1946" s="6"/>
      <c r="BV1946" s="6"/>
      <c r="BW1946" s="6"/>
      <c r="BX1946" s="6"/>
      <c r="BY1946" s="6"/>
      <c r="BZ1946" s="6"/>
      <c r="CA1946" s="6"/>
      <c r="CB1946" s="6"/>
    </row>
    <row r="1947" spans="1:80" ht="34.15" customHeight="1">
      <c r="A1947" s="2"/>
      <c r="B1947" s="2"/>
      <c r="C1947" s="2"/>
      <c r="D1947" s="2"/>
      <c r="E1947" s="2"/>
      <c r="F1947" s="15"/>
      <c r="G1947" s="2"/>
      <c r="H1947" s="2"/>
      <c r="I1947" s="2"/>
      <c r="J1947" s="2"/>
      <c r="K1947" s="2"/>
      <c r="L1947" s="2"/>
      <c r="M1947" s="2"/>
      <c r="N1947" s="546"/>
      <c r="O1947" s="2"/>
      <c r="P1947" s="2"/>
      <c r="Q1947" s="2"/>
      <c r="R1947" s="2"/>
      <c r="S1947" s="2"/>
      <c r="T1947" s="2"/>
      <c r="U1947" s="15"/>
      <c r="V1947" s="15"/>
      <c r="W1947" s="15"/>
      <c r="X1947" s="15"/>
      <c r="Y1947" s="15"/>
      <c r="Z1947" s="15"/>
      <c r="AA1947" s="15"/>
      <c r="AB1947" s="15"/>
      <c r="AC1947" s="15"/>
      <c r="AD1947" s="15"/>
      <c r="AE1947" s="15"/>
      <c r="AF1947" s="15"/>
      <c r="AG1947" s="15"/>
      <c r="AH1947" s="15"/>
      <c r="AI1947" s="15"/>
      <c r="AJ1947" s="15"/>
      <c r="AK1947" s="15"/>
      <c r="AL1947" s="15"/>
      <c r="AM1947" s="15"/>
      <c r="AN1947" s="15"/>
      <c r="AO1947" s="15"/>
      <c r="AP1947" s="15"/>
      <c r="AQ1947" s="15"/>
      <c r="AR1947" s="15"/>
      <c r="AS1947" s="15"/>
      <c r="AT1947" s="15"/>
      <c r="AU1947" s="15"/>
      <c r="AV1947" s="15"/>
      <c r="AW1947" s="15"/>
      <c r="AX1947" s="15"/>
      <c r="AY1947" s="6"/>
      <c r="AZ1947" s="6"/>
      <c r="BA1947" s="6"/>
      <c r="BB1947" s="6"/>
      <c r="BC1947" s="6"/>
      <c r="BD1947" s="6"/>
      <c r="BE1947" s="6"/>
      <c r="BF1947" s="6"/>
      <c r="BG1947" s="6"/>
      <c r="BH1947" s="6"/>
      <c r="BI1947" s="6"/>
      <c r="BJ1947" s="6"/>
      <c r="BK1947" s="6"/>
      <c r="BL1947" s="6"/>
      <c r="BM1947" s="6"/>
      <c r="BN1947" s="6"/>
      <c r="BO1947" s="6"/>
      <c r="BP1947" s="6"/>
      <c r="BQ1947" s="6"/>
      <c r="BR1947" s="6"/>
      <c r="BS1947" s="6"/>
      <c r="BT1947" s="6"/>
      <c r="BU1947" s="6"/>
      <c r="BV1947" s="6"/>
      <c r="BW1947" s="6"/>
      <c r="BX1947" s="6"/>
      <c r="BY1947" s="6"/>
      <c r="BZ1947" s="6"/>
      <c r="CA1947" s="6"/>
      <c r="CB1947" s="6"/>
    </row>
    <row r="1948" spans="1:80" ht="34.15" customHeight="1">
      <c r="A1948" s="2"/>
      <c r="B1948" s="2"/>
      <c r="C1948" s="2"/>
      <c r="D1948" s="2"/>
      <c r="E1948" s="2"/>
      <c r="F1948" s="15"/>
      <c r="G1948" s="2"/>
      <c r="H1948" s="2"/>
      <c r="I1948" s="2"/>
      <c r="J1948" s="2"/>
      <c r="K1948" s="2"/>
      <c r="L1948" s="2"/>
      <c r="M1948" s="2"/>
      <c r="N1948" s="546"/>
      <c r="O1948" s="2"/>
      <c r="P1948" s="2"/>
      <c r="Q1948" s="2"/>
      <c r="R1948" s="2"/>
      <c r="S1948" s="2"/>
      <c r="T1948" s="2"/>
      <c r="U1948" s="15"/>
      <c r="V1948" s="15"/>
      <c r="W1948" s="15"/>
      <c r="X1948" s="15"/>
      <c r="Y1948" s="15"/>
      <c r="Z1948" s="15"/>
      <c r="AA1948" s="15"/>
      <c r="AB1948" s="15"/>
      <c r="AC1948" s="15"/>
      <c r="AD1948" s="15"/>
      <c r="AE1948" s="15"/>
      <c r="AF1948" s="15"/>
      <c r="AG1948" s="15"/>
      <c r="AH1948" s="15"/>
      <c r="AI1948" s="15"/>
      <c r="AJ1948" s="15"/>
      <c r="AK1948" s="15"/>
      <c r="AL1948" s="15"/>
      <c r="AM1948" s="15"/>
      <c r="AN1948" s="15"/>
      <c r="AO1948" s="15"/>
      <c r="AP1948" s="15"/>
      <c r="AQ1948" s="15"/>
      <c r="AR1948" s="15"/>
      <c r="AS1948" s="15"/>
      <c r="AT1948" s="15"/>
      <c r="AU1948" s="15"/>
      <c r="AV1948" s="15"/>
      <c r="AW1948" s="15"/>
      <c r="AX1948" s="15"/>
      <c r="AY1948" s="6"/>
      <c r="AZ1948" s="6"/>
      <c r="BA1948" s="6"/>
      <c r="BB1948" s="6"/>
      <c r="BC1948" s="6"/>
      <c r="BD1948" s="6"/>
      <c r="BE1948" s="6"/>
      <c r="BF1948" s="6"/>
      <c r="BG1948" s="6"/>
      <c r="BH1948" s="6"/>
      <c r="BI1948" s="6"/>
      <c r="BJ1948" s="6"/>
      <c r="BK1948" s="6"/>
      <c r="BL1948" s="6"/>
      <c r="BM1948" s="6"/>
      <c r="BN1948" s="6"/>
      <c r="BO1948" s="6"/>
      <c r="BP1948" s="6"/>
      <c r="BQ1948" s="6"/>
      <c r="BR1948" s="6"/>
      <c r="BS1948" s="6"/>
      <c r="BT1948" s="6"/>
      <c r="BU1948" s="6"/>
      <c r="BV1948" s="6"/>
      <c r="BW1948" s="6"/>
      <c r="BX1948" s="6"/>
      <c r="BY1948" s="6"/>
      <c r="BZ1948" s="6"/>
      <c r="CA1948" s="6"/>
      <c r="CB1948" s="6"/>
    </row>
    <row r="1949" spans="1:80" ht="34.15" customHeight="1">
      <c r="A1949" s="2"/>
      <c r="B1949" s="2"/>
      <c r="C1949" s="2"/>
      <c r="D1949" s="2"/>
      <c r="E1949" s="2"/>
      <c r="F1949" s="15"/>
      <c r="G1949" s="2"/>
      <c r="H1949" s="2"/>
      <c r="I1949" s="2"/>
      <c r="J1949" s="2"/>
      <c r="K1949" s="2"/>
      <c r="L1949" s="2"/>
      <c r="M1949" s="2"/>
      <c r="N1949" s="546"/>
      <c r="O1949" s="2"/>
      <c r="P1949" s="2"/>
      <c r="Q1949" s="2"/>
      <c r="R1949" s="2"/>
      <c r="S1949" s="2"/>
      <c r="T1949" s="2"/>
      <c r="U1949" s="15"/>
      <c r="V1949" s="15"/>
      <c r="W1949" s="15"/>
      <c r="X1949" s="15"/>
      <c r="Y1949" s="15"/>
      <c r="Z1949" s="15"/>
      <c r="AA1949" s="15"/>
      <c r="AB1949" s="15"/>
      <c r="AC1949" s="15"/>
      <c r="AD1949" s="15"/>
      <c r="AE1949" s="15"/>
      <c r="AF1949" s="15"/>
      <c r="AG1949" s="15"/>
      <c r="AH1949" s="15"/>
      <c r="AI1949" s="15"/>
      <c r="AJ1949" s="15"/>
      <c r="AK1949" s="15"/>
      <c r="AL1949" s="15"/>
      <c r="AM1949" s="15"/>
      <c r="AN1949" s="15"/>
      <c r="AO1949" s="15"/>
      <c r="AP1949" s="15"/>
      <c r="AQ1949" s="15"/>
      <c r="AR1949" s="15"/>
      <c r="AS1949" s="15"/>
      <c r="AT1949" s="15"/>
      <c r="AU1949" s="15"/>
      <c r="AV1949" s="15"/>
      <c r="AW1949" s="15"/>
      <c r="AX1949" s="15"/>
      <c r="AY1949" s="6"/>
      <c r="AZ1949" s="6"/>
      <c r="BA1949" s="6"/>
      <c r="BB1949" s="6"/>
      <c r="BC1949" s="6"/>
      <c r="BD1949" s="6"/>
      <c r="BE1949" s="6"/>
      <c r="BF1949" s="6"/>
      <c r="BG1949" s="6"/>
      <c r="BH1949" s="6"/>
      <c r="BI1949" s="6"/>
      <c r="BJ1949" s="6"/>
      <c r="BK1949" s="6"/>
      <c r="BL1949" s="6"/>
      <c r="BM1949" s="6"/>
      <c r="BN1949" s="6"/>
      <c r="BO1949" s="6"/>
      <c r="BP1949" s="6"/>
      <c r="BQ1949" s="6"/>
      <c r="BR1949" s="6"/>
      <c r="BS1949" s="6"/>
      <c r="BT1949" s="6"/>
      <c r="BU1949" s="6"/>
      <c r="BV1949" s="6"/>
      <c r="BW1949" s="6"/>
      <c r="BX1949" s="6"/>
      <c r="BY1949" s="6"/>
      <c r="BZ1949" s="6"/>
      <c r="CA1949" s="6"/>
      <c r="CB1949" s="6"/>
    </row>
    <row r="1950" spans="1:80" ht="34.15" customHeight="1">
      <c r="A1950" s="2"/>
      <c r="B1950" s="2"/>
      <c r="C1950" s="2"/>
      <c r="D1950" s="2"/>
      <c r="E1950" s="2"/>
      <c r="F1950" s="15"/>
      <c r="G1950" s="2"/>
      <c r="H1950" s="2"/>
      <c r="I1950" s="2"/>
      <c r="J1950" s="2"/>
      <c r="K1950" s="2"/>
      <c r="L1950" s="2"/>
      <c r="M1950" s="2"/>
      <c r="N1950" s="546"/>
      <c r="O1950" s="2"/>
      <c r="P1950" s="2"/>
      <c r="Q1950" s="2"/>
      <c r="R1950" s="2"/>
      <c r="S1950" s="2"/>
      <c r="T1950" s="2"/>
      <c r="U1950" s="15"/>
      <c r="V1950" s="15"/>
      <c r="W1950" s="15"/>
      <c r="X1950" s="15"/>
      <c r="Y1950" s="15"/>
      <c r="Z1950" s="15"/>
      <c r="AA1950" s="15"/>
      <c r="AB1950" s="15"/>
      <c r="AC1950" s="15"/>
      <c r="AD1950" s="15"/>
      <c r="AE1950" s="15"/>
      <c r="AF1950" s="15"/>
      <c r="AG1950" s="15"/>
      <c r="AH1950" s="15"/>
      <c r="AI1950" s="15"/>
      <c r="AJ1950" s="15"/>
      <c r="AK1950" s="15"/>
      <c r="AL1950" s="15"/>
      <c r="AM1950" s="15"/>
      <c r="AN1950" s="15"/>
      <c r="AO1950" s="15"/>
      <c r="AP1950" s="15"/>
      <c r="AQ1950" s="15"/>
      <c r="AR1950" s="15"/>
      <c r="AS1950" s="15"/>
      <c r="AT1950" s="15"/>
      <c r="AU1950" s="15"/>
      <c r="AV1950" s="15"/>
      <c r="AW1950" s="15"/>
      <c r="AX1950" s="15"/>
      <c r="AY1950" s="6"/>
      <c r="AZ1950" s="6"/>
      <c r="BA1950" s="6"/>
      <c r="BB1950" s="6"/>
      <c r="BC1950" s="6"/>
      <c r="BD1950" s="6"/>
      <c r="BE1950" s="6"/>
      <c r="BF1950" s="6"/>
      <c r="BG1950" s="6"/>
      <c r="BH1950" s="6"/>
      <c r="BI1950" s="6"/>
      <c r="BJ1950" s="6"/>
      <c r="BK1950" s="6"/>
      <c r="BL1950" s="6"/>
      <c r="BM1950" s="6"/>
      <c r="BN1950" s="6"/>
      <c r="BO1950" s="6"/>
      <c r="BP1950" s="6"/>
      <c r="BQ1950" s="6"/>
      <c r="BR1950" s="6"/>
      <c r="BS1950" s="6"/>
      <c r="BT1950" s="6"/>
      <c r="BU1950" s="6"/>
      <c r="BV1950" s="6"/>
      <c r="BW1950" s="6"/>
      <c r="BX1950" s="6"/>
      <c r="BY1950" s="6"/>
      <c r="BZ1950" s="6"/>
      <c r="CA1950" s="6"/>
      <c r="CB1950" s="6"/>
    </row>
    <row r="1951" spans="1:80" ht="34.15" customHeight="1">
      <c r="A1951" s="2"/>
      <c r="B1951" s="2"/>
      <c r="C1951" s="2"/>
      <c r="D1951" s="2"/>
      <c r="E1951" s="2"/>
      <c r="F1951" s="15"/>
      <c r="G1951" s="2"/>
      <c r="H1951" s="2"/>
      <c r="I1951" s="2"/>
      <c r="J1951" s="2"/>
      <c r="K1951" s="2"/>
      <c r="L1951" s="2"/>
      <c r="M1951" s="2"/>
      <c r="N1951" s="546"/>
      <c r="O1951" s="2"/>
      <c r="P1951" s="2"/>
      <c r="Q1951" s="2"/>
      <c r="R1951" s="2"/>
      <c r="S1951" s="2"/>
      <c r="T1951" s="2"/>
      <c r="U1951" s="15"/>
      <c r="V1951" s="15"/>
      <c r="W1951" s="15"/>
      <c r="X1951" s="15"/>
      <c r="Y1951" s="15"/>
      <c r="Z1951" s="15"/>
      <c r="AA1951" s="15"/>
      <c r="AB1951" s="15"/>
      <c r="AC1951" s="15"/>
      <c r="AD1951" s="15"/>
      <c r="AE1951" s="15"/>
      <c r="AF1951" s="15"/>
      <c r="AG1951" s="15"/>
      <c r="AH1951" s="15"/>
      <c r="AI1951" s="15"/>
      <c r="AJ1951" s="15"/>
      <c r="AK1951" s="15"/>
      <c r="AL1951" s="15"/>
      <c r="AM1951" s="15"/>
      <c r="AN1951" s="15"/>
      <c r="AO1951" s="15"/>
      <c r="AP1951" s="15"/>
      <c r="AQ1951" s="15"/>
      <c r="AR1951" s="15"/>
      <c r="AS1951" s="15"/>
      <c r="AT1951" s="15"/>
      <c r="AU1951" s="15"/>
      <c r="AV1951" s="15"/>
      <c r="AW1951" s="15"/>
      <c r="AX1951" s="15"/>
      <c r="AY1951" s="6"/>
      <c r="AZ1951" s="6"/>
      <c r="BA1951" s="6"/>
      <c r="BB1951" s="6"/>
      <c r="BC1951" s="6"/>
      <c r="BD1951" s="6"/>
      <c r="BE1951" s="6"/>
      <c r="BF1951" s="6"/>
      <c r="BG1951" s="6"/>
      <c r="BH1951" s="6"/>
      <c r="BI1951" s="6"/>
      <c r="BJ1951" s="6"/>
      <c r="BK1951" s="6"/>
      <c r="BL1951" s="6"/>
      <c r="BM1951" s="6"/>
      <c r="BN1951" s="6"/>
      <c r="BO1951" s="6"/>
      <c r="BP1951" s="6"/>
      <c r="BQ1951" s="6"/>
      <c r="BR1951" s="6"/>
      <c r="BS1951" s="6"/>
      <c r="BT1951" s="6"/>
      <c r="BU1951" s="6"/>
      <c r="BV1951" s="6"/>
      <c r="BW1951" s="6"/>
      <c r="BX1951" s="6"/>
      <c r="BY1951" s="6"/>
      <c r="BZ1951" s="6"/>
      <c r="CA1951" s="6"/>
      <c r="CB1951" s="6"/>
    </row>
    <row r="1952" spans="1:80" ht="34.15" customHeight="1">
      <c r="A1952" s="2"/>
      <c r="B1952" s="2"/>
      <c r="C1952" s="2"/>
      <c r="D1952" s="2"/>
      <c r="E1952" s="2"/>
      <c r="F1952" s="15"/>
      <c r="G1952" s="2"/>
      <c r="H1952" s="2"/>
      <c r="I1952" s="2"/>
      <c r="J1952" s="2"/>
      <c r="K1952" s="2"/>
      <c r="L1952" s="2"/>
      <c r="M1952" s="2"/>
      <c r="N1952" s="546"/>
      <c r="O1952" s="2"/>
      <c r="P1952" s="2"/>
      <c r="Q1952" s="2"/>
      <c r="R1952" s="2"/>
      <c r="S1952" s="2"/>
      <c r="T1952" s="2"/>
      <c r="U1952" s="15"/>
      <c r="V1952" s="15"/>
      <c r="W1952" s="15"/>
      <c r="X1952" s="15"/>
      <c r="Y1952" s="15"/>
      <c r="Z1952" s="15"/>
      <c r="AA1952" s="15"/>
      <c r="AB1952" s="15"/>
      <c r="AC1952" s="15"/>
      <c r="AD1952" s="15"/>
      <c r="AE1952" s="15"/>
      <c r="AF1952" s="15"/>
      <c r="AG1952" s="15"/>
      <c r="AH1952" s="15"/>
      <c r="AI1952" s="15"/>
      <c r="AJ1952" s="15"/>
      <c r="AK1952" s="15"/>
      <c r="AL1952" s="15"/>
      <c r="AM1952" s="15"/>
      <c r="AN1952" s="15"/>
      <c r="AO1952" s="15"/>
      <c r="AP1952" s="15"/>
      <c r="AQ1952" s="15"/>
      <c r="AR1952" s="15"/>
      <c r="AS1952" s="15"/>
      <c r="AT1952" s="15"/>
      <c r="AU1952" s="15"/>
      <c r="AV1952" s="15"/>
      <c r="AW1952" s="15"/>
      <c r="AX1952" s="15"/>
      <c r="AY1952" s="6"/>
      <c r="AZ1952" s="6"/>
      <c r="BA1952" s="6"/>
      <c r="BB1952" s="6"/>
      <c r="BC1952" s="6"/>
      <c r="BD1952" s="6"/>
      <c r="BE1952" s="6"/>
      <c r="BF1952" s="6"/>
      <c r="BG1952" s="6"/>
      <c r="BH1952" s="6"/>
      <c r="BI1952" s="6"/>
      <c r="BJ1952" s="6"/>
      <c r="BK1952" s="6"/>
      <c r="BL1952" s="6"/>
      <c r="BM1952" s="6"/>
      <c r="BN1952" s="6"/>
      <c r="BO1952" s="6"/>
      <c r="BP1952" s="6"/>
      <c r="BQ1952" s="6"/>
      <c r="BR1952" s="6"/>
      <c r="BS1952" s="6"/>
      <c r="BT1952" s="6"/>
      <c r="BU1952" s="6"/>
      <c r="BV1952" s="6"/>
      <c r="BW1952" s="6"/>
      <c r="BX1952" s="6"/>
      <c r="BY1952" s="6"/>
      <c r="BZ1952" s="6"/>
      <c r="CA1952" s="6"/>
      <c r="CB1952" s="6"/>
    </row>
    <row r="1953" spans="1:80" ht="34.15" customHeight="1">
      <c r="A1953" s="2"/>
      <c r="B1953" s="2"/>
      <c r="C1953" s="2"/>
      <c r="D1953" s="2"/>
      <c r="E1953" s="2"/>
      <c r="F1953" s="15"/>
      <c r="G1953" s="2"/>
      <c r="H1953" s="2"/>
      <c r="I1953" s="2"/>
      <c r="J1953" s="2"/>
      <c r="K1953" s="2"/>
      <c r="L1953" s="2"/>
      <c r="M1953" s="2"/>
      <c r="N1953" s="546"/>
      <c r="O1953" s="2"/>
      <c r="P1953" s="2"/>
      <c r="Q1953" s="2"/>
      <c r="R1953" s="2"/>
      <c r="S1953" s="2"/>
      <c r="T1953" s="2"/>
      <c r="U1953" s="15"/>
      <c r="V1953" s="15"/>
      <c r="W1953" s="15"/>
      <c r="X1953" s="15"/>
      <c r="Y1953" s="15"/>
      <c r="Z1953" s="15"/>
      <c r="AA1953" s="15"/>
      <c r="AB1953" s="15"/>
      <c r="AC1953" s="15"/>
      <c r="AD1953" s="15"/>
      <c r="AE1953" s="15"/>
      <c r="AF1953" s="15"/>
      <c r="AG1953" s="15"/>
      <c r="AH1953" s="15"/>
      <c r="AI1953" s="15"/>
      <c r="AJ1953" s="15"/>
      <c r="AK1953" s="15"/>
      <c r="AL1953" s="15"/>
      <c r="AM1953" s="15"/>
      <c r="AN1953" s="15"/>
      <c r="AO1953" s="15"/>
      <c r="AP1953" s="15"/>
      <c r="AQ1953" s="15"/>
      <c r="AR1953" s="15"/>
      <c r="AS1953" s="15"/>
      <c r="AT1953" s="15"/>
      <c r="AU1953" s="15"/>
      <c r="AV1953" s="15"/>
      <c r="AW1953" s="15"/>
      <c r="AX1953" s="15"/>
      <c r="AY1953" s="6"/>
      <c r="AZ1953" s="6"/>
      <c r="BA1953" s="6"/>
      <c r="BB1953" s="6"/>
      <c r="BC1953" s="6"/>
      <c r="BD1953" s="6"/>
      <c r="BE1953" s="6"/>
      <c r="BF1953" s="6"/>
      <c r="BG1953" s="6"/>
      <c r="BH1953" s="6"/>
      <c r="BI1953" s="6"/>
      <c r="BJ1953" s="6"/>
      <c r="BK1953" s="6"/>
      <c r="BL1953" s="6"/>
      <c r="BM1953" s="6"/>
      <c r="BN1953" s="6"/>
      <c r="BO1953" s="6"/>
      <c r="BP1953" s="6"/>
      <c r="BQ1953" s="6"/>
      <c r="BR1953" s="6"/>
      <c r="BS1953" s="6"/>
      <c r="BT1953" s="6"/>
      <c r="BU1953" s="6"/>
      <c r="BV1953" s="6"/>
      <c r="BW1953" s="6"/>
      <c r="BX1953" s="6"/>
      <c r="BY1953" s="6"/>
      <c r="BZ1953" s="6"/>
      <c r="CA1953" s="6"/>
      <c r="CB1953" s="6"/>
    </row>
    <row r="1954" spans="1:80" ht="34.15" customHeight="1">
      <c r="A1954" s="2"/>
      <c r="B1954" s="2"/>
      <c r="C1954" s="2"/>
      <c r="D1954" s="2"/>
      <c r="E1954" s="2"/>
      <c r="F1954" s="15"/>
      <c r="G1954" s="2"/>
      <c r="H1954" s="2"/>
      <c r="I1954" s="2"/>
      <c r="J1954" s="2"/>
      <c r="K1954" s="2"/>
      <c r="L1954" s="2"/>
      <c r="M1954" s="2"/>
      <c r="N1954" s="546"/>
      <c r="O1954" s="2"/>
      <c r="P1954" s="2"/>
      <c r="Q1954" s="2"/>
      <c r="R1954" s="2"/>
      <c r="S1954" s="2"/>
      <c r="T1954" s="2"/>
      <c r="U1954" s="15"/>
      <c r="V1954" s="15"/>
      <c r="W1954" s="15"/>
      <c r="X1954" s="15"/>
      <c r="Y1954" s="15"/>
      <c r="Z1954" s="15"/>
      <c r="AA1954" s="15"/>
      <c r="AB1954" s="15"/>
      <c r="AC1954" s="15"/>
      <c r="AD1954" s="15"/>
      <c r="AE1954" s="15"/>
      <c r="AF1954" s="15"/>
      <c r="AG1954" s="15"/>
      <c r="AH1954" s="15"/>
      <c r="AI1954" s="15"/>
      <c r="AJ1954" s="15"/>
      <c r="AK1954" s="15"/>
      <c r="AL1954" s="15"/>
      <c r="AM1954" s="15"/>
      <c r="AN1954" s="15"/>
      <c r="AO1954" s="15"/>
      <c r="AP1954" s="15"/>
      <c r="AQ1954" s="15"/>
      <c r="AR1954" s="15"/>
      <c r="AS1954" s="15"/>
      <c r="AT1954" s="15"/>
      <c r="AU1954" s="15"/>
      <c r="AV1954" s="15"/>
      <c r="AW1954" s="15"/>
      <c r="AX1954" s="15"/>
      <c r="AY1954" s="6"/>
      <c r="AZ1954" s="6"/>
      <c r="BA1954" s="6"/>
      <c r="BB1954" s="6"/>
      <c r="BC1954" s="6"/>
      <c r="BD1954" s="6"/>
      <c r="BE1954" s="6"/>
      <c r="BF1954" s="6"/>
      <c r="BG1954" s="6"/>
      <c r="BH1954" s="6"/>
      <c r="BI1954" s="6"/>
      <c r="BJ1954" s="6"/>
      <c r="BK1954" s="6"/>
      <c r="BL1954" s="6"/>
      <c r="BM1954" s="6"/>
      <c r="BN1954" s="6"/>
      <c r="BO1954" s="6"/>
      <c r="BP1954" s="6"/>
      <c r="BQ1954" s="6"/>
      <c r="BR1954" s="6"/>
      <c r="BS1954" s="6"/>
      <c r="BT1954" s="6"/>
      <c r="BU1954" s="6"/>
      <c r="BV1954" s="6"/>
      <c r="BW1954" s="6"/>
      <c r="BX1954" s="6"/>
      <c r="BY1954" s="6"/>
      <c r="BZ1954" s="6"/>
      <c r="CA1954" s="6"/>
      <c r="CB1954" s="6"/>
    </row>
    <row r="1955" spans="1:80" ht="34.15" customHeight="1">
      <c r="A1955" s="2"/>
      <c r="B1955" s="2"/>
      <c r="C1955" s="2"/>
      <c r="D1955" s="2"/>
      <c r="E1955" s="2"/>
      <c r="F1955" s="15"/>
      <c r="G1955" s="2"/>
      <c r="H1955" s="2"/>
      <c r="I1955" s="2"/>
      <c r="J1955" s="2"/>
      <c r="K1955" s="2"/>
      <c r="L1955" s="2"/>
      <c r="M1955" s="2"/>
      <c r="N1955" s="546"/>
      <c r="O1955" s="2"/>
      <c r="P1955" s="2"/>
      <c r="Q1955" s="2"/>
      <c r="R1955" s="2"/>
      <c r="S1955" s="2"/>
      <c r="T1955" s="2"/>
      <c r="U1955" s="15"/>
      <c r="V1955" s="15"/>
      <c r="W1955" s="15"/>
      <c r="X1955" s="15"/>
      <c r="Y1955" s="15"/>
      <c r="Z1955" s="15"/>
      <c r="AA1955" s="15"/>
      <c r="AB1955" s="15"/>
      <c r="AC1955" s="15"/>
      <c r="AD1955" s="15"/>
      <c r="AE1955" s="15"/>
      <c r="AF1955" s="15"/>
      <c r="AG1955" s="15"/>
      <c r="AH1955" s="15"/>
      <c r="AI1955" s="15"/>
      <c r="AJ1955" s="15"/>
      <c r="AK1955" s="15"/>
      <c r="AL1955" s="15"/>
      <c r="AM1955" s="15"/>
      <c r="AN1955" s="15"/>
      <c r="AO1955" s="15"/>
      <c r="AP1955" s="15"/>
      <c r="AQ1955" s="15"/>
      <c r="AR1955" s="15"/>
      <c r="AS1955" s="15"/>
      <c r="AT1955" s="15"/>
      <c r="AU1955" s="15"/>
      <c r="AV1955" s="15"/>
      <c r="AW1955" s="15"/>
      <c r="AX1955" s="15"/>
      <c r="AY1955" s="6"/>
      <c r="AZ1955" s="6"/>
      <c r="BA1955" s="6"/>
      <c r="BB1955" s="6"/>
      <c r="BC1955" s="6"/>
      <c r="BD1955" s="6"/>
      <c r="BE1955" s="6"/>
      <c r="BF1955" s="6"/>
      <c r="BG1955" s="6"/>
      <c r="BH1955" s="6"/>
      <c r="BI1955" s="6"/>
      <c r="BJ1955" s="6"/>
      <c r="BK1955" s="6"/>
      <c r="BL1955" s="6"/>
      <c r="BM1955" s="6"/>
      <c r="BN1955" s="6"/>
      <c r="BO1955" s="6"/>
      <c r="BP1955" s="6"/>
      <c r="BQ1955" s="6"/>
      <c r="BR1955" s="6"/>
      <c r="BS1955" s="6"/>
      <c r="BT1955" s="6"/>
      <c r="BU1955" s="6"/>
      <c r="BV1955" s="6"/>
      <c r="BW1955" s="6"/>
      <c r="BX1955" s="6"/>
      <c r="BY1955" s="6"/>
      <c r="BZ1955" s="6"/>
      <c r="CA1955" s="6"/>
      <c r="CB1955" s="6"/>
    </row>
    <row r="1956" spans="1:80" ht="34.15" customHeight="1">
      <c r="A1956" s="2"/>
      <c r="B1956" s="2"/>
      <c r="C1956" s="2"/>
      <c r="D1956" s="2"/>
      <c r="E1956" s="2"/>
      <c r="F1956" s="15"/>
      <c r="G1956" s="2"/>
      <c r="H1956" s="2"/>
      <c r="I1956" s="2"/>
      <c r="J1956" s="2"/>
      <c r="K1956" s="2"/>
      <c r="L1956" s="2"/>
      <c r="M1956" s="2"/>
      <c r="N1956" s="546"/>
      <c r="O1956" s="2"/>
      <c r="P1956" s="2"/>
      <c r="Q1956" s="2"/>
      <c r="R1956" s="2"/>
      <c r="S1956" s="2"/>
      <c r="T1956" s="2"/>
      <c r="U1956" s="15"/>
      <c r="V1956" s="15"/>
      <c r="W1956" s="15"/>
      <c r="X1956" s="15"/>
      <c r="Y1956" s="15"/>
      <c r="Z1956" s="15"/>
      <c r="AA1956" s="15"/>
      <c r="AB1956" s="15"/>
      <c r="AC1956" s="15"/>
      <c r="AD1956" s="15"/>
      <c r="AE1956" s="15"/>
      <c r="AF1956" s="15"/>
      <c r="AG1956" s="15"/>
      <c r="AH1956" s="15"/>
      <c r="AI1956" s="15"/>
      <c r="AJ1956" s="15"/>
      <c r="AK1956" s="15"/>
      <c r="AL1956" s="15"/>
      <c r="AM1956" s="15"/>
      <c r="AN1956" s="15"/>
      <c r="AO1956" s="15"/>
      <c r="AP1956" s="15"/>
      <c r="AQ1956" s="15"/>
      <c r="AR1956" s="15"/>
      <c r="AS1956" s="15"/>
      <c r="AT1956" s="15"/>
      <c r="AU1956" s="15"/>
      <c r="AV1956" s="15"/>
      <c r="AW1956" s="15"/>
      <c r="AX1956" s="15"/>
      <c r="AY1956" s="6"/>
      <c r="AZ1956" s="6"/>
      <c r="BA1956" s="6"/>
      <c r="BB1956" s="6"/>
      <c r="BC1956" s="6"/>
      <c r="BD1956" s="6"/>
      <c r="BE1956" s="6"/>
      <c r="BF1956" s="6"/>
      <c r="BG1956" s="6"/>
      <c r="BH1956" s="6"/>
      <c r="BI1956" s="6"/>
      <c r="BJ1956" s="6"/>
      <c r="BK1956" s="6"/>
      <c r="BL1956" s="6"/>
      <c r="BM1956" s="6"/>
      <c r="BN1956" s="6"/>
      <c r="BO1956" s="6"/>
      <c r="BP1956" s="6"/>
      <c r="BQ1956" s="6"/>
      <c r="BR1956" s="6"/>
      <c r="BS1956" s="6"/>
      <c r="BT1956" s="6"/>
      <c r="BU1956" s="6"/>
      <c r="BV1956" s="6"/>
      <c r="BW1956" s="6"/>
      <c r="BX1956" s="6"/>
      <c r="BY1956" s="6"/>
      <c r="BZ1956" s="6"/>
      <c r="CA1956" s="6"/>
      <c r="CB1956" s="6"/>
    </row>
    <row r="1957" spans="1:80" ht="34.15" customHeight="1">
      <c r="A1957" s="2"/>
      <c r="B1957" s="2"/>
      <c r="C1957" s="2"/>
      <c r="D1957" s="2"/>
      <c r="E1957" s="2"/>
      <c r="F1957" s="15"/>
      <c r="G1957" s="2"/>
      <c r="H1957" s="2"/>
      <c r="I1957" s="2"/>
      <c r="J1957" s="2"/>
      <c r="K1957" s="2"/>
      <c r="L1957" s="2"/>
      <c r="M1957" s="2"/>
      <c r="N1957" s="546"/>
      <c r="O1957" s="2"/>
      <c r="P1957" s="2"/>
      <c r="Q1957" s="2"/>
      <c r="R1957" s="2"/>
      <c r="S1957" s="2"/>
      <c r="T1957" s="2"/>
      <c r="U1957" s="15"/>
      <c r="V1957" s="15"/>
      <c r="W1957" s="15"/>
      <c r="X1957" s="15"/>
      <c r="Y1957" s="15"/>
      <c r="Z1957" s="15"/>
      <c r="AA1957" s="15"/>
      <c r="AB1957" s="15"/>
      <c r="AC1957" s="15"/>
      <c r="AD1957" s="15"/>
      <c r="AE1957" s="15"/>
      <c r="AF1957" s="15"/>
      <c r="AG1957" s="15"/>
      <c r="AH1957" s="15"/>
      <c r="AI1957" s="15"/>
      <c r="AJ1957" s="15"/>
      <c r="AK1957" s="15"/>
      <c r="AL1957" s="15"/>
      <c r="AM1957" s="15"/>
      <c r="AN1957" s="15"/>
      <c r="AO1957" s="15"/>
      <c r="AP1957" s="15"/>
      <c r="AQ1957" s="15"/>
      <c r="AR1957" s="15"/>
      <c r="AS1957" s="15"/>
      <c r="AT1957" s="15"/>
      <c r="AU1957" s="15"/>
      <c r="AV1957" s="15"/>
      <c r="AW1957" s="15"/>
      <c r="AX1957" s="15"/>
      <c r="AY1957" s="6"/>
      <c r="AZ1957" s="6"/>
      <c r="BA1957" s="6"/>
      <c r="BB1957" s="6"/>
      <c r="BC1957" s="6"/>
      <c r="BD1957" s="6"/>
      <c r="BE1957" s="6"/>
      <c r="BF1957" s="6"/>
      <c r="BG1957" s="6"/>
      <c r="BH1957" s="6"/>
      <c r="BI1957" s="6"/>
      <c r="BJ1957" s="6"/>
      <c r="BK1957" s="6"/>
      <c r="BL1957" s="6"/>
      <c r="BM1957" s="6"/>
      <c r="BN1957" s="6"/>
      <c r="BO1957" s="6"/>
      <c r="BP1957" s="6"/>
      <c r="BQ1957" s="6"/>
      <c r="BR1957" s="6"/>
      <c r="BS1957" s="6"/>
      <c r="BT1957" s="6"/>
      <c r="BU1957" s="6"/>
      <c r="BV1957" s="6"/>
      <c r="BW1957" s="6"/>
      <c r="BX1957" s="6"/>
      <c r="BY1957" s="6"/>
      <c r="BZ1957" s="6"/>
      <c r="CA1957" s="6"/>
      <c r="CB1957" s="6"/>
    </row>
    <row r="1958" spans="1:80" ht="34.15" customHeight="1">
      <c r="A1958" s="2"/>
      <c r="B1958" s="2"/>
      <c r="C1958" s="2"/>
      <c r="D1958" s="2"/>
      <c r="E1958" s="2"/>
      <c r="F1958" s="15"/>
      <c r="G1958" s="2"/>
      <c r="H1958" s="2"/>
      <c r="I1958" s="2"/>
      <c r="J1958" s="2"/>
      <c r="K1958" s="2"/>
      <c r="L1958" s="2"/>
      <c r="M1958" s="2"/>
      <c r="N1958" s="546"/>
      <c r="O1958" s="2"/>
      <c r="P1958" s="2"/>
      <c r="Q1958" s="2"/>
      <c r="R1958" s="2"/>
      <c r="S1958" s="2"/>
      <c r="T1958" s="2"/>
      <c r="U1958" s="15"/>
      <c r="V1958" s="15"/>
      <c r="W1958" s="15"/>
      <c r="X1958" s="15"/>
      <c r="Y1958" s="15"/>
      <c r="Z1958" s="15"/>
      <c r="AA1958" s="15"/>
      <c r="AB1958" s="15"/>
      <c r="AC1958" s="15"/>
      <c r="AD1958" s="15"/>
      <c r="AE1958" s="15"/>
      <c r="AF1958" s="15"/>
      <c r="AG1958" s="15"/>
      <c r="AH1958" s="15"/>
      <c r="AI1958" s="15"/>
      <c r="AJ1958" s="15"/>
      <c r="AK1958" s="15"/>
      <c r="AL1958" s="15"/>
      <c r="AM1958" s="15"/>
      <c r="AN1958" s="15"/>
      <c r="AO1958" s="15"/>
      <c r="AP1958" s="15"/>
      <c r="AQ1958" s="15"/>
      <c r="AR1958" s="15"/>
      <c r="AS1958" s="15"/>
      <c r="AT1958" s="15"/>
      <c r="AU1958" s="15"/>
      <c r="AV1958" s="15"/>
      <c r="AW1958" s="15"/>
      <c r="AX1958" s="15"/>
      <c r="AY1958" s="6"/>
      <c r="AZ1958" s="6"/>
      <c r="BA1958" s="6"/>
      <c r="BB1958" s="6"/>
      <c r="BC1958" s="6"/>
      <c r="BD1958" s="6"/>
      <c r="BE1958" s="6"/>
      <c r="BF1958" s="6"/>
      <c r="BG1958" s="6"/>
      <c r="BH1958" s="6"/>
      <c r="BI1958" s="6"/>
      <c r="BJ1958" s="6"/>
      <c r="BK1958" s="6"/>
      <c r="BL1958" s="6"/>
      <c r="BM1958" s="6"/>
      <c r="BN1958" s="6"/>
      <c r="BO1958" s="6"/>
      <c r="BP1958" s="6"/>
      <c r="BQ1958" s="6"/>
      <c r="BR1958" s="6"/>
      <c r="BS1958" s="6"/>
      <c r="BT1958" s="6"/>
      <c r="BU1958" s="6"/>
      <c r="BV1958" s="6"/>
      <c r="BW1958" s="6"/>
      <c r="BX1958" s="6"/>
      <c r="BY1958" s="6"/>
      <c r="BZ1958" s="6"/>
      <c r="CA1958" s="6"/>
      <c r="CB1958" s="6"/>
    </row>
    <row r="1959" spans="1:80" ht="34.15" customHeight="1">
      <c r="A1959" s="2"/>
      <c r="B1959" s="2"/>
      <c r="C1959" s="2"/>
      <c r="D1959" s="2"/>
      <c r="E1959" s="2"/>
      <c r="F1959" s="15"/>
      <c r="G1959" s="2"/>
      <c r="H1959" s="2"/>
      <c r="I1959" s="2"/>
      <c r="J1959" s="2"/>
      <c r="K1959" s="2"/>
      <c r="L1959" s="2"/>
      <c r="M1959" s="2"/>
      <c r="N1959" s="546"/>
      <c r="O1959" s="2"/>
      <c r="P1959" s="2"/>
      <c r="Q1959" s="2"/>
      <c r="R1959" s="2"/>
      <c r="S1959" s="2"/>
      <c r="T1959" s="2"/>
      <c r="U1959" s="15"/>
      <c r="V1959" s="15"/>
      <c r="W1959" s="15"/>
      <c r="X1959" s="15"/>
      <c r="Y1959" s="15"/>
      <c r="Z1959" s="15"/>
      <c r="AA1959" s="15"/>
      <c r="AB1959" s="15"/>
      <c r="AC1959" s="15"/>
      <c r="AD1959" s="15"/>
      <c r="AE1959" s="15"/>
      <c r="AF1959" s="15"/>
      <c r="AG1959" s="15"/>
      <c r="AH1959" s="15"/>
      <c r="AI1959" s="15"/>
      <c r="AJ1959" s="15"/>
      <c r="AK1959" s="15"/>
      <c r="AL1959" s="15"/>
      <c r="AM1959" s="15"/>
      <c r="AN1959" s="15"/>
      <c r="AO1959" s="15"/>
      <c r="AP1959" s="15"/>
      <c r="AQ1959" s="15"/>
      <c r="AR1959" s="15"/>
      <c r="AS1959" s="15"/>
      <c r="AT1959" s="15"/>
      <c r="AU1959" s="15"/>
      <c r="AV1959" s="15"/>
      <c r="AW1959" s="15"/>
      <c r="AX1959" s="15"/>
      <c r="AY1959" s="6"/>
      <c r="AZ1959" s="6"/>
      <c r="BA1959" s="6"/>
      <c r="BB1959" s="6"/>
      <c r="BC1959" s="6"/>
      <c r="BD1959" s="6"/>
      <c r="BE1959" s="6"/>
      <c r="BF1959" s="6"/>
      <c r="BG1959" s="6"/>
      <c r="BH1959" s="6"/>
      <c r="BI1959" s="6"/>
      <c r="BJ1959" s="6"/>
      <c r="BK1959" s="6"/>
      <c r="BL1959" s="6"/>
      <c r="BM1959" s="6"/>
      <c r="BN1959" s="6"/>
      <c r="BO1959" s="6"/>
      <c r="BP1959" s="6"/>
      <c r="BQ1959" s="6"/>
      <c r="BR1959" s="6"/>
      <c r="BS1959" s="6"/>
      <c r="BT1959" s="6"/>
      <c r="BU1959" s="6"/>
      <c r="BV1959" s="6"/>
      <c r="BW1959" s="6"/>
      <c r="BX1959" s="6"/>
      <c r="BY1959" s="6"/>
      <c r="BZ1959" s="6"/>
      <c r="CA1959" s="6"/>
      <c r="CB1959" s="6"/>
    </row>
    <row r="1960" spans="1:80" ht="34.15" customHeight="1">
      <c r="A1960" s="2"/>
      <c r="B1960" s="2"/>
      <c r="C1960" s="2"/>
      <c r="D1960" s="2"/>
      <c r="E1960" s="2"/>
      <c r="F1960" s="15"/>
      <c r="G1960" s="2"/>
      <c r="H1960" s="2"/>
      <c r="I1960" s="2"/>
      <c r="J1960" s="2"/>
      <c r="K1960" s="2"/>
      <c r="L1960" s="2"/>
      <c r="M1960" s="2"/>
      <c r="N1960" s="546"/>
      <c r="O1960" s="2"/>
      <c r="P1960" s="2"/>
      <c r="Q1960" s="2"/>
      <c r="R1960" s="2"/>
      <c r="S1960" s="2"/>
      <c r="T1960" s="2"/>
      <c r="U1960" s="15"/>
      <c r="V1960" s="15"/>
      <c r="W1960" s="15"/>
      <c r="X1960" s="15"/>
      <c r="Y1960" s="15"/>
      <c r="Z1960" s="15"/>
      <c r="AA1960" s="15"/>
      <c r="AB1960" s="15"/>
      <c r="AC1960" s="15"/>
      <c r="AD1960" s="15"/>
      <c r="AE1960" s="15"/>
      <c r="AF1960" s="15"/>
      <c r="AG1960" s="15"/>
      <c r="AH1960" s="15"/>
      <c r="AI1960" s="15"/>
      <c r="AJ1960" s="15"/>
      <c r="AK1960" s="15"/>
      <c r="AL1960" s="15"/>
      <c r="AM1960" s="15"/>
      <c r="AN1960" s="15"/>
      <c r="AO1960" s="15"/>
      <c r="AP1960" s="15"/>
      <c r="AQ1960" s="15"/>
      <c r="AR1960" s="15"/>
      <c r="AS1960" s="15"/>
      <c r="AT1960" s="15"/>
      <c r="AU1960" s="15"/>
      <c r="AV1960" s="15"/>
      <c r="AW1960" s="15"/>
      <c r="AX1960" s="15"/>
      <c r="AY1960" s="6"/>
      <c r="AZ1960" s="6"/>
      <c r="BA1960" s="6"/>
      <c r="BB1960" s="6"/>
      <c r="BC1960" s="6"/>
      <c r="BD1960" s="6"/>
      <c r="BE1960" s="6"/>
      <c r="BF1960" s="6"/>
      <c r="BG1960" s="6"/>
      <c r="BH1960" s="6"/>
      <c r="BI1960" s="6"/>
      <c r="BJ1960" s="6"/>
      <c r="BK1960" s="6"/>
      <c r="BL1960" s="6"/>
      <c r="BM1960" s="6"/>
      <c r="BN1960" s="6"/>
      <c r="BO1960" s="6"/>
      <c r="BP1960" s="6"/>
      <c r="BQ1960" s="6"/>
      <c r="BR1960" s="6"/>
      <c r="BS1960" s="6"/>
      <c r="BT1960" s="6"/>
      <c r="BU1960" s="6"/>
      <c r="BV1960" s="6"/>
      <c r="BW1960" s="6"/>
      <c r="BX1960" s="6"/>
      <c r="BY1960" s="6"/>
      <c r="BZ1960" s="6"/>
      <c r="CA1960" s="6"/>
      <c r="CB1960" s="6"/>
    </row>
    <row r="1961" spans="1:80" ht="34.15" customHeight="1">
      <c r="A1961" s="2"/>
      <c r="B1961" s="2"/>
      <c r="C1961" s="2"/>
      <c r="D1961" s="2"/>
      <c r="E1961" s="2"/>
      <c r="F1961" s="15"/>
      <c r="G1961" s="2"/>
      <c r="H1961" s="2"/>
      <c r="I1961" s="2"/>
      <c r="J1961" s="2"/>
      <c r="K1961" s="2"/>
      <c r="L1961" s="2"/>
      <c r="M1961" s="2"/>
      <c r="N1961" s="546"/>
      <c r="O1961" s="2"/>
      <c r="P1961" s="2"/>
      <c r="Q1961" s="2"/>
      <c r="R1961" s="2"/>
      <c r="S1961" s="2"/>
      <c r="T1961" s="2"/>
      <c r="U1961" s="15"/>
      <c r="V1961" s="15"/>
      <c r="W1961" s="15"/>
      <c r="X1961" s="15"/>
      <c r="Y1961" s="15"/>
      <c r="Z1961" s="15"/>
      <c r="AA1961" s="15"/>
      <c r="AB1961" s="15"/>
      <c r="AC1961" s="15"/>
      <c r="AD1961" s="15"/>
      <c r="AE1961" s="15"/>
      <c r="AF1961" s="15"/>
      <c r="AG1961" s="15"/>
      <c r="AH1961" s="15"/>
      <c r="AI1961" s="15"/>
      <c r="AJ1961" s="15"/>
      <c r="AK1961" s="15"/>
      <c r="AL1961" s="15"/>
      <c r="AM1961" s="15"/>
      <c r="AN1961" s="15"/>
      <c r="AO1961" s="15"/>
      <c r="AP1961" s="15"/>
      <c r="AQ1961" s="15"/>
      <c r="AR1961" s="15"/>
      <c r="AS1961" s="15"/>
      <c r="AT1961" s="15"/>
      <c r="AU1961" s="15"/>
      <c r="AV1961" s="15"/>
      <c r="AW1961" s="15"/>
      <c r="AX1961" s="15"/>
      <c r="AY1961" s="6"/>
      <c r="AZ1961" s="6"/>
      <c r="BA1961" s="6"/>
      <c r="BB1961" s="6"/>
      <c r="BC1961" s="6"/>
      <c r="BD1961" s="6"/>
      <c r="BE1961" s="6"/>
      <c r="BF1961" s="6"/>
      <c r="BG1961" s="6"/>
      <c r="BH1961" s="6"/>
      <c r="BI1961" s="6"/>
      <c r="BJ1961" s="6"/>
      <c r="BK1961" s="6"/>
      <c r="BL1961" s="6"/>
      <c r="BM1961" s="6"/>
      <c r="BN1961" s="6"/>
      <c r="BO1961" s="6"/>
      <c r="BP1961" s="6"/>
      <c r="BQ1961" s="6"/>
      <c r="BR1961" s="6"/>
      <c r="BS1961" s="6"/>
      <c r="BT1961" s="6"/>
      <c r="BU1961" s="6"/>
      <c r="BV1961" s="6"/>
      <c r="BW1961" s="6"/>
      <c r="BX1961" s="6"/>
      <c r="BY1961" s="6"/>
      <c r="BZ1961" s="6"/>
      <c r="CA1961" s="6"/>
      <c r="CB1961" s="6"/>
    </row>
    <row r="1962" spans="1:80" ht="34.15" customHeight="1">
      <c r="A1962" s="2"/>
      <c r="B1962" s="2"/>
      <c r="C1962" s="2"/>
      <c r="D1962" s="2"/>
      <c r="E1962" s="2"/>
      <c r="F1962" s="15"/>
      <c r="G1962" s="2"/>
      <c r="H1962" s="2"/>
      <c r="I1962" s="2"/>
      <c r="J1962" s="2"/>
      <c r="K1962" s="2"/>
      <c r="L1962" s="2"/>
      <c r="M1962" s="2"/>
      <c r="N1962" s="546"/>
      <c r="O1962" s="2"/>
      <c r="P1962" s="2"/>
      <c r="Q1962" s="2"/>
      <c r="R1962" s="2"/>
      <c r="S1962" s="2"/>
      <c r="T1962" s="2"/>
      <c r="U1962" s="15"/>
      <c r="V1962" s="15"/>
      <c r="W1962" s="15"/>
      <c r="X1962" s="15"/>
      <c r="Y1962" s="15"/>
      <c r="Z1962" s="15"/>
      <c r="AA1962" s="15"/>
      <c r="AB1962" s="15"/>
      <c r="AC1962" s="15"/>
      <c r="AD1962" s="15"/>
      <c r="AE1962" s="15"/>
      <c r="AF1962" s="15"/>
      <c r="AG1962" s="15"/>
      <c r="AH1962" s="15"/>
      <c r="AI1962" s="15"/>
      <c r="AJ1962" s="15"/>
      <c r="AK1962" s="15"/>
      <c r="AL1962" s="15"/>
      <c r="AM1962" s="15"/>
      <c r="AN1962" s="15"/>
      <c r="AO1962" s="15"/>
      <c r="AP1962" s="15"/>
      <c r="AQ1962" s="15"/>
      <c r="AR1962" s="15"/>
      <c r="AS1962" s="15"/>
      <c r="AT1962" s="15"/>
      <c r="AU1962" s="15"/>
      <c r="AV1962" s="15"/>
      <c r="AW1962" s="15"/>
      <c r="AX1962" s="15"/>
      <c r="AY1962" s="6"/>
      <c r="AZ1962" s="6"/>
      <c r="BA1962" s="6"/>
      <c r="BB1962" s="6"/>
      <c r="BC1962" s="6"/>
      <c r="BD1962" s="6"/>
      <c r="BE1962" s="6"/>
      <c r="BF1962" s="6"/>
      <c r="BG1962" s="6"/>
      <c r="BH1962" s="6"/>
      <c r="BI1962" s="6"/>
      <c r="BJ1962" s="6"/>
      <c r="BK1962" s="6"/>
      <c r="BL1962" s="6"/>
      <c r="BM1962" s="6"/>
      <c r="BN1962" s="6"/>
      <c r="BO1962" s="6"/>
      <c r="BP1962" s="6"/>
      <c r="BQ1962" s="6"/>
      <c r="BR1962" s="6"/>
      <c r="BS1962" s="6"/>
      <c r="BT1962" s="6"/>
      <c r="BU1962" s="6"/>
      <c r="BV1962" s="6"/>
      <c r="BW1962" s="6"/>
      <c r="BX1962" s="6"/>
      <c r="BY1962" s="6"/>
      <c r="BZ1962" s="6"/>
      <c r="CA1962" s="6"/>
      <c r="CB1962" s="6"/>
    </row>
    <row r="1963" spans="1:80" ht="34.15" customHeight="1">
      <c r="A1963" s="2"/>
      <c r="B1963" s="2"/>
      <c r="C1963" s="2"/>
      <c r="D1963" s="2"/>
      <c r="E1963" s="2"/>
      <c r="F1963" s="15"/>
      <c r="G1963" s="2"/>
      <c r="H1963" s="2"/>
      <c r="I1963" s="2"/>
      <c r="J1963" s="2"/>
      <c r="K1963" s="2"/>
      <c r="L1963" s="2"/>
      <c r="M1963" s="2"/>
      <c r="N1963" s="546"/>
      <c r="O1963" s="2"/>
      <c r="P1963" s="2"/>
      <c r="Q1963" s="2"/>
      <c r="R1963" s="2"/>
      <c r="S1963" s="2"/>
      <c r="T1963" s="2"/>
      <c r="U1963" s="15"/>
      <c r="V1963" s="15"/>
      <c r="W1963" s="15"/>
      <c r="X1963" s="15"/>
      <c r="Y1963" s="15"/>
      <c r="Z1963" s="15"/>
      <c r="AA1963" s="15"/>
      <c r="AB1963" s="15"/>
      <c r="AC1963" s="15"/>
      <c r="AD1963" s="15"/>
      <c r="AE1963" s="15"/>
      <c r="AF1963" s="15"/>
      <c r="AG1963" s="15"/>
      <c r="AH1963" s="15"/>
      <c r="AI1963" s="15"/>
      <c r="AJ1963" s="15"/>
      <c r="AK1963" s="15"/>
      <c r="AL1963" s="15"/>
      <c r="AM1963" s="15"/>
      <c r="AN1963" s="15"/>
      <c r="AO1963" s="15"/>
      <c r="AP1963" s="15"/>
      <c r="AQ1963" s="15"/>
      <c r="AR1963" s="15"/>
      <c r="AS1963" s="15"/>
      <c r="AT1963" s="15"/>
      <c r="AU1963" s="15"/>
      <c r="AV1963" s="15"/>
      <c r="AW1963" s="15"/>
      <c r="AX1963" s="15"/>
      <c r="AY1963" s="6"/>
      <c r="AZ1963" s="6"/>
      <c r="BA1963" s="6"/>
      <c r="BB1963" s="6"/>
      <c r="BC1963" s="6"/>
      <c r="BD1963" s="6"/>
      <c r="BE1963" s="6"/>
      <c r="BF1963" s="6"/>
      <c r="BG1963" s="6"/>
      <c r="BH1963" s="6"/>
      <c r="BI1963" s="6"/>
      <c r="BJ1963" s="6"/>
      <c r="BK1963" s="6"/>
      <c r="BL1963" s="6"/>
      <c r="BM1963" s="6"/>
      <c r="BN1963" s="6"/>
      <c r="BO1963" s="6"/>
      <c r="BP1963" s="6"/>
      <c r="BQ1963" s="6"/>
      <c r="BR1963" s="6"/>
      <c r="BS1963" s="6"/>
      <c r="BT1963" s="6"/>
      <c r="BU1963" s="6"/>
      <c r="BV1963" s="6"/>
      <c r="BW1963" s="6"/>
      <c r="BX1963" s="6"/>
      <c r="BY1963" s="6"/>
      <c r="BZ1963" s="6"/>
      <c r="CA1963" s="6"/>
      <c r="CB1963" s="6"/>
    </row>
    <row r="1964" spans="1:80" ht="34.15" customHeight="1">
      <c r="A1964" s="2"/>
      <c r="B1964" s="2"/>
      <c r="C1964" s="2"/>
      <c r="D1964" s="2"/>
      <c r="E1964" s="2"/>
      <c r="F1964" s="15"/>
      <c r="G1964" s="2"/>
      <c r="H1964" s="2"/>
      <c r="I1964" s="2"/>
      <c r="J1964" s="2"/>
      <c r="K1964" s="2"/>
      <c r="L1964" s="2"/>
      <c r="M1964" s="2"/>
      <c r="N1964" s="546"/>
      <c r="O1964" s="2"/>
      <c r="P1964" s="2"/>
      <c r="Q1964" s="2"/>
      <c r="R1964" s="2"/>
      <c r="S1964" s="2"/>
      <c r="T1964" s="2"/>
      <c r="U1964" s="15"/>
      <c r="V1964" s="15"/>
      <c r="W1964" s="15"/>
      <c r="X1964" s="15"/>
      <c r="Y1964" s="15"/>
      <c r="Z1964" s="15"/>
      <c r="AA1964" s="15"/>
      <c r="AB1964" s="15"/>
      <c r="AC1964" s="15"/>
      <c r="AD1964" s="15"/>
      <c r="AE1964" s="15"/>
      <c r="AF1964" s="15"/>
      <c r="AG1964" s="15"/>
      <c r="AH1964" s="15"/>
      <c r="AI1964" s="15"/>
      <c r="AJ1964" s="15"/>
      <c r="AK1964" s="15"/>
      <c r="AL1964" s="15"/>
      <c r="AM1964" s="15"/>
      <c r="AN1964" s="15"/>
      <c r="AO1964" s="15"/>
      <c r="AP1964" s="15"/>
      <c r="AQ1964" s="15"/>
      <c r="AR1964" s="15"/>
      <c r="AS1964" s="15"/>
      <c r="AT1964" s="15"/>
      <c r="AU1964" s="15"/>
      <c r="AV1964" s="15"/>
      <c r="AW1964" s="15"/>
      <c r="AX1964" s="15"/>
      <c r="AY1964" s="6"/>
      <c r="AZ1964" s="6"/>
      <c r="BA1964" s="6"/>
      <c r="BB1964" s="6"/>
      <c r="BC1964" s="6"/>
      <c r="BD1964" s="6"/>
      <c r="BE1964" s="6"/>
      <c r="BF1964" s="6"/>
      <c r="BG1964" s="6"/>
      <c r="BH1964" s="6"/>
      <c r="BI1964" s="6"/>
      <c r="BJ1964" s="6"/>
      <c r="BK1964" s="6"/>
      <c r="BL1964" s="6"/>
      <c r="BM1964" s="6"/>
      <c r="BN1964" s="6"/>
      <c r="BO1964" s="6"/>
      <c r="BP1964" s="6"/>
      <c r="BQ1964" s="6"/>
      <c r="BR1964" s="6"/>
      <c r="BS1964" s="6"/>
      <c r="BT1964" s="6"/>
      <c r="BU1964" s="6"/>
      <c r="BV1964" s="6"/>
      <c r="BW1964" s="6"/>
      <c r="BX1964" s="6"/>
      <c r="BY1964" s="6"/>
      <c r="BZ1964" s="6"/>
      <c r="CA1964" s="6"/>
      <c r="CB1964" s="6"/>
    </row>
    <row r="1965" spans="1:80" ht="34.15" customHeight="1">
      <c r="A1965" s="2"/>
      <c r="B1965" s="2"/>
      <c r="C1965" s="2"/>
      <c r="D1965" s="2"/>
      <c r="E1965" s="2"/>
      <c r="F1965" s="15"/>
      <c r="G1965" s="2"/>
      <c r="H1965" s="2"/>
      <c r="I1965" s="2"/>
      <c r="J1965" s="2"/>
      <c r="K1965" s="2"/>
      <c r="L1965" s="2"/>
      <c r="M1965" s="2"/>
      <c r="N1965" s="546"/>
      <c r="O1965" s="2"/>
      <c r="P1965" s="2"/>
      <c r="Q1965" s="2"/>
      <c r="R1965" s="2"/>
      <c r="S1965" s="2"/>
      <c r="T1965" s="2"/>
      <c r="U1965" s="15"/>
      <c r="V1965" s="15"/>
      <c r="W1965" s="15"/>
      <c r="X1965" s="15"/>
      <c r="Y1965" s="15"/>
      <c r="Z1965" s="15"/>
      <c r="AA1965" s="15"/>
      <c r="AB1965" s="15"/>
      <c r="AC1965" s="15"/>
      <c r="AD1965" s="15"/>
      <c r="AE1965" s="15"/>
      <c r="AF1965" s="15"/>
      <c r="AG1965" s="15"/>
      <c r="AH1965" s="15"/>
      <c r="AI1965" s="15"/>
      <c r="AJ1965" s="15"/>
      <c r="AK1965" s="15"/>
      <c r="AL1965" s="15"/>
      <c r="AM1965" s="15"/>
      <c r="AN1965" s="15"/>
      <c r="AO1965" s="15"/>
      <c r="AP1965" s="15"/>
      <c r="AQ1965" s="15"/>
      <c r="AR1965" s="15"/>
      <c r="AS1965" s="15"/>
      <c r="AT1965" s="15"/>
      <c r="AU1965" s="15"/>
      <c r="AV1965" s="15"/>
      <c r="AW1965" s="15"/>
      <c r="AX1965" s="15"/>
      <c r="AY1965" s="6"/>
      <c r="AZ1965" s="6"/>
      <c r="BA1965" s="6"/>
      <c r="BB1965" s="6"/>
      <c r="BC1965" s="6"/>
      <c r="BD1965" s="6"/>
      <c r="BE1965" s="6"/>
      <c r="BF1965" s="6"/>
      <c r="BG1965" s="6"/>
      <c r="BH1965" s="6"/>
      <c r="BI1965" s="6"/>
      <c r="BJ1965" s="6"/>
      <c r="BK1965" s="6"/>
      <c r="BL1965" s="6"/>
      <c r="BM1965" s="6"/>
      <c r="BN1965" s="6"/>
      <c r="BO1965" s="6"/>
      <c r="BP1965" s="6"/>
      <c r="BQ1965" s="6"/>
      <c r="BR1965" s="6"/>
      <c r="BS1965" s="6"/>
      <c r="BT1965" s="6"/>
      <c r="BU1965" s="6"/>
      <c r="BV1965" s="6"/>
      <c r="BW1965" s="6"/>
      <c r="BX1965" s="6"/>
      <c r="BY1965" s="6"/>
      <c r="BZ1965" s="6"/>
      <c r="CA1965" s="6"/>
      <c r="CB1965" s="6"/>
    </row>
    <row r="1966" spans="1:80" ht="34.15" customHeight="1">
      <c r="A1966" s="2"/>
      <c r="B1966" s="2"/>
      <c r="C1966" s="2"/>
      <c r="D1966" s="2"/>
      <c r="E1966" s="2"/>
      <c r="F1966" s="15"/>
      <c r="G1966" s="2"/>
      <c r="H1966" s="2"/>
      <c r="I1966" s="2"/>
      <c r="J1966" s="2"/>
      <c r="K1966" s="2"/>
      <c r="L1966" s="2"/>
      <c r="M1966" s="2"/>
      <c r="N1966" s="546"/>
      <c r="O1966" s="2"/>
      <c r="P1966" s="2"/>
      <c r="Q1966" s="2"/>
      <c r="R1966" s="2"/>
      <c r="S1966" s="2"/>
      <c r="T1966" s="2"/>
      <c r="U1966" s="15"/>
      <c r="V1966" s="15"/>
      <c r="W1966" s="15"/>
      <c r="X1966" s="15"/>
      <c r="Y1966" s="15"/>
      <c r="Z1966" s="15"/>
      <c r="AA1966" s="15"/>
      <c r="AB1966" s="15"/>
      <c r="AC1966" s="15"/>
      <c r="AD1966" s="15"/>
      <c r="AE1966" s="15"/>
      <c r="AF1966" s="15"/>
      <c r="AG1966" s="15"/>
      <c r="AH1966" s="15"/>
      <c r="AI1966" s="15"/>
      <c r="AJ1966" s="15"/>
      <c r="AK1966" s="15"/>
      <c r="AL1966" s="15"/>
      <c r="AM1966" s="15"/>
      <c r="AN1966" s="15"/>
      <c r="AO1966" s="15"/>
      <c r="AP1966" s="15"/>
      <c r="AQ1966" s="15"/>
      <c r="AR1966" s="15"/>
      <c r="AS1966" s="15"/>
      <c r="AT1966" s="15"/>
      <c r="AU1966" s="15"/>
      <c r="AV1966" s="15"/>
      <c r="AW1966" s="15"/>
      <c r="AX1966" s="15"/>
      <c r="AY1966" s="6"/>
      <c r="AZ1966" s="6"/>
      <c r="BA1966" s="6"/>
      <c r="BB1966" s="6"/>
      <c r="BC1966" s="6"/>
      <c r="BD1966" s="6"/>
      <c r="BE1966" s="6"/>
      <c r="BF1966" s="6"/>
      <c r="BG1966" s="6"/>
      <c r="BH1966" s="6"/>
      <c r="BI1966" s="6"/>
      <c r="BJ1966" s="6"/>
      <c r="BK1966" s="6"/>
      <c r="BL1966" s="6"/>
      <c r="BM1966" s="6"/>
      <c r="BN1966" s="6"/>
      <c r="BO1966" s="6"/>
      <c r="BP1966" s="6"/>
      <c r="BQ1966" s="6"/>
      <c r="BR1966" s="6"/>
      <c r="BS1966" s="6"/>
      <c r="BT1966" s="6"/>
      <c r="BU1966" s="6"/>
      <c r="BV1966" s="6"/>
      <c r="BW1966" s="6"/>
      <c r="BX1966" s="6"/>
      <c r="BY1966" s="6"/>
      <c r="BZ1966" s="6"/>
      <c r="CA1966" s="6"/>
      <c r="CB1966" s="6"/>
    </row>
    <row r="1967" spans="1:80" ht="34.15" customHeight="1">
      <c r="A1967" s="2"/>
      <c r="B1967" s="2"/>
      <c r="C1967" s="2"/>
      <c r="D1967" s="2"/>
      <c r="E1967" s="2"/>
      <c r="F1967" s="15"/>
      <c r="G1967" s="2"/>
      <c r="H1967" s="2"/>
      <c r="I1967" s="2"/>
      <c r="J1967" s="2"/>
      <c r="K1967" s="2"/>
      <c r="L1967" s="2"/>
      <c r="M1967" s="2"/>
      <c r="N1967" s="546"/>
      <c r="O1967" s="2"/>
      <c r="P1967" s="2"/>
      <c r="Q1967" s="2"/>
      <c r="R1967" s="2"/>
      <c r="S1967" s="2"/>
      <c r="T1967" s="2"/>
      <c r="U1967" s="15"/>
      <c r="V1967" s="15"/>
      <c r="W1967" s="15"/>
      <c r="X1967" s="15"/>
      <c r="Y1967" s="15"/>
      <c r="Z1967" s="15"/>
      <c r="AA1967" s="15"/>
      <c r="AB1967" s="15"/>
      <c r="AC1967" s="15"/>
      <c r="AD1967" s="15"/>
      <c r="AE1967" s="15"/>
      <c r="AF1967" s="15"/>
      <c r="AG1967" s="15"/>
      <c r="AH1967" s="15"/>
      <c r="AI1967" s="15"/>
      <c r="AJ1967" s="15"/>
      <c r="AK1967" s="15"/>
      <c r="AL1967" s="15"/>
      <c r="AM1967" s="15"/>
      <c r="AN1967" s="15"/>
      <c r="AO1967" s="15"/>
      <c r="AP1967" s="15"/>
      <c r="AQ1967" s="15"/>
      <c r="AR1967" s="15"/>
      <c r="AS1967" s="15"/>
      <c r="AT1967" s="15"/>
      <c r="AU1967" s="15"/>
      <c r="AV1967" s="15"/>
      <c r="AW1967" s="15"/>
      <c r="AX1967" s="15"/>
      <c r="AY1967" s="6"/>
      <c r="AZ1967" s="6"/>
      <c r="BA1967" s="6"/>
      <c r="BB1967" s="6"/>
      <c r="BC1967" s="6"/>
      <c r="BD1967" s="6"/>
      <c r="BE1967" s="6"/>
      <c r="BF1967" s="6"/>
      <c r="BG1967" s="6"/>
      <c r="BH1967" s="6"/>
      <c r="BI1967" s="6"/>
      <c r="BJ1967" s="6"/>
      <c r="BK1967" s="6"/>
      <c r="BL1967" s="6"/>
      <c r="BM1967" s="6"/>
      <c r="BN1967" s="6"/>
      <c r="BO1967" s="6"/>
      <c r="BP1967" s="6"/>
      <c r="BQ1967" s="6"/>
      <c r="BR1967" s="6"/>
      <c r="BS1967" s="6"/>
      <c r="BT1967" s="6"/>
      <c r="BU1967" s="6"/>
      <c r="BV1967" s="6"/>
      <c r="BW1967" s="6"/>
      <c r="BX1967" s="6"/>
      <c r="BY1967" s="6"/>
      <c r="BZ1967" s="6"/>
      <c r="CA1967" s="6"/>
      <c r="CB1967" s="6"/>
    </row>
    <row r="1968" spans="1:80" ht="34.15" customHeight="1">
      <c r="A1968" s="2"/>
      <c r="B1968" s="2"/>
      <c r="C1968" s="2"/>
      <c r="D1968" s="2"/>
      <c r="E1968" s="2"/>
      <c r="F1968" s="15"/>
      <c r="G1968" s="2"/>
      <c r="H1968" s="2"/>
      <c r="I1968" s="2"/>
      <c r="J1968" s="2"/>
      <c r="K1968" s="2"/>
      <c r="L1968" s="2"/>
      <c r="M1968" s="2"/>
      <c r="N1968" s="546"/>
      <c r="O1968" s="2"/>
      <c r="P1968" s="2"/>
      <c r="Q1968" s="2"/>
      <c r="R1968" s="2"/>
      <c r="S1968" s="2"/>
      <c r="T1968" s="2"/>
      <c r="U1968" s="15"/>
      <c r="V1968" s="15"/>
      <c r="W1968" s="15"/>
      <c r="X1968" s="15"/>
      <c r="Y1968" s="15"/>
      <c r="Z1968" s="15"/>
      <c r="AA1968" s="15"/>
      <c r="AB1968" s="15"/>
      <c r="AC1968" s="15"/>
      <c r="AD1968" s="15"/>
      <c r="AE1968" s="15"/>
      <c r="AF1968" s="15"/>
      <c r="AG1968" s="15"/>
      <c r="AH1968" s="15"/>
      <c r="AI1968" s="15"/>
      <c r="AJ1968" s="15"/>
      <c r="AK1968" s="15"/>
      <c r="AL1968" s="15"/>
      <c r="AM1968" s="15"/>
      <c r="AN1968" s="15"/>
      <c r="AO1968" s="15"/>
      <c r="AP1968" s="15"/>
      <c r="AQ1968" s="15"/>
      <c r="AR1968" s="15"/>
      <c r="AS1968" s="15"/>
      <c r="AT1968" s="15"/>
      <c r="AU1968" s="15"/>
      <c r="AV1968" s="15"/>
      <c r="AW1968" s="15"/>
      <c r="AX1968" s="15"/>
      <c r="AY1968" s="6"/>
      <c r="AZ1968" s="6"/>
      <c r="BA1968" s="6"/>
      <c r="BB1968" s="6"/>
      <c r="BC1968" s="6"/>
      <c r="BD1968" s="6"/>
      <c r="BE1968" s="6"/>
      <c r="BF1968" s="6"/>
      <c r="BG1968" s="6"/>
      <c r="BH1968" s="6"/>
      <c r="BI1968" s="6"/>
      <c r="BJ1968" s="6"/>
      <c r="BK1968" s="6"/>
      <c r="BL1968" s="6"/>
      <c r="BM1968" s="6"/>
      <c r="BN1968" s="6"/>
      <c r="BO1968" s="6"/>
      <c r="BP1968" s="6"/>
      <c r="BQ1968" s="6"/>
      <c r="BR1968" s="6"/>
      <c r="BS1968" s="6"/>
      <c r="BT1968" s="6"/>
      <c r="BU1968" s="6"/>
      <c r="BV1968" s="6"/>
      <c r="BW1968" s="6"/>
      <c r="BX1968" s="6"/>
      <c r="BY1968" s="6"/>
      <c r="BZ1968" s="6"/>
      <c r="CA1968" s="6"/>
      <c r="CB1968" s="6"/>
    </row>
    <row r="1969" spans="1:80" ht="34.15" customHeight="1">
      <c r="A1969" s="2"/>
      <c r="B1969" s="2"/>
      <c r="C1969" s="2"/>
      <c r="D1969" s="2"/>
      <c r="E1969" s="2"/>
      <c r="F1969" s="15"/>
      <c r="G1969" s="2"/>
      <c r="H1969" s="2"/>
      <c r="I1969" s="2"/>
      <c r="J1969" s="2"/>
      <c r="K1969" s="2"/>
      <c r="L1969" s="2"/>
      <c r="M1969" s="2"/>
      <c r="N1969" s="546"/>
      <c r="O1969" s="2"/>
      <c r="P1969" s="2"/>
      <c r="Q1969" s="2"/>
      <c r="R1969" s="2"/>
      <c r="S1969" s="2"/>
      <c r="T1969" s="2"/>
      <c r="U1969" s="15"/>
      <c r="V1969" s="15"/>
      <c r="W1969" s="15"/>
      <c r="X1969" s="15"/>
      <c r="Y1969" s="15"/>
      <c r="Z1969" s="15"/>
      <c r="AA1969" s="15"/>
      <c r="AB1969" s="15"/>
      <c r="AC1969" s="15"/>
      <c r="AD1969" s="15"/>
      <c r="AE1969" s="15"/>
      <c r="AF1969" s="15"/>
      <c r="AG1969" s="15"/>
      <c r="AH1969" s="15"/>
      <c r="AI1969" s="15"/>
      <c r="AJ1969" s="15"/>
      <c r="AK1969" s="15"/>
      <c r="AL1969" s="15"/>
      <c r="AM1969" s="15"/>
      <c r="AN1969" s="15"/>
      <c r="AO1969" s="15"/>
      <c r="AP1969" s="15"/>
      <c r="AQ1969" s="15"/>
      <c r="AR1969" s="15"/>
      <c r="AS1969" s="15"/>
      <c r="AT1969" s="15"/>
      <c r="AU1969" s="15"/>
      <c r="AV1969" s="15"/>
      <c r="AW1969" s="15"/>
      <c r="AX1969" s="15"/>
      <c r="AY1969" s="6"/>
      <c r="AZ1969" s="6"/>
      <c r="BA1969" s="6"/>
      <c r="BB1969" s="6"/>
      <c r="BC1969" s="6"/>
      <c r="BD1969" s="6"/>
      <c r="BE1969" s="6"/>
      <c r="BF1969" s="6"/>
      <c r="BG1969" s="6"/>
      <c r="BH1969" s="6"/>
      <c r="BI1969" s="6"/>
      <c r="BJ1969" s="6"/>
      <c r="BK1969" s="6"/>
      <c r="BL1969" s="6"/>
      <c r="BM1969" s="6"/>
      <c r="BN1969" s="6"/>
      <c r="BO1969" s="6"/>
      <c r="BP1969" s="6"/>
      <c r="BQ1969" s="6"/>
      <c r="BR1969" s="6"/>
      <c r="BS1969" s="6"/>
      <c r="BT1969" s="6"/>
      <c r="BU1969" s="6"/>
      <c r="BV1969" s="6"/>
      <c r="BW1969" s="6"/>
      <c r="BX1969" s="6"/>
      <c r="BY1969" s="6"/>
      <c r="BZ1969" s="6"/>
      <c r="CA1969" s="6"/>
      <c r="CB1969" s="6"/>
    </row>
    <row r="1970" spans="1:80" ht="34.15" customHeight="1">
      <c r="A1970" s="2"/>
      <c r="B1970" s="2"/>
      <c r="C1970" s="2"/>
      <c r="D1970" s="2"/>
      <c r="E1970" s="2"/>
      <c r="F1970" s="15"/>
      <c r="G1970" s="2"/>
      <c r="H1970" s="2"/>
      <c r="I1970" s="2"/>
      <c r="J1970" s="2"/>
      <c r="K1970" s="2"/>
      <c r="L1970" s="2"/>
      <c r="M1970" s="2"/>
      <c r="N1970" s="546"/>
      <c r="O1970" s="2"/>
      <c r="P1970" s="2"/>
      <c r="Q1970" s="2"/>
      <c r="R1970" s="2"/>
      <c r="S1970" s="2"/>
      <c r="T1970" s="2"/>
      <c r="U1970" s="15"/>
      <c r="V1970" s="15"/>
      <c r="W1970" s="15"/>
      <c r="X1970" s="15"/>
      <c r="Y1970" s="15"/>
      <c r="Z1970" s="15"/>
      <c r="AA1970" s="15"/>
      <c r="AB1970" s="15"/>
      <c r="AC1970" s="15"/>
      <c r="AD1970" s="15"/>
      <c r="AE1970" s="15"/>
      <c r="AF1970" s="15"/>
      <c r="AG1970" s="15"/>
      <c r="AH1970" s="15"/>
      <c r="AI1970" s="15"/>
      <c r="AJ1970" s="15"/>
      <c r="AK1970" s="15"/>
      <c r="AL1970" s="15"/>
      <c r="AM1970" s="15"/>
      <c r="AN1970" s="15"/>
      <c r="AO1970" s="15"/>
      <c r="AP1970" s="15"/>
      <c r="AQ1970" s="15"/>
      <c r="AR1970" s="15"/>
      <c r="AS1970" s="15"/>
      <c r="AT1970" s="15"/>
      <c r="AU1970" s="15"/>
      <c r="AV1970" s="15"/>
      <c r="AW1970" s="15"/>
      <c r="AX1970" s="15"/>
    </row>
    <row r="1971" spans="1:80" ht="34.15" customHeight="1">
      <c r="A1971" s="2"/>
      <c r="B1971" s="2"/>
      <c r="C1971" s="2"/>
      <c r="D1971" s="2"/>
      <c r="E1971" s="2"/>
      <c r="F1971" s="15"/>
      <c r="G1971" s="2"/>
      <c r="H1971" s="2"/>
      <c r="I1971" s="2"/>
      <c r="J1971" s="2"/>
      <c r="K1971" s="2"/>
      <c r="L1971" s="2"/>
      <c r="M1971" s="2"/>
      <c r="N1971" s="546"/>
      <c r="O1971" s="2"/>
      <c r="P1971" s="2"/>
      <c r="Q1971" s="2"/>
      <c r="R1971" s="2"/>
      <c r="S1971" s="2"/>
      <c r="T1971" s="2"/>
      <c r="U1971" s="15"/>
      <c r="V1971" s="15"/>
      <c r="W1971" s="15"/>
      <c r="X1971" s="15"/>
      <c r="Y1971" s="15"/>
      <c r="Z1971" s="15"/>
      <c r="AA1971" s="15"/>
      <c r="AB1971" s="15"/>
      <c r="AC1971" s="15"/>
      <c r="AD1971" s="15"/>
      <c r="AE1971" s="15"/>
      <c r="AF1971" s="15"/>
      <c r="AG1971" s="15"/>
      <c r="AH1971" s="15"/>
      <c r="AI1971" s="15"/>
      <c r="AJ1971" s="15"/>
      <c r="AK1971" s="15"/>
      <c r="AL1971" s="15"/>
      <c r="AM1971" s="15"/>
      <c r="AN1971" s="15"/>
      <c r="AO1971" s="15"/>
      <c r="AP1971" s="15"/>
      <c r="AQ1971" s="15"/>
      <c r="AR1971" s="15"/>
      <c r="AS1971" s="15"/>
      <c r="AT1971" s="15"/>
      <c r="AU1971" s="15"/>
      <c r="AV1971" s="15"/>
      <c r="AW1971" s="15"/>
      <c r="AX1971" s="15"/>
    </row>
    <row r="1972" spans="1:80" ht="34.15" customHeight="1">
      <c r="A1972" s="2"/>
      <c r="B1972" s="2"/>
      <c r="C1972" s="2"/>
      <c r="D1972" s="2"/>
      <c r="E1972" s="2"/>
      <c r="F1972" s="15"/>
      <c r="G1972" s="2"/>
      <c r="H1972" s="2"/>
      <c r="I1972" s="2"/>
      <c r="J1972" s="2"/>
      <c r="K1972" s="2"/>
      <c r="L1972" s="2"/>
      <c r="M1972" s="2"/>
      <c r="N1972" s="546"/>
      <c r="O1972" s="2"/>
      <c r="P1972" s="2"/>
      <c r="Q1972" s="2"/>
      <c r="R1972" s="2"/>
      <c r="S1972" s="2"/>
      <c r="T1972" s="2"/>
      <c r="U1972" s="15"/>
      <c r="V1972" s="15"/>
      <c r="W1972" s="15"/>
      <c r="X1972" s="15"/>
      <c r="Y1972" s="15"/>
      <c r="Z1972" s="15"/>
      <c r="AA1972" s="15"/>
      <c r="AB1972" s="15"/>
      <c r="AC1972" s="15"/>
      <c r="AD1972" s="15"/>
      <c r="AE1972" s="15"/>
      <c r="AF1972" s="15"/>
      <c r="AG1972" s="15"/>
      <c r="AH1972" s="15"/>
      <c r="AI1972" s="15"/>
      <c r="AJ1972" s="15"/>
      <c r="AK1972" s="15"/>
      <c r="AL1972" s="15"/>
      <c r="AM1972" s="15"/>
      <c r="AN1972" s="15"/>
      <c r="AO1972" s="15"/>
      <c r="AP1972" s="15"/>
      <c r="AQ1972" s="15"/>
      <c r="AR1972" s="15"/>
      <c r="AS1972" s="15"/>
      <c r="AT1972" s="15"/>
      <c r="AU1972" s="15"/>
      <c r="AV1972" s="15"/>
      <c r="AW1972" s="15"/>
      <c r="AX1972" s="15"/>
    </row>
    <row r="1973" spans="1:80" ht="34.15" customHeight="1">
      <c r="A1973" s="2"/>
      <c r="B1973" s="2"/>
      <c r="C1973" s="2"/>
      <c r="D1973" s="2"/>
      <c r="E1973" s="2"/>
      <c r="F1973" s="15"/>
      <c r="G1973" s="2"/>
      <c r="H1973" s="2"/>
      <c r="I1973" s="2"/>
      <c r="J1973" s="2"/>
      <c r="K1973" s="2"/>
      <c r="L1973" s="2"/>
      <c r="M1973" s="2"/>
      <c r="N1973" s="546"/>
      <c r="O1973" s="2"/>
      <c r="P1973" s="2"/>
      <c r="Q1973" s="2"/>
      <c r="R1973" s="2"/>
      <c r="S1973" s="2"/>
      <c r="T1973" s="2"/>
      <c r="U1973" s="15"/>
      <c r="V1973" s="15"/>
      <c r="W1973" s="15"/>
      <c r="X1973" s="15"/>
      <c r="Y1973" s="15"/>
      <c r="Z1973" s="15"/>
      <c r="AA1973" s="15"/>
      <c r="AB1973" s="15"/>
      <c r="AC1973" s="15"/>
      <c r="AD1973" s="15"/>
      <c r="AE1973" s="15"/>
      <c r="AF1973" s="15"/>
      <c r="AG1973" s="15"/>
      <c r="AH1973" s="15"/>
      <c r="AI1973" s="15"/>
      <c r="AJ1973" s="15"/>
      <c r="AK1973" s="15"/>
      <c r="AL1973" s="15"/>
      <c r="AM1973" s="15"/>
      <c r="AN1973" s="15"/>
      <c r="AO1973" s="15"/>
      <c r="AP1973" s="15"/>
      <c r="AQ1973" s="15"/>
      <c r="AR1973" s="15"/>
      <c r="AS1973" s="15"/>
      <c r="AT1973" s="15"/>
      <c r="AU1973" s="15"/>
      <c r="AV1973" s="15"/>
      <c r="AW1973" s="15"/>
      <c r="AX1973" s="15"/>
    </row>
    <row r="1974" spans="1:80" ht="34.15" customHeight="1">
      <c r="A1974" s="2"/>
      <c r="B1974" s="2"/>
      <c r="C1974" s="2"/>
      <c r="D1974" s="2"/>
      <c r="E1974" s="2"/>
      <c r="F1974" s="15"/>
      <c r="G1974" s="2"/>
      <c r="H1974" s="2"/>
      <c r="I1974" s="2"/>
      <c r="J1974" s="2"/>
      <c r="K1974" s="2"/>
      <c r="L1974" s="2"/>
      <c r="M1974" s="2"/>
      <c r="N1974" s="546"/>
      <c r="O1974" s="2"/>
      <c r="P1974" s="2"/>
      <c r="Q1974" s="2"/>
      <c r="R1974" s="2"/>
      <c r="S1974" s="2"/>
      <c r="T1974" s="2"/>
      <c r="U1974" s="15"/>
      <c r="V1974" s="15"/>
      <c r="W1974" s="15"/>
      <c r="X1974" s="15"/>
      <c r="Y1974" s="15"/>
      <c r="Z1974" s="15"/>
      <c r="AA1974" s="15"/>
      <c r="AB1974" s="15"/>
      <c r="AC1974" s="15"/>
      <c r="AD1974" s="15"/>
      <c r="AE1974" s="15"/>
      <c r="AF1974" s="15"/>
      <c r="AG1974" s="15"/>
      <c r="AH1974" s="15"/>
      <c r="AI1974" s="15"/>
      <c r="AJ1974" s="15"/>
      <c r="AK1974" s="15"/>
      <c r="AL1974" s="15"/>
      <c r="AM1974" s="15"/>
      <c r="AN1974" s="15"/>
      <c r="AO1974" s="15"/>
      <c r="AP1974" s="15"/>
      <c r="AQ1974" s="15"/>
      <c r="AR1974" s="15"/>
      <c r="AS1974" s="15"/>
      <c r="AT1974" s="15"/>
      <c r="AU1974" s="15"/>
      <c r="AV1974" s="15"/>
      <c r="AW1974" s="15"/>
      <c r="AX1974" s="15"/>
    </row>
    <row r="1975" spans="1:80" ht="34.15" customHeight="1">
      <c r="A1975" s="2"/>
      <c r="B1975" s="2"/>
      <c r="C1975" s="2"/>
      <c r="D1975" s="2"/>
      <c r="E1975" s="2"/>
      <c r="F1975" s="15"/>
      <c r="G1975" s="2"/>
      <c r="H1975" s="2"/>
      <c r="I1975" s="2"/>
      <c r="J1975" s="2"/>
      <c r="K1975" s="2"/>
      <c r="L1975" s="2"/>
      <c r="M1975" s="2"/>
      <c r="N1975" s="546"/>
      <c r="O1975" s="2"/>
      <c r="P1975" s="2"/>
      <c r="Q1975" s="2"/>
      <c r="R1975" s="2"/>
      <c r="S1975" s="2"/>
      <c r="T1975" s="2"/>
      <c r="U1975" s="15"/>
      <c r="V1975" s="15"/>
      <c r="W1975" s="15"/>
      <c r="X1975" s="15"/>
      <c r="Y1975" s="15"/>
      <c r="Z1975" s="15"/>
      <c r="AA1975" s="15"/>
      <c r="AB1975" s="15"/>
      <c r="AC1975" s="15"/>
      <c r="AD1975" s="15"/>
      <c r="AE1975" s="15"/>
      <c r="AF1975" s="15"/>
      <c r="AG1975" s="15"/>
      <c r="AH1975" s="15"/>
      <c r="AI1975" s="15"/>
      <c r="AJ1975" s="15"/>
      <c r="AK1975" s="15"/>
      <c r="AL1975" s="15"/>
      <c r="AM1975" s="15"/>
      <c r="AN1975" s="15"/>
      <c r="AO1975" s="15"/>
      <c r="AP1975" s="15"/>
      <c r="AQ1975" s="15"/>
      <c r="AR1975" s="15"/>
      <c r="AS1975" s="15"/>
      <c r="AT1975" s="15"/>
      <c r="AU1975" s="15"/>
      <c r="AV1975" s="15"/>
      <c r="AW1975" s="15"/>
      <c r="AX1975" s="15"/>
    </row>
    <row r="1976" spans="1:80" ht="34.15" customHeight="1">
      <c r="A1976" s="2"/>
      <c r="B1976" s="2"/>
      <c r="C1976" s="2"/>
      <c r="D1976" s="2"/>
      <c r="E1976" s="2"/>
      <c r="F1976" s="15"/>
      <c r="G1976" s="2"/>
      <c r="H1976" s="2"/>
      <c r="I1976" s="2"/>
      <c r="J1976" s="2"/>
      <c r="K1976" s="2"/>
      <c r="L1976" s="2"/>
      <c r="M1976" s="2"/>
      <c r="N1976" s="546"/>
      <c r="O1976" s="2"/>
      <c r="P1976" s="2"/>
      <c r="Q1976" s="2"/>
      <c r="R1976" s="2"/>
      <c r="S1976" s="2"/>
      <c r="T1976" s="2"/>
      <c r="U1976" s="15"/>
      <c r="V1976" s="15"/>
      <c r="W1976" s="15"/>
      <c r="X1976" s="15"/>
      <c r="Y1976" s="15"/>
      <c r="Z1976" s="15"/>
      <c r="AA1976" s="15"/>
      <c r="AB1976" s="15"/>
      <c r="AC1976" s="15"/>
      <c r="AD1976" s="15"/>
      <c r="AE1976" s="15"/>
      <c r="AF1976" s="15"/>
      <c r="AG1976" s="15"/>
      <c r="AH1976" s="15"/>
      <c r="AI1976" s="15"/>
      <c r="AJ1976" s="15"/>
      <c r="AK1976" s="15"/>
      <c r="AL1976" s="15"/>
      <c r="AM1976" s="15"/>
      <c r="AN1976" s="15"/>
      <c r="AO1976" s="15"/>
      <c r="AP1976" s="15"/>
      <c r="AQ1976" s="15"/>
      <c r="AR1976" s="15"/>
      <c r="AS1976" s="15"/>
      <c r="AT1976" s="15"/>
      <c r="AU1976" s="15"/>
      <c r="AV1976" s="15"/>
      <c r="AW1976" s="15"/>
      <c r="AX1976" s="15"/>
    </row>
    <row r="1977" spans="1:80" ht="34.15" customHeight="1">
      <c r="A1977" s="2"/>
      <c r="B1977" s="2"/>
      <c r="C1977" s="2"/>
      <c r="D1977" s="2"/>
      <c r="E1977" s="2"/>
      <c r="F1977" s="15"/>
      <c r="G1977" s="2"/>
      <c r="H1977" s="2"/>
      <c r="I1977" s="2"/>
      <c r="J1977" s="2"/>
      <c r="K1977" s="2"/>
      <c r="L1977" s="2"/>
      <c r="M1977" s="2"/>
      <c r="N1977" s="546"/>
      <c r="O1977" s="2"/>
      <c r="P1977" s="2"/>
      <c r="Q1977" s="2"/>
      <c r="R1977" s="2"/>
      <c r="S1977" s="2"/>
      <c r="T1977" s="2"/>
      <c r="U1977" s="15"/>
      <c r="V1977" s="15"/>
      <c r="W1977" s="15"/>
      <c r="X1977" s="15"/>
      <c r="Y1977" s="15"/>
      <c r="Z1977" s="15"/>
      <c r="AA1977" s="15"/>
      <c r="AB1977" s="15"/>
      <c r="AC1977" s="15"/>
      <c r="AD1977" s="15"/>
      <c r="AE1977" s="15"/>
      <c r="AF1977" s="15"/>
      <c r="AG1977" s="15"/>
      <c r="AH1977" s="15"/>
      <c r="AI1977" s="15"/>
      <c r="AJ1977" s="15"/>
      <c r="AK1977" s="15"/>
      <c r="AL1977" s="15"/>
      <c r="AM1977" s="15"/>
      <c r="AN1977" s="15"/>
      <c r="AO1977" s="15"/>
      <c r="AP1977" s="15"/>
      <c r="AQ1977" s="15"/>
      <c r="AR1977" s="15"/>
      <c r="AS1977" s="15"/>
      <c r="AT1977" s="15"/>
      <c r="AU1977" s="15"/>
      <c r="AV1977" s="15"/>
      <c r="AW1977" s="15"/>
      <c r="AX1977" s="15"/>
    </row>
    <row r="1978" spans="1:80" ht="34.15" customHeight="1">
      <c r="A1978" s="2"/>
      <c r="B1978" s="2"/>
      <c r="C1978" s="2"/>
      <c r="D1978" s="2"/>
      <c r="E1978" s="2"/>
      <c r="F1978" s="15"/>
      <c r="G1978" s="2"/>
      <c r="H1978" s="2"/>
      <c r="I1978" s="2"/>
      <c r="J1978" s="2"/>
      <c r="K1978" s="2"/>
      <c r="L1978" s="2"/>
      <c r="M1978" s="2"/>
      <c r="N1978" s="546"/>
      <c r="O1978" s="2"/>
      <c r="P1978" s="2"/>
      <c r="Q1978" s="2"/>
      <c r="R1978" s="2"/>
      <c r="S1978" s="2"/>
      <c r="T1978" s="2"/>
      <c r="U1978" s="15"/>
      <c r="V1978" s="15"/>
      <c r="W1978" s="15"/>
      <c r="X1978" s="15"/>
      <c r="Y1978" s="15"/>
      <c r="Z1978" s="15"/>
      <c r="AA1978" s="15"/>
      <c r="AB1978" s="15"/>
      <c r="AC1978" s="15"/>
      <c r="AD1978" s="15"/>
      <c r="AE1978" s="15"/>
      <c r="AF1978" s="15"/>
      <c r="AG1978" s="15"/>
      <c r="AH1978" s="15"/>
      <c r="AI1978" s="15"/>
      <c r="AJ1978" s="15"/>
      <c r="AK1978" s="15"/>
      <c r="AL1978" s="15"/>
      <c r="AM1978" s="15"/>
      <c r="AN1978" s="15"/>
      <c r="AO1978" s="15"/>
      <c r="AP1978" s="15"/>
      <c r="AQ1978" s="15"/>
      <c r="AR1978" s="15"/>
      <c r="AS1978" s="15"/>
      <c r="AT1978" s="15"/>
      <c r="AU1978" s="15"/>
      <c r="AV1978" s="15"/>
      <c r="AW1978" s="15"/>
      <c r="AX1978" s="15"/>
    </row>
    <row r="1979" spans="1:80" ht="34.15" customHeight="1">
      <c r="A1979" s="2"/>
      <c r="B1979" s="2"/>
      <c r="C1979" s="2"/>
      <c r="D1979" s="2"/>
      <c r="E1979" s="2"/>
      <c r="F1979" s="15"/>
      <c r="G1979" s="2"/>
      <c r="H1979" s="2"/>
      <c r="I1979" s="2"/>
      <c r="J1979" s="2"/>
      <c r="K1979" s="2"/>
      <c r="L1979" s="2"/>
      <c r="M1979" s="2"/>
      <c r="N1979" s="546"/>
      <c r="O1979" s="2"/>
      <c r="P1979" s="2"/>
      <c r="Q1979" s="2"/>
      <c r="R1979" s="2"/>
      <c r="S1979" s="2"/>
      <c r="T1979" s="2"/>
      <c r="U1979" s="15"/>
      <c r="V1979" s="15"/>
      <c r="W1979" s="15"/>
      <c r="X1979" s="15"/>
      <c r="Y1979" s="15"/>
      <c r="Z1979" s="15"/>
      <c r="AA1979" s="15"/>
      <c r="AB1979" s="15"/>
      <c r="AC1979" s="15"/>
      <c r="AD1979" s="15"/>
      <c r="AE1979" s="15"/>
      <c r="AF1979" s="15"/>
      <c r="AG1979" s="15"/>
      <c r="AH1979" s="15"/>
      <c r="AI1979" s="15"/>
      <c r="AJ1979" s="15"/>
      <c r="AK1979" s="15"/>
      <c r="AL1979" s="15"/>
      <c r="AM1979" s="15"/>
      <c r="AN1979" s="15"/>
      <c r="AO1979" s="15"/>
      <c r="AP1979" s="15"/>
      <c r="AQ1979" s="15"/>
      <c r="AR1979" s="15"/>
      <c r="AS1979" s="15"/>
      <c r="AT1979" s="15"/>
      <c r="AU1979" s="15"/>
      <c r="AV1979" s="15"/>
      <c r="AW1979" s="15"/>
      <c r="AX1979" s="15"/>
    </row>
    <row r="1980" spans="1:80" ht="34.15" customHeight="1">
      <c r="A1980" s="2"/>
      <c r="B1980" s="2"/>
      <c r="C1980" s="2"/>
      <c r="D1980" s="2"/>
      <c r="E1980" s="2"/>
      <c r="F1980" s="15"/>
      <c r="G1980" s="2"/>
      <c r="H1980" s="2"/>
      <c r="I1980" s="2"/>
      <c r="J1980" s="2"/>
      <c r="K1980" s="2"/>
      <c r="L1980" s="2"/>
      <c r="M1980" s="2"/>
      <c r="N1980" s="546"/>
      <c r="O1980" s="2"/>
      <c r="P1980" s="2"/>
      <c r="Q1980" s="2"/>
      <c r="R1980" s="2"/>
      <c r="S1980" s="2"/>
      <c r="T1980" s="2"/>
      <c r="U1980" s="15"/>
      <c r="V1980" s="15"/>
      <c r="W1980" s="15"/>
      <c r="X1980" s="15"/>
      <c r="Y1980" s="15"/>
      <c r="Z1980" s="15"/>
      <c r="AA1980" s="15"/>
      <c r="AB1980" s="15"/>
      <c r="AC1980" s="15"/>
      <c r="AD1980" s="15"/>
      <c r="AE1980" s="15"/>
      <c r="AF1980" s="15"/>
      <c r="AG1980" s="15"/>
      <c r="AH1980" s="15"/>
      <c r="AI1980" s="15"/>
      <c r="AJ1980" s="15"/>
      <c r="AK1980" s="15"/>
      <c r="AL1980" s="15"/>
      <c r="AM1980" s="15"/>
      <c r="AN1980" s="15"/>
      <c r="AO1980" s="15"/>
      <c r="AP1980" s="15"/>
      <c r="AQ1980" s="15"/>
      <c r="AR1980" s="15"/>
      <c r="AS1980" s="15"/>
      <c r="AT1980" s="15"/>
      <c r="AU1980" s="15"/>
      <c r="AV1980" s="15"/>
      <c r="AW1980" s="15"/>
      <c r="AX1980" s="15"/>
    </row>
    <row r="1981" spans="1:80" ht="34.15" customHeight="1">
      <c r="A1981" s="2"/>
      <c r="B1981" s="2"/>
      <c r="C1981" s="2"/>
      <c r="D1981" s="2"/>
      <c r="E1981" s="2"/>
      <c r="F1981" s="15"/>
      <c r="G1981" s="2"/>
      <c r="H1981" s="2"/>
      <c r="I1981" s="2"/>
      <c r="J1981" s="2"/>
      <c r="K1981" s="2"/>
      <c r="L1981" s="2"/>
      <c r="M1981" s="2"/>
      <c r="N1981" s="546"/>
      <c r="O1981" s="2"/>
      <c r="P1981" s="2"/>
      <c r="Q1981" s="2"/>
      <c r="R1981" s="2"/>
      <c r="S1981" s="2"/>
      <c r="T1981" s="2"/>
      <c r="U1981" s="15"/>
      <c r="V1981" s="15"/>
      <c r="W1981" s="15"/>
      <c r="X1981" s="15"/>
      <c r="Y1981" s="15"/>
      <c r="Z1981" s="15"/>
      <c r="AA1981" s="15"/>
      <c r="AB1981" s="15"/>
      <c r="AC1981" s="15"/>
      <c r="AD1981" s="15"/>
      <c r="AE1981" s="15"/>
      <c r="AF1981" s="15"/>
      <c r="AG1981" s="15"/>
      <c r="AH1981" s="15"/>
      <c r="AI1981" s="15"/>
      <c r="AJ1981" s="15"/>
      <c r="AK1981" s="15"/>
      <c r="AL1981" s="15"/>
      <c r="AM1981" s="15"/>
      <c r="AN1981" s="15"/>
      <c r="AO1981" s="15"/>
      <c r="AP1981" s="15"/>
      <c r="AQ1981" s="15"/>
      <c r="AR1981" s="15"/>
      <c r="AS1981" s="15"/>
      <c r="AT1981" s="15"/>
      <c r="AU1981" s="15"/>
      <c r="AV1981" s="15"/>
      <c r="AW1981" s="15"/>
      <c r="AX1981" s="15"/>
    </row>
    <row r="1982" spans="1:80" ht="34.15" customHeight="1">
      <c r="A1982" s="2"/>
      <c r="B1982" s="2"/>
      <c r="C1982" s="2"/>
      <c r="D1982" s="2"/>
      <c r="E1982" s="2"/>
      <c r="F1982" s="15"/>
      <c r="G1982" s="2"/>
      <c r="H1982" s="2"/>
      <c r="I1982" s="2"/>
      <c r="J1982" s="2"/>
      <c r="K1982" s="2"/>
      <c r="L1982" s="2"/>
      <c r="M1982" s="2"/>
      <c r="N1982" s="546"/>
      <c r="O1982" s="2"/>
      <c r="P1982" s="2"/>
      <c r="Q1982" s="2"/>
      <c r="R1982" s="2"/>
      <c r="S1982" s="2"/>
      <c r="T1982" s="2"/>
      <c r="U1982" s="15"/>
      <c r="V1982" s="15"/>
      <c r="W1982" s="15"/>
      <c r="X1982" s="15"/>
      <c r="Y1982" s="15"/>
      <c r="Z1982" s="15"/>
      <c r="AA1982" s="15"/>
      <c r="AB1982" s="15"/>
      <c r="AC1982" s="15"/>
      <c r="AD1982" s="15"/>
      <c r="AE1982" s="15"/>
      <c r="AF1982" s="15"/>
      <c r="AG1982" s="15"/>
      <c r="AH1982" s="15"/>
      <c r="AI1982" s="15"/>
      <c r="AJ1982" s="15"/>
      <c r="AK1982" s="15"/>
      <c r="AL1982" s="15"/>
      <c r="AM1982" s="15"/>
      <c r="AN1982" s="15"/>
      <c r="AO1982" s="15"/>
      <c r="AP1982" s="15"/>
      <c r="AQ1982" s="15"/>
      <c r="AR1982" s="15"/>
      <c r="AS1982" s="15"/>
      <c r="AT1982" s="15"/>
      <c r="AU1982" s="15"/>
      <c r="AV1982" s="15"/>
      <c r="AW1982" s="15"/>
      <c r="AX1982" s="15"/>
    </row>
    <row r="1983" spans="1:80" ht="34.15" customHeight="1">
      <c r="A1983" s="2"/>
      <c r="B1983" s="2"/>
      <c r="C1983" s="2"/>
      <c r="D1983" s="2"/>
      <c r="E1983" s="2"/>
      <c r="F1983" s="15"/>
      <c r="G1983" s="2"/>
      <c r="H1983" s="2"/>
      <c r="I1983" s="2"/>
      <c r="J1983" s="2"/>
      <c r="K1983" s="2"/>
      <c r="L1983" s="2"/>
      <c r="M1983" s="2"/>
      <c r="N1983" s="546"/>
      <c r="O1983" s="2"/>
      <c r="P1983" s="2"/>
      <c r="Q1983" s="2"/>
      <c r="R1983" s="2"/>
      <c r="S1983" s="2"/>
      <c r="T1983" s="2"/>
      <c r="U1983" s="15"/>
      <c r="V1983" s="15"/>
      <c r="W1983" s="15"/>
      <c r="X1983" s="15"/>
      <c r="Y1983" s="15"/>
      <c r="Z1983" s="15"/>
      <c r="AA1983" s="15"/>
      <c r="AB1983" s="15"/>
      <c r="AC1983" s="15"/>
      <c r="AD1983" s="15"/>
      <c r="AE1983" s="15"/>
      <c r="AF1983" s="15"/>
      <c r="AG1983" s="15"/>
      <c r="AH1983" s="15"/>
      <c r="AI1983" s="15"/>
      <c r="AJ1983" s="15"/>
      <c r="AK1983" s="15"/>
      <c r="AL1983" s="15"/>
      <c r="AM1983" s="15"/>
      <c r="AN1983" s="15"/>
      <c r="AO1983" s="15"/>
      <c r="AP1983" s="15"/>
      <c r="AQ1983" s="15"/>
      <c r="AR1983" s="15"/>
      <c r="AS1983" s="15"/>
      <c r="AT1983" s="15"/>
      <c r="AU1983" s="15"/>
      <c r="AV1983" s="15"/>
      <c r="AW1983" s="15"/>
      <c r="AX1983" s="15"/>
    </row>
    <row r="1984" spans="1:80" ht="34.15" customHeight="1">
      <c r="A1984" s="2"/>
      <c r="B1984" s="2"/>
      <c r="C1984" s="2"/>
      <c r="D1984" s="2"/>
      <c r="E1984" s="2"/>
      <c r="F1984" s="15"/>
      <c r="G1984" s="2"/>
      <c r="H1984" s="2"/>
      <c r="I1984" s="2"/>
      <c r="J1984" s="2"/>
      <c r="K1984" s="2"/>
      <c r="L1984" s="2"/>
      <c r="M1984" s="2"/>
      <c r="N1984" s="546"/>
      <c r="O1984" s="2"/>
      <c r="P1984" s="2"/>
      <c r="Q1984" s="2"/>
      <c r="R1984" s="2"/>
      <c r="S1984" s="2"/>
      <c r="T1984" s="2"/>
      <c r="U1984" s="15"/>
      <c r="V1984" s="15"/>
      <c r="W1984" s="15"/>
      <c r="X1984" s="15"/>
      <c r="Y1984" s="15"/>
      <c r="Z1984" s="15"/>
      <c r="AA1984" s="15"/>
      <c r="AB1984" s="15"/>
      <c r="AC1984" s="15"/>
      <c r="AD1984" s="15"/>
      <c r="AE1984" s="15"/>
      <c r="AF1984" s="15"/>
      <c r="AG1984" s="15"/>
      <c r="AH1984" s="15"/>
      <c r="AI1984" s="15"/>
      <c r="AJ1984" s="15"/>
      <c r="AK1984" s="15"/>
      <c r="AL1984" s="15"/>
      <c r="AM1984" s="15"/>
      <c r="AN1984" s="15"/>
      <c r="AO1984" s="15"/>
      <c r="AP1984" s="15"/>
      <c r="AQ1984" s="15"/>
      <c r="AR1984" s="15"/>
      <c r="AS1984" s="15"/>
      <c r="AT1984" s="15"/>
      <c r="AU1984" s="15"/>
      <c r="AV1984" s="15"/>
      <c r="AW1984" s="15"/>
      <c r="AX1984" s="15"/>
    </row>
    <row r="1985" spans="1:50" ht="34.15" customHeight="1">
      <c r="A1985" s="2"/>
      <c r="B1985" s="2"/>
      <c r="C1985" s="2"/>
      <c r="D1985" s="2"/>
      <c r="E1985" s="2"/>
      <c r="F1985" s="15"/>
      <c r="G1985" s="2"/>
      <c r="H1985" s="2"/>
      <c r="I1985" s="2"/>
      <c r="J1985" s="2"/>
      <c r="K1985" s="2"/>
      <c r="L1985" s="2"/>
      <c r="M1985" s="2"/>
      <c r="N1985" s="546"/>
      <c r="O1985" s="2"/>
      <c r="P1985" s="2"/>
      <c r="Q1985" s="2"/>
      <c r="R1985" s="2"/>
      <c r="S1985" s="2"/>
      <c r="T1985" s="2"/>
      <c r="U1985" s="15"/>
      <c r="V1985" s="15"/>
      <c r="W1985" s="15"/>
      <c r="X1985" s="15"/>
      <c r="Y1985" s="15"/>
      <c r="Z1985" s="15"/>
      <c r="AA1985" s="15"/>
      <c r="AB1985" s="15"/>
      <c r="AC1985" s="15"/>
      <c r="AD1985" s="15"/>
      <c r="AE1985" s="15"/>
      <c r="AF1985" s="15"/>
      <c r="AG1985" s="15"/>
      <c r="AH1985" s="15"/>
      <c r="AI1985" s="15"/>
      <c r="AJ1985" s="15"/>
      <c r="AK1985" s="15"/>
      <c r="AL1985" s="15"/>
      <c r="AM1985" s="15"/>
      <c r="AN1985" s="15"/>
      <c r="AO1985" s="15"/>
      <c r="AP1985" s="15"/>
      <c r="AQ1985" s="15"/>
      <c r="AR1985" s="15"/>
      <c r="AS1985" s="15"/>
      <c r="AT1985" s="15"/>
      <c r="AU1985" s="15"/>
      <c r="AV1985" s="15"/>
      <c r="AW1985" s="15"/>
      <c r="AX1985" s="15"/>
    </row>
    <row r="1986" spans="1:50" ht="34.15" customHeight="1">
      <c r="A1986" s="2"/>
      <c r="B1986" s="2"/>
      <c r="C1986" s="2"/>
      <c r="D1986" s="2"/>
      <c r="E1986" s="2"/>
      <c r="F1986" s="15"/>
      <c r="G1986" s="2"/>
      <c r="H1986" s="2"/>
      <c r="I1986" s="2"/>
      <c r="J1986" s="2"/>
      <c r="K1986" s="2"/>
      <c r="L1986" s="2"/>
      <c r="M1986" s="2"/>
      <c r="N1986" s="546"/>
      <c r="O1986" s="2"/>
      <c r="P1986" s="2"/>
      <c r="Q1986" s="2"/>
      <c r="R1986" s="2"/>
      <c r="S1986" s="2"/>
      <c r="T1986" s="2"/>
      <c r="U1986" s="15"/>
      <c r="V1986" s="15"/>
      <c r="W1986" s="15"/>
      <c r="X1986" s="15"/>
      <c r="Y1986" s="15"/>
      <c r="Z1986" s="15"/>
      <c r="AA1986" s="15"/>
      <c r="AB1986" s="15"/>
      <c r="AC1986" s="15"/>
      <c r="AD1986" s="15"/>
      <c r="AE1986" s="15"/>
      <c r="AF1986" s="15"/>
      <c r="AG1986" s="15"/>
      <c r="AH1986" s="15"/>
      <c r="AI1986" s="15"/>
      <c r="AJ1986" s="15"/>
      <c r="AK1986" s="15"/>
      <c r="AL1986" s="15"/>
      <c r="AM1986" s="15"/>
      <c r="AN1986" s="15"/>
      <c r="AO1986" s="15"/>
      <c r="AP1986" s="15"/>
      <c r="AQ1986" s="15"/>
      <c r="AR1986" s="15"/>
      <c r="AS1986" s="15"/>
      <c r="AT1986" s="15"/>
      <c r="AU1986" s="15"/>
      <c r="AV1986" s="15"/>
      <c r="AW1986" s="15"/>
      <c r="AX1986" s="15"/>
    </row>
    <row r="1987" spans="1:50" ht="34.15" customHeight="1">
      <c r="A1987" s="2"/>
      <c r="B1987" s="2"/>
      <c r="C1987" s="2"/>
      <c r="D1987" s="2"/>
      <c r="E1987" s="2"/>
      <c r="F1987" s="15"/>
      <c r="G1987" s="2"/>
      <c r="H1987" s="2"/>
      <c r="I1987" s="2"/>
      <c r="J1987" s="2"/>
      <c r="K1987" s="2"/>
      <c r="L1987" s="2"/>
      <c r="M1987" s="2"/>
      <c r="N1987" s="546"/>
      <c r="O1987" s="2"/>
      <c r="P1987" s="2"/>
      <c r="Q1987" s="2"/>
      <c r="R1987" s="2"/>
      <c r="S1987" s="2"/>
      <c r="T1987" s="2"/>
      <c r="U1987" s="15"/>
      <c r="V1987" s="15"/>
      <c r="W1987" s="15"/>
      <c r="X1987" s="15"/>
      <c r="Y1987" s="15"/>
      <c r="Z1987" s="15"/>
      <c r="AA1987" s="15"/>
      <c r="AB1987" s="15"/>
      <c r="AC1987" s="15"/>
      <c r="AD1987" s="15"/>
      <c r="AE1987" s="15"/>
      <c r="AF1987" s="15"/>
      <c r="AG1987" s="15"/>
      <c r="AH1987" s="15"/>
      <c r="AI1987" s="15"/>
      <c r="AJ1987" s="15"/>
      <c r="AK1987" s="15"/>
      <c r="AL1987" s="15"/>
      <c r="AM1987" s="15"/>
      <c r="AN1987" s="15"/>
      <c r="AO1987" s="15"/>
      <c r="AP1987" s="15"/>
      <c r="AQ1987" s="15"/>
      <c r="AR1987" s="15"/>
      <c r="AS1987" s="15"/>
      <c r="AT1987" s="15"/>
      <c r="AU1987" s="15"/>
      <c r="AV1987" s="15"/>
      <c r="AW1987" s="15"/>
      <c r="AX1987" s="15"/>
    </row>
    <row r="1988" spans="1:50" ht="34.15" customHeight="1">
      <c r="A1988" s="2"/>
      <c r="B1988" s="2"/>
      <c r="C1988" s="2"/>
      <c r="D1988" s="2"/>
      <c r="E1988" s="2"/>
      <c r="F1988" s="15"/>
      <c r="G1988" s="2"/>
      <c r="H1988" s="2"/>
      <c r="I1988" s="2"/>
      <c r="J1988" s="2"/>
      <c r="K1988" s="2"/>
      <c r="L1988" s="2"/>
      <c r="M1988" s="2"/>
      <c r="N1988" s="546"/>
      <c r="O1988" s="2"/>
      <c r="P1988" s="2"/>
      <c r="Q1988" s="2"/>
      <c r="R1988" s="2"/>
      <c r="S1988" s="2"/>
      <c r="T1988" s="2"/>
      <c r="U1988" s="15"/>
      <c r="V1988" s="15"/>
      <c r="W1988" s="15"/>
      <c r="X1988" s="15"/>
      <c r="Y1988" s="15"/>
      <c r="Z1988" s="15"/>
      <c r="AA1988" s="15"/>
      <c r="AB1988" s="15"/>
      <c r="AC1988" s="15"/>
      <c r="AD1988" s="15"/>
      <c r="AE1988" s="15"/>
      <c r="AF1988" s="15"/>
      <c r="AG1988" s="15"/>
      <c r="AH1988" s="15"/>
      <c r="AI1988" s="15"/>
      <c r="AJ1988" s="15"/>
      <c r="AK1988" s="15"/>
      <c r="AL1988" s="15"/>
      <c r="AM1988" s="15"/>
      <c r="AN1988" s="15"/>
      <c r="AO1988" s="15"/>
      <c r="AP1988" s="15"/>
      <c r="AQ1988" s="15"/>
      <c r="AR1988" s="15"/>
      <c r="AS1988" s="15"/>
      <c r="AT1988" s="15"/>
      <c r="AU1988" s="15"/>
      <c r="AV1988" s="15"/>
      <c r="AW1988" s="15"/>
      <c r="AX1988" s="15"/>
    </row>
    <row r="1989" spans="1:50" ht="34.15" customHeight="1">
      <c r="A1989" s="2"/>
      <c r="B1989" s="2"/>
      <c r="C1989" s="2"/>
      <c r="D1989" s="2"/>
      <c r="E1989" s="2"/>
      <c r="F1989" s="15"/>
      <c r="G1989" s="2"/>
      <c r="H1989" s="2"/>
      <c r="I1989" s="2"/>
      <c r="J1989" s="2"/>
      <c r="K1989" s="2"/>
      <c r="L1989" s="2"/>
      <c r="M1989" s="2"/>
      <c r="N1989" s="546"/>
      <c r="O1989" s="2"/>
      <c r="P1989" s="2"/>
      <c r="Q1989" s="2"/>
      <c r="R1989" s="2"/>
      <c r="S1989" s="2"/>
      <c r="T1989" s="2"/>
      <c r="U1989" s="15"/>
      <c r="V1989" s="15"/>
      <c r="W1989" s="15"/>
      <c r="X1989" s="15"/>
      <c r="Y1989" s="15"/>
      <c r="Z1989" s="15"/>
      <c r="AA1989" s="15"/>
      <c r="AB1989" s="15"/>
      <c r="AC1989" s="15"/>
      <c r="AD1989" s="15"/>
      <c r="AE1989" s="15"/>
      <c r="AF1989" s="15"/>
      <c r="AG1989" s="15"/>
      <c r="AH1989" s="15"/>
      <c r="AI1989" s="15"/>
      <c r="AJ1989" s="15"/>
      <c r="AK1989" s="15"/>
      <c r="AL1989" s="15"/>
      <c r="AM1989" s="15"/>
      <c r="AN1989" s="15"/>
      <c r="AO1989" s="15"/>
      <c r="AP1989" s="15"/>
      <c r="AQ1989" s="15"/>
      <c r="AR1989" s="15"/>
      <c r="AS1989" s="15"/>
      <c r="AT1989" s="15"/>
      <c r="AU1989" s="15"/>
      <c r="AV1989" s="15"/>
      <c r="AW1989" s="15"/>
      <c r="AX1989" s="15"/>
    </row>
    <row r="1990" spans="1:50" ht="34.15" customHeight="1">
      <c r="A1990" s="2"/>
      <c r="B1990" s="2"/>
      <c r="C1990" s="2"/>
      <c r="D1990" s="2"/>
      <c r="E1990" s="2"/>
      <c r="F1990" s="15"/>
      <c r="G1990" s="2"/>
      <c r="H1990" s="2"/>
      <c r="I1990" s="2"/>
      <c r="J1990" s="2"/>
      <c r="K1990" s="2"/>
      <c r="L1990" s="2"/>
      <c r="M1990" s="2"/>
      <c r="N1990" s="546"/>
      <c r="O1990" s="2"/>
      <c r="P1990" s="2"/>
      <c r="Q1990" s="2"/>
      <c r="R1990" s="2"/>
      <c r="S1990" s="2"/>
      <c r="T1990" s="2"/>
      <c r="U1990" s="15"/>
      <c r="V1990" s="15"/>
      <c r="W1990" s="15"/>
      <c r="X1990" s="15"/>
      <c r="Y1990" s="15"/>
      <c r="Z1990" s="15"/>
      <c r="AA1990" s="15"/>
      <c r="AB1990" s="15"/>
      <c r="AC1990" s="15"/>
      <c r="AD1990" s="15"/>
      <c r="AE1990" s="15"/>
      <c r="AF1990" s="15"/>
      <c r="AG1990" s="15"/>
      <c r="AH1990" s="15"/>
      <c r="AI1990" s="15"/>
      <c r="AJ1990" s="15"/>
      <c r="AK1990" s="15"/>
      <c r="AL1990" s="15"/>
      <c r="AM1990" s="15"/>
      <c r="AN1990" s="15"/>
      <c r="AO1990" s="15"/>
      <c r="AP1990" s="15"/>
      <c r="AQ1990" s="15"/>
      <c r="AR1990" s="15"/>
      <c r="AS1990" s="15"/>
      <c r="AT1990" s="15"/>
      <c r="AU1990" s="15"/>
      <c r="AV1990" s="15"/>
      <c r="AW1990" s="15"/>
      <c r="AX1990" s="15"/>
    </row>
    <row r="1991" spans="1:50" ht="34.15" customHeight="1">
      <c r="A1991" s="2"/>
      <c r="B1991" s="2"/>
      <c r="C1991" s="2"/>
      <c r="D1991" s="2"/>
      <c r="E1991" s="2"/>
      <c r="F1991" s="15"/>
      <c r="G1991" s="2"/>
      <c r="H1991" s="2"/>
      <c r="I1991" s="2"/>
      <c r="J1991" s="2"/>
      <c r="K1991" s="2"/>
      <c r="L1991" s="2"/>
      <c r="M1991" s="2"/>
      <c r="N1991" s="546"/>
      <c r="O1991" s="2"/>
      <c r="P1991" s="2"/>
      <c r="Q1991" s="2"/>
      <c r="R1991" s="2"/>
      <c r="S1991" s="2"/>
      <c r="T1991" s="2"/>
      <c r="U1991" s="15"/>
      <c r="V1991" s="15"/>
      <c r="W1991" s="15"/>
      <c r="X1991" s="15"/>
      <c r="Y1991" s="15"/>
      <c r="Z1991" s="15"/>
      <c r="AA1991" s="15"/>
      <c r="AB1991" s="15"/>
      <c r="AC1991" s="15"/>
      <c r="AD1991" s="15"/>
      <c r="AE1991" s="15"/>
      <c r="AF1991" s="15"/>
      <c r="AG1991" s="15"/>
      <c r="AH1991" s="15"/>
      <c r="AI1991" s="15"/>
      <c r="AJ1991" s="15"/>
      <c r="AK1991" s="15"/>
      <c r="AL1991" s="15"/>
      <c r="AM1991" s="15"/>
      <c r="AN1991" s="15"/>
      <c r="AO1991" s="15"/>
      <c r="AP1991" s="15"/>
      <c r="AQ1991" s="15"/>
      <c r="AR1991" s="15"/>
      <c r="AS1991" s="15"/>
      <c r="AT1991" s="15"/>
      <c r="AU1991" s="15"/>
      <c r="AV1991" s="15"/>
      <c r="AW1991" s="15"/>
      <c r="AX1991" s="15"/>
    </row>
    <row r="1992" spans="1:50" ht="34.15" customHeight="1">
      <c r="A1992" s="2"/>
      <c r="B1992" s="2"/>
      <c r="C1992" s="2"/>
      <c r="D1992" s="2"/>
      <c r="E1992" s="2"/>
      <c r="F1992" s="15"/>
      <c r="G1992" s="2"/>
      <c r="H1992" s="2"/>
      <c r="I1992" s="2"/>
      <c r="J1992" s="2"/>
      <c r="K1992" s="2"/>
      <c r="L1992" s="2"/>
      <c r="M1992" s="2"/>
      <c r="N1992" s="546"/>
      <c r="O1992" s="2"/>
      <c r="P1992" s="2"/>
      <c r="Q1992" s="2"/>
      <c r="R1992" s="2"/>
      <c r="S1992" s="2"/>
      <c r="T1992" s="2"/>
      <c r="U1992" s="15"/>
      <c r="V1992" s="15"/>
      <c r="W1992" s="15"/>
      <c r="X1992" s="15"/>
      <c r="Y1992" s="15"/>
      <c r="Z1992" s="15"/>
      <c r="AA1992" s="15"/>
      <c r="AB1992" s="15"/>
      <c r="AC1992" s="15"/>
      <c r="AD1992" s="15"/>
      <c r="AE1992" s="15"/>
      <c r="AF1992" s="15"/>
      <c r="AG1992" s="15"/>
      <c r="AH1992" s="15"/>
      <c r="AI1992" s="15"/>
      <c r="AJ1992" s="15"/>
      <c r="AK1992" s="15"/>
      <c r="AL1992" s="15"/>
      <c r="AM1992" s="15"/>
      <c r="AN1992" s="15"/>
      <c r="AO1992" s="15"/>
      <c r="AP1992" s="15"/>
      <c r="AQ1992" s="15"/>
      <c r="AR1992" s="15"/>
      <c r="AS1992" s="15"/>
      <c r="AT1992" s="15"/>
      <c r="AU1992" s="15"/>
      <c r="AV1992" s="15"/>
      <c r="AW1992" s="15"/>
      <c r="AX1992" s="15"/>
    </row>
    <row r="1993" spans="1:50" ht="34.15" customHeight="1">
      <c r="A1993" s="2"/>
      <c r="B1993" s="2"/>
      <c r="C1993" s="2"/>
      <c r="D1993" s="2"/>
      <c r="E1993" s="2"/>
      <c r="F1993" s="15"/>
      <c r="G1993" s="2"/>
      <c r="H1993" s="2"/>
      <c r="I1993" s="2"/>
      <c r="J1993" s="2"/>
      <c r="K1993" s="2"/>
      <c r="L1993" s="2"/>
      <c r="M1993" s="2"/>
      <c r="N1993" s="546"/>
      <c r="O1993" s="2"/>
      <c r="P1993" s="2"/>
      <c r="Q1993" s="2"/>
      <c r="R1993" s="2"/>
      <c r="S1993" s="2"/>
      <c r="T1993" s="2"/>
      <c r="U1993" s="15"/>
      <c r="V1993" s="15"/>
      <c r="W1993" s="15"/>
      <c r="X1993" s="15"/>
      <c r="Y1993" s="15"/>
      <c r="Z1993" s="15"/>
      <c r="AA1993" s="15"/>
      <c r="AB1993" s="15"/>
      <c r="AC1993" s="15"/>
      <c r="AD1993" s="15"/>
      <c r="AE1993" s="15"/>
      <c r="AF1993" s="15"/>
      <c r="AG1993" s="15"/>
      <c r="AH1993" s="15"/>
      <c r="AI1993" s="15"/>
      <c r="AJ1993" s="15"/>
      <c r="AK1993" s="15"/>
      <c r="AL1993" s="15"/>
      <c r="AM1993" s="15"/>
      <c r="AN1993" s="15"/>
      <c r="AO1993" s="15"/>
      <c r="AP1993" s="15"/>
      <c r="AQ1993" s="15"/>
      <c r="AR1993" s="15"/>
      <c r="AS1993" s="15"/>
      <c r="AT1993" s="15"/>
      <c r="AU1993" s="15"/>
      <c r="AV1993" s="15"/>
      <c r="AW1993" s="15"/>
      <c r="AX1993" s="15"/>
    </row>
    <row r="1994" spans="1:50" ht="34.15" customHeight="1">
      <c r="A1994" s="2"/>
      <c r="B1994" s="2"/>
      <c r="C1994" s="2"/>
      <c r="D1994" s="2"/>
      <c r="E1994" s="2"/>
      <c r="F1994" s="15"/>
      <c r="G1994" s="2"/>
      <c r="H1994" s="2"/>
      <c r="I1994" s="2"/>
      <c r="J1994" s="2"/>
      <c r="K1994" s="2"/>
      <c r="L1994" s="2"/>
      <c r="M1994" s="2"/>
      <c r="N1994" s="546"/>
      <c r="O1994" s="2"/>
      <c r="P1994" s="2"/>
      <c r="Q1994" s="2"/>
      <c r="R1994" s="2"/>
      <c r="S1994" s="2"/>
      <c r="T1994" s="2"/>
      <c r="U1994" s="15"/>
      <c r="V1994" s="15"/>
      <c r="W1994" s="15"/>
      <c r="X1994" s="15"/>
      <c r="Y1994" s="15"/>
      <c r="Z1994" s="15"/>
      <c r="AA1994" s="15"/>
      <c r="AB1994" s="15"/>
      <c r="AC1994" s="15"/>
      <c r="AD1994" s="15"/>
      <c r="AE1994" s="15"/>
      <c r="AF1994" s="15"/>
      <c r="AG1994" s="15"/>
      <c r="AH1994" s="15"/>
      <c r="AI1994" s="15"/>
      <c r="AJ1994" s="15"/>
      <c r="AK1994" s="15"/>
      <c r="AL1994" s="15"/>
      <c r="AM1994" s="15"/>
      <c r="AN1994" s="15"/>
      <c r="AO1994" s="15"/>
      <c r="AP1994" s="15"/>
      <c r="AQ1994" s="15"/>
      <c r="AR1994" s="15"/>
      <c r="AS1994" s="15"/>
      <c r="AT1994" s="15"/>
      <c r="AU1994" s="15"/>
      <c r="AV1994" s="15"/>
      <c r="AW1994" s="15"/>
      <c r="AX1994" s="15"/>
    </row>
    <row r="1995" spans="1:50" ht="34.15" customHeight="1">
      <c r="A1995" s="2"/>
      <c r="B1995" s="2"/>
      <c r="C1995" s="2"/>
      <c r="D1995" s="2"/>
      <c r="E1995" s="2"/>
      <c r="F1995" s="15"/>
      <c r="G1995" s="2"/>
      <c r="H1995" s="2"/>
      <c r="I1995" s="2"/>
      <c r="J1995" s="2"/>
      <c r="K1995" s="2"/>
      <c r="L1995" s="2"/>
      <c r="M1995" s="2"/>
      <c r="N1995" s="546"/>
      <c r="O1995" s="2"/>
      <c r="P1995" s="2"/>
      <c r="Q1995" s="2"/>
      <c r="R1995" s="2"/>
      <c r="S1995" s="2"/>
      <c r="T1995" s="2"/>
      <c r="U1995" s="15"/>
      <c r="V1995" s="15"/>
      <c r="W1995" s="15"/>
      <c r="X1995" s="15"/>
      <c r="Y1995" s="15"/>
      <c r="Z1995" s="15"/>
      <c r="AA1995" s="15"/>
      <c r="AB1995" s="15"/>
      <c r="AC1995" s="15"/>
      <c r="AD1995" s="15"/>
      <c r="AE1995" s="15"/>
      <c r="AF1995" s="15"/>
      <c r="AG1995" s="15"/>
      <c r="AH1995" s="15"/>
      <c r="AI1995" s="15"/>
      <c r="AJ1995" s="15"/>
      <c r="AK1995" s="15"/>
      <c r="AL1995" s="15"/>
      <c r="AM1995" s="15"/>
      <c r="AN1995" s="15"/>
      <c r="AO1995" s="15"/>
      <c r="AP1995" s="15"/>
      <c r="AQ1995" s="15"/>
      <c r="AR1995" s="15"/>
      <c r="AS1995" s="15"/>
      <c r="AT1995" s="15"/>
      <c r="AU1995" s="15"/>
      <c r="AV1995" s="15"/>
      <c r="AW1995" s="15"/>
      <c r="AX1995" s="15"/>
    </row>
    <row r="1996" spans="1:50" ht="34.15" customHeight="1">
      <c r="A1996" s="2"/>
      <c r="B1996" s="2"/>
      <c r="C1996" s="2"/>
      <c r="D1996" s="2"/>
      <c r="E1996" s="2"/>
      <c r="F1996" s="15"/>
      <c r="G1996" s="2"/>
      <c r="H1996" s="2"/>
      <c r="I1996" s="2"/>
      <c r="J1996" s="2"/>
      <c r="K1996" s="2"/>
      <c r="L1996" s="2"/>
      <c r="M1996" s="2"/>
      <c r="N1996" s="546"/>
      <c r="O1996" s="2"/>
      <c r="P1996" s="2"/>
      <c r="Q1996" s="2"/>
      <c r="R1996" s="2"/>
      <c r="S1996" s="2"/>
      <c r="T1996" s="2"/>
      <c r="U1996" s="15"/>
      <c r="V1996" s="15"/>
      <c r="W1996" s="15"/>
      <c r="X1996" s="15"/>
      <c r="Y1996" s="15"/>
      <c r="Z1996" s="15"/>
      <c r="AA1996" s="15"/>
      <c r="AB1996" s="15"/>
      <c r="AC1996" s="15"/>
      <c r="AD1996" s="15"/>
      <c r="AE1996" s="15"/>
      <c r="AF1996" s="15"/>
      <c r="AG1996" s="15"/>
      <c r="AH1996" s="15"/>
      <c r="AI1996" s="15"/>
      <c r="AJ1996" s="15"/>
      <c r="AK1996" s="15"/>
      <c r="AL1996" s="15"/>
      <c r="AM1996" s="15"/>
      <c r="AN1996" s="15"/>
      <c r="AO1996" s="15"/>
      <c r="AP1996" s="15"/>
      <c r="AQ1996" s="15"/>
      <c r="AR1996" s="15"/>
      <c r="AS1996" s="15"/>
      <c r="AT1996" s="15"/>
      <c r="AU1996" s="15"/>
      <c r="AV1996" s="15"/>
      <c r="AW1996" s="15"/>
      <c r="AX1996" s="15"/>
    </row>
    <row r="1997" spans="1:50" ht="34.15" customHeight="1">
      <c r="A1997" s="2"/>
      <c r="B1997" s="2"/>
      <c r="C1997" s="2"/>
      <c r="D1997" s="2"/>
      <c r="E1997" s="2"/>
      <c r="F1997" s="15"/>
      <c r="G1997" s="2"/>
      <c r="H1997" s="2"/>
      <c r="I1997" s="2"/>
      <c r="J1997" s="2"/>
      <c r="K1997" s="2"/>
      <c r="L1997" s="2"/>
      <c r="M1997" s="2"/>
      <c r="N1997" s="546"/>
      <c r="O1997" s="2"/>
      <c r="P1997" s="2"/>
      <c r="Q1997" s="2"/>
      <c r="R1997" s="2"/>
      <c r="S1997" s="2"/>
      <c r="T1997" s="2"/>
      <c r="U1997" s="15"/>
      <c r="V1997" s="15"/>
      <c r="W1997" s="15"/>
      <c r="X1997" s="15"/>
      <c r="Y1997" s="15"/>
      <c r="Z1997" s="15"/>
      <c r="AA1997" s="15"/>
      <c r="AB1997" s="15"/>
      <c r="AC1997" s="15"/>
      <c r="AD1997" s="15"/>
      <c r="AE1997" s="15"/>
      <c r="AF1997" s="15"/>
      <c r="AG1997" s="15"/>
      <c r="AH1997" s="15"/>
      <c r="AI1997" s="15"/>
      <c r="AJ1997" s="15"/>
      <c r="AK1997" s="15"/>
      <c r="AL1997" s="15"/>
      <c r="AM1997" s="15"/>
      <c r="AN1997" s="15"/>
      <c r="AO1997" s="15"/>
      <c r="AP1997" s="15"/>
      <c r="AQ1997" s="15"/>
      <c r="AR1997" s="15"/>
      <c r="AS1997" s="15"/>
      <c r="AT1997" s="15"/>
      <c r="AU1997" s="15"/>
      <c r="AV1997" s="15"/>
      <c r="AW1997" s="15"/>
      <c r="AX1997" s="15"/>
    </row>
    <row r="1998" spans="1:50" ht="34.15" customHeight="1">
      <c r="A1998" s="2"/>
      <c r="B1998" s="2"/>
      <c r="C1998" s="2"/>
      <c r="D1998" s="2"/>
      <c r="E1998" s="2"/>
      <c r="F1998" s="15"/>
      <c r="G1998" s="2"/>
      <c r="H1998" s="2"/>
      <c r="I1998" s="2"/>
      <c r="J1998" s="2"/>
      <c r="K1998" s="2"/>
      <c r="L1998" s="2"/>
      <c r="M1998" s="2"/>
      <c r="N1998" s="546"/>
      <c r="O1998" s="2"/>
      <c r="P1998" s="2"/>
      <c r="Q1998" s="2"/>
      <c r="R1998" s="2"/>
      <c r="S1998" s="2"/>
      <c r="T1998" s="2"/>
      <c r="U1998" s="15"/>
      <c r="V1998" s="15"/>
      <c r="W1998" s="15"/>
      <c r="X1998" s="15"/>
      <c r="Y1998" s="15"/>
      <c r="Z1998" s="15"/>
      <c r="AA1998" s="15"/>
      <c r="AB1998" s="15"/>
      <c r="AC1998" s="15"/>
      <c r="AD1998" s="15"/>
      <c r="AE1998" s="15"/>
      <c r="AF1998" s="15"/>
      <c r="AG1998" s="15"/>
      <c r="AH1998" s="15"/>
      <c r="AI1998" s="15"/>
      <c r="AJ1998" s="15"/>
      <c r="AK1998" s="15"/>
      <c r="AL1998" s="15"/>
      <c r="AM1998" s="15"/>
      <c r="AN1998" s="15"/>
      <c r="AO1998" s="15"/>
      <c r="AP1998" s="15"/>
      <c r="AQ1998" s="15"/>
      <c r="AR1998" s="15"/>
      <c r="AS1998" s="15"/>
      <c r="AT1998" s="15"/>
      <c r="AU1998" s="15"/>
      <c r="AV1998" s="15"/>
      <c r="AW1998" s="15"/>
      <c r="AX1998" s="15"/>
    </row>
    <row r="1999" spans="1:50" ht="34.15" customHeight="1">
      <c r="A1999" s="2"/>
      <c r="B1999" s="2"/>
      <c r="C1999" s="2"/>
      <c r="D1999" s="2"/>
      <c r="E1999" s="2"/>
      <c r="F1999" s="15"/>
      <c r="G1999" s="2"/>
      <c r="H1999" s="2"/>
      <c r="I1999" s="2"/>
      <c r="J1999" s="2"/>
      <c r="K1999" s="2"/>
      <c r="L1999" s="2"/>
      <c r="M1999" s="2"/>
      <c r="N1999" s="546"/>
      <c r="O1999" s="2"/>
      <c r="P1999" s="2"/>
      <c r="Q1999" s="2"/>
      <c r="R1999" s="2"/>
      <c r="S1999" s="2"/>
      <c r="T1999" s="2"/>
      <c r="U1999" s="15"/>
      <c r="V1999" s="15"/>
      <c r="W1999" s="15"/>
      <c r="X1999" s="15"/>
      <c r="Y1999" s="15"/>
      <c r="Z1999" s="15"/>
      <c r="AA1999" s="15"/>
      <c r="AB1999" s="15"/>
      <c r="AC1999" s="15"/>
      <c r="AD1999" s="15"/>
      <c r="AE1999" s="15"/>
      <c r="AF1999" s="15"/>
      <c r="AG1999" s="15"/>
      <c r="AH1999" s="15"/>
      <c r="AI1999" s="15"/>
      <c r="AJ1999" s="15"/>
      <c r="AK1999" s="15"/>
      <c r="AL1999" s="15"/>
      <c r="AM1999" s="15"/>
      <c r="AN1999" s="15"/>
      <c r="AO1999" s="15"/>
      <c r="AP1999" s="15"/>
      <c r="AQ1999" s="15"/>
      <c r="AR1999" s="15"/>
      <c r="AS1999" s="15"/>
      <c r="AT1999" s="15"/>
      <c r="AU1999" s="15"/>
      <c r="AV1999" s="15"/>
      <c r="AW1999" s="15"/>
      <c r="AX1999" s="15"/>
    </row>
    <row r="2000" spans="1:50" ht="34.15" customHeight="1">
      <c r="A2000" s="2"/>
      <c r="B2000" s="2"/>
      <c r="C2000" s="2"/>
      <c r="D2000" s="2"/>
      <c r="E2000" s="2"/>
      <c r="F2000" s="15"/>
      <c r="G2000" s="2"/>
      <c r="H2000" s="2"/>
      <c r="I2000" s="2"/>
      <c r="J2000" s="2"/>
      <c r="K2000" s="2"/>
      <c r="L2000" s="2"/>
      <c r="M2000" s="2"/>
      <c r="N2000" s="546"/>
      <c r="O2000" s="2"/>
      <c r="P2000" s="2"/>
      <c r="Q2000" s="2"/>
      <c r="R2000" s="2"/>
      <c r="S2000" s="2"/>
      <c r="T2000" s="2"/>
      <c r="U2000" s="15"/>
      <c r="V2000" s="15"/>
      <c r="W2000" s="15"/>
      <c r="X2000" s="15"/>
      <c r="Y2000" s="15"/>
      <c r="Z2000" s="15"/>
      <c r="AA2000" s="15"/>
      <c r="AB2000" s="15"/>
      <c r="AC2000" s="15"/>
      <c r="AD2000" s="15"/>
      <c r="AE2000" s="15"/>
      <c r="AF2000" s="15"/>
      <c r="AG2000" s="15"/>
      <c r="AH2000" s="15"/>
      <c r="AI2000" s="15"/>
      <c r="AJ2000" s="15"/>
      <c r="AK2000" s="15"/>
      <c r="AL2000" s="15"/>
      <c r="AM2000" s="15"/>
      <c r="AN2000" s="15"/>
      <c r="AO2000" s="15"/>
      <c r="AP2000" s="15"/>
      <c r="AQ2000" s="15"/>
      <c r="AR2000" s="15"/>
      <c r="AS2000" s="15"/>
      <c r="AT2000" s="15"/>
      <c r="AU2000" s="15"/>
      <c r="AV2000" s="15"/>
      <c r="AW2000" s="15"/>
      <c r="AX2000" s="15"/>
    </row>
  </sheetData>
  <autoFilter ref="A2:AX2"/>
  <phoneticPr fontId="1" type="noConversion"/>
  <dataValidations count="2">
    <dataValidation type="custom" allowBlank="1" showInputMessage="1" showErrorMessage="1" sqref="I3:I469">
      <formula1>TRUE</formula1>
    </dataValidation>
    <dataValidation type="list" allowBlank="1" showInputMessage="1" showErrorMessage="1" sqref="H3:H1969">
      <formula1>AutosomeReport1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260" r:id="rId4" name="Button 4">
              <controlPr defaultSize="0" print="0" autoFill="0" autoPict="0" macro="[0]!A1_View_Sample_Control_Form">
                <anchor moveWithCells="1" sizeWithCells="1">
                  <from>
                    <xdr:col>2</xdr:col>
                    <xdr:colOff>238125</xdr:colOff>
                    <xdr:row>0</xdr:row>
                    <xdr:rowOff>123825</xdr:rowOff>
                  </from>
                  <to>
                    <xdr:col>5</xdr:col>
                    <xdr:colOff>219075</xdr:colOff>
                    <xdr:row>0</xdr:row>
                    <xdr:rowOff>647700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1" r:id="rId5" name="Button 5">
              <controlPr defaultSize="0" print="0" autoFill="0" autoPict="0" macro="[0]!A2_View_Data_Control_Form">
                <anchor moveWithCells="1" sizeWithCells="1">
                  <from>
                    <xdr:col>5</xdr:col>
                    <xdr:colOff>371475</xdr:colOff>
                    <xdr:row>0</xdr:row>
                    <xdr:rowOff>133350</xdr:rowOff>
                  </from>
                  <to>
                    <xdr:col>10</xdr:col>
                    <xdr:colOff>47625</xdr:colOff>
                    <xdr:row>0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4" r:id="rId6" name="Button 8">
              <controlPr defaultSize="0" print="0" autoFill="0" autoPict="0" macro="[0]!contam_colorize">
                <anchor moveWithCells="1" sizeWithCells="1">
                  <from>
                    <xdr:col>10</xdr:col>
                    <xdr:colOff>219075</xdr:colOff>
                    <xdr:row>0</xdr:row>
                    <xdr:rowOff>180975</xdr:rowOff>
                  </from>
                  <to>
                    <xdr:col>12</xdr:col>
                    <xdr:colOff>257175</xdr:colOff>
                    <xdr:row>0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B2000"/>
  <sheetViews>
    <sheetView zoomScale="70" zoomScaleNormal="70" workbookViewId="0">
      <pane xSplit="12" ySplit="2" topLeftCell="U3" activePane="bottomRight" state="frozen"/>
      <selection activeCell="A3" sqref="A3"/>
      <selection pane="topRight" activeCell="A3" sqref="A3"/>
      <selection pane="bottomLeft" activeCell="A3" sqref="A3"/>
      <selection pane="bottomRight" activeCell="U3" sqref="U3"/>
    </sheetView>
  </sheetViews>
  <sheetFormatPr defaultColWidth="17.75" defaultRowHeight="34.15" customHeight="1"/>
  <cols>
    <col min="1" max="1" width="6.5" style="3" customWidth="1"/>
    <col min="2" max="2" width="10.375" style="3" bestFit="1" customWidth="1"/>
    <col min="3" max="3" width="11.5" style="3" customWidth="1"/>
    <col min="4" max="4" width="8.75" style="3" customWidth="1"/>
    <col min="5" max="5" width="5.875" style="3" customWidth="1"/>
    <col min="6" max="6" width="7" style="3" customWidth="1"/>
    <col min="7" max="7" width="7.75" style="3" bestFit="1" customWidth="1"/>
    <col min="8" max="8" width="7.5" style="3" bestFit="1" customWidth="1"/>
    <col min="9" max="9" width="5.75" style="3" customWidth="1"/>
    <col min="10" max="10" width="6.125" style="3" customWidth="1"/>
    <col min="11" max="11" width="5.25" style="3" customWidth="1"/>
    <col min="12" max="20" width="4.125" style="3" customWidth="1"/>
    <col min="21" max="29" width="7.5" style="3" bestFit="1" customWidth="1"/>
    <col min="30" max="40" width="8.5" style="3" bestFit="1" customWidth="1"/>
    <col min="41" max="41" width="10" style="3" bestFit="1" customWidth="1"/>
    <col min="42" max="43" width="8.5" style="3" bestFit="1" customWidth="1"/>
    <col min="44" max="44" width="10" style="3" bestFit="1" customWidth="1"/>
    <col min="45" max="45" width="7.5" style="3" bestFit="1" customWidth="1"/>
    <col min="46" max="46" width="5.75" style="3" bestFit="1" customWidth="1"/>
    <col min="47" max="16384" width="17.75" style="3"/>
  </cols>
  <sheetData>
    <row r="1" spans="1:80" ht="66">
      <c r="A1" s="2" t="s">
        <v>474</v>
      </c>
      <c r="B1" s="3" t="s">
        <v>1238</v>
      </c>
      <c r="C1" s="2"/>
      <c r="D1" s="2"/>
      <c r="E1" s="2"/>
      <c r="F1" s="2"/>
      <c r="G1" s="2"/>
      <c r="H1" s="2"/>
      <c r="I1" s="2"/>
      <c r="J1" s="2"/>
      <c r="K1" s="2"/>
      <c r="L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</row>
    <row r="2" spans="1:80" ht="34.15" customHeight="1">
      <c r="A2" s="4" t="s">
        <v>201</v>
      </c>
      <c r="B2" s="4" t="s">
        <v>2</v>
      </c>
      <c r="C2" s="4" t="s">
        <v>184</v>
      </c>
      <c r="D2" s="4" t="s">
        <v>202</v>
      </c>
      <c r="E2" s="4" t="s">
        <v>203</v>
      </c>
      <c r="F2" s="4" t="s">
        <v>207</v>
      </c>
      <c r="G2" s="4" t="s">
        <v>204</v>
      </c>
      <c r="H2" s="4" t="s">
        <v>205</v>
      </c>
      <c r="I2" s="4" t="s">
        <v>190</v>
      </c>
      <c r="J2" s="4" t="s">
        <v>206</v>
      </c>
      <c r="K2" s="2" t="s">
        <v>413</v>
      </c>
      <c r="L2" s="2" t="s">
        <v>219</v>
      </c>
      <c r="M2" s="3" t="s">
        <v>414</v>
      </c>
      <c r="U2" s="5" t="s">
        <v>66</v>
      </c>
      <c r="V2" s="5" t="s">
        <v>22</v>
      </c>
      <c r="W2" s="5" t="s">
        <v>23</v>
      </c>
      <c r="X2" s="5" t="s">
        <v>24</v>
      </c>
      <c r="Y2" s="5" t="s">
        <v>25</v>
      </c>
      <c r="Z2" s="5" t="s">
        <v>26</v>
      </c>
      <c r="AA2" s="5" t="s">
        <v>27</v>
      </c>
      <c r="AB2" s="5" t="s">
        <v>28</v>
      </c>
      <c r="AC2" s="5" t="s">
        <v>29</v>
      </c>
      <c r="AD2" s="5" t="s">
        <v>30</v>
      </c>
      <c r="AE2" s="5" t="s">
        <v>31</v>
      </c>
      <c r="AF2" s="5" t="s">
        <v>32</v>
      </c>
      <c r="AG2" s="5" t="s">
        <v>33</v>
      </c>
      <c r="AH2" s="5" t="s">
        <v>34</v>
      </c>
      <c r="AI2" s="5" t="s">
        <v>183</v>
      </c>
      <c r="AJ2" s="5" t="s">
        <v>182</v>
      </c>
      <c r="AK2" s="5" t="s">
        <v>67</v>
      </c>
      <c r="AL2" s="5" t="s">
        <v>69</v>
      </c>
      <c r="AM2" s="5" t="s">
        <v>1220</v>
      </c>
      <c r="AN2" s="5" t="s">
        <v>1239</v>
      </c>
      <c r="AO2" s="5" t="s">
        <v>1219</v>
      </c>
      <c r="AP2" s="5" t="s">
        <v>46</v>
      </c>
      <c r="AQ2" s="5" t="s">
        <v>1240</v>
      </c>
      <c r="AR2" s="5" t="s">
        <v>1218</v>
      </c>
      <c r="AS2" s="4" t="s">
        <v>1241</v>
      </c>
      <c r="AT2" s="4" t="s">
        <v>1242</v>
      </c>
    </row>
    <row r="3" spans="1:80" ht="34.15" customHeight="1"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  <c r="AW3" s="15"/>
      <c r="AX3" s="15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</row>
    <row r="4" spans="1:80" ht="34.15" customHeight="1"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</row>
    <row r="5" spans="1:80" ht="34.15" customHeight="1"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</row>
    <row r="6" spans="1:80" ht="34.15" customHeight="1"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</row>
    <row r="7" spans="1:80" ht="34.15" customHeight="1"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</row>
    <row r="8" spans="1:80" ht="34.15" customHeight="1"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</row>
    <row r="9" spans="1:80" ht="34.15" customHeight="1"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</row>
    <row r="10" spans="1:80" ht="34.15" customHeight="1"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</row>
    <row r="11" spans="1:80" ht="34.15" customHeight="1"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</row>
    <row r="12" spans="1:80" ht="34.15" customHeight="1"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</row>
    <row r="13" spans="1:80" ht="34.15" customHeight="1"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</row>
    <row r="14" spans="1:80" ht="34.15" customHeight="1"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</row>
    <row r="15" spans="1:80" ht="34.15" customHeight="1">
      <c r="A15" s="2"/>
      <c r="B15" s="2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</row>
    <row r="16" spans="1:80" ht="34.15" customHeight="1"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</row>
    <row r="17" spans="1:80" ht="34.15" customHeight="1"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</row>
    <row r="18" spans="1:80" ht="34.15" customHeight="1"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</row>
    <row r="19" spans="1:80" ht="34.15" customHeight="1"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</row>
    <row r="20" spans="1:80" ht="34.15" customHeight="1"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</row>
    <row r="21" spans="1:80" ht="34.15" customHeight="1"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</row>
    <row r="22" spans="1:80" ht="34.15" customHeight="1">
      <c r="A22" s="2"/>
      <c r="B22" s="2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</row>
    <row r="23" spans="1:80" ht="34.15" customHeight="1"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</row>
    <row r="24" spans="1:80" ht="34.15" customHeight="1"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</row>
    <row r="25" spans="1:80" ht="34.15" customHeight="1"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</row>
    <row r="26" spans="1:80" ht="34.15" customHeight="1"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5"/>
      <c r="AH26" s="15"/>
      <c r="AI26" s="15"/>
      <c r="AJ26" s="15"/>
      <c r="AK26" s="15"/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  <c r="AW26" s="15"/>
      <c r="AX26" s="15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</row>
    <row r="27" spans="1:80" ht="34.15" customHeight="1">
      <c r="A27" s="2"/>
      <c r="B27" s="2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  <c r="AX27" s="15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</row>
    <row r="28" spans="1:80" ht="34.15" customHeight="1"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  <c r="AG28" s="15"/>
      <c r="AH28" s="15"/>
      <c r="AI28" s="15"/>
      <c r="AJ28" s="15"/>
      <c r="AK28" s="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  <c r="AW28" s="15"/>
      <c r="AX28" s="15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</row>
    <row r="29" spans="1:80" ht="34.15" customHeight="1">
      <c r="A29" s="2"/>
      <c r="B29" s="2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</row>
    <row r="30" spans="1:80" ht="34.15" customHeight="1"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</row>
    <row r="31" spans="1:80" ht="34.15" customHeight="1"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</row>
    <row r="32" spans="1:80" ht="34.15" customHeight="1"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15"/>
      <c r="AJ32" s="15"/>
      <c r="AK32" s="15"/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W32" s="15"/>
      <c r="AX32" s="15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</row>
    <row r="33" spans="21:80" ht="34.15" customHeight="1"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  <c r="AG33" s="15"/>
      <c r="AH33" s="15"/>
      <c r="AI33" s="15"/>
      <c r="AJ33" s="15"/>
      <c r="AK33" s="15"/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  <c r="AW33" s="15"/>
      <c r="AX33" s="15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</row>
    <row r="34" spans="21:80" ht="34.15" customHeight="1"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</row>
    <row r="35" spans="21:80" ht="34.15" customHeight="1"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  <c r="AH35" s="15"/>
      <c r="AI35" s="15"/>
      <c r="AJ35" s="15"/>
      <c r="AK35" s="15"/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</row>
    <row r="36" spans="21:80" ht="34.15" customHeight="1"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 s="15"/>
      <c r="AH36" s="15"/>
      <c r="AI36" s="15"/>
      <c r="AJ36" s="15"/>
      <c r="AK36" s="15"/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  <c r="AW36" s="15"/>
      <c r="AX36" s="15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</row>
    <row r="37" spans="21:80" ht="34.15" customHeight="1"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</row>
    <row r="38" spans="21:80" ht="34.15" customHeight="1"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</row>
    <row r="39" spans="21:80" ht="34.15" customHeight="1"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5"/>
      <c r="AG39" s="15"/>
      <c r="AH39" s="15"/>
      <c r="AI39" s="15"/>
      <c r="AJ39" s="15"/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</row>
    <row r="40" spans="21:80" ht="34.15" customHeight="1"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</row>
    <row r="41" spans="21:80" ht="34.15" customHeight="1"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</row>
    <row r="42" spans="21:80" ht="34.15" customHeight="1"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  <c r="AX42" s="15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</row>
    <row r="43" spans="21:80" ht="34.15" customHeight="1"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</row>
    <row r="44" spans="21:80" ht="34.15" customHeight="1"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</row>
    <row r="45" spans="21:80" ht="34.15" customHeight="1"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</row>
    <row r="46" spans="21:80" ht="34.15" customHeight="1"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5"/>
      <c r="AX46" s="15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</row>
    <row r="47" spans="21:80" ht="34.15" customHeight="1"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</row>
    <row r="48" spans="21:80" ht="34.15" customHeight="1"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</row>
    <row r="49" spans="1:80" ht="34.15" customHeight="1"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</row>
    <row r="50" spans="1:80" ht="34.15" customHeight="1"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15"/>
      <c r="AW50" s="15"/>
      <c r="AX50" s="15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</row>
    <row r="51" spans="1:80" ht="34.15" customHeight="1"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  <c r="AU51" s="15"/>
      <c r="AV51" s="15"/>
      <c r="AW51" s="15"/>
      <c r="AX51" s="15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</row>
    <row r="52" spans="1:80" ht="34.15" customHeight="1"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  <c r="AU52" s="15"/>
      <c r="AV52" s="15"/>
      <c r="AW52" s="15"/>
      <c r="AX52" s="15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</row>
    <row r="53" spans="1:80" ht="34.15" customHeight="1"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  <c r="AU53" s="15"/>
      <c r="AV53" s="15"/>
      <c r="AW53" s="15"/>
      <c r="AX53" s="15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</row>
    <row r="54" spans="1:80" ht="34.15" customHeight="1"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  <c r="AU54" s="15"/>
      <c r="AV54" s="15"/>
      <c r="AW54" s="15"/>
      <c r="AX54" s="15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</row>
    <row r="55" spans="1:80" ht="34.15" customHeight="1"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S55" s="15"/>
      <c r="AT55" s="15"/>
      <c r="AU55" s="15"/>
      <c r="AV55" s="15"/>
      <c r="AW55" s="15"/>
      <c r="AX55" s="15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</row>
    <row r="56" spans="1:80" ht="34.15" customHeight="1"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S56" s="15"/>
      <c r="AT56" s="15"/>
      <c r="AU56" s="15"/>
      <c r="AV56" s="15"/>
      <c r="AW56" s="15"/>
      <c r="AX56" s="15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</row>
    <row r="57" spans="1:80" ht="34.15" customHeight="1"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S57" s="15"/>
      <c r="AT57" s="15"/>
      <c r="AU57" s="15"/>
      <c r="AV57" s="15"/>
      <c r="AW57" s="15"/>
      <c r="AX57" s="15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</row>
    <row r="58" spans="1:80" ht="34.15" customHeight="1">
      <c r="A58" s="2"/>
      <c r="B58" s="2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S58" s="15"/>
      <c r="AT58" s="15"/>
      <c r="AU58" s="15"/>
      <c r="AV58" s="15"/>
      <c r="AW58" s="15"/>
      <c r="AX58" s="15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</row>
    <row r="59" spans="1:80" ht="34.15" customHeight="1"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S59" s="15"/>
      <c r="AT59" s="15"/>
      <c r="AU59" s="15"/>
      <c r="AV59" s="15"/>
      <c r="AW59" s="15"/>
      <c r="AX59" s="15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</row>
    <row r="60" spans="1:80" ht="34.15" customHeight="1"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S60" s="15"/>
      <c r="AT60" s="15"/>
      <c r="AU60" s="15"/>
      <c r="AV60" s="15"/>
      <c r="AW60" s="15"/>
      <c r="AX60" s="15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</row>
    <row r="61" spans="1:80" ht="34.15" customHeight="1"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S61" s="15"/>
      <c r="AT61" s="15"/>
      <c r="AU61" s="15"/>
      <c r="AV61" s="15"/>
      <c r="AW61" s="15"/>
      <c r="AX61" s="15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</row>
    <row r="62" spans="1:80" ht="34.15" customHeight="1"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S62" s="15"/>
      <c r="AT62" s="15"/>
      <c r="AU62" s="15"/>
      <c r="AV62" s="15"/>
      <c r="AW62" s="15"/>
      <c r="AX62" s="15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</row>
    <row r="63" spans="1:80" ht="34.15" customHeight="1"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S63" s="15"/>
      <c r="AT63" s="15"/>
      <c r="AU63" s="15"/>
      <c r="AV63" s="15"/>
      <c r="AW63" s="15"/>
      <c r="AX63" s="15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</row>
    <row r="64" spans="1:80" ht="34.15" customHeight="1"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S64" s="15"/>
      <c r="AT64" s="15"/>
      <c r="AU64" s="15"/>
      <c r="AV64" s="15"/>
      <c r="AW64" s="15"/>
      <c r="AX64" s="15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</row>
    <row r="65" spans="21:80" ht="34.15" customHeight="1"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S65" s="15"/>
      <c r="AT65" s="15"/>
      <c r="AU65" s="15"/>
      <c r="AV65" s="15"/>
      <c r="AW65" s="15"/>
      <c r="AX65" s="15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</row>
    <row r="66" spans="21:80" ht="34.15" customHeight="1"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S66" s="15"/>
      <c r="AT66" s="15"/>
      <c r="AU66" s="15"/>
      <c r="AV66" s="15"/>
      <c r="AW66" s="15"/>
      <c r="AX66" s="15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</row>
    <row r="67" spans="21:80" ht="34.15" customHeight="1"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S67" s="15"/>
      <c r="AT67" s="15"/>
      <c r="AU67" s="15"/>
      <c r="AV67" s="15"/>
      <c r="AW67" s="15"/>
      <c r="AX67" s="15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</row>
    <row r="68" spans="21:80" ht="34.15" customHeight="1"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S68" s="15"/>
      <c r="AT68" s="15"/>
      <c r="AU68" s="15"/>
      <c r="AV68" s="15"/>
      <c r="AW68" s="15"/>
      <c r="AX68" s="15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  <c r="BX68" s="6"/>
      <c r="BY68" s="6"/>
      <c r="BZ68" s="6"/>
      <c r="CA68" s="6"/>
      <c r="CB68" s="6"/>
    </row>
    <row r="69" spans="21:80" ht="34.15" customHeight="1"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S69" s="15"/>
      <c r="AT69" s="15"/>
      <c r="AU69" s="15"/>
      <c r="AV69" s="15"/>
      <c r="AW69" s="15"/>
      <c r="AX69" s="15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  <c r="BX69" s="6"/>
      <c r="BY69" s="6"/>
      <c r="BZ69" s="6"/>
      <c r="CA69" s="6"/>
      <c r="CB69" s="6"/>
    </row>
    <row r="70" spans="21:80" ht="34.15" customHeight="1"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S70" s="15"/>
      <c r="AT70" s="15"/>
      <c r="AU70" s="15"/>
      <c r="AV70" s="15"/>
      <c r="AW70" s="15"/>
      <c r="AX70" s="15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  <c r="BX70" s="6"/>
      <c r="BY70" s="6"/>
      <c r="BZ70" s="6"/>
      <c r="CA70" s="6"/>
      <c r="CB70" s="6"/>
    </row>
    <row r="71" spans="21:80" ht="34.15" customHeight="1"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S71" s="15"/>
      <c r="AT71" s="15"/>
      <c r="AU71" s="15"/>
      <c r="AV71" s="15"/>
      <c r="AW71" s="15"/>
      <c r="AX71" s="15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6"/>
      <c r="BX71" s="6"/>
      <c r="BY71" s="6"/>
      <c r="BZ71" s="6"/>
      <c r="CA71" s="6"/>
      <c r="CB71" s="6"/>
    </row>
    <row r="72" spans="21:80" ht="34.15" customHeight="1"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6"/>
      <c r="AZ72" s="6"/>
      <c r="BA72" s="6"/>
      <c r="BB72" s="6"/>
      <c r="BC72" s="6"/>
      <c r="BD72" s="6"/>
      <c r="BE72" s="6"/>
      <c r="BF72" s="6"/>
      <c r="BG72" s="6"/>
      <c r="BH72" s="6"/>
      <c r="BI72" s="6"/>
      <c r="BJ72" s="6"/>
      <c r="BK72" s="6"/>
      <c r="BL72" s="6"/>
      <c r="BM72" s="6"/>
      <c r="BN72" s="6"/>
      <c r="BO72" s="6"/>
      <c r="BP72" s="6"/>
      <c r="BQ72" s="6"/>
      <c r="BR72" s="6"/>
      <c r="BS72" s="6"/>
      <c r="BT72" s="6"/>
      <c r="BU72" s="6"/>
      <c r="BV72" s="6"/>
      <c r="BW72" s="6"/>
      <c r="BX72" s="6"/>
      <c r="BY72" s="6"/>
      <c r="BZ72" s="6"/>
      <c r="CA72" s="6"/>
      <c r="CB72" s="6"/>
    </row>
    <row r="73" spans="21:80" ht="34.15" customHeight="1"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S73" s="15"/>
      <c r="AT73" s="15"/>
      <c r="AU73" s="15"/>
      <c r="AV73" s="15"/>
      <c r="AW73" s="15"/>
      <c r="AX73" s="15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6"/>
      <c r="BV73" s="6"/>
      <c r="BW73" s="6"/>
      <c r="BX73" s="6"/>
      <c r="BY73" s="6"/>
      <c r="BZ73" s="6"/>
      <c r="CA73" s="6"/>
      <c r="CB73" s="6"/>
    </row>
    <row r="74" spans="21:80" ht="34.15" customHeight="1"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  <c r="BX74" s="6"/>
      <c r="BY74" s="6"/>
      <c r="BZ74" s="6"/>
      <c r="CA74" s="6"/>
      <c r="CB74" s="6"/>
    </row>
    <row r="75" spans="21:80" ht="34.15" customHeight="1"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S75" s="15"/>
      <c r="AT75" s="15"/>
      <c r="AU75" s="15"/>
      <c r="AV75" s="15"/>
      <c r="AW75" s="15"/>
      <c r="AX75" s="15"/>
      <c r="AY75" s="6"/>
      <c r="AZ75" s="6"/>
      <c r="BA75" s="6"/>
      <c r="BB75" s="6"/>
      <c r="BC75" s="6"/>
      <c r="BD75" s="6"/>
      <c r="BE75" s="6"/>
      <c r="BF75" s="6"/>
      <c r="BG75" s="6"/>
      <c r="BH75" s="6"/>
      <c r="BI75" s="6"/>
      <c r="BJ75" s="6"/>
      <c r="BK75" s="6"/>
      <c r="BL75" s="6"/>
      <c r="BM75" s="6"/>
      <c r="BN75" s="6"/>
      <c r="BO75" s="6"/>
      <c r="BP75" s="6"/>
      <c r="BQ75" s="6"/>
      <c r="BR75" s="6"/>
      <c r="BS75" s="6"/>
      <c r="BT75" s="6"/>
      <c r="BU75" s="6"/>
      <c r="BV75" s="6"/>
      <c r="BW75" s="6"/>
      <c r="BX75" s="6"/>
      <c r="BY75" s="6"/>
      <c r="BZ75" s="6"/>
      <c r="CA75" s="6"/>
      <c r="CB75" s="6"/>
    </row>
    <row r="76" spans="21:80" ht="34.15" customHeight="1"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S76" s="15"/>
      <c r="AT76" s="15"/>
      <c r="AU76" s="15"/>
      <c r="AV76" s="15"/>
      <c r="AW76" s="15"/>
      <c r="AX76" s="15"/>
      <c r="AY76" s="6"/>
      <c r="AZ76" s="6"/>
      <c r="BA76" s="6"/>
      <c r="BB76" s="6"/>
      <c r="BC76" s="6"/>
      <c r="BD76" s="6"/>
      <c r="BE76" s="6"/>
      <c r="BF76" s="6"/>
      <c r="BG76" s="6"/>
      <c r="BH76" s="6"/>
      <c r="BI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  <c r="BU76" s="6"/>
      <c r="BV76" s="6"/>
      <c r="BW76" s="6"/>
      <c r="BX76" s="6"/>
      <c r="BY76" s="6"/>
      <c r="BZ76" s="6"/>
      <c r="CA76" s="6"/>
      <c r="CB76" s="6"/>
    </row>
    <row r="77" spans="21:80" ht="34.15" customHeight="1"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S77" s="15"/>
      <c r="AT77" s="15"/>
      <c r="AU77" s="15"/>
      <c r="AV77" s="15"/>
      <c r="AW77" s="15"/>
      <c r="AX77" s="15"/>
      <c r="AY77" s="6"/>
      <c r="AZ77" s="6"/>
      <c r="BA77" s="6"/>
      <c r="BB77" s="6"/>
      <c r="BC77" s="6"/>
      <c r="BD77" s="6"/>
      <c r="BE77" s="6"/>
      <c r="BF77" s="6"/>
      <c r="BG77" s="6"/>
      <c r="BH77" s="6"/>
      <c r="BI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  <c r="BU77" s="6"/>
      <c r="BV77" s="6"/>
      <c r="BW77" s="6"/>
      <c r="BX77" s="6"/>
      <c r="BY77" s="6"/>
      <c r="BZ77" s="6"/>
      <c r="CA77" s="6"/>
      <c r="CB77" s="6"/>
    </row>
    <row r="78" spans="21:80" ht="34.15" customHeight="1"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S78" s="15"/>
      <c r="AT78" s="15"/>
      <c r="AU78" s="15"/>
      <c r="AV78" s="15"/>
      <c r="AW78" s="15"/>
      <c r="AX78" s="15"/>
      <c r="AY78" s="6"/>
      <c r="AZ78" s="6"/>
      <c r="BA78" s="6"/>
      <c r="BB78" s="6"/>
      <c r="BC78" s="6"/>
      <c r="BD78" s="6"/>
      <c r="BE78" s="6"/>
      <c r="BF78" s="6"/>
      <c r="BG78" s="6"/>
      <c r="BH78" s="6"/>
      <c r="BI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  <c r="BU78" s="6"/>
      <c r="BV78" s="6"/>
      <c r="BW78" s="6"/>
      <c r="BX78" s="6"/>
      <c r="BY78" s="6"/>
      <c r="BZ78" s="6"/>
      <c r="CA78" s="6"/>
      <c r="CB78" s="6"/>
    </row>
    <row r="79" spans="21:80" ht="34.15" customHeight="1"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S79" s="15"/>
      <c r="AT79" s="15"/>
      <c r="AU79" s="15"/>
      <c r="AV79" s="15"/>
      <c r="AW79" s="15"/>
      <c r="AX79" s="15"/>
      <c r="AY79" s="6"/>
      <c r="AZ79" s="6"/>
      <c r="BA79" s="6"/>
      <c r="BB79" s="6"/>
      <c r="BC79" s="6"/>
      <c r="BD79" s="6"/>
      <c r="BE79" s="6"/>
      <c r="BF79" s="6"/>
      <c r="BG79" s="6"/>
      <c r="BH79" s="6"/>
      <c r="BI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  <c r="BU79" s="6"/>
      <c r="BV79" s="6"/>
      <c r="BW79" s="6"/>
      <c r="BX79" s="6"/>
      <c r="BY79" s="6"/>
      <c r="BZ79" s="6"/>
      <c r="CA79" s="6"/>
      <c r="CB79" s="6"/>
    </row>
    <row r="80" spans="21:80" ht="34.15" customHeight="1"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S80" s="15"/>
      <c r="AT80" s="15"/>
      <c r="AU80" s="15"/>
      <c r="AV80" s="15"/>
      <c r="AW80" s="15"/>
      <c r="AX80" s="15"/>
      <c r="AY80" s="6"/>
      <c r="AZ80" s="6"/>
      <c r="BA80" s="6"/>
      <c r="BB80" s="6"/>
      <c r="BC80" s="6"/>
      <c r="BD80" s="6"/>
      <c r="BE80" s="6"/>
      <c r="BF80" s="6"/>
      <c r="BG80" s="6"/>
      <c r="BH80" s="6"/>
      <c r="BI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  <c r="BU80" s="6"/>
      <c r="BV80" s="6"/>
      <c r="BW80" s="6"/>
      <c r="BX80" s="6"/>
      <c r="BY80" s="6"/>
      <c r="BZ80" s="6"/>
      <c r="CA80" s="6"/>
      <c r="CB80" s="6"/>
    </row>
    <row r="81" spans="21:80" ht="34.15" customHeight="1"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6"/>
      <c r="AZ81" s="6"/>
      <c r="BA81" s="6"/>
      <c r="BB81" s="6"/>
      <c r="BC81" s="6"/>
      <c r="BD81" s="6"/>
      <c r="BE81" s="6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"/>
      <c r="BW81" s="6"/>
      <c r="BX81" s="6"/>
      <c r="BY81" s="6"/>
      <c r="BZ81" s="6"/>
      <c r="CA81" s="6"/>
      <c r="CB81" s="6"/>
    </row>
    <row r="82" spans="21:80" ht="34.15" customHeight="1"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T82" s="15"/>
      <c r="AU82" s="15"/>
      <c r="AV82" s="15"/>
      <c r="AW82" s="15"/>
      <c r="AX82" s="15"/>
      <c r="AY82" s="6"/>
      <c r="AZ82" s="6"/>
      <c r="BA82" s="6"/>
      <c r="BB82" s="6"/>
      <c r="BC82" s="6"/>
      <c r="BD82" s="6"/>
      <c r="BE82" s="6"/>
      <c r="BF82" s="6"/>
      <c r="BG82" s="6"/>
      <c r="BH82" s="6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6"/>
      <c r="BV82" s="6"/>
      <c r="BW82" s="6"/>
      <c r="BX82" s="6"/>
      <c r="BY82" s="6"/>
      <c r="BZ82" s="6"/>
      <c r="CA82" s="6"/>
      <c r="CB82" s="6"/>
    </row>
    <row r="83" spans="21:80" ht="34.15" customHeight="1"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T83" s="15"/>
      <c r="AU83" s="15"/>
      <c r="AV83" s="15"/>
      <c r="AW83" s="15"/>
      <c r="AX83" s="15"/>
      <c r="AY83" s="6"/>
      <c r="AZ83" s="6"/>
      <c r="BA83" s="6"/>
      <c r="BB83" s="6"/>
      <c r="BC83" s="6"/>
      <c r="BD83" s="6"/>
      <c r="BE83" s="6"/>
      <c r="BF83" s="6"/>
      <c r="BG83" s="6"/>
      <c r="BH83" s="6"/>
      <c r="BI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  <c r="BU83" s="6"/>
      <c r="BV83" s="6"/>
      <c r="BW83" s="6"/>
      <c r="BX83" s="6"/>
      <c r="BY83" s="6"/>
      <c r="BZ83" s="6"/>
      <c r="CA83" s="6"/>
      <c r="CB83" s="6"/>
    </row>
    <row r="84" spans="21:80" ht="34.15" customHeight="1"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  <c r="AG84" s="15"/>
      <c r="AH84" s="15"/>
      <c r="AI84" s="15"/>
      <c r="AJ84" s="15"/>
      <c r="AK84" s="15"/>
      <c r="AL84" s="15"/>
      <c r="AM84" s="15"/>
      <c r="AN84" s="15"/>
      <c r="AO84" s="15"/>
      <c r="AP84" s="15"/>
      <c r="AQ84" s="15"/>
      <c r="AR84" s="15"/>
      <c r="AS84" s="15"/>
      <c r="AT84" s="15"/>
      <c r="AU84" s="15"/>
      <c r="AV84" s="15"/>
      <c r="AW84" s="15"/>
      <c r="AX84" s="15"/>
      <c r="AY84" s="6"/>
      <c r="AZ84" s="6"/>
      <c r="BA84" s="6"/>
      <c r="BB84" s="6"/>
      <c r="BC84" s="6"/>
      <c r="BD84" s="6"/>
      <c r="BE84" s="6"/>
      <c r="BF84" s="6"/>
      <c r="BG84" s="6"/>
      <c r="BH84" s="6"/>
      <c r="BI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  <c r="BU84" s="6"/>
      <c r="BV84" s="6"/>
      <c r="BW84" s="6"/>
      <c r="BX84" s="6"/>
      <c r="BY84" s="6"/>
      <c r="BZ84" s="6"/>
      <c r="CA84" s="6"/>
      <c r="CB84" s="6"/>
    </row>
    <row r="85" spans="21:80" ht="34.15" customHeight="1"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  <c r="AG85" s="15"/>
      <c r="AH85" s="15"/>
      <c r="AI85" s="15"/>
      <c r="AJ85" s="15"/>
      <c r="AK85" s="15"/>
      <c r="AL85" s="15"/>
      <c r="AM85" s="15"/>
      <c r="AN85" s="15"/>
      <c r="AO85" s="15"/>
      <c r="AP85" s="15"/>
      <c r="AQ85" s="15"/>
      <c r="AR85" s="15"/>
      <c r="AS85" s="15"/>
      <c r="AT85" s="15"/>
      <c r="AU85" s="15"/>
      <c r="AV85" s="15"/>
      <c r="AW85" s="15"/>
      <c r="AX85" s="15"/>
      <c r="AY85" s="6"/>
      <c r="AZ85" s="6"/>
      <c r="BA85" s="6"/>
      <c r="BB85" s="6"/>
      <c r="BC85" s="6"/>
      <c r="BD85" s="6"/>
      <c r="BE85" s="6"/>
      <c r="BF85" s="6"/>
      <c r="BG85" s="6"/>
      <c r="BH85" s="6"/>
      <c r="BI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  <c r="BU85" s="6"/>
      <c r="BV85" s="6"/>
      <c r="BW85" s="6"/>
      <c r="BX85" s="6"/>
      <c r="BY85" s="6"/>
      <c r="BZ85" s="6"/>
      <c r="CA85" s="6"/>
      <c r="CB85" s="6"/>
    </row>
    <row r="86" spans="21:80" ht="34.15" customHeight="1"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T86" s="15"/>
      <c r="AU86" s="15"/>
      <c r="AV86" s="15"/>
      <c r="AW86" s="15"/>
      <c r="AX86" s="15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</row>
    <row r="87" spans="21:80" ht="34.15" customHeight="1"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T87" s="15"/>
      <c r="AU87" s="15"/>
      <c r="AV87" s="15"/>
      <c r="AW87" s="15"/>
      <c r="AX87" s="15"/>
      <c r="AY87" s="6"/>
      <c r="AZ87" s="6"/>
      <c r="BA87" s="6"/>
      <c r="BB87" s="6"/>
      <c r="BC87" s="6"/>
      <c r="BD87" s="6"/>
      <c r="BE87" s="6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  <c r="BX87" s="6"/>
      <c r="BY87" s="6"/>
      <c r="BZ87" s="6"/>
      <c r="CA87" s="6"/>
      <c r="CB87" s="6"/>
    </row>
    <row r="88" spans="21:80" ht="34.15" customHeight="1"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T88" s="15"/>
      <c r="AU88" s="15"/>
      <c r="AV88" s="15"/>
      <c r="AW88" s="15"/>
      <c r="AX88" s="15"/>
      <c r="AY88" s="6"/>
      <c r="AZ88" s="6"/>
      <c r="BA88" s="6"/>
      <c r="BB88" s="6"/>
      <c r="BC88" s="6"/>
      <c r="BD88" s="6"/>
      <c r="BE88" s="6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6"/>
      <c r="BV88" s="6"/>
      <c r="BW88" s="6"/>
      <c r="BX88" s="6"/>
      <c r="BY88" s="6"/>
      <c r="BZ88" s="6"/>
      <c r="CA88" s="6"/>
      <c r="CB88" s="6"/>
    </row>
    <row r="89" spans="21:80" ht="34.15" customHeight="1"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T89" s="15"/>
      <c r="AU89" s="15"/>
      <c r="AV89" s="15"/>
      <c r="AW89" s="15"/>
      <c r="AX89" s="15"/>
      <c r="AY89" s="6"/>
      <c r="AZ89" s="6"/>
      <c r="BA89" s="6"/>
      <c r="BB89" s="6"/>
      <c r="BC89" s="6"/>
      <c r="BD89" s="6"/>
      <c r="BE89" s="6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  <c r="BX89" s="6"/>
      <c r="BY89" s="6"/>
      <c r="BZ89" s="6"/>
      <c r="CA89" s="6"/>
      <c r="CB89" s="6"/>
    </row>
    <row r="90" spans="21:80" ht="34.15" customHeight="1"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T90" s="15"/>
      <c r="AU90" s="15"/>
      <c r="AV90" s="15"/>
      <c r="AW90" s="15"/>
      <c r="AX90" s="15"/>
      <c r="AY90" s="6"/>
      <c r="AZ90" s="6"/>
      <c r="BA90" s="6"/>
      <c r="BB90" s="6"/>
      <c r="BC90" s="6"/>
      <c r="BD90" s="6"/>
      <c r="BE90" s="6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6"/>
      <c r="BX90" s="6"/>
      <c r="BY90" s="6"/>
      <c r="BZ90" s="6"/>
      <c r="CA90" s="6"/>
      <c r="CB90" s="6"/>
    </row>
    <row r="91" spans="21:80" ht="34.15" customHeight="1"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T91" s="15"/>
      <c r="AU91" s="15"/>
      <c r="AV91" s="15"/>
      <c r="AW91" s="15"/>
      <c r="AX91" s="15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</row>
    <row r="92" spans="21:80" ht="34.15" customHeight="1"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T92" s="15"/>
      <c r="AU92" s="15"/>
      <c r="AV92" s="15"/>
      <c r="AW92" s="15"/>
      <c r="AX92" s="15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  <c r="BX92" s="6"/>
      <c r="BY92" s="6"/>
      <c r="BZ92" s="6"/>
      <c r="CA92" s="6"/>
      <c r="CB92" s="6"/>
    </row>
    <row r="93" spans="21:80" ht="34.15" customHeight="1"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T93" s="15"/>
      <c r="AU93" s="15"/>
      <c r="AV93" s="15"/>
      <c r="AW93" s="15"/>
      <c r="AX93" s="15"/>
      <c r="AY93" s="6"/>
      <c r="AZ93" s="6"/>
      <c r="BA93" s="6"/>
      <c r="BB93" s="6"/>
      <c r="BC93" s="6"/>
      <c r="BD93" s="6"/>
      <c r="BE93" s="6"/>
      <c r="BF93" s="6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  <c r="BX93" s="6"/>
      <c r="BY93" s="6"/>
      <c r="BZ93" s="6"/>
      <c r="CA93" s="6"/>
      <c r="CB93" s="6"/>
    </row>
    <row r="94" spans="21:80" ht="34.15" customHeight="1"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T94" s="15"/>
      <c r="AU94" s="15"/>
      <c r="AV94" s="15"/>
      <c r="AW94" s="15"/>
      <c r="AX94" s="15"/>
      <c r="AY94" s="6"/>
      <c r="AZ94" s="6"/>
      <c r="BA94" s="6"/>
      <c r="BB94" s="6"/>
      <c r="BC94" s="6"/>
      <c r="BD94" s="6"/>
      <c r="BE94" s="6"/>
      <c r="BF94" s="6"/>
      <c r="BG94" s="6"/>
      <c r="BH94" s="6"/>
      <c r="BI94" s="6"/>
      <c r="BJ94" s="6"/>
      <c r="BK94" s="6"/>
      <c r="BL94" s="6"/>
      <c r="BM94" s="6"/>
      <c r="BN94" s="6"/>
      <c r="BO94" s="6"/>
      <c r="BP94" s="6"/>
      <c r="BQ94" s="6"/>
      <c r="BR94" s="6"/>
      <c r="BS94" s="6"/>
      <c r="BT94" s="6"/>
      <c r="BU94" s="6"/>
      <c r="BV94" s="6"/>
      <c r="BW94" s="6"/>
      <c r="BX94" s="6"/>
      <c r="BY94" s="6"/>
      <c r="BZ94" s="6"/>
      <c r="CA94" s="6"/>
      <c r="CB94" s="6"/>
    </row>
    <row r="95" spans="21:80" ht="34.15" customHeight="1"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</row>
    <row r="96" spans="21:80" ht="34.15" customHeight="1"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T96" s="15"/>
      <c r="AU96" s="15"/>
      <c r="AV96" s="15"/>
      <c r="AW96" s="15"/>
      <c r="AX96" s="15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</row>
    <row r="97" spans="21:80" ht="34.15" customHeight="1"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T97" s="15"/>
      <c r="AU97" s="15"/>
      <c r="AV97" s="15"/>
      <c r="AW97" s="15"/>
      <c r="AX97" s="15"/>
      <c r="AY97" s="6"/>
      <c r="AZ97" s="6"/>
      <c r="BA97" s="6"/>
      <c r="BB97" s="6"/>
      <c r="BC97" s="6"/>
      <c r="BD97" s="6"/>
      <c r="BE97" s="6"/>
      <c r="BF97" s="6"/>
      <c r="BG97" s="6"/>
      <c r="BH97" s="6"/>
      <c r="BI97" s="6"/>
      <c r="BJ97" s="6"/>
      <c r="BK97" s="6"/>
      <c r="BL97" s="6"/>
      <c r="BM97" s="6"/>
      <c r="BN97" s="6"/>
      <c r="BO97" s="6"/>
      <c r="BP97" s="6"/>
      <c r="BQ97" s="6"/>
      <c r="BR97" s="6"/>
      <c r="BS97" s="6"/>
      <c r="BT97" s="6"/>
      <c r="BU97" s="6"/>
      <c r="BV97" s="6"/>
      <c r="BW97" s="6"/>
      <c r="BX97" s="6"/>
      <c r="BY97" s="6"/>
      <c r="BZ97" s="6"/>
      <c r="CA97" s="6"/>
      <c r="CB97" s="6"/>
    </row>
    <row r="98" spans="21:80" ht="34.15" customHeight="1"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T98" s="15"/>
      <c r="AU98" s="15"/>
      <c r="AV98" s="15"/>
      <c r="AW98" s="15"/>
      <c r="AX98" s="15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</row>
    <row r="99" spans="21:80" ht="34.15" customHeight="1"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T99" s="15"/>
      <c r="AU99" s="15"/>
      <c r="AV99" s="15"/>
      <c r="AW99" s="15"/>
      <c r="AX99" s="15"/>
      <c r="AY99" s="6"/>
      <c r="AZ99" s="6"/>
      <c r="BA99" s="6"/>
      <c r="BB99" s="6"/>
      <c r="BC99" s="6"/>
      <c r="BD99" s="6"/>
      <c r="BE99" s="6"/>
      <c r="BF99" s="6"/>
      <c r="BG99" s="6"/>
      <c r="BH99" s="6"/>
      <c r="BI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  <c r="BU99" s="6"/>
      <c r="BV99" s="6"/>
      <c r="BW99" s="6"/>
      <c r="BX99" s="6"/>
      <c r="BY99" s="6"/>
      <c r="BZ99" s="6"/>
      <c r="CA99" s="6"/>
      <c r="CB99" s="6"/>
    </row>
    <row r="100" spans="21:80" ht="34.15" customHeight="1"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  <c r="AG100" s="15"/>
      <c r="AH100" s="15"/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  <c r="AS100" s="15"/>
      <c r="AT100" s="15"/>
      <c r="AU100" s="15"/>
      <c r="AV100" s="15"/>
      <c r="AW100" s="15"/>
      <c r="AX100" s="15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I100" s="6"/>
      <c r="BJ100" s="6"/>
      <c r="BK100" s="6"/>
      <c r="BL100" s="6"/>
      <c r="BM100" s="6"/>
      <c r="BN100" s="6"/>
      <c r="BO100" s="6"/>
      <c r="BP100" s="6"/>
      <c r="BQ100" s="6"/>
      <c r="BR100" s="6"/>
      <c r="BS100" s="6"/>
      <c r="BT100" s="6"/>
      <c r="BU100" s="6"/>
      <c r="BV100" s="6"/>
      <c r="BW100" s="6"/>
      <c r="BX100" s="6"/>
      <c r="BY100" s="6"/>
      <c r="BZ100" s="6"/>
      <c r="CA100" s="6"/>
      <c r="CB100" s="6"/>
    </row>
    <row r="101" spans="21:80" ht="34.15" customHeight="1"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  <c r="AG101" s="15"/>
      <c r="AH101" s="15"/>
      <c r="AI101" s="15"/>
      <c r="AJ101" s="15"/>
      <c r="AK101" s="15"/>
      <c r="AL101" s="15"/>
      <c r="AM101" s="15"/>
      <c r="AN101" s="15"/>
      <c r="AO101" s="15"/>
      <c r="AP101" s="15"/>
      <c r="AQ101" s="15"/>
      <c r="AR101" s="15"/>
      <c r="AS101" s="15"/>
      <c r="AT101" s="15"/>
      <c r="AU101" s="15"/>
      <c r="AV101" s="15"/>
      <c r="AW101" s="15"/>
      <c r="AX101" s="15"/>
      <c r="AY101" s="6"/>
      <c r="AZ101" s="6"/>
      <c r="BA101" s="6"/>
      <c r="BB101" s="6"/>
      <c r="BC101" s="6"/>
      <c r="BD101" s="6"/>
      <c r="BE101" s="6"/>
      <c r="BF101" s="6"/>
      <c r="BG101" s="6"/>
      <c r="BH101" s="6"/>
      <c r="BI101" s="6"/>
      <c r="BJ101" s="6"/>
      <c r="BK101" s="6"/>
      <c r="BL101" s="6"/>
      <c r="BM101" s="6"/>
      <c r="BN101" s="6"/>
      <c r="BO101" s="6"/>
      <c r="BP101" s="6"/>
      <c r="BQ101" s="6"/>
      <c r="BR101" s="6"/>
      <c r="BS101" s="6"/>
      <c r="BT101" s="6"/>
      <c r="BU101" s="6"/>
      <c r="BV101" s="6"/>
      <c r="BW101" s="6"/>
      <c r="BX101" s="6"/>
      <c r="BY101" s="6"/>
      <c r="BZ101" s="6"/>
      <c r="CA101" s="6"/>
      <c r="CB101" s="6"/>
    </row>
    <row r="102" spans="21:80" ht="34.15" customHeight="1"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  <c r="AG102" s="15"/>
      <c r="AH102" s="15"/>
      <c r="AI102" s="15"/>
      <c r="AJ102" s="15"/>
      <c r="AK102" s="15"/>
      <c r="AL102" s="15"/>
      <c r="AM102" s="15"/>
      <c r="AN102" s="15"/>
      <c r="AO102" s="15"/>
      <c r="AP102" s="15"/>
      <c r="AQ102" s="15"/>
      <c r="AR102" s="15"/>
      <c r="AS102" s="15"/>
      <c r="AT102" s="15"/>
      <c r="AU102" s="15"/>
      <c r="AV102" s="15"/>
      <c r="AW102" s="15"/>
      <c r="AX102" s="15"/>
      <c r="AY102" s="6"/>
      <c r="AZ102" s="6"/>
      <c r="BA102" s="6"/>
      <c r="BB102" s="6"/>
      <c r="BC102" s="6"/>
      <c r="BD102" s="6"/>
      <c r="BE102" s="6"/>
      <c r="BF102" s="6"/>
      <c r="BG102" s="6"/>
      <c r="BH102" s="6"/>
      <c r="BI102" s="6"/>
      <c r="BJ102" s="6"/>
      <c r="BK102" s="6"/>
      <c r="BL102" s="6"/>
      <c r="BM102" s="6"/>
      <c r="BN102" s="6"/>
      <c r="BO102" s="6"/>
      <c r="BP102" s="6"/>
      <c r="BQ102" s="6"/>
      <c r="BR102" s="6"/>
      <c r="BS102" s="6"/>
      <c r="BT102" s="6"/>
      <c r="BU102" s="6"/>
      <c r="BV102" s="6"/>
      <c r="BW102" s="6"/>
      <c r="BX102" s="6"/>
      <c r="BY102" s="6"/>
      <c r="BZ102" s="6"/>
      <c r="CA102" s="6"/>
      <c r="CB102" s="6"/>
    </row>
    <row r="103" spans="21:80" ht="34.15" customHeight="1"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  <c r="AT103" s="15"/>
      <c r="AU103" s="15"/>
      <c r="AV103" s="15"/>
      <c r="AW103" s="15"/>
      <c r="AX103" s="15"/>
      <c r="AY103" s="6"/>
      <c r="AZ103" s="6"/>
      <c r="BA103" s="6"/>
      <c r="BB103" s="6"/>
      <c r="BC103" s="6"/>
      <c r="BD103" s="6"/>
      <c r="BE103" s="6"/>
      <c r="BF103" s="6"/>
      <c r="BG103" s="6"/>
      <c r="BH103" s="6"/>
      <c r="BI103" s="6"/>
      <c r="BJ103" s="6"/>
      <c r="BK103" s="6"/>
      <c r="BL103" s="6"/>
      <c r="BM103" s="6"/>
      <c r="BN103" s="6"/>
      <c r="BO103" s="6"/>
      <c r="BP103" s="6"/>
      <c r="BQ103" s="6"/>
      <c r="BR103" s="6"/>
      <c r="BS103" s="6"/>
      <c r="BT103" s="6"/>
      <c r="BU103" s="6"/>
      <c r="BV103" s="6"/>
      <c r="BW103" s="6"/>
      <c r="BX103" s="6"/>
      <c r="BY103" s="6"/>
      <c r="BZ103" s="6"/>
      <c r="CA103" s="6"/>
      <c r="CB103" s="6"/>
    </row>
    <row r="104" spans="21:80" ht="34.15" customHeight="1"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  <c r="AH104" s="15"/>
      <c r="AI104" s="15"/>
      <c r="AJ104" s="15"/>
      <c r="AK104" s="15"/>
      <c r="AL104" s="15"/>
      <c r="AM104" s="15"/>
      <c r="AN104" s="15"/>
      <c r="AO104" s="15"/>
      <c r="AP104" s="15"/>
      <c r="AQ104" s="15"/>
      <c r="AR104" s="15"/>
      <c r="AS104" s="15"/>
      <c r="AT104" s="15"/>
      <c r="AU104" s="15"/>
      <c r="AV104" s="15"/>
      <c r="AW104" s="15"/>
      <c r="AX104" s="15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BL104" s="6"/>
      <c r="BM104" s="6"/>
      <c r="BN104" s="6"/>
      <c r="BO104" s="6"/>
      <c r="BP104" s="6"/>
      <c r="BQ104" s="6"/>
      <c r="BR104" s="6"/>
      <c r="BS104" s="6"/>
      <c r="BT104" s="6"/>
      <c r="BU104" s="6"/>
      <c r="BV104" s="6"/>
      <c r="BW104" s="6"/>
      <c r="BX104" s="6"/>
      <c r="BY104" s="6"/>
      <c r="BZ104" s="6"/>
      <c r="CA104" s="6"/>
      <c r="CB104" s="6"/>
    </row>
    <row r="105" spans="21:80" ht="34.15" customHeight="1"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  <c r="AG105" s="15"/>
      <c r="AH105" s="15"/>
      <c r="AI105" s="15"/>
      <c r="AJ105" s="15"/>
      <c r="AK105" s="15"/>
      <c r="AL105" s="15"/>
      <c r="AM105" s="15"/>
      <c r="AN105" s="15"/>
      <c r="AO105" s="15"/>
      <c r="AP105" s="15"/>
      <c r="AQ105" s="15"/>
      <c r="AR105" s="15"/>
      <c r="AS105" s="15"/>
      <c r="AT105" s="15"/>
      <c r="AU105" s="15"/>
      <c r="AV105" s="15"/>
      <c r="AW105" s="15"/>
      <c r="AX105" s="15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BL105" s="6"/>
      <c r="BM105" s="6"/>
      <c r="BN105" s="6"/>
      <c r="BO105" s="6"/>
      <c r="BP105" s="6"/>
      <c r="BQ105" s="6"/>
      <c r="BR105" s="6"/>
      <c r="BS105" s="6"/>
      <c r="BT105" s="6"/>
      <c r="BU105" s="6"/>
      <c r="BV105" s="6"/>
      <c r="BW105" s="6"/>
      <c r="BX105" s="6"/>
      <c r="BY105" s="6"/>
      <c r="BZ105" s="6"/>
      <c r="CA105" s="6"/>
      <c r="CB105" s="6"/>
    </row>
    <row r="106" spans="21:80" ht="34.15" customHeight="1"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  <c r="AG106" s="15"/>
      <c r="AH106" s="15"/>
      <c r="AI106" s="15"/>
      <c r="AJ106" s="15"/>
      <c r="AK106" s="15"/>
      <c r="AL106" s="15"/>
      <c r="AM106" s="15"/>
      <c r="AN106" s="15"/>
      <c r="AO106" s="15"/>
      <c r="AP106" s="15"/>
      <c r="AQ106" s="15"/>
      <c r="AR106" s="15"/>
      <c r="AS106" s="15"/>
      <c r="AT106" s="15"/>
      <c r="AU106" s="15"/>
      <c r="AV106" s="15"/>
      <c r="AW106" s="15"/>
      <c r="AX106" s="15"/>
      <c r="AY106" s="6"/>
      <c r="AZ106" s="6"/>
      <c r="BA106" s="6"/>
      <c r="BB106" s="6"/>
      <c r="BC106" s="6"/>
      <c r="BD106" s="6"/>
      <c r="BE106" s="6"/>
      <c r="BF106" s="6"/>
      <c r="BG106" s="6"/>
      <c r="BH106" s="6"/>
      <c r="BI106" s="6"/>
      <c r="BJ106" s="6"/>
      <c r="BK106" s="6"/>
      <c r="BL106" s="6"/>
      <c r="BM106" s="6"/>
      <c r="BN106" s="6"/>
      <c r="BO106" s="6"/>
      <c r="BP106" s="6"/>
      <c r="BQ106" s="6"/>
      <c r="BR106" s="6"/>
      <c r="BS106" s="6"/>
      <c r="BT106" s="6"/>
      <c r="BU106" s="6"/>
      <c r="BV106" s="6"/>
      <c r="BW106" s="6"/>
      <c r="BX106" s="6"/>
      <c r="BY106" s="6"/>
      <c r="BZ106" s="6"/>
      <c r="CA106" s="6"/>
      <c r="CB106" s="6"/>
    </row>
    <row r="107" spans="21:80" ht="34.15" customHeight="1"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  <c r="AG107" s="15"/>
      <c r="AH107" s="15"/>
      <c r="AI107" s="15"/>
      <c r="AJ107" s="15"/>
      <c r="AK107" s="15"/>
      <c r="AL107" s="15"/>
      <c r="AM107" s="15"/>
      <c r="AN107" s="15"/>
      <c r="AO107" s="15"/>
      <c r="AP107" s="15"/>
      <c r="AQ107" s="15"/>
      <c r="AR107" s="15"/>
      <c r="AS107" s="15"/>
      <c r="AT107" s="15"/>
      <c r="AU107" s="15"/>
      <c r="AV107" s="15"/>
      <c r="AW107" s="15"/>
      <c r="AX107" s="15"/>
      <c r="AY107" s="6"/>
      <c r="AZ107" s="6"/>
      <c r="BA107" s="6"/>
      <c r="BB107" s="6"/>
      <c r="BC107" s="6"/>
      <c r="BD107" s="6"/>
      <c r="BE107" s="6"/>
      <c r="BF107" s="6"/>
      <c r="BG107" s="6"/>
      <c r="BH107" s="6"/>
      <c r="BI107" s="6"/>
      <c r="BJ107" s="6"/>
      <c r="BK107" s="6"/>
      <c r="BL107" s="6"/>
      <c r="BM107" s="6"/>
      <c r="BN107" s="6"/>
      <c r="BO107" s="6"/>
      <c r="BP107" s="6"/>
      <c r="BQ107" s="6"/>
      <c r="BR107" s="6"/>
      <c r="BS107" s="6"/>
      <c r="BT107" s="6"/>
      <c r="BU107" s="6"/>
      <c r="BV107" s="6"/>
      <c r="BW107" s="6"/>
      <c r="BX107" s="6"/>
      <c r="BY107" s="6"/>
      <c r="BZ107" s="6"/>
      <c r="CA107" s="6"/>
      <c r="CB107" s="6"/>
    </row>
    <row r="108" spans="21:80" ht="34.15" customHeight="1"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  <c r="AG108" s="15"/>
      <c r="AH108" s="15"/>
      <c r="AI108" s="15"/>
      <c r="AJ108" s="15"/>
      <c r="AK108" s="15"/>
      <c r="AL108" s="15"/>
      <c r="AM108" s="15"/>
      <c r="AN108" s="15"/>
      <c r="AO108" s="15"/>
      <c r="AP108" s="15"/>
      <c r="AQ108" s="15"/>
      <c r="AR108" s="15"/>
      <c r="AS108" s="15"/>
      <c r="AT108" s="15"/>
      <c r="AU108" s="15"/>
      <c r="AV108" s="15"/>
      <c r="AW108" s="15"/>
      <c r="AX108" s="15"/>
      <c r="AY108" s="6"/>
      <c r="AZ108" s="6"/>
      <c r="BA108" s="6"/>
      <c r="BB108" s="6"/>
      <c r="BC108" s="6"/>
      <c r="BD108" s="6"/>
      <c r="BE108" s="6"/>
      <c r="BF108" s="6"/>
      <c r="BG108" s="6"/>
      <c r="BH108" s="6"/>
      <c r="BI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6"/>
      <c r="BV108" s="6"/>
      <c r="BW108" s="6"/>
      <c r="BX108" s="6"/>
      <c r="BY108" s="6"/>
      <c r="BZ108" s="6"/>
      <c r="CA108" s="6"/>
      <c r="CB108" s="6"/>
    </row>
    <row r="109" spans="21:80" ht="34.15" customHeight="1"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  <c r="AG109" s="15"/>
      <c r="AH109" s="15"/>
      <c r="AI109" s="15"/>
      <c r="AJ109" s="15"/>
      <c r="AK109" s="15"/>
      <c r="AL109" s="15"/>
      <c r="AM109" s="15"/>
      <c r="AN109" s="15"/>
      <c r="AO109" s="15"/>
      <c r="AP109" s="15"/>
      <c r="AQ109" s="15"/>
      <c r="AR109" s="15"/>
      <c r="AS109" s="15"/>
      <c r="AT109" s="15"/>
      <c r="AU109" s="15"/>
      <c r="AV109" s="15"/>
      <c r="AW109" s="15"/>
      <c r="AX109" s="15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  <c r="BW109" s="6"/>
      <c r="BX109" s="6"/>
      <c r="BY109" s="6"/>
      <c r="BZ109" s="6"/>
      <c r="CA109" s="6"/>
      <c r="CB109" s="6"/>
    </row>
    <row r="110" spans="21:80" ht="34.15" customHeight="1"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  <c r="AG110" s="15"/>
      <c r="AH110" s="15"/>
      <c r="AI110" s="15"/>
      <c r="AJ110" s="15"/>
      <c r="AK110" s="15"/>
      <c r="AL110" s="15"/>
      <c r="AM110" s="15"/>
      <c r="AN110" s="15"/>
      <c r="AO110" s="15"/>
      <c r="AP110" s="15"/>
      <c r="AQ110" s="15"/>
      <c r="AR110" s="15"/>
      <c r="AS110" s="15"/>
      <c r="AT110" s="15"/>
      <c r="AU110" s="15"/>
      <c r="AV110" s="15"/>
      <c r="AW110" s="15"/>
      <c r="AX110" s="15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  <c r="BX110" s="6"/>
      <c r="BY110" s="6"/>
      <c r="BZ110" s="6"/>
      <c r="CA110" s="6"/>
      <c r="CB110" s="6"/>
    </row>
    <row r="111" spans="21:80" ht="34.15" customHeight="1"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  <c r="AG111" s="15"/>
      <c r="AH111" s="15"/>
      <c r="AI111" s="15"/>
      <c r="AJ111" s="15"/>
      <c r="AK111" s="15"/>
      <c r="AL111" s="15"/>
      <c r="AM111" s="15"/>
      <c r="AN111" s="15"/>
      <c r="AO111" s="15"/>
      <c r="AP111" s="15"/>
      <c r="AQ111" s="15"/>
      <c r="AR111" s="15"/>
      <c r="AS111" s="15"/>
      <c r="AT111" s="15"/>
      <c r="AU111" s="15"/>
      <c r="AV111" s="15"/>
      <c r="AW111" s="15"/>
      <c r="AX111" s="15"/>
      <c r="AY111" s="6"/>
      <c r="AZ111" s="6"/>
      <c r="BA111" s="6"/>
      <c r="BB111" s="6"/>
      <c r="BC111" s="6"/>
      <c r="BD111" s="6"/>
      <c r="BE111" s="6"/>
      <c r="BF111" s="6"/>
      <c r="BG111" s="6"/>
      <c r="BH111" s="6"/>
      <c r="BI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  <c r="BU111" s="6"/>
      <c r="BV111" s="6"/>
      <c r="BW111" s="6"/>
      <c r="BX111" s="6"/>
      <c r="BY111" s="6"/>
      <c r="BZ111" s="6"/>
      <c r="CA111" s="6"/>
      <c r="CB111" s="6"/>
    </row>
    <row r="112" spans="21:80" ht="34.15" customHeight="1"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  <c r="AG112" s="15"/>
      <c r="AH112" s="15"/>
      <c r="AI112" s="15"/>
      <c r="AJ112" s="15"/>
      <c r="AK112" s="15"/>
      <c r="AL112" s="15"/>
      <c r="AM112" s="15"/>
      <c r="AN112" s="15"/>
      <c r="AO112" s="15"/>
      <c r="AP112" s="15"/>
      <c r="AQ112" s="15"/>
      <c r="AR112" s="15"/>
      <c r="AS112" s="15"/>
      <c r="AT112" s="15"/>
      <c r="AU112" s="15"/>
      <c r="AV112" s="15"/>
      <c r="AW112" s="15"/>
      <c r="AX112" s="15"/>
      <c r="AY112" s="6"/>
      <c r="AZ112" s="6"/>
      <c r="BA112" s="6"/>
      <c r="BB112" s="6"/>
      <c r="BC112" s="6"/>
      <c r="BD112" s="6"/>
      <c r="BE112" s="6"/>
      <c r="BF112" s="6"/>
      <c r="BG112" s="6"/>
      <c r="BH112" s="6"/>
      <c r="BI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6"/>
      <c r="BV112" s="6"/>
      <c r="BW112" s="6"/>
      <c r="BX112" s="6"/>
      <c r="BY112" s="6"/>
      <c r="BZ112" s="6"/>
      <c r="CA112" s="6"/>
      <c r="CB112" s="6"/>
    </row>
    <row r="113" spans="1:80" ht="34.15" customHeight="1"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  <c r="AG113" s="15"/>
      <c r="AH113" s="15"/>
      <c r="AI113" s="15"/>
      <c r="AJ113" s="15"/>
      <c r="AK113" s="15"/>
      <c r="AL113" s="15"/>
      <c r="AM113" s="15"/>
      <c r="AN113" s="15"/>
      <c r="AO113" s="15"/>
      <c r="AP113" s="15"/>
      <c r="AQ113" s="15"/>
      <c r="AR113" s="15"/>
      <c r="AS113" s="15"/>
      <c r="AT113" s="15"/>
      <c r="AU113" s="15"/>
      <c r="AV113" s="15"/>
      <c r="AW113" s="15"/>
      <c r="AX113" s="15"/>
      <c r="AY113" s="6"/>
      <c r="AZ113" s="6"/>
      <c r="BA113" s="6"/>
      <c r="BB113" s="6"/>
      <c r="BC113" s="6"/>
      <c r="BD113" s="6"/>
      <c r="BE113" s="6"/>
      <c r="BF113" s="6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/>
      <c r="BV113" s="6"/>
      <c r="BW113" s="6"/>
      <c r="BX113" s="6"/>
      <c r="BY113" s="6"/>
      <c r="BZ113" s="6"/>
      <c r="CA113" s="6"/>
      <c r="CB113" s="6"/>
    </row>
    <row r="114" spans="1:80" ht="34.15" customHeight="1"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  <c r="AG114" s="15"/>
      <c r="AH114" s="15"/>
      <c r="AI114" s="15"/>
      <c r="AJ114" s="15"/>
      <c r="AK114" s="15"/>
      <c r="AL114" s="15"/>
      <c r="AM114" s="15"/>
      <c r="AN114" s="15"/>
      <c r="AO114" s="15"/>
      <c r="AP114" s="15"/>
      <c r="AQ114" s="15"/>
      <c r="AR114" s="15"/>
      <c r="AS114" s="15"/>
      <c r="AT114" s="15"/>
      <c r="AU114" s="15"/>
      <c r="AV114" s="15"/>
      <c r="AW114" s="15"/>
      <c r="AX114" s="15"/>
      <c r="AY114" s="6"/>
      <c r="AZ114" s="6"/>
      <c r="BA114" s="6"/>
      <c r="BB114" s="6"/>
      <c r="BC114" s="6"/>
      <c r="BD114" s="6"/>
      <c r="BE114" s="6"/>
      <c r="BF114" s="6"/>
      <c r="BG114" s="6"/>
      <c r="BH114" s="6"/>
      <c r="BI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  <c r="BU114" s="6"/>
      <c r="BV114" s="6"/>
      <c r="BW114" s="6"/>
      <c r="BX114" s="6"/>
      <c r="BY114" s="6"/>
      <c r="BZ114" s="6"/>
      <c r="CA114" s="6"/>
      <c r="CB114" s="6"/>
    </row>
    <row r="115" spans="1:80" ht="34.15" customHeight="1"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  <c r="AG115" s="15"/>
      <c r="AH115" s="15"/>
      <c r="AI115" s="15"/>
      <c r="AJ115" s="15"/>
      <c r="AK115" s="15"/>
      <c r="AL115" s="15"/>
      <c r="AM115" s="15"/>
      <c r="AN115" s="15"/>
      <c r="AO115" s="15"/>
      <c r="AP115" s="15"/>
      <c r="AQ115" s="15"/>
      <c r="AR115" s="15"/>
      <c r="AS115" s="15"/>
      <c r="AT115" s="15"/>
      <c r="AU115" s="15"/>
      <c r="AV115" s="15"/>
      <c r="AW115" s="15"/>
      <c r="AX115" s="15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I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  <c r="BU115" s="6"/>
      <c r="BV115" s="6"/>
      <c r="BW115" s="6"/>
      <c r="BX115" s="6"/>
      <c r="BY115" s="6"/>
      <c r="BZ115" s="6"/>
      <c r="CA115" s="6"/>
      <c r="CB115" s="6"/>
    </row>
    <row r="116" spans="1:80" ht="34.15" customHeight="1"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  <c r="AG116" s="15"/>
      <c r="AH116" s="15"/>
      <c r="AI116" s="15"/>
      <c r="AJ116" s="15"/>
      <c r="AK116" s="15"/>
      <c r="AL116" s="15"/>
      <c r="AM116" s="15"/>
      <c r="AN116" s="15"/>
      <c r="AO116" s="15"/>
      <c r="AP116" s="15"/>
      <c r="AQ116" s="15"/>
      <c r="AR116" s="15"/>
      <c r="AS116" s="15"/>
      <c r="AT116" s="15"/>
      <c r="AU116" s="15"/>
      <c r="AV116" s="15"/>
      <c r="AW116" s="15"/>
      <c r="AX116" s="15"/>
      <c r="AY116" s="6"/>
      <c r="AZ116" s="6"/>
      <c r="BA116" s="6"/>
      <c r="BB116" s="6"/>
      <c r="BC116" s="6"/>
      <c r="BD116" s="6"/>
      <c r="BE116" s="6"/>
      <c r="BF116" s="6"/>
      <c r="BG116" s="6"/>
      <c r="BH116" s="6"/>
      <c r="BI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  <c r="BU116" s="6"/>
      <c r="BV116" s="6"/>
      <c r="BW116" s="6"/>
      <c r="BX116" s="6"/>
      <c r="BY116" s="6"/>
      <c r="BZ116" s="6"/>
      <c r="CA116" s="6"/>
      <c r="CB116" s="6"/>
    </row>
    <row r="117" spans="1:80" ht="34.15" customHeight="1"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  <c r="AG117" s="15"/>
      <c r="AH117" s="15"/>
      <c r="AI117" s="15"/>
      <c r="AJ117" s="15"/>
      <c r="AK117" s="15"/>
      <c r="AL117" s="15"/>
      <c r="AM117" s="15"/>
      <c r="AN117" s="15"/>
      <c r="AO117" s="15"/>
      <c r="AP117" s="15"/>
      <c r="AQ117" s="15"/>
      <c r="AR117" s="15"/>
      <c r="AS117" s="15"/>
      <c r="AT117" s="15"/>
      <c r="AU117" s="15"/>
      <c r="AV117" s="15"/>
      <c r="AW117" s="15"/>
      <c r="AX117" s="15"/>
      <c r="AY117" s="6"/>
      <c r="AZ117" s="6"/>
      <c r="BA117" s="6"/>
      <c r="BB117" s="6"/>
      <c r="BC117" s="6"/>
      <c r="BD117" s="6"/>
      <c r="BE117" s="6"/>
      <c r="BF117" s="6"/>
      <c r="BG117" s="6"/>
      <c r="BH117" s="6"/>
      <c r="BI117" s="6"/>
      <c r="BJ117" s="6"/>
      <c r="BK117" s="6"/>
      <c r="BL117" s="6"/>
      <c r="BM117" s="6"/>
      <c r="BN117" s="6"/>
      <c r="BO117" s="6"/>
      <c r="BP117" s="6"/>
      <c r="BQ117" s="6"/>
      <c r="BR117" s="6"/>
      <c r="BS117" s="6"/>
      <c r="BT117" s="6"/>
      <c r="BU117" s="6"/>
      <c r="BV117" s="6"/>
      <c r="BW117" s="6"/>
      <c r="BX117" s="6"/>
      <c r="BY117" s="6"/>
      <c r="BZ117" s="6"/>
      <c r="CA117" s="6"/>
      <c r="CB117" s="6"/>
    </row>
    <row r="118" spans="1:80" ht="34.15" customHeight="1"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  <c r="AG118" s="15"/>
      <c r="AH118" s="15"/>
      <c r="AI118" s="15"/>
      <c r="AJ118" s="15"/>
      <c r="AK118" s="15"/>
      <c r="AL118" s="15"/>
      <c r="AM118" s="15"/>
      <c r="AN118" s="15"/>
      <c r="AO118" s="15"/>
      <c r="AP118" s="15"/>
      <c r="AQ118" s="15"/>
      <c r="AR118" s="15"/>
      <c r="AS118" s="15"/>
      <c r="AT118" s="15"/>
      <c r="AU118" s="15"/>
      <c r="AV118" s="15"/>
      <c r="AW118" s="15"/>
      <c r="AX118" s="15"/>
      <c r="AY118" s="6"/>
      <c r="AZ118" s="6"/>
      <c r="BA118" s="6"/>
      <c r="BB118" s="6"/>
      <c r="BC118" s="6"/>
      <c r="BD118" s="6"/>
      <c r="BE118" s="6"/>
      <c r="BF118" s="6"/>
      <c r="BG118" s="6"/>
      <c r="BH118" s="6"/>
      <c r="BI118" s="6"/>
      <c r="BJ118" s="6"/>
      <c r="BK118" s="6"/>
      <c r="BL118" s="6"/>
      <c r="BM118" s="6"/>
      <c r="BN118" s="6"/>
      <c r="BO118" s="6"/>
      <c r="BP118" s="6"/>
      <c r="BQ118" s="6"/>
      <c r="BR118" s="6"/>
      <c r="BS118" s="6"/>
      <c r="BT118" s="6"/>
      <c r="BU118" s="6"/>
      <c r="BV118" s="6"/>
      <c r="BW118" s="6"/>
      <c r="BX118" s="6"/>
      <c r="BY118" s="6"/>
      <c r="BZ118" s="6"/>
      <c r="CA118" s="6"/>
      <c r="CB118" s="6"/>
    </row>
    <row r="119" spans="1:80" ht="34.15" customHeight="1"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  <c r="AG119" s="15"/>
      <c r="AH119" s="15"/>
      <c r="AI119" s="15"/>
      <c r="AJ119" s="15"/>
      <c r="AK119" s="15"/>
      <c r="AL119" s="15"/>
      <c r="AM119" s="15"/>
      <c r="AN119" s="15"/>
      <c r="AO119" s="15"/>
      <c r="AP119" s="15"/>
      <c r="AQ119" s="15"/>
      <c r="AR119" s="15"/>
      <c r="AS119" s="15"/>
      <c r="AT119" s="15"/>
      <c r="AU119" s="15"/>
      <c r="AV119" s="15"/>
      <c r="AW119" s="15"/>
      <c r="AX119" s="15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I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  <c r="BU119" s="6"/>
      <c r="BV119" s="6"/>
      <c r="BW119" s="6"/>
      <c r="BX119" s="6"/>
      <c r="BY119" s="6"/>
      <c r="BZ119" s="6"/>
      <c r="CA119" s="6"/>
      <c r="CB119" s="6"/>
    </row>
    <row r="120" spans="1:80" ht="34.15" customHeight="1"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  <c r="AG120" s="15"/>
      <c r="AH120" s="15"/>
      <c r="AI120" s="15"/>
      <c r="AJ120" s="15"/>
      <c r="AK120" s="15"/>
      <c r="AL120" s="15"/>
      <c r="AM120" s="15"/>
      <c r="AN120" s="15"/>
      <c r="AO120" s="15"/>
      <c r="AP120" s="15"/>
      <c r="AQ120" s="15"/>
      <c r="AR120" s="15"/>
      <c r="AS120" s="15"/>
      <c r="AT120" s="15"/>
      <c r="AU120" s="15"/>
      <c r="AV120" s="15"/>
      <c r="AW120" s="15"/>
      <c r="AX120" s="15"/>
      <c r="AY120" s="6"/>
      <c r="AZ120" s="6"/>
      <c r="BA120" s="6"/>
      <c r="BB120" s="6"/>
      <c r="BC120" s="6"/>
      <c r="BD120" s="6"/>
      <c r="BE120" s="6"/>
      <c r="BF120" s="6"/>
      <c r="BG120" s="6"/>
      <c r="BH120" s="6"/>
      <c r="BI120" s="6"/>
      <c r="BJ120" s="6"/>
      <c r="BK120" s="6"/>
      <c r="BL120" s="6"/>
      <c r="BM120" s="6"/>
      <c r="BN120" s="6"/>
      <c r="BO120" s="6"/>
      <c r="BP120" s="6"/>
      <c r="BQ120" s="6"/>
      <c r="BR120" s="6"/>
      <c r="BS120" s="6"/>
      <c r="BT120" s="6"/>
      <c r="BU120" s="6"/>
      <c r="BV120" s="6"/>
      <c r="BW120" s="6"/>
      <c r="BX120" s="6"/>
      <c r="BY120" s="6"/>
      <c r="BZ120" s="6"/>
      <c r="CA120" s="6"/>
      <c r="CB120" s="6"/>
    </row>
    <row r="121" spans="1:80" ht="34.15" customHeight="1"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  <c r="AG121" s="15"/>
      <c r="AH121" s="15"/>
      <c r="AI121" s="15"/>
      <c r="AJ121" s="15"/>
      <c r="AK121" s="15"/>
      <c r="AL121" s="15"/>
      <c r="AM121" s="15"/>
      <c r="AN121" s="15"/>
      <c r="AO121" s="15"/>
      <c r="AP121" s="15"/>
      <c r="AQ121" s="15"/>
      <c r="AR121" s="15"/>
      <c r="AS121" s="15"/>
      <c r="AT121" s="15"/>
      <c r="AU121" s="15"/>
      <c r="AV121" s="15"/>
      <c r="AW121" s="15"/>
      <c r="AX121" s="15"/>
      <c r="AY121" s="6"/>
      <c r="AZ121" s="6"/>
      <c r="BA121" s="6"/>
      <c r="BB121" s="6"/>
      <c r="BC121" s="6"/>
      <c r="BD121" s="6"/>
      <c r="BE121" s="6"/>
      <c r="BF121" s="6"/>
      <c r="BG121" s="6"/>
      <c r="BH121" s="6"/>
      <c r="BI121" s="6"/>
      <c r="BJ121" s="6"/>
      <c r="BK121" s="6"/>
      <c r="BL121" s="6"/>
      <c r="BM121" s="6"/>
      <c r="BN121" s="6"/>
      <c r="BO121" s="6"/>
      <c r="BP121" s="6"/>
      <c r="BQ121" s="6"/>
      <c r="BR121" s="6"/>
      <c r="BS121" s="6"/>
      <c r="BT121" s="6"/>
      <c r="BU121" s="6"/>
      <c r="BV121" s="6"/>
      <c r="BW121" s="6"/>
      <c r="BX121" s="6"/>
      <c r="BY121" s="6"/>
      <c r="BZ121" s="6"/>
      <c r="CA121" s="6"/>
      <c r="CB121" s="6"/>
    </row>
    <row r="122" spans="1:80" ht="34.15" customHeight="1">
      <c r="A122" s="2"/>
      <c r="B122" s="2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  <c r="AG122" s="15"/>
      <c r="AH122" s="15"/>
      <c r="AI122" s="15"/>
      <c r="AJ122" s="15"/>
      <c r="AK122" s="15"/>
      <c r="AL122" s="15"/>
      <c r="AM122" s="15"/>
      <c r="AN122" s="15"/>
      <c r="AO122" s="15"/>
      <c r="AP122" s="15"/>
      <c r="AQ122" s="15"/>
      <c r="AR122" s="15"/>
      <c r="AS122" s="15"/>
      <c r="AT122" s="15"/>
      <c r="AU122" s="15"/>
      <c r="AV122" s="15"/>
      <c r="AW122" s="15"/>
      <c r="AX122" s="15"/>
      <c r="AY122" s="6"/>
      <c r="AZ122" s="6"/>
      <c r="BA122" s="6"/>
      <c r="BB122" s="6"/>
      <c r="BC122" s="6"/>
      <c r="BD122" s="6"/>
      <c r="BE122" s="6"/>
      <c r="BF122" s="6"/>
      <c r="BG122" s="6"/>
      <c r="BH122" s="6"/>
      <c r="BI122" s="6"/>
      <c r="BJ122" s="6"/>
      <c r="BK122" s="6"/>
      <c r="BL122" s="6"/>
      <c r="BM122" s="6"/>
      <c r="BN122" s="6"/>
      <c r="BO122" s="6"/>
      <c r="BP122" s="6"/>
      <c r="BQ122" s="6"/>
      <c r="BR122" s="6"/>
      <c r="BS122" s="6"/>
      <c r="BT122" s="6"/>
      <c r="BU122" s="6"/>
      <c r="BV122" s="6"/>
      <c r="BW122" s="6"/>
      <c r="BX122" s="6"/>
      <c r="BY122" s="6"/>
      <c r="BZ122" s="6"/>
      <c r="CA122" s="6"/>
      <c r="CB122" s="6"/>
    </row>
    <row r="123" spans="1:80" ht="34.15" customHeight="1"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  <c r="AO123" s="15"/>
      <c r="AP123" s="15"/>
      <c r="AQ123" s="15"/>
      <c r="AR123" s="15"/>
      <c r="AS123" s="15"/>
      <c r="AT123" s="15"/>
      <c r="AU123" s="15"/>
      <c r="AV123" s="15"/>
      <c r="AW123" s="15"/>
      <c r="AX123" s="15"/>
      <c r="AY123" s="6"/>
      <c r="AZ123" s="6"/>
      <c r="BA123" s="6"/>
      <c r="BB123" s="6"/>
      <c r="BC123" s="6"/>
      <c r="BD123" s="6"/>
      <c r="BE123" s="6"/>
      <c r="BF123" s="6"/>
      <c r="BG123" s="6"/>
      <c r="BH123" s="6"/>
      <c r="BI123" s="6"/>
      <c r="BJ123" s="6"/>
      <c r="BK123" s="6"/>
      <c r="BL123" s="6"/>
      <c r="BM123" s="6"/>
      <c r="BN123" s="6"/>
      <c r="BO123" s="6"/>
      <c r="BP123" s="6"/>
      <c r="BQ123" s="6"/>
      <c r="BR123" s="6"/>
      <c r="BS123" s="6"/>
      <c r="BT123" s="6"/>
      <c r="BU123" s="6"/>
      <c r="BV123" s="6"/>
      <c r="BW123" s="6"/>
      <c r="BX123" s="6"/>
      <c r="BY123" s="6"/>
      <c r="BZ123" s="6"/>
      <c r="CA123" s="6"/>
      <c r="CB123" s="6"/>
    </row>
    <row r="124" spans="1:80" ht="34.15" customHeight="1"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  <c r="AG124" s="15"/>
      <c r="AH124" s="15"/>
      <c r="AI124" s="15"/>
      <c r="AJ124" s="15"/>
      <c r="AK124" s="15"/>
      <c r="AL124" s="15"/>
      <c r="AM124" s="15"/>
      <c r="AN124" s="15"/>
      <c r="AO124" s="15"/>
      <c r="AP124" s="15"/>
      <c r="AQ124" s="15"/>
      <c r="AR124" s="15"/>
      <c r="AS124" s="15"/>
      <c r="AT124" s="15"/>
      <c r="AU124" s="15"/>
      <c r="AV124" s="15"/>
      <c r="AW124" s="15"/>
      <c r="AX124" s="15"/>
      <c r="AY124" s="6"/>
      <c r="AZ124" s="6"/>
      <c r="BA124" s="6"/>
      <c r="BB124" s="6"/>
      <c r="BC124" s="6"/>
      <c r="BD124" s="6"/>
      <c r="BE124" s="6"/>
      <c r="BF124" s="6"/>
      <c r="BG124" s="6"/>
      <c r="BH124" s="6"/>
      <c r="BI124" s="6"/>
      <c r="BJ124" s="6"/>
      <c r="BK124" s="6"/>
      <c r="BL124" s="6"/>
      <c r="BM124" s="6"/>
      <c r="BN124" s="6"/>
      <c r="BO124" s="6"/>
      <c r="BP124" s="6"/>
      <c r="BQ124" s="6"/>
      <c r="BR124" s="6"/>
      <c r="BS124" s="6"/>
      <c r="BT124" s="6"/>
      <c r="BU124" s="6"/>
      <c r="BV124" s="6"/>
      <c r="BW124" s="6"/>
      <c r="BX124" s="6"/>
      <c r="BY124" s="6"/>
      <c r="BZ124" s="6"/>
      <c r="CA124" s="6"/>
      <c r="CB124" s="6"/>
    </row>
    <row r="125" spans="1:80" ht="34.15" customHeight="1"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  <c r="AG125" s="15"/>
      <c r="AH125" s="15"/>
      <c r="AI125" s="15"/>
      <c r="AJ125" s="15"/>
      <c r="AK125" s="15"/>
      <c r="AL125" s="15"/>
      <c r="AM125" s="15"/>
      <c r="AN125" s="15"/>
      <c r="AO125" s="15"/>
      <c r="AP125" s="15"/>
      <c r="AQ125" s="15"/>
      <c r="AR125" s="15"/>
      <c r="AS125" s="15"/>
      <c r="AT125" s="15"/>
      <c r="AU125" s="15"/>
      <c r="AV125" s="15"/>
      <c r="AW125" s="15"/>
      <c r="AX125" s="15"/>
      <c r="AY125" s="6"/>
      <c r="AZ125" s="6"/>
      <c r="BA125" s="6"/>
      <c r="BB125" s="6"/>
      <c r="BC125" s="6"/>
      <c r="BD125" s="6"/>
      <c r="BE125" s="6"/>
      <c r="BF125" s="6"/>
      <c r="BG125" s="6"/>
      <c r="BH125" s="6"/>
      <c r="BI125" s="6"/>
      <c r="BJ125" s="6"/>
      <c r="BK125" s="6"/>
      <c r="BL125" s="6"/>
      <c r="BM125" s="6"/>
      <c r="BN125" s="6"/>
      <c r="BO125" s="6"/>
      <c r="BP125" s="6"/>
      <c r="BQ125" s="6"/>
      <c r="BR125" s="6"/>
      <c r="BS125" s="6"/>
      <c r="BT125" s="6"/>
      <c r="BU125" s="6"/>
      <c r="BV125" s="6"/>
      <c r="BW125" s="6"/>
      <c r="BX125" s="6"/>
      <c r="BY125" s="6"/>
      <c r="BZ125" s="6"/>
      <c r="CA125" s="6"/>
      <c r="CB125" s="6"/>
    </row>
    <row r="126" spans="1:80" ht="34.15" customHeight="1">
      <c r="A126" s="2"/>
      <c r="B126" s="2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  <c r="AG126" s="15"/>
      <c r="AH126" s="15"/>
      <c r="AI126" s="15"/>
      <c r="AJ126" s="15"/>
      <c r="AK126" s="15"/>
      <c r="AL126" s="15"/>
      <c r="AM126" s="15"/>
      <c r="AN126" s="15"/>
      <c r="AO126" s="15"/>
      <c r="AP126" s="15"/>
      <c r="AQ126" s="15"/>
      <c r="AR126" s="15"/>
      <c r="AS126" s="15"/>
      <c r="AT126" s="15"/>
      <c r="AU126" s="15"/>
      <c r="AV126" s="15"/>
      <c r="AW126" s="15"/>
      <c r="AX126" s="15"/>
      <c r="AY126" s="6"/>
      <c r="AZ126" s="6"/>
      <c r="BA126" s="6"/>
      <c r="BB126" s="6"/>
      <c r="BC126" s="6"/>
      <c r="BD126" s="6"/>
      <c r="BE126" s="6"/>
      <c r="BF126" s="6"/>
      <c r="BG126" s="6"/>
      <c r="BH126" s="6"/>
      <c r="BI126" s="6"/>
      <c r="BJ126" s="6"/>
      <c r="BK126" s="6"/>
      <c r="BL126" s="6"/>
      <c r="BM126" s="6"/>
      <c r="BN126" s="6"/>
      <c r="BO126" s="6"/>
      <c r="BP126" s="6"/>
      <c r="BQ126" s="6"/>
      <c r="BR126" s="6"/>
      <c r="BS126" s="6"/>
      <c r="BT126" s="6"/>
      <c r="BU126" s="6"/>
      <c r="BV126" s="6"/>
      <c r="BW126" s="6"/>
      <c r="BX126" s="6"/>
      <c r="BY126" s="6"/>
      <c r="BZ126" s="6"/>
      <c r="CA126" s="6"/>
      <c r="CB126" s="6"/>
    </row>
    <row r="127" spans="1:80" ht="34.15" customHeight="1"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  <c r="AG127" s="15"/>
      <c r="AH127" s="15"/>
      <c r="AI127" s="15"/>
      <c r="AJ127" s="15"/>
      <c r="AK127" s="15"/>
      <c r="AL127" s="15"/>
      <c r="AM127" s="15"/>
      <c r="AN127" s="15"/>
      <c r="AO127" s="15"/>
      <c r="AP127" s="15"/>
      <c r="AQ127" s="15"/>
      <c r="AR127" s="15"/>
      <c r="AS127" s="15"/>
      <c r="AT127" s="15"/>
      <c r="AU127" s="15"/>
      <c r="AV127" s="15"/>
      <c r="AW127" s="15"/>
      <c r="AX127" s="15"/>
      <c r="AY127" s="6"/>
      <c r="AZ127" s="6"/>
      <c r="BA127" s="6"/>
      <c r="BB127" s="6"/>
      <c r="BC127" s="6"/>
      <c r="BD127" s="6"/>
      <c r="BE127" s="6"/>
      <c r="BF127" s="6"/>
      <c r="BG127" s="6"/>
      <c r="BH127" s="6"/>
      <c r="BI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  <c r="BU127" s="6"/>
      <c r="BV127" s="6"/>
      <c r="BW127" s="6"/>
      <c r="BX127" s="6"/>
      <c r="BY127" s="6"/>
      <c r="BZ127" s="6"/>
      <c r="CA127" s="6"/>
      <c r="CB127" s="6"/>
    </row>
    <row r="128" spans="1:80" ht="34.15" customHeight="1"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  <c r="AG128" s="15"/>
      <c r="AH128" s="15"/>
      <c r="AI128" s="15"/>
      <c r="AJ128" s="15"/>
      <c r="AK128" s="15"/>
      <c r="AL128" s="15"/>
      <c r="AM128" s="15"/>
      <c r="AN128" s="15"/>
      <c r="AO128" s="15"/>
      <c r="AP128" s="15"/>
      <c r="AQ128" s="15"/>
      <c r="AR128" s="15"/>
      <c r="AS128" s="15"/>
      <c r="AT128" s="15"/>
      <c r="AU128" s="15"/>
      <c r="AV128" s="15"/>
      <c r="AW128" s="15"/>
      <c r="AX128" s="15"/>
      <c r="AY128" s="6"/>
      <c r="AZ128" s="6"/>
      <c r="BA128" s="6"/>
      <c r="BB128" s="6"/>
      <c r="BC128" s="6"/>
      <c r="BD128" s="6"/>
      <c r="BE128" s="6"/>
      <c r="BF128" s="6"/>
      <c r="BG128" s="6"/>
      <c r="BH128" s="6"/>
      <c r="BI128" s="6"/>
      <c r="BJ128" s="6"/>
      <c r="BK128" s="6"/>
      <c r="BL128" s="6"/>
      <c r="BM128" s="6"/>
      <c r="BN128" s="6"/>
      <c r="BO128" s="6"/>
      <c r="BP128" s="6"/>
      <c r="BQ128" s="6"/>
      <c r="BR128" s="6"/>
      <c r="BS128" s="6"/>
      <c r="BT128" s="6"/>
      <c r="BU128" s="6"/>
      <c r="BV128" s="6"/>
      <c r="BW128" s="6"/>
      <c r="BX128" s="6"/>
      <c r="BY128" s="6"/>
      <c r="BZ128" s="6"/>
      <c r="CA128" s="6"/>
      <c r="CB128" s="6"/>
    </row>
    <row r="129" spans="1:80" ht="34.15" customHeight="1">
      <c r="A129" s="2"/>
      <c r="B129" s="2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  <c r="AG129" s="15"/>
      <c r="AH129" s="15"/>
      <c r="AI129" s="15"/>
      <c r="AJ129" s="15"/>
      <c r="AK129" s="15"/>
      <c r="AL129" s="15"/>
      <c r="AM129" s="15"/>
      <c r="AN129" s="15"/>
      <c r="AO129" s="15"/>
      <c r="AP129" s="15"/>
      <c r="AQ129" s="15"/>
      <c r="AR129" s="15"/>
      <c r="AS129" s="15"/>
      <c r="AT129" s="15"/>
      <c r="AU129" s="15"/>
      <c r="AV129" s="15"/>
      <c r="AW129" s="15"/>
      <c r="AX129" s="15"/>
      <c r="AY129" s="6"/>
      <c r="AZ129" s="6"/>
      <c r="BA129" s="6"/>
      <c r="BB129" s="6"/>
      <c r="BC129" s="6"/>
      <c r="BD129" s="6"/>
      <c r="BE129" s="6"/>
      <c r="BF129" s="6"/>
      <c r="BG129" s="6"/>
      <c r="BH129" s="6"/>
      <c r="BI129" s="6"/>
      <c r="BJ129" s="6"/>
      <c r="BK129" s="6"/>
      <c r="BL129" s="6"/>
      <c r="BM129" s="6"/>
      <c r="BN129" s="6"/>
      <c r="BO129" s="6"/>
      <c r="BP129" s="6"/>
      <c r="BQ129" s="6"/>
      <c r="BR129" s="6"/>
      <c r="BS129" s="6"/>
      <c r="BT129" s="6"/>
      <c r="BU129" s="6"/>
      <c r="BV129" s="6"/>
      <c r="BW129" s="6"/>
      <c r="BX129" s="6"/>
      <c r="BY129" s="6"/>
      <c r="BZ129" s="6"/>
      <c r="CA129" s="6"/>
      <c r="CB129" s="6"/>
    </row>
    <row r="130" spans="1:80" ht="34.15" customHeight="1"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  <c r="AG130" s="15"/>
      <c r="AH130" s="15"/>
      <c r="AI130" s="15"/>
      <c r="AJ130" s="15"/>
      <c r="AK130" s="15"/>
      <c r="AL130" s="15"/>
      <c r="AM130" s="15"/>
      <c r="AN130" s="15"/>
      <c r="AO130" s="15"/>
      <c r="AP130" s="15"/>
      <c r="AQ130" s="15"/>
      <c r="AR130" s="15"/>
      <c r="AS130" s="15"/>
      <c r="AT130" s="15"/>
      <c r="AU130" s="15"/>
      <c r="AV130" s="15"/>
      <c r="AW130" s="15"/>
      <c r="AX130" s="15"/>
      <c r="AY130" s="6"/>
      <c r="AZ130" s="6"/>
      <c r="BA130" s="6"/>
      <c r="BB130" s="6"/>
      <c r="BC130" s="6"/>
      <c r="BD130" s="6"/>
      <c r="BE130" s="6"/>
      <c r="BF130" s="6"/>
      <c r="BG130" s="6"/>
      <c r="BH130" s="6"/>
      <c r="BI130" s="6"/>
      <c r="BJ130" s="6"/>
      <c r="BK130" s="6"/>
      <c r="BL130" s="6"/>
      <c r="BM130" s="6"/>
      <c r="BN130" s="6"/>
      <c r="BO130" s="6"/>
      <c r="BP130" s="6"/>
      <c r="BQ130" s="6"/>
      <c r="BR130" s="6"/>
      <c r="BS130" s="6"/>
      <c r="BT130" s="6"/>
      <c r="BU130" s="6"/>
      <c r="BV130" s="6"/>
      <c r="BW130" s="6"/>
      <c r="BX130" s="6"/>
      <c r="BY130" s="6"/>
      <c r="BZ130" s="6"/>
      <c r="CA130" s="6"/>
      <c r="CB130" s="6"/>
    </row>
    <row r="131" spans="1:80" ht="34.15" customHeight="1"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  <c r="AG131" s="15"/>
      <c r="AH131" s="15"/>
      <c r="AI131" s="15"/>
      <c r="AJ131" s="15"/>
      <c r="AK131" s="15"/>
      <c r="AL131" s="15"/>
      <c r="AM131" s="15"/>
      <c r="AN131" s="15"/>
      <c r="AO131" s="15"/>
      <c r="AP131" s="15"/>
      <c r="AQ131" s="15"/>
      <c r="AR131" s="15"/>
      <c r="AS131" s="15"/>
      <c r="AT131" s="15"/>
      <c r="AU131" s="15"/>
      <c r="AV131" s="15"/>
      <c r="AW131" s="15"/>
      <c r="AX131" s="15"/>
      <c r="AY131" s="6"/>
      <c r="AZ131" s="6"/>
      <c r="BA131" s="6"/>
      <c r="BB131" s="6"/>
      <c r="BC131" s="6"/>
      <c r="BD131" s="6"/>
      <c r="BE131" s="6"/>
      <c r="BF131" s="6"/>
      <c r="BG131" s="6"/>
      <c r="BH131" s="6"/>
      <c r="BI131" s="6"/>
      <c r="BJ131" s="6"/>
      <c r="BK131" s="6"/>
      <c r="BL131" s="6"/>
      <c r="BM131" s="6"/>
      <c r="BN131" s="6"/>
      <c r="BO131" s="6"/>
      <c r="BP131" s="6"/>
      <c r="BQ131" s="6"/>
      <c r="BR131" s="6"/>
      <c r="BS131" s="6"/>
      <c r="BT131" s="6"/>
      <c r="BU131" s="6"/>
      <c r="BV131" s="6"/>
      <c r="BW131" s="6"/>
      <c r="BX131" s="6"/>
      <c r="BY131" s="6"/>
      <c r="BZ131" s="6"/>
      <c r="CA131" s="6"/>
      <c r="CB131" s="6"/>
    </row>
    <row r="132" spans="1:80" ht="34.15" customHeight="1"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  <c r="AG132" s="15"/>
      <c r="AH132" s="15"/>
      <c r="AI132" s="15"/>
      <c r="AJ132" s="15"/>
      <c r="AK132" s="15"/>
      <c r="AL132" s="15"/>
      <c r="AM132" s="15"/>
      <c r="AN132" s="15"/>
      <c r="AO132" s="15"/>
      <c r="AP132" s="15"/>
      <c r="AQ132" s="15"/>
      <c r="AR132" s="15"/>
      <c r="AS132" s="15"/>
      <c r="AT132" s="15"/>
      <c r="AU132" s="15"/>
      <c r="AV132" s="15"/>
      <c r="AW132" s="15"/>
      <c r="AX132" s="15"/>
      <c r="AY132" s="6"/>
      <c r="AZ132" s="6"/>
      <c r="BA132" s="6"/>
      <c r="BB132" s="6"/>
      <c r="BC132" s="6"/>
      <c r="BD132" s="6"/>
      <c r="BE132" s="6"/>
      <c r="BF132" s="6"/>
      <c r="BG132" s="6"/>
      <c r="BH132" s="6"/>
      <c r="BI132" s="6"/>
      <c r="BJ132" s="6"/>
      <c r="BK132" s="6"/>
      <c r="BL132" s="6"/>
      <c r="BM132" s="6"/>
      <c r="BN132" s="6"/>
      <c r="BO132" s="6"/>
      <c r="BP132" s="6"/>
      <c r="BQ132" s="6"/>
      <c r="BR132" s="6"/>
      <c r="BS132" s="6"/>
      <c r="BT132" s="6"/>
      <c r="BU132" s="6"/>
      <c r="BV132" s="6"/>
      <c r="BW132" s="6"/>
      <c r="BX132" s="6"/>
      <c r="BY132" s="6"/>
      <c r="BZ132" s="6"/>
      <c r="CA132" s="6"/>
      <c r="CB132" s="6"/>
    </row>
    <row r="133" spans="1:80" ht="34.15" customHeight="1"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  <c r="AG133" s="15"/>
      <c r="AH133" s="15"/>
      <c r="AI133" s="15"/>
      <c r="AJ133" s="15"/>
      <c r="AK133" s="15"/>
      <c r="AL133" s="15"/>
      <c r="AM133" s="15"/>
      <c r="AN133" s="15"/>
      <c r="AO133" s="15"/>
      <c r="AP133" s="15"/>
      <c r="AQ133" s="15"/>
      <c r="AR133" s="15"/>
      <c r="AS133" s="15"/>
      <c r="AT133" s="15"/>
      <c r="AU133" s="15"/>
      <c r="AV133" s="15"/>
      <c r="AW133" s="15"/>
      <c r="AX133" s="15"/>
      <c r="AY133" s="6"/>
      <c r="AZ133" s="6"/>
      <c r="BA133" s="6"/>
      <c r="BB133" s="6"/>
      <c r="BC133" s="6"/>
      <c r="BD133" s="6"/>
      <c r="BE133" s="6"/>
      <c r="BF133" s="6"/>
      <c r="BG133" s="6"/>
      <c r="BH133" s="6"/>
      <c r="BI133" s="6"/>
      <c r="BJ133" s="6"/>
      <c r="BK133" s="6"/>
      <c r="BL133" s="6"/>
      <c r="BM133" s="6"/>
      <c r="BN133" s="6"/>
      <c r="BO133" s="6"/>
      <c r="BP133" s="6"/>
      <c r="BQ133" s="6"/>
      <c r="BR133" s="6"/>
      <c r="BS133" s="6"/>
      <c r="BT133" s="6"/>
      <c r="BU133" s="6"/>
      <c r="BV133" s="6"/>
      <c r="BW133" s="6"/>
      <c r="BX133" s="6"/>
      <c r="BY133" s="6"/>
      <c r="BZ133" s="6"/>
      <c r="CA133" s="6"/>
      <c r="CB133" s="6"/>
    </row>
    <row r="134" spans="1:80" ht="34.15" customHeight="1"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  <c r="AG134" s="15"/>
      <c r="AH134" s="15"/>
      <c r="AI134" s="15"/>
      <c r="AJ134" s="15"/>
      <c r="AK134" s="15"/>
      <c r="AL134" s="15"/>
      <c r="AM134" s="15"/>
      <c r="AN134" s="15"/>
      <c r="AO134" s="15"/>
      <c r="AP134" s="15"/>
      <c r="AQ134" s="15"/>
      <c r="AR134" s="15"/>
      <c r="AS134" s="15"/>
      <c r="AT134" s="15"/>
      <c r="AU134" s="15"/>
      <c r="AV134" s="15"/>
      <c r="AW134" s="15"/>
      <c r="AX134" s="15"/>
      <c r="AY134" s="6"/>
      <c r="AZ134" s="6"/>
      <c r="BA134" s="6"/>
      <c r="BB134" s="6"/>
      <c r="BC134" s="6"/>
      <c r="BD134" s="6"/>
      <c r="BE134" s="6"/>
      <c r="BF134" s="6"/>
      <c r="BG134" s="6"/>
      <c r="BH134" s="6"/>
      <c r="BI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  <c r="BU134" s="6"/>
      <c r="BV134" s="6"/>
      <c r="BW134" s="6"/>
      <c r="BX134" s="6"/>
      <c r="BY134" s="6"/>
      <c r="BZ134" s="6"/>
      <c r="CA134" s="6"/>
      <c r="CB134" s="6"/>
    </row>
    <row r="135" spans="1:80" ht="34.15" customHeight="1"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  <c r="AG135" s="15"/>
      <c r="AH135" s="15"/>
      <c r="AI135" s="15"/>
      <c r="AJ135" s="15"/>
      <c r="AK135" s="15"/>
      <c r="AL135" s="15"/>
      <c r="AM135" s="15"/>
      <c r="AN135" s="15"/>
      <c r="AO135" s="15"/>
      <c r="AP135" s="15"/>
      <c r="AQ135" s="15"/>
      <c r="AR135" s="15"/>
      <c r="AS135" s="15"/>
      <c r="AT135" s="15"/>
      <c r="AU135" s="15"/>
      <c r="AV135" s="15"/>
      <c r="AW135" s="15"/>
      <c r="AX135" s="15"/>
      <c r="AY135" s="6"/>
      <c r="AZ135" s="6"/>
      <c r="BA135" s="6"/>
      <c r="BB135" s="6"/>
      <c r="BC135" s="6"/>
      <c r="BD135" s="6"/>
      <c r="BE135" s="6"/>
      <c r="BF135" s="6"/>
      <c r="BG135" s="6"/>
      <c r="BH135" s="6"/>
      <c r="BI135" s="6"/>
      <c r="BJ135" s="6"/>
      <c r="BK135" s="6"/>
      <c r="BL135" s="6"/>
      <c r="BM135" s="6"/>
      <c r="BN135" s="6"/>
      <c r="BO135" s="6"/>
      <c r="BP135" s="6"/>
      <c r="BQ135" s="6"/>
      <c r="BR135" s="6"/>
      <c r="BS135" s="6"/>
      <c r="BT135" s="6"/>
      <c r="BU135" s="6"/>
      <c r="BV135" s="6"/>
      <c r="BW135" s="6"/>
      <c r="BX135" s="6"/>
      <c r="BY135" s="6"/>
      <c r="BZ135" s="6"/>
      <c r="CA135" s="6"/>
      <c r="CB135" s="6"/>
    </row>
    <row r="136" spans="1:80" ht="34.15" customHeight="1"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  <c r="AG136" s="15"/>
      <c r="AH136" s="15"/>
      <c r="AI136" s="15"/>
      <c r="AJ136" s="15"/>
      <c r="AK136" s="15"/>
      <c r="AL136" s="15"/>
      <c r="AM136" s="15"/>
      <c r="AN136" s="15"/>
      <c r="AO136" s="15"/>
      <c r="AP136" s="15"/>
      <c r="AQ136" s="15"/>
      <c r="AR136" s="15"/>
      <c r="AS136" s="15"/>
      <c r="AT136" s="15"/>
      <c r="AU136" s="15"/>
      <c r="AV136" s="15"/>
      <c r="AW136" s="15"/>
      <c r="AX136" s="15"/>
      <c r="AY136" s="6"/>
      <c r="AZ136" s="6"/>
      <c r="BA136" s="6"/>
      <c r="BB136" s="6"/>
      <c r="BC136" s="6"/>
      <c r="BD136" s="6"/>
      <c r="BE136" s="6"/>
      <c r="BF136" s="6"/>
      <c r="BG136" s="6"/>
      <c r="BH136" s="6"/>
      <c r="BI136" s="6"/>
      <c r="BJ136" s="6"/>
      <c r="BK136" s="6"/>
      <c r="BL136" s="6"/>
      <c r="BM136" s="6"/>
      <c r="BN136" s="6"/>
      <c r="BO136" s="6"/>
      <c r="BP136" s="6"/>
      <c r="BQ136" s="6"/>
      <c r="BR136" s="6"/>
      <c r="BS136" s="6"/>
      <c r="BT136" s="6"/>
      <c r="BU136" s="6"/>
      <c r="BV136" s="6"/>
      <c r="BW136" s="6"/>
      <c r="BX136" s="6"/>
      <c r="BY136" s="6"/>
      <c r="BZ136" s="6"/>
      <c r="CA136" s="6"/>
      <c r="CB136" s="6"/>
    </row>
    <row r="137" spans="1:80" ht="34.15" customHeight="1"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  <c r="AG137" s="15"/>
      <c r="AH137" s="15"/>
      <c r="AI137" s="15"/>
      <c r="AJ137" s="15"/>
      <c r="AK137" s="15"/>
      <c r="AL137" s="15"/>
      <c r="AM137" s="15"/>
      <c r="AN137" s="15"/>
      <c r="AO137" s="15"/>
      <c r="AP137" s="15"/>
      <c r="AQ137" s="15"/>
      <c r="AR137" s="15"/>
      <c r="AS137" s="15"/>
      <c r="AT137" s="15"/>
      <c r="AU137" s="15"/>
      <c r="AV137" s="15"/>
      <c r="AW137" s="15"/>
      <c r="AX137" s="15"/>
      <c r="AY137" s="6"/>
      <c r="AZ137" s="6"/>
      <c r="BA137" s="6"/>
      <c r="BB137" s="6"/>
      <c r="BC137" s="6"/>
      <c r="BD137" s="6"/>
      <c r="BE137" s="6"/>
      <c r="BF137" s="6"/>
      <c r="BG137" s="6"/>
      <c r="BH137" s="6"/>
      <c r="BI137" s="6"/>
      <c r="BJ137" s="6"/>
      <c r="BK137" s="6"/>
      <c r="BL137" s="6"/>
      <c r="BM137" s="6"/>
      <c r="BN137" s="6"/>
      <c r="BO137" s="6"/>
      <c r="BP137" s="6"/>
      <c r="BQ137" s="6"/>
      <c r="BR137" s="6"/>
      <c r="BS137" s="6"/>
      <c r="BT137" s="6"/>
      <c r="BU137" s="6"/>
      <c r="BV137" s="6"/>
      <c r="BW137" s="6"/>
      <c r="BX137" s="6"/>
      <c r="BY137" s="6"/>
      <c r="BZ137" s="6"/>
      <c r="CA137" s="6"/>
      <c r="CB137" s="6"/>
    </row>
    <row r="138" spans="1:80" ht="34.15" customHeight="1"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  <c r="AG138" s="15"/>
      <c r="AH138" s="15"/>
      <c r="AI138" s="15"/>
      <c r="AJ138" s="15"/>
      <c r="AK138" s="15"/>
      <c r="AL138" s="15"/>
      <c r="AM138" s="15"/>
      <c r="AN138" s="15"/>
      <c r="AO138" s="15"/>
      <c r="AP138" s="15"/>
      <c r="AQ138" s="15"/>
      <c r="AR138" s="15"/>
      <c r="AS138" s="15"/>
      <c r="AT138" s="15"/>
      <c r="AU138" s="15"/>
      <c r="AV138" s="15"/>
      <c r="AW138" s="15"/>
      <c r="AX138" s="15"/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I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  <c r="BU138" s="6"/>
      <c r="BV138" s="6"/>
      <c r="BW138" s="6"/>
      <c r="BX138" s="6"/>
      <c r="BY138" s="6"/>
      <c r="BZ138" s="6"/>
      <c r="CA138" s="6"/>
      <c r="CB138" s="6"/>
    </row>
    <row r="139" spans="1:80" ht="34.15" customHeight="1"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  <c r="AG139" s="15"/>
      <c r="AH139" s="15"/>
      <c r="AI139" s="15"/>
      <c r="AJ139" s="15"/>
      <c r="AK139" s="15"/>
      <c r="AL139" s="15"/>
      <c r="AM139" s="15"/>
      <c r="AN139" s="15"/>
      <c r="AO139" s="15"/>
      <c r="AP139" s="15"/>
      <c r="AQ139" s="15"/>
      <c r="AR139" s="15"/>
      <c r="AS139" s="15"/>
      <c r="AT139" s="15"/>
      <c r="AU139" s="15"/>
      <c r="AV139" s="15"/>
      <c r="AW139" s="15"/>
      <c r="AX139" s="15"/>
      <c r="AY139" s="6"/>
      <c r="AZ139" s="6"/>
      <c r="BA139" s="6"/>
      <c r="BB139" s="6"/>
      <c r="BC139" s="6"/>
      <c r="BD139" s="6"/>
      <c r="BE139" s="6"/>
      <c r="BF139" s="6"/>
      <c r="BG139" s="6"/>
      <c r="BH139" s="6"/>
      <c r="BI139" s="6"/>
      <c r="BJ139" s="6"/>
      <c r="BK139" s="6"/>
      <c r="BL139" s="6"/>
      <c r="BM139" s="6"/>
      <c r="BN139" s="6"/>
      <c r="BO139" s="6"/>
      <c r="BP139" s="6"/>
      <c r="BQ139" s="6"/>
      <c r="BR139" s="6"/>
      <c r="BS139" s="6"/>
      <c r="BT139" s="6"/>
      <c r="BU139" s="6"/>
      <c r="BV139" s="6"/>
      <c r="BW139" s="6"/>
      <c r="BX139" s="6"/>
      <c r="BY139" s="6"/>
      <c r="BZ139" s="6"/>
      <c r="CA139" s="6"/>
      <c r="CB139" s="6"/>
    </row>
    <row r="140" spans="1:80" ht="34.15" customHeight="1"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  <c r="AG140" s="15"/>
      <c r="AH140" s="15"/>
      <c r="AI140" s="15"/>
      <c r="AJ140" s="15"/>
      <c r="AK140" s="15"/>
      <c r="AL140" s="15"/>
      <c r="AM140" s="15"/>
      <c r="AN140" s="15"/>
      <c r="AO140" s="15"/>
      <c r="AP140" s="15"/>
      <c r="AQ140" s="15"/>
      <c r="AR140" s="15"/>
      <c r="AS140" s="15"/>
      <c r="AT140" s="15"/>
      <c r="AU140" s="15"/>
      <c r="AV140" s="15"/>
      <c r="AW140" s="15"/>
      <c r="AX140" s="15"/>
      <c r="AY140" s="6"/>
      <c r="AZ140" s="6"/>
      <c r="BA140" s="6"/>
      <c r="BB140" s="6"/>
      <c r="BC140" s="6"/>
      <c r="BD140" s="6"/>
      <c r="BE140" s="6"/>
      <c r="BF140" s="6"/>
      <c r="BG140" s="6"/>
      <c r="BH140" s="6"/>
      <c r="BI140" s="6"/>
      <c r="BJ140" s="6"/>
      <c r="BK140" s="6"/>
      <c r="BL140" s="6"/>
      <c r="BM140" s="6"/>
      <c r="BN140" s="6"/>
      <c r="BO140" s="6"/>
      <c r="BP140" s="6"/>
      <c r="BQ140" s="6"/>
      <c r="BR140" s="6"/>
      <c r="BS140" s="6"/>
      <c r="BT140" s="6"/>
      <c r="BU140" s="6"/>
      <c r="BV140" s="6"/>
      <c r="BW140" s="6"/>
      <c r="BX140" s="6"/>
      <c r="BY140" s="6"/>
      <c r="BZ140" s="6"/>
      <c r="CA140" s="6"/>
      <c r="CB140" s="6"/>
    </row>
    <row r="141" spans="1:80" ht="34.15" customHeight="1"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  <c r="AG141" s="15"/>
      <c r="AH141" s="15"/>
      <c r="AI141" s="15"/>
      <c r="AJ141" s="15"/>
      <c r="AK141" s="15"/>
      <c r="AL141" s="15"/>
      <c r="AM141" s="15"/>
      <c r="AN141" s="15"/>
      <c r="AO141" s="15"/>
      <c r="AP141" s="15"/>
      <c r="AQ141" s="15"/>
      <c r="AR141" s="15"/>
      <c r="AS141" s="15"/>
      <c r="AT141" s="15"/>
      <c r="AU141" s="15"/>
      <c r="AV141" s="15"/>
      <c r="AW141" s="15"/>
      <c r="AX141" s="15"/>
      <c r="AY141" s="6"/>
      <c r="AZ141" s="6"/>
      <c r="BA141" s="6"/>
      <c r="BB141" s="6"/>
      <c r="BC141" s="6"/>
      <c r="BD141" s="6"/>
      <c r="BE141" s="6"/>
      <c r="BF141" s="6"/>
      <c r="BG141" s="6"/>
      <c r="BH141" s="6"/>
      <c r="BI141" s="6"/>
      <c r="BJ141" s="6"/>
      <c r="BK141" s="6"/>
      <c r="BL141" s="6"/>
      <c r="BM141" s="6"/>
      <c r="BN141" s="6"/>
      <c r="BO141" s="6"/>
      <c r="BP141" s="6"/>
      <c r="BQ141" s="6"/>
      <c r="BR141" s="6"/>
      <c r="BS141" s="6"/>
      <c r="BT141" s="6"/>
      <c r="BU141" s="6"/>
      <c r="BV141" s="6"/>
      <c r="BW141" s="6"/>
      <c r="BX141" s="6"/>
      <c r="BY141" s="6"/>
      <c r="BZ141" s="6"/>
      <c r="CA141" s="6"/>
      <c r="CB141" s="6"/>
    </row>
    <row r="142" spans="1:80" ht="34.15" customHeight="1"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  <c r="AG142" s="15"/>
      <c r="AH142" s="15"/>
      <c r="AI142" s="15"/>
      <c r="AJ142" s="15"/>
      <c r="AK142" s="15"/>
      <c r="AL142" s="15"/>
      <c r="AM142" s="15"/>
      <c r="AN142" s="15"/>
      <c r="AO142" s="15"/>
      <c r="AP142" s="15"/>
      <c r="AQ142" s="15"/>
      <c r="AR142" s="15"/>
      <c r="AS142" s="15"/>
      <c r="AT142" s="15"/>
      <c r="AU142" s="15"/>
      <c r="AV142" s="15"/>
      <c r="AW142" s="15"/>
      <c r="AX142" s="15"/>
      <c r="AY142" s="6"/>
      <c r="AZ142" s="6"/>
      <c r="BA142" s="6"/>
      <c r="BB142" s="6"/>
      <c r="BC142" s="6"/>
      <c r="BD142" s="6"/>
      <c r="BE142" s="6"/>
      <c r="BF142" s="6"/>
      <c r="BG142" s="6"/>
      <c r="BH142" s="6"/>
      <c r="BI142" s="6"/>
      <c r="BJ142" s="6"/>
      <c r="BK142" s="6"/>
      <c r="BL142" s="6"/>
      <c r="BM142" s="6"/>
      <c r="BN142" s="6"/>
      <c r="BO142" s="6"/>
      <c r="BP142" s="6"/>
      <c r="BQ142" s="6"/>
      <c r="BR142" s="6"/>
      <c r="BS142" s="6"/>
      <c r="BT142" s="6"/>
      <c r="BU142" s="6"/>
      <c r="BV142" s="6"/>
      <c r="BW142" s="6"/>
      <c r="BX142" s="6"/>
      <c r="BY142" s="6"/>
      <c r="BZ142" s="6"/>
      <c r="CA142" s="6"/>
      <c r="CB142" s="6"/>
    </row>
    <row r="143" spans="1:80" ht="34.15" customHeight="1"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  <c r="AG143" s="15"/>
      <c r="AH143" s="15"/>
      <c r="AI143" s="15"/>
      <c r="AJ143" s="15"/>
      <c r="AK143" s="15"/>
      <c r="AL143" s="15"/>
      <c r="AM143" s="15"/>
      <c r="AN143" s="15"/>
      <c r="AO143" s="15"/>
      <c r="AP143" s="15"/>
      <c r="AQ143" s="15"/>
      <c r="AR143" s="15"/>
      <c r="AS143" s="15"/>
      <c r="AT143" s="15"/>
      <c r="AU143" s="15"/>
      <c r="AV143" s="15"/>
      <c r="AW143" s="15"/>
      <c r="AX143" s="15"/>
      <c r="AY143" s="6"/>
      <c r="AZ143" s="6"/>
      <c r="BA143" s="6"/>
      <c r="BB143" s="6"/>
      <c r="BC143" s="6"/>
      <c r="BD143" s="6"/>
      <c r="BE143" s="6"/>
      <c r="BF143" s="6"/>
      <c r="BG143" s="6"/>
      <c r="BH143" s="6"/>
      <c r="BI143" s="6"/>
      <c r="BJ143" s="6"/>
      <c r="BK143" s="6"/>
      <c r="BL143" s="6"/>
      <c r="BM143" s="6"/>
      <c r="BN143" s="6"/>
      <c r="BO143" s="6"/>
      <c r="BP143" s="6"/>
      <c r="BQ143" s="6"/>
      <c r="BR143" s="6"/>
      <c r="BS143" s="6"/>
      <c r="BT143" s="6"/>
      <c r="BU143" s="6"/>
      <c r="BV143" s="6"/>
      <c r="BW143" s="6"/>
      <c r="BX143" s="6"/>
      <c r="BY143" s="6"/>
      <c r="BZ143" s="6"/>
      <c r="CA143" s="6"/>
      <c r="CB143" s="6"/>
    </row>
    <row r="144" spans="1:80" ht="34.15" customHeight="1"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  <c r="AG144" s="15"/>
      <c r="AH144" s="15"/>
      <c r="AI144" s="15"/>
      <c r="AJ144" s="15"/>
      <c r="AK144" s="15"/>
      <c r="AL144" s="15"/>
      <c r="AM144" s="15"/>
      <c r="AN144" s="15"/>
      <c r="AO144" s="15"/>
      <c r="AP144" s="15"/>
      <c r="AQ144" s="15"/>
      <c r="AR144" s="15"/>
      <c r="AS144" s="15"/>
      <c r="AT144" s="15"/>
      <c r="AU144" s="15"/>
      <c r="AV144" s="15"/>
      <c r="AW144" s="15"/>
      <c r="AX144" s="15"/>
      <c r="AY144" s="6"/>
      <c r="AZ144" s="6"/>
      <c r="BA144" s="6"/>
      <c r="BB144" s="6"/>
      <c r="BC144" s="6"/>
      <c r="BD144" s="6"/>
      <c r="BE144" s="6"/>
      <c r="BF144" s="6"/>
      <c r="BG144" s="6"/>
      <c r="BH144" s="6"/>
      <c r="BI144" s="6"/>
      <c r="BJ144" s="6"/>
      <c r="BK144" s="6"/>
      <c r="BL144" s="6"/>
      <c r="BM144" s="6"/>
      <c r="BN144" s="6"/>
      <c r="BO144" s="6"/>
      <c r="BP144" s="6"/>
      <c r="BQ144" s="6"/>
      <c r="BR144" s="6"/>
      <c r="BS144" s="6"/>
      <c r="BT144" s="6"/>
      <c r="BU144" s="6"/>
      <c r="BV144" s="6"/>
      <c r="BW144" s="6"/>
      <c r="BX144" s="6"/>
      <c r="BY144" s="6"/>
      <c r="BZ144" s="6"/>
      <c r="CA144" s="6"/>
      <c r="CB144" s="6"/>
    </row>
    <row r="145" spans="1:80" ht="34.15" customHeight="1">
      <c r="A145" s="2"/>
      <c r="B145" s="2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  <c r="AG145" s="15"/>
      <c r="AH145" s="15"/>
      <c r="AI145" s="15"/>
      <c r="AJ145" s="15"/>
      <c r="AK145" s="15"/>
      <c r="AL145" s="15"/>
      <c r="AM145" s="15"/>
      <c r="AN145" s="15"/>
      <c r="AO145" s="15"/>
      <c r="AP145" s="15"/>
      <c r="AQ145" s="15"/>
      <c r="AR145" s="15"/>
      <c r="AS145" s="15"/>
      <c r="AT145" s="15"/>
      <c r="AU145" s="15"/>
      <c r="AV145" s="15"/>
      <c r="AW145" s="15"/>
      <c r="AX145" s="15"/>
      <c r="AY145" s="6"/>
      <c r="AZ145" s="6"/>
      <c r="BA145" s="6"/>
      <c r="BB145" s="6"/>
      <c r="BC145" s="6"/>
      <c r="BD145" s="6"/>
      <c r="BE145" s="6"/>
      <c r="BF145" s="6"/>
      <c r="BG145" s="6"/>
      <c r="BH145" s="6"/>
      <c r="BI145" s="6"/>
      <c r="BJ145" s="6"/>
      <c r="BK145" s="6"/>
      <c r="BL145" s="6"/>
      <c r="BM145" s="6"/>
      <c r="BN145" s="6"/>
      <c r="BO145" s="6"/>
      <c r="BP145" s="6"/>
      <c r="BQ145" s="6"/>
      <c r="BR145" s="6"/>
      <c r="BS145" s="6"/>
      <c r="BT145" s="6"/>
      <c r="BU145" s="6"/>
      <c r="BV145" s="6"/>
      <c r="BW145" s="6"/>
      <c r="BX145" s="6"/>
      <c r="BY145" s="6"/>
      <c r="BZ145" s="6"/>
      <c r="CA145" s="6"/>
      <c r="CB145" s="6"/>
    </row>
    <row r="146" spans="1:80" ht="34.15" customHeight="1"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  <c r="AG146" s="15"/>
      <c r="AH146" s="15"/>
      <c r="AI146" s="15"/>
      <c r="AJ146" s="15"/>
      <c r="AK146" s="15"/>
      <c r="AL146" s="15"/>
      <c r="AM146" s="15"/>
      <c r="AN146" s="15"/>
      <c r="AO146" s="15"/>
      <c r="AP146" s="15"/>
      <c r="AQ146" s="15"/>
      <c r="AR146" s="15"/>
      <c r="AS146" s="15"/>
      <c r="AT146" s="15"/>
      <c r="AU146" s="15"/>
      <c r="AV146" s="15"/>
      <c r="AW146" s="15"/>
      <c r="AX146" s="15"/>
      <c r="AY146" s="6"/>
      <c r="AZ146" s="6"/>
      <c r="BA146" s="6"/>
      <c r="BB146" s="6"/>
      <c r="BC146" s="6"/>
      <c r="BD146" s="6"/>
      <c r="BE146" s="6"/>
      <c r="BF146" s="6"/>
      <c r="BG146" s="6"/>
      <c r="BH146" s="6"/>
      <c r="BI146" s="6"/>
      <c r="BJ146" s="6"/>
      <c r="BK146" s="6"/>
      <c r="BL146" s="6"/>
      <c r="BM146" s="6"/>
      <c r="BN146" s="6"/>
      <c r="BO146" s="6"/>
      <c r="BP146" s="6"/>
      <c r="BQ146" s="6"/>
      <c r="BR146" s="6"/>
      <c r="BS146" s="6"/>
      <c r="BT146" s="6"/>
      <c r="BU146" s="6"/>
      <c r="BV146" s="6"/>
      <c r="BW146" s="6"/>
      <c r="BX146" s="6"/>
      <c r="BY146" s="6"/>
      <c r="BZ146" s="6"/>
      <c r="CA146" s="6"/>
      <c r="CB146" s="6"/>
    </row>
    <row r="147" spans="1:80" ht="34.15" customHeight="1"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  <c r="AG147" s="15"/>
      <c r="AH147" s="15"/>
      <c r="AI147" s="15"/>
      <c r="AJ147" s="15"/>
      <c r="AK147" s="15"/>
      <c r="AL147" s="15"/>
      <c r="AM147" s="15"/>
      <c r="AN147" s="15"/>
      <c r="AO147" s="15"/>
      <c r="AP147" s="15"/>
      <c r="AQ147" s="15"/>
      <c r="AR147" s="15"/>
      <c r="AS147" s="15"/>
      <c r="AT147" s="15"/>
      <c r="AU147" s="15"/>
      <c r="AV147" s="15"/>
      <c r="AW147" s="15"/>
      <c r="AX147" s="15"/>
      <c r="AY147" s="6"/>
      <c r="AZ147" s="6"/>
      <c r="BA147" s="6"/>
      <c r="BB147" s="6"/>
      <c r="BC147" s="6"/>
      <c r="BD147" s="6"/>
      <c r="BE147" s="6"/>
      <c r="BF147" s="6"/>
      <c r="BG147" s="6"/>
      <c r="BH147" s="6"/>
      <c r="BI147" s="6"/>
      <c r="BJ147" s="6"/>
      <c r="BK147" s="6"/>
      <c r="BL147" s="6"/>
      <c r="BM147" s="6"/>
      <c r="BN147" s="6"/>
      <c r="BO147" s="6"/>
      <c r="BP147" s="6"/>
      <c r="BQ147" s="6"/>
      <c r="BR147" s="6"/>
      <c r="BS147" s="6"/>
      <c r="BT147" s="6"/>
      <c r="BU147" s="6"/>
      <c r="BV147" s="6"/>
      <c r="BW147" s="6"/>
      <c r="BX147" s="6"/>
      <c r="BY147" s="6"/>
      <c r="BZ147" s="6"/>
      <c r="CA147" s="6"/>
      <c r="CB147" s="6"/>
    </row>
    <row r="148" spans="1:80" ht="34.15" customHeight="1"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  <c r="AG148" s="15"/>
      <c r="AH148" s="15"/>
      <c r="AI148" s="15"/>
      <c r="AJ148" s="15"/>
      <c r="AK148" s="15"/>
      <c r="AL148" s="15"/>
      <c r="AM148" s="15"/>
      <c r="AN148" s="15"/>
      <c r="AO148" s="15"/>
      <c r="AP148" s="15"/>
      <c r="AQ148" s="15"/>
      <c r="AR148" s="15"/>
      <c r="AS148" s="15"/>
      <c r="AT148" s="15"/>
      <c r="AU148" s="15"/>
      <c r="AV148" s="15"/>
      <c r="AW148" s="15"/>
      <c r="AX148" s="15"/>
      <c r="AY148" s="6"/>
      <c r="AZ148" s="6"/>
      <c r="BA148" s="6"/>
      <c r="BB148" s="6"/>
      <c r="BC148" s="6"/>
      <c r="BD148" s="6"/>
      <c r="BE148" s="6"/>
      <c r="BF148" s="6"/>
      <c r="BG148" s="6"/>
      <c r="BH148" s="6"/>
      <c r="BI148" s="6"/>
      <c r="BJ148" s="6"/>
      <c r="BK148" s="6"/>
      <c r="BL148" s="6"/>
      <c r="BM148" s="6"/>
      <c r="BN148" s="6"/>
      <c r="BO148" s="6"/>
      <c r="BP148" s="6"/>
      <c r="BQ148" s="6"/>
      <c r="BR148" s="6"/>
      <c r="BS148" s="6"/>
      <c r="BT148" s="6"/>
      <c r="BU148" s="6"/>
      <c r="BV148" s="6"/>
      <c r="BW148" s="6"/>
      <c r="BX148" s="6"/>
      <c r="BY148" s="6"/>
      <c r="BZ148" s="6"/>
      <c r="CA148" s="6"/>
      <c r="CB148" s="6"/>
    </row>
    <row r="149" spans="1:80" ht="34.15" customHeight="1"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  <c r="AG149" s="15"/>
      <c r="AH149" s="15"/>
      <c r="AI149" s="15"/>
      <c r="AJ149" s="15"/>
      <c r="AK149" s="15"/>
      <c r="AL149" s="15"/>
      <c r="AM149" s="15"/>
      <c r="AN149" s="15"/>
      <c r="AO149" s="15"/>
      <c r="AP149" s="15"/>
      <c r="AQ149" s="15"/>
      <c r="AR149" s="15"/>
      <c r="AS149" s="15"/>
      <c r="AT149" s="15"/>
      <c r="AU149" s="15"/>
      <c r="AV149" s="15"/>
      <c r="AW149" s="15"/>
      <c r="AX149" s="15"/>
      <c r="AY149" s="6"/>
      <c r="AZ149" s="6"/>
      <c r="BA149" s="6"/>
      <c r="BB149" s="6"/>
      <c r="BC149" s="6"/>
      <c r="BD149" s="6"/>
      <c r="BE149" s="6"/>
      <c r="BF149" s="6"/>
      <c r="BG149" s="6"/>
      <c r="BH149" s="6"/>
      <c r="BI149" s="6"/>
      <c r="BJ149" s="6"/>
      <c r="BK149" s="6"/>
      <c r="BL149" s="6"/>
      <c r="BM149" s="6"/>
      <c r="BN149" s="6"/>
      <c r="BO149" s="6"/>
      <c r="BP149" s="6"/>
      <c r="BQ149" s="6"/>
      <c r="BR149" s="6"/>
      <c r="BS149" s="6"/>
      <c r="BT149" s="6"/>
      <c r="BU149" s="6"/>
      <c r="BV149" s="6"/>
      <c r="BW149" s="6"/>
      <c r="BX149" s="6"/>
      <c r="BY149" s="6"/>
      <c r="BZ149" s="6"/>
      <c r="CA149" s="6"/>
      <c r="CB149" s="6"/>
    </row>
    <row r="150" spans="1:80" ht="34.15" customHeight="1"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  <c r="AG150" s="15"/>
      <c r="AH150" s="15"/>
      <c r="AI150" s="15"/>
      <c r="AJ150" s="15"/>
      <c r="AK150" s="15"/>
      <c r="AL150" s="15"/>
      <c r="AM150" s="15"/>
      <c r="AN150" s="15"/>
      <c r="AO150" s="15"/>
      <c r="AP150" s="15"/>
      <c r="AQ150" s="15"/>
      <c r="AR150" s="15"/>
      <c r="AS150" s="15"/>
      <c r="AT150" s="15"/>
      <c r="AU150" s="15"/>
      <c r="AV150" s="15"/>
      <c r="AW150" s="15"/>
      <c r="AX150" s="15"/>
      <c r="AY150" s="6"/>
      <c r="AZ150" s="6"/>
      <c r="BA150" s="6"/>
      <c r="BB150" s="6"/>
      <c r="BC150" s="6"/>
      <c r="BD150" s="6"/>
      <c r="BE150" s="6"/>
      <c r="BF150" s="6"/>
      <c r="BG150" s="6"/>
      <c r="BH150" s="6"/>
      <c r="BI150" s="6"/>
      <c r="BJ150" s="6"/>
      <c r="BK150" s="6"/>
      <c r="BL150" s="6"/>
      <c r="BM150" s="6"/>
      <c r="BN150" s="6"/>
      <c r="BO150" s="6"/>
      <c r="BP150" s="6"/>
      <c r="BQ150" s="6"/>
      <c r="BR150" s="6"/>
      <c r="BS150" s="6"/>
      <c r="BT150" s="6"/>
      <c r="BU150" s="6"/>
      <c r="BV150" s="6"/>
      <c r="BW150" s="6"/>
      <c r="BX150" s="6"/>
      <c r="BY150" s="6"/>
      <c r="BZ150" s="6"/>
      <c r="CA150" s="6"/>
      <c r="CB150" s="6"/>
    </row>
    <row r="151" spans="1:80" ht="34.15" customHeight="1"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  <c r="AG151" s="15"/>
      <c r="AH151" s="15"/>
      <c r="AI151" s="15"/>
      <c r="AJ151" s="15"/>
      <c r="AK151" s="15"/>
      <c r="AL151" s="15"/>
      <c r="AM151" s="15"/>
      <c r="AN151" s="15"/>
      <c r="AO151" s="15"/>
      <c r="AP151" s="15"/>
      <c r="AQ151" s="15"/>
      <c r="AR151" s="15"/>
      <c r="AS151" s="15"/>
      <c r="AT151" s="15"/>
      <c r="AU151" s="15"/>
      <c r="AV151" s="15"/>
      <c r="AW151" s="15"/>
      <c r="AX151" s="15"/>
      <c r="AY151" s="6"/>
      <c r="AZ151" s="6"/>
      <c r="BA151" s="6"/>
      <c r="BB151" s="6"/>
      <c r="BC151" s="6"/>
      <c r="BD151" s="6"/>
      <c r="BE151" s="6"/>
      <c r="BF151" s="6"/>
      <c r="BG151" s="6"/>
      <c r="BH151" s="6"/>
      <c r="BI151" s="6"/>
      <c r="BJ151" s="6"/>
      <c r="BK151" s="6"/>
      <c r="BL151" s="6"/>
      <c r="BM151" s="6"/>
      <c r="BN151" s="6"/>
      <c r="BO151" s="6"/>
      <c r="BP151" s="6"/>
      <c r="BQ151" s="6"/>
      <c r="BR151" s="6"/>
      <c r="BS151" s="6"/>
      <c r="BT151" s="6"/>
      <c r="BU151" s="6"/>
      <c r="BV151" s="6"/>
      <c r="BW151" s="6"/>
      <c r="BX151" s="6"/>
      <c r="BY151" s="6"/>
      <c r="BZ151" s="6"/>
      <c r="CA151" s="6"/>
      <c r="CB151" s="6"/>
    </row>
    <row r="152" spans="1:80" ht="34.15" customHeight="1"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  <c r="AG152" s="15"/>
      <c r="AH152" s="15"/>
      <c r="AI152" s="15"/>
      <c r="AJ152" s="15"/>
      <c r="AK152" s="15"/>
      <c r="AL152" s="15"/>
      <c r="AM152" s="15"/>
      <c r="AN152" s="15"/>
      <c r="AO152" s="15"/>
      <c r="AP152" s="15"/>
      <c r="AQ152" s="15"/>
      <c r="AR152" s="15"/>
      <c r="AS152" s="15"/>
      <c r="AT152" s="15"/>
      <c r="AU152" s="15"/>
      <c r="AV152" s="15"/>
      <c r="AW152" s="15"/>
      <c r="AX152" s="15"/>
      <c r="AY152" s="6"/>
      <c r="AZ152" s="6"/>
      <c r="BA152" s="6"/>
      <c r="BB152" s="6"/>
      <c r="BC152" s="6"/>
      <c r="BD152" s="6"/>
      <c r="BE152" s="6"/>
      <c r="BF152" s="6"/>
      <c r="BG152" s="6"/>
      <c r="BH152" s="6"/>
      <c r="BI152" s="6"/>
      <c r="BJ152" s="6"/>
      <c r="BK152" s="6"/>
      <c r="BL152" s="6"/>
      <c r="BM152" s="6"/>
      <c r="BN152" s="6"/>
      <c r="BO152" s="6"/>
      <c r="BP152" s="6"/>
      <c r="BQ152" s="6"/>
      <c r="BR152" s="6"/>
      <c r="BS152" s="6"/>
      <c r="BT152" s="6"/>
      <c r="BU152" s="6"/>
      <c r="BV152" s="6"/>
      <c r="BW152" s="6"/>
      <c r="BX152" s="6"/>
      <c r="BY152" s="6"/>
      <c r="BZ152" s="6"/>
      <c r="CA152" s="6"/>
      <c r="CB152" s="6"/>
    </row>
    <row r="153" spans="1:80" ht="34.15" customHeight="1">
      <c r="A153" s="2"/>
      <c r="B153" s="2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  <c r="AG153" s="15"/>
      <c r="AH153" s="15"/>
      <c r="AI153" s="15"/>
      <c r="AJ153" s="15"/>
      <c r="AK153" s="15"/>
      <c r="AL153" s="15"/>
      <c r="AM153" s="15"/>
      <c r="AN153" s="15"/>
      <c r="AO153" s="15"/>
      <c r="AP153" s="15"/>
      <c r="AQ153" s="15"/>
      <c r="AR153" s="15"/>
      <c r="AS153" s="15"/>
      <c r="AT153" s="15"/>
      <c r="AU153" s="15"/>
      <c r="AV153" s="15"/>
      <c r="AW153" s="15"/>
      <c r="AX153" s="15"/>
      <c r="AY153" s="6"/>
      <c r="AZ153" s="6"/>
      <c r="BA153" s="6"/>
      <c r="BB153" s="6"/>
      <c r="BC153" s="6"/>
      <c r="BD153" s="6"/>
      <c r="BE153" s="6"/>
      <c r="BF153" s="6"/>
      <c r="BG153" s="6"/>
      <c r="BH153" s="6"/>
      <c r="BI153" s="6"/>
      <c r="BJ153" s="6"/>
      <c r="BK153" s="6"/>
      <c r="BL153" s="6"/>
      <c r="BM153" s="6"/>
      <c r="BN153" s="6"/>
      <c r="BO153" s="6"/>
      <c r="BP153" s="6"/>
      <c r="BQ153" s="6"/>
      <c r="BR153" s="6"/>
      <c r="BS153" s="6"/>
      <c r="BT153" s="6"/>
      <c r="BU153" s="6"/>
      <c r="BV153" s="6"/>
      <c r="BW153" s="6"/>
      <c r="BX153" s="6"/>
      <c r="BY153" s="6"/>
      <c r="BZ153" s="6"/>
      <c r="CA153" s="6"/>
      <c r="CB153" s="6"/>
    </row>
    <row r="154" spans="1:80" ht="34.15" customHeight="1"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  <c r="AG154" s="15"/>
      <c r="AH154" s="15"/>
      <c r="AI154" s="15"/>
      <c r="AJ154" s="15"/>
      <c r="AK154" s="15"/>
      <c r="AL154" s="15"/>
      <c r="AM154" s="15"/>
      <c r="AN154" s="15"/>
      <c r="AO154" s="15"/>
      <c r="AP154" s="15"/>
      <c r="AQ154" s="15"/>
      <c r="AR154" s="15"/>
      <c r="AS154" s="15"/>
      <c r="AT154" s="15"/>
      <c r="AU154" s="15"/>
      <c r="AV154" s="15"/>
      <c r="AW154" s="15"/>
      <c r="AX154" s="15"/>
      <c r="AY154" s="6"/>
      <c r="AZ154" s="6"/>
      <c r="BA154" s="6"/>
      <c r="BB154" s="6"/>
      <c r="BC154" s="6"/>
      <c r="BD154" s="6"/>
      <c r="BE154" s="6"/>
      <c r="BF154" s="6"/>
      <c r="BG154" s="6"/>
      <c r="BH154" s="6"/>
      <c r="BI154" s="6"/>
      <c r="BJ154" s="6"/>
      <c r="BK154" s="6"/>
      <c r="BL154" s="6"/>
      <c r="BM154" s="6"/>
      <c r="BN154" s="6"/>
      <c r="BO154" s="6"/>
      <c r="BP154" s="6"/>
      <c r="BQ154" s="6"/>
      <c r="BR154" s="6"/>
      <c r="BS154" s="6"/>
      <c r="BT154" s="6"/>
      <c r="BU154" s="6"/>
      <c r="BV154" s="6"/>
      <c r="BW154" s="6"/>
      <c r="BX154" s="6"/>
      <c r="BY154" s="6"/>
      <c r="BZ154" s="6"/>
      <c r="CA154" s="6"/>
      <c r="CB154" s="6"/>
    </row>
    <row r="155" spans="1:80" ht="34.15" customHeight="1"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  <c r="AG155" s="15"/>
      <c r="AH155" s="15"/>
      <c r="AI155" s="15"/>
      <c r="AJ155" s="15"/>
      <c r="AK155" s="15"/>
      <c r="AL155" s="15"/>
      <c r="AM155" s="15"/>
      <c r="AN155" s="15"/>
      <c r="AO155" s="15"/>
      <c r="AP155" s="15"/>
      <c r="AQ155" s="15"/>
      <c r="AR155" s="15"/>
      <c r="AS155" s="15"/>
      <c r="AT155" s="15"/>
      <c r="AU155" s="15"/>
      <c r="AV155" s="15"/>
      <c r="AW155" s="15"/>
      <c r="AX155" s="15"/>
      <c r="AY155" s="6"/>
      <c r="AZ155" s="6"/>
      <c r="BA155" s="6"/>
      <c r="BB155" s="6"/>
      <c r="BC155" s="6"/>
      <c r="BD155" s="6"/>
      <c r="BE155" s="6"/>
      <c r="BF155" s="6"/>
      <c r="BG155" s="6"/>
      <c r="BH155" s="6"/>
      <c r="BI155" s="6"/>
      <c r="BJ155" s="6"/>
      <c r="BK155" s="6"/>
      <c r="BL155" s="6"/>
      <c r="BM155" s="6"/>
      <c r="BN155" s="6"/>
      <c r="BO155" s="6"/>
      <c r="BP155" s="6"/>
      <c r="BQ155" s="6"/>
      <c r="BR155" s="6"/>
      <c r="BS155" s="6"/>
      <c r="BT155" s="6"/>
      <c r="BU155" s="6"/>
      <c r="BV155" s="6"/>
      <c r="BW155" s="6"/>
      <c r="BX155" s="6"/>
      <c r="BY155" s="6"/>
      <c r="BZ155" s="6"/>
      <c r="CA155" s="6"/>
      <c r="CB155" s="6"/>
    </row>
    <row r="156" spans="1:80" ht="34.15" customHeight="1"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  <c r="AG156" s="15"/>
      <c r="AH156" s="15"/>
      <c r="AI156" s="15"/>
      <c r="AJ156" s="15"/>
      <c r="AK156" s="15"/>
      <c r="AL156" s="15"/>
      <c r="AM156" s="15"/>
      <c r="AN156" s="15"/>
      <c r="AO156" s="15"/>
      <c r="AP156" s="15"/>
      <c r="AQ156" s="15"/>
      <c r="AR156" s="15"/>
      <c r="AS156" s="15"/>
      <c r="AT156" s="15"/>
      <c r="AU156" s="15"/>
      <c r="AV156" s="15"/>
      <c r="AW156" s="15"/>
      <c r="AX156" s="15"/>
      <c r="AY156" s="6"/>
      <c r="AZ156" s="6"/>
      <c r="BA156" s="6"/>
      <c r="BB156" s="6"/>
      <c r="BC156" s="6"/>
      <c r="BD156" s="6"/>
      <c r="BE156" s="6"/>
      <c r="BF156" s="6"/>
      <c r="BG156" s="6"/>
      <c r="BH156" s="6"/>
      <c r="BI156" s="6"/>
      <c r="BJ156" s="6"/>
      <c r="BK156" s="6"/>
      <c r="BL156" s="6"/>
      <c r="BM156" s="6"/>
      <c r="BN156" s="6"/>
      <c r="BO156" s="6"/>
      <c r="BP156" s="6"/>
      <c r="BQ156" s="6"/>
      <c r="BR156" s="6"/>
      <c r="BS156" s="6"/>
      <c r="BT156" s="6"/>
      <c r="BU156" s="6"/>
      <c r="BV156" s="6"/>
      <c r="BW156" s="6"/>
      <c r="BX156" s="6"/>
      <c r="BY156" s="6"/>
      <c r="BZ156" s="6"/>
      <c r="CA156" s="6"/>
      <c r="CB156" s="6"/>
    </row>
    <row r="157" spans="1:80" ht="34.15" customHeight="1">
      <c r="A157" s="2"/>
      <c r="B157" s="2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  <c r="AG157" s="15"/>
      <c r="AH157" s="15"/>
      <c r="AI157" s="15"/>
      <c r="AJ157" s="15"/>
      <c r="AK157" s="15"/>
      <c r="AL157" s="15"/>
      <c r="AM157" s="15"/>
      <c r="AN157" s="15"/>
      <c r="AO157" s="15"/>
      <c r="AP157" s="15"/>
      <c r="AQ157" s="15"/>
      <c r="AR157" s="15"/>
      <c r="AS157" s="15"/>
      <c r="AT157" s="15"/>
      <c r="AU157" s="15"/>
      <c r="AV157" s="15"/>
      <c r="AW157" s="15"/>
      <c r="AX157" s="15"/>
      <c r="AY157" s="6"/>
      <c r="AZ157" s="6"/>
      <c r="BA157" s="6"/>
      <c r="BB157" s="6"/>
      <c r="BC157" s="6"/>
      <c r="BD157" s="6"/>
      <c r="BE157" s="6"/>
      <c r="BF157" s="6"/>
      <c r="BG157" s="6"/>
      <c r="BH157" s="6"/>
      <c r="BI157" s="6"/>
      <c r="BJ157" s="6"/>
      <c r="BK157" s="6"/>
      <c r="BL157" s="6"/>
      <c r="BM157" s="6"/>
      <c r="BN157" s="6"/>
      <c r="BO157" s="6"/>
      <c r="BP157" s="6"/>
      <c r="BQ157" s="6"/>
      <c r="BR157" s="6"/>
      <c r="BS157" s="6"/>
      <c r="BT157" s="6"/>
      <c r="BU157" s="6"/>
      <c r="BV157" s="6"/>
      <c r="BW157" s="6"/>
      <c r="BX157" s="6"/>
      <c r="BY157" s="6"/>
      <c r="BZ157" s="6"/>
      <c r="CA157" s="6"/>
      <c r="CB157" s="6"/>
    </row>
    <row r="158" spans="1:80" ht="34.15" customHeight="1"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  <c r="AG158" s="15"/>
      <c r="AH158" s="15"/>
      <c r="AI158" s="15"/>
      <c r="AJ158" s="15"/>
      <c r="AK158" s="15"/>
      <c r="AL158" s="15"/>
      <c r="AM158" s="15"/>
      <c r="AN158" s="15"/>
      <c r="AO158" s="15"/>
      <c r="AP158" s="15"/>
      <c r="AQ158" s="15"/>
      <c r="AR158" s="15"/>
      <c r="AS158" s="15"/>
      <c r="AT158" s="15"/>
      <c r="AU158" s="15"/>
      <c r="AV158" s="15"/>
      <c r="AW158" s="15"/>
      <c r="AX158" s="15"/>
      <c r="AY158" s="6"/>
      <c r="AZ158" s="6"/>
      <c r="BA158" s="6"/>
      <c r="BB158" s="6"/>
      <c r="BC158" s="6"/>
      <c r="BD158" s="6"/>
      <c r="BE158" s="6"/>
      <c r="BF158" s="6"/>
      <c r="BG158" s="6"/>
      <c r="BH158" s="6"/>
      <c r="BI158" s="6"/>
      <c r="BJ158" s="6"/>
      <c r="BK158" s="6"/>
      <c r="BL158" s="6"/>
      <c r="BM158" s="6"/>
      <c r="BN158" s="6"/>
      <c r="BO158" s="6"/>
      <c r="BP158" s="6"/>
      <c r="BQ158" s="6"/>
      <c r="BR158" s="6"/>
      <c r="BS158" s="6"/>
      <c r="BT158" s="6"/>
      <c r="BU158" s="6"/>
      <c r="BV158" s="6"/>
      <c r="BW158" s="6"/>
      <c r="BX158" s="6"/>
      <c r="BY158" s="6"/>
      <c r="BZ158" s="6"/>
      <c r="CA158" s="6"/>
      <c r="CB158" s="6"/>
    </row>
    <row r="159" spans="1:80" ht="34.15" customHeight="1">
      <c r="A159" s="2"/>
      <c r="B159" s="2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  <c r="AG159" s="15"/>
      <c r="AH159" s="15"/>
      <c r="AI159" s="15"/>
      <c r="AJ159" s="15"/>
      <c r="AK159" s="15"/>
      <c r="AL159" s="15"/>
      <c r="AM159" s="15"/>
      <c r="AN159" s="15"/>
      <c r="AO159" s="15"/>
      <c r="AP159" s="15"/>
      <c r="AQ159" s="15"/>
      <c r="AR159" s="15"/>
      <c r="AS159" s="15"/>
      <c r="AT159" s="15"/>
      <c r="AU159" s="15"/>
      <c r="AV159" s="15"/>
      <c r="AW159" s="15"/>
      <c r="AX159" s="15"/>
      <c r="AY159" s="6"/>
      <c r="AZ159" s="6"/>
      <c r="BA159" s="6"/>
      <c r="BB159" s="6"/>
      <c r="BC159" s="6"/>
      <c r="BD159" s="6"/>
      <c r="BE159" s="6"/>
      <c r="BF159" s="6"/>
      <c r="BG159" s="6"/>
      <c r="BH159" s="6"/>
      <c r="BI159" s="6"/>
      <c r="BJ159" s="6"/>
      <c r="BK159" s="6"/>
      <c r="BL159" s="6"/>
      <c r="BM159" s="6"/>
      <c r="BN159" s="6"/>
      <c r="BO159" s="6"/>
      <c r="BP159" s="6"/>
      <c r="BQ159" s="6"/>
      <c r="BR159" s="6"/>
      <c r="BS159" s="6"/>
      <c r="BT159" s="6"/>
      <c r="BU159" s="6"/>
      <c r="BV159" s="6"/>
      <c r="BW159" s="6"/>
      <c r="BX159" s="6"/>
      <c r="BY159" s="6"/>
      <c r="BZ159" s="6"/>
      <c r="CA159" s="6"/>
      <c r="CB159" s="6"/>
    </row>
    <row r="160" spans="1:80" ht="34.15" customHeight="1"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  <c r="AG160" s="15"/>
      <c r="AH160" s="15"/>
      <c r="AI160" s="15"/>
      <c r="AJ160" s="15"/>
      <c r="AK160" s="15"/>
      <c r="AL160" s="15"/>
      <c r="AM160" s="15"/>
      <c r="AN160" s="15"/>
      <c r="AO160" s="15"/>
      <c r="AP160" s="15"/>
      <c r="AQ160" s="15"/>
      <c r="AR160" s="15"/>
      <c r="AS160" s="15"/>
      <c r="AT160" s="15"/>
      <c r="AU160" s="15"/>
      <c r="AV160" s="15"/>
      <c r="AW160" s="15"/>
      <c r="AX160" s="15"/>
      <c r="AY160" s="6"/>
      <c r="AZ160" s="6"/>
      <c r="BA160" s="6"/>
      <c r="BB160" s="6"/>
      <c r="BC160" s="6"/>
      <c r="BD160" s="6"/>
      <c r="BE160" s="6"/>
      <c r="BF160" s="6"/>
      <c r="BG160" s="6"/>
      <c r="BH160" s="6"/>
      <c r="BI160" s="6"/>
      <c r="BJ160" s="6"/>
      <c r="BK160" s="6"/>
      <c r="BL160" s="6"/>
      <c r="BM160" s="6"/>
      <c r="BN160" s="6"/>
      <c r="BO160" s="6"/>
      <c r="BP160" s="6"/>
      <c r="BQ160" s="6"/>
      <c r="BR160" s="6"/>
      <c r="BS160" s="6"/>
      <c r="BT160" s="6"/>
      <c r="BU160" s="6"/>
      <c r="BV160" s="6"/>
      <c r="BW160" s="6"/>
      <c r="BX160" s="6"/>
      <c r="BY160" s="6"/>
      <c r="BZ160" s="6"/>
      <c r="CA160" s="6"/>
      <c r="CB160" s="6"/>
    </row>
    <row r="161" spans="1:80" ht="34.15" customHeight="1"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  <c r="AG161" s="15"/>
      <c r="AH161" s="15"/>
      <c r="AI161" s="15"/>
      <c r="AJ161" s="15"/>
      <c r="AK161" s="15"/>
      <c r="AL161" s="15"/>
      <c r="AM161" s="15"/>
      <c r="AN161" s="15"/>
      <c r="AO161" s="15"/>
      <c r="AP161" s="15"/>
      <c r="AQ161" s="15"/>
      <c r="AR161" s="15"/>
      <c r="AS161" s="15"/>
      <c r="AT161" s="15"/>
      <c r="AU161" s="15"/>
      <c r="AV161" s="15"/>
      <c r="AW161" s="15"/>
      <c r="AX161" s="15"/>
      <c r="AY161" s="6"/>
      <c r="AZ161" s="6"/>
      <c r="BA161" s="6"/>
      <c r="BB161" s="6"/>
      <c r="BC161" s="6"/>
      <c r="BD161" s="6"/>
      <c r="BE161" s="6"/>
      <c r="BF161" s="6"/>
      <c r="BG161" s="6"/>
      <c r="BH161" s="6"/>
      <c r="BI161" s="6"/>
      <c r="BJ161" s="6"/>
      <c r="BK161" s="6"/>
      <c r="BL161" s="6"/>
      <c r="BM161" s="6"/>
      <c r="BN161" s="6"/>
      <c r="BO161" s="6"/>
      <c r="BP161" s="6"/>
      <c r="BQ161" s="6"/>
      <c r="BR161" s="6"/>
      <c r="BS161" s="6"/>
      <c r="BT161" s="6"/>
      <c r="BU161" s="6"/>
      <c r="BV161" s="6"/>
      <c r="BW161" s="6"/>
      <c r="BX161" s="6"/>
      <c r="BY161" s="6"/>
      <c r="BZ161" s="6"/>
      <c r="CA161" s="6"/>
      <c r="CB161" s="6"/>
    </row>
    <row r="162" spans="1:80" ht="34.15" customHeight="1"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  <c r="AG162" s="15"/>
      <c r="AH162" s="15"/>
      <c r="AI162" s="15"/>
      <c r="AJ162" s="15"/>
      <c r="AK162" s="15"/>
      <c r="AL162" s="15"/>
      <c r="AM162" s="15"/>
      <c r="AN162" s="15"/>
      <c r="AO162" s="15"/>
      <c r="AP162" s="15"/>
      <c r="AQ162" s="15"/>
      <c r="AR162" s="15"/>
      <c r="AS162" s="15"/>
      <c r="AT162" s="15"/>
      <c r="AU162" s="15"/>
      <c r="AV162" s="15"/>
      <c r="AW162" s="15"/>
      <c r="AX162" s="15"/>
      <c r="AY162" s="6"/>
      <c r="AZ162" s="6"/>
      <c r="BA162" s="6"/>
      <c r="BB162" s="6"/>
      <c r="BC162" s="6"/>
      <c r="BD162" s="6"/>
      <c r="BE162" s="6"/>
      <c r="BF162" s="6"/>
      <c r="BG162" s="6"/>
      <c r="BH162" s="6"/>
      <c r="BI162" s="6"/>
      <c r="BJ162" s="6"/>
      <c r="BK162" s="6"/>
      <c r="BL162" s="6"/>
      <c r="BM162" s="6"/>
      <c r="BN162" s="6"/>
      <c r="BO162" s="6"/>
      <c r="BP162" s="6"/>
      <c r="BQ162" s="6"/>
      <c r="BR162" s="6"/>
      <c r="BS162" s="6"/>
      <c r="BT162" s="6"/>
      <c r="BU162" s="6"/>
      <c r="BV162" s="6"/>
      <c r="BW162" s="6"/>
      <c r="BX162" s="6"/>
      <c r="BY162" s="6"/>
      <c r="BZ162" s="6"/>
      <c r="CA162" s="6"/>
      <c r="CB162" s="6"/>
    </row>
    <row r="163" spans="1:80" ht="34.15" customHeight="1"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  <c r="AG163" s="15"/>
      <c r="AH163" s="15"/>
      <c r="AI163" s="15"/>
      <c r="AJ163" s="15"/>
      <c r="AK163" s="15"/>
      <c r="AL163" s="15"/>
      <c r="AM163" s="15"/>
      <c r="AN163" s="15"/>
      <c r="AO163" s="15"/>
      <c r="AP163" s="15"/>
      <c r="AQ163" s="15"/>
      <c r="AR163" s="15"/>
      <c r="AS163" s="15"/>
      <c r="AT163" s="15"/>
      <c r="AU163" s="15"/>
      <c r="AV163" s="15"/>
      <c r="AW163" s="15"/>
      <c r="AX163" s="15"/>
      <c r="AY163" s="6"/>
      <c r="AZ163" s="6"/>
      <c r="BA163" s="6"/>
      <c r="BB163" s="6"/>
      <c r="BC163" s="6"/>
      <c r="BD163" s="6"/>
      <c r="BE163" s="6"/>
      <c r="BF163" s="6"/>
      <c r="BG163" s="6"/>
      <c r="BH163" s="6"/>
      <c r="BI163" s="6"/>
      <c r="BJ163" s="6"/>
      <c r="BK163" s="6"/>
      <c r="BL163" s="6"/>
      <c r="BM163" s="6"/>
      <c r="BN163" s="6"/>
      <c r="BO163" s="6"/>
      <c r="BP163" s="6"/>
      <c r="BQ163" s="6"/>
      <c r="BR163" s="6"/>
      <c r="BS163" s="6"/>
      <c r="BT163" s="6"/>
      <c r="BU163" s="6"/>
      <c r="BV163" s="6"/>
      <c r="BW163" s="6"/>
      <c r="BX163" s="6"/>
      <c r="BY163" s="6"/>
      <c r="BZ163" s="6"/>
      <c r="CA163" s="6"/>
      <c r="CB163" s="6"/>
    </row>
    <row r="164" spans="1:80" ht="34.15" customHeight="1"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  <c r="AG164" s="15"/>
      <c r="AH164" s="15"/>
      <c r="AI164" s="15"/>
      <c r="AJ164" s="15"/>
      <c r="AK164" s="15"/>
      <c r="AL164" s="15"/>
      <c r="AM164" s="15"/>
      <c r="AN164" s="15"/>
      <c r="AO164" s="15"/>
      <c r="AP164" s="15"/>
      <c r="AQ164" s="15"/>
      <c r="AR164" s="15"/>
      <c r="AS164" s="15"/>
      <c r="AT164" s="15"/>
      <c r="AU164" s="15"/>
      <c r="AV164" s="15"/>
      <c r="AW164" s="15"/>
      <c r="AX164" s="15"/>
      <c r="AY164" s="6"/>
      <c r="AZ164" s="6"/>
      <c r="BA164" s="6"/>
      <c r="BB164" s="6"/>
      <c r="BC164" s="6"/>
      <c r="BD164" s="6"/>
      <c r="BE164" s="6"/>
      <c r="BF164" s="6"/>
      <c r="BG164" s="6"/>
      <c r="BH164" s="6"/>
      <c r="BI164" s="6"/>
      <c r="BJ164" s="6"/>
      <c r="BK164" s="6"/>
      <c r="BL164" s="6"/>
      <c r="BM164" s="6"/>
      <c r="BN164" s="6"/>
      <c r="BO164" s="6"/>
      <c r="BP164" s="6"/>
      <c r="BQ164" s="6"/>
      <c r="BR164" s="6"/>
      <c r="BS164" s="6"/>
      <c r="BT164" s="6"/>
      <c r="BU164" s="6"/>
      <c r="BV164" s="6"/>
      <c r="BW164" s="6"/>
      <c r="BX164" s="6"/>
      <c r="BY164" s="6"/>
      <c r="BZ164" s="6"/>
      <c r="CA164" s="6"/>
      <c r="CB164" s="6"/>
    </row>
    <row r="165" spans="1:80" ht="34.15" customHeight="1"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  <c r="AG165" s="15"/>
      <c r="AH165" s="15"/>
      <c r="AI165" s="15"/>
      <c r="AJ165" s="15"/>
      <c r="AK165" s="15"/>
      <c r="AL165" s="15"/>
      <c r="AM165" s="15"/>
      <c r="AN165" s="15"/>
      <c r="AO165" s="15"/>
      <c r="AP165" s="15"/>
      <c r="AQ165" s="15"/>
      <c r="AR165" s="15"/>
      <c r="AS165" s="15"/>
      <c r="AT165" s="15"/>
      <c r="AU165" s="15"/>
      <c r="AV165" s="15"/>
      <c r="AW165" s="15"/>
      <c r="AX165" s="15"/>
      <c r="AY165" s="6"/>
      <c r="AZ165" s="6"/>
      <c r="BA165" s="6"/>
      <c r="BB165" s="6"/>
      <c r="BC165" s="6"/>
      <c r="BD165" s="6"/>
      <c r="BE165" s="6"/>
      <c r="BF165" s="6"/>
      <c r="BG165" s="6"/>
      <c r="BH165" s="6"/>
      <c r="BI165" s="6"/>
      <c r="BJ165" s="6"/>
      <c r="BK165" s="6"/>
      <c r="BL165" s="6"/>
      <c r="BM165" s="6"/>
      <c r="BN165" s="6"/>
      <c r="BO165" s="6"/>
      <c r="BP165" s="6"/>
      <c r="BQ165" s="6"/>
      <c r="BR165" s="6"/>
      <c r="BS165" s="6"/>
      <c r="BT165" s="6"/>
      <c r="BU165" s="6"/>
      <c r="BV165" s="6"/>
      <c r="BW165" s="6"/>
      <c r="BX165" s="6"/>
      <c r="BY165" s="6"/>
      <c r="BZ165" s="6"/>
      <c r="CA165" s="6"/>
      <c r="CB165" s="6"/>
    </row>
    <row r="166" spans="1:80" ht="34.15" customHeight="1"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  <c r="AG166" s="15"/>
      <c r="AH166" s="15"/>
      <c r="AI166" s="15"/>
      <c r="AJ166" s="15"/>
      <c r="AK166" s="15"/>
      <c r="AL166" s="15"/>
      <c r="AM166" s="15"/>
      <c r="AN166" s="15"/>
      <c r="AO166" s="15"/>
      <c r="AP166" s="15"/>
      <c r="AQ166" s="15"/>
      <c r="AR166" s="15"/>
      <c r="AS166" s="15"/>
      <c r="AT166" s="15"/>
      <c r="AU166" s="15"/>
      <c r="AV166" s="15"/>
      <c r="AW166" s="15"/>
      <c r="AX166" s="15"/>
      <c r="AY166" s="6"/>
      <c r="AZ166" s="6"/>
      <c r="BA166" s="6"/>
      <c r="BB166" s="6"/>
      <c r="BC166" s="6"/>
      <c r="BD166" s="6"/>
      <c r="BE166" s="6"/>
      <c r="BF166" s="6"/>
      <c r="BG166" s="6"/>
      <c r="BH166" s="6"/>
      <c r="BI166" s="6"/>
      <c r="BJ166" s="6"/>
      <c r="BK166" s="6"/>
      <c r="BL166" s="6"/>
      <c r="BM166" s="6"/>
      <c r="BN166" s="6"/>
      <c r="BO166" s="6"/>
      <c r="BP166" s="6"/>
      <c r="BQ166" s="6"/>
      <c r="BR166" s="6"/>
      <c r="BS166" s="6"/>
      <c r="BT166" s="6"/>
      <c r="BU166" s="6"/>
      <c r="BV166" s="6"/>
      <c r="BW166" s="6"/>
      <c r="BX166" s="6"/>
      <c r="BY166" s="6"/>
      <c r="BZ166" s="6"/>
      <c r="CA166" s="6"/>
      <c r="CB166" s="6"/>
    </row>
    <row r="167" spans="1:80" ht="34.15" customHeight="1"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  <c r="AG167" s="15"/>
      <c r="AH167" s="15"/>
      <c r="AI167" s="15"/>
      <c r="AJ167" s="15"/>
      <c r="AK167" s="15"/>
      <c r="AL167" s="15"/>
      <c r="AM167" s="15"/>
      <c r="AN167" s="15"/>
      <c r="AO167" s="15"/>
      <c r="AP167" s="15"/>
      <c r="AQ167" s="15"/>
      <c r="AR167" s="15"/>
      <c r="AS167" s="15"/>
      <c r="AT167" s="15"/>
      <c r="AU167" s="15"/>
      <c r="AV167" s="15"/>
      <c r="AW167" s="15"/>
      <c r="AX167" s="15"/>
      <c r="AY167" s="6"/>
      <c r="AZ167" s="6"/>
      <c r="BA167" s="6"/>
      <c r="BB167" s="6"/>
      <c r="BC167" s="6"/>
      <c r="BD167" s="6"/>
      <c r="BE167" s="6"/>
      <c r="BF167" s="6"/>
      <c r="BG167" s="6"/>
      <c r="BH167" s="6"/>
      <c r="BI167" s="6"/>
      <c r="BJ167" s="6"/>
      <c r="BK167" s="6"/>
      <c r="BL167" s="6"/>
      <c r="BM167" s="6"/>
      <c r="BN167" s="6"/>
      <c r="BO167" s="6"/>
      <c r="BP167" s="6"/>
      <c r="BQ167" s="6"/>
      <c r="BR167" s="6"/>
      <c r="BS167" s="6"/>
      <c r="BT167" s="6"/>
      <c r="BU167" s="6"/>
      <c r="BV167" s="6"/>
      <c r="BW167" s="6"/>
      <c r="BX167" s="6"/>
      <c r="BY167" s="6"/>
      <c r="BZ167" s="6"/>
      <c r="CA167" s="6"/>
      <c r="CB167" s="6"/>
    </row>
    <row r="168" spans="1:80" ht="34.15" customHeight="1"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  <c r="AG168" s="15"/>
      <c r="AH168" s="15"/>
      <c r="AI168" s="15"/>
      <c r="AJ168" s="15"/>
      <c r="AK168" s="15"/>
      <c r="AL168" s="15"/>
      <c r="AM168" s="15"/>
      <c r="AN168" s="15"/>
      <c r="AO168" s="15"/>
      <c r="AP168" s="15"/>
      <c r="AQ168" s="15"/>
      <c r="AR168" s="15"/>
      <c r="AS168" s="15"/>
      <c r="AT168" s="15"/>
      <c r="AU168" s="15"/>
      <c r="AV168" s="15"/>
      <c r="AW168" s="15"/>
      <c r="AX168" s="15"/>
      <c r="AY168" s="6"/>
      <c r="AZ168" s="6"/>
      <c r="BA168" s="6"/>
      <c r="BB168" s="6"/>
      <c r="BC168" s="6"/>
      <c r="BD168" s="6"/>
      <c r="BE168" s="6"/>
      <c r="BF168" s="6"/>
      <c r="BG168" s="6"/>
      <c r="BH168" s="6"/>
      <c r="BI168" s="6"/>
      <c r="BJ168" s="6"/>
      <c r="BK168" s="6"/>
      <c r="BL168" s="6"/>
      <c r="BM168" s="6"/>
      <c r="BN168" s="6"/>
      <c r="BO168" s="6"/>
      <c r="BP168" s="6"/>
      <c r="BQ168" s="6"/>
      <c r="BR168" s="6"/>
      <c r="BS168" s="6"/>
      <c r="BT168" s="6"/>
      <c r="BU168" s="6"/>
      <c r="BV168" s="6"/>
      <c r="BW168" s="6"/>
      <c r="BX168" s="6"/>
      <c r="BY168" s="6"/>
      <c r="BZ168" s="6"/>
      <c r="CA168" s="6"/>
      <c r="CB168" s="6"/>
    </row>
    <row r="169" spans="1:80" ht="34.15" customHeight="1"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  <c r="AG169" s="15"/>
      <c r="AH169" s="15"/>
      <c r="AI169" s="15"/>
      <c r="AJ169" s="15"/>
      <c r="AK169" s="15"/>
      <c r="AL169" s="15"/>
      <c r="AM169" s="15"/>
      <c r="AN169" s="15"/>
      <c r="AO169" s="15"/>
      <c r="AP169" s="15"/>
      <c r="AQ169" s="15"/>
      <c r="AR169" s="15"/>
      <c r="AS169" s="15"/>
      <c r="AT169" s="15"/>
      <c r="AU169" s="15"/>
      <c r="AV169" s="15"/>
      <c r="AW169" s="15"/>
      <c r="AX169" s="15"/>
      <c r="AY169" s="6"/>
      <c r="AZ169" s="6"/>
      <c r="BA169" s="6"/>
      <c r="BB169" s="6"/>
      <c r="BC169" s="6"/>
      <c r="BD169" s="6"/>
      <c r="BE169" s="6"/>
      <c r="BF169" s="6"/>
      <c r="BG169" s="6"/>
      <c r="BH169" s="6"/>
      <c r="BI169" s="6"/>
      <c r="BJ169" s="6"/>
      <c r="BK169" s="6"/>
      <c r="BL169" s="6"/>
      <c r="BM169" s="6"/>
      <c r="BN169" s="6"/>
      <c r="BO169" s="6"/>
      <c r="BP169" s="6"/>
      <c r="BQ169" s="6"/>
      <c r="BR169" s="6"/>
      <c r="BS169" s="6"/>
      <c r="BT169" s="6"/>
      <c r="BU169" s="6"/>
      <c r="BV169" s="6"/>
      <c r="BW169" s="6"/>
      <c r="BX169" s="6"/>
      <c r="BY169" s="6"/>
      <c r="BZ169" s="6"/>
      <c r="CA169" s="6"/>
      <c r="CB169" s="6"/>
    </row>
    <row r="170" spans="1:80" ht="34.15" customHeight="1"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  <c r="AG170" s="15"/>
      <c r="AH170" s="15"/>
      <c r="AI170" s="15"/>
      <c r="AJ170" s="15"/>
      <c r="AK170" s="15"/>
      <c r="AL170" s="15"/>
      <c r="AM170" s="15"/>
      <c r="AN170" s="15"/>
      <c r="AO170" s="15"/>
      <c r="AP170" s="15"/>
      <c r="AQ170" s="15"/>
      <c r="AR170" s="15"/>
      <c r="AS170" s="15"/>
      <c r="AT170" s="15"/>
      <c r="AU170" s="15"/>
      <c r="AV170" s="15"/>
      <c r="AW170" s="15"/>
      <c r="AX170" s="15"/>
      <c r="AY170" s="6"/>
      <c r="AZ170" s="6"/>
      <c r="BA170" s="6"/>
      <c r="BB170" s="6"/>
      <c r="BC170" s="6"/>
      <c r="BD170" s="6"/>
      <c r="BE170" s="6"/>
      <c r="BF170" s="6"/>
      <c r="BG170" s="6"/>
      <c r="BH170" s="6"/>
      <c r="BI170" s="6"/>
      <c r="BJ170" s="6"/>
      <c r="BK170" s="6"/>
      <c r="BL170" s="6"/>
      <c r="BM170" s="6"/>
      <c r="BN170" s="6"/>
      <c r="BO170" s="6"/>
      <c r="BP170" s="6"/>
      <c r="BQ170" s="6"/>
      <c r="BR170" s="6"/>
      <c r="BS170" s="6"/>
      <c r="BT170" s="6"/>
      <c r="BU170" s="6"/>
      <c r="BV170" s="6"/>
      <c r="BW170" s="6"/>
      <c r="BX170" s="6"/>
      <c r="BY170" s="6"/>
      <c r="BZ170" s="6"/>
      <c r="CA170" s="6"/>
      <c r="CB170" s="6"/>
    </row>
    <row r="171" spans="1:80" ht="34.15" customHeight="1"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  <c r="AG171" s="15"/>
      <c r="AH171" s="15"/>
      <c r="AI171" s="15"/>
      <c r="AJ171" s="15"/>
      <c r="AK171" s="15"/>
      <c r="AL171" s="15"/>
      <c r="AM171" s="15"/>
      <c r="AN171" s="15"/>
      <c r="AO171" s="15"/>
      <c r="AP171" s="15"/>
      <c r="AQ171" s="15"/>
      <c r="AR171" s="15"/>
      <c r="AS171" s="15"/>
      <c r="AT171" s="15"/>
      <c r="AU171" s="15"/>
      <c r="AV171" s="15"/>
      <c r="AW171" s="15"/>
      <c r="AX171" s="15"/>
      <c r="AY171" s="6"/>
      <c r="AZ171" s="6"/>
      <c r="BA171" s="6"/>
      <c r="BB171" s="6"/>
      <c r="BC171" s="6"/>
      <c r="BD171" s="6"/>
      <c r="BE171" s="6"/>
      <c r="BF171" s="6"/>
      <c r="BG171" s="6"/>
      <c r="BH171" s="6"/>
      <c r="BI171" s="6"/>
      <c r="BJ171" s="6"/>
      <c r="BK171" s="6"/>
      <c r="BL171" s="6"/>
      <c r="BM171" s="6"/>
      <c r="BN171" s="6"/>
      <c r="BO171" s="6"/>
      <c r="BP171" s="6"/>
      <c r="BQ171" s="6"/>
      <c r="BR171" s="6"/>
      <c r="BS171" s="6"/>
      <c r="BT171" s="6"/>
      <c r="BU171" s="6"/>
      <c r="BV171" s="6"/>
      <c r="BW171" s="6"/>
      <c r="BX171" s="6"/>
      <c r="BY171" s="6"/>
      <c r="BZ171" s="6"/>
      <c r="CA171" s="6"/>
      <c r="CB171" s="6"/>
    </row>
    <row r="172" spans="1:80" ht="34.15" customHeight="1"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  <c r="AG172" s="15"/>
      <c r="AH172" s="15"/>
      <c r="AI172" s="15"/>
      <c r="AJ172" s="15"/>
      <c r="AK172" s="15"/>
      <c r="AL172" s="15"/>
      <c r="AM172" s="15"/>
      <c r="AN172" s="15"/>
      <c r="AO172" s="15"/>
      <c r="AP172" s="15"/>
      <c r="AQ172" s="15"/>
      <c r="AR172" s="15"/>
      <c r="AS172" s="15"/>
      <c r="AT172" s="15"/>
      <c r="AU172" s="15"/>
      <c r="AV172" s="15"/>
      <c r="AW172" s="15"/>
      <c r="AX172" s="15"/>
      <c r="AY172" s="6"/>
      <c r="AZ172" s="6"/>
      <c r="BA172" s="6"/>
      <c r="BB172" s="6"/>
      <c r="BC172" s="6"/>
      <c r="BD172" s="6"/>
      <c r="BE172" s="6"/>
      <c r="BF172" s="6"/>
      <c r="BG172" s="6"/>
      <c r="BH172" s="6"/>
      <c r="BI172" s="6"/>
      <c r="BJ172" s="6"/>
      <c r="BK172" s="6"/>
      <c r="BL172" s="6"/>
      <c r="BM172" s="6"/>
      <c r="BN172" s="6"/>
      <c r="BO172" s="6"/>
      <c r="BP172" s="6"/>
      <c r="BQ172" s="6"/>
      <c r="BR172" s="6"/>
      <c r="BS172" s="6"/>
      <c r="BT172" s="6"/>
      <c r="BU172" s="6"/>
      <c r="BV172" s="6"/>
      <c r="BW172" s="6"/>
      <c r="BX172" s="6"/>
      <c r="BY172" s="6"/>
      <c r="BZ172" s="6"/>
      <c r="CA172" s="6"/>
      <c r="CB172" s="6"/>
    </row>
    <row r="173" spans="1:80" ht="34.15" customHeight="1"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  <c r="AG173" s="15"/>
      <c r="AH173" s="15"/>
      <c r="AI173" s="15"/>
      <c r="AJ173" s="15"/>
      <c r="AK173" s="15"/>
      <c r="AL173" s="15"/>
      <c r="AM173" s="15"/>
      <c r="AN173" s="15"/>
      <c r="AO173" s="15"/>
      <c r="AP173" s="15"/>
      <c r="AQ173" s="15"/>
      <c r="AR173" s="15"/>
      <c r="AS173" s="15"/>
      <c r="AT173" s="15"/>
      <c r="AU173" s="15"/>
      <c r="AV173" s="15"/>
      <c r="AW173" s="15"/>
      <c r="AX173" s="15"/>
      <c r="AY173" s="6"/>
      <c r="AZ173" s="6"/>
      <c r="BA173" s="6"/>
      <c r="BB173" s="6"/>
      <c r="BC173" s="6"/>
      <c r="BD173" s="6"/>
      <c r="BE173" s="6"/>
      <c r="BF173" s="6"/>
      <c r="BG173" s="6"/>
      <c r="BH173" s="6"/>
      <c r="BI173" s="6"/>
      <c r="BJ173" s="6"/>
      <c r="BK173" s="6"/>
      <c r="BL173" s="6"/>
      <c r="BM173" s="6"/>
      <c r="BN173" s="6"/>
      <c r="BO173" s="6"/>
      <c r="BP173" s="6"/>
      <c r="BQ173" s="6"/>
      <c r="BR173" s="6"/>
      <c r="BS173" s="6"/>
      <c r="BT173" s="6"/>
      <c r="BU173" s="6"/>
      <c r="BV173" s="6"/>
      <c r="BW173" s="6"/>
      <c r="BX173" s="6"/>
      <c r="BY173" s="6"/>
      <c r="BZ173" s="6"/>
      <c r="CA173" s="6"/>
      <c r="CB173" s="6"/>
    </row>
    <row r="174" spans="1:80" ht="34.15" customHeight="1"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  <c r="AG174" s="15"/>
      <c r="AH174" s="15"/>
      <c r="AI174" s="15"/>
      <c r="AJ174" s="15"/>
      <c r="AK174" s="15"/>
      <c r="AL174" s="15"/>
      <c r="AM174" s="15"/>
      <c r="AN174" s="15"/>
      <c r="AO174" s="15"/>
      <c r="AP174" s="15"/>
      <c r="AQ174" s="15"/>
      <c r="AR174" s="15"/>
      <c r="AS174" s="15"/>
      <c r="AT174" s="15"/>
      <c r="AU174" s="15"/>
      <c r="AV174" s="15"/>
      <c r="AW174" s="15"/>
      <c r="AX174" s="15"/>
      <c r="AY174" s="6"/>
      <c r="AZ174" s="6"/>
      <c r="BA174" s="6"/>
      <c r="BB174" s="6"/>
      <c r="BC174" s="6"/>
      <c r="BD174" s="6"/>
      <c r="BE174" s="6"/>
      <c r="BF174" s="6"/>
      <c r="BG174" s="6"/>
      <c r="BH174" s="6"/>
      <c r="BI174" s="6"/>
      <c r="BJ174" s="6"/>
      <c r="BK174" s="6"/>
      <c r="BL174" s="6"/>
      <c r="BM174" s="6"/>
      <c r="BN174" s="6"/>
      <c r="BO174" s="6"/>
      <c r="BP174" s="6"/>
      <c r="BQ174" s="6"/>
      <c r="BR174" s="6"/>
      <c r="BS174" s="6"/>
      <c r="BT174" s="6"/>
      <c r="BU174" s="6"/>
      <c r="BV174" s="6"/>
      <c r="BW174" s="6"/>
      <c r="BX174" s="6"/>
      <c r="BY174" s="6"/>
      <c r="BZ174" s="6"/>
      <c r="CA174" s="6"/>
      <c r="CB174" s="6"/>
    </row>
    <row r="175" spans="1:80" ht="34.15" customHeight="1"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  <c r="AG175" s="15"/>
      <c r="AH175" s="15"/>
      <c r="AI175" s="15"/>
      <c r="AJ175" s="15"/>
      <c r="AK175" s="15"/>
      <c r="AL175" s="15"/>
      <c r="AM175" s="15"/>
      <c r="AN175" s="15"/>
      <c r="AO175" s="15"/>
      <c r="AP175" s="15"/>
      <c r="AQ175" s="15"/>
      <c r="AR175" s="15"/>
      <c r="AS175" s="15"/>
      <c r="AT175" s="15"/>
      <c r="AU175" s="15"/>
      <c r="AV175" s="15"/>
      <c r="AW175" s="15"/>
      <c r="AX175" s="15"/>
      <c r="AY175" s="6"/>
      <c r="AZ175" s="6"/>
      <c r="BA175" s="6"/>
      <c r="BB175" s="6"/>
      <c r="BC175" s="6"/>
      <c r="BD175" s="6"/>
      <c r="BE175" s="6"/>
      <c r="BF175" s="6"/>
      <c r="BG175" s="6"/>
      <c r="BH175" s="6"/>
      <c r="BI175" s="6"/>
      <c r="BJ175" s="6"/>
      <c r="BK175" s="6"/>
      <c r="BL175" s="6"/>
      <c r="BM175" s="6"/>
      <c r="BN175" s="6"/>
      <c r="BO175" s="6"/>
      <c r="BP175" s="6"/>
      <c r="BQ175" s="6"/>
      <c r="BR175" s="6"/>
      <c r="BS175" s="6"/>
      <c r="BT175" s="6"/>
      <c r="BU175" s="6"/>
      <c r="BV175" s="6"/>
      <c r="BW175" s="6"/>
      <c r="BX175" s="6"/>
      <c r="BY175" s="6"/>
      <c r="BZ175" s="6"/>
      <c r="CA175" s="6"/>
      <c r="CB175" s="6"/>
    </row>
    <row r="176" spans="1:80" ht="34.15" customHeight="1">
      <c r="A176" s="2"/>
      <c r="B176" s="2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  <c r="AG176" s="15"/>
      <c r="AH176" s="15"/>
      <c r="AI176" s="15"/>
      <c r="AJ176" s="15"/>
      <c r="AK176" s="15"/>
      <c r="AL176" s="15"/>
      <c r="AM176" s="15"/>
      <c r="AN176" s="15"/>
      <c r="AO176" s="15"/>
      <c r="AP176" s="15"/>
      <c r="AQ176" s="15"/>
      <c r="AR176" s="15"/>
      <c r="AS176" s="15"/>
      <c r="AT176" s="15"/>
      <c r="AU176" s="15"/>
      <c r="AV176" s="15"/>
      <c r="AW176" s="15"/>
      <c r="AX176" s="15"/>
      <c r="AY176" s="6"/>
      <c r="AZ176" s="6"/>
      <c r="BA176" s="6"/>
      <c r="BB176" s="6"/>
      <c r="BC176" s="6"/>
      <c r="BD176" s="6"/>
      <c r="BE176" s="6"/>
      <c r="BF176" s="6"/>
      <c r="BG176" s="6"/>
      <c r="BH176" s="6"/>
      <c r="BI176" s="6"/>
      <c r="BJ176" s="6"/>
      <c r="BK176" s="6"/>
      <c r="BL176" s="6"/>
      <c r="BM176" s="6"/>
      <c r="BN176" s="6"/>
      <c r="BO176" s="6"/>
      <c r="BP176" s="6"/>
      <c r="BQ176" s="6"/>
      <c r="BR176" s="6"/>
      <c r="BS176" s="6"/>
      <c r="BT176" s="6"/>
      <c r="BU176" s="6"/>
      <c r="BV176" s="6"/>
      <c r="BW176" s="6"/>
      <c r="BX176" s="6"/>
      <c r="BY176" s="6"/>
      <c r="BZ176" s="6"/>
      <c r="CA176" s="6"/>
      <c r="CB176" s="6"/>
    </row>
    <row r="177" spans="21:80" ht="34.15" customHeight="1"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  <c r="AG177" s="15"/>
      <c r="AH177" s="15"/>
      <c r="AI177" s="15"/>
      <c r="AJ177" s="15"/>
      <c r="AK177" s="15"/>
      <c r="AL177" s="15"/>
      <c r="AM177" s="15"/>
      <c r="AN177" s="15"/>
      <c r="AO177" s="15"/>
      <c r="AP177" s="15"/>
      <c r="AQ177" s="15"/>
      <c r="AR177" s="15"/>
      <c r="AS177" s="15"/>
      <c r="AT177" s="15"/>
      <c r="AU177" s="15"/>
      <c r="AV177" s="15"/>
      <c r="AW177" s="15"/>
      <c r="AX177" s="15"/>
      <c r="AY177" s="6"/>
      <c r="AZ177" s="6"/>
      <c r="BA177" s="6"/>
      <c r="BB177" s="6"/>
      <c r="BC177" s="6"/>
      <c r="BD177" s="6"/>
      <c r="BE177" s="6"/>
      <c r="BF177" s="6"/>
      <c r="BG177" s="6"/>
      <c r="BH177" s="6"/>
      <c r="BI177" s="6"/>
      <c r="BJ177" s="6"/>
      <c r="BK177" s="6"/>
      <c r="BL177" s="6"/>
      <c r="BM177" s="6"/>
      <c r="BN177" s="6"/>
      <c r="BO177" s="6"/>
      <c r="BP177" s="6"/>
      <c r="BQ177" s="6"/>
      <c r="BR177" s="6"/>
      <c r="BS177" s="6"/>
      <c r="BT177" s="6"/>
      <c r="BU177" s="6"/>
      <c r="BV177" s="6"/>
      <c r="BW177" s="6"/>
      <c r="BX177" s="6"/>
      <c r="BY177" s="6"/>
      <c r="BZ177" s="6"/>
      <c r="CA177" s="6"/>
      <c r="CB177" s="6"/>
    </row>
    <row r="178" spans="21:80" ht="34.15" customHeight="1"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  <c r="AG178" s="15"/>
      <c r="AH178" s="15"/>
      <c r="AI178" s="15"/>
      <c r="AJ178" s="15"/>
      <c r="AK178" s="15"/>
      <c r="AL178" s="15"/>
      <c r="AM178" s="15"/>
      <c r="AN178" s="15"/>
      <c r="AO178" s="15"/>
      <c r="AP178" s="15"/>
      <c r="AQ178" s="15"/>
      <c r="AR178" s="15"/>
      <c r="AS178" s="15"/>
      <c r="AT178" s="15"/>
      <c r="AU178" s="15"/>
      <c r="AV178" s="15"/>
      <c r="AW178" s="15"/>
      <c r="AX178" s="15"/>
      <c r="AY178" s="6"/>
      <c r="AZ178" s="6"/>
      <c r="BA178" s="6"/>
      <c r="BB178" s="6"/>
      <c r="BC178" s="6"/>
      <c r="BD178" s="6"/>
      <c r="BE178" s="6"/>
      <c r="BF178" s="6"/>
      <c r="BG178" s="6"/>
      <c r="BH178" s="6"/>
      <c r="BI178" s="6"/>
      <c r="BJ178" s="6"/>
      <c r="BK178" s="6"/>
      <c r="BL178" s="6"/>
      <c r="BM178" s="6"/>
      <c r="BN178" s="6"/>
      <c r="BO178" s="6"/>
      <c r="BP178" s="6"/>
      <c r="BQ178" s="6"/>
      <c r="BR178" s="6"/>
      <c r="BS178" s="6"/>
      <c r="BT178" s="6"/>
      <c r="BU178" s="6"/>
      <c r="BV178" s="6"/>
      <c r="BW178" s="6"/>
      <c r="BX178" s="6"/>
      <c r="BY178" s="6"/>
      <c r="BZ178" s="6"/>
      <c r="CA178" s="6"/>
      <c r="CB178" s="6"/>
    </row>
    <row r="179" spans="21:80" ht="34.15" customHeight="1"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  <c r="AG179" s="15"/>
      <c r="AH179" s="15"/>
      <c r="AI179" s="15"/>
      <c r="AJ179" s="15"/>
      <c r="AK179" s="15"/>
      <c r="AL179" s="15"/>
      <c r="AM179" s="15"/>
      <c r="AN179" s="15"/>
      <c r="AO179" s="15"/>
      <c r="AP179" s="15"/>
      <c r="AQ179" s="15"/>
      <c r="AR179" s="15"/>
      <c r="AS179" s="15"/>
      <c r="AT179" s="15"/>
      <c r="AU179" s="15"/>
      <c r="AV179" s="15"/>
      <c r="AW179" s="15"/>
      <c r="AX179" s="15"/>
      <c r="AY179" s="6"/>
      <c r="AZ179" s="6"/>
      <c r="BA179" s="6"/>
      <c r="BB179" s="6"/>
      <c r="BC179" s="6"/>
      <c r="BD179" s="6"/>
      <c r="BE179" s="6"/>
      <c r="BF179" s="6"/>
      <c r="BG179" s="6"/>
      <c r="BH179" s="6"/>
      <c r="BI179" s="6"/>
      <c r="BJ179" s="6"/>
      <c r="BK179" s="6"/>
      <c r="BL179" s="6"/>
      <c r="BM179" s="6"/>
      <c r="BN179" s="6"/>
      <c r="BO179" s="6"/>
      <c r="BP179" s="6"/>
      <c r="BQ179" s="6"/>
      <c r="BR179" s="6"/>
      <c r="BS179" s="6"/>
      <c r="BT179" s="6"/>
      <c r="BU179" s="6"/>
      <c r="BV179" s="6"/>
      <c r="BW179" s="6"/>
      <c r="BX179" s="6"/>
      <c r="BY179" s="6"/>
      <c r="BZ179" s="6"/>
      <c r="CA179" s="6"/>
      <c r="CB179" s="6"/>
    </row>
    <row r="180" spans="21:80" ht="34.15" customHeight="1"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  <c r="AG180" s="15"/>
      <c r="AH180" s="15"/>
      <c r="AI180" s="15"/>
      <c r="AJ180" s="15"/>
      <c r="AK180" s="15"/>
      <c r="AL180" s="15"/>
      <c r="AM180" s="15"/>
      <c r="AN180" s="15"/>
      <c r="AO180" s="15"/>
      <c r="AP180" s="15"/>
      <c r="AQ180" s="15"/>
      <c r="AR180" s="15"/>
      <c r="AS180" s="15"/>
      <c r="AT180" s="15"/>
      <c r="AU180" s="15"/>
      <c r="AV180" s="15"/>
      <c r="AW180" s="15"/>
      <c r="AX180" s="15"/>
      <c r="AY180" s="6"/>
      <c r="AZ180" s="6"/>
      <c r="BA180" s="6"/>
      <c r="BB180" s="6"/>
      <c r="BC180" s="6"/>
      <c r="BD180" s="6"/>
      <c r="BE180" s="6"/>
      <c r="BF180" s="6"/>
      <c r="BG180" s="6"/>
      <c r="BH180" s="6"/>
      <c r="BI180" s="6"/>
      <c r="BJ180" s="6"/>
      <c r="BK180" s="6"/>
      <c r="BL180" s="6"/>
      <c r="BM180" s="6"/>
      <c r="BN180" s="6"/>
      <c r="BO180" s="6"/>
      <c r="BP180" s="6"/>
      <c r="BQ180" s="6"/>
      <c r="BR180" s="6"/>
      <c r="BS180" s="6"/>
      <c r="BT180" s="6"/>
      <c r="BU180" s="6"/>
      <c r="BV180" s="6"/>
      <c r="BW180" s="6"/>
      <c r="BX180" s="6"/>
      <c r="BY180" s="6"/>
      <c r="BZ180" s="6"/>
      <c r="CA180" s="6"/>
      <c r="CB180" s="6"/>
    </row>
    <row r="181" spans="21:80" ht="34.15" customHeight="1"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  <c r="AG181" s="15"/>
      <c r="AH181" s="15"/>
      <c r="AI181" s="15"/>
      <c r="AJ181" s="15"/>
      <c r="AK181" s="15"/>
      <c r="AL181" s="15"/>
      <c r="AM181" s="15"/>
      <c r="AN181" s="15"/>
      <c r="AO181" s="15"/>
      <c r="AP181" s="15"/>
      <c r="AQ181" s="15"/>
      <c r="AR181" s="15"/>
      <c r="AS181" s="15"/>
      <c r="AT181" s="15"/>
      <c r="AU181" s="15"/>
      <c r="AV181" s="15"/>
      <c r="AW181" s="15"/>
      <c r="AX181" s="15"/>
      <c r="AY181" s="6"/>
      <c r="AZ181" s="6"/>
      <c r="BA181" s="6"/>
      <c r="BB181" s="6"/>
      <c r="BC181" s="6"/>
      <c r="BD181" s="6"/>
      <c r="BE181" s="6"/>
      <c r="BF181" s="6"/>
      <c r="BG181" s="6"/>
      <c r="BH181" s="6"/>
      <c r="BI181" s="6"/>
      <c r="BJ181" s="6"/>
      <c r="BK181" s="6"/>
      <c r="BL181" s="6"/>
      <c r="BM181" s="6"/>
      <c r="BN181" s="6"/>
      <c r="BO181" s="6"/>
      <c r="BP181" s="6"/>
      <c r="BQ181" s="6"/>
      <c r="BR181" s="6"/>
      <c r="BS181" s="6"/>
      <c r="BT181" s="6"/>
      <c r="BU181" s="6"/>
      <c r="BV181" s="6"/>
      <c r="BW181" s="6"/>
      <c r="BX181" s="6"/>
      <c r="BY181" s="6"/>
      <c r="BZ181" s="6"/>
      <c r="CA181" s="6"/>
      <c r="CB181" s="6"/>
    </row>
    <row r="182" spans="21:80" ht="34.15" customHeight="1"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  <c r="AG182" s="15"/>
      <c r="AH182" s="15"/>
      <c r="AI182" s="15"/>
      <c r="AJ182" s="15"/>
      <c r="AK182" s="15"/>
      <c r="AL182" s="15"/>
      <c r="AM182" s="15"/>
      <c r="AN182" s="15"/>
      <c r="AO182" s="15"/>
      <c r="AP182" s="15"/>
      <c r="AQ182" s="15"/>
      <c r="AR182" s="15"/>
      <c r="AS182" s="15"/>
      <c r="AT182" s="15"/>
      <c r="AU182" s="15"/>
      <c r="AV182" s="15"/>
      <c r="AW182" s="15"/>
      <c r="AX182" s="15"/>
      <c r="AY182" s="6"/>
      <c r="AZ182" s="6"/>
      <c r="BA182" s="6"/>
      <c r="BB182" s="6"/>
      <c r="BC182" s="6"/>
      <c r="BD182" s="6"/>
      <c r="BE182" s="6"/>
      <c r="BF182" s="6"/>
      <c r="BG182" s="6"/>
      <c r="BH182" s="6"/>
      <c r="BI182" s="6"/>
      <c r="BJ182" s="6"/>
      <c r="BK182" s="6"/>
      <c r="BL182" s="6"/>
      <c r="BM182" s="6"/>
      <c r="BN182" s="6"/>
      <c r="BO182" s="6"/>
      <c r="BP182" s="6"/>
      <c r="BQ182" s="6"/>
      <c r="BR182" s="6"/>
      <c r="BS182" s="6"/>
      <c r="BT182" s="6"/>
      <c r="BU182" s="6"/>
      <c r="BV182" s="6"/>
      <c r="BW182" s="6"/>
      <c r="BX182" s="6"/>
      <c r="BY182" s="6"/>
      <c r="BZ182" s="6"/>
      <c r="CA182" s="6"/>
      <c r="CB182" s="6"/>
    </row>
    <row r="183" spans="21:80" ht="34.15" customHeight="1"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  <c r="AG183" s="15"/>
      <c r="AH183" s="15"/>
      <c r="AI183" s="15"/>
      <c r="AJ183" s="15"/>
      <c r="AK183" s="15"/>
      <c r="AL183" s="15"/>
      <c r="AM183" s="15"/>
      <c r="AN183" s="15"/>
      <c r="AO183" s="15"/>
      <c r="AP183" s="15"/>
      <c r="AQ183" s="15"/>
      <c r="AR183" s="15"/>
      <c r="AS183" s="15"/>
      <c r="AT183" s="15"/>
      <c r="AU183" s="15"/>
      <c r="AV183" s="15"/>
      <c r="AW183" s="15"/>
      <c r="AX183" s="15"/>
      <c r="AY183" s="6"/>
      <c r="AZ183" s="6"/>
      <c r="BA183" s="6"/>
      <c r="BB183" s="6"/>
      <c r="BC183" s="6"/>
      <c r="BD183" s="6"/>
      <c r="BE183" s="6"/>
      <c r="BF183" s="6"/>
      <c r="BG183" s="6"/>
      <c r="BH183" s="6"/>
      <c r="BI183" s="6"/>
      <c r="BJ183" s="6"/>
      <c r="BK183" s="6"/>
      <c r="BL183" s="6"/>
      <c r="BM183" s="6"/>
      <c r="BN183" s="6"/>
      <c r="BO183" s="6"/>
      <c r="BP183" s="6"/>
      <c r="BQ183" s="6"/>
      <c r="BR183" s="6"/>
      <c r="BS183" s="6"/>
      <c r="BT183" s="6"/>
      <c r="BU183" s="6"/>
      <c r="BV183" s="6"/>
      <c r="BW183" s="6"/>
      <c r="BX183" s="6"/>
      <c r="BY183" s="6"/>
      <c r="BZ183" s="6"/>
      <c r="CA183" s="6"/>
      <c r="CB183" s="6"/>
    </row>
    <row r="184" spans="21:80" ht="34.15" customHeight="1"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  <c r="AG184" s="15"/>
      <c r="AH184" s="15"/>
      <c r="AI184" s="15"/>
      <c r="AJ184" s="15"/>
      <c r="AK184" s="15"/>
      <c r="AL184" s="15"/>
      <c r="AM184" s="15"/>
      <c r="AN184" s="15"/>
      <c r="AO184" s="15"/>
      <c r="AP184" s="15"/>
      <c r="AQ184" s="15"/>
      <c r="AR184" s="15"/>
      <c r="AS184" s="15"/>
      <c r="AT184" s="15"/>
      <c r="AU184" s="15"/>
      <c r="AV184" s="15"/>
      <c r="AW184" s="15"/>
      <c r="AX184" s="15"/>
      <c r="AY184" s="6"/>
      <c r="AZ184" s="6"/>
      <c r="BA184" s="6"/>
      <c r="BB184" s="6"/>
      <c r="BC184" s="6"/>
      <c r="BD184" s="6"/>
      <c r="BE184" s="6"/>
      <c r="BF184" s="6"/>
      <c r="BG184" s="6"/>
      <c r="BH184" s="6"/>
      <c r="BI184" s="6"/>
      <c r="BJ184" s="6"/>
      <c r="BK184" s="6"/>
      <c r="BL184" s="6"/>
      <c r="BM184" s="6"/>
      <c r="BN184" s="6"/>
      <c r="BO184" s="6"/>
      <c r="BP184" s="6"/>
      <c r="BQ184" s="6"/>
      <c r="BR184" s="6"/>
      <c r="BS184" s="6"/>
      <c r="BT184" s="6"/>
      <c r="BU184" s="6"/>
      <c r="BV184" s="6"/>
      <c r="BW184" s="6"/>
      <c r="BX184" s="6"/>
      <c r="BY184" s="6"/>
      <c r="BZ184" s="6"/>
      <c r="CA184" s="6"/>
      <c r="CB184" s="6"/>
    </row>
    <row r="185" spans="21:80" ht="34.15" customHeight="1"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  <c r="AG185" s="15"/>
      <c r="AH185" s="15"/>
      <c r="AI185" s="15"/>
      <c r="AJ185" s="15"/>
      <c r="AK185" s="15"/>
      <c r="AL185" s="15"/>
      <c r="AM185" s="15"/>
      <c r="AN185" s="15"/>
      <c r="AO185" s="15"/>
      <c r="AP185" s="15"/>
      <c r="AQ185" s="15"/>
      <c r="AR185" s="15"/>
      <c r="AS185" s="15"/>
      <c r="AT185" s="15"/>
      <c r="AU185" s="15"/>
      <c r="AV185" s="15"/>
      <c r="AW185" s="15"/>
      <c r="AX185" s="15"/>
      <c r="AY185" s="6"/>
      <c r="AZ185" s="6"/>
      <c r="BA185" s="6"/>
      <c r="BB185" s="6"/>
      <c r="BC185" s="6"/>
      <c r="BD185" s="6"/>
      <c r="BE185" s="6"/>
      <c r="BF185" s="6"/>
      <c r="BG185" s="6"/>
      <c r="BH185" s="6"/>
      <c r="BI185" s="6"/>
      <c r="BJ185" s="6"/>
      <c r="BK185" s="6"/>
      <c r="BL185" s="6"/>
      <c r="BM185" s="6"/>
      <c r="BN185" s="6"/>
      <c r="BO185" s="6"/>
      <c r="BP185" s="6"/>
      <c r="BQ185" s="6"/>
      <c r="BR185" s="6"/>
      <c r="BS185" s="6"/>
      <c r="BT185" s="6"/>
      <c r="BU185" s="6"/>
      <c r="BV185" s="6"/>
      <c r="BW185" s="6"/>
      <c r="BX185" s="6"/>
      <c r="BY185" s="6"/>
      <c r="BZ185" s="6"/>
      <c r="CA185" s="6"/>
      <c r="CB185" s="6"/>
    </row>
    <row r="186" spans="21:80" ht="34.15" customHeight="1"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  <c r="AG186" s="15"/>
      <c r="AH186" s="15"/>
      <c r="AI186" s="15"/>
      <c r="AJ186" s="15"/>
      <c r="AK186" s="15"/>
      <c r="AL186" s="15"/>
      <c r="AM186" s="15"/>
      <c r="AN186" s="15"/>
      <c r="AO186" s="15"/>
      <c r="AP186" s="15"/>
      <c r="AQ186" s="15"/>
      <c r="AR186" s="15"/>
      <c r="AS186" s="15"/>
      <c r="AT186" s="15"/>
      <c r="AU186" s="15"/>
      <c r="AV186" s="15"/>
      <c r="AW186" s="15"/>
      <c r="AX186" s="15"/>
      <c r="AY186" s="6"/>
      <c r="AZ186" s="6"/>
      <c r="BA186" s="6"/>
      <c r="BB186" s="6"/>
      <c r="BC186" s="6"/>
      <c r="BD186" s="6"/>
      <c r="BE186" s="6"/>
      <c r="BF186" s="6"/>
      <c r="BG186" s="6"/>
      <c r="BH186" s="6"/>
      <c r="BI186" s="6"/>
      <c r="BJ186" s="6"/>
      <c r="BK186" s="6"/>
      <c r="BL186" s="6"/>
      <c r="BM186" s="6"/>
      <c r="BN186" s="6"/>
      <c r="BO186" s="6"/>
      <c r="BP186" s="6"/>
      <c r="BQ186" s="6"/>
      <c r="BR186" s="6"/>
      <c r="BS186" s="6"/>
      <c r="BT186" s="6"/>
      <c r="BU186" s="6"/>
      <c r="BV186" s="6"/>
      <c r="BW186" s="6"/>
      <c r="BX186" s="6"/>
      <c r="BY186" s="6"/>
      <c r="BZ186" s="6"/>
      <c r="CA186" s="6"/>
      <c r="CB186" s="6"/>
    </row>
    <row r="187" spans="21:80" ht="34.15" customHeight="1"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  <c r="AG187" s="15"/>
      <c r="AH187" s="15"/>
      <c r="AI187" s="15"/>
      <c r="AJ187" s="15"/>
      <c r="AK187" s="15"/>
      <c r="AL187" s="15"/>
      <c r="AM187" s="15"/>
      <c r="AN187" s="15"/>
      <c r="AO187" s="15"/>
      <c r="AP187" s="15"/>
      <c r="AQ187" s="15"/>
      <c r="AR187" s="15"/>
      <c r="AS187" s="15"/>
      <c r="AT187" s="15"/>
      <c r="AU187" s="15"/>
      <c r="AV187" s="15"/>
      <c r="AW187" s="15"/>
      <c r="AX187" s="15"/>
      <c r="AY187" s="6"/>
      <c r="AZ187" s="6"/>
      <c r="BA187" s="6"/>
      <c r="BB187" s="6"/>
      <c r="BC187" s="6"/>
      <c r="BD187" s="6"/>
      <c r="BE187" s="6"/>
      <c r="BF187" s="6"/>
      <c r="BG187" s="6"/>
      <c r="BH187" s="6"/>
      <c r="BI187" s="6"/>
      <c r="BJ187" s="6"/>
      <c r="BK187" s="6"/>
      <c r="BL187" s="6"/>
      <c r="BM187" s="6"/>
      <c r="BN187" s="6"/>
      <c r="BO187" s="6"/>
      <c r="BP187" s="6"/>
      <c r="BQ187" s="6"/>
      <c r="BR187" s="6"/>
      <c r="BS187" s="6"/>
      <c r="BT187" s="6"/>
      <c r="BU187" s="6"/>
      <c r="BV187" s="6"/>
      <c r="BW187" s="6"/>
      <c r="BX187" s="6"/>
      <c r="BY187" s="6"/>
      <c r="BZ187" s="6"/>
      <c r="CA187" s="6"/>
      <c r="CB187" s="6"/>
    </row>
    <row r="188" spans="21:80" ht="34.15" customHeight="1"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  <c r="AG188" s="15"/>
      <c r="AH188" s="15"/>
      <c r="AI188" s="15"/>
      <c r="AJ188" s="15"/>
      <c r="AK188" s="15"/>
      <c r="AL188" s="15"/>
      <c r="AM188" s="15"/>
      <c r="AN188" s="15"/>
      <c r="AO188" s="15"/>
      <c r="AP188" s="15"/>
      <c r="AQ188" s="15"/>
      <c r="AR188" s="15"/>
      <c r="AS188" s="15"/>
      <c r="AT188" s="15"/>
      <c r="AU188" s="15"/>
      <c r="AV188" s="15"/>
      <c r="AW188" s="15"/>
      <c r="AX188" s="15"/>
      <c r="AY188" s="6"/>
      <c r="AZ188" s="6"/>
      <c r="BA188" s="6"/>
      <c r="BB188" s="6"/>
      <c r="BC188" s="6"/>
      <c r="BD188" s="6"/>
      <c r="BE188" s="6"/>
      <c r="BF188" s="6"/>
      <c r="BG188" s="6"/>
      <c r="BH188" s="6"/>
      <c r="BI188" s="6"/>
      <c r="BJ188" s="6"/>
      <c r="BK188" s="6"/>
      <c r="BL188" s="6"/>
      <c r="BM188" s="6"/>
      <c r="BN188" s="6"/>
      <c r="BO188" s="6"/>
      <c r="BP188" s="6"/>
      <c r="BQ188" s="6"/>
      <c r="BR188" s="6"/>
      <c r="BS188" s="6"/>
      <c r="BT188" s="6"/>
      <c r="BU188" s="6"/>
      <c r="BV188" s="6"/>
      <c r="BW188" s="6"/>
      <c r="BX188" s="6"/>
      <c r="BY188" s="6"/>
      <c r="BZ188" s="6"/>
      <c r="CA188" s="6"/>
      <c r="CB188" s="6"/>
    </row>
    <row r="189" spans="21:80" ht="34.15" customHeight="1"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  <c r="AG189" s="15"/>
      <c r="AH189" s="15"/>
      <c r="AI189" s="15"/>
      <c r="AJ189" s="15"/>
      <c r="AK189" s="15"/>
      <c r="AL189" s="15"/>
      <c r="AM189" s="15"/>
      <c r="AN189" s="15"/>
      <c r="AO189" s="15"/>
      <c r="AP189" s="15"/>
      <c r="AQ189" s="15"/>
      <c r="AR189" s="15"/>
      <c r="AS189" s="15"/>
      <c r="AT189" s="15"/>
      <c r="AU189" s="15"/>
      <c r="AV189" s="15"/>
      <c r="AW189" s="15"/>
      <c r="AX189" s="15"/>
      <c r="AY189" s="6"/>
      <c r="AZ189" s="6"/>
      <c r="BA189" s="6"/>
      <c r="BB189" s="6"/>
      <c r="BC189" s="6"/>
      <c r="BD189" s="6"/>
      <c r="BE189" s="6"/>
      <c r="BF189" s="6"/>
      <c r="BG189" s="6"/>
      <c r="BH189" s="6"/>
      <c r="BI189" s="6"/>
      <c r="BJ189" s="6"/>
      <c r="BK189" s="6"/>
      <c r="BL189" s="6"/>
      <c r="BM189" s="6"/>
      <c r="BN189" s="6"/>
      <c r="BO189" s="6"/>
      <c r="BP189" s="6"/>
      <c r="BQ189" s="6"/>
      <c r="BR189" s="6"/>
      <c r="BS189" s="6"/>
      <c r="BT189" s="6"/>
      <c r="BU189" s="6"/>
      <c r="BV189" s="6"/>
      <c r="BW189" s="6"/>
      <c r="BX189" s="6"/>
      <c r="BY189" s="6"/>
      <c r="BZ189" s="6"/>
      <c r="CA189" s="6"/>
      <c r="CB189" s="6"/>
    </row>
    <row r="190" spans="21:80" ht="34.15" customHeight="1"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  <c r="AG190" s="15"/>
      <c r="AH190" s="15"/>
      <c r="AI190" s="15"/>
      <c r="AJ190" s="15"/>
      <c r="AK190" s="15"/>
      <c r="AL190" s="15"/>
      <c r="AM190" s="15"/>
      <c r="AN190" s="15"/>
      <c r="AO190" s="15"/>
      <c r="AP190" s="15"/>
      <c r="AQ190" s="15"/>
      <c r="AR190" s="15"/>
      <c r="AS190" s="15"/>
      <c r="AT190" s="15"/>
      <c r="AU190" s="15"/>
      <c r="AV190" s="15"/>
      <c r="AW190" s="15"/>
      <c r="AX190" s="15"/>
      <c r="AY190" s="6"/>
      <c r="AZ190" s="6"/>
      <c r="BA190" s="6"/>
      <c r="BB190" s="6"/>
      <c r="BC190" s="6"/>
      <c r="BD190" s="6"/>
      <c r="BE190" s="6"/>
      <c r="BF190" s="6"/>
      <c r="BG190" s="6"/>
      <c r="BH190" s="6"/>
      <c r="BI190" s="6"/>
      <c r="BJ190" s="6"/>
      <c r="BK190" s="6"/>
      <c r="BL190" s="6"/>
      <c r="BM190" s="6"/>
      <c r="BN190" s="6"/>
      <c r="BO190" s="6"/>
      <c r="BP190" s="6"/>
      <c r="BQ190" s="6"/>
      <c r="BR190" s="6"/>
      <c r="BS190" s="6"/>
      <c r="BT190" s="6"/>
      <c r="BU190" s="6"/>
      <c r="BV190" s="6"/>
      <c r="BW190" s="6"/>
      <c r="BX190" s="6"/>
      <c r="BY190" s="6"/>
      <c r="BZ190" s="6"/>
      <c r="CA190" s="6"/>
      <c r="CB190" s="6"/>
    </row>
    <row r="191" spans="21:80" ht="34.15" customHeight="1"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  <c r="AG191" s="15"/>
      <c r="AH191" s="15"/>
      <c r="AI191" s="15"/>
      <c r="AJ191" s="15"/>
      <c r="AK191" s="15"/>
      <c r="AL191" s="15"/>
      <c r="AM191" s="15"/>
      <c r="AN191" s="15"/>
      <c r="AO191" s="15"/>
      <c r="AP191" s="15"/>
      <c r="AQ191" s="15"/>
      <c r="AR191" s="15"/>
      <c r="AS191" s="15"/>
      <c r="AT191" s="15"/>
      <c r="AU191" s="15"/>
      <c r="AV191" s="15"/>
      <c r="AW191" s="15"/>
      <c r="AX191" s="15"/>
      <c r="AY191" s="6"/>
      <c r="AZ191" s="6"/>
      <c r="BA191" s="6"/>
      <c r="BB191" s="6"/>
      <c r="BC191" s="6"/>
      <c r="BD191" s="6"/>
      <c r="BE191" s="6"/>
      <c r="BF191" s="6"/>
      <c r="BG191" s="6"/>
      <c r="BH191" s="6"/>
      <c r="BI191" s="6"/>
      <c r="BJ191" s="6"/>
      <c r="BK191" s="6"/>
      <c r="BL191" s="6"/>
      <c r="BM191" s="6"/>
      <c r="BN191" s="6"/>
      <c r="BO191" s="6"/>
      <c r="BP191" s="6"/>
      <c r="BQ191" s="6"/>
      <c r="BR191" s="6"/>
      <c r="BS191" s="6"/>
      <c r="BT191" s="6"/>
      <c r="BU191" s="6"/>
      <c r="BV191" s="6"/>
      <c r="BW191" s="6"/>
      <c r="BX191" s="6"/>
      <c r="BY191" s="6"/>
      <c r="BZ191" s="6"/>
      <c r="CA191" s="6"/>
      <c r="CB191" s="6"/>
    </row>
    <row r="192" spans="21:80" ht="34.15" customHeight="1"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  <c r="AG192" s="15"/>
      <c r="AH192" s="15"/>
      <c r="AI192" s="15"/>
      <c r="AJ192" s="15"/>
      <c r="AK192" s="15"/>
      <c r="AL192" s="15"/>
      <c r="AM192" s="15"/>
      <c r="AN192" s="15"/>
      <c r="AO192" s="15"/>
      <c r="AP192" s="15"/>
      <c r="AQ192" s="15"/>
      <c r="AR192" s="15"/>
      <c r="AS192" s="15"/>
      <c r="AT192" s="15"/>
      <c r="AU192" s="15"/>
      <c r="AV192" s="15"/>
      <c r="AW192" s="15"/>
      <c r="AX192" s="15"/>
      <c r="AY192" s="6"/>
      <c r="AZ192" s="6"/>
      <c r="BA192" s="6"/>
      <c r="BB192" s="6"/>
      <c r="BC192" s="6"/>
      <c r="BD192" s="6"/>
      <c r="BE192" s="6"/>
      <c r="BF192" s="6"/>
      <c r="BG192" s="6"/>
      <c r="BH192" s="6"/>
      <c r="BI192" s="6"/>
      <c r="BJ192" s="6"/>
      <c r="BK192" s="6"/>
      <c r="BL192" s="6"/>
      <c r="BM192" s="6"/>
      <c r="BN192" s="6"/>
      <c r="BO192" s="6"/>
      <c r="BP192" s="6"/>
      <c r="BQ192" s="6"/>
      <c r="BR192" s="6"/>
      <c r="BS192" s="6"/>
      <c r="BT192" s="6"/>
      <c r="BU192" s="6"/>
      <c r="BV192" s="6"/>
      <c r="BW192" s="6"/>
      <c r="BX192" s="6"/>
      <c r="BY192" s="6"/>
      <c r="BZ192" s="6"/>
      <c r="CA192" s="6"/>
      <c r="CB192" s="6"/>
    </row>
    <row r="193" spans="1:80" ht="34.15" customHeight="1"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  <c r="AG193" s="15"/>
      <c r="AH193" s="15"/>
      <c r="AI193" s="15"/>
      <c r="AJ193" s="15"/>
      <c r="AK193" s="15"/>
      <c r="AL193" s="15"/>
      <c r="AM193" s="15"/>
      <c r="AN193" s="15"/>
      <c r="AO193" s="15"/>
      <c r="AP193" s="15"/>
      <c r="AQ193" s="15"/>
      <c r="AR193" s="15"/>
      <c r="AS193" s="15"/>
      <c r="AT193" s="15"/>
      <c r="AU193" s="15"/>
      <c r="AV193" s="15"/>
      <c r="AW193" s="15"/>
      <c r="AX193" s="15"/>
      <c r="AY193" s="6"/>
      <c r="AZ193" s="6"/>
      <c r="BA193" s="6"/>
      <c r="BB193" s="6"/>
      <c r="BC193" s="6"/>
      <c r="BD193" s="6"/>
      <c r="BE193" s="6"/>
      <c r="BF193" s="6"/>
      <c r="BG193" s="6"/>
      <c r="BH193" s="6"/>
      <c r="BI193" s="6"/>
      <c r="BJ193" s="6"/>
      <c r="BK193" s="6"/>
      <c r="BL193" s="6"/>
      <c r="BM193" s="6"/>
      <c r="BN193" s="6"/>
      <c r="BO193" s="6"/>
      <c r="BP193" s="6"/>
      <c r="BQ193" s="6"/>
      <c r="BR193" s="6"/>
      <c r="BS193" s="6"/>
      <c r="BT193" s="6"/>
      <c r="BU193" s="6"/>
      <c r="BV193" s="6"/>
      <c r="BW193" s="6"/>
      <c r="BX193" s="6"/>
      <c r="BY193" s="6"/>
      <c r="BZ193" s="6"/>
      <c r="CA193" s="6"/>
      <c r="CB193" s="6"/>
    </row>
    <row r="194" spans="1:80" ht="34.15" customHeight="1"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  <c r="AG194" s="15"/>
      <c r="AH194" s="15"/>
      <c r="AI194" s="15"/>
      <c r="AJ194" s="15"/>
      <c r="AK194" s="15"/>
      <c r="AL194" s="15"/>
      <c r="AM194" s="15"/>
      <c r="AN194" s="15"/>
      <c r="AO194" s="15"/>
      <c r="AP194" s="15"/>
      <c r="AQ194" s="15"/>
      <c r="AR194" s="15"/>
      <c r="AS194" s="15"/>
      <c r="AT194" s="15"/>
      <c r="AU194" s="15"/>
      <c r="AV194" s="15"/>
      <c r="AW194" s="15"/>
      <c r="AX194" s="15"/>
      <c r="AY194" s="6"/>
      <c r="AZ194" s="6"/>
      <c r="BA194" s="6"/>
      <c r="BB194" s="6"/>
      <c r="BC194" s="6"/>
      <c r="BD194" s="6"/>
      <c r="BE194" s="6"/>
      <c r="BF194" s="6"/>
      <c r="BG194" s="6"/>
      <c r="BH194" s="6"/>
      <c r="BI194" s="6"/>
      <c r="BJ194" s="6"/>
      <c r="BK194" s="6"/>
      <c r="BL194" s="6"/>
      <c r="BM194" s="6"/>
      <c r="BN194" s="6"/>
      <c r="BO194" s="6"/>
      <c r="BP194" s="6"/>
      <c r="BQ194" s="6"/>
      <c r="BR194" s="6"/>
      <c r="BS194" s="6"/>
      <c r="BT194" s="6"/>
      <c r="BU194" s="6"/>
      <c r="BV194" s="6"/>
      <c r="BW194" s="6"/>
      <c r="BX194" s="6"/>
      <c r="BY194" s="6"/>
      <c r="BZ194" s="6"/>
      <c r="CA194" s="6"/>
      <c r="CB194" s="6"/>
    </row>
    <row r="195" spans="1:80" ht="34.15" customHeight="1"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  <c r="AG195" s="15"/>
      <c r="AH195" s="15"/>
      <c r="AI195" s="15"/>
      <c r="AJ195" s="15"/>
      <c r="AK195" s="15"/>
      <c r="AL195" s="15"/>
      <c r="AM195" s="15"/>
      <c r="AN195" s="15"/>
      <c r="AO195" s="15"/>
      <c r="AP195" s="15"/>
      <c r="AQ195" s="15"/>
      <c r="AR195" s="15"/>
      <c r="AS195" s="15"/>
      <c r="AT195" s="15"/>
      <c r="AU195" s="15"/>
      <c r="AV195" s="15"/>
      <c r="AW195" s="15"/>
      <c r="AX195" s="15"/>
      <c r="AY195" s="6"/>
      <c r="AZ195" s="6"/>
      <c r="BA195" s="6"/>
      <c r="BB195" s="6"/>
      <c r="BC195" s="6"/>
      <c r="BD195" s="6"/>
      <c r="BE195" s="6"/>
      <c r="BF195" s="6"/>
      <c r="BG195" s="6"/>
      <c r="BH195" s="6"/>
      <c r="BI195" s="6"/>
      <c r="BJ195" s="6"/>
      <c r="BK195" s="6"/>
      <c r="BL195" s="6"/>
      <c r="BM195" s="6"/>
      <c r="BN195" s="6"/>
      <c r="BO195" s="6"/>
      <c r="BP195" s="6"/>
      <c r="BQ195" s="6"/>
      <c r="BR195" s="6"/>
      <c r="BS195" s="6"/>
      <c r="BT195" s="6"/>
      <c r="BU195" s="6"/>
      <c r="BV195" s="6"/>
      <c r="BW195" s="6"/>
      <c r="BX195" s="6"/>
      <c r="BY195" s="6"/>
      <c r="BZ195" s="6"/>
      <c r="CA195" s="6"/>
      <c r="CB195" s="6"/>
    </row>
    <row r="196" spans="1:80" ht="34.15" customHeight="1"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  <c r="AG196" s="15"/>
      <c r="AH196" s="15"/>
      <c r="AI196" s="15"/>
      <c r="AJ196" s="15"/>
      <c r="AK196" s="15"/>
      <c r="AL196" s="15"/>
      <c r="AM196" s="15"/>
      <c r="AN196" s="15"/>
      <c r="AO196" s="15"/>
      <c r="AP196" s="15"/>
      <c r="AQ196" s="15"/>
      <c r="AR196" s="15"/>
      <c r="AS196" s="15"/>
      <c r="AT196" s="15"/>
      <c r="AU196" s="15"/>
      <c r="AV196" s="15"/>
      <c r="AW196" s="15"/>
      <c r="AX196" s="15"/>
      <c r="AY196" s="6"/>
      <c r="AZ196" s="6"/>
      <c r="BA196" s="6"/>
      <c r="BB196" s="6"/>
      <c r="BC196" s="6"/>
      <c r="BD196" s="6"/>
      <c r="BE196" s="6"/>
      <c r="BF196" s="6"/>
      <c r="BG196" s="6"/>
      <c r="BH196" s="6"/>
      <c r="BI196" s="6"/>
      <c r="BJ196" s="6"/>
      <c r="BK196" s="6"/>
      <c r="BL196" s="6"/>
      <c r="BM196" s="6"/>
      <c r="BN196" s="6"/>
      <c r="BO196" s="6"/>
      <c r="BP196" s="6"/>
      <c r="BQ196" s="6"/>
      <c r="BR196" s="6"/>
      <c r="BS196" s="6"/>
      <c r="BT196" s="6"/>
      <c r="BU196" s="6"/>
      <c r="BV196" s="6"/>
      <c r="BW196" s="6"/>
      <c r="BX196" s="6"/>
      <c r="BY196" s="6"/>
      <c r="BZ196" s="6"/>
      <c r="CA196" s="6"/>
      <c r="CB196" s="6"/>
    </row>
    <row r="197" spans="1:80" ht="34.15" customHeight="1"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  <c r="AG197" s="15"/>
      <c r="AH197" s="15"/>
      <c r="AI197" s="15"/>
      <c r="AJ197" s="15"/>
      <c r="AK197" s="15"/>
      <c r="AL197" s="15"/>
      <c r="AM197" s="15"/>
      <c r="AN197" s="15"/>
      <c r="AO197" s="15"/>
      <c r="AP197" s="15"/>
      <c r="AQ197" s="15"/>
      <c r="AR197" s="15"/>
      <c r="AS197" s="15"/>
      <c r="AT197" s="15"/>
      <c r="AU197" s="15"/>
      <c r="AV197" s="15"/>
      <c r="AW197" s="15"/>
      <c r="AX197" s="15"/>
      <c r="AY197" s="6"/>
      <c r="AZ197" s="6"/>
      <c r="BA197" s="6"/>
      <c r="BB197" s="6"/>
      <c r="BC197" s="6"/>
      <c r="BD197" s="6"/>
      <c r="BE197" s="6"/>
      <c r="BF197" s="6"/>
      <c r="BG197" s="6"/>
      <c r="BH197" s="6"/>
      <c r="BI197" s="6"/>
      <c r="BJ197" s="6"/>
      <c r="BK197" s="6"/>
      <c r="BL197" s="6"/>
      <c r="BM197" s="6"/>
      <c r="BN197" s="6"/>
      <c r="BO197" s="6"/>
      <c r="BP197" s="6"/>
      <c r="BQ197" s="6"/>
      <c r="BR197" s="6"/>
      <c r="BS197" s="6"/>
      <c r="BT197" s="6"/>
      <c r="BU197" s="6"/>
      <c r="BV197" s="6"/>
      <c r="BW197" s="6"/>
      <c r="BX197" s="6"/>
      <c r="BY197" s="6"/>
      <c r="BZ197" s="6"/>
      <c r="CA197" s="6"/>
      <c r="CB197" s="6"/>
    </row>
    <row r="198" spans="1:80" ht="34.15" customHeight="1">
      <c r="A198" s="2"/>
      <c r="B198" s="2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  <c r="AG198" s="15"/>
      <c r="AH198" s="15"/>
      <c r="AI198" s="15"/>
      <c r="AJ198" s="15"/>
      <c r="AK198" s="15"/>
      <c r="AL198" s="15"/>
      <c r="AM198" s="15"/>
      <c r="AN198" s="15"/>
      <c r="AO198" s="15"/>
      <c r="AP198" s="15"/>
      <c r="AQ198" s="15"/>
      <c r="AR198" s="15"/>
      <c r="AS198" s="15"/>
      <c r="AT198" s="15"/>
      <c r="AU198" s="15"/>
      <c r="AV198" s="15"/>
      <c r="AW198" s="15"/>
      <c r="AX198" s="15"/>
      <c r="AY198" s="6"/>
      <c r="AZ198" s="6"/>
      <c r="BA198" s="6"/>
      <c r="BB198" s="6"/>
      <c r="BC198" s="6"/>
      <c r="BD198" s="6"/>
      <c r="BE198" s="6"/>
      <c r="BF198" s="6"/>
      <c r="BG198" s="6"/>
      <c r="BH198" s="6"/>
      <c r="BI198" s="6"/>
      <c r="BJ198" s="6"/>
      <c r="BK198" s="6"/>
      <c r="BL198" s="6"/>
      <c r="BM198" s="6"/>
      <c r="BN198" s="6"/>
      <c r="BO198" s="6"/>
      <c r="BP198" s="6"/>
      <c r="BQ198" s="6"/>
      <c r="BR198" s="6"/>
      <c r="BS198" s="6"/>
      <c r="BT198" s="6"/>
      <c r="BU198" s="6"/>
      <c r="BV198" s="6"/>
      <c r="BW198" s="6"/>
      <c r="BX198" s="6"/>
      <c r="BY198" s="6"/>
      <c r="BZ198" s="6"/>
      <c r="CA198" s="6"/>
      <c r="CB198" s="6"/>
    </row>
    <row r="199" spans="1:80" ht="34.15" customHeight="1"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  <c r="AG199" s="15"/>
      <c r="AH199" s="15"/>
      <c r="AI199" s="15"/>
      <c r="AJ199" s="15"/>
      <c r="AK199" s="15"/>
      <c r="AL199" s="15"/>
      <c r="AM199" s="15"/>
      <c r="AN199" s="15"/>
      <c r="AO199" s="15"/>
      <c r="AP199" s="15"/>
      <c r="AQ199" s="15"/>
      <c r="AR199" s="15"/>
      <c r="AS199" s="15"/>
      <c r="AT199" s="15"/>
      <c r="AU199" s="15"/>
      <c r="AV199" s="15"/>
      <c r="AW199" s="15"/>
      <c r="AX199" s="15"/>
      <c r="AY199" s="6"/>
      <c r="AZ199" s="6"/>
      <c r="BA199" s="6"/>
      <c r="BB199" s="6"/>
      <c r="BC199" s="6"/>
      <c r="BD199" s="6"/>
      <c r="BE199" s="6"/>
      <c r="BF199" s="6"/>
      <c r="BG199" s="6"/>
      <c r="BH199" s="6"/>
      <c r="BI199" s="6"/>
      <c r="BJ199" s="6"/>
      <c r="BK199" s="6"/>
      <c r="BL199" s="6"/>
      <c r="BM199" s="6"/>
      <c r="BN199" s="6"/>
      <c r="BO199" s="6"/>
      <c r="BP199" s="6"/>
      <c r="BQ199" s="6"/>
      <c r="BR199" s="6"/>
      <c r="BS199" s="6"/>
      <c r="BT199" s="6"/>
      <c r="BU199" s="6"/>
      <c r="BV199" s="6"/>
      <c r="BW199" s="6"/>
      <c r="BX199" s="6"/>
      <c r="BY199" s="6"/>
      <c r="BZ199" s="6"/>
      <c r="CA199" s="6"/>
      <c r="CB199" s="6"/>
    </row>
    <row r="200" spans="1:80" ht="34.15" customHeight="1"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  <c r="AG200" s="15"/>
      <c r="AH200" s="15"/>
      <c r="AI200" s="15"/>
      <c r="AJ200" s="15"/>
      <c r="AK200" s="15"/>
      <c r="AL200" s="15"/>
      <c r="AM200" s="15"/>
      <c r="AN200" s="15"/>
      <c r="AO200" s="15"/>
      <c r="AP200" s="15"/>
      <c r="AQ200" s="15"/>
      <c r="AR200" s="15"/>
      <c r="AS200" s="15"/>
      <c r="AT200" s="15"/>
      <c r="AU200" s="15"/>
      <c r="AV200" s="15"/>
      <c r="AW200" s="15"/>
      <c r="AX200" s="15"/>
      <c r="AY200" s="6"/>
      <c r="AZ200" s="6"/>
      <c r="BA200" s="6"/>
      <c r="BB200" s="6"/>
      <c r="BC200" s="6"/>
      <c r="BD200" s="6"/>
      <c r="BE200" s="6"/>
      <c r="BF200" s="6"/>
      <c r="BG200" s="6"/>
      <c r="BH200" s="6"/>
      <c r="BI200" s="6"/>
      <c r="BJ200" s="6"/>
      <c r="BK200" s="6"/>
      <c r="BL200" s="6"/>
      <c r="BM200" s="6"/>
      <c r="BN200" s="6"/>
      <c r="BO200" s="6"/>
      <c r="BP200" s="6"/>
      <c r="BQ200" s="6"/>
      <c r="BR200" s="6"/>
      <c r="BS200" s="6"/>
      <c r="BT200" s="6"/>
      <c r="BU200" s="6"/>
      <c r="BV200" s="6"/>
      <c r="BW200" s="6"/>
      <c r="BX200" s="6"/>
      <c r="BY200" s="6"/>
      <c r="BZ200" s="6"/>
      <c r="CA200" s="6"/>
      <c r="CB200" s="6"/>
    </row>
    <row r="201" spans="1:80" ht="34.15" customHeight="1"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  <c r="AG201" s="15"/>
      <c r="AH201" s="15"/>
      <c r="AI201" s="15"/>
      <c r="AJ201" s="15"/>
      <c r="AK201" s="15"/>
      <c r="AL201" s="15"/>
      <c r="AM201" s="15"/>
      <c r="AN201" s="15"/>
      <c r="AO201" s="15"/>
      <c r="AP201" s="15"/>
      <c r="AQ201" s="15"/>
      <c r="AR201" s="15"/>
      <c r="AS201" s="15"/>
      <c r="AT201" s="15"/>
      <c r="AU201" s="15"/>
      <c r="AV201" s="15"/>
      <c r="AW201" s="15"/>
      <c r="AX201" s="15"/>
      <c r="AY201" s="6"/>
      <c r="AZ201" s="6"/>
      <c r="BA201" s="6"/>
      <c r="BB201" s="6"/>
      <c r="BC201" s="6"/>
      <c r="BD201" s="6"/>
      <c r="BE201" s="6"/>
      <c r="BF201" s="6"/>
      <c r="BG201" s="6"/>
      <c r="BH201" s="6"/>
      <c r="BI201" s="6"/>
      <c r="BJ201" s="6"/>
      <c r="BK201" s="6"/>
      <c r="BL201" s="6"/>
      <c r="BM201" s="6"/>
      <c r="BN201" s="6"/>
      <c r="BO201" s="6"/>
      <c r="BP201" s="6"/>
      <c r="BQ201" s="6"/>
      <c r="BR201" s="6"/>
      <c r="BS201" s="6"/>
      <c r="BT201" s="6"/>
      <c r="BU201" s="6"/>
      <c r="BV201" s="6"/>
      <c r="BW201" s="6"/>
      <c r="BX201" s="6"/>
      <c r="BY201" s="6"/>
      <c r="BZ201" s="6"/>
      <c r="CA201" s="6"/>
      <c r="CB201" s="6"/>
    </row>
    <row r="202" spans="1:80" ht="34.15" customHeight="1"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  <c r="AG202" s="15"/>
      <c r="AH202" s="15"/>
      <c r="AI202" s="15"/>
      <c r="AJ202" s="15"/>
      <c r="AK202" s="15"/>
      <c r="AL202" s="15"/>
      <c r="AM202" s="15"/>
      <c r="AN202" s="15"/>
      <c r="AO202" s="15"/>
      <c r="AP202" s="15"/>
      <c r="AQ202" s="15"/>
      <c r="AR202" s="15"/>
      <c r="AS202" s="15"/>
      <c r="AT202" s="15"/>
      <c r="AU202" s="15"/>
      <c r="AV202" s="15"/>
      <c r="AW202" s="15"/>
      <c r="AX202" s="15"/>
      <c r="AY202" s="6"/>
      <c r="AZ202" s="6"/>
      <c r="BA202" s="6"/>
      <c r="BB202" s="6"/>
      <c r="BC202" s="6"/>
      <c r="BD202" s="6"/>
      <c r="BE202" s="6"/>
      <c r="BF202" s="6"/>
      <c r="BG202" s="6"/>
      <c r="BH202" s="6"/>
      <c r="BI202" s="6"/>
      <c r="BJ202" s="6"/>
      <c r="BK202" s="6"/>
      <c r="BL202" s="6"/>
      <c r="BM202" s="6"/>
      <c r="BN202" s="6"/>
      <c r="BO202" s="6"/>
      <c r="BP202" s="6"/>
      <c r="BQ202" s="6"/>
      <c r="BR202" s="6"/>
      <c r="BS202" s="6"/>
      <c r="BT202" s="6"/>
      <c r="BU202" s="6"/>
      <c r="BV202" s="6"/>
      <c r="BW202" s="6"/>
      <c r="BX202" s="6"/>
      <c r="BY202" s="6"/>
      <c r="BZ202" s="6"/>
      <c r="CA202" s="6"/>
      <c r="CB202" s="6"/>
    </row>
    <row r="203" spans="1:80" ht="34.15" customHeight="1"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  <c r="AG203" s="15"/>
      <c r="AH203" s="15"/>
      <c r="AI203" s="15"/>
      <c r="AJ203" s="15"/>
      <c r="AK203" s="15"/>
      <c r="AL203" s="15"/>
      <c r="AM203" s="15"/>
      <c r="AN203" s="15"/>
      <c r="AO203" s="15"/>
      <c r="AP203" s="15"/>
      <c r="AQ203" s="15"/>
      <c r="AR203" s="15"/>
      <c r="AS203" s="15"/>
      <c r="AT203" s="15"/>
      <c r="AU203" s="15"/>
      <c r="AV203" s="15"/>
      <c r="AW203" s="15"/>
      <c r="AX203" s="15"/>
      <c r="AY203" s="6"/>
      <c r="AZ203" s="6"/>
      <c r="BA203" s="6"/>
      <c r="BB203" s="6"/>
      <c r="BC203" s="6"/>
      <c r="BD203" s="6"/>
      <c r="BE203" s="6"/>
      <c r="BF203" s="6"/>
      <c r="BG203" s="6"/>
      <c r="BH203" s="6"/>
      <c r="BI203" s="6"/>
      <c r="BJ203" s="6"/>
      <c r="BK203" s="6"/>
      <c r="BL203" s="6"/>
      <c r="BM203" s="6"/>
      <c r="BN203" s="6"/>
      <c r="BO203" s="6"/>
      <c r="BP203" s="6"/>
      <c r="BQ203" s="6"/>
      <c r="BR203" s="6"/>
      <c r="BS203" s="6"/>
      <c r="BT203" s="6"/>
      <c r="BU203" s="6"/>
      <c r="BV203" s="6"/>
      <c r="BW203" s="6"/>
      <c r="BX203" s="6"/>
      <c r="BY203" s="6"/>
      <c r="BZ203" s="6"/>
      <c r="CA203" s="6"/>
      <c r="CB203" s="6"/>
    </row>
    <row r="204" spans="1:80" ht="34.15" customHeight="1"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  <c r="AG204" s="15"/>
      <c r="AH204" s="15"/>
      <c r="AI204" s="15"/>
      <c r="AJ204" s="15"/>
      <c r="AK204" s="15"/>
      <c r="AL204" s="15"/>
      <c r="AM204" s="15"/>
      <c r="AN204" s="15"/>
      <c r="AO204" s="15"/>
      <c r="AP204" s="15"/>
      <c r="AQ204" s="15"/>
      <c r="AR204" s="15"/>
      <c r="AS204" s="15"/>
      <c r="AT204" s="15"/>
      <c r="AU204" s="15"/>
      <c r="AV204" s="15"/>
      <c r="AW204" s="15"/>
      <c r="AX204" s="15"/>
      <c r="AY204" s="6"/>
      <c r="AZ204" s="6"/>
      <c r="BA204" s="6"/>
      <c r="BB204" s="6"/>
      <c r="BC204" s="6"/>
      <c r="BD204" s="6"/>
      <c r="BE204" s="6"/>
      <c r="BF204" s="6"/>
      <c r="BG204" s="6"/>
      <c r="BH204" s="6"/>
      <c r="BI204" s="6"/>
      <c r="BJ204" s="6"/>
      <c r="BK204" s="6"/>
      <c r="BL204" s="6"/>
      <c r="BM204" s="6"/>
      <c r="BN204" s="6"/>
      <c r="BO204" s="6"/>
      <c r="BP204" s="6"/>
      <c r="BQ204" s="6"/>
      <c r="BR204" s="6"/>
      <c r="BS204" s="6"/>
      <c r="BT204" s="6"/>
      <c r="BU204" s="6"/>
      <c r="BV204" s="6"/>
      <c r="BW204" s="6"/>
      <c r="BX204" s="6"/>
      <c r="BY204" s="6"/>
      <c r="BZ204" s="6"/>
      <c r="CA204" s="6"/>
      <c r="CB204" s="6"/>
    </row>
    <row r="205" spans="1:80" ht="34.15" customHeight="1"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  <c r="AG205" s="15"/>
      <c r="AH205" s="15"/>
      <c r="AI205" s="15"/>
      <c r="AJ205" s="15"/>
      <c r="AK205" s="15"/>
      <c r="AL205" s="15"/>
      <c r="AM205" s="15"/>
      <c r="AN205" s="15"/>
      <c r="AO205" s="15"/>
      <c r="AP205" s="15"/>
      <c r="AQ205" s="15"/>
      <c r="AR205" s="15"/>
      <c r="AS205" s="15"/>
      <c r="AT205" s="15"/>
      <c r="AU205" s="15"/>
      <c r="AV205" s="15"/>
      <c r="AW205" s="15"/>
      <c r="AX205" s="15"/>
      <c r="AY205" s="6"/>
      <c r="AZ205" s="6"/>
      <c r="BA205" s="6"/>
      <c r="BB205" s="6"/>
      <c r="BC205" s="6"/>
      <c r="BD205" s="6"/>
      <c r="BE205" s="6"/>
      <c r="BF205" s="6"/>
      <c r="BG205" s="6"/>
      <c r="BH205" s="6"/>
      <c r="BI205" s="6"/>
      <c r="BJ205" s="6"/>
      <c r="BK205" s="6"/>
      <c r="BL205" s="6"/>
      <c r="BM205" s="6"/>
      <c r="BN205" s="6"/>
      <c r="BO205" s="6"/>
      <c r="BP205" s="6"/>
      <c r="BQ205" s="6"/>
      <c r="BR205" s="6"/>
      <c r="BS205" s="6"/>
      <c r="BT205" s="6"/>
      <c r="BU205" s="6"/>
      <c r="BV205" s="6"/>
      <c r="BW205" s="6"/>
      <c r="BX205" s="6"/>
      <c r="BY205" s="6"/>
      <c r="BZ205" s="6"/>
      <c r="CA205" s="6"/>
      <c r="CB205" s="6"/>
    </row>
    <row r="206" spans="1:80" ht="34.15" customHeight="1"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  <c r="AG206" s="15"/>
      <c r="AH206" s="15"/>
      <c r="AI206" s="15"/>
      <c r="AJ206" s="15"/>
      <c r="AK206" s="15"/>
      <c r="AL206" s="15"/>
      <c r="AM206" s="15"/>
      <c r="AN206" s="15"/>
      <c r="AO206" s="15"/>
      <c r="AP206" s="15"/>
      <c r="AQ206" s="15"/>
      <c r="AR206" s="15"/>
      <c r="AS206" s="15"/>
      <c r="AT206" s="15"/>
      <c r="AU206" s="15"/>
      <c r="AV206" s="15"/>
      <c r="AW206" s="15"/>
      <c r="AX206" s="15"/>
      <c r="AY206" s="6"/>
      <c r="AZ206" s="6"/>
      <c r="BA206" s="6"/>
      <c r="BB206" s="6"/>
      <c r="BC206" s="6"/>
      <c r="BD206" s="6"/>
      <c r="BE206" s="6"/>
      <c r="BF206" s="6"/>
      <c r="BG206" s="6"/>
      <c r="BH206" s="6"/>
      <c r="BI206" s="6"/>
      <c r="BJ206" s="6"/>
      <c r="BK206" s="6"/>
      <c r="BL206" s="6"/>
      <c r="BM206" s="6"/>
      <c r="BN206" s="6"/>
      <c r="BO206" s="6"/>
      <c r="BP206" s="6"/>
      <c r="BQ206" s="6"/>
      <c r="BR206" s="6"/>
      <c r="BS206" s="6"/>
      <c r="BT206" s="6"/>
      <c r="BU206" s="6"/>
      <c r="BV206" s="6"/>
      <c r="BW206" s="6"/>
      <c r="BX206" s="6"/>
      <c r="BY206" s="6"/>
      <c r="BZ206" s="6"/>
      <c r="CA206" s="6"/>
      <c r="CB206" s="6"/>
    </row>
    <row r="207" spans="1:80" ht="34.15" customHeight="1"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  <c r="AG207" s="15"/>
      <c r="AH207" s="15"/>
      <c r="AI207" s="15"/>
      <c r="AJ207" s="15"/>
      <c r="AK207" s="15"/>
      <c r="AL207" s="15"/>
      <c r="AM207" s="15"/>
      <c r="AN207" s="15"/>
      <c r="AO207" s="15"/>
      <c r="AP207" s="15"/>
      <c r="AQ207" s="15"/>
      <c r="AR207" s="15"/>
      <c r="AS207" s="15"/>
      <c r="AT207" s="15"/>
      <c r="AU207" s="15"/>
      <c r="AV207" s="15"/>
      <c r="AW207" s="15"/>
      <c r="AX207" s="15"/>
      <c r="AY207" s="6"/>
      <c r="AZ207" s="6"/>
      <c r="BA207" s="6"/>
      <c r="BB207" s="6"/>
      <c r="BC207" s="6"/>
      <c r="BD207" s="6"/>
      <c r="BE207" s="6"/>
      <c r="BF207" s="6"/>
      <c r="BG207" s="6"/>
      <c r="BH207" s="6"/>
      <c r="BI207" s="6"/>
      <c r="BJ207" s="6"/>
      <c r="BK207" s="6"/>
      <c r="BL207" s="6"/>
      <c r="BM207" s="6"/>
      <c r="BN207" s="6"/>
      <c r="BO207" s="6"/>
      <c r="BP207" s="6"/>
      <c r="BQ207" s="6"/>
      <c r="BR207" s="6"/>
      <c r="BS207" s="6"/>
      <c r="BT207" s="6"/>
      <c r="BU207" s="6"/>
      <c r="BV207" s="6"/>
      <c r="BW207" s="6"/>
      <c r="BX207" s="6"/>
      <c r="BY207" s="6"/>
      <c r="BZ207" s="6"/>
      <c r="CA207" s="6"/>
      <c r="CB207" s="6"/>
    </row>
    <row r="208" spans="1:80" ht="34.15" customHeight="1"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  <c r="AG208" s="15"/>
      <c r="AH208" s="15"/>
      <c r="AI208" s="15"/>
      <c r="AJ208" s="15"/>
      <c r="AK208" s="15"/>
      <c r="AL208" s="15"/>
      <c r="AM208" s="15"/>
      <c r="AN208" s="15"/>
      <c r="AO208" s="15"/>
      <c r="AP208" s="15"/>
      <c r="AQ208" s="15"/>
      <c r="AR208" s="15"/>
      <c r="AS208" s="15"/>
      <c r="AT208" s="15"/>
      <c r="AU208" s="15"/>
      <c r="AV208" s="15"/>
      <c r="AW208" s="15"/>
      <c r="AX208" s="15"/>
      <c r="AY208" s="6"/>
      <c r="AZ208" s="6"/>
      <c r="BA208" s="6"/>
      <c r="BB208" s="6"/>
      <c r="BC208" s="6"/>
      <c r="BD208" s="6"/>
      <c r="BE208" s="6"/>
      <c r="BF208" s="6"/>
      <c r="BG208" s="6"/>
      <c r="BH208" s="6"/>
      <c r="BI208" s="6"/>
      <c r="BJ208" s="6"/>
      <c r="BK208" s="6"/>
      <c r="BL208" s="6"/>
      <c r="BM208" s="6"/>
      <c r="BN208" s="6"/>
      <c r="BO208" s="6"/>
      <c r="BP208" s="6"/>
      <c r="BQ208" s="6"/>
      <c r="BR208" s="6"/>
      <c r="BS208" s="6"/>
      <c r="BT208" s="6"/>
      <c r="BU208" s="6"/>
      <c r="BV208" s="6"/>
      <c r="BW208" s="6"/>
      <c r="BX208" s="6"/>
      <c r="BY208" s="6"/>
      <c r="BZ208" s="6"/>
      <c r="CA208" s="6"/>
      <c r="CB208" s="6"/>
    </row>
    <row r="209" spans="21:80" ht="34.15" customHeight="1"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  <c r="AG209" s="15"/>
      <c r="AH209" s="15"/>
      <c r="AI209" s="15"/>
      <c r="AJ209" s="15"/>
      <c r="AK209" s="15"/>
      <c r="AL209" s="15"/>
      <c r="AM209" s="15"/>
      <c r="AN209" s="15"/>
      <c r="AO209" s="15"/>
      <c r="AP209" s="15"/>
      <c r="AQ209" s="15"/>
      <c r="AR209" s="15"/>
      <c r="AS209" s="15"/>
      <c r="AT209" s="15"/>
      <c r="AU209" s="15"/>
      <c r="AV209" s="15"/>
      <c r="AW209" s="15"/>
      <c r="AX209" s="15"/>
      <c r="AY209" s="6"/>
      <c r="AZ209" s="6"/>
      <c r="BA209" s="6"/>
      <c r="BB209" s="6"/>
      <c r="BC209" s="6"/>
      <c r="BD209" s="6"/>
      <c r="BE209" s="6"/>
      <c r="BF209" s="6"/>
      <c r="BG209" s="6"/>
      <c r="BH209" s="6"/>
      <c r="BI209" s="6"/>
      <c r="BJ209" s="6"/>
      <c r="BK209" s="6"/>
      <c r="BL209" s="6"/>
      <c r="BM209" s="6"/>
      <c r="BN209" s="6"/>
      <c r="BO209" s="6"/>
      <c r="BP209" s="6"/>
      <c r="BQ209" s="6"/>
      <c r="BR209" s="6"/>
      <c r="BS209" s="6"/>
      <c r="BT209" s="6"/>
      <c r="BU209" s="6"/>
      <c r="BV209" s="6"/>
      <c r="BW209" s="6"/>
      <c r="BX209" s="6"/>
      <c r="BY209" s="6"/>
      <c r="BZ209" s="6"/>
      <c r="CA209" s="6"/>
      <c r="CB209" s="6"/>
    </row>
    <row r="210" spans="21:80" ht="34.15" customHeight="1"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  <c r="AG210" s="15"/>
      <c r="AH210" s="15"/>
      <c r="AI210" s="15"/>
      <c r="AJ210" s="15"/>
      <c r="AK210" s="15"/>
      <c r="AL210" s="15"/>
      <c r="AM210" s="15"/>
      <c r="AN210" s="15"/>
      <c r="AO210" s="15"/>
      <c r="AP210" s="15"/>
      <c r="AQ210" s="15"/>
      <c r="AR210" s="15"/>
      <c r="AS210" s="15"/>
      <c r="AT210" s="15"/>
      <c r="AU210" s="15"/>
      <c r="AV210" s="15"/>
      <c r="AW210" s="15"/>
      <c r="AX210" s="15"/>
      <c r="AY210" s="6"/>
      <c r="AZ210" s="6"/>
      <c r="BA210" s="6"/>
      <c r="BB210" s="6"/>
      <c r="BC210" s="6"/>
      <c r="BD210" s="6"/>
      <c r="BE210" s="6"/>
      <c r="BF210" s="6"/>
      <c r="BG210" s="6"/>
      <c r="BH210" s="6"/>
      <c r="BI210" s="6"/>
      <c r="BJ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6"/>
      <c r="BV210" s="6"/>
      <c r="BW210" s="6"/>
      <c r="BX210" s="6"/>
      <c r="BY210" s="6"/>
      <c r="BZ210" s="6"/>
      <c r="CA210" s="6"/>
      <c r="CB210" s="6"/>
    </row>
    <row r="211" spans="21:80" ht="34.15" customHeight="1"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  <c r="AG211" s="15"/>
      <c r="AH211" s="15"/>
      <c r="AI211" s="15"/>
      <c r="AJ211" s="15"/>
      <c r="AK211" s="15"/>
      <c r="AL211" s="15"/>
      <c r="AM211" s="15"/>
      <c r="AN211" s="15"/>
      <c r="AO211" s="15"/>
      <c r="AP211" s="15"/>
      <c r="AQ211" s="15"/>
      <c r="AR211" s="15"/>
      <c r="AS211" s="15"/>
      <c r="AT211" s="15"/>
      <c r="AU211" s="15"/>
      <c r="AV211" s="15"/>
      <c r="AW211" s="15"/>
      <c r="AX211" s="15"/>
      <c r="AY211" s="6"/>
      <c r="AZ211" s="6"/>
      <c r="BA211" s="6"/>
      <c r="BB211" s="6"/>
      <c r="BC211" s="6"/>
      <c r="BD211" s="6"/>
      <c r="BE211" s="6"/>
      <c r="BF211" s="6"/>
      <c r="BG211" s="6"/>
      <c r="BH211" s="6"/>
      <c r="BI211" s="6"/>
      <c r="BJ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6"/>
      <c r="BV211" s="6"/>
      <c r="BW211" s="6"/>
      <c r="BX211" s="6"/>
      <c r="BY211" s="6"/>
      <c r="BZ211" s="6"/>
      <c r="CA211" s="6"/>
      <c r="CB211" s="6"/>
    </row>
    <row r="212" spans="21:80" ht="34.15" customHeight="1"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  <c r="AG212" s="15"/>
      <c r="AH212" s="15"/>
      <c r="AI212" s="15"/>
      <c r="AJ212" s="15"/>
      <c r="AK212" s="15"/>
      <c r="AL212" s="15"/>
      <c r="AM212" s="15"/>
      <c r="AN212" s="15"/>
      <c r="AO212" s="15"/>
      <c r="AP212" s="15"/>
      <c r="AQ212" s="15"/>
      <c r="AR212" s="15"/>
      <c r="AS212" s="15"/>
      <c r="AT212" s="15"/>
      <c r="AU212" s="15"/>
      <c r="AV212" s="15"/>
      <c r="AW212" s="15"/>
      <c r="AX212" s="15"/>
      <c r="AY212" s="6"/>
      <c r="AZ212" s="6"/>
      <c r="BA212" s="6"/>
      <c r="BB212" s="6"/>
      <c r="BC212" s="6"/>
      <c r="BD212" s="6"/>
      <c r="BE212" s="6"/>
      <c r="BF212" s="6"/>
      <c r="BG212" s="6"/>
      <c r="BH212" s="6"/>
      <c r="BI212" s="6"/>
      <c r="BJ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6"/>
      <c r="BV212" s="6"/>
      <c r="BW212" s="6"/>
      <c r="BX212" s="6"/>
      <c r="BY212" s="6"/>
      <c r="BZ212" s="6"/>
      <c r="CA212" s="6"/>
      <c r="CB212" s="6"/>
    </row>
    <row r="213" spans="21:80" ht="34.15" customHeight="1"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  <c r="AG213" s="15"/>
      <c r="AH213" s="15"/>
      <c r="AI213" s="15"/>
      <c r="AJ213" s="15"/>
      <c r="AK213" s="15"/>
      <c r="AL213" s="15"/>
      <c r="AM213" s="15"/>
      <c r="AN213" s="15"/>
      <c r="AO213" s="15"/>
      <c r="AP213" s="15"/>
      <c r="AQ213" s="15"/>
      <c r="AR213" s="15"/>
      <c r="AS213" s="15"/>
      <c r="AT213" s="15"/>
      <c r="AU213" s="15"/>
      <c r="AV213" s="15"/>
      <c r="AW213" s="15"/>
      <c r="AX213" s="15"/>
      <c r="AY213" s="6"/>
      <c r="AZ213" s="6"/>
      <c r="BA213" s="6"/>
      <c r="BB213" s="6"/>
      <c r="BC213" s="6"/>
      <c r="BD213" s="6"/>
      <c r="BE213" s="6"/>
      <c r="BF213" s="6"/>
      <c r="BG213" s="6"/>
      <c r="BH213" s="6"/>
      <c r="BI213" s="6"/>
      <c r="BJ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  <c r="BW213" s="6"/>
      <c r="BX213" s="6"/>
      <c r="BY213" s="6"/>
      <c r="BZ213" s="6"/>
      <c r="CA213" s="6"/>
      <c r="CB213" s="6"/>
    </row>
    <row r="214" spans="21:80" ht="34.15" customHeight="1"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  <c r="AG214" s="15"/>
      <c r="AH214" s="15"/>
      <c r="AI214" s="15"/>
      <c r="AJ214" s="15"/>
      <c r="AK214" s="15"/>
      <c r="AL214" s="15"/>
      <c r="AM214" s="15"/>
      <c r="AN214" s="15"/>
      <c r="AO214" s="15"/>
      <c r="AP214" s="15"/>
      <c r="AQ214" s="15"/>
      <c r="AR214" s="15"/>
      <c r="AS214" s="15"/>
      <c r="AT214" s="15"/>
      <c r="AU214" s="15"/>
      <c r="AV214" s="15"/>
      <c r="AW214" s="15"/>
      <c r="AX214" s="15"/>
      <c r="AY214" s="6"/>
      <c r="AZ214" s="6"/>
      <c r="BA214" s="6"/>
      <c r="BB214" s="6"/>
      <c r="BC214" s="6"/>
      <c r="BD214" s="6"/>
      <c r="BE214" s="6"/>
      <c r="BF214" s="6"/>
      <c r="BG214" s="6"/>
      <c r="BH214" s="6"/>
      <c r="BI214" s="6"/>
      <c r="BJ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6"/>
      <c r="BV214" s="6"/>
      <c r="BW214" s="6"/>
      <c r="BX214" s="6"/>
      <c r="BY214" s="6"/>
      <c r="BZ214" s="6"/>
      <c r="CA214" s="6"/>
      <c r="CB214" s="6"/>
    </row>
    <row r="215" spans="21:80" ht="34.15" customHeight="1"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  <c r="AG215" s="15"/>
      <c r="AH215" s="15"/>
      <c r="AI215" s="15"/>
      <c r="AJ215" s="15"/>
      <c r="AK215" s="15"/>
      <c r="AL215" s="15"/>
      <c r="AM215" s="15"/>
      <c r="AN215" s="15"/>
      <c r="AO215" s="15"/>
      <c r="AP215" s="15"/>
      <c r="AQ215" s="15"/>
      <c r="AR215" s="15"/>
      <c r="AS215" s="15"/>
      <c r="AT215" s="15"/>
      <c r="AU215" s="15"/>
      <c r="AV215" s="15"/>
      <c r="AW215" s="15"/>
      <c r="AX215" s="15"/>
      <c r="AY215" s="6"/>
      <c r="AZ215" s="6"/>
      <c r="BA215" s="6"/>
      <c r="BB215" s="6"/>
      <c r="BC215" s="6"/>
      <c r="BD215" s="6"/>
      <c r="BE215" s="6"/>
      <c r="BF215" s="6"/>
      <c r="BG215" s="6"/>
      <c r="BH215" s="6"/>
      <c r="BI215" s="6"/>
      <c r="BJ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  <c r="BW215" s="6"/>
      <c r="BX215" s="6"/>
      <c r="BY215" s="6"/>
      <c r="BZ215" s="6"/>
      <c r="CA215" s="6"/>
      <c r="CB215" s="6"/>
    </row>
    <row r="216" spans="21:80" ht="34.15" customHeight="1"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  <c r="AG216" s="15"/>
      <c r="AH216" s="15"/>
      <c r="AI216" s="15"/>
      <c r="AJ216" s="15"/>
      <c r="AK216" s="15"/>
      <c r="AL216" s="15"/>
      <c r="AM216" s="15"/>
      <c r="AN216" s="15"/>
      <c r="AO216" s="15"/>
      <c r="AP216" s="15"/>
      <c r="AQ216" s="15"/>
      <c r="AR216" s="15"/>
      <c r="AS216" s="15"/>
      <c r="AT216" s="15"/>
      <c r="AU216" s="15"/>
      <c r="AV216" s="15"/>
      <c r="AW216" s="15"/>
      <c r="AX216" s="15"/>
      <c r="AY216" s="6"/>
      <c r="AZ216" s="6"/>
      <c r="BA216" s="6"/>
      <c r="BB216" s="6"/>
      <c r="BC216" s="6"/>
      <c r="BD216" s="6"/>
      <c r="BE216" s="6"/>
      <c r="BF216" s="6"/>
      <c r="BG216" s="6"/>
      <c r="BH216" s="6"/>
      <c r="BI216" s="6"/>
      <c r="BJ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6"/>
      <c r="BV216" s="6"/>
      <c r="BW216" s="6"/>
      <c r="BX216" s="6"/>
      <c r="BY216" s="6"/>
      <c r="BZ216" s="6"/>
      <c r="CA216" s="6"/>
      <c r="CB216" s="6"/>
    </row>
    <row r="217" spans="21:80" ht="34.15" customHeight="1"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  <c r="AG217" s="15"/>
      <c r="AH217" s="15"/>
      <c r="AI217" s="15"/>
      <c r="AJ217" s="15"/>
      <c r="AK217" s="15"/>
      <c r="AL217" s="15"/>
      <c r="AM217" s="15"/>
      <c r="AN217" s="15"/>
      <c r="AO217" s="15"/>
      <c r="AP217" s="15"/>
      <c r="AQ217" s="15"/>
      <c r="AR217" s="15"/>
      <c r="AS217" s="15"/>
      <c r="AT217" s="15"/>
      <c r="AU217" s="15"/>
      <c r="AV217" s="15"/>
      <c r="AW217" s="15"/>
      <c r="AX217" s="15"/>
      <c r="AY217" s="6"/>
      <c r="AZ217" s="6"/>
      <c r="BA217" s="6"/>
      <c r="BB217" s="6"/>
      <c r="BC217" s="6"/>
      <c r="BD217" s="6"/>
      <c r="BE217" s="6"/>
      <c r="BF217" s="6"/>
      <c r="BG217" s="6"/>
      <c r="BH217" s="6"/>
      <c r="BI217" s="6"/>
      <c r="BJ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  <c r="BX217" s="6"/>
      <c r="BY217" s="6"/>
      <c r="BZ217" s="6"/>
      <c r="CA217" s="6"/>
      <c r="CB217" s="6"/>
    </row>
    <row r="218" spans="21:80" ht="34.15" customHeight="1"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  <c r="AG218" s="15"/>
      <c r="AH218" s="15"/>
      <c r="AI218" s="15"/>
      <c r="AJ218" s="15"/>
      <c r="AK218" s="15"/>
      <c r="AL218" s="15"/>
      <c r="AM218" s="15"/>
      <c r="AN218" s="15"/>
      <c r="AO218" s="15"/>
      <c r="AP218" s="15"/>
      <c r="AQ218" s="15"/>
      <c r="AR218" s="15"/>
      <c r="AS218" s="15"/>
      <c r="AT218" s="15"/>
      <c r="AU218" s="15"/>
      <c r="AV218" s="15"/>
      <c r="AW218" s="15"/>
      <c r="AX218" s="15"/>
      <c r="AY218" s="6"/>
      <c r="AZ218" s="6"/>
      <c r="BA218" s="6"/>
      <c r="BB218" s="6"/>
      <c r="BC218" s="6"/>
      <c r="BD218" s="6"/>
      <c r="BE218" s="6"/>
      <c r="BF218" s="6"/>
      <c r="BG218" s="6"/>
      <c r="BH218" s="6"/>
      <c r="BI218" s="6"/>
      <c r="BJ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6"/>
      <c r="BV218" s="6"/>
      <c r="BW218" s="6"/>
      <c r="BX218" s="6"/>
      <c r="BY218" s="6"/>
      <c r="BZ218" s="6"/>
      <c r="CA218" s="6"/>
      <c r="CB218" s="6"/>
    </row>
    <row r="219" spans="21:80" ht="34.15" customHeight="1"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  <c r="AG219" s="15"/>
      <c r="AH219" s="15"/>
      <c r="AI219" s="15"/>
      <c r="AJ219" s="15"/>
      <c r="AK219" s="15"/>
      <c r="AL219" s="15"/>
      <c r="AM219" s="15"/>
      <c r="AN219" s="15"/>
      <c r="AO219" s="15"/>
      <c r="AP219" s="15"/>
      <c r="AQ219" s="15"/>
      <c r="AR219" s="15"/>
      <c r="AS219" s="15"/>
      <c r="AT219" s="15"/>
      <c r="AU219" s="15"/>
      <c r="AV219" s="15"/>
      <c r="AW219" s="15"/>
      <c r="AX219" s="15"/>
      <c r="AY219" s="6"/>
      <c r="AZ219" s="6"/>
      <c r="BA219" s="6"/>
      <c r="BB219" s="6"/>
      <c r="BC219" s="6"/>
      <c r="BD219" s="6"/>
      <c r="BE219" s="6"/>
      <c r="BF219" s="6"/>
      <c r="BG219" s="6"/>
      <c r="BH219" s="6"/>
      <c r="BI219" s="6"/>
      <c r="BJ219" s="6"/>
      <c r="BK219" s="6"/>
      <c r="BL219" s="6"/>
      <c r="BM219" s="6"/>
      <c r="BN219" s="6"/>
      <c r="BO219" s="6"/>
      <c r="BP219" s="6"/>
      <c r="BQ219" s="6"/>
      <c r="BR219" s="6"/>
      <c r="BS219" s="6"/>
      <c r="BT219" s="6"/>
      <c r="BU219" s="6"/>
      <c r="BV219" s="6"/>
      <c r="BW219" s="6"/>
      <c r="BX219" s="6"/>
      <c r="BY219" s="6"/>
      <c r="BZ219" s="6"/>
      <c r="CA219" s="6"/>
      <c r="CB219" s="6"/>
    </row>
    <row r="220" spans="21:80" ht="34.15" customHeight="1"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  <c r="AG220" s="15"/>
      <c r="AH220" s="15"/>
      <c r="AI220" s="15"/>
      <c r="AJ220" s="15"/>
      <c r="AK220" s="15"/>
      <c r="AL220" s="15"/>
      <c r="AM220" s="15"/>
      <c r="AN220" s="15"/>
      <c r="AO220" s="15"/>
      <c r="AP220" s="15"/>
      <c r="AQ220" s="15"/>
      <c r="AR220" s="15"/>
      <c r="AS220" s="15"/>
      <c r="AT220" s="15"/>
      <c r="AU220" s="15"/>
      <c r="AV220" s="15"/>
      <c r="AW220" s="15"/>
      <c r="AX220" s="15"/>
      <c r="AY220" s="6"/>
      <c r="AZ220" s="6"/>
      <c r="BA220" s="6"/>
      <c r="BB220" s="6"/>
      <c r="BC220" s="6"/>
      <c r="BD220" s="6"/>
      <c r="BE220" s="6"/>
      <c r="BF220" s="6"/>
      <c r="BG220" s="6"/>
      <c r="BH220" s="6"/>
      <c r="BI220" s="6"/>
      <c r="BJ220" s="6"/>
      <c r="BK220" s="6"/>
      <c r="BL220" s="6"/>
      <c r="BM220" s="6"/>
      <c r="BN220" s="6"/>
      <c r="BO220" s="6"/>
      <c r="BP220" s="6"/>
      <c r="BQ220" s="6"/>
      <c r="BR220" s="6"/>
      <c r="BS220" s="6"/>
      <c r="BT220" s="6"/>
      <c r="BU220" s="6"/>
      <c r="BV220" s="6"/>
      <c r="BW220" s="6"/>
      <c r="BX220" s="6"/>
      <c r="BY220" s="6"/>
      <c r="BZ220" s="6"/>
      <c r="CA220" s="6"/>
      <c r="CB220" s="6"/>
    </row>
    <row r="221" spans="21:80" ht="34.15" customHeight="1"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  <c r="AG221" s="15"/>
      <c r="AH221" s="15"/>
      <c r="AI221" s="15"/>
      <c r="AJ221" s="15"/>
      <c r="AK221" s="15"/>
      <c r="AL221" s="15"/>
      <c r="AM221" s="15"/>
      <c r="AN221" s="15"/>
      <c r="AO221" s="15"/>
      <c r="AP221" s="15"/>
      <c r="AQ221" s="15"/>
      <c r="AR221" s="15"/>
      <c r="AS221" s="15"/>
      <c r="AT221" s="15"/>
      <c r="AU221" s="15"/>
      <c r="AV221" s="15"/>
      <c r="AW221" s="15"/>
      <c r="AX221" s="15"/>
      <c r="AY221" s="6"/>
      <c r="AZ221" s="6"/>
      <c r="BA221" s="6"/>
      <c r="BB221" s="6"/>
      <c r="BC221" s="6"/>
      <c r="BD221" s="6"/>
      <c r="BE221" s="6"/>
      <c r="BF221" s="6"/>
      <c r="BG221" s="6"/>
      <c r="BH221" s="6"/>
      <c r="BI221" s="6"/>
      <c r="BJ221" s="6"/>
      <c r="BK221" s="6"/>
      <c r="BL221" s="6"/>
      <c r="BM221" s="6"/>
      <c r="BN221" s="6"/>
      <c r="BO221" s="6"/>
      <c r="BP221" s="6"/>
      <c r="BQ221" s="6"/>
      <c r="BR221" s="6"/>
      <c r="BS221" s="6"/>
      <c r="BT221" s="6"/>
      <c r="BU221" s="6"/>
      <c r="BV221" s="6"/>
      <c r="BW221" s="6"/>
      <c r="BX221" s="6"/>
      <c r="BY221" s="6"/>
      <c r="BZ221" s="6"/>
      <c r="CA221" s="6"/>
      <c r="CB221" s="6"/>
    </row>
    <row r="222" spans="21:80" ht="34.15" customHeight="1"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  <c r="AG222" s="15"/>
      <c r="AH222" s="15"/>
      <c r="AI222" s="15"/>
      <c r="AJ222" s="15"/>
      <c r="AK222" s="15"/>
      <c r="AL222" s="15"/>
      <c r="AM222" s="15"/>
      <c r="AN222" s="15"/>
      <c r="AO222" s="15"/>
      <c r="AP222" s="15"/>
      <c r="AQ222" s="15"/>
      <c r="AR222" s="15"/>
      <c r="AS222" s="15"/>
      <c r="AT222" s="15"/>
      <c r="AU222" s="15"/>
      <c r="AV222" s="15"/>
      <c r="AW222" s="15"/>
      <c r="AX222" s="15"/>
      <c r="AY222" s="6"/>
      <c r="AZ222" s="6"/>
      <c r="BA222" s="6"/>
      <c r="BB222" s="6"/>
      <c r="BC222" s="6"/>
      <c r="BD222" s="6"/>
      <c r="BE222" s="6"/>
      <c r="BF222" s="6"/>
      <c r="BG222" s="6"/>
      <c r="BH222" s="6"/>
      <c r="BI222" s="6"/>
      <c r="BJ222" s="6"/>
      <c r="BK222" s="6"/>
      <c r="BL222" s="6"/>
      <c r="BM222" s="6"/>
      <c r="BN222" s="6"/>
      <c r="BO222" s="6"/>
      <c r="BP222" s="6"/>
      <c r="BQ222" s="6"/>
      <c r="BR222" s="6"/>
      <c r="BS222" s="6"/>
      <c r="BT222" s="6"/>
      <c r="BU222" s="6"/>
      <c r="BV222" s="6"/>
      <c r="BW222" s="6"/>
      <c r="BX222" s="6"/>
      <c r="BY222" s="6"/>
      <c r="BZ222" s="6"/>
      <c r="CA222" s="6"/>
      <c r="CB222" s="6"/>
    </row>
    <row r="223" spans="21:80" ht="34.15" customHeight="1"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  <c r="AG223" s="15"/>
      <c r="AH223" s="15"/>
      <c r="AI223" s="15"/>
      <c r="AJ223" s="15"/>
      <c r="AK223" s="15"/>
      <c r="AL223" s="15"/>
      <c r="AM223" s="15"/>
      <c r="AN223" s="15"/>
      <c r="AO223" s="15"/>
      <c r="AP223" s="15"/>
      <c r="AQ223" s="15"/>
      <c r="AR223" s="15"/>
      <c r="AS223" s="15"/>
      <c r="AT223" s="15"/>
      <c r="AU223" s="15"/>
      <c r="AV223" s="15"/>
      <c r="AW223" s="15"/>
      <c r="AX223" s="15"/>
      <c r="AY223" s="6"/>
      <c r="AZ223" s="6"/>
      <c r="BA223" s="6"/>
      <c r="BB223" s="6"/>
      <c r="BC223" s="6"/>
      <c r="BD223" s="6"/>
      <c r="BE223" s="6"/>
      <c r="BF223" s="6"/>
      <c r="BG223" s="6"/>
      <c r="BH223" s="6"/>
      <c r="BI223" s="6"/>
      <c r="BJ223" s="6"/>
      <c r="BK223" s="6"/>
      <c r="BL223" s="6"/>
      <c r="BM223" s="6"/>
      <c r="BN223" s="6"/>
      <c r="BO223" s="6"/>
      <c r="BP223" s="6"/>
      <c r="BQ223" s="6"/>
      <c r="BR223" s="6"/>
      <c r="BS223" s="6"/>
      <c r="BT223" s="6"/>
      <c r="BU223" s="6"/>
      <c r="BV223" s="6"/>
      <c r="BW223" s="6"/>
      <c r="BX223" s="6"/>
      <c r="BY223" s="6"/>
      <c r="BZ223" s="6"/>
      <c r="CA223" s="6"/>
      <c r="CB223" s="6"/>
    </row>
    <row r="224" spans="21:80" ht="34.15" customHeight="1"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  <c r="AG224" s="15"/>
      <c r="AH224" s="15"/>
      <c r="AI224" s="15"/>
      <c r="AJ224" s="15"/>
      <c r="AK224" s="15"/>
      <c r="AL224" s="15"/>
      <c r="AM224" s="15"/>
      <c r="AN224" s="15"/>
      <c r="AO224" s="15"/>
      <c r="AP224" s="15"/>
      <c r="AQ224" s="15"/>
      <c r="AR224" s="15"/>
      <c r="AS224" s="15"/>
      <c r="AT224" s="15"/>
      <c r="AU224" s="15"/>
      <c r="AV224" s="15"/>
      <c r="AW224" s="15"/>
      <c r="AX224" s="15"/>
      <c r="AY224" s="6"/>
      <c r="AZ224" s="6"/>
      <c r="BA224" s="6"/>
      <c r="BB224" s="6"/>
      <c r="BC224" s="6"/>
      <c r="BD224" s="6"/>
      <c r="BE224" s="6"/>
      <c r="BF224" s="6"/>
      <c r="BG224" s="6"/>
      <c r="BH224" s="6"/>
      <c r="BI224" s="6"/>
      <c r="BJ224" s="6"/>
      <c r="BK224" s="6"/>
      <c r="BL224" s="6"/>
      <c r="BM224" s="6"/>
      <c r="BN224" s="6"/>
      <c r="BO224" s="6"/>
      <c r="BP224" s="6"/>
      <c r="BQ224" s="6"/>
      <c r="BR224" s="6"/>
      <c r="BS224" s="6"/>
      <c r="BT224" s="6"/>
      <c r="BU224" s="6"/>
      <c r="BV224" s="6"/>
      <c r="BW224" s="6"/>
      <c r="BX224" s="6"/>
      <c r="BY224" s="6"/>
      <c r="BZ224" s="6"/>
      <c r="CA224" s="6"/>
      <c r="CB224" s="6"/>
    </row>
    <row r="225" spans="1:80" ht="34.15" customHeight="1"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  <c r="AG225" s="15"/>
      <c r="AH225" s="15"/>
      <c r="AI225" s="15"/>
      <c r="AJ225" s="15"/>
      <c r="AK225" s="15"/>
      <c r="AL225" s="15"/>
      <c r="AM225" s="15"/>
      <c r="AN225" s="15"/>
      <c r="AO225" s="15"/>
      <c r="AP225" s="15"/>
      <c r="AQ225" s="15"/>
      <c r="AR225" s="15"/>
      <c r="AS225" s="15"/>
      <c r="AT225" s="15"/>
      <c r="AU225" s="15"/>
      <c r="AV225" s="15"/>
      <c r="AW225" s="15"/>
      <c r="AX225" s="15"/>
      <c r="AY225" s="6"/>
      <c r="AZ225" s="6"/>
      <c r="BA225" s="6"/>
      <c r="BB225" s="6"/>
      <c r="BC225" s="6"/>
      <c r="BD225" s="6"/>
      <c r="BE225" s="6"/>
      <c r="BF225" s="6"/>
      <c r="BG225" s="6"/>
      <c r="BH225" s="6"/>
      <c r="BI225" s="6"/>
      <c r="BJ225" s="6"/>
      <c r="BK225" s="6"/>
      <c r="BL225" s="6"/>
      <c r="BM225" s="6"/>
      <c r="BN225" s="6"/>
      <c r="BO225" s="6"/>
      <c r="BP225" s="6"/>
      <c r="BQ225" s="6"/>
      <c r="BR225" s="6"/>
      <c r="BS225" s="6"/>
      <c r="BT225" s="6"/>
      <c r="BU225" s="6"/>
      <c r="BV225" s="6"/>
      <c r="BW225" s="6"/>
      <c r="BX225" s="6"/>
      <c r="BY225" s="6"/>
      <c r="BZ225" s="6"/>
      <c r="CA225" s="6"/>
      <c r="CB225" s="6"/>
    </row>
    <row r="226" spans="1:80" ht="34.15" customHeight="1"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  <c r="AG226" s="15"/>
      <c r="AH226" s="15"/>
      <c r="AI226" s="15"/>
      <c r="AJ226" s="15"/>
      <c r="AK226" s="15"/>
      <c r="AL226" s="15"/>
      <c r="AM226" s="15"/>
      <c r="AN226" s="15"/>
      <c r="AO226" s="15"/>
      <c r="AP226" s="15"/>
      <c r="AQ226" s="15"/>
      <c r="AR226" s="15"/>
      <c r="AS226" s="15"/>
      <c r="AT226" s="15"/>
      <c r="AU226" s="15"/>
      <c r="AV226" s="15"/>
      <c r="AW226" s="15"/>
      <c r="AX226" s="15"/>
      <c r="AY226" s="6"/>
      <c r="AZ226" s="6"/>
      <c r="BA226" s="6"/>
      <c r="BB226" s="6"/>
      <c r="BC226" s="6"/>
      <c r="BD226" s="6"/>
      <c r="BE226" s="6"/>
      <c r="BF226" s="6"/>
      <c r="BG226" s="6"/>
      <c r="BH226" s="6"/>
      <c r="BI226" s="6"/>
      <c r="BJ226" s="6"/>
      <c r="BK226" s="6"/>
      <c r="BL226" s="6"/>
      <c r="BM226" s="6"/>
      <c r="BN226" s="6"/>
      <c r="BO226" s="6"/>
      <c r="BP226" s="6"/>
      <c r="BQ226" s="6"/>
      <c r="BR226" s="6"/>
      <c r="BS226" s="6"/>
      <c r="BT226" s="6"/>
      <c r="BU226" s="6"/>
      <c r="BV226" s="6"/>
      <c r="BW226" s="6"/>
      <c r="BX226" s="6"/>
      <c r="BY226" s="6"/>
      <c r="BZ226" s="6"/>
      <c r="CA226" s="6"/>
      <c r="CB226" s="6"/>
    </row>
    <row r="227" spans="1:80" ht="34.15" customHeight="1"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  <c r="AG227" s="15"/>
      <c r="AH227" s="15"/>
      <c r="AI227" s="15"/>
      <c r="AJ227" s="15"/>
      <c r="AK227" s="15"/>
      <c r="AL227" s="15"/>
      <c r="AM227" s="15"/>
      <c r="AN227" s="15"/>
      <c r="AO227" s="15"/>
      <c r="AP227" s="15"/>
      <c r="AQ227" s="15"/>
      <c r="AR227" s="15"/>
      <c r="AS227" s="15"/>
      <c r="AT227" s="15"/>
      <c r="AU227" s="15"/>
      <c r="AV227" s="15"/>
      <c r="AW227" s="15"/>
      <c r="AX227" s="15"/>
      <c r="AY227" s="6"/>
      <c r="AZ227" s="6"/>
      <c r="BA227" s="6"/>
      <c r="BB227" s="6"/>
      <c r="BC227" s="6"/>
      <c r="BD227" s="6"/>
      <c r="BE227" s="6"/>
      <c r="BF227" s="6"/>
      <c r="BG227" s="6"/>
      <c r="BH227" s="6"/>
      <c r="BI227" s="6"/>
      <c r="BJ227" s="6"/>
      <c r="BK227" s="6"/>
      <c r="BL227" s="6"/>
      <c r="BM227" s="6"/>
      <c r="BN227" s="6"/>
      <c r="BO227" s="6"/>
      <c r="BP227" s="6"/>
      <c r="BQ227" s="6"/>
      <c r="BR227" s="6"/>
      <c r="BS227" s="6"/>
      <c r="BT227" s="6"/>
      <c r="BU227" s="6"/>
      <c r="BV227" s="6"/>
      <c r="BW227" s="6"/>
      <c r="BX227" s="6"/>
      <c r="BY227" s="6"/>
      <c r="BZ227" s="6"/>
      <c r="CA227" s="6"/>
      <c r="CB227" s="6"/>
    </row>
    <row r="228" spans="1:80" ht="34.15" customHeight="1"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  <c r="AG228" s="15"/>
      <c r="AH228" s="15"/>
      <c r="AI228" s="15"/>
      <c r="AJ228" s="15"/>
      <c r="AK228" s="15"/>
      <c r="AL228" s="15"/>
      <c r="AM228" s="15"/>
      <c r="AN228" s="15"/>
      <c r="AO228" s="15"/>
      <c r="AP228" s="15"/>
      <c r="AQ228" s="15"/>
      <c r="AR228" s="15"/>
      <c r="AS228" s="15"/>
      <c r="AT228" s="15"/>
      <c r="AU228" s="15"/>
      <c r="AV228" s="15"/>
      <c r="AW228" s="15"/>
      <c r="AX228" s="15"/>
      <c r="AY228" s="6"/>
      <c r="AZ228" s="6"/>
      <c r="BA228" s="6"/>
      <c r="BB228" s="6"/>
      <c r="BC228" s="6"/>
      <c r="BD228" s="6"/>
      <c r="BE228" s="6"/>
      <c r="BF228" s="6"/>
      <c r="BG228" s="6"/>
      <c r="BH228" s="6"/>
      <c r="BI228" s="6"/>
      <c r="BJ228" s="6"/>
      <c r="BK228" s="6"/>
      <c r="BL228" s="6"/>
      <c r="BM228" s="6"/>
      <c r="BN228" s="6"/>
      <c r="BO228" s="6"/>
      <c r="BP228" s="6"/>
      <c r="BQ228" s="6"/>
      <c r="BR228" s="6"/>
      <c r="BS228" s="6"/>
      <c r="BT228" s="6"/>
      <c r="BU228" s="6"/>
      <c r="BV228" s="6"/>
      <c r="BW228" s="6"/>
      <c r="BX228" s="6"/>
      <c r="BY228" s="6"/>
      <c r="BZ228" s="6"/>
      <c r="CA228" s="6"/>
      <c r="CB228" s="6"/>
    </row>
    <row r="229" spans="1:80" ht="34.15" customHeight="1"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  <c r="AG229" s="15"/>
      <c r="AH229" s="15"/>
      <c r="AI229" s="15"/>
      <c r="AJ229" s="15"/>
      <c r="AK229" s="15"/>
      <c r="AL229" s="15"/>
      <c r="AM229" s="15"/>
      <c r="AN229" s="15"/>
      <c r="AO229" s="15"/>
      <c r="AP229" s="15"/>
      <c r="AQ229" s="15"/>
      <c r="AR229" s="15"/>
      <c r="AS229" s="15"/>
      <c r="AT229" s="15"/>
      <c r="AU229" s="15"/>
      <c r="AV229" s="15"/>
      <c r="AW229" s="15"/>
      <c r="AX229" s="15"/>
      <c r="AY229" s="6"/>
      <c r="AZ229" s="6"/>
      <c r="BA229" s="6"/>
      <c r="BB229" s="6"/>
      <c r="BC229" s="6"/>
      <c r="BD229" s="6"/>
      <c r="BE229" s="6"/>
      <c r="BF229" s="6"/>
      <c r="BG229" s="6"/>
      <c r="BH229" s="6"/>
      <c r="BI229" s="6"/>
      <c r="BJ229" s="6"/>
      <c r="BK229" s="6"/>
      <c r="BL229" s="6"/>
      <c r="BM229" s="6"/>
      <c r="BN229" s="6"/>
      <c r="BO229" s="6"/>
      <c r="BP229" s="6"/>
      <c r="BQ229" s="6"/>
      <c r="BR229" s="6"/>
      <c r="BS229" s="6"/>
      <c r="BT229" s="6"/>
      <c r="BU229" s="6"/>
      <c r="BV229" s="6"/>
      <c r="BW229" s="6"/>
      <c r="BX229" s="6"/>
      <c r="BY229" s="6"/>
      <c r="BZ229" s="6"/>
      <c r="CA229" s="6"/>
      <c r="CB229" s="6"/>
    </row>
    <row r="230" spans="1:80" ht="34.15" customHeight="1"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  <c r="AG230" s="15"/>
      <c r="AH230" s="15"/>
      <c r="AI230" s="15"/>
      <c r="AJ230" s="15"/>
      <c r="AK230" s="15"/>
      <c r="AL230" s="15"/>
      <c r="AM230" s="15"/>
      <c r="AN230" s="15"/>
      <c r="AO230" s="15"/>
      <c r="AP230" s="15"/>
      <c r="AQ230" s="15"/>
      <c r="AR230" s="15"/>
      <c r="AS230" s="15"/>
      <c r="AT230" s="15"/>
      <c r="AU230" s="15"/>
      <c r="AV230" s="15"/>
      <c r="AW230" s="15"/>
      <c r="AX230" s="15"/>
      <c r="AY230" s="6"/>
      <c r="AZ230" s="6"/>
      <c r="BA230" s="6"/>
      <c r="BB230" s="6"/>
      <c r="BC230" s="6"/>
      <c r="BD230" s="6"/>
      <c r="BE230" s="6"/>
      <c r="BF230" s="6"/>
      <c r="BG230" s="6"/>
      <c r="BH230" s="6"/>
      <c r="BI230" s="6"/>
      <c r="BJ230" s="6"/>
      <c r="BK230" s="6"/>
      <c r="BL230" s="6"/>
      <c r="BM230" s="6"/>
      <c r="BN230" s="6"/>
      <c r="BO230" s="6"/>
      <c r="BP230" s="6"/>
      <c r="BQ230" s="6"/>
      <c r="BR230" s="6"/>
      <c r="BS230" s="6"/>
      <c r="BT230" s="6"/>
      <c r="BU230" s="6"/>
      <c r="BV230" s="6"/>
      <c r="BW230" s="6"/>
      <c r="BX230" s="6"/>
      <c r="BY230" s="6"/>
      <c r="BZ230" s="6"/>
      <c r="CA230" s="6"/>
      <c r="CB230" s="6"/>
    </row>
    <row r="231" spans="1:80" ht="34.15" customHeight="1"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  <c r="AG231" s="15"/>
      <c r="AH231" s="15"/>
      <c r="AI231" s="15"/>
      <c r="AJ231" s="15"/>
      <c r="AK231" s="15"/>
      <c r="AL231" s="15"/>
      <c r="AM231" s="15"/>
      <c r="AN231" s="15"/>
      <c r="AO231" s="15"/>
      <c r="AP231" s="15"/>
      <c r="AQ231" s="15"/>
      <c r="AR231" s="15"/>
      <c r="AS231" s="15"/>
      <c r="AT231" s="15"/>
      <c r="AU231" s="15"/>
      <c r="AV231" s="15"/>
      <c r="AW231" s="15"/>
      <c r="AX231" s="15"/>
      <c r="AY231" s="6"/>
      <c r="AZ231" s="6"/>
      <c r="BA231" s="6"/>
      <c r="BB231" s="6"/>
      <c r="BC231" s="6"/>
      <c r="BD231" s="6"/>
      <c r="BE231" s="6"/>
      <c r="BF231" s="6"/>
      <c r="BG231" s="6"/>
      <c r="BH231" s="6"/>
      <c r="BI231" s="6"/>
      <c r="BJ231" s="6"/>
      <c r="BK231" s="6"/>
      <c r="BL231" s="6"/>
      <c r="BM231" s="6"/>
      <c r="BN231" s="6"/>
      <c r="BO231" s="6"/>
      <c r="BP231" s="6"/>
      <c r="BQ231" s="6"/>
      <c r="BR231" s="6"/>
      <c r="BS231" s="6"/>
      <c r="BT231" s="6"/>
      <c r="BU231" s="6"/>
      <c r="BV231" s="6"/>
      <c r="BW231" s="6"/>
      <c r="BX231" s="6"/>
      <c r="BY231" s="6"/>
      <c r="BZ231" s="6"/>
      <c r="CA231" s="6"/>
      <c r="CB231" s="6"/>
    </row>
    <row r="232" spans="1:80" ht="34.15" customHeight="1"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  <c r="AG232" s="15"/>
      <c r="AH232" s="15"/>
      <c r="AI232" s="15"/>
      <c r="AJ232" s="15"/>
      <c r="AK232" s="15"/>
      <c r="AL232" s="15"/>
      <c r="AM232" s="15"/>
      <c r="AN232" s="15"/>
      <c r="AO232" s="15"/>
      <c r="AP232" s="15"/>
      <c r="AQ232" s="15"/>
      <c r="AR232" s="15"/>
      <c r="AS232" s="15"/>
      <c r="AT232" s="15"/>
      <c r="AU232" s="15"/>
      <c r="AV232" s="15"/>
      <c r="AW232" s="15"/>
      <c r="AX232" s="15"/>
      <c r="AY232" s="6"/>
      <c r="AZ232" s="6"/>
      <c r="BA232" s="6"/>
      <c r="BB232" s="6"/>
      <c r="BC232" s="6"/>
      <c r="BD232" s="6"/>
      <c r="BE232" s="6"/>
      <c r="BF232" s="6"/>
      <c r="BG232" s="6"/>
      <c r="BH232" s="6"/>
      <c r="BI232" s="6"/>
      <c r="BJ232" s="6"/>
      <c r="BK232" s="6"/>
      <c r="BL232" s="6"/>
      <c r="BM232" s="6"/>
      <c r="BN232" s="6"/>
      <c r="BO232" s="6"/>
      <c r="BP232" s="6"/>
      <c r="BQ232" s="6"/>
      <c r="BR232" s="6"/>
      <c r="BS232" s="6"/>
      <c r="BT232" s="6"/>
      <c r="BU232" s="6"/>
      <c r="BV232" s="6"/>
      <c r="BW232" s="6"/>
      <c r="BX232" s="6"/>
      <c r="BY232" s="6"/>
      <c r="BZ232" s="6"/>
      <c r="CA232" s="6"/>
      <c r="CB232" s="6"/>
    </row>
    <row r="233" spans="1:80" ht="34.15" customHeight="1">
      <c r="A233" s="2"/>
      <c r="B233" s="2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  <c r="AG233" s="15"/>
      <c r="AH233" s="15"/>
      <c r="AI233" s="15"/>
      <c r="AJ233" s="15"/>
      <c r="AK233" s="15"/>
      <c r="AL233" s="15"/>
      <c r="AM233" s="15"/>
      <c r="AN233" s="15"/>
      <c r="AO233" s="15"/>
      <c r="AP233" s="15"/>
      <c r="AQ233" s="15"/>
      <c r="AR233" s="15"/>
      <c r="AS233" s="15"/>
      <c r="AT233" s="15"/>
      <c r="AU233" s="15"/>
      <c r="AV233" s="15"/>
      <c r="AW233" s="15"/>
      <c r="AX233" s="15"/>
      <c r="AY233" s="6"/>
      <c r="AZ233" s="6"/>
      <c r="BA233" s="6"/>
      <c r="BB233" s="6"/>
      <c r="BC233" s="6"/>
      <c r="BD233" s="6"/>
      <c r="BE233" s="6"/>
      <c r="BF233" s="6"/>
      <c r="BG233" s="6"/>
      <c r="BH233" s="6"/>
      <c r="BI233" s="6"/>
      <c r="BJ233" s="6"/>
      <c r="BK233" s="6"/>
      <c r="BL233" s="6"/>
      <c r="BM233" s="6"/>
      <c r="BN233" s="6"/>
      <c r="BO233" s="6"/>
      <c r="BP233" s="6"/>
      <c r="BQ233" s="6"/>
      <c r="BR233" s="6"/>
      <c r="BS233" s="6"/>
      <c r="BT233" s="6"/>
      <c r="BU233" s="6"/>
      <c r="BV233" s="6"/>
      <c r="BW233" s="6"/>
      <c r="BX233" s="6"/>
      <c r="BY233" s="6"/>
      <c r="BZ233" s="6"/>
      <c r="CA233" s="6"/>
      <c r="CB233" s="6"/>
    </row>
    <row r="234" spans="1:80" ht="34.15" customHeight="1"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  <c r="AG234" s="15"/>
      <c r="AH234" s="15"/>
      <c r="AI234" s="15"/>
      <c r="AJ234" s="15"/>
      <c r="AK234" s="15"/>
      <c r="AL234" s="15"/>
      <c r="AM234" s="15"/>
      <c r="AN234" s="15"/>
      <c r="AO234" s="15"/>
      <c r="AP234" s="15"/>
      <c r="AQ234" s="15"/>
      <c r="AR234" s="15"/>
      <c r="AS234" s="15"/>
      <c r="AT234" s="15"/>
      <c r="AU234" s="15"/>
      <c r="AV234" s="15"/>
      <c r="AW234" s="15"/>
      <c r="AX234" s="15"/>
      <c r="AY234" s="6"/>
      <c r="AZ234" s="6"/>
      <c r="BA234" s="6"/>
      <c r="BB234" s="6"/>
      <c r="BC234" s="6"/>
      <c r="BD234" s="6"/>
      <c r="BE234" s="6"/>
      <c r="BF234" s="6"/>
      <c r="BG234" s="6"/>
      <c r="BH234" s="6"/>
      <c r="BI234" s="6"/>
      <c r="BJ234" s="6"/>
      <c r="BK234" s="6"/>
      <c r="BL234" s="6"/>
      <c r="BM234" s="6"/>
      <c r="BN234" s="6"/>
      <c r="BO234" s="6"/>
      <c r="BP234" s="6"/>
      <c r="BQ234" s="6"/>
      <c r="BR234" s="6"/>
      <c r="BS234" s="6"/>
      <c r="BT234" s="6"/>
      <c r="BU234" s="6"/>
      <c r="BV234" s="6"/>
      <c r="BW234" s="6"/>
      <c r="BX234" s="6"/>
      <c r="BY234" s="6"/>
      <c r="BZ234" s="6"/>
      <c r="CA234" s="6"/>
      <c r="CB234" s="6"/>
    </row>
    <row r="235" spans="1:80" ht="34.15" customHeight="1"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  <c r="AG235" s="15"/>
      <c r="AH235" s="15"/>
      <c r="AI235" s="15"/>
      <c r="AJ235" s="15"/>
      <c r="AK235" s="15"/>
      <c r="AL235" s="15"/>
      <c r="AM235" s="15"/>
      <c r="AN235" s="15"/>
      <c r="AO235" s="15"/>
      <c r="AP235" s="15"/>
      <c r="AQ235" s="15"/>
      <c r="AR235" s="15"/>
      <c r="AS235" s="15"/>
      <c r="AT235" s="15"/>
      <c r="AU235" s="15"/>
      <c r="AV235" s="15"/>
      <c r="AW235" s="15"/>
      <c r="AX235" s="15"/>
      <c r="AY235" s="6"/>
      <c r="AZ235" s="6"/>
      <c r="BA235" s="6"/>
      <c r="BB235" s="6"/>
      <c r="BC235" s="6"/>
      <c r="BD235" s="6"/>
      <c r="BE235" s="6"/>
      <c r="BF235" s="6"/>
      <c r="BG235" s="6"/>
      <c r="BH235" s="6"/>
      <c r="BI235" s="6"/>
      <c r="BJ235" s="6"/>
      <c r="BK235" s="6"/>
      <c r="BL235" s="6"/>
      <c r="BM235" s="6"/>
      <c r="BN235" s="6"/>
      <c r="BO235" s="6"/>
      <c r="BP235" s="6"/>
      <c r="BQ235" s="6"/>
      <c r="BR235" s="6"/>
      <c r="BS235" s="6"/>
      <c r="BT235" s="6"/>
      <c r="BU235" s="6"/>
      <c r="BV235" s="6"/>
      <c r="BW235" s="6"/>
      <c r="BX235" s="6"/>
      <c r="BY235" s="6"/>
      <c r="BZ235" s="6"/>
      <c r="CA235" s="6"/>
      <c r="CB235" s="6"/>
    </row>
    <row r="236" spans="1:80" ht="34.15" customHeight="1">
      <c r="A236" s="2"/>
      <c r="B236" s="2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  <c r="AG236" s="15"/>
      <c r="AH236" s="15"/>
      <c r="AI236" s="15"/>
      <c r="AJ236" s="15"/>
      <c r="AK236" s="15"/>
      <c r="AL236" s="15"/>
      <c r="AM236" s="15"/>
      <c r="AN236" s="15"/>
      <c r="AO236" s="15"/>
      <c r="AP236" s="15"/>
      <c r="AQ236" s="15"/>
      <c r="AR236" s="15"/>
      <c r="AS236" s="15"/>
      <c r="AT236" s="15"/>
      <c r="AU236" s="15"/>
      <c r="AV236" s="15"/>
      <c r="AW236" s="15"/>
      <c r="AX236" s="15"/>
      <c r="AY236" s="6"/>
      <c r="AZ236" s="6"/>
      <c r="BA236" s="6"/>
      <c r="BB236" s="6"/>
      <c r="BC236" s="6"/>
      <c r="BD236" s="6"/>
      <c r="BE236" s="6"/>
      <c r="BF236" s="6"/>
      <c r="BG236" s="6"/>
      <c r="BH236" s="6"/>
      <c r="BI236" s="6"/>
      <c r="BJ236" s="6"/>
      <c r="BK236" s="6"/>
      <c r="BL236" s="6"/>
      <c r="BM236" s="6"/>
      <c r="BN236" s="6"/>
      <c r="BO236" s="6"/>
      <c r="BP236" s="6"/>
      <c r="BQ236" s="6"/>
      <c r="BR236" s="6"/>
      <c r="BS236" s="6"/>
      <c r="BT236" s="6"/>
      <c r="BU236" s="6"/>
      <c r="BV236" s="6"/>
      <c r="BW236" s="6"/>
      <c r="BX236" s="6"/>
      <c r="BY236" s="6"/>
      <c r="BZ236" s="6"/>
      <c r="CA236" s="6"/>
      <c r="CB236" s="6"/>
    </row>
    <row r="237" spans="1:80" ht="34.15" customHeight="1"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  <c r="AG237" s="15"/>
      <c r="AH237" s="15"/>
      <c r="AI237" s="15"/>
      <c r="AJ237" s="15"/>
      <c r="AK237" s="15"/>
      <c r="AL237" s="15"/>
      <c r="AM237" s="15"/>
      <c r="AN237" s="15"/>
      <c r="AO237" s="15"/>
      <c r="AP237" s="15"/>
      <c r="AQ237" s="15"/>
      <c r="AR237" s="15"/>
      <c r="AS237" s="15"/>
      <c r="AT237" s="15"/>
      <c r="AU237" s="15"/>
      <c r="AV237" s="15"/>
      <c r="AW237" s="15"/>
      <c r="AX237" s="15"/>
      <c r="AY237" s="6"/>
      <c r="AZ237" s="6"/>
      <c r="BA237" s="6"/>
      <c r="BB237" s="6"/>
      <c r="BC237" s="6"/>
      <c r="BD237" s="6"/>
      <c r="BE237" s="6"/>
      <c r="BF237" s="6"/>
      <c r="BG237" s="6"/>
      <c r="BH237" s="6"/>
      <c r="BI237" s="6"/>
      <c r="BJ237" s="6"/>
      <c r="BK237" s="6"/>
      <c r="BL237" s="6"/>
      <c r="BM237" s="6"/>
      <c r="BN237" s="6"/>
      <c r="BO237" s="6"/>
      <c r="BP237" s="6"/>
      <c r="BQ237" s="6"/>
      <c r="BR237" s="6"/>
      <c r="BS237" s="6"/>
      <c r="BT237" s="6"/>
      <c r="BU237" s="6"/>
      <c r="BV237" s="6"/>
      <c r="BW237" s="6"/>
      <c r="BX237" s="6"/>
      <c r="BY237" s="6"/>
      <c r="BZ237" s="6"/>
      <c r="CA237" s="6"/>
      <c r="CB237" s="6"/>
    </row>
    <row r="238" spans="1:80" ht="34.15" customHeight="1"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  <c r="AG238" s="15"/>
      <c r="AH238" s="15"/>
      <c r="AI238" s="15"/>
      <c r="AJ238" s="15"/>
      <c r="AK238" s="15"/>
      <c r="AL238" s="15"/>
      <c r="AM238" s="15"/>
      <c r="AN238" s="15"/>
      <c r="AO238" s="15"/>
      <c r="AP238" s="15"/>
      <c r="AQ238" s="15"/>
      <c r="AR238" s="15"/>
      <c r="AS238" s="15"/>
      <c r="AT238" s="15"/>
      <c r="AU238" s="15"/>
      <c r="AV238" s="15"/>
      <c r="AW238" s="15"/>
      <c r="AX238" s="15"/>
      <c r="AY238" s="6"/>
      <c r="AZ238" s="6"/>
      <c r="BA238" s="6"/>
      <c r="BB238" s="6"/>
      <c r="BC238" s="6"/>
      <c r="BD238" s="6"/>
      <c r="BE238" s="6"/>
      <c r="BF238" s="6"/>
      <c r="BG238" s="6"/>
      <c r="BH238" s="6"/>
      <c r="BI238" s="6"/>
      <c r="BJ238" s="6"/>
      <c r="BK238" s="6"/>
      <c r="BL238" s="6"/>
      <c r="BM238" s="6"/>
      <c r="BN238" s="6"/>
      <c r="BO238" s="6"/>
      <c r="BP238" s="6"/>
      <c r="BQ238" s="6"/>
      <c r="BR238" s="6"/>
      <c r="BS238" s="6"/>
      <c r="BT238" s="6"/>
      <c r="BU238" s="6"/>
      <c r="BV238" s="6"/>
      <c r="BW238" s="6"/>
      <c r="BX238" s="6"/>
      <c r="BY238" s="6"/>
      <c r="BZ238" s="6"/>
      <c r="CA238" s="6"/>
      <c r="CB238" s="6"/>
    </row>
    <row r="239" spans="1:80" ht="34.15" customHeight="1"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  <c r="AG239" s="15"/>
      <c r="AH239" s="15"/>
      <c r="AI239" s="15"/>
      <c r="AJ239" s="15"/>
      <c r="AK239" s="15"/>
      <c r="AL239" s="15"/>
      <c r="AM239" s="15"/>
      <c r="AN239" s="15"/>
      <c r="AO239" s="15"/>
      <c r="AP239" s="15"/>
      <c r="AQ239" s="15"/>
      <c r="AR239" s="15"/>
      <c r="AS239" s="15"/>
      <c r="AT239" s="15"/>
      <c r="AU239" s="15"/>
      <c r="AV239" s="15"/>
      <c r="AW239" s="15"/>
      <c r="AX239" s="15"/>
      <c r="AY239" s="6"/>
      <c r="AZ239" s="6"/>
      <c r="BA239" s="6"/>
      <c r="BB239" s="6"/>
      <c r="BC239" s="6"/>
      <c r="BD239" s="6"/>
      <c r="BE239" s="6"/>
      <c r="BF239" s="6"/>
      <c r="BG239" s="6"/>
      <c r="BH239" s="6"/>
      <c r="BI239" s="6"/>
      <c r="BJ239" s="6"/>
      <c r="BK239" s="6"/>
      <c r="BL239" s="6"/>
      <c r="BM239" s="6"/>
      <c r="BN239" s="6"/>
      <c r="BO239" s="6"/>
      <c r="BP239" s="6"/>
      <c r="BQ239" s="6"/>
      <c r="BR239" s="6"/>
      <c r="BS239" s="6"/>
      <c r="BT239" s="6"/>
      <c r="BU239" s="6"/>
      <c r="BV239" s="6"/>
      <c r="BW239" s="6"/>
      <c r="BX239" s="6"/>
      <c r="BY239" s="6"/>
      <c r="BZ239" s="6"/>
      <c r="CA239" s="6"/>
      <c r="CB239" s="6"/>
    </row>
    <row r="240" spans="1:80" ht="34.15" customHeight="1"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  <c r="AG240" s="15"/>
      <c r="AH240" s="15"/>
      <c r="AI240" s="15"/>
      <c r="AJ240" s="15"/>
      <c r="AK240" s="15"/>
      <c r="AL240" s="15"/>
      <c r="AM240" s="15"/>
      <c r="AN240" s="15"/>
      <c r="AO240" s="15"/>
      <c r="AP240" s="15"/>
      <c r="AQ240" s="15"/>
      <c r="AR240" s="15"/>
      <c r="AS240" s="15"/>
      <c r="AT240" s="15"/>
      <c r="AU240" s="15"/>
      <c r="AV240" s="15"/>
      <c r="AW240" s="15"/>
      <c r="AX240" s="15"/>
      <c r="AY240" s="6"/>
      <c r="AZ240" s="6"/>
      <c r="BA240" s="6"/>
      <c r="BB240" s="6"/>
      <c r="BC240" s="6"/>
      <c r="BD240" s="6"/>
      <c r="BE240" s="6"/>
      <c r="BF240" s="6"/>
      <c r="BG240" s="6"/>
      <c r="BH240" s="6"/>
      <c r="BI240" s="6"/>
      <c r="BJ240" s="6"/>
      <c r="BK240" s="6"/>
      <c r="BL240" s="6"/>
      <c r="BM240" s="6"/>
      <c r="BN240" s="6"/>
      <c r="BO240" s="6"/>
      <c r="BP240" s="6"/>
      <c r="BQ240" s="6"/>
      <c r="BR240" s="6"/>
      <c r="BS240" s="6"/>
      <c r="BT240" s="6"/>
      <c r="BU240" s="6"/>
      <c r="BV240" s="6"/>
      <c r="BW240" s="6"/>
      <c r="BX240" s="6"/>
      <c r="BY240" s="6"/>
      <c r="BZ240" s="6"/>
      <c r="CA240" s="6"/>
      <c r="CB240" s="6"/>
    </row>
    <row r="241" spans="1:80" ht="34.15" customHeight="1"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  <c r="AG241" s="15"/>
      <c r="AH241" s="15"/>
      <c r="AI241" s="15"/>
      <c r="AJ241" s="15"/>
      <c r="AK241" s="15"/>
      <c r="AL241" s="15"/>
      <c r="AM241" s="15"/>
      <c r="AN241" s="15"/>
      <c r="AO241" s="15"/>
      <c r="AP241" s="15"/>
      <c r="AQ241" s="15"/>
      <c r="AR241" s="15"/>
      <c r="AS241" s="15"/>
      <c r="AT241" s="15"/>
      <c r="AU241" s="15"/>
      <c r="AV241" s="15"/>
      <c r="AW241" s="15"/>
      <c r="AX241" s="15"/>
      <c r="AY241" s="6"/>
      <c r="AZ241" s="6"/>
      <c r="BA241" s="6"/>
      <c r="BB241" s="6"/>
      <c r="BC241" s="6"/>
      <c r="BD241" s="6"/>
      <c r="BE241" s="6"/>
      <c r="BF241" s="6"/>
      <c r="BG241" s="6"/>
      <c r="BH241" s="6"/>
      <c r="BI241" s="6"/>
      <c r="BJ241" s="6"/>
      <c r="BK241" s="6"/>
      <c r="BL241" s="6"/>
      <c r="BM241" s="6"/>
      <c r="BN241" s="6"/>
      <c r="BO241" s="6"/>
      <c r="BP241" s="6"/>
      <c r="BQ241" s="6"/>
      <c r="BR241" s="6"/>
      <c r="BS241" s="6"/>
      <c r="BT241" s="6"/>
      <c r="BU241" s="6"/>
      <c r="BV241" s="6"/>
      <c r="BW241" s="6"/>
      <c r="BX241" s="6"/>
      <c r="BY241" s="6"/>
      <c r="BZ241" s="6"/>
      <c r="CA241" s="6"/>
      <c r="CB241" s="6"/>
    </row>
    <row r="242" spans="1:80" ht="34.15" customHeight="1"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  <c r="AG242" s="15"/>
      <c r="AH242" s="15"/>
      <c r="AI242" s="15"/>
      <c r="AJ242" s="15"/>
      <c r="AK242" s="15"/>
      <c r="AL242" s="15"/>
      <c r="AM242" s="15"/>
      <c r="AN242" s="15"/>
      <c r="AO242" s="15"/>
      <c r="AP242" s="15"/>
      <c r="AQ242" s="15"/>
      <c r="AR242" s="15"/>
      <c r="AS242" s="15"/>
      <c r="AT242" s="15"/>
      <c r="AU242" s="15"/>
      <c r="AV242" s="15"/>
      <c r="AW242" s="15"/>
      <c r="AX242" s="15"/>
      <c r="AY242" s="6"/>
      <c r="AZ242" s="6"/>
      <c r="BA242" s="6"/>
      <c r="BB242" s="6"/>
      <c r="BC242" s="6"/>
      <c r="BD242" s="6"/>
      <c r="BE242" s="6"/>
      <c r="BF242" s="6"/>
      <c r="BG242" s="6"/>
      <c r="BH242" s="6"/>
      <c r="BI242" s="6"/>
      <c r="BJ242" s="6"/>
      <c r="BK242" s="6"/>
      <c r="BL242" s="6"/>
      <c r="BM242" s="6"/>
      <c r="BN242" s="6"/>
      <c r="BO242" s="6"/>
      <c r="BP242" s="6"/>
      <c r="BQ242" s="6"/>
      <c r="BR242" s="6"/>
      <c r="BS242" s="6"/>
      <c r="BT242" s="6"/>
      <c r="BU242" s="6"/>
      <c r="BV242" s="6"/>
      <c r="BW242" s="6"/>
      <c r="BX242" s="6"/>
      <c r="BY242" s="6"/>
      <c r="BZ242" s="6"/>
      <c r="CA242" s="6"/>
      <c r="CB242" s="6"/>
    </row>
    <row r="243" spans="1:80" ht="34.15" customHeight="1"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  <c r="AG243" s="15"/>
      <c r="AH243" s="15"/>
      <c r="AI243" s="15"/>
      <c r="AJ243" s="15"/>
      <c r="AK243" s="15"/>
      <c r="AL243" s="15"/>
      <c r="AM243" s="15"/>
      <c r="AN243" s="15"/>
      <c r="AO243" s="15"/>
      <c r="AP243" s="15"/>
      <c r="AQ243" s="15"/>
      <c r="AR243" s="15"/>
      <c r="AS243" s="15"/>
      <c r="AT243" s="15"/>
      <c r="AU243" s="15"/>
      <c r="AV243" s="15"/>
      <c r="AW243" s="15"/>
      <c r="AX243" s="15"/>
      <c r="AY243" s="6"/>
      <c r="AZ243" s="6"/>
      <c r="BA243" s="6"/>
      <c r="BB243" s="6"/>
      <c r="BC243" s="6"/>
      <c r="BD243" s="6"/>
      <c r="BE243" s="6"/>
      <c r="BF243" s="6"/>
      <c r="BG243" s="6"/>
      <c r="BH243" s="6"/>
      <c r="BI243" s="6"/>
      <c r="BJ243" s="6"/>
      <c r="BK243" s="6"/>
      <c r="BL243" s="6"/>
      <c r="BM243" s="6"/>
      <c r="BN243" s="6"/>
      <c r="BO243" s="6"/>
      <c r="BP243" s="6"/>
      <c r="BQ243" s="6"/>
      <c r="BR243" s="6"/>
      <c r="BS243" s="6"/>
      <c r="BT243" s="6"/>
      <c r="BU243" s="6"/>
      <c r="BV243" s="6"/>
      <c r="BW243" s="6"/>
      <c r="BX243" s="6"/>
      <c r="BY243" s="6"/>
      <c r="BZ243" s="6"/>
      <c r="CA243" s="6"/>
      <c r="CB243" s="6"/>
    </row>
    <row r="244" spans="1:80" ht="34.15" customHeight="1"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  <c r="AG244" s="15"/>
      <c r="AH244" s="15"/>
      <c r="AI244" s="15"/>
      <c r="AJ244" s="15"/>
      <c r="AK244" s="15"/>
      <c r="AL244" s="15"/>
      <c r="AM244" s="15"/>
      <c r="AN244" s="15"/>
      <c r="AO244" s="15"/>
      <c r="AP244" s="15"/>
      <c r="AQ244" s="15"/>
      <c r="AR244" s="15"/>
      <c r="AS244" s="15"/>
      <c r="AT244" s="15"/>
      <c r="AU244" s="15"/>
      <c r="AV244" s="15"/>
      <c r="AW244" s="15"/>
      <c r="AX244" s="15"/>
      <c r="AY244" s="6"/>
      <c r="AZ244" s="6"/>
      <c r="BA244" s="6"/>
      <c r="BB244" s="6"/>
      <c r="BC244" s="6"/>
      <c r="BD244" s="6"/>
      <c r="BE244" s="6"/>
      <c r="BF244" s="6"/>
      <c r="BG244" s="6"/>
      <c r="BH244" s="6"/>
      <c r="BI244" s="6"/>
      <c r="BJ244" s="6"/>
      <c r="BK244" s="6"/>
      <c r="BL244" s="6"/>
      <c r="BM244" s="6"/>
      <c r="BN244" s="6"/>
      <c r="BO244" s="6"/>
      <c r="BP244" s="6"/>
      <c r="BQ244" s="6"/>
      <c r="BR244" s="6"/>
      <c r="BS244" s="6"/>
      <c r="BT244" s="6"/>
      <c r="BU244" s="6"/>
      <c r="BV244" s="6"/>
      <c r="BW244" s="6"/>
      <c r="BX244" s="6"/>
      <c r="BY244" s="6"/>
      <c r="BZ244" s="6"/>
      <c r="CA244" s="6"/>
      <c r="CB244" s="6"/>
    </row>
    <row r="245" spans="1:80" ht="34.15" customHeight="1"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  <c r="AG245" s="15"/>
      <c r="AH245" s="15"/>
      <c r="AI245" s="15"/>
      <c r="AJ245" s="15"/>
      <c r="AK245" s="15"/>
      <c r="AL245" s="15"/>
      <c r="AM245" s="15"/>
      <c r="AN245" s="15"/>
      <c r="AO245" s="15"/>
      <c r="AP245" s="15"/>
      <c r="AQ245" s="15"/>
      <c r="AR245" s="15"/>
      <c r="AS245" s="15"/>
      <c r="AT245" s="15"/>
      <c r="AU245" s="15"/>
      <c r="AV245" s="15"/>
      <c r="AW245" s="15"/>
      <c r="AX245" s="15"/>
      <c r="AY245" s="6"/>
      <c r="AZ245" s="6"/>
      <c r="BA245" s="6"/>
      <c r="BB245" s="6"/>
      <c r="BC245" s="6"/>
      <c r="BD245" s="6"/>
      <c r="BE245" s="6"/>
      <c r="BF245" s="6"/>
      <c r="BG245" s="6"/>
      <c r="BH245" s="6"/>
      <c r="BI245" s="6"/>
      <c r="BJ245" s="6"/>
      <c r="BK245" s="6"/>
      <c r="BL245" s="6"/>
      <c r="BM245" s="6"/>
      <c r="BN245" s="6"/>
      <c r="BO245" s="6"/>
      <c r="BP245" s="6"/>
      <c r="BQ245" s="6"/>
      <c r="BR245" s="6"/>
      <c r="BS245" s="6"/>
      <c r="BT245" s="6"/>
      <c r="BU245" s="6"/>
      <c r="BV245" s="6"/>
      <c r="BW245" s="6"/>
      <c r="BX245" s="6"/>
      <c r="BY245" s="6"/>
      <c r="BZ245" s="6"/>
      <c r="CA245" s="6"/>
      <c r="CB245" s="6"/>
    </row>
    <row r="246" spans="1:80" ht="34.15" customHeight="1"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  <c r="AG246" s="15"/>
      <c r="AH246" s="15"/>
      <c r="AI246" s="15"/>
      <c r="AJ246" s="15"/>
      <c r="AK246" s="15"/>
      <c r="AL246" s="15"/>
      <c r="AM246" s="15"/>
      <c r="AN246" s="15"/>
      <c r="AO246" s="15"/>
      <c r="AP246" s="15"/>
      <c r="AQ246" s="15"/>
      <c r="AR246" s="15"/>
      <c r="AS246" s="15"/>
      <c r="AT246" s="15"/>
      <c r="AU246" s="15"/>
      <c r="AV246" s="15"/>
      <c r="AW246" s="15"/>
      <c r="AX246" s="15"/>
      <c r="AY246" s="6"/>
      <c r="AZ246" s="6"/>
      <c r="BA246" s="6"/>
      <c r="BB246" s="6"/>
      <c r="BC246" s="6"/>
      <c r="BD246" s="6"/>
      <c r="BE246" s="6"/>
      <c r="BF246" s="6"/>
      <c r="BG246" s="6"/>
      <c r="BH246" s="6"/>
      <c r="BI246" s="6"/>
      <c r="BJ246" s="6"/>
      <c r="BK246" s="6"/>
      <c r="BL246" s="6"/>
      <c r="BM246" s="6"/>
      <c r="BN246" s="6"/>
      <c r="BO246" s="6"/>
      <c r="BP246" s="6"/>
      <c r="BQ246" s="6"/>
      <c r="BR246" s="6"/>
      <c r="BS246" s="6"/>
      <c r="BT246" s="6"/>
      <c r="BU246" s="6"/>
      <c r="BV246" s="6"/>
      <c r="BW246" s="6"/>
      <c r="BX246" s="6"/>
      <c r="BY246" s="6"/>
      <c r="BZ246" s="6"/>
      <c r="CA246" s="6"/>
      <c r="CB246" s="6"/>
    </row>
    <row r="247" spans="1:80" ht="34.15" customHeight="1"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  <c r="AG247" s="15"/>
      <c r="AH247" s="15"/>
      <c r="AI247" s="15"/>
      <c r="AJ247" s="15"/>
      <c r="AK247" s="15"/>
      <c r="AL247" s="15"/>
      <c r="AM247" s="15"/>
      <c r="AN247" s="15"/>
      <c r="AO247" s="15"/>
      <c r="AP247" s="15"/>
      <c r="AQ247" s="15"/>
      <c r="AR247" s="15"/>
      <c r="AS247" s="15"/>
      <c r="AT247" s="15"/>
      <c r="AU247" s="15"/>
      <c r="AV247" s="15"/>
      <c r="AW247" s="15"/>
      <c r="AX247" s="15"/>
      <c r="AY247" s="6"/>
      <c r="AZ247" s="6"/>
      <c r="BA247" s="6"/>
      <c r="BB247" s="6"/>
      <c r="BC247" s="6"/>
      <c r="BD247" s="6"/>
      <c r="BE247" s="6"/>
      <c r="BF247" s="6"/>
      <c r="BG247" s="6"/>
      <c r="BH247" s="6"/>
      <c r="BI247" s="6"/>
      <c r="BJ247" s="6"/>
      <c r="BK247" s="6"/>
      <c r="BL247" s="6"/>
      <c r="BM247" s="6"/>
      <c r="BN247" s="6"/>
      <c r="BO247" s="6"/>
      <c r="BP247" s="6"/>
      <c r="BQ247" s="6"/>
      <c r="BR247" s="6"/>
      <c r="BS247" s="6"/>
      <c r="BT247" s="6"/>
      <c r="BU247" s="6"/>
      <c r="BV247" s="6"/>
      <c r="BW247" s="6"/>
      <c r="BX247" s="6"/>
      <c r="BY247" s="6"/>
      <c r="BZ247" s="6"/>
      <c r="CA247" s="6"/>
      <c r="CB247" s="6"/>
    </row>
    <row r="248" spans="1:80" ht="34.15" customHeight="1"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  <c r="AG248" s="15"/>
      <c r="AH248" s="15"/>
      <c r="AI248" s="15"/>
      <c r="AJ248" s="15"/>
      <c r="AK248" s="15"/>
      <c r="AL248" s="15"/>
      <c r="AM248" s="15"/>
      <c r="AN248" s="15"/>
      <c r="AO248" s="15"/>
      <c r="AP248" s="15"/>
      <c r="AQ248" s="15"/>
      <c r="AR248" s="15"/>
      <c r="AS248" s="15"/>
      <c r="AT248" s="15"/>
      <c r="AU248" s="15"/>
      <c r="AV248" s="15"/>
      <c r="AW248" s="15"/>
      <c r="AX248" s="15"/>
      <c r="AY248" s="6"/>
      <c r="AZ248" s="6"/>
      <c r="BA248" s="6"/>
      <c r="BB248" s="6"/>
      <c r="BC248" s="6"/>
      <c r="BD248" s="6"/>
      <c r="BE248" s="6"/>
      <c r="BF248" s="6"/>
      <c r="BG248" s="6"/>
      <c r="BH248" s="6"/>
      <c r="BI248" s="6"/>
      <c r="BJ248" s="6"/>
      <c r="BK248" s="6"/>
      <c r="BL248" s="6"/>
      <c r="BM248" s="6"/>
      <c r="BN248" s="6"/>
      <c r="BO248" s="6"/>
      <c r="BP248" s="6"/>
      <c r="BQ248" s="6"/>
      <c r="BR248" s="6"/>
      <c r="BS248" s="6"/>
      <c r="BT248" s="6"/>
      <c r="BU248" s="6"/>
      <c r="BV248" s="6"/>
      <c r="BW248" s="6"/>
      <c r="BX248" s="6"/>
      <c r="BY248" s="6"/>
      <c r="BZ248" s="6"/>
      <c r="CA248" s="6"/>
      <c r="CB248" s="6"/>
    </row>
    <row r="249" spans="1:80" ht="34.15" customHeight="1"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  <c r="AG249" s="15"/>
      <c r="AH249" s="15"/>
      <c r="AI249" s="15"/>
      <c r="AJ249" s="15"/>
      <c r="AK249" s="15"/>
      <c r="AL249" s="15"/>
      <c r="AM249" s="15"/>
      <c r="AN249" s="15"/>
      <c r="AO249" s="15"/>
      <c r="AP249" s="15"/>
      <c r="AQ249" s="15"/>
      <c r="AR249" s="15"/>
      <c r="AS249" s="15"/>
      <c r="AT249" s="15"/>
      <c r="AU249" s="15"/>
      <c r="AV249" s="15"/>
      <c r="AW249" s="15"/>
      <c r="AX249" s="15"/>
      <c r="AY249" s="6"/>
      <c r="AZ249" s="6"/>
      <c r="BA249" s="6"/>
      <c r="BB249" s="6"/>
      <c r="BC249" s="6"/>
      <c r="BD249" s="6"/>
      <c r="BE249" s="6"/>
      <c r="BF249" s="6"/>
      <c r="BG249" s="6"/>
      <c r="BH249" s="6"/>
      <c r="BI249" s="6"/>
      <c r="BJ249" s="6"/>
      <c r="BK249" s="6"/>
      <c r="BL249" s="6"/>
      <c r="BM249" s="6"/>
      <c r="BN249" s="6"/>
      <c r="BO249" s="6"/>
      <c r="BP249" s="6"/>
      <c r="BQ249" s="6"/>
      <c r="BR249" s="6"/>
      <c r="BS249" s="6"/>
      <c r="BT249" s="6"/>
      <c r="BU249" s="6"/>
      <c r="BV249" s="6"/>
      <c r="BW249" s="6"/>
      <c r="BX249" s="6"/>
      <c r="BY249" s="6"/>
      <c r="BZ249" s="6"/>
      <c r="CA249" s="6"/>
      <c r="CB249" s="6"/>
    </row>
    <row r="250" spans="1:80" ht="34.15" customHeight="1"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  <c r="AG250" s="15"/>
      <c r="AH250" s="15"/>
      <c r="AI250" s="15"/>
      <c r="AJ250" s="15"/>
      <c r="AK250" s="15"/>
      <c r="AL250" s="15"/>
      <c r="AM250" s="15"/>
      <c r="AN250" s="15"/>
      <c r="AO250" s="15"/>
      <c r="AP250" s="15"/>
      <c r="AQ250" s="15"/>
      <c r="AR250" s="15"/>
      <c r="AS250" s="15"/>
      <c r="AT250" s="15"/>
      <c r="AU250" s="15"/>
      <c r="AV250" s="15"/>
      <c r="AW250" s="15"/>
      <c r="AX250" s="15"/>
      <c r="AY250" s="6"/>
      <c r="AZ250" s="6"/>
      <c r="BA250" s="6"/>
      <c r="BB250" s="6"/>
      <c r="BC250" s="6"/>
      <c r="BD250" s="6"/>
      <c r="BE250" s="6"/>
      <c r="BF250" s="6"/>
      <c r="BG250" s="6"/>
      <c r="BH250" s="6"/>
      <c r="BI250" s="6"/>
      <c r="BJ250" s="6"/>
      <c r="BK250" s="6"/>
      <c r="BL250" s="6"/>
      <c r="BM250" s="6"/>
      <c r="BN250" s="6"/>
      <c r="BO250" s="6"/>
      <c r="BP250" s="6"/>
      <c r="BQ250" s="6"/>
      <c r="BR250" s="6"/>
      <c r="BS250" s="6"/>
      <c r="BT250" s="6"/>
      <c r="BU250" s="6"/>
      <c r="BV250" s="6"/>
      <c r="BW250" s="6"/>
      <c r="BX250" s="6"/>
      <c r="BY250" s="6"/>
      <c r="BZ250" s="6"/>
      <c r="CA250" s="6"/>
      <c r="CB250" s="6"/>
    </row>
    <row r="251" spans="1:80" ht="34.15" customHeight="1"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  <c r="AG251" s="15"/>
      <c r="AH251" s="15"/>
      <c r="AI251" s="15"/>
      <c r="AJ251" s="15"/>
      <c r="AK251" s="15"/>
      <c r="AL251" s="15"/>
      <c r="AM251" s="15"/>
      <c r="AN251" s="15"/>
      <c r="AO251" s="15"/>
      <c r="AP251" s="15"/>
      <c r="AQ251" s="15"/>
      <c r="AR251" s="15"/>
      <c r="AS251" s="15"/>
      <c r="AT251" s="15"/>
      <c r="AU251" s="15"/>
      <c r="AV251" s="15"/>
      <c r="AW251" s="15"/>
      <c r="AX251" s="15"/>
      <c r="AY251" s="6"/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BP251" s="6"/>
      <c r="BQ251" s="6"/>
      <c r="BR251" s="6"/>
      <c r="BS251" s="6"/>
      <c r="BT251" s="6"/>
      <c r="BU251" s="6"/>
      <c r="BV251" s="6"/>
      <c r="BW251" s="6"/>
      <c r="BX251" s="6"/>
      <c r="BY251" s="6"/>
      <c r="BZ251" s="6"/>
      <c r="CA251" s="6"/>
      <c r="CB251" s="6"/>
    </row>
    <row r="252" spans="1:80" ht="34.15" customHeight="1"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  <c r="AG252" s="15"/>
      <c r="AH252" s="15"/>
      <c r="AI252" s="15"/>
      <c r="AJ252" s="15"/>
      <c r="AK252" s="15"/>
      <c r="AL252" s="15"/>
      <c r="AM252" s="15"/>
      <c r="AN252" s="15"/>
      <c r="AO252" s="15"/>
      <c r="AP252" s="15"/>
      <c r="AQ252" s="15"/>
      <c r="AR252" s="15"/>
      <c r="AS252" s="15"/>
      <c r="AT252" s="15"/>
      <c r="AU252" s="15"/>
      <c r="AV252" s="15"/>
      <c r="AW252" s="15"/>
      <c r="AX252" s="15"/>
      <c r="AY252" s="6"/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BP252" s="6"/>
      <c r="BQ252" s="6"/>
      <c r="BR252" s="6"/>
      <c r="BS252" s="6"/>
      <c r="BT252" s="6"/>
      <c r="BU252" s="6"/>
      <c r="BV252" s="6"/>
      <c r="BW252" s="6"/>
      <c r="BX252" s="6"/>
      <c r="BY252" s="6"/>
      <c r="BZ252" s="6"/>
      <c r="CA252" s="6"/>
      <c r="CB252" s="6"/>
    </row>
    <row r="253" spans="1:80" ht="34.15" customHeight="1"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  <c r="AG253" s="15"/>
      <c r="AH253" s="15"/>
      <c r="AI253" s="15"/>
      <c r="AJ253" s="15"/>
      <c r="AK253" s="15"/>
      <c r="AL253" s="15"/>
      <c r="AM253" s="15"/>
      <c r="AN253" s="15"/>
      <c r="AO253" s="15"/>
      <c r="AP253" s="15"/>
      <c r="AQ253" s="15"/>
      <c r="AR253" s="15"/>
      <c r="AS253" s="15"/>
      <c r="AT253" s="15"/>
      <c r="AU253" s="15"/>
      <c r="AV253" s="15"/>
      <c r="AW253" s="15"/>
      <c r="AX253" s="15"/>
      <c r="AY253" s="6"/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BP253" s="6"/>
      <c r="BQ253" s="6"/>
      <c r="BR253" s="6"/>
      <c r="BS253" s="6"/>
      <c r="BT253" s="6"/>
      <c r="BU253" s="6"/>
      <c r="BV253" s="6"/>
      <c r="BW253" s="6"/>
      <c r="BX253" s="6"/>
      <c r="BY253" s="6"/>
      <c r="BZ253" s="6"/>
      <c r="CA253" s="6"/>
      <c r="CB253" s="6"/>
    </row>
    <row r="254" spans="1:80" ht="34.15" customHeight="1"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  <c r="AG254" s="15"/>
      <c r="AH254" s="15"/>
      <c r="AI254" s="15"/>
      <c r="AJ254" s="15"/>
      <c r="AK254" s="15"/>
      <c r="AL254" s="15"/>
      <c r="AM254" s="15"/>
      <c r="AN254" s="15"/>
      <c r="AO254" s="15"/>
      <c r="AP254" s="15"/>
      <c r="AQ254" s="15"/>
      <c r="AR254" s="15"/>
      <c r="AS254" s="15"/>
      <c r="AT254" s="15"/>
      <c r="AU254" s="15"/>
      <c r="AV254" s="15"/>
      <c r="AW254" s="15"/>
      <c r="AX254" s="15"/>
      <c r="AY254" s="6"/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BP254" s="6"/>
      <c r="BQ254" s="6"/>
      <c r="BR254" s="6"/>
      <c r="BS254" s="6"/>
      <c r="BT254" s="6"/>
      <c r="BU254" s="6"/>
      <c r="BV254" s="6"/>
      <c r="BW254" s="6"/>
      <c r="BX254" s="6"/>
      <c r="BY254" s="6"/>
      <c r="BZ254" s="6"/>
      <c r="CA254" s="6"/>
      <c r="CB254" s="6"/>
    </row>
    <row r="255" spans="1:80" ht="34.15" customHeight="1">
      <c r="A255" s="2"/>
      <c r="B255" s="2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  <c r="AG255" s="15"/>
      <c r="AH255" s="15"/>
      <c r="AI255" s="15"/>
      <c r="AJ255" s="15"/>
      <c r="AK255" s="15"/>
      <c r="AL255" s="15"/>
      <c r="AM255" s="15"/>
      <c r="AN255" s="15"/>
      <c r="AO255" s="15"/>
      <c r="AP255" s="15"/>
      <c r="AQ255" s="15"/>
      <c r="AR255" s="15"/>
      <c r="AS255" s="15"/>
      <c r="AT255" s="15"/>
      <c r="AU255" s="15"/>
      <c r="AV255" s="15"/>
      <c r="AW255" s="15"/>
      <c r="AX255" s="15"/>
      <c r="AY255" s="6"/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BP255" s="6"/>
      <c r="BQ255" s="6"/>
      <c r="BR255" s="6"/>
      <c r="BS255" s="6"/>
      <c r="BT255" s="6"/>
      <c r="BU255" s="6"/>
      <c r="BV255" s="6"/>
      <c r="BW255" s="6"/>
      <c r="BX255" s="6"/>
      <c r="BY255" s="6"/>
      <c r="BZ255" s="6"/>
      <c r="CA255" s="6"/>
      <c r="CB255" s="6"/>
    </row>
    <row r="256" spans="1:80" ht="34.15" customHeight="1"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  <c r="AG256" s="15"/>
      <c r="AH256" s="15"/>
      <c r="AI256" s="15"/>
      <c r="AJ256" s="15"/>
      <c r="AK256" s="15"/>
      <c r="AL256" s="15"/>
      <c r="AM256" s="15"/>
      <c r="AN256" s="15"/>
      <c r="AO256" s="15"/>
      <c r="AP256" s="15"/>
      <c r="AQ256" s="15"/>
      <c r="AR256" s="15"/>
      <c r="AS256" s="15"/>
      <c r="AT256" s="15"/>
      <c r="AU256" s="15"/>
      <c r="AV256" s="15"/>
      <c r="AW256" s="15"/>
      <c r="AX256" s="15"/>
      <c r="AY256" s="6"/>
      <c r="AZ256" s="6"/>
      <c r="BA256" s="6"/>
      <c r="BB256" s="6"/>
      <c r="BC256" s="6"/>
      <c r="BD256" s="6"/>
      <c r="BE256" s="6"/>
      <c r="BF256" s="6"/>
      <c r="BG256" s="6"/>
      <c r="BH256" s="6"/>
      <c r="BI256" s="6"/>
      <c r="BJ256" s="6"/>
      <c r="BK256" s="6"/>
      <c r="BL256" s="6"/>
      <c r="BM256" s="6"/>
      <c r="BN256" s="6"/>
      <c r="BO256" s="6"/>
      <c r="BP256" s="6"/>
      <c r="BQ256" s="6"/>
      <c r="BR256" s="6"/>
      <c r="BS256" s="6"/>
      <c r="BT256" s="6"/>
      <c r="BU256" s="6"/>
      <c r="BV256" s="6"/>
      <c r="BW256" s="6"/>
      <c r="BX256" s="6"/>
      <c r="BY256" s="6"/>
      <c r="BZ256" s="6"/>
      <c r="CA256" s="6"/>
      <c r="CB256" s="6"/>
    </row>
    <row r="257" spans="1:80" ht="34.15" customHeight="1"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  <c r="AG257" s="15"/>
      <c r="AH257" s="15"/>
      <c r="AI257" s="15"/>
      <c r="AJ257" s="15"/>
      <c r="AK257" s="15"/>
      <c r="AL257" s="15"/>
      <c r="AM257" s="15"/>
      <c r="AN257" s="15"/>
      <c r="AO257" s="15"/>
      <c r="AP257" s="15"/>
      <c r="AQ257" s="15"/>
      <c r="AR257" s="15"/>
      <c r="AS257" s="15"/>
      <c r="AT257" s="15"/>
      <c r="AU257" s="15"/>
      <c r="AV257" s="15"/>
      <c r="AW257" s="15"/>
      <c r="AX257" s="15"/>
      <c r="AY257" s="6"/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BP257" s="6"/>
      <c r="BQ257" s="6"/>
      <c r="BR257" s="6"/>
      <c r="BS257" s="6"/>
      <c r="BT257" s="6"/>
      <c r="BU257" s="6"/>
      <c r="BV257" s="6"/>
      <c r="BW257" s="6"/>
      <c r="BX257" s="6"/>
      <c r="BY257" s="6"/>
      <c r="BZ257" s="6"/>
      <c r="CA257" s="6"/>
      <c r="CB257" s="6"/>
    </row>
    <row r="258" spans="1:80" ht="34.15" customHeight="1"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  <c r="AG258" s="15"/>
      <c r="AH258" s="15"/>
      <c r="AI258" s="15"/>
      <c r="AJ258" s="15"/>
      <c r="AK258" s="15"/>
      <c r="AL258" s="15"/>
      <c r="AM258" s="15"/>
      <c r="AN258" s="15"/>
      <c r="AO258" s="15"/>
      <c r="AP258" s="15"/>
      <c r="AQ258" s="15"/>
      <c r="AR258" s="15"/>
      <c r="AS258" s="15"/>
      <c r="AT258" s="15"/>
      <c r="AU258" s="15"/>
      <c r="AV258" s="15"/>
      <c r="AW258" s="15"/>
      <c r="AX258" s="15"/>
      <c r="AY258" s="6"/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BP258" s="6"/>
      <c r="BQ258" s="6"/>
      <c r="BR258" s="6"/>
      <c r="BS258" s="6"/>
      <c r="BT258" s="6"/>
      <c r="BU258" s="6"/>
      <c r="BV258" s="6"/>
      <c r="BW258" s="6"/>
      <c r="BX258" s="6"/>
      <c r="BY258" s="6"/>
      <c r="BZ258" s="6"/>
      <c r="CA258" s="6"/>
      <c r="CB258" s="6"/>
    </row>
    <row r="259" spans="1:80" ht="34.15" customHeight="1"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  <c r="AG259" s="15"/>
      <c r="AH259" s="15"/>
      <c r="AI259" s="15"/>
      <c r="AJ259" s="15"/>
      <c r="AK259" s="15"/>
      <c r="AL259" s="15"/>
      <c r="AM259" s="15"/>
      <c r="AN259" s="15"/>
      <c r="AO259" s="15"/>
      <c r="AP259" s="15"/>
      <c r="AQ259" s="15"/>
      <c r="AR259" s="15"/>
      <c r="AS259" s="15"/>
      <c r="AT259" s="15"/>
      <c r="AU259" s="15"/>
      <c r="AV259" s="15"/>
      <c r="AW259" s="15"/>
      <c r="AX259" s="15"/>
      <c r="AY259" s="6"/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BP259" s="6"/>
      <c r="BQ259" s="6"/>
      <c r="BR259" s="6"/>
      <c r="BS259" s="6"/>
      <c r="BT259" s="6"/>
      <c r="BU259" s="6"/>
      <c r="BV259" s="6"/>
      <c r="BW259" s="6"/>
      <c r="BX259" s="6"/>
      <c r="BY259" s="6"/>
      <c r="BZ259" s="6"/>
      <c r="CA259" s="6"/>
      <c r="CB259" s="6"/>
    </row>
    <row r="260" spans="1:80" ht="34.15" customHeight="1"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  <c r="AG260" s="15"/>
      <c r="AH260" s="15"/>
      <c r="AI260" s="15"/>
      <c r="AJ260" s="15"/>
      <c r="AK260" s="15"/>
      <c r="AL260" s="15"/>
      <c r="AM260" s="15"/>
      <c r="AN260" s="15"/>
      <c r="AO260" s="15"/>
      <c r="AP260" s="15"/>
      <c r="AQ260" s="15"/>
      <c r="AR260" s="15"/>
      <c r="AS260" s="15"/>
      <c r="AT260" s="15"/>
      <c r="AU260" s="15"/>
      <c r="AV260" s="15"/>
      <c r="AW260" s="15"/>
      <c r="AX260" s="15"/>
      <c r="AY260" s="6"/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BP260" s="6"/>
      <c r="BQ260" s="6"/>
      <c r="BR260" s="6"/>
      <c r="BS260" s="6"/>
      <c r="BT260" s="6"/>
      <c r="BU260" s="6"/>
      <c r="BV260" s="6"/>
      <c r="BW260" s="6"/>
      <c r="BX260" s="6"/>
      <c r="BY260" s="6"/>
      <c r="BZ260" s="6"/>
      <c r="CA260" s="6"/>
      <c r="CB260" s="6"/>
    </row>
    <row r="261" spans="1:80" ht="34.15" customHeight="1"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  <c r="AG261" s="15"/>
      <c r="AH261" s="15"/>
      <c r="AI261" s="15"/>
      <c r="AJ261" s="15"/>
      <c r="AK261" s="15"/>
      <c r="AL261" s="15"/>
      <c r="AM261" s="15"/>
      <c r="AN261" s="15"/>
      <c r="AO261" s="15"/>
      <c r="AP261" s="15"/>
      <c r="AQ261" s="15"/>
      <c r="AR261" s="15"/>
      <c r="AS261" s="15"/>
      <c r="AT261" s="15"/>
      <c r="AU261" s="15"/>
      <c r="AV261" s="15"/>
      <c r="AW261" s="15"/>
      <c r="AX261" s="15"/>
      <c r="AY261" s="6"/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BP261" s="6"/>
      <c r="BQ261" s="6"/>
      <c r="BR261" s="6"/>
      <c r="BS261" s="6"/>
      <c r="BT261" s="6"/>
      <c r="BU261" s="6"/>
      <c r="BV261" s="6"/>
      <c r="BW261" s="6"/>
      <c r="BX261" s="6"/>
      <c r="BY261" s="6"/>
      <c r="BZ261" s="6"/>
      <c r="CA261" s="6"/>
      <c r="CB261" s="6"/>
    </row>
    <row r="262" spans="1:80" ht="34.15" customHeight="1"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  <c r="AG262" s="15"/>
      <c r="AH262" s="15"/>
      <c r="AI262" s="15"/>
      <c r="AJ262" s="15"/>
      <c r="AK262" s="15"/>
      <c r="AL262" s="15"/>
      <c r="AM262" s="15"/>
      <c r="AN262" s="15"/>
      <c r="AO262" s="15"/>
      <c r="AP262" s="15"/>
      <c r="AQ262" s="15"/>
      <c r="AR262" s="15"/>
      <c r="AS262" s="15"/>
      <c r="AT262" s="15"/>
      <c r="AU262" s="15"/>
      <c r="AV262" s="15"/>
      <c r="AW262" s="15"/>
      <c r="AX262" s="15"/>
      <c r="AY262" s="6"/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BP262" s="6"/>
      <c r="BQ262" s="6"/>
      <c r="BR262" s="6"/>
      <c r="BS262" s="6"/>
      <c r="BT262" s="6"/>
      <c r="BU262" s="6"/>
      <c r="BV262" s="6"/>
      <c r="BW262" s="6"/>
      <c r="BX262" s="6"/>
      <c r="BY262" s="6"/>
      <c r="BZ262" s="6"/>
      <c r="CA262" s="6"/>
      <c r="CB262" s="6"/>
    </row>
    <row r="263" spans="1:80" ht="34.15" customHeight="1"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  <c r="AG263" s="15"/>
      <c r="AH263" s="15"/>
      <c r="AI263" s="15"/>
      <c r="AJ263" s="15"/>
      <c r="AK263" s="15"/>
      <c r="AL263" s="15"/>
      <c r="AM263" s="15"/>
      <c r="AN263" s="15"/>
      <c r="AO263" s="15"/>
      <c r="AP263" s="15"/>
      <c r="AQ263" s="15"/>
      <c r="AR263" s="15"/>
      <c r="AS263" s="15"/>
      <c r="AT263" s="15"/>
      <c r="AU263" s="15"/>
      <c r="AV263" s="15"/>
      <c r="AW263" s="15"/>
      <c r="AX263" s="15"/>
      <c r="AY263" s="6"/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BP263" s="6"/>
      <c r="BQ263" s="6"/>
      <c r="BR263" s="6"/>
      <c r="BS263" s="6"/>
      <c r="BT263" s="6"/>
      <c r="BU263" s="6"/>
      <c r="BV263" s="6"/>
      <c r="BW263" s="6"/>
      <c r="BX263" s="6"/>
      <c r="BY263" s="6"/>
      <c r="BZ263" s="6"/>
      <c r="CA263" s="6"/>
      <c r="CB263" s="6"/>
    </row>
    <row r="264" spans="1:80" ht="34.15" customHeight="1"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  <c r="AG264" s="15"/>
      <c r="AH264" s="15"/>
      <c r="AI264" s="15"/>
      <c r="AJ264" s="15"/>
      <c r="AK264" s="15"/>
      <c r="AL264" s="15"/>
      <c r="AM264" s="15"/>
      <c r="AN264" s="15"/>
      <c r="AO264" s="15"/>
      <c r="AP264" s="15"/>
      <c r="AQ264" s="15"/>
      <c r="AR264" s="15"/>
      <c r="AS264" s="15"/>
      <c r="AT264" s="15"/>
      <c r="AU264" s="15"/>
      <c r="AV264" s="15"/>
      <c r="AW264" s="15"/>
      <c r="AX264" s="15"/>
      <c r="AY264" s="6"/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BP264" s="6"/>
      <c r="BQ264" s="6"/>
      <c r="BR264" s="6"/>
      <c r="BS264" s="6"/>
      <c r="BT264" s="6"/>
      <c r="BU264" s="6"/>
      <c r="BV264" s="6"/>
      <c r="BW264" s="6"/>
      <c r="BX264" s="6"/>
      <c r="BY264" s="6"/>
      <c r="BZ264" s="6"/>
      <c r="CA264" s="6"/>
      <c r="CB264" s="6"/>
    </row>
    <row r="265" spans="1:80" ht="34.15" customHeight="1"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  <c r="AG265" s="15"/>
      <c r="AH265" s="15"/>
      <c r="AI265" s="15"/>
      <c r="AJ265" s="15"/>
      <c r="AK265" s="15"/>
      <c r="AL265" s="15"/>
      <c r="AM265" s="15"/>
      <c r="AN265" s="15"/>
      <c r="AO265" s="15"/>
      <c r="AP265" s="15"/>
      <c r="AQ265" s="15"/>
      <c r="AR265" s="15"/>
      <c r="AS265" s="15"/>
      <c r="AT265" s="15"/>
      <c r="AU265" s="15"/>
      <c r="AV265" s="15"/>
      <c r="AW265" s="15"/>
      <c r="AX265" s="15"/>
      <c r="AY265" s="6"/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BP265" s="6"/>
      <c r="BQ265" s="6"/>
      <c r="BR265" s="6"/>
      <c r="BS265" s="6"/>
      <c r="BT265" s="6"/>
      <c r="BU265" s="6"/>
      <c r="BV265" s="6"/>
      <c r="BW265" s="6"/>
      <c r="BX265" s="6"/>
      <c r="BY265" s="6"/>
      <c r="BZ265" s="6"/>
      <c r="CA265" s="6"/>
      <c r="CB265" s="6"/>
    </row>
    <row r="266" spans="1:80" ht="34.15" customHeight="1"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  <c r="AG266" s="15"/>
      <c r="AH266" s="15"/>
      <c r="AI266" s="15"/>
      <c r="AJ266" s="15"/>
      <c r="AK266" s="15"/>
      <c r="AL266" s="15"/>
      <c r="AM266" s="15"/>
      <c r="AN266" s="15"/>
      <c r="AO266" s="15"/>
      <c r="AP266" s="15"/>
      <c r="AQ266" s="15"/>
      <c r="AR266" s="15"/>
      <c r="AS266" s="15"/>
      <c r="AT266" s="15"/>
      <c r="AU266" s="15"/>
      <c r="AV266" s="15"/>
      <c r="AW266" s="15"/>
      <c r="AX266" s="15"/>
      <c r="AY266" s="6"/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BP266" s="6"/>
      <c r="BQ266" s="6"/>
      <c r="BR266" s="6"/>
      <c r="BS266" s="6"/>
      <c r="BT266" s="6"/>
      <c r="BU266" s="6"/>
      <c r="BV266" s="6"/>
      <c r="BW266" s="6"/>
      <c r="BX266" s="6"/>
      <c r="BY266" s="6"/>
      <c r="BZ266" s="6"/>
      <c r="CA266" s="6"/>
      <c r="CB266" s="6"/>
    </row>
    <row r="267" spans="1:80" ht="34.15" customHeight="1">
      <c r="A267" s="2"/>
      <c r="B267" s="2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  <c r="AG267" s="15"/>
      <c r="AH267" s="15"/>
      <c r="AI267" s="15"/>
      <c r="AJ267" s="15"/>
      <c r="AK267" s="15"/>
      <c r="AL267" s="15"/>
      <c r="AM267" s="15"/>
      <c r="AN267" s="15"/>
      <c r="AO267" s="15"/>
      <c r="AP267" s="15"/>
      <c r="AQ267" s="15"/>
      <c r="AR267" s="15"/>
      <c r="AS267" s="15"/>
      <c r="AT267" s="15"/>
      <c r="AU267" s="15"/>
      <c r="AV267" s="15"/>
      <c r="AW267" s="15"/>
      <c r="AX267" s="15"/>
      <c r="AY267" s="6"/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BP267" s="6"/>
      <c r="BQ267" s="6"/>
      <c r="BR267" s="6"/>
      <c r="BS267" s="6"/>
      <c r="BT267" s="6"/>
      <c r="BU267" s="6"/>
      <c r="BV267" s="6"/>
      <c r="BW267" s="6"/>
      <c r="BX267" s="6"/>
      <c r="BY267" s="6"/>
      <c r="BZ267" s="6"/>
      <c r="CA267" s="6"/>
      <c r="CB267" s="6"/>
    </row>
    <row r="268" spans="1:80" ht="34.15" customHeight="1"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  <c r="AG268" s="15"/>
      <c r="AH268" s="15"/>
      <c r="AI268" s="15"/>
      <c r="AJ268" s="15"/>
      <c r="AK268" s="15"/>
      <c r="AL268" s="15"/>
      <c r="AM268" s="15"/>
      <c r="AN268" s="15"/>
      <c r="AO268" s="15"/>
      <c r="AP268" s="15"/>
      <c r="AQ268" s="15"/>
      <c r="AR268" s="15"/>
      <c r="AS268" s="15"/>
      <c r="AT268" s="15"/>
      <c r="AU268" s="15"/>
      <c r="AV268" s="15"/>
      <c r="AW268" s="15"/>
      <c r="AX268" s="15"/>
      <c r="AY268" s="6"/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BP268" s="6"/>
      <c r="BQ268" s="6"/>
      <c r="BR268" s="6"/>
      <c r="BS268" s="6"/>
      <c r="BT268" s="6"/>
      <c r="BU268" s="6"/>
      <c r="BV268" s="6"/>
      <c r="BW268" s="6"/>
      <c r="BX268" s="6"/>
      <c r="BY268" s="6"/>
      <c r="BZ268" s="6"/>
      <c r="CA268" s="6"/>
      <c r="CB268" s="6"/>
    </row>
    <row r="269" spans="1:80" ht="34.15" customHeight="1"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  <c r="AG269" s="15"/>
      <c r="AH269" s="15"/>
      <c r="AI269" s="15"/>
      <c r="AJ269" s="15"/>
      <c r="AK269" s="15"/>
      <c r="AL269" s="15"/>
      <c r="AM269" s="15"/>
      <c r="AN269" s="15"/>
      <c r="AO269" s="15"/>
      <c r="AP269" s="15"/>
      <c r="AQ269" s="15"/>
      <c r="AR269" s="15"/>
      <c r="AS269" s="15"/>
      <c r="AT269" s="15"/>
      <c r="AU269" s="15"/>
      <c r="AV269" s="15"/>
      <c r="AW269" s="15"/>
      <c r="AX269" s="15"/>
      <c r="AY269" s="6"/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BP269" s="6"/>
      <c r="BQ269" s="6"/>
      <c r="BR269" s="6"/>
      <c r="BS269" s="6"/>
      <c r="BT269" s="6"/>
      <c r="BU269" s="6"/>
      <c r="BV269" s="6"/>
      <c r="BW269" s="6"/>
      <c r="BX269" s="6"/>
      <c r="BY269" s="6"/>
      <c r="BZ269" s="6"/>
      <c r="CA269" s="6"/>
      <c r="CB269" s="6"/>
    </row>
    <row r="270" spans="1:80" ht="34.15" customHeight="1"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  <c r="AG270" s="15"/>
      <c r="AH270" s="15"/>
      <c r="AI270" s="15"/>
      <c r="AJ270" s="15"/>
      <c r="AK270" s="15"/>
      <c r="AL270" s="15"/>
      <c r="AM270" s="15"/>
      <c r="AN270" s="15"/>
      <c r="AO270" s="15"/>
      <c r="AP270" s="15"/>
      <c r="AQ270" s="15"/>
      <c r="AR270" s="15"/>
      <c r="AS270" s="15"/>
      <c r="AT270" s="15"/>
      <c r="AU270" s="15"/>
      <c r="AV270" s="15"/>
      <c r="AW270" s="15"/>
      <c r="AX270" s="15"/>
      <c r="AY270" s="6"/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BP270" s="6"/>
      <c r="BQ270" s="6"/>
      <c r="BR270" s="6"/>
      <c r="BS270" s="6"/>
      <c r="BT270" s="6"/>
      <c r="BU270" s="6"/>
      <c r="BV270" s="6"/>
      <c r="BW270" s="6"/>
      <c r="BX270" s="6"/>
      <c r="BY270" s="6"/>
      <c r="BZ270" s="6"/>
      <c r="CA270" s="6"/>
      <c r="CB270" s="6"/>
    </row>
    <row r="271" spans="1:80" ht="34.15" customHeight="1"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  <c r="AG271" s="15"/>
      <c r="AH271" s="15"/>
      <c r="AI271" s="15"/>
      <c r="AJ271" s="15"/>
      <c r="AK271" s="15"/>
      <c r="AL271" s="15"/>
      <c r="AM271" s="15"/>
      <c r="AN271" s="15"/>
      <c r="AO271" s="15"/>
      <c r="AP271" s="15"/>
      <c r="AQ271" s="15"/>
      <c r="AR271" s="15"/>
      <c r="AS271" s="15"/>
      <c r="AT271" s="15"/>
      <c r="AU271" s="15"/>
      <c r="AV271" s="15"/>
      <c r="AW271" s="15"/>
      <c r="AX271" s="15"/>
      <c r="AY271" s="6"/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BP271" s="6"/>
      <c r="BQ271" s="6"/>
      <c r="BR271" s="6"/>
      <c r="BS271" s="6"/>
      <c r="BT271" s="6"/>
      <c r="BU271" s="6"/>
      <c r="BV271" s="6"/>
      <c r="BW271" s="6"/>
      <c r="BX271" s="6"/>
      <c r="BY271" s="6"/>
      <c r="BZ271" s="6"/>
      <c r="CA271" s="6"/>
      <c r="CB271" s="6"/>
    </row>
    <row r="272" spans="1:80" ht="34.15" customHeight="1"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  <c r="AG272" s="15"/>
      <c r="AH272" s="15"/>
      <c r="AI272" s="15"/>
      <c r="AJ272" s="15"/>
      <c r="AK272" s="15"/>
      <c r="AL272" s="15"/>
      <c r="AM272" s="15"/>
      <c r="AN272" s="15"/>
      <c r="AO272" s="15"/>
      <c r="AP272" s="15"/>
      <c r="AQ272" s="15"/>
      <c r="AR272" s="15"/>
      <c r="AS272" s="15"/>
      <c r="AT272" s="15"/>
      <c r="AU272" s="15"/>
      <c r="AV272" s="15"/>
      <c r="AW272" s="15"/>
      <c r="AX272" s="15"/>
      <c r="AY272" s="6"/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BP272" s="6"/>
      <c r="BQ272" s="6"/>
      <c r="BR272" s="6"/>
      <c r="BS272" s="6"/>
      <c r="BT272" s="6"/>
      <c r="BU272" s="6"/>
      <c r="BV272" s="6"/>
      <c r="BW272" s="6"/>
      <c r="BX272" s="6"/>
      <c r="BY272" s="6"/>
      <c r="BZ272" s="6"/>
      <c r="CA272" s="6"/>
      <c r="CB272" s="6"/>
    </row>
    <row r="273" spans="1:80" ht="34.15" customHeight="1"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  <c r="AG273" s="15"/>
      <c r="AH273" s="15"/>
      <c r="AI273" s="15"/>
      <c r="AJ273" s="15"/>
      <c r="AK273" s="15"/>
      <c r="AL273" s="15"/>
      <c r="AM273" s="15"/>
      <c r="AN273" s="15"/>
      <c r="AO273" s="15"/>
      <c r="AP273" s="15"/>
      <c r="AQ273" s="15"/>
      <c r="AR273" s="15"/>
      <c r="AS273" s="15"/>
      <c r="AT273" s="15"/>
      <c r="AU273" s="15"/>
      <c r="AV273" s="15"/>
      <c r="AW273" s="15"/>
      <c r="AX273" s="15"/>
      <c r="AY273" s="6"/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BP273" s="6"/>
      <c r="BQ273" s="6"/>
      <c r="BR273" s="6"/>
      <c r="BS273" s="6"/>
      <c r="BT273" s="6"/>
      <c r="BU273" s="6"/>
      <c r="BV273" s="6"/>
      <c r="BW273" s="6"/>
      <c r="BX273" s="6"/>
      <c r="BY273" s="6"/>
      <c r="BZ273" s="6"/>
      <c r="CA273" s="6"/>
      <c r="CB273" s="6"/>
    </row>
    <row r="274" spans="1:80" ht="34.15" customHeight="1"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  <c r="AG274" s="15"/>
      <c r="AH274" s="15"/>
      <c r="AI274" s="15"/>
      <c r="AJ274" s="15"/>
      <c r="AK274" s="15"/>
      <c r="AL274" s="15"/>
      <c r="AM274" s="15"/>
      <c r="AN274" s="15"/>
      <c r="AO274" s="15"/>
      <c r="AP274" s="15"/>
      <c r="AQ274" s="15"/>
      <c r="AR274" s="15"/>
      <c r="AS274" s="15"/>
      <c r="AT274" s="15"/>
      <c r="AU274" s="15"/>
      <c r="AV274" s="15"/>
      <c r="AW274" s="15"/>
      <c r="AX274" s="15"/>
      <c r="AY274" s="6"/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BP274" s="6"/>
      <c r="BQ274" s="6"/>
      <c r="BR274" s="6"/>
      <c r="BS274" s="6"/>
      <c r="BT274" s="6"/>
      <c r="BU274" s="6"/>
      <c r="BV274" s="6"/>
      <c r="BW274" s="6"/>
      <c r="BX274" s="6"/>
      <c r="BY274" s="6"/>
      <c r="BZ274" s="6"/>
      <c r="CA274" s="6"/>
      <c r="CB274" s="6"/>
    </row>
    <row r="275" spans="1:80" ht="34.15" customHeight="1"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  <c r="AG275" s="15"/>
      <c r="AH275" s="15"/>
      <c r="AI275" s="15"/>
      <c r="AJ275" s="15"/>
      <c r="AK275" s="15"/>
      <c r="AL275" s="15"/>
      <c r="AM275" s="15"/>
      <c r="AN275" s="15"/>
      <c r="AO275" s="15"/>
      <c r="AP275" s="15"/>
      <c r="AQ275" s="15"/>
      <c r="AR275" s="15"/>
      <c r="AS275" s="15"/>
      <c r="AT275" s="15"/>
      <c r="AU275" s="15"/>
      <c r="AV275" s="15"/>
      <c r="AW275" s="15"/>
      <c r="AX275" s="15"/>
      <c r="AY275" s="6"/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BP275" s="6"/>
      <c r="BQ275" s="6"/>
      <c r="BR275" s="6"/>
      <c r="BS275" s="6"/>
      <c r="BT275" s="6"/>
      <c r="BU275" s="6"/>
      <c r="BV275" s="6"/>
      <c r="BW275" s="6"/>
      <c r="BX275" s="6"/>
      <c r="BY275" s="6"/>
      <c r="BZ275" s="6"/>
      <c r="CA275" s="6"/>
      <c r="CB275" s="6"/>
    </row>
    <row r="276" spans="1:80" ht="34.15" customHeight="1">
      <c r="A276" s="2"/>
      <c r="B276" s="2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  <c r="AG276" s="15"/>
      <c r="AH276" s="15"/>
      <c r="AI276" s="15"/>
      <c r="AJ276" s="15"/>
      <c r="AK276" s="15"/>
      <c r="AL276" s="15"/>
      <c r="AM276" s="15"/>
      <c r="AN276" s="15"/>
      <c r="AO276" s="15"/>
      <c r="AP276" s="15"/>
      <c r="AQ276" s="15"/>
      <c r="AR276" s="15"/>
      <c r="AS276" s="15"/>
      <c r="AT276" s="15"/>
      <c r="AU276" s="15"/>
      <c r="AV276" s="15"/>
      <c r="AW276" s="15"/>
      <c r="AX276" s="15"/>
      <c r="AY276" s="6"/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BP276" s="6"/>
      <c r="BQ276" s="6"/>
      <c r="BR276" s="6"/>
      <c r="BS276" s="6"/>
      <c r="BT276" s="6"/>
      <c r="BU276" s="6"/>
      <c r="BV276" s="6"/>
      <c r="BW276" s="6"/>
      <c r="BX276" s="6"/>
      <c r="BY276" s="6"/>
      <c r="BZ276" s="6"/>
      <c r="CA276" s="6"/>
      <c r="CB276" s="6"/>
    </row>
    <row r="277" spans="1:80" ht="34.15" customHeight="1"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  <c r="AG277" s="15"/>
      <c r="AH277" s="15"/>
      <c r="AI277" s="15"/>
      <c r="AJ277" s="15"/>
      <c r="AK277" s="15"/>
      <c r="AL277" s="15"/>
      <c r="AM277" s="15"/>
      <c r="AN277" s="15"/>
      <c r="AO277" s="15"/>
      <c r="AP277" s="15"/>
      <c r="AQ277" s="15"/>
      <c r="AR277" s="15"/>
      <c r="AS277" s="15"/>
      <c r="AT277" s="15"/>
      <c r="AU277" s="15"/>
      <c r="AV277" s="15"/>
      <c r="AW277" s="15"/>
      <c r="AX277" s="15"/>
      <c r="AY277" s="6"/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BP277" s="6"/>
      <c r="BQ277" s="6"/>
      <c r="BR277" s="6"/>
      <c r="BS277" s="6"/>
      <c r="BT277" s="6"/>
      <c r="BU277" s="6"/>
      <c r="BV277" s="6"/>
      <c r="BW277" s="6"/>
      <c r="BX277" s="6"/>
      <c r="BY277" s="6"/>
      <c r="BZ277" s="6"/>
      <c r="CA277" s="6"/>
      <c r="CB277" s="6"/>
    </row>
    <row r="278" spans="1:80" ht="34.15" customHeight="1"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  <c r="AG278" s="15"/>
      <c r="AH278" s="15"/>
      <c r="AI278" s="15"/>
      <c r="AJ278" s="15"/>
      <c r="AK278" s="15"/>
      <c r="AL278" s="15"/>
      <c r="AM278" s="15"/>
      <c r="AN278" s="15"/>
      <c r="AO278" s="15"/>
      <c r="AP278" s="15"/>
      <c r="AQ278" s="15"/>
      <c r="AR278" s="15"/>
      <c r="AS278" s="15"/>
      <c r="AT278" s="15"/>
      <c r="AU278" s="15"/>
      <c r="AV278" s="15"/>
      <c r="AW278" s="15"/>
      <c r="AX278" s="15"/>
      <c r="AY278" s="6"/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BP278" s="6"/>
      <c r="BQ278" s="6"/>
      <c r="BR278" s="6"/>
      <c r="BS278" s="6"/>
      <c r="BT278" s="6"/>
      <c r="BU278" s="6"/>
      <c r="BV278" s="6"/>
      <c r="BW278" s="6"/>
      <c r="BX278" s="6"/>
      <c r="BY278" s="6"/>
      <c r="BZ278" s="6"/>
      <c r="CA278" s="6"/>
      <c r="CB278" s="6"/>
    </row>
    <row r="279" spans="1:80" ht="34.15" customHeight="1"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  <c r="AG279" s="15"/>
      <c r="AH279" s="15"/>
      <c r="AI279" s="15"/>
      <c r="AJ279" s="15"/>
      <c r="AK279" s="15"/>
      <c r="AL279" s="15"/>
      <c r="AM279" s="15"/>
      <c r="AN279" s="15"/>
      <c r="AO279" s="15"/>
      <c r="AP279" s="15"/>
      <c r="AQ279" s="15"/>
      <c r="AR279" s="15"/>
      <c r="AS279" s="15"/>
      <c r="AT279" s="15"/>
      <c r="AU279" s="15"/>
      <c r="AV279" s="15"/>
      <c r="AW279" s="15"/>
      <c r="AX279" s="15"/>
      <c r="AY279" s="6"/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BP279" s="6"/>
      <c r="BQ279" s="6"/>
      <c r="BR279" s="6"/>
      <c r="BS279" s="6"/>
      <c r="BT279" s="6"/>
      <c r="BU279" s="6"/>
      <c r="BV279" s="6"/>
      <c r="BW279" s="6"/>
      <c r="BX279" s="6"/>
      <c r="BY279" s="6"/>
      <c r="BZ279" s="6"/>
      <c r="CA279" s="6"/>
      <c r="CB279" s="6"/>
    </row>
    <row r="280" spans="1:80" ht="34.15" customHeight="1">
      <c r="A280" s="2"/>
      <c r="B280" s="2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  <c r="AG280" s="15"/>
      <c r="AH280" s="15"/>
      <c r="AI280" s="15"/>
      <c r="AJ280" s="15"/>
      <c r="AK280" s="15"/>
      <c r="AL280" s="15"/>
      <c r="AM280" s="15"/>
      <c r="AN280" s="15"/>
      <c r="AO280" s="15"/>
      <c r="AP280" s="15"/>
      <c r="AQ280" s="15"/>
      <c r="AR280" s="15"/>
      <c r="AS280" s="15"/>
      <c r="AT280" s="15"/>
      <c r="AU280" s="15"/>
      <c r="AV280" s="15"/>
      <c r="AW280" s="15"/>
      <c r="AX280" s="15"/>
      <c r="AY280" s="6"/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BP280" s="6"/>
      <c r="BQ280" s="6"/>
      <c r="BR280" s="6"/>
      <c r="BS280" s="6"/>
      <c r="BT280" s="6"/>
      <c r="BU280" s="6"/>
      <c r="BV280" s="6"/>
      <c r="BW280" s="6"/>
      <c r="BX280" s="6"/>
      <c r="BY280" s="6"/>
      <c r="BZ280" s="6"/>
      <c r="CA280" s="6"/>
      <c r="CB280" s="6"/>
    </row>
    <row r="281" spans="1:80" ht="34.15" customHeight="1">
      <c r="A281" s="2"/>
      <c r="B281" s="2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5"/>
      <c r="AG281" s="15"/>
      <c r="AH281" s="15"/>
      <c r="AI281" s="15"/>
      <c r="AJ281" s="15"/>
      <c r="AK281" s="15"/>
      <c r="AL281" s="15"/>
      <c r="AM281" s="15"/>
      <c r="AN281" s="15"/>
      <c r="AO281" s="15"/>
      <c r="AP281" s="15"/>
      <c r="AQ281" s="15"/>
      <c r="AR281" s="15"/>
      <c r="AS281" s="15"/>
      <c r="AT281" s="15"/>
      <c r="AU281" s="15"/>
      <c r="AV281" s="15"/>
      <c r="AW281" s="15"/>
      <c r="AX281" s="15"/>
      <c r="AY281" s="6"/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BP281" s="6"/>
      <c r="BQ281" s="6"/>
      <c r="BR281" s="6"/>
      <c r="BS281" s="6"/>
      <c r="BT281" s="6"/>
      <c r="BU281" s="6"/>
      <c r="BV281" s="6"/>
      <c r="BW281" s="6"/>
      <c r="BX281" s="6"/>
      <c r="BY281" s="6"/>
      <c r="BZ281" s="6"/>
      <c r="CA281" s="6"/>
      <c r="CB281" s="6"/>
    </row>
    <row r="282" spans="1:80" ht="34.15" customHeight="1"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5"/>
      <c r="AG282" s="15"/>
      <c r="AH282" s="15"/>
      <c r="AI282" s="15"/>
      <c r="AJ282" s="15"/>
      <c r="AK282" s="15"/>
      <c r="AL282" s="15"/>
      <c r="AM282" s="15"/>
      <c r="AN282" s="15"/>
      <c r="AO282" s="15"/>
      <c r="AP282" s="15"/>
      <c r="AQ282" s="15"/>
      <c r="AR282" s="15"/>
      <c r="AS282" s="15"/>
      <c r="AT282" s="15"/>
      <c r="AU282" s="15"/>
      <c r="AV282" s="15"/>
      <c r="AW282" s="15"/>
      <c r="AX282" s="15"/>
      <c r="AY282" s="6"/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BP282" s="6"/>
      <c r="BQ282" s="6"/>
      <c r="BR282" s="6"/>
      <c r="BS282" s="6"/>
      <c r="BT282" s="6"/>
      <c r="BU282" s="6"/>
      <c r="BV282" s="6"/>
      <c r="BW282" s="6"/>
      <c r="BX282" s="6"/>
      <c r="BY282" s="6"/>
      <c r="BZ282" s="6"/>
      <c r="CA282" s="6"/>
      <c r="CB282" s="6"/>
    </row>
    <row r="283" spans="1:80" ht="34.15" customHeight="1"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5"/>
      <c r="AG283" s="15"/>
      <c r="AH283" s="15"/>
      <c r="AI283" s="15"/>
      <c r="AJ283" s="15"/>
      <c r="AK283" s="15"/>
      <c r="AL283" s="15"/>
      <c r="AM283" s="15"/>
      <c r="AN283" s="15"/>
      <c r="AO283" s="15"/>
      <c r="AP283" s="15"/>
      <c r="AQ283" s="15"/>
      <c r="AR283" s="15"/>
      <c r="AS283" s="15"/>
      <c r="AT283" s="15"/>
      <c r="AU283" s="15"/>
      <c r="AV283" s="15"/>
      <c r="AW283" s="15"/>
      <c r="AX283" s="15"/>
      <c r="AY283" s="6"/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BP283" s="6"/>
      <c r="BQ283" s="6"/>
      <c r="BR283" s="6"/>
      <c r="BS283" s="6"/>
      <c r="BT283" s="6"/>
      <c r="BU283" s="6"/>
      <c r="BV283" s="6"/>
      <c r="BW283" s="6"/>
      <c r="BX283" s="6"/>
      <c r="BY283" s="6"/>
      <c r="BZ283" s="6"/>
      <c r="CA283" s="6"/>
      <c r="CB283" s="6"/>
    </row>
    <row r="284" spans="1:80" ht="34.15" customHeight="1"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5"/>
      <c r="AG284" s="15"/>
      <c r="AH284" s="15"/>
      <c r="AI284" s="15"/>
      <c r="AJ284" s="15"/>
      <c r="AK284" s="15"/>
      <c r="AL284" s="15"/>
      <c r="AM284" s="15"/>
      <c r="AN284" s="15"/>
      <c r="AO284" s="15"/>
      <c r="AP284" s="15"/>
      <c r="AQ284" s="15"/>
      <c r="AR284" s="15"/>
      <c r="AS284" s="15"/>
      <c r="AT284" s="15"/>
      <c r="AU284" s="15"/>
      <c r="AV284" s="15"/>
      <c r="AW284" s="15"/>
      <c r="AX284" s="15"/>
      <c r="AY284" s="6"/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BP284" s="6"/>
      <c r="BQ284" s="6"/>
      <c r="BR284" s="6"/>
      <c r="BS284" s="6"/>
      <c r="BT284" s="6"/>
      <c r="BU284" s="6"/>
      <c r="BV284" s="6"/>
      <c r="BW284" s="6"/>
      <c r="BX284" s="6"/>
      <c r="BY284" s="6"/>
      <c r="BZ284" s="6"/>
      <c r="CA284" s="6"/>
      <c r="CB284" s="6"/>
    </row>
    <row r="285" spans="1:80" ht="34.15" customHeight="1"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5"/>
      <c r="AG285" s="15"/>
      <c r="AH285" s="15"/>
      <c r="AI285" s="15"/>
      <c r="AJ285" s="15"/>
      <c r="AK285" s="15"/>
      <c r="AL285" s="15"/>
      <c r="AM285" s="15"/>
      <c r="AN285" s="15"/>
      <c r="AO285" s="15"/>
      <c r="AP285" s="15"/>
      <c r="AQ285" s="15"/>
      <c r="AR285" s="15"/>
      <c r="AS285" s="15"/>
      <c r="AT285" s="15"/>
      <c r="AU285" s="15"/>
      <c r="AV285" s="15"/>
      <c r="AW285" s="15"/>
      <c r="AX285" s="15"/>
      <c r="AY285" s="6"/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BP285" s="6"/>
      <c r="BQ285" s="6"/>
      <c r="BR285" s="6"/>
      <c r="BS285" s="6"/>
      <c r="BT285" s="6"/>
      <c r="BU285" s="6"/>
      <c r="BV285" s="6"/>
      <c r="BW285" s="6"/>
      <c r="BX285" s="6"/>
      <c r="BY285" s="6"/>
      <c r="BZ285" s="6"/>
      <c r="CA285" s="6"/>
      <c r="CB285" s="6"/>
    </row>
    <row r="286" spans="1:80" ht="34.15" customHeight="1"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5"/>
      <c r="AG286" s="15"/>
      <c r="AH286" s="15"/>
      <c r="AI286" s="15"/>
      <c r="AJ286" s="15"/>
      <c r="AK286" s="15"/>
      <c r="AL286" s="15"/>
      <c r="AM286" s="15"/>
      <c r="AN286" s="15"/>
      <c r="AO286" s="15"/>
      <c r="AP286" s="15"/>
      <c r="AQ286" s="15"/>
      <c r="AR286" s="15"/>
      <c r="AS286" s="15"/>
      <c r="AT286" s="15"/>
      <c r="AU286" s="15"/>
      <c r="AV286" s="15"/>
      <c r="AW286" s="15"/>
      <c r="AX286" s="15"/>
      <c r="AY286" s="6"/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BP286" s="6"/>
      <c r="BQ286" s="6"/>
      <c r="BR286" s="6"/>
      <c r="BS286" s="6"/>
      <c r="BT286" s="6"/>
      <c r="BU286" s="6"/>
      <c r="BV286" s="6"/>
      <c r="BW286" s="6"/>
      <c r="BX286" s="6"/>
      <c r="BY286" s="6"/>
      <c r="BZ286" s="6"/>
      <c r="CA286" s="6"/>
      <c r="CB286" s="6"/>
    </row>
    <row r="287" spans="1:80" ht="34.15" customHeight="1"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  <c r="AG287" s="15"/>
      <c r="AH287" s="15"/>
      <c r="AI287" s="15"/>
      <c r="AJ287" s="15"/>
      <c r="AK287" s="15"/>
      <c r="AL287" s="15"/>
      <c r="AM287" s="15"/>
      <c r="AN287" s="15"/>
      <c r="AO287" s="15"/>
      <c r="AP287" s="15"/>
      <c r="AQ287" s="15"/>
      <c r="AR287" s="15"/>
      <c r="AS287" s="15"/>
      <c r="AT287" s="15"/>
      <c r="AU287" s="15"/>
      <c r="AV287" s="15"/>
      <c r="AW287" s="15"/>
      <c r="AX287" s="15"/>
      <c r="AY287" s="6"/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BP287" s="6"/>
      <c r="BQ287" s="6"/>
      <c r="BR287" s="6"/>
      <c r="BS287" s="6"/>
      <c r="BT287" s="6"/>
      <c r="BU287" s="6"/>
      <c r="BV287" s="6"/>
      <c r="BW287" s="6"/>
      <c r="BX287" s="6"/>
      <c r="BY287" s="6"/>
      <c r="BZ287" s="6"/>
      <c r="CA287" s="6"/>
      <c r="CB287" s="6"/>
    </row>
    <row r="288" spans="1:80" ht="34.15" customHeight="1"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5"/>
      <c r="AG288" s="15"/>
      <c r="AH288" s="15"/>
      <c r="AI288" s="15"/>
      <c r="AJ288" s="15"/>
      <c r="AK288" s="15"/>
      <c r="AL288" s="15"/>
      <c r="AM288" s="15"/>
      <c r="AN288" s="15"/>
      <c r="AO288" s="15"/>
      <c r="AP288" s="15"/>
      <c r="AQ288" s="15"/>
      <c r="AR288" s="15"/>
      <c r="AS288" s="15"/>
      <c r="AT288" s="15"/>
      <c r="AU288" s="15"/>
      <c r="AV288" s="15"/>
      <c r="AW288" s="15"/>
      <c r="AX288" s="15"/>
      <c r="AY288" s="6"/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BP288" s="6"/>
      <c r="BQ288" s="6"/>
      <c r="BR288" s="6"/>
      <c r="BS288" s="6"/>
      <c r="BT288" s="6"/>
      <c r="BU288" s="6"/>
      <c r="BV288" s="6"/>
      <c r="BW288" s="6"/>
      <c r="BX288" s="6"/>
      <c r="BY288" s="6"/>
      <c r="BZ288" s="6"/>
      <c r="CA288" s="6"/>
      <c r="CB288" s="6"/>
    </row>
    <row r="289" spans="1:80" ht="34.15" customHeight="1"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5"/>
      <c r="AG289" s="15"/>
      <c r="AH289" s="15"/>
      <c r="AI289" s="15"/>
      <c r="AJ289" s="15"/>
      <c r="AK289" s="15"/>
      <c r="AL289" s="15"/>
      <c r="AM289" s="15"/>
      <c r="AN289" s="15"/>
      <c r="AO289" s="15"/>
      <c r="AP289" s="15"/>
      <c r="AQ289" s="15"/>
      <c r="AR289" s="15"/>
      <c r="AS289" s="15"/>
      <c r="AT289" s="15"/>
      <c r="AU289" s="15"/>
      <c r="AV289" s="15"/>
      <c r="AW289" s="15"/>
      <c r="AX289" s="15"/>
      <c r="AY289" s="6"/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BP289" s="6"/>
      <c r="BQ289" s="6"/>
      <c r="BR289" s="6"/>
      <c r="BS289" s="6"/>
      <c r="BT289" s="6"/>
      <c r="BU289" s="6"/>
      <c r="BV289" s="6"/>
      <c r="BW289" s="6"/>
      <c r="BX289" s="6"/>
      <c r="BY289" s="6"/>
      <c r="BZ289" s="6"/>
      <c r="CA289" s="6"/>
      <c r="CB289" s="6"/>
    </row>
    <row r="290" spans="1:80" ht="34.15" customHeight="1"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5"/>
      <c r="AG290" s="15"/>
      <c r="AH290" s="15"/>
      <c r="AI290" s="15"/>
      <c r="AJ290" s="15"/>
      <c r="AK290" s="15"/>
      <c r="AL290" s="15"/>
      <c r="AM290" s="15"/>
      <c r="AN290" s="15"/>
      <c r="AO290" s="15"/>
      <c r="AP290" s="15"/>
      <c r="AQ290" s="15"/>
      <c r="AR290" s="15"/>
      <c r="AS290" s="15"/>
      <c r="AT290" s="15"/>
      <c r="AU290" s="15"/>
      <c r="AV290" s="15"/>
      <c r="AW290" s="15"/>
      <c r="AX290" s="15"/>
      <c r="AY290" s="6"/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BP290" s="6"/>
      <c r="BQ290" s="6"/>
      <c r="BR290" s="6"/>
      <c r="BS290" s="6"/>
      <c r="BT290" s="6"/>
      <c r="BU290" s="6"/>
      <c r="BV290" s="6"/>
      <c r="BW290" s="6"/>
      <c r="BX290" s="6"/>
      <c r="BY290" s="6"/>
      <c r="BZ290" s="6"/>
      <c r="CA290" s="6"/>
      <c r="CB290" s="6"/>
    </row>
    <row r="291" spans="1:80" ht="34.15" customHeight="1">
      <c r="A291" s="2"/>
      <c r="B291" s="2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5"/>
      <c r="AG291" s="15"/>
      <c r="AH291" s="15"/>
      <c r="AI291" s="15"/>
      <c r="AJ291" s="15"/>
      <c r="AK291" s="15"/>
      <c r="AL291" s="15"/>
      <c r="AM291" s="15"/>
      <c r="AN291" s="15"/>
      <c r="AO291" s="15"/>
      <c r="AP291" s="15"/>
      <c r="AQ291" s="15"/>
      <c r="AR291" s="15"/>
      <c r="AS291" s="15"/>
      <c r="AT291" s="15"/>
      <c r="AU291" s="15"/>
      <c r="AV291" s="15"/>
      <c r="AW291" s="15"/>
      <c r="AX291" s="15"/>
      <c r="AY291" s="6"/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BP291" s="6"/>
      <c r="BQ291" s="6"/>
      <c r="BR291" s="6"/>
      <c r="BS291" s="6"/>
      <c r="BT291" s="6"/>
      <c r="BU291" s="6"/>
      <c r="BV291" s="6"/>
      <c r="BW291" s="6"/>
      <c r="BX291" s="6"/>
      <c r="BY291" s="6"/>
      <c r="BZ291" s="6"/>
      <c r="CA291" s="6"/>
      <c r="CB291" s="6"/>
    </row>
    <row r="292" spans="1:80" ht="34.15" customHeight="1"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5"/>
      <c r="AG292" s="15"/>
      <c r="AH292" s="15"/>
      <c r="AI292" s="15"/>
      <c r="AJ292" s="15"/>
      <c r="AK292" s="15"/>
      <c r="AL292" s="15"/>
      <c r="AM292" s="15"/>
      <c r="AN292" s="15"/>
      <c r="AO292" s="15"/>
      <c r="AP292" s="15"/>
      <c r="AQ292" s="15"/>
      <c r="AR292" s="15"/>
      <c r="AS292" s="15"/>
      <c r="AT292" s="15"/>
      <c r="AU292" s="15"/>
      <c r="AV292" s="15"/>
      <c r="AW292" s="15"/>
      <c r="AX292" s="15"/>
      <c r="AY292" s="6"/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BP292" s="6"/>
      <c r="BQ292" s="6"/>
      <c r="BR292" s="6"/>
      <c r="BS292" s="6"/>
      <c r="BT292" s="6"/>
      <c r="BU292" s="6"/>
      <c r="BV292" s="6"/>
      <c r="BW292" s="6"/>
      <c r="BX292" s="6"/>
      <c r="BY292" s="6"/>
      <c r="BZ292" s="6"/>
      <c r="CA292" s="6"/>
      <c r="CB292" s="6"/>
    </row>
    <row r="293" spans="1:80" ht="34.15" customHeight="1">
      <c r="A293" s="2"/>
      <c r="B293" s="2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5"/>
      <c r="AG293" s="15"/>
      <c r="AH293" s="15"/>
      <c r="AI293" s="15"/>
      <c r="AJ293" s="15"/>
      <c r="AK293" s="15"/>
      <c r="AL293" s="15"/>
      <c r="AM293" s="15"/>
      <c r="AN293" s="15"/>
      <c r="AO293" s="15"/>
      <c r="AP293" s="15"/>
      <c r="AQ293" s="15"/>
      <c r="AR293" s="15"/>
      <c r="AS293" s="15"/>
      <c r="AT293" s="15"/>
      <c r="AU293" s="15"/>
      <c r="AV293" s="15"/>
      <c r="AW293" s="15"/>
      <c r="AX293" s="15"/>
      <c r="AY293" s="6"/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BP293" s="6"/>
      <c r="BQ293" s="6"/>
      <c r="BR293" s="6"/>
      <c r="BS293" s="6"/>
      <c r="BT293" s="6"/>
      <c r="BU293" s="6"/>
      <c r="BV293" s="6"/>
      <c r="BW293" s="6"/>
      <c r="BX293" s="6"/>
      <c r="BY293" s="6"/>
      <c r="BZ293" s="6"/>
      <c r="CA293" s="6"/>
      <c r="CB293" s="6"/>
    </row>
    <row r="294" spans="1:80" ht="34.15" customHeight="1"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5"/>
      <c r="AG294" s="15"/>
      <c r="AH294" s="15"/>
      <c r="AI294" s="15"/>
      <c r="AJ294" s="15"/>
      <c r="AK294" s="15"/>
      <c r="AL294" s="15"/>
      <c r="AM294" s="15"/>
      <c r="AN294" s="15"/>
      <c r="AO294" s="15"/>
      <c r="AP294" s="15"/>
      <c r="AQ294" s="15"/>
      <c r="AR294" s="15"/>
      <c r="AS294" s="15"/>
      <c r="AT294" s="15"/>
      <c r="AU294" s="15"/>
      <c r="AV294" s="15"/>
      <c r="AW294" s="15"/>
      <c r="AX294" s="15"/>
      <c r="AY294" s="6"/>
      <c r="AZ294" s="6"/>
      <c r="BA294" s="6"/>
      <c r="BB294" s="6"/>
      <c r="BC294" s="6"/>
      <c r="BD294" s="6"/>
      <c r="BE294" s="6"/>
      <c r="BF294" s="6"/>
      <c r="BG294" s="6"/>
      <c r="BH294" s="6"/>
      <c r="BI294" s="6"/>
      <c r="BJ294" s="6"/>
      <c r="BK294" s="6"/>
      <c r="BL294" s="6"/>
      <c r="BM294" s="6"/>
      <c r="BN294" s="6"/>
      <c r="BO294" s="6"/>
      <c r="BP294" s="6"/>
      <c r="BQ294" s="6"/>
      <c r="BR294" s="6"/>
      <c r="BS294" s="6"/>
      <c r="BT294" s="6"/>
      <c r="BU294" s="6"/>
      <c r="BV294" s="6"/>
      <c r="BW294" s="6"/>
      <c r="BX294" s="6"/>
      <c r="BY294" s="6"/>
      <c r="BZ294" s="6"/>
      <c r="CA294" s="6"/>
      <c r="CB294" s="6"/>
    </row>
    <row r="295" spans="1:80" ht="34.15" customHeight="1"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5"/>
      <c r="AG295" s="15"/>
      <c r="AH295" s="15"/>
      <c r="AI295" s="15"/>
      <c r="AJ295" s="15"/>
      <c r="AK295" s="15"/>
      <c r="AL295" s="15"/>
      <c r="AM295" s="15"/>
      <c r="AN295" s="15"/>
      <c r="AO295" s="15"/>
      <c r="AP295" s="15"/>
      <c r="AQ295" s="15"/>
      <c r="AR295" s="15"/>
      <c r="AS295" s="15"/>
      <c r="AT295" s="15"/>
      <c r="AU295" s="15"/>
      <c r="AV295" s="15"/>
      <c r="AW295" s="15"/>
      <c r="AX295" s="15"/>
      <c r="AY295" s="6"/>
      <c r="AZ295" s="6"/>
      <c r="BA295" s="6"/>
      <c r="BB295" s="6"/>
      <c r="BC295" s="6"/>
      <c r="BD295" s="6"/>
      <c r="BE295" s="6"/>
      <c r="BF295" s="6"/>
      <c r="BG295" s="6"/>
      <c r="BH295" s="6"/>
      <c r="BI295" s="6"/>
      <c r="BJ295" s="6"/>
      <c r="BK295" s="6"/>
      <c r="BL295" s="6"/>
      <c r="BM295" s="6"/>
      <c r="BN295" s="6"/>
      <c r="BO295" s="6"/>
      <c r="BP295" s="6"/>
      <c r="BQ295" s="6"/>
      <c r="BR295" s="6"/>
      <c r="BS295" s="6"/>
      <c r="BT295" s="6"/>
      <c r="BU295" s="6"/>
      <c r="BV295" s="6"/>
      <c r="BW295" s="6"/>
      <c r="BX295" s="6"/>
      <c r="BY295" s="6"/>
      <c r="BZ295" s="6"/>
      <c r="CA295" s="6"/>
      <c r="CB295" s="6"/>
    </row>
    <row r="296" spans="1:80" ht="34.15" customHeight="1"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5"/>
      <c r="AG296" s="15"/>
      <c r="AH296" s="15"/>
      <c r="AI296" s="15"/>
      <c r="AJ296" s="15"/>
      <c r="AK296" s="15"/>
      <c r="AL296" s="15"/>
      <c r="AM296" s="15"/>
      <c r="AN296" s="15"/>
      <c r="AO296" s="15"/>
      <c r="AP296" s="15"/>
      <c r="AQ296" s="15"/>
      <c r="AR296" s="15"/>
      <c r="AS296" s="15"/>
      <c r="AT296" s="15"/>
      <c r="AU296" s="15"/>
      <c r="AV296" s="15"/>
      <c r="AW296" s="15"/>
      <c r="AX296" s="15"/>
      <c r="AY296" s="6"/>
      <c r="AZ296" s="6"/>
      <c r="BA296" s="6"/>
      <c r="BB296" s="6"/>
      <c r="BC296" s="6"/>
      <c r="BD296" s="6"/>
      <c r="BE296" s="6"/>
      <c r="BF296" s="6"/>
      <c r="BG296" s="6"/>
      <c r="BH296" s="6"/>
      <c r="BI296" s="6"/>
      <c r="BJ296" s="6"/>
      <c r="BK296" s="6"/>
      <c r="BL296" s="6"/>
      <c r="BM296" s="6"/>
      <c r="BN296" s="6"/>
      <c r="BO296" s="6"/>
      <c r="BP296" s="6"/>
      <c r="BQ296" s="6"/>
      <c r="BR296" s="6"/>
      <c r="BS296" s="6"/>
      <c r="BT296" s="6"/>
      <c r="BU296" s="6"/>
      <c r="BV296" s="6"/>
      <c r="BW296" s="6"/>
      <c r="BX296" s="6"/>
      <c r="BY296" s="6"/>
      <c r="BZ296" s="6"/>
      <c r="CA296" s="6"/>
      <c r="CB296" s="6"/>
    </row>
    <row r="297" spans="1:80" ht="34.15" customHeight="1">
      <c r="A297" s="2"/>
      <c r="B297" s="2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5"/>
      <c r="AG297" s="15"/>
      <c r="AH297" s="15"/>
      <c r="AI297" s="15"/>
      <c r="AJ297" s="15"/>
      <c r="AK297" s="15"/>
      <c r="AL297" s="15"/>
      <c r="AM297" s="15"/>
      <c r="AN297" s="15"/>
      <c r="AO297" s="15"/>
      <c r="AP297" s="15"/>
      <c r="AQ297" s="15"/>
      <c r="AR297" s="15"/>
      <c r="AS297" s="15"/>
      <c r="AT297" s="15"/>
      <c r="AU297" s="15"/>
      <c r="AV297" s="15"/>
      <c r="AW297" s="15"/>
      <c r="AX297" s="15"/>
      <c r="AY297" s="6"/>
      <c r="AZ297" s="6"/>
      <c r="BA297" s="6"/>
      <c r="BB297" s="6"/>
      <c r="BC297" s="6"/>
      <c r="BD297" s="6"/>
      <c r="BE297" s="6"/>
      <c r="BF297" s="6"/>
      <c r="BG297" s="6"/>
      <c r="BH297" s="6"/>
      <c r="BI297" s="6"/>
      <c r="BJ297" s="6"/>
      <c r="BK297" s="6"/>
      <c r="BL297" s="6"/>
      <c r="BM297" s="6"/>
      <c r="BN297" s="6"/>
      <c r="BO297" s="6"/>
      <c r="BP297" s="6"/>
      <c r="BQ297" s="6"/>
      <c r="BR297" s="6"/>
      <c r="BS297" s="6"/>
      <c r="BT297" s="6"/>
      <c r="BU297" s="6"/>
      <c r="BV297" s="6"/>
      <c r="BW297" s="6"/>
      <c r="BX297" s="6"/>
      <c r="BY297" s="6"/>
      <c r="BZ297" s="6"/>
      <c r="CA297" s="6"/>
      <c r="CB297" s="6"/>
    </row>
    <row r="298" spans="1:80" ht="34.15" customHeight="1"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5"/>
      <c r="AG298" s="15"/>
      <c r="AH298" s="15"/>
      <c r="AI298" s="15"/>
      <c r="AJ298" s="15"/>
      <c r="AK298" s="15"/>
      <c r="AL298" s="15"/>
      <c r="AM298" s="15"/>
      <c r="AN298" s="15"/>
      <c r="AO298" s="15"/>
      <c r="AP298" s="15"/>
      <c r="AQ298" s="15"/>
      <c r="AR298" s="15"/>
      <c r="AS298" s="15"/>
      <c r="AT298" s="15"/>
      <c r="AU298" s="15"/>
      <c r="AV298" s="15"/>
      <c r="AW298" s="15"/>
      <c r="AX298" s="15"/>
      <c r="AY298" s="6"/>
      <c r="AZ298" s="6"/>
      <c r="BA298" s="6"/>
      <c r="BB298" s="6"/>
      <c r="BC298" s="6"/>
      <c r="BD298" s="6"/>
      <c r="BE298" s="6"/>
      <c r="BF298" s="6"/>
      <c r="BG298" s="6"/>
      <c r="BH298" s="6"/>
      <c r="BI298" s="6"/>
      <c r="BJ298" s="6"/>
      <c r="BK298" s="6"/>
      <c r="BL298" s="6"/>
      <c r="BM298" s="6"/>
      <c r="BN298" s="6"/>
      <c r="BO298" s="6"/>
      <c r="BP298" s="6"/>
      <c r="BQ298" s="6"/>
      <c r="BR298" s="6"/>
      <c r="BS298" s="6"/>
      <c r="BT298" s="6"/>
      <c r="BU298" s="6"/>
      <c r="BV298" s="6"/>
      <c r="BW298" s="6"/>
      <c r="BX298" s="6"/>
      <c r="BY298" s="6"/>
      <c r="BZ298" s="6"/>
      <c r="CA298" s="6"/>
      <c r="CB298" s="6"/>
    </row>
    <row r="299" spans="1:80" ht="34.15" customHeight="1"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5"/>
      <c r="AG299" s="15"/>
      <c r="AH299" s="15"/>
      <c r="AI299" s="15"/>
      <c r="AJ299" s="15"/>
      <c r="AK299" s="15"/>
      <c r="AL299" s="15"/>
      <c r="AM299" s="15"/>
      <c r="AN299" s="15"/>
      <c r="AO299" s="15"/>
      <c r="AP299" s="15"/>
      <c r="AQ299" s="15"/>
      <c r="AR299" s="15"/>
      <c r="AS299" s="15"/>
      <c r="AT299" s="15"/>
      <c r="AU299" s="15"/>
      <c r="AV299" s="15"/>
      <c r="AW299" s="15"/>
      <c r="AX299" s="15"/>
      <c r="AY299" s="6"/>
      <c r="AZ299" s="6"/>
      <c r="BA299" s="6"/>
      <c r="BB299" s="6"/>
      <c r="BC299" s="6"/>
      <c r="BD299" s="6"/>
      <c r="BE299" s="6"/>
      <c r="BF299" s="6"/>
      <c r="BG299" s="6"/>
      <c r="BH299" s="6"/>
      <c r="BI299" s="6"/>
      <c r="BJ299" s="6"/>
      <c r="BK299" s="6"/>
      <c r="BL299" s="6"/>
      <c r="BM299" s="6"/>
      <c r="BN299" s="6"/>
      <c r="BO299" s="6"/>
      <c r="BP299" s="6"/>
      <c r="BQ299" s="6"/>
      <c r="BR299" s="6"/>
      <c r="BS299" s="6"/>
      <c r="BT299" s="6"/>
      <c r="BU299" s="6"/>
      <c r="BV299" s="6"/>
      <c r="BW299" s="6"/>
      <c r="BX299" s="6"/>
      <c r="BY299" s="6"/>
      <c r="BZ299" s="6"/>
      <c r="CA299" s="6"/>
      <c r="CB299" s="6"/>
    </row>
    <row r="300" spans="1:80" ht="34.15" customHeight="1">
      <c r="A300" s="2"/>
      <c r="B300" s="2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5"/>
      <c r="AG300" s="15"/>
      <c r="AH300" s="15"/>
      <c r="AI300" s="15"/>
      <c r="AJ300" s="15"/>
      <c r="AK300" s="15"/>
      <c r="AL300" s="15"/>
      <c r="AM300" s="15"/>
      <c r="AN300" s="15"/>
      <c r="AO300" s="15"/>
      <c r="AP300" s="15"/>
      <c r="AQ300" s="15"/>
      <c r="AR300" s="15"/>
      <c r="AS300" s="15"/>
      <c r="AT300" s="15"/>
      <c r="AU300" s="15"/>
      <c r="AV300" s="15"/>
      <c r="AW300" s="15"/>
      <c r="AX300" s="15"/>
      <c r="AY300" s="6"/>
      <c r="AZ300" s="6"/>
      <c r="BA300" s="6"/>
      <c r="BB300" s="6"/>
      <c r="BC300" s="6"/>
      <c r="BD300" s="6"/>
      <c r="BE300" s="6"/>
      <c r="BF300" s="6"/>
      <c r="BG300" s="6"/>
      <c r="BH300" s="6"/>
      <c r="BI300" s="6"/>
      <c r="BJ300" s="6"/>
      <c r="BK300" s="6"/>
      <c r="BL300" s="6"/>
      <c r="BM300" s="6"/>
      <c r="BN300" s="6"/>
      <c r="BO300" s="6"/>
      <c r="BP300" s="6"/>
      <c r="BQ300" s="6"/>
      <c r="BR300" s="6"/>
      <c r="BS300" s="6"/>
      <c r="BT300" s="6"/>
      <c r="BU300" s="6"/>
      <c r="BV300" s="6"/>
      <c r="BW300" s="6"/>
      <c r="BX300" s="6"/>
      <c r="BY300" s="6"/>
      <c r="BZ300" s="6"/>
      <c r="CA300" s="6"/>
      <c r="CB300" s="6"/>
    </row>
    <row r="301" spans="1:80" ht="34.15" customHeight="1"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5"/>
      <c r="AG301" s="15"/>
      <c r="AH301" s="15"/>
      <c r="AI301" s="15"/>
      <c r="AJ301" s="15"/>
      <c r="AK301" s="15"/>
      <c r="AL301" s="15"/>
      <c r="AM301" s="15"/>
      <c r="AN301" s="15"/>
      <c r="AO301" s="15"/>
      <c r="AP301" s="15"/>
      <c r="AQ301" s="15"/>
      <c r="AR301" s="15"/>
      <c r="AS301" s="15"/>
      <c r="AT301" s="15"/>
      <c r="AU301" s="15"/>
      <c r="AV301" s="15"/>
      <c r="AW301" s="15"/>
      <c r="AX301" s="15"/>
      <c r="AY301" s="6"/>
      <c r="AZ301" s="6"/>
      <c r="BA301" s="6"/>
      <c r="BB301" s="6"/>
      <c r="BC301" s="6"/>
      <c r="BD301" s="6"/>
      <c r="BE301" s="6"/>
      <c r="BF301" s="6"/>
      <c r="BG301" s="6"/>
      <c r="BH301" s="6"/>
      <c r="BI301" s="6"/>
      <c r="BJ301" s="6"/>
      <c r="BK301" s="6"/>
      <c r="BL301" s="6"/>
      <c r="BM301" s="6"/>
      <c r="BN301" s="6"/>
      <c r="BO301" s="6"/>
      <c r="BP301" s="6"/>
      <c r="BQ301" s="6"/>
      <c r="BR301" s="6"/>
      <c r="BS301" s="6"/>
      <c r="BT301" s="6"/>
      <c r="BU301" s="6"/>
      <c r="BV301" s="6"/>
      <c r="BW301" s="6"/>
      <c r="BX301" s="6"/>
      <c r="BY301" s="6"/>
      <c r="BZ301" s="6"/>
      <c r="CA301" s="6"/>
      <c r="CB301" s="6"/>
    </row>
    <row r="302" spans="1:80" ht="34.15" customHeight="1"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5"/>
      <c r="AG302" s="15"/>
      <c r="AH302" s="15"/>
      <c r="AI302" s="15"/>
      <c r="AJ302" s="15"/>
      <c r="AK302" s="15"/>
      <c r="AL302" s="15"/>
      <c r="AM302" s="15"/>
      <c r="AN302" s="15"/>
      <c r="AO302" s="15"/>
      <c r="AP302" s="15"/>
      <c r="AQ302" s="15"/>
      <c r="AR302" s="15"/>
      <c r="AS302" s="15"/>
      <c r="AT302" s="15"/>
      <c r="AU302" s="15"/>
      <c r="AV302" s="15"/>
      <c r="AW302" s="15"/>
      <c r="AX302" s="15"/>
      <c r="AY302" s="6"/>
      <c r="AZ302" s="6"/>
      <c r="BA302" s="6"/>
      <c r="BB302" s="6"/>
      <c r="BC302" s="6"/>
      <c r="BD302" s="6"/>
      <c r="BE302" s="6"/>
      <c r="BF302" s="6"/>
      <c r="BG302" s="6"/>
      <c r="BH302" s="6"/>
      <c r="BI302" s="6"/>
      <c r="BJ302" s="6"/>
      <c r="BK302" s="6"/>
      <c r="BL302" s="6"/>
      <c r="BM302" s="6"/>
      <c r="BN302" s="6"/>
      <c r="BO302" s="6"/>
      <c r="BP302" s="6"/>
      <c r="BQ302" s="6"/>
      <c r="BR302" s="6"/>
      <c r="BS302" s="6"/>
      <c r="BT302" s="6"/>
      <c r="BU302" s="6"/>
      <c r="BV302" s="6"/>
      <c r="BW302" s="6"/>
      <c r="BX302" s="6"/>
      <c r="BY302" s="6"/>
      <c r="BZ302" s="6"/>
      <c r="CA302" s="6"/>
      <c r="CB302" s="6"/>
    </row>
    <row r="303" spans="1:80" ht="34.15" customHeight="1"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5"/>
      <c r="AG303" s="15"/>
      <c r="AH303" s="15"/>
      <c r="AI303" s="15"/>
      <c r="AJ303" s="15"/>
      <c r="AK303" s="15"/>
      <c r="AL303" s="15"/>
      <c r="AM303" s="15"/>
      <c r="AN303" s="15"/>
      <c r="AO303" s="15"/>
      <c r="AP303" s="15"/>
      <c r="AQ303" s="15"/>
      <c r="AR303" s="15"/>
      <c r="AS303" s="15"/>
      <c r="AT303" s="15"/>
      <c r="AU303" s="15"/>
      <c r="AV303" s="15"/>
      <c r="AW303" s="15"/>
      <c r="AX303" s="15"/>
      <c r="AY303" s="6"/>
      <c r="AZ303" s="6"/>
      <c r="BA303" s="6"/>
      <c r="BB303" s="6"/>
      <c r="BC303" s="6"/>
      <c r="BD303" s="6"/>
      <c r="BE303" s="6"/>
      <c r="BF303" s="6"/>
      <c r="BG303" s="6"/>
      <c r="BH303" s="6"/>
      <c r="BI303" s="6"/>
      <c r="BJ303" s="6"/>
      <c r="BK303" s="6"/>
      <c r="BL303" s="6"/>
      <c r="BM303" s="6"/>
      <c r="BN303" s="6"/>
      <c r="BO303" s="6"/>
      <c r="BP303" s="6"/>
      <c r="BQ303" s="6"/>
      <c r="BR303" s="6"/>
      <c r="BS303" s="6"/>
      <c r="BT303" s="6"/>
      <c r="BU303" s="6"/>
      <c r="BV303" s="6"/>
      <c r="BW303" s="6"/>
      <c r="BX303" s="6"/>
      <c r="BY303" s="6"/>
      <c r="BZ303" s="6"/>
      <c r="CA303" s="6"/>
      <c r="CB303" s="6"/>
    </row>
    <row r="304" spans="1:80" ht="34.15" customHeight="1"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5"/>
      <c r="AG304" s="15"/>
      <c r="AH304" s="15"/>
      <c r="AI304" s="15"/>
      <c r="AJ304" s="15"/>
      <c r="AK304" s="15"/>
      <c r="AL304" s="15"/>
      <c r="AM304" s="15"/>
      <c r="AN304" s="15"/>
      <c r="AO304" s="15"/>
      <c r="AP304" s="15"/>
      <c r="AQ304" s="15"/>
      <c r="AR304" s="15"/>
      <c r="AS304" s="15"/>
      <c r="AT304" s="15"/>
      <c r="AU304" s="15"/>
      <c r="AV304" s="15"/>
      <c r="AW304" s="15"/>
      <c r="AX304" s="15"/>
      <c r="AY304" s="6"/>
      <c r="AZ304" s="6"/>
      <c r="BA304" s="6"/>
      <c r="BB304" s="6"/>
      <c r="BC304" s="6"/>
      <c r="BD304" s="6"/>
      <c r="BE304" s="6"/>
      <c r="BF304" s="6"/>
      <c r="BG304" s="6"/>
      <c r="BH304" s="6"/>
      <c r="BI304" s="6"/>
      <c r="BJ304" s="6"/>
      <c r="BK304" s="6"/>
      <c r="BL304" s="6"/>
      <c r="BM304" s="6"/>
      <c r="BN304" s="6"/>
      <c r="BO304" s="6"/>
      <c r="BP304" s="6"/>
      <c r="BQ304" s="6"/>
      <c r="BR304" s="6"/>
      <c r="BS304" s="6"/>
      <c r="BT304" s="6"/>
      <c r="BU304" s="6"/>
      <c r="BV304" s="6"/>
      <c r="BW304" s="6"/>
      <c r="BX304" s="6"/>
      <c r="BY304" s="6"/>
      <c r="BZ304" s="6"/>
      <c r="CA304" s="6"/>
      <c r="CB304" s="6"/>
    </row>
    <row r="305" spans="1:80" ht="34.15" customHeight="1"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5"/>
      <c r="AG305" s="15"/>
      <c r="AH305" s="15"/>
      <c r="AI305" s="15"/>
      <c r="AJ305" s="15"/>
      <c r="AK305" s="15"/>
      <c r="AL305" s="15"/>
      <c r="AM305" s="15"/>
      <c r="AN305" s="15"/>
      <c r="AO305" s="15"/>
      <c r="AP305" s="15"/>
      <c r="AQ305" s="15"/>
      <c r="AR305" s="15"/>
      <c r="AS305" s="15"/>
      <c r="AT305" s="15"/>
      <c r="AU305" s="15"/>
      <c r="AV305" s="15"/>
      <c r="AW305" s="15"/>
      <c r="AX305" s="15"/>
      <c r="AY305" s="6"/>
      <c r="AZ305" s="6"/>
      <c r="BA305" s="6"/>
      <c r="BB305" s="6"/>
      <c r="BC305" s="6"/>
      <c r="BD305" s="6"/>
      <c r="BE305" s="6"/>
      <c r="BF305" s="6"/>
      <c r="BG305" s="6"/>
      <c r="BH305" s="6"/>
      <c r="BI305" s="6"/>
      <c r="BJ305" s="6"/>
      <c r="BK305" s="6"/>
      <c r="BL305" s="6"/>
      <c r="BM305" s="6"/>
      <c r="BN305" s="6"/>
      <c r="BO305" s="6"/>
      <c r="BP305" s="6"/>
      <c r="BQ305" s="6"/>
      <c r="BR305" s="6"/>
      <c r="BS305" s="6"/>
      <c r="BT305" s="6"/>
      <c r="BU305" s="6"/>
      <c r="BV305" s="6"/>
      <c r="BW305" s="6"/>
      <c r="BX305" s="6"/>
      <c r="BY305" s="6"/>
      <c r="BZ305" s="6"/>
      <c r="CA305" s="6"/>
      <c r="CB305" s="6"/>
    </row>
    <row r="306" spans="1:80" ht="34.15" customHeight="1"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5"/>
      <c r="AG306" s="15"/>
      <c r="AH306" s="15"/>
      <c r="AI306" s="15"/>
      <c r="AJ306" s="15"/>
      <c r="AK306" s="15"/>
      <c r="AL306" s="15"/>
      <c r="AM306" s="15"/>
      <c r="AN306" s="15"/>
      <c r="AO306" s="15"/>
      <c r="AP306" s="15"/>
      <c r="AQ306" s="15"/>
      <c r="AR306" s="15"/>
      <c r="AS306" s="15"/>
      <c r="AT306" s="15"/>
      <c r="AU306" s="15"/>
      <c r="AV306" s="15"/>
      <c r="AW306" s="15"/>
      <c r="AX306" s="15"/>
      <c r="AY306" s="6"/>
      <c r="AZ306" s="6"/>
      <c r="BA306" s="6"/>
      <c r="BB306" s="6"/>
      <c r="BC306" s="6"/>
      <c r="BD306" s="6"/>
      <c r="BE306" s="6"/>
      <c r="BF306" s="6"/>
      <c r="BG306" s="6"/>
      <c r="BH306" s="6"/>
      <c r="BI306" s="6"/>
      <c r="BJ306" s="6"/>
      <c r="BK306" s="6"/>
      <c r="BL306" s="6"/>
      <c r="BM306" s="6"/>
      <c r="BN306" s="6"/>
      <c r="BO306" s="6"/>
      <c r="BP306" s="6"/>
      <c r="BQ306" s="6"/>
      <c r="BR306" s="6"/>
      <c r="BS306" s="6"/>
      <c r="BT306" s="6"/>
      <c r="BU306" s="6"/>
      <c r="BV306" s="6"/>
      <c r="BW306" s="6"/>
      <c r="BX306" s="6"/>
      <c r="BY306" s="6"/>
      <c r="BZ306" s="6"/>
      <c r="CA306" s="6"/>
      <c r="CB306" s="6"/>
    </row>
    <row r="307" spans="1:80" ht="34.15" customHeight="1"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5"/>
      <c r="AG307" s="15"/>
      <c r="AH307" s="15"/>
      <c r="AI307" s="15"/>
      <c r="AJ307" s="15"/>
      <c r="AK307" s="15"/>
      <c r="AL307" s="15"/>
      <c r="AM307" s="15"/>
      <c r="AN307" s="15"/>
      <c r="AO307" s="15"/>
      <c r="AP307" s="15"/>
      <c r="AQ307" s="15"/>
      <c r="AR307" s="15"/>
      <c r="AS307" s="15"/>
      <c r="AT307" s="15"/>
      <c r="AU307" s="15"/>
      <c r="AV307" s="15"/>
      <c r="AW307" s="15"/>
      <c r="AX307" s="15"/>
      <c r="AY307" s="6"/>
      <c r="AZ307" s="6"/>
      <c r="BA307" s="6"/>
      <c r="BB307" s="6"/>
      <c r="BC307" s="6"/>
      <c r="BD307" s="6"/>
      <c r="BE307" s="6"/>
      <c r="BF307" s="6"/>
      <c r="BG307" s="6"/>
      <c r="BH307" s="6"/>
      <c r="BI307" s="6"/>
      <c r="BJ307" s="6"/>
      <c r="BK307" s="6"/>
      <c r="BL307" s="6"/>
      <c r="BM307" s="6"/>
      <c r="BN307" s="6"/>
      <c r="BO307" s="6"/>
      <c r="BP307" s="6"/>
      <c r="BQ307" s="6"/>
      <c r="BR307" s="6"/>
      <c r="BS307" s="6"/>
      <c r="BT307" s="6"/>
      <c r="BU307" s="6"/>
      <c r="BV307" s="6"/>
      <c r="BW307" s="6"/>
      <c r="BX307" s="6"/>
      <c r="BY307" s="6"/>
      <c r="BZ307" s="6"/>
      <c r="CA307" s="6"/>
      <c r="CB307" s="6"/>
    </row>
    <row r="308" spans="1:80" ht="34.15" customHeight="1">
      <c r="A308" s="2"/>
      <c r="B308" s="2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5"/>
      <c r="AG308" s="15"/>
      <c r="AH308" s="15"/>
      <c r="AI308" s="15"/>
      <c r="AJ308" s="15"/>
      <c r="AK308" s="15"/>
      <c r="AL308" s="15"/>
      <c r="AM308" s="15"/>
      <c r="AN308" s="15"/>
      <c r="AO308" s="15"/>
      <c r="AP308" s="15"/>
      <c r="AQ308" s="15"/>
      <c r="AR308" s="15"/>
      <c r="AS308" s="15"/>
      <c r="AT308" s="15"/>
      <c r="AU308" s="15"/>
      <c r="AV308" s="15"/>
      <c r="AW308" s="15"/>
      <c r="AX308" s="15"/>
      <c r="AY308" s="6"/>
      <c r="AZ308" s="6"/>
      <c r="BA308" s="6"/>
      <c r="BB308" s="6"/>
      <c r="BC308" s="6"/>
      <c r="BD308" s="6"/>
      <c r="BE308" s="6"/>
      <c r="BF308" s="6"/>
      <c r="BG308" s="6"/>
      <c r="BH308" s="6"/>
      <c r="BI308" s="6"/>
      <c r="BJ308" s="6"/>
      <c r="BK308" s="6"/>
      <c r="BL308" s="6"/>
      <c r="BM308" s="6"/>
      <c r="BN308" s="6"/>
      <c r="BO308" s="6"/>
      <c r="BP308" s="6"/>
      <c r="BQ308" s="6"/>
      <c r="BR308" s="6"/>
      <c r="BS308" s="6"/>
      <c r="BT308" s="6"/>
      <c r="BU308" s="6"/>
      <c r="BV308" s="6"/>
      <c r="BW308" s="6"/>
      <c r="BX308" s="6"/>
      <c r="BY308" s="6"/>
      <c r="BZ308" s="6"/>
      <c r="CA308" s="6"/>
      <c r="CB308" s="6"/>
    </row>
    <row r="309" spans="1:80" ht="34.15" customHeight="1"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5"/>
      <c r="AG309" s="15"/>
      <c r="AH309" s="15"/>
      <c r="AI309" s="15"/>
      <c r="AJ309" s="15"/>
      <c r="AK309" s="15"/>
      <c r="AL309" s="15"/>
      <c r="AM309" s="15"/>
      <c r="AN309" s="15"/>
      <c r="AO309" s="15"/>
      <c r="AP309" s="15"/>
      <c r="AQ309" s="15"/>
      <c r="AR309" s="15"/>
      <c r="AS309" s="15"/>
      <c r="AT309" s="15"/>
      <c r="AU309" s="15"/>
      <c r="AV309" s="15"/>
      <c r="AW309" s="15"/>
      <c r="AX309" s="15"/>
      <c r="AY309" s="6"/>
      <c r="AZ309" s="6"/>
      <c r="BA309" s="6"/>
      <c r="BB309" s="6"/>
      <c r="BC309" s="6"/>
      <c r="BD309" s="6"/>
      <c r="BE309" s="6"/>
      <c r="BF309" s="6"/>
      <c r="BG309" s="6"/>
      <c r="BH309" s="6"/>
      <c r="BI309" s="6"/>
      <c r="BJ309" s="6"/>
      <c r="BK309" s="6"/>
      <c r="BL309" s="6"/>
      <c r="BM309" s="6"/>
      <c r="BN309" s="6"/>
      <c r="BO309" s="6"/>
      <c r="BP309" s="6"/>
      <c r="BQ309" s="6"/>
      <c r="BR309" s="6"/>
      <c r="BS309" s="6"/>
      <c r="BT309" s="6"/>
      <c r="BU309" s="6"/>
      <c r="BV309" s="6"/>
      <c r="BW309" s="6"/>
      <c r="BX309" s="6"/>
      <c r="BY309" s="6"/>
      <c r="BZ309" s="6"/>
      <c r="CA309" s="6"/>
      <c r="CB309" s="6"/>
    </row>
    <row r="310" spans="1:80" ht="34.15" customHeight="1"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  <c r="AG310" s="15"/>
      <c r="AH310" s="15"/>
      <c r="AI310" s="15"/>
      <c r="AJ310" s="15"/>
      <c r="AK310" s="15"/>
      <c r="AL310" s="15"/>
      <c r="AM310" s="15"/>
      <c r="AN310" s="15"/>
      <c r="AO310" s="15"/>
      <c r="AP310" s="15"/>
      <c r="AQ310" s="15"/>
      <c r="AR310" s="15"/>
      <c r="AS310" s="15"/>
      <c r="AT310" s="15"/>
      <c r="AU310" s="15"/>
      <c r="AV310" s="15"/>
      <c r="AW310" s="15"/>
      <c r="AX310" s="15"/>
      <c r="AY310" s="6"/>
      <c r="AZ310" s="6"/>
      <c r="BA310" s="6"/>
      <c r="BB310" s="6"/>
      <c r="BC310" s="6"/>
      <c r="BD310" s="6"/>
      <c r="BE310" s="6"/>
      <c r="BF310" s="6"/>
      <c r="BG310" s="6"/>
      <c r="BH310" s="6"/>
      <c r="BI310" s="6"/>
      <c r="BJ310" s="6"/>
      <c r="BK310" s="6"/>
      <c r="BL310" s="6"/>
      <c r="BM310" s="6"/>
      <c r="BN310" s="6"/>
      <c r="BO310" s="6"/>
      <c r="BP310" s="6"/>
      <c r="BQ310" s="6"/>
      <c r="BR310" s="6"/>
      <c r="BS310" s="6"/>
      <c r="BT310" s="6"/>
      <c r="BU310" s="6"/>
      <c r="BV310" s="6"/>
      <c r="BW310" s="6"/>
      <c r="BX310" s="6"/>
      <c r="BY310" s="6"/>
      <c r="BZ310" s="6"/>
      <c r="CA310" s="6"/>
      <c r="CB310" s="6"/>
    </row>
    <row r="311" spans="1:80" ht="34.15" customHeight="1"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5"/>
      <c r="AG311" s="15"/>
      <c r="AH311" s="15"/>
      <c r="AI311" s="15"/>
      <c r="AJ311" s="15"/>
      <c r="AK311" s="15"/>
      <c r="AL311" s="15"/>
      <c r="AM311" s="15"/>
      <c r="AN311" s="15"/>
      <c r="AO311" s="15"/>
      <c r="AP311" s="15"/>
      <c r="AQ311" s="15"/>
      <c r="AR311" s="15"/>
      <c r="AS311" s="15"/>
      <c r="AT311" s="15"/>
      <c r="AU311" s="15"/>
      <c r="AV311" s="15"/>
      <c r="AW311" s="15"/>
      <c r="AX311" s="15"/>
      <c r="AY311" s="6"/>
      <c r="AZ311" s="6"/>
      <c r="BA311" s="6"/>
      <c r="BB311" s="6"/>
      <c r="BC311" s="6"/>
      <c r="BD311" s="6"/>
      <c r="BE311" s="6"/>
      <c r="BF311" s="6"/>
      <c r="BG311" s="6"/>
      <c r="BH311" s="6"/>
      <c r="BI311" s="6"/>
      <c r="BJ311" s="6"/>
      <c r="BK311" s="6"/>
      <c r="BL311" s="6"/>
      <c r="BM311" s="6"/>
      <c r="BN311" s="6"/>
      <c r="BO311" s="6"/>
      <c r="BP311" s="6"/>
      <c r="BQ311" s="6"/>
      <c r="BR311" s="6"/>
      <c r="BS311" s="6"/>
      <c r="BT311" s="6"/>
      <c r="BU311" s="6"/>
      <c r="BV311" s="6"/>
      <c r="BW311" s="6"/>
      <c r="BX311" s="6"/>
      <c r="BY311" s="6"/>
      <c r="BZ311" s="6"/>
      <c r="CA311" s="6"/>
      <c r="CB311" s="6"/>
    </row>
    <row r="312" spans="1:80" ht="34.15" customHeight="1"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5"/>
      <c r="AG312" s="15"/>
      <c r="AH312" s="15"/>
      <c r="AI312" s="15"/>
      <c r="AJ312" s="15"/>
      <c r="AK312" s="15"/>
      <c r="AL312" s="15"/>
      <c r="AM312" s="15"/>
      <c r="AN312" s="15"/>
      <c r="AO312" s="15"/>
      <c r="AP312" s="15"/>
      <c r="AQ312" s="15"/>
      <c r="AR312" s="15"/>
      <c r="AS312" s="15"/>
      <c r="AT312" s="15"/>
      <c r="AU312" s="15"/>
      <c r="AV312" s="15"/>
      <c r="AW312" s="15"/>
      <c r="AX312" s="15"/>
      <c r="AY312" s="6"/>
      <c r="AZ312" s="6"/>
      <c r="BA312" s="6"/>
      <c r="BB312" s="6"/>
      <c r="BC312" s="6"/>
      <c r="BD312" s="6"/>
      <c r="BE312" s="6"/>
      <c r="BF312" s="6"/>
      <c r="BG312" s="6"/>
      <c r="BH312" s="6"/>
      <c r="BI312" s="6"/>
      <c r="BJ312" s="6"/>
      <c r="BK312" s="6"/>
      <c r="BL312" s="6"/>
      <c r="BM312" s="6"/>
      <c r="BN312" s="6"/>
      <c r="BO312" s="6"/>
      <c r="BP312" s="6"/>
      <c r="BQ312" s="6"/>
      <c r="BR312" s="6"/>
      <c r="BS312" s="6"/>
      <c r="BT312" s="6"/>
      <c r="BU312" s="6"/>
      <c r="BV312" s="6"/>
      <c r="BW312" s="6"/>
      <c r="BX312" s="6"/>
      <c r="BY312" s="6"/>
      <c r="BZ312" s="6"/>
      <c r="CA312" s="6"/>
      <c r="CB312" s="6"/>
    </row>
    <row r="313" spans="1:80" ht="34.15" customHeight="1"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5"/>
      <c r="AG313" s="15"/>
      <c r="AH313" s="15"/>
      <c r="AI313" s="15"/>
      <c r="AJ313" s="15"/>
      <c r="AK313" s="15"/>
      <c r="AL313" s="15"/>
      <c r="AM313" s="15"/>
      <c r="AN313" s="15"/>
      <c r="AO313" s="15"/>
      <c r="AP313" s="15"/>
      <c r="AQ313" s="15"/>
      <c r="AR313" s="15"/>
      <c r="AS313" s="15"/>
      <c r="AT313" s="15"/>
      <c r="AU313" s="15"/>
      <c r="AV313" s="15"/>
      <c r="AW313" s="15"/>
      <c r="AX313" s="15"/>
      <c r="AY313" s="6"/>
      <c r="AZ313" s="6"/>
      <c r="BA313" s="6"/>
      <c r="BB313" s="6"/>
      <c r="BC313" s="6"/>
      <c r="BD313" s="6"/>
      <c r="BE313" s="6"/>
      <c r="BF313" s="6"/>
      <c r="BG313" s="6"/>
      <c r="BH313" s="6"/>
      <c r="BI313" s="6"/>
      <c r="BJ313" s="6"/>
      <c r="BK313" s="6"/>
      <c r="BL313" s="6"/>
      <c r="BM313" s="6"/>
      <c r="BN313" s="6"/>
      <c r="BO313" s="6"/>
      <c r="BP313" s="6"/>
      <c r="BQ313" s="6"/>
      <c r="BR313" s="6"/>
      <c r="BS313" s="6"/>
      <c r="BT313" s="6"/>
      <c r="BU313" s="6"/>
      <c r="BV313" s="6"/>
      <c r="BW313" s="6"/>
      <c r="BX313" s="6"/>
      <c r="BY313" s="6"/>
      <c r="BZ313" s="6"/>
      <c r="CA313" s="6"/>
      <c r="CB313" s="6"/>
    </row>
    <row r="314" spans="1:80" ht="34.15" customHeight="1"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5"/>
      <c r="AG314" s="15"/>
      <c r="AH314" s="15"/>
      <c r="AI314" s="15"/>
      <c r="AJ314" s="15"/>
      <c r="AK314" s="15"/>
      <c r="AL314" s="15"/>
      <c r="AM314" s="15"/>
      <c r="AN314" s="15"/>
      <c r="AO314" s="15"/>
      <c r="AP314" s="15"/>
      <c r="AQ314" s="15"/>
      <c r="AR314" s="15"/>
      <c r="AS314" s="15"/>
      <c r="AT314" s="15"/>
      <c r="AU314" s="15"/>
      <c r="AV314" s="15"/>
      <c r="AW314" s="15"/>
      <c r="AX314" s="15"/>
      <c r="AY314" s="6"/>
      <c r="AZ314" s="6"/>
      <c r="BA314" s="6"/>
      <c r="BB314" s="6"/>
      <c r="BC314" s="6"/>
      <c r="BD314" s="6"/>
      <c r="BE314" s="6"/>
      <c r="BF314" s="6"/>
      <c r="BG314" s="6"/>
      <c r="BH314" s="6"/>
      <c r="BI314" s="6"/>
      <c r="BJ314" s="6"/>
      <c r="BK314" s="6"/>
      <c r="BL314" s="6"/>
      <c r="BM314" s="6"/>
      <c r="BN314" s="6"/>
      <c r="BO314" s="6"/>
      <c r="BP314" s="6"/>
      <c r="BQ314" s="6"/>
      <c r="BR314" s="6"/>
      <c r="BS314" s="6"/>
      <c r="BT314" s="6"/>
      <c r="BU314" s="6"/>
      <c r="BV314" s="6"/>
      <c r="BW314" s="6"/>
      <c r="BX314" s="6"/>
      <c r="BY314" s="6"/>
      <c r="BZ314" s="6"/>
      <c r="CA314" s="6"/>
      <c r="CB314" s="6"/>
    </row>
    <row r="315" spans="1:80" ht="34.15" customHeight="1"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5"/>
      <c r="AG315" s="15"/>
      <c r="AH315" s="15"/>
      <c r="AI315" s="15"/>
      <c r="AJ315" s="15"/>
      <c r="AK315" s="15"/>
      <c r="AL315" s="15"/>
      <c r="AM315" s="15"/>
      <c r="AN315" s="15"/>
      <c r="AO315" s="15"/>
      <c r="AP315" s="15"/>
      <c r="AQ315" s="15"/>
      <c r="AR315" s="15"/>
      <c r="AS315" s="15"/>
      <c r="AT315" s="15"/>
      <c r="AU315" s="15"/>
      <c r="AV315" s="15"/>
      <c r="AW315" s="15"/>
      <c r="AX315" s="15"/>
      <c r="AY315" s="6"/>
      <c r="AZ315" s="6"/>
      <c r="BA315" s="6"/>
      <c r="BB315" s="6"/>
      <c r="BC315" s="6"/>
      <c r="BD315" s="6"/>
      <c r="BE315" s="6"/>
      <c r="BF315" s="6"/>
      <c r="BG315" s="6"/>
      <c r="BH315" s="6"/>
      <c r="BI315" s="6"/>
      <c r="BJ315" s="6"/>
      <c r="BK315" s="6"/>
      <c r="BL315" s="6"/>
      <c r="BM315" s="6"/>
      <c r="BN315" s="6"/>
      <c r="BO315" s="6"/>
      <c r="BP315" s="6"/>
      <c r="BQ315" s="6"/>
      <c r="BR315" s="6"/>
      <c r="BS315" s="6"/>
      <c r="BT315" s="6"/>
      <c r="BU315" s="6"/>
      <c r="BV315" s="6"/>
      <c r="BW315" s="6"/>
      <c r="BX315" s="6"/>
      <c r="BY315" s="6"/>
      <c r="BZ315" s="6"/>
      <c r="CA315" s="6"/>
      <c r="CB315" s="6"/>
    </row>
    <row r="316" spans="1:80" ht="34.15" customHeight="1"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5"/>
      <c r="AG316" s="15"/>
      <c r="AH316" s="15"/>
      <c r="AI316" s="15"/>
      <c r="AJ316" s="15"/>
      <c r="AK316" s="15"/>
      <c r="AL316" s="15"/>
      <c r="AM316" s="15"/>
      <c r="AN316" s="15"/>
      <c r="AO316" s="15"/>
      <c r="AP316" s="15"/>
      <c r="AQ316" s="15"/>
      <c r="AR316" s="15"/>
      <c r="AS316" s="15"/>
      <c r="AT316" s="15"/>
      <c r="AU316" s="15"/>
      <c r="AV316" s="15"/>
      <c r="AW316" s="15"/>
      <c r="AX316" s="15"/>
      <c r="AY316" s="6"/>
      <c r="AZ316" s="6"/>
      <c r="BA316" s="6"/>
      <c r="BB316" s="6"/>
      <c r="BC316" s="6"/>
      <c r="BD316" s="6"/>
      <c r="BE316" s="6"/>
      <c r="BF316" s="6"/>
      <c r="BG316" s="6"/>
      <c r="BH316" s="6"/>
      <c r="BI316" s="6"/>
      <c r="BJ316" s="6"/>
      <c r="BK316" s="6"/>
      <c r="BL316" s="6"/>
      <c r="BM316" s="6"/>
      <c r="BN316" s="6"/>
      <c r="BO316" s="6"/>
      <c r="BP316" s="6"/>
      <c r="BQ316" s="6"/>
      <c r="BR316" s="6"/>
      <c r="BS316" s="6"/>
      <c r="BT316" s="6"/>
      <c r="BU316" s="6"/>
      <c r="BV316" s="6"/>
      <c r="BW316" s="6"/>
      <c r="BX316" s="6"/>
      <c r="BY316" s="6"/>
      <c r="BZ316" s="6"/>
      <c r="CA316" s="6"/>
      <c r="CB316" s="6"/>
    </row>
    <row r="317" spans="1:80" ht="34.15" customHeight="1"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5"/>
      <c r="AG317" s="15"/>
      <c r="AH317" s="15"/>
      <c r="AI317" s="15"/>
      <c r="AJ317" s="15"/>
      <c r="AK317" s="15"/>
      <c r="AL317" s="15"/>
      <c r="AM317" s="15"/>
      <c r="AN317" s="15"/>
      <c r="AO317" s="15"/>
      <c r="AP317" s="15"/>
      <c r="AQ317" s="15"/>
      <c r="AR317" s="15"/>
      <c r="AS317" s="15"/>
      <c r="AT317" s="15"/>
      <c r="AU317" s="15"/>
      <c r="AV317" s="15"/>
      <c r="AW317" s="15"/>
      <c r="AX317" s="15"/>
      <c r="AY317" s="6"/>
      <c r="AZ317" s="6"/>
      <c r="BA317" s="6"/>
      <c r="BB317" s="6"/>
      <c r="BC317" s="6"/>
      <c r="BD317" s="6"/>
      <c r="BE317" s="6"/>
      <c r="BF317" s="6"/>
      <c r="BG317" s="6"/>
      <c r="BH317" s="6"/>
      <c r="BI317" s="6"/>
      <c r="BJ317" s="6"/>
      <c r="BK317" s="6"/>
      <c r="BL317" s="6"/>
      <c r="BM317" s="6"/>
      <c r="BN317" s="6"/>
      <c r="BO317" s="6"/>
      <c r="BP317" s="6"/>
      <c r="BQ317" s="6"/>
      <c r="BR317" s="6"/>
      <c r="BS317" s="6"/>
      <c r="BT317" s="6"/>
      <c r="BU317" s="6"/>
      <c r="BV317" s="6"/>
      <c r="BW317" s="6"/>
      <c r="BX317" s="6"/>
      <c r="BY317" s="6"/>
      <c r="BZ317" s="6"/>
      <c r="CA317" s="6"/>
      <c r="CB317" s="6"/>
    </row>
    <row r="318" spans="1:80" ht="34.15" customHeight="1"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5"/>
      <c r="AG318" s="15"/>
      <c r="AH318" s="15"/>
      <c r="AI318" s="15"/>
      <c r="AJ318" s="15"/>
      <c r="AK318" s="15"/>
      <c r="AL318" s="15"/>
      <c r="AM318" s="15"/>
      <c r="AN318" s="15"/>
      <c r="AO318" s="15"/>
      <c r="AP318" s="15"/>
      <c r="AQ318" s="15"/>
      <c r="AR318" s="15"/>
      <c r="AS318" s="15"/>
      <c r="AT318" s="15"/>
      <c r="AU318" s="15"/>
      <c r="AV318" s="15"/>
      <c r="AW318" s="15"/>
      <c r="AX318" s="15"/>
      <c r="AY318" s="6"/>
      <c r="AZ318" s="6"/>
      <c r="BA318" s="6"/>
      <c r="BB318" s="6"/>
      <c r="BC318" s="6"/>
      <c r="BD318" s="6"/>
      <c r="BE318" s="6"/>
      <c r="BF318" s="6"/>
      <c r="BG318" s="6"/>
      <c r="BH318" s="6"/>
      <c r="BI318" s="6"/>
      <c r="BJ318" s="6"/>
      <c r="BK318" s="6"/>
      <c r="BL318" s="6"/>
      <c r="BM318" s="6"/>
      <c r="BN318" s="6"/>
      <c r="BO318" s="6"/>
      <c r="BP318" s="6"/>
      <c r="BQ318" s="6"/>
      <c r="BR318" s="6"/>
      <c r="BS318" s="6"/>
      <c r="BT318" s="6"/>
      <c r="BU318" s="6"/>
      <c r="BV318" s="6"/>
      <c r="BW318" s="6"/>
      <c r="BX318" s="6"/>
      <c r="BY318" s="6"/>
      <c r="BZ318" s="6"/>
      <c r="CA318" s="6"/>
      <c r="CB318" s="6"/>
    </row>
    <row r="319" spans="1:80" ht="34.15" customHeight="1"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5"/>
      <c r="AG319" s="15"/>
      <c r="AH319" s="15"/>
      <c r="AI319" s="15"/>
      <c r="AJ319" s="15"/>
      <c r="AK319" s="15"/>
      <c r="AL319" s="15"/>
      <c r="AM319" s="15"/>
      <c r="AN319" s="15"/>
      <c r="AO319" s="15"/>
      <c r="AP319" s="15"/>
      <c r="AQ319" s="15"/>
      <c r="AR319" s="15"/>
      <c r="AS319" s="15"/>
      <c r="AT319" s="15"/>
      <c r="AU319" s="15"/>
      <c r="AV319" s="15"/>
      <c r="AW319" s="15"/>
      <c r="AX319" s="15"/>
      <c r="AY319" s="6"/>
      <c r="AZ319" s="6"/>
      <c r="BA319" s="6"/>
      <c r="BB319" s="6"/>
      <c r="BC319" s="6"/>
      <c r="BD319" s="6"/>
      <c r="BE319" s="6"/>
      <c r="BF319" s="6"/>
      <c r="BG319" s="6"/>
      <c r="BH319" s="6"/>
      <c r="BI319" s="6"/>
      <c r="BJ319" s="6"/>
      <c r="BK319" s="6"/>
      <c r="BL319" s="6"/>
      <c r="BM319" s="6"/>
      <c r="BN319" s="6"/>
      <c r="BO319" s="6"/>
      <c r="BP319" s="6"/>
      <c r="BQ319" s="6"/>
      <c r="BR319" s="6"/>
      <c r="BS319" s="6"/>
      <c r="BT319" s="6"/>
      <c r="BU319" s="6"/>
      <c r="BV319" s="6"/>
      <c r="BW319" s="6"/>
      <c r="BX319" s="6"/>
      <c r="BY319" s="6"/>
      <c r="BZ319" s="6"/>
      <c r="CA319" s="6"/>
      <c r="CB319" s="6"/>
    </row>
    <row r="320" spans="1:80" ht="34.15" customHeight="1"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5"/>
      <c r="AG320" s="15"/>
      <c r="AH320" s="15"/>
      <c r="AI320" s="15"/>
      <c r="AJ320" s="15"/>
      <c r="AK320" s="15"/>
      <c r="AL320" s="15"/>
      <c r="AM320" s="15"/>
      <c r="AN320" s="15"/>
      <c r="AO320" s="15"/>
      <c r="AP320" s="15"/>
      <c r="AQ320" s="15"/>
      <c r="AR320" s="15"/>
      <c r="AS320" s="15"/>
      <c r="AT320" s="15"/>
      <c r="AU320" s="15"/>
      <c r="AV320" s="15"/>
      <c r="AW320" s="15"/>
      <c r="AX320" s="15"/>
      <c r="AY320" s="6"/>
      <c r="AZ320" s="6"/>
      <c r="BA320" s="6"/>
      <c r="BB320" s="6"/>
      <c r="BC320" s="6"/>
      <c r="BD320" s="6"/>
      <c r="BE320" s="6"/>
      <c r="BF320" s="6"/>
      <c r="BG320" s="6"/>
      <c r="BH320" s="6"/>
      <c r="BI320" s="6"/>
      <c r="BJ320" s="6"/>
      <c r="BK320" s="6"/>
      <c r="BL320" s="6"/>
      <c r="BM320" s="6"/>
      <c r="BN320" s="6"/>
      <c r="BO320" s="6"/>
      <c r="BP320" s="6"/>
      <c r="BQ320" s="6"/>
      <c r="BR320" s="6"/>
      <c r="BS320" s="6"/>
      <c r="BT320" s="6"/>
      <c r="BU320" s="6"/>
      <c r="BV320" s="6"/>
      <c r="BW320" s="6"/>
      <c r="BX320" s="6"/>
      <c r="BY320" s="6"/>
      <c r="BZ320" s="6"/>
      <c r="CA320" s="6"/>
      <c r="CB320" s="6"/>
    </row>
    <row r="321" spans="1:80" ht="34.15" customHeight="1"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5"/>
      <c r="AG321" s="15"/>
      <c r="AH321" s="15"/>
      <c r="AI321" s="15"/>
      <c r="AJ321" s="15"/>
      <c r="AK321" s="15"/>
      <c r="AL321" s="15"/>
      <c r="AM321" s="15"/>
      <c r="AN321" s="15"/>
      <c r="AO321" s="15"/>
      <c r="AP321" s="15"/>
      <c r="AQ321" s="15"/>
      <c r="AR321" s="15"/>
      <c r="AS321" s="15"/>
      <c r="AT321" s="15"/>
      <c r="AU321" s="15"/>
      <c r="AV321" s="15"/>
      <c r="AW321" s="15"/>
      <c r="AX321" s="15"/>
      <c r="AY321" s="6"/>
      <c r="AZ321" s="6"/>
      <c r="BA321" s="6"/>
      <c r="BB321" s="6"/>
      <c r="BC321" s="6"/>
      <c r="BD321" s="6"/>
      <c r="BE321" s="6"/>
      <c r="BF321" s="6"/>
      <c r="BG321" s="6"/>
      <c r="BH321" s="6"/>
      <c r="BI321" s="6"/>
      <c r="BJ321" s="6"/>
      <c r="BK321" s="6"/>
      <c r="BL321" s="6"/>
      <c r="BM321" s="6"/>
      <c r="BN321" s="6"/>
      <c r="BO321" s="6"/>
      <c r="BP321" s="6"/>
      <c r="BQ321" s="6"/>
      <c r="BR321" s="6"/>
      <c r="BS321" s="6"/>
      <c r="BT321" s="6"/>
      <c r="BU321" s="6"/>
      <c r="BV321" s="6"/>
      <c r="BW321" s="6"/>
      <c r="BX321" s="6"/>
      <c r="BY321" s="6"/>
      <c r="BZ321" s="6"/>
      <c r="CA321" s="6"/>
      <c r="CB321" s="6"/>
    </row>
    <row r="322" spans="1:80" ht="34.15" customHeight="1"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5"/>
      <c r="AG322" s="15"/>
      <c r="AH322" s="15"/>
      <c r="AI322" s="15"/>
      <c r="AJ322" s="15"/>
      <c r="AK322" s="15"/>
      <c r="AL322" s="15"/>
      <c r="AM322" s="15"/>
      <c r="AN322" s="15"/>
      <c r="AO322" s="15"/>
      <c r="AP322" s="15"/>
      <c r="AQ322" s="15"/>
      <c r="AR322" s="15"/>
      <c r="AS322" s="15"/>
      <c r="AT322" s="15"/>
      <c r="AU322" s="15"/>
      <c r="AV322" s="15"/>
      <c r="AW322" s="15"/>
      <c r="AX322" s="15"/>
      <c r="AY322" s="6"/>
      <c r="AZ322" s="6"/>
      <c r="BA322" s="6"/>
      <c r="BB322" s="6"/>
      <c r="BC322" s="6"/>
      <c r="BD322" s="6"/>
      <c r="BE322" s="6"/>
      <c r="BF322" s="6"/>
      <c r="BG322" s="6"/>
      <c r="BH322" s="6"/>
      <c r="BI322" s="6"/>
      <c r="BJ322" s="6"/>
      <c r="BK322" s="6"/>
      <c r="BL322" s="6"/>
      <c r="BM322" s="6"/>
      <c r="BN322" s="6"/>
      <c r="BO322" s="6"/>
      <c r="BP322" s="6"/>
      <c r="BQ322" s="6"/>
      <c r="BR322" s="6"/>
      <c r="BS322" s="6"/>
      <c r="BT322" s="6"/>
      <c r="BU322" s="6"/>
      <c r="BV322" s="6"/>
      <c r="BW322" s="6"/>
      <c r="BX322" s="6"/>
      <c r="BY322" s="6"/>
      <c r="BZ322" s="6"/>
      <c r="CA322" s="6"/>
      <c r="CB322" s="6"/>
    </row>
    <row r="323" spans="1:80" ht="34.15" customHeight="1"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5"/>
      <c r="AG323" s="15"/>
      <c r="AH323" s="15"/>
      <c r="AI323" s="15"/>
      <c r="AJ323" s="15"/>
      <c r="AK323" s="15"/>
      <c r="AL323" s="15"/>
      <c r="AM323" s="15"/>
      <c r="AN323" s="15"/>
      <c r="AO323" s="15"/>
      <c r="AP323" s="15"/>
      <c r="AQ323" s="15"/>
      <c r="AR323" s="15"/>
      <c r="AS323" s="15"/>
      <c r="AT323" s="15"/>
      <c r="AU323" s="15"/>
      <c r="AV323" s="15"/>
      <c r="AW323" s="15"/>
      <c r="AX323" s="15"/>
      <c r="AY323" s="6"/>
      <c r="AZ323" s="6"/>
      <c r="BA323" s="6"/>
      <c r="BB323" s="6"/>
      <c r="BC323" s="6"/>
      <c r="BD323" s="6"/>
      <c r="BE323" s="6"/>
      <c r="BF323" s="6"/>
      <c r="BG323" s="6"/>
      <c r="BH323" s="6"/>
      <c r="BI323" s="6"/>
      <c r="BJ323" s="6"/>
      <c r="BK323" s="6"/>
      <c r="BL323" s="6"/>
      <c r="BM323" s="6"/>
      <c r="BN323" s="6"/>
      <c r="BO323" s="6"/>
      <c r="BP323" s="6"/>
      <c r="BQ323" s="6"/>
      <c r="BR323" s="6"/>
      <c r="BS323" s="6"/>
      <c r="BT323" s="6"/>
      <c r="BU323" s="6"/>
      <c r="BV323" s="6"/>
      <c r="BW323" s="6"/>
      <c r="BX323" s="6"/>
      <c r="BY323" s="6"/>
      <c r="BZ323" s="6"/>
      <c r="CA323" s="6"/>
      <c r="CB323" s="6"/>
    </row>
    <row r="324" spans="1:80" ht="34.15" customHeight="1"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5"/>
      <c r="AG324" s="15"/>
      <c r="AH324" s="15"/>
      <c r="AI324" s="15"/>
      <c r="AJ324" s="15"/>
      <c r="AK324" s="15"/>
      <c r="AL324" s="15"/>
      <c r="AM324" s="15"/>
      <c r="AN324" s="15"/>
      <c r="AO324" s="15"/>
      <c r="AP324" s="15"/>
      <c r="AQ324" s="15"/>
      <c r="AR324" s="15"/>
      <c r="AS324" s="15"/>
      <c r="AT324" s="15"/>
      <c r="AU324" s="15"/>
      <c r="AV324" s="15"/>
      <c r="AW324" s="15"/>
      <c r="AX324" s="15"/>
      <c r="AY324" s="6"/>
      <c r="AZ324" s="6"/>
      <c r="BA324" s="6"/>
      <c r="BB324" s="6"/>
      <c r="BC324" s="6"/>
      <c r="BD324" s="6"/>
      <c r="BE324" s="6"/>
      <c r="BF324" s="6"/>
      <c r="BG324" s="6"/>
      <c r="BH324" s="6"/>
      <c r="BI324" s="6"/>
      <c r="BJ324" s="6"/>
      <c r="BK324" s="6"/>
      <c r="BL324" s="6"/>
      <c r="BM324" s="6"/>
      <c r="BN324" s="6"/>
      <c r="BO324" s="6"/>
      <c r="BP324" s="6"/>
      <c r="BQ324" s="6"/>
      <c r="BR324" s="6"/>
      <c r="BS324" s="6"/>
      <c r="BT324" s="6"/>
      <c r="BU324" s="6"/>
      <c r="BV324" s="6"/>
      <c r="BW324" s="6"/>
      <c r="BX324" s="6"/>
      <c r="BY324" s="6"/>
      <c r="BZ324" s="6"/>
      <c r="CA324" s="6"/>
      <c r="CB324" s="6"/>
    </row>
    <row r="325" spans="1:80" ht="34.15" customHeight="1"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  <c r="AG325" s="15"/>
      <c r="AH325" s="15"/>
      <c r="AI325" s="15"/>
      <c r="AJ325" s="15"/>
      <c r="AK325" s="15"/>
      <c r="AL325" s="15"/>
      <c r="AM325" s="15"/>
      <c r="AN325" s="15"/>
      <c r="AO325" s="15"/>
      <c r="AP325" s="15"/>
      <c r="AQ325" s="15"/>
      <c r="AR325" s="15"/>
      <c r="AS325" s="15"/>
      <c r="AT325" s="15"/>
      <c r="AU325" s="15"/>
      <c r="AV325" s="15"/>
      <c r="AW325" s="15"/>
      <c r="AX325" s="15"/>
      <c r="AY325" s="6"/>
      <c r="AZ325" s="6"/>
      <c r="BA325" s="6"/>
      <c r="BB325" s="6"/>
      <c r="BC325" s="6"/>
      <c r="BD325" s="6"/>
      <c r="BE325" s="6"/>
      <c r="BF325" s="6"/>
      <c r="BG325" s="6"/>
      <c r="BH325" s="6"/>
      <c r="BI325" s="6"/>
      <c r="BJ325" s="6"/>
      <c r="BK325" s="6"/>
      <c r="BL325" s="6"/>
      <c r="BM325" s="6"/>
      <c r="BN325" s="6"/>
      <c r="BO325" s="6"/>
      <c r="BP325" s="6"/>
      <c r="BQ325" s="6"/>
      <c r="BR325" s="6"/>
      <c r="BS325" s="6"/>
      <c r="BT325" s="6"/>
      <c r="BU325" s="6"/>
      <c r="BV325" s="6"/>
      <c r="BW325" s="6"/>
      <c r="BX325" s="6"/>
      <c r="BY325" s="6"/>
      <c r="BZ325" s="6"/>
      <c r="CA325" s="6"/>
      <c r="CB325" s="6"/>
    </row>
    <row r="326" spans="1:80" ht="34.15" customHeight="1"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5"/>
      <c r="AG326" s="15"/>
      <c r="AH326" s="15"/>
      <c r="AI326" s="15"/>
      <c r="AJ326" s="15"/>
      <c r="AK326" s="15"/>
      <c r="AL326" s="15"/>
      <c r="AM326" s="15"/>
      <c r="AN326" s="15"/>
      <c r="AO326" s="15"/>
      <c r="AP326" s="15"/>
      <c r="AQ326" s="15"/>
      <c r="AR326" s="15"/>
      <c r="AS326" s="15"/>
      <c r="AT326" s="15"/>
      <c r="AU326" s="15"/>
      <c r="AV326" s="15"/>
      <c r="AW326" s="15"/>
      <c r="AX326" s="15"/>
      <c r="AY326" s="6"/>
      <c r="AZ326" s="6"/>
      <c r="BA326" s="6"/>
      <c r="BB326" s="6"/>
      <c r="BC326" s="6"/>
      <c r="BD326" s="6"/>
      <c r="BE326" s="6"/>
      <c r="BF326" s="6"/>
      <c r="BG326" s="6"/>
      <c r="BH326" s="6"/>
      <c r="BI326" s="6"/>
      <c r="BJ326" s="6"/>
      <c r="BK326" s="6"/>
      <c r="BL326" s="6"/>
      <c r="BM326" s="6"/>
      <c r="BN326" s="6"/>
      <c r="BO326" s="6"/>
      <c r="BP326" s="6"/>
      <c r="BQ326" s="6"/>
      <c r="BR326" s="6"/>
      <c r="BS326" s="6"/>
      <c r="BT326" s="6"/>
      <c r="BU326" s="6"/>
      <c r="BV326" s="6"/>
      <c r="BW326" s="6"/>
      <c r="BX326" s="6"/>
      <c r="BY326" s="6"/>
      <c r="BZ326" s="6"/>
      <c r="CA326" s="6"/>
      <c r="CB326" s="6"/>
    </row>
    <row r="327" spans="1:80" ht="34.15" customHeight="1"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5"/>
      <c r="AG327" s="15"/>
      <c r="AH327" s="15"/>
      <c r="AI327" s="15"/>
      <c r="AJ327" s="15"/>
      <c r="AK327" s="15"/>
      <c r="AL327" s="15"/>
      <c r="AM327" s="15"/>
      <c r="AN327" s="15"/>
      <c r="AO327" s="15"/>
      <c r="AP327" s="15"/>
      <c r="AQ327" s="15"/>
      <c r="AR327" s="15"/>
      <c r="AS327" s="15"/>
      <c r="AT327" s="15"/>
      <c r="AU327" s="15"/>
      <c r="AV327" s="15"/>
      <c r="AW327" s="15"/>
      <c r="AX327" s="15"/>
      <c r="AY327" s="6"/>
      <c r="AZ327" s="6"/>
      <c r="BA327" s="6"/>
      <c r="BB327" s="6"/>
      <c r="BC327" s="6"/>
      <c r="BD327" s="6"/>
      <c r="BE327" s="6"/>
      <c r="BF327" s="6"/>
      <c r="BG327" s="6"/>
      <c r="BH327" s="6"/>
      <c r="BI327" s="6"/>
      <c r="BJ327" s="6"/>
      <c r="BK327" s="6"/>
      <c r="BL327" s="6"/>
      <c r="BM327" s="6"/>
      <c r="BN327" s="6"/>
      <c r="BO327" s="6"/>
      <c r="BP327" s="6"/>
      <c r="BQ327" s="6"/>
      <c r="BR327" s="6"/>
      <c r="BS327" s="6"/>
      <c r="BT327" s="6"/>
      <c r="BU327" s="6"/>
      <c r="BV327" s="6"/>
      <c r="BW327" s="6"/>
      <c r="BX327" s="6"/>
      <c r="BY327" s="6"/>
      <c r="BZ327" s="6"/>
      <c r="CA327" s="6"/>
      <c r="CB327" s="6"/>
    </row>
    <row r="328" spans="1:80" ht="34.15" customHeight="1"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5"/>
      <c r="AG328" s="15"/>
      <c r="AH328" s="15"/>
      <c r="AI328" s="15"/>
      <c r="AJ328" s="15"/>
      <c r="AK328" s="15"/>
      <c r="AL328" s="15"/>
      <c r="AM328" s="15"/>
      <c r="AN328" s="15"/>
      <c r="AO328" s="15"/>
      <c r="AP328" s="15"/>
      <c r="AQ328" s="15"/>
      <c r="AR328" s="15"/>
      <c r="AS328" s="15"/>
      <c r="AT328" s="15"/>
      <c r="AU328" s="15"/>
      <c r="AV328" s="15"/>
      <c r="AW328" s="15"/>
      <c r="AX328" s="15"/>
      <c r="AY328" s="6"/>
      <c r="AZ328" s="6"/>
      <c r="BA328" s="6"/>
      <c r="BB328" s="6"/>
      <c r="BC328" s="6"/>
      <c r="BD328" s="6"/>
      <c r="BE328" s="6"/>
      <c r="BF328" s="6"/>
      <c r="BG328" s="6"/>
      <c r="BH328" s="6"/>
      <c r="BI328" s="6"/>
      <c r="BJ328" s="6"/>
      <c r="BK328" s="6"/>
      <c r="BL328" s="6"/>
      <c r="BM328" s="6"/>
      <c r="BN328" s="6"/>
      <c r="BO328" s="6"/>
      <c r="BP328" s="6"/>
      <c r="BQ328" s="6"/>
      <c r="BR328" s="6"/>
      <c r="BS328" s="6"/>
      <c r="BT328" s="6"/>
      <c r="BU328" s="6"/>
      <c r="BV328" s="6"/>
      <c r="BW328" s="6"/>
      <c r="BX328" s="6"/>
      <c r="BY328" s="6"/>
      <c r="BZ328" s="6"/>
      <c r="CA328" s="6"/>
      <c r="CB328" s="6"/>
    </row>
    <row r="329" spans="1:80" ht="34.15" customHeight="1">
      <c r="A329" s="2"/>
      <c r="B329" s="2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5"/>
      <c r="AG329" s="15"/>
      <c r="AH329" s="15"/>
      <c r="AI329" s="15"/>
      <c r="AJ329" s="15"/>
      <c r="AK329" s="15"/>
      <c r="AL329" s="15"/>
      <c r="AM329" s="15"/>
      <c r="AN329" s="15"/>
      <c r="AO329" s="15"/>
      <c r="AP329" s="15"/>
      <c r="AQ329" s="15"/>
      <c r="AR329" s="15"/>
      <c r="AS329" s="15"/>
      <c r="AT329" s="15"/>
      <c r="AU329" s="15"/>
      <c r="AV329" s="15"/>
      <c r="AW329" s="15"/>
      <c r="AX329" s="15"/>
      <c r="AY329" s="6"/>
      <c r="AZ329" s="6"/>
      <c r="BA329" s="6"/>
      <c r="BB329" s="6"/>
      <c r="BC329" s="6"/>
      <c r="BD329" s="6"/>
      <c r="BE329" s="6"/>
      <c r="BF329" s="6"/>
      <c r="BG329" s="6"/>
      <c r="BH329" s="6"/>
      <c r="BI329" s="6"/>
      <c r="BJ329" s="6"/>
      <c r="BK329" s="6"/>
      <c r="BL329" s="6"/>
      <c r="BM329" s="6"/>
      <c r="BN329" s="6"/>
      <c r="BO329" s="6"/>
      <c r="BP329" s="6"/>
      <c r="BQ329" s="6"/>
      <c r="BR329" s="6"/>
      <c r="BS329" s="6"/>
      <c r="BT329" s="6"/>
      <c r="BU329" s="6"/>
      <c r="BV329" s="6"/>
      <c r="BW329" s="6"/>
      <c r="BX329" s="6"/>
      <c r="BY329" s="6"/>
      <c r="BZ329" s="6"/>
      <c r="CA329" s="6"/>
      <c r="CB329" s="6"/>
    </row>
    <row r="330" spans="1:80" ht="34.15" customHeight="1"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5"/>
      <c r="AG330" s="15"/>
      <c r="AH330" s="15"/>
      <c r="AI330" s="15"/>
      <c r="AJ330" s="15"/>
      <c r="AK330" s="15"/>
      <c r="AL330" s="15"/>
      <c r="AM330" s="15"/>
      <c r="AN330" s="15"/>
      <c r="AO330" s="15"/>
      <c r="AP330" s="15"/>
      <c r="AQ330" s="15"/>
      <c r="AR330" s="15"/>
      <c r="AS330" s="15"/>
      <c r="AT330" s="15"/>
      <c r="AU330" s="15"/>
      <c r="AV330" s="15"/>
      <c r="AW330" s="15"/>
      <c r="AX330" s="15"/>
      <c r="AY330" s="6"/>
      <c r="AZ330" s="6"/>
      <c r="BA330" s="6"/>
      <c r="BB330" s="6"/>
      <c r="BC330" s="6"/>
      <c r="BD330" s="6"/>
      <c r="BE330" s="6"/>
      <c r="BF330" s="6"/>
      <c r="BG330" s="6"/>
      <c r="BH330" s="6"/>
      <c r="BI330" s="6"/>
      <c r="BJ330" s="6"/>
      <c r="BK330" s="6"/>
      <c r="BL330" s="6"/>
      <c r="BM330" s="6"/>
      <c r="BN330" s="6"/>
      <c r="BO330" s="6"/>
      <c r="BP330" s="6"/>
      <c r="BQ330" s="6"/>
      <c r="BR330" s="6"/>
      <c r="BS330" s="6"/>
      <c r="BT330" s="6"/>
      <c r="BU330" s="6"/>
      <c r="BV330" s="6"/>
      <c r="BW330" s="6"/>
      <c r="BX330" s="6"/>
      <c r="BY330" s="6"/>
      <c r="BZ330" s="6"/>
      <c r="CA330" s="6"/>
      <c r="CB330" s="6"/>
    </row>
    <row r="331" spans="1:80" ht="34.15" customHeight="1">
      <c r="A331" s="2"/>
      <c r="B331" s="2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5"/>
      <c r="AG331" s="15"/>
      <c r="AH331" s="15"/>
      <c r="AI331" s="15"/>
      <c r="AJ331" s="15"/>
      <c r="AK331" s="15"/>
      <c r="AL331" s="15"/>
      <c r="AM331" s="15"/>
      <c r="AN331" s="15"/>
      <c r="AO331" s="15"/>
      <c r="AP331" s="15"/>
      <c r="AQ331" s="15"/>
      <c r="AR331" s="15"/>
      <c r="AS331" s="15"/>
      <c r="AT331" s="15"/>
      <c r="AU331" s="15"/>
      <c r="AV331" s="15"/>
      <c r="AW331" s="15"/>
      <c r="AX331" s="15"/>
      <c r="AY331" s="6"/>
      <c r="AZ331" s="6"/>
      <c r="BA331" s="6"/>
      <c r="BB331" s="6"/>
      <c r="BC331" s="6"/>
      <c r="BD331" s="6"/>
      <c r="BE331" s="6"/>
      <c r="BF331" s="6"/>
      <c r="BG331" s="6"/>
      <c r="BH331" s="6"/>
      <c r="BI331" s="6"/>
      <c r="BJ331" s="6"/>
      <c r="BK331" s="6"/>
      <c r="BL331" s="6"/>
      <c r="BM331" s="6"/>
      <c r="BN331" s="6"/>
      <c r="BO331" s="6"/>
      <c r="BP331" s="6"/>
      <c r="BQ331" s="6"/>
      <c r="BR331" s="6"/>
      <c r="BS331" s="6"/>
      <c r="BT331" s="6"/>
      <c r="BU331" s="6"/>
      <c r="BV331" s="6"/>
      <c r="BW331" s="6"/>
      <c r="BX331" s="6"/>
      <c r="BY331" s="6"/>
      <c r="BZ331" s="6"/>
      <c r="CA331" s="6"/>
      <c r="CB331" s="6"/>
    </row>
    <row r="332" spans="1:80" ht="34.15" customHeight="1"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5"/>
      <c r="AG332" s="15"/>
      <c r="AH332" s="15"/>
      <c r="AI332" s="15"/>
      <c r="AJ332" s="15"/>
      <c r="AK332" s="15"/>
      <c r="AL332" s="15"/>
      <c r="AM332" s="15"/>
      <c r="AN332" s="15"/>
      <c r="AO332" s="15"/>
      <c r="AP332" s="15"/>
      <c r="AQ332" s="15"/>
      <c r="AR332" s="15"/>
      <c r="AS332" s="15"/>
      <c r="AT332" s="15"/>
      <c r="AU332" s="15"/>
      <c r="AV332" s="15"/>
      <c r="AW332" s="15"/>
      <c r="AX332" s="15"/>
      <c r="AY332" s="6"/>
      <c r="AZ332" s="6"/>
      <c r="BA332" s="6"/>
      <c r="BB332" s="6"/>
      <c r="BC332" s="6"/>
      <c r="BD332" s="6"/>
      <c r="BE332" s="6"/>
      <c r="BF332" s="6"/>
      <c r="BG332" s="6"/>
      <c r="BH332" s="6"/>
      <c r="BI332" s="6"/>
      <c r="BJ332" s="6"/>
      <c r="BK332" s="6"/>
      <c r="BL332" s="6"/>
      <c r="BM332" s="6"/>
      <c r="BN332" s="6"/>
      <c r="BO332" s="6"/>
      <c r="BP332" s="6"/>
      <c r="BQ332" s="6"/>
      <c r="BR332" s="6"/>
      <c r="BS332" s="6"/>
      <c r="BT332" s="6"/>
      <c r="BU332" s="6"/>
      <c r="BV332" s="6"/>
      <c r="BW332" s="6"/>
      <c r="BX332" s="6"/>
      <c r="BY332" s="6"/>
      <c r="BZ332" s="6"/>
      <c r="CA332" s="6"/>
      <c r="CB332" s="6"/>
    </row>
    <row r="333" spans="1:80" ht="34.15" customHeight="1"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5"/>
      <c r="AG333" s="15"/>
      <c r="AH333" s="15"/>
      <c r="AI333" s="15"/>
      <c r="AJ333" s="15"/>
      <c r="AK333" s="15"/>
      <c r="AL333" s="15"/>
      <c r="AM333" s="15"/>
      <c r="AN333" s="15"/>
      <c r="AO333" s="15"/>
      <c r="AP333" s="15"/>
      <c r="AQ333" s="15"/>
      <c r="AR333" s="15"/>
      <c r="AS333" s="15"/>
      <c r="AT333" s="15"/>
      <c r="AU333" s="15"/>
      <c r="AV333" s="15"/>
      <c r="AW333" s="15"/>
      <c r="AX333" s="15"/>
      <c r="AY333" s="6"/>
      <c r="AZ333" s="6"/>
      <c r="BA333" s="6"/>
      <c r="BB333" s="6"/>
      <c r="BC333" s="6"/>
      <c r="BD333" s="6"/>
      <c r="BE333" s="6"/>
      <c r="BF333" s="6"/>
      <c r="BG333" s="6"/>
      <c r="BH333" s="6"/>
      <c r="BI333" s="6"/>
      <c r="BJ333" s="6"/>
      <c r="BK333" s="6"/>
      <c r="BL333" s="6"/>
      <c r="BM333" s="6"/>
      <c r="BN333" s="6"/>
      <c r="BO333" s="6"/>
      <c r="BP333" s="6"/>
      <c r="BQ333" s="6"/>
      <c r="BR333" s="6"/>
      <c r="BS333" s="6"/>
      <c r="BT333" s="6"/>
      <c r="BU333" s="6"/>
      <c r="BV333" s="6"/>
      <c r="BW333" s="6"/>
      <c r="BX333" s="6"/>
      <c r="BY333" s="6"/>
      <c r="BZ333" s="6"/>
      <c r="CA333" s="6"/>
      <c r="CB333" s="6"/>
    </row>
    <row r="334" spans="1:80" ht="34.15" customHeight="1"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5"/>
      <c r="AG334" s="15"/>
      <c r="AH334" s="15"/>
      <c r="AI334" s="15"/>
      <c r="AJ334" s="15"/>
      <c r="AK334" s="15"/>
      <c r="AL334" s="15"/>
      <c r="AM334" s="15"/>
      <c r="AN334" s="15"/>
      <c r="AO334" s="15"/>
      <c r="AP334" s="15"/>
      <c r="AQ334" s="15"/>
      <c r="AR334" s="15"/>
      <c r="AS334" s="15"/>
      <c r="AT334" s="15"/>
      <c r="AU334" s="15"/>
      <c r="AV334" s="15"/>
      <c r="AW334" s="15"/>
      <c r="AX334" s="15"/>
      <c r="AY334" s="6"/>
      <c r="AZ334" s="6"/>
      <c r="BA334" s="6"/>
      <c r="BB334" s="6"/>
      <c r="BC334" s="6"/>
      <c r="BD334" s="6"/>
      <c r="BE334" s="6"/>
      <c r="BF334" s="6"/>
      <c r="BG334" s="6"/>
      <c r="BH334" s="6"/>
      <c r="BI334" s="6"/>
      <c r="BJ334" s="6"/>
      <c r="BK334" s="6"/>
      <c r="BL334" s="6"/>
      <c r="BM334" s="6"/>
      <c r="BN334" s="6"/>
      <c r="BO334" s="6"/>
      <c r="BP334" s="6"/>
      <c r="BQ334" s="6"/>
      <c r="BR334" s="6"/>
      <c r="BS334" s="6"/>
      <c r="BT334" s="6"/>
      <c r="BU334" s="6"/>
      <c r="BV334" s="6"/>
      <c r="BW334" s="6"/>
      <c r="BX334" s="6"/>
      <c r="BY334" s="6"/>
      <c r="BZ334" s="6"/>
      <c r="CA334" s="6"/>
      <c r="CB334" s="6"/>
    </row>
    <row r="335" spans="1:80" ht="34.15" customHeight="1"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5"/>
      <c r="AG335" s="15"/>
      <c r="AH335" s="15"/>
      <c r="AI335" s="15"/>
      <c r="AJ335" s="15"/>
      <c r="AK335" s="15"/>
      <c r="AL335" s="15"/>
      <c r="AM335" s="15"/>
      <c r="AN335" s="15"/>
      <c r="AO335" s="15"/>
      <c r="AP335" s="15"/>
      <c r="AQ335" s="15"/>
      <c r="AR335" s="15"/>
      <c r="AS335" s="15"/>
      <c r="AT335" s="15"/>
      <c r="AU335" s="15"/>
      <c r="AV335" s="15"/>
      <c r="AW335" s="15"/>
      <c r="AX335" s="15"/>
      <c r="AY335" s="6"/>
      <c r="AZ335" s="6"/>
      <c r="BA335" s="6"/>
      <c r="BB335" s="6"/>
      <c r="BC335" s="6"/>
      <c r="BD335" s="6"/>
      <c r="BE335" s="6"/>
      <c r="BF335" s="6"/>
      <c r="BG335" s="6"/>
      <c r="BH335" s="6"/>
      <c r="BI335" s="6"/>
      <c r="BJ335" s="6"/>
      <c r="BK335" s="6"/>
      <c r="BL335" s="6"/>
      <c r="BM335" s="6"/>
      <c r="BN335" s="6"/>
      <c r="BO335" s="6"/>
      <c r="BP335" s="6"/>
      <c r="BQ335" s="6"/>
      <c r="BR335" s="6"/>
      <c r="BS335" s="6"/>
      <c r="BT335" s="6"/>
      <c r="BU335" s="6"/>
      <c r="BV335" s="6"/>
      <c r="BW335" s="6"/>
      <c r="BX335" s="6"/>
      <c r="BY335" s="6"/>
      <c r="BZ335" s="6"/>
      <c r="CA335" s="6"/>
      <c r="CB335" s="6"/>
    </row>
    <row r="336" spans="1:80" ht="34.15" customHeight="1"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5"/>
      <c r="AG336" s="15"/>
      <c r="AH336" s="15"/>
      <c r="AI336" s="15"/>
      <c r="AJ336" s="15"/>
      <c r="AK336" s="15"/>
      <c r="AL336" s="15"/>
      <c r="AM336" s="15"/>
      <c r="AN336" s="15"/>
      <c r="AO336" s="15"/>
      <c r="AP336" s="15"/>
      <c r="AQ336" s="15"/>
      <c r="AR336" s="15"/>
      <c r="AS336" s="15"/>
      <c r="AT336" s="15"/>
      <c r="AU336" s="15"/>
      <c r="AV336" s="15"/>
      <c r="AW336" s="15"/>
      <c r="AX336" s="15"/>
      <c r="AY336" s="6"/>
      <c r="AZ336" s="6"/>
      <c r="BA336" s="6"/>
      <c r="BB336" s="6"/>
      <c r="BC336" s="6"/>
      <c r="BD336" s="6"/>
      <c r="BE336" s="6"/>
      <c r="BF336" s="6"/>
      <c r="BG336" s="6"/>
      <c r="BH336" s="6"/>
      <c r="BI336" s="6"/>
      <c r="BJ336" s="6"/>
      <c r="BK336" s="6"/>
      <c r="BL336" s="6"/>
      <c r="BM336" s="6"/>
      <c r="BN336" s="6"/>
      <c r="BO336" s="6"/>
      <c r="BP336" s="6"/>
      <c r="BQ336" s="6"/>
      <c r="BR336" s="6"/>
      <c r="BS336" s="6"/>
      <c r="BT336" s="6"/>
      <c r="BU336" s="6"/>
      <c r="BV336" s="6"/>
      <c r="BW336" s="6"/>
      <c r="BX336" s="6"/>
      <c r="BY336" s="6"/>
      <c r="BZ336" s="6"/>
      <c r="CA336" s="6"/>
      <c r="CB336" s="6"/>
    </row>
    <row r="337" spans="1:80" ht="34.15" customHeight="1"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5"/>
      <c r="AG337" s="15"/>
      <c r="AH337" s="15"/>
      <c r="AI337" s="15"/>
      <c r="AJ337" s="15"/>
      <c r="AK337" s="15"/>
      <c r="AL337" s="15"/>
      <c r="AM337" s="15"/>
      <c r="AN337" s="15"/>
      <c r="AO337" s="15"/>
      <c r="AP337" s="15"/>
      <c r="AQ337" s="15"/>
      <c r="AR337" s="15"/>
      <c r="AS337" s="15"/>
      <c r="AT337" s="15"/>
      <c r="AU337" s="15"/>
      <c r="AV337" s="15"/>
      <c r="AW337" s="15"/>
      <c r="AX337" s="15"/>
      <c r="AY337" s="6"/>
      <c r="AZ337" s="6"/>
      <c r="BA337" s="6"/>
      <c r="BB337" s="6"/>
      <c r="BC337" s="6"/>
      <c r="BD337" s="6"/>
      <c r="BE337" s="6"/>
      <c r="BF337" s="6"/>
      <c r="BG337" s="6"/>
      <c r="BH337" s="6"/>
      <c r="BI337" s="6"/>
      <c r="BJ337" s="6"/>
      <c r="BK337" s="6"/>
      <c r="BL337" s="6"/>
      <c r="BM337" s="6"/>
      <c r="BN337" s="6"/>
      <c r="BO337" s="6"/>
      <c r="BP337" s="6"/>
      <c r="BQ337" s="6"/>
      <c r="BR337" s="6"/>
      <c r="BS337" s="6"/>
      <c r="BT337" s="6"/>
      <c r="BU337" s="6"/>
      <c r="BV337" s="6"/>
      <c r="BW337" s="6"/>
      <c r="BX337" s="6"/>
      <c r="BY337" s="6"/>
      <c r="BZ337" s="6"/>
      <c r="CA337" s="6"/>
      <c r="CB337" s="6"/>
    </row>
    <row r="338" spans="1:80" ht="34.15" customHeight="1"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  <c r="AG338" s="15"/>
      <c r="AH338" s="15"/>
      <c r="AI338" s="15"/>
      <c r="AJ338" s="15"/>
      <c r="AK338" s="15"/>
      <c r="AL338" s="15"/>
      <c r="AM338" s="15"/>
      <c r="AN338" s="15"/>
      <c r="AO338" s="15"/>
      <c r="AP338" s="15"/>
      <c r="AQ338" s="15"/>
      <c r="AR338" s="15"/>
      <c r="AS338" s="15"/>
      <c r="AT338" s="15"/>
      <c r="AU338" s="15"/>
      <c r="AV338" s="15"/>
      <c r="AW338" s="15"/>
      <c r="AX338" s="15"/>
      <c r="AY338" s="6"/>
      <c r="AZ338" s="6"/>
      <c r="BA338" s="6"/>
      <c r="BB338" s="6"/>
      <c r="BC338" s="6"/>
      <c r="BD338" s="6"/>
      <c r="BE338" s="6"/>
      <c r="BF338" s="6"/>
      <c r="BG338" s="6"/>
      <c r="BH338" s="6"/>
      <c r="BI338" s="6"/>
      <c r="BJ338" s="6"/>
      <c r="BK338" s="6"/>
      <c r="BL338" s="6"/>
      <c r="BM338" s="6"/>
      <c r="BN338" s="6"/>
      <c r="BO338" s="6"/>
      <c r="BP338" s="6"/>
      <c r="BQ338" s="6"/>
      <c r="BR338" s="6"/>
      <c r="BS338" s="6"/>
      <c r="BT338" s="6"/>
      <c r="BU338" s="6"/>
      <c r="BV338" s="6"/>
      <c r="BW338" s="6"/>
      <c r="BX338" s="6"/>
      <c r="BY338" s="6"/>
      <c r="BZ338" s="6"/>
      <c r="CA338" s="6"/>
      <c r="CB338" s="6"/>
    </row>
    <row r="339" spans="1:80" ht="34.15" customHeight="1"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5"/>
      <c r="AG339" s="15"/>
      <c r="AH339" s="15"/>
      <c r="AI339" s="15"/>
      <c r="AJ339" s="15"/>
      <c r="AK339" s="15"/>
      <c r="AL339" s="15"/>
      <c r="AM339" s="15"/>
      <c r="AN339" s="15"/>
      <c r="AO339" s="15"/>
      <c r="AP339" s="15"/>
      <c r="AQ339" s="15"/>
      <c r="AR339" s="15"/>
      <c r="AS339" s="15"/>
      <c r="AT339" s="15"/>
      <c r="AU339" s="15"/>
      <c r="AV339" s="15"/>
      <c r="AW339" s="15"/>
      <c r="AX339" s="15"/>
      <c r="AY339" s="6"/>
      <c r="AZ339" s="6"/>
      <c r="BA339" s="6"/>
      <c r="BB339" s="6"/>
      <c r="BC339" s="6"/>
      <c r="BD339" s="6"/>
      <c r="BE339" s="6"/>
      <c r="BF339" s="6"/>
      <c r="BG339" s="6"/>
      <c r="BH339" s="6"/>
      <c r="BI339" s="6"/>
      <c r="BJ339" s="6"/>
      <c r="BK339" s="6"/>
      <c r="BL339" s="6"/>
      <c r="BM339" s="6"/>
      <c r="BN339" s="6"/>
      <c r="BO339" s="6"/>
      <c r="BP339" s="6"/>
      <c r="BQ339" s="6"/>
      <c r="BR339" s="6"/>
      <c r="BS339" s="6"/>
      <c r="BT339" s="6"/>
      <c r="BU339" s="6"/>
      <c r="BV339" s="6"/>
      <c r="BW339" s="6"/>
      <c r="BX339" s="6"/>
      <c r="BY339" s="6"/>
      <c r="BZ339" s="6"/>
      <c r="CA339" s="6"/>
      <c r="CB339" s="6"/>
    </row>
    <row r="340" spans="1:80" ht="34.15" customHeight="1"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5"/>
      <c r="AG340" s="15"/>
      <c r="AH340" s="15"/>
      <c r="AI340" s="15"/>
      <c r="AJ340" s="15"/>
      <c r="AK340" s="15"/>
      <c r="AL340" s="15"/>
      <c r="AM340" s="15"/>
      <c r="AN340" s="15"/>
      <c r="AO340" s="15"/>
      <c r="AP340" s="15"/>
      <c r="AQ340" s="15"/>
      <c r="AR340" s="15"/>
      <c r="AS340" s="15"/>
      <c r="AT340" s="15"/>
      <c r="AU340" s="15"/>
      <c r="AV340" s="15"/>
      <c r="AW340" s="15"/>
      <c r="AX340" s="15"/>
      <c r="AY340" s="6"/>
      <c r="AZ340" s="6"/>
      <c r="BA340" s="6"/>
      <c r="BB340" s="6"/>
      <c r="BC340" s="6"/>
      <c r="BD340" s="6"/>
      <c r="BE340" s="6"/>
      <c r="BF340" s="6"/>
      <c r="BG340" s="6"/>
      <c r="BH340" s="6"/>
      <c r="BI340" s="6"/>
      <c r="BJ340" s="6"/>
      <c r="BK340" s="6"/>
      <c r="BL340" s="6"/>
      <c r="BM340" s="6"/>
      <c r="BN340" s="6"/>
      <c r="BO340" s="6"/>
      <c r="BP340" s="6"/>
      <c r="BQ340" s="6"/>
      <c r="BR340" s="6"/>
      <c r="BS340" s="6"/>
      <c r="BT340" s="6"/>
      <c r="BU340" s="6"/>
      <c r="BV340" s="6"/>
      <c r="BW340" s="6"/>
      <c r="BX340" s="6"/>
      <c r="BY340" s="6"/>
      <c r="BZ340" s="6"/>
      <c r="CA340" s="6"/>
      <c r="CB340" s="6"/>
    </row>
    <row r="341" spans="1:80" ht="34.15" customHeight="1"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5"/>
      <c r="AG341" s="15"/>
      <c r="AH341" s="15"/>
      <c r="AI341" s="15"/>
      <c r="AJ341" s="15"/>
      <c r="AK341" s="15"/>
      <c r="AL341" s="15"/>
      <c r="AM341" s="15"/>
      <c r="AN341" s="15"/>
      <c r="AO341" s="15"/>
      <c r="AP341" s="15"/>
      <c r="AQ341" s="15"/>
      <c r="AR341" s="15"/>
      <c r="AS341" s="15"/>
      <c r="AT341" s="15"/>
      <c r="AU341" s="15"/>
      <c r="AV341" s="15"/>
      <c r="AW341" s="15"/>
      <c r="AX341" s="15"/>
      <c r="AY341" s="6"/>
      <c r="AZ341" s="6"/>
      <c r="BA341" s="6"/>
      <c r="BB341" s="6"/>
      <c r="BC341" s="6"/>
      <c r="BD341" s="6"/>
      <c r="BE341" s="6"/>
      <c r="BF341" s="6"/>
      <c r="BG341" s="6"/>
      <c r="BH341" s="6"/>
      <c r="BI341" s="6"/>
      <c r="BJ341" s="6"/>
      <c r="BK341" s="6"/>
      <c r="BL341" s="6"/>
      <c r="BM341" s="6"/>
      <c r="BN341" s="6"/>
      <c r="BO341" s="6"/>
      <c r="BP341" s="6"/>
      <c r="BQ341" s="6"/>
      <c r="BR341" s="6"/>
      <c r="BS341" s="6"/>
      <c r="BT341" s="6"/>
      <c r="BU341" s="6"/>
      <c r="BV341" s="6"/>
      <c r="BW341" s="6"/>
      <c r="BX341" s="6"/>
      <c r="BY341" s="6"/>
      <c r="BZ341" s="6"/>
      <c r="CA341" s="6"/>
      <c r="CB341" s="6"/>
    </row>
    <row r="342" spans="1:80" ht="34.15" customHeight="1"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5"/>
      <c r="AG342" s="15"/>
      <c r="AH342" s="15"/>
      <c r="AI342" s="15"/>
      <c r="AJ342" s="15"/>
      <c r="AK342" s="15"/>
      <c r="AL342" s="15"/>
      <c r="AM342" s="15"/>
      <c r="AN342" s="15"/>
      <c r="AO342" s="15"/>
      <c r="AP342" s="15"/>
      <c r="AQ342" s="15"/>
      <c r="AR342" s="15"/>
      <c r="AS342" s="15"/>
      <c r="AT342" s="15"/>
      <c r="AU342" s="15"/>
      <c r="AV342" s="15"/>
      <c r="AW342" s="15"/>
      <c r="AX342" s="15"/>
      <c r="AY342" s="6"/>
      <c r="AZ342" s="6"/>
      <c r="BA342" s="6"/>
      <c r="BB342" s="6"/>
      <c r="BC342" s="6"/>
      <c r="BD342" s="6"/>
      <c r="BE342" s="6"/>
      <c r="BF342" s="6"/>
      <c r="BG342" s="6"/>
      <c r="BH342" s="6"/>
      <c r="BI342" s="6"/>
      <c r="BJ342" s="6"/>
      <c r="BK342" s="6"/>
      <c r="BL342" s="6"/>
      <c r="BM342" s="6"/>
      <c r="BN342" s="6"/>
      <c r="BO342" s="6"/>
      <c r="BP342" s="6"/>
      <c r="BQ342" s="6"/>
      <c r="BR342" s="6"/>
      <c r="BS342" s="6"/>
      <c r="BT342" s="6"/>
      <c r="BU342" s="6"/>
      <c r="BV342" s="6"/>
      <c r="BW342" s="6"/>
      <c r="BX342" s="6"/>
      <c r="BY342" s="6"/>
      <c r="BZ342" s="6"/>
      <c r="CA342" s="6"/>
      <c r="CB342" s="6"/>
    </row>
    <row r="343" spans="1:80" ht="34.15" customHeight="1"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5"/>
      <c r="AG343" s="15"/>
      <c r="AH343" s="15"/>
      <c r="AI343" s="15"/>
      <c r="AJ343" s="15"/>
      <c r="AK343" s="15"/>
      <c r="AL343" s="15"/>
      <c r="AM343" s="15"/>
      <c r="AN343" s="15"/>
      <c r="AO343" s="15"/>
      <c r="AP343" s="15"/>
      <c r="AQ343" s="15"/>
      <c r="AR343" s="15"/>
      <c r="AS343" s="15"/>
      <c r="AT343" s="15"/>
      <c r="AU343" s="15"/>
      <c r="AV343" s="15"/>
      <c r="AW343" s="15"/>
      <c r="AX343" s="15"/>
      <c r="AY343" s="6"/>
      <c r="AZ343" s="6"/>
      <c r="BA343" s="6"/>
      <c r="BB343" s="6"/>
      <c r="BC343" s="6"/>
      <c r="BD343" s="6"/>
      <c r="BE343" s="6"/>
      <c r="BF343" s="6"/>
      <c r="BG343" s="6"/>
      <c r="BH343" s="6"/>
      <c r="BI343" s="6"/>
      <c r="BJ343" s="6"/>
      <c r="BK343" s="6"/>
      <c r="BL343" s="6"/>
      <c r="BM343" s="6"/>
      <c r="BN343" s="6"/>
      <c r="BO343" s="6"/>
      <c r="BP343" s="6"/>
      <c r="BQ343" s="6"/>
      <c r="BR343" s="6"/>
      <c r="BS343" s="6"/>
      <c r="BT343" s="6"/>
      <c r="BU343" s="6"/>
      <c r="BV343" s="6"/>
      <c r="BW343" s="6"/>
      <c r="BX343" s="6"/>
      <c r="BY343" s="6"/>
      <c r="BZ343" s="6"/>
      <c r="CA343" s="6"/>
      <c r="CB343" s="6"/>
    </row>
    <row r="344" spans="1:80" ht="34.15" customHeight="1"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5"/>
      <c r="AG344" s="15"/>
      <c r="AH344" s="15"/>
      <c r="AI344" s="15"/>
      <c r="AJ344" s="15"/>
      <c r="AK344" s="15"/>
      <c r="AL344" s="15"/>
      <c r="AM344" s="15"/>
      <c r="AN344" s="15"/>
      <c r="AO344" s="15"/>
      <c r="AP344" s="15"/>
      <c r="AQ344" s="15"/>
      <c r="AR344" s="15"/>
      <c r="AS344" s="15"/>
      <c r="AT344" s="15"/>
      <c r="AU344" s="15"/>
      <c r="AV344" s="15"/>
      <c r="AW344" s="15"/>
      <c r="AX344" s="15"/>
      <c r="AY344" s="6"/>
      <c r="AZ344" s="6"/>
      <c r="BA344" s="6"/>
      <c r="BB344" s="6"/>
      <c r="BC344" s="6"/>
      <c r="BD344" s="6"/>
      <c r="BE344" s="6"/>
      <c r="BF344" s="6"/>
      <c r="BG344" s="6"/>
      <c r="BH344" s="6"/>
      <c r="BI344" s="6"/>
      <c r="BJ344" s="6"/>
      <c r="BK344" s="6"/>
      <c r="BL344" s="6"/>
      <c r="BM344" s="6"/>
      <c r="BN344" s="6"/>
      <c r="BO344" s="6"/>
      <c r="BP344" s="6"/>
      <c r="BQ344" s="6"/>
      <c r="BR344" s="6"/>
      <c r="BS344" s="6"/>
      <c r="BT344" s="6"/>
      <c r="BU344" s="6"/>
      <c r="BV344" s="6"/>
      <c r="BW344" s="6"/>
      <c r="BX344" s="6"/>
      <c r="BY344" s="6"/>
      <c r="BZ344" s="6"/>
      <c r="CA344" s="6"/>
      <c r="CB344" s="6"/>
    </row>
    <row r="345" spans="1:80" ht="34.15" customHeight="1"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5"/>
      <c r="AG345" s="15"/>
      <c r="AH345" s="15"/>
      <c r="AI345" s="15"/>
      <c r="AJ345" s="15"/>
      <c r="AK345" s="15"/>
      <c r="AL345" s="15"/>
      <c r="AM345" s="15"/>
      <c r="AN345" s="15"/>
      <c r="AO345" s="15"/>
      <c r="AP345" s="15"/>
      <c r="AQ345" s="15"/>
      <c r="AR345" s="15"/>
      <c r="AS345" s="15"/>
      <c r="AT345" s="15"/>
      <c r="AU345" s="15"/>
      <c r="AV345" s="15"/>
      <c r="AW345" s="15"/>
      <c r="AX345" s="15"/>
      <c r="AY345" s="6"/>
      <c r="AZ345" s="6"/>
      <c r="BA345" s="6"/>
      <c r="BB345" s="6"/>
      <c r="BC345" s="6"/>
      <c r="BD345" s="6"/>
      <c r="BE345" s="6"/>
      <c r="BF345" s="6"/>
      <c r="BG345" s="6"/>
      <c r="BH345" s="6"/>
      <c r="BI345" s="6"/>
      <c r="BJ345" s="6"/>
      <c r="BK345" s="6"/>
      <c r="BL345" s="6"/>
      <c r="BM345" s="6"/>
      <c r="BN345" s="6"/>
      <c r="BO345" s="6"/>
      <c r="BP345" s="6"/>
      <c r="BQ345" s="6"/>
      <c r="BR345" s="6"/>
      <c r="BS345" s="6"/>
      <c r="BT345" s="6"/>
      <c r="BU345" s="6"/>
      <c r="BV345" s="6"/>
      <c r="BW345" s="6"/>
      <c r="BX345" s="6"/>
      <c r="BY345" s="6"/>
      <c r="BZ345" s="6"/>
      <c r="CA345" s="6"/>
      <c r="CB345" s="6"/>
    </row>
    <row r="346" spans="1:80" ht="34.15" customHeight="1">
      <c r="A346" s="2"/>
      <c r="B346" s="2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5"/>
      <c r="AG346" s="15"/>
      <c r="AH346" s="15"/>
      <c r="AI346" s="15"/>
      <c r="AJ346" s="15"/>
      <c r="AK346" s="15"/>
      <c r="AL346" s="15"/>
      <c r="AM346" s="15"/>
      <c r="AN346" s="15"/>
      <c r="AO346" s="15"/>
      <c r="AP346" s="15"/>
      <c r="AQ346" s="15"/>
      <c r="AR346" s="15"/>
      <c r="AS346" s="15"/>
      <c r="AT346" s="15"/>
      <c r="AU346" s="15"/>
      <c r="AV346" s="15"/>
      <c r="AW346" s="15"/>
      <c r="AX346" s="15"/>
      <c r="AY346" s="6"/>
      <c r="AZ346" s="6"/>
      <c r="BA346" s="6"/>
      <c r="BB346" s="6"/>
      <c r="BC346" s="6"/>
      <c r="BD346" s="6"/>
      <c r="BE346" s="6"/>
      <c r="BF346" s="6"/>
      <c r="BG346" s="6"/>
      <c r="BH346" s="6"/>
      <c r="BI346" s="6"/>
      <c r="BJ346" s="6"/>
      <c r="BK346" s="6"/>
      <c r="BL346" s="6"/>
      <c r="BM346" s="6"/>
      <c r="BN346" s="6"/>
      <c r="BO346" s="6"/>
      <c r="BP346" s="6"/>
      <c r="BQ346" s="6"/>
      <c r="BR346" s="6"/>
      <c r="BS346" s="6"/>
      <c r="BT346" s="6"/>
      <c r="BU346" s="6"/>
      <c r="BV346" s="6"/>
      <c r="BW346" s="6"/>
      <c r="BX346" s="6"/>
      <c r="BY346" s="6"/>
      <c r="BZ346" s="6"/>
      <c r="CA346" s="6"/>
      <c r="CB346" s="6"/>
    </row>
    <row r="347" spans="1:80" ht="34.15" customHeight="1"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5"/>
      <c r="AG347" s="15"/>
      <c r="AH347" s="15"/>
      <c r="AI347" s="15"/>
      <c r="AJ347" s="15"/>
      <c r="AK347" s="15"/>
      <c r="AL347" s="15"/>
      <c r="AM347" s="15"/>
      <c r="AN347" s="15"/>
      <c r="AO347" s="15"/>
      <c r="AP347" s="15"/>
      <c r="AQ347" s="15"/>
      <c r="AR347" s="15"/>
      <c r="AS347" s="15"/>
      <c r="AT347" s="15"/>
      <c r="AU347" s="15"/>
      <c r="AV347" s="15"/>
      <c r="AW347" s="15"/>
      <c r="AX347" s="15"/>
      <c r="AY347" s="6"/>
      <c r="AZ347" s="6"/>
      <c r="BA347" s="6"/>
      <c r="BB347" s="6"/>
      <c r="BC347" s="6"/>
      <c r="BD347" s="6"/>
      <c r="BE347" s="6"/>
      <c r="BF347" s="6"/>
      <c r="BG347" s="6"/>
      <c r="BH347" s="6"/>
      <c r="BI347" s="6"/>
      <c r="BJ347" s="6"/>
      <c r="BK347" s="6"/>
      <c r="BL347" s="6"/>
      <c r="BM347" s="6"/>
      <c r="BN347" s="6"/>
      <c r="BO347" s="6"/>
      <c r="BP347" s="6"/>
      <c r="BQ347" s="6"/>
      <c r="BR347" s="6"/>
      <c r="BS347" s="6"/>
      <c r="BT347" s="6"/>
      <c r="BU347" s="6"/>
      <c r="BV347" s="6"/>
      <c r="BW347" s="6"/>
      <c r="BX347" s="6"/>
      <c r="BY347" s="6"/>
      <c r="BZ347" s="6"/>
      <c r="CA347" s="6"/>
      <c r="CB347" s="6"/>
    </row>
    <row r="348" spans="1:80" ht="34.15" customHeight="1"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5"/>
      <c r="AG348" s="15"/>
      <c r="AH348" s="15"/>
      <c r="AI348" s="15"/>
      <c r="AJ348" s="15"/>
      <c r="AK348" s="15"/>
      <c r="AL348" s="15"/>
      <c r="AM348" s="15"/>
      <c r="AN348" s="15"/>
      <c r="AO348" s="15"/>
      <c r="AP348" s="15"/>
      <c r="AQ348" s="15"/>
      <c r="AR348" s="15"/>
      <c r="AS348" s="15"/>
      <c r="AT348" s="15"/>
      <c r="AU348" s="15"/>
      <c r="AV348" s="15"/>
      <c r="AW348" s="15"/>
      <c r="AX348" s="15"/>
      <c r="AY348" s="6"/>
      <c r="AZ348" s="6"/>
      <c r="BA348" s="6"/>
      <c r="BB348" s="6"/>
      <c r="BC348" s="6"/>
      <c r="BD348" s="6"/>
      <c r="BE348" s="6"/>
      <c r="BF348" s="6"/>
      <c r="BG348" s="6"/>
      <c r="BH348" s="6"/>
      <c r="BI348" s="6"/>
      <c r="BJ348" s="6"/>
      <c r="BK348" s="6"/>
      <c r="BL348" s="6"/>
      <c r="BM348" s="6"/>
      <c r="BN348" s="6"/>
      <c r="BO348" s="6"/>
      <c r="BP348" s="6"/>
      <c r="BQ348" s="6"/>
      <c r="BR348" s="6"/>
      <c r="BS348" s="6"/>
      <c r="BT348" s="6"/>
      <c r="BU348" s="6"/>
      <c r="BV348" s="6"/>
      <c r="BW348" s="6"/>
      <c r="BX348" s="6"/>
      <c r="BY348" s="6"/>
      <c r="BZ348" s="6"/>
      <c r="CA348" s="6"/>
      <c r="CB348" s="6"/>
    </row>
    <row r="349" spans="1:80" ht="34.15" customHeight="1"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5"/>
      <c r="AG349" s="15"/>
      <c r="AH349" s="15"/>
      <c r="AI349" s="15"/>
      <c r="AJ349" s="15"/>
      <c r="AK349" s="15"/>
      <c r="AL349" s="15"/>
      <c r="AM349" s="15"/>
      <c r="AN349" s="15"/>
      <c r="AO349" s="15"/>
      <c r="AP349" s="15"/>
      <c r="AQ349" s="15"/>
      <c r="AR349" s="15"/>
      <c r="AS349" s="15"/>
      <c r="AT349" s="15"/>
      <c r="AU349" s="15"/>
      <c r="AV349" s="15"/>
      <c r="AW349" s="15"/>
      <c r="AX349" s="15"/>
      <c r="AY349" s="6"/>
      <c r="AZ349" s="6"/>
      <c r="BA349" s="6"/>
      <c r="BB349" s="6"/>
      <c r="BC349" s="6"/>
      <c r="BD349" s="6"/>
      <c r="BE349" s="6"/>
      <c r="BF349" s="6"/>
      <c r="BG349" s="6"/>
      <c r="BH349" s="6"/>
      <c r="BI349" s="6"/>
      <c r="BJ349" s="6"/>
      <c r="BK349" s="6"/>
      <c r="BL349" s="6"/>
      <c r="BM349" s="6"/>
      <c r="BN349" s="6"/>
      <c r="BO349" s="6"/>
      <c r="BP349" s="6"/>
      <c r="BQ349" s="6"/>
      <c r="BR349" s="6"/>
      <c r="BS349" s="6"/>
      <c r="BT349" s="6"/>
      <c r="BU349" s="6"/>
      <c r="BV349" s="6"/>
      <c r="BW349" s="6"/>
      <c r="BX349" s="6"/>
      <c r="BY349" s="6"/>
      <c r="BZ349" s="6"/>
      <c r="CA349" s="6"/>
      <c r="CB349" s="6"/>
    </row>
    <row r="350" spans="1:80" ht="34.15" customHeight="1">
      <c r="A350" s="2"/>
      <c r="B350" s="2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5"/>
      <c r="AG350" s="15"/>
      <c r="AH350" s="15"/>
      <c r="AI350" s="15"/>
      <c r="AJ350" s="15"/>
      <c r="AK350" s="15"/>
      <c r="AL350" s="15"/>
      <c r="AM350" s="15"/>
      <c r="AN350" s="15"/>
      <c r="AO350" s="15"/>
      <c r="AP350" s="15"/>
      <c r="AQ350" s="15"/>
      <c r="AR350" s="15"/>
      <c r="AS350" s="15"/>
      <c r="AT350" s="15"/>
      <c r="AU350" s="15"/>
      <c r="AV350" s="15"/>
      <c r="AW350" s="15"/>
      <c r="AX350" s="15"/>
      <c r="AY350" s="6"/>
      <c r="AZ350" s="6"/>
      <c r="BA350" s="6"/>
      <c r="BB350" s="6"/>
      <c r="BC350" s="6"/>
      <c r="BD350" s="6"/>
      <c r="BE350" s="6"/>
      <c r="BF350" s="6"/>
      <c r="BG350" s="6"/>
      <c r="BH350" s="6"/>
      <c r="BI350" s="6"/>
      <c r="BJ350" s="6"/>
      <c r="BK350" s="6"/>
      <c r="BL350" s="6"/>
      <c r="BM350" s="6"/>
      <c r="BN350" s="6"/>
      <c r="BO350" s="6"/>
      <c r="BP350" s="6"/>
      <c r="BQ350" s="6"/>
      <c r="BR350" s="6"/>
      <c r="BS350" s="6"/>
      <c r="BT350" s="6"/>
      <c r="BU350" s="6"/>
      <c r="BV350" s="6"/>
      <c r="BW350" s="6"/>
      <c r="BX350" s="6"/>
      <c r="BY350" s="6"/>
      <c r="BZ350" s="6"/>
      <c r="CA350" s="6"/>
      <c r="CB350" s="6"/>
    </row>
    <row r="351" spans="1:80" ht="34.15" customHeight="1">
      <c r="A351" s="2"/>
      <c r="B351" s="2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5"/>
      <c r="AG351" s="15"/>
      <c r="AH351" s="15"/>
      <c r="AI351" s="15"/>
      <c r="AJ351" s="15"/>
      <c r="AK351" s="15"/>
      <c r="AL351" s="15"/>
      <c r="AM351" s="15"/>
      <c r="AN351" s="15"/>
      <c r="AO351" s="15"/>
      <c r="AP351" s="15"/>
      <c r="AQ351" s="15"/>
      <c r="AR351" s="15"/>
      <c r="AS351" s="15"/>
      <c r="AT351" s="15"/>
      <c r="AU351" s="15"/>
      <c r="AV351" s="15"/>
      <c r="AW351" s="15"/>
      <c r="AX351" s="15"/>
      <c r="AY351" s="6"/>
      <c r="AZ351" s="6"/>
      <c r="BA351" s="6"/>
      <c r="BB351" s="6"/>
      <c r="BC351" s="6"/>
      <c r="BD351" s="6"/>
      <c r="BE351" s="6"/>
      <c r="BF351" s="6"/>
      <c r="BG351" s="6"/>
      <c r="BH351" s="6"/>
      <c r="BI351" s="6"/>
      <c r="BJ351" s="6"/>
      <c r="BK351" s="6"/>
      <c r="BL351" s="6"/>
      <c r="BM351" s="6"/>
      <c r="BN351" s="6"/>
      <c r="BO351" s="6"/>
      <c r="BP351" s="6"/>
      <c r="BQ351" s="6"/>
      <c r="BR351" s="6"/>
      <c r="BS351" s="6"/>
      <c r="BT351" s="6"/>
      <c r="BU351" s="6"/>
      <c r="BV351" s="6"/>
      <c r="BW351" s="6"/>
      <c r="BX351" s="6"/>
      <c r="BY351" s="6"/>
      <c r="BZ351" s="6"/>
      <c r="CA351" s="6"/>
      <c r="CB351" s="6"/>
    </row>
    <row r="352" spans="1:80" ht="34.15" customHeight="1"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5"/>
      <c r="AG352" s="15"/>
      <c r="AH352" s="15"/>
      <c r="AI352" s="15"/>
      <c r="AJ352" s="15"/>
      <c r="AK352" s="15"/>
      <c r="AL352" s="15"/>
      <c r="AM352" s="15"/>
      <c r="AN352" s="15"/>
      <c r="AO352" s="15"/>
      <c r="AP352" s="15"/>
      <c r="AQ352" s="15"/>
      <c r="AR352" s="15"/>
      <c r="AS352" s="15"/>
      <c r="AT352" s="15"/>
      <c r="AU352" s="15"/>
      <c r="AV352" s="15"/>
      <c r="AW352" s="15"/>
      <c r="AX352" s="15"/>
      <c r="AY352" s="6"/>
      <c r="AZ352" s="6"/>
      <c r="BA352" s="6"/>
      <c r="BB352" s="6"/>
      <c r="BC352" s="6"/>
      <c r="BD352" s="6"/>
      <c r="BE352" s="6"/>
      <c r="BF352" s="6"/>
      <c r="BG352" s="6"/>
      <c r="BH352" s="6"/>
      <c r="BI352" s="6"/>
      <c r="BJ352" s="6"/>
      <c r="BK352" s="6"/>
      <c r="BL352" s="6"/>
      <c r="BM352" s="6"/>
      <c r="BN352" s="6"/>
      <c r="BO352" s="6"/>
      <c r="BP352" s="6"/>
      <c r="BQ352" s="6"/>
      <c r="BR352" s="6"/>
      <c r="BS352" s="6"/>
      <c r="BT352" s="6"/>
      <c r="BU352" s="6"/>
      <c r="BV352" s="6"/>
      <c r="BW352" s="6"/>
      <c r="BX352" s="6"/>
      <c r="BY352" s="6"/>
      <c r="BZ352" s="6"/>
      <c r="CA352" s="6"/>
      <c r="CB352" s="6"/>
    </row>
    <row r="353" spans="1:80" ht="34.15" customHeight="1"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  <c r="AG353" s="15"/>
      <c r="AH353" s="15"/>
      <c r="AI353" s="15"/>
      <c r="AJ353" s="15"/>
      <c r="AK353" s="15"/>
      <c r="AL353" s="15"/>
      <c r="AM353" s="15"/>
      <c r="AN353" s="15"/>
      <c r="AO353" s="15"/>
      <c r="AP353" s="15"/>
      <c r="AQ353" s="15"/>
      <c r="AR353" s="15"/>
      <c r="AS353" s="15"/>
      <c r="AT353" s="15"/>
      <c r="AU353" s="15"/>
      <c r="AV353" s="15"/>
      <c r="AW353" s="15"/>
      <c r="AX353" s="15"/>
      <c r="AY353" s="6"/>
      <c r="AZ353" s="6"/>
      <c r="BA353" s="6"/>
      <c r="BB353" s="6"/>
      <c r="BC353" s="6"/>
      <c r="BD353" s="6"/>
      <c r="BE353" s="6"/>
      <c r="BF353" s="6"/>
      <c r="BG353" s="6"/>
      <c r="BH353" s="6"/>
      <c r="BI353" s="6"/>
      <c r="BJ353" s="6"/>
      <c r="BK353" s="6"/>
      <c r="BL353" s="6"/>
      <c r="BM353" s="6"/>
      <c r="BN353" s="6"/>
      <c r="BO353" s="6"/>
      <c r="BP353" s="6"/>
      <c r="BQ353" s="6"/>
      <c r="BR353" s="6"/>
      <c r="BS353" s="6"/>
      <c r="BT353" s="6"/>
      <c r="BU353" s="6"/>
      <c r="BV353" s="6"/>
      <c r="BW353" s="6"/>
      <c r="BX353" s="6"/>
      <c r="BY353" s="6"/>
      <c r="BZ353" s="6"/>
      <c r="CA353" s="6"/>
      <c r="CB353" s="6"/>
    </row>
    <row r="354" spans="1:80" ht="34.15" customHeight="1">
      <c r="A354" s="2"/>
      <c r="B354" s="2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5"/>
      <c r="AG354" s="15"/>
      <c r="AH354" s="15"/>
      <c r="AI354" s="15"/>
      <c r="AJ354" s="15"/>
      <c r="AK354" s="15"/>
      <c r="AL354" s="15"/>
      <c r="AM354" s="15"/>
      <c r="AN354" s="15"/>
      <c r="AO354" s="15"/>
      <c r="AP354" s="15"/>
      <c r="AQ354" s="15"/>
      <c r="AR354" s="15"/>
      <c r="AS354" s="15"/>
      <c r="AT354" s="15"/>
      <c r="AU354" s="15"/>
      <c r="AV354" s="15"/>
      <c r="AW354" s="15"/>
      <c r="AX354" s="15"/>
      <c r="AY354" s="6"/>
      <c r="AZ354" s="6"/>
      <c r="BA354" s="6"/>
      <c r="BB354" s="6"/>
      <c r="BC354" s="6"/>
      <c r="BD354" s="6"/>
      <c r="BE354" s="6"/>
      <c r="BF354" s="6"/>
      <c r="BG354" s="6"/>
      <c r="BH354" s="6"/>
      <c r="BI354" s="6"/>
      <c r="BJ354" s="6"/>
      <c r="BK354" s="6"/>
      <c r="BL354" s="6"/>
      <c r="BM354" s="6"/>
      <c r="BN354" s="6"/>
      <c r="BO354" s="6"/>
      <c r="BP354" s="6"/>
      <c r="BQ354" s="6"/>
      <c r="BR354" s="6"/>
      <c r="BS354" s="6"/>
      <c r="BT354" s="6"/>
      <c r="BU354" s="6"/>
      <c r="BV354" s="6"/>
      <c r="BW354" s="6"/>
      <c r="BX354" s="6"/>
      <c r="BY354" s="6"/>
      <c r="BZ354" s="6"/>
      <c r="CA354" s="6"/>
      <c r="CB354" s="6"/>
    </row>
    <row r="355" spans="1:80" ht="34.15" customHeight="1"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5"/>
      <c r="AG355" s="15"/>
      <c r="AH355" s="15"/>
      <c r="AI355" s="15"/>
      <c r="AJ355" s="15"/>
      <c r="AK355" s="15"/>
      <c r="AL355" s="15"/>
      <c r="AM355" s="15"/>
      <c r="AN355" s="15"/>
      <c r="AO355" s="15"/>
      <c r="AP355" s="15"/>
      <c r="AQ355" s="15"/>
      <c r="AR355" s="15"/>
      <c r="AS355" s="15"/>
      <c r="AT355" s="15"/>
      <c r="AU355" s="15"/>
      <c r="AV355" s="15"/>
      <c r="AW355" s="15"/>
      <c r="AX355" s="15"/>
      <c r="AY355" s="6"/>
      <c r="AZ355" s="6"/>
      <c r="BA355" s="6"/>
      <c r="BB355" s="6"/>
      <c r="BC355" s="6"/>
      <c r="BD355" s="6"/>
      <c r="BE355" s="6"/>
      <c r="BF355" s="6"/>
      <c r="BG355" s="6"/>
      <c r="BH355" s="6"/>
      <c r="BI355" s="6"/>
      <c r="BJ355" s="6"/>
      <c r="BK355" s="6"/>
      <c r="BL355" s="6"/>
      <c r="BM355" s="6"/>
      <c r="BN355" s="6"/>
      <c r="BO355" s="6"/>
      <c r="BP355" s="6"/>
      <c r="BQ355" s="6"/>
      <c r="BR355" s="6"/>
      <c r="BS355" s="6"/>
      <c r="BT355" s="6"/>
      <c r="BU355" s="6"/>
      <c r="BV355" s="6"/>
      <c r="BW355" s="6"/>
      <c r="BX355" s="6"/>
      <c r="BY355" s="6"/>
      <c r="BZ355" s="6"/>
      <c r="CA355" s="6"/>
      <c r="CB355" s="6"/>
    </row>
    <row r="356" spans="1:80" ht="34.15" customHeight="1"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5"/>
      <c r="AG356" s="15"/>
      <c r="AH356" s="15"/>
      <c r="AI356" s="15"/>
      <c r="AJ356" s="15"/>
      <c r="AK356" s="15"/>
      <c r="AL356" s="15"/>
      <c r="AM356" s="15"/>
      <c r="AN356" s="15"/>
      <c r="AO356" s="15"/>
      <c r="AP356" s="15"/>
      <c r="AQ356" s="15"/>
      <c r="AR356" s="15"/>
      <c r="AS356" s="15"/>
      <c r="AT356" s="15"/>
      <c r="AU356" s="15"/>
      <c r="AV356" s="15"/>
      <c r="AW356" s="15"/>
      <c r="AX356" s="15"/>
      <c r="AY356" s="6"/>
      <c r="AZ356" s="6"/>
      <c r="BA356" s="6"/>
      <c r="BB356" s="6"/>
      <c r="BC356" s="6"/>
      <c r="BD356" s="6"/>
      <c r="BE356" s="6"/>
      <c r="BF356" s="6"/>
      <c r="BG356" s="6"/>
      <c r="BH356" s="6"/>
      <c r="BI356" s="6"/>
      <c r="BJ356" s="6"/>
      <c r="BK356" s="6"/>
      <c r="BL356" s="6"/>
      <c r="BM356" s="6"/>
      <c r="BN356" s="6"/>
      <c r="BO356" s="6"/>
      <c r="BP356" s="6"/>
      <c r="BQ356" s="6"/>
      <c r="BR356" s="6"/>
      <c r="BS356" s="6"/>
      <c r="BT356" s="6"/>
      <c r="BU356" s="6"/>
      <c r="BV356" s="6"/>
      <c r="BW356" s="6"/>
      <c r="BX356" s="6"/>
      <c r="BY356" s="6"/>
      <c r="BZ356" s="6"/>
      <c r="CA356" s="6"/>
      <c r="CB356" s="6"/>
    </row>
    <row r="357" spans="1:80" ht="34.15" customHeight="1"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5"/>
      <c r="AG357" s="15"/>
      <c r="AH357" s="15"/>
      <c r="AI357" s="15"/>
      <c r="AJ357" s="15"/>
      <c r="AK357" s="15"/>
      <c r="AL357" s="15"/>
      <c r="AM357" s="15"/>
      <c r="AN357" s="15"/>
      <c r="AO357" s="15"/>
      <c r="AP357" s="15"/>
      <c r="AQ357" s="15"/>
      <c r="AR357" s="15"/>
      <c r="AS357" s="15"/>
      <c r="AT357" s="15"/>
      <c r="AU357" s="15"/>
      <c r="AV357" s="15"/>
      <c r="AW357" s="15"/>
      <c r="AX357" s="15"/>
      <c r="AY357" s="6"/>
      <c r="AZ357" s="6"/>
      <c r="BA357" s="6"/>
      <c r="BB357" s="6"/>
      <c r="BC357" s="6"/>
      <c r="BD357" s="6"/>
      <c r="BE357" s="6"/>
      <c r="BF357" s="6"/>
      <c r="BG357" s="6"/>
      <c r="BH357" s="6"/>
      <c r="BI357" s="6"/>
      <c r="BJ357" s="6"/>
      <c r="BK357" s="6"/>
      <c r="BL357" s="6"/>
      <c r="BM357" s="6"/>
      <c r="BN357" s="6"/>
      <c r="BO357" s="6"/>
      <c r="BP357" s="6"/>
      <c r="BQ357" s="6"/>
      <c r="BR357" s="6"/>
      <c r="BS357" s="6"/>
      <c r="BT357" s="6"/>
      <c r="BU357" s="6"/>
      <c r="BV357" s="6"/>
      <c r="BW357" s="6"/>
      <c r="BX357" s="6"/>
      <c r="BY357" s="6"/>
      <c r="BZ357" s="6"/>
      <c r="CA357" s="6"/>
      <c r="CB357" s="6"/>
    </row>
    <row r="358" spans="1:80" ht="34.15" customHeight="1"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5"/>
      <c r="AG358" s="15"/>
      <c r="AH358" s="15"/>
      <c r="AI358" s="15"/>
      <c r="AJ358" s="15"/>
      <c r="AK358" s="15"/>
      <c r="AL358" s="15"/>
      <c r="AM358" s="15"/>
      <c r="AN358" s="15"/>
      <c r="AO358" s="15"/>
      <c r="AP358" s="15"/>
      <c r="AQ358" s="15"/>
      <c r="AR358" s="15"/>
      <c r="AS358" s="15"/>
      <c r="AT358" s="15"/>
      <c r="AU358" s="15"/>
      <c r="AV358" s="15"/>
      <c r="AW358" s="15"/>
      <c r="AX358" s="15"/>
      <c r="AY358" s="6"/>
      <c r="AZ358" s="6"/>
      <c r="BA358" s="6"/>
      <c r="BB358" s="6"/>
      <c r="BC358" s="6"/>
      <c r="BD358" s="6"/>
      <c r="BE358" s="6"/>
      <c r="BF358" s="6"/>
      <c r="BG358" s="6"/>
      <c r="BH358" s="6"/>
      <c r="BI358" s="6"/>
      <c r="BJ358" s="6"/>
      <c r="BK358" s="6"/>
      <c r="BL358" s="6"/>
      <c r="BM358" s="6"/>
      <c r="BN358" s="6"/>
      <c r="BO358" s="6"/>
      <c r="BP358" s="6"/>
      <c r="BQ358" s="6"/>
      <c r="BR358" s="6"/>
      <c r="BS358" s="6"/>
      <c r="BT358" s="6"/>
      <c r="BU358" s="6"/>
      <c r="BV358" s="6"/>
      <c r="BW358" s="6"/>
      <c r="BX358" s="6"/>
      <c r="BY358" s="6"/>
      <c r="BZ358" s="6"/>
      <c r="CA358" s="6"/>
      <c r="CB358" s="6"/>
    </row>
    <row r="359" spans="1:80" ht="34.15" customHeight="1"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5"/>
      <c r="AG359" s="15"/>
      <c r="AH359" s="15"/>
      <c r="AI359" s="15"/>
      <c r="AJ359" s="15"/>
      <c r="AK359" s="15"/>
      <c r="AL359" s="15"/>
      <c r="AM359" s="15"/>
      <c r="AN359" s="15"/>
      <c r="AO359" s="15"/>
      <c r="AP359" s="15"/>
      <c r="AQ359" s="15"/>
      <c r="AR359" s="15"/>
      <c r="AS359" s="15"/>
      <c r="AT359" s="15"/>
      <c r="AU359" s="15"/>
      <c r="AV359" s="15"/>
      <c r="AW359" s="15"/>
      <c r="AX359" s="15"/>
      <c r="AY359" s="6"/>
      <c r="AZ359" s="6"/>
      <c r="BA359" s="6"/>
      <c r="BB359" s="6"/>
      <c r="BC359" s="6"/>
      <c r="BD359" s="6"/>
      <c r="BE359" s="6"/>
      <c r="BF359" s="6"/>
      <c r="BG359" s="6"/>
      <c r="BH359" s="6"/>
      <c r="BI359" s="6"/>
      <c r="BJ359" s="6"/>
      <c r="BK359" s="6"/>
      <c r="BL359" s="6"/>
      <c r="BM359" s="6"/>
      <c r="BN359" s="6"/>
      <c r="BO359" s="6"/>
      <c r="BP359" s="6"/>
      <c r="BQ359" s="6"/>
      <c r="BR359" s="6"/>
      <c r="BS359" s="6"/>
      <c r="BT359" s="6"/>
      <c r="BU359" s="6"/>
      <c r="BV359" s="6"/>
      <c r="BW359" s="6"/>
      <c r="BX359" s="6"/>
      <c r="BY359" s="6"/>
      <c r="BZ359" s="6"/>
      <c r="CA359" s="6"/>
      <c r="CB359" s="6"/>
    </row>
    <row r="360" spans="1:80" ht="34.15" customHeight="1"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5"/>
      <c r="AG360" s="15"/>
      <c r="AH360" s="15"/>
      <c r="AI360" s="15"/>
      <c r="AJ360" s="15"/>
      <c r="AK360" s="15"/>
      <c r="AL360" s="15"/>
      <c r="AM360" s="15"/>
      <c r="AN360" s="15"/>
      <c r="AO360" s="15"/>
      <c r="AP360" s="15"/>
      <c r="AQ360" s="15"/>
      <c r="AR360" s="15"/>
      <c r="AS360" s="15"/>
      <c r="AT360" s="15"/>
      <c r="AU360" s="15"/>
      <c r="AV360" s="15"/>
      <c r="AW360" s="15"/>
      <c r="AX360" s="15"/>
      <c r="AY360" s="6"/>
      <c r="AZ360" s="6"/>
      <c r="BA360" s="6"/>
      <c r="BB360" s="6"/>
      <c r="BC360" s="6"/>
      <c r="BD360" s="6"/>
      <c r="BE360" s="6"/>
      <c r="BF360" s="6"/>
      <c r="BG360" s="6"/>
      <c r="BH360" s="6"/>
      <c r="BI360" s="6"/>
      <c r="BJ360" s="6"/>
      <c r="BK360" s="6"/>
      <c r="BL360" s="6"/>
      <c r="BM360" s="6"/>
      <c r="BN360" s="6"/>
      <c r="BO360" s="6"/>
      <c r="BP360" s="6"/>
      <c r="BQ360" s="6"/>
      <c r="BR360" s="6"/>
      <c r="BS360" s="6"/>
      <c r="BT360" s="6"/>
      <c r="BU360" s="6"/>
      <c r="BV360" s="6"/>
      <c r="BW360" s="6"/>
      <c r="BX360" s="6"/>
      <c r="BY360" s="6"/>
      <c r="BZ360" s="6"/>
      <c r="CA360" s="6"/>
      <c r="CB360" s="6"/>
    </row>
    <row r="361" spans="1:80" ht="34.15" customHeight="1"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5"/>
      <c r="AG361" s="15"/>
      <c r="AH361" s="15"/>
      <c r="AI361" s="15"/>
      <c r="AJ361" s="15"/>
      <c r="AK361" s="15"/>
      <c r="AL361" s="15"/>
      <c r="AM361" s="15"/>
      <c r="AN361" s="15"/>
      <c r="AO361" s="15"/>
      <c r="AP361" s="15"/>
      <c r="AQ361" s="15"/>
      <c r="AR361" s="15"/>
      <c r="AS361" s="15"/>
      <c r="AT361" s="15"/>
      <c r="AU361" s="15"/>
      <c r="AV361" s="15"/>
      <c r="AW361" s="15"/>
      <c r="AX361" s="15"/>
      <c r="AY361" s="6"/>
      <c r="AZ361" s="6"/>
      <c r="BA361" s="6"/>
      <c r="BB361" s="6"/>
      <c r="BC361" s="6"/>
      <c r="BD361" s="6"/>
      <c r="BE361" s="6"/>
      <c r="BF361" s="6"/>
      <c r="BG361" s="6"/>
      <c r="BH361" s="6"/>
      <c r="BI361" s="6"/>
      <c r="BJ361" s="6"/>
      <c r="BK361" s="6"/>
      <c r="BL361" s="6"/>
      <c r="BM361" s="6"/>
      <c r="BN361" s="6"/>
      <c r="BO361" s="6"/>
      <c r="BP361" s="6"/>
      <c r="BQ361" s="6"/>
      <c r="BR361" s="6"/>
      <c r="BS361" s="6"/>
      <c r="BT361" s="6"/>
      <c r="BU361" s="6"/>
      <c r="BV361" s="6"/>
      <c r="BW361" s="6"/>
      <c r="BX361" s="6"/>
      <c r="BY361" s="6"/>
      <c r="BZ361" s="6"/>
      <c r="CA361" s="6"/>
      <c r="CB361" s="6"/>
    </row>
    <row r="362" spans="1:80" ht="34.15" customHeight="1"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5"/>
      <c r="AG362" s="15"/>
      <c r="AH362" s="15"/>
      <c r="AI362" s="15"/>
      <c r="AJ362" s="15"/>
      <c r="AK362" s="15"/>
      <c r="AL362" s="15"/>
      <c r="AM362" s="15"/>
      <c r="AN362" s="15"/>
      <c r="AO362" s="15"/>
      <c r="AP362" s="15"/>
      <c r="AQ362" s="15"/>
      <c r="AR362" s="15"/>
      <c r="AS362" s="15"/>
      <c r="AT362" s="15"/>
      <c r="AU362" s="15"/>
      <c r="AV362" s="15"/>
      <c r="AW362" s="15"/>
      <c r="AX362" s="15"/>
      <c r="AY362" s="6"/>
      <c r="AZ362" s="6"/>
      <c r="BA362" s="6"/>
      <c r="BB362" s="6"/>
      <c r="BC362" s="6"/>
      <c r="BD362" s="6"/>
      <c r="BE362" s="6"/>
      <c r="BF362" s="6"/>
      <c r="BG362" s="6"/>
      <c r="BH362" s="6"/>
      <c r="BI362" s="6"/>
      <c r="BJ362" s="6"/>
      <c r="BK362" s="6"/>
      <c r="BL362" s="6"/>
      <c r="BM362" s="6"/>
      <c r="BN362" s="6"/>
      <c r="BO362" s="6"/>
      <c r="BP362" s="6"/>
      <c r="BQ362" s="6"/>
      <c r="BR362" s="6"/>
      <c r="BS362" s="6"/>
      <c r="BT362" s="6"/>
      <c r="BU362" s="6"/>
      <c r="BV362" s="6"/>
      <c r="BW362" s="6"/>
      <c r="BX362" s="6"/>
      <c r="BY362" s="6"/>
      <c r="BZ362" s="6"/>
      <c r="CA362" s="6"/>
      <c r="CB362" s="6"/>
    </row>
    <row r="363" spans="1:80" ht="34.15" customHeight="1"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5"/>
      <c r="AG363" s="15"/>
      <c r="AH363" s="15"/>
      <c r="AI363" s="15"/>
      <c r="AJ363" s="15"/>
      <c r="AK363" s="15"/>
      <c r="AL363" s="15"/>
      <c r="AM363" s="15"/>
      <c r="AN363" s="15"/>
      <c r="AO363" s="15"/>
      <c r="AP363" s="15"/>
      <c r="AQ363" s="15"/>
      <c r="AR363" s="15"/>
      <c r="AS363" s="15"/>
      <c r="AT363" s="15"/>
      <c r="AU363" s="15"/>
      <c r="AV363" s="15"/>
      <c r="AW363" s="15"/>
      <c r="AX363" s="15"/>
      <c r="AY363" s="6"/>
      <c r="AZ363" s="6"/>
      <c r="BA363" s="6"/>
      <c r="BB363" s="6"/>
      <c r="BC363" s="6"/>
      <c r="BD363" s="6"/>
      <c r="BE363" s="6"/>
      <c r="BF363" s="6"/>
      <c r="BG363" s="6"/>
      <c r="BH363" s="6"/>
      <c r="BI363" s="6"/>
      <c r="BJ363" s="6"/>
      <c r="BK363" s="6"/>
      <c r="BL363" s="6"/>
      <c r="BM363" s="6"/>
      <c r="BN363" s="6"/>
      <c r="BO363" s="6"/>
      <c r="BP363" s="6"/>
      <c r="BQ363" s="6"/>
      <c r="BR363" s="6"/>
      <c r="BS363" s="6"/>
      <c r="BT363" s="6"/>
      <c r="BU363" s="6"/>
      <c r="BV363" s="6"/>
      <c r="BW363" s="6"/>
      <c r="BX363" s="6"/>
      <c r="BY363" s="6"/>
      <c r="BZ363" s="6"/>
      <c r="CA363" s="6"/>
      <c r="CB363" s="6"/>
    </row>
    <row r="364" spans="1:80" ht="34.15" customHeight="1">
      <c r="A364" s="2"/>
      <c r="B364" s="2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5"/>
      <c r="AG364" s="15"/>
      <c r="AH364" s="15"/>
      <c r="AI364" s="15"/>
      <c r="AJ364" s="15"/>
      <c r="AK364" s="15"/>
      <c r="AL364" s="15"/>
      <c r="AM364" s="15"/>
      <c r="AN364" s="15"/>
      <c r="AO364" s="15"/>
      <c r="AP364" s="15"/>
      <c r="AQ364" s="15"/>
      <c r="AR364" s="15"/>
      <c r="AS364" s="15"/>
      <c r="AT364" s="15"/>
      <c r="AU364" s="15"/>
      <c r="AV364" s="15"/>
      <c r="AW364" s="15"/>
      <c r="AX364" s="15"/>
      <c r="AY364" s="6"/>
      <c r="AZ364" s="6"/>
      <c r="BA364" s="6"/>
      <c r="BB364" s="6"/>
      <c r="BC364" s="6"/>
      <c r="BD364" s="6"/>
      <c r="BE364" s="6"/>
      <c r="BF364" s="6"/>
      <c r="BG364" s="6"/>
      <c r="BH364" s="6"/>
      <c r="BI364" s="6"/>
      <c r="BJ364" s="6"/>
      <c r="BK364" s="6"/>
      <c r="BL364" s="6"/>
      <c r="BM364" s="6"/>
      <c r="BN364" s="6"/>
      <c r="BO364" s="6"/>
      <c r="BP364" s="6"/>
      <c r="BQ364" s="6"/>
      <c r="BR364" s="6"/>
      <c r="BS364" s="6"/>
      <c r="BT364" s="6"/>
      <c r="BU364" s="6"/>
      <c r="BV364" s="6"/>
      <c r="BW364" s="6"/>
      <c r="BX364" s="6"/>
      <c r="BY364" s="6"/>
      <c r="BZ364" s="6"/>
      <c r="CA364" s="6"/>
      <c r="CB364" s="6"/>
    </row>
    <row r="365" spans="1:80" ht="34.15" customHeight="1"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5"/>
      <c r="AG365" s="15"/>
      <c r="AH365" s="15"/>
      <c r="AI365" s="15"/>
      <c r="AJ365" s="15"/>
      <c r="AK365" s="15"/>
      <c r="AL365" s="15"/>
      <c r="AM365" s="15"/>
      <c r="AN365" s="15"/>
      <c r="AO365" s="15"/>
      <c r="AP365" s="15"/>
      <c r="AQ365" s="15"/>
      <c r="AR365" s="15"/>
      <c r="AS365" s="15"/>
      <c r="AT365" s="15"/>
      <c r="AU365" s="15"/>
      <c r="AV365" s="15"/>
      <c r="AW365" s="15"/>
      <c r="AX365" s="15"/>
      <c r="AY365" s="6"/>
      <c r="AZ365" s="6"/>
      <c r="BA365" s="6"/>
      <c r="BB365" s="6"/>
      <c r="BC365" s="6"/>
      <c r="BD365" s="6"/>
      <c r="BE365" s="6"/>
      <c r="BF365" s="6"/>
      <c r="BG365" s="6"/>
      <c r="BH365" s="6"/>
      <c r="BI365" s="6"/>
      <c r="BJ365" s="6"/>
      <c r="BK365" s="6"/>
      <c r="BL365" s="6"/>
      <c r="BM365" s="6"/>
      <c r="BN365" s="6"/>
      <c r="BO365" s="6"/>
      <c r="BP365" s="6"/>
      <c r="BQ365" s="6"/>
      <c r="BR365" s="6"/>
      <c r="BS365" s="6"/>
      <c r="BT365" s="6"/>
      <c r="BU365" s="6"/>
      <c r="BV365" s="6"/>
      <c r="BW365" s="6"/>
      <c r="BX365" s="6"/>
      <c r="BY365" s="6"/>
      <c r="BZ365" s="6"/>
      <c r="CA365" s="6"/>
      <c r="CB365" s="6"/>
    </row>
    <row r="366" spans="1:80" ht="34.15" customHeight="1"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5"/>
      <c r="AG366" s="15"/>
      <c r="AH366" s="15"/>
      <c r="AI366" s="15"/>
      <c r="AJ366" s="15"/>
      <c r="AK366" s="15"/>
      <c r="AL366" s="15"/>
      <c r="AM366" s="15"/>
      <c r="AN366" s="15"/>
      <c r="AO366" s="15"/>
      <c r="AP366" s="15"/>
      <c r="AQ366" s="15"/>
      <c r="AR366" s="15"/>
      <c r="AS366" s="15"/>
      <c r="AT366" s="15"/>
      <c r="AU366" s="15"/>
      <c r="AV366" s="15"/>
      <c r="AW366" s="15"/>
      <c r="AX366" s="15"/>
      <c r="AY366" s="6"/>
      <c r="AZ366" s="6"/>
      <c r="BA366" s="6"/>
      <c r="BB366" s="6"/>
      <c r="BC366" s="6"/>
      <c r="BD366" s="6"/>
      <c r="BE366" s="6"/>
      <c r="BF366" s="6"/>
      <c r="BG366" s="6"/>
      <c r="BH366" s="6"/>
      <c r="BI366" s="6"/>
      <c r="BJ366" s="6"/>
      <c r="BK366" s="6"/>
      <c r="BL366" s="6"/>
      <c r="BM366" s="6"/>
      <c r="BN366" s="6"/>
      <c r="BO366" s="6"/>
      <c r="BP366" s="6"/>
      <c r="BQ366" s="6"/>
      <c r="BR366" s="6"/>
      <c r="BS366" s="6"/>
      <c r="BT366" s="6"/>
      <c r="BU366" s="6"/>
      <c r="BV366" s="6"/>
      <c r="BW366" s="6"/>
      <c r="BX366" s="6"/>
      <c r="BY366" s="6"/>
      <c r="BZ366" s="6"/>
      <c r="CA366" s="6"/>
      <c r="CB366" s="6"/>
    </row>
    <row r="367" spans="1:80" ht="34.15" customHeight="1">
      <c r="A367" s="2"/>
      <c r="B367" s="2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5"/>
      <c r="AG367" s="15"/>
      <c r="AH367" s="15"/>
      <c r="AI367" s="15"/>
      <c r="AJ367" s="15"/>
      <c r="AK367" s="15"/>
      <c r="AL367" s="15"/>
      <c r="AM367" s="15"/>
      <c r="AN367" s="15"/>
      <c r="AO367" s="15"/>
      <c r="AP367" s="15"/>
      <c r="AQ367" s="15"/>
      <c r="AR367" s="15"/>
      <c r="AS367" s="15"/>
      <c r="AT367" s="15"/>
      <c r="AU367" s="15"/>
      <c r="AV367" s="15"/>
      <c r="AW367" s="15"/>
      <c r="AX367" s="15"/>
      <c r="AY367" s="6"/>
      <c r="AZ367" s="6"/>
      <c r="BA367" s="6"/>
      <c r="BB367" s="6"/>
      <c r="BC367" s="6"/>
      <c r="BD367" s="6"/>
      <c r="BE367" s="6"/>
      <c r="BF367" s="6"/>
      <c r="BG367" s="6"/>
      <c r="BH367" s="6"/>
      <c r="BI367" s="6"/>
      <c r="BJ367" s="6"/>
      <c r="BK367" s="6"/>
      <c r="BL367" s="6"/>
      <c r="BM367" s="6"/>
      <c r="BN367" s="6"/>
      <c r="BO367" s="6"/>
      <c r="BP367" s="6"/>
      <c r="BQ367" s="6"/>
      <c r="BR367" s="6"/>
      <c r="BS367" s="6"/>
      <c r="BT367" s="6"/>
      <c r="BU367" s="6"/>
      <c r="BV367" s="6"/>
      <c r="BW367" s="6"/>
      <c r="BX367" s="6"/>
      <c r="BY367" s="6"/>
      <c r="BZ367" s="6"/>
      <c r="CA367" s="6"/>
      <c r="CB367" s="6"/>
    </row>
    <row r="368" spans="1:80" ht="34.15" customHeight="1"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5"/>
      <c r="AG368" s="15"/>
      <c r="AH368" s="15"/>
      <c r="AI368" s="15"/>
      <c r="AJ368" s="15"/>
      <c r="AK368" s="15"/>
      <c r="AL368" s="15"/>
      <c r="AM368" s="15"/>
      <c r="AN368" s="15"/>
      <c r="AO368" s="15"/>
      <c r="AP368" s="15"/>
      <c r="AQ368" s="15"/>
      <c r="AR368" s="15"/>
      <c r="AS368" s="15"/>
      <c r="AT368" s="15"/>
      <c r="AU368" s="15"/>
      <c r="AV368" s="15"/>
      <c r="AW368" s="15"/>
      <c r="AX368" s="15"/>
      <c r="AY368" s="6"/>
      <c r="AZ368" s="6"/>
      <c r="BA368" s="6"/>
      <c r="BB368" s="6"/>
      <c r="BC368" s="6"/>
      <c r="BD368" s="6"/>
      <c r="BE368" s="6"/>
      <c r="BF368" s="6"/>
      <c r="BG368" s="6"/>
      <c r="BH368" s="6"/>
      <c r="BI368" s="6"/>
      <c r="BJ368" s="6"/>
      <c r="BK368" s="6"/>
      <c r="BL368" s="6"/>
      <c r="BM368" s="6"/>
      <c r="BN368" s="6"/>
      <c r="BO368" s="6"/>
      <c r="BP368" s="6"/>
      <c r="BQ368" s="6"/>
      <c r="BR368" s="6"/>
      <c r="BS368" s="6"/>
      <c r="BT368" s="6"/>
      <c r="BU368" s="6"/>
      <c r="BV368" s="6"/>
      <c r="BW368" s="6"/>
      <c r="BX368" s="6"/>
      <c r="BY368" s="6"/>
      <c r="BZ368" s="6"/>
      <c r="CA368" s="6"/>
      <c r="CB368" s="6"/>
    </row>
    <row r="369" spans="1:80" ht="34.15" customHeight="1"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5"/>
      <c r="AG369" s="15"/>
      <c r="AH369" s="15"/>
      <c r="AI369" s="15"/>
      <c r="AJ369" s="15"/>
      <c r="AK369" s="15"/>
      <c r="AL369" s="15"/>
      <c r="AM369" s="15"/>
      <c r="AN369" s="15"/>
      <c r="AO369" s="15"/>
      <c r="AP369" s="15"/>
      <c r="AQ369" s="15"/>
      <c r="AR369" s="15"/>
      <c r="AS369" s="15"/>
      <c r="AT369" s="15"/>
      <c r="AU369" s="15"/>
      <c r="AV369" s="15"/>
      <c r="AW369" s="15"/>
      <c r="AX369" s="15"/>
      <c r="AY369" s="6"/>
      <c r="AZ369" s="6"/>
      <c r="BA369" s="6"/>
      <c r="BB369" s="6"/>
      <c r="BC369" s="6"/>
      <c r="BD369" s="6"/>
      <c r="BE369" s="6"/>
      <c r="BF369" s="6"/>
      <c r="BG369" s="6"/>
      <c r="BH369" s="6"/>
      <c r="BI369" s="6"/>
      <c r="BJ369" s="6"/>
      <c r="BK369" s="6"/>
      <c r="BL369" s="6"/>
      <c r="BM369" s="6"/>
      <c r="BN369" s="6"/>
      <c r="BO369" s="6"/>
      <c r="BP369" s="6"/>
      <c r="BQ369" s="6"/>
      <c r="BR369" s="6"/>
      <c r="BS369" s="6"/>
      <c r="BT369" s="6"/>
      <c r="BU369" s="6"/>
      <c r="BV369" s="6"/>
      <c r="BW369" s="6"/>
      <c r="BX369" s="6"/>
      <c r="BY369" s="6"/>
      <c r="BZ369" s="6"/>
      <c r="CA369" s="6"/>
      <c r="CB369" s="6"/>
    </row>
    <row r="370" spans="1:80" ht="34.15" customHeight="1">
      <c r="A370" s="2"/>
      <c r="B370" s="2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5"/>
      <c r="AG370" s="15"/>
      <c r="AH370" s="15"/>
      <c r="AI370" s="15"/>
      <c r="AJ370" s="15"/>
      <c r="AK370" s="15"/>
      <c r="AL370" s="15"/>
      <c r="AM370" s="15"/>
      <c r="AN370" s="15"/>
      <c r="AO370" s="15"/>
      <c r="AP370" s="15"/>
      <c r="AQ370" s="15"/>
      <c r="AR370" s="15"/>
      <c r="AS370" s="15"/>
      <c r="AT370" s="15"/>
      <c r="AU370" s="15"/>
      <c r="AV370" s="15"/>
      <c r="AW370" s="15"/>
      <c r="AX370" s="15"/>
      <c r="AY370" s="6"/>
      <c r="AZ370" s="6"/>
      <c r="BA370" s="6"/>
      <c r="BB370" s="6"/>
      <c r="BC370" s="6"/>
      <c r="BD370" s="6"/>
      <c r="BE370" s="6"/>
      <c r="BF370" s="6"/>
      <c r="BG370" s="6"/>
      <c r="BH370" s="6"/>
      <c r="BI370" s="6"/>
      <c r="BJ370" s="6"/>
      <c r="BK370" s="6"/>
      <c r="BL370" s="6"/>
      <c r="BM370" s="6"/>
      <c r="BN370" s="6"/>
      <c r="BO370" s="6"/>
      <c r="BP370" s="6"/>
      <c r="BQ370" s="6"/>
      <c r="BR370" s="6"/>
      <c r="BS370" s="6"/>
      <c r="BT370" s="6"/>
      <c r="BU370" s="6"/>
      <c r="BV370" s="6"/>
      <c r="BW370" s="6"/>
      <c r="BX370" s="6"/>
      <c r="BY370" s="6"/>
      <c r="BZ370" s="6"/>
      <c r="CA370" s="6"/>
      <c r="CB370" s="6"/>
    </row>
    <row r="371" spans="1:80" ht="34.15" customHeight="1"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5"/>
      <c r="AG371" s="15"/>
      <c r="AH371" s="15"/>
      <c r="AI371" s="15"/>
      <c r="AJ371" s="15"/>
      <c r="AK371" s="15"/>
      <c r="AL371" s="15"/>
      <c r="AM371" s="15"/>
      <c r="AN371" s="15"/>
      <c r="AO371" s="15"/>
      <c r="AP371" s="15"/>
      <c r="AQ371" s="15"/>
      <c r="AR371" s="15"/>
      <c r="AS371" s="15"/>
      <c r="AT371" s="15"/>
      <c r="AU371" s="15"/>
      <c r="AV371" s="15"/>
      <c r="AW371" s="15"/>
      <c r="AX371" s="15"/>
      <c r="AY371" s="6"/>
      <c r="AZ371" s="6"/>
      <c r="BA371" s="6"/>
      <c r="BB371" s="6"/>
      <c r="BC371" s="6"/>
      <c r="BD371" s="6"/>
      <c r="BE371" s="6"/>
      <c r="BF371" s="6"/>
      <c r="BG371" s="6"/>
      <c r="BH371" s="6"/>
      <c r="BI371" s="6"/>
      <c r="BJ371" s="6"/>
      <c r="BK371" s="6"/>
      <c r="BL371" s="6"/>
      <c r="BM371" s="6"/>
      <c r="BN371" s="6"/>
      <c r="BO371" s="6"/>
      <c r="BP371" s="6"/>
      <c r="BQ371" s="6"/>
      <c r="BR371" s="6"/>
      <c r="BS371" s="6"/>
      <c r="BT371" s="6"/>
      <c r="BU371" s="6"/>
      <c r="BV371" s="6"/>
      <c r="BW371" s="6"/>
      <c r="BX371" s="6"/>
      <c r="BY371" s="6"/>
      <c r="BZ371" s="6"/>
      <c r="CA371" s="6"/>
      <c r="CB371" s="6"/>
    </row>
    <row r="372" spans="1:80" ht="34.15" customHeight="1"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5"/>
      <c r="AG372" s="15"/>
      <c r="AH372" s="15"/>
      <c r="AI372" s="15"/>
      <c r="AJ372" s="15"/>
      <c r="AK372" s="15"/>
      <c r="AL372" s="15"/>
      <c r="AM372" s="15"/>
      <c r="AN372" s="15"/>
      <c r="AO372" s="15"/>
      <c r="AP372" s="15"/>
      <c r="AQ372" s="15"/>
      <c r="AR372" s="15"/>
      <c r="AS372" s="15"/>
      <c r="AT372" s="15"/>
      <c r="AU372" s="15"/>
      <c r="AV372" s="15"/>
      <c r="AW372" s="15"/>
      <c r="AX372" s="15"/>
      <c r="AY372" s="6"/>
      <c r="AZ372" s="6"/>
      <c r="BA372" s="6"/>
      <c r="BB372" s="6"/>
      <c r="BC372" s="6"/>
      <c r="BD372" s="6"/>
      <c r="BE372" s="6"/>
      <c r="BF372" s="6"/>
      <c r="BG372" s="6"/>
      <c r="BH372" s="6"/>
      <c r="BI372" s="6"/>
      <c r="BJ372" s="6"/>
      <c r="BK372" s="6"/>
      <c r="BL372" s="6"/>
      <c r="BM372" s="6"/>
      <c r="BN372" s="6"/>
      <c r="BO372" s="6"/>
      <c r="BP372" s="6"/>
      <c r="BQ372" s="6"/>
      <c r="BR372" s="6"/>
      <c r="BS372" s="6"/>
      <c r="BT372" s="6"/>
      <c r="BU372" s="6"/>
      <c r="BV372" s="6"/>
      <c r="BW372" s="6"/>
      <c r="BX372" s="6"/>
      <c r="BY372" s="6"/>
      <c r="BZ372" s="6"/>
      <c r="CA372" s="6"/>
      <c r="CB372" s="6"/>
    </row>
    <row r="373" spans="1:80" ht="34.15" customHeight="1"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5"/>
      <c r="AG373" s="15"/>
      <c r="AH373" s="15"/>
      <c r="AI373" s="15"/>
      <c r="AJ373" s="15"/>
      <c r="AK373" s="15"/>
      <c r="AL373" s="15"/>
      <c r="AM373" s="15"/>
      <c r="AN373" s="15"/>
      <c r="AO373" s="15"/>
      <c r="AP373" s="15"/>
      <c r="AQ373" s="15"/>
      <c r="AR373" s="15"/>
      <c r="AS373" s="15"/>
      <c r="AT373" s="15"/>
      <c r="AU373" s="15"/>
      <c r="AV373" s="15"/>
      <c r="AW373" s="15"/>
      <c r="AX373" s="15"/>
      <c r="AY373" s="6"/>
      <c r="AZ373" s="6"/>
      <c r="BA373" s="6"/>
      <c r="BB373" s="6"/>
      <c r="BC373" s="6"/>
      <c r="BD373" s="6"/>
      <c r="BE373" s="6"/>
      <c r="BF373" s="6"/>
      <c r="BG373" s="6"/>
      <c r="BH373" s="6"/>
      <c r="BI373" s="6"/>
      <c r="BJ373" s="6"/>
      <c r="BK373" s="6"/>
      <c r="BL373" s="6"/>
      <c r="BM373" s="6"/>
      <c r="BN373" s="6"/>
      <c r="BO373" s="6"/>
      <c r="BP373" s="6"/>
      <c r="BQ373" s="6"/>
      <c r="BR373" s="6"/>
      <c r="BS373" s="6"/>
      <c r="BT373" s="6"/>
      <c r="BU373" s="6"/>
      <c r="BV373" s="6"/>
      <c r="BW373" s="6"/>
      <c r="BX373" s="6"/>
      <c r="BY373" s="6"/>
      <c r="BZ373" s="6"/>
      <c r="CA373" s="6"/>
      <c r="CB373" s="6"/>
    </row>
    <row r="374" spans="1:80" ht="34.15" customHeight="1"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5"/>
      <c r="AG374" s="15"/>
      <c r="AH374" s="15"/>
      <c r="AI374" s="15"/>
      <c r="AJ374" s="15"/>
      <c r="AK374" s="15"/>
      <c r="AL374" s="15"/>
      <c r="AM374" s="15"/>
      <c r="AN374" s="15"/>
      <c r="AO374" s="15"/>
      <c r="AP374" s="15"/>
      <c r="AQ374" s="15"/>
      <c r="AR374" s="15"/>
      <c r="AS374" s="15"/>
      <c r="AT374" s="15"/>
      <c r="AU374" s="15"/>
      <c r="AV374" s="15"/>
      <c r="AW374" s="15"/>
      <c r="AX374" s="15"/>
      <c r="AY374" s="6"/>
      <c r="AZ374" s="6"/>
      <c r="BA374" s="6"/>
      <c r="BB374" s="6"/>
      <c r="BC374" s="6"/>
      <c r="BD374" s="6"/>
      <c r="BE374" s="6"/>
      <c r="BF374" s="6"/>
      <c r="BG374" s="6"/>
      <c r="BH374" s="6"/>
      <c r="BI374" s="6"/>
      <c r="BJ374" s="6"/>
      <c r="BK374" s="6"/>
      <c r="BL374" s="6"/>
      <c r="BM374" s="6"/>
      <c r="BN374" s="6"/>
      <c r="BO374" s="6"/>
      <c r="BP374" s="6"/>
      <c r="BQ374" s="6"/>
      <c r="BR374" s="6"/>
      <c r="BS374" s="6"/>
      <c r="BT374" s="6"/>
      <c r="BU374" s="6"/>
      <c r="BV374" s="6"/>
      <c r="BW374" s="6"/>
      <c r="BX374" s="6"/>
      <c r="BY374" s="6"/>
      <c r="BZ374" s="6"/>
      <c r="CA374" s="6"/>
      <c r="CB374" s="6"/>
    </row>
    <row r="375" spans="1:80" ht="34.15" customHeight="1"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5"/>
      <c r="AG375" s="15"/>
      <c r="AH375" s="15"/>
      <c r="AI375" s="15"/>
      <c r="AJ375" s="15"/>
      <c r="AK375" s="15"/>
      <c r="AL375" s="15"/>
      <c r="AM375" s="15"/>
      <c r="AN375" s="15"/>
      <c r="AO375" s="15"/>
      <c r="AP375" s="15"/>
      <c r="AQ375" s="15"/>
      <c r="AR375" s="15"/>
      <c r="AS375" s="15"/>
      <c r="AT375" s="15"/>
      <c r="AU375" s="15"/>
      <c r="AV375" s="15"/>
      <c r="AW375" s="15"/>
      <c r="AX375" s="15"/>
      <c r="AY375" s="6"/>
      <c r="AZ375" s="6"/>
      <c r="BA375" s="6"/>
      <c r="BB375" s="6"/>
      <c r="BC375" s="6"/>
      <c r="BD375" s="6"/>
      <c r="BE375" s="6"/>
      <c r="BF375" s="6"/>
      <c r="BG375" s="6"/>
      <c r="BH375" s="6"/>
      <c r="BI375" s="6"/>
      <c r="BJ375" s="6"/>
      <c r="BK375" s="6"/>
      <c r="BL375" s="6"/>
      <c r="BM375" s="6"/>
      <c r="BN375" s="6"/>
      <c r="BO375" s="6"/>
      <c r="BP375" s="6"/>
      <c r="BQ375" s="6"/>
      <c r="BR375" s="6"/>
      <c r="BS375" s="6"/>
      <c r="BT375" s="6"/>
      <c r="BU375" s="6"/>
      <c r="BV375" s="6"/>
      <c r="BW375" s="6"/>
      <c r="BX375" s="6"/>
      <c r="BY375" s="6"/>
      <c r="BZ375" s="6"/>
      <c r="CA375" s="6"/>
      <c r="CB375" s="6"/>
    </row>
    <row r="376" spans="1:80" ht="34.15" customHeight="1"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5"/>
      <c r="AG376" s="15"/>
      <c r="AH376" s="15"/>
      <c r="AI376" s="15"/>
      <c r="AJ376" s="15"/>
      <c r="AK376" s="15"/>
      <c r="AL376" s="15"/>
      <c r="AM376" s="15"/>
      <c r="AN376" s="15"/>
      <c r="AO376" s="15"/>
      <c r="AP376" s="15"/>
      <c r="AQ376" s="15"/>
      <c r="AR376" s="15"/>
      <c r="AS376" s="15"/>
      <c r="AT376" s="15"/>
      <c r="AU376" s="15"/>
      <c r="AV376" s="15"/>
      <c r="AW376" s="15"/>
      <c r="AX376" s="15"/>
      <c r="AY376" s="6"/>
      <c r="AZ376" s="6"/>
      <c r="BA376" s="6"/>
      <c r="BB376" s="6"/>
      <c r="BC376" s="6"/>
      <c r="BD376" s="6"/>
      <c r="BE376" s="6"/>
      <c r="BF376" s="6"/>
      <c r="BG376" s="6"/>
      <c r="BH376" s="6"/>
      <c r="BI376" s="6"/>
      <c r="BJ376" s="6"/>
      <c r="BK376" s="6"/>
      <c r="BL376" s="6"/>
      <c r="BM376" s="6"/>
      <c r="BN376" s="6"/>
      <c r="BO376" s="6"/>
      <c r="BP376" s="6"/>
      <c r="BQ376" s="6"/>
      <c r="BR376" s="6"/>
      <c r="BS376" s="6"/>
      <c r="BT376" s="6"/>
      <c r="BU376" s="6"/>
      <c r="BV376" s="6"/>
      <c r="BW376" s="6"/>
      <c r="BX376" s="6"/>
      <c r="BY376" s="6"/>
      <c r="BZ376" s="6"/>
      <c r="CA376" s="6"/>
      <c r="CB376" s="6"/>
    </row>
    <row r="377" spans="1:80" ht="34.15" customHeight="1"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5"/>
      <c r="AG377" s="15"/>
      <c r="AH377" s="15"/>
      <c r="AI377" s="15"/>
      <c r="AJ377" s="15"/>
      <c r="AK377" s="15"/>
      <c r="AL377" s="15"/>
      <c r="AM377" s="15"/>
      <c r="AN377" s="15"/>
      <c r="AO377" s="15"/>
      <c r="AP377" s="15"/>
      <c r="AQ377" s="15"/>
      <c r="AR377" s="15"/>
      <c r="AS377" s="15"/>
      <c r="AT377" s="15"/>
      <c r="AU377" s="15"/>
      <c r="AV377" s="15"/>
      <c r="AW377" s="15"/>
      <c r="AX377" s="15"/>
      <c r="AY377" s="6"/>
      <c r="AZ377" s="6"/>
      <c r="BA377" s="6"/>
      <c r="BB377" s="6"/>
      <c r="BC377" s="6"/>
      <c r="BD377" s="6"/>
      <c r="BE377" s="6"/>
      <c r="BF377" s="6"/>
      <c r="BG377" s="6"/>
      <c r="BH377" s="6"/>
      <c r="BI377" s="6"/>
      <c r="BJ377" s="6"/>
      <c r="BK377" s="6"/>
      <c r="BL377" s="6"/>
      <c r="BM377" s="6"/>
      <c r="BN377" s="6"/>
      <c r="BO377" s="6"/>
      <c r="BP377" s="6"/>
      <c r="BQ377" s="6"/>
      <c r="BR377" s="6"/>
      <c r="BS377" s="6"/>
      <c r="BT377" s="6"/>
      <c r="BU377" s="6"/>
      <c r="BV377" s="6"/>
      <c r="BW377" s="6"/>
      <c r="BX377" s="6"/>
      <c r="BY377" s="6"/>
      <c r="BZ377" s="6"/>
      <c r="CA377" s="6"/>
      <c r="CB377" s="6"/>
    </row>
    <row r="378" spans="1:80" ht="34.15" customHeight="1"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5"/>
      <c r="AG378" s="15"/>
      <c r="AH378" s="15"/>
      <c r="AI378" s="15"/>
      <c r="AJ378" s="15"/>
      <c r="AK378" s="15"/>
      <c r="AL378" s="15"/>
      <c r="AM378" s="15"/>
      <c r="AN378" s="15"/>
      <c r="AO378" s="15"/>
      <c r="AP378" s="15"/>
      <c r="AQ378" s="15"/>
      <c r="AR378" s="15"/>
      <c r="AS378" s="15"/>
      <c r="AT378" s="15"/>
      <c r="AU378" s="15"/>
      <c r="AV378" s="15"/>
      <c r="AW378" s="15"/>
      <c r="AX378" s="15"/>
      <c r="AY378" s="6"/>
      <c r="AZ378" s="6"/>
      <c r="BA378" s="6"/>
      <c r="BB378" s="6"/>
      <c r="BC378" s="6"/>
      <c r="BD378" s="6"/>
      <c r="BE378" s="6"/>
      <c r="BF378" s="6"/>
      <c r="BG378" s="6"/>
      <c r="BH378" s="6"/>
      <c r="BI378" s="6"/>
      <c r="BJ378" s="6"/>
      <c r="BK378" s="6"/>
      <c r="BL378" s="6"/>
      <c r="BM378" s="6"/>
      <c r="BN378" s="6"/>
      <c r="BO378" s="6"/>
      <c r="BP378" s="6"/>
      <c r="BQ378" s="6"/>
      <c r="BR378" s="6"/>
      <c r="BS378" s="6"/>
      <c r="BT378" s="6"/>
      <c r="BU378" s="6"/>
      <c r="BV378" s="6"/>
      <c r="BW378" s="6"/>
      <c r="BX378" s="6"/>
      <c r="BY378" s="6"/>
      <c r="BZ378" s="6"/>
      <c r="CA378" s="6"/>
      <c r="CB378" s="6"/>
    </row>
    <row r="379" spans="1:80" ht="34.15" customHeight="1"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5"/>
      <c r="AG379" s="15"/>
      <c r="AH379" s="15"/>
      <c r="AI379" s="15"/>
      <c r="AJ379" s="15"/>
      <c r="AK379" s="15"/>
      <c r="AL379" s="15"/>
      <c r="AM379" s="15"/>
      <c r="AN379" s="15"/>
      <c r="AO379" s="15"/>
      <c r="AP379" s="15"/>
      <c r="AQ379" s="15"/>
      <c r="AR379" s="15"/>
      <c r="AS379" s="15"/>
      <c r="AT379" s="15"/>
      <c r="AU379" s="15"/>
      <c r="AV379" s="15"/>
      <c r="AW379" s="15"/>
      <c r="AX379" s="15"/>
      <c r="AY379" s="6"/>
      <c r="AZ379" s="6"/>
      <c r="BA379" s="6"/>
      <c r="BB379" s="6"/>
      <c r="BC379" s="6"/>
      <c r="BD379" s="6"/>
      <c r="BE379" s="6"/>
      <c r="BF379" s="6"/>
      <c r="BG379" s="6"/>
      <c r="BH379" s="6"/>
      <c r="BI379" s="6"/>
      <c r="BJ379" s="6"/>
      <c r="BK379" s="6"/>
      <c r="BL379" s="6"/>
      <c r="BM379" s="6"/>
      <c r="BN379" s="6"/>
      <c r="BO379" s="6"/>
      <c r="BP379" s="6"/>
      <c r="BQ379" s="6"/>
      <c r="BR379" s="6"/>
      <c r="BS379" s="6"/>
      <c r="BT379" s="6"/>
      <c r="BU379" s="6"/>
      <c r="BV379" s="6"/>
      <c r="BW379" s="6"/>
      <c r="BX379" s="6"/>
      <c r="BY379" s="6"/>
      <c r="BZ379" s="6"/>
      <c r="CA379" s="6"/>
      <c r="CB379" s="6"/>
    </row>
    <row r="380" spans="1:80" ht="34.15" customHeight="1"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5"/>
      <c r="AG380" s="15"/>
      <c r="AH380" s="15"/>
      <c r="AI380" s="15"/>
      <c r="AJ380" s="15"/>
      <c r="AK380" s="15"/>
      <c r="AL380" s="15"/>
      <c r="AM380" s="15"/>
      <c r="AN380" s="15"/>
      <c r="AO380" s="15"/>
      <c r="AP380" s="15"/>
      <c r="AQ380" s="15"/>
      <c r="AR380" s="15"/>
      <c r="AS380" s="15"/>
      <c r="AT380" s="15"/>
      <c r="AU380" s="15"/>
      <c r="AV380" s="15"/>
      <c r="AW380" s="15"/>
      <c r="AX380" s="15"/>
      <c r="AY380" s="6"/>
      <c r="AZ380" s="6"/>
      <c r="BA380" s="6"/>
      <c r="BB380" s="6"/>
      <c r="BC380" s="6"/>
      <c r="BD380" s="6"/>
      <c r="BE380" s="6"/>
      <c r="BF380" s="6"/>
      <c r="BG380" s="6"/>
      <c r="BH380" s="6"/>
      <c r="BI380" s="6"/>
      <c r="BJ380" s="6"/>
      <c r="BK380" s="6"/>
      <c r="BL380" s="6"/>
      <c r="BM380" s="6"/>
      <c r="BN380" s="6"/>
      <c r="BO380" s="6"/>
      <c r="BP380" s="6"/>
      <c r="BQ380" s="6"/>
      <c r="BR380" s="6"/>
      <c r="BS380" s="6"/>
      <c r="BT380" s="6"/>
      <c r="BU380" s="6"/>
      <c r="BV380" s="6"/>
      <c r="BW380" s="6"/>
      <c r="BX380" s="6"/>
      <c r="BY380" s="6"/>
      <c r="BZ380" s="6"/>
      <c r="CA380" s="6"/>
      <c r="CB380" s="6"/>
    </row>
    <row r="381" spans="1:80" ht="34.15" customHeight="1"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5"/>
      <c r="AG381" s="15"/>
      <c r="AH381" s="15"/>
      <c r="AI381" s="15"/>
      <c r="AJ381" s="15"/>
      <c r="AK381" s="15"/>
      <c r="AL381" s="15"/>
      <c r="AM381" s="15"/>
      <c r="AN381" s="15"/>
      <c r="AO381" s="15"/>
      <c r="AP381" s="15"/>
      <c r="AQ381" s="15"/>
      <c r="AR381" s="15"/>
      <c r="AS381" s="15"/>
      <c r="AT381" s="15"/>
      <c r="AU381" s="15"/>
      <c r="AV381" s="15"/>
      <c r="AW381" s="15"/>
      <c r="AX381" s="15"/>
      <c r="AY381" s="6"/>
      <c r="AZ381" s="6"/>
      <c r="BA381" s="6"/>
      <c r="BB381" s="6"/>
      <c r="BC381" s="6"/>
      <c r="BD381" s="6"/>
      <c r="BE381" s="6"/>
      <c r="BF381" s="6"/>
      <c r="BG381" s="6"/>
      <c r="BH381" s="6"/>
      <c r="BI381" s="6"/>
      <c r="BJ381" s="6"/>
      <c r="BK381" s="6"/>
      <c r="BL381" s="6"/>
      <c r="BM381" s="6"/>
      <c r="BN381" s="6"/>
      <c r="BO381" s="6"/>
      <c r="BP381" s="6"/>
      <c r="BQ381" s="6"/>
      <c r="BR381" s="6"/>
      <c r="BS381" s="6"/>
      <c r="BT381" s="6"/>
      <c r="BU381" s="6"/>
      <c r="BV381" s="6"/>
      <c r="BW381" s="6"/>
      <c r="BX381" s="6"/>
      <c r="BY381" s="6"/>
      <c r="BZ381" s="6"/>
      <c r="CA381" s="6"/>
      <c r="CB381" s="6"/>
    </row>
    <row r="382" spans="1:80" ht="34.15" customHeight="1"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5"/>
      <c r="AG382" s="15"/>
      <c r="AH382" s="15"/>
      <c r="AI382" s="15"/>
      <c r="AJ382" s="15"/>
      <c r="AK382" s="15"/>
      <c r="AL382" s="15"/>
      <c r="AM382" s="15"/>
      <c r="AN382" s="15"/>
      <c r="AO382" s="15"/>
      <c r="AP382" s="15"/>
      <c r="AQ382" s="15"/>
      <c r="AR382" s="15"/>
      <c r="AS382" s="15"/>
      <c r="AT382" s="15"/>
      <c r="AU382" s="15"/>
      <c r="AV382" s="15"/>
      <c r="AW382" s="15"/>
      <c r="AX382" s="15"/>
      <c r="AY382" s="6"/>
      <c r="AZ382" s="6"/>
      <c r="BA382" s="6"/>
      <c r="BB382" s="6"/>
      <c r="BC382" s="6"/>
      <c r="BD382" s="6"/>
      <c r="BE382" s="6"/>
      <c r="BF382" s="6"/>
      <c r="BG382" s="6"/>
      <c r="BH382" s="6"/>
      <c r="BI382" s="6"/>
      <c r="BJ382" s="6"/>
      <c r="BK382" s="6"/>
      <c r="BL382" s="6"/>
      <c r="BM382" s="6"/>
      <c r="BN382" s="6"/>
      <c r="BO382" s="6"/>
      <c r="BP382" s="6"/>
      <c r="BQ382" s="6"/>
      <c r="BR382" s="6"/>
      <c r="BS382" s="6"/>
      <c r="BT382" s="6"/>
      <c r="BU382" s="6"/>
      <c r="BV382" s="6"/>
      <c r="BW382" s="6"/>
      <c r="BX382" s="6"/>
      <c r="BY382" s="6"/>
      <c r="BZ382" s="6"/>
      <c r="CA382" s="6"/>
      <c r="CB382" s="6"/>
    </row>
    <row r="383" spans="1:80" ht="34.15" customHeight="1">
      <c r="A383" s="2"/>
      <c r="B383" s="2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5"/>
      <c r="AG383" s="15"/>
      <c r="AH383" s="15"/>
      <c r="AI383" s="15"/>
      <c r="AJ383" s="15"/>
      <c r="AK383" s="15"/>
      <c r="AL383" s="15"/>
      <c r="AM383" s="15"/>
      <c r="AN383" s="15"/>
      <c r="AO383" s="15"/>
      <c r="AP383" s="15"/>
      <c r="AQ383" s="15"/>
      <c r="AR383" s="15"/>
      <c r="AS383" s="15"/>
      <c r="AT383" s="15"/>
      <c r="AU383" s="15"/>
      <c r="AV383" s="15"/>
      <c r="AW383" s="15"/>
      <c r="AX383" s="15"/>
      <c r="AY383" s="6"/>
      <c r="AZ383" s="6"/>
      <c r="BA383" s="6"/>
      <c r="BB383" s="6"/>
      <c r="BC383" s="6"/>
      <c r="BD383" s="6"/>
      <c r="BE383" s="6"/>
      <c r="BF383" s="6"/>
      <c r="BG383" s="6"/>
      <c r="BH383" s="6"/>
      <c r="BI383" s="6"/>
      <c r="BJ383" s="6"/>
      <c r="BK383" s="6"/>
      <c r="BL383" s="6"/>
      <c r="BM383" s="6"/>
      <c r="BN383" s="6"/>
      <c r="BO383" s="6"/>
      <c r="BP383" s="6"/>
      <c r="BQ383" s="6"/>
      <c r="BR383" s="6"/>
      <c r="BS383" s="6"/>
      <c r="BT383" s="6"/>
      <c r="BU383" s="6"/>
      <c r="BV383" s="6"/>
      <c r="BW383" s="6"/>
      <c r="BX383" s="6"/>
      <c r="BY383" s="6"/>
      <c r="BZ383" s="6"/>
      <c r="CA383" s="6"/>
      <c r="CB383" s="6"/>
    </row>
    <row r="384" spans="1:80" ht="34.15" customHeight="1"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5"/>
      <c r="AG384" s="15"/>
      <c r="AH384" s="15"/>
      <c r="AI384" s="15"/>
      <c r="AJ384" s="15"/>
      <c r="AK384" s="15"/>
      <c r="AL384" s="15"/>
      <c r="AM384" s="15"/>
      <c r="AN384" s="15"/>
      <c r="AO384" s="15"/>
      <c r="AP384" s="15"/>
      <c r="AQ384" s="15"/>
      <c r="AR384" s="15"/>
      <c r="AS384" s="15"/>
      <c r="AT384" s="15"/>
      <c r="AU384" s="15"/>
      <c r="AV384" s="15"/>
      <c r="AW384" s="15"/>
      <c r="AX384" s="15"/>
      <c r="AY384" s="6"/>
      <c r="AZ384" s="6"/>
      <c r="BA384" s="6"/>
      <c r="BB384" s="6"/>
      <c r="BC384" s="6"/>
      <c r="BD384" s="6"/>
      <c r="BE384" s="6"/>
      <c r="BF384" s="6"/>
      <c r="BG384" s="6"/>
      <c r="BH384" s="6"/>
      <c r="BI384" s="6"/>
      <c r="BJ384" s="6"/>
      <c r="BK384" s="6"/>
      <c r="BL384" s="6"/>
      <c r="BM384" s="6"/>
      <c r="BN384" s="6"/>
      <c r="BO384" s="6"/>
      <c r="BP384" s="6"/>
      <c r="BQ384" s="6"/>
      <c r="BR384" s="6"/>
      <c r="BS384" s="6"/>
      <c r="BT384" s="6"/>
      <c r="BU384" s="6"/>
      <c r="BV384" s="6"/>
      <c r="BW384" s="6"/>
      <c r="BX384" s="6"/>
      <c r="BY384" s="6"/>
      <c r="BZ384" s="6"/>
      <c r="CA384" s="6"/>
      <c r="CB384" s="6"/>
    </row>
    <row r="385" spans="1:80" ht="34.15" customHeight="1"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5"/>
      <c r="AG385" s="15"/>
      <c r="AH385" s="15"/>
      <c r="AI385" s="15"/>
      <c r="AJ385" s="15"/>
      <c r="AK385" s="15"/>
      <c r="AL385" s="15"/>
      <c r="AM385" s="15"/>
      <c r="AN385" s="15"/>
      <c r="AO385" s="15"/>
      <c r="AP385" s="15"/>
      <c r="AQ385" s="15"/>
      <c r="AR385" s="15"/>
      <c r="AS385" s="15"/>
      <c r="AT385" s="15"/>
      <c r="AU385" s="15"/>
      <c r="AV385" s="15"/>
      <c r="AW385" s="15"/>
      <c r="AX385" s="15"/>
      <c r="AY385" s="6"/>
      <c r="AZ385" s="6"/>
      <c r="BA385" s="6"/>
      <c r="BB385" s="6"/>
      <c r="BC385" s="6"/>
      <c r="BD385" s="6"/>
      <c r="BE385" s="6"/>
      <c r="BF385" s="6"/>
      <c r="BG385" s="6"/>
      <c r="BH385" s="6"/>
      <c r="BI385" s="6"/>
      <c r="BJ385" s="6"/>
      <c r="BK385" s="6"/>
      <c r="BL385" s="6"/>
      <c r="BM385" s="6"/>
      <c r="BN385" s="6"/>
      <c r="BO385" s="6"/>
      <c r="BP385" s="6"/>
      <c r="BQ385" s="6"/>
      <c r="BR385" s="6"/>
      <c r="BS385" s="6"/>
      <c r="BT385" s="6"/>
      <c r="BU385" s="6"/>
      <c r="BV385" s="6"/>
      <c r="BW385" s="6"/>
      <c r="BX385" s="6"/>
      <c r="BY385" s="6"/>
      <c r="BZ385" s="6"/>
      <c r="CA385" s="6"/>
      <c r="CB385" s="6"/>
    </row>
    <row r="386" spans="1:80" ht="34.15" customHeight="1"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5"/>
      <c r="AG386" s="15"/>
      <c r="AH386" s="15"/>
      <c r="AI386" s="15"/>
      <c r="AJ386" s="15"/>
      <c r="AK386" s="15"/>
      <c r="AL386" s="15"/>
      <c r="AM386" s="15"/>
      <c r="AN386" s="15"/>
      <c r="AO386" s="15"/>
      <c r="AP386" s="15"/>
      <c r="AQ386" s="15"/>
      <c r="AR386" s="15"/>
      <c r="AS386" s="15"/>
      <c r="AT386" s="15"/>
      <c r="AU386" s="15"/>
      <c r="AV386" s="15"/>
      <c r="AW386" s="15"/>
      <c r="AX386" s="15"/>
      <c r="AY386" s="6"/>
      <c r="AZ386" s="6"/>
      <c r="BA386" s="6"/>
      <c r="BB386" s="6"/>
      <c r="BC386" s="6"/>
      <c r="BD386" s="6"/>
      <c r="BE386" s="6"/>
      <c r="BF386" s="6"/>
      <c r="BG386" s="6"/>
      <c r="BH386" s="6"/>
      <c r="BI386" s="6"/>
      <c r="BJ386" s="6"/>
      <c r="BK386" s="6"/>
      <c r="BL386" s="6"/>
      <c r="BM386" s="6"/>
      <c r="BN386" s="6"/>
      <c r="BO386" s="6"/>
      <c r="BP386" s="6"/>
      <c r="BQ386" s="6"/>
      <c r="BR386" s="6"/>
      <c r="BS386" s="6"/>
      <c r="BT386" s="6"/>
      <c r="BU386" s="6"/>
      <c r="BV386" s="6"/>
      <c r="BW386" s="6"/>
      <c r="BX386" s="6"/>
      <c r="BY386" s="6"/>
      <c r="BZ386" s="6"/>
      <c r="CA386" s="6"/>
      <c r="CB386" s="6"/>
    </row>
    <row r="387" spans="1:80" ht="34.15" customHeight="1"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5"/>
      <c r="AG387" s="15"/>
      <c r="AH387" s="15"/>
      <c r="AI387" s="15"/>
      <c r="AJ387" s="15"/>
      <c r="AK387" s="15"/>
      <c r="AL387" s="15"/>
      <c r="AM387" s="15"/>
      <c r="AN387" s="15"/>
      <c r="AO387" s="15"/>
      <c r="AP387" s="15"/>
      <c r="AQ387" s="15"/>
      <c r="AR387" s="15"/>
      <c r="AS387" s="15"/>
      <c r="AT387" s="15"/>
      <c r="AU387" s="15"/>
      <c r="AV387" s="15"/>
      <c r="AW387" s="15"/>
      <c r="AX387" s="15"/>
      <c r="AY387" s="6"/>
      <c r="AZ387" s="6"/>
      <c r="BA387" s="6"/>
      <c r="BB387" s="6"/>
      <c r="BC387" s="6"/>
      <c r="BD387" s="6"/>
      <c r="BE387" s="6"/>
      <c r="BF387" s="6"/>
      <c r="BG387" s="6"/>
      <c r="BH387" s="6"/>
      <c r="BI387" s="6"/>
      <c r="BJ387" s="6"/>
      <c r="BK387" s="6"/>
      <c r="BL387" s="6"/>
      <c r="BM387" s="6"/>
      <c r="BN387" s="6"/>
      <c r="BO387" s="6"/>
      <c r="BP387" s="6"/>
      <c r="BQ387" s="6"/>
      <c r="BR387" s="6"/>
      <c r="BS387" s="6"/>
      <c r="BT387" s="6"/>
      <c r="BU387" s="6"/>
      <c r="BV387" s="6"/>
      <c r="BW387" s="6"/>
      <c r="BX387" s="6"/>
      <c r="BY387" s="6"/>
      <c r="BZ387" s="6"/>
      <c r="CA387" s="6"/>
      <c r="CB387" s="6"/>
    </row>
    <row r="388" spans="1:80" ht="34.15" customHeight="1"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5"/>
      <c r="AG388" s="15"/>
      <c r="AH388" s="15"/>
      <c r="AI388" s="15"/>
      <c r="AJ388" s="15"/>
      <c r="AK388" s="15"/>
      <c r="AL388" s="15"/>
      <c r="AM388" s="15"/>
      <c r="AN388" s="15"/>
      <c r="AO388" s="15"/>
      <c r="AP388" s="15"/>
      <c r="AQ388" s="15"/>
      <c r="AR388" s="15"/>
      <c r="AS388" s="15"/>
      <c r="AT388" s="15"/>
      <c r="AU388" s="15"/>
      <c r="AV388" s="15"/>
      <c r="AW388" s="15"/>
      <c r="AX388" s="15"/>
      <c r="AY388" s="6"/>
      <c r="AZ388" s="6"/>
      <c r="BA388" s="6"/>
      <c r="BB388" s="6"/>
      <c r="BC388" s="6"/>
      <c r="BD388" s="6"/>
      <c r="BE388" s="6"/>
      <c r="BF388" s="6"/>
      <c r="BG388" s="6"/>
      <c r="BH388" s="6"/>
      <c r="BI388" s="6"/>
      <c r="BJ388" s="6"/>
      <c r="BK388" s="6"/>
      <c r="BL388" s="6"/>
      <c r="BM388" s="6"/>
      <c r="BN388" s="6"/>
      <c r="BO388" s="6"/>
      <c r="BP388" s="6"/>
      <c r="BQ388" s="6"/>
      <c r="BR388" s="6"/>
      <c r="BS388" s="6"/>
      <c r="BT388" s="6"/>
      <c r="BU388" s="6"/>
      <c r="BV388" s="6"/>
      <c r="BW388" s="6"/>
      <c r="BX388" s="6"/>
      <c r="BY388" s="6"/>
      <c r="BZ388" s="6"/>
      <c r="CA388" s="6"/>
      <c r="CB388" s="6"/>
    </row>
    <row r="389" spans="1:80" ht="34.15" customHeight="1"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5"/>
      <c r="AG389" s="15"/>
      <c r="AH389" s="15"/>
      <c r="AI389" s="15"/>
      <c r="AJ389" s="15"/>
      <c r="AK389" s="15"/>
      <c r="AL389" s="15"/>
      <c r="AM389" s="15"/>
      <c r="AN389" s="15"/>
      <c r="AO389" s="15"/>
      <c r="AP389" s="15"/>
      <c r="AQ389" s="15"/>
      <c r="AR389" s="15"/>
      <c r="AS389" s="15"/>
      <c r="AT389" s="15"/>
      <c r="AU389" s="15"/>
      <c r="AV389" s="15"/>
      <c r="AW389" s="15"/>
      <c r="AX389" s="15"/>
      <c r="AY389" s="6"/>
      <c r="AZ389" s="6"/>
      <c r="BA389" s="6"/>
      <c r="BB389" s="6"/>
      <c r="BC389" s="6"/>
      <c r="BD389" s="6"/>
      <c r="BE389" s="6"/>
      <c r="BF389" s="6"/>
      <c r="BG389" s="6"/>
      <c r="BH389" s="6"/>
      <c r="BI389" s="6"/>
      <c r="BJ389" s="6"/>
      <c r="BK389" s="6"/>
      <c r="BL389" s="6"/>
      <c r="BM389" s="6"/>
      <c r="BN389" s="6"/>
      <c r="BO389" s="6"/>
      <c r="BP389" s="6"/>
      <c r="BQ389" s="6"/>
      <c r="BR389" s="6"/>
      <c r="BS389" s="6"/>
      <c r="BT389" s="6"/>
      <c r="BU389" s="6"/>
      <c r="BV389" s="6"/>
      <c r="BW389" s="6"/>
      <c r="BX389" s="6"/>
      <c r="BY389" s="6"/>
      <c r="BZ389" s="6"/>
      <c r="CA389" s="6"/>
      <c r="CB389" s="6"/>
    </row>
    <row r="390" spans="1:80" ht="34.15" customHeight="1">
      <c r="A390" s="2"/>
      <c r="B390" s="2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5"/>
      <c r="AG390" s="15"/>
      <c r="AH390" s="15"/>
      <c r="AI390" s="15"/>
      <c r="AJ390" s="15"/>
      <c r="AK390" s="15"/>
      <c r="AL390" s="15"/>
      <c r="AM390" s="15"/>
      <c r="AN390" s="15"/>
      <c r="AO390" s="15"/>
      <c r="AP390" s="15"/>
      <c r="AQ390" s="15"/>
      <c r="AR390" s="15"/>
      <c r="AS390" s="15"/>
      <c r="AT390" s="15"/>
      <c r="AU390" s="15"/>
      <c r="AV390" s="15"/>
      <c r="AW390" s="15"/>
      <c r="AX390" s="15"/>
      <c r="AY390" s="6"/>
      <c r="AZ390" s="6"/>
      <c r="BA390" s="6"/>
      <c r="BB390" s="6"/>
      <c r="BC390" s="6"/>
      <c r="BD390" s="6"/>
      <c r="BE390" s="6"/>
      <c r="BF390" s="6"/>
      <c r="BG390" s="6"/>
      <c r="BH390" s="6"/>
      <c r="BI390" s="6"/>
      <c r="BJ390" s="6"/>
      <c r="BK390" s="6"/>
      <c r="BL390" s="6"/>
      <c r="BM390" s="6"/>
      <c r="BN390" s="6"/>
      <c r="BO390" s="6"/>
      <c r="BP390" s="6"/>
      <c r="BQ390" s="6"/>
      <c r="BR390" s="6"/>
      <c r="BS390" s="6"/>
      <c r="BT390" s="6"/>
      <c r="BU390" s="6"/>
      <c r="BV390" s="6"/>
      <c r="BW390" s="6"/>
      <c r="BX390" s="6"/>
      <c r="BY390" s="6"/>
      <c r="BZ390" s="6"/>
      <c r="CA390" s="6"/>
      <c r="CB390" s="6"/>
    </row>
    <row r="391" spans="1:80" ht="34.15" customHeight="1"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5"/>
      <c r="AG391" s="15"/>
      <c r="AH391" s="15"/>
      <c r="AI391" s="15"/>
      <c r="AJ391" s="15"/>
      <c r="AK391" s="15"/>
      <c r="AL391" s="15"/>
      <c r="AM391" s="15"/>
      <c r="AN391" s="15"/>
      <c r="AO391" s="15"/>
      <c r="AP391" s="15"/>
      <c r="AQ391" s="15"/>
      <c r="AR391" s="15"/>
      <c r="AS391" s="15"/>
      <c r="AT391" s="15"/>
      <c r="AU391" s="15"/>
      <c r="AV391" s="15"/>
      <c r="AW391" s="15"/>
      <c r="AX391" s="15"/>
      <c r="AY391" s="6"/>
      <c r="AZ391" s="6"/>
      <c r="BA391" s="6"/>
      <c r="BB391" s="6"/>
      <c r="BC391" s="6"/>
      <c r="BD391" s="6"/>
      <c r="BE391" s="6"/>
      <c r="BF391" s="6"/>
      <c r="BG391" s="6"/>
      <c r="BH391" s="6"/>
      <c r="BI391" s="6"/>
      <c r="BJ391" s="6"/>
      <c r="BK391" s="6"/>
      <c r="BL391" s="6"/>
      <c r="BM391" s="6"/>
      <c r="BN391" s="6"/>
      <c r="BO391" s="6"/>
      <c r="BP391" s="6"/>
      <c r="BQ391" s="6"/>
      <c r="BR391" s="6"/>
      <c r="BS391" s="6"/>
      <c r="BT391" s="6"/>
      <c r="BU391" s="6"/>
      <c r="BV391" s="6"/>
      <c r="BW391" s="6"/>
      <c r="BX391" s="6"/>
      <c r="BY391" s="6"/>
      <c r="BZ391" s="6"/>
      <c r="CA391" s="6"/>
      <c r="CB391" s="6"/>
    </row>
    <row r="392" spans="1:80" ht="34.15" customHeight="1"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5"/>
      <c r="AG392" s="15"/>
      <c r="AH392" s="15"/>
      <c r="AI392" s="15"/>
      <c r="AJ392" s="15"/>
      <c r="AK392" s="15"/>
      <c r="AL392" s="15"/>
      <c r="AM392" s="15"/>
      <c r="AN392" s="15"/>
      <c r="AO392" s="15"/>
      <c r="AP392" s="15"/>
      <c r="AQ392" s="15"/>
      <c r="AR392" s="15"/>
      <c r="AS392" s="15"/>
      <c r="AT392" s="15"/>
      <c r="AU392" s="15"/>
      <c r="AV392" s="15"/>
      <c r="AW392" s="15"/>
      <c r="AX392" s="15"/>
      <c r="AY392" s="6"/>
      <c r="AZ392" s="6"/>
      <c r="BA392" s="6"/>
      <c r="BB392" s="6"/>
      <c r="BC392" s="6"/>
      <c r="BD392" s="6"/>
      <c r="BE392" s="6"/>
      <c r="BF392" s="6"/>
      <c r="BG392" s="6"/>
      <c r="BH392" s="6"/>
      <c r="BI392" s="6"/>
      <c r="BJ392" s="6"/>
      <c r="BK392" s="6"/>
      <c r="BL392" s="6"/>
      <c r="BM392" s="6"/>
      <c r="BN392" s="6"/>
      <c r="BO392" s="6"/>
      <c r="BP392" s="6"/>
      <c r="BQ392" s="6"/>
      <c r="BR392" s="6"/>
      <c r="BS392" s="6"/>
      <c r="BT392" s="6"/>
      <c r="BU392" s="6"/>
      <c r="BV392" s="6"/>
      <c r="BW392" s="6"/>
      <c r="BX392" s="6"/>
      <c r="BY392" s="6"/>
      <c r="BZ392" s="6"/>
      <c r="CA392" s="6"/>
      <c r="CB392" s="6"/>
    </row>
    <row r="393" spans="1:80" ht="34.15" customHeight="1"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5"/>
      <c r="AG393" s="15"/>
      <c r="AH393" s="15"/>
      <c r="AI393" s="15"/>
      <c r="AJ393" s="15"/>
      <c r="AK393" s="15"/>
      <c r="AL393" s="15"/>
      <c r="AM393" s="15"/>
      <c r="AN393" s="15"/>
      <c r="AO393" s="15"/>
      <c r="AP393" s="15"/>
      <c r="AQ393" s="15"/>
      <c r="AR393" s="15"/>
      <c r="AS393" s="15"/>
      <c r="AT393" s="15"/>
      <c r="AU393" s="15"/>
      <c r="AV393" s="15"/>
      <c r="AW393" s="15"/>
      <c r="AX393" s="15"/>
      <c r="AY393" s="6"/>
      <c r="AZ393" s="6"/>
      <c r="BA393" s="6"/>
      <c r="BB393" s="6"/>
      <c r="BC393" s="6"/>
      <c r="BD393" s="6"/>
      <c r="BE393" s="6"/>
      <c r="BF393" s="6"/>
      <c r="BG393" s="6"/>
      <c r="BH393" s="6"/>
      <c r="BI393" s="6"/>
      <c r="BJ393" s="6"/>
      <c r="BK393" s="6"/>
      <c r="BL393" s="6"/>
      <c r="BM393" s="6"/>
      <c r="BN393" s="6"/>
      <c r="BO393" s="6"/>
      <c r="BP393" s="6"/>
      <c r="BQ393" s="6"/>
      <c r="BR393" s="6"/>
      <c r="BS393" s="6"/>
      <c r="BT393" s="6"/>
      <c r="BU393" s="6"/>
      <c r="BV393" s="6"/>
      <c r="BW393" s="6"/>
      <c r="BX393" s="6"/>
      <c r="BY393" s="6"/>
      <c r="BZ393" s="6"/>
      <c r="CA393" s="6"/>
      <c r="CB393" s="6"/>
    </row>
    <row r="394" spans="1:80" ht="34.15" customHeight="1"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5"/>
      <c r="AG394" s="15"/>
      <c r="AH394" s="15"/>
      <c r="AI394" s="15"/>
      <c r="AJ394" s="15"/>
      <c r="AK394" s="15"/>
      <c r="AL394" s="15"/>
      <c r="AM394" s="15"/>
      <c r="AN394" s="15"/>
      <c r="AO394" s="15"/>
      <c r="AP394" s="15"/>
      <c r="AQ394" s="15"/>
      <c r="AR394" s="15"/>
      <c r="AS394" s="15"/>
      <c r="AT394" s="15"/>
      <c r="AU394" s="15"/>
      <c r="AV394" s="15"/>
      <c r="AW394" s="15"/>
      <c r="AX394" s="15"/>
      <c r="AY394" s="6"/>
      <c r="AZ394" s="6"/>
      <c r="BA394" s="6"/>
      <c r="BB394" s="6"/>
      <c r="BC394" s="6"/>
      <c r="BD394" s="6"/>
      <c r="BE394" s="6"/>
      <c r="BF394" s="6"/>
      <c r="BG394" s="6"/>
      <c r="BH394" s="6"/>
      <c r="BI394" s="6"/>
      <c r="BJ394" s="6"/>
      <c r="BK394" s="6"/>
      <c r="BL394" s="6"/>
      <c r="BM394" s="6"/>
      <c r="BN394" s="6"/>
      <c r="BO394" s="6"/>
      <c r="BP394" s="6"/>
      <c r="BQ394" s="6"/>
      <c r="BR394" s="6"/>
      <c r="BS394" s="6"/>
      <c r="BT394" s="6"/>
      <c r="BU394" s="6"/>
      <c r="BV394" s="6"/>
      <c r="BW394" s="6"/>
      <c r="BX394" s="6"/>
      <c r="BY394" s="6"/>
      <c r="BZ394" s="6"/>
      <c r="CA394" s="6"/>
      <c r="CB394" s="6"/>
    </row>
    <row r="395" spans="1:80" ht="34.15" customHeight="1"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5"/>
      <c r="AG395" s="15"/>
      <c r="AH395" s="15"/>
      <c r="AI395" s="15"/>
      <c r="AJ395" s="15"/>
      <c r="AK395" s="15"/>
      <c r="AL395" s="15"/>
      <c r="AM395" s="15"/>
      <c r="AN395" s="15"/>
      <c r="AO395" s="15"/>
      <c r="AP395" s="15"/>
      <c r="AQ395" s="15"/>
      <c r="AR395" s="15"/>
      <c r="AS395" s="15"/>
      <c r="AT395" s="15"/>
      <c r="AU395" s="15"/>
      <c r="AV395" s="15"/>
      <c r="AW395" s="15"/>
      <c r="AX395" s="15"/>
      <c r="AY395" s="6"/>
      <c r="AZ395" s="6"/>
      <c r="BA395" s="6"/>
      <c r="BB395" s="6"/>
      <c r="BC395" s="6"/>
      <c r="BD395" s="6"/>
      <c r="BE395" s="6"/>
      <c r="BF395" s="6"/>
      <c r="BG395" s="6"/>
      <c r="BH395" s="6"/>
      <c r="BI395" s="6"/>
      <c r="BJ395" s="6"/>
      <c r="BK395" s="6"/>
      <c r="BL395" s="6"/>
      <c r="BM395" s="6"/>
      <c r="BN395" s="6"/>
      <c r="BO395" s="6"/>
      <c r="BP395" s="6"/>
      <c r="BQ395" s="6"/>
      <c r="BR395" s="6"/>
      <c r="BS395" s="6"/>
      <c r="BT395" s="6"/>
      <c r="BU395" s="6"/>
      <c r="BV395" s="6"/>
      <c r="BW395" s="6"/>
      <c r="BX395" s="6"/>
      <c r="BY395" s="6"/>
      <c r="BZ395" s="6"/>
      <c r="CA395" s="6"/>
      <c r="CB395" s="6"/>
    </row>
    <row r="396" spans="1:80" ht="34.15" customHeight="1"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5"/>
      <c r="AG396" s="15"/>
      <c r="AH396" s="15"/>
      <c r="AI396" s="15"/>
      <c r="AJ396" s="15"/>
      <c r="AK396" s="15"/>
      <c r="AL396" s="15"/>
      <c r="AM396" s="15"/>
      <c r="AN396" s="15"/>
      <c r="AO396" s="15"/>
      <c r="AP396" s="15"/>
      <c r="AQ396" s="15"/>
      <c r="AR396" s="15"/>
      <c r="AS396" s="15"/>
      <c r="AT396" s="15"/>
      <c r="AU396" s="15"/>
      <c r="AV396" s="15"/>
      <c r="AW396" s="15"/>
      <c r="AX396" s="15"/>
      <c r="AY396" s="6"/>
      <c r="AZ396" s="6"/>
      <c r="BA396" s="6"/>
      <c r="BB396" s="6"/>
      <c r="BC396" s="6"/>
      <c r="BD396" s="6"/>
      <c r="BE396" s="6"/>
      <c r="BF396" s="6"/>
      <c r="BG396" s="6"/>
      <c r="BH396" s="6"/>
      <c r="BI396" s="6"/>
      <c r="BJ396" s="6"/>
      <c r="BK396" s="6"/>
      <c r="BL396" s="6"/>
      <c r="BM396" s="6"/>
      <c r="BN396" s="6"/>
      <c r="BO396" s="6"/>
      <c r="BP396" s="6"/>
      <c r="BQ396" s="6"/>
      <c r="BR396" s="6"/>
      <c r="BS396" s="6"/>
      <c r="BT396" s="6"/>
      <c r="BU396" s="6"/>
      <c r="BV396" s="6"/>
      <c r="BW396" s="6"/>
      <c r="BX396" s="6"/>
      <c r="BY396" s="6"/>
      <c r="BZ396" s="6"/>
      <c r="CA396" s="6"/>
      <c r="CB396" s="6"/>
    </row>
    <row r="397" spans="1:80" ht="34.15" customHeight="1"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5"/>
      <c r="AG397" s="15"/>
      <c r="AH397" s="15"/>
      <c r="AI397" s="15"/>
      <c r="AJ397" s="15"/>
      <c r="AK397" s="15"/>
      <c r="AL397" s="15"/>
      <c r="AM397" s="15"/>
      <c r="AN397" s="15"/>
      <c r="AO397" s="15"/>
      <c r="AP397" s="15"/>
      <c r="AQ397" s="15"/>
      <c r="AR397" s="15"/>
      <c r="AS397" s="15"/>
      <c r="AT397" s="15"/>
      <c r="AU397" s="15"/>
      <c r="AV397" s="15"/>
      <c r="AW397" s="15"/>
      <c r="AX397" s="15"/>
      <c r="AY397" s="6"/>
      <c r="AZ397" s="6"/>
      <c r="BA397" s="6"/>
      <c r="BB397" s="6"/>
      <c r="BC397" s="6"/>
      <c r="BD397" s="6"/>
      <c r="BE397" s="6"/>
      <c r="BF397" s="6"/>
      <c r="BG397" s="6"/>
      <c r="BH397" s="6"/>
      <c r="BI397" s="6"/>
      <c r="BJ397" s="6"/>
      <c r="BK397" s="6"/>
      <c r="BL397" s="6"/>
      <c r="BM397" s="6"/>
      <c r="BN397" s="6"/>
      <c r="BO397" s="6"/>
      <c r="BP397" s="6"/>
      <c r="BQ397" s="6"/>
      <c r="BR397" s="6"/>
      <c r="BS397" s="6"/>
      <c r="BT397" s="6"/>
      <c r="BU397" s="6"/>
      <c r="BV397" s="6"/>
      <c r="BW397" s="6"/>
      <c r="BX397" s="6"/>
      <c r="BY397" s="6"/>
      <c r="BZ397" s="6"/>
      <c r="CA397" s="6"/>
      <c r="CB397" s="6"/>
    </row>
    <row r="398" spans="1:80" ht="34.15" customHeight="1">
      <c r="A398" s="2"/>
      <c r="B398" s="2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5"/>
      <c r="AG398" s="15"/>
      <c r="AH398" s="15"/>
      <c r="AI398" s="15"/>
      <c r="AJ398" s="15"/>
      <c r="AK398" s="15"/>
      <c r="AL398" s="15"/>
      <c r="AM398" s="15"/>
      <c r="AN398" s="15"/>
      <c r="AO398" s="15"/>
      <c r="AP398" s="15"/>
      <c r="AQ398" s="15"/>
      <c r="AR398" s="15"/>
      <c r="AS398" s="15"/>
      <c r="AT398" s="15"/>
      <c r="AU398" s="15"/>
      <c r="AV398" s="15"/>
      <c r="AW398" s="15"/>
      <c r="AX398" s="15"/>
      <c r="AY398" s="6"/>
      <c r="AZ398" s="6"/>
      <c r="BA398" s="6"/>
      <c r="BB398" s="6"/>
      <c r="BC398" s="6"/>
      <c r="BD398" s="6"/>
      <c r="BE398" s="6"/>
      <c r="BF398" s="6"/>
      <c r="BG398" s="6"/>
      <c r="BH398" s="6"/>
      <c r="BI398" s="6"/>
      <c r="BJ398" s="6"/>
      <c r="BK398" s="6"/>
      <c r="BL398" s="6"/>
      <c r="BM398" s="6"/>
      <c r="BN398" s="6"/>
      <c r="BO398" s="6"/>
      <c r="BP398" s="6"/>
      <c r="BQ398" s="6"/>
      <c r="BR398" s="6"/>
      <c r="BS398" s="6"/>
      <c r="BT398" s="6"/>
      <c r="BU398" s="6"/>
      <c r="BV398" s="6"/>
      <c r="BW398" s="6"/>
      <c r="BX398" s="6"/>
      <c r="BY398" s="6"/>
      <c r="BZ398" s="6"/>
      <c r="CA398" s="6"/>
      <c r="CB398" s="6"/>
    </row>
    <row r="399" spans="1:80" ht="34.15" customHeight="1"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5"/>
      <c r="AG399" s="15"/>
      <c r="AH399" s="15"/>
      <c r="AI399" s="15"/>
      <c r="AJ399" s="15"/>
      <c r="AK399" s="15"/>
      <c r="AL399" s="15"/>
      <c r="AM399" s="15"/>
      <c r="AN399" s="15"/>
      <c r="AO399" s="15"/>
      <c r="AP399" s="15"/>
      <c r="AQ399" s="15"/>
      <c r="AR399" s="15"/>
      <c r="AS399" s="15"/>
      <c r="AT399" s="15"/>
      <c r="AU399" s="15"/>
      <c r="AV399" s="15"/>
      <c r="AW399" s="15"/>
      <c r="AX399" s="15"/>
      <c r="AY399" s="6"/>
      <c r="AZ399" s="6"/>
      <c r="BA399" s="6"/>
      <c r="BB399" s="6"/>
      <c r="BC399" s="6"/>
      <c r="BD399" s="6"/>
      <c r="BE399" s="6"/>
      <c r="BF399" s="6"/>
      <c r="BG399" s="6"/>
      <c r="BH399" s="6"/>
      <c r="BI399" s="6"/>
      <c r="BJ399" s="6"/>
      <c r="BK399" s="6"/>
      <c r="BL399" s="6"/>
      <c r="BM399" s="6"/>
      <c r="BN399" s="6"/>
      <c r="BO399" s="6"/>
      <c r="BP399" s="6"/>
      <c r="BQ399" s="6"/>
      <c r="BR399" s="6"/>
      <c r="BS399" s="6"/>
      <c r="BT399" s="6"/>
      <c r="BU399" s="6"/>
      <c r="BV399" s="6"/>
      <c r="BW399" s="6"/>
      <c r="BX399" s="6"/>
      <c r="BY399" s="6"/>
      <c r="BZ399" s="6"/>
      <c r="CA399" s="6"/>
      <c r="CB399" s="6"/>
    </row>
    <row r="400" spans="1:80" ht="34.15" customHeight="1"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5"/>
      <c r="AG400" s="15"/>
      <c r="AH400" s="15"/>
      <c r="AI400" s="15"/>
      <c r="AJ400" s="15"/>
      <c r="AK400" s="15"/>
      <c r="AL400" s="15"/>
      <c r="AM400" s="15"/>
      <c r="AN400" s="15"/>
      <c r="AO400" s="15"/>
      <c r="AP400" s="15"/>
      <c r="AQ400" s="15"/>
      <c r="AR400" s="15"/>
      <c r="AS400" s="15"/>
      <c r="AT400" s="15"/>
      <c r="AU400" s="15"/>
      <c r="AV400" s="15"/>
      <c r="AW400" s="15"/>
      <c r="AX400" s="15"/>
      <c r="AY400" s="6"/>
      <c r="AZ400" s="6"/>
      <c r="BA400" s="6"/>
      <c r="BB400" s="6"/>
      <c r="BC400" s="6"/>
      <c r="BD400" s="6"/>
      <c r="BE400" s="6"/>
      <c r="BF400" s="6"/>
      <c r="BG400" s="6"/>
      <c r="BH400" s="6"/>
      <c r="BI400" s="6"/>
      <c r="BJ400" s="6"/>
      <c r="BK400" s="6"/>
      <c r="BL400" s="6"/>
      <c r="BM400" s="6"/>
      <c r="BN400" s="6"/>
      <c r="BO400" s="6"/>
      <c r="BP400" s="6"/>
      <c r="BQ400" s="6"/>
      <c r="BR400" s="6"/>
      <c r="BS400" s="6"/>
      <c r="BT400" s="6"/>
      <c r="BU400" s="6"/>
      <c r="BV400" s="6"/>
      <c r="BW400" s="6"/>
      <c r="BX400" s="6"/>
      <c r="BY400" s="6"/>
      <c r="BZ400" s="6"/>
      <c r="CA400" s="6"/>
      <c r="CB400" s="6"/>
    </row>
    <row r="401" spans="1:80" ht="34.15" customHeight="1"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5"/>
      <c r="AG401" s="15"/>
      <c r="AH401" s="15"/>
      <c r="AI401" s="15"/>
      <c r="AJ401" s="15"/>
      <c r="AK401" s="15"/>
      <c r="AL401" s="15"/>
      <c r="AM401" s="15"/>
      <c r="AN401" s="15"/>
      <c r="AO401" s="15"/>
      <c r="AP401" s="15"/>
      <c r="AQ401" s="15"/>
      <c r="AR401" s="15"/>
      <c r="AS401" s="15"/>
      <c r="AT401" s="15"/>
      <c r="AU401" s="15"/>
      <c r="AV401" s="15"/>
      <c r="AW401" s="15"/>
      <c r="AX401" s="15"/>
      <c r="AY401" s="6"/>
      <c r="AZ401" s="6"/>
      <c r="BA401" s="6"/>
      <c r="BB401" s="6"/>
      <c r="BC401" s="6"/>
      <c r="BD401" s="6"/>
      <c r="BE401" s="6"/>
      <c r="BF401" s="6"/>
      <c r="BG401" s="6"/>
      <c r="BH401" s="6"/>
      <c r="BI401" s="6"/>
      <c r="BJ401" s="6"/>
      <c r="BK401" s="6"/>
      <c r="BL401" s="6"/>
      <c r="BM401" s="6"/>
      <c r="BN401" s="6"/>
      <c r="BO401" s="6"/>
      <c r="BP401" s="6"/>
      <c r="BQ401" s="6"/>
      <c r="BR401" s="6"/>
      <c r="BS401" s="6"/>
      <c r="BT401" s="6"/>
      <c r="BU401" s="6"/>
      <c r="BV401" s="6"/>
      <c r="BW401" s="6"/>
      <c r="BX401" s="6"/>
      <c r="BY401" s="6"/>
      <c r="BZ401" s="6"/>
      <c r="CA401" s="6"/>
      <c r="CB401" s="6"/>
    </row>
    <row r="402" spans="1:80" ht="34.15" customHeight="1"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5"/>
      <c r="AG402" s="15"/>
      <c r="AH402" s="15"/>
      <c r="AI402" s="15"/>
      <c r="AJ402" s="15"/>
      <c r="AK402" s="15"/>
      <c r="AL402" s="15"/>
      <c r="AM402" s="15"/>
      <c r="AN402" s="15"/>
      <c r="AO402" s="15"/>
      <c r="AP402" s="15"/>
      <c r="AQ402" s="15"/>
      <c r="AR402" s="15"/>
      <c r="AS402" s="15"/>
      <c r="AT402" s="15"/>
      <c r="AU402" s="15"/>
      <c r="AV402" s="15"/>
      <c r="AW402" s="15"/>
      <c r="AX402" s="15"/>
      <c r="AY402" s="6"/>
      <c r="AZ402" s="6"/>
      <c r="BA402" s="6"/>
      <c r="BB402" s="6"/>
      <c r="BC402" s="6"/>
      <c r="BD402" s="6"/>
      <c r="BE402" s="6"/>
      <c r="BF402" s="6"/>
      <c r="BG402" s="6"/>
      <c r="BH402" s="6"/>
      <c r="BI402" s="6"/>
      <c r="BJ402" s="6"/>
      <c r="BK402" s="6"/>
      <c r="BL402" s="6"/>
      <c r="BM402" s="6"/>
      <c r="BN402" s="6"/>
      <c r="BO402" s="6"/>
      <c r="BP402" s="6"/>
      <c r="BQ402" s="6"/>
      <c r="BR402" s="6"/>
      <c r="BS402" s="6"/>
      <c r="BT402" s="6"/>
      <c r="BU402" s="6"/>
      <c r="BV402" s="6"/>
      <c r="BW402" s="6"/>
      <c r="BX402" s="6"/>
      <c r="BY402" s="6"/>
      <c r="BZ402" s="6"/>
      <c r="CA402" s="6"/>
      <c r="CB402" s="6"/>
    </row>
    <row r="403" spans="1:80" ht="34.15" customHeight="1"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5"/>
      <c r="AG403" s="15"/>
      <c r="AH403" s="15"/>
      <c r="AI403" s="15"/>
      <c r="AJ403" s="15"/>
      <c r="AK403" s="15"/>
      <c r="AL403" s="15"/>
      <c r="AM403" s="15"/>
      <c r="AN403" s="15"/>
      <c r="AO403" s="15"/>
      <c r="AP403" s="15"/>
      <c r="AQ403" s="15"/>
      <c r="AR403" s="15"/>
      <c r="AS403" s="15"/>
      <c r="AT403" s="15"/>
      <c r="AU403" s="15"/>
      <c r="AV403" s="15"/>
      <c r="AW403" s="15"/>
      <c r="AX403" s="15"/>
      <c r="AY403" s="6"/>
      <c r="AZ403" s="6"/>
      <c r="BA403" s="6"/>
      <c r="BB403" s="6"/>
      <c r="BC403" s="6"/>
      <c r="BD403" s="6"/>
      <c r="BE403" s="6"/>
      <c r="BF403" s="6"/>
      <c r="BG403" s="6"/>
      <c r="BH403" s="6"/>
      <c r="BI403" s="6"/>
      <c r="BJ403" s="6"/>
      <c r="BK403" s="6"/>
      <c r="BL403" s="6"/>
      <c r="BM403" s="6"/>
      <c r="BN403" s="6"/>
      <c r="BO403" s="6"/>
      <c r="BP403" s="6"/>
      <c r="BQ403" s="6"/>
      <c r="BR403" s="6"/>
      <c r="BS403" s="6"/>
      <c r="BT403" s="6"/>
      <c r="BU403" s="6"/>
      <c r="BV403" s="6"/>
      <c r="BW403" s="6"/>
      <c r="BX403" s="6"/>
      <c r="BY403" s="6"/>
      <c r="BZ403" s="6"/>
      <c r="CA403" s="6"/>
      <c r="CB403" s="6"/>
    </row>
    <row r="404" spans="1:80" ht="34.15" customHeight="1"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5"/>
      <c r="AG404" s="15"/>
      <c r="AH404" s="15"/>
      <c r="AI404" s="15"/>
      <c r="AJ404" s="15"/>
      <c r="AK404" s="15"/>
      <c r="AL404" s="15"/>
      <c r="AM404" s="15"/>
      <c r="AN404" s="15"/>
      <c r="AO404" s="15"/>
      <c r="AP404" s="15"/>
      <c r="AQ404" s="15"/>
      <c r="AR404" s="15"/>
      <c r="AS404" s="15"/>
      <c r="AT404" s="15"/>
      <c r="AU404" s="15"/>
      <c r="AV404" s="15"/>
      <c r="AW404" s="15"/>
      <c r="AX404" s="15"/>
      <c r="AY404" s="6"/>
      <c r="AZ404" s="6"/>
      <c r="BA404" s="6"/>
      <c r="BB404" s="6"/>
      <c r="BC404" s="6"/>
      <c r="BD404" s="6"/>
      <c r="BE404" s="6"/>
      <c r="BF404" s="6"/>
      <c r="BG404" s="6"/>
      <c r="BH404" s="6"/>
      <c r="BI404" s="6"/>
      <c r="BJ404" s="6"/>
      <c r="BK404" s="6"/>
      <c r="BL404" s="6"/>
      <c r="BM404" s="6"/>
      <c r="BN404" s="6"/>
      <c r="BO404" s="6"/>
      <c r="BP404" s="6"/>
      <c r="BQ404" s="6"/>
      <c r="BR404" s="6"/>
      <c r="BS404" s="6"/>
      <c r="BT404" s="6"/>
      <c r="BU404" s="6"/>
      <c r="BV404" s="6"/>
      <c r="BW404" s="6"/>
      <c r="BX404" s="6"/>
      <c r="BY404" s="6"/>
      <c r="BZ404" s="6"/>
      <c r="CA404" s="6"/>
      <c r="CB404" s="6"/>
    </row>
    <row r="405" spans="1:80" ht="34.15" customHeight="1">
      <c r="A405" s="2"/>
      <c r="B405" s="2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5"/>
      <c r="AG405" s="15"/>
      <c r="AH405" s="15"/>
      <c r="AI405" s="15"/>
      <c r="AJ405" s="15"/>
      <c r="AK405" s="15"/>
      <c r="AL405" s="15"/>
      <c r="AM405" s="15"/>
      <c r="AN405" s="15"/>
      <c r="AO405" s="15"/>
      <c r="AP405" s="15"/>
      <c r="AQ405" s="15"/>
      <c r="AR405" s="15"/>
      <c r="AS405" s="15"/>
      <c r="AT405" s="15"/>
      <c r="AU405" s="15"/>
      <c r="AV405" s="15"/>
      <c r="AW405" s="15"/>
      <c r="AX405" s="15"/>
      <c r="AY405" s="6"/>
      <c r="AZ405" s="6"/>
      <c r="BA405" s="6"/>
      <c r="BB405" s="6"/>
      <c r="BC405" s="6"/>
      <c r="BD405" s="6"/>
      <c r="BE405" s="6"/>
      <c r="BF405" s="6"/>
      <c r="BG405" s="6"/>
      <c r="BH405" s="6"/>
      <c r="BI405" s="6"/>
      <c r="BJ405" s="6"/>
      <c r="BK405" s="6"/>
      <c r="BL405" s="6"/>
      <c r="BM405" s="6"/>
      <c r="BN405" s="6"/>
      <c r="BO405" s="6"/>
      <c r="BP405" s="6"/>
      <c r="BQ405" s="6"/>
      <c r="BR405" s="6"/>
      <c r="BS405" s="6"/>
      <c r="BT405" s="6"/>
      <c r="BU405" s="6"/>
      <c r="BV405" s="6"/>
      <c r="BW405" s="6"/>
      <c r="BX405" s="6"/>
      <c r="BY405" s="6"/>
      <c r="BZ405" s="6"/>
      <c r="CA405" s="6"/>
      <c r="CB405" s="6"/>
    </row>
    <row r="406" spans="1:80" ht="34.15" customHeight="1"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5"/>
      <c r="AG406" s="15"/>
      <c r="AH406" s="15"/>
      <c r="AI406" s="15"/>
      <c r="AJ406" s="15"/>
      <c r="AK406" s="15"/>
      <c r="AL406" s="15"/>
      <c r="AM406" s="15"/>
      <c r="AN406" s="15"/>
      <c r="AO406" s="15"/>
      <c r="AP406" s="15"/>
      <c r="AQ406" s="15"/>
      <c r="AR406" s="15"/>
      <c r="AS406" s="15"/>
      <c r="AT406" s="15"/>
      <c r="AU406" s="15"/>
      <c r="AV406" s="15"/>
      <c r="AW406" s="15"/>
      <c r="AX406" s="15"/>
      <c r="AY406" s="6"/>
      <c r="AZ406" s="6"/>
      <c r="BA406" s="6"/>
      <c r="BB406" s="6"/>
      <c r="BC406" s="6"/>
      <c r="BD406" s="6"/>
      <c r="BE406" s="6"/>
      <c r="BF406" s="6"/>
      <c r="BG406" s="6"/>
      <c r="BH406" s="6"/>
      <c r="BI406" s="6"/>
      <c r="BJ406" s="6"/>
      <c r="BK406" s="6"/>
      <c r="BL406" s="6"/>
      <c r="BM406" s="6"/>
      <c r="BN406" s="6"/>
      <c r="BO406" s="6"/>
      <c r="BP406" s="6"/>
      <c r="BQ406" s="6"/>
      <c r="BR406" s="6"/>
      <c r="BS406" s="6"/>
      <c r="BT406" s="6"/>
      <c r="BU406" s="6"/>
      <c r="BV406" s="6"/>
      <c r="BW406" s="6"/>
      <c r="BX406" s="6"/>
      <c r="BY406" s="6"/>
      <c r="BZ406" s="6"/>
      <c r="CA406" s="6"/>
      <c r="CB406" s="6"/>
    </row>
    <row r="407" spans="1:80" ht="34.15" customHeight="1"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5"/>
      <c r="AG407" s="15"/>
      <c r="AH407" s="15"/>
      <c r="AI407" s="15"/>
      <c r="AJ407" s="15"/>
      <c r="AK407" s="15"/>
      <c r="AL407" s="15"/>
      <c r="AM407" s="15"/>
      <c r="AN407" s="15"/>
      <c r="AO407" s="15"/>
      <c r="AP407" s="15"/>
      <c r="AQ407" s="15"/>
      <c r="AR407" s="15"/>
      <c r="AS407" s="15"/>
      <c r="AT407" s="15"/>
      <c r="AU407" s="15"/>
      <c r="AV407" s="15"/>
      <c r="AW407" s="15"/>
      <c r="AX407" s="15"/>
      <c r="AY407" s="6"/>
      <c r="AZ407" s="6"/>
      <c r="BA407" s="6"/>
      <c r="BB407" s="6"/>
      <c r="BC407" s="6"/>
      <c r="BD407" s="6"/>
      <c r="BE407" s="6"/>
      <c r="BF407" s="6"/>
      <c r="BG407" s="6"/>
      <c r="BH407" s="6"/>
      <c r="BI407" s="6"/>
      <c r="BJ407" s="6"/>
      <c r="BK407" s="6"/>
      <c r="BL407" s="6"/>
      <c r="BM407" s="6"/>
      <c r="BN407" s="6"/>
      <c r="BO407" s="6"/>
      <c r="BP407" s="6"/>
      <c r="BQ407" s="6"/>
      <c r="BR407" s="6"/>
      <c r="BS407" s="6"/>
      <c r="BT407" s="6"/>
      <c r="BU407" s="6"/>
      <c r="BV407" s="6"/>
      <c r="BW407" s="6"/>
      <c r="BX407" s="6"/>
      <c r="BY407" s="6"/>
      <c r="BZ407" s="6"/>
      <c r="CA407" s="6"/>
      <c r="CB407" s="6"/>
    </row>
    <row r="408" spans="1:80" ht="34.15" customHeight="1"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5"/>
      <c r="AG408" s="15"/>
      <c r="AH408" s="15"/>
      <c r="AI408" s="15"/>
      <c r="AJ408" s="15"/>
      <c r="AK408" s="15"/>
      <c r="AL408" s="15"/>
      <c r="AM408" s="15"/>
      <c r="AN408" s="15"/>
      <c r="AO408" s="15"/>
      <c r="AP408" s="15"/>
      <c r="AQ408" s="15"/>
      <c r="AR408" s="15"/>
      <c r="AS408" s="15"/>
      <c r="AT408" s="15"/>
      <c r="AU408" s="15"/>
      <c r="AV408" s="15"/>
      <c r="AW408" s="15"/>
      <c r="AX408" s="15"/>
      <c r="AY408" s="6"/>
      <c r="AZ408" s="6"/>
      <c r="BA408" s="6"/>
      <c r="BB408" s="6"/>
      <c r="BC408" s="6"/>
      <c r="BD408" s="6"/>
      <c r="BE408" s="6"/>
      <c r="BF408" s="6"/>
      <c r="BG408" s="6"/>
      <c r="BH408" s="6"/>
      <c r="BI408" s="6"/>
      <c r="BJ408" s="6"/>
      <c r="BK408" s="6"/>
      <c r="BL408" s="6"/>
      <c r="BM408" s="6"/>
      <c r="BN408" s="6"/>
      <c r="BO408" s="6"/>
      <c r="BP408" s="6"/>
      <c r="BQ408" s="6"/>
      <c r="BR408" s="6"/>
      <c r="BS408" s="6"/>
      <c r="BT408" s="6"/>
      <c r="BU408" s="6"/>
      <c r="BV408" s="6"/>
      <c r="BW408" s="6"/>
      <c r="BX408" s="6"/>
      <c r="BY408" s="6"/>
      <c r="BZ408" s="6"/>
      <c r="CA408" s="6"/>
      <c r="CB408" s="6"/>
    </row>
    <row r="409" spans="1:80" ht="34.15" customHeight="1"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5"/>
      <c r="AG409" s="15"/>
      <c r="AH409" s="15"/>
      <c r="AI409" s="15"/>
      <c r="AJ409" s="15"/>
      <c r="AK409" s="15"/>
      <c r="AL409" s="15"/>
      <c r="AM409" s="15"/>
      <c r="AN409" s="15"/>
      <c r="AO409" s="15"/>
      <c r="AP409" s="15"/>
      <c r="AQ409" s="15"/>
      <c r="AR409" s="15"/>
      <c r="AS409" s="15"/>
      <c r="AT409" s="15"/>
      <c r="AU409" s="15"/>
      <c r="AV409" s="15"/>
      <c r="AW409" s="15"/>
      <c r="AX409" s="15"/>
      <c r="AY409" s="6"/>
      <c r="AZ409" s="6"/>
      <c r="BA409" s="6"/>
      <c r="BB409" s="6"/>
      <c r="BC409" s="6"/>
      <c r="BD409" s="6"/>
      <c r="BE409" s="6"/>
      <c r="BF409" s="6"/>
      <c r="BG409" s="6"/>
      <c r="BH409" s="6"/>
      <c r="BI409" s="6"/>
      <c r="BJ409" s="6"/>
      <c r="BK409" s="6"/>
      <c r="BL409" s="6"/>
      <c r="BM409" s="6"/>
      <c r="BN409" s="6"/>
      <c r="BO409" s="6"/>
      <c r="BP409" s="6"/>
      <c r="BQ409" s="6"/>
      <c r="BR409" s="6"/>
      <c r="BS409" s="6"/>
      <c r="BT409" s="6"/>
      <c r="BU409" s="6"/>
      <c r="BV409" s="6"/>
      <c r="BW409" s="6"/>
      <c r="BX409" s="6"/>
      <c r="BY409" s="6"/>
      <c r="BZ409" s="6"/>
      <c r="CA409" s="6"/>
      <c r="CB409" s="6"/>
    </row>
    <row r="410" spans="1:80" ht="34.15" customHeight="1">
      <c r="A410" s="2"/>
      <c r="B410" s="2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5"/>
      <c r="AG410" s="15"/>
      <c r="AH410" s="15"/>
      <c r="AI410" s="15"/>
      <c r="AJ410" s="15"/>
      <c r="AK410" s="15"/>
      <c r="AL410" s="15"/>
      <c r="AM410" s="15"/>
      <c r="AN410" s="15"/>
      <c r="AO410" s="15"/>
      <c r="AP410" s="15"/>
      <c r="AQ410" s="15"/>
      <c r="AR410" s="15"/>
      <c r="AS410" s="15"/>
      <c r="AT410" s="15"/>
      <c r="AU410" s="15"/>
      <c r="AV410" s="15"/>
      <c r="AW410" s="15"/>
      <c r="AX410" s="15"/>
      <c r="AY410" s="6"/>
      <c r="AZ410" s="6"/>
      <c r="BA410" s="6"/>
      <c r="BB410" s="6"/>
      <c r="BC410" s="6"/>
      <c r="BD410" s="6"/>
      <c r="BE410" s="6"/>
      <c r="BF410" s="6"/>
      <c r="BG410" s="6"/>
      <c r="BH410" s="6"/>
      <c r="BI410" s="6"/>
      <c r="BJ410" s="6"/>
      <c r="BK410" s="6"/>
      <c r="BL410" s="6"/>
      <c r="BM410" s="6"/>
      <c r="BN410" s="6"/>
      <c r="BO410" s="6"/>
      <c r="BP410" s="6"/>
      <c r="BQ410" s="6"/>
      <c r="BR410" s="6"/>
      <c r="BS410" s="6"/>
      <c r="BT410" s="6"/>
      <c r="BU410" s="6"/>
      <c r="BV410" s="6"/>
      <c r="BW410" s="6"/>
      <c r="BX410" s="6"/>
      <c r="BY410" s="6"/>
      <c r="BZ410" s="6"/>
      <c r="CA410" s="6"/>
      <c r="CB410" s="6"/>
    </row>
    <row r="411" spans="1:80" ht="34.15" customHeight="1"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5"/>
      <c r="AG411" s="15"/>
      <c r="AH411" s="15"/>
      <c r="AI411" s="15"/>
      <c r="AJ411" s="15"/>
      <c r="AK411" s="15"/>
      <c r="AL411" s="15"/>
      <c r="AM411" s="15"/>
      <c r="AN411" s="15"/>
      <c r="AO411" s="15"/>
      <c r="AP411" s="15"/>
      <c r="AQ411" s="15"/>
      <c r="AR411" s="15"/>
      <c r="AS411" s="15"/>
      <c r="AT411" s="15"/>
      <c r="AU411" s="15"/>
      <c r="AV411" s="15"/>
      <c r="AW411" s="15"/>
      <c r="AX411" s="15"/>
      <c r="AY411" s="6"/>
      <c r="AZ411" s="6"/>
      <c r="BA411" s="6"/>
      <c r="BB411" s="6"/>
      <c r="BC411" s="6"/>
      <c r="BD411" s="6"/>
      <c r="BE411" s="6"/>
      <c r="BF411" s="6"/>
      <c r="BG411" s="6"/>
      <c r="BH411" s="6"/>
      <c r="BI411" s="6"/>
      <c r="BJ411" s="6"/>
      <c r="BK411" s="6"/>
      <c r="BL411" s="6"/>
      <c r="BM411" s="6"/>
      <c r="BN411" s="6"/>
      <c r="BO411" s="6"/>
      <c r="BP411" s="6"/>
      <c r="BQ411" s="6"/>
      <c r="BR411" s="6"/>
      <c r="BS411" s="6"/>
      <c r="BT411" s="6"/>
      <c r="BU411" s="6"/>
      <c r="BV411" s="6"/>
      <c r="BW411" s="6"/>
      <c r="BX411" s="6"/>
      <c r="BY411" s="6"/>
      <c r="BZ411" s="6"/>
      <c r="CA411" s="6"/>
      <c r="CB411" s="6"/>
    </row>
    <row r="412" spans="1:80" ht="34.15" customHeight="1">
      <c r="A412" s="2"/>
      <c r="B412" s="2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5"/>
      <c r="AG412" s="15"/>
      <c r="AH412" s="15"/>
      <c r="AI412" s="15"/>
      <c r="AJ412" s="15"/>
      <c r="AK412" s="15"/>
      <c r="AL412" s="15"/>
      <c r="AM412" s="15"/>
      <c r="AN412" s="15"/>
      <c r="AO412" s="15"/>
      <c r="AP412" s="15"/>
      <c r="AQ412" s="15"/>
      <c r="AR412" s="15"/>
      <c r="AS412" s="15"/>
      <c r="AT412" s="15"/>
      <c r="AU412" s="15"/>
      <c r="AV412" s="15"/>
      <c r="AW412" s="15"/>
      <c r="AX412" s="15"/>
      <c r="AY412" s="6"/>
      <c r="AZ412" s="6"/>
      <c r="BA412" s="6"/>
      <c r="BB412" s="6"/>
      <c r="BC412" s="6"/>
      <c r="BD412" s="6"/>
      <c r="BE412" s="6"/>
      <c r="BF412" s="6"/>
      <c r="BG412" s="6"/>
      <c r="BH412" s="6"/>
      <c r="BI412" s="6"/>
      <c r="BJ412" s="6"/>
      <c r="BK412" s="6"/>
      <c r="BL412" s="6"/>
      <c r="BM412" s="6"/>
      <c r="BN412" s="6"/>
      <c r="BO412" s="6"/>
      <c r="BP412" s="6"/>
      <c r="BQ412" s="6"/>
      <c r="BR412" s="6"/>
      <c r="BS412" s="6"/>
      <c r="BT412" s="6"/>
      <c r="BU412" s="6"/>
      <c r="BV412" s="6"/>
      <c r="BW412" s="6"/>
      <c r="BX412" s="6"/>
      <c r="BY412" s="6"/>
      <c r="BZ412" s="6"/>
      <c r="CA412" s="6"/>
      <c r="CB412" s="6"/>
    </row>
    <row r="413" spans="1:80" ht="34.15" customHeight="1"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5"/>
      <c r="AG413" s="15"/>
      <c r="AH413" s="15"/>
      <c r="AI413" s="15"/>
      <c r="AJ413" s="15"/>
      <c r="AK413" s="15"/>
      <c r="AL413" s="15"/>
      <c r="AM413" s="15"/>
      <c r="AN413" s="15"/>
      <c r="AO413" s="15"/>
      <c r="AP413" s="15"/>
      <c r="AQ413" s="15"/>
      <c r="AR413" s="15"/>
      <c r="AS413" s="15"/>
      <c r="AT413" s="15"/>
      <c r="AU413" s="15"/>
      <c r="AV413" s="15"/>
      <c r="AW413" s="15"/>
      <c r="AX413" s="15"/>
      <c r="AY413" s="6"/>
      <c r="AZ413" s="6"/>
      <c r="BA413" s="6"/>
      <c r="BB413" s="6"/>
      <c r="BC413" s="6"/>
      <c r="BD413" s="6"/>
      <c r="BE413" s="6"/>
      <c r="BF413" s="6"/>
      <c r="BG413" s="6"/>
      <c r="BH413" s="6"/>
      <c r="BI413" s="6"/>
      <c r="BJ413" s="6"/>
      <c r="BK413" s="6"/>
      <c r="BL413" s="6"/>
      <c r="BM413" s="6"/>
      <c r="BN413" s="6"/>
      <c r="BO413" s="6"/>
      <c r="BP413" s="6"/>
      <c r="BQ413" s="6"/>
      <c r="BR413" s="6"/>
      <c r="BS413" s="6"/>
      <c r="BT413" s="6"/>
      <c r="BU413" s="6"/>
      <c r="BV413" s="6"/>
      <c r="BW413" s="6"/>
      <c r="BX413" s="6"/>
      <c r="BY413" s="6"/>
      <c r="BZ413" s="6"/>
      <c r="CA413" s="6"/>
      <c r="CB413" s="6"/>
    </row>
    <row r="414" spans="1:80" ht="34.15" customHeight="1"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5"/>
      <c r="AG414" s="15"/>
      <c r="AH414" s="15"/>
      <c r="AI414" s="15"/>
      <c r="AJ414" s="15"/>
      <c r="AK414" s="15"/>
      <c r="AL414" s="15"/>
      <c r="AM414" s="15"/>
      <c r="AN414" s="15"/>
      <c r="AO414" s="15"/>
      <c r="AP414" s="15"/>
      <c r="AQ414" s="15"/>
      <c r="AR414" s="15"/>
      <c r="AS414" s="15"/>
      <c r="AT414" s="15"/>
      <c r="AU414" s="15"/>
      <c r="AV414" s="15"/>
      <c r="AW414" s="15"/>
      <c r="AX414" s="15"/>
      <c r="AY414" s="6"/>
      <c r="AZ414" s="6"/>
      <c r="BA414" s="6"/>
      <c r="BB414" s="6"/>
      <c r="BC414" s="6"/>
      <c r="BD414" s="6"/>
      <c r="BE414" s="6"/>
      <c r="BF414" s="6"/>
      <c r="BG414" s="6"/>
      <c r="BH414" s="6"/>
      <c r="BI414" s="6"/>
      <c r="BJ414" s="6"/>
      <c r="BK414" s="6"/>
      <c r="BL414" s="6"/>
      <c r="BM414" s="6"/>
      <c r="BN414" s="6"/>
      <c r="BO414" s="6"/>
      <c r="BP414" s="6"/>
      <c r="BQ414" s="6"/>
      <c r="BR414" s="6"/>
      <c r="BS414" s="6"/>
      <c r="BT414" s="6"/>
      <c r="BU414" s="6"/>
      <c r="BV414" s="6"/>
      <c r="BW414" s="6"/>
      <c r="BX414" s="6"/>
      <c r="BY414" s="6"/>
      <c r="BZ414" s="6"/>
      <c r="CA414" s="6"/>
      <c r="CB414" s="6"/>
    </row>
    <row r="415" spans="1:80" ht="34.15" customHeight="1"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5"/>
      <c r="AG415" s="15"/>
      <c r="AH415" s="15"/>
      <c r="AI415" s="15"/>
      <c r="AJ415" s="15"/>
      <c r="AK415" s="15"/>
      <c r="AL415" s="15"/>
      <c r="AM415" s="15"/>
      <c r="AN415" s="15"/>
      <c r="AO415" s="15"/>
      <c r="AP415" s="15"/>
      <c r="AQ415" s="15"/>
      <c r="AR415" s="15"/>
      <c r="AS415" s="15"/>
      <c r="AT415" s="15"/>
      <c r="AU415" s="15"/>
      <c r="AV415" s="15"/>
      <c r="AW415" s="15"/>
      <c r="AX415" s="15"/>
      <c r="AY415" s="6"/>
      <c r="AZ415" s="6"/>
      <c r="BA415" s="6"/>
      <c r="BB415" s="6"/>
      <c r="BC415" s="6"/>
      <c r="BD415" s="6"/>
      <c r="BE415" s="6"/>
      <c r="BF415" s="6"/>
      <c r="BG415" s="6"/>
      <c r="BH415" s="6"/>
      <c r="BI415" s="6"/>
      <c r="BJ415" s="6"/>
      <c r="BK415" s="6"/>
      <c r="BL415" s="6"/>
      <c r="BM415" s="6"/>
      <c r="BN415" s="6"/>
      <c r="BO415" s="6"/>
      <c r="BP415" s="6"/>
      <c r="BQ415" s="6"/>
      <c r="BR415" s="6"/>
      <c r="BS415" s="6"/>
      <c r="BT415" s="6"/>
      <c r="BU415" s="6"/>
      <c r="BV415" s="6"/>
      <c r="BW415" s="6"/>
      <c r="BX415" s="6"/>
      <c r="BY415" s="6"/>
      <c r="BZ415" s="6"/>
      <c r="CA415" s="6"/>
      <c r="CB415" s="6"/>
    </row>
    <row r="416" spans="1:80" ht="34.15" customHeight="1"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5"/>
      <c r="AG416" s="15"/>
      <c r="AH416" s="15"/>
      <c r="AI416" s="15"/>
      <c r="AJ416" s="15"/>
      <c r="AK416" s="15"/>
      <c r="AL416" s="15"/>
      <c r="AM416" s="15"/>
      <c r="AN416" s="15"/>
      <c r="AO416" s="15"/>
      <c r="AP416" s="15"/>
      <c r="AQ416" s="15"/>
      <c r="AR416" s="15"/>
      <c r="AS416" s="15"/>
      <c r="AT416" s="15"/>
      <c r="AU416" s="15"/>
      <c r="AV416" s="15"/>
      <c r="AW416" s="15"/>
      <c r="AX416" s="15"/>
      <c r="AY416" s="6"/>
      <c r="AZ416" s="6"/>
      <c r="BA416" s="6"/>
      <c r="BB416" s="6"/>
      <c r="BC416" s="6"/>
      <c r="BD416" s="6"/>
      <c r="BE416" s="6"/>
      <c r="BF416" s="6"/>
      <c r="BG416" s="6"/>
      <c r="BH416" s="6"/>
      <c r="BI416" s="6"/>
      <c r="BJ416" s="6"/>
      <c r="BK416" s="6"/>
      <c r="BL416" s="6"/>
      <c r="BM416" s="6"/>
      <c r="BN416" s="6"/>
      <c r="BO416" s="6"/>
      <c r="BP416" s="6"/>
      <c r="BQ416" s="6"/>
      <c r="BR416" s="6"/>
      <c r="BS416" s="6"/>
      <c r="BT416" s="6"/>
      <c r="BU416" s="6"/>
      <c r="BV416" s="6"/>
      <c r="BW416" s="6"/>
      <c r="BX416" s="6"/>
      <c r="BY416" s="6"/>
      <c r="BZ416" s="6"/>
      <c r="CA416" s="6"/>
      <c r="CB416" s="6"/>
    </row>
    <row r="417" spans="1:80" ht="34.15" customHeight="1"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5"/>
      <c r="AG417" s="15"/>
      <c r="AH417" s="15"/>
      <c r="AI417" s="15"/>
      <c r="AJ417" s="15"/>
      <c r="AK417" s="15"/>
      <c r="AL417" s="15"/>
      <c r="AM417" s="15"/>
      <c r="AN417" s="15"/>
      <c r="AO417" s="15"/>
      <c r="AP417" s="15"/>
      <c r="AQ417" s="15"/>
      <c r="AR417" s="15"/>
      <c r="AS417" s="15"/>
      <c r="AT417" s="15"/>
      <c r="AU417" s="15"/>
      <c r="AV417" s="15"/>
      <c r="AW417" s="15"/>
      <c r="AX417" s="15"/>
      <c r="AY417" s="6"/>
      <c r="AZ417" s="6"/>
      <c r="BA417" s="6"/>
      <c r="BB417" s="6"/>
      <c r="BC417" s="6"/>
      <c r="BD417" s="6"/>
      <c r="BE417" s="6"/>
      <c r="BF417" s="6"/>
      <c r="BG417" s="6"/>
      <c r="BH417" s="6"/>
      <c r="BI417" s="6"/>
      <c r="BJ417" s="6"/>
      <c r="BK417" s="6"/>
      <c r="BL417" s="6"/>
      <c r="BM417" s="6"/>
      <c r="BN417" s="6"/>
      <c r="BO417" s="6"/>
      <c r="BP417" s="6"/>
      <c r="BQ417" s="6"/>
      <c r="BR417" s="6"/>
      <c r="BS417" s="6"/>
      <c r="BT417" s="6"/>
      <c r="BU417" s="6"/>
      <c r="BV417" s="6"/>
      <c r="BW417" s="6"/>
      <c r="BX417" s="6"/>
      <c r="BY417" s="6"/>
      <c r="BZ417" s="6"/>
      <c r="CA417" s="6"/>
      <c r="CB417" s="6"/>
    </row>
    <row r="418" spans="1:80" ht="34.15" customHeight="1"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5"/>
      <c r="AG418" s="15"/>
      <c r="AH418" s="15"/>
      <c r="AI418" s="15"/>
      <c r="AJ418" s="15"/>
      <c r="AK418" s="15"/>
      <c r="AL418" s="15"/>
      <c r="AM418" s="15"/>
      <c r="AN418" s="15"/>
      <c r="AO418" s="15"/>
      <c r="AP418" s="15"/>
      <c r="AQ418" s="15"/>
      <c r="AR418" s="15"/>
      <c r="AS418" s="15"/>
      <c r="AT418" s="15"/>
      <c r="AU418" s="15"/>
      <c r="AV418" s="15"/>
      <c r="AW418" s="15"/>
      <c r="AX418" s="15"/>
      <c r="AY418" s="6"/>
      <c r="AZ418" s="6"/>
      <c r="BA418" s="6"/>
      <c r="BB418" s="6"/>
      <c r="BC418" s="6"/>
      <c r="BD418" s="6"/>
      <c r="BE418" s="6"/>
      <c r="BF418" s="6"/>
      <c r="BG418" s="6"/>
      <c r="BH418" s="6"/>
      <c r="BI418" s="6"/>
      <c r="BJ418" s="6"/>
      <c r="BK418" s="6"/>
      <c r="BL418" s="6"/>
      <c r="BM418" s="6"/>
      <c r="BN418" s="6"/>
      <c r="BO418" s="6"/>
      <c r="BP418" s="6"/>
      <c r="BQ418" s="6"/>
      <c r="BR418" s="6"/>
      <c r="BS418" s="6"/>
      <c r="BT418" s="6"/>
      <c r="BU418" s="6"/>
      <c r="BV418" s="6"/>
      <c r="BW418" s="6"/>
      <c r="BX418" s="6"/>
      <c r="BY418" s="6"/>
      <c r="BZ418" s="6"/>
      <c r="CA418" s="6"/>
      <c r="CB418" s="6"/>
    </row>
    <row r="419" spans="1:80" ht="34.15" customHeight="1">
      <c r="A419" s="2"/>
      <c r="B419" s="2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5"/>
      <c r="AG419" s="15"/>
      <c r="AH419" s="15"/>
      <c r="AI419" s="15"/>
      <c r="AJ419" s="15"/>
      <c r="AK419" s="15"/>
      <c r="AL419" s="15"/>
      <c r="AM419" s="15"/>
      <c r="AN419" s="15"/>
      <c r="AO419" s="15"/>
      <c r="AP419" s="15"/>
      <c r="AQ419" s="15"/>
      <c r="AR419" s="15"/>
      <c r="AS419" s="15"/>
      <c r="AT419" s="15"/>
      <c r="AU419" s="15"/>
      <c r="AV419" s="15"/>
      <c r="AW419" s="15"/>
      <c r="AX419" s="15"/>
      <c r="AY419" s="6"/>
      <c r="AZ419" s="6"/>
      <c r="BA419" s="6"/>
      <c r="BB419" s="6"/>
      <c r="BC419" s="6"/>
      <c r="BD419" s="6"/>
      <c r="BE419" s="6"/>
      <c r="BF419" s="6"/>
      <c r="BG419" s="6"/>
      <c r="BH419" s="6"/>
      <c r="BI419" s="6"/>
      <c r="BJ419" s="6"/>
      <c r="BK419" s="6"/>
      <c r="BL419" s="6"/>
      <c r="BM419" s="6"/>
      <c r="BN419" s="6"/>
      <c r="BO419" s="6"/>
      <c r="BP419" s="6"/>
      <c r="BQ419" s="6"/>
      <c r="BR419" s="6"/>
      <c r="BS419" s="6"/>
      <c r="BT419" s="6"/>
      <c r="BU419" s="6"/>
      <c r="BV419" s="6"/>
      <c r="BW419" s="6"/>
      <c r="BX419" s="6"/>
      <c r="BY419" s="6"/>
      <c r="BZ419" s="6"/>
      <c r="CA419" s="6"/>
      <c r="CB419" s="6"/>
    </row>
    <row r="420" spans="1:80" ht="34.15" customHeight="1"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5"/>
      <c r="AG420" s="15"/>
      <c r="AH420" s="15"/>
      <c r="AI420" s="15"/>
      <c r="AJ420" s="15"/>
      <c r="AK420" s="15"/>
      <c r="AL420" s="15"/>
      <c r="AM420" s="15"/>
      <c r="AN420" s="15"/>
      <c r="AO420" s="15"/>
      <c r="AP420" s="15"/>
      <c r="AQ420" s="15"/>
      <c r="AR420" s="15"/>
      <c r="AS420" s="15"/>
      <c r="AT420" s="15"/>
      <c r="AU420" s="15"/>
      <c r="AV420" s="15"/>
      <c r="AW420" s="15"/>
      <c r="AX420" s="15"/>
      <c r="AY420" s="6"/>
      <c r="AZ420" s="6"/>
      <c r="BA420" s="6"/>
      <c r="BB420" s="6"/>
      <c r="BC420" s="6"/>
      <c r="BD420" s="6"/>
      <c r="BE420" s="6"/>
      <c r="BF420" s="6"/>
      <c r="BG420" s="6"/>
      <c r="BH420" s="6"/>
      <c r="BI420" s="6"/>
      <c r="BJ420" s="6"/>
      <c r="BK420" s="6"/>
      <c r="BL420" s="6"/>
      <c r="BM420" s="6"/>
      <c r="BN420" s="6"/>
      <c r="BO420" s="6"/>
      <c r="BP420" s="6"/>
      <c r="BQ420" s="6"/>
      <c r="BR420" s="6"/>
      <c r="BS420" s="6"/>
      <c r="BT420" s="6"/>
      <c r="BU420" s="6"/>
      <c r="BV420" s="6"/>
      <c r="BW420" s="6"/>
      <c r="BX420" s="6"/>
      <c r="BY420" s="6"/>
      <c r="BZ420" s="6"/>
      <c r="CA420" s="6"/>
      <c r="CB420" s="6"/>
    </row>
    <row r="421" spans="1:80" ht="34.15" customHeight="1"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5"/>
      <c r="AG421" s="15"/>
      <c r="AH421" s="15"/>
      <c r="AI421" s="15"/>
      <c r="AJ421" s="15"/>
      <c r="AK421" s="15"/>
      <c r="AL421" s="15"/>
      <c r="AM421" s="15"/>
      <c r="AN421" s="15"/>
      <c r="AO421" s="15"/>
      <c r="AP421" s="15"/>
      <c r="AQ421" s="15"/>
      <c r="AR421" s="15"/>
      <c r="AS421" s="15"/>
      <c r="AT421" s="15"/>
      <c r="AU421" s="15"/>
      <c r="AV421" s="15"/>
      <c r="AW421" s="15"/>
      <c r="AX421" s="15"/>
      <c r="AY421" s="6"/>
      <c r="AZ421" s="6"/>
      <c r="BA421" s="6"/>
      <c r="BB421" s="6"/>
      <c r="BC421" s="6"/>
      <c r="BD421" s="6"/>
      <c r="BE421" s="6"/>
      <c r="BF421" s="6"/>
      <c r="BG421" s="6"/>
      <c r="BH421" s="6"/>
      <c r="BI421" s="6"/>
      <c r="BJ421" s="6"/>
      <c r="BK421" s="6"/>
      <c r="BL421" s="6"/>
      <c r="BM421" s="6"/>
      <c r="BN421" s="6"/>
      <c r="BO421" s="6"/>
      <c r="BP421" s="6"/>
      <c r="BQ421" s="6"/>
      <c r="BR421" s="6"/>
      <c r="BS421" s="6"/>
      <c r="BT421" s="6"/>
      <c r="BU421" s="6"/>
      <c r="BV421" s="6"/>
      <c r="BW421" s="6"/>
      <c r="BX421" s="6"/>
      <c r="BY421" s="6"/>
      <c r="BZ421" s="6"/>
      <c r="CA421" s="6"/>
      <c r="CB421" s="6"/>
    </row>
    <row r="422" spans="1:80" ht="34.15" customHeight="1"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5"/>
      <c r="AG422" s="15"/>
      <c r="AH422" s="15"/>
      <c r="AI422" s="15"/>
      <c r="AJ422" s="15"/>
      <c r="AK422" s="15"/>
      <c r="AL422" s="15"/>
      <c r="AM422" s="15"/>
      <c r="AN422" s="15"/>
      <c r="AO422" s="15"/>
      <c r="AP422" s="15"/>
      <c r="AQ422" s="15"/>
      <c r="AR422" s="15"/>
      <c r="AS422" s="15"/>
      <c r="AT422" s="15"/>
      <c r="AU422" s="15"/>
      <c r="AV422" s="15"/>
      <c r="AW422" s="15"/>
      <c r="AX422" s="15"/>
      <c r="AY422" s="6"/>
      <c r="AZ422" s="6"/>
      <c r="BA422" s="6"/>
      <c r="BB422" s="6"/>
      <c r="BC422" s="6"/>
      <c r="BD422" s="6"/>
      <c r="BE422" s="6"/>
      <c r="BF422" s="6"/>
      <c r="BG422" s="6"/>
      <c r="BH422" s="6"/>
      <c r="BI422" s="6"/>
      <c r="BJ422" s="6"/>
      <c r="BK422" s="6"/>
      <c r="BL422" s="6"/>
      <c r="BM422" s="6"/>
      <c r="BN422" s="6"/>
      <c r="BO422" s="6"/>
      <c r="BP422" s="6"/>
      <c r="BQ422" s="6"/>
      <c r="BR422" s="6"/>
      <c r="BS422" s="6"/>
      <c r="BT422" s="6"/>
      <c r="BU422" s="6"/>
      <c r="BV422" s="6"/>
      <c r="BW422" s="6"/>
      <c r="BX422" s="6"/>
      <c r="BY422" s="6"/>
      <c r="BZ422" s="6"/>
      <c r="CA422" s="6"/>
      <c r="CB422" s="6"/>
    </row>
    <row r="423" spans="1:80" ht="34.15" customHeight="1"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5"/>
      <c r="AG423" s="15"/>
      <c r="AH423" s="15"/>
      <c r="AI423" s="15"/>
      <c r="AJ423" s="15"/>
      <c r="AK423" s="15"/>
      <c r="AL423" s="15"/>
      <c r="AM423" s="15"/>
      <c r="AN423" s="15"/>
      <c r="AO423" s="15"/>
      <c r="AP423" s="15"/>
      <c r="AQ423" s="15"/>
      <c r="AR423" s="15"/>
      <c r="AS423" s="15"/>
      <c r="AT423" s="15"/>
      <c r="AU423" s="15"/>
      <c r="AV423" s="15"/>
      <c r="AW423" s="15"/>
      <c r="AX423" s="15"/>
      <c r="AY423" s="6"/>
      <c r="AZ423" s="6"/>
      <c r="BA423" s="6"/>
      <c r="BB423" s="6"/>
      <c r="BC423" s="6"/>
      <c r="BD423" s="6"/>
      <c r="BE423" s="6"/>
      <c r="BF423" s="6"/>
      <c r="BG423" s="6"/>
      <c r="BH423" s="6"/>
      <c r="BI423" s="6"/>
      <c r="BJ423" s="6"/>
      <c r="BK423" s="6"/>
      <c r="BL423" s="6"/>
      <c r="BM423" s="6"/>
      <c r="BN423" s="6"/>
      <c r="BO423" s="6"/>
      <c r="BP423" s="6"/>
      <c r="BQ423" s="6"/>
      <c r="BR423" s="6"/>
      <c r="BS423" s="6"/>
      <c r="BT423" s="6"/>
      <c r="BU423" s="6"/>
      <c r="BV423" s="6"/>
      <c r="BW423" s="6"/>
      <c r="BX423" s="6"/>
      <c r="BY423" s="6"/>
      <c r="BZ423" s="6"/>
      <c r="CA423" s="6"/>
      <c r="CB423" s="6"/>
    </row>
    <row r="424" spans="1:80" ht="34.15" customHeight="1"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5"/>
      <c r="AG424" s="15"/>
      <c r="AH424" s="15"/>
      <c r="AI424" s="15"/>
      <c r="AJ424" s="15"/>
      <c r="AK424" s="15"/>
      <c r="AL424" s="15"/>
      <c r="AM424" s="15"/>
      <c r="AN424" s="15"/>
      <c r="AO424" s="15"/>
      <c r="AP424" s="15"/>
      <c r="AQ424" s="15"/>
      <c r="AR424" s="15"/>
      <c r="AS424" s="15"/>
      <c r="AT424" s="15"/>
      <c r="AU424" s="15"/>
      <c r="AV424" s="15"/>
      <c r="AW424" s="15"/>
      <c r="AX424" s="15"/>
      <c r="AY424" s="6"/>
      <c r="AZ424" s="6"/>
      <c r="BA424" s="6"/>
      <c r="BB424" s="6"/>
      <c r="BC424" s="6"/>
      <c r="BD424" s="6"/>
      <c r="BE424" s="6"/>
      <c r="BF424" s="6"/>
      <c r="BG424" s="6"/>
      <c r="BH424" s="6"/>
      <c r="BI424" s="6"/>
      <c r="BJ424" s="6"/>
      <c r="BK424" s="6"/>
      <c r="BL424" s="6"/>
      <c r="BM424" s="6"/>
      <c r="BN424" s="6"/>
      <c r="BO424" s="6"/>
      <c r="BP424" s="6"/>
      <c r="BQ424" s="6"/>
      <c r="BR424" s="6"/>
      <c r="BS424" s="6"/>
      <c r="BT424" s="6"/>
      <c r="BU424" s="6"/>
      <c r="BV424" s="6"/>
      <c r="BW424" s="6"/>
      <c r="BX424" s="6"/>
      <c r="BY424" s="6"/>
      <c r="BZ424" s="6"/>
      <c r="CA424" s="6"/>
      <c r="CB424" s="6"/>
    </row>
    <row r="425" spans="1:80" ht="34.15" customHeight="1"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5"/>
      <c r="AG425" s="15"/>
      <c r="AH425" s="15"/>
      <c r="AI425" s="15"/>
      <c r="AJ425" s="15"/>
      <c r="AK425" s="15"/>
      <c r="AL425" s="15"/>
      <c r="AM425" s="15"/>
      <c r="AN425" s="15"/>
      <c r="AO425" s="15"/>
      <c r="AP425" s="15"/>
      <c r="AQ425" s="15"/>
      <c r="AR425" s="15"/>
      <c r="AS425" s="15"/>
      <c r="AT425" s="15"/>
      <c r="AU425" s="15"/>
      <c r="AV425" s="15"/>
      <c r="AW425" s="15"/>
      <c r="AX425" s="15"/>
      <c r="AY425" s="6"/>
      <c r="AZ425" s="6"/>
      <c r="BA425" s="6"/>
      <c r="BB425" s="6"/>
      <c r="BC425" s="6"/>
      <c r="BD425" s="6"/>
      <c r="BE425" s="6"/>
      <c r="BF425" s="6"/>
      <c r="BG425" s="6"/>
      <c r="BH425" s="6"/>
      <c r="BI425" s="6"/>
      <c r="BJ425" s="6"/>
      <c r="BK425" s="6"/>
      <c r="BL425" s="6"/>
      <c r="BM425" s="6"/>
      <c r="BN425" s="6"/>
      <c r="BO425" s="6"/>
      <c r="BP425" s="6"/>
      <c r="BQ425" s="6"/>
      <c r="BR425" s="6"/>
      <c r="BS425" s="6"/>
      <c r="BT425" s="6"/>
      <c r="BU425" s="6"/>
      <c r="BV425" s="6"/>
      <c r="BW425" s="6"/>
      <c r="BX425" s="6"/>
      <c r="BY425" s="6"/>
      <c r="BZ425" s="6"/>
      <c r="CA425" s="6"/>
      <c r="CB425" s="6"/>
    </row>
    <row r="426" spans="1:80" ht="34.15" customHeight="1"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5"/>
      <c r="AG426" s="15"/>
      <c r="AH426" s="15"/>
      <c r="AI426" s="15"/>
      <c r="AJ426" s="15"/>
      <c r="AK426" s="15"/>
      <c r="AL426" s="15"/>
      <c r="AM426" s="15"/>
      <c r="AN426" s="15"/>
      <c r="AO426" s="15"/>
      <c r="AP426" s="15"/>
      <c r="AQ426" s="15"/>
      <c r="AR426" s="15"/>
      <c r="AS426" s="15"/>
      <c r="AT426" s="15"/>
      <c r="AU426" s="15"/>
      <c r="AV426" s="15"/>
      <c r="AW426" s="15"/>
      <c r="AX426" s="15"/>
      <c r="AY426" s="6"/>
      <c r="AZ426" s="6"/>
      <c r="BA426" s="6"/>
      <c r="BB426" s="6"/>
      <c r="BC426" s="6"/>
      <c r="BD426" s="6"/>
      <c r="BE426" s="6"/>
      <c r="BF426" s="6"/>
      <c r="BG426" s="6"/>
      <c r="BH426" s="6"/>
      <c r="BI426" s="6"/>
      <c r="BJ426" s="6"/>
      <c r="BK426" s="6"/>
      <c r="BL426" s="6"/>
      <c r="BM426" s="6"/>
      <c r="BN426" s="6"/>
      <c r="BO426" s="6"/>
      <c r="BP426" s="6"/>
      <c r="BQ426" s="6"/>
      <c r="BR426" s="6"/>
      <c r="BS426" s="6"/>
      <c r="BT426" s="6"/>
      <c r="BU426" s="6"/>
      <c r="BV426" s="6"/>
      <c r="BW426" s="6"/>
      <c r="BX426" s="6"/>
      <c r="BY426" s="6"/>
      <c r="BZ426" s="6"/>
      <c r="CA426" s="6"/>
      <c r="CB426" s="6"/>
    </row>
    <row r="427" spans="1:80" ht="34.15" customHeight="1"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5"/>
      <c r="AG427" s="15"/>
      <c r="AH427" s="15"/>
      <c r="AI427" s="15"/>
      <c r="AJ427" s="15"/>
      <c r="AK427" s="15"/>
      <c r="AL427" s="15"/>
      <c r="AM427" s="15"/>
      <c r="AN427" s="15"/>
      <c r="AO427" s="15"/>
      <c r="AP427" s="15"/>
      <c r="AQ427" s="15"/>
      <c r="AR427" s="15"/>
      <c r="AS427" s="15"/>
      <c r="AT427" s="15"/>
      <c r="AU427" s="15"/>
      <c r="AV427" s="15"/>
      <c r="AW427" s="15"/>
      <c r="AX427" s="15"/>
      <c r="AY427" s="6"/>
      <c r="AZ427" s="6"/>
      <c r="BA427" s="6"/>
      <c r="BB427" s="6"/>
      <c r="BC427" s="6"/>
      <c r="BD427" s="6"/>
      <c r="BE427" s="6"/>
      <c r="BF427" s="6"/>
      <c r="BG427" s="6"/>
      <c r="BH427" s="6"/>
      <c r="BI427" s="6"/>
      <c r="BJ427" s="6"/>
      <c r="BK427" s="6"/>
      <c r="BL427" s="6"/>
      <c r="BM427" s="6"/>
      <c r="BN427" s="6"/>
      <c r="BO427" s="6"/>
      <c r="BP427" s="6"/>
      <c r="BQ427" s="6"/>
      <c r="BR427" s="6"/>
      <c r="BS427" s="6"/>
      <c r="BT427" s="6"/>
      <c r="BU427" s="6"/>
      <c r="BV427" s="6"/>
      <c r="BW427" s="6"/>
      <c r="BX427" s="6"/>
      <c r="BY427" s="6"/>
      <c r="BZ427" s="6"/>
      <c r="CA427" s="6"/>
      <c r="CB427" s="6"/>
    </row>
    <row r="428" spans="1:80" ht="34.15" customHeight="1"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5"/>
      <c r="AG428" s="15"/>
      <c r="AH428" s="15"/>
      <c r="AI428" s="15"/>
      <c r="AJ428" s="15"/>
      <c r="AK428" s="15"/>
      <c r="AL428" s="15"/>
      <c r="AM428" s="15"/>
      <c r="AN428" s="15"/>
      <c r="AO428" s="15"/>
      <c r="AP428" s="15"/>
      <c r="AQ428" s="15"/>
      <c r="AR428" s="15"/>
      <c r="AS428" s="15"/>
      <c r="AT428" s="15"/>
      <c r="AU428" s="15"/>
      <c r="AV428" s="15"/>
      <c r="AW428" s="15"/>
      <c r="AX428" s="15"/>
      <c r="AY428" s="6"/>
      <c r="AZ428" s="6"/>
      <c r="BA428" s="6"/>
      <c r="BB428" s="6"/>
      <c r="BC428" s="6"/>
      <c r="BD428" s="6"/>
      <c r="BE428" s="6"/>
      <c r="BF428" s="6"/>
      <c r="BG428" s="6"/>
      <c r="BH428" s="6"/>
      <c r="BI428" s="6"/>
      <c r="BJ428" s="6"/>
      <c r="BK428" s="6"/>
      <c r="BL428" s="6"/>
      <c r="BM428" s="6"/>
      <c r="BN428" s="6"/>
      <c r="BO428" s="6"/>
      <c r="BP428" s="6"/>
      <c r="BQ428" s="6"/>
      <c r="BR428" s="6"/>
      <c r="BS428" s="6"/>
      <c r="BT428" s="6"/>
      <c r="BU428" s="6"/>
      <c r="BV428" s="6"/>
      <c r="BW428" s="6"/>
      <c r="BX428" s="6"/>
      <c r="BY428" s="6"/>
      <c r="BZ428" s="6"/>
      <c r="CA428" s="6"/>
      <c r="CB428" s="6"/>
    </row>
    <row r="429" spans="1:80" ht="34.15" customHeight="1"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5"/>
      <c r="AG429" s="15"/>
      <c r="AH429" s="15"/>
      <c r="AI429" s="15"/>
      <c r="AJ429" s="15"/>
      <c r="AK429" s="15"/>
      <c r="AL429" s="15"/>
      <c r="AM429" s="15"/>
      <c r="AN429" s="15"/>
      <c r="AO429" s="15"/>
      <c r="AP429" s="15"/>
      <c r="AQ429" s="15"/>
      <c r="AR429" s="15"/>
      <c r="AS429" s="15"/>
      <c r="AT429" s="15"/>
      <c r="AU429" s="15"/>
      <c r="AV429" s="15"/>
      <c r="AW429" s="15"/>
      <c r="AX429" s="15"/>
      <c r="AY429" s="6"/>
      <c r="AZ429" s="6"/>
      <c r="BA429" s="6"/>
      <c r="BB429" s="6"/>
      <c r="BC429" s="6"/>
      <c r="BD429" s="6"/>
      <c r="BE429" s="6"/>
      <c r="BF429" s="6"/>
      <c r="BG429" s="6"/>
      <c r="BH429" s="6"/>
      <c r="BI429" s="6"/>
      <c r="BJ429" s="6"/>
      <c r="BK429" s="6"/>
      <c r="BL429" s="6"/>
      <c r="BM429" s="6"/>
      <c r="BN429" s="6"/>
      <c r="BO429" s="6"/>
      <c r="BP429" s="6"/>
      <c r="BQ429" s="6"/>
      <c r="BR429" s="6"/>
      <c r="BS429" s="6"/>
      <c r="BT429" s="6"/>
      <c r="BU429" s="6"/>
      <c r="BV429" s="6"/>
      <c r="BW429" s="6"/>
      <c r="BX429" s="6"/>
      <c r="BY429" s="6"/>
      <c r="BZ429" s="6"/>
      <c r="CA429" s="6"/>
      <c r="CB429" s="6"/>
    </row>
    <row r="430" spans="1:80" ht="34.15" customHeight="1"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5"/>
      <c r="AG430" s="15"/>
      <c r="AH430" s="15"/>
      <c r="AI430" s="15"/>
      <c r="AJ430" s="15"/>
      <c r="AK430" s="15"/>
      <c r="AL430" s="15"/>
      <c r="AM430" s="15"/>
      <c r="AN430" s="15"/>
      <c r="AO430" s="15"/>
      <c r="AP430" s="15"/>
      <c r="AQ430" s="15"/>
      <c r="AR430" s="15"/>
      <c r="AS430" s="15"/>
      <c r="AT430" s="15"/>
      <c r="AU430" s="15"/>
      <c r="AV430" s="15"/>
      <c r="AW430" s="15"/>
      <c r="AX430" s="15"/>
      <c r="AY430" s="6"/>
      <c r="AZ430" s="6"/>
      <c r="BA430" s="6"/>
      <c r="BB430" s="6"/>
      <c r="BC430" s="6"/>
      <c r="BD430" s="6"/>
      <c r="BE430" s="6"/>
      <c r="BF430" s="6"/>
      <c r="BG430" s="6"/>
      <c r="BH430" s="6"/>
      <c r="BI430" s="6"/>
      <c r="BJ430" s="6"/>
      <c r="BK430" s="6"/>
      <c r="BL430" s="6"/>
      <c r="BM430" s="6"/>
      <c r="BN430" s="6"/>
      <c r="BO430" s="6"/>
      <c r="BP430" s="6"/>
      <c r="BQ430" s="6"/>
      <c r="BR430" s="6"/>
      <c r="BS430" s="6"/>
      <c r="BT430" s="6"/>
      <c r="BU430" s="6"/>
      <c r="BV430" s="6"/>
      <c r="BW430" s="6"/>
      <c r="BX430" s="6"/>
      <c r="BY430" s="6"/>
      <c r="BZ430" s="6"/>
      <c r="CA430" s="6"/>
      <c r="CB430" s="6"/>
    </row>
    <row r="431" spans="1:80" ht="34.15" customHeight="1"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5"/>
      <c r="AG431" s="15"/>
      <c r="AH431" s="15"/>
      <c r="AI431" s="15"/>
      <c r="AJ431" s="15"/>
      <c r="AK431" s="15"/>
      <c r="AL431" s="15"/>
      <c r="AM431" s="15"/>
      <c r="AN431" s="15"/>
      <c r="AO431" s="15"/>
      <c r="AP431" s="15"/>
      <c r="AQ431" s="15"/>
      <c r="AR431" s="15"/>
      <c r="AS431" s="15"/>
      <c r="AT431" s="15"/>
      <c r="AU431" s="15"/>
      <c r="AV431" s="15"/>
      <c r="AW431" s="15"/>
      <c r="AX431" s="15"/>
      <c r="AY431" s="6"/>
      <c r="AZ431" s="6"/>
      <c r="BA431" s="6"/>
      <c r="BB431" s="6"/>
      <c r="BC431" s="6"/>
      <c r="BD431" s="6"/>
      <c r="BE431" s="6"/>
      <c r="BF431" s="6"/>
      <c r="BG431" s="6"/>
      <c r="BH431" s="6"/>
      <c r="BI431" s="6"/>
      <c r="BJ431" s="6"/>
      <c r="BK431" s="6"/>
      <c r="BL431" s="6"/>
      <c r="BM431" s="6"/>
      <c r="BN431" s="6"/>
      <c r="BO431" s="6"/>
      <c r="BP431" s="6"/>
      <c r="BQ431" s="6"/>
      <c r="BR431" s="6"/>
      <c r="BS431" s="6"/>
      <c r="BT431" s="6"/>
      <c r="BU431" s="6"/>
      <c r="BV431" s="6"/>
      <c r="BW431" s="6"/>
      <c r="BX431" s="6"/>
      <c r="BY431" s="6"/>
      <c r="BZ431" s="6"/>
      <c r="CA431" s="6"/>
      <c r="CB431" s="6"/>
    </row>
    <row r="432" spans="1:80" ht="34.15" customHeight="1"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5"/>
      <c r="AG432" s="15"/>
      <c r="AH432" s="15"/>
      <c r="AI432" s="15"/>
      <c r="AJ432" s="15"/>
      <c r="AK432" s="15"/>
      <c r="AL432" s="15"/>
      <c r="AM432" s="15"/>
      <c r="AN432" s="15"/>
      <c r="AO432" s="15"/>
      <c r="AP432" s="15"/>
      <c r="AQ432" s="15"/>
      <c r="AR432" s="15"/>
      <c r="AS432" s="15"/>
      <c r="AT432" s="15"/>
      <c r="AU432" s="15"/>
      <c r="AV432" s="15"/>
      <c r="AW432" s="15"/>
      <c r="AX432" s="15"/>
      <c r="AY432" s="6"/>
      <c r="AZ432" s="6"/>
      <c r="BA432" s="6"/>
      <c r="BB432" s="6"/>
      <c r="BC432" s="6"/>
      <c r="BD432" s="6"/>
      <c r="BE432" s="6"/>
      <c r="BF432" s="6"/>
      <c r="BG432" s="6"/>
      <c r="BH432" s="6"/>
      <c r="BI432" s="6"/>
      <c r="BJ432" s="6"/>
      <c r="BK432" s="6"/>
      <c r="BL432" s="6"/>
      <c r="BM432" s="6"/>
      <c r="BN432" s="6"/>
      <c r="BO432" s="6"/>
      <c r="BP432" s="6"/>
      <c r="BQ432" s="6"/>
      <c r="BR432" s="6"/>
      <c r="BS432" s="6"/>
      <c r="BT432" s="6"/>
      <c r="BU432" s="6"/>
      <c r="BV432" s="6"/>
      <c r="BW432" s="6"/>
      <c r="BX432" s="6"/>
      <c r="BY432" s="6"/>
      <c r="BZ432" s="6"/>
      <c r="CA432" s="6"/>
      <c r="CB432" s="6"/>
    </row>
    <row r="433" spans="21:80" ht="34.15" customHeight="1"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5"/>
      <c r="AG433" s="15"/>
      <c r="AH433" s="15"/>
      <c r="AI433" s="15"/>
      <c r="AJ433" s="15"/>
      <c r="AK433" s="15"/>
      <c r="AL433" s="15"/>
      <c r="AM433" s="15"/>
      <c r="AN433" s="15"/>
      <c r="AO433" s="15"/>
      <c r="AP433" s="15"/>
      <c r="AQ433" s="15"/>
      <c r="AR433" s="15"/>
      <c r="AS433" s="15"/>
      <c r="AT433" s="15"/>
      <c r="AU433" s="15"/>
      <c r="AV433" s="15"/>
      <c r="AW433" s="15"/>
      <c r="AX433" s="15"/>
      <c r="AY433" s="6"/>
      <c r="AZ433" s="6"/>
      <c r="BA433" s="6"/>
      <c r="BB433" s="6"/>
      <c r="BC433" s="6"/>
      <c r="BD433" s="6"/>
      <c r="BE433" s="6"/>
      <c r="BF433" s="6"/>
      <c r="BG433" s="6"/>
      <c r="BH433" s="6"/>
      <c r="BI433" s="6"/>
      <c r="BJ433" s="6"/>
      <c r="BK433" s="6"/>
      <c r="BL433" s="6"/>
      <c r="BM433" s="6"/>
      <c r="BN433" s="6"/>
      <c r="BO433" s="6"/>
      <c r="BP433" s="6"/>
      <c r="BQ433" s="6"/>
      <c r="BR433" s="6"/>
      <c r="BS433" s="6"/>
      <c r="BT433" s="6"/>
      <c r="BU433" s="6"/>
      <c r="BV433" s="6"/>
      <c r="BW433" s="6"/>
      <c r="BX433" s="6"/>
      <c r="BY433" s="6"/>
      <c r="BZ433" s="6"/>
      <c r="CA433" s="6"/>
      <c r="CB433" s="6"/>
    </row>
    <row r="434" spans="21:80" ht="34.15" customHeight="1"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5"/>
      <c r="AG434" s="15"/>
      <c r="AH434" s="15"/>
      <c r="AI434" s="15"/>
      <c r="AJ434" s="15"/>
      <c r="AK434" s="15"/>
      <c r="AL434" s="15"/>
      <c r="AM434" s="15"/>
      <c r="AN434" s="15"/>
      <c r="AO434" s="15"/>
      <c r="AP434" s="15"/>
      <c r="AQ434" s="15"/>
      <c r="AR434" s="15"/>
      <c r="AS434" s="15"/>
      <c r="AT434" s="15"/>
      <c r="AU434" s="15"/>
      <c r="AV434" s="15"/>
      <c r="AW434" s="15"/>
      <c r="AX434" s="15"/>
      <c r="AY434" s="6"/>
      <c r="AZ434" s="6"/>
      <c r="BA434" s="6"/>
      <c r="BB434" s="6"/>
      <c r="BC434" s="6"/>
      <c r="BD434" s="6"/>
      <c r="BE434" s="6"/>
      <c r="BF434" s="6"/>
      <c r="BG434" s="6"/>
      <c r="BH434" s="6"/>
      <c r="BI434" s="6"/>
      <c r="BJ434" s="6"/>
      <c r="BK434" s="6"/>
      <c r="BL434" s="6"/>
      <c r="BM434" s="6"/>
      <c r="BN434" s="6"/>
      <c r="BO434" s="6"/>
      <c r="BP434" s="6"/>
      <c r="BQ434" s="6"/>
      <c r="BR434" s="6"/>
      <c r="BS434" s="6"/>
      <c r="BT434" s="6"/>
      <c r="BU434" s="6"/>
      <c r="BV434" s="6"/>
      <c r="BW434" s="6"/>
      <c r="BX434" s="6"/>
      <c r="BY434" s="6"/>
      <c r="BZ434" s="6"/>
      <c r="CA434" s="6"/>
      <c r="CB434" s="6"/>
    </row>
    <row r="435" spans="21:80" ht="34.15" customHeight="1"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5"/>
      <c r="AG435" s="15"/>
      <c r="AH435" s="15"/>
      <c r="AI435" s="15"/>
      <c r="AJ435" s="15"/>
      <c r="AK435" s="15"/>
      <c r="AL435" s="15"/>
      <c r="AM435" s="15"/>
      <c r="AN435" s="15"/>
      <c r="AO435" s="15"/>
      <c r="AP435" s="15"/>
      <c r="AQ435" s="15"/>
      <c r="AR435" s="15"/>
      <c r="AS435" s="15"/>
      <c r="AT435" s="15"/>
      <c r="AU435" s="15"/>
      <c r="AV435" s="15"/>
      <c r="AW435" s="15"/>
      <c r="AX435" s="15"/>
      <c r="AY435" s="6"/>
      <c r="AZ435" s="6"/>
      <c r="BA435" s="6"/>
      <c r="BB435" s="6"/>
      <c r="BC435" s="6"/>
      <c r="BD435" s="6"/>
      <c r="BE435" s="6"/>
      <c r="BF435" s="6"/>
      <c r="BG435" s="6"/>
      <c r="BH435" s="6"/>
      <c r="BI435" s="6"/>
      <c r="BJ435" s="6"/>
      <c r="BK435" s="6"/>
      <c r="BL435" s="6"/>
      <c r="BM435" s="6"/>
      <c r="BN435" s="6"/>
      <c r="BO435" s="6"/>
      <c r="BP435" s="6"/>
      <c r="BQ435" s="6"/>
      <c r="BR435" s="6"/>
      <c r="BS435" s="6"/>
      <c r="BT435" s="6"/>
      <c r="BU435" s="6"/>
      <c r="BV435" s="6"/>
      <c r="BW435" s="6"/>
      <c r="BX435" s="6"/>
      <c r="BY435" s="6"/>
      <c r="BZ435" s="6"/>
      <c r="CA435" s="6"/>
      <c r="CB435" s="6"/>
    </row>
    <row r="436" spans="21:80" ht="34.15" customHeight="1"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5"/>
      <c r="AG436" s="15"/>
      <c r="AH436" s="15"/>
      <c r="AI436" s="15"/>
      <c r="AJ436" s="15"/>
      <c r="AK436" s="15"/>
      <c r="AL436" s="15"/>
      <c r="AM436" s="15"/>
      <c r="AN436" s="15"/>
      <c r="AO436" s="15"/>
      <c r="AP436" s="15"/>
      <c r="AQ436" s="15"/>
      <c r="AR436" s="15"/>
      <c r="AS436" s="15"/>
      <c r="AT436" s="15"/>
      <c r="AU436" s="15"/>
      <c r="AV436" s="15"/>
      <c r="AW436" s="15"/>
      <c r="AX436" s="15"/>
      <c r="AY436" s="6"/>
      <c r="AZ436" s="6"/>
      <c r="BA436" s="6"/>
      <c r="BB436" s="6"/>
      <c r="BC436" s="6"/>
      <c r="BD436" s="6"/>
      <c r="BE436" s="6"/>
      <c r="BF436" s="6"/>
      <c r="BG436" s="6"/>
      <c r="BH436" s="6"/>
      <c r="BI436" s="6"/>
      <c r="BJ436" s="6"/>
      <c r="BK436" s="6"/>
      <c r="BL436" s="6"/>
      <c r="BM436" s="6"/>
      <c r="BN436" s="6"/>
      <c r="BO436" s="6"/>
      <c r="BP436" s="6"/>
      <c r="BQ436" s="6"/>
      <c r="BR436" s="6"/>
      <c r="BS436" s="6"/>
      <c r="BT436" s="6"/>
      <c r="BU436" s="6"/>
      <c r="BV436" s="6"/>
      <c r="BW436" s="6"/>
      <c r="BX436" s="6"/>
      <c r="BY436" s="6"/>
      <c r="BZ436" s="6"/>
      <c r="CA436" s="6"/>
      <c r="CB436" s="6"/>
    </row>
    <row r="437" spans="21:80" ht="34.15" customHeight="1"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5"/>
      <c r="AG437" s="15"/>
      <c r="AH437" s="15"/>
      <c r="AI437" s="15"/>
      <c r="AJ437" s="15"/>
      <c r="AK437" s="15"/>
      <c r="AL437" s="15"/>
      <c r="AM437" s="15"/>
      <c r="AN437" s="15"/>
      <c r="AO437" s="15"/>
      <c r="AP437" s="15"/>
      <c r="AQ437" s="15"/>
      <c r="AR437" s="15"/>
      <c r="AS437" s="15"/>
      <c r="AT437" s="15"/>
      <c r="AU437" s="15"/>
      <c r="AV437" s="15"/>
      <c r="AW437" s="15"/>
      <c r="AX437" s="15"/>
      <c r="AY437" s="6"/>
      <c r="AZ437" s="6"/>
      <c r="BA437" s="6"/>
      <c r="BB437" s="6"/>
      <c r="BC437" s="6"/>
      <c r="BD437" s="6"/>
      <c r="BE437" s="6"/>
      <c r="BF437" s="6"/>
      <c r="BG437" s="6"/>
      <c r="BH437" s="6"/>
      <c r="BI437" s="6"/>
      <c r="BJ437" s="6"/>
      <c r="BK437" s="6"/>
      <c r="BL437" s="6"/>
      <c r="BM437" s="6"/>
      <c r="BN437" s="6"/>
      <c r="BO437" s="6"/>
      <c r="BP437" s="6"/>
      <c r="BQ437" s="6"/>
      <c r="BR437" s="6"/>
      <c r="BS437" s="6"/>
      <c r="BT437" s="6"/>
      <c r="BU437" s="6"/>
      <c r="BV437" s="6"/>
      <c r="BW437" s="6"/>
      <c r="BX437" s="6"/>
      <c r="BY437" s="6"/>
      <c r="BZ437" s="6"/>
      <c r="CA437" s="6"/>
      <c r="CB437" s="6"/>
    </row>
    <row r="438" spans="21:80" ht="34.15" customHeight="1"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5"/>
      <c r="AG438" s="15"/>
      <c r="AH438" s="15"/>
      <c r="AI438" s="15"/>
      <c r="AJ438" s="15"/>
      <c r="AK438" s="15"/>
      <c r="AL438" s="15"/>
      <c r="AM438" s="15"/>
      <c r="AN438" s="15"/>
      <c r="AO438" s="15"/>
      <c r="AP438" s="15"/>
      <c r="AQ438" s="15"/>
      <c r="AR438" s="15"/>
      <c r="AS438" s="15"/>
      <c r="AT438" s="15"/>
      <c r="AU438" s="15"/>
      <c r="AV438" s="15"/>
      <c r="AW438" s="15"/>
      <c r="AX438" s="15"/>
      <c r="AY438" s="6"/>
      <c r="AZ438" s="6"/>
      <c r="BA438" s="6"/>
      <c r="BB438" s="6"/>
      <c r="BC438" s="6"/>
      <c r="BD438" s="6"/>
      <c r="BE438" s="6"/>
      <c r="BF438" s="6"/>
      <c r="BG438" s="6"/>
      <c r="BH438" s="6"/>
      <c r="BI438" s="6"/>
      <c r="BJ438" s="6"/>
      <c r="BK438" s="6"/>
      <c r="BL438" s="6"/>
      <c r="BM438" s="6"/>
      <c r="BN438" s="6"/>
      <c r="BO438" s="6"/>
      <c r="BP438" s="6"/>
      <c r="BQ438" s="6"/>
      <c r="BR438" s="6"/>
      <c r="BS438" s="6"/>
      <c r="BT438" s="6"/>
      <c r="BU438" s="6"/>
      <c r="BV438" s="6"/>
      <c r="BW438" s="6"/>
      <c r="BX438" s="6"/>
      <c r="BY438" s="6"/>
      <c r="BZ438" s="6"/>
      <c r="CA438" s="6"/>
      <c r="CB438" s="6"/>
    </row>
    <row r="439" spans="21:80" ht="34.15" customHeight="1"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5"/>
      <c r="AG439" s="15"/>
      <c r="AH439" s="15"/>
      <c r="AI439" s="15"/>
      <c r="AJ439" s="15"/>
      <c r="AK439" s="15"/>
      <c r="AL439" s="15"/>
      <c r="AM439" s="15"/>
      <c r="AN439" s="15"/>
      <c r="AO439" s="15"/>
      <c r="AP439" s="15"/>
      <c r="AQ439" s="15"/>
      <c r="AR439" s="15"/>
      <c r="AS439" s="15"/>
      <c r="AT439" s="15"/>
      <c r="AU439" s="15"/>
      <c r="AV439" s="15"/>
      <c r="AW439" s="15"/>
      <c r="AX439" s="15"/>
      <c r="AY439" s="6"/>
      <c r="AZ439" s="6"/>
      <c r="BA439" s="6"/>
      <c r="BB439" s="6"/>
      <c r="BC439" s="6"/>
      <c r="BD439" s="6"/>
      <c r="BE439" s="6"/>
      <c r="BF439" s="6"/>
      <c r="BG439" s="6"/>
      <c r="BH439" s="6"/>
      <c r="BI439" s="6"/>
      <c r="BJ439" s="6"/>
      <c r="BK439" s="6"/>
      <c r="BL439" s="6"/>
      <c r="BM439" s="6"/>
      <c r="BN439" s="6"/>
      <c r="BO439" s="6"/>
      <c r="BP439" s="6"/>
      <c r="BQ439" s="6"/>
      <c r="BR439" s="6"/>
      <c r="BS439" s="6"/>
      <c r="BT439" s="6"/>
      <c r="BU439" s="6"/>
      <c r="BV439" s="6"/>
      <c r="BW439" s="6"/>
      <c r="BX439" s="6"/>
      <c r="BY439" s="6"/>
      <c r="BZ439" s="6"/>
      <c r="CA439" s="6"/>
      <c r="CB439" s="6"/>
    </row>
    <row r="440" spans="21:80" ht="34.15" customHeight="1"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5"/>
      <c r="AG440" s="15"/>
      <c r="AH440" s="15"/>
      <c r="AI440" s="15"/>
      <c r="AJ440" s="15"/>
      <c r="AK440" s="15"/>
      <c r="AL440" s="15"/>
      <c r="AM440" s="15"/>
      <c r="AN440" s="15"/>
      <c r="AO440" s="15"/>
      <c r="AP440" s="15"/>
      <c r="AQ440" s="15"/>
      <c r="AR440" s="15"/>
      <c r="AS440" s="15"/>
      <c r="AT440" s="15"/>
      <c r="AU440" s="15"/>
      <c r="AV440" s="15"/>
      <c r="AW440" s="15"/>
      <c r="AX440" s="15"/>
      <c r="AY440" s="6"/>
      <c r="AZ440" s="6"/>
      <c r="BA440" s="6"/>
      <c r="BB440" s="6"/>
      <c r="BC440" s="6"/>
      <c r="BD440" s="6"/>
      <c r="BE440" s="6"/>
      <c r="BF440" s="6"/>
      <c r="BG440" s="6"/>
      <c r="BH440" s="6"/>
      <c r="BI440" s="6"/>
      <c r="BJ440" s="6"/>
      <c r="BK440" s="6"/>
      <c r="BL440" s="6"/>
      <c r="BM440" s="6"/>
      <c r="BN440" s="6"/>
      <c r="BO440" s="6"/>
      <c r="BP440" s="6"/>
      <c r="BQ440" s="6"/>
      <c r="BR440" s="6"/>
      <c r="BS440" s="6"/>
      <c r="BT440" s="6"/>
      <c r="BU440" s="6"/>
      <c r="BV440" s="6"/>
      <c r="BW440" s="6"/>
      <c r="BX440" s="6"/>
      <c r="BY440" s="6"/>
      <c r="BZ440" s="6"/>
      <c r="CA440" s="6"/>
      <c r="CB440" s="6"/>
    </row>
    <row r="441" spans="21:80" ht="34.15" customHeight="1"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5"/>
      <c r="AG441" s="15"/>
      <c r="AH441" s="15"/>
      <c r="AI441" s="15"/>
      <c r="AJ441" s="15"/>
      <c r="AK441" s="15"/>
      <c r="AL441" s="15"/>
      <c r="AM441" s="15"/>
      <c r="AN441" s="15"/>
      <c r="AO441" s="15"/>
      <c r="AP441" s="15"/>
      <c r="AQ441" s="15"/>
      <c r="AR441" s="15"/>
      <c r="AS441" s="15"/>
      <c r="AT441" s="15"/>
      <c r="AU441" s="15"/>
      <c r="AV441" s="15"/>
      <c r="AW441" s="15"/>
      <c r="AX441" s="15"/>
      <c r="AY441" s="6"/>
      <c r="AZ441" s="6"/>
      <c r="BA441" s="6"/>
      <c r="BB441" s="6"/>
      <c r="BC441" s="6"/>
      <c r="BD441" s="6"/>
      <c r="BE441" s="6"/>
      <c r="BF441" s="6"/>
      <c r="BG441" s="6"/>
      <c r="BH441" s="6"/>
      <c r="BI441" s="6"/>
      <c r="BJ441" s="6"/>
      <c r="BK441" s="6"/>
      <c r="BL441" s="6"/>
      <c r="BM441" s="6"/>
      <c r="BN441" s="6"/>
      <c r="BO441" s="6"/>
      <c r="BP441" s="6"/>
      <c r="BQ441" s="6"/>
      <c r="BR441" s="6"/>
      <c r="BS441" s="6"/>
      <c r="BT441" s="6"/>
      <c r="BU441" s="6"/>
      <c r="BV441" s="6"/>
      <c r="BW441" s="6"/>
      <c r="BX441" s="6"/>
      <c r="BY441" s="6"/>
      <c r="BZ441" s="6"/>
      <c r="CA441" s="6"/>
      <c r="CB441" s="6"/>
    </row>
    <row r="442" spans="21:80" ht="34.15" customHeight="1"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5"/>
      <c r="AG442" s="15"/>
      <c r="AH442" s="15"/>
      <c r="AI442" s="15"/>
      <c r="AJ442" s="15"/>
      <c r="AK442" s="15"/>
      <c r="AL442" s="15"/>
      <c r="AM442" s="15"/>
      <c r="AN442" s="15"/>
      <c r="AO442" s="15"/>
      <c r="AP442" s="15"/>
      <c r="AQ442" s="15"/>
      <c r="AR442" s="15"/>
      <c r="AS442" s="15"/>
      <c r="AT442" s="15"/>
      <c r="AU442" s="15"/>
      <c r="AV442" s="15"/>
      <c r="AW442" s="15"/>
      <c r="AX442" s="15"/>
      <c r="AY442" s="6"/>
      <c r="AZ442" s="6"/>
      <c r="BA442" s="6"/>
      <c r="BB442" s="6"/>
      <c r="BC442" s="6"/>
      <c r="BD442" s="6"/>
      <c r="BE442" s="6"/>
      <c r="BF442" s="6"/>
      <c r="BG442" s="6"/>
      <c r="BH442" s="6"/>
      <c r="BI442" s="6"/>
      <c r="BJ442" s="6"/>
      <c r="BK442" s="6"/>
      <c r="BL442" s="6"/>
      <c r="BM442" s="6"/>
      <c r="BN442" s="6"/>
      <c r="BO442" s="6"/>
      <c r="BP442" s="6"/>
      <c r="BQ442" s="6"/>
      <c r="BR442" s="6"/>
      <c r="BS442" s="6"/>
      <c r="BT442" s="6"/>
      <c r="BU442" s="6"/>
      <c r="BV442" s="6"/>
      <c r="BW442" s="6"/>
      <c r="BX442" s="6"/>
      <c r="BY442" s="6"/>
      <c r="BZ442" s="6"/>
      <c r="CA442" s="6"/>
      <c r="CB442" s="6"/>
    </row>
    <row r="443" spans="21:80" ht="34.15" customHeight="1"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5"/>
      <c r="AG443" s="15"/>
      <c r="AH443" s="15"/>
      <c r="AI443" s="15"/>
      <c r="AJ443" s="15"/>
      <c r="AK443" s="15"/>
      <c r="AL443" s="15"/>
      <c r="AM443" s="15"/>
      <c r="AN443" s="15"/>
      <c r="AO443" s="15"/>
      <c r="AP443" s="15"/>
      <c r="AQ443" s="15"/>
      <c r="AR443" s="15"/>
      <c r="AS443" s="15"/>
      <c r="AT443" s="15"/>
      <c r="AU443" s="15"/>
      <c r="AV443" s="15"/>
      <c r="AW443" s="15"/>
      <c r="AX443" s="15"/>
      <c r="AY443" s="6"/>
      <c r="AZ443" s="6"/>
      <c r="BA443" s="6"/>
      <c r="BB443" s="6"/>
      <c r="BC443" s="6"/>
      <c r="BD443" s="6"/>
      <c r="BE443" s="6"/>
      <c r="BF443" s="6"/>
      <c r="BG443" s="6"/>
      <c r="BH443" s="6"/>
      <c r="BI443" s="6"/>
      <c r="BJ443" s="6"/>
      <c r="BK443" s="6"/>
      <c r="BL443" s="6"/>
      <c r="BM443" s="6"/>
      <c r="BN443" s="6"/>
      <c r="BO443" s="6"/>
      <c r="BP443" s="6"/>
      <c r="BQ443" s="6"/>
      <c r="BR443" s="6"/>
      <c r="BS443" s="6"/>
      <c r="BT443" s="6"/>
      <c r="BU443" s="6"/>
      <c r="BV443" s="6"/>
      <c r="BW443" s="6"/>
      <c r="BX443" s="6"/>
      <c r="BY443" s="6"/>
      <c r="BZ443" s="6"/>
      <c r="CA443" s="6"/>
      <c r="CB443" s="6"/>
    </row>
    <row r="444" spans="21:80" ht="34.15" customHeight="1"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5"/>
      <c r="AG444" s="15"/>
      <c r="AH444" s="15"/>
      <c r="AI444" s="15"/>
      <c r="AJ444" s="15"/>
      <c r="AK444" s="15"/>
      <c r="AL444" s="15"/>
      <c r="AM444" s="15"/>
      <c r="AN444" s="15"/>
      <c r="AO444" s="15"/>
      <c r="AP444" s="15"/>
      <c r="AQ444" s="15"/>
      <c r="AR444" s="15"/>
      <c r="AS444" s="15"/>
      <c r="AT444" s="15"/>
      <c r="AU444" s="15"/>
      <c r="AV444" s="15"/>
      <c r="AW444" s="15"/>
      <c r="AX444" s="15"/>
      <c r="AY444" s="6"/>
      <c r="AZ444" s="6"/>
      <c r="BA444" s="6"/>
      <c r="BB444" s="6"/>
      <c r="BC444" s="6"/>
      <c r="BD444" s="6"/>
      <c r="BE444" s="6"/>
      <c r="BF444" s="6"/>
      <c r="BG444" s="6"/>
      <c r="BH444" s="6"/>
      <c r="BI444" s="6"/>
      <c r="BJ444" s="6"/>
      <c r="BK444" s="6"/>
      <c r="BL444" s="6"/>
      <c r="BM444" s="6"/>
      <c r="BN444" s="6"/>
      <c r="BO444" s="6"/>
      <c r="BP444" s="6"/>
      <c r="BQ444" s="6"/>
      <c r="BR444" s="6"/>
      <c r="BS444" s="6"/>
      <c r="BT444" s="6"/>
      <c r="BU444" s="6"/>
      <c r="BV444" s="6"/>
      <c r="BW444" s="6"/>
      <c r="BX444" s="6"/>
      <c r="BY444" s="6"/>
      <c r="BZ444" s="6"/>
      <c r="CA444" s="6"/>
      <c r="CB444" s="6"/>
    </row>
    <row r="445" spans="21:80" ht="34.15" customHeight="1"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5"/>
      <c r="AG445" s="15"/>
      <c r="AH445" s="15"/>
      <c r="AI445" s="15"/>
      <c r="AJ445" s="15"/>
      <c r="AK445" s="15"/>
      <c r="AL445" s="15"/>
      <c r="AM445" s="15"/>
      <c r="AN445" s="15"/>
      <c r="AO445" s="15"/>
      <c r="AP445" s="15"/>
      <c r="AQ445" s="15"/>
      <c r="AR445" s="15"/>
      <c r="AS445" s="15"/>
      <c r="AT445" s="15"/>
      <c r="AU445" s="15"/>
      <c r="AV445" s="15"/>
      <c r="AW445" s="15"/>
      <c r="AX445" s="15"/>
      <c r="AY445" s="6"/>
      <c r="AZ445" s="6"/>
      <c r="BA445" s="6"/>
      <c r="BB445" s="6"/>
      <c r="BC445" s="6"/>
      <c r="BD445" s="6"/>
      <c r="BE445" s="6"/>
      <c r="BF445" s="6"/>
      <c r="BG445" s="6"/>
      <c r="BH445" s="6"/>
      <c r="BI445" s="6"/>
      <c r="BJ445" s="6"/>
      <c r="BK445" s="6"/>
      <c r="BL445" s="6"/>
      <c r="BM445" s="6"/>
      <c r="BN445" s="6"/>
      <c r="BO445" s="6"/>
      <c r="BP445" s="6"/>
      <c r="BQ445" s="6"/>
      <c r="BR445" s="6"/>
      <c r="BS445" s="6"/>
      <c r="BT445" s="6"/>
      <c r="BU445" s="6"/>
      <c r="BV445" s="6"/>
      <c r="BW445" s="6"/>
      <c r="BX445" s="6"/>
      <c r="BY445" s="6"/>
      <c r="BZ445" s="6"/>
      <c r="CA445" s="6"/>
      <c r="CB445" s="6"/>
    </row>
    <row r="446" spans="21:80" ht="34.15" customHeight="1"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5"/>
      <c r="AG446" s="15"/>
      <c r="AH446" s="15"/>
      <c r="AI446" s="15"/>
      <c r="AJ446" s="15"/>
      <c r="AK446" s="15"/>
      <c r="AL446" s="15"/>
      <c r="AM446" s="15"/>
      <c r="AN446" s="15"/>
      <c r="AO446" s="15"/>
      <c r="AP446" s="15"/>
      <c r="AQ446" s="15"/>
      <c r="AR446" s="15"/>
      <c r="AS446" s="15"/>
      <c r="AT446" s="15"/>
      <c r="AU446" s="15"/>
      <c r="AV446" s="15"/>
      <c r="AW446" s="15"/>
      <c r="AX446" s="15"/>
      <c r="AY446" s="6"/>
      <c r="AZ446" s="6"/>
      <c r="BA446" s="6"/>
      <c r="BB446" s="6"/>
      <c r="BC446" s="6"/>
      <c r="BD446" s="6"/>
      <c r="BE446" s="6"/>
      <c r="BF446" s="6"/>
      <c r="BG446" s="6"/>
      <c r="BH446" s="6"/>
      <c r="BI446" s="6"/>
      <c r="BJ446" s="6"/>
      <c r="BK446" s="6"/>
      <c r="BL446" s="6"/>
      <c r="BM446" s="6"/>
      <c r="BN446" s="6"/>
      <c r="BO446" s="6"/>
      <c r="BP446" s="6"/>
      <c r="BQ446" s="6"/>
      <c r="BR446" s="6"/>
      <c r="BS446" s="6"/>
      <c r="BT446" s="6"/>
      <c r="BU446" s="6"/>
      <c r="BV446" s="6"/>
      <c r="BW446" s="6"/>
      <c r="BX446" s="6"/>
      <c r="BY446" s="6"/>
      <c r="BZ446" s="6"/>
      <c r="CA446" s="6"/>
      <c r="CB446" s="6"/>
    </row>
    <row r="447" spans="21:80" ht="34.15" customHeight="1"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5"/>
      <c r="AG447" s="15"/>
      <c r="AH447" s="15"/>
      <c r="AI447" s="15"/>
      <c r="AJ447" s="15"/>
      <c r="AK447" s="15"/>
      <c r="AL447" s="15"/>
      <c r="AM447" s="15"/>
      <c r="AN447" s="15"/>
      <c r="AO447" s="15"/>
      <c r="AP447" s="15"/>
      <c r="AQ447" s="15"/>
      <c r="AR447" s="15"/>
      <c r="AS447" s="15"/>
      <c r="AT447" s="15"/>
      <c r="AU447" s="15"/>
      <c r="AV447" s="15"/>
      <c r="AW447" s="15"/>
      <c r="AX447" s="15"/>
      <c r="AY447" s="6"/>
      <c r="AZ447" s="6"/>
      <c r="BA447" s="6"/>
      <c r="BB447" s="6"/>
      <c r="BC447" s="6"/>
      <c r="BD447" s="6"/>
      <c r="BE447" s="6"/>
      <c r="BF447" s="6"/>
      <c r="BG447" s="6"/>
      <c r="BH447" s="6"/>
      <c r="BI447" s="6"/>
      <c r="BJ447" s="6"/>
      <c r="BK447" s="6"/>
      <c r="BL447" s="6"/>
      <c r="BM447" s="6"/>
      <c r="BN447" s="6"/>
      <c r="BO447" s="6"/>
      <c r="BP447" s="6"/>
      <c r="BQ447" s="6"/>
      <c r="BR447" s="6"/>
      <c r="BS447" s="6"/>
      <c r="BT447" s="6"/>
      <c r="BU447" s="6"/>
      <c r="BV447" s="6"/>
      <c r="BW447" s="6"/>
      <c r="BX447" s="6"/>
      <c r="BY447" s="6"/>
      <c r="BZ447" s="6"/>
      <c r="CA447" s="6"/>
      <c r="CB447" s="6"/>
    </row>
    <row r="448" spans="21:80" ht="34.15" customHeight="1"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5"/>
      <c r="AG448" s="15"/>
      <c r="AH448" s="15"/>
      <c r="AI448" s="15"/>
      <c r="AJ448" s="15"/>
      <c r="AK448" s="15"/>
      <c r="AL448" s="15"/>
      <c r="AM448" s="15"/>
      <c r="AN448" s="15"/>
      <c r="AO448" s="15"/>
      <c r="AP448" s="15"/>
      <c r="AQ448" s="15"/>
      <c r="AR448" s="15"/>
      <c r="AS448" s="15"/>
      <c r="AT448" s="15"/>
      <c r="AU448" s="15"/>
      <c r="AV448" s="15"/>
      <c r="AW448" s="15"/>
      <c r="AX448" s="15"/>
      <c r="AY448" s="6"/>
      <c r="AZ448" s="6"/>
      <c r="BA448" s="6"/>
      <c r="BB448" s="6"/>
      <c r="BC448" s="6"/>
      <c r="BD448" s="6"/>
      <c r="BE448" s="6"/>
      <c r="BF448" s="6"/>
      <c r="BG448" s="6"/>
      <c r="BH448" s="6"/>
      <c r="BI448" s="6"/>
      <c r="BJ448" s="6"/>
      <c r="BK448" s="6"/>
      <c r="BL448" s="6"/>
      <c r="BM448" s="6"/>
      <c r="BN448" s="6"/>
      <c r="BO448" s="6"/>
      <c r="BP448" s="6"/>
      <c r="BQ448" s="6"/>
      <c r="BR448" s="6"/>
      <c r="BS448" s="6"/>
      <c r="BT448" s="6"/>
      <c r="BU448" s="6"/>
      <c r="BV448" s="6"/>
      <c r="BW448" s="6"/>
      <c r="BX448" s="6"/>
      <c r="BY448" s="6"/>
      <c r="BZ448" s="6"/>
      <c r="CA448" s="6"/>
      <c r="CB448" s="6"/>
    </row>
    <row r="449" spans="21:80" ht="34.15" customHeight="1"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5"/>
      <c r="AG449" s="15"/>
      <c r="AH449" s="15"/>
      <c r="AI449" s="15"/>
      <c r="AJ449" s="15"/>
      <c r="AK449" s="15"/>
      <c r="AL449" s="15"/>
      <c r="AM449" s="15"/>
      <c r="AN449" s="15"/>
      <c r="AO449" s="15"/>
      <c r="AP449" s="15"/>
      <c r="AQ449" s="15"/>
      <c r="AR449" s="15"/>
      <c r="AS449" s="15"/>
      <c r="AT449" s="15"/>
      <c r="AU449" s="15"/>
      <c r="AV449" s="15"/>
      <c r="AW449" s="15"/>
      <c r="AX449" s="15"/>
      <c r="AY449" s="6"/>
      <c r="AZ449" s="6"/>
      <c r="BA449" s="6"/>
      <c r="BB449" s="6"/>
      <c r="BC449" s="6"/>
      <c r="BD449" s="6"/>
      <c r="BE449" s="6"/>
      <c r="BF449" s="6"/>
      <c r="BG449" s="6"/>
      <c r="BH449" s="6"/>
      <c r="BI449" s="6"/>
      <c r="BJ449" s="6"/>
      <c r="BK449" s="6"/>
      <c r="BL449" s="6"/>
      <c r="BM449" s="6"/>
      <c r="BN449" s="6"/>
      <c r="BO449" s="6"/>
      <c r="BP449" s="6"/>
      <c r="BQ449" s="6"/>
      <c r="BR449" s="6"/>
      <c r="BS449" s="6"/>
      <c r="BT449" s="6"/>
      <c r="BU449" s="6"/>
      <c r="BV449" s="6"/>
      <c r="BW449" s="6"/>
      <c r="BX449" s="6"/>
      <c r="BY449" s="6"/>
      <c r="BZ449" s="6"/>
      <c r="CA449" s="6"/>
      <c r="CB449" s="6"/>
    </row>
    <row r="450" spans="21:80" ht="34.15" customHeight="1"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5"/>
      <c r="AG450" s="15"/>
      <c r="AH450" s="15"/>
      <c r="AI450" s="15"/>
      <c r="AJ450" s="15"/>
      <c r="AK450" s="15"/>
      <c r="AL450" s="15"/>
      <c r="AM450" s="15"/>
      <c r="AN450" s="15"/>
      <c r="AO450" s="15"/>
      <c r="AP450" s="15"/>
      <c r="AQ450" s="15"/>
      <c r="AR450" s="15"/>
      <c r="AS450" s="15"/>
      <c r="AT450" s="15"/>
      <c r="AU450" s="15"/>
      <c r="AV450" s="15"/>
      <c r="AW450" s="15"/>
      <c r="AX450" s="15"/>
      <c r="AY450" s="6"/>
      <c r="AZ450" s="6"/>
      <c r="BA450" s="6"/>
      <c r="BB450" s="6"/>
      <c r="BC450" s="6"/>
      <c r="BD450" s="6"/>
      <c r="BE450" s="6"/>
      <c r="BF450" s="6"/>
      <c r="BG450" s="6"/>
      <c r="BH450" s="6"/>
      <c r="BI450" s="6"/>
      <c r="BJ450" s="6"/>
      <c r="BK450" s="6"/>
      <c r="BL450" s="6"/>
      <c r="BM450" s="6"/>
      <c r="BN450" s="6"/>
      <c r="BO450" s="6"/>
      <c r="BP450" s="6"/>
      <c r="BQ450" s="6"/>
      <c r="BR450" s="6"/>
      <c r="BS450" s="6"/>
      <c r="BT450" s="6"/>
      <c r="BU450" s="6"/>
      <c r="BV450" s="6"/>
      <c r="BW450" s="6"/>
      <c r="BX450" s="6"/>
      <c r="BY450" s="6"/>
      <c r="BZ450" s="6"/>
      <c r="CA450" s="6"/>
      <c r="CB450" s="6"/>
    </row>
    <row r="451" spans="21:80" ht="34.15" customHeight="1"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5"/>
      <c r="AG451" s="15"/>
      <c r="AH451" s="15"/>
      <c r="AI451" s="15"/>
      <c r="AJ451" s="15"/>
      <c r="AK451" s="15"/>
      <c r="AL451" s="15"/>
      <c r="AM451" s="15"/>
      <c r="AN451" s="15"/>
      <c r="AO451" s="15"/>
      <c r="AP451" s="15"/>
      <c r="AQ451" s="15"/>
      <c r="AR451" s="15"/>
      <c r="AS451" s="15"/>
      <c r="AT451" s="15"/>
      <c r="AU451" s="15"/>
      <c r="AV451" s="15"/>
      <c r="AW451" s="15"/>
      <c r="AX451" s="15"/>
      <c r="AY451" s="6"/>
      <c r="AZ451" s="6"/>
      <c r="BA451" s="6"/>
      <c r="BB451" s="6"/>
      <c r="BC451" s="6"/>
      <c r="BD451" s="6"/>
      <c r="BE451" s="6"/>
      <c r="BF451" s="6"/>
      <c r="BG451" s="6"/>
      <c r="BH451" s="6"/>
      <c r="BI451" s="6"/>
      <c r="BJ451" s="6"/>
      <c r="BK451" s="6"/>
      <c r="BL451" s="6"/>
      <c r="BM451" s="6"/>
      <c r="BN451" s="6"/>
      <c r="BO451" s="6"/>
      <c r="BP451" s="6"/>
      <c r="BQ451" s="6"/>
      <c r="BR451" s="6"/>
      <c r="BS451" s="6"/>
      <c r="BT451" s="6"/>
      <c r="BU451" s="6"/>
      <c r="BV451" s="6"/>
      <c r="BW451" s="6"/>
      <c r="BX451" s="6"/>
      <c r="BY451" s="6"/>
      <c r="BZ451" s="6"/>
      <c r="CA451" s="6"/>
      <c r="CB451" s="6"/>
    </row>
    <row r="452" spans="21:80" ht="34.15" customHeight="1"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5"/>
      <c r="AG452" s="15"/>
      <c r="AH452" s="15"/>
      <c r="AI452" s="15"/>
      <c r="AJ452" s="15"/>
      <c r="AK452" s="15"/>
      <c r="AL452" s="15"/>
      <c r="AM452" s="15"/>
      <c r="AN452" s="15"/>
      <c r="AO452" s="15"/>
      <c r="AP452" s="15"/>
      <c r="AQ452" s="15"/>
      <c r="AR452" s="15"/>
      <c r="AS452" s="15"/>
      <c r="AT452" s="15"/>
      <c r="AU452" s="15"/>
      <c r="AV452" s="15"/>
      <c r="AW452" s="15"/>
      <c r="AX452" s="15"/>
      <c r="AY452" s="6"/>
      <c r="AZ452" s="6"/>
      <c r="BA452" s="6"/>
      <c r="BB452" s="6"/>
      <c r="BC452" s="6"/>
      <c r="BD452" s="6"/>
      <c r="BE452" s="6"/>
      <c r="BF452" s="6"/>
      <c r="BG452" s="6"/>
      <c r="BH452" s="6"/>
      <c r="BI452" s="6"/>
      <c r="BJ452" s="6"/>
      <c r="BK452" s="6"/>
      <c r="BL452" s="6"/>
      <c r="BM452" s="6"/>
      <c r="BN452" s="6"/>
      <c r="BO452" s="6"/>
      <c r="BP452" s="6"/>
      <c r="BQ452" s="6"/>
      <c r="BR452" s="6"/>
      <c r="BS452" s="6"/>
      <c r="BT452" s="6"/>
      <c r="BU452" s="6"/>
      <c r="BV452" s="6"/>
      <c r="BW452" s="6"/>
      <c r="BX452" s="6"/>
      <c r="BY452" s="6"/>
      <c r="BZ452" s="6"/>
      <c r="CA452" s="6"/>
      <c r="CB452" s="6"/>
    </row>
    <row r="453" spans="21:80" ht="34.15" customHeight="1"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5"/>
      <c r="AG453" s="15"/>
      <c r="AH453" s="15"/>
      <c r="AI453" s="15"/>
      <c r="AJ453" s="15"/>
      <c r="AK453" s="15"/>
      <c r="AL453" s="15"/>
      <c r="AM453" s="15"/>
      <c r="AN453" s="15"/>
      <c r="AO453" s="15"/>
      <c r="AP453" s="15"/>
      <c r="AQ453" s="15"/>
      <c r="AR453" s="15"/>
      <c r="AS453" s="15"/>
      <c r="AT453" s="15"/>
      <c r="AU453" s="15"/>
      <c r="AV453" s="15"/>
      <c r="AW453" s="15"/>
      <c r="AX453" s="15"/>
      <c r="AY453" s="6"/>
      <c r="AZ453" s="6"/>
      <c r="BA453" s="6"/>
      <c r="BB453" s="6"/>
      <c r="BC453" s="6"/>
      <c r="BD453" s="6"/>
      <c r="BE453" s="6"/>
      <c r="BF453" s="6"/>
      <c r="BG453" s="6"/>
      <c r="BH453" s="6"/>
      <c r="BI453" s="6"/>
      <c r="BJ453" s="6"/>
      <c r="BK453" s="6"/>
      <c r="BL453" s="6"/>
      <c r="BM453" s="6"/>
      <c r="BN453" s="6"/>
      <c r="BO453" s="6"/>
      <c r="BP453" s="6"/>
      <c r="BQ453" s="6"/>
      <c r="BR453" s="6"/>
      <c r="BS453" s="6"/>
      <c r="BT453" s="6"/>
      <c r="BU453" s="6"/>
      <c r="BV453" s="6"/>
      <c r="BW453" s="6"/>
      <c r="BX453" s="6"/>
      <c r="BY453" s="6"/>
      <c r="BZ453" s="6"/>
      <c r="CA453" s="6"/>
      <c r="CB453" s="6"/>
    </row>
    <row r="454" spans="21:80" ht="34.15" customHeight="1"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5"/>
      <c r="AG454" s="15"/>
      <c r="AH454" s="15"/>
      <c r="AI454" s="15"/>
      <c r="AJ454" s="15"/>
      <c r="AK454" s="15"/>
      <c r="AL454" s="15"/>
      <c r="AM454" s="15"/>
      <c r="AN454" s="15"/>
      <c r="AO454" s="15"/>
      <c r="AP454" s="15"/>
      <c r="AQ454" s="15"/>
      <c r="AR454" s="15"/>
      <c r="AS454" s="15"/>
      <c r="AT454" s="15"/>
      <c r="AU454" s="15"/>
      <c r="AV454" s="15"/>
      <c r="AW454" s="15"/>
      <c r="AX454" s="15"/>
      <c r="AY454" s="6"/>
      <c r="AZ454" s="6"/>
      <c r="BA454" s="6"/>
      <c r="BB454" s="6"/>
      <c r="BC454" s="6"/>
      <c r="BD454" s="6"/>
      <c r="BE454" s="6"/>
      <c r="BF454" s="6"/>
      <c r="BG454" s="6"/>
      <c r="BH454" s="6"/>
      <c r="BI454" s="6"/>
      <c r="BJ454" s="6"/>
      <c r="BK454" s="6"/>
      <c r="BL454" s="6"/>
      <c r="BM454" s="6"/>
      <c r="BN454" s="6"/>
      <c r="BO454" s="6"/>
      <c r="BP454" s="6"/>
      <c r="BQ454" s="6"/>
      <c r="BR454" s="6"/>
      <c r="BS454" s="6"/>
      <c r="BT454" s="6"/>
      <c r="BU454" s="6"/>
      <c r="BV454" s="6"/>
      <c r="BW454" s="6"/>
      <c r="BX454" s="6"/>
      <c r="BY454" s="6"/>
      <c r="BZ454" s="6"/>
      <c r="CA454" s="6"/>
      <c r="CB454" s="6"/>
    </row>
    <row r="455" spans="21:80" ht="34.15" customHeight="1"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5"/>
      <c r="AG455" s="15"/>
      <c r="AH455" s="15"/>
      <c r="AI455" s="15"/>
      <c r="AJ455" s="15"/>
      <c r="AK455" s="15"/>
      <c r="AL455" s="15"/>
      <c r="AM455" s="15"/>
      <c r="AN455" s="15"/>
      <c r="AO455" s="15"/>
      <c r="AP455" s="15"/>
      <c r="AQ455" s="15"/>
      <c r="AR455" s="15"/>
      <c r="AS455" s="15"/>
      <c r="AT455" s="15"/>
      <c r="AU455" s="15"/>
      <c r="AV455" s="15"/>
      <c r="AW455" s="15"/>
      <c r="AX455" s="15"/>
      <c r="AY455" s="6"/>
      <c r="AZ455" s="6"/>
      <c r="BA455" s="6"/>
      <c r="BB455" s="6"/>
      <c r="BC455" s="6"/>
      <c r="BD455" s="6"/>
      <c r="BE455" s="6"/>
      <c r="BF455" s="6"/>
      <c r="BG455" s="6"/>
      <c r="BH455" s="6"/>
      <c r="BI455" s="6"/>
      <c r="BJ455" s="6"/>
      <c r="BK455" s="6"/>
      <c r="BL455" s="6"/>
      <c r="BM455" s="6"/>
      <c r="BN455" s="6"/>
      <c r="BO455" s="6"/>
      <c r="BP455" s="6"/>
      <c r="BQ455" s="6"/>
      <c r="BR455" s="6"/>
      <c r="BS455" s="6"/>
      <c r="BT455" s="6"/>
      <c r="BU455" s="6"/>
      <c r="BV455" s="6"/>
      <c r="BW455" s="6"/>
      <c r="BX455" s="6"/>
      <c r="BY455" s="6"/>
      <c r="BZ455" s="6"/>
      <c r="CA455" s="6"/>
      <c r="CB455" s="6"/>
    </row>
    <row r="456" spans="21:80" ht="34.15" customHeight="1"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5"/>
      <c r="AG456" s="15"/>
      <c r="AH456" s="15"/>
      <c r="AI456" s="15"/>
      <c r="AJ456" s="15"/>
      <c r="AK456" s="15"/>
      <c r="AL456" s="15"/>
      <c r="AM456" s="15"/>
      <c r="AN456" s="15"/>
      <c r="AO456" s="15"/>
      <c r="AP456" s="15"/>
      <c r="AQ456" s="15"/>
      <c r="AR456" s="15"/>
      <c r="AS456" s="15"/>
      <c r="AT456" s="15"/>
      <c r="AU456" s="15"/>
      <c r="AV456" s="15"/>
      <c r="AW456" s="15"/>
      <c r="AX456" s="15"/>
      <c r="AY456" s="6"/>
      <c r="AZ456" s="6"/>
      <c r="BA456" s="6"/>
      <c r="BB456" s="6"/>
      <c r="BC456" s="6"/>
      <c r="BD456" s="6"/>
      <c r="BE456" s="6"/>
      <c r="BF456" s="6"/>
      <c r="BG456" s="6"/>
      <c r="BH456" s="6"/>
      <c r="BI456" s="6"/>
      <c r="BJ456" s="6"/>
      <c r="BK456" s="6"/>
      <c r="BL456" s="6"/>
      <c r="BM456" s="6"/>
      <c r="BN456" s="6"/>
      <c r="BO456" s="6"/>
      <c r="BP456" s="6"/>
      <c r="BQ456" s="6"/>
      <c r="BR456" s="6"/>
      <c r="BS456" s="6"/>
      <c r="BT456" s="6"/>
      <c r="BU456" s="6"/>
      <c r="BV456" s="6"/>
      <c r="BW456" s="6"/>
      <c r="BX456" s="6"/>
      <c r="BY456" s="6"/>
      <c r="BZ456" s="6"/>
      <c r="CA456" s="6"/>
      <c r="CB456" s="6"/>
    </row>
    <row r="457" spans="21:80" ht="34.15" customHeight="1"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5"/>
      <c r="AG457" s="15"/>
      <c r="AH457" s="15"/>
      <c r="AI457" s="15"/>
      <c r="AJ457" s="15"/>
      <c r="AK457" s="15"/>
      <c r="AL457" s="15"/>
      <c r="AM457" s="15"/>
      <c r="AN457" s="15"/>
      <c r="AO457" s="15"/>
      <c r="AP457" s="15"/>
      <c r="AQ457" s="15"/>
      <c r="AR457" s="15"/>
      <c r="AS457" s="15"/>
      <c r="AT457" s="15"/>
      <c r="AU457" s="15"/>
      <c r="AV457" s="15"/>
      <c r="AW457" s="15"/>
      <c r="AX457" s="15"/>
      <c r="AY457" s="6"/>
      <c r="AZ457" s="6"/>
      <c r="BA457" s="6"/>
      <c r="BB457" s="6"/>
      <c r="BC457" s="6"/>
      <c r="BD457" s="6"/>
      <c r="BE457" s="6"/>
      <c r="BF457" s="6"/>
      <c r="BG457" s="6"/>
      <c r="BH457" s="6"/>
      <c r="BI457" s="6"/>
      <c r="BJ457" s="6"/>
      <c r="BK457" s="6"/>
      <c r="BL457" s="6"/>
      <c r="BM457" s="6"/>
      <c r="BN457" s="6"/>
      <c r="BO457" s="6"/>
      <c r="BP457" s="6"/>
      <c r="BQ457" s="6"/>
      <c r="BR457" s="6"/>
      <c r="BS457" s="6"/>
      <c r="BT457" s="6"/>
      <c r="BU457" s="6"/>
      <c r="BV457" s="6"/>
      <c r="BW457" s="6"/>
      <c r="BX457" s="6"/>
      <c r="BY457" s="6"/>
      <c r="BZ457" s="6"/>
      <c r="CA457" s="6"/>
      <c r="CB457" s="6"/>
    </row>
    <row r="458" spans="21:80" ht="34.15" customHeight="1"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5"/>
      <c r="AG458" s="15"/>
      <c r="AH458" s="15"/>
      <c r="AI458" s="15"/>
      <c r="AJ458" s="15"/>
      <c r="AK458" s="15"/>
      <c r="AL458" s="15"/>
      <c r="AM458" s="15"/>
      <c r="AN458" s="15"/>
      <c r="AO458" s="15"/>
      <c r="AP458" s="15"/>
      <c r="AQ458" s="15"/>
      <c r="AR458" s="15"/>
      <c r="AS458" s="15"/>
      <c r="AT458" s="15"/>
      <c r="AU458" s="15"/>
      <c r="AV458" s="15"/>
      <c r="AW458" s="15"/>
      <c r="AX458" s="15"/>
      <c r="AY458" s="6"/>
      <c r="AZ458" s="6"/>
      <c r="BA458" s="6"/>
      <c r="BB458" s="6"/>
      <c r="BC458" s="6"/>
      <c r="BD458" s="6"/>
      <c r="BE458" s="6"/>
      <c r="BF458" s="6"/>
      <c r="BG458" s="6"/>
      <c r="BH458" s="6"/>
      <c r="BI458" s="6"/>
      <c r="BJ458" s="6"/>
      <c r="BK458" s="6"/>
      <c r="BL458" s="6"/>
      <c r="BM458" s="6"/>
      <c r="BN458" s="6"/>
      <c r="BO458" s="6"/>
      <c r="BP458" s="6"/>
      <c r="BQ458" s="6"/>
      <c r="BR458" s="6"/>
      <c r="BS458" s="6"/>
      <c r="BT458" s="6"/>
      <c r="BU458" s="6"/>
      <c r="BV458" s="6"/>
      <c r="BW458" s="6"/>
      <c r="BX458" s="6"/>
      <c r="BY458" s="6"/>
      <c r="BZ458" s="6"/>
      <c r="CA458" s="6"/>
      <c r="CB458" s="6"/>
    </row>
    <row r="459" spans="21:80" ht="34.15" customHeight="1"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5"/>
      <c r="AG459" s="15"/>
      <c r="AH459" s="15"/>
      <c r="AI459" s="15"/>
      <c r="AJ459" s="15"/>
      <c r="AK459" s="15"/>
      <c r="AL459" s="15"/>
      <c r="AM459" s="15"/>
      <c r="AN459" s="15"/>
      <c r="AO459" s="15"/>
      <c r="AP459" s="15"/>
      <c r="AQ459" s="15"/>
      <c r="AR459" s="15"/>
      <c r="AS459" s="15"/>
      <c r="AT459" s="15"/>
      <c r="AU459" s="15"/>
      <c r="AV459" s="15"/>
      <c r="AW459" s="15"/>
      <c r="AX459" s="15"/>
      <c r="AY459" s="6"/>
      <c r="AZ459" s="6"/>
      <c r="BA459" s="6"/>
      <c r="BB459" s="6"/>
      <c r="BC459" s="6"/>
      <c r="BD459" s="6"/>
      <c r="BE459" s="6"/>
      <c r="BF459" s="6"/>
      <c r="BG459" s="6"/>
      <c r="BH459" s="6"/>
      <c r="BI459" s="6"/>
      <c r="BJ459" s="6"/>
      <c r="BK459" s="6"/>
      <c r="BL459" s="6"/>
      <c r="BM459" s="6"/>
      <c r="BN459" s="6"/>
      <c r="BO459" s="6"/>
      <c r="BP459" s="6"/>
      <c r="BQ459" s="6"/>
      <c r="BR459" s="6"/>
      <c r="BS459" s="6"/>
      <c r="BT459" s="6"/>
      <c r="BU459" s="6"/>
      <c r="BV459" s="6"/>
      <c r="BW459" s="6"/>
      <c r="BX459" s="6"/>
      <c r="BY459" s="6"/>
      <c r="BZ459" s="6"/>
      <c r="CA459" s="6"/>
      <c r="CB459" s="6"/>
    </row>
    <row r="460" spans="21:80" ht="34.15" customHeight="1"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5"/>
      <c r="AG460" s="15"/>
      <c r="AH460" s="15"/>
      <c r="AI460" s="15"/>
      <c r="AJ460" s="15"/>
      <c r="AK460" s="15"/>
      <c r="AL460" s="15"/>
      <c r="AM460" s="15"/>
      <c r="AN460" s="15"/>
      <c r="AO460" s="15"/>
      <c r="AP460" s="15"/>
      <c r="AQ460" s="15"/>
      <c r="AR460" s="15"/>
      <c r="AS460" s="15"/>
      <c r="AT460" s="15"/>
      <c r="AU460" s="15"/>
      <c r="AV460" s="15"/>
      <c r="AW460" s="15"/>
      <c r="AX460" s="15"/>
      <c r="AY460" s="6"/>
      <c r="AZ460" s="6"/>
      <c r="BA460" s="6"/>
      <c r="BB460" s="6"/>
      <c r="BC460" s="6"/>
      <c r="BD460" s="6"/>
      <c r="BE460" s="6"/>
      <c r="BF460" s="6"/>
      <c r="BG460" s="6"/>
      <c r="BH460" s="6"/>
      <c r="BI460" s="6"/>
      <c r="BJ460" s="6"/>
      <c r="BK460" s="6"/>
      <c r="BL460" s="6"/>
      <c r="BM460" s="6"/>
      <c r="BN460" s="6"/>
      <c r="BO460" s="6"/>
      <c r="BP460" s="6"/>
      <c r="BQ460" s="6"/>
      <c r="BR460" s="6"/>
      <c r="BS460" s="6"/>
      <c r="BT460" s="6"/>
      <c r="BU460" s="6"/>
      <c r="BV460" s="6"/>
      <c r="BW460" s="6"/>
      <c r="BX460" s="6"/>
      <c r="BY460" s="6"/>
      <c r="BZ460" s="6"/>
      <c r="CA460" s="6"/>
      <c r="CB460" s="6"/>
    </row>
    <row r="461" spans="21:80" ht="34.15" customHeight="1"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5"/>
      <c r="AG461" s="15"/>
      <c r="AH461" s="15"/>
      <c r="AI461" s="15"/>
      <c r="AJ461" s="15"/>
      <c r="AK461" s="15"/>
      <c r="AL461" s="15"/>
      <c r="AM461" s="15"/>
      <c r="AN461" s="15"/>
      <c r="AO461" s="15"/>
      <c r="AP461" s="15"/>
      <c r="AQ461" s="15"/>
      <c r="AR461" s="15"/>
      <c r="AS461" s="15"/>
      <c r="AT461" s="15"/>
      <c r="AU461" s="15"/>
      <c r="AV461" s="15"/>
      <c r="AW461" s="15"/>
      <c r="AX461" s="15"/>
      <c r="AY461" s="6"/>
      <c r="AZ461" s="6"/>
      <c r="BA461" s="6"/>
      <c r="BB461" s="6"/>
      <c r="BC461" s="6"/>
      <c r="BD461" s="6"/>
      <c r="BE461" s="6"/>
      <c r="BF461" s="6"/>
      <c r="BG461" s="6"/>
      <c r="BH461" s="6"/>
      <c r="BI461" s="6"/>
      <c r="BJ461" s="6"/>
      <c r="BK461" s="6"/>
      <c r="BL461" s="6"/>
      <c r="BM461" s="6"/>
      <c r="BN461" s="6"/>
      <c r="BO461" s="6"/>
      <c r="BP461" s="6"/>
      <c r="BQ461" s="6"/>
      <c r="BR461" s="6"/>
      <c r="BS461" s="6"/>
      <c r="BT461" s="6"/>
      <c r="BU461" s="6"/>
      <c r="BV461" s="6"/>
      <c r="BW461" s="6"/>
      <c r="BX461" s="6"/>
      <c r="BY461" s="6"/>
      <c r="BZ461" s="6"/>
      <c r="CA461" s="6"/>
      <c r="CB461" s="6"/>
    </row>
    <row r="462" spans="21:80" ht="34.15" customHeight="1"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5"/>
      <c r="AG462" s="15"/>
      <c r="AH462" s="15"/>
      <c r="AI462" s="15"/>
      <c r="AJ462" s="15"/>
      <c r="AK462" s="15"/>
      <c r="AL462" s="15"/>
      <c r="AM462" s="15"/>
      <c r="AN462" s="15"/>
      <c r="AO462" s="15"/>
      <c r="AP462" s="15"/>
      <c r="AQ462" s="15"/>
      <c r="AR462" s="15"/>
      <c r="AS462" s="15"/>
      <c r="AT462" s="15"/>
      <c r="AU462" s="15"/>
      <c r="AV462" s="15"/>
      <c r="AW462" s="15"/>
      <c r="AX462" s="15"/>
      <c r="AY462" s="6"/>
      <c r="AZ462" s="6"/>
      <c r="BA462" s="6"/>
      <c r="BB462" s="6"/>
      <c r="BC462" s="6"/>
      <c r="BD462" s="6"/>
      <c r="BE462" s="6"/>
      <c r="BF462" s="6"/>
      <c r="BG462" s="6"/>
      <c r="BH462" s="6"/>
      <c r="BI462" s="6"/>
      <c r="BJ462" s="6"/>
      <c r="BK462" s="6"/>
      <c r="BL462" s="6"/>
      <c r="BM462" s="6"/>
      <c r="BN462" s="6"/>
      <c r="BO462" s="6"/>
      <c r="BP462" s="6"/>
      <c r="BQ462" s="6"/>
      <c r="BR462" s="6"/>
      <c r="BS462" s="6"/>
      <c r="BT462" s="6"/>
      <c r="BU462" s="6"/>
      <c r="BV462" s="6"/>
      <c r="BW462" s="6"/>
      <c r="BX462" s="6"/>
      <c r="BY462" s="6"/>
      <c r="BZ462" s="6"/>
      <c r="CA462" s="6"/>
      <c r="CB462" s="6"/>
    </row>
    <row r="463" spans="21:80" ht="34.15" customHeight="1"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5"/>
      <c r="AG463" s="15"/>
      <c r="AH463" s="15"/>
      <c r="AI463" s="15"/>
      <c r="AJ463" s="15"/>
      <c r="AK463" s="15"/>
      <c r="AL463" s="15"/>
      <c r="AM463" s="15"/>
      <c r="AN463" s="15"/>
      <c r="AO463" s="15"/>
      <c r="AP463" s="15"/>
      <c r="AQ463" s="15"/>
      <c r="AR463" s="15"/>
      <c r="AS463" s="15"/>
      <c r="AT463" s="15"/>
      <c r="AU463" s="15"/>
      <c r="AV463" s="15"/>
      <c r="AW463" s="15"/>
      <c r="AX463" s="15"/>
      <c r="AY463" s="6"/>
      <c r="AZ463" s="6"/>
      <c r="BA463" s="6"/>
      <c r="BB463" s="6"/>
      <c r="BC463" s="6"/>
      <c r="BD463" s="6"/>
      <c r="BE463" s="6"/>
      <c r="BF463" s="6"/>
      <c r="BG463" s="6"/>
      <c r="BH463" s="6"/>
      <c r="BI463" s="6"/>
      <c r="BJ463" s="6"/>
      <c r="BK463" s="6"/>
      <c r="BL463" s="6"/>
      <c r="BM463" s="6"/>
      <c r="BN463" s="6"/>
      <c r="BO463" s="6"/>
      <c r="BP463" s="6"/>
      <c r="BQ463" s="6"/>
      <c r="BR463" s="6"/>
      <c r="BS463" s="6"/>
      <c r="BT463" s="6"/>
      <c r="BU463" s="6"/>
      <c r="BV463" s="6"/>
      <c r="BW463" s="6"/>
      <c r="BX463" s="6"/>
      <c r="BY463" s="6"/>
      <c r="BZ463" s="6"/>
      <c r="CA463" s="6"/>
      <c r="CB463" s="6"/>
    </row>
    <row r="464" spans="21:80" ht="34.15" customHeight="1"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5"/>
      <c r="AG464" s="15"/>
      <c r="AH464" s="15"/>
      <c r="AI464" s="15"/>
      <c r="AJ464" s="15"/>
      <c r="AK464" s="15"/>
      <c r="AL464" s="15"/>
      <c r="AM464" s="15"/>
      <c r="AN464" s="15"/>
      <c r="AO464" s="15"/>
      <c r="AP464" s="15"/>
      <c r="AQ464" s="15"/>
      <c r="AR464" s="15"/>
      <c r="AS464" s="15"/>
      <c r="AT464" s="15"/>
      <c r="AU464" s="15"/>
      <c r="AV464" s="15"/>
      <c r="AW464" s="15"/>
      <c r="AX464" s="15"/>
      <c r="AY464" s="6"/>
      <c r="AZ464" s="6"/>
      <c r="BA464" s="6"/>
      <c r="BB464" s="6"/>
      <c r="BC464" s="6"/>
      <c r="BD464" s="6"/>
      <c r="BE464" s="6"/>
      <c r="BF464" s="6"/>
      <c r="BG464" s="6"/>
      <c r="BH464" s="6"/>
      <c r="BI464" s="6"/>
      <c r="BJ464" s="6"/>
      <c r="BK464" s="6"/>
      <c r="BL464" s="6"/>
      <c r="BM464" s="6"/>
      <c r="BN464" s="6"/>
      <c r="BO464" s="6"/>
      <c r="BP464" s="6"/>
      <c r="BQ464" s="6"/>
      <c r="BR464" s="6"/>
      <c r="BS464" s="6"/>
      <c r="BT464" s="6"/>
      <c r="BU464" s="6"/>
      <c r="BV464" s="6"/>
      <c r="BW464" s="6"/>
      <c r="BX464" s="6"/>
      <c r="BY464" s="6"/>
      <c r="BZ464" s="6"/>
      <c r="CA464" s="6"/>
      <c r="CB464" s="6"/>
    </row>
    <row r="465" spans="21:80" ht="34.15" customHeight="1"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5"/>
      <c r="AG465" s="15"/>
      <c r="AH465" s="15"/>
      <c r="AI465" s="15"/>
      <c r="AJ465" s="15"/>
      <c r="AK465" s="15"/>
      <c r="AL465" s="15"/>
      <c r="AM465" s="15"/>
      <c r="AN465" s="15"/>
      <c r="AO465" s="15"/>
      <c r="AP465" s="15"/>
      <c r="AQ465" s="15"/>
      <c r="AR465" s="15"/>
      <c r="AS465" s="15"/>
      <c r="AT465" s="15"/>
      <c r="AU465" s="15"/>
      <c r="AV465" s="15"/>
      <c r="AW465" s="15"/>
      <c r="AX465" s="15"/>
      <c r="AY465" s="6"/>
      <c r="AZ465" s="6"/>
      <c r="BA465" s="6"/>
      <c r="BB465" s="6"/>
      <c r="BC465" s="6"/>
      <c r="BD465" s="6"/>
      <c r="BE465" s="6"/>
      <c r="BF465" s="6"/>
      <c r="BG465" s="6"/>
      <c r="BH465" s="6"/>
      <c r="BI465" s="6"/>
      <c r="BJ465" s="6"/>
      <c r="BK465" s="6"/>
      <c r="BL465" s="6"/>
      <c r="BM465" s="6"/>
      <c r="BN465" s="6"/>
      <c r="BO465" s="6"/>
      <c r="BP465" s="6"/>
      <c r="BQ465" s="6"/>
      <c r="BR465" s="6"/>
      <c r="BS465" s="6"/>
      <c r="BT465" s="6"/>
      <c r="BU465" s="6"/>
      <c r="BV465" s="6"/>
      <c r="BW465" s="6"/>
      <c r="BX465" s="6"/>
      <c r="BY465" s="6"/>
      <c r="BZ465" s="6"/>
      <c r="CA465" s="6"/>
      <c r="CB465" s="6"/>
    </row>
    <row r="466" spans="21:80" ht="34.15" customHeight="1"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5"/>
      <c r="AG466" s="15"/>
      <c r="AH466" s="15"/>
      <c r="AI466" s="15"/>
      <c r="AJ466" s="15"/>
      <c r="AK466" s="15"/>
      <c r="AL466" s="15"/>
      <c r="AM466" s="15"/>
      <c r="AN466" s="15"/>
      <c r="AO466" s="15"/>
      <c r="AP466" s="15"/>
      <c r="AQ466" s="15"/>
      <c r="AR466" s="15"/>
      <c r="AS466" s="15"/>
      <c r="AT466" s="15"/>
      <c r="AU466" s="15"/>
      <c r="AV466" s="15"/>
      <c r="AW466" s="15"/>
      <c r="AX466" s="15"/>
      <c r="AY466" s="6"/>
      <c r="AZ466" s="6"/>
      <c r="BA466" s="6"/>
      <c r="BB466" s="6"/>
      <c r="BC466" s="6"/>
      <c r="BD466" s="6"/>
      <c r="BE466" s="6"/>
      <c r="BF466" s="6"/>
      <c r="BG466" s="6"/>
      <c r="BH466" s="6"/>
      <c r="BI466" s="6"/>
      <c r="BJ466" s="6"/>
      <c r="BK466" s="6"/>
      <c r="BL466" s="6"/>
      <c r="BM466" s="6"/>
      <c r="BN466" s="6"/>
      <c r="BO466" s="6"/>
      <c r="BP466" s="6"/>
      <c r="BQ466" s="6"/>
      <c r="BR466" s="6"/>
      <c r="BS466" s="6"/>
      <c r="BT466" s="6"/>
      <c r="BU466" s="6"/>
      <c r="BV466" s="6"/>
      <c r="BW466" s="6"/>
      <c r="BX466" s="6"/>
      <c r="BY466" s="6"/>
      <c r="BZ466" s="6"/>
      <c r="CA466" s="6"/>
      <c r="CB466" s="6"/>
    </row>
    <row r="467" spans="21:80" ht="34.15" customHeight="1"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5"/>
      <c r="AG467" s="15"/>
      <c r="AH467" s="15"/>
      <c r="AI467" s="15"/>
      <c r="AJ467" s="15"/>
      <c r="AK467" s="15"/>
      <c r="AL467" s="15"/>
      <c r="AM467" s="15"/>
      <c r="AN467" s="15"/>
      <c r="AO467" s="15"/>
      <c r="AP467" s="15"/>
      <c r="AQ467" s="15"/>
      <c r="AR467" s="15"/>
      <c r="AS467" s="15"/>
      <c r="AT467" s="15"/>
      <c r="AU467" s="15"/>
      <c r="AV467" s="15"/>
      <c r="AW467" s="15"/>
      <c r="AX467" s="15"/>
      <c r="AY467" s="6"/>
      <c r="AZ467" s="6"/>
      <c r="BA467" s="6"/>
      <c r="BB467" s="6"/>
      <c r="BC467" s="6"/>
      <c r="BD467" s="6"/>
      <c r="BE467" s="6"/>
      <c r="BF467" s="6"/>
      <c r="BG467" s="6"/>
      <c r="BH467" s="6"/>
      <c r="BI467" s="6"/>
      <c r="BJ467" s="6"/>
      <c r="BK467" s="6"/>
      <c r="BL467" s="6"/>
      <c r="BM467" s="6"/>
      <c r="BN467" s="6"/>
      <c r="BO467" s="6"/>
      <c r="BP467" s="6"/>
      <c r="BQ467" s="6"/>
      <c r="BR467" s="6"/>
      <c r="BS467" s="6"/>
      <c r="BT467" s="6"/>
      <c r="BU467" s="6"/>
      <c r="BV467" s="6"/>
      <c r="BW467" s="6"/>
      <c r="BX467" s="6"/>
      <c r="BY467" s="6"/>
      <c r="BZ467" s="6"/>
      <c r="CA467" s="6"/>
      <c r="CB467" s="6"/>
    </row>
    <row r="468" spans="21:80" ht="34.15" customHeight="1"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5"/>
      <c r="AG468" s="15"/>
      <c r="AH468" s="15"/>
      <c r="AI468" s="15"/>
      <c r="AJ468" s="15"/>
      <c r="AK468" s="15"/>
      <c r="AL468" s="15"/>
      <c r="AM468" s="15"/>
      <c r="AN468" s="15"/>
      <c r="AO468" s="15"/>
      <c r="AP468" s="15"/>
      <c r="AQ468" s="15"/>
      <c r="AR468" s="15"/>
      <c r="AS468" s="15"/>
      <c r="AT468" s="15"/>
      <c r="AU468" s="15"/>
      <c r="AV468" s="15"/>
      <c r="AW468" s="15"/>
      <c r="AX468" s="15"/>
      <c r="AY468" s="6"/>
      <c r="AZ468" s="6"/>
      <c r="BA468" s="6"/>
      <c r="BB468" s="6"/>
      <c r="BC468" s="6"/>
      <c r="BD468" s="6"/>
      <c r="BE468" s="6"/>
      <c r="BF468" s="6"/>
      <c r="BG468" s="6"/>
      <c r="BH468" s="6"/>
      <c r="BI468" s="6"/>
      <c r="BJ468" s="6"/>
      <c r="BK468" s="6"/>
      <c r="BL468" s="6"/>
      <c r="BM468" s="6"/>
      <c r="BN468" s="6"/>
      <c r="BO468" s="6"/>
      <c r="BP468" s="6"/>
      <c r="BQ468" s="6"/>
      <c r="BR468" s="6"/>
      <c r="BS468" s="6"/>
      <c r="BT468" s="6"/>
      <c r="BU468" s="6"/>
      <c r="BV468" s="6"/>
      <c r="BW468" s="6"/>
      <c r="BX468" s="6"/>
      <c r="BY468" s="6"/>
      <c r="BZ468" s="6"/>
      <c r="CA468" s="6"/>
      <c r="CB468" s="6"/>
    </row>
    <row r="469" spans="21:80" ht="34.15" customHeight="1"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5"/>
      <c r="AG469" s="15"/>
      <c r="AH469" s="15"/>
      <c r="AI469" s="15"/>
      <c r="AJ469" s="15"/>
      <c r="AK469" s="15"/>
      <c r="AL469" s="15"/>
      <c r="AM469" s="15"/>
      <c r="AN469" s="15"/>
      <c r="AO469" s="15"/>
      <c r="AP469" s="15"/>
      <c r="AQ469" s="15"/>
      <c r="AR469" s="15"/>
      <c r="AS469" s="15"/>
      <c r="AT469" s="15"/>
      <c r="AU469" s="15"/>
      <c r="AV469" s="15"/>
      <c r="AW469" s="15"/>
      <c r="AX469" s="15"/>
      <c r="AY469" s="6"/>
      <c r="AZ469" s="6"/>
      <c r="BA469" s="6"/>
      <c r="BB469" s="6"/>
      <c r="BC469" s="6"/>
      <c r="BD469" s="6"/>
      <c r="BE469" s="6"/>
      <c r="BF469" s="6"/>
      <c r="BG469" s="6"/>
      <c r="BH469" s="6"/>
      <c r="BI469" s="6"/>
      <c r="BJ469" s="6"/>
      <c r="BK469" s="6"/>
      <c r="BL469" s="6"/>
      <c r="BM469" s="6"/>
      <c r="BN469" s="6"/>
      <c r="BO469" s="6"/>
      <c r="BP469" s="6"/>
      <c r="BQ469" s="6"/>
      <c r="BR469" s="6"/>
      <c r="BS469" s="6"/>
      <c r="BT469" s="6"/>
      <c r="BU469" s="6"/>
      <c r="BV469" s="6"/>
      <c r="BW469" s="6"/>
      <c r="BX469" s="6"/>
      <c r="BY469" s="6"/>
      <c r="BZ469" s="6"/>
      <c r="CA469" s="6"/>
      <c r="CB469" s="6"/>
    </row>
    <row r="470" spans="21:80" ht="34.15" customHeight="1"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5"/>
      <c r="AG470" s="15"/>
      <c r="AH470" s="15"/>
      <c r="AI470" s="15"/>
      <c r="AJ470" s="15"/>
      <c r="AK470" s="15"/>
      <c r="AL470" s="15"/>
      <c r="AM470" s="15"/>
      <c r="AN470" s="15"/>
      <c r="AO470" s="15"/>
      <c r="AP470" s="15"/>
      <c r="AQ470" s="15"/>
      <c r="AR470" s="15"/>
      <c r="AS470" s="15"/>
      <c r="AT470" s="15"/>
      <c r="AU470" s="15"/>
      <c r="AV470" s="15"/>
      <c r="AW470" s="15"/>
      <c r="AX470" s="15"/>
      <c r="AY470" s="6"/>
      <c r="AZ470" s="6"/>
      <c r="BA470" s="6"/>
      <c r="BB470" s="6"/>
      <c r="BC470" s="6"/>
      <c r="BD470" s="6"/>
      <c r="BE470" s="6"/>
      <c r="BF470" s="6"/>
      <c r="BG470" s="6"/>
      <c r="BH470" s="6"/>
      <c r="BI470" s="6"/>
      <c r="BJ470" s="6"/>
      <c r="BK470" s="6"/>
      <c r="BL470" s="6"/>
      <c r="BM470" s="6"/>
      <c r="BN470" s="6"/>
      <c r="BO470" s="6"/>
      <c r="BP470" s="6"/>
      <c r="BQ470" s="6"/>
      <c r="BR470" s="6"/>
      <c r="BS470" s="6"/>
      <c r="BT470" s="6"/>
      <c r="BU470" s="6"/>
      <c r="BV470" s="6"/>
      <c r="BW470" s="6"/>
      <c r="BX470" s="6"/>
      <c r="BY470" s="6"/>
      <c r="BZ470" s="6"/>
      <c r="CA470" s="6"/>
      <c r="CB470" s="6"/>
    </row>
    <row r="471" spans="21:80" ht="34.15" customHeight="1"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5"/>
      <c r="AG471" s="15"/>
      <c r="AH471" s="15"/>
      <c r="AI471" s="15"/>
      <c r="AJ471" s="15"/>
      <c r="AK471" s="15"/>
      <c r="AL471" s="15"/>
      <c r="AM471" s="15"/>
      <c r="AN471" s="15"/>
      <c r="AO471" s="15"/>
      <c r="AP471" s="15"/>
      <c r="AQ471" s="15"/>
      <c r="AR471" s="15"/>
      <c r="AS471" s="15"/>
      <c r="AT471" s="15"/>
      <c r="AU471" s="15"/>
      <c r="AV471" s="15"/>
      <c r="AW471" s="15"/>
      <c r="AX471" s="15"/>
      <c r="AY471" s="6"/>
      <c r="AZ471" s="6"/>
      <c r="BA471" s="6"/>
      <c r="BB471" s="6"/>
      <c r="BC471" s="6"/>
      <c r="BD471" s="6"/>
      <c r="BE471" s="6"/>
      <c r="BF471" s="6"/>
      <c r="BG471" s="6"/>
      <c r="BH471" s="6"/>
      <c r="BI471" s="6"/>
      <c r="BJ471" s="6"/>
      <c r="BK471" s="6"/>
      <c r="BL471" s="6"/>
      <c r="BM471" s="6"/>
      <c r="BN471" s="6"/>
      <c r="BO471" s="6"/>
      <c r="BP471" s="6"/>
      <c r="BQ471" s="6"/>
      <c r="BR471" s="6"/>
      <c r="BS471" s="6"/>
      <c r="BT471" s="6"/>
      <c r="BU471" s="6"/>
      <c r="BV471" s="6"/>
      <c r="BW471" s="6"/>
      <c r="BX471" s="6"/>
      <c r="BY471" s="6"/>
      <c r="BZ471" s="6"/>
      <c r="CA471" s="6"/>
      <c r="CB471" s="6"/>
    </row>
    <row r="472" spans="21:80" ht="34.15" customHeight="1"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5"/>
      <c r="AG472" s="15"/>
      <c r="AH472" s="15"/>
      <c r="AI472" s="15"/>
      <c r="AJ472" s="15"/>
      <c r="AK472" s="15"/>
      <c r="AL472" s="15"/>
      <c r="AM472" s="15"/>
      <c r="AN472" s="15"/>
      <c r="AO472" s="15"/>
      <c r="AP472" s="15"/>
      <c r="AQ472" s="15"/>
      <c r="AR472" s="15"/>
      <c r="AS472" s="15"/>
      <c r="AT472" s="15"/>
      <c r="AU472" s="15"/>
      <c r="AV472" s="15"/>
      <c r="AW472" s="15"/>
      <c r="AX472" s="15"/>
      <c r="AY472" s="6"/>
      <c r="AZ472" s="6"/>
      <c r="BA472" s="6"/>
      <c r="BB472" s="6"/>
      <c r="BC472" s="6"/>
      <c r="BD472" s="6"/>
      <c r="BE472" s="6"/>
      <c r="BF472" s="6"/>
      <c r="BG472" s="6"/>
      <c r="BH472" s="6"/>
      <c r="BI472" s="6"/>
      <c r="BJ472" s="6"/>
      <c r="BK472" s="6"/>
      <c r="BL472" s="6"/>
      <c r="BM472" s="6"/>
      <c r="BN472" s="6"/>
      <c r="BO472" s="6"/>
      <c r="BP472" s="6"/>
      <c r="BQ472" s="6"/>
      <c r="BR472" s="6"/>
      <c r="BS472" s="6"/>
      <c r="BT472" s="6"/>
      <c r="BU472" s="6"/>
      <c r="BV472" s="6"/>
      <c r="BW472" s="6"/>
      <c r="BX472" s="6"/>
      <c r="BY472" s="6"/>
      <c r="BZ472" s="6"/>
      <c r="CA472" s="6"/>
      <c r="CB472" s="6"/>
    </row>
    <row r="473" spans="21:80" ht="34.15" customHeight="1"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5"/>
      <c r="AG473" s="15"/>
      <c r="AH473" s="15"/>
      <c r="AI473" s="15"/>
      <c r="AJ473" s="15"/>
      <c r="AK473" s="15"/>
      <c r="AL473" s="15"/>
      <c r="AM473" s="15"/>
      <c r="AN473" s="15"/>
      <c r="AO473" s="15"/>
      <c r="AP473" s="15"/>
      <c r="AQ473" s="15"/>
      <c r="AR473" s="15"/>
      <c r="AS473" s="15"/>
      <c r="AT473" s="15"/>
      <c r="AU473" s="15"/>
      <c r="AV473" s="15"/>
      <c r="AW473" s="15"/>
      <c r="AX473" s="15"/>
      <c r="AY473" s="6"/>
      <c r="AZ473" s="6"/>
      <c r="BA473" s="6"/>
      <c r="BB473" s="6"/>
      <c r="BC473" s="6"/>
      <c r="BD473" s="6"/>
      <c r="BE473" s="6"/>
      <c r="BF473" s="6"/>
      <c r="BG473" s="6"/>
      <c r="BH473" s="6"/>
      <c r="BI473" s="6"/>
      <c r="BJ473" s="6"/>
      <c r="BK473" s="6"/>
      <c r="BL473" s="6"/>
      <c r="BM473" s="6"/>
      <c r="BN473" s="6"/>
      <c r="BO473" s="6"/>
      <c r="BP473" s="6"/>
      <c r="BQ473" s="6"/>
      <c r="BR473" s="6"/>
      <c r="BS473" s="6"/>
      <c r="BT473" s="6"/>
      <c r="BU473" s="6"/>
      <c r="BV473" s="6"/>
      <c r="BW473" s="6"/>
      <c r="BX473" s="6"/>
      <c r="BY473" s="6"/>
      <c r="BZ473" s="6"/>
      <c r="CA473" s="6"/>
      <c r="CB473" s="6"/>
    </row>
    <row r="474" spans="21:80" ht="34.15" customHeight="1"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5"/>
      <c r="AG474" s="15"/>
      <c r="AH474" s="15"/>
      <c r="AI474" s="15"/>
      <c r="AJ474" s="15"/>
      <c r="AK474" s="15"/>
      <c r="AL474" s="15"/>
      <c r="AM474" s="15"/>
      <c r="AN474" s="15"/>
      <c r="AO474" s="15"/>
      <c r="AP474" s="15"/>
      <c r="AQ474" s="15"/>
      <c r="AR474" s="15"/>
      <c r="AS474" s="15"/>
      <c r="AT474" s="15"/>
      <c r="AU474" s="15"/>
      <c r="AV474" s="15"/>
      <c r="AW474" s="15"/>
      <c r="AX474" s="15"/>
      <c r="AY474" s="6"/>
      <c r="AZ474" s="6"/>
      <c r="BA474" s="6"/>
      <c r="BB474" s="6"/>
      <c r="BC474" s="6"/>
      <c r="BD474" s="6"/>
      <c r="BE474" s="6"/>
      <c r="BF474" s="6"/>
      <c r="BG474" s="6"/>
      <c r="BH474" s="6"/>
      <c r="BI474" s="6"/>
      <c r="BJ474" s="6"/>
      <c r="BK474" s="6"/>
      <c r="BL474" s="6"/>
      <c r="BM474" s="6"/>
      <c r="BN474" s="6"/>
      <c r="BO474" s="6"/>
      <c r="BP474" s="6"/>
      <c r="BQ474" s="6"/>
      <c r="BR474" s="6"/>
      <c r="BS474" s="6"/>
      <c r="BT474" s="6"/>
      <c r="BU474" s="6"/>
      <c r="BV474" s="6"/>
      <c r="BW474" s="6"/>
      <c r="BX474" s="6"/>
      <c r="BY474" s="6"/>
      <c r="BZ474" s="6"/>
      <c r="CA474" s="6"/>
      <c r="CB474" s="6"/>
    </row>
    <row r="475" spans="21:80" ht="34.15" customHeight="1"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5"/>
      <c r="AG475" s="15"/>
      <c r="AH475" s="15"/>
      <c r="AI475" s="15"/>
      <c r="AJ475" s="15"/>
      <c r="AK475" s="15"/>
      <c r="AL475" s="15"/>
      <c r="AM475" s="15"/>
      <c r="AN475" s="15"/>
      <c r="AO475" s="15"/>
      <c r="AP475" s="15"/>
      <c r="AQ475" s="15"/>
      <c r="AR475" s="15"/>
      <c r="AS475" s="15"/>
      <c r="AT475" s="15"/>
      <c r="AU475" s="15"/>
      <c r="AV475" s="15"/>
      <c r="AW475" s="15"/>
      <c r="AX475" s="15"/>
      <c r="AY475" s="6"/>
      <c r="AZ475" s="6"/>
      <c r="BA475" s="6"/>
      <c r="BB475" s="6"/>
      <c r="BC475" s="6"/>
      <c r="BD475" s="6"/>
      <c r="BE475" s="6"/>
      <c r="BF475" s="6"/>
      <c r="BG475" s="6"/>
      <c r="BH475" s="6"/>
      <c r="BI475" s="6"/>
      <c r="BJ475" s="6"/>
      <c r="BK475" s="6"/>
      <c r="BL475" s="6"/>
      <c r="BM475" s="6"/>
      <c r="BN475" s="6"/>
      <c r="BO475" s="6"/>
      <c r="BP475" s="6"/>
      <c r="BQ475" s="6"/>
      <c r="BR475" s="6"/>
      <c r="BS475" s="6"/>
      <c r="BT475" s="6"/>
      <c r="BU475" s="6"/>
      <c r="BV475" s="6"/>
      <c r="BW475" s="6"/>
      <c r="BX475" s="6"/>
      <c r="BY475" s="6"/>
      <c r="BZ475" s="6"/>
      <c r="CA475" s="6"/>
      <c r="CB475" s="6"/>
    </row>
    <row r="476" spans="21:80" ht="34.15" customHeight="1"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5"/>
      <c r="AG476" s="15"/>
      <c r="AH476" s="15"/>
      <c r="AI476" s="15"/>
      <c r="AJ476" s="15"/>
      <c r="AK476" s="15"/>
      <c r="AL476" s="15"/>
      <c r="AM476" s="15"/>
      <c r="AN476" s="15"/>
      <c r="AO476" s="15"/>
      <c r="AP476" s="15"/>
      <c r="AQ476" s="15"/>
      <c r="AR476" s="15"/>
      <c r="AS476" s="15"/>
      <c r="AT476" s="15"/>
      <c r="AU476" s="15"/>
      <c r="AV476" s="15"/>
      <c r="AW476" s="15"/>
      <c r="AX476" s="15"/>
      <c r="AY476" s="6"/>
      <c r="AZ476" s="6"/>
      <c r="BA476" s="6"/>
      <c r="BB476" s="6"/>
      <c r="BC476" s="6"/>
      <c r="BD476" s="6"/>
      <c r="BE476" s="6"/>
      <c r="BF476" s="6"/>
      <c r="BG476" s="6"/>
      <c r="BH476" s="6"/>
      <c r="BI476" s="6"/>
      <c r="BJ476" s="6"/>
      <c r="BK476" s="6"/>
      <c r="BL476" s="6"/>
      <c r="BM476" s="6"/>
      <c r="BN476" s="6"/>
      <c r="BO476" s="6"/>
      <c r="BP476" s="6"/>
      <c r="BQ476" s="6"/>
      <c r="BR476" s="6"/>
      <c r="BS476" s="6"/>
      <c r="BT476" s="6"/>
      <c r="BU476" s="6"/>
      <c r="BV476" s="6"/>
      <c r="BW476" s="6"/>
      <c r="BX476" s="6"/>
      <c r="BY476" s="6"/>
      <c r="BZ476" s="6"/>
      <c r="CA476" s="6"/>
      <c r="CB476" s="6"/>
    </row>
    <row r="477" spans="21:80" ht="34.15" customHeight="1"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5"/>
      <c r="AG477" s="15"/>
      <c r="AH477" s="15"/>
      <c r="AI477" s="15"/>
      <c r="AJ477" s="15"/>
      <c r="AK477" s="15"/>
      <c r="AL477" s="15"/>
      <c r="AM477" s="15"/>
      <c r="AN477" s="15"/>
      <c r="AO477" s="15"/>
      <c r="AP477" s="15"/>
      <c r="AQ477" s="15"/>
      <c r="AR477" s="15"/>
      <c r="AS477" s="15"/>
      <c r="AT477" s="15"/>
      <c r="AU477" s="15"/>
      <c r="AV477" s="15"/>
      <c r="AW477" s="15"/>
      <c r="AX477" s="15"/>
      <c r="AY477" s="6"/>
      <c r="AZ477" s="6"/>
      <c r="BA477" s="6"/>
      <c r="BB477" s="6"/>
      <c r="BC477" s="6"/>
      <c r="BD477" s="6"/>
      <c r="BE477" s="6"/>
      <c r="BF477" s="6"/>
      <c r="BG477" s="6"/>
      <c r="BH477" s="6"/>
      <c r="BI477" s="6"/>
      <c r="BJ477" s="6"/>
      <c r="BK477" s="6"/>
      <c r="BL477" s="6"/>
      <c r="BM477" s="6"/>
      <c r="BN477" s="6"/>
      <c r="BO477" s="6"/>
      <c r="BP477" s="6"/>
      <c r="BQ477" s="6"/>
      <c r="BR477" s="6"/>
      <c r="BS477" s="6"/>
      <c r="BT477" s="6"/>
      <c r="BU477" s="6"/>
      <c r="BV477" s="6"/>
      <c r="BW477" s="6"/>
      <c r="BX477" s="6"/>
      <c r="BY477" s="6"/>
      <c r="BZ477" s="6"/>
      <c r="CA477" s="6"/>
      <c r="CB477" s="6"/>
    </row>
    <row r="478" spans="21:80" ht="34.15" customHeight="1"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5"/>
      <c r="AG478" s="15"/>
      <c r="AH478" s="15"/>
      <c r="AI478" s="15"/>
      <c r="AJ478" s="15"/>
      <c r="AK478" s="15"/>
      <c r="AL478" s="15"/>
      <c r="AM478" s="15"/>
      <c r="AN478" s="15"/>
      <c r="AO478" s="15"/>
      <c r="AP478" s="15"/>
      <c r="AQ478" s="15"/>
      <c r="AR478" s="15"/>
      <c r="AS478" s="15"/>
      <c r="AT478" s="15"/>
      <c r="AU478" s="15"/>
      <c r="AV478" s="15"/>
      <c r="AW478" s="15"/>
      <c r="AX478" s="15"/>
      <c r="AY478" s="6"/>
      <c r="AZ478" s="6"/>
      <c r="BA478" s="6"/>
      <c r="BB478" s="6"/>
      <c r="BC478" s="6"/>
      <c r="BD478" s="6"/>
      <c r="BE478" s="6"/>
      <c r="BF478" s="6"/>
      <c r="BG478" s="6"/>
      <c r="BH478" s="6"/>
      <c r="BI478" s="6"/>
      <c r="BJ478" s="6"/>
      <c r="BK478" s="6"/>
      <c r="BL478" s="6"/>
      <c r="BM478" s="6"/>
      <c r="BN478" s="6"/>
      <c r="BO478" s="6"/>
      <c r="BP478" s="6"/>
      <c r="BQ478" s="6"/>
      <c r="BR478" s="6"/>
      <c r="BS478" s="6"/>
      <c r="BT478" s="6"/>
      <c r="BU478" s="6"/>
      <c r="BV478" s="6"/>
      <c r="BW478" s="6"/>
      <c r="BX478" s="6"/>
      <c r="BY478" s="6"/>
      <c r="BZ478" s="6"/>
      <c r="CA478" s="6"/>
      <c r="CB478" s="6"/>
    </row>
    <row r="479" spans="21:80" ht="34.15" customHeight="1"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5"/>
      <c r="AG479" s="15"/>
      <c r="AH479" s="15"/>
      <c r="AI479" s="15"/>
      <c r="AJ479" s="15"/>
      <c r="AK479" s="15"/>
      <c r="AL479" s="15"/>
      <c r="AM479" s="15"/>
      <c r="AN479" s="15"/>
      <c r="AO479" s="15"/>
      <c r="AP479" s="15"/>
      <c r="AQ479" s="15"/>
      <c r="AR479" s="15"/>
      <c r="AS479" s="15"/>
      <c r="AT479" s="15"/>
      <c r="AU479" s="15"/>
      <c r="AV479" s="15"/>
      <c r="AW479" s="15"/>
      <c r="AX479" s="15"/>
      <c r="AY479" s="6"/>
      <c r="AZ479" s="6"/>
      <c r="BA479" s="6"/>
      <c r="BB479" s="6"/>
      <c r="BC479" s="6"/>
      <c r="BD479" s="6"/>
      <c r="BE479" s="6"/>
      <c r="BF479" s="6"/>
      <c r="BG479" s="6"/>
      <c r="BH479" s="6"/>
      <c r="BI479" s="6"/>
      <c r="BJ479" s="6"/>
      <c r="BK479" s="6"/>
      <c r="BL479" s="6"/>
      <c r="BM479" s="6"/>
      <c r="BN479" s="6"/>
      <c r="BO479" s="6"/>
      <c r="BP479" s="6"/>
      <c r="BQ479" s="6"/>
      <c r="BR479" s="6"/>
      <c r="BS479" s="6"/>
      <c r="BT479" s="6"/>
      <c r="BU479" s="6"/>
      <c r="BV479" s="6"/>
      <c r="BW479" s="6"/>
      <c r="BX479" s="6"/>
      <c r="BY479" s="6"/>
      <c r="BZ479" s="6"/>
      <c r="CA479" s="6"/>
      <c r="CB479" s="6"/>
    </row>
    <row r="480" spans="21:80" ht="34.15" customHeight="1"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5"/>
      <c r="AG480" s="15"/>
      <c r="AH480" s="15"/>
      <c r="AI480" s="15"/>
      <c r="AJ480" s="15"/>
      <c r="AK480" s="15"/>
      <c r="AL480" s="15"/>
      <c r="AM480" s="15"/>
      <c r="AN480" s="15"/>
      <c r="AO480" s="15"/>
      <c r="AP480" s="15"/>
      <c r="AQ480" s="15"/>
      <c r="AR480" s="15"/>
      <c r="AS480" s="15"/>
      <c r="AT480" s="15"/>
      <c r="AU480" s="15"/>
      <c r="AV480" s="15"/>
      <c r="AW480" s="15"/>
      <c r="AX480" s="15"/>
      <c r="AY480" s="6"/>
      <c r="AZ480" s="6"/>
      <c r="BA480" s="6"/>
      <c r="BB480" s="6"/>
      <c r="BC480" s="6"/>
      <c r="BD480" s="6"/>
      <c r="BE480" s="6"/>
      <c r="BF480" s="6"/>
      <c r="BG480" s="6"/>
      <c r="BH480" s="6"/>
      <c r="BI480" s="6"/>
      <c r="BJ480" s="6"/>
      <c r="BK480" s="6"/>
      <c r="BL480" s="6"/>
      <c r="BM480" s="6"/>
      <c r="BN480" s="6"/>
      <c r="BO480" s="6"/>
      <c r="BP480" s="6"/>
      <c r="BQ480" s="6"/>
      <c r="BR480" s="6"/>
      <c r="BS480" s="6"/>
      <c r="BT480" s="6"/>
      <c r="BU480" s="6"/>
      <c r="BV480" s="6"/>
      <c r="BW480" s="6"/>
      <c r="BX480" s="6"/>
      <c r="BY480" s="6"/>
      <c r="BZ480" s="6"/>
      <c r="CA480" s="6"/>
      <c r="CB480" s="6"/>
    </row>
    <row r="481" spans="21:80" ht="34.15" customHeight="1"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5"/>
      <c r="AG481" s="15"/>
      <c r="AH481" s="15"/>
      <c r="AI481" s="15"/>
      <c r="AJ481" s="15"/>
      <c r="AK481" s="15"/>
      <c r="AL481" s="15"/>
      <c r="AM481" s="15"/>
      <c r="AN481" s="15"/>
      <c r="AO481" s="15"/>
      <c r="AP481" s="15"/>
      <c r="AQ481" s="15"/>
      <c r="AR481" s="15"/>
      <c r="AS481" s="15"/>
      <c r="AT481" s="15"/>
      <c r="AU481" s="15"/>
      <c r="AV481" s="15"/>
      <c r="AW481" s="15"/>
      <c r="AX481" s="15"/>
      <c r="AY481" s="6"/>
      <c r="AZ481" s="6"/>
      <c r="BA481" s="6"/>
      <c r="BB481" s="6"/>
      <c r="BC481" s="6"/>
      <c r="BD481" s="6"/>
      <c r="BE481" s="6"/>
      <c r="BF481" s="6"/>
      <c r="BG481" s="6"/>
      <c r="BH481" s="6"/>
      <c r="BI481" s="6"/>
      <c r="BJ481" s="6"/>
      <c r="BK481" s="6"/>
      <c r="BL481" s="6"/>
      <c r="BM481" s="6"/>
      <c r="BN481" s="6"/>
      <c r="BO481" s="6"/>
      <c r="BP481" s="6"/>
      <c r="BQ481" s="6"/>
      <c r="BR481" s="6"/>
      <c r="BS481" s="6"/>
      <c r="BT481" s="6"/>
      <c r="BU481" s="6"/>
      <c r="BV481" s="6"/>
      <c r="BW481" s="6"/>
      <c r="BX481" s="6"/>
      <c r="BY481" s="6"/>
      <c r="BZ481" s="6"/>
      <c r="CA481" s="6"/>
      <c r="CB481" s="6"/>
    </row>
    <row r="482" spans="21:80" ht="34.15" customHeight="1"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5"/>
      <c r="AG482" s="15"/>
      <c r="AH482" s="15"/>
      <c r="AI482" s="15"/>
      <c r="AJ482" s="15"/>
      <c r="AK482" s="15"/>
      <c r="AL482" s="15"/>
      <c r="AM482" s="15"/>
      <c r="AN482" s="15"/>
      <c r="AO482" s="15"/>
      <c r="AP482" s="15"/>
      <c r="AQ482" s="15"/>
      <c r="AR482" s="15"/>
      <c r="AS482" s="15"/>
      <c r="AT482" s="15"/>
      <c r="AU482" s="15"/>
      <c r="AV482" s="15"/>
      <c r="AW482" s="15"/>
      <c r="AX482" s="15"/>
      <c r="AY482" s="6"/>
      <c r="AZ482" s="6"/>
      <c r="BA482" s="6"/>
      <c r="BB482" s="6"/>
      <c r="BC482" s="6"/>
      <c r="BD482" s="6"/>
      <c r="BE482" s="6"/>
      <c r="BF482" s="6"/>
      <c r="BG482" s="6"/>
      <c r="BH482" s="6"/>
      <c r="BI482" s="6"/>
      <c r="BJ482" s="6"/>
      <c r="BK482" s="6"/>
      <c r="BL482" s="6"/>
      <c r="BM482" s="6"/>
      <c r="BN482" s="6"/>
      <c r="BO482" s="6"/>
      <c r="BP482" s="6"/>
      <c r="BQ482" s="6"/>
      <c r="BR482" s="6"/>
      <c r="BS482" s="6"/>
      <c r="BT482" s="6"/>
      <c r="BU482" s="6"/>
      <c r="BV482" s="6"/>
      <c r="BW482" s="6"/>
      <c r="BX482" s="6"/>
      <c r="BY482" s="6"/>
      <c r="BZ482" s="6"/>
      <c r="CA482" s="6"/>
      <c r="CB482" s="6"/>
    </row>
    <row r="483" spans="21:80" ht="34.15" customHeight="1"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5"/>
      <c r="AG483" s="15"/>
      <c r="AH483" s="15"/>
      <c r="AI483" s="15"/>
      <c r="AJ483" s="15"/>
      <c r="AK483" s="15"/>
      <c r="AL483" s="15"/>
      <c r="AM483" s="15"/>
      <c r="AN483" s="15"/>
      <c r="AO483" s="15"/>
      <c r="AP483" s="15"/>
      <c r="AQ483" s="15"/>
      <c r="AR483" s="15"/>
      <c r="AS483" s="15"/>
      <c r="AT483" s="15"/>
      <c r="AU483" s="15"/>
      <c r="AV483" s="15"/>
      <c r="AW483" s="15"/>
      <c r="AX483" s="15"/>
      <c r="AY483" s="6"/>
      <c r="AZ483" s="6"/>
      <c r="BA483" s="6"/>
      <c r="BB483" s="6"/>
      <c r="BC483" s="6"/>
      <c r="BD483" s="6"/>
      <c r="BE483" s="6"/>
      <c r="BF483" s="6"/>
      <c r="BG483" s="6"/>
      <c r="BH483" s="6"/>
      <c r="BI483" s="6"/>
      <c r="BJ483" s="6"/>
      <c r="BK483" s="6"/>
      <c r="BL483" s="6"/>
      <c r="BM483" s="6"/>
      <c r="BN483" s="6"/>
      <c r="BO483" s="6"/>
      <c r="BP483" s="6"/>
      <c r="BQ483" s="6"/>
      <c r="BR483" s="6"/>
      <c r="BS483" s="6"/>
      <c r="BT483" s="6"/>
      <c r="BU483" s="6"/>
      <c r="BV483" s="6"/>
      <c r="BW483" s="6"/>
      <c r="BX483" s="6"/>
      <c r="BY483" s="6"/>
      <c r="BZ483" s="6"/>
      <c r="CA483" s="6"/>
      <c r="CB483" s="6"/>
    </row>
    <row r="484" spans="21:80" ht="34.15" customHeight="1"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5"/>
      <c r="AG484" s="15"/>
      <c r="AH484" s="15"/>
      <c r="AI484" s="15"/>
      <c r="AJ484" s="15"/>
      <c r="AK484" s="15"/>
      <c r="AL484" s="15"/>
      <c r="AM484" s="15"/>
      <c r="AN484" s="15"/>
      <c r="AO484" s="15"/>
      <c r="AP484" s="15"/>
      <c r="AQ484" s="15"/>
      <c r="AR484" s="15"/>
      <c r="AS484" s="15"/>
      <c r="AT484" s="15"/>
      <c r="AU484" s="15"/>
      <c r="AV484" s="15"/>
      <c r="AW484" s="15"/>
      <c r="AX484" s="15"/>
      <c r="AY484" s="6"/>
      <c r="AZ484" s="6"/>
      <c r="BA484" s="6"/>
      <c r="BB484" s="6"/>
      <c r="BC484" s="6"/>
      <c r="BD484" s="6"/>
      <c r="BE484" s="6"/>
      <c r="BF484" s="6"/>
      <c r="BG484" s="6"/>
      <c r="BH484" s="6"/>
      <c r="BI484" s="6"/>
      <c r="BJ484" s="6"/>
      <c r="BK484" s="6"/>
      <c r="BL484" s="6"/>
      <c r="BM484" s="6"/>
      <c r="BN484" s="6"/>
      <c r="BO484" s="6"/>
      <c r="BP484" s="6"/>
      <c r="BQ484" s="6"/>
      <c r="BR484" s="6"/>
      <c r="BS484" s="6"/>
      <c r="BT484" s="6"/>
      <c r="BU484" s="6"/>
      <c r="BV484" s="6"/>
      <c r="BW484" s="6"/>
      <c r="BX484" s="6"/>
      <c r="BY484" s="6"/>
      <c r="BZ484" s="6"/>
      <c r="CA484" s="6"/>
      <c r="CB484" s="6"/>
    </row>
    <row r="485" spans="21:80" ht="34.15" customHeight="1"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5"/>
      <c r="AG485" s="15"/>
      <c r="AH485" s="15"/>
      <c r="AI485" s="15"/>
      <c r="AJ485" s="15"/>
      <c r="AK485" s="15"/>
      <c r="AL485" s="15"/>
      <c r="AM485" s="15"/>
      <c r="AN485" s="15"/>
      <c r="AO485" s="15"/>
      <c r="AP485" s="15"/>
      <c r="AQ485" s="15"/>
      <c r="AR485" s="15"/>
      <c r="AS485" s="15"/>
      <c r="AT485" s="15"/>
      <c r="AU485" s="15"/>
      <c r="AV485" s="15"/>
      <c r="AW485" s="15"/>
      <c r="AX485" s="15"/>
      <c r="AY485" s="6"/>
      <c r="AZ485" s="6"/>
      <c r="BA485" s="6"/>
      <c r="BB485" s="6"/>
      <c r="BC485" s="6"/>
      <c r="BD485" s="6"/>
      <c r="BE485" s="6"/>
      <c r="BF485" s="6"/>
      <c r="BG485" s="6"/>
      <c r="BH485" s="6"/>
      <c r="BI485" s="6"/>
      <c r="BJ485" s="6"/>
      <c r="BK485" s="6"/>
      <c r="BL485" s="6"/>
      <c r="BM485" s="6"/>
      <c r="BN485" s="6"/>
      <c r="BO485" s="6"/>
      <c r="BP485" s="6"/>
      <c r="BQ485" s="6"/>
      <c r="BR485" s="6"/>
      <c r="BS485" s="6"/>
      <c r="BT485" s="6"/>
      <c r="BU485" s="6"/>
      <c r="BV485" s="6"/>
      <c r="BW485" s="6"/>
      <c r="BX485" s="6"/>
      <c r="BY485" s="6"/>
      <c r="BZ485" s="6"/>
      <c r="CA485" s="6"/>
      <c r="CB485" s="6"/>
    </row>
    <row r="486" spans="21:80" ht="34.15" customHeight="1"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5"/>
      <c r="AG486" s="15"/>
      <c r="AH486" s="15"/>
      <c r="AI486" s="15"/>
      <c r="AJ486" s="15"/>
      <c r="AK486" s="15"/>
      <c r="AL486" s="15"/>
      <c r="AM486" s="15"/>
      <c r="AN486" s="15"/>
      <c r="AO486" s="15"/>
      <c r="AP486" s="15"/>
      <c r="AQ486" s="15"/>
      <c r="AR486" s="15"/>
      <c r="AS486" s="15"/>
      <c r="AT486" s="15"/>
      <c r="AU486" s="15"/>
      <c r="AV486" s="15"/>
      <c r="AW486" s="15"/>
      <c r="AX486" s="15"/>
      <c r="AY486" s="6"/>
      <c r="AZ486" s="6"/>
      <c r="BA486" s="6"/>
      <c r="BB486" s="6"/>
      <c r="BC486" s="6"/>
      <c r="BD486" s="6"/>
      <c r="BE486" s="6"/>
      <c r="BF486" s="6"/>
      <c r="BG486" s="6"/>
      <c r="BH486" s="6"/>
      <c r="BI486" s="6"/>
      <c r="BJ486" s="6"/>
      <c r="BK486" s="6"/>
      <c r="BL486" s="6"/>
      <c r="BM486" s="6"/>
      <c r="BN486" s="6"/>
      <c r="BO486" s="6"/>
      <c r="BP486" s="6"/>
      <c r="BQ486" s="6"/>
      <c r="BR486" s="6"/>
      <c r="BS486" s="6"/>
      <c r="BT486" s="6"/>
      <c r="BU486" s="6"/>
      <c r="BV486" s="6"/>
      <c r="BW486" s="6"/>
      <c r="BX486" s="6"/>
      <c r="BY486" s="6"/>
      <c r="BZ486" s="6"/>
      <c r="CA486" s="6"/>
      <c r="CB486" s="6"/>
    </row>
    <row r="487" spans="21:80" ht="34.15" customHeight="1"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5"/>
      <c r="AG487" s="15"/>
      <c r="AH487" s="15"/>
      <c r="AI487" s="15"/>
      <c r="AJ487" s="15"/>
      <c r="AK487" s="15"/>
      <c r="AL487" s="15"/>
      <c r="AM487" s="15"/>
      <c r="AN487" s="15"/>
      <c r="AO487" s="15"/>
      <c r="AP487" s="15"/>
      <c r="AQ487" s="15"/>
      <c r="AR487" s="15"/>
      <c r="AS487" s="15"/>
      <c r="AT487" s="15"/>
      <c r="AU487" s="15"/>
      <c r="AV487" s="15"/>
      <c r="AW487" s="15"/>
      <c r="AX487" s="15"/>
      <c r="AY487" s="6"/>
      <c r="AZ487" s="6"/>
      <c r="BA487" s="6"/>
      <c r="BB487" s="6"/>
      <c r="BC487" s="6"/>
      <c r="BD487" s="6"/>
      <c r="BE487" s="6"/>
      <c r="BF487" s="6"/>
      <c r="BG487" s="6"/>
      <c r="BH487" s="6"/>
      <c r="BI487" s="6"/>
      <c r="BJ487" s="6"/>
      <c r="BK487" s="6"/>
      <c r="BL487" s="6"/>
      <c r="BM487" s="6"/>
      <c r="BN487" s="6"/>
      <c r="BO487" s="6"/>
      <c r="BP487" s="6"/>
      <c r="BQ487" s="6"/>
      <c r="BR487" s="6"/>
      <c r="BS487" s="6"/>
      <c r="BT487" s="6"/>
      <c r="BU487" s="6"/>
      <c r="BV487" s="6"/>
      <c r="BW487" s="6"/>
      <c r="BX487" s="6"/>
      <c r="BY487" s="6"/>
      <c r="BZ487" s="6"/>
      <c r="CA487" s="6"/>
      <c r="CB487" s="6"/>
    </row>
    <row r="488" spans="21:80" ht="34.15" customHeight="1"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5"/>
      <c r="AG488" s="15"/>
      <c r="AH488" s="15"/>
      <c r="AI488" s="15"/>
      <c r="AJ488" s="15"/>
      <c r="AK488" s="15"/>
      <c r="AL488" s="15"/>
      <c r="AM488" s="15"/>
      <c r="AN488" s="15"/>
      <c r="AO488" s="15"/>
      <c r="AP488" s="15"/>
      <c r="AQ488" s="15"/>
      <c r="AR488" s="15"/>
      <c r="AS488" s="15"/>
      <c r="AT488" s="15"/>
      <c r="AU488" s="15"/>
      <c r="AV488" s="15"/>
      <c r="AW488" s="15"/>
      <c r="AX488" s="15"/>
      <c r="AY488" s="6"/>
      <c r="AZ488" s="6"/>
      <c r="BA488" s="6"/>
      <c r="BB488" s="6"/>
      <c r="BC488" s="6"/>
      <c r="BD488" s="6"/>
      <c r="BE488" s="6"/>
      <c r="BF488" s="6"/>
      <c r="BG488" s="6"/>
      <c r="BH488" s="6"/>
      <c r="BI488" s="6"/>
      <c r="BJ488" s="6"/>
      <c r="BK488" s="6"/>
      <c r="BL488" s="6"/>
      <c r="BM488" s="6"/>
      <c r="BN488" s="6"/>
      <c r="BO488" s="6"/>
      <c r="BP488" s="6"/>
      <c r="BQ488" s="6"/>
      <c r="BR488" s="6"/>
      <c r="BS488" s="6"/>
      <c r="BT488" s="6"/>
      <c r="BU488" s="6"/>
      <c r="BV488" s="6"/>
      <c r="BW488" s="6"/>
      <c r="BX488" s="6"/>
      <c r="BY488" s="6"/>
      <c r="BZ488" s="6"/>
      <c r="CA488" s="6"/>
      <c r="CB488" s="6"/>
    </row>
    <row r="489" spans="21:80" ht="34.15" customHeight="1"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5"/>
      <c r="AG489" s="15"/>
      <c r="AH489" s="15"/>
      <c r="AI489" s="15"/>
      <c r="AJ489" s="15"/>
      <c r="AK489" s="15"/>
      <c r="AL489" s="15"/>
      <c r="AM489" s="15"/>
      <c r="AN489" s="15"/>
      <c r="AO489" s="15"/>
      <c r="AP489" s="15"/>
      <c r="AQ489" s="15"/>
      <c r="AR489" s="15"/>
      <c r="AS489" s="15"/>
      <c r="AT489" s="15"/>
      <c r="AU489" s="15"/>
      <c r="AV489" s="15"/>
      <c r="AW489" s="15"/>
      <c r="AX489" s="15"/>
      <c r="AY489" s="6"/>
      <c r="AZ489" s="6"/>
      <c r="BA489" s="6"/>
      <c r="BB489" s="6"/>
      <c r="BC489" s="6"/>
      <c r="BD489" s="6"/>
      <c r="BE489" s="6"/>
      <c r="BF489" s="6"/>
      <c r="BG489" s="6"/>
      <c r="BH489" s="6"/>
      <c r="BI489" s="6"/>
      <c r="BJ489" s="6"/>
      <c r="BK489" s="6"/>
      <c r="BL489" s="6"/>
      <c r="BM489" s="6"/>
      <c r="BN489" s="6"/>
      <c r="BO489" s="6"/>
      <c r="BP489" s="6"/>
      <c r="BQ489" s="6"/>
      <c r="BR489" s="6"/>
      <c r="BS489" s="6"/>
      <c r="BT489" s="6"/>
      <c r="BU489" s="6"/>
      <c r="BV489" s="6"/>
      <c r="BW489" s="6"/>
      <c r="BX489" s="6"/>
      <c r="BY489" s="6"/>
      <c r="BZ489" s="6"/>
      <c r="CA489" s="6"/>
      <c r="CB489" s="6"/>
    </row>
    <row r="490" spans="21:80" ht="34.15" customHeight="1"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5"/>
      <c r="AG490" s="15"/>
      <c r="AH490" s="15"/>
      <c r="AI490" s="15"/>
      <c r="AJ490" s="15"/>
      <c r="AK490" s="15"/>
      <c r="AL490" s="15"/>
      <c r="AM490" s="15"/>
      <c r="AN490" s="15"/>
      <c r="AO490" s="15"/>
      <c r="AP490" s="15"/>
      <c r="AQ490" s="15"/>
      <c r="AR490" s="15"/>
      <c r="AS490" s="15"/>
      <c r="AT490" s="15"/>
      <c r="AU490" s="15"/>
      <c r="AV490" s="15"/>
      <c r="AW490" s="15"/>
      <c r="AX490" s="15"/>
      <c r="AY490" s="6"/>
      <c r="AZ490" s="6"/>
      <c r="BA490" s="6"/>
      <c r="BB490" s="6"/>
      <c r="BC490" s="6"/>
      <c r="BD490" s="6"/>
      <c r="BE490" s="6"/>
      <c r="BF490" s="6"/>
      <c r="BG490" s="6"/>
      <c r="BH490" s="6"/>
      <c r="BI490" s="6"/>
      <c r="BJ490" s="6"/>
      <c r="BK490" s="6"/>
      <c r="BL490" s="6"/>
      <c r="BM490" s="6"/>
      <c r="BN490" s="6"/>
      <c r="BO490" s="6"/>
      <c r="BP490" s="6"/>
      <c r="BQ490" s="6"/>
      <c r="BR490" s="6"/>
      <c r="BS490" s="6"/>
      <c r="BT490" s="6"/>
      <c r="BU490" s="6"/>
      <c r="BV490" s="6"/>
      <c r="BW490" s="6"/>
      <c r="BX490" s="6"/>
      <c r="BY490" s="6"/>
      <c r="BZ490" s="6"/>
      <c r="CA490" s="6"/>
      <c r="CB490" s="6"/>
    </row>
    <row r="491" spans="21:80" ht="34.15" customHeight="1"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5"/>
      <c r="AG491" s="15"/>
      <c r="AH491" s="15"/>
      <c r="AI491" s="15"/>
      <c r="AJ491" s="15"/>
      <c r="AK491" s="15"/>
      <c r="AL491" s="15"/>
      <c r="AM491" s="15"/>
      <c r="AN491" s="15"/>
      <c r="AO491" s="15"/>
      <c r="AP491" s="15"/>
      <c r="AQ491" s="15"/>
      <c r="AR491" s="15"/>
      <c r="AS491" s="15"/>
      <c r="AT491" s="15"/>
      <c r="AU491" s="15"/>
      <c r="AV491" s="15"/>
      <c r="AW491" s="15"/>
      <c r="AX491" s="15"/>
      <c r="AY491" s="6"/>
      <c r="AZ491" s="6"/>
      <c r="BA491" s="6"/>
      <c r="BB491" s="6"/>
      <c r="BC491" s="6"/>
      <c r="BD491" s="6"/>
      <c r="BE491" s="6"/>
      <c r="BF491" s="6"/>
      <c r="BG491" s="6"/>
      <c r="BH491" s="6"/>
      <c r="BI491" s="6"/>
      <c r="BJ491" s="6"/>
      <c r="BK491" s="6"/>
      <c r="BL491" s="6"/>
      <c r="BM491" s="6"/>
      <c r="BN491" s="6"/>
      <c r="BO491" s="6"/>
      <c r="BP491" s="6"/>
      <c r="BQ491" s="6"/>
      <c r="BR491" s="6"/>
      <c r="BS491" s="6"/>
      <c r="BT491" s="6"/>
      <c r="BU491" s="6"/>
      <c r="BV491" s="6"/>
      <c r="BW491" s="6"/>
      <c r="BX491" s="6"/>
      <c r="BY491" s="6"/>
      <c r="BZ491" s="6"/>
      <c r="CA491" s="6"/>
      <c r="CB491" s="6"/>
    </row>
    <row r="492" spans="21:80" ht="34.15" customHeight="1"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5"/>
      <c r="AG492" s="15"/>
      <c r="AH492" s="15"/>
      <c r="AI492" s="15"/>
      <c r="AJ492" s="15"/>
      <c r="AK492" s="15"/>
      <c r="AL492" s="15"/>
      <c r="AM492" s="15"/>
      <c r="AN492" s="15"/>
      <c r="AO492" s="15"/>
      <c r="AP492" s="15"/>
      <c r="AQ492" s="15"/>
      <c r="AR492" s="15"/>
      <c r="AS492" s="15"/>
      <c r="AT492" s="15"/>
      <c r="AU492" s="15"/>
      <c r="AV492" s="15"/>
      <c r="AW492" s="15"/>
      <c r="AX492" s="15"/>
      <c r="AY492" s="6"/>
      <c r="AZ492" s="6"/>
      <c r="BA492" s="6"/>
      <c r="BB492" s="6"/>
      <c r="BC492" s="6"/>
      <c r="BD492" s="6"/>
      <c r="BE492" s="6"/>
      <c r="BF492" s="6"/>
      <c r="BG492" s="6"/>
      <c r="BH492" s="6"/>
      <c r="BI492" s="6"/>
      <c r="BJ492" s="6"/>
      <c r="BK492" s="6"/>
      <c r="BL492" s="6"/>
      <c r="BM492" s="6"/>
      <c r="BN492" s="6"/>
      <c r="BO492" s="6"/>
      <c r="BP492" s="6"/>
      <c r="BQ492" s="6"/>
      <c r="BR492" s="6"/>
      <c r="BS492" s="6"/>
      <c r="BT492" s="6"/>
      <c r="BU492" s="6"/>
      <c r="BV492" s="6"/>
      <c r="BW492" s="6"/>
      <c r="BX492" s="6"/>
      <c r="BY492" s="6"/>
      <c r="BZ492" s="6"/>
      <c r="CA492" s="6"/>
      <c r="CB492" s="6"/>
    </row>
    <row r="493" spans="21:80" ht="34.15" customHeight="1"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5"/>
      <c r="AG493" s="15"/>
      <c r="AH493" s="15"/>
      <c r="AI493" s="15"/>
      <c r="AJ493" s="15"/>
      <c r="AK493" s="15"/>
      <c r="AL493" s="15"/>
      <c r="AM493" s="15"/>
      <c r="AN493" s="15"/>
      <c r="AO493" s="15"/>
      <c r="AP493" s="15"/>
      <c r="AQ493" s="15"/>
      <c r="AR493" s="15"/>
      <c r="AS493" s="15"/>
      <c r="AT493" s="15"/>
      <c r="AU493" s="15"/>
      <c r="AV493" s="15"/>
      <c r="AW493" s="15"/>
      <c r="AX493" s="15"/>
      <c r="AY493" s="6"/>
      <c r="AZ493" s="6"/>
      <c r="BA493" s="6"/>
      <c r="BB493" s="6"/>
      <c r="BC493" s="6"/>
      <c r="BD493" s="6"/>
      <c r="BE493" s="6"/>
      <c r="BF493" s="6"/>
      <c r="BG493" s="6"/>
      <c r="BH493" s="6"/>
      <c r="BI493" s="6"/>
      <c r="BJ493" s="6"/>
      <c r="BK493" s="6"/>
      <c r="BL493" s="6"/>
      <c r="BM493" s="6"/>
      <c r="BN493" s="6"/>
      <c r="BO493" s="6"/>
      <c r="BP493" s="6"/>
      <c r="BQ493" s="6"/>
      <c r="BR493" s="6"/>
      <c r="BS493" s="6"/>
      <c r="BT493" s="6"/>
      <c r="BU493" s="6"/>
      <c r="BV493" s="6"/>
      <c r="BW493" s="6"/>
      <c r="BX493" s="6"/>
      <c r="BY493" s="6"/>
      <c r="BZ493" s="6"/>
      <c r="CA493" s="6"/>
      <c r="CB493" s="6"/>
    </row>
    <row r="494" spans="21:80" ht="34.15" customHeight="1"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5"/>
      <c r="AG494" s="15"/>
      <c r="AH494" s="15"/>
      <c r="AI494" s="15"/>
      <c r="AJ494" s="15"/>
      <c r="AK494" s="15"/>
      <c r="AL494" s="15"/>
      <c r="AM494" s="15"/>
      <c r="AN494" s="15"/>
      <c r="AO494" s="15"/>
      <c r="AP494" s="15"/>
      <c r="AQ494" s="15"/>
      <c r="AR494" s="15"/>
      <c r="AS494" s="15"/>
      <c r="AT494" s="15"/>
      <c r="AU494" s="15"/>
      <c r="AV494" s="15"/>
      <c r="AW494" s="15"/>
      <c r="AX494" s="15"/>
      <c r="AY494" s="6"/>
      <c r="AZ494" s="6"/>
      <c r="BA494" s="6"/>
      <c r="BB494" s="6"/>
      <c r="BC494" s="6"/>
      <c r="BD494" s="6"/>
      <c r="BE494" s="6"/>
      <c r="BF494" s="6"/>
      <c r="BG494" s="6"/>
      <c r="BH494" s="6"/>
      <c r="BI494" s="6"/>
      <c r="BJ494" s="6"/>
      <c r="BK494" s="6"/>
      <c r="BL494" s="6"/>
      <c r="BM494" s="6"/>
      <c r="BN494" s="6"/>
      <c r="BO494" s="6"/>
      <c r="BP494" s="6"/>
      <c r="BQ494" s="6"/>
      <c r="BR494" s="6"/>
      <c r="BS494" s="6"/>
      <c r="BT494" s="6"/>
      <c r="BU494" s="6"/>
      <c r="BV494" s="6"/>
      <c r="BW494" s="6"/>
      <c r="BX494" s="6"/>
      <c r="BY494" s="6"/>
      <c r="BZ494" s="6"/>
      <c r="CA494" s="6"/>
      <c r="CB494" s="6"/>
    </row>
    <row r="495" spans="21:80" ht="34.15" customHeight="1"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5"/>
      <c r="AG495" s="15"/>
      <c r="AH495" s="15"/>
      <c r="AI495" s="15"/>
      <c r="AJ495" s="15"/>
      <c r="AK495" s="15"/>
      <c r="AL495" s="15"/>
      <c r="AM495" s="15"/>
      <c r="AN495" s="15"/>
      <c r="AO495" s="15"/>
      <c r="AP495" s="15"/>
      <c r="AQ495" s="15"/>
      <c r="AR495" s="15"/>
      <c r="AS495" s="15"/>
      <c r="AT495" s="15"/>
      <c r="AU495" s="15"/>
      <c r="AV495" s="15"/>
      <c r="AW495" s="15"/>
      <c r="AX495" s="15"/>
      <c r="AY495" s="6"/>
      <c r="AZ495" s="6"/>
      <c r="BA495" s="6"/>
      <c r="BB495" s="6"/>
      <c r="BC495" s="6"/>
      <c r="BD495" s="6"/>
      <c r="BE495" s="6"/>
      <c r="BF495" s="6"/>
      <c r="BG495" s="6"/>
      <c r="BH495" s="6"/>
      <c r="BI495" s="6"/>
      <c r="BJ495" s="6"/>
      <c r="BK495" s="6"/>
      <c r="BL495" s="6"/>
      <c r="BM495" s="6"/>
      <c r="BN495" s="6"/>
      <c r="BO495" s="6"/>
      <c r="BP495" s="6"/>
      <c r="BQ495" s="6"/>
      <c r="BR495" s="6"/>
      <c r="BS495" s="6"/>
      <c r="BT495" s="6"/>
      <c r="BU495" s="6"/>
      <c r="BV495" s="6"/>
      <c r="BW495" s="6"/>
      <c r="BX495" s="6"/>
      <c r="BY495" s="6"/>
      <c r="BZ495" s="6"/>
      <c r="CA495" s="6"/>
      <c r="CB495" s="6"/>
    </row>
    <row r="496" spans="21:80" ht="34.15" customHeight="1"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5"/>
      <c r="AG496" s="15"/>
      <c r="AH496" s="15"/>
      <c r="AI496" s="15"/>
      <c r="AJ496" s="15"/>
      <c r="AK496" s="15"/>
      <c r="AL496" s="15"/>
      <c r="AM496" s="15"/>
      <c r="AN496" s="15"/>
      <c r="AO496" s="15"/>
      <c r="AP496" s="15"/>
      <c r="AQ496" s="15"/>
      <c r="AR496" s="15"/>
      <c r="AS496" s="15"/>
      <c r="AT496" s="15"/>
      <c r="AU496" s="15"/>
      <c r="AV496" s="15"/>
      <c r="AW496" s="15"/>
      <c r="AX496" s="15"/>
      <c r="AY496" s="6"/>
      <c r="AZ496" s="6"/>
      <c r="BA496" s="6"/>
      <c r="BB496" s="6"/>
      <c r="BC496" s="6"/>
      <c r="BD496" s="6"/>
      <c r="BE496" s="6"/>
      <c r="BF496" s="6"/>
      <c r="BG496" s="6"/>
      <c r="BH496" s="6"/>
      <c r="BI496" s="6"/>
      <c r="BJ496" s="6"/>
      <c r="BK496" s="6"/>
      <c r="BL496" s="6"/>
      <c r="BM496" s="6"/>
      <c r="BN496" s="6"/>
      <c r="BO496" s="6"/>
      <c r="BP496" s="6"/>
      <c r="BQ496" s="6"/>
      <c r="BR496" s="6"/>
      <c r="BS496" s="6"/>
      <c r="BT496" s="6"/>
      <c r="BU496" s="6"/>
      <c r="BV496" s="6"/>
      <c r="BW496" s="6"/>
      <c r="BX496" s="6"/>
      <c r="BY496" s="6"/>
      <c r="BZ496" s="6"/>
      <c r="CA496" s="6"/>
      <c r="CB496" s="6"/>
    </row>
    <row r="497" spans="21:80" ht="34.15" customHeight="1"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5"/>
      <c r="AG497" s="15"/>
      <c r="AH497" s="15"/>
      <c r="AI497" s="15"/>
      <c r="AJ497" s="15"/>
      <c r="AK497" s="15"/>
      <c r="AL497" s="15"/>
      <c r="AM497" s="15"/>
      <c r="AN497" s="15"/>
      <c r="AO497" s="15"/>
      <c r="AP497" s="15"/>
      <c r="AQ497" s="15"/>
      <c r="AR497" s="15"/>
      <c r="AS497" s="15"/>
      <c r="AT497" s="15"/>
      <c r="AU497" s="15"/>
      <c r="AV497" s="15"/>
      <c r="AW497" s="15"/>
      <c r="AX497" s="15"/>
      <c r="AY497" s="6"/>
      <c r="AZ497" s="6"/>
      <c r="BA497" s="6"/>
      <c r="BB497" s="6"/>
      <c r="BC497" s="6"/>
      <c r="BD497" s="6"/>
      <c r="BE497" s="6"/>
      <c r="BF497" s="6"/>
      <c r="BG497" s="6"/>
      <c r="BH497" s="6"/>
      <c r="BI497" s="6"/>
      <c r="BJ497" s="6"/>
      <c r="BK497" s="6"/>
      <c r="BL497" s="6"/>
      <c r="BM497" s="6"/>
      <c r="BN497" s="6"/>
      <c r="BO497" s="6"/>
      <c r="BP497" s="6"/>
      <c r="BQ497" s="6"/>
      <c r="BR497" s="6"/>
      <c r="BS497" s="6"/>
      <c r="BT497" s="6"/>
      <c r="BU497" s="6"/>
      <c r="BV497" s="6"/>
      <c r="BW497" s="6"/>
      <c r="BX497" s="6"/>
      <c r="BY497" s="6"/>
      <c r="BZ497" s="6"/>
      <c r="CA497" s="6"/>
      <c r="CB497" s="6"/>
    </row>
    <row r="498" spans="21:80" ht="34.15" customHeight="1"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5"/>
      <c r="AG498" s="15"/>
      <c r="AH498" s="15"/>
      <c r="AI498" s="15"/>
      <c r="AJ498" s="15"/>
      <c r="AK498" s="15"/>
      <c r="AL498" s="15"/>
      <c r="AM498" s="15"/>
      <c r="AN498" s="15"/>
      <c r="AO498" s="15"/>
      <c r="AP498" s="15"/>
      <c r="AQ498" s="15"/>
      <c r="AR498" s="15"/>
      <c r="AS498" s="15"/>
      <c r="AT498" s="15"/>
      <c r="AU498" s="15"/>
      <c r="AV498" s="15"/>
      <c r="AW498" s="15"/>
      <c r="AX498" s="15"/>
      <c r="AY498" s="6"/>
      <c r="AZ498" s="6"/>
      <c r="BA498" s="6"/>
      <c r="BB498" s="6"/>
      <c r="BC498" s="6"/>
      <c r="BD498" s="6"/>
      <c r="BE498" s="6"/>
      <c r="BF498" s="6"/>
      <c r="BG498" s="6"/>
      <c r="BH498" s="6"/>
      <c r="BI498" s="6"/>
      <c r="BJ498" s="6"/>
      <c r="BK498" s="6"/>
      <c r="BL498" s="6"/>
      <c r="BM498" s="6"/>
      <c r="BN498" s="6"/>
      <c r="BO498" s="6"/>
      <c r="BP498" s="6"/>
      <c r="BQ498" s="6"/>
      <c r="BR498" s="6"/>
      <c r="BS498" s="6"/>
      <c r="BT498" s="6"/>
      <c r="BU498" s="6"/>
      <c r="BV498" s="6"/>
      <c r="BW498" s="6"/>
      <c r="BX498" s="6"/>
      <c r="BY498" s="6"/>
      <c r="BZ498" s="6"/>
      <c r="CA498" s="6"/>
      <c r="CB498" s="6"/>
    </row>
    <row r="499" spans="21:80" ht="34.15" customHeight="1"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5"/>
      <c r="AG499" s="15"/>
      <c r="AH499" s="15"/>
      <c r="AI499" s="15"/>
      <c r="AJ499" s="15"/>
      <c r="AK499" s="15"/>
      <c r="AL499" s="15"/>
      <c r="AM499" s="15"/>
      <c r="AN499" s="15"/>
      <c r="AO499" s="15"/>
      <c r="AP499" s="15"/>
      <c r="AQ499" s="15"/>
      <c r="AR499" s="15"/>
      <c r="AS499" s="15"/>
      <c r="AT499" s="15"/>
      <c r="AU499" s="15"/>
      <c r="AV499" s="15"/>
      <c r="AW499" s="15"/>
      <c r="AX499" s="15"/>
      <c r="AY499" s="6"/>
      <c r="AZ499" s="6"/>
      <c r="BA499" s="6"/>
      <c r="BB499" s="6"/>
      <c r="BC499" s="6"/>
      <c r="BD499" s="6"/>
      <c r="BE499" s="6"/>
      <c r="BF499" s="6"/>
      <c r="BG499" s="6"/>
      <c r="BH499" s="6"/>
      <c r="BI499" s="6"/>
      <c r="BJ499" s="6"/>
      <c r="BK499" s="6"/>
      <c r="BL499" s="6"/>
      <c r="BM499" s="6"/>
      <c r="BN499" s="6"/>
      <c r="BO499" s="6"/>
      <c r="BP499" s="6"/>
      <c r="BQ499" s="6"/>
      <c r="BR499" s="6"/>
      <c r="BS499" s="6"/>
      <c r="BT499" s="6"/>
      <c r="BU499" s="6"/>
      <c r="BV499" s="6"/>
      <c r="BW499" s="6"/>
      <c r="BX499" s="6"/>
      <c r="BY499" s="6"/>
      <c r="BZ499" s="6"/>
      <c r="CA499" s="6"/>
      <c r="CB499" s="6"/>
    </row>
    <row r="500" spans="21:80" ht="34.15" customHeight="1"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5"/>
      <c r="AG500" s="15"/>
      <c r="AH500" s="15"/>
      <c r="AI500" s="15"/>
      <c r="AJ500" s="15"/>
      <c r="AK500" s="15"/>
      <c r="AL500" s="15"/>
      <c r="AM500" s="15"/>
      <c r="AN500" s="15"/>
      <c r="AO500" s="15"/>
      <c r="AP500" s="15"/>
      <c r="AQ500" s="15"/>
      <c r="AR500" s="15"/>
      <c r="AS500" s="15"/>
      <c r="AT500" s="15"/>
      <c r="AU500" s="15"/>
      <c r="AV500" s="15"/>
      <c r="AW500" s="15"/>
      <c r="AX500" s="15"/>
      <c r="AY500" s="6"/>
      <c r="AZ500" s="6"/>
      <c r="BA500" s="6"/>
      <c r="BB500" s="6"/>
      <c r="BC500" s="6"/>
      <c r="BD500" s="6"/>
      <c r="BE500" s="6"/>
      <c r="BF500" s="6"/>
      <c r="BG500" s="6"/>
      <c r="BH500" s="6"/>
      <c r="BI500" s="6"/>
      <c r="BJ500" s="6"/>
      <c r="BK500" s="6"/>
      <c r="BL500" s="6"/>
      <c r="BM500" s="6"/>
      <c r="BN500" s="6"/>
      <c r="BO500" s="6"/>
      <c r="BP500" s="6"/>
      <c r="BQ500" s="6"/>
      <c r="BR500" s="6"/>
      <c r="BS500" s="6"/>
      <c r="BT500" s="6"/>
      <c r="BU500" s="6"/>
      <c r="BV500" s="6"/>
      <c r="BW500" s="6"/>
      <c r="BX500" s="6"/>
      <c r="BY500" s="6"/>
      <c r="BZ500" s="6"/>
      <c r="CA500" s="6"/>
      <c r="CB500" s="6"/>
    </row>
    <row r="501" spans="21:80" ht="34.15" customHeight="1"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5"/>
      <c r="AG501" s="15"/>
      <c r="AH501" s="15"/>
      <c r="AI501" s="15"/>
      <c r="AJ501" s="15"/>
      <c r="AK501" s="15"/>
      <c r="AL501" s="15"/>
      <c r="AM501" s="15"/>
      <c r="AN501" s="15"/>
      <c r="AO501" s="15"/>
      <c r="AP501" s="15"/>
      <c r="AQ501" s="15"/>
      <c r="AR501" s="15"/>
      <c r="AS501" s="15"/>
      <c r="AT501" s="15"/>
      <c r="AU501" s="15"/>
      <c r="AV501" s="15"/>
      <c r="AW501" s="15"/>
      <c r="AX501" s="15"/>
      <c r="AY501" s="6"/>
      <c r="AZ501" s="6"/>
      <c r="BA501" s="6"/>
      <c r="BB501" s="6"/>
      <c r="BC501" s="6"/>
      <c r="BD501" s="6"/>
      <c r="BE501" s="6"/>
      <c r="BF501" s="6"/>
      <c r="BG501" s="6"/>
      <c r="BH501" s="6"/>
      <c r="BI501" s="6"/>
      <c r="BJ501" s="6"/>
      <c r="BK501" s="6"/>
      <c r="BL501" s="6"/>
      <c r="BM501" s="6"/>
      <c r="BN501" s="6"/>
      <c r="BO501" s="6"/>
      <c r="BP501" s="6"/>
      <c r="BQ501" s="6"/>
      <c r="BR501" s="6"/>
      <c r="BS501" s="6"/>
      <c r="BT501" s="6"/>
      <c r="BU501" s="6"/>
      <c r="BV501" s="6"/>
      <c r="BW501" s="6"/>
      <c r="BX501" s="6"/>
      <c r="BY501" s="6"/>
      <c r="BZ501" s="6"/>
      <c r="CA501" s="6"/>
      <c r="CB501" s="6"/>
    </row>
    <row r="502" spans="21:80" ht="34.15" customHeight="1"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5"/>
      <c r="AG502" s="15"/>
      <c r="AH502" s="15"/>
      <c r="AI502" s="15"/>
      <c r="AJ502" s="15"/>
      <c r="AK502" s="15"/>
      <c r="AL502" s="15"/>
      <c r="AM502" s="15"/>
      <c r="AN502" s="15"/>
      <c r="AO502" s="15"/>
      <c r="AP502" s="15"/>
      <c r="AQ502" s="15"/>
      <c r="AR502" s="15"/>
      <c r="AS502" s="15"/>
      <c r="AT502" s="15"/>
      <c r="AU502" s="15"/>
      <c r="AV502" s="15"/>
      <c r="AW502" s="15"/>
      <c r="AX502" s="15"/>
      <c r="AY502" s="6"/>
      <c r="AZ502" s="6"/>
      <c r="BA502" s="6"/>
      <c r="BB502" s="6"/>
      <c r="BC502" s="6"/>
      <c r="BD502" s="6"/>
      <c r="BE502" s="6"/>
      <c r="BF502" s="6"/>
      <c r="BG502" s="6"/>
      <c r="BH502" s="6"/>
      <c r="BI502" s="6"/>
      <c r="BJ502" s="6"/>
      <c r="BK502" s="6"/>
      <c r="BL502" s="6"/>
      <c r="BM502" s="6"/>
      <c r="BN502" s="6"/>
      <c r="BO502" s="6"/>
      <c r="BP502" s="6"/>
      <c r="BQ502" s="6"/>
      <c r="BR502" s="6"/>
      <c r="BS502" s="6"/>
      <c r="BT502" s="6"/>
      <c r="BU502" s="6"/>
      <c r="BV502" s="6"/>
      <c r="BW502" s="6"/>
      <c r="BX502" s="6"/>
      <c r="BY502" s="6"/>
      <c r="BZ502" s="6"/>
      <c r="CA502" s="6"/>
      <c r="CB502" s="6"/>
    </row>
    <row r="503" spans="21:80" ht="34.15" customHeight="1"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5"/>
      <c r="AG503" s="15"/>
      <c r="AH503" s="15"/>
      <c r="AI503" s="15"/>
      <c r="AJ503" s="15"/>
      <c r="AK503" s="15"/>
      <c r="AL503" s="15"/>
      <c r="AM503" s="15"/>
      <c r="AN503" s="15"/>
      <c r="AO503" s="15"/>
      <c r="AP503" s="15"/>
      <c r="AQ503" s="15"/>
      <c r="AR503" s="15"/>
      <c r="AS503" s="15"/>
      <c r="AT503" s="15"/>
      <c r="AU503" s="15"/>
      <c r="AV503" s="15"/>
      <c r="AW503" s="15"/>
      <c r="AX503" s="15"/>
      <c r="AY503" s="6"/>
      <c r="AZ503" s="6"/>
      <c r="BA503" s="6"/>
      <c r="BB503" s="6"/>
      <c r="BC503" s="6"/>
      <c r="BD503" s="6"/>
      <c r="BE503" s="6"/>
      <c r="BF503" s="6"/>
      <c r="BG503" s="6"/>
      <c r="BH503" s="6"/>
      <c r="BI503" s="6"/>
      <c r="BJ503" s="6"/>
      <c r="BK503" s="6"/>
      <c r="BL503" s="6"/>
      <c r="BM503" s="6"/>
      <c r="BN503" s="6"/>
      <c r="BO503" s="6"/>
      <c r="BP503" s="6"/>
      <c r="BQ503" s="6"/>
      <c r="BR503" s="6"/>
      <c r="BS503" s="6"/>
      <c r="BT503" s="6"/>
      <c r="BU503" s="6"/>
      <c r="BV503" s="6"/>
      <c r="BW503" s="6"/>
      <c r="BX503" s="6"/>
      <c r="BY503" s="6"/>
      <c r="BZ503" s="6"/>
      <c r="CA503" s="6"/>
      <c r="CB503" s="6"/>
    </row>
    <row r="504" spans="21:80" ht="34.15" customHeight="1"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5"/>
      <c r="AG504" s="15"/>
      <c r="AH504" s="15"/>
      <c r="AI504" s="15"/>
      <c r="AJ504" s="15"/>
      <c r="AK504" s="15"/>
      <c r="AL504" s="15"/>
      <c r="AM504" s="15"/>
      <c r="AN504" s="15"/>
      <c r="AO504" s="15"/>
      <c r="AP504" s="15"/>
      <c r="AQ504" s="15"/>
      <c r="AR504" s="15"/>
      <c r="AS504" s="15"/>
      <c r="AT504" s="15"/>
      <c r="AU504" s="15"/>
      <c r="AV504" s="15"/>
      <c r="AW504" s="15"/>
      <c r="AX504" s="15"/>
      <c r="AY504" s="6"/>
      <c r="AZ504" s="6"/>
      <c r="BA504" s="6"/>
      <c r="BB504" s="6"/>
      <c r="BC504" s="6"/>
      <c r="BD504" s="6"/>
      <c r="BE504" s="6"/>
      <c r="BF504" s="6"/>
      <c r="BG504" s="6"/>
      <c r="BH504" s="6"/>
      <c r="BI504" s="6"/>
      <c r="BJ504" s="6"/>
      <c r="BK504" s="6"/>
      <c r="BL504" s="6"/>
      <c r="BM504" s="6"/>
      <c r="BN504" s="6"/>
      <c r="BO504" s="6"/>
      <c r="BP504" s="6"/>
      <c r="BQ504" s="6"/>
      <c r="BR504" s="6"/>
      <c r="BS504" s="6"/>
      <c r="BT504" s="6"/>
      <c r="BU504" s="6"/>
      <c r="BV504" s="6"/>
      <c r="BW504" s="6"/>
      <c r="BX504" s="6"/>
      <c r="BY504" s="6"/>
      <c r="BZ504" s="6"/>
      <c r="CA504" s="6"/>
      <c r="CB504" s="6"/>
    </row>
    <row r="505" spans="21:80" ht="34.15" customHeight="1"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5"/>
      <c r="AG505" s="15"/>
      <c r="AH505" s="15"/>
      <c r="AI505" s="15"/>
      <c r="AJ505" s="15"/>
      <c r="AK505" s="15"/>
      <c r="AL505" s="15"/>
      <c r="AM505" s="15"/>
      <c r="AN505" s="15"/>
      <c r="AO505" s="15"/>
      <c r="AP505" s="15"/>
      <c r="AQ505" s="15"/>
      <c r="AR505" s="15"/>
      <c r="AS505" s="15"/>
      <c r="AT505" s="15"/>
      <c r="AU505" s="15"/>
      <c r="AV505" s="15"/>
      <c r="AW505" s="15"/>
      <c r="AX505" s="15"/>
      <c r="AY505" s="6"/>
      <c r="AZ505" s="6"/>
      <c r="BA505" s="6"/>
      <c r="BB505" s="6"/>
      <c r="BC505" s="6"/>
      <c r="BD505" s="6"/>
      <c r="BE505" s="6"/>
      <c r="BF505" s="6"/>
      <c r="BG505" s="6"/>
      <c r="BH505" s="6"/>
      <c r="BI505" s="6"/>
      <c r="BJ505" s="6"/>
      <c r="BK505" s="6"/>
      <c r="BL505" s="6"/>
      <c r="BM505" s="6"/>
      <c r="BN505" s="6"/>
      <c r="BO505" s="6"/>
      <c r="BP505" s="6"/>
      <c r="BQ505" s="6"/>
      <c r="BR505" s="6"/>
      <c r="BS505" s="6"/>
      <c r="BT505" s="6"/>
      <c r="BU505" s="6"/>
      <c r="BV505" s="6"/>
      <c r="BW505" s="6"/>
      <c r="BX505" s="6"/>
      <c r="BY505" s="6"/>
      <c r="BZ505" s="6"/>
      <c r="CA505" s="6"/>
      <c r="CB505" s="6"/>
    </row>
    <row r="506" spans="21:80" ht="34.15" customHeight="1"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5"/>
      <c r="AG506" s="15"/>
      <c r="AH506" s="15"/>
      <c r="AI506" s="15"/>
      <c r="AJ506" s="15"/>
      <c r="AK506" s="15"/>
      <c r="AL506" s="15"/>
      <c r="AM506" s="15"/>
      <c r="AN506" s="15"/>
      <c r="AO506" s="15"/>
      <c r="AP506" s="15"/>
      <c r="AQ506" s="15"/>
      <c r="AR506" s="15"/>
      <c r="AS506" s="15"/>
      <c r="AT506" s="15"/>
      <c r="AU506" s="15"/>
      <c r="AV506" s="15"/>
      <c r="AW506" s="15"/>
      <c r="AX506" s="15"/>
      <c r="AY506" s="6"/>
      <c r="AZ506" s="6"/>
      <c r="BA506" s="6"/>
      <c r="BB506" s="6"/>
      <c r="BC506" s="6"/>
      <c r="BD506" s="6"/>
      <c r="BE506" s="6"/>
      <c r="BF506" s="6"/>
      <c r="BG506" s="6"/>
      <c r="BH506" s="6"/>
      <c r="BI506" s="6"/>
      <c r="BJ506" s="6"/>
      <c r="BK506" s="6"/>
      <c r="BL506" s="6"/>
      <c r="BM506" s="6"/>
      <c r="BN506" s="6"/>
      <c r="BO506" s="6"/>
      <c r="BP506" s="6"/>
      <c r="BQ506" s="6"/>
      <c r="BR506" s="6"/>
      <c r="BS506" s="6"/>
      <c r="BT506" s="6"/>
      <c r="BU506" s="6"/>
      <c r="BV506" s="6"/>
      <c r="BW506" s="6"/>
      <c r="BX506" s="6"/>
      <c r="BY506" s="6"/>
      <c r="BZ506" s="6"/>
      <c r="CA506" s="6"/>
      <c r="CB506" s="6"/>
    </row>
    <row r="507" spans="21:80" ht="34.15" customHeight="1"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5"/>
      <c r="AG507" s="15"/>
      <c r="AH507" s="15"/>
      <c r="AI507" s="15"/>
      <c r="AJ507" s="15"/>
      <c r="AK507" s="15"/>
      <c r="AL507" s="15"/>
      <c r="AM507" s="15"/>
      <c r="AN507" s="15"/>
      <c r="AO507" s="15"/>
      <c r="AP507" s="15"/>
      <c r="AQ507" s="15"/>
      <c r="AR507" s="15"/>
      <c r="AS507" s="15"/>
      <c r="AT507" s="15"/>
      <c r="AU507" s="15"/>
      <c r="AV507" s="15"/>
      <c r="AW507" s="15"/>
      <c r="AX507" s="15"/>
      <c r="AY507" s="6"/>
      <c r="AZ507" s="6"/>
      <c r="BA507" s="6"/>
      <c r="BB507" s="6"/>
      <c r="BC507" s="6"/>
      <c r="BD507" s="6"/>
      <c r="BE507" s="6"/>
      <c r="BF507" s="6"/>
      <c r="BG507" s="6"/>
      <c r="BH507" s="6"/>
      <c r="BI507" s="6"/>
      <c r="BJ507" s="6"/>
      <c r="BK507" s="6"/>
      <c r="BL507" s="6"/>
      <c r="BM507" s="6"/>
      <c r="BN507" s="6"/>
      <c r="BO507" s="6"/>
      <c r="BP507" s="6"/>
      <c r="BQ507" s="6"/>
      <c r="BR507" s="6"/>
      <c r="BS507" s="6"/>
      <c r="BT507" s="6"/>
      <c r="BU507" s="6"/>
      <c r="BV507" s="6"/>
      <c r="BW507" s="6"/>
      <c r="BX507" s="6"/>
      <c r="BY507" s="6"/>
      <c r="BZ507" s="6"/>
      <c r="CA507" s="6"/>
      <c r="CB507" s="6"/>
    </row>
    <row r="508" spans="21:80" ht="34.15" customHeight="1"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5"/>
      <c r="AG508" s="15"/>
      <c r="AH508" s="15"/>
      <c r="AI508" s="15"/>
      <c r="AJ508" s="15"/>
      <c r="AK508" s="15"/>
      <c r="AL508" s="15"/>
      <c r="AM508" s="15"/>
      <c r="AN508" s="15"/>
      <c r="AO508" s="15"/>
      <c r="AP508" s="15"/>
      <c r="AQ508" s="15"/>
      <c r="AR508" s="15"/>
      <c r="AS508" s="15"/>
      <c r="AT508" s="15"/>
      <c r="AU508" s="15"/>
      <c r="AV508" s="15"/>
      <c r="AW508" s="15"/>
      <c r="AX508" s="15"/>
      <c r="AY508" s="6"/>
      <c r="AZ508" s="6"/>
      <c r="BA508" s="6"/>
      <c r="BB508" s="6"/>
      <c r="BC508" s="6"/>
      <c r="BD508" s="6"/>
      <c r="BE508" s="6"/>
      <c r="BF508" s="6"/>
      <c r="BG508" s="6"/>
      <c r="BH508" s="6"/>
      <c r="BI508" s="6"/>
      <c r="BJ508" s="6"/>
      <c r="BK508" s="6"/>
      <c r="BL508" s="6"/>
      <c r="BM508" s="6"/>
      <c r="BN508" s="6"/>
      <c r="BO508" s="6"/>
      <c r="BP508" s="6"/>
      <c r="BQ508" s="6"/>
      <c r="BR508" s="6"/>
      <c r="BS508" s="6"/>
      <c r="BT508" s="6"/>
      <c r="BU508" s="6"/>
      <c r="BV508" s="6"/>
      <c r="BW508" s="6"/>
      <c r="BX508" s="6"/>
      <c r="BY508" s="6"/>
      <c r="BZ508" s="6"/>
      <c r="CA508" s="6"/>
      <c r="CB508" s="6"/>
    </row>
    <row r="509" spans="21:80" ht="34.15" customHeight="1"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5"/>
      <c r="AG509" s="15"/>
      <c r="AH509" s="15"/>
      <c r="AI509" s="15"/>
      <c r="AJ509" s="15"/>
      <c r="AK509" s="15"/>
      <c r="AL509" s="15"/>
      <c r="AM509" s="15"/>
      <c r="AN509" s="15"/>
      <c r="AO509" s="15"/>
      <c r="AP509" s="15"/>
      <c r="AQ509" s="15"/>
      <c r="AR509" s="15"/>
      <c r="AS509" s="15"/>
      <c r="AT509" s="15"/>
      <c r="AU509" s="15"/>
      <c r="AV509" s="15"/>
      <c r="AW509" s="15"/>
      <c r="AX509" s="15"/>
      <c r="AY509" s="6"/>
      <c r="AZ509" s="6"/>
      <c r="BA509" s="6"/>
      <c r="BB509" s="6"/>
      <c r="BC509" s="6"/>
      <c r="BD509" s="6"/>
      <c r="BE509" s="6"/>
      <c r="BF509" s="6"/>
      <c r="BG509" s="6"/>
      <c r="BH509" s="6"/>
      <c r="BI509" s="6"/>
      <c r="BJ509" s="6"/>
      <c r="BK509" s="6"/>
      <c r="BL509" s="6"/>
      <c r="BM509" s="6"/>
      <c r="BN509" s="6"/>
      <c r="BO509" s="6"/>
      <c r="BP509" s="6"/>
      <c r="BQ509" s="6"/>
      <c r="BR509" s="6"/>
      <c r="BS509" s="6"/>
      <c r="BT509" s="6"/>
      <c r="BU509" s="6"/>
      <c r="BV509" s="6"/>
      <c r="BW509" s="6"/>
      <c r="BX509" s="6"/>
      <c r="BY509" s="6"/>
      <c r="BZ509" s="6"/>
      <c r="CA509" s="6"/>
      <c r="CB509" s="6"/>
    </row>
    <row r="510" spans="21:80" ht="34.15" customHeight="1"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5"/>
      <c r="AG510" s="15"/>
      <c r="AH510" s="15"/>
      <c r="AI510" s="15"/>
      <c r="AJ510" s="15"/>
      <c r="AK510" s="15"/>
      <c r="AL510" s="15"/>
      <c r="AM510" s="15"/>
      <c r="AN510" s="15"/>
      <c r="AO510" s="15"/>
      <c r="AP510" s="15"/>
      <c r="AQ510" s="15"/>
      <c r="AR510" s="15"/>
      <c r="AS510" s="15"/>
      <c r="AT510" s="15"/>
      <c r="AU510" s="15"/>
      <c r="AV510" s="15"/>
      <c r="AW510" s="15"/>
      <c r="AX510" s="15"/>
      <c r="AY510" s="6"/>
      <c r="AZ510" s="6"/>
      <c r="BA510" s="6"/>
      <c r="BB510" s="6"/>
      <c r="BC510" s="6"/>
      <c r="BD510" s="6"/>
      <c r="BE510" s="6"/>
      <c r="BF510" s="6"/>
      <c r="BG510" s="6"/>
      <c r="BH510" s="6"/>
      <c r="BI510" s="6"/>
      <c r="BJ510" s="6"/>
      <c r="BK510" s="6"/>
      <c r="BL510" s="6"/>
      <c r="BM510" s="6"/>
      <c r="BN510" s="6"/>
      <c r="BO510" s="6"/>
      <c r="BP510" s="6"/>
      <c r="BQ510" s="6"/>
      <c r="BR510" s="6"/>
      <c r="BS510" s="6"/>
      <c r="BT510" s="6"/>
      <c r="BU510" s="6"/>
      <c r="BV510" s="6"/>
      <c r="BW510" s="6"/>
      <c r="BX510" s="6"/>
      <c r="BY510" s="6"/>
      <c r="BZ510" s="6"/>
      <c r="CA510" s="6"/>
      <c r="CB510" s="6"/>
    </row>
    <row r="511" spans="21:80" ht="34.15" customHeight="1"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5"/>
      <c r="AG511" s="15"/>
      <c r="AH511" s="15"/>
      <c r="AI511" s="15"/>
      <c r="AJ511" s="15"/>
      <c r="AK511" s="15"/>
      <c r="AL511" s="15"/>
      <c r="AM511" s="15"/>
      <c r="AN511" s="15"/>
      <c r="AO511" s="15"/>
      <c r="AP511" s="15"/>
      <c r="AQ511" s="15"/>
      <c r="AR511" s="15"/>
      <c r="AS511" s="15"/>
      <c r="AT511" s="15"/>
      <c r="AU511" s="15"/>
      <c r="AV511" s="15"/>
      <c r="AW511" s="15"/>
      <c r="AX511" s="15"/>
      <c r="AY511" s="6"/>
      <c r="AZ511" s="6"/>
      <c r="BA511" s="6"/>
      <c r="BB511" s="6"/>
      <c r="BC511" s="6"/>
      <c r="BD511" s="6"/>
      <c r="BE511" s="6"/>
      <c r="BF511" s="6"/>
      <c r="BG511" s="6"/>
      <c r="BH511" s="6"/>
      <c r="BI511" s="6"/>
      <c r="BJ511" s="6"/>
      <c r="BK511" s="6"/>
      <c r="BL511" s="6"/>
      <c r="BM511" s="6"/>
      <c r="BN511" s="6"/>
      <c r="BO511" s="6"/>
      <c r="BP511" s="6"/>
      <c r="BQ511" s="6"/>
      <c r="BR511" s="6"/>
      <c r="BS511" s="6"/>
      <c r="BT511" s="6"/>
      <c r="BU511" s="6"/>
      <c r="BV511" s="6"/>
      <c r="BW511" s="6"/>
      <c r="BX511" s="6"/>
      <c r="BY511" s="6"/>
      <c r="BZ511" s="6"/>
      <c r="CA511" s="6"/>
      <c r="CB511" s="6"/>
    </row>
    <row r="512" spans="21:80" ht="34.15" customHeight="1"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5"/>
      <c r="AG512" s="15"/>
      <c r="AH512" s="15"/>
      <c r="AI512" s="15"/>
      <c r="AJ512" s="15"/>
      <c r="AK512" s="15"/>
      <c r="AL512" s="15"/>
      <c r="AM512" s="15"/>
      <c r="AN512" s="15"/>
      <c r="AO512" s="15"/>
      <c r="AP512" s="15"/>
      <c r="AQ512" s="15"/>
      <c r="AR512" s="15"/>
      <c r="AS512" s="15"/>
      <c r="AT512" s="15"/>
      <c r="AU512" s="15"/>
      <c r="AV512" s="15"/>
      <c r="AW512" s="15"/>
      <c r="AX512" s="15"/>
      <c r="AY512" s="6"/>
      <c r="AZ512" s="6"/>
      <c r="BA512" s="6"/>
      <c r="BB512" s="6"/>
      <c r="BC512" s="6"/>
      <c r="BD512" s="6"/>
      <c r="BE512" s="6"/>
      <c r="BF512" s="6"/>
      <c r="BG512" s="6"/>
      <c r="BH512" s="6"/>
      <c r="BI512" s="6"/>
      <c r="BJ512" s="6"/>
      <c r="BK512" s="6"/>
      <c r="BL512" s="6"/>
      <c r="BM512" s="6"/>
      <c r="BN512" s="6"/>
      <c r="BO512" s="6"/>
      <c r="BP512" s="6"/>
      <c r="BQ512" s="6"/>
      <c r="BR512" s="6"/>
      <c r="BS512" s="6"/>
      <c r="BT512" s="6"/>
      <c r="BU512" s="6"/>
      <c r="BV512" s="6"/>
      <c r="BW512" s="6"/>
      <c r="BX512" s="6"/>
      <c r="BY512" s="6"/>
      <c r="BZ512" s="6"/>
      <c r="CA512" s="6"/>
      <c r="CB512" s="6"/>
    </row>
    <row r="513" spans="21:80" ht="34.15" customHeight="1"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5"/>
      <c r="AG513" s="15"/>
      <c r="AH513" s="15"/>
      <c r="AI513" s="15"/>
      <c r="AJ513" s="15"/>
      <c r="AK513" s="15"/>
      <c r="AL513" s="15"/>
      <c r="AM513" s="15"/>
      <c r="AN513" s="15"/>
      <c r="AO513" s="15"/>
      <c r="AP513" s="15"/>
      <c r="AQ513" s="15"/>
      <c r="AR513" s="15"/>
      <c r="AS513" s="15"/>
      <c r="AT513" s="15"/>
      <c r="AU513" s="15"/>
      <c r="AV513" s="15"/>
      <c r="AW513" s="15"/>
      <c r="AX513" s="15"/>
      <c r="AY513" s="6"/>
      <c r="AZ513" s="6"/>
      <c r="BA513" s="6"/>
      <c r="BB513" s="6"/>
      <c r="BC513" s="6"/>
      <c r="BD513" s="6"/>
      <c r="BE513" s="6"/>
      <c r="BF513" s="6"/>
      <c r="BG513" s="6"/>
      <c r="BH513" s="6"/>
      <c r="BI513" s="6"/>
      <c r="BJ513" s="6"/>
      <c r="BK513" s="6"/>
      <c r="BL513" s="6"/>
      <c r="BM513" s="6"/>
      <c r="BN513" s="6"/>
      <c r="BO513" s="6"/>
      <c r="BP513" s="6"/>
      <c r="BQ513" s="6"/>
      <c r="BR513" s="6"/>
      <c r="BS513" s="6"/>
      <c r="BT513" s="6"/>
      <c r="BU513" s="6"/>
      <c r="BV513" s="6"/>
      <c r="BW513" s="6"/>
      <c r="BX513" s="6"/>
      <c r="BY513" s="6"/>
      <c r="BZ513" s="6"/>
      <c r="CA513" s="6"/>
      <c r="CB513" s="6"/>
    </row>
    <row r="514" spans="21:80" ht="34.15" customHeight="1"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5"/>
      <c r="AG514" s="15"/>
      <c r="AH514" s="15"/>
      <c r="AI514" s="15"/>
      <c r="AJ514" s="15"/>
      <c r="AK514" s="15"/>
      <c r="AL514" s="15"/>
      <c r="AM514" s="15"/>
      <c r="AN514" s="15"/>
      <c r="AO514" s="15"/>
      <c r="AP514" s="15"/>
      <c r="AQ514" s="15"/>
      <c r="AR514" s="15"/>
      <c r="AS514" s="15"/>
      <c r="AT514" s="15"/>
      <c r="AU514" s="15"/>
      <c r="AV514" s="15"/>
      <c r="AW514" s="15"/>
      <c r="AX514" s="15"/>
      <c r="AY514" s="6"/>
      <c r="AZ514" s="6"/>
      <c r="BA514" s="6"/>
      <c r="BB514" s="6"/>
      <c r="BC514" s="6"/>
      <c r="BD514" s="6"/>
      <c r="BE514" s="6"/>
      <c r="BF514" s="6"/>
      <c r="BG514" s="6"/>
      <c r="BH514" s="6"/>
      <c r="BI514" s="6"/>
      <c r="BJ514" s="6"/>
      <c r="BK514" s="6"/>
      <c r="BL514" s="6"/>
      <c r="BM514" s="6"/>
      <c r="BN514" s="6"/>
      <c r="BO514" s="6"/>
      <c r="BP514" s="6"/>
      <c r="BQ514" s="6"/>
      <c r="BR514" s="6"/>
      <c r="BS514" s="6"/>
      <c r="BT514" s="6"/>
      <c r="BU514" s="6"/>
      <c r="BV514" s="6"/>
      <c r="BW514" s="6"/>
      <c r="BX514" s="6"/>
      <c r="BY514" s="6"/>
      <c r="BZ514" s="6"/>
      <c r="CA514" s="6"/>
      <c r="CB514" s="6"/>
    </row>
    <row r="515" spans="21:80" ht="34.15" customHeight="1"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5"/>
      <c r="AG515" s="15"/>
      <c r="AH515" s="15"/>
      <c r="AI515" s="15"/>
      <c r="AJ515" s="15"/>
      <c r="AK515" s="15"/>
      <c r="AL515" s="15"/>
      <c r="AM515" s="15"/>
      <c r="AN515" s="15"/>
      <c r="AO515" s="15"/>
      <c r="AP515" s="15"/>
      <c r="AQ515" s="15"/>
      <c r="AR515" s="15"/>
      <c r="AS515" s="15"/>
      <c r="AT515" s="15"/>
      <c r="AU515" s="15"/>
      <c r="AV515" s="15"/>
      <c r="AW515" s="15"/>
      <c r="AX515" s="15"/>
      <c r="AY515" s="6"/>
      <c r="AZ515" s="6"/>
      <c r="BA515" s="6"/>
      <c r="BB515" s="6"/>
      <c r="BC515" s="6"/>
      <c r="BD515" s="6"/>
      <c r="BE515" s="6"/>
      <c r="BF515" s="6"/>
      <c r="BG515" s="6"/>
      <c r="BH515" s="6"/>
      <c r="BI515" s="6"/>
      <c r="BJ515" s="6"/>
      <c r="BK515" s="6"/>
      <c r="BL515" s="6"/>
      <c r="BM515" s="6"/>
      <c r="BN515" s="6"/>
      <c r="BO515" s="6"/>
      <c r="BP515" s="6"/>
      <c r="BQ515" s="6"/>
      <c r="BR515" s="6"/>
      <c r="BS515" s="6"/>
      <c r="BT515" s="6"/>
      <c r="BU515" s="6"/>
      <c r="BV515" s="6"/>
      <c r="BW515" s="6"/>
      <c r="BX515" s="6"/>
      <c r="BY515" s="6"/>
      <c r="BZ515" s="6"/>
      <c r="CA515" s="6"/>
      <c r="CB515" s="6"/>
    </row>
    <row r="516" spans="21:80" ht="34.15" customHeight="1"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5"/>
      <c r="AG516" s="15"/>
      <c r="AH516" s="15"/>
      <c r="AI516" s="15"/>
      <c r="AJ516" s="15"/>
      <c r="AK516" s="15"/>
      <c r="AL516" s="15"/>
      <c r="AM516" s="15"/>
      <c r="AN516" s="15"/>
      <c r="AO516" s="15"/>
      <c r="AP516" s="15"/>
      <c r="AQ516" s="15"/>
      <c r="AR516" s="15"/>
      <c r="AS516" s="15"/>
      <c r="AT516" s="15"/>
      <c r="AU516" s="15"/>
      <c r="AV516" s="15"/>
      <c r="AW516" s="15"/>
      <c r="AX516" s="15"/>
      <c r="AY516" s="6"/>
      <c r="AZ516" s="6"/>
      <c r="BA516" s="6"/>
      <c r="BB516" s="6"/>
      <c r="BC516" s="6"/>
      <c r="BD516" s="6"/>
      <c r="BE516" s="6"/>
      <c r="BF516" s="6"/>
      <c r="BG516" s="6"/>
      <c r="BH516" s="6"/>
      <c r="BI516" s="6"/>
      <c r="BJ516" s="6"/>
      <c r="BK516" s="6"/>
      <c r="BL516" s="6"/>
      <c r="BM516" s="6"/>
      <c r="BN516" s="6"/>
      <c r="BO516" s="6"/>
      <c r="BP516" s="6"/>
      <c r="BQ516" s="6"/>
      <c r="BR516" s="6"/>
      <c r="BS516" s="6"/>
      <c r="BT516" s="6"/>
      <c r="BU516" s="6"/>
      <c r="BV516" s="6"/>
      <c r="BW516" s="6"/>
      <c r="BX516" s="6"/>
      <c r="BY516" s="6"/>
      <c r="BZ516" s="6"/>
      <c r="CA516" s="6"/>
      <c r="CB516" s="6"/>
    </row>
    <row r="517" spans="21:80" ht="34.15" customHeight="1"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5"/>
      <c r="AG517" s="15"/>
      <c r="AH517" s="15"/>
      <c r="AI517" s="15"/>
      <c r="AJ517" s="15"/>
      <c r="AK517" s="15"/>
      <c r="AL517" s="15"/>
      <c r="AM517" s="15"/>
      <c r="AN517" s="15"/>
      <c r="AO517" s="15"/>
      <c r="AP517" s="15"/>
      <c r="AQ517" s="15"/>
      <c r="AR517" s="15"/>
      <c r="AS517" s="15"/>
      <c r="AT517" s="15"/>
      <c r="AU517" s="15"/>
      <c r="AV517" s="15"/>
      <c r="AW517" s="15"/>
      <c r="AX517" s="15"/>
      <c r="AY517" s="6"/>
      <c r="AZ517" s="6"/>
      <c r="BA517" s="6"/>
      <c r="BB517" s="6"/>
      <c r="BC517" s="6"/>
      <c r="BD517" s="6"/>
      <c r="BE517" s="6"/>
      <c r="BF517" s="6"/>
      <c r="BG517" s="6"/>
      <c r="BH517" s="6"/>
      <c r="BI517" s="6"/>
      <c r="BJ517" s="6"/>
      <c r="BK517" s="6"/>
      <c r="BL517" s="6"/>
      <c r="BM517" s="6"/>
      <c r="BN517" s="6"/>
      <c r="BO517" s="6"/>
      <c r="BP517" s="6"/>
      <c r="BQ517" s="6"/>
      <c r="BR517" s="6"/>
      <c r="BS517" s="6"/>
      <c r="BT517" s="6"/>
      <c r="BU517" s="6"/>
      <c r="BV517" s="6"/>
      <c r="BW517" s="6"/>
      <c r="BX517" s="6"/>
      <c r="BY517" s="6"/>
      <c r="BZ517" s="6"/>
      <c r="CA517" s="6"/>
      <c r="CB517" s="6"/>
    </row>
    <row r="518" spans="21:80" ht="34.15" customHeight="1"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5"/>
      <c r="AG518" s="15"/>
      <c r="AH518" s="15"/>
      <c r="AI518" s="15"/>
      <c r="AJ518" s="15"/>
      <c r="AK518" s="15"/>
      <c r="AL518" s="15"/>
      <c r="AM518" s="15"/>
      <c r="AN518" s="15"/>
      <c r="AO518" s="15"/>
      <c r="AP518" s="15"/>
      <c r="AQ518" s="15"/>
      <c r="AR518" s="15"/>
      <c r="AS518" s="15"/>
      <c r="AT518" s="15"/>
      <c r="AU518" s="15"/>
      <c r="AV518" s="15"/>
      <c r="AW518" s="15"/>
      <c r="AX518" s="15"/>
      <c r="AY518" s="6"/>
      <c r="AZ518" s="6"/>
      <c r="BA518" s="6"/>
      <c r="BB518" s="6"/>
      <c r="BC518" s="6"/>
      <c r="BD518" s="6"/>
      <c r="BE518" s="6"/>
      <c r="BF518" s="6"/>
      <c r="BG518" s="6"/>
      <c r="BH518" s="6"/>
      <c r="BI518" s="6"/>
      <c r="BJ518" s="6"/>
      <c r="BK518" s="6"/>
      <c r="BL518" s="6"/>
      <c r="BM518" s="6"/>
      <c r="BN518" s="6"/>
      <c r="BO518" s="6"/>
      <c r="BP518" s="6"/>
      <c r="BQ518" s="6"/>
      <c r="BR518" s="6"/>
      <c r="BS518" s="6"/>
      <c r="BT518" s="6"/>
      <c r="BU518" s="6"/>
      <c r="BV518" s="6"/>
      <c r="BW518" s="6"/>
      <c r="BX518" s="6"/>
      <c r="BY518" s="6"/>
      <c r="BZ518" s="6"/>
      <c r="CA518" s="6"/>
      <c r="CB518" s="6"/>
    </row>
    <row r="519" spans="21:80" ht="34.15" customHeight="1"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5"/>
      <c r="AG519" s="15"/>
      <c r="AH519" s="15"/>
      <c r="AI519" s="15"/>
      <c r="AJ519" s="15"/>
      <c r="AK519" s="15"/>
      <c r="AL519" s="15"/>
      <c r="AM519" s="15"/>
      <c r="AN519" s="15"/>
      <c r="AO519" s="15"/>
      <c r="AP519" s="15"/>
      <c r="AQ519" s="15"/>
      <c r="AR519" s="15"/>
      <c r="AS519" s="15"/>
      <c r="AT519" s="15"/>
      <c r="AU519" s="15"/>
      <c r="AV519" s="15"/>
      <c r="AW519" s="15"/>
      <c r="AX519" s="15"/>
      <c r="AY519" s="6"/>
      <c r="AZ519" s="6"/>
      <c r="BA519" s="6"/>
      <c r="BB519" s="6"/>
      <c r="BC519" s="6"/>
      <c r="BD519" s="6"/>
      <c r="BE519" s="6"/>
      <c r="BF519" s="6"/>
      <c r="BG519" s="6"/>
      <c r="BH519" s="6"/>
      <c r="BI519" s="6"/>
      <c r="BJ519" s="6"/>
      <c r="BK519" s="6"/>
      <c r="BL519" s="6"/>
      <c r="BM519" s="6"/>
      <c r="BN519" s="6"/>
      <c r="BO519" s="6"/>
      <c r="BP519" s="6"/>
      <c r="BQ519" s="6"/>
      <c r="BR519" s="6"/>
      <c r="BS519" s="6"/>
      <c r="BT519" s="6"/>
      <c r="BU519" s="6"/>
      <c r="BV519" s="6"/>
      <c r="BW519" s="6"/>
      <c r="BX519" s="6"/>
      <c r="BY519" s="6"/>
      <c r="BZ519" s="6"/>
      <c r="CA519" s="6"/>
      <c r="CB519" s="6"/>
    </row>
    <row r="520" spans="21:80" ht="34.15" customHeight="1"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5"/>
      <c r="AG520" s="15"/>
      <c r="AH520" s="15"/>
      <c r="AI520" s="15"/>
      <c r="AJ520" s="15"/>
      <c r="AK520" s="15"/>
      <c r="AL520" s="15"/>
      <c r="AM520" s="15"/>
      <c r="AN520" s="15"/>
      <c r="AO520" s="15"/>
      <c r="AP520" s="15"/>
      <c r="AQ520" s="15"/>
      <c r="AR520" s="15"/>
      <c r="AS520" s="15"/>
      <c r="AT520" s="15"/>
      <c r="AU520" s="15"/>
      <c r="AV520" s="15"/>
      <c r="AW520" s="15"/>
      <c r="AX520" s="15"/>
      <c r="AY520" s="6"/>
      <c r="AZ520" s="6"/>
      <c r="BA520" s="6"/>
      <c r="BB520" s="6"/>
      <c r="BC520" s="6"/>
      <c r="BD520" s="6"/>
      <c r="BE520" s="6"/>
      <c r="BF520" s="6"/>
      <c r="BG520" s="6"/>
      <c r="BH520" s="6"/>
      <c r="BI520" s="6"/>
      <c r="BJ520" s="6"/>
      <c r="BK520" s="6"/>
      <c r="BL520" s="6"/>
      <c r="BM520" s="6"/>
      <c r="BN520" s="6"/>
      <c r="BO520" s="6"/>
      <c r="BP520" s="6"/>
      <c r="BQ520" s="6"/>
      <c r="BR520" s="6"/>
      <c r="BS520" s="6"/>
      <c r="BT520" s="6"/>
      <c r="BU520" s="6"/>
      <c r="BV520" s="6"/>
      <c r="BW520" s="6"/>
      <c r="BX520" s="6"/>
      <c r="BY520" s="6"/>
      <c r="BZ520" s="6"/>
      <c r="CA520" s="6"/>
      <c r="CB520" s="6"/>
    </row>
    <row r="521" spans="21:80" ht="34.15" customHeight="1"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5"/>
      <c r="AG521" s="15"/>
      <c r="AH521" s="15"/>
      <c r="AI521" s="15"/>
      <c r="AJ521" s="15"/>
      <c r="AK521" s="15"/>
      <c r="AL521" s="15"/>
      <c r="AM521" s="15"/>
      <c r="AN521" s="15"/>
      <c r="AO521" s="15"/>
      <c r="AP521" s="15"/>
      <c r="AQ521" s="15"/>
      <c r="AR521" s="15"/>
      <c r="AS521" s="15"/>
      <c r="AT521" s="15"/>
      <c r="AU521" s="15"/>
      <c r="AV521" s="15"/>
      <c r="AW521" s="15"/>
      <c r="AX521" s="15"/>
      <c r="AY521" s="6"/>
      <c r="AZ521" s="6"/>
      <c r="BA521" s="6"/>
      <c r="BB521" s="6"/>
      <c r="BC521" s="6"/>
      <c r="BD521" s="6"/>
      <c r="BE521" s="6"/>
      <c r="BF521" s="6"/>
      <c r="BG521" s="6"/>
      <c r="BH521" s="6"/>
      <c r="BI521" s="6"/>
      <c r="BJ521" s="6"/>
      <c r="BK521" s="6"/>
      <c r="BL521" s="6"/>
      <c r="BM521" s="6"/>
      <c r="BN521" s="6"/>
      <c r="BO521" s="6"/>
      <c r="BP521" s="6"/>
      <c r="BQ521" s="6"/>
      <c r="BR521" s="6"/>
      <c r="BS521" s="6"/>
      <c r="BT521" s="6"/>
      <c r="BU521" s="6"/>
      <c r="BV521" s="6"/>
      <c r="BW521" s="6"/>
      <c r="BX521" s="6"/>
      <c r="BY521" s="6"/>
      <c r="BZ521" s="6"/>
      <c r="CA521" s="6"/>
      <c r="CB521" s="6"/>
    </row>
    <row r="522" spans="21:80" ht="34.15" customHeight="1"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5"/>
      <c r="AG522" s="15"/>
      <c r="AH522" s="15"/>
      <c r="AI522" s="15"/>
      <c r="AJ522" s="15"/>
      <c r="AK522" s="15"/>
      <c r="AL522" s="15"/>
      <c r="AM522" s="15"/>
      <c r="AN522" s="15"/>
      <c r="AO522" s="15"/>
      <c r="AP522" s="15"/>
      <c r="AQ522" s="15"/>
      <c r="AR522" s="15"/>
      <c r="AS522" s="15"/>
      <c r="AT522" s="15"/>
      <c r="AU522" s="15"/>
      <c r="AV522" s="15"/>
      <c r="AW522" s="15"/>
      <c r="AX522" s="15"/>
      <c r="AY522" s="6"/>
      <c r="AZ522" s="6"/>
      <c r="BA522" s="6"/>
      <c r="BB522" s="6"/>
      <c r="BC522" s="6"/>
      <c r="BD522" s="6"/>
      <c r="BE522" s="6"/>
      <c r="BF522" s="6"/>
      <c r="BG522" s="6"/>
      <c r="BH522" s="6"/>
      <c r="BI522" s="6"/>
      <c r="BJ522" s="6"/>
      <c r="BK522" s="6"/>
      <c r="BL522" s="6"/>
      <c r="BM522" s="6"/>
      <c r="BN522" s="6"/>
      <c r="BO522" s="6"/>
      <c r="BP522" s="6"/>
      <c r="BQ522" s="6"/>
      <c r="BR522" s="6"/>
      <c r="BS522" s="6"/>
      <c r="BT522" s="6"/>
      <c r="BU522" s="6"/>
      <c r="BV522" s="6"/>
      <c r="BW522" s="6"/>
      <c r="BX522" s="6"/>
      <c r="BY522" s="6"/>
      <c r="BZ522" s="6"/>
      <c r="CA522" s="6"/>
      <c r="CB522" s="6"/>
    </row>
    <row r="523" spans="21:80" ht="34.15" customHeight="1"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5"/>
      <c r="AG523" s="15"/>
      <c r="AH523" s="15"/>
      <c r="AI523" s="15"/>
      <c r="AJ523" s="15"/>
      <c r="AK523" s="15"/>
      <c r="AL523" s="15"/>
      <c r="AM523" s="15"/>
      <c r="AN523" s="15"/>
      <c r="AO523" s="15"/>
      <c r="AP523" s="15"/>
      <c r="AQ523" s="15"/>
      <c r="AR523" s="15"/>
      <c r="AS523" s="15"/>
      <c r="AT523" s="15"/>
      <c r="AU523" s="15"/>
      <c r="AV523" s="15"/>
      <c r="AW523" s="15"/>
      <c r="AX523" s="15"/>
      <c r="AY523" s="6"/>
      <c r="AZ523" s="6"/>
      <c r="BA523" s="6"/>
      <c r="BB523" s="6"/>
      <c r="BC523" s="6"/>
      <c r="BD523" s="6"/>
      <c r="BE523" s="6"/>
      <c r="BF523" s="6"/>
      <c r="BG523" s="6"/>
      <c r="BH523" s="6"/>
      <c r="BI523" s="6"/>
      <c r="BJ523" s="6"/>
      <c r="BK523" s="6"/>
      <c r="BL523" s="6"/>
      <c r="BM523" s="6"/>
      <c r="BN523" s="6"/>
      <c r="BO523" s="6"/>
      <c r="BP523" s="6"/>
      <c r="BQ523" s="6"/>
      <c r="BR523" s="6"/>
      <c r="BS523" s="6"/>
      <c r="BT523" s="6"/>
      <c r="BU523" s="6"/>
      <c r="BV523" s="6"/>
      <c r="BW523" s="6"/>
      <c r="BX523" s="6"/>
      <c r="BY523" s="6"/>
      <c r="BZ523" s="6"/>
      <c r="CA523" s="6"/>
      <c r="CB523" s="6"/>
    </row>
    <row r="524" spans="21:80" ht="34.15" customHeight="1"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5"/>
      <c r="AG524" s="15"/>
      <c r="AH524" s="15"/>
      <c r="AI524" s="15"/>
      <c r="AJ524" s="15"/>
      <c r="AK524" s="15"/>
      <c r="AL524" s="15"/>
      <c r="AM524" s="15"/>
      <c r="AN524" s="15"/>
      <c r="AO524" s="15"/>
      <c r="AP524" s="15"/>
      <c r="AQ524" s="15"/>
      <c r="AR524" s="15"/>
      <c r="AS524" s="15"/>
      <c r="AT524" s="15"/>
      <c r="AU524" s="15"/>
      <c r="AV524" s="15"/>
      <c r="AW524" s="15"/>
      <c r="AX524" s="15"/>
      <c r="AY524" s="6"/>
      <c r="AZ524" s="6"/>
      <c r="BA524" s="6"/>
      <c r="BB524" s="6"/>
      <c r="BC524" s="6"/>
      <c r="BD524" s="6"/>
      <c r="BE524" s="6"/>
      <c r="BF524" s="6"/>
      <c r="BG524" s="6"/>
      <c r="BH524" s="6"/>
      <c r="BI524" s="6"/>
      <c r="BJ524" s="6"/>
      <c r="BK524" s="6"/>
      <c r="BL524" s="6"/>
      <c r="BM524" s="6"/>
      <c r="BN524" s="6"/>
      <c r="BO524" s="6"/>
      <c r="BP524" s="6"/>
      <c r="BQ524" s="6"/>
      <c r="BR524" s="6"/>
      <c r="BS524" s="6"/>
      <c r="BT524" s="6"/>
      <c r="BU524" s="6"/>
      <c r="BV524" s="6"/>
      <c r="BW524" s="6"/>
      <c r="BX524" s="6"/>
      <c r="BY524" s="6"/>
      <c r="BZ524" s="6"/>
      <c r="CA524" s="6"/>
      <c r="CB524" s="6"/>
    </row>
    <row r="525" spans="21:80" ht="34.15" customHeight="1"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5"/>
      <c r="AG525" s="15"/>
      <c r="AH525" s="15"/>
      <c r="AI525" s="15"/>
      <c r="AJ525" s="15"/>
      <c r="AK525" s="15"/>
      <c r="AL525" s="15"/>
      <c r="AM525" s="15"/>
      <c r="AN525" s="15"/>
      <c r="AO525" s="15"/>
      <c r="AP525" s="15"/>
      <c r="AQ525" s="15"/>
      <c r="AR525" s="15"/>
      <c r="AS525" s="15"/>
      <c r="AT525" s="15"/>
      <c r="AU525" s="15"/>
      <c r="AV525" s="15"/>
      <c r="AW525" s="15"/>
      <c r="AX525" s="15"/>
      <c r="AY525" s="6"/>
      <c r="AZ525" s="6"/>
      <c r="BA525" s="6"/>
      <c r="BB525" s="6"/>
      <c r="BC525" s="6"/>
      <c r="BD525" s="6"/>
      <c r="BE525" s="6"/>
      <c r="BF525" s="6"/>
      <c r="BG525" s="6"/>
      <c r="BH525" s="6"/>
      <c r="BI525" s="6"/>
      <c r="BJ525" s="6"/>
      <c r="BK525" s="6"/>
      <c r="BL525" s="6"/>
      <c r="BM525" s="6"/>
      <c r="BN525" s="6"/>
      <c r="BO525" s="6"/>
      <c r="BP525" s="6"/>
      <c r="BQ525" s="6"/>
      <c r="BR525" s="6"/>
      <c r="BS525" s="6"/>
      <c r="BT525" s="6"/>
      <c r="BU525" s="6"/>
      <c r="BV525" s="6"/>
      <c r="BW525" s="6"/>
      <c r="BX525" s="6"/>
      <c r="BY525" s="6"/>
      <c r="BZ525" s="6"/>
      <c r="CA525" s="6"/>
      <c r="CB525" s="6"/>
    </row>
    <row r="526" spans="21:80" ht="34.15" customHeight="1"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5"/>
      <c r="AG526" s="15"/>
      <c r="AH526" s="15"/>
      <c r="AI526" s="15"/>
      <c r="AJ526" s="15"/>
      <c r="AK526" s="15"/>
      <c r="AL526" s="15"/>
      <c r="AM526" s="15"/>
      <c r="AN526" s="15"/>
      <c r="AO526" s="15"/>
      <c r="AP526" s="15"/>
      <c r="AQ526" s="15"/>
      <c r="AR526" s="15"/>
      <c r="AS526" s="15"/>
      <c r="AT526" s="15"/>
      <c r="AU526" s="15"/>
      <c r="AV526" s="15"/>
      <c r="AW526" s="15"/>
      <c r="AX526" s="15"/>
      <c r="AY526" s="6"/>
      <c r="AZ526" s="6"/>
      <c r="BA526" s="6"/>
      <c r="BB526" s="6"/>
      <c r="BC526" s="6"/>
      <c r="BD526" s="6"/>
      <c r="BE526" s="6"/>
      <c r="BF526" s="6"/>
      <c r="BG526" s="6"/>
      <c r="BH526" s="6"/>
      <c r="BI526" s="6"/>
      <c r="BJ526" s="6"/>
      <c r="BK526" s="6"/>
      <c r="BL526" s="6"/>
      <c r="BM526" s="6"/>
      <c r="BN526" s="6"/>
      <c r="BO526" s="6"/>
      <c r="BP526" s="6"/>
      <c r="BQ526" s="6"/>
      <c r="BR526" s="6"/>
      <c r="BS526" s="6"/>
      <c r="BT526" s="6"/>
      <c r="BU526" s="6"/>
      <c r="BV526" s="6"/>
      <c r="BW526" s="6"/>
      <c r="BX526" s="6"/>
      <c r="BY526" s="6"/>
      <c r="BZ526" s="6"/>
      <c r="CA526" s="6"/>
      <c r="CB526" s="6"/>
    </row>
    <row r="527" spans="21:80" ht="34.15" customHeight="1"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5"/>
      <c r="AG527" s="15"/>
      <c r="AH527" s="15"/>
      <c r="AI527" s="15"/>
      <c r="AJ527" s="15"/>
      <c r="AK527" s="15"/>
      <c r="AL527" s="15"/>
      <c r="AM527" s="15"/>
      <c r="AN527" s="15"/>
      <c r="AO527" s="15"/>
      <c r="AP527" s="15"/>
      <c r="AQ527" s="15"/>
      <c r="AR527" s="15"/>
      <c r="AS527" s="15"/>
      <c r="AT527" s="15"/>
      <c r="AU527" s="15"/>
      <c r="AV527" s="15"/>
      <c r="AW527" s="15"/>
      <c r="AX527" s="15"/>
      <c r="AY527" s="6"/>
      <c r="AZ527" s="6"/>
      <c r="BA527" s="6"/>
      <c r="BB527" s="6"/>
      <c r="BC527" s="6"/>
      <c r="BD527" s="6"/>
      <c r="BE527" s="6"/>
      <c r="BF527" s="6"/>
      <c r="BG527" s="6"/>
      <c r="BH527" s="6"/>
      <c r="BI527" s="6"/>
      <c r="BJ527" s="6"/>
      <c r="BK527" s="6"/>
      <c r="BL527" s="6"/>
      <c r="BM527" s="6"/>
      <c r="BN527" s="6"/>
      <c r="BO527" s="6"/>
      <c r="BP527" s="6"/>
      <c r="BQ527" s="6"/>
      <c r="BR527" s="6"/>
      <c r="BS527" s="6"/>
      <c r="BT527" s="6"/>
      <c r="BU527" s="6"/>
      <c r="BV527" s="6"/>
      <c r="BW527" s="6"/>
      <c r="BX527" s="6"/>
      <c r="BY527" s="6"/>
      <c r="BZ527" s="6"/>
      <c r="CA527" s="6"/>
      <c r="CB527" s="6"/>
    </row>
    <row r="528" spans="21:80" ht="34.15" customHeight="1"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5"/>
      <c r="AG528" s="15"/>
      <c r="AH528" s="15"/>
      <c r="AI528" s="15"/>
      <c r="AJ528" s="15"/>
      <c r="AK528" s="15"/>
      <c r="AL528" s="15"/>
      <c r="AM528" s="15"/>
      <c r="AN528" s="15"/>
      <c r="AO528" s="15"/>
      <c r="AP528" s="15"/>
      <c r="AQ528" s="15"/>
      <c r="AR528" s="15"/>
      <c r="AS528" s="15"/>
      <c r="AT528" s="15"/>
      <c r="AU528" s="15"/>
      <c r="AV528" s="15"/>
      <c r="AW528" s="15"/>
      <c r="AX528" s="15"/>
      <c r="AY528" s="6"/>
      <c r="AZ528" s="6"/>
      <c r="BA528" s="6"/>
      <c r="BB528" s="6"/>
      <c r="BC528" s="6"/>
      <c r="BD528" s="6"/>
      <c r="BE528" s="6"/>
      <c r="BF528" s="6"/>
      <c r="BG528" s="6"/>
      <c r="BH528" s="6"/>
      <c r="BI528" s="6"/>
      <c r="BJ528" s="6"/>
      <c r="BK528" s="6"/>
      <c r="BL528" s="6"/>
      <c r="BM528" s="6"/>
      <c r="BN528" s="6"/>
      <c r="BO528" s="6"/>
      <c r="BP528" s="6"/>
      <c r="BQ528" s="6"/>
      <c r="BR528" s="6"/>
      <c r="BS528" s="6"/>
      <c r="BT528" s="6"/>
      <c r="BU528" s="6"/>
      <c r="BV528" s="6"/>
      <c r="BW528" s="6"/>
      <c r="BX528" s="6"/>
      <c r="BY528" s="6"/>
      <c r="BZ528" s="6"/>
      <c r="CA528" s="6"/>
      <c r="CB528" s="6"/>
    </row>
    <row r="529" spans="21:80" ht="34.15" customHeight="1"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5"/>
      <c r="AG529" s="15"/>
      <c r="AH529" s="15"/>
      <c r="AI529" s="15"/>
      <c r="AJ529" s="15"/>
      <c r="AK529" s="15"/>
      <c r="AL529" s="15"/>
      <c r="AM529" s="15"/>
      <c r="AN529" s="15"/>
      <c r="AO529" s="15"/>
      <c r="AP529" s="15"/>
      <c r="AQ529" s="15"/>
      <c r="AR529" s="15"/>
      <c r="AS529" s="15"/>
      <c r="AT529" s="15"/>
      <c r="AU529" s="15"/>
      <c r="AV529" s="15"/>
      <c r="AW529" s="15"/>
      <c r="AX529" s="15"/>
      <c r="AY529" s="6"/>
      <c r="AZ529" s="6"/>
      <c r="BA529" s="6"/>
      <c r="BB529" s="6"/>
      <c r="BC529" s="6"/>
      <c r="BD529" s="6"/>
      <c r="BE529" s="6"/>
      <c r="BF529" s="6"/>
      <c r="BG529" s="6"/>
      <c r="BH529" s="6"/>
      <c r="BI529" s="6"/>
      <c r="BJ529" s="6"/>
      <c r="BK529" s="6"/>
      <c r="BL529" s="6"/>
      <c r="BM529" s="6"/>
      <c r="BN529" s="6"/>
      <c r="BO529" s="6"/>
      <c r="BP529" s="6"/>
      <c r="BQ529" s="6"/>
      <c r="BR529" s="6"/>
      <c r="BS529" s="6"/>
      <c r="BT529" s="6"/>
      <c r="BU529" s="6"/>
      <c r="BV529" s="6"/>
      <c r="BW529" s="6"/>
      <c r="BX529" s="6"/>
      <c r="BY529" s="6"/>
      <c r="BZ529" s="6"/>
      <c r="CA529" s="6"/>
      <c r="CB529" s="6"/>
    </row>
    <row r="530" spans="21:80" ht="34.15" customHeight="1"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5"/>
      <c r="AG530" s="15"/>
      <c r="AH530" s="15"/>
      <c r="AI530" s="15"/>
      <c r="AJ530" s="15"/>
      <c r="AK530" s="15"/>
      <c r="AL530" s="15"/>
      <c r="AM530" s="15"/>
      <c r="AN530" s="15"/>
      <c r="AO530" s="15"/>
      <c r="AP530" s="15"/>
      <c r="AQ530" s="15"/>
      <c r="AR530" s="15"/>
      <c r="AS530" s="15"/>
      <c r="AT530" s="15"/>
      <c r="AU530" s="15"/>
      <c r="AV530" s="15"/>
      <c r="AW530" s="15"/>
      <c r="AX530" s="15"/>
      <c r="AY530" s="6"/>
      <c r="AZ530" s="6"/>
      <c r="BA530" s="6"/>
      <c r="BB530" s="6"/>
      <c r="BC530" s="6"/>
      <c r="BD530" s="6"/>
      <c r="BE530" s="6"/>
      <c r="BF530" s="6"/>
      <c r="BG530" s="6"/>
      <c r="BH530" s="6"/>
      <c r="BI530" s="6"/>
      <c r="BJ530" s="6"/>
      <c r="BK530" s="6"/>
      <c r="BL530" s="6"/>
      <c r="BM530" s="6"/>
      <c r="BN530" s="6"/>
      <c r="BO530" s="6"/>
      <c r="BP530" s="6"/>
      <c r="BQ530" s="6"/>
      <c r="BR530" s="6"/>
      <c r="BS530" s="6"/>
      <c r="BT530" s="6"/>
      <c r="BU530" s="6"/>
      <c r="BV530" s="6"/>
      <c r="BW530" s="6"/>
      <c r="BX530" s="6"/>
      <c r="BY530" s="6"/>
      <c r="BZ530" s="6"/>
      <c r="CA530" s="6"/>
      <c r="CB530" s="6"/>
    </row>
    <row r="531" spans="21:80" ht="34.15" customHeight="1"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5"/>
      <c r="AG531" s="15"/>
      <c r="AH531" s="15"/>
      <c r="AI531" s="15"/>
      <c r="AJ531" s="15"/>
      <c r="AK531" s="15"/>
      <c r="AL531" s="15"/>
      <c r="AM531" s="15"/>
      <c r="AN531" s="15"/>
      <c r="AO531" s="15"/>
      <c r="AP531" s="15"/>
      <c r="AQ531" s="15"/>
      <c r="AR531" s="15"/>
      <c r="AS531" s="15"/>
      <c r="AT531" s="15"/>
      <c r="AU531" s="15"/>
      <c r="AV531" s="15"/>
      <c r="AW531" s="15"/>
      <c r="AX531" s="15"/>
      <c r="AY531" s="6"/>
      <c r="AZ531" s="6"/>
      <c r="BA531" s="6"/>
      <c r="BB531" s="6"/>
      <c r="BC531" s="6"/>
      <c r="BD531" s="6"/>
      <c r="BE531" s="6"/>
      <c r="BF531" s="6"/>
      <c r="BG531" s="6"/>
      <c r="BH531" s="6"/>
      <c r="BI531" s="6"/>
      <c r="BJ531" s="6"/>
      <c r="BK531" s="6"/>
      <c r="BL531" s="6"/>
      <c r="BM531" s="6"/>
      <c r="BN531" s="6"/>
      <c r="BO531" s="6"/>
      <c r="BP531" s="6"/>
      <c r="BQ531" s="6"/>
      <c r="BR531" s="6"/>
      <c r="BS531" s="6"/>
      <c r="BT531" s="6"/>
      <c r="BU531" s="6"/>
      <c r="BV531" s="6"/>
      <c r="BW531" s="6"/>
      <c r="BX531" s="6"/>
      <c r="BY531" s="6"/>
      <c r="BZ531" s="6"/>
      <c r="CA531" s="6"/>
      <c r="CB531" s="6"/>
    </row>
    <row r="532" spans="21:80" ht="34.15" customHeight="1"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5"/>
      <c r="AG532" s="15"/>
      <c r="AH532" s="15"/>
      <c r="AI532" s="15"/>
      <c r="AJ532" s="15"/>
      <c r="AK532" s="15"/>
      <c r="AL532" s="15"/>
      <c r="AM532" s="15"/>
      <c r="AN532" s="15"/>
      <c r="AO532" s="15"/>
      <c r="AP532" s="15"/>
      <c r="AQ532" s="15"/>
      <c r="AR532" s="15"/>
      <c r="AS532" s="15"/>
      <c r="AT532" s="15"/>
      <c r="AU532" s="15"/>
      <c r="AV532" s="15"/>
      <c r="AW532" s="15"/>
      <c r="AX532" s="15"/>
      <c r="AY532" s="6"/>
      <c r="AZ532" s="6"/>
      <c r="BA532" s="6"/>
      <c r="BB532" s="6"/>
      <c r="BC532" s="6"/>
      <c r="BD532" s="6"/>
      <c r="BE532" s="6"/>
      <c r="BF532" s="6"/>
      <c r="BG532" s="6"/>
      <c r="BH532" s="6"/>
      <c r="BI532" s="6"/>
      <c r="BJ532" s="6"/>
      <c r="BK532" s="6"/>
      <c r="BL532" s="6"/>
      <c r="BM532" s="6"/>
      <c r="BN532" s="6"/>
      <c r="BO532" s="6"/>
      <c r="BP532" s="6"/>
      <c r="BQ532" s="6"/>
      <c r="BR532" s="6"/>
      <c r="BS532" s="6"/>
      <c r="BT532" s="6"/>
      <c r="BU532" s="6"/>
      <c r="BV532" s="6"/>
      <c r="BW532" s="6"/>
      <c r="BX532" s="6"/>
      <c r="BY532" s="6"/>
      <c r="BZ532" s="6"/>
      <c r="CA532" s="6"/>
      <c r="CB532" s="6"/>
    </row>
    <row r="533" spans="21:80" ht="34.15" customHeight="1"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5"/>
      <c r="AG533" s="15"/>
      <c r="AH533" s="15"/>
      <c r="AI533" s="15"/>
      <c r="AJ533" s="15"/>
      <c r="AK533" s="15"/>
      <c r="AL533" s="15"/>
      <c r="AM533" s="15"/>
      <c r="AN533" s="15"/>
      <c r="AO533" s="15"/>
      <c r="AP533" s="15"/>
      <c r="AQ533" s="15"/>
      <c r="AR533" s="15"/>
      <c r="AS533" s="15"/>
      <c r="AT533" s="15"/>
      <c r="AU533" s="15"/>
      <c r="AV533" s="15"/>
      <c r="AW533" s="15"/>
      <c r="AX533" s="15"/>
      <c r="AY533" s="6"/>
      <c r="AZ533" s="6"/>
      <c r="BA533" s="6"/>
      <c r="BB533" s="6"/>
      <c r="BC533" s="6"/>
      <c r="BD533" s="6"/>
      <c r="BE533" s="6"/>
      <c r="BF533" s="6"/>
      <c r="BG533" s="6"/>
      <c r="BH533" s="6"/>
      <c r="BI533" s="6"/>
      <c r="BJ533" s="6"/>
      <c r="BK533" s="6"/>
      <c r="BL533" s="6"/>
      <c r="BM533" s="6"/>
      <c r="BN533" s="6"/>
      <c r="BO533" s="6"/>
      <c r="BP533" s="6"/>
      <c r="BQ533" s="6"/>
      <c r="BR533" s="6"/>
      <c r="BS533" s="6"/>
      <c r="BT533" s="6"/>
      <c r="BU533" s="6"/>
      <c r="BV533" s="6"/>
      <c r="BW533" s="6"/>
      <c r="BX533" s="6"/>
      <c r="BY533" s="6"/>
      <c r="BZ533" s="6"/>
      <c r="CA533" s="6"/>
      <c r="CB533" s="6"/>
    </row>
    <row r="534" spans="21:80" ht="34.15" customHeight="1"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5"/>
      <c r="AG534" s="15"/>
      <c r="AH534" s="15"/>
      <c r="AI534" s="15"/>
      <c r="AJ534" s="15"/>
      <c r="AK534" s="15"/>
      <c r="AL534" s="15"/>
      <c r="AM534" s="15"/>
      <c r="AN534" s="15"/>
      <c r="AO534" s="15"/>
      <c r="AP534" s="15"/>
      <c r="AQ534" s="15"/>
      <c r="AR534" s="15"/>
      <c r="AS534" s="15"/>
      <c r="AT534" s="15"/>
      <c r="AU534" s="15"/>
      <c r="AV534" s="15"/>
      <c r="AW534" s="15"/>
      <c r="AX534" s="15"/>
      <c r="AY534" s="6"/>
      <c r="AZ534" s="6"/>
      <c r="BA534" s="6"/>
      <c r="BB534" s="6"/>
      <c r="BC534" s="6"/>
      <c r="BD534" s="6"/>
      <c r="BE534" s="6"/>
      <c r="BF534" s="6"/>
      <c r="BG534" s="6"/>
      <c r="BH534" s="6"/>
      <c r="BI534" s="6"/>
      <c r="BJ534" s="6"/>
      <c r="BK534" s="6"/>
      <c r="BL534" s="6"/>
      <c r="BM534" s="6"/>
      <c r="BN534" s="6"/>
      <c r="BO534" s="6"/>
      <c r="BP534" s="6"/>
      <c r="BQ534" s="6"/>
      <c r="BR534" s="6"/>
      <c r="BS534" s="6"/>
      <c r="BT534" s="6"/>
      <c r="BU534" s="6"/>
      <c r="BV534" s="6"/>
      <c r="BW534" s="6"/>
      <c r="BX534" s="6"/>
      <c r="BY534" s="6"/>
      <c r="BZ534" s="6"/>
      <c r="CA534" s="6"/>
      <c r="CB534" s="6"/>
    </row>
    <row r="535" spans="21:80" ht="34.15" customHeight="1"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5"/>
      <c r="AG535" s="15"/>
      <c r="AH535" s="15"/>
      <c r="AI535" s="15"/>
      <c r="AJ535" s="15"/>
      <c r="AK535" s="15"/>
      <c r="AL535" s="15"/>
      <c r="AM535" s="15"/>
      <c r="AN535" s="15"/>
      <c r="AO535" s="15"/>
      <c r="AP535" s="15"/>
      <c r="AQ535" s="15"/>
      <c r="AR535" s="15"/>
      <c r="AS535" s="15"/>
      <c r="AT535" s="15"/>
      <c r="AU535" s="15"/>
      <c r="AV535" s="15"/>
      <c r="AW535" s="15"/>
      <c r="AX535" s="15"/>
      <c r="AY535" s="6"/>
      <c r="AZ535" s="6"/>
      <c r="BA535" s="6"/>
      <c r="BB535" s="6"/>
      <c r="BC535" s="6"/>
      <c r="BD535" s="6"/>
      <c r="BE535" s="6"/>
      <c r="BF535" s="6"/>
      <c r="BG535" s="6"/>
      <c r="BH535" s="6"/>
      <c r="BI535" s="6"/>
      <c r="BJ535" s="6"/>
      <c r="BK535" s="6"/>
      <c r="BL535" s="6"/>
      <c r="BM535" s="6"/>
      <c r="BN535" s="6"/>
      <c r="BO535" s="6"/>
      <c r="BP535" s="6"/>
      <c r="BQ535" s="6"/>
      <c r="BR535" s="6"/>
      <c r="BS535" s="6"/>
      <c r="BT535" s="6"/>
      <c r="BU535" s="6"/>
      <c r="BV535" s="6"/>
      <c r="BW535" s="6"/>
      <c r="BX535" s="6"/>
      <c r="BY535" s="6"/>
      <c r="BZ535" s="6"/>
      <c r="CA535" s="6"/>
      <c r="CB535" s="6"/>
    </row>
    <row r="536" spans="21:80" ht="34.15" customHeight="1"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5"/>
      <c r="AG536" s="15"/>
      <c r="AH536" s="15"/>
      <c r="AI536" s="15"/>
      <c r="AJ536" s="15"/>
      <c r="AK536" s="15"/>
      <c r="AL536" s="15"/>
      <c r="AM536" s="15"/>
      <c r="AN536" s="15"/>
      <c r="AO536" s="15"/>
      <c r="AP536" s="15"/>
      <c r="AQ536" s="15"/>
      <c r="AR536" s="15"/>
      <c r="AS536" s="15"/>
      <c r="AT536" s="15"/>
      <c r="AU536" s="15"/>
      <c r="AV536" s="15"/>
      <c r="AW536" s="15"/>
      <c r="AX536" s="15"/>
      <c r="AY536" s="6"/>
      <c r="AZ536" s="6"/>
      <c r="BA536" s="6"/>
      <c r="BB536" s="6"/>
      <c r="BC536" s="6"/>
      <c r="BD536" s="6"/>
      <c r="BE536" s="6"/>
      <c r="BF536" s="6"/>
      <c r="BG536" s="6"/>
      <c r="BH536" s="6"/>
      <c r="BI536" s="6"/>
      <c r="BJ536" s="6"/>
      <c r="BK536" s="6"/>
      <c r="BL536" s="6"/>
      <c r="BM536" s="6"/>
      <c r="BN536" s="6"/>
      <c r="BO536" s="6"/>
      <c r="BP536" s="6"/>
      <c r="BQ536" s="6"/>
      <c r="BR536" s="6"/>
      <c r="BS536" s="6"/>
      <c r="BT536" s="6"/>
      <c r="BU536" s="6"/>
      <c r="BV536" s="6"/>
      <c r="BW536" s="6"/>
      <c r="BX536" s="6"/>
      <c r="BY536" s="6"/>
      <c r="BZ536" s="6"/>
      <c r="CA536" s="6"/>
      <c r="CB536" s="6"/>
    </row>
    <row r="537" spans="21:80" ht="34.15" customHeight="1"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5"/>
      <c r="AG537" s="15"/>
      <c r="AH537" s="15"/>
      <c r="AI537" s="15"/>
      <c r="AJ537" s="15"/>
      <c r="AK537" s="15"/>
      <c r="AL537" s="15"/>
      <c r="AM537" s="15"/>
      <c r="AN537" s="15"/>
      <c r="AO537" s="15"/>
      <c r="AP537" s="15"/>
      <c r="AQ537" s="15"/>
      <c r="AR537" s="15"/>
      <c r="AS537" s="15"/>
      <c r="AT537" s="15"/>
      <c r="AU537" s="15"/>
      <c r="AV537" s="15"/>
      <c r="AW537" s="15"/>
      <c r="AX537" s="15"/>
      <c r="AY537" s="6"/>
      <c r="AZ537" s="6"/>
      <c r="BA537" s="6"/>
      <c r="BB537" s="6"/>
      <c r="BC537" s="6"/>
      <c r="BD537" s="6"/>
      <c r="BE537" s="6"/>
      <c r="BF537" s="6"/>
      <c r="BG537" s="6"/>
      <c r="BH537" s="6"/>
      <c r="BI537" s="6"/>
      <c r="BJ537" s="6"/>
      <c r="BK537" s="6"/>
      <c r="BL537" s="6"/>
      <c r="BM537" s="6"/>
      <c r="BN537" s="6"/>
      <c r="BO537" s="6"/>
      <c r="BP537" s="6"/>
      <c r="BQ537" s="6"/>
      <c r="BR537" s="6"/>
      <c r="BS537" s="6"/>
      <c r="BT537" s="6"/>
      <c r="BU537" s="6"/>
      <c r="BV537" s="6"/>
      <c r="BW537" s="6"/>
      <c r="BX537" s="6"/>
      <c r="BY537" s="6"/>
      <c r="BZ537" s="6"/>
      <c r="CA537" s="6"/>
      <c r="CB537" s="6"/>
    </row>
    <row r="538" spans="21:80" ht="34.15" customHeight="1"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5"/>
      <c r="AG538" s="15"/>
      <c r="AH538" s="15"/>
      <c r="AI538" s="15"/>
      <c r="AJ538" s="15"/>
      <c r="AK538" s="15"/>
      <c r="AL538" s="15"/>
      <c r="AM538" s="15"/>
      <c r="AN538" s="15"/>
      <c r="AO538" s="15"/>
      <c r="AP538" s="15"/>
      <c r="AQ538" s="15"/>
      <c r="AR538" s="15"/>
      <c r="AS538" s="15"/>
      <c r="AT538" s="15"/>
      <c r="AU538" s="15"/>
      <c r="AV538" s="15"/>
      <c r="AW538" s="15"/>
      <c r="AX538" s="15"/>
      <c r="AY538" s="6"/>
      <c r="AZ538" s="6"/>
      <c r="BA538" s="6"/>
      <c r="BB538" s="6"/>
      <c r="BC538" s="6"/>
      <c r="BD538" s="6"/>
      <c r="BE538" s="6"/>
      <c r="BF538" s="6"/>
      <c r="BG538" s="6"/>
      <c r="BH538" s="6"/>
      <c r="BI538" s="6"/>
      <c r="BJ538" s="6"/>
      <c r="BK538" s="6"/>
      <c r="BL538" s="6"/>
      <c r="BM538" s="6"/>
      <c r="BN538" s="6"/>
      <c r="BO538" s="6"/>
      <c r="BP538" s="6"/>
      <c r="BQ538" s="6"/>
      <c r="BR538" s="6"/>
      <c r="BS538" s="6"/>
      <c r="BT538" s="6"/>
      <c r="BU538" s="6"/>
      <c r="BV538" s="6"/>
      <c r="BW538" s="6"/>
      <c r="BX538" s="6"/>
      <c r="BY538" s="6"/>
      <c r="BZ538" s="6"/>
      <c r="CA538" s="6"/>
      <c r="CB538" s="6"/>
    </row>
    <row r="539" spans="21:80" ht="34.15" customHeight="1"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5"/>
      <c r="AG539" s="15"/>
      <c r="AH539" s="15"/>
      <c r="AI539" s="15"/>
      <c r="AJ539" s="15"/>
      <c r="AK539" s="15"/>
      <c r="AL539" s="15"/>
      <c r="AM539" s="15"/>
      <c r="AN539" s="15"/>
      <c r="AO539" s="15"/>
      <c r="AP539" s="15"/>
      <c r="AQ539" s="15"/>
      <c r="AR539" s="15"/>
      <c r="AS539" s="15"/>
      <c r="AT539" s="15"/>
      <c r="AU539" s="15"/>
      <c r="AV539" s="15"/>
      <c r="AW539" s="15"/>
      <c r="AX539" s="15"/>
      <c r="AY539" s="6"/>
      <c r="AZ539" s="6"/>
      <c r="BA539" s="6"/>
      <c r="BB539" s="6"/>
      <c r="BC539" s="6"/>
      <c r="BD539" s="6"/>
      <c r="BE539" s="6"/>
      <c r="BF539" s="6"/>
      <c r="BG539" s="6"/>
      <c r="BH539" s="6"/>
      <c r="BI539" s="6"/>
      <c r="BJ539" s="6"/>
      <c r="BK539" s="6"/>
      <c r="BL539" s="6"/>
      <c r="BM539" s="6"/>
      <c r="BN539" s="6"/>
      <c r="BO539" s="6"/>
      <c r="BP539" s="6"/>
      <c r="BQ539" s="6"/>
      <c r="BR539" s="6"/>
      <c r="BS539" s="6"/>
      <c r="BT539" s="6"/>
      <c r="BU539" s="6"/>
      <c r="BV539" s="6"/>
      <c r="BW539" s="6"/>
      <c r="BX539" s="6"/>
      <c r="BY539" s="6"/>
      <c r="BZ539" s="6"/>
      <c r="CA539" s="6"/>
      <c r="CB539" s="6"/>
    </row>
    <row r="540" spans="21:80" ht="34.15" customHeight="1"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5"/>
      <c r="AG540" s="15"/>
      <c r="AH540" s="15"/>
      <c r="AI540" s="15"/>
      <c r="AJ540" s="15"/>
      <c r="AK540" s="15"/>
      <c r="AL540" s="15"/>
      <c r="AM540" s="15"/>
      <c r="AN540" s="15"/>
      <c r="AO540" s="15"/>
      <c r="AP540" s="15"/>
      <c r="AQ540" s="15"/>
      <c r="AR540" s="15"/>
      <c r="AS540" s="15"/>
      <c r="AT540" s="15"/>
      <c r="AU540" s="15"/>
      <c r="AV540" s="15"/>
      <c r="AW540" s="15"/>
      <c r="AX540" s="15"/>
      <c r="AY540" s="6"/>
      <c r="AZ540" s="6"/>
      <c r="BA540" s="6"/>
      <c r="BB540" s="6"/>
      <c r="BC540" s="6"/>
      <c r="BD540" s="6"/>
      <c r="BE540" s="6"/>
      <c r="BF540" s="6"/>
      <c r="BG540" s="6"/>
      <c r="BH540" s="6"/>
      <c r="BI540" s="6"/>
      <c r="BJ540" s="6"/>
      <c r="BK540" s="6"/>
      <c r="BL540" s="6"/>
      <c r="BM540" s="6"/>
      <c r="BN540" s="6"/>
      <c r="BO540" s="6"/>
      <c r="BP540" s="6"/>
      <c r="BQ540" s="6"/>
      <c r="BR540" s="6"/>
      <c r="BS540" s="6"/>
      <c r="BT540" s="6"/>
      <c r="BU540" s="6"/>
      <c r="BV540" s="6"/>
      <c r="BW540" s="6"/>
      <c r="BX540" s="6"/>
      <c r="BY540" s="6"/>
      <c r="BZ540" s="6"/>
      <c r="CA540" s="6"/>
      <c r="CB540" s="6"/>
    </row>
    <row r="541" spans="21:80" ht="34.15" customHeight="1"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5"/>
      <c r="AG541" s="15"/>
      <c r="AH541" s="15"/>
      <c r="AI541" s="15"/>
      <c r="AJ541" s="15"/>
      <c r="AK541" s="15"/>
      <c r="AL541" s="15"/>
      <c r="AM541" s="15"/>
      <c r="AN541" s="15"/>
      <c r="AO541" s="15"/>
      <c r="AP541" s="15"/>
      <c r="AQ541" s="15"/>
      <c r="AR541" s="15"/>
      <c r="AS541" s="15"/>
      <c r="AT541" s="15"/>
      <c r="AU541" s="15"/>
      <c r="AV541" s="15"/>
      <c r="AW541" s="15"/>
      <c r="AX541" s="15"/>
      <c r="AY541" s="6"/>
      <c r="AZ541" s="6"/>
      <c r="BA541" s="6"/>
      <c r="BB541" s="6"/>
      <c r="BC541" s="6"/>
      <c r="BD541" s="6"/>
      <c r="BE541" s="6"/>
      <c r="BF541" s="6"/>
      <c r="BG541" s="6"/>
      <c r="BH541" s="6"/>
      <c r="BI541" s="6"/>
      <c r="BJ541" s="6"/>
      <c r="BK541" s="6"/>
      <c r="BL541" s="6"/>
      <c r="BM541" s="6"/>
      <c r="BN541" s="6"/>
      <c r="BO541" s="6"/>
      <c r="BP541" s="6"/>
      <c r="BQ541" s="6"/>
      <c r="BR541" s="6"/>
      <c r="BS541" s="6"/>
      <c r="BT541" s="6"/>
      <c r="BU541" s="6"/>
      <c r="BV541" s="6"/>
      <c r="BW541" s="6"/>
      <c r="BX541" s="6"/>
      <c r="BY541" s="6"/>
      <c r="BZ541" s="6"/>
      <c r="CA541" s="6"/>
      <c r="CB541" s="6"/>
    </row>
    <row r="542" spans="21:80" ht="34.15" customHeight="1"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5"/>
      <c r="AG542" s="15"/>
      <c r="AH542" s="15"/>
      <c r="AI542" s="15"/>
      <c r="AJ542" s="15"/>
      <c r="AK542" s="15"/>
      <c r="AL542" s="15"/>
      <c r="AM542" s="15"/>
      <c r="AN542" s="15"/>
      <c r="AO542" s="15"/>
      <c r="AP542" s="15"/>
      <c r="AQ542" s="15"/>
      <c r="AR542" s="15"/>
      <c r="AS542" s="15"/>
      <c r="AT542" s="15"/>
      <c r="AU542" s="15"/>
      <c r="AV542" s="15"/>
      <c r="AW542" s="15"/>
      <c r="AX542" s="15"/>
      <c r="AY542" s="6"/>
      <c r="AZ542" s="6"/>
      <c r="BA542" s="6"/>
      <c r="BB542" s="6"/>
      <c r="BC542" s="6"/>
      <c r="BD542" s="6"/>
      <c r="BE542" s="6"/>
      <c r="BF542" s="6"/>
      <c r="BG542" s="6"/>
      <c r="BH542" s="6"/>
      <c r="BI542" s="6"/>
      <c r="BJ542" s="6"/>
      <c r="BK542" s="6"/>
      <c r="BL542" s="6"/>
      <c r="BM542" s="6"/>
      <c r="BN542" s="6"/>
      <c r="BO542" s="6"/>
      <c r="BP542" s="6"/>
      <c r="BQ542" s="6"/>
      <c r="BR542" s="6"/>
      <c r="BS542" s="6"/>
      <c r="BT542" s="6"/>
      <c r="BU542" s="6"/>
      <c r="BV542" s="6"/>
      <c r="BW542" s="6"/>
      <c r="BX542" s="6"/>
      <c r="BY542" s="6"/>
      <c r="BZ542" s="6"/>
      <c r="CA542" s="6"/>
      <c r="CB542" s="6"/>
    </row>
    <row r="543" spans="21:80" ht="34.15" customHeight="1"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5"/>
      <c r="AG543" s="15"/>
      <c r="AH543" s="15"/>
      <c r="AI543" s="15"/>
      <c r="AJ543" s="15"/>
      <c r="AK543" s="15"/>
      <c r="AL543" s="15"/>
      <c r="AM543" s="15"/>
      <c r="AN543" s="15"/>
      <c r="AO543" s="15"/>
      <c r="AP543" s="15"/>
      <c r="AQ543" s="15"/>
      <c r="AR543" s="15"/>
      <c r="AS543" s="15"/>
      <c r="AT543" s="15"/>
      <c r="AU543" s="15"/>
      <c r="AV543" s="15"/>
      <c r="AW543" s="15"/>
      <c r="AX543" s="15"/>
      <c r="AY543" s="6"/>
      <c r="AZ543" s="6"/>
      <c r="BA543" s="6"/>
      <c r="BB543" s="6"/>
      <c r="BC543" s="6"/>
      <c r="BD543" s="6"/>
      <c r="BE543" s="6"/>
      <c r="BF543" s="6"/>
      <c r="BG543" s="6"/>
      <c r="BH543" s="6"/>
      <c r="BI543" s="6"/>
      <c r="BJ543" s="6"/>
      <c r="BK543" s="6"/>
      <c r="BL543" s="6"/>
      <c r="BM543" s="6"/>
      <c r="BN543" s="6"/>
      <c r="BO543" s="6"/>
      <c r="BP543" s="6"/>
      <c r="BQ543" s="6"/>
      <c r="BR543" s="6"/>
      <c r="BS543" s="6"/>
      <c r="BT543" s="6"/>
      <c r="BU543" s="6"/>
      <c r="BV543" s="6"/>
      <c r="BW543" s="6"/>
      <c r="BX543" s="6"/>
      <c r="BY543" s="6"/>
      <c r="BZ543" s="6"/>
      <c r="CA543" s="6"/>
      <c r="CB543" s="6"/>
    </row>
    <row r="544" spans="21:80" ht="34.15" customHeight="1"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5"/>
      <c r="AG544" s="15"/>
      <c r="AH544" s="15"/>
      <c r="AI544" s="15"/>
      <c r="AJ544" s="15"/>
      <c r="AK544" s="15"/>
      <c r="AL544" s="15"/>
      <c r="AM544" s="15"/>
      <c r="AN544" s="15"/>
      <c r="AO544" s="15"/>
      <c r="AP544" s="15"/>
      <c r="AQ544" s="15"/>
      <c r="AR544" s="15"/>
      <c r="AS544" s="15"/>
      <c r="AT544" s="15"/>
      <c r="AU544" s="15"/>
      <c r="AV544" s="15"/>
      <c r="AW544" s="15"/>
      <c r="AX544" s="15"/>
      <c r="AY544" s="6"/>
      <c r="AZ544" s="6"/>
      <c r="BA544" s="6"/>
      <c r="BB544" s="6"/>
      <c r="BC544" s="6"/>
      <c r="BD544" s="6"/>
      <c r="BE544" s="6"/>
      <c r="BF544" s="6"/>
      <c r="BG544" s="6"/>
      <c r="BH544" s="6"/>
      <c r="BI544" s="6"/>
      <c r="BJ544" s="6"/>
      <c r="BK544" s="6"/>
      <c r="BL544" s="6"/>
      <c r="BM544" s="6"/>
      <c r="BN544" s="6"/>
      <c r="BO544" s="6"/>
      <c r="BP544" s="6"/>
      <c r="BQ544" s="6"/>
      <c r="BR544" s="6"/>
      <c r="BS544" s="6"/>
      <c r="BT544" s="6"/>
      <c r="BU544" s="6"/>
      <c r="BV544" s="6"/>
      <c r="BW544" s="6"/>
      <c r="BX544" s="6"/>
      <c r="BY544" s="6"/>
      <c r="BZ544" s="6"/>
      <c r="CA544" s="6"/>
      <c r="CB544" s="6"/>
    </row>
    <row r="545" spans="21:80" ht="34.15" customHeight="1"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5"/>
      <c r="AG545" s="15"/>
      <c r="AH545" s="15"/>
      <c r="AI545" s="15"/>
      <c r="AJ545" s="15"/>
      <c r="AK545" s="15"/>
      <c r="AL545" s="15"/>
      <c r="AM545" s="15"/>
      <c r="AN545" s="15"/>
      <c r="AO545" s="15"/>
      <c r="AP545" s="15"/>
      <c r="AQ545" s="15"/>
      <c r="AR545" s="15"/>
      <c r="AS545" s="15"/>
      <c r="AT545" s="15"/>
      <c r="AU545" s="15"/>
      <c r="AV545" s="15"/>
      <c r="AW545" s="15"/>
      <c r="AX545" s="15"/>
      <c r="AY545" s="6"/>
      <c r="AZ545" s="6"/>
      <c r="BA545" s="6"/>
      <c r="BB545" s="6"/>
      <c r="BC545" s="6"/>
      <c r="BD545" s="6"/>
      <c r="BE545" s="6"/>
      <c r="BF545" s="6"/>
      <c r="BG545" s="6"/>
      <c r="BH545" s="6"/>
      <c r="BI545" s="6"/>
      <c r="BJ545" s="6"/>
      <c r="BK545" s="6"/>
      <c r="BL545" s="6"/>
      <c r="BM545" s="6"/>
      <c r="BN545" s="6"/>
      <c r="BO545" s="6"/>
      <c r="BP545" s="6"/>
      <c r="BQ545" s="6"/>
      <c r="BR545" s="6"/>
      <c r="BS545" s="6"/>
      <c r="BT545" s="6"/>
      <c r="BU545" s="6"/>
      <c r="BV545" s="6"/>
      <c r="BW545" s="6"/>
      <c r="BX545" s="6"/>
      <c r="BY545" s="6"/>
      <c r="BZ545" s="6"/>
      <c r="CA545" s="6"/>
      <c r="CB545" s="6"/>
    </row>
    <row r="546" spans="21:80" ht="34.15" customHeight="1"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5"/>
      <c r="AG546" s="15"/>
      <c r="AH546" s="15"/>
      <c r="AI546" s="15"/>
      <c r="AJ546" s="15"/>
      <c r="AK546" s="15"/>
      <c r="AL546" s="15"/>
      <c r="AM546" s="15"/>
      <c r="AN546" s="15"/>
      <c r="AO546" s="15"/>
      <c r="AP546" s="15"/>
      <c r="AQ546" s="15"/>
      <c r="AR546" s="15"/>
      <c r="AS546" s="15"/>
      <c r="AT546" s="15"/>
      <c r="AU546" s="15"/>
      <c r="AV546" s="15"/>
      <c r="AW546" s="15"/>
      <c r="AX546" s="15"/>
      <c r="AY546" s="6"/>
      <c r="AZ546" s="6"/>
      <c r="BA546" s="6"/>
      <c r="BB546" s="6"/>
      <c r="BC546" s="6"/>
      <c r="BD546" s="6"/>
      <c r="BE546" s="6"/>
      <c r="BF546" s="6"/>
      <c r="BG546" s="6"/>
      <c r="BH546" s="6"/>
      <c r="BI546" s="6"/>
      <c r="BJ546" s="6"/>
      <c r="BK546" s="6"/>
      <c r="BL546" s="6"/>
      <c r="BM546" s="6"/>
      <c r="BN546" s="6"/>
      <c r="BO546" s="6"/>
      <c r="BP546" s="6"/>
      <c r="BQ546" s="6"/>
      <c r="BR546" s="6"/>
      <c r="BS546" s="6"/>
      <c r="BT546" s="6"/>
      <c r="BU546" s="6"/>
      <c r="BV546" s="6"/>
      <c r="BW546" s="6"/>
      <c r="BX546" s="6"/>
      <c r="BY546" s="6"/>
      <c r="BZ546" s="6"/>
      <c r="CA546" s="6"/>
      <c r="CB546" s="6"/>
    </row>
    <row r="547" spans="21:80" ht="34.15" customHeight="1"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5"/>
      <c r="AG547" s="15"/>
      <c r="AH547" s="15"/>
      <c r="AI547" s="15"/>
      <c r="AJ547" s="15"/>
      <c r="AK547" s="15"/>
      <c r="AL547" s="15"/>
      <c r="AM547" s="15"/>
      <c r="AN547" s="15"/>
      <c r="AO547" s="15"/>
      <c r="AP547" s="15"/>
      <c r="AQ547" s="15"/>
      <c r="AR547" s="15"/>
      <c r="AS547" s="15"/>
      <c r="AT547" s="15"/>
      <c r="AU547" s="15"/>
      <c r="AV547" s="15"/>
      <c r="AW547" s="15"/>
      <c r="AX547" s="15"/>
      <c r="AY547" s="6"/>
      <c r="AZ547" s="6"/>
      <c r="BA547" s="6"/>
      <c r="BB547" s="6"/>
      <c r="BC547" s="6"/>
      <c r="BD547" s="6"/>
      <c r="BE547" s="6"/>
      <c r="BF547" s="6"/>
      <c r="BG547" s="6"/>
      <c r="BH547" s="6"/>
      <c r="BI547" s="6"/>
      <c r="BJ547" s="6"/>
      <c r="BK547" s="6"/>
      <c r="BL547" s="6"/>
      <c r="BM547" s="6"/>
      <c r="BN547" s="6"/>
      <c r="BO547" s="6"/>
      <c r="BP547" s="6"/>
      <c r="BQ547" s="6"/>
      <c r="BR547" s="6"/>
      <c r="BS547" s="6"/>
      <c r="BT547" s="6"/>
      <c r="BU547" s="6"/>
      <c r="BV547" s="6"/>
      <c r="BW547" s="6"/>
      <c r="BX547" s="6"/>
      <c r="BY547" s="6"/>
      <c r="BZ547" s="6"/>
      <c r="CA547" s="6"/>
      <c r="CB547" s="6"/>
    </row>
    <row r="548" spans="21:80" ht="34.15" customHeight="1"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5"/>
      <c r="AG548" s="15"/>
      <c r="AH548" s="15"/>
      <c r="AI548" s="15"/>
      <c r="AJ548" s="15"/>
      <c r="AK548" s="15"/>
      <c r="AL548" s="15"/>
      <c r="AM548" s="15"/>
      <c r="AN548" s="15"/>
      <c r="AO548" s="15"/>
      <c r="AP548" s="15"/>
      <c r="AQ548" s="15"/>
      <c r="AR548" s="15"/>
      <c r="AS548" s="15"/>
      <c r="AT548" s="15"/>
      <c r="AU548" s="15"/>
      <c r="AV548" s="15"/>
      <c r="AW548" s="15"/>
      <c r="AX548" s="15"/>
      <c r="AY548" s="6"/>
      <c r="AZ548" s="6"/>
      <c r="BA548" s="6"/>
      <c r="BB548" s="6"/>
      <c r="BC548" s="6"/>
      <c r="BD548" s="6"/>
      <c r="BE548" s="6"/>
      <c r="BF548" s="6"/>
      <c r="BG548" s="6"/>
      <c r="BH548" s="6"/>
      <c r="BI548" s="6"/>
      <c r="BJ548" s="6"/>
      <c r="BK548" s="6"/>
      <c r="BL548" s="6"/>
      <c r="BM548" s="6"/>
      <c r="BN548" s="6"/>
      <c r="BO548" s="6"/>
      <c r="BP548" s="6"/>
      <c r="BQ548" s="6"/>
      <c r="BR548" s="6"/>
      <c r="BS548" s="6"/>
      <c r="BT548" s="6"/>
      <c r="BU548" s="6"/>
      <c r="BV548" s="6"/>
      <c r="BW548" s="6"/>
      <c r="BX548" s="6"/>
      <c r="BY548" s="6"/>
      <c r="BZ548" s="6"/>
      <c r="CA548" s="6"/>
      <c r="CB548" s="6"/>
    </row>
    <row r="549" spans="21:80" ht="34.15" customHeight="1"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5"/>
      <c r="AG549" s="15"/>
      <c r="AH549" s="15"/>
      <c r="AI549" s="15"/>
      <c r="AJ549" s="15"/>
      <c r="AK549" s="15"/>
      <c r="AL549" s="15"/>
      <c r="AM549" s="15"/>
      <c r="AN549" s="15"/>
      <c r="AO549" s="15"/>
      <c r="AP549" s="15"/>
      <c r="AQ549" s="15"/>
      <c r="AR549" s="15"/>
      <c r="AS549" s="15"/>
      <c r="AT549" s="15"/>
      <c r="AU549" s="15"/>
      <c r="AV549" s="15"/>
      <c r="AW549" s="15"/>
      <c r="AX549" s="15"/>
      <c r="AY549" s="6"/>
      <c r="AZ549" s="6"/>
      <c r="BA549" s="6"/>
      <c r="BB549" s="6"/>
      <c r="BC549" s="6"/>
      <c r="BD549" s="6"/>
      <c r="BE549" s="6"/>
      <c r="BF549" s="6"/>
      <c r="BG549" s="6"/>
      <c r="BH549" s="6"/>
      <c r="BI549" s="6"/>
      <c r="BJ549" s="6"/>
      <c r="BK549" s="6"/>
      <c r="BL549" s="6"/>
      <c r="BM549" s="6"/>
      <c r="BN549" s="6"/>
      <c r="BO549" s="6"/>
      <c r="BP549" s="6"/>
      <c r="BQ549" s="6"/>
      <c r="BR549" s="6"/>
      <c r="BS549" s="6"/>
      <c r="BT549" s="6"/>
      <c r="BU549" s="6"/>
      <c r="BV549" s="6"/>
      <c r="BW549" s="6"/>
      <c r="BX549" s="6"/>
      <c r="BY549" s="6"/>
      <c r="BZ549" s="6"/>
      <c r="CA549" s="6"/>
      <c r="CB549" s="6"/>
    </row>
    <row r="550" spans="21:80" ht="34.15" customHeight="1"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5"/>
      <c r="AG550" s="15"/>
      <c r="AH550" s="15"/>
      <c r="AI550" s="15"/>
      <c r="AJ550" s="15"/>
      <c r="AK550" s="15"/>
      <c r="AL550" s="15"/>
      <c r="AM550" s="15"/>
      <c r="AN550" s="15"/>
      <c r="AO550" s="15"/>
      <c r="AP550" s="15"/>
      <c r="AQ550" s="15"/>
      <c r="AR550" s="15"/>
      <c r="AS550" s="15"/>
      <c r="AT550" s="15"/>
      <c r="AU550" s="15"/>
      <c r="AV550" s="15"/>
      <c r="AW550" s="15"/>
      <c r="AX550" s="15"/>
      <c r="AY550" s="6"/>
      <c r="AZ550" s="6"/>
      <c r="BA550" s="6"/>
      <c r="BB550" s="6"/>
      <c r="BC550" s="6"/>
      <c r="BD550" s="6"/>
      <c r="BE550" s="6"/>
      <c r="BF550" s="6"/>
      <c r="BG550" s="6"/>
      <c r="BH550" s="6"/>
      <c r="BI550" s="6"/>
      <c r="BJ550" s="6"/>
      <c r="BK550" s="6"/>
      <c r="BL550" s="6"/>
      <c r="BM550" s="6"/>
      <c r="BN550" s="6"/>
      <c r="BO550" s="6"/>
      <c r="BP550" s="6"/>
      <c r="BQ550" s="6"/>
      <c r="BR550" s="6"/>
      <c r="BS550" s="6"/>
      <c r="BT550" s="6"/>
      <c r="BU550" s="6"/>
      <c r="BV550" s="6"/>
      <c r="BW550" s="6"/>
      <c r="BX550" s="6"/>
      <c r="BY550" s="6"/>
      <c r="BZ550" s="6"/>
      <c r="CA550" s="6"/>
      <c r="CB550" s="6"/>
    </row>
    <row r="551" spans="21:80" ht="34.15" customHeight="1"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5"/>
      <c r="AG551" s="15"/>
      <c r="AH551" s="15"/>
      <c r="AI551" s="15"/>
      <c r="AJ551" s="15"/>
      <c r="AK551" s="15"/>
      <c r="AL551" s="15"/>
      <c r="AM551" s="15"/>
      <c r="AN551" s="15"/>
      <c r="AO551" s="15"/>
      <c r="AP551" s="15"/>
      <c r="AQ551" s="15"/>
      <c r="AR551" s="15"/>
      <c r="AS551" s="15"/>
      <c r="AT551" s="15"/>
      <c r="AU551" s="15"/>
      <c r="AV551" s="15"/>
      <c r="AW551" s="15"/>
      <c r="AX551" s="15"/>
      <c r="AY551" s="6"/>
      <c r="AZ551" s="6"/>
      <c r="BA551" s="6"/>
      <c r="BB551" s="6"/>
      <c r="BC551" s="6"/>
      <c r="BD551" s="6"/>
      <c r="BE551" s="6"/>
      <c r="BF551" s="6"/>
      <c r="BG551" s="6"/>
      <c r="BH551" s="6"/>
      <c r="BI551" s="6"/>
      <c r="BJ551" s="6"/>
      <c r="BK551" s="6"/>
      <c r="BL551" s="6"/>
      <c r="BM551" s="6"/>
      <c r="BN551" s="6"/>
      <c r="BO551" s="6"/>
      <c r="BP551" s="6"/>
      <c r="BQ551" s="6"/>
      <c r="BR551" s="6"/>
      <c r="BS551" s="6"/>
      <c r="BT551" s="6"/>
      <c r="BU551" s="6"/>
      <c r="BV551" s="6"/>
      <c r="BW551" s="6"/>
      <c r="BX551" s="6"/>
      <c r="BY551" s="6"/>
      <c r="BZ551" s="6"/>
      <c r="CA551" s="6"/>
      <c r="CB551" s="6"/>
    </row>
    <row r="552" spans="21:80" ht="34.15" customHeight="1"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5"/>
      <c r="AG552" s="15"/>
      <c r="AH552" s="15"/>
      <c r="AI552" s="15"/>
      <c r="AJ552" s="15"/>
      <c r="AK552" s="15"/>
      <c r="AL552" s="15"/>
      <c r="AM552" s="15"/>
      <c r="AN552" s="15"/>
      <c r="AO552" s="15"/>
      <c r="AP552" s="15"/>
      <c r="AQ552" s="15"/>
      <c r="AR552" s="15"/>
      <c r="AS552" s="15"/>
      <c r="AT552" s="15"/>
      <c r="AU552" s="15"/>
      <c r="AV552" s="15"/>
      <c r="AW552" s="15"/>
      <c r="AX552" s="15"/>
      <c r="AY552" s="6"/>
      <c r="AZ552" s="6"/>
      <c r="BA552" s="6"/>
      <c r="BB552" s="6"/>
      <c r="BC552" s="6"/>
      <c r="BD552" s="6"/>
      <c r="BE552" s="6"/>
      <c r="BF552" s="6"/>
      <c r="BG552" s="6"/>
      <c r="BH552" s="6"/>
      <c r="BI552" s="6"/>
      <c r="BJ552" s="6"/>
      <c r="BK552" s="6"/>
      <c r="BL552" s="6"/>
      <c r="BM552" s="6"/>
      <c r="BN552" s="6"/>
      <c r="BO552" s="6"/>
      <c r="BP552" s="6"/>
      <c r="BQ552" s="6"/>
      <c r="BR552" s="6"/>
      <c r="BS552" s="6"/>
      <c r="BT552" s="6"/>
      <c r="BU552" s="6"/>
      <c r="BV552" s="6"/>
      <c r="BW552" s="6"/>
      <c r="BX552" s="6"/>
      <c r="BY552" s="6"/>
      <c r="BZ552" s="6"/>
      <c r="CA552" s="6"/>
      <c r="CB552" s="6"/>
    </row>
    <row r="553" spans="21:80" ht="34.15" customHeight="1"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5"/>
      <c r="AG553" s="15"/>
      <c r="AH553" s="15"/>
      <c r="AI553" s="15"/>
      <c r="AJ553" s="15"/>
      <c r="AK553" s="15"/>
      <c r="AL553" s="15"/>
      <c r="AM553" s="15"/>
      <c r="AN553" s="15"/>
      <c r="AO553" s="15"/>
      <c r="AP553" s="15"/>
      <c r="AQ553" s="15"/>
      <c r="AR553" s="15"/>
      <c r="AS553" s="15"/>
      <c r="AT553" s="15"/>
      <c r="AU553" s="15"/>
      <c r="AV553" s="15"/>
      <c r="AW553" s="15"/>
      <c r="AX553" s="15"/>
      <c r="AY553" s="6"/>
      <c r="AZ553" s="6"/>
      <c r="BA553" s="6"/>
      <c r="BB553" s="6"/>
      <c r="BC553" s="6"/>
      <c r="BD553" s="6"/>
      <c r="BE553" s="6"/>
      <c r="BF553" s="6"/>
      <c r="BG553" s="6"/>
      <c r="BH553" s="6"/>
      <c r="BI553" s="6"/>
      <c r="BJ553" s="6"/>
      <c r="BK553" s="6"/>
      <c r="BL553" s="6"/>
      <c r="BM553" s="6"/>
      <c r="BN553" s="6"/>
      <c r="BO553" s="6"/>
      <c r="BP553" s="6"/>
      <c r="BQ553" s="6"/>
      <c r="BR553" s="6"/>
      <c r="BS553" s="6"/>
      <c r="BT553" s="6"/>
      <c r="BU553" s="6"/>
      <c r="BV553" s="6"/>
      <c r="BW553" s="6"/>
      <c r="BX553" s="6"/>
      <c r="BY553" s="6"/>
      <c r="BZ553" s="6"/>
      <c r="CA553" s="6"/>
      <c r="CB553" s="6"/>
    </row>
    <row r="554" spans="21:80" ht="34.15" customHeight="1"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5"/>
      <c r="AG554" s="15"/>
      <c r="AH554" s="15"/>
      <c r="AI554" s="15"/>
      <c r="AJ554" s="15"/>
      <c r="AK554" s="15"/>
      <c r="AL554" s="15"/>
      <c r="AM554" s="15"/>
      <c r="AN554" s="15"/>
      <c r="AO554" s="15"/>
      <c r="AP554" s="15"/>
      <c r="AQ554" s="15"/>
      <c r="AR554" s="15"/>
      <c r="AS554" s="15"/>
      <c r="AT554" s="15"/>
      <c r="AU554" s="15"/>
      <c r="AV554" s="15"/>
      <c r="AW554" s="15"/>
      <c r="AX554" s="15"/>
      <c r="AY554" s="6"/>
      <c r="AZ554" s="6"/>
      <c r="BA554" s="6"/>
      <c r="BB554" s="6"/>
      <c r="BC554" s="6"/>
      <c r="BD554" s="6"/>
      <c r="BE554" s="6"/>
      <c r="BF554" s="6"/>
      <c r="BG554" s="6"/>
      <c r="BH554" s="6"/>
      <c r="BI554" s="6"/>
      <c r="BJ554" s="6"/>
      <c r="BK554" s="6"/>
      <c r="BL554" s="6"/>
      <c r="BM554" s="6"/>
      <c r="BN554" s="6"/>
      <c r="BO554" s="6"/>
      <c r="BP554" s="6"/>
      <c r="BQ554" s="6"/>
      <c r="BR554" s="6"/>
      <c r="BS554" s="6"/>
      <c r="BT554" s="6"/>
      <c r="BU554" s="6"/>
      <c r="BV554" s="6"/>
      <c r="BW554" s="6"/>
      <c r="BX554" s="6"/>
      <c r="BY554" s="6"/>
      <c r="BZ554" s="6"/>
      <c r="CA554" s="6"/>
      <c r="CB554" s="6"/>
    </row>
    <row r="555" spans="21:80" ht="34.15" customHeight="1"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5"/>
      <c r="AG555" s="15"/>
      <c r="AH555" s="15"/>
      <c r="AI555" s="15"/>
      <c r="AJ555" s="15"/>
      <c r="AK555" s="15"/>
      <c r="AL555" s="15"/>
      <c r="AM555" s="15"/>
      <c r="AN555" s="15"/>
      <c r="AO555" s="15"/>
      <c r="AP555" s="15"/>
      <c r="AQ555" s="15"/>
      <c r="AR555" s="15"/>
      <c r="AS555" s="15"/>
      <c r="AT555" s="15"/>
      <c r="AU555" s="15"/>
      <c r="AV555" s="15"/>
      <c r="AW555" s="15"/>
      <c r="AX555" s="15"/>
      <c r="AY555" s="6"/>
      <c r="AZ555" s="6"/>
      <c r="BA555" s="6"/>
      <c r="BB555" s="6"/>
      <c r="BC555" s="6"/>
      <c r="BD555" s="6"/>
      <c r="BE555" s="6"/>
      <c r="BF555" s="6"/>
      <c r="BG555" s="6"/>
      <c r="BH555" s="6"/>
      <c r="BI555" s="6"/>
      <c r="BJ555" s="6"/>
      <c r="BK555" s="6"/>
      <c r="BL555" s="6"/>
      <c r="BM555" s="6"/>
      <c r="BN555" s="6"/>
      <c r="BO555" s="6"/>
      <c r="BP555" s="6"/>
      <c r="BQ555" s="6"/>
      <c r="BR555" s="6"/>
      <c r="BS555" s="6"/>
      <c r="BT555" s="6"/>
      <c r="BU555" s="6"/>
      <c r="BV555" s="6"/>
      <c r="BW555" s="6"/>
      <c r="BX555" s="6"/>
      <c r="BY555" s="6"/>
      <c r="BZ555" s="6"/>
      <c r="CA555" s="6"/>
      <c r="CB555" s="6"/>
    </row>
    <row r="556" spans="21:80" ht="34.15" customHeight="1"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5"/>
      <c r="AG556" s="15"/>
      <c r="AH556" s="15"/>
      <c r="AI556" s="15"/>
      <c r="AJ556" s="15"/>
      <c r="AK556" s="15"/>
      <c r="AL556" s="15"/>
      <c r="AM556" s="15"/>
      <c r="AN556" s="15"/>
      <c r="AO556" s="15"/>
      <c r="AP556" s="15"/>
      <c r="AQ556" s="15"/>
      <c r="AR556" s="15"/>
      <c r="AS556" s="15"/>
      <c r="AT556" s="15"/>
      <c r="AU556" s="15"/>
      <c r="AV556" s="15"/>
      <c r="AW556" s="15"/>
      <c r="AX556" s="15"/>
      <c r="AY556" s="6"/>
      <c r="AZ556" s="6"/>
      <c r="BA556" s="6"/>
      <c r="BB556" s="6"/>
      <c r="BC556" s="6"/>
      <c r="BD556" s="6"/>
      <c r="BE556" s="6"/>
      <c r="BF556" s="6"/>
      <c r="BG556" s="6"/>
      <c r="BH556" s="6"/>
      <c r="BI556" s="6"/>
      <c r="BJ556" s="6"/>
      <c r="BK556" s="6"/>
      <c r="BL556" s="6"/>
      <c r="BM556" s="6"/>
      <c r="BN556" s="6"/>
      <c r="BO556" s="6"/>
      <c r="BP556" s="6"/>
      <c r="BQ556" s="6"/>
      <c r="BR556" s="6"/>
      <c r="BS556" s="6"/>
      <c r="BT556" s="6"/>
      <c r="BU556" s="6"/>
      <c r="BV556" s="6"/>
      <c r="BW556" s="6"/>
      <c r="BX556" s="6"/>
      <c r="BY556" s="6"/>
      <c r="BZ556" s="6"/>
      <c r="CA556" s="6"/>
      <c r="CB556" s="6"/>
    </row>
    <row r="557" spans="21:80" ht="34.15" customHeight="1"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5"/>
      <c r="AG557" s="15"/>
      <c r="AH557" s="15"/>
      <c r="AI557" s="15"/>
      <c r="AJ557" s="15"/>
      <c r="AK557" s="15"/>
      <c r="AL557" s="15"/>
      <c r="AM557" s="15"/>
      <c r="AN557" s="15"/>
      <c r="AO557" s="15"/>
      <c r="AP557" s="15"/>
      <c r="AQ557" s="15"/>
      <c r="AR557" s="15"/>
      <c r="AS557" s="15"/>
      <c r="AT557" s="15"/>
      <c r="AU557" s="15"/>
      <c r="AV557" s="15"/>
      <c r="AW557" s="15"/>
      <c r="AX557" s="15"/>
      <c r="AY557" s="6"/>
      <c r="AZ557" s="6"/>
      <c r="BA557" s="6"/>
      <c r="BB557" s="6"/>
      <c r="BC557" s="6"/>
      <c r="BD557" s="6"/>
      <c r="BE557" s="6"/>
      <c r="BF557" s="6"/>
      <c r="BG557" s="6"/>
      <c r="BH557" s="6"/>
      <c r="BI557" s="6"/>
      <c r="BJ557" s="6"/>
      <c r="BK557" s="6"/>
      <c r="BL557" s="6"/>
      <c r="BM557" s="6"/>
      <c r="BN557" s="6"/>
      <c r="BO557" s="6"/>
      <c r="BP557" s="6"/>
      <c r="BQ557" s="6"/>
      <c r="BR557" s="6"/>
      <c r="BS557" s="6"/>
      <c r="BT557" s="6"/>
      <c r="BU557" s="6"/>
      <c r="BV557" s="6"/>
      <c r="BW557" s="6"/>
      <c r="BX557" s="6"/>
      <c r="BY557" s="6"/>
      <c r="BZ557" s="6"/>
      <c r="CA557" s="6"/>
      <c r="CB557" s="6"/>
    </row>
    <row r="558" spans="21:80" ht="34.15" customHeight="1"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5"/>
      <c r="AG558" s="15"/>
      <c r="AH558" s="15"/>
      <c r="AI558" s="15"/>
      <c r="AJ558" s="15"/>
      <c r="AK558" s="15"/>
      <c r="AL558" s="15"/>
      <c r="AM558" s="15"/>
      <c r="AN558" s="15"/>
      <c r="AO558" s="15"/>
      <c r="AP558" s="15"/>
      <c r="AQ558" s="15"/>
      <c r="AR558" s="15"/>
      <c r="AS558" s="15"/>
      <c r="AT558" s="15"/>
      <c r="AU558" s="15"/>
      <c r="AV558" s="15"/>
      <c r="AW558" s="15"/>
      <c r="AX558" s="15"/>
      <c r="AY558" s="6"/>
      <c r="AZ558" s="6"/>
      <c r="BA558" s="6"/>
      <c r="BB558" s="6"/>
      <c r="BC558" s="6"/>
      <c r="BD558" s="6"/>
      <c r="BE558" s="6"/>
      <c r="BF558" s="6"/>
      <c r="BG558" s="6"/>
      <c r="BH558" s="6"/>
      <c r="BI558" s="6"/>
      <c r="BJ558" s="6"/>
      <c r="BK558" s="6"/>
      <c r="BL558" s="6"/>
      <c r="BM558" s="6"/>
      <c r="BN558" s="6"/>
      <c r="BO558" s="6"/>
      <c r="BP558" s="6"/>
      <c r="BQ558" s="6"/>
      <c r="BR558" s="6"/>
      <c r="BS558" s="6"/>
      <c r="BT558" s="6"/>
      <c r="BU558" s="6"/>
      <c r="BV558" s="6"/>
      <c r="BW558" s="6"/>
      <c r="BX558" s="6"/>
      <c r="BY558" s="6"/>
      <c r="BZ558" s="6"/>
      <c r="CA558" s="6"/>
      <c r="CB558" s="6"/>
    </row>
    <row r="559" spans="21:80" ht="34.15" customHeight="1"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5"/>
      <c r="AG559" s="15"/>
      <c r="AH559" s="15"/>
      <c r="AI559" s="15"/>
      <c r="AJ559" s="15"/>
      <c r="AK559" s="15"/>
      <c r="AL559" s="15"/>
      <c r="AM559" s="15"/>
      <c r="AN559" s="15"/>
      <c r="AO559" s="15"/>
      <c r="AP559" s="15"/>
      <c r="AQ559" s="15"/>
      <c r="AR559" s="15"/>
      <c r="AS559" s="15"/>
      <c r="AT559" s="15"/>
      <c r="AU559" s="15"/>
      <c r="AV559" s="15"/>
      <c r="AW559" s="15"/>
      <c r="AX559" s="15"/>
      <c r="AY559" s="6"/>
      <c r="AZ559" s="6"/>
      <c r="BA559" s="6"/>
      <c r="BB559" s="6"/>
      <c r="BC559" s="6"/>
      <c r="BD559" s="6"/>
      <c r="BE559" s="6"/>
      <c r="BF559" s="6"/>
      <c r="BG559" s="6"/>
      <c r="BH559" s="6"/>
      <c r="BI559" s="6"/>
      <c r="BJ559" s="6"/>
      <c r="BK559" s="6"/>
      <c r="BL559" s="6"/>
      <c r="BM559" s="6"/>
      <c r="BN559" s="6"/>
      <c r="BO559" s="6"/>
      <c r="BP559" s="6"/>
      <c r="BQ559" s="6"/>
      <c r="BR559" s="6"/>
      <c r="BS559" s="6"/>
      <c r="BT559" s="6"/>
      <c r="BU559" s="6"/>
      <c r="BV559" s="6"/>
      <c r="BW559" s="6"/>
      <c r="BX559" s="6"/>
      <c r="BY559" s="6"/>
      <c r="BZ559" s="6"/>
      <c r="CA559" s="6"/>
      <c r="CB559" s="6"/>
    </row>
    <row r="560" spans="21:80" ht="34.15" customHeight="1"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5"/>
      <c r="AG560" s="15"/>
      <c r="AH560" s="15"/>
      <c r="AI560" s="15"/>
      <c r="AJ560" s="15"/>
      <c r="AK560" s="15"/>
      <c r="AL560" s="15"/>
      <c r="AM560" s="15"/>
      <c r="AN560" s="15"/>
      <c r="AO560" s="15"/>
      <c r="AP560" s="15"/>
      <c r="AQ560" s="15"/>
      <c r="AR560" s="15"/>
      <c r="AS560" s="15"/>
      <c r="AT560" s="15"/>
      <c r="AU560" s="15"/>
      <c r="AV560" s="15"/>
      <c r="AW560" s="15"/>
      <c r="AX560" s="15"/>
      <c r="AY560" s="6"/>
      <c r="AZ560" s="6"/>
      <c r="BA560" s="6"/>
      <c r="BB560" s="6"/>
      <c r="BC560" s="6"/>
      <c r="BD560" s="6"/>
      <c r="BE560" s="6"/>
      <c r="BF560" s="6"/>
      <c r="BG560" s="6"/>
      <c r="BH560" s="6"/>
      <c r="BI560" s="6"/>
      <c r="BJ560" s="6"/>
      <c r="BK560" s="6"/>
      <c r="BL560" s="6"/>
      <c r="BM560" s="6"/>
      <c r="BN560" s="6"/>
      <c r="BO560" s="6"/>
      <c r="BP560" s="6"/>
      <c r="BQ560" s="6"/>
      <c r="BR560" s="6"/>
      <c r="BS560" s="6"/>
      <c r="BT560" s="6"/>
      <c r="BU560" s="6"/>
      <c r="BV560" s="6"/>
      <c r="BW560" s="6"/>
      <c r="BX560" s="6"/>
      <c r="BY560" s="6"/>
      <c r="BZ560" s="6"/>
      <c r="CA560" s="6"/>
      <c r="CB560" s="6"/>
    </row>
    <row r="561" spans="21:80" ht="34.15" customHeight="1"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5"/>
      <c r="AG561" s="15"/>
      <c r="AH561" s="15"/>
      <c r="AI561" s="15"/>
      <c r="AJ561" s="15"/>
      <c r="AK561" s="15"/>
      <c r="AL561" s="15"/>
      <c r="AM561" s="15"/>
      <c r="AN561" s="15"/>
      <c r="AO561" s="15"/>
      <c r="AP561" s="15"/>
      <c r="AQ561" s="15"/>
      <c r="AR561" s="15"/>
      <c r="AS561" s="15"/>
      <c r="AT561" s="15"/>
      <c r="AU561" s="15"/>
      <c r="AV561" s="15"/>
      <c r="AW561" s="15"/>
      <c r="AX561" s="15"/>
      <c r="AY561" s="6"/>
      <c r="AZ561" s="6"/>
      <c r="BA561" s="6"/>
      <c r="BB561" s="6"/>
      <c r="BC561" s="6"/>
      <c r="BD561" s="6"/>
      <c r="BE561" s="6"/>
      <c r="BF561" s="6"/>
      <c r="BG561" s="6"/>
      <c r="BH561" s="6"/>
      <c r="BI561" s="6"/>
      <c r="BJ561" s="6"/>
      <c r="BK561" s="6"/>
      <c r="BL561" s="6"/>
      <c r="BM561" s="6"/>
      <c r="BN561" s="6"/>
      <c r="BO561" s="6"/>
      <c r="BP561" s="6"/>
      <c r="BQ561" s="6"/>
      <c r="BR561" s="6"/>
      <c r="BS561" s="6"/>
      <c r="BT561" s="6"/>
      <c r="BU561" s="6"/>
      <c r="BV561" s="6"/>
      <c r="BW561" s="6"/>
      <c r="BX561" s="6"/>
      <c r="BY561" s="6"/>
      <c r="BZ561" s="6"/>
      <c r="CA561" s="6"/>
      <c r="CB561" s="6"/>
    </row>
    <row r="562" spans="21:80" ht="34.15" customHeight="1"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5"/>
      <c r="AG562" s="15"/>
      <c r="AH562" s="15"/>
      <c r="AI562" s="15"/>
      <c r="AJ562" s="15"/>
      <c r="AK562" s="15"/>
      <c r="AL562" s="15"/>
      <c r="AM562" s="15"/>
      <c r="AN562" s="15"/>
      <c r="AO562" s="15"/>
      <c r="AP562" s="15"/>
      <c r="AQ562" s="15"/>
      <c r="AR562" s="15"/>
      <c r="AS562" s="15"/>
      <c r="AT562" s="15"/>
      <c r="AU562" s="15"/>
      <c r="AV562" s="15"/>
      <c r="AW562" s="15"/>
      <c r="AX562" s="15"/>
      <c r="AY562" s="6"/>
      <c r="AZ562" s="6"/>
      <c r="BA562" s="6"/>
      <c r="BB562" s="6"/>
      <c r="BC562" s="6"/>
      <c r="BD562" s="6"/>
      <c r="BE562" s="6"/>
      <c r="BF562" s="6"/>
      <c r="BG562" s="6"/>
      <c r="BH562" s="6"/>
      <c r="BI562" s="6"/>
      <c r="BJ562" s="6"/>
      <c r="BK562" s="6"/>
      <c r="BL562" s="6"/>
      <c r="BM562" s="6"/>
      <c r="BN562" s="6"/>
      <c r="BO562" s="6"/>
      <c r="BP562" s="6"/>
      <c r="BQ562" s="6"/>
      <c r="BR562" s="6"/>
      <c r="BS562" s="6"/>
      <c r="BT562" s="6"/>
      <c r="BU562" s="6"/>
      <c r="BV562" s="6"/>
      <c r="BW562" s="6"/>
      <c r="BX562" s="6"/>
      <c r="BY562" s="6"/>
      <c r="BZ562" s="6"/>
      <c r="CA562" s="6"/>
      <c r="CB562" s="6"/>
    </row>
    <row r="563" spans="21:80" ht="34.15" customHeight="1"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5"/>
      <c r="AG563" s="15"/>
      <c r="AH563" s="15"/>
      <c r="AI563" s="15"/>
      <c r="AJ563" s="15"/>
      <c r="AK563" s="15"/>
      <c r="AL563" s="15"/>
      <c r="AM563" s="15"/>
      <c r="AN563" s="15"/>
      <c r="AO563" s="15"/>
      <c r="AP563" s="15"/>
      <c r="AQ563" s="15"/>
      <c r="AR563" s="15"/>
      <c r="AS563" s="15"/>
      <c r="AT563" s="15"/>
      <c r="AU563" s="15"/>
      <c r="AV563" s="15"/>
      <c r="AW563" s="15"/>
      <c r="AX563" s="15"/>
      <c r="AY563" s="6"/>
      <c r="AZ563" s="6"/>
      <c r="BA563" s="6"/>
      <c r="BB563" s="6"/>
      <c r="BC563" s="6"/>
      <c r="BD563" s="6"/>
      <c r="BE563" s="6"/>
      <c r="BF563" s="6"/>
      <c r="BG563" s="6"/>
      <c r="BH563" s="6"/>
      <c r="BI563" s="6"/>
      <c r="BJ563" s="6"/>
      <c r="BK563" s="6"/>
      <c r="BL563" s="6"/>
      <c r="BM563" s="6"/>
      <c r="BN563" s="6"/>
      <c r="BO563" s="6"/>
      <c r="BP563" s="6"/>
      <c r="BQ563" s="6"/>
      <c r="BR563" s="6"/>
      <c r="BS563" s="6"/>
      <c r="BT563" s="6"/>
      <c r="BU563" s="6"/>
      <c r="BV563" s="6"/>
      <c r="BW563" s="6"/>
      <c r="BX563" s="6"/>
      <c r="BY563" s="6"/>
      <c r="BZ563" s="6"/>
      <c r="CA563" s="6"/>
      <c r="CB563" s="6"/>
    </row>
    <row r="564" spans="21:80" ht="34.15" customHeight="1"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5"/>
      <c r="AG564" s="15"/>
      <c r="AH564" s="15"/>
      <c r="AI564" s="15"/>
      <c r="AJ564" s="15"/>
      <c r="AK564" s="15"/>
      <c r="AL564" s="15"/>
      <c r="AM564" s="15"/>
      <c r="AN564" s="15"/>
      <c r="AO564" s="15"/>
      <c r="AP564" s="15"/>
      <c r="AQ564" s="15"/>
      <c r="AR564" s="15"/>
      <c r="AS564" s="15"/>
      <c r="AT564" s="15"/>
      <c r="AU564" s="15"/>
      <c r="AV564" s="15"/>
      <c r="AW564" s="15"/>
      <c r="AX564" s="15"/>
      <c r="AY564" s="6"/>
      <c r="AZ564" s="6"/>
      <c r="BA564" s="6"/>
      <c r="BB564" s="6"/>
      <c r="BC564" s="6"/>
      <c r="BD564" s="6"/>
      <c r="BE564" s="6"/>
      <c r="BF564" s="6"/>
      <c r="BG564" s="6"/>
      <c r="BH564" s="6"/>
      <c r="BI564" s="6"/>
      <c r="BJ564" s="6"/>
      <c r="BK564" s="6"/>
      <c r="BL564" s="6"/>
      <c r="BM564" s="6"/>
      <c r="BN564" s="6"/>
      <c r="BO564" s="6"/>
      <c r="BP564" s="6"/>
      <c r="BQ564" s="6"/>
      <c r="BR564" s="6"/>
      <c r="BS564" s="6"/>
      <c r="BT564" s="6"/>
      <c r="BU564" s="6"/>
      <c r="BV564" s="6"/>
      <c r="BW564" s="6"/>
      <c r="BX564" s="6"/>
      <c r="BY564" s="6"/>
      <c r="BZ564" s="6"/>
      <c r="CA564" s="6"/>
      <c r="CB564" s="6"/>
    </row>
    <row r="565" spans="21:80" ht="34.15" customHeight="1"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5"/>
      <c r="AG565" s="15"/>
      <c r="AH565" s="15"/>
      <c r="AI565" s="15"/>
      <c r="AJ565" s="15"/>
      <c r="AK565" s="15"/>
      <c r="AL565" s="15"/>
      <c r="AM565" s="15"/>
      <c r="AN565" s="15"/>
      <c r="AO565" s="15"/>
      <c r="AP565" s="15"/>
      <c r="AQ565" s="15"/>
      <c r="AR565" s="15"/>
      <c r="AS565" s="15"/>
      <c r="AT565" s="15"/>
      <c r="AU565" s="15"/>
      <c r="AV565" s="15"/>
      <c r="AW565" s="15"/>
      <c r="AX565" s="15"/>
      <c r="AY565" s="6"/>
      <c r="AZ565" s="6"/>
      <c r="BA565" s="6"/>
      <c r="BB565" s="6"/>
      <c r="BC565" s="6"/>
      <c r="BD565" s="6"/>
      <c r="BE565" s="6"/>
      <c r="BF565" s="6"/>
      <c r="BG565" s="6"/>
      <c r="BH565" s="6"/>
      <c r="BI565" s="6"/>
      <c r="BJ565" s="6"/>
      <c r="BK565" s="6"/>
      <c r="BL565" s="6"/>
      <c r="BM565" s="6"/>
      <c r="BN565" s="6"/>
      <c r="BO565" s="6"/>
      <c r="BP565" s="6"/>
      <c r="BQ565" s="6"/>
      <c r="BR565" s="6"/>
      <c r="BS565" s="6"/>
      <c r="BT565" s="6"/>
      <c r="BU565" s="6"/>
      <c r="BV565" s="6"/>
      <c r="BW565" s="6"/>
      <c r="BX565" s="6"/>
      <c r="BY565" s="6"/>
      <c r="BZ565" s="6"/>
      <c r="CA565" s="6"/>
      <c r="CB565" s="6"/>
    </row>
    <row r="566" spans="21:80" ht="34.15" customHeight="1"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5"/>
      <c r="AG566" s="15"/>
      <c r="AH566" s="15"/>
      <c r="AI566" s="15"/>
      <c r="AJ566" s="15"/>
      <c r="AK566" s="15"/>
      <c r="AL566" s="15"/>
      <c r="AM566" s="15"/>
      <c r="AN566" s="15"/>
      <c r="AO566" s="15"/>
      <c r="AP566" s="15"/>
      <c r="AQ566" s="15"/>
      <c r="AR566" s="15"/>
      <c r="AS566" s="15"/>
      <c r="AT566" s="15"/>
      <c r="AU566" s="15"/>
      <c r="AV566" s="15"/>
      <c r="AW566" s="15"/>
      <c r="AX566" s="15"/>
      <c r="AY566" s="6"/>
      <c r="AZ566" s="6"/>
      <c r="BA566" s="6"/>
      <c r="BB566" s="6"/>
      <c r="BC566" s="6"/>
      <c r="BD566" s="6"/>
      <c r="BE566" s="6"/>
      <c r="BF566" s="6"/>
      <c r="BG566" s="6"/>
      <c r="BH566" s="6"/>
      <c r="BI566" s="6"/>
      <c r="BJ566" s="6"/>
      <c r="BK566" s="6"/>
      <c r="BL566" s="6"/>
      <c r="BM566" s="6"/>
      <c r="BN566" s="6"/>
      <c r="BO566" s="6"/>
      <c r="BP566" s="6"/>
      <c r="BQ566" s="6"/>
      <c r="BR566" s="6"/>
      <c r="BS566" s="6"/>
      <c r="BT566" s="6"/>
      <c r="BU566" s="6"/>
      <c r="BV566" s="6"/>
      <c r="BW566" s="6"/>
      <c r="BX566" s="6"/>
      <c r="BY566" s="6"/>
      <c r="BZ566" s="6"/>
      <c r="CA566" s="6"/>
      <c r="CB566" s="6"/>
    </row>
    <row r="567" spans="21:80" ht="34.15" customHeight="1"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5"/>
      <c r="AG567" s="15"/>
      <c r="AH567" s="15"/>
      <c r="AI567" s="15"/>
      <c r="AJ567" s="15"/>
      <c r="AK567" s="15"/>
      <c r="AL567" s="15"/>
      <c r="AM567" s="15"/>
      <c r="AN567" s="15"/>
      <c r="AO567" s="15"/>
      <c r="AP567" s="15"/>
      <c r="AQ567" s="15"/>
      <c r="AR567" s="15"/>
      <c r="AS567" s="15"/>
      <c r="AT567" s="15"/>
      <c r="AU567" s="15"/>
      <c r="AV567" s="15"/>
      <c r="AW567" s="15"/>
      <c r="AX567" s="15"/>
      <c r="AY567" s="6"/>
      <c r="AZ567" s="6"/>
      <c r="BA567" s="6"/>
      <c r="BB567" s="6"/>
      <c r="BC567" s="6"/>
      <c r="BD567" s="6"/>
      <c r="BE567" s="6"/>
      <c r="BF567" s="6"/>
      <c r="BG567" s="6"/>
      <c r="BH567" s="6"/>
      <c r="BI567" s="6"/>
      <c r="BJ567" s="6"/>
      <c r="BK567" s="6"/>
      <c r="BL567" s="6"/>
      <c r="BM567" s="6"/>
      <c r="BN567" s="6"/>
      <c r="BO567" s="6"/>
      <c r="BP567" s="6"/>
      <c r="BQ567" s="6"/>
      <c r="BR567" s="6"/>
      <c r="BS567" s="6"/>
      <c r="BT567" s="6"/>
      <c r="BU567" s="6"/>
      <c r="BV567" s="6"/>
      <c r="BW567" s="6"/>
      <c r="BX567" s="6"/>
      <c r="BY567" s="6"/>
      <c r="BZ567" s="6"/>
      <c r="CA567" s="6"/>
      <c r="CB567" s="6"/>
    </row>
    <row r="568" spans="21:80" ht="34.15" customHeight="1"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5"/>
      <c r="AG568" s="15"/>
      <c r="AH568" s="15"/>
      <c r="AI568" s="15"/>
      <c r="AJ568" s="15"/>
      <c r="AK568" s="15"/>
      <c r="AL568" s="15"/>
      <c r="AM568" s="15"/>
      <c r="AN568" s="15"/>
      <c r="AO568" s="15"/>
      <c r="AP568" s="15"/>
      <c r="AQ568" s="15"/>
      <c r="AR568" s="15"/>
      <c r="AS568" s="15"/>
      <c r="AT568" s="15"/>
      <c r="AU568" s="15"/>
      <c r="AV568" s="15"/>
      <c r="AW568" s="15"/>
      <c r="AX568" s="15"/>
      <c r="AY568" s="6"/>
      <c r="AZ568" s="6"/>
      <c r="BA568" s="6"/>
      <c r="BB568" s="6"/>
      <c r="BC568" s="6"/>
      <c r="BD568" s="6"/>
      <c r="BE568" s="6"/>
      <c r="BF568" s="6"/>
      <c r="BG568" s="6"/>
      <c r="BH568" s="6"/>
      <c r="BI568" s="6"/>
      <c r="BJ568" s="6"/>
      <c r="BK568" s="6"/>
      <c r="BL568" s="6"/>
      <c r="BM568" s="6"/>
      <c r="BN568" s="6"/>
      <c r="BO568" s="6"/>
      <c r="BP568" s="6"/>
      <c r="BQ568" s="6"/>
      <c r="BR568" s="6"/>
      <c r="BS568" s="6"/>
      <c r="BT568" s="6"/>
      <c r="BU568" s="6"/>
      <c r="BV568" s="6"/>
      <c r="BW568" s="6"/>
      <c r="BX568" s="6"/>
      <c r="BY568" s="6"/>
      <c r="BZ568" s="6"/>
      <c r="CA568" s="6"/>
      <c r="CB568" s="6"/>
    </row>
    <row r="569" spans="21:80" ht="34.15" customHeight="1"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5"/>
      <c r="AG569" s="15"/>
      <c r="AH569" s="15"/>
      <c r="AI569" s="15"/>
      <c r="AJ569" s="15"/>
      <c r="AK569" s="15"/>
      <c r="AL569" s="15"/>
      <c r="AM569" s="15"/>
      <c r="AN569" s="15"/>
      <c r="AO569" s="15"/>
      <c r="AP569" s="15"/>
      <c r="AQ569" s="15"/>
      <c r="AR569" s="15"/>
      <c r="AS569" s="15"/>
      <c r="AT569" s="15"/>
      <c r="AU569" s="15"/>
      <c r="AV569" s="15"/>
      <c r="AW569" s="15"/>
      <c r="AX569" s="15"/>
      <c r="AY569" s="6"/>
      <c r="AZ569" s="6"/>
      <c r="BA569" s="6"/>
      <c r="BB569" s="6"/>
      <c r="BC569" s="6"/>
      <c r="BD569" s="6"/>
      <c r="BE569" s="6"/>
      <c r="BF569" s="6"/>
      <c r="BG569" s="6"/>
      <c r="BH569" s="6"/>
      <c r="BI569" s="6"/>
      <c r="BJ569" s="6"/>
      <c r="BK569" s="6"/>
      <c r="BL569" s="6"/>
      <c r="BM569" s="6"/>
      <c r="BN569" s="6"/>
      <c r="BO569" s="6"/>
      <c r="BP569" s="6"/>
      <c r="BQ569" s="6"/>
      <c r="BR569" s="6"/>
      <c r="BS569" s="6"/>
      <c r="BT569" s="6"/>
      <c r="BU569" s="6"/>
      <c r="BV569" s="6"/>
      <c r="BW569" s="6"/>
      <c r="BX569" s="6"/>
      <c r="BY569" s="6"/>
      <c r="BZ569" s="6"/>
      <c r="CA569" s="6"/>
      <c r="CB569" s="6"/>
    </row>
    <row r="570" spans="21:80" ht="34.15" customHeight="1"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5"/>
      <c r="AG570" s="15"/>
      <c r="AH570" s="15"/>
      <c r="AI570" s="15"/>
      <c r="AJ570" s="15"/>
      <c r="AK570" s="15"/>
      <c r="AL570" s="15"/>
      <c r="AM570" s="15"/>
      <c r="AN570" s="15"/>
      <c r="AO570" s="15"/>
      <c r="AP570" s="15"/>
      <c r="AQ570" s="15"/>
      <c r="AR570" s="15"/>
      <c r="AS570" s="15"/>
      <c r="AT570" s="15"/>
      <c r="AU570" s="15"/>
      <c r="AV570" s="15"/>
      <c r="AW570" s="15"/>
      <c r="AX570" s="15"/>
      <c r="AY570" s="6"/>
      <c r="AZ570" s="6"/>
      <c r="BA570" s="6"/>
      <c r="BB570" s="6"/>
      <c r="BC570" s="6"/>
      <c r="BD570" s="6"/>
      <c r="BE570" s="6"/>
      <c r="BF570" s="6"/>
      <c r="BG570" s="6"/>
      <c r="BH570" s="6"/>
      <c r="BI570" s="6"/>
      <c r="BJ570" s="6"/>
      <c r="BK570" s="6"/>
      <c r="BL570" s="6"/>
      <c r="BM570" s="6"/>
      <c r="BN570" s="6"/>
      <c r="BO570" s="6"/>
      <c r="BP570" s="6"/>
      <c r="BQ570" s="6"/>
      <c r="BR570" s="6"/>
      <c r="BS570" s="6"/>
      <c r="BT570" s="6"/>
      <c r="BU570" s="6"/>
      <c r="BV570" s="6"/>
      <c r="BW570" s="6"/>
      <c r="BX570" s="6"/>
      <c r="BY570" s="6"/>
      <c r="BZ570" s="6"/>
      <c r="CA570" s="6"/>
      <c r="CB570" s="6"/>
    </row>
    <row r="571" spans="21:80" ht="34.15" customHeight="1"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5"/>
      <c r="AG571" s="15"/>
      <c r="AH571" s="15"/>
      <c r="AI571" s="15"/>
      <c r="AJ571" s="15"/>
      <c r="AK571" s="15"/>
      <c r="AL571" s="15"/>
      <c r="AM571" s="15"/>
      <c r="AN571" s="15"/>
      <c r="AO571" s="15"/>
      <c r="AP571" s="15"/>
      <c r="AQ571" s="15"/>
      <c r="AR571" s="15"/>
      <c r="AS571" s="15"/>
      <c r="AT571" s="15"/>
      <c r="AU571" s="15"/>
      <c r="AV571" s="15"/>
      <c r="AW571" s="15"/>
      <c r="AX571" s="15"/>
      <c r="AY571" s="6"/>
      <c r="AZ571" s="6"/>
      <c r="BA571" s="6"/>
      <c r="BB571" s="6"/>
      <c r="BC571" s="6"/>
      <c r="BD571" s="6"/>
      <c r="BE571" s="6"/>
      <c r="BF571" s="6"/>
      <c r="BG571" s="6"/>
      <c r="BH571" s="6"/>
      <c r="BI571" s="6"/>
      <c r="BJ571" s="6"/>
      <c r="BK571" s="6"/>
      <c r="BL571" s="6"/>
      <c r="BM571" s="6"/>
      <c r="BN571" s="6"/>
      <c r="BO571" s="6"/>
      <c r="BP571" s="6"/>
      <c r="BQ571" s="6"/>
      <c r="BR571" s="6"/>
      <c r="BS571" s="6"/>
      <c r="BT571" s="6"/>
      <c r="BU571" s="6"/>
      <c r="BV571" s="6"/>
      <c r="BW571" s="6"/>
      <c r="BX571" s="6"/>
      <c r="BY571" s="6"/>
      <c r="BZ571" s="6"/>
      <c r="CA571" s="6"/>
      <c r="CB571" s="6"/>
    </row>
    <row r="572" spans="21:80" ht="34.15" customHeight="1"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5"/>
      <c r="AG572" s="15"/>
      <c r="AH572" s="15"/>
      <c r="AI572" s="15"/>
      <c r="AJ572" s="15"/>
      <c r="AK572" s="15"/>
      <c r="AL572" s="15"/>
      <c r="AM572" s="15"/>
      <c r="AN572" s="15"/>
      <c r="AO572" s="15"/>
      <c r="AP572" s="15"/>
      <c r="AQ572" s="15"/>
      <c r="AR572" s="15"/>
      <c r="AS572" s="15"/>
      <c r="AT572" s="15"/>
      <c r="AU572" s="15"/>
      <c r="AV572" s="15"/>
      <c r="AW572" s="15"/>
      <c r="AX572" s="15"/>
      <c r="AY572" s="6"/>
      <c r="AZ572" s="6"/>
      <c r="BA572" s="6"/>
      <c r="BB572" s="6"/>
      <c r="BC572" s="6"/>
      <c r="BD572" s="6"/>
      <c r="BE572" s="6"/>
      <c r="BF572" s="6"/>
      <c r="BG572" s="6"/>
      <c r="BH572" s="6"/>
      <c r="BI572" s="6"/>
      <c r="BJ572" s="6"/>
      <c r="BK572" s="6"/>
      <c r="BL572" s="6"/>
      <c r="BM572" s="6"/>
      <c r="BN572" s="6"/>
      <c r="BO572" s="6"/>
      <c r="BP572" s="6"/>
      <c r="BQ572" s="6"/>
      <c r="BR572" s="6"/>
      <c r="BS572" s="6"/>
      <c r="BT572" s="6"/>
      <c r="BU572" s="6"/>
      <c r="BV572" s="6"/>
      <c r="BW572" s="6"/>
      <c r="BX572" s="6"/>
      <c r="BY572" s="6"/>
      <c r="BZ572" s="6"/>
      <c r="CA572" s="6"/>
      <c r="CB572" s="6"/>
    </row>
    <row r="573" spans="21:80" ht="34.15" customHeight="1"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5"/>
      <c r="AG573" s="15"/>
      <c r="AH573" s="15"/>
      <c r="AI573" s="15"/>
      <c r="AJ573" s="15"/>
      <c r="AK573" s="15"/>
      <c r="AL573" s="15"/>
      <c r="AM573" s="15"/>
      <c r="AN573" s="15"/>
      <c r="AO573" s="15"/>
      <c r="AP573" s="15"/>
      <c r="AQ573" s="15"/>
      <c r="AR573" s="15"/>
      <c r="AS573" s="15"/>
      <c r="AT573" s="15"/>
      <c r="AU573" s="15"/>
      <c r="AV573" s="15"/>
      <c r="AW573" s="15"/>
      <c r="AX573" s="15"/>
      <c r="AY573" s="6"/>
      <c r="AZ573" s="6"/>
      <c r="BA573" s="6"/>
      <c r="BB573" s="6"/>
      <c r="BC573" s="6"/>
      <c r="BD573" s="6"/>
      <c r="BE573" s="6"/>
      <c r="BF573" s="6"/>
      <c r="BG573" s="6"/>
      <c r="BH573" s="6"/>
      <c r="BI573" s="6"/>
      <c r="BJ573" s="6"/>
      <c r="BK573" s="6"/>
      <c r="BL573" s="6"/>
      <c r="BM573" s="6"/>
      <c r="BN573" s="6"/>
      <c r="BO573" s="6"/>
      <c r="BP573" s="6"/>
      <c r="BQ573" s="6"/>
      <c r="BR573" s="6"/>
      <c r="BS573" s="6"/>
      <c r="BT573" s="6"/>
      <c r="BU573" s="6"/>
      <c r="BV573" s="6"/>
      <c r="BW573" s="6"/>
      <c r="BX573" s="6"/>
      <c r="BY573" s="6"/>
      <c r="BZ573" s="6"/>
      <c r="CA573" s="6"/>
      <c r="CB573" s="6"/>
    </row>
    <row r="574" spans="21:80" ht="34.15" customHeight="1"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5"/>
      <c r="AG574" s="15"/>
      <c r="AH574" s="15"/>
      <c r="AI574" s="15"/>
      <c r="AJ574" s="15"/>
      <c r="AK574" s="15"/>
      <c r="AL574" s="15"/>
      <c r="AM574" s="15"/>
      <c r="AN574" s="15"/>
      <c r="AO574" s="15"/>
      <c r="AP574" s="15"/>
      <c r="AQ574" s="15"/>
      <c r="AR574" s="15"/>
      <c r="AS574" s="15"/>
      <c r="AT574" s="15"/>
      <c r="AU574" s="15"/>
      <c r="AV574" s="15"/>
      <c r="AW574" s="15"/>
      <c r="AX574" s="15"/>
      <c r="AY574" s="6"/>
      <c r="AZ574" s="6"/>
      <c r="BA574" s="6"/>
      <c r="BB574" s="6"/>
      <c r="BC574" s="6"/>
      <c r="BD574" s="6"/>
      <c r="BE574" s="6"/>
      <c r="BF574" s="6"/>
      <c r="BG574" s="6"/>
      <c r="BH574" s="6"/>
      <c r="BI574" s="6"/>
      <c r="BJ574" s="6"/>
      <c r="BK574" s="6"/>
      <c r="BL574" s="6"/>
      <c r="BM574" s="6"/>
      <c r="BN574" s="6"/>
      <c r="BO574" s="6"/>
      <c r="BP574" s="6"/>
      <c r="BQ574" s="6"/>
      <c r="BR574" s="6"/>
      <c r="BS574" s="6"/>
      <c r="BT574" s="6"/>
      <c r="BU574" s="6"/>
      <c r="BV574" s="6"/>
      <c r="BW574" s="6"/>
      <c r="BX574" s="6"/>
      <c r="BY574" s="6"/>
      <c r="BZ574" s="6"/>
      <c r="CA574" s="6"/>
      <c r="CB574" s="6"/>
    </row>
    <row r="575" spans="21:80" ht="34.15" customHeight="1"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5"/>
      <c r="AG575" s="15"/>
      <c r="AH575" s="15"/>
      <c r="AI575" s="15"/>
      <c r="AJ575" s="15"/>
      <c r="AK575" s="15"/>
      <c r="AL575" s="15"/>
      <c r="AM575" s="15"/>
      <c r="AN575" s="15"/>
      <c r="AO575" s="15"/>
      <c r="AP575" s="15"/>
      <c r="AQ575" s="15"/>
      <c r="AR575" s="15"/>
      <c r="AS575" s="15"/>
      <c r="AT575" s="15"/>
      <c r="AU575" s="15"/>
      <c r="AV575" s="15"/>
      <c r="AW575" s="15"/>
      <c r="AX575" s="15"/>
      <c r="AY575" s="6"/>
      <c r="AZ575" s="6"/>
      <c r="BA575" s="6"/>
      <c r="BB575" s="6"/>
      <c r="BC575" s="6"/>
      <c r="BD575" s="6"/>
      <c r="BE575" s="6"/>
      <c r="BF575" s="6"/>
      <c r="BG575" s="6"/>
      <c r="BH575" s="6"/>
      <c r="BI575" s="6"/>
      <c r="BJ575" s="6"/>
      <c r="BK575" s="6"/>
      <c r="BL575" s="6"/>
      <c r="BM575" s="6"/>
      <c r="BN575" s="6"/>
      <c r="BO575" s="6"/>
      <c r="BP575" s="6"/>
      <c r="BQ575" s="6"/>
      <c r="BR575" s="6"/>
      <c r="BS575" s="6"/>
      <c r="BT575" s="6"/>
      <c r="BU575" s="6"/>
      <c r="BV575" s="6"/>
      <c r="BW575" s="6"/>
      <c r="BX575" s="6"/>
      <c r="BY575" s="6"/>
      <c r="BZ575" s="6"/>
      <c r="CA575" s="6"/>
      <c r="CB575" s="6"/>
    </row>
    <row r="576" spans="21:80" ht="34.15" customHeight="1"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5"/>
      <c r="AG576" s="15"/>
      <c r="AH576" s="15"/>
      <c r="AI576" s="15"/>
      <c r="AJ576" s="15"/>
      <c r="AK576" s="15"/>
      <c r="AL576" s="15"/>
      <c r="AM576" s="15"/>
      <c r="AN576" s="15"/>
      <c r="AO576" s="15"/>
      <c r="AP576" s="15"/>
      <c r="AQ576" s="15"/>
      <c r="AR576" s="15"/>
      <c r="AS576" s="15"/>
      <c r="AT576" s="15"/>
      <c r="AU576" s="15"/>
      <c r="AV576" s="15"/>
      <c r="AW576" s="15"/>
      <c r="AX576" s="15"/>
      <c r="AY576" s="6"/>
      <c r="AZ576" s="6"/>
      <c r="BA576" s="6"/>
      <c r="BB576" s="6"/>
      <c r="BC576" s="6"/>
      <c r="BD576" s="6"/>
      <c r="BE576" s="6"/>
      <c r="BF576" s="6"/>
      <c r="BG576" s="6"/>
      <c r="BH576" s="6"/>
      <c r="BI576" s="6"/>
      <c r="BJ576" s="6"/>
      <c r="BK576" s="6"/>
      <c r="BL576" s="6"/>
      <c r="BM576" s="6"/>
      <c r="BN576" s="6"/>
      <c r="BO576" s="6"/>
      <c r="BP576" s="6"/>
      <c r="BQ576" s="6"/>
      <c r="BR576" s="6"/>
      <c r="BS576" s="6"/>
      <c r="BT576" s="6"/>
      <c r="BU576" s="6"/>
      <c r="BV576" s="6"/>
      <c r="BW576" s="6"/>
      <c r="BX576" s="6"/>
      <c r="BY576" s="6"/>
      <c r="BZ576" s="6"/>
      <c r="CA576" s="6"/>
      <c r="CB576" s="6"/>
    </row>
    <row r="577" spans="21:80" ht="34.15" customHeight="1"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5"/>
      <c r="AG577" s="15"/>
      <c r="AH577" s="15"/>
      <c r="AI577" s="15"/>
      <c r="AJ577" s="15"/>
      <c r="AK577" s="15"/>
      <c r="AL577" s="15"/>
      <c r="AM577" s="15"/>
      <c r="AN577" s="15"/>
      <c r="AO577" s="15"/>
      <c r="AP577" s="15"/>
      <c r="AQ577" s="15"/>
      <c r="AR577" s="15"/>
      <c r="AS577" s="15"/>
      <c r="AT577" s="15"/>
      <c r="AU577" s="15"/>
      <c r="AV577" s="15"/>
      <c r="AW577" s="15"/>
      <c r="AX577" s="15"/>
      <c r="AY577" s="6"/>
      <c r="AZ577" s="6"/>
      <c r="BA577" s="6"/>
      <c r="BB577" s="6"/>
      <c r="BC577" s="6"/>
      <c r="BD577" s="6"/>
      <c r="BE577" s="6"/>
      <c r="BF577" s="6"/>
      <c r="BG577" s="6"/>
      <c r="BH577" s="6"/>
      <c r="BI577" s="6"/>
      <c r="BJ577" s="6"/>
      <c r="BK577" s="6"/>
      <c r="BL577" s="6"/>
      <c r="BM577" s="6"/>
      <c r="BN577" s="6"/>
      <c r="BO577" s="6"/>
      <c r="BP577" s="6"/>
      <c r="BQ577" s="6"/>
      <c r="BR577" s="6"/>
      <c r="BS577" s="6"/>
      <c r="BT577" s="6"/>
      <c r="BU577" s="6"/>
      <c r="BV577" s="6"/>
      <c r="BW577" s="6"/>
      <c r="BX577" s="6"/>
      <c r="BY577" s="6"/>
      <c r="BZ577" s="6"/>
      <c r="CA577" s="6"/>
      <c r="CB577" s="6"/>
    </row>
    <row r="578" spans="21:80" ht="34.15" customHeight="1"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5"/>
      <c r="AG578" s="15"/>
      <c r="AH578" s="15"/>
      <c r="AI578" s="15"/>
      <c r="AJ578" s="15"/>
      <c r="AK578" s="15"/>
      <c r="AL578" s="15"/>
      <c r="AM578" s="15"/>
      <c r="AN578" s="15"/>
      <c r="AO578" s="15"/>
      <c r="AP578" s="15"/>
      <c r="AQ578" s="15"/>
      <c r="AR578" s="15"/>
      <c r="AS578" s="15"/>
      <c r="AT578" s="15"/>
      <c r="AU578" s="15"/>
      <c r="AV578" s="15"/>
      <c r="AW578" s="15"/>
      <c r="AX578" s="15"/>
      <c r="AY578" s="6"/>
      <c r="AZ578" s="6"/>
      <c r="BA578" s="6"/>
      <c r="BB578" s="6"/>
      <c r="BC578" s="6"/>
      <c r="BD578" s="6"/>
      <c r="BE578" s="6"/>
      <c r="BF578" s="6"/>
      <c r="BG578" s="6"/>
      <c r="BH578" s="6"/>
      <c r="BI578" s="6"/>
      <c r="BJ578" s="6"/>
      <c r="BK578" s="6"/>
      <c r="BL578" s="6"/>
      <c r="BM578" s="6"/>
      <c r="BN578" s="6"/>
      <c r="BO578" s="6"/>
      <c r="BP578" s="6"/>
      <c r="BQ578" s="6"/>
      <c r="BR578" s="6"/>
      <c r="BS578" s="6"/>
      <c r="BT578" s="6"/>
      <c r="BU578" s="6"/>
      <c r="BV578" s="6"/>
      <c r="BW578" s="6"/>
      <c r="BX578" s="6"/>
      <c r="BY578" s="6"/>
      <c r="BZ578" s="6"/>
      <c r="CA578" s="6"/>
      <c r="CB578" s="6"/>
    </row>
    <row r="579" spans="21:80" ht="34.15" customHeight="1"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5"/>
      <c r="AG579" s="15"/>
      <c r="AH579" s="15"/>
      <c r="AI579" s="15"/>
      <c r="AJ579" s="15"/>
      <c r="AK579" s="15"/>
      <c r="AL579" s="15"/>
      <c r="AM579" s="15"/>
      <c r="AN579" s="15"/>
      <c r="AO579" s="15"/>
      <c r="AP579" s="15"/>
      <c r="AQ579" s="15"/>
      <c r="AR579" s="15"/>
      <c r="AS579" s="15"/>
      <c r="AT579" s="15"/>
      <c r="AU579" s="15"/>
      <c r="AV579" s="15"/>
      <c r="AW579" s="15"/>
      <c r="AX579" s="15"/>
      <c r="AY579" s="6"/>
      <c r="AZ579" s="6"/>
      <c r="BA579" s="6"/>
      <c r="BB579" s="6"/>
      <c r="BC579" s="6"/>
      <c r="BD579" s="6"/>
      <c r="BE579" s="6"/>
      <c r="BF579" s="6"/>
      <c r="BG579" s="6"/>
      <c r="BH579" s="6"/>
      <c r="BI579" s="6"/>
      <c r="BJ579" s="6"/>
      <c r="BK579" s="6"/>
      <c r="BL579" s="6"/>
      <c r="BM579" s="6"/>
      <c r="BN579" s="6"/>
      <c r="BO579" s="6"/>
      <c r="BP579" s="6"/>
      <c r="BQ579" s="6"/>
      <c r="BR579" s="6"/>
      <c r="BS579" s="6"/>
      <c r="BT579" s="6"/>
      <c r="BU579" s="6"/>
      <c r="BV579" s="6"/>
      <c r="BW579" s="6"/>
      <c r="BX579" s="6"/>
      <c r="BY579" s="6"/>
      <c r="BZ579" s="6"/>
      <c r="CA579" s="6"/>
      <c r="CB579" s="6"/>
    </row>
    <row r="580" spans="21:80" ht="34.15" customHeight="1"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5"/>
      <c r="AG580" s="15"/>
      <c r="AH580" s="15"/>
      <c r="AI580" s="15"/>
      <c r="AJ580" s="15"/>
      <c r="AK580" s="15"/>
      <c r="AL580" s="15"/>
      <c r="AM580" s="15"/>
      <c r="AN580" s="15"/>
      <c r="AO580" s="15"/>
      <c r="AP580" s="15"/>
      <c r="AQ580" s="15"/>
      <c r="AR580" s="15"/>
      <c r="AS580" s="15"/>
      <c r="AT580" s="15"/>
      <c r="AU580" s="15"/>
      <c r="AV580" s="15"/>
      <c r="AW580" s="15"/>
      <c r="AX580" s="15"/>
      <c r="AY580" s="6"/>
      <c r="AZ580" s="6"/>
      <c r="BA580" s="6"/>
      <c r="BB580" s="6"/>
      <c r="BC580" s="6"/>
      <c r="BD580" s="6"/>
      <c r="BE580" s="6"/>
      <c r="BF580" s="6"/>
      <c r="BG580" s="6"/>
      <c r="BH580" s="6"/>
      <c r="BI580" s="6"/>
      <c r="BJ580" s="6"/>
      <c r="BK580" s="6"/>
      <c r="BL580" s="6"/>
      <c r="BM580" s="6"/>
      <c r="BN580" s="6"/>
      <c r="BO580" s="6"/>
      <c r="BP580" s="6"/>
      <c r="BQ580" s="6"/>
      <c r="BR580" s="6"/>
      <c r="BS580" s="6"/>
      <c r="BT580" s="6"/>
      <c r="BU580" s="6"/>
      <c r="BV580" s="6"/>
      <c r="BW580" s="6"/>
      <c r="BX580" s="6"/>
      <c r="BY580" s="6"/>
      <c r="BZ580" s="6"/>
      <c r="CA580" s="6"/>
      <c r="CB580" s="6"/>
    </row>
    <row r="581" spans="21:80" ht="34.15" customHeight="1"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5"/>
      <c r="AG581" s="15"/>
      <c r="AH581" s="15"/>
      <c r="AI581" s="15"/>
      <c r="AJ581" s="15"/>
      <c r="AK581" s="15"/>
      <c r="AL581" s="15"/>
      <c r="AM581" s="15"/>
      <c r="AN581" s="15"/>
      <c r="AO581" s="15"/>
      <c r="AP581" s="15"/>
      <c r="AQ581" s="15"/>
      <c r="AR581" s="15"/>
      <c r="AS581" s="15"/>
      <c r="AT581" s="15"/>
      <c r="AU581" s="15"/>
      <c r="AV581" s="15"/>
      <c r="AW581" s="15"/>
      <c r="AX581" s="15"/>
      <c r="AY581" s="6"/>
      <c r="AZ581" s="6"/>
      <c r="BA581" s="6"/>
      <c r="BB581" s="6"/>
      <c r="BC581" s="6"/>
      <c r="BD581" s="6"/>
      <c r="BE581" s="6"/>
      <c r="BF581" s="6"/>
      <c r="BG581" s="6"/>
      <c r="BH581" s="6"/>
      <c r="BI581" s="6"/>
      <c r="BJ581" s="6"/>
      <c r="BK581" s="6"/>
      <c r="BL581" s="6"/>
      <c r="BM581" s="6"/>
      <c r="BN581" s="6"/>
      <c r="BO581" s="6"/>
      <c r="BP581" s="6"/>
      <c r="BQ581" s="6"/>
      <c r="BR581" s="6"/>
      <c r="BS581" s="6"/>
      <c r="BT581" s="6"/>
      <c r="BU581" s="6"/>
      <c r="BV581" s="6"/>
      <c r="BW581" s="6"/>
      <c r="BX581" s="6"/>
      <c r="BY581" s="6"/>
      <c r="BZ581" s="6"/>
      <c r="CA581" s="6"/>
      <c r="CB581" s="6"/>
    </row>
    <row r="582" spans="21:80" ht="34.15" customHeight="1"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5"/>
      <c r="AG582" s="15"/>
      <c r="AH582" s="15"/>
      <c r="AI582" s="15"/>
      <c r="AJ582" s="15"/>
      <c r="AK582" s="15"/>
      <c r="AL582" s="15"/>
      <c r="AM582" s="15"/>
      <c r="AN582" s="15"/>
      <c r="AO582" s="15"/>
      <c r="AP582" s="15"/>
      <c r="AQ582" s="15"/>
      <c r="AR582" s="15"/>
      <c r="AS582" s="15"/>
      <c r="AT582" s="15"/>
      <c r="AU582" s="15"/>
      <c r="AV582" s="15"/>
      <c r="AW582" s="15"/>
      <c r="AX582" s="15"/>
      <c r="AY582" s="6"/>
      <c r="AZ582" s="6"/>
      <c r="BA582" s="6"/>
      <c r="BB582" s="6"/>
      <c r="BC582" s="6"/>
      <c r="BD582" s="6"/>
      <c r="BE582" s="6"/>
      <c r="BF582" s="6"/>
      <c r="BG582" s="6"/>
      <c r="BH582" s="6"/>
      <c r="BI582" s="6"/>
      <c r="BJ582" s="6"/>
      <c r="BK582" s="6"/>
      <c r="BL582" s="6"/>
      <c r="BM582" s="6"/>
      <c r="BN582" s="6"/>
      <c r="BO582" s="6"/>
      <c r="BP582" s="6"/>
      <c r="BQ582" s="6"/>
      <c r="BR582" s="6"/>
      <c r="BS582" s="6"/>
      <c r="BT582" s="6"/>
      <c r="BU582" s="6"/>
      <c r="BV582" s="6"/>
      <c r="BW582" s="6"/>
      <c r="BX582" s="6"/>
      <c r="BY582" s="6"/>
      <c r="BZ582" s="6"/>
      <c r="CA582" s="6"/>
      <c r="CB582" s="6"/>
    </row>
    <row r="583" spans="21:80" ht="34.15" customHeight="1"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5"/>
      <c r="AG583" s="15"/>
      <c r="AH583" s="15"/>
      <c r="AI583" s="15"/>
      <c r="AJ583" s="15"/>
      <c r="AK583" s="15"/>
      <c r="AL583" s="15"/>
      <c r="AM583" s="15"/>
      <c r="AN583" s="15"/>
      <c r="AO583" s="15"/>
      <c r="AP583" s="15"/>
      <c r="AQ583" s="15"/>
      <c r="AR583" s="15"/>
      <c r="AS583" s="15"/>
      <c r="AT583" s="15"/>
      <c r="AU583" s="15"/>
      <c r="AV583" s="15"/>
      <c r="AW583" s="15"/>
      <c r="AX583" s="15"/>
      <c r="AY583" s="6"/>
      <c r="AZ583" s="6"/>
      <c r="BA583" s="6"/>
      <c r="BB583" s="6"/>
      <c r="BC583" s="6"/>
      <c r="BD583" s="6"/>
      <c r="BE583" s="6"/>
      <c r="BF583" s="6"/>
      <c r="BG583" s="6"/>
      <c r="BH583" s="6"/>
      <c r="BI583" s="6"/>
      <c r="BJ583" s="6"/>
      <c r="BK583" s="6"/>
      <c r="BL583" s="6"/>
      <c r="BM583" s="6"/>
      <c r="BN583" s="6"/>
      <c r="BO583" s="6"/>
      <c r="BP583" s="6"/>
      <c r="BQ583" s="6"/>
      <c r="BR583" s="6"/>
      <c r="BS583" s="6"/>
      <c r="BT583" s="6"/>
      <c r="BU583" s="6"/>
      <c r="BV583" s="6"/>
      <c r="BW583" s="6"/>
      <c r="BX583" s="6"/>
      <c r="BY583" s="6"/>
      <c r="BZ583" s="6"/>
      <c r="CA583" s="6"/>
      <c r="CB583" s="6"/>
    </row>
    <row r="584" spans="21:80" ht="34.15" customHeight="1"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5"/>
      <c r="AG584" s="15"/>
      <c r="AH584" s="15"/>
      <c r="AI584" s="15"/>
      <c r="AJ584" s="15"/>
      <c r="AK584" s="15"/>
      <c r="AL584" s="15"/>
      <c r="AM584" s="15"/>
      <c r="AN584" s="15"/>
      <c r="AO584" s="15"/>
      <c r="AP584" s="15"/>
      <c r="AQ584" s="15"/>
      <c r="AR584" s="15"/>
      <c r="AS584" s="15"/>
      <c r="AT584" s="15"/>
      <c r="AU584" s="15"/>
      <c r="AV584" s="15"/>
      <c r="AW584" s="15"/>
      <c r="AX584" s="15"/>
      <c r="AY584" s="6"/>
      <c r="AZ584" s="6"/>
      <c r="BA584" s="6"/>
      <c r="BB584" s="6"/>
      <c r="BC584" s="6"/>
      <c r="BD584" s="6"/>
      <c r="BE584" s="6"/>
      <c r="BF584" s="6"/>
      <c r="BG584" s="6"/>
      <c r="BH584" s="6"/>
      <c r="BI584" s="6"/>
      <c r="BJ584" s="6"/>
      <c r="BK584" s="6"/>
      <c r="BL584" s="6"/>
      <c r="BM584" s="6"/>
      <c r="BN584" s="6"/>
      <c r="BO584" s="6"/>
      <c r="BP584" s="6"/>
      <c r="BQ584" s="6"/>
      <c r="BR584" s="6"/>
      <c r="BS584" s="6"/>
      <c r="BT584" s="6"/>
      <c r="BU584" s="6"/>
      <c r="BV584" s="6"/>
      <c r="BW584" s="6"/>
      <c r="BX584" s="6"/>
      <c r="BY584" s="6"/>
      <c r="BZ584" s="6"/>
      <c r="CA584" s="6"/>
      <c r="CB584" s="6"/>
    </row>
    <row r="585" spans="21:80" ht="34.15" customHeight="1"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5"/>
      <c r="AG585" s="15"/>
      <c r="AH585" s="15"/>
      <c r="AI585" s="15"/>
      <c r="AJ585" s="15"/>
      <c r="AK585" s="15"/>
      <c r="AL585" s="15"/>
      <c r="AM585" s="15"/>
      <c r="AN585" s="15"/>
      <c r="AO585" s="15"/>
      <c r="AP585" s="15"/>
      <c r="AQ585" s="15"/>
      <c r="AR585" s="15"/>
      <c r="AS585" s="15"/>
      <c r="AT585" s="15"/>
      <c r="AU585" s="15"/>
      <c r="AV585" s="15"/>
      <c r="AW585" s="15"/>
      <c r="AX585" s="15"/>
      <c r="AY585" s="6"/>
      <c r="AZ585" s="6"/>
      <c r="BA585" s="6"/>
      <c r="BB585" s="6"/>
      <c r="BC585" s="6"/>
      <c r="BD585" s="6"/>
      <c r="BE585" s="6"/>
      <c r="BF585" s="6"/>
      <c r="BG585" s="6"/>
      <c r="BH585" s="6"/>
      <c r="BI585" s="6"/>
      <c r="BJ585" s="6"/>
      <c r="BK585" s="6"/>
      <c r="BL585" s="6"/>
      <c r="BM585" s="6"/>
      <c r="BN585" s="6"/>
      <c r="BO585" s="6"/>
      <c r="BP585" s="6"/>
      <c r="BQ585" s="6"/>
      <c r="BR585" s="6"/>
      <c r="BS585" s="6"/>
      <c r="BT585" s="6"/>
      <c r="BU585" s="6"/>
      <c r="BV585" s="6"/>
      <c r="BW585" s="6"/>
      <c r="BX585" s="6"/>
      <c r="BY585" s="6"/>
      <c r="BZ585" s="6"/>
      <c r="CA585" s="6"/>
      <c r="CB585" s="6"/>
    </row>
    <row r="586" spans="21:80" ht="34.15" customHeight="1"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5"/>
      <c r="AG586" s="15"/>
      <c r="AH586" s="15"/>
      <c r="AI586" s="15"/>
      <c r="AJ586" s="15"/>
      <c r="AK586" s="15"/>
      <c r="AL586" s="15"/>
      <c r="AM586" s="15"/>
      <c r="AN586" s="15"/>
      <c r="AO586" s="15"/>
      <c r="AP586" s="15"/>
      <c r="AQ586" s="15"/>
      <c r="AR586" s="15"/>
      <c r="AS586" s="15"/>
      <c r="AT586" s="15"/>
      <c r="AU586" s="15"/>
      <c r="AV586" s="15"/>
      <c r="AW586" s="15"/>
      <c r="AX586" s="15"/>
      <c r="AY586" s="6"/>
      <c r="AZ586" s="6"/>
      <c r="BA586" s="6"/>
      <c r="BB586" s="6"/>
      <c r="BC586" s="6"/>
      <c r="BD586" s="6"/>
      <c r="BE586" s="6"/>
      <c r="BF586" s="6"/>
      <c r="BG586" s="6"/>
      <c r="BH586" s="6"/>
      <c r="BI586" s="6"/>
      <c r="BJ586" s="6"/>
      <c r="BK586" s="6"/>
      <c r="BL586" s="6"/>
      <c r="BM586" s="6"/>
      <c r="BN586" s="6"/>
      <c r="BO586" s="6"/>
      <c r="BP586" s="6"/>
      <c r="BQ586" s="6"/>
      <c r="BR586" s="6"/>
      <c r="BS586" s="6"/>
      <c r="BT586" s="6"/>
      <c r="BU586" s="6"/>
      <c r="BV586" s="6"/>
      <c r="BW586" s="6"/>
      <c r="BX586" s="6"/>
      <c r="BY586" s="6"/>
      <c r="BZ586" s="6"/>
      <c r="CA586" s="6"/>
      <c r="CB586" s="6"/>
    </row>
    <row r="587" spans="21:80" ht="34.15" customHeight="1"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5"/>
      <c r="AG587" s="15"/>
      <c r="AH587" s="15"/>
      <c r="AI587" s="15"/>
      <c r="AJ587" s="15"/>
      <c r="AK587" s="15"/>
      <c r="AL587" s="15"/>
      <c r="AM587" s="15"/>
      <c r="AN587" s="15"/>
      <c r="AO587" s="15"/>
      <c r="AP587" s="15"/>
      <c r="AQ587" s="15"/>
      <c r="AR587" s="15"/>
      <c r="AS587" s="15"/>
      <c r="AT587" s="15"/>
      <c r="AU587" s="15"/>
      <c r="AV587" s="15"/>
      <c r="AW587" s="15"/>
      <c r="AX587" s="15"/>
      <c r="AY587" s="6"/>
      <c r="AZ587" s="6"/>
      <c r="BA587" s="6"/>
      <c r="BB587" s="6"/>
      <c r="BC587" s="6"/>
      <c r="BD587" s="6"/>
      <c r="BE587" s="6"/>
      <c r="BF587" s="6"/>
      <c r="BG587" s="6"/>
      <c r="BH587" s="6"/>
      <c r="BI587" s="6"/>
      <c r="BJ587" s="6"/>
      <c r="BK587" s="6"/>
      <c r="BL587" s="6"/>
      <c r="BM587" s="6"/>
      <c r="BN587" s="6"/>
      <c r="BO587" s="6"/>
      <c r="BP587" s="6"/>
      <c r="BQ587" s="6"/>
      <c r="BR587" s="6"/>
      <c r="BS587" s="6"/>
      <c r="BT587" s="6"/>
      <c r="BU587" s="6"/>
      <c r="BV587" s="6"/>
      <c r="BW587" s="6"/>
      <c r="BX587" s="6"/>
      <c r="BY587" s="6"/>
      <c r="BZ587" s="6"/>
      <c r="CA587" s="6"/>
      <c r="CB587" s="6"/>
    </row>
    <row r="588" spans="21:80" ht="34.15" customHeight="1"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5"/>
      <c r="AG588" s="15"/>
      <c r="AH588" s="15"/>
      <c r="AI588" s="15"/>
      <c r="AJ588" s="15"/>
      <c r="AK588" s="15"/>
      <c r="AL588" s="15"/>
      <c r="AM588" s="15"/>
      <c r="AN588" s="15"/>
      <c r="AO588" s="15"/>
      <c r="AP588" s="15"/>
      <c r="AQ588" s="15"/>
      <c r="AR588" s="15"/>
      <c r="AS588" s="15"/>
      <c r="AT588" s="15"/>
      <c r="AU588" s="15"/>
      <c r="AV588" s="15"/>
      <c r="AW588" s="15"/>
      <c r="AX588" s="15"/>
      <c r="AY588" s="6"/>
      <c r="AZ588" s="6"/>
      <c r="BA588" s="6"/>
      <c r="BB588" s="6"/>
      <c r="BC588" s="6"/>
      <c r="BD588" s="6"/>
      <c r="BE588" s="6"/>
      <c r="BF588" s="6"/>
      <c r="BG588" s="6"/>
      <c r="BH588" s="6"/>
      <c r="BI588" s="6"/>
      <c r="BJ588" s="6"/>
      <c r="BK588" s="6"/>
      <c r="BL588" s="6"/>
      <c r="BM588" s="6"/>
      <c r="BN588" s="6"/>
      <c r="BO588" s="6"/>
      <c r="BP588" s="6"/>
      <c r="BQ588" s="6"/>
      <c r="BR588" s="6"/>
      <c r="BS588" s="6"/>
      <c r="BT588" s="6"/>
      <c r="BU588" s="6"/>
      <c r="BV588" s="6"/>
      <c r="BW588" s="6"/>
      <c r="BX588" s="6"/>
      <c r="BY588" s="6"/>
      <c r="BZ588" s="6"/>
      <c r="CA588" s="6"/>
      <c r="CB588" s="6"/>
    </row>
    <row r="589" spans="21:80" ht="34.15" customHeight="1"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5"/>
      <c r="AG589" s="15"/>
      <c r="AH589" s="15"/>
      <c r="AI589" s="15"/>
      <c r="AJ589" s="15"/>
      <c r="AK589" s="15"/>
      <c r="AL589" s="15"/>
      <c r="AM589" s="15"/>
      <c r="AN589" s="15"/>
      <c r="AO589" s="15"/>
      <c r="AP589" s="15"/>
      <c r="AQ589" s="15"/>
      <c r="AR589" s="15"/>
      <c r="AS589" s="15"/>
      <c r="AT589" s="15"/>
      <c r="AU589" s="15"/>
      <c r="AV589" s="15"/>
      <c r="AW589" s="15"/>
      <c r="AX589" s="15"/>
      <c r="AY589" s="6"/>
      <c r="AZ589" s="6"/>
      <c r="BA589" s="6"/>
      <c r="BB589" s="6"/>
      <c r="BC589" s="6"/>
      <c r="BD589" s="6"/>
      <c r="BE589" s="6"/>
      <c r="BF589" s="6"/>
      <c r="BG589" s="6"/>
      <c r="BH589" s="6"/>
      <c r="BI589" s="6"/>
      <c r="BJ589" s="6"/>
      <c r="BK589" s="6"/>
      <c r="BL589" s="6"/>
      <c r="BM589" s="6"/>
      <c r="BN589" s="6"/>
      <c r="BO589" s="6"/>
      <c r="BP589" s="6"/>
      <c r="BQ589" s="6"/>
      <c r="BR589" s="6"/>
      <c r="BS589" s="6"/>
      <c r="BT589" s="6"/>
      <c r="BU589" s="6"/>
      <c r="BV589" s="6"/>
      <c r="BW589" s="6"/>
      <c r="BX589" s="6"/>
      <c r="BY589" s="6"/>
      <c r="BZ589" s="6"/>
      <c r="CA589" s="6"/>
      <c r="CB589" s="6"/>
    </row>
    <row r="590" spans="21:80" ht="34.15" customHeight="1"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5"/>
      <c r="AG590" s="15"/>
      <c r="AH590" s="15"/>
      <c r="AI590" s="15"/>
      <c r="AJ590" s="15"/>
      <c r="AK590" s="15"/>
      <c r="AL590" s="15"/>
      <c r="AM590" s="15"/>
      <c r="AN590" s="15"/>
      <c r="AO590" s="15"/>
      <c r="AP590" s="15"/>
      <c r="AQ590" s="15"/>
      <c r="AR590" s="15"/>
      <c r="AS590" s="15"/>
      <c r="AT590" s="15"/>
      <c r="AU590" s="15"/>
      <c r="AV590" s="15"/>
      <c r="AW590" s="15"/>
      <c r="AX590" s="15"/>
      <c r="AY590" s="6"/>
      <c r="AZ590" s="6"/>
      <c r="BA590" s="6"/>
      <c r="BB590" s="6"/>
      <c r="BC590" s="6"/>
      <c r="BD590" s="6"/>
      <c r="BE590" s="6"/>
      <c r="BF590" s="6"/>
      <c r="BG590" s="6"/>
      <c r="BH590" s="6"/>
      <c r="BI590" s="6"/>
      <c r="BJ590" s="6"/>
      <c r="BK590" s="6"/>
      <c r="BL590" s="6"/>
      <c r="BM590" s="6"/>
      <c r="BN590" s="6"/>
      <c r="BO590" s="6"/>
      <c r="BP590" s="6"/>
      <c r="BQ590" s="6"/>
      <c r="BR590" s="6"/>
      <c r="BS590" s="6"/>
      <c r="BT590" s="6"/>
      <c r="BU590" s="6"/>
      <c r="BV590" s="6"/>
      <c r="BW590" s="6"/>
      <c r="BX590" s="6"/>
      <c r="BY590" s="6"/>
      <c r="BZ590" s="6"/>
      <c r="CA590" s="6"/>
      <c r="CB590" s="6"/>
    </row>
    <row r="591" spans="21:80" ht="34.15" customHeight="1"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5"/>
      <c r="AG591" s="15"/>
      <c r="AH591" s="15"/>
      <c r="AI591" s="15"/>
      <c r="AJ591" s="15"/>
      <c r="AK591" s="15"/>
      <c r="AL591" s="15"/>
      <c r="AM591" s="15"/>
      <c r="AN591" s="15"/>
      <c r="AO591" s="15"/>
      <c r="AP591" s="15"/>
      <c r="AQ591" s="15"/>
      <c r="AR591" s="15"/>
      <c r="AS591" s="15"/>
      <c r="AT591" s="15"/>
      <c r="AU591" s="15"/>
      <c r="AV591" s="15"/>
      <c r="AW591" s="15"/>
      <c r="AX591" s="15"/>
      <c r="AY591" s="6"/>
      <c r="AZ591" s="6"/>
      <c r="BA591" s="6"/>
      <c r="BB591" s="6"/>
      <c r="BC591" s="6"/>
      <c r="BD591" s="6"/>
      <c r="BE591" s="6"/>
      <c r="BF591" s="6"/>
      <c r="BG591" s="6"/>
      <c r="BH591" s="6"/>
      <c r="BI591" s="6"/>
      <c r="BJ591" s="6"/>
      <c r="BK591" s="6"/>
      <c r="BL591" s="6"/>
      <c r="BM591" s="6"/>
      <c r="BN591" s="6"/>
      <c r="BO591" s="6"/>
      <c r="BP591" s="6"/>
      <c r="BQ591" s="6"/>
      <c r="BR591" s="6"/>
      <c r="BS591" s="6"/>
      <c r="BT591" s="6"/>
      <c r="BU591" s="6"/>
      <c r="BV591" s="6"/>
      <c r="BW591" s="6"/>
      <c r="BX591" s="6"/>
      <c r="BY591" s="6"/>
      <c r="BZ591" s="6"/>
      <c r="CA591" s="6"/>
      <c r="CB591" s="6"/>
    </row>
    <row r="592" spans="21:80" ht="34.15" customHeight="1"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5"/>
      <c r="AG592" s="15"/>
      <c r="AH592" s="15"/>
      <c r="AI592" s="15"/>
      <c r="AJ592" s="15"/>
      <c r="AK592" s="15"/>
      <c r="AL592" s="15"/>
      <c r="AM592" s="15"/>
      <c r="AN592" s="15"/>
      <c r="AO592" s="15"/>
      <c r="AP592" s="15"/>
      <c r="AQ592" s="15"/>
      <c r="AR592" s="15"/>
      <c r="AS592" s="15"/>
      <c r="AT592" s="15"/>
      <c r="AU592" s="15"/>
      <c r="AV592" s="15"/>
      <c r="AW592" s="15"/>
      <c r="AX592" s="15"/>
      <c r="AY592" s="6"/>
      <c r="AZ592" s="6"/>
      <c r="BA592" s="6"/>
      <c r="BB592" s="6"/>
      <c r="BC592" s="6"/>
      <c r="BD592" s="6"/>
      <c r="BE592" s="6"/>
      <c r="BF592" s="6"/>
      <c r="BG592" s="6"/>
      <c r="BH592" s="6"/>
      <c r="BI592" s="6"/>
      <c r="BJ592" s="6"/>
      <c r="BK592" s="6"/>
      <c r="BL592" s="6"/>
      <c r="BM592" s="6"/>
      <c r="BN592" s="6"/>
      <c r="BO592" s="6"/>
      <c r="BP592" s="6"/>
      <c r="BQ592" s="6"/>
      <c r="BR592" s="6"/>
      <c r="BS592" s="6"/>
      <c r="BT592" s="6"/>
      <c r="BU592" s="6"/>
      <c r="BV592" s="6"/>
      <c r="BW592" s="6"/>
      <c r="BX592" s="6"/>
      <c r="BY592" s="6"/>
      <c r="BZ592" s="6"/>
      <c r="CA592" s="6"/>
      <c r="CB592" s="6"/>
    </row>
    <row r="593" spans="21:80" ht="34.15" customHeight="1"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5"/>
      <c r="AG593" s="15"/>
      <c r="AH593" s="15"/>
      <c r="AI593" s="15"/>
      <c r="AJ593" s="15"/>
      <c r="AK593" s="15"/>
      <c r="AL593" s="15"/>
      <c r="AM593" s="15"/>
      <c r="AN593" s="15"/>
      <c r="AO593" s="15"/>
      <c r="AP593" s="15"/>
      <c r="AQ593" s="15"/>
      <c r="AR593" s="15"/>
      <c r="AS593" s="15"/>
      <c r="AT593" s="15"/>
      <c r="AU593" s="15"/>
      <c r="AV593" s="15"/>
      <c r="AW593" s="15"/>
      <c r="AX593" s="15"/>
      <c r="AY593" s="6"/>
      <c r="AZ593" s="6"/>
      <c r="BA593" s="6"/>
      <c r="BB593" s="6"/>
      <c r="BC593" s="6"/>
      <c r="BD593" s="6"/>
      <c r="BE593" s="6"/>
      <c r="BF593" s="6"/>
      <c r="BG593" s="6"/>
      <c r="BH593" s="6"/>
      <c r="BI593" s="6"/>
      <c r="BJ593" s="6"/>
      <c r="BK593" s="6"/>
      <c r="BL593" s="6"/>
      <c r="BM593" s="6"/>
      <c r="BN593" s="6"/>
      <c r="BO593" s="6"/>
      <c r="BP593" s="6"/>
      <c r="BQ593" s="6"/>
      <c r="BR593" s="6"/>
      <c r="BS593" s="6"/>
      <c r="BT593" s="6"/>
      <c r="BU593" s="6"/>
      <c r="BV593" s="6"/>
      <c r="BW593" s="6"/>
      <c r="BX593" s="6"/>
      <c r="BY593" s="6"/>
      <c r="BZ593" s="6"/>
      <c r="CA593" s="6"/>
      <c r="CB593" s="6"/>
    </row>
    <row r="594" spans="21:80" ht="34.15" customHeight="1"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5"/>
      <c r="AG594" s="15"/>
      <c r="AH594" s="15"/>
      <c r="AI594" s="15"/>
      <c r="AJ594" s="15"/>
      <c r="AK594" s="15"/>
      <c r="AL594" s="15"/>
      <c r="AM594" s="15"/>
      <c r="AN594" s="15"/>
      <c r="AO594" s="15"/>
      <c r="AP594" s="15"/>
      <c r="AQ594" s="15"/>
      <c r="AR594" s="15"/>
      <c r="AS594" s="15"/>
      <c r="AT594" s="15"/>
      <c r="AU594" s="15"/>
      <c r="AV594" s="15"/>
      <c r="AW594" s="15"/>
      <c r="AX594" s="15"/>
      <c r="AY594" s="6"/>
      <c r="AZ594" s="6"/>
      <c r="BA594" s="6"/>
      <c r="BB594" s="6"/>
      <c r="BC594" s="6"/>
      <c r="BD594" s="6"/>
      <c r="BE594" s="6"/>
      <c r="BF594" s="6"/>
      <c r="BG594" s="6"/>
      <c r="BH594" s="6"/>
      <c r="BI594" s="6"/>
      <c r="BJ594" s="6"/>
      <c r="BK594" s="6"/>
      <c r="BL594" s="6"/>
      <c r="BM594" s="6"/>
      <c r="BN594" s="6"/>
      <c r="BO594" s="6"/>
      <c r="BP594" s="6"/>
      <c r="BQ594" s="6"/>
      <c r="BR594" s="6"/>
      <c r="BS594" s="6"/>
      <c r="BT594" s="6"/>
      <c r="BU594" s="6"/>
      <c r="BV594" s="6"/>
      <c r="BW594" s="6"/>
      <c r="BX594" s="6"/>
      <c r="BY594" s="6"/>
      <c r="BZ594" s="6"/>
      <c r="CA594" s="6"/>
      <c r="CB594" s="6"/>
    </row>
    <row r="595" spans="21:80" ht="34.15" customHeight="1"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5"/>
      <c r="AG595" s="15"/>
      <c r="AH595" s="15"/>
      <c r="AI595" s="15"/>
      <c r="AJ595" s="15"/>
      <c r="AK595" s="15"/>
      <c r="AL595" s="15"/>
      <c r="AM595" s="15"/>
      <c r="AN595" s="15"/>
      <c r="AO595" s="15"/>
      <c r="AP595" s="15"/>
      <c r="AQ595" s="15"/>
      <c r="AR595" s="15"/>
      <c r="AS595" s="15"/>
      <c r="AT595" s="15"/>
      <c r="AU595" s="15"/>
      <c r="AV595" s="15"/>
      <c r="AW595" s="15"/>
      <c r="AX595" s="15"/>
      <c r="AY595" s="6"/>
      <c r="AZ595" s="6"/>
      <c r="BA595" s="6"/>
      <c r="BB595" s="6"/>
      <c r="BC595" s="6"/>
      <c r="BD595" s="6"/>
      <c r="BE595" s="6"/>
      <c r="BF595" s="6"/>
      <c r="BG595" s="6"/>
      <c r="BH595" s="6"/>
      <c r="BI595" s="6"/>
      <c r="BJ595" s="6"/>
      <c r="BK595" s="6"/>
      <c r="BL595" s="6"/>
      <c r="BM595" s="6"/>
      <c r="BN595" s="6"/>
      <c r="BO595" s="6"/>
      <c r="BP595" s="6"/>
      <c r="BQ595" s="6"/>
      <c r="BR595" s="6"/>
      <c r="BS595" s="6"/>
      <c r="BT595" s="6"/>
      <c r="BU595" s="6"/>
      <c r="BV595" s="6"/>
      <c r="BW595" s="6"/>
      <c r="BX595" s="6"/>
      <c r="BY595" s="6"/>
      <c r="BZ595" s="6"/>
      <c r="CA595" s="6"/>
      <c r="CB595" s="6"/>
    </row>
    <row r="596" spans="21:80" ht="34.15" customHeight="1"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5"/>
      <c r="AG596" s="15"/>
      <c r="AH596" s="15"/>
      <c r="AI596" s="15"/>
      <c r="AJ596" s="15"/>
      <c r="AK596" s="15"/>
      <c r="AL596" s="15"/>
      <c r="AM596" s="15"/>
      <c r="AN596" s="15"/>
      <c r="AO596" s="15"/>
      <c r="AP596" s="15"/>
      <c r="AQ596" s="15"/>
      <c r="AR596" s="15"/>
      <c r="AS596" s="15"/>
      <c r="AT596" s="15"/>
      <c r="AU596" s="15"/>
      <c r="AV596" s="15"/>
      <c r="AW596" s="15"/>
      <c r="AX596" s="15"/>
      <c r="AY596" s="6"/>
      <c r="AZ596" s="6"/>
      <c r="BA596" s="6"/>
      <c r="BB596" s="6"/>
      <c r="BC596" s="6"/>
      <c r="BD596" s="6"/>
      <c r="BE596" s="6"/>
      <c r="BF596" s="6"/>
      <c r="BG596" s="6"/>
      <c r="BH596" s="6"/>
      <c r="BI596" s="6"/>
      <c r="BJ596" s="6"/>
      <c r="BK596" s="6"/>
      <c r="BL596" s="6"/>
      <c r="BM596" s="6"/>
      <c r="BN596" s="6"/>
      <c r="BO596" s="6"/>
      <c r="BP596" s="6"/>
      <c r="BQ596" s="6"/>
      <c r="BR596" s="6"/>
      <c r="BS596" s="6"/>
      <c r="BT596" s="6"/>
      <c r="BU596" s="6"/>
      <c r="BV596" s="6"/>
      <c r="BW596" s="6"/>
      <c r="BX596" s="6"/>
      <c r="BY596" s="6"/>
      <c r="BZ596" s="6"/>
      <c r="CA596" s="6"/>
      <c r="CB596" s="6"/>
    </row>
    <row r="597" spans="21:80" ht="34.15" customHeight="1"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5"/>
      <c r="AG597" s="15"/>
      <c r="AH597" s="15"/>
      <c r="AI597" s="15"/>
      <c r="AJ597" s="15"/>
      <c r="AK597" s="15"/>
      <c r="AL597" s="15"/>
      <c r="AM597" s="15"/>
      <c r="AN597" s="15"/>
      <c r="AO597" s="15"/>
      <c r="AP597" s="15"/>
      <c r="AQ597" s="15"/>
      <c r="AR597" s="15"/>
      <c r="AS597" s="15"/>
      <c r="AT597" s="15"/>
      <c r="AU597" s="15"/>
      <c r="AV597" s="15"/>
      <c r="AW597" s="15"/>
      <c r="AX597" s="15"/>
      <c r="AY597" s="6"/>
      <c r="AZ597" s="6"/>
      <c r="BA597" s="6"/>
      <c r="BB597" s="6"/>
      <c r="BC597" s="6"/>
      <c r="BD597" s="6"/>
      <c r="BE597" s="6"/>
      <c r="BF597" s="6"/>
      <c r="BG597" s="6"/>
      <c r="BH597" s="6"/>
      <c r="BI597" s="6"/>
      <c r="BJ597" s="6"/>
      <c r="BK597" s="6"/>
      <c r="BL597" s="6"/>
      <c r="BM597" s="6"/>
      <c r="BN597" s="6"/>
      <c r="BO597" s="6"/>
      <c r="BP597" s="6"/>
      <c r="BQ597" s="6"/>
      <c r="BR597" s="6"/>
      <c r="BS597" s="6"/>
      <c r="BT597" s="6"/>
      <c r="BU597" s="6"/>
      <c r="BV597" s="6"/>
      <c r="BW597" s="6"/>
      <c r="BX597" s="6"/>
      <c r="BY597" s="6"/>
      <c r="BZ597" s="6"/>
      <c r="CA597" s="6"/>
      <c r="CB597" s="6"/>
    </row>
    <row r="598" spans="21:80" ht="34.15" customHeight="1"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5"/>
      <c r="AG598" s="15"/>
      <c r="AH598" s="15"/>
      <c r="AI598" s="15"/>
      <c r="AJ598" s="15"/>
      <c r="AK598" s="15"/>
      <c r="AL598" s="15"/>
      <c r="AM598" s="15"/>
      <c r="AN598" s="15"/>
      <c r="AO598" s="15"/>
      <c r="AP598" s="15"/>
      <c r="AQ598" s="15"/>
      <c r="AR598" s="15"/>
      <c r="AS598" s="15"/>
      <c r="AT598" s="15"/>
      <c r="AU598" s="15"/>
      <c r="AV598" s="15"/>
      <c r="AW598" s="15"/>
      <c r="AX598" s="15"/>
      <c r="AY598" s="6"/>
      <c r="AZ598" s="6"/>
      <c r="BA598" s="6"/>
      <c r="BB598" s="6"/>
      <c r="BC598" s="6"/>
      <c r="BD598" s="6"/>
      <c r="BE598" s="6"/>
      <c r="BF598" s="6"/>
      <c r="BG598" s="6"/>
      <c r="BH598" s="6"/>
      <c r="BI598" s="6"/>
      <c r="BJ598" s="6"/>
      <c r="BK598" s="6"/>
      <c r="BL598" s="6"/>
      <c r="BM598" s="6"/>
      <c r="BN598" s="6"/>
      <c r="BO598" s="6"/>
      <c r="BP598" s="6"/>
      <c r="BQ598" s="6"/>
      <c r="BR598" s="6"/>
      <c r="BS598" s="6"/>
      <c r="BT598" s="6"/>
      <c r="BU598" s="6"/>
      <c r="BV598" s="6"/>
      <c r="BW598" s="6"/>
      <c r="BX598" s="6"/>
      <c r="BY598" s="6"/>
      <c r="BZ598" s="6"/>
      <c r="CA598" s="6"/>
      <c r="CB598" s="6"/>
    </row>
    <row r="599" spans="21:80" ht="34.15" customHeight="1"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5"/>
      <c r="AG599" s="15"/>
      <c r="AH599" s="15"/>
      <c r="AI599" s="15"/>
      <c r="AJ599" s="15"/>
      <c r="AK599" s="15"/>
      <c r="AL599" s="15"/>
      <c r="AM599" s="15"/>
      <c r="AN599" s="15"/>
      <c r="AO599" s="15"/>
      <c r="AP599" s="15"/>
      <c r="AQ599" s="15"/>
      <c r="AR599" s="15"/>
      <c r="AS599" s="15"/>
      <c r="AT599" s="15"/>
      <c r="AU599" s="15"/>
      <c r="AV599" s="15"/>
      <c r="AW599" s="15"/>
      <c r="AX599" s="15"/>
      <c r="AY599" s="6"/>
      <c r="AZ599" s="6"/>
      <c r="BA599" s="6"/>
      <c r="BB599" s="6"/>
      <c r="BC599" s="6"/>
      <c r="BD599" s="6"/>
      <c r="BE599" s="6"/>
      <c r="BF599" s="6"/>
      <c r="BG599" s="6"/>
      <c r="BH599" s="6"/>
      <c r="BI599" s="6"/>
      <c r="BJ599" s="6"/>
      <c r="BK599" s="6"/>
      <c r="BL599" s="6"/>
      <c r="BM599" s="6"/>
      <c r="BN599" s="6"/>
      <c r="BO599" s="6"/>
      <c r="BP599" s="6"/>
      <c r="BQ599" s="6"/>
      <c r="BR599" s="6"/>
      <c r="BS599" s="6"/>
      <c r="BT599" s="6"/>
      <c r="BU599" s="6"/>
      <c r="BV599" s="6"/>
      <c r="BW599" s="6"/>
      <c r="BX599" s="6"/>
      <c r="BY599" s="6"/>
      <c r="BZ599" s="6"/>
      <c r="CA599" s="6"/>
      <c r="CB599" s="6"/>
    </row>
    <row r="600" spans="21:80" ht="34.15" customHeight="1"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5"/>
      <c r="AG600" s="15"/>
      <c r="AH600" s="15"/>
      <c r="AI600" s="15"/>
      <c r="AJ600" s="15"/>
      <c r="AK600" s="15"/>
      <c r="AL600" s="15"/>
      <c r="AM600" s="15"/>
      <c r="AN600" s="15"/>
      <c r="AO600" s="15"/>
      <c r="AP600" s="15"/>
      <c r="AQ600" s="15"/>
      <c r="AR600" s="15"/>
      <c r="AS600" s="15"/>
      <c r="AT600" s="15"/>
      <c r="AU600" s="15"/>
      <c r="AV600" s="15"/>
      <c r="AW600" s="15"/>
      <c r="AX600" s="15"/>
      <c r="AY600" s="6"/>
      <c r="AZ600" s="6"/>
      <c r="BA600" s="6"/>
      <c r="BB600" s="6"/>
      <c r="BC600" s="6"/>
      <c r="BD600" s="6"/>
      <c r="BE600" s="6"/>
      <c r="BF600" s="6"/>
      <c r="BG600" s="6"/>
      <c r="BH600" s="6"/>
      <c r="BI600" s="6"/>
      <c r="BJ600" s="6"/>
      <c r="BK600" s="6"/>
      <c r="BL600" s="6"/>
      <c r="BM600" s="6"/>
      <c r="BN600" s="6"/>
      <c r="BO600" s="6"/>
      <c r="BP600" s="6"/>
      <c r="BQ600" s="6"/>
      <c r="BR600" s="6"/>
      <c r="BS600" s="6"/>
      <c r="BT600" s="6"/>
      <c r="BU600" s="6"/>
      <c r="BV600" s="6"/>
      <c r="BW600" s="6"/>
      <c r="BX600" s="6"/>
      <c r="BY600" s="6"/>
      <c r="BZ600" s="6"/>
      <c r="CA600" s="6"/>
      <c r="CB600" s="6"/>
    </row>
    <row r="601" spans="21:80" ht="34.15" customHeight="1"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5"/>
      <c r="AG601" s="15"/>
      <c r="AH601" s="15"/>
      <c r="AI601" s="15"/>
      <c r="AJ601" s="15"/>
      <c r="AK601" s="15"/>
      <c r="AL601" s="15"/>
      <c r="AM601" s="15"/>
      <c r="AN601" s="15"/>
      <c r="AO601" s="15"/>
      <c r="AP601" s="15"/>
      <c r="AQ601" s="15"/>
      <c r="AR601" s="15"/>
      <c r="AS601" s="15"/>
      <c r="AT601" s="15"/>
      <c r="AU601" s="15"/>
      <c r="AV601" s="15"/>
      <c r="AW601" s="15"/>
      <c r="AX601" s="15"/>
      <c r="AY601" s="6"/>
      <c r="AZ601" s="6"/>
      <c r="BA601" s="6"/>
      <c r="BB601" s="6"/>
      <c r="BC601" s="6"/>
      <c r="BD601" s="6"/>
      <c r="BE601" s="6"/>
      <c r="BF601" s="6"/>
      <c r="BG601" s="6"/>
      <c r="BH601" s="6"/>
      <c r="BI601" s="6"/>
      <c r="BJ601" s="6"/>
      <c r="BK601" s="6"/>
      <c r="BL601" s="6"/>
      <c r="BM601" s="6"/>
      <c r="BN601" s="6"/>
      <c r="BO601" s="6"/>
      <c r="BP601" s="6"/>
      <c r="BQ601" s="6"/>
      <c r="BR601" s="6"/>
      <c r="BS601" s="6"/>
      <c r="BT601" s="6"/>
      <c r="BU601" s="6"/>
      <c r="BV601" s="6"/>
      <c r="BW601" s="6"/>
      <c r="BX601" s="6"/>
      <c r="BY601" s="6"/>
      <c r="BZ601" s="6"/>
      <c r="CA601" s="6"/>
      <c r="CB601" s="6"/>
    </row>
    <row r="602" spans="21:80" ht="34.15" customHeight="1"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5"/>
      <c r="AG602" s="15"/>
      <c r="AH602" s="15"/>
      <c r="AI602" s="15"/>
      <c r="AJ602" s="15"/>
      <c r="AK602" s="15"/>
      <c r="AL602" s="15"/>
      <c r="AM602" s="15"/>
      <c r="AN602" s="15"/>
      <c r="AO602" s="15"/>
      <c r="AP602" s="15"/>
      <c r="AQ602" s="15"/>
      <c r="AR602" s="15"/>
      <c r="AS602" s="15"/>
      <c r="AT602" s="15"/>
      <c r="AU602" s="15"/>
      <c r="AV602" s="15"/>
      <c r="AW602" s="15"/>
      <c r="AX602" s="15"/>
      <c r="AY602" s="6"/>
      <c r="AZ602" s="6"/>
      <c r="BA602" s="6"/>
      <c r="BB602" s="6"/>
      <c r="BC602" s="6"/>
      <c r="BD602" s="6"/>
      <c r="BE602" s="6"/>
      <c r="BF602" s="6"/>
      <c r="BG602" s="6"/>
      <c r="BH602" s="6"/>
      <c r="BI602" s="6"/>
      <c r="BJ602" s="6"/>
      <c r="BK602" s="6"/>
      <c r="BL602" s="6"/>
      <c r="BM602" s="6"/>
      <c r="BN602" s="6"/>
      <c r="BO602" s="6"/>
      <c r="BP602" s="6"/>
      <c r="BQ602" s="6"/>
      <c r="BR602" s="6"/>
      <c r="BS602" s="6"/>
      <c r="BT602" s="6"/>
      <c r="BU602" s="6"/>
      <c r="BV602" s="6"/>
      <c r="BW602" s="6"/>
      <c r="BX602" s="6"/>
      <c r="BY602" s="6"/>
      <c r="BZ602" s="6"/>
      <c r="CA602" s="6"/>
      <c r="CB602" s="6"/>
    </row>
    <row r="603" spans="21:80" ht="34.15" customHeight="1"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5"/>
      <c r="AG603" s="15"/>
      <c r="AH603" s="15"/>
      <c r="AI603" s="15"/>
      <c r="AJ603" s="15"/>
      <c r="AK603" s="15"/>
      <c r="AL603" s="15"/>
      <c r="AM603" s="15"/>
      <c r="AN603" s="15"/>
      <c r="AO603" s="15"/>
      <c r="AP603" s="15"/>
      <c r="AQ603" s="15"/>
      <c r="AR603" s="15"/>
      <c r="AS603" s="15"/>
      <c r="AT603" s="15"/>
      <c r="AU603" s="15"/>
      <c r="AV603" s="15"/>
      <c r="AW603" s="15"/>
      <c r="AX603" s="15"/>
      <c r="AY603" s="6"/>
      <c r="AZ603" s="6"/>
      <c r="BA603" s="6"/>
      <c r="BB603" s="6"/>
      <c r="BC603" s="6"/>
      <c r="BD603" s="6"/>
      <c r="BE603" s="6"/>
      <c r="BF603" s="6"/>
      <c r="BG603" s="6"/>
      <c r="BH603" s="6"/>
      <c r="BI603" s="6"/>
      <c r="BJ603" s="6"/>
      <c r="BK603" s="6"/>
      <c r="BL603" s="6"/>
      <c r="BM603" s="6"/>
      <c r="BN603" s="6"/>
      <c r="BO603" s="6"/>
      <c r="BP603" s="6"/>
      <c r="BQ603" s="6"/>
      <c r="BR603" s="6"/>
      <c r="BS603" s="6"/>
      <c r="BT603" s="6"/>
      <c r="BU603" s="6"/>
      <c r="BV603" s="6"/>
      <c r="BW603" s="6"/>
      <c r="BX603" s="6"/>
      <c r="BY603" s="6"/>
      <c r="BZ603" s="6"/>
      <c r="CA603" s="6"/>
      <c r="CB603" s="6"/>
    </row>
    <row r="604" spans="21:80" ht="34.15" customHeight="1"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5"/>
      <c r="AG604" s="15"/>
      <c r="AH604" s="15"/>
      <c r="AI604" s="15"/>
      <c r="AJ604" s="15"/>
      <c r="AK604" s="15"/>
      <c r="AL604" s="15"/>
      <c r="AM604" s="15"/>
      <c r="AN604" s="15"/>
      <c r="AO604" s="15"/>
      <c r="AP604" s="15"/>
      <c r="AQ604" s="15"/>
      <c r="AR604" s="15"/>
      <c r="AS604" s="15"/>
      <c r="AT604" s="15"/>
      <c r="AU604" s="15"/>
      <c r="AV604" s="15"/>
      <c r="AW604" s="15"/>
      <c r="AX604" s="15"/>
      <c r="AY604" s="6"/>
      <c r="AZ604" s="6"/>
      <c r="BA604" s="6"/>
      <c r="BB604" s="6"/>
      <c r="BC604" s="6"/>
      <c r="BD604" s="6"/>
      <c r="BE604" s="6"/>
      <c r="BF604" s="6"/>
      <c r="BG604" s="6"/>
      <c r="BH604" s="6"/>
      <c r="BI604" s="6"/>
      <c r="BJ604" s="6"/>
      <c r="BK604" s="6"/>
      <c r="BL604" s="6"/>
      <c r="BM604" s="6"/>
      <c r="BN604" s="6"/>
      <c r="BO604" s="6"/>
      <c r="BP604" s="6"/>
      <c r="BQ604" s="6"/>
      <c r="BR604" s="6"/>
      <c r="BS604" s="6"/>
      <c r="BT604" s="6"/>
      <c r="BU604" s="6"/>
      <c r="BV604" s="6"/>
      <c r="BW604" s="6"/>
      <c r="BX604" s="6"/>
      <c r="BY604" s="6"/>
      <c r="BZ604" s="6"/>
      <c r="CA604" s="6"/>
      <c r="CB604" s="6"/>
    </row>
    <row r="605" spans="21:80" ht="34.15" customHeight="1"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5"/>
      <c r="AG605" s="15"/>
      <c r="AH605" s="15"/>
      <c r="AI605" s="15"/>
      <c r="AJ605" s="15"/>
      <c r="AK605" s="15"/>
      <c r="AL605" s="15"/>
      <c r="AM605" s="15"/>
      <c r="AN605" s="15"/>
      <c r="AO605" s="15"/>
      <c r="AP605" s="15"/>
      <c r="AQ605" s="15"/>
      <c r="AR605" s="15"/>
      <c r="AS605" s="15"/>
      <c r="AT605" s="15"/>
      <c r="AU605" s="15"/>
      <c r="AV605" s="15"/>
      <c r="AW605" s="15"/>
      <c r="AX605" s="15"/>
      <c r="AY605" s="6"/>
      <c r="AZ605" s="6"/>
      <c r="BA605" s="6"/>
      <c r="BB605" s="6"/>
      <c r="BC605" s="6"/>
      <c r="BD605" s="6"/>
      <c r="BE605" s="6"/>
      <c r="BF605" s="6"/>
      <c r="BG605" s="6"/>
      <c r="BH605" s="6"/>
      <c r="BI605" s="6"/>
      <c r="BJ605" s="6"/>
      <c r="BK605" s="6"/>
      <c r="BL605" s="6"/>
      <c r="BM605" s="6"/>
      <c r="BN605" s="6"/>
      <c r="BO605" s="6"/>
      <c r="BP605" s="6"/>
      <c r="BQ605" s="6"/>
      <c r="BR605" s="6"/>
      <c r="BS605" s="6"/>
      <c r="BT605" s="6"/>
      <c r="BU605" s="6"/>
      <c r="BV605" s="6"/>
      <c r="BW605" s="6"/>
      <c r="BX605" s="6"/>
      <c r="BY605" s="6"/>
      <c r="BZ605" s="6"/>
      <c r="CA605" s="6"/>
      <c r="CB605" s="6"/>
    </row>
    <row r="606" spans="21:80" ht="34.15" customHeight="1"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5"/>
      <c r="AG606" s="15"/>
      <c r="AH606" s="15"/>
      <c r="AI606" s="15"/>
      <c r="AJ606" s="15"/>
      <c r="AK606" s="15"/>
      <c r="AL606" s="15"/>
      <c r="AM606" s="15"/>
      <c r="AN606" s="15"/>
      <c r="AO606" s="15"/>
      <c r="AP606" s="15"/>
      <c r="AQ606" s="15"/>
      <c r="AR606" s="15"/>
      <c r="AS606" s="15"/>
      <c r="AT606" s="15"/>
      <c r="AU606" s="15"/>
      <c r="AV606" s="15"/>
      <c r="AW606" s="15"/>
      <c r="AX606" s="15"/>
      <c r="AY606" s="6"/>
      <c r="AZ606" s="6"/>
      <c r="BA606" s="6"/>
      <c r="BB606" s="6"/>
      <c r="BC606" s="6"/>
      <c r="BD606" s="6"/>
      <c r="BE606" s="6"/>
      <c r="BF606" s="6"/>
      <c r="BG606" s="6"/>
      <c r="BH606" s="6"/>
      <c r="BI606" s="6"/>
      <c r="BJ606" s="6"/>
      <c r="BK606" s="6"/>
      <c r="BL606" s="6"/>
      <c r="BM606" s="6"/>
      <c r="BN606" s="6"/>
      <c r="BO606" s="6"/>
      <c r="BP606" s="6"/>
      <c r="BQ606" s="6"/>
      <c r="BR606" s="6"/>
      <c r="BS606" s="6"/>
      <c r="BT606" s="6"/>
      <c r="BU606" s="6"/>
      <c r="BV606" s="6"/>
      <c r="BW606" s="6"/>
      <c r="BX606" s="6"/>
      <c r="BY606" s="6"/>
      <c r="BZ606" s="6"/>
      <c r="CA606" s="6"/>
      <c r="CB606" s="6"/>
    </row>
    <row r="607" spans="21:80" ht="34.15" customHeight="1"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5"/>
      <c r="AG607" s="15"/>
      <c r="AH607" s="15"/>
      <c r="AI607" s="15"/>
      <c r="AJ607" s="15"/>
      <c r="AK607" s="15"/>
      <c r="AL607" s="15"/>
      <c r="AM607" s="15"/>
      <c r="AN607" s="15"/>
      <c r="AO607" s="15"/>
      <c r="AP607" s="15"/>
      <c r="AQ607" s="15"/>
      <c r="AR607" s="15"/>
      <c r="AS607" s="15"/>
      <c r="AT607" s="15"/>
      <c r="AU607" s="15"/>
      <c r="AV607" s="15"/>
      <c r="AW607" s="15"/>
      <c r="AX607" s="15"/>
      <c r="AY607" s="6"/>
      <c r="AZ607" s="6"/>
      <c r="BA607" s="6"/>
      <c r="BB607" s="6"/>
      <c r="BC607" s="6"/>
      <c r="BD607" s="6"/>
      <c r="BE607" s="6"/>
      <c r="BF607" s="6"/>
      <c r="BG607" s="6"/>
      <c r="BH607" s="6"/>
      <c r="BI607" s="6"/>
      <c r="BJ607" s="6"/>
      <c r="BK607" s="6"/>
      <c r="BL607" s="6"/>
      <c r="BM607" s="6"/>
      <c r="BN607" s="6"/>
      <c r="BO607" s="6"/>
      <c r="BP607" s="6"/>
      <c r="BQ607" s="6"/>
      <c r="BR607" s="6"/>
      <c r="BS607" s="6"/>
      <c r="BT607" s="6"/>
      <c r="BU607" s="6"/>
      <c r="BV607" s="6"/>
      <c r="BW607" s="6"/>
      <c r="BX607" s="6"/>
      <c r="BY607" s="6"/>
      <c r="BZ607" s="6"/>
      <c r="CA607" s="6"/>
      <c r="CB607" s="6"/>
    </row>
    <row r="608" spans="21:80" ht="34.15" customHeight="1"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5"/>
      <c r="AG608" s="15"/>
      <c r="AH608" s="15"/>
      <c r="AI608" s="15"/>
      <c r="AJ608" s="15"/>
      <c r="AK608" s="15"/>
      <c r="AL608" s="15"/>
      <c r="AM608" s="15"/>
      <c r="AN608" s="15"/>
      <c r="AO608" s="15"/>
      <c r="AP608" s="15"/>
      <c r="AQ608" s="15"/>
      <c r="AR608" s="15"/>
      <c r="AS608" s="15"/>
      <c r="AT608" s="15"/>
      <c r="AU608" s="15"/>
      <c r="AV608" s="15"/>
      <c r="AW608" s="15"/>
      <c r="AX608" s="15"/>
      <c r="AY608" s="6"/>
      <c r="AZ608" s="6"/>
      <c r="BA608" s="6"/>
      <c r="BB608" s="6"/>
      <c r="BC608" s="6"/>
      <c r="BD608" s="6"/>
      <c r="BE608" s="6"/>
      <c r="BF608" s="6"/>
      <c r="BG608" s="6"/>
      <c r="BH608" s="6"/>
      <c r="BI608" s="6"/>
      <c r="BJ608" s="6"/>
      <c r="BK608" s="6"/>
      <c r="BL608" s="6"/>
      <c r="BM608" s="6"/>
      <c r="BN608" s="6"/>
      <c r="BO608" s="6"/>
      <c r="BP608" s="6"/>
      <c r="BQ608" s="6"/>
      <c r="BR608" s="6"/>
      <c r="BS608" s="6"/>
      <c r="BT608" s="6"/>
      <c r="BU608" s="6"/>
      <c r="BV608" s="6"/>
      <c r="BW608" s="6"/>
      <c r="BX608" s="6"/>
      <c r="BY608" s="6"/>
      <c r="BZ608" s="6"/>
      <c r="CA608" s="6"/>
      <c r="CB608" s="6"/>
    </row>
    <row r="609" spans="21:80" ht="34.15" customHeight="1"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5"/>
      <c r="AG609" s="15"/>
      <c r="AH609" s="15"/>
      <c r="AI609" s="15"/>
      <c r="AJ609" s="15"/>
      <c r="AK609" s="15"/>
      <c r="AL609" s="15"/>
      <c r="AM609" s="15"/>
      <c r="AN609" s="15"/>
      <c r="AO609" s="15"/>
      <c r="AP609" s="15"/>
      <c r="AQ609" s="15"/>
      <c r="AR609" s="15"/>
      <c r="AS609" s="15"/>
      <c r="AT609" s="15"/>
      <c r="AU609" s="15"/>
      <c r="AV609" s="15"/>
      <c r="AW609" s="15"/>
      <c r="AX609" s="15"/>
      <c r="AY609" s="6"/>
      <c r="AZ609" s="6"/>
      <c r="BA609" s="6"/>
      <c r="BB609" s="6"/>
      <c r="BC609" s="6"/>
      <c r="BD609" s="6"/>
      <c r="BE609" s="6"/>
      <c r="BF609" s="6"/>
      <c r="BG609" s="6"/>
      <c r="BH609" s="6"/>
      <c r="BI609" s="6"/>
      <c r="BJ609" s="6"/>
      <c r="BK609" s="6"/>
      <c r="BL609" s="6"/>
      <c r="BM609" s="6"/>
      <c r="BN609" s="6"/>
      <c r="BO609" s="6"/>
      <c r="BP609" s="6"/>
      <c r="BQ609" s="6"/>
      <c r="BR609" s="6"/>
      <c r="BS609" s="6"/>
      <c r="BT609" s="6"/>
      <c r="BU609" s="6"/>
      <c r="BV609" s="6"/>
      <c r="BW609" s="6"/>
      <c r="BX609" s="6"/>
      <c r="BY609" s="6"/>
      <c r="BZ609" s="6"/>
      <c r="CA609" s="6"/>
      <c r="CB609" s="6"/>
    </row>
    <row r="610" spans="21:80" ht="34.15" customHeight="1"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5"/>
      <c r="AG610" s="15"/>
      <c r="AH610" s="15"/>
      <c r="AI610" s="15"/>
      <c r="AJ610" s="15"/>
      <c r="AK610" s="15"/>
      <c r="AL610" s="15"/>
      <c r="AM610" s="15"/>
      <c r="AN610" s="15"/>
      <c r="AO610" s="15"/>
      <c r="AP610" s="15"/>
      <c r="AQ610" s="15"/>
      <c r="AR610" s="15"/>
      <c r="AS610" s="15"/>
      <c r="AT610" s="15"/>
      <c r="AU610" s="15"/>
      <c r="AV610" s="15"/>
      <c r="AW610" s="15"/>
      <c r="AX610" s="15"/>
      <c r="AY610" s="6"/>
      <c r="AZ610" s="6"/>
      <c r="BA610" s="6"/>
      <c r="BB610" s="6"/>
      <c r="BC610" s="6"/>
      <c r="BD610" s="6"/>
      <c r="BE610" s="6"/>
      <c r="BF610" s="6"/>
      <c r="BG610" s="6"/>
      <c r="BH610" s="6"/>
      <c r="BI610" s="6"/>
      <c r="BJ610" s="6"/>
      <c r="BK610" s="6"/>
      <c r="BL610" s="6"/>
      <c r="BM610" s="6"/>
      <c r="BN610" s="6"/>
      <c r="BO610" s="6"/>
      <c r="BP610" s="6"/>
      <c r="BQ610" s="6"/>
      <c r="BR610" s="6"/>
      <c r="BS610" s="6"/>
      <c r="BT610" s="6"/>
      <c r="BU610" s="6"/>
      <c r="BV610" s="6"/>
      <c r="BW610" s="6"/>
      <c r="BX610" s="6"/>
      <c r="BY610" s="6"/>
      <c r="BZ610" s="6"/>
      <c r="CA610" s="6"/>
      <c r="CB610" s="6"/>
    </row>
    <row r="611" spans="21:80" ht="34.15" customHeight="1"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5"/>
      <c r="AG611" s="15"/>
      <c r="AH611" s="15"/>
      <c r="AI611" s="15"/>
      <c r="AJ611" s="15"/>
      <c r="AK611" s="15"/>
      <c r="AL611" s="15"/>
      <c r="AM611" s="15"/>
      <c r="AN611" s="15"/>
      <c r="AO611" s="15"/>
      <c r="AP611" s="15"/>
      <c r="AQ611" s="15"/>
      <c r="AR611" s="15"/>
      <c r="AS611" s="15"/>
      <c r="AT611" s="15"/>
      <c r="AU611" s="15"/>
      <c r="AV611" s="15"/>
      <c r="AW611" s="15"/>
      <c r="AX611" s="15"/>
      <c r="AY611" s="6"/>
      <c r="AZ611" s="6"/>
      <c r="BA611" s="6"/>
      <c r="BB611" s="6"/>
      <c r="BC611" s="6"/>
      <c r="BD611" s="6"/>
      <c r="BE611" s="6"/>
      <c r="BF611" s="6"/>
      <c r="BG611" s="6"/>
      <c r="BH611" s="6"/>
      <c r="BI611" s="6"/>
      <c r="BJ611" s="6"/>
      <c r="BK611" s="6"/>
      <c r="BL611" s="6"/>
      <c r="BM611" s="6"/>
      <c r="BN611" s="6"/>
      <c r="BO611" s="6"/>
      <c r="BP611" s="6"/>
      <c r="BQ611" s="6"/>
      <c r="BR611" s="6"/>
      <c r="BS611" s="6"/>
      <c r="BT611" s="6"/>
      <c r="BU611" s="6"/>
      <c r="BV611" s="6"/>
      <c r="BW611" s="6"/>
      <c r="BX611" s="6"/>
      <c r="BY611" s="6"/>
      <c r="BZ611" s="6"/>
      <c r="CA611" s="6"/>
      <c r="CB611" s="6"/>
    </row>
    <row r="612" spans="21:80" ht="34.15" customHeight="1"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5"/>
      <c r="AG612" s="15"/>
      <c r="AH612" s="15"/>
      <c r="AI612" s="15"/>
      <c r="AJ612" s="15"/>
      <c r="AK612" s="15"/>
      <c r="AL612" s="15"/>
      <c r="AM612" s="15"/>
      <c r="AN612" s="15"/>
      <c r="AO612" s="15"/>
      <c r="AP612" s="15"/>
      <c r="AQ612" s="15"/>
      <c r="AR612" s="15"/>
      <c r="AS612" s="15"/>
      <c r="AT612" s="15"/>
      <c r="AU612" s="15"/>
      <c r="AV612" s="15"/>
      <c r="AW612" s="15"/>
      <c r="AX612" s="15"/>
      <c r="AY612" s="6"/>
      <c r="AZ612" s="6"/>
      <c r="BA612" s="6"/>
      <c r="BB612" s="6"/>
      <c r="BC612" s="6"/>
      <c r="BD612" s="6"/>
      <c r="BE612" s="6"/>
      <c r="BF612" s="6"/>
      <c r="BG612" s="6"/>
      <c r="BH612" s="6"/>
      <c r="BI612" s="6"/>
      <c r="BJ612" s="6"/>
      <c r="BK612" s="6"/>
      <c r="BL612" s="6"/>
      <c r="BM612" s="6"/>
      <c r="BN612" s="6"/>
      <c r="BO612" s="6"/>
      <c r="BP612" s="6"/>
      <c r="BQ612" s="6"/>
      <c r="BR612" s="6"/>
      <c r="BS612" s="6"/>
      <c r="BT612" s="6"/>
      <c r="BU612" s="6"/>
      <c r="BV612" s="6"/>
      <c r="BW612" s="6"/>
      <c r="BX612" s="6"/>
      <c r="BY612" s="6"/>
      <c r="BZ612" s="6"/>
      <c r="CA612" s="6"/>
      <c r="CB612" s="6"/>
    </row>
    <row r="613" spans="21:80" ht="34.15" customHeight="1"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5"/>
      <c r="AG613" s="15"/>
      <c r="AH613" s="15"/>
      <c r="AI613" s="15"/>
      <c r="AJ613" s="15"/>
      <c r="AK613" s="15"/>
      <c r="AL613" s="15"/>
      <c r="AM613" s="15"/>
      <c r="AN613" s="15"/>
      <c r="AO613" s="15"/>
      <c r="AP613" s="15"/>
      <c r="AQ613" s="15"/>
      <c r="AR613" s="15"/>
      <c r="AS613" s="15"/>
      <c r="AT613" s="15"/>
      <c r="AU613" s="15"/>
      <c r="AV613" s="15"/>
      <c r="AW613" s="15"/>
      <c r="AX613" s="15"/>
      <c r="AY613" s="6"/>
      <c r="AZ613" s="6"/>
      <c r="BA613" s="6"/>
      <c r="BB613" s="6"/>
      <c r="BC613" s="6"/>
      <c r="BD613" s="6"/>
      <c r="BE613" s="6"/>
      <c r="BF613" s="6"/>
      <c r="BG613" s="6"/>
      <c r="BH613" s="6"/>
      <c r="BI613" s="6"/>
      <c r="BJ613" s="6"/>
      <c r="BK613" s="6"/>
      <c r="BL613" s="6"/>
      <c r="BM613" s="6"/>
      <c r="BN613" s="6"/>
      <c r="BO613" s="6"/>
      <c r="BP613" s="6"/>
      <c r="BQ613" s="6"/>
      <c r="BR613" s="6"/>
      <c r="BS613" s="6"/>
      <c r="BT613" s="6"/>
      <c r="BU613" s="6"/>
      <c r="BV613" s="6"/>
      <c r="BW613" s="6"/>
      <c r="BX613" s="6"/>
      <c r="BY613" s="6"/>
      <c r="BZ613" s="6"/>
      <c r="CA613" s="6"/>
      <c r="CB613" s="6"/>
    </row>
    <row r="614" spans="21:80" ht="34.15" customHeight="1"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5"/>
      <c r="AG614" s="15"/>
      <c r="AH614" s="15"/>
      <c r="AI614" s="15"/>
      <c r="AJ614" s="15"/>
      <c r="AK614" s="15"/>
      <c r="AL614" s="15"/>
      <c r="AM614" s="15"/>
      <c r="AN614" s="15"/>
      <c r="AO614" s="15"/>
      <c r="AP614" s="15"/>
      <c r="AQ614" s="15"/>
      <c r="AR614" s="15"/>
      <c r="AS614" s="15"/>
      <c r="AT614" s="15"/>
      <c r="AU614" s="15"/>
      <c r="AV614" s="15"/>
      <c r="AW614" s="15"/>
      <c r="AX614" s="15"/>
      <c r="AY614" s="6"/>
      <c r="AZ614" s="6"/>
      <c r="BA614" s="6"/>
      <c r="BB614" s="6"/>
      <c r="BC614" s="6"/>
      <c r="BD614" s="6"/>
      <c r="BE614" s="6"/>
      <c r="BF614" s="6"/>
      <c r="BG614" s="6"/>
      <c r="BH614" s="6"/>
      <c r="BI614" s="6"/>
      <c r="BJ614" s="6"/>
      <c r="BK614" s="6"/>
      <c r="BL614" s="6"/>
      <c r="BM614" s="6"/>
      <c r="BN614" s="6"/>
      <c r="BO614" s="6"/>
      <c r="BP614" s="6"/>
      <c r="BQ614" s="6"/>
      <c r="BR614" s="6"/>
      <c r="BS614" s="6"/>
      <c r="BT614" s="6"/>
      <c r="BU614" s="6"/>
      <c r="BV614" s="6"/>
      <c r="BW614" s="6"/>
      <c r="BX614" s="6"/>
      <c r="BY614" s="6"/>
      <c r="BZ614" s="6"/>
      <c r="CA614" s="6"/>
      <c r="CB614" s="6"/>
    </row>
    <row r="615" spans="21:80" ht="34.15" customHeight="1"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5"/>
      <c r="AG615" s="15"/>
      <c r="AH615" s="15"/>
      <c r="AI615" s="15"/>
      <c r="AJ615" s="15"/>
      <c r="AK615" s="15"/>
      <c r="AL615" s="15"/>
      <c r="AM615" s="15"/>
      <c r="AN615" s="15"/>
      <c r="AO615" s="15"/>
      <c r="AP615" s="15"/>
      <c r="AQ615" s="15"/>
      <c r="AR615" s="15"/>
      <c r="AS615" s="15"/>
      <c r="AT615" s="15"/>
      <c r="AU615" s="15"/>
      <c r="AV615" s="15"/>
      <c r="AW615" s="15"/>
      <c r="AX615" s="15"/>
      <c r="AY615" s="6"/>
      <c r="AZ615" s="6"/>
      <c r="BA615" s="6"/>
      <c r="BB615" s="6"/>
      <c r="BC615" s="6"/>
      <c r="BD615" s="6"/>
      <c r="BE615" s="6"/>
      <c r="BF615" s="6"/>
      <c r="BG615" s="6"/>
      <c r="BH615" s="6"/>
      <c r="BI615" s="6"/>
      <c r="BJ615" s="6"/>
      <c r="BK615" s="6"/>
      <c r="BL615" s="6"/>
      <c r="BM615" s="6"/>
      <c r="BN615" s="6"/>
      <c r="BO615" s="6"/>
      <c r="BP615" s="6"/>
      <c r="BQ615" s="6"/>
      <c r="BR615" s="6"/>
      <c r="BS615" s="6"/>
      <c r="BT615" s="6"/>
      <c r="BU615" s="6"/>
      <c r="BV615" s="6"/>
      <c r="BW615" s="6"/>
      <c r="BX615" s="6"/>
      <c r="BY615" s="6"/>
      <c r="BZ615" s="6"/>
      <c r="CA615" s="6"/>
      <c r="CB615" s="6"/>
    </row>
    <row r="616" spans="21:80" ht="34.15" customHeight="1"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5"/>
      <c r="AG616" s="15"/>
      <c r="AH616" s="15"/>
      <c r="AI616" s="15"/>
      <c r="AJ616" s="15"/>
      <c r="AK616" s="15"/>
      <c r="AL616" s="15"/>
      <c r="AM616" s="15"/>
      <c r="AN616" s="15"/>
      <c r="AO616" s="15"/>
      <c r="AP616" s="15"/>
      <c r="AQ616" s="15"/>
      <c r="AR616" s="15"/>
      <c r="AS616" s="15"/>
      <c r="AT616" s="15"/>
      <c r="AU616" s="15"/>
      <c r="AV616" s="15"/>
      <c r="AW616" s="15"/>
      <c r="AX616" s="15"/>
      <c r="AY616" s="6"/>
      <c r="AZ616" s="6"/>
      <c r="BA616" s="6"/>
      <c r="BB616" s="6"/>
      <c r="BC616" s="6"/>
      <c r="BD616" s="6"/>
      <c r="BE616" s="6"/>
      <c r="BF616" s="6"/>
      <c r="BG616" s="6"/>
      <c r="BH616" s="6"/>
      <c r="BI616" s="6"/>
      <c r="BJ616" s="6"/>
      <c r="BK616" s="6"/>
      <c r="BL616" s="6"/>
      <c r="BM616" s="6"/>
      <c r="BN616" s="6"/>
      <c r="BO616" s="6"/>
      <c r="BP616" s="6"/>
      <c r="BQ616" s="6"/>
      <c r="BR616" s="6"/>
      <c r="BS616" s="6"/>
      <c r="BT616" s="6"/>
      <c r="BU616" s="6"/>
      <c r="BV616" s="6"/>
      <c r="BW616" s="6"/>
      <c r="BX616" s="6"/>
      <c r="BY616" s="6"/>
      <c r="BZ616" s="6"/>
      <c r="CA616" s="6"/>
      <c r="CB616" s="6"/>
    </row>
    <row r="617" spans="21:80" ht="34.15" customHeight="1"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5"/>
      <c r="AG617" s="15"/>
      <c r="AH617" s="15"/>
      <c r="AI617" s="15"/>
      <c r="AJ617" s="15"/>
      <c r="AK617" s="15"/>
      <c r="AL617" s="15"/>
      <c r="AM617" s="15"/>
      <c r="AN617" s="15"/>
      <c r="AO617" s="15"/>
      <c r="AP617" s="15"/>
      <c r="AQ617" s="15"/>
      <c r="AR617" s="15"/>
      <c r="AS617" s="15"/>
      <c r="AT617" s="15"/>
      <c r="AU617" s="15"/>
      <c r="AV617" s="15"/>
      <c r="AW617" s="15"/>
      <c r="AX617" s="15"/>
      <c r="AY617" s="6"/>
      <c r="AZ617" s="6"/>
      <c r="BA617" s="6"/>
      <c r="BB617" s="6"/>
      <c r="BC617" s="6"/>
      <c r="BD617" s="6"/>
      <c r="BE617" s="6"/>
      <c r="BF617" s="6"/>
      <c r="BG617" s="6"/>
      <c r="BH617" s="6"/>
      <c r="BI617" s="6"/>
      <c r="BJ617" s="6"/>
      <c r="BK617" s="6"/>
      <c r="BL617" s="6"/>
      <c r="BM617" s="6"/>
      <c r="BN617" s="6"/>
      <c r="BO617" s="6"/>
      <c r="BP617" s="6"/>
      <c r="BQ617" s="6"/>
      <c r="BR617" s="6"/>
      <c r="BS617" s="6"/>
      <c r="BT617" s="6"/>
      <c r="BU617" s="6"/>
      <c r="BV617" s="6"/>
      <c r="BW617" s="6"/>
      <c r="BX617" s="6"/>
      <c r="BY617" s="6"/>
      <c r="BZ617" s="6"/>
      <c r="CA617" s="6"/>
      <c r="CB617" s="6"/>
    </row>
    <row r="618" spans="21:80" ht="34.15" customHeight="1"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5"/>
      <c r="AG618" s="15"/>
      <c r="AH618" s="15"/>
      <c r="AI618" s="15"/>
      <c r="AJ618" s="15"/>
      <c r="AK618" s="15"/>
      <c r="AL618" s="15"/>
      <c r="AM618" s="15"/>
      <c r="AN618" s="15"/>
      <c r="AO618" s="15"/>
      <c r="AP618" s="15"/>
      <c r="AQ618" s="15"/>
      <c r="AR618" s="15"/>
      <c r="AS618" s="15"/>
      <c r="AT618" s="15"/>
      <c r="AU618" s="15"/>
      <c r="AV618" s="15"/>
      <c r="AW618" s="15"/>
      <c r="AX618" s="15"/>
      <c r="AY618" s="6"/>
      <c r="AZ618" s="6"/>
      <c r="BA618" s="6"/>
      <c r="BB618" s="6"/>
      <c r="BC618" s="6"/>
      <c r="BD618" s="6"/>
      <c r="BE618" s="6"/>
      <c r="BF618" s="6"/>
      <c r="BG618" s="6"/>
      <c r="BH618" s="6"/>
      <c r="BI618" s="6"/>
      <c r="BJ618" s="6"/>
      <c r="BK618" s="6"/>
      <c r="BL618" s="6"/>
      <c r="BM618" s="6"/>
      <c r="BN618" s="6"/>
      <c r="BO618" s="6"/>
      <c r="BP618" s="6"/>
      <c r="BQ618" s="6"/>
      <c r="BR618" s="6"/>
      <c r="BS618" s="6"/>
      <c r="BT618" s="6"/>
      <c r="BU618" s="6"/>
      <c r="BV618" s="6"/>
      <c r="BW618" s="6"/>
      <c r="BX618" s="6"/>
      <c r="BY618" s="6"/>
      <c r="BZ618" s="6"/>
      <c r="CA618" s="6"/>
      <c r="CB618" s="6"/>
    </row>
    <row r="619" spans="21:80" ht="34.15" customHeight="1"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5"/>
      <c r="AG619" s="15"/>
      <c r="AH619" s="15"/>
      <c r="AI619" s="15"/>
      <c r="AJ619" s="15"/>
      <c r="AK619" s="15"/>
      <c r="AL619" s="15"/>
      <c r="AM619" s="15"/>
      <c r="AN619" s="15"/>
      <c r="AO619" s="15"/>
      <c r="AP619" s="15"/>
      <c r="AQ619" s="15"/>
      <c r="AR619" s="15"/>
      <c r="AS619" s="15"/>
      <c r="AT619" s="15"/>
      <c r="AU619" s="15"/>
      <c r="AV619" s="15"/>
      <c r="AW619" s="15"/>
      <c r="AX619" s="15"/>
      <c r="AY619" s="6"/>
      <c r="AZ619" s="6"/>
      <c r="BA619" s="6"/>
      <c r="BB619" s="6"/>
      <c r="BC619" s="6"/>
      <c r="BD619" s="6"/>
      <c r="BE619" s="6"/>
      <c r="BF619" s="6"/>
      <c r="BG619" s="6"/>
      <c r="BH619" s="6"/>
      <c r="BI619" s="6"/>
      <c r="BJ619" s="6"/>
      <c r="BK619" s="6"/>
      <c r="BL619" s="6"/>
      <c r="BM619" s="6"/>
      <c r="BN619" s="6"/>
      <c r="BO619" s="6"/>
      <c r="BP619" s="6"/>
      <c r="BQ619" s="6"/>
      <c r="BR619" s="6"/>
      <c r="BS619" s="6"/>
      <c r="BT619" s="6"/>
      <c r="BU619" s="6"/>
      <c r="BV619" s="6"/>
      <c r="BW619" s="6"/>
      <c r="BX619" s="6"/>
      <c r="BY619" s="6"/>
      <c r="BZ619" s="6"/>
      <c r="CA619" s="6"/>
      <c r="CB619" s="6"/>
    </row>
    <row r="620" spans="21:80" ht="34.15" customHeight="1"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5"/>
      <c r="AG620" s="15"/>
      <c r="AH620" s="15"/>
      <c r="AI620" s="15"/>
      <c r="AJ620" s="15"/>
      <c r="AK620" s="15"/>
      <c r="AL620" s="15"/>
      <c r="AM620" s="15"/>
      <c r="AN620" s="15"/>
      <c r="AO620" s="15"/>
      <c r="AP620" s="15"/>
      <c r="AQ620" s="15"/>
      <c r="AR620" s="15"/>
      <c r="AS620" s="15"/>
      <c r="AT620" s="15"/>
      <c r="AU620" s="15"/>
      <c r="AV620" s="15"/>
      <c r="AW620" s="15"/>
      <c r="AX620" s="15"/>
      <c r="AY620" s="6"/>
      <c r="AZ620" s="6"/>
      <c r="BA620" s="6"/>
      <c r="BB620" s="6"/>
      <c r="BC620" s="6"/>
      <c r="BD620" s="6"/>
      <c r="BE620" s="6"/>
      <c r="BF620" s="6"/>
      <c r="BG620" s="6"/>
      <c r="BH620" s="6"/>
      <c r="BI620" s="6"/>
      <c r="BJ620" s="6"/>
      <c r="BK620" s="6"/>
      <c r="BL620" s="6"/>
      <c r="BM620" s="6"/>
      <c r="BN620" s="6"/>
      <c r="BO620" s="6"/>
      <c r="BP620" s="6"/>
      <c r="BQ620" s="6"/>
      <c r="BR620" s="6"/>
      <c r="BS620" s="6"/>
      <c r="BT620" s="6"/>
      <c r="BU620" s="6"/>
      <c r="BV620" s="6"/>
      <c r="BW620" s="6"/>
      <c r="BX620" s="6"/>
      <c r="BY620" s="6"/>
      <c r="BZ620" s="6"/>
      <c r="CA620" s="6"/>
      <c r="CB620" s="6"/>
    </row>
    <row r="621" spans="21:80" ht="34.15" customHeight="1"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5"/>
      <c r="AG621" s="15"/>
      <c r="AH621" s="15"/>
      <c r="AI621" s="15"/>
      <c r="AJ621" s="15"/>
      <c r="AK621" s="15"/>
      <c r="AL621" s="15"/>
      <c r="AM621" s="15"/>
      <c r="AN621" s="15"/>
      <c r="AO621" s="15"/>
      <c r="AP621" s="15"/>
      <c r="AQ621" s="15"/>
      <c r="AR621" s="15"/>
      <c r="AS621" s="15"/>
      <c r="AT621" s="15"/>
      <c r="AU621" s="15"/>
      <c r="AV621" s="15"/>
      <c r="AW621" s="15"/>
      <c r="AX621" s="15"/>
      <c r="AY621" s="6"/>
      <c r="AZ621" s="6"/>
      <c r="BA621" s="6"/>
      <c r="BB621" s="6"/>
      <c r="BC621" s="6"/>
      <c r="BD621" s="6"/>
      <c r="BE621" s="6"/>
      <c r="BF621" s="6"/>
      <c r="BG621" s="6"/>
      <c r="BH621" s="6"/>
      <c r="BI621" s="6"/>
      <c r="BJ621" s="6"/>
      <c r="BK621" s="6"/>
      <c r="BL621" s="6"/>
      <c r="BM621" s="6"/>
      <c r="BN621" s="6"/>
      <c r="BO621" s="6"/>
      <c r="BP621" s="6"/>
      <c r="BQ621" s="6"/>
      <c r="BR621" s="6"/>
      <c r="BS621" s="6"/>
      <c r="BT621" s="6"/>
      <c r="BU621" s="6"/>
      <c r="BV621" s="6"/>
      <c r="BW621" s="6"/>
      <c r="BX621" s="6"/>
      <c r="BY621" s="6"/>
      <c r="BZ621" s="6"/>
      <c r="CA621" s="6"/>
      <c r="CB621" s="6"/>
    </row>
    <row r="622" spans="21:80" ht="34.15" customHeight="1"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5"/>
      <c r="AG622" s="15"/>
      <c r="AH622" s="15"/>
      <c r="AI622" s="15"/>
      <c r="AJ622" s="15"/>
      <c r="AK622" s="15"/>
      <c r="AL622" s="15"/>
      <c r="AM622" s="15"/>
      <c r="AN622" s="15"/>
      <c r="AO622" s="15"/>
      <c r="AP622" s="15"/>
      <c r="AQ622" s="15"/>
      <c r="AR622" s="15"/>
      <c r="AS622" s="15"/>
      <c r="AT622" s="15"/>
      <c r="AU622" s="15"/>
      <c r="AV622" s="15"/>
      <c r="AW622" s="15"/>
      <c r="AX622" s="15"/>
      <c r="AY622" s="6"/>
      <c r="AZ622" s="6"/>
      <c r="BA622" s="6"/>
      <c r="BB622" s="6"/>
      <c r="BC622" s="6"/>
      <c r="BD622" s="6"/>
      <c r="BE622" s="6"/>
      <c r="BF622" s="6"/>
      <c r="BG622" s="6"/>
      <c r="BH622" s="6"/>
      <c r="BI622" s="6"/>
      <c r="BJ622" s="6"/>
      <c r="BK622" s="6"/>
      <c r="BL622" s="6"/>
      <c r="BM622" s="6"/>
      <c r="BN622" s="6"/>
      <c r="BO622" s="6"/>
      <c r="BP622" s="6"/>
      <c r="BQ622" s="6"/>
      <c r="BR622" s="6"/>
      <c r="BS622" s="6"/>
      <c r="BT622" s="6"/>
      <c r="BU622" s="6"/>
      <c r="BV622" s="6"/>
      <c r="BW622" s="6"/>
      <c r="BX622" s="6"/>
      <c r="BY622" s="6"/>
      <c r="BZ622" s="6"/>
      <c r="CA622" s="6"/>
      <c r="CB622" s="6"/>
    </row>
    <row r="623" spans="21:80" ht="34.15" customHeight="1"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5"/>
      <c r="AG623" s="15"/>
      <c r="AH623" s="15"/>
      <c r="AI623" s="15"/>
      <c r="AJ623" s="15"/>
      <c r="AK623" s="15"/>
      <c r="AL623" s="15"/>
      <c r="AM623" s="15"/>
      <c r="AN623" s="15"/>
      <c r="AO623" s="15"/>
      <c r="AP623" s="15"/>
      <c r="AQ623" s="15"/>
      <c r="AR623" s="15"/>
      <c r="AS623" s="15"/>
      <c r="AT623" s="15"/>
      <c r="AU623" s="15"/>
      <c r="AV623" s="15"/>
      <c r="AW623" s="15"/>
      <c r="AX623" s="15"/>
      <c r="AY623" s="6"/>
      <c r="AZ623" s="6"/>
      <c r="BA623" s="6"/>
      <c r="BB623" s="6"/>
      <c r="BC623" s="6"/>
      <c r="BD623" s="6"/>
      <c r="BE623" s="6"/>
      <c r="BF623" s="6"/>
      <c r="BG623" s="6"/>
      <c r="BH623" s="6"/>
      <c r="BI623" s="6"/>
      <c r="BJ623" s="6"/>
      <c r="BK623" s="6"/>
      <c r="BL623" s="6"/>
      <c r="BM623" s="6"/>
      <c r="BN623" s="6"/>
      <c r="BO623" s="6"/>
      <c r="BP623" s="6"/>
      <c r="BQ623" s="6"/>
      <c r="BR623" s="6"/>
      <c r="BS623" s="6"/>
      <c r="BT623" s="6"/>
      <c r="BU623" s="6"/>
      <c r="BV623" s="6"/>
      <c r="BW623" s="6"/>
      <c r="BX623" s="6"/>
      <c r="BY623" s="6"/>
      <c r="BZ623" s="6"/>
      <c r="CA623" s="6"/>
      <c r="CB623" s="6"/>
    </row>
    <row r="624" spans="21:80" ht="34.15" customHeight="1"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5"/>
      <c r="AG624" s="15"/>
      <c r="AH624" s="15"/>
      <c r="AI624" s="15"/>
      <c r="AJ624" s="15"/>
      <c r="AK624" s="15"/>
      <c r="AL624" s="15"/>
      <c r="AM624" s="15"/>
      <c r="AN624" s="15"/>
      <c r="AO624" s="15"/>
      <c r="AP624" s="15"/>
      <c r="AQ624" s="15"/>
      <c r="AR624" s="15"/>
      <c r="AS624" s="15"/>
      <c r="AT624" s="15"/>
      <c r="AU624" s="15"/>
      <c r="AV624" s="15"/>
      <c r="AW624" s="15"/>
      <c r="AX624" s="15"/>
      <c r="AY624" s="6"/>
      <c r="AZ624" s="6"/>
      <c r="BA624" s="6"/>
      <c r="BB624" s="6"/>
      <c r="BC624" s="6"/>
      <c r="BD624" s="6"/>
      <c r="BE624" s="6"/>
      <c r="BF624" s="6"/>
      <c r="BG624" s="6"/>
      <c r="BH624" s="6"/>
      <c r="BI624" s="6"/>
      <c r="BJ624" s="6"/>
      <c r="BK624" s="6"/>
      <c r="BL624" s="6"/>
      <c r="BM624" s="6"/>
      <c r="BN624" s="6"/>
      <c r="BO624" s="6"/>
      <c r="BP624" s="6"/>
      <c r="BQ624" s="6"/>
      <c r="BR624" s="6"/>
      <c r="BS624" s="6"/>
      <c r="BT624" s="6"/>
      <c r="BU624" s="6"/>
      <c r="BV624" s="6"/>
      <c r="BW624" s="6"/>
      <c r="BX624" s="6"/>
      <c r="BY624" s="6"/>
      <c r="BZ624" s="6"/>
      <c r="CA624" s="6"/>
      <c r="CB624" s="6"/>
    </row>
    <row r="625" spans="21:80" ht="34.15" customHeight="1"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5"/>
      <c r="AG625" s="15"/>
      <c r="AH625" s="15"/>
      <c r="AI625" s="15"/>
      <c r="AJ625" s="15"/>
      <c r="AK625" s="15"/>
      <c r="AL625" s="15"/>
      <c r="AM625" s="15"/>
      <c r="AN625" s="15"/>
      <c r="AO625" s="15"/>
      <c r="AP625" s="15"/>
      <c r="AQ625" s="15"/>
      <c r="AR625" s="15"/>
      <c r="AS625" s="15"/>
      <c r="AT625" s="15"/>
      <c r="AU625" s="15"/>
      <c r="AV625" s="15"/>
      <c r="AW625" s="15"/>
      <c r="AX625" s="15"/>
      <c r="AY625" s="6"/>
      <c r="AZ625" s="6"/>
      <c r="BA625" s="6"/>
      <c r="BB625" s="6"/>
      <c r="BC625" s="6"/>
      <c r="BD625" s="6"/>
      <c r="BE625" s="6"/>
      <c r="BF625" s="6"/>
      <c r="BG625" s="6"/>
      <c r="BH625" s="6"/>
      <c r="BI625" s="6"/>
      <c r="BJ625" s="6"/>
      <c r="BK625" s="6"/>
      <c r="BL625" s="6"/>
      <c r="BM625" s="6"/>
      <c r="BN625" s="6"/>
      <c r="BO625" s="6"/>
      <c r="BP625" s="6"/>
      <c r="BQ625" s="6"/>
      <c r="BR625" s="6"/>
      <c r="BS625" s="6"/>
      <c r="BT625" s="6"/>
      <c r="BU625" s="6"/>
      <c r="BV625" s="6"/>
      <c r="BW625" s="6"/>
      <c r="BX625" s="6"/>
      <c r="BY625" s="6"/>
      <c r="BZ625" s="6"/>
      <c r="CA625" s="6"/>
      <c r="CB625" s="6"/>
    </row>
    <row r="626" spans="21:80" ht="34.15" customHeight="1"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5"/>
      <c r="AG626" s="15"/>
      <c r="AH626" s="15"/>
      <c r="AI626" s="15"/>
      <c r="AJ626" s="15"/>
      <c r="AK626" s="15"/>
      <c r="AL626" s="15"/>
      <c r="AM626" s="15"/>
      <c r="AN626" s="15"/>
      <c r="AO626" s="15"/>
      <c r="AP626" s="15"/>
      <c r="AQ626" s="15"/>
      <c r="AR626" s="15"/>
      <c r="AS626" s="15"/>
      <c r="AT626" s="15"/>
      <c r="AU626" s="15"/>
      <c r="AV626" s="15"/>
      <c r="AW626" s="15"/>
      <c r="AX626" s="15"/>
      <c r="AY626" s="6"/>
      <c r="AZ626" s="6"/>
      <c r="BA626" s="6"/>
      <c r="BB626" s="6"/>
      <c r="BC626" s="6"/>
      <c r="BD626" s="6"/>
      <c r="BE626" s="6"/>
      <c r="BF626" s="6"/>
      <c r="BG626" s="6"/>
      <c r="BH626" s="6"/>
      <c r="BI626" s="6"/>
      <c r="BJ626" s="6"/>
      <c r="BK626" s="6"/>
      <c r="BL626" s="6"/>
      <c r="BM626" s="6"/>
      <c r="BN626" s="6"/>
      <c r="BO626" s="6"/>
      <c r="BP626" s="6"/>
      <c r="BQ626" s="6"/>
      <c r="BR626" s="6"/>
      <c r="BS626" s="6"/>
      <c r="BT626" s="6"/>
      <c r="BU626" s="6"/>
      <c r="BV626" s="6"/>
      <c r="BW626" s="6"/>
      <c r="BX626" s="6"/>
      <c r="BY626" s="6"/>
      <c r="BZ626" s="6"/>
      <c r="CA626" s="6"/>
      <c r="CB626" s="6"/>
    </row>
    <row r="627" spans="21:80" ht="34.15" customHeight="1"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5"/>
      <c r="AG627" s="15"/>
      <c r="AH627" s="15"/>
      <c r="AI627" s="15"/>
      <c r="AJ627" s="15"/>
      <c r="AK627" s="15"/>
      <c r="AL627" s="15"/>
      <c r="AM627" s="15"/>
      <c r="AN627" s="15"/>
      <c r="AO627" s="15"/>
      <c r="AP627" s="15"/>
      <c r="AQ627" s="15"/>
      <c r="AR627" s="15"/>
      <c r="AS627" s="15"/>
      <c r="AT627" s="15"/>
      <c r="AU627" s="15"/>
      <c r="AV627" s="15"/>
      <c r="AW627" s="15"/>
      <c r="AX627" s="15"/>
      <c r="AY627" s="6"/>
      <c r="AZ627" s="6"/>
      <c r="BA627" s="6"/>
      <c r="BB627" s="6"/>
      <c r="BC627" s="6"/>
      <c r="BD627" s="6"/>
      <c r="BE627" s="6"/>
      <c r="BF627" s="6"/>
      <c r="BG627" s="6"/>
      <c r="BH627" s="6"/>
      <c r="BI627" s="6"/>
      <c r="BJ627" s="6"/>
      <c r="BK627" s="6"/>
      <c r="BL627" s="6"/>
      <c r="BM627" s="6"/>
      <c r="BN627" s="6"/>
      <c r="BO627" s="6"/>
      <c r="BP627" s="6"/>
      <c r="BQ627" s="6"/>
      <c r="BR627" s="6"/>
      <c r="BS627" s="6"/>
      <c r="BT627" s="6"/>
      <c r="BU627" s="6"/>
      <c r="BV627" s="6"/>
      <c r="BW627" s="6"/>
      <c r="BX627" s="6"/>
      <c r="BY627" s="6"/>
      <c r="BZ627" s="6"/>
      <c r="CA627" s="6"/>
      <c r="CB627" s="6"/>
    </row>
    <row r="628" spans="21:80" ht="34.15" customHeight="1"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5"/>
      <c r="AG628" s="15"/>
      <c r="AH628" s="15"/>
      <c r="AI628" s="15"/>
      <c r="AJ628" s="15"/>
      <c r="AK628" s="15"/>
      <c r="AL628" s="15"/>
      <c r="AM628" s="15"/>
      <c r="AN628" s="15"/>
      <c r="AO628" s="15"/>
      <c r="AP628" s="15"/>
      <c r="AQ628" s="15"/>
      <c r="AR628" s="15"/>
      <c r="AS628" s="15"/>
      <c r="AT628" s="15"/>
      <c r="AU628" s="15"/>
      <c r="AV628" s="15"/>
      <c r="AW628" s="15"/>
      <c r="AX628" s="15"/>
      <c r="AY628" s="6"/>
      <c r="AZ628" s="6"/>
      <c r="BA628" s="6"/>
      <c r="BB628" s="6"/>
      <c r="BC628" s="6"/>
      <c r="BD628" s="6"/>
      <c r="BE628" s="6"/>
      <c r="BF628" s="6"/>
      <c r="BG628" s="6"/>
      <c r="BH628" s="6"/>
      <c r="BI628" s="6"/>
      <c r="BJ628" s="6"/>
      <c r="BK628" s="6"/>
      <c r="BL628" s="6"/>
      <c r="BM628" s="6"/>
      <c r="BN628" s="6"/>
      <c r="BO628" s="6"/>
      <c r="BP628" s="6"/>
      <c r="BQ628" s="6"/>
      <c r="BR628" s="6"/>
      <c r="BS628" s="6"/>
      <c r="BT628" s="6"/>
      <c r="BU628" s="6"/>
      <c r="BV628" s="6"/>
      <c r="BW628" s="6"/>
      <c r="BX628" s="6"/>
      <c r="BY628" s="6"/>
      <c r="BZ628" s="6"/>
      <c r="CA628" s="6"/>
      <c r="CB628" s="6"/>
    </row>
    <row r="629" spans="21:80" ht="34.15" customHeight="1"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5"/>
      <c r="AG629" s="15"/>
      <c r="AH629" s="15"/>
      <c r="AI629" s="15"/>
      <c r="AJ629" s="15"/>
      <c r="AK629" s="15"/>
      <c r="AL629" s="15"/>
      <c r="AM629" s="15"/>
      <c r="AN629" s="15"/>
      <c r="AO629" s="15"/>
      <c r="AP629" s="15"/>
      <c r="AQ629" s="15"/>
      <c r="AR629" s="15"/>
      <c r="AS629" s="15"/>
      <c r="AT629" s="15"/>
      <c r="AU629" s="15"/>
      <c r="AV629" s="15"/>
      <c r="AW629" s="15"/>
      <c r="AX629" s="15"/>
      <c r="AY629" s="6"/>
      <c r="AZ629" s="6"/>
      <c r="BA629" s="6"/>
      <c r="BB629" s="6"/>
      <c r="BC629" s="6"/>
      <c r="BD629" s="6"/>
      <c r="BE629" s="6"/>
      <c r="BF629" s="6"/>
      <c r="BG629" s="6"/>
      <c r="BH629" s="6"/>
      <c r="BI629" s="6"/>
      <c r="BJ629" s="6"/>
      <c r="BK629" s="6"/>
      <c r="BL629" s="6"/>
      <c r="BM629" s="6"/>
      <c r="BN629" s="6"/>
      <c r="BO629" s="6"/>
      <c r="BP629" s="6"/>
      <c r="BQ629" s="6"/>
      <c r="BR629" s="6"/>
      <c r="BS629" s="6"/>
      <c r="BT629" s="6"/>
      <c r="BU629" s="6"/>
      <c r="BV629" s="6"/>
      <c r="BW629" s="6"/>
      <c r="BX629" s="6"/>
      <c r="BY629" s="6"/>
      <c r="BZ629" s="6"/>
      <c r="CA629" s="6"/>
      <c r="CB629" s="6"/>
    </row>
    <row r="630" spans="21:80" ht="34.15" customHeight="1"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5"/>
      <c r="AG630" s="15"/>
      <c r="AH630" s="15"/>
      <c r="AI630" s="15"/>
      <c r="AJ630" s="15"/>
      <c r="AK630" s="15"/>
      <c r="AL630" s="15"/>
      <c r="AM630" s="15"/>
      <c r="AN630" s="15"/>
      <c r="AO630" s="15"/>
      <c r="AP630" s="15"/>
      <c r="AQ630" s="15"/>
      <c r="AR630" s="15"/>
      <c r="AS630" s="15"/>
      <c r="AT630" s="15"/>
      <c r="AU630" s="15"/>
      <c r="AV630" s="15"/>
      <c r="AW630" s="15"/>
      <c r="AX630" s="15"/>
      <c r="AY630" s="6"/>
      <c r="AZ630" s="6"/>
      <c r="BA630" s="6"/>
      <c r="BB630" s="6"/>
      <c r="BC630" s="6"/>
      <c r="BD630" s="6"/>
      <c r="BE630" s="6"/>
      <c r="BF630" s="6"/>
      <c r="BG630" s="6"/>
      <c r="BH630" s="6"/>
      <c r="BI630" s="6"/>
      <c r="BJ630" s="6"/>
      <c r="BK630" s="6"/>
      <c r="BL630" s="6"/>
      <c r="BM630" s="6"/>
      <c r="BN630" s="6"/>
      <c r="BO630" s="6"/>
      <c r="BP630" s="6"/>
      <c r="BQ630" s="6"/>
      <c r="BR630" s="6"/>
      <c r="BS630" s="6"/>
      <c r="BT630" s="6"/>
      <c r="BU630" s="6"/>
      <c r="BV630" s="6"/>
      <c r="BW630" s="6"/>
      <c r="BX630" s="6"/>
      <c r="BY630" s="6"/>
      <c r="BZ630" s="6"/>
      <c r="CA630" s="6"/>
      <c r="CB630" s="6"/>
    </row>
    <row r="631" spans="21:80" ht="34.15" customHeight="1"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5"/>
      <c r="AG631" s="15"/>
      <c r="AH631" s="15"/>
      <c r="AI631" s="15"/>
      <c r="AJ631" s="15"/>
      <c r="AK631" s="15"/>
      <c r="AL631" s="15"/>
      <c r="AM631" s="15"/>
      <c r="AN631" s="15"/>
      <c r="AO631" s="15"/>
      <c r="AP631" s="15"/>
      <c r="AQ631" s="15"/>
      <c r="AR631" s="15"/>
      <c r="AS631" s="15"/>
      <c r="AT631" s="15"/>
      <c r="AU631" s="15"/>
      <c r="AV631" s="15"/>
      <c r="AW631" s="15"/>
      <c r="AX631" s="15"/>
      <c r="AY631" s="6"/>
      <c r="AZ631" s="6"/>
      <c r="BA631" s="6"/>
      <c r="BB631" s="6"/>
      <c r="BC631" s="6"/>
      <c r="BD631" s="6"/>
      <c r="BE631" s="6"/>
      <c r="BF631" s="6"/>
      <c r="BG631" s="6"/>
      <c r="BH631" s="6"/>
      <c r="BI631" s="6"/>
      <c r="BJ631" s="6"/>
      <c r="BK631" s="6"/>
      <c r="BL631" s="6"/>
      <c r="BM631" s="6"/>
      <c r="BN631" s="6"/>
      <c r="BO631" s="6"/>
      <c r="BP631" s="6"/>
      <c r="BQ631" s="6"/>
      <c r="BR631" s="6"/>
      <c r="BS631" s="6"/>
      <c r="BT631" s="6"/>
      <c r="BU631" s="6"/>
      <c r="BV631" s="6"/>
      <c r="BW631" s="6"/>
      <c r="BX631" s="6"/>
      <c r="BY631" s="6"/>
      <c r="BZ631" s="6"/>
      <c r="CA631" s="6"/>
      <c r="CB631" s="6"/>
    </row>
    <row r="632" spans="21:80" ht="34.15" customHeight="1"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5"/>
      <c r="AG632" s="15"/>
      <c r="AH632" s="15"/>
      <c r="AI632" s="15"/>
      <c r="AJ632" s="15"/>
      <c r="AK632" s="15"/>
      <c r="AL632" s="15"/>
      <c r="AM632" s="15"/>
      <c r="AN632" s="15"/>
      <c r="AO632" s="15"/>
      <c r="AP632" s="15"/>
      <c r="AQ632" s="15"/>
      <c r="AR632" s="15"/>
      <c r="AS632" s="15"/>
      <c r="AT632" s="15"/>
      <c r="AU632" s="15"/>
      <c r="AV632" s="15"/>
      <c r="AW632" s="15"/>
      <c r="AX632" s="15"/>
      <c r="AY632" s="6"/>
      <c r="AZ632" s="6"/>
      <c r="BA632" s="6"/>
      <c r="BB632" s="6"/>
      <c r="BC632" s="6"/>
      <c r="BD632" s="6"/>
      <c r="BE632" s="6"/>
      <c r="BF632" s="6"/>
      <c r="BG632" s="6"/>
      <c r="BH632" s="6"/>
      <c r="BI632" s="6"/>
      <c r="BJ632" s="6"/>
      <c r="BK632" s="6"/>
      <c r="BL632" s="6"/>
      <c r="BM632" s="6"/>
      <c r="BN632" s="6"/>
      <c r="BO632" s="6"/>
      <c r="BP632" s="6"/>
      <c r="BQ632" s="6"/>
      <c r="BR632" s="6"/>
      <c r="BS632" s="6"/>
      <c r="BT632" s="6"/>
      <c r="BU632" s="6"/>
      <c r="BV632" s="6"/>
      <c r="BW632" s="6"/>
      <c r="BX632" s="6"/>
      <c r="BY632" s="6"/>
      <c r="BZ632" s="6"/>
      <c r="CA632" s="6"/>
      <c r="CB632" s="6"/>
    </row>
    <row r="633" spans="21:80" ht="34.15" customHeight="1"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5"/>
      <c r="AG633" s="15"/>
      <c r="AH633" s="15"/>
      <c r="AI633" s="15"/>
      <c r="AJ633" s="15"/>
      <c r="AK633" s="15"/>
      <c r="AL633" s="15"/>
      <c r="AM633" s="15"/>
      <c r="AN633" s="15"/>
      <c r="AO633" s="15"/>
      <c r="AP633" s="15"/>
      <c r="AQ633" s="15"/>
      <c r="AR633" s="15"/>
      <c r="AS633" s="15"/>
      <c r="AT633" s="15"/>
      <c r="AU633" s="15"/>
      <c r="AV633" s="15"/>
      <c r="AW633" s="15"/>
      <c r="AX633" s="15"/>
      <c r="AY633" s="6"/>
      <c r="AZ633" s="6"/>
      <c r="BA633" s="6"/>
      <c r="BB633" s="6"/>
      <c r="BC633" s="6"/>
      <c r="BD633" s="6"/>
      <c r="BE633" s="6"/>
      <c r="BF633" s="6"/>
      <c r="BG633" s="6"/>
      <c r="BH633" s="6"/>
      <c r="BI633" s="6"/>
      <c r="BJ633" s="6"/>
      <c r="BK633" s="6"/>
      <c r="BL633" s="6"/>
      <c r="BM633" s="6"/>
      <c r="BN633" s="6"/>
      <c r="BO633" s="6"/>
      <c r="BP633" s="6"/>
      <c r="BQ633" s="6"/>
      <c r="BR633" s="6"/>
      <c r="BS633" s="6"/>
      <c r="BT633" s="6"/>
      <c r="BU633" s="6"/>
      <c r="BV633" s="6"/>
      <c r="BW633" s="6"/>
      <c r="BX633" s="6"/>
      <c r="BY633" s="6"/>
      <c r="BZ633" s="6"/>
      <c r="CA633" s="6"/>
      <c r="CB633" s="6"/>
    </row>
    <row r="634" spans="21:80" ht="34.15" customHeight="1"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5"/>
      <c r="AG634" s="15"/>
      <c r="AH634" s="15"/>
      <c r="AI634" s="15"/>
      <c r="AJ634" s="15"/>
      <c r="AK634" s="15"/>
      <c r="AL634" s="15"/>
      <c r="AM634" s="15"/>
      <c r="AN634" s="15"/>
      <c r="AO634" s="15"/>
      <c r="AP634" s="15"/>
      <c r="AQ634" s="15"/>
      <c r="AR634" s="15"/>
      <c r="AS634" s="15"/>
      <c r="AT634" s="15"/>
      <c r="AU634" s="15"/>
      <c r="AV634" s="15"/>
      <c r="AW634" s="15"/>
      <c r="AX634" s="15"/>
      <c r="AY634" s="6"/>
      <c r="AZ634" s="6"/>
      <c r="BA634" s="6"/>
      <c r="BB634" s="6"/>
      <c r="BC634" s="6"/>
      <c r="BD634" s="6"/>
      <c r="BE634" s="6"/>
      <c r="BF634" s="6"/>
      <c r="BG634" s="6"/>
      <c r="BH634" s="6"/>
      <c r="BI634" s="6"/>
      <c r="BJ634" s="6"/>
      <c r="BK634" s="6"/>
      <c r="BL634" s="6"/>
      <c r="BM634" s="6"/>
      <c r="BN634" s="6"/>
      <c r="BO634" s="6"/>
      <c r="BP634" s="6"/>
      <c r="BQ634" s="6"/>
      <c r="BR634" s="6"/>
      <c r="BS634" s="6"/>
      <c r="BT634" s="6"/>
      <c r="BU634" s="6"/>
      <c r="BV634" s="6"/>
      <c r="BW634" s="6"/>
      <c r="BX634" s="6"/>
      <c r="BY634" s="6"/>
      <c r="BZ634" s="6"/>
      <c r="CA634" s="6"/>
      <c r="CB634" s="6"/>
    </row>
    <row r="635" spans="21:80" ht="34.15" customHeight="1"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5"/>
      <c r="AG635" s="15"/>
      <c r="AH635" s="15"/>
      <c r="AI635" s="15"/>
      <c r="AJ635" s="15"/>
      <c r="AK635" s="15"/>
      <c r="AL635" s="15"/>
      <c r="AM635" s="15"/>
      <c r="AN635" s="15"/>
      <c r="AO635" s="15"/>
      <c r="AP635" s="15"/>
      <c r="AQ635" s="15"/>
      <c r="AR635" s="15"/>
      <c r="AS635" s="15"/>
      <c r="AT635" s="15"/>
      <c r="AU635" s="15"/>
      <c r="AV635" s="15"/>
      <c r="AW635" s="15"/>
      <c r="AX635" s="15"/>
      <c r="AY635" s="6"/>
      <c r="AZ635" s="6"/>
      <c r="BA635" s="6"/>
      <c r="BB635" s="6"/>
      <c r="BC635" s="6"/>
      <c r="BD635" s="6"/>
      <c r="BE635" s="6"/>
      <c r="BF635" s="6"/>
      <c r="BG635" s="6"/>
      <c r="BH635" s="6"/>
      <c r="BI635" s="6"/>
      <c r="BJ635" s="6"/>
      <c r="BK635" s="6"/>
      <c r="BL635" s="6"/>
      <c r="BM635" s="6"/>
      <c r="BN635" s="6"/>
      <c r="BO635" s="6"/>
      <c r="BP635" s="6"/>
      <c r="BQ635" s="6"/>
      <c r="BR635" s="6"/>
      <c r="BS635" s="6"/>
      <c r="BT635" s="6"/>
      <c r="BU635" s="6"/>
      <c r="BV635" s="6"/>
      <c r="BW635" s="6"/>
      <c r="BX635" s="6"/>
      <c r="BY635" s="6"/>
      <c r="BZ635" s="6"/>
      <c r="CA635" s="6"/>
      <c r="CB635" s="6"/>
    </row>
    <row r="636" spans="21:80" ht="34.15" customHeight="1"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5"/>
      <c r="AG636" s="15"/>
      <c r="AH636" s="15"/>
      <c r="AI636" s="15"/>
      <c r="AJ636" s="15"/>
      <c r="AK636" s="15"/>
      <c r="AL636" s="15"/>
      <c r="AM636" s="15"/>
      <c r="AN636" s="15"/>
      <c r="AO636" s="15"/>
      <c r="AP636" s="15"/>
      <c r="AQ636" s="15"/>
      <c r="AR636" s="15"/>
      <c r="AS636" s="15"/>
      <c r="AT636" s="15"/>
      <c r="AU636" s="15"/>
      <c r="AV636" s="15"/>
      <c r="AW636" s="15"/>
      <c r="AX636" s="15"/>
      <c r="AY636" s="6"/>
      <c r="AZ636" s="6"/>
      <c r="BA636" s="6"/>
      <c r="BB636" s="6"/>
      <c r="BC636" s="6"/>
      <c r="BD636" s="6"/>
      <c r="BE636" s="6"/>
      <c r="BF636" s="6"/>
      <c r="BG636" s="6"/>
      <c r="BH636" s="6"/>
      <c r="BI636" s="6"/>
      <c r="BJ636" s="6"/>
      <c r="BK636" s="6"/>
      <c r="BL636" s="6"/>
      <c r="BM636" s="6"/>
      <c r="BN636" s="6"/>
      <c r="BO636" s="6"/>
      <c r="BP636" s="6"/>
      <c r="BQ636" s="6"/>
      <c r="BR636" s="6"/>
      <c r="BS636" s="6"/>
      <c r="BT636" s="6"/>
      <c r="BU636" s="6"/>
      <c r="BV636" s="6"/>
      <c r="BW636" s="6"/>
      <c r="BX636" s="6"/>
      <c r="BY636" s="6"/>
      <c r="BZ636" s="6"/>
      <c r="CA636" s="6"/>
      <c r="CB636" s="6"/>
    </row>
    <row r="637" spans="21:80" ht="34.15" customHeight="1"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5"/>
      <c r="AG637" s="15"/>
      <c r="AH637" s="15"/>
      <c r="AI637" s="15"/>
      <c r="AJ637" s="15"/>
      <c r="AK637" s="15"/>
      <c r="AL637" s="15"/>
      <c r="AM637" s="15"/>
      <c r="AN637" s="15"/>
      <c r="AO637" s="15"/>
      <c r="AP637" s="15"/>
      <c r="AQ637" s="15"/>
      <c r="AR637" s="15"/>
      <c r="AS637" s="15"/>
      <c r="AT637" s="15"/>
      <c r="AU637" s="15"/>
      <c r="AV637" s="15"/>
      <c r="AW637" s="15"/>
      <c r="AX637" s="15"/>
      <c r="AY637" s="6"/>
      <c r="AZ637" s="6"/>
      <c r="BA637" s="6"/>
      <c r="BB637" s="6"/>
      <c r="BC637" s="6"/>
      <c r="BD637" s="6"/>
      <c r="BE637" s="6"/>
      <c r="BF637" s="6"/>
      <c r="BG637" s="6"/>
      <c r="BH637" s="6"/>
      <c r="BI637" s="6"/>
      <c r="BJ637" s="6"/>
      <c r="BK637" s="6"/>
      <c r="BL637" s="6"/>
      <c r="BM637" s="6"/>
      <c r="BN637" s="6"/>
      <c r="BO637" s="6"/>
      <c r="BP637" s="6"/>
      <c r="BQ637" s="6"/>
      <c r="BR637" s="6"/>
      <c r="BS637" s="6"/>
      <c r="BT637" s="6"/>
      <c r="BU637" s="6"/>
      <c r="BV637" s="6"/>
      <c r="BW637" s="6"/>
      <c r="BX637" s="6"/>
      <c r="BY637" s="6"/>
      <c r="BZ637" s="6"/>
      <c r="CA637" s="6"/>
      <c r="CB637" s="6"/>
    </row>
    <row r="638" spans="21:80" ht="34.15" customHeight="1"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5"/>
      <c r="AG638" s="15"/>
      <c r="AH638" s="15"/>
      <c r="AI638" s="15"/>
      <c r="AJ638" s="15"/>
      <c r="AK638" s="15"/>
      <c r="AL638" s="15"/>
      <c r="AM638" s="15"/>
      <c r="AN638" s="15"/>
      <c r="AO638" s="15"/>
      <c r="AP638" s="15"/>
      <c r="AQ638" s="15"/>
      <c r="AR638" s="15"/>
      <c r="AS638" s="15"/>
      <c r="AT638" s="15"/>
      <c r="AU638" s="15"/>
      <c r="AV638" s="15"/>
      <c r="AW638" s="15"/>
      <c r="AX638" s="15"/>
      <c r="AY638" s="6"/>
      <c r="AZ638" s="6"/>
      <c r="BA638" s="6"/>
      <c r="BB638" s="6"/>
      <c r="BC638" s="6"/>
      <c r="BD638" s="6"/>
      <c r="BE638" s="6"/>
      <c r="BF638" s="6"/>
      <c r="BG638" s="6"/>
      <c r="BH638" s="6"/>
      <c r="BI638" s="6"/>
      <c r="BJ638" s="6"/>
      <c r="BK638" s="6"/>
      <c r="BL638" s="6"/>
      <c r="BM638" s="6"/>
      <c r="BN638" s="6"/>
      <c r="BO638" s="6"/>
      <c r="BP638" s="6"/>
      <c r="BQ638" s="6"/>
      <c r="BR638" s="6"/>
      <c r="BS638" s="6"/>
      <c r="BT638" s="6"/>
      <c r="BU638" s="6"/>
      <c r="BV638" s="6"/>
      <c r="BW638" s="6"/>
      <c r="BX638" s="6"/>
      <c r="BY638" s="6"/>
      <c r="BZ638" s="6"/>
      <c r="CA638" s="6"/>
      <c r="CB638" s="6"/>
    </row>
    <row r="639" spans="21:80" ht="34.15" customHeight="1"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5"/>
      <c r="AG639" s="15"/>
      <c r="AH639" s="15"/>
      <c r="AI639" s="15"/>
      <c r="AJ639" s="15"/>
      <c r="AK639" s="15"/>
      <c r="AL639" s="15"/>
      <c r="AM639" s="15"/>
      <c r="AN639" s="15"/>
      <c r="AO639" s="15"/>
      <c r="AP639" s="15"/>
      <c r="AQ639" s="15"/>
      <c r="AR639" s="15"/>
      <c r="AS639" s="15"/>
      <c r="AT639" s="15"/>
      <c r="AU639" s="15"/>
      <c r="AV639" s="15"/>
      <c r="AW639" s="15"/>
      <c r="AX639" s="15"/>
      <c r="AY639" s="6"/>
      <c r="AZ639" s="6"/>
      <c r="BA639" s="6"/>
      <c r="BB639" s="6"/>
      <c r="BC639" s="6"/>
      <c r="BD639" s="6"/>
      <c r="BE639" s="6"/>
      <c r="BF639" s="6"/>
      <c r="BG639" s="6"/>
      <c r="BH639" s="6"/>
      <c r="BI639" s="6"/>
      <c r="BJ639" s="6"/>
      <c r="BK639" s="6"/>
      <c r="BL639" s="6"/>
      <c r="BM639" s="6"/>
      <c r="BN639" s="6"/>
      <c r="BO639" s="6"/>
      <c r="BP639" s="6"/>
      <c r="BQ639" s="6"/>
      <c r="BR639" s="6"/>
      <c r="BS639" s="6"/>
      <c r="BT639" s="6"/>
      <c r="BU639" s="6"/>
      <c r="BV639" s="6"/>
      <c r="BW639" s="6"/>
      <c r="BX639" s="6"/>
      <c r="BY639" s="6"/>
      <c r="BZ639" s="6"/>
      <c r="CA639" s="6"/>
      <c r="CB639" s="6"/>
    </row>
    <row r="640" spans="21:80" ht="34.15" customHeight="1"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5"/>
      <c r="AG640" s="15"/>
      <c r="AH640" s="15"/>
      <c r="AI640" s="15"/>
      <c r="AJ640" s="15"/>
      <c r="AK640" s="15"/>
      <c r="AL640" s="15"/>
      <c r="AM640" s="15"/>
      <c r="AN640" s="15"/>
      <c r="AO640" s="15"/>
      <c r="AP640" s="15"/>
      <c r="AQ640" s="15"/>
      <c r="AR640" s="15"/>
      <c r="AS640" s="15"/>
      <c r="AT640" s="15"/>
      <c r="AU640" s="15"/>
      <c r="AV640" s="15"/>
      <c r="AW640" s="15"/>
      <c r="AX640" s="15"/>
      <c r="AY640" s="6"/>
      <c r="AZ640" s="6"/>
      <c r="BA640" s="6"/>
      <c r="BB640" s="6"/>
      <c r="BC640" s="6"/>
      <c r="BD640" s="6"/>
      <c r="BE640" s="6"/>
      <c r="BF640" s="6"/>
      <c r="BG640" s="6"/>
      <c r="BH640" s="6"/>
      <c r="BI640" s="6"/>
      <c r="BJ640" s="6"/>
      <c r="BK640" s="6"/>
      <c r="BL640" s="6"/>
      <c r="BM640" s="6"/>
      <c r="BN640" s="6"/>
      <c r="BO640" s="6"/>
      <c r="BP640" s="6"/>
      <c r="BQ640" s="6"/>
      <c r="BR640" s="6"/>
      <c r="BS640" s="6"/>
      <c r="BT640" s="6"/>
      <c r="BU640" s="6"/>
      <c r="BV640" s="6"/>
      <c r="BW640" s="6"/>
      <c r="BX640" s="6"/>
      <c r="BY640" s="6"/>
      <c r="BZ640" s="6"/>
      <c r="CA640" s="6"/>
      <c r="CB640" s="6"/>
    </row>
    <row r="641" spans="21:80" ht="34.15" customHeight="1"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5"/>
      <c r="AG641" s="15"/>
      <c r="AH641" s="15"/>
      <c r="AI641" s="15"/>
      <c r="AJ641" s="15"/>
      <c r="AK641" s="15"/>
      <c r="AL641" s="15"/>
      <c r="AM641" s="15"/>
      <c r="AN641" s="15"/>
      <c r="AO641" s="15"/>
      <c r="AP641" s="15"/>
      <c r="AQ641" s="15"/>
      <c r="AR641" s="15"/>
      <c r="AS641" s="15"/>
      <c r="AT641" s="15"/>
      <c r="AU641" s="15"/>
      <c r="AV641" s="15"/>
      <c r="AW641" s="15"/>
      <c r="AX641" s="15"/>
      <c r="AY641" s="6"/>
      <c r="AZ641" s="6"/>
      <c r="BA641" s="6"/>
      <c r="BB641" s="6"/>
      <c r="BC641" s="6"/>
      <c r="BD641" s="6"/>
      <c r="BE641" s="6"/>
      <c r="BF641" s="6"/>
      <c r="BG641" s="6"/>
      <c r="BH641" s="6"/>
      <c r="BI641" s="6"/>
      <c r="BJ641" s="6"/>
      <c r="BK641" s="6"/>
      <c r="BL641" s="6"/>
      <c r="BM641" s="6"/>
      <c r="BN641" s="6"/>
      <c r="BO641" s="6"/>
      <c r="BP641" s="6"/>
      <c r="BQ641" s="6"/>
      <c r="BR641" s="6"/>
      <c r="BS641" s="6"/>
      <c r="BT641" s="6"/>
      <c r="BU641" s="6"/>
      <c r="BV641" s="6"/>
      <c r="BW641" s="6"/>
      <c r="BX641" s="6"/>
      <c r="BY641" s="6"/>
      <c r="BZ641" s="6"/>
      <c r="CA641" s="6"/>
      <c r="CB641" s="6"/>
    </row>
    <row r="642" spans="21:80" ht="34.15" customHeight="1"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5"/>
      <c r="AG642" s="15"/>
      <c r="AH642" s="15"/>
      <c r="AI642" s="15"/>
      <c r="AJ642" s="15"/>
      <c r="AK642" s="15"/>
      <c r="AL642" s="15"/>
      <c r="AM642" s="15"/>
      <c r="AN642" s="15"/>
      <c r="AO642" s="15"/>
      <c r="AP642" s="15"/>
      <c r="AQ642" s="15"/>
      <c r="AR642" s="15"/>
      <c r="AS642" s="15"/>
      <c r="AT642" s="15"/>
      <c r="AU642" s="15"/>
      <c r="AV642" s="15"/>
      <c r="AW642" s="15"/>
      <c r="AX642" s="15"/>
      <c r="AY642" s="6"/>
      <c r="AZ642" s="6"/>
      <c r="BA642" s="6"/>
      <c r="BB642" s="6"/>
      <c r="BC642" s="6"/>
      <c r="BD642" s="6"/>
      <c r="BE642" s="6"/>
      <c r="BF642" s="6"/>
      <c r="BG642" s="6"/>
      <c r="BH642" s="6"/>
      <c r="BI642" s="6"/>
      <c r="BJ642" s="6"/>
      <c r="BK642" s="6"/>
      <c r="BL642" s="6"/>
      <c r="BM642" s="6"/>
      <c r="BN642" s="6"/>
      <c r="BO642" s="6"/>
      <c r="BP642" s="6"/>
      <c r="BQ642" s="6"/>
      <c r="BR642" s="6"/>
      <c r="BS642" s="6"/>
      <c r="BT642" s="6"/>
      <c r="BU642" s="6"/>
      <c r="BV642" s="6"/>
      <c r="BW642" s="6"/>
      <c r="BX642" s="6"/>
      <c r="BY642" s="6"/>
      <c r="BZ642" s="6"/>
      <c r="CA642" s="6"/>
      <c r="CB642" s="6"/>
    </row>
    <row r="643" spans="21:80" ht="34.15" customHeight="1"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5"/>
      <c r="AG643" s="15"/>
      <c r="AH643" s="15"/>
      <c r="AI643" s="15"/>
      <c r="AJ643" s="15"/>
      <c r="AK643" s="15"/>
      <c r="AL643" s="15"/>
      <c r="AM643" s="15"/>
      <c r="AN643" s="15"/>
      <c r="AO643" s="15"/>
      <c r="AP643" s="15"/>
      <c r="AQ643" s="15"/>
      <c r="AR643" s="15"/>
      <c r="AS643" s="15"/>
      <c r="AT643" s="15"/>
      <c r="AU643" s="15"/>
      <c r="AV643" s="15"/>
      <c r="AW643" s="15"/>
      <c r="AX643" s="15"/>
      <c r="AY643" s="6"/>
      <c r="AZ643" s="6"/>
      <c r="BA643" s="6"/>
      <c r="BB643" s="6"/>
      <c r="BC643" s="6"/>
      <c r="BD643" s="6"/>
      <c r="BE643" s="6"/>
      <c r="BF643" s="6"/>
      <c r="BG643" s="6"/>
      <c r="BH643" s="6"/>
      <c r="BI643" s="6"/>
      <c r="BJ643" s="6"/>
      <c r="BK643" s="6"/>
      <c r="BL643" s="6"/>
      <c r="BM643" s="6"/>
      <c r="BN643" s="6"/>
      <c r="BO643" s="6"/>
      <c r="BP643" s="6"/>
      <c r="BQ643" s="6"/>
      <c r="BR643" s="6"/>
      <c r="BS643" s="6"/>
      <c r="BT643" s="6"/>
      <c r="BU643" s="6"/>
      <c r="BV643" s="6"/>
      <c r="BW643" s="6"/>
      <c r="BX643" s="6"/>
      <c r="BY643" s="6"/>
      <c r="BZ643" s="6"/>
      <c r="CA643" s="6"/>
      <c r="CB643" s="6"/>
    </row>
    <row r="644" spans="21:80" ht="34.15" customHeight="1"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5"/>
      <c r="AG644" s="15"/>
      <c r="AH644" s="15"/>
      <c r="AI644" s="15"/>
      <c r="AJ644" s="15"/>
      <c r="AK644" s="15"/>
      <c r="AL644" s="15"/>
      <c r="AM644" s="15"/>
      <c r="AN644" s="15"/>
      <c r="AO644" s="15"/>
      <c r="AP644" s="15"/>
      <c r="AQ644" s="15"/>
      <c r="AR644" s="15"/>
      <c r="AS644" s="15"/>
      <c r="AT644" s="15"/>
      <c r="AU644" s="15"/>
      <c r="AV644" s="15"/>
      <c r="AW644" s="15"/>
      <c r="AX644" s="15"/>
      <c r="AY644" s="6"/>
      <c r="AZ644" s="6"/>
      <c r="BA644" s="6"/>
      <c r="BB644" s="6"/>
      <c r="BC644" s="6"/>
      <c r="BD644" s="6"/>
      <c r="BE644" s="6"/>
      <c r="BF644" s="6"/>
      <c r="BG644" s="6"/>
      <c r="BH644" s="6"/>
      <c r="BI644" s="6"/>
      <c r="BJ644" s="6"/>
      <c r="BK644" s="6"/>
      <c r="BL644" s="6"/>
      <c r="BM644" s="6"/>
      <c r="BN644" s="6"/>
      <c r="BO644" s="6"/>
      <c r="BP644" s="6"/>
      <c r="BQ644" s="6"/>
      <c r="BR644" s="6"/>
      <c r="BS644" s="6"/>
      <c r="BT644" s="6"/>
      <c r="BU644" s="6"/>
      <c r="BV644" s="6"/>
      <c r="BW644" s="6"/>
      <c r="BX644" s="6"/>
      <c r="BY644" s="6"/>
      <c r="BZ644" s="6"/>
      <c r="CA644" s="6"/>
      <c r="CB644" s="6"/>
    </row>
    <row r="645" spans="21:80" ht="34.15" customHeight="1"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5"/>
      <c r="AG645" s="15"/>
      <c r="AH645" s="15"/>
      <c r="AI645" s="15"/>
      <c r="AJ645" s="15"/>
      <c r="AK645" s="15"/>
      <c r="AL645" s="15"/>
      <c r="AM645" s="15"/>
      <c r="AN645" s="15"/>
      <c r="AO645" s="15"/>
      <c r="AP645" s="15"/>
      <c r="AQ645" s="15"/>
      <c r="AR645" s="15"/>
      <c r="AS645" s="15"/>
      <c r="AT645" s="15"/>
      <c r="AU645" s="15"/>
      <c r="AV645" s="15"/>
      <c r="AW645" s="15"/>
      <c r="AX645" s="15"/>
      <c r="AY645" s="6"/>
      <c r="AZ645" s="6"/>
      <c r="BA645" s="6"/>
      <c r="BB645" s="6"/>
      <c r="BC645" s="6"/>
      <c r="BD645" s="6"/>
      <c r="BE645" s="6"/>
      <c r="BF645" s="6"/>
      <c r="BG645" s="6"/>
      <c r="BH645" s="6"/>
      <c r="BI645" s="6"/>
      <c r="BJ645" s="6"/>
      <c r="BK645" s="6"/>
      <c r="BL645" s="6"/>
      <c r="BM645" s="6"/>
      <c r="BN645" s="6"/>
      <c r="BO645" s="6"/>
      <c r="BP645" s="6"/>
      <c r="BQ645" s="6"/>
      <c r="BR645" s="6"/>
      <c r="BS645" s="6"/>
      <c r="BT645" s="6"/>
      <c r="BU645" s="6"/>
      <c r="BV645" s="6"/>
      <c r="BW645" s="6"/>
      <c r="BX645" s="6"/>
      <c r="BY645" s="6"/>
      <c r="BZ645" s="6"/>
      <c r="CA645" s="6"/>
      <c r="CB645" s="6"/>
    </row>
    <row r="646" spans="21:80" ht="34.15" customHeight="1"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5"/>
      <c r="AG646" s="15"/>
      <c r="AH646" s="15"/>
      <c r="AI646" s="15"/>
      <c r="AJ646" s="15"/>
      <c r="AK646" s="15"/>
      <c r="AL646" s="15"/>
      <c r="AM646" s="15"/>
      <c r="AN646" s="15"/>
      <c r="AO646" s="15"/>
      <c r="AP646" s="15"/>
      <c r="AQ646" s="15"/>
      <c r="AR646" s="15"/>
      <c r="AS646" s="15"/>
      <c r="AT646" s="15"/>
      <c r="AU646" s="15"/>
      <c r="AV646" s="15"/>
      <c r="AW646" s="15"/>
      <c r="AX646" s="15"/>
      <c r="AY646" s="6"/>
      <c r="AZ646" s="6"/>
      <c r="BA646" s="6"/>
      <c r="BB646" s="6"/>
      <c r="BC646" s="6"/>
      <c r="BD646" s="6"/>
      <c r="BE646" s="6"/>
      <c r="BF646" s="6"/>
      <c r="BG646" s="6"/>
      <c r="BH646" s="6"/>
      <c r="BI646" s="6"/>
      <c r="BJ646" s="6"/>
      <c r="BK646" s="6"/>
      <c r="BL646" s="6"/>
      <c r="BM646" s="6"/>
      <c r="BN646" s="6"/>
      <c r="BO646" s="6"/>
      <c r="BP646" s="6"/>
      <c r="BQ646" s="6"/>
      <c r="BR646" s="6"/>
      <c r="BS646" s="6"/>
      <c r="BT646" s="6"/>
      <c r="BU646" s="6"/>
      <c r="BV646" s="6"/>
      <c r="BW646" s="6"/>
      <c r="BX646" s="6"/>
      <c r="BY646" s="6"/>
      <c r="BZ646" s="6"/>
      <c r="CA646" s="6"/>
      <c r="CB646" s="6"/>
    </row>
    <row r="647" spans="21:80" ht="34.15" customHeight="1"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5"/>
      <c r="AG647" s="15"/>
      <c r="AH647" s="15"/>
      <c r="AI647" s="15"/>
      <c r="AJ647" s="15"/>
      <c r="AK647" s="15"/>
      <c r="AL647" s="15"/>
      <c r="AM647" s="15"/>
      <c r="AN647" s="15"/>
      <c r="AO647" s="15"/>
      <c r="AP647" s="15"/>
      <c r="AQ647" s="15"/>
      <c r="AR647" s="15"/>
      <c r="AS647" s="15"/>
      <c r="AT647" s="15"/>
      <c r="AU647" s="15"/>
      <c r="AV647" s="15"/>
      <c r="AW647" s="15"/>
      <c r="AX647" s="15"/>
      <c r="AY647" s="6"/>
      <c r="AZ647" s="6"/>
      <c r="BA647" s="6"/>
      <c r="BB647" s="6"/>
      <c r="BC647" s="6"/>
      <c r="BD647" s="6"/>
      <c r="BE647" s="6"/>
      <c r="BF647" s="6"/>
      <c r="BG647" s="6"/>
      <c r="BH647" s="6"/>
      <c r="BI647" s="6"/>
      <c r="BJ647" s="6"/>
      <c r="BK647" s="6"/>
      <c r="BL647" s="6"/>
      <c r="BM647" s="6"/>
      <c r="BN647" s="6"/>
      <c r="BO647" s="6"/>
      <c r="BP647" s="6"/>
      <c r="BQ647" s="6"/>
      <c r="BR647" s="6"/>
      <c r="BS647" s="6"/>
      <c r="BT647" s="6"/>
      <c r="BU647" s="6"/>
      <c r="BV647" s="6"/>
      <c r="BW647" s="6"/>
      <c r="BX647" s="6"/>
      <c r="BY647" s="6"/>
      <c r="BZ647" s="6"/>
      <c r="CA647" s="6"/>
      <c r="CB647" s="6"/>
    </row>
    <row r="648" spans="21:80" ht="34.15" customHeight="1"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5"/>
      <c r="AG648" s="15"/>
      <c r="AH648" s="15"/>
      <c r="AI648" s="15"/>
      <c r="AJ648" s="15"/>
      <c r="AK648" s="15"/>
      <c r="AL648" s="15"/>
      <c r="AM648" s="15"/>
      <c r="AN648" s="15"/>
      <c r="AO648" s="15"/>
      <c r="AP648" s="15"/>
      <c r="AQ648" s="15"/>
      <c r="AR648" s="15"/>
      <c r="AS648" s="15"/>
      <c r="AT648" s="15"/>
      <c r="AU648" s="15"/>
      <c r="AV648" s="15"/>
      <c r="AW648" s="15"/>
      <c r="AX648" s="15"/>
      <c r="AY648" s="6"/>
      <c r="AZ648" s="6"/>
      <c r="BA648" s="6"/>
      <c r="BB648" s="6"/>
      <c r="BC648" s="6"/>
      <c r="BD648" s="6"/>
      <c r="BE648" s="6"/>
      <c r="BF648" s="6"/>
      <c r="BG648" s="6"/>
      <c r="BH648" s="6"/>
      <c r="BI648" s="6"/>
      <c r="BJ648" s="6"/>
      <c r="BK648" s="6"/>
      <c r="BL648" s="6"/>
      <c r="BM648" s="6"/>
      <c r="BN648" s="6"/>
      <c r="BO648" s="6"/>
      <c r="BP648" s="6"/>
      <c r="BQ648" s="6"/>
      <c r="BR648" s="6"/>
      <c r="BS648" s="6"/>
      <c r="BT648" s="6"/>
      <c r="BU648" s="6"/>
      <c r="BV648" s="6"/>
      <c r="BW648" s="6"/>
      <c r="BX648" s="6"/>
      <c r="BY648" s="6"/>
      <c r="BZ648" s="6"/>
      <c r="CA648" s="6"/>
      <c r="CB648" s="6"/>
    </row>
    <row r="649" spans="21:80" ht="34.15" customHeight="1"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5"/>
      <c r="AG649" s="15"/>
      <c r="AH649" s="15"/>
      <c r="AI649" s="15"/>
      <c r="AJ649" s="15"/>
      <c r="AK649" s="15"/>
      <c r="AL649" s="15"/>
      <c r="AM649" s="15"/>
      <c r="AN649" s="15"/>
      <c r="AO649" s="15"/>
      <c r="AP649" s="15"/>
      <c r="AQ649" s="15"/>
      <c r="AR649" s="15"/>
      <c r="AS649" s="15"/>
      <c r="AT649" s="15"/>
      <c r="AU649" s="15"/>
      <c r="AV649" s="15"/>
      <c r="AW649" s="15"/>
      <c r="AX649" s="15"/>
      <c r="AY649" s="6"/>
      <c r="AZ649" s="6"/>
      <c r="BA649" s="6"/>
      <c r="BB649" s="6"/>
      <c r="BC649" s="6"/>
      <c r="BD649" s="6"/>
      <c r="BE649" s="6"/>
      <c r="BF649" s="6"/>
      <c r="BG649" s="6"/>
      <c r="BH649" s="6"/>
      <c r="BI649" s="6"/>
      <c r="BJ649" s="6"/>
      <c r="BK649" s="6"/>
      <c r="BL649" s="6"/>
      <c r="BM649" s="6"/>
      <c r="BN649" s="6"/>
      <c r="BO649" s="6"/>
      <c r="BP649" s="6"/>
      <c r="BQ649" s="6"/>
      <c r="BR649" s="6"/>
      <c r="BS649" s="6"/>
      <c r="BT649" s="6"/>
      <c r="BU649" s="6"/>
      <c r="BV649" s="6"/>
      <c r="BW649" s="6"/>
      <c r="BX649" s="6"/>
      <c r="BY649" s="6"/>
      <c r="BZ649" s="6"/>
      <c r="CA649" s="6"/>
      <c r="CB649" s="6"/>
    </row>
    <row r="650" spans="21:80" ht="34.15" customHeight="1"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5"/>
      <c r="AG650" s="15"/>
      <c r="AH650" s="15"/>
      <c r="AI650" s="15"/>
      <c r="AJ650" s="15"/>
      <c r="AK650" s="15"/>
      <c r="AL650" s="15"/>
      <c r="AM650" s="15"/>
      <c r="AN650" s="15"/>
      <c r="AO650" s="15"/>
      <c r="AP650" s="15"/>
      <c r="AQ650" s="15"/>
      <c r="AR650" s="15"/>
      <c r="AS650" s="15"/>
      <c r="AT650" s="15"/>
      <c r="AU650" s="15"/>
      <c r="AV650" s="15"/>
      <c r="AW650" s="15"/>
      <c r="AX650" s="15"/>
      <c r="AY650" s="6"/>
      <c r="AZ650" s="6"/>
      <c r="BA650" s="6"/>
      <c r="BB650" s="6"/>
      <c r="BC650" s="6"/>
      <c r="BD650" s="6"/>
      <c r="BE650" s="6"/>
      <c r="BF650" s="6"/>
      <c r="BG650" s="6"/>
      <c r="BH650" s="6"/>
      <c r="BI650" s="6"/>
      <c r="BJ650" s="6"/>
      <c r="BK650" s="6"/>
      <c r="BL650" s="6"/>
      <c r="BM650" s="6"/>
      <c r="BN650" s="6"/>
      <c r="BO650" s="6"/>
      <c r="BP650" s="6"/>
      <c r="BQ650" s="6"/>
      <c r="BR650" s="6"/>
      <c r="BS650" s="6"/>
      <c r="BT650" s="6"/>
      <c r="BU650" s="6"/>
      <c r="BV650" s="6"/>
      <c r="BW650" s="6"/>
      <c r="BX650" s="6"/>
      <c r="BY650" s="6"/>
      <c r="BZ650" s="6"/>
      <c r="CA650" s="6"/>
      <c r="CB650" s="6"/>
    </row>
    <row r="651" spans="21:80" ht="34.15" customHeight="1"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5"/>
      <c r="AG651" s="15"/>
      <c r="AH651" s="15"/>
      <c r="AI651" s="15"/>
      <c r="AJ651" s="15"/>
      <c r="AK651" s="15"/>
      <c r="AL651" s="15"/>
      <c r="AM651" s="15"/>
      <c r="AN651" s="15"/>
      <c r="AO651" s="15"/>
      <c r="AP651" s="15"/>
      <c r="AQ651" s="15"/>
      <c r="AR651" s="15"/>
      <c r="AS651" s="15"/>
      <c r="AT651" s="15"/>
      <c r="AU651" s="15"/>
      <c r="AV651" s="15"/>
      <c r="AW651" s="15"/>
      <c r="AX651" s="15"/>
      <c r="AY651" s="6"/>
      <c r="AZ651" s="6"/>
      <c r="BA651" s="6"/>
      <c r="BB651" s="6"/>
      <c r="BC651" s="6"/>
      <c r="BD651" s="6"/>
      <c r="BE651" s="6"/>
      <c r="BF651" s="6"/>
      <c r="BG651" s="6"/>
      <c r="BH651" s="6"/>
      <c r="BI651" s="6"/>
      <c r="BJ651" s="6"/>
      <c r="BK651" s="6"/>
      <c r="BL651" s="6"/>
      <c r="BM651" s="6"/>
      <c r="BN651" s="6"/>
      <c r="BO651" s="6"/>
      <c r="BP651" s="6"/>
      <c r="BQ651" s="6"/>
      <c r="BR651" s="6"/>
      <c r="BS651" s="6"/>
      <c r="BT651" s="6"/>
      <c r="BU651" s="6"/>
      <c r="BV651" s="6"/>
      <c r="BW651" s="6"/>
      <c r="BX651" s="6"/>
      <c r="BY651" s="6"/>
      <c r="BZ651" s="6"/>
      <c r="CA651" s="6"/>
      <c r="CB651" s="6"/>
    </row>
    <row r="652" spans="21:80" ht="34.15" customHeight="1"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5"/>
      <c r="AG652" s="15"/>
      <c r="AH652" s="15"/>
      <c r="AI652" s="15"/>
      <c r="AJ652" s="15"/>
      <c r="AK652" s="15"/>
      <c r="AL652" s="15"/>
      <c r="AM652" s="15"/>
      <c r="AN652" s="15"/>
      <c r="AO652" s="15"/>
      <c r="AP652" s="15"/>
      <c r="AQ652" s="15"/>
      <c r="AR652" s="15"/>
      <c r="AS652" s="15"/>
      <c r="AT652" s="15"/>
      <c r="AU652" s="15"/>
      <c r="AV652" s="15"/>
      <c r="AW652" s="15"/>
      <c r="AX652" s="15"/>
      <c r="AY652" s="6"/>
      <c r="AZ652" s="6"/>
      <c r="BA652" s="6"/>
      <c r="BB652" s="6"/>
      <c r="BC652" s="6"/>
      <c r="BD652" s="6"/>
      <c r="BE652" s="6"/>
      <c r="BF652" s="6"/>
      <c r="BG652" s="6"/>
      <c r="BH652" s="6"/>
      <c r="BI652" s="6"/>
      <c r="BJ652" s="6"/>
      <c r="BK652" s="6"/>
      <c r="BL652" s="6"/>
      <c r="BM652" s="6"/>
      <c r="BN652" s="6"/>
      <c r="BO652" s="6"/>
      <c r="BP652" s="6"/>
      <c r="BQ652" s="6"/>
      <c r="BR652" s="6"/>
      <c r="BS652" s="6"/>
      <c r="BT652" s="6"/>
      <c r="BU652" s="6"/>
      <c r="BV652" s="6"/>
      <c r="BW652" s="6"/>
      <c r="BX652" s="6"/>
      <c r="BY652" s="6"/>
      <c r="BZ652" s="6"/>
      <c r="CA652" s="6"/>
      <c r="CB652" s="6"/>
    </row>
    <row r="653" spans="21:80" ht="34.15" customHeight="1"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5"/>
      <c r="AG653" s="15"/>
      <c r="AH653" s="15"/>
      <c r="AI653" s="15"/>
      <c r="AJ653" s="15"/>
      <c r="AK653" s="15"/>
      <c r="AL653" s="15"/>
      <c r="AM653" s="15"/>
      <c r="AN653" s="15"/>
      <c r="AO653" s="15"/>
      <c r="AP653" s="15"/>
      <c r="AQ653" s="15"/>
      <c r="AR653" s="15"/>
      <c r="AS653" s="15"/>
      <c r="AT653" s="15"/>
      <c r="AU653" s="15"/>
      <c r="AV653" s="15"/>
      <c r="AW653" s="15"/>
      <c r="AX653" s="15"/>
      <c r="AY653" s="6"/>
      <c r="AZ653" s="6"/>
      <c r="BA653" s="6"/>
      <c r="BB653" s="6"/>
      <c r="BC653" s="6"/>
      <c r="BD653" s="6"/>
      <c r="BE653" s="6"/>
      <c r="BF653" s="6"/>
      <c r="BG653" s="6"/>
      <c r="BH653" s="6"/>
      <c r="BI653" s="6"/>
      <c r="BJ653" s="6"/>
      <c r="BK653" s="6"/>
      <c r="BL653" s="6"/>
      <c r="BM653" s="6"/>
      <c r="BN653" s="6"/>
      <c r="BO653" s="6"/>
      <c r="BP653" s="6"/>
      <c r="BQ653" s="6"/>
      <c r="BR653" s="6"/>
      <c r="BS653" s="6"/>
      <c r="BT653" s="6"/>
      <c r="BU653" s="6"/>
      <c r="BV653" s="6"/>
      <c r="BW653" s="6"/>
      <c r="BX653" s="6"/>
      <c r="BY653" s="6"/>
      <c r="BZ653" s="6"/>
      <c r="CA653" s="6"/>
      <c r="CB653" s="6"/>
    </row>
    <row r="654" spans="21:80" ht="34.15" customHeight="1"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5"/>
      <c r="AG654" s="15"/>
      <c r="AH654" s="15"/>
      <c r="AI654" s="15"/>
      <c r="AJ654" s="15"/>
      <c r="AK654" s="15"/>
      <c r="AL654" s="15"/>
      <c r="AM654" s="15"/>
      <c r="AN654" s="15"/>
      <c r="AO654" s="15"/>
      <c r="AP654" s="15"/>
      <c r="AQ654" s="15"/>
      <c r="AR654" s="15"/>
      <c r="AS654" s="15"/>
      <c r="AT654" s="15"/>
      <c r="AU654" s="15"/>
      <c r="AV654" s="15"/>
      <c r="AW654" s="15"/>
      <c r="AX654" s="15"/>
      <c r="AY654" s="6"/>
      <c r="AZ654" s="6"/>
      <c r="BA654" s="6"/>
      <c r="BB654" s="6"/>
      <c r="BC654" s="6"/>
      <c r="BD654" s="6"/>
      <c r="BE654" s="6"/>
      <c r="BF654" s="6"/>
      <c r="BG654" s="6"/>
      <c r="BH654" s="6"/>
      <c r="BI654" s="6"/>
      <c r="BJ654" s="6"/>
      <c r="BK654" s="6"/>
      <c r="BL654" s="6"/>
      <c r="BM654" s="6"/>
      <c r="BN654" s="6"/>
      <c r="BO654" s="6"/>
      <c r="BP654" s="6"/>
      <c r="BQ654" s="6"/>
      <c r="BR654" s="6"/>
      <c r="BS654" s="6"/>
      <c r="BT654" s="6"/>
      <c r="BU654" s="6"/>
      <c r="BV654" s="6"/>
      <c r="BW654" s="6"/>
      <c r="BX654" s="6"/>
      <c r="BY654" s="6"/>
      <c r="BZ654" s="6"/>
      <c r="CA654" s="6"/>
      <c r="CB654" s="6"/>
    </row>
    <row r="655" spans="21:80" ht="34.15" customHeight="1"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5"/>
      <c r="AG655" s="15"/>
      <c r="AH655" s="15"/>
      <c r="AI655" s="15"/>
      <c r="AJ655" s="15"/>
      <c r="AK655" s="15"/>
      <c r="AL655" s="15"/>
      <c r="AM655" s="15"/>
      <c r="AN655" s="15"/>
      <c r="AO655" s="15"/>
      <c r="AP655" s="15"/>
      <c r="AQ655" s="15"/>
      <c r="AR655" s="15"/>
      <c r="AS655" s="15"/>
      <c r="AT655" s="15"/>
      <c r="AU655" s="15"/>
      <c r="AV655" s="15"/>
      <c r="AW655" s="15"/>
      <c r="AX655" s="15"/>
      <c r="AY655" s="6"/>
      <c r="AZ655" s="6"/>
      <c r="BA655" s="6"/>
      <c r="BB655" s="6"/>
      <c r="BC655" s="6"/>
      <c r="BD655" s="6"/>
      <c r="BE655" s="6"/>
      <c r="BF655" s="6"/>
      <c r="BG655" s="6"/>
      <c r="BH655" s="6"/>
      <c r="BI655" s="6"/>
      <c r="BJ655" s="6"/>
      <c r="BK655" s="6"/>
      <c r="BL655" s="6"/>
      <c r="BM655" s="6"/>
      <c r="BN655" s="6"/>
      <c r="BO655" s="6"/>
      <c r="BP655" s="6"/>
      <c r="BQ655" s="6"/>
      <c r="BR655" s="6"/>
      <c r="BS655" s="6"/>
      <c r="BT655" s="6"/>
      <c r="BU655" s="6"/>
      <c r="BV655" s="6"/>
      <c r="BW655" s="6"/>
      <c r="BX655" s="6"/>
      <c r="BY655" s="6"/>
      <c r="BZ655" s="6"/>
      <c r="CA655" s="6"/>
      <c r="CB655" s="6"/>
    </row>
    <row r="656" spans="21:80" ht="34.15" customHeight="1"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5"/>
      <c r="AG656" s="15"/>
      <c r="AH656" s="15"/>
      <c r="AI656" s="15"/>
      <c r="AJ656" s="15"/>
      <c r="AK656" s="15"/>
      <c r="AL656" s="15"/>
      <c r="AM656" s="15"/>
      <c r="AN656" s="15"/>
      <c r="AO656" s="15"/>
      <c r="AP656" s="15"/>
      <c r="AQ656" s="15"/>
      <c r="AR656" s="15"/>
      <c r="AS656" s="15"/>
      <c r="AT656" s="15"/>
      <c r="AU656" s="15"/>
      <c r="AV656" s="15"/>
      <c r="AW656" s="15"/>
      <c r="AX656" s="15"/>
      <c r="AY656" s="6"/>
      <c r="AZ656" s="6"/>
      <c r="BA656" s="6"/>
      <c r="BB656" s="6"/>
      <c r="BC656" s="6"/>
      <c r="BD656" s="6"/>
      <c r="BE656" s="6"/>
      <c r="BF656" s="6"/>
      <c r="BG656" s="6"/>
      <c r="BH656" s="6"/>
      <c r="BI656" s="6"/>
      <c r="BJ656" s="6"/>
      <c r="BK656" s="6"/>
      <c r="BL656" s="6"/>
      <c r="BM656" s="6"/>
      <c r="BN656" s="6"/>
      <c r="BO656" s="6"/>
      <c r="BP656" s="6"/>
      <c r="BQ656" s="6"/>
      <c r="BR656" s="6"/>
      <c r="BS656" s="6"/>
      <c r="BT656" s="6"/>
      <c r="BU656" s="6"/>
      <c r="BV656" s="6"/>
      <c r="BW656" s="6"/>
      <c r="BX656" s="6"/>
      <c r="BY656" s="6"/>
      <c r="BZ656" s="6"/>
      <c r="CA656" s="6"/>
      <c r="CB656" s="6"/>
    </row>
    <row r="657" spans="21:80" ht="34.15" customHeight="1"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5"/>
      <c r="AG657" s="15"/>
      <c r="AH657" s="15"/>
      <c r="AI657" s="15"/>
      <c r="AJ657" s="15"/>
      <c r="AK657" s="15"/>
      <c r="AL657" s="15"/>
      <c r="AM657" s="15"/>
      <c r="AN657" s="15"/>
      <c r="AO657" s="15"/>
      <c r="AP657" s="15"/>
      <c r="AQ657" s="15"/>
      <c r="AR657" s="15"/>
      <c r="AS657" s="15"/>
      <c r="AT657" s="15"/>
      <c r="AU657" s="15"/>
      <c r="AV657" s="15"/>
      <c r="AW657" s="15"/>
      <c r="AX657" s="15"/>
      <c r="AY657" s="6"/>
      <c r="AZ657" s="6"/>
      <c r="BA657" s="6"/>
      <c r="BB657" s="6"/>
      <c r="BC657" s="6"/>
      <c r="BD657" s="6"/>
      <c r="BE657" s="6"/>
      <c r="BF657" s="6"/>
      <c r="BG657" s="6"/>
      <c r="BH657" s="6"/>
      <c r="BI657" s="6"/>
      <c r="BJ657" s="6"/>
      <c r="BK657" s="6"/>
      <c r="BL657" s="6"/>
      <c r="BM657" s="6"/>
      <c r="BN657" s="6"/>
      <c r="BO657" s="6"/>
      <c r="BP657" s="6"/>
      <c r="BQ657" s="6"/>
      <c r="BR657" s="6"/>
      <c r="BS657" s="6"/>
      <c r="BT657" s="6"/>
      <c r="BU657" s="6"/>
      <c r="BV657" s="6"/>
      <c r="BW657" s="6"/>
      <c r="BX657" s="6"/>
      <c r="BY657" s="6"/>
      <c r="BZ657" s="6"/>
      <c r="CA657" s="6"/>
      <c r="CB657" s="6"/>
    </row>
    <row r="658" spans="21:80" ht="34.15" customHeight="1"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5"/>
      <c r="AG658" s="15"/>
      <c r="AH658" s="15"/>
      <c r="AI658" s="15"/>
      <c r="AJ658" s="15"/>
      <c r="AK658" s="15"/>
      <c r="AL658" s="15"/>
      <c r="AM658" s="15"/>
      <c r="AN658" s="15"/>
      <c r="AO658" s="15"/>
      <c r="AP658" s="15"/>
      <c r="AQ658" s="15"/>
      <c r="AR658" s="15"/>
      <c r="AS658" s="15"/>
      <c r="AT658" s="15"/>
      <c r="AU658" s="15"/>
      <c r="AV658" s="15"/>
      <c r="AW658" s="15"/>
      <c r="AX658" s="15"/>
      <c r="AY658" s="6"/>
      <c r="AZ658" s="6"/>
      <c r="BA658" s="6"/>
      <c r="BB658" s="6"/>
      <c r="BC658" s="6"/>
      <c r="BD658" s="6"/>
      <c r="BE658" s="6"/>
      <c r="BF658" s="6"/>
      <c r="BG658" s="6"/>
      <c r="BH658" s="6"/>
      <c r="BI658" s="6"/>
      <c r="BJ658" s="6"/>
      <c r="BK658" s="6"/>
      <c r="BL658" s="6"/>
      <c r="BM658" s="6"/>
      <c r="BN658" s="6"/>
      <c r="BO658" s="6"/>
      <c r="BP658" s="6"/>
      <c r="BQ658" s="6"/>
      <c r="BR658" s="6"/>
      <c r="BS658" s="6"/>
      <c r="BT658" s="6"/>
      <c r="BU658" s="6"/>
      <c r="BV658" s="6"/>
      <c r="BW658" s="6"/>
      <c r="BX658" s="6"/>
      <c r="BY658" s="6"/>
      <c r="BZ658" s="6"/>
      <c r="CA658" s="6"/>
      <c r="CB658" s="6"/>
    </row>
    <row r="659" spans="21:80" ht="34.15" customHeight="1"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5"/>
      <c r="AG659" s="15"/>
      <c r="AH659" s="15"/>
      <c r="AI659" s="15"/>
      <c r="AJ659" s="15"/>
      <c r="AK659" s="15"/>
      <c r="AL659" s="15"/>
      <c r="AM659" s="15"/>
      <c r="AN659" s="15"/>
      <c r="AO659" s="15"/>
      <c r="AP659" s="15"/>
      <c r="AQ659" s="15"/>
      <c r="AR659" s="15"/>
      <c r="AS659" s="15"/>
      <c r="AT659" s="15"/>
      <c r="AU659" s="15"/>
      <c r="AV659" s="15"/>
      <c r="AW659" s="15"/>
      <c r="AX659" s="15"/>
      <c r="AY659" s="6"/>
      <c r="AZ659" s="6"/>
      <c r="BA659" s="6"/>
      <c r="BB659" s="6"/>
      <c r="BC659" s="6"/>
      <c r="BD659" s="6"/>
      <c r="BE659" s="6"/>
      <c r="BF659" s="6"/>
      <c r="BG659" s="6"/>
      <c r="BH659" s="6"/>
      <c r="BI659" s="6"/>
      <c r="BJ659" s="6"/>
      <c r="BK659" s="6"/>
      <c r="BL659" s="6"/>
      <c r="BM659" s="6"/>
      <c r="BN659" s="6"/>
      <c r="BO659" s="6"/>
      <c r="BP659" s="6"/>
      <c r="BQ659" s="6"/>
      <c r="BR659" s="6"/>
      <c r="BS659" s="6"/>
      <c r="BT659" s="6"/>
      <c r="BU659" s="6"/>
      <c r="BV659" s="6"/>
      <c r="BW659" s="6"/>
      <c r="BX659" s="6"/>
      <c r="BY659" s="6"/>
      <c r="BZ659" s="6"/>
      <c r="CA659" s="6"/>
      <c r="CB659" s="6"/>
    </row>
    <row r="660" spans="21:80" ht="34.15" customHeight="1"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5"/>
      <c r="AG660" s="15"/>
      <c r="AH660" s="15"/>
      <c r="AI660" s="15"/>
      <c r="AJ660" s="15"/>
      <c r="AK660" s="15"/>
      <c r="AL660" s="15"/>
      <c r="AM660" s="15"/>
      <c r="AN660" s="15"/>
      <c r="AO660" s="15"/>
      <c r="AP660" s="15"/>
      <c r="AQ660" s="15"/>
      <c r="AR660" s="15"/>
      <c r="AS660" s="15"/>
      <c r="AT660" s="15"/>
      <c r="AU660" s="15"/>
      <c r="AV660" s="15"/>
      <c r="AW660" s="15"/>
      <c r="AX660" s="15"/>
      <c r="AY660" s="6"/>
      <c r="AZ660" s="6"/>
      <c r="BA660" s="6"/>
      <c r="BB660" s="6"/>
      <c r="BC660" s="6"/>
      <c r="BD660" s="6"/>
      <c r="BE660" s="6"/>
      <c r="BF660" s="6"/>
      <c r="BG660" s="6"/>
      <c r="BH660" s="6"/>
      <c r="BI660" s="6"/>
      <c r="BJ660" s="6"/>
      <c r="BK660" s="6"/>
      <c r="BL660" s="6"/>
      <c r="BM660" s="6"/>
      <c r="BN660" s="6"/>
      <c r="BO660" s="6"/>
      <c r="BP660" s="6"/>
      <c r="BQ660" s="6"/>
      <c r="BR660" s="6"/>
      <c r="BS660" s="6"/>
      <c r="BT660" s="6"/>
      <c r="BU660" s="6"/>
      <c r="BV660" s="6"/>
      <c r="BW660" s="6"/>
      <c r="BX660" s="6"/>
      <c r="BY660" s="6"/>
      <c r="BZ660" s="6"/>
      <c r="CA660" s="6"/>
      <c r="CB660" s="6"/>
    </row>
    <row r="661" spans="21:80" ht="34.15" customHeight="1"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5"/>
      <c r="AG661" s="15"/>
      <c r="AH661" s="15"/>
      <c r="AI661" s="15"/>
      <c r="AJ661" s="15"/>
      <c r="AK661" s="15"/>
      <c r="AL661" s="15"/>
      <c r="AM661" s="15"/>
      <c r="AN661" s="15"/>
      <c r="AO661" s="15"/>
      <c r="AP661" s="15"/>
      <c r="AQ661" s="15"/>
      <c r="AR661" s="15"/>
      <c r="AS661" s="15"/>
      <c r="AT661" s="15"/>
      <c r="AU661" s="15"/>
      <c r="AV661" s="15"/>
      <c r="AW661" s="15"/>
      <c r="AX661" s="15"/>
      <c r="AY661" s="6"/>
      <c r="AZ661" s="6"/>
      <c r="BA661" s="6"/>
      <c r="BB661" s="6"/>
      <c r="BC661" s="6"/>
      <c r="BD661" s="6"/>
      <c r="BE661" s="6"/>
      <c r="BF661" s="6"/>
      <c r="BG661" s="6"/>
      <c r="BH661" s="6"/>
      <c r="BI661" s="6"/>
      <c r="BJ661" s="6"/>
      <c r="BK661" s="6"/>
      <c r="BL661" s="6"/>
      <c r="BM661" s="6"/>
      <c r="BN661" s="6"/>
      <c r="BO661" s="6"/>
      <c r="BP661" s="6"/>
      <c r="BQ661" s="6"/>
      <c r="BR661" s="6"/>
      <c r="BS661" s="6"/>
      <c r="BT661" s="6"/>
      <c r="BU661" s="6"/>
      <c r="BV661" s="6"/>
      <c r="BW661" s="6"/>
      <c r="BX661" s="6"/>
      <c r="BY661" s="6"/>
      <c r="BZ661" s="6"/>
      <c r="CA661" s="6"/>
      <c r="CB661" s="6"/>
    </row>
    <row r="662" spans="21:80" ht="34.15" customHeight="1"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5"/>
      <c r="AG662" s="15"/>
      <c r="AH662" s="15"/>
      <c r="AI662" s="15"/>
      <c r="AJ662" s="15"/>
      <c r="AK662" s="15"/>
      <c r="AL662" s="15"/>
      <c r="AM662" s="15"/>
      <c r="AN662" s="15"/>
      <c r="AO662" s="15"/>
      <c r="AP662" s="15"/>
      <c r="AQ662" s="15"/>
      <c r="AR662" s="15"/>
      <c r="AS662" s="15"/>
      <c r="AT662" s="15"/>
      <c r="AU662" s="15"/>
      <c r="AV662" s="15"/>
      <c r="AW662" s="15"/>
      <c r="AX662" s="15"/>
      <c r="AY662" s="6"/>
      <c r="AZ662" s="6"/>
      <c r="BA662" s="6"/>
      <c r="BB662" s="6"/>
      <c r="BC662" s="6"/>
      <c r="BD662" s="6"/>
      <c r="BE662" s="6"/>
      <c r="BF662" s="6"/>
      <c r="BG662" s="6"/>
      <c r="BH662" s="6"/>
      <c r="BI662" s="6"/>
      <c r="BJ662" s="6"/>
      <c r="BK662" s="6"/>
      <c r="BL662" s="6"/>
      <c r="BM662" s="6"/>
      <c r="BN662" s="6"/>
      <c r="BO662" s="6"/>
      <c r="BP662" s="6"/>
      <c r="BQ662" s="6"/>
      <c r="BR662" s="6"/>
      <c r="BS662" s="6"/>
      <c r="BT662" s="6"/>
      <c r="BU662" s="6"/>
      <c r="BV662" s="6"/>
      <c r="BW662" s="6"/>
      <c r="BX662" s="6"/>
      <c r="BY662" s="6"/>
      <c r="BZ662" s="6"/>
      <c r="CA662" s="6"/>
      <c r="CB662" s="6"/>
    </row>
    <row r="663" spans="21:80" ht="34.15" customHeight="1"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5"/>
      <c r="AG663" s="15"/>
      <c r="AH663" s="15"/>
      <c r="AI663" s="15"/>
      <c r="AJ663" s="15"/>
      <c r="AK663" s="15"/>
      <c r="AL663" s="15"/>
      <c r="AM663" s="15"/>
      <c r="AN663" s="15"/>
      <c r="AO663" s="15"/>
      <c r="AP663" s="15"/>
      <c r="AQ663" s="15"/>
      <c r="AR663" s="15"/>
      <c r="AS663" s="15"/>
      <c r="AT663" s="15"/>
      <c r="AU663" s="15"/>
      <c r="AV663" s="15"/>
      <c r="AW663" s="15"/>
      <c r="AX663" s="15"/>
      <c r="AY663" s="6"/>
      <c r="AZ663" s="6"/>
      <c r="BA663" s="6"/>
      <c r="BB663" s="6"/>
      <c r="BC663" s="6"/>
      <c r="BD663" s="6"/>
      <c r="BE663" s="6"/>
      <c r="BF663" s="6"/>
      <c r="BG663" s="6"/>
      <c r="BH663" s="6"/>
      <c r="BI663" s="6"/>
      <c r="BJ663" s="6"/>
      <c r="BK663" s="6"/>
      <c r="BL663" s="6"/>
      <c r="BM663" s="6"/>
      <c r="BN663" s="6"/>
      <c r="BO663" s="6"/>
      <c r="BP663" s="6"/>
      <c r="BQ663" s="6"/>
      <c r="BR663" s="6"/>
      <c r="BS663" s="6"/>
      <c r="BT663" s="6"/>
      <c r="BU663" s="6"/>
      <c r="BV663" s="6"/>
      <c r="BW663" s="6"/>
      <c r="BX663" s="6"/>
      <c r="BY663" s="6"/>
      <c r="BZ663" s="6"/>
      <c r="CA663" s="6"/>
      <c r="CB663" s="6"/>
    </row>
    <row r="664" spans="21:80" ht="34.15" customHeight="1"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5"/>
      <c r="AG664" s="15"/>
      <c r="AH664" s="15"/>
      <c r="AI664" s="15"/>
      <c r="AJ664" s="15"/>
      <c r="AK664" s="15"/>
      <c r="AL664" s="15"/>
      <c r="AM664" s="15"/>
      <c r="AN664" s="15"/>
      <c r="AO664" s="15"/>
      <c r="AP664" s="15"/>
      <c r="AQ664" s="15"/>
      <c r="AR664" s="15"/>
      <c r="AS664" s="15"/>
      <c r="AT664" s="15"/>
      <c r="AU664" s="15"/>
      <c r="AV664" s="15"/>
      <c r="AW664" s="15"/>
      <c r="AX664" s="15"/>
      <c r="AY664" s="6"/>
      <c r="AZ664" s="6"/>
      <c r="BA664" s="6"/>
      <c r="BB664" s="6"/>
      <c r="BC664" s="6"/>
      <c r="BD664" s="6"/>
      <c r="BE664" s="6"/>
      <c r="BF664" s="6"/>
      <c r="BG664" s="6"/>
      <c r="BH664" s="6"/>
      <c r="BI664" s="6"/>
      <c r="BJ664" s="6"/>
      <c r="BK664" s="6"/>
      <c r="BL664" s="6"/>
      <c r="BM664" s="6"/>
      <c r="BN664" s="6"/>
      <c r="BO664" s="6"/>
      <c r="BP664" s="6"/>
      <c r="BQ664" s="6"/>
      <c r="BR664" s="6"/>
      <c r="BS664" s="6"/>
      <c r="BT664" s="6"/>
      <c r="BU664" s="6"/>
      <c r="BV664" s="6"/>
      <c r="BW664" s="6"/>
      <c r="BX664" s="6"/>
      <c r="BY664" s="6"/>
      <c r="BZ664" s="6"/>
      <c r="CA664" s="6"/>
      <c r="CB664" s="6"/>
    </row>
    <row r="665" spans="21:80" ht="34.15" customHeight="1"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5"/>
      <c r="AG665" s="15"/>
      <c r="AH665" s="15"/>
      <c r="AI665" s="15"/>
      <c r="AJ665" s="15"/>
      <c r="AK665" s="15"/>
      <c r="AL665" s="15"/>
      <c r="AM665" s="15"/>
      <c r="AN665" s="15"/>
      <c r="AO665" s="15"/>
      <c r="AP665" s="15"/>
      <c r="AQ665" s="15"/>
      <c r="AR665" s="15"/>
      <c r="AS665" s="15"/>
      <c r="AT665" s="15"/>
      <c r="AU665" s="15"/>
      <c r="AV665" s="15"/>
      <c r="AW665" s="15"/>
      <c r="AX665" s="15"/>
      <c r="AY665" s="6"/>
      <c r="AZ665" s="6"/>
      <c r="BA665" s="6"/>
      <c r="BB665" s="6"/>
      <c r="BC665" s="6"/>
      <c r="BD665" s="6"/>
      <c r="BE665" s="6"/>
      <c r="BF665" s="6"/>
      <c r="BG665" s="6"/>
      <c r="BH665" s="6"/>
      <c r="BI665" s="6"/>
      <c r="BJ665" s="6"/>
      <c r="BK665" s="6"/>
      <c r="BL665" s="6"/>
      <c r="BM665" s="6"/>
      <c r="BN665" s="6"/>
      <c r="BO665" s="6"/>
      <c r="BP665" s="6"/>
      <c r="BQ665" s="6"/>
      <c r="BR665" s="6"/>
      <c r="BS665" s="6"/>
      <c r="BT665" s="6"/>
      <c r="BU665" s="6"/>
      <c r="BV665" s="6"/>
      <c r="BW665" s="6"/>
      <c r="BX665" s="6"/>
      <c r="BY665" s="6"/>
      <c r="BZ665" s="6"/>
      <c r="CA665" s="6"/>
      <c r="CB665" s="6"/>
    </row>
    <row r="666" spans="21:80" ht="34.15" customHeight="1"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5"/>
      <c r="AG666" s="15"/>
      <c r="AH666" s="15"/>
      <c r="AI666" s="15"/>
      <c r="AJ666" s="15"/>
      <c r="AK666" s="15"/>
      <c r="AL666" s="15"/>
      <c r="AM666" s="15"/>
      <c r="AN666" s="15"/>
      <c r="AO666" s="15"/>
      <c r="AP666" s="15"/>
      <c r="AQ666" s="15"/>
      <c r="AR666" s="15"/>
      <c r="AS666" s="15"/>
      <c r="AT666" s="15"/>
      <c r="AU666" s="15"/>
      <c r="AV666" s="15"/>
      <c r="AW666" s="15"/>
      <c r="AX666" s="15"/>
      <c r="AY666" s="6"/>
      <c r="AZ666" s="6"/>
      <c r="BA666" s="6"/>
      <c r="BB666" s="6"/>
      <c r="BC666" s="6"/>
      <c r="BD666" s="6"/>
      <c r="BE666" s="6"/>
      <c r="BF666" s="6"/>
      <c r="BG666" s="6"/>
      <c r="BH666" s="6"/>
      <c r="BI666" s="6"/>
      <c r="BJ666" s="6"/>
      <c r="BK666" s="6"/>
      <c r="BL666" s="6"/>
      <c r="BM666" s="6"/>
      <c r="BN666" s="6"/>
      <c r="BO666" s="6"/>
      <c r="BP666" s="6"/>
      <c r="BQ666" s="6"/>
      <c r="BR666" s="6"/>
      <c r="BS666" s="6"/>
      <c r="BT666" s="6"/>
      <c r="BU666" s="6"/>
      <c r="BV666" s="6"/>
      <c r="BW666" s="6"/>
      <c r="BX666" s="6"/>
      <c r="BY666" s="6"/>
      <c r="BZ666" s="6"/>
      <c r="CA666" s="6"/>
      <c r="CB666" s="6"/>
    </row>
    <row r="667" spans="21:80" ht="34.15" customHeight="1"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5"/>
      <c r="AG667" s="15"/>
      <c r="AH667" s="15"/>
      <c r="AI667" s="15"/>
      <c r="AJ667" s="15"/>
      <c r="AK667" s="15"/>
      <c r="AL667" s="15"/>
      <c r="AM667" s="15"/>
      <c r="AN667" s="15"/>
      <c r="AO667" s="15"/>
      <c r="AP667" s="15"/>
      <c r="AQ667" s="15"/>
      <c r="AR667" s="15"/>
      <c r="AS667" s="15"/>
      <c r="AT667" s="15"/>
      <c r="AU667" s="15"/>
      <c r="AV667" s="15"/>
      <c r="AW667" s="15"/>
      <c r="AX667" s="15"/>
      <c r="AY667" s="6"/>
      <c r="AZ667" s="6"/>
      <c r="BA667" s="6"/>
      <c r="BB667" s="6"/>
      <c r="BC667" s="6"/>
      <c r="BD667" s="6"/>
      <c r="BE667" s="6"/>
      <c r="BF667" s="6"/>
      <c r="BG667" s="6"/>
      <c r="BH667" s="6"/>
      <c r="BI667" s="6"/>
      <c r="BJ667" s="6"/>
      <c r="BK667" s="6"/>
      <c r="BL667" s="6"/>
      <c r="BM667" s="6"/>
      <c r="BN667" s="6"/>
      <c r="BO667" s="6"/>
      <c r="BP667" s="6"/>
      <c r="BQ667" s="6"/>
      <c r="BR667" s="6"/>
      <c r="BS667" s="6"/>
      <c r="BT667" s="6"/>
      <c r="BU667" s="6"/>
      <c r="BV667" s="6"/>
      <c r="BW667" s="6"/>
      <c r="BX667" s="6"/>
      <c r="BY667" s="6"/>
      <c r="BZ667" s="6"/>
      <c r="CA667" s="6"/>
      <c r="CB667" s="6"/>
    </row>
    <row r="668" spans="21:80" ht="34.15" customHeight="1"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5"/>
      <c r="AG668" s="15"/>
      <c r="AH668" s="15"/>
      <c r="AI668" s="15"/>
      <c r="AJ668" s="15"/>
      <c r="AK668" s="15"/>
      <c r="AL668" s="15"/>
      <c r="AM668" s="15"/>
      <c r="AN668" s="15"/>
      <c r="AO668" s="15"/>
      <c r="AP668" s="15"/>
      <c r="AQ668" s="15"/>
      <c r="AR668" s="15"/>
      <c r="AS668" s="15"/>
      <c r="AT668" s="15"/>
      <c r="AU668" s="15"/>
      <c r="AV668" s="15"/>
      <c r="AW668" s="15"/>
      <c r="AX668" s="15"/>
      <c r="AY668" s="6"/>
      <c r="AZ668" s="6"/>
      <c r="BA668" s="6"/>
      <c r="BB668" s="6"/>
      <c r="BC668" s="6"/>
      <c r="BD668" s="6"/>
      <c r="BE668" s="6"/>
      <c r="BF668" s="6"/>
      <c r="BG668" s="6"/>
      <c r="BH668" s="6"/>
      <c r="BI668" s="6"/>
      <c r="BJ668" s="6"/>
      <c r="BK668" s="6"/>
      <c r="BL668" s="6"/>
      <c r="BM668" s="6"/>
      <c r="BN668" s="6"/>
      <c r="BO668" s="6"/>
      <c r="BP668" s="6"/>
      <c r="BQ668" s="6"/>
      <c r="BR668" s="6"/>
      <c r="BS668" s="6"/>
      <c r="BT668" s="6"/>
      <c r="BU668" s="6"/>
      <c r="BV668" s="6"/>
      <c r="BW668" s="6"/>
      <c r="BX668" s="6"/>
      <c r="BY668" s="6"/>
      <c r="BZ668" s="6"/>
      <c r="CA668" s="6"/>
      <c r="CB668" s="6"/>
    </row>
    <row r="669" spans="21:80" ht="34.15" customHeight="1"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5"/>
      <c r="AG669" s="15"/>
      <c r="AH669" s="15"/>
      <c r="AI669" s="15"/>
      <c r="AJ669" s="15"/>
      <c r="AK669" s="15"/>
      <c r="AL669" s="15"/>
      <c r="AM669" s="15"/>
      <c r="AN669" s="15"/>
      <c r="AO669" s="15"/>
      <c r="AP669" s="15"/>
      <c r="AQ669" s="15"/>
      <c r="AR669" s="15"/>
      <c r="AS669" s="15"/>
      <c r="AT669" s="15"/>
      <c r="AU669" s="15"/>
      <c r="AV669" s="15"/>
      <c r="AW669" s="15"/>
      <c r="AX669" s="15"/>
      <c r="AY669" s="6"/>
      <c r="AZ669" s="6"/>
      <c r="BA669" s="6"/>
      <c r="BB669" s="6"/>
      <c r="BC669" s="6"/>
      <c r="BD669" s="6"/>
      <c r="BE669" s="6"/>
      <c r="BF669" s="6"/>
      <c r="BG669" s="6"/>
      <c r="BH669" s="6"/>
      <c r="BI669" s="6"/>
      <c r="BJ669" s="6"/>
      <c r="BK669" s="6"/>
      <c r="BL669" s="6"/>
      <c r="BM669" s="6"/>
      <c r="BN669" s="6"/>
      <c r="BO669" s="6"/>
      <c r="BP669" s="6"/>
      <c r="BQ669" s="6"/>
      <c r="BR669" s="6"/>
      <c r="BS669" s="6"/>
      <c r="BT669" s="6"/>
      <c r="BU669" s="6"/>
      <c r="BV669" s="6"/>
      <c r="BW669" s="6"/>
      <c r="BX669" s="6"/>
      <c r="BY669" s="6"/>
      <c r="BZ669" s="6"/>
      <c r="CA669" s="6"/>
      <c r="CB669" s="6"/>
    </row>
    <row r="670" spans="21:80" ht="34.15" customHeight="1"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5"/>
      <c r="AG670" s="15"/>
      <c r="AH670" s="15"/>
      <c r="AI670" s="15"/>
      <c r="AJ670" s="15"/>
      <c r="AK670" s="15"/>
      <c r="AL670" s="15"/>
      <c r="AM670" s="15"/>
      <c r="AN670" s="15"/>
      <c r="AO670" s="15"/>
      <c r="AP670" s="15"/>
      <c r="AQ670" s="15"/>
      <c r="AR670" s="15"/>
      <c r="AS670" s="15"/>
      <c r="AT670" s="15"/>
      <c r="AU670" s="15"/>
      <c r="AV670" s="15"/>
      <c r="AW670" s="15"/>
      <c r="AX670" s="15"/>
      <c r="AY670" s="6"/>
      <c r="AZ670" s="6"/>
      <c r="BA670" s="6"/>
      <c r="BB670" s="6"/>
      <c r="BC670" s="6"/>
      <c r="BD670" s="6"/>
      <c r="BE670" s="6"/>
      <c r="BF670" s="6"/>
      <c r="BG670" s="6"/>
      <c r="BH670" s="6"/>
      <c r="BI670" s="6"/>
      <c r="BJ670" s="6"/>
      <c r="BK670" s="6"/>
      <c r="BL670" s="6"/>
      <c r="BM670" s="6"/>
      <c r="BN670" s="6"/>
      <c r="BO670" s="6"/>
      <c r="BP670" s="6"/>
      <c r="BQ670" s="6"/>
      <c r="BR670" s="6"/>
      <c r="BS670" s="6"/>
      <c r="BT670" s="6"/>
      <c r="BU670" s="6"/>
      <c r="BV670" s="6"/>
      <c r="BW670" s="6"/>
      <c r="BX670" s="6"/>
      <c r="BY670" s="6"/>
      <c r="BZ670" s="6"/>
      <c r="CA670" s="6"/>
      <c r="CB670" s="6"/>
    </row>
    <row r="671" spans="21:80" ht="34.15" customHeight="1"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5"/>
      <c r="AG671" s="15"/>
      <c r="AH671" s="15"/>
      <c r="AI671" s="15"/>
      <c r="AJ671" s="15"/>
      <c r="AK671" s="15"/>
      <c r="AL671" s="15"/>
      <c r="AM671" s="15"/>
      <c r="AN671" s="15"/>
      <c r="AO671" s="15"/>
      <c r="AP671" s="15"/>
      <c r="AQ671" s="15"/>
      <c r="AR671" s="15"/>
      <c r="AS671" s="15"/>
      <c r="AT671" s="15"/>
      <c r="AU671" s="15"/>
      <c r="AV671" s="15"/>
      <c r="AW671" s="15"/>
      <c r="AX671" s="15"/>
      <c r="AY671" s="6"/>
      <c r="AZ671" s="6"/>
      <c r="BA671" s="6"/>
      <c r="BB671" s="6"/>
      <c r="BC671" s="6"/>
      <c r="BD671" s="6"/>
      <c r="BE671" s="6"/>
      <c r="BF671" s="6"/>
      <c r="BG671" s="6"/>
      <c r="BH671" s="6"/>
      <c r="BI671" s="6"/>
      <c r="BJ671" s="6"/>
      <c r="BK671" s="6"/>
      <c r="BL671" s="6"/>
      <c r="BM671" s="6"/>
      <c r="BN671" s="6"/>
      <c r="BO671" s="6"/>
      <c r="BP671" s="6"/>
      <c r="BQ671" s="6"/>
      <c r="BR671" s="6"/>
      <c r="BS671" s="6"/>
      <c r="BT671" s="6"/>
      <c r="BU671" s="6"/>
      <c r="BV671" s="6"/>
      <c r="BW671" s="6"/>
      <c r="BX671" s="6"/>
      <c r="BY671" s="6"/>
      <c r="BZ671" s="6"/>
      <c r="CA671" s="6"/>
      <c r="CB671" s="6"/>
    </row>
    <row r="672" spans="21:80" ht="34.15" customHeight="1"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5"/>
      <c r="AG672" s="15"/>
      <c r="AH672" s="15"/>
      <c r="AI672" s="15"/>
      <c r="AJ672" s="15"/>
      <c r="AK672" s="15"/>
      <c r="AL672" s="15"/>
      <c r="AM672" s="15"/>
      <c r="AN672" s="15"/>
      <c r="AO672" s="15"/>
      <c r="AP672" s="15"/>
      <c r="AQ672" s="15"/>
      <c r="AR672" s="15"/>
      <c r="AS672" s="15"/>
      <c r="AT672" s="15"/>
      <c r="AU672" s="15"/>
      <c r="AV672" s="15"/>
      <c r="AW672" s="15"/>
      <c r="AX672" s="15"/>
      <c r="AY672" s="6"/>
      <c r="AZ672" s="6"/>
      <c r="BA672" s="6"/>
      <c r="BB672" s="6"/>
      <c r="BC672" s="6"/>
      <c r="BD672" s="6"/>
      <c r="BE672" s="6"/>
      <c r="BF672" s="6"/>
      <c r="BG672" s="6"/>
      <c r="BH672" s="6"/>
      <c r="BI672" s="6"/>
      <c r="BJ672" s="6"/>
      <c r="BK672" s="6"/>
      <c r="BL672" s="6"/>
      <c r="BM672" s="6"/>
      <c r="BN672" s="6"/>
      <c r="BO672" s="6"/>
      <c r="BP672" s="6"/>
      <c r="BQ672" s="6"/>
      <c r="BR672" s="6"/>
      <c r="BS672" s="6"/>
      <c r="BT672" s="6"/>
      <c r="BU672" s="6"/>
      <c r="BV672" s="6"/>
      <c r="BW672" s="6"/>
      <c r="BX672" s="6"/>
      <c r="BY672" s="6"/>
      <c r="BZ672" s="6"/>
      <c r="CA672" s="6"/>
      <c r="CB672" s="6"/>
    </row>
    <row r="673" spans="21:80" ht="34.15" customHeight="1"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5"/>
      <c r="AG673" s="15"/>
      <c r="AH673" s="15"/>
      <c r="AI673" s="15"/>
      <c r="AJ673" s="15"/>
      <c r="AK673" s="15"/>
      <c r="AL673" s="15"/>
      <c r="AM673" s="15"/>
      <c r="AN673" s="15"/>
      <c r="AO673" s="15"/>
      <c r="AP673" s="15"/>
      <c r="AQ673" s="15"/>
      <c r="AR673" s="15"/>
      <c r="AS673" s="15"/>
      <c r="AT673" s="15"/>
      <c r="AU673" s="15"/>
      <c r="AV673" s="15"/>
      <c r="AW673" s="15"/>
      <c r="AX673" s="15"/>
      <c r="AY673" s="6"/>
      <c r="AZ673" s="6"/>
      <c r="BA673" s="6"/>
      <c r="BB673" s="6"/>
      <c r="BC673" s="6"/>
      <c r="BD673" s="6"/>
      <c r="BE673" s="6"/>
      <c r="BF673" s="6"/>
      <c r="BG673" s="6"/>
      <c r="BH673" s="6"/>
      <c r="BI673" s="6"/>
      <c r="BJ673" s="6"/>
      <c r="BK673" s="6"/>
      <c r="BL673" s="6"/>
      <c r="BM673" s="6"/>
      <c r="BN673" s="6"/>
      <c r="BO673" s="6"/>
      <c r="BP673" s="6"/>
      <c r="BQ673" s="6"/>
      <c r="BR673" s="6"/>
      <c r="BS673" s="6"/>
      <c r="BT673" s="6"/>
      <c r="BU673" s="6"/>
      <c r="BV673" s="6"/>
      <c r="BW673" s="6"/>
      <c r="BX673" s="6"/>
      <c r="BY673" s="6"/>
      <c r="BZ673" s="6"/>
      <c r="CA673" s="6"/>
      <c r="CB673" s="6"/>
    </row>
    <row r="674" spans="21:80" ht="34.15" customHeight="1"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5"/>
      <c r="AG674" s="15"/>
      <c r="AH674" s="15"/>
      <c r="AI674" s="15"/>
      <c r="AJ674" s="15"/>
      <c r="AK674" s="15"/>
      <c r="AL674" s="15"/>
      <c r="AM674" s="15"/>
      <c r="AN674" s="15"/>
      <c r="AO674" s="15"/>
      <c r="AP674" s="15"/>
      <c r="AQ674" s="15"/>
      <c r="AR674" s="15"/>
      <c r="AS674" s="15"/>
      <c r="AT674" s="15"/>
      <c r="AU674" s="15"/>
      <c r="AV674" s="15"/>
      <c r="AW674" s="15"/>
      <c r="AX674" s="15"/>
      <c r="AY674" s="6"/>
      <c r="AZ674" s="6"/>
      <c r="BA674" s="6"/>
      <c r="BB674" s="6"/>
      <c r="BC674" s="6"/>
      <c r="BD674" s="6"/>
      <c r="BE674" s="6"/>
      <c r="BF674" s="6"/>
      <c r="BG674" s="6"/>
      <c r="BH674" s="6"/>
      <c r="BI674" s="6"/>
      <c r="BJ674" s="6"/>
      <c r="BK674" s="6"/>
      <c r="BL674" s="6"/>
      <c r="BM674" s="6"/>
      <c r="BN674" s="6"/>
      <c r="BO674" s="6"/>
      <c r="BP674" s="6"/>
      <c r="BQ674" s="6"/>
      <c r="BR674" s="6"/>
      <c r="BS674" s="6"/>
      <c r="BT674" s="6"/>
      <c r="BU674" s="6"/>
      <c r="BV674" s="6"/>
      <c r="BW674" s="6"/>
      <c r="BX674" s="6"/>
      <c r="BY674" s="6"/>
      <c r="BZ674" s="6"/>
      <c r="CA674" s="6"/>
      <c r="CB674" s="6"/>
    </row>
    <row r="675" spans="21:80" ht="34.15" customHeight="1"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5"/>
      <c r="AG675" s="15"/>
      <c r="AH675" s="15"/>
      <c r="AI675" s="15"/>
      <c r="AJ675" s="15"/>
      <c r="AK675" s="15"/>
      <c r="AL675" s="15"/>
      <c r="AM675" s="15"/>
      <c r="AN675" s="15"/>
      <c r="AO675" s="15"/>
      <c r="AP675" s="15"/>
      <c r="AQ675" s="15"/>
      <c r="AR675" s="15"/>
      <c r="AS675" s="15"/>
      <c r="AT675" s="15"/>
      <c r="AU675" s="15"/>
      <c r="AV675" s="15"/>
      <c r="AW675" s="15"/>
      <c r="AX675" s="15"/>
      <c r="AY675" s="6"/>
      <c r="AZ675" s="6"/>
      <c r="BA675" s="6"/>
      <c r="BB675" s="6"/>
      <c r="BC675" s="6"/>
      <c r="BD675" s="6"/>
      <c r="BE675" s="6"/>
      <c r="BF675" s="6"/>
      <c r="BG675" s="6"/>
      <c r="BH675" s="6"/>
      <c r="BI675" s="6"/>
      <c r="BJ675" s="6"/>
      <c r="BK675" s="6"/>
      <c r="BL675" s="6"/>
      <c r="BM675" s="6"/>
      <c r="BN675" s="6"/>
      <c r="BO675" s="6"/>
      <c r="BP675" s="6"/>
      <c r="BQ675" s="6"/>
      <c r="BR675" s="6"/>
      <c r="BS675" s="6"/>
      <c r="BT675" s="6"/>
      <c r="BU675" s="6"/>
      <c r="BV675" s="6"/>
      <c r="BW675" s="6"/>
      <c r="BX675" s="6"/>
      <c r="BY675" s="6"/>
      <c r="BZ675" s="6"/>
      <c r="CA675" s="6"/>
      <c r="CB675" s="6"/>
    </row>
    <row r="676" spans="21:80" ht="34.15" customHeight="1"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5"/>
      <c r="AG676" s="15"/>
      <c r="AH676" s="15"/>
      <c r="AI676" s="15"/>
      <c r="AJ676" s="15"/>
      <c r="AK676" s="15"/>
      <c r="AL676" s="15"/>
      <c r="AM676" s="15"/>
      <c r="AN676" s="15"/>
      <c r="AO676" s="15"/>
      <c r="AP676" s="15"/>
      <c r="AQ676" s="15"/>
      <c r="AR676" s="15"/>
      <c r="AS676" s="15"/>
      <c r="AT676" s="15"/>
      <c r="AU676" s="15"/>
      <c r="AV676" s="15"/>
      <c r="AW676" s="15"/>
      <c r="AX676" s="15"/>
      <c r="AY676" s="6"/>
      <c r="AZ676" s="6"/>
      <c r="BA676" s="6"/>
      <c r="BB676" s="6"/>
      <c r="BC676" s="6"/>
      <c r="BD676" s="6"/>
      <c r="BE676" s="6"/>
      <c r="BF676" s="6"/>
      <c r="BG676" s="6"/>
      <c r="BH676" s="6"/>
      <c r="BI676" s="6"/>
      <c r="BJ676" s="6"/>
      <c r="BK676" s="6"/>
      <c r="BL676" s="6"/>
      <c r="BM676" s="6"/>
      <c r="BN676" s="6"/>
      <c r="BO676" s="6"/>
      <c r="BP676" s="6"/>
      <c r="BQ676" s="6"/>
      <c r="BR676" s="6"/>
      <c r="BS676" s="6"/>
      <c r="BT676" s="6"/>
      <c r="BU676" s="6"/>
      <c r="BV676" s="6"/>
      <c r="BW676" s="6"/>
      <c r="BX676" s="6"/>
      <c r="BY676" s="6"/>
      <c r="BZ676" s="6"/>
      <c r="CA676" s="6"/>
      <c r="CB676" s="6"/>
    </row>
    <row r="677" spans="21:80" ht="34.15" customHeight="1"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5"/>
      <c r="AG677" s="15"/>
      <c r="AH677" s="15"/>
      <c r="AI677" s="15"/>
      <c r="AJ677" s="15"/>
      <c r="AK677" s="15"/>
      <c r="AL677" s="15"/>
      <c r="AM677" s="15"/>
      <c r="AN677" s="15"/>
      <c r="AO677" s="15"/>
      <c r="AP677" s="15"/>
      <c r="AQ677" s="15"/>
      <c r="AR677" s="15"/>
      <c r="AS677" s="15"/>
      <c r="AT677" s="15"/>
      <c r="AU677" s="15"/>
      <c r="AV677" s="15"/>
      <c r="AW677" s="15"/>
      <c r="AX677" s="15"/>
      <c r="AY677" s="6"/>
      <c r="AZ677" s="6"/>
      <c r="BA677" s="6"/>
      <c r="BB677" s="6"/>
      <c r="BC677" s="6"/>
      <c r="BD677" s="6"/>
      <c r="BE677" s="6"/>
      <c r="BF677" s="6"/>
      <c r="BG677" s="6"/>
      <c r="BH677" s="6"/>
      <c r="BI677" s="6"/>
      <c r="BJ677" s="6"/>
      <c r="BK677" s="6"/>
      <c r="BL677" s="6"/>
      <c r="BM677" s="6"/>
      <c r="BN677" s="6"/>
      <c r="BO677" s="6"/>
      <c r="BP677" s="6"/>
      <c r="BQ677" s="6"/>
      <c r="BR677" s="6"/>
      <c r="BS677" s="6"/>
      <c r="BT677" s="6"/>
      <c r="BU677" s="6"/>
      <c r="BV677" s="6"/>
      <c r="BW677" s="6"/>
      <c r="BX677" s="6"/>
      <c r="BY677" s="6"/>
      <c r="BZ677" s="6"/>
      <c r="CA677" s="6"/>
      <c r="CB677" s="6"/>
    </row>
    <row r="678" spans="21:80" ht="34.15" customHeight="1"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5"/>
      <c r="AG678" s="15"/>
      <c r="AH678" s="15"/>
      <c r="AI678" s="15"/>
      <c r="AJ678" s="15"/>
      <c r="AK678" s="15"/>
      <c r="AL678" s="15"/>
      <c r="AM678" s="15"/>
      <c r="AN678" s="15"/>
      <c r="AO678" s="15"/>
      <c r="AP678" s="15"/>
      <c r="AQ678" s="15"/>
      <c r="AR678" s="15"/>
      <c r="AS678" s="15"/>
      <c r="AT678" s="15"/>
      <c r="AU678" s="15"/>
      <c r="AV678" s="15"/>
      <c r="AW678" s="15"/>
      <c r="AX678" s="15"/>
      <c r="AY678" s="6"/>
      <c r="AZ678" s="6"/>
      <c r="BA678" s="6"/>
      <c r="BB678" s="6"/>
      <c r="BC678" s="6"/>
      <c r="BD678" s="6"/>
      <c r="BE678" s="6"/>
      <c r="BF678" s="6"/>
      <c r="BG678" s="6"/>
      <c r="BH678" s="6"/>
      <c r="BI678" s="6"/>
      <c r="BJ678" s="6"/>
      <c r="BK678" s="6"/>
      <c r="BL678" s="6"/>
      <c r="BM678" s="6"/>
      <c r="BN678" s="6"/>
      <c r="BO678" s="6"/>
      <c r="BP678" s="6"/>
      <c r="BQ678" s="6"/>
      <c r="BR678" s="6"/>
      <c r="BS678" s="6"/>
      <c r="BT678" s="6"/>
      <c r="BU678" s="6"/>
      <c r="BV678" s="6"/>
      <c r="BW678" s="6"/>
      <c r="BX678" s="6"/>
      <c r="BY678" s="6"/>
      <c r="BZ678" s="6"/>
      <c r="CA678" s="6"/>
      <c r="CB678" s="6"/>
    </row>
    <row r="679" spans="21:80" ht="34.15" customHeight="1"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5"/>
      <c r="AG679" s="15"/>
      <c r="AH679" s="15"/>
      <c r="AI679" s="15"/>
      <c r="AJ679" s="15"/>
      <c r="AK679" s="15"/>
      <c r="AL679" s="15"/>
      <c r="AM679" s="15"/>
      <c r="AN679" s="15"/>
      <c r="AO679" s="15"/>
      <c r="AP679" s="15"/>
      <c r="AQ679" s="15"/>
      <c r="AR679" s="15"/>
      <c r="AS679" s="15"/>
      <c r="AT679" s="15"/>
      <c r="AU679" s="15"/>
      <c r="AV679" s="15"/>
      <c r="AW679" s="15"/>
      <c r="AX679" s="15"/>
      <c r="AY679" s="6"/>
      <c r="AZ679" s="6"/>
      <c r="BA679" s="6"/>
      <c r="BB679" s="6"/>
      <c r="BC679" s="6"/>
      <c r="BD679" s="6"/>
      <c r="BE679" s="6"/>
      <c r="BF679" s="6"/>
      <c r="BG679" s="6"/>
      <c r="BH679" s="6"/>
      <c r="BI679" s="6"/>
      <c r="BJ679" s="6"/>
      <c r="BK679" s="6"/>
      <c r="BL679" s="6"/>
      <c r="BM679" s="6"/>
      <c r="BN679" s="6"/>
      <c r="BO679" s="6"/>
      <c r="BP679" s="6"/>
      <c r="BQ679" s="6"/>
      <c r="BR679" s="6"/>
      <c r="BS679" s="6"/>
      <c r="BT679" s="6"/>
      <c r="BU679" s="6"/>
      <c r="BV679" s="6"/>
      <c r="BW679" s="6"/>
      <c r="BX679" s="6"/>
      <c r="BY679" s="6"/>
      <c r="BZ679" s="6"/>
      <c r="CA679" s="6"/>
      <c r="CB679" s="6"/>
    </row>
    <row r="680" spans="21:80" ht="34.15" customHeight="1"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5"/>
      <c r="AG680" s="15"/>
      <c r="AH680" s="15"/>
      <c r="AI680" s="15"/>
      <c r="AJ680" s="15"/>
      <c r="AK680" s="15"/>
      <c r="AL680" s="15"/>
      <c r="AM680" s="15"/>
      <c r="AN680" s="15"/>
      <c r="AO680" s="15"/>
      <c r="AP680" s="15"/>
      <c r="AQ680" s="15"/>
      <c r="AR680" s="15"/>
      <c r="AS680" s="15"/>
      <c r="AT680" s="15"/>
      <c r="AU680" s="15"/>
      <c r="AV680" s="15"/>
      <c r="AW680" s="15"/>
      <c r="AX680" s="15"/>
      <c r="AY680" s="6"/>
      <c r="AZ680" s="6"/>
      <c r="BA680" s="6"/>
      <c r="BB680" s="6"/>
      <c r="BC680" s="6"/>
      <c r="BD680" s="6"/>
      <c r="BE680" s="6"/>
      <c r="BF680" s="6"/>
      <c r="BG680" s="6"/>
      <c r="BH680" s="6"/>
      <c r="BI680" s="6"/>
      <c r="BJ680" s="6"/>
      <c r="BK680" s="6"/>
      <c r="BL680" s="6"/>
      <c r="BM680" s="6"/>
      <c r="BN680" s="6"/>
      <c r="BO680" s="6"/>
      <c r="BP680" s="6"/>
      <c r="BQ680" s="6"/>
      <c r="BR680" s="6"/>
      <c r="BS680" s="6"/>
      <c r="BT680" s="6"/>
      <c r="BU680" s="6"/>
      <c r="BV680" s="6"/>
      <c r="BW680" s="6"/>
      <c r="BX680" s="6"/>
      <c r="BY680" s="6"/>
      <c r="BZ680" s="6"/>
      <c r="CA680" s="6"/>
      <c r="CB680" s="6"/>
    </row>
    <row r="681" spans="21:80" ht="34.15" customHeight="1"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5"/>
      <c r="AG681" s="15"/>
      <c r="AH681" s="15"/>
      <c r="AI681" s="15"/>
      <c r="AJ681" s="15"/>
      <c r="AK681" s="15"/>
      <c r="AL681" s="15"/>
      <c r="AM681" s="15"/>
      <c r="AN681" s="15"/>
      <c r="AO681" s="15"/>
      <c r="AP681" s="15"/>
      <c r="AQ681" s="15"/>
      <c r="AR681" s="15"/>
      <c r="AS681" s="15"/>
      <c r="AT681" s="15"/>
      <c r="AU681" s="15"/>
      <c r="AV681" s="15"/>
      <c r="AW681" s="15"/>
      <c r="AX681" s="15"/>
      <c r="AY681" s="6"/>
      <c r="AZ681" s="6"/>
      <c r="BA681" s="6"/>
      <c r="BB681" s="6"/>
      <c r="BC681" s="6"/>
      <c r="BD681" s="6"/>
      <c r="BE681" s="6"/>
      <c r="BF681" s="6"/>
      <c r="BG681" s="6"/>
      <c r="BH681" s="6"/>
      <c r="BI681" s="6"/>
      <c r="BJ681" s="6"/>
      <c r="BK681" s="6"/>
      <c r="BL681" s="6"/>
      <c r="BM681" s="6"/>
      <c r="BN681" s="6"/>
      <c r="BO681" s="6"/>
      <c r="BP681" s="6"/>
      <c r="BQ681" s="6"/>
      <c r="BR681" s="6"/>
      <c r="BS681" s="6"/>
      <c r="BT681" s="6"/>
      <c r="BU681" s="6"/>
      <c r="BV681" s="6"/>
      <c r="BW681" s="6"/>
      <c r="BX681" s="6"/>
      <c r="BY681" s="6"/>
      <c r="BZ681" s="6"/>
      <c r="CA681" s="6"/>
      <c r="CB681" s="6"/>
    </row>
    <row r="682" spans="21:80" ht="34.15" customHeight="1"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5"/>
      <c r="AG682" s="15"/>
      <c r="AH682" s="15"/>
      <c r="AI682" s="15"/>
      <c r="AJ682" s="15"/>
      <c r="AK682" s="15"/>
      <c r="AL682" s="15"/>
      <c r="AM682" s="15"/>
      <c r="AN682" s="15"/>
      <c r="AO682" s="15"/>
      <c r="AP682" s="15"/>
      <c r="AQ682" s="15"/>
      <c r="AR682" s="15"/>
      <c r="AS682" s="15"/>
      <c r="AT682" s="15"/>
      <c r="AU682" s="15"/>
      <c r="AV682" s="15"/>
      <c r="AW682" s="15"/>
      <c r="AX682" s="15"/>
      <c r="AY682" s="6"/>
      <c r="AZ682" s="6"/>
      <c r="BA682" s="6"/>
      <c r="BB682" s="6"/>
      <c r="BC682" s="6"/>
      <c r="BD682" s="6"/>
      <c r="BE682" s="6"/>
      <c r="BF682" s="6"/>
      <c r="BG682" s="6"/>
      <c r="BH682" s="6"/>
      <c r="BI682" s="6"/>
      <c r="BJ682" s="6"/>
      <c r="BK682" s="6"/>
      <c r="BL682" s="6"/>
      <c r="BM682" s="6"/>
      <c r="BN682" s="6"/>
      <c r="BO682" s="6"/>
      <c r="BP682" s="6"/>
      <c r="BQ682" s="6"/>
      <c r="BR682" s="6"/>
      <c r="BS682" s="6"/>
      <c r="BT682" s="6"/>
      <c r="BU682" s="6"/>
      <c r="BV682" s="6"/>
      <c r="BW682" s="6"/>
      <c r="BX682" s="6"/>
      <c r="BY682" s="6"/>
      <c r="BZ682" s="6"/>
      <c r="CA682" s="6"/>
      <c r="CB682" s="6"/>
    </row>
    <row r="683" spans="21:80" ht="34.15" customHeight="1"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5"/>
      <c r="AG683" s="15"/>
      <c r="AH683" s="15"/>
      <c r="AI683" s="15"/>
      <c r="AJ683" s="15"/>
      <c r="AK683" s="15"/>
      <c r="AL683" s="15"/>
      <c r="AM683" s="15"/>
      <c r="AN683" s="15"/>
      <c r="AO683" s="15"/>
      <c r="AP683" s="15"/>
      <c r="AQ683" s="15"/>
      <c r="AR683" s="15"/>
      <c r="AS683" s="15"/>
      <c r="AT683" s="15"/>
      <c r="AU683" s="15"/>
      <c r="AV683" s="15"/>
      <c r="AW683" s="15"/>
      <c r="AX683" s="15"/>
      <c r="AY683" s="6"/>
      <c r="AZ683" s="6"/>
      <c r="BA683" s="6"/>
      <c r="BB683" s="6"/>
      <c r="BC683" s="6"/>
      <c r="BD683" s="6"/>
      <c r="BE683" s="6"/>
      <c r="BF683" s="6"/>
      <c r="BG683" s="6"/>
      <c r="BH683" s="6"/>
      <c r="BI683" s="6"/>
      <c r="BJ683" s="6"/>
      <c r="BK683" s="6"/>
      <c r="BL683" s="6"/>
      <c r="BM683" s="6"/>
      <c r="BN683" s="6"/>
      <c r="BO683" s="6"/>
      <c r="BP683" s="6"/>
      <c r="BQ683" s="6"/>
      <c r="BR683" s="6"/>
      <c r="BS683" s="6"/>
      <c r="BT683" s="6"/>
      <c r="BU683" s="6"/>
      <c r="BV683" s="6"/>
      <c r="BW683" s="6"/>
      <c r="BX683" s="6"/>
      <c r="BY683" s="6"/>
      <c r="BZ683" s="6"/>
      <c r="CA683" s="6"/>
      <c r="CB683" s="6"/>
    </row>
    <row r="684" spans="21:80" ht="34.15" customHeight="1"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5"/>
      <c r="AG684" s="15"/>
      <c r="AH684" s="15"/>
      <c r="AI684" s="15"/>
      <c r="AJ684" s="15"/>
      <c r="AK684" s="15"/>
      <c r="AL684" s="15"/>
      <c r="AM684" s="15"/>
      <c r="AN684" s="15"/>
      <c r="AO684" s="15"/>
      <c r="AP684" s="15"/>
      <c r="AQ684" s="15"/>
      <c r="AR684" s="15"/>
      <c r="AS684" s="15"/>
      <c r="AT684" s="15"/>
      <c r="AU684" s="15"/>
      <c r="AV684" s="15"/>
      <c r="AW684" s="15"/>
      <c r="AX684" s="15"/>
      <c r="AY684" s="6"/>
      <c r="AZ684" s="6"/>
      <c r="BA684" s="6"/>
      <c r="BB684" s="6"/>
      <c r="BC684" s="6"/>
      <c r="BD684" s="6"/>
      <c r="BE684" s="6"/>
      <c r="BF684" s="6"/>
      <c r="BG684" s="6"/>
      <c r="BH684" s="6"/>
      <c r="BI684" s="6"/>
      <c r="BJ684" s="6"/>
      <c r="BK684" s="6"/>
      <c r="BL684" s="6"/>
      <c r="BM684" s="6"/>
      <c r="BN684" s="6"/>
      <c r="BO684" s="6"/>
      <c r="BP684" s="6"/>
      <c r="BQ684" s="6"/>
      <c r="BR684" s="6"/>
      <c r="BS684" s="6"/>
      <c r="BT684" s="6"/>
      <c r="BU684" s="6"/>
      <c r="BV684" s="6"/>
      <c r="BW684" s="6"/>
      <c r="BX684" s="6"/>
      <c r="BY684" s="6"/>
      <c r="BZ684" s="6"/>
      <c r="CA684" s="6"/>
      <c r="CB684" s="6"/>
    </row>
    <row r="685" spans="21:80" ht="34.15" customHeight="1"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5"/>
      <c r="AG685" s="15"/>
      <c r="AH685" s="15"/>
      <c r="AI685" s="15"/>
      <c r="AJ685" s="15"/>
      <c r="AK685" s="15"/>
      <c r="AL685" s="15"/>
      <c r="AM685" s="15"/>
      <c r="AN685" s="15"/>
      <c r="AO685" s="15"/>
      <c r="AP685" s="15"/>
      <c r="AQ685" s="15"/>
      <c r="AR685" s="15"/>
      <c r="AS685" s="15"/>
      <c r="AT685" s="15"/>
      <c r="AU685" s="15"/>
      <c r="AV685" s="15"/>
      <c r="AW685" s="15"/>
      <c r="AX685" s="15"/>
      <c r="AY685" s="6"/>
      <c r="AZ685" s="6"/>
      <c r="BA685" s="6"/>
      <c r="BB685" s="6"/>
      <c r="BC685" s="6"/>
      <c r="BD685" s="6"/>
      <c r="BE685" s="6"/>
      <c r="BF685" s="6"/>
      <c r="BG685" s="6"/>
      <c r="BH685" s="6"/>
      <c r="BI685" s="6"/>
      <c r="BJ685" s="6"/>
      <c r="BK685" s="6"/>
      <c r="BL685" s="6"/>
      <c r="BM685" s="6"/>
      <c r="BN685" s="6"/>
      <c r="BO685" s="6"/>
      <c r="BP685" s="6"/>
      <c r="BQ685" s="6"/>
      <c r="BR685" s="6"/>
      <c r="BS685" s="6"/>
      <c r="BT685" s="6"/>
      <c r="BU685" s="6"/>
      <c r="BV685" s="6"/>
      <c r="BW685" s="6"/>
      <c r="BX685" s="6"/>
      <c r="BY685" s="6"/>
      <c r="BZ685" s="6"/>
      <c r="CA685" s="6"/>
      <c r="CB685" s="6"/>
    </row>
    <row r="686" spans="21:80" ht="34.15" customHeight="1"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5"/>
      <c r="AG686" s="15"/>
      <c r="AH686" s="15"/>
      <c r="AI686" s="15"/>
      <c r="AJ686" s="15"/>
      <c r="AK686" s="15"/>
      <c r="AL686" s="15"/>
      <c r="AM686" s="15"/>
      <c r="AN686" s="15"/>
      <c r="AO686" s="15"/>
      <c r="AP686" s="15"/>
      <c r="AQ686" s="15"/>
      <c r="AR686" s="15"/>
      <c r="AS686" s="15"/>
      <c r="AT686" s="15"/>
      <c r="AU686" s="15"/>
      <c r="AV686" s="15"/>
      <c r="AW686" s="15"/>
      <c r="AX686" s="15"/>
      <c r="AY686" s="6"/>
      <c r="AZ686" s="6"/>
      <c r="BA686" s="6"/>
      <c r="BB686" s="6"/>
      <c r="BC686" s="6"/>
      <c r="BD686" s="6"/>
      <c r="BE686" s="6"/>
      <c r="BF686" s="6"/>
      <c r="BG686" s="6"/>
      <c r="BH686" s="6"/>
      <c r="BI686" s="6"/>
      <c r="BJ686" s="6"/>
      <c r="BK686" s="6"/>
      <c r="BL686" s="6"/>
      <c r="BM686" s="6"/>
      <c r="BN686" s="6"/>
      <c r="BO686" s="6"/>
      <c r="BP686" s="6"/>
      <c r="BQ686" s="6"/>
      <c r="BR686" s="6"/>
      <c r="BS686" s="6"/>
      <c r="BT686" s="6"/>
      <c r="BU686" s="6"/>
      <c r="BV686" s="6"/>
      <c r="BW686" s="6"/>
      <c r="BX686" s="6"/>
      <c r="BY686" s="6"/>
      <c r="BZ686" s="6"/>
      <c r="CA686" s="6"/>
      <c r="CB686" s="6"/>
    </row>
    <row r="687" spans="21:80" ht="34.15" customHeight="1"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5"/>
      <c r="AG687" s="15"/>
      <c r="AH687" s="15"/>
      <c r="AI687" s="15"/>
      <c r="AJ687" s="15"/>
      <c r="AK687" s="15"/>
      <c r="AL687" s="15"/>
      <c r="AM687" s="15"/>
      <c r="AN687" s="15"/>
      <c r="AO687" s="15"/>
      <c r="AP687" s="15"/>
      <c r="AQ687" s="15"/>
      <c r="AR687" s="15"/>
      <c r="AS687" s="15"/>
      <c r="AT687" s="15"/>
      <c r="AU687" s="15"/>
      <c r="AV687" s="15"/>
      <c r="AW687" s="15"/>
      <c r="AX687" s="15"/>
      <c r="AY687" s="6"/>
      <c r="AZ687" s="6"/>
      <c r="BA687" s="6"/>
      <c r="BB687" s="6"/>
      <c r="BC687" s="6"/>
      <c r="BD687" s="6"/>
      <c r="BE687" s="6"/>
      <c r="BF687" s="6"/>
      <c r="BG687" s="6"/>
      <c r="BH687" s="6"/>
      <c r="BI687" s="6"/>
      <c r="BJ687" s="6"/>
      <c r="BK687" s="6"/>
      <c r="BL687" s="6"/>
      <c r="BM687" s="6"/>
      <c r="BN687" s="6"/>
      <c r="BO687" s="6"/>
      <c r="BP687" s="6"/>
      <c r="BQ687" s="6"/>
      <c r="BR687" s="6"/>
      <c r="BS687" s="6"/>
      <c r="BT687" s="6"/>
      <c r="BU687" s="6"/>
      <c r="BV687" s="6"/>
      <c r="BW687" s="6"/>
      <c r="BX687" s="6"/>
      <c r="BY687" s="6"/>
      <c r="BZ687" s="6"/>
      <c r="CA687" s="6"/>
      <c r="CB687" s="6"/>
    </row>
    <row r="688" spans="21:80" ht="34.15" customHeight="1"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5"/>
      <c r="AG688" s="15"/>
      <c r="AH688" s="15"/>
      <c r="AI688" s="15"/>
      <c r="AJ688" s="15"/>
      <c r="AK688" s="15"/>
      <c r="AL688" s="15"/>
      <c r="AM688" s="15"/>
      <c r="AN688" s="15"/>
      <c r="AO688" s="15"/>
      <c r="AP688" s="15"/>
      <c r="AQ688" s="15"/>
      <c r="AR688" s="15"/>
      <c r="AS688" s="15"/>
      <c r="AT688" s="15"/>
      <c r="AU688" s="15"/>
      <c r="AV688" s="15"/>
      <c r="AW688" s="15"/>
      <c r="AX688" s="15"/>
      <c r="AY688" s="6"/>
      <c r="AZ688" s="6"/>
      <c r="BA688" s="6"/>
      <c r="BB688" s="6"/>
      <c r="BC688" s="6"/>
      <c r="BD688" s="6"/>
      <c r="BE688" s="6"/>
      <c r="BF688" s="6"/>
      <c r="BG688" s="6"/>
      <c r="BH688" s="6"/>
      <c r="BI688" s="6"/>
      <c r="BJ688" s="6"/>
      <c r="BK688" s="6"/>
      <c r="BL688" s="6"/>
      <c r="BM688" s="6"/>
      <c r="BN688" s="6"/>
      <c r="BO688" s="6"/>
      <c r="BP688" s="6"/>
      <c r="BQ688" s="6"/>
      <c r="BR688" s="6"/>
      <c r="BS688" s="6"/>
      <c r="BT688" s="6"/>
      <c r="BU688" s="6"/>
      <c r="BV688" s="6"/>
      <c r="BW688" s="6"/>
      <c r="BX688" s="6"/>
      <c r="BY688" s="6"/>
      <c r="BZ688" s="6"/>
      <c r="CA688" s="6"/>
      <c r="CB688" s="6"/>
    </row>
    <row r="689" spans="21:80" ht="34.15" customHeight="1"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5"/>
      <c r="AG689" s="15"/>
      <c r="AH689" s="15"/>
      <c r="AI689" s="15"/>
      <c r="AJ689" s="15"/>
      <c r="AK689" s="15"/>
      <c r="AL689" s="15"/>
      <c r="AM689" s="15"/>
      <c r="AN689" s="15"/>
      <c r="AO689" s="15"/>
      <c r="AP689" s="15"/>
      <c r="AQ689" s="15"/>
      <c r="AR689" s="15"/>
      <c r="AS689" s="15"/>
      <c r="AT689" s="15"/>
      <c r="AU689" s="15"/>
      <c r="AV689" s="15"/>
      <c r="AW689" s="15"/>
      <c r="AX689" s="15"/>
      <c r="AY689" s="6"/>
      <c r="AZ689" s="6"/>
      <c r="BA689" s="6"/>
      <c r="BB689" s="6"/>
      <c r="BC689" s="6"/>
      <c r="BD689" s="6"/>
      <c r="BE689" s="6"/>
      <c r="BF689" s="6"/>
      <c r="BG689" s="6"/>
      <c r="BH689" s="6"/>
      <c r="BI689" s="6"/>
      <c r="BJ689" s="6"/>
      <c r="BK689" s="6"/>
      <c r="BL689" s="6"/>
      <c r="BM689" s="6"/>
      <c r="BN689" s="6"/>
      <c r="BO689" s="6"/>
      <c r="BP689" s="6"/>
      <c r="BQ689" s="6"/>
      <c r="BR689" s="6"/>
      <c r="BS689" s="6"/>
      <c r="BT689" s="6"/>
      <c r="BU689" s="6"/>
      <c r="BV689" s="6"/>
      <c r="BW689" s="6"/>
      <c r="BX689" s="6"/>
      <c r="BY689" s="6"/>
      <c r="BZ689" s="6"/>
      <c r="CA689" s="6"/>
      <c r="CB689" s="6"/>
    </row>
    <row r="690" spans="21:80" ht="34.15" customHeight="1"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5"/>
      <c r="AG690" s="15"/>
      <c r="AH690" s="15"/>
      <c r="AI690" s="15"/>
      <c r="AJ690" s="15"/>
      <c r="AK690" s="15"/>
      <c r="AL690" s="15"/>
      <c r="AM690" s="15"/>
      <c r="AN690" s="15"/>
      <c r="AO690" s="15"/>
      <c r="AP690" s="15"/>
      <c r="AQ690" s="15"/>
      <c r="AR690" s="15"/>
      <c r="AS690" s="15"/>
      <c r="AT690" s="15"/>
      <c r="AU690" s="15"/>
      <c r="AV690" s="15"/>
      <c r="AW690" s="15"/>
      <c r="AX690" s="15"/>
      <c r="AY690" s="6"/>
      <c r="AZ690" s="6"/>
      <c r="BA690" s="6"/>
      <c r="BB690" s="6"/>
      <c r="BC690" s="6"/>
      <c r="BD690" s="6"/>
      <c r="BE690" s="6"/>
      <c r="BF690" s="6"/>
      <c r="BG690" s="6"/>
      <c r="BH690" s="6"/>
      <c r="BI690" s="6"/>
      <c r="BJ690" s="6"/>
      <c r="BK690" s="6"/>
      <c r="BL690" s="6"/>
      <c r="BM690" s="6"/>
      <c r="BN690" s="6"/>
      <c r="BO690" s="6"/>
      <c r="BP690" s="6"/>
      <c r="BQ690" s="6"/>
      <c r="BR690" s="6"/>
      <c r="BS690" s="6"/>
      <c r="BT690" s="6"/>
      <c r="BU690" s="6"/>
      <c r="BV690" s="6"/>
      <c r="BW690" s="6"/>
      <c r="BX690" s="6"/>
      <c r="BY690" s="6"/>
      <c r="BZ690" s="6"/>
      <c r="CA690" s="6"/>
      <c r="CB690" s="6"/>
    </row>
    <row r="691" spans="21:80" ht="34.15" customHeight="1"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5"/>
      <c r="AG691" s="15"/>
      <c r="AH691" s="15"/>
      <c r="AI691" s="15"/>
      <c r="AJ691" s="15"/>
      <c r="AK691" s="15"/>
      <c r="AL691" s="15"/>
      <c r="AM691" s="15"/>
      <c r="AN691" s="15"/>
      <c r="AO691" s="15"/>
      <c r="AP691" s="15"/>
      <c r="AQ691" s="15"/>
      <c r="AR691" s="15"/>
      <c r="AS691" s="15"/>
      <c r="AT691" s="15"/>
      <c r="AU691" s="15"/>
      <c r="AV691" s="15"/>
      <c r="AW691" s="15"/>
      <c r="AX691" s="15"/>
      <c r="AY691" s="6"/>
      <c r="AZ691" s="6"/>
      <c r="BA691" s="6"/>
      <c r="BB691" s="6"/>
      <c r="BC691" s="6"/>
      <c r="BD691" s="6"/>
      <c r="BE691" s="6"/>
      <c r="BF691" s="6"/>
      <c r="BG691" s="6"/>
      <c r="BH691" s="6"/>
      <c r="BI691" s="6"/>
      <c r="BJ691" s="6"/>
      <c r="BK691" s="6"/>
      <c r="BL691" s="6"/>
      <c r="BM691" s="6"/>
      <c r="BN691" s="6"/>
      <c r="BO691" s="6"/>
      <c r="BP691" s="6"/>
      <c r="BQ691" s="6"/>
      <c r="BR691" s="6"/>
      <c r="BS691" s="6"/>
      <c r="BT691" s="6"/>
      <c r="BU691" s="6"/>
      <c r="BV691" s="6"/>
      <c r="BW691" s="6"/>
      <c r="BX691" s="6"/>
      <c r="BY691" s="6"/>
      <c r="BZ691" s="6"/>
      <c r="CA691" s="6"/>
      <c r="CB691" s="6"/>
    </row>
    <row r="692" spans="21:80" ht="34.15" customHeight="1"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5"/>
      <c r="AG692" s="15"/>
      <c r="AH692" s="15"/>
      <c r="AI692" s="15"/>
      <c r="AJ692" s="15"/>
      <c r="AK692" s="15"/>
      <c r="AL692" s="15"/>
      <c r="AM692" s="15"/>
      <c r="AN692" s="15"/>
      <c r="AO692" s="15"/>
      <c r="AP692" s="15"/>
      <c r="AQ692" s="15"/>
      <c r="AR692" s="15"/>
      <c r="AS692" s="15"/>
      <c r="AT692" s="15"/>
      <c r="AU692" s="15"/>
      <c r="AV692" s="15"/>
      <c r="AW692" s="15"/>
      <c r="AX692" s="15"/>
      <c r="AY692" s="6"/>
      <c r="AZ692" s="6"/>
      <c r="BA692" s="6"/>
      <c r="BB692" s="6"/>
      <c r="BC692" s="6"/>
      <c r="BD692" s="6"/>
      <c r="BE692" s="6"/>
      <c r="BF692" s="6"/>
      <c r="BG692" s="6"/>
      <c r="BH692" s="6"/>
      <c r="BI692" s="6"/>
      <c r="BJ692" s="6"/>
      <c r="BK692" s="6"/>
      <c r="BL692" s="6"/>
      <c r="BM692" s="6"/>
      <c r="BN692" s="6"/>
      <c r="BO692" s="6"/>
      <c r="BP692" s="6"/>
      <c r="BQ692" s="6"/>
      <c r="BR692" s="6"/>
      <c r="BS692" s="6"/>
      <c r="BT692" s="6"/>
      <c r="BU692" s="6"/>
      <c r="BV692" s="6"/>
      <c r="BW692" s="6"/>
      <c r="BX692" s="6"/>
      <c r="BY692" s="6"/>
      <c r="BZ692" s="6"/>
      <c r="CA692" s="6"/>
      <c r="CB692" s="6"/>
    </row>
    <row r="693" spans="21:80" ht="34.15" customHeight="1"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5"/>
      <c r="AG693" s="15"/>
      <c r="AH693" s="15"/>
      <c r="AI693" s="15"/>
      <c r="AJ693" s="15"/>
      <c r="AK693" s="15"/>
      <c r="AL693" s="15"/>
      <c r="AM693" s="15"/>
      <c r="AN693" s="15"/>
      <c r="AO693" s="15"/>
      <c r="AP693" s="15"/>
      <c r="AQ693" s="15"/>
      <c r="AR693" s="15"/>
      <c r="AS693" s="15"/>
      <c r="AT693" s="15"/>
      <c r="AU693" s="15"/>
      <c r="AV693" s="15"/>
      <c r="AW693" s="15"/>
      <c r="AX693" s="15"/>
      <c r="AY693" s="6"/>
      <c r="AZ693" s="6"/>
      <c r="BA693" s="6"/>
      <c r="BB693" s="6"/>
      <c r="BC693" s="6"/>
      <c r="BD693" s="6"/>
      <c r="BE693" s="6"/>
      <c r="BF693" s="6"/>
      <c r="BG693" s="6"/>
      <c r="BH693" s="6"/>
      <c r="BI693" s="6"/>
      <c r="BJ693" s="6"/>
      <c r="BK693" s="6"/>
      <c r="BL693" s="6"/>
      <c r="BM693" s="6"/>
      <c r="BN693" s="6"/>
      <c r="BO693" s="6"/>
      <c r="BP693" s="6"/>
      <c r="BQ693" s="6"/>
      <c r="BR693" s="6"/>
      <c r="BS693" s="6"/>
      <c r="BT693" s="6"/>
      <c r="BU693" s="6"/>
      <c r="BV693" s="6"/>
      <c r="BW693" s="6"/>
      <c r="BX693" s="6"/>
      <c r="BY693" s="6"/>
      <c r="BZ693" s="6"/>
      <c r="CA693" s="6"/>
      <c r="CB693" s="6"/>
    </row>
    <row r="694" spans="21:80" ht="34.15" customHeight="1"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5"/>
      <c r="AG694" s="15"/>
      <c r="AH694" s="15"/>
      <c r="AI694" s="15"/>
      <c r="AJ694" s="15"/>
      <c r="AK694" s="15"/>
      <c r="AL694" s="15"/>
      <c r="AM694" s="15"/>
      <c r="AN694" s="15"/>
      <c r="AO694" s="15"/>
      <c r="AP694" s="15"/>
      <c r="AQ694" s="15"/>
      <c r="AR694" s="15"/>
      <c r="AS694" s="15"/>
      <c r="AT694" s="15"/>
      <c r="AU694" s="15"/>
      <c r="AV694" s="15"/>
      <c r="AW694" s="15"/>
      <c r="AX694" s="15"/>
      <c r="AY694" s="6"/>
      <c r="AZ694" s="6"/>
      <c r="BA694" s="6"/>
      <c r="BB694" s="6"/>
      <c r="BC694" s="6"/>
      <c r="BD694" s="6"/>
      <c r="BE694" s="6"/>
      <c r="BF694" s="6"/>
      <c r="BG694" s="6"/>
      <c r="BH694" s="6"/>
      <c r="BI694" s="6"/>
      <c r="BJ694" s="6"/>
      <c r="BK694" s="6"/>
      <c r="BL694" s="6"/>
      <c r="BM694" s="6"/>
      <c r="BN694" s="6"/>
      <c r="BO694" s="6"/>
      <c r="BP694" s="6"/>
      <c r="BQ694" s="6"/>
      <c r="BR694" s="6"/>
      <c r="BS694" s="6"/>
      <c r="BT694" s="6"/>
      <c r="BU694" s="6"/>
      <c r="BV694" s="6"/>
      <c r="BW694" s="6"/>
      <c r="BX694" s="6"/>
      <c r="BY694" s="6"/>
      <c r="BZ694" s="6"/>
      <c r="CA694" s="6"/>
      <c r="CB694" s="6"/>
    </row>
    <row r="695" spans="21:80" ht="34.15" customHeight="1"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5"/>
      <c r="AG695" s="15"/>
      <c r="AH695" s="15"/>
      <c r="AI695" s="15"/>
      <c r="AJ695" s="15"/>
      <c r="AK695" s="15"/>
      <c r="AL695" s="15"/>
      <c r="AM695" s="15"/>
      <c r="AN695" s="15"/>
      <c r="AO695" s="15"/>
      <c r="AP695" s="15"/>
      <c r="AQ695" s="15"/>
      <c r="AR695" s="15"/>
      <c r="AS695" s="15"/>
      <c r="AT695" s="15"/>
      <c r="AU695" s="15"/>
      <c r="AV695" s="15"/>
      <c r="AW695" s="15"/>
      <c r="AX695" s="15"/>
      <c r="AY695" s="6"/>
      <c r="AZ695" s="6"/>
      <c r="BA695" s="6"/>
      <c r="BB695" s="6"/>
      <c r="BC695" s="6"/>
      <c r="BD695" s="6"/>
      <c r="BE695" s="6"/>
      <c r="BF695" s="6"/>
      <c r="BG695" s="6"/>
      <c r="BH695" s="6"/>
      <c r="BI695" s="6"/>
      <c r="BJ695" s="6"/>
      <c r="BK695" s="6"/>
      <c r="BL695" s="6"/>
      <c r="BM695" s="6"/>
      <c r="BN695" s="6"/>
      <c r="BO695" s="6"/>
      <c r="BP695" s="6"/>
      <c r="BQ695" s="6"/>
      <c r="BR695" s="6"/>
      <c r="BS695" s="6"/>
      <c r="BT695" s="6"/>
      <c r="BU695" s="6"/>
      <c r="BV695" s="6"/>
      <c r="BW695" s="6"/>
      <c r="BX695" s="6"/>
      <c r="BY695" s="6"/>
      <c r="BZ695" s="6"/>
      <c r="CA695" s="6"/>
      <c r="CB695" s="6"/>
    </row>
    <row r="696" spans="21:80" ht="34.15" customHeight="1"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5"/>
      <c r="AG696" s="15"/>
      <c r="AH696" s="15"/>
      <c r="AI696" s="15"/>
      <c r="AJ696" s="15"/>
      <c r="AK696" s="15"/>
      <c r="AL696" s="15"/>
      <c r="AM696" s="15"/>
      <c r="AN696" s="15"/>
      <c r="AO696" s="15"/>
      <c r="AP696" s="15"/>
      <c r="AQ696" s="15"/>
      <c r="AR696" s="15"/>
      <c r="AS696" s="15"/>
      <c r="AT696" s="15"/>
      <c r="AU696" s="15"/>
      <c r="AV696" s="15"/>
      <c r="AW696" s="15"/>
      <c r="AX696" s="15"/>
      <c r="AY696" s="6"/>
      <c r="AZ696" s="6"/>
      <c r="BA696" s="6"/>
      <c r="BB696" s="6"/>
      <c r="BC696" s="6"/>
      <c r="BD696" s="6"/>
      <c r="BE696" s="6"/>
      <c r="BF696" s="6"/>
      <c r="BG696" s="6"/>
      <c r="BH696" s="6"/>
      <c r="BI696" s="6"/>
      <c r="BJ696" s="6"/>
      <c r="BK696" s="6"/>
      <c r="BL696" s="6"/>
      <c r="BM696" s="6"/>
      <c r="BN696" s="6"/>
      <c r="BO696" s="6"/>
      <c r="BP696" s="6"/>
      <c r="BQ696" s="6"/>
      <c r="BR696" s="6"/>
      <c r="BS696" s="6"/>
      <c r="BT696" s="6"/>
      <c r="BU696" s="6"/>
      <c r="BV696" s="6"/>
      <c r="BW696" s="6"/>
      <c r="BX696" s="6"/>
      <c r="BY696" s="6"/>
      <c r="BZ696" s="6"/>
      <c r="CA696" s="6"/>
      <c r="CB696" s="6"/>
    </row>
    <row r="697" spans="21:80" ht="34.15" customHeight="1"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5"/>
      <c r="AG697" s="15"/>
      <c r="AH697" s="15"/>
      <c r="AI697" s="15"/>
      <c r="AJ697" s="15"/>
      <c r="AK697" s="15"/>
      <c r="AL697" s="15"/>
      <c r="AM697" s="15"/>
      <c r="AN697" s="15"/>
      <c r="AO697" s="15"/>
      <c r="AP697" s="15"/>
      <c r="AQ697" s="15"/>
      <c r="AR697" s="15"/>
      <c r="AS697" s="15"/>
      <c r="AT697" s="15"/>
      <c r="AU697" s="15"/>
      <c r="AV697" s="15"/>
      <c r="AW697" s="15"/>
      <c r="AX697" s="15"/>
      <c r="AY697" s="6"/>
      <c r="AZ697" s="6"/>
      <c r="BA697" s="6"/>
      <c r="BB697" s="6"/>
      <c r="BC697" s="6"/>
      <c r="BD697" s="6"/>
      <c r="BE697" s="6"/>
      <c r="BF697" s="6"/>
      <c r="BG697" s="6"/>
      <c r="BH697" s="6"/>
      <c r="BI697" s="6"/>
      <c r="BJ697" s="6"/>
      <c r="BK697" s="6"/>
      <c r="BL697" s="6"/>
      <c r="BM697" s="6"/>
      <c r="BN697" s="6"/>
      <c r="BO697" s="6"/>
      <c r="BP697" s="6"/>
      <c r="BQ697" s="6"/>
      <c r="BR697" s="6"/>
      <c r="BS697" s="6"/>
      <c r="BT697" s="6"/>
      <c r="BU697" s="6"/>
      <c r="BV697" s="6"/>
      <c r="BW697" s="6"/>
      <c r="BX697" s="6"/>
      <c r="BY697" s="6"/>
      <c r="BZ697" s="6"/>
      <c r="CA697" s="6"/>
      <c r="CB697" s="6"/>
    </row>
    <row r="698" spans="21:80" ht="34.15" customHeight="1"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5"/>
      <c r="AG698" s="15"/>
      <c r="AH698" s="15"/>
      <c r="AI698" s="15"/>
      <c r="AJ698" s="15"/>
      <c r="AK698" s="15"/>
      <c r="AL698" s="15"/>
      <c r="AM698" s="15"/>
      <c r="AN698" s="15"/>
      <c r="AO698" s="15"/>
      <c r="AP698" s="15"/>
      <c r="AQ698" s="15"/>
      <c r="AR698" s="15"/>
      <c r="AS698" s="15"/>
      <c r="AT698" s="15"/>
      <c r="AU698" s="15"/>
      <c r="AV698" s="15"/>
      <c r="AW698" s="15"/>
      <c r="AX698" s="15"/>
      <c r="AY698" s="6"/>
      <c r="AZ698" s="6"/>
      <c r="BA698" s="6"/>
      <c r="BB698" s="6"/>
      <c r="BC698" s="6"/>
      <c r="BD698" s="6"/>
      <c r="BE698" s="6"/>
      <c r="BF698" s="6"/>
      <c r="BG698" s="6"/>
      <c r="BH698" s="6"/>
      <c r="BI698" s="6"/>
      <c r="BJ698" s="6"/>
      <c r="BK698" s="6"/>
      <c r="BL698" s="6"/>
      <c r="BM698" s="6"/>
      <c r="BN698" s="6"/>
      <c r="BO698" s="6"/>
      <c r="BP698" s="6"/>
      <c r="BQ698" s="6"/>
      <c r="BR698" s="6"/>
      <c r="BS698" s="6"/>
      <c r="BT698" s="6"/>
      <c r="BU698" s="6"/>
      <c r="BV698" s="6"/>
      <c r="BW698" s="6"/>
      <c r="BX698" s="6"/>
      <c r="BY698" s="6"/>
      <c r="BZ698" s="6"/>
      <c r="CA698" s="6"/>
      <c r="CB698" s="6"/>
    </row>
    <row r="699" spans="21:80" ht="34.15" customHeight="1"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5"/>
      <c r="AG699" s="15"/>
      <c r="AH699" s="15"/>
      <c r="AI699" s="15"/>
      <c r="AJ699" s="15"/>
      <c r="AK699" s="15"/>
      <c r="AL699" s="15"/>
      <c r="AM699" s="15"/>
      <c r="AN699" s="15"/>
      <c r="AO699" s="15"/>
      <c r="AP699" s="15"/>
      <c r="AQ699" s="15"/>
      <c r="AR699" s="15"/>
      <c r="AS699" s="15"/>
      <c r="AT699" s="15"/>
      <c r="AU699" s="15"/>
      <c r="AV699" s="15"/>
      <c r="AW699" s="15"/>
      <c r="AX699" s="15"/>
      <c r="AY699" s="6"/>
      <c r="AZ699" s="6"/>
      <c r="BA699" s="6"/>
      <c r="BB699" s="6"/>
      <c r="BC699" s="6"/>
      <c r="BD699" s="6"/>
      <c r="BE699" s="6"/>
      <c r="BF699" s="6"/>
      <c r="BG699" s="6"/>
      <c r="BH699" s="6"/>
      <c r="BI699" s="6"/>
      <c r="BJ699" s="6"/>
      <c r="BK699" s="6"/>
      <c r="BL699" s="6"/>
      <c r="BM699" s="6"/>
      <c r="BN699" s="6"/>
      <c r="BO699" s="6"/>
      <c r="BP699" s="6"/>
      <c r="BQ699" s="6"/>
      <c r="BR699" s="6"/>
      <c r="BS699" s="6"/>
      <c r="BT699" s="6"/>
      <c r="BU699" s="6"/>
      <c r="BV699" s="6"/>
      <c r="BW699" s="6"/>
      <c r="BX699" s="6"/>
      <c r="BY699" s="6"/>
      <c r="BZ699" s="6"/>
      <c r="CA699" s="6"/>
      <c r="CB699" s="6"/>
    </row>
    <row r="700" spans="21:80" ht="34.15" customHeight="1"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5"/>
      <c r="AG700" s="15"/>
      <c r="AH700" s="15"/>
      <c r="AI700" s="15"/>
      <c r="AJ700" s="15"/>
      <c r="AK700" s="15"/>
      <c r="AL700" s="15"/>
      <c r="AM700" s="15"/>
      <c r="AN700" s="15"/>
      <c r="AO700" s="15"/>
      <c r="AP700" s="15"/>
      <c r="AQ700" s="15"/>
      <c r="AR700" s="15"/>
      <c r="AS700" s="15"/>
      <c r="AT700" s="15"/>
      <c r="AU700" s="15"/>
      <c r="AV700" s="15"/>
      <c r="AW700" s="15"/>
      <c r="AX700" s="15"/>
      <c r="AY700" s="6"/>
      <c r="AZ700" s="6"/>
      <c r="BA700" s="6"/>
      <c r="BB700" s="6"/>
      <c r="BC700" s="6"/>
      <c r="BD700" s="6"/>
      <c r="BE700" s="6"/>
      <c r="BF700" s="6"/>
      <c r="BG700" s="6"/>
      <c r="BH700" s="6"/>
      <c r="BI700" s="6"/>
      <c r="BJ700" s="6"/>
      <c r="BK700" s="6"/>
      <c r="BL700" s="6"/>
      <c r="BM700" s="6"/>
      <c r="BN700" s="6"/>
      <c r="BO700" s="6"/>
      <c r="BP700" s="6"/>
      <c r="BQ700" s="6"/>
      <c r="BR700" s="6"/>
      <c r="BS700" s="6"/>
      <c r="BT700" s="6"/>
      <c r="BU700" s="6"/>
      <c r="BV700" s="6"/>
      <c r="BW700" s="6"/>
      <c r="BX700" s="6"/>
      <c r="BY700" s="6"/>
      <c r="BZ700" s="6"/>
      <c r="CA700" s="6"/>
      <c r="CB700" s="6"/>
    </row>
    <row r="701" spans="21:80" ht="34.15" customHeight="1"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5"/>
      <c r="AG701" s="15"/>
      <c r="AH701" s="15"/>
      <c r="AI701" s="15"/>
      <c r="AJ701" s="15"/>
      <c r="AK701" s="15"/>
      <c r="AL701" s="15"/>
      <c r="AM701" s="15"/>
      <c r="AN701" s="15"/>
      <c r="AO701" s="15"/>
      <c r="AP701" s="15"/>
      <c r="AQ701" s="15"/>
      <c r="AR701" s="15"/>
      <c r="AS701" s="15"/>
      <c r="AT701" s="15"/>
      <c r="AU701" s="15"/>
      <c r="AV701" s="15"/>
      <c r="AW701" s="15"/>
      <c r="AX701" s="15"/>
      <c r="AY701" s="6"/>
      <c r="AZ701" s="6"/>
      <c r="BA701" s="6"/>
      <c r="BB701" s="6"/>
      <c r="BC701" s="6"/>
      <c r="BD701" s="6"/>
      <c r="BE701" s="6"/>
      <c r="BF701" s="6"/>
      <c r="BG701" s="6"/>
      <c r="BH701" s="6"/>
      <c r="BI701" s="6"/>
      <c r="BJ701" s="6"/>
      <c r="BK701" s="6"/>
      <c r="BL701" s="6"/>
      <c r="BM701" s="6"/>
      <c r="BN701" s="6"/>
      <c r="BO701" s="6"/>
      <c r="BP701" s="6"/>
      <c r="BQ701" s="6"/>
      <c r="BR701" s="6"/>
      <c r="BS701" s="6"/>
      <c r="BT701" s="6"/>
      <c r="BU701" s="6"/>
      <c r="BV701" s="6"/>
      <c r="BW701" s="6"/>
      <c r="BX701" s="6"/>
      <c r="BY701" s="6"/>
      <c r="BZ701" s="6"/>
      <c r="CA701" s="6"/>
      <c r="CB701" s="6"/>
    </row>
    <row r="702" spans="21:80" ht="34.15" customHeight="1"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5"/>
      <c r="AG702" s="15"/>
      <c r="AH702" s="15"/>
      <c r="AI702" s="15"/>
      <c r="AJ702" s="15"/>
      <c r="AK702" s="15"/>
      <c r="AL702" s="15"/>
      <c r="AM702" s="15"/>
      <c r="AN702" s="15"/>
      <c r="AO702" s="15"/>
      <c r="AP702" s="15"/>
      <c r="AQ702" s="15"/>
      <c r="AR702" s="15"/>
      <c r="AS702" s="15"/>
      <c r="AT702" s="15"/>
      <c r="AU702" s="15"/>
      <c r="AV702" s="15"/>
      <c r="AW702" s="15"/>
      <c r="AX702" s="15"/>
      <c r="AY702" s="6"/>
      <c r="AZ702" s="6"/>
      <c r="BA702" s="6"/>
      <c r="BB702" s="6"/>
      <c r="BC702" s="6"/>
      <c r="BD702" s="6"/>
      <c r="BE702" s="6"/>
      <c r="BF702" s="6"/>
      <c r="BG702" s="6"/>
      <c r="BH702" s="6"/>
      <c r="BI702" s="6"/>
      <c r="BJ702" s="6"/>
      <c r="BK702" s="6"/>
      <c r="BL702" s="6"/>
      <c r="BM702" s="6"/>
      <c r="BN702" s="6"/>
      <c r="BO702" s="6"/>
      <c r="BP702" s="6"/>
      <c r="BQ702" s="6"/>
      <c r="BR702" s="6"/>
      <c r="BS702" s="6"/>
      <c r="BT702" s="6"/>
      <c r="BU702" s="6"/>
      <c r="BV702" s="6"/>
      <c r="BW702" s="6"/>
      <c r="BX702" s="6"/>
      <c r="BY702" s="6"/>
      <c r="BZ702" s="6"/>
      <c r="CA702" s="6"/>
      <c r="CB702" s="6"/>
    </row>
    <row r="703" spans="21:80" ht="34.15" customHeight="1"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5"/>
      <c r="AG703" s="15"/>
      <c r="AH703" s="15"/>
      <c r="AI703" s="15"/>
      <c r="AJ703" s="15"/>
      <c r="AK703" s="15"/>
      <c r="AL703" s="15"/>
      <c r="AM703" s="15"/>
      <c r="AN703" s="15"/>
      <c r="AO703" s="15"/>
      <c r="AP703" s="15"/>
      <c r="AQ703" s="15"/>
      <c r="AR703" s="15"/>
      <c r="AS703" s="15"/>
      <c r="AT703" s="15"/>
      <c r="AU703" s="15"/>
      <c r="AV703" s="15"/>
      <c r="AW703" s="15"/>
      <c r="AX703" s="15"/>
      <c r="AY703" s="6"/>
      <c r="AZ703" s="6"/>
      <c r="BA703" s="6"/>
      <c r="BB703" s="6"/>
      <c r="BC703" s="6"/>
      <c r="BD703" s="6"/>
      <c r="BE703" s="6"/>
      <c r="BF703" s="6"/>
      <c r="BG703" s="6"/>
      <c r="BH703" s="6"/>
      <c r="BI703" s="6"/>
      <c r="BJ703" s="6"/>
      <c r="BK703" s="6"/>
      <c r="BL703" s="6"/>
      <c r="BM703" s="6"/>
      <c r="BN703" s="6"/>
      <c r="BO703" s="6"/>
      <c r="BP703" s="6"/>
      <c r="BQ703" s="6"/>
      <c r="BR703" s="6"/>
      <c r="BS703" s="6"/>
      <c r="BT703" s="6"/>
      <c r="BU703" s="6"/>
      <c r="BV703" s="6"/>
      <c r="BW703" s="6"/>
      <c r="BX703" s="6"/>
      <c r="BY703" s="6"/>
      <c r="BZ703" s="6"/>
      <c r="CA703" s="6"/>
      <c r="CB703" s="6"/>
    </row>
    <row r="704" spans="21:80" ht="34.15" customHeight="1"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5"/>
      <c r="AG704" s="15"/>
      <c r="AH704" s="15"/>
      <c r="AI704" s="15"/>
      <c r="AJ704" s="15"/>
      <c r="AK704" s="15"/>
      <c r="AL704" s="15"/>
      <c r="AM704" s="15"/>
      <c r="AN704" s="15"/>
      <c r="AO704" s="15"/>
      <c r="AP704" s="15"/>
      <c r="AQ704" s="15"/>
      <c r="AR704" s="15"/>
      <c r="AS704" s="15"/>
      <c r="AT704" s="15"/>
      <c r="AU704" s="15"/>
      <c r="AV704" s="15"/>
      <c r="AW704" s="15"/>
      <c r="AX704" s="15"/>
      <c r="AY704" s="6"/>
      <c r="AZ704" s="6"/>
      <c r="BA704" s="6"/>
      <c r="BB704" s="6"/>
      <c r="BC704" s="6"/>
      <c r="BD704" s="6"/>
      <c r="BE704" s="6"/>
      <c r="BF704" s="6"/>
      <c r="BG704" s="6"/>
      <c r="BH704" s="6"/>
      <c r="BI704" s="6"/>
      <c r="BJ704" s="6"/>
      <c r="BK704" s="6"/>
      <c r="BL704" s="6"/>
      <c r="BM704" s="6"/>
      <c r="BN704" s="6"/>
      <c r="BO704" s="6"/>
      <c r="BP704" s="6"/>
      <c r="BQ704" s="6"/>
      <c r="BR704" s="6"/>
      <c r="BS704" s="6"/>
      <c r="BT704" s="6"/>
      <c r="BU704" s="6"/>
      <c r="BV704" s="6"/>
      <c r="BW704" s="6"/>
      <c r="BX704" s="6"/>
      <c r="BY704" s="6"/>
      <c r="BZ704" s="6"/>
      <c r="CA704" s="6"/>
      <c r="CB704" s="6"/>
    </row>
    <row r="705" spans="21:80" ht="34.15" customHeight="1"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5"/>
      <c r="AG705" s="15"/>
      <c r="AH705" s="15"/>
      <c r="AI705" s="15"/>
      <c r="AJ705" s="15"/>
      <c r="AK705" s="15"/>
      <c r="AL705" s="15"/>
      <c r="AM705" s="15"/>
      <c r="AN705" s="15"/>
      <c r="AO705" s="15"/>
      <c r="AP705" s="15"/>
      <c r="AQ705" s="15"/>
      <c r="AR705" s="15"/>
      <c r="AS705" s="15"/>
      <c r="AT705" s="15"/>
      <c r="AU705" s="15"/>
      <c r="AV705" s="15"/>
      <c r="AW705" s="15"/>
      <c r="AX705" s="15"/>
      <c r="AY705" s="6"/>
      <c r="AZ705" s="6"/>
      <c r="BA705" s="6"/>
      <c r="BB705" s="6"/>
      <c r="BC705" s="6"/>
      <c r="BD705" s="6"/>
      <c r="BE705" s="6"/>
      <c r="BF705" s="6"/>
      <c r="BG705" s="6"/>
      <c r="BH705" s="6"/>
      <c r="BI705" s="6"/>
      <c r="BJ705" s="6"/>
      <c r="BK705" s="6"/>
      <c r="BL705" s="6"/>
      <c r="BM705" s="6"/>
      <c r="BN705" s="6"/>
      <c r="BO705" s="6"/>
      <c r="BP705" s="6"/>
      <c r="BQ705" s="6"/>
      <c r="BR705" s="6"/>
      <c r="BS705" s="6"/>
      <c r="BT705" s="6"/>
      <c r="BU705" s="6"/>
      <c r="BV705" s="6"/>
      <c r="BW705" s="6"/>
      <c r="BX705" s="6"/>
      <c r="BY705" s="6"/>
      <c r="BZ705" s="6"/>
      <c r="CA705" s="6"/>
      <c r="CB705" s="6"/>
    </row>
    <row r="706" spans="21:80" ht="34.15" customHeight="1"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5"/>
      <c r="AG706" s="15"/>
      <c r="AH706" s="15"/>
      <c r="AI706" s="15"/>
      <c r="AJ706" s="15"/>
      <c r="AK706" s="15"/>
      <c r="AL706" s="15"/>
      <c r="AM706" s="15"/>
      <c r="AN706" s="15"/>
      <c r="AO706" s="15"/>
      <c r="AP706" s="15"/>
      <c r="AQ706" s="15"/>
      <c r="AR706" s="15"/>
      <c r="AS706" s="15"/>
      <c r="AT706" s="15"/>
      <c r="AU706" s="15"/>
      <c r="AV706" s="15"/>
      <c r="AW706" s="15"/>
      <c r="AX706" s="15"/>
      <c r="AY706" s="6"/>
      <c r="AZ706" s="6"/>
      <c r="BA706" s="6"/>
      <c r="BB706" s="6"/>
      <c r="BC706" s="6"/>
      <c r="BD706" s="6"/>
      <c r="BE706" s="6"/>
      <c r="BF706" s="6"/>
      <c r="BG706" s="6"/>
      <c r="BH706" s="6"/>
      <c r="BI706" s="6"/>
      <c r="BJ706" s="6"/>
      <c r="BK706" s="6"/>
      <c r="BL706" s="6"/>
      <c r="BM706" s="6"/>
      <c r="BN706" s="6"/>
      <c r="BO706" s="6"/>
      <c r="BP706" s="6"/>
      <c r="BQ706" s="6"/>
      <c r="BR706" s="6"/>
      <c r="BS706" s="6"/>
      <c r="BT706" s="6"/>
      <c r="BU706" s="6"/>
      <c r="BV706" s="6"/>
      <c r="BW706" s="6"/>
      <c r="BX706" s="6"/>
      <c r="BY706" s="6"/>
      <c r="BZ706" s="6"/>
      <c r="CA706" s="6"/>
      <c r="CB706" s="6"/>
    </row>
    <row r="707" spans="21:80" ht="34.15" customHeight="1"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5"/>
      <c r="AG707" s="15"/>
      <c r="AH707" s="15"/>
      <c r="AI707" s="15"/>
      <c r="AJ707" s="15"/>
      <c r="AK707" s="15"/>
      <c r="AL707" s="15"/>
      <c r="AM707" s="15"/>
      <c r="AN707" s="15"/>
      <c r="AO707" s="15"/>
      <c r="AP707" s="15"/>
      <c r="AQ707" s="15"/>
      <c r="AR707" s="15"/>
      <c r="AS707" s="15"/>
      <c r="AT707" s="15"/>
      <c r="AU707" s="15"/>
      <c r="AV707" s="15"/>
      <c r="AW707" s="15"/>
      <c r="AX707" s="15"/>
      <c r="AY707" s="6"/>
      <c r="AZ707" s="6"/>
      <c r="BA707" s="6"/>
      <c r="BB707" s="6"/>
      <c r="BC707" s="6"/>
      <c r="BD707" s="6"/>
      <c r="BE707" s="6"/>
      <c r="BF707" s="6"/>
      <c r="BG707" s="6"/>
      <c r="BH707" s="6"/>
      <c r="BI707" s="6"/>
      <c r="BJ707" s="6"/>
      <c r="BK707" s="6"/>
      <c r="BL707" s="6"/>
      <c r="BM707" s="6"/>
      <c r="BN707" s="6"/>
      <c r="BO707" s="6"/>
      <c r="BP707" s="6"/>
      <c r="BQ707" s="6"/>
      <c r="BR707" s="6"/>
      <c r="BS707" s="6"/>
      <c r="BT707" s="6"/>
      <c r="BU707" s="6"/>
      <c r="BV707" s="6"/>
      <c r="BW707" s="6"/>
      <c r="BX707" s="6"/>
      <c r="BY707" s="6"/>
      <c r="BZ707" s="6"/>
      <c r="CA707" s="6"/>
      <c r="CB707" s="6"/>
    </row>
    <row r="708" spans="21:80" ht="34.15" customHeight="1"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5"/>
      <c r="AG708" s="15"/>
      <c r="AH708" s="15"/>
      <c r="AI708" s="15"/>
      <c r="AJ708" s="15"/>
      <c r="AK708" s="15"/>
      <c r="AL708" s="15"/>
      <c r="AM708" s="15"/>
      <c r="AN708" s="15"/>
      <c r="AO708" s="15"/>
      <c r="AP708" s="15"/>
      <c r="AQ708" s="15"/>
      <c r="AR708" s="15"/>
      <c r="AS708" s="15"/>
      <c r="AT708" s="15"/>
      <c r="AU708" s="15"/>
      <c r="AV708" s="15"/>
      <c r="AW708" s="15"/>
      <c r="AX708" s="15"/>
      <c r="AY708" s="6"/>
      <c r="AZ708" s="6"/>
      <c r="BA708" s="6"/>
      <c r="BB708" s="6"/>
      <c r="BC708" s="6"/>
      <c r="BD708" s="6"/>
      <c r="BE708" s="6"/>
      <c r="BF708" s="6"/>
      <c r="BG708" s="6"/>
      <c r="BH708" s="6"/>
      <c r="BI708" s="6"/>
      <c r="BJ708" s="6"/>
      <c r="BK708" s="6"/>
      <c r="BL708" s="6"/>
      <c r="BM708" s="6"/>
      <c r="BN708" s="6"/>
      <c r="BO708" s="6"/>
      <c r="BP708" s="6"/>
      <c r="BQ708" s="6"/>
      <c r="BR708" s="6"/>
      <c r="BS708" s="6"/>
      <c r="BT708" s="6"/>
      <c r="BU708" s="6"/>
      <c r="BV708" s="6"/>
      <c r="BW708" s="6"/>
      <c r="BX708" s="6"/>
      <c r="BY708" s="6"/>
      <c r="BZ708" s="6"/>
      <c r="CA708" s="6"/>
      <c r="CB708" s="6"/>
    </row>
    <row r="709" spans="21:80" ht="34.15" customHeight="1"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5"/>
      <c r="AG709" s="15"/>
      <c r="AH709" s="15"/>
      <c r="AI709" s="15"/>
      <c r="AJ709" s="15"/>
      <c r="AK709" s="15"/>
      <c r="AL709" s="15"/>
      <c r="AM709" s="15"/>
      <c r="AN709" s="15"/>
      <c r="AO709" s="15"/>
      <c r="AP709" s="15"/>
      <c r="AQ709" s="15"/>
      <c r="AR709" s="15"/>
      <c r="AS709" s="15"/>
      <c r="AT709" s="15"/>
      <c r="AU709" s="15"/>
      <c r="AV709" s="15"/>
      <c r="AW709" s="15"/>
      <c r="AX709" s="15"/>
      <c r="AY709" s="6"/>
      <c r="AZ709" s="6"/>
      <c r="BA709" s="6"/>
      <c r="BB709" s="6"/>
      <c r="BC709" s="6"/>
      <c r="BD709" s="6"/>
      <c r="BE709" s="6"/>
      <c r="BF709" s="6"/>
      <c r="BG709" s="6"/>
      <c r="BH709" s="6"/>
      <c r="BI709" s="6"/>
      <c r="BJ709" s="6"/>
      <c r="BK709" s="6"/>
      <c r="BL709" s="6"/>
      <c r="BM709" s="6"/>
      <c r="BN709" s="6"/>
      <c r="BO709" s="6"/>
      <c r="BP709" s="6"/>
      <c r="BQ709" s="6"/>
      <c r="BR709" s="6"/>
      <c r="BS709" s="6"/>
      <c r="BT709" s="6"/>
      <c r="BU709" s="6"/>
      <c r="BV709" s="6"/>
      <c r="BW709" s="6"/>
      <c r="BX709" s="6"/>
      <c r="BY709" s="6"/>
      <c r="BZ709" s="6"/>
      <c r="CA709" s="6"/>
      <c r="CB709" s="6"/>
    </row>
    <row r="710" spans="21:80" ht="34.15" customHeight="1"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5"/>
      <c r="AG710" s="15"/>
      <c r="AH710" s="15"/>
      <c r="AI710" s="15"/>
      <c r="AJ710" s="15"/>
      <c r="AK710" s="15"/>
      <c r="AL710" s="15"/>
      <c r="AM710" s="15"/>
      <c r="AN710" s="15"/>
      <c r="AO710" s="15"/>
      <c r="AP710" s="15"/>
      <c r="AQ710" s="15"/>
      <c r="AR710" s="15"/>
      <c r="AS710" s="15"/>
      <c r="AT710" s="15"/>
      <c r="AU710" s="15"/>
      <c r="AV710" s="15"/>
      <c r="AW710" s="15"/>
      <c r="AX710" s="15"/>
      <c r="AY710" s="6"/>
      <c r="AZ710" s="6"/>
      <c r="BA710" s="6"/>
      <c r="BB710" s="6"/>
      <c r="BC710" s="6"/>
      <c r="BD710" s="6"/>
      <c r="BE710" s="6"/>
      <c r="BF710" s="6"/>
      <c r="BG710" s="6"/>
      <c r="BH710" s="6"/>
      <c r="BI710" s="6"/>
      <c r="BJ710" s="6"/>
      <c r="BK710" s="6"/>
      <c r="BL710" s="6"/>
      <c r="BM710" s="6"/>
      <c r="BN710" s="6"/>
      <c r="BO710" s="6"/>
      <c r="BP710" s="6"/>
      <c r="BQ710" s="6"/>
      <c r="BR710" s="6"/>
      <c r="BS710" s="6"/>
      <c r="BT710" s="6"/>
      <c r="BU710" s="6"/>
      <c r="BV710" s="6"/>
      <c r="BW710" s="6"/>
      <c r="BX710" s="6"/>
      <c r="BY710" s="6"/>
      <c r="BZ710" s="6"/>
      <c r="CA710" s="6"/>
      <c r="CB710" s="6"/>
    </row>
    <row r="711" spans="21:80" ht="34.15" customHeight="1"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5"/>
      <c r="AG711" s="15"/>
      <c r="AH711" s="15"/>
      <c r="AI711" s="15"/>
      <c r="AJ711" s="15"/>
      <c r="AK711" s="15"/>
      <c r="AL711" s="15"/>
      <c r="AM711" s="15"/>
      <c r="AN711" s="15"/>
      <c r="AO711" s="15"/>
      <c r="AP711" s="15"/>
      <c r="AQ711" s="15"/>
      <c r="AR711" s="15"/>
      <c r="AS711" s="15"/>
      <c r="AT711" s="15"/>
      <c r="AU711" s="15"/>
      <c r="AV711" s="15"/>
      <c r="AW711" s="15"/>
      <c r="AX711" s="15"/>
      <c r="AY711" s="6"/>
      <c r="AZ711" s="6"/>
      <c r="BA711" s="6"/>
      <c r="BB711" s="6"/>
      <c r="BC711" s="6"/>
      <c r="BD711" s="6"/>
      <c r="BE711" s="6"/>
      <c r="BF711" s="6"/>
      <c r="BG711" s="6"/>
      <c r="BH711" s="6"/>
      <c r="BI711" s="6"/>
      <c r="BJ711" s="6"/>
      <c r="BK711" s="6"/>
      <c r="BL711" s="6"/>
      <c r="BM711" s="6"/>
      <c r="BN711" s="6"/>
      <c r="BO711" s="6"/>
      <c r="BP711" s="6"/>
      <c r="BQ711" s="6"/>
      <c r="BR711" s="6"/>
      <c r="BS711" s="6"/>
      <c r="BT711" s="6"/>
      <c r="BU711" s="6"/>
      <c r="BV711" s="6"/>
      <c r="BW711" s="6"/>
      <c r="BX711" s="6"/>
      <c r="BY711" s="6"/>
      <c r="BZ711" s="6"/>
      <c r="CA711" s="6"/>
      <c r="CB711" s="6"/>
    </row>
    <row r="712" spans="21:80" ht="34.15" customHeight="1"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5"/>
      <c r="AG712" s="15"/>
      <c r="AH712" s="15"/>
      <c r="AI712" s="15"/>
      <c r="AJ712" s="15"/>
      <c r="AK712" s="15"/>
      <c r="AL712" s="15"/>
      <c r="AM712" s="15"/>
      <c r="AN712" s="15"/>
      <c r="AO712" s="15"/>
      <c r="AP712" s="15"/>
      <c r="AQ712" s="15"/>
      <c r="AR712" s="15"/>
      <c r="AS712" s="15"/>
      <c r="AT712" s="15"/>
      <c r="AU712" s="15"/>
      <c r="AV712" s="15"/>
      <c r="AW712" s="15"/>
      <c r="AX712" s="15"/>
      <c r="AY712" s="6"/>
      <c r="AZ712" s="6"/>
      <c r="BA712" s="6"/>
      <c r="BB712" s="6"/>
      <c r="BC712" s="6"/>
      <c r="BD712" s="6"/>
      <c r="BE712" s="6"/>
      <c r="BF712" s="6"/>
      <c r="BG712" s="6"/>
      <c r="BH712" s="6"/>
      <c r="BI712" s="6"/>
      <c r="BJ712" s="6"/>
      <c r="BK712" s="6"/>
      <c r="BL712" s="6"/>
      <c r="BM712" s="6"/>
      <c r="BN712" s="6"/>
      <c r="BO712" s="6"/>
      <c r="BP712" s="6"/>
      <c r="BQ712" s="6"/>
      <c r="BR712" s="6"/>
      <c r="BS712" s="6"/>
      <c r="BT712" s="6"/>
      <c r="BU712" s="6"/>
      <c r="BV712" s="6"/>
      <c r="BW712" s="6"/>
      <c r="BX712" s="6"/>
      <c r="BY712" s="6"/>
      <c r="BZ712" s="6"/>
      <c r="CA712" s="6"/>
      <c r="CB712" s="6"/>
    </row>
    <row r="713" spans="21:80" ht="34.15" customHeight="1"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5"/>
      <c r="AG713" s="15"/>
      <c r="AH713" s="15"/>
      <c r="AI713" s="15"/>
      <c r="AJ713" s="15"/>
      <c r="AK713" s="15"/>
      <c r="AL713" s="15"/>
      <c r="AM713" s="15"/>
      <c r="AN713" s="15"/>
      <c r="AO713" s="15"/>
      <c r="AP713" s="15"/>
      <c r="AQ713" s="15"/>
      <c r="AR713" s="15"/>
      <c r="AS713" s="15"/>
      <c r="AT713" s="15"/>
      <c r="AU713" s="15"/>
      <c r="AV713" s="15"/>
      <c r="AW713" s="15"/>
      <c r="AX713" s="15"/>
      <c r="AY713" s="6"/>
      <c r="AZ713" s="6"/>
      <c r="BA713" s="6"/>
      <c r="BB713" s="6"/>
      <c r="BC713" s="6"/>
      <c r="BD713" s="6"/>
      <c r="BE713" s="6"/>
      <c r="BF713" s="6"/>
      <c r="BG713" s="6"/>
      <c r="BH713" s="6"/>
      <c r="BI713" s="6"/>
      <c r="BJ713" s="6"/>
      <c r="BK713" s="6"/>
      <c r="BL713" s="6"/>
      <c r="BM713" s="6"/>
      <c r="BN713" s="6"/>
      <c r="BO713" s="6"/>
      <c r="BP713" s="6"/>
      <c r="BQ713" s="6"/>
      <c r="BR713" s="6"/>
      <c r="BS713" s="6"/>
      <c r="BT713" s="6"/>
      <c r="BU713" s="6"/>
      <c r="BV713" s="6"/>
      <c r="BW713" s="6"/>
      <c r="BX713" s="6"/>
      <c r="BY713" s="6"/>
      <c r="BZ713" s="6"/>
      <c r="CA713" s="6"/>
      <c r="CB713" s="6"/>
    </row>
    <row r="714" spans="21:80" ht="34.15" customHeight="1"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5"/>
      <c r="AG714" s="15"/>
      <c r="AH714" s="15"/>
      <c r="AI714" s="15"/>
      <c r="AJ714" s="15"/>
      <c r="AK714" s="15"/>
      <c r="AL714" s="15"/>
      <c r="AM714" s="15"/>
      <c r="AN714" s="15"/>
      <c r="AO714" s="15"/>
      <c r="AP714" s="15"/>
      <c r="AQ714" s="15"/>
      <c r="AR714" s="15"/>
      <c r="AS714" s="15"/>
      <c r="AT714" s="15"/>
      <c r="AU714" s="15"/>
      <c r="AV714" s="15"/>
      <c r="AW714" s="15"/>
      <c r="AX714" s="15"/>
      <c r="AY714" s="6"/>
      <c r="AZ714" s="6"/>
      <c r="BA714" s="6"/>
      <c r="BB714" s="6"/>
      <c r="BC714" s="6"/>
      <c r="BD714" s="6"/>
      <c r="BE714" s="6"/>
      <c r="BF714" s="6"/>
      <c r="BG714" s="6"/>
      <c r="BH714" s="6"/>
      <c r="BI714" s="6"/>
      <c r="BJ714" s="6"/>
      <c r="BK714" s="6"/>
      <c r="BL714" s="6"/>
      <c r="BM714" s="6"/>
      <c r="BN714" s="6"/>
      <c r="BO714" s="6"/>
      <c r="BP714" s="6"/>
      <c r="BQ714" s="6"/>
      <c r="BR714" s="6"/>
      <c r="BS714" s="6"/>
      <c r="BT714" s="6"/>
      <c r="BU714" s="6"/>
      <c r="BV714" s="6"/>
      <c r="BW714" s="6"/>
      <c r="BX714" s="6"/>
      <c r="BY714" s="6"/>
      <c r="BZ714" s="6"/>
      <c r="CA714" s="6"/>
      <c r="CB714" s="6"/>
    </row>
    <row r="715" spans="21:80" ht="34.15" customHeight="1"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5"/>
      <c r="AG715" s="15"/>
      <c r="AH715" s="15"/>
      <c r="AI715" s="15"/>
      <c r="AJ715" s="15"/>
      <c r="AK715" s="15"/>
      <c r="AL715" s="15"/>
      <c r="AM715" s="15"/>
      <c r="AN715" s="15"/>
      <c r="AO715" s="15"/>
      <c r="AP715" s="15"/>
      <c r="AQ715" s="15"/>
      <c r="AR715" s="15"/>
      <c r="AS715" s="15"/>
      <c r="AT715" s="15"/>
      <c r="AU715" s="15"/>
      <c r="AV715" s="15"/>
      <c r="AW715" s="15"/>
      <c r="AX715" s="15"/>
      <c r="AY715" s="6"/>
      <c r="AZ715" s="6"/>
      <c r="BA715" s="6"/>
      <c r="BB715" s="6"/>
      <c r="BC715" s="6"/>
      <c r="BD715" s="6"/>
      <c r="BE715" s="6"/>
      <c r="BF715" s="6"/>
      <c r="BG715" s="6"/>
      <c r="BH715" s="6"/>
      <c r="BI715" s="6"/>
      <c r="BJ715" s="6"/>
      <c r="BK715" s="6"/>
      <c r="BL715" s="6"/>
      <c r="BM715" s="6"/>
      <c r="BN715" s="6"/>
      <c r="BO715" s="6"/>
      <c r="BP715" s="6"/>
      <c r="BQ715" s="6"/>
      <c r="BR715" s="6"/>
      <c r="BS715" s="6"/>
      <c r="BT715" s="6"/>
      <c r="BU715" s="6"/>
      <c r="BV715" s="6"/>
      <c r="BW715" s="6"/>
      <c r="BX715" s="6"/>
      <c r="BY715" s="6"/>
      <c r="BZ715" s="6"/>
      <c r="CA715" s="6"/>
      <c r="CB715" s="6"/>
    </row>
    <row r="716" spans="21:80" ht="34.15" customHeight="1"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5"/>
      <c r="AG716" s="15"/>
      <c r="AH716" s="15"/>
      <c r="AI716" s="15"/>
      <c r="AJ716" s="15"/>
      <c r="AK716" s="15"/>
      <c r="AL716" s="15"/>
      <c r="AM716" s="15"/>
      <c r="AN716" s="15"/>
      <c r="AO716" s="15"/>
      <c r="AP716" s="15"/>
      <c r="AQ716" s="15"/>
      <c r="AR716" s="15"/>
      <c r="AS716" s="15"/>
      <c r="AT716" s="15"/>
      <c r="AU716" s="15"/>
      <c r="AV716" s="15"/>
      <c r="AW716" s="15"/>
      <c r="AX716" s="15"/>
      <c r="AY716" s="6"/>
      <c r="AZ716" s="6"/>
      <c r="BA716" s="6"/>
      <c r="BB716" s="6"/>
      <c r="BC716" s="6"/>
      <c r="BD716" s="6"/>
      <c r="BE716" s="6"/>
      <c r="BF716" s="6"/>
      <c r="BG716" s="6"/>
      <c r="BH716" s="6"/>
      <c r="BI716" s="6"/>
      <c r="BJ716" s="6"/>
      <c r="BK716" s="6"/>
      <c r="BL716" s="6"/>
      <c r="BM716" s="6"/>
      <c r="BN716" s="6"/>
      <c r="BO716" s="6"/>
      <c r="BP716" s="6"/>
      <c r="BQ716" s="6"/>
      <c r="BR716" s="6"/>
      <c r="BS716" s="6"/>
      <c r="BT716" s="6"/>
      <c r="BU716" s="6"/>
      <c r="BV716" s="6"/>
      <c r="BW716" s="6"/>
      <c r="BX716" s="6"/>
      <c r="BY716" s="6"/>
      <c r="BZ716" s="6"/>
      <c r="CA716" s="6"/>
      <c r="CB716" s="6"/>
    </row>
    <row r="717" spans="21:80" ht="34.15" customHeight="1"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5"/>
      <c r="AG717" s="15"/>
      <c r="AH717" s="15"/>
      <c r="AI717" s="15"/>
      <c r="AJ717" s="15"/>
      <c r="AK717" s="15"/>
      <c r="AL717" s="15"/>
      <c r="AM717" s="15"/>
      <c r="AN717" s="15"/>
      <c r="AO717" s="15"/>
      <c r="AP717" s="15"/>
      <c r="AQ717" s="15"/>
      <c r="AR717" s="15"/>
      <c r="AS717" s="15"/>
      <c r="AT717" s="15"/>
      <c r="AU717" s="15"/>
      <c r="AV717" s="15"/>
      <c r="AW717" s="15"/>
      <c r="AX717" s="15"/>
      <c r="AY717" s="6"/>
      <c r="AZ717" s="6"/>
      <c r="BA717" s="6"/>
      <c r="BB717" s="6"/>
      <c r="BC717" s="6"/>
      <c r="BD717" s="6"/>
      <c r="BE717" s="6"/>
      <c r="BF717" s="6"/>
      <c r="BG717" s="6"/>
      <c r="BH717" s="6"/>
      <c r="BI717" s="6"/>
      <c r="BJ717" s="6"/>
      <c r="BK717" s="6"/>
      <c r="BL717" s="6"/>
      <c r="BM717" s="6"/>
      <c r="BN717" s="6"/>
      <c r="BO717" s="6"/>
      <c r="BP717" s="6"/>
      <c r="BQ717" s="6"/>
      <c r="BR717" s="6"/>
      <c r="BS717" s="6"/>
      <c r="BT717" s="6"/>
      <c r="BU717" s="6"/>
      <c r="BV717" s="6"/>
      <c r="BW717" s="6"/>
      <c r="BX717" s="6"/>
      <c r="BY717" s="6"/>
      <c r="BZ717" s="6"/>
      <c r="CA717" s="6"/>
      <c r="CB717" s="6"/>
    </row>
    <row r="718" spans="21:80" ht="34.15" customHeight="1"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5"/>
      <c r="AG718" s="15"/>
      <c r="AH718" s="15"/>
      <c r="AI718" s="15"/>
      <c r="AJ718" s="15"/>
      <c r="AK718" s="15"/>
      <c r="AL718" s="15"/>
      <c r="AM718" s="15"/>
      <c r="AN718" s="15"/>
      <c r="AO718" s="15"/>
      <c r="AP718" s="15"/>
      <c r="AQ718" s="15"/>
      <c r="AR718" s="15"/>
      <c r="AS718" s="15"/>
      <c r="AT718" s="15"/>
      <c r="AU718" s="15"/>
      <c r="AV718" s="15"/>
      <c r="AW718" s="15"/>
      <c r="AX718" s="15"/>
      <c r="AY718" s="6"/>
      <c r="AZ718" s="6"/>
      <c r="BA718" s="6"/>
      <c r="BB718" s="6"/>
      <c r="BC718" s="6"/>
      <c r="BD718" s="6"/>
      <c r="BE718" s="6"/>
      <c r="BF718" s="6"/>
      <c r="BG718" s="6"/>
      <c r="BH718" s="6"/>
      <c r="BI718" s="6"/>
      <c r="BJ718" s="6"/>
      <c r="BK718" s="6"/>
      <c r="BL718" s="6"/>
      <c r="BM718" s="6"/>
      <c r="BN718" s="6"/>
      <c r="BO718" s="6"/>
      <c r="BP718" s="6"/>
      <c r="BQ718" s="6"/>
      <c r="BR718" s="6"/>
      <c r="BS718" s="6"/>
      <c r="BT718" s="6"/>
      <c r="BU718" s="6"/>
      <c r="BV718" s="6"/>
      <c r="BW718" s="6"/>
      <c r="BX718" s="6"/>
      <c r="BY718" s="6"/>
      <c r="BZ718" s="6"/>
      <c r="CA718" s="6"/>
      <c r="CB718" s="6"/>
    </row>
    <row r="719" spans="21:80" ht="34.15" customHeight="1"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5"/>
      <c r="AG719" s="15"/>
      <c r="AH719" s="15"/>
      <c r="AI719" s="15"/>
      <c r="AJ719" s="15"/>
      <c r="AK719" s="15"/>
      <c r="AL719" s="15"/>
      <c r="AM719" s="15"/>
      <c r="AN719" s="15"/>
      <c r="AO719" s="15"/>
      <c r="AP719" s="15"/>
      <c r="AQ719" s="15"/>
      <c r="AR719" s="15"/>
      <c r="AS719" s="15"/>
      <c r="AT719" s="15"/>
      <c r="AU719" s="15"/>
      <c r="AV719" s="15"/>
      <c r="AW719" s="15"/>
      <c r="AX719" s="15"/>
      <c r="AY719" s="6"/>
      <c r="AZ719" s="6"/>
      <c r="BA719" s="6"/>
      <c r="BB719" s="6"/>
      <c r="BC719" s="6"/>
      <c r="BD719" s="6"/>
      <c r="BE719" s="6"/>
      <c r="BF719" s="6"/>
      <c r="BG719" s="6"/>
      <c r="BH719" s="6"/>
      <c r="BI719" s="6"/>
      <c r="BJ719" s="6"/>
      <c r="BK719" s="6"/>
      <c r="BL719" s="6"/>
      <c r="BM719" s="6"/>
      <c r="BN719" s="6"/>
      <c r="BO719" s="6"/>
      <c r="BP719" s="6"/>
      <c r="BQ719" s="6"/>
      <c r="BR719" s="6"/>
      <c r="BS719" s="6"/>
      <c r="BT719" s="6"/>
      <c r="BU719" s="6"/>
      <c r="BV719" s="6"/>
      <c r="BW719" s="6"/>
      <c r="BX719" s="6"/>
      <c r="BY719" s="6"/>
      <c r="BZ719" s="6"/>
      <c r="CA719" s="6"/>
      <c r="CB719" s="6"/>
    </row>
    <row r="720" spans="21:80" ht="34.15" customHeight="1"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5"/>
      <c r="AG720" s="15"/>
      <c r="AH720" s="15"/>
      <c r="AI720" s="15"/>
      <c r="AJ720" s="15"/>
      <c r="AK720" s="15"/>
      <c r="AL720" s="15"/>
      <c r="AM720" s="15"/>
      <c r="AN720" s="15"/>
      <c r="AO720" s="15"/>
      <c r="AP720" s="15"/>
      <c r="AQ720" s="15"/>
      <c r="AR720" s="15"/>
      <c r="AS720" s="15"/>
      <c r="AT720" s="15"/>
      <c r="AU720" s="15"/>
      <c r="AV720" s="15"/>
      <c r="AW720" s="15"/>
      <c r="AX720" s="15"/>
      <c r="AY720" s="6"/>
      <c r="AZ720" s="6"/>
      <c r="BA720" s="6"/>
      <c r="BB720" s="6"/>
      <c r="BC720" s="6"/>
      <c r="BD720" s="6"/>
      <c r="BE720" s="6"/>
      <c r="BF720" s="6"/>
      <c r="BG720" s="6"/>
      <c r="BH720" s="6"/>
      <c r="BI720" s="6"/>
      <c r="BJ720" s="6"/>
      <c r="BK720" s="6"/>
      <c r="BL720" s="6"/>
      <c r="BM720" s="6"/>
      <c r="BN720" s="6"/>
      <c r="BO720" s="6"/>
      <c r="BP720" s="6"/>
      <c r="BQ720" s="6"/>
      <c r="BR720" s="6"/>
      <c r="BS720" s="6"/>
      <c r="BT720" s="6"/>
      <c r="BU720" s="6"/>
      <c r="BV720" s="6"/>
      <c r="BW720" s="6"/>
      <c r="BX720" s="6"/>
      <c r="BY720" s="6"/>
      <c r="BZ720" s="6"/>
      <c r="CA720" s="6"/>
      <c r="CB720" s="6"/>
    </row>
    <row r="721" spans="21:80" ht="34.15" customHeight="1"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5"/>
      <c r="AG721" s="15"/>
      <c r="AH721" s="15"/>
      <c r="AI721" s="15"/>
      <c r="AJ721" s="15"/>
      <c r="AK721" s="15"/>
      <c r="AL721" s="15"/>
      <c r="AM721" s="15"/>
      <c r="AN721" s="15"/>
      <c r="AO721" s="15"/>
      <c r="AP721" s="15"/>
      <c r="AQ721" s="15"/>
      <c r="AR721" s="15"/>
      <c r="AS721" s="15"/>
      <c r="AT721" s="15"/>
      <c r="AU721" s="15"/>
      <c r="AV721" s="15"/>
      <c r="AW721" s="15"/>
      <c r="AX721" s="15"/>
      <c r="AY721" s="6"/>
      <c r="AZ721" s="6"/>
      <c r="BA721" s="6"/>
      <c r="BB721" s="6"/>
      <c r="BC721" s="6"/>
      <c r="BD721" s="6"/>
      <c r="BE721" s="6"/>
      <c r="BF721" s="6"/>
      <c r="BG721" s="6"/>
      <c r="BH721" s="6"/>
      <c r="BI721" s="6"/>
      <c r="BJ721" s="6"/>
      <c r="BK721" s="6"/>
      <c r="BL721" s="6"/>
      <c r="BM721" s="6"/>
      <c r="BN721" s="6"/>
      <c r="BO721" s="6"/>
      <c r="BP721" s="6"/>
      <c r="BQ721" s="6"/>
      <c r="BR721" s="6"/>
      <c r="BS721" s="6"/>
      <c r="BT721" s="6"/>
      <c r="BU721" s="6"/>
      <c r="BV721" s="6"/>
      <c r="BW721" s="6"/>
      <c r="BX721" s="6"/>
      <c r="BY721" s="6"/>
      <c r="BZ721" s="6"/>
      <c r="CA721" s="6"/>
      <c r="CB721" s="6"/>
    </row>
    <row r="722" spans="21:80" ht="34.15" customHeight="1"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5"/>
      <c r="AG722" s="15"/>
      <c r="AH722" s="15"/>
      <c r="AI722" s="15"/>
      <c r="AJ722" s="15"/>
      <c r="AK722" s="15"/>
      <c r="AL722" s="15"/>
      <c r="AM722" s="15"/>
      <c r="AN722" s="15"/>
      <c r="AO722" s="15"/>
      <c r="AP722" s="15"/>
      <c r="AQ722" s="15"/>
      <c r="AR722" s="15"/>
      <c r="AS722" s="15"/>
      <c r="AT722" s="15"/>
      <c r="AU722" s="15"/>
      <c r="AV722" s="15"/>
      <c r="AW722" s="15"/>
      <c r="AX722" s="15"/>
      <c r="AY722" s="6"/>
      <c r="AZ722" s="6"/>
      <c r="BA722" s="6"/>
      <c r="BB722" s="6"/>
      <c r="BC722" s="6"/>
      <c r="BD722" s="6"/>
      <c r="BE722" s="6"/>
      <c r="BF722" s="6"/>
      <c r="BG722" s="6"/>
      <c r="BH722" s="6"/>
      <c r="BI722" s="6"/>
      <c r="BJ722" s="6"/>
      <c r="BK722" s="6"/>
      <c r="BL722" s="6"/>
      <c r="BM722" s="6"/>
      <c r="BN722" s="6"/>
      <c r="BO722" s="6"/>
      <c r="BP722" s="6"/>
      <c r="BQ722" s="6"/>
      <c r="BR722" s="6"/>
      <c r="BS722" s="6"/>
      <c r="BT722" s="6"/>
      <c r="BU722" s="6"/>
      <c r="BV722" s="6"/>
      <c r="BW722" s="6"/>
      <c r="BX722" s="6"/>
      <c r="BY722" s="6"/>
      <c r="BZ722" s="6"/>
      <c r="CA722" s="6"/>
      <c r="CB722" s="6"/>
    </row>
    <row r="723" spans="21:80" ht="34.15" customHeight="1"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5"/>
      <c r="AG723" s="15"/>
      <c r="AH723" s="15"/>
      <c r="AI723" s="15"/>
      <c r="AJ723" s="15"/>
      <c r="AK723" s="15"/>
      <c r="AL723" s="15"/>
      <c r="AM723" s="15"/>
      <c r="AN723" s="15"/>
      <c r="AO723" s="15"/>
      <c r="AP723" s="15"/>
      <c r="AQ723" s="15"/>
      <c r="AR723" s="15"/>
      <c r="AS723" s="15"/>
      <c r="AT723" s="15"/>
      <c r="AU723" s="15"/>
      <c r="AV723" s="15"/>
      <c r="AW723" s="15"/>
      <c r="AX723" s="15"/>
      <c r="AY723" s="6"/>
      <c r="AZ723" s="6"/>
      <c r="BA723" s="6"/>
      <c r="BB723" s="6"/>
      <c r="BC723" s="6"/>
      <c r="BD723" s="6"/>
      <c r="BE723" s="6"/>
      <c r="BF723" s="6"/>
      <c r="BG723" s="6"/>
      <c r="BH723" s="6"/>
      <c r="BI723" s="6"/>
      <c r="BJ723" s="6"/>
      <c r="BK723" s="6"/>
      <c r="BL723" s="6"/>
      <c r="BM723" s="6"/>
      <c r="BN723" s="6"/>
      <c r="BO723" s="6"/>
      <c r="BP723" s="6"/>
      <c r="BQ723" s="6"/>
      <c r="BR723" s="6"/>
      <c r="BS723" s="6"/>
      <c r="BT723" s="6"/>
      <c r="BU723" s="6"/>
      <c r="BV723" s="6"/>
      <c r="BW723" s="6"/>
      <c r="BX723" s="6"/>
      <c r="BY723" s="6"/>
      <c r="BZ723" s="6"/>
      <c r="CA723" s="6"/>
      <c r="CB723" s="6"/>
    </row>
    <row r="724" spans="21:80" ht="34.15" customHeight="1"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5"/>
      <c r="AG724" s="15"/>
      <c r="AH724" s="15"/>
      <c r="AI724" s="15"/>
      <c r="AJ724" s="15"/>
      <c r="AK724" s="15"/>
      <c r="AL724" s="15"/>
      <c r="AM724" s="15"/>
      <c r="AN724" s="15"/>
      <c r="AO724" s="15"/>
      <c r="AP724" s="15"/>
      <c r="AQ724" s="15"/>
      <c r="AR724" s="15"/>
      <c r="AS724" s="15"/>
      <c r="AT724" s="15"/>
      <c r="AU724" s="15"/>
      <c r="AV724" s="15"/>
      <c r="AW724" s="15"/>
      <c r="AX724" s="15"/>
      <c r="AY724" s="6"/>
      <c r="AZ724" s="6"/>
      <c r="BA724" s="6"/>
      <c r="BB724" s="6"/>
      <c r="BC724" s="6"/>
      <c r="BD724" s="6"/>
      <c r="BE724" s="6"/>
      <c r="BF724" s="6"/>
      <c r="BG724" s="6"/>
      <c r="BH724" s="6"/>
      <c r="BI724" s="6"/>
      <c r="BJ724" s="6"/>
      <c r="BK724" s="6"/>
      <c r="BL724" s="6"/>
      <c r="BM724" s="6"/>
      <c r="BN724" s="6"/>
      <c r="BO724" s="6"/>
      <c r="BP724" s="6"/>
      <c r="BQ724" s="6"/>
      <c r="BR724" s="6"/>
      <c r="BS724" s="6"/>
      <c r="BT724" s="6"/>
      <c r="BU724" s="6"/>
      <c r="BV724" s="6"/>
      <c r="BW724" s="6"/>
      <c r="BX724" s="6"/>
      <c r="BY724" s="6"/>
      <c r="BZ724" s="6"/>
      <c r="CA724" s="6"/>
      <c r="CB724" s="6"/>
    </row>
    <row r="725" spans="21:80" ht="34.15" customHeight="1"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5"/>
      <c r="AG725" s="15"/>
      <c r="AH725" s="15"/>
      <c r="AI725" s="15"/>
      <c r="AJ725" s="15"/>
      <c r="AK725" s="15"/>
      <c r="AL725" s="15"/>
      <c r="AM725" s="15"/>
      <c r="AN725" s="15"/>
      <c r="AO725" s="15"/>
      <c r="AP725" s="15"/>
      <c r="AQ725" s="15"/>
      <c r="AR725" s="15"/>
      <c r="AS725" s="15"/>
      <c r="AT725" s="15"/>
      <c r="AU725" s="15"/>
      <c r="AV725" s="15"/>
      <c r="AW725" s="15"/>
      <c r="AX725" s="15"/>
      <c r="AY725" s="6"/>
      <c r="AZ725" s="6"/>
      <c r="BA725" s="6"/>
      <c r="BB725" s="6"/>
      <c r="BC725" s="6"/>
      <c r="BD725" s="6"/>
      <c r="BE725" s="6"/>
      <c r="BF725" s="6"/>
      <c r="BG725" s="6"/>
      <c r="BH725" s="6"/>
      <c r="BI725" s="6"/>
      <c r="BJ725" s="6"/>
      <c r="BK725" s="6"/>
      <c r="BL725" s="6"/>
      <c r="BM725" s="6"/>
      <c r="BN725" s="6"/>
      <c r="BO725" s="6"/>
      <c r="BP725" s="6"/>
      <c r="BQ725" s="6"/>
      <c r="BR725" s="6"/>
      <c r="BS725" s="6"/>
      <c r="BT725" s="6"/>
      <c r="BU725" s="6"/>
      <c r="BV725" s="6"/>
      <c r="BW725" s="6"/>
      <c r="BX725" s="6"/>
      <c r="BY725" s="6"/>
      <c r="BZ725" s="6"/>
      <c r="CA725" s="6"/>
      <c r="CB725" s="6"/>
    </row>
    <row r="726" spans="21:80" ht="34.15" customHeight="1"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5"/>
      <c r="AG726" s="15"/>
      <c r="AH726" s="15"/>
      <c r="AI726" s="15"/>
      <c r="AJ726" s="15"/>
      <c r="AK726" s="15"/>
      <c r="AL726" s="15"/>
      <c r="AM726" s="15"/>
      <c r="AN726" s="15"/>
      <c r="AO726" s="15"/>
      <c r="AP726" s="15"/>
      <c r="AQ726" s="15"/>
      <c r="AR726" s="15"/>
      <c r="AS726" s="15"/>
      <c r="AT726" s="15"/>
      <c r="AU726" s="15"/>
      <c r="AV726" s="15"/>
      <c r="AW726" s="15"/>
      <c r="AX726" s="15"/>
      <c r="AY726" s="6"/>
      <c r="AZ726" s="6"/>
      <c r="BA726" s="6"/>
      <c r="BB726" s="6"/>
      <c r="BC726" s="6"/>
      <c r="BD726" s="6"/>
      <c r="BE726" s="6"/>
      <c r="BF726" s="6"/>
      <c r="BG726" s="6"/>
      <c r="BH726" s="6"/>
      <c r="BI726" s="6"/>
      <c r="BJ726" s="6"/>
      <c r="BK726" s="6"/>
      <c r="BL726" s="6"/>
      <c r="BM726" s="6"/>
      <c r="BN726" s="6"/>
      <c r="BO726" s="6"/>
      <c r="BP726" s="6"/>
      <c r="BQ726" s="6"/>
      <c r="BR726" s="6"/>
      <c r="BS726" s="6"/>
      <c r="BT726" s="6"/>
      <c r="BU726" s="6"/>
      <c r="BV726" s="6"/>
      <c r="BW726" s="6"/>
      <c r="BX726" s="6"/>
      <c r="BY726" s="6"/>
      <c r="BZ726" s="6"/>
      <c r="CA726" s="6"/>
      <c r="CB726" s="6"/>
    </row>
    <row r="727" spans="21:80" ht="34.15" customHeight="1"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5"/>
      <c r="AG727" s="15"/>
      <c r="AH727" s="15"/>
      <c r="AI727" s="15"/>
      <c r="AJ727" s="15"/>
      <c r="AK727" s="15"/>
      <c r="AL727" s="15"/>
      <c r="AM727" s="15"/>
      <c r="AN727" s="15"/>
      <c r="AO727" s="15"/>
      <c r="AP727" s="15"/>
      <c r="AQ727" s="15"/>
      <c r="AR727" s="15"/>
      <c r="AS727" s="15"/>
      <c r="AT727" s="15"/>
      <c r="AU727" s="15"/>
      <c r="AV727" s="15"/>
      <c r="AW727" s="15"/>
      <c r="AX727" s="15"/>
      <c r="AY727" s="6"/>
      <c r="AZ727" s="6"/>
      <c r="BA727" s="6"/>
      <c r="BB727" s="6"/>
      <c r="BC727" s="6"/>
      <c r="BD727" s="6"/>
      <c r="BE727" s="6"/>
      <c r="BF727" s="6"/>
      <c r="BG727" s="6"/>
      <c r="BH727" s="6"/>
      <c r="BI727" s="6"/>
      <c r="BJ727" s="6"/>
      <c r="BK727" s="6"/>
      <c r="BL727" s="6"/>
      <c r="BM727" s="6"/>
      <c r="BN727" s="6"/>
      <c r="BO727" s="6"/>
      <c r="BP727" s="6"/>
      <c r="BQ727" s="6"/>
      <c r="BR727" s="6"/>
      <c r="BS727" s="6"/>
      <c r="BT727" s="6"/>
      <c r="BU727" s="6"/>
      <c r="BV727" s="6"/>
      <c r="BW727" s="6"/>
      <c r="BX727" s="6"/>
      <c r="BY727" s="6"/>
      <c r="BZ727" s="6"/>
      <c r="CA727" s="6"/>
      <c r="CB727" s="6"/>
    </row>
    <row r="728" spans="21:80" ht="34.15" customHeight="1"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5"/>
      <c r="AG728" s="15"/>
      <c r="AH728" s="15"/>
      <c r="AI728" s="15"/>
      <c r="AJ728" s="15"/>
      <c r="AK728" s="15"/>
      <c r="AL728" s="15"/>
      <c r="AM728" s="15"/>
      <c r="AN728" s="15"/>
      <c r="AO728" s="15"/>
      <c r="AP728" s="15"/>
      <c r="AQ728" s="15"/>
      <c r="AR728" s="15"/>
      <c r="AS728" s="15"/>
      <c r="AT728" s="15"/>
      <c r="AU728" s="15"/>
      <c r="AV728" s="15"/>
      <c r="AW728" s="15"/>
      <c r="AX728" s="15"/>
      <c r="AY728" s="6"/>
      <c r="AZ728" s="6"/>
      <c r="BA728" s="6"/>
      <c r="BB728" s="6"/>
      <c r="BC728" s="6"/>
      <c r="BD728" s="6"/>
      <c r="BE728" s="6"/>
      <c r="BF728" s="6"/>
      <c r="BG728" s="6"/>
      <c r="BH728" s="6"/>
      <c r="BI728" s="6"/>
      <c r="BJ728" s="6"/>
      <c r="BK728" s="6"/>
      <c r="BL728" s="6"/>
      <c r="BM728" s="6"/>
      <c r="BN728" s="6"/>
      <c r="BO728" s="6"/>
      <c r="BP728" s="6"/>
      <c r="BQ728" s="6"/>
      <c r="BR728" s="6"/>
      <c r="BS728" s="6"/>
      <c r="BT728" s="6"/>
      <c r="BU728" s="6"/>
      <c r="BV728" s="6"/>
      <c r="BW728" s="6"/>
      <c r="BX728" s="6"/>
      <c r="BY728" s="6"/>
      <c r="BZ728" s="6"/>
      <c r="CA728" s="6"/>
      <c r="CB728" s="6"/>
    </row>
    <row r="729" spans="21:80" ht="34.15" customHeight="1"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5"/>
      <c r="AG729" s="15"/>
      <c r="AH729" s="15"/>
      <c r="AI729" s="15"/>
      <c r="AJ729" s="15"/>
      <c r="AK729" s="15"/>
      <c r="AL729" s="15"/>
      <c r="AM729" s="15"/>
      <c r="AN729" s="15"/>
      <c r="AO729" s="15"/>
      <c r="AP729" s="15"/>
      <c r="AQ729" s="15"/>
      <c r="AR729" s="15"/>
      <c r="AS729" s="15"/>
      <c r="AT729" s="15"/>
      <c r="AU729" s="15"/>
      <c r="AV729" s="15"/>
      <c r="AW729" s="15"/>
      <c r="AX729" s="15"/>
      <c r="AY729" s="6"/>
      <c r="AZ729" s="6"/>
      <c r="BA729" s="6"/>
      <c r="BB729" s="6"/>
      <c r="BC729" s="6"/>
      <c r="BD729" s="6"/>
      <c r="BE729" s="6"/>
      <c r="BF729" s="6"/>
      <c r="BG729" s="6"/>
      <c r="BH729" s="6"/>
      <c r="BI729" s="6"/>
      <c r="BJ729" s="6"/>
      <c r="BK729" s="6"/>
      <c r="BL729" s="6"/>
      <c r="BM729" s="6"/>
      <c r="BN729" s="6"/>
      <c r="BO729" s="6"/>
      <c r="BP729" s="6"/>
      <c r="BQ729" s="6"/>
      <c r="BR729" s="6"/>
      <c r="BS729" s="6"/>
      <c r="BT729" s="6"/>
      <c r="BU729" s="6"/>
      <c r="BV729" s="6"/>
      <c r="BW729" s="6"/>
      <c r="BX729" s="6"/>
      <c r="BY729" s="6"/>
      <c r="BZ729" s="6"/>
      <c r="CA729" s="6"/>
      <c r="CB729" s="6"/>
    </row>
    <row r="730" spans="21:80" ht="34.15" customHeight="1"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5"/>
      <c r="AG730" s="15"/>
      <c r="AH730" s="15"/>
      <c r="AI730" s="15"/>
      <c r="AJ730" s="15"/>
      <c r="AK730" s="15"/>
      <c r="AL730" s="15"/>
      <c r="AM730" s="15"/>
      <c r="AN730" s="15"/>
      <c r="AO730" s="15"/>
      <c r="AP730" s="15"/>
      <c r="AQ730" s="15"/>
      <c r="AR730" s="15"/>
      <c r="AS730" s="15"/>
      <c r="AT730" s="15"/>
      <c r="AU730" s="15"/>
      <c r="AV730" s="15"/>
      <c r="AW730" s="15"/>
      <c r="AX730" s="15"/>
      <c r="AY730" s="6"/>
      <c r="AZ730" s="6"/>
      <c r="BA730" s="6"/>
      <c r="BB730" s="6"/>
      <c r="BC730" s="6"/>
      <c r="BD730" s="6"/>
      <c r="BE730" s="6"/>
      <c r="BF730" s="6"/>
      <c r="BG730" s="6"/>
      <c r="BH730" s="6"/>
      <c r="BI730" s="6"/>
      <c r="BJ730" s="6"/>
      <c r="BK730" s="6"/>
      <c r="BL730" s="6"/>
      <c r="BM730" s="6"/>
      <c r="BN730" s="6"/>
      <c r="BO730" s="6"/>
      <c r="BP730" s="6"/>
      <c r="BQ730" s="6"/>
      <c r="BR730" s="6"/>
      <c r="BS730" s="6"/>
      <c r="BT730" s="6"/>
      <c r="BU730" s="6"/>
      <c r="BV730" s="6"/>
      <c r="BW730" s="6"/>
      <c r="BX730" s="6"/>
      <c r="BY730" s="6"/>
      <c r="BZ730" s="6"/>
      <c r="CA730" s="6"/>
      <c r="CB730" s="6"/>
    </row>
    <row r="731" spans="21:80" ht="34.15" customHeight="1"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5"/>
      <c r="AG731" s="15"/>
      <c r="AH731" s="15"/>
      <c r="AI731" s="15"/>
      <c r="AJ731" s="15"/>
      <c r="AK731" s="15"/>
      <c r="AL731" s="15"/>
      <c r="AM731" s="15"/>
      <c r="AN731" s="15"/>
      <c r="AO731" s="15"/>
      <c r="AP731" s="15"/>
      <c r="AQ731" s="15"/>
      <c r="AR731" s="15"/>
      <c r="AS731" s="15"/>
      <c r="AT731" s="15"/>
      <c r="AU731" s="15"/>
      <c r="AV731" s="15"/>
      <c r="AW731" s="15"/>
      <c r="AX731" s="15"/>
      <c r="AY731" s="6"/>
      <c r="AZ731" s="6"/>
      <c r="BA731" s="6"/>
      <c r="BB731" s="6"/>
      <c r="BC731" s="6"/>
      <c r="BD731" s="6"/>
      <c r="BE731" s="6"/>
      <c r="BF731" s="6"/>
      <c r="BG731" s="6"/>
      <c r="BH731" s="6"/>
      <c r="BI731" s="6"/>
      <c r="BJ731" s="6"/>
      <c r="BK731" s="6"/>
      <c r="BL731" s="6"/>
      <c r="BM731" s="6"/>
      <c r="BN731" s="6"/>
      <c r="BO731" s="6"/>
      <c r="BP731" s="6"/>
      <c r="BQ731" s="6"/>
      <c r="BR731" s="6"/>
      <c r="BS731" s="6"/>
      <c r="BT731" s="6"/>
      <c r="BU731" s="6"/>
      <c r="BV731" s="6"/>
      <c r="BW731" s="6"/>
      <c r="BX731" s="6"/>
      <c r="BY731" s="6"/>
      <c r="BZ731" s="6"/>
      <c r="CA731" s="6"/>
      <c r="CB731" s="6"/>
    </row>
    <row r="732" spans="21:80" ht="34.15" customHeight="1"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5"/>
      <c r="AG732" s="15"/>
      <c r="AH732" s="15"/>
      <c r="AI732" s="15"/>
      <c r="AJ732" s="15"/>
      <c r="AK732" s="15"/>
      <c r="AL732" s="15"/>
      <c r="AM732" s="15"/>
      <c r="AN732" s="15"/>
      <c r="AO732" s="15"/>
      <c r="AP732" s="15"/>
      <c r="AQ732" s="15"/>
      <c r="AR732" s="15"/>
      <c r="AS732" s="15"/>
      <c r="AT732" s="15"/>
      <c r="AU732" s="15"/>
      <c r="AV732" s="15"/>
      <c r="AW732" s="15"/>
      <c r="AX732" s="15"/>
      <c r="AY732" s="6"/>
      <c r="AZ732" s="6"/>
      <c r="BA732" s="6"/>
      <c r="BB732" s="6"/>
      <c r="BC732" s="6"/>
      <c r="BD732" s="6"/>
      <c r="BE732" s="6"/>
      <c r="BF732" s="6"/>
      <c r="BG732" s="6"/>
      <c r="BH732" s="6"/>
      <c r="BI732" s="6"/>
      <c r="BJ732" s="6"/>
      <c r="BK732" s="6"/>
      <c r="BL732" s="6"/>
      <c r="BM732" s="6"/>
      <c r="BN732" s="6"/>
      <c r="BO732" s="6"/>
      <c r="BP732" s="6"/>
      <c r="BQ732" s="6"/>
      <c r="BR732" s="6"/>
      <c r="BS732" s="6"/>
      <c r="BT732" s="6"/>
      <c r="BU732" s="6"/>
      <c r="BV732" s="6"/>
      <c r="BW732" s="6"/>
      <c r="BX732" s="6"/>
      <c r="BY732" s="6"/>
      <c r="BZ732" s="6"/>
      <c r="CA732" s="6"/>
      <c r="CB732" s="6"/>
    </row>
    <row r="733" spans="21:80" ht="34.15" customHeight="1"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5"/>
      <c r="AG733" s="15"/>
      <c r="AH733" s="15"/>
      <c r="AI733" s="15"/>
      <c r="AJ733" s="15"/>
      <c r="AK733" s="15"/>
      <c r="AL733" s="15"/>
      <c r="AM733" s="15"/>
      <c r="AN733" s="15"/>
      <c r="AO733" s="15"/>
      <c r="AP733" s="15"/>
      <c r="AQ733" s="15"/>
      <c r="AR733" s="15"/>
      <c r="AS733" s="15"/>
      <c r="AT733" s="15"/>
      <c r="AU733" s="15"/>
      <c r="AV733" s="15"/>
      <c r="AW733" s="15"/>
      <c r="AX733" s="15"/>
      <c r="AY733" s="6"/>
      <c r="AZ733" s="6"/>
      <c r="BA733" s="6"/>
      <c r="BB733" s="6"/>
      <c r="BC733" s="6"/>
      <c r="BD733" s="6"/>
      <c r="BE733" s="6"/>
      <c r="BF733" s="6"/>
      <c r="BG733" s="6"/>
      <c r="BH733" s="6"/>
      <c r="BI733" s="6"/>
      <c r="BJ733" s="6"/>
      <c r="BK733" s="6"/>
      <c r="BL733" s="6"/>
      <c r="BM733" s="6"/>
      <c r="BN733" s="6"/>
      <c r="BO733" s="6"/>
      <c r="BP733" s="6"/>
      <c r="BQ733" s="6"/>
      <c r="BR733" s="6"/>
      <c r="BS733" s="6"/>
      <c r="BT733" s="6"/>
      <c r="BU733" s="6"/>
      <c r="BV733" s="6"/>
      <c r="BW733" s="6"/>
      <c r="BX733" s="6"/>
      <c r="BY733" s="6"/>
      <c r="BZ733" s="6"/>
      <c r="CA733" s="6"/>
      <c r="CB733" s="6"/>
    </row>
    <row r="734" spans="21:80" ht="34.15" customHeight="1"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5"/>
      <c r="AG734" s="15"/>
      <c r="AH734" s="15"/>
      <c r="AI734" s="15"/>
      <c r="AJ734" s="15"/>
      <c r="AK734" s="15"/>
      <c r="AL734" s="15"/>
      <c r="AM734" s="15"/>
      <c r="AN734" s="15"/>
      <c r="AO734" s="15"/>
      <c r="AP734" s="15"/>
      <c r="AQ734" s="15"/>
      <c r="AR734" s="15"/>
      <c r="AS734" s="15"/>
      <c r="AT734" s="15"/>
      <c r="AU734" s="15"/>
      <c r="AV734" s="15"/>
      <c r="AW734" s="15"/>
      <c r="AX734" s="15"/>
      <c r="AY734" s="6"/>
      <c r="AZ734" s="6"/>
      <c r="BA734" s="6"/>
      <c r="BB734" s="6"/>
      <c r="BC734" s="6"/>
      <c r="BD734" s="6"/>
      <c r="BE734" s="6"/>
      <c r="BF734" s="6"/>
      <c r="BG734" s="6"/>
      <c r="BH734" s="6"/>
      <c r="BI734" s="6"/>
      <c r="BJ734" s="6"/>
      <c r="BK734" s="6"/>
      <c r="BL734" s="6"/>
      <c r="BM734" s="6"/>
      <c r="BN734" s="6"/>
      <c r="BO734" s="6"/>
      <c r="BP734" s="6"/>
      <c r="BQ734" s="6"/>
      <c r="BR734" s="6"/>
      <c r="BS734" s="6"/>
      <c r="BT734" s="6"/>
      <c r="BU734" s="6"/>
      <c r="BV734" s="6"/>
      <c r="BW734" s="6"/>
      <c r="BX734" s="6"/>
      <c r="BY734" s="6"/>
      <c r="BZ734" s="6"/>
      <c r="CA734" s="6"/>
      <c r="CB734" s="6"/>
    </row>
    <row r="735" spans="21:80" ht="34.15" customHeight="1"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5"/>
      <c r="AG735" s="15"/>
      <c r="AH735" s="15"/>
      <c r="AI735" s="15"/>
      <c r="AJ735" s="15"/>
      <c r="AK735" s="15"/>
      <c r="AL735" s="15"/>
      <c r="AM735" s="15"/>
      <c r="AN735" s="15"/>
      <c r="AO735" s="15"/>
      <c r="AP735" s="15"/>
      <c r="AQ735" s="15"/>
      <c r="AR735" s="15"/>
      <c r="AS735" s="15"/>
      <c r="AT735" s="15"/>
      <c r="AU735" s="15"/>
      <c r="AV735" s="15"/>
      <c r="AW735" s="15"/>
      <c r="AX735" s="15"/>
      <c r="AY735" s="6"/>
      <c r="AZ735" s="6"/>
      <c r="BA735" s="6"/>
      <c r="BB735" s="6"/>
      <c r="BC735" s="6"/>
      <c r="BD735" s="6"/>
      <c r="BE735" s="6"/>
      <c r="BF735" s="6"/>
      <c r="BG735" s="6"/>
      <c r="BH735" s="6"/>
      <c r="BI735" s="6"/>
      <c r="BJ735" s="6"/>
      <c r="BK735" s="6"/>
      <c r="BL735" s="6"/>
      <c r="BM735" s="6"/>
      <c r="BN735" s="6"/>
      <c r="BO735" s="6"/>
      <c r="BP735" s="6"/>
      <c r="BQ735" s="6"/>
      <c r="BR735" s="6"/>
      <c r="BS735" s="6"/>
      <c r="BT735" s="6"/>
      <c r="BU735" s="6"/>
      <c r="BV735" s="6"/>
      <c r="BW735" s="6"/>
      <c r="BX735" s="6"/>
      <c r="BY735" s="6"/>
      <c r="BZ735" s="6"/>
      <c r="CA735" s="6"/>
      <c r="CB735" s="6"/>
    </row>
    <row r="736" spans="21:80" ht="34.15" customHeight="1"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5"/>
      <c r="AG736" s="15"/>
      <c r="AH736" s="15"/>
      <c r="AI736" s="15"/>
      <c r="AJ736" s="15"/>
      <c r="AK736" s="15"/>
      <c r="AL736" s="15"/>
      <c r="AM736" s="15"/>
      <c r="AN736" s="15"/>
      <c r="AO736" s="15"/>
      <c r="AP736" s="15"/>
      <c r="AQ736" s="15"/>
      <c r="AR736" s="15"/>
      <c r="AS736" s="15"/>
      <c r="AT736" s="15"/>
      <c r="AU736" s="15"/>
      <c r="AV736" s="15"/>
      <c r="AW736" s="15"/>
      <c r="AX736" s="15"/>
      <c r="AY736" s="6"/>
      <c r="AZ736" s="6"/>
      <c r="BA736" s="6"/>
      <c r="BB736" s="6"/>
      <c r="BC736" s="6"/>
      <c r="BD736" s="6"/>
      <c r="BE736" s="6"/>
      <c r="BF736" s="6"/>
      <c r="BG736" s="6"/>
      <c r="BH736" s="6"/>
      <c r="BI736" s="6"/>
      <c r="BJ736" s="6"/>
      <c r="BK736" s="6"/>
      <c r="BL736" s="6"/>
      <c r="BM736" s="6"/>
      <c r="BN736" s="6"/>
      <c r="BO736" s="6"/>
      <c r="BP736" s="6"/>
      <c r="BQ736" s="6"/>
      <c r="BR736" s="6"/>
      <c r="BS736" s="6"/>
      <c r="BT736" s="6"/>
      <c r="BU736" s="6"/>
      <c r="BV736" s="6"/>
      <c r="BW736" s="6"/>
      <c r="BX736" s="6"/>
      <c r="BY736" s="6"/>
      <c r="BZ736" s="6"/>
      <c r="CA736" s="6"/>
      <c r="CB736" s="6"/>
    </row>
    <row r="737" spans="21:80" ht="34.15" customHeight="1"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5"/>
      <c r="AG737" s="15"/>
      <c r="AH737" s="15"/>
      <c r="AI737" s="15"/>
      <c r="AJ737" s="15"/>
      <c r="AK737" s="15"/>
      <c r="AL737" s="15"/>
      <c r="AM737" s="15"/>
      <c r="AN737" s="15"/>
      <c r="AO737" s="15"/>
      <c r="AP737" s="15"/>
      <c r="AQ737" s="15"/>
      <c r="AR737" s="15"/>
      <c r="AS737" s="15"/>
      <c r="AT737" s="15"/>
      <c r="AU737" s="15"/>
      <c r="AV737" s="15"/>
      <c r="AW737" s="15"/>
      <c r="AX737" s="15"/>
      <c r="AY737" s="6"/>
      <c r="AZ737" s="6"/>
      <c r="BA737" s="6"/>
      <c r="BB737" s="6"/>
      <c r="BC737" s="6"/>
      <c r="BD737" s="6"/>
      <c r="BE737" s="6"/>
      <c r="BF737" s="6"/>
      <c r="BG737" s="6"/>
      <c r="BH737" s="6"/>
      <c r="BI737" s="6"/>
      <c r="BJ737" s="6"/>
      <c r="BK737" s="6"/>
      <c r="BL737" s="6"/>
      <c r="BM737" s="6"/>
      <c r="BN737" s="6"/>
      <c r="BO737" s="6"/>
      <c r="BP737" s="6"/>
      <c r="BQ737" s="6"/>
      <c r="BR737" s="6"/>
      <c r="BS737" s="6"/>
      <c r="BT737" s="6"/>
      <c r="BU737" s="6"/>
      <c r="BV737" s="6"/>
      <c r="BW737" s="6"/>
      <c r="BX737" s="6"/>
      <c r="BY737" s="6"/>
      <c r="BZ737" s="6"/>
      <c r="CA737" s="6"/>
      <c r="CB737" s="6"/>
    </row>
    <row r="738" spans="21:80" ht="34.15" customHeight="1"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5"/>
      <c r="AG738" s="15"/>
      <c r="AH738" s="15"/>
      <c r="AI738" s="15"/>
      <c r="AJ738" s="15"/>
      <c r="AK738" s="15"/>
      <c r="AL738" s="15"/>
      <c r="AM738" s="15"/>
      <c r="AN738" s="15"/>
      <c r="AO738" s="15"/>
      <c r="AP738" s="15"/>
      <c r="AQ738" s="15"/>
      <c r="AR738" s="15"/>
      <c r="AS738" s="15"/>
      <c r="AT738" s="15"/>
      <c r="AU738" s="15"/>
      <c r="AV738" s="15"/>
      <c r="AW738" s="15"/>
      <c r="AX738" s="15"/>
      <c r="AY738" s="6"/>
      <c r="AZ738" s="6"/>
      <c r="BA738" s="6"/>
      <c r="BB738" s="6"/>
      <c r="BC738" s="6"/>
      <c r="BD738" s="6"/>
      <c r="BE738" s="6"/>
      <c r="BF738" s="6"/>
      <c r="BG738" s="6"/>
      <c r="BH738" s="6"/>
      <c r="BI738" s="6"/>
      <c r="BJ738" s="6"/>
      <c r="BK738" s="6"/>
      <c r="BL738" s="6"/>
      <c r="BM738" s="6"/>
      <c r="BN738" s="6"/>
      <c r="BO738" s="6"/>
      <c r="BP738" s="6"/>
      <c r="BQ738" s="6"/>
      <c r="BR738" s="6"/>
      <c r="BS738" s="6"/>
      <c r="BT738" s="6"/>
      <c r="BU738" s="6"/>
      <c r="BV738" s="6"/>
      <c r="BW738" s="6"/>
      <c r="BX738" s="6"/>
      <c r="BY738" s="6"/>
      <c r="BZ738" s="6"/>
      <c r="CA738" s="6"/>
      <c r="CB738" s="6"/>
    </row>
    <row r="739" spans="21:80" ht="34.15" customHeight="1"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5"/>
      <c r="AG739" s="15"/>
      <c r="AH739" s="15"/>
      <c r="AI739" s="15"/>
      <c r="AJ739" s="15"/>
      <c r="AK739" s="15"/>
      <c r="AL739" s="15"/>
      <c r="AM739" s="15"/>
      <c r="AN739" s="15"/>
      <c r="AO739" s="15"/>
      <c r="AP739" s="15"/>
      <c r="AQ739" s="15"/>
      <c r="AR739" s="15"/>
      <c r="AS739" s="15"/>
      <c r="AT739" s="15"/>
      <c r="AU739" s="15"/>
      <c r="AV739" s="15"/>
      <c r="AW739" s="15"/>
      <c r="AX739" s="15"/>
      <c r="AY739" s="6"/>
      <c r="AZ739" s="6"/>
      <c r="BA739" s="6"/>
      <c r="BB739" s="6"/>
      <c r="BC739" s="6"/>
      <c r="BD739" s="6"/>
      <c r="BE739" s="6"/>
      <c r="BF739" s="6"/>
      <c r="BG739" s="6"/>
      <c r="BH739" s="6"/>
      <c r="BI739" s="6"/>
      <c r="BJ739" s="6"/>
      <c r="BK739" s="6"/>
      <c r="BL739" s="6"/>
      <c r="BM739" s="6"/>
      <c r="BN739" s="6"/>
      <c r="BO739" s="6"/>
      <c r="BP739" s="6"/>
      <c r="BQ739" s="6"/>
      <c r="BR739" s="6"/>
      <c r="BS739" s="6"/>
      <c r="BT739" s="6"/>
      <c r="BU739" s="6"/>
      <c r="BV739" s="6"/>
      <c r="BW739" s="6"/>
      <c r="BX739" s="6"/>
      <c r="BY739" s="6"/>
      <c r="BZ739" s="6"/>
      <c r="CA739" s="6"/>
      <c r="CB739" s="6"/>
    </row>
    <row r="740" spans="21:80" ht="34.15" customHeight="1"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5"/>
      <c r="AG740" s="15"/>
      <c r="AH740" s="15"/>
      <c r="AI740" s="15"/>
      <c r="AJ740" s="15"/>
      <c r="AK740" s="15"/>
      <c r="AL740" s="15"/>
      <c r="AM740" s="15"/>
      <c r="AN740" s="15"/>
      <c r="AO740" s="15"/>
      <c r="AP740" s="15"/>
      <c r="AQ740" s="15"/>
      <c r="AR740" s="15"/>
      <c r="AS740" s="15"/>
      <c r="AT740" s="15"/>
      <c r="AU740" s="15"/>
      <c r="AV740" s="15"/>
      <c r="AW740" s="15"/>
      <c r="AX740" s="15"/>
      <c r="AY740" s="6"/>
      <c r="AZ740" s="6"/>
      <c r="BA740" s="6"/>
      <c r="BB740" s="6"/>
      <c r="BC740" s="6"/>
      <c r="BD740" s="6"/>
      <c r="BE740" s="6"/>
      <c r="BF740" s="6"/>
      <c r="BG740" s="6"/>
      <c r="BH740" s="6"/>
      <c r="BI740" s="6"/>
      <c r="BJ740" s="6"/>
      <c r="BK740" s="6"/>
      <c r="BL740" s="6"/>
      <c r="BM740" s="6"/>
      <c r="BN740" s="6"/>
      <c r="BO740" s="6"/>
      <c r="BP740" s="6"/>
      <c r="BQ740" s="6"/>
      <c r="BR740" s="6"/>
      <c r="BS740" s="6"/>
      <c r="BT740" s="6"/>
      <c r="BU740" s="6"/>
      <c r="BV740" s="6"/>
      <c r="BW740" s="6"/>
      <c r="BX740" s="6"/>
      <c r="BY740" s="6"/>
      <c r="BZ740" s="6"/>
      <c r="CA740" s="6"/>
      <c r="CB740" s="6"/>
    </row>
    <row r="741" spans="21:80" ht="34.15" customHeight="1"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5"/>
      <c r="AG741" s="15"/>
      <c r="AH741" s="15"/>
      <c r="AI741" s="15"/>
      <c r="AJ741" s="15"/>
      <c r="AK741" s="15"/>
      <c r="AL741" s="15"/>
      <c r="AM741" s="15"/>
      <c r="AN741" s="15"/>
      <c r="AO741" s="15"/>
      <c r="AP741" s="15"/>
      <c r="AQ741" s="15"/>
      <c r="AR741" s="15"/>
      <c r="AS741" s="15"/>
      <c r="AT741" s="15"/>
      <c r="AU741" s="15"/>
      <c r="AV741" s="15"/>
      <c r="AW741" s="15"/>
      <c r="AX741" s="15"/>
      <c r="AY741" s="6"/>
      <c r="AZ741" s="6"/>
      <c r="BA741" s="6"/>
      <c r="BB741" s="6"/>
      <c r="BC741" s="6"/>
      <c r="BD741" s="6"/>
      <c r="BE741" s="6"/>
      <c r="BF741" s="6"/>
      <c r="BG741" s="6"/>
      <c r="BH741" s="6"/>
      <c r="BI741" s="6"/>
      <c r="BJ741" s="6"/>
      <c r="BK741" s="6"/>
      <c r="BL741" s="6"/>
      <c r="BM741" s="6"/>
      <c r="BN741" s="6"/>
      <c r="BO741" s="6"/>
      <c r="BP741" s="6"/>
      <c r="BQ741" s="6"/>
      <c r="BR741" s="6"/>
      <c r="BS741" s="6"/>
      <c r="BT741" s="6"/>
      <c r="BU741" s="6"/>
      <c r="BV741" s="6"/>
      <c r="BW741" s="6"/>
      <c r="BX741" s="6"/>
      <c r="BY741" s="6"/>
      <c r="BZ741" s="6"/>
      <c r="CA741" s="6"/>
      <c r="CB741" s="6"/>
    </row>
    <row r="742" spans="21:80" ht="34.15" customHeight="1"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5"/>
      <c r="AG742" s="15"/>
      <c r="AH742" s="15"/>
      <c r="AI742" s="15"/>
      <c r="AJ742" s="15"/>
      <c r="AK742" s="15"/>
      <c r="AL742" s="15"/>
      <c r="AM742" s="15"/>
      <c r="AN742" s="15"/>
      <c r="AO742" s="15"/>
      <c r="AP742" s="15"/>
      <c r="AQ742" s="15"/>
      <c r="AR742" s="15"/>
      <c r="AS742" s="15"/>
      <c r="AT742" s="15"/>
      <c r="AU742" s="15"/>
      <c r="AV742" s="15"/>
      <c r="AW742" s="15"/>
      <c r="AX742" s="15"/>
      <c r="AY742" s="6"/>
      <c r="AZ742" s="6"/>
      <c r="BA742" s="6"/>
      <c r="BB742" s="6"/>
      <c r="BC742" s="6"/>
      <c r="BD742" s="6"/>
      <c r="BE742" s="6"/>
      <c r="BF742" s="6"/>
      <c r="BG742" s="6"/>
      <c r="BH742" s="6"/>
      <c r="BI742" s="6"/>
      <c r="BJ742" s="6"/>
      <c r="BK742" s="6"/>
      <c r="BL742" s="6"/>
      <c r="BM742" s="6"/>
      <c r="BN742" s="6"/>
      <c r="BO742" s="6"/>
      <c r="BP742" s="6"/>
      <c r="BQ742" s="6"/>
      <c r="BR742" s="6"/>
      <c r="BS742" s="6"/>
      <c r="BT742" s="6"/>
      <c r="BU742" s="6"/>
      <c r="BV742" s="6"/>
      <c r="BW742" s="6"/>
      <c r="BX742" s="6"/>
      <c r="BY742" s="6"/>
      <c r="BZ742" s="6"/>
      <c r="CA742" s="6"/>
      <c r="CB742" s="6"/>
    </row>
    <row r="743" spans="21:80" ht="34.15" customHeight="1"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5"/>
      <c r="AG743" s="15"/>
      <c r="AH743" s="15"/>
      <c r="AI743" s="15"/>
      <c r="AJ743" s="15"/>
      <c r="AK743" s="15"/>
      <c r="AL743" s="15"/>
      <c r="AM743" s="15"/>
      <c r="AN743" s="15"/>
      <c r="AO743" s="15"/>
      <c r="AP743" s="15"/>
      <c r="AQ743" s="15"/>
      <c r="AR743" s="15"/>
      <c r="AS743" s="15"/>
      <c r="AT743" s="15"/>
      <c r="AU743" s="15"/>
      <c r="AV743" s="15"/>
      <c r="AW743" s="15"/>
      <c r="AX743" s="15"/>
      <c r="AY743" s="6"/>
      <c r="AZ743" s="6"/>
      <c r="BA743" s="6"/>
      <c r="BB743" s="6"/>
      <c r="BC743" s="6"/>
      <c r="BD743" s="6"/>
      <c r="BE743" s="6"/>
      <c r="BF743" s="6"/>
      <c r="BG743" s="6"/>
      <c r="BH743" s="6"/>
      <c r="BI743" s="6"/>
      <c r="BJ743" s="6"/>
      <c r="BK743" s="6"/>
      <c r="BL743" s="6"/>
      <c r="BM743" s="6"/>
      <c r="BN743" s="6"/>
      <c r="BO743" s="6"/>
      <c r="BP743" s="6"/>
      <c r="BQ743" s="6"/>
      <c r="BR743" s="6"/>
      <c r="BS743" s="6"/>
      <c r="BT743" s="6"/>
      <c r="BU743" s="6"/>
      <c r="BV743" s="6"/>
      <c r="BW743" s="6"/>
      <c r="BX743" s="6"/>
      <c r="BY743" s="6"/>
      <c r="BZ743" s="6"/>
      <c r="CA743" s="6"/>
      <c r="CB743" s="6"/>
    </row>
    <row r="744" spans="21:80" ht="34.15" customHeight="1"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5"/>
      <c r="AG744" s="15"/>
      <c r="AH744" s="15"/>
      <c r="AI744" s="15"/>
      <c r="AJ744" s="15"/>
      <c r="AK744" s="15"/>
      <c r="AL744" s="15"/>
      <c r="AM744" s="15"/>
      <c r="AN744" s="15"/>
      <c r="AO744" s="15"/>
      <c r="AP744" s="15"/>
      <c r="AQ744" s="15"/>
      <c r="AR744" s="15"/>
      <c r="AS744" s="15"/>
      <c r="AT744" s="15"/>
      <c r="AU744" s="15"/>
      <c r="AV744" s="15"/>
      <c r="AW744" s="15"/>
      <c r="AX744" s="15"/>
      <c r="AY744" s="6"/>
      <c r="AZ744" s="6"/>
      <c r="BA744" s="6"/>
      <c r="BB744" s="6"/>
      <c r="BC744" s="6"/>
      <c r="BD744" s="6"/>
      <c r="BE744" s="6"/>
      <c r="BF744" s="6"/>
      <c r="BG744" s="6"/>
      <c r="BH744" s="6"/>
      <c r="BI744" s="6"/>
      <c r="BJ744" s="6"/>
      <c r="BK744" s="6"/>
      <c r="BL744" s="6"/>
      <c r="BM744" s="6"/>
      <c r="BN744" s="6"/>
      <c r="BO744" s="6"/>
      <c r="BP744" s="6"/>
      <c r="BQ744" s="6"/>
      <c r="BR744" s="6"/>
      <c r="BS744" s="6"/>
      <c r="BT744" s="6"/>
      <c r="BU744" s="6"/>
      <c r="BV744" s="6"/>
      <c r="BW744" s="6"/>
      <c r="BX744" s="6"/>
      <c r="BY744" s="6"/>
      <c r="BZ744" s="6"/>
      <c r="CA744" s="6"/>
      <c r="CB744" s="6"/>
    </row>
    <row r="745" spans="21:80" ht="34.15" customHeight="1"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5"/>
      <c r="AG745" s="15"/>
      <c r="AH745" s="15"/>
      <c r="AI745" s="15"/>
      <c r="AJ745" s="15"/>
      <c r="AK745" s="15"/>
      <c r="AL745" s="15"/>
      <c r="AM745" s="15"/>
      <c r="AN745" s="15"/>
      <c r="AO745" s="15"/>
      <c r="AP745" s="15"/>
      <c r="AQ745" s="15"/>
      <c r="AR745" s="15"/>
      <c r="AS745" s="15"/>
      <c r="AT745" s="15"/>
      <c r="AU745" s="15"/>
      <c r="AV745" s="15"/>
      <c r="AW745" s="15"/>
      <c r="AX745" s="15"/>
      <c r="AY745" s="6"/>
      <c r="AZ745" s="6"/>
      <c r="BA745" s="6"/>
      <c r="BB745" s="6"/>
      <c r="BC745" s="6"/>
      <c r="BD745" s="6"/>
      <c r="BE745" s="6"/>
      <c r="BF745" s="6"/>
      <c r="BG745" s="6"/>
      <c r="BH745" s="6"/>
      <c r="BI745" s="6"/>
      <c r="BJ745" s="6"/>
      <c r="BK745" s="6"/>
      <c r="BL745" s="6"/>
      <c r="BM745" s="6"/>
      <c r="BN745" s="6"/>
      <c r="BO745" s="6"/>
      <c r="BP745" s="6"/>
      <c r="BQ745" s="6"/>
      <c r="BR745" s="6"/>
      <c r="BS745" s="6"/>
      <c r="BT745" s="6"/>
      <c r="BU745" s="6"/>
      <c r="BV745" s="6"/>
      <c r="BW745" s="6"/>
      <c r="BX745" s="6"/>
      <c r="BY745" s="6"/>
      <c r="BZ745" s="6"/>
      <c r="CA745" s="6"/>
      <c r="CB745" s="6"/>
    </row>
    <row r="746" spans="21:80" ht="34.15" customHeight="1"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5"/>
      <c r="AG746" s="15"/>
      <c r="AH746" s="15"/>
      <c r="AI746" s="15"/>
      <c r="AJ746" s="15"/>
      <c r="AK746" s="15"/>
      <c r="AL746" s="15"/>
      <c r="AM746" s="15"/>
      <c r="AN746" s="15"/>
      <c r="AO746" s="15"/>
      <c r="AP746" s="15"/>
      <c r="AQ746" s="15"/>
      <c r="AR746" s="15"/>
      <c r="AS746" s="15"/>
      <c r="AT746" s="15"/>
      <c r="AU746" s="15"/>
      <c r="AV746" s="15"/>
      <c r="AW746" s="15"/>
      <c r="AX746" s="15"/>
      <c r="AY746" s="6"/>
      <c r="AZ746" s="6"/>
      <c r="BA746" s="6"/>
      <c r="BB746" s="6"/>
      <c r="BC746" s="6"/>
      <c r="BD746" s="6"/>
      <c r="BE746" s="6"/>
      <c r="BF746" s="6"/>
      <c r="BG746" s="6"/>
      <c r="BH746" s="6"/>
      <c r="BI746" s="6"/>
      <c r="BJ746" s="6"/>
      <c r="BK746" s="6"/>
      <c r="BL746" s="6"/>
      <c r="BM746" s="6"/>
      <c r="BN746" s="6"/>
      <c r="BO746" s="6"/>
      <c r="BP746" s="6"/>
      <c r="BQ746" s="6"/>
      <c r="BR746" s="6"/>
      <c r="BS746" s="6"/>
      <c r="BT746" s="6"/>
      <c r="BU746" s="6"/>
      <c r="BV746" s="6"/>
      <c r="BW746" s="6"/>
      <c r="BX746" s="6"/>
      <c r="BY746" s="6"/>
      <c r="BZ746" s="6"/>
      <c r="CA746" s="6"/>
      <c r="CB746" s="6"/>
    </row>
    <row r="747" spans="21:80" ht="34.15" customHeight="1"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5"/>
      <c r="AG747" s="15"/>
      <c r="AH747" s="15"/>
      <c r="AI747" s="15"/>
      <c r="AJ747" s="15"/>
      <c r="AK747" s="15"/>
      <c r="AL747" s="15"/>
      <c r="AM747" s="15"/>
      <c r="AN747" s="15"/>
      <c r="AO747" s="15"/>
      <c r="AP747" s="15"/>
      <c r="AQ747" s="15"/>
      <c r="AR747" s="15"/>
      <c r="AS747" s="15"/>
      <c r="AT747" s="15"/>
      <c r="AU747" s="15"/>
      <c r="AV747" s="15"/>
      <c r="AW747" s="15"/>
      <c r="AX747" s="15"/>
      <c r="AY747" s="6"/>
      <c r="AZ747" s="6"/>
      <c r="BA747" s="6"/>
      <c r="BB747" s="6"/>
      <c r="BC747" s="6"/>
      <c r="BD747" s="6"/>
      <c r="BE747" s="6"/>
      <c r="BF747" s="6"/>
      <c r="BG747" s="6"/>
      <c r="BH747" s="6"/>
      <c r="BI747" s="6"/>
      <c r="BJ747" s="6"/>
      <c r="BK747" s="6"/>
      <c r="BL747" s="6"/>
      <c r="BM747" s="6"/>
      <c r="BN747" s="6"/>
      <c r="BO747" s="6"/>
      <c r="BP747" s="6"/>
      <c r="BQ747" s="6"/>
      <c r="BR747" s="6"/>
      <c r="BS747" s="6"/>
      <c r="BT747" s="6"/>
      <c r="BU747" s="6"/>
      <c r="BV747" s="6"/>
      <c r="BW747" s="6"/>
      <c r="BX747" s="6"/>
      <c r="BY747" s="6"/>
      <c r="BZ747" s="6"/>
      <c r="CA747" s="6"/>
      <c r="CB747" s="6"/>
    </row>
    <row r="748" spans="21:80" ht="34.15" customHeight="1"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5"/>
      <c r="AG748" s="15"/>
      <c r="AH748" s="15"/>
      <c r="AI748" s="15"/>
      <c r="AJ748" s="15"/>
      <c r="AK748" s="15"/>
      <c r="AL748" s="15"/>
      <c r="AM748" s="15"/>
      <c r="AN748" s="15"/>
      <c r="AO748" s="15"/>
      <c r="AP748" s="15"/>
      <c r="AQ748" s="15"/>
      <c r="AR748" s="15"/>
      <c r="AS748" s="15"/>
      <c r="AT748" s="15"/>
      <c r="AU748" s="15"/>
      <c r="AV748" s="15"/>
      <c r="AW748" s="15"/>
      <c r="AX748" s="15"/>
      <c r="AY748" s="6"/>
      <c r="AZ748" s="6"/>
      <c r="BA748" s="6"/>
      <c r="BB748" s="6"/>
      <c r="BC748" s="6"/>
      <c r="BD748" s="6"/>
      <c r="BE748" s="6"/>
      <c r="BF748" s="6"/>
      <c r="BG748" s="6"/>
      <c r="BH748" s="6"/>
      <c r="BI748" s="6"/>
      <c r="BJ748" s="6"/>
      <c r="BK748" s="6"/>
      <c r="BL748" s="6"/>
      <c r="BM748" s="6"/>
      <c r="BN748" s="6"/>
      <c r="BO748" s="6"/>
      <c r="BP748" s="6"/>
      <c r="BQ748" s="6"/>
      <c r="BR748" s="6"/>
      <c r="BS748" s="6"/>
      <c r="BT748" s="6"/>
      <c r="BU748" s="6"/>
      <c r="BV748" s="6"/>
      <c r="BW748" s="6"/>
      <c r="BX748" s="6"/>
      <c r="BY748" s="6"/>
      <c r="BZ748" s="6"/>
      <c r="CA748" s="6"/>
      <c r="CB748" s="6"/>
    </row>
    <row r="749" spans="21:80" ht="34.15" customHeight="1"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5"/>
      <c r="AG749" s="15"/>
      <c r="AH749" s="15"/>
      <c r="AI749" s="15"/>
      <c r="AJ749" s="15"/>
      <c r="AK749" s="15"/>
      <c r="AL749" s="15"/>
      <c r="AM749" s="15"/>
      <c r="AN749" s="15"/>
      <c r="AO749" s="15"/>
      <c r="AP749" s="15"/>
      <c r="AQ749" s="15"/>
      <c r="AR749" s="15"/>
      <c r="AS749" s="15"/>
      <c r="AT749" s="15"/>
      <c r="AU749" s="15"/>
      <c r="AV749" s="15"/>
      <c r="AW749" s="15"/>
      <c r="AX749" s="15"/>
      <c r="AY749" s="6"/>
      <c r="AZ749" s="6"/>
      <c r="BA749" s="6"/>
      <c r="BB749" s="6"/>
      <c r="BC749" s="6"/>
      <c r="BD749" s="6"/>
      <c r="BE749" s="6"/>
      <c r="BF749" s="6"/>
      <c r="BG749" s="6"/>
      <c r="BH749" s="6"/>
      <c r="BI749" s="6"/>
      <c r="BJ749" s="6"/>
      <c r="BK749" s="6"/>
      <c r="BL749" s="6"/>
      <c r="BM749" s="6"/>
      <c r="BN749" s="6"/>
      <c r="BO749" s="6"/>
      <c r="BP749" s="6"/>
      <c r="BQ749" s="6"/>
      <c r="BR749" s="6"/>
      <c r="BS749" s="6"/>
      <c r="BT749" s="6"/>
      <c r="BU749" s="6"/>
      <c r="BV749" s="6"/>
      <c r="BW749" s="6"/>
      <c r="BX749" s="6"/>
      <c r="BY749" s="6"/>
      <c r="BZ749" s="6"/>
      <c r="CA749" s="6"/>
      <c r="CB749" s="6"/>
    </row>
    <row r="750" spans="21:80" ht="34.15" customHeight="1"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5"/>
      <c r="AG750" s="15"/>
      <c r="AH750" s="15"/>
      <c r="AI750" s="15"/>
      <c r="AJ750" s="15"/>
      <c r="AK750" s="15"/>
      <c r="AL750" s="15"/>
      <c r="AM750" s="15"/>
      <c r="AN750" s="15"/>
      <c r="AO750" s="15"/>
      <c r="AP750" s="15"/>
      <c r="AQ750" s="15"/>
      <c r="AR750" s="15"/>
      <c r="AS750" s="15"/>
      <c r="AT750" s="15"/>
      <c r="AU750" s="15"/>
      <c r="AV750" s="15"/>
      <c r="AW750" s="15"/>
      <c r="AX750" s="15"/>
      <c r="AY750" s="6"/>
      <c r="AZ750" s="6"/>
      <c r="BA750" s="6"/>
      <c r="BB750" s="6"/>
      <c r="BC750" s="6"/>
      <c r="BD750" s="6"/>
      <c r="BE750" s="6"/>
      <c r="BF750" s="6"/>
      <c r="BG750" s="6"/>
      <c r="BH750" s="6"/>
      <c r="BI750" s="6"/>
      <c r="BJ750" s="6"/>
      <c r="BK750" s="6"/>
      <c r="BL750" s="6"/>
      <c r="BM750" s="6"/>
      <c r="BN750" s="6"/>
      <c r="BO750" s="6"/>
      <c r="BP750" s="6"/>
      <c r="BQ750" s="6"/>
      <c r="BR750" s="6"/>
      <c r="BS750" s="6"/>
      <c r="BT750" s="6"/>
      <c r="BU750" s="6"/>
      <c r="BV750" s="6"/>
      <c r="BW750" s="6"/>
      <c r="BX750" s="6"/>
      <c r="BY750" s="6"/>
      <c r="BZ750" s="6"/>
      <c r="CA750" s="6"/>
      <c r="CB750" s="6"/>
    </row>
    <row r="751" spans="21:80" ht="34.15" customHeight="1"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5"/>
      <c r="AG751" s="15"/>
      <c r="AH751" s="15"/>
      <c r="AI751" s="15"/>
      <c r="AJ751" s="15"/>
      <c r="AK751" s="15"/>
      <c r="AL751" s="15"/>
      <c r="AM751" s="15"/>
      <c r="AN751" s="15"/>
      <c r="AO751" s="15"/>
      <c r="AP751" s="15"/>
      <c r="AQ751" s="15"/>
      <c r="AR751" s="15"/>
      <c r="AS751" s="15"/>
      <c r="AT751" s="15"/>
      <c r="AU751" s="15"/>
      <c r="AV751" s="15"/>
      <c r="AW751" s="15"/>
      <c r="AX751" s="15"/>
      <c r="AY751" s="6"/>
      <c r="AZ751" s="6"/>
      <c r="BA751" s="6"/>
      <c r="BB751" s="6"/>
      <c r="BC751" s="6"/>
      <c r="BD751" s="6"/>
      <c r="BE751" s="6"/>
      <c r="BF751" s="6"/>
      <c r="BG751" s="6"/>
      <c r="BH751" s="6"/>
      <c r="BI751" s="6"/>
      <c r="BJ751" s="6"/>
      <c r="BK751" s="6"/>
      <c r="BL751" s="6"/>
      <c r="BM751" s="6"/>
      <c r="BN751" s="6"/>
      <c r="BO751" s="6"/>
      <c r="BP751" s="6"/>
      <c r="BQ751" s="6"/>
      <c r="BR751" s="6"/>
      <c r="BS751" s="6"/>
      <c r="BT751" s="6"/>
      <c r="BU751" s="6"/>
      <c r="BV751" s="6"/>
      <c r="BW751" s="6"/>
      <c r="BX751" s="6"/>
      <c r="BY751" s="6"/>
      <c r="BZ751" s="6"/>
      <c r="CA751" s="6"/>
      <c r="CB751" s="6"/>
    </row>
    <row r="752" spans="21:80" ht="34.15" customHeight="1"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5"/>
      <c r="AG752" s="15"/>
      <c r="AH752" s="15"/>
      <c r="AI752" s="15"/>
      <c r="AJ752" s="15"/>
      <c r="AK752" s="15"/>
      <c r="AL752" s="15"/>
      <c r="AM752" s="15"/>
      <c r="AN752" s="15"/>
      <c r="AO752" s="15"/>
      <c r="AP752" s="15"/>
      <c r="AQ752" s="15"/>
      <c r="AR752" s="15"/>
      <c r="AS752" s="15"/>
      <c r="AT752" s="15"/>
      <c r="AU752" s="15"/>
      <c r="AV752" s="15"/>
      <c r="AW752" s="15"/>
      <c r="AX752" s="15"/>
      <c r="AY752" s="6"/>
      <c r="AZ752" s="6"/>
      <c r="BA752" s="6"/>
      <c r="BB752" s="6"/>
      <c r="BC752" s="6"/>
      <c r="BD752" s="6"/>
      <c r="BE752" s="6"/>
      <c r="BF752" s="6"/>
      <c r="BG752" s="6"/>
      <c r="BH752" s="6"/>
      <c r="BI752" s="6"/>
      <c r="BJ752" s="6"/>
      <c r="BK752" s="6"/>
      <c r="BL752" s="6"/>
      <c r="BM752" s="6"/>
      <c r="BN752" s="6"/>
      <c r="BO752" s="6"/>
      <c r="BP752" s="6"/>
      <c r="BQ752" s="6"/>
      <c r="BR752" s="6"/>
      <c r="BS752" s="6"/>
      <c r="BT752" s="6"/>
      <c r="BU752" s="6"/>
      <c r="BV752" s="6"/>
      <c r="BW752" s="6"/>
      <c r="BX752" s="6"/>
      <c r="BY752" s="6"/>
      <c r="BZ752" s="6"/>
      <c r="CA752" s="6"/>
      <c r="CB752" s="6"/>
    </row>
    <row r="753" spans="21:80" ht="34.15" customHeight="1"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5"/>
      <c r="AG753" s="15"/>
      <c r="AH753" s="15"/>
      <c r="AI753" s="15"/>
      <c r="AJ753" s="15"/>
      <c r="AK753" s="15"/>
      <c r="AL753" s="15"/>
      <c r="AM753" s="15"/>
      <c r="AN753" s="15"/>
      <c r="AO753" s="15"/>
      <c r="AP753" s="15"/>
      <c r="AQ753" s="15"/>
      <c r="AR753" s="15"/>
      <c r="AS753" s="15"/>
      <c r="AT753" s="15"/>
      <c r="AU753" s="15"/>
      <c r="AV753" s="15"/>
      <c r="AW753" s="15"/>
      <c r="AX753" s="15"/>
      <c r="AY753" s="6"/>
      <c r="AZ753" s="6"/>
      <c r="BA753" s="6"/>
      <c r="BB753" s="6"/>
      <c r="BC753" s="6"/>
      <c r="BD753" s="6"/>
      <c r="BE753" s="6"/>
      <c r="BF753" s="6"/>
      <c r="BG753" s="6"/>
      <c r="BH753" s="6"/>
      <c r="BI753" s="6"/>
      <c r="BJ753" s="6"/>
      <c r="BK753" s="6"/>
      <c r="BL753" s="6"/>
      <c r="BM753" s="6"/>
      <c r="BN753" s="6"/>
      <c r="BO753" s="6"/>
      <c r="BP753" s="6"/>
      <c r="BQ753" s="6"/>
      <c r="BR753" s="6"/>
      <c r="BS753" s="6"/>
      <c r="BT753" s="6"/>
      <c r="BU753" s="6"/>
      <c r="BV753" s="6"/>
      <c r="BW753" s="6"/>
      <c r="BX753" s="6"/>
      <c r="BY753" s="6"/>
      <c r="BZ753" s="6"/>
      <c r="CA753" s="6"/>
      <c r="CB753" s="6"/>
    </row>
    <row r="754" spans="21:80" ht="34.15" customHeight="1"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5"/>
      <c r="AG754" s="15"/>
      <c r="AH754" s="15"/>
      <c r="AI754" s="15"/>
      <c r="AJ754" s="15"/>
      <c r="AK754" s="15"/>
      <c r="AL754" s="15"/>
      <c r="AM754" s="15"/>
      <c r="AN754" s="15"/>
      <c r="AO754" s="15"/>
      <c r="AP754" s="15"/>
      <c r="AQ754" s="15"/>
      <c r="AR754" s="15"/>
      <c r="AS754" s="15"/>
      <c r="AT754" s="15"/>
      <c r="AU754" s="15"/>
      <c r="AV754" s="15"/>
      <c r="AW754" s="15"/>
      <c r="AX754" s="15"/>
      <c r="AY754" s="6"/>
      <c r="AZ754" s="6"/>
      <c r="BA754" s="6"/>
      <c r="BB754" s="6"/>
      <c r="BC754" s="6"/>
      <c r="BD754" s="6"/>
      <c r="BE754" s="6"/>
      <c r="BF754" s="6"/>
      <c r="BG754" s="6"/>
      <c r="BH754" s="6"/>
      <c r="BI754" s="6"/>
      <c r="BJ754" s="6"/>
      <c r="BK754" s="6"/>
      <c r="BL754" s="6"/>
      <c r="BM754" s="6"/>
      <c r="BN754" s="6"/>
      <c r="BO754" s="6"/>
      <c r="BP754" s="6"/>
      <c r="BQ754" s="6"/>
      <c r="BR754" s="6"/>
      <c r="BS754" s="6"/>
      <c r="BT754" s="6"/>
      <c r="BU754" s="6"/>
      <c r="BV754" s="6"/>
      <c r="BW754" s="6"/>
      <c r="BX754" s="6"/>
      <c r="BY754" s="6"/>
      <c r="BZ754" s="6"/>
      <c r="CA754" s="6"/>
      <c r="CB754" s="6"/>
    </row>
    <row r="755" spans="21:80" ht="34.15" customHeight="1"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5"/>
      <c r="AG755" s="15"/>
      <c r="AH755" s="15"/>
      <c r="AI755" s="15"/>
      <c r="AJ755" s="15"/>
      <c r="AK755" s="15"/>
      <c r="AL755" s="15"/>
      <c r="AM755" s="15"/>
      <c r="AN755" s="15"/>
      <c r="AO755" s="15"/>
      <c r="AP755" s="15"/>
      <c r="AQ755" s="15"/>
      <c r="AR755" s="15"/>
      <c r="AS755" s="15"/>
      <c r="AT755" s="15"/>
      <c r="AU755" s="15"/>
      <c r="AV755" s="15"/>
      <c r="AW755" s="15"/>
      <c r="AX755" s="15"/>
      <c r="AY755" s="6"/>
      <c r="AZ755" s="6"/>
      <c r="BA755" s="6"/>
      <c r="BB755" s="6"/>
      <c r="BC755" s="6"/>
      <c r="BD755" s="6"/>
      <c r="BE755" s="6"/>
      <c r="BF755" s="6"/>
      <c r="BG755" s="6"/>
      <c r="BH755" s="6"/>
      <c r="BI755" s="6"/>
      <c r="BJ755" s="6"/>
      <c r="BK755" s="6"/>
      <c r="BL755" s="6"/>
      <c r="BM755" s="6"/>
      <c r="BN755" s="6"/>
      <c r="BO755" s="6"/>
      <c r="BP755" s="6"/>
      <c r="BQ755" s="6"/>
      <c r="BR755" s="6"/>
      <c r="BS755" s="6"/>
      <c r="BT755" s="6"/>
      <c r="BU755" s="6"/>
      <c r="BV755" s="6"/>
      <c r="BW755" s="6"/>
      <c r="BX755" s="6"/>
      <c r="BY755" s="6"/>
      <c r="BZ755" s="6"/>
      <c r="CA755" s="6"/>
      <c r="CB755" s="6"/>
    </row>
    <row r="756" spans="21:80" ht="34.15" customHeight="1"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5"/>
      <c r="AG756" s="15"/>
      <c r="AH756" s="15"/>
      <c r="AI756" s="15"/>
      <c r="AJ756" s="15"/>
      <c r="AK756" s="15"/>
      <c r="AL756" s="15"/>
      <c r="AM756" s="15"/>
      <c r="AN756" s="15"/>
      <c r="AO756" s="15"/>
      <c r="AP756" s="15"/>
      <c r="AQ756" s="15"/>
      <c r="AR756" s="15"/>
      <c r="AS756" s="15"/>
      <c r="AT756" s="15"/>
      <c r="AU756" s="15"/>
      <c r="AV756" s="15"/>
      <c r="AW756" s="15"/>
      <c r="AX756" s="15"/>
      <c r="AY756" s="6"/>
      <c r="AZ756" s="6"/>
      <c r="BA756" s="6"/>
      <c r="BB756" s="6"/>
      <c r="BC756" s="6"/>
      <c r="BD756" s="6"/>
      <c r="BE756" s="6"/>
      <c r="BF756" s="6"/>
      <c r="BG756" s="6"/>
      <c r="BH756" s="6"/>
      <c r="BI756" s="6"/>
      <c r="BJ756" s="6"/>
      <c r="BK756" s="6"/>
      <c r="BL756" s="6"/>
      <c r="BM756" s="6"/>
      <c r="BN756" s="6"/>
      <c r="BO756" s="6"/>
      <c r="BP756" s="6"/>
      <c r="BQ756" s="6"/>
      <c r="BR756" s="6"/>
      <c r="BS756" s="6"/>
      <c r="BT756" s="6"/>
      <c r="BU756" s="6"/>
      <c r="BV756" s="6"/>
      <c r="BW756" s="6"/>
      <c r="BX756" s="6"/>
      <c r="BY756" s="6"/>
      <c r="BZ756" s="6"/>
      <c r="CA756" s="6"/>
      <c r="CB756" s="6"/>
    </row>
    <row r="757" spans="21:80" ht="34.15" customHeight="1"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5"/>
      <c r="AG757" s="15"/>
      <c r="AH757" s="15"/>
      <c r="AI757" s="15"/>
      <c r="AJ757" s="15"/>
      <c r="AK757" s="15"/>
      <c r="AL757" s="15"/>
      <c r="AM757" s="15"/>
      <c r="AN757" s="15"/>
      <c r="AO757" s="15"/>
      <c r="AP757" s="15"/>
      <c r="AQ757" s="15"/>
      <c r="AR757" s="15"/>
      <c r="AS757" s="15"/>
      <c r="AT757" s="15"/>
      <c r="AU757" s="15"/>
      <c r="AV757" s="15"/>
      <c r="AW757" s="15"/>
      <c r="AX757" s="15"/>
      <c r="AY757" s="6"/>
      <c r="AZ757" s="6"/>
      <c r="BA757" s="6"/>
      <c r="BB757" s="6"/>
      <c r="BC757" s="6"/>
      <c r="BD757" s="6"/>
      <c r="BE757" s="6"/>
      <c r="BF757" s="6"/>
      <c r="BG757" s="6"/>
      <c r="BH757" s="6"/>
      <c r="BI757" s="6"/>
      <c r="BJ757" s="6"/>
      <c r="BK757" s="6"/>
      <c r="BL757" s="6"/>
      <c r="BM757" s="6"/>
      <c r="BN757" s="6"/>
      <c r="BO757" s="6"/>
      <c r="BP757" s="6"/>
      <c r="BQ757" s="6"/>
      <c r="BR757" s="6"/>
      <c r="BS757" s="6"/>
      <c r="BT757" s="6"/>
      <c r="BU757" s="6"/>
      <c r="BV757" s="6"/>
      <c r="BW757" s="6"/>
      <c r="BX757" s="6"/>
      <c r="BY757" s="6"/>
      <c r="BZ757" s="6"/>
      <c r="CA757" s="6"/>
      <c r="CB757" s="6"/>
    </row>
    <row r="758" spans="21:80" ht="34.15" customHeight="1"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5"/>
      <c r="AG758" s="15"/>
      <c r="AH758" s="15"/>
      <c r="AI758" s="15"/>
      <c r="AJ758" s="15"/>
      <c r="AK758" s="15"/>
      <c r="AL758" s="15"/>
      <c r="AM758" s="15"/>
      <c r="AN758" s="15"/>
      <c r="AO758" s="15"/>
      <c r="AP758" s="15"/>
      <c r="AQ758" s="15"/>
      <c r="AR758" s="15"/>
      <c r="AS758" s="15"/>
      <c r="AT758" s="15"/>
      <c r="AU758" s="15"/>
      <c r="AV758" s="15"/>
      <c r="AW758" s="15"/>
      <c r="AX758" s="15"/>
      <c r="AY758" s="6"/>
      <c r="AZ758" s="6"/>
      <c r="BA758" s="6"/>
      <c r="BB758" s="6"/>
      <c r="BC758" s="6"/>
      <c r="BD758" s="6"/>
      <c r="BE758" s="6"/>
      <c r="BF758" s="6"/>
      <c r="BG758" s="6"/>
      <c r="BH758" s="6"/>
      <c r="BI758" s="6"/>
      <c r="BJ758" s="6"/>
      <c r="BK758" s="6"/>
      <c r="BL758" s="6"/>
      <c r="BM758" s="6"/>
      <c r="BN758" s="6"/>
      <c r="BO758" s="6"/>
      <c r="BP758" s="6"/>
      <c r="BQ758" s="6"/>
      <c r="BR758" s="6"/>
      <c r="BS758" s="6"/>
      <c r="BT758" s="6"/>
      <c r="BU758" s="6"/>
      <c r="BV758" s="6"/>
      <c r="BW758" s="6"/>
      <c r="BX758" s="6"/>
      <c r="BY758" s="6"/>
      <c r="BZ758" s="6"/>
      <c r="CA758" s="6"/>
      <c r="CB758" s="6"/>
    </row>
    <row r="759" spans="21:80" ht="34.15" customHeight="1"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5"/>
      <c r="AG759" s="15"/>
      <c r="AH759" s="15"/>
      <c r="AI759" s="15"/>
      <c r="AJ759" s="15"/>
      <c r="AK759" s="15"/>
      <c r="AL759" s="15"/>
      <c r="AM759" s="15"/>
      <c r="AN759" s="15"/>
      <c r="AO759" s="15"/>
      <c r="AP759" s="15"/>
      <c r="AQ759" s="15"/>
      <c r="AR759" s="15"/>
      <c r="AS759" s="15"/>
      <c r="AT759" s="15"/>
      <c r="AU759" s="15"/>
      <c r="AV759" s="15"/>
      <c r="AW759" s="15"/>
      <c r="AX759" s="15"/>
      <c r="AY759" s="6"/>
      <c r="AZ759" s="6"/>
      <c r="BA759" s="6"/>
      <c r="BB759" s="6"/>
      <c r="BC759" s="6"/>
      <c r="BD759" s="6"/>
      <c r="BE759" s="6"/>
      <c r="BF759" s="6"/>
      <c r="BG759" s="6"/>
      <c r="BH759" s="6"/>
      <c r="BI759" s="6"/>
      <c r="BJ759" s="6"/>
      <c r="BK759" s="6"/>
      <c r="BL759" s="6"/>
      <c r="BM759" s="6"/>
      <c r="BN759" s="6"/>
      <c r="BO759" s="6"/>
      <c r="BP759" s="6"/>
      <c r="BQ759" s="6"/>
      <c r="BR759" s="6"/>
      <c r="BS759" s="6"/>
      <c r="BT759" s="6"/>
      <c r="BU759" s="6"/>
      <c r="BV759" s="6"/>
      <c r="BW759" s="6"/>
      <c r="BX759" s="6"/>
      <c r="BY759" s="6"/>
      <c r="BZ759" s="6"/>
      <c r="CA759" s="6"/>
      <c r="CB759" s="6"/>
    </row>
    <row r="760" spans="21:80" ht="34.15" customHeight="1"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5"/>
      <c r="AG760" s="15"/>
      <c r="AH760" s="15"/>
      <c r="AI760" s="15"/>
      <c r="AJ760" s="15"/>
      <c r="AK760" s="15"/>
      <c r="AL760" s="15"/>
      <c r="AM760" s="15"/>
      <c r="AN760" s="15"/>
      <c r="AO760" s="15"/>
      <c r="AP760" s="15"/>
      <c r="AQ760" s="15"/>
      <c r="AR760" s="15"/>
      <c r="AS760" s="15"/>
      <c r="AT760" s="15"/>
      <c r="AU760" s="15"/>
      <c r="AV760" s="15"/>
      <c r="AW760" s="15"/>
      <c r="AX760" s="15"/>
      <c r="AY760" s="6"/>
      <c r="AZ760" s="6"/>
      <c r="BA760" s="6"/>
      <c r="BB760" s="6"/>
      <c r="BC760" s="6"/>
      <c r="BD760" s="6"/>
      <c r="BE760" s="6"/>
      <c r="BF760" s="6"/>
      <c r="BG760" s="6"/>
      <c r="BH760" s="6"/>
      <c r="BI760" s="6"/>
      <c r="BJ760" s="6"/>
      <c r="BK760" s="6"/>
      <c r="BL760" s="6"/>
      <c r="BM760" s="6"/>
      <c r="BN760" s="6"/>
      <c r="BO760" s="6"/>
      <c r="BP760" s="6"/>
      <c r="BQ760" s="6"/>
      <c r="BR760" s="6"/>
      <c r="BS760" s="6"/>
      <c r="BT760" s="6"/>
      <c r="BU760" s="6"/>
      <c r="BV760" s="6"/>
      <c r="BW760" s="6"/>
      <c r="BX760" s="6"/>
      <c r="BY760" s="6"/>
      <c r="BZ760" s="6"/>
      <c r="CA760" s="6"/>
      <c r="CB760" s="6"/>
    </row>
    <row r="761" spans="21:80" ht="34.15" customHeight="1"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5"/>
      <c r="AG761" s="15"/>
      <c r="AH761" s="15"/>
      <c r="AI761" s="15"/>
      <c r="AJ761" s="15"/>
      <c r="AK761" s="15"/>
      <c r="AL761" s="15"/>
      <c r="AM761" s="15"/>
      <c r="AN761" s="15"/>
      <c r="AO761" s="15"/>
      <c r="AP761" s="15"/>
      <c r="AQ761" s="15"/>
      <c r="AR761" s="15"/>
      <c r="AS761" s="15"/>
      <c r="AT761" s="15"/>
      <c r="AU761" s="15"/>
      <c r="AV761" s="15"/>
      <c r="AW761" s="15"/>
      <c r="AX761" s="15"/>
      <c r="AY761" s="6"/>
      <c r="AZ761" s="6"/>
      <c r="BA761" s="6"/>
      <c r="BB761" s="6"/>
      <c r="BC761" s="6"/>
      <c r="BD761" s="6"/>
      <c r="BE761" s="6"/>
      <c r="BF761" s="6"/>
      <c r="BG761" s="6"/>
      <c r="BH761" s="6"/>
      <c r="BI761" s="6"/>
      <c r="BJ761" s="6"/>
      <c r="BK761" s="6"/>
      <c r="BL761" s="6"/>
      <c r="BM761" s="6"/>
      <c r="BN761" s="6"/>
      <c r="BO761" s="6"/>
      <c r="BP761" s="6"/>
      <c r="BQ761" s="6"/>
      <c r="BR761" s="6"/>
      <c r="BS761" s="6"/>
      <c r="BT761" s="6"/>
      <c r="BU761" s="6"/>
      <c r="BV761" s="6"/>
      <c r="BW761" s="6"/>
      <c r="BX761" s="6"/>
      <c r="BY761" s="6"/>
      <c r="BZ761" s="6"/>
      <c r="CA761" s="6"/>
      <c r="CB761" s="6"/>
    </row>
    <row r="762" spans="21:80" ht="34.15" customHeight="1"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5"/>
      <c r="AG762" s="15"/>
      <c r="AH762" s="15"/>
      <c r="AI762" s="15"/>
      <c r="AJ762" s="15"/>
      <c r="AK762" s="15"/>
      <c r="AL762" s="15"/>
      <c r="AM762" s="15"/>
      <c r="AN762" s="15"/>
      <c r="AO762" s="15"/>
      <c r="AP762" s="15"/>
      <c r="AQ762" s="15"/>
      <c r="AR762" s="15"/>
      <c r="AS762" s="15"/>
      <c r="AT762" s="15"/>
      <c r="AU762" s="15"/>
      <c r="AV762" s="15"/>
      <c r="AW762" s="15"/>
      <c r="AX762" s="15"/>
      <c r="AY762" s="6"/>
      <c r="AZ762" s="6"/>
      <c r="BA762" s="6"/>
      <c r="BB762" s="6"/>
      <c r="BC762" s="6"/>
      <c r="BD762" s="6"/>
      <c r="BE762" s="6"/>
      <c r="BF762" s="6"/>
      <c r="BG762" s="6"/>
      <c r="BH762" s="6"/>
      <c r="BI762" s="6"/>
      <c r="BJ762" s="6"/>
      <c r="BK762" s="6"/>
      <c r="BL762" s="6"/>
      <c r="BM762" s="6"/>
      <c r="BN762" s="6"/>
      <c r="BO762" s="6"/>
      <c r="BP762" s="6"/>
      <c r="BQ762" s="6"/>
      <c r="BR762" s="6"/>
      <c r="BS762" s="6"/>
      <c r="BT762" s="6"/>
      <c r="BU762" s="6"/>
      <c r="BV762" s="6"/>
      <c r="BW762" s="6"/>
      <c r="BX762" s="6"/>
      <c r="BY762" s="6"/>
      <c r="BZ762" s="6"/>
      <c r="CA762" s="6"/>
      <c r="CB762" s="6"/>
    </row>
    <row r="763" spans="21:80" ht="34.15" customHeight="1"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5"/>
      <c r="AG763" s="15"/>
      <c r="AH763" s="15"/>
      <c r="AI763" s="15"/>
      <c r="AJ763" s="15"/>
      <c r="AK763" s="15"/>
      <c r="AL763" s="15"/>
      <c r="AM763" s="15"/>
      <c r="AN763" s="15"/>
      <c r="AO763" s="15"/>
      <c r="AP763" s="15"/>
      <c r="AQ763" s="15"/>
      <c r="AR763" s="15"/>
      <c r="AS763" s="15"/>
      <c r="AT763" s="15"/>
      <c r="AU763" s="15"/>
      <c r="AV763" s="15"/>
      <c r="AW763" s="15"/>
      <c r="AX763" s="15"/>
      <c r="AY763" s="6"/>
      <c r="AZ763" s="6"/>
      <c r="BA763" s="6"/>
      <c r="BB763" s="6"/>
      <c r="BC763" s="6"/>
      <c r="BD763" s="6"/>
      <c r="BE763" s="6"/>
      <c r="BF763" s="6"/>
      <c r="BG763" s="6"/>
      <c r="BH763" s="6"/>
      <c r="BI763" s="6"/>
      <c r="BJ763" s="6"/>
      <c r="BK763" s="6"/>
      <c r="BL763" s="6"/>
      <c r="BM763" s="6"/>
      <c r="BN763" s="6"/>
      <c r="BO763" s="6"/>
      <c r="BP763" s="6"/>
      <c r="BQ763" s="6"/>
      <c r="BR763" s="6"/>
      <c r="BS763" s="6"/>
      <c r="BT763" s="6"/>
      <c r="BU763" s="6"/>
      <c r="BV763" s="6"/>
      <c r="BW763" s="6"/>
      <c r="BX763" s="6"/>
      <c r="BY763" s="6"/>
      <c r="BZ763" s="6"/>
      <c r="CA763" s="6"/>
      <c r="CB763" s="6"/>
    </row>
    <row r="764" spans="21:80" ht="34.15" customHeight="1"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5"/>
      <c r="AG764" s="15"/>
      <c r="AH764" s="15"/>
      <c r="AI764" s="15"/>
      <c r="AJ764" s="15"/>
      <c r="AK764" s="15"/>
      <c r="AL764" s="15"/>
      <c r="AM764" s="15"/>
      <c r="AN764" s="15"/>
      <c r="AO764" s="15"/>
      <c r="AP764" s="15"/>
      <c r="AQ764" s="15"/>
      <c r="AR764" s="15"/>
      <c r="AS764" s="15"/>
      <c r="AT764" s="15"/>
      <c r="AU764" s="15"/>
      <c r="AV764" s="15"/>
      <c r="AW764" s="15"/>
      <c r="AX764" s="15"/>
      <c r="AY764" s="6"/>
      <c r="AZ764" s="6"/>
      <c r="BA764" s="6"/>
      <c r="BB764" s="6"/>
      <c r="BC764" s="6"/>
      <c r="BD764" s="6"/>
      <c r="BE764" s="6"/>
      <c r="BF764" s="6"/>
      <c r="BG764" s="6"/>
      <c r="BH764" s="6"/>
      <c r="BI764" s="6"/>
      <c r="BJ764" s="6"/>
      <c r="BK764" s="6"/>
      <c r="BL764" s="6"/>
      <c r="BM764" s="6"/>
      <c r="BN764" s="6"/>
      <c r="BO764" s="6"/>
      <c r="BP764" s="6"/>
      <c r="BQ764" s="6"/>
      <c r="BR764" s="6"/>
      <c r="BS764" s="6"/>
      <c r="BT764" s="6"/>
      <c r="BU764" s="6"/>
      <c r="BV764" s="6"/>
      <c r="BW764" s="6"/>
      <c r="BX764" s="6"/>
      <c r="BY764" s="6"/>
      <c r="BZ764" s="6"/>
      <c r="CA764" s="6"/>
      <c r="CB764" s="6"/>
    </row>
    <row r="765" spans="21:80" ht="34.15" customHeight="1"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5"/>
      <c r="AG765" s="15"/>
      <c r="AH765" s="15"/>
      <c r="AI765" s="15"/>
      <c r="AJ765" s="15"/>
      <c r="AK765" s="15"/>
      <c r="AL765" s="15"/>
      <c r="AM765" s="15"/>
      <c r="AN765" s="15"/>
      <c r="AO765" s="15"/>
      <c r="AP765" s="15"/>
      <c r="AQ765" s="15"/>
      <c r="AR765" s="15"/>
      <c r="AS765" s="15"/>
      <c r="AT765" s="15"/>
      <c r="AU765" s="15"/>
      <c r="AV765" s="15"/>
      <c r="AW765" s="15"/>
      <c r="AX765" s="15"/>
      <c r="AY765" s="6"/>
      <c r="AZ765" s="6"/>
      <c r="BA765" s="6"/>
      <c r="BB765" s="6"/>
      <c r="BC765" s="6"/>
      <c r="BD765" s="6"/>
      <c r="BE765" s="6"/>
      <c r="BF765" s="6"/>
      <c r="BG765" s="6"/>
      <c r="BH765" s="6"/>
      <c r="BI765" s="6"/>
      <c r="BJ765" s="6"/>
      <c r="BK765" s="6"/>
      <c r="BL765" s="6"/>
      <c r="BM765" s="6"/>
      <c r="BN765" s="6"/>
      <c r="BO765" s="6"/>
      <c r="BP765" s="6"/>
      <c r="BQ765" s="6"/>
      <c r="BR765" s="6"/>
      <c r="BS765" s="6"/>
      <c r="BT765" s="6"/>
      <c r="BU765" s="6"/>
      <c r="BV765" s="6"/>
      <c r="BW765" s="6"/>
      <c r="BX765" s="6"/>
      <c r="BY765" s="6"/>
      <c r="BZ765" s="6"/>
      <c r="CA765" s="6"/>
      <c r="CB765" s="6"/>
    </row>
    <row r="766" spans="21:80" ht="34.15" customHeight="1"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5"/>
      <c r="AG766" s="15"/>
      <c r="AH766" s="15"/>
      <c r="AI766" s="15"/>
      <c r="AJ766" s="15"/>
      <c r="AK766" s="15"/>
      <c r="AL766" s="15"/>
      <c r="AM766" s="15"/>
      <c r="AN766" s="15"/>
      <c r="AO766" s="15"/>
      <c r="AP766" s="15"/>
      <c r="AQ766" s="15"/>
      <c r="AR766" s="15"/>
      <c r="AS766" s="15"/>
      <c r="AT766" s="15"/>
      <c r="AU766" s="15"/>
      <c r="AV766" s="15"/>
      <c r="AW766" s="15"/>
      <c r="AX766" s="15"/>
      <c r="AY766" s="6"/>
      <c r="AZ766" s="6"/>
      <c r="BA766" s="6"/>
      <c r="BB766" s="6"/>
      <c r="BC766" s="6"/>
      <c r="BD766" s="6"/>
      <c r="BE766" s="6"/>
      <c r="BF766" s="6"/>
      <c r="BG766" s="6"/>
      <c r="BH766" s="6"/>
      <c r="BI766" s="6"/>
      <c r="BJ766" s="6"/>
      <c r="BK766" s="6"/>
      <c r="BL766" s="6"/>
      <c r="BM766" s="6"/>
      <c r="BN766" s="6"/>
      <c r="BO766" s="6"/>
      <c r="BP766" s="6"/>
      <c r="BQ766" s="6"/>
      <c r="BR766" s="6"/>
      <c r="BS766" s="6"/>
      <c r="BT766" s="6"/>
      <c r="BU766" s="6"/>
      <c r="BV766" s="6"/>
      <c r="BW766" s="6"/>
      <c r="BX766" s="6"/>
      <c r="BY766" s="6"/>
      <c r="BZ766" s="6"/>
      <c r="CA766" s="6"/>
      <c r="CB766" s="6"/>
    </row>
    <row r="767" spans="21:80" ht="34.15" customHeight="1"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5"/>
      <c r="AG767" s="15"/>
      <c r="AH767" s="15"/>
      <c r="AI767" s="15"/>
      <c r="AJ767" s="15"/>
      <c r="AK767" s="15"/>
      <c r="AL767" s="15"/>
      <c r="AM767" s="15"/>
      <c r="AN767" s="15"/>
      <c r="AO767" s="15"/>
      <c r="AP767" s="15"/>
      <c r="AQ767" s="15"/>
      <c r="AR767" s="15"/>
      <c r="AS767" s="15"/>
      <c r="AT767" s="15"/>
      <c r="AU767" s="15"/>
      <c r="AV767" s="15"/>
      <c r="AW767" s="15"/>
      <c r="AX767" s="15"/>
      <c r="AY767" s="6"/>
      <c r="AZ767" s="6"/>
      <c r="BA767" s="6"/>
      <c r="BB767" s="6"/>
      <c r="BC767" s="6"/>
      <c r="BD767" s="6"/>
      <c r="BE767" s="6"/>
      <c r="BF767" s="6"/>
      <c r="BG767" s="6"/>
      <c r="BH767" s="6"/>
      <c r="BI767" s="6"/>
      <c r="BJ767" s="6"/>
      <c r="BK767" s="6"/>
      <c r="BL767" s="6"/>
      <c r="BM767" s="6"/>
      <c r="BN767" s="6"/>
      <c r="BO767" s="6"/>
      <c r="BP767" s="6"/>
      <c r="BQ767" s="6"/>
      <c r="BR767" s="6"/>
      <c r="BS767" s="6"/>
      <c r="BT767" s="6"/>
      <c r="BU767" s="6"/>
      <c r="BV767" s="6"/>
      <c r="BW767" s="6"/>
      <c r="BX767" s="6"/>
      <c r="BY767" s="6"/>
      <c r="BZ767" s="6"/>
      <c r="CA767" s="6"/>
      <c r="CB767" s="6"/>
    </row>
    <row r="768" spans="21:80" ht="34.15" customHeight="1"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5"/>
      <c r="AG768" s="15"/>
      <c r="AH768" s="15"/>
      <c r="AI768" s="15"/>
      <c r="AJ768" s="15"/>
      <c r="AK768" s="15"/>
      <c r="AL768" s="15"/>
      <c r="AM768" s="15"/>
      <c r="AN768" s="15"/>
      <c r="AO768" s="15"/>
      <c r="AP768" s="15"/>
      <c r="AQ768" s="15"/>
      <c r="AR768" s="15"/>
      <c r="AS768" s="15"/>
      <c r="AT768" s="15"/>
      <c r="AU768" s="15"/>
      <c r="AV768" s="15"/>
      <c r="AW768" s="15"/>
      <c r="AX768" s="15"/>
      <c r="AY768" s="6"/>
      <c r="AZ768" s="6"/>
      <c r="BA768" s="6"/>
      <c r="BB768" s="6"/>
      <c r="BC768" s="6"/>
      <c r="BD768" s="6"/>
      <c r="BE768" s="6"/>
      <c r="BF768" s="6"/>
      <c r="BG768" s="6"/>
      <c r="BH768" s="6"/>
      <c r="BI768" s="6"/>
      <c r="BJ768" s="6"/>
      <c r="BK768" s="6"/>
      <c r="BL768" s="6"/>
      <c r="BM768" s="6"/>
      <c r="BN768" s="6"/>
      <c r="BO768" s="6"/>
      <c r="BP768" s="6"/>
      <c r="BQ768" s="6"/>
      <c r="BR768" s="6"/>
      <c r="BS768" s="6"/>
      <c r="BT768" s="6"/>
      <c r="BU768" s="6"/>
      <c r="BV768" s="6"/>
      <c r="BW768" s="6"/>
      <c r="BX768" s="6"/>
      <c r="BY768" s="6"/>
      <c r="BZ768" s="6"/>
      <c r="CA768" s="6"/>
      <c r="CB768" s="6"/>
    </row>
    <row r="769" spans="21:80" ht="34.15" customHeight="1"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5"/>
      <c r="AG769" s="15"/>
      <c r="AH769" s="15"/>
      <c r="AI769" s="15"/>
      <c r="AJ769" s="15"/>
      <c r="AK769" s="15"/>
      <c r="AL769" s="15"/>
      <c r="AM769" s="15"/>
      <c r="AN769" s="15"/>
      <c r="AO769" s="15"/>
      <c r="AP769" s="15"/>
      <c r="AQ769" s="15"/>
      <c r="AR769" s="15"/>
      <c r="AS769" s="15"/>
      <c r="AT769" s="15"/>
      <c r="AU769" s="15"/>
      <c r="AV769" s="15"/>
      <c r="AW769" s="15"/>
      <c r="AX769" s="15"/>
      <c r="AY769" s="6"/>
      <c r="AZ769" s="6"/>
      <c r="BA769" s="6"/>
      <c r="BB769" s="6"/>
      <c r="BC769" s="6"/>
      <c r="BD769" s="6"/>
      <c r="BE769" s="6"/>
      <c r="BF769" s="6"/>
      <c r="BG769" s="6"/>
      <c r="BH769" s="6"/>
      <c r="BI769" s="6"/>
      <c r="BJ769" s="6"/>
      <c r="BK769" s="6"/>
      <c r="BL769" s="6"/>
      <c r="BM769" s="6"/>
      <c r="BN769" s="6"/>
      <c r="BO769" s="6"/>
      <c r="BP769" s="6"/>
      <c r="BQ769" s="6"/>
      <c r="BR769" s="6"/>
      <c r="BS769" s="6"/>
      <c r="BT769" s="6"/>
      <c r="BU769" s="6"/>
      <c r="BV769" s="6"/>
      <c r="BW769" s="6"/>
      <c r="BX769" s="6"/>
      <c r="BY769" s="6"/>
      <c r="BZ769" s="6"/>
      <c r="CA769" s="6"/>
      <c r="CB769" s="6"/>
    </row>
    <row r="770" spans="21:80" ht="34.15" customHeight="1"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5"/>
      <c r="AG770" s="15"/>
      <c r="AH770" s="15"/>
      <c r="AI770" s="15"/>
      <c r="AJ770" s="15"/>
      <c r="AK770" s="15"/>
      <c r="AL770" s="15"/>
      <c r="AM770" s="15"/>
      <c r="AN770" s="15"/>
      <c r="AO770" s="15"/>
      <c r="AP770" s="15"/>
      <c r="AQ770" s="15"/>
      <c r="AR770" s="15"/>
      <c r="AS770" s="15"/>
      <c r="AT770" s="15"/>
      <c r="AU770" s="15"/>
      <c r="AV770" s="15"/>
      <c r="AW770" s="15"/>
      <c r="AX770" s="15"/>
      <c r="AY770" s="6"/>
      <c r="AZ770" s="6"/>
      <c r="BA770" s="6"/>
      <c r="BB770" s="6"/>
      <c r="BC770" s="6"/>
      <c r="BD770" s="6"/>
      <c r="BE770" s="6"/>
      <c r="BF770" s="6"/>
      <c r="BG770" s="6"/>
      <c r="BH770" s="6"/>
      <c r="BI770" s="6"/>
      <c r="BJ770" s="6"/>
      <c r="BK770" s="6"/>
      <c r="BL770" s="6"/>
      <c r="BM770" s="6"/>
      <c r="BN770" s="6"/>
      <c r="BO770" s="6"/>
      <c r="BP770" s="6"/>
      <c r="BQ770" s="6"/>
      <c r="BR770" s="6"/>
      <c r="BS770" s="6"/>
      <c r="BT770" s="6"/>
      <c r="BU770" s="6"/>
      <c r="BV770" s="6"/>
      <c r="BW770" s="6"/>
      <c r="BX770" s="6"/>
      <c r="BY770" s="6"/>
      <c r="BZ770" s="6"/>
      <c r="CA770" s="6"/>
      <c r="CB770" s="6"/>
    </row>
    <row r="771" spans="21:80" ht="34.15" customHeight="1"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5"/>
      <c r="AG771" s="15"/>
      <c r="AH771" s="15"/>
      <c r="AI771" s="15"/>
      <c r="AJ771" s="15"/>
      <c r="AK771" s="15"/>
      <c r="AL771" s="15"/>
      <c r="AM771" s="15"/>
      <c r="AN771" s="15"/>
      <c r="AO771" s="15"/>
      <c r="AP771" s="15"/>
      <c r="AQ771" s="15"/>
      <c r="AR771" s="15"/>
      <c r="AS771" s="15"/>
      <c r="AT771" s="15"/>
      <c r="AU771" s="15"/>
      <c r="AV771" s="15"/>
      <c r="AW771" s="15"/>
      <c r="AX771" s="15"/>
      <c r="AY771" s="6"/>
      <c r="AZ771" s="6"/>
      <c r="BA771" s="6"/>
      <c r="BB771" s="6"/>
      <c r="BC771" s="6"/>
      <c r="BD771" s="6"/>
      <c r="BE771" s="6"/>
      <c r="BF771" s="6"/>
      <c r="BG771" s="6"/>
      <c r="BH771" s="6"/>
      <c r="BI771" s="6"/>
      <c r="BJ771" s="6"/>
      <c r="BK771" s="6"/>
      <c r="BL771" s="6"/>
      <c r="BM771" s="6"/>
      <c r="BN771" s="6"/>
      <c r="BO771" s="6"/>
      <c r="BP771" s="6"/>
      <c r="BQ771" s="6"/>
      <c r="BR771" s="6"/>
      <c r="BS771" s="6"/>
      <c r="BT771" s="6"/>
      <c r="BU771" s="6"/>
      <c r="BV771" s="6"/>
      <c r="BW771" s="6"/>
      <c r="BX771" s="6"/>
      <c r="BY771" s="6"/>
      <c r="BZ771" s="6"/>
      <c r="CA771" s="6"/>
      <c r="CB771" s="6"/>
    </row>
    <row r="772" spans="21:80" ht="34.15" customHeight="1"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5"/>
      <c r="AG772" s="15"/>
      <c r="AH772" s="15"/>
      <c r="AI772" s="15"/>
      <c r="AJ772" s="15"/>
      <c r="AK772" s="15"/>
      <c r="AL772" s="15"/>
      <c r="AM772" s="15"/>
      <c r="AN772" s="15"/>
      <c r="AO772" s="15"/>
      <c r="AP772" s="15"/>
      <c r="AQ772" s="15"/>
      <c r="AR772" s="15"/>
      <c r="AS772" s="15"/>
      <c r="AT772" s="15"/>
      <c r="AU772" s="15"/>
      <c r="AV772" s="15"/>
      <c r="AW772" s="15"/>
      <c r="AX772" s="15"/>
      <c r="AY772" s="6"/>
      <c r="AZ772" s="6"/>
      <c r="BA772" s="6"/>
      <c r="BB772" s="6"/>
      <c r="BC772" s="6"/>
      <c r="BD772" s="6"/>
      <c r="BE772" s="6"/>
      <c r="BF772" s="6"/>
      <c r="BG772" s="6"/>
      <c r="BH772" s="6"/>
      <c r="BI772" s="6"/>
      <c r="BJ772" s="6"/>
      <c r="BK772" s="6"/>
      <c r="BL772" s="6"/>
      <c r="BM772" s="6"/>
      <c r="BN772" s="6"/>
      <c r="BO772" s="6"/>
      <c r="BP772" s="6"/>
      <c r="BQ772" s="6"/>
      <c r="BR772" s="6"/>
      <c r="BS772" s="6"/>
      <c r="BT772" s="6"/>
      <c r="BU772" s="6"/>
      <c r="BV772" s="6"/>
      <c r="BW772" s="6"/>
      <c r="BX772" s="6"/>
      <c r="BY772" s="6"/>
      <c r="BZ772" s="6"/>
      <c r="CA772" s="6"/>
      <c r="CB772" s="6"/>
    </row>
    <row r="773" spans="21:80" ht="34.15" customHeight="1"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5"/>
      <c r="AG773" s="15"/>
      <c r="AH773" s="15"/>
      <c r="AI773" s="15"/>
      <c r="AJ773" s="15"/>
      <c r="AK773" s="15"/>
      <c r="AL773" s="15"/>
      <c r="AM773" s="15"/>
      <c r="AN773" s="15"/>
      <c r="AO773" s="15"/>
      <c r="AP773" s="15"/>
      <c r="AQ773" s="15"/>
      <c r="AR773" s="15"/>
      <c r="AS773" s="15"/>
      <c r="AT773" s="15"/>
      <c r="AU773" s="15"/>
      <c r="AV773" s="15"/>
      <c r="AW773" s="15"/>
      <c r="AX773" s="15"/>
      <c r="AY773" s="6"/>
      <c r="AZ773" s="6"/>
      <c r="BA773" s="6"/>
      <c r="BB773" s="6"/>
      <c r="BC773" s="6"/>
      <c r="BD773" s="6"/>
      <c r="BE773" s="6"/>
      <c r="BF773" s="6"/>
      <c r="BG773" s="6"/>
      <c r="BH773" s="6"/>
      <c r="BI773" s="6"/>
      <c r="BJ773" s="6"/>
      <c r="BK773" s="6"/>
      <c r="BL773" s="6"/>
      <c r="BM773" s="6"/>
      <c r="BN773" s="6"/>
      <c r="BO773" s="6"/>
      <c r="BP773" s="6"/>
      <c r="BQ773" s="6"/>
      <c r="BR773" s="6"/>
      <c r="BS773" s="6"/>
      <c r="BT773" s="6"/>
      <c r="BU773" s="6"/>
      <c r="BV773" s="6"/>
      <c r="BW773" s="6"/>
      <c r="BX773" s="6"/>
      <c r="BY773" s="6"/>
      <c r="BZ773" s="6"/>
      <c r="CA773" s="6"/>
      <c r="CB773" s="6"/>
    </row>
    <row r="774" spans="21:80" ht="34.15" customHeight="1"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5"/>
      <c r="AG774" s="15"/>
      <c r="AH774" s="15"/>
      <c r="AI774" s="15"/>
      <c r="AJ774" s="15"/>
      <c r="AK774" s="15"/>
      <c r="AL774" s="15"/>
      <c r="AM774" s="15"/>
      <c r="AN774" s="15"/>
      <c r="AO774" s="15"/>
      <c r="AP774" s="15"/>
      <c r="AQ774" s="15"/>
      <c r="AR774" s="15"/>
      <c r="AS774" s="15"/>
      <c r="AT774" s="15"/>
      <c r="AU774" s="15"/>
      <c r="AV774" s="15"/>
      <c r="AW774" s="15"/>
      <c r="AX774" s="15"/>
      <c r="AY774" s="6"/>
      <c r="AZ774" s="6"/>
      <c r="BA774" s="6"/>
      <c r="BB774" s="6"/>
      <c r="BC774" s="6"/>
      <c r="BD774" s="6"/>
      <c r="BE774" s="6"/>
      <c r="BF774" s="6"/>
      <c r="BG774" s="6"/>
      <c r="BH774" s="6"/>
      <c r="BI774" s="6"/>
      <c r="BJ774" s="6"/>
      <c r="BK774" s="6"/>
      <c r="BL774" s="6"/>
      <c r="BM774" s="6"/>
      <c r="BN774" s="6"/>
      <c r="BO774" s="6"/>
      <c r="BP774" s="6"/>
      <c r="BQ774" s="6"/>
      <c r="BR774" s="6"/>
      <c r="BS774" s="6"/>
      <c r="BT774" s="6"/>
      <c r="BU774" s="6"/>
      <c r="BV774" s="6"/>
      <c r="BW774" s="6"/>
      <c r="BX774" s="6"/>
      <c r="BY774" s="6"/>
      <c r="BZ774" s="6"/>
      <c r="CA774" s="6"/>
      <c r="CB774" s="6"/>
    </row>
    <row r="775" spans="21:80" ht="34.15" customHeight="1"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5"/>
      <c r="AG775" s="15"/>
      <c r="AH775" s="15"/>
      <c r="AI775" s="15"/>
      <c r="AJ775" s="15"/>
      <c r="AK775" s="15"/>
      <c r="AL775" s="15"/>
      <c r="AM775" s="15"/>
      <c r="AN775" s="15"/>
      <c r="AO775" s="15"/>
      <c r="AP775" s="15"/>
      <c r="AQ775" s="15"/>
      <c r="AR775" s="15"/>
      <c r="AS775" s="15"/>
      <c r="AT775" s="15"/>
      <c r="AU775" s="15"/>
      <c r="AV775" s="15"/>
      <c r="AW775" s="15"/>
      <c r="AX775" s="15"/>
      <c r="AY775" s="6"/>
      <c r="AZ775" s="6"/>
      <c r="BA775" s="6"/>
      <c r="BB775" s="6"/>
      <c r="BC775" s="6"/>
      <c r="BD775" s="6"/>
      <c r="BE775" s="6"/>
      <c r="BF775" s="6"/>
      <c r="BG775" s="6"/>
      <c r="BH775" s="6"/>
      <c r="BI775" s="6"/>
      <c r="BJ775" s="6"/>
      <c r="BK775" s="6"/>
      <c r="BL775" s="6"/>
      <c r="BM775" s="6"/>
      <c r="BN775" s="6"/>
      <c r="BO775" s="6"/>
      <c r="BP775" s="6"/>
      <c r="BQ775" s="6"/>
      <c r="BR775" s="6"/>
      <c r="BS775" s="6"/>
      <c r="BT775" s="6"/>
      <c r="BU775" s="6"/>
      <c r="BV775" s="6"/>
      <c r="BW775" s="6"/>
      <c r="BX775" s="6"/>
      <c r="BY775" s="6"/>
      <c r="BZ775" s="6"/>
      <c r="CA775" s="6"/>
      <c r="CB775" s="6"/>
    </row>
    <row r="776" spans="21:80" ht="34.15" customHeight="1"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5"/>
      <c r="AG776" s="15"/>
      <c r="AH776" s="15"/>
      <c r="AI776" s="15"/>
      <c r="AJ776" s="15"/>
      <c r="AK776" s="15"/>
      <c r="AL776" s="15"/>
      <c r="AM776" s="15"/>
      <c r="AN776" s="15"/>
      <c r="AO776" s="15"/>
      <c r="AP776" s="15"/>
      <c r="AQ776" s="15"/>
      <c r="AR776" s="15"/>
      <c r="AS776" s="15"/>
      <c r="AT776" s="15"/>
      <c r="AU776" s="15"/>
      <c r="AV776" s="15"/>
      <c r="AW776" s="15"/>
      <c r="AX776" s="15"/>
      <c r="AY776" s="6"/>
      <c r="AZ776" s="6"/>
      <c r="BA776" s="6"/>
      <c r="BB776" s="6"/>
      <c r="BC776" s="6"/>
      <c r="BD776" s="6"/>
      <c r="BE776" s="6"/>
      <c r="BF776" s="6"/>
      <c r="BG776" s="6"/>
      <c r="BH776" s="6"/>
      <c r="BI776" s="6"/>
      <c r="BJ776" s="6"/>
      <c r="BK776" s="6"/>
      <c r="BL776" s="6"/>
      <c r="BM776" s="6"/>
      <c r="BN776" s="6"/>
      <c r="BO776" s="6"/>
      <c r="BP776" s="6"/>
      <c r="BQ776" s="6"/>
      <c r="BR776" s="6"/>
      <c r="BS776" s="6"/>
      <c r="BT776" s="6"/>
      <c r="BU776" s="6"/>
      <c r="BV776" s="6"/>
      <c r="BW776" s="6"/>
      <c r="BX776" s="6"/>
      <c r="BY776" s="6"/>
      <c r="BZ776" s="6"/>
      <c r="CA776" s="6"/>
      <c r="CB776" s="6"/>
    </row>
    <row r="777" spans="21:80" ht="34.15" customHeight="1"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5"/>
      <c r="AG777" s="15"/>
      <c r="AH777" s="15"/>
      <c r="AI777" s="15"/>
      <c r="AJ777" s="15"/>
      <c r="AK777" s="15"/>
      <c r="AL777" s="15"/>
      <c r="AM777" s="15"/>
      <c r="AN777" s="15"/>
      <c r="AO777" s="15"/>
      <c r="AP777" s="15"/>
      <c r="AQ777" s="15"/>
      <c r="AR777" s="15"/>
      <c r="AS777" s="15"/>
      <c r="AT777" s="15"/>
      <c r="AU777" s="15"/>
      <c r="AV777" s="15"/>
      <c r="AW777" s="15"/>
      <c r="AX777" s="15"/>
      <c r="AY777" s="6"/>
      <c r="AZ777" s="6"/>
      <c r="BA777" s="6"/>
      <c r="BB777" s="6"/>
      <c r="BC777" s="6"/>
      <c r="BD777" s="6"/>
      <c r="BE777" s="6"/>
      <c r="BF777" s="6"/>
      <c r="BG777" s="6"/>
      <c r="BH777" s="6"/>
      <c r="BI777" s="6"/>
      <c r="BJ777" s="6"/>
      <c r="BK777" s="6"/>
      <c r="BL777" s="6"/>
      <c r="BM777" s="6"/>
      <c r="BN777" s="6"/>
      <c r="BO777" s="6"/>
      <c r="BP777" s="6"/>
      <c r="BQ777" s="6"/>
      <c r="BR777" s="6"/>
      <c r="BS777" s="6"/>
      <c r="BT777" s="6"/>
      <c r="BU777" s="6"/>
      <c r="BV777" s="6"/>
      <c r="BW777" s="6"/>
      <c r="BX777" s="6"/>
      <c r="BY777" s="6"/>
      <c r="BZ777" s="6"/>
      <c r="CA777" s="6"/>
      <c r="CB777" s="6"/>
    </row>
    <row r="778" spans="21:80" ht="34.15" customHeight="1"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5"/>
      <c r="AG778" s="15"/>
      <c r="AH778" s="15"/>
      <c r="AI778" s="15"/>
      <c r="AJ778" s="15"/>
      <c r="AK778" s="15"/>
      <c r="AL778" s="15"/>
      <c r="AM778" s="15"/>
      <c r="AN778" s="15"/>
      <c r="AO778" s="15"/>
      <c r="AP778" s="15"/>
      <c r="AQ778" s="15"/>
      <c r="AR778" s="15"/>
      <c r="AS778" s="15"/>
      <c r="AT778" s="15"/>
      <c r="AU778" s="15"/>
      <c r="AV778" s="15"/>
      <c r="AW778" s="15"/>
      <c r="AX778" s="15"/>
      <c r="AY778" s="6"/>
      <c r="AZ778" s="6"/>
      <c r="BA778" s="6"/>
      <c r="BB778" s="6"/>
      <c r="BC778" s="6"/>
      <c r="BD778" s="6"/>
      <c r="BE778" s="6"/>
      <c r="BF778" s="6"/>
      <c r="BG778" s="6"/>
      <c r="BH778" s="6"/>
      <c r="BI778" s="6"/>
      <c r="BJ778" s="6"/>
      <c r="BK778" s="6"/>
      <c r="BL778" s="6"/>
      <c r="BM778" s="6"/>
      <c r="BN778" s="6"/>
      <c r="BO778" s="6"/>
      <c r="BP778" s="6"/>
      <c r="BQ778" s="6"/>
      <c r="BR778" s="6"/>
      <c r="BS778" s="6"/>
      <c r="BT778" s="6"/>
      <c r="BU778" s="6"/>
      <c r="BV778" s="6"/>
      <c r="BW778" s="6"/>
      <c r="BX778" s="6"/>
      <c r="BY778" s="6"/>
      <c r="BZ778" s="6"/>
      <c r="CA778" s="6"/>
      <c r="CB778" s="6"/>
    </row>
    <row r="779" spans="21:80" ht="34.15" customHeight="1"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5"/>
      <c r="AG779" s="15"/>
      <c r="AH779" s="15"/>
      <c r="AI779" s="15"/>
      <c r="AJ779" s="15"/>
      <c r="AK779" s="15"/>
      <c r="AL779" s="15"/>
      <c r="AM779" s="15"/>
      <c r="AN779" s="15"/>
      <c r="AO779" s="15"/>
      <c r="AP779" s="15"/>
      <c r="AQ779" s="15"/>
      <c r="AR779" s="15"/>
      <c r="AS779" s="15"/>
      <c r="AT779" s="15"/>
      <c r="AU779" s="15"/>
      <c r="AV779" s="15"/>
      <c r="AW779" s="15"/>
      <c r="AX779" s="15"/>
      <c r="AY779" s="6"/>
      <c r="AZ779" s="6"/>
      <c r="BA779" s="6"/>
      <c r="BB779" s="6"/>
      <c r="BC779" s="6"/>
      <c r="BD779" s="6"/>
      <c r="BE779" s="6"/>
      <c r="BF779" s="6"/>
      <c r="BG779" s="6"/>
      <c r="BH779" s="6"/>
      <c r="BI779" s="6"/>
      <c r="BJ779" s="6"/>
      <c r="BK779" s="6"/>
      <c r="BL779" s="6"/>
      <c r="BM779" s="6"/>
      <c r="BN779" s="6"/>
      <c r="BO779" s="6"/>
      <c r="BP779" s="6"/>
      <c r="BQ779" s="6"/>
      <c r="BR779" s="6"/>
      <c r="BS779" s="6"/>
      <c r="BT779" s="6"/>
      <c r="BU779" s="6"/>
      <c r="BV779" s="6"/>
      <c r="BW779" s="6"/>
      <c r="BX779" s="6"/>
      <c r="BY779" s="6"/>
      <c r="BZ779" s="6"/>
      <c r="CA779" s="6"/>
      <c r="CB779" s="6"/>
    </row>
    <row r="780" spans="21:80" ht="34.15" customHeight="1"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5"/>
      <c r="AG780" s="15"/>
      <c r="AH780" s="15"/>
      <c r="AI780" s="15"/>
      <c r="AJ780" s="15"/>
      <c r="AK780" s="15"/>
      <c r="AL780" s="15"/>
      <c r="AM780" s="15"/>
      <c r="AN780" s="15"/>
      <c r="AO780" s="15"/>
      <c r="AP780" s="15"/>
      <c r="AQ780" s="15"/>
      <c r="AR780" s="15"/>
      <c r="AS780" s="15"/>
      <c r="AT780" s="15"/>
      <c r="AU780" s="15"/>
      <c r="AV780" s="15"/>
      <c r="AW780" s="15"/>
      <c r="AX780" s="15"/>
      <c r="AY780" s="6"/>
      <c r="AZ780" s="6"/>
      <c r="BA780" s="6"/>
      <c r="BB780" s="6"/>
      <c r="BC780" s="6"/>
      <c r="BD780" s="6"/>
      <c r="BE780" s="6"/>
      <c r="BF780" s="6"/>
      <c r="BG780" s="6"/>
      <c r="BH780" s="6"/>
      <c r="BI780" s="6"/>
      <c r="BJ780" s="6"/>
      <c r="BK780" s="6"/>
      <c r="BL780" s="6"/>
      <c r="BM780" s="6"/>
      <c r="BN780" s="6"/>
      <c r="BO780" s="6"/>
      <c r="BP780" s="6"/>
      <c r="BQ780" s="6"/>
      <c r="BR780" s="6"/>
      <c r="BS780" s="6"/>
      <c r="BT780" s="6"/>
      <c r="BU780" s="6"/>
      <c r="BV780" s="6"/>
      <c r="BW780" s="6"/>
      <c r="BX780" s="6"/>
      <c r="BY780" s="6"/>
      <c r="BZ780" s="6"/>
      <c r="CA780" s="6"/>
      <c r="CB780" s="6"/>
    </row>
    <row r="781" spans="21:80" ht="34.15" customHeight="1"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5"/>
      <c r="AG781" s="15"/>
      <c r="AH781" s="15"/>
      <c r="AI781" s="15"/>
      <c r="AJ781" s="15"/>
      <c r="AK781" s="15"/>
      <c r="AL781" s="15"/>
      <c r="AM781" s="15"/>
      <c r="AN781" s="15"/>
      <c r="AO781" s="15"/>
      <c r="AP781" s="15"/>
      <c r="AQ781" s="15"/>
      <c r="AR781" s="15"/>
      <c r="AS781" s="15"/>
      <c r="AT781" s="15"/>
      <c r="AU781" s="15"/>
      <c r="AV781" s="15"/>
      <c r="AW781" s="15"/>
      <c r="AX781" s="15"/>
      <c r="AY781" s="6"/>
      <c r="AZ781" s="6"/>
      <c r="BA781" s="6"/>
      <c r="BB781" s="6"/>
      <c r="BC781" s="6"/>
      <c r="BD781" s="6"/>
      <c r="BE781" s="6"/>
      <c r="BF781" s="6"/>
      <c r="BG781" s="6"/>
      <c r="BH781" s="6"/>
      <c r="BI781" s="6"/>
      <c r="BJ781" s="6"/>
      <c r="BK781" s="6"/>
      <c r="BL781" s="6"/>
      <c r="BM781" s="6"/>
      <c r="BN781" s="6"/>
      <c r="BO781" s="6"/>
      <c r="BP781" s="6"/>
      <c r="BQ781" s="6"/>
      <c r="BR781" s="6"/>
      <c r="BS781" s="6"/>
      <c r="BT781" s="6"/>
      <c r="BU781" s="6"/>
      <c r="BV781" s="6"/>
      <c r="BW781" s="6"/>
      <c r="BX781" s="6"/>
      <c r="BY781" s="6"/>
      <c r="BZ781" s="6"/>
      <c r="CA781" s="6"/>
      <c r="CB781" s="6"/>
    </row>
    <row r="782" spans="21:80" ht="34.15" customHeight="1"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5"/>
      <c r="AG782" s="15"/>
      <c r="AH782" s="15"/>
      <c r="AI782" s="15"/>
      <c r="AJ782" s="15"/>
      <c r="AK782" s="15"/>
      <c r="AL782" s="15"/>
      <c r="AM782" s="15"/>
      <c r="AN782" s="15"/>
      <c r="AO782" s="15"/>
      <c r="AP782" s="15"/>
      <c r="AQ782" s="15"/>
      <c r="AR782" s="15"/>
      <c r="AS782" s="15"/>
      <c r="AT782" s="15"/>
      <c r="AU782" s="15"/>
      <c r="AV782" s="15"/>
      <c r="AW782" s="15"/>
      <c r="AX782" s="15"/>
      <c r="AY782" s="6"/>
      <c r="AZ782" s="6"/>
      <c r="BA782" s="6"/>
      <c r="BB782" s="6"/>
      <c r="BC782" s="6"/>
      <c r="BD782" s="6"/>
      <c r="BE782" s="6"/>
      <c r="BF782" s="6"/>
      <c r="BG782" s="6"/>
      <c r="BH782" s="6"/>
      <c r="BI782" s="6"/>
      <c r="BJ782" s="6"/>
      <c r="BK782" s="6"/>
      <c r="BL782" s="6"/>
      <c r="BM782" s="6"/>
      <c r="BN782" s="6"/>
      <c r="BO782" s="6"/>
      <c r="BP782" s="6"/>
      <c r="BQ782" s="6"/>
      <c r="BR782" s="6"/>
      <c r="BS782" s="6"/>
      <c r="BT782" s="6"/>
      <c r="BU782" s="6"/>
      <c r="BV782" s="6"/>
      <c r="BW782" s="6"/>
      <c r="BX782" s="6"/>
      <c r="BY782" s="6"/>
      <c r="BZ782" s="6"/>
      <c r="CA782" s="6"/>
      <c r="CB782" s="6"/>
    </row>
    <row r="783" spans="21:80" ht="34.15" customHeight="1"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5"/>
      <c r="AG783" s="15"/>
      <c r="AH783" s="15"/>
      <c r="AI783" s="15"/>
      <c r="AJ783" s="15"/>
      <c r="AK783" s="15"/>
      <c r="AL783" s="15"/>
      <c r="AM783" s="15"/>
      <c r="AN783" s="15"/>
      <c r="AO783" s="15"/>
      <c r="AP783" s="15"/>
      <c r="AQ783" s="15"/>
      <c r="AR783" s="15"/>
      <c r="AS783" s="15"/>
      <c r="AT783" s="15"/>
      <c r="AU783" s="15"/>
      <c r="AV783" s="15"/>
      <c r="AW783" s="15"/>
      <c r="AX783" s="15"/>
      <c r="AY783" s="6"/>
      <c r="AZ783" s="6"/>
      <c r="BA783" s="6"/>
      <c r="BB783" s="6"/>
      <c r="BC783" s="6"/>
      <c r="BD783" s="6"/>
      <c r="BE783" s="6"/>
      <c r="BF783" s="6"/>
      <c r="BG783" s="6"/>
      <c r="BH783" s="6"/>
      <c r="BI783" s="6"/>
      <c r="BJ783" s="6"/>
      <c r="BK783" s="6"/>
      <c r="BL783" s="6"/>
      <c r="BM783" s="6"/>
      <c r="BN783" s="6"/>
      <c r="BO783" s="6"/>
      <c r="BP783" s="6"/>
      <c r="BQ783" s="6"/>
      <c r="BR783" s="6"/>
      <c r="BS783" s="6"/>
      <c r="BT783" s="6"/>
      <c r="BU783" s="6"/>
      <c r="BV783" s="6"/>
      <c r="BW783" s="6"/>
      <c r="BX783" s="6"/>
      <c r="BY783" s="6"/>
      <c r="BZ783" s="6"/>
      <c r="CA783" s="6"/>
      <c r="CB783" s="6"/>
    </row>
    <row r="784" spans="21:80" ht="34.15" customHeight="1"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5"/>
      <c r="AG784" s="15"/>
      <c r="AH784" s="15"/>
      <c r="AI784" s="15"/>
      <c r="AJ784" s="15"/>
      <c r="AK784" s="15"/>
      <c r="AL784" s="15"/>
      <c r="AM784" s="15"/>
      <c r="AN784" s="15"/>
      <c r="AO784" s="15"/>
      <c r="AP784" s="15"/>
      <c r="AQ784" s="15"/>
      <c r="AR784" s="15"/>
      <c r="AS784" s="15"/>
      <c r="AT784" s="15"/>
      <c r="AU784" s="15"/>
      <c r="AV784" s="15"/>
      <c r="AW784" s="15"/>
      <c r="AX784" s="15"/>
      <c r="AY784" s="6"/>
      <c r="AZ784" s="6"/>
      <c r="BA784" s="6"/>
      <c r="BB784" s="6"/>
      <c r="BC784" s="6"/>
      <c r="BD784" s="6"/>
      <c r="BE784" s="6"/>
      <c r="BF784" s="6"/>
      <c r="BG784" s="6"/>
      <c r="BH784" s="6"/>
      <c r="BI784" s="6"/>
      <c r="BJ784" s="6"/>
      <c r="BK784" s="6"/>
      <c r="BL784" s="6"/>
      <c r="BM784" s="6"/>
      <c r="BN784" s="6"/>
      <c r="BO784" s="6"/>
      <c r="BP784" s="6"/>
      <c r="BQ784" s="6"/>
      <c r="BR784" s="6"/>
      <c r="BS784" s="6"/>
      <c r="BT784" s="6"/>
      <c r="BU784" s="6"/>
      <c r="BV784" s="6"/>
      <c r="BW784" s="6"/>
      <c r="BX784" s="6"/>
      <c r="BY784" s="6"/>
      <c r="BZ784" s="6"/>
      <c r="CA784" s="6"/>
      <c r="CB784" s="6"/>
    </row>
    <row r="785" spans="21:80" ht="34.15" customHeight="1"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5"/>
      <c r="AG785" s="15"/>
      <c r="AH785" s="15"/>
      <c r="AI785" s="15"/>
      <c r="AJ785" s="15"/>
      <c r="AK785" s="15"/>
      <c r="AL785" s="15"/>
      <c r="AM785" s="15"/>
      <c r="AN785" s="15"/>
      <c r="AO785" s="15"/>
      <c r="AP785" s="15"/>
      <c r="AQ785" s="15"/>
      <c r="AR785" s="15"/>
      <c r="AS785" s="15"/>
      <c r="AT785" s="15"/>
      <c r="AU785" s="15"/>
      <c r="AV785" s="15"/>
      <c r="AW785" s="15"/>
      <c r="AX785" s="15"/>
      <c r="AY785" s="6"/>
      <c r="AZ785" s="6"/>
      <c r="BA785" s="6"/>
      <c r="BB785" s="6"/>
      <c r="BC785" s="6"/>
      <c r="BD785" s="6"/>
      <c r="BE785" s="6"/>
      <c r="BF785" s="6"/>
      <c r="BG785" s="6"/>
      <c r="BH785" s="6"/>
      <c r="BI785" s="6"/>
      <c r="BJ785" s="6"/>
      <c r="BK785" s="6"/>
      <c r="BL785" s="6"/>
      <c r="BM785" s="6"/>
      <c r="BN785" s="6"/>
      <c r="BO785" s="6"/>
      <c r="BP785" s="6"/>
      <c r="BQ785" s="6"/>
      <c r="BR785" s="6"/>
      <c r="BS785" s="6"/>
      <c r="BT785" s="6"/>
      <c r="BU785" s="6"/>
      <c r="BV785" s="6"/>
      <c r="BW785" s="6"/>
      <c r="BX785" s="6"/>
      <c r="BY785" s="6"/>
      <c r="BZ785" s="6"/>
      <c r="CA785" s="6"/>
      <c r="CB785" s="6"/>
    </row>
    <row r="786" spans="21:80" ht="34.15" customHeight="1"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5"/>
      <c r="AG786" s="15"/>
      <c r="AH786" s="15"/>
      <c r="AI786" s="15"/>
      <c r="AJ786" s="15"/>
      <c r="AK786" s="15"/>
      <c r="AL786" s="15"/>
      <c r="AM786" s="15"/>
      <c r="AN786" s="15"/>
      <c r="AO786" s="15"/>
      <c r="AP786" s="15"/>
      <c r="AQ786" s="15"/>
      <c r="AR786" s="15"/>
      <c r="AS786" s="15"/>
      <c r="AT786" s="15"/>
      <c r="AU786" s="15"/>
      <c r="AV786" s="15"/>
      <c r="AW786" s="15"/>
      <c r="AX786" s="15"/>
      <c r="AY786" s="6"/>
      <c r="AZ786" s="6"/>
      <c r="BA786" s="6"/>
      <c r="BB786" s="6"/>
      <c r="BC786" s="6"/>
      <c r="BD786" s="6"/>
      <c r="BE786" s="6"/>
      <c r="BF786" s="6"/>
      <c r="BG786" s="6"/>
      <c r="BH786" s="6"/>
      <c r="BI786" s="6"/>
      <c r="BJ786" s="6"/>
      <c r="BK786" s="6"/>
      <c r="BL786" s="6"/>
      <c r="BM786" s="6"/>
      <c r="BN786" s="6"/>
      <c r="BO786" s="6"/>
      <c r="BP786" s="6"/>
      <c r="BQ786" s="6"/>
      <c r="BR786" s="6"/>
      <c r="BS786" s="6"/>
      <c r="BT786" s="6"/>
      <c r="BU786" s="6"/>
      <c r="BV786" s="6"/>
      <c r="BW786" s="6"/>
      <c r="BX786" s="6"/>
      <c r="BY786" s="6"/>
      <c r="BZ786" s="6"/>
      <c r="CA786" s="6"/>
      <c r="CB786" s="6"/>
    </row>
    <row r="787" spans="21:80" ht="34.15" customHeight="1"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5"/>
      <c r="AG787" s="15"/>
      <c r="AH787" s="15"/>
      <c r="AI787" s="15"/>
      <c r="AJ787" s="15"/>
      <c r="AK787" s="15"/>
      <c r="AL787" s="15"/>
      <c r="AM787" s="15"/>
      <c r="AN787" s="15"/>
      <c r="AO787" s="15"/>
      <c r="AP787" s="15"/>
      <c r="AQ787" s="15"/>
      <c r="AR787" s="15"/>
      <c r="AS787" s="15"/>
      <c r="AT787" s="15"/>
      <c r="AU787" s="15"/>
      <c r="AV787" s="15"/>
      <c r="AW787" s="15"/>
      <c r="AX787" s="15"/>
      <c r="AY787" s="6"/>
      <c r="AZ787" s="6"/>
      <c r="BA787" s="6"/>
      <c r="BB787" s="6"/>
      <c r="BC787" s="6"/>
      <c r="BD787" s="6"/>
      <c r="BE787" s="6"/>
      <c r="BF787" s="6"/>
      <c r="BG787" s="6"/>
      <c r="BH787" s="6"/>
      <c r="BI787" s="6"/>
      <c r="BJ787" s="6"/>
      <c r="BK787" s="6"/>
      <c r="BL787" s="6"/>
      <c r="BM787" s="6"/>
      <c r="BN787" s="6"/>
      <c r="BO787" s="6"/>
      <c r="BP787" s="6"/>
      <c r="BQ787" s="6"/>
      <c r="BR787" s="6"/>
      <c r="BS787" s="6"/>
      <c r="BT787" s="6"/>
      <c r="BU787" s="6"/>
      <c r="BV787" s="6"/>
      <c r="BW787" s="6"/>
      <c r="BX787" s="6"/>
      <c r="BY787" s="6"/>
      <c r="BZ787" s="6"/>
      <c r="CA787" s="6"/>
      <c r="CB787" s="6"/>
    </row>
    <row r="788" spans="21:80" ht="34.15" customHeight="1"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5"/>
      <c r="AG788" s="15"/>
      <c r="AH788" s="15"/>
      <c r="AI788" s="15"/>
      <c r="AJ788" s="15"/>
      <c r="AK788" s="15"/>
      <c r="AL788" s="15"/>
      <c r="AM788" s="15"/>
      <c r="AN788" s="15"/>
      <c r="AO788" s="15"/>
      <c r="AP788" s="15"/>
      <c r="AQ788" s="15"/>
      <c r="AR788" s="15"/>
      <c r="AS788" s="15"/>
      <c r="AT788" s="15"/>
      <c r="AU788" s="15"/>
      <c r="AV788" s="15"/>
      <c r="AW788" s="15"/>
      <c r="AX788" s="15"/>
      <c r="AY788" s="6"/>
      <c r="AZ788" s="6"/>
      <c r="BA788" s="6"/>
      <c r="BB788" s="6"/>
      <c r="BC788" s="6"/>
      <c r="BD788" s="6"/>
      <c r="BE788" s="6"/>
      <c r="BF788" s="6"/>
      <c r="BG788" s="6"/>
      <c r="BH788" s="6"/>
      <c r="BI788" s="6"/>
      <c r="BJ788" s="6"/>
      <c r="BK788" s="6"/>
      <c r="BL788" s="6"/>
      <c r="BM788" s="6"/>
      <c r="BN788" s="6"/>
      <c r="BO788" s="6"/>
      <c r="BP788" s="6"/>
      <c r="BQ788" s="6"/>
      <c r="BR788" s="6"/>
      <c r="BS788" s="6"/>
      <c r="BT788" s="6"/>
      <c r="BU788" s="6"/>
      <c r="BV788" s="6"/>
      <c r="BW788" s="6"/>
      <c r="BX788" s="6"/>
      <c r="BY788" s="6"/>
      <c r="BZ788" s="6"/>
      <c r="CA788" s="6"/>
      <c r="CB788" s="6"/>
    </row>
    <row r="789" spans="21:80" ht="34.15" customHeight="1"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5"/>
      <c r="AG789" s="15"/>
      <c r="AH789" s="15"/>
      <c r="AI789" s="15"/>
      <c r="AJ789" s="15"/>
      <c r="AK789" s="15"/>
      <c r="AL789" s="15"/>
      <c r="AM789" s="15"/>
      <c r="AN789" s="15"/>
      <c r="AO789" s="15"/>
      <c r="AP789" s="15"/>
      <c r="AQ789" s="15"/>
      <c r="AR789" s="15"/>
      <c r="AS789" s="15"/>
      <c r="AT789" s="15"/>
      <c r="AU789" s="15"/>
      <c r="AV789" s="15"/>
      <c r="AW789" s="15"/>
      <c r="AX789" s="15"/>
      <c r="AY789" s="6"/>
      <c r="AZ789" s="6"/>
      <c r="BA789" s="6"/>
      <c r="BB789" s="6"/>
      <c r="BC789" s="6"/>
      <c r="BD789" s="6"/>
      <c r="BE789" s="6"/>
      <c r="BF789" s="6"/>
      <c r="BG789" s="6"/>
      <c r="BH789" s="6"/>
      <c r="BI789" s="6"/>
      <c r="BJ789" s="6"/>
      <c r="BK789" s="6"/>
      <c r="BL789" s="6"/>
      <c r="BM789" s="6"/>
      <c r="BN789" s="6"/>
      <c r="BO789" s="6"/>
      <c r="BP789" s="6"/>
      <c r="BQ789" s="6"/>
      <c r="BR789" s="6"/>
      <c r="BS789" s="6"/>
      <c r="BT789" s="6"/>
      <c r="BU789" s="6"/>
      <c r="BV789" s="6"/>
      <c r="BW789" s="6"/>
      <c r="BX789" s="6"/>
      <c r="BY789" s="6"/>
      <c r="BZ789" s="6"/>
      <c r="CA789" s="6"/>
      <c r="CB789" s="6"/>
    </row>
    <row r="790" spans="21:80" ht="34.15" customHeight="1"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5"/>
      <c r="AG790" s="15"/>
      <c r="AH790" s="15"/>
      <c r="AI790" s="15"/>
      <c r="AJ790" s="15"/>
      <c r="AK790" s="15"/>
      <c r="AL790" s="15"/>
      <c r="AM790" s="15"/>
      <c r="AN790" s="15"/>
      <c r="AO790" s="15"/>
      <c r="AP790" s="15"/>
      <c r="AQ790" s="15"/>
      <c r="AR790" s="15"/>
      <c r="AS790" s="15"/>
      <c r="AT790" s="15"/>
      <c r="AU790" s="15"/>
      <c r="AV790" s="15"/>
      <c r="AW790" s="15"/>
      <c r="AX790" s="15"/>
      <c r="AY790" s="6"/>
      <c r="AZ790" s="6"/>
      <c r="BA790" s="6"/>
      <c r="BB790" s="6"/>
      <c r="BC790" s="6"/>
      <c r="BD790" s="6"/>
      <c r="BE790" s="6"/>
      <c r="BF790" s="6"/>
      <c r="BG790" s="6"/>
      <c r="BH790" s="6"/>
      <c r="BI790" s="6"/>
      <c r="BJ790" s="6"/>
      <c r="BK790" s="6"/>
      <c r="BL790" s="6"/>
      <c r="BM790" s="6"/>
      <c r="BN790" s="6"/>
      <c r="BO790" s="6"/>
      <c r="BP790" s="6"/>
      <c r="BQ790" s="6"/>
      <c r="BR790" s="6"/>
      <c r="BS790" s="6"/>
      <c r="BT790" s="6"/>
      <c r="BU790" s="6"/>
      <c r="BV790" s="6"/>
      <c r="BW790" s="6"/>
      <c r="BX790" s="6"/>
      <c r="BY790" s="6"/>
      <c r="BZ790" s="6"/>
      <c r="CA790" s="6"/>
      <c r="CB790" s="6"/>
    </row>
    <row r="791" spans="21:80" ht="34.15" customHeight="1"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5"/>
      <c r="AG791" s="15"/>
      <c r="AH791" s="15"/>
      <c r="AI791" s="15"/>
      <c r="AJ791" s="15"/>
      <c r="AK791" s="15"/>
      <c r="AL791" s="15"/>
      <c r="AM791" s="15"/>
      <c r="AN791" s="15"/>
      <c r="AO791" s="15"/>
      <c r="AP791" s="15"/>
      <c r="AQ791" s="15"/>
      <c r="AR791" s="15"/>
      <c r="AS791" s="15"/>
      <c r="AT791" s="15"/>
      <c r="AU791" s="15"/>
      <c r="AV791" s="15"/>
      <c r="AW791" s="15"/>
      <c r="AX791" s="15"/>
      <c r="AY791" s="6"/>
      <c r="AZ791" s="6"/>
      <c r="BA791" s="6"/>
      <c r="BB791" s="6"/>
      <c r="BC791" s="6"/>
      <c r="BD791" s="6"/>
      <c r="BE791" s="6"/>
      <c r="BF791" s="6"/>
      <c r="BG791" s="6"/>
      <c r="BH791" s="6"/>
      <c r="BI791" s="6"/>
      <c r="BJ791" s="6"/>
      <c r="BK791" s="6"/>
      <c r="BL791" s="6"/>
      <c r="BM791" s="6"/>
      <c r="BN791" s="6"/>
      <c r="BO791" s="6"/>
      <c r="BP791" s="6"/>
      <c r="BQ791" s="6"/>
      <c r="BR791" s="6"/>
      <c r="BS791" s="6"/>
      <c r="BT791" s="6"/>
      <c r="BU791" s="6"/>
      <c r="BV791" s="6"/>
      <c r="BW791" s="6"/>
      <c r="BX791" s="6"/>
      <c r="BY791" s="6"/>
      <c r="BZ791" s="6"/>
      <c r="CA791" s="6"/>
      <c r="CB791" s="6"/>
    </row>
    <row r="792" spans="21:80" ht="34.15" customHeight="1"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5"/>
      <c r="AG792" s="15"/>
      <c r="AH792" s="15"/>
      <c r="AI792" s="15"/>
      <c r="AJ792" s="15"/>
      <c r="AK792" s="15"/>
      <c r="AL792" s="15"/>
      <c r="AM792" s="15"/>
      <c r="AN792" s="15"/>
      <c r="AO792" s="15"/>
      <c r="AP792" s="15"/>
      <c r="AQ792" s="15"/>
      <c r="AR792" s="15"/>
      <c r="AS792" s="15"/>
      <c r="AT792" s="15"/>
      <c r="AU792" s="15"/>
      <c r="AV792" s="15"/>
      <c r="AW792" s="15"/>
      <c r="AX792" s="15"/>
      <c r="AY792" s="6"/>
      <c r="AZ792" s="6"/>
      <c r="BA792" s="6"/>
      <c r="BB792" s="6"/>
      <c r="BC792" s="6"/>
      <c r="BD792" s="6"/>
      <c r="BE792" s="6"/>
      <c r="BF792" s="6"/>
      <c r="BG792" s="6"/>
      <c r="BH792" s="6"/>
      <c r="BI792" s="6"/>
      <c r="BJ792" s="6"/>
      <c r="BK792" s="6"/>
      <c r="BL792" s="6"/>
      <c r="BM792" s="6"/>
      <c r="BN792" s="6"/>
      <c r="BO792" s="6"/>
      <c r="BP792" s="6"/>
      <c r="BQ792" s="6"/>
      <c r="BR792" s="6"/>
      <c r="BS792" s="6"/>
      <c r="BT792" s="6"/>
      <c r="BU792" s="6"/>
      <c r="BV792" s="6"/>
      <c r="BW792" s="6"/>
      <c r="BX792" s="6"/>
      <c r="BY792" s="6"/>
      <c r="BZ792" s="6"/>
      <c r="CA792" s="6"/>
      <c r="CB792" s="6"/>
    </row>
    <row r="793" spans="21:80" ht="34.15" customHeight="1"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5"/>
      <c r="AG793" s="15"/>
      <c r="AH793" s="15"/>
      <c r="AI793" s="15"/>
      <c r="AJ793" s="15"/>
      <c r="AK793" s="15"/>
      <c r="AL793" s="15"/>
      <c r="AM793" s="15"/>
      <c r="AN793" s="15"/>
      <c r="AO793" s="15"/>
      <c r="AP793" s="15"/>
      <c r="AQ793" s="15"/>
      <c r="AR793" s="15"/>
      <c r="AS793" s="15"/>
      <c r="AT793" s="15"/>
      <c r="AU793" s="15"/>
      <c r="AV793" s="15"/>
      <c r="AW793" s="15"/>
      <c r="AX793" s="15"/>
      <c r="AY793" s="6"/>
      <c r="AZ793" s="6"/>
      <c r="BA793" s="6"/>
      <c r="BB793" s="6"/>
      <c r="BC793" s="6"/>
      <c r="BD793" s="6"/>
      <c r="BE793" s="6"/>
      <c r="BF793" s="6"/>
      <c r="BG793" s="6"/>
      <c r="BH793" s="6"/>
      <c r="BI793" s="6"/>
      <c r="BJ793" s="6"/>
      <c r="BK793" s="6"/>
      <c r="BL793" s="6"/>
      <c r="BM793" s="6"/>
      <c r="BN793" s="6"/>
      <c r="BO793" s="6"/>
      <c r="BP793" s="6"/>
      <c r="BQ793" s="6"/>
      <c r="BR793" s="6"/>
      <c r="BS793" s="6"/>
      <c r="BT793" s="6"/>
      <c r="BU793" s="6"/>
      <c r="BV793" s="6"/>
      <c r="BW793" s="6"/>
      <c r="BX793" s="6"/>
      <c r="BY793" s="6"/>
      <c r="BZ793" s="6"/>
      <c r="CA793" s="6"/>
      <c r="CB793" s="6"/>
    </row>
    <row r="794" spans="21:80" ht="34.15" customHeight="1"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5"/>
      <c r="AG794" s="15"/>
      <c r="AH794" s="15"/>
      <c r="AI794" s="15"/>
      <c r="AJ794" s="15"/>
      <c r="AK794" s="15"/>
      <c r="AL794" s="15"/>
      <c r="AM794" s="15"/>
      <c r="AN794" s="15"/>
      <c r="AO794" s="15"/>
      <c r="AP794" s="15"/>
      <c r="AQ794" s="15"/>
      <c r="AR794" s="15"/>
      <c r="AS794" s="15"/>
      <c r="AT794" s="15"/>
      <c r="AU794" s="15"/>
      <c r="AV794" s="15"/>
      <c r="AW794" s="15"/>
      <c r="AX794" s="15"/>
      <c r="AY794" s="6"/>
      <c r="AZ794" s="6"/>
      <c r="BA794" s="6"/>
      <c r="BB794" s="6"/>
      <c r="BC794" s="6"/>
      <c r="BD794" s="6"/>
      <c r="BE794" s="6"/>
      <c r="BF794" s="6"/>
      <c r="BG794" s="6"/>
      <c r="BH794" s="6"/>
      <c r="BI794" s="6"/>
      <c r="BJ794" s="6"/>
      <c r="BK794" s="6"/>
      <c r="BL794" s="6"/>
      <c r="BM794" s="6"/>
      <c r="BN794" s="6"/>
      <c r="BO794" s="6"/>
      <c r="BP794" s="6"/>
      <c r="BQ794" s="6"/>
      <c r="BR794" s="6"/>
      <c r="BS794" s="6"/>
      <c r="BT794" s="6"/>
      <c r="BU794" s="6"/>
      <c r="BV794" s="6"/>
      <c r="BW794" s="6"/>
      <c r="BX794" s="6"/>
      <c r="BY794" s="6"/>
      <c r="BZ794" s="6"/>
      <c r="CA794" s="6"/>
      <c r="CB794" s="6"/>
    </row>
    <row r="795" spans="21:80" ht="34.15" customHeight="1"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5"/>
      <c r="AG795" s="15"/>
      <c r="AH795" s="15"/>
      <c r="AI795" s="15"/>
      <c r="AJ795" s="15"/>
      <c r="AK795" s="15"/>
      <c r="AL795" s="15"/>
      <c r="AM795" s="15"/>
      <c r="AN795" s="15"/>
      <c r="AO795" s="15"/>
      <c r="AP795" s="15"/>
      <c r="AQ795" s="15"/>
      <c r="AR795" s="15"/>
      <c r="AS795" s="15"/>
      <c r="AT795" s="15"/>
      <c r="AU795" s="15"/>
      <c r="AV795" s="15"/>
      <c r="AW795" s="15"/>
      <c r="AX795" s="15"/>
      <c r="AY795" s="6"/>
      <c r="AZ795" s="6"/>
      <c r="BA795" s="6"/>
      <c r="BB795" s="6"/>
      <c r="BC795" s="6"/>
      <c r="BD795" s="6"/>
      <c r="BE795" s="6"/>
      <c r="BF795" s="6"/>
      <c r="BG795" s="6"/>
      <c r="BH795" s="6"/>
      <c r="BI795" s="6"/>
      <c r="BJ795" s="6"/>
      <c r="BK795" s="6"/>
      <c r="BL795" s="6"/>
      <c r="BM795" s="6"/>
      <c r="BN795" s="6"/>
      <c r="BO795" s="6"/>
      <c r="BP795" s="6"/>
      <c r="BQ795" s="6"/>
      <c r="BR795" s="6"/>
      <c r="BS795" s="6"/>
      <c r="BT795" s="6"/>
      <c r="BU795" s="6"/>
      <c r="BV795" s="6"/>
      <c r="BW795" s="6"/>
      <c r="BX795" s="6"/>
      <c r="BY795" s="6"/>
      <c r="BZ795" s="6"/>
      <c r="CA795" s="6"/>
      <c r="CB795" s="6"/>
    </row>
    <row r="796" spans="21:80" ht="34.15" customHeight="1"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5"/>
      <c r="AG796" s="15"/>
      <c r="AH796" s="15"/>
      <c r="AI796" s="15"/>
      <c r="AJ796" s="15"/>
      <c r="AK796" s="15"/>
      <c r="AL796" s="15"/>
      <c r="AM796" s="15"/>
      <c r="AN796" s="15"/>
      <c r="AO796" s="15"/>
      <c r="AP796" s="15"/>
      <c r="AQ796" s="15"/>
      <c r="AR796" s="15"/>
      <c r="AS796" s="15"/>
      <c r="AT796" s="15"/>
      <c r="AU796" s="15"/>
      <c r="AV796" s="15"/>
      <c r="AW796" s="15"/>
      <c r="AX796" s="15"/>
      <c r="AY796" s="6"/>
      <c r="AZ796" s="6"/>
      <c r="BA796" s="6"/>
      <c r="BB796" s="6"/>
      <c r="BC796" s="6"/>
      <c r="BD796" s="6"/>
      <c r="BE796" s="6"/>
      <c r="BF796" s="6"/>
      <c r="BG796" s="6"/>
      <c r="BH796" s="6"/>
      <c r="BI796" s="6"/>
      <c r="BJ796" s="6"/>
      <c r="BK796" s="6"/>
      <c r="BL796" s="6"/>
      <c r="BM796" s="6"/>
      <c r="BN796" s="6"/>
      <c r="BO796" s="6"/>
      <c r="BP796" s="6"/>
      <c r="BQ796" s="6"/>
      <c r="BR796" s="6"/>
      <c r="BS796" s="6"/>
      <c r="BT796" s="6"/>
      <c r="BU796" s="6"/>
      <c r="BV796" s="6"/>
      <c r="BW796" s="6"/>
      <c r="BX796" s="6"/>
      <c r="BY796" s="6"/>
      <c r="BZ796" s="6"/>
      <c r="CA796" s="6"/>
      <c r="CB796" s="6"/>
    </row>
    <row r="797" spans="21:80" ht="34.15" customHeight="1"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5"/>
      <c r="AG797" s="15"/>
      <c r="AH797" s="15"/>
      <c r="AI797" s="15"/>
      <c r="AJ797" s="15"/>
      <c r="AK797" s="15"/>
      <c r="AL797" s="15"/>
      <c r="AM797" s="15"/>
      <c r="AN797" s="15"/>
      <c r="AO797" s="15"/>
      <c r="AP797" s="15"/>
      <c r="AQ797" s="15"/>
      <c r="AR797" s="15"/>
      <c r="AS797" s="15"/>
      <c r="AT797" s="15"/>
      <c r="AU797" s="15"/>
      <c r="AV797" s="15"/>
      <c r="AW797" s="15"/>
      <c r="AX797" s="15"/>
      <c r="AY797" s="6"/>
      <c r="AZ797" s="6"/>
      <c r="BA797" s="6"/>
      <c r="BB797" s="6"/>
      <c r="BC797" s="6"/>
      <c r="BD797" s="6"/>
      <c r="BE797" s="6"/>
      <c r="BF797" s="6"/>
      <c r="BG797" s="6"/>
      <c r="BH797" s="6"/>
      <c r="BI797" s="6"/>
      <c r="BJ797" s="6"/>
      <c r="BK797" s="6"/>
      <c r="BL797" s="6"/>
      <c r="BM797" s="6"/>
      <c r="BN797" s="6"/>
      <c r="BO797" s="6"/>
      <c r="BP797" s="6"/>
      <c r="BQ797" s="6"/>
      <c r="BR797" s="6"/>
      <c r="BS797" s="6"/>
      <c r="BT797" s="6"/>
      <c r="BU797" s="6"/>
      <c r="BV797" s="6"/>
      <c r="BW797" s="6"/>
      <c r="BX797" s="6"/>
      <c r="BY797" s="6"/>
      <c r="BZ797" s="6"/>
      <c r="CA797" s="6"/>
      <c r="CB797" s="6"/>
    </row>
    <row r="798" spans="21:80" ht="34.15" customHeight="1"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5"/>
      <c r="AG798" s="15"/>
      <c r="AH798" s="15"/>
      <c r="AI798" s="15"/>
      <c r="AJ798" s="15"/>
      <c r="AK798" s="15"/>
      <c r="AL798" s="15"/>
      <c r="AM798" s="15"/>
      <c r="AN798" s="15"/>
      <c r="AO798" s="15"/>
      <c r="AP798" s="15"/>
      <c r="AQ798" s="15"/>
      <c r="AR798" s="15"/>
      <c r="AS798" s="15"/>
      <c r="AT798" s="15"/>
      <c r="AU798" s="15"/>
      <c r="AV798" s="15"/>
      <c r="AW798" s="15"/>
      <c r="AX798" s="15"/>
      <c r="AY798" s="6"/>
      <c r="AZ798" s="6"/>
      <c r="BA798" s="6"/>
      <c r="BB798" s="6"/>
      <c r="BC798" s="6"/>
      <c r="BD798" s="6"/>
      <c r="BE798" s="6"/>
      <c r="BF798" s="6"/>
      <c r="BG798" s="6"/>
      <c r="BH798" s="6"/>
      <c r="BI798" s="6"/>
      <c r="BJ798" s="6"/>
      <c r="BK798" s="6"/>
      <c r="BL798" s="6"/>
      <c r="BM798" s="6"/>
      <c r="BN798" s="6"/>
      <c r="BO798" s="6"/>
      <c r="BP798" s="6"/>
      <c r="BQ798" s="6"/>
      <c r="BR798" s="6"/>
      <c r="BS798" s="6"/>
      <c r="BT798" s="6"/>
      <c r="BU798" s="6"/>
      <c r="BV798" s="6"/>
      <c r="BW798" s="6"/>
      <c r="BX798" s="6"/>
      <c r="BY798" s="6"/>
      <c r="BZ798" s="6"/>
      <c r="CA798" s="6"/>
      <c r="CB798" s="6"/>
    </row>
    <row r="799" spans="21:80" ht="34.15" customHeight="1"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5"/>
      <c r="AG799" s="15"/>
      <c r="AH799" s="15"/>
      <c r="AI799" s="15"/>
      <c r="AJ799" s="15"/>
      <c r="AK799" s="15"/>
      <c r="AL799" s="15"/>
      <c r="AM799" s="15"/>
      <c r="AN799" s="15"/>
      <c r="AO799" s="15"/>
      <c r="AP799" s="15"/>
      <c r="AQ799" s="15"/>
      <c r="AR799" s="15"/>
      <c r="AS799" s="15"/>
      <c r="AT799" s="15"/>
      <c r="AU799" s="15"/>
      <c r="AV799" s="15"/>
      <c r="AW799" s="15"/>
      <c r="AX799" s="15"/>
      <c r="AY799" s="6"/>
      <c r="AZ799" s="6"/>
      <c r="BA799" s="6"/>
      <c r="BB799" s="6"/>
      <c r="BC799" s="6"/>
      <c r="BD799" s="6"/>
      <c r="BE799" s="6"/>
      <c r="BF799" s="6"/>
      <c r="BG799" s="6"/>
      <c r="BH799" s="6"/>
      <c r="BI799" s="6"/>
      <c r="BJ799" s="6"/>
      <c r="BK799" s="6"/>
      <c r="BL799" s="6"/>
      <c r="BM799" s="6"/>
      <c r="BN799" s="6"/>
      <c r="BO799" s="6"/>
      <c r="BP799" s="6"/>
      <c r="BQ799" s="6"/>
      <c r="BR799" s="6"/>
      <c r="BS799" s="6"/>
      <c r="BT799" s="6"/>
      <c r="BU799" s="6"/>
      <c r="BV799" s="6"/>
      <c r="BW799" s="6"/>
      <c r="BX799" s="6"/>
      <c r="BY799" s="6"/>
      <c r="BZ799" s="6"/>
      <c r="CA799" s="6"/>
      <c r="CB799" s="6"/>
    </row>
    <row r="800" spans="21:80" ht="34.15" customHeight="1"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5"/>
      <c r="AG800" s="15"/>
      <c r="AH800" s="15"/>
      <c r="AI800" s="15"/>
      <c r="AJ800" s="15"/>
      <c r="AK800" s="15"/>
      <c r="AL800" s="15"/>
      <c r="AM800" s="15"/>
      <c r="AN800" s="15"/>
      <c r="AO800" s="15"/>
      <c r="AP800" s="15"/>
      <c r="AQ800" s="15"/>
      <c r="AR800" s="15"/>
      <c r="AS800" s="15"/>
      <c r="AT800" s="15"/>
      <c r="AU800" s="15"/>
      <c r="AV800" s="15"/>
      <c r="AW800" s="15"/>
      <c r="AX800" s="15"/>
      <c r="AY800" s="6"/>
      <c r="AZ800" s="6"/>
      <c r="BA800" s="6"/>
      <c r="BB800" s="6"/>
      <c r="BC800" s="6"/>
      <c r="BD800" s="6"/>
      <c r="BE800" s="6"/>
      <c r="BF800" s="6"/>
      <c r="BG800" s="6"/>
      <c r="BH800" s="6"/>
      <c r="BI800" s="6"/>
      <c r="BJ800" s="6"/>
      <c r="BK800" s="6"/>
      <c r="BL800" s="6"/>
      <c r="BM800" s="6"/>
      <c r="BN800" s="6"/>
      <c r="BO800" s="6"/>
      <c r="BP800" s="6"/>
      <c r="BQ800" s="6"/>
      <c r="BR800" s="6"/>
      <c r="BS800" s="6"/>
      <c r="BT800" s="6"/>
      <c r="BU800" s="6"/>
      <c r="BV800" s="6"/>
      <c r="BW800" s="6"/>
      <c r="BX800" s="6"/>
      <c r="BY800" s="6"/>
      <c r="BZ800" s="6"/>
      <c r="CA800" s="6"/>
      <c r="CB800" s="6"/>
    </row>
    <row r="801" spans="21:80" ht="34.15" customHeight="1"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5"/>
      <c r="AG801" s="15"/>
      <c r="AH801" s="15"/>
      <c r="AI801" s="15"/>
      <c r="AJ801" s="15"/>
      <c r="AK801" s="15"/>
      <c r="AL801" s="15"/>
      <c r="AM801" s="15"/>
      <c r="AN801" s="15"/>
      <c r="AO801" s="15"/>
      <c r="AP801" s="15"/>
      <c r="AQ801" s="15"/>
      <c r="AR801" s="15"/>
      <c r="AS801" s="15"/>
      <c r="AT801" s="15"/>
      <c r="AU801" s="15"/>
      <c r="AV801" s="15"/>
      <c r="AW801" s="15"/>
      <c r="AX801" s="15"/>
      <c r="AY801" s="6"/>
      <c r="AZ801" s="6"/>
      <c r="BA801" s="6"/>
      <c r="BB801" s="6"/>
      <c r="BC801" s="6"/>
      <c r="BD801" s="6"/>
      <c r="BE801" s="6"/>
      <c r="BF801" s="6"/>
      <c r="BG801" s="6"/>
      <c r="BH801" s="6"/>
      <c r="BI801" s="6"/>
      <c r="BJ801" s="6"/>
      <c r="BK801" s="6"/>
      <c r="BL801" s="6"/>
      <c r="BM801" s="6"/>
      <c r="BN801" s="6"/>
      <c r="BO801" s="6"/>
      <c r="BP801" s="6"/>
      <c r="BQ801" s="6"/>
      <c r="BR801" s="6"/>
      <c r="BS801" s="6"/>
      <c r="BT801" s="6"/>
      <c r="BU801" s="6"/>
      <c r="BV801" s="6"/>
      <c r="BW801" s="6"/>
      <c r="BX801" s="6"/>
      <c r="BY801" s="6"/>
      <c r="BZ801" s="6"/>
      <c r="CA801" s="6"/>
      <c r="CB801" s="6"/>
    </row>
    <row r="802" spans="21:80" ht="34.15" customHeight="1"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5"/>
      <c r="AG802" s="15"/>
      <c r="AH802" s="15"/>
      <c r="AI802" s="15"/>
      <c r="AJ802" s="15"/>
      <c r="AK802" s="15"/>
      <c r="AL802" s="15"/>
      <c r="AM802" s="15"/>
      <c r="AN802" s="15"/>
      <c r="AO802" s="15"/>
      <c r="AP802" s="15"/>
      <c r="AQ802" s="15"/>
      <c r="AR802" s="15"/>
      <c r="AS802" s="15"/>
      <c r="AT802" s="15"/>
      <c r="AU802" s="15"/>
      <c r="AV802" s="15"/>
      <c r="AW802" s="15"/>
      <c r="AX802" s="15"/>
      <c r="AY802" s="6"/>
      <c r="AZ802" s="6"/>
      <c r="BA802" s="6"/>
      <c r="BB802" s="6"/>
      <c r="BC802" s="6"/>
      <c r="BD802" s="6"/>
      <c r="BE802" s="6"/>
      <c r="BF802" s="6"/>
      <c r="BG802" s="6"/>
      <c r="BH802" s="6"/>
      <c r="BI802" s="6"/>
      <c r="BJ802" s="6"/>
      <c r="BK802" s="6"/>
      <c r="BL802" s="6"/>
      <c r="BM802" s="6"/>
      <c r="BN802" s="6"/>
      <c r="BO802" s="6"/>
      <c r="BP802" s="6"/>
      <c r="BQ802" s="6"/>
      <c r="BR802" s="6"/>
      <c r="BS802" s="6"/>
      <c r="BT802" s="6"/>
      <c r="BU802" s="6"/>
      <c r="BV802" s="6"/>
      <c r="BW802" s="6"/>
      <c r="BX802" s="6"/>
      <c r="BY802" s="6"/>
      <c r="BZ802" s="6"/>
      <c r="CA802" s="6"/>
      <c r="CB802" s="6"/>
    </row>
    <row r="803" spans="21:80" ht="34.15" customHeight="1"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5"/>
      <c r="AG803" s="15"/>
      <c r="AH803" s="15"/>
      <c r="AI803" s="15"/>
      <c r="AJ803" s="15"/>
      <c r="AK803" s="15"/>
      <c r="AL803" s="15"/>
      <c r="AM803" s="15"/>
      <c r="AN803" s="15"/>
      <c r="AO803" s="15"/>
      <c r="AP803" s="15"/>
      <c r="AQ803" s="15"/>
      <c r="AR803" s="15"/>
      <c r="AS803" s="15"/>
      <c r="AT803" s="15"/>
      <c r="AU803" s="15"/>
      <c r="AV803" s="15"/>
      <c r="AW803" s="15"/>
      <c r="AX803" s="15"/>
      <c r="AY803" s="6"/>
      <c r="AZ803" s="6"/>
      <c r="BA803" s="6"/>
      <c r="BB803" s="6"/>
      <c r="BC803" s="6"/>
      <c r="BD803" s="6"/>
      <c r="BE803" s="6"/>
      <c r="BF803" s="6"/>
      <c r="BG803" s="6"/>
      <c r="BH803" s="6"/>
      <c r="BI803" s="6"/>
      <c r="BJ803" s="6"/>
      <c r="BK803" s="6"/>
      <c r="BL803" s="6"/>
      <c r="BM803" s="6"/>
      <c r="BN803" s="6"/>
      <c r="BO803" s="6"/>
      <c r="BP803" s="6"/>
      <c r="BQ803" s="6"/>
      <c r="BR803" s="6"/>
      <c r="BS803" s="6"/>
      <c r="BT803" s="6"/>
      <c r="BU803" s="6"/>
      <c r="BV803" s="6"/>
      <c r="BW803" s="6"/>
      <c r="BX803" s="6"/>
      <c r="BY803" s="6"/>
      <c r="BZ803" s="6"/>
      <c r="CA803" s="6"/>
      <c r="CB803" s="6"/>
    </row>
    <row r="804" spans="21:80" ht="34.15" customHeight="1"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5"/>
      <c r="AG804" s="15"/>
      <c r="AH804" s="15"/>
      <c r="AI804" s="15"/>
      <c r="AJ804" s="15"/>
      <c r="AK804" s="15"/>
      <c r="AL804" s="15"/>
      <c r="AM804" s="15"/>
      <c r="AN804" s="15"/>
      <c r="AO804" s="15"/>
      <c r="AP804" s="15"/>
      <c r="AQ804" s="15"/>
      <c r="AR804" s="15"/>
      <c r="AS804" s="15"/>
      <c r="AT804" s="15"/>
      <c r="AU804" s="15"/>
      <c r="AV804" s="15"/>
      <c r="AW804" s="15"/>
      <c r="AX804" s="15"/>
      <c r="AY804" s="6"/>
      <c r="AZ804" s="6"/>
      <c r="BA804" s="6"/>
      <c r="BB804" s="6"/>
      <c r="BC804" s="6"/>
      <c r="BD804" s="6"/>
      <c r="BE804" s="6"/>
      <c r="BF804" s="6"/>
      <c r="BG804" s="6"/>
      <c r="BH804" s="6"/>
      <c r="BI804" s="6"/>
      <c r="BJ804" s="6"/>
      <c r="BK804" s="6"/>
      <c r="BL804" s="6"/>
      <c r="BM804" s="6"/>
      <c r="BN804" s="6"/>
      <c r="BO804" s="6"/>
      <c r="BP804" s="6"/>
      <c r="BQ804" s="6"/>
      <c r="BR804" s="6"/>
      <c r="BS804" s="6"/>
      <c r="BT804" s="6"/>
      <c r="BU804" s="6"/>
      <c r="BV804" s="6"/>
      <c r="BW804" s="6"/>
      <c r="BX804" s="6"/>
      <c r="BY804" s="6"/>
      <c r="BZ804" s="6"/>
      <c r="CA804" s="6"/>
      <c r="CB804" s="6"/>
    </row>
    <row r="805" spans="21:80" ht="34.15" customHeight="1"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5"/>
      <c r="AG805" s="15"/>
      <c r="AH805" s="15"/>
      <c r="AI805" s="15"/>
      <c r="AJ805" s="15"/>
      <c r="AK805" s="15"/>
      <c r="AL805" s="15"/>
      <c r="AM805" s="15"/>
      <c r="AN805" s="15"/>
      <c r="AO805" s="15"/>
      <c r="AP805" s="15"/>
      <c r="AQ805" s="15"/>
      <c r="AR805" s="15"/>
      <c r="AS805" s="15"/>
      <c r="AT805" s="15"/>
      <c r="AU805" s="15"/>
      <c r="AV805" s="15"/>
      <c r="AW805" s="15"/>
      <c r="AX805" s="15"/>
      <c r="AY805" s="6"/>
      <c r="AZ805" s="6"/>
      <c r="BA805" s="6"/>
      <c r="BB805" s="6"/>
      <c r="BC805" s="6"/>
      <c r="BD805" s="6"/>
      <c r="BE805" s="6"/>
      <c r="BF805" s="6"/>
      <c r="BG805" s="6"/>
      <c r="BH805" s="6"/>
      <c r="BI805" s="6"/>
      <c r="BJ805" s="6"/>
      <c r="BK805" s="6"/>
      <c r="BL805" s="6"/>
      <c r="BM805" s="6"/>
      <c r="BN805" s="6"/>
      <c r="BO805" s="6"/>
      <c r="BP805" s="6"/>
      <c r="BQ805" s="6"/>
      <c r="BR805" s="6"/>
      <c r="BS805" s="6"/>
      <c r="BT805" s="6"/>
      <c r="BU805" s="6"/>
      <c r="BV805" s="6"/>
      <c r="BW805" s="6"/>
      <c r="BX805" s="6"/>
      <c r="BY805" s="6"/>
      <c r="BZ805" s="6"/>
      <c r="CA805" s="6"/>
      <c r="CB805" s="6"/>
    </row>
    <row r="806" spans="21:80" ht="34.15" customHeight="1"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5"/>
      <c r="AG806" s="15"/>
      <c r="AH806" s="15"/>
      <c r="AI806" s="15"/>
      <c r="AJ806" s="15"/>
      <c r="AK806" s="15"/>
      <c r="AL806" s="15"/>
      <c r="AM806" s="15"/>
      <c r="AN806" s="15"/>
      <c r="AO806" s="15"/>
      <c r="AP806" s="15"/>
      <c r="AQ806" s="15"/>
      <c r="AR806" s="15"/>
      <c r="AS806" s="15"/>
      <c r="AT806" s="15"/>
      <c r="AU806" s="15"/>
      <c r="AV806" s="15"/>
      <c r="AW806" s="15"/>
      <c r="AX806" s="15"/>
      <c r="AY806" s="6"/>
      <c r="AZ806" s="6"/>
      <c r="BA806" s="6"/>
      <c r="BB806" s="6"/>
      <c r="BC806" s="6"/>
      <c r="BD806" s="6"/>
      <c r="BE806" s="6"/>
      <c r="BF806" s="6"/>
      <c r="BG806" s="6"/>
      <c r="BH806" s="6"/>
      <c r="BI806" s="6"/>
      <c r="BJ806" s="6"/>
      <c r="BK806" s="6"/>
      <c r="BL806" s="6"/>
      <c r="BM806" s="6"/>
      <c r="BN806" s="6"/>
      <c r="BO806" s="6"/>
      <c r="BP806" s="6"/>
      <c r="BQ806" s="6"/>
      <c r="BR806" s="6"/>
      <c r="BS806" s="6"/>
      <c r="BT806" s="6"/>
      <c r="BU806" s="6"/>
      <c r="BV806" s="6"/>
      <c r="BW806" s="6"/>
      <c r="BX806" s="6"/>
      <c r="BY806" s="6"/>
      <c r="BZ806" s="6"/>
      <c r="CA806" s="6"/>
      <c r="CB806" s="6"/>
    </row>
    <row r="807" spans="21:80" ht="34.15" customHeight="1"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5"/>
      <c r="AG807" s="15"/>
      <c r="AH807" s="15"/>
      <c r="AI807" s="15"/>
      <c r="AJ807" s="15"/>
      <c r="AK807" s="15"/>
      <c r="AL807" s="15"/>
      <c r="AM807" s="15"/>
      <c r="AN807" s="15"/>
      <c r="AO807" s="15"/>
      <c r="AP807" s="15"/>
      <c r="AQ807" s="15"/>
      <c r="AR807" s="15"/>
      <c r="AS807" s="15"/>
      <c r="AT807" s="15"/>
      <c r="AU807" s="15"/>
      <c r="AV807" s="15"/>
      <c r="AW807" s="15"/>
      <c r="AX807" s="15"/>
      <c r="AY807" s="6"/>
      <c r="AZ807" s="6"/>
      <c r="BA807" s="6"/>
      <c r="BB807" s="6"/>
      <c r="BC807" s="6"/>
      <c r="BD807" s="6"/>
      <c r="BE807" s="6"/>
      <c r="BF807" s="6"/>
      <c r="BG807" s="6"/>
      <c r="BH807" s="6"/>
      <c r="BI807" s="6"/>
      <c r="BJ807" s="6"/>
      <c r="BK807" s="6"/>
      <c r="BL807" s="6"/>
      <c r="BM807" s="6"/>
      <c r="BN807" s="6"/>
      <c r="BO807" s="6"/>
      <c r="BP807" s="6"/>
      <c r="BQ807" s="6"/>
      <c r="BR807" s="6"/>
      <c r="BS807" s="6"/>
      <c r="BT807" s="6"/>
      <c r="BU807" s="6"/>
      <c r="BV807" s="6"/>
      <c r="BW807" s="6"/>
      <c r="BX807" s="6"/>
      <c r="BY807" s="6"/>
      <c r="BZ807" s="6"/>
      <c r="CA807" s="6"/>
      <c r="CB807" s="6"/>
    </row>
    <row r="808" spans="21:80" ht="34.15" customHeight="1"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5"/>
      <c r="AG808" s="15"/>
      <c r="AH808" s="15"/>
      <c r="AI808" s="15"/>
      <c r="AJ808" s="15"/>
      <c r="AK808" s="15"/>
      <c r="AL808" s="15"/>
      <c r="AM808" s="15"/>
      <c r="AN808" s="15"/>
      <c r="AO808" s="15"/>
      <c r="AP808" s="15"/>
      <c r="AQ808" s="15"/>
      <c r="AR808" s="15"/>
      <c r="AS808" s="15"/>
      <c r="AT808" s="15"/>
      <c r="AU808" s="15"/>
      <c r="AV808" s="15"/>
      <c r="AW808" s="15"/>
      <c r="AX808" s="15"/>
      <c r="AY808" s="6"/>
      <c r="AZ808" s="6"/>
      <c r="BA808" s="6"/>
      <c r="BB808" s="6"/>
      <c r="BC808" s="6"/>
      <c r="BD808" s="6"/>
      <c r="BE808" s="6"/>
      <c r="BF808" s="6"/>
      <c r="BG808" s="6"/>
      <c r="BH808" s="6"/>
      <c r="BI808" s="6"/>
      <c r="BJ808" s="6"/>
      <c r="BK808" s="6"/>
      <c r="BL808" s="6"/>
      <c r="BM808" s="6"/>
      <c r="BN808" s="6"/>
      <c r="BO808" s="6"/>
      <c r="BP808" s="6"/>
      <c r="BQ808" s="6"/>
      <c r="BR808" s="6"/>
      <c r="BS808" s="6"/>
      <c r="BT808" s="6"/>
      <c r="BU808" s="6"/>
      <c r="BV808" s="6"/>
      <c r="BW808" s="6"/>
      <c r="BX808" s="6"/>
      <c r="BY808" s="6"/>
      <c r="BZ808" s="6"/>
      <c r="CA808" s="6"/>
      <c r="CB808" s="6"/>
    </row>
    <row r="809" spans="21:80" ht="34.15" customHeight="1"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5"/>
      <c r="AG809" s="15"/>
      <c r="AH809" s="15"/>
      <c r="AI809" s="15"/>
      <c r="AJ809" s="15"/>
      <c r="AK809" s="15"/>
      <c r="AL809" s="15"/>
      <c r="AM809" s="15"/>
      <c r="AN809" s="15"/>
      <c r="AO809" s="15"/>
      <c r="AP809" s="15"/>
      <c r="AQ809" s="15"/>
      <c r="AR809" s="15"/>
      <c r="AS809" s="15"/>
      <c r="AT809" s="15"/>
      <c r="AU809" s="15"/>
      <c r="AV809" s="15"/>
      <c r="AW809" s="15"/>
      <c r="AX809" s="15"/>
      <c r="AY809" s="6"/>
      <c r="AZ809" s="6"/>
      <c r="BA809" s="6"/>
      <c r="BB809" s="6"/>
      <c r="BC809" s="6"/>
      <c r="BD809" s="6"/>
      <c r="BE809" s="6"/>
      <c r="BF809" s="6"/>
      <c r="BG809" s="6"/>
      <c r="BH809" s="6"/>
      <c r="BI809" s="6"/>
      <c r="BJ809" s="6"/>
      <c r="BK809" s="6"/>
      <c r="BL809" s="6"/>
      <c r="BM809" s="6"/>
      <c r="BN809" s="6"/>
      <c r="BO809" s="6"/>
      <c r="BP809" s="6"/>
      <c r="BQ809" s="6"/>
      <c r="BR809" s="6"/>
      <c r="BS809" s="6"/>
      <c r="BT809" s="6"/>
      <c r="BU809" s="6"/>
      <c r="BV809" s="6"/>
      <c r="BW809" s="6"/>
      <c r="BX809" s="6"/>
      <c r="BY809" s="6"/>
      <c r="BZ809" s="6"/>
      <c r="CA809" s="6"/>
      <c r="CB809" s="6"/>
    </row>
    <row r="810" spans="21:80" ht="34.15" customHeight="1"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5"/>
      <c r="AG810" s="15"/>
      <c r="AH810" s="15"/>
      <c r="AI810" s="15"/>
      <c r="AJ810" s="15"/>
      <c r="AK810" s="15"/>
      <c r="AL810" s="15"/>
      <c r="AM810" s="15"/>
      <c r="AN810" s="15"/>
      <c r="AO810" s="15"/>
      <c r="AP810" s="15"/>
      <c r="AQ810" s="15"/>
      <c r="AR810" s="15"/>
      <c r="AS810" s="15"/>
      <c r="AT810" s="15"/>
      <c r="AU810" s="15"/>
      <c r="AV810" s="15"/>
      <c r="AW810" s="15"/>
      <c r="AX810" s="15"/>
      <c r="AY810" s="6"/>
      <c r="AZ810" s="6"/>
      <c r="BA810" s="6"/>
      <c r="BB810" s="6"/>
      <c r="BC810" s="6"/>
      <c r="BD810" s="6"/>
      <c r="BE810" s="6"/>
      <c r="BF810" s="6"/>
      <c r="BG810" s="6"/>
      <c r="BH810" s="6"/>
      <c r="BI810" s="6"/>
      <c r="BJ810" s="6"/>
      <c r="BK810" s="6"/>
      <c r="BL810" s="6"/>
      <c r="BM810" s="6"/>
      <c r="BN810" s="6"/>
      <c r="BO810" s="6"/>
      <c r="BP810" s="6"/>
      <c r="BQ810" s="6"/>
      <c r="BR810" s="6"/>
      <c r="BS810" s="6"/>
      <c r="BT810" s="6"/>
      <c r="BU810" s="6"/>
      <c r="BV810" s="6"/>
      <c r="BW810" s="6"/>
      <c r="BX810" s="6"/>
      <c r="BY810" s="6"/>
      <c r="BZ810" s="6"/>
      <c r="CA810" s="6"/>
      <c r="CB810" s="6"/>
    </row>
    <row r="811" spans="21:80" ht="34.15" customHeight="1"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5"/>
      <c r="AG811" s="15"/>
      <c r="AH811" s="15"/>
      <c r="AI811" s="15"/>
      <c r="AJ811" s="15"/>
      <c r="AK811" s="15"/>
      <c r="AL811" s="15"/>
      <c r="AM811" s="15"/>
      <c r="AN811" s="15"/>
      <c r="AO811" s="15"/>
      <c r="AP811" s="15"/>
      <c r="AQ811" s="15"/>
      <c r="AR811" s="15"/>
      <c r="AS811" s="15"/>
      <c r="AT811" s="15"/>
      <c r="AU811" s="15"/>
      <c r="AV811" s="15"/>
      <c r="AW811" s="15"/>
      <c r="AX811" s="15"/>
      <c r="AY811" s="6"/>
      <c r="AZ811" s="6"/>
      <c r="BA811" s="6"/>
      <c r="BB811" s="6"/>
      <c r="BC811" s="6"/>
      <c r="BD811" s="6"/>
      <c r="BE811" s="6"/>
      <c r="BF811" s="6"/>
      <c r="BG811" s="6"/>
      <c r="BH811" s="6"/>
      <c r="BI811" s="6"/>
      <c r="BJ811" s="6"/>
      <c r="BK811" s="6"/>
      <c r="BL811" s="6"/>
      <c r="BM811" s="6"/>
      <c r="BN811" s="6"/>
      <c r="BO811" s="6"/>
      <c r="BP811" s="6"/>
      <c r="BQ811" s="6"/>
      <c r="BR811" s="6"/>
      <c r="BS811" s="6"/>
      <c r="BT811" s="6"/>
      <c r="BU811" s="6"/>
      <c r="BV811" s="6"/>
      <c r="BW811" s="6"/>
      <c r="BX811" s="6"/>
      <c r="BY811" s="6"/>
      <c r="BZ811" s="6"/>
      <c r="CA811" s="6"/>
      <c r="CB811" s="6"/>
    </row>
    <row r="812" spans="21:80" ht="34.15" customHeight="1"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5"/>
      <c r="AG812" s="15"/>
      <c r="AH812" s="15"/>
      <c r="AI812" s="15"/>
      <c r="AJ812" s="15"/>
      <c r="AK812" s="15"/>
      <c r="AL812" s="15"/>
      <c r="AM812" s="15"/>
      <c r="AN812" s="15"/>
      <c r="AO812" s="15"/>
      <c r="AP812" s="15"/>
      <c r="AQ812" s="15"/>
      <c r="AR812" s="15"/>
      <c r="AS812" s="15"/>
      <c r="AT812" s="15"/>
      <c r="AU812" s="15"/>
      <c r="AV812" s="15"/>
      <c r="AW812" s="15"/>
      <c r="AX812" s="15"/>
      <c r="AY812" s="6"/>
      <c r="AZ812" s="6"/>
      <c r="BA812" s="6"/>
      <c r="BB812" s="6"/>
      <c r="BC812" s="6"/>
      <c r="BD812" s="6"/>
      <c r="BE812" s="6"/>
      <c r="BF812" s="6"/>
      <c r="BG812" s="6"/>
      <c r="BH812" s="6"/>
      <c r="BI812" s="6"/>
      <c r="BJ812" s="6"/>
      <c r="BK812" s="6"/>
      <c r="BL812" s="6"/>
      <c r="BM812" s="6"/>
      <c r="BN812" s="6"/>
      <c r="BO812" s="6"/>
      <c r="BP812" s="6"/>
      <c r="BQ812" s="6"/>
      <c r="BR812" s="6"/>
      <c r="BS812" s="6"/>
      <c r="BT812" s="6"/>
      <c r="BU812" s="6"/>
      <c r="BV812" s="6"/>
      <c r="BW812" s="6"/>
      <c r="BX812" s="6"/>
      <c r="BY812" s="6"/>
      <c r="BZ812" s="6"/>
      <c r="CA812" s="6"/>
      <c r="CB812" s="6"/>
    </row>
    <row r="813" spans="21:80" ht="34.15" customHeight="1"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5"/>
      <c r="AG813" s="15"/>
      <c r="AH813" s="15"/>
      <c r="AI813" s="15"/>
      <c r="AJ813" s="15"/>
      <c r="AK813" s="15"/>
      <c r="AL813" s="15"/>
      <c r="AM813" s="15"/>
      <c r="AN813" s="15"/>
      <c r="AO813" s="15"/>
      <c r="AP813" s="15"/>
      <c r="AQ813" s="15"/>
      <c r="AR813" s="15"/>
      <c r="AS813" s="15"/>
      <c r="AT813" s="15"/>
      <c r="AU813" s="15"/>
      <c r="AV813" s="15"/>
      <c r="AW813" s="15"/>
      <c r="AX813" s="15"/>
      <c r="AY813" s="6"/>
      <c r="AZ813" s="6"/>
      <c r="BA813" s="6"/>
      <c r="BB813" s="6"/>
      <c r="BC813" s="6"/>
      <c r="BD813" s="6"/>
      <c r="BE813" s="6"/>
      <c r="BF813" s="6"/>
      <c r="BG813" s="6"/>
      <c r="BH813" s="6"/>
      <c r="BI813" s="6"/>
      <c r="BJ813" s="6"/>
      <c r="BK813" s="6"/>
      <c r="BL813" s="6"/>
      <c r="BM813" s="6"/>
      <c r="BN813" s="6"/>
      <c r="BO813" s="6"/>
      <c r="BP813" s="6"/>
      <c r="BQ813" s="6"/>
      <c r="BR813" s="6"/>
      <c r="BS813" s="6"/>
      <c r="BT813" s="6"/>
      <c r="BU813" s="6"/>
      <c r="BV813" s="6"/>
      <c r="BW813" s="6"/>
      <c r="BX813" s="6"/>
      <c r="BY813" s="6"/>
      <c r="BZ813" s="6"/>
      <c r="CA813" s="6"/>
      <c r="CB813" s="6"/>
    </row>
    <row r="814" spans="21:80" ht="34.15" customHeight="1"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5"/>
      <c r="AG814" s="15"/>
      <c r="AH814" s="15"/>
      <c r="AI814" s="15"/>
      <c r="AJ814" s="15"/>
      <c r="AK814" s="15"/>
      <c r="AL814" s="15"/>
      <c r="AM814" s="15"/>
      <c r="AN814" s="15"/>
      <c r="AO814" s="15"/>
      <c r="AP814" s="15"/>
      <c r="AQ814" s="15"/>
      <c r="AR814" s="15"/>
      <c r="AS814" s="15"/>
      <c r="AT814" s="15"/>
      <c r="AU814" s="15"/>
      <c r="AV814" s="15"/>
      <c r="AW814" s="15"/>
      <c r="AX814" s="15"/>
      <c r="AY814" s="6"/>
      <c r="AZ814" s="6"/>
      <c r="BA814" s="6"/>
      <c r="BB814" s="6"/>
      <c r="BC814" s="6"/>
      <c r="BD814" s="6"/>
      <c r="BE814" s="6"/>
      <c r="BF814" s="6"/>
      <c r="BG814" s="6"/>
      <c r="BH814" s="6"/>
      <c r="BI814" s="6"/>
      <c r="BJ814" s="6"/>
      <c r="BK814" s="6"/>
      <c r="BL814" s="6"/>
      <c r="BM814" s="6"/>
      <c r="BN814" s="6"/>
      <c r="BO814" s="6"/>
      <c r="BP814" s="6"/>
      <c r="BQ814" s="6"/>
      <c r="BR814" s="6"/>
      <c r="BS814" s="6"/>
      <c r="BT814" s="6"/>
      <c r="BU814" s="6"/>
      <c r="BV814" s="6"/>
      <c r="BW814" s="6"/>
      <c r="BX814" s="6"/>
      <c r="BY814" s="6"/>
      <c r="BZ814" s="6"/>
      <c r="CA814" s="6"/>
      <c r="CB814" s="6"/>
    </row>
    <row r="815" spans="21:80" ht="34.15" customHeight="1"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5"/>
      <c r="AG815" s="15"/>
      <c r="AH815" s="15"/>
      <c r="AI815" s="15"/>
      <c r="AJ815" s="15"/>
      <c r="AK815" s="15"/>
      <c r="AL815" s="15"/>
      <c r="AM815" s="15"/>
      <c r="AN815" s="15"/>
      <c r="AO815" s="15"/>
      <c r="AP815" s="15"/>
      <c r="AQ815" s="15"/>
      <c r="AR815" s="15"/>
      <c r="AS815" s="15"/>
      <c r="AT815" s="15"/>
      <c r="AU815" s="15"/>
      <c r="AV815" s="15"/>
      <c r="AW815" s="15"/>
      <c r="AX815" s="15"/>
      <c r="AY815" s="6"/>
      <c r="AZ815" s="6"/>
      <c r="BA815" s="6"/>
      <c r="BB815" s="6"/>
      <c r="BC815" s="6"/>
      <c r="BD815" s="6"/>
      <c r="BE815" s="6"/>
      <c r="BF815" s="6"/>
      <c r="BG815" s="6"/>
      <c r="BH815" s="6"/>
      <c r="BI815" s="6"/>
      <c r="BJ815" s="6"/>
      <c r="BK815" s="6"/>
      <c r="BL815" s="6"/>
      <c r="BM815" s="6"/>
      <c r="BN815" s="6"/>
      <c r="BO815" s="6"/>
      <c r="BP815" s="6"/>
      <c r="BQ815" s="6"/>
      <c r="BR815" s="6"/>
      <c r="BS815" s="6"/>
      <c r="BT815" s="6"/>
      <c r="BU815" s="6"/>
      <c r="BV815" s="6"/>
      <c r="BW815" s="6"/>
      <c r="BX815" s="6"/>
      <c r="BY815" s="6"/>
      <c r="BZ815" s="6"/>
      <c r="CA815" s="6"/>
      <c r="CB815" s="6"/>
    </row>
    <row r="816" spans="21:80" ht="34.15" customHeight="1"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5"/>
      <c r="AG816" s="15"/>
      <c r="AH816" s="15"/>
      <c r="AI816" s="15"/>
      <c r="AJ816" s="15"/>
      <c r="AK816" s="15"/>
      <c r="AL816" s="15"/>
      <c r="AM816" s="15"/>
      <c r="AN816" s="15"/>
      <c r="AO816" s="15"/>
      <c r="AP816" s="15"/>
      <c r="AQ816" s="15"/>
      <c r="AR816" s="15"/>
      <c r="AS816" s="15"/>
      <c r="AT816" s="15"/>
      <c r="AU816" s="15"/>
      <c r="AV816" s="15"/>
      <c r="AW816" s="15"/>
      <c r="AX816" s="15"/>
      <c r="AY816" s="6"/>
      <c r="AZ816" s="6"/>
      <c r="BA816" s="6"/>
      <c r="BB816" s="6"/>
      <c r="BC816" s="6"/>
      <c r="BD816" s="6"/>
      <c r="BE816" s="6"/>
      <c r="BF816" s="6"/>
      <c r="BG816" s="6"/>
      <c r="BH816" s="6"/>
      <c r="BI816" s="6"/>
      <c r="BJ816" s="6"/>
      <c r="BK816" s="6"/>
      <c r="BL816" s="6"/>
      <c r="BM816" s="6"/>
      <c r="BN816" s="6"/>
      <c r="BO816" s="6"/>
      <c r="BP816" s="6"/>
      <c r="BQ816" s="6"/>
      <c r="BR816" s="6"/>
      <c r="BS816" s="6"/>
      <c r="BT816" s="6"/>
      <c r="BU816" s="6"/>
      <c r="BV816" s="6"/>
      <c r="BW816" s="6"/>
      <c r="BX816" s="6"/>
      <c r="BY816" s="6"/>
      <c r="BZ816" s="6"/>
      <c r="CA816" s="6"/>
      <c r="CB816" s="6"/>
    </row>
    <row r="817" spans="21:80" ht="34.15" customHeight="1"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5"/>
      <c r="AG817" s="15"/>
      <c r="AH817" s="15"/>
      <c r="AI817" s="15"/>
      <c r="AJ817" s="15"/>
      <c r="AK817" s="15"/>
      <c r="AL817" s="15"/>
      <c r="AM817" s="15"/>
      <c r="AN817" s="15"/>
      <c r="AO817" s="15"/>
      <c r="AP817" s="15"/>
      <c r="AQ817" s="15"/>
      <c r="AR817" s="15"/>
      <c r="AS817" s="15"/>
      <c r="AT817" s="15"/>
      <c r="AU817" s="15"/>
      <c r="AV817" s="15"/>
      <c r="AW817" s="15"/>
      <c r="AX817" s="15"/>
      <c r="AY817" s="6"/>
      <c r="AZ817" s="6"/>
      <c r="BA817" s="6"/>
      <c r="BB817" s="6"/>
      <c r="BC817" s="6"/>
      <c r="BD817" s="6"/>
      <c r="BE817" s="6"/>
      <c r="BF817" s="6"/>
      <c r="BG817" s="6"/>
      <c r="BH817" s="6"/>
      <c r="BI817" s="6"/>
      <c r="BJ817" s="6"/>
      <c r="BK817" s="6"/>
      <c r="BL817" s="6"/>
      <c r="BM817" s="6"/>
      <c r="BN817" s="6"/>
      <c r="BO817" s="6"/>
      <c r="BP817" s="6"/>
      <c r="BQ817" s="6"/>
      <c r="BR817" s="6"/>
      <c r="BS817" s="6"/>
      <c r="BT817" s="6"/>
      <c r="BU817" s="6"/>
      <c r="BV817" s="6"/>
      <c r="BW817" s="6"/>
      <c r="BX817" s="6"/>
      <c r="BY817" s="6"/>
      <c r="BZ817" s="6"/>
      <c r="CA817" s="6"/>
      <c r="CB817" s="6"/>
    </row>
    <row r="818" spans="21:80" ht="34.15" customHeight="1"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5"/>
      <c r="AG818" s="15"/>
      <c r="AH818" s="15"/>
      <c r="AI818" s="15"/>
      <c r="AJ818" s="15"/>
      <c r="AK818" s="15"/>
      <c r="AL818" s="15"/>
      <c r="AM818" s="15"/>
      <c r="AN818" s="15"/>
      <c r="AO818" s="15"/>
      <c r="AP818" s="15"/>
      <c r="AQ818" s="15"/>
      <c r="AR818" s="15"/>
      <c r="AS818" s="15"/>
      <c r="AT818" s="15"/>
      <c r="AU818" s="15"/>
      <c r="AV818" s="15"/>
      <c r="AW818" s="15"/>
      <c r="AX818" s="15"/>
      <c r="AY818" s="6"/>
      <c r="AZ818" s="6"/>
      <c r="BA818" s="6"/>
      <c r="BB818" s="6"/>
      <c r="BC818" s="6"/>
      <c r="BD818" s="6"/>
      <c r="BE818" s="6"/>
      <c r="BF818" s="6"/>
      <c r="BG818" s="6"/>
      <c r="BH818" s="6"/>
      <c r="BI818" s="6"/>
      <c r="BJ818" s="6"/>
      <c r="BK818" s="6"/>
      <c r="BL818" s="6"/>
      <c r="BM818" s="6"/>
      <c r="BN818" s="6"/>
      <c r="BO818" s="6"/>
      <c r="BP818" s="6"/>
      <c r="BQ818" s="6"/>
      <c r="BR818" s="6"/>
      <c r="BS818" s="6"/>
      <c r="BT818" s="6"/>
      <c r="BU818" s="6"/>
      <c r="BV818" s="6"/>
      <c r="BW818" s="6"/>
      <c r="BX818" s="6"/>
      <c r="BY818" s="6"/>
      <c r="BZ818" s="6"/>
      <c r="CA818" s="6"/>
      <c r="CB818" s="6"/>
    </row>
    <row r="819" spans="21:80" ht="34.15" customHeight="1"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5"/>
      <c r="AG819" s="15"/>
      <c r="AH819" s="15"/>
      <c r="AI819" s="15"/>
      <c r="AJ819" s="15"/>
      <c r="AK819" s="15"/>
      <c r="AL819" s="15"/>
      <c r="AM819" s="15"/>
      <c r="AN819" s="15"/>
      <c r="AO819" s="15"/>
      <c r="AP819" s="15"/>
      <c r="AQ819" s="15"/>
      <c r="AR819" s="15"/>
      <c r="AS819" s="15"/>
      <c r="AT819" s="15"/>
      <c r="AU819" s="15"/>
      <c r="AV819" s="15"/>
      <c r="AW819" s="15"/>
      <c r="AX819" s="15"/>
      <c r="AY819" s="6"/>
      <c r="AZ819" s="6"/>
      <c r="BA819" s="6"/>
      <c r="BB819" s="6"/>
      <c r="BC819" s="6"/>
      <c r="BD819" s="6"/>
      <c r="BE819" s="6"/>
      <c r="BF819" s="6"/>
      <c r="BG819" s="6"/>
      <c r="BH819" s="6"/>
      <c r="BI819" s="6"/>
      <c r="BJ819" s="6"/>
      <c r="BK819" s="6"/>
      <c r="BL819" s="6"/>
      <c r="BM819" s="6"/>
      <c r="BN819" s="6"/>
      <c r="BO819" s="6"/>
      <c r="BP819" s="6"/>
      <c r="BQ819" s="6"/>
      <c r="BR819" s="6"/>
      <c r="BS819" s="6"/>
      <c r="BT819" s="6"/>
      <c r="BU819" s="6"/>
      <c r="BV819" s="6"/>
      <c r="BW819" s="6"/>
      <c r="BX819" s="6"/>
      <c r="BY819" s="6"/>
      <c r="BZ819" s="6"/>
      <c r="CA819" s="6"/>
      <c r="CB819" s="6"/>
    </row>
    <row r="820" spans="21:80" ht="34.15" customHeight="1"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5"/>
      <c r="AG820" s="15"/>
      <c r="AH820" s="15"/>
      <c r="AI820" s="15"/>
      <c r="AJ820" s="15"/>
      <c r="AK820" s="15"/>
      <c r="AL820" s="15"/>
      <c r="AM820" s="15"/>
      <c r="AN820" s="15"/>
      <c r="AO820" s="15"/>
      <c r="AP820" s="15"/>
      <c r="AQ820" s="15"/>
      <c r="AR820" s="15"/>
      <c r="AS820" s="15"/>
      <c r="AT820" s="15"/>
      <c r="AU820" s="15"/>
      <c r="AV820" s="15"/>
      <c r="AW820" s="15"/>
      <c r="AX820" s="15"/>
      <c r="AY820" s="6"/>
      <c r="AZ820" s="6"/>
      <c r="BA820" s="6"/>
      <c r="BB820" s="6"/>
      <c r="BC820" s="6"/>
      <c r="BD820" s="6"/>
      <c r="BE820" s="6"/>
      <c r="BF820" s="6"/>
      <c r="BG820" s="6"/>
      <c r="BH820" s="6"/>
      <c r="BI820" s="6"/>
      <c r="BJ820" s="6"/>
      <c r="BK820" s="6"/>
      <c r="BL820" s="6"/>
      <c r="BM820" s="6"/>
      <c r="BN820" s="6"/>
      <c r="BO820" s="6"/>
      <c r="BP820" s="6"/>
      <c r="BQ820" s="6"/>
      <c r="BR820" s="6"/>
      <c r="BS820" s="6"/>
      <c r="BT820" s="6"/>
      <c r="BU820" s="6"/>
      <c r="BV820" s="6"/>
      <c r="BW820" s="6"/>
      <c r="BX820" s="6"/>
      <c r="BY820" s="6"/>
      <c r="BZ820" s="6"/>
      <c r="CA820" s="6"/>
      <c r="CB820" s="6"/>
    </row>
    <row r="821" spans="21:80" ht="34.15" customHeight="1"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5"/>
      <c r="AG821" s="15"/>
      <c r="AH821" s="15"/>
      <c r="AI821" s="15"/>
      <c r="AJ821" s="15"/>
      <c r="AK821" s="15"/>
      <c r="AL821" s="15"/>
      <c r="AM821" s="15"/>
      <c r="AN821" s="15"/>
      <c r="AO821" s="15"/>
      <c r="AP821" s="15"/>
      <c r="AQ821" s="15"/>
      <c r="AR821" s="15"/>
      <c r="AS821" s="15"/>
      <c r="AT821" s="15"/>
      <c r="AU821" s="15"/>
      <c r="AV821" s="15"/>
      <c r="AW821" s="15"/>
      <c r="AX821" s="15"/>
      <c r="AY821" s="6"/>
      <c r="AZ821" s="6"/>
      <c r="BA821" s="6"/>
      <c r="BB821" s="6"/>
      <c r="BC821" s="6"/>
      <c r="BD821" s="6"/>
      <c r="BE821" s="6"/>
      <c r="BF821" s="6"/>
      <c r="BG821" s="6"/>
      <c r="BH821" s="6"/>
      <c r="BI821" s="6"/>
      <c r="BJ821" s="6"/>
      <c r="BK821" s="6"/>
      <c r="BL821" s="6"/>
      <c r="BM821" s="6"/>
      <c r="BN821" s="6"/>
      <c r="BO821" s="6"/>
      <c r="BP821" s="6"/>
      <c r="BQ821" s="6"/>
      <c r="BR821" s="6"/>
      <c r="BS821" s="6"/>
      <c r="BT821" s="6"/>
      <c r="BU821" s="6"/>
      <c r="BV821" s="6"/>
      <c r="BW821" s="6"/>
      <c r="BX821" s="6"/>
      <c r="BY821" s="6"/>
      <c r="BZ821" s="6"/>
      <c r="CA821" s="6"/>
      <c r="CB821" s="6"/>
    </row>
    <row r="822" spans="21:80" ht="34.15" customHeight="1"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5"/>
      <c r="AG822" s="15"/>
      <c r="AH822" s="15"/>
      <c r="AI822" s="15"/>
      <c r="AJ822" s="15"/>
      <c r="AK822" s="15"/>
      <c r="AL822" s="15"/>
      <c r="AM822" s="15"/>
      <c r="AN822" s="15"/>
      <c r="AO822" s="15"/>
      <c r="AP822" s="15"/>
      <c r="AQ822" s="15"/>
      <c r="AR822" s="15"/>
      <c r="AS822" s="15"/>
      <c r="AT822" s="15"/>
      <c r="AU822" s="15"/>
      <c r="AV822" s="15"/>
      <c r="AW822" s="15"/>
      <c r="AX822" s="15"/>
      <c r="AY822" s="6"/>
      <c r="AZ822" s="6"/>
      <c r="BA822" s="6"/>
      <c r="BB822" s="6"/>
      <c r="BC822" s="6"/>
      <c r="BD822" s="6"/>
      <c r="BE822" s="6"/>
      <c r="BF822" s="6"/>
      <c r="BG822" s="6"/>
      <c r="BH822" s="6"/>
      <c r="BI822" s="6"/>
      <c r="BJ822" s="6"/>
      <c r="BK822" s="6"/>
      <c r="BL822" s="6"/>
      <c r="BM822" s="6"/>
      <c r="BN822" s="6"/>
      <c r="BO822" s="6"/>
      <c r="BP822" s="6"/>
      <c r="BQ822" s="6"/>
      <c r="BR822" s="6"/>
      <c r="BS822" s="6"/>
      <c r="BT822" s="6"/>
      <c r="BU822" s="6"/>
      <c r="BV822" s="6"/>
      <c r="BW822" s="6"/>
      <c r="BX822" s="6"/>
      <c r="BY822" s="6"/>
      <c r="BZ822" s="6"/>
      <c r="CA822" s="6"/>
      <c r="CB822" s="6"/>
    </row>
    <row r="823" spans="21:80" ht="34.15" customHeight="1"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5"/>
      <c r="AG823" s="15"/>
      <c r="AH823" s="15"/>
      <c r="AI823" s="15"/>
      <c r="AJ823" s="15"/>
      <c r="AK823" s="15"/>
      <c r="AL823" s="15"/>
      <c r="AM823" s="15"/>
      <c r="AN823" s="15"/>
      <c r="AO823" s="15"/>
      <c r="AP823" s="15"/>
      <c r="AQ823" s="15"/>
      <c r="AR823" s="15"/>
      <c r="AS823" s="15"/>
      <c r="AT823" s="15"/>
      <c r="AU823" s="15"/>
      <c r="AV823" s="15"/>
      <c r="AW823" s="15"/>
      <c r="AX823" s="15"/>
      <c r="AY823" s="6"/>
      <c r="AZ823" s="6"/>
      <c r="BA823" s="6"/>
      <c r="BB823" s="6"/>
      <c r="BC823" s="6"/>
      <c r="BD823" s="6"/>
      <c r="BE823" s="6"/>
      <c r="BF823" s="6"/>
      <c r="BG823" s="6"/>
      <c r="BH823" s="6"/>
      <c r="BI823" s="6"/>
      <c r="BJ823" s="6"/>
      <c r="BK823" s="6"/>
      <c r="BL823" s="6"/>
      <c r="BM823" s="6"/>
      <c r="BN823" s="6"/>
      <c r="BO823" s="6"/>
      <c r="BP823" s="6"/>
      <c r="BQ823" s="6"/>
      <c r="BR823" s="6"/>
      <c r="BS823" s="6"/>
      <c r="BT823" s="6"/>
      <c r="BU823" s="6"/>
      <c r="BV823" s="6"/>
      <c r="BW823" s="6"/>
      <c r="BX823" s="6"/>
      <c r="BY823" s="6"/>
      <c r="BZ823" s="6"/>
      <c r="CA823" s="6"/>
      <c r="CB823" s="6"/>
    </row>
    <row r="824" spans="21:80" ht="34.15" customHeight="1"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5"/>
      <c r="AG824" s="15"/>
      <c r="AH824" s="15"/>
      <c r="AI824" s="15"/>
      <c r="AJ824" s="15"/>
      <c r="AK824" s="15"/>
      <c r="AL824" s="15"/>
      <c r="AM824" s="15"/>
      <c r="AN824" s="15"/>
      <c r="AO824" s="15"/>
      <c r="AP824" s="15"/>
      <c r="AQ824" s="15"/>
      <c r="AR824" s="15"/>
      <c r="AS824" s="15"/>
      <c r="AT824" s="15"/>
      <c r="AU824" s="15"/>
      <c r="AV824" s="15"/>
      <c r="AW824" s="15"/>
      <c r="AX824" s="15"/>
      <c r="AY824" s="6"/>
      <c r="AZ824" s="6"/>
      <c r="BA824" s="6"/>
      <c r="BB824" s="6"/>
      <c r="BC824" s="6"/>
      <c r="BD824" s="6"/>
      <c r="BE824" s="6"/>
      <c r="BF824" s="6"/>
      <c r="BG824" s="6"/>
      <c r="BH824" s="6"/>
      <c r="BI824" s="6"/>
      <c r="BJ824" s="6"/>
      <c r="BK824" s="6"/>
      <c r="BL824" s="6"/>
      <c r="BM824" s="6"/>
      <c r="BN824" s="6"/>
      <c r="BO824" s="6"/>
      <c r="BP824" s="6"/>
      <c r="BQ824" s="6"/>
      <c r="BR824" s="6"/>
      <c r="BS824" s="6"/>
      <c r="BT824" s="6"/>
      <c r="BU824" s="6"/>
      <c r="BV824" s="6"/>
      <c r="BW824" s="6"/>
      <c r="BX824" s="6"/>
      <c r="BY824" s="6"/>
      <c r="BZ824" s="6"/>
      <c r="CA824" s="6"/>
      <c r="CB824" s="6"/>
    </row>
    <row r="825" spans="21:80" ht="34.15" customHeight="1"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5"/>
      <c r="AG825" s="15"/>
      <c r="AH825" s="15"/>
      <c r="AI825" s="15"/>
      <c r="AJ825" s="15"/>
      <c r="AK825" s="15"/>
      <c r="AL825" s="15"/>
      <c r="AM825" s="15"/>
      <c r="AN825" s="15"/>
      <c r="AO825" s="15"/>
      <c r="AP825" s="15"/>
      <c r="AQ825" s="15"/>
      <c r="AR825" s="15"/>
      <c r="AS825" s="15"/>
      <c r="AT825" s="15"/>
      <c r="AU825" s="15"/>
      <c r="AV825" s="15"/>
      <c r="AW825" s="15"/>
      <c r="AX825" s="15"/>
      <c r="AY825" s="6"/>
      <c r="AZ825" s="6"/>
      <c r="BA825" s="6"/>
      <c r="BB825" s="6"/>
      <c r="BC825" s="6"/>
      <c r="BD825" s="6"/>
      <c r="BE825" s="6"/>
      <c r="BF825" s="6"/>
      <c r="BG825" s="6"/>
      <c r="BH825" s="6"/>
      <c r="BI825" s="6"/>
      <c r="BJ825" s="6"/>
      <c r="BK825" s="6"/>
      <c r="BL825" s="6"/>
      <c r="BM825" s="6"/>
      <c r="BN825" s="6"/>
      <c r="BO825" s="6"/>
      <c r="BP825" s="6"/>
      <c r="BQ825" s="6"/>
      <c r="BR825" s="6"/>
      <c r="BS825" s="6"/>
      <c r="BT825" s="6"/>
      <c r="BU825" s="6"/>
      <c r="BV825" s="6"/>
      <c r="BW825" s="6"/>
      <c r="BX825" s="6"/>
      <c r="BY825" s="6"/>
      <c r="BZ825" s="6"/>
      <c r="CA825" s="6"/>
      <c r="CB825" s="6"/>
    </row>
    <row r="826" spans="21:80" ht="34.15" customHeight="1"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5"/>
      <c r="AG826" s="15"/>
      <c r="AH826" s="15"/>
      <c r="AI826" s="15"/>
      <c r="AJ826" s="15"/>
      <c r="AK826" s="15"/>
      <c r="AL826" s="15"/>
      <c r="AM826" s="15"/>
      <c r="AN826" s="15"/>
      <c r="AO826" s="15"/>
      <c r="AP826" s="15"/>
      <c r="AQ826" s="15"/>
      <c r="AR826" s="15"/>
      <c r="AS826" s="15"/>
      <c r="AT826" s="15"/>
      <c r="AU826" s="15"/>
      <c r="AV826" s="15"/>
      <c r="AW826" s="15"/>
      <c r="AX826" s="15"/>
      <c r="AY826" s="6"/>
      <c r="AZ826" s="6"/>
      <c r="BA826" s="6"/>
      <c r="BB826" s="6"/>
      <c r="BC826" s="6"/>
      <c r="BD826" s="6"/>
      <c r="BE826" s="6"/>
      <c r="BF826" s="6"/>
      <c r="BG826" s="6"/>
      <c r="BH826" s="6"/>
      <c r="BI826" s="6"/>
      <c r="BJ826" s="6"/>
      <c r="BK826" s="6"/>
      <c r="BL826" s="6"/>
      <c r="BM826" s="6"/>
      <c r="BN826" s="6"/>
      <c r="BO826" s="6"/>
      <c r="BP826" s="6"/>
      <c r="BQ826" s="6"/>
      <c r="BR826" s="6"/>
      <c r="BS826" s="6"/>
      <c r="BT826" s="6"/>
      <c r="BU826" s="6"/>
      <c r="BV826" s="6"/>
      <c r="BW826" s="6"/>
      <c r="BX826" s="6"/>
      <c r="BY826" s="6"/>
      <c r="BZ826" s="6"/>
      <c r="CA826" s="6"/>
      <c r="CB826" s="6"/>
    </row>
    <row r="827" spans="21:80" ht="34.15" customHeight="1"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5"/>
      <c r="AG827" s="15"/>
      <c r="AH827" s="15"/>
      <c r="AI827" s="15"/>
      <c r="AJ827" s="15"/>
      <c r="AK827" s="15"/>
      <c r="AL827" s="15"/>
      <c r="AM827" s="15"/>
      <c r="AN827" s="15"/>
      <c r="AO827" s="15"/>
      <c r="AP827" s="15"/>
      <c r="AQ827" s="15"/>
      <c r="AR827" s="15"/>
      <c r="AS827" s="15"/>
      <c r="AT827" s="15"/>
      <c r="AU827" s="15"/>
      <c r="AV827" s="15"/>
      <c r="AW827" s="15"/>
      <c r="AX827" s="15"/>
      <c r="AY827" s="6"/>
      <c r="AZ827" s="6"/>
      <c r="BA827" s="6"/>
      <c r="BB827" s="6"/>
      <c r="BC827" s="6"/>
      <c r="BD827" s="6"/>
      <c r="BE827" s="6"/>
      <c r="BF827" s="6"/>
      <c r="BG827" s="6"/>
      <c r="BH827" s="6"/>
      <c r="BI827" s="6"/>
      <c r="BJ827" s="6"/>
      <c r="BK827" s="6"/>
      <c r="BL827" s="6"/>
      <c r="BM827" s="6"/>
      <c r="BN827" s="6"/>
      <c r="BO827" s="6"/>
      <c r="BP827" s="6"/>
      <c r="BQ827" s="6"/>
      <c r="BR827" s="6"/>
      <c r="BS827" s="6"/>
      <c r="BT827" s="6"/>
      <c r="BU827" s="6"/>
      <c r="BV827" s="6"/>
      <c r="BW827" s="6"/>
      <c r="BX827" s="6"/>
      <c r="BY827" s="6"/>
      <c r="BZ827" s="6"/>
      <c r="CA827" s="6"/>
      <c r="CB827" s="6"/>
    </row>
    <row r="828" spans="21:80" ht="34.15" customHeight="1"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5"/>
      <c r="AG828" s="15"/>
      <c r="AH828" s="15"/>
      <c r="AI828" s="15"/>
      <c r="AJ828" s="15"/>
      <c r="AK828" s="15"/>
      <c r="AL828" s="15"/>
      <c r="AM828" s="15"/>
      <c r="AN828" s="15"/>
      <c r="AO828" s="15"/>
      <c r="AP828" s="15"/>
      <c r="AQ828" s="15"/>
      <c r="AR828" s="15"/>
      <c r="AS828" s="15"/>
      <c r="AT828" s="15"/>
      <c r="AU828" s="15"/>
      <c r="AV828" s="15"/>
      <c r="AW828" s="15"/>
      <c r="AX828" s="15"/>
      <c r="AY828" s="6"/>
      <c r="AZ828" s="6"/>
      <c r="BA828" s="6"/>
      <c r="BB828" s="6"/>
      <c r="BC828" s="6"/>
      <c r="BD828" s="6"/>
      <c r="BE828" s="6"/>
      <c r="BF828" s="6"/>
      <c r="BG828" s="6"/>
      <c r="BH828" s="6"/>
      <c r="BI828" s="6"/>
      <c r="BJ828" s="6"/>
      <c r="BK828" s="6"/>
      <c r="BL828" s="6"/>
      <c r="BM828" s="6"/>
      <c r="BN828" s="6"/>
      <c r="BO828" s="6"/>
      <c r="BP828" s="6"/>
      <c r="BQ828" s="6"/>
      <c r="BR828" s="6"/>
      <c r="BS828" s="6"/>
      <c r="BT828" s="6"/>
      <c r="BU828" s="6"/>
      <c r="BV828" s="6"/>
      <c r="BW828" s="6"/>
      <c r="BX828" s="6"/>
      <c r="BY828" s="6"/>
      <c r="BZ828" s="6"/>
      <c r="CA828" s="6"/>
      <c r="CB828" s="6"/>
    </row>
    <row r="829" spans="21:80" ht="34.15" customHeight="1"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5"/>
      <c r="AG829" s="15"/>
      <c r="AH829" s="15"/>
      <c r="AI829" s="15"/>
      <c r="AJ829" s="15"/>
      <c r="AK829" s="15"/>
      <c r="AL829" s="15"/>
      <c r="AM829" s="15"/>
      <c r="AN829" s="15"/>
      <c r="AO829" s="15"/>
      <c r="AP829" s="15"/>
      <c r="AQ829" s="15"/>
      <c r="AR829" s="15"/>
      <c r="AS829" s="15"/>
      <c r="AT829" s="15"/>
      <c r="AU829" s="15"/>
      <c r="AV829" s="15"/>
      <c r="AW829" s="15"/>
      <c r="AX829" s="15"/>
      <c r="AY829" s="6"/>
      <c r="AZ829" s="6"/>
      <c r="BA829" s="6"/>
      <c r="BB829" s="6"/>
      <c r="BC829" s="6"/>
      <c r="BD829" s="6"/>
      <c r="BE829" s="6"/>
      <c r="BF829" s="6"/>
      <c r="BG829" s="6"/>
      <c r="BH829" s="6"/>
      <c r="BI829" s="6"/>
      <c r="BJ829" s="6"/>
      <c r="BK829" s="6"/>
      <c r="BL829" s="6"/>
      <c r="BM829" s="6"/>
      <c r="BN829" s="6"/>
      <c r="BO829" s="6"/>
      <c r="BP829" s="6"/>
      <c r="BQ829" s="6"/>
      <c r="BR829" s="6"/>
      <c r="BS829" s="6"/>
      <c r="BT829" s="6"/>
      <c r="BU829" s="6"/>
      <c r="BV829" s="6"/>
      <c r="BW829" s="6"/>
      <c r="BX829" s="6"/>
      <c r="BY829" s="6"/>
      <c r="BZ829" s="6"/>
      <c r="CA829" s="6"/>
      <c r="CB829" s="6"/>
    </row>
    <row r="830" spans="21:80" ht="34.15" customHeight="1"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5"/>
      <c r="AG830" s="15"/>
      <c r="AH830" s="15"/>
      <c r="AI830" s="15"/>
      <c r="AJ830" s="15"/>
      <c r="AK830" s="15"/>
      <c r="AL830" s="15"/>
      <c r="AM830" s="15"/>
      <c r="AN830" s="15"/>
      <c r="AO830" s="15"/>
      <c r="AP830" s="15"/>
      <c r="AQ830" s="15"/>
      <c r="AR830" s="15"/>
      <c r="AS830" s="15"/>
      <c r="AT830" s="15"/>
      <c r="AU830" s="15"/>
      <c r="AV830" s="15"/>
      <c r="AW830" s="15"/>
      <c r="AX830" s="15"/>
      <c r="AY830" s="6"/>
      <c r="AZ830" s="6"/>
      <c r="BA830" s="6"/>
      <c r="BB830" s="6"/>
      <c r="BC830" s="6"/>
      <c r="BD830" s="6"/>
      <c r="BE830" s="6"/>
      <c r="BF830" s="6"/>
      <c r="BG830" s="6"/>
      <c r="BH830" s="6"/>
      <c r="BI830" s="6"/>
      <c r="BJ830" s="6"/>
      <c r="BK830" s="6"/>
      <c r="BL830" s="6"/>
      <c r="BM830" s="6"/>
      <c r="BN830" s="6"/>
      <c r="BO830" s="6"/>
      <c r="BP830" s="6"/>
      <c r="BQ830" s="6"/>
      <c r="BR830" s="6"/>
      <c r="BS830" s="6"/>
      <c r="BT830" s="6"/>
      <c r="BU830" s="6"/>
      <c r="BV830" s="6"/>
      <c r="BW830" s="6"/>
      <c r="BX830" s="6"/>
      <c r="BY830" s="6"/>
      <c r="BZ830" s="6"/>
      <c r="CA830" s="6"/>
      <c r="CB830" s="6"/>
    </row>
    <row r="831" spans="21:80" ht="34.15" customHeight="1"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5"/>
      <c r="AG831" s="15"/>
      <c r="AH831" s="15"/>
      <c r="AI831" s="15"/>
      <c r="AJ831" s="15"/>
      <c r="AK831" s="15"/>
      <c r="AL831" s="15"/>
      <c r="AM831" s="15"/>
      <c r="AN831" s="15"/>
      <c r="AO831" s="15"/>
      <c r="AP831" s="15"/>
      <c r="AQ831" s="15"/>
      <c r="AR831" s="15"/>
      <c r="AS831" s="15"/>
      <c r="AT831" s="15"/>
      <c r="AU831" s="15"/>
      <c r="AV831" s="15"/>
      <c r="AW831" s="15"/>
      <c r="AX831" s="15"/>
      <c r="AY831" s="6"/>
      <c r="AZ831" s="6"/>
      <c r="BA831" s="6"/>
      <c r="BB831" s="6"/>
      <c r="BC831" s="6"/>
      <c r="BD831" s="6"/>
      <c r="BE831" s="6"/>
      <c r="BF831" s="6"/>
      <c r="BG831" s="6"/>
      <c r="BH831" s="6"/>
      <c r="BI831" s="6"/>
      <c r="BJ831" s="6"/>
      <c r="BK831" s="6"/>
      <c r="BL831" s="6"/>
      <c r="BM831" s="6"/>
      <c r="BN831" s="6"/>
      <c r="BO831" s="6"/>
      <c r="BP831" s="6"/>
      <c r="BQ831" s="6"/>
      <c r="BR831" s="6"/>
      <c r="BS831" s="6"/>
      <c r="BT831" s="6"/>
      <c r="BU831" s="6"/>
      <c r="BV831" s="6"/>
      <c r="BW831" s="6"/>
      <c r="BX831" s="6"/>
      <c r="BY831" s="6"/>
      <c r="BZ831" s="6"/>
      <c r="CA831" s="6"/>
      <c r="CB831" s="6"/>
    </row>
    <row r="832" spans="21:80" ht="34.15" customHeight="1"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5"/>
      <c r="AG832" s="15"/>
      <c r="AH832" s="15"/>
      <c r="AI832" s="15"/>
      <c r="AJ832" s="15"/>
      <c r="AK832" s="15"/>
      <c r="AL832" s="15"/>
      <c r="AM832" s="15"/>
      <c r="AN832" s="15"/>
      <c r="AO832" s="15"/>
      <c r="AP832" s="15"/>
      <c r="AQ832" s="15"/>
      <c r="AR832" s="15"/>
      <c r="AS832" s="15"/>
      <c r="AT832" s="15"/>
      <c r="AU832" s="15"/>
      <c r="AV832" s="15"/>
      <c r="AW832" s="15"/>
      <c r="AX832" s="15"/>
      <c r="AY832" s="6"/>
      <c r="AZ832" s="6"/>
      <c r="BA832" s="6"/>
      <c r="BB832" s="6"/>
      <c r="BC832" s="6"/>
      <c r="BD832" s="6"/>
      <c r="BE832" s="6"/>
      <c r="BF832" s="6"/>
      <c r="BG832" s="6"/>
      <c r="BH832" s="6"/>
      <c r="BI832" s="6"/>
      <c r="BJ832" s="6"/>
      <c r="BK832" s="6"/>
      <c r="BL832" s="6"/>
      <c r="BM832" s="6"/>
      <c r="BN832" s="6"/>
      <c r="BO832" s="6"/>
      <c r="BP832" s="6"/>
      <c r="BQ832" s="6"/>
      <c r="BR832" s="6"/>
      <c r="BS832" s="6"/>
      <c r="BT832" s="6"/>
      <c r="BU832" s="6"/>
      <c r="BV832" s="6"/>
      <c r="BW832" s="6"/>
      <c r="BX832" s="6"/>
      <c r="BY832" s="6"/>
      <c r="BZ832" s="6"/>
      <c r="CA832" s="6"/>
      <c r="CB832" s="6"/>
    </row>
    <row r="833" spans="21:80" ht="34.15" customHeight="1"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5"/>
      <c r="AG833" s="15"/>
      <c r="AH833" s="15"/>
      <c r="AI833" s="15"/>
      <c r="AJ833" s="15"/>
      <c r="AK833" s="15"/>
      <c r="AL833" s="15"/>
      <c r="AM833" s="15"/>
      <c r="AN833" s="15"/>
      <c r="AO833" s="15"/>
      <c r="AP833" s="15"/>
      <c r="AQ833" s="15"/>
      <c r="AR833" s="15"/>
      <c r="AS833" s="15"/>
      <c r="AT833" s="15"/>
      <c r="AU833" s="15"/>
      <c r="AV833" s="15"/>
      <c r="AW833" s="15"/>
      <c r="AX833" s="15"/>
      <c r="AY833" s="6"/>
      <c r="AZ833" s="6"/>
      <c r="BA833" s="6"/>
      <c r="BB833" s="6"/>
      <c r="BC833" s="6"/>
      <c r="BD833" s="6"/>
      <c r="BE833" s="6"/>
      <c r="BF833" s="6"/>
      <c r="BG833" s="6"/>
      <c r="BH833" s="6"/>
      <c r="BI833" s="6"/>
      <c r="BJ833" s="6"/>
      <c r="BK833" s="6"/>
      <c r="BL833" s="6"/>
      <c r="BM833" s="6"/>
      <c r="BN833" s="6"/>
      <c r="BO833" s="6"/>
      <c r="BP833" s="6"/>
      <c r="BQ833" s="6"/>
      <c r="BR833" s="6"/>
      <c r="BS833" s="6"/>
      <c r="BT833" s="6"/>
      <c r="BU833" s="6"/>
      <c r="BV833" s="6"/>
      <c r="BW833" s="6"/>
      <c r="BX833" s="6"/>
      <c r="BY833" s="6"/>
      <c r="BZ833" s="6"/>
      <c r="CA833" s="6"/>
      <c r="CB833" s="6"/>
    </row>
    <row r="834" spans="21:80" ht="34.15" customHeight="1"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5"/>
      <c r="AG834" s="15"/>
      <c r="AH834" s="15"/>
      <c r="AI834" s="15"/>
      <c r="AJ834" s="15"/>
      <c r="AK834" s="15"/>
      <c r="AL834" s="15"/>
      <c r="AM834" s="15"/>
      <c r="AN834" s="15"/>
      <c r="AO834" s="15"/>
      <c r="AP834" s="15"/>
      <c r="AQ834" s="15"/>
      <c r="AR834" s="15"/>
      <c r="AS834" s="15"/>
      <c r="AT834" s="15"/>
      <c r="AU834" s="15"/>
      <c r="AV834" s="15"/>
      <c r="AW834" s="15"/>
      <c r="AX834" s="15"/>
      <c r="AY834" s="6"/>
      <c r="AZ834" s="6"/>
      <c r="BA834" s="6"/>
      <c r="BB834" s="6"/>
      <c r="BC834" s="6"/>
      <c r="BD834" s="6"/>
      <c r="BE834" s="6"/>
      <c r="BF834" s="6"/>
      <c r="BG834" s="6"/>
      <c r="BH834" s="6"/>
      <c r="BI834" s="6"/>
      <c r="BJ834" s="6"/>
      <c r="BK834" s="6"/>
      <c r="BL834" s="6"/>
      <c r="BM834" s="6"/>
      <c r="BN834" s="6"/>
      <c r="BO834" s="6"/>
      <c r="BP834" s="6"/>
      <c r="BQ834" s="6"/>
      <c r="BR834" s="6"/>
      <c r="BS834" s="6"/>
      <c r="BT834" s="6"/>
      <c r="BU834" s="6"/>
      <c r="BV834" s="6"/>
      <c r="BW834" s="6"/>
      <c r="BX834" s="6"/>
      <c r="BY834" s="6"/>
      <c r="BZ834" s="6"/>
      <c r="CA834" s="6"/>
      <c r="CB834" s="6"/>
    </row>
    <row r="835" spans="21:80" ht="34.15" customHeight="1"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5"/>
      <c r="AG835" s="15"/>
      <c r="AH835" s="15"/>
      <c r="AI835" s="15"/>
      <c r="AJ835" s="15"/>
      <c r="AK835" s="15"/>
      <c r="AL835" s="15"/>
      <c r="AM835" s="15"/>
      <c r="AN835" s="15"/>
      <c r="AO835" s="15"/>
      <c r="AP835" s="15"/>
      <c r="AQ835" s="15"/>
      <c r="AR835" s="15"/>
      <c r="AS835" s="15"/>
      <c r="AT835" s="15"/>
      <c r="AU835" s="15"/>
      <c r="AV835" s="15"/>
      <c r="AW835" s="15"/>
      <c r="AX835" s="15"/>
      <c r="AY835" s="6"/>
      <c r="AZ835" s="6"/>
      <c r="BA835" s="6"/>
      <c r="BB835" s="6"/>
      <c r="BC835" s="6"/>
      <c r="BD835" s="6"/>
      <c r="BE835" s="6"/>
      <c r="BF835" s="6"/>
      <c r="BG835" s="6"/>
      <c r="BH835" s="6"/>
      <c r="BI835" s="6"/>
      <c r="BJ835" s="6"/>
      <c r="BK835" s="6"/>
      <c r="BL835" s="6"/>
      <c r="BM835" s="6"/>
      <c r="BN835" s="6"/>
      <c r="BO835" s="6"/>
      <c r="BP835" s="6"/>
      <c r="BQ835" s="6"/>
      <c r="BR835" s="6"/>
      <c r="BS835" s="6"/>
      <c r="BT835" s="6"/>
      <c r="BU835" s="6"/>
      <c r="BV835" s="6"/>
      <c r="BW835" s="6"/>
      <c r="BX835" s="6"/>
      <c r="BY835" s="6"/>
      <c r="BZ835" s="6"/>
      <c r="CA835" s="6"/>
      <c r="CB835" s="6"/>
    </row>
    <row r="836" spans="21:80" ht="34.15" customHeight="1"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5"/>
      <c r="AG836" s="15"/>
      <c r="AH836" s="15"/>
      <c r="AI836" s="15"/>
      <c r="AJ836" s="15"/>
      <c r="AK836" s="15"/>
      <c r="AL836" s="15"/>
      <c r="AM836" s="15"/>
      <c r="AN836" s="15"/>
      <c r="AO836" s="15"/>
      <c r="AP836" s="15"/>
      <c r="AQ836" s="15"/>
      <c r="AR836" s="15"/>
      <c r="AS836" s="15"/>
      <c r="AT836" s="15"/>
      <c r="AU836" s="15"/>
      <c r="AV836" s="15"/>
      <c r="AW836" s="15"/>
      <c r="AX836" s="15"/>
      <c r="AY836" s="6"/>
      <c r="AZ836" s="6"/>
      <c r="BA836" s="6"/>
      <c r="BB836" s="6"/>
      <c r="BC836" s="6"/>
      <c r="BD836" s="6"/>
      <c r="BE836" s="6"/>
      <c r="BF836" s="6"/>
      <c r="BG836" s="6"/>
      <c r="BH836" s="6"/>
      <c r="BI836" s="6"/>
      <c r="BJ836" s="6"/>
      <c r="BK836" s="6"/>
      <c r="BL836" s="6"/>
      <c r="BM836" s="6"/>
      <c r="BN836" s="6"/>
      <c r="BO836" s="6"/>
      <c r="BP836" s="6"/>
      <c r="BQ836" s="6"/>
      <c r="BR836" s="6"/>
      <c r="BS836" s="6"/>
      <c r="BT836" s="6"/>
      <c r="BU836" s="6"/>
      <c r="BV836" s="6"/>
      <c r="BW836" s="6"/>
      <c r="BX836" s="6"/>
      <c r="BY836" s="6"/>
      <c r="BZ836" s="6"/>
      <c r="CA836" s="6"/>
      <c r="CB836" s="6"/>
    </row>
    <row r="837" spans="21:80" ht="34.15" customHeight="1"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5"/>
      <c r="AG837" s="15"/>
      <c r="AH837" s="15"/>
      <c r="AI837" s="15"/>
      <c r="AJ837" s="15"/>
      <c r="AK837" s="15"/>
      <c r="AL837" s="15"/>
      <c r="AM837" s="15"/>
      <c r="AN837" s="15"/>
      <c r="AO837" s="15"/>
      <c r="AP837" s="15"/>
      <c r="AQ837" s="15"/>
      <c r="AR837" s="15"/>
      <c r="AS837" s="15"/>
      <c r="AT837" s="15"/>
      <c r="AU837" s="15"/>
      <c r="AV837" s="15"/>
      <c r="AW837" s="15"/>
      <c r="AX837" s="15"/>
      <c r="AY837" s="6"/>
      <c r="AZ837" s="6"/>
      <c r="BA837" s="6"/>
      <c r="BB837" s="6"/>
      <c r="BC837" s="6"/>
      <c r="BD837" s="6"/>
      <c r="BE837" s="6"/>
      <c r="BF837" s="6"/>
      <c r="BG837" s="6"/>
      <c r="BH837" s="6"/>
      <c r="BI837" s="6"/>
      <c r="BJ837" s="6"/>
      <c r="BK837" s="6"/>
      <c r="BL837" s="6"/>
      <c r="BM837" s="6"/>
      <c r="BN837" s="6"/>
      <c r="BO837" s="6"/>
      <c r="BP837" s="6"/>
      <c r="BQ837" s="6"/>
      <c r="BR837" s="6"/>
      <c r="BS837" s="6"/>
      <c r="BT837" s="6"/>
      <c r="BU837" s="6"/>
      <c r="BV837" s="6"/>
      <c r="BW837" s="6"/>
      <c r="BX837" s="6"/>
      <c r="BY837" s="6"/>
      <c r="BZ837" s="6"/>
      <c r="CA837" s="6"/>
      <c r="CB837" s="6"/>
    </row>
    <row r="838" spans="21:80" ht="34.15" customHeight="1"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5"/>
      <c r="AG838" s="15"/>
      <c r="AH838" s="15"/>
      <c r="AI838" s="15"/>
      <c r="AJ838" s="15"/>
      <c r="AK838" s="15"/>
      <c r="AL838" s="15"/>
      <c r="AM838" s="15"/>
      <c r="AN838" s="15"/>
      <c r="AO838" s="15"/>
      <c r="AP838" s="15"/>
      <c r="AQ838" s="15"/>
      <c r="AR838" s="15"/>
      <c r="AS838" s="15"/>
      <c r="AT838" s="15"/>
      <c r="AU838" s="15"/>
      <c r="AV838" s="15"/>
      <c r="AW838" s="15"/>
      <c r="AX838" s="15"/>
      <c r="AY838" s="6"/>
      <c r="AZ838" s="6"/>
      <c r="BA838" s="6"/>
      <c r="BB838" s="6"/>
      <c r="BC838" s="6"/>
      <c r="BD838" s="6"/>
      <c r="BE838" s="6"/>
      <c r="BF838" s="6"/>
      <c r="BG838" s="6"/>
      <c r="BH838" s="6"/>
      <c r="BI838" s="6"/>
      <c r="BJ838" s="6"/>
      <c r="BK838" s="6"/>
      <c r="BL838" s="6"/>
      <c r="BM838" s="6"/>
      <c r="BN838" s="6"/>
      <c r="BO838" s="6"/>
      <c r="BP838" s="6"/>
      <c r="BQ838" s="6"/>
      <c r="BR838" s="6"/>
      <c r="BS838" s="6"/>
      <c r="BT838" s="6"/>
      <c r="BU838" s="6"/>
      <c r="BV838" s="6"/>
      <c r="BW838" s="6"/>
      <c r="BX838" s="6"/>
      <c r="BY838" s="6"/>
      <c r="BZ838" s="6"/>
      <c r="CA838" s="6"/>
      <c r="CB838" s="6"/>
    </row>
    <row r="839" spans="21:80" ht="34.15" customHeight="1"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5"/>
      <c r="AG839" s="15"/>
      <c r="AH839" s="15"/>
      <c r="AI839" s="15"/>
      <c r="AJ839" s="15"/>
      <c r="AK839" s="15"/>
      <c r="AL839" s="15"/>
      <c r="AM839" s="15"/>
      <c r="AN839" s="15"/>
      <c r="AO839" s="15"/>
      <c r="AP839" s="15"/>
      <c r="AQ839" s="15"/>
      <c r="AR839" s="15"/>
      <c r="AS839" s="15"/>
      <c r="AT839" s="15"/>
      <c r="AU839" s="15"/>
      <c r="AV839" s="15"/>
      <c r="AW839" s="15"/>
      <c r="AX839" s="15"/>
      <c r="AY839" s="6"/>
      <c r="AZ839" s="6"/>
      <c r="BA839" s="6"/>
      <c r="BB839" s="6"/>
      <c r="BC839" s="6"/>
      <c r="BD839" s="6"/>
      <c r="BE839" s="6"/>
      <c r="BF839" s="6"/>
      <c r="BG839" s="6"/>
      <c r="BH839" s="6"/>
      <c r="BI839" s="6"/>
      <c r="BJ839" s="6"/>
      <c r="BK839" s="6"/>
      <c r="BL839" s="6"/>
      <c r="BM839" s="6"/>
      <c r="BN839" s="6"/>
      <c r="BO839" s="6"/>
      <c r="BP839" s="6"/>
      <c r="BQ839" s="6"/>
      <c r="BR839" s="6"/>
      <c r="BS839" s="6"/>
      <c r="BT839" s="6"/>
      <c r="BU839" s="6"/>
      <c r="BV839" s="6"/>
      <c r="BW839" s="6"/>
      <c r="BX839" s="6"/>
      <c r="BY839" s="6"/>
      <c r="BZ839" s="6"/>
      <c r="CA839" s="6"/>
      <c r="CB839" s="6"/>
    </row>
    <row r="840" spans="21:80" ht="34.15" customHeight="1"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5"/>
      <c r="AG840" s="15"/>
      <c r="AH840" s="15"/>
      <c r="AI840" s="15"/>
      <c r="AJ840" s="15"/>
      <c r="AK840" s="15"/>
      <c r="AL840" s="15"/>
      <c r="AM840" s="15"/>
      <c r="AN840" s="15"/>
      <c r="AO840" s="15"/>
      <c r="AP840" s="15"/>
      <c r="AQ840" s="15"/>
      <c r="AR840" s="15"/>
      <c r="AS840" s="15"/>
      <c r="AT840" s="15"/>
      <c r="AU840" s="15"/>
      <c r="AV840" s="15"/>
      <c r="AW840" s="15"/>
      <c r="AX840" s="15"/>
      <c r="AY840" s="6"/>
      <c r="AZ840" s="6"/>
      <c r="BA840" s="6"/>
      <c r="BB840" s="6"/>
      <c r="BC840" s="6"/>
      <c r="BD840" s="6"/>
      <c r="BE840" s="6"/>
      <c r="BF840" s="6"/>
      <c r="BG840" s="6"/>
      <c r="BH840" s="6"/>
      <c r="BI840" s="6"/>
      <c r="BJ840" s="6"/>
      <c r="BK840" s="6"/>
      <c r="BL840" s="6"/>
      <c r="BM840" s="6"/>
      <c r="BN840" s="6"/>
      <c r="BO840" s="6"/>
      <c r="BP840" s="6"/>
      <c r="BQ840" s="6"/>
      <c r="BR840" s="6"/>
      <c r="BS840" s="6"/>
      <c r="BT840" s="6"/>
      <c r="BU840" s="6"/>
      <c r="BV840" s="6"/>
      <c r="BW840" s="6"/>
      <c r="BX840" s="6"/>
      <c r="BY840" s="6"/>
      <c r="BZ840" s="6"/>
      <c r="CA840" s="6"/>
      <c r="CB840" s="6"/>
    </row>
    <row r="841" spans="21:80" ht="34.15" customHeight="1"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5"/>
      <c r="AG841" s="15"/>
      <c r="AH841" s="15"/>
      <c r="AI841" s="15"/>
      <c r="AJ841" s="15"/>
      <c r="AK841" s="15"/>
      <c r="AL841" s="15"/>
      <c r="AM841" s="15"/>
      <c r="AN841" s="15"/>
      <c r="AO841" s="15"/>
      <c r="AP841" s="15"/>
      <c r="AQ841" s="15"/>
      <c r="AR841" s="15"/>
      <c r="AS841" s="15"/>
      <c r="AT841" s="15"/>
      <c r="AU841" s="15"/>
      <c r="AV841" s="15"/>
      <c r="AW841" s="15"/>
      <c r="AX841" s="15"/>
      <c r="AY841" s="6"/>
      <c r="AZ841" s="6"/>
      <c r="BA841" s="6"/>
      <c r="BB841" s="6"/>
      <c r="BC841" s="6"/>
      <c r="BD841" s="6"/>
      <c r="BE841" s="6"/>
      <c r="BF841" s="6"/>
      <c r="BG841" s="6"/>
      <c r="BH841" s="6"/>
      <c r="BI841" s="6"/>
      <c r="BJ841" s="6"/>
      <c r="BK841" s="6"/>
      <c r="BL841" s="6"/>
      <c r="BM841" s="6"/>
      <c r="BN841" s="6"/>
      <c r="BO841" s="6"/>
      <c r="BP841" s="6"/>
      <c r="BQ841" s="6"/>
      <c r="BR841" s="6"/>
      <c r="BS841" s="6"/>
      <c r="BT841" s="6"/>
      <c r="BU841" s="6"/>
      <c r="BV841" s="6"/>
      <c r="BW841" s="6"/>
      <c r="BX841" s="6"/>
      <c r="BY841" s="6"/>
      <c r="BZ841" s="6"/>
      <c r="CA841" s="6"/>
      <c r="CB841" s="6"/>
    </row>
    <row r="842" spans="21:80" ht="34.15" customHeight="1"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5"/>
      <c r="AG842" s="15"/>
      <c r="AH842" s="15"/>
      <c r="AI842" s="15"/>
      <c r="AJ842" s="15"/>
      <c r="AK842" s="15"/>
      <c r="AL842" s="15"/>
      <c r="AM842" s="15"/>
      <c r="AN842" s="15"/>
      <c r="AO842" s="15"/>
      <c r="AP842" s="15"/>
      <c r="AQ842" s="15"/>
      <c r="AR842" s="15"/>
      <c r="AS842" s="15"/>
      <c r="AT842" s="15"/>
      <c r="AU842" s="15"/>
      <c r="AV842" s="15"/>
      <c r="AW842" s="15"/>
      <c r="AX842" s="15"/>
      <c r="AY842" s="6"/>
      <c r="AZ842" s="6"/>
      <c r="BA842" s="6"/>
      <c r="BB842" s="6"/>
      <c r="BC842" s="6"/>
      <c r="BD842" s="6"/>
      <c r="BE842" s="6"/>
      <c r="BF842" s="6"/>
      <c r="BG842" s="6"/>
      <c r="BH842" s="6"/>
      <c r="BI842" s="6"/>
      <c r="BJ842" s="6"/>
      <c r="BK842" s="6"/>
      <c r="BL842" s="6"/>
      <c r="BM842" s="6"/>
      <c r="BN842" s="6"/>
      <c r="BO842" s="6"/>
      <c r="BP842" s="6"/>
      <c r="BQ842" s="6"/>
      <c r="BR842" s="6"/>
      <c r="BS842" s="6"/>
      <c r="BT842" s="6"/>
      <c r="BU842" s="6"/>
      <c r="BV842" s="6"/>
      <c r="BW842" s="6"/>
      <c r="BX842" s="6"/>
      <c r="BY842" s="6"/>
      <c r="BZ842" s="6"/>
      <c r="CA842" s="6"/>
      <c r="CB842" s="6"/>
    </row>
    <row r="843" spans="21:80" ht="34.15" customHeight="1"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5"/>
      <c r="AG843" s="15"/>
      <c r="AH843" s="15"/>
      <c r="AI843" s="15"/>
      <c r="AJ843" s="15"/>
      <c r="AK843" s="15"/>
      <c r="AL843" s="15"/>
      <c r="AM843" s="15"/>
      <c r="AN843" s="15"/>
      <c r="AO843" s="15"/>
      <c r="AP843" s="15"/>
      <c r="AQ843" s="15"/>
      <c r="AR843" s="15"/>
      <c r="AS843" s="15"/>
      <c r="AT843" s="15"/>
      <c r="AU843" s="15"/>
      <c r="AV843" s="15"/>
      <c r="AW843" s="15"/>
      <c r="AX843" s="15"/>
      <c r="AY843" s="6"/>
      <c r="AZ843" s="6"/>
      <c r="BA843" s="6"/>
      <c r="BB843" s="6"/>
      <c r="BC843" s="6"/>
      <c r="BD843" s="6"/>
      <c r="BE843" s="6"/>
      <c r="BF843" s="6"/>
      <c r="BG843" s="6"/>
      <c r="BH843" s="6"/>
      <c r="BI843" s="6"/>
      <c r="BJ843" s="6"/>
      <c r="BK843" s="6"/>
      <c r="BL843" s="6"/>
      <c r="BM843" s="6"/>
      <c r="BN843" s="6"/>
      <c r="BO843" s="6"/>
      <c r="BP843" s="6"/>
      <c r="BQ843" s="6"/>
      <c r="BR843" s="6"/>
      <c r="BS843" s="6"/>
      <c r="BT843" s="6"/>
      <c r="BU843" s="6"/>
      <c r="BV843" s="6"/>
      <c r="BW843" s="6"/>
      <c r="BX843" s="6"/>
      <c r="BY843" s="6"/>
      <c r="BZ843" s="6"/>
      <c r="CA843" s="6"/>
      <c r="CB843" s="6"/>
    </row>
    <row r="844" spans="21:80" ht="34.15" customHeight="1"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5"/>
      <c r="AG844" s="15"/>
      <c r="AH844" s="15"/>
      <c r="AI844" s="15"/>
      <c r="AJ844" s="15"/>
      <c r="AK844" s="15"/>
      <c r="AL844" s="15"/>
      <c r="AM844" s="15"/>
      <c r="AN844" s="15"/>
      <c r="AO844" s="15"/>
      <c r="AP844" s="15"/>
      <c r="AQ844" s="15"/>
      <c r="AR844" s="15"/>
      <c r="AS844" s="15"/>
      <c r="AT844" s="15"/>
      <c r="AU844" s="15"/>
      <c r="AV844" s="15"/>
      <c r="AW844" s="15"/>
      <c r="AX844" s="15"/>
      <c r="AY844" s="6"/>
      <c r="AZ844" s="6"/>
      <c r="BA844" s="6"/>
      <c r="BB844" s="6"/>
      <c r="BC844" s="6"/>
      <c r="BD844" s="6"/>
      <c r="BE844" s="6"/>
      <c r="BF844" s="6"/>
      <c r="BG844" s="6"/>
      <c r="BH844" s="6"/>
      <c r="BI844" s="6"/>
      <c r="BJ844" s="6"/>
      <c r="BK844" s="6"/>
      <c r="BL844" s="6"/>
      <c r="BM844" s="6"/>
      <c r="BN844" s="6"/>
      <c r="BO844" s="6"/>
      <c r="BP844" s="6"/>
      <c r="BQ844" s="6"/>
      <c r="BR844" s="6"/>
      <c r="BS844" s="6"/>
      <c r="BT844" s="6"/>
      <c r="BU844" s="6"/>
      <c r="BV844" s="6"/>
      <c r="BW844" s="6"/>
      <c r="BX844" s="6"/>
      <c r="BY844" s="6"/>
      <c r="BZ844" s="6"/>
      <c r="CA844" s="6"/>
      <c r="CB844" s="6"/>
    </row>
    <row r="845" spans="21:80" ht="34.15" customHeight="1"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5"/>
      <c r="AG845" s="15"/>
      <c r="AH845" s="15"/>
      <c r="AI845" s="15"/>
      <c r="AJ845" s="15"/>
      <c r="AK845" s="15"/>
      <c r="AL845" s="15"/>
      <c r="AM845" s="15"/>
      <c r="AN845" s="15"/>
      <c r="AO845" s="15"/>
      <c r="AP845" s="15"/>
      <c r="AQ845" s="15"/>
      <c r="AR845" s="15"/>
      <c r="AS845" s="15"/>
      <c r="AT845" s="15"/>
      <c r="AU845" s="15"/>
      <c r="AV845" s="15"/>
      <c r="AW845" s="15"/>
      <c r="AX845" s="15"/>
      <c r="AY845" s="6"/>
      <c r="AZ845" s="6"/>
      <c r="BA845" s="6"/>
      <c r="BB845" s="6"/>
      <c r="BC845" s="6"/>
      <c r="BD845" s="6"/>
      <c r="BE845" s="6"/>
      <c r="BF845" s="6"/>
      <c r="BG845" s="6"/>
      <c r="BH845" s="6"/>
      <c r="BI845" s="6"/>
      <c r="BJ845" s="6"/>
      <c r="BK845" s="6"/>
      <c r="BL845" s="6"/>
      <c r="BM845" s="6"/>
      <c r="BN845" s="6"/>
      <c r="BO845" s="6"/>
      <c r="BP845" s="6"/>
      <c r="BQ845" s="6"/>
      <c r="BR845" s="6"/>
      <c r="BS845" s="6"/>
      <c r="BT845" s="6"/>
      <c r="BU845" s="6"/>
      <c r="BV845" s="6"/>
      <c r="BW845" s="6"/>
      <c r="BX845" s="6"/>
      <c r="BY845" s="6"/>
      <c r="BZ845" s="6"/>
      <c r="CA845" s="6"/>
      <c r="CB845" s="6"/>
    </row>
    <row r="846" spans="21:80" ht="34.15" customHeight="1"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5"/>
      <c r="AG846" s="15"/>
      <c r="AH846" s="15"/>
      <c r="AI846" s="15"/>
      <c r="AJ846" s="15"/>
      <c r="AK846" s="15"/>
      <c r="AL846" s="15"/>
      <c r="AM846" s="15"/>
      <c r="AN846" s="15"/>
      <c r="AO846" s="15"/>
      <c r="AP846" s="15"/>
      <c r="AQ846" s="15"/>
      <c r="AR846" s="15"/>
      <c r="AS846" s="15"/>
      <c r="AT846" s="15"/>
      <c r="AU846" s="15"/>
      <c r="AV846" s="15"/>
      <c r="AW846" s="15"/>
      <c r="AX846" s="15"/>
      <c r="AY846" s="6"/>
      <c r="AZ846" s="6"/>
      <c r="BA846" s="6"/>
      <c r="BB846" s="6"/>
      <c r="BC846" s="6"/>
      <c r="BD846" s="6"/>
      <c r="BE846" s="6"/>
      <c r="BF846" s="6"/>
      <c r="BG846" s="6"/>
      <c r="BH846" s="6"/>
      <c r="BI846" s="6"/>
      <c r="BJ846" s="6"/>
      <c r="BK846" s="6"/>
      <c r="BL846" s="6"/>
      <c r="BM846" s="6"/>
      <c r="BN846" s="6"/>
      <c r="BO846" s="6"/>
      <c r="BP846" s="6"/>
      <c r="BQ846" s="6"/>
      <c r="BR846" s="6"/>
      <c r="BS846" s="6"/>
      <c r="BT846" s="6"/>
      <c r="BU846" s="6"/>
      <c r="BV846" s="6"/>
      <c r="BW846" s="6"/>
      <c r="BX846" s="6"/>
      <c r="BY846" s="6"/>
      <c r="BZ846" s="6"/>
      <c r="CA846" s="6"/>
      <c r="CB846" s="6"/>
    </row>
    <row r="847" spans="21:80" ht="34.15" customHeight="1"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5"/>
      <c r="AG847" s="15"/>
      <c r="AH847" s="15"/>
      <c r="AI847" s="15"/>
      <c r="AJ847" s="15"/>
      <c r="AK847" s="15"/>
      <c r="AL847" s="15"/>
      <c r="AM847" s="15"/>
      <c r="AN847" s="15"/>
      <c r="AO847" s="15"/>
      <c r="AP847" s="15"/>
      <c r="AQ847" s="15"/>
      <c r="AR847" s="15"/>
      <c r="AS847" s="15"/>
      <c r="AT847" s="15"/>
      <c r="AU847" s="15"/>
      <c r="AV847" s="15"/>
      <c r="AW847" s="15"/>
      <c r="AX847" s="15"/>
      <c r="AY847" s="6"/>
      <c r="AZ847" s="6"/>
      <c r="BA847" s="6"/>
      <c r="BB847" s="6"/>
      <c r="BC847" s="6"/>
      <c r="BD847" s="6"/>
      <c r="BE847" s="6"/>
      <c r="BF847" s="6"/>
      <c r="BG847" s="6"/>
      <c r="BH847" s="6"/>
      <c r="BI847" s="6"/>
      <c r="BJ847" s="6"/>
      <c r="BK847" s="6"/>
      <c r="BL847" s="6"/>
      <c r="BM847" s="6"/>
      <c r="BN847" s="6"/>
      <c r="BO847" s="6"/>
      <c r="BP847" s="6"/>
      <c r="BQ847" s="6"/>
      <c r="BR847" s="6"/>
      <c r="BS847" s="6"/>
      <c r="BT847" s="6"/>
      <c r="BU847" s="6"/>
      <c r="BV847" s="6"/>
      <c r="BW847" s="6"/>
      <c r="BX847" s="6"/>
      <c r="BY847" s="6"/>
      <c r="BZ847" s="6"/>
      <c r="CA847" s="6"/>
      <c r="CB847" s="6"/>
    </row>
    <row r="848" spans="21:80" ht="34.15" customHeight="1"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5"/>
      <c r="AG848" s="15"/>
      <c r="AH848" s="15"/>
      <c r="AI848" s="15"/>
      <c r="AJ848" s="15"/>
      <c r="AK848" s="15"/>
      <c r="AL848" s="15"/>
      <c r="AM848" s="15"/>
      <c r="AN848" s="15"/>
      <c r="AO848" s="15"/>
      <c r="AP848" s="15"/>
      <c r="AQ848" s="15"/>
      <c r="AR848" s="15"/>
      <c r="AS848" s="15"/>
      <c r="AT848" s="15"/>
      <c r="AU848" s="15"/>
      <c r="AV848" s="15"/>
      <c r="AW848" s="15"/>
      <c r="AX848" s="15"/>
      <c r="AY848" s="6"/>
      <c r="AZ848" s="6"/>
      <c r="BA848" s="6"/>
      <c r="BB848" s="6"/>
      <c r="BC848" s="6"/>
      <c r="BD848" s="6"/>
      <c r="BE848" s="6"/>
      <c r="BF848" s="6"/>
      <c r="BG848" s="6"/>
      <c r="BH848" s="6"/>
      <c r="BI848" s="6"/>
      <c r="BJ848" s="6"/>
      <c r="BK848" s="6"/>
      <c r="BL848" s="6"/>
      <c r="BM848" s="6"/>
      <c r="BN848" s="6"/>
      <c r="BO848" s="6"/>
      <c r="BP848" s="6"/>
      <c r="BQ848" s="6"/>
      <c r="BR848" s="6"/>
      <c r="BS848" s="6"/>
      <c r="BT848" s="6"/>
      <c r="BU848" s="6"/>
      <c r="BV848" s="6"/>
      <c r="BW848" s="6"/>
      <c r="BX848" s="6"/>
      <c r="BY848" s="6"/>
      <c r="BZ848" s="6"/>
      <c r="CA848" s="6"/>
      <c r="CB848" s="6"/>
    </row>
    <row r="849" spans="21:80" ht="34.15" customHeight="1"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5"/>
      <c r="AG849" s="15"/>
      <c r="AH849" s="15"/>
      <c r="AI849" s="15"/>
      <c r="AJ849" s="15"/>
      <c r="AK849" s="15"/>
      <c r="AL849" s="15"/>
      <c r="AM849" s="15"/>
      <c r="AN849" s="15"/>
      <c r="AO849" s="15"/>
      <c r="AP849" s="15"/>
      <c r="AQ849" s="15"/>
      <c r="AR849" s="15"/>
      <c r="AS849" s="15"/>
      <c r="AT849" s="15"/>
      <c r="AU849" s="15"/>
      <c r="AV849" s="15"/>
      <c r="AW849" s="15"/>
      <c r="AX849" s="15"/>
      <c r="AY849" s="6"/>
      <c r="AZ849" s="6"/>
      <c r="BA849" s="6"/>
      <c r="BB849" s="6"/>
      <c r="BC849" s="6"/>
      <c r="BD849" s="6"/>
      <c r="BE849" s="6"/>
      <c r="BF849" s="6"/>
      <c r="BG849" s="6"/>
      <c r="BH849" s="6"/>
      <c r="BI849" s="6"/>
      <c r="BJ849" s="6"/>
      <c r="BK849" s="6"/>
      <c r="BL849" s="6"/>
      <c r="BM849" s="6"/>
      <c r="BN849" s="6"/>
      <c r="BO849" s="6"/>
      <c r="BP849" s="6"/>
      <c r="BQ849" s="6"/>
      <c r="BR849" s="6"/>
      <c r="BS849" s="6"/>
      <c r="BT849" s="6"/>
      <c r="BU849" s="6"/>
      <c r="BV849" s="6"/>
      <c r="BW849" s="6"/>
      <c r="BX849" s="6"/>
      <c r="BY849" s="6"/>
      <c r="BZ849" s="6"/>
      <c r="CA849" s="6"/>
      <c r="CB849" s="6"/>
    </row>
    <row r="850" spans="21:80" ht="34.15" customHeight="1"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5"/>
      <c r="AG850" s="15"/>
      <c r="AH850" s="15"/>
      <c r="AI850" s="15"/>
      <c r="AJ850" s="15"/>
      <c r="AK850" s="15"/>
      <c r="AL850" s="15"/>
      <c r="AM850" s="15"/>
      <c r="AN850" s="15"/>
      <c r="AO850" s="15"/>
      <c r="AP850" s="15"/>
      <c r="AQ850" s="15"/>
      <c r="AR850" s="15"/>
      <c r="AS850" s="15"/>
      <c r="AT850" s="15"/>
      <c r="AU850" s="15"/>
      <c r="AV850" s="15"/>
      <c r="AW850" s="15"/>
      <c r="AX850" s="15"/>
      <c r="AY850" s="6"/>
      <c r="AZ850" s="6"/>
      <c r="BA850" s="6"/>
      <c r="BB850" s="6"/>
      <c r="BC850" s="6"/>
      <c r="BD850" s="6"/>
      <c r="BE850" s="6"/>
      <c r="BF850" s="6"/>
      <c r="BG850" s="6"/>
      <c r="BH850" s="6"/>
      <c r="BI850" s="6"/>
      <c r="BJ850" s="6"/>
      <c r="BK850" s="6"/>
      <c r="BL850" s="6"/>
      <c r="BM850" s="6"/>
      <c r="BN850" s="6"/>
      <c r="BO850" s="6"/>
      <c r="BP850" s="6"/>
      <c r="BQ850" s="6"/>
      <c r="BR850" s="6"/>
      <c r="BS850" s="6"/>
      <c r="BT850" s="6"/>
      <c r="BU850" s="6"/>
      <c r="BV850" s="6"/>
      <c r="BW850" s="6"/>
      <c r="BX850" s="6"/>
      <c r="BY850" s="6"/>
      <c r="BZ850" s="6"/>
      <c r="CA850" s="6"/>
      <c r="CB850" s="6"/>
    </row>
    <row r="851" spans="21:80" ht="34.15" customHeight="1"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5"/>
      <c r="AG851" s="15"/>
      <c r="AH851" s="15"/>
      <c r="AI851" s="15"/>
      <c r="AJ851" s="15"/>
      <c r="AK851" s="15"/>
      <c r="AL851" s="15"/>
      <c r="AM851" s="15"/>
      <c r="AN851" s="15"/>
      <c r="AO851" s="15"/>
      <c r="AP851" s="15"/>
      <c r="AQ851" s="15"/>
      <c r="AR851" s="15"/>
      <c r="AS851" s="15"/>
      <c r="AT851" s="15"/>
      <c r="AU851" s="15"/>
      <c r="AV851" s="15"/>
      <c r="AW851" s="15"/>
      <c r="AX851" s="15"/>
      <c r="AY851" s="6"/>
      <c r="AZ851" s="6"/>
      <c r="BA851" s="6"/>
      <c r="BB851" s="6"/>
      <c r="BC851" s="6"/>
      <c r="BD851" s="6"/>
      <c r="BE851" s="6"/>
      <c r="BF851" s="6"/>
      <c r="BG851" s="6"/>
      <c r="BH851" s="6"/>
      <c r="BI851" s="6"/>
      <c r="BJ851" s="6"/>
      <c r="BK851" s="6"/>
      <c r="BL851" s="6"/>
      <c r="BM851" s="6"/>
      <c r="BN851" s="6"/>
      <c r="BO851" s="6"/>
      <c r="BP851" s="6"/>
      <c r="BQ851" s="6"/>
      <c r="BR851" s="6"/>
      <c r="BS851" s="6"/>
      <c r="BT851" s="6"/>
      <c r="BU851" s="6"/>
      <c r="BV851" s="6"/>
      <c r="BW851" s="6"/>
      <c r="BX851" s="6"/>
      <c r="BY851" s="6"/>
      <c r="BZ851" s="6"/>
      <c r="CA851" s="6"/>
      <c r="CB851" s="6"/>
    </row>
    <row r="852" spans="21:80" ht="34.15" customHeight="1"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5"/>
      <c r="AG852" s="15"/>
      <c r="AH852" s="15"/>
      <c r="AI852" s="15"/>
      <c r="AJ852" s="15"/>
      <c r="AK852" s="15"/>
      <c r="AL852" s="15"/>
      <c r="AM852" s="15"/>
      <c r="AN852" s="15"/>
      <c r="AO852" s="15"/>
      <c r="AP852" s="15"/>
      <c r="AQ852" s="15"/>
      <c r="AR852" s="15"/>
      <c r="AS852" s="15"/>
      <c r="AT852" s="15"/>
      <c r="AU852" s="15"/>
      <c r="AV852" s="15"/>
      <c r="AW852" s="15"/>
      <c r="AX852" s="15"/>
      <c r="AY852" s="6"/>
      <c r="AZ852" s="6"/>
      <c r="BA852" s="6"/>
      <c r="BB852" s="6"/>
      <c r="BC852" s="6"/>
      <c r="BD852" s="6"/>
      <c r="BE852" s="6"/>
      <c r="BF852" s="6"/>
      <c r="BG852" s="6"/>
      <c r="BH852" s="6"/>
      <c r="BI852" s="6"/>
      <c r="BJ852" s="6"/>
      <c r="BK852" s="6"/>
      <c r="BL852" s="6"/>
      <c r="BM852" s="6"/>
      <c r="BN852" s="6"/>
      <c r="BO852" s="6"/>
      <c r="BP852" s="6"/>
      <c r="BQ852" s="6"/>
      <c r="BR852" s="6"/>
      <c r="BS852" s="6"/>
      <c r="BT852" s="6"/>
      <c r="BU852" s="6"/>
      <c r="BV852" s="6"/>
      <c r="BW852" s="6"/>
      <c r="BX852" s="6"/>
      <c r="BY852" s="6"/>
      <c r="BZ852" s="6"/>
      <c r="CA852" s="6"/>
      <c r="CB852" s="6"/>
    </row>
    <row r="853" spans="21:80" ht="34.15" customHeight="1"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5"/>
      <c r="AG853" s="15"/>
      <c r="AH853" s="15"/>
      <c r="AI853" s="15"/>
      <c r="AJ853" s="15"/>
      <c r="AK853" s="15"/>
      <c r="AL853" s="15"/>
      <c r="AM853" s="15"/>
      <c r="AN853" s="15"/>
      <c r="AO853" s="15"/>
      <c r="AP853" s="15"/>
      <c r="AQ853" s="15"/>
      <c r="AR853" s="15"/>
      <c r="AS853" s="15"/>
      <c r="AT853" s="15"/>
      <c r="AU853" s="15"/>
      <c r="AV853" s="15"/>
      <c r="AW853" s="15"/>
      <c r="AX853" s="15"/>
      <c r="AY853" s="6"/>
      <c r="AZ853" s="6"/>
      <c r="BA853" s="6"/>
      <c r="BB853" s="6"/>
      <c r="BC853" s="6"/>
      <c r="BD853" s="6"/>
      <c r="BE853" s="6"/>
      <c r="BF853" s="6"/>
      <c r="BG853" s="6"/>
      <c r="BH853" s="6"/>
      <c r="BI853" s="6"/>
      <c r="BJ853" s="6"/>
      <c r="BK853" s="6"/>
      <c r="BL853" s="6"/>
      <c r="BM853" s="6"/>
      <c r="BN853" s="6"/>
      <c r="BO853" s="6"/>
      <c r="BP853" s="6"/>
      <c r="BQ853" s="6"/>
      <c r="BR853" s="6"/>
      <c r="BS853" s="6"/>
      <c r="BT853" s="6"/>
      <c r="BU853" s="6"/>
      <c r="BV853" s="6"/>
      <c r="BW853" s="6"/>
      <c r="BX853" s="6"/>
      <c r="BY853" s="6"/>
      <c r="BZ853" s="6"/>
      <c r="CA853" s="6"/>
      <c r="CB853" s="6"/>
    </row>
    <row r="854" spans="21:80" ht="34.15" customHeight="1"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5"/>
      <c r="AG854" s="15"/>
      <c r="AH854" s="15"/>
      <c r="AI854" s="15"/>
      <c r="AJ854" s="15"/>
      <c r="AK854" s="15"/>
      <c r="AL854" s="15"/>
      <c r="AM854" s="15"/>
      <c r="AN854" s="15"/>
      <c r="AO854" s="15"/>
      <c r="AP854" s="15"/>
      <c r="AQ854" s="15"/>
      <c r="AR854" s="15"/>
      <c r="AS854" s="15"/>
      <c r="AT854" s="15"/>
      <c r="AU854" s="15"/>
      <c r="AV854" s="15"/>
      <c r="AW854" s="15"/>
      <c r="AX854" s="15"/>
      <c r="AY854" s="6"/>
      <c r="AZ854" s="6"/>
      <c r="BA854" s="6"/>
      <c r="BB854" s="6"/>
      <c r="BC854" s="6"/>
      <c r="BD854" s="6"/>
      <c r="BE854" s="6"/>
      <c r="BF854" s="6"/>
      <c r="BG854" s="6"/>
      <c r="BH854" s="6"/>
      <c r="BI854" s="6"/>
      <c r="BJ854" s="6"/>
      <c r="BK854" s="6"/>
      <c r="BL854" s="6"/>
      <c r="BM854" s="6"/>
      <c r="BN854" s="6"/>
      <c r="BO854" s="6"/>
      <c r="BP854" s="6"/>
      <c r="BQ854" s="6"/>
      <c r="BR854" s="6"/>
      <c r="BS854" s="6"/>
      <c r="BT854" s="6"/>
      <c r="BU854" s="6"/>
      <c r="BV854" s="6"/>
      <c r="BW854" s="6"/>
      <c r="BX854" s="6"/>
      <c r="BY854" s="6"/>
      <c r="BZ854" s="6"/>
      <c r="CA854" s="6"/>
      <c r="CB854" s="6"/>
    </row>
    <row r="855" spans="21:80" ht="34.15" customHeight="1"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5"/>
      <c r="AG855" s="15"/>
      <c r="AH855" s="15"/>
      <c r="AI855" s="15"/>
      <c r="AJ855" s="15"/>
      <c r="AK855" s="15"/>
      <c r="AL855" s="15"/>
      <c r="AM855" s="15"/>
      <c r="AN855" s="15"/>
      <c r="AO855" s="15"/>
      <c r="AP855" s="15"/>
      <c r="AQ855" s="15"/>
      <c r="AR855" s="15"/>
      <c r="AS855" s="15"/>
      <c r="AT855" s="15"/>
      <c r="AU855" s="15"/>
      <c r="AV855" s="15"/>
      <c r="AW855" s="15"/>
      <c r="AX855" s="15"/>
      <c r="AY855" s="6"/>
      <c r="AZ855" s="6"/>
      <c r="BA855" s="6"/>
      <c r="BB855" s="6"/>
      <c r="BC855" s="6"/>
      <c r="BD855" s="6"/>
      <c r="BE855" s="6"/>
      <c r="BF855" s="6"/>
      <c r="BG855" s="6"/>
      <c r="BH855" s="6"/>
      <c r="BI855" s="6"/>
      <c r="BJ855" s="6"/>
      <c r="BK855" s="6"/>
      <c r="BL855" s="6"/>
      <c r="BM855" s="6"/>
      <c r="BN855" s="6"/>
      <c r="BO855" s="6"/>
      <c r="BP855" s="6"/>
      <c r="BQ855" s="6"/>
      <c r="BR855" s="6"/>
      <c r="BS855" s="6"/>
      <c r="BT855" s="6"/>
      <c r="BU855" s="6"/>
      <c r="BV855" s="6"/>
      <c r="BW855" s="6"/>
      <c r="BX855" s="6"/>
      <c r="BY855" s="6"/>
      <c r="BZ855" s="6"/>
      <c r="CA855" s="6"/>
      <c r="CB855" s="6"/>
    </row>
    <row r="856" spans="21:80" ht="34.15" customHeight="1"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5"/>
      <c r="AG856" s="15"/>
      <c r="AH856" s="15"/>
      <c r="AI856" s="15"/>
      <c r="AJ856" s="15"/>
      <c r="AK856" s="15"/>
      <c r="AL856" s="15"/>
      <c r="AM856" s="15"/>
      <c r="AN856" s="15"/>
      <c r="AO856" s="15"/>
      <c r="AP856" s="15"/>
      <c r="AQ856" s="15"/>
      <c r="AR856" s="15"/>
      <c r="AS856" s="15"/>
      <c r="AT856" s="15"/>
      <c r="AU856" s="15"/>
      <c r="AV856" s="15"/>
      <c r="AW856" s="15"/>
      <c r="AX856" s="15"/>
      <c r="AY856" s="6"/>
      <c r="AZ856" s="6"/>
      <c r="BA856" s="6"/>
      <c r="BB856" s="6"/>
      <c r="BC856" s="6"/>
      <c r="BD856" s="6"/>
      <c r="BE856" s="6"/>
      <c r="BF856" s="6"/>
      <c r="BG856" s="6"/>
      <c r="BH856" s="6"/>
      <c r="BI856" s="6"/>
      <c r="BJ856" s="6"/>
      <c r="BK856" s="6"/>
      <c r="BL856" s="6"/>
      <c r="BM856" s="6"/>
      <c r="BN856" s="6"/>
      <c r="BO856" s="6"/>
      <c r="BP856" s="6"/>
      <c r="BQ856" s="6"/>
      <c r="BR856" s="6"/>
      <c r="BS856" s="6"/>
      <c r="BT856" s="6"/>
      <c r="BU856" s="6"/>
      <c r="BV856" s="6"/>
      <c r="BW856" s="6"/>
      <c r="BX856" s="6"/>
      <c r="BY856" s="6"/>
      <c r="BZ856" s="6"/>
      <c r="CA856" s="6"/>
      <c r="CB856" s="6"/>
    </row>
    <row r="857" spans="21:80" ht="34.15" customHeight="1"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5"/>
      <c r="AG857" s="15"/>
      <c r="AH857" s="15"/>
      <c r="AI857" s="15"/>
      <c r="AJ857" s="15"/>
      <c r="AK857" s="15"/>
      <c r="AL857" s="15"/>
      <c r="AM857" s="15"/>
      <c r="AN857" s="15"/>
      <c r="AO857" s="15"/>
      <c r="AP857" s="15"/>
      <c r="AQ857" s="15"/>
      <c r="AR857" s="15"/>
      <c r="AS857" s="15"/>
      <c r="AT857" s="15"/>
      <c r="AU857" s="15"/>
      <c r="AV857" s="15"/>
      <c r="AW857" s="15"/>
      <c r="AX857" s="15"/>
      <c r="AY857" s="6"/>
      <c r="AZ857" s="6"/>
      <c r="BA857" s="6"/>
      <c r="BB857" s="6"/>
      <c r="BC857" s="6"/>
      <c r="BD857" s="6"/>
      <c r="BE857" s="6"/>
      <c r="BF857" s="6"/>
      <c r="BG857" s="6"/>
      <c r="BH857" s="6"/>
      <c r="BI857" s="6"/>
      <c r="BJ857" s="6"/>
      <c r="BK857" s="6"/>
      <c r="BL857" s="6"/>
      <c r="BM857" s="6"/>
      <c r="BN857" s="6"/>
      <c r="BO857" s="6"/>
      <c r="BP857" s="6"/>
      <c r="BQ857" s="6"/>
      <c r="BR857" s="6"/>
      <c r="BS857" s="6"/>
      <c r="BT857" s="6"/>
      <c r="BU857" s="6"/>
      <c r="BV857" s="6"/>
      <c r="BW857" s="6"/>
      <c r="BX857" s="6"/>
      <c r="BY857" s="6"/>
      <c r="BZ857" s="6"/>
      <c r="CA857" s="6"/>
      <c r="CB857" s="6"/>
    </row>
    <row r="858" spans="21:80" ht="34.15" customHeight="1"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5"/>
      <c r="AG858" s="15"/>
      <c r="AH858" s="15"/>
      <c r="AI858" s="15"/>
      <c r="AJ858" s="15"/>
      <c r="AK858" s="15"/>
      <c r="AL858" s="15"/>
      <c r="AM858" s="15"/>
      <c r="AN858" s="15"/>
      <c r="AO858" s="15"/>
      <c r="AP858" s="15"/>
      <c r="AQ858" s="15"/>
      <c r="AR858" s="15"/>
      <c r="AS858" s="15"/>
      <c r="AT858" s="15"/>
      <c r="AU858" s="15"/>
      <c r="AV858" s="15"/>
      <c r="AW858" s="15"/>
      <c r="AX858" s="15"/>
      <c r="AY858" s="6"/>
      <c r="AZ858" s="6"/>
      <c r="BA858" s="6"/>
      <c r="BB858" s="6"/>
      <c r="BC858" s="6"/>
      <c r="BD858" s="6"/>
      <c r="BE858" s="6"/>
      <c r="BF858" s="6"/>
      <c r="BG858" s="6"/>
      <c r="BH858" s="6"/>
      <c r="BI858" s="6"/>
      <c r="BJ858" s="6"/>
      <c r="BK858" s="6"/>
      <c r="BL858" s="6"/>
      <c r="BM858" s="6"/>
      <c r="BN858" s="6"/>
      <c r="BO858" s="6"/>
      <c r="BP858" s="6"/>
      <c r="BQ858" s="6"/>
      <c r="BR858" s="6"/>
      <c r="BS858" s="6"/>
      <c r="BT858" s="6"/>
      <c r="BU858" s="6"/>
      <c r="BV858" s="6"/>
      <c r="BW858" s="6"/>
      <c r="BX858" s="6"/>
      <c r="BY858" s="6"/>
      <c r="BZ858" s="6"/>
      <c r="CA858" s="6"/>
      <c r="CB858" s="6"/>
    </row>
    <row r="859" spans="21:80" ht="34.15" customHeight="1"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5"/>
      <c r="AG859" s="15"/>
      <c r="AH859" s="15"/>
      <c r="AI859" s="15"/>
      <c r="AJ859" s="15"/>
      <c r="AK859" s="15"/>
      <c r="AL859" s="15"/>
      <c r="AM859" s="15"/>
      <c r="AN859" s="15"/>
      <c r="AO859" s="15"/>
      <c r="AP859" s="15"/>
      <c r="AQ859" s="15"/>
      <c r="AR859" s="15"/>
      <c r="AS859" s="15"/>
      <c r="AT859" s="15"/>
      <c r="AU859" s="15"/>
      <c r="AV859" s="15"/>
      <c r="AW859" s="15"/>
      <c r="AX859" s="15"/>
      <c r="AY859" s="6"/>
      <c r="AZ859" s="6"/>
      <c r="BA859" s="6"/>
      <c r="BB859" s="6"/>
      <c r="BC859" s="6"/>
      <c r="BD859" s="6"/>
      <c r="BE859" s="6"/>
      <c r="BF859" s="6"/>
      <c r="BG859" s="6"/>
      <c r="BH859" s="6"/>
      <c r="BI859" s="6"/>
      <c r="BJ859" s="6"/>
      <c r="BK859" s="6"/>
      <c r="BL859" s="6"/>
      <c r="BM859" s="6"/>
      <c r="BN859" s="6"/>
      <c r="BO859" s="6"/>
      <c r="BP859" s="6"/>
      <c r="BQ859" s="6"/>
      <c r="BR859" s="6"/>
      <c r="BS859" s="6"/>
      <c r="BT859" s="6"/>
      <c r="BU859" s="6"/>
      <c r="BV859" s="6"/>
      <c r="BW859" s="6"/>
      <c r="BX859" s="6"/>
      <c r="BY859" s="6"/>
      <c r="BZ859" s="6"/>
      <c r="CA859" s="6"/>
      <c r="CB859" s="6"/>
    </row>
    <row r="860" spans="21:80" ht="34.15" customHeight="1"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5"/>
      <c r="AG860" s="15"/>
      <c r="AH860" s="15"/>
      <c r="AI860" s="15"/>
      <c r="AJ860" s="15"/>
      <c r="AK860" s="15"/>
      <c r="AL860" s="15"/>
      <c r="AM860" s="15"/>
      <c r="AN860" s="15"/>
      <c r="AO860" s="15"/>
      <c r="AP860" s="15"/>
      <c r="AQ860" s="15"/>
      <c r="AR860" s="15"/>
      <c r="AS860" s="15"/>
      <c r="AT860" s="15"/>
      <c r="AU860" s="15"/>
      <c r="AV860" s="15"/>
      <c r="AW860" s="15"/>
      <c r="AX860" s="15"/>
      <c r="AY860" s="6"/>
      <c r="AZ860" s="6"/>
      <c r="BA860" s="6"/>
      <c r="BB860" s="6"/>
      <c r="BC860" s="6"/>
      <c r="BD860" s="6"/>
      <c r="BE860" s="6"/>
      <c r="BF860" s="6"/>
      <c r="BG860" s="6"/>
      <c r="BH860" s="6"/>
      <c r="BI860" s="6"/>
      <c r="BJ860" s="6"/>
      <c r="BK860" s="6"/>
      <c r="BL860" s="6"/>
      <c r="BM860" s="6"/>
      <c r="BN860" s="6"/>
      <c r="BO860" s="6"/>
      <c r="BP860" s="6"/>
      <c r="BQ860" s="6"/>
      <c r="BR860" s="6"/>
      <c r="BS860" s="6"/>
      <c r="BT860" s="6"/>
      <c r="BU860" s="6"/>
      <c r="BV860" s="6"/>
      <c r="BW860" s="6"/>
      <c r="BX860" s="6"/>
      <c r="BY860" s="6"/>
      <c r="BZ860" s="6"/>
      <c r="CA860" s="6"/>
      <c r="CB860" s="6"/>
    </row>
    <row r="861" spans="21:80" ht="34.15" customHeight="1"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5"/>
      <c r="AG861" s="15"/>
      <c r="AH861" s="15"/>
      <c r="AI861" s="15"/>
      <c r="AJ861" s="15"/>
      <c r="AK861" s="15"/>
      <c r="AL861" s="15"/>
      <c r="AM861" s="15"/>
      <c r="AN861" s="15"/>
      <c r="AO861" s="15"/>
      <c r="AP861" s="15"/>
      <c r="AQ861" s="15"/>
      <c r="AR861" s="15"/>
      <c r="AS861" s="15"/>
      <c r="AT861" s="15"/>
      <c r="AU861" s="15"/>
      <c r="AV861" s="15"/>
      <c r="AW861" s="15"/>
      <c r="AX861" s="15"/>
      <c r="AY861" s="6"/>
      <c r="AZ861" s="6"/>
      <c r="BA861" s="6"/>
      <c r="BB861" s="6"/>
      <c r="BC861" s="6"/>
      <c r="BD861" s="6"/>
      <c r="BE861" s="6"/>
      <c r="BF861" s="6"/>
      <c r="BG861" s="6"/>
      <c r="BH861" s="6"/>
      <c r="BI861" s="6"/>
      <c r="BJ861" s="6"/>
      <c r="BK861" s="6"/>
      <c r="BL861" s="6"/>
      <c r="BM861" s="6"/>
      <c r="BN861" s="6"/>
      <c r="BO861" s="6"/>
      <c r="BP861" s="6"/>
      <c r="BQ861" s="6"/>
      <c r="BR861" s="6"/>
      <c r="BS861" s="6"/>
      <c r="BT861" s="6"/>
      <c r="BU861" s="6"/>
      <c r="BV861" s="6"/>
      <c r="BW861" s="6"/>
      <c r="BX861" s="6"/>
      <c r="BY861" s="6"/>
      <c r="BZ861" s="6"/>
      <c r="CA861" s="6"/>
      <c r="CB861" s="6"/>
    </row>
    <row r="862" spans="21:80" ht="34.15" customHeight="1"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5"/>
      <c r="AG862" s="15"/>
      <c r="AH862" s="15"/>
      <c r="AI862" s="15"/>
      <c r="AJ862" s="15"/>
      <c r="AK862" s="15"/>
      <c r="AL862" s="15"/>
      <c r="AM862" s="15"/>
      <c r="AN862" s="15"/>
      <c r="AO862" s="15"/>
      <c r="AP862" s="15"/>
      <c r="AQ862" s="15"/>
      <c r="AR862" s="15"/>
      <c r="AS862" s="15"/>
      <c r="AT862" s="15"/>
      <c r="AU862" s="15"/>
      <c r="AV862" s="15"/>
      <c r="AW862" s="15"/>
      <c r="AX862" s="15"/>
      <c r="AY862" s="6"/>
      <c r="AZ862" s="6"/>
      <c r="BA862" s="6"/>
      <c r="BB862" s="6"/>
      <c r="BC862" s="6"/>
      <c r="BD862" s="6"/>
      <c r="BE862" s="6"/>
      <c r="BF862" s="6"/>
      <c r="BG862" s="6"/>
      <c r="BH862" s="6"/>
      <c r="BI862" s="6"/>
      <c r="BJ862" s="6"/>
      <c r="BK862" s="6"/>
      <c r="BL862" s="6"/>
      <c r="BM862" s="6"/>
      <c r="BN862" s="6"/>
      <c r="BO862" s="6"/>
      <c r="BP862" s="6"/>
      <c r="BQ862" s="6"/>
      <c r="BR862" s="6"/>
      <c r="BS862" s="6"/>
      <c r="BT862" s="6"/>
      <c r="BU862" s="6"/>
      <c r="BV862" s="6"/>
      <c r="BW862" s="6"/>
      <c r="BX862" s="6"/>
      <c r="BY862" s="6"/>
      <c r="BZ862" s="6"/>
      <c r="CA862" s="6"/>
      <c r="CB862" s="6"/>
    </row>
    <row r="863" spans="21:80" ht="34.15" customHeight="1"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5"/>
      <c r="AG863" s="15"/>
      <c r="AH863" s="15"/>
      <c r="AI863" s="15"/>
      <c r="AJ863" s="15"/>
      <c r="AK863" s="15"/>
      <c r="AL863" s="15"/>
      <c r="AM863" s="15"/>
      <c r="AN863" s="15"/>
      <c r="AO863" s="15"/>
      <c r="AP863" s="15"/>
      <c r="AQ863" s="15"/>
      <c r="AR863" s="15"/>
      <c r="AS863" s="15"/>
      <c r="AT863" s="15"/>
      <c r="AU863" s="15"/>
      <c r="AV863" s="15"/>
      <c r="AW863" s="15"/>
      <c r="AX863" s="15"/>
      <c r="AY863" s="6"/>
      <c r="AZ863" s="6"/>
      <c r="BA863" s="6"/>
      <c r="BB863" s="6"/>
      <c r="BC863" s="6"/>
      <c r="BD863" s="6"/>
      <c r="BE863" s="6"/>
      <c r="BF863" s="6"/>
      <c r="BG863" s="6"/>
      <c r="BH863" s="6"/>
      <c r="BI863" s="6"/>
      <c r="BJ863" s="6"/>
      <c r="BK863" s="6"/>
      <c r="BL863" s="6"/>
      <c r="BM863" s="6"/>
      <c r="BN863" s="6"/>
      <c r="BO863" s="6"/>
      <c r="BP863" s="6"/>
      <c r="BQ863" s="6"/>
      <c r="BR863" s="6"/>
      <c r="BS863" s="6"/>
      <c r="BT863" s="6"/>
      <c r="BU863" s="6"/>
      <c r="BV863" s="6"/>
      <c r="BW863" s="6"/>
      <c r="BX863" s="6"/>
      <c r="BY863" s="6"/>
      <c r="BZ863" s="6"/>
      <c r="CA863" s="6"/>
      <c r="CB863" s="6"/>
    </row>
    <row r="864" spans="21:80" ht="34.15" customHeight="1"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5"/>
      <c r="AG864" s="15"/>
      <c r="AH864" s="15"/>
      <c r="AI864" s="15"/>
      <c r="AJ864" s="15"/>
      <c r="AK864" s="15"/>
      <c r="AL864" s="15"/>
      <c r="AM864" s="15"/>
      <c r="AN864" s="15"/>
      <c r="AO864" s="15"/>
      <c r="AP864" s="15"/>
      <c r="AQ864" s="15"/>
      <c r="AR864" s="15"/>
      <c r="AS864" s="15"/>
      <c r="AT864" s="15"/>
      <c r="AU864" s="15"/>
      <c r="AV864" s="15"/>
      <c r="AW864" s="15"/>
      <c r="AX864" s="15"/>
      <c r="AY864" s="6"/>
      <c r="AZ864" s="6"/>
      <c r="BA864" s="6"/>
      <c r="BB864" s="6"/>
      <c r="BC864" s="6"/>
      <c r="BD864" s="6"/>
      <c r="BE864" s="6"/>
      <c r="BF864" s="6"/>
      <c r="BG864" s="6"/>
      <c r="BH864" s="6"/>
      <c r="BI864" s="6"/>
      <c r="BJ864" s="6"/>
      <c r="BK864" s="6"/>
      <c r="BL864" s="6"/>
      <c r="BM864" s="6"/>
      <c r="BN864" s="6"/>
      <c r="BO864" s="6"/>
      <c r="BP864" s="6"/>
      <c r="BQ864" s="6"/>
      <c r="BR864" s="6"/>
      <c r="BS864" s="6"/>
      <c r="BT864" s="6"/>
      <c r="BU864" s="6"/>
      <c r="BV864" s="6"/>
      <c r="BW864" s="6"/>
      <c r="BX864" s="6"/>
      <c r="BY864" s="6"/>
      <c r="BZ864" s="6"/>
      <c r="CA864" s="6"/>
      <c r="CB864" s="6"/>
    </row>
    <row r="865" spans="21:80" ht="34.15" customHeight="1"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5"/>
      <c r="AG865" s="15"/>
      <c r="AH865" s="15"/>
      <c r="AI865" s="15"/>
      <c r="AJ865" s="15"/>
      <c r="AK865" s="15"/>
      <c r="AL865" s="15"/>
      <c r="AM865" s="15"/>
      <c r="AN865" s="15"/>
      <c r="AO865" s="15"/>
      <c r="AP865" s="15"/>
      <c r="AQ865" s="15"/>
      <c r="AR865" s="15"/>
      <c r="AS865" s="15"/>
      <c r="AT865" s="15"/>
      <c r="AU865" s="15"/>
      <c r="AV865" s="15"/>
      <c r="AW865" s="15"/>
      <c r="AX865" s="15"/>
      <c r="AY865" s="6"/>
      <c r="AZ865" s="6"/>
      <c r="BA865" s="6"/>
      <c r="BB865" s="6"/>
      <c r="BC865" s="6"/>
      <c r="BD865" s="6"/>
      <c r="BE865" s="6"/>
      <c r="BF865" s="6"/>
      <c r="BG865" s="6"/>
      <c r="BH865" s="6"/>
      <c r="BI865" s="6"/>
      <c r="BJ865" s="6"/>
      <c r="BK865" s="6"/>
      <c r="BL865" s="6"/>
      <c r="BM865" s="6"/>
      <c r="BN865" s="6"/>
      <c r="BO865" s="6"/>
      <c r="BP865" s="6"/>
      <c r="BQ865" s="6"/>
      <c r="BR865" s="6"/>
      <c r="BS865" s="6"/>
      <c r="BT865" s="6"/>
      <c r="BU865" s="6"/>
      <c r="BV865" s="6"/>
      <c r="BW865" s="6"/>
      <c r="BX865" s="6"/>
      <c r="BY865" s="6"/>
      <c r="BZ865" s="6"/>
      <c r="CA865" s="6"/>
      <c r="CB865" s="6"/>
    </row>
    <row r="866" spans="21:80" ht="34.15" customHeight="1"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5"/>
      <c r="AG866" s="15"/>
      <c r="AH866" s="15"/>
      <c r="AI866" s="15"/>
      <c r="AJ866" s="15"/>
      <c r="AK866" s="15"/>
      <c r="AL866" s="15"/>
      <c r="AM866" s="15"/>
      <c r="AN866" s="15"/>
      <c r="AO866" s="15"/>
      <c r="AP866" s="15"/>
      <c r="AQ866" s="15"/>
      <c r="AR866" s="15"/>
      <c r="AS866" s="15"/>
      <c r="AT866" s="15"/>
      <c r="AU866" s="15"/>
      <c r="AV866" s="15"/>
      <c r="AW866" s="15"/>
      <c r="AX866" s="15"/>
      <c r="AY866" s="6"/>
      <c r="AZ866" s="6"/>
      <c r="BA866" s="6"/>
      <c r="BB866" s="6"/>
      <c r="BC866" s="6"/>
      <c r="BD866" s="6"/>
      <c r="BE866" s="6"/>
      <c r="BF866" s="6"/>
      <c r="BG866" s="6"/>
      <c r="BH866" s="6"/>
      <c r="BI866" s="6"/>
      <c r="BJ866" s="6"/>
      <c r="BK866" s="6"/>
      <c r="BL866" s="6"/>
      <c r="BM866" s="6"/>
      <c r="BN866" s="6"/>
      <c r="BO866" s="6"/>
      <c r="BP866" s="6"/>
      <c r="BQ866" s="6"/>
      <c r="BR866" s="6"/>
      <c r="BS866" s="6"/>
      <c r="BT866" s="6"/>
      <c r="BU866" s="6"/>
      <c r="BV866" s="6"/>
      <c r="BW866" s="6"/>
      <c r="BX866" s="6"/>
      <c r="BY866" s="6"/>
      <c r="BZ866" s="6"/>
      <c r="CA866" s="6"/>
      <c r="CB866" s="6"/>
    </row>
    <row r="867" spans="21:80" ht="34.15" customHeight="1"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5"/>
      <c r="AG867" s="15"/>
      <c r="AH867" s="15"/>
      <c r="AI867" s="15"/>
      <c r="AJ867" s="15"/>
      <c r="AK867" s="15"/>
      <c r="AL867" s="15"/>
      <c r="AM867" s="15"/>
      <c r="AN867" s="15"/>
      <c r="AO867" s="15"/>
      <c r="AP867" s="15"/>
      <c r="AQ867" s="15"/>
      <c r="AR867" s="15"/>
      <c r="AS867" s="15"/>
      <c r="AT867" s="15"/>
      <c r="AU867" s="15"/>
      <c r="AV867" s="15"/>
      <c r="AW867" s="15"/>
      <c r="AX867" s="15"/>
      <c r="AY867" s="6"/>
      <c r="AZ867" s="6"/>
      <c r="BA867" s="6"/>
      <c r="BB867" s="6"/>
      <c r="BC867" s="6"/>
      <c r="BD867" s="6"/>
      <c r="BE867" s="6"/>
      <c r="BF867" s="6"/>
      <c r="BG867" s="6"/>
      <c r="BH867" s="6"/>
      <c r="BI867" s="6"/>
      <c r="BJ867" s="6"/>
      <c r="BK867" s="6"/>
      <c r="BL867" s="6"/>
      <c r="BM867" s="6"/>
      <c r="BN867" s="6"/>
      <c r="BO867" s="6"/>
      <c r="BP867" s="6"/>
      <c r="BQ867" s="6"/>
      <c r="BR867" s="6"/>
      <c r="BS867" s="6"/>
      <c r="BT867" s="6"/>
      <c r="BU867" s="6"/>
      <c r="BV867" s="6"/>
      <c r="BW867" s="6"/>
      <c r="BX867" s="6"/>
      <c r="BY867" s="6"/>
      <c r="BZ867" s="6"/>
      <c r="CA867" s="6"/>
      <c r="CB867" s="6"/>
    </row>
    <row r="868" spans="21:80" ht="34.15" customHeight="1"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5"/>
      <c r="AG868" s="15"/>
      <c r="AH868" s="15"/>
      <c r="AI868" s="15"/>
      <c r="AJ868" s="15"/>
      <c r="AK868" s="15"/>
      <c r="AL868" s="15"/>
      <c r="AM868" s="15"/>
      <c r="AN868" s="15"/>
      <c r="AO868" s="15"/>
      <c r="AP868" s="15"/>
      <c r="AQ868" s="15"/>
      <c r="AR868" s="15"/>
      <c r="AS868" s="15"/>
      <c r="AT868" s="15"/>
      <c r="AU868" s="15"/>
      <c r="AV868" s="15"/>
      <c r="AW868" s="15"/>
      <c r="AX868" s="15"/>
      <c r="AY868" s="6"/>
      <c r="AZ868" s="6"/>
      <c r="BA868" s="6"/>
      <c r="BB868" s="6"/>
      <c r="BC868" s="6"/>
      <c r="BD868" s="6"/>
      <c r="BE868" s="6"/>
      <c r="BF868" s="6"/>
      <c r="BG868" s="6"/>
      <c r="BH868" s="6"/>
      <c r="BI868" s="6"/>
      <c r="BJ868" s="6"/>
      <c r="BK868" s="6"/>
      <c r="BL868" s="6"/>
      <c r="BM868" s="6"/>
      <c r="BN868" s="6"/>
      <c r="BO868" s="6"/>
      <c r="BP868" s="6"/>
      <c r="BQ868" s="6"/>
      <c r="BR868" s="6"/>
      <c r="BS868" s="6"/>
      <c r="BT868" s="6"/>
      <c r="BU868" s="6"/>
      <c r="BV868" s="6"/>
      <c r="BW868" s="6"/>
      <c r="BX868" s="6"/>
      <c r="BY868" s="6"/>
      <c r="BZ868" s="6"/>
      <c r="CA868" s="6"/>
      <c r="CB868" s="6"/>
    </row>
    <row r="869" spans="21:80" ht="34.15" customHeight="1"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5"/>
      <c r="AG869" s="15"/>
      <c r="AH869" s="15"/>
      <c r="AI869" s="15"/>
      <c r="AJ869" s="15"/>
      <c r="AK869" s="15"/>
      <c r="AL869" s="15"/>
      <c r="AM869" s="15"/>
      <c r="AN869" s="15"/>
      <c r="AO869" s="15"/>
      <c r="AP869" s="15"/>
      <c r="AQ869" s="15"/>
      <c r="AR869" s="15"/>
      <c r="AS869" s="15"/>
      <c r="AT869" s="15"/>
      <c r="AU869" s="15"/>
      <c r="AV869" s="15"/>
      <c r="AW869" s="15"/>
      <c r="AX869" s="15"/>
      <c r="AY869" s="6"/>
      <c r="AZ869" s="6"/>
      <c r="BA869" s="6"/>
      <c r="BB869" s="6"/>
      <c r="BC869" s="6"/>
      <c r="BD869" s="6"/>
      <c r="BE869" s="6"/>
      <c r="BF869" s="6"/>
      <c r="BG869" s="6"/>
      <c r="BH869" s="6"/>
      <c r="BI869" s="6"/>
      <c r="BJ869" s="6"/>
      <c r="BK869" s="6"/>
      <c r="BL869" s="6"/>
      <c r="BM869" s="6"/>
      <c r="BN869" s="6"/>
      <c r="BO869" s="6"/>
      <c r="BP869" s="6"/>
      <c r="BQ869" s="6"/>
      <c r="BR869" s="6"/>
      <c r="BS869" s="6"/>
      <c r="BT869" s="6"/>
      <c r="BU869" s="6"/>
      <c r="BV869" s="6"/>
      <c r="BW869" s="6"/>
      <c r="BX869" s="6"/>
      <c r="BY869" s="6"/>
      <c r="BZ869" s="6"/>
      <c r="CA869" s="6"/>
      <c r="CB869" s="6"/>
    </row>
    <row r="870" spans="21:80" ht="34.15" customHeight="1"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5"/>
      <c r="AG870" s="15"/>
      <c r="AH870" s="15"/>
      <c r="AI870" s="15"/>
      <c r="AJ870" s="15"/>
      <c r="AK870" s="15"/>
      <c r="AL870" s="15"/>
      <c r="AM870" s="15"/>
      <c r="AN870" s="15"/>
      <c r="AO870" s="15"/>
      <c r="AP870" s="15"/>
      <c r="AQ870" s="15"/>
      <c r="AR870" s="15"/>
      <c r="AS870" s="15"/>
      <c r="AT870" s="15"/>
      <c r="AU870" s="15"/>
      <c r="AV870" s="15"/>
      <c r="AW870" s="15"/>
      <c r="AX870" s="15"/>
      <c r="AY870" s="6"/>
      <c r="AZ870" s="6"/>
      <c r="BA870" s="6"/>
      <c r="BB870" s="6"/>
      <c r="BC870" s="6"/>
      <c r="BD870" s="6"/>
      <c r="BE870" s="6"/>
      <c r="BF870" s="6"/>
      <c r="BG870" s="6"/>
      <c r="BH870" s="6"/>
      <c r="BI870" s="6"/>
      <c r="BJ870" s="6"/>
      <c r="BK870" s="6"/>
      <c r="BL870" s="6"/>
      <c r="BM870" s="6"/>
      <c r="BN870" s="6"/>
      <c r="BO870" s="6"/>
      <c r="BP870" s="6"/>
      <c r="BQ870" s="6"/>
      <c r="BR870" s="6"/>
      <c r="BS870" s="6"/>
      <c r="BT870" s="6"/>
      <c r="BU870" s="6"/>
      <c r="BV870" s="6"/>
      <c r="BW870" s="6"/>
      <c r="BX870" s="6"/>
      <c r="BY870" s="6"/>
      <c r="BZ870" s="6"/>
      <c r="CA870" s="6"/>
      <c r="CB870" s="6"/>
    </row>
    <row r="871" spans="21:80" ht="34.15" customHeight="1"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5"/>
      <c r="AG871" s="15"/>
      <c r="AH871" s="15"/>
      <c r="AI871" s="15"/>
      <c r="AJ871" s="15"/>
      <c r="AK871" s="15"/>
      <c r="AL871" s="15"/>
      <c r="AM871" s="15"/>
      <c r="AN871" s="15"/>
      <c r="AO871" s="15"/>
      <c r="AP871" s="15"/>
      <c r="AQ871" s="15"/>
      <c r="AR871" s="15"/>
      <c r="AS871" s="15"/>
      <c r="AT871" s="15"/>
      <c r="AU871" s="15"/>
      <c r="AV871" s="15"/>
      <c r="AW871" s="15"/>
      <c r="AX871" s="15"/>
      <c r="AY871" s="6"/>
      <c r="AZ871" s="6"/>
      <c r="BA871" s="6"/>
      <c r="BB871" s="6"/>
      <c r="BC871" s="6"/>
      <c r="BD871" s="6"/>
      <c r="BE871" s="6"/>
      <c r="BF871" s="6"/>
      <c r="BG871" s="6"/>
      <c r="BH871" s="6"/>
      <c r="BI871" s="6"/>
      <c r="BJ871" s="6"/>
      <c r="BK871" s="6"/>
      <c r="BL871" s="6"/>
      <c r="BM871" s="6"/>
      <c r="BN871" s="6"/>
      <c r="BO871" s="6"/>
      <c r="BP871" s="6"/>
      <c r="BQ871" s="6"/>
      <c r="BR871" s="6"/>
      <c r="BS871" s="6"/>
      <c r="BT871" s="6"/>
      <c r="BU871" s="6"/>
      <c r="BV871" s="6"/>
      <c r="BW871" s="6"/>
      <c r="BX871" s="6"/>
      <c r="BY871" s="6"/>
      <c r="BZ871" s="6"/>
      <c r="CA871" s="6"/>
      <c r="CB871" s="6"/>
    </row>
    <row r="872" spans="21:80" ht="34.15" customHeight="1"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5"/>
      <c r="AG872" s="15"/>
      <c r="AH872" s="15"/>
      <c r="AI872" s="15"/>
      <c r="AJ872" s="15"/>
      <c r="AK872" s="15"/>
      <c r="AL872" s="15"/>
      <c r="AM872" s="15"/>
      <c r="AN872" s="15"/>
      <c r="AO872" s="15"/>
      <c r="AP872" s="15"/>
      <c r="AQ872" s="15"/>
      <c r="AR872" s="15"/>
      <c r="AS872" s="15"/>
      <c r="AT872" s="15"/>
      <c r="AU872" s="15"/>
      <c r="AV872" s="15"/>
      <c r="AW872" s="15"/>
      <c r="AX872" s="15"/>
      <c r="AY872" s="6"/>
      <c r="AZ872" s="6"/>
      <c r="BA872" s="6"/>
      <c r="BB872" s="6"/>
      <c r="BC872" s="6"/>
      <c r="BD872" s="6"/>
      <c r="BE872" s="6"/>
      <c r="BF872" s="6"/>
      <c r="BG872" s="6"/>
      <c r="BH872" s="6"/>
      <c r="BI872" s="6"/>
      <c r="BJ872" s="6"/>
      <c r="BK872" s="6"/>
      <c r="BL872" s="6"/>
      <c r="BM872" s="6"/>
      <c r="BN872" s="6"/>
      <c r="BO872" s="6"/>
      <c r="BP872" s="6"/>
      <c r="BQ872" s="6"/>
      <c r="BR872" s="6"/>
      <c r="BS872" s="6"/>
      <c r="BT872" s="6"/>
      <c r="BU872" s="6"/>
      <c r="BV872" s="6"/>
      <c r="BW872" s="6"/>
      <c r="BX872" s="6"/>
      <c r="BY872" s="6"/>
      <c r="BZ872" s="6"/>
      <c r="CA872" s="6"/>
      <c r="CB872" s="6"/>
    </row>
    <row r="873" spans="21:80" ht="34.15" customHeight="1"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5"/>
      <c r="AG873" s="15"/>
      <c r="AH873" s="15"/>
      <c r="AI873" s="15"/>
      <c r="AJ873" s="15"/>
      <c r="AK873" s="15"/>
      <c r="AL873" s="15"/>
      <c r="AM873" s="15"/>
      <c r="AN873" s="15"/>
      <c r="AO873" s="15"/>
      <c r="AP873" s="15"/>
      <c r="AQ873" s="15"/>
      <c r="AR873" s="15"/>
      <c r="AS873" s="15"/>
      <c r="AT873" s="15"/>
      <c r="AU873" s="15"/>
      <c r="AV873" s="15"/>
      <c r="AW873" s="15"/>
      <c r="AX873" s="15"/>
      <c r="AY873" s="6"/>
      <c r="AZ873" s="6"/>
      <c r="BA873" s="6"/>
      <c r="BB873" s="6"/>
      <c r="BC873" s="6"/>
      <c r="BD873" s="6"/>
      <c r="BE873" s="6"/>
      <c r="BF873" s="6"/>
      <c r="BG873" s="6"/>
      <c r="BH873" s="6"/>
      <c r="BI873" s="6"/>
      <c r="BJ873" s="6"/>
      <c r="BK873" s="6"/>
      <c r="BL873" s="6"/>
      <c r="BM873" s="6"/>
      <c r="BN873" s="6"/>
      <c r="BO873" s="6"/>
      <c r="BP873" s="6"/>
      <c r="BQ873" s="6"/>
      <c r="BR873" s="6"/>
      <c r="BS873" s="6"/>
      <c r="BT873" s="6"/>
      <c r="BU873" s="6"/>
      <c r="BV873" s="6"/>
      <c r="BW873" s="6"/>
      <c r="BX873" s="6"/>
      <c r="BY873" s="6"/>
      <c r="BZ873" s="6"/>
      <c r="CA873" s="6"/>
      <c r="CB873" s="6"/>
    </row>
    <row r="874" spans="21:80" ht="34.15" customHeight="1"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5"/>
      <c r="AG874" s="15"/>
      <c r="AH874" s="15"/>
      <c r="AI874" s="15"/>
      <c r="AJ874" s="15"/>
      <c r="AK874" s="15"/>
      <c r="AL874" s="15"/>
      <c r="AM874" s="15"/>
      <c r="AN874" s="15"/>
      <c r="AO874" s="15"/>
      <c r="AP874" s="15"/>
      <c r="AQ874" s="15"/>
      <c r="AR874" s="15"/>
      <c r="AS874" s="15"/>
      <c r="AT874" s="15"/>
      <c r="AU874" s="15"/>
      <c r="AV874" s="15"/>
      <c r="AW874" s="15"/>
      <c r="AX874" s="15"/>
      <c r="AY874" s="6"/>
      <c r="AZ874" s="6"/>
      <c r="BA874" s="6"/>
      <c r="BB874" s="6"/>
      <c r="BC874" s="6"/>
      <c r="BD874" s="6"/>
      <c r="BE874" s="6"/>
      <c r="BF874" s="6"/>
      <c r="BG874" s="6"/>
      <c r="BH874" s="6"/>
      <c r="BI874" s="6"/>
      <c r="BJ874" s="6"/>
      <c r="BK874" s="6"/>
      <c r="BL874" s="6"/>
      <c r="BM874" s="6"/>
      <c r="BN874" s="6"/>
      <c r="BO874" s="6"/>
      <c r="BP874" s="6"/>
      <c r="BQ874" s="6"/>
      <c r="BR874" s="6"/>
      <c r="BS874" s="6"/>
      <c r="BT874" s="6"/>
      <c r="BU874" s="6"/>
      <c r="BV874" s="6"/>
      <c r="BW874" s="6"/>
      <c r="BX874" s="6"/>
      <c r="BY874" s="6"/>
      <c r="BZ874" s="6"/>
      <c r="CA874" s="6"/>
      <c r="CB874" s="6"/>
    </row>
    <row r="875" spans="21:80" ht="34.15" customHeight="1"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5"/>
      <c r="AG875" s="15"/>
      <c r="AH875" s="15"/>
      <c r="AI875" s="15"/>
      <c r="AJ875" s="15"/>
      <c r="AK875" s="15"/>
      <c r="AL875" s="15"/>
      <c r="AM875" s="15"/>
      <c r="AN875" s="15"/>
      <c r="AO875" s="15"/>
      <c r="AP875" s="15"/>
      <c r="AQ875" s="15"/>
      <c r="AR875" s="15"/>
      <c r="AS875" s="15"/>
      <c r="AT875" s="15"/>
      <c r="AU875" s="15"/>
      <c r="AV875" s="15"/>
      <c r="AW875" s="15"/>
      <c r="AX875" s="15"/>
      <c r="AY875" s="6"/>
      <c r="AZ875" s="6"/>
      <c r="BA875" s="6"/>
      <c r="BB875" s="6"/>
      <c r="BC875" s="6"/>
      <c r="BD875" s="6"/>
      <c r="BE875" s="6"/>
      <c r="BF875" s="6"/>
      <c r="BG875" s="6"/>
      <c r="BH875" s="6"/>
      <c r="BI875" s="6"/>
      <c r="BJ875" s="6"/>
      <c r="BK875" s="6"/>
      <c r="BL875" s="6"/>
      <c r="BM875" s="6"/>
      <c r="BN875" s="6"/>
      <c r="BO875" s="6"/>
      <c r="BP875" s="6"/>
      <c r="BQ875" s="6"/>
      <c r="BR875" s="6"/>
      <c r="BS875" s="6"/>
      <c r="BT875" s="6"/>
      <c r="BU875" s="6"/>
      <c r="BV875" s="6"/>
      <c r="BW875" s="6"/>
      <c r="BX875" s="6"/>
      <c r="BY875" s="6"/>
      <c r="BZ875" s="6"/>
      <c r="CA875" s="6"/>
      <c r="CB875" s="6"/>
    </row>
    <row r="876" spans="21:80" ht="34.15" customHeight="1"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5"/>
      <c r="AG876" s="15"/>
      <c r="AH876" s="15"/>
      <c r="AI876" s="15"/>
      <c r="AJ876" s="15"/>
      <c r="AK876" s="15"/>
      <c r="AL876" s="15"/>
      <c r="AM876" s="15"/>
      <c r="AN876" s="15"/>
      <c r="AO876" s="15"/>
      <c r="AP876" s="15"/>
      <c r="AQ876" s="15"/>
      <c r="AR876" s="15"/>
      <c r="AS876" s="15"/>
      <c r="AT876" s="15"/>
      <c r="AU876" s="15"/>
      <c r="AV876" s="15"/>
      <c r="AW876" s="15"/>
      <c r="AX876" s="15"/>
      <c r="AY876" s="6"/>
      <c r="AZ876" s="6"/>
      <c r="BA876" s="6"/>
      <c r="BB876" s="6"/>
      <c r="BC876" s="6"/>
      <c r="BD876" s="6"/>
      <c r="BE876" s="6"/>
      <c r="BF876" s="6"/>
      <c r="BG876" s="6"/>
      <c r="BH876" s="6"/>
      <c r="BI876" s="6"/>
      <c r="BJ876" s="6"/>
      <c r="BK876" s="6"/>
      <c r="BL876" s="6"/>
      <c r="BM876" s="6"/>
      <c r="BN876" s="6"/>
      <c r="BO876" s="6"/>
      <c r="BP876" s="6"/>
      <c r="BQ876" s="6"/>
      <c r="BR876" s="6"/>
      <c r="BS876" s="6"/>
      <c r="BT876" s="6"/>
      <c r="BU876" s="6"/>
      <c r="BV876" s="6"/>
      <c r="BW876" s="6"/>
      <c r="BX876" s="6"/>
      <c r="BY876" s="6"/>
      <c r="BZ876" s="6"/>
      <c r="CA876" s="6"/>
      <c r="CB876" s="6"/>
    </row>
    <row r="877" spans="21:80" ht="34.15" customHeight="1"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5"/>
      <c r="AG877" s="15"/>
      <c r="AH877" s="15"/>
      <c r="AI877" s="15"/>
      <c r="AJ877" s="15"/>
      <c r="AK877" s="15"/>
      <c r="AL877" s="15"/>
      <c r="AM877" s="15"/>
      <c r="AN877" s="15"/>
      <c r="AO877" s="15"/>
      <c r="AP877" s="15"/>
      <c r="AQ877" s="15"/>
      <c r="AR877" s="15"/>
      <c r="AS877" s="15"/>
      <c r="AT877" s="15"/>
      <c r="AU877" s="15"/>
      <c r="AV877" s="15"/>
      <c r="AW877" s="15"/>
      <c r="AX877" s="15"/>
      <c r="AY877" s="6"/>
      <c r="AZ877" s="6"/>
      <c r="BA877" s="6"/>
      <c r="BB877" s="6"/>
      <c r="BC877" s="6"/>
      <c r="BD877" s="6"/>
      <c r="BE877" s="6"/>
      <c r="BF877" s="6"/>
      <c r="BG877" s="6"/>
      <c r="BH877" s="6"/>
      <c r="BI877" s="6"/>
      <c r="BJ877" s="6"/>
      <c r="BK877" s="6"/>
      <c r="BL877" s="6"/>
      <c r="BM877" s="6"/>
      <c r="BN877" s="6"/>
      <c r="BO877" s="6"/>
      <c r="BP877" s="6"/>
      <c r="BQ877" s="6"/>
      <c r="BR877" s="6"/>
      <c r="BS877" s="6"/>
      <c r="BT877" s="6"/>
      <c r="BU877" s="6"/>
      <c r="BV877" s="6"/>
      <c r="BW877" s="6"/>
      <c r="BX877" s="6"/>
      <c r="BY877" s="6"/>
      <c r="BZ877" s="6"/>
      <c r="CA877" s="6"/>
      <c r="CB877" s="6"/>
    </row>
    <row r="878" spans="21:80" ht="34.15" customHeight="1"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5"/>
      <c r="AG878" s="15"/>
      <c r="AH878" s="15"/>
      <c r="AI878" s="15"/>
      <c r="AJ878" s="15"/>
      <c r="AK878" s="15"/>
      <c r="AL878" s="15"/>
      <c r="AM878" s="15"/>
      <c r="AN878" s="15"/>
      <c r="AO878" s="15"/>
      <c r="AP878" s="15"/>
      <c r="AQ878" s="15"/>
      <c r="AR878" s="15"/>
      <c r="AS878" s="15"/>
      <c r="AT878" s="15"/>
      <c r="AU878" s="15"/>
      <c r="AV878" s="15"/>
      <c r="AW878" s="15"/>
      <c r="AX878" s="15"/>
      <c r="AY878" s="6"/>
      <c r="AZ878" s="6"/>
      <c r="BA878" s="6"/>
      <c r="BB878" s="6"/>
      <c r="BC878" s="6"/>
      <c r="BD878" s="6"/>
      <c r="BE878" s="6"/>
      <c r="BF878" s="6"/>
      <c r="BG878" s="6"/>
      <c r="BH878" s="6"/>
      <c r="BI878" s="6"/>
      <c r="BJ878" s="6"/>
      <c r="BK878" s="6"/>
      <c r="BL878" s="6"/>
      <c r="BM878" s="6"/>
      <c r="BN878" s="6"/>
      <c r="BO878" s="6"/>
      <c r="BP878" s="6"/>
      <c r="BQ878" s="6"/>
      <c r="BR878" s="6"/>
      <c r="BS878" s="6"/>
      <c r="BT878" s="6"/>
      <c r="BU878" s="6"/>
      <c r="BV878" s="6"/>
      <c r="BW878" s="6"/>
      <c r="BX878" s="6"/>
      <c r="BY878" s="6"/>
      <c r="BZ878" s="6"/>
      <c r="CA878" s="6"/>
      <c r="CB878" s="6"/>
    </row>
    <row r="879" spans="21:80" ht="34.15" customHeight="1"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5"/>
      <c r="AG879" s="15"/>
      <c r="AH879" s="15"/>
      <c r="AI879" s="15"/>
      <c r="AJ879" s="15"/>
      <c r="AK879" s="15"/>
      <c r="AL879" s="15"/>
      <c r="AM879" s="15"/>
      <c r="AN879" s="15"/>
      <c r="AO879" s="15"/>
      <c r="AP879" s="15"/>
      <c r="AQ879" s="15"/>
      <c r="AR879" s="15"/>
      <c r="AS879" s="15"/>
      <c r="AT879" s="15"/>
      <c r="AU879" s="15"/>
      <c r="AV879" s="15"/>
      <c r="AW879" s="15"/>
      <c r="AX879" s="15"/>
      <c r="AY879" s="6"/>
      <c r="AZ879" s="6"/>
      <c r="BA879" s="6"/>
      <c r="BB879" s="6"/>
      <c r="BC879" s="6"/>
      <c r="BD879" s="6"/>
      <c r="BE879" s="6"/>
      <c r="BF879" s="6"/>
      <c r="BG879" s="6"/>
      <c r="BH879" s="6"/>
      <c r="BI879" s="6"/>
      <c r="BJ879" s="6"/>
      <c r="BK879" s="6"/>
      <c r="BL879" s="6"/>
      <c r="BM879" s="6"/>
      <c r="BN879" s="6"/>
      <c r="BO879" s="6"/>
      <c r="BP879" s="6"/>
      <c r="BQ879" s="6"/>
      <c r="BR879" s="6"/>
      <c r="BS879" s="6"/>
      <c r="BT879" s="6"/>
      <c r="BU879" s="6"/>
      <c r="BV879" s="6"/>
      <c r="BW879" s="6"/>
      <c r="BX879" s="6"/>
      <c r="BY879" s="6"/>
      <c r="BZ879" s="6"/>
      <c r="CA879" s="6"/>
      <c r="CB879" s="6"/>
    </row>
    <row r="880" spans="21:80" ht="34.15" customHeight="1"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5"/>
      <c r="AG880" s="15"/>
      <c r="AH880" s="15"/>
      <c r="AI880" s="15"/>
      <c r="AJ880" s="15"/>
      <c r="AK880" s="15"/>
      <c r="AL880" s="15"/>
      <c r="AM880" s="15"/>
      <c r="AN880" s="15"/>
      <c r="AO880" s="15"/>
      <c r="AP880" s="15"/>
      <c r="AQ880" s="15"/>
      <c r="AR880" s="15"/>
      <c r="AS880" s="15"/>
      <c r="AT880" s="15"/>
      <c r="AU880" s="15"/>
      <c r="AV880" s="15"/>
      <c r="AW880" s="15"/>
      <c r="AX880" s="15"/>
      <c r="AY880" s="6"/>
      <c r="AZ880" s="6"/>
      <c r="BA880" s="6"/>
      <c r="BB880" s="6"/>
      <c r="BC880" s="6"/>
      <c r="BD880" s="6"/>
      <c r="BE880" s="6"/>
      <c r="BF880" s="6"/>
      <c r="BG880" s="6"/>
      <c r="BH880" s="6"/>
      <c r="BI880" s="6"/>
      <c r="BJ880" s="6"/>
      <c r="BK880" s="6"/>
      <c r="BL880" s="6"/>
      <c r="BM880" s="6"/>
      <c r="BN880" s="6"/>
      <c r="BO880" s="6"/>
      <c r="BP880" s="6"/>
      <c r="BQ880" s="6"/>
      <c r="BR880" s="6"/>
      <c r="BS880" s="6"/>
      <c r="BT880" s="6"/>
      <c r="BU880" s="6"/>
      <c r="BV880" s="6"/>
      <c r="BW880" s="6"/>
      <c r="BX880" s="6"/>
      <c r="BY880" s="6"/>
      <c r="BZ880" s="6"/>
      <c r="CA880" s="6"/>
      <c r="CB880" s="6"/>
    </row>
    <row r="881" spans="21:80" ht="34.15" customHeight="1"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5"/>
      <c r="AG881" s="15"/>
      <c r="AH881" s="15"/>
      <c r="AI881" s="15"/>
      <c r="AJ881" s="15"/>
      <c r="AK881" s="15"/>
      <c r="AL881" s="15"/>
      <c r="AM881" s="15"/>
      <c r="AN881" s="15"/>
      <c r="AO881" s="15"/>
      <c r="AP881" s="15"/>
      <c r="AQ881" s="15"/>
      <c r="AR881" s="15"/>
      <c r="AS881" s="15"/>
      <c r="AT881" s="15"/>
      <c r="AU881" s="15"/>
      <c r="AV881" s="15"/>
      <c r="AW881" s="15"/>
      <c r="AX881" s="15"/>
      <c r="AY881" s="6"/>
      <c r="AZ881" s="6"/>
      <c r="BA881" s="6"/>
      <c r="BB881" s="6"/>
      <c r="BC881" s="6"/>
      <c r="BD881" s="6"/>
      <c r="BE881" s="6"/>
      <c r="BF881" s="6"/>
      <c r="BG881" s="6"/>
      <c r="BH881" s="6"/>
      <c r="BI881" s="6"/>
      <c r="BJ881" s="6"/>
      <c r="BK881" s="6"/>
      <c r="BL881" s="6"/>
      <c r="BM881" s="6"/>
      <c r="BN881" s="6"/>
      <c r="BO881" s="6"/>
      <c r="BP881" s="6"/>
      <c r="BQ881" s="6"/>
      <c r="BR881" s="6"/>
      <c r="BS881" s="6"/>
      <c r="BT881" s="6"/>
      <c r="BU881" s="6"/>
      <c r="BV881" s="6"/>
      <c r="BW881" s="6"/>
      <c r="BX881" s="6"/>
      <c r="BY881" s="6"/>
      <c r="BZ881" s="6"/>
      <c r="CA881" s="6"/>
      <c r="CB881" s="6"/>
    </row>
    <row r="882" spans="21:80" ht="34.15" customHeight="1"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5"/>
      <c r="AG882" s="15"/>
      <c r="AH882" s="15"/>
      <c r="AI882" s="15"/>
      <c r="AJ882" s="15"/>
      <c r="AK882" s="15"/>
      <c r="AL882" s="15"/>
      <c r="AM882" s="15"/>
      <c r="AN882" s="15"/>
      <c r="AO882" s="15"/>
      <c r="AP882" s="15"/>
      <c r="AQ882" s="15"/>
      <c r="AR882" s="15"/>
      <c r="AS882" s="15"/>
      <c r="AT882" s="15"/>
      <c r="AU882" s="15"/>
      <c r="AV882" s="15"/>
      <c r="AW882" s="15"/>
      <c r="AX882" s="15"/>
      <c r="AY882" s="6"/>
      <c r="AZ882" s="6"/>
      <c r="BA882" s="6"/>
      <c r="BB882" s="6"/>
      <c r="BC882" s="6"/>
      <c r="BD882" s="6"/>
      <c r="BE882" s="6"/>
      <c r="BF882" s="6"/>
      <c r="BG882" s="6"/>
      <c r="BH882" s="6"/>
      <c r="BI882" s="6"/>
      <c r="BJ882" s="6"/>
      <c r="BK882" s="6"/>
      <c r="BL882" s="6"/>
      <c r="BM882" s="6"/>
      <c r="BN882" s="6"/>
      <c r="BO882" s="6"/>
      <c r="BP882" s="6"/>
      <c r="BQ882" s="6"/>
      <c r="BR882" s="6"/>
      <c r="BS882" s="6"/>
      <c r="BT882" s="6"/>
      <c r="BU882" s="6"/>
      <c r="BV882" s="6"/>
      <c r="BW882" s="6"/>
      <c r="BX882" s="6"/>
      <c r="BY882" s="6"/>
      <c r="BZ882" s="6"/>
      <c r="CA882" s="6"/>
      <c r="CB882" s="6"/>
    </row>
    <row r="883" spans="21:80" ht="34.15" customHeight="1"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5"/>
      <c r="AG883" s="15"/>
      <c r="AH883" s="15"/>
      <c r="AI883" s="15"/>
      <c r="AJ883" s="15"/>
      <c r="AK883" s="15"/>
      <c r="AL883" s="15"/>
      <c r="AM883" s="15"/>
      <c r="AN883" s="15"/>
      <c r="AO883" s="15"/>
      <c r="AP883" s="15"/>
      <c r="AQ883" s="15"/>
      <c r="AR883" s="15"/>
      <c r="AS883" s="15"/>
      <c r="AT883" s="15"/>
      <c r="AU883" s="15"/>
      <c r="AV883" s="15"/>
      <c r="AW883" s="15"/>
      <c r="AX883" s="15"/>
      <c r="AY883" s="6"/>
      <c r="AZ883" s="6"/>
      <c r="BA883" s="6"/>
      <c r="BB883" s="6"/>
      <c r="BC883" s="6"/>
      <c r="BD883" s="6"/>
      <c r="BE883" s="6"/>
      <c r="BF883" s="6"/>
      <c r="BG883" s="6"/>
      <c r="BH883" s="6"/>
      <c r="BI883" s="6"/>
      <c r="BJ883" s="6"/>
      <c r="BK883" s="6"/>
      <c r="BL883" s="6"/>
      <c r="BM883" s="6"/>
      <c r="BN883" s="6"/>
      <c r="BO883" s="6"/>
      <c r="BP883" s="6"/>
      <c r="BQ883" s="6"/>
      <c r="BR883" s="6"/>
      <c r="BS883" s="6"/>
      <c r="BT883" s="6"/>
      <c r="BU883" s="6"/>
      <c r="BV883" s="6"/>
      <c r="BW883" s="6"/>
      <c r="BX883" s="6"/>
      <c r="BY883" s="6"/>
      <c r="BZ883" s="6"/>
      <c r="CA883" s="6"/>
      <c r="CB883" s="6"/>
    </row>
    <row r="884" spans="21:80" ht="34.15" customHeight="1"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5"/>
      <c r="AG884" s="15"/>
      <c r="AH884" s="15"/>
      <c r="AI884" s="15"/>
      <c r="AJ884" s="15"/>
      <c r="AK884" s="15"/>
      <c r="AL884" s="15"/>
      <c r="AM884" s="15"/>
      <c r="AN884" s="15"/>
      <c r="AO884" s="15"/>
      <c r="AP884" s="15"/>
      <c r="AQ884" s="15"/>
      <c r="AR884" s="15"/>
      <c r="AS884" s="15"/>
      <c r="AT884" s="15"/>
      <c r="AU884" s="15"/>
      <c r="AV884" s="15"/>
      <c r="AW884" s="15"/>
      <c r="AX884" s="15"/>
      <c r="AY884" s="6"/>
      <c r="AZ884" s="6"/>
      <c r="BA884" s="6"/>
      <c r="BB884" s="6"/>
      <c r="BC884" s="6"/>
      <c r="BD884" s="6"/>
      <c r="BE884" s="6"/>
      <c r="BF884" s="6"/>
      <c r="BG884" s="6"/>
      <c r="BH884" s="6"/>
      <c r="BI884" s="6"/>
      <c r="BJ884" s="6"/>
      <c r="BK884" s="6"/>
      <c r="BL884" s="6"/>
      <c r="BM884" s="6"/>
      <c r="BN884" s="6"/>
      <c r="BO884" s="6"/>
      <c r="BP884" s="6"/>
      <c r="BQ884" s="6"/>
      <c r="BR884" s="6"/>
      <c r="BS884" s="6"/>
      <c r="BT884" s="6"/>
      <c r="BU884" s="6"/>
      <c r="BV884" s="6"/>
      <c r="BW884" s="6"/>
      <c r="BX884" s="6"/>
      <c r="BY884" s="6"/>
      <c r="BZ884" s="6"/>
      <c r="CA884" s="6"/>
      <c r="CB884" s="6"/>
    </row>
    <row r="885" spans="21:80" ht="34.15" customHeight="1"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5"/>
      <c r="AG885" s="15"/>
      <c r="AH885" s="15"/>
      <c r="AI885" s="15"/>
      <c r="AJ885" s="15"/>
      <c r="AK885" s="15"/>
      <c r="AL885" s="15"/>
      <c r="AM885" s="15"/>
      <c r="AN885" s="15"/>
      <c r="AO885" s="15"/>
      <c r="AP885" s="15"/>
      <c r="AQ885" s="15"/>
      <c r="AR885" s="15"/>
      <c r="AS885" s="15"/>
      <c r="AT885" s="15"/>
      <c r="AU885" s="15"/>
      <c r="AV885" s="15"/>
      <c r="AW885" s="15"/>
      <c r="AX885" s="15"/>
      <c r="AY885" s="6"/>
      <c r="AZ885" s="6"/>
      <c r="BA885" s="6"/>
      <c r="BB885" s="6"/>
      <c r="BC885" s="6"/>
      <c r="BD885" s="6"/>
      <c r="BE885" s="6"/>
      <c r="BF885" s="6"/>
      <c r="BG885" s="6"/>
      <c r="BH885" s="6"/>
      <c r="BI885" s="6"/>
      <c r="BJ885" s="6"/>
      <c r="BK885" s="6"/>
      <c r="BL885" s="6"/>
      <c r="BM885" s="6"/>
      <c r="BN885" s="6"/>
      <c r="BO885" s="6"/>
      <c r="BP885" s="6"/>
      <c r="BQ885" s="6"/>
      <c r="BR885" s="6"/>
      <c r="BS885" s="6"/>
      <c r="BT885" s="6"/>
      <c r="BU885" s="6"/>
      <c r="BV885" s="6"/>
      <c r="BW885" s="6"/>
      <c r="BX885" s="6"/>
      <c r="BY885" s="6"/>
      <c r="BZ885" s="6"/>
      <c r="CA885" s="6"/>
      <c r="CB885" s="6"/>
    </row>
    <row r="886" spans="21:80" ht="34.15" customHeight="1"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5"/>
      <c r="AG886" s="15"/>
      <c r="AH886" s="15"/>
      <c r="AI886" s="15"/>
      <c r="AJ886" s="15"/>
      <c r="AK886" s="15"/>
      <c r="AL886" s="15"/>
      <c r="AM886" s="15"/>
      <c r="AN886" s="15"/>
      <c r="AO886" s="15"/>
      <c r="AP886" s="15"/>
      <c r="AQ886" s="15"/>
      <c r="AR886" s="15"/>
      <c r="AS886" s="15"/>
      <c r="AT886" s="15"/>
      <c r="AU886" s="15"/>
      <c r="AV886" s="15"/>
      <c r="AW886" s="15"/>
      <c r="AX886" s="15"/>
      <c r="AY886" s="6"/>
      <c r="AZ886" s="6"/>
      <c r="BA886" s="6"/>
      <c r="BB886" s="6"/>
      <c r="BC886" s="6"/>
      <c r="BD886" s="6"/>
      <c r="BE886" s="6"/>
      <c r="BF886" s="6"/>
      <c r="BG886" s="6"/>
      <c r="BH886" s="6"/>
      <c r="BI886" s="6"/>
      <c r="BJ886" s="6"/>
      <c r="BK886" s="6"/>
      <c r="BL886" s="6"/>
      <c r="BM886" s="6"/>
      <c r="BN886" s="6"/>
      <c r="BO886" s="6"/>
      <c r="BP886" s="6"/>
      <c r="BQ886" s="6"/>
      <c r="BR886" s="6"/>
      <c r="BS886" s="6"/>
      <c r="BT886" s="6"/>
      <c r="BU886" s="6"/>
      <c r="BV886" s="6"/>
      <c r="BW886" s="6"/>
      <c r="BX886" s="6"/>
      <c r="BY886" s="6"/>
      <c r="BZ886" s="6"/>
      <c r="CA886" s="6"/>
      <c r="CB886" s="6"/>
    </row>
    <row r="887" spans="21:80" ht="34.15" customHeight="1"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5"/>
      <c r="AG887" s="15"/>
      <c r="AH887" s="15"/>
      <c r="AI887" s="15"/>
      <c r="AJ887" s="15"/>
      <c r="AK887" s="15"/>
      <c r="AL887" s="15"/>
      <c r="AM887" s="15"/>
      <c r="AN887" s="15"/>
      <c r="AO887" s="15"/>
      <c r="AP887" s="15"/>
      <c r="AQ887" s="15"/>
      <c r="AR887" s="15"/>
      <c r="AS887" s="15"/>
      <c r="AT887" s="15"/>
      <c r="AU887" s="15"/>
      <c r="AV887" s="15"/>
      <c r="AW887" s="15"/>
      <c r="AX887" s="15"/>
      <c r="AY887" s="6"/>
      <c r="AZ887" s="6"/>
      <c r="BA887" s="6"/>
      <c r="BB887" s="6"/>
      <c r="BC887" s="6"/>
      <c r="BD887" s="6"/>
      <c r="BE887" s="6"/>
      <c r="BF887" s="6"/>
      <c r="BG887" s="6"/>
      <c r="BH887" s="6"/>
      <c r="BI887" s="6"/>
      <c r="BJ887" s="6"/>
      <c r="BK887" s="6"/>
      <c r="BL887" s="6"/>
      <c r="BM887" s="6"/>
      <c r="BN887" s="6"/>
      <c r="BO887" s="6"/>
      <c r="BP887" s="6"/>
      <c r="BQ887" s="6"/>
      <c r="BR887" s="6"/>
      <c r="BS887" s="6"/>
      <c r="BT887" s="6"/>
      <c r="BU887" s="6"/>
      <c r="BV887" s="6"/>
      <c r="BW887" s="6"/>
      <c r="BX887" s="6"/>
      <c r="BY887" s="6"/>
      <c r="BZ887" s="6"/>
      <c r="CA887" s="6"/>
      <c r="CB887" s="6"/>
    </row>
    <row r="888" spans="21:80" ht="34.15" customHeight="1"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5"/>
      <c r="AG888" s="15"/>
      <c r="AH888" s="15"/>
      <c r="AI888" s="15"/>
      <c r="AJ888" s="15"/>
      <c r="AK888" s="15"/>
      <c r="AL888" s="15"/>
      <c r="AM888" s="15"/>
      <c r="AN888" s="15"/>
      <c r="AO888" s="15"/>
      <c r="AP888" s="15"/>
      <c r="AQ888" s="15"/>
      <c r="AR888" s="15"/>
      <c r="AS888" s="15"/>
      <c r="AT888" s="15"/>
      <c r="AU888" s="15"/>
      <c r="AV888" s="15"/>
      <c r="AW888" s="15"/>
      <c r="AX888" s="15"/>
      <c r="AY888" s="6"/>
      <c r="AZ888" s="6"/>
      <c r="BA888" s="6"/>
      <c r="BB888" s="6"/>
      <c r="BC888" s="6"/>
      <c r="BD888" s="6"/>
      <c r="BE888" s="6"/>
      <c r="BF888" s="6"/>
      <c r="BG888" s="6"/>
      <c r="BH888" s="6"/>
      <c r="BI888" s="6"/>
      <c r="BJ888" s="6"/>
      <c r="BK888" s="6"/>
      <c r="BL888" s="6"/>
      <c r="BM888" s="6"/>
      <c r="BN888" s="6"/>
      <c r="BO888" s="6"/>
      <c r="BP888" s="6"/>
      <c r="BQ888" s="6"/>
      <c r="BR888" s="6"/>
      <c r="BS888" s="6"/>
      <c r="BT888" s="6"/>
      <c r="BU888" s="6"/>
      <c r="BV888" s="6"/>
      <c r="BW888" s="6"/>
      <c r="BX888" s="6"/>
      <c r="BY888" s="6"/>
      <c r="BZ888" s="6"/>
      <c r="CA888" s="6"/>
      <c r="CB888" s="6"/>
    </row>
    <row r="889" spans="21:80" ht="34.15" customHeight="1"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5"/>
      <c r="AG889" s="15"/>
      <c r="AH889" s="15"/>
      <c r="AI889" s="15"/>
      <c r="AJ889" s="15"/>
      <c r="AK889" s="15"/>
      <c r="AL889" s="15"/>
      <c r="AM889" s="15"/>
      <c r="AN889" s="15"/>
      <c r="AO889" s="15"/>
      <c r="AP889" s="15"/>
      <c r="AQ889" s="15"/>
      <c r="AR889" s="15"/>
      <c r="AS889" s="15"/>
      <c r="AT889" s="15"/>
      <c r="AU889" s="15"/>
      <c r="AV889" s="15"/>
      <c r="AW889" s="15"/>
      <c r="AX889" s="15"/>
      <c r="AY889" s="6"/>
      <c r="AZ889" s="6"/>
      <c r="BA889" s="6"/>
      <c r="BB889" s="6"/>
      <c r="BC889" s="6"/>
      <c r="BD889" s="6"/>
      <c r="BE889" s="6"/>
      <c r="BF889" s="6"/>
      <c r="BG889" s="6"/>
      <c r="BH889" s="6"/>
      <c r="BI889" s="6"/>
      <c r="BJ889" s="6"/>
      <c r="BK889" s="6"/>
      <c r="BL889" s="6"/>
      <c r="BM889" s="6"/>
      <c r="BN889" s="6"/>
      <c r="BO889" s="6"/>
      <c r="BP889" s="6"/>
      <c r="BQ889" s="6"/>
      <c r="BR889" s="6"/>
      <c r="BS889" s="6"/>
      <c r="BT889" s="6"/>
      <c r="BU889" s="6"/>
      <c r="BV889" s="6"/>
      <c r="BW889" s="6"/>
      <c r="BX889" s="6"/>
      <c r="BY889" s="6"/>
      <c r="BZ889" s="6"/>
      <c r="CA889" s="6"/>
      <c r="CB889" s="6"/>
    </row>
    <row r="890" spans="21:80" ht="34.15" customHeight="1"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5"/>
      <c r="AG890" s="15"/>
      <c r="AH890" s="15"/>
      <c r="AI890" s="15"/>
      <c r="AJ890" s="15"/>
      <c r="AK890" s="15"/>
      <c r="AL890" s="15"/>
      <c r="AM890" s="15"/>
      <c r="AN890" s="15"/>
      <c r="AO890" s="15"/>
      <c r="AP890" s="15"/>
      <c r="AQ890" s="15"/>
      <c r="AR890" s="15"/>
      <c r="AS890" s="15"/>
      <c r="AT890" s="15"/>
      <c r="AU890" s="15"/>
      <c r="AV890" s="15"/>
      <c r="AW890" s="15"/>
      <c r="AX890" s="15"/>
      <c r="AY890" s="6"/>
      <c r="AZ890" s="6"/>
      <c r="BA890" s="6"/>
      <c r="BB890" s="6"/>
      <c r="BC890" s="6"/>
      <c r="BD890" s="6"/>
      <c r="BE890" s="6"/>
      <c r="BF890" s="6"/>
      <c r="BG890" s="6"/>
      <c r="BH890" s="6"/>
      <c r="BI890" s="6"/>
      <c r="BJ890" s="6"/>
      <c r="BK890" s="6"/>
      <c r="BL890" s="6"/>
      <c r="BM890" s="6"/>
      <c r="BN890" s="6"/>
      <c r="BO890" s="6"/>
      <c r="BP890" s="6"/>
      <c r="BQ890" s="6"/>
      <c r="BR890" s="6"/>
      <c r="BS890" s="6"/>
      <c r="BT890" s="6"/>
      <c r="BU890" s="6"/>
      <c r="BV890" s="6"/>
      <c r="BW890" s="6"/>
      <c r="BX890" s="6"/>
      <c r="BY890" s="6"/>
      <c r="BZ890" s="6"/>
      <c r="CA890" s="6"/>
      <c r="CB890" s="6"/>
    </row>
    <row r="891" spans="21:80" ht="34.15" customHeight="1"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5"/>
      <c r="AG891" s="15"/>
      <c r="AH891" s="15"/>
      <c r="AI891" s="15"/>
      <c r="AJ891" s="15"/>
      <c r="AK891" s="15"/>
      <c r="AL891" s="15"/>
      <c r="AM891" s="15"/>
      <c r="AN891" s="15"/>
      <c r="AO891" s="15"/>
      <c r="AP891" s="15"/>
      <c r="AQ891" s="15"/>
      <c r="AR891" s="15"/>
      <c r="AS891" s="15"/>
      <c r="AT891" s="15"/>
      <c r="AU891" s="15"/>
      <c r="AV891" s="15"/>
      <c r="AW891" s="15"/>
      <c r="AX891" s="15"/>
      <c r="AY891" s="6"/>
      <c r="AZ891" s="6"/>
      <c r="BA891" s="6"/>
      <c r="BB891" s="6"/>
      <c r="BC891" s="6"/>
      <c r="BD891" s="6"/>
      <c r="BE891" s="6"/>
      <c r="BF891" s="6"/>
      <c r="BG891" s="6"/>
      <c r="BH891" s="6"/>
      <c r="BI891" s="6"/>
      <c r="BJ891" s="6"/>
      <c r="BK891" s="6"/>
      <c r="BL891" s="6"/>
      <c r="BM891" s="6"/>
      <c r="BN891" s="6"/>
      <c r="BO891" s="6"/>
      <c r="BP891" s="6"/>
      <c r="BQ891" s="6"/>
      <c r="BR891" s="6"/>
      <c r="BS891" s="6"/>
      <c r="BT891" s="6"/>
      <c r="BU891" s="6"/>
      <c r="BV891" s="6"/>
      <c r="BW891" s="6"/>
      <c r="BX891" s="6"/>
      <c r="BY891" s="6"/>
      <c r="BZ891" s="6"/>
      <c r="CA891" s="6"/>
      <c r="CB891" s="6"/>
    </row>
    <row r="892" spans="21:80" ht="34.15" customHeight="1"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5"/>
      <c r="AG892" s="15"/>
      <c r="AH892" s="15"/>
      <c r="AI892" s="15"/>
      <c r="AJ892" s="15"/>
      <c r="AK892" s="15"/>
      <c r="AL892" s="15"/>
      <c r="AM892" s="15"/>
      <c r="AN892" s="15"/>
      <c r="AO892" s="15"/>
      <c r="AP892" s="15"/>
      <c r="AQ892" s="15"/>
      <c r="AR892" s="15"/>
      <c r="AS892" s="15"/>
      <c r="AT892" s="15"/>
      <c r="AU892" s="15"/>
      <c r="AV892" s="15"/>
      <c r="AW892" s="15"/>
      <c r="AX892" s="15"/>
      <c r="AY892" s="6"/>
      <c r="AZ892" s="6"/>
      <c r="BA892" s="6"/>
      <c r="BB892" s="6"/>
      <c r="BC892" s="6"/>
      <c r="BD892" s="6"/>
      <c r="BE892" s="6"/>
      <c r="BF892" s="6"/>
      <c r="BG892" s="6"/>
      <c r="BH892" s="6"/>
      <c r="BI892" s="6"/>
      <c r="BJ892" s="6"/>
      <c r="BK892" s="6"/>
      <c r="BL892" s="6"/>
      <c r="BM892" s="6"/>
      <c r="BN892" s="6"/>
      <c r="BO892" s="6"/>
      <c r="BP892" s="6"/>
      <c r="BQ892" s="6"/>
      <c r="BR892" s="6"/>
      <c r="BS892" s="6"/>
      <c r="BT892" s="6"/>
      <c r="BU892" s="6"/>
      <c r="BV892" s="6"/>
      <c r="BW892" s="6"/>
      <c r="BX892" s="6"/>
      <c r="BY892" s="6"/>
      <c r="BZ892" s="6"/>
      <c r="CA892" s="6"/>
      <c r="CB892" s="6"/>
    </row>
    <row r="893" spans="21:80" ht="34.15" customHeight="1"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5"/>
      <c r="AG893" s="15"/>
      <c r="AH893" s="15"/>
      <c r="AI893" s="15"/>
      <c r="AJ893" s="15"/>
      <c r="AK893" s="15"/>
      <c r="AL893" s="15"/>
      <c r="AM893" s="15"/>
      <c r="AN893" s="15"/>
      <c r="AO893" s="15"/>
      <c r="AP893" s="15"/>
      <c r="AQ893" s="15"/>
      <c r="AR893" s="15"/>
      <c r="AS893" s="15"/>
      <c r="AT893" s="15"/>
      <c r="AU893" s="15"/>
      <c r="AV893" s="15"/>
      <c r="AW893" s="15"/>
      <c r="AX893" s="15"/>
      <c r="AY893" s="6"/>
      <c r="AZ893" s="6"/>
      <c r="BA893" s="6"/>
      <c r="BB893" s="6"/>
      <c r="BC893" s="6"/>
      <c r="BD893" s="6"/>
      <c r="BE893" s="6"/>
      <c r="BF893" s="6"/>
      <c r="BG893" s="6"/>
      <c r="BH893" s="6"/>
      <c r="BI893" s="6"/>
      <c r="BJ893" s="6"/>
      <c r="BK893" s="6"/>
      <c r="BL893" s="6"/>
      <c r="BM893" s="6"/>
      <c r="BN893" s="6"/>
      <c r="BO893" s="6"/>
      <c r="BP893" s="6"/>
      <c r="BQ893" s="6"/>
      <c r="BR893" s="6"/>
      <c r="BS893" s="6"/>
      <c r="BT893" s="6"/>
      <c r="BU893" s="6"/>
      <c r="BV893" s="6"/>
      <c r="BW893" s="6"/>
      <c r="BX893" s="6"/>
      <c r="BY893" s="6"/>
      <c r="BZ893" s="6"/>
      <c r="CA893" s="6"/>
      <c r="CB893" s="6"/>
    </row>
    <row r="894" spans="21:80" ht="34.15" customHeight="1"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5"/>
      <c r="AG894" s="15"/>
      <c r="AH894" s="15"/>
      <c r="AI894" s="15"/>
      <c r="AJ894" s="15"/>
      <c r="AK894" s="15"/>
      <c r="AL894" s="15"/>
      <c r="AM894" s="15"/>
      <c r="AN894" s="15"/>
      <c r="AO894" s="15"/>
      <c r="AP894" s="15"/>
      <c r="AQ894" s="15"/>
      <c r="AR894" s="15"/>
      <c r="AS894" s="15"/>
      <c r="AT894" s="15"/>
      <c r="AU894" s="15"/>
      <c r="AV894" s="15"/>
      <c r="AW894" s="15"/>
      <c r="AX894" s="15"/>
      <c r="AY894" s="6"/>
      <c r="AZ894" s="6"/>
      <c r="BA894" s="6"/>
      <c r="BB894" s="6"/>
      <c r="BC894" s="6"/>
      <c r="BD894" s="6"/>
      <c r="BE894" s="6"/>
      <c r="BF894" s="6"/>
      <c r="BG894" s="6"/>
      <c r="BH894" s="6"/>
      <c r="BI894" s="6"/>
      <c r="BJ894" s="6"/>
      <c r="BK894" s="6"/>
      <c r="BL894" s="6"/>
      <c r="BM894" s="6"/>
      <c r="BN894" s="6"/>
      <c r="BO894" s="6"/>
      <c r="BP894" s="6"/>
      <c r="BQ894" s="6"/>
      <c r="BR894" s="6"/>
      <c r="BS894" s="6"/>
      <c r="BT894" s="6"/>
      <c r="BU894" s="6"/>
      <c r="BV894" s="6"/>
      <c r="BW894" s="6"/>
      <c r="BX894" s="6"/>
      <c r="BY894" s="6"/>
      <c r="BZ894" s="6"/>
      <c r="CA894" s="6"/>
      <c r="CB894" s="6"/>
    </row>
    <row r="895" spans="21:80" ht="34.15" customHeight="1"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5"/>
      <c r="AG895" s="15"/>
      <c r="AH895" s="15"/>
      <c r="AI895" s="15"/>
      <c r="AJ895" s="15"/>
      <c r="AK895" s="15"/>
      <c r="AL895" s="15"/>
      <c r="AM895" s="15"/>
      <c r="AN895" s="15"/>
      <c r="AO895" s="15"/>
      <c r="AP895" s="15"/>
      <c r="AQ895" s="15"/>
      <c r="AR895" s="15"/>
      <c r="AS895" s="15"/>
      <c r="AT895" s="15"/>
      <c r="AU895" s="15"/>
      <c r="AV895" s="15"/>
      <c r="AW895" s="15"/>
      <c r="AX895" s="15"/>
      <c r="AY895" s="6"/>
      <c r="AZ895" s="6"/>
      <c r="BA895" s="6"/>
      <c r="BB895" s="6"/>
      <c r="BC895" s="6"/>
      <c r="BD895" s="6"/>
      <c r="BE895" s="6"/>
      <c r="BF895" s="6"/>
      <c r="BG895" s="6"/>
      <c r="BH895" s="6"/>
      <c r="BI895" s="6"/>
      <c r="BJ895" s="6"/>
      <c r="BK895" s="6"/>
      <c r="BL895" s="6"/>
      <c r="BM895" s="6"/>
      <c r="BN895" s="6"/>
      <c r="BO895" s="6"/>
      <c r="BP895" s="6"/>
      <c r="BQ895" s="6"/>
      <c r="BR895" s="6"/>
      <c r="BS895" s="6"/>
      <c r="BT895" s="6"/>
      <c r="BU895" s="6"/>
      <c r="BV895" s="6"/>
      <c r="BW895" s="6"/>
      <c r="BX895" s="6"/>
      <c r="BY895" s="6"/>
      <c r="BZ895" s="6"/>
      <c r="CA895" s="6"/>
      <c r="CB895" s="6"/>
    </row>
    <row r="896" spans="21:80" ht="34.15" customHeight="1"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5"/>
      <c r="AG896" s="15"/>
      <c r="AH896" s="15"/>
      <c r="AI896" s="15"/>
      <c r="AJ896" s="15"/>
      <c r="AK896" s="15"/>
      <c r="AL896" s="15"/>
      <c r="AM896" s="15"/>
      <c r="AN896" s="15"/>
      <c r="AO896" s="15"/>
      <c r="AP896" s="15"/>
      <c r="AQ896" s="15"/>
      <c r="AR896" s="15"/>
      <c r="AS896" s="15"/>
      <c r="AT896" s="15"/>
      <c r="AU896" s="15"/>
      <c r="AV896" s="15"/>
      <c r="AW896" s="15"/>
      <c r="AX896" s="15"/>
      <c r="AY896" s="6"/>
      <c r="AZ896" s="6"/>
      <c r="BA896" s="6"/>
      <c r="BB896" s="6"/>
      <c r="BC896" s="6"/>
      <c r="BD896" s="6"/>
      <c r="BE896" s="6"/>
      <c r="BF896" s="6"/>
      <c r="BG896" s="6"/>
      <c r="BH896" s="6"/>
      <c r="BI896" s="6"/>
      <c r="BJ896" s="6"/>
      <c r="BK896" s="6"/>
      <c r="BL896" s="6"/>
      <c r="BM896" s="6"/>
      <c r="BN896" s="6"/>
      <c r="BO896" s="6"/>
      <c r="BP896" s="6"/>
      <c r="BQ896" s="6"/>
      <c r="BR896" s="6"/>
      <c r="BS896" s="6"/>
      <c r="BT896" s="6"/>
      <c r="BU896" s="6"/>
      <c r="BV896" s="6"/>
      <c r="BW896" s="6"/>
      <c r="BX896" s="6"/>
      <c r="BY896" s="6"/>
      <c r="BZ896" s="6"/>
      <c r="CA896" s="6"/>
      <c r="CB896" s="6"/>
    </row>
    <row r="897" spans="21:80" ht="34.15" customHeight="1"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5"/>
      <c r="AG897" s="15"/>
      <c r="AH897" s="15"/>
      <c r="AI897" s="15"/>
      <c r="AJ897" s="15"/>
      <c r="AK897" s="15"/>
      <c r="AL897" s="15"/>
      <c r="AM897" s="15"/>
      <c r="AN897" s="15"/>
      <c r="AO897" s="15"/>
      <c r="AP897" s="15"/>
      <c r="AQ897" s="15"/>
      <c r="AR897" s="15"/>
      <c r="AS897" s="15"/>
      <c r="AT897" s="15"/>
      <c r="AU897" s="15"/>
      <c r="AV897" s="15"/>
      <c r="AW897" s="15"/>
      <c r="AX897" s="15"/>
      <c r="AY897" s="6"/>
      <c r="AZ897" s="6"/>
      <c r="BA897" s="6"/>
      <c r="BB897" s="6"/>
      <c r="BC897" s="6"/>
      <c r="BD897" s="6"/>
      <c r="BE897" s="6"/>
      <c r="BF897" s="6"/>
      <c r="BG897" s="6"/>
      <c r="BH897" s="6"/>
      <c r="BI897" s="6"/>
      <c r="BJ897" s="6"/>
      <c r="BK897" s="6"/>
      <c r="BL897" s="6"/>
      <c r="BM897" s="6"/>
      <c r="BN897" s="6"/>
      <c r="BO897" s="6"/>
      <c r="BP897" s="6"/>
      <c r="BQ897" s="6"/>
      <c r="BR897" s="6"/>
      <c r="BS897" s="6"/>
      <c r="BT897" s="6"/>
      <c r="BU897" s="6"/>
      <c r="BV897" s="6"/>
      <c r="BW897" s="6"/>
      <c r="BX897" s="6"/>
      <c r="BY897" s="6"/>
      <c r="BZ897" s="6"/>
      <c r="CA897" s="6"/>
      <c r="CB897" s="6"/>
    </row>
    <row r="898" spans="21:80" ht="34.15" customHeight="1"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5"/>
      <c r="AG898" s="15"/>
      <c r="AH898" s="15"/>
      <c r="AI898" s="15"/>
      <c r="AJ898" s="15"/>
      <c r="AK898" s="15"/>
      <c r="AL898" s="15"/>
      <c r="AM898" s="15"/>
      <c r="AN898" s="15"/>
      <c r="AO898" s="15"/>
      <c r="AP898" s="15"/>
      <c r="AQ898" s="15"/>
      <c r="AR898" s="15"/>
      <c r="AS898" s="15"/>
      <c r="AT898" s="15"/>
      <c r="AU898" s="15"/>
      <c r="AV898" s="15"/>
      <c r="AW898" s="15"/>
      <c r="AX898" s="15"/>
      <c r="AY898" s="6"/>
      <c r="AZ898" s="6"/>
      <c r="BA898" s="6"/>
      <c r="BB898" s="6"/>
      <c r="BC898" s="6"/>
      <c r="BD898" s="6"/>
      <c r="BE898" s="6"/>
      <c r="BF898" s="6"/>
      <c r="BG898" s="6"/>
      <c r="BH898" s="6"/>
      <c r="BI898" s="6"/>
      <c r="BJ898" s="6"/>
      <c r="BK898" s="6"/>
      <c r="BL898" s="6"/>
      <c r="BM898" s="6"/>
      <c r="BN898" s="6"/>
      <c r="BO898" s="6"/>
      <c r="BP898" s="6"/>
      <c r="BQ898" s="6"/>
      <c r="BR898" s="6"/>
      <c r="BS898" s="6"/>
      <c r="BT898" s="6"/>
      <c r="BU898" s="6"/>
      <c r="BV898" s="6"/>
      <c r="BW898" s="6"/>
      <c r="BX898" s="6"/>
      <c r="BY898" s="6"/>
      <c r="BZ898" s="6"/>
      <c r="CA898" s="6"/>
      <c r="CB898" s="6"/>
    </row>
    <row r="899" spans="21:80" ht="34.15" customHeight="1"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5"/>
      <c r="AG899" s="15"/>
      <c r="AH899" s="15"/>
      <c r="AI899" s="15"/>
      <c r="AJ899" s="15"/>
      <c r="AK899" s="15"/>
      <c r="AL899" s="15"/>
      <c r="AM899" s="15"/>
      <c r="AN899" s="15"/>
      <c r="AO899" s="15"/>
      <c r="AP899" s="15"/>
      <c r="AQ899" s="15"/>
      <c r="AR899" s="15"/>
      <c r="AS899" s="15"/>
      <c r="AT899" s="15"/>
      <c r="AU899" s="15"/>
      <c r="AV899" s="15"/>
      <c r="AW899" s="15"/>
      <c r="AX899" s="15"/>
      <c r="AY899" s="6"/>
      <c r="AZ899" s="6"/>
      <c r="BA899" s="6"/>
      <c r="BB899" s="6"/>
      <c r="BC899" s="6"/>
      <c r="BD899" s="6"/>
      <c r="BE899" s="6"/>
      <c r="BF899" s="6"/>
      <c r="BG899" s="6"/>
      <c r="BH899" s="6"/>
      <c r="BI899" s="6"/>
      <c r="BJ899" s="6"/>
      <c r="BK899" s="6"/>
      <c r="BL899" s="6"/>
      <c r="BM899" s="6"/>
      <c r="BN899" s="6"/>
      <c r="BO899" s="6"/>
      <c r="BP899" s="6"/>
      <c r="BQ899" s="6"/>
      <c r="BR899" s="6"/>
      <c r="BS899" s="6"/>
      <c r="BT899" s="6"/>
      <c r="BU899" s="6"/>
      <c r="BV899" s="6"/>
      <c r="BW899" s="6"/>
      <c r="BX899" s="6"/>
      <c r="BY899" s="6"/>
      <c r="BZ899" s="6"/>
      <c r="CA899" s="6"/>
      <c r="CB899" s="6"/>
    </row>
    <row r="900" spans="21:80" ht="34.15" customHeight="1"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5"/>
      <c r="AG900" s="15"/>
      <c r="AH900" s="15"/>
      <c r="AI900" s="15"/>
      <c r="AJ900" s="15"/>
      <c r="AK900" s="15"/>
      <c r="AL900" s="15"/>
      <c r="AM900" s="15"/>
      <c r="AN900" s="15"/>
      <c r="AO900" s="15"/>
      <c r="AP900" s="15"/>
      <c r="AQ900" s="15"/>
      <c r="AR900" s="15"/>
      <c r="AS900" s="15"/>
      <c r="AT900" s="15"/>
      <c r="AU900" s="15"/>
      <c r="AV900" s="15"/>
      <c r="AW900" s="15"/>
      <c r="AX900" s="15"/>
      <c r="AY900" s="6"/>
      <c r="AZ900" s="6"/>
      <c r="BA900" s="6"/>
      <c r="BB900" s="6"/>
      <c r="BC900" s="6"/>
      <c r="BD900" s="6"/>
      <c r="BE900" s="6"/>
      <c r="BF900" s="6"/>
      <c r="BG900" s="6"/>
      <c r="BH900" s="6"/>
      <c r="BI900" s="6"/>
      <c r="BJ900" s="6"/>
      <c r="BK900" s="6"/>
      <c r="BL900" s="6"/>
      <c r="BM900" s="6"/>
      <c r="BN900" s="6"/>
      <c r="BO900" s="6"/>
      <c r="BP900" s="6"/>
      <c r="BQ900" s="6"/>
      <c r="BR900" s="6"/>
      <c r="BS900" s="6"/>
      <c r="BT900" s="6"/>
      <c r="BU900" s="6"/>
      <c r="BV900" s="6"/>
      <c r="BW900" s="6"/>
      <c r="BX900" s="6"/>
      <c r="BY900" s="6"/>
      <c r="BZ900" s="6"/>
      <c r="CA900" s="6"/>
      <c r="CB900" s="6"/>
    </row>
    <row r="901" spans="21:80" ht="34.15" customHeight="1"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5"/>
      <c r="AG901" s="15"/>
      <c r="AH901" s="15"/>
      <c r="AI901" s="15"/>
      <c r="AJ901" s="15"/>
      <c r="AK901" s="15"/>
      <c r="AL901" s="15"/>
      <c r="AM901" s="15"/>
      <c r="AN901" s="15"/>
      <c r="AO901" s="15"/>
      <c r="AP901" s="15"/>
      <c r="AQ901" s="15"/>
      <c r="AR901" s="15"/>
      <c r="AS901" s="15"/>
      <c r="AT901" s="15"/>
      <c r="AU901" s="15"/>
      <c r="AV901" s="15"/>
      <c r="AW901" s="15"/>
      <c r="AX901" s="15"/>
      <c r="AY901" s="6"/>
      <c r="AZ901" s="6"/>
      <c r="BA901" s="6"/>
      <c r="BB901" s="6"/>
      <c r="BC901" s="6"/>
      <c r="BD901" s="6"/>
      <c r="BE901" s="6"/>
      <c r="BF901" s="6"/>
      <c r="BG901" s="6"/>
      <c r="BH901" s="6"/>
      <c r="BI901" s="6"/>
      <c r="BJ901" s="6"/>
      <c r="BK901" s="6"/>
      <c r="BL901" s="6"/>
      <c r="BM901" s="6"/>
      <c r="BN901" s="6"/>
      <c r="BO901" s="6"/>
      <c r="BP901" s="6"/>
      <c r="BQ901" s="6"/>
      <c r="BR901" s="6"/>
      <c r="BS901" s="6"/>
      <c r="BT901" s="6"/>
      <c r="BU901" s="6"/>
      <c r="BV901" s="6"/>
      <c r="BW901" s="6"/>
      <c r="BX901" s="6"/>
      <c r="BY901" s="6"/>
      <c r="BZ901" s="6"/>
      <c r="CA901" s="6"/>
      <c r="CB901" s="6"/>
    </row>
    <row r="902" spans="21:80" ht="34.15" customHeight="1"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5"/>
      <c r="AG902" s="15"/>
      <c r="AH902" s="15"/>
      <c r="AI902" s="15"/>
      <c r="AJ902" s="15"/>
      <c r="AK902" s="15"/>
      <c r="AL902" s="15"/>
      <c r="AM902" s="15"/>
      <c r="AN902" s="15"/>
      <c r="AO902" s="15"/>
      <c r="AP902" s="15"/>
      <c r="AQ902" s="15"/>
      <c r="AR902" s="15"/>
      <c r="AS902" s="15"/>
      <c r="AT902" s="15"/>
      <c r="AU902" s="15"/>
      <c r="AV902" s="15"/>
      <c r="AW902" s="15"/>
      <c r="AX902" s="15"/>
      <c r="AY902" s="6"/>
      <c r="AZ902" s="6"/>
      <c r="BA902" s="6"/>
      <c r="BB902" s="6"/>
      <c r="BC902" s="6"/>
      <c r="BD902" s="6"/>
      <c r="BE902" s="6"/>
      <c r="BF902" s="6"/>
      <c r="BG902" s="6"/>
      <c r="BH902" s="6"/>
      <c r="BI902" s="6"/>
      <c r="BJ902" s="6"/>
      <c r="BK902" s="6"/>
      <c r="BL902" s="6"/>
      <c r="BM902" s="6"/>
      <c r="BN902" s="6"/>
      <c r="BO902" s="6"/>
      <c r="BP902" s="6"/>
      <c r="BQ902" s="6"/>
      <c r="BR902" s="6"/>
      <c r="BS902" s="6"/>
      <c r="BT902" s="6"/>
      <c r="BU902" s="6"/>
      <c r="BV902" s="6"/>
      <c r="BW902" s="6"/>
      <c r="BX902" s="6"/>
      <c r="BY902" s="6"/>
      <c r="BZ902" s="6"/>
      <c r="CA902" s="6"/>
      <c r="CB902" s="6"/>
    </row>
    <row r="903" spans="21:80" ht="34.15" customHeight="1"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5"/>
      <c r="AG903" s="15"/>
      <c r="AH903" s="15"/>
      <c r="AI903" s="15"/>
      <c r="AJ903" s="15"/>
      <c r="AK903" s="15"/>
      <c r="AL903" s="15"/>
      <c r="AM903" s="15"/>
      <c r="AN903" s="15"/>
      <c r="AO903" s="15"/>
      <c r="AP903" s="15"/>
      <c r="AQ903" s="15"/>
      <c r="AR903" s="15"/>
      <c r="AS903" s="15"/>
      <c r="AT903" s="15"/>
      <c r="AU903" s="15"/>
      <c r="AV903" s="15"/>
      <c r="AW903" s="15"/>
      <c r="AX903" s="15"/>
      <c r="AY903" s="6"/>
      <c r="AZ903" s="6"/>
      <c r="BA903" s="6"/>
      <c r="BB903" s="6"/>
      <c r="BC903" s="6"/>
      <c r="BD903" s="6"/>
      <c r="BE903" s="6"/>
      <c r="BF903" s="6"/>
      <c r="BG903" s="6"/>
      <c r="BH903" s="6"/>
      <c r="BI903" s="6"/>
      <c r="BJ903" s="6"/>
      <c r="BK903" s="6"/>
      <c r="BL903" s="6"/>
      <c r="BM903" s="6"/>
      <c r="BN903" s="6"/>
      <c r="BO903" s="6"/>
      <c r="BP903" s="6"/>
      <c r="BQ903" s="6"/>
      <c r="BR903" s="6"/>
      <c r="BS903" s="6"/>
      <c r="BT903" s="6"/>
      <c r="BU903" s="6"/>
      <c r="BV903" s="6"/>
      <c r="BW903" s="6"/>
      <c r="BX903" s="6"/>
      <c r="BY903" s="6"/>
      <c r="BZ903" s="6"/>
      <c r="CA903" s="6"/>
      <c r="CB903" s="6"/>
    </row>
    <row r="904" spans="21:80" ht="34.15" customHeight="1"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5"/>
      <c r="AG904" s="15"/>
      <c r="AH904" s="15"/>
      <c r="AI904" s="15"/>
      <c r="AJ904" s="15"/>
      <c r="AK904" s="15"/>
      <c r="AL904" s="15"/>
      <c r="AM904" s="15"/>
      <c r="AN904" s="15"/>
      <c r="AO904" s="15"/>
      <c r="AP904" s="15"/>
      <c r="AQ904" s="15"/>
      <c r="AR904" s="15"/>
      <c r="AS904" s="15"/>
      <c r="AT904" s="15"/>
      <c r="AU904" s="15"/>
      <c r="AV904" s="15"/>
      <c r="AW904" s="15"/>
      <c r="AX904" s="15"/>
      <c r="AY904" s="6"/>
      <c r="AZ904" s="6"/>
      <c r="BA904" s="6"/>
      <c r="BB904" s="6"/>
      <c r="BC904" s="6"/>
      <c r="BD904" s="6"/>
      <c r="BE904" s="6"/>
      <c r="BF904" s="6"/>
      <c r="BG904" s="6"/>
      <c r="BH904" s="6"/>
      <c r="BI904" s="6"/>
      <c r="BJ904" s="6"/>
      <c r="BK904" s="6"/>
      <c r="BL904" s="6"/>
      <c r="BM904" s="6"/>
      <c r="BN904" s="6"/>
      <c r="BO904" s="6"/>
      <c r="BP904" s="6"/>
      <c r="BQ904" s="6"/>
      <c r="BR904" s="6"/>
      <c r="BS904" s="6"/>
      <c r="BT904" s="6"/>
      <c r="BU904" s="6"/>
      <c r="BV904" s="6"/>
      <c r="BW904" s="6"/>
      <c r="BX904" s="6"/>
      <c r="BY904" s="6"/>
      <c r="BZ904" s="6"/>
      <c r="CA904" s="6"/>
      <c r="CB904" s="6"/>
    </row>
    <row r="905" spans="21:80" ht="34.15" customHeight="1"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5"/>
      <c r="AG905" s="15"/>
      <c r="AH905" s="15"/>
      <c r="AI905" s="15"/>
      <c r="AJ905" s="15"/>
      <c r="AK905" s="15"/>
      <c r="AL905" s="15"/>
      <c r="AM905" s="15"/>
      <c r="AN905" s="15"/>
      <c r="AO905" s="15"/>
      <c r="AP905" s="15"/>
      <c r="AQ905" s="15"/>
      <c r="AR905" s="15"/>
      <c r="AS905" s="15"/>
      <c r="AT905" s="15"/>
      <c r="AU905" s="15"/>
      <c r="AV905" s="15"/>
      <c r="AW905" s="15"/>
      <c r="AX905" s="15"/>
      <c r="AY905" s="6"/>
      <c r="AZ905" s="6"/>
      <c r="BA905" s="6"/>
      <c r="BB905" s="6"/>
      <c r="BC905" s="6"/>
      <c r="BD905" s="6"/>
      <c r="BE905" s="6"/>
      <c r="BF905" s="6"/>
      <c r="BG905" s="6"/>
      <c r="BH905" s="6"/>
      <c r="BI905" s="6"/>
      <c r="BJ905" s="6"/>
      <c r="BK905" s="6"/>
      <c r="BL905" s="6"/>
      <c r="BM905" s="6"/>
      <c r="BN905" s="6"/>
      <c r="BO905" s="6"/>
      <c r="BP905" s="6"/>
      <c r="BQ905" s="6"/>
      <c r="BR905" s="6"/>
      <c r="BS905" s="6"/>
      <c r="BT905" s="6"/>
      <c r="BU905" s="6"/>
      <c r="BV905" s="6"/>
      <c r="BW905" s="6"/>
      <c r="BX905" s="6"/>
      <c r="BY905" s="6"/>
      <c r="BZ905" s="6"/>
      <c r="CA905" s="6"/>
      <c r="CB905" s="6"/>
    </row>
    <row r="906" spans="21:80" ht="34.15" customHeight="1"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5"/>
      <c r="AG906" s="15"/>
      <c r="AH906" s="15"/>
      <c r="AI906" s="15"/>
      <c r="AJ906" s="15"/>
      <c r="AK906" s="15"/>
      <c r="AL906" s="15"/>
      <c r="AM906" s="15"/>
      <c r="AN906" s="15"/>
      <c r="AO906" s="15"/>
      <c r="AP906" s="15"/>
      <c r="AQ906" s="15"/>
      <c r="AR906" s="15"/>
      <c r="AS906" s="15"/>
      <c r="AT906" s="15"/>
      <c r="AU906" s="15"/>
      <c r="AV906" s="15"/>
      <c r="AW906" s="15"/>
      <c r="AX906" s="15"/>
      <c r="AY906" s="6"/>
      <c r="AZ906" s="6"/>
      <c r="BA906" s="6"/>
      <c r="BB906" s="6"/>
      <c r="BC906" s="6"/>
      <c r="BD906" s="6"/>
      <c r="BE906" s="6"/>
      <c r="BF906" s="6"/>
      <c r="BG906" s="6"/>
      <c r="BH906" s="6"/>
      <c r="BI906" s="6"/>
      <c r="BJ906" s="6"/>
      <c r="BK906" s="6"/>
      <c r="BL906" s="6"/>
      <c r="BM906" s="6"/>
      <c r="BN906" s="6"/>
      <c r="BO906" s="6"/>
      <c r="BP906" s="6"/>
      <c r="BQ906" s="6"/>
      <c r="BR906" s="6"/>
      <c r="BS906" s="6"/>
      <c r="BT906" s="6"/>
      <c r="BU906" s="6"/>
      <c r="BV906" s="6"/>
      <c r="BW906" s="6"/>
      <c r="BX906" s="6"/>
      <c r="BY906" s="6"/>
      <c r="BZ906" s="6"/>
      <c r="CA906" s="6"/>
      <c r="CB906" s="6"/>
    </row>
    <row r="907" spans="21:80" ht="34.15" customHeight="1"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5"/>
      <c r="AG907" s="15"/>
      <c r="AH907" s="15"/>
      <c r="AI907" s="15"/>
      <c r="AJ907" s="15"/>
      <c r="AK907" s="15"/>
      <c r="AL907" s="15"/>
      <c r="AM907" s="15"/>
      <c r="AN907" s="15"/>
      <c r="AO907" s="15"/>
      <c r="AP907" s="15"/>
      <c r="AQ907" s="15"/>
      <c r="AR907" s="15"/>
      <c r="AS907" s="15"/>
      <c r="AT907" s="15"/>
      <c r="AU907" s="15"/>
      <c r="AV907" s="15"/>
      <c r="AW907" s="15"/>
      <c r="AX907" s="15"/>
      <c r="AY907" s="6"/>
      <c r="AZ907" s="6"/>
      <c r="BA907" s="6"/>
      <c r="BB907" s="6"/>
      <c r="BC907" s="6"/>
      <c r="BD907" s="6"/>
      <c r="BE907" s="6"/>
      <c r="BF907" s="6"/>
      <c r="BG907" s="6"/>
      <c r="BH907" s="6"/>
      <c r="BI907" s="6"/>
      <c r="BJ907" s="6"/>
      <c r="BK907" s="6"/>
      <c r="BL907" s="6"/>
      <c r="BM907" s="6"/>
      <c r="BN907" s="6"/>
      <c r="BO907" s="6"/>
      <c r="BP907" s="6"/>
      <c r="BQ907" s="6"/>
      <c r="BR907" s="6"/>
      <c r="BS907" s="6"/>
      <c r="BT907" s="6"/>
      <c r="BU907" s="6"/>
      <c r="BV907" s="6"/>
      <c r="BW907" s="6"/>
      <c r="BX907" s="6"/>
      <c r="BY907" s="6"/>
      <c r="BZ907" s="6"/>
      <c r="CA907" s="6"/>
      <c r="CB907" s="6"/>
    </row>
    <row r="908" spans="21:80" ht="34.15" customHeight="1"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5"/>
      <c r="AG908" s="15"/>
      <c r="AH908" s="15"/>
      <c r="AI908" s="15"/>
      <c r="AJ908" s="15"/>
      <c r="AK908" s="15"/>
      <c r="AL908" s="15"/>
      <c r="AM908" s="15"/>
      <c r="AN908" s="15"/>
      <c r="AO908" s="15"/>
      <c r="AP908" s="15"/>
      <c r="AQ908" s="15"/>
      <c r="AR908" s="15"/>
      <c r="AS908" s="15"/>
      <c r="AT908" s="15"/>
      <c r="AU908" s="15"/>
      <c r="AV908" s="15"/>
      <c r="AW908" s="15"/>
      <c r="AX908" s="15"/>
      <c r="AY908" s="6"/>
      <c r="AZ908" s="6"/>
      <c r="BA908" s="6"/>
      <c r="BB908" s="6"/>
      <c r="BC908" s="6"/>
      <c r="BD908" s="6"/>
      <c r="BE908" s="6"/>
      <c r="BF908" s="6"/>
      <c r="BG908" s="6"/>
      <c r="BH908" s="6"/>
      <c r="BI908" s="6"/>
      <c r="BJ908" s="6"/>
      <c r="BK908" s="6"/>
      <c r="BL908" s="6"/>
      <c r="BM908" s="6"/>
      <c r="BN908" s="6"/>
      <c r="BO908" s="6"/>
      <c r="BP908" s="6"/>
      <c r="BQ908" s="6"/>
      <c r="BR908" s="6"/>
      <c r="BS908" s="6"/>
      <c r="BT908" s="6"/>
      <c r="BU908" s="6"/>
      <c r="BV908" s="6"/>
      <c r="BW908" s="6"/>
      <c r="BX908" s="6"/>
      <c r="BY908" s="6"/>
      <c r="BZ908" s="6"/>
      <c r="CA908" s="6"/>
      <c r="CB908" s="6"/>
    </row>
    <row r="909" spans="21:80" ht="34.15" customHeight="1"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5"/>
      <c r="AG909" s="15"/>
      <c r="AH909" s="15"/>
      <c r="AI909" s="15"/>
      <c r="AJ909" s="15"/>
      <c r="AK909" s="15"/>
      <c r="AL909" s="15"/>
      <c r="AM909" s="15"/>
      <c r="AN909" s="15"/>
      <c r="AO909" s="15"/>
      <c r="AP909" s="15"/>
      <c r="AQ909" s="15"/>
      <c r="AR909" s="15"/>
      <c r="AS909" s="15"/>
      <c r="AT909" s="15"/>
      <c r="AU909" s="15"/>
      <c r="AV909" s="15"/>
      <c r="AW909" s="15"/>
      <c r="AX909" s="15"/>
      <c r="AY909" s="6"/>
      <c r="AZ909" s="6"/>
      <c r="BA909" s="6"/>
      <c r="BB909" s="6"/>
      <c r="BC909" s="6"/>
      <c r="BD909" s="6"/>
      <c r="BE909" s="6"/>
      <c r="BF909" s="6"/>
      <c r="BG909" s="6"/>
      <c r="BH909" s="6"/>
      <c r="BI909" s="6"/>
      <c r="BJ909" s="6"/>
      <c r="BK909" s="6"/>
      <c r="BL909" s="6"/>
      <c r="BM909" s="6"/>
      <c r="BN909" s="6"/>
      <c r="BO909" s="6"/>
      <c r="BP909" s="6"/>
      <c r="BQ909" s="6"/>
      <c r="BR909" s="6"/>
      <c r="BS909" s="6"/>
      <c r="BT909" s="6"/>
      <c r="BU909" s="6"/>
      <c r="BV909" s="6"/>
      <c r="BW909" s="6"/>
      <c r="BX909" s="6"/>
      <c r="BY909" s="6"/>
      <c r="BZ909" s="6"/>
      <c r="CA909" s="6"/>
      <c r="CB909" s="6"/>
    </row>
    <row r="910" spans="21:80" ht="34.15" customHeight="1"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5"/>
      <c r="AG910" s="15"/>
      <c r="AH910" s="15"/>
      <c r="AI910" s="15"/>
      <c r="AJ910" s="15"/>
      <c r="AK910" s="15"/>
      <c r="AL910" s="15"/>
      <c r="AM910" s="15"/>
      <c r="AN910" s="15"/>
      <c r="AO910" s="15"/>
      <c r="AP910" s="15"/>
      <c r="AQ910" s="15"/>
      <c r="AR910" s="15"/>
      <c r="AS910" s="15"/>
      <c r="AT910" s="15"/>
      <c r="AU910" s="15"/>
      <c r="AV910" s="15"/>
      <c r="AW910" s="15"/>
      <c r="AX910" s="15"/>
      <c r="AY910" s="6"/>
      <c r="AZ910" s="6"/>
      <c r="BA910" s="6"/>
      <c r="BB910" s="6"/>
      <c r="BC910" s="6"/>
      <c r="BD910" s="6"/>
      <c r="BE910" s="6"/>
      <c r="BF910" s="6"/>
      <c r="BG910" s="6"/>
      <c r="BH910" s="6"/>
      <c r="BI910" s="6"/>
      <c r="BJ910" s="6"/>
      <c r="BK910" s="6"/>
      <c r="BL910" s="6"/>
      <c r="BM910" s="6"/>
      <c r="BN910" s="6"/>
      <c r="BO910" s="6"/>
      <c r="BP910" s="6"/>
      <c r="BQ910" s="6"/>
      <c r="BR910" s="6"/>
      <c r="BS910" s="6"/>
      <c r="BT910" s="6"/>
      <c r="BU910" s="6"/>
      <c r="BV910" s="6"/>
      <c r="BW910" s="6"/>
      <c r="BX910" s="6"/>
      <c r="BY910" s="6"/>
      <c r="BZ910" s="6"/>
      <c r="CA910" s="6"/>
      <c r="CB910" s="6"/>
    </row>
    <row r="911" spans="21:80" ht="34.15" customHeight="1"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5"/>
      <c r="AG911" s="15"/>
      <c r="AH911" s="15"/>
      <c r="AI911" s="15"/>
      <c r="AJ911" s="15"/>
      <c r="AK911" s="15"/>
      <c r="AL911" s="15"/>
      <c r="AM911" s="15"/>
      <c r="AN911" s="15"/>
      <c r="AO911" s="15"/>
      <c r="AP911" s="15"/>
      <c r="AQ911" s="15"/>
      <c r="AR911" s="15"/>
      <c r="AS911" s="15"/>
      <c r="AT911" s="15"/>
      <c r="AU911" s="15"/>
      <c r="AV911" s="15"/>
      <c r="AW911" s="15"/>
      <c r="AX911" s="15"/>
      <c r="AY911" s="6"/>
      <c r="AZ911" s="6"/>
      <c r="BA911" s="6"/>
      <c r="BB911" s="6"/>
      <c r="BC911" s="6"/>
      <c r="BD911" s="6"/>
      <c r="BE911" s="6"/>
      <c r="BF911" s="6"/>
      <c r="BG911" s="6"/>
      <c r="BH911" s="6"/>
      <c r="BI911" s="6"/>
      <c r="BJ911" s="6"/>
      <c r="BK911" s="6"/>
      <c r="BL911" s="6"/>
      <c r="BM911" s="6"/>
      <c r="BN911" s="6"/>
      <c r="BO911" s="6"/>
      <c r="BP911" s="6"/>
      <c r="BQ911" s="6"/>
      <c r="BR911" s="6"/>
      <c r="BS911" s="6"/>
      <c r="BT911" s="6"/>
      <c r="BU911" s="6"/>
      <c r="BV911" s="6"/>
      <c r="BW911" s="6"/>
      <c r="BX911" s="6"/>
      <c r="BY911" s="6"/>
      <c r="BZ911" s="6"/>
      <c r="CA911" s="6"/>
      <c r="CB911" s="6"/>
    </row>
    <row r="912" spans="21:80" ht="34.15" customHeight="1"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5"/>
      <c r="AG912" s="15"/>
      <c r="AH912" s="15"/>
      <c r="AI912" s="15"/>
      <c r="AJ912" s="15"/>
      <c r="AK912" s="15"/>
      <c r="AL912" s="15"/>
      <c r="AM912" s="15"/>
      <c r="AN912" s="15"/>
      <c r="AO912" s="15"/>
      <c r="AP912" s="15"/>
      <c r="AQ912" s="15"/>
      <c r="AR912" s="15"/>
      <c r="AS912" s="15"/>
      <c r="AT912" s="15"/>
      <c r="AU912" s="15"/>
      <c r="AV912" s="15"/>
      <c r="AW912" s="15"/>
      <c r="AX912" s="15"/>
      <c r="AY912" s="6"/>
      <c r="AZ912" s="6"/>
      <c r="BA912" s="6"/>
      <c r="BB912" s="6"/>
      <c r="BC912" s="6"/>
      <c r="BD912" s="6"/>
      <c r="BE912" s="6"/>
      <c r="BF912" s="6"/>
      <c r="BG912" s="6"/>
      <c r="BH912" s="6"/>
      <c r="BI912" s="6"/>
      <c r="BJ912" s="6"/>
      <c r="BK912" s="6"/>
      <c r="BL912" s="6"/>
      <c r="BM912" s="6"/>
      <c r="BN912" s="6"/>
      <c r="BO912" s="6"/>
      <c r="BP912" s="6"/>
      <c r="BQ912" s="6"/>
      <c r="BR912" s="6"/>
      <c r="BS912" s="6"/>
      <c r="BT912" s="6"/>
      <c r="BU912" s="6"/>
      <c r="BV912" s="6"/>
      <c r="BW912" s="6"/>
      <c r="BX912" s="6"/>
      <c r="BY912" s="6"/>
      <c r="BZ912" s="6"/>
      <c r="CA912" s="6"/>
      <c r="CB912" s="6"/>
    </row>
    <row r="913" spans="21:80" ht="34.15" customHeight="1"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5"/>
      <c r="AG913" s="15"/>
      <c r="AH913" s="15"/>
      <c r="AI913" s="15"/>
      <c r="AJ913" s="15"/>
      <c r="AK913" s="15"/>
      <c r="AL913" s="15"/>
      <c r="AM913" s="15"/>
      <c r="AN913" s="15"/>
      <c r="AO913" s="15"/>
      <c r="AP913" s="15"/>
      <c r="AQ913" s="15"/>
      <c r="AR913" s="15"/>
      <c r="AS913" s="15"/>
      <c r="AT913" s="15"/>
      <c r="AU913" s="15"/>
      <c r="AV913" s="15"/>
      <c r="AW913" s="15"/>
      <c r="AX913" s="15"/>
      <c r="AY913" s="6"/>
      <c r="AZ913" s="6"/>
      <c r="BA913" s="6"/>
      <c r="BB913" s="6"/>
      <c r="BC913" s="6"/>
      <c r="BD913" s="6"/>
      <c r="BE913" s="6"/>
      <c r="BF913" s="6"/>
      <c r="BG913" s="6"/>
      <c r="BH913" s="6"/>
      <c r="BI913" s="6"/>
      <c r="BJ913" s="6"/>
      <c r="BK913" s="6"/>
      <c r="BL913" s="6"/>
      <c r="BM913" s="6"/>
      <c r="BN913" s="6"/>
      <c r="BO913" s="6"/>
      <c r="BP913" s="6"/>
      <c r="BQ913" s="6"/>
      <c r="BR913" s="6"/>
      <c r="BS913" s="6"/>
      <c r="BT913" s="6"/>
      <c r="BU913" s="6"/>
      <c r="BV913" s="6"/>
      <c r="BW913" s="6"/>
      <c r="BX913" s="6"/>
      <c r="BY913" s="6"/>
      <c r="BZ913" s="6"/>
      <c r="CA913" s="6"/>
      <c r="CB913" s="6"/>
    </row>
    <row r="914" spans="21:80" ht="34.15" customHeight="1"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5"/>
      <c r="AG914" s="15"/>
      <c r="AH914" s="15"/>
      <c r="AI914" s="15"/>
      <c r="AJ914" s="15"/>
      <c r="AK914" s="15"/>
      <c r="AL914" s="15"/>
      <c r="AM914" s="15"/>
      <c r="AN914" s="15"/>
      <c r="AO914" s="15"/>
      <c r="AP914" s="15"/>
      <c r="AQ914" s="15"/>
      <c r="AR914" s="15"/>
      <c r="AS914" s="15"/>
      <c r="AT914" s="15"/>
      <c r="AU914" s="15"/>
      <c r="AV914" s="15"/>
      <c r="AW914" s="15"/>
      <c r="AX914" s="15"/>
      <c r="AY914" s="6"/>
      <c r="AZ914" s="6"/>
      <c r="BA914" s="6"/>
      <c r="BB914" s="6"/>
      <c r="BC914" s="6"/>
      <c r="BD914" s="6"/>
      <c r="BE914" s="6"/>
      <c r="BF914" s="6"/>
      <c r="BG914" s="6"/>
      <c r="BH914" s="6"/>
      <c r="BI914" s="6"/>
      <c r="BJ914" s="6"/>
      <c r="BK914" s="6"/>
      <c r="BL914" s="6"/>
      <c r="BM914" s="6"/>
      <c r="BN914" s="6"/>
      <c r="BO914" s="6"/>
      <c r="BP914" s="6"/>
      <c r="BQ914" s="6"/>
      <c r="BR914" s="6"/>
      <c r="BS914" s="6"/>
      <c r="BT914" s="6"/>
      <c r="BU914" s="6"/>
      <c r="BV914" s="6"/>
      <c r="BW914" s="6"/>
      <c r="BX914" s="6"/>
      <c r="BY914" s="6"/>
      <c r="BZ914" s="6"/>
      <c r="CA914" s="6"/>
      <c r="CB914" s="6"/>
    </row>
    <row r="915" spans="21:80" ht="34.15" customHeight="1"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5"/>
      <c r="AG915" s="15"/>
      <c r="AH915" s="15"/>
      <c r="AI915" s="15"/>
      <c r="AJ915" s="15"/>
      <c r="AK915" s="15"/>
      <c r="AL915" s="15"/>
      <c r="AM915" s="15"/>
      <c r="AN915" s="15"/>
      <c r="AO915" s="15"/>
      <c r="AP915" s="15"/>
      <c r="AQ915" s="15"/>
      <c r="AR915" s="15"/>
      <c r="AS915" s="15"/>
      <c r="AT915" s="15"/>
      <c r="AU915" s="15"/>
      <c r="AV915" s="15"/>
      <c r="AW915" s="15"/>
      <c r="AX915" s="15"/>
      <c r="AY915" s="6"/>
      <c r="AZ915" s="6"/>
      <c r="BA915" s="6"/>
      <c r="BB915" s="6"/>
      <c r="BC915" s="6"/>
      <c r="BD915" s="6"/>
      <c r="BE915" s="6"/>
      <c r="BF915" s="6"/>
      <c r="BG915" s="6"/>
      <c r="BH915" s="6"/>
      <c r="BI915" s="6"/>
      <c r="BJ915" s="6"/>
      <c r="BK915" s="6"/>
      <c r="BL915" s="6"/>
      <c r="BM915" s="6"/>
      <c r="BN915" s="6"/>
      <c r="BO915" s="6"/>
      <c r="BP915" s="6"/>
      <c r="BQ915" s="6"/>
      <c r="BR915" s="6"/>
      <c r="BS915" s="6"/>
      <c r="BT915" s="6"/>
      <c r="BU915" s="6"/>
      <c r="BV915" s="6"/>
      <c r="BW915" s="6"/>
      <c r="BX915" s="6"/>
      <c r="BY915" s="6"/>
      <c r="BZ915" s="6"/>
      <c r="CA915" s="6"/>
      <c r="CB915" s="6"/>
    </row>
    <row r="916" spans="21:80" ht="34.15" customHeight="1"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5"/>
      <c r="AG916" s="15"/>
      <c r="AH916" s="15"/>
      <c r="AI916" s="15"/>
      <c r="AJ916" s="15"/>
      <c r="AK916" s="15"/>
      <c r="AL916" s="15"/>
      <c r="AM916" s="15"/>
      <c r="AN916" s="15"/>
      <c r="AO916" s="15"/>
      <c r="AP916" s="15"/>
      <c r="AQ916" s="15"/>
      <c r="AR916" s="15"/>
      <c r="AS916" s="15"/>
      <c r="AT916" s="15"/>
      <c r="AU916" s="15"/>
      <c r="AV916" s="15"/>
      <c r="AW916" s="15"/>
      <c r="AX916" s="15"/>
      <c r="AY916" s="6"/>
      <c r="AZ916" s="6"/>
      <c r="BA916" s="6"/>
      <c r="BB916" s="6"/>
      <c r="BC916" s="6"/>
      <c r="BD916" s="6"/>
      <c r="BE916" s="6"/>
      <c r="BF916" s="6"/>
      <c r="BG916" s="6"/>
      <c r="BH916" s="6"/>
      <c r="BI916" s="6"/>
      <c r="BJ916" s="6"/>
      <c r="BK916" s="6"/>
      <c r="BL916" s="6"/>
      <c r="BM916" s="6"/>
      <c r="BN916" s="6"/>
      <c r="BO916" s="6"/>
      <c r="BP916" s="6"/>
      <c r="BQ916" s="6"/>
      <c r="BR916" s="6"/>
      <c r="BS916" s="6"/>
      <c r="BT916" s="6"/>
      <c r="BU916" s="6"/>
      <c r="BV916" s="6"/>
      <c r="BW916" s="6"/>
      <c r="BX916" s="6"/>
      <c r="BY916" s="6"/>
      <c r="BZ916" s="6"/>
      <c r="CA916" s="6"/>
      <c r="CB916" s="6"/>
    </row>
    <row r="917" spans="21:80" ht="34.15" customHeight="1"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5"/>
      <c r="AG917" s="15"/>
      <c r="AH917" s="15"/>
      <c r="AI917" s="15"/>
      <c r="AJ917" s="15"/>
      <c r="AK917" s="15"/>
      <c r="AL917" s="15"/>
      <c r="AM917" s="15"/>
      <c r="AN917" s="15"/>
      <c r="AO917" s="15"/>
      <c r="AP917" s="15"/>
      <c r="AQ917" s="15"/>
      <c r="AR917" s="15"/>
      <c r="AS917" s="15"/>
      <c r="AT917" s="15"/>
      <c r="AU917" s="15"/>
      <c r="AV917" s="15"/>
      <c r="AW917" s="15"/>
      <c r="AX917" s="15"/>
      <c r="AY917" s="6"/>
      <c r="AZ917" s="6"/>
      <c r="BA917" s="6"/>
      <c r="BB917" s="6"/>
      <c r="BC917" s="6"/>
      <c r="BD917" s="6"/>
      <c r="BE917" s="6"/>
      <c r="BF917" s="6"/>
      <c r="BG917" s="6"/>
      <c r="BH917" s="6"/>
      <c r="BI917" s="6"/>
      <c r="BJ917" s="6"/>
      <c r="BK917" s="6"/>
      <c r="BL917" s="6"/>
      <c r="BM917" s="6"/>
      <c r="BN917" s="6"/>
      <c r="BO917" s="6"/>
      <c r="BP917" s="6"/>
      <c r="BQ917" s="6"/>
      <c r="BR917" s="6"/>
      <c r="BS917" s="6"/>
      <c r="BT917" s="6"/>
      <c r="BU917" s="6"/>
      <c r="BV917" s="6"/>
      <c r="BW917" s="6"/>
      <c r="BX917" s="6"/>
      <c r="BY917" s="6"/>
      <c r="BZ917" s="6"/>
      <c r="CA917" s="6"/>
      <c r="CB917" s="6"/>
    </row>
    <row r="918" spans="21:80" ht="34.15" customHeight="1"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5"/>
      <c r="AG918" s="15"/>
      <c r="AH918" s="15"/>
      <c r="AI918" s="15"/>
      <c r="AJ918" s="15"/>
      <c r="AK918" s="15"/>
      <c r="AL918" s="15"/>
      <c r="AM918" s="15"/>
      <c r="AN918" s="15"/>
      <c r="AO918" s="15"/>
      <c r="AP918" s="15"/>
      <c r="AQ918" s="15"/>
      <c r="AR918" s="15"/>
      <c r="AS918" s="15"/>
      <c r="AT918" s="15"/>
      <c r="AU918" s="15"/>
      <c r="AV918" s="15"/>
      <c r="AW918" s="15"/>
      <c r="AX918" s="15"/>
      <c r="AY918" s="6"/>
      <c r="AZ918" s="6"/>
      <c r="BA918" s="6"/>
      <c r="BB918" s="6"/>
      <c r="BC918" s="6"/>
      <c r="BD918" s="6"/>
      <c r="BE918" s="6"/>
      <c r="BF918" s="6"/>
      <c r="BG918" s="6"/>
      <c r="BH918" s="6"/>
      <c r="BI918" s="6"/>
      <c r="BJ918" s="6"/>
      <c r="BK918" s="6"/>
      <c r="BL918" s="6"/>
      <c r="BM918" s="6"/>
      <c r="BN918" s="6"/>
      <c r="BO918" s="6"/>
      <c r="BP918" s="6"/>
      <c r="BQ918" s="6"/>
      <c r="BR918" s="6"/>
      <c r="BS918" s="6"/>
      <c r="BT918" s="6"/>
      <c r="BU918" s="6"/>
      <c r="BV918" s="6"/>
      <c r="BW918" s="6"/>
      <c r="BX918" s="6"/>
      <c r="BY918" s="6"/>
      <c r="BZ918" s="6"/>
      <c r="CA918" s="6"/>
      <c r="CB918" s="6"/>
    </row>
    <row r="919" spans="21:80" ht="34.15" customHeight="1"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5"/>
      <c r="AG919" s="15"/>
      <c r="AH919" s="15"/>
      <c r="AI919" s="15"/>
      <c r="AJ919" s="15"/>
      <c r="AK919" s="15"/>
      <c r="AL919" s="15"/>
      <c r="AM919" s="15"/>
      <c r="AN919" s="15"/>
      <c r="AO919" s="15"/>
      <c r="AP919" s="15"/>
      <c r="AQ919" s="15"/>
      <c r="AR919" s="15"/>
      <c r="AS919" s="15"/>
      <c r="AT919" s="15"/>
      <c r="AU919" s="15"/>
      <c r="AV919" s="15"/>
      <c r="AW919" s="15"/>
      <c r="AX919" s="15"/>
      <c r="AY919" s="6"/>
      <c r="AZ919" s="6"/>
      <c r="BA919" s="6"/>
      <c r="BB919" s="6"/>
      <c r="BC919" s="6"/>
      <c r="BD919" s="6"/>
      <c r="BE919" s="6"/>
      <c r="BF919" s="6"/>
      <c r="BG919" s="6"/>
      <c r="BH919" s="6"/>
      <c r="BI919" s="6"/>
      <c r="BJ919" s="6"/>
      <c r="BK919" s="6"/>
      <c r="BL919" s="6"/>
      <c r="BM919" s="6"/>
      <c r="BN919" s="6"/>
      <c r="BO919" s="6"/>
      <c r="BP919" s="6"/>
      <c r="BQ919" s="6"/>
      <c r="BR919" s="6"/>
      <c r="BS919" s="6"/>
      <c r="BT919" s="6"/>
      <c r="BU919" s="6"/>
      <c r="BV919" s="6"/>
      <c r="BW919" s="6"/>
      <c r="BX919" s="6"/>
      <c r="BY919" s="6"/>
      <c r="BZ919" s="6"/>
      <c r="CA919" s="6"/>
      <c r="CB919" s="6"/>
    </row>
    <row r="920" spans="21:80" ht="34.15" customHeight="1"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5"/>
      <c r="AG920" s="15"/>
      <c r="AH920" s="15"/>
      <c r="AI920" s="15"/>
      <c r="AJ920" s="15"/>
      <c r="AK920" s="15"/>
      <c r="AL920" s="15"/>
      <c r="AM920" s="15"/>
      <c r="AN920" s="15"/>
      <c r="AO920" s="15"/>
      <c r="AP920" s="15"/>
      <c r="AQ920" s="15"/>
      <c r="AR920" s="15"/>
      <c r="AS920" s="15"/>
      <c r="AT920" s="15"/>
      <c r="AU920" s="15"/>
      <c r="AV920" s="15"/>
      <c r="AW920" s="15"/>
      <c r="AX920" s="15"/>
      <c r="AY920" s="6"/>
      <c r="AZ920" s="6"/>
      <c r="BA920" s="6"/>
      <c r="BB920" s="6"/>
      <c r="BC920" s="6"/>
      <c r="BD920" s="6"/>
      <c r="BE920" s="6"/>
      <c r="BF920" s="6"/>
      <c r="BG920" s="6"/>
      <c r="BH920" s="6"/>
      <c r="BI920" s="6"/>
      <c r="BJ920" s="6"/>
      <c r="BK920" s="6"/>
      <c r="BL920" s="6"/>
      <c r="BM920" s="6"/>
      <c r="BN920" s="6"/>
      <c r="BO920" s="6"/>
      <c r="BP920" s="6"/>
      <c r="BQ920" s="6"/>
      <c r="BR920" s="6"/>
      <c r="BS920" s="6"/>
      <c r="BT920" s="6"/>
      <c r="BU920" s="6"/>
      <c r="BV920" s="6"/>
      <c r="BW920" s="6"/>
      <c r="BX920" s="6"/>
      <c r="BY920" s="6"/>
      <c r="BZ920" s="6"/>
      <c r="CA920" s="6"/>
      <c r="CB920" s="6"/>
    </row>
    <row r="921" spans="21:80" ht="34.15" customHeight="1"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5"/>
      <c r="AG921" s="15"/>
      <c r="AH921" s="15"/>
      <c r="AI921" s="15"/>
      <c r="AJ921" s="15"/>
      <c r="AK921" s="15"/>
      <c r="AL921" s="15"/>
      <c r="AM921" s="15"/>
      <c r="AN921" s="15"/>
      <c r="AO921" s="15"/>
      <c r="AP921" s="15"/>
      <c r="AQ921" s="15"/>
      <c r="AR921" s="15"/>
      <c r="AS921" s="15"/>
      <c r="AT921" s="15"/>
      <c r="AU921" s="15"/>
      <c r="AV921" s="15"/>
      <c r="AW921" s="15"/>
      <c r="AX921" s="15"/>
      <c r="AY921" s="6"/>
      <c r="AZ921" s="6"/>
      <c r="BA921" s="6"/>
      <c r="BB921" s="6"/>
      <c r="BC921" s="6"/>
      <c r="BD921" s="6"/>
      <c r="BE921" s="6"/>
      <c r="BF921" s="6"/>
      <c r="BG921" s="6"/>
      <c r="BH921" s="6"/>
      <c r="BI921" s="6"/>
      <c r="BJ921" s="6"/>
      <c r="BK921" s="6"/>
      <c r="BL921" s="6"/>
      <c r="BM921" s="6"/>
      <c r="BN921" s="6"/>
      <c r="BO921" s="6"/>
      <c r="BP921" s="6"/>
      <c r="BQ921" s="6"/>
      <c r="BR921" s="6"/>
      <c r="BS921" s="6"/>
      <c r="BT921" s="6"/>
      <c r="BU921" s="6"/>
      <c r="BV921" s="6"/>
      <c r="BW921" s="6"/>
      <c r="BX921" s="6"/>
      <c r="BY921" s="6"/>
      <c r="BZ921" s="6"/>
      <c r="CA921" s="6"/>
      <c r="CB921" s="6"/>
    </row>
    <row r="922" spans="21:80" ht="34.15" customHeight="1"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5"/>
      <c r="AG922" s="15"/>
      <c r="AH922" s="15"/>
      <c r="AI922" s="15"/>
      <c r="AJ922" s="15"/>
      <c r="AK922" s="15"/>
      <c r="AL922" s="15"/>
      <c r="AM922" s="15"/>
      <c r="AN922" s="15"/>
      <c r="AO922" s="15"/>
      <c r="AP922" s="15"/>
      <c r="AQ922" s="15"/>
      <c r="AR922" s="15"/>
      <c r="AS922" s="15"/>
      <c r="AT922" s="15"/>
      <c r="AU922" s="15"/>
      <c r="AV922" s="15"/>
      <c r="AW922" s="15"/>
      <c r="AX922" s="15"/>
      <c r="AY922" s="6"/>
      <c r="AZ922" s="6"/>
      <c r="BA922" s="6"/>
      <c r="BB922" s="6"/>
      <c r="BC922" s="6"/>
      <c r="BD922" s="6"/>
      <c r="BE922" s="6"/>
      <c r="BF922" s="6"/>
      <c r="BG922" s="6"/>
      <c r="BH922" s="6"/>
      <c r="BI922" s="6"/>
      <c r="BJ922" s="6"/>
      <c r="BK922" s="6"/>
      <c r="BL922" s="6"/>
      <c r="BM922" s="6"/>
      <c r="BN922" s="6"/>
      <c r="BO922" s="6"/>
      <c r="BP922" s="6"/>
      <c r="BQ922" s="6"/>
      <c r="BR922" s="6"/>
      <c r="BS922" s="6"/>
      <c r="BT922" s="6"/>
      <c r="BU922" s="6"/>
      <c r="BV922" s="6"/>
      <c r="BW922" s="6"/>
      <c r="BX922" s="6"/>
      <c r="BY922" s="6"/>
      <c r="BZ922" s="6"/>
      <c r="CA922" s="6"/>
      <c r="CB922" s="6"/>
    </row>
    <row r="923" spans="21:80" ht="34.15" customHeight="1"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5"/>
      <c r="AG923" s="15"/>
      <c r="AH923" s="15"/>
      <c r="AI923" s="15"/>
      <c r="AJ923" s="15"/>
      <c r="AK923" s="15"/>
      <c r="AL923" s="15"/>
      <c r="AM923" s="15"/>
      <c r="AN923" s="15"/>
      <c r="AO923" s="15"/>
      <c r="AP923" s="15"/>
      <c r="AQ923" s="15"/>
      <c r="AR923" s="15"/>
      <c r="AS923" s="15"/>
      <c r="AT923" s="15"/>
      <c r="AU923" s="15"/>
      <c r="AV923" s="15"/>
      <c r="AW923" s="15"/>
      <c r="AX923" s="15"/>
      <c r="AY923" s="6"/>
      <c r="AZ923" s="6"/>
      <c r="BA923" s="6"/>
      <c r="BB923" s="6"/>
      <c r="BC923" s="6"/>
      <c r="BD923" s="6"/>
      <c r="BE923" s="6"/>
      <c r="BF923" s="6"/>
      <c r="BG923" s="6"/>
      <c r="BH923" s="6"/>
      <c r="BI923" s="6"/>
      <c r="BJ923" s="6"/>
      <c r="BK923" s="6"/>
      <c r="BL923" s="6"/>
      <c r="BM923" s="6"/>
      <c r="BN923" s="6"/>
      <c r="BO923" s="6"/>
      <c r="BP923" s="6"/>
      <c r="BQ923" s="6"/>
      <c r="BR923" s="6"/>
      <c r="BS923" s="6"/>
      <c r="BT923" s="6"/>
      <c r="BU923" s="6"/>
      <c r="BV923" s="6"/>
      <c r="BW923" s="6"/>
      <c r="BX923" s="6"/>
      <c r="BY923" s="6"/>
      <c r="BZ923" s="6"/>
      <c r="CA923" s="6"/>
      <c r="CB923" s="6"/>
    </row>
    <row r="924" spans="21:80" ht="34.15" customHeight="1"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5"/>
      <c r="AG924" s="15"/>
      <c r="AH924" s="15"/>
      <c r="AI924" s="15"/>
      <c r="AJ924" s="15"/>
      <c r="AK924" s="15"/>
      <c r="AL924" s="15"/>
      <c r="AM924" s="15"/>
      <c r="AN924" s="15"/>
      <c r="AO924" s="15"/>
      <c r="AP924" s="15"/>
      <c r="AQ924" s="15"/>
      <c r="AR924" s="15"/>
      <c r="AS924" s="15"/>
      <c r="AT924" s="15"/>
      <c r="AU924" s="15"/>
      <c r="AV924" s="15"/>
      <c r="AW924" s="15"/>
      <c r="AX924" s="15"/>
      <c r="AY924" s="6"/>
      <c r="AZ924" s="6"/>
      <c r="BA924" s="6"/>
      <c r="BB924" s="6"/>
      <c r="BC924" s="6"/>
      <c r="BD924" s="6"/>
      <c r="BE924" s="6"/>
      <c r="BF924" s="6"/>
      <c r="BG924" s="6"/>
      <c r="BH924" s="6"/>
      <c r="BI924" s="6"/>
      <c r="BJ924" s="6"/>
      <c r="BK924" s="6"/>
      <c r="BL924" s="6"/>
      <c r="BM924" s="6"/>
      <c r="BN924" s="6"/>
      <c r="BO924" s="6"/>
      <c r="BP924" s="6"/>
      <c r="BQ924" s="6"/>
      <c r="BR924" s="6"/>
      <c r="BS924" s="6"/>
      <c r="BT924" s="6"/>
      <c r="BU924" s="6"/>
      <c r="BV924" s="6"/>
      <c r="BW924" s="6"/>
      <c r="BX924" s="6"/>
      <c r="BY924" s="6"/>
      <c r="BZ924" s="6"/>
      <c r="CA924" s="6"/>
      <c r="CB924" s="6"/>
    </row>
    <row r="925" spans="21:80" ht="34.15" customHeight="1"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5"/>
      <c r="AG925" s="15"/>
      <c r="AH925" s="15"/>
      <c r="AI925" s="15"/>
      <c r="AJ925" s="15"/>
      <c r="AK925" s="15"/>
      <c r="AL925" s="15"/>
      <c r="AM925" s="15"/>
      <c r="AN925" s="15"/>
      <c r="AO925" s="15"/>
      <c r="AP925" s="15"/>
      <c r="AQ925" s="15"/>
      <c r="AR925" s="15"/>
      <c r="AS925" s="15"/>
      <c r="AT925" s="15"/>
      <c r="AU925" s="15"/>
      <c r="AV925" s="15"/>
      <c r="AW925" s="15"/>
      <c r="AX925" s="15"/>
      <c r="AY925" s="6"/>
      <c r="AZ925" s="6"/>
      <c r="BA925" s="6"/>
      <c r="BB925" s="6"/>
      <c r="BC925" s="6"/>
      <c r="BD925" s="6"/>
      <c r="BE925" s="6"/>
      <c r="BF925" s="6"/>
      <c r="BG925" s="6"/>
      <c r="BH925" s="6"/>
      <c r="BI925" s="6"/>
      <c r="BJ925" s="6"/>
      <c r="BK925" s="6"/>
      <c r="BL925" s="6"/>
      <c r="BM925" s="6"/>
      <c r="BN925" s="6"/>
      <c r="BO925" s="6"/>
      <c r="BP925" s="6"/>
      <c r="BQ925" s="6"/>
      <c r="BR925" s="6"/>
      <c r="BS925" s="6"/>
      <c r="BT925" s="6"/>
      <c r="BU925" s="6"/>
      <c r="BV925" s="6"/>
      <c r="BW925" s="6"/>
      <c r="BX925" s="6"/>
      <c r="BY925" s="6"/>
      <c r="BZ925" s="6"/>
      <c r="CA925" s="6"/>
      <c r="CB925" s="6"/>
    </row>
    <row r="926" spans="21:80" ht="34.15" customHeight="1"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5"/>
      <c r="AG926" s="15"/>
      <c r="AH926" s="15"/>
      <c r="AI926" s="15"/>
      <c r="AJ926" s="15"/>
      <c r="AK926" s="15"/>
      <c r="AL926" s="15"/>
      <c r="AM926" s="15"/>
      <c r="AN926" s="15"/>
      <c r="AO926" s="15"/>
      <c r="AP926" s="15"/>
      <c r="AQ926" s="15"/>
      <c r="AR926" s="15"/>
      <c r="AS926" s="15"/>
      <c r="AT926" s="15"/>
      <c r="AU926" s="15"/>
      <c r="AV926" s="15"/>
      <c r="AW926" s="15"/>
      <c r="AX926" s="15"/>
      <c r="AY926" s="6"/>
      <c r="AZ926" s="6"/>
      <c r="BA926" s="6"/>
      <c r="BB926" s="6"/>
      <c r="BC926" s="6"/>
      <c r="BD926" s="6"/>
      <c r="BE926" s="6"/>
      <c r="BF926" s="6"/>
      <c r="BG926" s="6"/>
      <c r="BH926" s="6"/>
      <c r="BI926" s="6"/>
      <c r="BJ926" s="6"/>
      <c r="BK926" s="6"/>
      <c r="BL926" s="6"/>
      <c r="BM926" s="6"/>
      <c r="BN926" s="6"/>
      <c r="BO926" s="6"/>
      <c r="BP926" s="6"/>
      <c r="BQ926" s="6"/>
      <c r="BR926" s="6"/>
      <c r="BS926" s="6"/>
      <c r="BT926" s="6"/>
      <c r="BU926" s="6"/>
      <c r="BV926" s="6"/>
      <c r="BW926" s="6"/>
      <c r="BX926" s="6"/>
      <c r="BY926" s="6"/>
      <c r="BZ926" s="6"/>
      <c r="CA926" s="6"/>
      <c r="CB926" s="6"/>
    </row>
    <row r="927" spans="21:80" ht="34.15" customHeight="1"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5"/>
      <c r="AG927" s="15"/>
      <c r="AH927" s="15"/>
      <c r="AI927" s="15"/>
      <c r="AJ927" s="15"/>
      <c r="AK927" s="15"/>
      <c r="AL927" s="15"/>
      <c r="AM927" s="15"/>
      <c r="AN927" s="15"/>
      <c r="AO927" s="15"/>
      <c r="AP927" s="15"/>
      <c r="AQ927" s="15"/>
      <c r="AR927" s="15"/>
      <c r="AS927" s="15"/>
      <c r="AT927" s="15"/>
      <c r="AU927" s="15"/>
      <c r="AV927" s="15"/>
      <c r="AW927" s="15"/>
      <c r="AX927" s="15"/>
      <c r="AY927" s="6"/>
      <c r="AZ927" s="6"/>
      <c r="BA927" s="6"/>
      <c r="BB927" s="6"/>
      <c r="BC927" s="6"/>
      <c r="BD927" s="6"/>
      <c r="BE927" s="6"/>
      <c r="BF927" s="6"/>
      <c r="BG927" s="6"/>
      <c r="BH927" s="6"/>
      <c r="BI927" s="6"/>
      <c r="BJ927" s="6"/>
      <c r="BK927" s="6"/>
      <c r="BL927" s="6"/>
      <c r="BM927" s="6"/>
      <c r="BN927" s="6"/>
      <c r="BO927" s="6"/>
      <c r="BP927" s="6"/>
      <c r="BQ927" s="6"/>
      <c r="BR927" s="6"/>
      <c r="BS927" s="6"/>
      <c r="BT927" s="6"/>
      <c r="BU927" s="6"/>
      <c r="BV927" s="6"/>
      <c r="BW927" s="6"/>
      <c r="BX927" s="6"/>
      <c r="BY927" s="6"/>
      <c r="BZ927" s="6"/>
      <c r="CA927" s="6"/>
      <c r="CB927" s="6"/>
    </row>
    <row r="928" spans="21:80" ht="34.15" customHeight="1"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5"/>
      <c r="AG928" s="15"/>
      <c r="AH928" s="15"/>
      <c r="AI928" s="15"/>
      <c r="AJ928" s="15"/>
      <c r="AK928" s="15"/>
      <c r="AL928" s="15"/>
      <c r="AM928" s="15"/>
      <c r="AN928" s="15"/>
      <c r="AO928" s="15"/>
      <c r="AP928" s="15"/>
      <c r="AQ928" s="15"/>
      <c r="AR928" s="15"/>
      <c r="AS928" s="15"/>
      <c r="AT928" s="15"/>
      <c r="AU928" s="15"/>
      <c r="AV928" s="15"/>
      <c r="AW928" s="15"/>
      <c r="AX928" s="15"/>
      <c r="AY928" s="6"/>
      <c r="AZ928" s="6"/>
      <c r="BA928" s="6"/>
      <c r="BB928" s="6"/>
      <c r="BC928" s="6"/>
      <c r="BD928" s="6"/>
      <c r="BE928" s="6"/>
      <c r="BF928" s="6"/>
      <c r="BG928" s="6"/>
      <c r="BH928" s="6"/>
      <c r="BI928" s="6"/>
      <c r="BJ928" s="6"/>
      <c r="BK928" s="6"/>
      <c r="BL928" s="6"/>
      <c r="BM928" s="6"/>
      <c r="BN928" s="6"/>
      <c r="BO928" s="6"/>
      <c r="BP928" s="6"/>
      <c r="BQ928" s="6"/>
      <c r="BR928" s="6"/>
      <c r="BS928" s="6"/>
      <c r="BT928" s="6"/>
      <c r="BU928" s="6"/>
      <c r="BV928" s="6"/>
      <c r="BW928" s="6"/>
      <c r="BX928" s="6"/>
      <c r="BY928" s="6"/>
      <c r="BZ928" s="6"/>
      <c r="CA928" s="6"/>
      <c r="CB928" s="6"/>
    </row>
    <row r="929" spans="21:80" ht="34.15" customHeight="1"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5"/>
      <c r="AG929" s="15"/>
      <c r="AH929" s="15"/>
      <c r="AI929" s="15"/>
      <c r="AJ929" s="15"/>
      <c r="AK929" s="15"/>
      <c r="AL929" s="15"/>
      <c r="AM929" s="15"/>
      <c r="AN929" s="15"/>
      <c r="AO929" s="15"/>
      <c r="AP929" s="15"/>
      <c r="AQ929" s="15"/>
      <c r="AR929" s="15"/>
      <c r="AS929" s="15"/>
      <c r="AT929" s="15"/>
      <c r="AU929" s="15"/>
      <c r="AV929" s="15"/>
      <c r="AW929" s="15"/>
      <c r="AX929" s="15"/>
      <c r="AY929" s="6"/>
      <c r="AZ929" s="6"/>
      <c r="BA929" s="6"/>
      <c r="BB929" s="6"/>
      <c r="BC929" s="6"/>
      <c r="BD929" s="6"/>
      <c r="BE929" s="6"/>
      <c r="BF929" s="6"/>
      <c r="BG929" s="6"/>
      <c r="BH929" s="6"/>
      <c r="BI929" s="6"/>
      <c r="BJ929" s="6"/>
      <c r="BK929" s="6"/>
      <c r="BL929" s="6"/>
      <c r="BM929" s="6"/>
      <c r="BN929" s="6"/>
      <c r="BO929" s="6"/>
      <c r="BP929" s="6"/>
      <c r="BQ929" s="6"/>
      <c r="BR929" s="6"/>
      <c r="BS929" s="6"/>
      <c r="BT929" s="6"/>
      <c r="BU929" s="6"/>
      <c r="BV929" s="6"/>
      <c r="BW929" s="6"/>
      <c r="BX929" s="6"/>
      <c r="BY929" s="6"/>
      <c r="BZ929" s="6"/>
      <c r="CA929" s="6"/>
      <c r="CB929" s="6"/>
    </row>
    <row r="930" spans="21:80" ht="34.15" customHeight="1"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5"/>
      <c r="AG930" s="15"/>
      <c r="AH930" s="15"/>
      <c r="AI930" s="15"/>
      <c r="AJ930" s="15"/>
      <c r="AK930" s="15"/>
      <c r="AL930" s="15"/>
      <c r="AM930" s="15"/>
      <c r="AN930" s="15"/>
      <c r="AO930" s="15"/>
      <c r="AP930" s="15"/>
      <c r="AQ930" s="15"/>
      <c r="AR930" s="15"/>
      <c r="AS930" s="15"/>
      <c r="AT930" s="15"/>
      <c r="AU930" s="15"/>
      <c r="AV930" s="15"/>
      <c r="AW930" s="15"/>
      <c r="AX930" s="15"/>
      <c r="AY930" s="6"/>
      <c r="AZ930" s="6"/>
      <c r="BA930" s="6"/>
      <c r="BB930" s="6"/>
      <c r="BC930" s="6"/>
      <c r="BD930" s="6"/>
      <c r="BE930" s="6"/>
      <c r="BF930" s="6"/>
      <c r="BG930" s="6"/>
      <c r="BH930" s="6"/>
      <c r="BI930" s="6"/>
      <c r="BJ930" s="6"/>
      <c r="BK930" s="6"/>
      <c r="BL930" s="6"/>
      <c r="BM930" s="6"/>
      <c r="BN930" s="6"/>
      <c r="BO930" s="6"/>
      <c r="BP930" s="6"/>
      <c r="BQ930" s="6"/>
      <c r="BR930" s="6"/>
      <c r="BS930" s="6"/>
      <c r="BT930" s="6"/>
      <c r="BU930" s="6"/>
      <c r="BV930" s="6"/>
      <c r="BW930" s="6"/>
      <c r="BX930" s="6"/>
      <c r="BY930" s="6"/>
      <c r="BZ930" s="6"/>
      <c r="CA930" s="6"/>
      <c r="CB930" s="6"/>
    </row>
    <row r="931" spans="21:80" ht="34.15" customHeight="1"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5"/>
      <c r="AG931" s="15"/>
      <c r="AH931" s="15"/>
      <c r="AI931" s="15"/>
      <c r="AJ931" s="15"/>
      <c r="AK931" s="15"/>
      <c r="AL931" s="15"/>
      <c r="AM931" s="15"/>
      <c r="AN931" s="15"/>
      <c r="AO931" s="15"/>
      <c r="AP931" s="15"/>
      <c r="AQ931" s="15"/>
      <c r="AR931" s="15"/>
      <c r="AS931" s="15"/>
      <c r="AT931" s="15"/>
      <c r="AU931" s="15"/>
      <c r="AV931" s="15"/>
      <c r="AW931" s="15"/>
      <c r="AX931" s="15"/>
      <c r="AY931" s="6"/>
      <c r="AZ931" s="6"/>
      <c r="BA931" s="6"/>
      <c r="BB931" s="6"/>
      <c r="BC931" s="6"/>
      <c r="BD931" s="6"/>
      <c r="BE931" s="6"/>
      <c r="BF931" s="6"/>
      <c r="BG931" s="6"/>
      <c r="BH931" s="6"/>
      <c r="BI931" s="6"/>
      <c r="BJ931" s="6"/>
      <c r="BK931" s="6"/>
      <c r="BL931" s="6"/>
      <c r="BM931" s="6"/>
      <c r="BN931" s="6"/>
      <c r="BO931" s="6"/>
      <c r="BP931" s="6"/>
      <c r="BQ931" s="6"/>
      <c r="BR931" s="6"/>
      <c r="BS931" s="6"/>
      <c r="BT931" s="6"/>
      <c r="BU931" s="6"/>
      <c r="BV931" s="6"/>
      <c r="BW931" s="6"/>
      <c r="BX931" s="6"/>
      <c r="BY931" s="6"/>
      <c r="BZ931" s="6"/>
      <c r="CA931" s="6"/>
      <c r="CB931" s="6"/>
    </row>
    <row r="932" spans="21:80" ht="34.15" customHeight="1"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5"/>
      <c r="AG932" s="15"/>
      <c r="AH932" s="15"/>
      <c r="AI932" s="15"/>
      <c r="AJ932" s="15"/>
      <c r="AK932" s="15"/>
      <c r="AL932" s="15"/>
      <c r="AM932" s="15"/>
      <c r="AN932" s="15"/>
      <c r="AO932" s="15"/>
      <c r="AP932" s="15"/>
      <c r="AQ932" s="15"/>
      <c r="AR932" s="15"/>
      <c r="AS932" s="15"/>
      <c r="AT932" s="15"/>
      <c r="AU932" s="15"/>
      <c r="AV932" s="15"/>
      <c r="AW932" s="15"/>
      <c r="AX932" s="15"/>
      <c r="AY932" s="6"/>
      <c r="AZ932" s="6"/>
      <c r="BA932" s="6"/>
      <c r="BB932" s="6"/>
      <c r="BC932" s="6"/>
      <c r="BD932" s="6"/>
      <c r="BE932" s="6"/>
      <c r="BF932" s="6"/>
      <c r="BG932" s="6"/>
      <c r="BH932" s="6"/>
      <c r="BI932" s="6"/>
      <c r="BJ932" s="6"/>
      <c r="BK932" s="6"/>
      <c r="BL932" s="6"/>
      <c r="BM932" s="6"/>
      <c r="BN932" s="6"/>
      <c r="BO932" s="6"/>
      <c r="BP932" s="6"/>
      <c r="BQ932" s="6"/>
      <c r="BR932" s="6"/>
      <c r="BS932" s="6"/>
      <c r="BT932" s="6"/>
      <c r="BU932" s="6"/>
      <c r="BV932" s="6"/>
      <c r="BW932" s="6"/>
      <c r="BX932" s="6"/>
      <c r="BY932" s="6"/>
      <c r="BZ932" s="6"/>
      <c r="CA932" s="6"/>
      <c r="CB932" s="6"/>
    </row>
    <row r="933" spans="21:80" ht="34.15" customHeight="1"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5"/>
      <c r="AG933" s="15"/>
      <c r="AH933" s="15"/>
      <c r="AI933" s="15"/>
      <c r="AJ933" s="15"/>
      <c r="AK933" s="15"/>
      <c r="AL933" s="15"/>
      <c r="AM933" s="15"/>
      <c r="AN933" s="15"/>
      <c r="AO933" s="15"/>
      <c r="AP933" s="15"/>
      <c r="AQ933" s="15"/>
      <c r="AR933" s="15"/>
      <c r="AS933" s="15"/>
      <c r="AT933" s="15"/>
      <c r="AU933" s="15"/>
      <c r="AV933" s="15"/>
      <c r="AW933" s="15"/>
      <c r="AX933" s="15"/>
      <c r="AY933" s="6"/>
      <c r="AZ933" s="6"/>
      <c r="BA933" s="6"/>
      <c r="BB933" s="6"/>
      <c r="BC933" s="6"/>
      <c r="BD933" s="6"/>
      <c r="BE933" s="6"/>
      <c r="BF933" s="6"/>
      <c r="BG933" s="6"/>
      <c r="BH933" s="6"/>
      <c r="BI933" s="6"/>
      <c r="BJ933" s="6"/>
      <c r="BK933" s="6"/>
      <c r="BL933" s="6"/>
      <c r="BM933" s="6"/>
      <c r="BN933" s="6"/>
      <c r="BO933" s="6"/>
      <c r="BP933" s="6"/>
      <c r="BQ933" s="6"/>
      <c r="BR933" s="6"/>
      <c r="BS933" s="6"/>
      <c r="BT933" s="6"/>
      <c r="BU933" s="6"/>
      <c r="BV933" s="6"/>
      <c r="BW933" s="6"/>
      <c r="BX933" s="6"/>
      <c r="BY933" s="6"/>
      <c r="BZ933" s="6"/>
      <c r="CA933" s="6"/>
      <c r="CB933" s="6"/>
    </row>
    <row r="934" spans="21:80" ht="34.15" customHeight="1">
      <c r="U934" s="15"/>
      <c r="V934" s="15"/>
      <c r="W934" s="15"/>
      <c r="X934" s="15"/>
      <c r="Y934" s="15"/>
      <c r="Z934" s="15"/>
      <c r="AA934" s="15"/>
      <c r="AB934" s="15"/>
      <c r="AC934" s="15"/>
      <c r="AD934" s="15"/>
      <c r="AE934" s="15"/>
      <c r="AF934" s="15"/>
      <c r="AG934" s="15"/>
      <c r="AH934" s="15"/>
      <c r="AI934" s="15"/>
      <c r="AJ934" s="15"/>
      <c r="AK934" s="15"/>
      <c r="AL934" s="15"/>
      <c r="AM934" s="15"/>
      <c r="AN934" s="15"/>
      <c r="AO934" s="15"/>
      <c r="AP934" s="15"/>
      <c r="AQ934" s="15"/>
      <c r="AR934" s="15"/>
      <c r="AS934" s="15"/>
      <c r="AT934" s="15"/>
      <c r="AU934" s="15"/>
      <c r="AV934" s="15"/>
      <c r="AW934" s="15"/>
      <c r="AX934" s="15"/>
      <c r="AY934" s="6"/>
      <c r="AZ934" s="6"/>
      <c r="BA934" s="6"/>
      <c r="BB934" s="6"/>
      <c r="BC934" s="6"/>
      <c r="BD934" s="6"/>
      <c r="BE934" s="6"/>
      <c r="BF934" s="6"/>
      <c r="BG934" s="6"/>
      <c r="BH934" s="6"/>
      <c r="BI934" s="6"/>
      <c r="BJ934" s="6"/>
      <c r="BK934" s="6"/>
      <c r="BL934" s="6"/>
      <c r="BM934" s="6"/>
      <c r="BN934" s="6"/>
      <c r="BO934" s="6"/>
      <c r="BP934" s="6"/>
      <c r="BQ934" s="6"/>
      <c r="BR934" s="6"/>
      <c r="BS934" s="6"/>
      <c r="BT934" s="6"/>
      <c r="BU934" s="6"/>
      <c r="BV934" s="6"/>
      <c r="BW934" s="6"/>
      <c r="BX934" s="6"/>
      <c r="BY934" s="6"/>
      <c r="BZ934" s="6"/>
      <c r="CA934" s="6"/>
      <c r="CB934" s="6"/>
    </row>
    <row r="935" spans="21:80" ht="34.15" customHeight="1">
      <c r="U935" s="15"/>
      <c r="V935" s="15"/>
      <c r="W935" s="15"/>
      <c r="X935" s="15"/>
      <c r="Y935" s="15"/>
      <c r="Z935" s="15"/>
      <c r="AA935" s="15"/>
      <c r="AB935" s="15"/>
      <c r="AC935" s="15"/>
      <c r="AD935" s="15"/>
      <c r="AE935" s="15"/>
      <c r="AF935" s="15"/>
      <c r="AG935" s="15"/>
      <c r="AH935" s="15"/>
      <c r="AI935" s="15"/>
      <c r="AJ935" s="15"/>
      <c r="AK935" s="15"/>
      <c r="AL935" s="15"/>
      <c r="AM935" s="15"/>
      <c r="AN935" s="15"/>
      <c r="AO935" s="15"/>
      <c r="AP935" s="15"/>
      <c r="AQ935" s="15"/>
      <c r="AR935" s="15"/>
      <c r="AS935" s="15"/>
      <c r="AT935" s="15"/>
      <c r="AU935" s="15"/>
      <c r="AV935" s="15"/>
      <c r="AW935" s="15"/>
      <c r="AX935" s="15"/>
      <c r="AY935" s="6"/>
      <c r="AZ935" s="6"/>
      <c r="BA935" s="6"/>
      <c r="BB935" s="6"/>
      <c r="BC935" s="6"/>
      <c r="BD935" s="6"/>
      <c r="BE935" s="6"/>
      <c r="BF935" s="6"/>
      <c r="BG935" s="6"/>
      <c r="BH935" s="6"/>
      <c r="BI935" s="6"/>
      <c r="BJ935" s="6"/>
      <c r="BK935" s="6"/>
      <c r="BL935" s="6"/>
      <c r="BM935" s="6"/>
      <c r="BN935" s="6"/>
      <c r="BO935" s="6"/>
      <c r="BP935" s="6"/>
      <c r="BQ935" s="6"/>
      <c r="BR935" s="6"/>
      <c r="BS935" s="6"/>
      <c r="BT935" s="6"/>
      <c r="BU935" s="6"/>
      <c r="BV935" s="6"/>
      <c r="BW935" s="6"/>
      <c r="BX935" s="6"/>
      <c r="BY935" s="6"/>
      <c r="BZ935" s="6"/>
      <c r="CA935" s="6"/>
      <c r="CB935" s="6"/>
    </row>
    <row r="936" spans="21:80" ht="34.15" customHeight="1">
      <c r="U936" s="15"/>
      <c r="V936" s="15"/>
      <c r="W936" s="15"/>
      <c r="X936" s="15"/>
      <c r="Y936" s="15"/>
      <c r="Z936" s="15"/>
      <c r="AA936" s="15"/>
      <c r="AB936" s="15"/>
      <c r="AC936" s="15"/>
      <c r="AD936" s="15"/>
      <c r="AE936" s="15"/>
      <c r="AF936" s="15"/>
      <c r="AG936" s="15"/>
      <c r="AH936" s="15"/>
      <c r="AI936" s="15"/>
      <c r="AJ936" s="15"/>
      <c r="AK936" s="15"/>
      <c r="AL936" s="15"/>
      <c r="AM936" s="15"/>
      <c r="AN936" s="15"/>
      <c r="AO936" s="15"/>
      <c r="AP936" s="15"/>
      <c r="AQ936" s="15"/>
      <c r="AR936" s="15"/>
      <c r="AS936" s="15"/>
      <c r="AT936" s="15"/>
      <c r="AU936" s="15"/>
      <c r="AV936" s="15"/>
      <c r="AW936" s="15"/>
      <c r="AX936" s="15"/>
      <c r="AY936" s="6"/>
      <c r="AZ936" s="6"/>
      <c r="BA936" s="6"/>
      <c r="BB936" s="6"/>
      <c r="BC936" s="6"/>
      <c r="BD936" s="6"/>
      <c r="BE936" s="6"/>
      <c r="BF936" s="6"/>
      <c r="BG936" s="6"/>
      <c r="BH936" s="6"/>
      <c r="BI936" s="6"/>
      <c r="BJ936" s="6"/>
      <c r="BK936" s="6"/>
      <c r="BL936" s="6"/>
      <c r="BM936" s="6"/>
      <c r="BN936" s="6"/>
      <c r="BO936" s="6"/>
      <c r="BP936" s="6"/>
      <c r="BQ936" s="6"/>
      <c r="BR936" s="6"/>
      <c r="BS936" s="6"/>
      <c r="BT936" s="6"/>
      <c r="BU936" s="6"/>
      <c r="BV936" s="6"/>
      <c r="BW936" s="6"/>
      <c r="BX936" s="6"/>
      <c r="BY936" s="6"/>
      <c r="BZ936" s="6"/>
      <c r="CA936" s="6"/>
      <c r="CB936" s="6"/>
    </row>
    <row r="937" spans="21:80" ht="34.15" customHeight="1">
      <c r="U937" s="15"/>
      <c r="V937" s="15"/>
      <c r="W937" s="15"/>
      <c r="X937" s="15"/>
      <c r="Y937" s="15"/>
      <c r="Z937" s="15"/>
      <c r="AA937" s="15"/>
      <c r="AB937" s="15"/>
      <c r="AC937" s="15"/>
      <c r="AD937" s="15"/>
      <c r="AE937" s="15"/>
      <c r="AF937" s="15"/>
      <c r="AG937" s="15"/>
      <c r="AH937" s="15"/>
      <c r="AI937" s="15"/>
      <c r="AJ937" s="15"/>
      <c r="AK937" s="15"/>
      <c r="AL937" s="15"/>
      <c r="AM937" s="15"/>
      <c r="AN937" s="15"/>
      <c r="AO937" s="15"/>
      <c r="AP937" s="15"/>
      <c r="AQ937" s="15"/>
      <c r="AR937" s="15"/>
      <c r="AS937" s="15"/>
      <c r="AT937" s="15"/>
      <c r="AU937" s="15"/>
      <c r="AV937" s="15"/>
      <c r="AW937" s="15"/>
      <c r="AX937" s="15"/>
      <c r="AY937" s="6"/>
      <c r="AZ937" s="6"/>
      <c r="BA937" s="6"/>
      <c r="BB937" s="6"/>
      <c r="BC937" s="6"/>
      <c r="BD937" s="6"/>
      <c r="BE937" s="6"/>
      <c r="BF937" s="6"/>
      <c r="BG937" s="6"/>
      <c r="BH937" s="6"/>
      <c r="BI937" s="6"/>
      <c r="BJ937" s="6"/>
      <c r="BK937" s="6"/>
      <c r="BL937" s="6"/>
      <c r="BM937" s="6"/>
      <c r="BN937" s="6"/>
      <c r="BO937" s="6"/>
      <c r="BP937" s="6"/>
      <c r="BQ937" s="6"/>
      <c r="BR937" s="6"/>
      <c r="BS937" s="6"/>
      <c r="BT937" s="6"/>
      <c r="BU937" s="6"/>
      <c r="BV937" s="6"/>
      <c r="BW937" s="6"/>
      <c r="BX937" s="6"/>
      <c r="BY937" s="6"/>
      <c r="BZ937" s="6"/>
      <c r="CA937" s="6"/>
      <c r="CB937" s="6"/>
    </row>
    <row r="938" spans="21:80" ht="34.15" customHeight="1">
      <c r="U938" s="15"/>
      <c r="V938" s="15"/>
      <c r="W938" s="15"/>
      <c r="X938" s="15"/>
      <c r="Y938" s="15"/>
      <c r="Z938" s="15"/>
      <c r="AA938" s="15"/>
      <c r="AB938" s="15"/>
      <c r="AC938" s="15"/>
      <c r="AD938" s="15"/>
      <c r="AE938" s="15"/>
      <c r="AF938" s="15"/>
      <c r="AG938" s="15"/>
      <c r="AH938" s="15"/>
      <c r="AI938" s="15"/>
      <c r="AJ938" s="15"/>
      <c r="AK938" s="15"/>
      <c r="AL938" s="15"/>
      <c r="AM938" s="15"/>
      <c r="AN938" s="15"/>
      <c r="AO938" s="15"/>
      <c r="AP938" s="15"/>
      <c r="AQ938" s="15"/>
      <c r="AR938" s="15"/>
      <c r="AS938" s="15"/>
      <c r="AT938" s="15"/>
      <c r="AU938" s="15"/>
      <c r="AV938" s="15"/>
      <c r="AW938" s="15"/>
      <c r="AX938" s="15"/>
      <c r="AY938" s="6"/>
      <c r="AZ938" s="6"/>
      <c r="BA938" s="6"/>
      <c r="BB938" s="6"/>
      <c r="BC938" s="6"/>
      <c r="BD938" s="6"/>
      <c r="BE938" s="6"/>
      <c r="BF938" s="6"/>
      <c r="BG938" s="6"/>
      <c r="BH938" s="6"/>
      <c r="BI938" s="6"/>
      <c r="BJ938" s="6"/>
      <c r="BK938" s="6"/>
      <c r="BL938" s="6"/>
      <c r="BM938" s="6"/>
      <c r="BN938" s="6"/>
      <c r="BO938" s="6"/>
      <c r="BP938" s="6"/>
      <c r="BQ938" s="6"/>
      <c r="BR938" s="6"/>
      <c r="BS938" s="6"/>
      <c r="BT938" s="6"/>
      <c r="BU938" s="6"/>
      <c r="BV938" s="6"/>
      <c r="BW938" s="6"/>
      <c r="BX938" s="6"/>
      <c r="BY938" s="6"/>
      <c r="BZ938" s="6"/>
      <c r="CA938" s="6"/>
      <c r="CB938" s="6"/>
    </row>
    <row r="939" spans="21:80" ht="34.15" customHeight="1">
      <c r="U939" s="15"/>
      <c r="V939" s="15"/>
      <c r="W939" s="15"/>
      <c r="X939" s="15"/>
      <c r="Y939" s="15"/>
      <c r="Z939" s="15"/>
      <c r="AA939" s="15"/>
      <c r="AB939" s="15"/>
      <c r="AC939" s="15"/>
      <c r="AD939" s="15"/>
      <c r="AE939" s="15"/>
      <c r="AF939" s="15"/>
      <c r="AG939" s="15"/>
      <c r="AH939" s="15"/>
      <c r="AI939" s="15"/>
      <c r="AJ939" s="15"/>
      <c r="AK939" s="15"/>
      <c r="AL939" s="15"/>
      <c r="AM939" s="15"/>
      <c r="AN939" s="15"/>
      <c r="AO939" s="15"/>
      <c r="AP939" s="15"/>
      <c r="AQ939" s="15"/>
      <c r="AR939" s="15"/>
      <c r="AS939" s="15"/>
      <c r="AT939" s="15"/>
      <c r="AU939" s="15"/>
      <c r="AV939" s="15"/>
      <c r="AW939" s="15"/>
      <c r="AX939" s="15"/>
      <c r="AY939" s="6"/>
      <c r="AZ939" s="6"/>
      <c r="BA939" s="6"/>
      <c r="BB939" s="6"/>
      <c r="BC939" s="6"/>
      <c r="BD939" s="6"/>
      <c r="BE939" s="6"/>
      <c r="BF939" s="6"/>
      <c r="BG939" s="6"/>
      <c r="BH939" s="6"/>
      <c r="BI939" s="6"/>
      <c r="BJ939" s="6"/>
      <c r="BK939" s="6"/>
      <c r="BL939" s="6"/>
      <c r="BM939" s="6"/>
      <c r="BN939" s="6"/>
      <c r="BO939" s="6"/>
      <c r="BP939" s="6"/>
      <c r="BQ939" s="6"/>
      <c r="BR939" s="6"/>
      <c r="BS939" s="6"/>
      <c r="BT939" s="6"/>
      <c r="BU939" s="6"/>
      <c r="BV939" s="6"/>
      <c r="BW939" s="6"/>
      <c r="BX939" s="6"/>
      <c r="BY939" s="6"/>
      <c r="BZ939" s="6"/>
      <c r="CA939" s="6"/>
      <c r="CB939" s="6"/>
    </row>
    <row r="940" spans="21:80" ht="34.15" customHeight="1">
      <c r="U940" s="15"/>
      <c r="V940" s="15"/>
      <c r="W940" s="15"/>
      <c r="X940" s="15"/>
      <c r="Y940" s="15"/>
      <c r="Z940" s="15"/>
      <c r="AA940" s="15"/>
      <c r="AB940" s="15"/>
      <c r="AC940" s="15"/>
      <c r="AD940" s="15"/>
      <c r="AE940" s="15"/>
      <c r="AF940" s="15"/>
      <c r="AG940" s="15"/>
      <c r="AH940" s="15"/>
      <c r="AI940" s="15"/>
      <c r="AJ940" s="15"/>
      <c r="AK940" s="15"/>
      <c r="AL940" s="15"/>
      <c r="AM940" s="15"/>
      <c r="AN940" s="15"/>
      <c r="AO940" s="15"/>
      <c r="AP940" s="15"/>
      <c r="AQ940" s="15"/>
      <c r="AR940" s="15"/>
      <c r="AS940" s="15"/>
      <c r="AT940" s="15"/>
      <c r="AU940" s="15"/>
      <c r="AV940" s="15"/>
      <c r="AW940" s="15"/>
      <c r="AX940" s="15"/>
      <c r="AY940" s="6"/>
      <c r="AZ940" s="6"/>
      <c r="BA940" s="6"/>
      <c r="BB940" s="6"/>
      <c r="BC940" s="6"/>
      <c r="BD940" s="6"/>
      <c r="BE940" s="6"/>
      <c r="BF940" s="6"/>
      <c r="BG940" s="6"/>
      <c r="BH940" s="6"/>
      <c r="BI940" s="6"/>
      <c r="BJ940" s="6"/>
      <c r="BK940" s="6"/>
      <c r="BL940" s="6"/>
      <c r="BM940" s="6"/>
      <c r="BN940" s="6"/>
      <c r="BO940" s="6"/>
      <c r="BP940" s="6"/>
      <c r="BQ940" s="6"/>
      <c r="BR940" s="6"/>
      <c r="BS940" s="6"/>
      <c r="BT940" s="6"/>
      <c r="BU940" s="6"/>
      <c r="BV940" s="6"/>
      <c r="BW940" s="6"/>
      <c r="BX940" s="6"/>
      <c r="BY940" s="6"/>
      <c r="BZ940" s="6"/>
      <c r="CA940" s="6"/>
      <c r="CB940" s="6"/>
    </row>
    <row r="941" spans="21:80" ht="34.15" customHeight="1">
      <c r="U941" s="15"/>
      <c r="V941" s="15"/>
      <c r="W941" s="15"/>
      <c r="X941" s="15"/>
      <c r="Y941" s="15"/>
      <c r="Z941" s="15"/>
      <c r="AA941" s="15"/>
      <c r="AB941" s="15"/>
      <c r="AC941" s="15"/>
      <c r="AD941" s="15"/>
      <c r="AE941" s="15"/>
      <c r="AF941" s="15"/>
      <c r="AG941" s="15"/>
      <c r="AH941" s="15"/>
      <c r="AI941" s="15"/>
      <c r="AJ941" s="15"/>
      <c r="AK941" s="15"/>
      <c r="AL941" s="15"/>
      <c r="AM941" s="15"/>
      <c r="AN941" s="15"/>
      <c r="AO941" s="15"/>
      <c r="AP941" s="15"/>
      <c r="AQ941" s="15"/>
      <c r="AR941" s="15"/>
      <c r="AS941" s="15"/>
      <c r="AT941" s="15"/>
      <c r="AU941" s="15"/>
      <c r="AV941" s="15"/>
      <c r="AW941" s="15"/>
      <c r="AX941" s="15"/>
      <c r="AY941" s="6"/>
      <c r="AZ941" s="6"/>
      <c r="BA941" s="6"/>
      <c r="BB941" s="6"/>
      <c r="BC941" s="6"/>
      <c r="BD941" s="6"/>
      <c r="BE941" s="6"/>
      <c r="BF941" s="6"/>
      <c r="BG941" s="6"/>
      <c r="BH941" s="6"/>
      <c r="BI941" s="6"/>
      <c r="BJ941" s="6"/>
      <c r="BK941" s="6"/>
      <c r="BL941" s="6"/>
      <c r="BM941" s="6"/>
      <c r="BN941" s="6"/>
      <c r="BO941" s="6"/>
      <c r="BP941" s="6"/>
      <c r="BQ941" s="6"/>
      <c r="BR941" s="6"/>
      <c r="BS941" s="6"/>
      <c r="BT941" s="6"/>
      <c r="BU941" s="6"/>
      <c r="BV941" s="6"/>
      <c r="BW941" s="6"/>
      <c r="BX941" s="6"/>
      <c r="BY941" s="6"/>
      <c r="BZ941" s="6"/>
      <c r="CA941" s="6"/>
      <c r="CB941" s="6"/>
    </row>
    <row r="942" spans="21:80" ht="34.15" customHeight="1">
      <c r="U942" s="15"/>
      <c r="V942" s="15"/>
      <c r="W942" s="15"/>
      <c r="X942" s="15"/>
      <c r="Y942" s="15"/>
      <c r="Z942" s="15"/>
      <c r="AA942" s="15"/>
      <c r="AB942" s="15"/>
      <c r="AC942" s="15"/>
      <c r="AD942" s="15"/>
      <c r="AE942" s="15"/>
      <c r="AF942" s="15"/>
      <c r="AG942" s="15"/>
      <c r="AH942" s="15"/>
      <c r="AI942" s="15"/>
      <c r="AJ942" s="15"/>
      <c r="AK942" s="15"/>
      <c r="AL942" s="15"/>
      <c r="AM942" s="15"/>
      <c r="AN942" s="15"/>
      <c r="AO942" s="15"/>
      <c r="AP942" s="15"/>
      <c r="AQ942" s="15"/>
      <c r="AR942" s="15"/>
      <c r="AS942" s="15"/>
      <c r="AT942" s="15"/>
      <c r="AU942" s="15"/>
      <c r="AV942" s="15"/>
      <c r="AW942" s="15"/>
      <c r="AX942" s="15"/>
      <c r="AY942" s="6"/>
      <c r="AZ942" s="6"/>
      <c r="BA942" s="6"/>
      <c r="BB942" s="6"/>
      <c r="BC942" s="6"/>
      <c r="BD942" s="6"/>
      <c r="BE942" s="6"/>
      <c r="BF942" s="6"/>
      <c r="BG942" s="6"/>
      <c r="BH942" s="6"/>
      <c r="BI942" s="6"/>
      <c r="BJ942" s="6"/>
      <c r="BK942" s="6"/>
      <c r="BL942" s="6"/>
      <c r="BM942" s="6"/>
      <c r="BN942" s="6"/>
      <c r="BO942" s="6"/>
      <c r="BP942" s="6"/>
      <c r="BQ942" s="6"/>
      <c r="BR942" s="6"/>
      <c r="BS942" s="6"/>
      <c r="BT942" s="6"/>
      <c r="BU942" s="6"/>
      <c r="BV942" s="6"/>
      <c r="BW942" s="6"/>
      <c r="BX942" s="6"/>
      <c r="BY942" s="6"/>
      <c r="BZ942" s="6"/>
      <c r="CA942" s="6"/>
      <c r="CB942" s="6"/>
    </row>
    <row r="943" spans="21:80" ht="34.15" customHeight="1">
      <c r="U943" s="15"/>
      <c r="V943" s="15"/>
      <c r="W943" s="15"/>
      <c r="X943" s="15"/>
      <c r="Y943" s="15"/>
      <c r="Z943" s="15"/>
      <c r="AA943" s="15"/>
      <c r="AB943" s="15"/>
      <c r="AC943" s="15"/>
      <c r="AD943" s="15"/>
      <c r="AE943" s="15"/>
      <c r="AF943" s="15"/>
      <c r="AG943" s="15"/>
      <c r="AH943" s="15"/>
      <c r="AI943" s="15"/>
      <c r="AJ943" s="15"/>
      <c r="AK943" s="15"/>
      <c r="AL943" s="15"/>
      <c r="AM943" s="15"/>
      <c r="AN943" s="15"/>
      <c r="AO943" s="15"/>
      <c r="AP943" s="15"/>
      <c r="AQ943" s="15"/>
      <c r="AR943" s="15"/>
      <c r="AS943" s="15"/>
      <c r="AT943" s="15"/>
      <c r="AU943" s="15"/>
      <c r="AV943" s="15"/>
      <c r="AW943" s="15"/>
      <c r="AX943" s="15"/>
      <c r="AY943" s="6"/>
      <c r="AZ943" s="6"/>
      <c r="BA943" s="6"/>
      <c r="BB943" s="6"/>
      <c r="BC943" s="6"/>
      <c r="BD943" s="6"/>
      <c r="BE943" s="6"/>
      <c r="BF943" s="6"/>
      <c r="BG943" s="6"/>
      <c r="BH943" s="6"/>
      <c r="BI943" s="6"/>
      <c r="BJ943" s="6"/>
      <c r="BK943" s="6"/>
      <c r="BL943" s="6"/>
      <c r="BM943" s="6"/>
      <c r="BN943" s="6"/>
      <c r="BO943" s="6"/>
      <c r="BP943" s="6"/>
      <c r="BQ943" s="6"/>
      <c r="BR943" s="6"/>
      <c r="BS943" s="6"/>
      <c r="BT943" s="6"/>
      <c r="BU943" s="6"/>
      <c r="BV943" s="6"/>
      <c r="BW943" s="6"/>
      <c r="BX943" s="6"/>
      <c r="BY943" s="6"/>
      <c r="BZ943" s="6"/>
      <c r="CA943" s="6"/>
      <c r="CB943" s="6"/>
    </row>
    <row r="944" spans="21:80" ht="34.15" customHeight="1">
      <c r="U944" s="15"/>
      <c r="V944" s="15"/>
      <c r="W944" s="15"/>
      <c r="X944" s="15"/>
      <c r="Y944" s="15"/>
      <c r="Z944" s="15"/>
      <c r="AA944" s="15"/>
      <c r="AB944" s="15"/>
      <c r="AC944" s="15"/>
      <c r="AD944" s="15"/>
      <c r="AE944" s="15"/>
      <c r="AF944" s="15"/>
      <c r="AG944" s="15"/>
      <c r="AH944" s="15"/>
      <c r="AI944" s="15"/>
      <c r="AJ944" s="15"/>
      <c r="AK944" s="15"/>
      <c r="AL944" s="15"/>
      <c r="AM944" s="15"/>
      <c r="AN944" s="15"/>
      <c r="AO944" s="15"/>
      <c r="AP944" s="15"/>
      <c r="AQ944" s="15"/>
      <c r="AR944" s="15"/>
      <c r="AS944" s="15"/>
      <c r="AT944" s="15"/>
      <c r="AU944" s="15"/>
      <c r="AV944" s="15"/>
      <c r="AW944" s="15"/>
      <c r="AX944" s="15"/>
      <c r="AY944" s="6"/>
      <c r="AZ944" s="6"/>
      <c r="BA944" s="6"/>
      <c r="BB944" s="6"/>
      <c r="BC944" s="6"/>
      <c r="BD944" s="6"/>
      <c r="BE944" s="6"/>
      <c r="BF944" s="6"/>
      <c r="BG944" s="6"/>
      <c r="BH944" s="6"/>
      <c r="BI944" s="6"/>
      <c r="BJ944" s="6"/>
      <c r="BK944" s="6"/>
      <c r="BL944" s="6"/>
      <c r="BM944" s="6"/>
      <c r="BN944" s="6"/>
      <c r="BO944" s="6"/>
      <c r="BP944" s="6"/>
      <c r="BQ944" s="6"/>
      <c r="BR944" s="6"/>
      <c r="BS944" s="6"/>
      <c r="BT944" s="6"/>
      <c r="BU944" s="6"/>
      <c r="BV944" s="6"/>
      <c r="BW944" s="6"/>
      <c r="BX944" s="6"/>
      <c r="BY944" s="6"/>
      <c r="BZ944" s="6"/>
      <c r="CA944" s="6"/>
      <c r="CB944" s="6"/>
    </row>
    <row r="945" spans="21:80" ht="34.15" customHeight="1">
      <c r="U945" s="15"/>
      <c r="V945" s="15"/>
      <c r="W945" s="15"/>
      <c r="X945" s="15"/>
      <c r="Y945" s="15"/>
      <c r="Z945" s="15"/>
      <c r="AA945" s="15"/>
      <c r="AB945" s="15"/>
      <c r="AC945" s="15"/>
      <c r="AD945" s="15"/>
      <c r="AE945" s="15"/>
      <c r="AF945" s="15"/>
      <c r="AG945" s="15"/>
      <c r="AH945" s="15"/>
      <c r="AI945" s="15"/>
      <c r="AJ945" s="15"/>
      <c r="AK945" s="15"/>
      <c r="AL945" s="15"/>
      <c r="AM945" s="15"/>
      <c r="AN945" s="15"/>
      <c r="AO945" s="15"/>
      <c r="AP945" s="15"/>
      <c r="AQ945" s="15"/>
      <c r="AR945" s="15"/>
      <c r="AS945" s="15"/>
      <c r="AT945" s="15"/>
      <c r="AU945" s="15"/>
      <c r="AV945" s="15"/>
      <c r="AW945" s="15"/>
      <c r="AX945" s="15"/>
      <c r="AY945" s="6"/>
      <c r="AZ945" s="6"/>
      <c r="BA945" s="6"/>
      <c r="BB945" s="6"/>
      <c r="BC945" s="6"/>
      <c r="BD945" s="6"/>
      <c r="BE945" s="6"/>
      <c r="BF945" s="6"/>
      <c r="BG945" s="6"/>
      <c r="BH945" s="6"/>
      <c r="BI945" s="6"/>
      <c r="BJ945" s="6"/>
      <c r="BK945" s="6"/>
      <c r="BL945" s="6"/>
      <c r="BM945" s="6"/>
      <c r="BN945" s="6"/>
      <c r="BO945" s="6"/>
      <c r="BP945" s="6"/>
      <c r="BQ945" s="6"/>
      <c r="BR945" s="6"/>
      <c r="BS945" s="6"/>
      <c r="BT945" s="6"/>
      <c r="BU945" s="6"/>
      <c r="BV945" s="6"/>
      <c r="BW945" s="6"/>
      <c r="BX945" s="6"/>
      <c r="BY945" s="6"/>
      <c r="BZ945" s="6"/>
      <c r="CA945" s="6"/>
      <c r="CB945" s="6"/>
    </row>
    <row r="946" spans="21:80" ht="34.15" customHeight="1">
      <c r="U946" s="15"/>
      <c r="V946" s="15"/>
      <c r="W946" s="15"/>
      <c r="X946" s="15"/>
      <c r="Y946" s="15"/>
      <c r="Z946" s="15"/>
      <c r="AA946" s="15"/>
      <c r="AB946" s="15"/>
      <c r="AC946" s="15"/>
      <c r="AD946" s="15"/>
      <c r="AE946" s="15"/>
      <c r="AF946" s="15"/>
      <c r="AG946" s="15"/>
      <c r="AH946" s="15"/>
      <c r="AI946" s="15"/>
      <c r="AJ946" s="15"/>
      <c r="AK946" s="15"/>
      <c r="AL946" s="15"/>
      <c r="AM946" s="15"/>
      <c r="AN946" s="15"/>
      <c r="AO946" s="15"/>
      <c r="AP946" s="15"/>
      <c r="AQ946" s="15"/>
      <c r="AR946" s="15"/>
      <c r="AS946" s="15"/>
      <c r="AT946" s="15"/>
      <c r="AU946" s="15"/>
      <c r="AV946" s="15"/>
      <c r="AW946" s="15"/>
      <c r="AX946" s="15"/>
      <c r="AY946" s="6"/>
      <c r="AZ946" s="6"/>
      <c r="BA946" s="6"/>
      <c r="BB946" s="6"/>
      <c r="BC946" s="6"/>
      <c r="BD946" s="6"/>
      <c r="BE946" s="6"/>
      <c r="BF946" s="6"/>
      <c r="BG946" s="6"/>
      <c r="BH946" s="6"/>
      <c r="BI946" s="6"/>
      <c r="BJ946" s="6"/>
      <c r="BK946" s="6"/>
      <c r="BL946" s="6"/>
      <c r="BM946" s="6"/>
      <c r="BN946" s="6"/>
      <c r="BO946" s="6"/>
      <c r="BP946" s="6"/>
      <c r="BQ946" s="6"/>
      <c r="BR946" s="6"/>
      <c r="BS946" s="6"/>
      <c r="BT946" s="6"/>
      <c r="BU946" s="6"/>
      <c r="BV946" s="6"/>
      <c r="BW946" s="6"/>
      <c r="BX946" s="6"/>
      <c r="BY946" s="6"/>
      <c r="BZ946" s="6"/>
      <c r="CA946" s="6"/>
      <c r="CB946" s="6"/>
    </row>
    <row r="947" spans="21:80" ht="34.15" customHeight="1">
      <c r="U947" s="15"/>
      <c r="V947" s="15"/>
      <c r="W947" s="15"/>
      <c r="X947" s="15"/>
      <c r="Y947" s="15"/>
      <c r="Z947" s="15"/>
      <c r="AA947" s="15"/>
      <c r="AB947" s="15"/>
      <c r="AC947" s="15"/>
      <c r="AD947" s="15"/>
      <c r="AE947" s="15"/>
      <c r="AF947" s="15"/>
      <c r="AG947" s="15"/>
      <c r="AH947" s="15"/>
      <c r="AI947" s="15"/>
      <c r="AJ947" s="15"/>
      <c r="AK947" s="15"/>
      <c r="AL947" s="15"/>
      <c r="AM947" s="15"/>
      <c r="AN947" s="15"/>
      <c r="AO947" s="15"/>
      <c r="AP947" s="15"/>
      <c r="AQ947" s="15"/>
      <c r="AR947" s="15"/>
      <c r="AS947" s="15"/>
      <c r="AT947" s="15"/>
      <c r="AU947" s="15"/>
      <c r="AV947" s="15"/>
      <c r="AW947" s="15"/>
      <c r="AX947" s="15"/>
      <c r="AY947" s="6"/>
      <c r="AZ947" s="6"/>
      <c r="BA947" s="6"/>
      <c r="BB947" s="6"/>
      <c r="BC947" s="6"/>
      <c r="BD947" s="6"/>
      <c r="BE947" s="6"/>
      <c r="BF947" s="6"/>
      <c r="BG947" s="6"/>
      <c r="BH947" s="6"/>
      <c r="BI947" s="6"/>
      <c r="BJ947" s="6"/>
      <c r="BK947" s="6"/>
      <c r="BL947" s="6"/>
      <c r="BM947" s="6"/>
      <c r="BN947" s="6"/>
      <c r="BO947" s="6"/>
      <c r="BP947" s="6"/>
      <c r="BQ947" s="6"/>
      <c r="BR947" s="6"/>
      <c r="BS947" s="6"/>
      <c r="BT947" s="6"/>
      <c r="BU947" s="6"/>
      <c r="BV947" s="6"/>
      <c r="BW947" s="6"/>
      <c r="BX947" s="6"/>
      <c r="BY947" s="6"/>
      <c r="BZ947" s="6"/>
      <c r="CA947" s="6"/>
      <c r="CB947" s="6"/>
    </row>
    <row r="948" spans="21:80" ht="34.15" customHeight="1">
      <c r="U948" s="15"/>
      <c r="V948" s="15"/>
      <c r="W948" s="15"/>
      <c r="X948" s="15"/>
      <c r="Y948" s="15"/>
      <c r="Z948" s="15"/>
      <c r="AA948" s="15"/>
      <c r="AB948" s="15"/>
      <c r="AC948" s="15"/>
      <c r="AD948" s="15"/>
      <c r="AE948" s="15"/>
      <c r="AF948" s="15"/>
      <c r="AG948" s="15"/>
      <c r="AH948" s="15"/>
      <c r="AI948" s="15"/>
      <c r="AJ948" s="15"/>
      <c r="AK948" s="15"/>
      <c r="AL948" s="15"/>
      <c r="AM948" s="15"/>
      <c r="AN948" s="15"/>
      <c r="AO948" s="15"/>
      <c r="AP948" s="15"/>
      <c r="AQ948" s="15"/>
      <c r="AR948" s="15"/>
      <c r="AS948" s="15"/>
      <c r="AT948" s="15"/>
      <c r="AU948" s="15"/>
      <c r="AV948" s="15"/>
      <c r="AW948" s="15"/>
      <c r="AX948" s="15"/>
      <c r="AY948" s="6"/>
      <c r="AZ948" s="6"/>
      <c r="BA948" s="6"/>
      <c r="BB948" s="6"/>
      <c r="BC948" s="6"/>
      <c r="BD948" s="6"/>
      <c r="BE948" s="6"/>
      <c r="BF948" s="6"/>
      <c r="BG948" s="6"/>
      <c r="BH948" s="6"/>
      <c r="BI948" s="6"/>
      <c r="BJ948" s="6"/>
      <c r="BK948" s="6"/>
      <c r="BL948" s="6"/>
      <c r="BM948" s="6"/>
      <c r="BN948" s="6"/>
      <c r="BO948" s="6"/>
      <c r="BP948" s="6"/>
      <c r="BQ948" s="6"/>
      <c r="BR948" s="6"/>
      <c r="BS948" s="6"/>
      <c r="BT948" s="6"/>
      <c r="BU948" s="6"/>
      <c r="BV948" s="6"/>
      <c r="BW948" s="6"/>
      <c r="BX948" s="6"/>
      <c r="BY948" s="6"/>
      <c r="BZ948" s="6"/>
      <c r="CA948" s="6"/>
      <c r="CB948" s="6"/>
    </row>
    <row r="949" spans="21:80" ht="34.15" customHeight="1">
      <c r="U949" s="15"/>
      <c r="V949" s="15"/>
      <c r="W949" s="15"/>
      <c r="X949" s="15"/>
      <c r="Y949" s="15"/>
      <c r="Z949" s="15"/>
      <c r="AA949" s="15"/>
      <c r="AB949" s="15"/>
      <c r="AC949" s="15"/>
      <c r="AD949" s="15"/>
      <c r="AE949" s="15"/>
      <c r="AF949" s="15"/>
      <c r="AG949" s="15"/>
      <c r="AH949" s="15"/>
      <c r="AI949" s="15"/>
      <c r="AJ949" s="15"/>
      <c r="AK949" s="15"/>
      <c r="AL949" s="15"/>
      <c r="AM949" s="15"/>
      <c r="AN949" s="15"/>
      <c r="AO949" s="15"/>
      <c r="AP949" s="15"/>
      <c r="AQ949" s="15"/>
      <c r="AR949" s="15"/>
      <c r="AS949" s="15"/>
      <c r="AT949" s="15"/>
      <c r="AU949" s="15"/>
      <c r="AV949" s="15"/>
      <c r="AW949" s="15"/>
      <c r="AX949" s="15"/>
      <c r="AY949" s="6"/>
      <c r="AZ949" s="6"/>
      <c r="BA949" s="6"/>
      <c r="BB949" s="6"/>
      <c r="BC949" s="6"/>
      <c r="BD949" s="6"/>
      <c r="BE949" s="6"/>
      <c r="BF949" s="6"/>
      <c r="BG949" s="6"/>
      <c r="BH949" s="6"/>
      <c r="BI949" s="6"/>
      <c r="BJ949" s="6"/>
      <c r="BK949" s="6"/>
      <c r="BL949" s="6"/>
      <c r="BM949" s="6"/>
      <c r="BN949" s="6"/>
      <c r="BO949" s="6"/>
      <c r="BP949" s="6"/>
      <c r="BQ949" s="6"/>
      <c r="BR949" s="6"/>
      <c r="BS949" s="6"/>
      <c r="BT949" s="6"/>
      <c r="BU949" s="6"/>
      <c r="BV949" s="6"/>
      <c r="BW949" s="6"/>
      <c r="BX949" s="6"/>
      <c r="BY949" s="6"/>
      <c r="BZ949" s="6"/>
      <c r="CA949" s="6"/>
      <c r="CB949" s="6"/>
    </row>
    <row r="950" spans="21:80" ht="34.15" customHeight="1">
      <c r="U950" s="15"/>
      <c r="V950" s="15"/>
      <c r="W950" s="15"/>
      <c r="X950" s="15"/>
      <c r="Y950" s="15"/>
      <c r="Z950" s="15"/>
      <c r="AA950" s="15"/>
      <c r="AB950" s="15"/>
      <c r="AC950" s="15"/>
      <c r="AD950" s="15"/>
      <c r="AE950" s="15"/>
      <c r="AF950" s="15"/>
      <c r="AG950" s="15"/>
      <c r="AH950" s="15"/>
      <c r="AI950" s="15"/>
      <c r="AJ950" s="15"/>
      <c r="AK950" s="15"/>
      <c r="AL950" s="15"/>
      <c r="AM950" s="15"/>
      <c r="AN950" s="15"/>
      <c r="AO950" s="15"/>
      <c r="AP950" s="15"/>
      <c r="AQ950" s="15"/>
      <c r="AR950" s="15"/>
      <c r="AS950" s="15"/>
      <c r="AT950" s="15"/>
      <c r="AU950" s="15"/>
      <c r="AV950" s="15"/>
      <c r="AW950" s="15"/>
      <c r="AX950" s="15"/>
      <c r="AY950" s="6"/>
      <c r="AZ950" s="6"/>
      <c r="BA950" s="6"/>
      <c r="BB950" s="6"/>
      <c r="BC950" s="6"/>
      <c r="BD950" s="6"/>
      <c r="BE950" s="6"/>
      <c r="BF950" s="6"/>
      <c r="BG950" s="6"/>
      <c r="BH950" s="6"/>
      <c r="BI950" s="6"/>
      <c r="BJ950" s="6"/>
      <c r="BK950" s="6"/>
      <c r="BL950" s="6"/>
      <c r="BM950" s="6"/>
      <c r="BN950" s="6"/>
      <c r="BO950" s="6"/>
      <c r="BP950" s="6"/>
      <c r="BQ950" s="6"/>
      <c r="BR950" s="6"/>
      <c r="BS950" s="6"/>
      <c r="BT950" s="6"/>
      <c r="BU950" s="6"/>
      <c r="BV950" s="6"/>
      <c r="BW950" s="6"/>
      <c r="BX950" s="6"/>
      <c r="BY950" s="6"/>
      <c r="BZ950" s="6"/>
      <c r="CA950" s="6"/>
      <c r="CB950" s="6"/>
    </row>
    <row r="951" spans="21:80" ht="34.15" customHeight="1">
      <c r="U951" s="15"/>
      <c r="V951" s="15"/>
      <c r="W951" s="15"/>
      <c r="X951" s="15"/>
      <c r="Y951" s="15"/>
      <c r="Z951" s="15"/>
      <c r="AA951" s="15"/>
      <c r="AB951" s="15"/>
      <c r="AC951" s="15"/>
      <c r="AD951" s="15"/>
      <c r="AE951" s="15"/>
      <c r="AF951" s="15"/>
      <c r="AG951" s="15"/>
      <c r="AH951" s="15"/>
      <c r="AI951" s="15"/>
      <c r="AJ951" s="15"/>
      <c r="AK951" s="15"/>
      <c r="AL951" s="15"/>
      <c r="AM951" s="15"/>
      <c r="AN951" s="15"/>
      <c r="AO951" s="15"/>
      <c r="AP951" s="15"/>
      <c r="AQ951" s="15"/>
      <c r="AR951" s="15"/>
      <c r="AS951" s="15"/>
      <c r="AT951" s="15"/>
      <c r="AU951" s="15"/>
      <c r="AV951" s="15"/>
      <c r="AW951" s="15"/>
      <c r="AX951" s="15"/>
      <c r="AY951" s="6"/>
      <c r="AZ951" s="6"/>
      <c r="BA951" s="6"/>
      <c r="BB951" s="6"/>
      <c r="BC951" s="6"/>
      <c r="BD951" s="6"/>
      <c r="BE951" s="6"/>
      <c r="BF951" s="6"/>
      <c r="BG951" s="6"/>
      <c r="BH951" s="6"/>
      <c r="BI951" s="6"/>
      <c r="BJ951" s="6"/>
      <c r="BK951" s="6"/>
      <c r="BL951" s="6"/>
      <c r="BM951" s="6"/>
      <c r="BN951" s="6"/>
      <c r="BO951" s="6"/>
      <c r="BP951" s="6"/>
      <c r="BQ951" s="6"/>
      <c r="BR951" s="6"/>
      <c r="BS951" s="6"/>
      <c r="BT951" s="6"/>
      <c r="BU951" s="6"/>
      <c r="BV951" s="6"/>
      <c r="BW951" s="6"/>
      <c r="BX951" s="6"/>
      <c r="BY951" s="6"/>
      <c r="BZ951" s="6"/>
      <c r="CA951" s="6"/>
      <c r="CB951" s="6"/>
    </row>
    <row r="952" spans="21:80" ht="34.15" customHeight="1">
      <c r="U952" s="15"/>
      <c r="V952" s="15"/>
      <c r="W952" s="15"/>
      <c r="X952" s="15"/>
      <c r="Y952" s="15"/>
      <c r="Z952" s="15"/>
      <c r="AA952" s="15"/>
      <c r="AB952" s="15"/>
      <c r="AC952" s="15"/>
      <c r="AD952" s="15"/>
      <c r="AE952" s="15"/>
      <c r="AF952" s="15"/>
      <c r="AG952" s="15"/>
      <c r="AH952" s="15"/>
      <c r="AI952" s="15"/>
      <c r="AJ952" s="15"/>
      <c r="AK952" s="15"/>
      <c r="AL952" s="15"/>
      <c r="AM952" s="15"/>
      <c r="AN952" s="15"/>
      <c r="AO952" s="15"/>
      <c r="AP952" s="15"/>
      <c r="AQ952" s="15"/>
      <c r="AR952" s="15"/>
      <c r="AS952" s="15"/>
      <c r="AT952" s="15"/>
      <c r="AU952" s="15"/>
      <c r="AV952" s="15"/>
      <c r="AW952" s="15"/>
      <c r="AX952" s="15"/>
      <c r="AY952" s="6"/>
      <c r="AZ952" s="6"/>
      <c r="BA952" s="6"/>
      <c r="BB952" s="6"/>
      <c r="BC952" s="6"/>
      <c r="BD952" s="6"/>
      <c r="BE952" s="6"/>
      <c r="BF952" s="6"/>
      <c r="BG952" s="6"/>
      <c r="BH952" s="6"/>
      <c r="BI952" s="6"/>
      <c r="BJ952" s="6"/>
      <c r="BK952" s="6"/>
      <c r="BL952" s="6"/>
      <c r="BM952" s="6"/>
      <c r="BN952" s="6"/>
      <c r="BO952" s="6"/>
      <c r="BP952" s="6"/>
      <c r="BQ952" s="6"/>
      <c r="BR952" s="6"/>
      <c r="BS952" s="6"/>
      <c r="BT952" s="6"/>
      <c r="BU952" s="6"/>
      <c r="BV952" s="6"/>
      <c r="BW952" s="6"/>
      <c r="BX952" s="6"/>
      <c r="BY952" s="6"/>
      <c r="BZ952" s="6"/>
      <c r="CA952" s="6"/>
      <c r="CB952" s="6"/>
    </row>
    <row r="953" spans="21:80" ht="34.15" customHeight="1">
      <c r="U953" s="15"/>
      <c r="V953" s="15"/>
      <c r="W953" s="15"/>
      <c r="X953" s="15"/>
      <c r="Y953" s="15"/>
      <c r="Z953" s="15"/>
      <c r="AA953" s="15"/>
      <c r="AB953" s="15"/>
      <c r="AC953" s="15"/>
      <c r="AD953" s="15"/>
      <c r="AE953" s="15"/>
      <c r="AF953" s="15"/>
      <c r="AG953" s="15"/>
      <c r="AH953" s="15"/>
      <c r="AI953" s="15"/>
      <c r="AJ953" s="15"/>
      <c r="AK953" s="15"/>
      <c r="AL953" s="15"/>
      <c r="AM953" s="15"/>
      <c r="AN953" s="15"/>
      <c r="AO953" s="15"/>
      <c r="AP953" s="15"/>
      <c r="AQ953" s="15"/>
      <c r="AR953" s="15"/>
      <c r="AS953" s="15"/>
      <c r="AT953" s="15"/>
      <c r="AU953" s="15"/>
      <c r="AV953" s="15"/>
      <c r="AW953" s="15"/>
      <c r="AX953" s="15"/>
      <c r="AY953" s="6"/>
      <c r="AZ953" s="6"/>
      <c r="BA953" s="6"/>
      <c r="BB953" s="6"/>
      <c r="BC953" s="6"/>
      <c r="BD953" s="6"/>
      <c r="BE953" s="6"/>
      <c r="BF953" s="6"/>
      <c r="BG953" s="6"/>
      <c r="BH953" s="6"/>
      <c r="BI953" s="6"/>
      <c r="BJ953" s="6"/>
      <c r="BK953" s="6"/>
      <c r="BL953" s="6"/>
      <c r="BM953" s="6"/>
      <c r="BN953" s="6"/>
      <c r="BO953" s="6"/>
      <c r="BP953" s="6"/>
      <c r="BQ953" s="6"/>
      <c r="BR953" s="6"/>
      <c r="BS953" s="6"/>
      <c r="BT953" s="6"/>
      <c r="BU953" s="6"/>
      <c r="BV953" s="6"/>
      <c r="BW953" s="6"/>
      <c r="BX953" s="6"/>
      <c r="BY953" s="6"/>
      <c r="BZ953" s="6"/>
      <c r="CA953" s="6"/>
      <c r="CB953" s="6"/>
    </row>
    <row r="954" spans="21:80" ht="34.15" customHeight="1">
      <c r="U954" s="15"/>
      <c r="V954" s="15"/>
      <c r="W954" s="15"/>
      <c r="X954" s="15"/>
      <c r="Y954" s="15"/>
      <c r="Z954" s="15"/>
      <c r="AA954" s="15"/>
      <c r="AB954" s="15"/>
      <c r="AC954" s="15"/>
      <c r="AD954" s="15"/>
      <c r="AE954" s="15"/>
      <c r="AF954" s="15"/>
      <c r="AG954" s="15"/>
      <c r="AH954" s="15"/>
      <c r="AI954" s="15"/>
      <c r="AJ954" s="15"/>
      <c r="AK954" s="15"/>
      <c r="AL954" s="15"/>
      <c r="AM954" s="15"/>
      <c r="AN954" s="15"/>
      <c r="AO954" s="15"/>
      <c r="AP954" s="15"/>
      <c r="AQ954" s="15"/>
      <c r="AR954" s="15"/>
      <c r="AS954" s="15"/>
      <c r="AT954" s="15"/>
      <c r="AU954" s="15"/>
      <c r="AV954" s="15"/>
      <c r="AW954" s="15"/>
      <c r="AX954" s="15"/>
      <c r="AY954" s="6"/>
      <c r="AZ954" s="6"/>
      <c r="BA954" s="6"/>
      <c r="BB954" s="6"/>
      <c r="BC954" s="6"/>
      <c r="BD954" s="6"/>
      <c r="BE954" s="6"/>
      <c r="BF954" s="6"/>
      <c r="BG954" s="6"/>
      <c r="BH954" s="6"/>
      <c r="BI954" s="6"/>
      <c r="BJ954" s="6"/>
      <c r="BK954" s="6"/>
      <c r="BL954" s="6"/>
      <c r="BM954" s="6"/>
      <c r="BN954" s="6"/>
      <c r="BO954" s="6"/>
      <c r="BP954" s="6"/>
      <c r="BQ954" s="6"/>
      <c r="BR954" s="6"/>
      <c r="BS954" s="6"/>
      <c r="BT954" s="6"/>
      <c r="BU954" s="6"/>
      <c r="BV954" s="6"/>
      <c r="BW954" s="6"/>
      <c r="BX954" s="6"/>
      <c r="BY954" s="6"/>
      <c r="BZ954" s="6"/>
      <c r="CA954" s="6"/>
      <c r="CB954" s="6"/>
    </row>
    <row r="955" spans="21:80" ht="34.15" customHeight="1">
      <c r="U955" s="15"/>
      <c r="V955" s="15"/>
      <c r="W955" s="15"/>
      <c r="X955" s="15"/>
      <c r="Y955" s="15"/>
      <c r="Z955" s="15"/>
      <c r="AA955" s="15"/>
      <c r="AB955" s="15"/>
      <c r="AC955" s="15"/>
      <c r="AD955" s="15"/>
      <c r="AE955" s="15"/>
      <c r="AF955" s="15"/>
      <c r="AG955" s="15"/>
      <c r="AH955" s="15"/>
      <c r="AI955" s="15"/>
      <c r="AJ955" s="15"/>
      <c r="AK955" s="15"/>
      <c r="AL955" s="15"/>
      <c r="AM955" s="15"/>
      <c r="AN955" s="15"/>
      <c r="AO955" s="15"/>
      <c r="AP955" s="15"/>
      <c r="AQ955" s="15"/>
      <c r="AR955" s="15"/>
      <c r="AS955" s="15"/>
      <c r="AT955" s="15"/>
      <c r="AU955" s="15"/>
      <c r="AV955" s="15"/>
      <c r="AW955" s="15"/>
      <c r="AX955" s="15"/>
      <c r="AY955" s="6"/>
      <c r="AZ955" s="6"/>
      <c r="BA955" s="6"/>
      <c r="BB955" s="6"/>
      <c r="BC955" s="6"/>
      <c r="BD955" s="6"/>
      <c r="BE955" s="6"/>
      <c r="BF955" s="6"/>
      <c r="BG955" s="6"/>
      <c r="BH955" s="6"/>
      <c r="BI955" s="6"/>
      <c r="BJ955" s="6"/>
      <c r="BK955" s="6"/>
      <c r="BL955" s="6"/>
      <c r="BM955" s="6"/>
      <c r="BN955" s="6"/>
      <c r="BO955" s="6"/>
      <c r="BP955" s="6"/>
      <c r="BQ955" s="6"/>
      <c r="BR955" s="6"/>
      <c r="BS955" s="6"/>
      <c r="BT955" s="6"/>
      <c r="BU955" s="6"/>
      <c r="BV955" s="6"/>
      <c r="BW955" s="6"/>
      <c r="BX955" s="6"/>
      <c r="BY955" s="6"/>
      <c r="BZ955" s="6"/>
      <c r="CA955" s="6"/>
      <c r="CB955" s="6"/>
    </row>
    <row r="956" spans="21:80" ht="34.15" customHeight="1">
      <c r="U956" s="15"/>
      <c r="V956" s="15"/>
      <c r="W956" s="15"/>
      <c r="X956" s="15"/>
      <c r="Y956" s="15"/>
      <c r="Z956" s="15"/>
      <c r="AA956" s="15"/>
      <c r="AB956" s="15"/>
      <c r="AC956" s="15"/>
      <c r="AD956" s="15"/>
      <c r="AE956" s="15"/>
      <c r="AF956" s="15"/>
      <c r="AG956" s="15"/>
      <c r="AH956" s="15"/>
      <c r="AI956" s="15"/>
      <c r="AJ956" s="15"/>
      <c r="AK956" s="15"/>
      <c r="AL956" s="15"/>
      <c r="AM956" s="15"/>
      <c r="AN956" s="15"/>
      <c r="AO956" s="15"/>
      <c r="AP956" s="15"/>
      <c r="AQ956" s="15"/>
      <c r="AR956" s="15"/>
      <c r="AS956" s="15"/>
      <c r="AT956" s="15"/>
      <c r="AU956" s="15"/>
      <c r="AV956" s="15"/>
      <c r="AW956" s="15"/>
      <c r="AX956" s="15"/>
      <c r="AY956" s="6"/>
      <c r="AZ956" s="6"/>
      <c r="BA956" s="6"/>
      <c r="BB956" s="6"/>
      <c r="BC956" s="6"/>
      <c r="BD956" s="6"/>
      <c r="BE956" s="6"/>
      <c r="BF956" s="6"/>
      <c r="BG956" s="6"/>
      <c r="BH956" s="6"/>
      <c r="BI956" s="6"/>
      <c r="BJ956" s="6"/>
      <c r="BK956" s="6"/>
      <c r="BL956" s="6"/>
      <c r="BM956" s="6"/>
      <c r="BN956" s="6"/>
      <c r="BO956" s="6"/>
      <c r="BP956" s="6"/>
      <c r="BQ956" s="6"/>
      <c r="BR956" s="6"/>
      <c r="BS956" s="6"/>
      <c r="BT956" s="6"/>
      <c r="BU956" s="6"/>
      <c r="BV956" s="6"/>
      <c r="BW956" s="6"/>
      <c r="BX956" s="6"/>
      <c r="BY956" s="6"/>
      <c r="BZ956" s="6"/>
      <c r="CA956" s="6"/>
      <c r="CB956" s="6"/>
    </row>
    <row r="957" spans="21:80" ht="34.15" customHeight="1">
      <c r="U957" s="15"/>
      <c r="V957" s="15"/>
      <c r="W957" s="15"/>
      <c r="X957" s="15"/>
      <c r="Y957" s="15"/>
      <c r="Z957" s="15"/>
      <c r="AA957" s="15"/>
      <c r="AB957" s="15"/>
      <c r="AC957" s="15"/>
      <c r="AD957" s="15"/>
      <c r="AE957" s="15"/>
      <c r="AF957" s="15"/>
      <c r="AG957" s="15"/>
      <c r="AH957" s="15"/>
      <c r="AI957" s="15"/>
      <c r="AJ957" s="15"/>
      <c r="AK957" s="15"/>
      <c r="AL957" s="15"/>
      <c r="AM957" s="15"/>
      <c r="AN957" s="15"/>
      <c r="AO957" s="15"/>
      <c r="AP957" s="15"/>
      <c r="AQ957" s="15"/>
      <c r="AR957" s="15"/>
      <c r="AS957" s="15"/>
      <c r="AT957" s="15"/>
      <c r="AU957" s="15"/>
      <c r="AV957" s="15"/>
      <c r="AW957" s="15"/>
      <c r="AX957" s="15"/>
      <c r="AY957" s="6"/>
      <c r="AZ957" s="6"/>
      <c r="BA957" s="6"/>
      <c r="BB957" s="6"/>
      <c r="BC957" s="6"/>
      <c r="BD957" s="6"/>
      <c r="BE957" s="6"/>
      <c r="BF957" s="6"/>
      <c r="BG957" s="6"/>
      <c r="BH957" s="6"/>
      <c r="BI957" s="6"/>
      <c r="BJ957" s="6"/>
      <c r="BK957" s="6"/>
      <c r="BL957" s="6"/>
      <c r="BM957" s="6"/>
      <c r="BN957" s="6"/>
      <c r="BO957" s="6"/>
      <c r="BP957" s="6"/>
      <c r="BQ957" s="6"/>
      <c r="BR957" s="6"/>
      <c r="BS957" s="6"/>
      <c r="BT957" s="6"/>
      <c r="BU957" s="6"/>
      <c r="BV957" s="6"/>
      <c r="BW957" s="6"/>
      <c r="BX957" s="6"/>
      <c r="BY957" s="6"/>
      <c r="BZ957" s="6"/>
      <c r="CA957" s="6"/>
      <c r="CB957" s="6"/>
    </row>
    <row r="958" spans="21:80" ht="34.15" customHeight="1">
      <c r="U958" s="15"/>
      <c r="V958" s="15"/>
      <c r="W958" s="15"/>
      <c r="X958" s="15"/>
      <c r="Y958" s="15"/>
      <c r="Z958" s="15"/>
      <c r="AA958" s="15"/>
      <c r="AB958" s="15"/>
      <c r="AC958" s="15"/>
      <c r="AD958" s="15"/>
      <c r="AE958" s="15"/>
      <c r="AF958" s="15"/>
      <c r="AG958" s="15"/>
      <c r="AH958" s="15"/>
      <c r="AI958" s="15"/>
      <c r="AJ958" s="15"/>
      <c r="AK958" s="15"/>
      <c r="AL958" s="15"/>
      <c r="AM958" s="15"/>
      <c r="AN958" s="15"/>
      <c r="AO958" s="15"/>
      <c r="AP958" s="15"/>
      <c r="AQ958" s="15"/>
      <c r="AR958" s="15"/>
      <c r="AS958" s="15"/>
      <c r="AT958" s="15"/>
      <c r="AU958" s="15"/>
      <c r="AV958" s="15"/>
      <c r="AW958" s="15"/>
      <c r="AX958" s="15"/>
      <c r="AY958" s="6"/>
      <c r="AZ958" s="6"/>
      <c r="BA958" s="6"/>
      <c r="BB958" s="6"/>
      <c r="BC958" s="6"/>
      <c r="BD958" s="6"/>
      <c r="BE958" s="6"/>
      <c r="BF958" s="6"/>
      <c r="BG958" s="6"/>
      <c r="BH958" s="6"/>
      <c r="BI958" s="6"/>
      <c r="BJ958" s="6"/>
      <c r="BK958" s="6"/>
      <c r="BL958" s="6"/>
      <c r="BM958" s="6"/>
      <c r="BN958" s="6"/>
      <c r="BO958" s="6"/>
      <c r="BP958" s="6"/>
      <c r="BQ958" s="6"/>
      <c r="BR958" s="6"/>
      <c r="BS958" s="6"/>
      <c r="BT958" s="6"/>
      <c r="BU958" s="6"/>
      <c r="BV958" s="6"/>
      <c r="BW958" s="6"/>
      <c r="BX958" s="6"/>
      <c r="BY958" s="6"/>
      <c r="BZ958" s="6"/>
      <c r="CA958" s="6"/>
      <c r="CB958" s="6"/>
    </row>
    <row r="959" spans="21:80" ht="34.15" customHeight="1">
      <c r="U959" s="15"/>
      <c r="V959" s="15"/>
      <c r="W959" s="15"/>
      <c r="X959" s="15"/>
      <c r="Y959" s="15"/>
      <c r="Z959" s="15"/>
      <c r="AA959" s="15"/>
      <c r="AB959" s="15"/>
      <c r="AC959" s="15"/>
      <c r="AD959" s="15"/>
      <c r="AE959" s="15"/>
      <c r="AF959" s="15"/>
      <c r="AG959" s="15"/>
      <c r="AH959" s="15"/>
      <c r="AI959" s="15"/>
      <c r="AJ959" s="15"/>
      <c r="AK959" s="15"/>
      <c r="AL959" s="15"/>
      <c r="AM959" s="15"/>
      <c r="AN959" s="15"/>
      <c r="AO959" s="15"/>
      <c r="AP959" s="15"/>
      <c r="AQ959" s="15"/>
      <c r="AR959" s="15"/>
      <c r="AS959" s="15"/>
      <c r="AT959" s="15"/>
      <c r="AU959" s="15"/>
      <c r="AV959" s="15"/>
      <c r="AW959" s="15"/>
      <c r="AX959" s="15"/>
      <c r="AY959" s="6"/>
      <c r="AZ959" s="6"/>
      <c r="BA959" s="6"/>
      <c r="BB959" s="6"/>
      <c r="BC959" s="6"/>
      <c r="BD959" s="6"/>
      <c r="BE959" s="6"/>
      <c r="BF959" s="6"/>
      <c r="BG959" s="6"/>
      <c r="BH959" s="6"/>
      <c r="BI959" s="6"/>
      <c r="BJ959" s="6"/>
      <c r="BK959" s="6"/>
      <c r="BL959" s="6"/>
      <c r="BM959" s="6"/>
      <c r="BN959" s="6"/>
      <c r="BO959" s="6"/>
      <c r="BP959" s="6"/>
      <c r="BQ959" s="6"/>
      <c r="BR959" s="6"/>
      <c r="BS959" s="6"/>
      <c r="BT959" s="6"/>
      <c r="BU959" s="6"/>
      <c r="BV959" s="6"/>
      <c r="BW959" s="6"/>
      <c r="BX959" s="6"/>
      <c r="BY959" s="6"/>
      <c r="BZ959" s="6"/>
      <c r="CA959" s="6"/>
      <c r="CB959" s="6"/>
    </row>
    <row r="960" spans="21:80" ht="34.15" customHeight="1">
      <c r="U960" s="15"/>
      <c r="V960" s="15"/>
      <c r="W960" s="15"/>
      <c r="X960" s="15"/>
      <c r="Y960" s="15"/>
      <c r="Z960" s="15"/>
      <c r="AA960" s="15"/>
      <c r="AB960" s="15"/>
      <c r="AC960" s="15"/>
      <c r="AD960" s="15"/>
      <c r="AE960" s="15"/>
      <c r="AF960" s="15"/>
      <c r="AG960" s="15"/>
      <c r="AH960" s="15"/>
      <c r="AI960" s="15"/>
      <c r="AJ960" s="15"/>
      <c r="AK960" s="15"/>
      <c r="AL960" s="15"/>
      <c r="AM960" s="15"/>
      <c r="AN960" s="15"/>
      <c r="AO960" s="15"/>
      <c r="AP960" s="15"/>
      <c r="AQ960" s="15"/>
      <c r="AR960" s="15"/>
      <c r="AS960" s="15"/>
      <c r="AT960" s="15"/>
      <c r="AU960" s="15"/>
      <c r="AV960" s="15"/>
      <c r="AW960" s="15"/>
      <c r="AX960" s="15"/>
      <c r="AY960" s="6"/>
      <c r="AZ960" s="6"/>
      <c r="BA960" s="6"/>
      <c r="BB960" s="6"/>
      <c r="BC960" s="6"/>
      <c r="BD960" s="6"/>
      <c r="BE960" s="6"/>
      <c r="BF960" s="6"/>
      <c r="BG960" s="6"/>
      <c r="BH960" s="6"/>
      <c r="BI960" s="6"/>
      <c r="BJ960" s="6"/>
      <c r="BK960" s="6"/>
      <c r="BL960" s="6"/>
      <c r="BM960" s="6"/>
      <c r="BN960" s="6"/>
      <c r="BO960" s="6"/>
      <c r="BP960" s="6"/>
      <c r="BQ960" s="6"/>
      <c r="BR960" s="6"/>
      <c r="BS960" s="6"/>
      <c r="BT960" s="6"/>
      <c r="BU960" s="6"/>
      <c r="BV960" s="6"/>
      <c r="BW960" s="6"/>
      <c r="BX960" s="6"/>
      <c r="BY960" s="6"/>
      <c r="BZ960" s="6"/>
      <c r="CA960" s="6"/>
      <c r="CB960" s="6"/>
    </row>
    <row r="961" spans="21:80" ht="34.15" customHeight="1">
      <c r="U961" s="15"/>
      <c r="V961" s="15"/>
      <c r="W961" s="15"/>
      <c r="X961" s="15"/>
      <c r="Y961" s="15"/>
      <c r="Z961" s="15"/>
      <c r="AA961" s="15"/>
      <c r="AB961" s="15"/>
      <c r="AC961" s="15"/>
      <c r="AD961" s="15"/>
      <c r="AE961" s="15"/>
      <c r="AF961" s="15"/>
      <c r="AG961" s="15"/>
      <c r="AH961" s="15"/>
      <c r="AI961" s="15"/>
      <c r="AJ961" s="15"/>
      <c r="AK961" s="15"/>
      <c r="AL961" s="15"/>
      <c r="AM961" s="15"/>
      <c r="AN961" s="15"/>
      <c r="AO961" s="15"/>
      <c r="AP961" s="15"/>
      <c r="AQ961" s="15"/>
      <c r="AR961" s="15"/>
      <c r="AS961" s="15"/>
      <c r="AT961" s="15"/>
      <c r="AU961" s="15"/>
      <c r="AV961" s="15"/>
      <c r="AW961" s="15"/>
      <c r="AX961" s="15"/>
      <c r="AY961" s="6"/>
      <c r="AZ961" s="6"/>
      <c r="BA961" s="6"/>
      <c r="BB961" s="6"/>
      <c r="BC961" s="6"/>
      <c r="BD961" s="6"/>
      <c r="BE961" s="6"/>
      <c r="BF961" s="6"/>
      <c r="BG961" s="6"/>
      <c r="BH961" s="6"/>
      <c r="BI961" s="6"/>
      <c r="BJ961" s="6"/>
      <c r="BK961" s="6"/>
      <c r="BL961" s="6"/>
      <c r="BM961" s="6"/>
      <c r="BN961" s="6"/>
      <c r="BO961" s="6"/>
      <c r="BP961" s="6"/>
      <c r="BQ961" s="6"/>
      <c r="BR961" s="6"/>
      <c r="BS961" s="6"/>
      <c r="BT961" s="6"/>
      <c r="BU961" s="6"/>
      <c r="BV961" s="6"/>
      <c r="BW961" s="6"/>
      <c r="BX961" s="6"/>
      <c r="BY961" s="6"/>
      <c r="BZ961" s="6"/>
      <c r="CA961" s="6"/>
      <c r="CB961" s="6"/>
    </row>
    <row r="962" spans="21:80" ht="34.15" customHeight="1">
      <c r="U962" s="15"/>
      <c r="V962" s="15"/>
      <c r="W962" s="15"/>
      <c r="X962" s="15"/>
      <c r="Y962" s="15"/>
      <c r="Z962" s="15"/>
      <c r="AA962" s="15"/>
      <c r="AB962" s="15"/>
      <c r="AC962" s="15"/>
      <c r="AD962" s="15"/>
      <c r="AE962" s="15"/>
      <c r="AF962" s="15"/>
      <c r="AG962" s="15"/>
      <c r="AH962" s="15"/>
      <c r="AI962" s="15"/>
      <c r="AJ962" s="15"/>
      <c r="AK962" s="15"/>
      <c r="AL962" s="15"/>
      <c r="AM962" s="15"/>
      <c r="AN962" s="15"/>
      <c r="AO962" s="15"/>
      <c r="AP962" s="15"/>
      <c r="AQ962" s="15"/>
      <c r="AR962" s="15"/>
      <c r="AS962" s="15"/>
      <c r="AT962" s="15"/>
      <c r="AU962" s="15"/>
      <c r="AV962" s="15"/>
      <c r="AW962" s="15"/>
      <c r="AX962" s="15"/>
      <c r="AY962" s="6"/>
      <c r="AZ962" s="6"/>
      <c r="BA962" s="6"/>
      <c r="BB962" s="6"/>
      <c r="BC962" s="6"/>
      <c r="BD962" s="6"/>
      <c r="BE962" s="6"/>
      <c r="BF962" s="6"/>
      <c r="BG962" s="6"/>
      <c r="BH962" s="6"/>
      <c r="BI962" s="6"/>
      <c r="BJ962" s="6"/>
      <c r="BK962" s="6"/>
      <c r="BL962" s="6"/>
      <c r="BM962" s="6"/>
      <c r="BN962" s="6"/>
      <c r="BO962" s="6"/>
      <c r="BP962" s="6"/>
      <c r="BQ962" s="6"/>
      <c r="BR962" s="6"/>
      <c r="BS962" s="6"/>
      <c r="BT962" s="6"/>
      <c r="BU962" s="6"/>
      <c r="BV962" s="6"/>
      <c r="BW962" s="6"/>
      <c r="BX962" s="6"/>
      <c r="BY962" s="6"/>
      <c r="BZ962" s="6"/>
      <c r="CA962" s="6"/>
      <c r="CB962" s="6"/>
    </row>
    <row r="963" spans="21:80" ht="34.15" customHeight="1">
      <c r="U963" s="15"/>
      <c r="V963" s="15"/>
      <c r="W963" s="15"/>
      <c r="X963" s="15"/>
      <c r="Y963" s="15"/>
      <c r="Z963" s="15"/>
      <c r="AA963" s="15"/>
      <c r="AB963" s="15"/>
      <c r="AC963" s="15"/>
      <c r="AD963" s="15"/>
      <c r="AE963" s="15"/>
      <c r="AF963" s="15"/>
      <c r="AG963" s="15"/>
      <c r="AH963" s="15"/>
      <c r="AI963" s="15"/>
      <c r="AJ963" s="15"/>
      <c r="AK963" s="15"/>
      <c r="AL963" s="15"/>
      <c r="AM963" s="15"/>
      <c r="AN963" s="15"/>
      <c r="AO963" s="15"/>
      <c r="AP963" s="15"/>
      <c r="AQ963" s="15"/>
      <c r="AR963" s="15"/>
      <c r="AS963" s="15"/>
      <c r="AT963" s="15"/>
      <c r="AU963" s="15"/>
      <c r="AV963" s="15"/>
      <c r="AW963" s="15"/>
      <c r="AX963" s="15"/>
      <c r="AY963" s="6"/>
      <c r="AZ963" s="6"/>
      <c r="BA963" s="6"/>
      <c r="BB963" s="6"/>
      <c r="BC963" s="6"/>
      <c r="BD963" s="6"/>
      <c r="BE963" s="6"/>
      <c r="BF963" s="6"/>
      <c r="BG963" s="6"/>
      <c r="BH963" s="6"/>
      <c r="BI963" s="6"/>
      <c r="BJ963" s="6"/>
      <c r="BK963" s="6"/>
      <c r="BL963" s="6"/>
      <c r="BM963" s="6"/>
      <c r="BN963" s="6"/>
      <c r="BO963" s="6"/>
      <c r="BP963" s="6"/>
      <c r="BQ963" s="6"/>
      <c r="BR963" s="6"/>
      <c r="BS963" s="6"/>
      <c r="BT963" s="6"/>
      <c r="BU963" s="6"/>
      <c r="BV963" s="6"/>
      <c r="BW963" s="6"/>
      <c r="BX963" s="6"/>
      <c r="BY963" s="6"/>
      <c r="BZ963" s="6"/>
      <c r="CA963" s="6"/>
      <c r="CB963" s="6"/>
    </row>
    <row r="964" spans="21:80" ht="34.15" customHeight="1">
      <c r="U964" s="15"/>
      <c r="V964" s="15"/>
      <c r="W964" s="15"/>
      <c r="X964" s="15"/>
      <c r="Y964" s="15"/>
      <c r="Z964" s="15"/>
      <c r="AA964" s="15"/>
      <c r="AB964" s="15"/>
      <c r="AC964" s="15"/>
      <c r="AD964" s="15"/>
      <c r="AE964" s="15"/>
      <c r="AF964" s="15"/>
      <c r="AG964" s="15"/>
      <c r="AH964" s="15"/>
      <c r="AI964" s="15"/>
      <c r="AJ964" s="15"/>
      <c r="AK964" s="15"/>
      <c r="AL964" s="15"/>
      <c r="AM964" s="15"/>
      <c r="AN964" s="15"/>
      <c r="AO964" s="15"/>
      <c r="AP964" s="15"/>
      <c r="AQ964" s="15"/>
      <c r="AR964" s="15"/>
      <c r="AS964" s="15"/>
      <c r="AT964" s="15"/>
      <c r="AU964" s="15"/>
      <c r="AV964" s="15"/>
      <c r="AW964" s="15"/>
      <c r="AX964" s="15"/>
      <c r="AY964" s="6"/>
      <c r="AZ964" s="6"/>
      <c r="BA964" s="6"/>
      <c r="BB964" s="6"/>
      <c r="BC964" s="6"/>
      <c r="BD964" s="6"/>
      <c r="BE964" s="6"/>
      <c r="BF964" s="6"/>
      <c r="BG964" s="6"/>
      <c r="BH964" s="6"/>
      <c r="BI964" s="6"/>
      <c r="BJ964" s="6"/>
      <c r="BK964" s="6"/>
      <c r="BL964" s="6"/>
      <c r="BM964" s="6"/>
      <c r="BN964" s="6"/>
      <c r="BO964" s="6"/>
      <c r="BP964" s="6"/>
      <c r="BQ964" s="6"/>
      <c r="BR964" s="6"/>
      <c r="BS964" s="6"/>
      <c r="BT964" s="6"/>
      <c r="BU964" s="6"/>
      <c r="BV964" s="6"/>
      <c r="BW964" s="6"/>
      <c r="BX964" s="6"/>
      <c r="BY964" s="6"/>
      <c r="BZ964" s="6"/>
      <c r="CA964" s="6"/>
      <c r="CB964" s="6"/>
    </row>
    <row r="965" spans="21:80" ht="34.15" customHeight="1">
      <c r="U965" s="15"/>
      <c r="V965" s="15"/>
      <c r="W965" s="15"/>
      <c r="X965" s="15"/>
      <c r="Y965" s="15"/>
      <c r="Z965" s="15"/>
      <c r="AA965" s="15"/>
      <c r="AB965" s="15"/>
      <c r="AC965" s="15"/>
      <c r="AD965" s="15"/>
      <c r="AE965" s="15"/>
      <c r="AF965" s="15"/>
      <c r="AG965" s="15"/>
      <c r="AH965" s="15"/>
      <c r="AI965" s="15"/>
      <c r="AJ965" s="15"/>
      <c r="AK965" s="15"/>
      <c r="AL965" s="15"/>
      <c r="AM965" s="15"/>
      <c r="AN965" s="15"/>
      <c r="AO965" s="15"/>
      <c r="AP965" s="15"/>
      <c r="AQ965" s="15"/>
      <c r="AR965" s="15"/>
      <c r="AS965" s="15"/>
      <c r="AT965" s="15"/>
      <c r="AU965" s="15"/>
      <c r="AV965" s="15"/>
      <c r="AW965" s="15"/>
      <c r="AX965" s="15"/>
      <c r="AY965" s="6"/>
      <c r="AZ965" s="6"/>
      <c r="BA965" s="6"/>
      <c r="BB965" s="6"/>
      <c r="BC965" s="6"/>
      <c r="BD965" s="6"/>
      <c r="BE965" s="6"/>
      <c r="BF965" s="6"/>
      <c r="BG965" s="6"/>
      <c r="BH965" s="6"/>
      <c r="BI965" s="6"/>
      <c r="BJ965" s="6"/>
      <c r="BK965" s="6"/>
      <c r="BL965" s="6"/>
      <c r="BM965" s="6"/>
      <c r="BN965" s="6"/>
      <c r="BO965" s="6"/>
      <c r="BP965" s="6"/>
      <c r="BQ965" s="6"/>
      <c r="BR965" s="6"/>
      <c r="BS965" s="6"/>
      <c r="BT965" s="6"/>
      <c r="BU965" s="6"/>
      <c r="BV965" s="6"/>
      <c r="BW965" s="6"/>
      <c r="BX965" s="6"/>
      <c r="BY965" s="6"/>
      <c r="BZ965" s="6"/>
      <c r="CA965" s="6"/>
      <c r="CB965" s="6"/>
    </row>
    <row r="966" spans="21:80" ht="34.15" customHeight="1">
      <c r="U966" s="15"/>
      <c r="V966" s="15"/>
      <c r="W966" s="15"/>
      <c r="X966" s="15"/>
      <c r="Y966" s="15"/>
      <c r="Z966" s="15"/>
      <c r="AA966" s="15"/>
      <c r="AB966" s="15"/>
      <c r="AC966" s="15"/>
      <c r="AD966" s="15"/>
      <c r="AE966" s="15"/>
      <c r="AF966" s="15"/>
      <c r="AG966" s="15"/>
      <c r="AH966" s="15"/>
      <c r="AI966" s="15"/>
      <c r="AJ966" s="15"/>
      <c r="AK966" s="15"/>
      <c r="AL966" s="15"/>
      <c r="AM966" s="15"/>
      <c r="AN966" s="15"/>
      <c r="AO966" s="15"/>
      <c r="AP966" s="15"/>
      <c r="AQ966" s="15"/>
      <c r="AR966" s="15"/>
      <c r="AS966" s="15"/>
      <c r="AT966" s="15"/>
      <c r="AU966" s="15"/>
      <c r="AV966" s="15"/>
      <c r="AW966" s="15"/>
      <c r="AX966" s="15"/>
      <c r="AY966" s="6"/>
      <c r="AZ966" s="6"/>
      <c r="BA966" s="6"/>
      <c r="BB966" s="6"/>
      <c r="BC966" s="6"/>
      <c r="BD966" s="6"/>
      <c r="BE966" s="6"/>
      <c r="BF966" s="6"/>
      <c r="BG966" s="6"/>
      <c r="BH966" s="6"/>
      <c r="BI966" s="6"/>
      <c r="BJ966" s="6"/>
      <c r="BK966" s="6"/>
      <c r="BL966" s="6"/>
      <c r="BM966" s="6"/>
      <c r="BN966" s="6"/>
      <c r="BO966" s="6"/>
      <c r="BP966" s="6"/>
      <c r="BQ966" s="6"/>
      <c r="BR966" s="6"/>
      <c r="BS966" s="6"/>
      <c r="BT966" s="6"/>
      <c r="BU966" s="6"/>
      <c r="BV966" s="6"/>
      <c r="BW966" s="6"/>
      <c r="BX966" s="6"/>
      <c r="BY966" s="6"/>
      <c r="BZ966" s="6"/>
      <c r="CA966" s="6"/>
      <c r="CB966" s="6"/>
    </row>
    <row r="967" spans="21:80" ht="34.15" customHeight="1">
      <c r="U967" s="15"/>
      <c r="V967" s="15"/>
      <c r="W967" s="15"/>
      <c r="X967" s="15"/>
      <c r="Y967" s="15"/>
      <c r="Z967" s="15"/>
      <c r="AA967" s="15"/>
      <c r="AB967" s="15"/>
      <c r="AC967" s="15"/>
      <c r="AD967" s="15"/>
      <c r="AE967" s="15"/>
      <c r="AF967" s="15"/>
      <c r="AG967" s="15"/>
      <c r="AH967" s="15"/>
      <c r="AI967" s="15"/>
      <c r="AJ967" s="15"/>
      <c r="AK967" s="15"/>
      <c r="AL967" s="15"/>
      <c r="AM967" s="15"/>
      <c r="AN967" s="15"/>
      <c r="AO967" s="15"/>
      <c r="AP967" s="15"/>
      <c r="AQ967" s="15"/>
      <c r="AR967" s="15"/>
      <c r="AS967" s="15"/>
      <c r="AT967" s="15"/>
      <c r="AU967" s="15"/>
      <c r="AV967" s="15"/>
      <c r="AW967" s="15"/>
      <c r="AX967" s="15"/>
      <c r="AY967" s="6"/>
      <c r="AZ967" s="6"/>
      <c r="BA967" s="6"/>
      <c r="BB967" s="6"/>
      <c r="BC967" s="6"/>
      <c r="BD967" s="6"/>
      <c r="BE967" s="6"/>
      <c r="BF967" s="6"/>
      <c r="BG967" s="6"/>
      <c r="BH967" s="6"/>
      <c r="BI967" s="6"/>
      <c r="BJ967" s="6"/>
      <c r="BK967" s="6"/>
      <c r="BL967" s="6"/>
      <c r="BM967" s="6"/>
      <c r="BN967" s="6"/>
      <c r="BO967" s="6"/>
      <c r="BP967" s="6"/>
      <c r="BQ967" s="6"/>
      <c r="BR967" s="6"/>
      <c r="BS967" s="6"/>
      <c r="BT967" s="6"/>
      <c r="BU967" s="6"/>
      <c r="BV967" s="6"/>
      <c r="BW967" s="6"/>
      <c r="BX967" s="6"/>
      <c r="BY967" s="6"/>
      <c r="BZ967" s="6"/>
      <c r="CA967" s="6"/>
      <c r="CB967" s="6"/>
    </row>
    <row r="968" spans="21:80" ht="34.15" customHeight="1">
      <c r="U968" s="15"/>
      <c r="V968" s="15"/>
      <c r="W968" s="15"/>
      <c r="X968" s="15"/>
      <c r="Y968" s="15"/>
      <c r="Z968" s="15"/>
      <c r="AA968" s="15"/>
      <c r="AB968" s="15"/>
      <c r="AC968" s="15"/>
      <c r="AD968" s="15"/>
      <c r="AE968" s="15"/>
      <c r="AF968" s="15"/>
      <c r="AG968" s="15"/>
      <c r="AH968" s="15"/>
      <c r="AI968" s="15"/>
      <c r="AJ968" s="15"/>
      <c r="AK968" s="15"/>
      <c r="AL968" s="15"/>
      <c r="AM968" s="15"/>
      <c r="AN968" s="15"/>
      <c r="AO968" s="15"/>
      <c r="AP968" s="15"/>
      <c r="AQ968" s="15"/>
      <c r="AR968" s="15"/>
      <c r="AS968" s="15"/>
      <c r="AT968" s="15"/>
      <c r="AU968" s="15"/>
      <c r="AV968" s="15"/>
      <c r="AW968" s="15"/>
      <c r="AX968" s="15"/>
      <c r="AY968" s="6"/>
      <c r="AZ968" s="6"/>
      <c r="BA968" s="6"/>
      <c r="BB968" s="6"/>
      <c r="BC968" s="6"/>
      <c r="BD968" s="6"/>
      <c r="BE968" s="6"/>
      <c r="BF968" s="6"/>
      <c r="BG968" s="6"/>
      <c r="BH968" s="6"/>
      <c r="BI968" s="6"/>
      <c r="BJ968" s="6"/>
      <c r="BK968" s="6"/>
      <c r="BL968" s="6"/>
      <c r="BM968" s="6"/>
      <c r="BN968" s="6"/>
      <c r="BO968" s="6"/>
      <c r="BP968" s="6"/>
      <c r="BQ968" s="6"/>
      <c r="BR968" s="6"/>
      <c r="BS968" s="6"/>
      <c r="BT968" s="6"/>
      <c r="BU968" s="6"/>
      <c r="BV968" s="6"/>
      <c r="BW968" s="6"/>
      <c r="BX968" s="6"/>
      <c r="BY968" s="6"/>
      <c r="BZ968" s="6"/>
      <c r="CA968" s="6"/>
      <c r="CB968" s="6"/>
    </row>
    <row r="969" spans="21:80" ht="34.15" customHeight="1">
      <c r="U969" s="15"/>
      <c r="V969" s="15"/>
      <c r="W969" s="15"/>
      <c r="X969" s="15"/>
      <c r="Y969" s="15"/>
      <c r="Z969" s="15"/>
      <c r="AA969" s="15"/>
      <c r="AB969" s="15"/>
      <c r="AC969" s="15"/>
      <c r="AD969" s="15"/>
      <c r="AE969" s="15"/>
      <c r="AF969" s="15"/>
      <c r="AG969" s="15"/>
      <c r="AH969" s="15"/>
      <c r="AI969" s="15"/>
      <c r="AJ969" s="15"/>
      <c r="AK969" s="15"/>
      <c r="AL969" s="15"/>
      <c r="AM969" s="15"/>
      <c r="AN969" s="15"/>
      <c r="AO969" s="15"/>
      <c r="AP969" s="15"/>
      <c r="AQ969" s="15"/>
      <c r="AR969" s="15"/>
      <c r="AS969" s="15"/>
      <c r="AT969" s="15"/>
      <c r="AU969" s="15"/>
      <c r="AV969" s="15"/>
      <c r="AW969" s="15"/>
      <c r="AX969" s="15"/>
      <c r="AY969" s="6"/>
      <c r="AZ969" s="6"/>
      <c r="BA969" s="6"/>
      <c r="BB969" s="6"/>
      <c r="BC969" s="6"/>
      <c r="BD969" s="6"/>
      <c r="BE969" s="6"/>
      <c r="BF969" s="6"/>
      <c r="BG969" s="6"/>
      <c r="BH969" s="6"/>
      <c r="BI969" s="6"/>
      <c r="BJ969" s="6"/>
      <c r="BK969" s="6"/>
      <c r="BL969" s="6"/>
      <c r="BM969" s="6"/>
      <c r="BN969" s="6"/>
      <c r="BO969" s="6"/>
      <c r="BP969" s="6"/>
      <c r="BQ969" s="6"/>
      <c r="BR969" s="6"/>
      <c r="BS969" s="6"/>
      <c r="BT969" s="6"/>
      <c r="BU969" s="6"/>
      <c r="BV969" s="6"/>
      <c r="BW969" s="6"/>
      <c r="BX969" s="6"/>
      <c r="BY969" s="6"/>
      <c r="BZ969" s="6"/>
      <c r="CA969" s="6"/>
      <c r="CB969" s="6"/>
    </row>
    <row r="970" spans="21:80" ht="34.15" customHeight="1">
      <c r="U970" s="15"/>
      <c r="V970" s="15"/>
      <c r="W970" s="15"/>
      <c r="X970" s="15"/>
      <c r="Y970" s="15"/>
      <c r="Z970" s="15"/>
      <c r="AA970" s="15"/>
      <c r="AB970" s="15"/>
      <c r="AC970" s="15"/>
      <c r="AD970" s="15"/>
      <c r="AE970" s="15"/>
      <c r="AF970" s="15"/>
      <c r="AG970" s="15"/>
      <c r="AH970" s="15"/>
      <c r="AI970" s="15"/>
      <c r="AJ970" s="15"/>
      <c r="AK970" s="15"/>
      <c r="AL970" s="15"/>
      <c r="AM970" s="15"/>
      <c r="AN970" s="15"/>
      <c r="AO970" s="15"/>
      <c r="AP970" s="15"/>
      <c r="AQ970" s="15"/>
      <c r="AR970" s="15"/>
      <c r="AS970" s="15"/>
      <c r="AT970" s="15"/>
      <c r="AU970" s="15"/>
      <c r="AV970" s="15"/>
      <c r="AW970" s="15"/>
      <c r="AX970" s="15"/>
      <c r="AY970" s="6"/>
      <c r="AZ970" s="6"/>
      <c r="BA970" s="6"/>
      <c r="BB970" s="6"/>
      <c r="BC970" s="6"/>
      <c r="BD970" s="6"/>
      <c r="BE970" s="6"/>
      <c r="BF970" s="6"/>
      <c r="BG970" s="6"/>
      <c r="BH970" s="6"/>
      <c r="BI970" s="6"/>
      <c r="BJ970" s="6"/>
      <c r="BK970" s="6"/>
      <c r="BL970" s="6"/>
      <c r="BM970" s="6"/>
      <c r="BN970" s="6"/>
      <c r="BO970" s="6"/>
      <c r="BP970" s="6"/>
      <c r="BQ970" s="6"/>
      <c r="BR970" s="6"/>
      <c r="BS970" s="6"/>
      <c r="BT970" s="6"/>
      <c r="BU970" s="6"/>
      <c r="BV970" s="6"/>
      <c r="BW970" s="6"/>
      <c r="BX970" s="6"/>
      <c r="BY970" s="6"/>
      <c r="BZ970" s="6"/>
      <c r="CA970" s="6"/>
      <c r="CB970" s="6"/>
    </row>
    <row r="971" spans="21:80" ht="34.15" customHeight="1">
      <c r="U971" s="15"/>
      <c r="V971" s="15"/>
      <c r="W971" s="15"/>
      <c r="X971" s="15"/>
      <c r="Y971" s="15"/>
      <c r="Z971" s="15"/>
      <c r="AA971" s="15"/>
      <c r="AB971" s="15"/>
      <c r="AC971" s="15"/>
      <c r="AD971" s="15"/>
      <c r="AE971" s="15"/>
      <c r="AF971" s="15"/>
      <c r="AG971" s="15"/>
      <c r="AH971" s="15"/>
      <c r="AI971" s="15"/>
      <c r="AJ971" s="15"/>
      <c r="AK971" s="15"/>
      <c r="AL971" s="15"/>
      <c r="AM971" s="15"/>
      <c r="AN971" s="15"/>
      <c r="AO971" s="15"/>
      <c r="AP971" s="15"/>
      <c r="AQ971" s="15"/>
      <c r="AR971" s="15"/>
      <c r="AS971" s="15"/>
      <c r="AT971" s="15"/>
      <c r="AU971" s="15"/>
      <c r="AV971" s="15"/>
      <c r="AW971" s="15"/>
      <c r="AX971" s="15"/>
      <c r="AY971" s="6"/>
      <c r="AZ971" s="6"/>
      <c r="BA971" s="6"/>
      <c r="BB971" s="6"/>
      <c r="BC971" s="6"/>
      <c r="BD971" s="6"/>
      <c r="BE971" s="6"/>
      <c r="BF971" s="6"/>
      <c r="BG971" s="6"/>
      <c r="BH971" s="6"/>
      <c r="BI971" s="6"/>
      <c r="BJ971" s="6"/>
      <c r="BK971" s="6"/>
      <c r="BL971" s="6"/>
      <c r="BM971" s="6"/>
      <c r="BN971" s="6"/>
      <c r="BO971" s="6"/>
      <c r="BP971" s="6"/>
      <c r="BQ971" s="6"/>
      <c r="BR971" s="6"/>
      <c r="BS971" s="6"/>
      <c r="BT971" s="6"/>
      <c r="BU971" s="6"/>
      <c r="BV971" s="6"/>
      <c r="BW971" s="6"/>
      <c r="BX971" s="6"/>
      <c r="BY971" s="6"/>
      <c r="BZ971" s="6"/>
      <c r="CA971" s="6"/>
      <c r="CB971" s="6"/>
    </row>
    <row r="972" spans="21:80" ht="34.15" customHeight="1">
      <c r="U972" s="15"/>
      <c r="V972" s="15"/>
      <c r="W972" s="15"/>
      <c r="X972" s="15"/>
      <c r="Y972" s="15"/>
      <c r="Z972" s="15"/>
      <c r="AA972" s="15"/>
      <c r="AB972" s="15"/>
      <c r="AC972" s="15"/>
      <c r="AD972" s="15"/>
      <c r="AE972" s="15"/>
      <c r="AF972" s="15"/>
      <c r="AG972" s="15"/>
      <c r="AH972" s="15"/>
      <c r="AI972" s="15"/>
      <c r="AJ972" s="15"/>
      <c r="AK972" s="15"/>
      <c r="AL972" s="15"/>
      <c r="AM972" s="15"/>
      <c r="AN972" s="15"/>
      <c r="AO972" s="15"/>
      <c r="AP972" s="15"/>
      <c r="AQ972" s="15"/>
      <c r="AR972" s="15"/>
      <c r="AS972" s="15"/>
      <c r="AT972" s="15"/>
      <c r="AU972" s="15"/>
      <c r="AV972" s="15"/>
      <c r="AW972" s="15"/>
      <c r="AX972" s="15"/>
      <c r="AY972" s="6"/>
      <c r="AZ972" s="6"/>
      <c r="BA972" s="6"/>
      <c r="BB972" s="6"/>
      <c r="BC972" s="6"/>
      <c r="BD972" s="6"/>
      <c r="BE972" s="6"/>
      <c r="BF972" s="6"/>
      <c r="BG972" s="6"/>
      <c r="BH972" s="6"/>
      <c r="BI972" s="6"/>
      <c r="BJ972" s="6"/>
      <c r="BK972" s="6"/>
      <c r="BL972" s="6"/>
      <c r="BM972" s="6"/>
      <c r="BN972" s="6"/>
      <c r="BO972" s="6"/>
      <c r="BP972" s="6"/>
      <c r="BQ972" s="6"/>
      <c r="BR972" s="6"/>
      <c r="BS972" s="6"/>
      <c r="BT972" s="6"/>
      <c r="BU972" s="6"/>
      <c r="BV972" s="6"/>
      <c r="BW972" s="6"/>
      <c r="BX972" s="6"/>
      <c r="BY972" s="6"/>
      <c r="BZ972" s="6"/>
      <c r="CA972" s="6"/>
      <c r="CB972" s="6"/>
    </row>
    <row r="973" spans="21:80" ht="34.15" customHeight="1">
      <c r="U973" s="15"/>
      <c r="V973" s="15"/>
      <c r="W973" s="15"/>
      <c r="X973" s="15"/>
      <c r="Y973" s="15"/>
      <c r="Z973" s="15"/>
      <c r="AA973" s="15"/>
      <c r="AB973" s="15"/>
      <c r="AC973" s="15"/>
      <c r="AD973" s="15"/>
      <c r="AE973" s="15"/>
      <c r="AF973" s="15"/>
      <c r="AG973" s="15"/>
      <c r="AH973" s="15"/>
      <c r="AI973" s="15"/>
      <c r="AJ973" s="15"/>
      <c r="AK973" s="15"/>
      <c r="AL973" s="15"/>
      <c r="AM973" s="15"/>
      <c r="AN973" s="15"/>
      <c r="AO973" s="15"/>
      <c r="AP973" s="15"/>
      <c r="AQ973" s="15"/>
      <c r="AR973" s="15"/>
      <c r="AS973" s="15"/>
      <c r="AT973" s="15"/>
      <c r="AU973" s="15"/>
      <c r="AV973" s="15"/>
      <c r="AW973" s="15"/>
      <c r="AX973" s="15"/>
      <c r="AY973" s="6"/>
      <c r="AZ973" s="6"/>
      <c r="BA973" s="6"/>
      <c r="BB973" s="6"/>
      <c r="BC973" s="6"/>
      <c r="BD973" s="6"/>
      <c r="BE973" s="6"/>
      <c r="BF973" s="6"/>
      <c r="BG973" s="6"/>
      <c r="BH973" s="6"/>
      <c r="BI973" s="6"/>
      <c r="BJ973" s="6"/>
      <c r="BK973" s="6"/>
      <c r="BL973" s="6"/>
      <c r="BM973" s="6"/>
      <c r="BN973" s="6"/>
      <c r="BO973" s="6"/>
      <c r="BP973" s="6"/>
      <c r="BQ973" s="6"/>
      <c r="BR973" s="6"/>
      <c r="BS973" s="6"/>
      <c r="BT973" s="6"/>
      <c r="BU973" s="6"/>
      <c r="BV973" s="6"/>
      <c r="BW973" s="6"/>
      <c r="BX973" s="6"/>
      <c r="BY973" s="6"/>
      <c r="BZ973" s="6"/>
      <c r="CA973" s="6"/>
      <c r="CB973" s="6"/>
    </row>
    <row r="974" spans="21:80" ht="34.15" customHeight="1">
      <c r="U974" s="15"/>
      <c r="V974" s="15"/>
      <c r="W974" s="15"/>
      <c r="X974" s="15"/>
      <c r="Y974" s="15"/>
      <c r="Z974" s="15"/>
      <c r="AA974" s="15"/>
      <c r="AB974" s="15"/>
      <c r="AC974" s="15"/>
      <c r="AD974" s="15"/>
      <c r="AE974" s="15"/>
      <c r="AF974" s="15"/>
      <c r="AG974" s="15"/>
      <c r="AH974" s="15"/>
      <c r="AI974" s="15"/>
      <c r="AJ974" s="15"/>
      <c r="AK974" s="15"/>
      <c r="AL974" s="15"/>
      <c r="AM974" s="15"/>
      <c r="AN974" s="15"/>
      <c r="AO974" s="15"/>
      <c r="AP974" s="15"/>
      <c r="AQ974" s="15"/>
      <c r="AR974" s="15"/>
      <c r="AS974" s="15"/>
      <c r="AT974" s="15"/>
      <c r="AU974" s="15"/>
      <c r="AV974" s="15"/>
      <c r="AW974" s="15"/>
      <c r="AX974" s="15"/>
      <c r="AY974" s="6"/>
      <c r="AZ974" s="6"/>
      <c r="BA974" s="6"/>
      <c r="BB974" s="6"/>
      <c r="BC974" s="6"/>
      <c r="BD974" s="6"/>
      <c r="BE974" s="6"/>
      <c r="BF974" s="6"/>
      <c r="BG974" s="6"/>
      <c r="BH974" s="6"/>
      <c r="BI974" s="6"/>
      <c r="BJ974" s="6"/>
      <c r="BK974" s="6"/>
      <c r="BL974" s="6"/>
      <c r="BM974" s="6"/>
      <c r="BN974" s="6"/>
      <c r="BO974" s="6"/>
      <c r="BP974" s="6"/>
      <c r="BQ974" s="6"/>
      <c r="BR974" s="6"/>
      <c r="BS974" s="6"/>
      <c r="BT974" s="6"/>
      <c r="BU974" s="6"/>
      <c r="BV974" s="6"/>
      <c r="BW974" s="6"/>
      <c r="BX974" s="6"/>
      <c r="BY974" s="6"/>
      <c r="BZ974" s="6"/>
      <c r="CA974" s="6"/>
      <c r="CB974" s="6"/>
    </row>
    <row r="975" spans="21:80" ht="34.15" customHeight="1">
      <c r="U975" s="15"/>
      <c r="V975" s="15"/>
      <c r="W975" s="15"/>
      <c r="X975" s="15"/>
      <c r="Y975" s="15"/>
      <c r="Z975" s="15"/>
      <c r="AA975" s="15"/>
      <c r="AB975" s="15"/>
      <c r="AC975" s="15"/>
      <c r="AD975" s="15"/>
      <c r="AE975" s="15"/>
      <c r="AF975" s="15"/>
      <c r="AG975" s="15"/>
      <c r="AH975" s="15"/>
      <c r="AI975" s="15"/>
      <c r="AJ975" s="15"/>
      <c r="AK975" s="15"/>
      <c r="AL975" s="15"/>
      <c r="AM975" s="15"/>
      <c r="AN975" s="15"/>
      <c r="AO975" s="15"/>
      <c r="AP975" s="15"/>
      <c r="AQ975" s="15"/>
      <c r="AR975" s="15"/>
      <c r="AS975" s="15"/>
      <c r="AT975" s="15"/>
      <c r="AU975" s="15"/>
      <c r="AV975" s="15"/>
      <c r="AW975" s="15"/>
      <c r="AX975" s="15"/>
      <c r="AY975" s="6"/>
      <c r="AZ975" s="6"/>
      <c r="BA975" s="6"/>
      <c r="BB975" s="6"/>
      <c r="BC975" s="6"/>
      <c r="BD975" s="6"/>
      <c r="BE975" s="6"/>
      <c r="BF975" s="6"/>
      <c r="BG975" s="6"/>
      <c r="BH975" s="6"/>
      <c r="BI975" s="6"/>
      <c r="BJ975" s="6"/>
      <c r="BK975" s="6"/>
      <c r="BL975" s="6"/>
      <c r="BM975" s="6"/>
      <c r="BN975" s="6"/>
      <c r="BO975" s="6"/>
      <c r="BP975" s="6"/>
      <c r="BQ975" s="6"/>
      <c r="BR975" s="6"/>
      <c r="BS975" s="6"/>
      <c r="BT975" s="6"/>
      <c r="BU975" s="6"/>
      <c r="BV975" s="6"/>
      <c r="BW975" s="6"/>
      <c r="BX975" s="6"/>
      <c r="BY975" s="6"/>
      <c r="BZ975" s="6"/>
      <c r="CA975" s="6"/>
      <c r="CB975" s="6"/>
    </row>
    <row r="976" spans="21:80" ht="34.15" customHeight="1">
      <c r="U976" s="15"/>
      <c r="V976" s="15"/>
      <c r="W976" s="15"/>
      <c r="X976" s="15"/>
      <c r="Y976" s="15"/>
      <c r="Z976" s="15"/>
      <c r="AA976" s="15"/>
      <c r="AB976" s="15"/>
      <c r="AC976" s="15"/>
      <c r="AD976" s="15"/>
      <c r="AE976" s="15"/>
      <c r="AF976" s="15"/>
      <c r="AG976" s="15"/>
      <c r="AH976" s="15"/>
      <c r="AI976" s="15"/>
      <c r="AJ976" s="15"/>
      <c r="AK976" s="15"/>
      <c r="AL976" s="15"/>
      <c r="AM976" s="15"/>
      <c r="AN976" s="15"/>
      <c r="AO976" s="15"/>
      <c r="AP976" s="15"/>
      <c r="AQ976" s="15"/>
      <c r="AR976" s="15"/>
      <c r="AS976" s="15"/>
      <c r="AT976" s="15"/>
      <c r="AU976" s="15"/>
      <c r="AV976" s="15"/>
      <c r="AW976" s="15"/>
      <c r="AX976" s="15"/>
      <c r="AY976" s="6"/>
      <c r="AZ976" s="6"/>
      <c r="BA976" s="6"/>
      <c r="BB976" s="6"/>
      <c r="BC976" s="6"/>
      <c r="BD976" s="6"/>
      <c r="BE976" s="6"/>
      <c r="BF976" s="6"/>
      <c r="BG976" s="6"/>
      <c r="BH976" s="6"/>
      <c r="BI976" s="6"/>
      <c r="BJ976" s="6"/>
      <c r="BK976" s="6"/>
      <c r="BL976" s="6"/>
      <c r="BM976" s="6"/>
      <c r="BN976" s="6"/>
      <c r="BO976" s="6"/>
      <c r="BP976" s="6"/>
      <c r="BQ976" s="6"/>
      <c r="BR976" s="6"/>
      <c r="BS976" s="6"/>
      <c r="BT976" s="6"/>
      <c r="BU976" s="6"/>
      <c r="BV976" s="6"/>
      <c r="BW976" s="6"/>
      <c r="BX976" s="6"/>
      <c r="BY976" s="6"/>
      <c r="BZ976" s="6"/>
      <c r="CA976" s="6"/>
      <c r="CB976" s="6"/>
    </row>
    <row r="977" spans="21:80" ht="34.15" customHeight="1">
      <c r="U977" s="15"/>
      <c r="V977" s="15"/>
      <c r="W977" s="15"/>
      <c r="X977" s="15"/>
      <c r="Y977" s="15"/>
      <c r="Z977" s="15"/>
      <c r="AA977" s="15"/>
      <c r="AB977" s="15"/>
      <c r="AC977" s="15"/>
      <c r="AD977" s="15"/>
      <c r="AE977" s="15"/>
      <c r="AF977" s="15"/>
      <c r="AG977" s="15"/>
      <c r="AH977" s="15"/>
      <c r="AI977" s="15"/>
      <c r="AJ977" s="15"/>
      <c r="AK977" s="15"/>
      <c r="AL977" s="15"/>
      <c r="AM977" s="15"/>
      <c r="AN977" s="15"/>
      <c r="AO977" s="15"/>
      <c r="AP977" s="15"/>
      <c r="AQ977" s="15"/>
      <c r="AR977" s="15"/>
      <c r="AS977" s="15"/>
      <c r="AT977" s="15"/>
      <c r="AU977" s="15"/>
      <c r="AV977" s="15"/>
      <c r="AW977" s="15"/>
      <c r="AX977" s="15"/>
      <c r="AY977" s="6"/>
      <c r="AZ977" s="6"/>
      <c r="BA977" s="6"/>
      <c r="BB977" s="6"/>
      <c r="BC977" s="6"/>
      <c r="BD977" s="6"/>
      <c r="BE977" s="6"/>
      <c r="BF977" s="6"/>
      <c r="BG977" s="6"/>
      <c r="BH977" s="6"/>
      <c r="BI977" s="6"/>
      <c r="BJ977" s="6"/>
      <c r="BK977" s="6"/>
      <c r="BL977" s="6"/>
      <c r="BM977" s="6"/>
      <c r="BN977" s="6"/>
      <c r="BO977" s="6"/>
      <c r="BP977" s="6"/>
      <c r="BQ977" s="6"/>
      <c r="BR977" s="6"/>
      <c r="BS977" s="6"/>
      <c r="BT977" s="6"/>
      <c r="BU977" s="6"/>
      <c r="BV977" s="6"/>
      <c r="BW977" s="6"/>
      <c r="BX977" s="6"/>
      <c r="BY977" s="6"/>
      <c r="BZ977" s="6"/>
      <c r="CA977" s="6"/>
      <c r="CB977" s="6"/>
    </row>
    <row r="978" spans="21:80" ht="34.15" customHeight="1">
      <c r="U978" s="15"/>
      <c r="V978" s="15"/>
      <c r="W978" s="15"/>
      <c r="X978" s="15"/>
      <c r="Y978" s="15"/>
      <c r="Z978" s="15"/>
      <c r="AA978" s="15"/>
      <c r="AB978" s="15"/>
      <c r="AC978" s="15"/>
      <c r="AD978" s="15"/>
      <c r="AE978" s="15"/>
      <c r="AF978" s="15"/>
      <c r="AG978" s="15"/>
      <c r="AH978" s="15"/>
      <c r="AI978" s="15"/>
      <c r="AJ978" s="15"/>
      <c r="AK978" s="15"/>
      <c r="AL978" s="15"/>
      <c r="AM978" s="15"/>
      <c r="AN978" s="15"/>
      <c r="AO978" s="15"/>
      <c r="AP978" s="15"/>
      <c r="AQ978" s="15"/>
      <c r="AR978" s="15"/>
      <c r="AS978" s="15"/>
      <c r="AT978" s="15"/>
      <c r="AU978" s="15"/>
      <c r="AV978" s="15"/>
      <c r="AW978" s="15"/>
      <c r="AX978" s="15"/>
      <c r="AY978" s="6"/>
      <c r="AZ978" s="6"/>
      <c r="BA978" s="6"/>
      <c r="BB978" s="6"/>
      <c r="BC978" s="6"/>
      <c r="BD978" s="6"/>
      <c r="BE978" s="6"/>
      <c r="BF978" s="6"/>
      <c r="BG978" s="6"/>
      <c r="BH978" s="6"/>
      <c r="BI978" s="6"/>
      <c r="BJ978" s="6"/>
      <c r="BK978" s="6"/>
      <c r="BL978" s="6"/>
      <c r="BM978" s="6"/>
      <c r="BN978" s="6"/>
      <c r="BO978" s="6"/>
      <c r="BP978" s="6"/>
      <c r="BQ978" s="6"/>
      <c r="BR978" s="6"/>
      <c r="BS978" s="6"/>
      <c r="BT978" s="6"/>
      <c r="BU978" s="6"/>
      <c r="BV978" s="6"/>
      <c r="BW978" s="6"/>
      <c r="BX978" s="6"/>
      <c r="BY978" s="6"/>
      <c r="BZ978" s="6"/>
      <c r="CA978" s="6"/>
      <c r="CB978" s="6"/>
    </row>
    <row r="979" spans="21:80" ht="34.15" customHeight="1">
      <c r="U979" s="15"/>
      <c r="V979" s="15"/>
      <c r="W979" s="15"/>
      <c r="X979" s="15"/>
      <c r="Y979" s="15"/>
      <c r="Z979" s="15"/>
      <c r="AA979" s="15"/>
      <c r="AB979" s="15"/>
      <c r="AC979" s="15"/>
      <c r="AD979" s="15"/>
      <c r="AE979" s="15"/>
      <c r="AF979" s="15"/>
      <c r="AG979" s="15"/>
      <c r="AH979" s="15"/>
      <c r="AI979" s="15"/>
      <c r="AJ979" s="15"/>
      <c r="AK979" s="15"/>
      <c r="AL979" s="15"/>
      <c r="AM979" s="15"/>
      <c r="AN979" s="15"/>
      <c r="AO979" s="15"/>
      <c r="AP979" s="15"/>
      <c r="AQ979" s="15"/>
      <c r="AR979" s="15"/>
      <c r="AS979" s="15"/>
      <c r="AT979" s="15"/>
      <c r="AU979" s="15"/>
      <c r="AV979" s="15"/>
      <c r="AW979" s="15"/>
      <c r="AX979" s="15"/>
      <c r="AY979" s="6"/>
      <c r="AZ979" s="6"/>
      <c r="BA979" s="6"/>
      <c r="BB979" s="6"/>
      <c r="BC979" s="6"/>
      <c r="BD979" s="6"/>
      <c r="BE979" s="6"/>
      <c r="BF979" s="6"/>
      <c r="BG979" s="6"/>
      <c r="BH979" s="6"/>
      <c r="BI979" s="6"/>
      <c r="BJ979" s="6"/>
      <c r="BK979" s="6"/>
      <c r="BL979" s="6"/>
      <c r="BM979" s="6"/>
      <c r="BN979" s="6"/>
      <c r="BO979" s="6"/>
      <c r="BP979" s="6"/>
      <c r="BQ979" s="6"/>
      <c r="BR979" s="6"/>
      <c r="BS979" s="6"/>
      <c r="BT979" s="6"/>
      <c r="BU979" s="6"/>
      <c r="BV979" s="6"/>
      <c r="BW979" s="6"/>
      <c r="BX979" s="6"/>
      <c r="BY979" s="6"/>
      <c r="BZ979" s="6"/>
      <c r="CA979" s="6"/>
      <c r="CB979" s="6"/>
    </row>
    <row r="980" spans="21:80" ht="34.15" customHeight="1">
      <c r="U980" s="15"/>
      <c r="V980" s="15"/>
      <c r="W980" s="15"/>
      <c r="X980" s="15"/>
      <c r="Y980" s="15"/>
      <c r="Z980" s="15"/>
      <c r="AA980" s="15"/>
      <c r="AB980" s="15"/>
      <c r="AC980" s="15"/>
      <c r="AD980" s="15"/>
      <c r="AE980" s="15"/>
      <c r="AF980" s="15"/>
      <c r="AG980" s="15"/>
      <c r="AH980" s="15"/>
      <c r="AI980" s="15"/>
      <c r="AJ980" s="15"/>
      <c r="AK980" s="15"/>
      <c r="AL980" s="15"/>
      <c r="AM980" s="15"/>
      <c r="AN980" s="15"/>
      <c r="AO980" s="15"/>
      <c r="AP980" s="15"/>
      <c r="AQ980" s="15"/>
      <c r="AR980" s="15"/>
      <c r="AS980" s="15"/>
      <c r="AT980" s="15"/>
      <c r="AU980" s="15"/>
      <c r="AV980" s="15"/>
      <c r="AW980" s="15"/>
      <c r="AX980" s="15"/>
      <c r="AY980" s="6"/>
      <c r="AZ980" s="6"/>
      <c r="BA980" s="6"/>
      <c r="BB980" s="6"/>
      <c r="BC980" s="6"/>
      <c r="BD980" s="6"/>
      <c r="BE980" s="6"/>
      <c r="BF980" s="6"/>
      <c r="BG980" s="6"/>
      <c r="BH980" s="6"/>
      <c r="BI980" s="6"/>
      <c r="BJ980" s="6"/>
      <c r="BK980" s="6"/>
      <c r="BL980" s="6"/>
      <c r="BM980" s="6"/>
      <c r="BN980" s="6"/>
      <c r="BO980" s="6"/>
      <c r="BP980" s="6"/>
      <c r="BQ980" s="6"/>
      <c r="BR980" s="6"/>
      <c r="BS980" s="6"/>
      <c r="BT980" s="6"/>
      <c r="BU980" s="6"/>
      <c r="BV980" s="6"/>
      <c r="BW980" s="6"/>
      <c r="BX980" s="6"/>
      <c r="BY980" s="6"/>
      <c r="BZ980" s="6"/>
      <c r="CA980" s="6"/>
      <c r="CB980" s="6"/>
    </row>
    <row r="981" spans="21:80" ht="34.15" customHeight="1">
      <c r="U981" s="15"/>
      <c r="V981" s="15"/>
      <c r="W981" s="15"/>
      <c r="X981" s="15"/>
      <c r="Y981" s="15"/>
      <c r="Z981" s="15"/>
      <c r="AA981" s="15"/>
      <c r="AB981" s="15"/>
      <c r="AC981" s="15"/>
      <c r="AD981" s="15"/>
      <c r="AE981" s="15"/>
      <c r="AF981" s="15"/>
      <c r="AG981" s="15"/>
      <c r="AH981" s="15"/>
      <c r="AI981" s="15"/>
      <c r="AJ981" s="15"/>
      <c r="AK981" s="15"/>
      <c r="AL981" s="15"/>
      <c r="AM981" s="15"/>
      <c r="AN981" s="15"/>
      <c r="AO981" s="15"/>
      <c r="AP981" s="15"/>
      <c r="AQ981" s="15"/>
      <c r="AR981" s="15"/>
      <c r="AS981" s="15"/>
      <c r="AT981" s="15"/>
      <c r="AU981" s="15"/>
      <c r="AV981" s="15"/>
      <c r="AW981" s="15"/>
      <c r="AX981" s="15"/>
      <c r="AY981" s="6"/>
      <c r="AZ981" s="6"/>
      <c r="BA981" s="6"/>
      <c r="BB981" s="6"/>
      <c r="BC981" s="6"/>
      <c r="BD981" s="6"/>
      <c r="BE981" s="6"/>
      <c r="BF981" s="6"/>
      <c r="BG981" s="6"/>
      <c r="BH981" s="6"/>
      <c r="BI981" s="6"/>
      <c r="BJ981" s="6"/>
      <c r="BK981" s="6"/>
      <c r="BL981" s="6"/>
      <c r="BM981" s="6"/>
      <c r="BN981" s="6"/>
      <c r="BO981" s="6"/>
      <c r="BP981" s="6"/>
      <c r="BQ981" s="6"/>
      <c r="BR981" s="6"/>
      <c r="BS981" s="6"/>
      <c r="BT981" s="6"/>
      <c r="BU981" s="6"/>
      <c r="BV981" s="6"/>
      <c r="BW981" s="6"/>
      <c r="BX981" s="6"/>
      <c r="BY981" s="6"/>
      <c r="BZ981" s="6"/>
      <c r="CA981" s="6"/>
      <c r="CB981" s="6"/>
    </row>
    <row r="982" spans="21:80" ht="34.15" customHeight="1">
      <c r="U982" s="15"/>
      <c r="V982" s="15"/>
      <c r="W982" s="15"/>
      <c r="X982" s="15"/>
      <c r="Y982" s="15"/>
      <c r="Z982" s="15"/>
      <c r="AA982" s="15"/>
      <c r="AB982" s="15"/>
      <c r="AC982" s="15"/>
      <c r="AD982" s="15"/>
      <c r="AE982" s="15"/>
      <c r="AF982" s="15"/>
      <c r="AG982" s="15"/>
      <c r="AH982" s="15"/>
      <c r="AI982" s="15"/>
      <c r="AJ982" s="15"/>
      <c r="AK982" s="15"/>
      <c r="AL982" s="15"/>
      <c r="AM982" s="15"/>
      <c r="AN982" s="15"/>
      <c r="AO982" s="15"/>
      <c r="AP982" s="15"/>
      <c r="AQ982" s="15"/>
      <c r="AR982" s="15"/>
      <c r="AS982" s="15"/>
      <c r="AT982" s="15"/>
      <c r="AU982" s="15"/>
      <c r="AV982" s="15"/>
      <c r="AW982" s="15"/>
      <c r="AX982" s="15"/>
      <c r="AY982" s="6"/>
      <c r="AZ982" s="6"/>
      <c r="BA982" s="6"/>
      <c r="BB982" s="6"/>
      <c r="BC982" s="6"/>
      <c r="BD982" s="6"/>
      <c r="BE982" s="6"/>
      <c r="BF982" s="6"/>
      <c r="BG982" s="6"/>
      <c r="BH982" s="6"/>
      <c r="BI982" s="6"/>
      <c r="BJ982" s="6"/>
      <c r="BK982" s="6"/>
      <c r="BL982" s="6"/>
      <c r="BM982" s="6"/>
      <c r="BN982" s="6"/>
      <c r="BO982" s="6"/>
      <c r="BP982" s="6"/>
      <c r="BQ982" s="6"/>
      <c r="BR982" s="6"/>
      <c r="BS982" s="6"/>
      <c r="BT982" s="6"/>
      <c r="BU982" s="6"/>
      <c r="BV982" s="6"/>
      <c r="BW982" s="6"/>
      <c r="BX982" s="6"/>
      <c r="BY982" s="6"/>
      <c r="BZ982" s="6"/>
      <c r="CA982" s="6"/>
      <c r="CB982" s="6"/>
    </row>
    <row r="983" spans="21:80" ht="34.15" customHeight="1">
      <c r="U983" s="15"/>
      <c r="V983" s="15"/>
      <c r="W983" s="15"/>
      <c r="X983" s="15"/>
      <c r="Y983" s="15"/>
      <c r="Z983" s="15"/>
      <c r="AA983" s="15"/>
      <c r="AB983" s="15"/>
      <c r="AC983" s="15"/>
      <c r="AD983" s="15"/>
      <c r="AE983" s="15"/>
      <c r="AF983" s="15"/>
      <c r="AG983" s="15"/>
      <c r="AH983" s="15"/>
      <c r="AI983" s="15"/>
      <c r="AJ983" s="15"/>
      <c r="AK983" s="15"/>
      <c r="AL983" s="15"/>
      <c r="AM983" s="15"/>
      <c r="AN983" s="15"/>
      <c r="AO983" s="15"/>
      <c r="AP983" s="15"/>
      <c r="AQ983" s="15"/>
      <c r="AR983" s="15"/>
      <c r="AS983" s="15"/>
      <c r="AT983" s="15"/>
      <c r="AU983" s="15"/>
      <c r="AV983" s="15"/>
      <c r="AW983" s="15"/>
      <c r="AX983" s="15"/>
      <c r="AY983" s="6"/>
      <c r="AZ983" s="6"/>
      <c r="BA983" s="6"/>
      <c r="BB983" s="6"/>
      <c r="BC983" s="6"/>
      <c r="BD983" s="6"/>
      <c r="BE983" s="6"/>
      <c r="BF983" s="6"/>
      <c r="BG983" s="6"/>
      <c r="BH983" s="6"/>
      <c r="BI983" s="6"/>
      <c r="BJ983" s="6"/>
      <c r="BK983" s="6"/>
      <c r="BL983" s="6"/>
      <c r="BM983" s="6"/>
      <c r="BN983" s="6"/>
      <c r="BO983" s="6"/>
      <c r="BP983" s="6"/>
      <c r="BQ983" s="6"/>
      <c r="BR983" s="6"/>
      <c r="BS983" s="6"/>
      <c r="BT983" s="6"/>
      <c r="BU983" s="6"/>
      <c r="BV983" s="6"/>
      <c r="BW983" s="6"/>
      <c r="BX983" s="6"/>
      <c r="BY983" s="6"/>
      <c r="BZ983" s="6"/>
      <c r="CA983" s="6"/>
      <c r="CB983" s="6"/>
    </row>
    <row r="984" spans="21:80" ht="34.15" customHeight="1">
      <c r="U984" s="15"/>
      <c r="V984" s="15"/>
      <c r="W984" s="15"/>
      <c r="X984" s="15"/>
      <c r="Y984" s="15"/>
      <c r="Z984" s="15"/>
      <c r="AA984" s="15"/>
      <c r="AB984" s="15"/>
      <c r="AC984" s="15"/>
      <c r="AD984" s="15"/>
      <c r="AE984" s="15"/>
      <c r="AF984" s="15"/>
      <c r="AG984" s="15"/>
      <c r="AH984" s="15"/>
      <c r="AI984" s="15"/>
      <c r="AJ984" s="15"/>
      <c r="AK984" s="15"/>
      <c r="AL984" s="15"/>
      <c r="AM984" s="15"/>
      <c r="AN984" s="15"/>
      <c r="AO984" s="15"/>
      <c r="AP984" s="15"/>
      <c r="AQ984" s="15"/>
      <c r="AR984" s="15"/>
      <c r="AS984" s="15"/>
      <c r="AT984" s="15"/>
      <c r="AU984" s="15"/>
      <c r="AV984" s="15"/>
      <c r="AW984" s="15"/>
      <c r="AX984" s="15"/>
      <c r="AY984" s="6"/>
      <c r="AZ984" s="6"/>
      <c r="BA984" s="6"/>
      <c r="BB984" s="6"/>
      <c r="BC984" s="6"/>
      <c r="BD984" s="6"/>
      <c r="BE984" s="6"/>
      <c r="BF984" s="6"/>
      <c r="BG984" s="6"/>
      <c r="BH984" s="6"/>
      <c r="BI984" s="6"/>
      <c r="BJ984" s="6"/>
      <c r="BK984" s="6"/>
      <c r="BL984" s="6"/>
      <c r="BM984" s="6"/>
      <c r="BN984" s="6"/>
      <c r="BO984" s="6"/>
      <c r="BP984" s="6"/>
      <c r="BQ984" s="6"/>
      <c r="BR984" s="6"/>
      <c r="BS984" s="6"/>
      <c r="BT984" s="6"/>
      <c r="BU984" s="6"/>
      <c r="BV984" s="6"/>
      <c r="BW984" s="6"/>
      <c r="BX984" s="6"/>
      <c r="BY984" s="6"/>
      <c r="BZ984" s="6"/>
      <c r="CA984" s="6"/>
      <c r="CB984" s="6"/>
    </row>
    <row r="985" spans="21:80" ht="34.15" customHeight="1">
      <c r="U985" s="15"/>
      <c r="V985" s="15"/>
      <c r="W985" s="15"/>
      <c r="X985" s="15"/>
      <c r="Y985" s="15"/>
      <c r="Z985" s="15"/>
      <c r="AA985" s="15"/>
      <c r="AB985" s="15"/>
      <c r="AC985" s="15"/>
      <c r="AD985" s="15"/>
      <c r="AE985" s="15"/>
      <c r="AF985" s="15"/>
      <c r="AG985" s="15"/>
      <c r="AH985" s="15"/>
      <c r="AI985" s="15"/>
      <c r="AJ985" s="15"/>
      <c r="AK985" s="15"/>
      <c r="AL985" s="15"/>
      <c r="AM985" s="15"/>
      <c r="AN985" s="15"/>
      <c r="AO985" s="15"/>
      <c r="AP985" s="15"/>
      <c r="AQ985" s="15"/>
      <c r="AR985" s="15"/>
      <c r="AS985" s="15"/>
      <c r="AT985" s="15"/>
      <c r="AU985" s="15"/>
      <c r="AV985" s="15"/>
      <c r="AW985" s="15"/>
      <c r="AX985" s="15"/>
      <c r="AY985" s="6"/>
      <c r="AZ985" s="6"/>
      <c r="BA985" s="6"/>
      <c r="BB985" s="6"/>
      <c r="BC985" s="6"/>
      <c r="BD985" s="6"/>
      <c r="BE985" s="6"/>
      <c r="BF985" s="6"/>
      <c r="BG985" s="6"/>
      <c r="BH985" s="6"/>
      <c r="BI985" s="6"/>
      <c r="BJ985" s="6"/>
      <c r="BK985" s="6"/>
      <c r="BL985" s="6"/>
      <c r="BM985" s="6"/>
      <c r="BN985" s="6"/>
      <c r="BO985" s="6"/>
      <c r="BP985" s="6"/>
      <c r="BQ985" s="6"/>
      <c r="BR985" s="6"/>
      <c r="BS985" s="6"/>
      <c r="BT985" s="6"/>
      <c r="BU985" s="6"/>
      <c r="BV985" s="6"/>
      <c r="BW985" s="6"/>
      <c r="BX985" s="6"/>
      <c r="BY985" s="6"/>
      <c r="BZ985" s="6"/>
      <c r="CA985" s="6"/>
      <c r="CB985" s="6"/>
    </row>
    <row r="986" spans="21:80" ht="34.15" customHeight="1">
      <c r="U986" s="15"/>
      <c r="V986" s="15"/>
      <c r="W986" s="15"/>
      <c r="X986" s="15"/>
      <c r="Y986" s="15"/>
      <c r="Z986" s="15"/>
      <c r="AA986" s="15"/>
      <c r="AB986" s="15"/>
      <c r="AC986" s="15"/>
      <c r="AD986" s="15"/>
      <c r="AE986" s="15"/>
      <c r="AF986" s="15"/>
      <c r="AG986" s="15"/>
      <c r="AH986" s="15"/>
      <c r="AI986" s="15"/>
      <c r="AJ986" s="15"/>
      <c r="AK986" s="15"/>
      <c r="AL986" s="15"/>
      <c r="AM986" s="15"/>
      <c r="AN986" s="15"/>
      <c r="AO986" s="15"/>
      <c r="AP986" s="15"/>
      <c r="AQ986" s="15"/>
      <c r="AR986" s="15"/>
      <c r="AS986" s="15"/>
      <c r="AT986" s="15"/>
      <c r="AU986" s="15"/>
      <c r="AV986" s="15"/>
      <c r="AW986" s="15"/>
      <c r="AX986" s="15"/>
      <c r="AY986" s="6"/>
      <c r="AZ986" s="6"/>
      <c r="BA986" s="6"/>
      <c r="BB986" s="6"/>
      <c r="BC986" s="6"/>
      <c r="BD986" s="6"/>
      <c r="BE986" s="6"/>
      <c r="BF986" s="6"/>
      <c r="BG986" s="6"/>
      <c r="BH986" s="6"/>
      <c r="BI986" s="6"/>
      <c r="BJ986" s="6"/>
      <c r="BK986" s="6"/>
      <c r="BL986" s="6"/>
      <c r="BM986" s="6"/>
      <c r="BN986" s="6"/>
      <c r="BO986" s="6"/>
      <c r="BP986" s="6"/>
      <c r="BQ986" s="6"/>
      <c r="BR986" s="6"/>
      <c r="BS986" s="6"/>
      <c r="BT986" s="6"/>
      <c r="BU986" s="6"/>
      <c r="BV986" s="6"/>
      <c r="BW986" s="6"/>
      <c r="BX986" s="6"/>
      <c r="BY986" s="6"/>
      <c r="BZ986" s="6"/>
      <c r="CA986" s="6"/>
      <c r="CB986" s="6"/>
    </row>
    <row r="987" spans="21:80" ht="34.15" customHeight="1">
      <c r="U987" s="15"/>
      <c r="V987" s="15"/>
      <c r="W987" s="15"/>
      <c r="X987" s="15"/>
      <c r="Y987" s="15"/>
      <c r="Z987" s="15"/>
      <c r="AA987" s="15"/>
      <c r="AB987" s="15"/>
      <c r="AC987" s="15"/>
      <c r="AD987" s="15"/>
      <c r="AE987" s="15"/>
      <c r="AF987" s="15"/>
      <c r="AG987" s="15"/>
      <c r="AH987" s="15"/>
      <c r="AI987" s="15"/>
      <c r="AJ987" s="15"/>
      <c r="AK987" s="15"/>
      <c r="AL987" s="15"/>
      <c r="AM987" s="15"/>
      <c r="AN987" s="15"/>
      <c r="AO987" s="15"/>
      <c r="AP987" s="15"/>
      <c r="AQ987" s="15"/>
      <c r="AR987" s="15"/>
      <c r="AS987" s="15"/>
      <c r="AT987" s="15"/>
      <c r="AU987" s="15"/>
      <c r="AV987" s="15"/>
      <c r="AW987" s="15"/>
      <c r="AX987" s="15"/>
      <c r="AY987" s="6"/>
      <c r="AZ987" s="6"/>
      <c r="BA987" s="6"/>
      <c r="BB987" s="6"/>
      <c r="BC987" s="6"/>
      <c r="BD987" s="6"/>
      <c r="BE987" s="6"/>
      <c r="BF987" s="6"/>
      <c r="BG987" s="6"/>
      <c r="BH987" s="6"/>
      <c r="BI987" s="6"/>
      <c r="BJ987" s="6"/>
      <c r="BK987" s="6"/>
      <c r="BL987" s="6"/>
      <c r="BM987" s="6"/>
      <c r="BN987" s="6"/>
      <c r="BO987" s="6"/>
      <c r="BP987" s="6"/>
      <c r="BQ987" s="6"/>
      <c r="BR987" s="6"/>
      <c r="BS987" s="6"/>
      <c r="BT987" s="6"/>
      <c r="BU987" s="6"/>
      <c r="BV987" s="6"/>
      <c r="BW987" s="6"/>
      <c r="BX987" s="6"/>
      <c r="BY987" s="6"/>
      <c r="BZ987" s="6"/>
      <c r="CA987" s="6"/>
      <c r="CB987" s="6"/>
    </row>
    <row r="988" spans="21:80" ht="34.15" customHeight="1">
      <c r="U988" s="15"/>
      <c r="V988" s="15"/>
      <c r="W988" s="15"/>
      <c r="X988" s="15"/>
      <c r="Y988" s="15"/>
      <c r="Z988" s="15"/>
      <c r="AA988" s="15"/>
      <c r="AB988" s="15"/>
      <c r="AC988" s="15"/>
      <c r="AD988" s="15"/>
      <c r="AE988" s="15"/>
      <c r="AF988" s="15"/>
      <c r="AG988" s="15"/>
      <c r="AH988" s="15"/>
      <c r="AI988" s="15"/>
      <c r="AJ988" s="15"/>
      <c r="AK988" s="15"/>
      <c r="AL988" s="15"/>
      <c r="AM988" s="15"/>
      <c r="AN988" s="15"/>
      <c r="AO988" s="15"/>
      <c r="AP988" s="15"/>
      <c r="AQ988" s="15"/>
      <c r="AR988" s="15"/>
      <c r="AS988" s="15"/>
      <c r="AT988" s="15"/>
      <c r="AU988" s="15"/>
      <c r="AV988" s="15"/>
      <c r="AW988" s="15"/>
      <c r="AX988" s="15"/>
      <c r="AY988" s="6"/>
      <c r="AZ988" s="6"/>
      <c r="BA988" s="6"/>
      <c r="BB988" s="6"/>
      <c r="BC988" s="6"/>
      <c r="BD988" s="6"/>
      <c r="BE988" s="6"/>
      <c r="BF988" s="6"/>
      <c r="BG988" s="6"/>
      <c r="BH988" s="6"/>
      <c r="BI988" s="6"/>
      <c r="BJ988" s="6"/>
      <c r="BK988" s="6"/>
      <c r="BL988" s="6"/>
      <c r="BM988" s="6"/>
      <c r="BN988" s="6"/>
      <c r="BO988" s="6"/>
      <c r="BP988" s="6"/>
      <c r="BQ988" s="6"/>
      <c r="BR988" s="6"/>
      <c r="BS988" s="6"/>
      <c r="BT988" s="6"/>
      <c r="BU988" s="6"/>
      <c r="BV988" s="6"/>
      <c r="BW988" s="6"/>
      <c r="BX988" s="6"/>
      <c r="BY988" s="6"/>
      <c r="BZ988" s="6"/>
      <c r="CA988" s="6"/>
      <c r="CB988" s="6"/>
    </row>
    <row r="989" spans="21:80" ht="34.15" customHeight="1">
      <c r="U989" s="15"/>
      <c r="V989" s="15"/>
      <c r="W989" s="15"/>
      <c r="X989" s="15"/>
      <c r="Y989" s="15"/>
      <c r="Z989" s="15"/>
      <c r="AA989" s="15"/>
      <c r="AB989" s="15"/>
      <c r="AC989" s="15"/>
      <c r="AD989" s="15"/>
      <c r="AE989" s="15"/>
      <c r="AF989" s="15"/>
      <c r="AG989" s="15"/>
      <c r="AH989" s="15"/>
      <c r="AI989" s="15"/>
      <c r="AJ989" s="15"/>
      <c r="AK989" s="15"/>
      <c r="AL989" s="15"/>
      <c r="AM989" s="15"/>
      <c r="AN989" s="15"/>
      <c r="AO989" s="15"/>
      <c r="AP989" s="15"/>
      <c r="AQ989" s="15"/>
      <c r="AR989" s="15"/>
      <c r="AS989" s="15"/>
      <c r="AT989" s="15"/>
      <c r="AU989" s="15"/>
      <c r="AV989" s="15"/>
      <c r="AW989" s="15"/>
      <c r="AX989" s="15"/>
      <c r="AY989" s="6"/>
      <c r="AZ989" s="6"/>
      <c r="BA989" s="6"/>
      <c r="BB989" s="6"/>
      <c r="BC989" s="6"/>
      <c r="BD989" s="6"/>
      <c r="BE989" s="6"/>
      <c r="BF989" s="6"/>
      <c r="BG989" s="6"/>
      <c r="BH989" s="6"/>
      <c r="BI989" s="6"/>
      <c r="BJ989" s="6"/>
      <c r="BK989" s="6"/>
      <c r="BL989" s="6"/>
      <c r="BM989" s="6"/>
      <c r="BN989" s="6"/>
      <c r="BO989" s="6"/>
      <c r="BP989" s="6"/>
      <c r="BQ989" s="6"/>
      <c r="BR989" s="6"/>
      <c r="BS989" s="6"/>
      <c r="BT989" s="6"/>
      <c r="BU989" s="6"/>
      <c r="BV989" s="6"/>
      <c r="BW989" s="6"/>
      <c r="BX989" s="6"/>
      <c r="BY989" s="6"/>
      <c r="BZ989" s="6"/>
      <c r="CA989" s="6"/>
      <c r="CB989" s="6"/>
    </row>
    <row r="990" spans="21:80" ht="34.15" customHeight="1">
      <c r="U990" s="15"/>
      <c r="V990" s="15"/>
      <c r="W990" s="15"/>
      <c r="X990" s="15"/>
      <c r="Y990" s="15"/>
      <c r="Z990" s="15"/>
      <c r="AA990" s="15"/>
      <c r="AB990" s="15"/>
      <c r="AC990" s="15"/>
      <c r="AD990" s="15"/>
      <c r="AE990" s="15"/>
      <c r="AF990" s="15"/>
      <c r="AG990" s="15"/>
      <c r="AH990" s="15"/>
      <c r="AI990" s="15"/>
      <c r="AJ990" s="15"/>
      <c r="AK990" s="15"/>
      <c r="AL990" s="15"/>
      <c r="AM990" s="15"/>
      <c r="AN990" s="15"/>
      <c r="AO990" s="15"/>
      <c r="AP990" s="15"/>
      <c r="AQ990" s="15"/>
      <c r="AR990" s="15"/>
      <c r="AS990" s="15"/>
      <c r="AT990" s="15"/>
      <c r="AU990" s="15"/>
      <c r="AV990" s="15"/>
      <c r="AW990" s="15"/>
      <c r="AX990" s="15"/>
      <c r="AY990" s="6"/>
      <c r="AZ990" s="6"/>
      <c r="BA990" s="6"/>
      <c r="BB990" s="6"/>
      <c r="BC990" s="6"/>
      <c r="BD990" s="6"/>
      <c r="BE990" s="6"/>
      <c r="BF990" s="6"/>
      <c r="BG990" s="6"/>
      <c r="BH990" s="6"/>
      <c r="BI990" s="6"/>
      <c r="BJ990" s="6"/>
      <c r="BK990" s="6"/>
      <c r="BL990" s="6"/>
      <c r="BM990" s="6"/>
      <c r="BN990" s="6"/>
      <c r="BO990" s="6"/>
      <c r="BP990" s="6"/>
      <c r="BQ990" s="6"/>
      <c r="BR990" s="6"/>
      <c r="BS990" s="6"/>
      <c r="BT990" s="6"/>
      <c r="BU990" s="6"/>
      <c r="BV990" s="6"/>
      <c r="BW990" s="6"/>
      <c r="BX990" s="6"/>
      <c r="BY990" s="6"/>
      <c r="BZ990" s="6"/>
      <c r="CA990" s="6"/>
      <c r="CB990" s="6"/>
    </row>
    <row r="991" spans="21:80" ht="34.15" customHeight="1">
      <c r="U991" s="15"/>
      <c r="V991" s="15"/>
      <c r="W991" s="15"/>
      <c r="X991" s="15"/>
      <c r="Y991" s="15"/>
      <c r="Z991" s="15"/>
      <c r="AA991" s="15"/>
      <c r="AB991" s="15"/>
      <c r="AC991" s="15"/>
      <c r="AD991" s="15"/>
      <c r="AE991" s="15"/>
      <c r="AF991" s="15"/>
      <c r="AG991" s="15"/>
      <c r="AH991" s="15"/>
      <c r="AI991" s="15"/>
      <c r="AJ991" s="15"/>
      <c r="AK991" s="15"/>
      <c r="AL991" s="15"/>
      <c r="AM991" s="15"/>
      <c r="AN991" s="15"/>
      <c r="AO991" s="15"/>
      <c r="AP991" s="15"/>
      <c r="AQ991" s="15"/>
      <c r="AR991" s="15"/>
      <c r="AS991" s="15"/>
      <c r="AT991" s="15"/>
      <c r="AU991" s="15"/>
      <c r="AV991" s="15"/>
      <c r="AW991" s="15"/>
      <c r="AX991" s="15"/>
      <c r="AY991" s="6"/>
      <c r="AZ991" s="6"/>
      <c r="BA991" s="6"/>
      <c r="BB991" s="6"/>
      <c r="BC991" s="6"/>
      <c r="BD991" s="6"/>
      <c r="BE991" s="6"/>
      <c r="BF991" s="6"/>
      <c r="BG991" s="6"/>
      <c r="BH991" s="6"/>
      <c r="BI991" s="6"/>
      <c r="BJ991" s="6"/>
      <c r="BK991" s="6"/>
      <c r="BL991" s="6"/>
      <c r="BM991" s="6"/>
      <c r="BN991" s="6"/>
      <c r="BO991" s="6"/>
      <c r="BP991" s="6"/>
      <c r="BQ991" s="6"/>
      <c r="BR991" s="6"/>
      <c r="BS991" s="6"/>
      <c r="BT991" s="6"/>
      <c r="BU991" s="6"/>
      <c r="BV991" s="6"/>
      <c r="BW991" s="6"/>
      <c r="BX991" s="6"/>
      <c r="BY991" s="6"/>
      <c r="BZ991" s="6"/>
      <c r="CA991" s="6"/>
      <c r="CB991" s="6"/>
    </row>
    <row r="992" spans="21:80" ht="34.15" customHeight="1">
      <c r="U992" s="15"/>
      <c r="V992" s="15"/>
      <c r="W992" s="15"/>
      <c r="X992" s="15"/>
      <c r="Y992" s="15"/>
      <c r="Z992" s="15"/>
      <c r="AA992" s="15"/>
      <c r="AB992" s="15"/>
      <c r="AC992" s="15"/>
      <c r="AD992" s="15"/>
      <c r="AE992" s="15"/>
      <c r="AF992" s="15"/>
      <c r="AG992" s="15"/>
      <c r="AH992" s="15"/>
      <c r="AI992" s="15"/>
      <c r="AJ992" s="15"/>
      <c r="AK992" s="15"/>
      <c r="AL992" s="15"/>
      <c r="AM992" s="15"/>
      <c r="AN992" s="15"/>
      <c r="AO992" s="15"/>
      <c r="AP992" s="15"/>
      <c r="AQ992" s="15"/>
      <c r="AR992" s="15"/>
      <c r="AS992" s="15"/>
      <c r="AT992" s="15"/>
      <c r="AU992" s="15"/>
      <c r="AV992" s="15"/>
      <c r="AW992" s="15"/>
      <c r="AX992" s="15"/>
      <c r="AY992" s="6"/>
      <c r="AZ992" s="6"/>
      <c r="BA992" s="6"/>
      <c r="BB992" s="6"/>
      <c r="BC992" s="6"/>
      <c r="BD992" s="6"/>
      <c r="BE992" s="6"/>
      <c r="BF992" s="6"/>
      <c r="BG992" s="6"/>
      <c r="BH992" s="6"/>
      <c r="BI992" s="6"/>
      <c r="BJ992" s="6"/>
      <c r="BK992" s="6"/>
      <c r="BL992" s="6"/>
      <c r="BM992" s="6"/>
      <c r="BN992" s="6"/>
      <c r="BO992" s="6"/>
      <c r="BP992" s="6"/>
      <c r="BQ992" s="6"/>
      <c r="BR992" s="6"/>
      <c r="BS992" s="6"/>
      <c r="BT992" s="6"/>
      <c r="BU992" s="6"/>
      <c r="BV992" s="6"/>
      <c r="BW992" s="6"/>
      <c r="BX992" s="6"/>
      <c r="BY992" s="6"/>
      <c r="BZ992" s="6"/>
      <c r="CA992" s="6"/>
      <c r="CB992" s="6"/>
    </row>
    <row r="993" spans="21:80" ht="34.15" customHeight="1">
      <c r="U993" s="15"/>
      <c r="V993" s="15"/>
      <c r="W993" s="15"/>
      <c r="X993" s="15"/>
      <c r="Y993" s="15"/>
      <c r="Z993" s="15"/>
      <c r="AA993" s="15"/>
      <c r="AB993" s="15"/>
      <c r="AC993" s="15"/>
      <c r="AD993" s="15"/>
      <c r="AE993" s="15"/>
      <c r="AF993" s="15"/>
      <c r="AG993" s="15"/>
      <c r="AH993" s="15"/>
      <c r="AI993" s="15"/>
      <c r="AJ993" s="15"/>
      <c r="AK993" s="15"/>
      <c r="AL993" s="15"/>
      <c r="AM993" s="15"/>
      <c r="AN993" s="15"/>
      <c r="AO993" s="15"/>
      <c r="AP993" s="15"/>
      <c r="AQ993" s="15"/>
      <c r="AR993" s="15"/>
      <c r="AS993" s="15"/>
      <c r="AT993" s="15"/>
      <c r="AU993" s="15"/>
      <c r="AV993" s="15"/>
      <c r="AW993" s="15"/>
      <c r="AX993" s="15"/>
      <c r="AY993" s="6"/>
      <c r="AZ993" s="6"/>
      <c r="BA993" s="6"/>
      <c r="BB993" s="6"/>
      <c r="BC993" s="6"/>
      <c r="BD993" s="6"/>
      <c r="BE993" s="6"/>
      <c r="BF993" s="6"/>
      <c r="BG993" s="6"/>
      <c r="BH993" s="6"/>
      <c r="BI993" s="6"/>
      <c r="BJ993" s="6"/>
      <c r="BK993" s="6"/>
      <c r="BL993" s="6"/>
      <c r="BM993" s="6"/>
      <c r="BN993" s="6"/>
      <c r="BO993" s="6"/>
      <c r="BP993" s="6"/>
      <c r="BQ993" s="6"/>
      <c r="BR993" s="6"/>
      <c r="BS993" s="6"/>
      <c r="BT993" s="6"/>
      <c r="BU993" s="6"/>
      <c r="BV993" s="6"/>
      <c r="BW993" s="6"/>
      <c r="BX993" s="6"/>
      <c r="BY993" s="6"/>
      <c r="BZ993" s="6"/>
      <c r="CA993" s="6"/>
      <c r="CB993" s="6"/>
    </row>
    <row r="994" spans="21:80" ht="34.15" customHeight="1">
      <c r="U994" s="15"/>
      <c r="V994" s="15"/>
      <c r="W994" s="15"/>
      <c r="X994" s="15"/>
      <c r="Y994" s="15"/>
      <c r="Z994" s="15"/>
      <c r="AA994" s="15"/>
      <c r="AB994" s="15"/>
      <c r="AC994" s="15"/>
      <c r="AD994" s="15"/>
      <c r="AE994" s="15"/>
      <c r="AF994" s="15"/>
      <c r="AG994" s="15"/>
      <c r="AH994" s="15"/>
      <c r="AI994" s="15"/>
      <c r="AJ994" s="15"/>
      <c r="AK994" s="15"/>
      <c r="AL994" s="15"/>
      <c r="AM994" s="15"/>
      <c r="AN994" s="15"/>
      <c r="AO994" s="15"/>
      <c r="AP994" s="15"/>
      <c r="AQ994" s="15"/>
      <c r="AR994" s="15"/>
      <c r="AS994" s="15"/>
      <c r="AT994" s="15"/>
      <c r="AU994" s="15"/>
      <c r="AV994" s="15"/>
      <c r="AW994" s="15"/>
      <c r="AX994" s="15"/>
      <c r="AY994" s="6"/>
      <c r="AZ994" s="6"/>
      <c r="BA994" s="6"/>
      <c r="BB994" s="6"/>
      <c r="BC994" s="6"/>
      <c r="BD994" s="6"/>
      <c r="BE994" s="6"/>
      <c r="BF994" s="6"/>
      <c r="BG994" s="6"/>
      <c r="BH994" s="6"/>
      <c r="BI994" s="6"/>
      <c r="BJ994" s="6"/>
      <c r="BK994" s="6"/>
      <c r="BL994" s="6"/>
      <c r="BM994" s="6"/>
      <c r="BN994" s="6"/>
      <c r="BO994" s="6"/>
      <c r="BP994" s="6"/>
      <c r="BQ994" s="6"/>
      <c r="BR994" s="6"/>
      <c r="BS994" s="6"/>
      <c r="BT994" s="6"/>
      <c r="BU994" s="6"/>
      <c r="BV994" s="6"/>
      <c r="BW994" s="6"/>
      <c r="BX994" s="6"/>
      <c r="BY994" s="6"/>
      <c r="BZ994" s="6"/>
      <c r="CA994" s="6"/>
      <c r="CB994" s="6"/>
    </row>
    <row r="995" spans="21:80" ht="34.15" customHeight="1">
      <c r="U995" s="15"/>
      <c r="V995" s="15"/>
      <c r="W995" s="15"/>
      <c r="X995" s="15"/>
      <c r="Y995" s="15"/>
      <c r="Z995" s="15"/>
      <c r="AA995" s="15"/>
      <c r="AB995" s="15"/>
      <c r="AC995" s="15"/>
      <c r="AD995" s="15"/>
      <c r="AE995" s="15"/>
      <c r="AF995" s="15"/>
      <c r="AG995" s="15"/>
      <c r="AH995" s="15"/>
      <c r="AI995" s="15"/>
      <c r="AJ995" s="15"/>
      <c r="AK995" s="15"/>
      <c r="AL995" s="15"/>
      <c r="AM995" s="15"/>
      <c r="AN995" s="15"/>
      <c r="AO995" s="15"/>
      <c r="AP995" s="15"/>
      <c r="AQ995" s="15"/>
      <c r="AR995" s="15"/>
      <c r="AS995" s="15"/>
      <c r="AT995" s="15"/>
      <c r="AU995" s="15"/>
      <c r="AV995" s="15"/>
      <c r="AW995" s="15"/>
      <c r="AX995" s="15"/>
      <c r="AY995" s="6"/>
      <c r="AZ995" s="6"/>
      <c r="BA995" s="6"/>
      <c r="BB995" s="6"/>
      <c r="BC995" s="6"/>
      <c r="BD995" s="6"/>
      <c r="BE995" s="6"/>
      <c r="BF995" s="6"/>
      <c r="BG995" s="6"/>
      <c r="BH995" s="6"/>
      <c r="BI995" s="6"/>
      <c r="BJ995" s="6"/>
      <c r="BK995" s="6"/>
      <c r="BL995" s="6"/>
      <c r="BM995" s="6"/>
      <c r="BN995" s="6"/>
      <c r="BO995" s="6"/>
      <c r="BP995" s="6"/>
      <c r="BQ995" s="6"/>
      <c r="BR995" s="6"/>
      <c r="BS995" s="6"/>
      <c r="BT995" s="6"/>
      <c r="BU995" s="6"/>
      <c r="BV995" s="6"/>
      <c r="BW995" s="6"/>
      <c r="BX995" s="6"/>
      <c r="BY995" s="6"/>
      <c r="BZ995" s="6"/>
      <c r="CA995" s="6"/>
      <c r="CB995" s="6"/>
    </row>
    <row r="996" spans="21:80" ht="34.15" customHeight="1">
      <c r="U996" s="15"/>
      <c r="V996" s="15"/>
      <c r="W996" s="15"/>
      <c r="X996" s="15"/>
      <c r="Y996" s="15"/>
      <c r="Z996" s="15"/>
      <c r="AA996" s="15"/>
      <c r="AB996" s="15"/>
      <c r="AC996" s="15"/>
      <c r="AD996" s="15"/>
      <c r="AE996" s="15"/>
      <c r="AF996" s="15"/>
      <c r="AG996" s="15"/>
      <c r="AH996" s="15"/>
      <c r="AI996" s="15"/>
      <c r="AJ996" s="15"/>
      <c r="AK996" s="15"/>
      <c r="AL996" s="15"/>
      <c r="AM996" s="15"/>
      <c r="AN996" s="15"/>
      <c r="AO996" s="15"/>
      <c r="AP996" s="15"/>
      <c r="AQ996" s="15"/>
      <c r="AR996" s="15"/>
      <c r="AS996" s="15"/>
      <c r="AT996" s="15"/>
      <c r="AU996" s="15"/>
      <c r="AV996" s="15"/>
      <c r="AW996" s="15"/>
      <c r="AX996" s="15"/>
      <c r="AY996" s="6"/>
      <c r="AZ996" s="6"/>
      <c r="BA996" s="6"/>
      <c r="BB996" s="6"/>
      <c r="BC996" s="6"/>
      <c r="BD996" s="6"/>
      <c r="BE996" s="6"/>
      <c r="BF996" s="6"/>
      <c r="BG996" s="6"/>
      <c r="BH996" s="6"/>
      <c r="BI996" s="6"/>
      <c r="BJ996" s="6"/>
      <c r="BK996" s="6"/>
      <c r="BL996" s="6"/>
      <c r="BM996" s="6"/>
      <c r="BN996" s="6"/>
      <c r="BO996" s="6"/>
      <c r="BP996" s="6"/>
      <c r="BQ996" s="6"/>
      <c r="BR996" s="6"/>
      <c r="BS996" s="6"/>
      <c r="BT996" s="6"/>
      <c r="BU996" s="6"/>
      <c r="BV996" s="6"/>
      <c r="BW996" s="6"/>
      <c r="BX996" s="6"/>
      <c r="BY996" s="6"/>
      <c r="BZ996" s="6"/>
      <c r="CA996" s="6"/>
      <c r="CB996" s="6"/>
    </row>
    <row r="997" spans="21:80" ht="34.15" customHeight="1">
      <c r="U997" s="15"/>
      <c r="V997" s="15"/>
      <c r="W997" s="15"/>
      <c r="X997" s="15"/>
      <c r="Y997" s="15"/>
      <c r="Z997" s="15"/>
      <c r="AA997" s="15"/>
      <c r="AB997" s="15"/>
      <c r="AC997" s="15"/>
      <c r="AD997" s="15"/>
      <c r="AE997" s="15"/>
      <c r="AF997" s="15"/>
      <c r="AG997" s="15"/>
      <c r="AH997" s="15"/>
      <c r="AI997" s="15"/>
      <c r="AJ997" s="15"/>
      <c r="AK997" s="15"/>
      <c r="AL997" s="15"/>
      <c r="AM997" s="15"/>
      <c r="AN997" s="15"/>
      <c r="AO997" s="15"/>
      <c r="AP997" s="15"/>
      <c r="AQ997" s="15"/>
      <c r="AR997" s="15"/>
      <c r="AS997" s="15"/>
      <c r="AT997" s="15"/>
      <c r="AU997" s="15"/>
      <c r="AV997" s="15"/>
      <c r="AW997" s="15"/>
      <c r="AX997" s="15"/>
      <c r="AY997" s="6"/>
      <c r="AZ997" s="6"/>
      <c r="BA997" s="6"/>
      <c r="BB997" s="6"/>
      <c r="BC997" s="6"/>
      <c r="BD997" s="6"/>
      <c r="BE997" s="6"/>
      <c r="BF997" s="6"/>
      <c r="BG997" s="6"/>
      <c r="BH997" s="6"/>
      <c r="BI997" s="6"/>
      <c r="BJ997" s="6"/>
      <c r="BK997" s="6"/>
      <c r="BL997" s="6"/>
      <c r="BM997" s="6"/>
      <c r="BN997" s="6"/>
      <c r="BO997" s="6"/>
      <c r="BP997" s="6"/>
      <c r="BQ997" s="6"/>
      <c r="BR997" s="6"/>
      <c r="BS997" s="6"/>
      <c r="BT997" s="6"/>
      <c r="BU997" s="6"/>
      <c r="BV997" s="6"/>
      <c r="BW997" s="6"/>
      <c r="BX997" s="6"/>
      <c r="BY997" s="6"/>
      <c r="BZ997" s="6"/>
      <c r="CA997" s="6"/>
      <c r="CB997" s="6"/>
    </row>
    <row r="998" spans="21:80" ht="34.15" customHeight="1">
      <c r="U998" s="15"/>
      <c r="V998" s="15"/>
      <c r="W998" s="15"/>
      <c r="X998" s="15"/>
      <c r="Y998" s="15"/>
      <c r="Z998" s="15"/>
      <c r="AA998" s="15"/>
      <c r="AB998" s="15"/>
      <c r="AC998" s="15"/>
      <c r="AD998" s="15"/>
      <c r="AE998" s="15"/>
      <c r="AF998" s="15"/>
      <c r="AG998" s="15"/>
      <c r="AH998" s="15"/>
      <c r="AI998" s="15"/>
      <c r="AJ998" s="15"/>
      <c r="AK998" s="15"/>
      <c r="AL998" s="15"/>
      <c r="AM998" s="15"/>
      <c r="AN998" s="15"/>
      <c r="AO998" s="15"/>
      <c r="AP998" s="15"/>
      <c r="AQ998" s="15"/>
      <c r="AR998" s="15"/>
      <c r="AS998" s="15"/>
      <c r="AT998" s="15"/>
      <c r="AU998" s="15"/>
      <c r="AV998" s="15"/>
      <c r="AW998" s="15"/>
      <c r="AX998" s="15"/>
      <c r="AY998" s="6"/>
      <c r="AZ998" s="6"/>
      <c r="BA998" s="6"/>
      <c r="BB998" s="6"/>
      <c r="BC998" s="6"/>
      <c r="BD998" s="6"/>
      <c r="BE998" s="6"/>
      <c r="BF998" s="6"/>
      <c r="BG998" s="6"/>
      <c r="BH998" s="6"/>
      <c r="BI998" s="6"/>
      <c r="BJ998" s="6"/>
      <c r="BK998" s="6"/>
      <c r="BL998" s="6"/>
      <c r="BM998" s="6"/>
      <c r="BN998" s="6"/>
      <c r="BO998" s="6"/>
      <c r="BP998" s="6"/>
      <c r="BQ998" s="6"/>
      <c r="BR998" s="6"/>
      <c r="BS998" s="6"/>
      <c r="BT998" s="6"/>
      <c r="BU998" s="6"/>
      <c r="BV998" s="6"/>
      <c r="BW998" s="6"/>
      <c r="BX998" s="6"/>
      <c r="BY998" s="6"/>
      <c r="BZ998" s="6"/>
      <c r="CA998" s="6"/>
      <c r="CB998" s="6"/>
    </row>
    <row r="999" spans="21:80" ht="34.15" customHeight="1">
      <c r="U999" s="15"/>
      <c r="V999" s="15"/>
      <c r="W999" s="15"/>
      <c r="X999" s="15"/>
      <c r="Y999" s="15"/>
      <c r="Z999" s="15"/>
      <c r="AA999" s="15"/>
      <c r="AB999" s="15"/>
      <c r="AC999" s="15"/>
      <c r="AD999" s="15"/>
      <c r="AE999" s="15"/>
      <c r="AF999" s="15"/>
      <c r="AG999" s="15"/>
      <c r="AH999" s="15"/>
      <c r="AI999" s="15"/>
      <c r="AJ999" s="15"/>
      <c r="AK999" s="15"/>
      <c r="AL999" s="15"/>
      <c r="AM999" s="15"/>
      <c r="AN999" s="15"/>
      <c r="AO999" s="15"/>
      <c r="AP999" s="15"/>
      <c r="AQ999" s="15"/>
      <c r="AR999" s="15"/>
      <c r="AS999" s="15"/>
      <c r="AT999" s="15"/>
      <c r="AU999" s="15"/>
      <c r="AV999" s="15"/>
      <c r="AW999" s="15"/>
      <c r="AX999" s="15"/>
      <c r="AY999" s="6"/>
      <c r="AZ999" s="6"/>
      <c r="BA999" s="6"/>
      <c r="BB999" s="6"/>
      <c r="BC999" s="6"/>
      <c r="BD999" s="6"/>
      <c r="BE999" s="6"/>
      <c r="BF999" s="6"/>
      <c r="BG999" s="6"/>
      <c r="BH999" s="6"/>
      <c r="BI999" s="6"/>
      <c r="BJ999" s="6"/>
      <c r="BK999" s="6"/>
      <c r="BL999" s="6"/>
      <c r="BM999" s="6"/>
      <c r="BN999" s="6"/>
      <c r="BO999" s="6"/>
      <c r="BP999" s="6"/>
      <c r="BQ999" s="6"/>
      <c r="BR999" s="6"/>
      <c r="BS999" s="6"/>
      <c r="BT999" s="6"/>
      <c r="BU999" s="6"/>
      <c r="BV999" s="6"/>
      <c r="BW999" s="6"/>
      <c r="BX999" s="6"/>
      <c r="BY999" s="6"/>
      <c r="BZ999" s="6"/>
      <c r="CA999" s="6"/>
      <c r="CB999" s="6"/>
    </row>
    <row r="1000" spans="21:80" ht="34.15" customHeight="1">
      <c r="U1000" s="15"/>
      <c r="V1000" s="15"/>
      <c r="W1000" s="15"/>
      <c r="X1000" s="15"/>
      <c r="Y1000" s="15"/>
      <c r="Z1000" s="15"/>
      <c r="AA1000" s="15"/>
      <c r="AB1000" s="15"/>
      <c r="AC1000" s="15"/>
      <c r="AD1000" s="15"/>
      <c r="AE1000" s="15"/>
      <c r="AF1000" s="15"/>
      <c r="AG1000" s="15"/>
      <c r="AH1000" s="15"/>
      <c r="AI1000" s="15"/>
      <c r="AJ1000" s="15"/>
      <c r="AK1000" s="15"/>
      <c r="AL1000" s="15"/>
      <c r="AM1000" s="15"/>
      <c r="AN1000" s="15"/>
      <c r="AO1000" s="15"/>
      <c r="AP1000" s="15"/>
      <c r="AQ1000" s="15"/>
      <c r="AR1000" s="15"/>
      <c r="AS1000" s="15"/>
      <c r="AT1000" s="15"/>
      <c r="AU1000" s="15"/>
      <c r="AV1000" s="15"/>
      <c r="AW1000" s="15"/>
      <c r="AX1000" s="15"/>
      <c r="AY1000" s="6"/>
      <c r="AZ1000" s="6"/>
      <c r="BA1000" s="6"/>
      <c r="BB1000" s="6"/>
      <c r="BC1000" s="6"/>
      <c r="BD1000" s="6"/>
      <c r="BE1000" s="6"/>
      <c r="BF1000" s="6"/>
      <c r="BG1000" s="6"/>
      <c r="BH1000" s="6"/>
      <c r="BI1000" s="6"/>
      <c r="BJ1000" s="6"/>
      <c r="BK1000" s="6"/>
      <c r="BL1000" s="6"/>
      <c r="BM1000" s="6"/>
      <c r="BN1000" s="6"/>
      <c r="BO1000" s="6"/>
      <c r="BP1000" s="6"/>
      <c r="BQ1000" s="6"/>
      <c r="BR1000" s="6"/>
      <c r="BS1000" s="6"/>
      <c r="BT1000" s="6"/>
      <c r="BU1000" s="6"/>
      <c r="BV1000" s="6"/>
      <c r="BW1000" s="6"/>
      <c r="BX1000" s="6"/>
      <c r="BY1000" s="6"/>
      <c r="BZ1000" s="6"/>
      <c r="CA1000" s="6"/>
      <c r="CB1000" s="6"/>
    </row>
    <row r="1001" spans="21:80" ht="34.15" customHeight="1">
      <c r="U1001" s="15"/>
      <c r="V1001" s="15"/>
      <c r="W1001" s="15"/>
      <c r="X1001" s="15"/>
      <c r="Y1001" s="15"/>
      <c r="Z1001" s="15"/>
      <c r="AA1001" s="15"/>
      <c r="AB1001" s="15"/>
      <c r="AC1001" s="15"/>
      <c r="AD1001" s="15"/>
      <c r="AE1001" s="15"/>
      <c r="AF1001" s="15"/>
      <c r="AG1001" s="15"/>
      <c r="AH1001" s="15"/>
      <c r="AI1001" s="15"/>
      <c r="AJ1001" s="15"/>
      <c r="AK1001" s="15"/>
      <c r="AL1001" s="15"/>
      <c r="AM1001" s="15"/>
      <c r="AN1001" s="15"/>
      <c r="AO1001" s="15"/>
      <c r="AP1001" s="15"/>
      <c r="AQ1001" s="15"/>
      <c r="AR1001" s="15"/>
      <c r="AS1001" s="15"/>
      <c r="AT1001" s="15"/>
      <c r="AU1001" s="15"/>
      <c r="AV1001" s="15"/>
      <c r="AW1001" s="15"/>
      <c r="AX1001" s="15"/>
      <c r="AY1001" s="6"/>
      <c r="AZ1001" s="6"/>
      <c r="BA1001" s="6"/>
      <c r="BB1001" s="6"/>
      <c r="BC1001" s="6"/>
      <c r="BD1001" s="6"/>
      <c r="BE1001" s="6"/>
      <c r="BF1001" s="6"/>
      <c r="BG1001" s="6"/>
      <c r="BH1001" s="6"/>
      <c r="BI1001" s="6"/>
      <c r="BJ1001" s="6"/>
      <c r="BK1001" s="6"/>
      <c r="BL1001" s="6"/>
      <c r="BM1001" s="6"/>
      <c r="BN1001" s="6"/>
      <c r="BO1001" s="6"/>
      <c r="BP1001" s="6"/>
      <c r="BQ1001" s="6"/>
      <c r="BR1001" s="6"/>
      <c r="BS1001" s="6"/>
      <c r="BT1001" s="6"/>
      <c r="BU1001" s="6"/>
      <c r="BV1001" s="6"/>
      <c r="BW1001" s="6"/>
      <c r="BX1001" s="6"/>
      <c r="BY1001" s="6"/>
      <c r="BZ1001" s="6"/>
      <c r="CA1001" s="6"/>
      <c r="CB1001" s="6"/>
    </row>
    <row r="1002" spans="21:80" ht="34.15" customHeight="1">
      <c r="U1002" s="15"/>
      <c r="V1002" s="15"/>
      <c r="W1002" s="15"/>
      <c r="X1002" s="15"/>
      <c r="Y1002" s="15"/>
      <c r="Z1002" s="15"/>
      <c r="AA1002" s="15"/>
      <c r="AB1002" s="15"/>
      <c r="AC1002" s="15"/>
      <c r="AD1002" s="15"/>
      <c r="AE1002" s="15"/>
      <c r="AF1002" s="15"/>
      <c r="AG1002" s="15"/>
      <c r="AH1002" s="15"/>
      <c r="AI1002" s="15"/>
      <c r="AJ1002" s="15"/>
      <c r="AK1002" s="15"/>
      <c r="AL1002" s="15"/>
      <c r="AM1002" s="15"/>
      <c r="AN1002" s="15"/>
      <c r="AO1002" s="15"/>
      <c r="AP1002" s="15"/>
      <c r="AQ1002" s="15"/>
      <c r="AR1002" s="15"/>
      <c r="AS1002" s="15"/>
      <c r="AT1002" s="15"/>
      <c r="AU1002" s="15"/>
      <c r="AV1002" s="15"/>
      <c r="AW1002" s="15"/>
      <c r="AX1002" s="15"/>
      <c r="AY1002" s="6"/>
      <c r="AZ1002" s="6"/>
      <c r="BA1002" s="6"/>
      <c r="BB1002" s="6"/>
      <c r="BC1002" s="6"/>
      <c r="BD1002" s="6"/>
      <c r="BE1002" s="6"/>
      <c r="BF1002" s="6"/>
      <c r="BG1002" s="6"/>
      <c r="BH1002" s="6"/>
      <c r="BI1002" s="6"/>
      <c r="BJ1002" s="6"/>
      <c r="BK1002" s="6"/>
      <c r="BL1002" s="6"/>
      <c r="BM1002" s="6"/>
      <c r="BN1002" s="6"/>
      <c r="BO1002" s="6"/>
      <c r="BP1002" s="6"/>
      <c r="BQ1002" s="6"/>
      <c r="BR1002" s="6"/>
      <c r="BS1002" s="6"/>
      <c r="BT1002" s="6"/>
      <c r="BU1002" s="6"/>
      <c r="BV1002" s="6"/>
      <c r="BW1002" s="6"/>
      <c r="BX1002" s="6"/>
      <c r="BY1002" s="6"/>
      <c r="BZ1002" s="6"/>
      <c r="CA1002" s="6"/>
      <c r="CB1002" s="6"/>
    </row>
    <row r="1003" spans="21:80" ht="34.15" customHeight="1">
      <c r="U1003" s="15"/>
      <c r="V1003" s="15"/>
      <c r="W1003" s="15"/>
      <c r="X1003" s="15"/>
      <c r="Y1003" s="15"/>
      <c r="Z1003" s="15"/>
      <c r="AA1003" s="15"/>
      <c r="AB1003" s="15"/>
      <c r="AC1003" s="15"/>
      <c r="AD1003" s="15"/>
      <c r="AE1003" s="15"/>
      <c r="AF1003" s="15"/>
      <c r="AG1003" s="15"/>
      <c r="AH1003" s="15"/>
      <c r="AI1003" s="15"/>
      <c r="AJ1003" s="15"/>
      <c r="AK1003" s="15"/>
      <c r="AL1003" s="15"/>
      <c r="AM1003" s="15"/>
      <c r="AN1003" s="15"/>
      <c r="AO1003" s="15"/>
      <c r="AP1003" s="15"/>
      <c r="AQ1003" s="15"/>
      <c r="AR1003" s="15"/>
      <c r="AS1003" s="15"/>
      <c r="AT1003" s="15"/>
      <c r="AU1003" s="15"/>
      <c r="AV1003" s="15"/>
      <c r="AW1003" s="15"/>
      <c r="AX1003" s="15"/>
      <c r="AY1003" s="6"/>
      <c r="AZ1003" s="6"/>
      <c r="BA1003" s="6"/>
      <c r="BB1003" s="6"/>
      <c r="BC1003" s="6"/>
      <c r="BD1003" s="6"/>
      <c r="BE1003" s="6"/>
      <c r="BF1003" s="6"/>
      <c r="BG1003" s="6"/>
      <c r="BH1003" s="6"/>
      <c r="BI1003" s="6"/>
      <c r="BJ1003" s="6"/>
      <c r="BK1003" s="6"/>
      <c r="BL1003" s="6"/>
      <c r="BM1003" s="6"/>
      <c r="BN1003" s="6"/>
      <c r="BO1003" s="6"/>
      <c r="BP1003" s="6"/>
      <c r="BQ1003" s="6"/>
      <c r="BR1003" s="6"/>
      <c r="BS1003" s="6"/>
      <c r="BT1003" s="6"/>
      <c r="BU1003" s="6"/>
      <c r="BV1003" s="6"/>
      <c r="BW1003" s="6"/>
      <c r="BX1003" s="6"/>
      <c r="BY1003" s="6"/>
      <c r="BZ1003" s="6"/>
      <c r="CA1003" s="6"/>
      <c r="CB1003" s="6"/>
    </row>
    <row r="1004" spans="21:80" ht="34.15" customHeight="1">
      <c r="U1004" s="15"/>
      <c r="V1004" s="15"/>
      <c r="W1004" s="15"/>
      <c r="X1004" s="15"/>
      <c r="Y1004" s="15"/>
      <c r="Z1004" s="15"/>
      <c r="AA1004" s="15"/>
      <c r="AB1004" s="15"/>
      <c r="AC1004" s="15"/>
      <c r="AD1004" s="15"/>
      <c r="AE1004" s="15"/>
      <c r="AF1004" s="15"/>
      <c r="AG1004" s="15"/>
      <c r="AH1004" s="15"/>
      <c r="AI1004" s="15"/>
      <c r="AJ1004" s="15"/>
      <c r="AK1004" s="15"/>
      <c r="AL1004" s="15"/>
      <c r="AM1004" s="15"/>
      <c r="AN1004" s="15"/>
      <c r="AO1004" s="15"/>
      <c r="AP1004" s="15"/>
      <c r="AQ1004" s="15"/>
      <c r="AR1004" s="15"/>
      <c r="AS1004" s="15"/>
      <c r="AT1004" s="15"/>
      <c r="AU1004" s="15"/>
      <c r="AV1004" s="15"/>
      <c r="AW1004" s="15"/>
      <c r="AX1004" s="15"/>
      <c r="AY1004" s="6"/>
      <c r="AZ1004" s="6"/>
      <c r="BA1004" s="6"/>
      <c r="BB1004" s="6"/>
      <c r="BC1004" s="6"/>
      <c r="BD1004" s="6"/>
      <c r="BE1004" s="6"/>
      <c r="BF1004" s="6"/>
      <c r="BG1004" s="6"/>
      <c r="BH1004" s="6"/>
      <c r="BI1004" s="6"/>
      <c r="BJ1004" s="6"/>
      <c r="BK1004" s="6"/>
      <c r="BL1004" s="6"/>
      <c r="BM1004" s="6"/>
      <c r="BN1004" s="6"/>
      <c r="BO1004" s="6"/>
      <c r="BP1004" s="6"/>
      <c r="BQ1004" s="6"/>
      <c r="BR1004" s="6"/>
      <c r="BS1004" s="6"/>
      <c r="BT1004" s="6"/>
      <c r="BU1004" s="6"/>
      <c r="BV1004" s="6"/>
      <c r="BW1004" s="6"/>
      <c r="BX1004" s="6"/>
      <c r="BY1004" s="6"/>
      <c r="BZ1004" s="6"/>
      <c r="CA1004" s="6"/>
      <c r="CB1004" s="6"/>
    </row>
    <row r="1005" spans="21:80" ht="34.15" customHeight="1">
      <c r="U1005" s="15"/>
      <c r="V1005" s="15"/>
      <c r="W1005" s="15"/>
      <c r="X1005" s="15"/>
      <c r="Y1005" s="15"/>
      <c r="Z1005" s="15"/>
      <c r="AA1005" s="15"/>
      <c r="AB1005" s="15"/>
      <c r="AC1005" s="15"/>
      <c r="AD1005" s="15"/>
      <c r="AE1005" s="15"/>
      <c r="AF1005" s="15"/>
      <c r="AG1005" s="15"/>
      <c r="AH1005" s="15"/>
      <c r="AI1005" s="15"/>
      <c r="AJ1005" s="15"/>
      <c r="AK1005" s="15"/>
      <c r="AL1005" s="15"/>
      <c r="AM1005" s="15"/>
      <c r="AN1005" s="15"/>
      <c r="AO1005" s="15"/>
      <c r="AP1005" s="15"/>
      <c r="AQ1005" s="15"/>
      <c r="AR1005" s="15"/>
      <c r="AS1005" s="15"/>
      <c r="AT1005" s="15"/>
      <c r="AU1005" s="15"/>
      <c r="AV1005" s="15"/>
      <c r="AW1005" s="15"/>
      <c r="AX1005" s="15"/>
      <c r="AY1005" s="6"/>
      <c r="AZ1005" s="6"/>
      <c r="BA1005" s="6"/>
      <c r="BB1005" s="6"/>
      <c r="BC1005" s="6"/>
      <c r="BD1005" s="6"/>
      <c r="BE1005" s="6"/>
      <c r="BF1005" s="6"/>
      <c r="BG1005" s="6"/>
      <c r="BH1005" s="6"/>
      <c r="BI1005" s="6"/>
      <c r="BJ1005" s="6"/>
      <c r="BK1005" s="6"/>
      <c r="BL1005" s="6"/>
      <c r="BM1005" s="6"/>
      <c r="BN1005" s="6"/>
      <c r="BO1005" s="6"/>
      <c r="BP1005" s="6"/>
      <c r="BQ1005" s="6"/>
      <c r="BR1005" s="6"/>
      <c r="BS1005" s="6"/>
      <c r="BT1005" s="6"/>
      <c r="BU1005" s="6"/>
      <c r="BV1005" s="6"/>
      <c r="BW1005" s="6"/>
      <c r="BX1005" s="6"/>
      <c r="BY1005" s="6"/>
      <c r="BZ1005" s="6"/>
      <c r="CA1005" s="6"/>
      <c r="CB1005" s="6"/>
    </row>
    <row r="1006" spans="21:80" ht="34.15" customHeight="1">
      <c r="U1006" s="15"/>
      <c r="V1006" s="15"/>
      <c r="W1006" s="15"/>
      <c r="X1006" s="15"/>
      <c r="Y1006" s="15"/>
      <c r="Z1006" s="15"/>
      <c r="AA1006" s="15"/>
      <c r="AB1006" s="15"/>
      <c r="AC1006" s="15"/>
      <c r="AD1006" s="15"/>
      <c r="AE1006" s="15"/>
      <c r="AF1006" s="15"/>
      <c r="AG1006" s="15"/>
      <c r="AH1006" s="15"/>
      <c r="AI1006" s="15"/>
      <c r="AJ1006" s="15"/>
      <c r="AK1006" s="15"/>
      <c r="AL1006" s="15"/>
      <c r="AM1006" s="15"/>
      <c r="AN1006" s="15"/>
      <c r="AO1006" s="15"/>
      <c r="AP1006" s="15"/>
      <c r="AQ1006" s="15"/>
      <c r="AR1006" s="15"/>
      <c r="AS1006" s="15"/>
      <c r="AT1006" s="15"/>
      <c r="AU1006" s="15"/>
      <c r="AV1006" s="15"/>
      <c r="AW1006" s="15"/>
      <c r="AX1006" s="15"/>
      <c r="AY1006" s="6"/>
      <c r="AZ1006" s="6"/>
      <c r="BA1006" s="6"/>
      <c r="BB1006" s="6"/>
      <c r="BC1006" s="6"/>
      <c r="BD1006" s="6"/>
      <c r="BE1006" s="6"/>
      <c r="BF1006" s="6"/>
      <c r="BG1006" s="6"/>
      <c r="BH1006" s="6"/>
      <c r="BI1006" s="6"/>
      <c r="BJ1006" s="6"/>
      <c r="BK1006" s="6"/>
      <c r="BL1006" s="6"/>
      <c r="BM1006" s="6"/>
      <c r="BN1006" s="6"/>
      <c r="BO1006" s="6"/>
      <c r="BP1006" s="6"/>
      <c r="BQ1006" s="6"/>
      <c r="BR1006" s="6"/>
      <c r="BS1006" s="6"/>
      <c r="BT1006" s="6"/>
      <c r="BU1006" s="6"/>
      <c r="BV1006" s="6"/>
      <c r="BW1006" s="6"/>
      <c r="BX1006" s="6"/>
      <c r="BY1006" s="6"/>
      <c r="BZ1006" s="6"/>
      <c r="CA1006" s="6"/>
      <c r="CB1006" s="6"/>
    </row>
    <row r="1007" spans="21:80" ht="34.15" customHeight="1">
      <c r="U1007" s="15"/>
      <c r="V1007" s="15"/>
      <c r="W1007" s="15"/>
      <c r="X1007" s="15"/>
      <c r="Y1007" s="15"/>
      <c r="Z1007" s="15"/>
      <c r="AA1007" s="15"/>
      <c r="AB1007" s="15"/>
      <c r="AC1007" s="15"/>
      <c r="AD1007" s="15"/>
      <c r="AE1007" s="15"/>
      <c r="AF1007" s="15"/>
      <c r="AG1007" s="15"/>
      <c r="AH1007" s="15"/>
      <c r="AI1007" s="15"/>
      <c r="AJ1007" s="15"/>
      <c r="AK1007" s="15"/>
      <c r="AL1007" s="15"/>
      <c r="AM1007" s="15"/>
      <c r="AN1007" s="15"/>
      <c r="AO1007" s="15"/>
      <c r="AP1007" s="15"/>
      <c r="AQ1007" s="15"/>
      <c r="AR1007" s="15"/>
      <c r="AS1007" s="15"/>
      <c r="AT1007" s="15"/>
      <c r="AU1007" s="15"/>
      <c r="AV1007" s="15"/>
      <c r="AW1007" s="15"/>
      <c r="AX1007" s="15"/>
      <c r="AY1007" s="6"/>
      <c r="AZ1007" s="6"/>
      <c r="BA1007" s="6"/>
      <c r="BB1007" s="6"/>
      <c r="BC1007" s="6"/>
      <c r="BD1007" s="6"/>
      <c r="BE1007" s="6"/>
      <c r="BF1007" s="6"/>
      <c r="BG1007" s="6"/>
      <c r="BH1007" s="6"/>
      <c r="BI1007" s="6"/>
      <c r="BJ1007" s="6"/>
      <c r="BK1007" s="6"/>
      <c r="BL1007" s="6"/>
      <c r="BM1007" s="6"/>
      <c r="BN1007" s="6"/>
      <c r="BO1007" s="6"/>
      <c r="BP1007" s="6"/>
      <c r="BQ1007" s="6"/>
      <c r="BR1007" s="6"/>
      <c r="BS1007" s="6"/>
      <c r="BT1007" s="6"/>
      <c r="BU1007" s="6"/>
      <c r="BV1007" s="6"/>
      <c r="BW1007" s="6"/>
      <c r="BX1007" s="6"/>
      <c r="BY1007" s="6"/>
      <c r="BZ1007" s="6"/>
      <c r="CA1007" s="6"/>
      <c r="CB1007" s="6"/>
    </row>
    <row r="1008" spans="21:80" ht="34.15" customHeight="1">
      <c r="U1008" s="15"/>
      <c r="V1008" s="15"/>
      <c r="W1008" s="15"/>
      <c r="X1008" s="15"/>
      <c r="Y1008" s="15"/>
      <c r="Z1008" s="15"/>
      <c r="AA1008" s="15"/>
      <c r="AB1008" s="15"/>
      <c r="AC1008" s="15"/>
      <c r="AD1008" s="15"/>
      <c r="AE1008" s="15"/>
      <c r="AF1008" s="15"/>
      <c r="AG1008" s="15"/>
      <c r="AH1008" s="15"/>
      <c r="AI1008" s="15"/>
      <c r="AJ1008" s="15"/>
      <c r="AK1008" s="15"/>
      <c r="AL1008" s="15"/>
      <c r="AM1008" s="15"/>
      <c r="AN1008" s="15"/>
      <c r="AO1008" s="15"/>
      <c r="AP1008" s="15"/>
      <c r="AQ1008" s="15"/>
      <c r="AR1008" s="15"/>
      <c r="AS1008" s="15"/>
      <c r="AT1008" s="15"/>
      <c r="AU1008" s="15"/>
      <c r="AV1008" s="15"/>
      <c r="AW1008" s="15"/>
      <c r="AX1008" s="15"/>
      <c r="AY1008" s="6"/>
      <c r="AZ1008" s="6"/>
      <c r="BA1008" s="6"/>
      <c r="BB1008" s="6"/>
      <c r="BC1008" s="6"/>
      <c r="BD1008" s="6"/>
      <c r="BE1008" s="6"/>
      <c r="BF1008" s="6"/>
      <c r="BG1008" s="6"/>
      <c r="BH1008" s="6"/>
      <c r="BI1008" s="6"/>
      <c r="BJ1008" s="6"/>
      <c r="BK1008" s="6"/>
      <c r="BL1008" s="6"/>
      <c r="BM1008" s="6"/>
      <c r="BN1008" s="6"/>
      <c r="BO1008" s="6"/>
      <c r="BP1008" s="6"/>
      <c r="BQ1008" s="6"/>
      <c r="BR1008" s="6"/>
      <c r="BS1008" s="6"/>
      <c r="BT1008" s="6"/>
      <c r="BU1008" s="6"/>
      <c r="BV1008" s="6"/>
      <c r="BW1008" s="6"/>
      <c r="BX1008" s="6"/>
      <c r="BY1008" s="6"/>
      <c r="BZ1008" s="6"/>
      <c r="CA1008" s="6"/>
      <c r="CB1008" s="6"/>
    </row>
    <row r="1009" spans="21:80" ht="34.15" customHeight="1">
      <c r="U1009" s="15"/>
      <c r="V1009" s="15"/>
      <c r="W1009" s="15"/>
      <c r="X1009" s="15"/>
      <c r="Y1009" s="15"/>
      <c r="Z1009" s="15"/>
      <c r="AA1009" s="15"/>
      <c r="AB1009" s="15"/>
      <c r="AC1009" s="15"/>
      <c r="AD1009" s="15"/>
      <c r="AE1009" s="15"/>
      <c r="AF1009" s="15"/>
      <c r="AG1009" s="15"/>
      <c r="AH1009" s="15"/>
      <c r="AI1009" s="15"/>
      <c r="AJ1009" s="15"/>
      <c r="AK1009" s="15"/>
      <c r="AL1009" s="15"/>
      <c r="AM1009" s="15"/>
      <c r="AN1009" s="15"/>
      <c r="AO1009" s="15"/>
      <c r="AP1009" s="15"/>
      <c r="AQ1009" s="15"/>
      <c r="AR1009" s="15"/>
      <c r="AS1009" s="15"/>
      <c r="AT1009" s="15"/>
      <c r="AU1009" s="15"/>
      <c r="AV1009" s="15"/>
      <c r="AW1009" s="15"/>
      <c r="AX1009" s="15"/>
      <c r="AY1009" s="6"/>
      <c r="AZ1009" s="6"/>
      <c r="BA1009" s="6"/>
      <c r="BB1009" s="6"/>
      <c r="BC1009" s="6"/>
      <c r="BD1009" s="6"/>
      <c r="BE1009" s="6"/>
      <c r="BF1009" s="6"/>
      <c r="BG1009" s="6"/>
      <c r="BH1009" s="6"/>
      <c r="BI1009" s="6"/>
      <c r="BJ1009" s="6"/>
      <c r="BK1009" s="6"/>
      <c r="BL1009" s="6"/>
      <c r="BM1009" s="6"/>
      <c r="BN1009" s="6"/>
      <c r="BO1009" s="6"/>
      <c r="BP1009" s="6"/>
      <c r="BQ1009" s="6"/>
      <c r="BR1009" s="6"/>
      <c r="BS1009" s="6"/>
      <c r="BT1009" s="6"/>
      <c r="BU1009" s="6"/>
      <c r="BV1009" s="6"/>
      <c r="BW1009" s="6"/>
      <c r="BX1009" s="6"/>
      <c r="BY1009" s="6"/>
      <c r="BZ1009" s="6"/>
      <c r="CA1009" s="6"/>
      <c r="CB1009" s="6"/>
    </row>
    <row r="1010" spans="21:80" ht="34.15" customHeight="1">
      <c r="U1010" s="15"/>
      <c r="V1010" s="15"/>
      <c r="W1010" s="15"/>
      <c r="X1010" s="15"/>
      <c r="Y1010" s="15"/>
      <c r="Z1010" s="15"/>
      <c r="AA1010" s="15"/>
      <c r="AB1010" s="15"/>
      <c r="AC1010" s="15"/>
      <c r="AD1010" s="15"/>
      <c r="AE1010" s="15"/>
      <c r="AF1010" s="15"/>
      <c r="AG1010" s="15"/>
      <c r="AH1010" s="15"/>
      <c r="AI1010" s="15"/>
      <c r="AJ1010" s="15"/>
      <c r="AK1010" s="15"/>
      <c r="AL1010" s="15"/>
      <c r="AM1010" s="15"/>
      <c r="AN1010" s="15"/>
      <c r="AO1010" s="15"/>
      <c r="AP1010" s="15"/>
      <c r="AQ1010" s="15"/>
      <c r="AR1010" s="15"/>
      <c r="AS1010" s="15"/>
      <c r="AT1010" s="15"/>
      <c r="AU1010" s="15"/>
      <c r="AV1010" s="15"/>
      <c r="AW1010" s="15"/>
      <c r="AX1010" s="15"/>
      <c r="AY1010" s="6"/>
      <c r="AZ1010" s="6"/>
      <c r="BA1010" s="6"/>
      <c r="BB1010" s="6"/>
      <c r="BC1010" s="6"/>
      <c r="BD1010" s="6"/>
      <c r="BE1010" s="6"/>
      <c r="BF1010" s="6"/>
      <c r="BG1010" s="6"/>
      <c r="BH1010" s="6"/>
      <c r="BI1010" s="6"/>
      <c r="BJ1010" s="6"/>
      <c r="BK1010" s="6"/>
      <c r="BL1010" s="6"/>
      <c r="BM1010" s="6"/>
      <c r="BN1010" s="6"/>
      <c r="BO1010" s="6"/>
      <c r="BP1010" s="6"/>
      <c r="BQ1010" s="6"/>
      <c r="BR1010" s="6"/>
      <c r="BS1010" s="6"/>
      <c r="BT1010" s="6"/>
      <c r="BU1010" s="6"/>
      <c r="BV1010" s="6"/>
      <c r="BW1010" s="6"/>
      <c r="BX1010" s="6"/>
      <c r="BY1010" s="6"/>
      <c r="BZ1010" s="6"/>
      <c r="CA1010" s="6"/>
      <c r="CB1010" s="6"/>
    </row>
    <row r="1011" spans="21:80" ht="34.15" customHeight="1">
      <c r="U1011" s="15"/>
      <c r="V1011" s="15"/>
      <c r="W1011" s="15"/>
      <c r="X1011" s="15"/>
      <c r="Y1011" s="15"/>
      <c r="Z1011" s="15"/>
      <c r="AA1011" s="15"/>
      <c r="AB1011" s="15"/>
      <c r="AC1011" s="15"/>
      <c r="AD1011" s="15"/>
      <c r="AE1011" s="15"/>
      <c r="AF1011" s="15"/>
      <c r="AG1011" s="15"/>
      <c r="AH1011" s="15"/>
      <c r="AI1011" s="15"/>
      <c r="AJ1011" s="15"/>
      <c r="AK1011" s="15"/>
      <c r="AL1011" s="15"/>
      <c r="AM1011" s="15"/>
      <c r="AN1011" s="15"/>
      <c r="AO1011" s="15"/>
      <c r="AP1011" s="15"/>
      <c r="AQ1011" s="15"/>
      <c r="AR1011" s="15"/>
      <c r="AS1011" s="15"/>
      <c r="AT1011" s="15"/>
      <c r="AU1011" s="15"/>
      <c r="AV1011" s="15"/>
      <c r="AW1011" s="15"/>
      <c r="AX1011" s="15"/>
      <c r="AY1011" s="6"/>
      <c r="AZ1011" s="6"/>
      <c r="BA1011" s="6"/>
      <c r="BB1011" s="6"/>
      <c r="BC1011" s="6"/>
      <c r="BD1011" s="6"/>
      <c r="BE1011" s="6"/>
      <c r="BF1011" s="6"/>
      <c r="BG1011" s="6"/>
      <c r="BH1011" s="6"/>
      <c r="BI1011" s="6"/>
      <c r="BJ1011" s="6"/>
      <c r="BK1011" s="6"/>
      <c r="BL1011" s="6"/>
      <c r="BM1011" s="6"/>
      <c r="BN1011" s="6"/>
      <c r="BO1011" s="6"/>
      <c r="BP1011" s="6"/>
      <c r="BQ1011" s="6"/>
      <c r="BR1011" s="6"/>
      <c r="BS1011" s="6"/>
      <c r="BT1011" s="6"/>
      <c r="BU1011" s="6"/>
      <c r="BV1011" s="6"/>
      <c r="BW1011" s="6"/>
      <c r="BX1011" s="6"/>
      <c r="BY1011" s="6"/>
      <c r="BZ1011" s="6"/>
      <c r="CA1011" s="6"/>
      <c r="CB1011" s="6"/>
    </row>
    <row r="1012" spans="21:80" ht="34.15" customHeight="1">
      <c r="U1012" s="15"/>
      <c r="V1012" s="15"/>
      <c r="W1012" s="15"/>
      <c r="X1012" s="15"/>
      <c r="Y1012" s="15"/>
      <c r="Z1012" s="15"/>
      <c r="AA1012" s="15"/>
      <c r="AB1012" s="15"/>
      <c r="AC1012" s="15"/>
      <c r="AD1012" s="15"/>
      <c r="AE1012" s="15"/>
      <c r="AF1012" s="15"/>
      <c r="AG1012" s="15"/>
      <c r="AH1012" s="15"/>
      <c r="AI1012" s="15"/>
      <c r="AJ1012" s="15"/>
      <c r="AK1012" s="15"/>
      <c r="AL1012" s="15"/>
      <c r="AM1012" s="15"/>
      <c r="AN1012" s="15"/>
      <c r="AO1012" s="15"/>
      <c r="AP1012" s="15"/>
      <c r="AQ1012" s="15"/>
      <c r="AR1012" s="15"/>
      <c r="AS1012" s="15"/>
      <c r="AT1012" s="15"/>
      <c r="AU1012" s="15"/>
      <c r="AV1012" s="15"/>
      <c r="AW1012" s="15"/>
      <c r="AX1012" s="15"/>
      <c r="AY1012" s="6"/>
      <c r="AZ1012" s="6"/>
      <c r="BA1012" s="6"/>
      <c r="BB1012" s="6"/>
      <c r="BC1012" s="6"/>
      <c r="BD1012" s="6"/>
      <c r="BE1012" s="6"/>
      <c r="BF1012" s="6"/>
      <c r="BG1012" s="6"/>
      <c r="BH1012" s="6"/>
      <c r="BI1012" s="6"/>
      <c r="BJ1012" s="6"/>
      <c r="BK1012" s="6"/>
      <c r="BL1012" s="6"/>
      <c r="BM1012" s="6"/>
      <c r="BN1012" s="6"/>
      <c r="BO1012" s="6"/>
      <c r="BP1012" s="6"/>
      <c r="BQ1012" s="6"/>
      <c r="BR1012" s="6"/>
      <c r="BS1012" s="6"/>
      <c r="BT1012" s="6"/>
      <c r="BU1012" s="6"/>
      <c r="BV1012" s="6"/>
      <c r="BW1012" s="6"/>
      <c r="BX1012" s="6"/>
      <c r="BY1012" s="6"/>
      <c r="BZ1012" s="6"/>
      <c r="CA1012" s="6"/>
      <c r="CB1012" s="6"/>
    </row>
    <row r="1013" spans="21:80" ht="34.15" customHeight="1">
      <c r="U1013" s="15"/>
      <c r="V1013" s="15"/>
      <c r="W1013" s="15"/>
      <c r="X1013" s="15"/>
      <c r="Y1013" s="15"/>
      <c r="Z1013" s="15"/>
      <c r="AA1013" s="15"/>
      <c r="AB1013" s="15"/>
      <c r="AC1013" s="15"/>
      <c r="AD1013" s="15"/>
      <c r="AE1013" s="15"/>
      <c r="AF1013" s="15"/>
      <c r="AG1013" s="15"/>
      <c r="AH1013" s="15"/>
      <c r="AI1013" s="15"/>
      <c r="AJ1013" s="15"/>
      <c r="AK1013" s="15"/>
      <c r="AL1013" s="15"/>
      <c r="AM1013" s="15"/>
      <c r="AN1013" s="15"/>
      <c r="AO1013" s="15"/>
      <c r="AP1013" s="15"/>
      <c r="AQ1013" s="15"/>
      <c r="AR1013" s="15"/>
      <c r="AS1013" s="15"/>
      <c r="AT1013" s="15"/>
      <c r="AU1013" s="15"/>
      <c r="AV1013" s="15"/>
      <c r="AW1013" s="15"/>
      <c r="AX1013" s="15"/>
      <c r="AY1013" s="6"/>
      <c r="AZ1013" s="6"/>
      <c r="BA1013" s="6"/>
      <c r="BB1013" s="6"/>
      <c r="BC1013" s="6"/>
      <c r="BD1013" s="6"/>
      <c r="BE1013" s="6"/>
      <c r="BF1013" s="6"/>
      <c r="BG1013" s="6"/>
      <c r="BH1013" s="6"/>
      <c r="BI1013" s="6"/>
      <c r="BJ1013" s="6"/>
      <c r="BK1013" s="6"/>
      <c r="BL1013" s="6"/>
      <c r="BM1013" s="6"/>
      <c r="BN1013" s="6"/>
      <c r="BO1013" s="6"/>
      <c r="BP1013" s="6"/>
      <c r="BQ1013" s="6"/>
      <c r="BR1013" s="6"/>
      <c r="BS1013" s="6"/>
      <c r="BT1013" s="6"/>
      <c r="BU1013" s="6"/>
      <c r="BV1013" s="6"/>
      <c r="BW1013" s="6"/>
      <c r="BX1013" s="6"/>
      <c r="BY1013" s="6"/>
      <c r="BZ1013" s="6"/>
      <c r="CA1013" s="6"/>
      <c r="CB1013" s="6"/>
    </row>
    <row r="1014" spans="21:80" ht="34.15" customHeight="1">
      <c r="U1014" s="15"/>
      <c r="V1014" s="15"/>
      <c r="W1014" s="15"/>
      <c r="X1014" s="15"/>
      <c r="Y1014" s="15"/>
      <c r="Z1014" s="15"/>
      <c r="AA1014" s="15"/>
      <c r="AB1014" s="15"/>
      <c r="AC1014" s="15"/>
      <c r="AD1014" s="15"/>
      <c r="AE1014" s="15"/>
      <c r="AF1014" s="15"/>
      <c r="AG1014" s="15"/>
      <c r="AH1014" s="15"/>
      <c r="AI1014" s="15"/>
      <c r="AJ1014" s="15"/>
      <c r="AK1014" s="15"/>
      <c r="AL1014" s="15"/>
      <c r="AM1014" s="15"/>
      <c r="AN1014" s="15"/>
      <c r="AO1014" s="15"/>
      <c r="AP1014" s="15"/>
      <c r="AQ1014" s="15"/>
      <c r="AR1014" s="15"/>
      <c r="AS1014" s="15"/>
      <c r="AT1014" s="15"/>
      <c r="AU1014" s="15"/>
      <c r="AV1014" s="15"/>
      <c r="AW1014" s="15"/>
      <c r="AX1014" s="15"/>
      <c r="AY1014" s="6"/>
      <c r="AZ1014" s="6"/>
      <c r="BA1014" s="6"/>
      <c r="BB1014" s="6"/>
      <c r="BC1014" s="6"/>
      <c r="BD1014" s="6"/>
      <c r="BE1014" s="6"/>
      <c r="BF1014" s="6"/>
      <c r="BG1014" s="6"/>
      <c r="BH1014" s="6"/>
      <c r="BI1014" s="6"/>
      <c r="BJ1014" s="6"/>
      <c r="BK1014" s="6"/>
      <c r="BL1014" s="6"/>
      <c r="BM1014" s="6"/>
      <c r="BN1014" s="6"/>
      <c r="BO1014" s="6"/>
      <c r="BP1014" s="6"/>
      <c r="BQ1014" s="6"/>
      <c r="BR1014" s="6"/>
      <c r="BS1014" s="6"/>
      <c r="BT1014" s="6"/>
      <c r="BU1014" s="6"/>
      <c r="BV1014" s="6"/>
      <c r="BW1014" s="6"/>
      <c r="BX1014" s="6"/>
      <c r="BY1014" s="6"/>
      <c r="BZ1014" s="6"/>
      <c r="CA1014" s="6"/>
      <c r="CB1014" s="6"/>
    </row>
    <row r="1015" spans="21:80" ht="34.15" customHeight="1">
      <c r="U1015" s="15"/>
      <c r="V1015" s="15"/>
      <c r="W1015" s="15"/>
      <c r="X1015" s="15"/>
      <c r="Y1015" s="15"/>
      <c r="Z1015" s="15"/>
      <c r="AA1015" s="15"/>
      <c r="AB1015" s="15"/>
      <c r="AC1015" s="15"/>
      <c r="AD1015" s="15"/>
      <c r="AE1015" s="15"/>
      <c r="AF1015" s="15"/>
      <c r="AG1015" s="15"/>
      <c r="AH1015" s="15"/>
      <c r="AI1015" s="15"/>
      <c r="AJ1015" s="15"/>
      <c r="AK1015" s="15"/>
      <c r="AL1015" s="15"/>
      <c r="AM1015" s="15"/>
      <c r="AN1015" s="15"/>
      <c r="AO1015" s="15"/>
      <c r="AP1015" s="15"/>
      <c r="AQ1015" s="15"/>
      <c r="AR1015" s="15"/>
      <c r="AS1015" s="15"/>
      <c r="AT1015" s="15"/>
      <c r="AU1015" s="15"/>
      <c r="AV1015" s="15"/>
      <c r="AW1015" s="15"/>
      <c r="AX1015" s="15"/>
      <c r="AY1015" s="6"/>
      <c r="AZ1015" s="6"/>
      <c r="BA1015" s="6"/>
      <c r="BB1015" s="6"/>
      <c r="BC1015" s="6"/>
      <c r="BD1015" s="6"/>
      <c r="BE1015" s="6"/>
      <c r="BF1015" s="6"/>
      <c r="BG1015" s="6"/>
      <c r="BH1015" s="6"/>
      <c r="BI1015" s="6"/>
      <c r="BJ1015" s="6"/>
      <c r="BK1015" s="6"/>
      <c r="BL1015" s="6"/>
      <c r="BM1015" s="6"/>
      <c r="BN1015" s="6"/>
      <c r="BO1015" s="6"/>
      <c r="BP1015" s="6"/>
      <c r="BQ1015" s="6"/>
      <c r="BR1015" s="6"/>
      <c r="BS1015" s="6"/>
      <c r="BT1015" s="6"/>
      <c r="BU1015" s="6"/>
      <c r="BV1015" s="6"/>
      <c r="BW1015" s="6"/>
      <c r="BX1015" s="6"/>
      <c r="BY1015" s="6"/>
      <c r="BZ1015" s="6"/>
      <c r="CA1015" s="6"/>
      <c r="CB1015" s="6"/>
    </row>
    <row r="1016" spans="21:80" ht="34.15" customHeight="1">
      <c r="U1016" s="15"/>
      <c r="V1016" s="15"/>
      <c r="W1016" s="15"/>
      <c r="X1016" s="15"/>
      <c r="Y1016" s="15"/>
      <c r="Z1016" s="15"/>
      <c r="AA1016" s="15"/>
      <c r="AB1016" s="15"/>
      <c r="AC1016" s="15"/>
      <c r="AD1016" s="15"/>
      <c r="AE1016" s="15"/>
      <c r="AF1016" s="15"/>
      <c r="AG1016" s="15"/>
      <c r="AH1016" s="15"/>
      <c r="AI1016" s="15"/>
      <c r="AJ1016" s="15"/>
      <c r="AK1016" s="15"/>
      <c r="AL1016" s="15"/>
      <c r="AM1016" s="15"/>
      <c r="AN1016" s="15"/>
      <c r="AO1016" s="15"/>
      <c r="AP1016" s="15"/>
      <c r="AQ1016" s="15"/>
      <c r="AR1016" s="15"/>
      <c r="AS1016" s="15"/>
      <c r="AT1016" s="15"/>
      <c r="AU1016" s="15"/>
      <c r="AV1016" s="15"/>
      <c r="AW1016" s="15"/>
      <c r="AX1016" s="15"/>
      <c r="AY1016" s="6"/>
      <c r="AZ1016" s="6"/>
      <c r="BA1016" s="6"/>
      <c r="BB1016" s="6"/>
      <c r="BC1016" s="6"/>
      <c r="BD1016" s="6"/>
      <c r="BE1016" s="6"/>
      <c r="BF1016" s="6"/>
      <c r="BG1016" s="6"/>
      <c r="BH1016" s="6"/>
      <c r="BI1016" s="6"/>
      <c r="BJ1016" s="6"/>
      <c r="BK1016" s="6"/>
      <c r="BL1016" s="6"/>
      <c r="BM1016" s="6"/>
      <c r="BN1016" s="6"/>
      <c r="BO1016" s="6"/>
      <c r="BP1016" s="6"/>
      <c r="BQ1016" s="6"/>
      <c r="BR1016" s="6"/>
      <c r="BS1016" s="6"/>
      <c r="BT1016" s="6"/>
      <c r="BU1016" s="6"/>
      <c r="BV1016" s="6"/>
      <c r="BW1016" s="6"/>
      <c r="BX1016" s="6"/>
      <c r="BY1016" s="6"/>
      <c r="BZ1016" s="6"/>
      <c r="CA1016" s="6"/>
      <c r="CB1016" s="6"/>
    </row>
    <row r="1017" spans="21:80" ht="34.15" customHeight="1">
      <c r="U1017" s="15"/>
      <c r="V1017" s="15"/>
      <c r="W1017" s="15"/>
      <c r="X1017" s="15"/>
      <c r="Y1017" s="15"/>
      <c r="Z1017" s="15"/>
      <c r="AA1017" s="15"/>
      <c r="AB1017" s="15"/>
      <c r="AC1017" s="15"/>
      <c r="AD1017" s="15"/>
      <c r="AE1017" s="15"/>
      <c r="AF1017" s="15"/>
      <c r="AG1017" s="15"/>
      <c r="AH1017" s="15"/>
      <c r="AI1017" s="15"/>
      <c r="AJ1017" s="15"/>
      <c r="AK1017" s="15"/>
      <c r="AL1017" s="15"/>
      <c r="AM1017" s="15"/>
      <c r="AN1017" s="15"/>
      <c r="AO1017" s="15"/>
      <c r="AP1017" s="15"/>
      <c r="AQ1017" s="15"/>
      <c r="AR1017" s="15"/>
      <c r="AS1017" s="15"/>
      <c r="AT1017" s="15"/>
      <c r="AU1017" s="15"/>
      <c r="AV1017" s="15"/>
      <c r="AW1017" s="15"/>
      <c r="AX1017" s="15"/>
      <c r="AY1017" s="6"/>
      <c r="AZ1017" s="6"/>
      <c r="BA1017" s="6"/>
      <c r="BB1017" s="6"/>
      <c r="BC1017" s="6"/>
      <c r="BD1017" s="6"/>
      <c r="BE1017" s="6"/>
      <c r="BF1017" s="6"/>
      <c r="BG1017" s="6"/>
      <c r="BH1017" s="6"/>
      <c r="BI1017" s="6"/>
      <c r="BJ1017" s="6"/>
      <c r="BK1017" s="6"/>
      <c r="BL1017" s="6"/>
      <c r="BM1017" s="6"/>
      <c r="BN1017" s="6"/>
      <c r="BO1017" s="6"/>
      <c r="BP1017" s="6"/>
      <c r="BQ1017" s="6"/>
      <c r="BR1017" s="6"/>
      <c r="BS1017" s="6"/>
      <c r="BT1017" s="6"/>
      <c r="BU1017" s="6"/>
      <c r="BV1017" s="6"/>
      <c r="BW1017" s="6"/>
      <c r="BX1017" s="6"/>
      <c r="BY1017" s="6"/>
      <c r="BZ1017" s="6"/>
      <c r="CA1017" s="6"/>
      <c r="CB1017" s="6"/>
    </row>
    <row r="1018" spans="21:80" ht="34.15" customHeight="1">
      <c r="U1018" s="15"/>
      <c r="V1018" s="15"/>
      <c r="W1018" s="15"/>
      <c r="X1018" s="15"/>
      <c r="Y1018" s="15"/>
      <c r="Z1018" s="15"/>
      <c r="AA1018" s="15"/>
      <c r="AB1018" s="15"/>
      <c r="AC1018" s="15"/>
      <c r="AD1018" s="15"/>
      <c r="AE1018" s="15"/>
      <c r="AF1018" s="15"/>
      <c r="AG1018" s="15"/>
      <c r="AH1018" s="15"/>
      <c r="AI1018" s="15"/>
      <c r="AJ1018" s="15"/>
      <c r="AK1018" s="15"/>
      <c r="AL1018" s="15"/>
      <c r="AM1018" s="15"/>
      <c r="AN1018" s="15"/>
      <c r="AO1018" s="15"/>
      <c r="AP1018" s="15"/>
      <c r="AQ1018" s="15"/>
      <c r="AR1018" s="15"/>
      <c r="AS1018" s="15"/>
      <c r="AT1018" s="15"/>
      <c r="AU1018" s="15"/>
      <c r="AV1018" s="15"/>
      <c r="AW1018" s="15"/>
      <c r="AX1018" s="15"/>
      <c r="AY1018" s="6"/>
      <c r="AZ1018" s="6"/>
      <c r="BA1018" s="6"/>
      <c r="BB1018" s="6"/>
      <c r="BC1018" s="6"/>
      <c r="BD1018" s="6"/>
      <c r="BE1018" s="6"/>
      <c r="BF1018" s="6"/>
      <c r="BG1018" s="6"/>
      <c r="BH1018" s="6"/>
      <c r="BI1018" s="6"/>
      <c r="BJ1018" s="6"/>
      <c r="BK1018" s="6"/>
      <c r="BL1018" s="6"/>
      <c r="BM1018" s="6"/>
      <c r="BN1018" s="6"/>
      <c r="BO1018" s="6"/>
      <c r="BP1018" s="6"/>
      <c r="BQ1018" s="6"/>
      <c r="BR1018" s="6"/>
      <c r="BS1018" s="6"/>
      <c r="BT1018" s="6"/>
      <c r="BU1018" s="6"/>
      <c r="BV1018" s="6"/>
      <c r="BW1018" s="6"/>
      <c r="BX1018" s="6"/>
      <c r="BY1018" s="6"/>
      <c r="BZ1018" s="6"/>
      <c r="CA1018" s="6"/>
      <c r="CB1018" s="6"/>
    </row>
    <row r="1019" spans="21:80" ht="34.15" customHeight="1">
      <c r="U1019" s="15"/>
      <c r="V1019" s="15"/>
      <c r="W1019" s="15"/>
      <c r="X1019" s="15"/>
      <c r="Y1019" s="15"/>
      <c r="Z1019" s="15"/>
      <c r="AA1019" s="15"/>
      <c r="AB1019" s="15"/>
      <c r="AC1019" s="15"/>
      <c r="AD1019" s="15"/>
      <c r="AE1019" s="15"/>
      <c r="AF1019" s="15"/>
      <c r="AG1019" s="15"/>
      <c r="AH1019" s="15"/>
      <c r="AI1019" s="15"/>
      <c r="AJ1019" s="15"/>
      <c r="AK1019" s="15"/>
      <c r="AL1019" s="15"/>
      <c r="AM1019" s="15"/>
      <c r="AN1019" s="15"/>
      <c r="AO1019" s="15"/>
      <c r="AP1019" s="15"/>
      <c r="AQ1019" s="15"/>
      <c r="AR1019" s="15"/>
      <c r="AS1019" s="15"/>
      <c r="AT1019" s="15"/>
      <c r="AU1019" s="15"/>
      <c r="AV1019" s="15"/>
      <c r="AW1019" s="15"/>
      <c r="AX1019" s="15"/>
      <c r="AY1019" s="6"/>
      <c r="AZ1019" s="6"/>
      <c r="BA1019" s="6"/>
      <c r="BB1019" s="6"/>
      <c r="BC1019" s="6"/>
      <c r="BD1019" s="6"/>
      <c r="BE1019" s="6"/>
      <c r="BF1019" s="6"/>
      <c r="BG1019" s="6"/>
      <c r="BH1019" s="6"/>
      <c r="BI1019" s="6"/>
      <c r="BJ1019" s="6"/>
      <c r="BK1019" s="6"/>
      <c r="BL1019" s="6"/>
      <c r="BM1019" s="6"/>
      <c r="BN1019" s="6"/>
      <c r="BO1019" s="6"/>
      <c r="BP1019" s="6"/>
      <c r="BQ1019" s="6"/>
      <c r="BR1019" s="6"/>
      <c r="BS1019" s="6"/>
      <c r="BT1019" s="6"/>
      <c r="BU1019" s="6"/>
      <c r="BV1019" s="6"/>
      <c r="BW1019" s="6"/>
      <c r="BX1019" s="6"/>
      <c r="BY1019" s="6"/>
      <c r="BZ1019" s="6"/>
      <c r="CA1019" s="6"/>
      <c r="CB1019" s="6"/>
    </row>
    <row r="1020" spans="21:80" ht="34.15" customHeight="1">
      <c r="U1020" s="15"/>
      <c r="V1020" s="15"/>
      <c r="W1020" s="15"/>
      <c r="X1020" s="15"/>
      <c r="Y1020" s="15"/>
      <c r="Z1020" s="15"/>
      <c r="AA1020" s="15"/>
      <c r="AB1020" s="15"/>
      <c r="AC1020" s="15"/>
      <c r="AD1020" s="15"/>
      <c r="AE1020" s="15"/>
      <c r="AF1020" s="15"/>
      <c r="AG1020" s="15"/>
      <c r="AH1020" s="15"/>
      <c r="AI1020" s="15"/>
      <c r="AJ1020" s="15"/>
      <c r="AK1020" s="15"/>
      <c r="AL1020" s="15"/>
      <c r="AM1020" s="15"/>
      <c r="AN1020" s="15"/>
      <c r="AO1020" s="15"/>
      <c r="AP1020" s="15"/>
      <c r="AQ1020" s="15"/>
      <c r="AR1020" s="15"/>
      <c r="AS1020" s="15"/>
      <c r="AT1020" s="15"/>
      <c r="AU1020" s="15"/>
      <c r="AV1020" s="15"/>
      <c r="AW1020" s="15"/>
      <c r="AX1020" s="15"/>
      <c r="AY1020" s="6"/>
      <c r="AZ1020" s="6"/>
      <c r="BA1020" s="6"/>
      <c r="BB1020" s="6"/>
      <c r="BC1020" s="6"/>
      <c r="BD1020" s="6"/>
      <c r="BE1020" s="6"/>
      <c r="BF1020" s="6"/>
      <c r="BG1020" s="6"/>
      <c r="BH1020" s="6"/>
      <c r="BI1020" s="6"/>
      <c r="BJ1020" s="6"/>
      <c r="BK1020" s="6"/>
      <c r="BL1020" s="6"/>
      <c r="BM1020" s="6"/>
      <c r="BN1020" s="6"/>
      <c r="BO1020" s="6"/>
      <c r="BP1020" s="6"/>
      <c r="BQ1020" s="6"/>
      <c r="BR1020" s="6"/>
      <c r="BS1020" s="6"/>
      <c r="BT1020" s="6"/>
      <c r="BU1020" s="6"/>
      <c r="BV1020" s="6"/>
      <c r="BW1020" s="6"/>
      <c r="BX1020" s="6"/>
      <c r="BY1020" s="6"/>
      <c r="BZ1020" s="6"/>
      <c r="CA1020" s="6"/>
      <c r="CB1020" s="6"/>
    </row>
    <row r="1021" spans="21:80" ht="34.15" customHeight="1">
      <c r="U1021" s="15"/>
      <c r="V1021" s="15"/>
      <c r="W1021" s="15"/>
      <c r="X1021" s="15"/>
      <c r="Y1021" s="15"/>
      <c r="Z1021" s="15"/>
      <c r="AA1021" s="15"/>
      <c r="AB1021" s="15"/>
      <c r="AC1021" s="15"/>
      <c r="AD1021" s="15"/>
      <c r="AE1021" s="15"/>
      <c r="AF1021" s="15"/>
      <c r="AG1021" s="15"/>
      <c r="AH1021" s="15"/>
      <c r="AI1021" s="15"/>
      <c r="AJ1021" s="15"/>
      <c r="AK1021" s="15"/>
      <c r="AL1021" s="15"/>
      <c r="AM1021" s="15"/>
      <c r="AN1021" s="15"/>
      <c r="AO1021" s="15"/>
      <c r="AP1021" s="15"/>
      <c r="AQ1021" s="15"/>
      <c r="AR1021" s="15"/>
      <c r="AS1021" s="15"/>
      <c r="AT1021" s="15"/>
      <c r="AU1021" s="15"/>
      <c r="AV1021" s="15"/>
      <c r="AW1021" s="15"/>
      <c r="AX1021" s="15"/>
      <c r="AY1021" s="6"/>
      <c r="AZ1021" s="6"/>
      <c r="BA1021" s="6"/>
      <c r="BB1021" s="6"/>
      <c r="BC1021" s="6"/>
      <c r="BD1021" s="6"/>
      <c r="BE1021" s="6"/>
      <c r="BF1021" s="6"/>
      <c r="BG1021" s="6"/>
      <c r="BH1021" s="6"/>
      <c r="BI1021" s="6"/>
      <c r="BJ1021" s="6"/>
      <c r="BK1021" s="6"/>
      <c r="BL1021" s="6"/>
      <c r="BM1021" s="6"/>
      <c r="BN1021" s="6"/>
      <c r="BO1021" s="6"/>
      <c r="BP1021" s="6"/>
      <c r="BQ1021" s="6"/>
      <c r="BR1021" s="6"/>
      <c r="BS1021" s="6"/>
      <c r="BT1021" s="6"/>
      <c r="BU1021" s="6"/>
      <c r="BV1021" s="6"/>
      <c r="BW1021" s="6"/>
      <c r="BX1021" s="6"/>
      <c r="BY1021" s="6"/>
      <c r="BZ1021" s="6"/>
      <c r="CA1021" s="6"/>
      <c r="CB1021" s="6"/>
    </row>
    <row r="1022" spans="21:80" ht="34.15" customHeight="1">
      <c r="U1022" s="15"/>
      <c r="V1022" s="15"/>
      <c r="W1022" s="15"/>
      <c r="X1022" s="15"/>
      <c r="Y1022" s="15"/>
      <c r="Z1022" s="15"/>
      <c r="AA1022" s="15"/>
      <c r="AB1022" s="15"/>
      <c r="AC1022" s="15"/>
      <c r="AD1022" s="15"/>
      <c r="AE1022" s="15"/>
      <c r="AF1022" s="15"/>
      <c r="AG1022" s="15"/>
      <c r="AH1022" s="15"/>
      <c r="AI1022" s="15"/>
      <c r="AJ1022" s="15"/>
      <c r="AK1022" s="15"/>
      <c r="AL1022" s="15"/>
      <c r="AM1022" s="15"/>
      <c r="AN1022" s="15"/>
      <c r="AO1022" s="15"/>
      <c r="AP1022" s="15"/>
      <c r="AQ1022" s="15"/>
      <c r="AR1022" s="15"/>
      <c r="AS1022" s="15"/>
      <c r="AT1022" s="15"/>
      <c r="AU1022" s="15"/>
      <c r="AV1022" s="15"/>
      <c r="AW1022" s="15"/>
      <c r="AX1022" s="15"/>
      <c r="AY1022" s="6"/>
      <c r="AZ1022" s="6"/>
      <c r="BA1022" s="6"/>
      <c r="BB1022" s="6"/>
      <c r="BC1022" s="6"/>
      <c r="BD1022" s="6"/>
      <c r="BE1022" s="6"/>
      <c r="BF1022" s="6"/>
      <c r="BG1022" s="6"/>
      <c r="BH1022" s="6"/>
      <c r="BI1022" s="6"/>
      <c r="BJ1022" s="6"/>
      <c r="BK1022" s="6"/>
      <c r="BL1022" s="6"/>
      <c r="BM1022" s="6"/>
      <c r="BN1022" s="6"/>
      <c r="BO1022" s="6"/>
      <c r="BP1022" s="6"/>
      <c r="BQ1022" s="6"/>
      <c r="BR1022" s="6"/>
      <c r="BS1022" s="6"/>
      <c r="BT1022" s="6"/>
      <c r="BU1022" s="6"/>
      <c r="BV1022" s="6"/>
      <c r="BW1022" s="6"/>
      <c r="BX1022" s="6"/>
      <c r="BY1022" s="6"/>
      <c r="BZ1022" s="6"/>
      <c r="CA1022" s="6"/>
      <c r="CB1022" s="6"/>
    </row>
    <row r="1023" spans="21:80" ht="34.15" customHeight="1">
      <c r="U1023" s="15"/>
      <c r="V1023" s="15"/>
      <c r="W1023" s="15"/>
      <c r="X1023" s="15"/>
      <c r="Y1023" s="15"/>
      <c r="Z1023" s="15"/>
      <c r="AA1023" s="15"/>
      <c r="AB1023" s="15"/>
      <c r="AC1023" s="15"/>
      <c r="AD1023" s="15"/>
      <c r="AE1023" s="15"/>
      <c r="AF1023" s="15"/>
      <c r="AG1023" s="15"/>
      <c r="AH1023" s="15"/>
      <c r="AI1023" s="15"/>
      <c r="AJ1023" s="15"/>
      <c r="AK1023" s="15"/>
      <c r="AL1023" s="15"/>
      <c r="AM1023" s="15"/>
      <c r="AN1023" s="15"/>
      <c r="AO1023" s="15"/>
      <c r="AP1023" s="15"/>
      <c r="AQ1023" s="15"/>
      <c r="AR1023" s="15"/>
      <c r="AS1023" s="15"/>
      <c r="AT1023" s="15"/>
      <c r="AU1023" s="15"/>
      <c r="AV1023" s="15"/>
      <c r="AW1023" s="15"/>
      <c r="AX1023" s="15"/>
      <c r="AY1023" s="6"/>
      <c r="AZ1023" s="6"/>
      <c r="BA1023" s="6"/>
      <c r="BB1023" s="6"/>
      <c r="BC1023" s="6"/>
      <c r="BD1023" s="6"/>
      <c r="BE1023" s="6"/>
      <c r="BF1023" s="6"/>
      <c r="BG1023" s="6"/>
      <c r="BH1023" s="6"/>
      <c r="BI1023" s="6"/>
      <c r="BJ1023" s="6"/>
      <c r="BK1023" s="6"/>
      <c r="BL1023" s="6"/>
      <c r="BM1023" s="6"/>
      <c r="BN1023" s="6"/>
      <c r="BO1023" s="6"/>
      <c r="BP1023" s="6"/>
      <c r="BQ1023" s="6"/>
      <c r="BR1023" s="6"/>
      <c r="BS1023" s="6"/>
      <c r="BT1023" s="6"/>
      <c r="BU1023" s="6"/>
      <c r="BV1023" s="6"/>
      <c r="BW1023" s="6"/>
      <c r="BX1023" s="6"/>
      <c r="BY1023" s="6"/>
      <c r="BZ1023" s="6"/>
      <c r="CA1023" s="6"/>
      <c r="CB1023" s="6"/>
    </row>
    <row r="1024" spans="21:80" ht="34.15" customHeight="1">
      <c r="U1024" s="15"/>
      <c r="V1024" s="15"/>
      <c r="W1024" s="15"/>
      <c r="X1024" s="15"/>
      <c r="Y1024" s="15"/>
      <c r="Z1024" s="15"/>
      <c r="AA1024" s="15"/>
      <c r="AB1024" s="15"/>
      <c r="AC1024" s="15"/>
      <c r="AD1024" s="15"/>
      <c r="AE1024" s="15"/>
      <c r="AF1024" s="15"/>
      <c r="AG1024" s="15"/>
      <c r="AH1024" s="15"/>
      <c r="AI1024" s="15"/>
      <c r="AJ1024" s="15"/>
      <c r="AK1024" s="15"/>
      <c r="AL1024" s="15"/>
      <c r="AM1024" s="15"/>
      <c r="AN1024" s="15"/>
      <c r="AO1024" s="15"/>
      <c r="AP1024" s="15"/>
      <c r="AQ1024" s="15"/>
      <c r="AR1024" s="15"/>
      <c r="AS1024" s="15"/>
      <c r="AT1024" s="15"/>
      <c r="AU1024" s="15"/>
      <c r="AV1024" s="15"/>
      <c r="AW1024" s="15"/>
      <c r="AX1024" s="15"/>
      <c r="AY1024" s="6"/>
      <c r="AZ1024" s="6"/>
      <c r="BA1024" s="6"/>
      <c r="BB1024" s="6"/>
      <c r="BC1024" s="6"/>
      <c r="BD1024" s="6"/>
      <c r="BE1024" s="6"/>
      <c r="BF1024" s="6"/>
      <c r="BG1024" s="6"/>
      <c r="BH1024" s="6"/>
      <c r="BI1024" s="6"/>
      <c r="BJ1024" s="6"/>
      <c r="BK1024" s="6"/>
      <c r="BL1024" s="6"/>
      <c r="BM1024" s="6"/>
      <c r="BN1024" s="6"/>
      <c r="BO1024" s="6"/>
      <c r="BP1024" s="6"/>
      <c r="BQ1024" s="6"/>
      <c r="BR1024" s="6"/>
      <c r="BS1024" s="6"/>
      <c r="BT1024" s="6"/>
      <c r="BU1024" s="6"/>
      <c r="BV1024" s="6"/>
      <c r="BW1024" s="6"/>
      <c r="BX1024" s="6"/>
      <c r="BY1024" s="6"/>
      <c r="BZ1024" s="6"/>
      <c r="CA1024" s="6"/>
      <c r="CB1024" s="6"/>
    </row>
    <row r="1025" spans="21:80" ht="34.15" customHeight="1">
      <c r="U1025" s="15"/>
      <c r="V1025" s="15"/>
      <c r="W1025" s="15"/>
      <c r="X1025" s="15"/>
      <c r="Y1025" s="15"/>
      <c r="Z1025" s="15"/>
      <c r="AA1025" s="15"/>
      <c r="AB1025" s="15"/>
      <c r="AC1025" s="15"/>
      <c r="AD1025" s="15"/>
      <c r="AE1025" s="15"/>
      <c r="AF1025" s="15"/>
      <c r="AG1025" s="15"/>
      <c r="AH1025" s="15"/>
      <c r="AI1025" s="15"/>
      <c r="AJ1025" s="15"/>
      <c r="AK1025" s="15"/>
      <c r="AL1025" s="15"/>
      <c r="AM1025" s="15"/>
      <c r="AN1025" s="15"/>
      <c r="AO1025" s="15"/>
      <c r="AP1025" s="15"/>
      <c r="AQ1025" s="15"/>
      <c r="AR1025" s="15"/>
      <c r="AS1025" s="15"/>
      <c r="AT1025" s="15"/>
      <c r="AU1025" s="15"/>
      <c r="AV1025" s="15"/>
      <c r="AW1025" s="15"/>
      <c r="AX1025" s="15"/>
      <c r="AY1025" s="6"/>
      <c r="AZ1025" s="6"/>
      <c r="BA1025" s="6"/>
      <c r="BB1025" s="6"/>
      <c r="BC1025" s="6"/>
      <c r="BD1025" s="6"/>
      <c r="BE1025" s="6"/>
      <c r="BF1025" s="6"/>
      <c r="BG1025" s="6"/>
      <c r="BH1025" s="6"/>
      <c r="BI1025" s="6"/>
      <c r="BJ1025" s="6"/>
      <c r="BK1025" s="6"/>
      <c r="BL1025" s="6"/>
      <c r="BM1025" s="6"/>
      <c r="BN1025" s="6"/>
      <c r="BO1025" s="6"/>
      <c r="BP1025" s="6"/>
      <c r="BQ1025" s="6"/>
      <c r="BR1025" s="6"/>
      <c r="BS1025" s="6"/>
      <c r="BT1025" s="6"/>
      <c r="BU1025" s="6"/>
      <c r="BV1025" s="6"/>
      <c r="BW1025" s="6"/>
      <c r="BX1025" s="6"/>
      <c r="BY1025" s="6"/>
      <c r="BZ1025" s="6"/>
      <c r="CA1025" s="6"/>
      <c r="CB1025" s="6"/>
    </row>
    <row r="1026" spans="21:80" ht="34.15" customHeight="1">
      <c r="U1026" s="15"/>
      <c r="V1026" s="15"/>
      <c r="W1026" s="15"/>
      <c r="X1026" s="15"/>
      <c r="Y1026" s="15"/>
      <c r="Z1026" s="15"/>
      <c r="AA1026" s="15"/>
      <c r="AB1026" s="15"/>
      <c r="AC1026" s="15"/>
      <c r="AD1026" s="15"/>
      <c r="AE1026" s="15"/>
      <c r="AF1026" s="15"/>
      <c r="AG1026" s="15"/>
      <c r="AH1026" s="15"/>
      <c r="AI1026" s="15"/>
      <c r="AJ1026" s="15"/>
      <c r="AK1026" s="15"/>
      <c r="AL1026" s="15"/>
      <c r="AM1026" s="15"/>
      <c r="AN1026" s="15"/>
      <c r="AO1026" s="15"/>
      <c r="AP1026" s="15"/>
      <c r="AQ1026" s="15"/>
      <c r="AR1026" s="15"/>
      <c r="AS1026" s="15"/>
      <c r="AT1026" s="15"/>
      <c r="AU1026" s="15"/>
      <c r="AV1026" s="15"/>
      <c r="AW1026" s="15"/>
      <c r="AX1026" s="15"/>
      <c r="AY1026" s="6"/>
      <c r="AZ1026" s="6"/>
      <c r="BA1026" s="6"/>
      <c r="BB1026" s="6"/>
      <c r="BC1026" s="6"/>
      <c r="BD1026" s="6"/>
      <c r="BE1026" s="6"/>
      <c r="BF1026" s="6"/>
      <c r="BG1026" s="6"/>
      <c r="BH1026" s="6"/>
      <c r="BI1026" s="6"/>
      <c r="BJ1026" s="6"/>
      <c r="BK1026" s="6"/>
      <c r="BL1026" s="6"/>
      <c r="BM1026" s="6"/>
      <c r="BN1026" s="6"/>
      <c r="BO1026" s="6"/>
      <c r="BP1026" s="6"/>
      <c r="BQ1026" s="6"/>
      <c r="BR1026" s="6"/>
      <c r="BS1026" s="6"/>
      <c r="BT1026" s="6"/>
      <c r="BU1026" s="6"/>
      <c r="BV1026" s="6"/>
      <c r="BW1026" s="6"/>
      <c r="BX1026" s="6"/>
      <c r="BY1026" s="6"/>
      <c r="BZ1026" s="6"/>
      <c r="CA1026" s="6"/>
      <c r="CB1026" s="6"/>
    </row>
    <row r="1027" spans="21:80" ht="34.15" customHeight="1">
      <c r="U1027" s="15"/>
      <c r="V1027" s="15"/>
      <c r="W1027" s="15"/>
      <c r="X1027" s="15"/>
      <c r="Y1027" s="15"/>
      <c r="Z1027" s="15"/>
      <c r="AA1027" s="15"/>
      <c r="AB1027" s="15"/>
      <c r="AC1027" s="15"/>
      <c r="AD1027" s="15"/>
      <c r="AE1027" s="15"/>
      <c r="AF1027" s="15"/>
      <c r="AG1027" s="15"/>
      <c r="AH1027" s="15"/>
      <c r="AI1027" s="15"/>
      <c r="AJ1027" s="15"/>
      <c r="AK1027" s="15"/>
      <c r="AL1027" s="15"/>
      <c r="AM1027" s="15"/>
      <c r="AN1027" s="15"/>
      <c r="AO1027" s="15"/>
      <c r="AP1027" s="15"/>
      <c r="AQ1027" s="15"/>
      <c r="AR1027" s="15"/>
      <c r="AS1027" s="15"/>
      <c r="AT1027" s="15"/>
      <c r="AU1027" s="15"/>
      <c r="AV1027" s="15"/>
      <c r="AW1027" s="15"/>
      <c r="AX1027" s="15"/>
      <c r="AY1027" s="6"/>
      <c r="AZ1027" s="6"/>
      <c r="BA1027" s="6"/>
      <c r="BB1027" s="6"/>
      <c r="BC1027" s="6"/>
      <c r="BD1027" s="6"/>
      <c r="BE1027" s="6"/>
      <c r="BF1027" s="6"/>
      <c r="BG1027" s="6"/>
      <c r="BH1027" s="6"/>
      <c r="BI1027" s="6"/>
      <c r="BJ1027" s="6"/>
      <c r="BK1027" s="6"/>
      <c r="BL1027" s="6"/>
      <c r="BM1027" s="6"/>
      <c r="BN1027" s="6"/>
      <c r="BO1027" s="6"/>
      <c r="BP1027" s="6"/>
      <c r="BQ1027" s="6"/>
      <c r="BR1027" s="6"/>
      <c r="BS1027" s="6"/>
      <c r="BT1027" s="6"/>
      <c r="BU1027" s="6"/>
      <c r="BV1027" s="6"/>
      <c r="BW1027" s="6"/>
      <c r="BX1027" s="6"/>
      <c r="BY1027" s="6"/>
      <c r="BZ1027" s="6"/>
      <c r="CA1027" s="6"/>
      <c r="CB1027" s="6"/>
    </row>
    <row r="1028" spans="21:80" ht="34.15" customHeight="1">
      <c r="U1028" s="15"/>
      <c r="V1028" s="15"/>
      <c r="W1028" s="15"/>
      <c r="X1028" s="15"/>
      <c r="Y1028" s="15"/>
      <c r="Z1028" s="15"/>
      <c r="AA1028" s="15"/>
      <c r="AB1028" s="15"/>
      <c r="AC1028" s="15"/>
      <c r="AD1028" s="15"/>
      <c r="AE1028" s="15"/>
      <c r="AF1028" s="15"/>
      <c r="AG1028" s="15"/>
      <c r="AH1028" s="15"/>
      <c r="AI1028" s="15"/>
      <c r="AJ1028" s="15"/>
      <c r="AK1028" s="15"/>
      <c r="AL1028" s="15"/>
      <c r="AM1028" s="15"/>
      <c r="AN1028" s="15"/>
      <c r="AO1028" s="15"/>
      <c r="AP1028" s="15"/>
      <c r="AQ1028" s="15"/>
      <c r="AR1028" s="15"/>
      <c r="AS1028" s="15"/>
      <c r="AT1028" s="15"/>
      <c r="AU1028" s="15"/>
      <c r="AV1028" s="15"/>
      <c r="AW1028" s="15"/>
      <c r="AX1028" s="15"/>
      <c r="AY1028" s="6"/>
      <c r="AZ1028" s="6"/>
      <c r="BA1028" s="6"/>
      <c r="BB1028" s="6"/>
      <c r="BC1028" s="6"/>
      <c r="BD1028" s="6"/>
      <c r="BE1028" s="6"/>
      <c r="BF1028" s="6"/>
      <c r="BG1028" s="6"/>
      <c r="BH1028" s="6"/>
      <c r="BI1028" s="6"/>
      <c r="BJ1028" s="6"/>
      <c r="BK1028" s="6"/>
      <c r="BL1028" s="6"/>
      <c r="BM1028" s="6"/>
      <c r="BN1028" s="6"/>
      <c r="BO1028" s="6"/>
      <c r="BP1028" s="6"/>
      <c r="BQ1028" s="6"/>
      <c r="BR1028" s="6"/>
      <c r="BS1028" s="6"/>
      <c r="BT1028" s="6"/>
      <c r="BU1028" s="6"/>
      <c r="BV1028" s="6"/>
      <c r="BW1028" s="6"/>
      <c r="BX1028" s="6"/>
      <c r="BY1028" s="6"/>
      <c r="BZ1028" s="6"/>
      <c r="CA1028" s="6"/>
      <c r="CB1028" s="6"/>
    </row>
    <row r="1029" spans="21:80" ht="34.15" customHeight="1">
      <c r="U1029" s="15"/>
      <c r="V1029" s="15"/>
      <c r="W1029" s="15"/>
      <c r="X1029" s="15"/>
      <c r="Y1029" s="15"/>
      <c r="Z1029" s="15"/>
      <c r="AA1029" s="15"/>
      <c r="AB1029" s="15"/>
      <c r="AC1029" s="15"/>
      <c r="AD1029" s="15"/>
      <c r="AE1029" s="15"/>
      <c r="AF1029" s="15"/>
      <c r="AG1029" s="15"/>
      <c r="AH1029" s="15"/>
      <c r="AI1029" s="15"/>
      <c r="AJ1029" s="15"/>
      <c r="AK1029" s="15"/>
      <c r="AL1029" s="15"/>
      <c r="AM1029" s="15"/>
      <c r="AN1029" s="15"/>
      <c r="AO1029" s="15"/>
      <c r="AP1029" s="15"/>
      <c r="AQ1029" s="15"/>
      <c r="AR1029" s="15"/>
      <c r="AS1029" s="15"/>
      <c r="AT1029" s="15"/>
      <c r="AU1029" s="15"/>
      <c r="AV1029" s="15"/>
      <c r="AW1029" s="15"/>
      <c r="AX1029" s="15"/>
      <c r="AY1029" s="6"/>
      <c r="AZ1029" s="6"/>
      <c r="BA1029" s="6"/>
      <c r="BB1029" s="6"/>
      <c r="BC1029" s="6"/>
      <c r="BD1029" s="6"/>
      <c r="BE1029" s="6"/>
      <c r="BF1029" s="6"/>
      <c r="BG1029" s="6"/>
      <c r="BH1029" s="6"/>
      <c r="BI1029" s="6"/>
      <c r="BJ1029" s="6"/>
      <c r="BK1029" s="6"/>
      <c r="BL1029" s="6"/>
      <c r="BM1029" s="6"/>
      <c r="BN1029" s="6"/>
      <c r="BO1029" s="6"/>
      <c r="BP1029" s="6"/>
      <c r="BQ1029" s="6"/>
      <c r="BR1029" s="6"/>
      <c r="BS1029" s="6"/>
      <c r="BT1029" s="6"/>
      <c r="BU1029" s="6"/>
      <c r="BV1029" s="6"/>
      <c r="BW1029" s="6"/>
      <c r="BX1029" s="6"/>
      <c r="BY1029" s="6"/>
      <c r="BZ1029" s="6"/>
      <c r="CA1029" s="6"/>
      <c r="CB1029" s="6"/>
    </row>
    <row r="1030" spans="21:80" ht="34.15" customHeight="1">
      <c r="U1030" s="15"/>
      <c r="V1030" s="15"/>
      <c r="W1030" s="15"/>
      <c r="X1030" s="15"/>
      <c r="Y1030" s="15"/>
      <c r="Z1030" s="15"/>
      <c r="AA1030" s="15"/>
      <c r="AB1030" s="15"/>
      <c r="AC1030" s="15"/>
      <c r="AD1030" s="15"/>
      <c r="AE1030" s="15"/>
      <c r="AF1030" s="15"/>
      <c r="AG1030" s="15"/>
      <c r="AH1030" s="15"/>
      <c r="AI1030" s="15"/>
      <c r="AJ1030" s="15"/>
      <c r="AK1030" s="15"/>
      <c r="AL1030" s="15"/>
      <c r="AM1030" s="15"/>
      <c r="AN1030" s="15"/>
      <c r="AO1030" s="15"/>
      <c r="AP1030" s="15"/>
      <c r="AQ1030" s="15"/>
      <c r="AR1030" s="15"/>
      <c r="AS1030" s="15"/>
      <c r="AT1030" s="15"/>
      <c r="AU1030" s="15"/>
      <c r="AV1030" s="15"/>
      <c r="AW1030" s="15"/>
      <c r="AX1030" s="15"/>
      <c r="AY1030" s="6"/>
      <c r="AZ1030" s="6"/>
      <c r="BA1030" s="6"/>
      <c r="BB1030" s="6"/>
      <c r="BC1030" s="6"/>
      <c r="BD1030" s="6"/>
      <c r="BE1030" s="6"/>
      <c r="BF1030" s="6"/>
      <c r="BG1030" s="6"/>
      <c r="BH1030" s="6"/>
      <c r="BI1030" s="6"/>
      <c r="BJ1030" s="6"/>
      <c r="BK1030" s="6"/>
      <c r="BL1030" s="6"/>
      <c r="BM1030" s="6"/>
      <c r="BN1030" s="6"/>
      <c r="BO1030" s="6"/>
      <c r="BP1030" s="6"/>
      <c r="BQ1030" s="6"/>
      <c r="BR1030" s="6"/>
      <c r="BS1030" s="6"/>
      <c r="BT1030" s="6"/>
      <c r="BU1030" s="6"/>
      <c r="BV1030" s="6"/>
      <c r="BW1030" s="6"/>
      <c r="BX1030" s="6"/>
      <c r="BY1030" s="6"/>
      <c r="BZ1030" s="6"/>
      <c r="CA1030" s="6"/>
      <c r="CB1030" s="6"/>
    </row>
    <row r="1031" spans="21:80" ht="34.15" customHeight="1">
      <c r="U1031" s="15"/>
      <c r="V1031" s="15"/>
      <c r="W1031" s="15"/>
      <c r="X1031" s="15"/>
      <c r="Y1031" s="15"/>
      <c r="Z1031" s="15"/>
      <c r="AA1031" s="15"/>
      <c r="AB1031" s="15"/>
      <c r="AC1031" s="15"/>
      <c r="AD1031" s="15"/>
      <c r="AE1031" s="15"/>
      <c r="AF1031" s="15"/>
      <c r="AG1031" s="15"/>
      <c r="AH1031" s="15"/>
      <c r="AI1031" s="15"/>
      <c r="AJ1031" s="15"/>
      <c r="AK1031" s="15"/>
      <c r="AL1031" s="15"/>
      <c r="AM1031" s="15"/>
      <c r="AN1031" s="15"/>
      <c r="AO1031" s="15"/>
      <c r="AP1031" s="15"/>
      <c r="AQ1031" s="15"/>
      <c r="AR1031" s="15"/>
      <c r="AS1031" s="15"/>
      <c r="AT1031" s="15"/>
      <c r="AU1031" s="15"/>
      <c r="AV1031" s="15"/>
      <c r="AW1031" s="15"/>
      <c r="AX1031" s="15"/>
      <c r="AY1031" s="6"/>
      <c r="AZ1031" s="6"/>
      <c r="BA1031" s="6"/>
      <c r="BB1031" s="6"/>
      <c r="BC1031" s="6"/>
      <c r="BD1031" s="6"/>
      <c r="BE1031" s="6"/>
      <c r="BF1031" s="6"/>
      <c r="BG1031" s="6"/>
      <c r="BH1031" s="6"/>
      <c r="BI1031" s="6"/>
      <c r="BJ1031" s="6"/>
      <c r="BK1031" s="6"/>
      <c r="BL1031" s="6"/>
      <c r="BM1031" s="6"/>
      <c r="BN1031" s="6"/>
      <c r="BO1031" s="6"/>
      <c r="BP1031" s="6"/>
      <c r="BQ1031" s="6"/>
      <c r="BR1031" s="6"/>
      <c r="BS1031" s="6"/>
      <c r="BT1031" s="6"/>
      <c r="BU1031" s="6"/>
      <c r="BV1031" s="6"/>
      <c r="BW1031" s="6"/>
      <c r="BX1031" s="6"/>
      <c r="BY1031" s="6"/>
      <c r="BZ1031" s="6"/>
      <c r="CA1031" s="6"/>
      <c r="CB1031" s="6"/>
    </row>
    <row r="1032" spans="21:80" ht="34.15" customHeight="1">
      <c r="U1032" s="15"/>
      <c r="V1032" s="15"/>
      <c r="W1032" s="15"/>
      <c r="X1032" s="15"/>
      <c r="Y1032" s="15"/>
      <c r="Z1032" s="15"/>
      <c r="AA1032" s="15"/>
      <c r="AB1032" s="15"/>
      <c r="AC1032" s="15"/>
      <c r="AD1032" s="15"/>
      <c r="AE1032" s="15"/>
      <c r="AF1032" s="15"/>
      <c r="AG1032" s="15"/>
      <c r="AH1032" s="15"/>
      <c r="AI1032" s="15"/>
      <c r="AJ1032" s="15"/>
      <c r="AK1032" s="15"/>
      <c r="AL1032" s="15"/>
      <c r="AM1032" s="15"/>
      <c r="AN1032" s="15"/>
      <c r="AO1032" s="15"/>
      <c r="AP1032" s="15"/>
      <c r="AQ1032" s="15"/>
      <c r="AR1032" s="15"/>
      <c r="AS1032" s="15"/>
      <c r="AT1032" s="15"/>
      <c r="AU1032" s="15"/>
      <c r="AV1032" s="15"/>
      <c r="AW1032" s="15"/>
      <c r="AX1032" s="15"/>
      <c r="AY1032" s="6"/>
      <c r="AZ1032" s="6"/>
      <c r="BA1032" s="6"/>
      <c r="BB1032" s="6"/>
      <c r="BC1032" s="6"/>
      <c r="BD1032" s="6"/>
      <c r="BE1032" s="6"/>
      <c r="BF1032" s="6"/>
      <c r="BG1032" s="6"/>
      <c r="BH1032" s="6"/>
      <c r="BI1032" s="6"/>
      <c r="BJ1032" s="6"/>
      <c r="BK1032" s="6"/>
      <c r="BL1032" s="6"/>
      <c r="BM1032" s="6"/>
      <c r="BN1032" s="6"/>
      <c r="BO1032" s="6"/>
      <c r="BP1032" s="6"/>
      <c r="BQ1032" s="6"/>
      <c r="BR1032" s="6"/>
      <c r="BS1032" s="6"/>
      <c r="BT1032" s="6"/>
      <c r="BU1032" s="6"/>
      <c r="BV1032" s="6"/>
      <c r="BW1032" s="6"/>
      <c r="BX1032" s="6"/>
      <c r="BY1032" s="6"/>
      <c r="BZ1032" s="6"/>
      <c r="CA1032" s="6"/>
      <c r="CB1032" s="6"/>
    </row>
    <row r="1033" spans="21:80" ht="34.15" customHeight="1">
      <c r="U1033" s="15"/>
      <c r="V1033" s="15"/>
      <c r="W1033" s="15"/>
      <c r="X1033" s="15"/>
      <c r="Y1033" s="15"/>
      <c r="Z1033" s="15"/>
      <c r="AA1033" s="15"/>
      <c r="AB1033" s="15"/>
      <c r="AC1033" s="15"/>
      <c r="AD1033" s="15"/>
      <c r="AE1033" s="15"/>
      <c r="AF1033" s="15"/>
      <c r="AG1033" s="15"/>
      <c r="AH1033" s="15"/>
      <c r="AI1033" s="15"/>
      <c r="AJ1033" s="15"/>
      <c r="AK1033" s="15"/>
      <c r="AL1033" s="15"/>
      <c r="AM1033" s="15"/>
      <c r="AN1033" s="15"/>
      <c r="AO1033" s="15"/>
      <c r="AP1033" s="15"/>
      <c r="AQ1033" s="15"/>
      <c r="AR1033" s="15"/>
      <c r="AS1033" s="15"/>
      <c r="AT1033" s="15"/>
      <c r="AU1033" s="15"/>
      <c r="AV1033" s="15"/>
      <c r="AW1033" s="15"/>
      <c r="AX1033" s="15"/>
      <c r="AY1033" s="6"/>
      <c r="AZ1033" s="6"/>
      <c r="BA1033" s="6"/>
      <c r="BB1033" s="6"/>
      <c r="BC1033" s="6"/>
      <c r="BD1033" s="6"/>
      <c r="BE1033" s="6"/>
      <c r="BF1033" s="6"/>
      <c r="BG1033" s="6"/>
      <c r="BH1033" s="6"/>
      <c r="BI1033" s="6"/>
      <c r="BJ1033" s="6"/>
      <c r="BK1033" s="6"/>
      <c r="BL1033" s="6"/>
      <c r="BM1033" s="6"/>
      <c r="BN1033" s="6"/>
      <c r="BO1033" s="6"/>
      <c r="BP1033" s="6"/>
      <c r="BQ1033" s="6"/>
      <c r="BR1033" s="6"/>
      <c r="BS1033" s="6"/>
      <c r="BT1033" s="6"/>
      <c r="BU1033" s="6"/>
      <c r="BV1033" s="6"/>
      <c r="BW1033" s="6"/>
      <c r="BX1033" s="6"/>
      <c r="BY1033" s="6"/>
      <c r="BZ1033" s="6"/>
      <c r="CA1033" s="6"/>
      <c r="CB1033" s="6"/>
    </row>
    <row r="1034" spans="21:80" ht="34.15" customHeight="1">
      <c r="U1034" s="15"/>
      <c r="V1034" s="15"/>
      <c r="W1034" s="15"/>
      <c r="X1034" s="15"/>
      <c r="Y1034" s="15"/>
      <c r="Z1034" s="15"/>
      <c r="AA1034" s="15"/>
      <c r="AB1034" s="15"/>
      <c r="AC1034" s="15"/>
      <c r="AD1034" s="15"/>
      <c r="AE1034" s="15"/>
      <c r="AF1034" s="15"/>
      <c r="AG1034" s="15"/>
      <c r="AH1034" s="15"/>
      <c r="AI1034" s="15"/>
      <c r="AJ1034" s="15"/>
      <c r="AK1034" s="15"/>
      <c r="AL1034" s="15"/>
      <c r="AM1034" s="15"/>
      <c r="AN1034" s="15"/>
      <c r="AO1034" s="15"/>
      <c r="AP1034" s="15"/>
      <c r="AQ1034" s="15"/>
      <c r="AR1034" s="15"/>
      <c r="AS1034" s="15"/>
      <c r="AT1034" s="15"/>
      <c r="AU1034" s="15"/>
      <c r="AV1034" s="15"/>
      <c r="AW1034" s="15"/>
      <c r="AX1034" s="15"/>
      <c r="AY1034" s="6"/>
      <c r="AZ1034" s="6"/>
      <c r="BA1034" s="6"/>
      <c r="BB1034" s="6"/>
      <c r="BC1034" s="6"/>
      <c r="BD1034" s="6"/>
      <c r="BE1034" s="6"/>
      <c r="BF1034" s="6"/>
      <c r="BG1034" s="6"/>
      <c r="BH1034" s="6"/>
      <c r="BI1034" s="6"/>
      <c r="BJ1034" s="6"/>
      <c r="BK1034" s="6"/>
      <c r="BL1034" s="6"/>
      <c r="BM1034" s="6"/>
      <c r="BN1034" s="6"/>
      <c r="BO1034" s="6"/>
      <c r="BP1034" s="6"/>
      <c r="BQ1034" s="6"/>
      <c r="BR1034" s="6"/>
      <c r="BS1034" s="6"/>
      <c r="BT1034" s="6"/>
      <c r="BU1034" s="6"/>
      <c r="BV1034" s="6"/>
      <c r="BW1034" s="6"/>
      <c r="BX1034" s="6"/>
      <c r="BY1034" s="6"/>
      <c r="BZ1034" s="6"/>
      <c r="CA1034" s="6"/>
      <c r="CB1034" s="6"/>
    </row>
    <row r="1035" spans="21:80" ht="34.15" customHeight="1">
      <c r="U1035" s="15"/>
      <c r="V1035" s="15"/>
      <c r="W1035" s="15"/>
      <c r="X1035" s="15"/>
      <c r="Y1035" s="15"/>
      <c r="Z1035" s="15"/>
      <c r="AA1035" s="15"/>
      <c r="AB1035" s="15"/>
      <c r="AC1035" s="15"/>
      <c r="AD1035" s="15"/>
      <c r="AE1035" s="15"/>
      <c r="AF1035" s="15"/>
      <c r="AG1035" s="15"/>
      <c r="AH1035" s="15"/>
      <c r="AI1035" s="15"/>
      <c r="AJ1035" s="15"/>
      <c r="AK1035" s="15"/>
      <c r="AL1035" s="15"/>
      <c r="AM1035" s="15"/>
      <c r="AN1035" s="15"/>
      <c r="AO1035" s="15"/>
      <c r="AP1035" s="15"/>
      <c r="AQ1035" s="15"/>
      <c r="AR1035" s="15"/>
      <c r="AS1035" s="15"/>
      <c r="AT1035" s="15"/>
      <c r="AU1035" s="15"/>
      <c r="AV1035" s="15"/>
      <c r="AW1035" s="15"/>
      <c r="AX1035" s="15"/>
      <c r="AY1035" s="6"/>
      <c r="AZ1035" s="6"/>
      <c r="BA1035" s="6"/>
      <c r="BB1035" s="6"/>
      <c r="BC1035" s="6"/>
      <c r="BD1035" s="6"/>
      <c r="BE1035" s="6"/>
      <c r="BF1035" s="6"/>
      <c r="BG1035" s="6"/>
      <c r="BH1035" s="6"/>
      <c r="BI1035" s="6"/>
      <c r="BJ1035" s="6"/>
      <c r="BK1035" s="6"/>
      <c r="BL1035" s="6"/>
      <c r="BM1035" s="6"/>
      <c r="BN1035" s="6"/>
      <c r="BO1035" s="6"/>
      <c r="BP1035" s="6"/>
      <c r="BQ1035" s="6"/>
      <c r="BR1035" s="6"/>
      <c r="BS1035" s="6"/>
      <c r="BT1035" s="6"/>
      <c r="BU1035" s="6"/>
      <c r="BV1035" s="6"/>
      <c r="BW1035" s="6"/>
      <c r="BX1035" s="6"/>
      <c r="BY1035" s="6"/>
      <c r="BZ1035" s="6"/>
      <c r="CA1035" s="6"/>
      <c r="CB1035" s="6"/>
    </row>
    <row r="1036" spans="21:80" ht="34.15" customHeight="1">
      <c r="U1036" s="15"/>
      <c r="V1036" s="15"/>
      <c r="W1036" s="15"/>
      <c r="X1036" s="15"/>
      <c r="Y1036" s="15"/>
      <c r="Z1036" s="15"/>
      <c r="AA1036" s="15"/>
      <c r="AB1036" s="15"/>
      <c r="AC1036" s="15"/>
      <c r="AD1036" s="15"/>
      <c r="AE1036" s="15"/>
      <c r="AF1036" s="15"/>
      <c r="AG1036" s="15"/>
      <c r="AH1036" s="15"/>
      <c r="AI1036" s="15"/>
      <c r="AJ1036" s="15"/>
      <c r="AK1036" s="15"/>
      <c r="AL1036" s="15"/>
      <c r="AM1036" s="15"/>
      <c r="AN1036" s="15"/>
      <c r="AO1036" s="15"/>
      <c r="AP1036" s="15"/>
      <c r="AQ1036" s="15"/>
      <c r="AR1036" s="15"/>
      <c r="AS1036" s="15"/>
      <c r="AT1036" s="15"/>
      <c r="AU1036" s="15"/>
      <c r="AV1036" s="15"/>
      <c r="AW1036" s="15"/>
      <c r="AX1036" s="15"/>
      <c r="AY1036" s="6"/>
      <c r="AZ1036" s="6"/>
      <c r="BA1036" s="6"/>
      <c r="BB1036" s="6"/>
      <c r="BC1036" s="6"/>
      <c r="BD1036" s="6"/>
      <c r="BE1036" s="6"/>
      <c r="BF1036" s="6"/>
      <c r="BG1036" s="6"/>
      <c r="BH1036" s="6"/>
      <c r="BI1036" s="6"/>
      <c r="BJ1036" s="6"/>
      <c r="BK1036" s="6"/>
      <c r="BL1036" s="6"/>
      <c r="BM1036" s="6"/>
      <c r="BN1036" s="6"/>
      <c r="BO1036" s="6"/>
      <c r="BP1036" s="6"/>
      <c r="BQ1036" s="6"/>
      <c r="BR1036" s="6"/>
      <c r="BS1036" s="6"/>
      <c r="BT1036" s="6"/>
      <c r="BU1036" s="6"/>
      <c r="BV1036" s="6"/>
      <c r="BW1036" s="6"/>
      <c r="BX1036" s="6"/>
      <c r="BY1036" s="6"/>
      <c r="BZ1036" s="6"/>
      <c r="CA1036" s="6"/>
      <c r="CB1036" s="6"/>
    </row>
    <row r="1037" spans="21:80" ht="34.15" customHeight="1">
      <c r="U1037" s="15"/>
      <c r="V1037" s="15"/>
      <c r="W1037" s="15"/>
      <c r="X1037" s="15"/>
      <c r="Y1037" s="15"/>
      <c r="Z1037" s="15"/>
      <c r="AA1037" s="15"/>
      <c r="AB1037" s="15"/>
      <c r="AC1037" s="15"/>
      <c r="AD1037" s="15"/>
      <c r="AE1037" s="15"/>
      <c r="AF1037" s="15"/>
      <c r="AG1037" s="15"/>
      <c r="AH1037" s="15"/>
      <c r="AI1037" s="15"/>
      <c r="AJ1037" s="15"/>
      <c r="AK1037" s="15"/>
      <c r="AL1037" s="15"/>
      <c r="AM1037" s="15"/>
      <c r="AN1037" s="15"/>
      <c r="AO1037" s="15"/>
      <c r="AP1037" s="15"/>
      <c r="AQ1037" s="15"/>
      <c r="AR1037" s="15"/>
      <c r="AS1037" s="15"/>
      <c r="AT1037" s="15"/>
      <c r="AU1037" s="15"/>
      <c r="AV1037" s="15"/>
      <c r="AW1037" s="15"/>
      <c r="AX1037" s="15"/>
      <c r="AY1037" s="6"/>
      <c r="AZ1037" s="6"/>
      <c r="BA1037" s="6"/>
      <c r="BB1037" s="6"/>
      <c r="BC1037" s="6"/>
      <c r="BD1037" s="6"/>
      <c r="BE1037" s="6"/>
      <c r="BF1037" s="6"/>
      <c r="BG1037" s="6"/>
      <c r="BH1037" s="6"/>
      <c r="BI1037" s="6"/>
      <c r="BJ1037" s="6"/>
      <c r="BK1037" s="6"/>
      <c r="BL1037" s="6"/>
      <c r="BM1037" s="6"/>
      <c r="BN1037" s="6"/>
      <c r="BO1037" s="6"/>
      <c r="BP1037" s="6"/>
      <c r="BQ1037" s="6"/>
      <c r="BR1037" s="6"/>
      <c r="BS1037" s="6"/>
      <c r="BT1037" s="6"/>
      <c r="BU1037" s="6"/>
      <c r="BV1037" s="6"/>
      <c r="BW1037" s="6"/>
      <c r="BX1037" s="6"/>
      <c r="BY1037" s="6"/>
      <c r="BZ1037" s="6"/>
      <c r="CA1037" s="6"/>
      <c r="CB1037" s="6"/>
    </row>
    <row r="1038" spans="21:80" ht="34.15" customHeight="1">
      <c r="U1038" s="15"/>
      <c r="V1038" s="15"/>
      <c r="W1038" s="15"/>
      <c r="X1038" s="15"/>
      <c r="Y1038" s="15"/>
      <c r="Z1038" s="15"/>
      <c r="AA1038" s="15"/>
      <c r="AB1038" s="15"/>
      <c r="AC1038" s="15"/>
      <c r="AD1038" s="15"/>
      <c r="AE1038" s="15"/>
      <c r="AF1038" s="15"/>
      <c r="AG1038" s="15"/>
      <c r="AH1038" s="15"/>
      <c r="AI1038" s="15"/>
      <c r="AJ1038" s="15"/>
      <c r="AK1038" s="15"/>
      <c r="AL1038" s="15"/>
      <c r="AM1038" s="15"/>
      <c r="AN1038" s="15"/>
      <c r="AO1038" s="15"/>
      <c r="AP1038" s="15"/>
      <c r="AQ1038" s="15"/>
      <c r="AR1038" s="15"/>
      <c r="AS1038" s="15"/>
      <c r="AT1038" s="15"/>
      <c r="AU1038" s="15"/>
      <c r="AV1038" s="15"/>
      <c r="AW1038" s="15"/>
      <c r="AX1038" s="15"/>
      <c r="AY1038" s="6"/>
      <c r="AZ1038" s="6"/>
      <c r="BA1038" s="6"/>
      <c r="BB1038" s="6"/>
      <c r="BC1038" s="6"/>
      <c r="BD1038" s="6"/>
      <c r="BE1038" s="6"/>
      <c r="BF1038" s="6"/>
      <c r="BG1038" s="6"/>
      <c r="BH1038" s="6"/>
      <c r="BI1038" s="6"/>
      <c r="BJ1038" s="6"/>
      <c r="BK1038" s="6"/>
      <c r="BL1038" s="6"/>
      <c r="BM1038" s="6"/>
      <c r="BN1038" s="6"/>
      <c r="BO1038" s="6"/>
      <c r="BP1038" s="6"/>
      <c r="BQ1038" s="6"/>
      <c r="BR1038" s="6"/>
      <c r="BS1038" s="6"/>
      <c r="BT1038" s="6"/>
      <c r="BU1038" s="6"/>
      <c r="BV1038" s="6"/>
      <c r="BW1038" s="6"/>
      <c r="BX1038" s="6"/>
      <c r="BY1038" s="6"/>
      <c r="BZ1038" s="6"/>
      <c r="CA1038" s="6"/>
      <c r="CB1038" s="6"/>
    </row>
    <row r="1039" spans="21:80" ht="34.15" customHeight="1">
      <c r="U1039" s="15"/>
      <c r="V1039" s="15"/>
      <c r="W1039" s="15"/>
      <c r="X1039" s="15"/>
      <c r="Y1039" s="15"/>
      <c r="Z1039" s="15"/>
      <c r="AA1039" s="15"/>
      <c r="AB1039" s="15"/>
      <c r="AC1039" s="15"/>
      <c r="AD1039" s="15"/>
      <c r="AE1039" s="15"/>
      <c r="AF1039" s="15"/>
      <c r="AG1039" s="15"/>
      <c r="AH1039" s="15"/>
      <c r="AI1039" s="15"/>
      <c r="AJ1039" s="15"/>
      <c r="AK1039" s="15"/>
      <c r="AL1039" s="15"/>
      <c r="AM1039" s="15"/>
      <c r="AN1039" s="15"/>
      <c r="AO1039" s="15"/>
      <c r="AP1039" s="15"/>
      <c r="AQ1039" s="15"/>
      <c r="AR1039" s="15"/>
      <c r="AS1039" s="15"/>
      <c r="AT1039" s="15"/>
      <c r="AU1039" s="15"/>
      <c r="AV1039" s="15"/>
      <c r="AW1039" s="15"/>
      <c r="AX1039" s="15"/>
      <c r="AY1039" s="6"/>
      <c r="AZ1039" s="6"/>
      <c r="BA1039" s="6"/>
      <c r="BB1039" s="6"/>
      <c r="BC1039" s="6"/>
      <c r="BD1039" s="6"/>
      <c r="BE1039" s="6"/>
      <c r="BF1039" s="6"/>
      <c r="BG1039" s="6"/>
      <c r="BH1039" s="6"/>
      <c r="BI1039" s="6"/>
      <c r="BJ1039" s="6"/>
      <c r="BK1039" s="6"/>
      <c r="BL1039" s="6"/>
      <c r="BM1039" s="6"/>
      <c r="BN1039" s="6"/>
      <c r="BO1039" s="6"/>
      <c r="BP1039" s="6"/>
      <c r="BQ1039" s="6"/>
      <c r="BR1039" s="6"/>
      <c r="BS1039" s="6"/>
      <c r="BT1039" s="6"/>
      <c r="BU1039" s="6"/>
      <c r="BV1039" s="6"/>
      <c r="BW1039" s="6"/>
      <c r="BX1039" s="6"/>
      <c r="BY1039" s="6"/>
      <c r="BZ1039" s="6"/>
      <c r="CA1039" s="6"/>
      <c r="CB1039" s="6"/>
    </row>
    <row r="1040" spans="21:80" ht="34.15" customHeight="1">
      <c r="U1040" s="15"/>
      <c r="V1040" s="15"/>
      <c r="W1040" s="15"/>
      <c r="X1040" s="15"/>
      <c r="Y1040" s="15"/>
      <c r="Z1040" s="15"/>
      <c r="AA1040" s="15"/>
      <c r="AB1040" s="15"/>
      <c r="AC1040" s="15"/>
      <c r="AD1040" s="15"/>
      <c r="AE1040" s="15"/>
      <c r="AF1040" s="15"/>
      <c r="AG1040" s="15"/>
      <c r="AH1040" s="15"/>
      <c r="AI1040" s="15"/>
      <c r="AJ1040" s="15"/>
      <c r="AK1040" s="15"/>
      <c r="AL1040" s="15"/>
      <c r="AM1040" s="15"/>
      <c r="AN1040" s="15"/>
      <c r="AO1040" s="15"/>
      <c r="AP1040" s="15"/>
      <c r="AQ1040" s="15"/>
      <c r="AR1040" s="15"/>
      <c r="AS1040" s="15"/>
      <c r="AT1040" s="15"/>
      <c r="AU1040" s="15"/>
      <c r="AV1040" s="15"/>
      <c r="AW1040" s="15"/>
      <c r="AX1040" s="15"/>
      <c r="AY1040" s="6"/>
      <c r="AZ1040" s="6"/>
      <c r="BA1040" s="6"/>
      <c r="BB1040" s="6"/>
      <c r="BC1040" s="6"/>
      <c r="BD1040" s="6"/>
      <c r="BE1040" s="6"/>
      <c r="BF1040" s="6"/>
      <c r="BG1040" s="6"/>
      <c r="BH1040" s="6"/>
      <c r="BI1040" s="6"/>
      <c r="BJ1040" s="6"/>
      <c r="BK1040" s="6"/>
      <c r="BL1040" s="6"/>
      <c r="BM1040" s="6"/>
      <c r="BN1040" s="6"/>
      <c r="BO1040" s="6"/>
      <c r="BP1040" s="6"/>
      <c r="BQ1040" s="6"/>
      <c r="BR1040" s="6"/>
      <c r="BS1040" s="6"/>
      <c r="BT1040" s="6"/>
      <c r="BU1040" s="6"/>
      <c r="BV1040" s="6"/>
      <c r="BW1040" s="6"/>
      <c r="BX1040" s="6"/>
      <c r="BY1040" s="6"/>
      <c r="BZ1040" s="6"/>
      <c r="CA1040" s="6"/>
      <c r="CB1040" s="6"/>
    </row>
    <row r="1041" spans="21:80" ht="34.15" customHeight="1">
      <c r="U1041" s="15"/>
      <c r="V1041" s="15"/>
      <c r="W1041" s="15"/>
      <c r="X1041" s="15"/>
      <c r="Y1041" s="15"/>
      <c r="Z1041" s="15"/>
      <c r="AA1041" s="15"/>
      <c r="AB1041" s="15"/>
      <c r="AC1041" s="15"/>
      <c r="AD1041" s="15"/>
      <c r="AE1041" s="15"/>
      <c r="AF1041" s="15"/>
      <c r="AG1041" s="15"/>
      <c r="AH1041" s="15"/>
      <c r="AI1041" s="15"/>
      <c r="AJ1041" s="15"/>
      <c r="AK1041" s="15"/>
      <c r="AL1041" s="15"/>
      <c r="AM1041" s="15"/>
      <c r="AN1041" s="15"/>
      <c r="AO1041" s="15"/>
      <c r="AP1041" s="15"/>
      <c r="AQ1041" s="15"/>
      <c r="AR1041" s="15"/>
      <c r="AS1041" s="15"/>
      <c r="AT1041" s="15"/>
      <c r="AU1041" s="15"/>
      <c r="AV1041" s="15"/>
      <c r="AW1041" s="15"/>
      <c r="AX1041" s="15"/>
      <c r="AY1041" s="6"/>
      <c r="AZ1041" s="6"/>
      <c r="BA1041" s="6"/>
      <c r="BB1041" s="6"/>
      <c r="BC1041" s="6"/>
      <c r="BD1041" s="6"/>
      <c r="BE1041" s="6"/>
      <c r="BF1041" s="6"/>
      <c r="BG1041" s="6"/>
      <c r="BH1041" s="6"/>
      <c r="BI1041" s="6"/>
      <c r="BJ1041" s="6"/>
      <c r="BK1041" s="6"/>
      <c r="BL1041" s="6"/>
      <c r="BM1041" s="6"/>
      <c r="BN1041" s="6"/>
      <c r="BO1041" s="6"/>
      <c r="BP1041" s="6"/>
      <c r="BQ1041" s="6"/>
      <c r="BR1041" s="6"/>
      <c r="BS1041" s="6"/>
      <c r="BT1041" s="6"/>
      <c r="BU1041" s="6"/>
      <c r="BV1041" s="6"/>
      <c r="BW1041" s="6"/>
      <c r="BX1041" s="6"/>
      <c r="BY1041" s="6"/>
      <c r="BZ1041" s="6"/>
      <c r="CA1041" s="6"/>
      <c r="CB1041" s="6"/>
    </row>
    <row r="1042" spans="21:80" ht="34.15" customHeight="1">
      <c r="U1042" s="15"/>
      <c r="V1042" s="15"/>
      <c r="W1042" s="15"/>
      <c r="X1042" s="15"/>
      <c r="Y1042" s="15"/>
      <c r="Z1042" s="15"/>
      <c r="AA1042" s="15"/>
      <c r="AB1042" s="15"/>
      <c r="AC1042" s="15"/>
      <c r="AD1042" s="15"/>
      <c r="AE1042" s="15"/>
      <c r="AF1042" s="15"/>
      <c r="AG1042" s="15"/>
      <c r="AH1042" s="15"/>
      <c r="AI1042" s="15"/>
      <c r="AJ1042" s="15"/>
      <c r="AK1042" s="15"/>
      <c r="AL1042" s="15"/>
      <c r="AM1042" s="15"/>
      <c r="AN1042" s="15"/>
      <c r="AO1042" s="15"/>
      <c r="AP1042" s="15"/>
      <c r="AQ1042" s="15"/>
      <c r="AR1042" s="15"/>
      <c r="AS1042" s="15"/>
      <c r="AT1042" s="15"/>
      <c r="AU1042" s="15"/>
      <c r="AV1042" s="15"/>
      <c r="AW1042" s="15"/>
      <c r="AX1042" s="15"/>
      <c r="AY1042" s="6"/>
      <c r="AZ1042" s="6"/>
      <c r="BA1042" s="6"/>
      <c r="BB1042" s="6"/>
      <c r="BC1042" s="6"/>
      <c r="BD1042" s="6"/>
      <c r="BE1042" s="6"/>
      <c r="BF1042" s="6"/>
      <c r="BG1042" s="6"/>
      <c r="BH1042" s="6"/>
      <c r="BI1042" s="6"/>
      <c r="BJ1042" s="6"/>
      <c r="BK1042" s="6"/>
      <c r="BL1042" s="6"/>
      <c r="BM1042" s="6"/>
      <c r="BN1042" s="6"/>
      <c r="BO1042" s="6"/>
      <c r="BP1042" s="6"/>
      <c r="BQ1042" s="6"/>
      <c r="BR1042" s="6"/>
      <c r="BS1042" s="6"/>
      <c r="BT1042" s="6"/>
      <c r="BU1042" s="6"/>
      <c r="BV1042" s="6"/>
      <c r="BW1042" s="6"/>
      <c r="BX1042" s="6"/>
      <c r="BY1042" s="6"/>
      <c r="BZ1042" s="6"/>
      <c r="CA1042" s="6"/>
      <c r="CB1042" s="6"/>
    </row>
    <row r="1043" spans="21:80" ht="34.15" customHeight="1">
      <c r="U1043" s="15"/>
      <c r="V1043" s="15"/>
      <c r="W1043" s="15"/>
      <c r="X1043" s="15"/>
      <c r="Y1043" s="15"/>
      <c r="Z1043" s="15"/>
      <c r="AA1043" s="15"/>
      <c r="AB1043" s="15"/>
      <c r="AC1043" s="15"/>
      <c r="AD1043" s="15"/>
      <c r="AE1043" s="15"/>
      <c r="AF1043" s="15"/>
      <c r="AG1043" s="15"/>
      <c r="AH1043" s="15"/>
      <c r="AI1043" s="15"/>
      <c r="AJ1043" s="15"/>
      <c r="AK1043" s="15"/>
      <c r="AL1043" s="15"/>
      <c r="AM1043" s="15"/>
      <c r="AN1043" s="15"/>
      <c r="AO1043" s="15"/>
      <c r="AP1043" s="15"/>
      <c r="AQ1043" s="15"/>
      <c r="AR1043" s="15"/>
      <c r="AS1043" s="15"/>
      <c r="AT1043" s="15"/>
      <c r="AU1043" s="15"/>
      <c r="AV1043" s="15"/>
      <c r="AW1043" s="15"/>
      <c r="AX1043" s="15"/>
      <c r="AY1043" s="6"/>
      <c r="AZ1043" s="6"/>
      <c r="BA1043" s="6"/>
      <c r="BB1043" s="6"/>
      <c r="BC1043" s="6"/>
      <c r="BD1043" s="6"/>
      <c r="BE1043" s="6"/>
      <c r="BF1043" s="6"/>
      <c r="BG1043" s="6"/>
      <c r="BH1043" s="6"/>
      <c r="BI1043" s="6"/>
      <c r="BJ1043" s="6"/>
      <c r="BK1043" s="6"/>
      <c r="BL1043" s="6"/>
      <c r="BM1043" s="6"/>
      <c r="BN1043" s="6"/>
      <c r="BO1043" s="6"/>
      <c r="BP1043" s="6"/>
      <c r="BQ1043" s="6"/>
      <c r="BR1043" s="6"/>
      <c r="BS1043" s="6"/>
      <c r="BT1043" s="6"/>
      <c r="BU1043" s="6"/>
      <c r="BV1043" s="6"/>
      <c r="BW1043" s="6"/>
      <c r="BX1043" s="6"/>
      <c r="BY1043" s="6"/>
      <c r="BZ1043" s="6"/>
      <c r="CA1043" s="6"/>
      <c r="CB1043" s="6"/>
    </row>
    <row r="1044" spans="21:80" ht="34.15" customHeight="1">
      <c r="U1044" s="15"/>
      <c r="V1044" s="15"/>
      <c r="W1044" s="15"/>
      <c r="X1044" s="15"/>
      <c r="Y1044" s="15"/>
      <c r="Z1044" s="15"/>
      <c r="AA1044" s="15"/>
      <c r="AB1044" s="15"/>
      <c r="AC1044" s="15"/>
      <c r="AD1044" s="15"/>
      <c r="AE1044" s="15"/>
      <c r="AF1044" s="15"/>
      <c r="AG1044" s="15"/>
      <c r="AH1044" s="15"/>
      <c r="AI1044" s="15"/>
      <c r="AJ1044" s="15"/>
      <c r="AK1044" s="15"/>
      <c r="AL1044" s="15"/>
      <c r="AM1044" s="15"/>
      <c r="AN1044" s="15"/>
      <c r="AO1044" s="15"/>
      <c r="AP1044" s="15"/>
      <c r="AQ1044" s="15"/>
      <c r="AR1044" s="15"/>
      <c r="AS1044" s="15"/>
      <c r="AT1044" s="15"/>
      <c r="AU1044" s="15"/>
      <c r="AV1044" s="15"/>
      <c r="AW1044" s="15"/>
      <c r="AX1044" s="15"/>
      <c r="AY1044" s="6"/>
      <c r="AZ1044" s="6"/>
      <c r="BA1044" s="6"/>
      <c r="BB1044" s="6"/>
      <c r="BC1044" s="6"/>
      <c r="BD1044" s="6"/>
      <c r="BE1044" s="6"/>
      <c r="BF1044" s="6"/>
      <c r="BG1044" s="6"/>
      <c r="BH1044" s="6"/>
      <c r="BI1044" s="6"/>
      <c r="BJ1044" s="6"/>
      <c r="BK1044" s="6"/>
      <c r="BL1044" s="6"/>
      <c r="BM1044" s="6"/>
      <c r="BN1044" s="6"/>
      <c r="BO1044" s="6"/>
      <c r="BP1044" s="6"/>
      <c r="BQ1044" s="6"/>
      <c r="BR1044" s="6"/>
      <c r="BS1044" s="6"/>
      <c r="BT1044" s="6"/>
      <c r="BU1044" s="6"/>
      <c r="BV1044" s="6"/>
      <c r="BW1044" s="6"/>
      <c r="BX1044" s="6"/>
      <c r="BY1044" s="6"/>
      <c r="BZ1044" s="6"/>
      <c r="CA1044" s="6"/>
      <c r="CB1044" s="6"/>
    </row>
    <row r="1045" spans="21:80" ht="34.15" customHeight="1">
      <c r="U1045" s="15"/>
      <c r="V1045" s="15"/>
      <c r="W1045" s="15"/>
      <c r="X1045" s="15"/>
      <c r="Y1045" s="15"/>
      <c r="Z1045" s="15"/>
      <c r="AA1045" s="15"/>
      <c r="AB1045" s="15"/>
      <c r="AC1045" s="15"/>
      <c r="AD1045" s="15"/>
      <c r="AE1045" s="15"/>
      <c r="AF1045" s="15"/>
      <c r="AG1045" s="15"/>
      <c r="AH1045" s="15"/>
      <c r="AI1045" s="15"/>
      <c r="AJ1045" s="15"/>
      <c r="AK1045" s="15"/>
      <c r="AL1045" s="15"/>
      <c r="AM1045" s="15"/>
      <c r="AN1045" s="15"/>
      <c r="AO1045" s="15"/>
      <c r="AP1045" s="15"/>
      <c r="AQ1045" s="15"/>
      <c r="AR1045" s="15"/>
      <c r="AS1045" s="15"/>
      <c r="AT1045" s="15"/>
      <c r="AU1045" s="15"/>
      <c r="AV1045" s="15"/>
      <c r="AW1045" s="15"/>
      <c r="AX1045" s="15"/>
      <c r="AY1045" s="6"/>
      <c r="AZ1045" s="6"/>
      <c r="BA1045" s="6"/>
      <c r="BB1045" s="6"/>
      <c r="BC1045" s="6"/>
      <c r="BD1045" s="6"/>
      <c r="BE1045" s="6"/>
      <c r="BF1045" s="6"/>
      <c r="BG1045" s="6"/>
      <c r="BH1045" s="6"/>
      <c r="BI1045" s="6"/>
      <c r="BJ1045" s="6"/>
      <c r="BK1045" s="6"/>
      <c r="BL1045" s="6"/>
      <c r="BM1045" s="6"/>
      <c r="BN1045" s="6"/>
      <c r="BO1045" s="6"/>
      <c r="BP1045" s="6"/>
      <c r="BQ1045" s="6"/>
      <c r="BR1045" s="6"/>
      <c r="BS1045" s="6"/>
      <c r="BT1045" s="6"/>
      <c r="BU1045" s="6"/>
      <c r="BV1045" s="6"/>
      <c r="BW1045" s="6"/>
      <c r="BX1045" s="6"/>
      <c r="BY1045" s="6"/>
      <c r="BZ1045" s="6"/>
      <c r="CA1045" s="6"/>
      <c r="CB1045" s="6"/>
    </row>
    <row r="1046" spans="21:80" ht="34.15" customHeight="1">
      <c r="U1046" s="15"/>
      <c r="V1046" s="15"/>
      <c r="W1046" s="15"/>
      <c r="X1046" s="15"/>
      <c r="Y1046" s="15"/>
      <c r="Z1046" s="15"/>
      <c r="AA1046" s="15"/>
      <c r="AB1046" s="15"/>
      <c r="AC1046" s="15"/>
      <c r="AD1046" s="15"/>
      <c r="AE1046" s="15"/>
      <c r="AF1046" s="15"/>
      <c r="AG1046" s="15"/>
      <c r="AH1046" s="15"/>
      <c r="AI1046" s="15"/>
      <c r="AJ1046" s="15"/>
      <c r="AK1046" s="15"/>
      <c r="AL1046" s="15"/>
      <c r="AM1046" s="15"/>
      <c r="AN1046" s="15"/>
      <c r="AO1046" s="15"/>
      <c r="AP1046" s="15"/>
      <c r="AQ1046" s="15"/>
      <c r="AR1046" s="15"/>
      <c r="AS1046" s="15"/>
      <c r="AT1046" s="15"/>
      <c r="AU1046" s="15"/>
      <c r="AV1046" s="15"/>
      <c r="AW1046" s="15"/>
      <c r="AX1046" s="15"/>
      <c r="AY1046" s="6"/>
      <c r="AZ1046" s="6"/>
      <c r="BA1046" s="6"/>
      <c r="BB1046" s="6"/>
      <c r="BC1046" s="6"/>
      <c r="BD1046" s="6"/>
      <c r="BE1046" s="6"/>
      <c r="BF1046" s="6"/>
      <c r="BG1046" s="6"/>
      <c r="BH1046" s="6"/>
      <c r="BI1046" s="6"/>
      <c r="BJ1046" s="6"/>
      <c r="BK1046" s="6"/>
      <c r="BL1046" s="6"/>
      <c r="BM1046" s="6"/>
      <c r="BN1046" s="6"/>
      <c r="BO1046" s="6"/>
      <c r="BP1046" s="6"/>
      <c r="BQ1046" s="6"/>
      <c r="BR1046" s="6"/>
      <c r="BS1046" s="6"/>
      <c r="BT1046" s="6"/>
      <c r="BU1046" s="6"/>
      <c r="BV1046" s="6"/>
      <c r="BW1046" s="6"/>
      <c r="BX1046" s="6"/>
      <c r="BY1046" s="6"/>
      <c r="BZ1046" s="6"/>
      <c r="CA1046" s="6"/>
      <c r="CB1046" s="6"/>
    </row>
    <row r="1047" spans="21:80" ht="34.15" customHeight="1">
      <c r="U1047" s="15"/>
      <c r="V1047" s="15"/>
      <c r="W1047" s="15"/>
      <c r="X1047" s="15"/>
      <c r="Y1047" s="15"/>
      <c r="Z1047" s="15"/>
      <c r="AA1047" s="15"/>
      <c r="AB1047" s="15"/>
      <c r="AC1047" s="15"/>
      <c r="AD1047" s="15"/>
      <c r="AE1047" s="15"/>
      <c r="AF1047" s="15"/>
      <c r="AG1047" s="15"/>
      <c r="AH1047" s="15"/>
      <c r="AI1047" s="15"/>
      <c r="AJ1047" s="15"/>
      <c r="AK1047" s="15"/>
      <c r="AL1047" s="15"/>
      <c r="AM1047" s="15"/>
      <c r="AN1047" s="15"/>
      <c r="AO1047" s="15"/>
      <c r="AP1047" s="15"/>
      <c r="AQ1047" s="15"/>
      <c r="AR1047" s="15"/>
      <c r="AS1047" s="15"/>
      <c r="AT1047" s="15"/>
      <c r="AU1047" s="15"/>
      <c r="AV1047" s="15"/>
      <c r="AW1047" s="15"/>
      <c r="AX1047" s="15"/>
      <c r="AY1047" s="6"/>
      <c r="AZ1047" s="6"/>
      <c r="BA1047" s="6"/>
      <c r="BB1047" s="6"/>
      <c r="BC1047" s="6"/>
      <c r="BD1047" s="6"/>
      <c r="BE1047" s="6"/>
      <c r="BF1047" s="6"/>
      <c r="BG1047" s="6"/>
      <c r="BH1047" s="6"/>
      <c r="BI1047" s="6"/>
      <c r="BJ1047" s="6"/>
      <c r="BK1047" s="6"/>
      <c r="BL1047" s="6"/>
      <c r="BM1047" s="6"/>
      <c r="BN1047" s="6"/>
      <c r="BO1047" s="6"/>
      <c r="BP1047" s="6"/>
      <c r="BQ1047" s="6"/>
      <c r="BR1047" s="6"/>
      <c r="BS1047" s="6"/>
      <c r="BT1047" s="6"/>
      <c r="BU1047" s="6"/>
      <c r="BV1047" s="6"/>
      <c r="BW1047" s="6"/>
      <c r="BX1047" s="6"/>
      <c r="BY1047" s="6"/>
      <c r="BZ1047" s="6"/>
      <c r="CA1047" s="6"/>
      <c r="CB1047" s="6"/>
    </row>
    <row r="1048" spans="21:80" ht="34.15" customHeight="1">
      <c r="U1048" s="15"/>
      <c r="V1048" s="15"/>
      <c r="W1048" s="15"/>
      <c r="X1048" s="15"/>
      <c r="Y1048" s="15"/>
      <c r="Z1048" s="15"/>
      <c r="AA1048" s="15"/>
      <c r="AB1048" s="15"/>
      <c r="AC1048" s="15"/>
      <c r="AD1048" s="15"/>
      <c r="AE1048" s="15"/>
      <c r="AF1048" s="15"/>
      <c r="AG1048" s="15"/>
      <c r="AH1048" s="15"/>
      <c r="AI1048" s="15"/>
      <c r="AJ1048" s="15"/>
      <c r="AK1048" s="15"/>
      <c r="AL1048" s="15"/>
      <c r="AM1048" s="15"/>
      <c r="AN1048" s="15"/>
      <c r="AO1048" s="15"/>
      <c r="AP1048" s="15"/>
      <c r="AQ1048" s="15"/>
      <c r="AR1048" s="15"/>
      <c r="AS1048" s="15"/>
      <c r="AT1048" s="15"/>
      <c r="AU1048" s="15"/>
      <c r="AV1048" s="15"/>
      <c r="AW1048" s="15"/>
      <c r="AX1048" s="15"/>
      <c r="AY1048" s="6"/>
      <c r="AZ1048" s="6"/>
      <c r="BA1048" s="6"/>
      <c r="BB1048" s="6"/>
      <c r="BC1048" s="6"/>
      <c r="BD1048" s="6"/>
      <c r="BE1048" s="6"/>
      <c r="BF1048" s="6"/>
      <c r="BG1048" s="6"/>
      <c r="BH1048" s="6"/>
      <c r="BI1048" s="6"/>
      <c r="BJ1048" s="6"/>
      <c r="BK1048" s="6"/>
      <c r="BL1048" s="6"/>
      <c r="BM1048" s="6"/>
      <c r="BN1048" s="6"/>
      <c r="BO1048" s="6"/>
      <c r="BP1048" s="6"/>
      <c r="BQ1048" s="6"/>
      <c r="BR1048" s="6"/>
      <c r="BS1048" s="6"/>
      <c r="BT1048" s="6"/>
      <c r="BU1048" s="6"/>
      <c r="BV1048" s="6"/>
      <c r="BW1048" s="6"/>
      <c r="BX1048" s="6"/>
      <c r="BY1048" s="6"/>
      <c r="BZ1048" s="6"/>
      <c r="CA1048" s="6"/>
      <c r="CB1048" s="6"/>
    </row>
    <row r="1049" spans="21:80" ht="34.15" customHeight="1">
      <c r="U1049" s="15"/>
      <c r="V1049" s="15"/>
      <c r="W1049" s="15"/>
      <c r="X1049" s="15"/>
      <c r="Y1049" s="15"/>
      <c r="Z1049" s="15"/>
      <c r="AA1049" s="15"/>
      <c r="AB1049" s="15"/>
      <c r="AC1049" s="15"/>
      <c r="AD1049" s="15"/>
      <c r="AE1049" s="15"/>
      <c r="AF1049" s="15"/>
      <c r="AG1049" s="15"/>
      <c r="AH1049" s="15"/>
      <c r="AI1049" s="15"/>
      <c r="AJ1049" s="15"/>
      <c r="AK1049" s="15"/>
      <c r="AL1049" s="15"/>
      <c r="AM1049" s="15"/>
      <c r="AN1049" s="15"/>
      <c r="AO1049" s="15"/>
      <c r="AP1049" s="15"/>
      <c r="AQ1049" s="15"/>
      <c r="AR1049" s="15"/>
      <c r="AS1049" s="15"/>
      <c r="AT1049" s="15"/>
      <c r="AU1049" s="15"/>
      <c r="AV1049" s="15"/>
      <c r="AW1049" s="15"/>
      <c r="AX1049" s="15"/>
      <c r="AY1049" s="6"/>
      <c r="AZ1049" s="6"/>
      <c r="BA1049" s="6"/>
      <c r="BB1049" s="6"/>
      <c r="BC1049" s="6"/>
      <c r="BD1049" s="6"/>
      <c r="BE1049" s="6"/>
      <c r="BF1049" s="6"/>
      <c r="BG1049" s="6"/>
      <c r="BH1049" s="6"/>
      <c r="BI1049" s="6"/>
      <c r="BJ1049" s="6"/>
      <c r="BK1049" s="6"/>
      <c r="BL1049" s="6"/>
      <c r="BM1049" s="6"/>
      <c r="BN1049" s="6"/>
      <c r="BO1049" s="6"/>
      <c r="BP1049" s="6"/>
      <c r="BQ1049" s="6"/>
      <c r="BR1049" s="6"/>
      <c r="BS1049" s="6"/>
      <c r="BT1049" s="6"/>
      <c r="BU1049" s="6"/>
      <c r="BV1049" s="6"/>
      <c r="BW1049" s="6"/>
      <c r="BX1049" s="6"/>
      <c r="BY1049" s="6"/>
      <c r="BZ1049" s="6"/>
      <c r="CA1049" s="6"/>
      <c r="CB1049" s="6"/>
    </row>
    <row r="1050" spans="21:80" ht="34.15" customHeight="1">
      <c r="U1050" s="15"/>
      <c r="V1050" s="15"/>
      <c r="W1050" s="15"/>
      <c r="X1050" s="15"/>
      <c r="Y1050" s="15"/>
      <c r="Z1050" s="15"/>
      <c r="AA1050" s="15"/>
      <c r="AB1050" s="15"/>
      <c r="AC1050" s="15"/>
      <c r="AD1050" s="15"/>
      <c r="AE1050" s="15"/>
      <c r="AF1050" s="15"/>
      <c r="AG1050" s="15"/>
      <c r="AH1050" s="15"/>
      <c r="AI1050" s="15"/>
      <c r="AJ1050" s="15"/>
      <c r="AK1050" s="15"/>
      <c r="AL1050" s="15"/>
      <c r="AM1050" s="15"/>
      <c r="AN1050" s="15"/>
      <c r="AO1050" s="15"/>
      <c r="AP1050" s="15"/>
      <c r="AQ1050" s="15"/>
      <c r="AR1050" s="15"/>
      <c r="AS1050" s="15"/>
      <c r="AT1050" s="15"/>
      <c r="AU1050" s="15"/>
      <c r="AV1050" s="15"/>
      <c r="AW1050" s="15"/>
      <c r="AX1050" s="15"/>
      <c r="AY1050" s="6"/>
      <c r="AZ1050" s="6"/>
      <c r="BA1050" s="6"/>
      <c r="BB1050" s="6"/>
      <c r="BC1050" s="6"/>
      <c r="BD1050" s="6"/>
      <c r="BE1050" s="6"/>
      <c r="BF1050" s="6"/>
      <c r="BG1050" s="6"/>
      <c r="BH1050" s="6"/>
      <c r="BI1050" s="6"/>
      <c r="BJ1050" s="6"/>
      <c r="BK1050" s="6"/>
      <c r="BL1050" s="6"/>
      <c r="BM1050" s="6"/>
      <c r="BN1050" s="6"/>
      <c r="BO1050" s="6"/>
      <c r="BP1050" s="6"/>
      <c r="BQ1050" s="6"/>
      <c r="BR1050" s="6"/>
      <c r="BS1050" s="6"/>
      <c r="BT1050" s="6"/>
      <c r="BU1050" s="6"/>
      <c r="BV1050" s="6"/>
      <c r="BW1050" s="6"/>
      <c r="BX1050" s="6"/>
      <c r="BY1050" s="6"/>
      <c r="BZ1050" s="6"/>
      <c r="CA1050" s="6"/>
      <c r="CB1050" s="6"/>
    </row>
    <row r="1051" spans="21:80" ht="34.15" customHeight="1">
      <c r="U1051" s="15"/>
      <c r="V1051" s="15"/>
      <c r="W1051" s="15"/>
      <c r="X1051" s="15"/>
      <c r="Y1051" s="15"/>
      <c r="Z1051" s="15"/>
      <c r="AA1051" s="15"/>
      <c r="AB1051" s="15"/>
      <c r="AC1051" s="15"/>
      <c r="AD1051" s="15"/>
      <c r="AE1051" s="15"/>
      <c r="AF1051" s="15"/>
      <c r="AG1051" s="15"/>
      <c r="AH1051" s="15"/>
      <c r="AI1051" s="15"/>
      <c r="AJ1051" s="15"/>
      <c r="AK1051" s="15"/>
      <c r="AL1051" s="15"/>
      <c r="AM1051" s="15"/>
      <c r="AN1051" s="15"/>
      <c r="AO1051" s="15"/>
      <c r="AP1051" s="15"/>
      <c r="AQ1051" s="15"/>
      <c r="AR1051" s="15"/>
      <c r="AS1051" s="15"/>
      <c r="AT1051" s="15"/>
      <c r="AU1051" s="15"/>
      <c r="AV1051" s="15"/>
      <c r="AW1051" s="15"/>
      <c r="AX1051" s="15"/>
      <c r="AY1051" s="6"/>
      <c r="AZ1051" s="6"/>
      <c r="BA1051" s="6"/>
      <c r="BB1051" s="6"/>
      <c r="BC1051" s="6"/>
      <c r="BD1051" s="6"/>
      <c r="BE1051" s="6"/>
      <c r="BF1051" s="6"/>
      <c r="BG1051" s="6"/>
      <c r="BH1051" s="6"/>
      <c r="BI1051" s="6"/>
      <c r="BJ1051" s="6"/>
      <c r="BK1051" s="6"/>
      <c r="BL1051" s="6"/>
      <c r="BM1051" s="6"/>
      <c r="BN1051" s="6"/>
      <c r="BO1051" s="6"/>
      <c r="BP1051" s="6"/>
      <c r="BQ1051" s="6"/>
      <c r="BR1051" s="6"/>
      <c r="BS1051" s="6"/>
      <c r="BT1051" s="6"/>
      <c r="BU1051" s="6"/>
      <c r="BV1051" s="6"/>
      <c r="BW1051" s="6"/>
      <c r="BX1051" s="6"/>
      <c r="BY1051" s="6"/>
      <c r="BZ1051" s="6"/>
      <c r="CA1051" s="6"/>
      <c r="CB1051" s="6"/>
    </row>
    <row r="1052" spans="21:80" ht="34.15" customHeight="1">
      <c r="U1052" s="15"/>
      <c r="V1052" s="15"/>
      <c r="W1052" s="15"/>
      <c r="X1052" s="15"/>
      <c r="Y1052" s="15"/>
      <c r="Z1052" s="15"/>
      <c r="AA1052" s="15"/>
      <c r="AB1052" s="15"/>
      <c r="AC1052" s="15"/>
      <c r="AD1052" s="15"/>
      <c r="AE1052" s="15"/>
      <c r="AF1052" s="15"/>
      <c r="AG1052" s="15"/>
      <c r="AH1052" s="15"/>
      <c r="AI1052" s="15"/>
      <c r="AJ1052" s="15"/>
      <c r="AK1052" s="15"/>
      <c r="AL1052" s="15"/>
      <c r="AM1052" s="15"/>
      <c r="AN1052" s="15"/>
      <c r="AO1052" s="15"/>
      <c r="AP1052" s="15"/>
      <c r="AQ1052" s="15"/>
      <c r="AR1052" s="15"/>
      <c r="AS1052" s="15"/>
      <c r="AT1052" s="15"/>
      <c r="AU1052" s="15"/>
      <c r="AV1052" s="15"/>
      <c r="AW1052" s="15"/>
      <c r="AX1052" s="15"/>
      <c r="AY1052" s="6"/>
      <c r="AZ1052" s="6"/>
      <c r="BA1052" s="6"/>
      <c r="BB1052" s="6"/>
      <c r="BC1052" s="6"/>
      <c r="BD1052" s="6"/>
      <c r="BE1052" s="6"/>
      <c r="BF1052" s="6"/>
      <c r="BG1052" s="6"/>
      <c r="BH1052" s="6"/>
      <c r="BI1052" s="6"/>
      <c r="BJ1052" s="6"/>
      <c r="BK1052" s="6"/>
      <c r="BL1052" s="6"/>
      <c r="BM1052" s="6"/>
      <c r="BN1052" s="6"/>
      <c r="BO1052" s="6"/>
      <c r="BP1052" s="6"/>
      <c r="BQ1052" s="6"/>
      <c r="BR1052" s="6"/>
      <c r="BS1052" s="6"/>
      <c r="BT1052" s="6"/>
      <c r="BU1052" s="6"/>
      <c r="BV1052" s="6"/>
      <c r="BW1052" s="6"/>
      <c r="BX1052" s="6"/>
      <c r="BY1052" s="6"/>
      <c r="BZ1052" s="6"/>
      <c r="CA1052" s="6"/>
      <c r="CB1052" s="6"/>
    </row>
    <row r="1053" spans="21:80" ht="34.15" customHeight="1">
      <c r="U1053" s="15"/>
      <c r="V1053" s="15"/>
      <c r="W1053" s="15"/>
      <c r="X1053" s="15"/>
      <c r="Y1053" s="15"/>
      <c r="Z1053" s="15"/>
      <c r="AA1053" s="15"/>
      <c r="AB1053" s="15"/>
      <c r="AC1053" s="15"/>
      <c r="AD1053" s="15"/>
      <c r="AE1053" s="15"/>
      <c r="AF1053" s="15"/>
      <c r="AG1053" s="15"/>
      <c r="AH1053" s="15"/>
      <c r="AI1053" s="15"/>
      <c r="AJ1053" s="15"/>
      <c r="AK1053" s="15"/>
      <c r="AL1053" s="15"/>
      <c r="AM1053" s="15"/>
      <c r="AN1053" s="15"/>
      <c r="AO1053" s="15"/>
      <c r="AP1053" s="15"/>
      <c r="AQ1053" s="15"/>
      <c r="AR1053" s="15"/>
      <c r="AS1053" s="15"/>
      <c r="AT1053" s="15"/>
      <c r="AU1053" s="15"/>
      <c r="AV1053" s="15"/>
      <c r="AW1053" s="15"/>
      <c r="AX1053" s="15"/>
      <c r="AY1053" s="6"/>
      <c r="AZ1053" s="6"/>
      <c r="BA1053" s="6"/>
      <c r="BB1053" s="6"/>
      <c r="BC1053" s="6"/>
      <c r="BD1053" s="6"/>
      <c r="BE1053" s="6"/>
      <c r="BF1053" s="6"/>
      <c r="BG1053" s="6"/>
      <c r="BH1053" s="6"/>
      <c r="BI1053" s="6"/>
      <c r="BJ1053" s="6"/>
      <c r="BK1053" s="6"/>
      <c r="BL1053" s="6"/>
      <c r="BM1053" s="6"/>
      <c r="BN1053" s="6"/>
      <c r="BO1053" s="6"/>
      <c r="BP1053" s="6"/>
      <c r="BQ1053" s="6"/>
      <c r="BR1053" s="6"/>
      <c r="BS1053" s="6"/>
      <c r="BT1053" s="6"/>
      <c r="BU1053" s="6"/>
      <c r="BV1053" s="6"/>
      <c r="BW1053" s="6"/>
      <c r="BX1053" s="6"/>
      <c r="BY1053" s="6"/>
      <c r="BZ1053" s="6"/>
      <c r="CA1053" s="6"/>
      <c r="CB1053" s="6"/>
    </row>
    <row r="1054" spans="21:80" ht="34.15" customHeight="1">
      <c r="U1054" s="15"/>
      <c r="V1054" s="15"/>
      <c r="W1054" s="15"/>
      <c r="X1054" s="15"/>
      <c r="Y1054" s="15"/>
      <c r="Z1054" s="15"/>
      <c r="AA1054" s="15"/>
      <c r="AB1054" s="15"/>
      <c r="AC1054" s="15"/>
      <c r="AD1054" s="15"/>
      <c r="AE1054" s="15"/>
      <c r="AF1054" s="15"/>
      <c r="AG1054" s="15"/>
      <c r="AH1054" s="15"/>
      <c r="AI1054" s="15"/>
      <c r="AJ1054" s="15"/>
      <c r="AK1054" s="15"/>
      <c r="AL1054" s="15"/>
      <c r="AM1054" s="15"/>
      <c r="AN1054" s="15"/>
      <c r="AO1054" s="15"/>
      <c r="AP1054" s="15"/>
      <c r="AQ1054" s="15"/>
      <c r="AR1054" s="15"/>
      <c r="AS1054" s="15"/>
      <c r="AT1054" s="15"/>
      <c r="AU1054" s="15"/>
      <c r="AV1054" s="15"/>
      <c r="AW1054" s="15"/>
      <c r="AX1054" s="15"/>
      <c r="AY1054" s="6"/>
      <c r="AZ1054" s="6"/>
      <c r="BA1054" s="6"/>
      <c r="BB1054" s="6"/>
      <c r="BC1054" s="6"/>
      <c r="BD1054" s="6"/>
      <c r="BE1054" s="6"/>
      <c r="BF1054" s="6"/>
      <c r="BG1054" s="6"/>
      <c r="BH1054" s="6"/>
      <c r="BI1054" s="6"/>
      <c r="BJ1054" s="6"/>
      <c r="BK1054" s="6"/>
      <c r="BL1054" s="6"/>
      <c r="BM1054" s="6"/>
      <c r="BN1054" s="6"/>
      <c r="BO1054" s="6"/>
      <c r="BP1054" s="6"/>
      <c r="BQ1054" s="6"/>
      <c r="BR1054" s="6"/>
      <c r="BS1054" s="6"/>
      <c r="BT1054" s="6"/>
      <c r="BU1054" s="6"/>
      <c r="BV1054" s="6"/>
      <c r="BW1054" s="6"/>
      <c r="BX1054" s="6"/>
      <c r="BY1054" s="6"/>
      <c r="BZ1054" s="6"/>
      <c r="CA1054" s="6"/>
      <c r="CB1054" s="6"/>
    </row>
    <row r="1055" spans="21:80" ht="34.15" customHeight="1">
      <c r="U1055" s="15"/>
      <c r="V1055" s="15"/>
      <c r="W1055" s="15"/>
      <c r="X1055" s="15"/>
      <c r="Y1055" s="15"/>
      <c r="Z1055" s="15"/>
      <c r="AA1055" s="15"/>
      <c r="AB1055" s="15"/>
      <c r="AC1055" s="15"/>
      <c r="AD1055" s="15"/>
      <c r="AE1055" s="15"/>
      <c r="AF1055" s="15"/>
      <c r="AG1055" s="15"/>
      <c r="AH1055" s="15"/>
      <c r="AI1055" s="15"/>
      <c r="AJ1055" s="15"/>
      <c r="AK1055" s="15"/>
      <c r="AL1055" s="15"/>
      <c r="AM1055" s="15"/>
      <c r="AN1055" s="15"/>
      <c r="AO1055" s="15"/>
      <c r="AP1055" s="15"/>
      <c r="AQ1055" s="15"/>
      <c r="AR1055" s="15"/>
      <c r="AS1055" s="15"/>
      <c r="AT1055" s="15"/>
      <c r="AU1055" s="15"/>
      <c r="AV1055" s="15"/>
      <c r="AW1055" s="15"/>
      <c r="AX1055" s="15"/>
      <c r="AY1055" s="6"/>
      <c r="AZ1055" s="6"/>
      <c r="BA1055" s="6"/>
      <c r="BB1055" s="6"/>
      <c r="BC1055" s="6"/>
      <c r="BD1055" s="6"/>
      <c r="BE1055" s="6"/>
      <c r="BF1055" s="6"/>
      <c r="BG1055" s="6"/>
      <c r="BH1055" s="6"/>
      <c r="BI1055" s="6"/>
      <c r="BJ1055" s="6"/>
      <c r="BK1055" s="6"/>
      <c r="BL1055" s="6"/>
      <c r="BM1055" s="6"/>
      <c r="BN1055" s="6"/>
      <c r="BO1055" s="6"/>
      <c r="BP1055" s="6"/>
      <c r="BQ1055" s="6"/>
      <c r="BR1055" s="6"/>
      <c r="BS1055" s="6"/>
      <c r="BT1055" s="6"/>
      <c r="BU1055" s="6"/>
      <c r="BV1055" s="6"/>
      <c r="BW1055" s="6"/>
      <c r="BX1055" s="6"/>
      <c r="BY1055" s="6"/>
      <c r="BZ1055" s="6"/>
      <c r="CA1055" s="6"/>
      <c r="CB1055" s="6"/>
    </row>
    <row r="1056" spans="21:80" ht="34.15" customHeight="1">
      <c r="U1056" s="15"/>
      <c r="V1056" s="15"/>
      <c r="W1056" s="15"/>
      <c r="X1056" s="15"/>
      <c r="Y1056" s="15"/>
      <c r="Z1056" s="15"/>
      <c r="AA1056" s="15"/>
      <c r="AB1056" s="15"/>
      <c r="AC1056" s="15"/>
      <c r="AD1056" s="15"/>
      <c r="AE1056" s="15"/>
      <c r="AF1056" s="15"/>
      <c r="AG1056" s="15"/>
      <c r="AH1056" s="15"/>
      <c r="AI1056" s="15"/>
      <c r="AJ1056" s="15"/>
      <c r="AK1056" s="15"/>
      <c r="AL1056" s="15"/>
      <c r="AM1056" s="15"/>
      <c r="AN1056" s="15"/>
      <c r="AO1056" s="15"/>
      <c r="AP1056" s="15"/>
      <c r="AQ1056" s="15"/>
      <c r="AR1056" s="15"/>
      <c r="AS1056" s="15"/>
      <c r="AT1056" s="15"/>
      <c r="AU1056" s="15"/>
      <c r="AV1056" s="15"/>
      <c r="AW1056" s="15"/>
      <c r="AX1056" s="15"/>
      <c r="AY1056" s="6"/>
      <c r="AZ1056" s="6"/>
      <c r="BA1056" s="6"/>
      <c r="BB1056" s="6"/>
      <c r="BC1056" s="6"/>
      <c r="BD1056" s="6"/>
      <c r="BE1056" s="6"/>
      <c r="BF1056" s="6"/>
      <c r="BG1056" s="6"/>
      <c r="BH1056" s="6"/>
      <c r="BI1056" s="6"/>
      <c r="BJ1056" s="6"/>
      <c r="BK1056" s="6"/>
      <c r="BL1056" s="6"/>
      <c r="BM1056" s="6"/>
      <c r="BN1056" s="6"/>
      <c r="BO1056" s="6"/>
      <c r="BP1056" s="6"/>
      <c r="BQ1056" s="6"/>
      <c r="BR1056" s="6"/>
      <c r="BS1056" s="6"/>
      <c r="BT1056" s="6"/>
      <c r="BU1056" s="6"/>
      <c r="BV1056" s="6"/>
      <c r="BW1056" s="6"/>
      <c r="BX1056" s="6"/>
      <c r="BY1056" s="6"/>
      <c r="BZ1056" s="6"/>
      <c r="CA1056" s="6"/>
      <c r="CB1056" s="6"/>
    </row>
    <row r="1057" spans="21:80" ht="34.15" customHeight="1">
      <c r="U1057" s="15"/>
      <c r="V1057" s="15"/>
      <c r="W1057" s="15"/>
      <c r="X1057" s="15"/>
      <c r="Y1057" s="15"/>
      <c r="Z1057" s="15"/>
      <c r="AA1057" s="15"/>
      <c r="AB1057" s="15"/>
      <c r="AC1057" s="15"/>
      <c r="AD1057" s="15"/>
      <c r="AE1057" s="15"/>
      <c r="AF1057" s="15"/>
      <c r="AG1057" s="15"/>
      <c r="AH1057" s="15"/>
      <c r="AI1057" s="15"/>
      <c r="AJ1057" s="15"/>
      <c r="AK1057" s="15"/>
      <c r="AL1057" s="15"/>
      <c r="AM1057" s="15"/>
      <c r="AN1057" s="15"/>
      <c r="AO1057" s="15"/>
      <c r="AP1057" s="15"/>
      <c r="AQ1057" s="15"/>
      <c r="AR1057" s="15"/>
      <c r="AS1057" s="15"/>
      <c r="AT1057" s="15"/>
      <c r="AU1057" s="15"/>
      <c r="AV1057" s="15"/>
      <c r="AW1057" s="15"/>
      <c r="AX1057" s="15"/>
      <c r="AY1057" s="6"/>
      <c r="AZ1057" s="6"/>
      <c r="BA1057" s="6"/>
      <c r="BB1057" s="6"/>
      <c r="BC1057" s="6"/>
      <c r="BD1057" s="6"/>
      <c r="BE1057" s="6"/>
      <c r="BF1057" s="6"/>
      <c r="BG1057" s="6"/>
      <c r="BH1057" s="6"/>
      <c r="BI1057" s="6"/>
      <c r="BJ1057" s="6"/>
      <c r="BK1057" s="6"/>
      <c r="BL1057" s="6"/>
      <c r="BM1057" s="6"/>
      <c r="BN1057" s="6"/>
      <c r="BO1057" s="6"/>
      <c r="BP1057" s="6"/>
      <c r="BQ1057" s="6"/>
      <c r="BR1057" s="6"/>
      <c r="BS1057" s="6"/>
      <c r="BT1057" s="6"/>
      <c r="BU1057" s="6"/>
      <c r="BV1057" s="6"/>
      <c r="BW1057" s="6"/>
      <c r="BX1057" s="6"/>
      <c r="BY1057" s="6"/>
      <c r="BZ1057" s="6"/>
      <c r="CA1057" s="6"/>
      <c r="CB1057" s="6"/>
    </row>
    <row r="1058" spans="21:80" ht="34.15" customHeight="1">
      <c r="U1058" s="15"/>
      <c r="V1058" s="15"/>
      <c r="W1058" s="15"/>
      <c r="X1058" s="15"/>
      <c r="Y1058" s="15"/>
      <c r="Z1058" s="15"/>
      <c r="AA1058" s="15"/>
      <c r="AB1058" s="15"/>
      <c r="AC1058" s="15"/>
      <c r="AD1058" s="15"/>
      <c r="AE1058" s="15"/>
      <c r="AF1058" s="15"/>
      <c r="AG1058" s="15"/>
      <c r="AH1058" s="15"/>
      <c r="AI1058" s="15"/>
      <c r="AJ1058" s="15"/>
      <c r="AK1058" s="15"/>
      <c r="AL1058" s="15"/>
      <c r="AM1058" s="15"/>
      <c r="AN1058" s="15"/>
      <c r="AO1058" s="15"/>
      <c r="AP1058" s="15"/>
      <c r="AQ1058" s="15"/>
      <c r="AR1058" s="15"/>
      <c r="AS1058" s="15"/>
      <c r="AT1058" s="15"/>
      <c r="AU1058" s="15"/>
      <c r="AV1058" s="15"/>
      <c r="AW1058" s="15"/>
      <c r="AX1058" s="15"/>
      <c r="AY1058" s="6"/>
      <c r="AZ1058" s="6"/>
      <c r="BA1058" s="6"/>
      <c r="BB1058" s="6"/>
      <c r="BC1058" s="6"/>
      <c r="BD1058" s="6"/>
      <c r="BE1058" s="6"/>
      <c r="BF1058" s="6"/>
      <c r="BG1058" s="6"/>
      <c r="BH1058" s="6"/>
      <c r="BI1058" s="6"/>
      <c r="BJ1058" s="6"/>
      <c r="BK1058" s="6"/>
      <c r="BL1058" s="6"/>
      <c r="BM1058" s="6"/>
      <c r="BN1058" s="6"/>
      <c r="BO1058" s="6"/>
      <c r="BP1058" s="6"/>
      <c r="BQ1058" s="6"/>
      <c r="BR1058" s="6"/>
      <c r="BS1058" s="6"/>
      <c r="BT1058" s="6"/>
      <c r="BU1058" s="6"/>
      <c r="BV1058" s="6"/>
      <c r="BW1058" s="6"/>
      <c r="BX1058" s="6"/>
      <c r="BY1058" s="6"/>
      <c r="BZ1058" s="6"/>
      <c r="CA1058" s="6"/>
      <c r="CB1058" s="6"/>
    </row>
    <row r="1059" spans="21:80" ht="34.15" customHeight="1">
      <c r="U1059" s="15"/>
      <c r="V1059" s="15"/>
      <c r="W1059" s="15"/>
      <c r="X1059" s="15"/>
      <c r="Y1059" s="15"/>
      <c r="Z1059" s="15"/>
      <c r="AA1059" s="15"/>
      <c r="AB1059" s="15"/>
      <c r="AC1059" s="15"/>
      <c r="AD1059" s="15"/>
      <c r="AE1059" s="15"/>
      <c r="AF1059" s="15"/>
      <c r="AG1059" s="15"/>
      <c r="AH1059" s="15"/>
      <c r="AI1059" s="15"/>
      <c r="AJ1059" s="15"/>
      <c r="AK1059" s="15"/>
      <c r="AL1059" s="15"/>
      <c r="AM1059" s="15"/>
      <c r="AN1059" s="15"/>
      <c r="AO1059" s="15"/>
      <c r="AP1059" s="15"/>
      <c r="AQ1059" s="15"/>
      <c r="AR1059" s="15"/>
      <c r="AS1059" s="15"/>
      <c r="AT1059" s="15"/>
      <c r="AU1059" s="15"/>
      <c r="AV1059" s="15"/>
      <c r="AW1059" s="15"/>
      <c r="AX1059" s="15"/>
      <c r="AY1059" s="6"/>
      <c r="AZ1059" s="6"/>
      <c r="BA1059" s="6"/>
      <c r="BB1059" s="6"/>
      <c r="BC1059" s="6"/>
      <c r="BD1059" s="6"/>
      <c r="BE1059" s="6"/>
      <c r="BF1059" s="6"/>
      <c r="BG1059" s="6"/>
      <c r="BH1059" s="6"/>
      <c r="BI1059" s="6"/>
      <c r="BJ1059" s="6"/>
      <c r="BK1059" s="6"/>
      <c r="BL1059" s="6"/>
      <c r="BM1059" s="6"/>
      <c r="BN1059" s="6"/>
      <c r="BO1059" s="6"/>
      <c r="BP1059" s="6"/>
      <c r="BQ1059" s="6"/>
      <c r="BR1059" s="6"/>
      <c r="BS1059" s="6"/>
      <c r="BT1059" s="6"/>
      <c r="BU1059" s="6"/>
      <c r="BV1059" s="6"/>
      <c r="BW1059" s="6"/>
      <c r="BX1059" s="6"/>
      <c r="BY1059" s="6"/>
      <c r="BZ1059" s="6"/>
      <c r="CA1059" s="6"/>
      <c r="CB1059" s="6"/>
    </row>
    <row r="1060" spans="21:80" ht="34.15" customHeight="1">
      <c r="U1060" s="15"/>
      <c r="V1060" s="15"/>
      <c r="W1060" s="15"/>
      <c r="X1060" s="15"/>
      <c r="Y1060" s="15"/>
      <c r="Z1060" s="15"/>
      <c r="AA1060" s="15"/>
      <c r="AB1060" s="15"/>
      <c r="AC1060" s="15"/>
      <c r="AD1060" s="15"/>
      <c r="AE1060" s="15"/>
      <c r="AF1060" s="15"/>
      <c r="AG1060" s="15"/>
      <c r="AH1060" s="15"/>
      <c r="AI1060" s="15"/>
      <c r="AJ1060" s="15"/>
      <c r="AK1060" s="15"/>
      <c r="AL1060" s="15"/>
      <c r="AM1060" s="15"/>
      <c r="AN1060" s="15"/>
      <c r="AO1060" s="15"/>
      <c r="AP1060" s="15"/>
      <c r="AQ1060" s="15"/>
      <c r="AR1060" s="15"/>
      <c r="AS1060" s="15"/>
      <c r="AT1060" s="15"/>
      <c r="AU1060" s="15"/>
      <c r="AV1060" s="15"/>
      <c r="AW1060" s="15"/>
      <c r="AX1060" s="15"/>
      <c r="AY1060" s="6"/>
      <c r="AZ1060" s="6"/>
      <c r="BA1060" s="6"/>
      <c r="BB1060" s="6"/>
      <c r="BC1060" s="6"/>
      <c r="BD1060" s="6"/>
      <c r="BE1060" s="6"/>
      <c r="BF1060" s="6"/>
      <c r="BG1060" s="6"/>
      <c r="BH1060" s="6"/>
      <c r="BI1060" s="6"/>
      <c r="BJ1060" s="6"/>
      <c r="BK1060" s="6"/>
      <c r="BL1060" s="6"/>
      <c r="BM1060" s="6"/>
      <c r="BN1060" s="6"/>
      <c r="BO1060" s="6"/>
      <c r="BP1060" s="6"/>
      <c r="BQ1060" s="6"/>
      <c r="BR1060" s="6"/>
      <c r="BS1060" s="6"/>
      <c r="BT1060" s="6"/>
      <c r="BU1060" s="6"/>
      <c r="BV1060" s="6"/>
      <c r="BW1060" s="6"/>
      <c r="BX1060" s="6"/>
      <c r="BY1060" s="6"/>
      <c r="BZ1060" s="6"/>
      <c r="CA1060" s="6"/>
      <c r="CB1060" s="6"/>
    </row>
    <row r="1061" spans="21:80" ht="34.15" customHeight="1">
      <c r="U1061" s="15"/>
      <c r="V1061" s="15"/>
      <c r="W1061" s="15"/>
      <c r="X1061" s="15"/>
      <c r="Y1061" s="15"/>
      <c r="Z1061" s="15"/>
      <c r="AA1061" s="15"/>
      <c r="AB1061" s="15"/>
      <c r="AC1061" s="15"/>
      <c r="AD1061" s="15"/>
      <c r="AE1061" s="15"/>
      <c r="AF1061" s="15"/>
      <c r="AG1061" s="15"/>
      <c r="AH1061" s="15"/>
      <c r="AI1061" s="15"/>
      <c r="AJ1061" s="15"/>
      <c r="AK1061" s="15"/>
      <c r="AL1061" s="15"/>
      <c r="AM1061" s="15"/>
      <c r="AN1061" s="15"/>
      <c r="AO1061" s="15"/>
      <c r="AP1061" s="15"/>
      <c r="AQ1061" s="15"/>
      <c r="AR1061" s="15"/>
      <c r="AS1061" s="15"/>
      <c r="AT1061" s="15"/>
      <c r="AU1061" s="15"/>
      <c r="AV1061" s="15"/>
      <c r="AW1061" s="15"/>
      <c r="AX1061" s="15"/>
      <c r="AY1061" s="6"/>
      <c r="AZ1061" s="6"/>
      <c r="BA1061" s="6"/>
      <c r="BB1061" s="6"/>
      <c r="BC1061" s="6"/>
      <c r="BD1061" s="6"/>
      <c r="BE1061" s="6"/>
      <c r="BF1061" s="6"/>
      <c r="BG1061" s="6"/>
      <c r="BH1061" s="6"/>
      <c r="BI1061" s="6"/>
      <c r="BJ1061" s="6"/>
      <c r="BK1061" s="6"/>
      <c r="BL1061" s="6"/>
      <c r="BM1061" s="6"/>
      <c r="BN1061" s="6"/>
      <c r="BO1061" s="6"/>
      <c r="BP1061" s="6"/>
      <c r="BQ1061" s="6"/>
      <c r="BR1061" s="6"/>
      <c r="BS1061" s="6"/>
      <c r="BT1061" s="6"/>
      <c r="BU1061" s="6"/>
      <c r="BV1061" s="6"/>
      <c r="BW1061" s="6"/>
      <c r="BX1061" s="6"/>
      <c r="BY1061" s="6"/>
      <c r="BZ1061" s="6"/>
      <c r="CA1061" s="6"/>
      <c r="CB1061" s="6"/>
    </row>
    <row r="1062" spans="21:80" ht="34.15" customHeight="1">
      <c r="U1062" s="15"/>
      <c r="V1062" s="15"/>
      <c r="W1062" s="15"/>
      <c r="X1062" s="15"/>
      <c r="Y1062" s="15"/>
      <c r="Z1062" s="15"/>
      <c r="AA1062" s="15"/>
      <c r="AB1062" s="15"/>
      <c r="AC1062" s="15"/>
      <c r="AD1062" s="15"/>
      <c r="AE1062" s="15"/>
      <c r="AF1062" s="15"/>
      <c r="AG1062" s="15"/>
      <c r="AH1062" s="15"/>
      <c r="AI1062" s="15"/>
      <c r="AJ1062" s="15"/>
      <c r="AK1062" s="15"/>
      <c r="AL1062" s="15"/>
      <c r="AM1062" s="15"/>
      <c r="AN1062" s="15"/>
      <c r="AO1062" s="15"/>
      <c r="AP1062" s="15"/>
      <c r="AQ1062" s="15"/>
      <c r="AR1062" s="15"/>
      <c r="AS1062" s="15"/>
      <c r="AT1062" s="15"/>
      <c r="AU1062" s="15"/>
      <c r="AV1062" s="15"/>
      <c r="AW1062" s="15"/>
      <c r="AX1062" s="15"/>
      <c r="AY1062" s="6"/>
      <c r="AZ1062" s="6"/>
      <c r="BA1062" s="6"/>
      <c r="BB1062" s="6"/>
      <c r="BC1062" s="6"/>
      <c r="BD1062" s="6"/>
      <c r="BE1062" s="6"/>
      <c r="BF1062" s="6"/>
      <c r="BG1062" s="6"/>
      <c r="BH1062" s="6"/>
      <c r="BI1062" s="6"/>
      <c r="BJ1062" s="6"/>
      <c r="BK1062" s="6"/>
      <c r="BL1062" s="6"/>
      <c r="BM1062" s="6"/>
      <c r="BN1062" s="6"/>
      <c r="BO1062" s="6"/>
      <c r="BP1062" s="6"/>
      <c r="BQ1062" s="6"/>
      <c r="BR1062" s="6"/>
      <c r="BS1062" s="6"/>
      <c r="BT1062" s="6"/>
      <c r="BU1062" s="6"/>
      <c r="BV1062" s="6"/>
      <c r="BW1062" s="6"/>
      <c r="BX1062" s="6"/>
      <c r="BY1062" s="6"/>
      <c r="BZ1062" s="6"/>
      <c r="CA1062" s="6"/>
      <c r="CB1062" s="6"/>
    </row>
    <row r="1063" spans="21:80" ht="34.15" customHeight="1">
      <c r="U1063" s="15"/>
      <c r="V1063" s="15"/>
      <c r="W1063" s="15"/>
      <c r="X1063" s="15"/>
      <c r="Y1063" s="15"/>
      <c r="Z1063" s="15"/>
      <c r="AA1063" s="15"/>
      <c r="AB1063" s="15"/>
      <c r="AC1063" s="15"/>
      <c r="AD1063" s="15"/>
      <c r="AE1063" s="15"/>
      <c r="AF1063" s="15"/>
      <c r="AG1063" s="15"/>
      <c r="AH1063" s="15"/>
      <c r="AI1063" s="15"/>
      <c r="AJ1063" s="15"/>
      <c r="AK1063" s="15"/>
      <c r="AL1063" s="15"/>
      <c r="AM1063" s="15"/>
      <c r="AN1063" s="15"/>
      <c r="AO1063" s="15"/>
      <c r="AP1063" s="15"/>
      <c r="AQ1063" s="15"/>
      <c r="AR1063" s="15"/>
      <c r="AS1063" s="15"/>
      <c r="AT1063" s="15"/>
      <c r="AU1063" s="15"/>
      <c r="AV1063" s="15"/>
      <c r="AW1063" s="15"/>
      <c r="AX1063" s="15"/>
      <c r="AY1063" s="6"/>
      <c r="AZ1063" s="6"/>
      <c r="BA1063" s="6"/>
      <c r="BB1063" s="6"/>
      <c r="BC1063" s="6"/>
      <c r="BD1063" s="6"/>
      <c r="BE1063" s="6"/>
      <c r="BF1063" s="6"/>
      <c r="BG1063" s="6"/>
      <c r="BH1063" s="6"/>
      <c r="BI1063" s="6"/>
      <c r="BJ1063" s="6"/>
      <c r="BK1063" s="6"/>
      <c r="BL1063" s="6"/>
      <c r="BM1063" s="6"/>
      <c r="BN1063" s="6"/>
      <c r="BO1063" s="6"/>
      <c r="BP1063" s="6"/>
      <c r="BQ1063" s="6"/>
      <c r="BR1063" s="6"/>
      <c r="BS1063" s="6"/>
      <c r="BT1063" s="6"/>
      <c r="BU1063" s="6"/>
      <c r="BV1063" s="6"/>
      <c r="BW1063" s="6"/>
      <c r="BX1063" s="6"/>
      <c r="BY1063" s="6"/>
      <c r="BZ1063" s="6"/>
      <c r="CA1063" s="6"/>
      <c r="CB1063" s="6"/>
    </row>
    <row r="1064" spans="21:80" ht="34.15" customHeight="1">
      <c r="U1064" s="15"/>
      <c r="V1064" s="15"/>
      <c r="W1064" s="15"/>
      <c r="X1064" s="15"/>
      <c r="Y1064" s="15"/>
      <c r="Z1064" s="15"/>
      <c r="AA1064" s="15"/>
      <c r="AB1064" s="15"/>
      <c r="AC1064" s="15"/>
      <c r="AD1064" s="15"/>
      <c r="AE1064" s="15"/>
      <c r="AF1064" s="15"/>
      <c r="AG1064" s="15"/>
      <c r="AH1064" s="15"/>
      <c r="AI1064" s="15"/>
      <c r="AJ1064" s="15"/>
      <c r="AK1064" s="15"/>
      <c r="AL1064" s="15"/>
      <c r="AM1064" s="15"/>
      <c r="AN1064" s="15"/>
      <c r="AO1064" s="15"/>
      <c r="AP1064" s="15"/>
      <c r="AQ1064" s="15"/>
      <c r="AR1064" s="15"/>
      <c r="AS1064" s="15"/>
      <c r="AT1064" s="15"/>
      <c r="AU1064" s="15"/>
      <c r="AV1064" s="15"/>
      <c r="AW1064" s="15"/>
      <c r="AX1064" s="15"/>
      <c r="AY1064" s="6"/>
      <c r="AZ1064" s="6"/>
      <c r="BA1064" s="6"/>
      <c r="BB1064" s="6"/>
      <c r="BC1064" s="6"/>
      <c r="BD1064" s="6"/>
      <c r="BE1064" s="6"/>
      <c r="BF1064" s="6"/>
      <c r="BG1064" s="6"/>
      <c r="BH1064" s="6"/>
      <c r="BI1064" s="6"/>
      <c r="BJ1064" s="6"/>
      <c r="BK1064" s="6"/>
      <c r="BL1064" s="6"/>
      <c r="BM1064" s="6"/>
      <c r="BN1064" s="6"/>
      <c r="BO1064" s="6"/>
      <c r="BP1064" s="6"/>
      <c r="BQ1064" s="6"/>
      <c r="BR1064" s="6"/>
      <c r="BS1064" s="6"/>
      <c r="BT1064" s="6"/>
      <c r="BU1064" s="6"/>
      <c r="BV1064" s="6"/>
      <c r="BW1064" s="6"/>
      <c r="BX1064" s="6"/>
      <c r="BY1064" s="6"/>
      <c r="BZ1064" s="6"/>
      <c r="CA1064" s="6"/>
      <c r="CB1064" s="6"/>
    </row>
    <row r="1065" spans="21:80" ht="34.15" customHeight="1">
      <c r="U1065" s="15"/>
      <c r="V1065" s="15"/>
      <c r="W1065" s="15"/>
      <c r="X1065" s="15"/>
      <c r="Y1065" s="15"/>
      <c r="Z1065" s="15"/>
      <c r="AA1065" s="15"/>
      <c r="AB1065" s="15"/>
      <c r="AC1065" s="15"/>
      <c r="AD1065" s="15"/>
      <c r="AE1065" s="15"/>
      <c r="AF1065" s="15"/>
      <c r="AG1065" s="15"/>
      <c r="AH1065" s="15"/>
      <c r="AI1065" s="15"/>
      <c r="AJ1065" s="15"/>
      <c r="AK1065" s="15"/>
      <c r="AL1065" s="15"/>
      <c r="AM1065" s="15"/>
      <c r="AN1065" s="15"/>
      <c r="AO1065" s="15"/>
      <c r="AP1065" s="15"/>
      <c r="AQ1065" s="15"/>
      <c r="AR1065" s="15"/>
      <c r="AS1065" s="15"/>
      <c r="AT1065" s="15"/>
      <c r="AU1065" s="15"/>
      <c r="AV1065" s="15"/>
      <c r="AW1065" s="15"/>
      <c r="AX1065" s="15"/>
      <c r="AY1065" s="6"/>
      <c r="AZ1065" s="6"/>
      <c r="BA1065" s="6"/>
      <c r="BB1065" s="6"/>
      <c r="BC1065" s="6"/>
      <c r="BD1065" s="6"/>
      <c r="BE1065" s="6"/>
      <c r="BF1065" s="6"/>
      <c r="BG1065" s="6"/>
      <c r="BH1065" s="6"/>
      <c r="BI1065" s="6"/>
      <c r="BJ1065" s="6"/>
      <c r="BK1065" s="6"/>
      <c r="BL1065" s="6"/>
      <c r="BM1065" s="6"/>
      <c r="BN1065" s="6"/>
      <c r="BO1065" s="6"/>
      <c r="BP1065" s="6"/>
      <c r="BQ1065" s="6"/>
      <c r="BR1065" s="6"/>
      <c r="BS1065" s="6"/>
      <c r="BT1065" s="6"/>
      <c r="BU1065" s="6"/>
      <c r="BV1065" s="6"/>
      <c r="BW1065" s="6"/>
      <c r="BX1065" s="6"/>
      <c r="BY1065" s="6"/>
      <c r="BZ1065" s="6"/>
      <c r="CA1065" s="6"/>
      <c r="CB1065" s="6"/>
    </row>
    <row r="1066" spans="21:80" ht="34.15" customHeight="1">
      <c r="U1066" s="15"/>
      <c r="V1066" s="15"/>
      <c r="W1066" s="15"/>
      <c r="X1066" s="15"/>
      <c r="Y1066" s="15"/>
      <c r="Z1066" s="15"/>
      <c r="AA1066" s="15"/>
      <c r="AB1066" s="15"/>
      <c r="AC1066" s="15"/>
      <c r="AD1066" s="15"/>
      <c r="AE1066" s="15"/>
      <c r="AF1066" s="15"/>
      <c r="AG1066" s="15"/>
      <c r="AH1066" s="15"/>
      <c r="AI1066" s="15"/>
      <c r="AJ1066" s="15"/>
      <c r="AK1066" s="15"/>
      <c r="AL1066" s="15"/>
      <c r="AM1066" s="15"/>
      <c r="AN1066" s="15"/>
      <c r="AO1066" s="15"/>
      <c r="AP1066" s="15"/>
      <c r="AQ1066" s="15"/>
      <c r="AR1066" s="15"/>
      <c r="AS1066" s="15"/>
      <c r="AT1066" s="15"/>
      <c r="AU1066" s="15"/>
      <c r="AV1066" s="15"/>
      <c r="AW1066" s="15"/>
      <c r="AX1066" s="15"/>
      <c r="AY1066" s="6"/>
      <c r="AZ1066" s="6"/>
      <c r="BA1066" s="6"/>
      <c r="BB1066" s="6"/>
      <c r="BC1066" s="6"/>
      <c r="BD1066" s="6"/>
      <c r="BE1066" s="6"/>
      <c r="BF1066" s="6"/>
      <c r="BG1066" s="6"/>
      <c r="BH1066" s="6"/>
      <c r="BI1066" s="6"/>
      <c r="BJ1066" s="6"/>
      <c r="BK1066" s="6"/>
      <c r="BL1066" s="6"/>
      <c r="BM1066" s="6"/>
      <c r="BN1066" s="6"/>
      <c r="BO1066" s="6"/>
      <c r="BP1066" s="6"/>
      <c r="BQ1066" s="6"/>
      <c r="BR1066" s="6"/>
      <c r="BS1066" s="6"/>
      <c r="BT1066" s="6"/>
      <c r="BU1066" s="6"/>
      <c r="BV1066" s="6"/>
      <c r="BW1066" s="6"/>
      <c r="BX1066" s="6"/>
      <c r="BY1066" s="6"/>
      <c r="BZ1066" s="6"/>
      <c r="CA1066" s="6"/>
      <c r="CB1066" s="6"/>
    </row>
    <row r="1067" spans="21:80" ht="34.15" customHeight="1">
      <c r="U1067" s="15"/>
      <c r="V1067" s="15"/>
      <c r="W1067" s="15"/>
      <c r="X1067" s="15"/>
      <c r="Y1067" s="15"/>
      <c r="Z1067" s="15"/>
      <c r="AA1067" s="15"/>
      <c r="AB1067" s="15"/>
      <c r="AC1067" s="15"/>
      <c r="AD1067" s="15"/>
      <c r="AE1067" s="15"/>
      <c r="AF1067" s="15"/>
      <c r="AG1067" s="15"/>
      <c r="AH1067" s="15"/>
      <c r="AI1067" s="15"/>
      <c r="AJ1067" s="15"/>
      <c r="AK1067" s="15"/>
      <c r="AL1067" s="15"/>
      <c r="AM1067" s="15"/>
      <c r="AN1067" s="15"/>
      <c r="AO1067" s="15"/>
      <c r="AP1067" s="15"/>
      <c r="AQ1067" s="15"/>
      <c r="AR1067" s="15"/>
      <c r="AS1067" s="15"/>
      <c r="AT1067" s="15"/>
      <c r="AU1067" s="15"/>
      <c r="AV1067" s="15"/>
      <c r="AW1067" s="15"/>
      <c r="AX1067" s="15"/>
      <c r="AY1067" s="6"/>
      <c r="AZ1067" s="6"/>
      <c r="BA1067" s="6"/>
      <c r="BB1067" s="6"/>
      <c r="BC1067" s="6"/>
      <c r="BD1067" s="6"/>
      <c r="BE1067" s="6"/>
      <c r="BF1067" s="6"/>
      <c r="BG1067" s="6"/>
      <c r="BH1067" s="6"/>
      <c r="BI1067" s="6"/>
      <c r="BJ1067" s="6"/>
      <c r="BK1067" s="6"/>
      <c r="BL1067" s="6"/>
      <c r="BM1067" s="6"/>
      <c r="BN1067" s="6"/>
      <c r="BO1067" s="6"/>
      <c r="BP1067" s="6"/>
      <c r="BQ1067" s="6"/>
      <c r="BR1067" s="6"/>
      <c r="BS1067" s="6"/>
      <c r="BT1067" s="6"/>
      <c r="BU1067" s="6"/>
      <c r="BV1067" s="6"/>
      <c r="BW1067" s="6"/>
      <c r="BX1067" s="6"/>
      <c r="BY1067" s="6"/>
      <c r="BZ1067" s="6"/>
      <c r="CA1067" s="6"/>
      <c r="CB1067" s="6"/>
    </row>
    <row r="1068" spans="21:80" ht="34.15" customHeight="1">
      <c r="U1068" s="15"/>
      <c r="V1068" s="15"/>
      <c r="W1068" s="15"/>
      <c r="X1068" s="15"/>
      <c r="Y1068" s="15"/>
      <c r="Z1068" s="15"/>
      <c r="AA1068" s="15"/>
      <c r="AB1068" s="15"/>
      <c r="AC1068" s="15"/>
      <c r="AD1068" s="15"/>
      <c r="AE1068" s="15"/>
      <c r="AF1068" s="15"/>
      <c r="AG1068" s="15"/>
      <c r="AH1068" s="15"/>
      <c r="AI1068" s="15"/>
      <c r="AJ1068" s="15"/>
      <c r="AK1068" s="15"/>
      <c r="AL1068" s="15"/>
      <c r="AM1068" s="15"/>
      <c r="AN1068" s="15"/>
      <c r="AO1068" s="15"/>
      <c r="AP1068" s="15"/>
      <c r="AQ1068" s="15"/>
      <c r="AR1068" s="15"/>
      <c r="AS1068" s="15"/>
      <c r="AT1068" s="15"/>
      <c r="AU1068" s="15"/>
      <c r="AV1068" s="15"/>
      <c r="AW1068" s="15"/>
      <c r="AX1068" s="15"/>
      <c r="AY1068" s="6"/>
      <c r="AZ1068" s="6"/>
      <c r="BA1068" s="6"/>
      <c r="BB1068" s="6"/>
      <c r="BC1068" s="6"/>
      <c r="BD1068" s="6"/>
      <c r="BE1068" s="6"/>
      <c r="BF1068" s="6"/>
      <c r="BG1068" s="6"/>
      <c r="BH1068" s="6"/>
      <c r="BI1068" s="6"/>
      <c r="BJ1068" s="6"/>
      <c r="BK1068" s="6"/>
      <c r="BL1068" s="6"/>
      <c r="BM1068" s="6"/>
      <c r="BN1068" s="6"/>
      <c r="BO1068" s="6"/>
      <c r="BP1068" s="6"/>
      <c r="BQ1068" s="6"/>
      <c r="BR1068" s="6"/>
      <c r="BS1068" s="6"/>
      <c r="BT1068" s="6"/>
      <c r="BU1068" s="6"/>
      <c r="BV1068" s="6"/>
      <c r="BW1068" s="6"/>
      <c r="BX1068" s="6"/>
      <c r="BY1068" s="6"/>
      <c r="BZ1068" s="6"/>
      <c r="CA1068" s="6"/>
      <c r="CB1068" s="6"/>
    </row>
    <row r="1069" spans="21:80" ht="34.15" customHeight="1">
      <c r="U1069" s="15"/>
      <c r="V1069" s="15"/>
      <c r="W1069" s="15"/>
      <c r="X1069" s="15"/>
      <c r="Y1069" s="15"/>
      <c r="Z1069" s="15"/>
      <c r="AA1069" s="15"/>
      <c r="AB1069" s="15"/>
      <c r="AC1069" s="15"/>
      <c r="AD1069" s="15"/>
      <c r="AE1069" s="15"/>
      <c r="AF1069" s="15"/>
      <c r="AG1069" s="15"/>
      <c r="AH1069" s="15"/>
      <c r="AI1069" s="15"/>
      <c r="AJ1069" s="15"/>
      <c r="AK1069" s="15"/>
      <c r="AL1069" s="15"/>
      <c r="AM1069" s="15"/>
      <c r="AN1069" s="15"/>
      <c r="AO1069" s="15"/>
      <c r="AP1069" s="15"/>
      <c r="AQ1069" s="15"/>
      <c r="AR1069" s="15"/>
      <c r="AS1069" s="15"/>
      <c r="AT1069" s="15"/>
      <c r="AU1069" s="15"/>
      <c r="AV1069" s="15"/>
      <c r="AW1069" s="15"/>
      <c r="AX1069" s="15"/>
      <c r="AY1069" s="6"/>
      <c r="AZ1069" s="6"/>
      <c r="BA1069" s="6"/>
      <c r="BB1069" s="6"/>
      <c r="BC1069" s="6"/>
      <c r="BD1069" s="6"/>
      <c r="BE1069" s="6"/>
      <c r="BF1069" s="6"/>
      <c r="BG1069" s="6"/>
      <c r="BH1069" s="6"/>
      <c r="BI1069" s="6"/>
      <c r="BJ1069" s="6"/>
      <c r="BK1069" s="6"/>
      <c r="BL1069" s="6"/>
      <c r="BM1069" s="6"/>
      <c r="BN1069" s="6"/>
      <c r="BO1069" s="6"/>
      <c r="BP1069" s="6"/>
      <c r="BQ1069" s="6"/>
      <c r="BR1069" s="6"/>
      <c r="BS1069" s="6"/>
      <c r="BT1069" s="6"/>
      <c r="BU1069" s="6"/>
      <c r="BV1069" s="6"/>
      <c r="BW1069" s="6"/>
      <c r="BX1069" s="6"/>
      <c r="BY1069" s="6"/>
      <c r="BZ1069" s="6"/>
      <c r="CA1069" s="6"/>
      <c r="CB1069" s="6"/>
    </row>
    <row r="1070" spans="21:80" ht="34.15" customHeight="1">
      <c r="U1070" s="15"/>
      <c r="V1070" s="15"/>
      <c r="W1070" s="15"/>
      <c r="X1070" s="15"/>
      <c r="Y1070" s="15"/>
      <c r="Z1070" s="15"/>
      <c r="AA1070" s="15"/>
      <c r="AB1070" s="15"/>
      <c r="AC1070" s="15"/>
      <c r="AD1070" s="15"/>
      <c r="AE1070" s="15"/>
      <c r="AF1070" s="15"/>
      <c r="AG1070" s="15"/>
      <c r="AH1070" s="15"/>
      <c r="AI1070" s="15"/>
      <c r="AJ1070" s="15"/>
      <c r="AK1070" s="15"/>
      <c r="AL1070" s="15"/>
      <c r="AM1070" s="15"/>
      <c r="AN1070" s="15"/>
      <c r="AO1070" s="15"/>
      <c r="AP1070" s="15"/>
      <c r="AQ1070" s="15"/>
      <c r="AR1070" s="15"/>
      <c r="AS1070" s="15"/>
      <c r="AT1070" s="15"/>
      <c r="AU1070" s="15"/>
      <c r="AV1070" s="15"/>
      <c r="AW1070" s="15"/>
      <c r="AX1070" s="15"/>
      <c r="AY1070" s="6"/>
      <c r="AZ1070" s="6"/>
      <c r="BA1070" s="6"/>
      <c r="BB1070" s="6"/>
      <c r="BC1070" s="6"/>
      <c r="BD1070" s="6"/>
      <c r="BE1070" s="6"/>
      <c r="BF1070" s="6"/>
      <c r="BG1070" s="6"/>
      <c r="BH1070" s="6"/>
      <c r="BI1070" s="6"/>
      <c r="BJ1070" s="6"/>
      <c r="BK1070" s="6"/>
      <c r="BL1070" s="6"/>
      <c r="BM1070" s="6"/>
      <c r="BN1070" s="6"/>
      <c r="BO1070" s="6"/>
      <c r="BP1070" s="6"/>
      <c r="BQ1070" s="6"/>
      <c r="BR1070" s="6"/>
      <c r="BS1070" s="6"/>
      <c r="BT1070" s="6"/>
      <c r="BU1070" s="6"/>
      <c r="BV1070" s="6"/>
      <c r="BW1070" s="6"/>
      <c r="BX1070" s="6"/>
      <c r="BY1070" s="6"/>
      <c r="BZ1070" s="6"/>
      <c r="CA1070" s="6"/>
      <c r="CB1070" s="6"/>
    </row>
    <row r="1071" spans="21:80" ht="34.15" customHeight="1">
      <c r="U1071" s="15"/>
      <c r="V1071" s="15"/>
      <c r="W1071" s="15"/>
      <c r="X1071" s="15"/>
      <c r="Y1071" s="15"/>
      <c r="Z1071" s="15"/>
      <c r="AA1071" s="15"/>
      <c r="AB1071" s="15"/>
      <c r="AC1071" s="15"/>
      <c r="AD1071" s="15"/>
      <c r="AE1071" s="15"/>
      <c r="AF1071" s="15"/>
      <c r="AG1071" s="15"/>
      <c r="AH1071" s="15"/>
      <c r="AI1071" s="15"/>
      <c r="AJ1071" s="15"/>
      <c r="AK1071" s="15"/>
      <c r="AL1071" s="15"/>
      <c r="AM1071" s="15"/>
      <c r="AN1071" s="15"/>
      <c r="AO1071" s="15"/>
      <c r="AP1071" s="15"/>
      <c r="AQ1071" s="15"/>
      <c r="AR1071" s="15"/>
      <c r="AS1071" s="15"/>
      <c r="AT1071" s="15"/>
      <c r="AU1071" s="15"/>
      <c r="AV1071" s="15"/>
      <c r="AW1071" s="15"/>
      <c r="AX1071" s="15"/>
      <c r="AY1071" s="6"/>
      <c r="AZ1071" s="6"/>
      <c r="BA1071" s="6"/>
      <c r="BB1071" s="6"/>
      <c r="BC1071" s="6"/>
      <c r="BD1071" s="6"/>
      <c r="BE1071" s="6"/>
      <c r="BF1071" s="6"/>
      <c r="BG1071" s="6"/>
      <c r="BH1071" s="6"/>
      <c r="BI1071" s="6"/>
      <c r="BJ1071" s="6"/>
      <c r="BK1071" s="6"/>
      <c r="BL1071" s="6"/>
      <c r="BM1071" s="6"/>
      <c r="BN1071" s="6"/>
      <c r="BO1071" s="6"/>
      <c r="BP1071" s="6"/>
      <c r="BQ1071" s="6"/>
      <c r="BR1071" s="6"/>
      <c r="BS1071" s="6"/>
      <c r="BT1071" s="6"/>
      <c r="BU1071" s="6"/>
      <c r="BV1071" s="6"/>
      <c r="BW1071" s="6"/>
      <c r="BX1071" s="6"/>
      <c r="BY1071" s="6"/>
      <c r="BZ1071" s="6"/>
      <c r="CA1071" s="6"/>
      <c r="CB1071" s="6"/>
    </row>
    <row r="1072" spans="21:80" ht="34.15" customHeight="1">
      <c r="U1072" s="15"/>
      <c r="V1072" s="15"/>
      <c r="W1072" s="15"/>
      <c r="X1072" s="15"/>
      <c r="Y1072" s="15"/>
      <c r="Z1072" s="15"/>
      <c r="AA1072" s="15"/>
      <c r="AB1072" s="15"/>
      <c r="AC1072" s="15"/>
      <c r="AD1072" s="15"/>
      <c r="AE1072" s="15"/>
      <c r="AF1072" s="15"/>
      <c r="AG1072" s="15"/>
      <c r="AH1072" s="15"/>
      <c r="AI1072" s="15"/>
      <c r="AJ1072" s="15"/>
      <c r="AK1072" s="15"/>
      <c r="AL1072" s="15"/>
      <c r="AM1072" s="15"/>
      <c r="AN1072" s="15"/>
      <c r="AO1072" s="15"/>
      <c r="AP1072" s="15"/>
      <c r="AQ1072" s="15"/>
      <c r="AR1072" s="15"/>
      <c r="AS1072" s="15"/>
      <c r="AT1072" s="15"/>
      <c r="AU1072" s="15"/>
      <c r="AV1072" s="15"/>
      <c r="AW1072" s="15"/>
      <c r="AX1072" s="15"/>
      <c r="AY1072" s="6"/>
      <c r="AZ1072" s="6"/>
      <c r="BA1072" s="6"/>
      <c r="BB1072" s="6"/>
      <c r="BC1072" s="6"/>
      <c r="BD1072" s="6"/>
      <c r="BE1072" s="6"/>
      <c r="BF1072" s="6"/>
      <c r="BG1072" s="6"/>
      <c r="BH1072" s="6"/>
      <c r="BI1072" s="6"/>
      <c r="BJ1072" s="6"/>
      <c r="BK1072" s="6"/>
      <c r="BL1072" s="6"/>
      <c r="BM1072" s="6"/>
      <c r="BN1072" s="6"/>
      <c r="BO1072" s="6"/>
      <c r="BP1072" s="6"/>
      <c r="BQ1072" s="6"/>
      <c r="BR1072" s="6"/>
      <c r="BS1072" s="6"/>
      <c r="BT1072" s="6"/>
      <c r="BU1072" s="6"/>
      <c r="BV1072" s="6"/>
      <c r="BW1072" s="6"/>
      <c r="BX1072" s="6"/>
      <c r="BY1072" s="6"/>
      <c r="BZ1072" s="6"/>
      <c r="CA1072" s="6"/>
      <c r="CB1072" s="6"/>
    </row>
    <row r="1073" spans="21:80" ht="34.15" customHeight="1">
      <c r="U1073" s="15"/>
      <c r="V1073" s="15"/>
      <c r="W1073" s="15"/>
      <c r="X1073" s="15"/>
      <c r="Y1073" s="15"/>
      <c r="Z1073" s="15"/>
      <c r="AA1073" s="15"/>
      <c r="AB1073" s="15"/>
      <c r="AC1073" s="15"/>
      <c r="AD1073" s="15"/>
      <c r="AE1073" s="15"/>
      <c r="AF1073" s="15"/>
      <c r="AG1073" s="15"/>
      <c r="AH1073" s="15"/>
      <c r="AI1073" s="15"/>
      <c r="AJ1073" s="15"/>
      <c r="AK1073" s="15"/>
      <c r="AL1073" s="15"/>
      <c r="AM1073" s="15"/>
      <c r="AN1073" s="15"/>
      <c r="AO1073" s="15"/>
      <c r="AP1073" s="15"/>
      <c r="AQ1073" s="15"/>
      <c r="AR1073" s="15"/>
      <c r="AS1073" s="15"/>
      <c r="AT1073" s="15"/>
      <c r="AU1073" s="15"/>
      <c r="AV1073" s="15"/>
      <c r="AW1073" s="15"/>
      <c r="AX1073" s="15"/>
      <c r="AY1073" s="6"/>
      <c r="AZ1073" s="6"/>
      <c r="BA1073" s="6"/>
      <c r="BB1073" s="6"/>
      <c r="BC1073" s="6"/>
      <c r="BD1073" s="6"/>
      <c r="BE1073" s="6"/>
      <c r="BF1073" s="6"/>
      <c r="BG1073" s="6"/>
      <c r="BH1073" s="6"/>
      <c r="BI1073" s="6"/>
      <c r="BJ1073" s="6"/>
      <c r="BK1073" s="6"/>
      <c r="BL1073" s="6"/>
      <c r="BM1073" s="6"/>
      <c r="BN1073" s="6"/>
      <c r="BO1073" s="6"/>
      <c r="BP1073" s="6"/>
      <c r="BQ1073" s="6"/>
      <c r="BR1073" s="6"/>
      <c r="BS1073" s="6"/>
      <c r="BT1073" s="6"/>
      <c r="BU1073" s="6"/>
      <c r="BV1073" s="6"/>
      <c r="BW1073" s="6"/>
      <c r="BX1073" s="6"/>
      <c r="BY1073" s="6"/>
      <c r="BZ1073" s="6"/>
      <c r="CA1073" s="6"/>
      <c r="CB1073" s="6"/>
    </row>
    <row r="1074" spans="21:80" ht="34.15" customHeight="1">
      <c r="U1074" s="15"/>
      <c r="V1074" s="15"/>
      <c r="W1074" s="15"/>
      <c r="X1074" s="15"/>
      <c r="Y1074" s="15"/>
      <c r="Z1074" s="15"/>
      <c r="AA1074" s="15"/>
      <c r="AB1074" s="15"/>
      <c r="AC1074" s="15"/>
      <c r="AD1074" s="15"/>
      <c r="AE1074" s="15"/>
      <c r="AF1074" s="15"/>
      <c r="AG1074" s="15"/>
      <c r="AH1074" s="15"/>
      <c r="AI1074" s="15"/>
      <c r="AJ1074" s="15"/>
      <c r="AK1074" s="15"/>
      <c r="AL1074" s="15"/>
      <c r="AM1074" s="15"/>
      <c r="AN1074" s="15"/>
      <c r="AO1074" s="15"/>
      <c r="AP1074" s="15"/>
      <c r="AQ1074" s="15"/>
      <c r="AR1074" s="15"/>
      <c r="AS1074" s="15"/>
      <c r="AT1074" s="15"/>
      <c r="AU1074" s="15"/>
      <c r="AV1074" s="15"/>
      <c r="AW1074" s="15"/>
      <c r="AX1074" s="15"/>
      <c r="AY1074" s="6"/>
      <c r="AZ1074" s="6"/>
      <c r="BA1074" s="6"/>
      <c r="BB1074" s="6"/>
      <c r="BC1074" s="6"/>
      <c r="BD1074" s="6"/>
      <c r="BE1074" s="6"/>
      <c r="BF1074" s="6"/>
      <c r="BG1074" s="6"/>
      <c r="BH1074" s="6"/>
      <c r="BI1074" s="6"/>
      <c r="BJ1074" s="6"/>
      <c r="BK1074" s="6"/>
      <c r="BL1074" s="6"/>
      <c r="BM1074" s="6"/>
      <c r="BN1074" s="6"/>
      <c r="BO1074" s="6"/>
      <c r="BP1074" s="6"/>
      <c r="BQ1074" s="6"/>
      <c r="BR1074" s="6"/>
      <c r="BS1074" s="6"/>
      <c r="BT1074" s="6"/>
      <c r="BU1074" s="6"/>
      <c r="BV1074" s="6"/>
      <c r="BW1074" s="6"/>
      <c r="BX1074" s="6"/>
      <c r="BY1074" s="6"/>
      <c r="BZ1074" s="6"/>
      <c r="CA1074" s="6"/>
      <c r="CB1074" s="6"/>
    </row>
    <row r="1075" spans="21:80" ht="34.15" customHeight="1">
      <c r="U1075" s="15"/>
      <c r="V1075" s="15"/>
      <c r="W1075" s="15"/>
      <c r="X1075" s="15"/>
      <c r="Y1075" s="15"/>
      <c r="Z1075" s="15"/>
      <c r="AA1075" s="15"/>
      <c r="AB1075" s="15"/>
      <c r="AC1075" s="15"/>
      <c r="AD1075" s="15"/>
      <c r="AE1075" s="15"/>
      <c r="AF1075" s="15"/>
      <c r="AG1075" s="15"/>
      <c r="AH1075" s="15"/>
      <c r="AI1075" s="15"/>
      <c r="AJ1075" s="15"/>
      <c r="AK1075" s="15"/>
      <c r="AL1075" s="15"/>
      <c r="AM1075" s="15"/>
      <c r="AN1075" s="15"/>
      <c r="AO1075" s="15"/>
      <c r="AP1075" s="15"/>
      <c r="AQ1075" s="15"/>
      <c r="AR1075" s="15"/>
      <c r="AS1075" s="15"/>
      <c r="AT1075" s="15"/>
      <c r="AU1075" s="15"/>
      <c r="AV1075" s="15"/>
      <c r="AW1075" s="15"/>
      <c r="AX1075" s="15"/>
      <c r="AY1075" s="6"/>
      <c r="AZ1075" s="6"/>
      <c r="BA1075" s="6"/>
      <c r="BB1075" s="6"/>
      <c r="BC1075" s="6"/>
      <c r="BD1075" s="6"/>
      <c r="BE1075" s="6"/>
      <c r="BF1075" s="6"/>
      <c r="BG1075" s="6"/>
      <c r="BH1075" s="6"/>
      <c r="BI1075" s="6"/>
      <c r="BJ1075" s="6"/>
      <c r="BK1075" s="6"/>
      <c r="BL1075" s="6"/>
      <c r="BM1075" s="6"/>
      <c r="BN1075" s="6"/>
      <c r="BO1075" s="6"/>
      <c r="BP1075" s="6"/>
      <c r="BQ1075" s="6"/>
      <c r="BR1075" s="6"/>
      <c r="BS1075" s="6"/>
      <c r="BT1075" s="6"/>
      <c r="BU1075" s="6"/>
      <c r="BV1075" s="6"/>
      <c r="BW1075" s="6"/>
      <c r="BX1075" s="6"/>
      <c r="BY1075" s="6"/>
      <c r="BZ1075" s="6"/>
      <c r="CA1075" s="6"/>
      <c r="CB1075" s="6"/>
    </row>
    <row r="1076" spans="21:80" ht="34.15" customHeight="1">
      <c r="U1076" s="15"/>
      <c r="V1076" s="15"/>
      <c r="W1076" s="15"/>
      <c r="X1076" s="15"/>
      <c r="Y1076" s="15"/>
      <c r="Z1076" s="15"/>
      <c r="AA1076" s="15"/>
      <c r="AB1076" s="15"/>
      <c r="AC1076" s="15"/>
      <c r="AD1076" s="15"/>
      <c r="AE1076" s="15"/>
      <c r="AF1076" s="15"/>
      <c r="AG1076" s="15"/>
      <c r="AH1076" s="15"/>
      <c r="AI1076" s="15"/>
      <c r="AJ1076" s="15"/>
      <c r="AK1076" s="15"/>
      <c r="AL1076" s="15"/>
      <c r="AM1076" s="15"/>
      <c r="AN1076" s="15"/>
      <c r="AO1076" s="15"/>
      <c r="AP1076" s="15"/>
      <c r="AQ1076" s="15"/>
      <c r="AR1076" s="15"/>
      <c r="AS1076" s="15"/>
      <c r="AT1076" s="15"/>
      <c r="AU1076" s="15"/>
      <c r="AV1076" s="15"/>
      <c r="AW1076" s="15"/>
      <c r="AX1076" s="15"/>
      <c r="AY1076" s="6"/>
      <c r="AZ1076" s="6"/>
      <c r="BA1076" s="6"/>
      <c r="BB1076" s="6"/>
      <c r="BC1076" s="6"/>
      <c r="BD1076" s="6"/>
      <c r="BE1076" s="6"/>
      <c r="BF1076" s="6"/>
      <c r="BG1076" s="6"/>
      <c r="BH1076" s="6"/>
      <c r="BI1076" s="6"/>
      <c r="BJ1076" s="6"/>
      <c r="BK1076" s="6"/>
      <c r="BL1076" s="6"/>
      <c r="BM1076" s="6"/>
      <c r="BN1076" s="6"/>
      <c r="BO1076" s="6"/>
      <c r="BP1076" s="6"/>
      <c r="BQ1076" s="6"/>
      <c r="BR1076" s="6"/>
      <c r="BS1076" s="6"/>
      <c r="BT1076" s="6"/>
      <c r="BU1076" s="6"/>
      <c r="BV1076" s="6"/>
      <c r="BW1076" s="6"/>
      <c r="BX1076" s="6"/>
      <c r="BY1076" s="6"/>
      <c r="BZ1076" s="6"/>
      <c r="CA1076" s="6"/>
      <c r="CB1076" s="6"/>
    </row>
    <row r="1077" spans="21:80" ht="34.15" customHeight="1">
      <c r="U1077" s="15"/>
      <c r="V1077" s="15"/>
      <c r="W1077" s="15"/>
      <c r="X1077" s="15"/>
      <c r="Y1077" s="15"/>
      <c r="Z1077" s="15"/>
      <c r="AA1077" s="15"/>
      <c r="AB1077" s="15"/>
      <c r="AC1077" s="15"/>
      <c r="AD1077" s="15"/>
      <c r="AE1077" s="15"/>
      <c r="AF1077" s="15"/>
      <c r="AG1077" s="15"/>
      <c r="AH1077" s="15"/>
      <c r="AI1077" s="15"/>
      <c r="AJ1077" s="15"/>
      <c r="AK1077" s="15"/>
      <c r="AL1077" s="15"/>
      <c r="AM1077" s="15"/>
      <c r="AN1077" s="15"/>
      <c r="AO1077" s="15"/>
      <c r="AP1077" s="15"/>
      <c r="AQ1077" s="15"/>
      <c r="AR1077" s="15"/>
      <c r="AS1077" s="15"/>
      <c r="AT1077" s="15"/>
      <c r="AU1077" s="15"/>
      <c r="AV1077" s="15"/>
      <c r="AW1077" s="15"/>
      <c r="AX1077" s="15"/>
      <c r="AY1077" s="6"/>
      <c r="AZ1077" s="6"/>
      <c r="BA1077" s="6"/>
      <c r="BB1077" s="6"/>
      <c r="BC1077" s="6"/>
      <c r="BD1077" s="6"/>
      <c r="BE1077" s="6"/>
      <c r="BF1077" s="6"/>
      <c r="BG1077" s="6"/>
      <c r="BH1077" s="6"/>
      <c r="BI1077" s="6"/>
      <c r="BJ1077" s="6"/>
      <c r="BK1077" s="6"/>
      <c r="BL1077" s="6"/>
      <c r="BM1077" s="6"/>
      <c r="BN1077" s="6"/>
      <c r="BO1077" s="6"/>
      <c r="BP1077" s="6"/>
      <c r="BQ1077" s="6"/>
      <c r="BR1077" s="6"/>
      <c r="BS1077" s="6"/>
      <c r="BT1077" s="6"/>
      <c r="BU1077" s="6"/>
      <c r="BV1077" s="6"/>
      <c r="BW1077" s="6"/>
      <c r="BX1077" s="6"/>
      <c r="BY1077" s="6"/>
      <c r="BZ1077" s="6"/>
      <c r="CA1077" s="6"/>
      <c r="CB1077" s="6"/>
    </row>
    <row r="1078" spans="21:80" ht="34.15" customHeight="1">
      <c r="U1078" s="15"/>
      <c r="V1078" s="15"/>
      <c r="W1078" s="15"/>
      <c r="X1078" s="15"/>
      <c r="Y1078" s="15"/>
      <c r="Z1078" s="15"/>
      <c r="AA1078" s="15"/>
      <c r="AB1078" s="15"/>
      <c r="AC1078" s="15"/>
      <c r="AD1078" s="15"/>
      <c r="AE1078" s="15"/>
      <c r="AF1078" s="15"/>
      <c r="AG1078" s="15"/>
      <c r="AH1078" s="15"/>
      <c r="AI1078" s="15"/>
      <c r="AJ1078" s="15"/>
      <c r="AK1078" s="15"/>
      <c r="AL1078" s="15"/>
      <c r="AM1078" s="15"/>
      <c r="AN1078" s="15"/>
      <c r="AO1078" s="15"/>
      <c r="AP1078" s="15"/>
      <c r="AQ1078" s="15"/>
      <c r="AR1078" s="15"/>
      <c r="AS1078" s="15"/>
      <c r="AT1078" s="15"/>
      <c r="AU1078" s="15"/>
      <c r="AV1078" s="15"/>
      <c r="AW1078" s="15"/>
      <c r="AX1078" s="15"/>
      <c r="AY1078" s="6"/>
      <c r="AZ1078" s="6"/>
      <c r="BA1078" s="6"/>
      <c r="BB1078" s="6"/>
      <c r="BC1078" s="6"/>
      <c r="BD1078" s="6"/>
      <c r="BE1078" s="6"/>
      <c r="BF1078" s="6"/>
      <c r="BG1078" s="6"/>
      <c r="BH1078" s="6"/>
      <c r="BI1078" s="6"/>
      <c r="BJ1078" s="6"/>
      <c r="BK1078" s="6"/>
      <c r="BL1078" s="6"/>
      <c r="BM1078" s="6"/>
      <c r="BN1078" s="6"/>
      <c r="BO1078" s="6"/>
      <c r="BP1078" s="6"/>
      <c r="BQ1078" s="6"/>
      <c r="BR1078" s="6"/>
      <c r="BS1078" s="6"/>
      <c r="BT1078" s="6"/>
      <c r="BU1078" s="6"/>
      <c r="BV1078" s="6"/>
      <c r="BW1078" s="6"/>
      <c r="BX1078" s="6"/>
      <c r="BY1078" s="6"/>
      <c r="BZ1078" s="6"/>
      <c r="CA1078" s="6"/>
      <c r="CB1078" s="6"/>
    </row>
    <row r="1079" spans="21:80" ht="34.15" customHeight="1">
      <c r="U1079" s="15"/>
      <c r="V1079" s="15"/>
      <c r="W1079" s="15"/>
      <c r="X1079" s="15"/>
      <c r="Y1079" s="15"/>
      <c r="Z1079" s="15"/>
      <c r="AA1079" s="15"/>
      <c r="AB1079" s="15"/>
      <c r="AC1079" s="15"/>
      <c r="AD1079" s="15"/>
      <c r="AE1079" s="15"/>
      <c r="AF1079" s="15"/>
      <c r="AG1079" s="15"/>
      <c r="AH1079" s="15"/>
      <c r="AI1079" s="15"/>
      <c r="AJ1079" s="15"/>
      <c r="AK1079" s="15"/>
      <c r="AL1079" s="15"/>
      <c r="AM1079" s="15"/>
      <c r="AN1079" s="15"/>
      <c r="AO1079" s="15"/>
      <c r="AP1079" s="15"/>
      <c r="AQ1079" s="15"/>
      <c r="AR1079" s="15"/>
      <c r="AS1079" s="15"/>
      <c r="AT1079" s="15"/>
      <c r="AU1079" s="15"/>
      <c r="AV1079" s="15"/>
      <c r="AW1079" s="15"/>
      <c r="AX1079" s="15"/>
      <c r="AY1079" s="6"/>
      <c r="AZ1079" s="6"/>
      <c r="BA1079" s="6"/>
      <c r="BB1079" s="6"/>
      <c r="BC1079" s="6"/>
      <c r="BD1079" s="6"/>
      <c r="BE1079" s="6"/>
      <c r="BF1079" s="6"/>
      <c r="BG1079" s="6"/>
      <c r="BH1079" s="6"/>
      <c r="BI1079" s="6"/>
      <c r="BJ1079" s="6"/>
      <c r="BK1079" s="6"/>
      <c r="BL1079" s="6"/>
      <c r="BM1079" s="6"/>
      <c r="BN1079" s="6"/>
      <c r="BO1079" s="6"/>
      <c r="BP1079" s="6"/>
      <c r="BQ1079" s="6"/>
      <c r="BR1079" s="6"/>
      <c r="BS1079" s="6"/>
      <c r="BT1079" s="6"/>
      <c r="BU1079" s="6"/>
      <c r="BV1079" s="6"/>
      <c r="BW1079" s="6"/>
      <c r="BX1079" s="6"/>
      <c r="BY1079" s="6"/>
      <c r="BZ1079" s="6"/>
      <c r="CA1079" s="6"/>
      <c r="CB1079" s="6"/>
    </row>
    <row r="1080" spans="21:80" ht="34.15" customHeight="1">
      <c r="U1080" s="15"/>
      <c r="V1080" s="15"/>
      <c r="W1080" s="15"/>
      <c r="X1080" s="15"/>
      <c r="Y1080" s="15"/>
      <c r="Z1080" s="15"/>
      <c r="AA1080" s="15"/>
      <c r="AB1080" s="15"/>
      <c r="AC1080" s="15"/>
      <c r="AD1080" s="15"/>
      <c r="AE1080" s="15"/>
      <c r="AF1080" s="15"/>
      <c r="AG1080" s="15"/>
      <c r="AH1080" s="15"/>
      <c r="AI1080" s="15"/>
      <c r="AJ1080" s="15"/>
      <c r="AK1080" s="15"/>
      <c r="AL1080" s="15"/>
      <c r="AM1080" s="15"/>
      <c r="AN1080" s="15"/>
      <c r="AO1080" s="15"/>
      <c r="AP1080" s="15"/>
      <c r="AQ1080" s="15"/>
      <c r="AR1080" s="15"/>
      <c r="AS1080" s="15"/>
      <c r="AT1080" s="15"/>
      <c r="AU1080" s="15"/>
      <c r="AV1080" s="15"/>
      <c r="AW1080" s="15"/>
      <c r="AX1080" s="15"/>
      <c r="AY1080" s="6"/>
      <c r="AZ1080" s="6"/>
      <c r="BA1080" s="6"/>
      <c r="BB1080" s="6"/>
      <c r="BC1080" s="6"/>
      <c r="BD1080" s="6"/>
      <c r="BE1080" s="6"/>
      <c r="BF1080" s="6"/>
      <c r="BG1080" s="6"/>
      <c r="BH1080" s="6"/>
      <c r="BI1080" s="6"/>
      <c r="BJ1080" s="6"/>
      <c r="BK1080" s="6"/>
      <c r="BL1080" s="6"/>
      <c r="BM1080" s="6"/>
      <c r="BN1080" s="6"/>
      <c r="BO1080" s="6"/>
      <c r="BP1080" s="6"/>
      <c r="BQ1080" s="6"/>
      <c r="BR1080" s="6"/>
      <c r="BS1080" s="6"/>
      <c r="BT1080" s="6"/>
      <c r="BU1080" s="6"/>
      <c r="BV1080" s="6"/>
      <c r="BW1080" s="6"/>
      <c r="BX1080" s="6"/>
      <c r="BY1080" s="6"/>
      <c r="BZ1080" s="6"/>
      <c r="CA1080" s="6"/>
      <c r="CB1080" s="6"/>
    </row>
    <row r="1081" spans="21:80" ht="34.15" customHeight="1">
      <c r="U1081" s="15"/>
      <c r="V1081" s="15"/>
      <c r="W1081" s="15"/>
      <c r="X1081" s="15"/>
      <c r="Y1081" s="15"/>
      <c r="Z1081" s="15"/>
      <c r="AA1081" s="15"/>
      <c r="AB1081" s="15"/>
      <c r="AC1081" s="15"/>
      <c r="AD1081" s="15"/>
      <c r="AE1081" s="15"/>
      <c r="AF1081" s="15"/>
      <c r="AG1081" s="15"/>
      <c r="AH1081" s="15"/>
      <c r="AI1081" s="15"/>
      <c r="AJ1081" s="15"/>
      <c r="AK1081" s="15"/>
      <c r="AL1081" s="15"/>
      <c r="AM1081" s="15"/>
      <c r="AN1081" s="15"/>
      <c r="AO1081" s="15"/>
      <c r="AP1081" s="15"/>
      <c r="AQ1081" s="15"/>
      <c r="AR1081" s="15"/>
      <c r="AS1081" s="15"/>
      <c r="AT1081" s="15"/>
      <c r="AU1081" s="15"/>
      <c r="AV1081" s="15"/>
      <c r="AW1081" s="15"/>
      <c r="AX1081" s="15"/>
      <c r="AY1081" s="6"/>
      <c r="AZ1081" s="6"/>
      <c r="BA1081" s="6"/>
      <c r="BB1081" s="6"/>
      <c r="BC1081" s="6"/>
      <c r="BD1081" s="6"/>
      <c r="BE1081" s="6"/>
      <c r="BF1081" s="6"/>
      <c r="BG1081" s="6"/>
      <c r="BH1081" s="6"/>
      <c r="BI1081" s="6"/>
      <c r="BJ1081" s="6"/>
      <c r="BK1081" s="6"/>
      <c r="BL1081" s="6"/>
      <c r="BM1081" s="6"/>
      <c r="BN1081" s="6"/>
      <c r="BO1081" s="6"/>
      <c r="BP1081" s="6"/>
      <c r="BQ1081" s="6"/>
      <c r="BR1081" s="6"/>
      <c r="BS1081" s="6"/>
      <c r="BT1081" s="6"/>
      <c r="BU1081" s="6"/>
      <c r="BV1081" s="6"/>
      <c r="BW1081" s="6"/>
      <c r="BX1081" s="6"/>
      <c r="BY1081" s="6"/>
      <c r="BZ1081" s="6"/>
      <c r="CA1081" s="6"/>
      <c r="CB1081" s="6"/>
    </row>
    <row r="1082" spans="21:80" ht="34.15" customHeight="1">
      <c r="U1082" s="15"/>
      <c r="V1082" s="15"/>
      <c r="W1082" s="15"/>
      <c r="X1082" s="15"/>
      <c r="Y1082" s="15"/>
      <c r="Z1082" s="15"/>
      <c r="AA1082" s="15"/>
      <c r="AB1082" s="15"/>
      <c r="AC1082" s="15"/>
      <c r="AD1082" s="15"/>
      <c r="AE1082" s="15"/>
      <c r="AF1082" s="15"/>
      <c r="AG1082" s="15"/>
      <c r="AH1082" s="15"/>
      <c r="AI1082" s="15"/>
      <c r="AJ1082" s="15"/>
      <c r="AK1082" s="15"/>
      <c r="AL1082" s="15"/>
      <c r="AM1082" s="15"/>
      <c r="AN1082" s="15"/>
      <c r="AO1082" s="15"/>
      <c r="AP1082" s="15"/>
      <c r="AQ1082" s="15"/>
      <c r="AR1082" s="15"/>
      <c r="AS1082" s="15"/>
      <c r="AT1082" s="15"/>
      <c r="AU1082" s="15"/>
      <c r="AV1082" s="15"/>
      <c r="AW1082" s="15"/>
      <c r="AX1082" s="15"/>
      <c r="AY1082" s="6"/>
      <c r="AZ1082" s="6"/>
      <c r="BA1082" s="6"/>
      <c r="BB1082" s="6"/>
      <c r="BC1082" s="6"/>
      <c r="BD1082" s="6"/>
      <c r="BE1082" s="6"/>
      <c r="BF1082" s="6"/>
      <c r="BG1082" s="6"/>
      <c r="BH1082" s="6"/>
      <c r="BI1082" s="6"/>
      <c r="BJ1082" s="6"/>
      <c r="BK1082" s="6"/>
      <c r="BL1082" s="6"/>
      <c r="BM1082" s="6"/>
      <c r="BN1082" s="6"/>
      <c r="BO1082" s="6"/>
      <c r="BP1082" s="6"/>
      <c r="BQ1082" s="6"/>
      <c r="BR1082" s="6"/>
      <c r="BS1082" s="6"/>
      <c r="BT1082" s="6"/>
      <c r="BU1082" s="6"/>
      <c r="BV1082" s="6"/>
      <c r="BW1082" s="6"/>
      <c r="BX1082" s="6"/>
      <c r="BY1082" s="6"/>
      <c r="BZ1082" s="6"/>
      <c r="CA1082" s="6"/>
      <c r="CB1082" s="6"/>
    </row>
    <row r="1083" spans="21:80" ht="34.15" customHeight="1">
      <c r="U1083" s="15"/>
      <c r="V1083" s="15"/>
      <c r="W1083" s="15"/>
      <c r="X1083" s="15"/>
      <c r="Y1083" s="15"/>
      <c r="Z1083" s="15"/>
      <c r="AA1083" s="15"/>
      <c r="AB1083" s="15"/>
      <c r="AC1083" s="15"/>
      <c r="AD1083" s="15"/>
      <c r="AE1083" s="15"/>
      <c r="AF1083" s="15"/>
      <c r="AG1083" s="15"/>
      <c r="AH1083" s="15"/>
      <c r="AI1083" s="15"/>
      <c r="AJ1083" s="15"/>
      <c r="AK1083" s="15"/>
      <c r="AL1083" s="15"/>
      <c r="AM1083" s="15"/>
      <c r="AN1083" s="15"/>
      <c r="AO1083" s="15"/>
      <c r="AP1083" s="15"/>
      <c r="AQ1083" s="15"/>
      <c r="AR1083" s="15"/>
      <c r="AS1083" s="15"/>
      <c r="AT1083" s="15"/>
      <c r="AU1083" s="15"/>
      <c r="AV1083" s="15"/>
      <c r="AW1083" s="15"/>
      <c r="AX1083" s="15"/>
      <c r="AY1083" s="6"/>
      <c r="AZ1083" s="6"/>
      <c r="BA1083" s="6"/>
      <c r="BB1083" s="6"/>
      <c r="BC1083" s="6"/>
      <c r="BD1083" s="6"/>
      <c r="BE1083" s="6"/>
      <c r="BF1083" s="6"/>
      <c r="BG1083" s="6"/>
      <c r="BH1083" s="6"/>
      <c r="BI1083" s="6"/>
      <c r="BJ1083" s="6"/>
      <c r="BK1083" s="6"/>
      <c r="BL1083" s="6"/>
      <c r="BM1083" s="6"/>
      <c r="BN1083" s="6"/>
      <c r="BO1083" s="6"/>
      <c r="BP1083" s="6"/>
      <c r="BQ1083" s="6"/>
      <c r="BR1083" s="6"/>
      <c r="BS1083" s="6"/>
      <c r="BT1083" s="6"/>
      <c r="BU1083" s="6"/>
      <c r="BV1083" s="6"/>
      <c r="BW1083" s="6"/>
      <c r="BX1083" s="6"/>
      <c r="BY1083" s="6"/>
      <c r="BZ1083" s="6"/>
      <c r="CA1083" s="6"/>
      <c r="CB1083" s="6"/>
    </row>
    <row r="1084" spans="21:80" ht="34.15" customHeight="1">
      <c r="U1084" s="15"/>
      <c r="V1084" s="15"/>
      <c r="W1084" s="15"/>
      <c r="X1084" s="15"/>
      <c r="Y1084" s="15"/>
      <c r="Z1084" s="15"/>
      <c r="AA1084" s="15"/>
      <c r="AB1084" s="15"/>
      <c r="AC1084" s="15"/>
      <c r="AD1084" s="15"/>
      <c r="AE1084" s="15"/>
      <c r="AF1084" s="15"/>
      <c r="AG1084" s="15"/>
      <c r="AH1084" s="15"/>
      <c r="AI1084" s="15"/>
      <c r="AJ1084" s="15"/>
      <c r="AK1084" s="15"/>
      <c r="AL1084" s="15"/>
      <c r="AM1084" s="15"/>
      <c r="AN1084" s="15"/>
      <c r="AO1084" s="15"/>
      <c r="AP1084" s="15"/>
      <c r="AQ1084" s="15"/>
      <c r="AR1084" s="15"/>
      <c r="AS1084" s="15"/>
      <c r="AT1084" s="15"/>
      <c r="AU1084" s="15"/>
      <c r="AV1084" s="15"/>
      <c r="AW1084" s="15"/>
      <c r="AX1084" s="15"/>
      <c r="AY1084" s="6"/>
      <c r="AZ1084" s="6"/>
      <c r="BA1084" s="6"/>
      <c r="BB1084" s="6"/>
      <c r="BC1084" s="6"/>
      <c r="BD1084" s="6"/>
      <c r="BE1084" s="6"/>
      <c r="BF1084" s="6"/>
      <c r="BG1084" s="6"/>
      <c r="BH1084" s="6"/>
      <c r="BI1084" s="6"/>
      <c r="BJ1084" s="6"/>
      <c r="BK1084" s="6"/>
      <c r="BL1084" s="6"/>
      <c r="BM1084" s="6"/>
      <c r="BN1084" s="6"/>
      <c r="BO1084" s="6"/>
      <c r="BP1084" s="6"/>
      <c r="BQ1084" s="6"/>
      <c r="BR1084" s="6"/>
      <c r="BS1084" s="6"/>
      <c r="BT1084" s="6"/>
      <c r="BU1084" s="6"/>
      <c r="BV1084" s="6"/>
      <c r="BW1084" s="6"/>
      <c r="BX1084" s="6"/>
      <c r="BY1084" s="6"/>
      <c r="BZ1084" s="6"/>
      <c r="CA1084" s="6"/>
      <c r="CB1084" s="6"/>
    </row>
    <row r="1085" spans="21:80" ht="34.15" customHeight="1">
      <c r="U1085" s="15"/>
      <c r="V1085" s="15"/>
      <c r="W1085" s="15"/>
      <c r="X1085" s="15"/>
      <c r="Y1085" s="15"/>
      <c r="Z1085" s="15"/>
      <c r="AA1085" s="15"/>
      <c r="AB1085" s="15"/>
      <c r="AC1085" s="15"/>
      <c r="AD1085" s="15"/>
      <c r="AE1085" s="15"/>
      <c r="AF1085" s="15"/>
      <c r="AG1085" s="15"/>
      <c r="AH1085" s="15"/>
      <c r="AI1085" s="15"/>
      <c r="AJ1085" s="15"/>
      <c r="AK1085" s="15"/>
      <c r="AL1085" s="15"/>
      <c r="AM1085" s="15"/>
      <c r="AN1085" s="15"/>
      <c r="AO1085" s="15"/>
      <c r="AP1085" s="15"/>
      <c r="AQ1085" s="15"/>
      <c r="AR1085" s="15"/>
      <c r="AS1085" s="15"/>
      <c r="AT1085" s="15"/>
      <c r="AU1085" s="15"/>
      <c r="AV1085" s="15"/>
      <c r="AW1085" s="15"/>
      <c r="AX1085" s="15"/>
      <c r="AY1085" s="6"/>
      <c r="AZ1085" s="6"/>
      <c r="BA1085" s="6"/>
      <c r="BB1085" s="6"/>
      <c r="BC1085" s="6"/>
      <c r="BD1085" s="6"/>
      <c r="BE1085" s="6"/>
      <c r="BF1085" s="6"/>
      <c r="BG1085" s="6"/>
      <c r="BH1085" s="6"/>
      <c r="BI1085" s="6"/>
      <c r="BJ1085" s="6"/>
      <c r="BK1085" s="6"/>
      <c r="BL1085" s="6"/>
      <c r="BM1085" s="6"/>
      <c r="BN1085" s="6"/>
      <c r="BO1085" s="6"/>
      <c r="BP1085" s="6"/>
      <c r="BQ1085" s="6"/>
      <c r="BR1085" s="6"/>
      <c r="BS1085" s="6"/>
      <c r="BT1085" s="6"/>
      <c r="BU1085" s="6"/>
      <c r="BV1085" s="6"/>
      <c r="BW1085" s="6"/>
      <c r="BX1085" s="6"/>
      <c r="BY1085" s="6"/>
      <c r="BZ1085" s="6"/>
      <c r="CA1085" s="6"/>
      <c r="CB1085" s="6"/>
    </row>
    <row r="1086" spans="21:80" ht="34.15" customHeight="1">
      <c r="U1086" s="15"/>
      <c r="V1086" s="15"/>
      <c r="W1086" s="15"/>
      <c r="X1086" s="15"/>
      <c r="Y1086" s="15"/>
      <c r="Z1086" s="15"/>
      <c r="AA1086" s="15"/>
      <c r="AB1086" s="15"/>
      <c r="AC1086" s="15"/>
      <c r="AD1086" s="15"/>
      <c r="AE1086" s="15"/>
      <c r="AF1086" s="15"/>
      <c r="AG1086" s="15"/>
      <c r="AH1086" s="15"/>
      <c r="AI1086" s="15"/>
      <c r="AJ1086" s="15"/>
      <c r="AK1086" s="15"/>
      <c r="AL1086" s="15"/>
      <c r="AM1086" s="15"/>
      <c r="AN1086" s="15"/>
      <c r="AO1086" s="15"/>
      <c r="AP1086" s="15"/>
      <c r="AQ1086" s="15"/>
      <c r="AR1086" s="15"/>
      <c r="AS1086" s="15"/>
      <c r="AT1086" s="15"/>
      <c r="AU1086" s="15"/>
      <c r="AV1086" s="15"/>
      <c r="AW1086" s="15"/>
      <c r="AX1086" s="15"/>
      <c r="AY1086" s="6"/>
      <c r="AZ1086" s="6"/>
      <c r="BA1086" s="6"/>
      <c r="BB1086" s="6"/>
      <c r="BC1086" s="6"/>
      <c r="BD1086" s="6"/>
      <c r="BE1086" s="6"/>
      <c r="BF1086" s="6"/>
      <c r="BG1086" s="6"/>
      <c r="BH1086" s="6"/>
      <c r="BI1086" s="6"/>
      <c r="BJ1086" s="6"/>
      <c r="BK1086" s="6"/>
      <c r="BL1086" s="6"/>
      <c r="BM1086" s="6"/>
      <c r="BN1086" s="6"/>
      <c r="BO1086" s="6"/>
      <c r="BP1086" s="6"/>
      <c r="BQ1086" s="6"/>
      <c r="BR1086" s="6"/>
      <c r="BS1086" s="6"/>
      <c r="BT1086" s="6"/>
      <c r="BU1086" s="6"/>
      <c r="BV1086" s="6"/>
      <c r="BW1086" s="6"/>
      <c r="BX1086" s="6"/>
      <c r="BY1086" s="6"/>
      <c r="BZ1086" s="6"/>
      <c r="CA1086" s="6"/>
      <c r="CB1086" s="6"/>
    </row>
    <row r="1087" spans="21:80" ht="34.15" customHeight="1">
      <c r="U1087" s="15"/>
      <c r="V1087" s="15"/>
      <c r="W1087" s="15"/>
      <c r="X1087" s="15"/>
      <c r="Y1087" s="15"/>
      <c r="Z1087" s="15"/>
      <c r="AA1087" s="15"/>
      <c r="AB1087" s="15"/>
      <c r="AC1087" s="15"/>
      <c r="AD1087" s="15"/>
      <c r="AE1087" s="15"/>
      <c r="AF1087" s="15"/>
      <c r="AG1087" s="15"/>
      <c r="AH1087" s="15"/>
      <c r="AI1087" s="15"/>
      <c r="AJ1087" s="15"/>
      <c r="AK1087" s="15"/>
      <c r="AL1087" s="15"/>
      <c r="AM1087" s="15"/>
      <c r="AN1087" s="15"/>
      <c r="AO1087" s="15"/>
      <c r="AP1087" s="15"/>
      <c r="AQ1087" s="15"/>
      <c r="AR1087" s="15"/>
      <c r="AS1087" s="15"/>
      <c r="AT1087" s="15"/>
      <c r="AU1087" s="15"/>
      <c r="AV1087" s="15"/>
      <c r="AW1087" s="15"/>
      <c r="AX1087" s="15"/>
      <c r="AY1087" s="6"/>
      <c r="AZ1087" s="6"/>
      <c r="BA1087" s="6"/>
      <c r="BB1087" s="6"/>
      <c r="BC1087" s="6"/>
      <c r="BD1087" s="6"/>
      <c r="BE1087" s="6"/>
      <c r="BF1087" s="6"/>
      <c r="BG1087" s="6"/>
      <c r="BH1087" s="6"/>
      <c r="BI1087" s="6"/>
      <c r="BJ1087" s="6"/>
      <c r="BK1087" s="6"/>
      <c r="BL1087" s="6"/>
      <c r="BM1087" s="6"/>
      <c r="BN1087" s="6"/>
      <c r="BO1087" s="6"/>
      <c r="BP1087" s="6"/>
      <c r="BQ1087" s="6"/>
      <c r="BR1087" s="6"/>
      <c r="BS1087" s="6"/>
      <c r="BT1087" s="6"/>
      <c r="BU1087" s="6"/>
      <c r="BV1087" s="6"/>
      <c r="BW1087" s="6"/>
      <c r="BX1087" s="6"/>
      <c r="BY1087" s="6"/>
      <c r="BZ1087" s="6"/>
      <c r="CA1087" s="6"/>
      <c r="CB1087" s="6"/>
    </row>
    <row r="1088" spans="21:80" ht="34.15" customHeight="1">
      <c r="U1088" s="15"/>
      <c r="V1088" s="15"/>
      <c r="W1088" s="15"/>
      <c r="X1088" s="15"/>
      <c r="Y1088" s="15"/>
      <c r="Z1088" s="15"/>
      <c r="AA1088" s="15"/>
      <c r="AB1088" s="15"/>
      <c r="AC1088" s="15"/>
      <c r="AD1088" s="15"/>
      <c r="AE1088" s="15"/>
      <c r="AF1088" s="15"/>
      <c r="AG1088" s="15"/>
      <c r="AH1088" s="15"/>
      <c r="AI1088" s="15"/>
      <c r="AJ1088" s="15"/>
      <c r="AK1088" s="15"/>
      <c r="AL1088" s="15"/>
      <c r="AM1088" s="15"/>
      <c r="AN1088" s="15"/>
      <c r="AO1088" s="15"/>
      <c r="AP1088" s="15"/>
      <c r="AQ1088" s="15"/>
      <c r="AR1088" s="15"/>
      <c r="AS1088" s="15"/>
      <c r="AT1088" s="15"/>
      <c r="AU1088" s="15"/>
      <c r="AV1088" s="15"/>
      <c r="AW1088" s="15"/>
      <c r="AX1088" s="15"/>
      <c r="AY1088" s="6"/>
      <c r="AZ1088" s="6"/>
      <c r="BA1088" s="6"/>
      <c r="BB1088" s="6"/>
      <c r="BC1088" s="6"/>
      <c r="BD1088" s="6"/>
      <c r="BE1088" s="6"/>
      <c r="BF1088" s="6"/>
      <c r="BG1088" s="6"/>
      <c r="BH1088" s="6"/>
      <c r="BI1088" s="6"/>
      <c r="BJ1088" s="6"/>
      <c r="BK1088" s="6"/>
      <c r="BL1088" s="6"/>
      <c r="BM1088" s="6"/>
      <c r="BN1088" s="6"/>
      <c r="BO1088" s="6"/>
      <c r="BP1088" s="6"/>
      <c r="BQ1088" s="6"/>
      <c r="BR1088" s="6"/>
      <c r="BS1088" s="6"/>
      <c r="BT1088" s="6"/>
      <c r="BU1088" s="6"/>
      <c r="BV1088" s="6"/>
      <c r="BW1088" s="6"/>
      <c r="BX1088" s="6"/>
      <c r="BY1088" s="6"/>
      <c r="BZ1088" s="6"/>
      <c r="CA1088" s="6"/>
      <c r="CB1088" s="6"/>
    </row>
    <row r="1089" spans="21:80" ht="34.15" customHeight="1">
      <c r="U1089" s="15"/>
      <c r="V1089" s="15"/>
      <c r="W1089" s="15"/>
      <c r="X1089" s="15"/>
      <c r="Y1089" s="15"/>
      <c r="Z1089" s="15"/>
      <c r="AA1089" s="15"/>
      <c r="AB1089" s="15"/>
      <c r="AC1089" s="15"/>
      <c r="AD1089" s="15"/>
      <c r="AE1089" s="15"/>
      <c r="AF1089" s="15"/>
      <c r="AG1089" s="15"/>
      <c r="AH1089" s="15"/>
      <c r="AI1089" s="15"/>
      <c r="AJ1089" s="15"/>
      <c r="AK1089" s="15"/>
      <c r="AL1089" s="15"/>
      <c r="AM1089" s="15"/>
      <c r="AN1089" s="15"/>
      <c r="AO1089" s="15"/>
      <c r="AP1089" s="15"/>
      <c r="AQ1089" s="15"/>
      <c r="AR1089" s="15"/>
      <c r="AS1089" s="15"/>
      <c r="AT1089" s="15"/>
      <c r="AU1089" s="15"/>
      <c r="AV1089" s="15"/>
      <c r="AW1089" s="15"/>
      <c r="AX1089" s="15"/>
      <c r="AY1089" s="6"/>
      <c r="AZ1089" s="6"/>
      <c r="BA1089" s="6"/>
      <c r="BB1089" s="6"/>
      <c r="BC1089" s="6"/>
      <c r="BD1089" s="6"/>
      <c r="BE1089" s="6"/>
      <c r="BF1089" s="6"/>
      <c r="BG1089" s="6"/>
      <c r="BH1089" s="6"/>
      <c r="BI1089" s="6"/>
      <c r="BJ1089" s="6"/>
      <c r="BK1089" s="6"/>
      <c r="BL1089" s="6"/>
      <c r="BM1089" s="6"/>
      <c r="BN1089" s="6"/>
      <c r="BO1089" s="6"/>
      <c r="BP1089" s="6"/>
      <c r="BQ1089" s="6"/>
      <c r="BR1089" s="6"/>
      <c r="BS1089" s="6"/>
      <c r="BT1089" s="6"/>
      <c r="BU1089" s="6"/>
      <c r="BV1089" s="6"/>
      <c r="BW1089" s="6"/>
      <c r="BX1089" s="6"/>
      <c r="BY1089" s="6"/>
      <c r="BZ1089" s="6"/>
      <c r="CA1089" s="6"/>
      <c r="CB1089" s="6"/>
    </row>
    <row r="1090" spans="21:80" ht="34.15" customHeight="1">
      <c r="U1090" s="15"/>
      <c r="V1090" s="15"/>
      <c r="W1090" s="15"/>
      <c r="X1090" s="15"/>
      <c r="Y1090" s="15"/>
      <c r="Z1090" s="15"/>
      <c r="AA1090" s="15"/>
      <c r="AB1090" s="15"/>
      <c r="AC1090" s="15"/>
      <c r="AD1090" s="15"/>
      <c r="AE1090" s="15"/>
      <c r="AF1090" s="15"/>
      <c r="AG1090" s="15"/>
      <c r="AH1090" s="15"/>
      <c r="AI1090" s="15"/>
      <c r="AJ1090" s="15"/>
      <c r="AK1090" s="15"/>
      <c r="AL1090" s="15"/>
      <c r="AM1090" s="15"/>
      <c r="AN1090" s="15"/>
      <c r="AO1090" s="15"/>
      <c r="AP1090" s="15"/>
      <c r="AQ1090" s="15"/>
      <c r="AR1090" s="15"/>
      <c r="AS1090" s="15"/>
      <c r="AT1090" s="15"/>
      <c r="AU1090" s="15"/>
      <c r="AV1090" s="15"/>
      <c r="AW1090" s="15"/>
      <c r="AX1090" s="15"/>
      <c r="AY1090" s="6"/>
      <c r="AZ1090" s="6"/>
      <c r="BA1090" s="6"/>
      <c r="BB1090" s="6"/>
      <c r="BC1090" s="6"/>
      <c r="BD1090" s="6"/>
      <c r="BE1090" s="6"/>
      <c r="BF1090" s="6"/>
      <c r="BG1090" s="6"/>
      <c r="BH1090" s="6"/>
      <c r="BI1090" s="6"/>
      <c r="BJ1090" s="6"/>
      <c r="BK1090" s="6"/>
      <c r="BL1090" s="6"/>
      <c r="BM1090" s="6"/>
      <c r="BN1090" s="6"/>
      <c r="BO1090" s="6"/>
      <c r="BP1090" s="6"/>
      <c r="BQ1090" s="6"/>
      <c r="BR1090" s="6"/>
      <c r="BS1090" s="6"/>
      <c r="BT1090" s="6"/>
      <c r="BU1090" s="6"/>
      <c r="BV1090" s="6"/>
      <c r="BW1090" s="6"/>
      <c r="BX1090" s="6"/>
      <c r="BY1090" s="6"/>
      <c r="BZ1090" s="6"/>
      <c r="CA1090" s="6"/>
      <c r="CB1090" s="6"/>
    </row>
    <row r="1091" spans="21:80" ht="34.15" customHeight="1">
      <c r="U1091" s="15"/>
      <c r="V1091" s="15"/>
      <c r="W1091" s="15"/>
      <c r="X1091" s="15"/>
      <c r="Y1091" s="15"/>
      <c r="Z1091" s="15"/>
      <c r="AA1091" s="15"/>
      <c r="AB1091" s="15"/>
      <c r="AC1091" s="15"/>
      <c r="AD1091" s="15"/>
      <c r="AE1091" s="15"/>
      <c r="AF1091" s="15"/>
      <c r="AG1091" s="15"/>
      <c r="AH1091" s="15"/>
      <c r="AI1091" s="15"/>
      <c r="AJ1091" s="15"/>
      <c r="AK1091" s="15"/>
      <c r="AL1091" s="15"/>
      <c r="AM1091" s="15"/>
      <c r="AN1091" s="15"/>
      <c r="AO1091" s="15"/>
      <c r="AP1091" s="15"/>
      <c r="AQ1091" s="15"/>
      <c r="AR1091" s="15"/>
      <c r="AS1091" s="15"/>
      <c r="AT1091" s="15"/>
      <c r="AU1091" s="15"/>
      <c r="AV1091" s="15"/>
      <c r="AW1091" s="15"/>
      <c r="AX1091" s="15"/>
      <c r="AY1091" s="6"/>
      <c r="AZ1091" s="6"/>
      <c r="BA1091" s="6"/>
      <c r="BB1091" s="6"/>
      <c r="BC1091" s="6"/>
      <c r="BD1091" s="6"/>
      <c r="BE1091" s="6"/>
      <c r="BF1091" s="6"/>
      <c r="BG1091" s="6"/>
      <c r="BH1091" s="6"/>
      <c r="BI1091" s="6"/>
      <c r="BJ1091" s="6"/>
      <c r="BK1091" s="6"/>
      <c r="BL1091" s="6"/>
      <c r="BM1091" s="6"/>
      <c r="BN1091" s="6"/>
      <c r="BO1091" s="6"/>
      <c r="BP1091" s="6"/>
      <c r="BQ1091" s="6"/>
      <c r="BR1091" s="6"/>
      <c r="BS1091" s="6"/>
      <c r="BT1091" s="6"/>
      <c r="BU1091" s="6"/>
      <c r="BV1091" s="6"/>
      <c r="BW1091" s="6"/>
      <c r="BX1091" s="6"/>
      <c r="BY1091" s="6"/>
      <c r="BZ1091" s="6"/>
      <c r="CA1091" s="6"/>
      <c r="CB1091" s="6"/>
    </row>
    <row r="1092" spans="21:80" ht="34.15" customHeight="1">
      <c r="U1092" s="15"/>
      <c r="V1092" s="15"/>
      <c r="W1092" s="15"/>
      <c r="X1092" s="15"/>
      <c r="Y1092" s="15"/>
      <c r="Z1092" s="15"/>
      <c r="AA1092" s="15"/>
      <c r="AB1092" s="15"/>
      <c r="AC1092" s="15"/>
      <c r="AD1092" s="15"/>
      <c r="AE1092" s="15"/>
      <c r="AF1092" s="15"/>
      <c r="AG1092" s="15"/>
      <c r="AH1092" s="15"/>
      <c r="AI1092" s="15"/>
      <c r="AJ1092" s="15"/>
      <c r="AK1092" s="15"/>
      <c r="AL1092" s="15"/>
      <c r="AM1092" s="15"/>
      <c r="AN1092" s="15"/>
      <c r="AO1092" s="15"/>
      <c r="AP1092" s="15"/>
      <c r="AQ1092" s="15"/>
      <c r="AR1092" s="15"/>
      <c r="AS1092" s="15"/>
      <c r="AT1092" s="15"/>
      <c r="AU1092" s="15"/>
      <c r="AV1092" s="15"/>
      <c r="AW1092" s="15"/>
      <c r="AX1092" s="15"/>
      <c r="AY1092" s="6"/>
      <c r="AZ1092" s="6"/>
      <c r="BA1092" s="6"/>
      <c r="BB1092" s="6"/>
      <c r="BC1092" s="6"/>
      <c r="BD1092" s="6"/>
      <c r="BE1092" s="6"/>
      <c r="BF1092" s="6"/>
      <c r="BG1092" s="6"/>
      <c r="BH1092" s="6"/>
      <c r="BI1092" s="6"/>
      <c r="BJ1092" s="6"/>
      <c r="BK1092" s="6"/>
      <c r="BL1092" s="6"/>
      <c r="BM1092" s="6"/>
      <c r="BN1092" s="6"/>
      <c r="BO1092" s="6"/>
      <c r="BP1092" s="6"/>
      <c r="BQ1092" s="6"/>
      <c r="BR1092" s="6"/>
      <c r="BS1092" s="6"/>
      <c r="BT1092" s="6"/>
      <c r="BU1092" s="6"/>
      <c r="BV1092" s="6"/>
      <c r="BW1092" s="6"/>
      <c r="BX1092" s="6"/>
      <c r="BY1092" s="6"/>
      <c r="BZ1092" s="6"/>
      <c r="CA1092" s="6"/>
      <c r="CB1092" s="6"/>
    </row>
    <row r="1093" spans="21:80" ht="34.15" customHeight="1">
      <c r="U1093" s="15"/>
      <c r="V1093" s="15"/>
      <c r="W1093" s="15"/>
      <c r="X1093" s="15"/>
      <c r="Y1093" s="15"/>
      <c r="Z1093" s="15"/>
      <c r="AA1093" s="15"/>
      <c r="AB1093" s="15"/>
      <c r="AC1093" s="15"/>
      <c r="AD1093" s="15"/>
      <c r="AE1093" s="15"/>
      <c r="AF1093" s="15"/>
      <c r="AG1093" s="15"/>
      <c r="AH1093" s="15"/>
      <c r="AI1093" s="15"/>
      <c r="AJ1093" s="15"/>
      <c r="AK1093" s="15"/>
      <c r="AL1093" s="15"/>
      <c r="AM1093" s="15"/>
      <c r="AN1093" s="15"/>
      <c r="AO1093" s="15"/>
      <c r="AP1093" s="15"/>
      <c r="AQ1093" s="15"/>
      <c r="AR1093" s="15"/>
      <c r="AS1093" s="15"/>
      <c r="AT1093" s="15"/>
      <c r="AU1093" s="15"/>
      <c r="AV1093" s="15"/>
      <c r="AW1093" s="15"/>
      <c r="AX1093" s="15"/>
      <c r="AY1093" s="6"/>
      <c r="AZ1093" s="6"/>
      <c r="BA1093" s="6"/>
      <c r="BB1093" s="6"/>
      <c r="BC1093" s="6"/>
      <c r="BD1093" s="6"/>
      <c r="BE1093" s="6"/>
      <c r="BF1093" s="6"/>
      <c r="BG1093" s="6"/>
      <c r="BH1093" s="6"/>
      <c r="BI1093" s="6"/>
      <c r="BJ1093" s="6"/>
      <c r="BK1093" s="6"/>
      <c r="BL1093" s="6"/>
      <c r="BM1093" s="6"/>
      <c r="BN1093" s="6"/>
      <c r="BO1093" s="6"/>
      <c r="BP1093" s="6"/>
      <c r="BQ1093" s="6"/>
      <c r="BR1093" s="6"/>
      <c r="BS1093" s="6"/>
      <c r="BT1093" s="6"/>
      <c r="BU1093" s="6"/>
      <c r="BV1093" s="6"/>
      <c r="BW1093" s="6"/>
      <c r="BX1093" s="6"/>
      <c r="BY1093" s="6"/>
      <c r="BZ1093" s="6"/>
      <c r="CA1093" s="6"/>
      <c r="CB1093" s="6"/>
    </row>
    <row r="1094" spans="21:80" ht="34.15" customHeight="1">
      <c r="U1094" s="15"/>
      <c r="V1094" s="15"/>
      <c r="W1094" s="15"/>
      <c r="X1094" s="15"/>
      <c r="Y1094" s="15"/>
      <c r="Z1094" s="15"/>
      <c r="AA1094" s="15"/>
      <c r="AB1094" s="15"/>
      <c r="AC1094" s="15"/>
      <c r="AD1094" s="15"/>
      <c r="AE1094" s="15"/>
      <c r="AF1094" s="15"/>
      <c r="AG1094" s="15"/>
      <c r="AH1094" s="15"/>
      <c r="AI1094" s="15"/>
      <c r="AJ1094" s="15"/>
      <c r="AK1094" s="15"/>
      <c r="AL1094" s="15"/>
      <c r="AM1094" s="15"/>
      <c r="AN1094" s="15"/>
      <c r="AO1094" s="15"/>
      <c r="AP1094" s="15"/>
      <c r="AQ1094" s="15"/>
      <c r="AR1094" s="15"/>
      <c r="AS1094" s="15"/>
      <c r="AT1094" s="15"/>
      <c r="AU1094" s="15"/>
      <c r="AV1094" s="15"/>
      <c r="AW1094" s="15"/>
      <c r="AX1094" s="15"/>
      <c r="AY1094" s="6"/>
      <c r="AZ1094" s="6"/>
      <c r="BA1094" s="6"/>
      <c r="BB1094" s="6"/>
      <c r="BC1094" s="6"/>
      <c r="BD1094" s="6"/>
      <c r="BE1094" s="6"/>
      <c r="BF1094" s="6"/>
      <c r="BG1094" s="6"/>
      <c r="BH1094" s="6"/>
      <c r="BI1094" s="6"/>
      <c r="BJ1094" s="6"/>
      <c r="BK1094" s="6"/>
      <c r="BL1094" s="6"/>
      <c r="BM1094" s="6"/>
      <c r="BN1094" s="6"/>
      <c r="BO1094" s="6"/>
      <c r="BP1094" s="6"/>
      <c r="BQ1094" s="6"/>
      <c r="BR1094" s="6"/>
      <c r="BS1094" s="6"/>
      <c r="BT1094" s="6"/>
      <c r="BU1094" s="6"/>
      <c r="BV1094" s="6"/>
      <c r="BW1094" s="6"/>
      <c r="BX1094" s="6"/>
      <c r="BY1094" s="6"/>
      <c r="BZ1094" s="6"/>
      <c r="CA1094" s="6"/>
      <c r="CB1094" s="6"/>
    </row>
    <row r="1095" spans="21:80" ht="34.15" customHeight="1">
      <c r="U1095" s="15"/>
      <c r="V1095" s="15"/>
      <c r="W1095" s="15"/>
      <c r="X1095" s="15"/>
      <c r="Y1095" s="15"/>
      <c r="Z1095" s="15"/>
      <c r="AA1095" s="15"/>
      <c r="AB1095" s="15"/>
      <c r="AC1095" s="15"/>
      <c r="AD1095" s="15"/>
      <c r="AE1095" s="15"/>
      <c r="AF1095" s="15"/>
      <c r="AG1095" s="15"/>
      <c r="AH1095" s="15"/>
      <c r="AI1095" s="15"/>
      <c r="AJ1095" s="15"/>
      <c r="AK1095" s="15"/>
      <c r="AL1095" s="15"/>
      <c r="AM1095" s="15"/>
      <c r="AN1095" s="15"/>
      <c r="AO1095" s="15"/>
      <c r="AP1095" s="15"/>
      <c r="AQ1095" s="15"/>
      <c r="AR1095" s="15"/>
      <c r="AS1095" s="15"/>
      <c r="AT1095" s="15"/>
      <c r="AU1095" s="15"/>
      <c r="AV1095" s="15"/>
      <c r="AW1095" s="15"/>
      <c r="AX1095" s="15"/>
      <c r="AY1095" s="6"/>
      <c r="AZ1095" s="6"/>
      <c r="BA1095" s="6"/>
      <c r="BB1095" s="6"/>
      <c r="BC1095" s="6"/>
      <c r="BD1095" s="6"/>
      <c r="BE1095" s="6"/>
      <c r="BF1095" s="6"/>
      <c r="BG1095" s="6"/>
      <c r="BH1095" s="6"/>
      <c r="BI1095" s="6"/>
      <c r="BJ1095" s="6"/>
      <c r="BK1095" s="6"/>
      <c r="BL1095" s="6"/>
      <c r="BM1095" s="6"/>
      <c r="BN1095" s="6"/>
      <c r="BO1095" s="6"/>
      <c r="BP1095" s="6"/>
      <c r="BQ1095" s="6"/>
      <c r="BR1095" s="6"/>
      <c r="BS1095" s="6"/>
      <c r="BT1095" s="6"/>
      <c r="BU1095" s="6"/>
      <c r="BV1095" s="6"/>
      <c r="BW1095" s="6"/>
      <c r="BX1095" s="6"/>
      <c r="BY1095" s="6"/>
      <c r="BZ1095" s="6"/>
      <c r="CA1095" s="6"/>
      <c r="CB1095" s="6"/>
    </row>
    <row r="1096" spans="21:80" ht="34.15" customHeight="1">
      <c r="U1096" s="15"/>
      <c r="V1096" s="15"/>
      <c r="W1096" s="15"/>
      <c r="X1096" s="15"/>
      <c r="Y1096" s="15"/>
      <c r="Z1096" s="15"/>
      <c r="AA1096" s="15"/>
      <c r="AB1096" s="15"/>
      <c r="AC1096" s="15"/>
      <c r="AD1096" s="15"/>
      <c r="AE1096" s="15"/>
      <c r="AF1096" s="15"/>
      <c r="AG1096" s="15"/>
      <c r="AH1096" s="15"/>
      <c r="AI1096" s="15"/>
      <c r="AJ1096" s="15"/>
      <c r="AK1096" s="15"/>
      <c r="AL1096" s="15"/>
      <c r="AM1096" s="15"/>
      <c r="AN1096" s="15"/>
      <c r="AO1096" s="15"/>
      <c r="AP1096" s="15"/>
      <c r="AQ1096" s="15"/>
      <c r="AR1096" s="15"/>
      <c r="AS1096" s="15"/>
      <c r="AT1096" s="15"/>
      <c r="AU1096" s="15"/>
      <c r="AV1096" s="15"/>
      <c r="AW1096" s="15"/>
      <c r="AX1096" s="15"/>
      <c r="AY1096" s="6"/>
      <c r="AZ1096" s="6"/>
      <c r="BA1096" s="6"/>
      <c r="BB1096" s="6"/>
      <c r="BC1096" s="6"/>
      <c r="BD1096" s="6"/>
      <c r="BE1096" s="6"/>
      <c r="BF1096" s="6"/>
      <c r="BG1096" s="6"/>
      <c r="BH1096" s="6"/>
      <c r="BI1096" s="6"/>
      <c r="BJ1096" s="6"/>
      <c r="BK1096" s="6"/>
      <c r="BL1096" s="6"/>
      <c r="BM1096" s="6"/>
      <c r="BN1096" s="6"/>
      <c r="BO1096" s="6"/>
      <c r="BP1096" s="6"/>
      <c r="BQ1096" s="6"/>
      <c r="BR1096" s="6"/>
      <c r="BS1096" s="6"/>
      <c r="BT1096" s="6"/>
      <c r="BU1096" s="6"/>
      <c r="BV1096" s="6"/>
      <c r="BW1096" s="6"/>
      <c r="BX1096" s="6"/>
      <c r="BY1096" s="6"/>
      <c r="BZ1096" s="6"/>
      <c r="CA1096" s="6"/>
      <c r="CB1096" s="6"/>
    </row>
    <row r="1097" spans="21:80" ht="34.15" customHeight="1">
      <c r="U1097" s="15"/>
      <c r="V1097" s="15"/>
      <c r="W1097" s="15"/>
      <c r="X1097" s="15"/>
      <c r="Y1097" s="15"/>
      <c r="Z1097" s="15"/>
      <c r="AA1097" s="15"/>
      <c r="AB1097" s="15"/>
      <c r="AC1097" s="15"/>
      <c r="AD1097" s="15"/>
      <c r="AE1097" s="15"/>
      <c r="AF1097" s="15"/>
      <c r="AG1097" s="15"/>
      <c r="AH1097" s="15"/>
      <c r="AI1097" s="15"/>
      <c r="AJ1097" s="15"/>
      <c r="AK1097" s="15"/>
      <c r="AL1097" s="15"/>
      <c r="AM1097" s="15"/>
      <c r="AN1097" s="15"/>
      <c r="AO1097" s="15"/>
      <c r="AP1097" s="15"/>
      <c r="AQ1097" s="15"/>
      <c r="AR1097" s="15"/>
      <c r="AS1097" s="15"/>
      <c r="AT1097" s="15"/>
      <c r="AU1097" s="15"/>
      <c r="AV1097" s="15"/>
      <c r="AW1097" s="15"/>
      <c r="AX1097" s="15"/>
      <c r="AY1097" s="6"/>
      <c r="AZ1097" s="6"/>
      <c r="BA1097" s="6"/>
      <c r="BB1097" s="6"/>
      <c r="BC1097" s="6"/>
      <c r="BD1097" s="6"/>
      <c r="BE1097" s="6"/>
      <c r="BF1097" s="6"/>
      <c r="BG1097" s="6"/>
      <c r="BH1097" s="6"/>
      <c r="BI1097" s="6"/>
      <c r="BJ1097" s="6"/>
      <c r="BK1097" s="6"/>
      <c r="BL1097" s="6"/>
      <c r="BM1097" s="6"/>
      <c r="BN1097" s="6"/>
      <c r="BO1097" s="6"/>
      <c r="BP1097" s="6"/>
      <c r="BQ1097" s="6"/>
      <c r="BR1097" s="6"/>
      <c r="BS1097" s="6"/>
      <c r="BT1097" s="6"/>
      <c r="BU1097" s="6"/>
      <c r="BV1097" s="6"/>
      <c r="BW1097" s="6"/>
      <c r="BX1097" s="6"/>
      <c r="BY1097" s="6"/>
      <c r="BZ1097" s="6"/>
      <c r="CA1097" s="6"/>
      <c r="CB1097" s="6"/>
    </row>
    <row r="1098" spans="21:80" ht="34.15" customHeight="1">
      <c r="U1098" s="15"/>
      <c r="V1098" s="15"/>
      <c r="W1098" s="15"/>
      <c r="X1098" s="15"/>
      <c r="Y1098" s="15"/>
      <c r="Z1098" s="15"/>
      <c r="AA1098" s="15"/>
      <c r="AB1098" s="15"/>
      <c r="AC1098" s="15"/>
      <c r="AD1098" s="15"/>
      <c r="AE1098" s="15"/>
      <c r="AF1098" s="15"/>
      <c r="AG1098" s="15"/>
      <c r="AH1098" s="15"/>
      <c r="AI1098" s="15"/>
      <c r="AJ1098" s="15"/>
      <c r="AK1098" s="15"/>
      <c r="AL1098" s="15"/>
      <c r="AM1098" s="15"/>
      <c r="AN1098" s="15"/>
      <c r="AO1098" s="15"/>
      <c r="AP1098" s="15"/>
      <c r="AQ1098" s="15"/>
      <c r="AR1098" s="15"/>
      <c r="AS1098" s="15"/>
      <c r="AT1098" s="15"/>
      <c r="AU1098" s="15"/>
      <c r="AV1098" s="15"/>
      <c r="AW1098" s="15"/>
      <c r="AX1098" s="15"/>
      <c r="AY1098" s="6"/>
      <c r="AZ1098" s="6"/>
      <c r="BA1098" s="6"/>
      <c r="BB1098" s="6"/>
      <c r="BC1098" s="6"/>
      <c r="BD1098" s="6"/>
      <c r="BE1098" s="6"/>
      <c r="BF1098" s="6"/>
      <c r="BG1098" s="6"/>
      <c r="BH1098" s="6"/>
      <c r="BI1098" s="6"/>
      <c r="BJ1098" s="6"/>
      <c r="BK1098" s="6"/>
      <c r="BL1098" s="6"/>
      <c r="BM1098" s="6"/>
      <c r="BN1098" s="6"/>
      <c r="BO1098" s="6"/>
      <c r="BP1098" s="6"/>
      <c r="BQ1098" s="6"/>
      <c r="BR1098" s="6"/>
      <c r="BS1098" s="6"/>
      <c r="BT1098" s="6"/>
      <c r="BU1098" s="6"/>
      <c r="BV1098" s="6"/>
      <c r="BW1098" s="6"/>
      <c r="BX1098" s="6"/>
      <c r="BY1098" s="6"/>
      <c r="BZ1098" s="6"/>
      <c r="CA1098" s="6"/>
      <c r="CB1098" s="6"/>
    </row>
    <row r="1099" spans="21:80" ht="34.15" customHeight="1">
      <c r="U1099" s="15"/>
      <c r="V1099" s="15"/>
      <c r="W1099" s="15"/>
      <c r="X1099" s="15"/>
      <c r="Y1099" s="15"/>
      <c r="Z1099" s="15"/>
      <c r="AA1099" s="15"/>
      <c r="AB1099" s="15"/>
      <c r="AC1099" s="15"/>
      <c r="AD1099" s="15"/>
      <c r="AE1099" s="15"/>
      <c r="AF1099" s="15"/>
      <c r="AG1099" s="15"/>
      <c r="AH1099" s="15"/>
      <c r="AI1099" s="15"/>
      <c r="AJ1099" s="15"/>
      <c r="AK1099" s="15"/>
      <c r="AL1099" s="15"/>
      <c r="AM1099" s="15"/>
      <c r="AN1099" s="15"/>
      <c r="AO1099" s="15"/>
      <c r="AP1099" s="15"/>
      <c r="AQ1099" s="15"/>
      <c r="AR1099" s="15"/>
      <c r="AS1099" s="15"/>
      <c r="AT1099" s="15"/>
      <c r="AU1099" s="15"/>
      <c r="AV1099" s="15"/>
      <c r="AW1099" s="15"/>
      <c r="AX1099" s="15"/>
      <c r="AY1099" s="6"/>
      <c r="AZ1099" s="6"/>
      <c r="BA1099" s="6"/>
      <c r="BB1099" s="6"/>
      <c r="BC1099" s="6"/>
      <c r="BD1099" s="6"/>
      <c r="BE1099" s="6"/>
      <c r="BF1099" s="6"/>
      <c r="BG1099" s="6"/>
      <c r="BH1099" s="6"/>
      <c r="BI1099" s="6"/>
      <c r="BJ1099" s="6"/>
      <c r="BK1099" s="6"/>
      <c r="BL1099" s="6"/>
      <c r="BM1099" s="6"/>
      <c r="BN1099" s="6"/>
      <c r="BO1099" s="6"/>
      <c r="BP1099" s="6"/>
      <c r="BQ1099" s="6"/>
      <c r="BR1099" s="6"/>
      <c r="BS1099" s="6"/>
      <c r="BT1099" s="6"/>
      <c r="BU1099" s="6"/>
      <c r="BV1099" s="6"/>
      <c r="BW1099" s="6"/>
      <c r="BX1099" s="6"/>
      <c r="BY1099" s="6"/>
      <c r="BZ1099" s="6"/>
      <c r="CA1099" s="6"/>
      <c r="CB1099" s="6"/>
    </row>
    <row r="1100" spans="21:80" ht="34.15" customHeight="1">
      <c r="U1100" s="15"/>
      <c r="V1100" s="15"/>
      <c r="W1100" s="15"/>
      <c r="X1100" s="15"/>
      <c r="Y1100" s="15"/>
      <c r="Z1100" s="15"/>
      <c r="AA1100" s="15"/>
      <c r="AB1100" s="15"/>
      <c r="AC1100" s="15"/>
      <c r="AD1100" s="15"/>
      <c r="AE1100" s="15"/>
      <c r="AF1100" s="15"/>
      <c r="AG1100" s="15"/>
      <c r="AH1100" s="15"/>
      <c r="AI1100" s="15"/>
      <c r="AJ1100" s="15"/>
      <c r="AK1100" s="15"/>
      <c r="AL1100" s="15"/>
      <c r="AM1100" s="15"/>
      <c r="AN1100" s="15"/>
      <c r="AO1100" s="15"/>
      <c r="AP1100" s="15"/>
      <c r="AQ1100" s="15"/>
      <c r="AR1100" s="15"/>
      <c r="AS1100" s="15"/>
      <c r="AT1100" s="15"/>
      <c r="AU1100" s="15"/>
      <c r="AV1100" s="15"/>
      <c r="AW1100" s="15"/>
      <c r="AX1100" s="15"/>
      <c r="AY1100" s="6"/>
      <c r="AZ1100" s="6"/>
      <c r="BA1100" s="6"/>
      <c r="BB1100" s="6"/>
      <c r="BC1100" s="6"/>
      <c r="BD1100" s="6"/>
      <c r="BE1100" s="6"/>
      <c r="BF1100" s="6"/>
      <c r="BG1100" s="6"/>
      <c r="BH1100" s="6"/>
      <c r="BI1100" s="6"/>
      <c r="BJ1100" s="6"/>
      <c r="BK1100" s="6"/>
      <c r="BL1100" s="6"/>
      <c r="BM1100" s="6"/>
      <c r="BN1100" s="6"/>
      <c r="BO1100" s="6"/>
      <c r="BP1100" s="6"/>
      <c r="BQ1100" s="6"/>
      <c r="BR1100" s="6"/>
      <c r="BS1100" s="6"/>
      <c r="BT1100" s="6"/>
      <c r="BU1100" s="6"/>
      <c r="BV1100" s="6"/>
      <c r="BW1100" s="6"/>
      <c r="BX1100" s="6"/>
      <c r="BY1100" s="6"/>
      <c r="BZ1100" s="6"/>
      <c r="CA1100" s="6"/>
      <c r="CB1100" s="6"/>
    </row>
    <row r="1101" spans="21:80" ht="34.15" customHeight="1">
      <c r="U1101" s="15"/>
      <c r="V1101" s="15"/>
      <c r="W1101" s="15"/>
      <c r="X1101" s="15"/>
      <c r="Y1101" s="15"/>
      <c r="Z1101" s="15"/>
      <c r="AA1101" s="15"/>
      <c r="AB1101" s="15"/>
      <c r="AC1101" s="15"/>
      <c r="AD1101" s="15"/>
      <c r="AE1101" s="15"/>
      <c r="AF1101" s="15"/>
      <c r="AG1101" s="15"/>
      <c r="AH1101" s="15"/>
      <c r="AI1101" s="15"/>
      <c r="AJ1101" s="15"/>
      <c r="AK1101" s="15"/>
      <c r="AL1101" s="15"/>
      <c r="AM1101" s="15"/>
      <c r="AN1101" s="15"/>
      <c r="AO1101" s="15"/>
      <c r="AP1101" s="15"/>
      <c r="AQ1101" s="15"/>
      <c r="AR1101" s="15"/>
      <c r="AS1101" s="15"/>
      <c r="AT1101" s="15"/>
      <c r="AU1101" s="15"/>
      <c r="AV1101" s="15"/>
      <c r="AW1101" s="15"/>
      <c r="AX1101" s="15"/>
      <c r="AY1101" s="6"/>
      <c r="AZ1101" s="6"/>
      <c r="BA1101" s="6"/>
      <c r="BB1101" s="6"/>
      <c r="BC1101" s="6"/>
      <c r="BD1101" s="6"/>
      <c r="BE1101" s="6"/>
      <c r="BF1101" s="6"/>
      <c r="BG1101" s="6"/>
      <c r="BH1101" s="6"/>
      <c r="BI1101" s="6"/>
      <c r="BJ1101" s="6"/>
      <c r="BK1101" s="6"/>
      <c r="BL1101" s="6"/>
      <c r="BM1101" s="6"/>
      <c r="BN1101" s="6"/>
      <c r="BO1101" s="6"/>
      <c r="BP1101" s="6"/>
      <c r="BQ1101" s="6"/>
      <c r="BR1101" s="6"/>
      <c r="BS1101" s="6"/>
      <c r="BT1101" s="6"/>
      <c r="BU1101" s="6"/>
      <c r="BV1101" s="6"/>
      <c r="BW1101" s="6"/>
      <c r="BX1101" s="6"/>
      <c r="BY1101" s="6"/>
      <c r="BZ1101" s="6"/>
      <c r="CA1101" s="6"/>
      <c r="CB1101" s="6"/>
    </row>
    <row r="1102" spans="21:80" ht="34.15" customHeight="1">
      <c r="U1102" s="15"/>
      <c r="V1102" s="15"/>
      <c r="W1102" s="15"/>
      <c r="X1102" s="15"/>
      <c r="Y1102" s="15"/>
      <c r="Z1102" s="15"/>
      <c r="AA1102" s="15"/>
      <c r="AB1102" s="15"/>
      <c r="AC1102" s="15"/>
      <c r="AD1102" s="15"/>
      <c r="AE1102" s="15"/>
      <c r="AF1102" s="15"/>
      <c r="AG1102" s="15"/>
      <c r="AH1102" s="15"/>
      <c r="AI1102" s="15"/>
      <c r="AJ1102" s="15"/>
      <c r="AK1102" s="15"/>
      <c r="AL1102" s="15"/>
      <c r="AM1102" s="15"/>
      <c r="AN1102" s="15"/>
      <c r="AO1102" s="15"/>
      <c r="AP1102" s="15"/>
      <c r="AQ1102" s="15"/>
      <c r="AR1102" s="15"/>
      <c r="AS1102" s="15"/>
      <c r="AT1102" s="15"/>
      <c r="AU1102" s="15"/>
      <c r="AV1102" s="15"/>
      <c r="AW1102" s="15"/>
      <c r="AX1102" s="15"/>
      <c r="AY1102" s="6"/>
      <c r="AZ1102" s="6"/>
      <c r="BA1102" s="6"/>
      <c r="BB1102" s="6"/>
      <c r="BC1102" s="6"/>
      <c r="BD1102" s="6"/>
      <c r="BE1102" s="6"/>
      <c r="BF1102" s="6"/>
      <c r="BG1102" s="6"/>
      <c r="BH1102" s="6"/>
      <c r="BI1102" s="6"/>
      <c r="BJ1102" s="6"/>
      <c r="BK1102" s="6"/>
      <c r="BL1102" s="6"/>
      <c r="BM1102" s="6"/>
      <c r="BN1102" s="6"/>
      <c r="BO1102" s="6"/>
      <c r="BP1102" s="6"/>
      <c r="BQ1102" s="6"/>
      <c r="BR1102" s="6"/>
      <c r="BS1102" s="6"/>
      <c r="BT1102" s="6"/>
      <c r="BU1102" s="6"/>
      <c r="BV1102" s="6"/>
      <c r="BW1102" s="6"/>
      <c r="BX1102" s="6"/>
      <c r="BY1102" s="6"/>
      <c r="BZ1102" s="6"/>
      <c r="CA1102" s="6"/>
      <c r="CB1102" s="6"/>
    </row>
    <row r="1103" spans="21:80" ht="34.15" customHeight="1">
      <c r="U1103" s="15"/>
      <c r="V1103" s="15"/>
      <c r="W1103" s="15"/>
      <c r="X1103" s="15"/>
      <c r="Y1103" s="15"/>
      <c r="Z1103" s="15"/>
      <c r="AA1103" s="15"/>
      <c r="AB1103" s="15"/>
      <c r="AC1103" s="15"/>
      <c r="AD1103" s="15"/>
      <c r="AE1103" s="15"/>
      <c r="AF1103" s="15"/>
      <c r="AG1103" s="15"/>
      <c r="AH1103" s="15"/>
      <c r="AI1103" s="15"/>
      <c r="AJ1103" s="15"/>
      <c r="AK1103" s="15"/>
      <c r="AL1103" s="15"/>
      <c r="AM1103" s="15"/>
      <c r="AN1103" s="15"/>
      <c r="AO1103" s="15"/>
      <c r="AP1103" s="15"/>
      <c r="AQ1103" s="15"/>
      <c r="AR1103" s="15"/>
      <c r="AS1103" s="15"/>
      <c r="AT1103" s="15"/>
      <c r="AU1103" s="15"/>
      <c r="AV1103" s="15"/>
      <c r="AW1103" s="15"/>
      <c r="AX1103" s="15"/>
      <c r="AY1103" s="6"/>
      <c r="AZ1103" s="6"/>
      <c r="BA1103" s="6"/>
      <c r="BB1103" s="6"/>
      <c r="BC1103" s="6"/>
      <c r="BD1103" s="6"/>
      <c r="BE1103" s="6"/>
      <c r="BF1103" s="6"/>
      <c r="BG1103" s="6"/>
      <c r="BH1103" s="6"/>
      <c r="BI1103" s="6"/>
      <c r="BJ1103" s="6"/>
      <c r="BK1103" s="6"/>
      <c r="BL1103" s="6"/>
      <c r="BM1103" s="6"/>
      <c r="BN1103" s="6"/>
      <c r="BO1103" s="6"/>
      <c r="BP1103" s="6"/>
      <c r="BQ1103" s="6"/>
      <c r="BR1103" s="6"/>
      <c r="BS1103" s="6"/>
      <c r="BT1103" s="6"/>
      <c r="BU1103" s="6"/>
      <c r="BV1103" s="6"/>
      <c r="BW1103" s="6"/>
      <c r="BX1103" s="6"/>
      <c r="BY1103" s="6"/>
      <c r="BZ1103" s="6"/>
      <c r="CA1103" s="6"/>
      <c r="CB1103" s="6"/>
    </row>
    <row r="1104" spans="21:80" ht="34.15" customHeight="1">
      <c r="U1104" s="15"/>
      <c r="V1104" s="15"/>
      <c r="W1104" s="15"/>
      <c r="X1104" s="15"/>
      <c r="Y1104" s="15"/>
      <c r="Z1104" s="15"/>
      <c r="AA1104" s="15"/>
      <c r="AB1104" s="15"/>
      <c r="AC1104" s="15"/>
      <c r="AD1104" s="15"/>
      <c r="AE1104" s="15"/>
      <c r="AF1104" s="15"/>
      <c r="AG1104" s="15"/>
      <c r="AH1104" s="15"/>
      <c r="AI1104" s="15"/>
      <c r="AJ1104" s="15"/>
      <c r="AK1104" s="15"/>
      <c r="AL1104" s="15"/>
      <c r="AM1104" s="15"/>
      <c r="AN1104" s="15"/>
      <c r="AO1104" s="15"/>
      <c r="AP1104" s="15"/>
      <c r="AQ1104" s="15"/>
      <c r="AR1104" s="15"/>
      <c r="AS1104" s="15"/>
      <c r="AT1104" s="15"/>
      <c r="AU1104" s="15"/>
      <c r="AV1104" s="15"/>
      <c r="AW1104" s="15"/>
      <c r="AX1104" s="15"/>
      <c r="AY1104" s="6"/>
      <c r="AZ1104" s="6"/>
      <c r="BA1104" s="6"/>
      <c r="BB1104" s="6"/>
      <c r="BC1104" s="6"/>
      <c r="BD1104" s="6"/>
      <c r="BE1104" s="6"/>
      <c r="BF1104" s="6"/>
      <c r="BG1104" s="6"/>
      <c r="BH1104" s="6"/>
      <c r="BI1104" s="6"/>
      <c r="BJ1104" s="6"/>
      <c r="BK1104" s="6"/>
      <c r="BL1104" s="6"/>
      <c r="BM1104" s="6"/>
      <c r="BN1104" s="6"/>
      <c r="BO1104" s="6"/>
      <c r="BP1104" s="6"/>
      <c r="BQ1104" s="6"/>
      <c r="BR1104" s="6"/>
      <c r="BS1104" s="6"/>
      <c r="BT1104" s="6"/>
      <c r="BU1104" s="6"/>
      <c r="BV1104" s="6"/>
      <c r="BW1104" s="6"/>
      <c r="BX1104" s="6"/>
      <c r="BY1104" s="6"/>
      <c r="BZ1104" s="6"/>
      <c r="CA1104" s="6"/>
      <c r="CB1104" s="6"/>
    </row>
    <row r="1105" spans="21:80" ht="34.15" customHeight="1">
      <c r="U1105" s="15"/>
      <c r="V1105" s="15"/>
      <c r="W1105" s="15"/>
      <c r="X1105" s="15"/>
      <c r="Y1105" s="15"/>
      <c r="Z1105" s="15"/>
      <c r="AA1105" s="15"/>
      <c r="AB1105" s="15"/>
      <c r="AC1105" s="15"/>
      <c r="AD1105" s="15"/>
      <c r="AE1105" s="15"/>
      <c r="AF1105" s="15"/>
      <c r="AG1105" s="15"/>
      <c r="AH1105" s="15"/>
      <c r="AI1105" s="15"/>
      <c r="AJ1105" s="15"/>
      <c r="AK1105" s="15"/>
      <c r="AL1105" s="15"/>
      <c r="AM1105" s="15"/>
      <c r="AN1105" s="15"/>
      <c r="AO1105" s="15"/>
      <c r="AP1105" s="15"/>
      <c r="AQ1105" s="15"/>
      <c r="AR1105" s="15"/>
      <c r="AS1105" s="15"/>
      <c r="AT1105" s="15"/>
      <c r="AU1105" s="15"/>
      <c r="AV1105" s="15"/>
      <c r="AW1105" s="15"/>
      <c r="AX1105" s="15"/>
      <c r="AY1105" s="6"/>
      <c r="AZ1105" s="6"/>
      <c r="BA1105" s="6"/>
      <c r="BB1105" s="6"/>
      <c r="BC1105" s="6"/>
      <c r="BD1105" s="6"/>
      <c r="BE1105" s="6"/>
      <c r="BF1105" s="6"/>
      <c r="BG1105" s="6"/>
      <c r="BH1105" s="6"/>
      <c r="BI1105" s="6"/>
      <c r="BJ1105" s="6"/>
      <c r="BK1105" s="6"/>
      <c r="BL1105" s="6"/>
      <c r="BM1105" s="6"/>
      <c r="BN1105" s="6"/>
      <c r="BO1105" s="6"/>
      <c r="BP1105" s="6"/>
      <c r="BQ1105" s="6"/>
      <c r="BR1105" s="6"/>
      <c r="BS1105" s="6"/>
      <c r="BT1105" s="6"/>
      <c r="BU1105" s="6"/>
      <c r="BV1105" s="6"/>
      <c r="BW1105" s="6"/>
      <c r="BX1105" s="6"/>
      <c r="BY1105" s="6"/>
      <c r="BZ1105" s="6"/>
      <c r="CA1105" s="6"/>
      <c r="CB1105" s="6"/>
    </row>
    <row r="1106" spans="21:80" ht="34.15" customHeight="1">
      <c r="U1106" s="15"/>
      <c r="V1106" s="15"/>
      <c r="W1106" s="15"/>
      <c r="X1106" s="15"/>
      <c r="Y1106" s="15"/>
      <c r="Z1106" s="15"/>
      <c r="AA1106" s="15"/>
      <c r="AB1106" s="15"/>
      <c r="AC1106" s="15"/>
      <c r="AD1106" s="15"/>
      <c r="AE1106" s="15"/>
      <c r="AF1106" s="15"/>
      <c r="AG1106" s="15"/>
      <c r="AH1106" s="15"/>
      <c r="AI1106" s="15"/>
      <c r="AJ1106" s="15"/>
      <c r="AK1106" s="15"/>
      <c r="AL1106" s="15"/>
      <c r="AM1106" s="15"/>
      <c r="AN1106" s="15"/>
      <c r="AO1106" s="15"/>
      <c r="AP1106" s="15"/>
      <c r="AQ1106" s="15"/>
      <c r="AR1106" s="15"/>
      <c r="AS1106" s="15"/>
      <c r="AT1106" s="15"/>
      <c r="AU1106" s="15"/>
      <c r="AV1106" s="15"/>
      <c r="AW1106" s="15"/>
      <c r="AX1106" s="15"/>
      <c r="AY1106" s="6"/>
      <c r="AZ1106" s="6"/>
      <c r="BA1106" s="6"/>
      <c r="BB1106" s="6"/>
      <c r="BC1106" s="6"/>
      <c r="BD1106" s="6"/>
      <c r="BE1106" s="6"/>
      <c r="BF1106" s="6"/>
      <c r="BG1106" s="6"/>
      <c r="BH1106" s="6"/>
      <c r="BI1106" s="6"/>
      <c r="BJ1106" s="6"/>
      <c r="BK1106" s="6"/>
      <c r="BL1106" s="6"/>
      <c r="BM1106" s="6"/>
      <c r="BN1106" s="6"/>
      <c r="BO1106" s="6"/>
      <c r="BP1106" s="6"/>
      <c r="BQ1106" s="6"/>
      <c r="BR1106" s="6"/>
      <c r="BS1106" s="6"/>
      <c r="BT1106" s="6"/>
      <c r="BU1106" s="6"/>
      <c r="BV1106" s="6"/>
      <c r="BW1106" s="6"/>
      <c r="BX1106" s="6"/>
      <c r="BY1106" s="6"/>
      <c r="BZ1106" s="6"/>
      <c r="CA1106" s="6"/>
      <c r="CB1106" s="6"/>
    </row>
    <row r="1107" spans="21:80" ht="34.15" customHeight="1">
      <c r="U1107" s="15"/>
      <c r="V1107" s="15"/>
      <c r="W1107" s="15"/>
      <c r="X1107" s="15"/>
      <c r="Y1107" s="15"/>
      <c r="Z1107" s="15"/>
      <c r="AA1107" s="15"/>
      <c r="AB1107" s="15"/>
      <c r="AC1107" s="15"/>
      <c r="AD1107" s="15"/>
      <c r="AE1107" s="15"/>
      <c r="AF1107" s="15"/>
      <c r="AG1107" s="15"/>
      <c r="AH1107" s="15"/>
      <c r="AI1107" s="15"/>
      <c r="AJ1107" s="15"/>
      <c r="AK1107" s="15"/>
      <c r="AL1107" s="15"/>
      <c r="AM1107" s="15"/>
      <c r="AN1107" s="15"/>
      <c r="AO1107" s="15"/>
      <c r="AP1107" s="15"/>
      <c r="AQ1107" s="15"/>
      <c r="AR1107" s="15"/>
      <c r="AS1107" s="15"/>
      <c r="AT1107" s="15"/>
      <c r="AU1107" s="15"/>
      <c r="AV1107" s="15"/>
      <c r="AW1107" s="15"/>
      <c r="AX1107" s="15"/>
      <c r="AY1107" s="6"/>
      <c r="AZ1107" s="6"/>
      <c r="BA1107" s="6"/>
      <c r="BB1107" s="6"/>
      <c r="BC1107" s="6"/>
      <c r="BD1107" s="6"/>
      <c r="BE1107" s="6"/>
      <c r="BF1107" s="6"/>
      <c r="BG1107" s="6"/>
      <c r="BH1107" s="6"/>
      <c r="BI1107" s="6"/>
      <c r="BJ1107" s="6"/>
      <c r="BK1107" s="6"/>
      <c r="BL1107" s="6"/>
      <c r="BM1107" s="6"/>
      <c r="BN1107" s="6"/>
      <c r="BO1107" s="6"/>
      <c r="BP1107" s="6"/>
      <c r="BQ1107" s="6"/>
      <c r="BR1107" s="6"/>
      <c r="BS1107" s="6"/>
      <c r="BT1107" s="6"/>
      <c r="BU1107" s="6"/>
      <c r="BV1107" s="6"/>
      <c r="BW1107" s="6"/>
      <c r="BX1107" s="6"/>
      <c r="BY1107" s="6"/>
      <c r="BZ1107" s="6"/>
      <c r="CA1107" s="6"/>
      <c r="CB1107" s="6"/>
    </row>
    <row r="1108" spans="21:80" ht="34.15" customHeight="1">
      <c r="U1108" s="15"/>
      <c r="V1108" s="15"/>
      <c r="W1108" s="15"/>
      <c r="X1108" s="15"/>
      <c r="Y1108" s="15"/>
      <c r="Z1108" s="15"/>
      <c r="AA1108" s="15"/>
      <c r="AB1108" s="15"/>
      <c r="AC1108" s="15"/>
      <c r="AD1108" s="15"/>
      <c r="AE1108" s="15"/>
      <c r="AF1108" s="15"/>
      <c r="AG1108" s="15"/>
      <c r="AH1108" s="15"/>
      <c r="AI1108" s="15"/>
      <c r="AJ1108" s="15"/>
      <c r="AK1108" s="15"/>
      <c r="AL1108" s="15"/>
      <c r="AM1108" s="15"/>
      <c r="AN1108" s="15"/>
      <c r="AO1108" s="15"/>
      <c r="AP1108" s="15"/>
      <c r="AQ1108" s="15"/>
      <c r="AR1108" s="15"/>
      <c r="AS1108" s="15"/>
      <c r="AT1108" s="15"/>
      <c r="AU1108" s="15"/>
      <c r="AV1108" s="15"/>
      <c r="AW1108" s="15"/>
      <c r="AX1108" s="15"/>
      <c r="AY1108" s="6"/>
      <c r="AZ1108" s="6"/>
      <c r="BA1108" s="6"/>
      <c r="BB1108" s="6"/>
      <c r="BC1108" s="6"/>
      <c r="BD1108" s="6"/>
      <c r="BE1108" s="6"/>
      <c r="BF1108" s="6"/>
      <c r="BG1108" s="6"/>
      <c r="BH1108" s="6"/>
      <c r="BI1108" s="6"/>
      <c r="BJ1108" s="6"/>
      <c r="BK1108" s="6"/>
      <c r="BL1108" s="6"/>
      <c r="BM1108" s="6"/>
      <c r="BN1108" s="6"/>
      <c r="BO1108" s="6"/>
      <c r="BP1108" s="6"/>
      <c r="BQ1108" s="6"/>
      <c r="BR1108" s="6"/>
      <c r="BS1108" s="6"/>
      <c r="BT1108" s="6"/>
      <c r="BU1108" s="6"/>
      <c r="BV1108" s="6"/>
      <c r="BW1108" s="6"/>
      <c r="BX1108" s="6"/>
      <c r="BY1108" s="6"/>
      <c r="BZ1108" s="6"/>
      <c r="CA1108" s="6"/>
      <c r="CB1108" s="6"/>
    </row>
    <row r="1109" spans="21:80" ht="34.15" customHeight="1">
      <c r="U1109" s="15"/>
      <c r="V1109" s="15"/>
      <c r="W1109" s="15"/>
      <c r="X1109" s="15"/>
      <c r="Y1109" s="15"/>
      <c r="Z1109" s="15"/>
      <c r="AA1109" s="15"/>
      <c r="AB1109" s="15"/>
      <c r="AC1109" s="15"/>
      <c r="AD1109" s="15"/>
      <c r="AE1109" s="15"/>
      <c r="AF1109" s="15"/>
      <c r="AG1109" s="15"/>
      <c r="AH1109" s="15"/>
      <c r="AI1109" s="15"/>
      <c r="AJ1109" s="15"/>
      <c r="AK1109" s="15"/>
      <c r="AL1109" s="15"/>
      <c r="AM1109" s="15"/>
      <c r="AN1109" s="15"/>
      <c r="AO1109" s="15"/>
      <c r="AP1109" s="15"/>
      <c r="AQ1109" s="15"/>
      <c r="AR1109" s="15"/>
      <c r="AS1109" s="15"/>
      <c r="AT1109" s="15"/>
      <c r="AU1109" s="15"/>
      <c r="AV1109" s="15"/>
      <c r="AW1109" s="15"/>
      <c r="AX1109" s="15"/>
      <c r="AY1109" s="6"/>
      <c r="AZ1109" s="6"/>
      <c r="BA1109" s="6"/>
      <c r="BB1109" s="6"/>
      <c r="BC1109" s="6"/>
      <c r="BD1109" s="6"/>
      <c r="BE1109" s="6"/>
      <c r="BF1109" s="6"/>
      <c r="BG1109" s="6"/>
      <c r="BH1109" s="6"/>
      <c r="BI1109" s="6"/>
      <c r="BJ1109" s="6"/>
      <c r="BK1109" s="6"/>
      <c r="BL1109" s="6"/>
      <c r="BM1109" s="6"/>
      <c r="BN1109" s="6"/>
      <c r="BO1109" s="6"/>
      <c r="BP1109" s="6"/>
      <c r="BQ1109" s="6"/>
      <c r="BR1109" s="6"/>
      <c r="BS1109" s="6"/>
      <c r="BT1109" s="6"/>
      <c r="BU1109" s="6"/>
      <c r="BV1109" s="6"/>
      <c r="BW1109" s="6"/>
      <c r="BX1109" s="6"/>
      <c r="BY1109" s="6"/>
      <c r="BZ1109" s="6"/>
      <c r="CA1109" s="6"/>
      <c r="CB1109" s="6"/>
    </row>
    <row r="1110" spans="21:80" ht="34.15" customHeight="1">
      <c r="U1110" s="15"/>
      <c r="V1110" s="15"/>
      <c r="W1110" s="15"/>
      <c r="X1110" s="15"/>
      <c r="Y1110" s="15"/>
      <c r="Z1110" s="15"/>
      <c r="AA1110" s="15"/>
      <c r="AB1110" s="15"/>
      <c r="AC1110" s="15"/>
      <c r="AD1110" s="15"/>
      <c r="AE1110" s="15"/>
      <c r="AF1110" s="15"/>
      <c r="AG1110" s="15"/>
      <c r="AH1110" s="15"/>
      <c r="AI1110" s="15"/>
      <c r="AJ1110" s="15"/>
      <c r="AK1110" s="15"/>
      <c r="AL1110" s="15"/>
      <c r="AM1110" s="15"/>
      <c r="AN1110" s="15"/>
      <c r="AO1110" s="15"/>
      <c r="AP1110" s="15"/>
      <c r="AQ1110" s="15"/>
      <c r="AR1110" s="15"/>
      <c r="AS1110" s="15"/>
      <c r="AT1110" s="15"/>
      <c r="AU1110" s="15"/>
      <c r="AV1110" s="15"/>
      <c r="AW1110" s="15"/>
      <c r="AX1110" s="15"/>
      <c r="AY1110" s="6"/>
      <c r="AZ1110" s="6"/>
      <c r="BA1110" s="6"/>
      <c r="BB1110" s="6"/>
      <c r="BC1110" s="6"/>
      <c r="BD1110" s="6"/>
      <c r="BE1110" s="6"/>
      <c r="BF1110" s="6"/>
      <c r="BG1110" s="6"/>
      <c r="BH1110" s="6"/>
      <c r="BI1110" s="6"/>
      <c r="BJ1110" s="6"/>
      <c r="BK1110" s="6"/>
      <c r="BL1110" s="6"/>
      <c r="BM1110" s="6"/>
      <c r="BN1110" s="6"/>
      <c r="BO1110" s="6"/>
      <c r="BP1110" s="6"/>
      <c r="BQ1110" s="6"/>
      <c r="BR1110" s="6"/>
      <c r="BS1110" s="6"/>
      <c r="BT1110" s="6"/>
      <c r="BU1110" s="6"/>
      <c r="BV1110" s="6"/>
      <c r="BW1110" s="6"/>
      <c r="BX1110" s="6"/>
      <c r="BY1110" s="6"/>
      <c r="BZ1110" s="6"/>
      <c r="CA1110" s="6"/>
      <c r="CB1110" s="6"/>
    </row>
    <row r="1111" spans="21:80" ht="34.15" customHeight="1">
      <c r="U1111" s="15"/>
      <c r="V1111" s="15"/>
      <c r="W1111" s="15"/>
      <c r="X1111" s="15"/>
      <c r="Y1111" s="15"/>
      <c r="Z1111" s="15"/>
      <c r="AA1111" s="15"/>
      <c r="AB1111" s="15"/>
      <c r="AC1111" s="15"/>
      <c r="AD1111" s="15"/>
      <c r="AE1111" s="15"/>
      <c r="AF1111" s="15"/>
      <c r="AG1111" s="15"/>
      <c r="AH1111" s="15"/>
      <c r="AI1111" s="15"/>
      <c r="AJ1111" s="15"/>
      <c r="AK1111" s="15"/>
      <c r="AL1111" s="15"/>
      <c r="AM1111" s="15"/>
      <c r="AN1111" s="15"/>
      <c r="AO1111" s="15"/>
      <c r="AP1111" s="15"/>
      <c r="AQ1111" s="15"/>
      <c r="AR1111" s="15"/>
      <c r="AS1111" s="15"/>
      <c r="AT1111" s="15"/>
      <c r="AU1111" s="15"/>
      <c r="AV1111" s="15"/>
      <c r="AW1111" s="15"/>
      <c r="AX1111" s="15"/>
      <c r="AY1111" s="6"/>
      <c r="AZ1111" s="6"/>
      <c r="BA1111" s="6"/>
      <c r="BB1111" s="6"/>
      <c r="BC1111" s="6"/>
      <c r="BD1111" s="6"/>
      <c r="BE1111" s="6"/>
      <c r="BF1111" s="6"/>
      <c r="BG1111" s="6"/>
      <c r="BH1111" s="6"/>
      <c r="BI1111" s="6"/>
      <c r="BJ1111" s="6"/>
      <c r="BK1111" s="6"/>
      <c r="BL1111" s="6"/>
      <c r="BM1111" s="6"/>
      <c r="BN1111" s="6"/>
      <c r="BO1111" s="6"/>
      <c r="BP1111" s="6"/>
      <c r="BQ1111" s="6"/>
      <c r="BR1111" s="6"/>
      <c r="BS1111" s="6"/>
      <c r="BT1111" s="6"/>
      <c r="BU1111" s="6"/>
      <c r="BV1111" s="6"/>
      <c r="BW1111" s="6"/>
      <c r="BX1111" s="6"/>
      <c r="BY1111" s="6"/>
      <c r="BZ1111" s="6"/>
      <c r="CA1111" s="6"/>
      <c r="CB1111" s="6"/>
    </row>
    <row r="1112" spans="21:80" ht="34.15" customHeight="1">
      <c r="U1112" s="15"/>
      <c r="V1112" s="15"/>
      <c r="W1112" s="15"/>
      <c r="X1112" s="15"/>
      <c r="Y1112" s="15"/>
      <c r="Z1112" s="15"/>
      <c r="AA1112" s="15"/>
      <c r="AB1112" s="15"/>
      <c r="AC1112" s="15"/>
      <c r="AD1112" s="15"/>
      <c r="AE1112" s="15"/>
      <c r="AF1112" s="15"/>
      <c r="AG1112" s="15"/>
      <c r="AH1112" s="15"/>
      <c r="AI1112" s="15"/>
      <c r="AJ1112" s="15"/>
      <c r="AK1112" s="15"/>
      <c r="AL1112" s="15"/>
      <c r="AM1112" s="15"/>
      <c r="AN1112" s="15"/>
      <c r="AO1112" s="15"/>
      <c r="AP1112" s="15"/>
      <c r="AQ1112" s="15"/>
      <c r="AR1112" s="15"/>
      <c r="AS1112" s="15"/>
      <c r="AT1112" s="15"/>
      <c r="AU1112" s="15"/>
      <c r="AV1112" s="15"/>
      <c r="AW1112" s="15"/>
      <c r="AX1112" s="15"/>
      <c r="AY1112" s="6"/>
      <c r="AZ1112" s="6"/>
      <c r="BA1112" s="6"/>
      <c r="BB1112" s="6"/>
      <c r="BC1112" s="6"/>
      <c r="BD1112" s="6"/>
      <c r="BE1112" s="6"/>
      <c r="BF1112" s="6"/>
      <c r="BG1112" s="6"/>
      <c r="BH1112" s="6"/>
      <c r="BI1112" s="6"/>
      <c r="BJ1112" s="6"/>
      <c r="BK1112" s="6"/>
      <c r="BL1112" s="6"/>
      <c r="BM1112" s="6"/>
      <c r="BN1112" s="6"/>
      <c r="BO1112" s="6"/>
      <c r="BP1112" s="6"/>
      <c r="BQ1112" s="6"/>
      <c r="BR1112" s="6"/>
      <c r="BS1112" s="6"/>
      <c r="BT1112" s="6"/>
      <c r="BU1112" s="6"/>
      <c r="BV1112" s="6"/>
      <c r="BW1112" s="6"/>
      <c r="BX1112" s="6"/>
      <c r="BY1112" s="6"/>
      <c r="BZ1112" s="6"/>
      <c r="CA1112" s="6"/>
      <c r="CB1112" s="6"/>
    </row>
    <row r="1113" spans="21:80" ht="34.15" customHeight="1">
      <c r="U1113" s="15"/>
      <c r="V1113" s="15"/>
      <c r="W1113" s="15"/>
      <c r="X1113" s="15"/>
      <c r="Y1113" s="15"/>
      <c r="Z1113" s="15"/>
      <c r="AA1113" s="15"/>
      <c r="AB1113" s="15"/>
      <c r="AC1113" s="15"/>
      <c r="AD1113" s="15"/>
      <c r="AE1113" s="15"/>
      <c r="AF1113" s="15"/>
      <c r="AG1113" s="15"/>
      <c r="AH1113" s="15"/>
      <c r="AI1113" s="15"/>
      <c r="AJ1113" s="15"/>
      <c r="AK1113" s="15"/>
      <c r="AL1113" s="15"/>
      <c r="AM1113" s="15"/>
      <c r="AN1113" s="15"/>
      <c r="AO1113" s="15"/>
      <c r="AP1113" s="15"/>
      <c r="AQ1113" s="15"/>
      <c r="AR1113" s="15"/>
      <c r="AS1113" s="15"/>
      <c r="AT1113" s="15"/>
      <c r="AU1113" s="15"/>
      <c r="AV1113" s="15"/>
      <c r="AW1113" s="15"/>
      <c r="AX1113" s="15"/>
      <c r="AY1113" s="6"/>
      <c r="AZ1113" s="6"/>
      <c r="BA1113" s="6"/>
      <c r="BB1113" s="6"/>
      <c r="BC1113" s="6"/>
      <c r="BD1113" s="6"/>
      <c r="BE1113" s="6"/>
      <c r="BF1113" s="6"/>
      <c r="BG1113" s="6"/>
      <c r="BH1113" s="6"/>
      <c r="BI1113" s="6"/>
      <c r="BJ1113" s="6"/>
      <c r="BK1113" s="6"/>
      <c r="BL1113" s="6"/>
      <c r="BM1113" s="6"/>
      <c r="BN1113" s="6"/>
      <c r="BO1113" s="6"/>
      <c r="BP1113" s="6"/>
      <c r="BQ1113" s="6"/>
      <c r="BR1113" s="6"/>
      <c r="BS1113" s="6"/>
      <c r="BT1113" s="6"/>
      <c r="BU1113" s="6"/>
      <c r="BV1113" s="6"/>
      <c r="BW1113" s="6"/>
      <c r="BX1113" s="6"/>
      <c r="BY1113" s="6"/>
      <c r="BZ1113" s="6"/>
      <c r="CA1113" s="6"/>
      <c r="CB1113" s="6"/>
    </row>
    <row r="1114" spans="21:80" ht="34.15" customHeight="1">
      <c r="U1114" s="15"/>
      <c r="V1114" s="15"/>
      <c r="W1114" s="15"/>
      <c r="X1114" s="15"/>
      <c r="Y1114" s="15"/>
      <c r="Z1114" s="15"/>
      <c r="AA1114" s="15"/>
      <c r="AB1114" s="15"/>
      <c r="AC1114" s="15"/>
      <c r="AD1114" s="15"/>
      <c r="AE1114" s="15"/>
      <c r="AF1114" s="15"/>
      <c r="AG1114" s="15"/>
      <c r="AH1114" s="15"/>
      <c r="AI1114" s="15"/>
      <c r="AJ1114" s="15"/>
      <c r="AK1114" s="15"/>
      <c r="AL1114" s="15"/>
      <c r="AM1114" s="15"/>
      <c r="AN1114" s="15"/>
      <c r="AO1114" s="15"/>
      <c r="AP1114" s="15"/>
      <c r="AQ1114" s="15"/>
      <c r="AR1114" s="15"/>
      <c r="AS1114" s="15"/>
      <c r="AT1114" s="15"/>
      <c r="AU1114" s="15"/>
      <c r="AV1114" s="15"/>
      <c r="AW1114" s="15"/>
      <c r="AX1114" s="15"/>
      <c r="AY1114" s="6"/>
      <c r="AZ1114" s="6"/>
      <c r="BA1114" s="6"/>
      <c r="BB1114" s="6"/>
      <c r="BC1114" s="6"/>
      <c r="BD1114" s="6"/>
      <c r="BE1114" s="6"/>
      <c r="BF1114" s="6"/>
      <c r="BG1114" s="6"/>
      <c r="BH1114" s="6"/>
      <c r="BI1114" s="6"/>
      <c r="BJ1114" s="6"/>
      <c r="BK1114" s="6"/>
      <c r="BL1114" s="6"/>
      <c r="BM1114" s="6"/>
      <c r="BN1114" s="6"/>
      <c r="BO1114" s="6"/>
      <c r="BP1114" s="6"/>
      <c r="BQ1114" s="6"/>
      <c r="BR1114" s="6"/>
      <c r="BS1114" s="6"/>
      <c r="BT1114" s="6"/>
      <c r="BU1114" s="6"/>
      <c r="BV1114" s="6"/>
      <c r="BW1114" s="6"/>
      <c r="BX1114" s="6"/>
      <c r="BY1114" s="6"/>
      <c r="BZ1114" s="6"/>
      <c r="CA1114" s="6"/>
      <c r="CB1114" s="6"/>
    </row>
    <row r="1115" spans="21:80" ht="34.15" customHeight="1">
      <c r="U1115" s="15"/>
      <c r="V1115" s="15"/>
      <c r="W1115" s="15"/>
      <c r="X1115" s="15"/>
      <c r="Y1115" s="15"/>
      <c r="Z1115" s="15"/>
      <c r="AA1115" s="15"/>
      <c r="AB1115" s="15"/>
      <c r="AC1115" s="15"/>
      <c r="AD1115" s="15"/>
      <c r="AE1115" s="15"/>
      <c r="AF1115" s="15"/>
      <c r="AG1115" s="15"/>
      <c r="AH1115" s="15"/>
      <c r="AI1115" s="15"/>
      <c r="AJ1115" s="15"/>
      <c r="AK1115" s="15"/>
      <c r="AL1115" s="15"/>
      <c r="AM1115" s="15"/>
      <c r="AN1115" s="15"/>
      <c r="AO1115" s="15"/>
      <c r="AP1115" s="15"/>
      <c r="AQ1115" s="15"/>
      <c r="AR1115" s="15"/>
      <c r="AS1115" s="15"/>
      <c r="AT1115" s="15"/>
      <c r="AU1115" s="15"/>
      <c r="AV1115" s="15"/>
      <c r="AW1115" s="15"/>
      <c r="AX1115" s="15"/>
      <c r="AY1115" s="6"/>
      <c r="AZ1115" s="6"/>
      <c r="BA1115" s="6"/>
      <c r="BB1115" s="6"/>
      <c r="BC1115" s="6"/>
      <c r="BD1115" s="6"/>
      <c r="BE1115" s="6"/>
      <c r="BF1115" s="6"/>
      <c r="BG1115" s="6"/>
      <c r="BH1115" s="6"/>
      <c r="BI1115" s="6"/>
      <c r="BJ1115" s="6"/>
      <c r="BK1115" s="6"/>
      <c r="BL1115" s="6"/>
      <c r="BM1115" s="6"/>
      <c r="BN1115" s="6"/>
      <c r="BO1115" s="6"/>
      <c r="BP1115" s="6"/>
      <c r="BQ1115" s="6"/>
      <c r="BR1115" s="6"/>
      <c r="BS1115" s="6"/>
      <c r="BT1115" s="6"/>
      <c r="BU1115" s="6"/>
      <c r="BV1115" s="6"/>
      <c r="BW1115" s="6"/>
      <c r="BX1115" s="6"/>
      <c r="BY1115" s="6"/>
      <c r="BZ1115" s="6"/>
      <c r="CA1115" s="6"/>
      <c r="CB1115" s="6"/>
    </row>
    <row r="1116" spans="21:80" ht="34.15" customHeight="1">
      <c r="U1116" s="15"/>
      <c r="V1116" s="15"/>
      <c r="W1116" s="15"/>
      <c r="X1116" s="15"/>
      <c r="Y1116" s="15"/>
      <c r="Z1116" s="15"/>
      <c r="AA1116" s="15"/>
      <c r="AB1116" s="15"/>
      <c r="AC1116" s="15"/>
      <c r="AD1116" s="15"/>
      <c r="AE1116" s="15"/>
      <c r="AF1116" s="15"/>
      <c r="AG1116" s="15"/>
      <c r="AH1116" s="15"/>
      <c r="AI1116" s="15"/>
      <c r="AJ1116" s="15"/>
      <c r="AK1116" s="15"/>
      <c r="AL1116" s="15"/>
      <c r="AM1116" s="15"/>
      <c r="AN1116" s="15"/>
      <c r="AO1116" s="15"/>
      <c r="AP1116" s="15"/>
      <c r="AQ1116" s="15"/>
      <c r="AR1116" s="15"/>
      <c r="AS1116" s="15"/>
      <c r="AT1116" s="15"/>
      <c r="AU1116" s="15"/>
      <c r="AV1116" s="15"/>
      <c r="AW1116" s="15"/>
      <c r="AX1116" s="15"/>
      <c r="AY1116" s="6"/>
      <c r="AZ1116" s="6"/>
      <c r="BA1116" s="6"/>
      <c r="BB1116" s="6"/>
      <c r="BC1116" s="6"/>
      <c r="BD1116" s="6"/>
      <c r="BE1116" s="6"/>
      <c r="BF1116" s="6"/>
      <c r="BG1116" s="6"/>
      <c r="BH1116" s="6"/>
      <c r="BI1116" s="6"/>
      <c r="BJ1116" s="6"/>
      <c r="BK1116" s="6"/>
      <c r="BL1116" s="6"/>
      <c r="BM1116" s="6"/>
      <c r="BN1116" s="6"/>
      <c r="BO1116" s="6"/>
      <c r="BP1116" s="6"/>
      <c r="BQ1116" s="6"/>
      <c r="BR1116" s="6"/>
      <c r="BS1116" s="6"/>
      <c r="BT1116" s="6"/>
      <c r="BU1116" s="6"/>
      <c r="BV1116" s="6"/>
      <c r="BW1116" s="6"/>
      <c r="BX1116" s="6"/>
      <c r="BY1116" s="6"/>
      <c r="BZ1116" s="6"/>
      <c r="CA1116" s="6"/>
      <c r="CB1116" s="6"/>
    </row>
    <row r="1117" spans="21:80" ht="34.15" customHeight="1">
      <c r="U1117" s="15"/>
      <c r="V1117" s="15"/>
      <c r="W1117" s="15"/>
      <c r="X1117" s="15"/>
      <c r="Y1117" s="15"/>
      <c r="Z1117" s="15"/>
      <c r="AA1117" s="15"/>
      <c r="AB1117" s="15"/>
      <c r="AC1117" s="15"/>
      <c r="AD1117" s="15"/>
      <c r="AE1117" s="15"/>
      <c r="AF1117" s="15"/>
      <c r="AG1117" s="15"/>
      <c r="AH1117" s="15"/>
      <c r="AI1117" s="15"/>
      <c r="AJ1117" s="15"/>
      <c r="AK1117" s="15"/>
      <c r="AL1117" s="15"/>
      <c r="AM1117" s="15"/>
      <c r="AN1117" s="15"/>
      <c r="AO1117" s="15"/>
      <c r="AP1117" s="15"/>
      <c r="AQ1117" s="15"/>
      <c r="AR1117" s="15"/>
      <c r="AS1117" s="15"/>
      <c r="AT1117" s="15"/>
      <c r="AU1117" s="15"/>
      <c r="AV1117" s="15"/>
      <c r="AW1117" s="15"/>
      <c r="AX1117" s="15"/>
      <c r="AY1117" s="6"/>
      <c r="AZ1117" s="6"/>
      <c r="BA1117" s="6"/>
      <c r="BB1117" s="6"/>
      <c r="BC1117" s="6"/>
      <c r="BD1117" s="6"/>
      <c r="BE1117" s="6"/>
      <c r="BF1117" s="6"/>
      <c r="BG1117" s="6"/>
      <c r="BH1117" s="6"/>
      <c r="BI1117" s="6"/>
      <c r="BJ1117" s="6"/>
      <c r="BK1117" s="6"/>
      <c r="BL1117" s="6"/>
      <c r="BM1117" s="6"/>
      <c r="BN1117" s="6"/>
      <c r="BO1117" s="6"/>
      <c r="BP1117" s="6"/>
      <c r="BQ1117" s="6"/>
      <c r="BR1117" s="6"/>
      <c r="BS1117" s="6"/>
      <c r="BT1117" s="6"/>
      <c r="BU1117" s="6"/>
      <c r="BV1117" s="6"/>
      <c r="BW1117" s="6"/>
      <c r="BX1117" s="6"/>
      <c r="BY1117" s="6"/>
      <c r="BZ1117" s="6"/>
      <c r="CA1117" s="6"/>
      <c r="CB1117" s="6"/>
    </row>
    <row r="1118" spans="21:80" ht="34.15" customHeight="1">
      <c r="U1118" s="15"/>
      <c r="V1118" s="15"/>
      <c r="W1118" s="15"/>
      <c r="X1118" s="15"/>
      <c r="Y1118" s="15"/>
      <c r="Z1118" s="15"/>
      <c r="AA1118" s="15"/>
      <c r="AB1118" s="15"/>
      <c r="AC1118" s="15"/>
      <c r="AD1118" s="15"/>
      <c r="AE1118" s="15"/>
      <c r="AF1118" s="15"/>
      <c r="AG1118" s="15"/>
      <c r="AH1118" s="15"/>
      <c r="AI1118" s="15"/>
      <c r="AJ1118" s="15"/>
      <c r="AK1118" s="15"/>
      <c r="AL1118" s="15"/>
      <c r="AM1118" s="15"/>
      <c r="AN1118" s="15"/>
      <c r="AO1118" s="15"/>
      <c r="AP1118" s="15"/>
      <c r="AQ1118" s="15"/>
      <c r="AR1118" s="15"/>
      <c r="AS1118" s="15"/>
      <c r="AT1118" s="15"/>
      <c r="AU1118" s="15"/>
      <c r="AV1118" s="15"/>
      <c r="AW1118" s="15"/>
      <c r="AX1118" s="15"/>
      <c r="AY1118" s="6"/>
      <c r="AZ1118" s="6"/>
      <c r="BA1118" s="6"/>
      <c r="BB1118" s="6"/>
      <c r="BC1118" s="6"/>
      <c r="BD1118" s="6"/>
      <c r="BE1118" s="6"/>
      <c r="BF1118" s="6"/>
      <c r="BG1118" s="6"/>
      <c r="BH1118" s="6"/>
      <c r="BI1118" s="6"/>
      <c r="BJ1118" s="6"/>
      <c r="BK1118" s="6"/>
      <c r="BL1118" s="6"/>
      <c r="BM1118" s="6"/>
      <c r="BN1118" s="6"/>
      <c r="BO1118" s="6"/>
      <c r="BP1118" s="6"/>
      <c r="BQ1118" s="6"/>
      <c r="BR1118" s="6"/>
      <c r="BS1118" s="6"/>
      <c r="BT1118" s="6"/>
      <c r="BU1118" s="6"/>
      <c r="BV1118" s="6"/>
      <c r="BW1118" s="6"/>
      <c r="BX1118" s="6"/>
      <c r="BY1118" s="6"/>
      <c r="BZ1118" s="6"/>
      <c r="CA1118" s="6"/>
      <c r="CB1118" s="6"/>
    </row>
    <row r="1119" spans="21:80" ht="34.15" customHeight="1">
      <c r="U1119" s="15"/>
      <c r="V1119" s="15"/>
      <c r="W1119" s="15"/>
      <c r="X1119" s="15"/>
      <c r="Y1119" s="15"/>
      <c r="Z1119" s="15"/>
      <c r="AA1119" s="15"/>
      <c r="AB1119" s="15"/>
      <c r="AC1119" s="15"/>
      <c r="AD1119" s="15"/>
      <c r="AE1119" s="15"/>
      <c r="AF1119" s="15"/>
      <c r="AG1119" s="15"/>
      <c r="AH1119" s="15"/>
      <c r="AI1119" s="15"/>
      <c r="AJ1119" s="15"/>
      <c r="AK1119" s="15"/>
      <c r="AL1119" s="15"/>
      <c r="AM1119" s="15"/>
      <c r="AN1119" s="15"/>
      <c r="AO1119" s="15"/>
      <c r="AP1119" s="15"/>
      <c r="AQ1119" s="15"/>
      <c r="AR1119" s="15"/>
      <c r="AS1119" s="15"/>
      <c r="AT1119" s="15"/>
      <c r="AU1119" s="15"/>
      <c r="AV1119" s="15"/>
      <c r="AW1119" s="15"/>
      <c r="AX1119" s="15"/>
      <c r="AY1119" s="6"/>
      <c r="AZ1119" s="6"/>
      <c r="BA1119" s="6"/>
      <c r="BB1119" s="6"/>
      <c r="BC1119" s="6"/>
      <c r="BD1119" s="6"/>
      <c r="BE1119" s="6"/>
      <c r="BF1119" s="6"/>
      <c r="BG1119" s="6"/>
      <c r="BH1119" s="6"/>
      <c r="BI1119" s="6"/>
      <c r="BJ1119" s="6"/>
      <c r="BK1119" s="6"/>
      <c r="BL1119" s="6"/>
      <c r="BM1119" s="6"/>
      <c r="BN1119" s="6"/>
      <c r="BO1119" s="6"/>
      <c r="BP1119" s="6"/>
      <c r="BQ1119" s="6"/>
      <c r="BR1119" s="6"/>
      <c r="BS1119" s="6"/>
      <c r="BT1119" s="6"/>
      <c r="BU1119" s="6"/>
      <c r="BV1119" s="6"/>
      <c r="BW1119" s="6"/>
      <c r="BX1119" s="6"/>
      <c r="BY1119" s="6"/>
      <c r="BZ1119" s="6"/>
      <c r="CA1119" s="6"/>
      <c r="CB1119" s="6"/>
    </row>
    <row r="1120" spans="21:80" ht="34.15" customHeight="1">
      <c r="U1120" s="15"/>
      <c r="V1120" s="15"/>
      <c r="W1120" s="15"/>
      <c r="X1120" s="15"/>
      <c r="Y1120" s="15"/>
      <c r="Z1120" s="15"/>
      <c r="AA1120" s="15"/>
      <c r="AB1120" s="15"/>
      <c r="AC1120" s="15"/>
      <c r="AD1120" s="15"/>
      <c r="AE1120" s="15"/>
      <c r="AF1120" s="15"/>
      <c r="AG1120" s="15"/>
      <c r="AH1120" s="15"/>
      <c r="AI1120" s="15"/>
      <c r="AJ1120" s="15"/>
      <c r="AK1120" s="15"/>
      <c r="AL1120" s="15"/>
      <c r="AM1120" s="15"/>
      <c r="AN1120" s="15"/>
      <c r="AO1120" s="15"/>
      <c r="AP1120" s="15"/>
      <c r="AQ1120" s="15"/>
      <c r="AR1120" s="15"/>
      <c r="AS1120" s="15"/>
      <c r="AT1120" s="15"/>
      <c r="AU1120" s="15"/>
      <c r="AV1120" s="15"/>
      <c r="AW1120" s="15"/>
      <c r="AX1120" s="15"/>
      <c r="AY1120" s="6"/>
      <c r="AZ1120" s="6"/>
      <c r="BA1120" s="6"/>
      <c r="BB1120" s="6"/>
      <c r="BC1120" s="6"/>
      <c r="BD1120" s="6"/>
      <c r="BE1120" s="6"/>
      <c r="BF1120" s="6"/>
      <c r="BG1120" s="6"/>
      <c r="BH1120" s="6"/>
      <c r="BI1120" s="6"/>
      <c r="BJ1120" s="6"/>
      <c r="BK1120" s="6"/>
      <c r="BL1120" s="6"/>
      <c r="BM1120" s="6"/>
      <c r="BN1120" s="6"/>
      <c r="BO1120" s="6"/>
      <c r="BP1120" s="6"/>
      <c r="BQ1120" s="6"/>
      <c r="BR1120" s="6"/>
      <c r="BS1120" s="6"/>
      <c r="BT1120" s="6"/>
      <c r="BU1120" s="6"/>
      <c r="BV1120" s="6"/>
      <c r="BW1120" s="6"/>
      <c r="BX1120" s="6"/>
      <c r="BY1120" s="6"/>
      <c r="BZ1120" s="6"/>
      <c r="CA1120" s="6"/>
      <c r="CB1120" s="6"/>
    </row>
    <row r="1121" spans="21:80" ht="34.15" customHeight="1">
      <c r="U1121" s="15"/>
      <c r="V1121" s="15"/>
      <c r="W1121" s="15"/>
      <c r="X1121" s="15"/>
      <c r="Y1121" s="15"/>
      <c r="Z1121" s="15"/>
      <c r="AA1121" s="15"/>
      <c r="AB1121" s="15"/>
      <c r="AC1121" s="15"/>
      <c r="AD1121" s="15"/>
      <c r="AE1121" s="15"/>
      <c r="AF1121" s="15"/>
      <c r="AG1121" s="15"/>
      <c r="AH1121" s="15"/>
      <c r="AI1121" s="15"/>
      <c r="AJ1121" s="15"/>
      <c r="AK1121" s="15"/>
      <c r="AL1121" s="15"/>
      <c r="AM1121" s="15"/>
      <c r="AN1121" s="15"/>
      <c r="AO1121" s="15"/>
      <c r="AP1121" s="15"/>
      <c r="AQ1121" s="15"/>
      <c r="AR1121" s="15"/>
      <c r="AS1121" s="15"/>
      <c r="AT1121" s="15"/>
      <c r="AU1121" s="15"/>
      <c r="AV1121" s="15"/>
      <c r="AW1121" s="15"/>
      <c r="AX1121" s="15"/>
      <c r="AY1121" s="6"/>
      <c r="AZ1121" s="6"/>
      <c r="BA1121" s="6"/>
      <c r="BB1121" s="6"/>
      <c r="BC1121" s="6"/>
      <c r="BD1121" s="6"/>
      <c r="BE1121" s="6"/>
      <c r="BF1121" s="6"/>
      <c r="BG1121" s="6"/>
      <c r="BH1121" s="6"/>
      <c r="BI1121" s="6"/>
      <c r="BJ1121" s="6"/>
      <c r="BK1121" s="6"/>
      <c r="BL1121" s="6"/>
      <c r="BM1121" s="6"/>
      <c r="BN1121" s="6"/>
      <c r="BO1121" s="6"/>
      <c r="BP1121" s="6"/>
      <c r="BQ1121" s="6"/>
      <c r="BR1121" s="6"/>
      <c r="BS1121" s="6"/>
      <c r="BT1121" s="6"/>
      <c r="BU1121" s="6"/>
      <c r="BV1121" s="6"/>
      <c r="BW1121" s="6"/>
      <c r="BX1121" s="6"/>
      <c r="BY1121" s="6"/>
      <c r="BZ1121" s="6"/>
      <c r="CA1121" s="6"/>
      <c r="CB1121" s="6"/>
    </row>
    <row r="1122" spans="21:80" ht="34.15" customHeight="1">
      <c r="U1122" s="15"/>
      <c r="V1122" s="15"/>
      <c r="W1122" s="15"/>
      <c r="X1122" s="15"/>
      <c r="Y1122" s="15"/>
      <c r="Z1122" s="15"/>
      <c r="AA1122" s="15"/>
      <c r="AB1122" s="15"/>
      <c r="AC1122" s="15"/>
      <c r="AD1122" s="15"/>
      <c r="AE1122" s="15"/>
      <c r="AF1122" s="15"/>
      <c r="AG1122" s="15"/>
      <c r="AH1122" s="15"/>
      <c r="AI1122" s="15"/>
      <c r="AJ1122" s="15"/>
      <c r="AK1122" s="15"/>
      <c r="AL1122" s="15"/>
      <c r="AM1122" s="15"/>
      <c r="AN1122" s="15"/>
      <c r="AO1122" s="15"/>
      <c r="AP1122" s="15"/>
      <c r="AQ1122" s="15"/>
      <c r="AR1122" s="15"/>
      <c r="AS1122" s="15"/>
      <c r="AT1122" s="15"/>
      <c r="AU1122" s="15"/>
      <c r="AV1122" s="15"/>
      <c r="AW1122" s="15"/>
      <c r="AX1122" s="15"/>
      <c r="AY1122" s="6"/>
      <c r="AZ1122" s="6"/>
      <c r="BA1122" s="6"/>
      <c r="BB1122" s="6"/>
      <c r="BC1122" s="6"/>
      <c r="BD1122" s="6"/>
      <c r="BE1122" s="6"/>
      <c r="BF1122" s="6"/>
      <c r="BG1122" s="6"/>
      <c r="BH1122" s="6"/>
      <c r="BI1122" s="6"/>
      <c r="BJ1122" s="6"/>
      <c r="BK1122" s="6"/>
      <c r="BL1122" s="6"/>
      <c r="BM1122" s="6"/>
      <c r="BN1122" s="6"/>
      <c r="BO1122" s="6"/>
      <c r="BP1122" s="6"/>
      <c r="BQ1122" s="6"/>
      <c r="BR1122" s="6"/>
      <c r="BS1122" s="6"/>
      <c r="BT1122" s="6"/>
      <c r="BU1122" s="6"/>
      <c r="BV1122" s="6"/>
      <c r="BW1122" s="6"/>
      <c r="BX1122" s="6"/>
      <c r="BY1122" s="6"/>
      <c r="BZ1122" s="6"/>
      <c r="CA1122" s="6"/>
      <c r="CB1122" s="6"/>
    </row>
    <row r="1123" spans="21:80" ht="34.15" customHeight="1">
      <c r="U1123" s="15"/>
      <c r="V1123" s="15"/>
      <c r="W1123" s="15"/>
      <c r="X1123" s="15"/>
      <c r="Y1123" s="15"/>
      <c r="Z1123" s="15"/>
      <c r="AA1123" s="15"/>
      <c r="AB1123" s="15"/>
      <c r="AC1123" s="15"/>
      <c r="AD1123" s="15"/>
      <c r="AE1123" s="15"/>
      <c r="AF1123" s="15"/>
      <c r="AG1123" s="15"/>
      <c r="AH1123" s="15"/>
      <c r="AI1123" s="15"/>
      <c r="AJ1123" s="15"/>
      <c r="AK1123" s="15"/>
      <c r="AL1123" s="15"/>
      <c r="AM1123" s="15"/>
      <c r="AN1123" s="15"/>
      <c r="AO1123" s="15"/>
      <c r="AP1123" s="15"/>
      <c r="AQ1123" s="15"/>
      <c r="AR1123" s="15"/>
      <c r="AS1123" s="15"/>
      <c r="AT1123" s="15"/>
      <c r="AU1123" s="15"/>
      <c r="AV1123" s="15"/>
      <c r="AW1123" s="15"/>
      <c r="AX1123" s="15"/>
      <c r="AY1123" s="6"/>
      <c r="AZ1123" s="6"/>
      <c r="BA1123" s="6"/>
      <c r="BB1123" s="6"/>
      <c r="BC1123" s="6"/>
      <c r="BD1123" s="6"/>
      <c r="BE1123" s="6"/>
      <c r="BF1123" s="6"/>
      <c r="BG1123" s="6"/>
      <c r="BH1123" s="6"/>
      <c r="BI1123" s="6"/>
      <c r="BJ1123" s="6"/>
      <c r="BK1123" s="6"/>
      <c r="BL1123" s="6"/>
      <c r="BM1123" s="6"/>
      <c r="BN1123" s="6"/>
      <c r="BO1123" s="6"/>
      <c r="BP1123" s="6"/>
      <c r="BQ1123" s="6"/>
      <c r="BR1123" s="6"/>
      <c r="BS1123" s="6"/>
      <c r="BT1123" s="6"/>
      <c r="BU1123" s="6"/>
      <c r="BV1123" s="6"/>
      <c r="BW1123" s="6"/>
      <c r="BX1123" s="6"/>
      <c r="BY1123" s="6"/>
      <c r="BZ1123" s="6"/>
      <c r="CA1123" s="6"/>
      <c r="CB1123" s="6"/>
    </row>
    <row r="1124" spans="21:80" ht="34.15" customHeight="1">
      <c r="U1124" s="15"/>
      <c r="V1124" s="15"/>
      <c r="W1124" s="15"/>
      <c r="X1124" s="15"/>
      <c r="Y1124" s="15"/>
      <c r="Z1124" s="15"/>
      <c r="AA1124" s="15"/>
      <c r="AB1124" s="15"/>
      <c r="AC1124" s="15"/>
      <c r="AD1124" s="15"/>
      <c r="AE1124" s="15"/>
      <c r="AF1124" s="15"/>
      <c r="AG1124" s="15"/>
      <c r="AH1124" s="15"/>
      <c r="AI1124" s="15"/>
      <c r="AJ1124" s="15"/>
      <c r="AK1124" s="15"/>
      <c r="AL1124" s="15"/>
      <c r="AM1124" s="15"/>
      <c r="AN1124" s="15"/>
      <c r="AO1124" s="15"/>
      <c r="AP1124" s="15"/>
      <c r="AQ1124" s="15"/>
      <c r="AR1124" s="15"/>
      <c r="AS1124" s="15"/>
      <c r="AT1124" s="15"/>
      <c r="AU1124" s="15"/>
      <c r="AV1124" s="15"/>
      <c r="AW1124" s="15"/>
      <c r="AX1124" s="15"/>
      <c r="AY1124" s="6"/>
      <c r="AZ1124" s="6"/>
      <c r="BA1124" s="6"/>
      <c r="BB1124" s="6"/>
      <c r="BC1124" s="6"/>
      <c r="BD1124" s="6"/>
      <c r="BE1124" s="6"/>
      <c r="BF1124" s="6"/>
      <c r="BG1124" s="6"/>
      <c r="BH1124" s="6"/>
      <c r="BI1124" s="6"/>
      <c r="BJ1124" s="6"/>
      <c r="BK1124" s="6"/>
      <c r="BL1124" s="6"/>
      <c r="BM1124" s="6"/>
      <c r="BN1124" s="6"/>
      <c r="BO1124" s="6"/>
      <c r="BP1124" s="6"/>
      <c r="BQ1124" s="6"/>
      <c r="BR1124" s="6"/>
      <c r="BS1124" s="6"/>
      <c r="BT1124" s="6"/>
      <c r="BU1124" s="6"/>
      <c r="BV1124" s="6"/>
      <c r="BW1124" s="6"/>
      <c r="BX1124" s="6"/>
      <c r="BY1124" s="6"/>
      <c r="BZ1124" s="6"/>
      <c r="CA1124" s="6"/>
      <c r="CB1124" s="6"/>
    </row>
    <row r="1125" spans="21:80" ht="34.15" customHeight="1">
      <c r="U1125" s="15"/>
      <c r="V1125" s="15"/>
      <c r="W1125" s="15"/>
      <c r="X1125" s="15"/>
      <c r="Y1125" s="15"/>
      <c r="Z1125" s="15"/>
      <c r="AA1125" s="15"/>
      <c r="AB1125" s="15"/>
      <c r="AC1125" s="15"/>
      <c r="AD1125" s="15"/>
      <c r="AE1125" s="15"/>
      <c r="AF1125" s="15"/>
      <c r="AG1125" s="15"/>
      <c r="AH1125" s="15"/>
      <c r="AI1125" s="15"/>
      <c r="AJ1125" s="15"/>
      <c r="AK1125" s="15"/>
      <c r="AL1125" s="15"/>
      <c r="AM1125" s="15"/>
      <c r="AN1125" s="15"/>
      <c r="AO1125" s="15"/>
      <c r="AP1125" s="15"/>
      <c r="AQ1125" s="15"/>
      <c r="AR1125" s="15"/>
      <c r="AS1125" s="15"/>
      <c r="AT1125" s="15"/>
      <c r="AU1125" s="15"/>
      <c r="AV1125" s="15"/>
      <c r="AW1125" s="15"/>
      <c r="AX1125" s="15"/>
      <c r="AY1125" s="6"/>
      <c r="AZ1125" s="6"/>
      <c r="BA1125" s="6"/>
      <c r="BB1125" s="6"/>
      <c r="BC1125" s="6"/>
      <c r="BD1125" s="6"/>
      <c r="BE1125" s="6"/>
      <c r="BF1125" s="6"/>
      <c r="BG1125" s="6"/>
      <c r="BH1125" s="6"/>
      <c r="BI1125" s="6"/>
      <c r="BJ1125" s="6"/>
      <c r="BK1125" s="6"/>
      <c r="BL1125" s="6"/>
      <c r="BM1125" s="6"/>
      <c r="BN1125" s="6"/>
      <c r="BO1125" s="6"/>
      <c r="BP1125" s="6"/>
      <c r="BQ1125" s="6"/>
      <c r="BR1125" s="6"/>
      <c r="BS1125" s="6"/>
      <c r="BT1125" s="6"/>
      <c r="BU1125" s="6"/>
      <c r="BV1125" s="6"/>
      <c r="BW1125" s="6"/>
      <c r="BX1125" s="6"/>
      <c r="BY1125" s="6"/>
      <c r="BZ1125" s="6"/>
      <c r="CA1125" s="6"/>
      <c r="CB1125" s="6"/>
    </row>
    <row r="1126" spans="21:80" ht="34.15" customHeight="1">
      <c r="U1126" s="15"/>
      <c r="V1126" s="15"/>
      <c r="W1126" s="15"/>
      <c r="X1126" s="15"/>
      <c r="Y1126" s="15"/>
      <c r="Z1126" s="15"/>
      <c r="AA1126" s="15"/>
      <c r="AB1126" s="15"/>
      <c r="AC1126" s="15"/>
      <c r="AD1126" s="15"/>
      <c r="AE1126" s="15"/>
      <c r="AF1126" s="15"/>
      <c r="AG1126" s="15"/>
      <c r="AH1126" s="15"/>
      <c r="AI1126" s="15"/>
      <c r="AJ1126" s="15"/>
      <c r="AK1126" s="15"/>
      <c r="AL1126" s="15"/>
      <c r="AM1126" s="15"/>
      <c r="AN1126" s="15"/>
      <c r="AO1126" s="15"/>
      <c r="AP1126" s="15"/>
      <c r="AQ1126" s="15"/>
      <c r="AR1126" s="15"/>
      <c r="AS1126" s="15"/>
      <c r="AT1126" s="15"/>
      <c r="AU1126" s="15"/>
      <c r="AV1126" s="15"/>
      <c r="AW1126" s="15"/>
      <c r="AX1126" s="15"/>
      <c r="AY1126" s="6"/>
      <c r="AZ1126" s="6"/>
      <c r="BA1126" s="6"/>
      <c r="BB1126" s="6"/>
      <c r="BC1126" s="6"/>
      <c r="BD1126" s="6"/>
      <c r="BE1126" s="6"/>
      <c r="BF1126" s="6"/>
      <c r="BG1126" s="6"/>
      <c r="BH1126" s="6"/>
      <c r="BI1126" s="6"/>
      <c r="BJ1126" s="6"/>
      <c r="BK1126" s="6"/>
      <c r="BL1126" s="6"/>
      <c r="BM1126" s="6"/>
      <c r="BN1126" s="6"/>
      <c r="BO1126" s="6"/>
      <c r="BP1126" s="6"/>
      <c r="BQ1126" s="6"/>
      <c r="BR1126" s="6"/>
      <c r="BS1126" s="6"/>
      <c r="BT1126" s="6"/>
      <c r="BU1126" s="6"/>
      <c r="BV1126" s="6"/>
      <c r="BW1126" s="6"/>
      <c r="BX1126" s="6"/>
      <c r="BY1126" s="6"/>
      <c r="BZ1126" s="6"/>
      <c r="CA1126" s="6"/>
      <c r="CB1126" s="6"/>
    </row>
    <row r="1127" spans="21:80" ht="34.15" customHeight="1">
      <c r="U1127" s="15"/>
      <c r="V1127" s="15"/>
      <c r="W1127" s="15"/>
      <c r="X1127" s="15"/>
      <c r="Y1127" s="15"/>
      <c r="Z1127" s="15"/>
      <c r="AA1127" s="15"/>
      <c r="AB1127" s="15"/>
      <c r="AC1127" s="15"/>
      <c r="AD1127" s="15"/>
      <c r="AE1127" s="15"/>
      <c r="AF1127" s="15"/>
      <c r="AG1127" s="15"/>
      <c r="AH1127" s="15"/>
      <c r="AI1127" s="15"/>
      <c r="AJ1127" s="15"/>
      <c r="AK1127" s="15"/>
      <c r="AL1127" s="15"/>
      <c r="AM1127" s="15"/>
      <c r="AN1127" s="15"/>
      <c r="AO1127" s="15"/>
      <c r="AP1127" s="15"/>
      <c r="AQ1127" s="15"/>
      <c r="AR1127" s="15"/>
      <c r="AS1127" s="15"/>
      <c r="AT1127" s="15"/>
      <c r="AU1127" s="15"/>
      <c r="AV1127" s="15"/>
      <c r="AW1127" s="15"/>
      <c r="AX1127" s="15"/>
      <c r="AY1127" s="6"/>
      <c r="AZ1127" s="6"/>
      <c r="BA1127" s="6"/>
      <c r="BB1127" s="6"/>
      <c r="BC1127" s="6"/>
      <c r="BD1127" s="6"/>
      <c r="BE1127" s="6"/>
      <c r="BF1127" s="6"/>
      <c r="BG1127" s="6"/>
      <c r="BH1127" s="6"/>
      <c r="BI1127" s="6"/>
      <c r="BJ1127" s="6"/>
      <c r="BK1127" s="6"/>
      <c r="BL1127" s="6"/>
      <c r="BM1127" s="6"/>
      <c r="BN1127" s="6"/>
      <c r="BO1127" s="6"/>
      <c r="BP1127" s="6"/>
      <c r="BQ1127" s="6"/>
      <c r="BR1127" s="6"/>
      <c r="BS1127" s="6"/>
      <c r="BT1127" s="6"/>
      <c r="BU1127" s="6"/>
      <c r="BV1127" s="6"/>
      <c r="BW1127" s="6"/>
      <c r="BX1127" s="6"/>
      <c r="BY1127" s="6"/>
      <c r="BZ1127" s="6"/>
      <c r="CA1127" s="6"/>
      <c r="CB1127" s="6"/>
    </row>
    <row r="1128" spans="21:80" ht="34.15" customHeight="1">
      <c r="U1128" s="15"/>
      <c r="V1128" s="15"/>
      <c r="W1128" s="15"/>
      <c r="X1128" s="15"/>
      <c r="Y1128" s="15"/>
      <c r="Z1128" s="15"/>
      <c r="AA1128" s="15"/>
      <c r="AB1128" s="15"/>
      <c r="AC1128" s="15"/>
      <c r="AD1128" s="15"/>
      <c r="AE1128" s="15"/>
      <c r="AF1128" s="15"/>
      <c r="AG1128" s="15"/>
      <c r="AH1128" s="15"/>
      <c r="AI1128" s="15"/>
      <c r="AJ1128" s="15"/>
      <c r="AK1128" s="15"/>
      <c r="AL1128" s="15"/>
      <c r="AM1128" s="15"/>
      <c r="AN1128" s="15"/>
      <c r="AO1128" s="15"/>
      <c r="AP1128" s="15"/>
      <c r="AQ1128" s="15"/>
      <c r="AR1128" s="15"/>
      <c r="AS1128" s="15"/>
      <c r="AT1128" s="15"/>
      <c r="AU1128" s="15"/>
      <c r="AV1128" s="15"/>
      <c r="AW1128" s="15"/>
      <c r="AX1128" s="15"/>
      <c r="AY1128" s="6"/>
      <c r="AZ1128" s="6"/>
      <c r="BA1128" s="6"/>
      <c r="BB1128" s="6"/>
      <c r="BC1128" s="6"/>
      <c r="BD1128" s="6"/>
      <c r="BE1128" s="6"/>
      <c r="BF1128" s="6"/>
      <c r="BG1128" s="6"/>
      <c r="BH1128" s="6"/>
      <c r="BI1128" s="6"/>
      <c r="BJ1128" s="6"/>
      <c r="BK1128" s="6"/>
      <c r="BL1128" s="6"/>
      <c r="BM1128" s="6"/>
      <c r="BN1128" s="6"/>
      <c r="BO1128" s="6"/>
      <c r="BP1128" s="6"/>
      <c r="BQ1128" s="6"/>
      <c r="BR1128" s="6"/>
      <c r="BS1128" s="6"/>
      <c r="BT1128" s="6"/>
      <c r="BU1128" s="6"/>
      <c r="BV1128" s="6"/>
      <c r="BW1128" s="6"/>
      <c r="BX1128" s="6"/>
      <c r="BY1128" s="6"/>
      <c r="BZ1128" s="6"/>
      <c r="CA1128" s="6"/>
      <c r="CB1128" s="6"/>
    </row>
    <row r="1129" spans="21:80" ht="34.15" customHeight="1">
      <c r="U1129" s="15"/>
      <c r="V1129" s="15"/>
      <c r="W1129" s="15"/>
      <c r="X1129" s="15"/>
      <c r="Y1129" s="15"/>
      <c r="Z1129" s="15"/>
      <c r="AA1129" s="15"/>
      <c r="AB1129" s="15"/>
      <c r="AC1129" s="15"/>
      <c r="AD1129" s="15"/>
      <c r="AE1129" s="15"/>
      <c r="AF1129" s="15"/>
      <c r="AG1129" s="15"/>
      <c r="AH1129" s="15"/>
      <c r="AI1129" s="15"/>
      <c r="AJ1129" s="15"/>
      <c r="AK1129" s="15"/>
      <c r="AL1129" s="15"/>
      <c r="AM1129" s="15"/>
      <c r="AN1129" s="15"/>
      <c r="AO1129" s="15"/>
      <c r="AP1129" s="15"/>
      <c r="AQ1129" s="15"/>
      <c r="AR1129" s="15"/>
      <c r="AS1129" s="15"/>
      <c r="AT1129" s="15"/>
      <c r="AU1129" s="15"/>
      <c r="AV1129" s="15"/>
      <c r="AW1129" s="15"/>
      <c r="AX1129" s="15"/>
      <c r="AY1129" s="6"/>
      <c r="AZ1129" s="6"/>
      <c r="BA1129" s="6"/>
      <c r="BB1129" s="6"/>
      <c r="BC1129" s="6"/>
      <c r="BD1129" s="6"/>
      <c r="BE1129" s="6"/>
      <c r="BF1129" s="6"/>
      <c r="BG1129" s="6"/>
      <c r="BH1129" s="6"/>
      <c r="BI1129" s="6"/>
      <c r="BJ1129" s="6"/>
      <c r="BK1129" s="6"/>
      <c r="BL1129" s="6"/>
      <c r="BM1129" s="6"/>
      <c r="BN1129" s="6"/>
      <c r="BO1129" s="6"/>
      <c r="BP1129" s="6"/>
      <c r="BQ1129" s="6"/>
      <c r="BR1129" s="6"/>
      <c r="BS1129" s="6"/>
      <c r="BT1129" s="6"/>
      <c r="BU1129" s="6"/>
      <c r="BV1129" s="6"/>
      <c r="BW1129" s="6"/>
      <c r="BX1129" s="6"/>
      <c r="BY1129" s="6"/>
      <c r="BZ1129" s="6"/>
      <c r="CA1129" s="6"/>
      <c r="CB1129" s="6"/>
    </row>
    <row r="1130" spans="21:80" ht="34.15" customHeight="1">
      <c r="U1130" s="15"/>
      <c r="V1130" s="15"/>
      <c r="W1130" s="15"/>
      <c r="X1130" s="15"/>
      <c r="Y1130" s="15"/>
      <c r="Z1130" s="15"/>
      <c r="AA1130" s="15"/>
      <c r="AB1130" s="15"/>
      <c r="AC1130" s="15"/>
      <c r="AD1130" s="15"/>
      <c r="AE1130" s="15"/>
      <c r="AF1130" s="15"/>
      <c r="AG1130" s="15"/>
      <c r="AH1130" s="15"/>
      <c r="AI1130" s="15"/>
      <c r="AJ1130" s="15"/>
      <c r="AK1130" s="15"/>
      <c r="AL1130" s="15"/>
      <c r="AM1130" s="15"/>
      <c r="AN1130" s="15"/>
      <c r="AO1130" s="15"/>
      <c r="AP1130" s="15"/>
      <c r="AQ1130" s="15"/>
      <c r="AR1130" s="15"/>
      <c r="AS1130" s="15"/>
      <c r="AT1130" s="15"/>
      <c r="AU1130" s="15"/>
      <c r="AV1130" s="15"/>
      <c r="AW1130" s="15"/>
      <c r="AX1130" s="15"/>
      <c r="AY1130" s="6"/>
      <c r="AZ1130" s="6"/>
      <c r="BA1130" s="6"/>
      <c r="BB1130" s="6"/>
      <c r="BC1130" s="6"/>
      <c r="BD1130" s="6"/>
      <c r="BE1130" s="6"/>
      <c r="BF1130" s="6"/>
      <c r="BG1130" s="6"/>
      <c r="BH1130" s="6"/>
      <c r="BI1130" s="6"/>
      <c r="BJ1130" s="6"/>
      <c r="BK1130" s="6"/>
      <c r="BL1130" s="6"/>
      <c r="BM1130" s="6"/>
      <c r="BN1130" s="6"/>
      <c r="BO1130" s="6"/>
      <c r="BP1130" s="6"/>
      <c r="BQ1130" s="6"/>
      <c r="BR1130" s="6"/>
      <c r="BS1130" s="6"/>
      <c r="BT1130" s="6"/>
      <c r="BU1130" s="6"/>
      <c r="BV1130" s="6"/>
      <c r="BW1130" s="6"/>
      <c r="BX1130" s="6"/>
      <c r="BY1130" s="6"/>
      <c r="BZ1130" s="6"/>
      <c r="CA1130" s="6"/>
      <c r="CB1130" s="6"/>
    </row>
    <row r="1131" spans="21:80" ht="34.15" customHeight="1">
      <c r="U1131" s="15"/>
      <c r="V1131" s="15"/>
      <c r="W1131" s="15"/>
      <c r="X1131" s="15"/>
      <c r="Y1131" s="15"/>
      <c r="Z1131" s="15"/>
      <c r="AA1131" s="15"/>
      <c r="AB1131" s="15"/>
      <c r="AC1131" s="15"/>
      <c r="AD1131" s="15"/>
      <c r="AE1131" s="15"/>
      <c r="AF1131" s="15"/>
      <c r="AG1131" s="15"/>
      <c r="AH1131" s="15"/>
      <c r="AI1131" s="15"/>
      <c r="AJ1131" s="15"/>
      <c r="AK1131" s="15"/>
      <c r="AL1131" s="15"/>
      <c r="AM1131" s="15"/>
      <c r="AN1131" s="15"/>
      <c r="AO1131" s="15"/>
      <c r="AP1131" s="15"/>
      <c r="AQ1131" s="15"/>
      <c r="AR1131" s="15"/>
      <c r="AS1131" s="15"/>
      <c r="AT1131" s="15"/>
      <c r="AU1131" s="15"/>
      <c r="AV1131" s="15"/>
      <c r="AW1131" s="15"/>
      <c r="AX1131" s="15"/>
      <c r="AY1131" s="6"/>
      <c r="AZ1131" s="6"/>
      <c r="BA1131" s="6"/>
      <c r="BB1131" s="6"/>
      <c r="BC1131" s="6"/>
      <c r="BD1131" s="6"/>
      <c r="BE1131" s="6"/>
      <c r="BF1131" s="6"/>
      <c r="BG1131" s="6"/>
      <c r="BH1131" s="6"/>
      <c r="BI1131" s="6"/>
      <c r="BJ1131" s="6"/>
      <c r="BK1131" s="6"/>
      <c r="BL1131" s="6"/>
      <c r="BM1131" s="6"/>
      <c r="BN1131" s="6"/>
      <c r="BO1131" s="6"/>
      <c r="BP1131" s="6"/>
      <c r="BQ1131" s="6"/>
      <c r="BR1131" s="6"/>
      <c r="BS1131" s="6"/>
      <c r="BT1131" s="6"/>
      <c r="BU1131" s="6"/>
      <c r="BV1131" s="6"/>
      <c r="BW1131" s="6"/>
      <c r="BX1131" s="6"/>
      <c r="BY1131" s="6"/>
      <c r="BZ1131" s="6"/>
      <c r="CA1131" s="6"/>
      <c r="CB1131" s="6"/>
    </row>
    <row r="1132" spans="21:80" ht="34.15" customHeight="1">
      <c r="U1132" s="15"/>
      <c r="V1132" s="15"/>
      <c r="W1132" s="15"/>
      <c r="X1132" s="15"/>
      <c r="Y1132" s="15"/>
      <c r="Z1132" s="15"/>
      <c r="AA1132" s="15"/>
      <c r="AB1132" s="15"/>
      <c r="AC1132" s="15"/>
      <c r="AD1132" s="15"/>
      <c r="AE1132" s="15"/>
      <c r="AF1132" s="15"/>
      <c r="AG1132" s="15"/>
      <c r="AH1132" s="15"/>
      <c r="AI1132" s="15"/>
      <c r="AJ1132" s="15"/>
      <c r="AK1132" s="15"/>
      <c r="AL1132" s="15"/>
      <c r="AM1132" s="15"/>
      <c r="AN1132" s="15"/>
      <c r="AO1132" s="15"/>
      <c r="AP1132" s="15"/>
      <c r="AQ1132" s="15"/>
      <c r="AR1132" s="15"/>
      <c r="AS1132" s="15"/>
      <c r="AT1132" s="15"/>
      <c r="AU1132" s="15"/>
      <c r="AV1132" s="15"/>
      <c r="AW1132" s="15"/>
      <c r="AX1132" s="15"/>
      <c r="AY1132" s="6"/>
      <c r="AZ1132" s="6"/>
      <c r="BA1132" s="6"/>
      <c r="BB1132" s="6"/>
      <c r="BC1132" s="6"/>
      <c r="BD1132" s="6"/>
      <c r="BE1132" s="6"/>
      <c r="BF1132" s="6"/>
      <c r="BG1132" s="6"/>
      <c r="BH1132" s="6"/>
      <c r="BI1132" s="6"/>
      <c r="BJ1132" s="6"/>
      <c r="BK1132" s="6"/>
      <c r="BL1132" s="6"/>
      <c r="BM1132" s="6"/>
      <c r="BN1132" s="6"/>
      <c r="BO1132" s="6"/>
      <c r="BP1132" s="6"/>
      <c r="BQ1132" s="6"/>
      <c r="BR1132" s="6"/>
      <c r="BS1132" s="6"/>
      <c r="BT1132" s="6"/>
      <c r="BU1132" s="6"/>
      <c r="BV1132" s="6"/>
      <c r="BW1132" s="6"/>
      <c r="BX1132" s="6"/>
      <c r="BY1132" s="6"/>
      <c r="BZ1132" s="6"/>
      <c r="CA1132" s="6"/>
      <c r="CB1132" s="6"/>
    </row>
    <row r="1133" spans="21:80" ht="34.15" customHeight="1">
      <c r="U1133" s="15"/>
      <c r="V1133" s="15"/>
      <c r="W1133" s="15"/>
      <c r="X1133" s="15"/>
      <c r="Y1133" s="15"/>
      <c r="Z1133" s="15"/>
      <c r="AA1133" s="15"/>
      <c r="AB1133" s="15"/>
      <c r="AC1133" s="15"/>
      <c r="AD1133" s="15"/>
      <c r="AE1133" s="15"/>
      <c r="AF1133" s="15"/>
      <c r="AG1133" s="15"/>
      <c r="AH1133" s="15"/>
      <c r="AI1133" s="15"/>
      <c r="AJ1133" s="15"/>
      <c r="AK1133" s="15"/>
      <c r="AL1133" s="15"/>
      <c r="AM1133" s="15"/>
      <c r="AN1133" s="15"/>
      <c r="AO1133" s="15"/>
      <c r="AP1133" s="15"/>
      <c r="AQ1133" s="15"/>
      <c r="AR1133" s="15"/>
      <c r="AS1133" s="15"/>
      <c r="AT1133" s="15"/>
      <c r="AU1133" s="15"/>
      <c r="AV1133" s="15"/>
      <c r="AW1133" s="15"/>
      <c r="AX1133" s="15"/>
      <c r="AY1133" s="6"/>
      <c r="AZ1133" s="6"/>
      <c r="BA1133" s="6"/>
      <c r="BB1133" s="6"/>
      <c r="BC1133" s="6"/>
      <c r="BD1133" s="6"/>
      <c r="BE1133" s="6"/>
      <c r="BF1133" s="6"/>
      <c r="BG1133" s="6"/>
      <c r="BH1133" s="6"/>
      <c r="BI1133" s="6"/>
      <c r="BJ1133" s="6"/>
      <c r="BK1133" s="6"/>
      <c r="BL1133" s="6"/>
      <c r="BM1133" s="6"/>
      <c r="BN1133" s="6"/>
      <c r="BO1133" s="6"/>
      <c r="BP1133" s="6"/>
      <c r="BQ1133" s="6"/>
      <c r="BR1133" s="6"/>
      <c r="BS1133" s="6"/>
      <c r="BT1133" s="6"/>
      <c r="BU1133" s="6"/>
      <c r="BV1133" s="6"/>
      <c r="BW1133" s="6"/>
      <c r="BX1133" s="6"/>
      <c r="BY1133" s="6"/>
      <c r="BZ1133" s="6"/>
      <c r="CA1133" s="6"/>
      <c r="CB1133" s="6"/>
    </row>
    <row r="1134" spans="21:80" ht="34.15" customHeight="1">
      <c r="U1134" s="15"/>
      <c r="V1134" s="15"/>
      <c r="W1134" s="15"/>
      <c r="X1134" s="15"/>
      <c r="Y1134" s="15"/>
      <c r="Z1134" s="15"/>
      <c r="AA1134" s="15"/>
      <c r="AB1134" s="15"/>
      <c r="AC1134" s="15"/>
      <c r="AD1134" s="15"/>
      <c r="AE1134" s="15"/>
      <c r="AF1134" s="15"/>
      <c r="AG1134" s="15"/>
      <c r="AH1134" s="15"/>
      <c r="AI1134" s="15"/>
      <c r="AJ1134" s="15"/>
      <c r="AK1134" s="15"/>
      <c r="AL1134" s="15"/>
      <c r="AM1134" s="15"/>
      <c r="AN1134" s="15"/>
      <c r="AO1134" s="15"/>
      <c r="AP1134" s="15"/>
      <c r="AQ1134" s="15"/>
      <c r="AR1134" s="15"/>
      <c r="AS1134" s="15"/>
      <c r="AT1134" s="15"/>
      <c r="AU1134" s="15"/>
      <c r="AV1134" s="15"/>
      <c r="AW1134" s="15"/>
      <c r="AX1134" s="15"/>
      <c r="AY1134" s="6"/>
      <c r="AZ1134" s="6"/>
      <c r="BA1134" s="6"/>
      <c r="BB1134" s="6"/>
      <c r="BC1134" s="6"/>
      <c r="BD1134" s="6"/>
      <c r="BE1134" s="6"/>
      <c r="BF1134" s="6"/>
      <c r="BG1134" s="6"/>
      <c r="BH1134" s="6"/>
      <c r="BI1134" s="6"/>
      <c r="BJ1134" s="6"/>
      <c r="BK1134" s="6"/>
      <c r="BL1134" s="6"/>
      <c r="BM1134" s="6"/>
      <c r="BN1134" s="6"/>
      <c r="BO1134" s="6"/>
      <c r="BP1134" s="6"/>
      <c r="BQ1134" s="6"/>
      <c r="BR1134" s="6"/>
      <c r="BS1134" s="6"/>
      <c r="BT1134" s="6"/>
      <c r="BU1134" s="6"/>
      <c r="BV1134" s="6"/>
      <c r="BW1134" s="6"/>
      <c r="BX1134" s="6"/>
      <c r="BY1134" s="6"/>
      <c r="BZ1134" s="6"/>
      <c r="CA1134" s="6"/>
      <c r="CB1134" s="6"/>
    </row>
    <row r="1135" spans="21:80" ht="34.15" customHeight="1">
      <c r="U1135" s="15"/>
      <c r="V1135" s="15"/>
      <c r="W1135" s="15"/>
      <c r="X1135" s="15"/>
      <c r="Y1135" s="15"/>
      <c r="Z1135" s="15"/>
      <c r="AA1135" s="15"/>
      <c r="AB1135" s="15"/>
      <c r="AC1135" s="15"/>
      <c r="AD1135" s="15"/>
      <c r="AE1135" s="15"/>
      <c r="AF1135" s="15"/>
      <c r="AG1135" s="15"/>
      <c r="AH1135" s="15"/>
      <c r="AI1135" s="15"/>
      <c r="AJ1135" s="15"/>
      <c r="AK1135" s="15"/>
      <c r="AL1135" s="15"/>
      <c r="AM1135" s="15"/>
      <c r="AN1135" s="15"/>
      <c r="AO1135" s="15"/>
      <c r="AP1135" s="15"/>
      <c r="AQ1135" s="15"/>
      <c r="AR1135" s="15"/>
      <c r="AS1135" s="15"/>
      <c r="AT1135" s="15"/>
      <c r="AU1135" s="15"/>
      <c r="AV1135" s="15"/>
      <c r="AW1135" s="15"/>
      <c r="AX1135" s="15"/>
      <c r="AY1135" s="6"/>
      <c r="AZ1135" s="6"/>
      <c r="BA1135" s="6"/>
      <c r="BB1135" s="6"/>
      <c r="BC1135" s="6"/>
      <c r="BD1135" s="6"/>
      <c r="BE1135" s="6"/>
      <c r="BF1135" s="6"/>
      <c r="BG1135" s="6"/>
      <c r="BH1135" s="6"/>
      <c r="BI1135" s="6"/>
      <c r="BJ1135" s="6"/>
      <c r="BK1135" s="6"/>
      <c r="BL1135" s="6"/>
      <c r="BM1135" s="6"/>
      <c r="BN1135" s="6"/>
      <c r="BO1135" s="6"/>
      <c r="BP1135" s="6"/>
      <c r="BQ1135" s="6"/>
      <c r="BR1135" s="6"/>
      <c r="BS1135" s="6"/>
      <c r="BT1135" s="6"/>
      <c r="BU1135" s="6"/>
      <c r="BV1135" s="6"/>
      <c r="BW1135" s="6"/>
      <c r="BX1135" s="6"/>
      <c r="BY1135" s="6"/>
      <c r="BZ1135" s="6"/>
      <c r="CA1135" s="6"/>
      <c r="CB1135" s="6"/>
    </row>
    <row r="1136" spans="21:80" ht="34.15" customHeight="1">
      <c r="U1136" s="15"/>
      <c r="V1136" s="15"/>
      <c r="W1136" s="15"/>
      <c r="X1136" s="15"/>
      <c r="Y1136" s="15"/>
      <c r="Z1136" s="15"/>
      <c r="AA1136" s="15"/>
      <c r="AB1136" s="15"/>
      <c r="AC1136" s="15"/>
      <c r="AD1136" s="15"/>
      <c r="AE1136" s="15"/>
      <c r="AF1136" s="15"/>
      <c r="AG1136" s="15"/>
      <c r="AH1136" s="15"/>
      <c r="AI1136" s="15"/>
      <c r="AJ1136" s="15"/>
      <c r="AK1136" s="15"/>
      <c r="AL1136" s="15"/>
      <c r="AM1136" s="15"/>
      <c r="AN1136" s="15"/>
      <c r="AO1136" s="15"/>
      <c r="AP1136" s="15"/>
      <c r="AQ1136" s="15"/>
      <c r="AR1136" s="15"/>
      <c r="AS1136" s="15"/>
      <c r="AT1136" s="15"/>
      <c r="AU1136" s="15"/>
      <c r="AV1136" s="15"/>
      <c r="AW1136" s="15"/>
      <c r="AX1136" s="15"/>
      <c r="AY1136" s="6"/>
      <c r="AZ1136" s="6"/>
      <c r="BA1136" s="6"/>
      <c r="BB1136" s="6"/>
      <c r="BC1136" s="6"/>
      <c r="BD1136" s="6"/>
      <c r="BE1136" s="6"/>
      <c r="BF1136" s="6"/>
      <c r="BG1136" s="6"/>
      <c r="BH1136" s="6"/>
      <c r="BI1136" s="6"/>
      <c r="BJ1136" s="6"/>
      <c r="BK1136" s="6"/>
      <c r="BL1136" s="6"/>
      <c r="BM1136" s="6"/>
      <c r="BN1136" s="6"/>
      <c r="BO1136" s="6"/>
      <c r="BP1136" s="6"/>
      <c r="BQ1136" s="6"/>
      <c r="BR1136" s="6"/>
      <c r="BS1136" s="6"/>
      <c r="BT1136" s="6"/>
      <c r="BU1136" s="6"/>
      <c r="BV1136" s="6"/>
      <c r="BW1136" s="6"/>
      <c r="BX1136" s="6"/>
      <c r="BY1136" s="6"/>
      <c r="BZ1136" s="6"/>
      <c r="CA1136" s="6"/>
      <c r="CB1136" s="6"/>
    </row>
    <row r="1137" spans="21:80" ht="34.15" customHeight="1">
      <c r="U1137" s="15"/>
      <c r="V1137" s="15"/>
      <c r="W1137" s="15"/>
      <c r="X1137" s="15"/>
      <c r="Y1137" s="15"/>
      <c r="Z1137" s="15"/>
      <c r="AA1137" s="15"/>
      <c r="AB1137" s="15"/>
      <c r="AC1137" s="15"/>
      <c r="AD1137" s="15"/>
      <c r="AE1137" s="15"/>
      <c r="AF1137" s="15"/>
      <c r="AG1137" s="15"/>
      <c r="AH1137" s="15"/>
      <c r="AI1137" s="15"/>
      <c r="AJ1137" s="15"/>
      <c r="AK1137" s="15"/>
      <c r="AL1137" s="15"/>
      <c r="AM1137" s="15"/>
      <c r="AN1137" s="15"/>
      <c r="AO1137" s="15"/>
      <c r="AP1137" s="15"/>
      <c r="AQ1137" s="15"/>
      <c r="AR1137" s="15"/>
      <c r="AS1137" s="15"/>
      <c r="AT1137" s="15"/>
      <c r="AU1137" s="15"/>
      <c r="AV1137" s="15"/>
      <c r="AW1137" s="15"/>
      <c r="AX1137" s="15"/>
      <c r="AY1137" s="6"/>
      <c r="AZ1137" s="6"/>
      <c r="BA1137" s="6"/>
      <c r="BB1137" s="6"/>
      <c r="BC1137" s="6"/>
      <c r="BD1137" s="6"/>
      <c r="BE1137" s="6"/>
      <c r="BF1137" s="6"/>
      <c r="BG1137" s="6"/>
      <c r="BH1137" s="6"/>
      <c r="BI1137" s="6"/>
      <c r="BJ1137" s="6"/>
      <c r="BK1137" s="6"/>
      <c r="BL1137" s="6"/>
      <c r="BM1137" s="6"/>
      <c r="BN1137" s="6"/>
      <c r="BO1137" s="6"/>
      <c r="BP1137" s="6"/>
      <c r="BQ1137" s="6"/>
      <c r="BR1137" s="6"/>
      <c r="BS1137" s="6"/>
      <c r="BT1137" s="6"/>
      <c r="BU1137" s="6"/>
      <c r="BV1137" s="6"/>
      <c r="BW1137" s="6"/>
      <c r="BX1137" s="6"/>
      <c r="BY1137" s="6"/>
      <c r="BZ1137" s="6"/>
      <c r="CA1137" s="6"/>
      <c r="CB1137" s="6"/>
    </row>
    <row r="1138" spans="21:80" ht="34.15" customHeight="1">
      <c r="U1138" s="15"/>
      <c r="V1138" s="15"/>
      <c r="W1138" s="15"/>
      <c r="X1138" s="15"/>
      <c r="Y1138" s="15"/>
      <c r="Z1138" s="15"/>
      <c r="AA1138" s="15"/>
      <c r="AB1138" s="15"/>
      <c r="AC1138" s="15"/>
      <c r="AD1138" s="15"/>
      <c r="AE1138" s="15"/>
      <c r="AF1138" s="15"/>
      <c r="AG1138" s="15"/>
      <c r="AH1138" s="15"/>
      <c r="AI1138" s="15"/>
      <c r="AJ1138" s="15"/>
      <c r="AK1138" s="15"/>
      <c r="AL1138" s="15"/>
      <c r="AM1138" s="15"/>
      <c r="AN1138" s="15"/>
      <c r="AO1138" s="15"/>
      <c r="AP1138" s="15"/>
      <c r="AQ1138" s="15"/>
      <c r="AR1138" s="15"/>
      <c r="AS1138" s="15"/>
      <c r="AT1138" s="15"/>
      <c r="AU1138" s="15"/>
      <c r="AV1138" s="15"/>
      <c r="AW1138" s="15"/>
      <c r="AX1138" s="15"/>
      <c r="AY1138" s="6"/>
      <c r="AZ1138" s="6"/>
      <c r="BA1138" s="6"/>
      <c r="BB1138" s="6"/>
      <c r="BC1138" s="6"/>
      <c r="BD1138" s="6"/>
      <c r="BE1138" s="6"/>
      <c r="BF1138" s="6"/>
      <c r="BG1138" s="6"/>
      <c r="BH1138" s="6"/>
      <c r="BI1138" s="6"/>
      <c r="BJ1138" s="6"/>
      <c r="BK1138" s="6"/>
      <c r="BL1138" s="6"/>
      <c r="BM1138" s="6"/>
      <c r="BN1138" s="6"/>
      <c r="BO1138" s="6"/>
      <c r="BP1138" s="6"/>
      <c r="BQ1138" s="6"/>
      <c r="BR1138" s="6"/>
      <c r="BS1138" s="6"/>
      <c r="BT1138" s="6"/>
      <c r="BU1138" s="6"/>
      <c r="BV1138" s="6"/>
      <c r="BW1138" s="6"/>
      <c r="BX1138" s="6"/>
      <c r="BY1138" s="6"/>
      <c r="BZ1138" s="6"/>
      <c r="CA1138" s="6"/>
      <c r="CB1138" s="6"/>
    </row>
    <row r="1139" spans="21:80" ht="34.15" customHeight="1">
      <c r="U1139" s="15"/>
      <c r="V1139" s="15"/>
      <c r="W1139" s="15"/>
      <c r="X1139" s="15"/>
      <c r="Y1139" s="15"/>
      <c r="Z1139" s="15"/>
      <c r="AA1139" s="15"/>
      <c r="AB1139" s="15"/>
      <c r="AC1139" s="15"/>
      <c r="AD1139" s="15"/>
      <c r="AE1139" s="15"/>
      <c r="AF1139" s="15"/>
      <c r="AG1139" s="15"/>
      <c r="AH1139" s="15"/>
      <c r="AI1139" s="15"/>
      <c r="AJ1139" s="15"/>
      <c r="AK1139" s="15"/>
      <c r="AL1139" s="15"/>
      <c r="AM1139" s="15"/>
      <c r="AN1139" s="15"/>
      <c r="AO1139" s="15"/>
      <c r="AP1139" s="15"/>
      <c r="AQ1139" s="15"/>
      <c r="AR1139" s="15"/>
      <c r="AS1139" s="15"/>
      <c r="AT1139" s="15"/>
      <c r="AU1139" s="15"/>
      <c r="AV1139" s="15"/>
      <c r="AW1139" s="15"/>
      <c r="AX1139" s="15"/>
      <c r="AY1139" s="6"/>
      <c r="AZ1139" s="6"/>
      <c r="BA1139" s="6"/>
      <c r="BB1139" s="6"/>
      <c r="BC1139" s="6"/>
      <c r="BD1139" s="6"/>
      <c r="BE1139" s="6"/>
      <c r="BF1139" s="6"/>
      <c r="BG1139" s="6"/>
      <c r="BH1139" s="6"/>
      <c r="BI1139" s="6"/>
      <c r="BJ1139" s="6"/>
      <c r="BK1139" s="6"/>
      <c r="BL1139" s="6"/>
      <c r="BM1139" s="6"/>
      <c r="BN1139" s="6"/>
      <c r="BO1139" s="6"/>
      <c r="BP1139" s="6"/>
      <c r="BQ1139" s="6"/>
      <c r="BR1139" s="6"/>
      <c r="BS1139" s="6"/>
      <c r="BT1139" s="6"/>
      <c r="BU1139" s="6"/>
      <c r="BV1139" s="6"/>
      <c r="BW1139" s="6"/>
      <c r="BX1139" s="6"/>
      <c r="BY1139" s="6"/>
      <c r="BZ1139" s="6"/>
      <c r="CA1139" s="6"/>
      <c r="CB1139" s="6"/>
    </row>
    <row r="1140" spans="21:80" ht="34.15" customHeight="1">
      <c r="U1140" s="15"/>
      <c r="V1140" s="15"/>
      <c r="W1140" s="15"/>
      <c r="X1140" s="15"/>
      <c r="Y1140" s="15"/>
      <c r="Z1140" s="15"/>
      <c r="AA1140" s="15"/>
      <c r="AB1140" s="15"/>
      <c r="AC1140" s="15"/>
      <c r="AD1140" s="15"/>
      <c r="AE1140" s="15"/>
      <c r="AF1140" s="15"/>
      <c r="AG1140" s="15"/>
      <c r="AH1140" s="15"/>
      <c r="AI1140" s="15"/>
      <c r="AJ1140" s="15"/>
      <c r="AK1140" s="15"/>
      <c r="AL1140" s="15"/>
      <c r="AM1140" s="15"/>
      <c r="AN1140" s="15"/>
      <c r="AO1140" s="15"/>
      <c r="AP1140" s="15"/>
      <c r="AQ1140" s="15"/>
      <c r="AR1140" s="15"/>
      <c r="AS1140" s="15"/>
      <c r="AT1140" s="15"/>
      <c r="AU1140" s="15"/>
      <c r="AV1140" s="15"/>
      <c r="AW1140" s="15"/>
      <c r="AX1140" s="15"/>
      <c r="AY1140" s="6"/>
      <c r="AZ1140" s="6"/>
      <c r="BA1140" s="6"/>
      <c r="BB1140" s="6"/>
      <c r="BC1140" s="6"/>
      <c r="BD1140" s="6"/>
      <c r="BE1140" s="6"/>
      <c r="BF1140" s="6"/>
      <c r="BG1140" s="6"/>
      <c r="BH1140" s="6"/>
      <c r="BI1140" s="6"/>
      <c r="BJ1140" s="6"/>
      <c r="BK1140" s="6"/>
      <c r="BL1140" s="6"/>
      <c r="BM1140" s="6"/>
      <c r="BN1140" s="6"/>
      <c r="BO1140" s="6"/>
      <c r="BP1140" s="6"/>
      <c r="BQ1140" s="6"/>
      <c r="BR1140" s="6"/>
      <c r="BS1140" s="6"/>
      <c r="BT1140" s="6"/>
      <c r="BU1140" s="6"/>
      <c r="BV1140" s="6"/>
      <c r="BW1140" s="6"/>
      <c r="BX1140" s="6"/>
      <c r="BY1140" s="6"/>
      <c r="BZ1140" s="6"/>
      <c r="CA1140" s="6"/>
      <c r="CB1140" s="6"/>
    </row>
    <row r="1141" spans="21:80" ht="34.15" customHeight="1">
      <c r="U1141" s="15"/>
      <c r="V1141" s="15"/>
      <c r="W1141" s="15"/>
      <c r="X1141" s="15"/>
      <c r="Y1141" s="15"/>
      <c r="Z1141" s="15"/>
      <c r="AA1141" s="15"/>
      <c r="AB1141" s="15"/>
      <c r="AC1141" s="15"/>
      <c r="AD1141" s="15"/>
      <c r="AE1141" s="15"/>
      <c r="AF1141" s="15"/>
      <c r="AG1141" s="15"/>
      <c r="AH1141" s="15"/>
      <c r="AI1141" s="15"/>
      <c r="AJ1141" s="15"/>
      <c r="AK1141" s="15"/>
      <c r="AL1141" s="15"/>
      <c r="AM1141" s="15"/>
      <c r="AN1141" s="15"/>
      <c r="AO1141" s="15"/>
      <c r="AP1141" s="15"/>
      <c r="AQ1141" s="15"/>
      <c r="AR1141" s="15"/>
      <c r="AS1141" s="15"/>
      <c r="AT1141" s="15"/>
      <c r="AU1141" s="15"/>
      <c r="AV1141" s="15"/>
      <c r="AW1141" s="15"/>
      <c r="AX1141" s="15"/>
      <c r="AY1141" s="6"/>
      <c r="AZ1141" s="6"/>
      <c r="BA1141" s="6"/>
      <c r="BB1141" s="6"/>
      <c r="BC1141" s="6"/>
      <c r="BD1141" s="6"/>
      <c r="BE1141" s="6"/>
      <c r="BF1141" s="6"/>
      <c r="BG1141" s="6"/>
      <c r="BH1141" s="6"/>
      <c r="BI1141" s="6"/>
      <c r="BJ1141" s="6"/>
      <c r="BK1141" s="6"/>
      <c r="BL1141" s="6"/>
      <c r="BM1141" s="6"/>
      <c r="BN1141" s="6"/>
      <c r="BO1141" s="6"/>
      <c r="BP1141" s="6"/>
      <c r="BQ1141" s="6"/>
      <c r="BR1141" s="6"/>
      <c r="BS1141" s="6"/>
      <c r="BT1141" s="6"/>
      <c r="BU1141" s="6"/>
      <c r="BV1141" s="6"/>
      <c r="BW1141" s="6"/>
      <c r="BX1141" s="6"/>
      <c r="BY1141" s="6"/>
      <c r="BZ1141" s="6"/>
      <c r="CA1141" s="6"/>
      <c r="CB1141" s="6"/>
    </row>
    <row r="1142" spans="21:80" ht="34.15" customHeight="1">
      <c r="U1142" s="15"/>
      <c r="V1142" s="15"/>
      <c r="W1142" s="15"/>
      <c r="X1142" s="15"/>
      <c r="Y1142" s="15"/>
      <c r="Z1142" s="15"/>
      <c r="AA1142" s="15"/>
      <c r="AB1142" s="15"/>
      <c r="AC1142" s="15"/>
      <c r="AD1142" s="15"/>
      <c r="AE1142" s="15"/>
      <c r="AF1142" s="15"/>
      <c r="AG1142" s="15"/>
      <c r="AH1142" s="15"/>
      <c r="AI1142" s="15"/>
      <c r="AJ1142" s="15"/>
      <c r="AK1142" s="15"/>
      <c r="AL1142" s="15"/>
      <c r="AM1142" s="15"/>
      <c r="AN1142" s="15"/>
      <c r="AO1142" s="15"/>
      <c r="AP1142" s="15"/>
      <c r="AQ1142" s="15"/>
      <c r="AR1142" s="15"/>
      <c r="AS1142" s="15"/>
      <c r="AT1142" s="15"/>
      <c r="AU1142" s="15"/>
      <c r="AV1142" s="15"/>
      <c r="AW1142" s="15"/>
      <c r="AX1142" s="15"/>
      <c r="AY1142" s="6"/>
      <c r="AZ1142" s="6"/>
      <c r="BA1142" s="6"/>
      <c r="BB1142" s="6"/>
      <c r="BC1142" s="6"/>
      <c r="BD1142" s="6"/>
      <c r="BE1142" s="6"/>
      <c r="BF1142" s="6"/>
      <c r="BG1142" s="6"/>
      <c r="BH1142" s="6"/>
      <c r="BI1142" s="6"/>
      <c r="BJ1142" s="6"/>
      <c r="BK1142" s="6"/>
      <c r="BL1142" s="6"/>
      <c r="BM1142" s="6"/>
      <c r="BN1142" s="6"/>
      <c r="BO1142" s="6"/>
      <c r="BP1142" s="6"/>
      <c r="BQ1142" s="6"/>
      <c r="BR1142" s="6"/>
      <c r="BS1142" s="6"/>
      <c r="BT1142" s="6"/>
      <c r="BU1142" s="6"/>
      <c r="BV1142" s="6"/>
      <c r="BW1142" s="6"/>
      <c r="BX1142" s="6"/>
      <c r="BY1142" s="6"/>
      <c r="BZ1142" s="6"/>
      <c r="CA1142" s="6"/>
      <c r="CB1142" s="6"/>
    </row>
    <row r="1143" spans="21:80" ht="34.15" customHeight="1">
      <c r="U1143" s="15"/>
      <c r="V1143" s="15"/>
      <c r="W1143" s="15"/>
      <c r="X1143" s="15"/>
      <c r="Y1143" s="15"/>
      <c r="Z1143" s="15"/>
      <c r="AA1143" s="15"/>
      <c r="AB1143" s="15"/>
      <c r="AC1143" s="15"/>
      <c r="AD1143" s="15"/>
      <c r="AE1143" s="15"/>
      <c r="AF1143" s="15"/>
      <c r="AG1143" s="15"/>
      <c r="AH1143" s="15"/>
      <c r="AI1143" s="15"/>
      <c r="AJ1143" s="15"/>
      <c r="AK1143" s="15"/>
      <c r="AL1143" s="15"/>
      <c r="AM1143" s="15"/>
      <c r="AN1143" s="15"/>
      <c r="AO1143" s="15"/>
      <c r="AP1143" s="15"/>
      <c r="AQ1143" s="15"/>
      <c r="AR1143" s="15"/>
      <c r="AS1143" s="15"/>
      <c r="AT1143" s="15"/>
      <c r="AU1143" s="15"/>
      <c r="AV1143" s="15"/>
      <c r="AW1143" s="15"/>
      <c r="AX1143" s="15"/>
      <c r="AY1143" s="6"/>
      <c r="AZ1143" s="6"/>
      <c r="BA1143" s="6"/>
      <c r="BB1143" s="6"/>
      <c r="BC1143" s="6"/>
      <c r="BD1143" s="6"/>
      <c r="BE1143" s="6"/>
      <c r="BF1143" s="6"/>
      <c r="BG1143" s="6"/>
      <c r="BH1143" s="6"/>
      <c r="BI1143" s="6"/>
      <c r="BJ1143" s="6"/>
      <c r="BK1143" s="6"/>
      <c r="BL1143" s="6"/>
      <c r="BM1143" s="6"/>
      <c r="BN1143" s="6"/>
      <c r="BO1143" s="6"/>
      <c r="BP1143" s="6"/>
      <c r="BQ1143" s="6"/>
      <c r="BR1143" s="6"/>
      <c r="BS1143" s="6"/>
      <c r="BT1143" s="6"/>
      <c r="BU1143" s="6"/>
      <c r="BV1143" s="6"/>
      <c r="BW1143" s="6"/>
      <c r="BX1143" s="6"/>
      <c r="BY1143" s="6"/>
      <c r="BZ1143" s="6"/>
      <c r="CA1143" s="6"/>
      <c r="CB1143" s="6"/>
    </row>
    <row r="1144" spans="21:80" ht="34.15" customHeight="1">
      <c r="U1144" s="15"/>
      <c r="V1144" s="15"/>
      <c r="W1144" s="15"/>
      <c r="X1144" s="15"/>
      <c r="Y1144" s="15"/>
      <c r="Z1144" s="15"/>
      <c r="AA1144" s="15"/>
      <c r="AB1144" s="15"/>
      <c r="AC1144" s="15"/>
      <c r="AD1144" s="15"/>
      <c r="AE1144" s="15"/>
      <c r="AF1144" s="15"/>
      <c r="AG1144" s="15"/>
      <c r="AH1144" s="15"/>
      <c r="AI1144" s="15"/>
      <c r="AJ1144" s="15"/>
      <c r="AK1144" s="15"/>
      <c r="AL1144" s="15"/>
      <c r="AM1144" s="15"/>
      <c r="AN1144" s="15"/>
      <c r="AO1144" s="15"/>
      <c r="AP1144" s="15"/>
      <c r="AQ1144" s="15"/>
      <c r="AR1144" s="15"/>
      <c r="AS1144" s="15"/>
      <c r="AT1144" s="15"/>
      <c r="AU1144" s="15"/>
      <c r="AV1144" s="15"/>
      <c r="AW1144" s="15"/>
      <c r="AX1144" s="15"/>
      <c r="AY1144" s="6"/>
      <c r="AZ1144" s="6"/>
      <c r="BA1144" s="6"/>
      <c r="BB1144" s="6"/>
      <c r="BC1144" s="6"/>
      <c r="BD1144" s="6"/>
      <c r="BE1144" s="6"/>
      <c r="BF1144" s="6"/>
      <c r="BG1144" s="6"/>
      <c r="BH1144" s="6"/>
      <c r="BI1144" s="6"/>
      <c r="BJ1144" s="6"/>
      <c r="BK1144" s="6"/>
      <c r="BL1144" s="6"/>
      <c r="BM1144" s="6"/>
      <c r="BN1144" s="6"/>
      <c r="BO1144" s="6"/>
      <c r="BP1144" s="6"/>
      <c r="BQ1144" s="6"/>
      <c r="BR1144" s="6"/>
      <c r="BS1144" s="6"/>
      <c r="BT1144" s="6"/>
      <c r="BU1144" s="6"/>
      <c r="BV1144" s="6"/>
      <c r="BW1144" s="6"/>
      <c r="BX1144" s="6"/>
      <c r="BY1144" s="6"/>
      <c r="BZ1144" s="6"/>
      <c r="CA1144" s="6"/>
      <c r="CB1144" s="6"/>
    </row>
    <row r="1145" spans="21:80" ht="34.15" customHeight="1">
      <c r="U1145" s="15"/>
      <c r="V1145" s="15"/>
      <c r="W1145" s="15"/>
      <c r="X1145" s="15"/>
      <c r="Y1145" s="15"/>
      <c r="Z1145" s="15"/>
      <c r="AA1145" s="15"/>
      <c r="AB1145" s="15"/>
      <c r="AC1145" s="15"/>
      <c r="AD1145" s="15"/>
      <c r="AE1145" s="15"/>
      <c r="AF1145" s="15"/>
      <c r="AG1145" s="15"/>
      <c r="AH1145" s="15"/>
      <c r="AI1145" s="15"/>
      <c r="AJ1145" s="15"/>
      <c r="AK1145" s="15"/>
      <c r="AL1145" s="15"/>
      <c r="AM1145" s="15"/>
      <c r="AN1145" s="15"/>
      <c r="AO1145" s="15"/>
      <c r="AP1145" s="15"/>
      <c r="AQ1145" s="15"/>
      <c r="AR1145" s="15"/>
      <c r="AS1145" s="15"/>
      <c r="AT1145" s="15"/>
      <c r="AU1145" s="15"/>
      <c r="AV1145" s="15"/>
      <c r="AW1145" s="15"/>
      <c r="AX1145" s="15"/>
      <c r="AY1145" s="6"/>
      <c r="AZ1145" s="6"/>
      <c r="BA1145" s="6"/>
      <c r="BB1145" s="6"/>
      <c r="BC1145" s="6"/>
      <c r="BD1145" s="6"/>
      <c r="BE1145" s="6"/>
      <c r="BF1145" s="6"/>
      <c r="BG1145" s="6"/>
      <c r="BH1145" s="6"/>
      <c r="BI1145" s="6"/>
      <c r="BJ1145" s="6"/>
      <c r="BK1145" s="6"/>
      <c r="BL1145" s="6"/>
      <c r="BM1145" s="6"/>
      <c r="BN1145" s="6"/>
      <c r="BO1145" s="6"/>
      <c r="BP1145" s="6"/>
      <c r="BQ1145" s="6"/>
      <c r="BR1145" s="6"/>
      <c r="BS1145" s="6"/>
      <c r="BT1145" s="6"/>
      <c r="BU1145" s="6"/>
      <c r="BV1145" s="6"/>
      <c r="BW1145" s="6"/>
      <c r="BX1145" s="6"/>
      <c r="BY1145" s="6"/>
      <c r="BZ1145" s="6"/>
      <c r="CA1145" s="6"/>
      <c r="CB1145" s="6"/>
    </row>
    <row r="1146" spans="21:80" ht="34.15" customHeight="1">
      <c r="U1146" s="15"/>
      <c r="V1146" s="15"/>
      <c r="W1146" s="15"/>
      <c r="X1146" s="15"/>
      <c r="Y1146" s="15"/>
      <c r="Z1146" s="15"/>
      <c r="AA1146" s="15"/>
      <c r="AB1146" s="15"/>
      <c r="AC1146" s="15"/>
      <c r="AD1146" s="15"/>
      <c r="AE1146" s="15"/>
      <c r="AF1146" s="15"/>
      <c r="AG1146" s="15"/>
      <c r="AH1146" s="15"/>
      <c r="AI1146" s="15"/>
      <c r="AJ1146" s="15"/>
      <c r="AK1146" s="15"/>
      <c r="AL1146" s="15"/>
      <c r="AM1146" s="15"/>
      <c r="AN1146" s="15"/>
      <c r="AO1146" s="15"/>
      <c r="AP1146" s="15"/>
      <c r="AQ1146" s="15"/>
      <c r="AR1146" s="15"/>
      <c r="AS1146" s="15"/>
      <c r="AT1146" s="15"/>
      <c r="AU1146" s="15"/>
      <c r="AV1146" s="15"/>
      <c r="AW1146" s="15"/>
      <c r="AX1146" s="15"/>
      <c r="AY1146" s="6"/>
      <c r="AZ1146" s="6"/>
      <c r="BA1146" s="6"/>
      <c r="BB1146" s="6"/>
      <c r="BC1146" s="6"/>
      <c r="BD1146" s="6"/>
      <c r="BE1146" s="6"/>
      <c r="BF1146" s="6"/>
      <c r="BG1146" s="6"/>
      <c r="BH1146" s="6"/>
      <c r="BI1146" s="6"/>
      <c r="BJ1146" s="6"/>
      <c r="BK1146" s="6"/>
      <c r="BL1146" s="6"/>
      <c r="BM1146" s="6"/>
      <c r="BN1146" s="6"/>
      <c r="BO1146" s="6"/>
      <c r="BP1146" s="6"/>
      <c r="BQ1146" s="6"/>
      <c r="BR1146" s="6"/>
      <c r="BS1146" s="6"/>
      <c r="BT1146" s="6"/>
      <c r="BU1146" s="6"/>
      <c r="BV1146" s="6"/>
      <c r="BW1146" s="6"/>
      <c r="BX1146" s="6"/>
      <c r="BY1146" s="6"/>
      <c r="BZ1146" s="6"/>
      <c r="CA1146" s="6"/>
      <c r="CB1146" s="6"/>
    </row>
    <row r="1147" spans="21:80" ht="34.15" customHeight="1">
      <c r="U1147" s="15"/>
      <c r="V1147" s="15"/>
      <c r="W1147" s="15"/>
      <c r="X1147" s="15"/>
      <c r="Y1147" s="15"/>
      <c r="Z1147" s="15"/>
      <c r="AA1147" s="15"/>
      <c r="AB1147" s="15"/>
      <c r="AC1147" s="15"/>
      <c r="AD1147" s="15"/>
      <c r="AE1147" s="15"/>
      <c r="AF1147" s="15"/>
      <c r="AG1147" s="15"/>
      <c r="AH1147" s="15"/>
      <c r="AI1147" s="15"/>
      <c r="AJ1147" s="15"/>
      <c r="AK1147" s="15"/>
      <c r="AL1147" s="15"/>
      <c r="AM1147" s="15"/>
      <c r="AN1147" s="15"/>
      <c r="AO1147" s="15"/>
      <c r="AP1147" s="15"/>
      <c r="AQ1147" s="15"/>
      <c r="AR1147" s="15"/>
      <c r="AS1147" s="15"/>
      <c r="AT1147" s="15"/>
      <c r="AU1147" s="15"/>
      <c r="AV1147" s="15"/>
      <c r="AW1147" s="15"/>
      <c r="AX1147" s="15"/>
      <c r="AY1147" s="6"/>
      <c r="AZ1147" s="6"/>
      <c r="BA1147" s="6"/>
      <c r="BB1147" s="6"/>
      <c r="BC1147" s="6"/>
      <c r="BD1147" s="6"/>
      <c r="BE1147" s="6"/>
      <c r="BF1147" s="6"/>
      <c r="BG1147" s="6"/>
      <c r="BH1147" s="6"/>
      <c r="BI1147" s="6"/>
      <c r="BJ1147" s="6"/>
      <c r="BK1147" s="6"/>
      <c r="BL1147" s="6"/>
      <c r="BM1147" s="6"/>
      <c r="BN1147" s="6"/>
      <c r="BO1147" s="6"/>
      <c r="BP1147" s="6"/>
      <c r="BQ1147" s="6"/>
      <c r="BR1147" s="6"/>
      <c r="BS1147" s="6"/>
      <c r="BT1147" s="6"/>
      <c r="BU1147" s="6"/>
      <c r="BV1147" s="6"/>
      <c r="BW1147" s="6"/>
      <c r="BX1147" s="6"/>
      <c r="BY1147" s="6"/>
      <c r="BZ1147" s="6"/>
      <c r="CA1147" s="6"/>
      <c r="CB1147" s="6"/>
    </row>
    <row r="1148" spans="21:80" ht="34.15" customHeight="1">
      <c r="U1148" s="15"/>
      <c r="V1148" s="15"/>
      <c r="W1148" s="15"/>
      <c r="X1148" s="15"/>
      <c r="Y1148" s="15"/>
      <c r="Z1148" s="15"/>
      <c r="AA1148" s="15"/>
      <c r="AB1148" s="15"/>
      <c r="AC1148" s="15"/>
      <c r="AD1148" s="15"/>
      <c r="AE1148" s="15"/>
      <c r="AF1148" s="15"/>
      <c r="AG1148" s="15"/>
      <c r="AH1148" s="15"/>
      <c r="AI1148" s="15"/>
      <c r="AJ1148" s="15"/>
      <c r="AK1148" s="15"/>
      <c r="AL1148" s="15"/>
      <c r="AM1148" s="15"/>
      <c r="AN1148" s="15"/>
      <c r="AO1148" s="15"/>
      <c r="AP1148" s="15"/>
      <c r="AQ1148" s="15"/>
      <c r="AR1148" s="15"/>
      <c r="AS1148" s="15"/>
      <c r="AT1148" s="15"/>
      <c r="AU1148" s="15"/>
      <c r="AV1148" s="15"/>
      <c r="AW1148" s="15"/>
      <c r="AX1148" s="15"/>
      <c r="AY1148" s="6"/>
      <c r="AZ1148" s="6"/>
      <c r="BA1148" s="6"/>
      <c r="BB1148" s="6"/>
      <c r="BC1148" s="6"/>
      <c r="BD1148" s="6"/>
      <c r="BE1148" s="6"/>
      <c r="BF1148" s="6"/>
      <c r="BG1148" s="6"/>
      <c r="BH1148" s="6"/>
      <c r="BI1148" s="6"/>
      <c r="BJ1148" s="6"/>
      <c r="BK1148" s="6"/>
      <c r="BL1148" s="6"/>
      <c r="BM1148" s="6"/>
      <c r="BN1148" s="6"/>
      <c r="BO1148" s="6"/>
      <c r="BP1148" s="6"/>
      <c r="BQ1148" s="6"/>
      <c r="BR1148" s="6"/>
      <c r="BS1148" s="6"/>
      <c r="BT1148" s="6"/>
      <c r="BU1148" s="6"/>
      <c r="BV1148" s="6"/>
      <c r="BW1148" s="6"/>
      <c r="BX1148" s="6"/>
      <c r="BY1148" s="6"/>
      <c r="BZ1148" s="6"/>
      <c r="CA1148" s="6"/>
      <c r="CB1148" s="6"/>
    </row>
    <row r="1149" spans="21:80" ht="34.15" customHeight="1">
      <c r="U1149" s="15"/>
      <c r="V1149" s="15"/>
      <c r="W1149" s="15"/>
      <c r="X1149" s="15"/>
      <c r="Y1149" s="15"/>
      <c r="Z1149" s="15"/>
      <c r="AA1149" s="15"/>
      <c r="AB1149" s="15"/>
      <c r="AC1149" s="15"/>
      <c r="AD1149" s="15"/>
      <c r="AE1149" s="15"/>
      <c r="AF1149" s="15"/>
      <c r="AG1149" s="15"/>
      <c r="AH1149" s="15"/>
      <c r="AI1149" s="15"/>
      <c r="AJ1149" s="15"/>
      <c r="AK1149" s="15"/>
      <c r="AL1149" s="15"/>
      <c r="AM1149" s="15"/>
      <c r="AN1149" s="15"/>
      <c r="AO1149" s="15"/>
      <c r="AP1149" s="15"/>
      <c r="AQ1149" s="15"/>
      <c r="AR1149" s="15"/>
      <c r="AS1149" s="15"/>
      <c r="AT1149" s="15"/>
      <c r="AU1149" s="15"/>
      <c r="AV1149" s="15"/>
      <c r="AW1149" s="15"/>
      <c r="AX1149" s="15"/>
      <c r="AY1149" s="6"/>
      <c r="AZ1149" s="6"/>
      <c r="BA1149" s="6"/>
      <c r="BB1149" s="6"/>
      <c r="BC1149" s="6"/>
      <c r="BD1149" s="6"/>
      <c r="BE1149" s="6"/>
      <c r="BF1149" s="6"/>
      <c r="BG1149" s="6"/>
      <c r="BH1149" s="6"/>
      <c r="BI1149" s="6"/>
      <c r="BJ1149" s="6"/>
      <c r="BK1149" s="6"/>
      <c r="BL1149" s="6"/>
      <c r="BM1149" s="6"/>
      <c r="BN1149" s="6"/>
      <c r="BO1149" s="6"/>
      <c r="BP1149" s="6"/>
      <c r="BQ1149" s="6"/>
      <c r="BR1149" s="6"/>
      <c r="BS1149" s="6"/>
      <c r="BT1149" s="6"/>
      <c r="BU1149" s="6"/>
      <c r="BV1149" s="6"/>
      <c r="BW1149" s="6"/>
      <c r="BX1149" s="6"/>
      <c r="BY1149" s="6"/>
      <c r="BZ1149" s="6"/>
      <c r="CA1149" s="6"/>
      <c r="CB1149" s="6"/>
    </row>
    <row r="1150" spans="21:80" ht="34.15" customHeight="1">
      <c r="U1150" s="15"/>
      <c r="V1150" s="15"/>
      <c r="W1150" s="15"/>
      <c r="X1150" s="15"/>
      <c r="Y1150" s="15"/>
      <c r="Z1150" s="15"/>
      <c r="AA1150" s="15"/>
      <c r="AB1150" s="15"/>
      <c r="AC1150" s="15"/>
      <c r="AD1150" s="15"/>
      <c r="AE1150" s="15"/>
      <c r="AF1150" s="15"/>
      <c r="AG1150" s="15"/>
      <c r="AH1150" s="15"/>
      <c r="AI1150" s="15"/>
      <c r="AJ1150" s="15"/>
      <c r="AK1150" s="15"/>
      <c r="AL1150" s="15"/>
      <c r="AM1150" s="15"/>
      <c r="AN1150" s="15"/>
      <c r="AO1150" s="15"/>
      <c r="AP1150" s="15"/>
      <c r="AQ1150" s="15"/>
      <c r="AR1150" s="15"/>
      <c r="AS1150" s="15"/>
      <c r="AT1150" s="15"/>
      <c r="AU1150" s="15"/>
      <c r="AV1150" s="15"/>
      <c r="AW1150" s="15"/>
      <c r="AX1150" s="15"/>
      <c r="AY1150" s="6"/>
      <c r="AZ1150" s="6"/>
      <c r="BA1150" s="6"/>
      <c r="BB1150" s="6"/>
      <c r="BC1150" s="6"/>
      <c r="BD1150" s="6"/>
      <c r="BE1150" s="6"/>
      <c r="BF1150" s="6"/>
      <c r="BG1150" s="6"/>
      <c r="BH1150" s="6"/>
      <c r="BI1150" s="6"/>
      <c r="BJ1150" s="6"/>
      <c r="BK1150" s="6"/>
      <c r="BL1150" s="6"/>
      <c r="BM1150" s="6"/>
      <c r="BN1150" s="6"/>
      <c r="BO1150" s="6"/>
      <c r="BP1150" s="6"/>
      <c r="BQ1150" s="6"/>
      <c r="BR1150" s="6"/>
      <c r="BS1150" s="6"/>
      <c r="BT1150" s="6"/>
      <c r="BU1150" s="6"/>
      <c r="BV1150" s="6"/>
      <c r="BW1150" s="6"/>
      <c r="BX1150" s="6"/>
      <c r="BY1150" s="6"/>
      <c r="BZ1150" s="6"/>
      <c r="CA1150" s="6"/>
      <c r="CB1150" s="6"/>
    </row>
    <row r="1151" spans="21:80" ht="34.15" customHeight="1">
      <c r="U1151" s="15"/>
      <c r="V1151" s="15"/>
      <c r="W1151" s="15"/>
      <c r="X1151" s="15"/>
      <c r="Y1151" s="15"/>
      <c r="Z1151" s="15"/>
      <c r="AA1151" s="15"/>
      <c r="AB1151" s="15"/>
      <c r="AC1151" s="15"/>
      <c r="AD1151" s="15"/>
      <c r="AE1151" s="15"/>
      <c r="AF1151" s="15"/>
      <c r="AG1151" s="15"/>
      <c r="AH1151" s="15"/>
      <c r="AI1151" s="15"/>
      <c r="AJ1151" s="15"/>
      <c r="AK1151" s="15"/>
      <c r="AL1151" s="15"/>
      <c r="AM1151" s="15"/>
      <c r="AN1151" s="15"/>
      <c r="AO1151" s="15"/>
      <c r="AP1151" s="15"/>
      <c r="AQ1151" s="15"/>
      <c r="AR1151" s="15"/>
      <c r="AS1151" s="15"/>
      <c r="AT1151" s="15"/>
      <c r="AU1151" s="15"/>
      <c r="AV1151" s="15"/>
      <c r="AW1151" s="15"/>
      <c r="AX1151" s="15"/>
      <c r="AY1151" s="6"/>
      <c r="AZ1151" s="6"/>
      <c r="BA1151" s="6"/>
      <c r="BB1151" s="6"/>
      <c r="BC1151" s="6"/>
      <c r="BD1151" s="6"/>
      <c r="BE1151" s="6"/>
      <c r="BF1151" s="6"/>
      <c r="BG1151" s="6"/>
      <c r="BH1151" s="6"/>
      <c r="BI1151" s="6"/>
      <c r="BJ1151" s="6"/>
      <c r="BK1151" s="6"/>
      <c r="BL1151" s="6"/>
      <c r="BM1151" s="6"/>
      <c r="BN1151" s="6"/>
      <c r="BO1151" s="6"/>
      <c r="BP1151" s="6"/>
      <c r="BQ1151" s="6"/>
      <c r="BR1151" s="6"/>
      <c r="BS1151" s="6"/>
      <c r="BT1151" s="6"/>
      <c r="BU1151" s="6"/>
      <c r="BV1151" s="6"/>
      <c r="BW1151" s="6"/>
      <c r="BX1151" s="6"/>
      <c r="BY1151" s="6"/>
      <c r="BZ1151" s="6"/>
      <c r="CA1151" s="6"/>
      <c r="CB1151" s="6"/>
    </row>
    <row r="1152" spans="21:80" ht="34.15" customHeight="1">
      <c r="U1152" s="15"/>
      <c r="V1152" s="15"/>
      <c r="W1152" s="15"/>
      <c r="X1152" s="15"/>
      <c r="Y1152" s="15"/>
      <c r="Z1152" s="15"/>
      <c r="AA1152" s="15"/>
      <c r="AB1152" s="15"/>
      <c r="AC1152" s="15"/>
      <c r="AD1152" s="15"/>
      <c r="AE1152" s="15"/>
      <c r="AF1152" s="15"/>
      <c r="AG1152" s="15"/>
      <c r="AH1152" s="15"/>
      <c r="AI1152" s="15"/>
      <c r="AJ1152" s="15"/>
      <c r="AK1152" s="15"/>
      <c r="AL1152" s="15"/>
      <c r="AM1152" s="15"/>
      <c r="AN1152" s="15"/>
      <c r="AO1152" s="15"/>
      <c r="AP1152" s="15"/>
      <c r="AQ1152" s="15"/>
      <c r="AR1152" s="15"/>
      <c r="AS1152" s="15"/>
      <c r="AT1152" s="15"/>
      <c r="AU1152" s="15"/>
      <c r="AV1152" s="15"/>
      <c r="AW1152" s="15"/>
      <c r="AX1152" s="15"/>
      <c r="AY1152" s="6"/>
      <c r="AZ1152" s="6"/>
      <c r="BA1152" s="6"/>
      <c r="BB1152" s="6"/>
      <c r="BC1152" s="6"/>
      <c r="BD1152" s="6"/>
      <c r="BE1152" s="6"/>
      <c r="BF1152" s="6"/>
      <c r="BG1152" s="6"/>
      <c r="BH1152" s="6"/>
      <c r="BI1152" s="6"/>
      <c r="BJ1152" s="6"/>
      <c r="BK1152" s="6"/>
      <c r="BL1152" s="6"/>
      <c r="BM1152" s="6"/>
      <c r="BN1152" s="6"/>
      <c r="BO1152" s="6"/>
      <c r="BP1152" s="6"/>
      <c r="BQ1152" s="6"/>
      <c r="BR1152" s="6"/>
      <c r="BS1152" s="6"/>
      <c r="BT1152" s="6"/>
      <c r="BU1152" s="6"/>
      <c r="BV1152" s="6"/>
      <c r="BW1152" s="6"/>
      <c r="BX1152" s="6"/>
      <c r="BY1152" s="6"/>
      <c r="BZ1152" s="6"/>
      <c r="CA1152" s="6"/>
      <c r="CB1152" s="6"/>
    </row>
    <row r="1153" spans="21:80" ht="34.15" customHeight="1">
      <c r="U1153" s="15"/>
      <c r="V1153" s="15"/>
      <c r="W1153" s="15"/>
      <c r="X1153" s="15"/>
      <c r="Y1153" s="15"/>
      <c r="Z1153" s="15"/>
      <c r="AA1153" s="15"/>
      <c r="AB1153" s="15"/>
      <c r="AC1153" s="15"/>
      <c r="AD1153" s="15"/>
      <c r="AE1153" s="15"/>
      <c r="AF1153" s="15"/>
      <c r="AG1153" s="15"/>
      <c r="AH1153" s="15"/>
      <c r="AI1153" s="15"/>
      <c r="AJ1153" s="15"/>
      <c r="AK1153" s="15"/>
      <c r="AL1153" s="15"/>
      <c r="AM1153" s="15"/>
      <c r="AN1153" s="15"/>
      <c r="AO1153" s="15"/>
      <c r="AP1153" s="15"/>
      <c r="AQ1153" s="15"/>
      <c r="AR1153" s="15"/>
      <c r="AS1153" s="15"/>
      <c r="AT1153" s="15"/>
      <c r="AU1153" s="15"/>
      <c r="AV1153" s="15"/>
      <c r="AW1153" s="15"/>
      <c r="AX1153" s="15"/>
      <c r="AY1153" s="6"/>
      <c r="AZ1153" s="6"/>
      <c r="BA1153" s="6"/>
      <c r="BB1153" s="6"/>
      <c r="BC1153" s="6"/>
      <c r="BD1153" s="6"/>
      <c r="BE1153" s="6"/>
      <c r="BF1153" s="6"/>
      <c r="BG1153" s="6"/>
      <c r="BH1153" s="6"/>
      <c r="BI1153" s="6"/>
      <c r="BJ1153" s="6"/>
      <c r="BK1153" s="6"/>
      <c r="BL1153" s="6"/>
      <c r="BM1153" s="6"/>
      <c r="BN1153" s="6"/>
      <c r="BO1153" s="6"/>
      <c r="BP1153" s="6"/>
      <c r="BQ1153" s="6"/>
      <c r="BR1153" s="6"/>
      <c r="BS1153" s="6"/>
      <c r="BT1153" s="6"/>
      <c r="BU1153" s="6"/>
      <c r="BV1153" s="6"/>
      <c r="BW1153" s="6"/>
      <c r="BX1153" s="6"/>
      <c r="BY1153" s="6"/>
      <c r="BZ1153" s="6"/>
      <c r="CA1153" s="6"/>
      <c r="CB1153" s="6"/>
    </row>
    <row r="1154" spans="21:80" ht="34.15" customHeight="1">
      <c r="U1154" s="15"/>
      <c r="V1154" s="15"/>
      <c r="W1154" s="15"/>
      <c r="X1154" s="15"/>
      <c r="Y1154" s="15"/>
      <c r="Z1154" s="15"/>
      <c r="AA1154" s="15"/>
      <c r="AB1154" s="15"/>
      <c r="AC1154" s="15"/>
      <c r="AD1154" s="15"/>
      <c r="AE1154" s="15"/>
      <c r="AF1154" s="15"/>
      <c r="AG1154" s="15"/>
      <c r="AH1154" s="15"/>
      <c r="AI1154" s="15"/>
      <c r="AJ1154" s="15"/>
      <c r="AK1154" s="15"/>
      <c r="AL1154" s="15"/>
      <c r="AM1154" s="15"/>
      <c r="AN1154" s="15"/>
      <c r="AO1154" s="15"/>
      <c r="AP1154" s="15"/>
      <c r="AQ1154" s="15"/>
      <c r="AR1154" s="15"/>
      <c r="AS1154" s="15"/>
      <c r="AT1154" s="15"/>
      <c r="AU1154" s="15"/>
      <c r="AV1154" s="15"/>
      <c r="AW1154" s="15"/>
      <c r="AX1154" s="15"/>
      <c r="AY1154" s="6"/>
      <c r="AZ1154" s="6"/>
      <c r="BA1154" s="6"/>
      <c r="BB1154" s="6"/>
      <c r="BC1154" s="6"/>
      <c r="BD1154" s="6"/>
      <c r="BE1154" s="6"/>
      <c r="BF1154" s="6"/>
      <c r="BG1154" s="6"/>
      <c r="BH1154" s="6"/>
      <c r="BI1154" s="6"/>
      <c r="BJ1154" s="6"/>
      <c r="BK1154" s="6"/>
      <c r="BL1154" s="6"/>
      <c r="BM1154" s="6"/>
      <c r="BN1154" s="6"/>
      <c r="BO1154" s="6"/>
      <c r="BP1154" s="6"/>
      <c r="BQ1154" s="6"/>
      <c r="BR1154" s="6"/>
      <c r="BS1154" s="6"/>
      <c r="BT1154" s="6"/>
      <c r="BU1154" s="6"/>
      <c r="BV1154" s="6"/>
      <c r="BW1154" s="6"/>
      <c r="BX1154" s="6"/>
      <c r="BY1154" s="6"/>
      <c r="BZ1154" s="6"/>
      <c r="CA1154" s="6"/>
      <c r="CB1154" s="6"/>
    </row>
    <row r="1155" spans="21:80" ht="34.15" customHeight="1">
      <c r="U1155" s="15"/>
      <c r="V1155" s="15"/>
      <c r="W1155" s="15"/>
      <c r="X1155" s="15"/>
      <c r="Y1155" s="15"/>
      <c r="Z1155" s="15"/>
      <c r="AA1155" s="15"/>
      <c r="AB1155" s="15"/>
      <c r="AC1155" s="15"/>
      <c r="AD1155" s="15"/>
      <c r="AE1155" s="15"/>
      <c r="AF1155" s="15"/>
      <c r="AG1155" s="15"/>
      <c r="AH1155" s="15"/>
      <c r="AI1155" s="15"/>
      <c r="AJ1155" s="15"/>
      <c r="AK1155" s="15"/>
      <c r="AL1155" s="15"/>
      <c r="AM1155" s="15"/>
      <c r="AN1155" s="15"/>
      <c r="AO1155" s="15"/>
      <c r="AP1155" s="15"/>
      <c r="AQ1155" s="15"/>
      <c r="AR1155" s="15"/>
      <c r="AS1155" s="15"/>
      <c r="AT1155" s="15"/>
      <c r="AU1155" s="15"/>
      <c r="AV1155" s="15"/>
      <c r="AW1155" s="15"/>
      <c r="AX1155" s="15"/>
      <c r="AY1155" s="6"/>
      <c r="AZ1155" s="6"/>
      <c r="BA1155" s="6"/>
      <c r="BB1155" s="6"/>
      <c r="BC1155" s="6"/>
      <c r="BD1155" s="6"/>
      <c r="BE1155" s="6"/>
      <c r="BF1155" s="6"/>
      <c r="BG1155" s="6"/>
      <c r="BH1155" s="6"/>
      <c r="BI1155" s="6"/>
      <c r="BJ1155" s="6"/>
      <c r="BK1155" s="6"/>
      <c r="BL1155" s="6"/>
      <c r="BM1155" s="6"/>
      <c r="BN1155" s="6"/>
      <c r="BO1155" s="6"/>
      <c r="BP1155" s="6"/>
      <c r="BQ1155" s="6"/>
      <c r="BR1155" s="6"/>
      <c r="BS1155" s="6"/>
      <c r="BT1155" s="6"/>
      <c r="BU1155" s="6"/>
      <c r="BV1155" s="6"/>
      <c r="BW1155" s="6"/>
      <c r="BX1155" s="6"/>
      <c r="BY1155" s="6"/>
      <c r="BZ1155" s="6"/>
      <c r="CA1155" s="6"/>
      <c r="CB1155" s="6"/>
    </row>
    <row r="1156" spans="21:80" ht="34.15" customHeight="1">
      <c r="U1156" s="15"/>
      <c r="V1156" s="15"/>
      <c r="W1156" s="15"/>
      <c r="X1156" s="15"/>
      <c r="Y1156" s="15"/>
      <c r="Z1156" s="15"/>
      <c r="AA1156" s="15"/>
      <c r="AB1156" s="15"/>
      <c r="AC1156" s="15"/>
      <c r="AD1156" s="15"/>
      <c r="AE1156" s="15"/>
      <c r="AF1156" s="15"/>
      <c r="AG1156" s="15"/>
      <c r="AH1156" s="15"/>
      <c r="AI1156" s="15"/>
      <c r="AJ1156" s="15"/>
      <c r="AK1156" s="15"/>
      <c r="AL1156" s="15"/>
      <c r="AM1156" s="15"/>
      <c r="AN1156" s="15"/>
      <c r="AO1156" s="15"/>
      <c r="AP1156" s="15"/>
      <c r="AQ1156" s="15"/>
      <c r="AR1156" s="15"/>
      <c r="AS1156" s="15"/>
      <c r="AT1156" s="15"/>
      <c r="AU1156" s="15"/>
      <c r="AV1156" s="15"/>
      <c r="AW1156" s="15"/>
      <c r="AX1156" s="15"/>
      <c r="AY1156" s="6"/>
      <c r="AZ1156" s="6"/>
      <c r="BA1156" s="6"/>
      <c r="BB1156" s="6"/>
      <c r="BC1156" s="6"/>
      <c r="BD1156" s="6"/>
      <c r="BE1156" s="6"/>
      <c r="BF1156" s="6"/>
      <c r="BG1156" s="6"/>
      <c r="BH1156" s="6"/>
      <c r="BI1156" s="6"/>
      <c r="BJ1156" s="6"/>
      <c r="BK1156" s="6"/>
      <c r="BL1156" s="6"/>
      <c r="BM1156" s="6"/>
      <c r="BN1156" s="6"/>
      <c r="BO1156" s="6"/>
      <c r="BP1156" s="6"/>
      <c r="BQ1156" s="6"/>
      <c r="BR1156" s="6"/>
      <c r="BS1156" s="6"/>
      <c r="BT1156" s="6"/>
      <c r="BU1156" s="6"/>
      <c r="BV1156" s="6"/>
      <c r="BW1156" s="6"/>
      <c r="BX1156" s="6"/>
      <c r="BY1156" s="6"/>
      <c r="BZ1156" s="6"/>
      <c r="CA1156" s="6"/>
      <c r="CB1156" s="6"/>
    </row>
    <row r="1157" spans="21:80" ht="34.15" customHeight="1">
      <c r="U1157" s="15"/>
      <c r="V1157" s="15"/>
      <c r="W1157" s="15"/>
      <c r="X1157" s="15"/>
      <c r="Y1157" s="15"/>
      <c r="Z1157" s="15"/>
      <c r="AA1157" s="15"/>
      <c r="AB1157" s="15"/>
      <c r="AC1157" s="15"/>
      <c r="AD1157" s="15"/>
      <c r="AE1157" s="15"/>
      <c r="AF1157" s="15"/>
      <c r="AG1157" s="15"/>
      <c r="AH1157" s="15"/>
      <c r="AI1157" s="15"/>
      <c r="AJ1157" s="15"/>
      <c r="AK1157" s="15"/>
      <c r="AL1157" s="15"/>
      <c r="AM1157" s="15"/>
      <c r="AN1157" s="15"/>
      <c r="AO1157" s="15"/>
      <c r="AP1157" s="15"/>
      <c r="AQ1157" s="15"/>
      <c r="AR1157" s="15"/>
      <c r="AS1157" s="15"/>
      <c r="AT1157" s="15"/>
      <c r="AU1157" s="15"/>
      <c r="AV1157" s="15"/>
      <c r="AW1157" s="15"/>
      <c r="AX1157" s="15"/>
      <c r="AY1157" s="6"/>
      <c r="AZ1157" s="6"/>
      <c r="BA1157" s="6"/>
      <c r="BB1157" s="6"/>
      <c r="BC1157" s="6"/>
      <c r="BD1157" s="6"/>
      <c r="BE1157" s="6"/>
      <c r="BF1157" s="6"/>
      <c r="BG1157" s="6"/>
      <c r="BH1157" s="6"/>
      <c r="BI1157" s="6"/>
      <c r="BJ1157" s="6"/>
      <c r="BK1157" s="6"/>
      <c r="BL1157" s="6"/>
      <c r="BM1157" s="6"/>
      <c r="BN1157" s="6"/>
      <c r="BO1157" s="6"/>
      <c r="BP1157" s="6"/>
      <c r="BQ1157" s="6"/>
      <c r="BR1157" s="6"/>
      <c r="BS1157" s="6"/>
      <c r="BT1157" s="6"/>
      <c r="BU1157" s="6"/>
      <c r="BV1157" s="6"/>
      <c r="BW1157" s="6"/>
      <c r="BX1157" s="6"/>
      <c r="BY1157" s="6"/>
      <c r="BZ1157" s="6"/>
      <c r="CA1157" s="6"/>
      <c r="CB1157" s="6"/>
    </row>
    <row r="1158" spans="21:80" ht="34.15" customHeight="1">
      <c r="U1158" s="15"/>
      <c r="V1158" s="15"/>
      <c r="W1158" s="15"/>
      <c r="X1158" s="15"/>
      <c r="Y1158" s="15"/>
      <c r="Z1158" s="15"/>
      <c r="AA1158" s="15"/>
      <c r="AB1158" s="15"/>
      <c r="AC1158" s="15"/>
      <c r="AD1158" s="15"/>
      <c r="AE1158" s="15"/>
      <c r="AF1158" s="15"/>
      <c r="AG1158" s="15"/>
      <c r="AH1158" s="15"/>
      <c r="AI1158" s="15"/>
      <c r="AJ1158" s="15"/>
      <c r="AK1158" s="15"/>
      <c r="AL1158" s="15"/>
      <c r="AM1158" s="15"/>
      <c r="AN1158" s="15"/>
      <c r="AO1158" s="15"/>
      <c r="AP1158" s="15"/>
      <c r="AQ1158" s="15"/>
      <c r="AR1158" s="15"/>
      <c r="AS1158" s="15"/>
      <c r="AT1158" s="15"/>
      <c r="AU1158" s="15"/>
      <c r="AV1158" s="15"/>
      <c r="AW1158" s="15"/>
      <c r="AX1158" s="15"/>
      <c r="AY1158" s="6"/>
      <c r="AZ1158" s="6"/>
      <c r="BA1158" s="6"/>
      <c r="BB1158" s="6"/>
      <c r="BC1158" s="6"/>
      <c r="BD1158" s="6"/>
      <c r="BE1158" s="6"/>
      <c r="BF1158" s="6"/>
      <c r="BG1158" s="6"/>
      <c r="BH1158" s="6"/>
      <c r="BI1158" s="6"/>
      <c r="BJ1158" s="6"/>
      <c r="BK1158" s="6"/>
      <c r="BL1158" s="6"/>
      <c r="BM1158" s="6"/>
      <c r="BN1158" s="6"/>
      <c r="BO1158" s="6"/>
      <c r="BP1158" s="6"/>
      <c r="BQ1158" s="6"/>
      <c r="BR1158" s="6"/>
      <c r="BS1158" s="6"/>
      <c r="BT1158" s="6"/>
      <c r="BU1158" s="6"/>
      <c r="BV1158" s="6"/>
      <c r="BW1158" s="6"/>
      <c r="BX1158" s="6"/>
      <c r="BY1158" s="6"/>
      <c r="BZ1158" s="6"/>
      <c r="CA1158" s="6"/>
      <c r="CB1158" s="6"/>
    </row>
    <row r="1159" spans="21:80" ht="34.15" customHeight="1">
      <c r="U1159" s="15"/>
      <c r="V1159" s="15"/>
      <c r="W1159" s="15"/>
      <c r="X1159" s="15"/>
      <c r="Y1159" s="15"/>
      <c r="Z1159" s="15"/>
      <c r="AA1159" s="15"/>
      <c r="AB1159" s="15"/>
      <c r="AC1159" s="15"/>
      <c r="AD1159" s="15"/>
      <c r="AE1159" s="15"/>
      <c r="AF1159" s="15"/>
      <c r="AG1159" s="15"/>
      <c r="AH1159" s="15"/>
      <c r="AI1159" s="15"/>
      <c r="AJ1159" s="15"/>
      <c r="AK1159" s="15"/>
      <c r="AL1159" s="15"/>
      <c r="AM1159" s="15"/>
      <c r="AN1159" s="15"/>
      <c r="AO1159" s="15"/>
      <c r="AP1159" s="15"/>
      <c r="AQ1159" s="15"/>
      <c r="AR1159" s="15"/>
      <c r="AS1159" s="15"/>
      <c r="AT1159" s="15"/>
      <c r="AU1159" s="15"/>
      <c r="AV1159" s="15"/>
      <c r="AW1159" s="15"/>
      <c r="AX1159" s="15"/>
      <c r="AY1159" s="6"/>
      <c r="AZ1159" s="6"/>
      <c r="BA1159" s="6"/>
      <c r="BB1159" s="6"/>
      <c r="BC1159" s="6"/>
      <c r="BD1159" s="6"/>
      <c r="BE1159" s="6"/>
      <c r="BF1159" s="6"/>
      <c r="BG1159" s="6"/>
      <c r="BH1159" s="6"/>
      <c r="BI1159" s="6"/>
      <c r="BJ1159" s="6"/>
      <c r="BK1159" s="6"/>
      <c r="BL1159" s="6"/>
      <c r="BM1159" s="6"/>
      <c r="BN1159" s="6"/>
      <c r="BO1159" s="6"/>
      <c r="BP1159" s="6"/>
      <c r="BQ1159" s="6"/>
      <c r="BR1159" s="6"/>
      <c r="BS1159" s="6"/>
      <c r="BT1159" s="6"/>
      <c r="BU1159" s="6"/>
      <c r="BV1159" s="6"/>
      <c r="BW1159" s="6"/>
      <c r="BX1159" s="6"/>
      <c r="BY1159" s="6"/>
      <c r="BZ1159" s="6"/>
      <c r="CA1159" s="6"/>
      <c r="CB1159" s="6"/>
    </row>
    <row r="1160" spans="21:80" ht="34.15" customHeight="1">
      <c r="U1160" s="15"/>
      <c r="V1160" s="15"/>
      <c r="W1160" s="15"/>
      <c r="X1160" s="15"/>
      <c r="Y1160" s="15"/>
      <c r="Z1160" s="15"/>
      <c r="AA1160" s="15"/>
      <c r="AB1160" s="15"/>
      <c r="AC1160" s="15"/>
      <c r="AD1160" s="15"/>
      <c r="AE1160" s="15"/>
      <c r="AF1160" s="15"/>
      <c r="AG1160" s="15"/>
      <c r="AH1160" s="15"/>
      <c r="AI1160" s="15"/>
      <c r="AJ1160" s="15"/>
      <c r="AK1160" s="15"/>
      <c r="AL1160" s="15"/>
      <c r="AM1160" s="15"/>
      <c r="AN1160" s="15"/>
      <c r="AO1160" s="15"/>
      <c r="AP1160" s="15"/>
      <c r="AQ1160" s="15"/>
      <c r="AR1160" s="15"/>
      <c r="AS1160" s="15"/>
      <c r="AT1160" s="15"/>
      <c r="AU1160" s="15"/>
      <c r="AV1160" s="15"/>
      <c r="AW1160" s="15"/>
      <c r="AX1160" s="15"/>
      <c r="AY1160" s="6"/>
      <c r="AZ1160" s="6"/>
      <c r="BA1160" s="6"/>
      <c r="BB1160" s="6"/>
      <c r="BC1160" s="6"/>
      <c r="BD1160" s="6"/>
      <c r="BE1160" s="6"/>
      <c r="BF1160" s="6"/>
      <c r="BG1160" s="6"/>
      <c r="BH1160" s="6"/>
      <c r="BI1160" s="6"/>
      <c r="BJ1160" s="6"/>
      <c r="BK1160" s="6"/>
      <c r="BL1160" s="6"/>
      <c r="BM1160" s="6"/>
      <c r="BN1160" s="6"/>
      <c r="BO1160" s="6"/>
      <c r="BP1160" s="6"/>
      <c r="BQ1160" s="6"/>
      <c r="BR1160" s="6"/>
      <c r="BS1160" s="6"/>
      <c r="BT1160" s="6"/>
      <c r="BU1160" s="6"/>
      <c r="BV1160" s="6"/>
      <c r="BW1160" s="6"/>
      <c r="BX1160" s="6"/>
      <c r="BY1160" s="6"/>
      <c r="BZ1160" s="6"/>
      <c r="CA1160" s="6"/>
      <c r="CB1160" s="6"/>
    </row>
    <row r="1161" spans="21:80" ht="34.15" customHeight="1">
      <c r="U1161" s="15"/>
      <c r="V1161" s="15"/>
      <c r="W1161" s="15"/>
      <c r="X1161" s="15"/>
      <c r="Y1161" s="15"/>
      <c r="Z1161" s="15"/>
      <c r="AA1161" s="15"/>
      <c r="AB1161" s="15"/>
      <c r="AC1161" s="15"/>
      <c r="AD1161" s="15"/>
      <c r="AE1161" s="15"/>
      <c r="AF1161" s="15"/>
      <c r="AG1161" s="15"/>
      <c r="AH1161" s="15"/>
      <c r="AI1161" s="15"/>
      <c r="AJ1161" s="15"/>
      <c r="AK1161" s="15"/>
      <c r="AL1161" s="15"/>
      <c r="AM1161" s="15"/>
      <c r="AN1161" s="15"/>
      <c r="AO1161" s="15"/>
      <c r="AP1161" s="15"/>
      <c r="AQ1161" s="15"/>
      <c r="AR1161" s="15"/>
      <c r="AS1161" s="15"/>
      <c r="AT1161" s="15"/>
      <c r="AU1161" s="15"/>
      <c r="AV1161" s="15"/>
      <c r="AW1161" s="15"/>
      <c r="AX1161" s="15"/>
      <c r="AY1161" s="6"/>
      <c r="AZ1161" s="6"/>
      <c r="BA1161" s="6"/>
      <c r="BB1161" s="6"/>
      <c r="BC1161" s="6"/>
      <c r="BD1161" s="6"/>
      <c r="BE1161" s="6"/>
      <c r="BF1161" s="6"/>
      <c r="BG1161" s="6"/>
      <c r="BH1161" s="6"/>
      <c r="BI1161" s="6"/>
      <c r="BJ1161" s="6"/>
      <c r="BK1161" s="6"/>
      <c r="BL1161" s="6"/>
      <c r="BM1161" s="6"/>
      <c r="BN1161" s="6"/>
      <c r="BO1161" s="6"/>
      <c r="BP1161" s="6"/>
      <c r="BQ1161" s="6"/>
      <c r="BR1161" s="6"/>
      <c r="BS1161" s="6"/>
      <c r="BT1161" s="6"/>
      <c r="BU1161" s="6"/>
      <c r="BV1161" s="6"/>
      <c r="BW1161" s="6"/>
      <c r="BX1161" s="6"/>
      <c r="BY1161" s="6"/>
      <c r="BZ1161" s="6"/>
      <c r="CA1161" s="6"/>
      <c r="CB1161" s="6"/>
    </row>
    <row r="1162" spans="21:80" ht="34.15" customHeight="1">
      <c r="U1162" s="15"/>
      <c r="V1162" s="15"/>
      <c r="W1162" s="15"/>
      <c r="X1162" s="15"/>
      <c r="Y1162" s="15"/>
      <c r="Z1162" s="15"/>
      <c r="AA1162" s="15"/>
      <c r="AB1162" s="15"/>
      <c r="AC1162" s="15"/>
      <c r="AD1162" s="15"/>
      <c r="AE1162" s="15"/>
      <c r="AF1162" s="15"/>
      <c r="AG1162" s="15"/>
      <c r="AH1162" s="15"/>
      <c r="AI1162" s="15"/>
      <c r="AJ1162" s="15"/>
      <c r="AK1162" s="15"/>
      <c r="AL1162" s="15"/>
      <c r="AM1162" s="15"/>
      <c r="AN1162" s="15"/>
      <c r="AO1162" s="15"/>
      <c r="AP1162" s="15"/>
      <c r="AQ1162" s="15"/>
      <c r="AR1162" s="15"/>
      <c r="AS1162" s="15"/>
      <c r="AT1162" s="15"/>
      <c r="AU1162" s="15"/>
      <c r="AV1162" s="15"/>
      <c r="AW1162" s="15"/>
      <c r="AX1162" s="15"/>
      <c r="AY1162" s="6"/>
      <c r="AZ1162" s="6"/>
      <c r="BA1162" s="6"/>
      <c r="BB1162" s="6"/>
      <c r="BC1162" s="6"/>
      <c r="BD1162" s="6"/>
      <c r="BE1162" s="6"/>
      <c r="BF1162" s="6"/>
      <c r="BG1162" s="6"/>
      <c r="BH1162" s="6"/>
      <c r="BI1162" s="6"/>
      <c r="BJ1162" s="6"/>
      <c r="BK1162" s="6"/>
      <c r="BL1162" s="6"/>
      <c r="BM1162" s="6"/>
      <c r="BN1162" s="6"/>
      <c r="BO1162" s="6"/>
      <c r="BP1162" s="6"/>
      <c r="BQ1162" s="6"/>
      <c r="BR1162" s="6"/>
      <c r="BS1162" s="6"/>
      <c r="BT1162" s="6"/>
      <c r="BU1162" s="6"/>
      <c r="BV1162" s="6"/>
      <c r="BW1162" s="6"/>
      <c r="BX1162" s="6"/>
      <c r="BY1162" s="6"/>
      <c r="BZ1162" s="6"/>
      <c r="CA1162" s="6"/>
      <c r="CB1162" s="6"/>
    </row>
    <row r="1163" spans="21:80" ht="34.15" customHeight="1">
      <c r="U1163" s="15"/>
      <c r="V1163" s="15"/>
      <c r="W1163" s="15"/>
      <c r="X1163" s="15"/>
      <c r="Y1163" s="15"/>
      <c r="Z1163" s="15"/>
      <c r="AA1163" s="15"/>
      <c r="AB1163" s="15"/>
      <c r="AC1163" s="15"/>
      <c r="AD1163" s="15"/>
      <c r="AE1163" s="15"/>
      <c r="AF1163" s="15"/>
      <c r="AG1163" s="15"/>
      <c r="AH1163" s="15"/>
      <c r="AI1163" s="15"/>
      <c r="AJ1163" s="15"/>
      <c r="AK1163" s="15"/>
      <c r="AL1163" s="15"/>
      <c r="AM1163" s="15"/>
      <c r="AN1163" s="15"/>
      <c r="AO1163" s="15"/>
      <c r="AP1163" s="15"/>
      <c r="AQ1163" s="15"/>
      <c r="AR1163" s="15"/>
      <c r="AS1163" s="15"/>
      <c r="AT1163" s="15"/>
      <c r="AU1163" s="15"/>
      <c r="AV1163" s="15"/>
      <c r="AW1163" s="15"/>
      <c r="AX1163" s="15"/>
      <c r="AY1163" s="6"/>
      <c r="AZ1163" s="6"/>
      <c r="BA1163" s="6"/>
      <c r="BB1163" s="6"/>
      <c r="BC1163" s="6"/>
      <c r="BD1163" s="6"/>
      <c r="BE1163" s="6"/>
      <c r="BF1163" s="6"/>
      <c r="BG1163" s="6"/>
      <c r="BH1163" s="6"/>
      <c r="BI1163" s="6"/>
      <c r="BJ1163" s="6"/>
      <c r="BK1163" s="6"/>
      <c r="BL1163" s="6"/>
      <c r="BM1163" s="6"/>
      <c r="BN1163" s="6"/>
      <c r="BO1163" s="6"/>
      <c r="BP1163" s="6"/>
      <c r="BQ1163" s="6"/>
      <c r="BR1163" s="6"/>
      <c r="BS1163" s="6"/>
      <c r="BT1163" s="6"/>
      <c r="BU1163" s="6"/>
      <c r="BV1163" s="6"/>
      <c r="BW1163" s="6"/>
      <c r="BX1163" s="6"/>
      <c r="BY1163" s="6"/>
      <c r="BZ1163" s="6"/>
      <c r="CA1163" s="6"/>
      <c r="CB1163" s="6"/>
    </row>
    <row r="1164" spans="21:80" ht="34.15" customHeight="1">
      <c r="U1164" s="15"/>
      <c r="V1164" s="15"/>
      <c r="W1164" s="15"/>
      <c r="X1164" s="15"/>
      <c r="Y1164" s="15"/>
      <c r="Z1164" s="15"/>
      <c r="AA1164" s="15"/>
      <c r="AB1164" s="15"/>
      <c r="AC1164" s="15"/>
      <c r="AD1164" s="15"/>
      <c r="AE1164" s="15"/>
      <c r="AF1164" s="15"/>
      <c r="AG1164" s="15"/>
      <c r="AH1164" s="15"/>
      <c r="AI1164" s="15"/>
      <c r="AJ1164" s="15"/>
      <c r="AK1164" s="15"/>
      <c r="AL1164" s="15"/>
      <c r="AM1164" s="15"/>
      <c r="AN1164" s="15"/>
      <c r="AO1164" s="15"/>
      <c r="AP1164" s="15"/>
      <c r="AQ1164" s="15"/>
      <c r="AR1164" s="15"/>
      <c r="AS1164" s="15"/>
      <c r="AT1164" s="15"/>
      <c r="AU1164" s="15"/>
      <c r="AV1164" s="15"/>
      <c r="AW1164" s="15"/>
      <c r="AX1164" s="15"/>
      <c r="AY1164" s="6"/>
      <c r="AZ1164" s="6"/>
      <c r="BA1164" s="6"/>
      <c r="BB1164" s="6"/>
      <c r="BC1164" s="6"/>
      <c r="BD1164" s="6"/>
      <c r="BE1164" s="6"/>
      <c r="BF1164" s="6"/>
      <c r="BG1164" s="6"/>
      <c r="BH1164" s="6"/>
      <c r="BI1164" s="6"/>
      <c r="BJ1164" s="6"/>
      <c r="BK1164" s="6"/>
      <c r="BL1164" s="6"/>
      <c r="BM1164" s="6"/>
      <c r="BN1164" s="6"/>
      <c r="BO1164" s="6"/>
      <c r="BP1164" s="6"/>
      <c r="BQ1164" s="6"/>
      <c r="BR1164" s="6"/>
      <c r="BS1164" s="6"/>
      <c r="BT1164" s="6"/>
      <c r="BU1164" s="6"/>
      <c r="BV1164" s="6"/>
      <c r="BW1164" s="6"/>
      <c r="BX1164" s="6"/>
      <c r="BY1164" s="6"/>
      <c r="BZ1164" s="6"/>
      <c r="CA1164" s="6"/>
      <c r="CB1164" s="6"/>
    </row>
    <row r="1165" spans="21:80" ht="34.15" customHeight="1">
      <c r="U1165" s="15"/>
      <c r="V1165" s="15"/>
      <c r="W1165" s="15"/>
      <c r="X1165" s="15"/>
      <c r="Y1165" s="15"/>
      <c r="Z1165" s="15"/>
      <c r="AA1165" s="15"/>
      <c r="AB1165" s="15"/>
      <c r="AC1165" s="15"/>
      <c r="AD1165" s="15"/>
      <c r="AE1165" s="15"/>
      <c r="AF1165" s="15"/>
      <c r="AG1165" s="15"/>
      <c r="AH1165" s="15"/>
      <c r="AI1165" s="15"/>
      <c r="AJ1165" s="15"/>
      <c r="AK1165" s="15"/>
      <c r="AL1165" s="15"/>
      <c r="AM1165" s="15"/>
      <c r="AN1165" s="15"/>
      <c r="AO1165" s="15"/>
      <c r="AP1165" s="15"/>
      <c r="AQ1165" s="15"/>
      <c r="AR1165" s="15"/>
      <c r="AS1165" s="15"/>
      <c r="AT1165" s="15"/>
      <c r="AU1165" s="15"/>
      <c r="AV1165" s="15"/>
      <c r="AW1165" s="15"/>
      <c r="AX1165" s="15"/>
      <c r="AY1165" s="6"/>
      <c r="AZ1165" s="6"/>
      <c r="BA1165" s="6"/>
      <c r="BB1165" s="6"/>
      <c r="BC1165" s="6"/>
      <c r="BD1165" s="6"/>
      <c r="BE1165" s="6"/>
      <c r="BF1165" s="6"/>
      <c r="BG1165" s="6"/>
      <c r="BH1165" s="6"/>
      <c r="BI1165" s="6"/>
      <c r="BJ1165" s="6"/>
      <c r="BK1165" s="6"/>
      <c r="BL1165" s="6"/>
      <c r="BM1165" s="6"/>
      <c r="BN1165" s="6"/>
      <c r="BO1165" s="6"/>
      <c r="BP1165" s="6"/>
      <c r="BQ1165" s="6"/>
      <c r="BR1165" s="6"/>
      <c r="BS1165" s="6"/>
      <c r="BT1165" s="6"/>
      <c r="BU1165" s="6"/>
      <c r="BV1165" s="6"/>
      <c r="BW1165" s="6"/>
      <c r="BX1165" s="6"/>
      <c r="BY1165" s="6"/>
      <c r="BZ1165" s="6"/>
      <c r="CA1165" s="6"/>
      <c r="CB1165" s="6"/>
    </row>
    <row r="1166" spans="21:80" ht="34.15" customHeight="1">
      <c r="U1166" s="15"/>
      <c r="V1166" s="15"/>
      <c r="W1166" s="15"/>
      <c r="X1166" s="15"/>
      <c r="Y1166" s="15"/>
      <c r="Z1166" s="15"/>
      <c r="AA1166" s="15"/>
      <c r="AB1166" s="15"/>
      <c r="AC1166" s="15"/>
      <c r="AD1166" s="15"/>
      <c r="AE1166" s="15"/>
      <c r="AF1166" s="15"/>
      <c r="AG1166" s="15"/>
      <c r="AH1166" s="15"/>
      <c r="AI1166" s="15"/>
      <c r="AJ1166" s="15"/>
      <c r="AK1166" s="15"/>
      <c r="AL1166" s="15"/>
      <c r="AM1166" s="15"/>
      <c r="AN1166" s="15"/>
      <c r="AO1166" s="15"/>
      <c r="AP1166" s="15"/>
      <c r="AQ1166" s="15"/>
      <c r="AR1166" s="15"/>
      <c r="AS1166" s="15"/>
      <c r="AT1166" s="15"/>
      <c r="AU1166" s="15"/>
      <c r="AV1166" s="15"/>
      <c r="AW1166" s="15"/>
      <c r="AX1166" s="15"/>
      <c r="AY1166" s="6"/>
      <c r="AZ1166" s="6"/>
      <c r="BA1166" s="6"/>
      <c r="BB1166" s="6"/>
      <c r="BC1166" s="6"/>
      <c r="BD1166" s="6"/>
      <c r="BE1166" s="6"/>
      <c r="BF1166" s="6"/>
      <c r="BG1166" s="6"/>
      <c r="BH1166" s="6"/>
      <c r="BI1166" s="6"/>
      <c r="BJ1166" s="6"/>
      <c r="BK1166" s="6"/>
      <c r="BL1166" s="6"/>
      <c r="BM1166" s="6"/>
      <c r="BN1166" s="6"/>
      <c r="BO1166" s="6"/>
      <c r="BP1166" s="6"/>
      <c r="BQ1166" s="6"/>
      <c r="BR1166" s="6"/>
      <c r="BS1166" s="6"/>
      <c r="BT1166" s="6"/>
      <c r="BU1166" s="6"/>
      <c r="BV1166" s="6"/>
      <c r="BW1166" s="6"/>
      <c r="BX1166" s="6"/>
      <c r="BY1166" s="6"/>
      <c r="BZ1166" s="6"/>
      <c r="CA1166" s="6"/>
      <c r="CB1166" s="6"/>
    </row>
    <row r="1167" spans="21:80" ht="34.15" customHeight="1">
      <c r="U1167" s="15"/>
      <c r="V1167" s="15"/>
      <c r="W1167" s="15"/>
      <c r="X1167" s="15"/>
      <c r="Y1167" s="15"/>
      <c r="Z1167" s="15"/>
      <c r="AA1167" s="15"/>
      <c r="AB1167" s="15"/>
      <c r="AC1167" s="15"/>
      <c r="AD1167" s="15"/>
      <c r="AE1167" s="15"/>
      <c r="AF1167" s="15"/>
      <c r="AG1167" s="15"/>
      <c r="AH1167" s="15"/>
      <c r="AI1167" s="15"/>
      <c r="AJ1167" s="15"/>
      <c r="AK1167" s="15"/>
      <c r="AL1167" s="15"/>
      <c r="AM1167" s="15"/>
      <c r="AN1167" s="15"/>
      <c r="AO1167" s="15"/>
      <c r="AP1167" s="15"/>
      <c r="AQ1167" s="15"/>
      <c r="AR1167" s="15"/>
      <c r="AS1167" s="15"/>
      <c r="AT1167" s="15"/>
      <c r="AU1167" s="15"/>
      <c r="AV1167" s="15"/>
      <c r="AW1167" s="15"/>
      <c r="AX1167" s="15"/>
      <c r="AY1167" s="6"/>
      <c r="AZ1167" s="6"/>
      <c r="BA1167" s="6"/>
      <c r="BB1167" s="6"/>
      <c r="BC1167" s="6"/>
      <c r="BD1167" s="6"/>
      <c r="BE1167" s="6"/>
      <c r="BF1167" s="6"/>
      <c r="BG1167" s="6"/>
      <c r="BH1167" s="6"/>
      <c r="BI1167" s="6"/>
      <c r="BJ1167" s="6"/>
      <c r="BK1167" s="6"/>
      <c r="BL1167" s="6"/>
      <c r="BM1167" s="6"/>
      <c r="BN1167" s="6"/>
      <c r="BO1167" s="6"/>
      <c r="BP1167" s="6"/>
      <c r="BQ1167" s="6"/>
      <c r="BR1167" s="6"/>
      <c r="BS1167" s="6"/>
      <c r="BT1167" s="6"/>
      <c r="BU1167" s="6"/>
      <c r="BV1167" s="6"/>
      <c r="BW1167" s="6"/>
      <c r="BX1167" s="6"/>
      <c r="BY1167" s="6"/>
      <c r="BZ1167" s="6"/>
      <c r="CA1167" s="6"/>
      <c r="CB1167" s="6"/>
    </row>
    <row r="1168" spans="21:80" ht="34.15" customHeight="1">
      <c r="U1168" s="15"/>
      <c r="V1168" s="15"/>
      <c r="W1168" s="15"/>
      <c r="X1168" s="15"/>
      <c r="Y1168" s="15"/>
      <c r="Z1168" s="15"/>
      <c r="AA1168" s="15"/>
      <c r="AB1168" s="15"/>
      <c r="AC1168" s="15"/>
      <c r="AD1168" s="15"/>
      <c r="AE1168" s="15"/>
      <c r="AF1168" s="15"/>
      <c r="AG1168" s="15"/>
      <c r="AH1168" s="15"/>
      <c r="AI1168" s="15"/>
      <c r="AJ1168" s="15"/>
      <c r="AK1168" s="15"/>
      <c r="AL1168" s="15"/>
      <c r="AM1168" s="15"/>
      <c r="AN1168" s="15"/>
      <c r="AO1168" s="15"/>
      <c r="AP1168" s="15"/>
      <c r="AQ1168" s="15"/>
      <c r="AR1168" s="15"/>
      <c r="AS1168" s="15"/>
      <c r="AT1168" s="15"/>
      <c r="AU1168" s="15"/>
      <c r="AV1168" s="15"/>
      <c r="AW1168" s="15"/>
      <c r="AX1168" s="15"/>
      <c r="AY1168" s="6"/>
      <c r="AZ1168" s="6"/>
      <c r="BA1168" s="6"/>
      <c r="BB1168" s="6"/>
      <c r="BC1168" s="6"/>
      <c r="BD1168" s="6"/>
      <c r="BE1168" s="6"/>
      <c r="BF1168" s="6"/>
      <c r="BG1168" s="6"/>
      <c r="BH1168" s="6"/>
      <c r="BI1168" s="6"/>
      <c r="BJ1168" s="6"/>
      <c r="BK1168" s="6"/>
      <c r="BL1168" s="6"/>
      <c r="BM1168" s="6"/>
      <c r="BN1168" s="6"/>
      <c r="BO1168" s="6"/>
      <c r="BP1168" s="6"/>
      <c r="BQ1168" s="6"/>
      <c r="BR1168" s="6"/>
      <c r="BS1168" s="6"/>
      <c r="BT1168" s="6"/>
      <c r="BU1168" s="6"/>
      <c r="BV1168" s="6"/>
      <c r="BW1168" s="6"/>
      <c r="BX1168" s="6"/>
      <c r="BY1168" s="6"/>
      <c r="BZ1168" s="6"/>
      <c r="CA1168" s="6"/>
      <c r="CB1168" s="6"/>
    </row>
    <row r="1169" spans="21:80" ht="34.15" customHeight="1">
      <c r="U1169" s="15"/>
      <c r="V1169" s="15"/>
      <c r="W1169" s="15"/>
      <c r="X1169" s="15"/>
      <c r="Y1169" s="15"/>
      <c r="Z1169" s="15"/>
      <c r="AA1169" s="15"/>
      <c r="AB1169" s="15"/>
      <c r="AC1169" s="15"/>
      <c r="AD1169" s="15"/>
      <c r="AE1169" s="15"/>
      <c r="AF1169" s="15"/>
      <c r="AG1169" s="15"/>
      <c r="AH1169" s="15"/>
      <c r="AI1169" s="15"/>
      <c r="AJ1169" s="15"/>
      <c r="AK1169" s="15"/>
      <c r="AL1169" s="15"/>
      <c r="AM1169" s="15"/>
      <c r="AN1169" s="15"/>
      <c r="AO1169" s="15"/>
      <c r="AP1169" s="15"/>
      <c r="AQ1169" s="15"/>
      <c r="AR1169" s="15"/>
      <c r="AS1169" s="15"/>
      <c r="AT1169" s="15"/>
      <c r="AU1169" s="15"/>
      <c r="AV1169" s="15"/>
      <c r="AW1169" s="15"/>
      <c r="AX1169" s="15"/>
      <c r="AY1169" s="6"/>
      <c r="AZ1169" s="6"/>
      <c r="BA1169" s="6"/>
      <c r="BB1169" s="6"/>
      <c r="BC1169" s="6"/>
      <c r="BD1169" s="6"/>
      <c r="BE1169" s="6"/>
      <c r="BF1169" s="6"/>
      <c r="BG1169" s="6"/>
      <c r="BH1169" s="6"/>
      <c r="BI1169" s="6"/>
      <c r="BJ1169" s="6"/>
      <c r="BK1169" s="6"/>
      <c r="BL1169" s="6"/>
      <c r="BM1169" s="6"/>
      <c r="BN1169" s="6"/>
      <c r="BO1169" s="6"/>
      <c r="BP1169" s="6"/>
      <c r="BQ1169" s="6"/>
      <c r="BR1169" s="6"/>
      <c r="BS1169" s="6"/>
      <c r="BT1169" s="6"/>
      <c r="BU1169" s="6"/>
      <c r="BV1169" s="6"/>
      <c r="BW1169" s="6"/>
      <c r="BX1169" s="6"/>
      <c r="BY1169" s="6"/>
      <c r="BZ1169" s="6"/>
      <c r="CA1169" s="6"/>
      <c r="CB1169" s="6"/>
    </row>
    <row r="1170" spans="21:80" ht="34.15" customHeight="1">
      <c r="U1170" s="15"/>
      <c r="V1170" s="15"/>
      <c r="W1170" s="15"/>
      <c r="X1170" s="15"/>
      <c r="Y1170" s="15"/>
      <c r="Z1170" s="15"/>
      <c r="AA1170" s="15"/>
      <c r="AB1170" s="15"/>
      <c r="AC1170" s="15"/>
      <c r="AD1170" s="15"/>
      <c r="AE1170" s="15"/>
      <c r="AF1170" s="15"/>
      <c r="AG1170" s="15"/>
      <c r="AH1170" s="15"/>
      <c r="AI1170" s="15"/>
      <c r="AJ1170" s="15"/>
      <c r="AK1170" s="15"/>
      <c r="AL1170" s="15"/>
      <c r="AM1170" s="15"/>
      <c r="AN1170" s="15"/>
      <c r="AO1170" s="15"/>
      <c r="AP1170" s="15"/>
      <c r="AQ1170" s="15"/>
      <c r="AR1170" s="15"/>
      <c r="AS1170" s="15"/>
      <c r="AT1170" s="15"/>
      <c r="AU1170" s="15"/>
      <c r="AV1170" s="15"/>
      <c r="AW1170" s="15"/>
      <c r="AX1170" s="15"/>
      <c r="AY1170" s="6"/>
      <c r="AZ1170" s="6"/>
      <c r="BA1170" s="6"/>
      <c r="BB1170" s="6"/>
      <c r="BC1170" s="6"/>
      <c r="BD1170" s="6"/>
      <c r="BE1170" s="6"/>
      <c r="BF1170" s="6"/>
      <c r="BG1170" s="6"/>
      <c r="BH1170" s="6"/>
      <c r="BI1170" s="6"/>
      <c r="BJ1170" s="6"/>
      <c r="BK1170" s="6"/>
      <c r="BL1170" s="6"/>
      <c r="BM1170" s="6"/>
      <c r="BN1170" s="6"/>
      <c r="BO1170" s="6"/>
      <c r="BP1170" s="6"/>
      <c r="BQ1170" s="6"/>
      <c r="BR1170" s="6"/>
      <c r="BS1170" s="6"/>
      <c r="BT1170" s="6"/>
      <c r="BU1170" s="6"/>
      <c r="BV1170" s="6"/>
      <c r="BW1170" s="6"/>
      <c r="BX1170" s="6"/>
      <c r="BY1170" s="6"/>
      <c r="BZ1170" s="6"/>
      <c r="CA1170" s="6"/>
      <c r="CB1170" s="6"/>
    </row>
    <row r="1171" spans="21:80" ht="34.15" customHeight="1">
      <c r="U1171" s="15"/>
      <c r="V1171" s="15"/>
      <c r="W1171" s="15"/>
      <c r="X1171" s="15"/>
      <c r="Y1171" s="15"/>
      <c r="Z1171" s="15"/>
      <c r="AA1171" s="15"/>
      <c r="AB1171" s="15"/>
      <c r="AC1171" s="15"/>
      <c r="AD1171" s="15"/>
      <c r="AE1171" s="15"/>
      <c r="AF1171" s="15"/>
      <c r="AG1171" s="15"/>
      <c r="AH1171" s="15"/>
      <c r="AI1171" s="15"/>
      <c r="AJ1171" s="15"/>
      <c r="AK1171" s="15"/>
      <c r="AL1171" s="15"/>
      <c r="AM1171" s="15"/>
      <c r="AN1171" s="15"/>
      <c r="AO1171" s="15"/>
      <c r="AP1171" s="15"/>
      <c r="AQ1171" s="15"/>
      <c r="AR1171" s="15"/>
      <c r="AS1171" s="15"/>
      <c r="AT1171" s="15"/>
      <c r="AU1171" s="15"/>
      <c r="AV1171" s="15"/>
      <c r="AW1171" s="15"/>
      <c r="AX1171" s="15"/>
      <c r="AY1171" s="6"/>
      <c r="AZ1171" s="6"/>
      <c r="BA1171" s="6"/>
      <c r="BB1171" s="6"/>
      <c r="BC1171" s="6"/>
      <c r="BD1171" s="6"/>
      <c r="BE1171" s="6"/>
      <c r="BF1171" s="6"/>
      <c r="BG1171" s="6"/>
      <c r="BH1171" s="6"/>
      <c r="BI1171" s="6"/>
      <c r="BJ1171" s="6"/>
      <c r="BK1171" s="6"/>
      <c r="BL1171" s="6"/>
      <c r="BM1171" s="6"/>
      <c r="BN1171" s="6"/>
      <c r="BO1171" s="6"/>
      <c r="BP1171" s="6"/>
      <c r="BQ1171" s="6"/>
      <c r="BR1171" s="6"/>
      <c r="BS1171" s="6"/>
      <c r="BT1171" s="6"/>
      <c r="BU1171" s="6"/>
      <c r="BV1171" s="6"/>
      <c r="BW1171" s="6"/>
      <c r="BX1171" s="6"/>
      <c r="BY1171" s="6"/>
      <c r="BZ1171" s="6"/>
      <c r="CA1171" s="6"/>
      <c r="CB1171" s="6"/>
    </row>
    <row r="1172" spans="21:80" ht="34.15" customHeight="1">
      <c r="U1172" s="15"/>
      <c r="V1172" s="15"/>
      <c r="W1172" s="15"/>
      <c r="X1172" s="15"/>
      <c r="Y1172" s="15"/>
      <c r="Z1172" s="15"/>
      <c r="AA1172" s="15"/>
      <c r="AB1172" s="15"/>
      <c r="AC1172" s="15"/>
      <c r="AD1172" s="15"/>
      <c r="AE1172" s="15"/>
      <c r="AF1172" s="15"/>
      <c r="AG1172" s="15"/>
      <c r="AH1172" s="15"/>
      <c r="AI1172" s="15"/>
      <c r="AJ1172" s="15"/>
      <c r="AK1172" s="15"/>
      <c r="AL1172" s="15"/>
      <c r="AM1172" s="15"/>
      <c r="AN1172" s="15"/>
      <c r="AO1172" s="15"/>
      <c r="AP1172" s="15"/>
      <c r="AQ1172" s="15"/>
      <c r="AR1172" s="15"/>
      <c r="AS1172" s="15"/>
      <c r="AT1172" s="15"/>
      <c r="AU1172" s="15"/>
      <c r="AV1172" s="15"/>
      <c r="AW1172" s="15"/>
      <c r="AX1172" s="15"/>
      <c r="AY1172" s="6"/>
      <c r="AZ1172" s="6"/>
      <c r="BA1172" s="6"/>
      <c r="BB1172" s="6"/>
      <c r="BC1172" s="6"/>
      <c r="BD1172" s="6"/>
      <c r="BE1172" s="6"/>
      <c r="BF1172" s="6"/>
      <c r="BG1172" s="6"/>
      <c r="BH1172" s="6"/>
      <c r="BI1172" s="6"/>
      <c r="BJ1172" s="6"/>
      <c r="BK1172" s="6"/>
      <c r="BL1172" s="6"/>
      <c r="BM1172" s="6"/>
      <c r="BN1172" s="6"/>
      <c r="BO1172" s="6"/>
      <c r="BP1172" s="6"/>
      <c r="BQ1172" s="6"/>
      <c r="BR1172" s="6"/>
      <c r="BS1172" s="6"/>
      <c r="BT1172" s="6"/>
      <c r="BU1172" s="6"/>
      <c r="BV1172" s="6"/>
      <c r="BW1172" s="6"/>
      <c r="BX1172" s="6"/>
      <c r="BY1172" s="6"/>
      <c r="BZ1172" s="6"/>
      <c r="CA1172" s="6"/>
      <c r="CB1172" s="6"/>
    </row>
    <row r="1173" spans="21:80" ht="34.15" customHeight="1">
      <c r="U1173" s="15"/>
      <c r="V1173" s="15"/>
      <c r="W1173" s="15"/>
      <c r="X1173" s="15"/>
      <c r="Y1173" s="15"/>
      <c r="Z1173" s="15"/>
      <c r="AA1173" s="15"/>
      <c r="AB1173" s="15"/>
      <c r="AC1173" s="15"/>
      <c r="AD1173" s="15"/>
      <c r="AE1173" s="15"/>
      <c r="AF1173" s="15"/>
      <c r="AG1173" s="15"/>
      <c r="AH1173" s="15"/>
      <c r="AI1173" s="15"/>
      <c r="AJ1173" s="15"/>
      <c r="AK1173" s="15"/>
      <c r="AL1173" s="15"/>
      <c r="AM1173" s="15"/>
      <c r="AN1173" s="15"/>
      <c r="AO1173" s="15"/>
      <c r="AP1173" s="15"/>
      <c r="AQ1173" s="15"/>
      <c r="AR1173" s="15"/>
      <c r="AS1173" s="15"/>
      <c r="AT1173" s="15"/>
      <c r="AU1173" s="15"/>
      <c r="AV1173" s="15"/>
      <c r="AW1173" s="15"/>
      <c r="AX1173" s="15"/>
      <c r="AY1173" s="6"/>
      <c r="AZ1173" s="6"/>
      <c r="BA1173" s="6"/>
      <c r="BB1173" s="6"/>
      <c r="BC1173" s="6"/>
      <c r="BD1173" s="6"/>
      <c r="BE1173" s="6"/>
      <c r="BF1173" s="6"/>
      <c r="BG1173" s="6"/>
      <c r="BH1173" s="6"/>
      <c r="BI1173" s="6"/>
      <c r="BJ1173" s="6"/>
      <c r="BK1173" s="6"/>
      <c r="BL1173" s="6"/>
      <c r="BM1173" s="6"/>
      <c r="BN1173" s="6"/>
      <c r="BO1173" s="6"/>
      <c r="BP1173" s="6"/>
      <c r="BQ1173" s="6"/>
      <c r="BR1173" s="6"/>
      <c r="BS1173" s="6"/>
      <c r="BT1173" s="6"/>
      <c r="BU1173" s="6"/>
      <c r="BV1173" s="6"/>
      <c r="BW1173" s="6"/>
      <c r="BX1173" s="6"/>
      <c r="BY1173" s="6"/>
      <c r="BZ1173" s="6"/>
      <c r="CA1173" s="6"/>
      <c r="CB1173" s="6"/>
    </row>
    <row r="1174" spans="21:80" ht="34.15" customHeight="1">
      <c r="U1174" s="15"/>
      <c r="V1174" s="15"/>
      <c r="W1174" s="15"/>
      <c r="X1174" s="15"/>
      <c r="Y1174" s="15"/>
      <c r="Z1174" s="15"/>
      <c r="AA1174" s="15"/>
      <c r="AB1174" s="15"/>
      <c r="AC1174" s="15"/>
      <c r="AD1174" s="15"/>
      <c r="AE1174" s="15"/>
      <c r="AF1174" s="15"/>
      <c r="AG1174" s="15"/>
      <c r="AH1174" s="15"/>
      <c r="AI1174" s="15"/>
      <c r="AJ1174" s="15"/>
      <c r="AK1174" s="15"/>
      <c r="AL1174" s="15"/>
      <c r="AM1174" s="15"/>
      <c r="AN1174" s="15"/>
      <c r="AO1174" s="15"/>
      <c r="AP1174" s="15"/>
      <c r="AQ1174" s="15"/>
      <c r="AR1174" s="15"/>
      <c r="AS1174" s="15"/>
      <c r="AT1174" s="15"/>
      <c r="AU1174" s="15"/>
      <c r="AV1174" s="15"/>
      <c r="AW1174" s="15"/>
      <c r="AX1174" s="15"/>
      <c r="AY1174" s="6"/>
      <c r="AZ1174" s="6"/>
      <c r="BA1174" s="6"/>
      <c r="BB1174" s="6"/>
      <c r="BC1174" s="6"/>
      <c r="BD1174" s="6"/>
      <c r="BE1174" s="6"/>
      <c r="BF1174" s="6"/>
      <c r="BG1174" s="6"/>
      <c r="BH1174" s="6"/>
      <c r="BI1174" s="6"/>
      <c r="BJ1174" s="6"/>
      <c r="BK1174" s="6"/>
      <c r="BL1174" s="6"/>
      <c r="BM1174" s="6"/>
      <c r="BN1174" s="6"/>
      <c r="BO1174" s="6"/>
      <c r="BP1174" s="6"/>
      <c r="BQ1174" s="6"/>
      <c r="BR1174" s="6"/>
      <c r="BS1174" s="6"/>
      <c r="BT1174" s="6"/>
      <c r="BU1174" s="6"/>
      <c r="BV1174" s="6"/>
      <c r="BW1174" s="6"/>
      <c r="BX1174" s="6"/>
      <c r="BY1174" s="6"/>
      <c r="BZ1174" s="6"/>
      <c r="CA1174" s="6"/>
      <c r="CB1174" s="6"/>
    </row>
    <row r="1175" spans="21:80" ht="34.15" customHeight="1">
      <c r="U1175" s="15"/>
      <c r="V1175" s="15"/>
      <c r="W1175" s="15"/>
      <c r="X1175" s="15"/>
      <c r="Y1175" s="15"/>
      <c r="Z1175" s="15"/>
      <c r="AA1175" s="15"/>
      <c r="AB1175" s="15"/>
      <c r="AC1175" s="15"/>
      <c r="AD1175" s="15"/>
      <c r="AE1175" s="15"/>
      <c r="AF1175" s="15"/>
      <c r="AG1175" s="15"/>
      <c r="AH1175" s="15"/>
      <c r="AI1175" s="15"/>
      <c r="AJ1175" s="15"/>
      <c r="AK1175" s="15"/>
      <c r="AL1175" s="15"/>
      <c r="AM1175" s="15"/>
      <c r="AN1175" s="15"/>
      <c r="AO1175" s="15"/>
      <c r="AP1175" s="15"/>
      <c r="AQ1175" s="15"/>
      <c r="AR1175" s="15"/>
      <c r="AS1175" s="15"/>
      <c r="AT1175" s="15"/>
      <c r="AU1175" s="15"/>
      <c r="AV1175" s="15"/>
      <c r="AW1175" s="15"/>
      <c r="AX1175" s="15"/>
      <c r="AY1175" s="6"/>
      <c r="AZ1175" s="6"/>
      <c r="BA1175" s="6"/>
      <c r="BB1175" s="6"/>
      <c r="BC1175" s="6"/>
      <c r="BD1175" s="6"/>
      <c r="BE1175" s="6"/>
      <c r="BF1175" s="6"/>
      <c r="BG1175" s="6"/>
      <c r="BH1175" s="6"/>
      <c r="BI1175" s="6"/>
      <c r="BJ1175" s="6"/>
      <c r="BK1175" s="6"/>
      <c r="BL1175" s="6"/>
      <c r="BM1175" s="6"/>
      <c r="BN1175" s="6"/>
      <c r="BO1175" s="6"/>
      <c r="BP1175" s="6"/>
      <c r="BQ1175" s="6"/>
      <c r="BR1175" s="6"/>
      <c r="BS1175" s="6"/>
      <c r="BT1175" s="6"/>
      <c r="BU1175" s="6"/>
      <c r="BV1175" s="6"/>
      <c r="BW1175" s="6"/>
      <c r="BX1175" s="6"/>
      <c r="BY1175" s="6"/>
      <c r="BZ1175" s="6"/>
      <c r="CA1175" s="6"/>
      <c r="CB1175" s="6"/>
    </row>
    <row r="1176" spans="21:80" ht="34.15" customHeight="1">
      <c r="U1176" s="15"/>
      <c r="V1176" s="15"/>
      <c r="W1176" s="15"/>
      <c r="X1176" s="15"/>
      <c r="Y1176" s="15"/>
      <c r="Z1176" s="15"/>
      <c r="AA1176" s="15"/>
      <c r="AB1176" s="15"/>
      <c r="AC1176" s="15"/>
      <c r="AD1176" s="15"/>
      <c r="AE1176" s="15"/>
      <c r="AF1176" s="15"/>
      <c r="AG1176" s="15"/>
      <c r="AH1176" s="15"/>
      <c r="AI1176" s="15"/>
      <c r="AJ1176" s="15"/>
      <c r="AK1176" s="15"/>
      <c r="AL1176" s="15"/>
      <c r="AM1176" s="15"/>
      <c r="AN1176" s="15"/>
      <c r="AO1176" s="15"/>
      <c r="AP1176" s="15"/>
      <c r="AQ1176" s="15"/>
      <c r="AR1176" s="15"/>
      <c r="AS1176" s="15"/>
      <c r="AT1176" s="15"/>
      <c r="AU1176" s="15"/>
      <c r="AV1176" s="15"/>
      <c r="AW1176" s="15"/>
      <c r="AX1176" s="15"/>
      <c r="AY1176" s="6"/>
      <c r="AZ1176" s="6"/>
      <c r="BA1176" s="6"/>
      <c r="BB1176" s="6"/>
      <c r="BC1176" s="6"/>
      <c r="BD1176" s="6"/>
      <c r="BE1176" s="6"/>
      <c r="BF1176" s="6"/>
      <c r="BG1176" s="6"/>
      <c r="BH1176" s="6"/>
      <c r="BI1176" s="6"/>
      <c r="BJ1176" s="6"/>
      <c r="BK1176" s="6"/>
      <c r="BL1176" s="6"/>
      <c r="BM1176" s="6"/>
      <c r="BN1176" s="6"/>
      <c r="BO1176" s="6"/>
      <c r="BP1176" s="6"/>
      <c r="BQ1176" s="6"/>
      <c r="BR1176" s="6"/>
      <c r="BS1176" s="6"/>
      <c r="BT1176" s="6"/>
      <c r="BU1176" s="6"/>
      <c r="BV1176" s="6"/>
      <c r="BW1176" s="6"/>
      <c r="BX1176" s="6"/>
      <c r="BY1176" s="6"/>
      <c r="BZ1176" s="6"/>
      <c r="CA1176" s="6"/>
      <c r="CB1176" s="6"/>
    </row>
    <row r="1177" spans="21:80" ht="34.15" customHeight="1">
      <c r="U1177" s="15"/>
      <c r="V1177" s="15"/>
      <c r="W1177" s="15"/>
      <c r="X1177" s="15"/>
      <c r="Y1177" s="15"/>
      <c r="Z1177" s="15"/>
      <c r="AA1177" s="15"/>
      <c r="AB1177" s="15"/>
      <c r="AC1177" s="15"/>
      <c r="AD1177" s="15"/>
      <c r="AE1177" s="15"/>
      <c r="AF1177" s="15"/>
      <c r="AG1177" s="15"/>
      <c r="AH1177" s="15"/>
      <c r="AI1177" s="15"/>
      <c r="AJ1177" s="15"/>
      <c r="AK1177" s="15"/>
      <c r="AL1177" s="15"/>
      <c r="AM1177" s="15"/>
      <c r="AN1177" s="15"/>
      <c r="AO1177" s="15"/>
      <c r="AP1177" s="15"/>
      <c r="AQ1177" s="15"/>
      <c r="AR1177" s="15"/>
      <c r="AS1177" s="15"/>
      <c r="AT1177" s="15"/>
      <c r="AU1177" s="15"/>
      <c r="AV1177" s="15"/>
      <c r="AW1177" s="15"/>
      <c r="AX1177" s="15"/>
      <c r="AY1177" s="6"/>
      <c r="AZ1177" s="6"/>
      <c r="BA1177" s="6"/>
      <c r="BB1177" s="6"/>
      <c r="BC1177" s="6"/>
      <c r="BD1177" s="6"/>
      <c r="BE1177" s="6"/>
      <c r="BF1177" s="6"/>
      <c r="BG1177" s="6"/>
      <c r="BH1177" s="6"/>
      <c r="BI1177" s="6"/>
      <c r="BJ1177" s="6"/>
      <c r="BK1177" s="6"/>
      <c r="BL1177" s="6"/>
      <c r="BM1177" s="6"/>
      <c r="BN1177" s="6"/>
      <c r="BO1177" s="6"/>
      <c r="BP1177" s="6"/>
      <c r="BQ1177" s="6"/>
      <c r="BR1177" s="6"/>
      <c r="BS1177" s="6"/>
      <c r="BT1177" s="6"/>
      <c r="BU1177" s="6"/>
      <c r="BV1177" s="6"/>
      <c r="BW1177" s="6"/>
      <c r="BX1177" s="6"/>
      <c r="BY1177" s="6"/>
      <c r="BZ1177" s="6"/>
      <c r="CA1177" s="6"/>
      <c r="CB1177" s="6"/>
    </row>
    <row r="1178" spans="21:80" ht="34.15" customHeight="1">
      <c r="U1178" s="15"/>
      <c r="V1178" s="15"/>
      <c r="W1178" s="15"/>
      <c r="X1178" s="15"/>
      <c r="Y1178" s="15"/>
      <c r="Z1178" s="15"/>
      <c r="AA1178" s="15"/>
      <c r="AB1178" s="15"/>
      <c r="AC1178" s="15"/>
      <c r="AD1178" s="15"/>
      <c r="AE1178" s="15"/>
      <c r="AF1178" s="15"/>
      <c r="AG1178" s="15"/>
      <c r="AH1178" s="15"/>
      <c r="AI1178" s="15"/>
      <c r="AJ1178" s="15"/>
      <c r="AK1178" s="15"/>
      <c r="AL1178" s="15"/>
      <c r="AM1178" s="15"/>
      <c r="AN1178" s="15"/>
      <c r="AO1178" s="15"/>
      <c r="AP1178" s="15"/>
      <c r="AQ1178" s="15"/>
      <c r="AR1178" s="15"/>
      <c r="AS1178" s="15"/>
      <c r="AT1178" s="15"/>
      <c r="AU1178" s="15"/>
      <c r="AV1178" s="15"/>
      <c r="AW1178" s="15"/>
      <c r="AX1178" s="15"/>
      <c r="AY1178" s="6"/>
      <c r="AZ1178" s="6"/>
      <c r="BA1178" s="6"/>
      <c r="BB1178" s="6"/>
      <c r="BC1178" s="6"/>
      <c r="BD1178" s="6"/>
      <c r="BE1178" s="6"/>
      <c r="BF1178" s="6"/>
      <c r="BG1178" s="6"/>
      <c r="BH1178" s="6"/>
      <c r="BI1178" s="6"/>
      <c r="BJ1178" s="6"/>
      <c r="BK1178" s="6"/>
      <c r="BL1178" s="6"/>
      <c r="BM1178" s="6"/>
      <c r="BN1178" s="6"/>
      <c r="BO1178" s="6"/>
      <c r="BP1178" s="6"/>
      <c r="BQ1178" s="6"/>
      <c r="BR1178" s="6"/>
      <c r="BS1178" s="6"/>
      <c r="BT1178" s="6"/>
      <c r="BU1178" s="6"/>
      <c r="BV1178" s="6"/>
      <c r="BW1178" s="6"/>
      <c r="BX1178" s="6"/>
      <c r="BY1178" s="6"/>
      <c r="BZ1178" s="6"/>
      <c r="CA1178" s="6"/>
      <c r="CB1178" s="6"/>
    </row>
    <row r="1179" spans="21:80" ht="34.15" customHeight="1">
      <c r="U1179" s="15"/>
      <c r="V1179" s="15"/>
      <c r="W1179" s="15"/>
      <c r="X1179" s="15"/>
      <c r="Y1179" s="15"/>
      <c r="Z1179" s="15"/>
      <c r="AA1179" s="15"/>
      <c r="AB1179" s="15"/>
      <c r="AC1179" s="15"/>
      <c r="AD1179" s="15"/>
      <c r="AE1179" s="15"/>
      <c r="AF1179" s="15"/>
      <c r="AG1179" s="15"/>
      <c r="AH1179" s="15"/>
      <c r="AI1179" s="15"/>
      <c r="AJ1179" s="15"/>
      <c r="AK1179" s="15"/>
      <c r="AL1179" s="15"/>
      <c r="AM1179" s="15"/>
      <c r="AN1179" s="15"/>
      <c r="AO1179" s="15"/>
      <c r="AP1179" s="15"/>
      <c r="AQ1179" s="15"/>
      <c r="AR1179" s="15"/>
      <c r="AS1179" s="15"/>
      <c r="AT1179" s="15"/>
      <c r="AU1179" s="15"/>
      <c r="AV1179" s="15"/>
      <c r="AW1179" s="15"/>
      <c r="AX1179" s="15"/>
      <c r="AY1179" s="6"/>
      <c r="AZ1179" s="6"/>
      <c r="BA1179" s="6"/>
      <c r="BB1179" s="6"/>
      <c r="BC1179" s="6"/>
      <c r="BD1179" s="6"/>
      <c r="BE1179" s="6"/>
      <c r="BF1179" s="6"/>
      <c r="BG1179" s="6"/>
      <c r="BH1179" s="6"/>
      <c r="BI1179" s="6"/>
      <c r="BJ1179" s="6"/>
      <c r="BK1179" s="6"/>
      <c r="BL1179" s="6"/>
      <c r="BM1179" s="6"/>
      <c r="BN1179" s="6"/>
      <c r="BO1179" s="6"/>
      <c r="BP1179" s="6"/>
      <c r="BQ1179" s="6"/>
      <c r="BR1179" s="6"/>
      <c r="BS1179" s="6"/>
      <c r="BT1179" s="6"/>
      <c r="BU1179" s="6"/>
      <c r="BV1179" s="6"/>
      <c r="BW1179" s="6"/>
      <c r="BX1179" s="6"/>
      <c r="BY1179" s="6"/>
      <c r="BZ1179" s="6"/>
      <c r="CA1179" s="6"/>
      <c r="CB1179" s="6"/>
    </row>
    <row r="1180" spans="21:80" ht="34.15" customHeight="1">
      <c r="U1180" s="15"/>
      <c r="V1180" s="15"/>
      <c r="W1180" s="15"/>
      <c r="X1180" s="15"/>
      <c r="Y1180" s="15"/>
      <c r="Z1180" s="15"/>
      <c r="AA1180" s="15"/>
      <c r="AB1180" s="15"/>
      <c r="AC1180" s="15"/>
      <c r="AD1180" s="15"/>
      <c r="AE1180" s="15"/>
      <c r="AF1180" s="15"/>
      <c r="AG1180" s="15"/>
      <c r="AH1180" s="15"/>
      <c r="AI1180" s="15"/>
      <c r="AJ1180" s="15"/>
      <c r="AK1180" s="15"/>
      <c r="AL1180" s="15"/>
      <c r="AM1180" s="15"/>
      <c r="AN1180" s="15"/>
      <c r="AO1180" s="15"/>
      <c r="AP1180" s="15"/>
      <c r="AQ1180" s="15"/>
      <c r="AR1180" s="15"/>
      <c r="AS1180" s="15"/>
      <c r="AT1180" s="15"/>
      <c r="AU1180" s="15"/>
      <c r="AV1180" s="15"/>
      <c r="AW1180" s="15"/>
      <c r="AX1180" s="15"/>
      <c r="AY1180" s="6"/>
      <c r="AZ1180" s="6"/>
      <c r="BA1180" s="6"/>
      <c r="BB1180" s="6"/>
      <c r="BC1180" s="6"/>
      <c r="BD1180" s="6"/>
      <c r="BE1180" s="6"/>
      <c r="BF1180" s="6"/>
      <c r="BG1180" s="6"/>
      <c r="BH1180" s="6"/>
      <c r="BI1180" s="6"/>
      <c r="BJ1180" s="6"/>
      <c r="BK1180" s="6"/>
      <c r="BL1180" s="6"/>
      <c r="BM1180" s="6"/>
      <c r="BN1180" s="6"/>
      <c r="BO1180" s="6"/>
      <c r="BP1180" s="6"/>
      <c r="BQ1180" s="6"/>
      <c r="BR1180" s="6"/>
      <c r="BS1180" s="6"/>
      <c r="BT1180" s="6"/>
      <c r="BU1180" s="6"/>
      <c r="BV1180" s="6"/>
      <c r="BW1180" s="6"/>
      <c r="BX1180" s="6"/>
      <c r="BY1180" s="6"/>
      <c r="BZ1180" s="6"/>
      <c r="CA1180" s="6"/>
      <c r="CB1180" s="6"/>
    </row>
    <row r="1181" spans="21:80" ht="34.15" customHeight="1">
      <c r="U1181" s="15"/>
      <c r="V1181" s="15"/>
      <c r="W1181" s="15"/>
      <c r="X1181" s="15"/>
      <c r="Y1181" s="15"/>
      <c r="Z1181" s="15"/>
      <c r="AA1181" s="15"/>
      <c r="AB1181" s="15"/>
      <c r="AC1181" s="15"/>
      <c r="AD1181" s="15"/>
      <c r="AE1181" s="15"/>
      <c r="AF1181" s="15"/>
      <c r="AG1181" s="15"/>
      <c r="AH1181" s="15"/>
      <c r="AI1181" s="15"/>
      <c r="AJ1181" s="15"/>
      <c r="AK1181" s="15"/>
      <c r="AL1181" s="15"/>
      <c r="AM1181" s="15"/>
      <c r="AN1181" s="15"/>
      <c r="AO1181" s="15"/>
      <c r="AP1181" s="15"/>
      <c r="AQ1181" s="15"/>
      <c r="AR1181" s="15"/>
      <c r="AS1181" s="15"/>
      <c r="AT1181" s="15"/>
      <c r="AU1181" s="15"/>
      <c r="AV1181" s="15"/>
      <c r="AW1181" s="15"/>
      <c r="AX1181" s="15"/>
      <c r="AY1181" s="6"/>
      <c r="AZ1181" s="6"/>
      <c r="BA1181" s="6"/>
      <c r="BB1181" s="6"/>
      <c r="BC1181" s="6"/>
      <c r="BD1181" s="6"/>
      <c r="BE1181" s="6"/>
      <c r="BF1181" s="6"/>
      <c r="BG1181" s="6"/>
      <c r="BH1181" s="6"/>
      <c r="BI1181" s="6"/>
      <c r="BJ1181" s="6"/>
      <c r="BK1181" s="6"/>
      <c r="BL1181" s="6"/>
      <c r="BM1181" s="6"/>
      <c r="BN1181" s="6"/>
      <c r="BO1181" s="6"/>
      <c r="BP1181" s="6"/>
      <c r="BQ1181" s="6"/>
      <c r="BR1181" s="6"/>
      <c r="BS1181" s="6"/>
      <c r="BT1181" s="6"/>
      <c r="BU1181" s="6"/>
      <c r="BV1181" s="6"/>
      <c r="BW1181" s="6"/>
      <c r="BX1181" s="6"/>
      <c r="BY1181" s="6"/>
      <c r="BZ1181" s="6"/>
      <c r="CA1181" s="6"/>
      <c r="CB1181" s="6"/>
    </row>
    <row r="1182" spans="21:80" ht="34.15" customHeight="1">
      <c r="U1182" s="15"/>
      <c r="V1182" s="15"/>
      <c r="W1182" s="15"/>
      <c r="X1182" s="15"/>
      <c r="Y1182" s="15"/>
      <c r="Z1182" s="15"/>
      <c r="AA1182" s="15"/>
      <c r="AB1182" s="15"/>
      <c r="AC1182" s="15"/>
      <c r="AD1182" s="15"/>
      <c r="AE1182" s="15"/>
      <c r="AF1182" s="15"/>
      <c r="AG1182" s="15"/>
      <c r="AH1182" s="15"/>
      <c r="AI1182" s="15"/>
      <c r="AJ1182" s="15"/>
      <c r="AK1182" s="15"/>
      <c r="AL1182" s="15"/>
      <c r="AM1182" s="15"/>
      <c r="AN1182" s="15"/>
      <c r="AO1182" s="15"/>
      <c r="AP1182" s="15"/>
      <c r="AQ1182" s="15"/>
      <c r="AR1182" s="15"/>
      <c r="AS1182" s="15"/>
      <c r="AT1182" s="15"/>
      <c r="AU1182" s="15"/>
      <c r="AV1182" s="15"/>
      <c r="AW1182" s="15"/>
      <c r="AX1182" s="15"/>
      <c r="AY1182" s="6"/>
      <c r="AZ1182" s="6"/>
      <c r="BA1182" s="6"/>
      <c r="BB1182" s="6"/>
      <c r="BC1182" s="6"/>
      <c r="BD1182" s="6"/>
      <c r="BE1182" s="6"/>
      <c r="BF1182" s="6"/>
      <c r="BG1182" s="6"/>
      <c r="BH1182" s="6"/>
      <c r="BI1182" s="6"/>
      <c r="BJ1182" s="6"/>
      <c r="BK1182" s="6"/>
      <c r="BL1182" s="6"/>
      <c r="BM1182" s="6"/>
      <c r="BN1182" s="6"/>
      <c r="BO1182" s="6"/>
      <c r="BP1182" s="6"/>
      <c r="BQ1182" s="6"/>
      <c r="BR1182" s="6"/>
      <c r="BS1182" s="6"/>
      <c r="BT1182" s="6"/>
      <c r="BU1182" s="6"/>
      <c r="BV1182" s="6"/>
      <c r="BW1182" s="6"/>
      <c r="BX1182" s="6"/>
      <c r="BY1182" s="6"/>
      <c r="BZ1182" s="6"/>
      <c r="CA1182" s="6"/>
      <c r="CB1182" s="6"/>
    </row>
    <row r="1183" spans="21:80" ht="34.15" customHeight="1">
      <c r="U1183" s="15"/>
      <c r="V1183" s="15"/>
      <c r="W1183" s="15"/>
      <c r="X1183" s="15"/>
      <c r="Y1183" s="15"/>
      <c r="Z1183" s="15"/>
      <c r="AA1183" s="15"/>
      <c r="AB1183" s="15"/>
      <c r="AC1183" s="15"/>
      <c r="AD1183" s="15"/>
      <c r="AE1183" s="15"/>
      <c r="AF1183" s="15"/>
      <c r="AG1183" s="15"/>
      <c r="AH1183" s="15"/>
      <c r="AI1183" s="15"/>
      <c r="AJ1183" s="15"/>
      <c r="AK1183" s="15"/>
      <c r="AL1183" s="15"/>
      <c r="AM1183" s="15"/>
      <c r="AN1183" s="15"/>
      <c r="AO1183" s="15"/>
      <c r="AP1183" s="15"/>
      <c r="AQ1183" s="15"/>
      <c r="AR1183" s="15"/>
      <c r="AS1183" s="15"/>
      <c r="AT1183" s="15"/>
      <c r="AU1183" s="15"/>
      <c r="AV1183" s="15"/>
      <c r="AW1183" s="15"/>
      <c r="AX1183" s="15"/>
      <c r="AY1183" s="6"/>
      <c r="AZ1183" s="6"/>
      <c r="BA1183" s="6"/>
      <c r="BB1183" s="6"/>
      <c r="BC1183" s="6"/>
      <c r="BD1183" s="6"/>
      <c r="BE1183" s="6"/>
      <c r="BF1183" s="6"/>
      <c r="BG1183" s="6"/>
      <c r="BH1183" s="6"/>
      <c r="BI1183" s="6"/>
      <c r="BJ1183" s="6"/>
      <c r="BK1183" s="6"/>
      <c r="BL1183" s="6"/>
      <c r="BM1183" s="6"/>
      <c r="BN1183" s="6"/>
      <c r="BO1183" s="6"/>
      <c r="BP1183" s="6"/>
      <c r="BQ1183" s="6"/>
      <c r="BR1183" s="6"/>
      <c r="BS1183" s="6"/>
      <c r="BT1183" s="6"/>
      <c r="BU1183" s="6"/>
      <c r="BV1183" s="6"/>
      <c r="BW1183" s="6"/>
      <c r="BX1183" s="6"/>
      <c r="BY1183" s="6"/>
      <c r="BZ1183" s="6"/>
      <c r="CA1183" s="6"/>
      <c r="CB1183" s="6"/>
    </row>
    <row r="1184" spans="21:80" ht="34.15" customHeight="1">
      <c r="U1184" s="15"/>
      <c r="V1184" s="15"/>
      <c r="W1184" s="15"/>
      <c r="X1184" s="15"/>
      <c r="Y1184" s="15"/>
      <c r="Z1184" s="15"/>
      <c r="AA1184" s="15"/>
      <c r="AB1184" s="15"/>
      <c r="AC1184" s="15"/>
      <c r="AD1184" s="15"/>
      <c r="AE1184" s="15"/>
      <c r="AF1184" s="15"/>
      <c r="AG1184" s="15"/>
      <c r="AH1184" s="15"/>
      <c r="AI1184" s="15"/>
      <c r="AJ1184" s="15"/>
      <c r="AK1184" s="15"/>
      <c r="AL1184" s="15"/>
      <c r="AM1184" s="15"/>
      <c r="AN1184" s="15"/>
      <c r="AO1184" s="15"/>
      <c r="AP1184" s="15"/>
      <c r="AQ1184" s="15"/>
      <c r="AR1184" s="15"/>
      <c r="AS1184" s="15"/>
      <c r="AT1184" s="15"/>
      <c r="AU1184" s="15"/>
      <c r="AV1184" s="15"/>
      <c r="AW1184" s="15"/>
      <c r="AX1184" s="15"/>
      <c r="AY1184" s="6"/>
      <c r="AZ1184" s="6"/>
      <c r="BA1184" s="6"/>
      <c r="BB1184" s="6"/>
      <c r="BC1184" s="6"/>
      <c r="BD1184" s="6"/>
      <c r="BE1184" s="6"/>
      <c r="BF1184" s="6"/>
      <c r="BG1184" s="6"/>
      <c r="BH1184" s="6"/>
      <c r="BI1184" s="6"/>
      <c r="BJ1184" s="6"/>
      <c r="BK1184" s="6"/>
      <c r="BL1184" s="6"/>
      <c r="BM1184" s="6"/>
      <c r="BN1184" s="6"/>
      <c r="BO1184" s="6"/>
      <c r="BP1184" s="6"/>
      <c r="BQ1184" s="6"/>
      <c r="BR1184" s="6"/>
      <c r="BS1184" s="6"/>
      <c r="BT1184" s="6"/>
      <c r="BU1184" s="6"/>
      <c r="BV1184" s="6"/>
      <c r="BW1184" s="6"/>
      <c r="BX1184" s="6"/>
      <c r="BY1184" s="6"/>
      <c r="BZ1184" s="6"/>
      <c r="CA1184" s="6"/>
      <c r="CB1184" s="6"/>
    </row>
    <row r="1185" spans="21:80" ht="34.15" customHeight="1">
      <c r="U1185" s="15"/>
      <c r="V1185" s="15"/>
      <c r="W1185" s="15"/>
      <c r="X1185" s="15"/>
      <c r="Y1185" s="15"/>
      <c r="Z1185" s="15"/>
      <c r="AA1185" s="15"/>
      <c r="AB1185" s="15"/>
      <c r="AC1185" s="15"/>
      <c r="AD1185" s="15"/>
      <c r="AE1185" s="15"/>
      <c r="AF1185" s="15"/>
      <c r="AG1185" s="15"/>
      <c r="AH1185" s="15"/>
      <c r="AI1185" s="15"/>
      <c r="AJ1185" s="15"/>
      <c r="AK1185" s="15"/>
      <c r="AL1185" s="15"/>
      <c r="AM1185" s="15"/>
      <c r="AN1185" s="15"/>
      <c r="AO1185" s="15"/>
      <c r="AP1185" s="15"/>
      <c r="AQ1185" s="15"/>
      <c r="AR1185" s="15"/>
      <c r="AS1185" s="15"/>
      <c r="AT1185" s="15"/>
      <c r="AU1185" s="15"/>
      <c r="AV1185" s="15"/>
      <c r="AW1185" s="15"/>
      <c r="AX1185" s="15"/>
      <c r="AY1185" s="6"/>
      <c r="AZ1185" s="6"/>
      <c r="BA1185" s="6"/>
      <c r="BB1185" s="6"/>
      <c r="BC1185" s="6"/>
      <c r="BD1185" s="6"/>
      <c r="BE1185" s="6"/>
      <c r="BF1185" s="6"/>
      <c r="BG1185" s="6"/>
      <c r="BH1185" s="6"/>
      <c r="BI1185" s="6"/>
      <c r="BJ1185" s="6"/>
      <c r="BK1185" s="6"/>
      <c r="BL1185" s="6"/>
      <c r="BM1185" s="6"/>
      <c r="BN1185" s="6"/>
      <c r="BO1185" s="6"/>
      <c r="BP1185" s="6"/>
      <c r="BQ1185" s="6"/>
      <c r="BR1185" s="6"/>
      <c r="BS1185" s="6"/>
      <c r="BT1185" s="6"/>
      <c r="BU1185" s="6"/>
      <c r="BV1185" s="6"/>
      <c r="BW1185" s="6"/>
      <c r="BX1185" s="6"/>
      <c r="BY1185" s="6"/>
      <c r="BZ1185" s="6"/>
      <c r="CA1185" s="6"/>
      <c r="CB1185" s="6"/>
    </row>
    <row r="1186" spans="21:80" ht="34.15" customHeight="1">
      <c r="U1186" s="15"/>
      <c r="V1186" s="15"/>
      <c r="W1186" s="15"/>
      <c r="X1186" s="15"/>
      <c r="Y1186" s="15"/>
      <c r="Z1186" s="15"/>
      <c r="AA1186" s="15"/>
      <c r="AB1186" s="15"/>
      <c r="AC1186" s="15"/>
      <c r="AD1186" s="15"/>
      <c r="AE1186" s="15"/>
      <c r="AF1186" s="15"/>
      <c r="AG1186" s="15"/>
      <c r="AH1186" s="15"/>
      <c r="AI1186" s="15"/>
      <c r="AJ1186" s="15"/>
      <c r="AK1186" s="15"/>
      <c r="AL1186" s="15"/>
      <c r="AM1186" s="15"/>
      <c r="AN1186" s="15"/>
      <c r="AO1186" s="15"/>
      <c r="AP1186" s="15"/>
      <c r="AQ1186" s="15"/>
      <c r="AR1186" s="15"/>
      <c r="AS1186" s="15"/>
      <c r="AT1186" s="15"/>
      <c r="AU1186" s="15"/>
      <c r="AV1186" s="15"/>
      <c r="AW1186" s="15"/>
      <c r="AX1186" s="15"/>
      <c r="AY1186" s="6"/>
      <c r="AZ1186" s="6"/>
      <c r="BA1186" s="6"/>
      <c r="BB1186" s="6"/>
      <c r="BC1186" s="6"/>
      <c r="BD1186" s="6"/>
      <c r="BE1186" s="6"/>
      <c r="BF1186" s="6"/>
      <c r="BG1186" s="6"/>
      <c r="BH1186" s="6"/>
      <c r="BI1186" s="6"/>
      <c r="BJ1186" s="6"/>
      <c r="BK1186" s="6"/>
      <c r="BL1186" s="6"/>
      <c r="BM1186" s="6"/>
      <c r="BN1186" s="6"/>
      <c r="BO1186" s="6"/>
      <c r="BP1186" s="6"/>
      <c r="BQ1186" s="6"/>
      <c r="BR1186" s="6"/>
      <c r="BS1186" s="6"/>
      <c r="BT1186" s="6"/>
      <c r="BU1186" s="6"/>
      <c r="BV1186" s="6"/>
      <c r="BW1186" s="6"/>
      <c r="BX1186" s="6"/>
      <c r="BY1186" s="6"/>
      <c r="BZ1186" s="6"/>
      <c r="CA1186" s="6"/>
      <c r="CB1186" s="6"/>
    </row>
    <row r="1187" spans="21:80" ht="34.15" customHeight="1">
      <c r="U1187" s="15"/>
      <c r="V1187" s="15"/>
      <c r="W1187" s="15"/>
      <c r="X1187" s="15"/>
      <c r="Y1187" s="15"/>
      <c r="Z1187" s="15"/>
      <c r="AA1187" s="15"/>
      <c r="AB1187" s="15"/>
      <c r="AC1187" s="15"/>
      <c r="AD1187" s="15"/>
      <c r="AE1187" s="15"/>
      <c r="AF1187" s="15"/>
      <c r="AG1187" s="15"/>
      <c r="AH1187" s="15"/>
      <c r="AI1187" s="15"/>
      <c r="AJ1187" s="15"/>
      <c r="AK1187" s="15"/>
      <c r="AL1187" s="15"/>
      <c r="AM1187" s="15"/>
      <c r="AN1187" s="15"/>
      <c r="AO1187" s="15"/>
      <c r="AP1187" s="15"/>
      <c r="AQ1187" s="15"/>
      <c r="AR1187" s="15"/>
      <c r="AS1187" s="15"/>
      <c r="AT1187" s="15"/>
      <c r="AU1187" s="15"/>
      <c r="AV1187" s="15"/>
      <c r="AW1187" s="15"/>
      <c r="AX1187" s="15"/>
      <c r="AY1187" s="6"/>
      <c r="AZ1187" s="6"/>
      <c r="BA1187" s="6"/>
      <c r="BB1187" s="6"/>
      <c r="BC1187" s="6"/>
      <c r="BD1187" s="6"/>
      <c r="BE1187" s="6"/>
      <c r="BF1187" s="6"/>
      <c r="BG1187" s="6"/>
      <c r="BH1187" s="6"/>
      <c r="BI1187" s="6"/>
      <c r="BJ1187" s="6"/>
      <c r="BK1187" s="6"/>
      <c r="BL1187" s="6"/>
      <c r="BM1187" s="6"/>
      <c r="BN1187" s="6"/>
      <c r="BO1187" s="6"/>
      <c r="BP1187" s="6"/>
      <c r="BQ1187" s="6"/>
      <c r="BR1187" s="6"/>
      <c r="BS1187" s="6"/>
      <c r="BT1187" s="6"/>
      <c r="BU1187" s="6"/>
      <c r="BV1187" s="6"/>
      <c r="BW1187" s="6"/>
      <c r="BX1187" s="6"/>
      <c r="BY1187" s="6"/>
      <c r="BZ1187" s="6"/>
      <c r="CA1187" s="6"/>
      <c r="CB1187" s="6"/>
    </row>
    <row r="1188" spans="21:80" ht="34.15" customHeight="1">
      <c r="U1188" s="15"/>
      <c r="V1188" s="15"/>
      <c r="W1188" s="15"/>
      <c r="X1188" s="15"/>
      <c r="Y1188" s="15"/>
      <c r="Z1188" s="15"/>
      <c r="AA1188" s="15"/>
      <c r="AB1188" s="15"/>
      <c r="AC1188" s="15"/>
      <c r="AD1188" s="15"/>
      <c r="AE1188" s="15"/>
      <c r="AF1188" s="15"/>
      <c r="AG1188" s="15"/>
      <c r="AH1188" s="15"/>
      <c r="AI1188" s="15"/>
      <c r="AJ1188" s="15"/>
      <c r="AK1188" s="15"/>
      <c r="AL1188" s="15"/>
      <c r="AM1188" s="15"/>
      <c r="AN1188" s="15"/>
      <c r="AO1188" s="15"/>
      <c r="AP1188" s="15"/>
      <c r="AQ1188" s="15"/>
      <c r="AR1188" s="15"/>
      <c r="AS1188" s="15"/>
      <c r="AT1188" s="15"/>
      <c r="AU1188" s="15"/>
      <c r="AV1188" s="15"/>
      <c r="AW1188" s="15"/>
      <c r="AX1188" s="15"/>
      <c r="AY1188" s="6"/>
      <c r="AZ1188" s="6"/>
      <c r="BA1188" s="6"/>
      <c r="BB1188" s="6"/>
      <c r="BC1188" s="6"/>
      <c r="BD1188" s="6"/>
      <c r="BE1188" s="6"/>
      <c r="BF1188" s="6"/>
      <c r="BG1188" s="6"/>
      <c r="BH1188" s="6"/>
      <c r="BI1188" s="6"/>
      <c r="BJ1188" s="6"/>
      <c r="BK1188" s="6"/>
      <c r="BL1188" s="6"/>
      <c r="BM1188" s="6"/>
      <c r="BN1188" s="6"/>
      <c r="BO1188" s="6"/>
      <c r="BP1188" s="6"/>
      <c r="BQ1188" s="6"/>
      <c r="BR1188" s="6"/>
      <c r="BS1188" s="6"/>
      <c r="BT1188" s="6"/>
      <c r="BU1188" s="6"/>
      <c r="BV1188" s="6"/>
      <c r="BW1188" s="6"/>
      <c r="BX1188" s="6"/>
      <c r="BY1188" s="6"/>
      <c r="BZ1188" s="6"/>
      <c r="CA1188" s="6"/>
      <c r="CB1188" s="6"/>
    </row>
    <row r="1189" spans="21:80" ht="34.15" customHeight="1">
      <c r="U1189" s="15"/>
      <c r="V1189" s="15"/>
      <c r="W1189" s="15"/>
      <c r="X1189" s="15"/>
      <c r="Y1189" s="15"/>
      <c r="Z1189" s="15"/>
      <c r="AA1189" s="15"/>
      <c r="AB1189" s="15"/>
      <c r="AC1189" s="15"/>
      <c r="AD1189" s="15"/>
      <c r="AE1189" s="15"/>
      <c r="AF1189" s="15"/>
      <c r="AG1189" s="15"/>
      <c r="AH1189" s="15"/>
      <c r="AI1189" s="15"/>
      <c r="AJ1189" s="15"/>
      <c r="AK1189" s="15"/>
      <c r="AL1189" s="15"/>
      <c r="AM1189" s="15"/>
      <c r="AN1189" s="15"/>
      <c r="AO1189" s="15"/>
      <c r="AP1189" s="15"/>
      <c r="AQ1189" s="15"/>
      <c r="AR1189" s="15"/>
      <c r="AS1189" s="15"/>
      <c r="AT1189" s="15"/>
      <c r="AU1189" s="15"/>
      <c r="AV1189" s="15"/>
      <c r="AW1189" s="15"/>
      <c r="AX1189" s="15"/>
      <c r="AY1189" s="6"/>
      <c r="AZ1189" s="6"/>
      <c r="BA1189" s="6"/>
      <c r="BB1189" s="6"/>
      <c r="BC1189" s="6"/>
      <c r="BD1189" s="6"/>
      <c r="BE1189" s="6"/>
      <c r="BF1189" s="6"/>
      <c r="BG1189" s="6"/>
      <c r="BH1189" s="6"/>
      <c r="BI1189" s="6"/>
      <c r="BJ1189" s="6"/>
      <c r="BK1189" s="6"/>
      <c r="BL1189" s="6"/>
      <c r="BM1189" s="6"/>
      <c r="BN1189" s="6"/>
      <c r="BO1189" s="6"/>
      <c r="BP1189" s="6"/>
      <c r="BQ1189" s="6"/>
      <c r="BR1189" s="6"/>
      <c r="BS1189" s="6"/>
      <c r="BT1189" s="6"/>
      <c r="BU1189" s="6"/>
      <c r="BV1189" s="6"/>
      <c r="BW1189" s="6"/>
      <c r="BX1189" s="6"/>
      <c r="BY1189" s="6"/>
      <c r="BZ1189" s="6"/>
      <c r="CA1189" s="6"/>
      <c r="CB1189" s="6"/>
    </row>
    <row r="1190" spans="21:80" ht="34.15" customHeight="1">
      <c r="U1190" s="15"/>
      <c r="V1190" s="15"/>
      <c r="W1190" s="15"/>
      <c r="X1190" s="15"/>
      <c r="Y1190" s="15"/>
      <c r="Z1190" s="15"/>
      <c r="AA1190" s="15"/>
      <c r="AB1190" s="15"/>
      <c r="AC1190" s="15"/>
      <c r="AD1190" s="15"/>
      <c r="AE1190" s="15"/>
      <c r="AF1190" s="15"/>
      <c r="AG1190" s="15"/>
      <c r="AH1190" s="15"/>
      <c r="AI1190" s="15"/>
      <c r="AJ1190" s="15"/>
      <c r="AK1190" s="15"/>
      <c r="AL1190" s="15"/>
      <c r="AM1190" s="15"/>
      <c r="AN1190" s="15"/>
      <c r="AO1190" s="15"/>
      <c r="AP1190" s="15"/>
      <c r="AQ1190" s="15"/>
      <c r="AR1190" s="15"/>
      <c r="AS1190" s="15"/>
      <c r="AT1190" s="15"/>
      <c r="AU1190" s="15"/>
      <c r="AV1190" s="15"/>
      <c r="AW1190" s="15"/>
      <c r="AX1190" s="15"/>
      <c r="AY1190" s="6"/>
      <c r="AZ1190" s="6"/>
      <c r="BA1190" s="6"/>
      <c r="BB1190" s="6"/>
      <c r="BC1190" s="6"/>
      <c r="BD1190" s="6"/>
      <c r="BE1190" s="6"/>
      <c r="BF1190" s="6"/>
      <c r="BG1190" s="6"/>
      <c r="BH1190" s="6"/>
      <c r="BI1190" s="6"/>
      <c r="BJ1190" s="6"/>
      <c r="BK1190" s="6"/>
      <c r="BL1190" s="6"/>
      <c r="BM1190" s="6"/>
      <c r="BN1190" s="6"/>
      <c r="BO1190" s="6"/>
      <c r="BP1190" s="6"/>
      <c r="BQ1190" s="6"/>
      <c r="BR1190" s="6"/>
      <c r="BS1190" s="6"/>
      <c r="BT1190" s="6"/>
      <c r="BU1190" s="6"/>
      <c r="BV1190" s="6"/>
      <c r="BW1190" s="6"/>
      <c r="BX1190" s="6"/>
      <c r="BY1190" s="6"/>
      <c r="BZ1190" s="6"/>
      <c r="CA1190" s="6"/>
      <c r="CB1190" s="6"/>
    </row>
    <row r="1191" spans="21:80" ht="34.15" customHeight="1">
      <c r="U1191" s="15"/>
      <c r="V1191" s="15"/>
      <c r="W1191" s="15"/>
      <c r="X1191" s="15"/>
      <c r="Y1191" s="15"/>
      <c r="Z1191" s="15"/>
      <c r="AA1191" s="15"/>
      <c r="AB1191" s="15"/>
      <c r="AC1191" s="15"/>
      <c r="AD1191" s="15"/>
      <c r="AE1191" s="15"/>
      <c r="AF1191" s="15"/>
      <c r="AG1191" s="15"/>
      <c r="AH1191" s="15"/>
      <c r="AI1191" s="15"/>
      <c r="AJ1191" s="15"/>
      <c r="AK1191" s="15"/>
      <c r="AL1191" s="15"/>
      <c r="AM1191" s="15"/>
      <c r="AN1191" s="15"/>
      <c r="AO1191" s="15"/>
      <c r="AP1191" s="15"/>
      <c r="AQ1191" s="15"/>
      <c r="AR1191" s="15"/>
      <c r="AS1191" s="15"/>
      <c r="AT1191" s="15"/>
      <c r="AU1191" s="15"/>
      <c r="AV1191" s="15"/>
      <c r="AW1191" s="15"/>
      <c r="AX1191" s="15"/>
      <c r="AY1191" s="6"/>
      <c r="AZ1191" s="6"/>
      <c r="BA1191" s="6"/>
      <c r="BB1191" s="6"/>
      <c r="BC1191" s="6"/>
      <c r="BD1191" s="6"/>
      <c r="BE1191" s="6"/>
      <c r="BF1191" s="6"/>
      <c r="BG1191" s="6"/>
      <c r="BH1191" s="6"/>
      <c r="BI1191" s="6"/>
      <c r="BJ1191" s="6"/>
      <c r="BK1191" s="6"/>
      <c r="BL1191" s="6"/>
      <c r="BM1191" s="6"/>
      <c r="BN1191" s="6"/>
      <c r="BO1191" s="6"/>
      <c r="BP1191" s="6"/>
      <c r="BQ1191" s="6"/>
      <c r="BR1191" s="6"/>
      <c r="BS1191" s="6"/>
      <c r="BT1191" s="6"/>
      <c r="BU1191" s="6"/>
      <c r="BV1191" s="6"/>
      <c r="BW1191" s="6"/>
      <c r="BX1191" s="6"/>
      <c r="BY1191" s="6"/>
      <c r="BZ1191" s="6"/>
      <c r="CA1191" s="6"/>
      <c r="CB1191" s="6"/>
    </row>
    <row r="1192" spans="21:80" ht="34.15" customHeight="1">
      <c r="U1192" s="15"/>
      <c r="V1192" s="15"/>
      <c r="W1192" s="15"/>
      <c r="X1192" s="15"/>
      <c r="Y1192" s="15"/>
      <c r="Z1192" s="15"/>
      <c r="AA1192" s="15"/>
      <c r="AB1192" s="15"/>
      <c r="AC1192" s="15"/>
      <c r="AD1192" s="15"/>
      <c r="AE1192" s="15"/>
      <c r="AF1192" s="15"/>
      <c r="AG1192" s="15"/>
      <c r="AH1192" s="15"/>
      <c r="AI1192" s="15"/>
      <c r="AJ1192" s="15"/>
      <c r="AK1192" s="15"/>
      <c r="AL1192" s="15"/>
      <c r="AM1192" s="15"/>
      <c r="AN1192" s="15"/>
      <c r="AO1192" s="15"/>
      <c r="AP1192" s="15"/>
      <c r="AQ1192" s="15"/>
      <c r="AR1192" s="15"/>
      <c r="AS1192" s="15"/>
      <c r="AT1192" s="15"/>
      <c r="AU1192" s="15"/>
      <c r="AV1192" s="15"/>
      <c r="AW1192" s="15"/>
      <c r="AX1192" s="15"/>
      <c r="AY1192" s="6"/>
      <c r="AZ1192" s="6"/>
      <c r="BA1192" s="6"/>
      <c r="BB1192" s="6"/>
      <c r="BC1192" s="6"/>
      <c r="BD1192" s="6"/>
      <c r="BE1192" s="6"/>
      <c r="BF1192" s="6"/>
      <c r="BG1192" s="6"/>
      <c r="BH1192" s="6"/>
      <c r="BI1192" s="6"/>
      <c r="BJ1192" s="6"/>
      <c r="BK1192" s="6"/>
      <c r="BL1192" s="6"/>
      <c r="BM1192" s="6"/>
      <c r="BN1192" s="6"/>
      <c r="BO1192" s="6"/>
      <c r="BP1192" s="6"/>
      <c r="BQ1192" s="6"/>
      <c r="BR1192" s="6"/>
      <c r="BS1192" s="6"/>
      <c r="BT1192" s="6"/>
      <c r="BU1192" s="6"/>
      <c r="BV1192" s="6"/>
      <c r="BW1192" s="6"/>
      <c r="BX1192" s="6"/>
      <c r="BY1192" s="6"/>
      <c r="BZ1192" s="6"/>
      <c r="CA1192" s="6"/>
      <c r="CB1192" s="6"/>
    </row>
    <row r="1193" spans="21:80" ht="34.15" customHeight="1">
      <c r="U1193" s="15"/>
      <c r="V1193" s="15"/>
      <c r="W1193" s="15"/>
      <c r="X1193" s="15"/>
      <c r="Y1193" s="15"/>
      <c r="Z1193" s="15"/>
      <c r="AA1193" s="15"/>
      <c r="AB1193" s="15"/>
      <c r="AC1193" s="15"/>
      <c r="AD1193" s="15"/>
      <c r="AE1193" s="15"/>
      <c r="AF1193" s="15"/>
      <c r="AG1193" s="15"/>
      <c r="AH1193" s="15"/>
      <c r="AI1193" s="15"/>
      <c r="AJ1193" s="15"/>
      <c r="AK1193" s="15"/>
      <c r="AL1193" s="15"/>
      <c r="AM1193" s="15"/>
      <c r="AN1193" s="15"/>
      <c r="AO1193" s="15"/>
      <c r="AP1193" s="15"/>
      <c r="AQ1193" s="15"/>
      <c r="AR1193" s="15"/>
      <c r="AS1193" s="15"/>
      <c r="AT1193" s="15"/>
      <c r="AU1193" s="15"/>
      <c r="AV1193" s="15"/>
      <c r="AW1193" s="15"/>
      <c r="AX1193" s="15"/>
      <c r="AY1193" s="6"/>
      <c r="AZ1193" s="6"/>
      <c r="BA1193" s="6"/>
      <c r="BB1193" s="6"/>
      <c r="BC1193" s="6"/>
      <c r="BD1193" s="6"/>
      <c r="BE1193" s="6"/>
      <c r="BF1193" s="6"/>
      <c r="BG1193" s="6"/>
      <c r="BH1193" s="6"/>
      <c r="BI1193" s="6"/>
      <c r="BJ1193" s="6"/>
      <c r="BK1193" s="6"/>
      <c r="BL1193" s="6"/>
      <c r="BM1193" s="6"/>
      <c r="BN1193" s="6"/>
      <c r="BO1193" s="6"/>
      <c r="BP1193" s="6"/>
      <c r="BQ1193" s="6"/>
      <c r="BR1193" s="6"/>
      <c r="BS1193" s="6"/>
      <c r="BT1193" s="6"/>
      <c r="BU1193" s="6"/>
      <c r="BV1193" s="6"/>
      <c r="BW1193" s="6"/>
      <c r="BX1193" s="6"/>
      <c r="BY1193" s="6"/>
      <c r="BZ1193" s="6"/>
      <c r="CA1193" s="6"/>
      <c r="CB1193" s="6"/>
    </row>
    <row r="1194" spans="21:80" ht="34.15" customHeight="1">
      <c r="U1194" s="15"/>
      <c r="V1194" s="15"/>
      <c r="W1194" s="15"/>
      <c r="X1194" s="15"/>
      <c r="Y1194" s="15"/>
      <c r="Z1194" s="15"/>
      <c r="AA1194" s="15"/>
      <c r="AB1194" s="15"/>
      <c r="AC1194" s="15"/>
      <c r="AD1194" s="15"/>
      <c r="AE1194" s="15"/>
      <c r="AF1194" s="15"/>
      <c r="AG1194" s="15"/>
      <c r="AH1194" s="15"/>
      <c r="AI1194" s="15"/>
      <c r="AJ1194" s="15"/>
      <c r="AK1194" s="15"/>
      <c r="AL1194" s="15"/>
      <c r="AM1194" s="15"/>
      <c r="AN1194" s="15"/>
      <c r="AO1194" s="15"/>
      <c r="AP1194" s="15"/>
      <c r="AQ1194" s="15"/>
      <c r="AR1194" s="15"/>
      <c r="AS1194" s="15"/>
      <c r="AT1194" s="15"/>
      <c r="AU1194" s="15"/>
      <c r="AV1194" s="15"/>
      <c r="AW1194" s="15"/>
      <c r="AX1194" s="15"/>
      <c r="AY1194" s="6"/>
      <c r="AZ1194" s="6"/>
      <c r="BA1194" s="6"/>
      <c r="BB1194" s="6"/>
      <c r="BC1194" s="6"/>
      <c r="BD1194" s="6"/>
      <c r="BE1194" s="6"/>
      <c r="BF1194" s="6"/>
      <c r="BG1194" s="6"/>
      <c r="BH1194" s="6"/>
      <c r="BI1194" s="6"/>
      <c r="BJ1194" s="6"/>
      <c r="BK1194" s="6"/>
      <c r="BL1194" s="6"/>
      <c r="BM1194" s="6"/>
      <c r="BN1194" s="6"/>
      <c r="BO1194" s="6"/>
      <c r="BP1194" s="6"/>
      <c r="BQ1194" s="6"/>
      <c r="BR1194" s="6"/>
      <c r="BS1194" s="6"/>
      <c r="BT1194" s="6"/>
      <c r="BU1194" s="6"/>
      <c r="BV1194" s="6"/>
      <c r="BW1194" s="6"/>
      <c r="BX1194" s="6"/>
      <c r="BY1194" s="6"/>
      <c r="BZ1194" s="6"/>
      <c r="CA1194" s="6"/>
      <c r="CB1194" s="6"/>
    </row>
    <row r="1195" spans="21:80" ht="34.15" customHeight="1">
      <c r="U1195" s="15"/>
      <c r="V1195" s="15"/>
      <c r="W1195" s="15"/>
      <c r="X1195" s="15"/>
      <c r="Y1195" s="15"/>
      <c r="Z1195" s="15"/>
      <c r="AA1195" s="15"/>
      <c r="AB1195" s="15"/>
      <c r="AC1195" s="15"/>
      <c r="AD1195" s="15"/>
      <c r="AE1195" s="15"/>
      <c r="AF1195" s="15"/>
      <c r="AG1195" s="15"/>
      <c r="AH1195" s="15"/>
      <c r="AI1195" s="15"/>
      <c r="AJ1195" s="15"/>
      <c r="AK1195" s="15"/>
      <c r="AL1195" s="15"/>
      <c r="AM1195" s="15"/>
      <c r="AN1195" s="15"/>
      <c r="AO1195" s="15"/>
      <c r="AP1195" s="15"/>
      <c r="AQ1195" s="15"/>
      <c r="AR1195" s="15"/>
      <c r="AS1195" s="15"/>
      <c r="AT1195" s="15"/>
      <c r="AU1195" s="15"/>
      <c r="AV1195" s="15"/>
      <c r="AW1195" s="15"/>
      <c r="AX1195" s="15"/>
      <c r="AY1195" s="6"/>
      <c r="AZ1195" s="6"/>
      <c r="BA1195" s="6"/>
      <c r="BB1195" s="6"/>
      <c r="BC1195" s="6"/>
      <c r="BD1195" s="6"/>
      <c r="BE1195" s="6"/>
      <c r="BF1195" s="6"/>
      <c r="BG1195" s="6"/>
      <c r="BH1195" s="6"/>
      <c r="BI1195" s="6"/>
      <c r="BJ1195" s="6"/>
      <c r="BK1195" s="6"/>
      <c r="BL1195" s="6"/>
      <c r="BM1195" s="6"/>
      <c r="BN1195" s="6"/>
      <c r="BO1195" s="6"/>
      <c r="BP1195" s="6"/>
      <c r="BQ1195" s="6"/>
      <c r="BR1195" s="6"/>
      <c r="BS1195" s="6"/>
      <c r="BT1195" s="6"/>
      <c r="BU1195" s="6"/>
      <c r="BV1195" s="6"/>
      <c r="BW1195" s="6"/>
      <c r="BX1195" s="6"/>
      <c r="BY1195" s="6"/>
      <c r="BZ1195" s="6"/>
      <c r="CA1195" s="6"/>
      <c r="CB1195" s="6"/>
    </row>
    <row r="1196" spans="21:80" ht="34.15" customHeight="1">
      <c r="U1196" s="15"/>
      <c r="V1196" s="15"/>
      <c r="W1196" s="15"/>
      <c r="X1196" s="15"/>
      <c r="Y1196" s="15"/>
      <c r="Z1196" s="15"/>
      <c r="AA1196" s="15"/>
      <c r="AB1196" s="15"/>
      <c r="AC1196" s="15"/>
      <c r="AD1196" s="15"/>
      <c r="AE1196" s="15"/>
      <c r="AF1196" s="15"/>
      <c r="AG1196" s="15"/>
      <c r="AH1196" s="15"/>
      <c r="AI1196" s="15"/>
      <c r="AJ1196" s="15"/>
      <c r="AK1196" s="15"/>
      <c r="AL1196" s="15"/>
      <c r="AM1196" s="15"/>
      <c r="AN1196" s="15"/>
      <c r="AO1196" s="15"/>
      <c r="AP1196" s="15"/>
      <c r="AQ1196" s="15"/>
      <c r="AR1196" s="15"/>
      <c r="AS1196" s="15"/>
      <c r="AT1196" s="15"/>
      <c r="AU1196" s="15"/>
      <c r="AV1196" s="15"/>
      <c r="AW1196" s="15"/>
      <c r="AX1196" s="15"/>
      <c r="AY1196" s="6"/>
      <c r="AZ1196" s="6"/>
      <c r="BA1196" s="6"/>
      <c r="BB1196" s="6"/>
      <c r="BC1196" s="6"/>
      <c r="BD1196" s="6"/>
      <c r="BE1196" s="6"/>
      <c r="BF1196" s="6"/>
      <c r="BG1196" s="6"/>
      <c r="BH1196" s="6"/>
      <c r="BI1196" s="6"/>
      <c r="BJ1196" s="6"/>
      <c r="BK1196" s="6"/>
      <c r="BL1196" s="6"/>
      <c r="BM1196" s="6"/>
      <c r="BN1196" s="6"/>
      <c r="BO1196" s="6"/>
      <c r="BP1196" s="6"/>
      <c r="BQ1196" s="6"/>
      <c r="BR1196" s="6"/>
      <c r="BS1196" s="6"/>
      <c r="BT1196" s="6"/>
      <c r="BU1196" s="6"/>
      <c r="BV1196" s="6"/>
      <c r="BW1196" s="6"/>
      <c r="BX1196" s="6"/>
      <c r="BY1196" s="6"/>
      <c r="BZ1196" s="6"/>
      <c r="CA1196" s="6"/>
      <c r="CB1196" s="6"/>
    </row>
    <row r="1197" spans="21:80" ht="34.15" customHeight="1">
      <c r="U1197" s="15"/>
      <c r="V1197" s="15"/>
      <c r="W1197" s="15"/>
      <c r="X1197" s="15"/>
      <c r="Y1197" s="15"/>
      <c r="Z1197" s="15"/>
      <c r="AA1197" s="15"/>
      <c r="AB1197" s="15"/>
      <c r="AC1197" s="15"/>
      <c r="AD1197" s="15"/>
      <c r="AE1197" s="15"/>
      <c r="AF1197" s="15"/>
      <c r="AG1197" s="15"/>
      <c r="AH1197" s="15"/>
      <c r="AI1197" s="15"/>
      <c r="AJ1197" s="15"/>
      <c r="AK1197" s="15"/>
      <c r="AL1197" s="15"/>
      <c r="AM1197" s="15"/>
      <c r="AN1197" s="15"/>
      <c r="AO1197" s="15"/>
      <c r="AP1197" s="15"/>
      <c r="AQ1197" s="15"/>
      <c r="AR1197" s="15"/>
      <c r="AS1197" s="15"/>
      <c r="AT1197" s="15"/>
      <c r="AU1197" s="15"/>
      <c r="AV1197" s="15"/>
      <c r="AW1197" s="15"/>
      <c r="AX1197" s="15"/>
      <c r="AY1197" s="6"/>
      <c r="AZ1197" s="6"/>
      <c r="BA1197" s="6"/>
      <c r="BB1197" s="6"/>
      <c r="BC1197" s="6"/>
      <c r="BD1197" s="6"/>
      <c r="BE1197" s="6"/>
      <c r="BF1197" s="6"/>
      <c r="BG1197" s="6"/>
      <c r="BH1197" s="6"/>
      <c r="BI1197" s="6"/>
      <c r="BJ1197" s="6"/>
      <c r="BK1197" s="6"/>
      <c r="BL1197" s="6"/>
      <c r="BM1197" s="6"/>
      <c r="BN1197" s="6"/>
      <c r="BO1197" s="6"/>
      <c r="BP1197" s="6"/>
      <c r="BQ1197" s="6"/>
      <c r="BR1197" s="6"/>
      <c r="BS1197" s="6"/>
      <c r="BT1197" s="6"/>
      <c r="BU1197" s="6"/>
      <c r="BV1197" s="6"/>
      <c r="BW1197" s="6"/>
      <c r="BX1197" s="6"/>
      <c r="BY1197" s="6"/>
      <c r="BZ1197" s="6"/>
      <c r="CA1197" s="6"/>
      <c r="CB1197" s="6"/>
    </row>
    <row r="1198" spans="21:80" ht="34.15" customHeight="1">
      <c r="U1198" s="15"/>
      <c r="V1198" s="15"/>
      <c r="W1198" s="15"/>
      <c r="X1198" s="15"/>
      <c r="Y1198" s="15"/>
      <c r="Z1198" s="15"/>
      <c r="AA1198" s="15"/>
      <c r="AB1198" s="15"/>
      <c r="AC1198" s="15"/>
      <c r="AD1198" s="15"/>
      <c r="AE1198" s="15"/>
      <c r="AF1198" s="15"/>
      <c r="AG1198" s="15"/>
      <c r="AH1198" s="15"/>
      <c r="AI1198" s="15"/>
      <c r="AJ1198" s="15"/>
      <c r="AK1198" s="15"/>
      <c r="AL1198" s="15"/>
      <c r="AM1198" s="15"/>
      <c r="AN1198" s="15"/>
      <c r="AO1198" s="15"/>
      <c r="AP1198" s="15"/>
      <c r="AQ1198" s="15"/>
      <c r="AR1198" s="15"/>
      <c r="AS1198" s="15"/>
      <c r="AT1198" s="15"/>
      <c r="AU1198" s="15"/>
      <c r="AV1198" s="15"/>
      <c r="AW1198" s="15"/>
      <c r="AX1198" s="15"/>
      <c r="AY1198" s="6"/>
      <c r="AZ1198" s="6"/>
      <c r="BA1198" s="6"/>
      <c r="BB1198" s="6"/>
      <c r="BC1198" s="6"/>
      <c r="BD1198" s="6"/>
      <c r="BE1198" s="6"/>
      <c r="BF1198" s="6"/>
      <c r="BG1198" s="6"/>
      <c r="BH1198" s="6"/>
      <c r="BI1198" s="6"/>
      <c r="BJ1198" s="6"/>
      <c r="BK1198" s="6"/>
      <c r="BL1198" s="6"/>
      <c r="BM1198" s="6"/>
      <c r="BN1198" s="6"/>
      <c r="BO1198" s="6"/>
      <c r="BP1198" s="6"/>
      <c r="BQ1198" s="6"/>
      <c r="BR1198" s="6"/>
      <c r="BS1198" s="6"/>
      <c r="BT1198" s="6"/>
      <c r="BU1198" s="6"/>
      <c r="BV1198" s="6"/>
      <c r="BW1198" s="6"/>
      <c r="BX1198" s="6"/>
      <c r="BY1198" s="6"/>
      <c r="BZ1198" s="6"/>
      <c r="CA1198" s="6"/>
      <c r="CB1198" s="6"/>
    </row>
    <row r="1199" spans="21:80" ht="34.15" customHeight="1">
      <c r="U1199" s="15"/>
      <c r="V1199" s="15"/>
      <c r="W1199" s="15"/>
      <c r="X1199" s="15"/>
      <c r="Y1199" s="15"/>
      <c r="Z1199" s="15"/>
      <c r="AA1199" s="15"/>
      <c r="AB1199" s="15"/>
      <c r="AC1199" s="15"/>
      <c r="AD1199" s="15"/>
      <c r="AE1199" s="15"/>
      <c r="AF1199" s="15"/>
      <c r="AG1199" s="15"/>
      <c r="AH1199" s="15"/>
      <c r="AI1199" s="15"/>
      <c r="AJ1199" s="15"/>
      <c r="AK1199" s="15"/>
      <c r="AL1199" s="15"/>
      <c r="AM1199" s="15"/>
      <c r="AN1199" s="15"/>
      <c r="AO1199" s="15"/>
      <c r="AP1199" s="15"/>
      <c r="AQ1199" s="15"/>
      <c r="AR1199" s="15"/>
      <c r="AS1199" s="15"/>
      <c r="AT1199" s="15"/>
      <c r="AU1199" s="15"/>
      <c r="AV1199" s="15"/>
      <c r="AW1199" s="15"/>
      <c r="AX1199" s="15"/>
      <c r="AY1199" s="6"/>
      <c r="AZ1199" s="6"/>
      <c r="BA1199" s="6"/>
      <c r="BB1199" s="6"/>
      <c r="BC1199" s="6"/>
      <c r="BD1199" s="6"/>
      <c r="BE1199" s="6"/>
      <c r="BF1199" s="6"/>
      <c r="BG1199" s="6"/>
      <c r="BH1199" s="6"/>
      <c r="BI1199" s="6"/>
      <c r="BJ1199" s="6"/>
      <c r="BK1199" s="6"/>
      <c r="BL1199" s="6"/>
      <c r="BM1199" s="6"/>
      <c r="BN1199" s="6"/>
      <c r="BO1199" s="6"/>
      <c r="BP1199" s="6"/>
      <c r="BQ1199" s="6"/>
      <c r="BR1199" s="6"/>
      <c r="BS1199" s="6"/>
      <c r="BT1199" s="6"/>
      <c r="BU1199" s="6"/>
      <c r="BV1199" s="6"/>
      <c r="BW1199" s="6"/>
      <c r="BX1199" s="6"/>
      <c r="BY1199" s="6"/>
      <c r="BZ1199" s="6"/>
      <c r="CA1199" s="6"/>
      <c r="CB1199" s="6"/>
    </row>
    <row r="1200" spans="21:80" ht="34.15" customHeight="1">
      <c r="U1200" s="15"/>
      <c r="V1200" s="15"/>
      <c r="W1200" s="15"/>
      <c r="X1200" s="15"/>
      <c r="Y1200" s="15"/>
      <c r="Z1200" s="15"/>
      <c r="AA1200" s="15"/>
      <c r="AB1200" s="15"/>
      <c r="AC1200" s="15"/>
      <c r="AD1200" s="15"/>
      <c r="AE1200" s="15"/>
      <c r="AF1200" s="15"/>
      <c r="AG1200" s="15"/>
      <c r="AH1200" s="15"/>
      <c r="AI1200" s="15"/>
      <c r="AJ1200" s="15"/>
      <c r="AK1200" s="15"/>
      <c r="AL1200" s="15"/>
      <c r="AM1200" s="15"/>
      <c r="AN1200" s="15"/>
      <c r="AO1200" s="15"/>
      <c r="AP1200" s="15"/>
      <c r="AQ1200" s="15"/>
      <c r="AR1200" s="15"/>
      <c r="AS1200" s="15"/>
      <c r="AT1200" s="15"/>
      <c r="AU1200" s="15"/>
      <c r="AV1200" s="15"/>
      <c r="AW1200" s="15"/>
      <c r="AX1200" s="15"/>
      <c r="AY1200" s="6"/>
      <c r="AZ1200" s="6"/>
      <c r="BA1200" s="6"/>
      <c r="BB1200" s="6"/>
      <c r="BC1200" s="6"/>
      <c r="BD1200" s="6"/>
      <c r="BE1200" s="6"/>
      <c r="BF1200" s="6"/>
      <c r="BG1200" s="6"/>
      <c r="BH1200" s="6"/>
      <c r="BI1200" s="6"/>
      <c r="BJ1200" s="6"/>
      <c r="BK1200" s="6"/>
      <c r="BL1200" s="6"/>
      <c r="BM1200" s="6"/>
      <c r="BN1200" s="6"/>
      <c r="BO1200" s="6"/>
      <c r="BP1200" s="6"/>
      <c r="BQ1200" s="6"/>
      <c r="BR1200" s="6"/>
      <c r="BS1200" s="6"/>
      <c r="BT1200" s="6"/>
      <c r="BU1200" s="6"/>
      <c r="BV1200" s="6"/>
      <c r="BW1200" s="6"/>
      <c r="BX1200" s="6"/>
      <c r="BY1200" s="6"/>
      <c r="BZ1200" s="6"/>
      <c r="CA1200" s="6"/>
      <c r="CB1200" s="6"/>
    </row>
    <row r="1201" spans="21:80" ht="34.15" customHeight="1">
      <c r="U1201" s="15"/>
      <c r="V1201" s="15"/>
      <c r="W1201" s="15"/>
      <c r="X1201" s="15"/>
      <c r="Y1201" s="15"/>
      <c r="Z1201" s="15"/>
      <c r="AA1201" s="15"/>
      <c r="AB1201" s="15"/>
      <c r="AC1201" s="15"/>
      <c r="AD1201" s="15"/>
      <c r="AE1201" s="15"/>
      <c r="AF1201" s="15"/>
      <c r="AG1201" s="15"/>
      <c r="AH1201" s="15"/>
      <c r="AI1201" s="15"/>
      <c r="AJ1201" s="15"/>
      <c r="AK1201" s="15"/>
      <c r="AL1201" s="15"/>
      <c r="AM1201" s="15"/>
      <c r="AN1201" s="15"/>
      <c r="AO1201" s="15"/>
      <c r="AP1201" s="15"/>
      <c r="AQ1201" s="15"/>
      <c r="AR1201" s="15"/>
      <c r="AS1201" s="15"/>
      <c r="AT1201" s="15"/>
      <c r="AU1201" s="15"/>
      <c r="AV1201" s="15"/>
      <c r="AW1201" s="15"/>
      <c r="AX1201" s="15"/>
      <c r="AY1201" s="6"/>
      <c r="AZ1201" s="6"/>
      <c r="BA1201" s="6"/>
      <c r="BB1201" s="6"/>
      <c r="BC1201" s="6"/>
      <c r="BD1201" s="6"/>
      <c r="BE1201" s="6"/>
      <c r="BF1201" s="6"/>
      <c r="BG1201" s="6"/>
      <c r="BH1201" s="6"/>
      <c r="BI1201" s="6"/>
      <c r="BJ1201" s="6"/>
      <c r="BK1201" s="6"/>
      <c r="BL1201" s="6"/>
      <c r="BM1201" s="6"/>
      <c r="BN1201" s="6"/>
      <c r="BO1201" s="6"/>
      <c r="BP1201" s="6"/>
      <c r="BQ1201" s="6"/>
      <c r="BR1201" s="6"/>
      <c r="BS1201" s="6"/>
      <c r="BT1201" s="6"/>
      <c r="BU1201" s="6"/>
      <c r="BV1201" s="6"/>
      <c r="BW1201" s="6"/>
      <c r="BX1201" s="6"/>
      <c r="BY1201" s="6"/>
      <c r="BZ1201" s="6"/>
      <c r="CA1201" s="6"/>
      <c r="CB1201" s="6"/>
    </row>
    <row r="1202" spans="21:80" ht="34.15" customHeight="1">
      <c r="U1202" s="15"/>
      <c r="V1202" s="15"/>
      <c r="W1202" s="15"/>
      <c r="X1202" s="15"/>
      <c r="Y1202" s="15"/>
      <c r="Z1202" s="15"/>
      <c r="AA1202" s="15"/>
      <c r="AB1202" s="15"/>
      <c r="AC1202" s="15"/>
      <c r="AD1202" s="15"/>
      <c r="AE1202" s="15"/>
      <c r="AF1202" s="15"/>
      <c r="AG1202" s="15"/>
      <c r="AH1202" s="15"/>
      <c r="AI1202" s="15"/>
      <c r="AJ1202" s="15"/>
      <c r="AK1202" s="15"/>
      <c r="AL1202" s="15"/>
      <c r="AM1202" s="15"/>
      <c r="AN1202" s="15"/>
      <c r="AO1202" s="15"/>
      <c r="AP1202" s="15"/>
      <c r="AQ1202" s="15"/>
      <c r="AR1202" s="15"/>
      <c r="AS1202" s="15"/>
      <c r="AT1202" s="15"/>
      <c r="AU1202" s="15"/>
      <c r="AV1202" s="15"/>
      <c r="AW1202" s="15"/>
      <c r="AX1202" s="15"/>
      <c r="AY1202" s="6"/>
      <c r="AZ1202" s="6"/>
      <c r="BA1202" s="6"/>
      <c r="BB1202" s="6"/>
      <c r="BC1202" s="6"/>
      <c r="BD1202" s="6"/>
      <c r="BE1202" s="6"/>
      <c r="BF1202" s="6"/>
      <c r="BG1202" s="6"/>
      <c r="BH1202" s="6"/>
      <c r="BI1202" s="6"/>
      <c r="BJ1202" s="6"/>
      <c r="BK1202" s="6"/>
      <c r="BL1202" s="6"/>
      <c r="BM1202" s="6"/>
      <c r="BN1202" s="6"/>
      <c r="BO1202" s="6"/>
      <c r="BP1202" s="6"/>
      <c r="BQ1202" s="6"/>
      <c r="BR1202" s="6"/>
      <c r="BS1202" s="6"/>
      <c r="BT1202" s="6"/>
      <c r="BU1202" s="6"/>
      <c r="BV1202" s="6"/>
      <c r="BW1202" s="6"/>
      <c r="BX1202" s="6"/>
      <c r="BY1202" s="6"/>
      <c r="BZ1202" s="6"/>
      <c r="CA1202" s="6"/>
      <c r="CB1202" s="6"/>
    </row>
    <row r="1203" spans="21:80" ht="34.15" customHeight="1">
      <c r="U1203" s="15"/>
      <c r="V1203" s="15"/>
      <c r="W1203" s="15"/>
      <c r="X1203" s="15"/>
      <c r="Y1203" s="15"/>
      <c r="Z1203" s="15"/>
      <c r="AA1203" s="15"/>
      <c r="AB1203" s="15"/>
      <c r="AC1203" s="15"/>
      <c r="AD1203" s="15"/>
      <c r="AE1203" s="15"/>
      <c r="AF1203" s="15"/>
      <c r="AG1203" s="15"/>
      <c r="AH1203" s="15"/>
      <c r="AI1203" s="15"/>
      <c r="AJ1203" s="15"/>
      <c r="AK1203" s="15"/>
      <c r="AL1203" s="15"/>
      <c r="AM1203" s="15"/>
      <c r="AN1203" s="15"/>
      <c r="AO1203" s="15"/>
      <c r="AP1203" s="15"/>
      <c r="AQ1203" s="15"/>
      <c r="AR1203" s="15"/>
      <c r="AS1203" s="15"/>
      <c r="AT1203" s="15"/>
      <c r="AU1203" s="15"/>
      <c r="AV1203" s="15"/>
      <c r="AW1203" s="15"/>
      <c r="AX1203" s="15"/>
      <c r="AY1203" s="6"/>
      <c r="AZ1203" s="6"/>
      <c r="BA1203" s="6"/>
      <c r="BB1203" s="6"/>
      <c r="BC1203" s="6"/>
      <c r="BD1203" s="6"/>
      <c r="BE1203" s="6"/>
      <c r="BF1203" s="6"/>
      <c r="BG1203" s="6"/>
      <c r="BH1203" s="6"/>
      <c r="BI1203" s="6"/>
      <c r="BJ1203" s="6"/>
      <c r="BK1203" s="6"/>
      <c r="BL1203" s="6"/>
      <c r="BM1203" s="6"/>
      <c r="BN1203" s="6"/>
      <c r="BO1203" s="6"/>
      <c r="BP1203" s="6"/>
      <c r="BQ1203" s="6"/>
      <c r="BR1203" s="6"/>
      <c r="BS1203" s="6"/>
      <c r="BT1203" s="6"/>
      <c r="BU1203" s="6"/>
      <c r="BV1203" s="6"/>
      <c r="BW1203" s="6"/>
      <c r="BX1203" s="6"/>
      <c r="BY1203" s="6"/>
      <c r="BZ1203" s="6"/>
      <c r="CA1203" s="6"/>
      <c r="CB1203" s="6"/>
    </row>
    <row r="1204" spans="21:80" ht="34.15" customHeight="1">
      <c r="U1204" s="15"/>
      <c r="V1204" s="15"/>
      <c r="W1204" s="15"/>
      <c r="X1204" s="15"/>
      <c r="Y1204" s="15"/>
      <c r="Z1204" s="15"/>
      <c r="AA1204" s="15"/>
      <c r="AB1204" s="15"/>
      <c r="AC1204" s="15"/>
      <c r="AD1204" s="15"/>
      <c r="AE1204" s="15"/>
      <c r="AF1204" s="15"/>
      <c r="AG1204" s="15"/>
      <c r="AH1204" s="15"/>
      <c r="AI1204" s="15"/>
      <c r="AJ1204" s="15"/>
      <c r="AK1204" s="15"/>
      <c r="AL1204" s="15"/>
      <c r="AM1204" s="15"/>
      <c r="AN1204" s="15"/>
      <c r="AO1204" s="15"/>
      <c r="AP1204" s="15"/>
      <c r="AQ1204" s="15"/>
      <c r="AR1204" s="15"/>
      <c r="AS1204" s="15"/>
      <c r="AT1204" s="15"/>
      <c r="AU1204" s="15"/>
      <c r="AV1204" s="15"/>
      <c r="AW1204" s="15"/>
      <c r="AX1204" s="15"/>
      <c r="AY1204" s="6"/>
      <c r="AZ1204" s="6"/>
      <c r="BA1204" s="6"/>
      <c r="BB1204" s="6"/>
      <c r="BC1204" s="6"/>
      <c r="BD1204" s="6"/>
      <c r="BE1204" s="6"/>
      <c r="BF1204" s="6"/>
      <c r="BG1204" s="6"/>
      <c r="BH1204" s="6"/>
      <c r="BI1204" s="6"/>
      <c r="BJ1204" s="6"/>
      <c r="BK1204" s="6"/>
      <c r="BL1204" s="6"/>
      <c r="BM1204" s="6"/>
      <c r="BN1204" s="6"/>
      <c r="BO1204" s="6"/>
      <c r="BP1204" s="6"/>
      <c r="BQ1204" s="6"/>
      <c r="BR1204" s="6"/>
      <c r="BS1204" s="6"/>
      <c r="BT1204" s="6"/>
      <c r="BU1204" s="6"/>
      <c r="BV1204" s="6"/>
      <c r="BW1204" s="6"/>
      <c r="BX1204" s="6"/>
      <c r="BY1204" s="6"/>
      <c r="BZ1204" s="6"/>
      <c r="CA1204" s="6"/>
      <c r="CB1204" s="6"/>
    </row>
    <row r="1205" spans="21:80" ht="34.15" customHeight="1">
      <c r="U1205" s="15"/>
      <c r="V1205" s="15"/>
      <c r="W1205" s="15"/>
      <c r="X1205" s="15"/>
      <c r="Y1205" s="15"/>
      <c r="Z1205" s="15"/>
      <c r="AA1205" s="15"/>
      <c r="AB1205" s="15"/>
      <c r="AC1205" s="15"/>
      <c r="AD1205" s="15"/>
      <c r="AE1205" s="15"/>
      <c r="AF1205" s="15"/>
      <c r="AG1205" s="15"/>
      <c r="AH1205" s="15"/>
      <c r="AI1205" s="15"/>
      <c r="AJ1205" s="15"/>
      <c r="AK1205" s="15"/>
      <c r="AL1205" s="15"/>
      <c r="AM1205" s="15"/>
      <c r="AN1205" s="15"/>
      <c r="AO1205" s="15"/>
      <c r="AP1205" s="15"/>
      <c r="AQ1205" s="15"/>
      <c r="AR1205" s="15"/>
      <c r="AS1205" s="15"/>
      <c r="AT1205" s="15"/>
      <c r="AU1205" s="15"/>
      <c r="AV1205" s="15"/>
      <c r="AW1205" s="15"/>
      <c r="AX1205" s="15"/>
      <c r="AY1205" s="6"/>
      <c r="AZ1205" s="6"/>
      <c r="BA1205" s="6"/>
      <c r="BB1205" s="6"/>
      <c r="BC1205" s="6"/>
      <c r="BD1205" s="6"/>
      <c r="BE1205" s="6"/>
      <c r="BF1205" s="6"/>
      <c r="BG1205" s="6"/>
      <c r="BH1205" s="6"/>
      <c r="BI1205" s="6"/>
      <c r="BJ1205" s="6"/>
      <c r="BK1205" s="6"/>
      <c r="BL1205" s="6"/>
      <c r="BM1205" s="6"/>
      <c r="BN1205" s="6"/>
      <c r="BO1205" s="6"/>
      <c r="BP1205" s="6"/>
      <c r="BQ1205" s="6"/>
      <c r="BR1205" s="6"/>
      <c r="BS1205" s="6"/>
      <c r="BT1205" s="6"/>
      <c r="BU1205" s="6"/>
      <c r="BV1205" s="6"/>
      <c r="BW1205" s="6"/>
      <c r="BX1205" s="6"/>
      <c r="BY1205" s="6"/>
      <c r="BZ1205" s="6"/>
      <c r="CA1205" s="6"/>
      <c r="CB1205" s="6"/>
    </row>
    <row r="1206" spans="21:80" ht="34.15" customHeight="1">
      <c r="U1206" s="15"/>
      <c r="V1206" s="15"/>
      <c r="W1206" s="15"/>
      <c r="X1206" s="15"/>
      <c r="Y1206" s="15"/>
      <c r="Z1206" s="15"/>
      <c r="AA1206" s="15"/>
      <c r="AB1206" s="15"/>
      <c r="AC1206" s="15"/>
      <c r="AD1206" s="15"/>
      <c r="AE1206" s="15"/>
      <c r="AF1206" s="15"/>
      <c r="AG1206" s="15"/>
      <c r="AH1206" s="15"/>
      <c r="AI1206" s="15"/>
      <c r="AJ1206" s="15"/>
      <c r="AK1206" s="15"/>
      <c r="AL1206" s="15"/>
      <c r="AM1206" s="15"/>
      <c r="AN1206" s="15"/>
      <c r="AO1206" s="15"/>
      <c r="AP1206" s="15"/>
      <c r="AQ1206" s="15"/>
      <c r="AR1206" s="15"/>
      <c r="AS1206" s="15"/>
      <c r="AT1206" s="15"/>
      <c r="AU1206" s="15"/>
      <c r="AV1206" s="15"/>
      <c r="AW1206" s="15"/>
      <c r="AX1206" s="15"/>
      <c r="AY1206" s="6"/>
      <c r="AZ1206" s="6"/>
      <c r="BA1206" s="6"/>
      <c r="BB1206" s="6"/>
      <c r="BC1206" s="6"/>
      <c r="BD1206" s="6"/>
      <c r="BE1206" s="6"/>
      <c r="BF1206" s="6"/>
      <c r="BG1206" s="6"/>
      <c r="BH1206" s="6"/>
      <c r="BI1206" s="6"/>
      <c r="BJ1206" s="6"/>
      <c r="BK1206" s="6"/>
      <c r="BL1206" s="6"/>
      <c r="BM1206" s="6"/>
      <c r="BN1206" s="6"/>
      <c r="BO1206" s="6"/>
      <c r="BP1206" s="6"/>
      <c r="BQ1206" s="6"/>
      <c r="BR1206" s="6"/>
      <c r="BS1206" s="6"/>
      <c r="BT1206" s="6"/>
      <c r="BU1206" s="6"/>
      <c r="BV1206" s="6"/>
      <c r="BW1206" s="6"/>
      <c r="BX1206" s="6"/>
      <c r="BY1206" s="6"/>
      <c r="BZ1206" s="6"/>
      <c r="CA1206" s="6"/>
      <c r="CB1206" s="6"/>
    </row>
    <row r="1207" spans="21:80" ht="34.15" customHeight="1">
      <c r="U1207" s="15"/>
      <c r="V1207" s="15"/>
      <c r="W1207" s="15"/>
      <c r="X1207" s="15"/>
      <c r="Y1207" s="15"/>
      <c r="Z1207" s="15"/>
      <c r="AA1207" s="15"/>
      <c r="AB1207" s="15"/>
      <c r="AC1207" s="15"/>
      <c r="AD1207" s="15"/>
      <c r="AE1207" s="15"/>
      <c r="AF1207" s="15"/>
      <c r="AG1207" s="15"/>
      <c r="AH1207" s="15"/>
      <c r="AI1207" s="15"/>
      <c r="AJ1207" s="15"/>
      <c r="AK1207" s="15"/>
      <c r="AL1207" s="15"/>
      <c r="AM1207" s="15"/>
      <c r="AN1207" s="15"/>
      <c r="AO1207" s="15"/>
      <c r="AP1207" s="15"/>
      <c r="AQ1207" s="15"/>
      <c r="AR1207" s="15"/>
      <c r="AS1207" s="15"/>
      <c r="AT1207" s="15"/>
      <c r="AU1207" s="15"/>
      <c r="AV1207" s="15"/>
      <c r="AW1207" s="15"/>
      <c r="AX1207" s="15"/>
      <c r="AY1207" s="6"/>
      <c r="AZ1207" s="6"/>
      <c r="BA1207" s="6"/>
      <c r="BB1207" s="6"/>
      <c r="BC1207" s="6"/>
      <c r="BD1207" s="6"/>
      <c r="BE1207" s="6"/>
      <c r="BF1207" s="6"/>
      <c r="BG1207" s="6"/>
      <c r="BH1207" s="6"/>
      <c r="BI1207" s="6"/>
      <c r="BJ1207" s="6"/>
      <c r="BK1207" s="6"/>
      <c r="BL1207" s="6"/>
      <c r="BM1207" s="6"/>
      <c r="BN1207" s="6"/>
      <c r="BO1207" s="6"/>
      <c r="BP1207" s="6"/>
      <c r="BQ1207" s="6"/>
      <c r="BR1207" s="6"/>
      <c r="BS1207" s="6"/>
      <c r="BT1207" s="6"/>
      <c r="BU1207" s="6"/>
      <c r="BV1207" s="6"/>
      <c r="BW1207" s="6"/>
      <c r="BX1207" s="6"/>
      <c r="BY1207" s="6"/>
      <c r="BZ1207" s="6"/>
      <c r="CA1207" s="6"/>
      <c r="CB1207" s="6"/>
    </row>
    <row r="1208" spans="21:80" ht="34.15" customHeight="1">
      <c r="U1208" s="15"/>
      <c r="V1208" s="15"/>
      <c r="W1208" s="15"/>
      <c r="X1208" s="15"/>
      <c r="Y1208" s="15"/>
      <c r="Z1208" s="15"/>
      <c r="AA1208" s="15"/>
      <c r="AB1208" s="15"/>
      <c r="AC1208" s="15"/>
      <c r="AD1208" s="15"/>
      <c r="AE1208" s="15"/>
      <c r="AF1208" s="15"/>
      <c r="AG1208" s="15"/>
      <c r="AH1208" s="15"/>
      <c r="AI1208" s="15"/>
      <c r="AJ1208" s="15"/>
      <c r="AK1208" s="15"/>
      <c r="AL1208" s="15"/>
      <c r="AM1208" s="15"/>
      <c r="AN1208" s="15"/>
      <c r="AO1208" s="15"/>
      <c r="AP1208" s="15"/>
      <c r="AQ1208" s="15"/>
      <c r="AR1208" s="15"/>
      <c r="AS1208" s="15"/>
      <c r="AT1208" s="15"/>
      <c r="AU1208" s="15"/>
      <c r="AV1208" s="15"/>
      <c r="AW1208" s="15"/>
      <c r="AX1208" s="15"/>
      <c r="AY1208" s="6"/>
      <c r="AZ1208" s="6"/>
      <c r="BA1208" s="6"/>
      <c r="BB1208" s="6"/>
      <c r="BC1208" s="6"/>
      <c r="BD1208" s="6"/>
      <c r="BE1208" s="6"/>
      <c r="BF1208" s="6"/>
      <c r="BG1208" s="6"/>
      <c r="BH1208" s="6"/>
      <c r="BI1208" s="6"/>
      <c r="BJ1208" s="6"/>
      <c r="BK1208" s="6"/>
      <c r="BL1208" s="6"/>
      <c r="BM1208" s="6"/>
      <c r="BN1208" s="6"/>
      <c r="BO1208" s="6"/>
      <c r="BP1208" s="6"/>
      <c r="BQ1208" s="6"/>
      <c r="BR1208" s="6"/>
      <c r="BS1208" s="6"/>
      <c r="BT1208" s="6"/>
      <c r="BU1208" s="6"/>
      <c r="BV1208" s="6"/>
      <c r="BW1208" s="6"/>
      <c r="BX1208" s="6"/>
      <c r="BY1208" s="6"/>
      <c r="BZ1208" s="6"/>
      <c r="CA1208" s="6"/>
      <c r="CB1208" s="6"/>
    </row>
    <row r="1209" spans="21:80" ht="34.15" customHeight="1">
      <c r="U1209" s="15"/>
      <c r="V1209" s="15"/>
      <c r="W1209" s="15"/>
      <c r="X1209" s="15"/>
      <c r="Y1209" s="15"/>
      <c r="Z1209" s="15"/>
      <c r="AA1209" s="15"/>
      <c r="AB1209" s="15"/>
      <c r="AC1209" s="15"/>
      <c r="AD1209" s="15"/>
      <c r="AE1209" s="15"/>
      <c r="AF1209" s="15"/>
      <c r="AG1209" s="15"/>
      <c r="AH1209" s="15"/>
      <c r="AI1209" s="15"/>
      <c r="AJ1209" s="15"/>
      <c r="AK1209" s="15"/>
      <c r="AL1209" s="15"/>
      <c r="AM1209" s="15"/>
      <c r="AN1209" s="15"/>
      <c r="AO1209" s="15"/>
      <c r="AP1209" s="15"/>
      <c r="AQ1209" s="15"/>
      <c r="AR1209" s="15"/>
      <c r="AS1209" s="15"/>
      <c r="AT1209" s="15"/>
      <c r="AU1209" s="15"/>
      <c r="AV1209" s="15"/>
      <c r="AW1209" s="15"/>
      <c r="AX1209" s="15"/>
      <c r="AY1209" s="6"/>
      <c r="AZ1209" s="6"/>
      <c r="BA1209" s="6"/>
      <c r="BB1209" s="6"/>
      <c r="BC1209" s="6"/>
      <c r="BD1209" s="6"/>
      <c r="BE1209" s="6"/>
      <c r="BF1209" s="6"/>
      <c r="BG1209" s="6"/>
      <c r="BH1209" s="6"/>
      <c r="BI1209" s="6"/>
      <c r="BJ1209" s="6"/>
      <c r="BK1209" s="6"/>
      <c r="BL1209" s="6"/>
      <c r="BM1209" s="6"/>
      <c r="BN1209" s="6"/>
      <c r="BO1209" s="6"/>
      <c r="BP1209" s="6"/>
      <c r="BQ1209" s="6"/>
      <c r="BR1209" s="6"/>
      <c r="BS1209" s="6"/>
      <c r="BT1209" s="6"/>
      <c r="BU1209" s="6"/>
      <c r="BV1209" s="6"/>
      <c r="BW1209" s="6"/>
      <c r="BX1209" s="6"/>
      <c r="BY1209" s="6"/>
      <c r="BZ1209" s="6"/>
      <c r="CA1209" s="6"/>
      <c r="CB1209" s="6"/>
    </row>
    <row r="1210" spans="21:80" ht="34.15" customHeight="1">
      <c r="U1210" s="15"/>
      <c r="V1210" s="15"/>
      <c r="W1210" s="15"/>
      <c r="X1210" s="15"/>
      <c r="Y1210" s="15"/>
      <c r="Z1210" s="15"/>
      <c r="AA1210" s="15"/>
      <c r="AB1210" s="15"/>
      <c r="AC1210" s="15"/>
      <c r="AD1210" s="15"/>
      <c r="AE1210" s="15"/>
      <c r="AF1210" s="15"/>
      <c r="AG1210" s="15"/>
      <c r="AH1210" s="15"/>
      <c r="AI1210" s="15"/>
      <c r="AJ1210" s="15"/>
      <c r="AK1210" s="15"/>
      <c r="AL1210" s="15"/>
      <c r="AM1210" s="15"/>
      <c r="AN1210" s="15"/>
      <c r="AO1210" s="15"/>
      <c r="AP1210" s="15"/>
      <c r="AQ1210" s="15"/>
      <c r="AR1210" s="15"/>
      <c r="AS1210" s="15"/>
      <c r="AT1210" s="15"/>
      <c r="AU1210" s="15"/>
      <c r="AV1210" s="15"/>
      <c r="AW1210" s="15"/>
      <c r="AX1210" s="15"/>
      <c r="AY1210" s="6"/>
      <c r="AZ1210" s="6"/>
      <c r="BA1210" s="6"/>
      <c r="BB1210" s="6"/>
      <c r="BC1210" s="6"/>
      <c r="BD1210" s="6"/>
      <c r="BE1210" s="6"/>
      <c r="BF1210" s="6"/>
      <c r="BG1210" s="6"/>
      <c r="BH1210" s="6"/>
      <c r="BI1210" s="6"/>
      <c r="BJ1210" s="6"/>
      <c r="BK1210" s="6"/>
      <c r="BL1210" s="6"/>
      <c r="BM1210" s="6"/>
      <c r="BN1210" s="6"/>
      <c r="BO1210" s="6"/>
      <c r="BP1210" s="6"/>
      <c r="BQ1210" s="6"/>
      <c r="BR1210" s="6"/>
      <c r="BS1210" s="6"/>
      <c r="BT1210" s="6"/>
      <c r="BU1210" s="6"/>
      <c r="BV1210" s="6"/>
      <c r="BW1210" s="6"/>
      <c r="BX1210" s="6"/>
      <c r="BY1210" s="6"/>
      <c r="BZ1210" s="6"/>
      <c r="CA1210" s="6"/>
      <c r="CB1210" s="6"/>
    </row>
    <row r="1211" spans="21:80" ht="34.15" customHeight="1">
      <c r="U1211" s="15"/>
      <c r="V1211" s="15"/>
      <c r="W1211" s="15"/>
      <c r="X1211" s="15"/>
      <c r="Y1211" s="15"/>
      <c r="Z1211" s="15"/>
      <c r="AA1211" s="15"/>
      <c r="AB1211" s="15"/>
      <c r="AC1211" s="15"/>
      <c r="AD1211" s="15"/>
      <c r="AE1211" s="15"/>
      <c r="AF1211" s="15"/>
      <c r="AG1211" s="15"/>
      <c r="AH1211" s="15"/>
      <c r="AI1211" s="15"/>
      <c r="AJ1211" s="15"/>
      <c r="AK1211" s="15"/>
      <c r="AL1211" s="15"/>
      <c r="AM1211" s="15"/>
      <c r="AN1211" s="15"/>
      <c r="AO1211" s="15"/>
      <c r="AP1211" s="15"/>
      <c r="AQ1211" s="15"/>
      <c r="AR1211" s="15"/>
      <c r="AS1211" s="15"/>
      <c r="AT1211" s="15"/>
      <c r="AU1211" s="15"/>
      <c r="AV1211" s="15"/>
      <c r="AW1211" s="15"/>
      <c r="AX1211" s="15"/>
      <c r="AY1211" s="6"/>
      <c r="AZ1211" s="6"/>
      <c r="BA1211" s="6"/>
      <c r="BB1211" s="6"/>
      <c r="BC1211" s="6"/>
      <c r="BD1211" s="6"/>
      <c r="BE1211" s="6"/>
      <c r="BF1211" s="6"/>
      <c r="BG1211" s="6"/>
      <c r="BH1211" s="6"/>
      <c r="BI1211" s="6"/>
      <c r="BJ1211" s="6"/>
      <c r="BK1211" s="6"/>
      <c r="BL1211" s="6"/>
      <c r="BM1211" s="6"/>
      <c r="BN1211" s="6"/>
      <c r="BO1211" s="6"/>
      <c r="BP1211" s="6"/>
      <c r="BQ1211" s="6"/>
      <c r="BR1211" s="6"/>
      <c r="BS1211" s="6"/>
      <c r="BT1211" s="6"/>
      <c r="BU1211" s="6"/>
      <c r="BV1211" s="6"/>
      <c r="BW1211" s="6"/>
      <c r="BX1211" s="6"/>
      <c r="BY1211" s="6"/>
      <c r="BZ1211" s="6"/>
      <c r="CA1211" s="6"/>
      <c r="CB1211" s="6"/>
    </row>
    <row r="1212" spans="21:80" ht="34.15" customHeight="1">
      <c r="U1212" s="15"/>
      <c r="V1212" s="15"/>
      <c r="W1212" s="15"/>
      <c r="X1212" s="15"/>
      <c r="Y1212" s="15"/>
      <c r="Z1212" s="15"/>
      <c r="AA1212" s="15"/>
      <c r="AB1212" s="15"/>
      <c r="AC1212" s="15"/>
      <c r="AD1212" s="15"/>
      <c r="AE1212" s="15"/>
      <c r="AF1212" s="15"/>
      <c r="AG1212" s="15"/>
      <c r="AH1212" s="15"/>
      <c r="AI1212" s="15"/>
      <c r="AJ1212" s="15"/>
      <c r="AK1212" s="15"/>
      <c r="AL1212" s="15"/>
      <c r="AM1212" s="15"/>
      <c r="AN1212" s="15"/>
      <c r="AO1212" s="15"/>
      <c r="AP1212" s="15"/>
      <c r="AQ1212" s="15"/>
      <c r="AR1212" s="15"/>
      <c r="AS1212" s="15"/>
      <c r="AT1212" s="15"/>
      <c r="AU1212" s="15"/>
      <c r="AV1212" s="15"/>
      <c r="AW1212" s="15"/>
      <c r="AX1212" s="15"/>
      <c r="AY1212" s="6"/>
      <c r="AZ1212" s="6"/>
      <c r="BA1212" s="6"/>
      <c r="BB1212" s="6"/>
      <c r="BC1212" s="6"/>
      <c r="BD1212" s="6"/>
      <c r="BE1212" s="6"/>
      <c r="BF1212" s="6"/>
      <c r="BG1212" s="6"/>
      <c r="BH1212" s="6"/>
      <c r="BI1212" s="6"/>
      <c r="BJ1212" s="6"/>
      <c r="BK1212" s="6"/>
      <c r="BL1212" s="6"/>
      <c r="BM1212" s="6"/>
      <c r="BN1212" s="6"/>
      <c r="BO1212" s="6"/>
      <c r="BP1212" s="6"/>
      <c r="BQ1212" s="6"/>
      <c r="BR1212" s="6"/>
      <c r="BS1212" s="6"/>
      <c r="BT1212" s="6"/>
      <c r="BU1212" s="6"/>
      <c r="BV1212" s="6"/>
      <c r="BW1212" s="6"/>
      <c r="BX1212" s="6"/>
      <c r="BY1212" s="6"/>
      <c r="BZ1212" s="6"/>
      <c r="CA1212" s="6"/>
      <c r="CB1212" s="6"/>
    </row>
    <row r="1213" spans="21:80" ht="34.15" customHeight="1">
      <c r="U1213" s="15"/>
      <c r="V1213" s="15"/>
      <c r="W1213" s="15"/>
      <c r="X1213" s="15"/>
      <c r="Y1213" s="15"/>
      <c r="Z1213" s="15"/>
      <c r="AA1213" s="15"/>
      <c r="AB1213" s="15"/>
      <c r="AC1213" s="15"/>
      <c r="AD1213" s="15"/>
      <c r="AE1213" s="15"/>
      <c r="AF1213" s="15"/>
      <c r="AG1213" s="15"/>
      <c r="AH1213" s="15"/>
      <c r="AI1213" s="15"/>
      <c r="AJ1213" s="15"/>
      <c r="AK1213" s="15"/>
      <c r="AL1213" s="15"/>
      <c r="AM1213" s="15"/>
      <c r="AN1213" s="15"/>
      <c r="AO1213" s="15"/>
      <c r="AP1213" s="15"/>
      <c r="AQ1213" s="15"/>
      <c r="AR1213" s="15"/>
      <c r="AS1213" s="15"/>
      <c r="AT1213" s="15"/>
      <c r="AU1213" s="15"/>
      <c r="AV1213" s="15"/>
      <c r="AW1213" s="15"/>
      <c r="AX1213" s="15"/>
      <c r="AY1213" s="6"/>
      <c r="AZ1213" s="6"/>
      <c r="BA1213" s="6"/>
      <c r="BB1213" s="6"/>
      <c r="BC1213" s="6"/>
      <c r="BD1213" s="6"/>
      <c r="BE1213" s="6"/>
      <c r="BF1213" s="6"/>
      <c r="BG1213" s="6"/>
      <c r="BH1213" s="6"/>
      <c r="BI1213" s="6"/>
      <c r="BJ1213" s="6"/>
      <c r="BK1213" s="6"/>
      <c r="BL1213" s="6"/>
      <c r="BM1213" s="6"/>
      <c r="BN1213" s="6"/>
      <c r="BO1213" s="6"/>
      <c r="BP1213" s="6"/>
      <c r="BQ1213" s="6"/>
      <c r="BR1213" s="6"/>
      <c r="BS1213" s="6"/>
      <c r="BT1213" s="6"/>
      <c r="BU1213" s="6"/>
      <c r="BV1213" s="6"/>
      <c r="BW1213" s="6"/>
      <c r="BX1213" s="6"/>
      <c r="BY1213" s="6"/>
      <c r="BZ1213" s="6"/>
      <c r="CA1213" s="6"/>
      <c r="CB1213" s="6"/>
    </row>
    <row r="1214" spans="21:80" ht="34.15" customHeight="1">
      <c r="U1214" s="15"/>
      <c r="V1214" s="15"/>
      <c r="W1214" s="15"/>
      <c r="X1214" s="15"/>
      <c r="Y1214" s="15"/>
      <c r="Z1214" s="15"/>
      <c r="AA1214" s="15"/>
      <c r="AB1214" s="15"/>
      <c r="AC1214" s="15"/>
      <c r="AD1214" s="15"/>
      <c r="AE1214" s="15"/>
      <c r="AF1214" s="15"/>
      <c r="AG1214" s="15"/>
      <c r="AH1214" s="15"/>
      <c r="AI1214" s="15"/>
      <c r="AJ1214" s="15"/>
      <c r="AK1214" s="15"/>
      <c r="AL1214" s="15"/>
      <c r="AM1214" s="15"/>
      <c r="AN1214" s="15"/>
      <c r="AO1214" s="15"/>
      <c r="AP1214" s="15"/>
      <c r="AQ1214" s="15"/>
      <c r="AR1214" s="15"/>
      <c r="AS1214" s="15"/>
      <c r="AT1214" s="15"/>
      <c r="AU1214" s="15"/>
      <c r="AV1214" s="15"/>
      <c r="AW1214" s="15"/>
      <c r="AX1214" s="15"/>
      <c r="AY1214" s="6"/>
      <c r="AZ1214" s="6"/>
      <c r="BA1214" s="6"/>
      <c r="BB1214" s="6"/>
      <c r="BC1214" s="6"/>
      <c r="BD1214" s="6"/>
      <c r="BE1214" s="6"/>
      <c r="BF1214" s="6"/>
      <c r="BG1214" s="6"/>
      <c r="BH1214" s="6"/>
      <c r="BI1214" s="6"/>
      <c r="BJ1214" s="6"/>
      <c r="BK1214" s="6"/>
      <c r="BL1214" s="6"/>
      <c r="BM1214" s="6"/>
      <c r="BN1214" s="6"/>
      <c r="BO1214" s="6"/>
      <c r="BP1214" s="6"/>
      <c r="BQ1214" s="6"/>
      <c r="BR1214" s="6"/>
      <c r="BS1214" s="6"/>
      <c r="BT1214" s="6"/>
      <c r="BU1214" s="6"/>
      <c r="BV1214" s="6"/>
      <c r="BW1214" s="6"/>
      <c r="BX1214" s="6"/>
      <c r="BY1214" s="6"/>
      <c r="BZ1214" s="6"/>
      <c r="CA1214" s="6"/>
      <c r="CB1214" s="6"/>
    </row>
    <row r="1215" spans="21:80" ht="34.15" customHeight="1">
      <c r="U1215" s="15"/>
      <c r="V1215" s="15"/>
      <c r="W1215" s="15"/>
      <c r="X1215" s="15"/>
      <c r="Y1215" s="15"/>
      <c r="Z1215" s="15"/>
      <c r="AA1215" s="15"/>
      <c r="AB1215" s="15"/>
      <c r="AC1215" s="15"/>
      <c r="AD1215" s="15"/>
      <c r="AE1215" s="15"/>
      <c r="AF1215" s="15"/>
      <c r="AG1215" s="15"/>
      <c r="AH1215" s="15"/>
      <c r="AI1215" s="15"/>
      <c r="AJ1215" s="15"/>
      <c r="AK1215" s="15"/>
      <c r="AL1215" s="15"/>
      <c r="AM1215" s="15"/>
      <c r="AN1215" s="15"/>
      <c r="AO1215" s="15"/>
      <c r="AP1215" s="15"/>
      <c r="AQ1215" s="15"/>
      <c r="AR1215" s="15"/>
      <c r="AS1215" s="15"/>
      <c r="AT1215" s="15"/>
      <c r="AU1215" s="15"/>
      <c r="AV1215" s="15"/>
      <c r="AW1215" s="15"/>
      <c r="AX1215" s="15"/>
      <c r="AY1215" s="6"/>
      <c r="AZ1215" s="6"/>
      <c r="BA1215" s="6"/>
      <c r="BB1215" s="6"/>
      <c r="BC1215" s="6"/>
      <c r="BD1215" s="6"/>
      <c r="BE1215" s="6"/>
      <c r="BF1215" s="6"/>
      <c r="BG1215" s="6"/>
      <c r="BH1215" s="6"/>
      <c r="BI1215" s="6"/>
      <c r="BJ1215" s="6"/>
      <c r="BK1215" s="6"/>
      <c r="BL1215" s="6"/>
      <c r="BM1215" s="6"/>
      <c r="BN1215" s="6"/>
      <c r="BO1215" s="6"/>
      <c r="BP1215" s="6"/>
      <c r="BQ1215" s="6"/>
      <c r="BR1215" s="6"/>
      <c r="BS1215" s="6"/>
      <c r="BT1215" s="6"/>
      <c r="BU1215" s="6"/>
      <c r="BV1215" s="6"/>
      <c r="BW1215" s="6"/>
      <c r="BX1215" s="6"/>
      <c r="BY1215" s="6"/>
      <c r="BZ1215" s="6"/>
      <c r="CA1215" s="6"/>
      <c r="CB1215" s="6"/>
    </row>
    <row r="1216" spans="21:80" ht="34.15" customHeight="1">
      <c r="U1216" s="15"/>
      <c r="V1216" s="15"/>
      <c r="W1216" s="15"/>
      <c r="X1216" s="15"/>
      <c r="Y1216" s="15"/>
      <c r="Z1216" s="15"/>
      <c r="AA1216" s="15"/>
      <c r="AB1216" s="15"/>
      <c r="AC1216" s="15"/>
      <c r="AD1216" s="15"/>
      <c r="AE1216" s="15"/>
      <c r="AF1216" s="15"/>
      <c r="AG1216" s="15"/>
      <c r="AH1216" s="15"/>
      <c r="AI1216" s="15"/>
      <c r="AJ1216" s="15"/>
      <c r="AK1216" s="15"/>
      <c r="AL1216" s="15"/>
      <c r="AM1216" s="15"/>
      <c r="AN1216" s="15"/>
      <c r="AO1216" s="15"/>
      <c r="AP1216" s="15"/>
      <c r="AQ1216" s="15"/>
      <c r="AR1216" s="15"/>
      <c r="AS1216" s="15"/>
      <c r="AT1216" s="15"/>
      <c r="AU1216" s="15"/>
      <c r="AV1216" s="15"/>
      <c r="AW1216" s="15"/>
      <c r="AX1216" s="15"/>
      <c r="AY1216" s="6"/>
      <c r="AZ1216" s="6"/>
      <c r="BA1216" s="6"/>
      <c r="BB1216" s="6"/>
      <c r="BC1216" s="6"/>
      <c r="BD1216" s="6"/>
      <c r="BE1216" s="6"/>
      <c r="BF1216" s="6"/>
      <c r="BG1216" s="6"/>
      <c r="BH1216" s="6"/>
      <c r="BI1216" s="6"/>
      <c r="BJ1216" s="6"/>
      <c r="BK1216" s="6"/>
      <c r="BL1216" s="6"/>
      <c r="BM1216" s="6"/>
      <c r="BN1216" s="6"/>
      <c r="BO1216" s="6"/>
      <c r="BP1216" s="6"/>
      <c r="BQ1216" s="6"/>
      <c r="BR1216" s="6"/>
      <c r="BS1216" s="6"/>
      <c r="BT1216" s="6"/>
      <c r="BU1216" s="6"/>
      <c r="BV1216" s="6"/>
      <c r="BW1216" s="6"/>
      <c r="BX1216" s="6"/>
      <c r="BY1216" s="6"/>
      <c r="BZ1216" s="6"/>
      <c r="CA1216" s="6"/>
      <c r="CB1216" s="6"/>
    </row>
    <row r="1217" spans="21:80" ht="34.15" customHeight="1">
      <c r="U1217" s="15"/>
      <c r="V1217" s="15"/>
      <c r="W1217" s="15"/>
      <c r="X1217" s="15"/>
      <c r="Y1217" s="15"/>
      <c r="Z1217" s="15"/>
      <c r="AA1217" s="15"/>
      <c r="AB1217" s="15"/>
      <c r="AC1217" s="15"/>
      <c r="AD1217" s="15"/>
      <c r="AE1217" s="15"/>
      <c r="AF1217" s="15"/>
      <c r="AG1217" s="15"/>
      <c r="AH1217" s="15"/>
      <c r="AI1217" s="15"/>
      <c r="AJ1217" s="15"/>
      <c r="AK1217" s="15"/>
      <c r="AL1217" s="15"/>
      <c r="AM1217" s="15"/>
      <c r="AN1217" s="15"/>
      <c r="AO1217" s="15"/>
      <c r="AP1217" s="15"/>
      <c r="AQ1217" s="15"/>
      <c r="AR1217" s="15"/>
      <c r="AS1217" s="15"/>
      <c r="AT1217" s="15"/>
      <c r="AU1217" s="15"/>
      <c r="AV1217" s="15"/>
      <c r="AW1217" s="15"/>
      <c r="AX1217" s="15"/>
      <c r="AY1217" s="6"/>
      <c r="AZ1217" s="6"/>
      <c r="BA1217" s="6"/>
      <c r="BB1217" s="6"/>
      <c r="BC1217" s="6"/>
      <c r="BD1217" s="6"/>
      <c r="BE1217" s="6"/>
      <c r="BF1217" s="6"/>
      <c r="BG1217" s="6"/>
      <c r="BH1217" s="6"/>
      <c r="BI1217" s="6"/>
      <c r="BJ1217" s="6"/>
      <c r="BK1217" s="6"/>
      <c r="BL1217" s="6"/>
      <c r="BM1217" s="6"/>
      <c r="BN1217" s="6"/>
      <c r="BO1217" s="6"/>
      <c r="BP1217" s="6"/>
      <c r="BQ1217" s="6"/>
      <c r="BR1217" s="6"/>
      <c r="BS1217" s="6"/>
      <c r="BT1217" s="6"/>
      <c r="BU1217" s="6"/>
      <c r="BV1217" s="6"/>
      <c r="BW1217" s="6"/>
      <c r="BX1217" s="6"/>
      <c r="BY1217" s="6"/>
      <c r="BZ1217" s="6"/>
      <c r="CA1217" s="6"/>
      <c r="CB1217" s="6"/>
    </row>
    <row r="1218" spans="21:80" ht="34.15" customHeight="1">
      <c r="U1218" s="15"/>
      <c r="V1218" s="15"/>
      <c r="W1218" s="15"/>
      <c r="X1218" s="15"/>
      <c r="Y1218" s="15"/>
      <c r="Z1218" s="15"/>
      <c r="AA1218" s="15"/>
      <c r="AB1218" s="15"/>
      <c r="AC1218" s="15"/>
      <c r="AD1218" s="15"/>
      <c r="AE1218" s="15"/>
      <c r="AF1218" s="15"/>
      <c r="AG1218" s="15"/>
      <c r="AH1218" s="15"/>
      <c r="AI1218" s="15"/>
      <c r="AJ1218" s="15"/>
      <c r="AK1218" s="15"/>
      <c r="AL1218" s="15"/>
      <c r="AM1218" s="15"/>
      <c r="AN1218" s="15"/>
      <c r="AO1218" s="15"/>
      <c r="AP1218" s="15"/>
      <c r="AQ1218" s="15"/>
      <c r="AR1218" s="15"/>
      <c r="AS1218" s="15"/>
      <c r="AT1218" s="15"/>
      <c r="AU1218" s="15"/>
      <c r="AV1218" s="15"/>
      <c r="AW1218" s="15"/>
      <c r="AX1218" s="15"/>
      <c r="AY1218" s="6"/>
      <c r="AZ1218" s="6"/>
      <c r="BA1218" s="6"/>
      <c r="BB1218" s="6"/>
      <c r="BC1218" s="6"/>
      <c r="BD1218" s="6"/>
      <c r="BE1218" s="6"/>
      <c r="BF1218" s="6"/>
      <c r="BG1218" s="6"/>
      <c r="BH1218" s="6"/>
      <c r="BI1218" s="6"/>
      <c r="BJ1218" s="6"/>
      <c r="BK1218" s="6"/>
      <c r="BL1218" s="6"/>
      <c r="BM1218" s="6"/>
      <c r="BN1218" s="6"/>
      <c r="BO1218" s="6"/>
      <c r="BP1218" s="6"/>
      <c r="BQ1218" s="6"/>
      <c r="BR1218" s="6"/>
      <c r="BS1218" s="6"/>
      <c r="BT1218" s="6"/>
      <c r="BU1218" s="6"/>
      <c r="BV1218" s="6"/>
      <c r="BW1218" s="6"/>
      <c r="BX1218" s="6"/>
      <c r="BY1218" s="6"/>
      <c r="BZ1218" s="6"/>
      <c r="CA1218" s="6"/>
      <c r="CB1218" s="6"/>
    </row>
    <row r="1219" spans="21:80" ht="34.15" customHeight="1">
      <c r="U1219" s="15"/>
      <c r="V1219" s="15"/>
      <c r="W1219" s="15"/>
      <c r="X1219" s="15"/>
      <c r="Y1219" s="15"/>
      <c r="Z1219" s="15"/>
      <c r="AA1219" s="15"/>
      <c r="AB1219" s="15"/>
      <c r="AC1219" s="15"/>
      <c r="AD1219" s="15"/>
      <c r="AE1219" s="15"/>
      <c r="AF1219" s="15"/>
      <c r="AG1219" s="15"/>
      <c r="AH1219" s="15"/>
      <c r="AI1219" s="15"/>
      <c r="AJ1219" s="15"/>
      <c r="AK1219" s="15"/>
      <c r="AL1219" s="15"/>
      <c r="AM1219" s="15"/>
      <c r="AN1219" s="15"/>
      <c r="AO1219" s="15"/>
      <c r="AP1219" s="15"/>
      <c r="AQ1219" s="15"/>
      <c r="AR1219" s="15"/>
      <c r="AS1219" s="15"/>
      <c r="AT1219" s="15"/>
      <c r="AU1219" s="15"/>
      <c r="AV1219" s="15"/>
      <c r="AW1219" s="15"/>
      <c r="AX1219" s="15"/>
      <c r="AY1219" s="6"/>
      <c r="AZ1219" s="6"/>
      <c r="BA1219" s="6"/>
      <c r="BB1219" s="6"/>
      <c r="BC1219" s="6"/>
      <c r="BD1219" s="6"/>
      <c r="BE1219" s="6"/>
      <c r="BF1219" s="6"/>
      <c r="BG1219" s="6"/>
      <c r="BH1219" s="6"/>
      <c r="BI1219" s="6"/>
      <c r="BJ1219" s="6"/>
      <c r="BK1219" s="6"/>
      <c r="BL1219" s="6"/>
      <c r="BM1219" s="6"/>
      <c r="BN1219" s="6"/>
      <c r="BO1219" s="6"/>
      <c r="BP1219" s="6"/>
      <c r="BQ1219" s="6"/>
      <c r="BR1219" s="6"/>
      <c r="BS1219" s="6"/>
      <c r="BT1219" s="6"/>
      <c r="BU1219" s="6"/>
      <c r="BV1219" s="6"/>
      <c r="BW1219" s="6"/>
      <c r="BX1219" s="6"/>
      <c r="BY1219" s="6"/>
      <c r="BZ1219" s="6"/>
      <c r="CA1219" s="6"/>
      <c r="CB1219" s="6"/>
    </row>
    <row r="1220" spans="21:80" ht="34.15" customHeight="1">
      <c r="U1220" s="15"/>
      <c r="V1220" s="15"/>
      <c r="W1220" s="15"/>
      <c r="X1220" s="15"/>
      <c r="Y1220" s="15"/>
      <c r="Z1220" s="15"/>
      <c r="AA1220" s="15"/>
      <c r="AB1220" s="15"/>
      <c r="AC1220" s="15"/>
      <c r="AD1220" s="15"/>
      <c r="AE1220" s="15"/>
      <c r="AF1220" s="15"/>
      <c r="AG1220" s="15"/>
      <c r="AH1220" s="15"/>
      <c r="AI1220" s="15"/>
      <c r="AJ1220" s="15"/>
      <c r="AK1220" s="15"/>
      <c r="AL1220" s="15"/>
      <c r="AM1220" s="15"/>
      <c r="AN1220" s="15"/>
      <c r="AO1220" s="15"/>
      <c r="AP1220" s="15"/>
      <c r="AQ1220" s="15"/>
      <c r="AR1220" s="15"/>
      <c r="AS1220" s="15"/>
      <c r="AT1220" s="15"/>
      <c r="AU1220" s="15"/>
      <c r="AV1220" s="15"/>
      <c r="AW1220" s="15"/>
      <c r="AX1220" s="15"/>
      <c r="AY1220" s="6"/>
      <c r="AZ1220" s="6"/>
      <c r="BA1220" s="6"/>
      <c r="BB1220" s="6"/>
      <c r="BC1220" s="6"/>
      <c r="BD1220" s="6"/>
      <c r="BE1220" s="6"/>
      <c r="BF1220" s="6"/>
      <c r="BG1220" s="6"/>
      <c r="BH1220" s="6"/>
      <c r="BI1220" s="6"/>
      <c r="BJ1220" s="6"/>
      <c r="BK1220" s="6"/>
      <c r="BL1220" s="6"/>
      <c r="BM1220" s="6"/>
      <c r="BN1220" s="6"/>
      <c r="BO1220" s="6"/>
      <c r="BP1220" s="6"/>
      <c r="BQ1220" s="6"/>
      <c r="BR1220" s="6"/>
      <c r="BS1220" s="6"/>
      <c r="BT1220" s="6"/>
      <c r="BU1220" s="6"/>
      <c r="BV1220" s="6"/>
      <c r="BW1220" s="6"/>
      <c r="BX1220" s="6"/>
      <c r="BY1220" s="6"/>
      <c r="BZ1220" s="6"/>
      <c r="CA1220" s="6"/>
      <c r="CB1220" s="6"/>
    </row>
    <row r="1221" spans="21:80" ht="34.15" customHeight="1">
      <c r="U1221" s="15"/>
      <c r="V1221" s="15"/>
      <c r="W1221" s="15"/>
      <c r="X1221" s="15"/>
      <c r="Y1221" s="15"/>
      <c r="Z1221" s="15"/>
      <c r="AA1221" s="15"/>
      <c r="AB1221" s="15"/>
      <c r="AC1221" s="15"/>
      <c r="AD1221" s="15"/>
      <c r="AE1221" s="15"/>
      <c r="AF1221" s="15"/>
      <c r="AG1221" s="15"/>
      <c r="AH1221" s="15"/>
      <c r="AI1221" s="15"/>
      <c r="AJ1221" s="15"/>
      <c r="AK1221" s="15"/>
      <c r="AL1221" s="15"/>
      <c r="AM1221" s="15"/>
      <c r="AN1221" s="15"/>
      <c r="AO1221" s="15"/>
      <c r="AP1221" s="15"/>
      <c r="AQ1221" s="15"/>
      <c r="AR1221" s="15"/>
      <c r="AS1221" s="15"/>
      <c r="AT1221" s="15"/>
      <c r="AU1221" s="15"/>
      <c r="AV1221" s="15"/>
      <c r="AW1221" s="15"/>
      <c r="AX1221" s="15"/>
      <c r="AY1221" s="6"/>
      <c r="AZ1221" s="6"/>
      <c r="BA1221" s="6"/>
      <c r="BB1221" s="6"/>
      <c r="BC1221" s="6"/>
      <c r="BD1221" s="6"/>
      <c r="BE1221" s="6"/>
      <c r="BF1221" s="6"/>
      <c r="BG1221" s="6"/>
      <c r="BH1221" s="6"/>
      <c r="BI1221" s="6"/>
      <c r="BJ1221" s="6"/>
      <c r="BK1221" s="6"/>
      <c r="BL1221" s="6"/>
      <c r="BM1221" s="6"/>
      <c r="BN1221" s="6"/>
      <c r="BO1221" s="6"/>
      <c r="BP1221" s="6"/>
      <c r="BQ1221" s="6"/>
      <c r="BR1221" s="6"/>
      <c r="BS1221" s="6"/>
      <c r="BT1221" s="6"/>
      <c r="BU1221" s="6"/>
      <c r="BV1221" s="6"/>
      <c r="BW1221" s="6"/>
      <c r="BX1221" s="6"/>
      <c r="BY1221" s="6"/>
      <c r="BZ1221" s="6"/>
      <c r="CA1221" s="6"/>
      <c r="CB1221" s="6"/>
    </row>
    <row r="1222" spans="21:80" ht="34.15" customHeight="1">
      <c r="U1222" s="15"/>
      <c r="V1222" s="15"/>
      <c r="W1222" s="15"/>
      <c r="X1222" s="15"/>
      <c r="Y1222" s="15"/>
      <c r="Z1222" s="15"/>
      <c r="AA1222" s="15"/>
      <c r="AB1222" s="15"/>
      <c r="AC1222" s="15"/>
      <c r="AD1222" s="15"/>
      <c r="AE1222" s="15"/>
      <c r="AF1222" s="15"/>
      <c r="AG1222" s="15"/>
      <c r="AH1222" s="15"/>
      <c r="AI1222" s="15"/>
      <c r="AJ1222" s="15"/>
      <c r="AK1222" s="15"/>
      <c r="AL1222" s="15"/>
      <c r="AM1222" s="15"/>
      <c r="AN1222" s="15"/>
      <c r="AO1222" s="15"/>
      <c r="AP1222" s="15"/>
      <c r="AQ1222" s="15"/>
      <c r="AR1222" s="15"/>
      <c r="AS1222" s="15"/>
      <c r="AT1222" s="15"/>
      <c r="AU1222" s="15"/>
      <c r="AV1222" s="15"/>
      <c r="AW1222" s="15"/>
      <c r="AX1222" s="15"/>
      <c r="AY1222" s="6"/>
      <c r="AZ1222" s="6"/>
      <c r="BA1222" s="6"/>
      <c r="BB1222" s="6"/>
      <c r="BC1222" s="6"/>
      <c r="BD1222" s="6"/>
      <c r="BE1222" s="6"/>
      <c r="BF1222" s="6"/>
      <c r="BG1222" s="6"/>
      <c r="BH1222" s="6"/>
      <c r="BI1222" s="6"/>
      <c r="BJ1222" s="6"/>
      <c r="BK1222" s="6"/>
      <c r="BL1222" s="6"/>
      <c r="BM1222" s="6"/>
      <c r="BN1222" s="6"/>
      <c r="BO1222" s="6"/>
      <c r="BP1222" s="6"/>
      <c r="BQ1222" s="6"/>
      <c r="BR1222" s="6"/>
      <c r="BS1222" s="6"/>
      <c r="BT1222" s="6"/>
      <c r="BU1222" s="6"/>
      <c r="BV1222" s="6"/>
      <c r="BW1222" s="6"/>
      <c r="BX1222" s="6"/>
      <c r="BY1222" s="6"/>
      <c r="BZ1222" s="6"/>
      <c r="CA1222" s="6"/>
      <c r="CB1222" s="6"/>
    </row>
    <row r="1223" spans="21:80" ht="34.15" customHeight="1">
      <c r="U1223" s="15"/>
      <c r="V1223" s="15"/>
      <c r="W1223" s="15"/>
      <c r="X1223" s="15"/>
      <c r="Y1223" s="15"/>
      <c r="Z1223" s="15"/>
      <c r="AA1223" s="15"/>
      <c r="AB1223" s="15"/>
      <c r="AC1223" s="15"/>
      <c r="AD1223" s="15"/>
      <c r="AE1223" s="15"/>
      <c r="AF1223" s="15"/>
      <c r="AG1223" s="15"/>
      <c r="AH1223" s="15"/>
      <c r="AI1223" s="15"/>
      <c r="AJ1223" s="15"/>
      <c r="AK1223" s="15"/>
      <c r="AL1223" s="15"/>
      <c r="AM1223" s="15"/>
      <c r="AN1223" s="15"/>
      <c r="AO1223" s="15"/>
      <c r="AP1223" s="15"/>
      <c r="AQ1223" s="15"/>
      <c r="AR1223" s="15"/>
      <c r="AS1223" s="15"/>
      <c r="AT1223" s="15"/>
      <c r="AU1223" s="15"/>
      <c r="AV1223" s="15"/>
      <c r="AW1223" s="15"/>
      <c r="AX1223" s="15"/>
      <c r="AY1223" s="6"/>
      <c r="AZ1223" s="6"/>
      <c r="BA1223" s="6"/>
      <c r="BB1223" s="6"/>
      <c r="BC1223" s="6"/>
      <c r="BD1223" s="6"/>
      <c r="BE1223" s="6"/>
      <c r="BF1223" s="6"/>
      <c r="BG1223" s="6"/>
      <c r="BH1223" s="6"/>
      <c r="BI1223" s="6"/>
      <c r="BJ1223" s="6"/>
      <c r="BK1223" s="6"/>
      <c r="BL1223" s="6"/>
      <c r="BM1223" s="6"/>
      <c r="BN1223" s="6"/>
      <c r="BO1223" s="6"/>
      <c r="BP1223" s="6"/>
      <c r="BQ1223" s="6"/>
      <c r="BR1223" s="6"/>
      <c r="BS1223" s="6"/>
      <c r="BT1223" s="6"/>
      <c r="BU1223" s="6"/>
      <c r="BV1223" s="6"/>
      <c r="BW1223" s="6"/>
      <c r="BX1223" s="6"/>
      <c r="BY1223" s="6"/>
      <c r="BZ1223" s="6"/>
      <c r="CA1223" s="6"/>
      <c r="CB1223" s="6"/>
    </row>
    <row r="1224" spans="21:80" ht="34.15" customHeight="1">
      <c r="U1224" s="15"/>
      <c r="V1224" s="15"/>
      <c r="W1224" s="15"/>
      <c r="X1224" s="15"/>
      <c r="Y1224" s="15"/>
      <c r="Z1224" s="15"/>
      <c r="AA1224" s="15"/>
      <c r="AB1224" s="15"/>
      <c r="AC1224" s="15"/>
      <c r="AD1224" s="15"/>
      <c r="AE1224" s="15"/>
      <c r="AF1224" s="15"/>
      <c r="AG1224" s="15"/>
      <c r="AH1224" s="15"/>
      <c r="AI1224" s="15"/>
      <c r="AJ1224" s="15"/>
      <c r="AK1224" s="15"/>
      <c r="AL1224" s="15"/>
      <c r="AM1224" s="15"/>
      <c r="AN1224" s="15"/>
      <c r="AO1224" s="15"/>
      <c r="AP1224" s="15"/>
      <c r="AQ1224" s="15"/>
      <c r="AR1224" s="15"/>
      <c r="AS1224" s="15"/>
      <c r="AT1224" s="15"/>
      <c r="AU1224" s="15"/>
      <c r="AV1224" s="15"/>
      <c r="AW1224" s="15"/>
      <c r="AX1224" s="15"/>
      <c r="AY1224" s="6"/>
      <c r="AZ1224" s="6"/>
      <c r="BA1224" s="6"/>
      <c r="BB1224" s="6"/>
      <c r="BC1224" s="6"/>
      <c r="BD1224" s="6"/>
      <c r="BE1224" s="6"/>
      <c r="BF1224" s="6"/>
      <c r="BG1224" s="6"/>
      <c r="BH1224" s="6"/>
      <c r="BI1224" s="6"/>
      <c r="BJ1224" s="6"/>
      <c r="BK1224" s="6"/>
      <c r="BL1224" s="6"/>
      <c r="BM1224" s="6"/>
      <c r="BN1224" s="6"/>
      <c r="BO1224" s="6"/>
      <c r="BP1224" s="6"/>
      <c r="BQ1224" s="6"/>
      <c r="BR1224" s="6"/>
      <c r="BS1224" s="6"/>
      <c r="BT1224" s="6"/>
      <c r="BU1224" s="6"/>
      <c r="BV1224" s="6"/>
      <c r="BW1224" s="6"/>
      <c r="BX1224" s="6"/>
      <c r="BY1224" s="6"/>
      <c r="BZ1224" s="6"/>
      <c r="CA1224" s="6"/>
      <c r="CB1224" s="6"/>
    </row>
    <row r="1225" spans="21:80" ht="34.15" customHeight="1">
      <c r="U1225" s="15"/>
      <c r="V1225" s="15"/>
      <c r="W1225" s="15"/>
      <c r="X1225" s="15"/>
      <c r="Y1225" s="15"/>
      <c r="Z1225" s="15"/>
      <c r="AA1225" s="15"/>
      <c r="AB1225" s="15"/>
      <c r="AC1225" s="15"/>
      <c r="AD1225" s="15"/>
      <c r="AE1225" s="15"/>
      <c r="AF1225" s="15"/>
      <c r="AG1225" s="15"/>
      <c r="AH1225" s="15"/>
      <c r="AI1225" s="15"/>
      <c r="AJ1225" s="15"/>
      <c r="AK1225" s="15"/>
      <c r="AL1225" s="15"/>
      <c r="AM1225" s="15"/>
      <c r="AN1225" s="15"/>
      <c r="AO1225" s="15"/>
      <c r="AP1225" s="15"/>
      <c r="AQ1225" s="15"/>
      <c r="AR1225" s="15"/>
      <c r="AS1225" s="15"/>
      <c r="AT1225" s="15"/>
      <c r="AU1225" s="15"/>
      <c r="AV1225" s="15"/>
      <c r="AW1225" s="15"/>
      <c r="AX1225" s="15"/>
      <c r="AY1225" s="6"/>
      <c r="AZ1225" s="6"/>
      <c r="BA1225" s="6"/>
      <c r="BB1225" s="6"/>
      <c r="BC1225" s="6"/>
      <c r="BD1225" s="6"/>
      <c r="BE1225" s="6"/>
      <c r="BF1225" s="6"/>
      <c r="BG1225" s="6"/>
      <c r="BH1225" s="6"/>
      <c r="BI1225" s="6"/>
      <c r="BJ1225" s="6"/>
      <c r="BK1225" s="6"/>
      <c r="BL1225" s="6"/>
      <c r="BM1225" s="6"/>
      <c r="BN1225" s="6"/>
      <c r="BO1225" s="6"/>
      <c r="BP1225" s="6"/>
      <c r="BQ1225" s="6"/>
      <c r="BR1225" s="6"/>
      <c r="BS1225" s="6"/>
      <c r="BT1225" s="6"/>
      <c r="BU1225" s="6"/>
      <c r="BV1225" s="6"/>
      <c r="BW1225" s="6"/>
      <c r="BX1225" s="6"/>
      <c r="BY1225" s="6"/>
      <c r="BZ1225" s="6"/>
      <c r="CA1225" s="6"/>
      <c r="CB1225" s="6"/>
    </row>
    <row r="1226" spans="21:80" ht="34.15" customHeight="1">
      <c r="U1226" s="15"/>
      <c r="V1226" s="15"/>
      <c r="W1226" s="15"/>
      <c r="X1226" s="15"/>
      <c r="Y1226" s="15"/>
      <c r="Z1226" s="15"/>
      <c r="AA1226" s="15"/>
      <c r="AB1226" s="15"/>
      <c r="AC1226" s="15"/>
      <c r="AD1226" s="15"/>
      <c r="AE1226" s="15"/>
      <c r="AF1226" s="15"/>
      <c r="AG1226" s="15"/>
      <c r="AH1226" s="15"/>
      <c r="AI1226" s="15"/>
      <c r="AJ1226" s="15"/>
      <c r="AK1226" s="15"/>
      <c r="AL1226" s="15"/>
      <c r="AM1226" s="15"/>
      <c r="AN1226" s="15"/>
      <c r="AO1226" s="15"/>
      <c r="AP1226" s="15"/>
      <c r="AQ1226" s="15"/>
      <c r="AR1226" s="15"/>
      <c r="AS1226" s="15"/>
      <c r="AT1226" s="15"/>
      <c r="AU1226" s="15"/>
      <c r="AV1226" s="15"/>
      <c r="AW1226" s="15"/>
      <c r="AX1226" s="15"/>
      <c r="AY1226" s="6"/>
      <c r="AZ1226" s="6"/>
      <c r="BA1226" s="6"/>
      <c r="BB1226" s="6"/>
      <c r="BC1226" s="6"/>
      <c r="BD1226" s="6"/>
      <c r="BE1226" s="6"/>
      <c r="BF1226" s="6"/>
      <c r="BG1226" s="6"/>
      <c r="BH1226" s="6"/>
      <c r="BI1226" s="6"/>
      <c r="BJ1226" s="6"/>
      <c r="BK1226" s="6"/>
      <c r="BL1226" s="6"/>
      <c r="BM1226" s="6"/>
      <c r="BN1226" s="6"/>
      <c r="BO1226" s="6"/>
      <c r="BP1226" s="6"/>
      <c r="BQ1226" s="6"/>
      <c r="BR1226" s="6"/>
      <c r="BS1226" s="6"/>
      <c r="BT1226" s="6"/>
      <c r="BU1226" s="6"/>
      <c r="BV1226" s="6"/>
      <c r="BW1226" s="6"/>
      <c r="BX1226" s="6"/>
      <c r="BY1226" s="6"/>
      <c r="BZ1226" s="6"/>
      <c r="CA1226" s="6"/>
      <c r="CB1226" s="6"/>
    </row>
    <row r="1227" spans="21:80" ht="34.15" customHeight="1">
      <c r="U1227" s="15"/>
      <c r="V1227" s="15"/>
      <c r="W1227" s="15"/>
      <c r="X1227" s="15"/>
      <c r="Y1227" s="15"/>
      <c r="Z1227" s="15"/>
      <c r="AA1227" s="15"/>
      <c r="AB1227" s="15"/>
      <c r="AC1227" s="15"/>
      <c r="AD1227" s="15"/>
      <c r="AE1227" s="15"/>
      <c r="AF1227" s="15"/>
      <c r="AG1227" s="15"/>
      <c r="AH1227" s="15"/>
      <c r="AI1227" s="15"/>
      <c r="AJ1227" s="15"/>
      <c r="AK1227" s="15"/>
      <c r="AL1227" s="15"/>
      <c r="AM1227" s="15"/>
      <c r="AN1227" s="15"/>
      <c r="AO1227" s="15"/>
      <c r="AP1227" s="15"/>
      <c r="AQ1227" s="15"/>
      <c r="AR1227" s="15"/>
      <c r="AS1227" s="15"/>
      <c r="AT1227" s="15"/>
      <c r="AU1227" s="15"/>
      <c r="AV1227" s="15"/>
      <c r="AW1227" s="15"/>
      <c r="AX1227" s="15"/>
      <c r="AY1227" s="6"/>
      <c r="AZ1227" s="6"/>
      <c r="BA1227" s="6"/>
      <c r="BB1227" s="6"/>
      <c r="BC1227" s="6"/>
      <c r="BD1227" s="6"/>
      <c r="BE1227" s="6"/>
      <c r="BF1227" s="6"/>
      <c r="BG1227" s="6"/>
      <c r="BH1227" s="6"/>
      <c r="BI1227" s="6"/>
      <c r="BJ1227" s="6"/>
      <c r="BK1227" s="6"/>
      <c r="BL1227" s="6"/>
      <c r="BM1227" s="6"/>
      <c r="BN1227" s="6"/>
      <c r="BO1227" s="6"/>
      <c r="BP1227" s="6"/>
      <c r="BQ1227" s="6"/>
      <c r="BR1227" s="6"/>
      <c r="BS1227" s="6"/>
      <c r="BT1227" s="6"/>
      <c r="BU1227" s="6"/>
      <c r="BV1227" s="6"/>
      <c r="BW1227" s="6"/>
      <c r="BX1227" s="6"/>
      <c r="BY1227" s="6"/>
      <c r="BZ1227" s="6"/>
      <c r="CA1227" s="6"/>
      <c r="CB1227" s="6"/>
    </row>
    <row r="1228" spans="21:80" ht="34.15" customHeight="1">
      <c r="U1228" s="15"/>
      <c r="V1228" s="15"/>
      <c r="W1228" s="15"/>
      <c r="X1228" s="15"/>
      <c r="Y1228" s="15"/>
      <c r="Z1228" s="15"/>
      <c r="AA1228" s="15"/>
      <c r="AB1228" s="15"/>
      <c r="AC1228" s="15"/>
      <c r="AD1228" s="15"/>
      <c r="AE1228" s="15"/>
      <c r="AF1228" s="15"/>
      <c r="AG1228" s="15"/>
      <c r="AH1228" s="15"/>
      <c r="AI1228" s="15"/>
      <c r="AJ1228" s="15"/>
      <c r="AK1228" s="15"/>
      <c r="AL1228" s="15"/>
      <c r="AM1228" s="15"/>
      <c r="AN1228" s="15"/>
      <c r="AO1228" s="15"/>
      <c r="AP1228" s="15"/>
      <c r="AQ1228" s="15"/>
      <c r="AR1228" s="15"/>
      <c r="AS1228" s="15"/>
      <c r="AT1228" s="15"/>
      <c r="AU1228" s="15"/>
      <c r="AV1228" s="15"/>
      <c r="AW1228" s="15"/>
      <c r="AX1228" s="15"/>
      <c r="AY1228" s="6"/>
      <c r="AZ1228" s="6"/>
      <c r="BA1228" s="6"/>
      <c r="BB1228" s="6"/>
      <c r="BC1228" s="6"/>
      <c r="BD1228" s="6"/>
      <c r="BE1228" s="6"/>
      <c r="BF1228" s="6"/>
      <c r="BG1228" s="6"/>
      <c r="BH1228" s="6"/>
      <c r="BI1228" s="6"/>
      <c r="BJ1228" s="6"/>
      <c r="BK1228" s="6"/>
      <c r="BL1228" s="6"/>
      <c r="BM1228" s="6"/>
      <c r="BN1228" s="6"/>
      <c r="BO1228" s="6"/>
      <c r="BP1228" s="6"/>
      <c r="BQ1228" s="6"/>
      <c r="BR1228" s="6"/>
      <c r="BS1228" s="6"/>
      <c r="BT1228" s="6"/>
      <c r="BU1228" s="6"/>
      <c r="BV1228" s="6"/>
      <c r="BW1228" s="6"/>
      <c r="BX1228" s="6"/>
      <c r="BY1228" s="6"/>
      <c r="BZ1228" s="6"/>
      <c r="CA1228" s="6"/>
      <c r="CB1228" s="6"/>
    </row>
    <row r="1229" spans="21:80" ht="34.15" customHeight="1">
      <c r="U1229" s="15"/>
      <c r="V1229" s="15"/>
      <c r="W1229" s="15"/>
      <c r="X1229" s="15"/>
      <c r="Y1229" s="15"/>
      <c r="Z1229" s="15"/>
      <c r="AA1229" s="15"/>
      <c r="AB1229" s="15"/>
      <c r="AC1229" s="15"/>
      <c r="AD1229" s="15"/>
      <c r="AE1229" s="15"/>
      <c r="AF1229" s="15"/>
      <c r="AG1229" s="15"/>
      <c r="AH1229" s="15"/>
      <c r="AI1229" s="15"/>
      <c r="AJ1229" s="15"/>
      <c r="AK1229" s="15"/>
      <c r="AL1229" s="15"/>
      <c r="AM1229" s="15"/>
      <c r="AN1229" s="15"/>
      <c r="AO1229" s="15"/>
      <c r="AP1229" s="15"/>
      <c r="AQ1229" s="15"/>
      <c r="AR1229" s="15"/>
      <c r="AS1229" s="15"/>
      <c r="AT1229" s="15"/>
      <c r="AU1229" s="15"/>
      <c r="AV1229" s="15"/>
      <c r="AW1229" s="15"/>
      <c r="AX1229" s="15"/>
      <c r="AY1229" s="6"/>
      <c r="AZ1229" s="6"/>
      <c r="BA1229" s="6"/>
      <c r="BB1229" s="6"/>
      <c r="BC1229" s="6"/>
      <c r="BD1229" s="6"/>
      <c r="BE1229" s="6"/>
      <c r="BF1229" s="6"/>
      <c r="BG1229" s="6"/>
      <c r="BH1229" s="6"/>
      <c r="BI1229" s="6"/>
      <c r="BJ1229" s="6"/>
      <c r="BK1229" s="6"/>
      <c r="BL1229" s="6"/>
      <c r="BM1229" s="6"/>
      <c r="BN1229" s="6"/>
      <c r="BO1229" s="6"/>
      <c r="BP1229" s="6"/>
      <c r="BQ1229" s="6"/>
      <c r="BR1229" s="6"/>
      <c r="BS1229" s="6"/>
      <c r="BT1229" s="6"/>
      <c r="BU1229" s="6"/>
      <c r="BV1229" s="6"/>
      <c r="BW1229" s="6"/>
      <c r="BX1229" s="6"/>
      <c r="BY1229" s="6"/>
      <c r="BZ1229" s="6"/>
      <c r="CA1229" s="6"/>
      <c r="CB1229" s="6"/>
    </row>
    <row r="1230" spans="21:80" ht="34.15" customHeight="1">
      <c r="U1230" s="15"/>
      <c r="V1230" s="15"/>
      <c r="W1230" s="15"/>
      <c r="X1230" s="15"/>
      <c r="Y1230" s="15"/>
      <c r="Z1230" s="15"/>
      <c r="AA1230" s="15"/>
      <c r="AB1230" s="15"/>
      <c r="AC1230" s="15"/>
      <c r="AD1230" s="15"/>
      <c r="AE1230" s="15"/>
      <c r="AF1230" s="15"/>
      <c r="AG1230" s="15"/>
      <c r="AH1230" s="15"/>
      <c r="AI1230" s="15"/>
      <c r="AJ1230" s="15"/>
      <c r="AK1230" s="15"/>
      <c r="AL1230" s="15"/>
      <c r="AM1230" s="15"/>
      <c r="AN1230" s="15"/>
      <c r="AO1230" s="15"/>
      <c r="AP1230" s="15"/>
      <c r="AQ1230" s="15"/>
      <c r="AR1230" s="15"/>
      <c r="AS1230" s="15"/>
      <c r="AT1230" s="15"/>
      <c r="AU1230" s="15"/>
      <c r="AV1230" s="15"/>
      <c r="AW1230" s="15"/>
      <c r="AX1230" s="15"/>
      <c r="AY1230" s="6"/>
      <c r="AZ1230" s="6"/>
      <c r="BA1230" s="6"/>
      <c r="BB1230" s="6"/>
      <c r="BC1230" s="6"/>
      <c r="BD1230" s="6"/>
      <c r="BE1230" s="6"/>
      <c r="BF1230" s="6"/>
      <c r="BG1230" s="6"/>
      <c r="BH1230" s="6"/>
      <c r="BI1230" s="6"/>
      <c r="BJ1230" s="6"/>
      <c r="BK1230" s="6"/>
      <c r="BL1230" s="6"/>
      <c r="BM1230" s="6"/>
      <c r="BN1230" s="6"/>
      <c r="BO1230" s="6"/>
      <c r="BP1230" s="6"/>
      <c r="BQ1230" s="6"/>
      <c r="BR1230" s="6"/>
      <c r="BS1230" s="6"/>
      <c r="BT1230" s="6"/>
      <c r="BU1230" s="6"/>
      <c r="BV1230" s="6"/>
      <c r="BW1230" s="6"/>
      <c r="BX1230" s="6"/>
      <c r="BY1230" s="6"/>
      <c r="BZ1230" s="6"/>
      <c r="CA1230" s="6"/>
      <c r="CB1230" s="6"/>
    </row>
    <row r="1231" spans="21:80" ht="34.15" customHeight="1">
      <c r="U1231" s="15"/>
      <c r="V1231" s="15"/>
      <c r="W1231" s="15"/>
      <c r="X1231" s="15"/>
      <c r="Y1231" s="15"/>
      <c r="Z1231" s="15"/>
      <c r="AA1231" s="15"/>
      <c r="AB1231" s="15"/>
      <c r="AC1231" s="15"/>
      <c r="AD1231" s="15"/>
      <c r="AE1231" s="15"/>
      <c r="AF1231" s="15"/>
      <c r="AG1231" s="15"/>
      <c r="AH1231" s="15"/>
      <c r="AI1231" s="15"/>
      <c r="AJ1231" s="15"/>
      <c r="AK1231" s="15"/>
      <c r="AL1231" s="15"/>
      <c r="AM1231" s="15"/>
      <c r="AN1231" s="15"/>
      <c r="AO1231" s="15"/>
      <c r="AP1231" s="15"/>
      <c r="AQ1231" s="15"/>
      <c r="AR1231" s="15"/>
      <c r="AS1231" s="15"/>
      <c r="AT1231" s="15"/>
      <c r="AU1231" s="15"/>
      <c r="AV1231" s="15"/>
      <c r="AW1231" s="15"/>
      <c r="AX1231" s="15"/>
      <c r="AY1231" s="6"/>
      <c r="AZ1231" s="6"/>
      <c r="BA1231" s="6"/>
      <c r="BB1231" s="6"/>
      <c r="BC1231" s="6"/>
      <c r="BD1231" s="6"/>
      <c r="BE1231" s="6"/>
      <c r="BF1231" s="6"/>
      <c r="BG1231" s="6"/>
      <c r="BH1231" s="6"/>
      <c r="BI1231" s="6"/>
      <c r="BJ1231" s="6"/>
      <c r="BK1231" s="6"/>
      <c r="BL1231" s="6"/>
      <c r="BM1231" s="6"/>
      <c r="BN1231" s="6"/>
      <c r="BO1231" s="6"/>
      <c r="BP1231" s="6"/>
      <c r="BQ1231" s="6"/>
      <c r="BR1231" s="6"/>
      <c r="BS1231" s="6"/>
      <c r="BT1231" s="6"/>
      <c r="BU1231" s="6"/>
      <c r="BV1231" s="6"/>
      <c r="BW1231" s="6"/>
      <c r="BX1231" s="6"/>
      <c r="BY1231" s="6"/>
      <c r="BZ1231" s="6"/>
      <c r="CA1231" s="6"/>
      <c r="CB1231" s="6"/>
    </row>
    <row r="1232" spans="21:80" ht="34.15" customHeight="1">
      <c r="U1232" s="15"/>
      <c r="V1232" s="15"/>
      <c r="W1232" s="15"/>
      <c r="X1232" s="15"/>
      <c r="Y1232" s="15"/>
      <c r="Z1232" s="15"/>
      <c r="AA1232" s="15"/>
      <c r="AB1232" s="15"/>
      <c r="AC1232" s="15"/>
      <c r="AD1232" s="15"/>
      <c r="AE1232" s="15"/>
      <c r="AF1232" s="15"/>
      <c r="AG1232" s="15"/>
      <c r="AH1232" s="15"/>
      <c r="AI1232" s="15"/>
      <c r="AJ1232" s="15"/>
      <c r="AK1232" s="15"/>
      <c r="AL1232" s="15"/>
      <c r="AM1232" s="15"/>
      <c r="AN1232" s="15"/>
      <c r="AO1232" s="15"/>
      <c r="AP1232" s="15"/>
      <c r="AQ1232" s="15"/>
      <c r="AR1232" s="15"/>
      <c r="AS1232" s="15"/>
      <c r="AT1232" s="15"/>
      <c r="AU1232" s="15"/>
      <c r="AV1232" s="15"/>
      <c r="AW1232" s="15"/>
      <c r="AX1232" s="15"/>
      <c r="AY1232" s="6"/>
      <c r="AZ1232" s="6"/>
      <c r="BA1232" s="6"/>
      <c r="BB1232" s="6"/>
      <c r="BC1232" s="6"/>
      <c r="BD1232" s="6"/>
      <c r="BE1232" s="6"/>
      <c r="BF1232" s="6"/>
      <c r="BG1232" s="6"/>
      <c r="BH1232" s="6"/>
      <c r="BI1232" s="6"/>
      <c r="BJ1232" s="6"/>
      <c r="BK1232" s="6"/>
      <c r="BL1232" s="6"/>
      <c r="BM1232" s="6"/>
      <c r="BN1232" s="6"/>
      <c r="BO1232" s="6"/>
      <c r="BP1232" s="6"/>
      <c r="BQ1232" s="6"/>
      <c r="BR1232" s="6"/>
      <c r="BS1232" s="6"/>
      <c r="BT1232" s="6"/>
      <c r="BU1232" s="6"/>
      <c r="BV1232" s="6"/>
      <c r="BW1232" s="6"/>
      <c r="BX1232" s="6"/>
      <c r="BY1232" s="6"/>
      <c r="BZ1232" s="6"/>
      <c r="CA1232" s="6"/>
      <c r="CB1232" s="6"/>
    </row>
    <row r="1233" spans="21:80" ht="34.15" customHeight="1">
      <c r="U1233" s="15"/>
      <c r="V1233" s="15"/>
      <c r="W1233" s="15"/>
      <c r="X1233" s="15"/>
      <c r="Y1233" s="15"/>
      <c r="Z1233" s="15"/>
      <c r="AA1233" s="15"/>
      <c r="AB1233" s="15"/>
      <c r="AC1233" s="15"/>
      <c r="AD1233" s="15"/>
      <c r="AE1233" s="15"/>
      <c r="AF1233" s="15"/>
      <c r="AG1233" s="15"/>
      <c r="AH1233" s="15"/>
      <c r="AI1233" s="15"/>
      <c r="AJ1233" s="15"/>
      <c r="AK1233" s="15"/>
      <c r="AL1233" s="15"/>
      <c r="AM1233" s="15"/>
      <c r="AN1233" s="15"/>
      <c r="AO1233" s="15"/>
      <c r="AP1233" s="15"/>
      <c r="AQ1233" s="15"/>
      <c r="AR1233" s="15"/>
      <c r="AS1233" s="15"/>
      <c r="AT1233" s="15"/>
      <c r="AU1233" s="15"/>
      <c r="AV1233" s="15"/>
      <c r="AW1233" s="15"/>
      <c r="AX1233" s="15"/>
      <c r="AY1233" s="6"/>
      <c r="AZ1233" s="6"/>
      <c r="BA1233" s="6"/>
      <c r="BB1233" s="6"/>
      <c r="BC1233" s="6"/>
      <c r="BD1233" s="6"/>
      <c r="BE1233" s="6"/>
      <c r="BF1233" s="6"/>
      <c r="BG1233" s="6"/>
      <c r="BH1233" s="6"/>
      <c r="BI1233" s="6"/>
      <c r="BJ1233" s="6"/>
      <c r="BK1233" s="6"/>
      <c r="BL1233" s="6"/>
      <c r="BM1233" s="6"/>
      <c r="BN1233" s="6"/>
      <c r="BO1233" s="6"/>
      <c r="BP1233" s="6"/>
      <c r="BQ1233" s="6"/>
      <c r="BR1233" s="6"/>
      <c r="BS1233" s="6"/>
      <c r="BT1233" s="6"/>
      <c r="BU1233" s="6"/>
      <c r="BV1233" s="6"/>
      <c r="BW1233" s="6"/>
      <c r="BX1233" s="6"/>
      <c r="BY1233" s="6"/>
      <c r="BZ1233" s="6"/>
      <c r="CA1233" s="6"/>
      <c r="CB1233" s="6"/>
    </row>
    <row r="1234" spans="21:80" ht="34.15" customHeight="1">
      <c r="U1234" s="15"/>
      <c r="V1234" s="15"/>
      <c r="W1234" s="15"/>
      <c r="X1234" s="15"/>
      <c r="Y1234" s="15"/>
      <c r="Z1234" s="15"/>
      <c r="AA1234" s="15"/>
      <c r="AB1234" s="15"/>
      <c r="AC1234" s="15"/>
      <c r="AD1234" s="15"/>
      <c r="AE1234" s="15"/>
      <c r="AF1234" s="15"/>
      <c r="AG1234" s="15"/>
      <c r="AH1234" s="15"/>
      <c r="AI1234" s="15"/>
      <c r="AJ1234" s="15"/>
      <c r="AK1234" s="15"/>
      <c r="AL1234" s="15"/>
      <c r="AM1234" s="15"/>
      <c r="AN1234" s="15"/>
      <c r="AO1234" s="15"/>
      <c r="AP1234" s="15"/>
      <c r="AQ1234" s="15"/>
      <c r="AR1234" s="15"/>
      <c r="AS1234" s="15"/>
      <c r="AT1234" s="15"/>
      <c r="AU1234" s="15"/>
      <c r="AV1234" s="15"/>
      <c r="AW1234" s="15"/>
      <c r="AX1234" s="15"/>
      <c r="AY1234" s="6"/>
      <c r="AZ1234" s="6"/>
      <c r="BA1234" s="6"/>
      <c r="BB1234" s="6"/>
      <c r="BC1234" s="6"/>
      <c r="BD1234" s="6"/>
      <c r="BE1234" s="6"/>
      <c r="BF1234" s="6"/>
      <c r="BG1234" s="6"/>
      <c r="BH1234" s="6"/>
      <c r="BI1234" s="6"/>
      <c r="BJ1234" s="6"/>
      <c r="BK1234" s="6"/>
      <c r="BL1234" s="6"/>
      <c r="BM1234" s="6"/>
      <c r="BN1234" s="6"/>
      <c r="BO1234" s="6"/>
      <c r="BP1234" s="6"/>
      <c r="BQ1234" s="6"/>
      <c r="BR1234" s="6"/>
      <c r="BS1234" s="6"/>
      <c r="BT1234" s="6"/>
      <c r="BU1234" s="6"/>
      <c r="BV1234" s="6"/>
      <c r="BW1234" s="6"/>
      <c r="BX1234" s="6"/>
      <c r="BY1234" s="6"/>
      <c r="BZ1234" s="6"/>
      <c r="CA1234" s="6"/>
      <c r="CB1234" s="6"/>
    </row>
    <row r="1235" spans="21:80" ht="34.15" customHeight="1">
      <c r="U1235" s="15"/>
      <c r="V1235" s="15"/>
      <c r="W1235" s="15"/>
      <c r="X1235" s="15"/>
      <c r="Y1235" s="15"/>
      <c r="Z1235" s="15"/>
      <c r="AA1235" s="15"/>
      <c r="AB1235" s="15"/>
      <c r="AC1235" s="15"/>
      <c r="AD1235" s="15"/>
      <c r="AE1235" s="15"/>
      <c r="AF1235" s="15"/>
      <c r="AG1235" s="15"/>
      <c r="AH1235" s="15"/>
      <c r="AI1235" s="15"/>
      <c r="AJ1235" s="15"/>
      <c r="AK1235" s="15"/>
      <c r="AL1235" s="15"/>
      <c r="AM1235" s="15"/>
      <c r="AN1235" s="15"/>
      <c r="AO1235" s="15"/>
      <c r="AP1235" s="15"/>
      <c r="AQ1235" s="15"/>
      <c r="AR1235" s="15"/>
      <c r="AS1235" s="15"/>
      <c r="AT1235" s="15"/>
      <c r="AU1235" s="15"/>
      <c r="AV1235" s="15"/>
      <c r="AW1235" s="15"/>
      <c r="AX1235" s="15"/>
      <c r="AY1235" s="6"/>
      <c r="AZ1235" s="6"/>
      <c r="BA1235" s="6"/>
      <c r="BB1235" s="6"/>
      <c r="BC1235" s="6"/>
      <c r="BD1235" s="6"/>
      <c r="BE1235" s="6"/>
      <c r="BF1235" s="6"/>
      <c r="BG1235" s="6"/>
      <c r="BH1235" s="6"/>
      <c r="BI1235" s="6"/>
      <c r="BJ1235" s="6"/>
      <c r="BK1235" s="6"/>
      <c r="BL1235" s="6"/>
      <c r="BM1235" s="6"/>
      <c r="BN1235" s="6"/>
      <c r="BO1235" s="6"/>
      <c r="BP1235" s="6"/>
      <c r="BQ1235" s="6"/>
      <c r="BR1235" s="6"/>
      <c r="BS1235" s="6"/>
      <c r="BT1235" s="6"/>
      <c r="BU1235" s="6"/>
      <c r="BV1235" s="6"/>
      <c r="BW1235" s="6"/>
      <c r="BX1235" s="6"/>
      <c r="BY1235" s="6"/>
      <c r="BZ1235" s="6"/>
      <c r="CA1235" s="6"/>
      <c r="CB1235" s="6"/>
    </row>
    <row r="1236" spans="21:80" ht="34.15" customHeight="1">
      <c r="U1236" s="15"/>
      <c r="V1236" s="15"/>
      <c r="W1236" s="15"/>
      <c r="X1236" s="15"/>
      <c r="Y1236" s="15"/>
      <c r="Z1236" s="15"/>
      <c r="AA1236" s="15"/>
      <c r="AB1236" s="15"/>
      <c r="AC1236" s="15"/>
      <c r="AD1236" s="15"/>
      <c r="AE1236" s="15"/>
      <c r="AF1236" s="15"/>
      <c r="AG1236" s="15"/>
      <c r="AH1236" s="15"/>
      <c r="AI1236" s="15"/>
      <c r="AJ1236" s="15"/>
      <c r="AK1236" s="15"/>
      <c r="AL1236" s="15"/>
      <c r="AM1236" s="15"/>
      <c r="AN1236" s="15"/>
      <c r="AO1236" s="15"/>
      <c r="AP1236" s="15"/>
      <c r="AQ1236" s="15"/>
      <c r="AR1236" s="15"/>
      <c r="AS1236" s="15"/>
      <c r="AT1236" s="15"/>
      <c r="AU1236" s="15"/>
      <c r="AV1236" s="15"/>
      <c r="AW1236" s="15"/>
      <c r="AX1236" s="15"/>
      <c r="AY1236" s="6"/>
      <c r="AZ1236" s="6"/>
      <c r="BA1236" s="6"/>
      <c r="BB1236" s="6"/>
      <c r="BC1236" s="6"/>
      <c r="BD1236" s="6"/>
      <c r="BE1236" s="6"/>
      <c r="BF1236" s="6"/>
      <c r="BG1236" s="6"/>
      <c r="BH1236" s="6"/>
      <c r="BI1236" s="6"/>
      <c r="BJ1236" s="6"/>
      <c r="BK1236" s="6"/>
      <c r="BL1236" s="6"/>
      <c r="BM1236" s="6"/>
      <c r="BN1236" s="6"/>
      <c r="BO1236" s="6"/>
      <c r="BP1236" s="6"/>
      <c r="BQ1236" s="6"/>
      <c r="BR1236" s="6"/>
      <c r="BS1236" s="6"/>
      <c r="BT1236" s="6"/>
      <c r="BU1236" s="6"/>
      <c r="BV1236" s="6"/>
      <c r="BW1236" s="6"/>
      <c r="BX1236" s="6"/>
      <c r="BY1236" s="6"/>
      <c r="BZ1236" s="6"/>
      <c r="CA1236" s="6"/>
      <c r="CB1236" s="6"/>
    </row>
    <row r="1237" spans="21:80" ht="34.15" customHeight="1">
      <c r="U1237" s="15"/>
      <c r="V1237" s="15"/>
      <c r="W1237" s="15"/>
      <c r="X1237" s="15"/>
      <c r="Y1237" s="15"/>
      <c r="Z1237" s="15"/>
      <c r="AA1237" s="15"/>
      <c r="AB1237" s="15"/>
      <c r="AC1237" s="15"/>
      <c r="AD1237" s="15"/>
      <c r="AE1237" s="15"/>
      <c r="AF1237" s="15"/>
      <c r="AG1237" s="15"/>
      <c r="AH1237" s="15"/>
      <c r="AI1237" s="15"/>
      <c r="AJ1237" s="15"/>
      <c r="AK1237" s="15"/>
      <c r="AL1237" s="15"/>
      <c r="AM1237" s="15"/>
      <c r="AN1237" s="15"/>
      <c r="AO1237" s="15"/>
      <c r="AP1237" s="15"/>
      <c r="AQ1237" s="15"/>
      <c r="AR1237" s="15"/>
      <c r="AS1237" s="15"/>
      <c r="AT1237" s="15"/>
      <c r="AU1237" s="15"/>
      <c r="AV1237" s="15"/>
      <c r="AW1237" s="15"/>
      <c r="AX1237" s="15"/>
      <c r="AY1237" s="6"/>
      <c r="AZ1237" s="6"/>
      <c r="BA1237" s="6"/>
      <c r="BB1237" s="6"/>
      <c r="BC1237" s="6"/>
      <c r="BD1237" s="6"/>
      <c r="BE1237" s="6"/>
      <c r="BF1237" s="6"/>
      <c r="BG1237" s="6"/>
      <c r="BH1237" s="6"/>
      <c r="BI1237" s="6"/>
      <c r="BJ1237" s="6"/>
      <c r="BK1237" s="6"/>
      <c r="BL1237" s="6"/>
      <c r="BM1237" s="6"/>
      <c r="BN1237" s="6"/>
      <c r="BO1237" s="6"/>
      <c r="BP1237" s="6"/>
      <c r="BQ1237" s="6"/>
      <c r="BR1237" s="6"/>
      <c r="BS1237" s="6"/>
      <c r="BT1237" s="6"/>
      <c r="BU1237" s="6"/>
      <c r="BV1237" s="6"/>
      <c r="BW1237" s="6"/>
      <c r="BX1237" s="6"/>
      <c r="BY1237" s="6"/>
      <c r="BZ1237" s="6"/>
      <c r="CA1237" s="6"/>
      <c r="CB1237" s="6"/>
    </row>
    <row r="1238" spans="21:80" ht="34.15" customHeight="1">
      <c r="U1238" s="15"/>
      <c r="V1238" s="15"/>
      <c r="W1238" s="15"/>
      <c r="X1238" s="15"/>
      <c r="Y1238" s="15"/>
      <c r="Z1238" s="15"/>
      <c r="AA1238" s="15"/>
      <c r="AB1238" s="15"/>
      <c r="AC1238" s="15"/>
      <c r="AD1238" s="15"/>
      <c r="AE1238" s="15"/>
      <c r="AF1238" s="15"/>
      <c r="AG1238" s="15"/>
      <c r="AH1238" s="15"/>
      <c r="AI1238" s="15"/>
      <c r="AJ1238" s="15"/>
      <c r="AK1238" s="15"/>
      <c r="AL1238" s="15"/>
      <c r="AM1238" s="15"/>
      <c r="AN1238" s="15"/>
      <c r="AO1238" s="15"/>
      <c r="AP1238" s="15"/>
      <c r="AQ1238" s="15"/>
      <c r="AR1238" s="15"/>
      <c r="AS1238" s="15"/>
      <c r="AT1238" s="15"/>
      <c r="AU1238" s="15"/>
      <c r="AV1238" s="15"/>
      <c r="AW1238" s="15"/>
      <c r="AX1238" s="15"/>
      <c r="AY1238" s="6"/>
      <c r="AZ1238" s="6"/>
      <c r="BA1238" s="6"/>
      <c r="BB1238" s="6"/>
      <c r="BC1238" s="6"/>
      <c r="BD1238" s="6"/>
      <c r="BE1238" s="6"/>
      <c r="BF1238" s="6"/>
      <c r="BG1238" s="6"/>
      <c r="BH1238" s="6"/>
      <c r="BI1238" s="6"/>
      <c r="BJ1238" s="6"/>
      <c r="BK1238" s="6"/>
      <c r="BL1238" s="6"/>
      <c r="BM1238" s="6"/>
      <c r="BN1238" s="6"/>
      <c r="BO1238" s="6"/>
      <c r="BP1238" s="6"/>
      <c r="BQ1238" s="6"/>
      <c r="BR1238" s="6"/>
      <c r="BS1238" s="6"/>
      <c r="BT1238" s="6"/>
      <c r="BU1238" s="6"/>
      <c r="BV1238" s="6"/>
      <c r="BW1238" s="6"/>
      <c r="BX1238" s="6"/>
      <c r="BY1238" s="6"/>
      <c r="BZ1238" s="6"/>
      <c r="CA1238" s="6"/>
      <c r="CB1238" s="6"/>
    </row>
    <row r="1239" spans="21:80" ht="34.15" customHeight="1">
      <c r="U1239" s="15"/>
      <c r="V1239" s="15"/>
      <c r="W1239" s="15"/>
      <c r="X1239" s="15"/>
      <c r="Y1239" s="15"/>
      <c r="Z1239" s="15"/>
      <c r="AA1239" s="15"/>
      <c r="AB1239" s="15"/>
      <c r="AC1239" s="15"/>
      <c r="AD1239" s="15"/>
      <c r="AE1239" s="15"/>
      <c r="AF1239" s="15"/>
      <c r="AG1239" s="15"/>
      <c r="AH1239" s="15"/>
      <c r="AI1239" s="15"/>
      <c r="AJ1239" s="15"/>
      <c r="AK1239" s="15"/>
      <c r="AL1239" s="15"/>
      <c r="AM1239" s="15"/>
      <c r="AN1239" s="15"/>
      <c r="AO1239" s="15"/>
      <c r="AP1239" s="15"/>
      <c r="AQ1239" s="15"/>
      <c r="AR1239" s="15"/>
      <c r="AS1239" s="15"/>
      <c r="AT1239" s="15"/>
      <c r="AU1239" s="15"/>
      <c r="AV1239" s="15"/>
      <c r="AW1239" s="15"/>
      <c r="AX1239" s="15"/>
      <c r="AY1239" s="6"/>
      <c r="AZ1239" s="6"/>
      <c r="BA1239" s="6"/>
      <c r="BB1239" s="6"/>
      <c r="BC1239" s="6"/>
      <c r="BD1239" s="6"/>
      <c r="BE1239" s="6"/>
      <c r="BF1239" s="6"/>
      <c r="BG1239" s="6"/>
      <c r="BH1239" s="6"/>
      <c r="BI1239" s="6"/>
      <c r="BJ1239" s="6"/>
      <c r="BK1239" s="6"/>
      <c r="BL1239" s="6"/>
      <c r="BM1239" s="6"/>
      <c r="BN1239" s="6"/>
      <c r="BO1239" s="6"/>
      <c r="BP1239" s="6"/>
      <c r="BQ1239" s="6"/>
      <c r="BR1239" s="6"/>
      <c r="BS1239" s="6"/>
      <c r="BT1239" s="6"/>
      <c r="BU1239" s="6"/>
      <c r="BV1239" s="6"/>
      <c r="BW1239" s="6"/>
      <c r="BX1239" s="6"/>
      <c r="BY1239" s="6"/>
      <c r="BZ1239" s="6"/>
      <c r="CA1239" s="6"/>
      <c r="CB1239" s="6"/>
    </row>
    <row r="1240" spans="21:80" ht="34.15" customHeight="1">
      <c r="U1240" s="15"/>
      <c r="V1240" s="15"/>
      <c r="W1240" s="15"/>
      <c r="X1240" s="15"/>
      <c r="Y1240" s="15"/>
      <c r="Z1240" s="15"/>
      <c r="AA1240" s="15"/>
      <c r="AB1240" s="15"/>
      <c r="AC1240" s="15"/>
      <c r="AD1240" s="15"/>
      <c r="AE1240" s="15"/>
      <c r="AF1240" s="15"/>
      <c r="AG1240" s="15"/>
      <c r="AH1240" s="15"/>
      <c r="AI1240" s="15"/>
      <c r="AJ1240" s="15"/>
      <c r="AK1240" s="15"/>
      <c r="AL1240" s="15"/>
      <c r="AM1240" s="15"/>
      <c r="AN1240" s="15"/>
      <c r="AO1240" s="15"/>
      <c r="AP1240" s="15"/>
      <c r="AQ1240" s="15"/>
      <c r="AR1240" s="15"/>
      <c r="AS1240" s="15"/>
      <c r="AT1240" s="15"/>
      <c r="AU1240" s="15"/>
      <c r="AV1240" s="15"/>
      <c r="AW1240" s="15"/>
      <c r="AX1240" s="15"/>
      <c r="AY1240" s="6"/>
      <c r="AZ1240" s="6"/>
      <c r="BA1240" s="6"/>
      <c r="BB1240" s="6"/>
      <c r="BC1240" s="6"/>
      <c r="BD1240" s="6"/>
      <c r="BE1240" s="6"/>
      <c r="BF1240" s="6"/>
      <c r="BG1240" s="6"/>
      <c r="BH1240" s="6"/>
      <c r="BI1240" s="6"/>
      <c r="BJ1240" s="6"/>
      <c r="BK1240" s="6"/>
      <c r="BL1240" s="6"/>
      <c r="BM1240" s="6"/>
      <c r="BN1240" s="6"/>
      <c r="BO1240" s="6"/>
      <c r="BP1240" s="6"/>
      <c r="BQ1240" s="6"/>
      <c r="BR1240" s="6"/>
      <c r="BS1240" s="6"/>
      <c r="BT1240" s="6"/>
      <c r="BU1240" s="6"/>
      <c r="BV1240" s="6"/>
      <c r="BW1240" s="6"/>
      <c r="BX1240" s="6"/>
      <c r="BY1240" s="6"/>
      <c r="BZ1240" s="6"/>
      <c r="CA1240" s="6"/>
      <c r="CB1240" s="6"/>
    </row>
    <row r="1241" spans="21:80" ht="34.15" customHeight="1">
      <c r="U1241" s="15"/>
      <c r="V1241" s="15"/>
      <c r="W1241" s="15"/>
      <c r="X1241" s="15"/>
      <c r="Y1241" s="15"/>
      <c r="Z1241" s="15"/>
      <c r="AA1241" s="15"/>
      <c r="AB1241" s="15"/>
      <c r="AC1241" s="15"/>
      <c r="AD1241" s="15"/>
      <c r="AE1241" s="15"/>
      <c r="AF1241" s="15"/>
      <c r="AG1241" s="15"/>
      <c r="AH1241" s="15"/>
      <c r="AI1241" s="15"/>
      <c r="AJ1241" s="15"/>
      <c r="AK1241" s="15"/>
      <c r="AL1241" s="15"/>
      <c r="AM1241" s="15"/>
      <c r="AN1241" s="15"/>
      <c r="AO1241" s="15"/>
      <c r="AP1241" s="15"/>
      <c r="AQ1241" s="15"/>
      <c r="AR1241" s="15"/>
      <c r="AS1241" s="15"/>
      <c r="AT1241" s="15"/>
      <c r="AU1241" s="15"/>
      <c r="AV1241" s="15"/>
      <c r="AW1241" s="15"/>
      <c r="AX1241" s="15"/>
      <c r="AY1241" s="6"/>
      <c r="AZ1241" s="6"/>
      <c r="BA1241" s="6"/>
      <c r="BB1241" s="6"/>
      <c r="BC1241" s="6"/>
      <c r="BD1241" s="6"/>
      <c r="BE1241" s="6"/>
      <c r="BF1241" s="6"/>
      <c r="BG1241" s="6"/>
      <c r="BH1241" s="6"/>
      <c r="BI1241" s="6"/>
      <c r="BJ1241" s="6"/>
      <c r="BK1241" s="6"/>
      <c r="BL1241" s="6"/>
      <c r="BM1241" s="6"/>
      <c r="BN1241" s="6"/>
      <c r="BO1241" s="6"/>
      <c r="BP1241" s="6"/>
      <c r="BQ1241" s="6"/>
      <c r="BR1241" s="6"/>
      <c r="BS1241" s="6"/>
      <c r="BT1241" s="6"/>
      <c r="BU1241" s="6"/>
      <c r="BV1241" s="6"/>
      <c r="BW1241" s="6"/>
      <c r="BX1241" s="6"/>
      <c r="BY1241" s="6"/>
      <c r="BZ1241" s="6"/>
      <c r="CA1241" s="6"/>
      <c r="CB1241" s="6"/>
    </row>
    <row r="1242" spans="21:80" ht="34.15" customHeight="1">
      <c r="U1242" s="15"/>
      <c r="V1242" s="15"/>
      <c r="W1242" s="15"/>
      <c r="X1242" s="15"/>
      <c r="Y1242" s="15"/>
      <c r="Z1242" s="15"/>
      <c r="AA1242" s="15"/>
      <c r="AB1242" s="15"/>
      <c r="AC1242" s="15"/>
      <c r="AD1242" s="15"/>
      <c r="AE1242" s="15"/>
      <c r="AF1242" s="15"/>
      <c r="AG1242" s="15"/>
      <c r="AH1242" s="15"/>
      <c r="AI1242" s="15"/>
      <c r="AJ1242" s="15"/>
      <c r="AK1242" s="15"/>
      <c r="AL1242" s="15"/>
      <c r="AM1242" s="15"/>
      <c r="AN1242" s="15"/>
      <c r="AO1242" s="15"/>
      <c r="AP1242" s="15"/>
      <c r="AQ1242" s="15"/>
      <c r="AR1242" s="15"/>
      <c r="AS1242" s="15"/>
      <c r="AT1242" s="15"/>
      <c r="AU1242" s="15"/>
      <c r="AV1242" s="15"/>
      <c r="AW1242" s="15"/>
      <c r="AX1242" s="15"/>
      <c r="AY1242" s="6"/>
      <c r="AZ1242" s="6"/>
      <c r="BA1242" s="6"/>
      <c r="BB1242" s="6"/>
      <c r="BC1242" s="6"/>
      <c r="BD1242" s="6"/>
      <c r="BE1242" s="6"/>
      <c r="BF1242" s="6"/>
      <c r="BG1242" s="6"/>
      <c r="BH1242" s="6"/>
      <c r="BI1242" s="6"/>
      <c r="BJ1242" s="6"/>
      <c r="BK1242" s="6"/>
      <c r="BL1242" s="6"/>
      <c r="BM1242" s="6"/>
      <c r="BN1242" s="6"/>
      <c r="BO1242" s="6"/>
      <c r="BP1242" s="6"/>
      <c r="BQ1242" s="6"/>
      <c r="BR1242" s="6"/>
      <c r="BS1242" s="6"/>
      <c r="BT1242" s="6"/>
      <c r="BU1242" s="6"/>
      <c r="BV1242" s="6"/>
      <c r="BW1242" s="6"/>
      <c r="BX1242" s="6"/>
      <c r="BY1242" s="6"/>
      <c r="BZ1242" s="6"/>
      <c r="CA1242" s="6"/>
      <c r="CB1242" s="6"/>
    </row>
    <row r="1243" spans="21:80" ht="34.15" customHeight="1">
      <c r="U1243" s="15"/>
      <c r="V1243" s="15"/>
      <c r="W1243" s="15"/>
      <c r="X1243" s="15"/>
      <c r="Y1243" s="15"/>
      <c r="Z1243" s="15"/>
      <c r="AA1243" s="15"/>
      <c r="AB1243" s="15"/>
      <c r="AC1243" s="15"/>
      <c r="AD1243" s="15"/>
      <c r="AE1243" s="15"/>
      <c r="AF1243" s="15"/>
      <c r="AG1243" s="15"/>
      <c r="AH1243" s="15"/>
      <c r="AI1243" s="15"/>
      <c r="AJ1243" s="15"/>
      <c r="AK1243" s="15"/>
      <c r="AL1243" s="15"/>
      <c r="AM1243" s="15"/>
      <c r="AN1243" s="15"/>
      <c r="AO1243" s="15"/>
      <c r="AP1243" s="15"/>
      <c r="AQ1243" s="15"/>
      <c r="AR1243" s="15"/>
      <c r="AS1243" s="15"/>
      <c r="AT1243" s="15"/>
      <c r="AU1243" s="15"/>
      <c r="AV1243" s="15"/>
      <c r="AW1243" s="15"/>
      <c r="AX1243" s="15"/>
      <c r="AY1243" s="6"/>
      <c r="AZ1243" s="6"/>
      <c r="BA1243" s="6"/>
      <c r="BB1243" s="6"/>
      <c r="BC1243" s="6"/>
      <c r="BD1243" s="6"/>
      <c r="BE1243" s="6"/>
      <c r="BF1243" s="6"/>
      <c r="BG1243" s="6"/>
      <c r="BH1243" s="6"/>
      <c r="BI1243" s="6"/>
      <c r="BJ1243" s="6"/>
      <c r="BK1243" s="6"/>
      <c r="BL1243" s="6"/>
      <c r="BM1243" s="6"/>
      <c r="BN1243" s="6"/>
      <c r="BO1243" s="6"/>
      <c r="BP1243" s="6"/>
      <c r="BQ1243" s="6"/>
      <c r="BR1243" s="6"/>
      <c r="BS1243" s="6"/>
      <c r="BT1243" s="6"/>
      <c r="BU1243" s="6"/>
      <c r="BV1243" s="6"/>
      <c r="BW1243" s="6"/>
      <c r="BX1243" s="6"/>
      <c r="BY1243" s="6"/>
      <c r="BZ1243" s="6"/>
      <c r="CA1243" s="6"/>
      <c r="CB1243" s="6"/>
    </row>
    <row r="1244" spans="21:80" ht="34.15" customHeight="1">
      <c r="U1244" s="15"/>
      <c r="V1244" s="15"/>
      <c r="W1244" s="15"/>
      <c r="X1244" s="15"/>
      <c r="Y1244" s="15"/>
      <c r="Z1244" s="15"/>
      <c r="AA1244" s="15"/>
      <c r="AB1244" s="15"/>
      <c r="AC1244" s="15"/>
      <c r="AD1244" s="15"/>
      <c r="AE1244" s="15"/>
      <c r="AF1244" s="15"/>
      <c r="AG1244" s="15"/>
      <c r="AH1244" s="15"/>
      <c r="AI1244" s="15"/>
      <c r="AJ1244" s="15"/>
      <c r="AK1244" s="15"/>
      <c r="AL1244" s="15"/>
      <c r="AM1244" s="15"/>
      <c r="AN1244" s="15"/>
      <c r="AO1244" s="15"/>
      <c r="AP1244" s="15"/>
      <c r="AQ1244" s="15"/>
      <c r="AR1244" s="15"/>
      <c r="AS1244" s="15"/>
      <c r="AT1244" s="15"/>
      <c r="AU1244" s="15"/>
      <c r="AV1244" s="15"/>
      <c r="AW1244" s="15"/>
      <c r="AX1244" s="15"/>
      <c r="AY1244" s="6"/>
      <c r="AZ1244" s="6"/>
      <c r="BA1244" s="6"/>
      <c r="BB1244" s="6"/>
      <c r="BC1244" s="6"/>
      <c r="BD1244" s="6"/>
      <c r="BE1244" s="6"/>
      <c r="BF1244" s="6"/>
      <c r="BG1244" s="6"/>
      <c r="BH1244" s="6"/>
      <c r="BI1244" s="6"/>
      <c r="BJ1244" s="6"/>
      <c r="BK1244" s="6"/>
      <c r="BL1244" s="6"/>
      <c r="BM1244" s="6"/>
      <c r="BN1244" s="6"/>
      <c r="BO1244" s="6"/>
      <c r="BP1244" s="6"/>
      <c r="BQ1244" s="6"/>
      <c r="BR1244" s="6"/>
      <c r="BS1244" s="6"/>
      <c r="BT1244" s="6"/>
      <c r="BU1244" s="6"/>
      <c r="BV1244" s="6"/>
      <c r="BW1244" s="6"/>
      <c r="BX1244" s="6"/>
      <c r="BY1244" s="6"/>
      <c r="BZ1244" s="6"/>
      <c r="CA1244" s="6"/>
      <c r="CB1244" s="6"/>
    </row>
    <row r="1245" spans="21:80" ht="34.15" customHeight="1">
      <c r="U1245" s="15"/>
      <c r="V1245" s="15"/>
      <c r="W1245" s="15"/>
      <c r="X1245" s="15"/>
      <c r="Y1245" s="15"/>
      <c r="Z1245" s="15"/>
      <c r="AA1245" s="15"/>
      <c r="AB1245" s="15"/>
      <c r="AC1245" s="15"/>
      <c r="AD1245" s="15"/>
      <c r="AE1245" s="15"/>
      <c r="AF1245" s="15"/>
      <c r="AG1245" s="15"/>
      <c r="AH1245" s="15"/>
      <c r="AI1245" s="15"/>
      <c r="AJ1245" s="15"/>
      <c r="AK1245" s="15"/>
      <c r="AL1245" s="15"/>
      <c r="AM1245" s="15"/>
      <c r="AN1245" s="15"/>
      <c r="AO1245" s="15"/>
      <c r="AP1245" s="15"/>
      <c r="AQ1245" s="15"/>
      <c r="AR1245" s="15"/>
      <c r="AS1245" s="15"/>
      <c r="AT1245" s="15"/>
      <c r="AU1245" s="15"/>
      <c r="AV1245" s="15"/>
      <c r="AW1245" s="15"/>
      <c r="AX1245" s="15"/>
      <c r="AY1245" s="6"/>
      <c r="AZ1245" s="6"/>
      <c r="BA1245" s="6"/>
      <c r="BB1245" s="6"/>
      <c r="BC1245" s="6"/>
      <c r="BD1245" s="6"/>
      <c r="BE1245" s="6"/>
      <c r="BF1245" s="6"/>
      <c r="BG1245" s="6"/>
      <c r="BH1245" s="6"/>
      <c r="BI1245" s="6"/>
      <c r="BJ1245" s="6"/>
      <c r="BK1245" s="6"/>
      <c r="BL1245" s="6"/>
      <c r="BM1245" s="6"/>
      <c r="BN1245" s="6"/>
      <c r="BO1245" s="6"/>
      <c r="BP1245" s="6"/>
      <c r="BQ1245" s="6"/>
      <c r="BR1245" s="6"/>
      <c r="BS1245" s="6"/>
      <c r="BT1245" s="6"/>
      <c r="BU1245" s="6"/>
      <c r="BV1245" s="6"/>
      <c r="BW1245" s="6"/>
      <c r="BX1245" s="6"/>
      <c r="BY1245" s="6"/>
      <c r="BZ1245" s="6"/>
      <c r="CA1245" s="6"/>
      <c r="CB1245" s="6"/>
    </row>
    <row r="1246" spans="21:80" ht="34.15" customHeight="1">
      <c r="U1246" s="15"/>
      <c r="V1246" s="15"/>
      <c r="W1246" s="15"/>
      <c r="X1246" s="15"/>
      <c r="Y1246" s="15"/>
      <c r="Z1246" s="15"/>
      <c r="AA1246" s="15"/>
      <c r="AB1246" s="15"/>
      <c r="AC1246" s="15"/>
      <c r="AD1246" s="15"/>
      <c r="AE1246" s="15"/>
      <c r="AF1246" s="15"/>
      <c r="AG1246" s="15"/>
      <c r="AH1246" s="15"/>
      <c r="AI1246" s="15"/>
      <c r="AJ1246" s="15"/>
      <c r="AK1246" s="15"/>
      <c r="AL1246" s="15"/>
      <c r="AM1246" s="15"/>
      <c r="AN1246" s="15"/>
      <c r="AO1246" s="15"/>
      <c r="AP1246" s="15"/>
      <c r="AQ1246" s="15"/>
      <c r="AR1246" s="15"/>
      <c r="AS1246" s="15"/>
      <c r="AT1246" s="15"/>
      <c r="AU1246" s="15"/>
      <c r="AV1246" s="15"/>
      <c r="AW1246" s="15"/>
      <c r="AX1246" s="15"/>
      <c r="AY1246" s="6"/>
      <c r="AZ1246" s="6"/>
      <c r="BA1246" s="6"/>
      <c r="BB1246" s="6"/>
      <c r="BC1246" s="6"/>
      <c r="BD1246" s="6"/>
      <c r="BE1246" s="6"/>
      <c r="BF1246" s="6"/>
      <c r="BG1246" s="6"/>
      <c r="BH1246" s="6"/>
      <c r="BI1246" s="6"/>
      <c r="BJ1246" s="6"/>
      <c r="BK1246" s="6"/>
      <c r="BL1246" s="6"/>
      <c r="BM1246" s="6"/>
      <c r="BN1246" s="6"/>
      <c r="BO1246" s="6"/>
      <c r="BP1246" s="6"/>
      <c r="BQ1246" s="6"/>
      <c r="BR1246" s="6"/>
      <c r="BS1246" s="6"/>
      <c r="BT1246" s="6"/>
      <c r="BU1246" s="6"/>
      <c r="BV1246" s="6"/>
      <c r="BW1246" s="6"/>
      <c r="BX1246" s="6"/>
      <c r="BY1246" s="6"/>
      <c r="BZ1246" s="6"/>
      <c r="CA1246" s="6"/>
      <c r="CB1246" s="6"/>
    </row>
    <row r="1247" spans="21:80" ht="34.15" customHeight="1">
      <c r="U1247" s="15"/>
      <c r="V1247" s="15"/>
      <c r="W1247" s="15"/>
      <c r="X1247" s="15"/>
      <c r="Y1247" s="15"/>
      <c r="Z1247" s="15"/>
      <c r="AA1247" s="15"/>
      <c r="AB1247" s="15"/>
      <c r="AC1247" s="15"/>
      <c r="AD1247" s="15"/>
      <c r="AE1247" s="15"/>
      <c r="AF1247" s="15"/>
      <c r="AG1247" s="15"/>
      <c r="AH1247" s="15"/>
      <c r="AI1247" s="15"/>
      <c r="AJ1247" s="15"/>
      <c r="AK1247" s="15"/>
      <c r="AL1247" s="15"/>
      <c r="AM1247" s="15"/>
      <c r="AN1247" s="15"/>
      <c r="AO1247" s="15"/>
      <c r="AP1247" s="15"/>
      <c r="AQ1247" s="15"/>
      <c r="AR1247" s="15"/>
      <c r="AS1247" s="15"/>
      <c r="AT1247" s="15"/>
      <c r="AU1247" s="15"/>
      <c r="AV1247" s="15"/>
      <c r="AW1247" s="15"/>
      <c r="AX1247" s="15"/>
      <c r="AY1247" s="6"/>
      <c r="AZ1247" s="6"/>
      <c r="BA1247" s="6"/>
      <c r="BB1247" s="6"/>
      <c r="BC1247" s="6"/>
      <c r="BD1247" s="6"/>
      <c r="BE1247" s="6"/>
      <c r="BF1247" s="6"/>
      <c r="BG1247" s="6"/>
      <c r="BH1247" s="6"/>
      <c r="BI1247" s="6"/>
      <c r="BJ1247" s="6"/>
      <c r="BK1247" s="6"/>
      <c r="BL1247" s="6"/>
      <c r="BM1247" s="6"/>
      <c r="BN1247" s="6"/>
      <c r="BO1247" s="6"/>
      <c r="BP1247" s="6"/>
      <c r="BQ1247" s="6"/>
      <c r="BR1247" s="6"/>
      <c r="BS1247" s="6"/>
      <c r="BT1247" s="6"/>
      <c r="BU1247" s="6"/>
      <c r="BV1247" s="6"/>
      <c r="BW1247" s="6"/>
      <c r="BX1247" s="6"/>
      <c r="BY1247" s="6"/>
      <c r="BZ1247" s="6"/>
      <c r="CA1247" s="6"/>
      <c r="CB1247" s="6"/>
    </row>
    <row r="1248" spans="21:80" ht="34.15" customHeight="1">
      <c r="U1248" s="15"/>
      <c r="V1248" s="15"/>
      <c r="W1248" s="15"/>
      <c r="X1248" s="15"/>
      <c r="Y1248" s="15"/>
      <c r="Z1248" s="15"/>
      <c r="AA1248" s="15"/>
      <c r="AB1248" s="15"/>
      <c r="AC1248" s="15"/>
      <c r="AD1248" s="15"/>
      <c r="AE1248" s="15"/>
      <c r="AF1248" s="15"/>
      <c r="AG1248" s="15"/>
      <c r="AH1248" s="15"/>
      <c r="AI1248" s="15"/>
      <c r="AJ1248" s="15"/>
      <c r="AK1248" s="15"/>
      <c r="AL1248" s="15"/>
      <c r="AM1248" s="15"/>
      <c r="AN1248" s="15"/>
      <c r="AO1248" s="15"/>
      <c r="AP1248" s="15"/>
      <c r="AQ1248" s="15"/>
      <c r="AR1248" s="15"/>
      <c r="AS1248" s="15"/>
      <c r="AT1248" s="15"/>
      <c r="AU1248" s="15"/>
      <c r="AV1248" s="15"/>
      <c r="AW1248" s="15"/>
      <c r="AX1248" s="15"/>
      <c r="AY1248" s="6"/>
      <c r="AZ1248" s="6"/>
      <c r="BA1248" s="6"/>
      <c r="BB1248" s="6"/>
      <c r="BC1248" s="6"/>
      <c r="BD1248" s="6"/>
      <c r="BE1248" s="6"/>
      <c r="BF1248" s="6"/>
      <c r="BG1248" s="6"/>
      <c r="BH1248" s="6"/>
      <c r="BI1248" s="6"/>
      <c r="BJ1248" s="6"/>
      <c r="BK1248" s="6"/>
      <c r="BL1248" s="6"/>
      <c r="BM1248" s="6"/>
      <c r="BN1248" s="6"/>
      <c r="BO1248" s="6"/>
      <c r="BP1248" s="6"/>
      <c r="BQ1248" s="6"/>
      <c r="BR1248" s="6"/>
      <c r="BS1248" s="6"/>
      <c r="BT1248" s="6"/>
      <c r="BU1248" s="6"/>
      <c r="BV1248" s="6"/>
      <c r="BW1248" s="6"/>
      <c r="BX1248" s="6"/>
      <c r="BY1248" s="6"/>
      <c r="BZ1248" s="6"/>
      <c r="CA1248" s="6"/>
      <c r="CB1248" s="6"/>
    </row>
    <row r="1249" spans="21:80" ht="34.15" customHeight="1">
      <c r="U1249" s="15"/>
      <c r="V1249" s="15"/>
      <c r="W1249" s="15"/>
      <c r="X1249" s="15"/>
      <c r="Y1249" s="15"/>
      <c r="Z1249" s="15"/>
      <c r="AA1249" s="15"/>
      <c r="AB1249" s="15"/>
      <c r="AC1249" s="15"/>
      <c r="AD1249" s="15"/>
      <c r="AE1249" s="15"/>
      <c r="AF1249" s="15"/>
      <c r="AG1249" s="15"/>
      <c r="AH1249" s="15"/>
      <c r="AI1249" s="15"/>
      <c r="AJ1249" s="15"/>
      <c r="AK1249" s="15"/>
      <c r="AL1249" s="15"/>
      <c r="AM1249" s="15"/>
      <c r="AN1249" s="15"/>
      <c r="AO1249" s="15"/>
      <c r="AP1249" s="15"/>
      <c r="AQ1249" s="15"/>
      <c r="AR1249" s="15"/>
      <c r="AS1249" s="15"/>
      <c r="AT1249" s="15"/>
      <c r="AU1249" s="15"/>
      <c r="AV1249" s="15"/>
      <c r="AW1249" s="15"/>
      <c r="AX1249" s="15"/>
      <c r="AY1249" s="6"/>
      <c r="AZ1249" s="6"/>
      <c r="BA1249" s="6"/>
      <c r="BB1249" s="6"/>
      <c r="BC1249" s="6"/>
      <c r="BD1249" s="6"/>
      <c r="BE1249" s="6"/>
      <c r="BF1249" s="6"/>
      <c r="BG1249" s="6"/>
      <c r="BH1249" s="6"/>
      <c r="BI1249" s="6"/>
      <c r="BJ1249" s="6"/>
      <c r="BK1249" s="6"/>
      <c r="BL1249" s="6"/>
      <c r="BM1249" s="6"/>
      <c r="BN1249" s="6"/>
      <c r="BO1249" s="6"/>
      <c r="BP1249" s="6"/>
      <c r="BQ1249" s="6"/>
      <c r="BR1249" s="6"/>
      <c r="BS1249" s="6"/>
      <c r="BT1249" s="6"/>
      <c r="BU1249" s="6"/>
      <c r="BV1249" s="6"/>
      <c r="BW1249" s="6"/>
      <c r="BX1249" s="6"/>
      <c r="BY1249" s="6"/>
      <c r="BZ1249" s="6"/>
      <c r="CA1249" s="6"/>
      <c r="CB1249" s="6"/>
    </row>
    <row r="1250" spans="21:80" ht="34.15" customHeight="1">
      <c r="U1250" s="15"/>
      <c r="V1250" s="15"/>
      <c r="W1250" s="15"/>
      <c r="X1250" s="15"/>
      <c r="Y1250" s="15"/>
      <c r="Z1250" s="15"/>
      <c r="AA1250" s="15"/>
      <c r="AB1250" s="15"/>
      <c r="AC1250" s="15"/>
      <c r="AD1250" s="15"/>
      <c r="AE1250" s="15"/>
      <c r="AF1250" s="15"/>
      <c r="AG1250" s="15"/>
      <c r="AH1250" s="15"/>
      <c r="AI1250" s="15"/>
      <c r="AJ1250" s="15"/>
      <c r="AK1250" s="15"/>
      <c r="AL1250" s="15"/>
      <c r="AM1250" s="15"/>
      <c r="AN1250" s="15"/>
      <c r="AO1250" s="15"/>
      <c r="AP1250" s="15"/>
      <c r="AQ1250" s="15"/>
      <c r="AR1250" s="15"/>
      <c r="AS1250" s="15"/>
      <c r="AT1250" s="15"/>
      <c r="AU1250" s="15"/>
      <c r="AV1250" s="15"/>
      <c r="AW1250" s="15"/>
      <c r="AX1250" s="15"/>
      <c r="AY1250" s="6"/>
      <c r="AZ1250" s="6"/>
      <c r="BA1250" s="6"/>
      <c r="BB1250" s="6"/>
      <c r="BC1250" s="6"/>
      <c r="BD1250" s="6"/>
      <c r="BE1250" s="6"/>
      <c r="BF1250" s="6"/>
      <c r="BG1250" s="6"/>
      <c r="BH1250" s="6"/>
      <c r="BI1250" s="6"/>
      <c r="BJ1250" s="6"/>
      <c r="BK1250" s="6"/>
      <c r="BL1250" s="6"/>
      <c r="BM1250" s="6"/>
      <c r="BN1250" s="6"/>
      <c r="BO1250" s="6"/>
      <c r="BP1250" s="6"/>
      <c r="BQ1250" s="6"/>
      <c r="BR1250" s="6"/>
      <c r="BS1250" s="6"/>
      <c r="BT1250" s="6"/>
      <c r="BU1250" s="6"/>
      <c r="BV1250" s="6"/>
      <c r="BW1250" s="6"/>
      <c r="BX1250" s="6"/>
      <c r="BY1250" s="6"/>
      <c r="BZ1250" s="6"/>
      <c r="CA1250" s="6"/>
      <c r="CB1250" s="6"/>
    </row>
    <row r="1251" spans="21:80" ht="34.15" customHeight="1">
      <c r="U1251" s="15"/>
      <c r="V1251" s="15"/>
      <c r="W1251" s="15"/>
      <c r="X1251" s="15"/>
      <c r="Y1251" s="15"/>
      <c r="Z1251" s="15"/>
      <c r="AA1251" s="15"/>
      <c r="AB1251" s="15"/>
      <c r="AC1251" s="15"/>
      <c r="AD1251" s="15"/>
      <c r="AE1251" s="15"/>
      <c r="AF1251" s="15"/>
      <c r="AG1251" s="15"/>
      <c r="AH1251" s="15"/>
      <c r="AI1251" s="15"/>
      <c r="AJ1251" s="15"/>
      <c r="AK1251" s="15"/>
      <c r="AL1251" s="15"/>
      <c r="AM1251" s="15"/>
      <c r="AN1251" s="15"/>
      <c r="AO1251" s="15"/>
      <c r="AP1251" s="15"/>
      <c r="AQ1251" s="15"/>
      <c r="AR1251" s="15"/>
      <c r="AS1251" s="15"/>
      <c r="AT1251" s="15"/>
      <c r="AU1251" s="15"/>
      <c r="AV1251" s="15"/>
      <c r="AW1251" s="15"/>
      <c r="AX1251" s="15"/>
      <c r="AY1251" s="6"/>
      <c r="AZ1251" s="6"/>
      <c r="BA1251" s="6"/>
      <c r="BB1251" s="6"/>
      <c r="BC1251" s="6"/>
      <c r="BD1251" s="6"/>
      <c r="BE1251" s="6"/>
      <c r="BF1251" s="6"/>
      <c r="BG1251" s="6"/>
      <c r="BH1251" s="6"/>
      <c r="BI1251" s="6"/>
      <c r="BJ1251" s="6"/>
      <c r="BK1251" s="6"/>
      <c r="BL1251" s="6"/>
      <c r="BM1251" s="6"/>
      <c r="BN1251" s="6"/>
      <c r="BO1251" s="6"/>
      <c r="BP1251" s="6"/>
      <c r="BQ1251" s="6"/>
      <c r="BR1251" s="6"/>
      <c r="BS1251" s="6"/>
      <c r="BT1251" s="6"/>
      <c r="BU1251" s="6"/>
      <c r="BV1251" s="6"/>
      <c r="BW1251" s="6"/>
      <c r="BX1251" s="6"/>
      <c r="BY1251" s="6"/>
      <c r="BZ1251" s="6"/>
      <c r="CA1251" s="6"/>
      <c r="CB1251" s="6"/>
    </row>
    <row r="1252" spans="21:80" ht="34.15" customHeight="1">
      <c r="U1252" s="15"/>
      <c r="V1252" s="15"/>
      <c r="W1252" s="15"/>
      <c r="X1252" s="15"/>
      <c r="Y1252" s="15"/>
      <c r="Z1252" s="15"/>
      <c r="AA1252" s="15"/>
      <c r="AB1252" s="15"/>
      <c r="AC1252" s="15"/>
      <c r="AD1252" s="15"/>
      <c r="AE1252" s="15"/>
      <c r="AF1252" s="15"/>
      <c r="AG1252" s="15"/>
      <c r="AH1252" s="15"/>
      <c r="AI1252" s="15"/>
      <c r="AJ1252" s="15"/>
      <c r="AK1252" s="15"/>
      <c r="AL1252" s="15"/>
      <c r="AM1252" s="15"/>
      <c r="AN1252" s="15"/>
      <c r="AO1252" s="15"/>
      <c r="AP1252" s="15"/>
      <c r="AQ1252" s="15"/>
      <c r="AR1252" s="15"/>
      <c r="AS1252" s="15"/>
      <c r="AT1252" s="15"/>
      <c r="AU1252" s="15"/>
      <c r="AV1252" s="15"/>
      <c r="AW1252" s="15"/>
      <c r="AX1252" s="15"/>
      <c r="AY1252" s="6"/>
      <c r="AZ1252" s="6"/>
      <c r="BA1252" s="6"/>
      <c r="BB1252" s="6"/>
      <c r="BC1252" s="6"/>
      <c r="BD1252" s="6"/>
      <c r="BE1252" s="6"/>
      <c r="BF1252" s="6"/>
      <c r="BG1252" s="6"/>
      <c r="BH1252" s="6"/>
      <c r="BI1252" s="6"/>
      <c r="BJ1252" s="6"/>
      <c r="BK1252" s="6"/>
      <c r="BL1252" s="6"/>
      <c r="BM1252" s="6"/>
      <c r="BN1252" s="6"/>
      <c r="BO1252" s="6"/>
      <c r="BP1252" s="6"/>
      <c r="BQ1252" s="6"/>
      <c r="BR1252" s="6"/>
      <c r="BS1252" s="6"/>
      <c r="BT1252" s="6"/>
      <c r="BU1252" s="6"/>
      <c r="BV1252" s="6"/>
      <c r="BW1252" s="6"/>
      <c r="BX1252" s="6"/>
      <c r="BY1252" s="6"/>
      <c r="BZ1252" s="6"/>
      <c r="CA1252" s="6"/>
      <c r="CB1252" s="6"/>
    </row>
    <row r="1253" spans="21:80" ht="34.15" customHeight="1">
      <c r="U1253" s="15"/>
      <c r="V1253" s="15"/>
      <c r="W1253" s="15"/>
      <c r="X1253" s="15"/>
      <c r="Y1253" s="15"/>
      <c r="Z1253" s="15"/>
      <c r="AA1253" s="15"/>
      <c r="AB1253" s="15"/>
      <c r="AC1253" s="15"/>
      <c r="AD1253" s="15"/>
      <c r="AE1253" s="15"/>
      <c r="AF1253" s="15"/>
      <c r="AG1253" s="15"/>
      <c r="AH1253" s="15"/>
      <c r="AI1253" s="15"/>
      <c r="AJ1253" s="15"/>
      <c r="AK1253" s="15"/>
      <c r="AL1253" s="15"/>
      <c r="AM1253" s="15"/>
      <c r="AN1253" s="15"/>
      <c r="AO1253" s="15"/>
      <c r="AP1253" s="15"/>
      <c r="AQ1253" s="15"/>
      <c r="AR1253" s="15"/>
      <c r="AS1253" s="15"/>
      <c r="AT1253" s="15"/>
      <c r="AU1253" s="15"/>
      <c r="AV1253" s="15"/>
      <c r="AW1253" s="15"/>
      <c r="AX1253" s="15"/>
      <c r="AY1253" s="6"/>
      <c r="AZ1253" s="6"/>
      <c r="BA1253" s="6"/>
      <c r="BB1253" s="6"/>
      <c r="BC1253" s="6"/>
      <c r="BD1253" s="6"/>
      <c r="BE1253" s="6"/>
      <c r="BF1253" s="6"/>
      <c r="BG1253" s="6"/>
      <c r="BH1253" s="6"/>
      <c r="BI1253" s="6"/>
      <c r="BJ1253" s="6"/>
      <c r="BK1253" s="6"/>
      <c r="BL1253" s="6"/>
      <c r="BM1253" s="6"/>
      <c r="BN1253" s="6"/>
      <c r="BO1253" s="6"/>
      <c r="BP1253" s="6"/>
      <c r="BQ1253" s="6"/>
      <c r="BR1253" s="6"/>
      <c r="BS1253" s="6"/>
      <c r="BT1253" s="6"/>
      <c r="BU1253" s="6"/>
      <c r="BV1253" s="6"/>
      <c r="BW1253" s="6"/>
      <c r="BX1253" s="6"/>
      <c r="BY1253" s="6"/>
      <c r="BZ1253" s="6"/>
      <c r="CA1253" s="6"/>
      <c r="CB1253" s="6"/>
    </row>
    <row r="1254" spans="21:80" ht="34.15" customHeight="1">
      <c r="U1254" s="15"/>
      <c r="V1254" s="15"/>
      <c r="W1254" s="15"/>
      <c r="X1254" s="15"/>
      <c r="Y1254" s="15"/>
      <c r="Z1254" s="15"/>
      <c r="AA1254" s="15"/>
      <c r="AB1254" s="15"/>
      <c r="AC1254" s="15"/>
      <c r="AD1254" s="15"/>
      <c r="AE1254" s="15"/>
      <c r="AF1254" s="15"/>
      <c r="AG1254" s="15"/>
      <c r="AH1254" s="15"/>
      <c r="AI1254" s="15"/>
      <c r="AJ1254" s="15"/>
      <c r="AK1254" s="15"/>
      <c r="AL1254" s="15"/>
      <c r="AM1254" s="15"/>
      <c r="AN1254" s="15"/>
      <c r="AO1254" s="15"/>
      <c r="AP1254" s="15"/>
      <c r="AQ1254" s="15"/>
      <c r="AR1254" s="15"/>
      <c r="AS1254" s="15"/>
      <c r="AT1254" s="15"/>
      <c r="AU1254" s="15"/>
      <c r="AV1254" s="15"/>
      <c r="AW1254" s="15"/>
      <c r="AX1254" s="15"/>
      <c r="AY1254" s="6"/>
      <c r="AZ1254" s="6"/>
      <c r="BA1254" s="6"/>
      <c r="BB1254" s="6"/>
      <c r="BC1254" s="6"/>
      <c r="BD1254" s="6"/>
      <c r="BE1254" s="6"/>
      <c r="BF1254" s="6"/>
      <c r="BG1254" s="6"/>
      <c r="BH1254" s="6"/>
      <c r="BI1254" s="6"/>
      <c r="BJ1254" s="6"/>
      <c r="BK1254" s="6"/>
      <c r="BL1254" s="6"/>
      <c r="BM1254" s="6"/>
      <c r="BN1254" s="6"/>
      <c r="BO1254" s="6"/>
      <c r="BP1254" s="6"/>
      <c r="BQ1254" s="6"/>
      <c r="BR1254" s="6"/>
      <c r="BS1254" s="6"/>
      <c r="BT1254" s="6"/>
      <c r="BU1254" s="6"/>
      <c r="BV1254" s="6"/>
      <c r="BW1254" s="6"/>
      <c r="BX1254" s="6"/>
      <c r="BY1254" s="6"/>
      <c r="BZ1254" s="6"/>
      <c r="CA1254" s="6"/>
      <c r="CB1254" s="6"/>
    </row>
    <row r="1255" spans="21:80" ht="34.15" customHeight="1">
      <c r="U1255" s="15"/>
      <c r="V1255" s="15"/>
      <c r="W1255" s="15"/>
      <c r="X1255" s="15"/>
      <c r="Y1255" s="15"/>
      <c r="Z1255" s="15"/>
      <c r="AA1255" s="15"/>
      <c r="AB1255" s="15"/>
      <c r="AC1255" s="15"/>
      <c r="AD1255" s="15"/>
      <c r="AE1255" s="15"/>
      <c r="AF1255" s="15"/>
      <c r="AG1255" s="15"/>
      <c r="AH1255" s="15"/>
      <c r="AI1255" s="15"/>
      <c r="AJ1255" s="15"/>
      <c r="AK1255" s="15"/>
      <c r="AL1255" s="15"/>
      <c r="AM1255" s="15"/>
      <c r="AN1255" s="15"/>
      <c r="AO1255" s="15"/>
      <c r="AP1255" s="15"/>
      <c r="AQ1255" s="15"/>
      <c r="AR1255" s="15"/>
      <c r="AS1255" s="15"/>
      <c r="AT1255" s="15"/>
      <c r="AU1255" s="15"/>
      <c r="AV1255" s="15"/>
      <c r="AW1255" s="15"/>
      <c r="AX1255" s="15"/>
      <c r="AY1255" s="6"/>
      <c r="AZ1255" s="6"/>
      <c r="BA1255" s="6"/>
      <c r="BB1255" s="6"/>
      <c r="BC1255" s="6"/>
      <c r="BD1255" s="6"/>
      <c r="BE1255" s="6"/>
      <c r="BF1255" s="6"/>
      <c r="BG1255" s="6"/>
      <c r="BH1255" s="6"/>
      <c r="BI1255" s="6"/>
      <c r="BJ1255" s="6"/>
      <c r="BK1255" s="6"/>
      <c r="BL1255" s="6"/>
      <c r="BM1255" s="6"/>
      <c r="BN1255" s="6"/>
      <c r="BO1255" s="6"/>
      <c r="BP1255" s="6"/>
      <c r="BQ1255" s="6"/>
      <c r="BR1255" s="6"/>
      <c r="BS1255" s="6"/>
      <c r="BT1255" s="6"/>
      <c r="BU1255" s="6"/>
      <c r="BV1255" s="6"/>
      <c r="BW1255" s="6"/>
      <c r="BX1255" s="6"/>
      <c r="BY1255" s="6"/>
      <c r="BZ1255" s="6"/>
      <c r="CA1255" s="6"/>
      <c r="CB1255" s="6"/>
    </row>
    <row r="1256" spans="21:80" ht="34.15" customHeight="1">
      <c r="U1256" s="15"/>
      <c r="V1256" s="15"/>
      <c r="W1256" s="15"/>
      <c r="X1256" s="15"/>
      <c r="Y1256" s="15"/>
      <c r="Z1256" s="15"/>
      <c r="AA1256" s="15"/>
      <c r="AB1256" s="15"/>
      <c r="AC1256" s="15"/>
      <c r="AD1256" s="15"/>
      <c r="AE1256" s="15"/>
      <c r="AF1256" s="15"/>
      <c r="AG1256" s="15"/>
      <c r="AH1256" s="15"/>
      <c r="AI1256" s="15"/>
      <c r="AJ1256" s="15"/>
      <c r="AK1256" s="15"/>
      <c r="AL1256" s="15"/>
      <c r="AM1256" s="15"/>
      <c r="AN1256" s="15"/>
      <c r="AO1256" s="15"/>
      <c r="AP1256" s="15"/>
      <c r="AQ1256" s="15"/>
      <c r="AR1256" s="15"/>
      <c r="AS1256" s="15"/>
      <c r="AT1256" s="15"/>
      <c r="AU1256" s="15"/>
      <c r="AV1256" s="15"/>
      <c r="AW1256" s="15"/>
      <c r="AX1256" s="15"/>
      <c r="AY1256" s="6"/>
      <c r="AZ1256" s="6"/>
      <c r="BA1256" s="6"/>
      <c r="BB1256" s="6"/>
      <c r="BC1256" s="6"/>
      <c r="BD1256" s="6"/>
      <c r="BE1256" s="6"/>
      <c r="BF1256" s="6"/>
      <c r="BG1256" s="6"/>
      <c r="BH1256" s="6"/>
      <c r="BI1256" s="6"/>
      <c r="BJ1256" s="6"/>
      <c r="BK1256" s="6"/>
      <c r="BL1256" s="6"/>
      <c r="BM1256" s="6"/>
      <c r="BN1256" s="6"/>
      <c r="BO1256" s="6"/>
      <c r="BP1256" s="6"/>
      <c r="BQ1256" s="6"/>
      <c r="BR1256" s="6"/>
      <c r="BS1256" s="6"/>
      <c r="BT1256" s="6"/>
      <c r="BU1256" s="6"/>
      <c r="BV1256" s="6"/>
      <c r="BW1256" s="6"/>
      <c r="BX1256" s="6"/>
      <c r="BY1256" s="6"/>
      <c r="BZ1256" s="6"/>
      <c r="CA1256" s="6"/>
      <c r="CB1256" s="6"/>
    </row>
    <row r="1257" spans="21:80" ht="34.15" customHeight="1">
      <c r="U1257" s="15"/>
      <c r="V1257" s="15"/>
      <c r="W1257" s="15"/>
      <c r="X1257" s="15"/>
      <c r="Y1257" s="15"/>
      <c r="Z1257" s="15"/>
      <c r="AA1257" s="15"/>
      <c r="AB1257" s="15"/>
      <c r="AC1257" s="15"/>
      <c r="AD1257" s="15"/>
      <c r="AE1257" s="15"/>
      <c r="AF1257" s="15"/>
      <c r="AG1257" s="15"/>
      <c r="AH1257" s="15"/>
      <c r="AI1257" s="15"/>
      <c r="AJ1257" s="15"/>
      <c r="AK1257" s="15"/>
      <c r="AL1257" s="15"/>
      <c r="AM1257" s="15"/>
      <c r="AN1257" s="15"/>
      <c r="AO1257" s="15"/>
      <c r="AP1257" s="15"/>
      <c r="AQ1257" s="15"/>
      <c r="AR1257" s="15"/>
      <c r="AS1257" s="15"/>
      <c r="AT1257" s="15"/>
      <c r="AU1257" s="15"/>
      <c r="AV1257" s="15"/>
      <c r="AW1257" s="15"/>
      <c r="AX1257" s="15"/>
      <c r="AY1257" s="6"/>
      <c r="AZ1257" s="6"/>
      <c r="BA1257" s="6"/>
      <c r="BB1257" s="6"/>
      <c r="BC1257" s="6"/>
      <c r="BD1257" s="6"/>
      <c r="BE1257" s="6"/>
      <c r="BF1257" s="6"/>
      <c r="BG1257" s="6"/>
      <c r="BH1257" s="6"/>
      <c r="BI1257" s="6"/>
      <c r="BJ1257" s="6"/>
      <c r="BK1257" s="6"/>
      <c r="BL1257" s="6"/>
      <c r="BM1257" s="6"/>
      <c r="BN1257" s="6"/>
      <c r="BO1257" s="6"/>
      <c r="BP1257" s="6"/>
      <c r="BQ1257" s="6"/>
      <c r="BR1257" s="6"/>
      <c r="BS1257" s="6"/>
      <c r="BT1257" s="6"/>
      <c r="BU1257" s="6"/>
      <c r="BV1257" s="6"/>
      <c r="BW1257" s="6"/>
      <c r="BX1257" s="6"/>
      <c r="BY1257" s="6"/>
      <c r="BZ1257" s="6"/>
      <c r="CA1257" s="6"/>
      <c r="CB1257" s="6"/>
    </row>
    <row r="1258" spans="21:80" ht="34.15" customHeight="1">
      <c r="U1258" s="15"/>
      <c r="V1258" s="15"/>
      <c r="W1258" s="15"/>
      <c r="X1258" s="15"/>
      <c r="Y1258" s="15"/>
      <c r="Z1258" s="15"/>
      <c r="AA1258" s="15"/>
      <c r="AB1258" s="15"/>
      <c r="AC1258" s="15"/>
      <c r="AD1258" s="15"/>
      <c r="AE1258" s="15"/>
      <c r="AF1258" s="15"/>
      <c r="AG1258" s="15"/>
      <c r="AH1258" s="15"/>
      <c r="AI1258" s="15"/>
      <c r="AJ1258" s="15"/>
      <c r="AK1258" s="15"/>
      <c r="AL1258" s="15"/>
      <c r="AM1258" s="15"/>
      <c r="AN1258" s="15"/>
      <c r="AO1258" s="15"/>
      <c r="AP1258" s="15"/>
      <c r="AQ1258" s="15"/>
      <c r="AR1258" s="15"/>
      <c r="AS1258" s="15"/>
      <c r="AT1258" s="15"/>
      <c r="AU1258" s="15"/>
      <c r="AV1258" s="15"/>
      <c r="AW1258" s="15"/>
      <c r="AX1258" s="15"/>
      <c r="AY1258" s="6"/>
      <c r="AZ1258" s="6"/>
      <c r="BA1258" s="6"/>
      <c r="BB1258" s="6"/>
      <c r="BC1258" s="6"/>
      <c r="BD1258" s="6"/>
      <c r="BE1258" s="6"/>
      <c r="BF1258" s="6"/>
      <c r="BG1258" s="6"/>
      <c r="BH1258" s="6"/>
      <c r="BI1258" s="6"/>
      <c r="BJ1258" s="6"/>
      <c r="BK1258" s="6"/>
      <c r="BL1258" s="6"/>
      <c r="BM1258" s="6"/>
      <c r="BN1258" s="6"/>
      <c r="BO1258" s="6"/>
      <c r="BP1258" s="6"/>
      <c r="BQ1258" s="6"/>
      <c r="BR1258" s="6"/>
      <c r="BS1258" s="6"/>
      <c r="BT1258" s="6"/>
      <c r="BU1258" s="6"/>
      <c r="BV1258" s="6"/>
      <c r="BW1258" s="6"/>
      <c r="BX1258" s="6"/>
      <c r="BY1258" s="6"/>
      <c r="BZ1258" s="6"/>
      <c r="CA1258" s="6"/>
      <c r="CB1258" s="6"/>
    </row>
    <row r="1259" spans="21:80" ht="34.15" customHeight="1">
      <c r="U1259" s="15"/>
      <c r="V1259" s="15"/>
      <c r="W1259" s="15"/>
      <c r="X1259" s="15"/>
      <c r="Y1259" s="15"/>
      <c r="Z1259" s="15"/>
      <c r="AA1259" s="15"/>
      <c r="AB1259" s="15"/>
      <c r="AC1259" s="15"/>
      <c r="AD1259" s="15"/>
      <c r="AE1259" s="15"/>
      <c r="AF1259" s="15"/>
      <c r="AG1259" s="15"/>
      <c r="AH1259" s="15"/>
      <c r="AI1259" s="15"/>
      <c r="AJ1259" s="15"/>
      <c r="AK1259" s="15"/>
      <c r="AL1259" s="15"/>
      <c r="AM1259" s="15"/>
      <c r="AN1259" s="15"/>
      <c r="AO1259" s="15"/>
      <c r="AP1259" s="15"/>
      <c r="AQ1259" s="15"/>
      <c r="AR1259" s="15"/>
      <c r="AS1259" s="15"/>
      <c r="AT1259" s="15"/>
      <c r="AU1259" s="15"/>
      <c r="AV1259" s="15"/>
      <c r="AW1259" s="15"/>
      <c r="AX1259" s="15"/>
      <c r="AY1259" s="6"/>
      <c r="AZ1259" s="6"/>
      <c r="BA1259" s="6"/>
      <c r="BB1259" s="6"/>
      <c r="BC1259" s="6"/>
      <c r="BD1259" s="6"/>
      <c r="BE1259" s="6"/>
      <c r="BF1259" s="6"/>
      <c r="BG1259" s="6"/>
      <c r="BH1259" s="6"/>
      <c r="BI1259" s="6"/>
      <c r="BJ1259" s="6"/>
      <c r="BK1259" s="6"/>
      <c r="BL1259" s="6"/>
      <c r="BM1259" s="6"/>
      <c r="BN1259" s="6"/>
      <c r="BO1259" s="6"/>
      <c r="BP1259" s="6"/>
      <c r="BQ1259" s="6"/>
      <c r="BR1259" s="6"/>
      <c r="BS1259" s="6"/>
      <c r="BT1259" s="6"/>
      <c r="BU1259" s="6"/>
      <c r="BV1259" s="6"/>
      <c r="BW1259" s="6"/>
      <c r="BX1259" s="6"/>
      <c r="BY1259" s="6"/>
      <c r="BZ1259" s="6"/>
      <c r="CA1259" s="6"/>
      <c r="CB1259" s="6"/>
    </row>
    <row r="1260" spans="21:80" ht="34.15" customHeight="1">
      <c r="U1260" s="15"/>
      <c r="V1260" s="15"/>
      <c r="W1260" s="15"/>
      <c r="X1260" s="15"/>
      <c r="Y1260" s="15"/>
      <c r="Z1260" s="15"/>
      <c r="AA1260" s="15"/>
      <c r="AB1260" s="15"/>
      <c r="AC1260" s="15"/>
      <c r="AD1260" s="15"/>
      <c r="AE1260" s="15"/>
      <c r="AF1260" s="15"/>
      <c r="AG1260" s="15"/>
      <c r="AH1260" s="15"/>
      <c r="AI1260" s="15"/>
      <c r="AJ1260" s="15"/>
      <c r="AK1260" s="15"/>
      <c r="AL1260" s="15"/>
      <c r="AM1260" s="15"/>
      <c r="AN1260" s="15"/>
      <c r="AO1260" s="15"/>
      <c r="AP1260" s="15"/>
      <c r="AQ1260" s="15"/>
      <c r="AR1260" s="15"/>
      <c r="AS1260" s="15"/>
      <c r="AT1260" s="15"/>
      <c r="AU1260" s="15"/>
      <c r="AV1260" s="15"/>
      <c r="AW1260" s="15"/>
      <c r="AX1260" s="15"/>
      <c r="AY1260" s="6"/>
      <c r="AZ1260" s="6"/>
      <c r="BA1260" s="6"/>
      <c r="BB1260" s="6"/>
      <c r="BC1260" s="6"/>
      <c r="BD1260" s="6"/>
      <c r="BE1260" s="6"/>
      <c r="BF1260" s="6"/>
      <c r="BG1260" s="6"/>
      <c r="BH1260" s="6"/>
      <c r="BI1260" s="6"/>
      <c r="BJ1260" s="6"/>
      <c r="BK1260" s="6"/>
      <c r="BL1260" s="6"/>
      <c r="BM1260" s="6"/>
      <c r="BN1260" s="6"/>
      <c r="BO1260" s="6"/>
      <c r="BP1260" s="6"/>
      <c r="BQ1260" s="6"/>
      <c r="BR1260" s="6"/>
      <c r="BS1260" s="6"/>
      <c r="BT1260" s="6"/>
      <c r="BU1260" s="6"/>
      <c r="BV1260" s="6"/>
      <c r="BW1260" s="6"/>
      <c r="BX1260" s="6"/>
      <c r="BY1260" s="6"/>
      <c r="BZ1260" s="6"/>
      <c r="CA1260" s="6"/>
      <c r="CB1260" s="6"/>
    </row>
    <row r="1261" spans="21:80" ht="34.15" customHeight="1">
      <c r="U1261" s="15"/>
      <c r="V1261" s="15"/>
      <c r="W1261" s="15"/>
      <c r="X1261" s="15"/>
      <c r="Y1261" s="15"/>
      <c r="Z1261" s="15"/>
      <c r="AA1261" s="15"/>
      <c r="AB1261" s="15"/>
      <c r="AC1261" s="15"/>
      <c r="AD1261" s="15"/>
      <c r="AE1261" s="15"/>
      <c r="AF1261" s="15"/>
      <c r="AG1261" s="15"/>
      <c r="AH1261" s="15"/>
      <c r="AI1261" s="15"/>
      <c r="AJ1261" s="15"/>
      <c r="AK1261" s="15"/>
      <c r="AL1261" s="15"/>
      <c r="AM1261" s="15"/>
      <c r="AN1261" s="15"/>
      <c r="AO1261" s="15"/>
      <c r="AP1261" s="15"/>
      <c r="AQ1261" s="15"/>
      <c r="AR1261" s="15"/>
      <c r="AS1261" s="15"/>
      <c r="AT1261" s="15"/>
      <c r="AU1261" s="15"/>
      <c r="AV1261" s="15"/>
      <c r="AW1261" s="15"/>
      <c r="AX1261" s="15"/>
      <c r="AY1261" s="6"/>
      <c r="AZ1261" s="6"/>
      <c r="BA1261" s="6"/>
      <c r="BB1261" s="6"/>
      <c r="BC1261" s="6"/>
      <c r="BD1261" s="6"/>
      <c r="BE1261" s="6"/>
      <c r="BF1261" s="6"/>
      <c r="BG1261" s="6"/>
      <c r="BH1261" s="6"/>
      <c r="BI1261" s="6"/>
      <c r="BJ1261" s="6"/>
      <c r="BK1261" s="6"/>
      <c r="BL1261" s="6"/>
      <c r="BM1261" s="6"/>
      <c r="BN1261" s="6"/>
      <c r="BO1261" s="6"/>
      <c r="BP1261" s="6"/>
      <c r="BQ1261" s="6"/>
      <c r="BR1261" s="6"/>
      <c r="BS1261" s="6"/>
      <c r="BT1261" s="6"/>
      <c r="BU1261" s="6"/>
      <c r="BV1261" s="6"/>
      <c r="BW1261" s="6"/>
      <c r="BX1261" s="6"/>
      <c r="BY1261" s="6"/>
      <c r="BZ1261" s="6"/>
      <c r="CA1261" s="6"/>
      <c r="CB1261" s="6"/>
    </row>
    <row r="1262" spans="21:80" ht="34.15" customHeight="1">
      <c r="U1262" s="15"/>
      <c r="V1262" s="15"/>
      <c r="W1262" s="15"/>
      <c r="X1262" s="15"/>
      <c r="Y1262" s="15"/>
      <c r="Z1262" s="15"/>
      <c r="AA1262" s="15"/>
      <c r="AB1262" s="15"/>
      <c r="AC1262" s="15"/>
      <c r="AD1262" s="15"/>
      <c r="AE1262" s="15"/>
      <c r="AF1262" s="15"/>
      <c r="AG1262" s="15"/>
      <c r="AH1262" s="15"/>
      <c r="AI1262" s="15"/>
      <c r="AJ1262" s="15"/>
      <c r="AK1262" s="15"/>
      <c r="AL1262" s="15"/>
      <c r="AM1262" s="15"/>
      <c r="AN1262" s="15"/>
      <c r="AO1262" s="15"/>
      <c r="AP1262" s="15"/>
      <c r="AQ1262" s="15"/>
      <c r="AR1262" s="15"/>
      <c r="AS1262" s="15"/>
      <c r="AT1262" s="15"/>
      <c r="AU1262" s="15"/>
      <c r="AV1262" s="15"/>
      <c r="AW1262" s="15"/>
      <c r="AX1262" s="15"/>
      <c r="AY1262" s="6"/>
      <c r="AZ1262" s="6"/>
      <c r="BA1262" s="6"/>
      <c r="BB1262" s="6"/>
      <c r="BC1262" s="6"/>
      <c r="BD1262" s="6"/>
      <c r="BE1262" s="6"/>
      <c r="BF1262" s="6"/>
      <c r="BG1262" s="6"/>
      <c r="BH1262" s="6"/>
      <c r="BI1262" s="6"/>
      <c r="BJ1262" s="6"/>
      <c r="BK1262" s="6"/>
      <c r="BL1262" s="6"/>
      <c r="BM1262" s="6"/>
      <c r="BN1262" s="6"/>
      <c r="BO1262" s="6"/>
      <c r="BP1262" s="6"/>
      <c r="BQ1262" s="6"/>
      <c r="BR1262" s="6"/>
      <c r="BS1262" s="6"/>
      <c r="BT1262" s="6"/>
      <c r="BU1262" s="6"/>
      <c r="BV1262" s="6"/>
      <c r="BW1262" s="6"/>
      <c r="BX1262" s="6"/>
      <c r="BY1262" s="6"/>
      <c r="BZ1262" s="6"/>
      <c r="CA1262" s="6"/>
      <c r="CB1262" s="6"/>
    </row>
    <row r="1263" spans="21:80" ht="34.15" customHeight="1">
      <c r="U1263" s="15"/>
      <c r="V1263" s="15"/>
      <c r="W1263" s="15"/>
      <c r="X1263" s="15"/>
      <c r="Y1263" s="15"/>
      <c r="Z1263" s="15"/>
      <c r="AA1263" s="15"/>
      <c r="AB1263" s="15"/>
      <c r="AC1263" s="15"/>
      <c r="AD1263" s="15"/>
      <c r="AE1263" s="15"/>
      <c r="AF1263" s="15"/>
      <c r="AG1263" s="15"/>
      <c r="AH1263" s="15"/>
      <c r="AI1263" s="15"/>
      <c r="AJ1263" s="15"/>
      <c r="AK1263" s="15"/>
      <c r="AL1263" s="15"/>
      <c r="AM1263" s="15"/>
      <c r="AN1263" s="15"/>
      <c r="AO1263" s="15"/>
      <c r="AP1263" s="15"/>
      <c r="AQ1263" s="15"/>
      <c r="AR1263" s="15"/>
      <c r="AS1263" s="15"/>
      <c r="AT1263" s="15"/>
      <c r="AU1263" s="15"/>
      <c r="AV1263" s="15"/>
      <c r="AW1263" s="15"/>
      <c r="AX1263" s="15"/>
      <c r="AY1263" s="6"/>
      <c r="AZ1263" s="6"/>
      <c r="BA1263" s="6"/>
      <c r="BB1263" s="6"/>
      <c r="BC1263" s="6"/>
      <c r="BD1263" s="6"/>
      <c r="BE1263" s="6"/>
      <c r="BF1263" s="6"/>
      <c r="BG1263" s="6"/>
      <c r="BH1263" s="6"/>
      <c r="BI1263" s="6"/>
      <c r="BJ1263" s="6"/>
      <c r="BK1263" s="6"/>
      <c r="BL1263" s="6"/>
      <c r="BM1263" s="6"/>
      <c r="BN1263" s="6"/>
      <c r="BO1263" s="6"/>
      <c r="BP1263" s="6"/>
      <c r="BQ1263" s="6"/>
      <c r="BR1263" s="6"/>
      <c r="BS1263" s="6"/>
      <c r="BT1263" s="6"/>
      <c r="BU1263" s="6"/>
      <c r="BV1263" s="6"/>
      <c r="BW1263" s="6"/>
      <c r="BX1263" s="6"/>
      <c r="BY1263" s="6"/>
      <c r="BZ1263" s="6"/>
      <c r="CA1263" s="6"/>
      <c r="CB1263" s="6"/>
    </row>
    <row r="1264" spans="21:80" ht="34.15" customHeight="1">
      <c r="U1264" s="15"/>
      <c r="V1264" s="15"/>
      <c r="W1264" s="15"/>
      <c r="X1264" s="15"/>
      <c r="Y1264" s="15"/>
      <c r="Z1264" s="15"/>
      <c r="AA1264" s="15"/>
      <c r="AB1264" s="15"/>
      <c r="AC1264" s="15"/>
      <c r="AD1264" s="15"/>
      <c r="AE1264" s="15"/>
      <c r="AF1264" s="15"/>
      <c r="AG1264" s="15"/>
      <c r="AH1264" s="15"/>
      <c r="AI1264" s="15"/>
      <c r="AJ1264" s="15"/>
      <c r="AK1264" s="15"/>
      <c r="AL1264" s="15"/>
      <c r="AM1264" s="15"/>
      <c r="AN1264" s="15"/>
      <c r="AO1264" s="15"/>
      <c r="AP1264" s="15"/>
      <c r="AQ1264" s="15"/>
      <c r="AR1264" s="15"/>
      <c r="AS1264" s="15"/>
      <c r="AT1264" s="15"/>
      <c r="AU1264" s="15"/>
      <c r="AV1264" s="15"/>
      <c r="AW1264" s="15"/>
      <c r="AX1264" s="15"/>
      <c r="AY1264" s="6"/>
      <c r="AZ1264" s="6"/>
      <c r="BA1264" s="6"/>
      <c r="BB1264" s="6"/>
      <c r="BC1264" s="6"/>
      <c r="BD1264" s="6"/>
      <c r="BE1264" s="6"/>
      <c r="BF1264" s="6"/>
      <c r="BG1264" s="6"/>
      <c r="BH1264" s="6"/>
      <c r="BI1264" s="6"/>
      <c r="BJ1264" s="6"/>
      <c r="BK1264" s="6"/>
      <c r="BL1264" s="6"/>
      <c r="BM1264" s="6"/>
      <c r="BN1264" s="6"/>
      <c r="BO1264" s="6"/>
      <c r="BP1264" s="6"/>
      <c r="BQ1264" s="6"/>
      <c r="BR1264" s="6"/>
      <c r="BS1264" s="6"/>
      <c r="BT1264" s="6"/>
      <c r="BU1264" s="6"/>
      <c r="BV1264" s="6"/>
      <c r="BW1264" s="6"/>
      <c r="BX1264" s="6"/>
      <c r="BY1264" s="6"/>
      <c r="BZ1264" s="6"/>
      <c r="CA1264" s="6"/>
      <c r="CB1264" s="6"/>
    </row>
    <row r="1265" spans="21:80" ht="34.15" customHeight="1">
      <c r="U1265" s="15"/>
      <c r="V1265" s="15"/>
      <c r="W1265" s="15"/>
      <c r="X1265" s="15"/>
      <c r="Y1265" s="15"/>
      <c r="Z1265" s="15"/>
      <c r="AA1265" s="15"/>
      <c r="AB1265" s="15"/>
      <c r="AC1265" s="15"/>
      <c r="AD1265" s="15"/>
      <c r="AE1265" s="15"/>
      <c r="AF1265" s="15"/>
      <c r="AG1265" s="15"/>
      <c r="AH1265" s="15"/>
      <c r="AI1265" s="15"/>
      <c r="AJ1265" s="15"/>
      <c r="AK1265" s="15"/>
      <c r="AL1265" s="15"/>
      <c r="AM1265" s="15"/>
      <c r="AN1265" s="15"/>
      <c r="AO1265" s="15"/>
      <c r="AP1265" s="15"/>
      <c r="AQ1265" s="15"/>
      <c r="AR1265" s="15"/>
      <c r="AS1265" s="15"/>
      <c r="AT1265" s="15"/>
      <c r="AU1265" s="15"/>
      <c r="AV1265" s="15"/>
      <c r="AW1265" s="15"/>
      <c r="AX1265" s="15"/>
      <c r="AY1265" s="6"/>
      <c r="AZ1265" s="6"/>
      <c r="BA1265" s="6"/>
      <c r="BB1265" s="6"/>
      <c r="BC1265" s="6"/>
      <c r="BD1265" s="6"/>
      <c r="BE1265" s="6"/>
      <c r="BF1265" s="6"/>
      <c r="BG1265" s="6"/>
      <c r="BH1265" s="6"/>
      <c r="BI1265" s="6"/>
      <c r="BJ1265" s="6"/>
      <c r="BK1265" s="6"/>
      <c r="BL1265" s="6"/>
      <c r="BM1265" s="6"/>
      <c r="BN1265" s="6"/>
      <c r="BO1265" s="6"/>
      <c r="BP1265" s="6"/>
      <c r="BQ1265" s="6"/>
      <c r="BR1265" s="6"/>
      <c r="BS1265" s="6"/>
      <c r="BT1265" s="6"/>
      <c r="BU1265" s="6"/>
      <c r="BV1265" s="6"/>
      <c r="BW1265" s="6"/>
      <c r="BX1265" s="6"/>
      <c r="BY1265" s="6"/>
      <c r="BZ1265" s="6"/>
      <c r="CA1265" s="6"/>
      <c r="CB1265" s="6"/>
    </row>
    <row r="1266" spans="21:80" ht="34.15" customHeight="1">
      <c r="U1266" s="15"/>
      <c r="V1266" s="15"/>
      <c r="W1266" s="15"/>
      <c r="X1266" s="15"/>
      <c r="Y1266" s="15"/>
      <c r="Z1266" s="15"/>
      <c r="AA1266" s="15"/>
      <c r="AB1266" s="15"/>
      <c r="AC1266" s="15"/>
      <c r="AD1266" s="15"/>
      <c r="AE1266" s="15"/>
      <c r="AF1266" s="15"/>
      <c r="AG1266" s="15"/>
      <c r="AH1266" s="15"/>
      <c r="AI1266" s="15"/>
      <c r="AJ1266" s="15"/>
      <c r="AK1266" s="15"/>
      <c r="AL1266" s="15"/>
      <c r="AM1266" s="15"/>
      <c r="AN1266" s="15"/>
      <c r="AO1266" s="15"/>
      <c r="AP1266" s="15"/>
      <c r="AQ1266" s="15"/>
      <c r="AR1266" s="15"/>
      <c r="AS1266" s="15"/>
      <c r="AT1266" s="15"/>
      <c r="AU1266" s="15"/>
      <c r="AV1266" s="15"/>
      <c r="AW1266" s="15"/>
      <c r="AX1266" s="15"/>
      <c r="AY1266" s="6"/>
      <c r="AZ1266" s="6"/>
      <c r="BA1266" s="6"/>
      <c r="BB1266" s="6"/>
      <c r="BC1266" s="6"/>
      <c r="BD1266" s="6"/>
      <c r="BE1266" s="6"/>
      <c r="BF1266" s="6"/>
      <c r="BG1266" s="6"/>
      <c r="BH1266" s="6"/>
      <c r="BI1266" s="6"/>
      <c r="BJ1266" s="6"/>
      <c r="BK1266" s="6"/>
      <c r="BL1266" s="6"/>
      <c r="BM1266" s="6"/>
      <c r="BN1266" s="6"/>
      <c r="BO1266" s="6"/>
      <c r="BP1266" s="6"/>
      <c r="BQ1266" s="6"/>
      <c r="BR1266" s="6"/>
      <c r="BS1266" s="6"/>
      <c r="BT1266" s="6"/>
      <c r="BU1266" s="6"/>
      <c r="BV1266" s="6"/>
      <c r="BW1266" s="6"/>
      <c r="BX1266" s="6"/>
      <c r="BY1266" s="6"/>
      <c r="BZ1266" s="6"/>
      <c r="CA1266" s="6"/>
      <c r="CB1266" s="6"/>
    </row>
    <row r="1267" spans="21:80" ht="34.15" customHeight="1">
      <c r="U1267" s="15"/>
      <c r="V1267" s="15"/>
      <c r="W1267" s="15"/>
      <c r="X1267" s="15"/>
      <c r="Y1267" s="15"/>
      <c r="Z1267" s="15"/>
      <c r="AA1267" s="15"/>
      <c r="AB1267" s="15"/>
      <c r="AC1267" s="15"/>
      <c r="AD1267" s="15"/>
      <c r="AE1267" s="15"/>
      <c r="AF1267" s="15"/>
      <c r="AG1267" s="15"/>
      <c r="AH1267" s="15"/>
      <c r="AI1267" s="15"/>
      <c r="AJ1267" s="15"/>
      <c r="AK1267" s="15"/>
      <c r="AL1267" s="15"/>
      <c r="AM1267" s="15"/>
      <c r="AN1267" s="15"/>
      <c r="AO1267" s="15"/>
      <c r="AP1267" s="15"/>
      <c r="AQ1267" s="15"/>
      <c r="AR1267" s="15"/>
      <c r="AS1267" s="15"/>
      <c r="AT1267" s="15"/>
      <c r="AU1267" s="15"/>
      <c r="AV1267" s="15"/>
      <c r="AW1267" s="15"/>
      <c r="AX1267" s="15"/>
      <c r="AY1267" s="6"/>
      <c r="AZ1267" s="6"/>
      <c r="BA1267" s="6"/>
      <c r="BB1267" s="6"/>
      <c r="BC1267" s="6"/>
      <c r="BD1267" s="6"/>
      <c r="BE1267" s="6"/>
      <c r="BF1267" s="6"/>
      <c r="BG1267" s="6"/>
      <c r="BH1267" s="6"/>
      <c r="BI1267" s="6"/>
      <c r="BJ1267" s="6"/>
      <c r="BK1267" s="6"/>
      <c r="BL1267" s="6"/>
      <c r="BM1267" s="6"/>
      <c r="BN1267" s="6"/>
      <c r="BO1267" s="6"/>
      <c r="BP1267" s="6"/>
      <c r="BQ1267" s="6"/>
      <c r="BR1267" s="6"/>
      <c r="BS1267" s="6"/>
      <c r="BT1267" s="6"/>
      <c r="BU1267" s="6"/>
      <c r="BV1267" s="6"/>
      <c r="BW1267" s="6"/>
      <c r="BX1267" s="6"/>
      <c r="BY1267" s="6"/>
      <c r="BZ1267" s="6"/>
      <c r="CA1267" s="6"/>
      <c r="CB1267" s="6"/>
    </row>
    <row r="1268" spans="21:80" ht="34.15" customHeight="1">
      <c r="U1268" s="15"/>
      <c r="V1268" s="15"/>
      <c r="W1268" s="15"/>
      <c r="X1268" s="15"/>
      <c r="Y1268" s="15"/>
      <c r="Z1268" s="15"/>
      <c r="AA1268" s="15"/>
      <c r="AB1268" s="15"/>
      <c r="AC1268" s="15"/>
      <c r="AD1268" s="15"/>
      <c r="AE1268" s="15"/>
      <c r="AF1268" s="15"/>
      <c r="AG1268" s="15"/>
      <c r="AH1268" s="15"/>
      <c r="AI1268" s="15"/>
      <c r="AJ1268" s="15"/>
      <c r="AK1268" s="15"/>
      <c r="AL1268" s="15"/>
      <c r="AM1268" s="15"/>
      <c r="AN1268" s="15"/>
      <c r="AO1268" s="15"/>
      <c r="AP1268" s="15"/>
      <c r="AQ1268" s="15"/>
      <c r="AR1268" s="15"/>
      <c r="AS1268" s="15"/>
      <c r="AT1268" s="15"/>
      <c r="AU1268" s="15"/>
      <c r="AV1268" s="15"/>
      <c r="AW1268" s="15"/>
      <c r="AX1268" s="15"/>
      <c r="AY1268" s="6"/>
      <c r="AZ1268" s="6"/>
      <c r="BA1268" s="6"/>
      <c r="BB1268" s="6"/>
      <c r="BC1268" s="6"/>
      <c r="BD1268" s="6"/>
      <c r="BE1268" s="6"/>
      <c r="BF1268" s="6"/>
      <c r="BG1268" s="6"/>
      <c r="BH1268" s="6"/>
      <c r="BI1268" s="6"/>
      <c r="BJ1268" s="6"/>
      <c r="BK1268" s="6"/>
      <c r="BL1268" s="6"/>
      <c r="BM1268" s="6"/>
      <c r="BN1268" s="6"/>
      <c r="BO1268" s="6"/>
      <c r="BP1268" s="6"/>
      <c r="BQ1268" s="6"/>
      <c r="BR1268" s="6"/>
      <c r="BS1268" s="6"/>
      <c r="BT1268" s="6"/>
      <c r="BU1268" s="6"/>
      <c r="BV1268" s="6"/>
      <c r="BW1268" s="6"/>
      <c r="BX1268" s="6"/>
      <c r="BY1268" s="6"/>
      <c r="BZ1268" s="6"/>
      <c r="CA1268" s="6"/>
      <c r="CB1268" s="6"/>
    </row>
    <row r="1269" spans="21:80" ht="34.15" customHeight="1">
      <c r="U1269" s="15"/>
      <c r="V1269" s="15"/>
      <c r="W1269" s="15"/>
      <c r="X1269" s="15"/>
      <c r="Y1269" s="15"/>
      <c r="Z1269" s="15"/>
      <c r="AA1269" s="15"/>
      <c r="AB1269" s="15"/>
      <c r="AC1269" s="15"/>
      <c r="AD1269" s="15"/>
      <c r="AE1269" s="15"/>
      <c r="AF1269" s="15"/>
      <c r="AG1269" s="15"/>
      <c r="AH1269" s="15"/>
      <c r="AI1269" s="15"/>
      <c r="AJ1269" s="15"/>
      <c r="AK1269" s="15"/>
      <c r="AL1269" s="15"/>
      <c r="AM1269" s="15"/>
      <c r="AN1269" s="15"/>
      <c r="AO1269" s="15"/>
      <c r="AP1269" s="15"/>
      <c r="AQ1269" s="15"/>
      <c r="AR1269" s="15"/>
      <c r="AS1269" s="15"/>
      <c r="AT1269" s="15"/>
      <c r="AU1269" s="15"/>
      <c r="AV1269" s="15"/>
      <c r="AW1269" s="15"/>
      <c r="AX1269" s="15"/>
      <c r="AY1269" s="6"/>
      <c r="AZ1269" s="6"/>
      <c r="BA1269" s="6"/>
      <c r="BB1269" s="6"/>
      <c r="BC1269" s="6"/>
      <c r="BD1269" s="6"/>
      <c r="BE1269" s="6"/>
      <c r="BF1269" s="6"/>
      <c r="BG1269" s="6"/>
      <c r="BH1269" s="6"/>
      <c r="BI1269" s="6"/>
      <c r="BJ1269" s="6"/>
      <c r="BK1269" s="6"/>
      <c r="BL1269" s="6"/>
      <c r="BM1269" s="6"/>
      <c r="BN1269" s="6"/>
      <c r="BO1269" s="6"/>
      <c r="BP1269" s="6"/>
      <c r="BQ1269" s="6"/>
      <c r="BR1269" s="6"/>
      <c r="BS1269" s="6"/>
      <c r="BT1269" s="6"/>
      <c r="BU1269" s="6"/>
      <c r="BV1269" s="6"/>
      <c r="BW1269" s="6"/>
      <c r="BX1269" s="6"/>
      <c r="BY1269" s="6"/>
      <c r="BZ1269" s="6"/>
      <c r="CA1269" s="6"/>
      <c r="CB1269" s="6"/>
    </row>
    <row r="1270" spans="21:80" ht="34.15" customHeight="1">
      <c r="U1270" s="15"/>
      <c r="V1270" s="15"/>
      <c r="W1270" s="15"/>
      <c r="X1270" s="15"/>
      <c r="Y1270" s="15"/>
      <c r="Z1270" s="15"/>
      <c r="AA1270" s="15"/>
      <c r="AB1270" s="15"/>
      <c r="AC1270" s="15"/>
      <c r="AD1270" s="15"/>
      <c r="AE1270" s="15"/>
      <c r="AF1270" s="15"/>
      <c r="AG1270" s="15"/>
      <c r="AH1270" s="15"/>
      <c r="AI1270" s="15"/>
      <c r="AJ1270" s="15"/>
      <c r="AK1270" s="15"/>
      <c r="AL1270" s="15"/>
      <c r="AM1270" s="15"/>
      <c r="AN1270" s="15"/>
      <c r="AO1270" s="15"/>
      <c r="AP1270" s="15"/>
      <c r="AQ1270" s="15"/>
      <c r="AR1270" s="15"/>
      <c r="AS1270" s="15"/>
      <c r="AT1270" s="15"/>
      <c r="AU1270" s="15"/>
      <c r="AV1270" s="15"/>
      <c r="AW1270" s="15"/>
      <c r="AX1270" s="15"/>
      <c r="AY1270" s="6"/>
      <c r="AZ1270" s="6"/>
      <c r="BA1270" s="6"/>
      <c r="BB1270" s="6"/>
      <c r="BC1270" s="6"/>
      <c r="BD1270" s="6"/>
      <c r="BE1270" s="6"/>
      <c r="BF1270" s="6"/>
      <c r="BG1270" s="6"/>
      <c r="BH1270" s="6"/>
      <c r="BI1270" s="6"/>
      <c r="BJ1270" s="6"/>
      <c r="BK1270" s="6"/>
      <c r="BL1270" s="6"/>
      <c r="BM1270" s="6"/>
      <c r="BN1270" s="6"/>
      <c r="BO1270" s="6"/>
      <c r="BP1270" s="6"/>
      <c r="BQ1270" s="6"/>
      <c r="BR1270" s="6"/>
      <c r="BS1270" s="6"/>
      <c r="BT1270" s="6"/>
      <c r="BU1270" s="6"/>
      <c r="BV1270" s="6"/>
      <c r="BW1270" s="6"/>
      <c r="BX1270" s="6"/>
      <c r="BY1270" s="6"/>
      <c r="BZ1270" s="6"/>
      <c r="CA1270" s="6"/>
      <c r="CB1270" s="6"/>
    </row>
    <row r="1271" spans="21:80" ht="34.15" customHeight="1">
      <c r="U1271" s="15"/>
      <c r="V1271" s="15"/>
      <c r="W1271" s="15"/>
      <c r="X1271" s="15"/>
      <c r="Y1271" s="15"/>
      <c r="Z1271" s="15"/>
      <c r="AA1271" s="15"/>
      <c r="AB1271" s="15"/>
      <c r="AC1271" s="15"/>
      <c r="AD1271" s="15"/>
      <c r="AE1271" s="15"/>
      <c r="AF1271" s="15"/>
      <c r="AG1271" s="15"/>
      <c r="AH1271" s="15"/>
      <c r="AI1271" s="15"/>
      <c r="AJ1271" s="15"/>
      <c r="AK1271" s="15"/>
      <c r="AL1271" s="15"/>
      <c r="AM1271" s="15"/>
      <c r="AN1271" s="15"/>
      <c r="AO1271" s="15"/>
      <c r="AP1271" s="15"/>
      <c r="AQ1271" s="15"/>
      <c r="AR1271" s="15"/>
      <c r="AS1271" s="15"/>
      <c r="AT1271" s="15"/>
      <c r="AU1271" s="15"/>
      <c r="AV1271" s="15"/>
      <c r="AW1271" s="15"/>
      <c r="AX1271" s="15"/>
      <c r="AY1271" s="6"/>
      <c r="AZ1271" s="6"/>
      <c r="BA1271" s="6"/>
      <c r="BB1271" s="6"/>
      <c r="BC1271" s="6"/>
      <c r="BD1271" s="6"/>
      <c r="BE1271" s="6"/>
      <c r="BF1271" s="6"/>
      <c r="BG1271" s="6"/>
      <c r="BH1271" s="6"/>
      <c r="BI1271" s="6"/>
      <c r="BJ1271" s="6"/>
      <c r="BK1271" s="6"/>
      <c r="BL1271" s="6"/>
      <c r="BM1271" s="6"/>
      <c r="BN1271" s="6"/>
      <c r="BO1271" s="6"/>
      <c r="BP1271" s="6"/>
      <c r="BQ1271" s="6"/>
      <c r="BR1271" s="6"/>
      <c r="BS1271" s="6"/>
      <c r="BT1271" s="6"/>
      <c r="BU1271" s="6"/>
      <c r="BV1271" s="6"/>
      <c r="BW1271" s="6"/>
      <c r="BX1271" s="6"/>
      <c r="BY1271" s="6"/>
      <c r="BZ1271" s="6"/>
      <c r="CA1271" s="6"/>
      <c r="CB1271" s="6"/>
    </row>
    <row r="1272" spans="21:80" ht="34.15" customHeight="1">
      <c r="U1272" s="15"/>
      <c r="V1272" s="15"/>
      <c r="W1272" s="15"/>
      <c r="X1272" s="15"/>
      <c r="Y1272" s="15"/>
      <c r="Z1272" s="15"/>
      <c r="AA1272" s="15"/>
      <c r="AB1272" s="15"/>
      <c r="AC1272" s="15"/>
      <c r="AD1272" s="15"/>
      <c r="AE1272" s="15"/>
      <c r="AF1272" s="15"/>
      <c r="AG1272" s="15"/>
      <c r="AH1272" s="15"/>
      <c r="AI1272" s="15"/>
      <c r="AJ1272" s="15"/>
      <c r="AK1272" s="15"/>
      <c r="AL1272" s="15"/>
      <c r="AM1272" s="15"/>
      <c r="AN1272" s="15"/>
      <c r="AO1272" s="15"/>
      <c r="AP1272" s="15"/>
      <c r="AQ1272" s="15"/>
      <c r="AR1272" s="15"/>
      <c r="AS1272" s="15"/>
      <c r="AT1272" s="15"/>
      <c r="AU1272" s="15"/>
      <c r="AV1272" s="15"/>
      <c r="AW1272" s="15"/>
      <c r="AX1272" s="15"/>
      <c r="AY1272" s="6"/>
      <c r="AZ1272" s="6"/>
      <c r="BA1272" s="6"/>
      <c r="BB1272" s="6"/>
      <c r="BC1272" s="6"/>
      <c r="BD1272" s="6"/>
      <c r="BE1272" s="6"/>
      <c r="BF1272" s="6"/>
      <c r="BG1272" s="6"/>
      <c r="BH1272" s="6"/>
      <c r="BI1272" s="6"/>
      <c r="BJ1272" s="6"/>
      <c r="BK1272" s="6"/>
      <c r="BL1272" s="6"/>
      <c r="BM1272" s="6"/>
      <c r="BN1272" s="6"/>
      <c r="BO1272" s="6"/>
      <c r="BP1272" s="6"/>
      <c r="BQ1272" s="6"/>
      <c r="BR1272" s="6"/>
      <c r="BS1272" s="6"/>
      <c r="BT1272" s="6"/>
      <c r="BU1272" s="6"/>
      <c r="BV1272" s="6"/>
      <c r="BW1272" s="6"/>
      <c r="BX1272" s="6"/>
      <c r="BY1272" s="6"/>
      <c r="BZ1272" s="6"/>
      <c r="CA1272" s="6"/>
      <c r="CB1272" s="6"/>
    </row>
    <row r="1273" spans="21:80" ht="34.15" customHeight="1">
      <c r="U1273" s="15"/>
      <c r="V1273" s="15"/>
      <c r="W1273" s="15"/>
      <c r="X1273" s="15"/>
      <c r="Y1273" s="15"/>
      <c r="Z1273" s="15"/>
      <c r="AA1273" s="15"/>
      <c r="AB1273" s="15"/>
      <c r="AC1273" s="15"/>
      <c r="AD1273" s="15"/>
      <c r="AE1273" s="15"/>
      <c r="AF1273" s="15"/>
      <c r="AG1273" s="15"/>
      <c r="AH1273" s="15"/>
      <c r="AI1273" s="15"/>
      <c r="AJ1273" s="15"/>
      <c r="AK1273" s="15"/>
      <c r="AL1273" s="15"/>
      <c r="AM1273" s="15"/>
      <c r="AN1273" s="15"/>
      <c r="AO1273" s="15"/>
      <c r="AP1273" s="15"/>
      <c r="AQ1273" s="15"/>
      <c r="AR1273" s="15"/>
      <c r="AS1273" s="15"/>
      <c r="AT1273" s="15"/>
      <c r="AU1273" s="15"/>
      <c r="AV1273" s="15"/>
      <c r="AW1273" s="15"/>
      <c r="AX1273" s="15"/>
      <c r="AY1273" s="6"/>
      <c r="AZ1273" s="6"/>
      <c r="BA1273" s="6"/>
      <c r="BB1273" s="6"/>
      <c r="BC1273" s="6"/>
      <c r="BD1273" s="6"/>
      <c r="BE1273" s="6"/>
      <c r="BF1273" s="6"/>
      <c r="BG1273" s="6"/>
      <c r="BH1273" s="6"/>
      <c r="BI1273" s="6"/>
      <c r="BJ1273" s="6"/>
      <c r="BK1273" s="6"/>
      <c r="BL1273" s="6"/>
      <c r="BM1273" s="6"/>
      <c r="BN1273" s="6"/>
      <c r="BO1273" s="6"/>
      <c r="BP1273" s="6"/>
      <c r="BQ1273" s="6"/>
      <c r="BR1273" s="6"/>
      <c r="BS1273" s="6"/>
      <c r="BT1273" s="6"/>
      <c r="BU1273" s="6"/>
      <c r="BV1273" s="6"/>
      <c r="BW1273" s="6"/>
      <c r="BX1273" s="6"/>
      <c r="BY1273" s="6"/>
      <c r="BZ1273" s="6"/>
      <c r="CA1273" s="6"/>
      <c r="CB1273" s="6"/>
    </row>
    <row r="1274" spans="21:80" ht="34.15" customHeight="1">
      <c r="U1274" s="15"/>
      <c r="V1274" s="15"/>
      <c r="W1274" s="15"/>
      <c r="X1274" s="15"/>
      <c r="Y1274" s="15"/>
      <c r="Z1274" s="15"/>
      <c r="AA1274" s="15"/>
      <c r="AB1274" s="15"/>
      <c r="AC1274" s="15"/>
      <c r="AD1274" s="15"/>
      <c r="AE1274" s="15"/>
      <c r="AF1274" s="15"/>
      <c r="AG1274" s="15"/>
      <c r="AH1274" s="15"/>
      <c r="AI1274" s="15"/>
      <c r="AJ1274" s="15"/>
      <c r="AK1274" s="15"/>
      <c r="AL1274" s="15"/>
      <c r="AM1274" s="15"/>
      <c r="AN1274" s="15"/>
      <c r="AO1274" s="15"/>
      <c r="AP1274" s="15"/>
      <c r="AQ1274" s="15"/>
      <c r="AR1274" s="15"/>
      <c r="AS1274" s="15"/>
      <c r="AT1274" s="15"/>
      <c r="AU1274" s="15"/>
      <c r="AV1274" s="15"/>
      <c r="AW1274" s="15"/>
      <c r="AX1274" s="15"/>
      <c r="AY1274" s="6"/>
      <c r="AZ1274" s="6"/>
      <c r="BA1274" s="6"/>
      <c r="BB1274" s="6"/>
      <c r="BC1274" s="6"/>
      <c r="BD1274" s="6"/>
      <c r="BE1274" s="6"/>
      <c r="BF1274" s="6"/>
      <c r="BG1274" s="6"/>
      <c r="BH1274" s="6"/>
      <c r="BI1274" s="6"/>
      <c r="BJ1274" s="6"/>
      <c r="BK1274" s="6"/>
      <c r="BL1274" s="6"/>
      <c r="BM1274" s="6"/>
      <c r="BN1274" s="6"/>
      <c r="BO1274" s="6"/>
      <c r="BP1274" s="6"/>
      <c r="BQ1274" s="6"/>
      <c r="BR1274" s="6"/>
      <c r="BS1274" s="6"/>
      <c r="BT1274" s="6"/>
      <c r="BU1274" s="6"/>
      <c r="BV1274" s="6"/>
      <c r="BW1274" s="6"/>
      <c r="BX1274" s="6"/>
      <c r="BY1274" s="6"/>
      <c r="BZ1274" s="6"/>
      <c r="CA1274" s="6"/>
      <c r="CB1274" s="6"/>
    </row>
    <row r="1275" spans="21:80" ht="34.15" customHeight="1">
      <c r="U1275" s="15"/>
      <c r="V1275" s="15"/>
      <c r="W1275" s="15"/>
      <c r="X1275" s="15"/>
      <c r="Y1275" s="15"/>
      <c r="Z1275" s="15"/>
      <c r="AA1275" s="15"/>
      <c r="AB1275" s="15"/>
      <c r="AC1275" s="15"/>
      <c r="AD1275" s="15"/>
      <c r="AE1275" s="15"/>
      <c r="AF1275" s="15"/>
      <c r="AG1275" s="15"/>
      <c r="AH1275" s="15"/>
      <c r="AI1275" s="15"/>
      <c r="AJ1275" s="15"/>
      <c r="AK1275" s="15"/>
      <c r="AL1275" s="15"/>
      <c r="AM1275" s="15"/>
      <c r="AN1275" s="15"/>
      <c r="AO1275" s="15"/>
      <c r="AP1275" s="15"/>
      <c r="AQ1275" s="15"/>
      <c r="AR1275" s="15"/>
      <c r="AS1275" s="15"/>
      <c r="AT1275" s="15"/>
      <c r="AU1275" s="15"/>
      <c r="AV1275" s="15"/>
      <c r="AW1275" s="15"/>
      <c r="AX1275" s="15"/>
      <c r="AY1275" s="6"/>
      <c r="AZ1275" s="6"/>
      <c r="BA1275" s="6"/>
      <c r="BB1275" s="6"/>
      <c r="BC1275" s="6"/>
      <c r="BD1275" s="6"/>
      <c r="BE1275" s="6"/>
      <c r="BF1275" s="6"/>
      <c r="BG1275" s="6"/>
      <c r="BH1275" s="6"/>
      <c r="BI1275" s="6"/>
      <c r="BJ1275" s="6"/>
      <c r="BK1275" s="6"/>
      <c r="BL1275" s="6"/>
      <c r="BM1275" s="6"/>
      <c r="BN1275" s="6"/>
      <c r="BO1275" s="6"/>
      <c r="BP1275" s="6"/>
      <c r="BQ1275" s="6"/>
      <c r="BR1275" s="6"/>
      <c r="BS1275" s="6"/>
      <c r="BT1275" s="6"/>
      <c r="BU1275" s="6"/>
      <c r="BV1275" s="6"/>
      <c r="BW1275" s="6"/>
      <c r="BX1275" s="6"/>
      <c r="BY1275" s="6"/>
      <c r="BZ1275" s="6"/>
      <c r="CA1275" s="6"/>
      <c r="CB1275" s="6"/>
    </row>
    <row r="1276" spans="21:80" ht="34.15" customHeight="1">
      <c r="U1276" s="15"/>
      <c r="V1276" s="15"/>
      <c r="W1276" s="15"/>
      <c r="X1276" s="15"/>
      <c r="Y1276" s="15"/>
      <c r="Z1276" s="15"/>
      <c r="AA1276" s="15"/>
      <c r="AB1276" s="15"/>
      <c r="AC1276" s="15"/>
      <c r="AD1276" s="15"/>
      <c r="AE1276" s="15"/>
      <c r="AF1276" s="15"/>
      <c r="AG1276" s="15"/>
      <c r="AH1276" s="15"/>
      <c r="AI1276" s="15"/>
      <c r="AJ1276" s="15"/>
      <c r="AK1276" s="15"/>
      <c r="AL1276" s="15"/>
      <c r="AM1276" s="15"/>
      <c r="AN1276" s="15"/>
      <c r="AO1276" s="15"/>
      <c r="AP1276" s="15"/>
      <c r="AQ1276" s="15"/>
      <c r="AR1276" s="15"/>
      <c r="AS1276" s="15"/>
      <c r="AT1276" s="15"/>
      <c r="AU1276" s="15"/>
      <c r="AV1276" s="15"/>
      <c r="AW1276" s="15"/>
      <c r="AX1276" s="15"/>
      <c r="AY1276" s="6"/>
      <c r="AZ1276" s="6"/>
      <c r="BA1276" s="6"/>
      <c r="BB1276" s="6"/>
      <c r="BC1276" s="6"/>
      <c r="BD1276" s="6"/>
      <c r="BE1276" s="6"/>
      <c r="BF1276" s="6"/>
      <c r="BG1276" s="6"/>
      <c r="BH1276" s="6"/>
      <c r="BI1276" s="6"/>
      <c r="BJ1276" s="6"/>
      <c r="BK1276" s="6"/>
      <c r="BL1276" s="6"/>
      <c r="BM1276" s="6"/>
      <c r="BN1276" s="6"/>
      <c r="BO1276" s="6"/>
      <c r="BP1276" s="6"/>
      <c r="BQ1276" s="6"/>
      <c r="BR1276" s="6"/>
      <c r="BS1276" s="6"/>
      <c r="BT1276" s="6"/>
      <c r="BU1276" s="6"/>
      <c r="BV1276" s="6"/>
      <c r="BW1276" s="6"/>
      <c r="BX1276" s="6"/>
      <c r="BY1276" s="6"/>
      <c r="BZ1276" s="6"/>
      <c r="CA1276" s="6"/>
      <c r="CB1276" s="6"/>
    </row>
    <row r="1277" spans="21:80" ht="34.15" customHeight="1">
      <c r="U1277" s="15"/>
      <c r="V1277" s="15"/>
      <c r="W1277" s="15"/>
      <c r="X1277" s="15"/>
      <c r="Y1277" s="15"/>
      <c r="Z1277" s="15"/>
      <c r="AA1277" s="15"/>
      <c r="AB1277" s="15"/>
      <c r="AC1277" s="15"/>
      <c r="AD1277" s="15"/>
      <c r="AE1277" s="15"/>
      <c r="AF1277" s="15"/>
      <c r="AG1277" s="15"/>
      <c r="AH1277" s="15"/>
      <c r="AI1277" s="15"/>
      <c r="AJ1277" s="15"/>
      <c r="AK1277" s="15"/>
      <c r="AL1277" s="15"/>
      <c r="AM1277" s="15"/>
      <c r="AN1277" s="15"/>
      <c r="AO1277" s="15"/>
      <c r="AP1277" s="15"/>
      <c r="AQ1277" s="15"/>
      <c r="AR1277" s="15"/>
      <c r="AS1277" s="15"/>
      <c r="AT1277" s="15"/>
      <c r="AU1277" s="15"/>
      <c r="AV1277" s="15"/>
      <c r="AW1277" s="15"/>
      <c r="AX1277" s="15"/>
      <c r="AY1277" s="6"/>
      <c r="AZ1277" s="6"/>
      <c r="BA1277" s="6"/>
      <c r="BB1277" s="6"/>
      <c r="BC1277" s="6"/>
      <c r="BD1277" s="6"/>
      <c r="BE1277" s="6"/>
      <c r="BF1277" s="6"/>
      <c r="BG1277" s="6"/>
      <c r="BH1277" s="6"/>
      <c r="BI1277" s="6"/>
      <c r="BJ1277" s="6"/>
      <c r="BK1277" s="6"/>
      <c r="BL1277" s="6"/>
      <c r="BM1277" s="6"/>
      <c r="BN1277" s="6"/>
      <c r="BO1277" s="6"/>
      <c r="BP1277" s="6"/>
      <c r="BQ1277" s="6"/>
      <c r="BR1277" s="6"/>
      <c r="BS1277" s="6"/>
      <c r="BT1277" s="6"/>
      <c r="BU1277" s="6"/>
      <c r="BV1277" s="6"/>
      <c r="BW1277" s="6"/>
      <c r="BX1277" s="6"/>
      <c r="BY1277" s="6"/>
      <c r="BZ1277" s="6"/>
      <c r="CA1277" s="6"/>
      <c r="CB1277" s="6"/>
    </row>
    <row r="1278" spans="21:80" ht="34.15" customHeight="1">
      <c r="U1278" s="15"/>
      <c r="V1278" s="15"/>
      <c r="W1278" s="15"/>
      <c r="X1278" s="15"/>
      <c r="Y1278" s="15"/>
      <c r="Z1278" s="15"/>
      <c r="AA1278" s="15"/>
      <c r="AB1278" s="15"/>
      <c r="AC1278" s="15"/>
      <c r="AD1278" s="15"/>
      <c r="AE1278" s="15"/>
      <c r="AF1278" s="15"/>
      <c r="AG1278" s="15"/>
      <c r="AH1278" s="15"/>
      <c r="AI1278" s="15"/>
      <c r="AJ1278" s="15"/>
      <c r="AK1278" s="15"/>
      <c r="AL1278" s="15"/>
      <c r="AM1278" s="15"/>
      <c r="AN1278" s="15"/>
      <c r="AO1278" s="15"/>
      <c r="AP1278" s="15"/>
      <c r="AQ1278" s="15"/>
      <c r="AR1278" s="15"/>
      <c r="AS1278" s="15"/>
      <c r="AT1278" s="15"/>
      <c r="AU1278" s="15"/>
      <c r="AV1278" s="15"/>
      <c r="AW1278" s="15"/>
      <c r="AX1278" s="15"/>
      <c r="AY1278" s="6"/>
      <c r="AZ1278" s="6"/>
      <c r="BA1278" s="6"/>
      <c r="BB1278" s="6"/>
      <c r="BC1278" s="6"/>
      <c r="BD1278" s="6"/>
      <c r="BE1278" s="6"/>
      <c r="BF1278" s="6"/>
      <c r="BG1278" s="6"/>
      <c r="BH1278" s="6"/>
      <c r="BI1278" s="6"/>
      <c r="BJ1278" s="6"/>
      <c r="BK1278" s="6"/>
      <c r="BL1278" s="6"/>
      <c r="BM1278" s="6"/>
      <c r="BN1278" s="6"/>
      <c r="BO1278" s="6"/>
      <c r="BP1278" s="6"/>
      <c r="BQ1278" s="6"/>
      <c r="BR1278" s="6"/>
      <c r="BS1278" s="6"/>
      <c r="BT1278" s="6"/>
      <c r="BU1278" s="6"/>
      <c r="BV1278" s="6"/>
      <c r="BW1278" s="6"/>
      <c r="BX1278" s="6"/>
      <c r="BY1278" s="6"/>
      <c r="BZ1278" s="6"/>
      <c r="CA1278" s="6"/>
      <c r="CB1278" s="6"/>
    </row>
    <row r="1279" spans="21:80" ht="34.15" customHeight="1">
      <c r="U1279" s="15"/>
      <c r="V1279" s="15"/>
      <c r="W1279" s="15"/>
      <c r="X1279" s="15"/>
      <c r="Y1279" s="15"/>
      <c r="Z1279" s="15"/>
      <c r="AA1279" s="15"/>
      <c r="AB1279" s="15"/>
      <c r="AC1279" s="15"/>
      <c r="AD1279" s="15"/>
      <c r="AE1279" s="15"/>
      <c r="AF1279" s="15"/>
      <c r="AG1279" s="15"/>
      <c r="AH1279" s="15"/>
      <c r="AI1279" s="15"/>
      <c r="AJ1279" s="15"/>
      <c r="AK1279" s="15"/>
      <c r="AL1279" s="15"/>
      <c r="AM1279" s="15"/>
      <c r="AN1279" s="15"/>
      <c r="AO1279" s="15"/>
      <c r="AP1279" s="15"/>
      <c r="AQ1279" s="15"/>
      <c r="AR1279" s="15"/>
      <c r="AS1279" s="15"/>
      <c r="AT1279" s="15"/>
      <c r="AU1279" s="15"/>
      <c r="AV1279" s="15"/>
      <c r="AW1279" s="15"/>
      <c r="AX1279" s="15"/>
      <c r="AY1279" s="6"/>
      <c r="AZ1279" s="6"/>
      <c r="BA1279" s="6"/>
      <c r="BB1279" s="6"/>
      <c r="BC1279" s="6"/>
      <c r="BD1279" s="6"/>
      <c r="BE1279" s="6"/>
      <c r="BF1279" s="6"/>
      <c r="BG1279" s="6"/>
      <c r="BH1279" s="6"/>
      <c r="BI1279" s="6"/>
      <c r="BJ1279" s="6"/>
      <c r="BK1279" s="6"/>
      <c r="BL1279" s="6"/>
      <c r="BM1279" s="6"/>
      <c r="BN1279" s="6"/>
      <c r="BO1279" s="6"/>
      <c r="BP1279" s="6"/>
      <c r="BQ1279" s="6"/>
      <c r="BR1279" s="6"/>
      <c r="BS1279" s="6"/>
      <c r="BT1279" s="6"/>
      <c r="BU1279" s="6"/>
      <c r="BV1279" s="6"/>
      <c r="BW1279" s="6"/>
      <c r="BX1279" s="6"/>
      <c r="BY1279" s="6"/>
      <c r="BZ1279" s="6"/>
      <c r="CA1279" s="6"/>
      <c r="CB1279" s="6"/>
    </row>
    <row r="1280" spans="21:80" ht="34.15" customHeight="1">
      <c r="U1280" s="15"/>
      <c r="V1280" s="15"/>
      <c r="W1280" s="15"/>
      <c r="X1280" s="15"/>
      <c r="Y1280" s="15"/>
      <c r="Z1280" s="15"/>
      <c r="AA1280" s="15"/>
      <c r="AB1280" s="15"/>
      <c r="AC1280" s="15"/>
      <c r="AD1280" s="15"/>
      <c r="AE1280" s="15"/>
      <c r="AF1280" s="15"/>
      <c r="AG1280" s="15"/>
      <c r="AH1280" s="15"/>
      <c r="AI1280" s="15"/>
      <c r="AJ1280" s="15"/>
      <c r="AK1280" s="15"/>
      <c r="AL1280" s="15"/>
      <c r="AM1280" s="15"/>
      <c r="AN1280" s="15"/>
      <c r="AO1280" s="15"/>
      <c r="AP1280" s="15"/>
      <c r="AQ1280" s="15"/>
      <c r="AR1280" s="15"/>
      <c r="AS1280" s="15"/>
      <c r="AT1280" s="15"/>
      <c r="AU1280" s="15"/>
      <c r="AV1280" s="15"/>
      <c r="AW1280" s="15"/>
      <c r="AX1280" s="15"/>
      <c r="AY1280" s="6"/>
      <c r="AZ1280" s="6"/>
      <c r="BA1280" s="6"/>
      <c r="BB1280" s="6"/>
      <c r="BC1280" s="6"/>
      <c r="BD1280" s="6"/>
      <c r="BE1280" s="6"/>
      <c r="BF1280" s="6"/>
      <c r="BG1280" s="6"/>
      <c r="BH1280" s="6"/>
      <c r="BI1280" s="6"/>
      <c r="BJ1280" s="6"/>
      <c r="BK1280" s="6"/>
      <c r="BL1280" s="6"/>
      <c r="BM1280" s="6"/>
      <c r="BN1280" s="6"/>
      <c r="BO1280" s="6"/>
      <c r="BP1280" s="6"/>
      <c r="BQ1280" s="6"/>
      <c r="BR1280" s="6"/>
      <c r="BS1280" s="6"/>
      <c r="BT1280" s="6"/>
      <c r="BU1280" s="6"/>
      <c r="BV1280" s="6"/>
      <c r="BW1280" s="6"/>
      <c r="BX1280" s="6"/>
      <c r="BY1280" s="6"/>
      <c r="BZ1280" s="6"/>
      <c r="CA1280" s="6"/>
      <c r="CB1280" s="6"/>
    </row>
    <row r="1281" spans="21:80" ht="34.15" customHeight="1">
      <c r="U1281" s="15"/>
      <c r="V1281" s="15"/>
      <c r="W1281" s="15"/>
      <c r="X1281" s="15"/>
      <c r="Y1281" s="15"/>
      <c r="Z1281" s="15"/>
      <c r="AA1281" s="15"/>
      <c r="AB1281" s="15"/>
      <c r="AC1281" s="15"/>
      <c r="AD1281" s="15"/>
      <c r="AE1281" s="15"/>
      <c r="AF1281" s="15"/>
      <c r="AG1281" s="15"/>
      <c r="AH1281" s="15"/>
      <c r="AI1281" s="15"/>
      <c r="AJ1281" s="15"/>
      <c r="AK1281" s="15"/>
      <c r="AL1281" s="15"/>
      <c r="AM1281" s="15"/>
      <c r="AN1281" s="15"/>
      <c r="AO1281" s="15"/>
      <c r="AP1281" s="15"/>
      <c r="AQ1281" s="15"/>
      <c r="AR1281" s="15"/>
      <c r="AS1281" s="15"/>
      <c r="AT1281" s="15"/>
      <c r="AU1281" s="15"/>
      <c r="AV1281" s="15"/>
      <c r="AW1281" s="15"/>
      <c r="AX1281" s="15"/>
      <c r="AY1281" s="6"/>
      <c r="AZ1281" s="6"/>
      <c r="BA1281" s="6"/>
      <c r="BB1281" s="6"/>
      <c r="BC1281" s="6"/>
      <c r="BD1281" s="6"/>
      <c r="BE1281" s="6"/>
      <c r="BF1281" s="6"/>
      <c r="BG1281" s="6"/>
      <c r="BH1281" s="6"/>
      <c r="BI1281" s="6"/>
      <c r="BJ1281" s="6"/>
      <c r="BK1281" s="6"/>
      <c r="BL1281" s="6"/>
      <c r="BM1281" s="6"/>
      <c r="BN1281" s="6"/>
      <c r="BO1281" s="6"/>
      <c r="BP1281" s="6"/>
      <c r="BQ1281" s="6"/>
      <c r="BR1281" s="6"/>
      <c r="BS1281" s="6"/>
      <c r="BT1281" s="6"/>
      <c r="BU1281" s="6"/>
      <c r="BV1281" s="6"/>
      <c r="BW1281" s="6"/>
      <c r="BX1281" s="6"/>
      <c r="BY1281" s="6"/>
      <c r="BZ1281" s="6"/>
      <c r="CA1281" s="6"/>
      <c r="CB1281" s="6"/>
    </row>
    <row r="1282" spans="21:80" ht="34.15" customHeight="1">
      <c r="U1282" s="15"/>
      <c r="V1282" s="15"/>
      <c r="W1282" s="15"/>
      <c r="X1282" s="15"/>
      <c r="Y1282" s="15"/>
      <c r="Z1282" s="15"/>
      <c r="AA1282" s="15"/>
      <c r="AB1282" s="15"/>
      <c r="AC1282" s="15"/>
      <c r="AD1282" s="15"/>
      <c r="AE1282" s="15"/>
      <c r="AF1282" s="15"/>
      <c r="AG1282" s="15"/>
      <c r="AH1282" s="15"/>
      <c r="AI1282" s="15"/>
      <c r="AJ1282" s="15"/>
      <c r="AK1282" s="15"/>
      <c r="AL1282" s="15"/>
      <c r="AM1282" s="15"/>
      <c r="AN1282" s="15"/>
      <c r="AO1282" s="15"/>
      <c r="AP1282" s="15"/>
      <c r="AQ1282" s="15"/>
      <c r="AR1282" s="15"/>
      <c r="AS1282" s="15"/>
      <c r="AT1282" s="15"/>
      <c r="AU1282" s="15"/>
      <c r="AV1282" s="15"/>
      <c r="AW1282" s="15"/>
      <c r="AX1282" s="15"/>
      <c r="AY1282" s="6"/>
      <c r="AZ1282" s="6"/>
      <c r="BA1282" s="6"/>
      <c r="BB1282" s="6"/>
      <c r="BC1282" s="6"/>
      <c r="BD1282" s="6"/>
      <c r="BE1282" s="6"/>
      <c r="BF1282" s="6"/>
      <c r="BG1282" s="6"/>
      <c r="BH1282" s="6"/>
      <c r="BI1282" s="6"/>
      <c r="BJ1282" s="6"/>
      <c r="BK1282" s="6"/>
      <c r="BL1282" s="6"/>
      <c r="BM1282" s="6"/>
      <c r="BN1282" s="6"/>
      <c r="BO1282" s="6"/>
      <c r="BP1282" s="6"/>
      <c r="BQ1282" s="6"/>
      <c r="BR1282" s="6"/>
      <c r="BS1282" s="6"/>
      <c r="BT1282" s="6"/>
      <c r="BU1282" s="6"/>
      <c r="BV1282" s="6"/>
      <c r="BW1282" s="6"/>
      <c r="BX1282" s="6"/>
      <c r="BY1282" s="6"/>
      <c r="BZ1282" s="6"/>
      <c r="CA1282" s="6"/>
      <c r="CB1282" s="6"/>
    </row>
    <row r="1283" spans="21:80" ht="34.15" customHeight="1">
      <c r="U1283" s="15"/>
      <c r="V1283" s="15"/>
      <c r="W1283" s="15"/>
      <c r="X1283" s="15"/>
      <c r="Y1283" s="15"/>
      <c r="Z1283" s="15"/>
      <c r="AA1283" s="15"/>
      <c r="AB1283" s="15"/>
      <c r="AC1283" s="15"/>
      <c r="AD1283" s="15"/>
      <c r="AE1283" s="15"/>
      <c r="AF1283" s="15"/>
      <c r="AG1283" s="15"/>
      <c r="AH1283" s="15"/>
      <c r="AI1283" s="15"/>
      <c r="AJ1283" s="15"/>
      <c r="AK1283" s="15"/>
      <c r="AL1283" s="15"/>
      <c r="AM1283" s="15"/>
      <c r="AN1283" s="15"/>
      <c r="AO1283" s="15"/>
      <c r="AP1283" s="15"/>
      <c r="AQ1283" s="15"/>
      <c r="AR1283" s="15"/>
      <c r="AS1283" s="15"/>
      <c r="AT1283" s="15"/>
      <c r="AU1283" s="15"/>
      <c r="AV1283" s="15"/>
      <c r="AW1283" s="15"/>
      <c r="AX1283" s="15"/>
      <c r="AY1283" s="6"/>
      <c r="AZ1283" s="6"/>
      <c r="BA1283" s="6"/>
      <c r="BB1283" s="6"/>
      <c r="BC1283" s="6"/>
      <c r="BD1283" s="6"/>
      <c r="BE1283" s="6"/>
      <c r="BF1283" s="6"/>
      <c r="BG1283" s="6"/>
      <c r="BH1283" s="6"/>
      <c r="BI1283" s="6"/>
      <c r="BJ1283" s="6"/>
      <c r="BK1283" s="6"/>
      <c r="BL1283" s="6"/>
      <c r="BM1283" s="6"/>
      <c r="BN1283" s="6"/>
      <c r="BO1283" s="6"/>
      <c r="BP1283" s="6"/>
      <c r="BQ1283" s="6"/>
      <c r="BR1283" s="6"/>
      <c r="BS1283" s="6"/>
      <c r="BT1283" s="6"/>
      <c r="BU1283" s="6"/>
      <c r="BV1283" s="6"/>
      <c r="BW1283" s="6"/>
      <c r="BX1283" s="6"/>
      <c r="BY1283" s="6"/>
      <c r="BZ1283" s="6"/>
      <c r="CA1283" s="6"/>
      <c r="CB1283" s="6"/>
    </row>
    <row r="1284" spans="21:80" ht="34.15" customHeight="1">
      <c r="U1284" s="15"/>
      <c r="V1284" s="15"/>
      <c r="W1284" s="15"/>
      <c r="X1284" s="15"/>
      <c r="Y1284" s="15"/>
      <c r="Z1284" s="15"/>
      <c r="AA1284" s="15"/>
      <c r="AB1284" s="15"/>
      <c r="AC1284" s="15"/>
      <c r="AD1284" s="15"/>
      <c r="AE1284" s="15"/>
      <c r="AF1284" s="15"/>
      <c r="AG1284" s="15"/>
      <c r="AH1284" s="15"/>
      <c r="AI1284" s="15"/>
      <c r="AJ1284" s="15"/>
      <c r="AK1284" s="15"/>
      <c r="AL1284" s="15"/>
      <c r="AM1284" s="15"/>
      <c r="AN1284" s="15"/>
      <c r="AO1284" s="15"/>
      <c r="AP1284" s="15"/>
      <c r="AQ1284" s="15"/>
      <c r="AR1284" s="15"/>
      <c r="AS1284" s="15"/>
      <c r="AT1284" s="15"/>
      <c r="AU1284" s="15"/>
      <c r="AV1284" s="15"/>
      <c r="AW1284" s="15"/>
      <c r="AX1284" s="15"/>
      <c r="AY1284" s="6"/>
      <c r="AZ1284" s="6"/>
      <c r="BA1284" s="6"/>
      <c r="BB1284" s="6"/>
      <c r="BC1284" s="6"/>
      <c r="BD1284" s="6"/>
      <c r="BE1284" s="6"/>
      <c r="BF1284" s="6"/>
      <c r="BG1284" s="6"/>
      <c r="BH1284" s="6"/>
      <c r="BI1284" s="6"/>
      <c r="BJ1284" s="6"/>
      <c r="BK1284" s="6"/>
      <c r="BL1284" s="6"/>
      <c r="BM1284" s="6"/>
      <c r="BN1284" s="6"/>
      <c r="BO1284" s="6"/>
      <c r="BP1284" s="6"/>
      <c r="BQ1284" s="6"/>
      <c r="BR1284" s="6"/>
      <c r="BS1284" s="6"/>
      <c r="BT1284" s="6"/>
      <c r="BU1284" s="6"/>
      <c r="BV1284" s="6"/>
      <c r="BW1284" s="6"/>
      <c r="BX1284" s="6"/>
      <c r="BY1284" s="6"/>
      <c r="BZ1284" s="6"/>
      <c r="CA1284" s="6"/>
      <c r="CB1284" s="6"/>
    </row>
    <row r="1285" spans="21:80" ht="34.15" customHeight="1">
      <c r="U1285" s="15"/>
      <c r="V1285" s="15"/>
      <c r="W1285" s="15"/>
      <c r="X1285" s="15"/>
      <c r="Y1285" s="15"/>
      <c r="Z1285" s="15"/>
      <c r="AA1285" s="15"/>
      <c r="AB1285" s="15"/>
      <c r="AC1285" s="15"/>
      <c r="AD1285" s="15"/>
      <c r="AE1285" s="15"/>
      <c r="AF1285" s="15"/>
      <c r="AG1285" s="15"/>
      <c r="AH1285" s="15"/>
      <c r="AI1285" s="15"/>
      <c r="AJ1285" s="15"/>
      <c r="AK1285" s="15"/>
      <c r="AL1285" s="15"/>
      <c r="AM1285" s="15"/>
      <c r="AN1285" s="15"/>
      <c r="AO1285" s="15"/>
      <c r="AP1285" s="15"/>
      <c r="AQ1285" s="15"/>
      <c r="AR1285" s="15"/>
      <c r="AS1285" s="15"/>
      <c r="AT1285" s="15"/>
      <c r="AU1285" s="15"/>
      <c r="AV1285" s="15"/>
      <c r="AW1285" s="15"/>
      <c r="AX1285" s="15"/>
      <c r="AY1285" s="6"/>
      <c r="AZ1285" s="6"/>
      <c r="BA1285" s="6"/>
      <c r="BB1285" s="6"/>
      <c r="BC1285" s="6"/>
      <c r="BD1285" s="6"/>
      <c r="BE1285" s="6"/>
      <c r="BF1285" s="6"/>
      <c r="BG1285" s="6"/>
      <c r="BH1285" s="6"/>
      <c r="BI1285" s="6"/>
      <c r="BJ1285" s="6"/>
      <c r="BK1285" s="6"/>
      <c r="BL1285" s="6"/>
      <c r="BM1285" s="6"/>
      <c r="BN1285" s="6"/>
      <c r="BO1285" s="6"/>
      <c r="BP1285" s="6"/>
      <c r="BQ1285" s="6"/>
      <c r="BR1285" s="6"/>
      <c r="BS1285" s="6"/>
      <c r="BT1285" s="6"/>
      <c r="BU1285" s="6"/>
      <c r="BV1285" s="6"/>
      <c r="BW1285" s="6"/>
      <c r="BX1285" s="6"/>
      <c r="BY1285" s="6"/>
      <c r="BZ1285" s="6"/>
      <c r="CA1285" s="6"/>
      <c r="CB1285" s="6"/>
    </row>
    <row r="1286" spans="21:80" ht="34.15" customHeight="1">
      <c r="U1286" s="15"/>
      <c r="V1286" s="15"/>
      <c r="W1286" s="15"/>
      <c r="X1286" s="15"/>
      <c r="Y1286" s="15"/>
      <c r="Z1286" s="15"/>
      <c r="AA1286" s="15"/>
      <c r="AB1286" s="15"/>
      <c r="AC1286" s="15"/>
      <c r="AD1286" s="15"/>
      <c r="AE1286" s="15"/>
      <c r="AF1286" s="15"/>
      <c r="AG1286" s="15"/>
      <c r="AH1286" s="15"/>
      <c r="AI1286" s="15"/>
      <c r="AJ1286" s="15"/>
      <c r="AK1286" s="15"/>
      <c r="AL1286" s="15"/>
      <c r="AM1286" s="15"/>
      <c r="AN1286" s="15"/>
      <c r="AO1286" s="15"/>
      <c r="AP1286" s="15"/>
      <c r="AQ1286" s="15"/>
      <c r="AR1286" s="15"/>
      <c r="AS1286" s="15"/>
      <c r="AT1286" s="15"/>
      <c r="AU1286" s="15"/>
      <c r="AV1286" s="15"/>
      <c r="AW1286" s="15"/>
      <c r="AX1286" s="15"/>
      <c r="AY1286" s="6"/>
      <c r="AZ1286" s="6"/>
      <c r="BA1286" s="6"/>
      <c r="BB1286" s="6"/>
      <c r="BC1286" s="6"/>
      <c r="BD1286" s="6"/>
      <c r="BE1286" s="6"/>
      <c r="BF1286" s="6"/>
      <c r="BG1286" s="6"/>
      <c r="BH1286" s="6"/>
      <c r="BI1286" s="6"/>
      <c r="BJ1286" s="6"/>
      <c r="BK1286" s="6"/>
      <c r="BL1286" s="6"/>
      <c r="BM1286" s="6"/>
      <c r="BN1286" s="6"/>
      <c r="BO1286" s="6"/>
      <c r="BP1286" s="6"/>
      <c r="BQ1286" s="6"/>
      <c r="BR1286" s="6"/>
      <c r="BS1286" s="6"/>
      <c r="BT1286" s="6"/>
      <c r="BU1286" s="6"/>
      <c r="BV1286" s="6"/>
      <c r="BW1286" s="6"/>
      <c r="BX1286" s="6"/>
      <c r="BY1286" s="6"/>
      <c r="BZ1286" s="6"/>
      <c r="CA1286" s="6"/>
      <c r="CB1286" s="6"/>
    </row>
    <row r="1287" spans="21:80" ht="34.15" customHeight="1">
      <c r="U1287" s="15"/>
      <c r="V1287" s="15"/>
      <c r="W1287" s="15"/>
      <c r="X1287" s="15"/>
      <c r="Y1287" s="15"/>
      <c r="Z1287" s="15"/>
      <c r="AA1287" s="15"/>
      <c r="AB1287" s="15"/>
      <c r="AC1287" s="15"/>
      <c r="AD1287" s="15"/>
      <c r="AE1287" s="15"/>
      <c r="AF1287" s="15"/>
      <c r="AG1287" s="15"/>
      <c r="AH1287" s="15"/>
      <c r="AI1287" s="15"/>
      <c r="AJ1287" s="15"/>
      <c r="AK1287" s="15"/>
      <c r="AL1287" s="15"/>
      <c r="AM1287" s="15"/>
      <c r="AN1287" s="15"/>
      <c r="AO1287" s="15"/>
      <c r="AP1287" s="15"/>
      <c r="AQ1287" s="15"/>
      <c r="AR1287" s="15"/>
      <c r="AS1287" s="15"/>
      <c r="AT1287" s="15"/>
      <c r="AU1287" s="15"/>
      <c r="AV1287" s="15"/>
      <c r="AW1287" s="15"/>
      <c r="AX1287" s="15"/>
      <c r="AY1287" s="6"/>
      <c r="AZ1287" s="6"/>
      <c r="BA1287" s="6"/>
      <c r="BB1287" s="6"/>
      <c r="BC1287" s="6"/>
      <c r="BD1287" s="6"/>
      <c r="BE1287" s="6"/>
      <c r="BF1287" s="6"/>
      <c r="BG1287" s="6"/>
      <c r="BH1287" s="6"/>
      <c r="BI1287" s="6"/>
      <c r="BJ1287" s="6"/>
      <c r="BK1287" s="6"/>
      <c r="BL1287" s="6"/>
      <c r="BM1287" s="6"/>
      <c r="BN1287" s="6"/>
      <c r="BO1287" s="6"/>
      <c r="BP1287" s="6"/>
      <c r="BQ1287" s="6"/>
      <c r="BR1287" s="6"/>
      <c r="BS1287" s="6"/>
      <c r="BT1287" s="6"/>
      <c r="BU1287" s="6"/>
      <c r="BV1287" s="6"/>
      <c r="BW1287" s="6"/>
      <c r="BX1287" s="6"/>
      <c r="BY1287" s="6"/>
      <c r="BZ1287" s="6"/>
      <c r="CA1287" s="6"/>
      <c r="CB1287" s="6"/>
    </row>
    <row r="1288" spans="21:80" ht="34.15" customHeight="1">
      <c r="U1288" s="15"/>
      <c r="V1288" s="15"/>
      <c r="W1288" s="15"/>
      <c r="X1288" s="15"/>
      <c r="Y1288" s="15"/>
      <c r="Z1288" s="15"/>
      <c r="AA1288" s="15"/>
      <c r="AB1288" s="15"/>
      <c r="AC1288" s="15"/>
      <c r="AD1288" s="15"/>
      <c r="AE1288" s="15"/>
      <c r="AF1288" s="15"/>
      <c r="AG1288" s="15"/>
      <c r="AH1288" s="15"/>
      <c r="AI1288" s="15"/>
      <c r="AJ1288" s="15"/>
      <c r="AK1288" s="15"/>
      <c r="AL1288" s="15"/>
      <c r="AM1288" s="15"/>
      <c r="AN1288" s="15"/>
      <c r="AO1288" s="15"/>
      <c r="AP1288" s="15"/>
      <c r="AQ1288" s="15"/>
      <c r="AR1288" s="15"/>
      <c r="AS1288" s="15"/>
      <c r="AT1288" s="15"/>
      <c r="AU1288" s="15"/>
      <c r="AV1288" s="15"/>
      <c r="AW1288" s="15"/>
      <c r="AX1288" s="15"/>
      <c r="AY1288" s="6"/>
      <c r="AZ1288" s="6"/>
      <c r="BA1288" s="6"/>
      <c r="BB1288" s="6"/>
      <c r="BC1288" s="6"/>
      <c r="BD1288" s="6"/>
      <c r="BE1288" s="6"/>
      <c r="BF1288" s="6"/>
      <c r="BG1288" s="6"/>
      <c r="BH1288" s="6"/>
      <c r="BI1288" s="6"/>
      <c r="BJ1288" s="6"/>
      <c r="BK1288" s="6"/>
      <c r="BL1288" s="6"/>
      <c r="BM1288" s="6"/>
      <c r="BN1288" s="6"/>
      <c r="BO1288" s="6"/>
      <c r="BP1288" s="6"/>
      <c r="BQ1288" s="6"/>
      <c r="BR1288" s="6"/>
      <c r="BS1288" s="6"/>
      <c r="BT1288" s="6"/>
      <c r="BU1288" s="6"/>
      <c r="BV1288" s="6"/>
      <c r="BW1288" s="6"/>
      <c r="BX1288" s="6"/>
      <c r="BY1288" s="6"/>
      <c r="BZ1288" s="6"/>
      <c r="CA1288" s="6"/>
      <c r="CB1288" s="6"/>
    </row>
    <row r="1289" spans="21:80" ht="34.15" customHeight="1">
      <c r="U1289" s="15"/>
      <c r="V1289" s="15"/>
      <c r="W1289" s="15"/>
      <c r="X1289" s="15"/>
      <c r="Y1289" s="15"/>
      <c r="Z1289" s="15"/>
      <c r="AA1289" s="15"/>
      <c r="AB1289" s="15"/>
      <c r="AC1289" s="15"/>
      <c r="AD1289" s="15"/>
      <c r="AE1289" s="15"/>
      <c r="AF1289" s="15"/>
      <c r="AG1289" s="15"/>
      <c r="AH1289" s="15"/>
      <c r="AI1289" s="15"/>
      <c r="AJ1289" s="15"/>
      <c r="AK1289" s="15"/>
      <c r="AL1289" s="15"/>
      <c r="AM1289" s="15"/>
      <c r="AN1289" s="15"/>
      <c r="AO1289" s="15"/>
      <c r="AP1289" s="15"/>
      <c r="AQ1289" s="15"/>
      <c r="AR1289" s="15"/>
      <c r="AS1289" s="15"/>
      <c r="AT1289" s="15"/>
      <c r="AU1289" s="15"/>
      <c r="AV1289" s="15"/>
      <c r="AW1289" s="15"/>
      <c r="AX1289" s="15"/>
      <c r="AY1289" s="6"/>
      <c r="AZ1289" s="6"/>
      <c r="BA1289" s="6"/>
      <c r="BB1289" s="6"/>
      <c r="BC1289" s="6"/>
      <c r="BD1289" s="6"/>
      <c r="BE1289" s="6"/>
      <c r="BF1289" s="6"/>
      <c r="BG1289" s="6"/>
      <c r="BH1289" s="6"/>
      <c r="BI1289" s="6"/>
      <c r="BJ1289" s="6"/>
      <c r="BK1289" s="6"/>
      <c r="BL1289" s="6"/>
      <c r="BM1289" s="6"/>
      <c r="BN1289" s="6"/>
      <c r="BO1289" s="6"/>
      <c r="BP1289" s="6"/>
      <c r="BQ1289" s="6"/>
      <c r="BR1289" s="6"/>
      <c r="BS1289" s="6"/>
      <c r="BT1289" s="6"/>
      <c r="BU1289" s="6"/>
      <c r="BV1289" s="6"/>
      <c r="BW1289" s="6"/>
      <c r="BX1289" s="6"/>
      <c r="BY1289" s="6"/>
      <c r="BZ1289" s="6"/>
      <c r="CA1289" s="6"/>
      <c r="CB1289" s="6"/>
    </row>
    <row r="1290" spans="21:80" ht="34.15" customHeight="1">
      <c r="U1290" s="15"/>
      <c r="V1290" s="15"/>
      <c r="W1290" s="15"/>
      <c r="X1290" s="15"/>
      <c r="Y1290" s="15"/>
      <c r="Z1290" s="15"/>
      <c r="AA1290" s="15"/>
      <c r="AB1290" s="15"/>
      <c r="AC1290" s="15"/>
      <c r="AD1290" s="15"/>
      <c r="AE1290" s="15"/>
      <c r="AF1290" s="15"/>
      <c r="AG1290" s="15"/>
      <c r="AH1290" s="15"/>
      <c r="AI1290" s="15"/>
      <c r="AJ1290" s="15"/>
      <c r="AK1290" s="15"/>
      <c r="AL1290" s="15"/>
      <c r="AM1290" s="15"/>
      <c r="AN1290" s="15"/>
      <c r="AO1290" s="15"/>
      <c r="AP1290" s="15"/>
      <c r="AQ1290" s="15"/>
      <c r="AR1290" s="15"/>
      <c r="AS1290" s="15"/>
      <c r="AT1290" s="15"/>
      <c r="AU1290" s="15"/>
      <c r="AV1290" s="15"/>
      <c r="AW1290" s="15"/>
      <c r="AX1290" s="15"/>
      <c r="AY1290" s="6"/>
      <c r="AZ1290" s="6"/>
      <c r="BA1290" s="6"/>
      <c r="BB1290" s="6"/>
      <c r="BC1290" s="6"/>
      <c r="BD1290" s="6"/>
      <c r="BE1290" s="6"/>
      <c r="BF1290" s="6"/>
      <c r="BG1290" s="6"/>
      <c r="BH1290" s="6"/>
      <c r="BI1290" s="6"/>
      <c r="BJ1290" s="6"/>
      <c r="BK1290" s="6"/>
      <c r="BL1290" s="6"/>
      <c r="BM1290" s="6"/>
      <c r="BN1290" s="6"/>
      <c r="BO1290" s="6"/>
      <c r="BP1290" s="6"/>
      <c r="BQ1290" s="6"/>
      <c r="BR1290" s="6"/>
      <c r="BS1290" s="6"/>
      <c r="BT1290" s="6"/>
      <c r="BU1290" s="6"/>
      <c r="BV1290" s="6"/>
      <c r="BW1290" s="6"/>
      <c r="BX1290" s="6"/>
      <c r="BY1290" s="6"/>
      <c r="BZ1290" s="6"/>
      <c r="CA1290" s="6"/>
      <c r="CB1290" s="6"/>
    </row>
    <row r="1291" spans="21:80" ht="34.15" customHeight="1">
      <c r="U1291" s="15"/>
      <c r="V1291" s="15"/>
      <c r="W1291" s="15"/>
      <c r="X1291" s="15"/>
      <c r="Y1291" s="15"/>
      <c r="Z1291" s="15"/>
      <c r="AA1291" s="15"/>
      <c r="AB1291" s="15"/>
      <c r="AC1291" s="15"/>
      <c r="AD1291" s="15"/>
      <c r="AE1291" s="15"/>
      <c r="AF1291" s="15"/>
      <c r="AG1291" s="15"/>
      <c r="AH1291" s="15"/>
      <c r="AI1291" s="15"/>
      <c r="AJ1291" s="15"/>
      <c r="AK1291" s="15"/>
      <c r="AL1291" s="15"/>
      <c r="AM1291" s="15"/>
      <c r="AN1291" s="15"/>
      <c r="AO1291" s="15"/>
      <c r="AP1291" s="15"/>
      <c r="AQ1291" s="15"/>
      <c r="AR1291" s="15"/>
      <c r="AS1291" s="15"/>
      <c r="AT1291" s="15"/>
      <c r="AU1291" s="15"/>
      <c r="AV1291" s="15"/>
      <c r="AW1291" s="15"/>
      <c r="AX1291" s="15"/>
      <c r="AY1291" s="6"/>
      <c r="AZ1291" s="6"/>
      <c r="BA1291" s="6"/>
      <c r="BB1291" s="6"/>
      <c r="BC1291" s="6"/>
      <c r="BD1291" s="6"/>
      <c r="BE1291" s="6"/>
      <c r="BF1291" s="6"/>
      <c r="BG1291" s="6"/>
      <c r="BH1291" s="6"/>
      <c r="BI1291" s="6"/>
      <c r="BJ1291" s="6"/>
      <c r="BK1291" s="6"/>
      <c r="BL1291" s="6"/>
      <c r="BM1291" s="6"/>
      <c r="BN1291" s="6"/>
      <c r="BO1291" s="6"/>
      <c r="BP1291" s="6"/>
      <c r="BQ1291" s="6"/>
      <c r="BR1291" s="6"/>
      <c r="BS1291" s="6"/>
      <c r="BT1291" s="6"/>
      <c r="BU1291" s="6"/>
      <c r="BV1291" s="6"/>
      <c r="BW1291" s="6"/>
      <c r="BX1291" s="6"/>
      <c r="BY1291" s="6"/>
      <c r="BZ1291" s="6"/>
      <c r="CA1291" s="6"/>
      <c r="CB1291" s="6"/>
    </row>
    <row r="1292" spans="21:80" ht="34.15" customHeight="1">
      <c r="U1292" s="15"/>
      <c r="V1292" s="15"/>
      <c r="W1292" s="15"/>
      <c r="X1292" s="15"/>
      <c r="Y1292" s="15"/>
      <c r="Z1292" s="15"/>
      <c r="AA1292" s="15"/>
      <c r="AB1292" s="15"/>
      <c r="AC1292" s="15"/>
      <c r="AD1292" s="15"/>
      <c r="AE1292" s="15"/>
      <c r="AF1292" s="15"/>
      <c r="AG1292" s="15"/>
      <c r="AH1292" s="15"/>
      <c r="AI1292" s="15"/>
      <c r="AJ1292" s="15"/>
      <c r="AK1292" s="15"/>
      <c r="AL1292" s="15"/>
      <c r="AM1292" s="15"/>
      <c r="AN1292" s="15"/>
      <c r="AO1292" s="15"/>
      <c r="AP1292" s="15"/>
      <c r="AQ1292" s="15"/>
      <c r="AR1292" s="15"/>
      <c r="AS1292" s="15"/>
      <c r="AT1292" s="15"/>
      <c r="AU1292" s="15"/>
      <c r="AV1292" s="15"/>
      <c r="AW1292" s="15"/>
      <c r="AX1292" s="15"/>
      <c r="AY1292" s="6"/>
      <c r="AZ1292" s="6"/>
      <c r="BA1292" s="6"/>
      <c r="BB1292" s="6"/>
      <c r="BC1292" s="6"/>
      <c r="BD1292" s="6"/>
      <c r="BE1292" s="6"/>
      <c r="BF1292" s="6"/>
      <c r="BG1292" s="6"/>
      <c r="BH1292" s="6"/>
      <c r="BI1292" s="6"/>
      <c r="BJ1292" s="6"/>
      <c r="BK1292" s="6"/>
      <c r="BL1292" s="6"/>
      <c r="BM1292" s="6"/>
      <c r="BN1292" s="6"/>
      <c r="BO1292" s="6"/>
      <c r="BP1292" s="6"/>
      <c r="BQ1292" s="6"/>
      <c r="BR1292" s="6"/>
      <c r="BS1292" s="6"/>
      <c r="BT1292" s="6"/>
      <c r="BU1292" s="6"/>
      <c r="BV1292" s="6"/>
      <c r="BW1292" s="6"/>
      <c r="BX1292" s="6"/>
      <c r="BY1292" s="6"/>
      <c r="BZ1292" s="6"/>
      <c r="CA1292" s="6"/>
      <c r="CB1292" s="6"/>
    </row>
    <row r="1293" spans="21:80" ht="34.15" customHeight="1">
      <c r="U1293" s="15"/>
      <c r="V1293" s="15"/>
      <c r="W1293" s="15"/>
      <c r="X1293" s="15"/>
      <c r="Y1293" s="15"/>
      <c r="Z1293" s="15"/>
      <c r="AA1293" s="15"/>
      <c r="AB1293" s="15"/>
      <c r="AC1293" s="15"/>
      <c r="AD1293" s="15"/>
      <c r="AE1293" s="15"/>
      <c r="AF1293" s="15"/>
      <c r="AG1293" s="15"/>
      <c r="AH1293" s="15"/>
      <c r="AI1293" s="15"/>
      <c r="AJ1293" s="15"/>
      <c r="AK1293" s="15"/>
      <c r="AL1293" s="15"/>
      <c r="AM1293" s="15"/>
      <c r="AN1293" s="15"/>
      <c r="AO1293" s="15"/>
      <c r="AP1293" s="15"/>
      <c r="AQ1293" s="15"/>
      <c r="AR1293" s="15"/>
      <c r="AS1293" s="15"/>
      <c r="AT1293" s="15"/>
      <c r="AU1293" s="15"/>
      <c r="AV1293" s="15"/>
      <c r="AW1293" s="15"/>
      <c r="AX1293" s="15"/>
      <c r="AY1293" s="6"/>
      <c r="AZ1293" s="6"/>
      <c r="BA1293" s="6"/>
      <c r="BB1293" s="6"/>
      <c r="BC1293" s="6"/>
      <c r="BD1293" s="6"/>
      <c r="BE1293" s="6"/>
      <c r="BF1293" s="6"/>
      <c r="BG1293" s="6"/>
      <c r="BH1293" s="6"/>
      <c r="BI1293" s="6"/>
      <c r="BJ1293" s="6"/>
      <c r="BK1293" s="6"/>
      <c r="BL1293" s="6"/>
      <c r="BM1293" s="6"/>
      <c r="BN1293" s="6"/>
      <c r="BO1293" s="6"/>
      <c r="BP1293" s="6"/>
      <c r="BQ1293" s="6"/>
      <c r="BR1293" s="6"/>
      <c r="BS1293" s="6"/>
      <c r="BT1293" s="6"/>
      <c r="BU1293" s="6"/>
      <c r="BV1293" s="6"/>
      <c r="BW1293" s="6"/>
      <c r="BX1293" s="6"/>
      <c r="BY1293" s="6"/>
      <c r="BZ1293" s="6"/>
      <c r="CA1293" s="6"/>
      <c r="CB1293" s="6"/>
    </row>
    <row r="1294" spans="21:80" ht="34.15" customHeight="1">
      <c r="U1294" s="15"/>
      <c r="V1294" s="15"/>
      <c r="W1294" s="15"/>
      <c r="X1294" s="15"/>
      <c r="Y1294" s="15"/>
      <c r="Z1294" s="15"/>
      <c r="AA1294" s="15"/>
      <c r="AB1294" s="15"/>
      <c r="AC1294" s="15"/>
      <c r="AD1294" s="15"/>
      <c r="AE1294" s="15"/>
      <c r="AF1294" s="15"/>
      <c r="AG1294" s="15"/>
      <c r="AH1294" s="15"/>
      <c r="AI1294" s="15"/>
      <c r="AJ1294" s="15"/>
      <c r="AK1294" s="15"/>
      <c r="AL1294" s="15"/>
      <c r="AM1294" s="15"/>
      <c r="AN1294" s="15"/>
      <c r="AO1294" s="15"/>
      <c r="AP1294" s="15"/>
      <c r="AQ1294" s="15"/>
      <c r="AR1294" s="15"/>
      <c r="AS1294" s="15"/>
      <c r="AT1294" s="15"/>
      <c r="AU1294" s="15"/>
      <c r="AV1294" s="15"/>
      <c r="AW1294" s="15"/>
      <c r="AX1294" s="15"/>
      <c r="AY1294" s="6"/>
      <c r="AZ1294" s="6"/>
      <c r="BA1294" s="6"/>
      <c r="BB1294" s="6"/>
      <c r="BC1294" s="6"/>
      <c r="BD1294" s="6"/>
      <c r="BE1294" s="6"/>
      <c r="BF1294" s="6"/>
      <c r="BG1294" s="6"/>
      <c r="BH1294" s="6"/>
      <c r="BI1294" s="6"/>
      <c r="BJ1294" s="6"/>
      <c r="BK1294" s="6"/>
      <c r="BL1294" s="6"/>
      <c r="BM1294" s="6"/>
      <c r="BN1294" s="6"/>
      <c r="BO1294" s="6"/>
      <c r="BP1294" s="6"/>
      <c r="BQ1294" s="6"/>
      <c r="BR1294" s="6"/>
      <c r="BS1294" s="6"/>
      <c r="BT1294" s="6"/>
      <c r="BU1294" s="6"/>
      <c r="BV1294" s="6"/>
      <c r="BW1294" s="6"/>
      <c r="BX1294" s="6"/>
      <c r="BY1294" s="6"/>
      <c r="BZ1294" s="6"/>
      <c r="CA1294" s="6"/>
      <c r="CB1294" s="6"/>
    </row>
    <row r="1295" spans="21:80" ht="34.15" customHeight="1">
      <c r="U1295" s="15"/>
      <c r="V1295" s="15"/>
      <c r="W1295" s="15"/>
      <c r="X1295" s="15"/>
      <c r="Y1295" s="15"/>
      <c r="Z1295" s="15"/>
      <c r="AA1295" s="15"/>
      <c r="AB1295" s="15"/>
      <c r="AC1295" s="15"/>
      <c r="AD1295" s="15"/>
      <c r="AE1295" s="15"/>
      <c r="AF1295" s="15"/>
      <c r="AG1295" s="15"/>
      <c r="AH1295" s="15"/>
      <c r="AI1295" s="15"/>
      <c r="AJ1295" s="15"/>
      <c r="AK1295" s="15"/>
      <c r="AL1295" s="15"/>
      <c r="AM1295" s="15"/>
      <c r="AN1295" s="15"/>
      <c r="AO1295" s="15"/>
      <c r="AP1295" s="15"/>
      <c r="AQ1295" s="15"/>
      <c r="AR1295" s="15"/>
      <c r="AS1295" s="15"/>
      <c r="AT1295" s="15"/>
      <c r="AU1295" s="15"/>
      <c r="AV1295" s="15"/>
      <c r="AW1295" s="15"/>
      <c r="AX1295" s="15"/>
      <c r="AY1295" s="6"/>
      <c r="AZ1295" s="6"/>
      <c r="BA1295" s="6"/>
      <c r="BB1295" s="6"/>
      <c r="BC1295" s="6"/>
      <c r="BD1295" s="6"/>
      <c r="BE1295" s="6"/>
      <c r="BF1295" s="6"/>
      <c r="BG1295" s="6"/>
      <c r="BH1295" s="6"/>
      <c r="BI1295" s="6"/>
      <c r="BJ1295" s="6"/>
      <c r="BK1295" s="6"/>
      <c r="BL1295" s="6"/>
      <c r="BM1295" s="6"/>
      <c r="BN1295" s="6"/>
      <c r="BO1295" s="6"/>
      <c r="BP1295" s="6"/>
      <c r="BQ1295" s="6"/>
      <c r="BR1295" s="6"/>
      <c r="BS1295" s="6"/>
      <c r="BT1295" s="6"/>
      <c r="BU1295" s="6"/>
      <c r="BV1295" s="6"/>
      <c r="BW1295" s="6"/>
      <c r="BX1295" s="6"/>
      <c r="BY1295" s="6"/>
      <c r="BZ1295" s="6"/>
      <c r="CA1295" s="6"/>
      <c r="CB1295" s="6"/>
    </row>
    <row r="1296" spans="21:80" ht="34.15" customHeight="1">
      <c r="U1296" s="15"/>
      <c r="V1296" s="15"/>
      <c r="W1296" s="15"/>
      <c r="X1296" s="15"/>
      <c r="Y1296" s="15"/>
      <c r="Z1296" s="15"/>
      <c r="AA1296" s="15"/>
      <c r="AB1296" s="15"/>
      <c r="AC1296" s="15"/>
      <c r="AD1296" s="15"/>
      <c r="AE1296" s="15"/>
      <c r="AF1296" s="15"/>
      <c r="AG1296" s="15"/>
      <c r="AH1296" s="15"/>
      <c r="AI1296" s="15"/>
      <c r="AJ1296" s="15"/>
      <c r="AK1296" s="15"/>
      <c r="AL1296" s="15"/>
      <c r="AM1296" s="15"/>
      <c r="AN1296" s="15"/>
      <c r="AO1296" s="15"/>
      <c r="AP1296" s="15"/>
      <c r="AQ1296" s="15"/>
      <c r="AR1296" s="15"/>
      <c r="AS1296" s="15"/>
      <c r="AT1296" s="15"/>
      <c r="AU1296" s="15"/>
      <c r="AV1296" s="15"/>
      <c r="AW1296" s="15"/>
      <c r="AX1296" s="15"/>
      <c r="AY1296" s="6"/>
      <c r="AZ1296" s="6"/>
      <c r="BA1296" s="6"/>
      <c r="BB1296" s="6"/>
      <c r="BC1296" s="6"/>
      <c r="BD1296" s="6"/>
      <c r="BE1296" s="6"/>
      <c r="BF1296" s="6"/>
      <c r="BG1296" s="6"/>
      <c r="BH1296" s="6"/>
      <c r="BI1296" s="6"/>
      <c r="BJ1296" s="6"/>
      <c r="BK1296" s="6"/>
      <c r="BL1296" s="6"/>
      <c r="BM1296" s="6"/>
      <c r="BN1296" s="6"/>
      <c r="BO1296" s="6"/>
      <c r="BP1296" s="6"/>
      <c r="BQ1296" s="6"/>
      <c r="BR1296" s="6"/>
      <c r="BS1296" s="6"/>
      <c r="BT1296" s="6"/>
      <c r="BU1296" s="6"/>
      <c r="BV1296" s="6"/>
      <c r="BW1296" s="6"/>
      <c r="BX1296" s="6"/>
      <c r="BY1296" s="6"/>
      <c r="BZ1296" s="6"/>
      <c r="CA1296" s="6"/>
      <c r="CB1296" s="6"/>
    </row>
    <row r="1297" spans="21:80" ht="34.15" customHeight="1">
      <c r="U1297" s="15"/>
      <c r="V1297" s="15"/>
      <c r="W1297" s="15"/>
      <c r="X1297" s="15"/>
      <c r="Y1297" s="15"/>
      <c r="Z1297" s="15"/>
      <c r="AA1297" s="15"/>
      <c r="AB1297" s="15"/>
      <c r="AC1297" s="15"/>
      <c r="AD1297" s="15"/>
      <c r="AE1297" s="15"/>
      <c r="AF1297" s="15"/>
      <c r="AG1297" s="15"/>
      <c r="AH1297" s="15"/>
      <c r="AI1297" s="15"/>
      <c r="AJ1297" s="15"/>
      <c r="AK1297" s="15"/>
      <c r="AL1297" s="15"/>
      <c r="AM1297" s="15"/>
      <c r="AN1297" s="15"/>
      <c r="AO1297" s="15"/>
      <c r="AP1297" s="15"/>
      <c r="AQ1297" s="15"/>
      <c r="AR1297" s="15"/>
      <c r="AS1297" s="15"/>
      <c r="AT1297" s="15"/>
      <c r="AU1297" s="15"/>
      <c r="AV1297" s="15"/>
      <c r="AW1297" s="15"/>
      <c r="AX1297" s="15"/>
      <c r="AY1297" s="6"/>
      <c r="AZ1297" s="6"/>
      <c r="BA1297" s="6"/>
      <c r="BB1297" s="6"/>
      <c r="BC1297" s="6"/>
      <c r="BD1297" s="6"/>
      <c r="BE1297" s="6"/>
      <c r="BF1297" s="6"/>
      <c r="BG1297" s="6"/>
      <c r="BH1297" s="6"/>
      <c r="BI1297" s="6"/>
      <c r="BJ1297" s="6"/>
      <c r="BK1297" s="6"/>
      <c r="BL1297" s="6"/>
      <c r="BM1297" s="6"/>
      <c r="BN1297" s="6"/>
      <c r="BO1297" s="6"/>
      <c r="BP1297" s="6"/>
      <c r="BQ1297" s="6"/>
      <c r="BR1297" s="6"/>
      <c r="BS1297" s="6"/>
      <c r="BT1297" s="6"/>
      <c r="BU1297" s="6"/>
      <c r="BV1297" s="6"/>
      <c r="BW1297" s="6"/>
      <c r="BX1297" s="6"/>
      <c r="BY1297" s="6"/>
      <c r="BZ1297" s="6"/>
      <c r="CA1297" s="6"/>
      <c r="CB1297" s="6"/>
    </row>
    <row r="1298" spans="21:80" ht="34.15" customHeight="1">
      <c r="U1298" s="15"/>
      <c r="V1298" s="15"/>
      <c r="W1298" s="15"/>
      <c r="X1298" s="15"/>
      <c r="Y1298" s="15"/>
      <c r="Z1298" s="15"/>
      <c r="AA1298" s="15"/>
      <c r="AB1298" s="15"/>
      <c r="AC1298" s="15"/>
      <c r="AD1298" s="15"/>
      <c r="AE1298" s="15"/>
      <c r="AF1298" s="15"/>
      <c r="AG1298" s="15"/>
      <c r="AH1298" s="15"/>
      <c r="AI1298" s="15"/>
      <c r="AJ1298" s="15"/>
      <c r="AK1298" s="15"/>
      <c r="AL1298" s="15"/>
      <c r="AM1298" s="15"/>
      <c r="AN1298" s="15"/>
      <c r="AO1298" s="15"/>
      <c r="AP1298" s="15"/>
      <c r="AQ1298" s="15"/>
      <c r="AR1298" s="15"/>
      <c r="AS1298" s="15"/>
      <c r="AT1298" s="15"/>
      <c r="AU1298" s="15"/>
      <c r="AV1298" s="15"/>
      <c r="AW1298" s="15"/>
      <c r="AX1298" s="15"/>
      <c r="AY1298" s="6"/>
      <c r="AZ1298" s="6"/>
      <c r="BA1298" s="6"/>
      <c r="BB1298" s="6"/>
      <c r="BC1298" s="6"/>
      <c r="BD1298" s="6"/>
      <c r="BE1298" s="6"/>
      <c r="BF1298" s="6"/>
      <c r="BG1298" s="6"/>
      <c r="BH1298" s="6"/>
      <c r="BI1298" s="6"/>
      <c r="BJ1298" s="6"/>
      <c r="BK1298" s="6"/>
      <c r="BL1298" s="6"/>
      <c r="BM1298" s="6"/>
      <c r="BN1298" s="6"/>
      <c r="BO1298" s="6"/>
      <c r="BP1298" s="6"/>
      <c r="BQ1298" s="6"/>
      <c r="BR1298" s="6"/>
      <c r="BS1298" s="6"/>
      <c r="BT1298" s="6"/>
      <c r="BU1298" s="6"/>
      <c r="BV1298" s="6"/>
      <c r="BW1298" s="6"/>
      <c r="BX1298" s="6"/>
      <c r="BY1298" s="6"/>
      <c r="BZ1298" s="6"/>
      <c r="CA1298" s="6"/>
      <c r="CB1298" s="6"/>
    </row>
    <row r="1299" spans="21:80" ht="34.15" customHeight="1">
      <c r="U1299" s="15"/>
      <c r="V1299" s="15"/>
      <c r="W1299" s="15"/>
      <c r="X1299" s="15"/>
      <c r="Y1299" s="15"/>
      <c r="Z1299" s="15"/>
      <c r="AA1299" s="15"/>
      <c r="AB1299" s="15"/>
      <c r="AC1299" s="15"/>
      <c r="AD1299" s="15"/>
      <c r="AE1299" s="15"/>
      <c r="AF1299" s="15"/>
      <c r="AG1299" s="15"/>
      <c r="AH1299" s="15"/>
      <c r="AI1299" s="15"/>
      <c r="AJ1299" s="15"/>
      <c r="AK1299" s="15"/>
      <c r="AL1299" s="15"/>
      <c r="AM1299" s="15"/>
      <c r="AN1299" s="15"/>
      <c r="AO1299" s="15"/>
      <c r="AP1299" s="15"/>
      <c r="AQ1299" s="15"/>
      <c r="AR1299" s="15"/>
      <c r="AS1299" s="15"/>
      <c r="AT1299" s="15"/>
      <c r="AU1299" s="15"/>
      <c r="AV1299" s="15"/>
      <c r="AW1299" s="15"/>
      <c r="AX1299" s="15"/>
      <c r="AY1299" s="6"/>
      <c r="AZ1299" s="6"/>
      <c r="BA1299" s="6"/>
      <c r="BB1299" s="6"/>
      <c r="BC1299" s="6"/>
      <c r="BD1299" s="6"/>
      <c r="BE1299" s="6"/>
      <c r="BF1299" s="6"/>
      <c r="BG1299" s="6"/>
      <c r="BH1299" s="6"/>
      <c r="BI1299" s="6"/>
      <c r="BJ1299" s="6"/>
      <c r="BK1299" s="6"/>
      <c r="BL1299" s="6"/>
      <c r="BM1299" s="6"/>
      <c r="BN1299" s="6"/>
      <c r="BO1299" s="6"/>
      <c r="BP1299" s="6"/>
      <c r="BQ1299" s="6"/>
      <c r="BR1299" s="6"/>
      <c r="BS1299" s="6"/>
      <c r="BT1299" s="6"/>
      <c r="BU1299" s="6"/>
      <c r="BV1299" s="6"/>
      <c r="BW1299" s="6"/>
      <c r="BX1299" s="6"/>
      <c r="BY1299" s="6"/>
      <c r="BZ1299" s="6"/>
      <c r="CA1299" s="6"/>
      <c r="CB1299" s="6"/>
    </row>
    <row r="1300" spans="21:80" ht="34.15" customHeight="1">
      <c r="U1300" s="15"/>
      <c r="V1300" s="15"/>
      <c r="W1300" s="15"/>
      <c r="X1300" s="15"/>
      <c r="Y1300" s="15"/>
      <c r="Z1300" s="15"/>
      <c r="AA1300" s="15"/>
      <c r="AB1300" s="15"/>
      <c r="AC1300" s="15"/>
      <c r="AD1300" s="15"/>
      <c r="AE1300" s="15"/>
      <c r="AF1300" s="15"/>
      <c r="AG1300" s="15"/>
      <c r="AH1300" s="15"/>
      <c r="AI1300" s="15"/>
      <c r="AJ1300" s="15"/>
      <c r="AK1300" s="15"/>
      <c r="AL1300" s="15"/>
      <c r="AM1300" s="15"/>
      <c r="AN1300" s="15"/>
      <c r="AO1300" s="15"/>
      <c r="AP1300" s="15"/>
      <c r="AQ1300" s="15"/>
      <c r="AR1300" s="15"/>
      <c r="AS1300" s="15"/>
      <c r="AT1300" s="15"/>
      <c r="AU1300" s="15"/>
      <c r="AV1300" s="15"/>
      <c r="AW1300" s="15"/>
      <c r="AX1300" s="15"/>
      <c r="AY1300" s="6"/>
      <c r="AZ1300" s="6"/>
      <c r="BA1300" s="6"/>
      <c r="BB1300" s="6"/>
      <c r="BC1300" s="6"/>
      <c r="BD1300" s="6"/>
      <c r="BE1300" s="6"/>
      <c r="BF1300" s="6"/>
      <c r="BG1300" s="6"/>
      <c r="BH1300" s="6"/>
      <c r="BI1300" s="6"/>
      <c r="BJ1300" s="6"/>
      <c r="BK1300" s="6"/>
      <c r="BL1300" s="6"/>
      <c r="BM1300" s="6"/>
      <c r="BN1300" s="6"/>
      <c r="BO1300" s="6"/>
      <c r="BP1300" s="6"/>
      <c r="BQ1300" s="6"/>
      <c r="BR1300" s="6"/>
      <c r="BS1300" s="6"/>
      <c r="BT1300" s="6"/>
      <c r="BU1300" s="6"/>
      <c r="BV1300" s="6"/>
      <c r="BW1300" s="6"/>
      <c r="BX1300" s="6"/>
      <c r="BY1300" s="6"/>
      <c r="BZ1300" s="6"/>
      <c r="CA1300" s="6"/>
      <c r="CB1300" s="6"/>
    </row>
    <row r="1301" spans="21:80" ht="34.15" customHeight="1">
      <c r="U1301" s="15"/>
      <c r="V1301" s="15"/>
      <c r="W1301" s="15"/>
      <c r="X1301" s="15"/>
      <c r="Y1301" s="15"/>
      <c r="Z1301" s="15"/>
      <c r="AA1301" s="15"/>
      <c r="AB1301" s="15"/>
      <c r="AC1301" s="15"/>
      <c r="AD1301" s="15"/>
      <c r="AE1301" s="15"/>
      <c r="AF1301" s="15"/>
      <c r="AG1301" s="15"/>
      <c r="AH1301" s="15"/>
      <c r="AI1301" s="15"/>
      <c r="AJ1301" s="15"/>
      <c r="AK1301" s="15"/>
      <c r="AL1301" s="15"/>
      <c r="AM1301" s="15"/>
      <c r="AN1301" s="15"/>
      <c r="AO1301" s="15"/>
      <c r="AP1301" s="15"/>
      <c r="AQ1301" s="15"/>
      <c r="AR1301" s="15"/>
      <c r="AS1301" s="15"/>
      <c r="AT1301" s="15"/>
      <c r="AU1301" s="15"/>
      <c r="AV1301" s="15"/>
      <c r="AW1301" s="15"/>
      <c r="AX1301" s="15"/>
      <c r="AY1301" s="6"/>
      <c r="AZ1301" s="6"/>
      <c r="BA1301" s="6"/>
      <c r="BB1301" s="6"/>
      <c r="BC1301" s="6"/>
      <c r="BD1301" s="6"/>
      <c r="BE1301" s="6"/>
      <c r="BF1301" s="6"/>
      <c r="BG1301" s="6"/>
      <c r="BH1301" s="6"/>
      <c r="BI1301" s="6"/>
      <c r="BJ1301" s="6"/>
      <c r="BK1301" s="6"/>
      <c r="BL1301" s="6"/>
      <c r="BM1301" s="6"/>
      <c r="BN1301" s="6"/>
      <c r="BO1301" s="6"/>
      <c r="BP1301" s="6"/>
      <c r="BQ1301" s="6"/>
      <c r="BR1301" s="6"/>
      <c r="BS1301" s="6"/>
      <c r="BT1301" s="6"/>
      <c r="BU1301" s="6"/>
      <c r="BV1301" s="6"/>
      <c r="BW1301" s="6"/>
      <c r="BX1301" s="6"/>
      <c r="BY1301" s="6"/>
      <c r="BZ1301" s="6"/>
      <c r="CA1301" s="6"/>
      <c r="CB1301" s="6"/>
    </row>
    <row r="1302" spans="21:80" ht="34.15" customHeight="1">
      <c r="U1302" s="15"/>
      <c r="V1302" s="15"/>
      <c r="W1302" s="15"/>
      <c r="X1302" s="15"/>
      <c r="Y1302" s="15"/>
      <c r="Z1302" s="15"/>
      <c r="AA1302" s="15"/>
      <c r="AB1302" s="15"/>
      <c r="AC1302" s="15"/>
      <c r="AD1302" s="15"/>
      <c r="AE1302" s="15"/>
      <c r="AF1302" s="15"/>
      <c r="AG1302" s="15"/>
      <c r="AH1302" s="15"/>
      <c r="AI1302" s="15"/>
      <c r="AJ1302" s="15"/>
      <c r="AK1302" s="15"/>
      <c r="AL1302" s="15"/>
      <c r="AM1302" s="15"/>
      <c r="AN1302" s="15"/>
      <c r="AO1302" s="15"/>
      <c r="AP1302" s="15"/>
      <c r="AQ1302" s="15"/>
      <c r="AR1302" s="15"/>
      <c r="AS1302" s="15"/>
      <c r="AT1302" s="15"/>
      <c r="AU1302" s="15"/>
      <c r="AV1302" s="15"/>
      <c r="AW1302" s="15"/>
      <c r="AX1302" s="15"/>
      <c r="AY1302" s="6"/>
      <c r="AZ1302" s="6"/>
      <c r="BA1302" s="6"/>
      <c r="BB1302" s="6"/>
      <c r="BC1302" s="6"/>
      <c r="BD1302" s="6"/>
      <c r="BE1302" s="6"/>
      <c r="BF1302" s="6"/>
      <c r="BG1302" s="6"/>
      <c r="BH1302" s="6"/>
      <c r="BI1302" s="6"/>
      <c r="BJ1302" s="6"/>
      <c r="BK1302" s="6"/>
      <c r="BL1302" s="6"/>
      <c r="BM1302" s="6"/>
      <c r="BN1302" s="6"/>
      <c r="BO1302" s="6"/>
      <c r="BP1302" s="6"/>
      <c r="BQ1302" s="6"/>
      <c r="BR1302" s="6"/>
      <c r="BS1302" s="6"/>
      <c r="BT1302" s="6"/>
      <c r="BU1302" s="6"/>
      <c r="BV1302" s="6"/>
      <c r="BW1302" s="6"/>
      <c r="BX1302" s="6"/>
      <c r="BY1302" s="6"/>
      <c r="BZ1302" s="6"/>
      <c r="CA1302" s="6"/>
      <c r="CB1302" s="6"/>
    </row>
    <row r="1303" spans="21:80" ht="34.15" customHeight="1">
      <c r="U1303" s="15"/>
      <c r="V1303" s="15"/>
      <c r="W1303" s="15"/>
      <c r="X1303" s="15"/>
      <c r="Y1303" s="15"/>
      <c r="Z1303" s="15"/>
      <c r="AA1303" s="15"/>
      <c r="AB1303" s="15"/>
      <c r="AC1303" s="15"/>
      <c r="AD1303" s="15"/>
      <c r="AE1303" s="15"/>
      <c r="AF1303" s="15"/>
      <c r="AG1303" s="15"/>
      <c r="AH1303" s="15"/>
      <c r="AI1303" s="15"/>
      <c r="AJ1303" s="15"/>
      <c r="AK1303" s="15"/>
      <c r="AL1303" s="15"/>
      <c r="AM1303" s="15"/>
      <c r="AN1303" s="15"/>
      <c r="AO1303" s="15"/>
      <c r="AP1303" s="15"/>
      <c r="AQ1303" s="15"/>
      <c r="AR1303" s="15"/>
      <c r="AS1303" s="15"/>
      <c r="AT1303" s="15"/>
      <c r="AU1303" s="15"/>
      <c r="AV1303" s="15"/>
      <c r="AW1303" s="15"/>
      <c r="AX1303" s="15"/>
      <c r="AY1303" s="6"/>
      <c r="AZ1303" s="6"/>
      <c r="BA1303" s="6"/>
      <c r="BB1303" s="6"/>
      <c r="BC1303" s="6"/>
      <c r="BD1303" s="6"/>
      <c r="BE1303" s="6"/>
      <c r="BF1303" s="6"/>
      <c r="BG1303" s="6"/>
      <c r="BH1303" s="6"/>
      <c r="BI1303" s="6"/>
      <c r="BJ1303" s="6"/>
      <c r="BK1303" s="6"/>
      <c r="BL1303" s="6"/>
      <c r="BM1303" s="6"/>
      <c r="BN1303" s="6"/>
      <c r="BO1303" s="6"/>
      <c r="BP1303" s="6"/>
      <c r="BQ1303" s="6"/>
      <c r="BR1303" s="6"/>
      <c r="BS1303" s="6"/>
      <c r="BT1303" s="6"/>
      <c r="BU1303" s="6"/>
      <c r="BV1303" s="6"/>
      <c r="BW1303" s="6"/>
      <c r="BX1303" s="6"/>
      <c r="BY1303" s="6"/>
      <c r="BZ1303" s="6"/>
      <c r="CA1303" s="6"/>
      <c r="CB1303" s="6"/>
    </row>
    <row r="1304" spans="21:80" ht="34.15" customHeight="1">
      <c r="U1304" s="15"/>
      <c r="V1304" s="15"/>
      <c r="W1304" s="15"/>
      <c r="X1304" s="15"/>
      <c r="Y1304" s="15"/>
      <c r="Z1304" s="15"/>
      <c r="AA1304" s="15"/>
      <c r="AB1304" s="15"/>
      <c r="AC1304" s="15"/>
      <c r="AD1304" s="15"/>
      <c r="AE1304" s="15"/>
      <c r="AF1304" s="15"/>
      <c r="AG1304" s="15"/>
      <c r="AH1304" s="15"/>
      <c r="AI1304" s="15"/>
      <c r="AJ1304" s="15"/>
      <c r="AK1304" s="15"/>
      <c r="AL1304" s="15"/>
      <c r="AM1304" s="15"/>
      <c r="AN1304" s="15"/>
      <c r="AO1304" s="15"/>
      <c r="AP1304" s="15"/>
      <c r="AQ1304" s="15"/>
      <c r="AR1304" s="15"/>
      <c r="AS1304" s="15"/>
      <c r="AT1304" s="15"/>
      <c r="AU1304" s="15"/>
      <c r="AV1304" s="15"/>
      <c r="AW1304" s="15"/>
      <c r="AX1304" s="15"/>
      <c r="AY1304" s="6"/>
      <c r="AZ1304" s="6"/>
      <c r="BA1304" s="6"/>
      <c r="BB1304" s="6"/>
      <c r="BC1304" s="6"/>
      <c r="BD1304" s="6"/>
      <c r="BE1304" s="6"/>
      <c r="BF1304" s="6"/>
      <c r="BG1304" s="6"/>
      <c r="BH1304" s="6"/>
      <c r="BI1304" s="6"/>
      <c r="BJ1304" s="6"/>
      <c r="BK1304" s="6"/>
      <c r="BL1304" s="6"/>
      <c r="BM1304" s="6"/>
      <c r="BN1304" s="6"/>
      <c r="BO1304" s="6"/>
      <c r="BP1304" s="6"/>
      <c r="BQ1304" s="6"/>
      <c r="BR1304" s="6"/>
      <c r="BS1304" s="6"/>
      <c r="BT1304" s="6"/>
      <c r="BU1304" s="6"/>
      <c r="BV1304" s="6"/>
      <c r="BW1304" s="6"/>
      <c r="BX1304" s="6"/>
      <c r="BY1304" s="6"/>
      <c r="BZ1304" s="6"/>
      <c r="CA1304" s="6"/>
      <c r="CB1304" s="6"/>
    </row>
    <row r="1305" spans="21:80" ht="34.15" customHeight="1">
      <c r="U1305" s="15"/>
      <c r="V1305" s="15"/>
      <c r="W1305" s="15"/>
      <c r="X1305" s="15"/>
      <c r="Y1305" s="15"/>
      <c r="Z1305" s="15"/>
      <c r="AA1305" s="15"/>
      <c r="AB1305" s="15"/>
      <c r="AC1305" s="15"/>
      <c r="AD1305" s="15"/>
      <c r="AE1305" s="15"/>
      <c r="AF1305" s="15"/>
      <c r="AG1305" s="15"/>
      <c r="AH1305" s="15"/>
      <c r="AI1305" s="15"/>
      <c r="AJ1305" s="15"/>
      <c r="AK1305" s="15"/>
      <c r="AL1305" s="15"/>
      <c r="AM1305" s="15"/>
      <c r="AN1305" s="15"/>
      <c r="AO1305" s="15"/>
      <c r="AP1305" s="15"/>
      <c r="AQ1305" s="15"/>
      <c r="AR1305" s="15"/>
      <c r="AS1305" s="15"/>
      <c r="AT1305" s="15"/>
      <c r="AU1305" s="15"/>
      <c r="AV1305" s="15"/>
      <c r="AW1305" s="15"/>
      <c r="AX1305" s="15"/>
      <c r="AY1305" s="6"/>
      <c r="AZ1305" s="6"/>
      <c r="BA1305" s="6"/>
      <c r="BB1305" s="6"/>
      <c r="BC1305" s="6"/>
      <c r="BD1305" s="6"/>
      <c r="BE1305" s="6"/>
      <c r="BF1305" s="6"/>
      <c r="BG1305" s="6"/>
      <c r="BH1305" s="6"/>
      <c r="BI1305" s="6"/>
      <c r="BJ1305" s="6"/>
      <c r="BK1305" s="6"/>
      <c r="BL1305" s="6"/>
      <c r="BM1305" s="6"/>
      <c r="BN1305" s="6"/>
      <c r="BO1305" s="6"/>
      <c r="BP1305" s="6"/>
      <c r="BQ1305" s="6"/>
      <c r="BR1305" s="6"/>
      <c r="BS1305" s="6"/>
      <c r="BT1305" s="6"/>
      <c r="BU1305" s="6"/>
      <c r="BV1305" s="6"/>
      <c r="BW1305" s="6"/>
      <c r="BX1305" s="6"/>
      <c r="BY1305" s="6"/>
      <c r="BZ1305" s="6"/>
      <c r="CA1305" s="6"/>
      <c r="CB1305" s="6"/>
    </row>
    <row r="1306" spans="21:80" ht="34.15" customHeight="1">
      <c r="U1306" s="15"/>
      <c r="V1306" s="15"/>
      <c r="W1306" s="15"/>
      <c r="X1306" s="15"/>
      <c r="Y1306" s="15"/>
      <c r="Z1306" s="15"/>
      <c r="AA1306" s="15"/>
      <c r="AB1306" s="15"/>
      <c r="AC1306" s="15"/>
      <c r="AD1306" s="15"/>
      <c r="AE1306" s="15"/>
      <c r="AF1306" s="15"/>
      <c r="AG1306" s="15"/>
      <c r="AH1306" s="15"/>
      <c r="AI1306" s="15"/>
      <c r="AJ1306" s="15"/>
      <c r="AK1306" s="15"/>
      <c r="AL1306" s="15"/>
      <c r="AM1306" s="15"/>
      <c r="AN1306" s="15"/>
      <c r="AO1306" s="15"/>
      <c r="AP1306" s="15"/>
      <c r="AQ1306" s="15"/>
      <c r="AR1306" s="15"/>
      <c r="AS1306" s="15"/>
      <c r="AT1306" s="15"/>
      <c r="AU1306" s="15"/>
      <c r="AV1306" s="15"/>
      <c r="AW1306" s="15"/>
      <c r="AX1306" s="15"/>
      <c r="AY1306" s="6"/>
      <c r="AZ1306" s="6"/>
      <c r="BA1306" s="6"/>
      <c r="BB1306" s="6"/>
      <c r="BC1306" s="6"/>
      <c r="BD1306" s="6"/>
      <c r="BE1306" s="6"/>
      <c r="BF1306" s="6"/>
      <c r="BG1306" s="6"/>
      <c r="BH1306" s="6"/>
      <c r="BI1306" s="6"/>
      <c r="BJ1306" s="6"/>
      <c r="BK1306" s="6"/>
      <c r="BL1306" s="6"/>
      <c r="BM1306" s="6"/>
      <c r="BN1306" s="6"/>
      <c r="BO1306" s="6"/>
      <c r="BP1306" s="6"/>
      <c r="BQ1306" s="6"/>
      <c r="BR1306" s="6"/>
      <c r="BS1306" s="6"/>
      <c r="BT1306" s="6"/>
      <c r="BU1306" s="6"/>
      <c r="BV1306" s="6"/>
      <c r="BW1306" s="6"/>
      <c r="BX1306" s="6"/>
      <c r="BY1306" s="6"/>
      <c r="BZ1306" s="6"/>
      <c r="CA1306" s="6"/>
      <c r="CB1306" s="6"/>
    </row>
    <row r="1307" spans="21:80" ht="34.15" customHeight="1">
      <c r="U1307" s="15"/>
      <c r="V1307" s="15"/>
      <c r="W1307" s="15"/>
      <c r="X1307" s="15"/>
      <c r="Y1307" s="15"/>
      <c r="Z1307" s="15"/>
      <c r="AA1307" s="15"/>
      <c r="AB1307" s="15"/>
      <c r="AC1307" s="15"/>
      <c r="AD1307" s="15"/>
      <c r="AE1307" s="15"/>
      <c r="AF1307" s="15"/>
      <c r="AG1307" s="15"/>
      <c r="AH1307" s="15"/>
      <c r="AI1307" s="15"/>
      <c r="AJ1307" s="15"/>
      <c r="AK1307" s="15"/>
      <c r="AL1307" s="15"/>
      <c r="AM1307" s="15"/>
      <c r="AN1307" s="15"/>
      <c r="AO1307" s="15"/>
      <c r="AP1307" s="15"/>
      <c r="AQ1307" s="15"/>
      <c r="AR1307" s="15"/>
      <c r="AS1307" s="15"/>
      <c r="AT1307" s="15"/>
      <c r="AU1307" s="15"/>
      <c r="AV1307" s="15"/>
      <c r="AW1307" s="15"/>
      <c r="AX1307" s="15"/>
      <c r="AY1307" s="6"/>
      <c r="AZ1307" s="6"/>
      <c r="BA1307" s="6"/>
      <c r="BB1307" s="6"/>
      <c r="BC1307" s="6"/>
      <c r="BD1307" s="6"/>
      <c r="BE1307" s="6"/>
      <c r="BF1307" s="6"/>
      <c r="BG1307" s="6"/>
      <c r="BH1307" s="6"/>
      <c r="BI1307" s="6"/>
      <c r="BJ1307" s="6"/>
      <c r="BK1307" s="6"/>
      <c r="BL1307" s="6"/>
      <c r="BM1307" s="6"/>
      <c r="BN1307" s="6"/>
      <c r="BO1307" s="6"/>
      <c r="BP1307" s="6"/>
      <c r="BQ1307" s="6"/>
      <c r="BR1307" s="6"/>
      <c r="BS1307" s="6"/>
      <c r="BT1307" s="6"/>
      <c r="BU1307" s="6"/>
      <c r="BV1307" s="6"/>
      <c r="BW1307" s="6"/>
      <c r="BX1307" s="6"/>
      <c r="BY1307" s="6"/>
      <c r="BZ1307" s="6"/>
      <c r="CA1307" s="6"/>
      <c r="CB1307" s="6"/>
    </row>
    <row r="1308" spans="21:80" ht="34.15" customHeight="1">
      <c r="U1308" s="15"/>
      <c r="V1308" s="15"/>
      <c r="W1308" s="15"/>
      <c r="X1308" s="15"/>
      <c r="Y1308" s="15"/>
      <c r="Z1308" s="15"/>
      <c r="AA1308" s="15"/>
      <c r="AB1308" s="15"/>
      <c r="AC1308" s="15"/>
      <c r="AD1308" s="15"/>
      <c r="AE1308" s="15"/>
      <c r="AF1308" s="15"/>
      <c r="AG1308" s="15"/>
      <c r="AH1308" s="15"/>
      <c r="AI1308" s="15"/>
      <c r="AJ1308" s="15"/>
      <c r="AK1308" s="15"/>
      <c r="AL1308" s="15"/>
      <c r="AM1308" s="15"/>
      <c r="AN1308" s="15"/>
      <c r="AO1308" s="15"/>
      <c r="AP1308" s="15"/>
      <c r="AQ1308" s="15"/>
      <c r="AR1308" s="15"/>
      <c r="AS1308" s="15"/>
      <c r="AT1308" s="15"/>
      <c r="AU1308" s="15"/>
      <c r="AV1308" s="15"/>
      <c r="AW1308" s="15"/>
      <c r="AX1308" s="15"/>
      <c r="AY1308" s="6"/>
      <c r="AZ1308" s="6"/>
      <c r="BA1308" s="6"/>
      <c r="BB1308" s="6"/>
      <c r="BC1308" s="6"/>
      <c r="BD1308" s="6"/>
      <c r="BE1308" s="6"/>
      <c r="BF1308" s="6"/>
      <c r="BG1308" s="6"/>
      <c r="BH1308" s="6"/>
      <c r="BI1308" s="6"/>
      <c r="BJ1308" s="6"/>
      <c r="BK1308" s="6"/>
      <c r="BL1308" s="6"/>
      <c r="BM1308" s="6"/>
      <c r="BN1308" s="6"/>
      <c r="BO1308" s="6"/>
      <c r="BP1308" s="6"/>
      <c r="BQ1308" s="6"/>
      <c r="BR1308" s="6"/>
      <c r="BS1308" s="6"/>
      <c r="BT1308" s="6"/>
      <c r="BU1308" s="6"/>
      <c r="BV1308" s="6"/>
      <c r="BW1308" s="6"/>
      <c r="BX1308" s="6"/>
      <c r="BY1308" s="6"/>
      <c r="BZ1308" s="6"/>
      <c r="CA1308" s="6"/>
      <c r="CB1308" s="6"/>
    </row>
    <row r="1309" spans="21:80" ht="34.15" customHeight="1">
      <c r="U1309" s="15"/>
      <c r="V1309" s="15"/>
      <c r="W1309" s="15"/>
      <c r="X1309" s="15"/>
      <c r="Y1309" s="15"/>
      <c r="Z1309" s="15"/>
      <c r="AA1309" s="15"/>
      <c r="AB1309" s="15"/>
      <c r="AC1309" s="15"/>
      <c r="AD1309" s="15"/>
      <c r="AE1309" s="15"/>
      <c r="AF1309" s="15"/>
      <c r="AG1309" s="15"/>
      <c r="AH1309" s="15"/>
      <c r="AI1309" s="15"/>
      <c r="AJ1309" s="15"/>
      <c r="AK1309" s="15"/>
      <c r="AL1309" s="15"/>
      <c r="AM1309" s="15"/>
      <c r="AN1309" s="15"/>
      <c r="AO1309" s="15"/>
      <c r="AP1309" s="15"/>
      <c r="AQ1309" s="15"/>
      <c r="AR1309" s="15"/>
      <c r="AS1309" s="15"/>
      <c r="AT1309" s="15"/>
      <c r="AU1309" s="15"/>
      <c r="AV1309" s="15"/>
      <c r="AW1309" s="15"/>
      <c r="AX1309" s="15"/>
      <c r="AY1309" s="6"/>
      <c r="AZ1309" s="6"/>
      <c r="BA1309" s="6"/>
      <c r="BB1309" s="6"/>
      <c r="BC1309" s="6"/>
      <c r="BD1309" s="6"/>
      <c r="BE1309" s="6"/>
      <c r="BF1309" s="6"/>
      <c r="BG1309" s="6"/>
      <c r="BH1309" s="6"/>
      <c r="BI1309" s="6"/>
      <c r="BJ1309" s="6"/>
      <c r="BK1309" s="6"/>
      <c r="BL1309" s="6"/>
      <c r="BM1309" s="6"/>
      <c r="BN1309" s="6"/>
      <c r="BO1309" s="6"/>
      <c r="BP1309" s="6"/>
      <c r="BQ1309" s="6"/>
      <c r="BR1309" s="6"/>
      <c r="BS1309" s="6"/>
      <c r="BT1309" s="6"/>
      <c r="BU1309" s="6"/>
      <c r="BV1309" s="6"/>
      <c r="BW1309" s="6"/>
      <c r="BX1309" s="6"/>
      <c r="BY1309" s="6"/>
      <c r="BZ1309" s="6"/>
      <c r="CA1309" s="6"/>
      <c r="CB1309" s="6"/>
    </row>
    <row r="1310" spans="21:80" ht="34.15" customHeight="1">
      <c r="U1310" s="15"/>
      <c r="V1310" s="15"/>
      <c r="W1310" s="15"/>
      <c r="X1310" s="15"/>
      <c r="Y1310" s="15"/>
      <c r="Z1310" s="15"/>
      <c r="AA1310" s="15"/>
      <c r="AB1310" s="15"/>
      <c r="AC1310" s="15"/>
      <c r="AD1310" s="15"/>
      <c r="AE1310" s="15"/>
      <c r="AF1310" s="15"/>
      <c r="AG1310" s="15"/>
      <c r="AH1310" s="15"/>
      <c r="AI1310" s="15"/>
      <c r="AJ1310" s="15"/>
      <c r="AK1310" s="15"/>
      <c r="AL1310" s="15"/>
      <c r="AM1310" s="15"/>
      <c r="AN1310" s="15"/>
      <c r="AO1310" s="15"/>
      <c r="AP1310" s="15"/>
      <c r="AQ1310" s="15"/>
      <c r="AR1310" s="15"/>
      <c r="AS1310" s="15"/>
      <c r="AT1310" s="15"/>
      <c r="AU1310" s="15"/>
      <c r="AV1310" s="15"/>
      <c r="AW1310" s="15"/>
      <c r="AX1310" s="15"/>
      <c r="AY1310" s="6"/>
      <c r="AZ1310" s="6"/>
      <c r="BA1310" s="6"/>
      <c r="BB1310" s="6"/>
      <c r="BC1310" s="6"/>
      <c r="BD1310" s="6"/>
      <c r="BE1310" s="6"/>
      <c r="BF1310" s="6"/>
      <c r="BG1310" s="6"/>
      <c r="BH1310" s="6"/>
      <c r="BI1310" s="6"/>
      <c r="BJ1310" s="6"/>
      <c r="BK1310" s="6"/>
      <c r="BL1310" s="6"/>
      <c r="BM1310" s="6"/>
      <c r="BN1310" s="6"/>
      <c r="BO1310" s="6"/>
      <c r="BP1310" s="6"/>
      <c r="BQ1310" s="6"/>
      <c r="BR1310" s="6"/>
      <c r="BS1310" s="6"/>
      <c r="BT1310" s="6"/>
      <c r="BU1310" s="6"/>
      <c r="BV1310" s="6"/>
      <c r="BW1310" s="6"/>
      <c r="BX1310" s="6"/>
      <c r="BY1310" s="6"/>
      <c r="BZ1310" s="6"/>
      <c r="CA1310" s="6"/>
      <c r="CB1310" s="6"/>
    </row>
    <row r="1311" spans="21:80" ht="34.15" customHeight="1">
      <c r="U1311" s="15"/>
      <c r="V1311" s="15"/>
      <c r="W1311" s="15"/>
      <c r="X1311" s="15"/>
      <c r="Y1311" s="15"/>
      <c r="Z1311" s="15"/>
      <c r="AA1311" s="15"/>
      <c r="AB1311" s="15"/>
      <c r="AC1311" s="15"/>
      <c r="AD1311" s="15"/>
      <c r="AE1311" s="15"/>
      <c r="AF1311" s="15"/>
      <c r="AG1311" s="15"/>
      <c r="AH1311" s="15"/>
      <c r="AI1311" s="15"/>
      <c r="AJ1311" s="15"/>
      <c r="AK1311" s="15"/>
      <c r="AL1311" s="15"/>
      <c r="AM1311" s="15"/>
      <c r="AN1311" s="15"/>
      <c r="AO1311" s="15"/>
      <c r="AP1311" s="15"/>
      <c r="AQ1311" s="15"/>
      <c r="AR1311" s="15"/>
      <c r="AS1311" s="15"/>
      <c r="AT1311" s="15"/>
      <c r="AU1311" s="15"/>
      <c r="AV1311" s="15"/>
      <c r="AW1311" s="15"/>
      <c r="AX1311" s="15"/>
      <c r="AY1311" s="6"/>
      <c r="AZ1311" s="6"/>
      <c r="BA1311" s="6"/>
      <c r="BB1311" s="6"/>
      <c r="BC1311" s="6"/>
      <c r="BD1311" s="6"/>
      <c r="BE1311" s="6"/>
      <c r="BF1311" s="6"/>
      <c r="BG1311" s="6"/>
      <c r="BH1311" s="6"/>
      <c r="BI1311" s="6"/>
      <c r="BJ1311" s="6"/>
      <c r="BK1311" s="6"/>
      <c r="BL1311" s="6"/>
      <c r="BM1311" s="6"/>
      <c r="BN1311" s="6"/>
      <c r="BO1311" s="6"/>
      <c r="BP1311" s="6"/>
      <c r="BQ1311" s="6"/>
      <c r="BR1311" s="6"/>
      <c r="BS1311" s="6"/>
      <c r="BT1311" s="6"/>
      <c r="BU1311" s="6"/>
      <c r="BV1311" s="6"/>
      <c r="BW1311" s="6"/>
      <c r="BX1311" s="6"/>
      <c r="BY1311" s="6"/>
      <c r="BZ1311" s="6"/>
      <c r="CA1311" s="6"/>
      <c r="CB1311" s="6"/>
    </row>
    <row r="1312" spans="21:80" ht="34.15" customHeight="1">
      <c r="U1312" s="15"/>
      <c r="V1312" s="15"/>
      <c r="W1312" s="15"/>
      <c r="X1312" s="15"/>
      <c r="Y1312" s="15"/>
      <c r="Z1312" s="15"/>
      <c r="AA1312" s="15"/>
      <c r="AB1312" s="15"/>
      <c r="AC1312" s="15"/>
      <c r="AD1312" s="15"/>
      <c r="AE1312" s="15"/>
      <c r="AF1312" s="15"/>
      <c r="AG1312" s="15"/>
      <c r="AH1312" s="15"/>
      <c r="AI1312" s="15"/>
      <c r="AJ1312" s="15"/>
      <c r="AK1312" s="15"/>
      <c r="AL1312" s="15"/>
      <c r="AM1312" s="15"/>
      <c r="AN1312" s="15"/>
      <c r="AO1312" s="15"/>
      <c r="AP1312" s="15"/>
      <c r="AQ1312" s="15"/>
      <c r="AR1312" s="15"/>
      <c r="AS1312" s="15"/>
      <c r="AT1312" s="15"/>
      <c r="AU1312" s="15"/>
      <c r="AV1312" s="15"/>
      <c r="AW1312" s="15"/>
      <c r="AX1312" s="15"/>
      <c r="AY1312" s="6"/>
      <c r="AZ1312" s="6"/>
      <c r="BA1312" s="6"/>
      <c r="BB1312" s="6"/>
      <c r="BC1312" s="6"/>
      <c r="BD1312" s="6"/>
      <c r="BE1312" s="6"/>
      <c r="BF1312" s="6"/>
      <c r="BG1312" s="6"/>
      <c r="BH1312" s="6"/>
      <c r="BI1312" s="6"/>
      <c r="BJ1312" s="6"/>
      <c r="BK1312" s="6"/>
      <c r="BL1312" s="6"/>
      <c r="BM1312" s="6"/>
      <c r="BN1312" s="6"/>
      <c r="BO1312" s="6"/>
      <c r="BP1312" s="6"/>
      <c r="BQ1312" s="6"/>
      <c r="BR1312" s="6"/>
      <c r="BS1312" s="6"/>
      <c r="BT1312" s="6"/>
      <c r="BU1312" s="6"/>
      <c r="BV1312" s="6"/>
      <c r="BW1312" s="6"/>
      <c r="BX1312" s="6"/>
      <c r="BY1312" s="6"/>
      <c r="BZ1312" s="6"/>
      <c r="CA1312" s="6"/>
      <c r="CB1312" s="6"/>
    </row>
    <row r="1313" spans="21:80" ht="34.15" customHeight="1">
      <c r="U1313" s="15"/>
      <c r="V1313" s="15"/>
      <c r="W1313" s="15"/>
      <c r="X1313" s="15"/>
      <c r="Y1313" s="15"/>
      <c r="Z1313" s="15"/>
      <c r="AA1313" s="15"/>
      <c r="AB1313" s="15"/>
      <c r="AC1313" s="15"/>
      <c r="AD1313" s="15"/>
      <c r="AE1313" s="15"/>
      <c r="AF1313" s="15"/>
      <c r="AG1313" s="15"/>
      <c r="AH1313" s="15"/>
      <c r="AI1313" s="15"/>
      <c r="AJ1313" s="15"/>
      <c r="AK1313" s="15"/>
      <c r="AL1313" s="15"/>
      <c r="AM1313" s="15"/>
      <c r="AN1313" s="15"/>
      <c r="AO1313" s="15"/>
      <c r="AP1313" s="15"/>
      <c r="AQ1313" s="15"/>
      <c r="AR1313" s="15"/>
      <c r="AS1313" s="15"/>
      <c r="AT1313" s="15"/>
      <c r="AU1313" s="15"/>
      <c r="AV1313" s="15"/>
      <c r="AW1313" s="15"/>
      <c r="AX1313" s="15"/>
      <c r="AY1313" s="6"/>
      <c r="AZ1313" s="6"/>
      <c r="BA1313" s="6"/>
      <c r="BB1313" s="6"/>
      <c r="BC1313" s="6"/>
      <c r="BD1313" s="6"/>
      <c r="BE1313" s="6"/>
      <c r="BF1313" s="6"/>
      <c r="BG1313" s="6"/>
      <c r="BH1313" s="6"/>
      <c r="BI1313" s="6"/>
      <c r="BJ1313" s="6"/>
      <c r="BK1313" s="6"/>
      <c r="BL1313" s="6"/>
      <c r="BM1313" s="6"/>
      <c r="BN1313" s="6"/>
      <c r="BO1313" s="6"/>
      <c r="BP1313" s="6"/>
      <c r="BQ1313" s="6"/>
      <c r="BR1313" s="6"/>
      <c r="BS1313" s="6"/>
      <c r="BT1313" s="6"/>
      <c r="BU1313" s="6"/>
      <c r="BV1313" s="6"/>
      <c r="BW1313" s="6"/>
      <c r="BX1313" s="6"/>
      <c r="BY1313" s="6"/>
      <c r="BZ1313" s="6"/>
      <c r="CA1313" s="6"/>
      <c r="CB1313" s="6"/>
    </row>
    <row r="1314" spans="21:80" ht="34.15" customHeight="1">
      <c r="U1314" s="15"/>
      <c r="V1314" s="15"/>
      <c r="W1314" s="15"/>
      <c r="X1314" s="15"/>
      <c r="Y1314" s="15"/>
      <c r="Z1314" s="15"/>
      <c r="AA1314" s="15"/>
      <c r="AB1314" s="15"/>
      <c r="AC1314" s="15"/>
      <c r="AD1314" s="15"/>
      <c r="AE1314" s="15"/>
      <c r="AF1314" s="15"/>
      <c r="AG1314" s="15"/>
      <c r="AH1314" s="15"/>
      <c r="AI1314" s="15"/>
      <c r="AJ1314" s="15"/>
      <c r="AK1314" s="15"/>
      <c r="AL1314" s="15"/>
      <c r="AM1314" s="15"/>
      <c r="AN1314" s="15"/>
      <c r="AO1314" s="15"/>
      <c r="AP1314" s="15"/>
      <c r="AQ1314" s="15"/>
      <c r="AR1314" s="15"/>
      <c r="AS1314" s="15"/>
      <c r="AT1314" s="15"/>
      <c r="AU1314" s="15"/>
      <c r="AV1314" s="15"/>
      <c r="AW1314" s="15"/>
      <c r="AX1314" s="15"/>
      <c r="AY1314" s="6"/>
      <c r="AZ1314" s="6"/>
      <c r="BA1314" s="6"/>
      <c r="BB1314" s="6"/>
      <c r="BC1314" s="6"/>
      <c r="BD1314" s="6"/>
      <c r="BE1314" s="6"/>
      <c r="BF1314" s="6"/>
      <c r="BG1314" s="6"/>
      <c r="BH1314" s="6"/>
      <c r="BI1314" s="6"/>
      <c r="BJ1314" s="6"/>
      <c r="BK1314" s="6"/>
      <c r="BL1314" s="6"/>
      <c r="BM1314" s="6"/>
      <c r="BN1314" s="6"/>
      <c r="BO1314" s="6"/>
      <c r="BP1314" s="6"/>
      <c r="BQ1314" s="6"/>
      <c r="BR1314" s="6"/>
      <c r="BS1314" s="6"/>
      <c r="BT1314" s="6"/>
      <c r="BU1314" s="6"/>
      <c r="BV1314" s="6"/>
      <c r="BW1314" s="6"/>
      <c r="BX1314" s="6"/>
      <c r="BY1314" s="6"/>
      <c r="BZ1314" s="6"/>
      <c r="CA1314" s="6"/>
      <c r="CB1314" s="6"/>
    </row>
    <row r="1315" spans="21:80" ht="34.15" customHeight="1">
      <c r="U1315" s="15"/>
      <c r="V1315" s="15"/>
      <c r="W1315" s="15"/>
      <c r="X1315" s="15"/>
      <c r="Y1315" s="15"/>
      <c r="Z1315" s="15"/>
      <c r="AA1315" s="15"/>
      <c r="AB1315" s="15"/>
      <c r="AC1315" s="15"/>
      <c r="AD1315" s="15"/>
      <c r="AE1315" s="15"/>
      <c r="AF1315" s="15"/>
      <c r="AG1315" s="15"/>
      <c r="AH1315" s="15"/>
      <c r="AI1315" s="15"/>
      <c r="AJ1315" s="15"/>
      <c r="AK1315" s="15"/>
      <c r="AL1315" s="15"/>
      <c r="AM1315" s="15"/>
      <c r="AN1315" s="15"/>
      <c r="AO1315" s="15"/>
      <c r="AP1315" s="15"/>
      <c r="AQ1315" s="15"/>
      <c r="AR1315" s="15"/>
      <c r="AS1315" s="15"/>
      <c r="AT1315" s="15"/>
      <c r="AU1315" s="15"/>
      <c r="AV1315" s="15"/>
      <c r="AW1315" s="15"/>
      <c r="AX1315" s="15"/>
      <c r="AY1315" s="6"/>
      <c r="AZ1315" s="6"/>
      <c r="BA1315" s="6"/>
      <c r="BB1315" s="6"/>
      <c r="BC1315" s="6"/>
      <c r="BD1315" s="6"/>
      <c r="BE1315" s="6"/>
      <c r="BF1315" s="6"/>
      <c r="BG1315" s="6"/>
      <c r="BH1315" s="6"/>
      <c r="BI1315" s="6"/>
      <c r="BJ1315" s="6"/>
      <c r="BK1315" s="6"/>
      <c r="BL1315" s="6"/>
      <c r="BM1315" s="6"/>
      <c r="BN1315" s="6"/>
      <c r="BO1315" s="6"/>
      <c r="BP1315" s="6"/>
      <c r="BQ1315" s="6"/>
      <c r="BR1315" s="6"/>
      <c r="BS1315" s="6"/>
      <c r="BT1315" s="6"/>
      <c r="BU1315" s="6"/>
      <c r="BV1315" s="6"/>
      <c r="BW1315" s="6"/>
      <c r="BX1315" s="6"/>
      <c r="BY1315" s="6"/>
      <c r="BZ1315" s="6"/>
      <c r="CA1315" s="6"/>
      <c r="CB1315" s="6"/>
    </row>
    <row r="1316" spans="21:80" ht="34.15" customHeight="1">
      <c r="U1316" s="15"/>
      <c r="V1316" s="15"/>
      <c r="W1316" s="15"/>
      <c r="X1316" s="15"/>
      <c r="Y1316" s="15"/>
      <c r="Z1316" s="15"/>
      <c r="AA1316" s="15"/>
      <c r="AB1316" s="15"/>
      <c r="AC1316" s="15"/>
      <c r="AD1316" s="15"/>
      <c r="AE1316" s="15"/>
      <c r="AF1316" s="15"/>
      <c r="AG1316" s="15"/>
      <c r="AH1316" s="15"/>
      <c r="AI1316" s="15"/>
      <c r="AJ1316" s="15"/>
      <c r="AK1316" s="15"/>
      <c r="AL1316" s="15"/>
      <c r="AM1316" s="15"/>
      <c r="AN1316" s="15"/>
      <c r="AO1316" s="15"/>
      <c r="AP1316" s="15"/>
      <c r="AQ1316" s="15"/>
      <c r="AR1316" s="15"/>
      <c r="AS1316" s="15"/>
      <c r="AT1316" s="15"/>
      <c r="AU1316" s="15"/>
      <c r="AV1316" s="15"/>
      <c r="AW1316" s="15"/>
      <c r="AX1316" s="15"/>
      <c r="AY1316" s="6"/>
      <c r="AZ1316" s="6"/>
      <c r="BA1316" s="6"/>
      <c r="BB1316" s="6"/>
      <c r="BC1316" s="6"/>
      <c r="BD1316" s="6"/>
      <c r="BE1316" s="6"/>
      <c r="BF1316" s="6"/>
      <c r="BG1316" s="6"/>
      <c r="BH1316" s="6"/>
      <c r="BI1316" s="6"/>
      <c r="BJ1316" s="6"/>
      <c r="BK1316" s="6"/>
      <c r="BL1316" s="6"/>
      <c r="BM1316" s="6"/>
      <c r="BN1316" s="6"/>
      <c r="BO1316" s="6"/>
      <c r="BP1316" s="6"/>
      <c r="BQ1316" s="6"/>
      <c r="BR1316" s="6"/>
      <c r="BS1316" s="6"/>
      <c r="BT1316" s="6"/>
      <c r="BU1316" s="6"/>
      <c r="BV1316" s="6"/>
      <c r="BW1316" s="6"/>
      <c r="BX1316" s="6"/>
      <c r="BY1316" s="6"/>
      <c r="BZ1316" s="6"/>
      <c r="CA1316" s="6"/>
      <c r="CB1316" s="6"/>
    </row>
    <row r="1317" spans="21:80" ht="34.15" customHeight="1">
      <c r="U1317" s="15"/>
      <c r="V1317" s="15"/>
      <c r="W1317" s="15"/>
      <c r="X1317" s="15"/>
      <c r="Y1317" s="15"/>
      <c r="Z1317" s="15"/>
      <c r="AA1317" s="15"/>
      <c r="AB1317" s="15"/>
      <c r="AC1317" s="15"/>
      <c r="AD1317" s="15"/>
      <c r="AE1317" s="15"/>
      <c r="AF1317" s="15"/>
      <c r="AG1317" s="15"/>
      <c r="AH1317" s="15"/>
      <c r="AI1317" s="15"/>
      <c r="AJ1317" s="15"/>
      <c r="AK1317" s="15"/>
      <c r="AL1317" s="15"/>
      <c r="AM1317" s="15"/>
      <c r="AN1317" s="15"/>
      <c r="AO1317" s="15"/>
      <c r="AP1317" s="15"/>
      <c r="AQ1317" s="15"/>
      <c r="AR1317" s="15"/>
      <c r="AS1317" s="15"/>
      <c r="AT1317" s="15"/>
      <c r="AU1317" s="15"/>
      <c r="AV1317" s="15"/>
      <c r="AW1317" s="15"/>
      <c r="AX1317" s="15"/>
      <c r="AY1317" s="6"/>
      <c r="AZ1317" s="6"/>
      <c r="BA1317" s="6"/>
      <c r="BB1317" s="6"/>
      <c r="BC1317" s="6"/>
      <c r="BD1317" s="6"/>
      <c r="BE1317" s="6"/>
      <c r="BF1317" s="6"/>
      <c r="BG1317" s="6"/>
      <c r="BH1317" s="6"/>
      <c r="BI1317" s="6"/>
      <c r="BJ1317" s="6"/>
      <c r="BK1317" s="6"/>
      <c r="BL1317" s="6"/>
      <c r="BM1317" s="6"/>
      <c r="BN1317" s="6"/>
      <c r="BO1317" s="6"/>
      <c r="BP1317" s="6"/>
      <c r="BQ1317" s="6"/>
      <c r="BR1317" s="6"/>
      <c r="BS1317" s="6"/>
      <c r="BT1317" s="6"/>
      <c r="BU1317" s="6"/>
      <c r="BV1317" s="6"/>
      <c r="BW1317" s="6"/>
      <c r="BX1317" s="6"/>
      <c r="BY1317" s="6"/>
      <c r="BZ1317" s="6"/>
      <c r="CA1317" s="6"/>
      <c r="CB1317" s="6"/>
    </row>
    <row r="1318" spans="21:80" ht="34.15" customHeight="1">
      <c r="U1318" s="15"/>
      <c r="V1318" s="15"/>
      <c r="W1318" s="15"/>
      <c r="X1318" s="15"/>
      <c r="Y1318" s="15"/>
      <c r="Z1318" s="15"/>
      <c r="AA1318" s="15"/>
      <c r="AB1318" s="15"/>
      <c r="AC1318" s="15"/>
      <c r="AD1318" s="15"/>
      <c r="AE1318" s="15"/>
      <c r="AF1318" s="15"/>
      <c r="AG1318" s="15"/>
      <c r="AH1318" s="15"/>
      <c r="AI1318" s="15"/>
      <c r="AJ1318" s="15"/>
      <c r="AK1318" s="15"/>
      <c r="AL1318" s="15"/>
      <c r="AM1318" s="15"/>
      <c r="AN1318" s="15"/>
      <c r="AO1318" s="15"/>
      <c r="AP1318" s="15"/>
      <c r="AQ1318" s="15"/>
      <c r="AR1318" s="15"/>
      <c r="AS1318" s="15"/>
      <c r="AT1318" s="15"/>
      <c r="AU1318" s="15"/>
      <c r="AV1318" s="15"/>
      <c r="AW1318" s="15"/>
      <c r="AX1318" s="15"/>
      <c r="AY1318" s="6"/>
      <c r="AZ1318" s="6"/>
      <c r="BA1318" s="6"/>
      <c r="BB1318" s="6"/>
      <c r="BC1318" s="6"/>
      <c r="BD1318" s="6"/>
      <c r="BE1318" s="6"/>
      <c r="BF1318" s="6"/>
      <c r="BG1318" s="6"/>
      <c r="BH1318" s="6"/>
      <c r="BI1318" s="6"/>
      <c r="BJ1318" s="6"/>
      <c r="BK1318" s="6"/>
      <c r="BL1318" s="6"/>
      <c r="BM1318" s="6"/>
      <c r="BN1318" s="6"/>
      <c r="BO1318" s="6"/>
      <c r="BP1318" s="6"/>
      <c r="BQ1318" s="6"/>
      <c r="BR1318" s="6"/>
      <c r="BS1318" s="6"/>
      <c r="BT1318" s="6"/>
      <c r="BU1318" s="6"/>
      <c r="BV1318" s="6"/>
      <c r="BW1318" s="6"/>
      <c r="BX1318" s="6"/>
      <c r="BY1318" s="6"/>
      <c r="BZ1318" s="6"/>
      <c r="CA1318" s="6"/>
      <c r="CB1318" s="6"/>
    </row>
    <row r="1319" spans="21:80" ht="34.15" customHeight="1">
      <c r="U1319" s="15"/>
      <c r="V1319" s="15"/>
      <c r="W1319" s="15"/>
      <c r="X1319" s="15"/>
      <c r="Y1319" s="15"/>
      <c r="Z1319" s="15"/>
      <c r="AA1319" s="15"/>
      <c r="AB1319" s="15"/>
      <c r="AC1319" s="15"/>
      <c r="AD1319" s="15"/>
      <c r="AE1319" s="15"/>
      <c r="AF1319" s="15"/>
      <c r="AG1319" s="15"/>
      <c r="AH1319" s="15"/>
      <c r="AI1319" s="15"/>
      <c r="AJ1319" s="15"/>
      <c r="AK1319" s="15"/>
      <c r="AL1319" s="15"/>
      <c r="AM1319" s="15"/>
      <c r="AN1319" s="15"/>
      <c r="AO1319" s="15"/>
      <c r="AP1319" s="15"/>
      <c r="AQ1319" s="15"/>
      <c r="AR1319" s="15"/>
      <c r="AS1319" s="15"/>
      <c r="AT1319" s="15"/>
      <c r="AU1319" s="15"/>
      <c r="AV1319" s="15"/>
      <c r="AW1319" s="15"/>
      <c r="AX1319" s="15"/>
      <c r="AY1319" s="6"/>
      <c r="AZ1319" s="6"/>
      <c r="BA1319" s="6"/>
      <c r="BB1319" s="6"/>
      <c r="BC1319" s="6"/>
      <c r="BD1319" s="6"/>
      <c r="BE1319" s="6"/>
      <c r="BF1319" s="6"/>
      <c r="BG1319" s="6"/>
      <c r="BH1319" s="6"/>
      <c r="BI1319" s="6"/>
      <c r="BJ1319" s="6"/>
      <c r="BK1319" s="6"/>
      <c r="BL1319" s="6"/>
      <c r="BM1319" s="6"/>
      <c r="BN1319" s="6"/>
      <c r="BO1319" s="6"/>
      <c r="BP1319" s="6"/>
      <c r="BQ1319" s="6"/>
      <c r="BR1319" s="6"/>
      <c r="BS1319" s="6"/>
      <c r="BT1319" s="6"/>
      <c r="BU1319" s="6"/>
      <c r="BV1319" s="6"/>
      <c r="BW1319" s="6"/>
      <c r="BX1319" s="6"/>
      <c r="BY1319" s="6"/>
      <c r="BZ1319" s="6"/>
      <c r="CA1319" s="6"/>
      <c r="CB1319" s="6"/>
    </row>
    <row r="1320" spans="21:80" ht="34.15" customHeight="1">
      <c r="U1320" s="15"/>
      <c r="V1320" s="15"/>
      <c r="W1320" s="15"/>
      <c r="X1320" s="15"/>
      <c r="Y1320" s="15"/>
      <c r="Z1320" s="15"/>
      <c r="AA1320" s="15"/>
      <c r="AB1320" s="15"/>
      <c r="AC1320" s="15"/>
      <c r="AD1320" s="15"/>
      <c r="AE1320" s="15"/>
      <c r="AF1320" s="15"/>
      <c r="AG1320" s="15"/>
      <c r="AH1320" s="15"/>
      <c r="AI1320" s="15"/>
      <c r="AJ1320" s="15"/>
      <c r="AK1320" s="15"/>
      <c r="AL1320" s="15"/>
      <c r="AM1320" s="15"/>
      <c r="AN1320" s="15"/>
      <c r="AO1320" s="15"/>
      <c r="AP1320" s="15"/>
      <c r="AQ1320" s="15"/>
      <c r="AR1320" s="15"/>
      <c r="AS1320" s="15"/>
      <c r="AT1320" s="15"/>
      <c r="AU1320" s="15"/>
      <c r="AV1320" s="15"/>
      <c r="AW1320" s="15"/>
      <c r="AX1320" s="15"/>
      <c r="AY1320" s="6"/>
      <c r="AZ1320" s="6"/>
      <c r="BA1320" s="6"/>
      <c r="BB1320" s="6"/>
      <c r="BC1320" s="6"/>
      <c r="BD1320" s="6"/>
      <c r="BE1320" s="6"/>
      <c r="BF1320" s="6"/>
      <c r="BG1320" s="6"/>
      <c r="BH1320" s="6"/>
      <c r="BI1320" s="6"/>
      <c r="BJ1320" s="6"/>
      <c r="BK1320" s="6"/>
      <c r="BL1320" s="6"/>
      <c r="BM1320" s="6"/>
      <c r="BN1320" s="6"/>
      <c r="BO1320" s="6"/>
      <c r="BP1320" s="6"/>
      <c r="BQ1320" s="6"/>
      <c r="BR1320" s="6"/>
      <c r="BS1320" s="6"/>
      <c r="BT1320" s="6"/>
      <c r="BU1320" s="6"/>
      <c r="BV1320" s="6"/>
      <c r="BW1320" s="6"/>
      <c r="BX1320" s="6"/>
      <c r="BY1320" s="6"/>
      <c r="BZ1320" s="6"/>
      <c r="CA1320" s="6"/>
      <c r="CB1320" s="6"/>
    </row>
    <row r="1321" spans="21:80" ht="34.15" customHeight="1">
      <c r="U1321" s="15"/>
      <c r="V1321" s="15"/>
      <c r="W1321" s="15"/>
      <c r="X1321" s="15"/>
      <c r="Y1321" s="15"/>
      <c r="Z1321" s="15"/>
      <c r="AA1321" s="15"/>
      <c r="AB1321" s="15"/>
      <c r="AC1321" s="15"/>
      <c r="AD1321" s="15"/>
      <c r="AE1321" s="15"/>
      <c r="AF1321" s="15"/>
      <c r="AG1321" s="15"/>
      <c r="AH1321" s="15"/>
      <c r="AI1321" s="15"/>
      <c r="AJ1321" s="15"/>
      <c r="AK1321" s="15"/>
      <c r="AL1321" s="15"/>
      <c r="AM1321" s="15"/>
      <c r="AN1321" s="15"/>
      <c r="AO1321" s="15"/>
      <c r="AP1321" s="15"/>
      <c r="AQ1321" s="15"/>
      <c r="AR1321" s="15"/>
      <c r="AS1321" s="15"/>
      <c r="AT1321" s="15"/>
      <c r="AU1321" s="15"/>
      <c r="AV1321" s="15"/>
      <c r="AW1321" s="15"/>
      <c r="AX1321" s="15"/>
      <c r="AY1321" s="6"/>
      <c r="AZ1321" s="6"/>
      <c r="BA1321" s="6"/>
      <c r="BB1321" s="6"/>
      <c r="BC1321" s="6"/>
      <c r="BD1321" s="6"/>
      <c r="BE1321" s="6"/>
      <c r="BF1321" s="6"/>
      <c r="BG1321" s="6"/>
      <c r="BH1321" s="6"/>
      <c r="BI1321" s="6"/>
      <c r="BJ1321" s="6"/>
      <c r="BK1321" s="6"/>
      <c r="BL1321" s="6"/>
      <c r="BM1321" s="6"/>
      <c r="BN1321" s="6"/>
      <c r="BO1321" s="6"/>
      <c r="BP1321" s="6"/>
      <c r="BQ1321" s="6"/>
      <c r="BR1321" s="6"/>
      <c r="BS1321" s="6"/>
      <c r="BT1321" s="6"/>
      <c r="BU1321" s="6"/>
      <c r="BV1321" s="6"/>
      <c r="BW1321" s="6"/>
      <c r="BX1321" s="6"/>
      <c r="BY1321" s="6"/>
      <c r="BZ1321" s="6"/>
      <c r="CA1321" s="6"/>
      <c r="CB1321" s="6"/>
    </row>
    <row r="1322" spans="21:80" ht="34.15" customHeight="1">
      <c r="U1322" s="15"/>
      <c r="V1322" s="15"/>
      <c r="W1322" s="15"/>
      <c r="X1322" s="15"/>
      <c r="Y1322" s="15"/>
      <c r="Z1322" s="15"/>
      <c r="AA1322" s="15"/>
      <c r="AB1322" s="15"/>
      <c r="AC1322" s="15"/>
      <c r="AD1322" s="15"/>
      <c r="AE1322" s="15"/>
      <c r="AF1322" s="15"/>
      <c r="AG1322" s="15"/>
      <c r="AH1322" s="15"/>
      <c r="AI1322" s="15"/>
      <c r="AJ1322" s="15"/>
      <c r="AK1322" s="15"/>
      <c r="AL1322" s="15"/>
      <c r="AM1322" s="15"/>
      <c r="AN1322" s="15"/>
      <c r="AO1322" s="15"/>
      <c r="AP1322" s="15"/>
      <c r="AQ1322" s="15"/>
      <c r="AR1322" s="15"/>
      <c r="AS1322" s="15"/>
      <c r="AT1322" s="15"/>
      <c r="AU1322" s="15"/>
      <c r="AV1322" s="15"/>
      <c r="AW1322" s="15"/>
      <c r="AX1322" s="15"/>
      <c r="AY1322" s="6"/>
      <c r="AZ1322" s="6"/>
      <c r="BA1322" s="6"/>
      <c r="BB1322" s="6"/>
      <c r="BC1322" s="6"/>
      <c r="BD1322" s="6"/>
      <c r="BE1322" s="6"/>
      <c r="BF1322" s="6"/>
      <c r="BG1322" s="6"/>
      <c r="BH1322" s="6"/>
      <c r="BI1322" s="6"/>
      <c r="BJ1322" s="6"/>
      <c r="BK1322" s="6"/>
      <c r="BL1322" s="6"/>
      <c r="BM1322" s="6"/>
      <c r="BN1322" s="6"/>
      <c r="BO1322" s="6"/>
      <c r="BP1322" s="6"/>
      <c r="BQ1322" s="6"/>
      <c r="BR1322" s="6"/>
      <c r="BS1322" s="6"/>
      <c r="BT1322" s="6"/>
      <c r="BU1322" s="6"/>
      <c r="BV1322" s="6"/>
      <c r="BW1322" s="6"/>
      <c r="BX1322" s="6"/>
      <c r="BY1322" s="6"/>
      <c r="BZ1322" s="6"/>
      <c r="CA1322" s="6"/>
      <c r="CB1322" s="6"/>
    </row>
    <row r="1323" spans="21:80" ht="34.15" customHeight="1">
      <c r="U1323" s="15"/>
      <c r="V1323" s="15"/>
      <c r="W1323" s="15"/>
      <c r="X1323" s="15"/>
      <c r="Y1323" s="15"/>
      <c r="Z1323" s="15"/>
      <c r="AA1323" s="15"/>
      <c r="AB1323" s="15"/>
      <c r="AC1323" s="15"/>
      <c r="AD1323" s="15"/>
      <c r="AE1323" s="15"/>
      <c r="AF1323" s="15"/>
      <c r="AG1323" s="15"/>
      <c r="AH1323" s="15"/>
      <c r="AI1323" s="15"/>
      <c r="AJ1323" s="15"/>
      <c r="AK1323" s="15"/>
      <c r="AL1323" s="15"/>
      <c r="AM1323" s="15"/>
      <c r="AN1323" s="15"/>
      <c r="AO1323" s="15"/>
      <c r="AP1323" s="15"/>
      <c r="AQ1323" s="15"/>
      <c r="AR1323" s="15"/>
      <c r="AS1323" s="15"/>
      <c r="AT1323" s="15"/>
      <c r="AU1323" s="15"/>
      <c r="AV1323" s="15"/>
      <c r="AW1323" s="15"/>
      <c r="AX1323" s="15"/>
      <c r="AY1323" s="6"/>
      <c r="AZ1323" s="6"/>
      <c r="BA1323" s="6"/>
      <c r="BB1323" s="6"/>
      <c r="BC1323" s="6"/>
      <c r="BD1323" s="6"/>
      <c r="BE1323" s="6"/>
      <c r="BF1323" s="6"/>
      <c r="BG1323" s="6"/>
      <c r="BH1323" s="6"/>
      <c r="BI1323" s="6"/>
      <c r="BJ1323" s="6"/>
      <c r="BK1323" s="6"/>
      <c r="BL1323" s="6"/>
      <c r="BM1323" s="6"/>
      <c r="BN1323" s="6"/>
      <c r="BO1323" s="6"/>
      <c r="BP1323" s="6"/>
      <c r="BQ1323" s="6"/>
      <c r="BR1323" s="6"/>
      <c r="BS1323" s="6"/>
      <c r="BT1323" s="6"/>
      <c r="BU1323" s="6"/>
      <c r="BV1323" s="6"/>
      <c r="BW1323" s="6"/>
      <c r="BX1323" s="6"/>
      <c r="BY1323" s="6"/>
      <c r="BZ1323" s="6"/>
      <c r="CA1323" s="6"/>
      <c r="CB1323" s="6"/>
    </row>
    <row r="1324" spans="21:80" ht="34.15" customHeight="1">
      <c r="U1324" s="15"/>
      <c r="V1324" s="15"/>
      <c r="W1324" s="15"/>
      <c r="X1324" s="15"/>
      <c r="Y1324" s="15"/>
      <c r="Z1324" s="15"/>
      <c r="AA1324" s="15"/>
      <c r="AB1324" s="15"/>
      <c r="AC1324" s="15"/>
      <c r="AD1324" s="15"/>
      <c r="AE1324" s="15"/>
      <c r="AF1324" s="15"/>
      <c r="AG1324" s="15"/>
      <c r="AH1324" s="15"/>
      <c r="AI1324" s="15"/>
      <c r="AJ1324" s="15"/>
      <c r="AK1324" s="15"/>
      <c r="AL1324" s="15"/>
      <c r="AM1324" s="15"/>
      <c r="AN1324" s="15"/>
      <c r="AO1324" s="15"/>
      <c r="AP1324" s="15"/>
      <c r="AQ1324" s="15"/>
      <c r="AR1324" s="15"/>
      <c r="AS1324" s="15"/>
      <c r="AT1324" s="15"/>
      <c r="AU1324" s="15"/>
      <c r="AV1324" s="15"/>
      <c r="AW1324" s="15"/>
      <c r="AX1324" s="15"/>
      <c r="AY1324" s="6"/>
      <c r="AZ1324" s="6"/>
      <c r="BA1324" s="6"/>
      <c r="BB1324" s="6"/>
      <c r="BC1324" s="6"/>
      <c r="BD1324" s="6"/>
      <c r="BE1324" s="6"/>
      <c r="BF1324" s="6"/>
      <c r="BG1324" s="6"/>
      <c r="BH1324" s="6"/>
      <c r="BI1324" s="6"/>
      <c r="BJ1324" s="6"/>
      <c r="BK1324" s="6"/>
      <c r="BL1324" s="6"/>
      <c r="BM1324" s="6"/>
      <c r="BN1324" s="6"/>
      <c r="BO1324" s="6"/>
      <c r="BP1324" s="6"/>
      <c r="BQ1324" s="6"/>
      <c r="BR1324" s="6"/>
      <c r="BS1324" s="6"/>
      <c r="BT1324" s="6"/>
      <c r="BU1324" s="6"/>
      <c r="BV1324" s="6"/>
      <c r="BW1324" s="6"/>
      <c r="BX1324" s="6"/>
      <c r="BY1324" s="6"/>
      <c r="BZ1324" s="6"/>
      <c r="CA1324" s="6"/>
      <c r="CB1324" s="6"/>
    </row>
    <row r="1325" spans="21:80" ht="34.15" customHeight="1">
      <c r="U1325" s="15"/>
      <c r="V1325" s="15"/>
      <c r="W1325" s="15"/>
      <c r="X1325" s="15"/>
      <c r="Y1325" s="15"/>
      <c r="Z1325" s="15"/>
      <c r="AA1325" s="15"/>
      <c r="AB1325" s="15"/>
      <c r="AC1325" s="15"/>
      <c r="AD1325" s="15"/>
      <c r="AE1325" s="15"/>
      <c r="AF1325" s="15"/>
      <c r="AG1325" s="15"/>
      <c r="AH1325" s="15"/>
      <c r="AI1325" s="15"/>
      <c r="AJ1325" s="15"/>
      <c r="AK1325" s="15"/>
      <c r="AL1325" s="15"/>
      <c r="AM1325" s="15"/>
      <c r="AN1325" s="15"/>
      <c r="AO1325" s="15"/>
      <c r="AP1325" s="15"/>
      <c r="AQ1325" s="15"/>
      <c r="AR1325" s="15"/>
      <c r="AS1325" s="15"/>
      <c r="AT1325" s="15"/>
      <c r="AU1325" s="15"/>
      <c r="AV1325" s="15"/>
      <c r="AW1325" s="15"/>
      <c r="AX1325" s="15"/>
      <c r="AY1325" s="6"/>
      <c r="AZ1325" s="6"/>
      <c r="BA1325" s="6"/>
      <c r="BB1325" s="6"/>
      <c r="BC1325" s="6"/>
      <c r="BD1325" s="6"/>
      <c r="BE1325" s="6"/>
      <c r="BF1325" s="6"/>
      <c r="BG1325" s="6"/>
      <c r="BH1325" s="6"/>
      <c r="BI1325" s="6"/>
      <c r="BJ1325" s="6"/>
      <c r="BK1325" s="6"/>
      <c r="BL1325" s="6"/>
      <c r="BM1325" s="6"/>
      <c r="BN1325" s="6"/>
      <c r="BO1325" s="6"/>
      <c r="BP1325" s="6"/>
      <c r="BQ1325" s="6"/>
      <c r="BR1325" s="6"/>
      <c r="BS1325" s="6"/>
      <c r="BT1325" s="6"/>
      <c r="BU1325" s="6"/>
      <c r="BV1325" s="6"/>
      <c r="BW1325" s="6"/>
      <c r="BX1325" s="6"/>
      <c r="BY1325" s="6"/>
      <c r="BZ1325" s="6"/>
      <c r="CA1325" s="6"/>
      <c r="CB1325" s="6"/>
    </row>
    <row r="1326" spans="21:80" ht="34.15" customHeight="1">
      <c r="U1326" s="15"/>
      <c r="V1326" s="15"/>
      <c r="W1326" s="15"/>
      <c r="X1326" s="15"/>
      <c r="Y1326" s="15"/>
      <c r="Z1326" s="15"/>
      <c r="AA1326" s="15"/>
      <c r="AB1326" s="15"/>
      <c r="AC1326" s="15"/>
      <c r="AD1326" s="15"/>
      <c r="AE1326" s="15"/>
      <c r="AF1326" s="15"/>
      <c r="AG1326" s="15"/>
      <c r="AH1326" s="15"/>
      <c r="AI1326" s="15"/>
      <c r="AJ1326" s="15"/>
      <c r="AK1326" s="15"/>
      <c r="AL1326" s="15"/>
      <c r="AM1326" s="15"/>
      <c r="AN1326" s="15"/>
      <c r="AO1326" s="15"/>
      <c r="AP1326" s="15"/>
      <c r="AQ1326" s="15"/>
      <c r="AR1326" s="15"/>
      <c r="AS1326" s="15"/>
      <c r="AT1326" s="15"/>
      <c r="AU1326" s="15"/>
      <c r="AV1326" s="15"/>
      <c r="AW1326" s="15"/>
      <c r="AX1326" s="15"/>
      <c r="AY1326" s="6"/>
      <c r="AZ1326" s="6"/>
      <c r="BA1326" s="6"/>
      <c r="BB1326" s="6"/>
      <c r="BC1326" s="6"/>
      <c r="BD1326" s="6"/>
      <c r="BE1326" s="6"/>
      <c r="BF1326" s="6"/>
      <c r="BG1326" s="6"/>
      <c r="BH1326" s="6"/>
      <c r="BI1326" s="6"/>
      <c r="BJ1326" s="6"/>
      <c r="BK1326" s="6"/>
      <c r="BL1326" s="6"/>
      <c r="BM1326" s="6"/>
      <c r="BN1326" s="6"/>
      <c r="BO1326" s="6"/>
      <c r="BP1326" s="6"/>
      <c r="BQ1326" s="6"/>
      <c r="BR1326" s="6"/>
      <c r="BS1326" s="6"/>
      <c r="BT1326" s="6"/>
      <c r="BU1326" s="6"/>
      <c r="BV1326" s="6"/>
      <c r="BW1326" s="6"/>
      <c r="BX1326" s="6"/>
      <c r="BY1326" s="6"/>
      <c r="BZ1326" s="6"/>
      <c r="CA1326" s="6"/>
      <c r="CB1326" s="6"/>
    </row>
    <row r="1327" spans="21:80" ht="34.15" customHeight="1">
      <c r="U1327" s="15"/>
      <c r="V1327" s="15"/>
      <c r="W1327" s="15"/>
      <c r="X1327" s="15"/>
      <c r="Y1327" s="15"/>
      <c r="Z1327" s="15"/>
      <c r="AA1327" s="15"/>
      <c r="AB1327" s="15"/>
      <c r="AC1327" s="15"/>
      <c r="AD1327" s="15"/>
      <c r="AE1327" s="15"/>
      <c r="AF1327" s="15"/>
      <c r="AG1327" s="15"/>
      <c r="AH1327" s="15"/>
      <c r="AI1327" s="15"/>
      <c r="AJ1327" s="15"/>
      <c r="AK1327" s="15"/>
      <c r="AL1327" s="15"/>
      <c r="AM1327" s="15"/>
      <c r="AN1327" s="15"/>
      <c r="AO1327" s="15"/>
      <c r="AP1327" s="15"/>
      <c r="AQ1327" s="15"/>
      <c r="AR1327" s="15"/>
      <c r="AS1327" s="15"/>
      <c r="AT1327" s="15"/>
      <c r="AU1327" s="15"/>
      <c r="AV1327" s="15"/>
      <c r="AW1327" s="15"/>
      <c r="AX1327" s="15"/>
      <c r="AY1327" s="6"/>
      <c r="AZ1327" s="6"/>
      <c r="BA1327" s="6"/>
      <c r="BB1327" s="6"/>
      <c r="BC1327" s="6"/>
      <c r="BD1327" s="6"/>
      <c r="BE1327" s="6"/>
      <c r="BF1327" s="6"/>
      <c r="BG1327" s="6"/>
      <c r="BH1327" s="6"/>
      <c r="BI1327" s="6"/>
      <c r="BJ1327" s="6"/>
      <c r="BK1327" s="6"/>
      <c r="BL1327" s="6"/>
      <c r="BM1327" s="6"/>
      <c r="BN1327" s="6"/>
      <c r="BO1327" s="6"/>
      <c r="BP1327" s="6"/>
      <c r="BQ1327" s="6"/>
      <c r="BR1327" s="6"/>
      <c r="BS1327" s="6"/>
      <c r="BT1327" s="6"/>
      <c r="BU1327" s="6"/>
      <c r="BV1327" s="6"/>
      <c r="BW1327" s="6"/>
      <c r="BX1327" s="6"/>
      <c r="BY1327" s="6"/>
      <c r="BZ1327" s="6"/>
      <c r="CA1327" s="6"/>
      <c r="CB1327" s="6"/>
    </row>
    <row r="1328" spans="21:80" ht="34.15" customHeight="1">
      <c r="U1328" s="15"/>
      <c r="V1328" s="15"/>
      <c r="W1328" s="15"/>
      <c r="X1328" s="15"/>
      <c r="Y1328" s="15"/>
      <c r="Z1328" s="15"/>
      <c r="AA1328" s="15"/>
      <c r="AB1328" s="15"/>
      <c r="AC1328" s="15"/>
      <c r="AD1328" s="15"/>
      <c r="AE1328" s="15"/>
      <c r="AF1328" s="15"/>
      <c r="AG1328" s="15"/>
      <c r="AH1328" s="15"/>
      <c r="AI1328" s="15"/>
      <c r="AJ1328" s="15"/>
      <c r="AK1328" s="15"/>
      <c r="AL1328" s="15"/>
      <c r="AM1328" s="15"/>
      <c r="AN1328" s="15"/>
      <c r="AO1328" s="15"/>
      <c r="AP1328" s="15"/>
      <c r="AQ1328" s="15"/>
      <c r="AR1328" s="15"/>
      <c r="AS1328" s="15"/>
      <c r="AT1328" s="15"/>
      <c r="AU1328" s="15"/>
      <c r="AV1328" s="15"/>
      <c r="AW1328" s="15"/>
      <c r="AX1328" s="15"/>
      <c r="AY1328" s="6"/>
      <c r="AZ1328" s="6"/>
      <c r="BA1328" s="6"/>
      <c r="BB1328" s="6"/>
      <c r="BC1328" s="6"/>
      <c r="BD1328" s="6"/>
      <c r="BE1328" s="6"/>
      <c r="BF1328" s="6"/>
      <c r="BG1328" s="6"/>
      <c r="BH1328" s="6"/>
      <c r="BI1328" s="6"/>
      <c r="BJ1328" s="6"/>
      <c r="BK1328" s="6"/>
      <c r="BL1328" s="6"/>
      <c r="BM1328" s="6"/>
      <c r="BN1328" s="6"/>
      <c r="BO1328" s="6"/>
      <c r="BP1328" s="6"/>
      <c r="BQ1328" s="6"/>
      <c r="BR1328" s="6"/>
      <c r="BS1328" s="6"/>
      <c r="BT1328" s="6"/>
      <c r="BU1328" s="6"/>
      <c r="BV1328" s="6"/>
      <c r="BW1328" s="6"/>
      <c r="BX1328" s="6"/>
      <c r="BY1328" s="6"/>
      <c r="BZ1328" s="6"/>
      <c r="CA1328" s="6"/>
      <c r="CB1328" s="6"/>
    </row>
    <row r="1329" spans="21:80" ht="34.15" customHeight="1">
      <c r="U1329" s="15"/>
      <c r="V1329" s="15"/>
      <c r="W1329" s="15"/>
      <c r="X1329" s="15"/>
      <c r="Y1329" s="15"/>
      <c r="Z1329" s="15"/>
      <c r="AA1329" s="15"/>
      <c r="AB1329" s="15"/>
      <c r="AC1329" s="15"/>
      <c r="AD1329" s="15"/>
      <c r="AE1329" s="15"/>
      <c r="AF1329" s="15"/>
      <c r="AG1329" s="15"/>
      <c r="AH1329" s="15"/>
      <c r="AI1329" s="15"/>
      <c r="AJ1329" s="15"/>
      <c r="AK1329" s="15"/>
      <c r="AL1329" s="15"/>
      <c r="AM1329" s="15"/>
      <c r="AN1329" s="15"/>
      <c r="AO1329" s="15"/>
      <c r="AP1329" s="15"/>
      <c r="AQ1329" s="15"/>
      <c r="AR1329" s="15"/>
      <c r="AS1329" s="15"/>
      <c r="AT1329" s="15"/>
      <c r="AU1329" s="15"/>
      <c r="AV1329" s="15"/>
      <c r="AW1329" s="15"/>
      <c r="AX1329" s="15"/>
      <c r="AY1329" s="6"/>
      <c r="AZ1329" s="6"/>
      <c r="BA1329" s="6"/>
      <c r="BB1329" s="6"/>
      <c r="BC1329" s="6"/>
      <c r="BD1329" s="6"/>
      <c r="BE1329" s="6"/>
      <c r="BF1329" s="6"/>
      <c r="BG1329" s="6"/>
      <c r="BH1329" s="6"/>
      <c r="BI1329" s="6"/>
      <c r="BJ1329" s="6"/>
      <c r="BK1329" s="6"/>
      <c r="BL1329" s="6"/>
      <c r="BM1329" s="6"/>
      <c r="BN1329" s="6"/>
      <c r="BO1329" s="6"/>
      <c r="BP1329" s="6"/>
      <c r="BQ1329" s="6"/>
      <c r="BR1329" s="6"/>
      <c r="BS1329" s="6"/>
      <c r="BT1329" s="6"/>
      <c r="BU1329" s="6"/>
      <c r="BV1329" s="6"/>
      <c r="BW1329" s="6"/>
      <c r="BX1329" s="6"/>
      <c r="BY1329" s="6"/>
      <c r="BZ1329" s="6"/>
      <c r="CA1329" s="6"/>
      <c r="CB1329" s="6"/>
    </row>
    <row r="1330" spans="21:80" ht="34.15" customHeight="1">
      <c r="U1330" s="15"/>
      <c r="V1330" s="15"/>
      <c r="W1330" s="15"/>
      <c r="X1330" s="15"/>
      <c r="Y1330" s="15"/>
      <c r="Z1330" s="15"/>
      <c r="AA1330" s="15"/>
      <c r="AB1330" s="15"/>
      <c r="AC1330" s="15"/>
      <c r="AD1330" s="15"/>
      <c r="AE1330" s="15"/>
      <c r="AF1330" s="15"/>
      <c r="AG1330" s="15"/>
      <c r="AH1330" s="15"/>
      <c r="AI1330" s="15"/>
      <c r="AJ1330" s="15"/>
      <c r="AK1330" s="15"/>
      <c r="AL1330" s="15"/>
      <c r="AM1330" s="15"/>
      <c r="AN1330" s="15"/>
      <c r="AO1330" s="15"/>
      <c r="AP1330" s="15"/>
      <c r="AQ1330" s="15"/>
      <c r="AR1330" s="15"/>
      <c r="AS1330" s="15"/>
      <c r="AT1330" s="15"/>
      <c r="AU1330" s="15"/>
      <c r="AV1330" s="15"/>
      <c r="AW1330" s="15"/>
      <c r="AX1330" s="15"/>
      <c r="AY1330" s="6"/>
      <c r="AZ1330" s="6"/>
      <c r="BA1330" s="6"/>
      <c r="BB1330" s="6"/>
      <c r="BC1330" s="6"/>
      <c r="BD1330" s="6"/>
      <c r="BE1330" s="6"/>
      <c r="BF1330" s="6"/>
      <c r="BG1330" s="6"/>
      <c r="BH1330" s="6"/>
      <c r="BI1330" s="6"/>
      <c r="BJ1330" s="6"/>
      <c r="BK1330" s="6"/>
      <c r="BL1330" s="6"/>
      <c r="BM1330" s="6"/>
      <c r="BN1330" s="6"/>
      <c r="BO1330" s="6"/>
      <c r="BP1330" s="6"/>
      <c r="BQ1330" s="6"/>
      <c r="BR1330" s="6"/>
      <c r="BS1330" s="6"/>
      <c r="BT1330" s="6"/>
      <c r="BU1330" s="6"/>
      <c r="BV1330" s="6"/>
      <c r="BW1330" s="6"/>
      <c r="BX1330" s="6"/>
      <c r="BY1330" s="6"/>
      <c r="BZ1330" s="6"/>
      <c r="CA1330" s="6"/>
      <c r="CB1330" s="6"/>
    </row>
    <row r="1331" spans="21:80" ht="34.15" customHeight="1">
      <c r="U1331" s="15"/>
      <c r="V1331" s="15"/>
      <c r="W1331" s="15"/>
      <c r="X1331" s="15"/>
      <c r="Y1331" s="15"/>
      <c r="Z1331" s="15"/>
      <c r="AA1331" s="15"/>
      <c r="AB1331" s="15"/>
      <c r="AC1331" s="15"/>
      <c r="AD1331" s="15"/>
      <c r="AE1331" s="15"/>
      <c r="AF1331" s="15"/>
      <c r="AG1331" s="15"/>
      <c r="AH1331" s="15"/>
      <c r="AI1331" s="15"/>
      <c r="AJ1331" s="15"/>
      <c r="AK1331" s="15"/>
      <c r="AL1331" s="15"/>
      <c r="AM1331" s="15"/>
      <c r="AN1331" s="15"/>
      <c r="AO1331" s="15"/>
      <c r="AP1331" s="15"/>
      <c r="AQ1331" s="15"/>
      <c r="AR1331" s="15"/>
      <c r="AS1331" s="15"/>
      <c r="AT1331" s="15"/>
      <c r="AU1331" s="15"/>
      <c r="AV1331" s="15"/>
      <c r="AW1331" s="15"/>
      <c r="AX1331" s="15"/>
      <c r="AY1331" s="6"/>
      <c r="AZ1331" s="6"/>
      <c r="BA1331" s="6"/>
      <c r="BB1331" s="6"/>
      <c r="BC1331" s="6"/>
      <c r="BD1331" s="6"/>
      <c r="BE1331" s="6"/>
      <c r="BF1331" s="6"/>
      <c r="BG1331" s="6"/>
      <c r="BH1331" s="6"/>
      <c r="BI1331" s="6"/>
      <c r="BJ1331" s="6"/>
      <c r="BK1331" s="6"/>
      <c r="BL1331" s="6"/>
      <c r="BM1331" s="6"/>
      <c r="BN1331" s="6"/>
      <c r="BO1331" s="6"/>
      <c r="BP1331" s="6"/>
      <c r="BQ1331" s="6"/>
      <c r="BR1331" s="6"/>
      <c r="BS1331" s="6"/>
      <c r="BT1331" s="6"/>
      <c r="BU1331" s="6"/>
      <c r="BV1331" s="6"/>
      <c r="BW1331" s="6"/>
      <c r="BX1331" s="6"/>
      <c r="BY1331" s="6"/>
      <c r="BZ1331" s="6"/>
      <c r="CA1331" s="6"/>
      <c r="CB1331" s="6"/>
    </row>
    <row r="1332" spans="21:80" ht="34.15" customHeight="1">
      <c r="U1332" s="15"/>
      <c r="V1332" s="15"/>
      <c r="W1332" s="15"/>
      <c r="X1332" s="15"/>
      <c r="Y1332" s="15"/>
      <c r="Z1332" s="15"/>
      <c r="AA1332" s="15"/>
      <c r="AB1332" s="15"/>
      <c r="AC1332" s="15"/>
      <c r="AD1332" s="15"/>
      <c r="AE1332" s="15"/>
      <c r="AF1332" s="15"/>
      <c r="AG1332" s="15"/>
      <c r="AH1332" s="15"/>
      <c r="AI1332" s="15"/>
      <c r="AJ1332" s="15"/>
      <c r="AK1332" s="15"/>
      <c r="AL1332" s="15"/>
      <c r="AM1332" s="15"/>
      <c r="AN1332" s="15"/>
      <c r="AO1332" s="15"/>
      <c r="AP1332" s="15"/>
      <c r="AQ1332" s="15"/>
      <c r="AR1332" s="15"/>
      <c r="AS1332" s="15"/>
      <c r="AT1332" s="15"/>
      <c r="AU1332" s="15"/>
      <c r="AV1332" s="15"/>
      <c r="AW1332" s="15"/>
      <c r="AX1332" s="15"/>
      <c r="AY1332" s="6"/>
      <c r="AZ1332" s="6"/>
      <c r="BA1332" s="6"/>
      <c r="BB1332" s="6"/>
      <c r="BC1332" s="6"/>
      <c r="BD1332" s="6"/>
      <c r="BE1332" s="6"/>
      <c r="BF1332" s="6"/>
      <c r="BG1332" s="6"/>
      <c r="BH1332" s="6"/>
      <c r="BI1332" s="6"/>
      <c r="BJ1332" s="6"/>
      <c r="BK1332" s="6"/>
      <c r="BL1332" s="6"/>
      <c r="BM1332" s="6"/>
      <c r="BN1332" s="6"/>
      <c r="BO1332" s="6"/>
      <c r="BP1332" s="6"/>
      <c r="BQ1332" s="6"/>
      <c r="BR1332" s="6"/>
      <c r="BS1332" s="6"/>
      <c r="BT1332" s="6"/>
      <c r="BU1332" s="6"/>
      <c r="BV1332" s="6"/>
      <c r="BW1332" s="6"/>
      <c r="BX1332" s="6"/>
      <c r="BY1332" s="6"/>
      <c r="BZ1332" s="6"/>
      <c r="CA1332" s="6"/>
      <c r="CB1332" s="6"/>
    </row>
    <row r="1333" spans="21:80" ht="34.15" customHeight="1">
      <c r="U1333" s="15"/>
      <c r="V1333" s="15"/>
      <c r="W1333" s="15"/>
      <c r="X1333" s="15"/>
      <c r="Y1333" s="15"/>
      <c r="Z1333" s="15"/>
      <c r="AA1333" s="15"/>
      <c r="AB1333" s="15"/>
      <c r="AC1333" s="15"/>
      <c r="AD1333" s="15"/>
      <c r="AE1333" s="15"/>
      <c r="AF1333" s="15"/>
      <c r="AG1333" s="15"/>
      <c r="AH1333" s="15"/>
      <c r="AI1333" s="15"/>
      <c r="AJ1333" s="15"/>
      <c r="AK1333" s="15"/>
      <c r="AL1333" s="15"/>
      <c r="AM1333" s="15"/>
      <c r="AN1333" s="15"/>
      <c r="AO1333" s="15"/>
      <c r="AP1333" s="15"/>
      <c r="AQ1333" s="15"/>
      <c r="AR1333" s="15"/>
      <c r="AS1333" s="15"/>
      <c r="AT1333" s="15"/>
      <c r="AU1333" s="15"/>
      <c r="AV1333" s="15"/>
      <c r="AW1333" s="15"/>
      <c r="AX1333" s="15"/>
      <c r="AY1333" s="6"/>
      <c r="AZ1333" s="6"/>
      <c r="BA1333" s="6"/>
      <c r="BB1333" s="6"/>
      <c r="BC1333" s="6"/>
      <c r="BD1333" s="6"/>
      <c r="BE1333" s="6"/>
      <c r="BF1333" s="6"/>
      <c r="BG1333" s="6"/>
      <c r="BH1333" s="6"/>
      <c r="BI1333" s="6"/>
      <c r="BJ1333" s="6"/>
      <c r="BK1333" s="6"/>
      <c r="BL1333" s="6"/>
      <c r="BM1333" s="6"/>
      <c r="BN1333" s="6"/>
      <c r="BO1333" s="6"/>
      <c r="BP1333" s="6"/>
      <c r="BQ1333" s="6"/>
      <c r="BR1333" s="6"/>
      <c r="BS1333" s="6"/>
      <c r="BT1333" s="6"/>
      <c r="BU1333" s="6"/>
      <c r="BV1333" s="6"/>
      <c r="BW1333" s="6"/>
      <c r="BX1333" s="6"/>
      <c r="BY1333" s="6"/>
      <c r="BZ1333" s="6"/>
      <c r="CA1333" s="6"/>
      <c r="CB1333" s="6"/>
    </row>
    <row r="1334" spans="21:80" ht="34.15" customHeight="1">
      <c r="U1334" s="15"/>
      <c r="V1334" s="15"/>
      <c r="W1334" s="15"/>
      <c r="X1334" s="15"/>
      <c r="Y1334" s="15"/>
      <c r="Z1334" s="15"/>
      <c r="AA1334" s="15"/>
      <c r="AB1334" s="15"/>
      <c r="AC1334" s="15"/>
      <c r="AD1334" s="15"/>
      <c r="AE1334" s="15"/>
      <c r="AF1334" s="15"/>
      <c r="AG1334" s="15"/>
      <c r="AH1334" s="15"/>
      <c r="AI1334" s="15"/>
      <c r="AJ1334" s="15"/>
      <c r="AK1334" s="15"/>
      <c r="AL1334" s="15"/>
      <c r="AM1334" s="15"/>
      <c r="AN1334" s="15"/>
      <c r="AO1334" s="15"/>
      <c r="AP1334" s="15"/>
      <c r="AQ1334" s="15"/>
      <c r="AR1334" s="15"/>
      <c r="AS1334" s="15"/>
      <c r="AT1334" s="15"/>
      <c r="AU1334" s="15"/>
      <c r="AV1334" s="15"/>
      <c r="AW1334" s="15"/>
      <c r="AX1334" s="15"/>
      <c r="AY1334" s="6"/>
      <c r="AZ1334" s="6"/>
      <c r="BA1334" s="6"/>
      <c r="BB1334" s="6"/>
      <c r="BC1334" s="6"/>
      <c r="BD1334" s="6"/>
      <c r="BE1334" s="6"/>
      <c r="BF1334" s="6"/>
      <c r="BG1334" s="6"/>
      <c r="BH1334" s="6"/>
      <c r="BI1334" s="6"/>
      <c r="BJ1334" s="6"/>
      <c r="BK1334" s="6"/>
      <c r="BL1334" s="6"/>
      <c r="BM1334" s="6"/>
      <c r="BN1334" s="6"/>
      <c r="BO1334" s="6"/>
      <c r="BP1334" s="6"/>
      <c r="BQ1334" s="6"/>
      <c r="BR1334" s="6"/>
      <c r="BS1334" s="6"/>
      <c r="BT1334" s="6"/>
      <c r="BU1334" s="6"/>
      <c r="BV1334" s="6"/>
      <c r="BW1334" s="6"/>
      <c r="BX1334" s="6"/>
      <c r="BY1334" s="6"/>
      <c r="BZ1334" s="6"/>
      <c r="CA1334" s="6"/>
      <c r="CB1334" s="6"/>
    </row>
    <row r="1335" spans="21:80" ht="34.15" customHeight="1">
      <c r="U1335" s="15"/>
      <c r="V1335" s="15"/>
      <c r="W1335" s="15"/>
      <c r="X1335" s="15"/>
      <c r="Y1335" s="15"/>
      <c r="Z1335" s="15"/>
      <c r="AA1335" s="15"/>
      <c r="AB1335" s="15"/>
      <c r="AC1335" s="15"/>
      <c r="AD1335" s="15"/>
      <c r="AE1335" s="15"/>
      <c r="AF1335" s="15"/>
      <c r="AG1335" s="15"/>
      <c r="AH1335" s="15"/>
      <c r="AI1335" s="15"/>
      <c r="AJ1335" s="15"/>
      <c r="AK1335" s="15"/>
      <c r="AL1335" s="15"/>
      <c r="AM1335" s="15"/>
      <c r="AN1335" s="15"/>
      <c r="AO1335" s="15"/>
      <c r="AP1335" s="15"/>
      <c r="AQ1335" s="15"/>
      <c r="AR1335" s="15"/>
      <c r="AS1335" s="15"/>
      <c r="AT1335" s="15"/>
      <c r="AU1335" s="15"/>
      <c r="AV1335" s="15"/>
      <c r="AW1335" s="15"/>
      <c r="AX1335" s="15"/>
      <c r="AY1335" s="6"/>
      <c r="AZ1335" s="6"/>
      <c r="BA1335" s="6"/>
      <c r="BB1335" s="6"/>
      <c r="BC1335" s="6"/>
      <c r="BD1335" s="6"/>
      <c r="BE1335" s="6"/>
      <c r="BF1335" s="6"/>
      <c r="BG1335" s="6"/>
      <c r="BH1335" s="6"/>
      <c r="BI1335" s="6"/>
      <c r="BJ1335" s="6"/>
      <c r="BK1335" s="6"/>
      <c r="BL1335" s="6"/>
      <c r="BM1335" s="6"/>
      <c r="BN1335" s="6"/>
      <c r="BO1335" s="6"/>
      <c r="BP1335" s="6"/>
      <c r="BQ1335" s="6"/>
      <c r="BR1335" s="6"/>
      <c r="BS1335" s="6"/>
      <c r="BT1335" s="6"/>
      <c r="BU1335" s="6"/>
      <c r="BV1335" s="6"/>
      <c r="BW1335" s="6"/>
      <c r="BX1335" s="6"/>
      <c r="BY1335" s="6"/>
      <c r="BZ1335" s="6"/>
      <c r="CA1335" s="6"/>
      <c r="CB1335" s="6"/>
    </row>
    <row r="1336" spans="21:80" ht="34.15" customHeight="1">
      <c r="U1336" s="15"/>
      <c r="V1336" s="15"/>
      <c r="W1336" s="15"/>
      <c r="X1336" s="15"/>
      <c r="Y1336" s="15"/>
      <c r="Z1336" s="15"/>
      <c r="AA1336" s="15"/>
      <c r="AB1336" s="15"/>
      <c r="AC1336" s="15"/>
      <c r="AD1336" s="15"/>
      <c r="AE1336" s="15"/>
      <c r="AF1336" s="15"/>
      <c r="AG1336" s="15"/>
      <c r="AH1336" s="15"/>
      <c r="AI1336" s="15"/>
      <c r="AJ1336" s="15"/>
      <c r="AK1336" s="15"/>
      <c r="AL1336" s="15"/>
      <c r="AM1336" s="15"/>
      <c r="AN1336" s="15"/>
      <c r="AO1336" s="15"/>
      <c r="AP1336" s="15"/>
      <c r="AQ1336" s="15"/>
      <c r="AR1336" s="15"/>
      <c r="AS1336" s="15"/>
      <c r="AT1336" s="15"/>
      <c r="AU1336" s="15"/>
      <c r="AV1336" s="15"/>
      <c r="AW1336" s="15"/>
      <c r="AX1336" s="15"/>
      <c r="AY1336" s="6"/>
      <c r="AZ1336" s="6"/>
      <c r="BA1336" s="6"/>
      <c r="BB1336" s="6"/>
      <c r="BC1336" s="6"/>
      <c r="BD1336" s="6"/>
      <c r="BE1336" s="6"/>
      <c r="BF1336" s="6"/>
      <c r="BG1336" s="6"/>
      <c r="BH1336" s="6"/>
      <c r="BI1336" s="6"/>
      <c r="BJ1336" s="6"/>
      <c r="BK1336" s="6"/>
      <c r="BL1336" s="6"/>
      <c r="BM1336" s="6"/>
      <c r="BN1336" s="6"/>
      <c r="BO1336" s="6"/>
      <c r="BP1336" s="6"/>
      <c r="BQ1336" s="6"/>
      <c r="BR1336" s="6"/>
      <c r="BS1336" s="6"/>
      <c r="BT1336" s="6"/>
      <c r="BU1336" s="6"/>
      <c r="BV1336" s="6"/>
      <c r="BW1336" s="6"/>
      <c r="BX1336" s="6"/>
      <c r="BY1336" s="6"/>
      <c r="BZ1336" s="6"/>
      <c r="CA1336" s="6"/>
      <c r="CB1336" s="6"/>
    </row>
    <row r="1337" spans="21:80" ht="34.15" customHeight="1">
      <c r="U1337" s="15"/>
      <c r="V1337" s="15"/>
      <c r="W1337" s="15"/>
      <c r="X1337" s="15"/>
      <c r="Y1337" s="15"/>
      <c r="Z1337" s="15"/>
      <c r="AA1337" s="15"/>
      <c r="AB1337" s="15"/>
      <c r="AC1337" s="15"/>
      <c r="AD1337" s="15"/>
      <c r="AE1337" s="15"/>
      <c r="AF1337" s="15"/>
      <c r="AG1337" s="15"/>
      <c r="AH1337" s="15"/>
      <c r="AI1337" s="15"/>
      <c r="AJ1337" s="15"/>
      <c r="AK1337" s="15"/>
      <c r="AL1337" s="15"/>
      <c r="AM1337" s="15"/>
      <c r="AN1337" s="15"/>
      <c r="AO1337" s="15"/>
      <c r="AP1337" s="15"/>
      <c r="AQ1337" s="15"/>
      <c r="AR1337" s="15"/>
      <c r="AS1337" s="15"/>
      <c r="AT1337" s="15"/>
      <c r="AU1337" s="15"/>
      <c r="AV1337" s="15"/>
      <c r="AW1337" s="15"/>
      <c r="AX1337" s="15"/>
      <c r="AY1337" s="6"/>
      <c r="AZ1337" s="6"/>
      <c r="BA1337" s="6"/>
      <c r="BB1337" s="6"/>
      <c r="BC1337" s="6"/>
      <c r="BD1337" s="6"/>
      <c r="BE1337" s="6"/>
      <c r="BF1337" s="6"/>
      <c r="BG1337" s="6"/>
      <c r="BH1337" s="6"/>
      <c r="BI1337" s="6"/>
      <c r="BJ1337" s="6"/>
      <c r="BK1337" s="6"/>
      <c r="BL1337" s="6"/>
      <c r="BM1337" s="6"/>
      <c r="BN1337" s="6"/>
      <c r="BO1337" s="6"/>
      <c r="BP1337" s="6"/>
      <c r="BQ1337" s="6"/>
      <c r="BR1337" s="6"/>
      <c r="BS1337" s="6"/>
      <c r="BT1337" s="6"/>
      <c r="BU1337" s="6"/>
      <c r="BV1337" s="6"/>
      <c r="BW1337" s="6"/>
      <c r="BX1337" s="6"/>
      <c r="BY1337" s="6"/>
      <c r="BZ1337" s="6"/>
      <c r="CA1337" s="6"/>
      <c r="CB1337" s="6"/>
    </row>
    <row r="1338" spans="21:80" ht="34.15" customHeight="1">
      <c r="U1338" s="15"/>
      <c r="V1338" s="15"/>
      <c r="W1338" s="15"/>
      <c r="X1338" s="15"/>
      <c r="Y1338" s="15"/>
      <c r="Z1338" s="15"/>
      <c r="AA1338" s="15"/>
      <c r="AB1338" s="15"/>
      <c r="AC1338" s="15"/>
      <c r="AD1338" s="15"/>
      <c r="AE1338" s="15"/>
      <c r="AF1338" s="15"/>
      <c r="AG1338" s="15"/>
      <c r="AH1338" s="15"/>
      <c r="AI1338" s="15"/>
      <c r="AJ1338" s="15"/>
      <c r="AK1338" s="15"/>
      <c r="AL1338" s="15"/>
      <c r="AM1338" s="15"/>
      <c r="AN1338" s="15"/>
      <c r="AO1338" s="15"/>
      <c r="AP1338" s="15"/>
      <c r="AQ1338" s="15"/>
      <c r="AR1338" s="15"/>
      <c r="AS1338" s="15"/>
      <c r="AT1338" s="15"/>
      <c r="AU1338" s="15"/>
      <c r="AV1338" s="15"/>
      <c r="AW1338" s="15"/>
      <c r="AX1338" s="15"/>
      <c r="AY1338" s="6"/>
      <c r="AZ1338" s="6"/>
      <c r="BA1338" s="6"/>
      <c r="BB1338" s="6"/>
      <c r="BC1338" s="6"/>
      <c r="BD1338" s="6"/>
      <c r="BE1338" s="6"/>
      <c r="BF1338" s="6"/>
      <c r="BG1338" s="6"/>
      <c r="BH1338" s="6"/>
      <c r="BI1338" s="6"/>
      <c r="BJ1338" s="6"/>
      <c r="BK1338" s="6"/>
      <c r="BL1338" s="6"/>
      <c r="BM1338" s="6"/>
      <c r="BN1338" s="6"/>
      <c r="BO1338" s="6"/>
      <c r="BP1338" s="6"/>
      <c r="BQ1338" s="6"/>
      <c r="BR1338" s="6"/>
      <c r="BS1338" s="6"/>
      <c r="BT1338" s="6"/>
      <c r="BU1338" s="6"/>
      <c r="BV1338" s="6"/>
      <c r="BW1338" s="6"/>
      <c r="BX1338" s="6"/>
      <c r="BY1338" s="6"/>
      <c r="BZ1338" s="6"/>
      <c r="CA1338" s="6"/>
      <c r="CB1338" s="6"/>
    </row>
    <row r="1339" spans="21:80" ht="34.15" customHeight="1">
      <c r="U1339" s="15"/>
      <c r="V1339" s="15"/>
      <c r="W1339" s="15"/>
      <c r="X1339" s="15"/>
      <c r="Y1339" s="15"/>
      <c r="Z1339" s="15"/>
      <c r="AA1339" s="15"/>
      <c r="AB1339" s="15"/>
      <c r="AC1339" s="15"/>
      <c r="AD1339" s="15"/>
      <c r="AE1339" s="15"/>
      <c r="AF1339" s="15"/>
      <c r="AG1339" s="15"/>
      <c r="AH1339" s="15"/>
      <c r="AI1339" s="15"/>
      <c r="AJ1339" s="15"/>
      <c r="AK1339" s="15"/>
      <c r="AL1339" s="15"/>
      <c r="AM1339" s="15"/>
      <c r="AN1339" s="15"/>
      <c r="AO1339" s="15"/>
      <c r="AP1339" s="15"/>
      <c r="AQ1339" s="15"/>
      <c r="AR1339" s="15"/>
      <c r="AS1339" s="15"/>
      <c r="AT1339" s="15"/>
      <c r="AU1339" s="15"/>
      <c r="AV1339" s="15"/>
      <c r="AW1339" s="15"/>
      <c r="AX1339" s="15"/>
      <c r="AY1339" s="6"/>
      <c r="AZ1339" s="6"/>
      <c r="BA1339" s="6"/>
      <c r="BB1339" s="6"/>
      <c r="BC1339" s="6"/>
      <c r="BD1339" s="6"/>
      <c r="BE1339" s="6"/>
      <c r="BF1339" s="6"/>
      <c r="BG1339" s="6"/>
      <c r="BH1339" s="6"/>
      <c r="BI1339" s="6"/>
      <c r="BJ1339" s="6"/>
      <c r="BK1339" s="6"/>
      <c r="BL1339" s="6"/>
      <c r="BM1339" s="6"/>
      <c r="BN1339" s="6"/>
      <c r="BO1339" s="6"/>
      <c r="BP1339" s="6"/>
      <c r="BQ1339" s="6"/>
      <c r="BR1339" s="6"/>
      <c r="BS1339" s="6"/>
      <c r="BT1339" s="6"/>
      <c r="BU1339" s="6"/>
      <c r="BV1339" s="6"/>
      <c r="BW1339" s="6"/>
      <c r="BX1339" s="6"/>
      <c r="BY1339" s="6"/>
      <c r="BZ1339" s="6"/>
      <c r="CA1339" s="6"/>
      <c r="CB1339" s="6"/>
    </row>
    <row r="1340" spans="21:80" ht="34.15" customHeight="1">
      <c r="U1340" s="15"/>
      <c r="V1340" s="15"/>
      <c r="W1340" s="15"/>
      <c r="X1340" s="15"/>
      <c r="Y1340" s="15"/>
      <c r="Z1340" s="15"/>
      <c r="AA1340" s="15"/>
      <c r="AB1340" s="15"/>
      <c r="AC1340" s="15"/>
      <c r="AD1340" s="15"/>
      <c r="AE1340" s="15"/>
      <c r="AF1340" s="15"/>
      <c r="AG1340" s="15"/>
      <c r="AH1340" s="15"/>
      <c r="AI1340" s="15"/>
      <c r="AJ1340" s="15"/>
      <c r="AK1340" s="15"/>
      <c r="AL1340" s="15"/>
      <c r="AM1340" s="15"/>
      <c r="AN1340" s="15"/>
      <c r="AO1340" s="15"/>
      <c r="AP1340" s="15"/>
      <c r="AQ1340" s="15"/>
      <c r="AR1340" s="15"/>
      <c r="AS1340" s="15"/>
      <c r="AT1340" s="15"/>
      <c r="AU1340" s="15"/>
      <c r="AV1340" s="15"/>
      <c r="AW1340" s="15"/>
      <c r="AX1340" s="15"/>
      <c r="AY1340" s="6"/>
      <c r="AZ1340" s="6"/>
      <c r="BA1340" s="6"/>
      <c r="BB1340" s="6"/>
      <c r="BC1340" s="6"/>
      <c r="BD1340" s="6"/>
      <c r="BE1340" s="6"/>
      <c r="BF1340" s="6"/>
      <c r="BG1340" s="6"/>
      <c r="BH1340" s="6"/>
      <c r="BI1340" s="6"/>
      <c r="BJ1340" s="6"/>
      <c r="BK1340" s="6"/>
      <c r="BL1340" s="6"/>
      <c r="BM1340" s="6"/>
      <c r="BN1340" s="6"/>
      <c r="BO1340" s="6"/>
      <c r="BP1340" s="6"/>
      <c r="BQ1340" s="6"/>
      <c r="BR1340" s="6"/>
      <c r="BS1340" s="6"/>
      <c r="BT1340" s="6"/>
      <c r="BU1340" s="6"/>
      <c r="BV1340" s="6"/>
      <c r="BW1340" s="6"/>
      <c r="BX1340" s="6"/>
      <c r="BY1340" s="6"/>
      <c r="BZ1340" s="6"/>
      <c r="CA1340" s="6"/>
      <c r="CB1340" s="6"/>
    </row>
    <row r="1341" spans="21:80" ht="34.15" customHeight="1">
      <c r="U1341" s="15"/>
      <c r="V1341" s="15"/>
      <c r="W1341" s="15"/>
      <c r="X1341" s="15"/>
      <c r="Y1341" s="15"/>
      <c r="Z1341" s="15"/>
      <c r="AA1341" s="15"/>
      <c r="AB1341" s="15"/>
      <c r="AC1341" s="15"/>
      <c r="AD1341" s="15"/>
      <c r="AE1341" s="15"/>
      <c r="AF1341" s="15"/>
      <c r="AG1341" s="15"/>
      <c r="AH1341" s="15"/>
      <c r="AI1341" s="15"/>
      <c r="AJ1341" s="15"/>
      <c r="AK1341" s="15"/>
      <c r="AL1341" s="15"/>
      <c r="AM1341" s="15"/>
      <c r="AN1341" s="15"/>
      <c r="AO1341" s="15"/>
      <c r="AP1341" s="15"/>
      <c r="AQ1341" s="15"/>
      <c r="AR1341" s="15"/>
      <c r="AS1341" s="15"/>
      <c r="AT1341" s="15"/>
      <c r="AU1341" s="15"/>
      <c r="AV1341" s="15"/>
      <c r="AW1341" s="15"/>
      <c r="AX1341" s="15"/>
      <c r="AY1341" s="6"/>
      <c r="AZ1341" s="6"/>
      <c r="BA1341" s="6"/>
      <c r="BB1341" s="6"/>
      <c r="BC1341" s="6"/>
      <c r="BD1341" s="6"/>
      <c r="BE1341" s="6"/>
      <c r="BF1341" s="6"/>
      <c r="BG1341" s="6"/>
      <c r="BH1341" s="6"/>
      <c r="BI1341" s="6"/>
      <c r="BJ1341" s="6"/>
      <c r="BK1341" s="6"/>
      <c r="BL1341" s="6"/>
      <c r="BM1341" s="6"/>
      <c r="BN1341" s="6"/>
      <c r="BO1341" s="6"/>
      <c r="BP1341" s="6"/>
      <c r="BQ1341" s="6"/>
      <c r="BR1341" s="6"/>
      <c r="BS1341" s="6"/>
      <c r="BT1341" s="6"/>
      <c r="BU1341" s="6"/>
      <c r="BV1341" s="6"/>
      <c r="BW1341" s="6"/>
      <c r="BX1341" s="6"/>
      <c r="BY1341" s="6"/>
      <c r="BZ1341" s="6"/>
      <c r="CA1341" s="6"/>
      <c r="CB1341" s="6"/>
    </row>
    <row r="1342" spans="21:80" ht="34.15" customHeight="1">
      <c r="U1342" s="15"/>
      <c r="V1342" s="15"/>
      <c r="W1342" s="15"/>
      <c r="X1342" s="15"/>
      <c r="Y1342" s="15"/>
      <c r="Z1342" s="15"/>
      <c r="AA1342" s="15"/>
      <c r="AB1342" s="15"/>
      <c r="AC1342" s="15"/>
      <c r="AD1342" s="15"/>
      <c r="AE1342" s="15"/>
      <c r="AF1342" s="15"/>
      <c r="AG1342" s="15"/>
      <c r="AH1342" s="15"/>
      <c r="AI1342" s="15"/>
      <c r="AJ1342" s="15"/>
      <c r="AK1342" s="15"/>
      <c r="AL1342" s="15"/>
      <c r="AM1342" s="15"/>
      <c r="AN1342" s="15"/>
      <c r="AO1342" s="15"/>
      <c r="AP1342" s="15"/>
      <c r="AQ1342" s="15"/>
      <c r="AR1342" s="15"/>
      <c r="AS1342" s="15"/>
      <c r="AT1342" s="15"/>
      <c r="AU1342" s="15"/>
      <c r="AV1342" s="15"/>
      <c r="AW1342" s="15"/>
      <c r="AX1342" s="15"/>
      <c r="AY1342" s="6"/>
      <c r="AZ1342" s="6"/>
      <c r="BA1342" s="6"/>
      <c r="BB1342" s="6"/>
      <c r="BC1342" s="6"/>
      <c r="BD1342" s="6"/>
      <c r="BE1342" s="6"/>
      <c r="BF1342" s="6"/>
      <c r="BG1342" s="6"/>
      <c r="BH1342" s="6"/>
      <c r="BI1342" s="6"/>
      <c r="BJ1342" s="6"/>
      <c r="BK1342" s="6"/>
      <c r="BL1342" s="6"/>
      <c r="BM1342" s="6"/>
      <c r="BN1342" s="6"/>
      <c r="BO1342" s="6"/>
      <c r="BP1342" s="6"/>
      <c r="BQ1342" s="6"/>
      <c r="BR1342" s="6"/>
      <c r="BS1342" s="6"/>
      <c r="BT1342" s="6"/>
      <c r="BU1342" s="6"/>
      <c r="BV1342" s="6"/>
      <c r="BW1342" s="6"/>
      <c r="BX1342" s="6"/>
      <c r="BY1342" s="6"/>
      <c r="BZ1342" s="6"/>
      <c r="CA1342" s="6"/>
      <c r="CB1342" s="6"/>
    </row>
    <row r="1343" spans="21:80" ht="34.15" customHeight="1">
      <c r="U1343" s="15"/>
      <c r="V1343" s="15"/>
      <c r="W1343" s="15"/>
      <c r="X1343" s="15"/>
      <c r="Y1343" s="15"/>
      <c r="Z1343" s="15"/>
      <c r="AA1343" s="15"/>
      <c r="AB1343" s="15"/>
      <c r="AC1343" s="15"/>
      <c r="AD1343" s="15"/>
      <c r="AE1343" s="15"/>
      <c r="AF1343" s="15"/>
      <c r="AG1343" s="15"/>
      <c r="AH1343" s="15"/>
      <c r="AI1343" s="15"/>
      <c r="AJ1343" s="15"/>
      <c r="AK1343" s="15"/>
      <c r="AL1343" s="15"/>
      <c r="AM1343" s="15"/>
      <c r="AN1343" s="15"/>
      <c r="AO1343" s="15"/>
      <c r="AP1343" s="15"/>
      <c r="AQ1343" s="15"/>
      <c r="AR1343" s="15"/>
      <c r="AS1343" s="15"/>
      <c r="AT1343" s="15"/>
      <c r="AU1343" s="15"/>
      <c r="AV1343" s="15"/>
      <c r="AW1343" s="15"/>
      <c r="AX1343" s="15"/>
      <c r="AY1343" s="6"/>
      <c r="AZ1343" s="6"/>
      <c r="BA1343" s="6"/>
      <c r="BB1343" s="6"/>
      <c r="BC1343" s="6"/>
      <c r="BD1343" s="6"/>
      <c r="BE1343" s="6"/>
      <c r="BF1343" s="6"/>
      <c r="BG1343" s="6"/>
      <c r="BH1343" s="6"/>
      <c r="BI1343" s="6"/>
      <c r="BJ1343" s="6"/>
      <c r="BK1343" s="6"/>
      <c r="BL1343" s="6"/>
      <c r="BM1343" s="6"/>
      <c r="BN1343" s="6"/>
      <c r="BO1343" s="6"/>
      <c r="BP1343" s="6"/>
      <c r="BQ1343" s="6"/>
      <c r="BR1343" s="6"/>
      <c r="BS1343" s="6"/>
      <c r="BT1343" s="6"/>
      <c r="BU1343" s="6"/>
      <c r="BV1343" s="6"/>
      <c r="BW1343" s="6"/>
      <c r="BX1343" s="6"/>
      <c r="BY1343" s="6"/>
      <c r="BZ1343" s="6"/>
      <c r="CA1343" s="6"/>
      <c r="CB1343" s="6"/>
    </row>
    <row r="1344" spans="21:80" ht="34.15" customHeight="1">
      <c r="U1344" s="15"/>
      <c r="V1344" s="15"/>
      <c r="W1344" s="15"/>
      <c r="X1344" s="15"/>
      <c r="Y1344" s="15"/>
      <c r="Z1344" s="15"/>
      <c r="AA1344" s="15"/>
      <c r="AB1344" s="15"/>
      <c r="AC1344" s="15"/>
      <c r="AD1344" s="15"/>
      <c r="AE1344" s="15"/>
      <c r="AF1344" s="15"/>
      <c r="AG1344" s="15"/>
      <c r="AH1344" s="15"/>
      <c r="AI1344" s="15"/>
      <c r="AJ1344" s="15"/>
      <c r="AK1344" s="15"/>
      <c r="AL1344" s="15"/>
      <c r="AM1344" s="15"/>
      <c r="AN1344" s="15"/>
      <c r="AO1344" s="15"/>
      <c r="AP1344" s="15"/>
      <c r="AQ1344" s="15"/>
      <c r="AR1344" s="15"/>
      <c r="AS1344" s="15"/>
      <c r="AT1344" s="15"/>
      <c r="AU1344" s="15"/>
      <c r="AV1344" s="15"/>
      <c r="AW1344" s="15"/>
      <c r="AX1344" s="15"/>
      <c r="AY1344" s="6"/>
      <c r="AZ1344" s="6"/>
      <c r="BA1344" s="6"/>
      <c r="BB1344" s="6"/>
      <c r="BC1344" s="6"/>
      <c r="BD1344" s="6"/>
      <c r="BE1344" s="6"/>
      <c r="BF1344" s="6"/>
      <c r="BG1344" s="6"/>
      <c r="BH1344" s="6"/>
      <c r="BI1344" s="6"/>
      <c r="BJ1344" s="6"/>
      <c r="BK1344" s="6"/>
      <c r="BL1344" s="6"/>
      <c r="BM1344" s="6"/>
      <c r="BN1344" s="6"/>
      <c r="BO1344" s="6"/>
      <c r="BP1344" s="6"/>
      <c r="BQ1344" s="6"/>
      <c r="BR1344" s="6"/>
      <c r="BS1344" s="6"/>
      <c r="BT1344" s="6"/>
      <c r="BU1344" s="6"/>
      <c r="BV1344" s="6"/>
      <c r="BW1344" s="6"/>
      <c r="BX1344" s="6"/>
      <c r="BY1344" s="6"/>
      <c r="BZ1344" s="6"/>
      <c r="CA1344" s="6"/>
      <c r="CB1344" s="6"/>
    </row>
    <row r="1345" spans="21:80" ht="34.15" customHeight="1">
      <c r="U1345" s="15"/>
      <c r="V1345" s="15"/>
      <c r="W1345" s="15"/>
      <c r="X1345" s="15"/>
      <c r="Y1345" s="15"/>
      <c r="Z1345" s="15"/>
      <c r="AA1345" s="15"/>
      <c r="AB1345" s="15"/>
      <c r="AC1345" s="15"/>
      <c r="AD1345" s="15"/>
      <c r="AE1345" s="15"/>
      <c r="AF1345" s="15"/>
      <c r="AG1345" s="15"/>
      <c r="AH1345" s="15"/>
      <c r="AI1345" s="15"/>
      <c r="AJ1345" s="15"/>
      <c r="AK1345" s="15"/>
      <c r="AL1345" s="15"/>
      <c r="AM1345" s="15"/>
      <c r="AN1345" s="15"/>
      <c r="AO1345" s="15"/>
      <c r="AP1345" s="15"/>
      <c r="AQ1345" s="15"/>
      <c r="AR1345" s="15"/>
      <c r="AS1345" s="15"/>
      <c r="AT1345" s="15"/>
      <c r="AU1345" s="15"/>
      <c r="AV1345" s="15"/>
      <c r="AW1345" s="15"/>
      <c r="AX1345" s="15"/>
      <c r="AY1345" s="6"/>
      <c r="AZ1345" s="6"/>
      <c r="BA1345" s="6"/>
      <c r="BB1345" s="6"/>
      <c r="BC1345" s="6"/>
      <c r="BD1345" s="6"/>
      <c r="BE1345" s="6"/>
      <c r="BF1345" s="6"/>
      <c r="BG1345" s="6"/>
      <c r="BH1345" s="6"/>
      <c r="BI1345" s="6"/>
      <c r="BJ1345" s="6"/>
      <c r="BK1345" s="6"/>
      <c r="BL1345" s="6"/>
      <c r="BM1345" s="6"/>
      <c r="BN1345" s="6"/>
      <c r="BO1345" s="6"/>
      <c r="BP1345" s="6"/>
      <c r="BQ1345" s="6"/>
      <c r="BR1345" s="6"/>
      <c r="BS1345" s="6"/>
      <c r="BT1345" s="6"/>
      <c r="BU1345" s="6"/>
      <c r="BV1345" s="6"/>
      <c r="BW1345" s="6"/>
      <c r="BX1345" s="6"/>
      <c r="BY1345" s="6"/>
      <c r="BZ1345" s="6"/>
      <c r="CA1345" s="6"/>
      <c r="CB1345" s="6"/>
    </row>
    <row r="1346" spans="21:80" ht="34.15" customHeight="1">
      <c r="U1346" s="15"/>
      <c r="V1346" s="15"/>
      <c r="W1346" s="15"/>
      <c r="X1346" s="15"/>
      <c r="Y1346" s="15"/>
      <c r="Z1346" s="15"/>
      <c r="AA1346" s="15"/>
      <c r="AB1346" s="15"/>
      <c r="AC1346" s="15"/>
      <c r="AD1346" s="15"/>
      <c r="AE1346" s="15"/>
      <c r="AF1346" s="15"/>
      <c r="AG1346" s="15"/>
      <c r="AH1346" s="15"/>
      <c r="AI1346" s="15"/>
      <c r="AJ1346" s="15"/>
      <c r="AK1346" s="15"/>
      <c r="AL1346" s="15"/>
      <c r="AM1346" s="15"/>
      <c r="AN1346" s="15"/>
      <c r="AO1346" s="15"/>
      <c r="AP1346" s="15"/>
      <c r="AQ1346" s="15"/>
      <c r="AR1346" s="15"/>
      <c r="AS1346" s="15"/>
      <c r="AT1346" s="15"/>
      <c r="AU1346" s="15"/>
      <c r="AV1346" s="15"/>
      <c r="AW1346" s="15"/>
      <c r="AX1346" s="15"/>
      <c r="AY1346" s="6"/>
      <c r="AZ1346" s="6"/>
      <c r="BA1346" s="6"/>
      <c r="BB1346" s="6"/>
      <c r="BC1346" s="6"/>
      <c r="BD1346" s="6"/>
      <c r="BE1346" s="6"/>
      <c r="BF1346" s="6"/>
      <c r="BG1346" s="6"/>
      <c r="BH1346" s="6"/>
      <c r="BI1346" s="6"/>
      <c r="BJ1346" s="6"/>
      <c r="BK1346" s="6"/>
      <c r="BL1346" s="6"/>
      <c r="BM1346" s="6"/>
      <c r="BN1346" s="6"/>
      <c r="BO1346" s="6"/>
      <c r="BP1346" s="6"/>
      <c r="BQ1346" s="6"/>
      <c r="BR1346" s="6"/>
      <c r="BS1346" s="6"/>
      <c r="BT1346" s="6"/>
      <c r="BU1346" s="6"/>
      <c r="BV1346" s="6"/>
      <c r="BW1346" s="6"/>
      <c r="BX1346" s="6"/>
      <c r="BY1346" s="6"/>
      <c r="BZ1346" s="6"/>
      <c r="CA1346" s="6"/>
      <c r="CB1346" s="6"/>
    </row>
    <row r="1347" spans="21:80" ht="34.15" customHeight="1">
      <c r="U1347" s="15"/>
      <c r="V1347" s="15"/>
      <c r="W1347" s="15"/>
      <c r="X1347" s="15"/>
      <c r="Y1347" s="15"/>
      <c r="Z1347" s="15"/>
      <c r="AA1347" s="15"/>
      <c r="AB1347" s="15"/>
      <c r="AC1347" s="15"/>
      <c r="AD1347" s="15"/>
      <c r="AE1347" s="15"/>
      <c r="AF1347" s="15"/>
      <c r="AG1347" s="15"/>
      <c r="AH1347" s="15"/>
      <c r="AI1347" s="15"/>
      <c r="AJ1347" s="15"/>
      <c r="AK1347" s="15"/>
      <c r="AL1347" s="15"/>
      <c r="AM1347" s="15"/>
      <c r="AN1347" s="15"/>
      <c r="AO1347" s="15"/>
      <c r="AP1347" s="15"/>
      <c r="AQ1347" s="15"/>
      <c r="AR1347" s="15"/>
      <c r="AS1347" s="15"/>
      <c r="AT1347" s="15"/>
      <c r="AU1347" s="15"/>
      <c r="AV1347" s="15"/>
      <c r="AW1347" s="15"/>
      <c r="AX1347" s="15"/>
      <c r="AY1347" s="6"/>
      <c r="AZ1347" s="6"/>
      <c r="BA1347" s="6"/>
      <c r="BB1347" s="6"/>
      <c r="BC1347" s="6"/>
      <c r="BD1347" s="6"/>
      <c r="BE1347" s="6"/>
      <c r="BF1347" s="6"/>
      <c r="BG1347" s="6"/>
      <c r="BH1347" s="6"/>
      <c r="BI1347" s="6"/>
      <c r="BJ1347" s="6"/>
      <c r="BK1347" s="6"/>
      <c r="BL1347" s="6"/>
      <c r="BM1347" s="6"/>
      <c r="BN1347" s="6"/>
      <c r="BO1347" s="6"/>
      <c r="BP1347" s="6"/>
      <c r="BQ1347" s="6"/>
      <c r="BR1347" s="6"/>
      <c r="BS1347" s="6"/>
      <c r="BT1347" s="6"/>
      <c r="BU1347" s="6"/>
      <c r="BV1347" s="6"/>
      <c r="BW1347" s="6"/>
      <c r="BX1347" s="6"/>
      <c r="BY1347" s="6"/>
      <c r="BZ1347" s="6"/>
      <c r="CA1347" s="6"/>
      <c r="CB1347" s="6"/>
    </row>
    <row r="1348" spans="21:80" ht="34.15" customHeight="1">
      <c r="U1348" s="15"/>
      <c r="V1348" s="15"/>
      <c r="W1348" s="15"/>
      <c r="X1348" s="15"/>
      <c r="Y1348" s="15"/>
      <c r="Z1348" s="15"/>
      <c r="AA1348" s="15"/>
      <c r="AB1348" s="15"/>
      <c r="AC1348" s="15"/>
      <c r="AD1348" s="15"/>
      <c r="AE1348" s="15"/>
      <c r="AF1348" s="15"/>
      <c r="AG1348" s="15"/>
      <c r="AH1348" s="15"/>
      <c r="AI1348" s="15"/>
      <c r="AJ1348" s="15"/>
      <c r="AK1348" s="15"/>
      <c r="AL1348" s="15"/>
      <c r="AM1348" s="15"/>
      <c r="AN1348" s="15"/>
      <c r="AO1348" s="15"/>
      <c r="AP1348" s="15"/>
      <c r="AQ1348" s="15"/>
      <c r="AR1348" s="15"/>
      <c r="AS1348" s="15"/>
      <c r="AT1348" s="15"/>
      <c r="AU1348" s="15"/>
      <c r="AV1348" s="15"/>
      <c r="AW1348" s="15"/>
      <c r="AX1348" s="15"/>
      <c r="AY1348" s="6"/>
      <c r="AZ1348" s="6"/>
      <c r="BA1348" s="6"/>
      <c r="BB1348" s="6"/>
      <c r="BC1348" s="6"/>
      <c r="BD1348" s="6"/>
      <c r="BE1348" s="6"/>
      <c r="BF1348" s="6"/>
      <c r="BG1348" s="6"/>
      <c r="BH1348" s="6"/>
      <c r="BI1348" s="6"/>
      <c r="BJ1348" s="6"/>
      <c r="BK1348" s="6"/>
      <c r="BL1348" s="6"/>
      <c r="BM1348" s="6"/>
      <c r="BN1348" s="6"/>
      <c r="BO1348" s="6"/>
      <c r="BP1348" s="6"/>
      <c r="BQ1348" s="6"/>
      <c r="BR1348" s="6"/>
      <c r="BS1348" s="6"/>
      <c r="BT1348" s="6"/>
      <c r="BU1348" s="6"/>
      <c r="BV1348" s="6"/>
      <c r="BW1348" s="6"/>
      <c r="BX1348" s="6"/>
      <c r="BY1348" s="6"/>
      <c r="BZ1348" s="6"/>
      <c r="CA1348" s="6"/>
      <c r="CB1348" s="6"/>
    </row>
    <row r="1349" spans="21:80" ht="34.15" customHeight="1">
      <c r="U1349" s="15"/>
      <c r="V1349" s="15"/>
      <c r="W1349" s="15"/>
      <c r="X1349" s="15"/>
      <c r="Y1349" s="15"/>
      <c r="Z1349" s="15"/>
      <c r="AA1349" s="15"/>
      <c r="AB1349" s="15"/>
      <c r="AC1349" s="15"/>
      <c r="AD1349" s="15"/>
      <c r="AE1349" s="15"/>
      <c r="AF1349" s="15"/>
      <c r="AG1349" s="15"/>
      <c r="AH1349" s="15"/>
      <c r="AI1349" s="15"/>
      <c r="AJ1349" s="15"/>
      <c r="AK1349" s="15"/>
      <c r="AL1349" s="15"/>
      <c r="AM1349" s="15"/>
      <c r="AN1349" s="15"/>
      <c r="AO1349" s="15"/>
      <c r="AP1349" s="15"/>
      <c r="AQ1349" s="15"/>
      <c r="AR1349" s="15"/>
      <c r="AS1349" s="15"/>
      <c r="AT1349" s="15"/>
      <c r="AU1349" s="15"/>
      <c r="AV1349" s="15"/>
      <c r="AW1349" s="15"/>
      <c r="AX1349" s="15"/>
      <c r="AY1349" s="6"/>
      <c r="AZ1349" s="6"/>
      <c r="BA1349" s="6"/>
      <c r="BB1349" s="6"/>
      <c r="BC1349" s="6"/>
      <c r="BD1349" s="6"/>
      <c r="BE1349" s="6"/>
      <c r="BF1349" s="6"/>
      <c r="BG1349" s="6"/>
      <c r="BH1349" s="6"/>
      <c r="BI1349" s="6"/>
      <c r="BJ1349" s="6"/>
      <c r="BK1349" s="6"/>
      <c r="BL1349" s="6"/>
      <c r="BM1349" s="6"/>
      <c r="BN1349" s="6"/>
      <c r="BO1349" s="6"/>
      <c r="BP1349" s="6"/>
      <c r="BQ1349" s="6"/>
      <c r="BR1349" s="6"/>
      <c r="BS1349" s="6"/>
      <c r="BT1349" s="6"/>
      <c r="BU1349" s="6"/>
      <c r="BV1349" s="6"/>
      <c r="BW1349" s="6"/>
      <c r="BX1349" s="6"/>
      <c r="BY1349" s="6"/>
      <c r="BZ1349" s="6"/>
      <c r="CA1349" s="6"/>
      <c r="CB1349" s="6"/>
    </row>
    <row r="1350" spans="21:80" ht="34.15" customHeight="1">
      <c r="U1350" s="15"/>
      <c r="V1350" s="15"/>
      <c r="W1350" s="15"/>
      <c r="X1350" s="15"/>
      <c r="Y1350" s="15"/>
      <c r="Z1350" s="15"/>
      <c r="AA1350" s="15"/>
      <c r="AB1350" s="15"/>
      <c r="AC1350" s="15"/>
      <c r="AD1350" s="15"/>
      <c r="AE1350" s="15"/>
      <c r="AF1350" s="15"/>
      <c r="AG1350" s="15"/>
      <c r="AH1350" s="15"/>
      <c r="AI1350" s="15"/>
      <c r="AJ1350" s="15"/>
      <c r="AK1350" s="15"/>
      <c r="AL1350" s="15"/>
      <c r="AM1350" s="15"/>
      <c r="AN1350" s="15"/>
      <c r="AO1350" s="15"/>
      <c r="AP1350" s="15"/>
      <c r="AQ1350" s="15"/>
      <c r="AR1350" s="15"/>
      <c r="AS1350" s="15"/>
      <c r="AT1350" s="15"/>
      <c r="AU1350" s="15"/>
      <c r="AV1350" s="15"/>
      <c r="AW1350" s="15"/>
      <c r="AX1350" s="15"/>
      <c r="AY1350" s="6"/>
      <c r="AZ1350" s="6"/>
      <c r="BA1350" s="6"/>
      <c r="BB1350" s="6"/>
      <c r="BC1350" s="6"/>
      <c r="BD1350" s="6"/>
      <c r="BE1350" s="6"/>
      <c r="BF1350" s="6"/>
      <c r="BG1350" s="6"/>
      <c r="BH1350" s="6"/>
      <c r="BI1350" s="6"/>
      <c r="BJ1350" s="6"/>
      <c r="BK1350" s="6"/>
      <c r="BL1350" s="6"/>
      <c r="BM1350" s="6"/>
      <c r="BN1350" s="6"/>
      <c r="BO1350" s="6"/>
      <c r="BP1350" s="6"/>
      <c r="BQ1350" s="6"/>
      <c r="BR1350" s="6"/>
      <c r="BS1350" s="6"/>
      <c r="BT1350" s="6"/>
      <c r="BU1350" s="6"/>
      <c r="BV1350" s="6"/>
      <c r="BW1350" s="6"/>
      <c r="BX1350" s="6"/>
      <c r="BY1350" s="6"/>
      <c r="BZ1350" s="6"/>
      <c r="CA1350" s="6"/>
      <c r="CB1350" s="6"/>
    </row>
    <row r="1351" spans="21:80" ht="34.15" customHeight="1">
      <c r="U1351" s="15"/>
      <c r="V1351" s="15"/>
      <c r="W1351" s="15"/>
      <c r="X1351" s="15"/>
      <c r="Y1351" s="15"/>
      <c r="Z1351" s="15"/>
      <c r="AA1351" s="15"/>
      <c r="AB1351" s="15"/>
      <c r="AC1351" s="15"/>
      <c r="AD1351" s="15"/>
      <c r="AE1351" s="15"/>
      <c r="AF1351" s="15"/>
      <c r="AG1351" s="15"/>
      <c r="AH1351" s="15"/>
      <c r="AI1351" s="15"/>
      <c r="AJ1351" s="15"/>
      <c r="AK1351" s="15"/>
      <c r="AL1351" s="15"/>
      <c r="AM1351" s="15"/>
      <c r="AN1351" s="15"/>
      <c r="AO1351" s="15"/>
      <c r="AP1351" s="15"/>
      <c r="AQ1351" s="15"/>
      <c r="AR1351" s="15"/>
      <c r="AS1351" s="15"/>
      <c r="AT1351" s="15"/>
      <c r="AU1351" s="15"/>
      <c r="AV1351" s="15"/>
      <c r="AW1351" s="15"/>
      <c r="AX1351" s="15"/>
      <c r="AY1351" s="6"/>
      <c r="AZ1351" s="6"/>
      <c r="BA1351" s="6"/>
      <c r="BB1351" s="6"/>
      <c r="BC1351" s="6"/>
      <c r="BD1351" s="6"/>
      <c r="BE1351" s="6"/>
      <c r="BF1351" s="6"/>
      <c r="BG1351" s="6"/>
      <c r="BH1351" s="6"/>
      <c r="BI1351" s="6"/>
      <c r="BJ1351" s="6"/>
      <c r="BK1351" s="6"/>
      <c r="BL1351" s="6"/>
      <c r="BM1351" s="6"/>
      <c r="BN1351" s="6"/>
      <c r="BO1351" s="6"/>
      <c r="BP1351" s="6"/>
      <c r="BQ1351" s="6"/>
      <c r="BR1351" s="6"/>
      <c r="BS1351" s="6"/>
      <c r="BT1351" s="6"/>
      <c r="BU1351" s="6"/>
      <c r="BV1351" s="6"/>
      <c r="BW1351" s="6"/>
      <c r="BX1351" s="6"/>
      <c r="BY1351" s="6"/>
      <c r="BZ1351" s="6"/>
      <c r="CA1351" s="6"/>
      <c r="CB1351" s="6"/>
    </row>
    <row r="1352" spans="21:80" ht="34.15" customHeight="1">
      <c r="U1352" s="15"/>
      <c r="V1352" s="15"/>
      <c r="W1352" s="15"/>
      <c r="X1352" s="15"/>
      <c r="Y1352" s="15"/>
      <c r="Z1352" s="15"/>
      <c r="AA1352" s="15"/>
      <c r="AB1352" s="15"/>
      <c r="AC1352" s="15"/>
      <c r="AD1352" s="15"/>
      <c r="AE1352" s="15"/>
      <c r="AF1352" s="15"/>
      <c r="AG1352" s="15"/>
      <c r="AH1352" s="15"/>
      <c r="AI1352" s="15"/>
      <c r="AJ1352" s="15"/>
      <c r="AK1352" s="15"/>
      <c r="AL1352" s="15"/>
      <c r="AM1352" s="15"/>
      <c r="AN1352" s="15"/>
      <c r="AO1352" s="15"/>
      <c r="AP1352" s="15"/>
      <c r="AQ1352" s="15"/>
      <c r="AR1352" s="15"/>
      <c r="AS1352" s="15"/>
      <c r="AT1352" s="15"/>
      <c r="AU1352" s="15"/>
      <c r="AV1352" s="15"/>
      <c r="AW1352" s="15"/>
      <c r="AX1352" s="15"/>
      <c r="AY1352" s="6"/>
      <c r="AZ1352" s="6"/>
      <c r="BA1352" s="6"/>
      <c r="BB1352" s="6"/>
      <c r="BC1352" s="6"/>
      <c r="BD1352" s="6"/>
      <c r="BE1352" s="6"/>
      <c r="BF1352" s="6"/>
      <c r="BG1352" s="6"/>
      <c r="BH1352" s="6"/>
      <c r="BI1352" s="6"/>
      <c r="BJ1352" s="6"/>
      <c r="BK1352" s="6"/>
      <c r="BL1352" s="6"/>
      <c r="BM1352" s="6"/>
      <c r="BN1352" s="6"/>
      <c r="BO1352" s="6"/>
      <c r="BP1352" s="6"/>
      <c r="BQ1352" s="6"/>
      <c r="BR1352" s="6"/>
      <c r="BS1352" s="6"/>
      <c r="BT1352" s="6"/>
      <c r="BU1352" s="6"/>
      <c r="BV1352" s="6"/>
      <c r="BW1352" s="6"/>
      <c r="BX1352" s="6"/>
      <c r="BY1352" s="6"/>
      <c r="BZ1352" s="6"/>
      <c r="CA1352" s="6"/>
      <c r="CB1352" s="6"/>
    </row>
    <row r="1353" spans="21:80" ht="34.15" customHeight="1">
      <c r="U1353" s="15"/>
      <c r="V1353" s="15"/>
      <c r="W1353" s="15"/>
      <c r="X1353" s="15"/>
      <c r="Y1353" s="15"/>
      <c r="Z1353" s="15"/>
      <c r="AA1353" s="15"/>
      <c r="AB1353" s="15"/>
      <c r="AC1353" s="15"/>
      <c r="AD1353" s="15"/>
      <c r="AE1353" s="15"/>
      <c r="AF1353" s="15"/>
      <c r="AG1353" s="15"/>
      <c r="AH1353" s="15"/>
      <c r="AI1353" s="15"/>
      <c r="AJ1353" s="15"/>
      <c r="AK1353" s="15"/>
      <c r="AL1353" s="15"/>
      <c r="AM1353" s="15"/>
      <c r="AN1353" s="15"/>
      <c r="AO1353" s="15"/>
      <c r="AP1353" s="15"/>
      <c r="AQ1353" s="15"/>
      <c r="AR1353" s="15"/>
      <c r="AS1353" s="15"/>
      <c r="AT1353" s="15"/>
      <c r="AU1353" s="15"/>
      <c r="AV1353" s="15"/>
      <c r="AW1353" s="15"/>
      <c r="AX1353" s="15"/>
      <c r="AY1353" s="6"/>
      <c r="AZ1353" s="6"/>
      <c r="BA1353" s="6"/>
      <c r="BB1353" s="6"/>
      <c r="BC1353" s="6"/>
      <c r="BD1353" s="6"/>
      <c r="BE1353" s="6"/>
      <c r="BF1353" s="6"/>
      <c r="BG1353" s="6"/>
      <c r="BH1353" s="6"/>
      <c r="BI1353" s="6"/>
      <c r="BJ1353" s="6"/>
      <c r="BK1353" s="6"/>
      <c r="BL1353" s="6"/>
      <c r="BM1353" s="6"/>
      <c r="BN1353" s="6"/>
      <c r="BO1353" s="6"/>
      <c r="BP1353" s="6"/>
      <c r="BQ1353" s="6"/>
      <c r="BR1353" s="6"/>
      <c r="BS1353" s="6"/>
      <c r="BT1353" s="6"/>
      <c r="BU1353" s="6"/>
      <c r="BV1353" s="6"/>
      <c r="BW1353" s="6"/>
      <c r="BX1353" s="6"/>
      <c r="BY1353" s="6"/>
      <c r="BZ1353" s="6"/>
      <c r="CA1353" s="6"/>
      <c r="CB1353" s="6"/>
    </row>
    <row r="1354" spans="21:80" ht="34.15" customHeight="1">
      <c r="U1354" s="15"/>
      <c r="V1354" s="15"/>
      <c r="W1354" s="15"/>
      <c r="X1354" s="15"/>
      <c r="Y1354" s="15"/>
      <c r="Z1354" s="15"/>
      <c r="AA1354" s="15"/>
      <c r="AB1354" s="15"/>
      <c r="AC1354" s="15"/>
      <c r="AD1354" s="15"/>
      <c r="AE1354" s="15"/>
      <c r="AF1354" s="15"/>
      <c r="AG1354" s="15"/>
      <c r="AH1354" s="15"/>
      <c r="AI1354" s="15"/>
      <c r="AJ1354" s="15"/>
      <c r="AK1354" s="15"/>
      <c r="AL1354" s="15"/>
      <c r="AM1354" s="15"/>
      <c r="AN1354" s="15"/>
      <c r="AO1354" s="15"/>
      <c r="AP1354" s="15"/>
      <c r="AQ1354" s="15"/>
      <c r="AR1354" s="15"/>
      <c r="AS1354" s="15"/>
      <c r="AT1354" s="15"/>
      <c r="AU1354" s="15"/>
      <c r="AV1354" s="15"/>
      <c r="AW1354" s="15"/>
      <c r="AX1354" s="15"/>
      <c r="AY1354" s="6"/>
      <c r="AZ1354" s="6"/>
      <c r="BA1354" s="6"/>
      <c r="BB1354" s="6"/>
      <c r="BC1354" s="6"/>
      <c r="BD1354" s="6"/>
      <c r="BE1354" s="6"/>
      <c r="BF1354" s="6"/>
      <c r="BG1354" s="6"/>
      <c r="BH1354" s="6"/>
      <c r="BI1354" s="6"/>
      <c r="BJ1354" s="6"/>
      <c r="BK1354" s="6"/>
      <c r="BL1354" s="6"/>
      <c r="BM1354" s="6"/>
      <c r="BN1354" s="6"/>
      <c r="BO1354" s="6"/>
      <c r="BP1354" s="6"/>
      <c r="BQ1354" s="6"/>
      <c r="BR1354" s="6"/>
      <c r="BS1354" s="6"/>
      <c r="BT1354" s="6"/>
      <c r="BU1354" s="6"/>
      <c r="BV1354" s="6"/>
      <c r="BW1354" s="6"/>
      <c r="BX1354" s="6"/>
      <c r="BY1354" s="6"/>
      <c r="BZ1354" s="6"/>
      <c r="CA1354" s="6"/>
      <c r="CB1354" s="6"/>
    </row>
    <row r="1355" spans="21:80" ht="34.15" customHeight="1">
      <c r="U1355" s="15"/>
      <c r="V1355" s="15"/>
      <c r="W1355" s="15"/>
      <c r="X1355" s="15"/>
      <c r="Y1355" s="15"/>
      <c r="Z1355" s="15"/>
      <c r="AA1355" s="15"/>
      <c r="AB1355" s="15"/>
      <c r="AC1355" s="15"/>
      <c r="AD1355" s="15"/>
      <c r="AE1355" s="15"/>
      <c r="AF1355" s="15"/>
      <c r="AG1355" s="15"/>
      <c r="AH1355" s="15"/>
      <c r="AI1355" s="15"/>
      <c r="AJ1355" s="15"/>
      <c r="AK1355" s="15"/>
      <c r="AL1355" s="15"/>
      <c r="AM1355" s="15"/>
      <c r="AN1355" s="15"/>
      <c r="AO1355" s="15"/>
      <c r="AP1355" s="15"/>
      <c r="AQ1355" s="15"/>
      <c r="AR1355" s="15"/>
      <c r="AS1355" s="15"/>
      <c r="AT1355" s="15"/>
      <c r="AU1355" s="15"/>
      <c r="AV1355" s="15"/>
      <c r="AW1355" s="15"/>
      <c r="AX1355" s="15"/>
      <c r="AY1355" s="6"/>
      <c r="AZ1355" s="6"/>
      <c r="BA1355" s="6"/>
      <c r="BB1355" s="6"/>
      <c r="BC1355" s="6"/>
      <c r="BD1355" s="6"/>
      <c r="BE1355" s="6"/>
      <c r="BF1355" s="6"/>
      <c r="BG1355" s="6"/>
      <c r="BH1355" s="6"/>
      <c r="BI1355" s="6"/>
      <c r="BJ1355" s="6"/>
      <c r="BK1355" s="6"/>
      <c r="BL1355" s="6"/>
      <c r="BM1355" s="6"/>
      <c r="BN1355" s="6"/>
      <c r="BO1355" s="6"/>
      <c r="BP1355" s="6"/>
      <c r="BQ1355" s="6"/>
      <c r="BR1355" s="6"/>
      <c r="BS1355" s="6"/>
      <c r="BT1355" s="6"/>
      <c r="BU1355" s="6"/>
      <c r="BV1355" s="6"/>
      <c r="BW1355" s="6"/>
      <c r="BX1355" s="6"/>
      <c r="BY1355" s="6"/>
      <c r="BZ1355" s="6"/>
      <c r="CA1355" s="6"/>
      <c r="CB1355" s="6"/>
    </row>
    <row r="1356" spans="21:80" ht="34.15" customHeight="1">
      <c r="U1356" s="15"/>
      <c r="V1356" s="15"/>
      <c r="W1356" s="15"/>
      <c r="X1356" s="15"/>
      <c r="Y1356" s="15"/>
      <c r="Z1356" s="15"/>
      <c r="AA1356" s="15"/>
      <c r="AB1356" s="15"/>
      <c r="AC1356" s="15"/>
      <c r="AD1356" s="15"/>
      <c r="AE1356" s="15"/>
      <c r="AF1356" s="15"/>
      <c r="AG1356" s="15"/>
      <c r="AH1356" s="15"/>
      <c r="AI1356" s="15"/>
      <c r="AJ1356" s="15"/>
      <c r="AK1356" s="15"/>
      <c r="AL1356" s="15"/>
      <c r="AM1356" s="15"/>
      <c r="AN1356" s="15"/>
      <c r="AO1356" s="15"/>
      <c r="AP1356" s="15"/>
      <c r="AQ1356" s="15"/>
      <c r="AR1356" s="15"/>
      <c r="AS1356" s="15"/>
      <c r="AT1356" s="15"/>
      <c r="AU1356" s="15"/>
      <c r="AV1356" s="15"/>
      <c r="AW1356" s="15"/>
      <c r="AX1356" s="15"/>
      <c r="AY1356" s="6"/>
      <c r="AZ1356" s="6"/>
      <c r="BA1356" s="6"/>
      <c r="BB1356" s="6"/>
      <c r="BC1356" s="6"/>
      <c r="BD1356" s="6"/>
      <c r="BE1356" s="6"/>
      <c r="BF1356" s="6"/>
      <c r="BG1356" s="6"/>
      <c r="BH1356" s="6"/>
      <c r="BI1356" s="6"/>
      <c r="BJ1356" s="6"/>
      <c r="BK1356" s="6"/>
      <c r="BL1356" s="6"/>
      <c r="BM1356" s="6"/>
      <c r="BN1356" s="6"/>
      <c r="BO1356" s="6"/>
      <c r="BP1356" s="6"/>
      <c r="BQ1356" s="6"/>
      <c r="BR1356" s="6"/>
      <c r="BS1356" s="6"/>
      <c r="BT1356" s="6"/>
      <c r="BU1356" s="6"/>
      <c r="BV1356" s="6"/>
      <c r="BW1356" s="6"/>
      <c r="BX1356" s="6"/>
      <c r="BY1356" s="6"/>
      <c r="BZ1356" s="6"/>
      <c r="CA1356" s="6"/>
      <c r="CB1356" s="6"/>
    </row>
    <row r="1357" spans="21:80" ht="34.15" customHeight="1">
      <c r="U1357" s="15"/>
      <c r="V1357" s="15"/>
      <c r="W1357" s="15"/>
      <c r="X1357" s="15"/>
      <c r="Y1357" s="15"/>
      <c r="Z1357" s="15"/>
      <c r="AA1357" s="15"/>
      <c r="AB1357" s="15"/>
      <c r="AC1357" s="15"/>
      <c r="AD1357" s="15"/>
      <c r="AE1357" s="15"/>
      <c r="AF1357" s="15"/>
      <c r="AG1357" s="15"/>
      <c r="AH1357" s="15"/>
      <c r="AI1357" s="15"/>
      <c r="AJ1357" s="15"/>
      <c r="AK1357" s="15"/>
      <c r="AL1357" s="15"/>
      <c r="AM1357" s="15"/>
      <c r="AN1357" s="15"/>
      <c r="AO1357" s="15"/>
      <c r="AP1357" s="15"/>
      <c r="AQ1357" s="15"/>
      <c r="AR1357" s="15"/>
      <c r="AS1357" s="15"/>
      <c r="AT1357" s="15"/>
      <c r="AU1357" s="15"/>
      <c r="AV1357" s="15"/>
      <c r="AW1357" s="15"/>
      <c r="AX1357" s="15"/>
      <c r="AY1357" s="6"/>
      <c r="AZ1357" s="6"/>
      <c r="BA1357" s="6"/>
      <c r="BB1357" s="6"/>
      <c r="BC1357" s="6"/>
      <c r="BD1357" s="6"/>
      <c r="BE1357" s="6"/>
      <c r="BF1357" s="6"/>
      <c r="BG1357" s="6"/>
      <c r="BH1357" s="6"/>
      <c r="BI1357" s="6"/>
      <c r="BJ1357" s="6"/>
      <c r="BK1357" s="6"/>
      <c r="BL1357" s="6"/>
      <c r="BM1357" s="6"/>
      <c r="BN1357" s="6"/>
      <c r="BO1357" s="6"/>
      <c r="BP1357" s="6"/>
      <c r="BQ1357" s="6"/>
      <c r="BR1357" s="6"/>
      <c r="BS1357" s="6"/>
      <c r="BT1357" s="6"/>
      <c r="BU1357" s="6"/>
      <c r="BV1357" s="6"/>
      <c r="BW1357" s="6"/>
      <c r="BX1357" s="6"/>
      <c r="BY1357" s="6"/>
      <c r="BZ1357" s="6"/>
      <c r="CA1357" s="6"/>
      <c r="CB1357" s="6"/>
    </row>
    <row r="1358" spans="21:80" ht="34.15" customHeight="1">
      <c r="U1358" s="15"/>
      <c r="V1358" s="15"/>
      <c r="W1358" s="15"/>
      <c r="X1358" s="15"/>
      <c r="Y1358" s="15"/>
      <c r="Z1358" s="15"/>
      <c r="AA1358" s="15"/>
      <c r="AB1358" s="15"/>
      <c r="AC1358" s="15"/>
      <c r="AD1358" s="15"/>
      <c r="AE1358" s="15"/>
      <c r="AF1358" s="15"/>
      <c r="AG1358" s="15"/>
      <c r="AH1358" s="15"/>
      <c r="AI1358" s="15"/>
      <c r="AJ1358" s="15"/>
      <c r="AK1358" s="15"/>
      <c r="AL1358" s="15"/>
      <c r="AM1358" s="15"/>
      <c r="AN1358" s="15"/>
      <c r="AO1358" s="15"/>
      <c r="AP1358" s="15"/>
      <c r="AQ1358" s="15"/>
      <c r="AR1358" s="15"/>
      <c r="AS1358" s="15"/>
      <c r="AT1358" s="15"/>
      <c r="AU1358" s="15"/>
      <c r="AV1358" s="15"/>
      <c r="AW1358" s="15"/>
      <c r="AX1358" s="15"/>
      <c r="AY1358" s="6"/>
      <c r="AZ1358" s="6"/>
      <c r="BA1358" s="6"/>
      <c r="BB1358" s="6"/>
      <c r="BC1358" s="6"/>
      <c r="BD1358" s="6"/>
      <c r="BE1358" s="6"/>
      <c r="BF1358" s="6"/>
      <c r="BG1358" s="6"/>
      <c r="BH1358" s="6"/>
      <c r="BI1358" s="6"/>
      <c r="BJ1358" s="6"/>
      <c r="BK1358" s="6"/>
      <c r="BL1358" s="6"/>
      <c r="BM1358" s="6"/>
      <c r="BN1358" s="6"/>
      <c r="BO1358" s="6"/>
      <c r="BP1358" s="6"/>
      <c r="BQ1358" s="6"/>
      <c r="BR1358" s="6"/>
      <c r="BS1358" s="6"/>
      <c r="BT1358" s="6"/>
      <c r="BU1358" s="6"/>
      <c r="BV1358" s="6"/>
      <c r="BW1358" s="6"/>
      <c r="BX1358" s="6"/>
      <c r="BY1358" s="6"/>
      <c r="BZ1358" s="6"/>
      <c r="CA1358" s="6"/>
      <c r="CB1358" s="6"/>
    </row>
    <row r="1359" spans="21:80" ht="34.15" customHeight="1">
      <c r="U1359" s="15"/>
      <c r="V1359" s="15"/>
      <c r="W1359" s="15"/>
      <c r="X1359" s="15"/>
      <c r="Y1359" s="15"/>
      <c r="Z1359" s="15"/>
      <c r="AA1359" s="15"/>
      <c r="AB1359" s="15"/>
      <c r="AC1359" s="15"/>
      <c r="AD1359" s="15"/>
      <c r="AE1359" s="15"/>
      <c r="AF1359" s="15"/>
      <c r="AG1359" s="15"/>
      <c r="AH1359" s="15"/>
      <c r="AI1359" s="15"/>
      <c r="AJ1359" s="15"/>
      <c r="AK1359" s="15"/>
      <c r="AL1359" s="15"/>
      <c r="AM1359" s="15"/>
      <c r="AN1359" s="15"/>
      <c r="AO1359" s="15"/>
      <c r="AP1359" s="15"/>
      <c r="AQ1359" s="15"/>
      <c r="AR1359" s="15"/>
      <c r="AS1359" s="15"/>
      <c r="AT1359" s="15"/>
      <c r="AU1359" s="15"/>
      <c r="AV1359" s="15"/>
      <c r="AW1359" s="15"/>
      <c r="AX1359" s="15"/>
      <c r="AY1359" s="6"/>
      <c r="AZ1359" s="6"/>
      <c r="BA1359" s="6"/>
      <c r="BB1359" s="6"/>
      <c r="BC1359" s="6"/>
      <c r="BD1359" s="6"/>
      <c r="BE1359" s="6"/>
      <c r="BF1359" s="6"/>
      <c r="BG1359" s="6"/>
      <c r="BH1359" s="6"/>
      <c r="BI1359" s="6"/>
      <c r="BJ1359" s="6"/>
      <c r="BK1359" s="6"/>
      <c r="BL1359" s="6"/>
      <c r="BM1359" s="6"/>
      <c r="BN1359" s="6"/>
      <c r="BO1359" s="6"/>
      <c r="BP1359" s="6"/>
      <c r="BQ1359" s="6"/>
      <c r="BR1359" s="6"/>
      <c r="BS1359" s="6"/>
      <c r="BT1359" s="6"/>
      <c r="BU1359" s="6"/>
      <c r="BV1359" s="6"/>
      <c r="BW1359" s="6"/>
      <c r="BX1359" s="6"/>
      <c r="BY1359" s="6"/>
      <c r="BZ1359" s="6"/>
      <c r="CA1359" s="6"/>
      <c r="CB1359" s="6"/>
    </row>
    <row r="1360" spans="21:80" ht="34.15" customHeight="1">
      <c r="U1360" s="15"/>
      <c r="V1360" s="15"/>
      <c r="W1360" s="15"/>
      <c r="X1360" s="15"/>
      <c r="Y1360" s="15"/>
      <c r="Z1360" s="15"/>
      <c r="AA1360" s="15"/>
      <c r="AB1360" s="15"/>
      <c r="AC1360" s="15"/>
      <c r="AD1360" s="15"/>
      <c r="AE1360" s="15"/>
      <c r="AF1360" s="15"/>
      <c r="AG1360" s="15"/>
      <c r="AH1360" s="15"/>
      <c r="AI1360" s="15"/>
      <c r="AJ1360" s="15"/>
      <c r="AK1360" s="15"/>
      <c r="AL1360" s="15"/>
      <c r="AM1360" s="15"/>
      <c r="AN1360" s="15"/>
      <c r="AO1360" s="15"/>
      <c r="AP1360" s="15"/>
      <c r="AQ1360" s="15"/>
      <c r="AR1360" s="15"/>
      <c r="AS1360" s="15"/>
      <c r="AT1360" s="15"/>
      <c r="AU1360" s="15"/>
      <c r="AV1360" s="15"/>
      <c r="AW1360" s="15"/>
      <c r="AX1360" s="15"/>
      <c r="AY1360" s="6"/>
      <c r="AZ1360" s="6"/>
      <c r="BA1360" s="6"/>
      <c r="BB1360" s="6"/>
      <c r="BC1360" s="6"/>
      <c r="BD1360" s="6"/>
      <c r="BE1360" s="6"/>
      <c r="BF1360" s="6"/>
      <c r="BG1360" s="6"/>
      <c r="BH1360" s="6"/>
      <c r="BI1360" s="6"/>
      <c r="BJ1360" s="6"/>
      <c r="BK1360" s="6"/>
      <c r="BL1360" s="6"/>
      <c r="BM1360" s="6"/>
      <c r="BN1360" s="6"/>
      <c r="BO1360" s="6"/>
      <c r="BP1360" s="6"/>
      <c r="BQ1360" s="6"/>
      <c r="BR1360" s="6"/>
      <c r="BS1360" s="6"/>
      <c r="BT1360" s="6"/>
      <c r="BU1360" s="6"/>
      <c r="BV1360" s="6"/>
      <c r="BW1360" s="6"/>
      <c r="BX1360" s="6"/>
      <c r="BY1360" s="6"/>
      <c r="BZ1360" s="6"/>
      <c r="CA1360" s="6"/>
      <c r="CB1360" s="6"/>
    </row>
    <row r="1361" spans="21:80" ht="34.15" customHeight="1">
      <c r="U1361" s="15"/>
      <c r="V1361" s="15"/>
      <c r="W1361" s="15"/>
      <c r="X1361" s="15"/>
      <c r="Y1361" s="15"/>
      <c r="Z1361" s="15"/>
      <c r="AA1361" s="15"/>
      <c r="AB1361" s="15"/>
      <c r="AC1361" s="15"/>
      <c r="AD1361" s="15"/>
      <c r="AE1361" s="15"/>
      <c r="AF1361" s="15"/>
      <c r="AG1361" s="15"/>
      <c r="AH1361" s="15"/>
      <c r="AI1361" s="15"/>
      <c r="AJ1361" s="15"/>
      <c r="AK1361" s="15"/>
      <c r="AL1361" s="15"/>
      <c r="AM1361" s="15"/>
      <c r="AN1361" s="15"/>
      <c r="AO1361" s="15"/>
      <c r="AP1361" s="15"/>
      <c r="AQ1361" s="15"/>
      <c r="AR1361" s="15"/>
      <c r="AS1361" s="15"/>
      <c r="AT1361" s="15"/>
      <c r="AU1361" s="15"/>
      <c r="AV1361" s="15"/>
      <c r="AW1361" s="15"/>
      <c r="AX1361" s="15"/>
      <c r="AY1361" s="6"/>
      <c r="AZ1361" s="6"/>
      <c r="BA1361" s="6"/>
      <c r="BB1361" s="6"/>
      <c r="BC1361" s="6"/>
      <c r="BD1361" s="6"/>
      <c r="BE1361" s="6"/>
      <c r="BF1361" s="6"/>
      <c r="BG1361" s="6"/>
      <c r="BH1361" s="6"/>
      <c r="BI1361" s="6"/>
      <c r="BJ1361" s="6"/>
      <c r="BK1361" s="6"/>
      <c r="BL1361" s="6"/>
      <c r="BM1361" s="6"/>
      <c r="BN1361" s="6"/>
      <c r="BO1361" s="6"/>
      <c r="BP1361" s="6"/>
      <c r="BQ1361" s="6"/>
      <c r="BR1361" s="6"/>
      <c r="BS1361" s="6"/>
      <c r="BT1361" s="6"/>
      <c r="BU1361" s="6"/>
      <c r="BV1361" s="6"/>
      <c r="BW1361" s="6"/>
      <c r="BX1361" s="6"/>
      <c r="BY1361" s="6"/>
      <c r="BZ1361" s="6"/>
      <c r="CA1361" s="6"/>
      <c r="CB1361" s="6"/>
    </row>
    <row r="1362" spans="21:80" ht="34.15" customHeight="1">
      <c r="U1362" s="15"/>
      <c r="V1362" s="15"/>
      <c r="W1362" s="15"/>
      <c r="X1362" s="15"/>
      <c r="Y1362" s="15"/>
      <c r="Z1362" s="15"/>
      <c r="AA1362" s="15"/>
      <c r="AB1362" s="15"/>
      <c r="AC1362" s="15"/>
      <c r="AD1362" s="15"/>
      <c r="AE1362" s="15"/>
      <c r="AF1362" s="15"/>
      <c r="AG1362" s="15"/>
      <c r="AH1362" s="15"/>
      <c r="AI1362" s="15"/>
      <c r="AJ1362" s="15"/>
      <c r="AK1362" s="15"/>
      <c r="AL1362" s="15"/>
      <c r="AM1362" s="15"/>
      <c r="AN1362" s="15"/>
      <c r="AO1362" s="15"/>
      <c r="AP1362" s="15"/>
      <c r="AQ1362" s="15"/>
      <c r="AR1362" s="15"/>
      <c r="AS1362" s="15"/>
      <c r="AT1362" s="15"/>
      <c r="AU1362" s="15"/>
      <c r="AV1362" s="15"/>
      <c r="AW1362" s="15"/>
      <c r="AX1362" s="15"/>
      <c r="AY1362" s="6"/>
      <c r="AZ1362" s="6"/>
      <c r="BA1362" s="6"/>
      <c r="BB1362" s="6"/>
      <c r="BC1362" s="6"/>
      <c r="BD1362" s="6"/>
      <c r="BE1362" s="6"/>
      <c r="BF1362" s="6"/>
      <c r="BG1362" s="6"/>
      <c r="BH1362" s="6"/>
      <c r="BI1362" s="6"/>
      <c r="BJ1362" s="6"/>
      <c r="BK1362" s="6"/>
      <c r="BL1362" s="6"/>
      <c r="BM1362" s="6"/>
      <c r="BN1362" s="6"/>
      <c r="BO1362" s="6"/>
      <c r="BP1362" s="6"/>
      <c r="BQ1362" s="6"/>
      <c r="BR1362" s="6"/>
      <c r="BS1362" s="6"/>
      <c r="BT1362" s="6"/>
      <c r="BU1362" s="6"/>
      <c r="BV1362" s="6"/>
      <c r="BW1362" s="6"/>
      <c r="BX1362" s="6"/>
      <c r="BY1362" s="6"/>
      <c r="BZ1362" s="6"/>
      <c r="CA1362" s="6"/>
      <c r="CB1362" s="6"/>
    </row>
    <row r="1363" spans="21:80" ht="34.15" customHeight="1">
      <c r="U1363" s="15"/>
      <c r="V1363" s="15"/>
      <c r="W1363" s="15"/>
      <c r="X1363" s="15"/>
      <c r="Y1363" s="15"/>
      <c r="Z1363" s="15"/>
      <c r="AA1363" s="15"/>
      <c r="AB1363" s="15"/>
      <c r="AC1363" s="15"/>
      <c r="AD1363" s="15"/>
      <c r="AE1363" s="15"/>
      <c r="AF1363" s="15"/>
      <c r="AG1363" s="15"/>
      <c r="AH1363" s="15"/>
      <c r="AI1363" s="15"/>
      <c r="AJ1363" s="15"/>
      <c r="AK1363" s="15"/>
      <c r="AL1363" s="15"/>
      <c r="AM1363" s="15"/>
      <c r="AN1363" s="15"/>
      <c r="AO1363" s="15"/>
      <c r="AP1363" s="15"/>
      <c r="AQ1363" s="15"/>
      <c r="AR1363" s="15"/>
      <c r="AS1363" s="15"/>
      <c r="AT1363" s="15"/>
      <c r="AU1363" s="15"/>
      <c r="AV1363" s="15"/>
      <c r="AW1363" s="15"/>
      <c r="AX1363" s="15"/>
      <c r="AY1363" s="6"/>
      <c r="AZ1363" s="6"/>
      <c r="BA1363" s="6"/>
      <c r="BB1363" s="6"/>
      <c r="BC1363" s="6"/>
      <c r="BD1363" s="6"/>
      <c r="BE1363" s="6"/>
      <c r="BF1363" s="6"/>
      <c r="BG1363" s="6"/>
      <c r="BH1363" s="6"/>
      <c r="BI1363" s="6"/>
      <c r="BJ1363" s="6"/>
      <c r="BK1363" s="6"/>
      <c r="BL1363" s="6"/>
      <c r="BM1363" s="6"/>
      <c r="BN1363" s="6"/>
      <c r="BO1363" s="6"/>
      <c r="BP1363" s="6"/>
      <c r="BQ1363" s="6"/>
      <c r="BR1363" s="6"/>
      <c r="BS1363" s="6"/>
      <c r="BT1363" s="6"/>
      <c r="BU1363" s="6"/>
      <c r="BV1363" s="6"/>
      <c r="BW1363" s="6"/>
      <c r="BX1363" s="6"/>
      <c r="BY1363" s="6"/>
      <c r="BZ1363" s="6"/>
      <c r="CA1363" s="6"/>
      <c r="CB1363" s="6"/>
    </row>
    <row r="1364" spans="21:80" ht="34.15" customHeight="1">
      <c r="U1364" s="15"/>
      <c r="V1364" s="15"/>
      <c r="W1364" s="15"/>
      <c r="X1364" s="15"/>
      <c r="Y1364" s="15"/>
      <c r="Z1364" s="15"/>
      <c r="AA1364" s="15"/>
      <c r="AB1364" s="15"/>
      <c r="AC1364" s="15"/>
      <c r="AD1364" s="15"/>
      <c r="AE1364" s="15"/>
      <c r="AF1364" s="15"/>
      <c r="AG1364" s="15"/>
      <c r="AH1364" s="15"/>
      <c r="AI1364" s="15"/>
      <c r="AJ1364" s="15"/>
      <c r="AK1364" s="15"/>
      <c r="AL1364" s="15"/>
      <c r="AM1364" s="15"/>
      <c r="AN1364" s="15"/>
      <c r="AO1364" s="15"/>
      <c r="AP1364" s="15"/>
      <c r="AQ1364" s="15"/>
      <c r="AR1364" s="15"/>
      <c r="AS1364" s="15"/>
      <c r="AT1364" s="15"/>
      <c r="AU1364" s="15"/>
      <c r="AV1364" s="15"/>
      <c r="AW1364" s="15"/>
      <c r="AX1364" s="15"/>
      <c r="AY1364" s="6"/>
      <c r="AZ1364" s="6"/>
      <c r="BA1364" s="6"/>
      <c r="BB1364" s="6"/>
      <c r="BC1364" s="6"/>
      <c r="BD1364" s="6"/>
      <c r="BE1364" s="6"/>
      <c r="BF1364" s="6"/>
      <c r="BG1364" s="6"/>
      <c r="BH1364" s="6"/>
      <c r="BI1364" s="6"/>
      <c r="BJ1364" s="6"/>
      <c r="BK1364" s="6"/>
      <c r="BL1364" s="6"/>
      <c r="BM1364" s="6"/>
      <c r="BN1364" s="6"/>
      <c r="BO1364" s="6"/>
      <c r="BP1364" s="6"/>
      <c r="BQ1364" s="6"/>
      <c r="BR1364" s="6"/>
      <c r="BS1364" s="6"/>
      <c r="BT1364" s="6"/>
      <c r="BU1364" s="6"/>
      <c r="BV1364" s="6"/>
      <c r="BW1364" s="6"/>
      <c r="BX1364" s="6"/>
      <c r="BY1364" s="6"/>
      <c r="BZ1364" s="6"/>
      <c r="CA1364" s="6"/>
      <c r="CB1364" s="6"/>
    </row>
    <row r="1365" spans="21:80" ht="34.15" customHeight="1">
      <c r="U1365" s="15"/>
      <c r="V1365" s="15"/>
      <c r="W1365" s="15"/>
      <c r="X1365" s="15"/>
      <c r="Y1365" s="15"/>
      <c r="Z1365" s="15"/>
      <c r="AA1365" s="15"/>
      <c r="AB1365" s="15"/>
      <c r="AC1365" s="15"/>
      <c r="AD1365" s="15"/>
      <c r="AE1365" s="15"/>
      <c r="AF1365" s="15"/>
      <c r="AG1365" s="15"/>
      <c r="AH1365" s="15"/>
      <c r="AI1365" s="15"/>
      <c r="AJ1365" s="15"/>
      <c r="AK1365" s="15"/>
      <c r="AL1365" s="15"/>
      <c r="AM1365" s="15"/>
      <c r="AN1365" s="15"/>
      <c r="AO1365" s="15"/>
      <c r="AP1365" s="15"/>
      <c r="AQ1365" s="15"/>
      <c r="AR1365" s="15"/>
      <c r="AS1365" s="15"/>
      <c r="AT1365" s="15"/>
      <c r="AU1365" s="15"/>
      <c r="AV1365" s="15"/>
      <c r="AW1365" s="15"/>
      <c r="AX1365" s="15"/>
      <c r="AY1365" s="6"/>
      <c r="AZ1365" s="6"/>
      <c r="BA1365" s="6"/>
      <c r="BB1365" s="6"/>
      <c r="BC1365" s="6"/>
      <c r="BD1365" s="6"/>
      <c r="BE1365" s="6"/>
      <c r="BF1365" s="6"/>
      <c r="BG1365" s="6"/>
      <c r="BH1365" s="6"/>
      <c r="BI1365" s="6"/>
      <c r="BJ1365" s="6"/>
      <c r="BK1365" s="6"/>
      <c r="BL1365" s="6"/>
      <c r="BM1365" s="6"/>
      <c r="BN1365" s="6"/>
      <c r="BO1365" s="6"/>
      <c r="BP1365" s="6"/>
      <c r="BQ1365" s="6"/>
      <c r="BR1365" s="6"/>
      <c r="BS1365" s="6"/>
      <c r="BT1365" s="6"/>
      <c r="BU1365" s="6"/>
      <c r="BV1365" s="6"/>
      <c r="BW1365" s="6"/>
      <c r="BX1365" s="6"/>
      <c r="BY1365" s="6"/>
      <c r="BZ1365" s="6"/>
      <c r="CA1365" s="6"/>
      <c r="CB1365" s="6"/>
    </row>
    <row r="1366" spans="21:80" ht="34.15" customHeight="1">
      <c r="U1366" s="15"/>
      <c r="V1366" s="15"/>
      <c r="W1366" s="15"/>
      <c r="X1366" s="15"/>
      <c r="Y1366" s="15"/>
      <c r="Z1366" s="15"/>
      <c r="AA1366" s="15"/>
      <c r="AB1366" s="15"/>
      <c r="AC1366" s="15"/>
      <c r="AD1366" s="15"/>
      <c r="AE1366" s="15"/>
      <c r="AF1366" s="15"/>
      <c r="AG1366" s="15"/>
      <c r="AH1366" s="15"/>
      <c r="AI1366" s="15"/>
      <c r="AJ1366" s="15"/>
      <c r="AK1366" s="15"/>
      <c r="AL1366" s="15"/>
      <c r="AM1366" s="15"/>
      <c r="AN1366" s="15"/>
      <c r="AO1366" s="15"/>
      <c r="AP1366" s="15"/>
      <c r="AQ1366" s="15"/>
      <c r="AR1366" s="15"/>
      <c r="AS1366" s="15"/>
      <c r="AT1366" s="15"/>
      <c r="AU1366" s="15"/>
      <c r="AV1366" s="15"/>
      <c r="AW1366" s="15"/>
      <c r="AX1366" s="15"/>
      <c r="AY1366" s="6"/>
      <c r="AZ1366" s="6"/>
      <c r="BA1366" s="6"/>
      <c r="BB1366" s="6"/>
      <c r="BC1366" s="6"/>
      <c r="BD1366" s="6"/>
      <c r="BE1366" s="6"/>
      <c r="BF1366" s="6"/>
      <c r="BG1366" s="6"/>
      <c r="BH1366" s="6"/>
      <c r="BI1366" s="6"/>
      <c r="BJ1366" s="6"/>
      <c r="BK1366" s="6"/>
      <c r="BL1366" s="6"/>
      <c r="BM1366" s="6"/>
      <c r="BN1366" s="6"/>
      <c r="BO1366" s="6"/>
      <c r="BP1366" s="6"/>
      <c r="BQ1366" s="6"/>
      <c r="BR1366" s="6"/>
      <c r="BS1366" s="6"/>
      <c r="BT1366" s="6"/>
      <c r="BU1366" s="6"/>
      <c r="BV1366" s="6"/>
      <c r="BW1366" s="6"/>
      <c r="BX1366" s="6"/>
      <c r="BY1366" s="6"/>
      <c r="BZ1366" s="6"/>
      <c r="CA1366" s="6"/>
      <c r="CB1366" s="6"/>
    </row>
    <row r="1367" spans="21:80" ht="34.15" customHeight="1">
      <c r="U1367" s="15"/>
      <c r="V1367" s="15"/>
      <c r="W1367" s="15"/>
      <c r="X1367" s="15"/>
      <c r="Y1367" s="15"/>
      <c r="Z1367" s="15"/>
      <c r="AA1367" s="15"/>
      <c r="AB1367" s="15"/>
      <c r="AC1367" s="15"/>
      <c r="AD1367" s="15"/>
      <c r="AE1367" s="15"/>
      <c r="AF1367" s="15"/>
      <c r="AG1367" s="15"/>
      <c r="AH1367" s="15"/>
      <c r="AI1367" s="15"/>
      <c r="AJ1367" s="15"/>
      <c r="AK1367" s="15"/>
      <c r="AL1367" s="15"/>
      <c r="AM1367" s="15"/>
      <c r="AN1367" s="15"/>
      <c r="AO1367" s="15"/>
      <c r="AP1367" s="15"/>
      <c r="AQ1367" s="15"/>
      <c r="AR1367" s="15"/>
      <c r="AS1367" s="15"/>
      <c r="AT1367" s="15"/>
      <c r="AU1367" s="15"/>
      <c r="AV1367" s="15"/>
      <c r="AW1367" s="15"/>
      <c r="AX1367" s="15"/>
      <c r="AY1367" s="6"/>
      <c r="AZ1367" s="6"/>
      <c r="BA1367" s="6"/>
      <c r="BB1367" s="6"/>
      <c r="BC1367" s="6"/>
      <c r="BD1367" s="6"/>
      <c r="BE1367" s="6"/>
      <c r="BF1367" s="6"/>
      <c r="BG1367" s="6"/>
      <c r="BH1367" s="6"/>
      <c r="BI1367" s="6"/>
      <c r="BJ1367" s="6"/>
      <c r="BK1367" s="6"/>
      <c r="BL1367" s="6"/>
      <c r="BM1367" s="6"/>
      <c r="BN1367" s="6"/>
      <c r="BO1367" s="6"/>
      <c r="BP1367" s="6"/>
      <c r="BQ1367" s="6"/>
      <c r="BR1367" s="6"/>
      <c r="BS1367" s="6"/>
      <c r="BT1367" s="6"/>
      <c r="BU1367" s="6"/>
      <c r="BV1367" s="6"/>
      <c r="BW1367" s="6"/>
      <c r="BX1367" s="6"/>
      <c r="BY1367" s="6"/>
      <c r="BZ1367" s="6"/>
      <c r="CA1367" s="6"/>
      <c r="CB1367" s="6"/>
    </row>
    <row r="1368" spans="21:80" ht="34.15" customHeight="1">
      <c r="U1368" s="15"/>
      <c r="V1368" s="15"/>
      <c r="W1368" s="15"/>
      <c r="X1368" s="15"/>
      <c r="Y1368" s="15"/>
      <c r="Z1368" s="15"/>
      <c r="AA1368" s="15"/>
      <c r="AB1368" s="15"/>
      <c r="AC1368" s="15"/>
      <c r="AD1368" s="15"/>
      <c r="AE1368" s="15"/>
      <c r="AF1368" s="15"/>
      <c r="AG1368" s="15"/>
      <c r="AH1368" s="15"/>
      <c r="AI1368" s="15"/>
      <c r="AJ1368" s="15"/>
      <c r="AK1368" s="15"/>
      <c r="AL1368" s="15"/>
      <c r="AM1368" s="15"/>
      <c r="AN1368" s="15"/>
      <c r="AO1368" s="15"/>
      <c r="AP1368" s="15"/>
      <c r="AQ1368" s="15"/>
      <c r="AR1368" s="15"/>
      <c r="AS1368" s="15"/>
      <c r="AT1368" s="15"/>
      <c r="AU1368" s="15"/>
      <c r="AV1368" s="15"/>
      <c r="AW1368" s="15"/>
      <c r="AX1368" s="15"/>
      <c r="AY1368" s="6"/>
      <c r="AZ1368" s="6"/>
      <c r="BA1368" s="6"/>
      <c r="BB1368" s="6"/>
      <c r="BC1368" s="6"/>
      <c r="BD1368" s="6"/>
      <c r="BE1368" s="6"/>
      <c r="BF1368" s="6"/>
      <c r="BG1368" s="6"/>
      <c r="BH1368" s="6"/>
      <c r="BI1368" s="6"/>
      <c r="BJ1368" s="6"/>
      <c r="BK1368" s="6"/>
      <c r="BL1368" s="6"/>
      <c r="BM1368" s="6"/>
      <c r="BN1368" s="6"/>
      <c r="BO1368" s="6"/>
      <c r="BP1368" s="6"/>
      <c r="BQ1368" s="6"/>
      <c r="BR1368" s="6"/>
      <c r="BS1368" s="6"/>
      <c r="BT1368" s="6"/>
      <c r="BU1368" s="6"/>
      <c r="BV1368" s="6"/>
      <c r="BW1368" s="6"/>
      <c r="BX1368" s="6"/>
      <c r="BY1368" s="6"/>
      <c r="BZ1368" s="6"/>
      <c r="CA1368" s="6"/>
      <c r="CB1368" s="6"/>
    </row>
    <row r="1369" spans="21:80" ht="34.15" customHeight="1">
      <c r="U1369" s="15"/>
      <c r="V1369" s="15"/>
      <c r="W1369" s="15"/>
      <c r="X1369" s="15"/>
      <c r="Y1369" s="15"/>
      <c r="Z1369" s="15"/>
      <c r="AA1369" s="15"/>
      <c r="AB1369" s="15"/>
      <c r="AC1369" s="15"/>
      <c r="AD1369" s="15"/>
      <c r="AE1369" s="15"/>
      <c r="AF1369" s="15"/>
      <c r="AG1369" s="15"/>
      <c r="AH1369" s="15"/>
      <c r="AI1369" s="15"/>
      <c r="AJ1369" s="15"/>
      <c r="AK1369" s="15"/>
      <c r="AL1369" s="15"/>
      <c r="AM1369" s="15"/>
      <c r="AN1369" s="15"/>
      <c r="AO1369" s="15"/>
      <c r="AP1369" s="15"/>
      <c r="AQ1369" s="15"/>
      <c r="AR1369" s="15"/>
      <c r="AS1369" s="15"/>
      <c r="AT1369" s="15"/>
      <c r="AU1369" s="15"/>
      <c r="AV1369" s="15"/>
      <c r="AW1369" s="15"/>
      <c r="AX1369" s="15"/>
      <c r="AY1369" s="6"/>
      <c r="AZ1369" s="6"/>
      <c r="BA1369" s="6"/>
      <c r="BB1369" s="6"/>
      <c r="BC1369" s="6"/>
      <c r="BD1369" s="6"/>
      <c r="BE1369" s="6"/>
      <c r="BF1369" s="6"/>
      <c r="BG1369" s="6"/>
      <c r="BH1369" s="6"/>
      <c r="BI1369" s="6"/>
      <c r="BJ1369" s="6"/>
      <c r="BK1369" s="6"/>
      <c r="BL1369" s="6"/>
      <c r="BM1369" s="6"/>
      <c r="BN1369" s="6"/>
      <c r="BO1369" s="6"/>
      <c r="BP1369" s="6"/>
      <c r="BQ1369" s="6"/>
      <c r="BR1369" s="6"/>
      <c r="BS1369" s="6"/>
      <c r="BT1369" s="6"/>
      <c r="BU1369" s="6"/>
      <c r="BV1369" s="6"/>
      <c r="BW1369" s="6"/>
      <c r="BX1369" s="6"/>
      <c r="BY1369" s="6"/>
      <c r="BZ1369" s="6"/>
      <c r="CA1369" s="6"/>
      <c r="CB1369" s="6"/>
    </row>
    <row r="1370" spans="21:80" ht="34.15" customHeight="1">
      <c r="U1370" s="15"/>
      <c r="V1370" s="15"/>
      <c r="W1370" s="15"/>
      <c r="X1370" s="15"/>
      <c r="Y1370" s="15"/>
      <c r="Z1370" s="15"/>
      <c r="AA1370" s="15"/>
      <c r="AB1370" s="15"/>
      <c r="AC1370" s="15"/>
      <c r="AD1370" s="15"/>
      <c r="AE1370" s="15"/>
      <c r="AF1370" s="15"/>
      <c r="AG1370" s="15"/>
      <c r="AH1370" s="15"/>
      <c r="AI1370" s="15"/>
      <c r="AJ1370" s="15"/>
      <c r="AK1370" s="15"/>
      <c r="AL1370" s="15"/>
      <c r="AM1370" s="15"/>
      <c r="AN1370" s="15"/>
      <c r="AO1370" s="15"/>
      <c r="AP1370" s="15"/>
      <c r="AQ1370" s="15"/>
      <c r="AR1370" s="15"/>
      <c r="AS1370" s="15"/>
      <c r="AT1370" s="15"/>
      <c r="AU1370" s="15"/>
      <c r="AV1370" s="15"/>
      <c r="AW1370" s="15"/>
      <c r="AX1370" s="15"/>
      <c r="AY1370" s="6"/>
      <c r="AZ1370" s="6"/>
      <c r="BA1370" s="6"/>
      <c r="BB1370" s="6"/>
      <c r="BC1370" s="6"/>
      <c r="BD1370" s="6"/>
      <c r="BE1370" s="6"/>
      <c r="BF1370" s="6"/>
      <c r="BG1370" s="6"/>
      <c r="BH1370" s="6"/>
      <c r="BI1370" s="6"/>
      <c r="BJ1370" s="6"/>
      <c r="BK1370" s="6"/>
      <c r="BL1370" s="6"/>
      <c r="BM1370" s="6"/>
      <c r="BN1370" s="6"/>
      <c r="BO1370" s="6"/>
      <c r="BP1370" s="6"/>
      <c r="BQ1370" s="6"/>
      <c r="BR1370" s="6"/>
      <c r="BS1370" s="6"/>
      <c r="BT1370" s="6"/>
      <c r="BU1370" s="6"/>
      <c r="BV1370" s="6"/>
      <c r="BW1370" s="6"/>
      <c r="BX1370" s="6"/>
      <c r="BY1370" s="6"/>
      <c r="BZ1370" s="6"/>
      <c r="CA1370" s="6"/>
      <c r="CB1370" s="6"/>
    </row>
    <row r="1371" spans="21:80" ht="34.15" customHeight="1">
      <c r="U1371" s="15"/>
      <c r="V1371" s="15"/>
      <c r="W1371" s="15"/>
      <c r="X1371" s="15"/>
      <c r="Y1371" s="15"/>
      <c r="Z1371" s="15"/>
      <c r="AA1371" s="15"/>
      <c r="AB1371" s="15"/>
      <c r="AC1371" s="15"/>
      <c r="AD1371" s="15"/>
      <c r="AE1371" s="15"/>
      <c r="AF1371" s="15"/>
      <c r="AG1371" s="15"/>
      <c r="AH1371" s="15"/>
      <c r="AI1371" s="15"/>
      <c r="AJ1371" s="15"/>
      <c r="AK1371" s="15"/>
      <c r="AL1371" s="15"/>
      <c r="AM1371" s="15"/>
      <c r="AN1371" s="15"/>
      <c r="AO1371" s="15"/>
      <c r="AP1371" s="15"/>
      <c r="AQ1371" s="15"/>
      <c r="AR1371" s="15"/>
      <c r="AS1371" s="15"/>
      <c r="AT1371" s="15"/>
      <c r="AU1371" s="15"/>
      <c r="AV1371" s="15"/>
      <c r="AW1371" s="15"/>
      <c r="AX1371" s="15"/>
      <c r="AY1371" s="6"/>
      <c r="AZ1371" s="6"/>
      <c r="BA1371" s="6"/>
      <c r="BB1371" s="6"/>
      <c r="BC1371" s="6"/>
      <c r="BD1371" s="6"/>
      <c r="BE1371" s="6"/>
      <c r="BF1371" s="6"/>
      <c r="BG1371" s="6"/>
      <c r="BH1371" s="6"/>
      <c r="BI1371" s="6"/>
      <c r="BJ1371" s="6"/>
      <c r="BK1371" s="6"/>
      <c r="BL1371" s="6"/>
      <c r="BM1371" s="6"/>
      <c r="BN1371" s="6"/>
      <c r="BO1371" s="6"/>
      <c r="BP1371" s="6"/>
      <c r="BQ1371" s="6"/>
      <c r="BR1371" s="6"/>
      <c r="BS1371" s="6"/>
      <c r="BT1371" s="6"/>
      <c r="BU1371" s="6"/>
      <c r="BV1371" s="6"/>
      <c r="BW1371" s="6"/>
      <c r="BX1371" s="6"/>
      <c r="BY1371" s="6"/>
      <c r="BZ1371" s="6"/>
      <c r="CA1371" s="6"/>
      <c r="CB1371" s="6"/>
    </row>
    <row r="1372" spans="21:80" ht="34.15" customHeight="1">
      <c r="U1372" s="15"/>
      <c r="V1372" s="15"/>
      <c r="W1372" s="15"/>
      <c r="X1372" s="15"/>
      <c r="Y1372" s="15"/>
      <c r="Z1372" s="15"/>
      <c r="AA1372" s="15"/>
      <c r="AB1372" s="15"/>
      <c r="AC1372" s="15"/>
      <c r="AD1372" s="15"/>
      <c r="AE1372" s="15"/>
      <c r="AF1372" s="15"/>
      <c r="AG1372" s="15"/>
      <c r="AH1372" s="15"/>
      <c r="AI1372" s="15"/>
      <c r="AJ1372" s="15"/>
      <c r="AK1372" s="15"/>
      <c r="AL1372" s="15"/>
      <c r="AM1372" s="15"/>
      <c r="AN1372" s="15"/>
      <c r="AO1372" s="15"/>
      <c r="AP1372" s="15"/>
      <c r="AQ1372" s="15"/>
      <c r="AR1372" s="15"/>
      <c r="AS1372" s="15"/>
      <c r="AT1372" s="15"/>
      <c r="AU1372" s="15"/>
      <c r="AV1372" s="15"/>
      <c r="AW1372" s="15"/>
      <c r="AX1372" s="15"/>
      <c r="AY1372" s="6"/>
      <c r="AZ1372" s="6"/>
      <c r="BA1372" s="6"/>
      <c r="BB1372" s="6"/>
      <c r="BC1372" s="6"/>
      <c r="BD1372" s="6"/>
      <c r="BE1372" s="6"/>
      <c r="BF1372" s="6"/>
      <c r="BG1372" s="6"/>
      <c r="BH1372" s="6"/>
      <c r="BI1372" s="6"/>
      <c r="BJ1372" s="6"/>
      <c r="BK1372" s="6"/>
      <c r="BL1372" s="6"/>
      <c r="BM1372" s="6"/>
      <c r="BN1372" s="6"/>
      <c r="BO1372" s="6"/>
      <c r="BP1372" s="6"/>
      <c r="BQ1372" s="6"/>
      <c r="BR1372" s="6"/>
      <c r="BS1372" s="6"/>
      <c r="BT1372" s="6"/>
      <c r="BU1372" s="6"/>
      <c r="BV1372" s="6"/>
      <c r="BW1372" s="6"/>
      <c r="BX1372" s="6"/>
      <c r="BY1372" s="6"/>
      <c r="BZ1372" s="6"/>
      <c r="CA1372" s="6"/>
      <c r="CB1372" s="6"/>
    </row>
    <row r="1373" spans="21:80" ht="34.15" customHeight="1">
      <c r="U1373" s="15"/>
      <c r="V1373" s="15"/>
      <c r="W1373" s="15"/>
      <c r="X1373" s="15"/>
      <c r="Y1373" s="15"/>
      <c r="Z1373" s="15"/>
      <c r="AA1373" s="15"/>
      <c r="AB1373" s="15"/>
      <c r="AC1373" s="15"/>
      <c r="AD1373" s="15"/>
      <c r="AE1373" s="15"/>
      <c r="AF1373" s="15"/>
      <c r="AG1373" s="15"/>
      <c r="AH1373" s="15"/>
      <c r="AI1373" s="15"/>
      <c r="AJ1373" s="15"/>
      <c r="AK1373" s="15"/>
      <c r="AL1373" s="15"/>
      <c r="AM1373" s="15"/>
      <c r="AN1373" s="15"/>
      <c r="AO1373" s="15"/>
      <c r="AP1373" s="15"/>
      <c r="AQ1373" s="15"/>
      <c r="AR1373" s="15"/>
      <c r="AS1373" s="15"/>
      <c r="AT1373" s="15"/>
      <c r="AU1373" s="15"/>
      <c r="AV1373" s="15"/>
      <c r="AW1373" s="15"/>
      <c r="AX1373" s="15"/>
      <c r="AY1373" s="6"/>
      <c r="AZ1373" s="6"/>
      <c r="BA1373" s="6"/>
      <c r="BB1373" s="6"/>
      <c r="BC1373" s="6"/>
      <c r="BD1373" s="6"/>
      <c r="BE1373" s="6"/>
      <c r="BF1373" s="6"/>
      <c r="BG1373" s="6"/>
      <c r="BH1373" s="6"/>
      <c r="BI1373" s="6"/>
      <c r="BJ1373" s="6"/>
      <c r="BK1373" s="6"/>
      <c r="BL1373" s="6"/>
      <c r="BM1373" s="6"/>
      <c r="BN1373" s="6"/>
      <c r="BO1373" s="6"/>
      <c r="BP1373" s="6"/>
      <c r="BQ1373" s="6"/>
      <c r="BR1373" s="6"/>
      <c r="BS1373" s="6"/>
      <c r="BT1373" s="6"/>
      <c r="BU1373" s="6"/>
      <c r="BV1373" s="6"/>
      <c r="BW1373" s="6"/>
      <c r="BX1373" s="6"/>
      <c r="BY1373" s="6"/>
      <c r="BZ1373" s="6"/>
      <c r="CA1373" s="6"/>
      <c r="CB1373" s="6"/>
    </row>
    <row r="1374" spans="21:80" ht="34.15" customHeight="1">
      <c r="U1374" s="15"/>
      <c r="V1374" s="15"/>
      <c r="W1374" s="15"/>
      <c r="X1374" s="15"/>
      <c r="Y1374" s="15"/>
      <c r="Z1374" s="15"/>
      <c r="AA1374" s="15"/>
      <c r="AB1374" s="15"/>
      <c r="AC1374" s="15"/>
      <c r="AD1374" s="15"/>
      <c r="AE1374" s="15"/>
      <c r="AF1374" s="15"/>
      <c r="AG1374" s="15"/>
      <c r="AH1374" s="15"/>
      <c r="AI1374" s="15"/>
      <c r="AJ1374" s="15"/>
      <c r="AK1374" s="15"/>
      <c r="AL1374" s="15"/>
      <c r="AM1374" s="15"/>
      <c r="AN1374" s="15"/>
      <c r="AO1374" s="15"/>
      <c r="AP1374" s="15"/>
      <c r="AQ1374" s="15"/>
      <c r="AR1374" s="15"/>
      <c r="AS1374" s="15"/>
      <c r="AT1374" s="15"/>
      <c r="AU1374" s="15"/>
      <c r="AV1374" s="15"/>
      <c r="AW1374" s="15"/>
      <c r="AX1374" s="15"/>
      <c r="AY1374" s="6"/>
      <c r="AZ1374" s="6"/>
      <c r="BA1374" s="6"/>
      <c r="BB1374" s="6"/>
      <c r="BC1374" s="6"/>
      <c r="BD1374" s="6"/>
      <c r="BE1374" s="6"/>
      <c r="BF1374" s="6"/>
      <c r="BG1374" s="6"/>
      <c r="BH1374" s="6"/>
      <c r="BI1374" s="6"/>
      <c r="BJ1374" s="6"/>
      <c r="BK1374" s="6"/>
      <c r="BL1374" s="6"/>
      <c r="BM1374" s="6"/>
      <c r="BN1374" s="6"/>
      <c r="BO1374" s="6"/>
      <c r="BP1374" s="6"/>
      <c r="BQ1374" s="6"/>
      <c r="BR1374" s="6"/>
      <c r="BS1374" s="6"/>
      <c r="BT1374" s="6"/>
      <c r="BU1374" s="6"/>
      <c r="BV1374" s="6"/>
      <c r="BW1374" s="6"/>
      <c r="BX1374" s="6"/>
      <c r="BY1374" s="6"/>
      <c r="BZ1374" s="6"/>
      <c r="CA1374" s="6"/>
      <c r="CB1374" s="6"/>
    </row>
    <row r="1375" spans="21:80" ht="34.15" customHeight="1">
      <c r="U1375" s="15"/>
      <c r="V1375" s="15"/>
      <c r="W1375" s="15"/>
      <c r="X1375" s="15"/>
      <c r="Y1375" s="15"/>
      <c r="Z1375" s="15"/>
      <c r="AA1375" s="15"/>
      <c r="AB1375" s="15"/>
      <c r="AC1375" s="15"/>
      <c r="AD1375" s="15"/>
      <c r="AE1375" s="15"/>
      <c r="AF1375" s="15"/>
      <c r="AG1375" s="15"/>
      <c r="AH1375" s="15"/>
      <c r="AI1375" s="15"/>
      <c r="AJ1375" s="15"/>
      <c r="AK1375" s="15"/>
      <c r="AL1375" s="15"/>
      <c r="AM1375" s="15"/>
      <c r="AN1375" s="15"/>
      <c r="AO1375" s="15"/>
      <c r="AP1375" s="15"/>
      <c r="AQ1375" s="15"/>
      <c r="AR1375" s="15"/>
      <c r="AS1375" s="15"/>
      <c r="AT1375" s="15"/>
      <c r="AU1375" s="15"/>
      <c r="AV1375" s="15"/>
      <c r="AW1375" s="15"/>
      <c r="AX1375" s="15"/>
      <c r="AY1375" s="6"/>
      <c r="AZ1375" s="6"/>
      <c r="BA1375" s="6"/>
      <c r="BB1375" s="6"/>
      <c r="BC1375" s="6"/>
      <c r="BD1375" s="6"/>
      <c r="BE1375" s="6"/>
      <c r="BF1375" s="6"/>
      <c r="BG1375" s="6"/>
      <c r="BH1375" s="6"/>
      <c r="BI1375" s="6"/>
      <c r="BJ1375" s="6"/>
      <c r="BK1375" s="6"/>
      <c r="BL1375" s="6"/>
      <c r="BM1375" s="6"/>
      <c r="BN1375" s="6"/>
      <c r="BO1375" s="6"/>
      <c r="BP1375" s="6"/>
      <c r="BQ1375" s="6"/>
      <c r="BR1375" s="6"/>
      <c r="BS1375" s="6"/>
      <c r="BT1375" s="6"/>
      <c r="BU1375" s="6"/>
      <c r="BV1375" s="6"/>
      <c r="BW1375" s="6"/>
      <c r="BX1375" s="6"/>
      <c r="BY1375" s="6"/>
      <c r="BZ1375" s="6"/>
      <c r="CA1375" s="6"/>
      <c r="CB1375" s="6"/>
    </row>
    <row r="1376" spans="21:80" ht="34.15" customHeight="1">
      <c r="U1376" s="15"/>
      <c r="V1376" s="15"/>
      <c r="W1376" s="15"/>
      <c r="X1376" s="15"/>
      <c r="Y1376" s="15"/>
      <c r="Z1376" s="15"/>
      <c r="AA1376" s="15"/>
      <c r="AB1376" s="15"/>
      <c r="AC1376" s="15"/>
      <c r="AD1376" s="15"/>
      <c r="AE1376" s="15"/>
      <c r="AF1376" s="15"/>
      <c r="AG1376" s="15"/>
      <c r="AH1376" s="15"/>
      <c r="AI1376" s="15"/>
      <c r="AJ1376" s="15"/>
      <c r="AK1376" s="15"/>
      <c r="AL1376" s="15"/>
      <c r="AM1376" s="15"/>
      <c r="AN1376" s="15"/>
      <c r="AO1376" s="15"/>
      <c r="AP1376" s="15"/>
      <c r="AQ1376" s="15"/>
      <c r="AR1376" s="15"/>
      <c r="AS1376" s="15"/>
      <c r="AT1376" s="15"/>
      <c r="AU1376" s="15"/>
      <c r="AV1376" s="15"/>
      <c r="AW1376" s="15"/>
      <c r="AX1376" s="15"/>
      <c r="AY1376" s="6"/>
      <c r="AZ1376" s="6"/>
      <c r="BA1376" s="6"/>
      <c r="BB1376" s="6"/>
      <c r="BC1376" s="6"/>
      <c r="BD1376" s="6"/>
      <c r="BE1376" s="6"/>
      <c r="BF1376" s="6"/>
      <c r="BG1376" s="6"/>
      <c r="BH1376" s="6"/>
      <c r="BI1376" s="6"/>
      <c r="BJ1376" s="6"/>
      <c r="BK1376" s="6"/>
      <c r="BL1376" s="6"/>
      <c r="BM1376" s="6"/>
      <c r="BN1376" s="6"/>
      <c r="BO1376" s="6"/>
      <c r="BP1376" s="6"/>
      <c r="BQ1376" s="6"/>
      <c r="BR1376" s="6"/>
      <c r="BS1376" s="6"/>
      <c r="BT1376" s="6"/>
      <c r="BU1376" s="6"/>
      <c r="BV1376" s="6"/>
      <c r="BW1376" s="6"/>
      <c r="BX1376" s="6"/>
      <c r="BY1376" s="6"/>
      <c r="BZ1376" s="6"/>
      <c r="CA1376" s="6"/>
      <c r="CB1376" s="6"/>
    </row>
    <row r="1377" spans="21:80" ht="34.15" customHeight="1">
      <c r="U1377" s="15"/>
      <c r="V1377" s="15"/>
      <c r="W1377" s="15"/>
      <c r="X1377" s="15"/>
      <c r="Y1377" s="15"/>
      <c r="Z1377" s="15"/>
      <c r="AA1377" s="15"/>
      <c r="AB1377" s="15"/>
      <c r="AC1377" s="15"/>
      <c r="AD1377" s="15"/>
      <c r="AE1377" s="15"/>
      <c r="AF1377" s="15"/>
      <c r="AG1377" s="15"/>
      <c r="AH1377" s="15"/>
      <c r="AI1377" s="15"/>
      <c r="AJ1377" s="15"/>
      <c r="AK1377" s="15"/>
      <c r="AL1377" s="15"/>
      <c r="AM1377" s="15"/>
      <c r="AN1377" s="15"/>
      <c r="AO1377" s="15"/>
      <c r="AP1377" s="15"/>
      <c r="AQ1377" s="15"/>
      <c r="AR1377" s="15"/>
      <c r="AS1377" s="15"/>
      <c r="AT1377" s="15"/>
      <c r="AU1377" s="15"/>
      <c r="AV1377" s="15"/>
      <c r="AW1377" s="15"/>
      <c r="AX1377" s="15"/>
      <c r="AY1377" s="6"/>
      <c r="AZ1377" s="6"/>
      <c r="BA1377" s="6"/>
      <c r="BB1377" s="6"/>
      <c r="BC1377" s="6"/>
      <c r="BD1377" s="6"/>
      <c r="BE1377" s="6"/>
      <c r="BF1377" s="6"/>
      <c r="BG1377" s="6"/>
      <c r="BH1377" s="6"/>
      <c r="BI1377" s="6"/>
      <c r="BJ1377" s="6"/>
      <c r="BK1377" s="6"/>
      <c r="BL1377" s="6"/>
      <c r="BM1377" s="6"/>
      <c r="BN1377" s="6"/>
      <c r="BO1377" s="6"/>
      <c r="BP1377" s="6"/>
      <c r="BQ1377" s="6"/>
      <c r="BR1377" s="6"/>
      <c r="BS1377" s="6"/>
      <c r="BT1377" s="6"/>
      <c r="BU1377" s="6"/>
      <c r="BV1377" s="6"/>
      <c r="BW1377" s="6"/>
      <c r="BX1377" s="6"/>
      <c r="BY1377" s="6"/>
      <c r="BZ1377" s="6"/>
      <c r="CA1377" s="6"/>
      <c r="CB1377" s="6"/>
    </row>
    <row r="1378" spans="21:80" ht="34.15" customHeight="1">
      <c r="U1378" s="15"/>
      <c r="V1378" s="15"/>
      <c r="W1378" s="15"/>
      <c r="X1378" s="15"/>
      <c r="Y1378" s="15"/>
      <c r="Z1378" s="15"/>
      <c r="AA1378" s="15"/>
      <c r="AB1378" s="15"/>
      <c r="AC1378" s="15"/>
      <c r="AD1378" s="15"/>
      <c r="AE1378" s="15"/>
      <c r="AF1378" s="15"/>
      <c r="AG1378" s="15"/>
      <c r="AH1378" s="15"/>
      <c r="AI1378" s="15"/>
      <c r="AJ1378" s="15"/>
      <c r="AK1378" s="15"/>
      <c r="AL1378" s="15"/>
      <c r="AM1378" s="15"/>
      <c r="AN1378" s="15"/>
      <c r="AO1378" s="15"/>
      <c r="AP1378" s="15"/>
      <c r="AQ1378" s="15"/>
      <c r="AR1378" s="15"/>
      <c r="AS1378" s="15"/>
      <c r="AT1378" s="15"/>
      <c r="AU1378" s="15"/>
      <c r="AV1378" s="15"/>
      <c r="AW1378" s="15"/>
      <c r="AX1378" s="15"/>
      <c r="AY1378" s="6"/>
      <c r="AZ1378" s="6"/>
      <c r="BA1378" s="6"/>
      <c r="BB1378" s="6"/>
      <c r="BC1378" s="6"/>
      <c r="BD1378" s="6"/>
      <c r="BE1378" s="6"/>
      <c r="BF1378" s="6"/>
      <c r="BG1378" s="6"/>
      <c r="BH1378" s="6"/>
      <c r="BI1378" s="6"/>
      <c r="BJ1378" s="6"/>
      <c r="BK1378" s="6"/>
      <c r="BL1378" s="6"/>
      <c r="BM1378" s="6"/>
      <c r="BN1378" s="6"/>
      <c r="BO1378" s="6"/>
      <c r="BP1378" s="6"/>
      <c r="BQ1378" s="6"/>
      <c r="BR1378" s="6"/>
      <c r="BS1378" s="6"/>
      <c r="BT1378" s="6"/>
      <c r="BU1378" s="6"/>
      <c r="BV1378" s="6"/>
      <c r="BW1378" s="6"/>
      <c r="BX1378" s="6"/>
      <c r="BY1378" s="6"/>
      <c r="BZ1378" s="6"/>
      <c r="CA1378" s="6"/>
      <c r="CB1378" s="6"/>
    </row>
    <row r="1379" spans="21:80" ht="34.15" customHeight="1">
      <c r="U1379" s="15"/>
      <c r="V1379" s="15"/>
      <c r="W1379" s="15"/>
      <c r="X1379" s="15"/>
      <c r="Y1379" s="15"/>
      <c r="Z1379" s="15"/>
      <c r="AA1379" s="15"/>
      <c r="AB1379" s="15"/>
      <c r="AC1379" s="15"/>
      <c r="AD1379" s="15"/>
      <c r="AE1379" s="15"/>
      <c r="AF1379" s="15"/>
      <c r="AG1379" s="15"/>
      <c r="AH1379" s="15"/>
      <c r="AI1379" s="15"/>
      <c r="AJ1379" s="15"/>
      <c r="AK1379" s="15"/>
      <c r="AL1379" s="15"/>
      <c r="AM1379" s="15"/>
      <c r="AN1379" s="15"/>
      <c r="AO1379" s="15"/>
      <c r="AP1379" s="15"/>
      <c r="AQ1379" s="15"/>
      <c r="AR1379" s="15"/>
      <c r="AS1379" s="15"/>
      <c r="AT1379" s="15"/>
      <c r="AU1379" s="15"/>
      <c r="AV1379" s="15"/>
      <c r="AW1379" s="15"/>
      <c r="AX1379" s="15"/>
      <c r="AY1379" s="6"/>
      <c r="AZ1379" s="6"/>
      <c r="BA1379" s="6"/>
      <c r="BB1379" s="6"/>
      <c r="BC1379" s="6"/>
      <c r="BD1379" s="6"/>
      <c r="BE1379" s="6"/>
      <c r="BF1379" s="6"/>
      <c r="BG1379" s="6"/>
      <c r="BH1379" s="6"/>
      <c r="BI1379" s="6"/>
      <c r="BJ1379" s="6"/>
      <c r="BK1379" s="6"/>
      <c r="BL1379" s="6"/>
      <c r="BM1379" s="6"/>
      <c r="BN1379" s="6"/>
      <c r="BO1379" s="6"/>
      <c r="BP1379" s="6"/>
      <c r="BQ1379" s="6"/>
      <c r="BR1379" s="6"/>
      <c r="BS1379" s="6"/>
      <c r="BT1379" s="6"/>
      <c r="BU1379" s="6"/>
      <c r="BV1379" s="6"/>
      <c r="BW1379" s="6"/>
      <c r="BX1379" s="6"/>
      <c r="BY1379" s="6"/>
      <c r="BZ1379" s="6"/>
      <c r="CA1379" s="6"/>
      <c r="CB1379" s="6"/>
    </row>
    <row r="1380" spans="21:80" ht="34.15" customHeight="1">
      <c r="U1380" s="15"/>
      <c r="V1380" s="15"/>
      <c r="W1380" s="15"/>
      <c r="X1380" s="15"/>
      <c r="Y1380" s="15"/>
      <c r="Z1380" s="15"/>
      <c r="AA1380" s="15"/>
      <c r="AB1380" s="15"/>
      <c r="AC1380" s="15"/>
      <c r="AD1380" s="15"/>
      <c r="AE1380" s="15"/>
      <c r="AF1380" s="15"/>
      <c r="AG1380" s="15"/>
      <c r="AH1380" s="15"/>
      <c r="AI1380" s="15"/>
      <c r="AJ1380" s="15"/>
      <c r="AK1380" s="15"/>
      <c r="AL1380" s="15"/>
      <c r="AM1380" s="15"/>
      <c r="AN1380" s="15"/>
      <c r="AO1380" s="15"/>
      <c r="AP1380" s="15"/>
      <c r="AQ1380" s="15"/>
      <c r="AR1380" s="15"/>
      <c r="AS1380" s="15"/>
      <c r="AT1380" s="15"/>
      <c r="AU1380" s="15"/>
      <c r="AV1380" s="15"/>
      <c r="AW1380" s="15"/>
      <c r="AX1380" s="15"/>
      <c r="AY1380" s="6"/>
      <c r="AZ1380" s="6"/>
      <c r="BA1380" s="6"/>
      <c r="BB1380" s="6"/>
      <c r="BC1380" s="6"/>
      <c r="BD1380" s="6"/>
      <c r="BE1380" s="6"/>
      <c r="BF1380" s="6"/>
      <c r="BG1380" s="6"/>
      <c r="BH1380" s="6"/>
      <c r="BI1380" s="6"/>
      <c r="BJ1380" s="6"/>
      <c r="BK1380" s="6"/>
      <c r="BL1380" s="6"/>
      <c r="BM1380" s="6"/>
      <c r="BN1380" s="6"/>
      <c r="BO1380" s="6"/>
      <c r="BP1380" s="6"/>
      <c r="BQ1380" s="6"/>
      <c r="BR1380" s="6"/>
      <c r="BS1380" s="6"/>
      <c r="BT1380" s="6"/>
      <c r="BU1380" s="6"/>
      <c r="BV1380" s="6"/>
      <c r="BW1380" s="6"/>
      <c r="BX1380" s="6"/>
      <c r="BY1380" s="6"/>
      <c r="BZ1380" s="6"/>
      <c r="CA1380" s="6"/>
      <c r="CB1380" s="6"/>
    </row>
    <row r="1381" spans="21:80" ht="34.15" customHeight="1">
      <c r="U1381" s="15"/>
      <c r="V1381" s="15"/>
      <c r="W1381" s="15"/>
      <c r="X1381" s="15"/>
      <c r="Y1381" s="15"/>
      <c r="Z1381" s="15"/>
      <c r="AA1381" s="15"/>
      <c r="AB1381" s="15"/>
      <c r="AC1381" s="15"/>
      <c r="AD1381" s="15"/>
      <c r="AE1381" s="15"/>
      <c r="AF1381" s="15"/>
      <c r="AG1381" s="15"/>
      <c r="AH1381" s="15"/>
      <c r="AI1381" s="15"/>
      <c r="AJ1381" s="15"/>
      <c r="AK1381" s="15"/>
      <c r="AL1381" s="15"/>
      <c r="AM1381" s="15"/>
      <c r="AN1381" s="15"/>
      <c r="AO1381" s="15"/>
      <c r="AP1381" s="15"/>
      <c r="AQ1381" s="15"/>
      <c r="AR1381" s="15"/>
      <c r="AS1381" s="15"/>
      <c r="AT1381" s="15"/>
      <c r="AU1381" s="15"/>
      <c r="AV1381" s="15"/>
      <c r="AW1381" s="15"/>
      <c r="AX1381" s="15"/>
      <c r="AY1381" s="6"/>
      <c r="AZ1381" s="6"/>
      <c r="BA1381" s="6"/>
      <c r="BB1381" s="6"/>
      <c r="BC1381" s="6"/>
      <c r="BD1381" s="6"/>
      <c r="BE1381" s="6"/>
      <c r="BF1381" s="6"/>
      <c r="BG1381" s="6"/>
      <c r="BH1381" s="6"/>
      <c r="BI1381" s="6"/>
      <c r="BJ1381" s="6"/>
      <c r="BK1381" s="6"/>
      <c r="BL1381" s="6"/>
      <c r="BM1381" s="6"/>
      <c r="BN1381" s="6"/>
      <c r="BO1381" s="6"/>
      <c r="BP1381" s="6"/>
      <c r="BQ1381" s="6"/>
      <c r="BR1381" s="6"/>
      <c r="BS1381" s="6"/>
      <c r="BT1381" s="6"/>
      <c r="BU1381" s="6"/>
      <c r="BV1381" s="6"/>
      <c r="BW1381" s="6"/>
      <c r="BX1381" s="6"/>
      <c r="BY1381" s="6"/>
      <c r="BZ1381" s="6"/>
      <c r="CA1381" s="6"/>
      <c r="CB1381" s="6"/>
    </row>
    <row r="1382" spans="21:80" ht="34.15" customHeight="1">
      <c r="U1382" s="15"/>
      <c r="V1382" s="15"/>
      <c r="W1382" s="15"/>
      <c r="X1382" s="15"/>
      <c r="Y1382" s="15"/>
      <c r="Z1382" s="15"/>
      <c r="AA1382" s="15"/>
      <c r="AB1382" s="15"/>
      <c r="AC1382" s="15"/>
      <c r="AD1382" s="15"/>
      <c r="AE1382" s="15"/>
      <c r="AF1382" s="15"/>
      <c r="AG1382" s="15"/>
      <c r="AH1382" s="15"/>
      <c r="AI1382" s="15"/>
      <c r="AJ1382" s="15"/>
      <c r="AK1382" s="15"/>
      <c r="AL1382" s="15"/>
      <c r="AM1382" s="15"/>
      <c r="AN1382" s="15"/>
      <c r="AO1382" s="15"/>
      <c r="AP1382" s="15"/>
      <c r="AQ1382" s="15"/>
      <c r="AR1382" s="15"/>
      <c r="AS1382" s="15"/>
      <c r="AT1382" s="15"/>
      <c r="AU1382" s="15"/>
      <c r="AV1382" s="15"/>
      <c r="AW1382" s="15"/>
      <c r="AX1382" s="15"/>
      <c r="AY1382" s="6"/>
      <c r="AZ1382" s="6"/>
      <c r="BA1382" s="6"/>
      <c r="BB1382" s="6"/>
      <c r="BC1382" s="6"/>
      <c r="BD1382" s="6"/>
      <c r="BE1382" s="6"/>
      <c r="BF1382" s="6"/>
      <c r="BG1382" s="6"/>
      <c r="BH1382" s="6"/>
      <c r="BI1382" s="6"/>
      <c r="BJ1382" s="6"/>
      <c r="BK1382" s="6"/>
      <c r="BL1382" s="6"/>
      <c r="BM1382" s="6"/>
      <c r="BN1382" s="6"/>
      <c r="BO1382" s="6"/>
      <c r="BP1382" s="6"/>
      <c r="BQ1382" s="6"/>
      <c r="BR1382" s="6"/>
      <c r="BS1382" s="6"/>
      <c r="BT1382" s="6"/>
      <c r="BU1382" s="6"/>
      <c r="BV1382" s="6"/>
      <c r="BW1382" s="6"/>
      <c r="BX1382" s="6"/>
      <c r="BY1382" s="6"/>
      <c r="BZ1382" s="6"/>
      <c r="CA1382" s="6"/>
      <c r="CB1382" s="6"/>
    </row>
    <row r="1383" spans="21:80" ht="34.15" customHeight="1">
      <c r="U1383" s="15"/>
      <c r="V1383" s="15"/>
      <c r="W1383" s="15"/>
      <c r="X1383" s="15"/>
      <c r="Y1383" s="15"/>
      <c r="Z1383" s="15"/>
      <c r="AA1383" s="15"/>
      <c r="AB1383" s="15"/>
      <c r="AC1383" s="15"/>
      <c r="AD1383" s="15"/>
      <c r="AE1383" s="15"/>
      <c r="AF1383" s="15"/>
      <c r="AG1383" s="15"/>
      <c r="AH1383" s="15"/>
      <c r="AI1383" s="15"/>
      <c r="AJ1383" s="15"/>
      <c r="AK1383" s="15"/>
      <c r="AL1383" s="15"/>
      <c r="AM1383" s="15"/>
      <c r="AN1383" s="15"/>
      <c r="AO1383" s="15"/>
      <c r="AP1383" s="15"/>
      <c r="AQ1383" s="15"/>
      <c r="AR1383" s="15"/>
      <c r="AS1383" s="15"/>
      <c r="AT1383" s="15"/>
      <c r="AU1383" s="15"/>
      <c r="AV1383" s="15"/>
      <c r="AW1383" s="15"/>
      <c r="AX1383" s="15"/>
      <c r="AY1383" s="6"/>
      <c r="AZ1383" s="6"/>
      <c r="BA1383" s="6"/>
      <c r="BB1383" s="6"/>
      <c r="BC1383" s="6"/>
      <c r="BD1383" s="6"/>
      <c r="BE1383" s="6"/>
      <c r="BF1383" s="6"/>
      <c r="BG1383" s="6"/>
      <c r="BH1383" s="6"/>
      <c r="BI1383" s="6"/>
      <c r="BJ1383" s="6"/>
      <c r="BK1383" s="6"/>
      <c r="BL1383" s="6"/>
      <c r="BM1383" s="6"/>
      <c r="BN1383" s="6"/>
      <c r="BO1383" s="6"/>
      <c r="BP1383" s="6"/>
      <c r="BQ1383" s="6"/>
      <c r="BR1383" s="6"/>
      <c r="BS1383" s="6"/>
      <c r="BT1383" s="6"/>
      <c r="BU1383" s="6"/>
      <c r="BV1383" s="6"/>
      <c r="BW1383" s="6"/>
      <c r="BX1383" s="6"/>
      <c r="BY1383" s="6"/>
      <c r="BZ1383" s="6"/>
      <c r="CA1383" s="6"/>
      <c r="CB1383" s="6"/>
    </row>
    <row r="1384" spans="21:80" ht="34.15" customHeight="1">
      <c r="U1384" s="15"/>
      <c r="V1384" s="15"/>
      <c r="W1384" s="15"/>
      <c r="X1384" s="15"/>
      <c r="Y1384" s="15"/>
      <c r="Z1384" s="15"/>
      <c r="AA1384" s="15"/>
      <c r="AB1384" s="15"/>
      <c r="AC1384" s="15"/>
      <c r="AD1384" s="15"/>
      <c r="AE1384" s="15"/>
      <c r="AF1384" s="15"/>
      <c r="AG1384" s="15"/>
      <c r="AH1384" s="15"/>
      <c r="AI1384" s="15"/>
      <c r="AJ1384" s="15"/>
      <c r="AK1384" s="15"/>
      <c r="AL1384" s="15"/>
      <c r="AM1384" s="15"/>
      <c r="AN1384" s="15"/>
      <c r="AO1384" s="15"/>
      <c r="AP1384" s="15"/>
      <c r="AQ1384" s="15"/>
      <c r="AR1384" s="15"/>
      <c r="AS1384" s="15"/>
      <c r="AT1384" s="15"/>
      <c r="AU1384" s="15"/>
      <c r="AV1384" s="15"/>
      <c r="AW1384" s="15"/>
      <c r="AX1384" s="15"/>
      <c r="AY1384" s="6"/>
      <c r="AZ1384" s="6"/>
      <c r="BA1384" s="6"/>
      <c r="BB1384" s="6"/>
      <c r="BC1384" s="6"/>
      <c r="BD1384" s="6"/>
      <c r="BE1384" s="6"/>
      <c r="BF1384" s="6"/>
      <c r="BG1384" s="6"/>
      <c r="BH1384" s="6"/>
      <c r="BI1384" s="6"/>
      <c r="BJ1384" s="6"/>
      <c r="BK1384" s="6"/>
      <c r="BL1384" s="6"/>
      <c r="BM1384" s="6"/>
      <c r="BN1384" s="6"/>
      <c r="BO1384" s="6"/>
      <c r="BP1384" s="6"/>
      <c r="BQ1384" s="6"/>
      <c r="BR1384" s="6"/>
      <c r="BS1384" s="6"/>
      <c r="BT1384" s="6"/>
      <c r="BU1384" s="6"/>
      <c r="BV1384" s="6"/>
      <c r="BW1384" s="6"/>
      <c r="BX1384" s="6"/>
      <c r="BY1384" s="6"/>
      <c r="BZ1384" s="6"/>
      <c r="CA1384" s="6"/>
      <c r="CB1384" s="6"/>
    </row>
    <row r="1385" spans="21:80" ht="34.15" customHeight="1">
      <c r="U1385" s="15"/>
      <c r="V1385" s="15"/>
      <c r="W1385" s="15"/>
      <c r="X1385" s="15"/>
      <c r="Y1385" s="15"/>
      <c r="Z1385" s="15"/>
      <c r="AA1385" s="15"/>
      <c r="AB1385" s="15"/>
      <c r="AC1385" s="15"/>
      <c r="AD1385" s="15"/>
      <c r="AE1385" s="15"/>
      <c r="AF1385" s="15"/>
      <c r="AG1385" s="15"/>
      <c r="AH1385" s="15"/>
      <c r="AI1385" s="15"/>
      <c r="AJ1385" s="15"/>
      <c r="AK1385" s="15"/>
      <c r="AL1385" s="15"/>
      <c r="AM1385" s="15"/>
      <c r="AN1385" s="15"/>
      <c r="AO1385" s="15"/>
      <c r="AP1385" s="15"/>
      <c r="AQ1385" s="15"/>
      <c r="AR1385" s="15"/>
      <c r="AS1385" s="15"/>
      <c r="AT1385" s="15"/>
      <c r="AU1385" s="15"/>
      <c r="AV1385" s="15"/>
      <c r="AW1385" s="15"/>
      <c r="AX1385" s="15"/>
      <c r="AY1385" s="6"/>
      <c r="AZ1385" s="6"/>
      <c r="BA1385" s="6"/>
      <c r="BB1385" s="6"/>
      <c r="BC1385" s="6"/>
      <c r="BD1385" s="6"/>
      <c r="BE1385" s="6"/>
      <c r="BF1385" s="6"/>
      <c r="BG1385" s="6"/>
      <c r="BH1385" s="6"/>
      <c r="BI1385" s="6"/>
      <c r="BJ1385" s="6"/>
      <c r="BK1385" s="6"/>
      <c r="BL1385" s="6"/>
      <c r="BM1385" s="6"/>
      <c r="BN1385" s="6"/>
      <c r="BO1385" s="6"/>
      <c r="BP1385" s="6"/>
      <c r="BQ1385" s="6"/>
      <c r="BR1385" s="6"/>
      <c r="BS1385" s="6"/>
      <c r="BT1385" s="6"/>
      <c r="BU1385" s="6"/>
      <c r="BV1385" s="6"/>
      <c r="BW1385" s="6"/>
      <c r="BX1385" s="6"/>
      <c r="BY1385" s="6"/>
      <c r="BZ1385" s="6"/>
      <c r="CA1385" s="6"/>
      <c r="CB1385" s="6"/>
    </row>
    <row r="1386" spans="21:80" ht="34.15" customHeight="1">
      <c r="U1386" s="15"/>
      <c r="V1386" s="15"/>
      <c r="W1386" s="15"/>
      <c r="X1386" s="15"/>
      <c r="Y1386" s="15"/>
      <c r="Z1386" s="15"/>
      <c r="AA1386" s="15"/>
      <c r="AB1386" s="15"/>
      <c r="AC1386" s="15"/>
      <c r="AD1386" s="15"/>
      <c r="AE1386" s="15"/>
      <c r="AF1386" s="15"/>
      <c r="AG1386" s="15"/>
      <c r="AH1386" s="15"/>
      <c r="AI1386" s="15"/>
      <c r="AJ1386" s="15"/>
      <c r="AK1386" s="15"/>
      <c r="AL1386" s="15"/>
      <c r="AM1386" s="15"/>
      <c r="AN1386" s="15"/>
      <c r="AO1386" s="15"/>
      <c r="AP1386" s="15"/>
      <c r="AQ1386" s="15"/>
      <c r="AR1386" s="15"/>
      <c r="AS1386" s="15"/>
      <c r="AT1386" s="15"/>
      <c r="AU1386" s="15"/>
      <c r="AV1386" s="15"/>
      <c r="AW1386" s="15"/>
      <c r="AX1386" s="15"/>
      <c r="AY1386" s="6"/>
      <c r="AZ1386" s="6"/>
      <c r="BA1386" s="6"/>
      <c r="BB1386" s="6"/>
      <c r="BC1386" s="6"/>
      <c r="BD1386" s="6"/>
      <c r="BE1386" s="6"/>
      <c r="BF1386" s="6"/>
      <c r="BG1386" s="6"/>
      <c r="BH1386" s="6"/>
      <c r="BI1386" s="6"/>
      <c r="BJ1386" s="6"/>
      <c r="BK1386" s="6"/>
      <c r="BL1386" s="6"/>
      <c r="BM1386" s="6"/>
      <c r="BN1386" s="6"/>
      <c r="BO1386" s="6"/>
      <c r="BP1386" s="6"/>
      <c r="BQ1386" s="6"/>
      <c r="BR1386" s="6"/>
      <c r="BS1386" s="6"/>
      <c r="BT1386" s="6"/>
      <c r="BU1386" s="6"/>
      <c r="BV1386" s="6"/>
      <c r="BW1386" s="6"/>
      <c r="BX1386" s="6"/>
      <c r="BY1386" s="6"/>
      <c r="BZ1386" s="6"/>
      <c r="CA1386" s="6"/>
      <c r="CB1386" s="6"/>
    </row>
    <row r="1387" spans="21:80" ht="34.15" customHeight="1">
      <c r="U1387" s="15"/>
      <c r="V1387" s="15"/>
      <c r="W1387" s="15"/>
      <c r="X1387" s="15"/>
      <c r="Y1387" s="15"/>
      <c r="Z1387" s="15"/>
      <c r="AA1387" s="15"/>
      <c r="AB1387" s="15"/>
      <c r="AC1387" s="15"/>
      <c r="AD1387" s="15"/>
      <c r="AE1387" s="15"/>
      <c r="AF1387" s="15"/>
      <c r="AG1387" s="15"/>
      <c r="AH1387" s="15"/>
      <c r="AI1387" s="15"/>
      <c r="AJ1387" s="15"/>
      <c r="AK1387" s="15"/>
      <c r="AL1387" s="15"/>
      <c r="AM1387" s="15"/>
      <c r="AN1387" s="15"/>
      <c r="AO1387" s="15"/>
      <c r="AP1387" s="15"/>
      <c r="AQ1387" s="15"/>
      <c r="AR1387" s="15"/>
      <c r="AS1387" s="15"/>
      <c r="AT1387" s="15"/>
      <c r="AU1387" s="15"/>
      <c r="AV1387" s="15"/>
      <c r="AW1387" s="15"/>
      <c r="AX1387" s="15"/>
      <c r="AY1387" s="6"/>
      <c r="AZ1387" s="6"/>
      <c r="BA1387" s="6"/>
      <c r="BB1387" s="6"/>
      <c r="BC1387" s="6"/>
      <c r="BD1387" s="6"/>
      <c r="BE1387" s="6"/>
      <c r="BF1387" s="6"/>
      <c r="BG1387" s="6"/>
      <c r="BH1387" s="6"/>
      <c r="BI1387" s="6"/>
      <c r="BJ1387" s="6"/>
      <c r="BK1387" s="6"/>
      <c r="BL1387" s="6"/>
      <c r="BM1387" s="6"/>
      <c r="BN1387" s="6"/>
      <c r="BO1387" s="6"/>
      <c r="BP1387" s="6"/>
      <c r="BQ1387" s="6"/>
      <c r="BR1387" s="6"/>
      <c r="BS1387" s="6"/>
      <c r="BT1387" s="6"/>
      <c r="BU1387" s="6"/>
      <c r="BV1387" s="6"/>
      <c r="BW1387" s="6"/>
      <c r="BX1387" s="6"/>
      <c r="BY1387" s="6"/>
      <c r="BZ1387" s="6"/>
      <c r="CA1387" s="6"/>
      <c r="CB1387" s="6"/>
    </row>
    <row r="1388" spans="21:80" ht="34.15" customHeight="1">
      <c r="U1388" s="15"/>
      <c r="V1388" s="15"/>
      <c r="W1388" s="15"/>
      <c r="X1388" s="15"/>
      <c r="Y1388" s="15"/>
      <c r="Z1388" s="15"/>
      <c r="AA1388" s="15"/>
      <c r="AB1388" s="15"/>
      <c r="AC1388" s="15"/>
      <c r="AD1388" s="15"/>
      <c r="AE1388" s="15"/>
      <c r="AF1388" s="15"/>
      <c r="AG1388" s="15"/>
      <c r="AH1388" s="15"/>
      <c r="AI1388" s="15"/>
      <c r="AJ1388" s="15"/>
      <c r="AK1388" s="15"/>
      <c r="AL1388" s="15"/>
      <c r="AM1388" s="15"/>
      <c r="AN1388" s="15"/>
      <c r="AO1388" s="15"/>
      <c r="AP1388" s="15"/>
      <c r="AQ1388" s="15"/>
      <c r="AR1388" s="15"/>
      <c r="AS1388" s="15"/>
      <c r="AT1388" s="15"/>
      <c r="AU1388" s="15"/>
      <c r="AV1388" s="15"/>
      <c r="AW1388" s="15"/>
      <c r="AX1388" s="15"/>
      <c r="AY1388" s="6"/>
      <c r="AZ1388" s="6"/>
      <c r="BA1388" s="6"/>
      <c r="BB1388" s="6"/>
      <c r="BC1388" s="6"/>
      <c r="BD1388" s="6"/>
      <c r="BE1388" s="6"/>
      <c r="BF1388" s="6"/>
      <c r="BG1388" s="6"/>
      <c r="BH1388" s="6"/>
      <c r="BI1388" s="6"/>
      <c r="BJ1388" s="6"/>
      <c r="BK1388" s="6"/>
      <c r="BL1388" s="6"/>
      <c r="BM1388" s="6"/>
      <c r="BN1388" s="6"/>
      <c r="BO1388" s="6"/>
      <c r="BP1388" s="6"/>
      <c r="BQ1388" s="6"/>
      <c r="BR1388" s="6"/>
      <c r="BS1388" s="6"/>
      <c r="BT1388" s="6"/>
      <c r="BU1388" s="6"/>
      <c r="BV1388" s="6"/>
      <c r="BW1388" s="6"/>
      <c r="BX1388" s="6"/>
      <c r="BY1388" s="6"/>
      <c r="BZ1388" s="6"/>
      <c r="CA1388" s="6"/>
      <c r="CB1388" s="6"/>
    </row>
    <row r="1389" spans="21:80" ht="34.15" customHeight="1">
      <c r="U1389" s="15"/>
      <c r="V1389" s="15"/>
      <c r="W1389" s="15"/>
      <c r="X1389" s="15"/>
      <c r="Y1389" s="15"/>
      <c r="Z1389" s="15"/>
      <c r="AA1389" s="15"/>
      <c r="AB1389" s="15"/>
      <c r="AC1389" s="15"/>
      <c r="AD1389" s="15"/>
      <c r="AE1389" s="15"/>
      <c r="AF1389" s="15"/>
      <c r="AG1389" s="15"/>
      <c r="AH1389" s="15"/>
      <c r="AI1389" s="15"/>
      <c r="AJ1389" s="15"/>
      <c r="AK1389" s="15"/>
      <c r="AL1389" s="15"/>
      <c r="AM1389" s="15"/>
      <c r="AN1389" s="15"/>
      <c r="AO1389" s="15"/>
      <c r="AP1389" s="15"/>
      <c r="AQ1389" s="15"/>
      <c r="AR1389" s="15"/>
      <c r="AS1389" s="15"/>
      <c r="AT1389" s="15"/>
      <c r="AU1389" s="15"/>
      <c r="AV1389" s="15"/>
      <c r="AW1389" s="15"/>
      <c r="AX1389" s="15"/>
      <c r="AY1389" s="6"/>
      <c r="AZ1389" s="6"/>
      <c r="BA1389" s="6"/>
      <c r="BB1389" s="6"/>
      <c r="BC1389" s="6"/>
      <c r="BD1389" s="6"/>
      <c r="BE1389" s="6"/>
      <c r="BF1389" s="6"/>
      <c r="BG1389" s="6"/>
      <c r="BH1389" s="6"/>
      <c r="BI1389" s="6"/>
      <c r="BJ1389" s="6"/>
      <c r="BK1389" s="6"/>
      <c r="BL1389" s="6"/>
      <c r="BM1389" s="6"/>
      <c r="BN1389" s="6"/>
      <c r="BO1389" s="6"/>
      <c r="BP1389" s="6"/>
      <c r="BQ1389" s="6"/>
      <c r="BR1389" s="6"/>
      <c r="BS1389" s="6"/>
      <c r="BT1389" s="6"/>
      <c r="BU1389" s="6"/>
      <c r="BV1389" s="6"/>
      <c r="BW1389" s="6"/>
      <c r="BX1389" s="6"/>
      <c r="BY1389" s="6"/>
      <c r="BZ1389" s="6"/>
      <c r="CA1389" s="6"/>
      <c r="CB1389" s="6"/>
    </row>
    <row r="1390" spans="21:80" ht="34.15" customHeight="1">
      <c r="U1390" s="15"/>
      <c r="V1390" s="15"/>
      <c r="W1390" s="15"/>
      <c r="X1390" s="15"/>
      <c r="Y1390" s="15"/>
      <c r="Z1390" s="15"/>
      <c r="AA1390" s="15"/>
      <c r="AB1390" s="15"/>
      <c r="AC1390" s="15"/>
      <c r="AD1390" s="15"/>
      <c r="AE1390" s="15"/>
      <c r="AF1390" s="15"/>
      <c r="AG1390" s="15"/>
      <c r="AH1390" s="15"/>
      <c r="AI1390" s="15"/>
      <c r="AJ1390" s="15"/>
      <c r="AK1390" s="15"/>
      <c r="AL1390" s="15"/>
      <c r="AM1390" s="15"/>
      <c r="AN1390" s="15"/>
      <c r="AO1390" s="15"/>
      <c r="AP1390" s="15"/>
      <c r="AQ1390" s="15"/>
      <c r="AR1390" s="15"/>
      <c r="AS1390" s="15"/>
      <c r="AT1390" s="15"/>
      <c r="AU1390" s="15"/>
      <c r="AV1390" s="15"/>
      <c r="AW1390" s="15"/>
      <c r="AX1390" s="15"/>
      <c r="AY1390" s="6"/>
      <c r="AZ1390" s="6"/>
      <c r="BA1390" s="6"/>
      <c r="BB1390" s="6"/>
      <c r="BC1390" s="6"/>
      <c r="BD1390" s="6"/>
      <c r="BE1390" s="6"/>
      <c r="BF1390" s="6"/>
      <c r="BG1390" s="6"/>
      <c r="BH1390" s="6"/>
      <c r="BI1390" s="6"/>
      <c r="BJ1390" s="6"/>
      <c r="BK1390" s="6"/>
      <c r="BL1390" s="6"/>
      <c r="BM1390" s="6"/>
      <c r="BN1390" s="6"/>
      <c r="BO1390" s="6"/>
      <c r="BP1390" s="6"/>
      <c r="BQ1390" s="6"/>
      <c r="BR1390" s="6"/>
      <c r="BS1390" s="6"/>
      <c r="BT1390" s="6"/>
      <c r="BU1390" s="6"/>
      <c r="BV1390" s="6"/>
      <c r="BW1390" s="6"/>
      <c r="BX1390" s="6"/>
      <c r="BY1390" s="6"/>
      <c r="BZ1390" s="6"/>
      <c r="CA1390" s="6"/>
      <c r="CB1390" s="6"/>
    </row>
    <row r="1391" spans="21:80" ht="34.15" customHeight="1">
      <c r="U1391" s="15"/>
      <c r="V1391" s="15"/>
      <c r="W1391" s="15"/>
      <c r="X1391" s="15"/>
      <c r="Y1391" s="15"/>
      <c r="Z1391" s="15"/>
      <c r="AA1391" s="15"/>
      <c r="AB1391" s="15"/>
      <c r="AC1391" s="15"/>
      <c r="AD1391" s="15"/>
      <c r="AE1391" s="15"/>
      <c r="AF1391" s="15"/>
      <c r="AG1391" s="15"/>
      <c r="AH1391" s="15"/>
      <c r="AI1391" s="15"/>
      <c r="AJ1391" s="15"/>
      <c r="AK1391" s="15"/>
      <c r="AL1391" s="15"/>
      <c r="AM1391" s="15"/>
      <c r="AN1391" s="15"/>
      <c r="AO1391" s="15"/>
      <c r="AP1391" s="15"/>
      <c r="AQ1391" s="15"/>
      <c r="AR1391" s="15"/>
      <c r="AS1391" s="15"/>
      <c r="AT1391" s="15"/>
      <c r="AU1391" s="15"/>
      <c r="AV1391" s="15"/>
      <c r="AW1391" s="15"/>
      <c r="AX1391" s="15"/>
      <c r="AY1391" s="6"/>
      <c r="AZ1391" s="6"/>
      <c r="BA1391" s="6"/>
      <c r="BB1391" s="6"/>
      <c r="BC1391" s="6"/>
      <c r="BD1391" s="6"/>
      <c r="BE1391" s="6"/>
      <c r="BF1391" s="6"/>
      <c r="BG1391" s="6"/>
      <c r="BH1391" s="6"/>
      <c r="BI1391" s="6"/>
      <c r="BJ1391" s="6"/>
      <c r="BK1391" s="6"/>
      <c r="BL1391" s="6"/>
      <c r="BM1391" s="6"/>
      <c r="BN1391" s="6"/>
      <c r="BO1391" s="6"/>
      <c r="BP1391" s="6"/>
      <c r="BQ1391" s="6"/>
      <c r="BR1391" s="6"/>
      <c r="BS1391" s="6"/>
      <c r="BT1391" s="6"/>
      <c r="BU1391" s="6"/>
      <c r="BV1391" s="6"/>
      <c r="BW1391" s="6"/>
      <c r="BX1391" s="6"/>
      <c r="BY1391" s="6"/>
      <c r="BZ1391" s="6"/>
      <c r="CA1391" s="6"/>
      <c r="CB1391" s="6"/>
    </row>
    <row r="1392" spans="21:80" ht="34.15" customHeight="1">
      <c r="U1392" s="15"/>
      <c r="V1392" s="15"/>
      <c r="W1392" s="15"/>
      <c r="X1392" s="15"/>
      <c r="Y1392" s="15"/>
      <c r="Z1392" s="15"/>
      <c r="AA1392" s="15"/>
      <c r="AB1392" s="15"/>
      <c r="AC1392" s="15"/>
      <c r="AD1392" s="15"/>
      <c r="AE1392" s="15"/>
      <c r="AF1392" s="15"/>
      <c r="AG1392" s="15"/>
      <c r="AH1392" s="15"/>
      <c r="AI1392" s="15"/>
      <c r="AJ1392" s="15"/>
      <c r="AK1392" s="15"/>
      <c r="AL1392" s="15"/>
      <c r="AM1392" s="15"/>
      <c r="AN1392" s="15"/>
      <c r="AO1392" s="15"/>
      <c r="AP1392" s="15"/>
      <c r="AQ1392" s="15"/>
      <c r="AR1392" s="15"/>
      <c r="AS1392" s="15"/>
      <c r="AT1392" s="15"/>
      <c r="AU1392" s="15"/>
      <c r="AV1392" s="15"/>
      <c r="AW1392" s="15"/>
      <c r="AX1392" s="15"/>
      <c r="AY1392" s="6"/>
      <c r="AZ1392" s="6"/>
      <c r="BA1392" s="6"/>
      <c r="BB1392" s="6"/>
      <c r="BC1392" s="6"/>
      <c r="BD1392" s="6"/>
      <c r="BE1392" s="6"/>
      <c r="BF1392" s="6"/>
      <c r="BG1392" s="6"/>
      <c r="BH1392" s="6"/>
      <c r="BI1392" s="6"/>
      <c r="BJ1392" s="6"/>
      <c r="BK1392" s="6"/>
      <c r="BL1392" s="6"/>
      <c r="BM1392" s="6"/>
      <c r="BN1392" s="6"/>
      <c r="BO1392" s="6"/>
      <c r="BP1392" s="6"/>
      <c r="BQ1392" s="6"/>
      <c r="BR1392" s="6"/>
      <c r="BS1392" s="6"/>
      <c r="BT1392" s="6"/>
      <c r="BU1392" s="6"/>
      <c r="BV1392" s="6"/>
      <c r="BW1392" s="6"/>
      <c r="BX1392" s="6"/>
      <c r="BY1392" s="6"/>
      <c r="BZ1392" s="6"/>
      <c r="CA1392" s="6"/>
      <c r="CB1392" s="6"/>
    </row>
    <row r="1393" spans="21:80" ht="34.15" customHeight="1">
      <c r="U1393" s="15"/>
      <c r="V1393" s="15"/>
      <c r="W1393" s="15"/>
      <c r="X1393" s="15"/>
      <c r="Y1393" s="15"/>
      <c r="Z1393" s="15"/>
      <c r="AA1393" s="15"/>
      <c r="AB1393" s="15"/>
      <c r="AC1393" s="15"/>
      <c r="AD1393" s="15"/>
      <c r="AE1393" s="15"/>
      <c r="AF1393" s="15"/>
      <c r="AG1393" s="15"/>
      <c r="AH1393" s="15"/>
      <c r="AI1393" s="15"/>
      <c r="AJ1393" s="15"/>
      <c r="AK1393" s="15"/>
      <c r="AL1393" s="15"/>
      <c r="AM1393" s="15"/>
      <c r="AN1393" s="15"/>
      <c r="AO1393" s="15"/>
      <c r="AP1393" s="15"/>
      <c r="AQ1393" s="15"/>
      <c r="AR1393" s="15"/>
      <c r="AS1393" s="15"/>
      <c r="AT1393" s="15"/>
      <c r="AU1393" s="15"/>
      <c r="AV1393" s="15"/>
      <c r="AW1393" s="15"/>
      <c r="AX1393" s="15"/>
      <c r="AY1393" s="6"/>
      <c r="AZ1393" s="6"/>
      <c r="BA1393" s="6"/>
      <c r="BB1393" s="6"/>
      <c r="BC1393" s="6"/>
      <c r="BD1393" s="6"/>
      <c r="BE1393" s="6"/>
      <c r="BF1393" s="6"/>
      <c r="BG1393" s="6"/>
      <c r="BH1393" s="6"/>
      <c r="BI1393" s="6"/>
      <c r="BJ1393" s="6"/>
      <c r="BK1393" s="6"/>
      <c r="BL1393" s="6"/>
      <c r="BM1393" s="6"/>
      <c r="BN1393" s="6"/>
      <c r="BO1393" s="6"/>
      <c r="BP1393" s="6"/>
      <c r="BQ1393" s="6"/>
      <c r="BR1393" s="6"/>
      <c r="BS1393" s="6"/>
      <c r="BT1393" s="6"/>
      <c r="BU1393" s="6"/>
      <c r="BV1393" s="6"/>
      <c r="BW1393" s="6"/>
      <c r="BX1393" s="6"/>
      <c r="BY1393" s="6"/>
      <c r="BZ1393" s="6"/>
      <c r="CA1393" s="6"/>
      <c r="CB1393" s="6"/>
    </row>
    <row r="1394" spans="21:80" ht="34.15" customHeight="1">
      <c r="U1394" s="15"/>
      <c r="V1394" s="15"/>
      <c r="W1394" s="15"/>
      <c r="X1394" s="15"/>
      <c r="Y1394" s="15"/>
      <c r="Z1394" s="15"/>
      <c r="AA1394" s="15"/>
      <c r="AB1394" s="15"/>
      <c r="AC1394" s="15"/>
      <c r="AD1394" s="15"/>
      <c r="AE1394" s="15"/>
      <c r="AF1394" s="15"/>
      <c r="AG1394" s="15"/>
      <c r="AH1394" s="15"/>
      <c r="AI1394" s="15"/>
      <c r="AJ1394" s="15"/>
      <c r="AK1394" s="15"/>
      <c r="AL1394" s="15"/>
      <c r="AM1394" s="15"/>
      <c r="AN1394" s="15"/>
      <c r="AO1394" s="15"/>
      <c r="AP1394" s="15"/>
      <c r="AQ1394" s="15"/>
      <c r="AR1394" s="15"/>
      <c r="AS1394" s="15"/>
      <c r="AT1394" s="15"/>
      <c r="AU1394" s="15"/>
      <c r="AV1394" s="15"/>
      <c r="AW1394" s="15"/>
      <c r="AX1394" s="15"/>
      <c r="AY1394" s="6"/>
      <c r="AZ1394" s="6"/>
      <c r="BA1394" s="6"/>
      <c r="BB1394" s="6"/>
      <c r="BC1394" s="6"/>
      <c r="BD1394" s="6"/>
      <c r="BE1394" s="6"/>
      <c r="BF1394" s="6"/>
      <c r="BG1394" s="6"/>
      <c r="BH1394" s="6"/>
      <c r="BI1394" s="6"/>
      <c r="BJ1394" s="6"/>
      <c r="BK1394" s="6"/>
      <c r="BL1394" s="6"/>
      <c r="BM1394" s="6"/>
      <c r="BN1394" s="6"/>
      <c r="BO1394" s="6"/>
      <c r="BP1394" s="6"/>
      <c r="BQ1394" s="6"/>
      <c r="BR1394" s="6"/>
      <c r="BS1394" s="6"/>
      <c r="BT1394" s="6"/>
      <c r="BU1394" s="6"/>
      <c r="BV1394" s="6"/>
      <c r="BW1394" s="6"/>
      <c r="BX1394" s="6"/>
      <c r="BY1394" s="6"/>
      <c r="BZ1394" s="6"/>
      <c r="CA1394" s="6"/>
      <c r="CB1394" s="6"/>
    </row>
    <row r="1395" spans="21:80" ht="34.15" customHeight="1">
      <c r="U1395" s="15"/>
      <c r="V1395" s="15"/>
      <c r="W1395" s="15"/>
      <c r="X1395" s="15"/>
      <c r="Y1395" s="15"/>
      <c r="Z1395" s="15"/>
      <c r="AA1395" s="15"/>
      <c r="AB1395" s="15"/>
      <c r="AC1395" s="15"/>
      <c r="AD1395" s="15"/>
      <c r="AE1395" s="15"/>
      <c r="AF1395" s="15"/>
      <c r="AG1395" s="15"/>
      <c r="AH1395" s="15"/>
      <c r="AI1395" s="15"/>
      <c r="AJ1395" s="15"/>
      <c r="AK1395" s="15"/>
      <c r="AL1395" s="15"/>
      <c r="AM1395" s="15"/>
      <c r="AN1395" s="15"/>
      <c r="AO1395" s="15"/>
      <c r="AP1395" s="15"/>
      <c r="AQ1395" s="15"/>
      <c r="AR1395" s="15"/>
      <c r="AS1395" s="15"/>
      <c r="AT1395" s="15"/>
      <c r="AU1395" s="15"/>
      <c r="AV1395" s="15"/>
      <c r="AW1395" s="15"/>
      <c r="AX1395" s="15"/>
      <c r="AY1395" s="6"/>
      <c r="AZ1395" s="6"/>
      <c r="BA1395" s="6"/>
      <c r="BB1395" s="6"/>
      <c r="BC1395" s="6"/>
      <c r="BD1395" s="6"/>
      <c r="BE1395" s="6"/>
      <c r="BF1395" s="6"/>
      <c r="BG1395" s="6"/>
      <c r="BH1395" s="6"/>
      <c r="BI1395" s="6"/>
      <c r="BJ1395" s="6"/>
      <c r="BK1395" s="6"/>
      <c r="BL1395" s="6"/>
      <c r="BM1395" s="6"/>
      <c r="BN1395" s="6"/>
      <c r="BO1395" s="6"/>
      <c r="BP1395" s="6"/>
      <c r="BQ1395" s="6"/>
      <c r="BR1395" s="6"/>
      <c r="BS1395" s="6"/>
      <c r="BT1395" s="6"/>
      <c r="BU1395" s="6"/>
      <c r="BV1395" s="6"/>
      <c r="BW1395" s="6"/>
      <c r="BX1395" s="6"/>
      <c r="BY1395" s="6"/>
      <c r="BZ1395" s="6"/>
      <c r="CA1395" s="6"/>
      <c r="CB1395" s="6"/>
    </row>
    <row r="1396" spans="21:80" ht="34.15" customHeight="1">
      <c r="U1396" s="15"/>
      <c r="V1396" s="15"/>
      <c r="W1396" s="15"/>
      <c r="X1396" s="15"/>
      <c r="Y1396" s="15"/>
      <c r="Z1396" s="15"/>
      <c r="AA1396" s="15"/>
      <c r="AB1396" s="15"/>
      <c r="AC1396" s="15"/>
      <c r="AD1396" s="15"/>
      <c r="AE1396" s="15"/>
      <c r="AF1396" s="15"/>
      <c r="AG1396" s="15"/>
      <c r="AH1396" s="15"/>
      <c r="AI1396" s="15"/>
      <c r="AJ1396" s="15"/>
      <c r="AK1396" s="15"/>
      <c r="AL1396" s="15"/>
      <c r="AM1396" s="15"/>
      <c r="AN1396" s="15"/>
      <c r="AO1396" s="15"/>
      <c r="AP1396" s="15"/>
      <c r="AQ1396" s="15"/>
      <c r="AR1396" s="15"/>
      <c r="AS1396" s="15"/>
      <c r="AT1396" s="15"/>
      <c r="AU1396" s="15"/>
      <c r="AV1396" s="15"/>
      <c r="AW1396" s="15"/>
      <c r="AX1396" s="15"/>
      <c r="AY1396" s="6"/>
      <c r="AZ1396" s="6"/>
      <c r="BA1396" s="6"/>
      <c r="BB1396" s="6"/>
      <c r="BC1396" s="6"/>
      <c r="BD1396" s="6"/>
      <c r="BE1396" s="6"/>
      <c r="BF1396" s="6"/>
      <c r="BG1396" s="6"/>
      <c r="BH1396" s="6"/>
      <c r="BI1396" s="6"/>
      <c r="BJ1396" s="6"/>
      <c r="BK1396" s="6"/>
      <c r="BL1396" s="6"/>
      <c r="BM1396" s="6"/>
      <c r="BN1396" s="6"/>
      <c r="BO1396" s="6"/>
      <c r="BP1396" s="6"/>
      <c r="BQ1396" s="6"/>
      <c r="BR1396" s="6"/>
      <c r="BS1396" s="6"/>
      <c r="BT1396" s="6"/>
      <c r="BU1396" s="6"/>
      <c r="BV1396" s="6"/>
      <c r="BW1396" s="6"/>
      <c r="BX1396" s="6"/>
      <c r="BY1396" s="6"/>
      <c r="BZ1396" s="6"/>
      <c r="CA1396" s="6"/>
      <c r="CB1396" s="6"/>
    </row>
    <row r="1397" spans="21:80" ht="34.15" customHeight="1">
      <c r="U1397" s="15"/>
      <c r="V1397" s="15"/>
      <c r="W1397" s="15"/>
      <c r="X1397" s="15"/>
      <c r="Y1397" s="15"/>
      <c r="Z1397" s="15"/>
      <c r="AA1397" s="15"/>
      <c r="AB1397" s="15"/>
      <c r="AC1397" s="15"/>
      <c r="AD1397" s="15"/>
      <c r="AE1397" s="15"/>
      <c r="AF1397" s="15"/>
      <c r="AG1397" s="15"/>
      <c r="AH1397" s="15"/>
      <c r="AI1397" s="15"/>
      <c r="AJ1397" s="15"/>
      <c r="AK1397" s="15"/>
      <c r="AL1397" s="15"/>
      <c r="AM1397" s="15"/>
      <c r="AN1397" s="15"/>
      <c r="AO1397" s="15"/>
      <c r="AP1397" s="15"/>
      <c r="AQ1397" s="15"/>
      <c r="AR1397" s="15"/>
      <c r="AS1397" s="15"/>
      <c r="AT1397" s="15"/>
      <c r="AU1397" s="15"/>
      <c r="AV1397" s="15"/>
      <c r="AW1397" s="15"/>
      <c r="AX1397" s="15"/>
      <c r="AY1397" s="6"/>
      <c r="AZ1397" s="6"/>
      <c r="BA1397" s="6"/>
      <c r="BB1397" s="6"/>
      <c r="BC1397" s="6"/>
      <c r="BD1397" s="6"/>
      <c r="BE1397" s="6"/>
      <c r="BF1397" s="6"/>
      <c r="BG1397" s="6"/>
      <c r="BH1397" s="6"/>
      <c r="BI1397" s="6"/>
      <c r="BJ1397" s="6"/>
      <c r="BK1397" s="6"/>
      <c r="BL1397" s="6"/>
      <c r="BM1397" s="6"/>
      <c r="BN1397" s="6"/>
      <c r="BO1397" s="6"/>
      <c r="BP1397" s="6"/>
      <c r="BQ1397" s="6"/>
      <c r="BR1397" s="6"/>
      <c r="BS1397" s="6"/>
      <c r="BT1397" s="6"/>
      <c r="BU1397" s="6"/>
      <c r="BV1397" s="6"/>
      <c r="BW1397" s="6"/>
      <c r="BX1397" s="6"/>
      <c r="BY1397" s="6"/>
      <c r="BZ1397" s="6"/>
      <c r="CA1397" s="6"/>
      <c r="CB1397" s="6"/>
    </row>
    <row r="1398" spans="21:80" ht="34.15" customHeight="1">
      <c r="U1398" s="15"/>
      <c r="V1398" s="15"/>
      <c r="W1398" s="15"/>
      <c r="X1398" s="15"/>
      <c r="Y1398" s="15"/>
      <c r="Z1398" s="15"/>
      <c r="AA1398" s="15"/>
      <c r="AB1398" s="15"/>
      <c r="AC1398" s="15"/>
      <c r="AD1398" s="15"/>
      <c r="AE1398" s="15"/>
      <c r="AF1398" s="15"/>
      <c r="AG1398" s="15"/>
      <c r="AH1398" s="15"/>
      <c r="AI1398" s="15"/>
      <c r="AJ1398" s="15"/>
      <c r="AK1398" s="15"/>
      <c r="AL1398" s="15"/>
      <c r="AM1398" s="15"/>
      <c r="AN1398" s="15"/>
      <c r="AO1398" s="15"/>
      <c r="AP1398" s="15"/>
      <c r="AQ1398" s="15"/>
      <c r="AR1398" s="15"/>
      <c r="AS1398" s="15"/>
      <c r="AT1398" s="15"/>
      <c r="AU1398" s="15"/>
      <c r="AV1398" s="15"/>
      <c r="AW1398" s="15"/>
      <c r="AX1398" s="15"/>
      <c r="AY1398" s="6"/>
      <c r="AZ1398" s="6"/>
      <c r="BA1398" s="6"/>
      <c r="BB1398" s="6"/>
      <c r="BC1398" s="6"/>
      <c r="BD1398" s="6"/>
      <c r="BE1398" s="6"/>
      <c r="BF1398" s="6"/>
      <c r="BG1398" s="6"/>
      <c r="BH1398" s="6"/>
      <c r="BI1398" s="6"/>
      <c r="BJ1398" s="6"/>
      <c r="BK1398" s="6"/>
      <c r="BL1398" s="6"/>
      <c r="BM1398" s="6"/>
      <c r="BN1398" s="6"/>
      <c r="BO1398" s="6"/>
      <c r="BP1398" s="6"/>
      <c r="BQ1398" s="6"/>
      <c r="BR1398" s="6"/>
      <c r="BS1398" s="6"/>
      <c r="BT1398" s="6"/>
      <c r="BU1398" s="6"/>
      <c r="BV1398" s="6"/>
      <c r="BW1398" s="6"/>
      <c r="BX1398" s="6"/>
      <c r="BY1398" s="6"/>
      <c r="BZ1398" s="6"/>
      <c r="CA1398" s="6"/>
      <c r="CB1398" s="6"/>
    </row>
    <row r="1399" spans="21:80" ht="34.15" customHeight="1">
      <c r="U1399" s="15"/>
      <c r="V1399" s="15"/>
      <c r="W1399" s="15"/>
      <c r="X1399" s="15"/>
      <c r="Y1399" s="15"/>
      <c r="Z1399" s="15"/>
      <c r="AA1399" s="15"/>
      <c r="AB1399" s="15"/>
      <c r="AC1399" s="15"/>
      <c r="AD1399" s="15"/>
      <c r="AE1399" s="15"/>
      <c r="AF1399" s="15"/>
      <c r="AG1399" s="15"/>
      <c r="AH1399" s="15"/>
      <c r="AI1399" s="15"/>
      <c r="AJ1399" s="15"/>
      <c r="AK1399" s="15"/>
      <c r="AL1399" s="15"/>
      <c r="AM1399" s="15"/>
      <c r="AN1399" s="15"/>
      <c r="AO1399" s="15"/>
      <c r="AP1399" s="15"/>
      <c r="AQ1399" s="15"/>
      <c r="AR1399" s="15"/>
      <c r="AS1399" s="15"/>
      <c r="AT1399" s="15"/>
      <c r="AU1399" s="15"/>
      <c r="AV1399" s="15"/>
      <c r="AW1399" s="15"/>
      <c r="AX1399" s="15"/>
      <c r="AY1399" s="6"/>
      <c r="AZ1399" s="6"/>
      <c r="BA1399" s="6"/>
      <c r="BB1399" s="6"/>
      <c r="BC1399" s="6"/>
      <c r="BD1399" s="6"/>
      <c r="BE1399" s="6"/>
      <c r="BF1399" s="6"/>
      <c r="BG1399" s="6"/>
      <c r="BH1399" s="6"/>
      <c r="BI1399" s="6"/>
      <c r="BJ1399" s="6"/>
      <c r="BK1399" s="6"/>
      <c r="BL1399" s="6"/>
      <c r="BM1399" s="6"/>
      <c r="BN1399" s="6"/>
      <c r="BO1399" s="6"/>
      <c r="BP1399" s="6"/>
      <c r="BQ1399" s="6"/>
      <c r="BR1399" s="6"/>
      <c r="BS1399" s="6"/>
      <c r="BT1399" s="6"/>
      <c r="BU1399" s="6"/>
      <c r="BV1399" s="6"/>
      <c r="BW1399" s="6"/>
      <c r="BX1399" s="6"/>
      <c r="BY1399" s="6"/>
      <c r="BZ1399" s="6"/>
      <c r="CA1399" s="6"/>
      <c r="CB1399" s="6"/>
    </row>
    <row r="1400" spans="21:80" ht="34.15" customHeight="1">
      <c r="U1400" s="15"/>
      <c r="V1400" s="15"/>
      <c r="W1400" s="15"/>
      <c r="X1400" s="15"/>
      <c r="Y1400" s="15"/>
      <c r="Z1400" s="15"/>
      <c r="AA1400" s="15"/>
      <c r="AB1400" s="15"/>
      <c r="AC1400" s="15"/>
      <c r="AD1400" s="15"/>
      <c r="AE1400" s="15"/>
      <c r="AF1400" s="15"/>
      <c r="AG1400" s="15"/>
      <c r="AH1400" s="15"/>
      <c r="AI1400" s="15"/>
      <c r="AJ1400" s="15"/>
      <c r="AK1400" s="15"/>
      <c r="AL1400" s="15"/>
      <c r="AM1400" s="15"/>
      <c r="AN1400" s="15"/>
      <c r="AO1400" s="15"/>
      <c r="AP1400" s="15"/>
      <c r="AQ1400" s="15"/>
      <c r="AR1400" s="15"/>
      <c r="AS1400" s="15"/>
      <c r="AT1400" s="15"/>
      <c r="AU1400" s="15"/>
      <c r="AV1400" s="15"/>
      <c r="AW1400" s="15"/>
      <c r="AX1400" s="15"/>
      <c r="AY1400" s="6"/>
      <c r="AZ1400" s="6"/>
      <c r="BA1400" s="6"/>
      <c r="BB1400" s="6"/>
      <c r="BC1400" s="6"/>
      <c r="BD1400" s="6"/>
      <c r="BE1400" s="6"/>
      <c r="BF1400" s="6"/>
      <c r="BG1400" s="6"/>
      <c r="BH1400" s="6"/>
      <c r="BI1400" s="6"/>
      <c r="BJ1400" s="6"/>
      <c r="BK1400" s="6"/>
      <c r="BL1400" s="6"/>
      <c r="BM1400" s="6"/>
      <c r="BN1400" s="6"/>
      <c r="BO1400" s="6"/>
      <c r="BP1400" s="6"/>
      <c r="BQ1400" s="6"/>
      <c r="BR1400" s="6"/>
      <c r="BS1400" s="6"/>
      <c r="BT1400" s="6"/>
      <c r="BU1400" s="6"/>
      <c r="BV1400" s="6"/>
      <c r="BW1400" s="6"/>
      <c r="BX1400" s="6"/>
      <c r="BY1400" s="6"/>
      <c r="BZ1400" s="6"/>
      <c r="CA1400" s="6"/>
      <c r="CB1400" s="6"/>
    </row>
    <row r="1401" spans="21:80" ht="34.15" customHeight="1">
      <c r="U1401" s="15"/>
      <c r="V1401" s="15"/>
      <c r="W1401" s="15"/>
      <c r="X1401" s="15"/>
      <c r="Y1401" s="15"/>
      <c r="Z1401" s="15"/>
      <c r="AA1401" s="15"/>
      <c r="AB1401" s="15"/>
      <c r="AC1401" s="15"/>
      <c r="AD1401" s="15"/>
      <c r="AE1401" s="15"/>
      <c r="AF1401" s="15"/>
      <c r="AG1401" s="15"/>
      <c r="AH1401" s="15"/>
      <c r="AI1401" s="15"/>
      <c r="AJ1401" s="15"/>
      <c r="AK1401" s="15"/>
      <c r="AL1401" s="15"/>
      <c r="AM1401" s="15"/>
      <c r="AN1401" s="15"/>
      <c r="AO1401" s="15"/>
      <c r="AP1401" s="15"/>
      <c r="AQ1401" s="15"/>
      <c r="AR1401" s="15"/>
      <c r="AS1401" s="15"/>
      <c r="AT1401" s="15"/>
      <c r="AU1401" s="15"/>
      <c r="AV1401" s="15"/>
      <c r="AW1401" s="15"/>
      <c r="AX1401" s="15"/>
      <c r="AY1401" s="6"/>
      <c r="AZ1401" s="6"/>
      <c r="BA1401" s="6"/>
      <c r="BB1401" s="6"/>
      <c r="BC1401" s="6"/>
      <c r="BD1401" s="6"/>
      <c r="BE1401" s="6"/>
      <c r="BF1401" s="6"/>
      <c r="BG1401" s="6"/>
      <c r="BH1401" s="6"/>
      <c r="BI1401" s="6"/>
      <c r="BJ1401" s="6"/>
      <c r="BK1401" s="6"/>
      <c r="BL1401" s="6"/>
      <c r="BM1401" s="6"/>
      <c r="BN1401" s="6"/>
      <c r="BO1401" s="6"/>
      <c r="BP1401" s="6"/>
      <c r="BQ1401" s="6"/>
      <c r="BR1401" s="6"/>
      <c r="BS1401" s="6"/>
      <c r="BT1401" s="6"/>
      <c r="BU1401" s="6"/>
      <c r="BV1401" s="6"/>
      <c r="BW1401" s="6"/>
      <c r="BX1401" s="6"/>
      <c r="BY1401" s="6"/>
      <c r="BZ1401" s="6"/>
      <c r="CA1401" s="6"/>
      <c r="CB1401" s="6"/>
    </row>
    <row r="1402" spans="21:80" ht="34.15" customHeight="1">
      <c r="U1402" s="15"/>
      <c r="V1402" s="15"/>
      <c r="W1402" s="15"/>
      <c r="X1402" s="15"/>
      <c r="Y1402" s="15"/>
      <c r="Z1402" s="15"/>
      <c r="AA1402" s="15"/>
      <c r="AB1402" s="15"/>
      <c r="AC1402" s="15"/>
      <c r="AD1402" s="15"/>
      <c r="AE1402" s="15"/>
      <c r="AF1402" s="15"/>
      <c r="AG1402" s="15"/>
      <c r="AH1402" s="15"/>
      <c r="AI1402" s="15"/>
      <c r="AJ1402" s="15"/>
      <c r="AK1402" s="15"/>
      <c r="AL1402" s="15"/>
      <c r="AM1402" s="15"/>
      <c r="AN1402" s="15"/>
      <c r="AO1402" s="15"/>
      <c r="AP1402" s="15"/>
      <c r="AQ1402" s="15"/>
      <c r="AR1402" s="15"/>
      <c r="AS1402" s="15"/>
      <c r="AT1402" s="15"/>
      <c r="AU1402" s="15"/>
      <c r="AV1402" s="15"/>
      <c r="AW1402" s="15"/>
      <c r="AX1402" s="15"/>
      <c r="AY1402" s="6"/>
      <c r="AZ1402" s="6"/>
      <c r="BA1402" s="6"/>
      <c r="BB1402" s="6"/>
      <c r="BC1402" s="6"/>
      <c r="BD1402" s="6"/>
      <c r="BE1402" s="6"/>
      <c r="BF1402" s="6"/>
      <c r="BG1402" s="6"/>
      <c r="BH1402" s="6"/>
      <c r="BI1402" s="6"/>
      <c r="BJ1402" s="6"/>
      <c r="BK1402" s="6"/>
      <c r="BL1402" s="6"/>
      <c r="BM1402" s="6"/>
      <c r="BN1402" s="6"/>
      <c r="BO1402" s="6"/>
      <c r="BP1402" s="6"/>
      <c r="BQ1402" s="6"/>
      <c r="BR1402" s="6"/>
      <c r="BS1402" s="6"/>
      <c r="BT1402" s="6"/>
      <c r="BU1402" s="6"/>
      <c r="BV1402" s="6"/>
      <c r="BW1402" s="6"/>
      <c r="BX1402" s="6"/>
      <c r="BY1402" s="6"/>
      <c r="BZ1402" s="6"/>
      <c r="CA1402" s="6"/>
      <c r="CB1402" s="6"/>
    </row>
    <row r="1403" spans="21:80" ht="34.15" customHeight="1">
      <c r="U1403" s="15"/>
      <c r="V1403" s="15"/>
      <c r="W1403" s="15"/>
      <c r="X1403" s="15"/>
      <c r="Y1403" s="15"/>
      <c r="Z1403" s="15"/>
      <c r="AA1403" s="15"/>
      <c r="AB1403" s="15"/>
      <c r="AC1403" s="15"/>
      <c r="AD1403" s="15"/>
      <c r="AE1403" s="15"/>
      <c r="AF1403" s="15"/>
      <c r="AG1403" s="15"/>
      <c r="AH1403" s="15"/>
      <c r="AI1403" s="15"/>
      <c r="AJ1403" s="15"/>
      <c r="AK1403" s="15"/>
      <c r="AL1403" s="15"/>
      <c r="AM1403" s="15"/>
      <c r="AN1403" s="15"/>
      <c r="AO1403" s="15"/>
      <c r="AP1403" s="15"/>
      <c r="AQ1403" s="15"/>
      <c r="AR1403" s="15"/>
      <c r="AS1403" s="15"/>
      <c r="AT1403" s="15"/>
      <c r="AU1403" s="15"/>
      <c r="AV1403" s="15"/>
      <c r="AW1403" s="15"/>
      <c r="AX1403" s="15"/>
      <c r="AY1403" s="6"/>
      <c r="AZ1403" s="6"/>
      <c r="BA1403" s="6"/>
      <c r="BB1403" s="6"/>
      <c r="BC1403" s="6"/>
      <c r="BD1403" s="6"/>
      <c r="BE1403" s="6"/>
      <c r="BF1403" s="6"/>
      <c r="BG1403" s="6"/>
      <c r="BH1403" s="6"/>
      <c r="BI1403" s="6"/>
      <c r="BJ1403" s="6"/>
      <c r="BK1403" s="6"/>
      <c r="BL1403" s="6"/>
      <c r="BM1403" s="6"/>
      <c r="BN1403" s="6"/>
      <c r="BO1403" s="6"/>
      <c r="BP1403" s="6"/>
      <c r="BQ1403" s="6"/>
      <c r="BR1403" s="6"/>
      <c r="BS1403" s="6"/>
      <c r="BT1403" s="6"/>
      <c r="BU1403" s="6"/>
      <c r="BV1403" s="6"/>
      <c r="BW1403" s="6"/>
      <c r="BX1403" s="6"/>
      <c r="BY1403" s="6"/>
      <c r="BZ1403" s="6"/>
      <c r="CA1403" s="6"/>
      <c r="CB1403" s="6"/>
    </row>
    <row r="1404" spans="21:80" ht="34.15" customHeight="1">
      <c r="U1404" s="15"/>
      <c r="V1404" s="15"/>
      <c r="W1404" s="15"/>
      <c r="X1404" s="15"/>
      <c r="Y1404" s="15"/>
      <c r="Z1404" s="15"/>
      <c r="AA1404" s="15"/>
      <c r="AB1404" s="15"/>
      <c r="AC1404" s="15"/>
      <c r="AD1404" s="15"/>
      <c r="AE1404" s="15"/>
      <c r="AF1404" s="15"/>
      <c r="AG1404" s="15"/>
      <c r="AH1404" s="15"/>
      <c r="AI1404" s="15"/>
      <c r="AJ1404" s="15"/>
      <c r="AK1404" s="15"/>
      <c r="AL1404" s="15"/>
      <c r="AM1404" s="15"/>
      <c r="AN1404" s="15"/>
      <c r="AO1404" s="15"/>
      <c r="AP1404" s="15"/>
      <c r="AQ1404" s="15"/>
      <c r="AR1404" s="15"/>
      <c r="AS1404" s="15"/>
      <c r="AT1404" s="15"/>
      <c r="AU1404" s="15"/>
      <c r="AV1404" s="15"/>
      <c r="AW1404" s="15"/>
      <c r="AX1404" s="15"/>
      <c r="AY1404" s="6"/>
      <c r="AZ1404" s="6"/>
      <c r="BA1404" s="6"/>
      <c r="BB1404" s="6"/>
      <c r="BC1404" s="6"/>
      <c r="BD1404" s="6"/>
      <c r="BE1404" s="6"/>
      <c r="BF1404" s="6"/>
      <c r="BG1404" s="6"/>
      <c r="BH1404" s="6"/>
      <c r="BI1404" s="6"/>
      <c r="BJ1404" s="6"/>
      <c r="BK1404" s="6"/>
      <c r="BL1404" s="6"/>
      <c r="BM1404" s="6"/>
      <c r="BN1404" s="6"/>
      <c r="BO1404" s="6"/>
      <c r="BP1404" s="6"/>
      <c r="BQ1404" s="6"/>
      <c r="BR1404" s="6"/>
      <c r="BS1404" s="6"/>
      <c r="BT1404" s="6"/>
      <c r="BU1404" s="6"/>
      <c r="BV1404" s="6"/>
      <c r="BW1404" s="6"/>
      <c r="BX1404" s="6"/>
      <c r="BY1404" s="6"/>
      <c r="BZ1404" s="6"/>
      <c r="CA1404" s="6"/>
      <c r="CB1404" s="6"/>
    </row>
    <row r="1405" spans="21:80" ht="34.15" customHeight="1">
      <c r="U1405" s="15"/>
      <c r="V1405" s="15"/>
      <c r="W1405" s="15"/>
      <c r="X1405" s="15"/>
      <c r="Y1405" s="15"/>
      <c r="Z1405" s="15"/>
      <c r="AA1405" s="15"/>
      <c r="AB1405" s="15"/>
      <c r="AC1405" s="15"/>
      <c r="AD1405" s="15"/>
      <c r="AE1405" s="15"/>
      <c r="AF1405" s="15"/>
      <c r="AG1405" s="15"/>
      <c r="AH1405" s="15"/>
      <c r="AI1405" s="15"/>
      <c r="AJ1405" s="15"/>
      <c r="AK1405" s="15"/>
      <c r="AL1405" s="15"/>
      <c r="AM1405" s="15"/>
      <c r="AN1405" s="15"/>
      <c r="AO1405" s="15"/>
      <c r="AP1405" s="15"/>
      <c r="AQ1405" s="15"/>
      <c r="AR1405" s="15"/>
      <c r="AS1405" s="15"/>
      <c r="AT1405" s="15"/>
      <c r="AU1405" s="15"/>
      <c r="AV1405" s="15"/>
      <c r="AW1405" s="15"/>
      <c r="AX1405" s="15"/>
      <c r="AY1405" s="6"/>
      <c r="AZ1405" s="6"/>
      <c r="BA1405" s="6"/>
      <c r="BB1405" s="6"/>
      <c r="BC1405" s="6"/>
      <c r="BD1405" s="6"/>
      <c r="BE1405" s="6"/>
      <c r="BF1405" s="6"/>
      <c r="BG1405" s="6"/>
      <c r="BH1405" s="6"/>
      <c r="BI1405" s="6"/>
      <c r="BJ1405" s="6"/>
      <c r="BK1405" s="6"/>
      <c r="BL1405" s="6"/>
      <c r="BM1405" s="6"/>
      <c r="BN1405" s="6"/>
      <c r="BO1405" s="6"/>
      <c r="BP1405" s="6"/>
      <c r="BQ1405" s="6"/>
      <c r="BR1405" s="6"/>
      <c r="BS1405" s="6"/>
      <c r="BT1405" s="6"/>
      <c r="BU1405" s="6"/>
      <c r="BV1405" s="6"/>
      <c r="BW1405" s="6"/>
      <c r="BX1405" s="6"/>
      <c r="BY1405" s="6"/>
      <c r="BZ1405" s="6"/>
      <c r="CA1405" s="6"/>
      <c r="CB1405" s="6"/>
    </row>
    <row r="1406" spans="21:80" ht="34.15" customHeight="1">
      <c r="U1406" s="15"/>
      <c r="V1406" s="15"/>
      <c r="W1406" s="15"/>
      <c r="X1406" s="15"/>
      <c r="Y1406" s="15"/>
      <c r="Z1406" s="15"/>
      <c r="AA1406" s="15"/>
      <c r="AB1406" s="15"/>
      <c r="AC1406" s="15"/>
      <c r="AD1406" s="15"/>
      <c r="AE1406" s="15"/>
      <c r="AF1406" s="15"/>
      <c r="AG1406" s="15"/>
      <c r="AH1406" s="15"/>
      <c r="AI1406" s="15"/>
      <c r="AJ1406" s="15"/>
      <c r="AK1406" s="15"/>
      <c r="AL1406" s="15"/>
      <c r="AM1406" s="15"/>
      <c r="AN1406" s="15"/>
      <c r="AO1406" s="15"/>
      <c r="AP1406" s="15"/>
      <c r="AQ1406" s="15"/>
      <c r="AR1406" s="15"/>
      <c r="AS1406" s="15"/>
      <c r="AT1406" s="15"/>
      <c r="AU1406" s="15"/>
      <c r="AV1406" s="15"/>
      <c r="AW1406" s="15"/>
      <c r="AX1406" s="15"/>
      <c r="AY1406" s="6"/>
      <c r="AZ1406" s="6"/>
      <c r="BA1406" s="6"/>
      <c r="BB1406" s="6"/>
      <c r="BC1406" s="6"/>
      <c r="BD1406" s="6"/>
      <c r="BE1406" s="6"/>
      <c r="BF1406" s="6"/>
      <c r="BG1406" s="6"/>
      <c r="BH1406" s="6"/>
      <c r="BI1406" s="6"/>
      <c r="BJ1406" s="6"/>
      <c r="BK1406" s="6"/>
      <c r="BL1406" s="6"/>
      <c r="BM1406" s="6"/>
      <c r="BN1406" s="6"/>
      <c r="BO1406" s="6"/>
      <c r="BP1406" s="6"/>
      <c r="BQ1406" s="6"/>
      <c r="BR1406" s="6"/>
      <c r="BS1406" s="6"/>
      <c r="BT1406" s="6"/>
      <c r="BU1406" s="6"/>
      <c r="BV1406" s="6"/>
      <c r="BW1406" s="6"/>
      <c r="BX1406" s="6"/>
      <c r="BY1406" s="6"/>
      <c r="BZ1406" s="6"/>
      <c r="CA1406" s="6"/>
      <c r="CB1406" s="6"/>
    </row>
    <row r="1407" spans="21:80" ht="34.15" customHeight="1">
      <c r="U1407" s="15"/>
      <c r="V1407" s="15"/>
      <c r="W1407" s="15"/>
      <c r="X1407" s="15"/>
      <c r="Y1407" s="15"/>
      <c r="Z1407" s="15"/>
      <c r="AA1407" s="15"/>
      <c r="AB1407" s="15"/>
      <c r="AC1407" s="15"/>
      <c r="AD1407" s="15"/>
      <c r="AE1407" s="15"/>
      <c r="AF1407" s="15"/>
      <c r="AG1407" s="15"/>
      <c r="AH1407" s="15"/>
      <c r="AI1407" s="15"/>
      <c r="AJ1407" s="15"/>
      <c r="AK1407" s="15"/>
      <c r="AL1407" s="15"/>
      <c r="AM1407" s="15"/>
      <c r="AN1407" s="15"/>
      <c r="AO1407" s="15"/>
      <c r="AP1407" s="15"/>
      <c r="AQ1407" s="15"/>
      <c r="AR1407" s="15"/>
      <c r="AS1407" s="15"/>
      <c r="AT1407" s="15"/>
      <c r="AU1407" s="15"/>
      <c r="AV1407" s="15"/>
      <c r="AW1407" s="15"/>
      <c r="AX1407" s="15"/>
      <c r="AY1407" s="6"/>
      <c r="AZ1407" s="6"/>
      <c r="BA1407" s="6"/>
      <c r="BB1407" s="6"/>
      <c r="BC1407" s="6"/>
      <c r="BD1407" s="6"/>
      <c r="BE1407" s="6"/>
      <c r="BF1407" s="6"/>
      <c r="BG1407" s="6"/>
      <c r="BH1407" s="6"/>
      <c r="BI1407" s="6"/>
      <c r="BJ1407" s="6"/>
      <c r="BK1407" s="6"/>
      <c r="BL1407" s="6"/>
      <c r="BM1407" s="6"/>
      <c r="BN1407" s="6"/>
      <c r="BO1407" s="6"/>
      <c r="BP1407" s="6"/>
      <c r="BQ1407" s="6"/>
      <c r="BR1407" s="6"/>
      <c r="BS1407" s="6"/>
      <c r="BT1407" s="6"/>
      <c r="BU1407" s="6"/>
      <c r="BV1407" s="6"/>
      <c r="BW1407" s="6"/>
      <c r="BX1407" s="6"/>
      <c r="BY1407" s="6"/>
      <c r="BZ1407" s="6"/>
      <c r="CA1407" s="6"/>
      <c r="CB1407" s="6"/>
    </row>
    <row r="1408" spans="21:80" ht="34.15" customHeight="1">
      <c r="U1408" s="15"/>
      <c r="V1408" s="15"/>
      <c r="W1408" s="15"/>
      <c r="X1408" s="15"/>
      <c r="Y1408" s="15"/>
      <c r="Z1408" s="15"/>
      <c r="AA1408" s="15"/>
      <c r="AB1408" s="15"/>
      <c r="AC1408" s="15"/>
      <c r="AD1408" s="15"/>
      <c r="AE1408" s="15"/>
      <c r="AF1408" s="15"/>
      <c r="AG1408" s="15"/>
      <c r="AH1408" s="15"/>
      <c r="AI1408" s="15"/>
      <c r="AJ1408" s="15"/>
      <c r="AK1408" s="15"/>
      <c r="AL1408" s="15"/>
      <c r="AM1408" s="15"/>
      <c r="AN1408" s="15"/>
      <c r="AO1408" s="15"/>
      <c r="AP1408" s="15"/>
      <c r="AQ1408" s="15"/>
      <c r="AR1408" s="15"/>
      <c r="AS1408" s="15"/>
      <c r="AT1408" s="15"/>
      <c r="AU1408" s="15"/>
      <c r="AV1408" s="15"/>
      <c r="AW1408" s="15"/>
      <c r="AX1408" s="15"/>
      <c r="AY1408" s="6"/>
      <c r="AZ1408" s="6"/>
      <c r="BA1408" s="6"/>
      <c r="BB1408" s="6"/>
      <c r="BC1408" s="6"/>
      <c r="BD1408" s="6"/>
      <c r="BE1408" s="6"/>
      <c r="BF1408" s="6"/>
      <c r="BG1408" s="6"/>
      <c r="BH1408" s="6"/>
      <c r="BI1408" s="6"/>
      <c r="BJ1408" s="6"/>
      <c r="BK1408" s="6"/>
      <c r="BL1408" s="6"/>
      <c r="BM1408" s="6"/>
      <c r="BN1408" s="6"/>
      <c r="BO1408" s="6"/>
      <c r="BP1408" s="6"/>
      <c r="BQ1408" s="6"/>
      <c r="BR1408" s="6"/>
      <c r="BS1408" s="6"/>
      <c r="BT1408" s="6"/>
      <c r="BU1408" s="6"/>
      <c r="BV1408" s="6"/>
      <c r="BW1408" s="6"/>
      <c r="BX1408" s="6"/>
      <c r="BY1408" s="6"/>
      <c r="BZ1408" s="6"/>
      <c r="CA1408" s="6"/>
      <c r="CB1408" s="6"/>
    </row>
    <row r="1409" spans="21:80" ht="34.15" customHeight="1">
      <c r="U1409" s="15"/>
      <c r="V1409" s="15"/>
      <c r="W1409" s="15"/>
      <c r="X1409" s="15"/>
      <c r="Y1409" s="15"/>
      <c r="Z1409" s="15"/>
      <c r="AA1409" s="15"/>
      <c r="AB1409" s="15"/>
      <c r="AC1409" s="15"/>
      <c r="AD1409" s="15"/>
      <c r="AE1409" s="15"/>
      <c r="AF1409" s="15"/>
      <c r="AG1409" s="15"/>
      <c r="AH1409" s="15"/>
      <c r="AI1409" s="15"/>
      <c r="AJ1409" s="15"/>
      <c r="AK1409" s="15"/>
      <c r="AL1409" s="15"/>
      <c r="AM1409" s="15"/>
      <c r="AN1409" s="15"/>
      <c r="AO1409" s="15"/>
      <c r="AP1409" s="15"/>
      <c r="AQ1409" s="15"/>
      <c r="AR1409" s="15"/>
      <c r="AS1409" s="15"/>
      <c r="AT1409" s="15"/>
      <c r="AU1409" s="15"/>
      <c r="AV1409" s="15"/>
      <c r="AW1409" s="15"/>
      <c r="AX1409" s="15"/>
      <c r="AY1409" s="6"/>
      <c r="AZ1409" s="6"/>
      <c r="BA1409" s="6"/>
      <c r="BB1409" s="6"/>
      <c r="BC1409" s="6"/>
      <c r="BD1409" s="6"/>
      <c r="BE1409" s="6"/>
      <c r="BF1409" s="6"/>
      <c r="BG1409" s="6"/>
      <c r="BH1409" s="6"/>
      <c r="BI1409" s="6"/>
      <c r="BJ1409" s="6"/>
      <c r="BK1409" s="6"/>
      <c r="BL1409" s="6"/>
      <c r="BM1409" s="6"/>
      <c r="BN1409" s="6"/>
      <c r="BO1409" s="6"/>
      <c r="BP1409" s="6"/>
      <c r="BQ1409" s="6"/>
      <c r="BR1409" s="6"/>
      <c r="BS1409" s="6"/>
      <c r="BT1409" s="6"/>
      <c r="BU1409" s="6"/>
      <c r="BV1409" s="6"/>
      <c r="BW1409" s="6"/>
      <c r="BX1409" s="6"/>
      <c r="BY1409" s="6"/>
      <c r="BZ1409" s="6"/>
      <c r="CA1409" s="6"/>
      <c r="CB1409" s="6"/>
    </row>
    <row r="1410" spans="21:80" ht="34.15" customHeight="1">
      <c r="U1410" s="15"/>
      <c r="V1410" s="15"/>
      <c r="W1410" s="15"/>
      <c r="X1410" s="15"/>
      <c r="Y1410" s="15"/>
      <c r="Z1410" s="15"/>
      <c r="AA1410" s="15"/>
      <c r="AB1410" s="15"/>
      <c r="AC1410" s="15"/>
      <c r="AD1410" s="15"/>
      <c r="AE1410" s="15"/>
      <c r="AF1410" s="15"/>
      <c r="AG1410" s="15"/>
      <c r="AH1410" s="15"/>
      <c r="AI1410" s="15"/>
      <c r="AJ1410" s="15"/>
      <c r="AK1410" s="15"/>
      <c r="AL1410" s="15"/>
      <c r="AM1410" s="15"/>
      <c r="AN1410" s="15"/>
      <c r="AO1410" s="15"/>
      <c r="AP1410" s="15"/>
      <c r="AQ1410" s="15"/>
      <c r="AR1410" s="15"/>
      <c r="AS1410" s="15"/>
      <c r="AT1410" s="15"/>
      <c r="AU1410" s="15"/>
      <c r="AV1410" s="15"/>
      <c r="AW1410" s="15"/>
      <c r="AX1410" s="15"/>
      <c r="AY1410" s="6"/>
      <c r="AZ1410" s="6"/>
      <c r="BA1410" s="6"/>
      <c r="BB1410" s="6"/>
      <c r="BC1410" s="6"/>
      <c r="BD1410" s="6"/>
      <c r="BE1410" s="6"/>
      <c r="BF1410" s="6"/>
      <c r="BG1410" s="6"/>
      <c r="BH1410" s="6"/>
      <c r="BI1410" s="6"/>
      <c r="BJ1410" s="6"/>
      <c r="BK1410" s="6"/>
      <c r="BL1410" s="6"/>
      <c r="BM1410" s="6"/>
      <c r="BN1410" s="6"/>
      <c r="BO1410" s="6"/>
      <c r="BP1410" s="6"/>
      <c r="BQ1410" s="6"/>
      <c r="BR1410" s="6"/>
      <c r="BS1410" s="6"/>
      <c r="BT1410" s="6"/>
      <c r="BU1410" s="6"/>
      <c r="BV1410" s="6"/>
      <c r="BW1410" s="6"/>
      <c r="BX1410" s="6"/>
      <c r="BY1410" s="6"/>
      <c r="BZ1410" s="6"/>
      <c r="CA1410" s="6"/>
      <c r="CB1410" s="6"/>
    </row>
    <row r="1411" spans="21:80" ht="34.15" customHeight="1">
      <c r="U1411" s="15"/>
      <c r="V1411" s="15"/>
      <c r="W1411" s="15"/>
      <c r="X1411" s="15"/>
      <c r="Y1411" s="15"/>
      <c r="Z1411" s="15"/>
      <c r="AA1411" s="15"/>
      <c r="AB1411" s="15"/>
      <c r="AC1411" s="15"/>
      <c r="AD1411" s="15"/>
      <c r="AE1411" s="15"/>
      <c r="AF1411" s="15"/>
      <c r="AG1411" s="15"/>
      <c r="AH1411" s="15"/>
      <c r="AI1411" s="15"/>
      <c r="AJ1411" s="15"/>
      <c r="AK1411" s="15"/>
      <c r="AL1411" s="15"/>
      <c r="AM1411" s="15"/>
      <c r="AN1411" s="15"/>
      <c r="AO1411" s="15"/>
      <c r="AP1411" s="15"/>
      <c r="AQ1411" s="15"/>
      <c r="AR1411" s="15"/>
      <c r="AS1411" s="15"/>
      <c r="AT1411" s="15"/>
      <c r="AU1411" s="15"/>
      <c r="AV1411" s="15"/>
      <c r="AW1411" s="15"/>
      <c r="AX1411" s="15"/>
      <c r="AY1411" s="6"/>
      <c r="AZ1411" s="6"/>
      <c r="BA1411" s="6"/>
      <c r="BB1411" s="6"/>
      <c r="BC1411" s="6"/>
      <c r="BD1411" s="6"/>
      <c r="BE1411" s="6"/>
      <c r="BF1411" s="6"/>
      <c r="BG1411" s="6"/>
      <c r="BH1411" s="6"/>
      <c r="BI1411" s="6"/>
      <c r="BJ1411" s="6"/>
      <c r="BK1411" s="6"/>
      <c r="BL1411" s="6"/>
      <c r="BM1411" s="6"/>
      <c r="BN1411" s="6"/>
      <c r="BO1411" s="6"/>
      <c r="BP1411" s="6"/>
      <c r="BQ1411" s="6"/>
      <c r="BR1411" s="6"/>
      <c r="BS1411" s="6"/>
      <c r="BT1411" s="6"/>
      <c r="BU1411" s="6"/>
      <c r="BV1411" s="6"/>
      <c r="BW1411" s="6"/>
      <c r="BX1411" s="6"/>
      <c r="BY1411" s="6"/>
      <c r="BZ1411" s="6"/>
      <c r="CA1411" s="6"/>
      <c r="CB1411" s="6"/>
    </row>
    <row r="1412" spans="21:80" ht="34.15" customHeight="1">
      <c r="U1412" s="15"/>
      <c r="V1412" s="15"/>
      <c r="W1412" s="15"/>
      <c r="X1412" s="15"/>
      <c r="Y1412" s="15"/>
      <c r="Z1412" s="15"/>
      <c r="AA1412" s="15"/>
      <c r="AB1412" s="15"/>
      <c r="AC1412" s="15"/>
      <c r="AD1412" s="15"/>
      <c r="AE1412" s="15"/>
      <c r="AF1412" s="15"/>
      <c r="AG1412" s="15"/>
      <c r="AH1412" s="15"/>
      <c r="AI1412" s="15"/>
      <c r="AJ1412" s="15"/>
      <c r="AK1412" s="15"/>
      <c r="AL1412" s="15"/>
      <c r="AM1412" s="15"/>
      <c r="AN1412" s="15"/>
      <c r="AO1412" s="15"/>
      <c r="AP1412" s="15"/>
      <c r="AQ1412" s="15"/>
      <c r="AR1412" s="15"/>
      <c r="AS1412" s="15"/>
      <c r="AT1412" s="15"/>
      <c r="AU1412" s="15"/>
      <c r="AV1412" s="15"/>
      <c r="AW1412" s="15"/>
      <c r="AX1412" s="15"/>
      <c r="AY1412" s="6"/>
      <c r="AZ1412" s="6"/>
      <c r="BA1412" s="6"/>
      <c r="BB1412" s="6"/>
      <c r="BC1412" s="6"/>
      <c r="BD1412" s="6"/>
      <c r="BE1412" s="6"/>
      <c r="BF1412" s="6"/>
      <c r="BG1412" s="6"/>
      <c r="BH1412" s="6"/>
      <c r="BI1412" s="6"/>
      <c r="BJ1412" s="6"/>
      <c r="BK1412" s="6"/>
      <c r="BL1412" s="6"/>
      <c r="BM1412" s="6"/>
      <c r="BN1412" s="6"/>
      <c r="BO1412" s="6"/>
      <c r="BP1412" s="6"/>
      <c r="BQ1412" s="6"/>
      <c r="BR1412" s="6"/>
      <c r="BS1412" s="6"/>
      <c r="BT1412" s="6"/>
      <c r="BU1412" s="6"/>
      <c r="BV1412" s="6"/>
      <c r="BW1412" s="6"/>
      <c r="BX1412" s="6"/>
      <c r="BY1412" s="6"/>
      <c r="BZ1412" s="6"/>
      <c r="CA1412" s="6"/>
      <c r="CB1412" s="6"/>
    </row>
    <row r="1413" spans="21:80" ht="34.15" customHeight="1">
      <c r="U1413" s="15"/>
      <c r="V1413" s="15"/>
      <c r="W1413" s="15"/>
      <c r="X1413" s="15"/>
      <c r="Y1413" s="15"/>
      <c r="Z1413" s="15"/>
      <c r="AA1413" s="15"/>
      <c r="AB1413" s="15"/>
      <c r="AC1413" s="15"/>
      <c r="AD1413" s="15"/>
      <c r="AE1413" s="15"/>
      <c r="AF1413" s="15"/>
      <c r="AG1413" s="15"/>
      <c r="AH1413" s="15"/>
      <c r="AI1413" s="15"/>
      <c r="AJ1413" s="15"/>
      <c r="AK1413" s="15"/>
      <c r="AL1413" s="15"/>
      <c r="AM1413" s="15"/>
      <c r="AN1413" s="15"/>
      <c r="AO1413" s="15"/>
      <c r="AP1413" s="15"/>
      <c r="AQ1413" s="15"/>
      <c r="AR1413" s="15"/>
      <c r="AS1413" s="15"/>
      <c r="AT1413" s="15"/>
      <c r="AU1413" s="15"/>
      <c r="AV1413" s="15"/>
      <c r="AW1413" s="15"/>
      <c r="AX1413" s="15"/>
      <c r="AY1413" s="6"/>
      <c r="AZ1413" s="6"/>
      <c r="BA1413" s="6"/>
      <c r="BB1413" s="6"/>
      <c r="BC1413" s="6"/>
      <c r="BD1413" s="6"/>
      <c r="BE1413" s="6"/>
      <c r="BF1413" s="6"/>
      <c r="BG1413" s="6"/>
      <c r="BH1413" s="6"/>
      <c r="BI1413" s="6"/>
      <c r="BJ1413" s="6"/>
      <c r="BK1413" s="6"/>
      <c r="BL1413" s="6"/>
      <c r="BM1413" s="6"/>
      <c r="BN1413" s="6"/>
      <c r="BO1413" s="6"/>
      <c r="BP1413" s="6"/>
      <c r="BQ1413" s="6"/>
      <c r="BR1413" s="6"/>
      <c r="BS1413" s="6"/>
      <c r="BT1413" s="6"/>
      <c r="BU1413" s="6"/>
      <c r="BV1413" s="6"/>
      <c r="BW1413" s="6"/>
      <c r="BX1413" s="6"/>
      <c r="BY1413" s="6"/>
      <c r="BZ1413" s="6"/>
      <c r="CA1413" s="6"/>
      <c r="CB1413" s="6"/>
    </row>
    <row r="1414" spans="21:80" ht="34.15" customHeight="1">
      <c r="U1414" s="15"/>
      <c r="V1414" s="15"/>
      <c r="W1414" s="15"/>
      <c r="X1414" s="15"/>
      <c r="Y1414" s="15"/>
      <c r="Z1414" s="15"/>
      <c r="AA1414" s="15"/>
      <c r="AB1414" s="15"/>
      <c r="AC1414" s="15"/>
      <c r="AD1414" s="15"/>
      <c r="AE1414" s="15"/>
      <c r="AF1414" s="15"/>
      <c r="AG1414" s="15"/>
      <c r="AH1414" s="15"/>
      <c r="AI1414" s="15"/>
      <c r="AJ1414" s="15"/>
      <c r="AK1414" s="15"/>
      <c r="AL1414" s="15"/>
      <c r="AM1414" s="15"/>
      <c r="AN1414" s="15"/>
      <c r="AO1414" s="15"/>
      <c r="AP1414" s="15"/>
      <c r="AQ1414" s="15"/>
      <c r="AR1414" s="15"/>
      <c r="AS1414" s="15"/>
      <c r="AT1414" s="15"/>
      <c r="AU1414" s="15"/>
      <c r="AV1414" s="15"/>
      <c r="AW1414" s="15"/>
      <c r="AX1414" s="15"/>
      <c r="AY1414" s="6"/>
      <c r="AZ1414" s="6"/>
      <c r="BA1414" s="6"/>
      <c r="BB1414" s="6"/>
      <c r="BC1414" s="6"/>
      <c r="BD1414" s="6"/>
      <c r="BE1414" s="6"/>
      <c r="BF1414" s="6"/>
      <c r="BG1414" s="6"/>
      <c r="BH1414" s="6"/>
      <c r="BI1414" s="6"/>
      <c r="BJ1414" s="6"/>
      <c r="BK1414" s="6"/>
      <c r="BL1414" s="6"/>
      <c r="BM1414" s="6"/>
      <c r="BN1414" s="6"/>
      <c r="BO1414" s="6"/>
      <c r="BP1414" s="6"/>
      <c r="BQ1414" s="6"/>
      <c r="BR1414" s="6"/>
      <c r="BS1414" s="6"/>
      <c r="BT1414" s="6"/>
      <c r="BU1414" s="6"/>
      <c r="BV1414" s="6"/>
      <c r="BW1414" s="6"/>
      <c r="BX1414" s="6"/>
      <c r="BY1414" s="6"/>
      <c r="BZ1414" s="6"/>
      <c r="CA1414" s="6"/>
      <c r="CB1414" s="6"/>
    </row>
    <row r="1415" spans="21:80" ht="34.15" customHeight="1">
      <c r="U1415" s="15"/>
      <c r="V1415" s="15"/>
      <c r="W1415" s="15"/>
      <c r="X1415" s="15"/>
      <c r="Y1415" s="15"/>
      <c r="Z1415" s="15"/>
      <c r="AA1415" s="15"/>
      <c r="AB1415" s="15"/>
      <c r="AC1415" s="15"/>
      <c r="AD1415" s="15"/>
      <c r="AE1415" s="15"/>
      <c r="AF1415" s="15"/>
      <c r="AG1415" s="15"/>
      <c r="AH1415" s="15"/>
      <c r="AI1415" s="15"/>
      <c r="AJ1415" s="15"/>
      <c r="AK1415" s="15"/>
      <c r="AL1415" s="15"/>
      <c r="AM1415" s="15"/>
      <c r="AN1415" s="15"/>
      <c r="AO1415" s="15"/>
      <c r="AP1415" s="15"/>
      <c r="AQ1415" s="15"/>
      <c r="AR1415" s="15"/>
      <c r="AS1415" s="15"/>
      <c r="AT1415" s="15"/>
      <c r="AU1415" s="15"/>
      <c r="AV1415" s="15"/>
      <c r="AW1415" s="15"/>
      <c r="AX1415" s="15"/>
      <c r="AY1415" s="6"/>
      <c r="AZ1415" s="6"/>
      <c r="BA1415" s="6"/>
      <c r="BB1415" s="6"/>
      <c r="BC1415" s="6"/>
      <c r="BD1415" s="6"/>
      <c r="BE1415" s="6"/>
      <c r="BF1415" s="6"/>
      <c r="BG1415" s="6"/>
      <c r="BH1415" s="6"/>
      <c r="BI1415" s="6"/>
      <c r="BJ1415" s="6"/>
      <c r="BK1415" s="6"/>
      <c r="BL1415" s="6"/>
      <c r="BM1415" s="6"/>
      <c r="BN1415" s="6"/>
      <c r="BO1415" s="6"/>
      <c r="BP1415" s="6"/>
      <c r="BQ1415" s="6"/>
      <c r="BR1415" s="6"/>
      <c r="BS1415" s="6"/>
      <c r="BT1415" s="6"/>
      <c r="BU1415" s="6"/>
      <c r="BV1415" s="6"/>
      <c r="BW1415" s="6"/>
      <c r="BX1415" s="6"/>
      <c r="BY1415" s="6"/>
      <c r="BZ1415" s="6"/>
      <c r="CA1415" s="6"/>
      <c r="CB1415" s="6"/>
    </row>
    <row r="1416" spans="21:80" ht="34.15" customHeight="1">
      <c r="U1416" s="15"/>
      <c r="V1416" s="15"/>
      <c r="W1416" s="15"/>
      <c r="X1416" s="15"/>
      <c r="Y1416" s="15"/>
      <c r="Z1416" s="15"/>
      <c r="AA1416" s="15"/>
      <c r="AB1416" s="15"/>
      <c r="AC1416" s="15"/>
      <c r="AD1416" s="15"/>
      <c r="AE1416" s="15"/>
      <c r="AF1416" s="15"/>
      <c r="AG1416" s="15"/>
      <c r="AH1416" s="15"/>
      <c r="AI1416" s="15"/>
      <c r="AJ1416" s="15"/>
      <c r="AK1416" s="15"/>
      <c r="AL1416" s="15"/>
      <c r="AM1416" s="15"/>
      <c r="AN1416" s="15"/>
      <c r="AO1416" s="15"/>
      <c r="AP1416" s="15"/>
      <c r="AQ1416" s="15"/>
      <c r="AR1416" s="15"/>
      <c r="AS1416" s="15"/>
      <c r="AT1416" s="15"/>
      <c r="AU1416" s="15"/>
      <c r="AV1416" s="15"/>
      <c r="AW1416" s="15"/>
      <c r="AX1416" s="15"/>
      <c r="AY1416" s="6"/>
      <c r="AZ1416" s="6"/>
      <c r="BA1416" s="6"/>
      <c r="BB1416" s="6"/>
      <c r="BC1416" s="6"/>
      <c r="BD1416" s="6"/>
      <c r="BE1416" s="6"/>
      <c r="BF1416" s="6"/>
      <c r="BG1416" s="6"/>
      <c r="BH1416" s="6"/>
      <c r="BI1416" s="6"/>
      <c r="BJ1416" s="6"/>
      <c r="BK1416" s="6"/>
      <c r="BL1416" s="6"/>
      <c r="BM1416" s="6"/>
      <c r="BN1416" s="6"/>
      <c r="BO1416" s="6"/>
      <c r="BP1416" s="6"/>
      <c r="BQ1416" s="6"/>
      <c r="BR1416" s="6"/>
      <c r="BS1416" s="6"/>
      <c r="BT1416" s="6"/>
      <c r="BU1416" s="6"/>
      <c r="BV1416" s="6"/>
      <c r="BW1416" s="6"/>
      <c r="BX1416" s="6"/>
      <c r="BY1416" s="6"/>
      <c r="BZ1416" s="6"/>
      <c r="CA1416" s="6"/>
      <c r="CB1416" s="6"/>
    </row>
    <row r="1417" spans="21:80" ht="34.15" customHeight="1">
      <c r="U1417" s="15"/>
      <c r="V1417" s="15"/>
      <c r="W1417" s="15"/>
      <c r="X1417" s="15"/>
      <c r="Y1417" s="15"/>
      <c r="Z1417" s="15"/>
      <c r="AA1417" s="15"/>
      <c r="AB1417" s="15"/>
      <c r="AC1417" s="15"/>
      <c r="AD1417" s="15"/>
      <c r="AE1417" s="15"/>
      <c r="AF1417" s="15"/>
      <c r="AG1417" s="15"/>
      <c r="AH1417" s="15"/>
      <c r="AI1417" s="15"/>
      <c r="AJ1417" s="15"/>
      <c r="AK1417" s="15"/>
      <c r="AL1417" s="15"/>
      <c r="AM1417" s="15"/>
      <c r="AN1417" s="15"/>
      <c r="AO1417" s="15"/>
      <c r="AP1417" s="15"/>
      <c r="AQ1417" s="15"/>
      <c r="AR1417" s="15"/>
      <c r="AS1417" s="15"/>
      <c r="AT1417" s="15"/>
      <c r="AU1417" s="15"/>
      <c r="AV1417" s="15"/>
      <c r="AW1417" s="15"/>
      <c r="AX1417" s="15"/>
      <c r="AY1417" s="6"/>
      <c r="AZ1417" s="6"/>
      <c r="BA1417" s="6"/>
      <c r="BB1417" s="6"/>
      <c r="BC1417" s="6"/>
      <c r="BD1417" s="6"/>
      <c r="BE1417" s="6"/>
      <c r="BF1417" s="6"/>
      <c r="BG1417" s="6"/>
      <c r="BH1417" s="6"/>
      <c r="BI1417" s="6"/>
      <c r="BJ1417" s="6"/>
      <c r="BK1417" s="6"/>
      <c r="BL1417" s="6"/>
      <c r="BM1417" s="6"/>
      <c r="BN1417" s="6"/>
      <c r="BO1417" s="6"/>
      <c r="BP1417" s="6"/>
      <c r="BQ1417" s="6"/>
      <c r="BR1417" s="6"/>
      <c r="BS1417" s="6"/>
      <c r="BT1417" s="6"/>
      <c r="BU1417" s="6"/>
      <c r="BV1417" s="6"/>
      <c r="BW1417" s="6"/>
      <c r="BX1417" s="6"/>
      <c r="BY1417" s="6"/>
      <c r="BZ1417" s="6"/>
      <c r="CA1417" s="6"/>
      <c r="CB1417" s="6"/>
    </row>
    <row r="1418" spans="21:80" ht="34.15" customHeight="1">
      <c r="U1418" s="15"/>
      <c r="V1418" s="15"/>
      <c r="W1418" s="15"/>
      <c r="X1418" s="15"/>
      <c r="Y1418" s="15"/>
      <c r="Z1418" s="15"/>
      <c r="AA1418" s="15"/>
      <c r="AB1418" s="15"/>
      <c r="AC1418" s="15"/>
      <c r="AD1418" s="15"/>
      <c r="AE1418" s="15"/>
      <c r="AF1418" s="15"/>
      <c r="AG1418" s="15"/>
      <c r="AH1418" s="15"/>
      <c r="AI1418" s="15"/>
      <c r="AJ1418" s="15"/>
      <c r="AK1418" s="15"/>
      <c r="AL1418" s="15"/>
      <c r="AM1418" s="15"/>
      <c r="AN1418" s="15"/>
      <c r="AO1418" s="15"/>
      <c r="AP1418" s="15"/>
      <c r="AQ1418" s="15"/>
      <c r="AR1418" s="15"/>
      <c r="AS1418" s="15"/>
      <c r="AT1418" s="15"/>
      <c r="AU1418" s="15"/>
      <c r="AV1418" s="15"/>
      <c r="AW1418" s="15"/>
      <c r="AX1418" s="15"/>
      <c r="AY1418" s="6"/>
      <c r="AZ1418" s="6"/>
      <c r="BA1418" s="6"/>
      <c r="BB1418" s="6"/>
      <c r="BC1418" s="6"/>
      <c r="BD1418" s="6"/>
      <c r="BE1418" s="6"/>
      <c r="BF1418" s="6"/>
      <c r="BG1418" s="6"/>
      <c r="BH1418" s="6"/>
      <c r="BI1418" s="6"/>
      <c r="BJ1418" s="6"/>
      <c r="BK1418" s="6"/>
      <c r="BL1418" s="6"/>
      <c r="BM1418" s="6"/>
      <c r="BN1418" s="6"/>
      <c r="BO1418" s="6"/>
      <c r="BP1418" s="6"/>
      <c r="BQ1418" s="6"/>
      <c r="BR1418" s="6"/>
      <c r="BS1418" s="6"/>
      <c r="BT1418" s="6"/>
      <c r="BU1418" s="6"/>
      <c r="BV1418" s="6"/>
      <c r="BW1418" s="6"/>
      <c r="BX1418" s="6"/>
      <c r="BY1418" s="6"/>
      <c r="BZ1418" s="6"/>
      <c r="CA1418" s="6"/>
      <c r="CB1418" s="6"/>
    </row>
    <row r="1419" spans="21:80" ht="34.15" customHeight="1">
      <c r="U1419" s="15"/>
      <c r="V1419" s="15"/>
      <c r="W1419" s="15"/>
      <c r="X1419" s="15"/>
      <c r="Y1419" s="15"/>
      <c r="Z1419" s="15"/>
      <c r="AA1419" s="15"/>
      <c r="AB1419" s="15"/>
      <c r="AC1419" s="15"/>
      <c r="AD1419" s="15"/>
      <c r="AE1419" s="15"/>
      <c r="AF1419" s="15"/>
      <c r="AG1419" s="15"/>
      <c r="AH1419" s="15"/>
      <c r="AI1419" s="15"/>
      <c r="AJ1419" s="15"/>
      <c r="AK1419" s="15"/>
      <c r="AL1419" s="15"/>
      <c r="AM1419" s="15"/>
      <c r="AN1419" s="15"/>
      <c r="AO1419" s="15"/>
      <c r="AP1419" s="15"/>
      <c r="AQ1419" s="15"/>
      <c r="AR1419" s="15"/>
      <c r="AS1419" s="15"/>
      <c r="AT1419" s="15"/>
      <c r="AU1419" s="15"/>
      <c r="AV1419" s="15"/>
      <c r="AW1419" s="15"/>
      <c r="AX1419" s="15"/>
      <c r="AY1419" s="6"/>
      <c r="AZ1419" s="6"/>
      <c r="BA1419" s="6"/>
      <c r="BB1419" s="6"/>
      <c r="BC1419" s="6"/>
      <c r="BD1419" s="6"/>
      <c r="BE1419" s="6"/>
      <c r="BF1419" s="6"/>
      <c r="BG1419" s="6"/>
      <c r="BH1419" s="6"/>
      <c r="BI1419" s="6"/>
      <c r="BJ1419" s="6"/>
      <c r="BK1419" s="6"/>
      <c r="BL1419" s="6"/>
      <c r="BM1419" s="6"/>
      <c r="BN1419" s="6"/>
      <c r="BO1419" s="6"/>
      <c r="BP1419" s="6"/>
      <c r="BQ1419" s="6"/>
      <c r="BR1419" s="6"/>
      <c r="BS1419" s="6"/>
      <c r="BT1419" s="6"/>
      <c r="BU1419" s="6"/>
      <c r="BV1419" s="6"/>
      <c r="BW1419" s="6"/>
      <c r="BX1419" s="6"/>
      <c r="BY1419" s="6"/>
      <c r="BZ1419" s="6"/>
      <c r="CA1419" s="6"/>
      <c r="CB1419" s="6"/>
    </row>
    <row r="1420" spans="21:80" ht="34.15" customHeight="1">
      <c r="U1420" s="15"/>
      <c r="V1420" s="15"/>
      <c r="W1420" s="15"/>
      <c r="X1420" s="15"/>
      <c r="Y1420" s="15"/>
      <c r="Z1420" s="15"/>
      <c r="AA1420" s="15"/>
      <c r="AB1420" s="15"/>
      <c r="AC1420" s="15"/>
      <c r="AD1420" s="15"/>
      <c r="AE1420" s="15"/>
      <c r="AF1420" s="15"/>
      <c r="AG1420" s="15"/>
      <c r="AH1420" s="15"/>
      <c r="AI1420" s="15"/>
      <c r="AJ1420" s="15"/>
      <c r="AK1420" s="15"/>
      <c r="AL1420" s="15"/>
      <c r="AM1420" s="15"/>
      <c r="AN1420" s="15"/>
      <c r="AO1420" s="15"/>
      <c r="AP1420" s="15"/>
      <c r="AQ1420" s="15"/>
      <c r="AR1420" s="15"/>
      <c r="AS1420" s="15"/>
      <c r="AT1420" s="15"/>
      <c r="AU1420" s="15"/>
      <c r="AV1420" s="15"/>
      <c r="AW1420" s="15"/>
      <c r="AX1420" s="15"/>
      <c r="AY1420" s="6"/>
      <c r="AZ1420" s="6"/>
      <c r="BA1420" s="6"/>
      <c r="BB1420" s="6"/>
      <c r="BC1420" s="6"/>
      <c r="BD1420" s="6"/>
      <c r="BE1420" s="6"/>
      <c r="BF1420" s="6"/>
      <c r="BG1420" s="6"/>
      <c r="BH1420" s="6"/>
      <c r="BI1420" s="6"/>
      <c r="BJ1420" s="6"/>
      <c r="BK1420" s="6"/>
      <c r="BL1420" s="6"/>
      <c r="BM1420" s="6"/>
      <c r="BN1420" s="6"/>
      <c r="BO1420" s="6"/>
      <c r="BP1420" s="6"/>
      <c r="BQ1420" s="6"/>
      <c r="BR1420" s="6"/>
      <c r="BS1420" s="6"/>
      <c r="BT1420" s="6"/>
      <c r="BU1420" s="6"/>
      <c r="BV1420" s="6"/>
      <c r="BW1420" s="6"/>
      <c r="BX1420" s="6"/>
      <c r="BY1420" s="6"/>
      <c r="BZ1420" s="6"/>
      <c r="CA1420" s="6"/>
      <c r="CB1420" s="6"/>
    </row>
    <row r="1421" spans="21:80" ht="34.15" customHeight="1">
      <c r="U1421" s="15"/>
      <c r="V1421" s="15"/>
      <c r="W1421" s="15"/>
      <c r="X1421" s="15"/>
      <c r="Y1421" s="15"/>
      <c r="Z1421" s="15"/>
      <c r="AA1421" s="15"/>
      <c r="AB1421" s="15"/>
      <c r="AC1421" s="15"/>
      <c r="AD1421" s="15"/>
      <c r="AE1421" s="15"/>
      <c r="AF1421" s="15"/>
      <c r="AG1421" s="15"/>
      <c r="AH1421" s="15"/>
      <c r="AI1421" s="15"/>
      <c r="AJ1421" s="15"/>
      <c r="AK1421" s="15"/>
      <c r="AL1421" s="15"/>
      <c r="AM1421" s="15"/>
      <c r="AN1421" s="15"/>
      <c r="AO1421" s="15"/>
      <c r="AP1421" s="15"/>
      <c r="AQ1421" s="15"/>
      <c r="AR1421" s="15"/>
      <c r="AS1421" s="15"/>
      <c r="AT1421" s="15"/>
      <c r="AU1421" s="15"/>
      <c r="AV1421" s="15"/>
      <c r="AW1421" s="15"/>
      <c r="AX1421" s="15"/>
      <c r="AY1421" s="6"/>
      <c r="AZ1421" s="6"/>
      <c r="BA1421" s="6"/>
      <c r="BB1421" s="6"/>
      <c r="BC1421" s="6"/>
      <c r="BD1421" s="6"/>
      <c r="BE1421" s="6"/>
      <c r="BF1421" s="6"/>
      <c r="BG1421" s="6"/>
      <c r="BH1421" s="6"/>
      <c r="BI1421" s="6"/>
      <c r="BJ1421" s="6"/>
      <c r="BK1421" s="6"/>
      <c r="BL1421" s="6"/>
      <c r="BM1421" s="6"/>
      <c r="BN1421" s="6"/>
      <c r="BO1421" s="6"/>
      <c r="BP1421" s="6"/>
      <c r="BQ1421" s="6"/>
      <c r="BR1421" s="6"/>
      <c r="BS1421" s="6"/>
      <c r="BT1421" s="6"/>
      <c r="BU1421" s="6"/>
      <c r="BV1421" s="6"/>
      <c r="BW1421" s="6"/>
      <c r="BX1421" s="6"/>
      <c r="BY1421" s="6"/>
      <c r="BZ1421" s="6"/>
      <c r="CA1421" s="6"/>
      <c r="CB1421" s="6"/>
    </row>
    <row r="1422" spans="21:80" ht="34.15" customHeight="1">
      <c r="U1422" s="15"/>
      <c r="V1422" s="15"/>
      <c r="W1422" s="15"/>
      <c r="X1422" s="15"/>
      <c r="Y1422" s="15"/>
      <c r="Z1422" s="15"/>
      <c r="AA1422" s="15"/>
      <c r="AB1422" s="15"/>
      <c r="AC1422" s="15"/>
      <c r="AD1422" s="15"/>
      <c r="AE1422" s="15"/>
      <c r="AF1422" s="15"/>
      <c r="AG1422" s="15"/>
      <c r="AH1422" s="15"/>
      <c r="AI1422" s="15"/>
      <c r="AJ1422" s="15"/>
      <c r="AK1422" s="15"/>
      <c r="AL1422" s="15"/>
      <c r="AM1422" s="15"/>
      <c r="AN1422" s="15"/>
      <c r="AO1422" s="15"/>
      <c r="AP1422" s="15"/>
      <c r="AQ1422" s="15"/>
      <c r="AR1422" s="15"/>
      <c r="AS1422" s="15"/>
      <c r="AT1422" s="15"/>
      <c r="AU1422" s="15"/>
      <c r="AV1422" s="15"/>
      <c r="AW1422" s="15"/>
      <c r="AX1422" s="15"/>
      <c r="AY1422" s="6"/>
      <c r="AZ1422" s="6"/>
      <c r="BA1422" s="6"/>
      <c r="BB1422" s="6"/>
      <c r="BC1422" s="6"/>
      <c r="BD1422" s="6"/>
      <c r="BE1422" s="6"/>
      <c r="BF1422" s="6"/>
      <c r="BG1422" s="6"/>
      <c r="BH1422" s="6"/>
      <c r="BI1422" s="6"/>
      <c r="BJ1422" s="6"/>
      <c r="BK1422" s="6"/>
      <c r="BL1422" s="6"/>
      <c r="BM1422" s="6"/>
      <c r="BN1422" s="6"/>
      <c r="BO1422" s="6"/>
      <c r="BP1422" s="6"/>
      <c r="BQ1422" s="6"/>
      <c r="BR1422" s="6"/>
      <c r="BS1422" s="6"/>
      <c r="BT1422" s="6"/>
      <c r="BU1422" s="6"/>
      <c r="BV1422" s="6"/>
      <c r="BW1422" s="6"/>
      <c r="BX1422" s="6"/>
      <c r="BY1422" s="6"/>
      <c r="BZ1422" s="6"/>
      <c r="CA1422" s="6"/>
      <c r="CB1422" s="6"/>
    </row>
    <row r="1423" spans="21:80" ht="34.15" customHeight="1">
      <c r="U1423" s="15"/>
      <c r="V1423" s="15"/>
      <c r="W1423" s="15"/>
      <c r="X1423" s="15"/>
      <c r="Y1423" s="15"/>
      <c r="Z1423" s="15"/>
      <c r="AA1423" s="15"/>
      <c r="AB1423" s="15"/>
      <c r="AC1423" s="15"/>
      <c r="AD1423" s="15"/>
      <c r="AE1423" s="15"/>
      <c r="AF1423" s="15"/>
      <c r="AG1423" s="15"/>
      <c r="AH1423" s="15"/>
      <c r="AI1423" s="15"/>
      <c r="AJ1423" s="15"/>
      <c r="AK1423" s="15"/>
      <c r="AL1423" s="15"/>
      <c r="AM1423" s="15"/>
      <c r="AN1423" s="15"/>
      <c r="AO1423" s="15"/>
      <c r="AP1423" s="15"/>
      <c r="AQ1423" s="15"/>
      <c r="AR1423" s="15"/>
      <c r="AS1423" s="15"/>
      <c r="AT1423" s="15"/>
      <c r="AU1423" s="15"/>
      <c r="AV1423" s="15"/>
      <c r="AW1423" s="15"/>
      <c r="AX1423" s="15"/>
      <c r="AY1423" s="6"/>
      <c r="AZ1423" s="6"/>
      <c r="BA1423" s="6"/>
      <c r="BB1423" s="6"/>
      <c r="BC1423" s="6"/>
      <c r="BD1423" s="6"/>
      <c r="BE1423" s="6"/>
      <c r="BF1423" s="6"/>
      <c r="BG1423" s="6"/>
      <c r="BH1423" s="6"/>
      <c r="BI1423" s="6"/>
      <c r="BJ1423" s="6"/>
      <c r="BK1423" s="6"/>
      <c r="BL1423" s="6"/>
      <c r="BM1423" s="6"/>
      <c r="BN1423" s="6"/>
      <c r="BO1423" s="6"/>
      <c r="BP1423" s="6"/>
      <c r="BQ1423" s="6"/>
      <c r="BR1423" s="6"/>
      <c r="BS1423" s="6"/>
      <c r="BT1423" s="6"/>
      <c r="BU1423" s="6"/>
      <c r="BV1423" s="6"/>
      <c r="BW1423" s="6"/>
      <c r="BX1423" s="6"/>
      <c r="BY1423" s="6"/>
      <c r="BZ1423" s="6"/>
      <c r="CA1423" s="6"/>
      <c r="CB1423" s="6"/>
    </row>
    <row r="1424" spans="21:80" ht="34.15" customHeight="1">
      <c r="U1424" s="15"/>
      <c r="V1424" s="15"/>
      <c r="W1424" s="15"/>
      <c r="X1424" s="15"/>
      <c r="Y1424" s="15"/>
      <c r="Z1424" s="15"/>
      <c r="AA1424" s="15"/>
      <c r="AB1424" s="15"/>
      <c r="AC1424" s="15"/>
      <c r="AD1424" s="15"/>
      <c r="AE1424" s="15"/>
      <c r="AF1424" s="15"/>
      <c r="AG1424" s="15"/>
      <c r="AH1424" s="15"/>
      <c r="AI1424" s="15"/>
      <c r="AJ1424" s="15"/>
      <c r="AK1424" s="15"/>
      <c r="AL1424" s="15"/>
      <c r="AM1424" s="15"/>
      <c r="AN1424" s="15"/>
      <c r="AO1424" s="15"/>
      <c r="AP1424" s="15"/>
      <c r="AQ1424" s="15"/>
      <c r="AR1424" s="15"/>
      <c r="AS1424" s="15"/>
      <c r="AT1424" s="15"/>
      <c r="AU1424" s="15"/>
      <c r="AV1424" s="15"/>
      <c r="AW1424" s="15"/>
      <c r="AX1424" s="15"/>
      <c r="AY1424" s="6"/>
      <c r="AZ1424" s="6"/>
      <c r="BA1424" s="6"/>
      <c r="BB1424" s="6"/>
      <c r="BC1424" s="6"/>
      <c r="BD1424" s="6"/>
      <c r="BE1424" s="6"/>
      <c r="BF1424" s="6"/>
      <c r="BG1424" s="6"/>
      <c r="BH1424" s="6"/>
      <c r="BI1424" s="6"/>
      <c r="BJ1424" s="6"/>
      <c r="BK1424" s="6"/>
      <c r="BL1424" s="6"/>
      <c r="BM1424" s="6"/>
      <c r="BN1424" s="6"/>
      <c r="BO1424" s="6"/>
      <c r="BP1424" s="6"/>
      <c r="BQ1424" s="6"/>
      <c r="BR1424" s="6"/>
      <c r="BS1424" s="6"/>
      <c r="BT1424" s="6"/>
      <c r="BU1424" s="6"/>
      <c r="BV1424" s="6"/>
      <c r="BW1424" s="6"/>
      <c r="BX1424" s="6"/>
      <c r="BY1424" s="6"/>
      <c r="BZ1424" s="6"/>
      <c r="CA1424" s="6"/>
      <c r="CB1424" s="6"/>
    </row>
    <row r="1425" spans="21:80" ht="34.15" customHeight="1">
      <c r="U1425" s="15"/>
      <c r="V1425" s="15"/>
      <c r="W1425" s="15"/>
      <c r="X1425" s="15"/>
      <c r="Y1425" s="15"/>
      <c r="Z1425" s="15"/>
      <c r="AA1425" s="15"/>
      <c r="AB1425" s="15"/>
      <c r="AC1425" s="15"/>
      <c r="AD1425" s="15"/>
      <c r="AE1425" s="15"/>
      <c r="AF1425" s="15"/>
      <c r="AG1425" s="15"/>
      <c r="AH1425" s="15"/>
      <c r="AI1425" s="15"/>
      <c r="AJ1425" s="15"/>
      <c r="AK1425" s="15"/>
      <c r="AL1425" s="15"/>
      <c r="AM1425" s="15"/>
      <c r="AN1425" s="15"/>
      <c r="AO1425" s="15"/>
      <c r="AP1425" s="15"/>
      <c r="AQ1425" s="15"/>
      <c r="AR1425" s="15"/>
      <c r="AS1425" s="15"/>
      <c r="AT1425" s="15"/>
      <c r="AU1425" s="15"/>
      <c r="AV1425" s="15"/>
      <c r="AW1425" s="15"/>
      <c r="AX1425" s="15"/>
      <c r="AY1425" s="6"/>
      <c r="AZ1425" s="6"/>
      <c r="BA1425" s="6"/>
      <c r="BB1425" s="6"/>
      <c r="BC1425" s="6"/>
      <c r="BD1425" s="6"/>
      <c r="BE1425" s="6"/>
      <c r="BF1425" s="6"/>
      <c r="BG1425" s="6"/>
      <c r="BH1425" s="6"/>
      <c r="BI1425" s="6"/>
      <c r="BJ1425" s="6"/>
      <c r="BK1425" s="6"/>
      <c r="BL1425" s="6"/>
      <c r="BM1425" s="6"/>
      <c r="BN1425" s="6"/>
      <c r="BO1425" s="6"/>
      <c r="BP1425" s="6"/>
      <c r="BQ1425" s="6"/>
      <c r="BR1425" s="6"/>
      <c r="BS1425" s="6"/>
      <c r="BT1425" s="6"/>
      <c r="BU1425" s="6"/>
      <c r="BV1425" s="6"/>
      <c r="BW1425" s="6"/>
      <c r="BX1425" s="6"/>
      <c r="BY1425" s="6"/>
      <c r="BZ1425" s="6"/>
      <c r="CA1425" s="6"/>
      <c r="CB1425" s="6"/>
    </row>
    <row r="1426" spans="21:80" ht="34.15" customHeight="1">
      <c r="U1426" s="15"/>
      <c r="V1426" s="15"/>
      <c r="W1426" s="15"/>
      <c r="X1426" s="15"/>
      <c r="Y1426" s="15"/>
      <c r="Z1426" s="15"/>
      <c r="AA1426" s="15"/>
      <c r="AB1426" s="15"/>
      <c r="AC1426" s="15"/>
      <c r="AD1426" s="15"/>
      <c r="AE1426" s="15"/>
      <c r="AF1426" s="15"/>
      <c r="AG1426" s="15"/>
      <c r="AH1426" s="15"/>
      <c r="AI1426" s="15"/>
      <c r="AJ1426" s="15"/>
      <c r="AK1426" s="15"/>
      <c r="AL1426" s="15"/>
      <c r="AM1426" s="15"/>
      <c r="AN1426" s="15"/>
      <c r="AO1426" s="15"/>
      <c r="AP1426" s="15"/>
      <c r="AQ1426" s="15"/>
      <c r="AR1426" s="15"/>
      <c r="AS1426" s="15"/>
      <c r="AT1426" s="15"/>
      <c r="AU1426" s="15"/>
      <c r="AV1426" s="15"/>
      <c r="AW1426" s="15"/>
      <c r="AX1426" s="15"/>
      <c r="AY1426" s="6"/>
      <c r="AZ1426" s="6"/>
      <c r="BA1426" s="6"/>
      <c r="BB1426" s="6"/>
      <c r="BC1426" s="6"/>
      <c r="BD1426" s="6"/>
      <c r="BE1426" s="6"/>
      <c r="BF1426" s="6"/>
      <c r="BG1426" s="6"/>
      <c r="BH1426" s="6"/>
      <c r="BI1426" s="6"/>
      <c r="BJ1426" s="6"/>
      <c r="BK1426" s="6"/>
      <c r="BL1426" s="6"/>
      <c r="BM1426" s="6"/>
      <c r="BN1426" s="6"/>
      <c r="BO1426" s="6"/>
      <c r="BP1426" s="6"/>
      <c r="BQ1426" s="6"/>
      <c r="BR1426" s="6"/>
      <c r="BS1426" s="6"/>
      <c r="BT1426" s="6"/>
      <c r="BU1426" s="6"/>
      <c r="BV1426" s="6"/>
      <c r="BW1426" s="6"/>
      <c r="BX1426" s="6"/>
      <c r="BY1426" s="6"/>
      <c r="BZ1426" s="6"/>
      <c r="CA1426" s="6"/>
      <c r="CB1426" s="6"/>
    </row>
    <row r="1427" spans="21:80" ht="34.15" customHeight="1">
      <c r="U1427" s="15"/>
      <c r="V1427" s="15"/>
      <c r="W1427" s="15"/>
      <c r="X1427" s="15"/>
      <c r="Y1427" s="15"/>
      <c r="Z1427" s="15"/>
      <c r="AA1427" s="15"/>
      <c r="AB1427" s="15"/>
      <c r="AC1427" s="15"/>
      <c r="AD1427" s="15"/>
      <c r="AE1427" s="15"/>
      <c r="AF1427" s="15"/>
      <c r="AG1427" s="15"/>
      <c r="AH1427" s="15"/>
      <c r="AI1427" s="15"/>
      <c r="AJ1427" s="15"/>
      <c r="AK1427" s="15"/>
      <c r="AL1427" s="15"/>
      <c r="AM1427" s="15"/>
      <c r="AN1427" s="15"/>
      <c r="AO1427" s="15"/>
      <c r="AP1427" s="15"/>
      <c r="AQ1427" s="15"/>
      <c r="AR1427" s="15"/>
      <c r="AS1427" s="15"/>
      <c r="AT1427" s="15"/>
      <c r="AU1427" s="15"/>
      <c r="AV1427" s="15"/>
      <c r="AW1427" s="15"/>
      <c r="AX1427" s="15"/>
      <c r="AY1427" s="6"/>
      <c r="AZ1427" s="6"/>
      <c r="BA1427" s="6"/>
      <c r="BB1427" s="6"/>
      <c r="BC1427" s="6"/>
      <c r="BD1427" s="6"/>
      <c r="BE1427" s="6"/>
      <c r="BF1427" s="6"/>
      <c r="BG1427" s="6"/>
      <c r="BH1427" s="6"/>
      <c r="BI1427" s="6"/>
      <c r="BJ1427" s="6"/>
      <c r="BK1427" s="6"/>
      <c r="BL1427" s="6"/>
      <c r="BM1427" s="6"/>
      <c r="BN1427" s="6"/>
      <c r="BO1427" s="6"/>
      <c r="BP1427" s="6"/>
      <c r="BQ1427" s="6"/>
      <c r="BR1427" s="6"/>
      <c r="BS1427" s="6"/>
      <c r="BT1427" s="6"/>
      <c r="BU1427" s="6"/>
      <c r="BV1427" s="6"/>
      <c r="BW1427" s="6"/>
      <c r="BX1427" s="6"/>
      <c r="BY1427" s="6"/>
      <c r="BZ1427" s="6"/>
      <c r="CA1427" s="6"/>
      <c r="CB1427" s="6"/>
    </row>
    <row r="1428" spans="21:80" ht="34.15" customHeight="1">
      <c r="U1428" s="15"/>
      <c r="V1428" s="15"/>
      <c r="W1428" s="15"/>
      <c r="X1428" s="15"/>
      <c r="Y1428" s="15"/>
      <c r="Z1428" s="15"/>
      <c r="AA1428" s="15"/>
      <c r="AB1428" s="15"/>
      <c r="AC1428" s="15"/>
      <c r="AD1428" s="15"/>
      <c r="AE1428" s="15"/>
      <c r="AF1428" s="15"/>
      <c r="AG1428" s="15"/>
      <c r="AH1428" s="15"/>
      <c r="AI1428" s="15"/>
      <c r="AJ1428" s="15"/>
      <c r="AK1428" s="15"/>
      <c r="AL1428" s="15"/>
      <c r="AM1428" s="15"/>
      <c r="AN1428" s="15"/>
      <c r="AO1428" s="15"/>
      <c r="AP1428" s="15"/>
      <c r="AQ1428" s="15"/>
      <c r="AR1428" s="15"/>
      <c r="AS1428" s="15"/>
      <c r="AT1428" s="15"/>
      <c r="AU1428" s="15"/>
      <c r="AV1428" s="15"/>
      <c r="AW1428" s="15"/>
      <c r="AX1428" s="15"/>
      <c r="AY1428" s="6"/>
      <c r="AZ1428" s="6"/>
      <c r="BA1428" s="6"/>
      <c r="BB1428" s="6"/>
      <c r="BC1428" s="6"/>
      <c r="BD1428" s="6"/>
      <c r="BE1428" s="6"/>
      <c r="BF1428" s="6"/>
      <c r="BG1428" s="6"/>
      <c r="BH1428" s="6"/>
      <c r="BI1428" s="6"/>
      <c r="BJ1428" s="6"/>
      <c r="BK1428" s="6"/>
      <c r="BL1428" s="6"/>
      <c r="BM1428" s="6"/>
      <c r="BN1428" s="6"/>
      <c r="BO1428" s="6"/>
      <c r="BP1428" s="6"/>
      <c r="BQ1428" s="6"/>
      <c r="BR1428" s="6"/>
      <c r="BS1428" s="6"/>
      <c r="BT1428" s="6"/>
      <c r="BU1428" s="6"/>
      <c r="BV1428" s="6"/>
      <c r="BW1428" s="6"/>
      <c r="BX1428" s="6"/>
      <c r="BY1428" s="6"/>
      <c r="BZ1428" s="6"/>
      <c r="CA1428" s="6"/>
      <c r="CB1428" s="6"/>
    </row>
    <row r="1429" spans="21:80" ht="34.15" customHeight="1">
      <c r="U1429" s="15"/>
      <c r="V1429" s="15"/>
      <c r="W1429" s="15"/>
      <c r="X1429" s="15"/>
      <c r="Y1429" s="15"/>
      <c r="Z1429" s="15"/>
      <c r="AA1429" s="15"/>
      <c r="AB1429" s="15"/>
      <c r="AC1429" s="15"/>
      <c r="AD1429" s="15"/>
      <c r="AE1429" s="15"/>
      <c r="AF1429" s="15"/>
      <c r="AG1429" s="15"/>
      <c r="AH1429" s="15"/>
      <c r="AI1429" s="15"/>
      <c r="AJ1429" s="15"/>
      <c r="AK1429" s="15"/>
      <c r="AL1429" s="15"/>
      <c r="AM1429" s="15"/>
      <c r="AN1429" s="15"/>
      <c r="AO1429" s="15"/>
      <c r="AP1429" s="15"/>
      <c r="AQ1429" s="15"/>
      <c r="AR1429" s="15"/>
      <c r="AS1429" s="15"/>
      <c r="AT1429" s="15"/>
      <c r="AU1429" s="15"/>
      <c r="AV1429" s="15"/>
      <c r="AW1429" s="15"/>
      <c r="AX1429" s="15"/>
      <c r="AY1429" s="6"/>
      <c r="AZ1429" s="6"/>
      <c r="BA1429" s="6"/>
      <c r="BB1429" s="6"/>
      <c r="BC1429" s="6"/>
      <c r="BD1429" s="6"/>
      <c r="BE1429" s="6"/>
      <c r="BF1429" s="6"/>
      <c r="BG1429" s="6"/>
      <c r="BH1429" s="6"/>
      <c r="BI1429" s="6"/>
      <c r="BJ1429" s="6"/>
      <c r="BK1429" s="6"/>
      <c r="BL1429" s="6"/>
      <c r="BM1429" s="6"/>
      <c r="BN1429" s="6"/>
      <c r="BO1429" s="6"/>
      <c r="BP1429" s="6"/>
      <c r="BQ1429" s="6"/>
      <c r="BR1429" s="6"/>
      <c r="BS1429" s="6"/>
      <c r="BT1429" s="6"/>
      <c r="BU1429" s="6"/>
      <c r="BV1429" s="6"/>
      <c r="BW1429" s="6"/>
      <c r="BX1429" s="6"/>
      <c r="BY1429" s="6"/>
      <c r="BZ1429" s="6"/>
      <c r="CA1429" s="6"/>
      <c r="CB1429" s="6"/>
    </row>
    <row r="1430" spans="21:80" ht="34.15" customHeight="1">
      <c r="U1430" s="15"/>
      <c r="V1430" s="15"/>
      <c r="W1430" s="15"/>
      <c r="X1430" s="15"/>
      <c r="Y1430" s="15"/>
      <c r="Z1430" s="15"/>
      <c r="AA1430" s="15"/>
      <c r="AB1430" s="15"/>
      <c r="AC1430" s="15"/>
      <c r="AD1430" s="15"/>
      <c r="AE1430" s="15"/>
      <c r="AF1430" s="15"/>
      <c r="AG1430" s="15"/>
      <c r="AH1430" s="15"/>
      <c r="AI1430" s="15"/>
      <c r="AJ1430" s="15"/>
      <c r="AK1430" s="15"/>
      <c r="AL1430" s="15"/>
      <c r="AM1430" s="15"/>
      <c r="AN1430" s="15"/>
      <c r="AO1430" s="15"/>
      <c r="AP1430" s="15"/>
      <c r="AQ1430" s="15"/>
      <c r="AR1430" s="15"/>
      <c r="AS1430" s="15"/>
      <c r="AT1430" s="15"/>
      <c r="AU1430" s="15"/>
      <c r="AV1430" s="15"/>
      <c r="AW1430" s="15"/>
      <c r="AX1430" s="15"/>
      <c r="AY1430" s="6"/>
      <c r="AZ1430" s="6"/>
      <c r="BA1430" s="6"/>
      <c r="BB1430" s="6"/>
      <c r="BC1430" s="6"/>
      <c r="BD1430" s="6"/>
      <c r="BE1430" s="6"/>
      <c r="BF1430" s="6"/>
      <c r="BG1430" s="6"/>
      <c r="BH1430" s="6"/>
      <c r="BI1430" s="6"/>
      <c r="BJ1430" s="6"/>
      <c r="BK1430" s="6"/>
      <c r="BL1430" s="6"/>
      <c r="BM1430" s="6"/>
      <c r="BN1430" s="6"/>
      <c r="BO1430" s="6"/>
      <c r="BP1430" s="6"/>
      <c r="BQ1430" s="6"/>
      <c r="BR1430" s="6"/>
      <c r="BS1430" s="6"/>
      <c r="BT1430" s="6"/>
      <c r="BU1430" s="6"/>
      <c r="BV1430" s="6"/>
      <c r="BW1430" s="6"/>
      <c r="BX1430" s="6"/>
      <c r="BY1430" s="6"/>
      <c r="BZ1430" s="6"/>
      <c r="CA1430" s="6"/>
      <c r="CB1430" s="6"/>
    </row>
    <row r="1431" spans="21:80" ht="34.15" customHeight="1">
      <c r="U1431" s="15"/>
      <c r="V1431" s="15"/>
      <c r="W1431" s="15"/>
      <c r="X1431" s="15"/>
      <c r="Y1431" s="15"/>
      <c r="Z1431" s="15"/>
      <c r="AA1431" s="15"/>
      <c r="AB1431" s="15"/>
      <c r="AC1431" s="15"/>
      <c r="AD1431" s="15"/>
      <c r="AE1431" s="15"/>
      <c r="AF1431" s="15"/>
      <c r="AG1431" s="15"/>
      <c r="AH1431" s="15"/>
      <c r="AI1431" s="15"/>
      <c r="AJ1431" s="15"/>
      <c r="AK1431" s="15"/>
      <c r="AL1431" s="15"/>
      <c r="AM1431" s="15"/>
      <c r="AN1431" s="15"/>
      <c r="AO1431" s="15"/>
      <c r="AP1431" s="15"/>
      <c r="AQ1431" s="15"/>
      <c r="AR1431" s="15"/>
      <c r="AS1431" s="15"/>
      <c r="AT1431" s="15"/>
      <c r="AU1431" s="15"/>
      <c r="AV1431" s="15"/>
      <c r="AW1431" s="15"/>
      <c r="AX1431" s="15"/>
      <c r="AY1431" s="6"/>
      <c r="AZ1431" s="6"/>
      <c r="BA1431" s="6"/>
      <c r="BB1431" s="6"/>
      <c r="BC1431" s="6"/>
      <c r="BD1431" s="6"/>
      <c r="BE1431" s="6"/>
      <c r="BF1431" s="6"/>
      <c r="BG1431" s="6"/>
      <c r="BH1431" s="6"/>
      <c r="BI1431" s="6"/>
      <c r="BJ1431" s="6"/>
      <c r="BK1431" s="6"/>
      <c r="BL1431" s="6"/>
      <c r="BM1431" s="6"/>
      <c r="BN1431" s="6"/>
      <c r="BO1431" s="6"/>
      <c r="BP1431" s="6"/>
      <c r="BQ1431" s="6"/>
      <c r="BR1431" s="6"/>
      <c r="BS1431" s="6"/>
      <c r="BT1431" s="6"/>
      <c r="BU1431" s="6"/>
      <c r="BV1431" s="6"/>
      <c r="BW1431" s="6"/>
      <c r="BX1431" s="6"/>
      <c r="BY1431" s="6"/>
      <c r="BZ1431" s="6"/>
      <c r="CA1431" s="6"/>
      <c r="CB1431" s="6"/>
    </row>
    <row r="1432" spans="21:80" ht="34.15" customHeight="1">
      <c r="U1432" s="15"/>
      <c r="V1432" s="15"/>
      <c r="W1432" s="15"/>
      <c r="X1432" s="15"/>
      <c r="Y1432" s="15"/>
      <c r="Z1432" s="15"/>
      <c r="AA1432" s="15"/>
      <c r="AB1432" s="15"/>
      <c r="AC1432" s="15"/>
      <c r="AD1432" s="15"/>
      <c r="AE1432" s="15"/>
      <c r="AF1432" s="15"/>
      <c r="AG1432" s="15"/>
      <c r="AH1432" s="15"/>
      <c r="AI1432" s="15"/>
      <c r="AJ1432" s="15"/>
      <c r="AK1432" s="15"/>
      <c r="AL1432" s="15"/>
      <c r="AM1432" s="15"/>
      <c r="AN1432" s="15"/>
      <c r="AO1432" s="15"/>
      <c r="AP1432" s="15"/>
      <c r="AQ1432" s="15"/>
      <c r="AR1432" s="15"/>
      <c r="AS1432" s="15"/>
      <c r="AT1432" s="15"/>
      <c r="AU1432" s="15"/>
      <c r="AV1432" s="15"/>
      <c r="AW1432" s="15"/>
      <c r="AX1432" s="15"/>
      <c r="AY1432" s="6"/>
      <c r="AZ1432" s="6"/>
      <c r="BA1432" s="6"/>
      <c r="BB1432" s="6"/>
      <c r="BC1432" s="6"/>
      <c r="BD1432" s="6"/>
      <c r="BE1432" s="6"/>
      <c r="BF1432" s="6"/>
      <c r="BG1432" s="6"/>
      <c r="BH1432" s="6"/>
      <c r="BI1432" s="6"/>
      <c r="BJ1432" s="6"/>
      <c r="BK1432" s="6"/>
      <c r="BL1432" s="6"/>
      <c r="BM1432" s="6"/>
      <c r="BN1432" s="6"/>
      <c r="BO1432" s="6"/>
      <c r="BP1432" s="6"/>
      <c r="BQ1432" s="6"/>
      <c r="BR1432" s="6"/>
      <c r="BS1432" s="6"/>
      <c r="BT1432" s="6"/>
      <c r="BU1432" s="6"/>
      <c r="BV1432" s="6"/>
      <c r="BW1432" s="6"/>
      <c r="BX1432" s="6"/>
      <c r="BY1432" s="6"/>
      <c r="BZ1432" s="6"/>
      <c r="CA1432" s="6"/>
      <c r="CB1432" s="6"/>
    </row>
    <row r="1433" spans="21:80" ht="34.15" customHeight="1">
      <c r="U1433" s="15"/>
      <c r="V1433" s="15"/>
      <c r="W1433" s="15"/>
      <c r="X1433" s="15"/>
      <c r="Y1433" s="15"/>
      <c r="Z1433" s="15"/>
      <c r="AA1433" s="15"/>
      <c r="AB1433" s="15"/>
      <c r="AC1433" s="15"/>
      <c r="AD1433" s="15"/>
      <c r="AE1433" s="15"/>
      <c r="AF1433" s="15"/>
      <c r="AG1433" s="15"/>
      <c r="AH1433" s="15"/>
      <c r="AI1433" s="15"/>
      <c r="AJ1433" s="15"/>
      <c r="AK1433" s="15"/>
      <c r="AL1433" s="15"/>
      <c r="AM1433" s="15"/>
      <c r="AN1433" s="15"/>
      <c r="AO1433" s="15"/>
      <c r="AP1433" s="15"/>
      <c r="AQ1433" s="15"/>
      <c r="AR1433" s="15"/>
      <c r="AS1433" s="15"/>
      <c r="AT1433" s="15"/>
      <c r="AU1433" s="15"/>
      <c r="AV1433" s="15"/>
      <c r="AW1433" s="15"/>
      <c r="AX1433" s="15"/>
      <c r="AY1433" s="6"/>
      <c r="AZ1433" s="6"/>
      <c r="BA1433" s="6"/>
      <c r="BB1433" s="6"/>
      <c r="BC1433" s="6"/>
      <c r="BD1433" s="6"/>
      <c r="BE1433" s="6"/>
      <c r="BF1433" s="6"/>
      <c r="BG1433" s="6"/>
      <c r="BH1433" s="6"/>
      <c r="BI1433" s="6"/>
      <c r="BJ1433" s="6"/>
      <c r="BK1433" s="6"/>
      <c r="BL1433" s="6"/>
      <c r="BM1433" s="6"/>
      <c r="BN1433" s="6"/>
      <c r="BO1433" s="6"/>
      <c r="BP1433" s="6"/>
      <c r="BQ1433" s="6"/>
      <c r="BR1433" s="6"/>
      <c r="BS1433" s="6"/>
      <c r="BT1433" s="6"/>
      <c r="BU1433" s="6"/>
      <c r="BV1433" s="6"/>
      <c r="BW1433" s="6"/>
      <c r="BX1433" s="6"/>
      <c r="BY1433" s="6"/>
      <c r="BZ1433" s="6"/>
      <c r="CA1433" s="6"/>
      <c r="CB1433" s="6"/>
    </row>
    <row r="1434" spans="21:80" ht="34.15" customHeight="1">
      <c r="U1434" s="15"/>
      <c r="V1434" s="15"/>
      <c r="W1434" s="15"/>
      <c r="X1434" s="15"/>
      <c r="Y1434" s="15"/>
      <c r="Z1434" s="15"/>
      <c r="AA1434" s="15"/>
      <c r="AB1434" s="15"/>
      <c r="AC1434" s="15"/>
      <c r="AD1434" s="15"/>
      <c r="AE1434" s="15"/>
      <c r="AF1434" s="15"/>
      <c r="AG1434" s="15"/>
      <c r="AH1434" s="15"/>
      <c r="AI1434" s="15"/>
      <c r="AJ1434" s="15"/>
      <c r="AK1434" s="15"/>
      <c r="AL1434" s="15"/>
      <c r="AM1434" s="15"/>
      <c r="AN1434" s="15"/>
      <c r="AO1434" s="15"/>
      <c r="AP1434" s="15"/>
      <c r="AQ1434" s="15"/>
      <c r="AR1434" s="15"/>
      <c r="AS1434" s="15"/>
      <c r="AT1434" s="15"/>
      <c r="AU1434" s="15"/>
      <c r="AV1434" s="15"/>
      <c r="AW1434" s="15"/>
      <c r="AX1434" s="15"/>
      <c r="AY1434" s="6"/>
      <c r="AZ1434" s="6"/>
      <c r="BA1434" s="6"/>
      <c r="BB1434" s="6"/>
      <c r="BC1434" s="6"/>
      <c r="BD1434" s="6"/>
      <c r="BE1434" s="6"/>
      <c r="BF1434" s="6"/>
      <c r="BG1434" s="6"/>
      <c r="BH1434" s="6"/>
      <c r="BI1434" s="6"/>
      <c r="BJ1434" s="6"/>
      <c r="BK1434" s="6"/>
      <c r="BL1434" s="6"/>
      <c r="BM1434" s="6"/>
      <c r="BN1434" s="6"/>
      <c r="BO1434" s="6"/>
      <c r="BP1434" s="6"/>
      <c r="BQ1434" s="6"/>
      <c r="BR1434" s="6"/>
      <c r="BS1434" s="6"/>
      <c r="BT1434" s="6"/>
      <c r="BU1434" s="6"/>
      <c r="BV1434" s="6"/>
      <c r="BW1434" s="6"/>
      <c r="BX1434" s="6"/>
      <c r="BY1434" s="6"/>
      <c r="BZ1434" s="6"/>
      <c r="CA1434" s="6"/>
      <c r="CB1434" s="6"/>
    </row>
    <row r="1435" spans="21:80" ht="34.15" customHeight="1">
      <c r="U1435" s="15"/>
      <c r="V1435" s="15"/>
      <c r="W1435" s="15"/>
      <c r="X1435" s="15"/>
      <c r="Y1435" s="15"/>
      <c r="Z1435" s="15"/>
      <c r="AA1435" s="15"/>
      <c r="AB1435" s="15"/>
      <c r="AC1435" s="15"/>
      <c r="AD1435" s="15"/>
      <c r="AE1435" s="15"/>
      <c r="AF1435" s="15"/>
      <c r="AG1435" s="15"/>
      <c r="AH1435" s="15"/>
      <c r="AI1435" s="15"/>
      <c r="AJ1435" s="15"/>
      <c r="AK1435" s="15"/>
      <c r="AL1435" s="15"/>
      <c r="AM1435" s="15"/>
      <c r="AN1435" s="15"/>
      <c r="AO1435" s="15"/>
      <c r="AP1435" s="15"/>
      <c r="AQ1435" s="15"/>
      <c r="AR1435" s="15"/>
      <c r="AS1435" s="15"/>
      <c r="AT1435" s="15"/>
      <c r="AU1435" s="15"/>
      <c r="AV1435" s="15"/>
      <c r="AW1435" s="15"/>
      <c r="AX1435" s="15"/>
      <c r="AY1435" s="6"/>
      <c r="AZ1435" s="6"/>
      <c r="BA1435" s="6"/>
      <c r="BB1435" s="6"/>
      <c r="BC1435" s="6"/>
      <c r="BD1435" s="6"/>
      <c r="BE1435" s="6"/>
      <c r="BF1435" s="6"/>
      <c r="BG1435" s="6"/>
      <c r="BH1435" s="6"/>
      <c r="BI1435" s="6"/>
      <c r="BJ1435" s="6"/>
      <c r="BK1435" s="6"/>
      <c r="BL1435" s="6"/>
      <c r="BM1435" s="6"/>
      <c r="BN1435" s="6"/>
      <c r="BO1435" s="6"/>
      <c r="BP1435" s="6"/>
      <c r="BQ1435" s="6"/>
      <c r="BR1435" s="6"/>
      <c r="BS1435" s="6"/>
      <c r="BT1435" s="6"/>
      <c r="BU1435" s="6"/>
      <c r="BV1435" s="6"/>
      <c r="BW1435" s="6"/>
      <c r="BX1435" s="6"/>
      <c r="BY1435" s="6"/>
      <c r="BZ1435" s="6"/>
      <c r="CA1435" s="6"/>
      <c r="CB1435" s="6"/>
    </row>
    <row r="1436" spans="21:80" ht="34.15" customHeight="1">
      <c r="U1436" s="15"/>
      <c r="V1436" s="15"/>
      <c r="W1436" s="15"/>
      <c r="X1436" s="15"/>
      <c r="Y1436" s="15"/>
      <c r="Z1436" s="15"/>
      <c r="AA1436" s="15"/>
      <c r="AB1436" s="15"/>
      <c r="AC1436" s="15"/>
      <c r="AD1436" s="15"/>
      <c r="AE1436" s="15"/>
      <c r="AF1436" s="15"/>
      <c r="AG1436" s="15"/>
      <c r="AH1436" s="15"/>
      <c r="AI1436" s="15"/>
      <c r="AJ1436" s="15"/>
      <c r="AK1436" s="15"/>
      <c r="AL1436" s="15"/>
      <c r="AM1436" s="15"/>
      <c r="AN1436" s="15"/>
      <c r="AO1436" s="15"/>
      <c r="AP1436" s="15"/>
      <c r="AQ1436" s="15"/>
      <c r="AR1436" s="15"/>
      <c r="AS1436" s="15"/>
      <c r="AT1436" s="15"/>
      <c r="AU1436" s="15"/>
      <c r="AV1436" s="15"/>
      <c r="AW1436" s="15"/>
      <c r="AX1436" s="15"/>
      <c r="AY1436" s="6"/>
      <c r="AZ1436" s="6"/>
      <c r="BA1436" s="6"/>
      <c r="BB1436" s="6"/>
      <c r="BC1436" s="6"/>
      <c r="BD1436" s="6"/>
      <c r="BE1436" s="6"/>
      <c r="BF1436" s="6"/>
      <c r="BG1436" s="6"/>
      <c r="BH1436" s="6"/>
      <c r="BI1436" s="6"/>
      <c r="BJ1436" s="6"/>
      <c r="BK1436" s="6"/>
      <c r="BL1436" s="6"/>
      <c r="BM1436" s="6"/>
      <c r="BN1436" s="6"/>
      <c r="BO1436" s="6"/>
      <c r="BP1436" s="6"/>
      <c r="BQ1436" s="6"/>
      <c r="BR1436" s="6"/>
      <c r="BS1436" s="6"/>
      <c r="BT1436" s="6"/>
      <c r="BU1436" s="6"/>
      <c r="BV1436" s="6"/>
      <c r="BW1436" s="6"/>
      <c r="BX1436" s="6"/>
      <c r="BY1436" s="6"/>
      <c r="BZ1436" s="6"/>
      <c r="CA1436" s="6"/>
      <c r="CB1436" s="6"/>
    </row>
    <row r="1437" spans="21:80" ht="34.15" customHeight="1">
      <c r="U1437" s="15"/>
      <c r="V1437" s="15"/>
      <c r="W1437" s="15"/>
      <c r="X1437" s="15"/>
      <c r="Y1437" s="15"/>
      <c r="Z1437" s="15"/>
      <c r="AA1437" s="15"/>
      <c r="AB1437" s="15"/>
      <c r="AC1437" s="15"/>
      <c r="AD1437" s="15"/>
      <c r="AE1437" s="15"/>
      <c r="AF1437" s="15"/>
      <c r="AG1437" s="15"/>
      <c r="AH1437" s="15"/>
      <c r="AI1437" s="15"/>
      <c r="AJ1437" s="15"/>
      <c r="AK1437" s="15"/>
      <c r="AL1437" s="15"/>
      <c r="AM1437" s="15"/>
      <c r="AN1437" s="15"/>
      <c r="AO1437" s="15"/>
      <c r="AP1437" s="15"/>
      <c r="AQ1437" s="15"/>
      <c r="AR1437" s="15"/>
      <c r="AS1437" s="15"/>
      <c r="AT1437" s="15"/>
      <c r="AU1437" s="15"/>
      <c r="AV1437" s="15"/>
      <c r="AW1437" s="15"/>
      <c r="AX1437" s="15"/>
      <c r="AY1437" s="6"/>
      <c r="AZ1437" s="6"/>
      <c r="BA1437" s="6"/>
      <c r="BB1437" s="6"/>
      <c r="BC1437" s="6"/>
      <c r="BD1437" s="6"/>
      <c r="BE1437" s="6"/>
      <c r="BF1437" s="6"/>
      <c r="BG1437" s="6"/>
      <c r="BH1437" s="6"/>
      <c r="BI1437" s="6"/>
      <c r="BJ1437" s="6"/>
      <c r="BK1437" s="6"/>
      <c r="BL1437" s="6"/>
      <c r="BM1437" s="6"/>
      <c r="BN1437" s="6"/>
      <c r="BO1437" s="6"/>
      <c r="BP1437" s="6"/>
      <c r="BQ1437" s="6"/>
      <c r="BR1437" s="6"/>
      <c r="BS1437" s="6"/>
      <c r="BT1437" s="6"/>
      <c r="BU1437" s="6"/>
      <c r="BV1437" s="6"/>
      <c r="BW1437" s="6"/>
      <c r="BX1437" s="6"/>
      <c r="BY1437" s="6"/>
      <c r="BZ1437" s="6"/>
      <c r="CA1437" s="6"/>
      <c r="CB1437" s="6"/>
    </row>
    <row r="1438" spans="21:80" ht="34.15" customHeight="1">
      <c r="U1438" s="15"/>
      <c r="V1438" s="15"/>
      <c r="W1438" s="15"/>
      <c r="X1438" s="15"/>
      <c r="Y1438" s="15"/>
      <c r="Z1438" s="15"/>
      <c r="AA1438" s="15"/>
      <c r="AB1438" s="15"/>
      <c r="AC1438" s="15"/>
      <c r="AD1438" s="15"/>
      <c r="AE1438" s="15"/>
      <c r="AF1438" s="15"/>
      <c r="AG1438" s="15"/>
      <c r="AH1438" s="15"/>
      <c r="AI1438" s="15"/>
      <c r="AJ1438" s="15"/>
      <c r="AK1438" s="15"/>
      <c r="AL1438" s="15"/>
      <c r="AM1438" s="15"/>
      <c r="AN1438" s="15"/>
      <c r="AO1438" s="15"/>
      <c r="AP1438" s="15"/>
      <c r="AQ1438" s="15"/>
      <c r="AR1438" s="15"/>
      <c r="AS1438" s="15"/>
      <c r="AT1438" s="15"/>
      <c r="AU1438" s="15"/>
      <c r="AV1438" s="15"/>
      <c r="AW1438" s="15"/>
      <c r="AX1438" s="15"/>
      <c r="AY1438" s="6"/>
      <c r="AZ1438" s="6"/>
      <c r="BA1438" s="6"/>
      <c r="BB1438" s="6"/>
      <c r="BC1438" s="6"/>
      <c r="BD1438" s="6"/>
      <c r="BE1438" s="6"/>
      <c r="BF1438" s="6"/>
      <c r="BG1438" s="6"/>
      <c r="BH1438" s="6"/>
      <c r="BI1438" s="6"/>
      <c r="BJ1438" s="6"/>
      <c r="BK1438" s="6"/>
      <c r="BL1438" s="6"/>
      <c r="BM1438" s="6"/>
      <c r="BN1438" s="6"/>
      <c r="BO1438" s="6"/>
      <c r="BP1438" s="6"/>
      <c r="BQ1438" s="6"/>
      <c r="BR1438" s="6"/>
      <c r="BS1438" s="6"/>
      <c r="BT1438" s="6"/>
      <c r="BU1438" s="6"/>
      <c r="BV1438" s="6"/>
      <c r="BW1438" s="6"/>
      <c r="BX1438" s="6"/>
      <c r="BY1438" s="6"/>
      <c r="BZ1438" s="6"/>
      <c r="CA1438" s="6"/>
      <c r="CB1438" s="6"/>
    </row>
    <row r="1439" spans="21:80" ht="34.15" customHeight="1">
      <c r="U1439" s="15"/>
      <c r="V1439" s="15"/>
      <c r="W1439" s="15"/>
      <c r="X1439" s="15"/>
      <c r="Y1439" s="15"/>
      <c r="Z1439" s="15"/>
      <c r="AA1439" s="15"/>
      <c r="AB1439" s="15"/>
      <c r="AC1439" s="15"/>
      <c r="AD1439" s="15"/>
      <c r="AE1439" s="15"/>
      <c r="AF1439" s="15"/>
      <c r="AG1439" s="15"/>
      <c r="AH1439" s="15"/>
      <c r="AI1439" s="15"/>
      <c r="AJ1439" s="15"/>
      <c r="AK1439" s="15"/>
      <c r="AL1439" s="15"/>
      <c r="AM1439" s="15"/>
      <c r="AN1439" s="15"/>
      <c r="AO1439" s="15"/>
      <c r="AP1439" s="15"/>
      <c r="AQ1439" s="15"/>
      <c r="AR1439" s="15"/>
      <c r="AS1439" s="15"/>
      <c r="AT1439" s="15"/>
      <c r="AU1439" s="15"/>
      <c r="AV1439" s="15"/>
      <c r="AW1439" s="15"/>
      <c r="AX1439" s="15"/>
      <c r="AY1439" s="6"/>
      <c r="AZ1439" s="6"/>
      <c r="BA1439" s="6"/>
      <c r="BB1439" s="6"/>
      <c r="BC1439" s="6"/>
      <c r="BD1439" s="6"/>
      <c r="BE1439" s="6"/>
      <c r="BF1439" s="6"/>
      <c r="BG1439" s="6"/>
      <c r="BH1439" s="6"/>
      <c r="BI1439" s="6"/>
      <c r="BJ1439" s="6"/>
      <c r="BK1439" s="6"/>
      <c r="BL1439" s="6"/>
      <c r="BM1439" s="6"/>
      <c r="BN1439" s="6"/>
      <c r="BO1439" s="6"/>
      <c r="BP1439" s="6"/>
      <c r="BQ1439" s="6"/>
      <c r="BR1439" s="6"/>
      <c r="BS1439" s="6"/>
      <c r="BT1439" s="6"/>
      <c r="BU1439" s="6"/>
      <c r="BV1439" s="6"/>
      <c r="BW1439" s="6"/>
      <c r="BX1439" s="6"/>
      <c r="BY1439" s="6"/>
      <c r="BZ1439" s="6"/>
      <c r="CA1439" s="6"/>
      <c r="CB1439" s="6"/>
    </row>
    <row r="1440" spans="21:80" ht="34.15" customHeight="1">
      <c r="U1440" s="15"/>
      <c r="V1440" s="15"/>
      <c r="W1440" s="15"/>
      <c r="X1440" s="15"/>
      <c r="Y1440" s="15"/>
      <c r="Z1440" s="15"/>
      <c r="AA1440" s="15"/>
      <c r="AB1440" s="15"/>
      <c r="AC1440" s="15"/>
      <c r="AD1440" s="15"/>
      <c r="AE1440" s="15"/>
      <c r="AF1440" s="15"/>
      <c r="AG1440" s="15"/>
      <c r="AH1440" s="15"/>
      <c r="AI1440" s="15"/>
      <c r="AJ1440" s="15"/>
      <c r="AK1440" s="15"/>
      <c r="AL1440" s="15"/>
      <c r="AM1440" s="15"/>
      <c r="AN1440" s="15"/>
      <c r="AO1440" s="15"/>
      <c r="AP1440" s="15"/>
      <c r="AQ1440" s="15"/>
      <c r="AR1440" s="15"/>
      <c r="AS1440" s="15"/>
      <c r="AT1440" s="15"/>
      <c r="AU1440" s="15"/>
      <c r="AV1440" s="15"/>
      <c r="AW1440" s="15"/>
      <c r="AX1440" s="15"/>
      <c r="AY1440" s="6"/>
      <c r="AZ1440" s="6"/>
      <c r="BA1440" s="6"/>
      <c r="BB1440" s="6"/>
      <c r="BC1440" s="6"/>
      <c r="BD1440" s="6"/>
      <c r="BE1440" s="6"/>
      <c r="BF1440" s="6"/>
      <c r="BG1440" s="6"/>
      <c r="BH1440" s="6"/>
      <c r="BI1440" s="6"/>
      <c r="BJ1440" s="6"/>
      <c r="BK1440" s="6"/>
      <c r="BL1440" s="6"/>
      <c r="BM1440" s="6"/>
      <c r="BN1440" s="6"/>
      <c r="BO1440" s="6"/>
      <c r="BP1440" s="6"/>
      <c r="BQ1440" s="6"/>
      <c r="BR1440" s="6"/>
      <c r="BS1440" s="6"/>
      <c r="BT1440" s="6"/>
      <c r="BU1440" s="6"/>
      <c r="BV1440" s="6"/>
      <c r="BW1440" s="6"/>
      <c r="BX1440" s="6"/>
      <c r="BY1440" s="6"/>
      <c r="BZ1440" s="6"/>
      <c r="CA1440" s="6"/>
      <c r="CB1440" s="6"/>
    </row>
    <row r="1441" spans="21:80" ht="34.15" customHeight="1">
      <c r="U1441" s="15"/>
      <c r="V1441" s="15"/>
      <c r="W1441" s="15"/>
      <c r="X1441" s="15"/>
      <c r="Y1441" s="15"/>
      <c r="Z1441" s="15"/>
      <c r="AA1441" s="15"/>
      <c r="AB1441" s="15"/>
      <c r="AC1441" s="15"/>
      <c r="AD1441" s="15"/>
      <c r="AE1441" s="15"/>
      <c r="AF1441" s="15"/>
      <c r="AG1441" s="15"/>
      <c r="AH1441" s="15"/>
      <c r="AI1441" s="15"/>
      <c r="AJ1441" s="15"/>
      <c r="AK1441" s="15"/>
      <c r="AL1441" s="15"/>
      <c r="AM1441" s="15"/>
      <c r="AN1441" s="15"/>
      <c r="AO1441" s="15"/>
      <c r="AP1441" s="15"/>
      <c r="AQ1441" s="15"/>
      <c r="AR1441" s="15"/>
      <c r="AS1441" s="15"/>
      <c r="AT1441" s="15"/>
      <c r="AU1441" s="15"/>
      <c r="AV1441" s="15"/>
      <c r="AW1441" s="15"/>
      <c r="AX1441" s="15"/>
      <c r="AY1441" s="6"/>
      <c r="AZ1441" s="6"/>
      <c r="BA1441" s="6"/>
      <c r="BB1441" s="6"/>
      <c r="BC1441" s="6"/>
      <c r="BD1441" s="6"/>
      <c r="BE1441" s="6"/>
      <c r="BF1441" s="6"/>
      <c r="BG1441" s="6"/>
      <c r="BH1441" s="6"/>
      <c r="BI1441" s="6"/>
      <c r="BJ1441" s="6"/>
      <c r="BK1441" s="6"/>
      <c r="BL1441" s="6"/>
      <c r="BM1441" s="6"/>
      <c r="BN1441" s="6"/>
      <c r="BO1441" s="6"/>
      <c r="BP1441" s="6"/>
      <c r="BQ1441" s="6"/>
      <c r="BR1441" s="6"/>
      <c r="BS1441" s="6"/>
      <c r="BT1441" s="6"/>
      <c r="BU1441" s="6"/>
      <c r="BV1441" s="6"/>
      <c r="BW1441" s="6"/>
      <c r="BX1441" s="6"/>
      <c r="BY1441" s="6"/>
      <c r="BZ1441" s="6"/>
      <c r="CA1441" s="6"/>
      <c r="CB1441" s="6"/>
    </row>
    <row r="1442" spans="21:80" ht="34.15" customHeight="1">
      <c r="U1442" s="15"/>
      <c r="V1442" s="15"/>
      <c r="W1442" s="15"/>
      <c r="X1442" s="15"/>
      <c r="Y1442" s="15"/>
      <c r="Z1442" s="15"/>
      <c r="AA1442" s="15"/>
      <c r="AB1442" s="15"/>
      <c r="AC1442" s="15"/>
      <c r="AD1442" s="15"/>
      <c r="AE1442" s="15"/>
      <c r="AF1442" s="15"/>
      <c r="AG1442" s="15"/>
      <c r="AH1442" s="15"/>
      <c r="AI1442" s="15"/>
      <c r="AJ1442" s="15"/>
      <c r="AK1442" s="15"/>
      <c r="AL1442" s="15"/>
      <c r="AM1442" s="15"/>
      <c r="AN1442" s="15"/>
      <c r="AO1442" s="15"/>
      <c r="AP1442" s="15"/>
      <c r="AQ1442" s="15"/>
      <c r="AR1442" s="15"/>
      <c r="AS1442" s="15"/>
      <c r="AT1442" s="15"/>
      <c r="AU1442" s="15"/>
      <c r="AV1442" s="15"/>
      <c r="AW1442" s="15"/>
      <c r="AX1442" s="15"/>
      <c r="AY1442" s="6"/>
      <c r="AZ1442" s="6"/>
      <c r="BA1442" s="6"/>
      <c r="BB1442" s="6"/>
      <c r="BC1442" s="6"/>
      <c r="BD1442" s="6"/>
      <c r="BE1442" s="6"/>
      <c r="BF1442" s="6"/>
      <c r="BG1442" s="6"/>
      <c r="BH1442" s="6"/>
      <c r="BI1442" s="6"/>
      <c r="BJ1442" s="6"/>
      <c r="BK1442" s="6"/>
      <c r="BL1442" s="6"/>
      <c r="BM1442" s="6"/>
      <c r="BN1442" s="6"/>
      <c r="BO1442" s="6"/>
      <c r="BP1442" s="6"/>
      <c r="BQ1442" s="6"/>
      <c r="BR1442" s="6"/>
      <c r="BS1442" s="6"/>
      <c r="BT1442" s="6"/>
      <c r="BU1442" s="6"/>
      <c r="BV1442" s="6"/>
      <c r="BW1442" s="6"/>
      <c r="BX1442" s="6"/>
      <c r="BY1442" s="6"/>
      <c r="BZ1442" s="6"/>
      <c r="CA1442" s="6"/>
      <c r="CB1442" s="6"/>
    </row>
    <row r="1443" spans="21:80" ht="34.15" customHeight="1">
      <c r="U1443" s="15"/>
      <c r="V1443" s="15"/>
      <c r="W1443" s="15"/>
      <c r="X1443" s="15"/>
      <c r="Y1443" s="15"/>
      <c r="Z1443" s="15"/>
      <c r="AA1443" s="15"/>
      <c r="AB1443" s="15"/>
      <c r="AC1443" s="15"/>
      <c r="AD1443" s="15"/>
      <c r="AE1443" s="15"/>
      <c r="AF1443" s="15"/>
      <c r="AG1443" s="15"/>
      <c r="AH1443" s="15"/>
      <c r="AI1443" s="15"/>
      <c r="AJ1443" s="15"/>
      <c r="AK1443" s="15"/>
      <c r="AL1443" s="15"/>
      <c r="AM1443" s="15"/>
      <c r="AN1443" s="15"/>
      <c r="AO1443" s="15"/>
      <c r="AP1443" s="15"/>
      <c r="AQ1443" s="15"/>
      <c r="AR1443" s="15"/>
      <c r="AS1443" s="15"/>
      <c r="AT1443" s="15"/>
      <c r="AU1443" s="15"/>
      <c r="AV1443" s="15"/>
      <c r="AW1443" s="15"/>
      <c r="AX1443" s="15"/>
      <c r="AY1443" s="6"/>
      <c r="AZ1443" s="6"/>
      <c r="BA1443" s="6"/>
      <c r="BB1443" s="6"/>
      <c r="BC1443" s="6"/>
      <c r="BD1443" s="6"/>
      <c r="BE1443" s="6"/>
      <c r="BF1443" s="6"/>
      <c r="BG1443" s="6"/>
      <c r="BH1443" s="6"/>
      <c r="BI1443" s="6"/>
      <c r="BJ1443" s="6"/>
      <c r="BK1443" s="6"/>
      <c r="BL1443" s="6"/>
      <c r="BM1443" s="6"/>
      <c r="BN1443" s="6"/>
      <c r="BO1443" s="6"/>
      <c r="BP1443" s="6"/>
      <c r="BQ1443" s="6"/>
      <c r="BR1443" s="6"/>
      <c r="BS1443" s="6"/>
      <c r="BT1443" s="6"/>
      <c r="BU1443" s="6"/>
      <c r="BV1443" s="6"/>
      <c r="BW1443" s="6"/>
      <c r="BX1443" s="6"/>
      <c r="BY1443" s="6"/>
      <c r="BZ1443" s="6"/>
      <c r="CA1443" s="6"/>
      <c r="CB1443" s="6"/>
    </row>
    <row r="1444" spans="21:80" ht="34.15" customHeight="1">
      <c r="U1444" s="15"/>
      <c r="V1444" s="15"/>
      <c r="W1444" s="15"/>
      <c r="X1444" s="15"/>
      <c r="Y1444" s="15"/>
      <c r="Z1444" s="15"/>
      <c r="AA1444" s="15"/>
      <c r="AB1444" s="15"/>
      <c r="AC1444" s="15"/>
      <c r="AD1444" s="15"/>
      <c r="AE1444" s="15"/>
      <c r="AF1444" s="15"/>
      <c r="AG1444" s="15"/>
      <c r="AH1444" s="15"/>
      <c r="AI1444" s="15"/>
      <c r="AJ1444" s="15"/>
      <c r="AK1444" s="15"/>
      <c r="AL1444" s="15"/>
      <c r="AM1444" s="15"/>
      <c r="AN1444" s="15"/>
      <c r="AO1444" s="15"/>
      <c r="AP1444" s="15"/>
      <c r="AQ1444" s="15"/>
      <c r="AR1444" s="15"/>
      <c r="AS1444" s="15"/>
      <c r="AT1444" s="15"/>
      <c r="AU1444" s="15"/>
      <c r="AV1444" s="15"/>
      <c r="AW1444" s="15"/>
      <c r="AX1444" s="15"/>
      <c r="AY1444" s="6"/>
      <c r="AZ1444" s="6"/>
      <c r="BA1444" s="6"/>
      <c r="BB1444" s="6"/>
      <c r="BC1444" s="6"/>
      <c r="BD1444" s="6"/>
      <c r="BE1444" s="6"/>
      <c r="BF1444" s="6"/>
      <c r="BG1444" s="6"/>
      <c r="BH1444" s="6"/>
      <c r="BI1444" s="6"/>
      <c r="BJ1444" s="6"/>
      <c r="BK1444" s="6"/>
      <c r="BL1444" s="6"/>
      <c r="BM1444" s="6"/>
      <c r="BN1444" s="6"/>
      <c r="BO1444" s="6"/>
      <c r="BP1444" s="6"/>
      <c r="BQ1444" s="6"/>
      <c r="BR1444" s="6"/>
      <c r="BS1444" s="6"/>
      <c r="BT1444" s="6"/>
      <c r="BU1444" s="6"/>
      <c r="BV1444" s="6"/>
      <c r="BW1444" s="6"/>
      <c r="BX1444" s="6"/>
      <c r="BY1444" s="6"/>
      <c r="BZ1444" s="6"/>
      <c r="CA1444" s="6"/>
      <c r="CB1444" s="6"/>
    </row>
    <row r="1445" spans="21:80" ht="34.15" customHeight="1">
      <c r="U1445" s="15"/>
      <c r="V1445" s="15"/>
      <c r="W1445" s="15"/>
      <c r="X1445" s="15"/>
      <c r="Y1445" s="15"/>
      <c r="Z1445" s="15"/>
      <c r="AA1445" s="15"/>
      <c r="AB1445" s="15"/>
      <c r="AC1445" s="15"/>
      <c r="AD1445" s="15"/>
      <c r="AE1445" s="15"/>
      <c r="AF1445" s="15"/>
      <c r="AG1445" s="15"/>
      <c r="AH1445" s="15"/>
      <c r="AI1445" s="15"/>
      <c r="AJ1445" s="15"/>
      <c r="AK1445" s="15"/>
      <c r="AL1445" s="15"/>
      <c r="AM1445" s="15"/>
      <c r="AN1445" s="15"/>
      <c r="AO1445" s="15"/>
      <c r="AP1445" s="15"/>
      <c r="AQ1445" s="15"/>
      <c r="AR1445" s="15"/>
      <c r="AS1445" s="15"/>
      <c r="AT1445" s="15"/>
      <c r="AU1445" s="15"/>
      <c r="AV1445" s="15"/>
      <c r="AW1445" s="15"/>
      <c r="AX1445" s="15"/>
      <c r="AY1445" s="6"/>
      <c r="AZ1445" s="6"/>
      <c r="BA1445" s="6"/>
      <c r="BB1445" s="6"/>
      <c r="BC1445" s="6"/>
      <c r="BD1445" s="6"/>
      <c r="BE1445" s="6"/>
      <c r="BF1445" s="6"/>
      <c r="BG1445" s="6"/>
      <c r="BH1445" s="6"/>
      <c r="BI1445" s="6"/>
      <c r="BJ1445" s="6"/>
      <c r="BK1445" s="6"/>
      <c r="BL1445" s="6"/>
      <c r="BM1445" s="6"/>
      <c r="BN1445" s="6"/>
      <c r="BO1445" s="6"/>
      <c r="BP1445" s="6"/>
      <c r="BQ1445" s="6"/>
      <c r="BR1445" s="6"/>
      <c r="BS1445" s="6"/>
      <c r="BT1445" s="6"/>
      <c r="BU1445" s="6"/>
      <c r="BV1445" s="6"/>
      <c r="BW1445" s="6"/>
      <c r="BX1445" s="6"/>
      <c r="BY1445" s="6"/>
      <c r="BZ1445" s="6"/>
      <c r="CA1445" s="6"/>
      <c r="CB1445" s="6"/>
    </row>
    <row r="1446" spans="21:80" ht="34.15" customHeight="1">
      <c r="U1446" s="15"/>
      <c r="V1446" s="15"/>
      <c r="W1446" s="15"/>
      <c r="X1446" s="15"/>
      <c r="Y1446" s="15"/>
      <c r="Z1446" s="15"/>
      <c r="AA1446" s="15"/>
      <c r="AB1446" s="15"/>
      <c r="AC1446" s="15"/>
      <c r="AD1446" s="15"/>
      <c r="AE1446" s="15"/>
      <c r="AF1446" s="15"/>
      <c r="AG1446" s="15"/>
      <c r="AH1446" s="15"/>
      <c r="AI1446" s="15"/>
      <c r="AJ1446" s="15"/>
      <c r="AK1446" s="15"/>
      <c r="AL1446" s="15"/>
      <c r="AM1446" s="15"/>
      <c r="AN1446" s="15"/>
      <c r="AO1446" s="15"/>
      <c r="AP1446" s="15"/>
      <c r="AQ1446" s="15"/>
      <c r="AR1446" s="15"/>
      <c r="AS1446" s="15"/>
      <c r="AT1446" s="15"/>
      <c r="AU1446" s="15"/>
      <c r="AV1446" s="15"/>
      <c r="AW1446" s="15"/>
      <c r="AX1446" s="15"/>
      <c r="AY1446" s="6"/>
      <c r="AZ1446" s="6"/>
      <c r="BA1446" s="6"/>
      <c r="BB1446" s="6"/>
      <c r="BC1446" s="6"/>
      <c r="BD1446" s="6"/>
      <c r="BE1446" s="6"/>
      <c r="BF1446" s="6"/>
      <c r="BG1446" s="6"/>
      <c r="BH1446" s="6"/>
      <c r="BI1446" s="6"/>
      <c r="BJ1446" s="6"/>
      <c r="BK1446" s="6"/>
      <c r="BL1446" s="6"/>
      <c r="BM1446" s="6"/>
      <c r="BN1446" s="6"/>
      <c r="BO1446" s="6"/>
      <c r="BP1446" s="6"/>
      <c r="BQ1446" s="6"/>
      <c r="BR1446" s="6"/>
      <c r="BS1446" s="6"/>
      <c r="BT1446" s="6"/>
      <c r="BU1446" s="6"/>
      <c r="BV1446" s="6"/>
      <c r="BW1446" s="6"/>
      <c r="BX1446" s="6"/>
      <c r="BY1446" s="6"/>
      <c r="BZ1446" s="6"/>
      <c r="CA1446" s="6"/>
      <c r="CB1446" s="6"/>
    </row>
    <row r="1447" spans="21:80" ht="34.15" customHeight="1">
      <c r="U1447" s="15"/>
      <c r="V1447" s="15"/>
      <c r="W1447" s="15"/>
      <c r="X1447" s="15"/>
      <c r="Y1447" s="15"/>
      <c r="Z1447" s="15"/>
      <c r="AA1447" s="15"/>
      <c r="AB1447" s="15"/>
      <c r="AC1447" s="15"/>
      <c r="AD1447" s="15"/>
      <c r="AE1447" s="15"/>
      <c r="AF1447" s="15"/>
      <c r="AG1447" s="15"/>
      <c r="AH1447" s="15"/>
      <c r="AI1447" s="15"/>
      <c r="AJ1447" s="15"/>
      <c r="AK1447" s="15"/>
      <c r="AL1447" s="15"/>
      <c r="AM1447" s="15"/>
      <c r="AN1447" s="15"/>
      <c r="AO1447" s="15"/>
      <c r="AP1447" s="15"/>
      <c r="AQ1447" s="15"/>
      <c r="AR1447" s="15"/>
      <c r="AS1447" s="15"/>
      <c r="AT1447" s="15"/>
      <c r="AU1447" s="15"/>
      <c r="AV1447" s="15"/>
      <c r="AW1447" s="15"/>
      <c r="AX1447" s="15"/>
      <c r="AY1447" s="6"/>
      <c r="AZ1447" s="6"/>
      <c r="BA1447" s="6"/>
      <c r="BB1447" s="6"/>
      <c r="BC1447" s="6"/>
      <c r="BD1447" s="6"/>
      <c r="BE1447" s="6"/>
      <c r="BF1447" s="6"/>
      <c r="BG1447" s="6"/>
      <c r="BH1447" s="6"/>
      <c r="BI1447" s="6"/>
      <c r="BJ1447" s="6"/>
      <c r="BK1447" s="6"/>
      <c r="BL1447" s="6"/>
      <c r="BM1447" s="6"/>
      <c r="BN1447" s="6"/>
      <c r="BO1447" s="6"/>
      <c r="BP1447" s="6"/>
      <c r="BQ1447" s="6"/>
      <c r="BR1447" s="6"/>
      <c r="BS1447" s="6"/>
      <c r="BT1447" s="6"/>
      <c r="BU1447" s="6"/>
      <c r="BV1447" s="6"/>
      <c r="BW1447" s="6"/>
      <c r="BX1447" s="6"/>
      <c r="BY1447" s="6"/>
      <c r="BZ1447" s="6"/>
      <c r="CA1447" s="6"/>
      <c r="CB1447" s="6"/>
    </row>
    <row r="1448" spans="21:80" ht="34.15" customHeight="1">
      <c r="U1448" s="15"/>
      <c r="V1448" s="15"/>
      <c r="W1448" s="15"/>
      <c r="X1448" s="15"/>
      <c r="Y1448" s="15"/>
      <c r="Z1448" s="15"/>
      <c r="AA1448" s="15"/>
      <c r="AB1448" s="15"/>
      <c r="AC1448" s="15"/>
      <c r="AD1448" s="15"/>
      <c r="AE1448" s="15"/>
      <c r="AF1448" s="15"/>
      <c r="AG1448" s="15"/>
      <c r="AH1448" s="15"/>
      <c r="AI1448" s="15"/>
      <c r="AJ1448" s="15"/>
      <c r="AK1448" s="15"/>
      <c r="AL1448" s="15"/>
      <c r="AM1448" s="15"/>
      <c r="AN1448" s="15"/>
      <c r="AO1448" s="15"/>
      <c r="AP1448" s="15"/>
      <c r="AQ1448" s="15"/>
      <c r="AR1448" s="15"/>
      <c r="AS1448" s="15"/>
      <c r="AT1448" s="15"/>
      <c r="AU1448" s="15"/>
      <c r="AV1448" s="15"/>
      <c r="AW1448" s="15"/>
      <c r="AX1448" s="15"/>
      <c r="AY1448" s="6"/>
      <c r="AZ1448" s="6"/>
      <c r="BA1448" s="6"/>
      <c r="BB1448" s="6"/>
      <c r="BC1448" s="6"/>
      <c r="BD1448" s="6"/>
      <c r="BE1448" s="6"/>
      <c r="BF1448" s="6"/>
      <c r="BG1448" s="6"/>
      <c r="BH1448" s="6"/>
      <c r="BI1448" s="6"/>
      <c r="BJ1448" s="6"/>
      <c r="BK1448" s="6"/>
      <c r="BL1448" s="6"/>
      <c r="BM1448" s="6"/>
      <c r="BN1448" s="6"/>
      <c r="BO1448" s="6"/>
      <c r="BP1448" s="6"/>
      <c r="BQ1448" s="6"/>
      <c r="BR1448" s="6"/>
      <c r="BS1448" s="6"/>
      <c r="BT1448" s="6"/>
      <c r="BU1448" s="6"/>
      <c r="BV1448" s="6"/>
      <c r="BW1448" s="6"/>
      <c r="BX1448" s="6"/>
      <c r="BY1448" s="6"/>
      <c r="BZ1448" s="6"/>
      <c r="CA1448" s="6"/>
      <c r="CB1448" s="6"/>
    </row>
    <row r="1449" spans="21:80" ht="34.15" customHeight="1">
      <c r="U1449" s="15"/>
      <c r="V1449" s="15"/>
      <c r="W1449" s="15"/>
      <c r="X1449" s="15"/>
      <c r="Y1449" s="15"/>
      <c r="Z1449" s="15"/>
      <c r="AA1449" s="15"/>
      <c r="AB1449" s="15"/>
      <c r="AC1449" s="15"/>
      <c r="AD1449" s="15"/>
      <c r="AE1449" s="15"/>
      <c r="AF1449" s="15"/>
      <c r="AG1449" s="15"/>
      <c r="AH1449" s="15"/>
      <c r="AI1449" s="15"/>
      <c r="AJ1449" s="15"/>
      <c r="AK1449" s="15"/>
      <c r="AL1449" s="15"/>
      <c r="AM1449" s="15"/>
      <c r="AN1449" s="15"/>
      <c r="AO1449" s="15"/>
      <c r="AP1449" s="15"/>
      <c r="AQ1449" s="15"/>
      <c r="AR1449" s="15"/>
      <c r="AS1449" s="15"/>
      <c r="AT1449" s="15"/>
      <c r="AU1449" s="15"/>
      <c r="AV1449" s="15"/>
      <c r="AW1449" s="15"/>
      <c r="AX1449" s="15"/>
      <c r="AY1449" s="6"/>
      <c r="AZ1449" s="6"/>
      <c r="BA1449" s="6"/>
      <c r="BB1449" s="6"/>
      <c r="BC1449" s="6"/>
      <c r="BD1449" s="6"/>
      <c r="BE1449" s="6"/>
      <c r="BF1449" s="6"/>
      <c r="BG1449" s="6"/>
      <c r="BH1449" s="6"/>
      <c r="BI1449" s="6"/>
      <c r="BJ1449" s="6"/>
      <c r="BK1449" s="6"/>
      <c r="BL1449" s="6"/>
      <c r="BM1449" s="6"/>
      <c r="BN1449" s="6"/>
      <c r="BO1449" s="6"/>
      <c r="BP1449" s="6"/>
      <c r="BQ1449" s="6"/>
      <c r="BR1449" s="6"/>
      <c r="BS1449" s="6"/>
      <c r="BT1449" s="6"/>
      <c r="BU1449" s="6"/>
      <c r="BV1449" s="6"/>
      <c r="BW1449" s="6"/>
      <c r="BX1449" s="6"/>
      <c r="BY1449" s="6"/>
      <c r="BZ1449" s="6"/>
      <c r="CA1449" s="6"/>
      <c r="CB1449" s="6"/>
    </row>
    <row r="1450" spans="21:80" ht="34.15" customHeight="1">
      <c r="U1450" s="15"/>
      <c r="V1450" s="15"/>
      <c r="W1450" s="15"/>
      <c r="X1450" s="15"/>
      <c r="Y1450" s="15"/>
      <c r="Z1450" s="15"/>
      <c r="AA1450" s="15"/>
      <c r="AB1450" s="15"/>
      <c r="AC1450" s="15"/>
      <c r="AD1450" s="15"/>
      <c r="AE1450" s="15"/>
      <c r="AF1450" s="15"/>
      <c r="AG1450" s="15"/>
      <c r="AH1450" s="15"/>
      <c r="AI1450" s="15"/>
      <c r="AJ1450" s="15"/>
      <c r="AK1450" s="15"/>
      <c r="AL1450" s="15"/>
      <c r="AM1450" s="15"/>
      <c r="AN1450" s="15"/>
      <c r="AO1450" s="15"/>
      <c r="AP1450" s="15"/>
      <c r="AQ1450" s="15"/>
      <c r="AR1450" s="15"/>
      <c r="AS1450" s="15"/>
      <c r="AT1450" s="15"/>
      <c r="AU1450" s="15"/>
      <c r="AV1450" s="15"/>
      <c r="AW1450" s="15"/>
      <c r="AX1450" s="15"/>
      <c r="AY1450" s="6"/>
      <c r="AZ1450" s="6"/>
      <c r="BA1450" s="6"/>
      <c r="BB1450" s="6"/>
      <c r="BC1450" s="6"/>
      <c r="BD1450" s="6"/>
      <c r="BE1450" s="6"/>
      <c r="BF1450" s="6"/>
      <c r="BG1450" s="6"/>
      <c r="BH1450" s="6"/>
      <c r="BI1450" s="6"/>
      <c r="BJ1450" s="6"/>
      <c r="BK1450" s="6"/>
      <c r="BL1450" s="6"/>
      <c r="BM1450" s="6"/>
      <c r="BN1450" s="6"/>
      <c r="BO1450" s="6"/>
      <c r="BP1450" s="6"/>
      <c r="BQ1450" s="6"/>
      <c r="BR1450" s="6"/>
      <c r="BS1450" s="6"/>
      <c r="BT1450" s="6"/>
      <c r="BU1450" s="6"/>
      <c r="BV1450" s="6"/>
      <c r="BW1450" s="6"/>
      <c r="BX1450" s="6"/>
      <c r="BY1450" s="6"/>
      <c r="BZ1450" s="6"/>
      <c r="CA1450" s="6"/>
      <c r="CB1450" s="6"/>
    </row>
    <row r="1451" spans="21:80" ht="34.15" customHeight="1">
      <c r="U1451" s="15"/>
      <c r="V1451" s="15"/>
      <c r="W1451" s="15"/>
      <c r="X1451" s="15"/>
      <c r="Y1451" s="15"/>
      <c r="Z1451" s="15"/>
      <c r="AA1451" s="15"/>
      <c r="AB1451" s="15"/>
      <c r="AC1451" s="15"/>
      <c r="AD1451" s="15"/>
      <c r="AE1451" s="15"/>
      <c r="AF1451" s="15"/>
      <c r="AG1451" s="15"/>
      <c r="AH1451" s="15"/>
      <c r="AI1451" s="15"/>
      <c r="AJ1451" s="15"/>
      <c r="AK1451" s="15"/>
      <c r="AL1451" s="15"/>
      <c r="AM1451" s="15"/>
      <c r="AN1451" s="15"/>
      <c r="AO1451" s="15"/>
      <c r="AP1451" s="15"/>
      <c r="AQ1451" s="15"/>
      <c r="AR1451" s="15"/>
      <c r="AS1451" s="15"/>
      <c r="AT1451" s="15"/>
      <c r="AU1451" s="15"/>
      <c r="AV1451" s="15"/>
      <c r="AW1451" s="15"/>
      <c r="AX1451" s="15"/>
      <c r="AY1451" s="6"/>
      <c r="AZ1451" s="6"/>
      <c r="BA1451" s="6"/>
      <c r="BB1451" s="6"/>
      <c r="BC1451" s="6"/>
      <c r="BD1451" s="6"/>
      <c r="BE1451" s="6"/>
      <c r="BF1451" s="6"/>
      <c r="BG1451" s="6"/>
      <c r="BH1451" s="6"/>
      <c r="BI1451" s="6"/>
      <c r="BJ1451" s="6"/>
      <c r="BK1451" s="6"/>
      <c r="BL1451" s="6"/>
      <c r="BM1451" s="6"/>
      <c r="BN1451" s="6"/>
      <c r="BO1451" s="6"/>
      <c r="BP1451" s="6"/>
      <c r="BQ1451" s="6"/>
      <c r="BR1451" s="6"/>
      <c r="BS1451" s="6"/>
      <c r="BT1451" s="6"/>
      <c r="BU1451" s="6"/>
      <c r="BV1451" s="6"/>
      <c r="BW1451" s="6"/>
      <c r="BX1451" s="6"/>
      <c r="BY1451" s="6"/>
      <c r="BZ1451" s="6"/>
      <c r="CA1451" s="6"/>
      <c r="CB1451" s="6"/>
    </row>
    <row r="1452" spans="21:80" ht="34.15" customHeight="1">
      <c r="U1452" s="15"/>
      <c r="V1452" s="15"/>
      <c r="W1452" s="15"/>
      <c r="X1452" s="15"/>
      <c r="Y1452" s="15"/>
      <c r="Z1452" s="15"/>
      <c r="AA1452" s="15"/>
      <c r="AB1452" s="15"/>
      <c r="AC1452" s="15"/>
      <c r="AD1452" s="15"/>
      <c r="AE1452" s="15"/>
      <c r="AF1452" s="15"/>
      <c r="AG1452" s="15"/>
      <c r="AH1452" s="15"/>
      <c r="AI1452" s="15"/>
      <c r="AJ1452" s="15"/>
      <c r="AK1452" s="15"/>
      <c r="AL1452" s="15"/>
      <c r="AM1452" s="15"/>
      <c r="AN1452" s="15"/>
      <c r="AO1452" s="15"/>
      <c r="AP1452" s="15"/>
      <c r="AQ1452" s="15"/>
      <c r="AR1452" s="15"/>
      <c r="AS1452" s="15"/>
      <c r="AT1452" s="15"/>
      <c r="AU1452" s="15"/>
      <c r="AV1452" s="15"/>
      <c r="AW1452" s="15"/>
      <c r="AX1452" s="15"/>
      <c r="AY1452" s="6"/>
      <c r="AZ1452" s="6"/>
      <c r="BA1452" s="6"/>
      <c r="BB1452" s="6"/>
      <c r="BC1452" s="6"/>
      <c r="BD1452" s="6"/>
      <c r="BE1452" s="6"/>
      <c r="BF1452" s="6"/>
      <c r="BG1452" s="6"/>
      <c r="BH1452" s="6"/>
      <c r="BI1452" s="6"/>
      <c r="BJ1452" s="6"/>
      <c r="BK1452" s="6"/>
      <c r="BL1452" s="6"/>
      <c r="BM1452" s="6"/>
      <c r="BN1452" s="6"/>
      <c r="BO1452" s="6"/>
      <c r="BP1452" s="6"/>
      <c r="BQ1452" s="6"/>
      <c r="BR1452" s="6"/>
      <c r="BS1452" s="6"/>
      <c r="BT1452" s="6"/>
      <c r="BU1452" s="6"/>
      <c r="BV1452" s="6"/>
      <c r="BW1452" s="6"/>
      <c r="BX1452" s="6"/>
      <c r="BY1452" s="6"/>
      <c r="BZ1452" s="6"/>
      <c r="CA1452" s="6"/>
      <c r="CB1452" s="6"/>
    </row>
    <row r="1453" spans="21:80" ht="34.15" customHeight="1">
      <c r="U1453" s="15"/>
      <c r="V1453" s="15"/>
      <c r="W1453" s="15"/>
      <c r="X1453" s="15"/>
      <c r="Y1453" s="15"/>
      <c r="Z1453" s="15"/>
      <c r="AA1453" s="15"/>
      <c r="AB1453" s="15"/>
      <c r="AC1453" s="15"/>
      <c r="AD1453" s="15"/>
      <c r="AE1453" s="15"/>
      <c r="AF1453" s="15"/>
      <c r="AG1453" s="15"/>
      <c r="AH1453" s="15"/>
      <c r="AI1453" s="15"/>
      <c r="AJ1453" s="15"/>
      <c r="AK1453" s="15"/>
      <c r="AL1453" s="15"/>
      <c r="AM1453" s="15"/>
      <c r="AN1453" s="15"/>
      <c r="AO1453" s="15"/>
      <c r="AP1453" s="15"/>
      <c r="AQ1453" s="15"/>
      <c r="AR1453" s="15"/>
      <c r="AS1453" s="15"/>
      <c r="AT1453" s="15"/>
      <c r="AU1453" s="15"/>
      <c r="AV1453" s="15"/>
      <c r="AW1453" s="15"/>
      <c r="AX1453" s="15"/>
      <c r="AY1453" s="6"/>
      <c r="AZ1453" s="6"/>
      <c r="BA1453" s="6"/>
      <c r="BB1453" s="6"/>
      <c r="BC1453" s="6"/>
      <c r="BD1453" s="6"/>
      <c r="BE1453" s="6"/>
      <c r="BF1453" s="6"/>
      <c r="BG1453" s="6"/>
      <c r="BH1453" s="6"/>
      <c r="BI1453" s="6"/>
      <c r="BJ1453" s="6"/>
      <c r="BK1453" s="6"/>
      <c r="BL1453" s="6"/>
      <c r="BM1453" s="6"/>
      <c r="BN1453" s="6"/>
      <c r="BO1453" s="6"/>
      <c r="BP1453" s="6"/>
      <c r="BQ1453" s="6"/>
      <c r="BR1453" s="6"/>
      <c r="BS1453" s="6"/>
      <c r="BT1453" s="6"/>
      <c r="BU1453" s="6"/>
      <c r="BV1453" s="6"/>
      <c r="BW1453" s="6"/>
      <c r="BX1453" s="6"/>
      <c r="BY1453" s="6"/>
      <c r="BZ1453" s="6"/>
      <c r="CA1453" s="6"/>
      <c r="CB1453" s="6"/>
    </row>
    <row r="1454" spans="21:80" ht="34.15" customHeight="1">
      <c r="U1454" s="15"/>
      <c r="V1454" s="15"/>
      <c r="W1454" s="15"/>
      <c r="X1454" s="15"/>
      <c r="Y1454" s="15"/>
      <c r="Z1454" s="15"/>
      <c r="AA1454" s="15"/>
      <c r="AB1454" s="15"/>
      <c r="AC1454" s="15"/>
      <c r="AD1454" s="15"/>
      <c r="AE1454" s="15"/>
      <c r="AF1454" s="15"/>
      <c r="AG1454" s="15"/>
      <c r="AH1454" s="15"/>
      <c r="AI1454" s="15"/>
      <c r="AJ1454" s="15"/>
      <c r="AK1454" s="15"/>
      <c r="AL1454" s="15"/>
      <c r="AM1454" s="15"/>
      <c r="AN1454" s="15"/>
      <c r="AO1454" s="15"/>
      <c r="AP1454" s="15"/>
      <c r="AQ1454" s="15"/>
      <c r="AR1454" s="15"/>
      <c r="AS1454" s="15"/>
      <c r="AT1454" s="15"/>
      <c r="AU1454" s="15"/>
      <c r="AV1454" s="15"/>
      <c r="AW1454" s="15"/>
      <c r="AX1454" s="15"/>
      <c r="AY1454" s="6"/>
      <c r="AZ1454" s="6"/>
      <c r="BA1454" s="6"/>
      <c r="BB1454" s="6"/>
      <c r="BC1454" s="6"/>
      <c r="BD1454" s="6"/>
      <c r="BE1454" s="6"/>
      <c r="BF1454" s="6"/>
      <c r="BG1454" s="6"/>
      <c r="BH1454" s="6"/>
      <c r="BI1454" s="6"/>
      <c r="BJ1454" s="6"/>
      <c r="BK1454" s="6"/>
      <c r="BL1454" s="6"/>
      <c r="BM1454" s="6"/>
      <c r="BN1454" s="6"/>
      <c r="BO1454" s="6"/>
      <c r="BP1454" s="6"/>
      <c r="BQ1454" s="6"/>
      <c r="BR1454" s="6"/>
      <c r="BS1454" s="6"/>
      <c r="BT1454" s="6"/>
      <c r="BU1454" s="6"/>
      <c r="BV1454" s="6"/>
      <c r="BW1454" s="6"/>
      <c r="BX1454" s="6"/>
      <c r="BY1454" s="6"/>
      <c r="BZ1454" s="6"/>
      <c r="CA1454" s="6"/>
      <c r="CB1454" s="6"/>
    </row>
    <row r="1455" spans="21:80" ht="34.15" customHeight="1">
      <c r="U1455" s="15"/>
      <c r="V1455" s="15"/>
      <c r="W1455" s="15"/>
      <c r="X1455" s="15"/>
      <c r="Y1455" s="15"/>
      <c r="Z1455" s="15"/>
      <c r="AA1455" s="15"/>
      <c r="AB1455" s="15"/>
      <c r="AC1455" s="15"/>
      <c r="AD1455" s="15"/>
      <c r="AE1455" s="15"/>
      <c r="AF1455" s="15"/>
      <c r="AG1455" s="15"/>
      <c r="AH1455" s="15"/>
      <c r="AI1455" s="15"/>
      <c r="AJ1455" s="15"/>
      <c r="AK1455" s="15"/>
      <c r="AL1455" s="15"/>
      <c r="AM1455" s="15"/>
      <c r="AN1455" s="15"/>
      <c r="AO1455" s="15"/>
      <c r="AP1455" s="15"/>
      <c r="AQ1455" s="15"/>
      <c r="AR1455" s="15"/>
      <c r="AS1455" s="15"/>
      <c r="AT1455" s="15"/>
      <c r="AU1455" s="15"/>
      <c r="AV1455" s="15"/>
      <c r="AW1455" s="15"/>
      <c r="AX1455" s="15"/>
      <c r="AY1455" s="6"/>
      <c r="AZ1455" s="6"/>
      <c r="BA1455" s="6"/>
      <c r="BB1455" s="6"/>
      <c r="BC1455" s="6"/>
      <c r="BD1455" s="6"/>
      <c r="BE1455" s="6"/>
      <c r="BF1455" s="6"/>
      <c r="BG1455" s="6"/>
      <c r="BH1455" s="6"/>
      <c r="BI1455" s="6"/>
      <c r="BJ1455" s="6"/>
      <c r="BK1455" s="6"/>
      <c r="BL1455" s="6"/>
      <c r="BM1455" s="6"/>
      <c r="BN1455" s="6"/>
      <c r="BO1455" s="6"/>
      <c r="BP1455" s="6"/>
      <c r="BQ1455" s="6"/>
      <c r="BR1455" s="6"/>
      <c r="BS1455" s="6"/>
      <c r="BT1455" s="6"/>
      <c r="BU1455" s="6"/>
      <c r="BV1455" s="6"/>
      <c r="BW1455" s="6"/>
      <c r="BX1455" s="6"/>
      <c r="BY1455" s="6"/>
      <c r="BZ1455" s="6"/>
      <c r="CA1455" s="6"/>
      <c r="CB1455" s="6"/>
    </row>
    <row r="1456" spans="21:80" ht="34.15" customHeight="1">
      <c r="U1456" s="15"/>
      <c r="V1456" s="15"/>
      <c r="W1456" s="15"/>
      <c r="X1456" s="15"/>
      <c r="Y1456" s="15"/>
      <c r="Z1456" s="15"/>
      <c r="AA1456" s="15"/>
      <c r="AB1456" s="15"/>
      <c r="AC1456" s="15"/>
      <c r="AD1456" s="15"/>
      <c r="AE1456" s="15"/>
      <c r="AF1456" s="15"/>
      <c r="AG1456" s="15"/>
      <c r="AH1456" s="15"/>
      <c r="AI1456" s="15"/>
      <c r="AJ1456" s="15"/>
      <c r="AK1456" s="15"/>
      <c r="AL1456" s="15"/>
      <c r="AM1456" s="15"/>
      <c r="AN1456" s="15"/>
      <c r="AO1456" s="15"/>
      <c r="AP1456" s="15"/>
      <c r="AQ1456" s="15"/>
      <c r="AR1456" s="15"/>
      <c r="AS1456" s="15"/>
      <c r="AT1456" s="15"/>
      <c r="AU1456" s="15"/>
      <c r="AV1456" s="15"/>
      <c r="AW1456" s="15"/>
      <c r="AX1456" s="15"/>
      <c r="AY1456" s="6"/>
      <c r="AZ1456" s="6"/>
      <c r="BA1456" s="6"/>
      <c r="BB1456" s="6"/>
      <c r="BC1456" s="6"/>
      <c r="BD1456" s="6"/>
      <c r="BE1456" s="6"/>
      <c r="BF1456" s="6"/>
      <c r="BG1456" s="6"/>
      <c r="BH1456" s="6"/>
      <c r="BI1456" s="6"/>
      <c r="BJ1456" s="6"/>
      <c r="BK1456" s="6"/>
      <c r="BL1456" s="6"/>
      <c r="BM1456" s="6"/>
      <c r="BN1456" s="6"/>
      <c r="BO1456" s="6"/>
      <c r="BP1456" s="6"/>
      <c r="BQ1456" s="6"/>
      <c r="BR1456" s="6"/>
      <c r="BS1456" s="6"/>
      <c r="BT1456" s="6"/>
      <c r="BU1456" s="6"/>
      <c r="BV1456" s="6"/>
      <c r="BW1456" s="6"/>
      <c r="BX1456" s="6"/>
      <c r="BY1456" s="6"/>
      <c r="BZ1456" s="6"/>
      <c r="CA1456" s="6"/>
      <c r="CB1456" s="6"/>
    </row>
    <row r="1457" spans="21:80" ht="34.15" customHeight="1">
      <c r="U1457" s="15"/>
      <c r="V1457" s="15"/>
      <c r="W1457" s="15"/>
      <c r="X1457" s="15"/>
      <c r="Y1457" s="15"/>
      <c r="Z1457" s="15"/>
      <c r="AA1457" s="15"/>
      <c r="AB1457" s="15"/>
      <c r="AC1457" s="15"/>
      <c r="AD1457" s="15"/>
      <c r="AE1457" s="15"/>
      <c r="AF1457" s="15"/>
      <c r="AG1457" s="15"/>
      <c r="AH1457" s="15"/>
      <c r="AI1457" s="15"/>
      <c r="AJ1457" s="15"/>
      <c r="AK1457" s="15"/>
      <c r="AL1457" s="15"/>
      <c r="AM1457" s="15"/>
      <c r="AN1457" s="15"/>
      <c r="AO1457" s="15"/>
      <c r="AP1457" s="15"/>
      <c r="AQ1457" s="15"/>
      <c r="AR1457" s="15"/>
      <c r="AS1457" s="15"/>
      <c r="AT1457" s="15"/>
      <c r="AU1457" s="15"/>
      <c r="AV1457" s="15"/>
      <c r="AW1457" s="15"/>
      <c r="AX1457" s="15"/>
      <c r="AY1457" s="6"/>
      <c r="AZ1457" s="6"/>
      <c r="BA1457" s="6"/>
      <c r="BB1457" s="6"/>
      <c r="BC1457" s="6"/>
      <c r="BD1457" s="6"/>
      <c r="BE1457" s="6"/>
      <c r="BF1457" s="6"/>
      <c r="BG1457" s="6"/>
      <c r="BH1457" s="6"/>
      <c r="BI1457" s="6"/>
      <c r="BJ1457" s="6"/>
      <c r="BK1457" s="6"/>
      <c r="BL1457" s="6"/>
      <c r="BM1457" s="6"/>
      <c r="BN1457" s="6"/>
      <c r="BO1457" s="6"/>
      <c r="BP1457" s="6"/>
      <c r="BQ1457" s="6"/>
      <c r="BR1457" s="6"/>
      <c r="BS1457" s="6"/>
      <c r="BT1457" s="6"/>
      <c r="BU1457" s="6"/>
      <c r="BV1457" s="6"/>
      <c r="BW1457" s="6"/>
      <c r="BX1457" s="6"/>
      <c r="BY1457" s="6"/>
      <c r="BZ1457" s="6"/>
      <c r="CA1457" s="6"/>
      <c r="CB1457" s="6"/>
    </row>
    <row r="1458" spans="21:80" ht="34.15" customHeight="1">
      <c r="U1458" s="15"/>
      <c r="V1458" s="15"/>
      <c r="W1458" s="15"/>
      <c r="X1458" s="15"/>
      <c r="Y1458" s="15"/>
      <c r="Z1458" s="15"/>
      <c r="AA1458" s="15"/>
      <c r="AB1458" s="15"/>
      <c r="AC1458" s="15"/>
      <c r="AD1458" s="15"/>
      <c r="AE1458" s="15"/>
      <c r="AF1458" s="15"/>
      <c r="AG1458" s="15"/>
      <c r="AH1458" s="15"/>
      <c r="AI1458" s="15"/>
      <c r="AJ1458" s="15"/>
      <c r="AK1458" s="15"/>
      <c r="AL1458" s="15"/>
      <c r="AM1458" s="15"/>
      <c r="AN1458" s="15"/>
      <c r="AO1458" s="15"/>
      <c r="AP1458" s="15"/>
      <c r="AQ1458" s="15"/>
      <c r="AR1458" s="15"/>
      <c r="AS1458" s="15"/>
      <c r="AT1458" s="15"/>
      <c r="AU1458" s="15"/>
      <c r="AV1458" s="15"/>
      <c r="AW1458" s="15"/>
      <c r="AX1458" s="15"/>
      <c r="AY1458" s="6"/>
      <c r="AZ1458" s="6"/>
      <c r="BA1458" s="6"/>
      <c r="BB1458" s="6"/>
      <c r="BC1458" s="6"/>
      <c r="BD1458" s="6"/>
      <c r="BE1458" s="6"/>
      <c r="BF1458" s="6"/>
      <c r="BG1458" s="6"/>
      <c r="BH1458" s="6"/>
      <c r="BI1458" s="6"/>
      <c r="BJ1458" s="6"/>
      <c r="BK1458" s="6"/>
      <c r="BL1458" s="6"/>
      <c r="BM1458" s="6"/>
      <c r="BN1458" s="6"/>
      <c r="BO1458" s="6"/>
      <c r="BP1458" s="6"/>
      <c r="BQ1458" s="6"/>
      <c r="BR1458" s="6"/>
      <c r="BS1458" s="6"/>
      <c r="BT1458" s="6"/>
      <c r="BU1458" s="6"/>
      <c r="BV1458" s="6"/>
      <c r="BW1458" s="6"/>
      <c r="BX1458" s="6"/>
      <c r="BY1458" s="6"/>
      <c r="BZ1458" s="6"/>
      <c r="CA1458" s="6"/>
      <c r="CB1458" s="6"/>
    </row>
    <row r="1459" spans="21:80" ht="34.15" customHeight="1">
      <c r="U1459" s="15"/>
      <c r="V1459" s="15"/>
      <c r="W1459" s="15"/>
      <c r="X1459" s="15"/>
      <c r="Y1459" s="15"/>
      <c r="Z1459" s="15"/>
      <c r="AA1459" s="15"/>
      <c r="AB1459" s="15"/>
      <c r="AC1459" s="15"/>
      <c r="AD1459" s="15"/>
      <c r="AE1459" s="15"/>
      <c r="AF1459" s="15"/>
      <c r="AG1459" s="15"/>
      <c r="AH1459" s="15"/>
      <c r="AI1459" s="15"/>
      <c r="AJ1459" s="15"/>
      <c r="AK1459" s="15"/>
      <c r="AL1459" s="15"/>
      <c r="AM1459" s="15"/>
      <c r="AN1459" s="15"/>
      <c r="AO1459" s="15"/>
      <c r="AP1459" s="15"/>
      <c r="AQ1459" s="15"/>
      <c r="AR1459" s="15"/>
      <c r="AS1459" s="15"/>
      <c r="AT1459" s="15"/>
      <c r="AU1459" s="15"/>
      <c r="AV1459" s="15"/>
      <c r="AW1459" s="15"/>
      <c r="AX1459" s="15"/>
      <c r="AY1459" s="6"/>
      <c r="AZ1459" s="6"/>
      <c r="BA1459" s="6"/>
      <c r="BB1459" s="6"/>
      <c r="BC1459" s="6"/>
      <c r="BD1459" s="6"/>
      <c r="BE1459" s="6"/>
      <c r="BF1459" s="6"/>
      <c r="BG1459" s="6"/>
      <c r="BH1459" s="6"/>
      <c r="BI1459" s="6"/>
      <c r="BJ1459" s="6"/>
      <c r="BK1459" s="6"/>
      <c r="BL1459" s="6"/>
      <c r="BM1459" s="6"/>
      <c r="BN1459" s="6"/>
      <c r="BO1459" s="6"/>
      <c r="BP1459" s="6"/>
      <c r="BQ1459" s="6"/>
      <c r="BR1459" s="6"/>
      <c r="BS1459" s="6"/>
      <c r="BT1459" s="6"/>
      <c r="BU1459" s="6"/>
      <c r="BV1459" s="6"/>
      <c r="BW1459" s="6"/>
      <c r="BX1459" s="6"/>
      <c r="BY1459" s="6"/>
      <c r="BZ1459" s="6"/>
      <c r="CA1459" s="6"/>
      <c r="CB1459" s="6"/>
    </row>
    <row r="1460" spans="21:80" ht="34.15" customHeight="1">
      <c r="U1460" s="15"/>
      <c r="V1460" s="15"/>
      <c r="W1460" s="15"/>
      <c r="X1460" s="15"/>
      <c r="Y1460" s="15"/>
      <c r="Z1460" s="15"/>
      <c r="AA1460" s="15"/>
      <c r="AB1460" s="15"/>
      <c r="AC1460" s="15"/>
      <c r="AD1460" s="15"/>
      <c r="AE1460" s="15"/>
      <c r="AF1460" s="15"/>
      <c r="AG1460" s="15"/>
      <c r="AH1460" s="15"/>
      <c r="AI1460" s="15"/>
      <c r="AJ1460" s="15"/>
      <c r="AK1460" s="15"/>
      <c r="AL1460" s="15"/>
      <c r="AM1460" s="15"/>
      <c r="AN1460" s="15"/>
      <c r="AO1460" s="15"/>
      <c r="AP1460" s="15"/>
      <c r="AQ1460" s="15"/>
      <c r="AR1460" s="15"/>
      <c r="AS1460" s="15"/>
      <c r="AT1460" s="15"/>
      <c r="AU1460" s="15"/>
      <c r="AV1460" s="15"/>
      <c r="AW1460" s="15"/>
      <c r="AX1460" s="15"/>
      <c r="AY1460" s="6"/>
      <c r="AZ1460" s="6"/>
      <c r="BA1460" s="6"/>
      <c r="BB1460" s="6"/>
      <c r="BC1460" s="6"/>
      <c r="BD1460" s="6"/>
      <c r="BE1460" s="6"/>
      <c r="BF1460" s="6"/>
      <c r="BG1460" s="6"/>
      <c r="BH1460" s="6"/>
      <c r="BI1460" s="6"/>
      <c r="BJ1460" s="6"/>
      <c r="BK1460" s="6"/>
      <c r="BL1460" s="6"/>
      <c r="BM1460" s="6"/>
      <c r="BN1460" s="6"/>
      <c r="BO1460" s="6"/>
      <c r="BP1460" s="6"/>
      <c r="BQ1460" s="6"/>
      <c r="BR1460" s="6"/>
      <c r="BS1460" s="6"/>
      <c r="BT1460" s="6"/>
      <c r="BU1460" s="6"/>
      <c r="BV1460" s="6"/>
      <c r="BW1460" s="6"/>
      <c r="BX1460" s="6"/>
      <c r="BY1460" s="6"/>
      <c r="BZ1460" s="6"/>
      <c r="CA1460" s="6"/>
      <c r="CB1460" s="6"/>
    </row>
    <row r="1461" spans="21:80" ht="34.15" customHeight="1">
      <c r="U1461" s="15"/>
      <c r="V1461" s="15"/>
      <c r="W1461" s="15"/>
      <c r="X1461" s="15"/>
      <c r="Y1461" s="15"/>
      <c r="Z1461" s="15"/>
      <c r="AA1461" s="15"/>
      <c r="AB1461" s="15"/>
      <c r="AC1461" s="15"/>
      <c r="AD1461" s="15"/>
      <c r="AE1461" s="15"/>
      <c r="AF1461" s="15"/>
      <c r="AG1461" s="15"/>
      <c r="AH1461" s="15"/>
      <c r="AI1461" s="15"/>
      <c r="AJ1461" s="15"/>
      <c r="AK1461" s="15"/>
      <c r="AL1461" s="15"/>
      <c r="AM1461" s="15"/>
      <c r="AN1461" s="15"/>
      <c r="AO1461" s="15"/>
      <c r="AP1461" s="15"/>
      <c r="AQ1461" s="15"/>
      <c r="AR1461" s="15"/>
      <c r="AS1461" s="15"/>
      <c r="AT1461" s="15"/>
      <c r="AU1461" s="15"/>
      <c r="AV1461" s="15"/>
      <c r="AW1461" s="15"/>
      <c r="AX1461" s="15"/>
      <c r="AY1461" s="6"/>
      <c r="AZ1461" s="6"/>
      <c r="BA1461" s="6"/>
      <c r="BB1461" s="6"/>
      <c r="BC1461" s="6"/>
      <c r="BD1461" s="6"/>
      <c r="BE1461" s="6"/>
      <c r="BF1461" s="6"/>
      <c r="BG1461" s="6"/>
      <c r="BH1461" s="6"/>
      <c r="BI1461" s="6"/>
      <c r="BJ1461" s="6"/>
      <c r="BK1461" s="6"/>
      <c r="BL1461" s="6"/>
      <c r="BM1461" s="6"/>
      <c r="BN1461" s="6"/>
      <c r="BO1461" s="6"/>
      <c r="BP1461" s="6"/>
      <c r="BQ1461" s="6"/>
      <c r="BR1461" s="6"/>
      <c r="BS1461" s="6"/>
      <c r="BT1461" s="6"/>
      <c r="BU1461" s="6"/>
      <c r="BV1461" s="6"/>
      <c r="BW1461" s="6"/>
      <c r="BX1461" s="6"/>
      <c r="BY1461" s="6"/>
      <c r="BZ1461" s="6"/>
      <c r="CA1461" s="6"/>
      <c r="CB1461" s="6"/>
    </row>
    <row r="1462" spans="21:80" ht="34.15" customHeight="1">
      <c r="U1462" s="15"/>
      <c r="V1462" s="15"/>
      <c r="W1462" s="15"/>
      <c r="X1462" s="15"/>
      <c r="Y1462" s="15"/>
      <c r="Z1462" s="15"/>
      <c r="AA1462" s="15"/>
      <c r="AB1462" s="15"/>
      <c r="AC1462" s="15"/>
      <c r="AD1462" s="15"/>
      <c r="AE1462" s="15"/>
      <c r="AF1462" s="15"/>
      <c r="AG1462" s="15"/>
      <c r="AH1462" s="15"/>
      <c r="AI1462" s="15"/>
      <c r="AJ1462" s="15"/>
      <c r="AK1462" s="15"/>
      <c r="AL1462" s="15"/>
      <c r="AM1462" s="15"/>
      <c r="AN1462" s="15"/>
      <c r="AO1462" s="15"/>
      <c r="AP1462" s="15"/>
      <c r="AQ1462" s="15"/>
      <c r="AR1462" s="15"/>
      <c r="AS1462" s="15"/>
      <c r="AT1462" s="15"/>
      <c r="AU1462" s="15"/>
      <c r="AV1462" s="15"/>
      <c r="AW1462" s="15"/>
      <c r="AX1462" s="15"/>
      <c r="AY1462" s="6"/>
      <c r="AZ1462" s="6"/>
      <c r="BA1462" s="6"/>
      <c r="BB1462" s="6"/>
      <c r="BC1462" s="6"/>
      <c r="BD1462" s="6"/>
      <c r="BE1462" s="6"/>
      <c r="BF1462" s="6"/>
      <c r="BG1462" s="6"/>
      <c r="BH1462" s="6"/>
      <c r="BI1462" s="6"/>
      <c r="BJ1462" s="6"/>
      <c r="BK1462" s="6"/>
      <c r="BL1462" s="6"/>
      <c r="BM1462" s="6"/>
      <c r="BN1462" s="6"/>
      <c r="BO1462" s="6"/>
      <c r="BP1462" s="6"/>
      <c r="BQ1462" s="6"/>
      <c r="BR1462" s="6"/>
      <c r="BS1462" s="6"/>
      <c r="BT1462" s="6"/>
      <c r="BU1462" s="6"/>
      <c r="BV1462" s="6"/>
      <c r="BW1462" s="6"/>
      <c r="BX1462" s="6"/>
      <c r="BY1462" s="6"/>
      <c r="BZ1462" s="6"/>
      <c r="CA1462" s="6"/>
      <c r="CB1462" s="6"/>
    </row>
    <row r="1463" spans="21:80" ht="34.15" customHeight="1">
      <c r="U1463" s="15"/>
      <c r="V1463" s="15"/>
      <c r="W1463" s="15"/>
      <c r="X1463" s="15"/>
      <c r="Y1463" s="15"/>
      <c r="Z1463" s="15"/>
      <c r="AA1463" s="15"/>
      <c r="AB1463" s="15"/>
      <c r="AC1463" s="15"/>
      <c r="AD1463" s="15"/>
      <c r="AE1463" s="15"/>
      <c r="AF1463" s="15"/>
      <c r="AG1463" s="15"/>
      <c r="AH1463" s="15"/>
      <c r="AI1463" s="15"/>
      <c r="AJ1463" s="15"/>
      <c r="AK1463" s="15"/>
      <c r="AL1463" s="15"/>
      <c r="AM1463" s="15"/>
      <c r="AN1463" s="15"/>
      <c r="AO1463" s="15"/>
      <c r="AP1463" s="15"/>
      <c r="AQ1463" s="15"/>
      <c r="AR1463" s="15"/>
      <c r="AS1463" s="15"/>
      <c r="AT1463" s="15"/>
      <c r="AU1463" s="15"/>
      <c r="AV1463" s="15"/>
      <c r="AW1463" s="15"/>
      <c r="AX1463" s="15"/>
      <c r="AY1463" s="6"/>
      <c r="AZ1463" s="6"/>
      <c r="BA1463" s="6"/>
      <c r="BB1463" s="6"/>
      <c r="BC1463" s="6"/>
      <c r="BD1463" s="6"/>
      <c r="BE1463" s="6"/>
      <c r="BF1463" s="6"/>
      <c r="BG1463" s="6"/>
      <c r="BH1463" s="6"/>
      <c r="BI1463" s="6"/>
      <c r="BJ1463" s="6"/>
      <c r="BK1463" s="6"/>
      <c r="BL1463" s="6"/>
      <c r="BM1463" s="6"/>
      <c r="BN1463" s="6"/>
      <c r="BO1463" s="6"/>
      <c r="BP1463" s="6"/>
      <c r="BQ1463" s="6"/>
      <c r="BR1463" s="6"/>
      <c r="BS1463" s="6"/>
      <c r="BT1463" s="6"/>
      <c r="BU1463" s="6"/>
      <c r="BV1463" s="6"/>
      <c r="BW1463" s="6"/>
      <c r="BX1463" s="6"/>
      <c r="BY1463" s="6"/>
      <c r="BZ1463" s="6"/>
      <c r="CA1463" s="6"/>
      <c r="CB1463" s="6"/>
    </row>
    <row r="1464" spans="21:80" ht="34.15" customHeight="1">
      <c r="U1464" s="15"/>
      <c r="V1464" s="15"/>
      <c r="W1464" s="15"/>
      <c r="X1464" s="15"/>
      <c r="Y1464" s="15"/>
      <c r="Z1464" s="15"/>
      <c r="AA1464" s="15"/>
      <c r="AB1464" s="15"/>
      <c r="AC1464" s="15"/>
      <c r="AD1464" s="15"/>
      <c r="AE1464" s="15"/>
      <c r="AF1464" s="15"/>
      <c r="AG1464" s="15"/>
      <c r="AH1464" s="15"/>
      <c r="AI1464" s="15"/>
      <c r="AJ1464" s="15"/>
      <c r="AK1464" s="15"/>
      <c r="AL1464" s="15"/>
      <c r="AM1464" s="15"/>
      <c r="AN1464" s="15"/>
      <c r="AO1464" s="15"/>
      <c r="AP1464" s="15"/>
      <c r="AQ1464" s="15"/>
      <c r="AR1464" s="15"/>
      <c r="AS1464" s="15"/>
      <c r="AT1464" s="15"/>
      <c r="AU1464" s="15"/>
      <c r="AV1464" s="15"/>
      <c r="AW1464" s="15"/>
      <c r="AX1464" s="15"/>
      <c r="AY1464" s="6"/>
      <c r="AZ1464" s="6"/>
      <c r="BA1464" s="6"/>
      <c r="BB1464" s="6"/>
      <c r="BC1464" s="6"/>
      <c r="BD1464" s="6"/>
      <c r="BE1464" s="6"/>
      <c r="BF1464" s="6"/>
      <c r="BG1464" s="6"/>
      <c r="BH1464" s="6"/>
      <c r="BI1464" s="6"/>
      <c r="BJ1464" s="6"/>
      <c r="BK1464" s="6"/>
      <c r="BL1464" s="6"/>
      <c r="BM1464" s="6"/>
      <c r="BN1464" s="6"/>
      <c r="BO1464" s="6"/>
      <c r="BP1464" s="6"/>
      <c r="BQ1464" s="6"/>
      <c r="BR1464" s="6"/>
      <c r="BS1464" s="6"/>
      <c r="BT1464" s="6"/>
      <c r="BU1464" s="6"/>
      <c r="BV1464" s="6"/>
      <c r="BW1464" s="6"/>
      <c r="BX1464" s="6"/>
      <c r="BY1464" s="6"/>
      <c r="BZ1464" s="6"/>
      <c r="CA1464" s="6"/>
      <c r="CB1464" s="6"/>
    </row>
    <row r="1465" spans="21:80" ht="34.15" customHeight="1">
      <c r="U1465" s="15"/>
      <c r="V1465" s="15"/>
      <c r="W1465" s="15"/>
      <c r="X1465" s="15"/>
      <c r="Y1465" s="15"/>
      <c r="Z1465" s="15"/>
      <c r="AA1465" s="15"/>
      <c r="AB1465" s="15"/>
      <c r="AC1465" s="15"/>
      <c r="AD1465" s="15"/>
      <c r="AE1465" s="15"/>
      <c r="AF1465" s="15"/>
      <c r="AG1465" s="15"/>
      <c r="AH1465" s="15"/>
      <c r="AI1465" s="15"/>
      <c r="AJ1465" s="15"/>
      <c r="AK1465" s="15"/>
      <c r="AL1465" s="15"/>
      <c r="AM1465" s="15"/>
      <c r="AN1465" s="15"/>
      <c r="AO1465" s="15"/>
      <c r="AP1465" s="15"/>
      <c r="AQ1465" s="15"/>
      <c r="AR1465" s="15"/>
      <c r="AS1465" s="15"/>
      <c r="AT1465" s="15"/>
      <c r="AU1465" s="15"/>
      <c r="AV1465" s="15"/>
      <c r="AW1465" s="15"/>
      <c r="AX1465" s="15"/>
      <c r="AY1465" s="6"/>
      <c r="AZ1465" s="6"/>
      <c r="BA1465" s="6"/>
      <c r="BB1465" s="6"/>
      <c r="BC1465" s="6"/>
      <c r="BD1465" s="6"/>
      <c r="BE1465" s="6"/>
      <c r="BF1465" s="6"/>
      <c r="BG1465" s="6"/>
      <c r="BH1465" s="6"/>
      <c r="BI1465" s="6"/>
      <c r="BJ1465" s="6"/>
      <c r="BK1465" s="6"/>
      <c r="BL1465" s="6"/>
      <c r="BM1465" s="6"/>
      <c r="BN1465" s="6"/>
      <c r="BO1465" s="6"/>
      <c r="BP1465" s="6"/>
      <c r="BQ1465" s="6"/>
      <c r="BR1465" s="6"/>
      <c r="BS1465" s="6"/>
      <c r="BT1465" s="6"/>
      <c r="BU1465" s="6"/>
      <c r="BV1465" s="6"/>
      <c r="BW1465" s="6"/>
      <c r="BX1465" s="6"/>
      <c r="BY1465" s="6"/>
      <c r="BZ1465" s="6"/>
      <c r="CA1465" s="6"/>
      <c r="CB1465" s="6"/>
    </row>
    <row r="1466" spans="21:80" ht="34.15" customHeight="1">
      <c r="U1466" s="15"/>
      <c r="V1466" s="15"/>
      <c r="W1466" s="15"/>
      <c r="X1466" s="15"/>
      <c r="Y1466" s="15"/>
      <c r="Z1466" s="15"/>
      <c r="AA1466" s="15"/>
      <c r="AB1466" s="15"/>
      <c r="AC1466" s="15"/>
      <c r="AD1466" s="15"/>
      <c r="AE1466" s="15"/>
      <c r="AF1466" s="15"/>
      <c r="AG1466" s="15"/>
      <c r="AH1466" s="15"/>
      <c r="AI1466" s="15"/>
      <c r="AJ1466" s="15"/>
      <c r="AK1466" s="15"/>
      <c r="AL1466" s="15"/>
      <c r="AM1466" s="15"/>
      <c r="AN1466" s="15"/>
      <c r="AO1466" s="15"/>
      <c r="AP1466" s="15"/>
      <c r="AQ1466" s="15"/>
      <c r="AR1466" s="15"/>
      <c r="AS1466" s="15"/>
      <c r="AT1466" s="15"/>
      <c r="AU1466" s="15"/>
      <c r="AV1466" s="15"/>
      <c r="AW1466" s="15"/>
      <c r="AX1466" s="15"/>
      <c r="AY1466" s="6"/>
      <c r="AZ1466" s="6"/>
      <c r="BA1466" s="6"/>
      <c r="BB1466" s="6"/>
      <c r="BC1466" s="6"/>
      <c r="BD1466" s="6"/>
      <c r="BE1466" s="6"/>
      <c r="BF1466" s="6"/>
      <c r="BG1466" s="6"/>
      <c r="BH1466" s="6"/>
      <c r="BI1466" s="6"/>
      <c r="BJ1466" s="6"/>
      <c r="BK1466" s="6"/>
      <c r="BL1466" s="6"/>
      <c r="BM1466" s="6"/>
      <c r="BN1466" s="6"/>
      <c r="BO1466" s="6"/>
      <c r="BP1466" s="6"/>
      <c r="BQ1466" s="6"/>
      <c r="BR1466" s="6"/>
      <c r="BS1466" s="6"/>
      <c r="BT1466" s="6"/>
      <c r="BU1466" s="6"/>
      <c r="BV1466" s="6"/>
      <c r="BW1466" s="6"/>
      <c r="BX1466" s="6"/>
      <c r="BY1466" s="6"/>
      <c r="BZ1466" s="6"/>
      <c r="CA1466" s="6"/>
      <c r="CB1466" s="6"/>
    </row>
    <row r="1467" spans="21:80" ht="34.15" customHeight="1">
      <c r="U1467" s="15"/>
      <c r="V1467" s="15"/>
      <c r="W1467" s="15"/>
      <c r="X1467" s="15"/>
      <c r="Y1467" s="15"/>
      <c r="Z1467" s="15"/>
      <c r="AA1467" s="15"/>
      <c r="AB1467" s="15"/>
      <c r="AC1467" s="15"/>
      <c r="AD1467" s="15"/>
      <c r="AE1467" s="15"/>
      <c r="AF1467" s="15"/>
      <c r="AG1467" s="15"/>
      <c r="AH1467" s="15"/>
      <c r="AI1467" s="15"/>
      <c r="AJ1467" s="15"/>
      <c r="AK1467" s="15"/>
      <c r="AL1467" s="15"/>
      <c r="AM1467" s="15"/>
      <c r="AN1467" s="15"/>
      <c r="AO1467" s="15"/>
      <c r="AP1467" s="15"/>
      <c r="AQ1467" s="15"/>
      <c r="AR1467" s="15"/>
      <c r="AS1467" s="15"/>
      <c r="AT1467" s="15"/>
      <c r="AU1467" s="15"/>
      <c r="AV1467" s="15"/>
      <c r="AW1467" s="15"/>
      <c r="AX1467" s="15"/>
      <c r="AY1467" s="6"/>
      <c r="AZ1467" s="6"/>
      <c r="BA1467" s="6"/>
      <c r="BB1467" s="6"/>
      <c r="BC1467" s="6"/>
      <c r="BD1467" s="6"/>
      <c r="BE1467" s="6"/>
      <c r="BF1467" s="6"/>
      <c r="BG1467" s="6"/>
      <c r="BH1467" s="6"/>
      <c r="BI1467" s="6"/>
      <c r="BJ1467" s="6"/>
      <c r="BK1467" s="6"/>
      <c r="BL1467" s="6"/>
      <c r="BM1467" s="6"/>
      <c r="BN1467" s="6"/>
      <c r="BO1467" s="6"/>
      <c r="BP1467" s="6"/>
      <c r="BQ1467" s="6"/>
      <c r="BR1467" s="6"/>
      <c r="BS1467" s="6"/>
      <c r="BT1467" s="6"/>
      <c r="BU1467" s="6"/>
      <c r="BV1467" s="6"/>
      <c r="BW1467" s="6"/>
      <c r="BX1467" s="6"/>
      <c r="BY1467" s="6"/>
      <c r="BZ1467" s="6"/>
      <c r="CA1467" s="6"/>
      <c r="CB1467" s="6"/>
    </row>
    <row r="1468" spans="21:80" ht="34.15" customHeight="1">
      <c r="U1468" s="15"/>
      <c r="V1468" s="15"/>
      <c r="W1468" s="15"/>
      <c r="X1468" s="15"/>
      <c r="Y1468" s="15"/>
      <c r="Z1468" s="15"/>
      <c r="AA1468" s="15"/>
      <c r="AB1468" s="15"/>
      <c r="AC1468" s="15"/>
      <c r="AD1468" s="15"/>
      <c r="AE1468" s="15"/>
      <c r="AF1468" s="15"/>
      <c r="AG1468" s="15"/>
      <c r="AH1468" s="15"/>
      <c r="AI1468" s="15"/>
      <c r="AJ1468" s="15"/>
      <c r="AK1468" s="15"/>
      <c r="AL1468" s="15"/>
      <c r="AM1468" s="15"/>
      <c r="AN1468" s="15"/>
      <c r="AO1468" s="15"/>
      <c r="AP1468" s="15"/>
      <c r="AQ1468" s="15"/>
      <c r="AR1468" s="15"/>
      <c r="AS1468" s="15"/>
      <c r="AT1468" s="15"/>
      <c r="AU1468" s="15"/>
      <c r="AV1468" s="15"/>
      <c r="AW1468" s="15"/>
      <c r="AX1468" s="15"/>
      <c r="AY1468" s="6"/>
      <c r="AZ1468" s="6"/>
      <c r="BA1468" s="6"/>
      <c r="BB1468" s="6"/>
      <c r="BC1468" s="6"/>
      <c r="BD1468" s="6"/>
      <c r="BE1468" s="6"/>
      <c r="BF1468" s="6"/>
      <c r="BG1468" s="6"/>
      <c r="BH1468" s="6"/>
      <c r="BI1468" s="6"/>
      <c r="BJ1468" s="6"/>
      <c r="BK1468" s="6"/>
      <c r="BL1468" s="6"/>
      <c r="BM1468" s="6"/>
      <c r="BN1468" s="6"/>
      <c r="BO1468" s="6"/>
      <c r="BP1468" s="6"/>
      <c r="BQ1468" s="6"/>
      <c r="BR1468" s="6"/>
      <c r="BS1468" s="6"/>
      <c r="BT1468" s="6"/>
      <c r="BU1468" s="6"/>
      <c r="BV1468" s="6"/>
      <c r="BW1468" s="6"/>
      <c r="BX1468" s="6"/>
      <c r="BY1468" s="6"/>
      <c r="BZ1468" s="6"/>
      <c r="CA1468" s="6"/>
      <c r="CB1468" s="6"/>
    </row>
    <row r="1469" spans="21:80" ht="34.15" customHeight="1">
      <c r="U1469" s="15"/>
      <c r="V1469" s="15"/>
      <c r="W1469" s="15"/>
      <c r="X1469" s="15"/>
      <c r="Y1469" s="15"/>
      <c r="Z1469" s="15"/>
      <c r="AA1469" s="15"/>
      <c r="AB1469" s="15"/>
      <c r="AC1469" s="15"/>
      <c r="AD1469" s="15"/>
      <c r="AE1469" s="15"/>
      <c r="AF1469" s="15"/>
      <c r="AG1469" s="15"/>
      <c r="AH1469" s="15"/>
      <c r="AI1469" s="15"/>
      <c r="AJ1469" s="15"/>
      <c r="AK1469" s="15"/>
      <c r="AL1469" s="15"/>
      <c r="AM1469" s="15"/>
      <c r="AN1469" s="15"/>
      <c r="AO1469" s="15"/>
      <c r="AP1469" s="15"/>
      <c r="AQ1469" s="15"/>
      <c r="AR1469" s="15"/>
      <c r="AS1469" s="15"/>
      <c r="AT1469" s="15"/>
      <c r="AU1469" s="15"/>
      <c r="AV1469" s="15"/>
      <c r="AW1469" s="15"/>
      <c r="AX1469" s="15"/>
      <c r="AY1469" s="6"/>
      <c r="AZ1469" s="6"/>
      <c r="BA1469" s="6"/>
      <c r="BB1469" s="6"/>
      <c r="BC1469" s="6"/>
      <c r="BD1469" s="6"/>
      <c r="BE1469" s="6"/>
      <c r="BF1469" s="6"/>
      <c r="BG1469" s="6"/>
      <c r="BH1469" s="6"/>
      <c r="BI1469" s="6"/>
      <c r="BJ1469" s="6"/>
      <c r="BK1469" s="6"/>
      <c r="BL1469" s="6"/>
      <c r="BM1469" s="6"/>
      <c r="BN1469" s="6"/>
      <c r="BO1469" s="6"/>
      <c r="BP1469" s="6"/>
      <c r="BQ1469" s="6"/>
      <c r="BR1469" s="6"/>
      <c r="BS1469" s="6"/>
      <c r="BT1469" s="6"/>
      <c r="BU1469" s="6"/>
      <c r="BV1469" s="6"/>
      <c r="BW1469" s="6"/>
      <c r="BX1469" s="6"/>
      <c r="BY1469" s="6"/>
      <c r="BZ1469" s="6"/>
      <c r="CA1469" s="6"/>
      <c r="CB1469" s="6"/>
    </row>
    <row r="1470" spans="21:80" ht="34.15" customHeight="1">
      <c r="U1470" s="15"/>
      <c r="V1470" s="15"/>
      <c r="W1470" s="15"/>
      <c r="X1470" s="15"/>
      <c r="Y1470" s="15"/>
      <c r="Z1470" s="15"/>
      <c r="AA1470" s="15"/>
      <c r="AB1470" s="15"/>
      <c r="AC1470" s="15"/>
      <c r="AD1470" s="15"/>
      <c r="AE1470" s="15"/>
      <c r="AF1470" s="15"/>
      <c r="AG1470" s="15"/>
      <c r="AH1470" s="15"/>
      <c r="AI1470" s="15"/>
      <c r="AJ1470" s="15"/>
      <c r="AK1470" s="15"/>
      <c r="AL1470" s="15"/>
      <c r="AM1470" s="15"/>
      <c r="AN1470" s="15"/>
      <c r="AO1470" s="15"/>
      <c r="AP1470" s="15"/>
      <c r="AQ1470" s="15"/>
      <c r="AR1470" s="15"/>
      <c r="AS1470" s="15"/>
      <c r="AT1470" s="15"/>
      <c r="AU1470" s="15"/>
      <c r="AV1470" s="15"/>
      <c r="AW1470" s="15"/>
      <c r="AX1470" s="15"/>
      <c r="AY1470" s="6"/>
      <c r="AZ1470" s="6"/>
      <c r="BA1470" s="6"/>
      <c r="BB1470" s="6"/>
      <c r="BC1470" s="6"/>
      <c r="BD1470" s="6"/>
      <c r="BE1470" s="6"/>
      <c r="BF1470" s="6"/>
      <c r="BG1470" s="6"/>
      <c r="BH1470" s="6"/>
      <c r="BI1470" s="6"/>
      <c r="BJ1470" s="6"/>
      <c r="BK1470" s="6"/>
      <c r="BL1470" s="6"/>
      <c r="BM1470" s="6"/>
      <c r="BN1470" s="6"/>
      <c r="BO1470" s="6"/>
      <c r="BP1470" s="6"/>
      <c r="BQ1470" s="6"/>
      <c r="BR1470" s="6"/>
      <c r="BS1470" s="6"/>
      <c r="BT1470" s="6"/>
      <c r="BU1470" s="6"/>
      <c r="BV1470" s="6"/>
      <c r="BW1470" s="6"/>
      <c r="BX1470" s="6"/>
      <c r="BY1470" s="6"/>
      <c r="BZ1470" s="6"/>
      <c r="CA1470" s="6"/>
      <c r="CB1470" s="6"/>
    </row>
    <row r="1471" spans="21:80" ht="34.15" customHeight="1">
      <c r="U1471" s="15"/>
      <c r="V1471" s="15"/>
      <c r="W1471" s="15"/>
      <c r="X1471" s="15"/>
      <c r="Y1471" s="15"/>
      <c r="Z1471" s="15"/>
      <c r="AA1471" s="15"/>
      <c r="AB1471" s="15"/>
      <c r="AC1471" s="15"/>
      <c r="AD1471" s="15"/>
      <c r="AE1471" s="15"/>
      <c r="AF1471" s="15"/>
      <c r="AG1471" s="15"/>
      <c r="AH1471" s="15"/>
      <c r="AI1471" s="15"/>
      <c r="AJ1471" s="15"/>
      <c r="AK1471" s="15"/>
      <c r="AL1471" s="15"/>
      <c r="AM1471" s="15"/>
      <c r="AN1471" s="15"/>
      <c r="AO1471" s="15"/>
      <c r="AP1471" s="15"/>
      <c r="AQ1471" s="15"/>
      <c r="AR1471" s="15"/>
      <c r="AS1471" s="15"/>
      <c r="AT1471" s="15"/>
      <c r="AU1471" s="15"/>
      <c r="AV1471" s="15"/>
      <c r="AW1471" s="15"/>
      <c r="AX1471" s="15"/>
      <c r="AY1471" s="6"/>
      <c r="AZ1471" s="6"/>
      <c r="BA1471" s="6"/>
      <c r="BB1471" s="6"/>
      <c r="BC1471" s="6"/>
      <c r="BD1471" s="6"/>
      <c r="BE1471" s="6"/>
      <c r="BF1471" s="6"/>
      <c r="BG1471" s="6"/>
      <c r="BH1471" s="6"/>
      <c r="BI1471" s="6"/>
      <c r="BJ1471" s="6"/>
      <c r="BK1471" s="6"/>
      <c r="BL1471" s="6"/>
      <c r="BM1471" s="6"/>
      <c r="BN1471" s="6"/>
      <c r="BO1471" s="6"/>
      <c r="BP1471" s="6"/>
      <c r="BQ1471" s="6"/>
      <c r="BR1471" s="6"/>
      <c r="BS1471" s="6"/>
      <c r="BT1471" s="6"/>
      <c r="BU1471" s="6"/>
      <c r="BV1471" s="6"/>
      <c r="BW1471" s="6"/>
      <c r="BX1471" s="6"/>
      <c r="BY1471" s="6"/>
      <c r="BZ1471" s="6"/>
      <c r="CA1471" s="6"/>
      <c r="CB1471" s="6"/>
    </row>
    <row r="1472" spans="21:80" ht="34.15" customHeight="1">
      <c r="U1472" s="15"/>
      <c r="V1472" s="15"/>
      <c r="W1472" s="15"/>
      <c r="X1472" s="15"/>
      <c r="Y1472" s="15"/>
      <c r="Z1472" s="15"/>
      <c r="AA1472" s="15"/>
      <c r="AB1472" s="15"/>
      <c r="AC1472" s="15"/>
      <c r="AD1472" s="15"/>
      <c r="AE1472" s="15"/>
      <c r="AF1472" s="15"/>
      <c r="AG1472" s="15"/>
      <c r="AH1472" s="15"/>
      <c r="AI1472" s="15"/>
      <c r="AJ1472" s="15"/>
      <c r="AK1472" s="15"/>
      <c r="AL1472" s="15"/>
      <c r="AM1472" s="15"/>
      <c r="AN1472" s="15"/>
      <c r="AO1472" s="15"/>
      <c r="AP1472" s="15"/>
      <c r="AQ1472" s="15"/>
      <c r="AR1472" s="15"/>
      <c r="AS1472" s="15"/>
      <c r="AT1472" s="15"/>
      <c r="AU1472" s="15"/>
      <c r="AV1472" s="15"/>
      <c r="AW1472" s="15"/>
      <c r="AX1472" s="15"/>
      <c r="AY1472" s="6"/>
      <c r="AZ1472" s="6"/>
      <c r="BA1472" s="6"/>
      <c r="BB1472" s="6"/>
      <c r="BC1472" s="6"/>
      <c r="BD1472" s="6"/>
      <c r="BE1472" s="6"/>
      <c r="BF1472" s="6"/>
      <c r="BG1472" s="6"/>
      <c r="BH1472" s="6"/>
      <c r="BI1472" s="6"/>
      <c r="BJ1472" s="6"/>
      <c r="BK1472" s="6"/>
      <c r="BL1472" s="6"/>
      <c r="BM1472" s="6"/>
      <c r="BN1472" s="6"/>
      <c r="BO1472" s="6"/>
      <c r="BP1472" s="6"/>
      <c r="BQ1472" s="6"/>
      <c r="BR1472" s="6"/>
      <c r="BS1472" s="6"/>
      <c r="BT1472" s="6"/>
      <c r="BU1472" s="6"/>
      <c r="BV1472" s="6"/>
      <c r="BW1472" s="6"/>
      <c r="BX1472" s="6"/>
      <c r="BY1472" s="6"/>
      <c r="BZ1472" s="6"/>
      <c r="CA1472" s="6"/>
      <c r="CB1472" s="6"/>
    </row>
    <row r="1473" spans="21:80" ht="34.15" customHeight="1">
      <c r="U1473" s="15"/>
      <c r="V1473" s="15"/>
      <c r="W1473" s="15"/>
      <c r="X1473" s="15"/>
      <c r="Y1473" s="15"/>
      <c r="Z1473" s="15"/>
      <c r="AA1473" s="15"/>
      <c r="AB1473" s="15"/>
      <c r="AC1473" s="15"/>
      <c r="AD1473" s="15"/>
      <c r="AE1473" s="15"/>
      <c r="AF1473" s="15"/>
      <c r="AG1473" s="15"/>
      <c r="AH1473" s="15"/>
      <c r="AI1473" s="15"/>
      <c r="AJ1473" s="15"/>
      <c r="AK1473" s="15"/>
      <c r="AL1473" s="15"/>
      <c r="AM1473" s="15"/>
      <c r="AN1473" s="15"/>
      <c r="AO1473" s="15"/>
      <c r="AP1473" s="15"/>
      <c r="AQ1473" s="15"/>
      <c r="AR1473" s="15"/>
      <c r="AS1473" s="15"/>
      <c r="AT1473" s="15"/>
      <c r="AU1473" s="15"/>
      <c r="AV1473" s="15"/>
      <c r="AW1473" s="15"/>
      <c r="AX1473" s="15"/>
      <c r="AY1473" s="6"/>
      <c r="AZ1473" s="6"/>
      <c r="BA1473" s="6"/>
      <c r="BB1473" s="6"/>
      <c r="BC1473" s="6"/>
      <c r="BD1473" s="6"/>
      <c r="BE1473" s="6"/>
      <c r="BF1473" s="6"/>
      <c r="BG1473" s="6"/>
      <c r="BH1473" s="6"/>
      <c r="BI1473" s="6"/>
      <c r="BJ1473" s="6"/>
      <c r="BK1473" s="6"/>
      <c r="BL1473" s="6"/>
      <c r="BM1473" s="6"/>
      <c r="BN1473" s="6"/>
      <c r="BO1473" s="6"/>
      <c r="BP1473" s="6"/>
      <c r="BQ1473" s="6"/>
      <c r="BR1473" s="6"/>
      <c r="BS1473" s="6"/>
      <c r="BT1473" s="6"/>
      <c r="BU1473" s="6"/>
      <c r="BV1473" s="6"/>
      <c r="BW1473" s="6"/>
      <c r="BX1473" s="6"/>
      <c r="BY1473" s="6"/>
      <c r="BZ1473" s="6"/>
      <c r="CA1473" s="6"/>
      <c r="CB1473" s="6"/>
    </row>
    <row r="1474" spans="21:80" ht="34.15" customHeight="1">
      <c r="U1474" s="15"/>
      <c r="V1474" s="15"/>
      <c r="W1474" s="15"/>
      <c r="X1474" s="15"/>
      <c r="Y1474" s="15"/>
      <c r="Z1474" s="15"/>
      <c r="AA1474" s="15"/>
      <c r="AB1474" s="15"/>
      <c r="AC1474" s="15"/>
      <c r="AD1474" s="15"/>
      <c r="AE1474" s="15"/>
      <c r="AF1474" s="15"/>
      <c r="AG1474" s="15"/>
      <c r="AH1474" s="15"/>
      <c r="AI1474" s="15"/>
      <c r="AJ1474" s="15"/>
      <c r="AK1474" s="15"/>
      <c r="AL1474" s="15"/>
      <c r="AM1474" s="15"/>
      <c r="AN1474" s="15"/>
      <c r="AO1474" s="15"/>
      <c r="AP1474" s="15"/>
      <c r="AQ1474" s="15"/>
      <c r="AR1474" s="15"/>
      <c r="AS1474" s="15"/>
      <c r="AT1474" s="15"/>
      <c r="AU1474" s="15"/>
      <c r="AV1474" s="15"/>
      <c r="AW1474" s="15"/>
      <c r="AX1474" s="15"/>
      <c r="AY1474" s="6"/>
      <c r="AZ1474" s="6"/>
      <c r="BA1474" s="6"/>
      <c r="BB1474" s="6"/>
      <c r="BC1474" s="6"/>
      <c r="BD1474" s="6"/>
      <c r="BE1474" s="6"/>
      <c r="BF1474" s="6"/>
      <c r="BG1474" s="6"/>
      <c r="BH1474" s="6"/>
      <c r="BI1474" s="6"/>
      <c r="BJ1474" s="6"/>
      <c r="BK1474" s="6"/>
      <c r="BL1474" s="6"/>
      <c r="BM1474" s="6"/>
      <c r="BN1474" s="6"/>
      <c r="BO1474" s="6"/>
      <c r="BP1474" s="6"/>
      <c r="BQ1474" s="6"/>
      <c r="BR1474" s="6"/>
      <c r="BS1474" s="6"/>
      <c r="BT1474" s="6"/>
      <c r="BU1474" s="6"/>
      <c r="BV1474" s="6"/>
      <c r="BW1474" s="6"/>
      <c r="BX1474" s="6"/>
      <c r="BY1474" s="6"/>
      <c r="BZ1474" s="6"/>
      <c r="CA1474" s="6"/>
      <c r="CB1474" s="6"/>
    </row>
    <row r="1475" spans="21:80" ht="34.15" customHeight="1">
      <c r="U1475" s="15"/>
      <c r="V1475" s="15"/>
      <c r="W1475" s="15"/>
      <c r="X1475" s="15"/>
      <c r="Y1475" s="15"/>
      <c r="Z1475" s="15"/>
      <c r="AA1475" s="15"/>
      <c r="AB1475" s="15"/>
      <c r="AC1475" s="15"/>
      <c r="AD1475" s="15"/>
      <c r="AE1475" s="15"/>
      <c r="AF1475" s="15"/>
      <c r="AG1475" s="15"/>
      <c r="AH1475" s="15"/>
      <c r="AI1475" s="15"/>
      <c r="AJ1475" s="15"/>
      <c r="AK1475" s="15"/>
      <c r="AL1475" s="15"/>
      <c r="AM1475" s="15"/>
      <c r="AN1475" s="15"/>
      <c r="AO1475" s="15"/>
      <c r="AP1475" s="15"/>
      <c r="AQ1475" s="15"/>
      <c r="AR1475" s="15"/>
      <c r="AS1475" s="15"/>
      <c r="AT1475" s="15"/>
      <c r="AU1475" s="15"/>
      <c r="AV1475" s="15"/>
      <c r="AW1475" s="15"/>
      <c r="AX1475" s="15"/>
      <c r="AY1475" s="6"/>
      <c r="AZ1475" s="6"/>
      <c r="BA1475" s="6"/>
      <c r="BB1475" s="6"/>
      <c r="BC1475" s="6"/>
      <c r="BD1475" s="6"/>
      <c r="BE1475" s="6"/>
      <c r="BF1475" s="6"/>
      <c r="BG1475" s="6"/>
      <c r="BH1475" s="6"/>
      <c r="BI1475" s="6"/>
      <c r="BJ1475" s="6"/>
      <c r="BK1475" s="6"/>
      <c r="BL1475" s="6"/>
      <c r="BM1475" s="6"/>
      <c r="BN1475" s="6"/>
      <c r="BO1475" s="6"/>
      <c r="BP1475" s="6"/>
      <c r="BQ1475" s="6"/>
      <c r="BR1475" s="6"/>
      <c r="BS1475" s="6"/>
      <c r="BT1475" s="6"/>
      <c r="BU1475" s="6"/>
      <c r="BV1475" s="6"/>
      <c r="BW1475" s="6"/>
      <c r="BX1475" s="6"/>
      <c r="BY1475" s="6"/>
      <c r="BZ1475" s="6"/>
      <c r="CA1475" s="6"/>
      <c r="CB1475" s="6"/>
    </row>
    <row r="1476" spans="21:80" ht="34.15" customHeight="1">
      <c r="U1476" s="15"/>
      <c r="V1476" s="15"/>
      <c r="W1476" s="15"/>
      <c r="X1476" s="15"/>
      <c r="Y1476" s="15"/>
      <c r="Z1476" s="15"/>
      <c r="AA1476" s="15"/>
      <c r="AB1476" s="15"/>
      <c r="AC1476" s="15"/>
      <c r="AD1476" s="15"/>
      <c r="AE1476" s="15"/>
      <c r="AF1476" s="15"/>
      <c r="AG1476" s="15"/>
      <c r="AH1476" s="15"/>
      <c r="AI1476" s="15"/>
      <c r="AJ1476" s="15"/>
      <c r="AK1476" s="15"/>
      <c r="AL1476" s="15"/>
      <c r="AM1476" s="15"/>
      <c r="AN1476" s="15"/>
      <c r="AO1476" s="15"/>
      <c r="AP1476" s="15"/>
      <c r="AQ1476" s="15"/>
      <c r="AR1476" s="15"/>
      <c r="AS1476" s="15"/>
      <c r="AT1476" s="15"/>
      <c r="AU1476" s="15"/>
      <c r="AV1476" s="15"/>
      <c r="AW1476" s="15"/>
      <c r="AX1476" s="15"/>
      <c r="AY1476" s="6"/>
      <c r="AZ1476" s="6"/>
      <c r="BA1476" s="6"/>
      <c r="BB1476" s="6"/>
      <c r="BC1476" s="6"/>
      <c r="BD1476" s="6"/>
      <c r="BE1476" s="6"/>
      <c r="BF1476" s="6"/>
      <c r="BG1476" s="6"/>
      <c r="BH1476" s="6"/>
      <c r="BI1476" s="6"/>
      <c r="BJ1476" s="6"/>
      <c r="BK1476" s="6"/>
      <c r="BL1476" s="6"/>
      <c r="BM1476" s="6"/>
      <c r="BN1476" s="6"/>
      <c r="BO1476" s="6"/>
      <c r="BP1476" s="6"/>
      <c r="BQ1476" s="6"/>
      <c r="BR1476" s="6"/>
      <c r="BS1476" s="6"/>
      <c r="BT1476" s="6"/>
      <c r="BU1476" s="6"/>
      <c r="BV1476" s="6"/>
      <c r="BW1476" s="6"/>
      <c r="BX1476" s="6"/>
      <c r="BY1476" s="6"/>
      <c r="BZ1476" s="6"/>
      <c r="CA1476" s="6"/>
      <c r="CB1476" s="6"/>
    </row>
    <row r="1477" spans="21:80" ht="34.15" customHeight="1">
      <c r="U1477" s="15"/>
      <c r="V1477" s="15"/>
      <c r="W1477" s="15"/>
      <c r="X1477" s="15"/>
      <c r="Y1477" s="15"/>
      <c r="Z1477" s="15"/>
      <c r="AA1477" s="15"/>
      <c r="AB1477" s="15"/>
      <c r="AC1477" s="15"/>
      <c r="AD1477" s="15"/>
      <c r="AE1477" s="15"/>
      <c r="AF1477" s="15"/>
      <c r="AG1477" s="15"/>
      <c r="AH1477" s="15"/>
      <c r="AI1477" s="15"/>
      <c r="AJ1477" s="15"/>
      <c r="AK1477" s="15"/>
      <c r="AL1477" s="15"/>
      <c r="AM1477" s="15"/>
      <c r="AN1477" s="15"/>
      <c r="AO1477" s="15"/>
      <c r="AP1477" s="15"/>
      <c r="AQ1477" s="15"/>
      <c r="AR1477" s="15"/>
      <c r="AS1477" s="15"/>
      <c r="AT1477" s="15"/>
      <c r="AU1477" s="15"/>
      <c r="AV1477" s="15"/>
      <c r="AW1477" s="15"/>
      <c r="AX1477" s="15"/>
      <c r="AY1477" s="6"/>
      <c r="AZ1477" s="6"/>
      <c r="BA1477" s="6"/>
      <c r="BB1477" s="6"/>
      <c r="BC1477" s="6"/>
      <c r="BD1477" s="6"/>
      <c r="BE1477" s="6"/>
      <c r="BF1477" s="6"/>
      <c r="BG1477" s="6"/>
      <c r="BH1477" s="6"/>
      <c r="BI1477" s="6"/>
      <c r="BJ1477" s="6"/>
      <c r="BK1477" s="6"/>
      <c r="BL1477" s="6"/>
      <c r="BM1477" s="6"/>
      <c r="BN1477" s="6"/>
      <c r="BO1477" s="6"/>
      <c r="BP1477" s="6"/>
      <c r="BQ1477" s="6"/>
      <c r="BR1477" s="6"/>
      <c r="BS1477" s="6"/>
      <c r="BT1477" s="6"/>
      <c r="BU1477" s="6"/>
      <c r="BV1477" s="6"/>
      <c r="BW1477" s="6"/>
      <c r="BX1477" s="6"/>
      <c r="BY1477" s="6"/>
      <c r="BZ1477" s="6"/>
      <c r="CA1477" s="6"/>
      <c r="CB1477" s="6"/>
    </row>
    <row r="1478" spans="21:80" ht="34.15" customHeight="1">
      <c r="U1478" s="15"/>
      <c r="V1478" s="15"/>
      <c r="W1478" s="15"/>
      <c r="X1478" s="15"/>
      <c r="Y1478" s="15"/>
      <c r="Z1478" s="15"/>
      <c r="AA1478" s="15"/>
      <c r="AB1478" s="15"/>
      <c r="AC1478" s="15"/>
      <c r="AD1478" s="15"/>
      <c r="AE1478" s="15"/>
      <c r="AF1478" s="15"/>
      <c r="AG1478" s="15"/>
      <c r="AH1478" s="15"/>
      <c r="AI1478" s="15"/>
      <c r="AJ1478" s="15"/>
      <c r="AK1478" s="15"/>
      <c r="AL1478" s="15"/>
      <c r="AM1478" s="15"/>
      <c r="AN1478" s="15"/>
      <c r="AO1478" s="15"/>
      <c r="AP1478" s="15"/>
      <c r="AQ1478" s="15"/>
      <c r="AR1478" s="15"/>
      <c r="AS1478" s="15"/>
      <c r="AT1478" s="15"/>
      <c r="AU1478" s="15"/>
      <c r="AV1478" s="15"/>
      <c r="AW1478" s="15"/>
      <c r="AX1478" s="15"/>
      <c r="AY1478" s="6"/>
      <c r="AZ1478" s="6"/>
      <c r="BA1478" s="6"/>
      <c r="BB1478" s="6"/>
      <c r="BC1478" s="6"/>
      <c r="BD1478" s="6"/>
      <c r="BE1478" s="6"/>
      <c r="BF1478" s="6"/>
      <c r="BG1478" s="6"/>
      <c r="BH1478" s="6"/>
      <c r="BI1478" s="6"/>
      <c r="BJ1478" s="6"/>
      <c r="BK1478" s="6"/>
      <c r="BL1478" s="6"/>
      <c r="BM1478" s="6"/>
      <c r="BN1478" s="6"/>
      <c r="BO1478" s="6"/>
      <c r="BP1478" s="6"/>
      <c r="BQ1478" s="6"/>
      <c r="BR1478" s="6"/>
      <c r="BS1478" s="6"/>
      <c r="BT1478" s="6"/>
      <c r="BU1478" s="6"/>
      <c r="BV1478" s="6"/>
      <c r="BW1478" s="6"/>
      <c r="BX1478" s="6"/>
      <c r="BY1478" s="6"/>
      <c r="BZ1478" s="6"/>
      <c r="CA1478" s="6"/>
      <c r="CB1478" s="6"/>
    </row>
    <row r="1479" spans="21:80" ht="34.15" customHeight="1">
      <c r="U1479" s="15"/>
      <c r="V1479" s="15"/>
      <c r="W1479" s="15"/>
      <c r="X1479" s="15"/>
      <c r="Y1479" s="15"/>
      <c r="Z1479" s="15"/>
      <c r="AA1479" s="15"/>
      <c r="AB1479" s="15"/>
      <c r="AC1479" s="15"/>
      <c r="AD1479" s="15"/>
      <c r="AE1479" s="15"/>
      <c r="AF1479" s="15"/>
      <c r="AG1479" s="15"/>
      <c r="AH1479" s="15"/>
      <c r="AI1479" s="15"/>
      <c r="AJ1479" s="15"/>
      <c r="AK1479" s="15"/>
      <c r="AL1479" s="15"/>
      <c r="AM1479" s="15"/>
      <c r="AN1479" s="15"/>
      <c r="AO1479" s="15"/>
      <c r="AP1479" s="15"/>
      <c r="AQ1479" s="15"/>
      <c r="AR1479" s="15"/>
      <c r="AS1479" s="15"/>
      <c r="AT1479" s="15"/>
      <c r="AU1479" s="15"/>
      <c r="AV1479" s="15"/>
      <c r="AW1479" s="15"/>
      <c r="AX1479" s="15"/>
      <c r="AY1479" s="6"/>
      <c r="AZ1479" s="6"/>
      <c r="BA1479" s="6"/>
      <c r="BB1479" s="6"/>
      <c r="BC1479" s="6"/>
      <c r="BD1479" s="6"/>
      <c r="BE1479" s="6"/>
      <c r="BF1479" s="6"/>
      <c r="BG1479" s="6"/>
      <c r="BH1479" s="6"/>
      <c r="BI1479" s="6"/>
      <c r="BJ1479" s="6"/>
      <c r="BK1479" s="6"/>
      <c r="BL1479" s="6"/>
      <c r="BM1479" s="6"/>
      <c r="BN1479" s="6"/>
      <c r="BO1479" s="6"/>
      <c r="BP1479" s="6"/>
      <c r="BQ1479" s="6"/>
      <c r="BR1479" s="6"/>
      <c r="BS1479" s="6"/>
      <c r="BT1479" s="6"/>
      <c r="BU1479" s="6"/>
      <c r="BV1479" s="6"/>
      <c r="BW1479" s="6"/>
      <c r="BX1479" s="6"/>
      <c r="BY1479" s="6"/>
      <c r="BZ1479" s="6"/>
      <c r="CA1479" s="6"/>
      <c r="CB1479" s="6"/>
    </row>
    <row r="1480" spans="21:80" ht="34.15" customHeight="1">
      <c r="U1480" s="15"/>
      <c r="V1480" s="15"/>
      <c r="W1480" s="15"/>
      <c r="X1480" s="15"/>
      <c r="Y1480" s="15"/>
      <c r="Z1480" s="15"/>
      <c r="AA1480" s="15"/>
      <c r="AB1480" s="15"/>
      <c r="AC1480" s="15"/>
      <c r="AD1480" s="15"/>
      <c r="AE1480" s="15"/>
      <c r="AF1480" s="15"/>
      <c r="AG1480" s="15"/>
      <c r="AH1480" s="15"/>
      <c r="AI1480" s="15"/>
      <c r="AJ1480" s="15"/>
      <c r="AK1480" s="15"/>
      <c r="AL1480" s="15"/>
      <c r="AM1480" s="15"/>
      <c r="AN1480" s="15"/>
      <c r="AO1480" s="15"/>
      <c r="AP1480" s="15"/>
      <c r="AQ1480" s="15"/>
      <c r="AR1480" s="15"/>
      <c r="AS1480" s="15"/>
      <c r="AT1480" s="15"/>
      <c r="AU1480" s="15"/>
      <c r="AV1480" s="15"/>
      <c r="AW1480" s="15"/>
      <c r="AX1480" s="15"/>
      <c r="AY1480" s="6"/>
      <c r="AZ1480" s="6"/>
      <c r="BA1480" s="6"/>
      <c r="BB1480" s="6"/>
      <c r="BC1480" s="6"/>
      <c r="BD1480" s="6"/>
      <c r="BE1480" s="6"/>
      <c r="BF1480" s="6"/>
      <c r="BG1480" s="6"/>
      <c r="BH1480" s="6"/>
      <c r="BI1480" s="6"/>
      <c r="BJ1480" s="6"/>
      <c r="BK1480" s="6"/>
      <c r="BL1480" s="6"/>
      <c r="BM1480" s="6"/>
      <c r="BN1480" s="6"/>
      <c r="BO1480" s="6"/>
      <c r="BP1480" s="6"/>
      <c r="BQ1480" s="6"/>
      <c r="BR1480" s="6"/>
      <c r="BS1480" s="6"/>
      <c r="BT1480" s="6"/>
      <c r="BU1480" s="6"/>
      <c r="BV1480" s="6"/>
      <c r="BW1480" s="6"/>
      <c r="BX1480" s="6"/>
      <c r="BY1480" s="6"/>
      <c r="BZ1480" s="6"/>
      <c r="CA1480" s="6"/>
      <c r="CB1480" s="6"/>
    </row>
    <row r="1481" spans="21:80" ht="34.15" customHeight="1">
      <c r="U1481" s="15"/>
      <c r="V1481" s="15"/>
      <c r="W1481" s="15"/>
      <c r="X1481" s="15"/>
      <c r="Y1481" s="15"/>
      <c r="Z1481" s="15"/>
      <c r="AA1481" s="15"/>
      <c r="AB1481" s="15"/>
      <c r="AC1481" s="15"/>
      <c r="AD1481" s="15"/>
      <c r="AE1481" s="15"/>
      <c r="AF1481" s="15"/>
      <c r="AG1481" s="15"/>
      <c r="AH1481" s="15"/>
      <c r="AI1481" s="15"/>
      <c r="AJ1481" s="15"/>
      <c r="AK1481" s="15"/>
      <c r="AL1481" s="15"/>
      <c r="AM1481" s="15"/>
      <c r="AN1481" s="15"/>
      <c r="AO1481" s="15"/>
      <c r="AP1481" s="15"/>
      <c r="AQ1481" s="15"/>
      <c r="AR1481" s="15"/>
      <c r="AS1481" s="15"/>
      <c r="AT1481" s="15"/>
      <c r="AU1481" s="15"/>
      <c r="AV1481" s="15"/>
      <c r="AW1481" s="15"/>
      <c r="AX1481" s="15"/>
      <c r="AY1481" s="6"/>
      <c r="AZ1481" s="6"/>
      <c r="BA1481" s="6"/>
      <c r="BB1481" s="6"/>
      <c r="BC1481" s="6"/>
      <c r="BD1481" s="6"/>
      <c r="BE1481" s="6"/>
      <c r="BF1481" s="6"/>
      <c r="BG1481" s="6"/>
      <c r="BH1481" s="6"/>
      <c r="BI1481" s="6"/>
      <c r="BJ1481" s="6"/>
      <c r="BK1481" s="6"/>
      <c r="BL1481" s="6"/>
      <c r="BM1481" s="6"/>
      <c r="BN1481" s="6"/>
      <c r="BO1481" s="6"/>
      <c r="BP1481" s="6"/>
      <c r="BQ1481" s="6"/>
      <c r="BR1481" s="6"/>
      <c r="BS1481" s="6"/>
      <c r="BT1481" s="6"/>
      <c r="BU1481" s="6"/>
      <c r="BV1481" s="6"/>
      <c r="BW1481" s="6"/>
      <c r="BX1481" s="6"/>
      <c r="BY1481" s="6"/>
      <c r="BZ1481" s="6"/>
      <c r="CA1481" s="6"/>
      <c r="CB1481" s="6"/>
    </row>
    <row r="1482" spans="21:80" ht="34.15" customHeight="1">
      <c r="U1482" s="15"/>
      <c r="V1482" s="15"/>
      <c r="W1482" s="15"/>
      <c r="X1482" s="15"/>
      <c r="Y1482" s="15"/>
      <c r="Z1482" s="15"/>
      <c r="AA1482" s="15"/>
      <c r="AB1482" s="15"/>
      <c r="AC1482" s="15"/>
      <c r="AD1482" s="15"/>
      <c r="AE1482" s="15"/>
      <c r="AF1482" s="15"/>
      <c r="AG1482" s="15"/>
      <c r="AH1482" s="15"/>
      <c r="AI1482" s="15"/>
      <c r="AJ1482" s="15"/>
      <c r="AK1482" s="15"/>
      <c r="AL1482" s="15"/>
      <c r="AM1482" s="15"/>
      <c r="AN1482" s="15"/>
      <c r="AO1482" s="15"/>
      <c r="AP1482" s="15"/>
      <c r="AQ1482" s="15"/>
      <c r="AR1482" s="15"/>
      <c r="AS1482" s="15"/>
      <c r="AT1482" s="15"/>
      <c r="AU1482" s="15"/>
      <c r="AV1482" s="15"/>
      <c r="AW1482" s="15"/>
      <c r="AX1482" s="15"/>
      <c r="AY1482" s="6"/>
      <c r="AZ1482" s="6"/>
      <c r="BA1482" s="6"/>
      <c r="BB1482" s="6"/>
      <c r="BC1482" s="6"/>
      <c r="BD1482" s="6"/>
      <c r="BE1482" s="6"/>
      <c r="BF1482" s="6"/>
      <c r="BG1482" s="6"/>
      <c r="BH1482" s="6"/>
      <c r="BI1482" s="6"/>
      <c r="BJ1482" s="6"/>
      <c r="BK1482" s="6"/>
      <c r="BL1482" s="6"/>
      <c r="BM1482" s="6"/>
      <c r="BN1482" s="6"/>
      <c r="BO1482" s="6"/>
      <c r="BP1482" s="6"/>
      <c r="BQ1482" s="6"/>
      <c r="BR1482" s="6"/>
      <c r="BS1482" s="6"/>
      <c r="BT1482" s="6"/>
      <c r="BU1482" s="6"/>
      <c r="BV1482" s="6"/>
      <c r="BW1482" s="6"/>
      <c r="BX1482" s="6"/>
      <c r="BY1482" s="6"/>
      <c r="BZ1482" s="6"/>
      <c r="CA1482" s="6"/>
      <c r="CB1482" s="6"/>
    </row>
    <row r="1483" spans="21:80" ht="34.15" customHeight="1">
      <c r="U1483" s="15"/>
      <c r="V1483" s="15"/>
      <c r="W1483" s="15"/>
      <c r="X1483" s="15"/>
      <c r="Y1483" s="15"/>
      <c r="Z1483" s="15"/>
      <c r="AA1483" s="15"/>
      <c r="AB1483" s="15"/>
      <c r="AC1483" s="15"/>
      <c r="AD1483" s="15"/>
      <c r="AE1483" s="15"/>
      <c r="AF1483" s="15"/>
      <c r="AG1483" s="15"/>
      <c r="AH1483" s="15"/>
      <c r="AI1483" s="15"/>
      <c r="AJ1483" s="15"/>
      <c r="AK1483" s="15"/>
      <c r="AL1483" s="15"/>
      <c r="AM1483" s="15"/>
      <c r="AN1483" s="15"/>
      <c r="AO1483" s="15"/>
      <c r="AP1483" s="15"/>
      <c r="AQ1483" s="15"/>
      <c r="AR1483" s="15"/>
      <c r="AS1483" s="15"/>
      <c r="AT1483" s="15"/>
      <c r="AU1483" s="15"/>
      <c r="AV1483" s="15"/>
      <c r="AW1483" s="15"/>
      <c r="AX1483" s="15"/>
      <c r="AY1483" s="6"/>
      <c r="AZ1483" s="6"/>
      <c r="BA1483" s="6"/>
      <c r="BB1483" s="6"/>
      <c r="BC1483" s="6"/>
      <c r="BD1483" s="6"/>
      <c r="BE1483" s="6"/>
      <c r="BF1483" s="6"/>
      <c r="BG1483" s="6"/>
      <c r="BH1483" s="6"/>
      <c r="BI1483" s="6"/>
      <c r="BJ1483" s="6"/>
      <c r="BK1483" s="6"/>
      <c r="BL1483" s="6"/>
      <c r="BM1483" s="6"/>
      <c r="BN1483" s="6"/>
      <c r="BO1483" s="6"/>
      <c r="BP1483" s="6"/>
      <c r="BQ1483" s="6"/>
      <c r="BR1483" s="6"/>
      <c r="BS1483" s="6"/>
      <c r="BT1483" s="6"/>
      <c r="BU1483" s="6"/>
      <c r="BV1483" s="6"/>
      <c r="BW1483" s="6"/>
      <c r="BX1483" s="6"/>
      <c r="BY1483" s="6"/>
      <c r="BZ1483" s="6"/>
      <c r="CA1483" s="6"/>
      <c r="CB1483" s="6"/>
    </row>
    <row r="1484" spans="21:80" ht="34.15" customHeight="1">
      <c r="U1484" s="15"/>
      <c r="V1484" s="15"/>
      <c r="W1484" s="15"/>
      <c r="X1484" s="15"/>
      <c r="Y1484" s="15"/>
      <c r="Z1484" s="15"/>
      <c r="AA1484" s="15"/>
      <c r="AB1484" s="15"/>
      <c r="AC1484" s="15"/>
      <c r="AD1484" s="15"/>
      <c r="AE1484" s="15"/>
      <c r="AF1484" s="15"/>
      <c r="AG1484" s="15"/>
      <c r="AH1484" s="15"/>
      <c r="AI1484" s="15"/>
      <c r="AJ1484" s="15"/>
      <c r="AK1484" s="15"/>
      <c r="AL1484" s="15"/>
      <c r="AM1484" s="15"/>
      <c r="AN1484" s="15"/>
      <c r="AO1484" s="15"/>
      <c r="AP1484" s="15"/>
      <c r="AQ1484" s="15"/>
      <c r="AR1484" s="15"/>
      <c r="AS1484" s="15"/>
      <c r="AT1484" s="15"/>
      <c r="AU1484" s="15"/>
      <c r="AV1484" s="15"/>
      <c r="AW1484" s="15"/>
      <c r="AX1484" s="15"/>
      <c r="AY1484" s="6"/>
      <c r="AZ1484" s="6"/>
      <c r="BA1484" s="6"/>
      <c r="BB1484" s="6"/>
      <c r="BC1484" s="6"/>
      <c r="BD1484" s="6"/>
      <c r="BE1484" s="6"/>
      <c r="BF1484" s="6"/>
      <c r="BG1484" s="6"/>
      <c r="BH1484" s="6"/>
      <c r="BI1484" s="6"/>
      <c r="BJ1484" s="6"/>
      <c r="BK1484" s="6"/>
      <c r="BL1484" s="6"/>
      <c r="BM1484" s="6"/>
      <c r="BN1484" s="6"/>
      <c r="BO1484" s="6"/>
      <c r="BP1484" s="6"/>
      <c r="BQ1484" s="6"/>
      <c r="BR1484" s="6"/>
      <c r="BS1484" s="6"/>
      <c r="BT1484" s="6"/>
      <c r="BU1484" s="6"/>
      <c r="BV1484" s="6"/>
      <c r="BW1484" s="6"/>
      <c r="BX1484" s="6"/>
      <c r="BY1484" s="6"/>
      <c r="BZ1484" s="6"/>
      <c r="CA1484" s="6"/>
      <c r="CB1484" s="6"/>
    </row>
    <row r="1485" spans="21:80" ht="34.15" customHeight="1">
      <c r="U1485" s="15"/>
      <c r="V1485" s="15"/>
      <c r="W1485" s="15"/>
      <c r="X1485" s="15"/>
      <c r="Y1485" s="15"/>
      <c r="Z1485" s="15"/>
      <c r="AA1485" s="15"/>
      <c r="AB1485" s="15"/>
      <c r="AC1485" s="15"/>
      <c r="AD1485" s="15"/>
      <c r="AE1485" s="15"/>
      <c r="AF1485" s="15"/>
      <c r="AG1485" s="15"/>
      <c r="AH1485" s="15"/>
      <c r="AI1485" s="15"/>
      <c r="AJ1485" s="15"/>
      <c r="AK1485" s="15"/>
      <c r="AL1485" s="15"/>
      <c r="AM1485" s="15"/>
      <c r="AN1485" s="15"/>
      <c r="AO1485" s="15"/>
      <c r="AP1485" s="15"/>
      <c r="AQ1485" s="15"/>
      <c r="AR1485" s="15"/>
      <c r="AS1485" s="15"/>
      <c r="AT1485" s="15"/>
      <c r="AU1485" s="15"/>
      <c r="AV1485" s="15"/>
      <c r="AW1485" s="15"/>
      <c r="AX1485" s="15"/>
      <c r="AY1485" s="6"/>
      <c r="AZ1485" s="6"/>
      <c r="BA1485" s="6"/>
      <c r="BB1485" s="6"/>
      <c r="BC1485" s="6"/>
      <c r="BD1485" s="6"/>
      <c r="BE1485" s="6"/>
      <c r="BF1485" s="6"/>
      <c r="BG1485" s="6"/>
      <c r="BH1485" s="6"/>
      <c r="BI1485" s="6"/>
      <c r="BJ1485" s="6"/>
      <c r="BK1485" s="6"/>
      <c r="BL1485" s="6"/>
      <c r="BM1485" s="6"/>
      <c r="BN1485" s="6"/>
      <c r="BO1485" s="6"/>
      <c r="BP1485" s="6"/>
      <c r="BQ1485" s="6"/>
      <c r="BR1485" s="6"/>
      <c r="BS1485" s="6"/>
      <c r="BT1485" s="6"/>
      <c r="BU1485" s="6"/>
      <c r="BV1485" s="6"/>
      <c r="BW1485" s="6"/>
      <c r="BX1485" s="6"/>
      <c r="BY1485" s="6"/>
      <c r="BZ1485" s="6"/>
      <c r="CA1485" s="6"/>
      <c r="CB1485" s="6"/>
    </row>
    <row r="1486" spans="21:80" ht="34.15" customHeight="1">
      <c r="U1486" s="15"/>
      <c r="V1486" s="15"/>
      <c r="W1486" s="15"/>
      <c r="X1486" s="15"/>
      <c r="Y1486" s="15"/>
      <c r="Z1486" s="15"/>
      <c r="AA1486" s="15"/>
      <c r="AB1486" s="15"/>
      <c r="AC1486" s="15"/>
      <c r="AD1486" s="15"/>
      <c r="AE1486" s="15"/>
      <c r="AF1486" s="15"/>
      <c r="AG1486" s="15"/>
      <c r="AH1486" s="15"/>
      <c r="AI1486" s="15"/>
      <c r="AJ1486" s="15"/>
      <c r="AK1486" s="15"/>
      <c r="AL1486" s="15"/>
      <c r="AM1486" s="15"/>
      <c r="AN1486" s="15"/>
      <c r="AO1486" s="15"/>
      <c r="AP1486" s="15"/>
      <c r="AQ1486" s="15"/>
      <c r="AR1486" s="15"/>
      <c r="AS1486" s="15"/>
      <c r="AT1486" s="15"/>
      <c r="AU1486" s="15"/>
      <c r="AV1486" s="15"/>
      <c r="AW1486" s="15"/>
      <c r="AX1486" s="15"/>
      <c r="AY1486" s="6"/>
      <c r="AZ1486" s="6"/>
      <c r="BA1486" s="6"/>
      <c r="BB1486" s="6"/>
      <c r="BC1486" s="6"/>
      <c r="BD1486" s="6"/>
      <c r="BE1486" s="6"/>
      <c r="BF1486" s="6"/>
      <c r="BG1486" s="6"/>
      <c r="BH1486" s="6"/>
      <c r="BI1486" s="6"/>
      <c r="BJ1486" s="6"/>
      <c r="BK1486" s="6"/>
      <c r="BL1486" s="6"/>
      <c r="BM1486" s="6"/>
      <c r="BN1486" s="6"/>
      <c r="BO1486" s="6"/>
      <c r="BP1486" s="6"/>
      <c r="BQ1486" s="6"/>
      <c r="BR1486" s="6"/>
      <c r="BS1486" s="6"/>
      <c r="BT1486" s="6"/>
      <c r="BU1486" s="6"/>
      <c r="BV1486" s="6"/>
      <c r="BW1486" s="6"/>
      <c r="BX1486" s="6"/>
      <c r="BY1486" s="6"/>
      <c r="BZ1486" s="6"/>
      <c r="CA1486" s="6"/>
      <c r="CB1486" s="6"/>
    </row>
    <row r="1487" spans="21:80" ht="34.15" customHeight="1">
      <c r="U1487" s="15"/>
      <c r="V1487" s="15"/>
      <c r="W1487" s="15"/>
      <c r="X1487" s="15"/>
      <c r="Y1487" s="15"/>
      <c r="Z1487" s="15"/>
      <c r="AA1487" s="15"/>
      <c r="AB1487" s="15"/>
      <c r="AC1487" s="15"/>
      <c r="AD1487" s="15"/>
      <c r="AE1487" s="15"/>
      <c r="AF1487" s="15"/>
      <c r="AG1487" s="15"/>
      <c r="AH1487" s="15"/>
      <c r="AI1487" s="15"/>
      <c r="AJ1487" s="15"/>
      <c r="AK1487" s="15"/>
      <c r="AL1487" s="15"/>
      <c r="AM1487" s="15"/>
      <c r="AN1487" s="15"/>
      <c r="AO1487" s="15"/>
      <c r="AP1487" s="15"/>
      <c r="AQ1487" s="15"/>
      <c r="AR1487" s="15"/>
      <c r="AS1487" s="15"/>
      <c r="AT1487" s="15"/>
      <c r="AU1487" s="15"/>
      <c r="AV1487" s="15"/>
      <c r="AW1487" s="15"/>
      <c r="AX1487" s="15"/>
      <c r="AY1487" s="6"/>
      <c r="AZ1487" s="6"/>
      <c r="BA1487" s="6"/>
      <c r="BB1487" s="6"/>
      <c r="BC1487" s="6"/>
      <c r="BD1487" s="6"/>
      <c r="BE1487" s="6"/>
      <c r="BF1487" s="6"/>
      <c r="BG1487" s="6"/>
      <c r="BH1487" s="6"/>
      <c r="BI1487" s="6"/>
      <c r="BJ1487" s="6"/>
      <c r="BK1487" s="6"/>
      <c r="BL1487" s="6"/>
      <c r="BM1487" s="6"/>
      <c r="BN1487" s="6"/>
      <c r="BO1487" s="6"/>
      <c r="BP1487" s="6"/>
      <c r="BQ1487" s="6"/>
      <c r="BR1487" s="6"/>
      <c r="BS1487" s="6"/>
      <c r="BT1487" s="6"/>
      <c r="BU1487" s="6"/>
      <c r="BV1487" s="6"/>
      <c r="BW1487" s="6"/>
      <c r="BX1487" s="6"/>
      <c r="BY1487" s="6"/>
      <c r="BZ1487" s="6"/>
      <c r="CA1487" s="6"/>
      <c r="CB1487" s="6"/>
    </row>
    <row r="1488" spans="21:80" ht="34.15" customHeight="1">
      <c r="U1488" s="15"/>
      <c r="V1488" s="15"/>
      <c r="W1488" s="15"/>
      <c r="X1488" s="15"/>
      <c r="Y1488" s="15"/>
      <c r="Z1488" s="15"/>
      <c r="AA1488" s="15"/>
      <c r="AB1488" s="15"/>
      <c r="AC1488" s="15"/>
      <c r="AD1488" s="15"/>
      <c r="AE1488" s="15"/>
      <c r="AF1488" s="15"/>
      <c r="AG1488" s="15"/>
      <c r="AH1488" s="15"/>
      <c r="AI1488" s="15"/>
      <c r="AJ1488" s="15"/>
      <c r="AK1488" s="15"/>
      <c r="AL1488" s="15"/>
      <c r="AM1488" s="15"/>
      <c r="AN1488" s="15"/>
      <c r="AO1488" s="15"/>
      <c r="AP1488" s="15"/>
      <c r="AQ1488" s="15"/>
      <c r="AR1488" s="15"/>
      <c r="AS1488" s="15"/>
      <c r="AT1488" s="15"/>
      <c r="AU1488" s="15"/>
      <c r="AV1488" s="15"/>
      <c r="AW1488" s="15"/>
      <c r="AX1488" s="15"/>
      <c r="AY1488" s="6"/>
      <c r="AZ1488" s="6"/>
      <c r="BA1488" s="6"/>
      <c r="BB1488" s="6"/>
      <c r="BC1488" s="6"/>
      <c r="BD1488" s="6"/>
      <c r="BE1488" s="6"/>
      <c r="BF1488" s="6"/>
      <c r="BG1488" s="6"/>
      <c r="BH1488" s="6"/>
      <c r="BI1488" s="6"/>
      <c r="BJ1488" s="6"/>
      <c r="BK1488" s="6"/>
      <c r="BL1488" s="6"/>
      <c r="BM1488" s="6"/>
      <c r="BN1488" s="6"/>
      <c r="BO1488" s="6"/>
      <c r="BP1488" s="6"/>
      <c r="BQ1488" s="6"/>
      <c r="BR1488" s="6"/>
      <c r="BS1488" s="6"/>
      <c r="BT1488" s="6"/>
      <c r="BU1488" s="6"/>
      <c r="BV1488" s="6"/>
      <c r="BW1488" s="6"/>
      <c r="BX1488" s="6"/>
      <c r="BY1488" s="6"/>
      <c r="BZ1488" s="6"/>
      <c r="CA1488" s="6"/>
      <c r="CB1488" s="6"/>
    </row>
    <row r="1489" spans="21:80" ht="34.15" customHeight="1">
      <c r="U1489" s="15"/>
      <c r="V1489" s="15"/>
      <c r="W1489" s="15"/>
      <c r="X1489" s="15"/>
      <c r="Y1489" s="15"/>
      <c r="Z1489" s="15"/>
      <c r="AA1489" s="15"/>
      <c r="AB1489" s="15"/>
      <c r="AC1489" s="15"/>
      <c r="AD1489" s="15"/>
      <c r="AE1489" s="15"/>
      <c r="AF1489" s="15"/>
      <c r="AG1489" s="15"/>
      <c r="AH1489" s="15"/>
      <c r="AI1489" s="15"/>
      <c r="AJ1489" s="15"/>
      <c r="AK1489" s="15"/>
      <c r="AL1489" s="15"/>
      <c r="AM1489" s="15"/>
      <c r="AN1489" s="15"/>
      <c r="AO1489" s="15"/>
      <c r="AP1489" s="15"/>
      <c r="AQ1489" s="15"/>
      <c r="AR1489" s="15"/>
      <c r="AS1489" s="15"/>
      <c r="AT1489" s="15"/>
      <c r="AU1489" s="15"/>
      <c r="AV1489" s="15"/>
      <c r="AW1489" s="15"/>
      <c r="AX1489" s="15"/>
      <c r="AY1489" s="6"/>
      <c r="AZ1489" s="6"/>
      <c r="BA1489" s="6"/>
      <c r="BB1489" s="6"/>
      <c r="BC1489" s="6"/>
      <c r="BD1489" s="6"/>
      <c r="BE1489" s="6"/>
      <c r="BF1489" s="6"/>
      <c r="BG1489" s="6"/>
      <c r="BH1489" s="6"/>
      <c r="BI1489" s="6"/>
      <c r="BJ1489" s="6"/>
      <c r="BK1489" s="6"/>
      <c r="BL1489" s="6"/>
      <c r="BM1489" s="6"/>
      <c r="BN1489" s="6"/>
      <c r="BO1489" s="6"/>
      <c r="BP1489" s="6"/>
      <c r="BQ1489" s="6"/>
      <c r="BR1489" s="6"/>
      <c r="BS1489" s="6"/>
      <c r="BT1489" s="6"/>
      <c r="BU1489" s="6"/>
      <c r="BV1489" s="6"/>
      <c r="BW1489" s="6"/>
      <c r="BX1489" s="6"/>
      <c r="BY1489" s="6"/>
      <c r="BZ1489" s="6"/>
      <c r="CA1489" s="6"/>
      <c r="CB1489" s="6"/>
    </row>
    <row r="1490" spans="21:80" ht="34.15" customHeight="1">
      <c r="U1490" s="15"/>
      <c r="V1490" s="15"/>
      <c r="W1490" s="15"/>
      <c r="X1490" s="15"/>
      <c r="Y1490" s="15"/>
      <c r="Z1490" s="15"/>
      <c r="AA1490" s="15"/>
      <c r="AB1490" s="15"/>
      <c r="AC1490" s="15"/>
      <c r="AD1490" s="15"/>
      <c r="AE1490" s="15"/>
      <c r="AF1490" s="15"/>
      <c r="AG1490" s="15"/>
      <c r="AH1490" s="15"/>
      <c r="AI1490" s="15"/>
      <c r="AJ1490" s="15"/>
      <c r="AK1490" s="15"/>
      <c r="AL1490" s="15"/>
      <c r="AM1490" s="15"/>
      <c r="AN1490" s="15"/>
      <c r="AO1490" s="15"/>
      <c r="AP1490" s="15"/>
      <c r="AQ1490" s="15"/>
      <c r="AR1490" s="15"/>
      <c r="AS1490" s="15"/>
      <c r="AT1490" s="15"/>
      <c r="AU1490" s="15"/>
      <c r="AV1490" s="15"/>
      <c r="AW1490" s="15"/>
      <c r="AX1490" s="15"/>
      <c r="AY1490" s="6"/>
      <c r="AZ1490" s="6"/>
      <c r="BA1490" s="6"/>
      <c r="BB1490" s="6"/>
      <c r="BC1490" s="6"/>
      <c r="BD1490" s="6"/>
      <c r="BE1490" s="6"/>
      <c r="BF1490" s="6"/>
      <c r="BG1490" s="6"/>
      <c r="BH1490" s="6"/>
      <c r="BI1490" s="6"/>
      <c r="BJ1490" s="6"/>
      <c r="BK1490" s="6"/>
      <c r="BL1490" s="6"/>
      <c r="BM1490" s="6"/>
      <c r="BN1490" s="6"/>
      <c r="BO1490" s="6"/>
      <c r="BP1490" s="6"/>
      <c r="BQ1490" s="6"/>
      <c r="BR1490" s="6"/>
      <c r="BS1490" s="6"/>
      <c r="BT1490" s="6"/>
      <c r="BU1490" s="6"/>
      <c r="BV1490" s="6"/>
      <c r="BW1490" s="6"/>
      <c r="BX1490" s="6"/>
      <c r="BY1490" s="6"/>
      <c r="BZ1490" s="6"/>
      <c r="CA1490" s="6"/>
      <c r="CB1490" s="6"/>
    </row>
    <row r="1491" spans="21:80" ht="34.15" customHeight="1">
      <c r="U1491" s="15"/>
      <c r="V1491" s="15"/>
      <c r="W1491" s="15"/>
      <c r="X1491" s="15"/>
      <c r="Y1491" s="15"/>
      <c r="Z1491" s="15"/>
      <c r="AA1491" s="15"/>
      <c r="AB1491" s="15"/>
      <c r="AC1491" s="15"/>
      <c r="AD1491" s="15"/>
      <c r="AE1491" s="15"/>
      <c r="AF1491" s="15"/>
      <c r="AG1491" s="15"/>
      <c r="AH1491" s="15"/>
      <c r="AI1491" s="15"/>
      <c r="AJ1491" s="15"/>
      <c r="AK1491" s="15"/>
      <c r="AL1491" s="15"/>
      <c r="AM1491" s="15"/>
      <c r="AN1491" s="15"/>
      <c r="AO1491" s="15"/>
      <c r="AP1491" s="15"/>
      <c r="AQ1491" s="15"/>
      <c r="AR1491" s="15"/>
      <c r="AS1491" s="15"/>
      <c r="AT1491" s="15"/>
      <c r="AU1491" s="15"/>
      <c r="AV1491" s="15"/>
      <c r="AW1491" s="15"/>
      <c r="AX1491" s="15"/>
      <c r="AY1491" s="6"/>
      <c r="AZ1491" s="6"/>
      <c r="BA1491" s="6"/>
      <c r="BB1491" s="6"/>
      <c r="BC1491" s="6"/>
      <c r="BD1491" s="6"/>
      <c r="BE1491" s="6"/>
      <c r="BF1491" s="6"/>
      <c r="BG1491" s="6"/>
      <c r="BH1491" s="6"/>
      <c r="BI1491" s="6"/>
      <c r="BJ1491" s="6"/>
      <c r="BK1491" s="6"/>
      <c r="BL1491" s="6"/>
      <c r="BM1491" s="6"/>
      <c r="BN1491" s="6"/>
      <c r="BO1491" s="6"/>
      <c r="BP1491" s="6"/>
      <c r="BQ1491" s="6"/>
      <c r="BR1491" s="6"/>
      <c r="BS1491" s="6"/>
      <c r="BT1491" s="6"/>
      <c r="BU1491" s="6"/>
      <c r="BV1491" s="6"/>
      <c r="BW1491" s="6"/>
      <c r="BX1491" s="6"/>
      <c r="BY1491" s="6"/>
      <c r="BZ1491" s="6"/>
      <c r="CA1491" s="6"/>
      <c r="CB1491" s="6"/>
    </row>
    <row r="1492" spans="21:80" ht="34.15" customHeight="1">
      <c r="U1492" s="15"/>
      <c r="V1492" s="15"/>
      <c r="W1492" s="15"/>
      <c r="X1492" s="15"/>
      <c r="Y1492" s="15"/>
      <c r="Z1492" s="15"/>
      <c r="AA1492" s="15"/>
      <c r="AB1492" s="15"/>
      <c r="AC1492" s="15"/>
      <c r="AD1492" s="15"/>
      <c r="AE1492" s="15"/>
      <c r="AF1492" s="15"/>
      <c r="AG1492" s="15"/>
      <c r="AH1492" s="15"/>
      <c r="AI1492" s="15"/>
      <c r="AJ1492" s="15"/>
      <c r="AK1492" s="15"/>
      <c r="AL1492" s="15"/>
      <c r="AM1492" s="15"/>
      <c r="AN1492" s="15"/>
      <c r="AO1492" s="15"/>
      <c r="AP1492" s="15"/>
      <c r="AQ1492" s="15"/>
      <c r="AR1492" s="15"/>
      <c r="AS1492" s="15"/>
      <c r="AT1492" s="15"/>
      <c r="AU1492" s="15"/>
      <c r="AV1492" s="15"/>
      <c r="AW1492" s="15"/>
      <c r="AX1492" s="15"/>
      <c r="AY1492" s="6"/>
      <c r="AZ1492" s="6"/>
      <c r="BA1492" s="6"/>
      <c r="BB1492" s="6"/>
      <c r="BC1492" s="6"/>
      <c r="BD1492" s="6"/>
      <c r="BE1492" s="6"/>
      <c r="BF1492" s="6"/>
      <c r="BG1492" s="6"/>
      <c r="BH1492" s="6"/>
      <c r="BI1492" s="6"/>
      <c r="BJ1492" s="6"/>
      <c r="BK1492" s="6"/>
      <c r="BL1492" s="6"/>
      <c r="BM1492" s="6"/>
      <c r="BN1492" s="6"/>
      <c r="BO1492" s="6"/>
      <c r="BP1492" s="6"/>
      <c r="BQ1492" s="6"/>
      <c r="BR1492" s="6"/>
      <c r="BS1492" s="6"/>
      <c r="BT1492" s="6"/>
      <c r="BU1492" s="6"/>
      <c r="BV1492" s="6"/>
      <c r="BW1492" s="6"/>
      <c r="BX1492" s="6"/>
      <c r="BY1492" s="6"/>
      <c r="BZ1492" s="6"/>
      <c r="CA1492" s="6"/>
      <c r="CB1492" s="6"/>
    </row>
    <row r="1493" spans="21:80" ht="34.15" customHeight="1">
      <c r="U1493" s="15"/>
      <c r="V1493" s="15"/>
      <c r="W1493" s="15"/>
      <c r="X1493" s="15"/>
      <c r="Y1493" s="15"/>
      <c r="Z1493" s="15"/>
      <c r="AA1493" s="15"/>
      <c r="AB1493" s="15"/>
      <c r="AC1493" s="15"/>
      <c r="AD1493" s="15"/>
      <c r="AE1493" s="15"/>
      <c r="AF1493" s="15"/>
      <c r="AG1493" s="15"/>
      <c r="AH1493" s="15"/>
      <c r="AI1493" s="15"/>
      <c r="AJ1493" s="15"/>
      <c r="AK1493" s="15"/>
      <c r="AL1493" s="15"/>
      <c r="AM1493" s="15"/>
      <c r="AN1493" s="15"/>
      <c r="AO1493" s="15"/>
      <c r="AP1493" s="15"/>
      <c r="AQ1493" s="15"/>
      <c r="AR1493" s="15"/>
      <c r="AS1493" s="15"/>
      <c r="AT1493" s="15"/>
      <c r="AU1493" s="15"/>
      <c r="AV1493" s="15"/>
      <c r="AW1493" s="15"/>
      <c r="AX1493" s="15"/>
      <c r="AY1493" s="6"/>
      <c r="AZ1493" s="6"/>
      <c r="BA1493" s="6"/>
      <c r="BB1493" s="6"/>
      <c r="BC1493" s="6"/>
      <c r="BD1493" s="6"/>
      <c r="BE1493" s="6"/>
      <c r="BF1493" s="6"/>
      <c r="BG1493" s="6"/>
      <c r="BH1493" s="6"/>
      <c r="BI1493" s="6"/>
      <c r="BJ1493" s="6"/>
      <c r="BK1493" s="6"/>
      <c r="BL1493" s="6"/>
      <c r="BM1493" s="6"/>
      <c r="BN1493" s="6"/>
      <c r="BO1493" s="6"/>
      <c r="BP1493" s="6"/>
      <c r="BQ1493" s="6"/>
      <c r="BR1493" s="6"/>
      <c r="BS1493" s="6"/>
      <c r="BT1493" s="6"/>
      <c r="BU1493" s="6"/>
      <c r="BV1493" s="6"/>
      <c r="BW1493" s="6"/>
      <c r="BX1493" s="6"/>
      <c r="BY1493" s="6"/>
      <c r="BZ1493" s="6"/>
      <c r="CA1493" s="6"/>
      <c r="CB1493" s="6"/>
    </row>
    <row r="1494" spans="21:80" ht="34.15" customHeight="1">
      <c r="U1494" s="15"/>
      <c r="V1494" s="15"/>
      <c r="W1494" s="15"/>
      <c r="X1494" s="15"/>
      <c r="Y1494" s="15"/>
      <c r="Z1494" s="15"/>
      <c r="AA1494" s="15"/>
      <c r="AB1494" s="15"/>
      <c r="AC1494" s="15"/>
      <c r="AD1494" s="15"/>
      <c r="AE1494" s="15"/>
      <c r="AF1494" s="15"/>
      <c r="AG1494" s="15"/>
      <c r="AH1494" s="15"/>
      <c r="AI1494" s="15"/>
      <c r="AJ1494" s="15"/>
      <c r="AK1494" s="15"/>
      <c r="AL1494" s="15"/>
      <c r="AM1494" s="15"/>
      <c r="AN1494" s="15"/>
      <c r="AO1494" s="15"/>
      <c r="AP1494" s="15"/>
      <c r="AQ1494" s="15"/>
      <c r="AR1494" s="15"/>
      <c r="AS1494" s="15"/>
      <c r="AT1494" s="15"/>
      <c r="AU1494" s="15"/>
      <c r="AV1494" s="15"/>
      <c r="AW1494" s="15"/>
      <c r="AX1494" s="15"/>
      <c r="AY1494" s="6"/>
      <c r="AZ1494" s="6"/>
      <c r="BA1494" s="6"/>
      <c r="BB1494" s="6"/>
      <c r="BC1494" s="6"/>
      <c r="BD1494" s="6"/>
      <c r="BE1494" s="6"/>
      <c r="BF1494" s="6"/>
      <c r="BG1494" s="6"/>
      <c r="BH1494" s="6"/>
      <c r="BI1494" s="6"/>
      <c r="BJ1494" s="6"/>
      <c r="BK1494" s="6"/>
      <c r="BL1494" s="6"/>
      <c r="BM1494" s="6"/>
      <c r="BN1494" s="6"/>
      <c r="BO1494" s="6"/>
      <c r="BP1494" s="6"/>
      <c r="BQ1494" s="6"/>
      <c r="BR1494" s="6"/>
      <c r="BS1494" s="6"/>
      <c r="BT1494" s="6"/>
      <c r="BU1494" s="6"/>
      <c r="BV1494" s="6"/>
      <c r="BW1494" s="6"/>
      <c r="BX1494" s="6"/>
      <c r="BY1494" s="6"/>
      <c r="BZ1494" s="6"/>
      <c r="CA1494" s="6"/>
      <c r="CB1494" s="6"/>
    </row>
    <row r="1495" spans="21:80" ht="34.15" customHeight="1">
      <c r="U1495" s="15"/>
      <c r="V1495" s="15"/>
      <c r="W1495" s="15"/>
      <c r="X1495" s="15"/>
      <c r="Y1495" s="15"/>
      <c r="Z1495" s="15"/>
      <c r="AA1495" s="15"/>
      <c r="AB1495" s="15"/>
      <c r="AC1495" s="15"/>
      <c r="AD1495" s="15"/>
      <c r="AE1495" s="15"/>
      <c r="AF1495" s="15"/>
      <c r="AG1495" s="15"/>
      <c r="AH1495" s="15"/>
      <c r="AI1495" s="15"/>
      <c r="AJ1495" s="15"/>
      <c r="AK1495" s="15"/>
      <c r="AL1495" s="15"/>
      <c r="AM1495" s="15"/>
      <c r="AN1495" s="15"/>
      <c r="AO1495" s="15"/>
      <c r="AP1495" s="15"/>
      <c r="AQ1495" s="15"/>
      <c r="AR1495" s="15"/>
      <c r="AS1495" s="15"/>
      <c r="AT1495" s="15"/>
      <c r="AU1495" s="15"/>
      <c r="AV1495" s="15"/>
      <c r="AW1495" s="15"/>
      <c r="AX1495" s="15"/>
      <c r="AY1495" s="6"/>
      <c r="AZ1495" s="6"/>
      <c r="BA1495" s="6"/>
      <c r="BB1495" s="6"/>
      <c r="BC1495" s="6"/>
      <c r="BD1495" s="6"/>
      <c r="BE1495" s="6"/>
      <c r="BF1495" s="6"/>
      <c r="BG1495" s="6"/>
      <c r="BH1495" s="6"/>
      <c r="BI1495" s="6"/>
      <c r="BJ1495" s="6"/>
      <c r="BK1495" s="6"/>
      <c r="BL1495" s="6"/>
      <c r="BM1495" s="6"/>
      <c r="BN1495" s="6"/>
      <c r="BO1495" s="6"/>
      <c r="BP1495" s="6"/>
      <c r="BQ1495" s="6"/>
      <c r="BR1495" s="6"/>
      <c r="BS1495" s="6"/>
      <c r="BT1495" s="6"/>
      <c r="BU1495" s="6"/>
      <c r="BV1495" s="6"/>
      <c r="BW1495" s="6"/>
      <c r="BX1495" s="6"/>
      <c r="BY1495" s="6"/>
      <c r="BZ1495" s="6"/>
      <c r="CA1495" s="6"/>
      <c r="CB1495" s="6"/>
    </row>
    <row r="1496" spans="21:80" ht="34.15" customHeight="1">
      <c r="U1496" s="15"/>
      <c r="V1496" s="15"/>
      <c r="W1496" s="15"/>
      <c r="X1496" s="15"/>
      <c r="Y1496" s="15"/>
      <c r="Z1496" s="15"/>
      <c r="AA1496" s="15"/>
      <c r="AB1496" s="15"/>
      <c r="AC1496" s="15"/>
      <c r="AD1496" s="15"/>
      <c r="AE1496" s="15"/>
      <c r="AF1496" s="15"/>
      <c r="AG1496" s="15"/>
      <c r="AH1496" s="15"/>
      <c r="AI1496" s="15"/>
      <c r="AJ1496" s="15"/>
      <c r="AK1496" s="15"/>
      <c r="AL1496" s="15"/>
      <c r="AM1496" s="15"/>
      <c r="AN1496" s="15"/>
      <c r="AO1496" s="15"/>
      <c r="AP1496" s="15"/>
      <c r="AQ1496" s="15"/>
      <c r="AR1496" s="15"/>
      <c r="AS1496" s="15"/>
      <c r="AT1496" s="15"/>
      <c r="AU1496" s="15"/>
      <c r="AV1496" s="15"/>
      <c r="AW1496" s="15"/>
      <c r="AX1496" s="15"/>
      <c r="AY1496" s="6"/>
      <c r="AZ1496" s="6"/>
      <c r="BA1496" s="6"/>
      <c r="BB1496" s="6"/>
      <c r="BC1496" s="6"/>
      <c r="BD1496" s="6"/>
      <c r="BE1496" s="6"/>
      <c r="BF1496" s="6"/>
      <c r="BG1496" s="6"/>
      <c r="BH1496" s="6"/>
      <c r="BI1496" s="6"/>
      <c r="BJ1496" s="6"/>
      <c r="BK1496" s="6"/>
      <c r="BL1496" s="6"/>
      <c r="BM1496" s="6"/>
      <c r="BN1496" s="6"/>
      <c r="BO1496" s="6"/>
      <c r="BP1496" s="6"/>
      <c r="BQ1496" s="6"/>
      <c r="BR1496" s="6"/>
      <c r="BS1496" s="6"/>
      <c r="BT1496" s="6"/>
      <c r="BU1496" s="6"/>
      <c r="BV1496" s="6"/>
      <c r="BW1496" s="6"/>
      <c r="BX1496" s="6"/>
      <c r="BY1496" s="6"/>
      <c r="BZ1496" s="6"/>
      <c r="CA1496" s="6"/>
      <c r="CB1496" s="6"/>
    </row>
    <row r="1497" spans="21:80" ht="34.15" customHeight="1">
      <c r="U1497" s="15"/>
      <c r="V1497" s="15"/>
      <c r="W1497" s="15"/>
      <c r="X1497" s="15"/>
      <c r="Y1497" s="15"/>
      <c r="Z1497" s="15"/>
      <c r="AA1497" s="15"/>
      <c r="AB1497" s="15"/>
      <c r="AC1497" s="15"/>
      <c r="AD1497" s="15"/>
      <c r="AE1497" s="15"/>
      <c r="AF1497" s="15"/>
      <c r="AG1497" s="15"/>
      <c r="AH1497" s="15"/>
      <c r="AI1497" s="15"/>
      <c r="AJ1497" s="15"/>
      <c r="AK1497" s="15"/>
      <c r="AL1497" s="15"/>
      <c r="AM1497" s="15"/>
      <c r="AN1497" s="15"/>
      <c r="AO1497" s="15"/>
      <c r="AP1497" s="15"/>
      <c r="AQ1497" s="15"/>
      <c r="AR1497" s="15"/>
      <c r="AS1497" s="15"/>
      <c r="AT1497" s="15"/>
      <c r="AU1497" s="15"/>
      <c r="AV1497" s="15"/>
      <c r="AW1497" s="15"/>
      <c r="AX1497" s="15"/>
      <c r="AY1497" s="6"/>
      <c r="AZ1497" s="6"/>
      <c r="BA1497" s="6"/>
      <c r="BB1497" s="6"/>
      <c r="BC1497" s="6"/>
      <c r="BD1497" s="6"/>
      <c r="BE1497" s="6"/>
      <c r="BF1497" s="6"/>
      <c r="BG1497" s="6"/>
      <c r="BH1497" s="6"/>
      <c r="BI1497" s="6"/>
      <c r="BJ1497" s="6"/>
      <c r="BK1497" s="6"/>
      <c r="BL1497" s="6"/>
      <c r="BM1497" s="6"/>
      <c r="BN1497" s="6"/>
      <c r="BO1497" s="6"/>
      <c r="BP1497" s="6"/>
      <c r="BQ1497" s="6"/>
      <c r="BR1497" s="6"/>
      <c r="BS1497" s="6"/>
      <c r="BT1497" s="6"/>
      <c r="BU1497" s="6"/>
      <c r="BV1497" s="6"/>
      <c r="BW1497" s="6"/>
      <c r="BX1497" s="6"/>
      <c r="BY1497" s="6"/>
      <c r="BZ1497" s="6"/>
      <c r="CA1497" s="6"/>
      <c r="CB1497" s="6"/>
    </row>
    <row r="1498" spans="21:80" ht="34.15" customHeight="1">
      <c r="U1498" s="15"/>
      <c r="V1498" s="15"/>
      <c r="W1498" s="15"/>
      <c r="X1498" s="15"/>
      <c r="Y1498" s="15"/>
      <c r="Z1498" s="15"/>
      <c r="AA1498" s="15"/>
      <c r="AB1498" s="15"/>
      <c r="AC1498" s="15"/>
      <c r="AD1498" s="15"/>
      <c r="AE1498" s="15"/>
      <c r="AF1498" s="15"/>
      <c r="AG1498" s="15"/>
      <c r="AH1498" s="15"/>
      <c r="AI1498" s="15"/>
      <c r="AJ1498" s="15"/>
      <c r="AK1498" s="15"/>
      <c r="AL1498" s="15"/>
      <c r="AM1498" s="15"/>
      <c r="AN1498" s="15"/>
      <c r="AO1498" s="15"/>
      <c r="AP1498" s="15"/>
      <c r="AQ1498" s="15"/>
      <c r="AR1498" s="15"/>
      <c r="AS1498" s="15"/>
      <c r="AT1498" s="15"/>
      <c r="AU1498" s="15"/>
      <c r="AV1498" s="15"/>
      <c r="AW1498" s="15"/>
      <c r="AX1498" s="15"/>
      <c r="AY1498" s="6"/>
      <c r="AZ1498" s="6"/>
      <c r="BA1498" s="6"/>
      <c r="BB1498" s="6"/>
      <c r="BC1498" s="6"/>
      <c r="BD1498" s="6"/>
      <c r="BE1498" s="6"/>
      <c r="BF1498" s="6"/>
      <c r="BG1498" s="6"/>
      <c r="BH1498" s="6"/>
      <c r="BI1498" s="6"/>
      <c r="BJ1498" s="6"/>
      <c r="BK1498" s="6"/>
      <c r="BL1498" s="6"/>
      <c r="BM1498" s="6"/>
      <c r="BN1498" s="6"/>
      <c r="BO1498" s="6"/>
      <c r="BP1498" s="6"/>
      <c r="BQ1498" s="6"/>
      <c r="BR1498" s="6"/>
      <c r="BS1498" s="6"/>
      <c r="BT1498" s="6"/>
      <c r="BU1498" s="6"/>
      <c r="BV1498" s="6"/>
      <c r="BW1498" s="6"/>
      <c r="BX1498" s="6"/>
      <c r="BY1498" s="6"/>
      <c r="BZ1498" s="6"/>
      <c r="CA1498" s="6"/>
      <c r="CB1498" s="6"/>
    </row>
    <row r="1499" spans="21:80" ht="34.15" customHeight="1">
      <c r="U1499" s="15"/>
      <c r="V1499" s="15"/>
      <c r="W1499" s="15"/>
      <c r="X1499" s="15"/>
      <c r="Y1499" s="15"/>
      <c r="Z1499" s="15"/>
      <c r="AA1499" s="15"/>
      <c r="AB1499" s="15"/>
      <c r="AC1499" s="15"/>
      <c r="AD1499" s="15"/>
      <c r="AE1499" s="15"/>
      <c r="AF1499" s="15"/>
      <c r="AG1499" s="15"/>
      <c r="AH1499" s="15"/>
      <c r="AI1499" s="15"/>
      <c r="AJ1499" s="15"/>
      <c r="AK1499" s="15"/>
      <c r="AL1499" s="15"/>
      <c r="AM1499" s="15"/>
      <c r="AN1499" s="15"/>
      <c r="AO1499" s="15"/>
      <c r="AP1499" s="15"/>
      <c r="AQ1499" s="15"/>
      <c r="AR1499" s="15"/>
      <c r="AS1499" s="15"/>
      <c r="AT1499" s="15"/>
      <c r="AU1499" s="15"/>
      <c r="AV1499" s="15"/>
      <c r="AW1499" s="15"/>
      <c r="AX1499" s="15"/>
      <c r="AY1499" s="6"/>
      <c r="AZ1499" s="6"/>
      <c r="BA1499" s="6"/>
      <c r="BB1499" s="6"/>
      <c r="BC1499" s="6"/>
      <c r="BD1499" s="6"/>
      <c r="BE1499" s="6"/>
      <c r="BF1499" s="6"/>
      <c r="BG1499" s="6"/>
      <c r="BH1499" s="6"/>
      <c r="BI1499" s="6"/>
      <c r="BJ1499" s="6"/>
      <c r="BK1499" s="6"/>
      <c r="BL1499" s="6"/>
      <c r="BM1499" s="6"/>
      <c r="BN1499" s="6"/>
      <c r="BO1499" s="6"/>
      <c r="BP1499" s="6"/>
      <c r="BQ1499" s="6"/>
      <c r="BR1499" s="6"/>
      <c r="BS1499" s="6"/>
      <c r="BT1499" s="6"/>
      <c r="BU1499" s="6"/>
      <c r="BV1499" s="6"/>
      <c r="BW1499" s="6"/>
      <c r="BX1499" s="6"/>
      <c r="BY1499" s="6"/>
      <c r="BZ1499" s="6"/>
      <c r="CA1499" s="6"/>
      <c r="CB1499" s="6"/>
    </row>
    <row r="1500" spans="21:80" ht="34.15" customHeight="1">
      <c r="U1500" s="15"/>
      <c r="V1500" s="15"/>
      <c r="W1500" s="15"/>
      <c r="X1500" s="15"/>
      <c r="Y1500" s="15"/>
      <c r="Z1500" s="15"/>
      <c r="AA1500" s="15"/>
      <c r="AB1500" s="15"/>
      <c r="AC1500" s="15"/>
      <c r="AD1500" s="15"/>
      <c r="AE1500" s="15"/>
      <c r="AF1500" s="15"/>
      <c r="AG1500" s="15"/>
      <c r="AH1500" s="15"/>
      <c r="AI1500" s="15"/>
      <c r="AJ1500" s="15"/>
      <c r="AK1500" s="15"/>
      <c r="AL1500" s="15"/>
      <c r="AM1500" s="15"/>
      <c r="AN1500" s="15"/>
      <c r="AO1500" s="15"/>
      <c r="AP1500" s="15"/>
      <c r="AQ1500" s="15"/>
      <c r="AR1500" s="15"/>
      <c r="AS1500" s="15"/>
      <c r="AT1500" s="15"/>
      <c r="AU1500" s="15"/>
      <c r="AV1500" s="15"/>
      <c r="AW1500" s="15"/>
      <c r="AX1500" s="15"/>
      <c r="AY1500" s="6"/>
      <c r="AZ1500" s="6"/>
      <c r="BA1500" s="6"/>
      <c r="BB1500" s="6"/>
      <c r="BC1500" s="6"/>
      <c r="BD1500" s="6"/>
      <c r="BE1500" s="6"/>
      <c r="BF1500" s="6"/>
      <c r="BG1500" s="6"/>
      <c r="BH1500" s="6"/>
      <c r="BI1500" s="6"/>
      <c r="BJ1500" s="6"/>
      <c r="BK1500" s="6"/>
      <c r="BL1500" s="6"/>
      <c r="BM1500" s="6"/>
      <c r="BN1500" s="6"/>
      <c r="BO1500" s="6"/>
      <c r="BP1500" s="6"/>
      <c r="BQ1500" s="6"/>
      <c r="BR1500" s="6"/>
      <c r="BS1500" s="6"/>
      <c r="BT1500" s="6"/>
      <c r="BU1500" s="6"/>
      <c r="BV1500" s="6"/>
      <c r="BW1500" s="6"/>
      <c r="BX1500" s="6"/>
      <c r="BY1500" s="6"/>
      <c r="BZ1500" s="6"/>
      <c r="CA1500" s="6"/>
      <c r="CB1500" s="6"/>
    </row>
    <row r="1501" spans="21:80" ht="34.15" customHeight="1">
      <c r="U1501" s="15"/>
      <c r="V1501" s="15"/>
      <c r="W1501" s="15"/>
      <c r="X1501" s="15"/>
      <c r="Y1501" s="15"/>
      <c r="Z1501" s="15"/>
      <c r="AA1501" s="15"/>
      <c r="AB1501" s="15"/>
      <c r="AC1501" s="15"/>
      <c r="AD1501" s="15"/>
      <c r="AE1501" s="15"/>
      <c r="AF1501" s="15"/>
      <c r="AG1501" s="15"/>
      <c r="AH1501" s="15"/>
      <c r="AI1501" s="15"/>
      <c r="AJ1501" s="15"/>
      <c r="AK1501" s="15"/>
      <c r="AL1501" s="15"/>
      <c r="AM1501" s="15"/>
      <c r="AN1501" s="15"/>
      <c r="AO1501" s="15"/>
      <c r="AP1501" s="15"/>
      <c r="AQ1501" s="15"/>
      <c r="AR1501" s="15"/>
      <c r="AS1501" s="15"/>
      <c r="AT1501" s="15"/>
      <c r="AU1501" s="15"/>
      <c r="AV1501" s="15"/>
      <c r="AW1501" s="15"/>
      <c r="AX1501" s="15"/>
      <c r="AY1501" s="6"/>
      <c r="AZ1501" s="6"/>
      <c r="BA1501" s="6"/>
      <c r="BB1501" s="6"/>
      <c r="BC1501" s="6"/>
      <c r="BD1501" s="6"/>
      <c r="BE1501" s="6"/>
      <c r="BF1501" s="6"/>
      <c r="BG1501" s="6"/>
      <c r="BH1501" s="6"/>
      <c r="BI1501" s="6"/>
      <c r="BJ1501" s="6"/>
      <c r="BK1501" s="6"/>
      <c r="BL1501" s="6"/>
      <c r="BM1501" s="6"/>
      <c r="BN1501" s="6"/>
      <c r="BO1501" s="6"/>
      <c r="BP1501" s="6"/>
      <c r="BQ1501" s="6"/>
      <c r="BR1501" s="6"/>
      <c r="BS1501" s="6"/>
      <c r="BT1501" s="6"/>
      <c r="BU1501" s="6"/>
      <c r="BV1501" s="6"/>
      <c r="BW1501" s="6"/>
      <c r="BX1501" s="6"/>
      <c r="BY1501" s="6"/>
      <c r="BZ1501" s="6"/>
      <c r="CA1501" s="6"/>
      <c r="CB1501" s="6"/>
    </row>
    <row r="1502" spans="21:80" ht="34.15" customHeight="1">
      <c r="U1502" s="15"/>
      <c r="V1502" s="15"/>
      <c r="W1502" s="15"/>
      <c r="X1502" s="15"/>
      <c r="Y1502" s="15"/>
      <c r="Z1502" s="15"/>
      <c r="AA1502" s="15"/>
      <c r="AB1502" s="15"/>
      <c r="AC1502" s="15"/>
      <c r="AD1502" s="15"/>
      <c r="AE1502" s="15"/>
      <c r="AF1502" s="15"/>
      <c r="AG1502" s="15"/>
      <c r="AH1502" s="15"/>
      <c r="AI1502" s="15"/>
      <c r="AJ1502" s="15"/>
      <c r="AK1502" s="15"/>
      <c r="AL1502" s="15"/>
      <c r="AM1502" s="15"/>
      <c r="AN1502" s="15"/>
      <c r="AO1502" s="15"/>
      <c r="AP1502" s="15"/>
      <c r="AQ1502" s="15"/>
      <c r="AR1502" s="15"/>
      <c r="AS1502" s="15"/>
      <c r="AT1502" s="15"/>
      <c r="AU1502" s="15"/>
      <c r="AV1502" s="15"/>
      <c r="AW1502" s="15"/>
      <c r="AX1502" s="15"/>
      <c r="AY1502" s="6"/>
      <c r="AZ1502" s="6"/>
      <c r="BA1502" s="6"/>
      <c r="BB1502" s="6"/>
      <c r="BC1502" s="6"/>
      <c r="BD1502" s="6"/>
      <c r="BE1502" s="6"/>
      <c r="BF1502" s="6"/>
      <c r="BG1502" s="6"/>
      <c r="BH1502" s="6"/>
      <c r="BI1502" s="6"/>
      <c r="BJ1502" s="6"/>
      <c r="BK1502" s="6"/>
      <c r="BL1502" s="6"/>
      <c r="BM1502" s="6"/>
      <c r="BN1502" s="6"/>
      <c r="BO1502" s="6"/>
      <c r="BP1502" s="6"/>
      <c r="BQ1502" s="6"/>
      <c r="BR1502" s="6"/>
      <c r="BS1502" s="6"/>
      <c r="BT1502" s="6"/>
      <c r="BU1502" s="6"/>
      <c r="BV1502" s="6"/>
      <c r="BW1502" s="6"/>
      <c r="BX1502" s="6"/>
      <c r="BY1502" s="6"/>
      <c r="BZ1502" s="6"/>
      <c r="CA1502" s="6"/>
      <c r="CB1502" s="6"/>
    </row>
    <row r="1503" spans="21:80" ht="34.15" customHeight="1">
      <c r="U1503" s="15"/>
      <c r="V1503" s="15"/>
      <c r="W1503" s="15"/>
      <c r="X1503" s="15"/>
      <c r="Y1503" s="15"/>
      <c r="Z1503" s="15"/>
      <c r="AA1503" s="15"/>
      <c r="AB1503" s="15"/>
      <c r="AC1503" s="15"/>
      <c r="AD1503" s="15"/>
      <c r="AE1503" s="15"/>
      <c r="AF1503" s="15"/>
      <c r="AG1503" s="15"/>
      <c r="AH1503" s="15"/>
      <c r="AI1503" s="15"/>
      <c r="AJ1503" s="15"/>
      <c r="AK1503" s="15"/>
      <c r="AL1503" s="15"/>
      <c r="AM1503" s="15"/>
      <c r="AN1503" s="15"/>
      <c r="AO1503" s="15"/>
      <c r="AP1503" s="15"/>
      <c r="AQ1503" s="15"/>
      <c r="AR1503" s="15"/>
      <c r="AS1503" s="15"/>
      <c r="AT1503" s="15"/>
      <c r="AU1503" s="15"/>
      <c r="AV1503" s="15"/>
      <c r="AW1503" s="15"/>
      <c r="AX1503" s="15"/>
      <c r="AY1503" s="6"/>
      <c r="AZ1503" s="6"/>
      <c r="BA1503" s="6"/>
      <c r="BB1503" s="6"/>
      <c r="BC1503" s="6"/>
      <c r="BD1503" s="6"/>
      <c r="BE1503" s="6"/>
      <c r="BF1503" s="6"/>
      <c r="BG1503" s="6"/>
      <c r="BH1503" s="6"/>
      <c r="BI1503" s="6"/>
      <c r="BJ1503" s="6"/>
      <c r="BK1503" s="6"/>
      <c r="BL1503" s="6"/>
      <c r="BM1503" s="6"/>
      <c r="BN1503" s="6"/>
      <c r="BO1503" s="6"/>
      <c r="BP1503" s="6"/>
      <c r="BQ1503" s="6"/>
      <c r="BR1503" s="6"/>
      <c r="BS1503" s="6"/>
      <c r="BT1503" s="6"/>
      <c r="BU1503" s="6"/>
      <c r="BV1503" s="6"/>
      <c r="BW1503" s="6"/>
      <c r="BX1503" s="6"/>
      <c r="BY1503" s="6"/>
      <c r="BZ1503" s="6"/>
      <c r="CA1503" s="6"/>
      <c r="CB1503" s="6"/>
    </row>
    <row r="1504" spans="21:80" ht="34.15" customHeight="1">
      <c r="U1504" s="15"/>
      <c r="V1504" s="15"/>
      <c r="W1504" s="15"/>
      <c r="X1504" s="15"/>
      <c r="Y1504" s="15"/>
      <c r="Z1504" s="15"/>
      <c r="AA1504" s="15"/>
      <c r="AB1504" s="15"/>
      <c r="AC1504" s="15"/>
      <c r="AD1504" s="15"/>
      <c r="AE1504" s="15"/>
      <c r="AF1504" s="15"/>
      <c r="AG1504" s="15"/>
      <c r="AH1504" s="15"/>
      <c r="AI1504" s="15"/>
      <c r="AJ1504" s="15"/>
      <c r="AK1504" s="15"/>
      <c r="AL1504" s="15"/>
      <c r="AM1504" s="15"/>
      <c r="AN1504" s="15"/>
      <c r="AO1504" s="15"/>
      <c r="AP1504" s="15"/>
      <c r="AQ1504" s="15"/>
      <c r="AR1504" s="15"/>
      <c r="AS1504" s="15"/>
      <c r="AT1504" s="15"/>
      <c r="AU1504" s="15"/>
      <c r="AV1504" s="15"/>
      <c r="AW1504" s="15"/>
      <c r="AX1504" s="15"/>
      <c r="AY1504" s="6"/>
      <c r="AZ1504" s="6"/>
      <c r="BA1504" s="6"/>
      <c r="BB1504" s="6"/>
      <c r="BC1504" s="6"/>
      <c r="BD1504" s="6"/>
      <c r="BE1504" s="6"/>
      <c r="BF1504" s="6"/>
      <c r="BG1504" s="6"/>
      <c r="BH1504" s="6"/>
      <c r="BI1504" s="6"/>
      <c r="BJ1504" s="6"/>
      <c r="BK1504" s="6"/>
      <c r="BL1504" s="6"/>
      <c r="BM1504" s="6"/>
      <c r="BN1504" s="6"/>
      <c r="BO1504" s="6"/>
      <c r="BP1504" s="6"/>
      <c r="BQ1504" s="6"/>
      <c r="BR1504" s="6"/>
      <c r="BS1504" s="6"/>
      <c r="BT1504" s="6"/>
      <c r="BU1504" s="6"/>
      <c r="BV1504" s="6"/>
      <c r="BW1504" s="6"/>
      <c r="BX1504" s="6"/>
      <c r="BY1504" s="6"/>
      <c r="BZ1504" s="6"/>
      <c r="CA1504" s="6"/>
      <c r="CB1504" s="6"/>
    </row>
    <row r="1505" spans="21:80" ht="34.15" customHeight="1">
      <c r="U1505" s="15"/>
      <c r="V1505" s="15"/>
      <c r="W1505" s="15"/>
      <c r="X1505" s="15"/>
      <c r="Y1505" s="15"/>
      <c r="Z1505" s="15"/>
      <c r="AA1505" s="15"/>
      <c r="AB1505" s="15"/>
      <c r="AC1505" s="15"/>
      <c r="AD1505" s="15"/>
      <c r="AE1505" s="15"/>
      <c r="AF1505" s="15"/>
      <c r="AG1505" s="15"/>
      <c r="AH1505" s="15"/>
      <c r="AI1505" s="15"/>
      <c r="AJ1505" s="15"/>
      <c r="AK1505" s="15"/>
      <c r="AL1505" s="15"/>
      <c r="AM1505" s="15"/>
      <c r="AN1505" s="15"/>
      <c r="AO1505" s="15"/>
      <c r="AP1505" s="15"/>
      <c r="AQ1505" s="15"/>
      <c r="AR1505" s="15"/>
      <c r="AS1505" s="15"/>
      <c r="AT1505" s="15"/>
      <c r="AU1505" s="15"/>
      <c r="AV1505" s="15"/>
      <c r="AW1505" s="15"/>
      <c r="AX1505" s="15"/>
      <c r="AY1505" s="6"/>
      <c r="AZ1505" s="6"/>
      <c r="BA1505" s="6"/>
      <c r="BB1505" s="6"/>
      <c r="BC1505" s="6"/>
      <c r="BD1505" s="6"/>
      <c r="BE1505" s="6"/>
      <c r="BF1505" s="6"/>
      <c r="BG1505" s="6"/>
      <c r="BH1505" s="6"/>
      <c r="BI1505" s="6"/>
      <c r="BJ1505" s="6"/>
      <c r="BK1505" s="6"/>
      <c r="BL1505" s="6"/>
      <c r="BM1505" s="6"/>
      <c r="BN1505" s="6"/>
      <c r="BO1505" s="6"/>
      <c r="BP1505" s="6"/>
      <c r="BQ1505" s="6"/>
      <c r="BR1505" s="6"/>
      <c r="BS1505" s="6"/>
      <c r="BT1505" s="6"/>
      <c r="BU1505" s="6"/>
      <c r="BV1505" s="6"/>
      <c r="BW1505" s="6"/>
      <c r="BX1505" s="6"/>
      <c r="BY1505" s="6"/>
      <c r="BZ1505" s="6"/>
      <c r="CA1505" s="6"/>
      <c r="CB1505" s="6"/>
    </row>
    <row r="1506" spans="21:80" ht="34.15" customHeight="1">
      <c r="U1506" s="15"/>
      <c r="V1506" s="15"/>
      <c r="W1506" s="15"/>
      <c r="X1506" s="15"/>
      <c r="Y1506" s="15"/>
      <c r="Z1506" s="15"/>
      <c r="AA1506" s="15"/>
      <c r="AB1506" s="15"/>
      <c r="AC1506" s="15"/>
      <c r="AD1506" s="15"/>
      <c r="AE1506" s="15"/>
      <c r="AF1506" s="15"/>
      <c r="AG1506" s="15"/>
      <c r="AH1506" s="15"/>
      <c r="AI1506" s="15"/>
      <c r="AJ1506" s="15"/>
      <c r="AK1506" s="15"/>
      <c r="AL1506" s="15"/>
      <c r="AM1506" s="15"/>
      <c r="AN1506" s="15"/>
      <c r="AO1506" s="15"/>
      <c r="AP1506" s="15"/>
      <c r="AQ1506" s="15"/>
      <c r="AR1506" s="15"/>
      <c r="AS1506" s="15"/>
      <c r="AT1506" s="15"/>
      <c r="AU1506" s="15"/>
      <c r="AV1506" s="15"/>
      <c r="AW1506" s="15"/>
      <c r="AX1506" s="15"/>
      <c r="AY1506" s="6"/>
      <c r="AZ1506" s="6"/>
      <c r="BA1506" s="6"/>
      <c r="BB1506" s="6"/>
      <c r="BC1506" s="6"/>
      <c r="BD1506" s="6"/>
      <c r="BE1506" s="6"/>
      <c r="BF1506" s="6"/>
      <c r="BG1506" s="6"/>
      <c r="BH1506" s="6"/>
      <c r="BI1506" s="6"/>
      <c r="BJ1506" s="6"/>
      <c r="BK1506" s="6"/>
      <c r="BL1506" s="6"/>
      <c r="BM1506" s="6"/>
      <c r="BN1506" s="6"/>
      <c r="BO1506" s="6"/>
      <c r="BP1506" s="6"/>
      <c r="BQ1506" s="6"/>
      <c r="BR1506" s="6"/>
      <c r="BS1506" s="6"/>
      <c r="BT1506" s="6"/>
      <c r="BU1506" s="6"/>
      <c r="BV1506" s="6"/>
      <c r="BW1506" s="6"/>
      <c r="BX1506" s="6"/>
      <c r="BY1506" s="6"/>
      <c r="BZ1506" s="6"/>
      <c r="CA1506" s="6"/>
      <c r="CB1506" s="6"/>
    </row>
    <row r="1507" spans="21:80" ht="34.15" customHeight="1">
      <c r="U1507" s="15"/>
      <c r="V1507" s="15"/>
      <c r="W1507" s="15"/>
      <c r="X1507" s="15"/>
      <c r="Y1507" s="15"/>
      <c r="Z1507" s="15"/>
      <c r="AA1507" s="15"/>
      <c r="AB1507" s="15"/>
      <c r="AC1507" s="15"/>
      <c r="AD1507" s="15"/>
      <c r="AE1507" s="15"/>
      <c r="AF1507" s="15"/>
      <c r="AG1507" s="15"/>
      <c r="AH1507" s="15"/>
      <c r="AI1507" s="15"/>
      <c r="AJ1507" s="15"/>
      <c r="AK1507" s="15"/>
      <c r="AL1507" s="15"/>
      <c r="AM1507" s="15"/>
      <c r="AN1507" s="15"/>
      <c r="AO1507" s="15"/>
      <c r="AP1507" s="15"/>
      <c r="AQ1507" s="15"/>
      <c r="AR1507" s="15"/>
      <c r="AS1507" s="15"/>
      <c r="AT1507" s="15"/>
      <c r="AU1507" s="15"/>
      <c r="AV1507" s="15"/>
      <c r="AW1507" s="15"/>
      <c r="AX1507" s="15"/>
      <c r="AY1507" s="6"/>
      <c r="AZ1507" s="6"/>
      <c r="BA1507" s="6"/>
      <c r="BB1507" s="6"/>
      <c r="BC1507" s="6"/>
      <c r="BD1507" s="6"/>
      <c r="BE1507" s="6"/>
      <c r="BF1507" s="6"/>
      <c r="BG1507" s="6"/>
      <c r="BH1507" s="6"/>
      <c r="BI1507" s="6"/>
      <c r="BJ1507" s="6"/>
      <c r="BK1507" s="6"/>
      <c r="BL1507" s="6"/>
      <c r="BM1507" s="6"/>
      <c r="BN1507" s="6"/>
      <c r="BO1507" s="6"/>
      <c r="BP1507" s="6"/>
      <c r="BQ1507" s="6"/>
      <c r="BR1507" s="6"/>
      <c r="BS1507" s="6"/>
      <c r="BT1507" s="6"/>
      <c r="BU1507" s="6"/>
      <c r="BV1507" s="6"/>
      <c r="BW1507" s="6"/>
      <c r="BX1507" s="6"/>
      <c r="BY1507" s="6"/>
      <c r="BZ1507" s="6"/>
      <c r="CA1507" s="6"/>
      <c r="CB1507" s="6"/>
    </row>
    <row r="1508" spans="21:80" ht="34.15" customHeight="1">
      <c r="U1508" s="15"/>
      <c r="V1508" s="15"/>
      <c r="W1508" s="15"/>
      <c r="X1508" s="15"/>
      <c r="Y1508" s="15"/>
      <c r="Z1508" s="15"/>
      <c r="AA1508" s="15"/>
      <c r="AB1508" s="15"/>
      <c r="AC1508" s="15"/>
      <c r="AD1508" s="15"/>
      <c r="AE1508" s="15"/>
      <c r="AF1508" s="15"/>
      <c r="AG1508" s="15"/>
      <c r="AH1508" s="15"/>
      <c r="AI1508" s="15"/>
      <c r="AJ1508" s="15"/>
      <c r="AK1508" s="15"/>
      <c r="AL1508" s="15"/>
      <c r="AM1508" s="15"/>
      <c r="AN1508" s="15"/>
      <c r="AO1508" s="15"/>
      <c r="AP1508" s="15"/>
      <c r="AQ1508" s="15"/>
      <c r="AR1508" s="15"/>
      <c r="AS1508" s="15"/>
      <c r="AT1508" s="15"/>
      <c r="AU1508" s="15"/>
      <c r="AV1508" s="15"/>
      <c r="AW1508" s="15"/>
      <c r="AX1508" s="15"/>
      <c r="AY1508" s="6"/>
      <c r="AZ1508" s="6"/>
      <c r="BA1508" s="6"/>
      <c r="BB1508" s="6"/>
      <c r="BC1508" s="6"/>
      <c r="BD1508" s="6"/>
      <c r="BE1508" s="6"/>
      <c r="BF1508" s="6"/>
      <c r="BG1508" s="6"/>
      <c r="BH1508" s="6"/>
      <c r="BI1508" s="6"/>
      <c r="BJ1508" s="6"/>
      <c r="BK1508" s="6"/>
      <c r="BL1508" s="6"/>
      <c r="BM1508" s="6"/>
      <c r="BN1508" s="6"/>
      <c r="BO1508" s="6"/>
      <c r="BP1508" s="6"/>
      <c r="BQ1508" s="6"/>
      <c r="BR1508" s="6"/>
      <c r="BS1508" s="6"/>
      <c r="BT1508" s="6"/>
      <c r="BU1508" s="6"/>
      <c r="BV1508" s="6"/>
      <c r="BW1508" s="6"/>
      <c r="BX1508" s="6"/>
      <c r="BY1508" s="6"/>
      <c r="BZ1508" s="6"/>
      <c r="CA1508" s="6"/>
      <c r="CB1508" s="6"/>
    </row>
    <row r="1509" spans="21:80" ht="34.15" customHeight="1">
      <c r="U1509" s="15"/>
      <c r="V1509" s="15"/>
      <c r="W1509" s="15"/>
      <c r="X1509" s="15"/>
      <c r="Y1509" s="15"/>
      <c r="Z1509" s="15"/>
      <c r="AA1509" s="15"/>
      <c r="AB1509" s="15"/>
      <c r="AC1509" s="15"/>
      <c r="AD1509" s="15"/>
      <c r="AE1509" s="15"/>
      <c r="AF1509" s="15"/>
      <c r="AG1509" s="15"/>
      <c r="AH1509" s="15"/>
      <c r="AI1509" s="15"/>
      <c r="AJ1509" s="15"/>
      <c r="AK1509" s="15"/>
      <c r="AL1509" s="15"/>
      <c r="AM1509" s="15"/>
      <c r="AN1509" s="15"/>
      <c r="AO1509" s="15"/>
      <c r="AP1509" s="15"/>
      <c r="AQ1509" s="15"/>
      <c r="AR1509" s="15"/>
      <c r="AS1509" s="15"/>
      <c r="AT1509" s="15"/>
      <c r="AU1509" s="15"/>
      <c r="AV1509" s="15"/>
      <c r="AW1509" s="15"/>
      <c r="AX1509" s="15"/>
      <c r="AY1509" s="6"/>
      <c r="AZ1509" s="6"/>
      <c r="BA1509" s="6"/>
      <c r="BB1509" s="6"/>
      <c r="BC1509" s="6"/>
      <c r="BD1509" s="6"/>
      <c r="BE1509" s="6"/>
      <c r="BF1509" s="6"/>
      <c r="BG1509" s="6"/>
      <c r="BH1509" s="6"/>
      <c r="BI1509" s="6"/>
      <c r="BJ1509" s="6"/>
      <c r="BK1509" s="6"/>
      <c r="BL1509" s="6"/>
      <c r="BM1509" s="6"/>
      <c r="BN1509" s="6"/>
      <c r="BO1509" s="6"/>
      <c r="BP1509" s="6"/>
      <c r="BQ1509" s="6"/>
      <c r="BR1509" s="6"/>
      <c r="BS1509" s="6"/>
      <c r="BT1509" s="6"/>
      <c r="BU1509" s="6"/>
      <c r="BV1509" s="6"/>
      <c r="BW1509" s="6"/>
      <c r="BX1509" s="6"/>
      <c r="BY1509" s="6"/>
      <c r="BZ1509" s="6"/>
      <c r="CA1509" s="6"/>
      <c r="CB1509" s="6"/>
    </row>
    <row r="1510" spans="21:80" ht="34.15" customHeight="1">
      <c r="U1510" s="15"/>
      <c r="V1510" s="15"/>
      <c r="W1510" s="15"/>
      <c r="X1510" s="15"/>
      <c r="Y1510" s="15"/>
      <c r="Z1510" s="15"/>
      <c r="AA1510" s="15"/>
      <c r="AB1510" s="15"/>
      <c r="AC1510" s="15"/>
      <c r="AD1510" s="15"/>
      <c r="AE1510" s="15"/>
      <c r="AF1510" s="15"/>
      <c r="AG1510" s="15"/>
      <c r="AH1510" s="15"/>
      <c r="AI1510" s="15"/>
      <c r="AJ1510" s="15"/>
      <c r="AK1510" s="15"/>
      <c r="AL1510" s="15"/>
      <c r="AM1510" s="15"/>
      <c r="AN1510" s="15"/>
      <c r="AO1510" s="15"/>
      <c r="AP1510" s="15"/>
      <c r="AQ1510" s="15"/>
      <c r="AR1510" s="15"/>
      <c r="AS1510" s="15"/>
      <c r="AT1510" s="15"/>
      <c r="AU1510" s="15"/>
      <c r="AV1510" s="15"/>
      <c r="AW1510" s="15"/>
      <c r="AX1510" s="15"/>
      <c r="AY1510" s="6"/>
      <c r="AZ1510" s="6"/>
      <c r="BA1510" s="6"/>
      <c r="BB1510" s="6"/>
      <c r="BC1510" s="6"/>
      <c r="BD1510" s="6"/>
      <c r="BE1510" s="6"/>
      <c r="BF1510" s="6"/>
      <c r="BG1510" s="6"/>
      <c r="BH1510" s="6"/>
      <c r="BI1510" s="6"/>
      <c r="BJ1510" s="6"/>
      <c r="BK1510" s="6"/>
      <c r="BL1510" s="6"/>
      <c r="BM1510" s="6"/>
      <c r="BN1510" s="6"/>
      <c r="BO1510" s="6"/>
      <c r="BP1510" s="6"/>
      <c r="BQ1510" s="6"/>
      <c r="BR1510" s="6"/>
      <c r="BS1510" s="6"/>
      <c r="BT1510" s="6"/>
      <c r="BU1510" s="6"/>
      <c r="BV1510" s="6"/>
      <c r="BW1510" s="6"/>
      <c r="BX1510" s="6"/>
      <c r="BY1510" s="6"/>
      <c r="BZ1510" s="6"/>
      <c r="CA1510" s="6"/>
      <c r="CB1510" s="6"/>
    </row>
    <row r="1511" spans="21:80" ht="34.15" customHeight="1">
      <c r="U1511" s="15"/>
      <c r="V1511" s="15"/>
      <c r="W1511" s="15"/>
      <c r="X1511" s="15"/>
      <c r="Y1511" s="15"/>
      <c r="Z1511" s="15"/>
      <c r="AA1511" s="15"/>
      <c r="AB1511" s="15"/>
      <c r="AC1511" s="15"/>
      <c r="AD1511" s="15"/>
      <c r="AE1511" s="15"/>
      <c r="AF1511" s="15"/>
      <c r="AG1511" s="15"/>
      <c r="AH1511" s="15"/>
      <c r="AI1511" s="15"/>
      <c r="AJ1511" s="15"/>
      <c r="AK1511" s="15"/>
      <c r="AL1511" s="15"/>
      <c r="AM1511" s="15"/>
      <c r="AN1511" s="15"/>
      <c r="AO1511" s="15"/>
      <c r="AP1511" s="15"/>
      <c r="AQ1511" s="15"/>
      <c r="AR1511" s="15"/>
      <c r="AS1511" s="15"/>
      <c r="AT1511" s="15"/>
      <c r="AU1511" s="15"/>
      <c r="AV1511" s="15"/>
      <c r="AW1511" s="15"/>
      <c r="AX1511" s="15"/>
      <c r="AY1511" s="6"/>
      <c r="AZ1511" s="6"/>
      <c r="BA1511" s="6"/>
      <c r="BB1511" s="6"/>
      <c r="BC1511" s="6"/>
      <c r="BD1511" s="6"/>
      <c r="BE1511" s="6"/>
      <c r="BF1511" s="6"/>
      <c r="BG1511" s="6"/>
      <c r="BH1511" s="6"/>
      <c r="BI1511" s="6"/>
      <c r="BJ1511" s="6"/>
      <c r="BK1511" s="6"/>
      <c r="BL1511" s="6"/>
      <c r="BM1511" s="6"/>
      <c r="BN1511" s="6"/>
      <c r="BO1511" s="6"/>
      <c r="BP1511" s="6"/>
      <c r="BQ1511" s="6"/>
      <c r="BR1511" s="6"/>
      <c r="BS1511" s="6"/>
      <c r="BT1511" s="6"/>
      <c r="BU1511" s="6"/>
      <c r="BV1511" s="6"/>
      <c r="BW1511" s="6"/>
      <c r="BX1511" s="6"/>
      <c r="BY1511" s="6"/>
      <c r="BZ1511" s="6"/>
      <c r="CA1511" s="6"/>
      <c r="CB1511" s="6"/>
    </row>
    <row r="1512" spans="21:80" ht="34.15" customHeight="1">
      <c r="U1512" s="15"/>
      <c r="V1512" s="15"/>
      <c r="W1512" s="15"/>
      <c r="X1512" s="15"/>
      <c r="Y1512" s="15"/>
      <c r="Z1512" s="15"/>
      <c r="AA1512" s="15"/>
      <c r="AB1512" s="15"/>
      <c r="AC1512" s="15"/>
      <c r="AD1512" s="15"/>
      <c r="AE1512" s="15"/>
      <c r="AF1512" s="15"/>
      <c r="AG1512" s="15"/>
      <c r="AH1512" s="15"/>
      <c r="AI1512" s="15"/>
      <c r="AJ1512" s="15"/>
      <c r="AK1512" s="15"/>
      <c r="AL1512" s="15"/>
      <c r="AM1512" s="15"/>
      <c r="AN1512" s="15"/>
      <c r="AO1512" s="15"/>
      <c r="AP1512" s="15"/>
      <c r="AQ1512" s="15"/>
      <c r="AR1512" s="15"/>
      <c r="AS1512" s="15"/>
      <c r="AT1512" s="15"/>
      <c r="AU1512" s="15"/>
      <c r="AV1512" s="15"/>
      <c r="AW1512" s="15"/>
      <c r="AX1512" s="15"/>
      <c r="AY1512" s="6"/>
      <c r="AZ1512" s="6"/>
      <c r="BA1512" s="6"/>
      <c r="BB1512" s="6"/>
      <c r="BC1512" s="6"/>
      <c r="BD1512" s="6"/>
      <c r="BE1512" s="6"/>
      <c r="BF1512" s="6"/>
      <c r="BG1512" s="6"/>
      <c r="BH1512" s="6"/>
      <c r="BI1512" s="6"/>
      <c r="BJ1512" s="6"/>
      <c r="BK1512" s="6"/>
      <c r="BL1512" s="6"/>
      <c r="BM1512" s="6"/>
      <c r="BN1512" s="6"/>
      <c r="BO1512" s="6"/>
      <c r="BP1512" s="6"/>
      <c r="BQ1512" s="6"/>
      <c r="BR1512" s="6"/>
      <c r="BS1512" s="6"/>
      <c r="BT1512" s="6"/>
      <c r="BU1512" s="6"/>
      <c r="BV1512" s="6"/>
      <c r="BW1512" s="6"/>
      <c r="BX1512" s="6"/>
      <c r="BY1512" s="6"/>
      <c r="BZ1512" s="6"/>
      <c r="CA1512" s="6"/>
      <c r="CB1512" s="6"/>
    </row>
    <row r="1513" spans="21:80" ht="34.15" customHeight="1">
      <c r="U1513" s="15"/>
      <c r="V1513" s="15"/>
      <c r="W1513" s="15"/>
      <c r="X1513" s="15"/>
      <c r="Y1513" s="15"/>
      <c r="Z1513" s="15"/>
      <c r="AA1513" s="15"/>
      <c r="AB1513" s="15"/>
      <c r="AC1513" s="15"/>
      <c r="AD1513" s="15"/>
      <c r="AE1513" s="15"/>
      <c r="AF1513" s="15"/>
      <c r="AG1513" s="15"/>
      <c r="AH1513" s="15"/>
      <c r="AI1513" s="15"/>
      <c r="AJ1513" s="15"/>
      <c r="AK1513" s="15"/>
      <c r="AL1513" s="15"/>
      <c r="AM1513" s="15"/>
      <c r="AN1513" s="15"/>
      <c r="AO1513" s="15"/>
      <c r="AP1513" s="15"/>
      <c r="AQ1513" s="15"/>
      <c r="AR1513" s="15"/>
      <c r="AS1513" s="15"/>
      <c r="AT1513" s="15"/>
      <c r="AU1513" s="15"/>
      <c r="AV1513" s="15"/>
      <c r="AW1513" s="15"/>
      <c r="AX1513" s="15"/>
      <c r="AY1513" s="6"/>
      <c r="AZ1513" s="6"/>
      <c r="BA1513" s="6"/>
      <c r="BB1513" s="6"/>
      <c r="BC1513" s="6"/>
      <c r="BD1513" s="6"/>
      <c r="BE1513" s="6"/>
      <c r="BF1513" s="6"/>
      <c r="BG1513" s="6"/>
      <c r="BH1513" s="6"/>
      <c r="BI1513" s="6"/>
      <c r="BJ1513" s="6"/>
      <c r="BK1513" s="6"/>
      <c r="BL1513" s="6"/>
      <c r="BM1513" s="6"/>
      <c r="BN1513" s="6"/>
      <c r="BO1513" s="6"/>
      <c r="BP1513" s="6"/>
      <c r="BQ1513" s="6"/>
      <c r="BR1513" s="6"/>
      <c r="BS1513" s="6"/>
      <c r="BT1513" s="6"/>
      <c r="BU1513" s="6"/>
      <c r="BV1513" s="6"/>
      <c r="BW1513" s="6"/>
      <c r="BX1513" s="6"/>
      <c r="BY1513" s="6"/>
      <c r="BZ1513" s="6"/>
      <c r="CA1513" s="6"/>
      <c r="CB1513" s="6"/>
    </row>
    <row r="1514" spans="21:80" ht="34.15" customHeight="1">
      <c r="U1514" s="15"/>
      <c r="V1514" s="15"/>
      <c r="W1514" s="15"/>
      <c r="X1514" s="15"/>
      <c r="Y1514" s="15"/>
      <c r="Z1514" s="15"/>
      <c r="AA1514" s="15"/>
      <c r="AB1514" s="15"/>
      <c r="AC1514" s="15"/>
      <c r="AD1514" s="15"/>
      <c r="AE1514" s="15"/>
      <c r="AF1514" s="15"/>
      <c r="AG1514" s="15"/>
      <c r="AH1514" s="15"/>
      <c r="AI1514" s="15"/>
      <c r="AJ1514" s="15"/>
      <c r="AK1514" s="15"/>
      <c r="AL1514" s="15"/>
      <c r="AM1514" s="15"/>
      <c r="AN1514" s="15"/>
      <c r="AO1514" s="15"/>
      <c r="AP1514" s="15"/>
      <c r="AQ1514" s="15"/>
      <c r="AR1514" s="15"/>
      <c r="AS1514" s="15"/>
      <c r="AT1514" s="15"/>
      <c r="AU1514" s="15"/>
      <c r="AV1514" s="15"/>
      <c r="AW1514" s="15"/>
      <c r="AX1514" s="15"/>
      <c r="AY1514" s="6"/>
      <c r="AZ1514" s="6"/>
      <c r="BA1514" s="6"/>
      <c r="BB1514" s="6"/>
      <c r="BC1514" s="6"/>
      <c r="BD1514" s="6"/>
      <c r="BE1514" s="6"/>
      <c r="BF1514" s="6"/>
      <c r="BG1514" s="6"/>
      <c r="BH1514" s="6"/>
      <c r="BI1514" s="6"/>
      <c r="BJ1514" s="6"/>
      <c r="BK1514" s="6"/>
      <c r="BL1514" s="6"/>
      <c r="BM1514" s="6"/>
      <c r="BN1514" s="6"/>
      <c r="BO1514" s="6"/>
      <c r="BP1514" s="6"/>
      <c r="BQ1514" s="6"/>
      <c r="BR1514" s="6"/>
      <c r="BS1514" s="6"/>
      <c r="BT1514" s="6"/>
      <c r="BU1514" s="6"/>
      <c r="BV1514" s="6"/>
      <c r="BW1514" s="6"/>
      <c r="BX1514" s="6"/>
      <c r="BY1514" s="6"/>
      <c r="BZ1514" s="6"/>
      <c r="CA1514" s="6"/>
      <c r="CB1514" s="6"/>
    </row>
    <row r="1515" spans="21:80" ht="34.15" customHeight="1">
      <c r="U1515" s="15"/>
      <c r="V1515" s="15"/>
      <c r="W1515" s="15"/>
      <c r="X1515" s="15"/>
      <c r="Y1515" s="15"/>
      <c r="Z1515" s="15"/>
      <c r="AA1515" s="15"/>
      <c r="AB1515" s="15"/>
      <c r="AC1515" s="15"/>
      <c r="AD1515" s="15"/>
      <c r="AE1515" s="15"/>
      <c r="AF1515" s="15"/>
      <c r="AG1515" s="15"/>
      <c r="AH1515" s="15"/>
      <c r="AI1515" s="15"/>
      <c r="AJ1515" s="15"/>
      <c r="AK1515" s="15"/>
      <c r="AL1515" s="15"/>
      <c r="AM1515" s="15"/>
      <c r="AN1515" s="15"/>
      <c r="AO1515" s="15"/>
      <c r="AP1515" s="15"/>
      <c r="AQ1515" s="15"/>
      <c r="AR1515" s="15"/>
      <c r="AS1515" s="15"/>
      <c r="AT1515" s="15"/>
      <c r="AU1515" s="15"/>
      <c r="AV1515" s="15"/>
      <c r="AW1515" s="15"/>
      <c r="AX1515" s="15"/>
      <c r="AY1515" s="6"/>
      <c r="AZ1515" s="6"/>
      <c r="BA1515" s="6"/>
      <c r="BB1515" s="6"/>
      <c r="BC1515" s="6"/>
      <c r="BD1515" s="6"/>
      <c r="BE1515" s="6"/>
      <c r="BF1515" s="6"/>
      <c r="BG1515" s="6"/>
      <c r="BH1515" s="6"/>
      <c r="BI1515" s="6"/>
      <c r="BJ1515" s="6"/>
      <c r="BK1515" s="6"/>
      <c r="BL1515" s="6"/>
      <c r="BM1515" s="6"/>
      <c r="BN1515" s="6"/>
      <c r="BO1515" s="6"/>
      <c r="BP1515" s="6"/>
      <c r="BQ1515" s="6"/>
      <c r="BR1515" s="6"/>
      <c r="BS1515" s="6"/>
      <c r="BT1515" s="6"/>
      <c r="BU1515" s="6"/>
      <c r="BV1515" s="6"/>
      <c r="BW1515" s="6"/>
      <c r="BX1515" s="6"/>
      <c r="BY1515" s="6"/>
      <c r="BZ1515" s="6"/>
      <c r="CA1515" s="6"/>
      <c r="CB1515" s="6"/>
    </row>
    <row r="1516" spans="21:80" ht="34.15" customHeight="1">
      <c r="U1516" s="15"/>
      <c r="V1516" s="15"/>
      <c r="W1516" s="15"/>
      <c r="X1516" s="15"/>
      <c r="Y1516" s="15"/>
      <c r="Z1516" s="15"/>
      <c r="AA1516" s="15"/>
      <c r="AB1516" s="15"/>
      <c r="AC1516" s="15"/>
      <c r="AD1516" s="15"/>
      <c r="AE1516" s="15"/>
      <c r="AF1516" s="15"/>
      <c r="AG1516" s="15"/>
      <c r="AH1516" s="15"/>
      <c r="AI1516" s="15"/>
      <c r="AJ1516" s="15"/>
      <c r="AK1516" s="15"/>
      <c r="AL1516" s="15"/>
      <c r="AM1516" s="15"/>
      <c r="AN1516" s="15"/>
      <c r="AO1516" s="15"/>
      <c r="AP1516" s="15"/>
      <c r="AQ1516" s="15"/>
      <c r="AR1516" s="15"/>
      <c r="AS1516" s="15"/>
      <c r="AT1516" s="15"/>
      <c r="AU1516" s="15"/>
      <c r="AV1516" s="15"/>
      <c r="AW1516" s="15"/>
      <c r="AX1516" s="15"/>
      <c r="AY1516" s="6"/>
      <c r="AZ1516" s="6"/>
      <c r="BA1516" s="6"/>
      <c r="BB1516" s="6"/>
      <c r="BC1516" s="6"/>
      <c r="BD1516" s="6"/>
      <c r="BE1516" s="6"/>
      <c r="BF1516" s="6"/>
      <c r="BG1516" s="6"/>
      <c r="BH1516" s="6"/>
      <c r="BI1516" s="6"/>
      <c r="BJ1516" s="6"/>
      <c r="BK1516" s="6"/>
      <c r="BL1516" s="6"/>
      <c r="BM1516" s="6"/>
      <c r="BN1516" s="6"/>
      <c r="BO1516" s="6"/>
      <c r="BP1516" s="6"/>
      <c r="BQ1516" s="6"/>
      <c r="BR1516" s="6"/>
      <c r="BS1516" s="6"/>
      <c r="BT1516" s="6"/>
      <c r="BU1516" s="6"/>
      <c r="BV1516" s="6"/>
      <c r="BW1516" s="6"/>
      <c r="BX1516" s="6"/>
      <c r="BY1516" s="6"/>
      <c r="BZ1516" s="6"/>
      <c r="CA1516" s="6"/>
      <c r="CB1516" s="6"/>
    </row>
    <row r="1517" spans="21:80" ht="34.15" customHeight="1">
      <c r="U1517" s="15"/>
      <c r="V1517" s="15"/>
      <c r="W1517" s="15"/>
      <c r="X1517" s="15"/>
      <c r="Y1517" s="15"/>
      <c r="Z1517" s="15"/>
      <c r="AA1517" s="15"/>
      <c r="AB1517" s="15"/>
      <c r="AC1517" s="15"/>
      <c r="AD1517" s="15"/>
      <c r="AE1517" s="15"/>
      <c r="AF1517" s="15"/>
      <c r="AG1517" s="15"/>
      <c r="AH1517" s="15"/>
      <c r="AI1517" s="15"/>
      <c r="AJ1517" s="15"/>
      <c r="AK1517" s="15"/>
      <c r="AL1517" s="15"/>
      <c r="AM1517" s="15"/>
      <c r="AN1517" s="15"/>
      <c r="AO1517" s="15"/>
      <c r="AP1517" s="15"/>
      <c r="AQ1517" s="15"/>
      <c r="AR1517" s="15"/>
      <c r="AS1517" s="15"/>
      <c r="AT1517" s="15"/>
      <c r="AU1517" s="15"/>
      <c r="AV1517" s="15"/>
      <c r="AW1517" s="15"/>
      <c r="AX1517" s="15"/>
      <c r="AY1517" s="6"/>
      <c r="AZ1517" s="6"/>
      <c r="BA1517" s="6"/>
      <c r="BB1517" s="6"/>
      <c r="BC1517" s="6"/>
      <c r="BD1517" s="6"/>
      <c r="BE1517" s="6"/>
      <c r="BF1517" s="6"/>
      <c r="BG1517" s="6"/>
      <c r="BH1517" s="6"/>
      <c r="BI1517" s="6"/>
      <c r="BJ1517" s="6"/>
      <c r="BK1517" s="6"/>
      <c r="BL1517" s="6"/>
      <c r="BM1517" s="6"/>
      <c r="BN1517" s="6"/>
      <c r="BO1517" s="6"/>
      <c r="BP1517" s="6"/>
      <c r="BQ1517" s="6"/>
      <c r="BR1517" s="6"/>
      <c r="BS1517" s="6"/>
      <c r="BT1517" s="6"/>
      <c r="BU1517" s="6"/>
      <c r="BV1517" s="6"/>
      <c r="BW1517" s="6"/>
      <c r="BX1517" s="6"/>
      <c r="BY1517" s="6"/>
      <c r="BZ1517" s="6"/>
      <c r="CA1517" s="6"/>
      <c r="CB1517" s="6"/>
    </row>
    <row r="1518" spans="21:80" ht="34.15" customHeight="1">
      <c r="U1518" s="15"/>
      <c r="V1518" s="15"/>
      <c r="W1518" s="15"/>
      <c r="X1518" s="15"/>
      <c r="Y1518" s="15"/>
      <c r="Z1518" s="15"/>
      <c r="AA1518" s="15"/>
      <c r="AB1518" s="15"/>
      <c r="AC1518" s="15"/>
      <c r="AD1518" s="15"/>
      <c r="AE1518" s="15"/>
      <c r="AF1518" s="15"/>
      <c r="AG1518" s="15"/>
      <c r="AH1518" s="15"/>
      <c r="AI1518" s="15"/>
      <c r="AJ1518" s="15"/>
      <c r="AK1518" s="15"/>
      <c r="AL1518" s="15"/>
      <c r="AM1518" s="15"/>
      <c r="AN1518" s="15"/>
      <c r="AO1518" s="15"/>
      <c r="AP1518" s="15"/>
      <c r="AQ1518" s="15"/>
      <c r="AR1518" s="15"/>
      <c r="AS1518" s="15"/>
      <c r="AT1518" s="15"/>
      <c r="AU1518" s="15"/>
      <c r="AV1518" s="15"/>
      <c r="AW1518" s="15"/>
      <c r="AX1518" s="15"/>
      <c r="AY1518" s="6"/>
      <c r="AZ1518" s="6"/>
      <c r="BA1518" s="6"/>
      <c r="BB1518" s="6"/>
      <c r="BC1518" s="6"/>
      <c r="BD1518" s="6"/>
      <c r="BE1518" s="6"/>
      <c r="BF1518" s="6"/>
      <c r="BG1518" s="6"/>
      <c r="BH1518" s="6"/>
      <c r="BI1518" s="6"/>
      <c r="BJ1518" s="6"/>
      <c r="BK1518" s="6"/>
      <c r="BL1518" s="6"/>
      <c r="BM1518" s="6"/>
      <c r="BN1518" s="6"/>
      <c r="BO1518" s="6"/>
      <c r="BP1518" s="6"/>
      <c r="BQ1518" s="6"/>
      <c r="BR1518" s="6"/>
      <c r="BS1518" s="6"/>
      <c r="BT1518" s="6"/>
      <c r="BU1518" s="6"/>
      <c r="BV1518" s="6"/>
      <c r="BW1518" s="6"/>
      <c r="BX1518" s="6"/>
      <c r="BY1518" s="6"/>
      <c r="BZ1518" s="6"/>
      <c r="CA1518" s="6"/>
      <c r="CB1518" s="6"/>
    </row>
    <row r="1519" spans="21:80" ht="34.15" customHeight="1">
      <c r="U1519" s="15"/>
      <c r="V1519" s="15"/>
      <c r="W1519" s="15"/>
      <c r="X1519" s="15"/>
      <c r="Y1519" s="15"/>
      <c r="Z1519" s="15"/>
      <c r="AA1519" s="15"/>
      <c r="AB1519" s="15"/>
      <c r="AC1519" s="15"/>
      <c r="AD1519" s="15"/>
      <c r="AE1519" s="15"/>
      <c r="AF1519" s="15"/>
      <c r="AG1519" s="15"/>
      <c r="AH1519" s="15"/>
      <c r="AI1519" s="15"/>
      <c r="AJ1519" s="15"/>
      <c r="AK1519" s="15"/>
      <c r="AL1519" s="15"/>
      <c r="AM1519" s="15"/>
      <c r="AN1519" s="15"/>
      <c r="AO1519" s="15"/>
      <c r="AP1519" s="15"/>
      <c r="AQ1519" s="15"/>
      <c r="AR1519" s="15"/>
      <c r="AS1519" s="15"/>
      <c r="AT1519" s="15"/>
      <c r="AU1519" s="15"/>
      <c r="AV1519" s="15"/>
      <c r="AW1519" s="15"/>
      <c r="AX1519" s="15"/>
      <c r="AY1519" s="6"/>
      <c r="AZ1519" s="6"/>
      <c r="BA1519" s="6"/>
      <c r="BB1519" s="6"/>
      <c r="BC1519" s="6"/>
      <c r="BD1519" s="6"/>
      <c r="BE1519" s="6"/>
      <c r="BF1519" s="6"/>
      <c r="BG1519" s="6"/>
      <c r="BH1519" s="6"/>
      <c r="BI1519" s="6"/>
      <c r="BJ1519" s="6"/>
      <c r="BK1519" s="6"/>
      <c r="BL1519" s="6"/>
      <c r="BM1519" s="6"/>
      <c r="BN1519" s="6"/>
      <c r="BO1519" s="6"/>
      <c r="BP1519" s="6"/>
      <c r="BQ1519" s="6"/>
      <c r="BR1519" s="6"/>
      <c r="BS1519" s="6"/>
      <c r="BT1519" s="6"/>
      <c r="BU1519" s="6"/>
      <c r="BV1519" s="6"/>
      <c r="BW1519" s="6"/>
      <c r="BX1519" s="6"/>
      <c r="BY1519" s="6"/>
      <c r="BZ1519" s="6"/>
      <c r="CA1519" s="6"/>
      <c r="CB1519" s="6"/>
    </row>
    <row r="1520" spans="21:80" ht="34.15" customHeight="1">
      <c r="U1520" s="15"/>
      <c r="V1520" s="15"/>
      <c r="W1520" s="15"/>
      <c r="X1520" s="15"/>
      <c r="Y1520" s="15"/>
      <c r="Z1520" s="15"/>
      <c r="AA1520" s="15"/>
      <c r="AB1520" s="15"/>
      <c r="AC1520" s="15"/>
      <c r="AD1520" s="15"/>
      <c r="AE1520" s="15"/>
      <c r="AF1520" s="15"/>
      <c r="AG1520" s="15"/>
      <c r="AH1520" s="15"/>
      <c r="AI1520" s="15"/>
      <c r="AJ1520" s="15"/>
      <c r="AK1520" s="15"/>
      <c r="AL1520" s="15"/>
      <c r="AM1520" s="15"/>
      <c r="AN1520" s="15"/>
      <c r="AO1520" s="15"/>
      <c r="AP1520" s="15"/>
      <c r="AQ1520" s="15"/>
      <c r="AR1520" s="15"/>
      <c r="AS1520" s="15"/>
      <c r="AT1520" s="15"/>
      <c r="AU1520" s="15"/>
      <c r="AV1520" s="15"/>
      <c r="AW1520" s="15"/>
      <c r="AX1520" s="15"/>
      <c r="AY1520" s="6"/>
      <c r="AZ1520" s="6"/>
      <c r="BA1520" s="6"/>
      <c r="BB1520" s="6"/>
      <c r="BC1520" s="6"/>
      <c r="BD1520" s="6"/>
      <c r="BE1520" s="6"/>
      <c r="BF1520" s="6"/>
      <c r="BG1520" s="6"/>
      <c r="BH1520" s="6"/>
      <c r="BI1520" s="6"/>
      <c r="BJ1520" s="6"/>
      <c r="BK1520" s="6"/>
      <c r="BL1520" s="6"/>
      <c r="BM1520" s="6"/>
      <c r="BN1520" s="6"/>
      <c r="BO1520" s="6"/>
      <c r="BP1520" s="6"/>
      <c r="BQ1520" s="6"/>
      <c r="BR1520" s="6"/>
      <c r="BS1520" s="6"/>
      <c r="BT1520" s="6"/>
      <c r="BU1520" s="6"/>
      <c r="BV1520" s="6"/>
      <c r="BW1520" s="6"/>
      <c r="BX1520" s="6"/>
      <c r="BY1520" s="6"/>
      <c r="BZ1520" s="6"/>
      <c r="CA1520" s="6"/>
      <c r="CB1520" s="6"/>
    </row>
    <row r="1521" spans="21:80" ht="34.15" customHeight="1">
      <c r="U1521" s="15"/>
      <c r="V1521" s="15"/>
      <c r="W1521" s="15"/>
      <c r="X1521" s="15"/>
      <c r="Y1521" s="15"/>
      <c r="Z1521" s="15"/>
      <c r="AA1521" s="15"/>
      <c r="AB1521" s="15"/>
      <c r="AC1521" s="15"/>
      <c r="AD1521" s="15"/>
      <c r="AE1521" s="15"/>
      <c r="AF1521" s="15"/>
      <c r="AG1521" s="15"/>
      <c r="AH1521" s="15"/>
      <c r="AI1521" s="15"/>
      <c r="AJ1521" s="15"/>
      <c r="AK1521" s="15"/>
      <c r="AL1521" s="15"/>
      <c r="AM1521" s="15"/>
      <c r="AN1521" s="15"/>
      <c r="AO1521" s="15"/>
      <c r="AP1521" s="15"/>
      <c r="AQ1521" s="15"/>
      <c r="AR1521" s="15"/>
      <c r="AS1521" s="15"/>
      <c r="AT1521" s="15"/>
      <c r="AU1521" s="15"/>
      <c r="AV1521" s="15"/>
      <c r="AW1521" s="15"/>
      <c r="AX1521" s="15"/>
      <c r="AY1521" s="6"/>
      <c r="AZ1521" s="6"/>
      <c r="BA1521" s="6"/>
      <c r="BB1521" s="6"/>
      <c r="BC1521" s="6"/>
      <c r="BD1521" s="6"/>
      <c r="BE1521" s="6"/>
      <c r="BF1521" s="6"/>
      <c r="BG1521" s="6"/>
      <c r="BH1521" s="6"/>
      <c r="BI1521" s="6"/>
      <c r="BJ1521" s="6"/>
      <c r="BK1521" s="6"/>
      <c r="BL1521" s="6"/>
      <c r="BM1521" s="6"/>
      <c r="BN1521" s="6"/>
      <c r="BO1521" s="6"/>
      <c r="BP1521" s="6"/>
      <c r="BQ1521" s="6"/>
      <c r="BR1521" s="6"/>
      <c r="BS1521" s="6"/>
      <c r="BT1521" s="6"/>
      <c r="BU1521" s="6"/>
      <c r="BV1521" s="6"/>
      <c r="BW1521" s="6"/>
      <c r="BX1521" s="6"/>
      <c r="BY1521" s="6"/>
      <c r="BZ1521" s="6"/>
      <c r="CA1521" s="6"/>
      <c r="CB1521" s="6"/>
    </row>
    <row r="1522" spans="21:80" ht="34.15" customHeight="1">
      <c r="U1522" s="15"/>
      <c r="V1522" s="15"/>
      <c r="W1522" s="15"/>
      <c r="X1522" s="15"/>
      <c r="Y1522" s="15"/>
      <c r="Z1522" s="15"/>
      <c r="AA1522" s="15"/>
      <c r="AB1522" s="15"/>
      <c r="AC1522" s="15"/>
      <c r="AD1522" s="15"/>
      <c r="AE1522" s="15"/>
      <c r="AF1522" s="15"/>
      <c r="AG1522" s="15"/>
      <c r="AH1522" s="15"/>
      <c r="AI1522" s="15"/>
      <c r="AJ1522" s="15"/>
      <c r="AK1522" s="15"/>
      <c r="AL1522" s="15"/>
      <c r="AM1522" s="15"/>
      <c r="AN1522" s="15"/>
      <c r="AO1522" s="15"/>
      <c r="AP1522" s="15"/>
      <c r="AQ1522" s="15"/>
      <c r="AR1522" s="15"/>
      <c r="AS1522" s="15"/>
      <c r="AT1522" s="15"/>
      <c r="AU1522" s="15"/>
      <c r="AV1522" s="15"/>
      <c r="AW1522" s="15"/>
      <c r="AX1522" s="15"/>
      <c r="AY1522" s="6"/>
      <c r="AZ1522" s="6"/>
      <c r="BA1522" s="6"/>
      <c r="BB1522" s="6"/>
      <c r="BC1522" s="6"/>
      <c r="BD1522" s="6"/>
      <c r="BE1522" s="6"/>
      <c r="BF1522" s="6"/>
      <c r="BG1522" s="6"/>
      <c r="BH1522" s="6"/>
      <c r="BI1522" s="6"/>
      <c r="BJ1522" s="6"/>
      <c r="BK1522" s="6"/>
      <c r="BL1522" s="6"/>
      <c r="BM1522" s="6"/>
      <c r="BN1522" s="6"/>
      <c r="BO1522" s="6"/>
      <c r="BP1522" s="6"/>
      <c r="BQ1522" s="6"/>
      <c r="BR1522" s="6"/>
      <c r="BS1522" s="6"/>
      <c r="BT1522" s="6"/>
      <c r="BU1522" s="6"/>
      <c r="BV1522" s="6"/>
      <c r="BW1522" s="6"/>
      <c r="BX1522" s="6"/>
      <c r="BY1522" s="6"/>
      <c r="BZ1522" s="6"/>
      <c r="CA1522" s="6"/>
      <c r="CB1522" s="6"/>
    </row>
    <row r="1523" spans="21:80" ht="34.15" customHeight="1">
      <c r="U1523" s="15"/>
      <c r="V1523" s="15"/>
      <c r="W1523" s="15"/>
      <c r="X1523" s="15"/>
      <c r="Y1523" s="15"/>
      <c r="Z1523" s="15"/>
      <c r="AA1523" s="15"/>
      <c r="AB1523" s="15"/>
      <c r="AC1523" s="15"/>
      <c r="AD1523" s="15"/>
      <c r="AE1523" s="15"/>
      <c r="AF1523" s="15"/>
      <c r="AG1523" s="15"/>
      <c r="AH1523" s="15"/>
      <c r="AI1523" s="15"/>
      <c r="AJ1523" s="15"/>
      <c r="AK1523" s="15"/>
      <c r="AL1523" s="15"/>
      <c r="AM1523" s="15"/>
      <c r="AN1523" s="15"/>
      <c r="AO1523" s="15"/>
      <c r="AP1523" s="15"/>
      <c r="AQ1523" s="15"/>
      <c r="AR1523" s="15"/>
      <c r="AS1523" s="15"/>
      <c r="AT1523" s="15"/>
      <c r="AU1523" s="15"/>
      <c r="AV1523" s="15"/>
      <c r="AW1523" s="15"/>
      <c r="AX1523" s="15"/>
      <c r="AY1523" s="6"/>
      <c r="AZ1523" s="6"/>
      <c r="BA1523" s="6"/>
      <c r="BB1523" s="6"/>
      <c r="BC1523" s="6"/>
      <c r="BD1523" s="6"/>
      <c r="BE1523" s="6"/>
      <c r="BF1523" s="6"/>
      <c r="BG1523" s="6"/>
      <c r="BH1523" s="6"/>
      <c r="BI1523" s="6"/>
      <c r="BJ1523" s="6"/>
      <c r="BK1523" s="6"/>
      <c r="BL1523" s="6"/>
      <c r="BM1523" s="6"/>
      <c r="BN1523" s="6"/>
      <c r="BO1523" s="6"/>
      <c r="BP1523" s="6"/>
      <c r="BQ1523" s="6"/>
      <c r="BR1523" s="6"/>
      <c r="BS1523" s="6"/>
      <c r="BT1523" s="6"/>
      <c r="BU1523" s="6"/>
      <c r="BV1523" s="6"/>
      <c r="BW1523" s="6"/>
      <c r="BX1523" s="6"/>
      <c r="BY1523" s="6"/>
      <c r="BZ1523" s="6"/>
      <c r="CA1523" s="6"/>
      <c r="CB1523" s="6"/>
    </row>
    <row r="1524" spans="21:80" ht="34.15" customHeight="1">
      <c r="U1524" s="15"/>
      <c r="V1524" s="15"/>
      <c r="W1524" s="15"/>
      <c r="X1524" s="15"/>
      <c r="Y1524" s="15"/>
      <c r="Z1524" s="15"/>
      <c r="AA1524" s="15"/>
      <c r="AB1524" s="15"/>
      <c r="AC1524" s="15"/>
      <c r="AD1524" s="15"/>
      <c r="AE1524" s="15"/>
      <c r="AF1524" s="15"/>
      <c r="AG1524" s="15"/>
      <c r="AH1524" s="15"/>
      <c r="AI1524" s="15"/>
      <c r="AJ1524" s="15"/>
      <c r="AK1524" s="15"/>
      <c r="AL1524" s="15"/>
      <c r="AM1524" s="15"/>
      <c r="AN1524" s="15"/>
      <c r="AO1524" s="15"/>
      <c r="AP1524" s="15"/>
      <c r="AQ1524" s="15"/>
      <c r="AR1524" s="15"/>
      <c r="AS1524" s="15"/>
      <c r="AT1524" s="15"/>
      <c r="AU1524" s="15"/>
      <c r="AV1524" s="15"/>
      <c r="AW1524" s="15"/>
      <c r="AX1524" s="15"/>
      <c r="AY1524" s="6"/>
      <c r="AZ1524" s="6"/>
      <c r="BA1524" s="6"/>
      <c r="BB1524" s="6"/>
      <c r="BC1524" s="6"/>
      <c r="BD1524" s="6"/>
      <c r="BE1524" s="6"/>
      <c r="BF1524" s="6"/>
      <c r="BG1524" s="6"/>
      <c r="BH1524" s="6"/>
      <c r="BI1524" s="6"/>
      <c r="BJ1524" s="6"/>
      <c r="BK1524" s="6"/>
      <c r="BL1524" s="6"/>
      <c r="BM1524" s="6"/>
      <c r="BN1524" s="6"/>
      <c r="BO1524" s="6"/>
      <c r="BP1524" s="6"/>
      <c r="BQ1524" s="6"/>
      <c r="BR1524" s="6"/>
      <c r="BS1524" s="6"/>
      <c r="BT1524" s="6"/>
      <c r="BU1524" s="6"/>
      <c r="BV1524" s="6"/>
      <c r="BW1524" s="6"/>
      <c r="BX1524" s="6"/>
      <c r="BY1524" s="6"/>
      <c r="BZ1524" s="6"/>
      <c r="CA1524" s="6"/>
      <c r="CB1524" s="6"/>
    </row>
    <row r="1525" spans="21:80" ht="34.15" customHeight="1">
      <c r="U1525" s="15"/>
      <c r="V1525" s="15"/>
      <c r="W1525" s="15"/>
      <c r="X1525" s="15"/>
      <c r="Y1525" s="15"/>
      <c r="Z1525" s="15"/>
      <c r="AA1525" s="15"/>
      <c r="AB1525" s="15"/>
      <c r="AC1525" s="15"/>
      <c r="AD1525" s="15"/>
      <c r="AE1525" s="15"/>
      <c r="AF1525" s="15"/>
      <c r="AG1525" s="15"/>
      <c r="AH1525" s="15"/>
      <c r="AI1525" s="15"/>
      <c r="AJ1525" s="15"/>
      <c r="AK1525" s="15"/>
      <c r="AL1525" s="15"/>
      <c r="AM1525" s="15"/>
      <c r="AN1525" s="15"/>
      <c r="AO1525" s="15"/>
      <c r="AP1525" s="15"/>
      <c r="AQ1525" s="15"/>
      <c r="AR1525" s="15"/>
      <c r="AS1525" s="15"/>
      <c r="AT1525" s="15"/>
      <c r="AU1525" s="15"/>
      <c r="AV1525" s="15"/>
      <c r="AW1525" s="15"/>
      <c r="AX1525" s="15"/>
      <c r="AY1525" s="6"/>
      <c r="AZ1525" s="6"/>
      <c r="BA1525" s="6"/>
      <c r="BB1525" s="6"/>
      <c r="BC1525" s="6"/>
      <c r="BD1525" s="6"/>
      <c r="BE1525" s="6"/>
      <c r="BF1525" s="6"/>
      <c r="BG1525" s="6"/>
      <c r="BH1525" s="6"/>
      <c r="BI1525" s="6"/>
      <c r="BJ1525" s="6"/>
      <c r="BK1525" s="6"/>
      <c r="BL1525" s="6"/>
      <c r="BM1525" s="6"/>
      <c r="BN1525" s="6"/>
      <c r="BO1525" s="6"/>
      <c r="BP1525" s="6"/>
      <c r="BQ1525" s="6"/>
      <c r="BR1525" s="6"/>
      <c r="BS1525" s="6"/>
      <c r="BT1525" s="6"/>
      <c r="BU1525" s="6"/>
      <c r="BV1525" s="6"/>
      <c r="BW1525" s="6"/>
      <c r="BX1525" s="6"/>
      <c r="BY1525" s="6"/>
      <c r="BZ1525" s="6"/>
      <c r="CA1525" s="6"/>
      <c r="CB1525" s="6"/>
    </row>
    <row r="1526" spans="21:80" ht="34.15" customHeight="1">
      <c r="U1526" s="15"/>
      <c r="V1526" s="15"/>
      <c r="W1526" s="15"/>
      <c r="X1526" s="15"/>
      <c r="Y1526" s="15"/>
      <c r="Z1526" s="15"/>
      <c r="AA1526" s="15"/>
      <c r="AB1526" s="15"/>
      <c r="AC1526" s="15"/>
      <c r="AD1526" s="15"/>
      <c r="AE1526" s="15"/>
      <c r="AF1526" s="15"/>
      <c r="AG1526" s="15"/>
      <c r="AH1526" s="15"/>
      <c r="AI1526" s="15"/>
      <c r="AJ1526" s="15"/>
      <c r="AK1526" s="15"/>
      <c r="AL1526" s="15"/>
      <c r="AM1526" s="15"/>
      <c r="AN1526" s="15"/>
      <c r="AO1526" s="15"/>
      <c r="AP1526" s="15"/>
      <c r="AQ1526" s="15"/>
      <c r="AR1526" s="15"/>
      <c r="AS1526" s="15"/>
      <c r="AT1526" s="15"/>
      <c r="AU1526" s="15"/>
      <c r="AV1526" s="15"/>
      <c r="AW1526" s="15"/>
      <c r="AX1526" s="15"/>
      <c r="AY1526" s="6"/>
      <c r="AZ1526" s="6"/>
      <c r="BA1526" s="6"/>
      <c r="BB1526" s="6"/>
      <c r="BC1526" s="6"/>
      <c r="BD1526" s="6"/>
      <c r="BE1526" s="6"/>
      <c r="BF1526" s="6"/>
      <c r="BG1526" s="6"/>
      <c r="BH1526" s="6"/>
      <c r="BI1526" s="6"/>
      <c r="BJ1526" s="6"/>
      <c r="BK1526" s="6"/>
      <c r="BL1526" s="6"/>
      <c r="BM1526" s="6"/>
      <c r="BN1526" s="6"/>
      <c r="BO1526" s="6"/>
      <c r="BP1526" s="6"/>
      <c r="BQ1526" s="6"/>
      <c r="BR1526" s="6"/>
      <c r="BS1526" s="6"/>
      <c r="BT1526" s="6"/>
      <c r="BU1526" s="6"/>
      <c r="BV1526" s="6"/>
      <c r="BW1526" s="6"/>
      <c r="BX1526" s="6"/>
      <c r="BY1526" s="6"/>
      <c r="BZ1526" s="6"/>
      <c r="CA1526" s="6"/>
      <c r="CB1526" s="6"/>
    </row>
    <row r="1527" spans="21:80" ht="34.15" customHeight="1">
      <c r="U1527" s="15"/>
      <c r="V1527" s="15"/>
      <c r="W1527" s="15"/>
      <c r="X1527" s="15"/>
      <c r="Y1527" s="15"/>
      <c r="Z1527" s="15"/>
      <c r="AA1527" s="15"/>
      <c r="AB1527" s="15"/>
      <c r="AC1527" s="15"/>
      <c r="AD1527" s="15"/>
      <c r="AE1527" s="15"/>
      <c r="AF1527" s="15"/>
      <c r="AG1527" s="15"/>
      <c r="AH1527" s="15"/>
      <c r="AI1527" s="15"/>
      <c r="AJ1527" s="15"/>
      <c r="AK1527" s="15"/>
      <c r="AL1527" s="15"/>
      <c r="AM1527" s="15"/>
      <c r="AN1527" s="15"/>
      <c r="AO1527" s="15"/>
      <c r="AP1527" s="15"/>
      <c r="AQ1527" s="15"/>
      <c r="AR1527" s="15"/>
      <c r="AS1527" s="15"/>
      <c r="AT1527" s="15"/>
      <c r="AU1527" s="15"/>
      <c r="AV1527" s="15"/>
      <c r="AW1527" s="15"/>
      <c r="AX1527" s="15"/>
      <c r="AY1527" s="6"/>
      <c r="AZ1527" s="6"/>
      <c r="BA1527" s="6"/>
      <c r="BB1527" s="6"/>
      <c r="BC1527" s="6"/>
      <c r="BD1527" s="6"/>
      <c r="BE1527" s="6"/>
      <c r="BF1527" s="6"/>
      <c r="BG1527" s="6"/>
      <c r="BH1527" s="6"/>
      <c r="BI1527" s="6"/>
      <c r="BJ1527" s="6"/>
      <c r="BK1527" s="6"/>
      <c r="BL1527" s="6"/>
      <c r="BM1527" s="6"/>
      <c r="BN1527" s="6"/>
      <c r="BO1527" s="6"/>
      <c r="BP1527" s="6"/>
      <c r="BQ1527" s="6"/>
      <c r="BR1527" s="6"/>
      <c r="BS1527" s="6"/>
      <c r="BT1527" s="6"/>
      <c r="BU1527" s="6"/>
      <c r="BV1527" s="6"/>
      <c r="BW1527" s="6"/>
      <c r="BX1527" s="6"/>
      <c r="BY1527" s="6"/>
      <c r="BZ1527" s="6"/>
      <c r="CA1527" s="6"/>
      <c r="CB1527" s="6"/>
    </row>
    <row r="1528" spans="21:80" ht="34.15" customHeight="1">
      <c r="U1528" s="15"/>
      <c r="V1528" s="15"/>
      <c r="W1528" s="15"/>
      <c r="X1528" s="15"/>
      <c r="Y1528" s="15"/>
      <c r="Z1528" s="15"/>
      <c r="AA1528" s="15"/>
      <c r="AB1528" s="15"/>
      <c r="AC1528" s="15"/>
      <c r="AD1528" s="15"/>
      <c r="AE1528" s="15"/>
      <c r="AF1528" s="15"/>
      <c r="AG1528" s="15"/>
      <c r="AH1528" s="15"/>
      <c r="AI1528" s="15"/>
      <c r="AJ1528" s="15"/>
      <c r="AK1528" s="15"/>
      <c r="AL1528" s="15"/>
      <c r="AM1528" s="15"/>
      <c r="AN1528" s="15"/>
      <c r="AO1528" s="15"/>
      <c r="AP1528" s="15"/>
      <c r="AQ1528" s="15"/>
      <c r="AR1528" s="15"/>
      <c r="AS1528" s="15"/>
      <c r="AT1528" s="15"/>
      <c r="AU1528" s="15"/>
      <c r="AV1528" s="15"/>
      <c r="AW1528" s="15"/>
      <c r="AX1528" s="15"/>
      <c r="AY1528" s="6"/>
      <c r="AZ1528" s="6"/>
      <c r="BA1528" s="6"/>
      <c r="BB1528" s="6"/>
      <c r="BC1528" s="6"/>
      <c r="BD1528" s="6"/>
      <c r="BE1528" s="6"/>
      <c r="BF1528" s="6"/>
      <c r="BG1528" s="6"/>
      <c r="BH1528" s="6"/>
      <c r="BI1528" s="6"/>
      <c r="BJ1528" s="6"/>
      <c r="BK1528" s="6"/>
      <c r="BL1528" s="6"/>
      <c r="BM1528" s="6"/>
      <c r="BN1528" s="6"/>
      <c r="BO1528" s="6"/>
      <c r="BP1528" s="6"/>
      <c r="BQ1528" s="6"/>
      <c r="BR1528" s="6"/>
      <c r="BS1528" s="6"/>
      <c r="BT1528" s="6"/>
      <c r="BU1528" s="6"/>
      <c r="BV1528" s="6"/>
      <c r="BW1528" s="6"/>
      <c r="BX1528" s="6"/>
      <c r="BY1528" s="6"/>
      <c r="BZ1528" s="6"/>
      <c r="CA1528" s="6"/>
      <c r="CB1528" s="6"/>
    </row>
    <row r="1529" spans="21:80" ht="34.15" customHeight="1">
      <c r="U1529" s="15"/>
      <c r="V1529" s="15"/>
      <c r="W1529" s="15"/>
      <c r="X1529" s="15"/>
      <c r="Y1529" s="15"/>
      <c r="Z1529" s="15"/>
      <c r="AA1529" s="15"/>
      <c r="AB1529" s="15"/>
      <c r="AC1529" s="15"/>
      <c r="AD1529" s="15"/>
      <c r="AE1529" s="15"/>
      <c r="AF1529" s="15"/>
      <c r="AG1529" s="15"/>
      <c r="AH1529" s="15"/>
      <c r="AI1529" s="15"/>
      <c r="AJ1529" s="15"/>
      <c r="AK1529" s="15"/>
      <c r="AL1529" s="15"/>
      <c r="AM1529" s="15"/>
      <c r="AN1529" s="15"/>
      <c r="AO1529" s="15"/>
      <c r="AP1529" s="15"/>
      <c r="AQ1529" s="15"/>
      <c r="AR1529" s="15"/>
      <c r="AS1529" s="15"/>
      <c r="AT1529" s="15"/>
      <c r="AU1529" s="15"/>
      <c r="AV1529" s="15"/>
      <c r="AW1529" s="15"/>
      <c r="AX1529" s="15"/>
      <c r="AY1529" s="6"/>
      <c r="AZ1529" s="6"/>
      <c r="BA1529" s="6"/>
      <c r="BB1529" s="6"/>
      <c r="BC1529" s="6"/>
      <c r="BD1529" s="6"/>
      <c r="BE1529" s="6"/>
      <c r="BF1529" s="6"/>
      <c r="BG1529" s="6"/>
      <c r="BH1529" s="6"/>
      <c r="BI1529" s="6"/>
      <c r="BJ1529" s="6"/>
      <c r="BK1529" s="6"/>
      <c r="BL1529" s="6"/>
      <c r="BM1529" s="6"/>
      <c r="BN1529" s="6"/>
      <c r="BO1529" s="6"/>
      <c r="BP1529" s="6"/>
      <c r="BQ1529" s="6"/>
      <c r="BR1529" s="6"/>
      <c r="BS1529" s="6"/>
      <c r="BT1529" s="6"/>
      <c r="BU1529" s="6"/>
      <c r="BV1529" s="6"/>
      <c r="BW1529" s="6"/>
      <c r="BX1529" s="6"/>
      <c r="BY1529" s="6"/>
      <c r="BZ1529" s="6"/>
      <c r="CA1529" s="6"/>
      <c r="CB1529" s="6"/>
    </row>
    <row r="1530" spans="21:80" ht="34.15" customHeight="1">
      <c r="U1530" s="15"/>
      <c r="V1530" s="15"/>
      <c r="W1530" s="15"/>
      <c r="X1530" s="15"/>
      <c r="Y1530" s="15"/>
      <c r="Z1530" s="15"/>
      <c r="AA1530" s="15"/>
      <c r="AB1530" s="15"/>
      <c r="AC1530" s="15"/>
      <c r="AD1530" s="15"/>
      <c r="AE1530" s="15"/>
      <c r="AF1530" s="15"/>
      <c r="AG1530" s="15"/>
      <c r="AH1530" s="15"/>
      <c r="AI1530" s="15"/>
      <c r="AJ1530" s="15"/>
      <c r="AK1530" s="15"/>
      <c r="AL1530" s="15"/>
      <c r="AM1530" s="15"/>
      <c r="AN1530" s="15"/>
      <c r="AO1530" s="15"/>
      <c r="AP1530" s="15"/>
      <c r="AQ1530" s="15"/>
      <c r="AR1530" s="15"/>
      <c r="AS1530" s="15"/>
      <c r="AT1530" s="15"/>
      <c r="AU1530" s="15"/>
      <c r="AV1530" s="15"/>
      <c r="AW1530" s="15"/>
      <c r="AX1530" s="15"/>
      <c r="AY1530" s="6"/>
      <c r="AZ1530" s="6"/>
      <c r="BA1530" s="6"/>
      <c r="BB1530" s="6"/>
      <c r="BC1530" s="6"/>
      <c r="BD1530" s="6"/>
      <c r="BE1530" s="6"/>
      <c r="BF1530" s="6"/>
      <c r="BG1530" s="6"/>
      <c r="BH1530" s="6"/>
      <c r="BI1530" s="6"/>
      <c r="BJ1530" s="6"/>
      <c r="BK1530" s="6"/>
      <c r="BL1530" s="6"/>
      <c r="BM1530" s="6"/>
      <c r="BN1530" s="6"/>
      <c r="BO1530" s="6"/>
      <c r="BP1530" s="6"/>
      <c r="BQ1530" s="6"/>
      <c r="BR1530" s="6"/>
      <c r="BS1530" s="6"/>
      <c r="BT1530" s="6"/>
      <c r="BU1530" s="6"/>
      <c r="BV1530" s="6"/>
      <c r="BW1530" s="6"/>
      <c r="BX1530" s="6"/>
      <c r="BY1530" s="6"/>
      <c r="BZ1530" s="6"/>
      <c r="CA1530" s="6"/>
      <c r="CB1530" s="6"/>
    </row>
    <row r="1531" spans="21:80" ht="34.15" customHeight="1">
      <c r="U1531" s="15"/>
      <c r="V1531" s="15"/>
      <c r="W1531" s="15"/>
      <c r="X1531" s="15"/>
      <c r="Y1531" s="15"/>
      <c r="Z1531" s="15"/>
      <c r="AA1531" s="15"/>
      <c r="AB1531" s="15"/>
      <c r="AC1531" s="15"/>
      <c r="AD1531" s="15"/>
      <c r="AE1531" s="15"/>
      <c r="AF1531" s="15"/>
      <c r="AG1531" s="15"/>
      <c r="AH1531" s="15"/>
      <c r="AI1531" s="15"/>
      <c r="AJ1531" s="15"/>
      <c r="AK1531" s="15"/>
      <c r="AL1531" s="15"/>
      <c r="AM1531" s="15"/>
      <c r="AN1531" s="15"/>
      <c r="AO1531" s="15"/>
      <c r="AP1531" s="15"/>
      <c r="AQ1531" s="15"/>
      <c r="AR1531" s="15"/>
      <c r="AS1531" s="15"/>
      <c r="AT1531" s="15"/>
      <c r="AU1531" s="15"/>
      <c r="AV1531" s="15"/>
      <c r="AW1531" s="15"/>
      <c r="AX1531" s="15"/>
      <c r="AY1531" s="6"/>
      <c r="AZ1531" s="6"/>
      <c r="BA1531" s="6"/>
      <c r="BB1531" s="6"/>
      <c r="BC1531" s="6"/>
      <c r="BD1531" s="6"/>
      <c r="BE1531" s="6"/>
      <c r="BF1531" s="6"/>
      <c r="BG1531" s="6"/>
      <c r="BH1531" s="6"/>
      <c r="BI1531" s="6"/>
      <c r="BJ1531" s="6"/>
      <c r="BK1531" s="6"/>
      <c r="BL1531" s="6"/>
      <c r="BM1531" s="6"/>
      <c r="BN1531" s="6"/>
      <c r="BO1531" s="6"/>
      <c r="BP1531" s="6"/>
      <c r="BQ1531" s="6"/>
      <c r="BR1531" s="6"/>
      <c r="BS1531" s="6"/>
      <c r="BT1531" s="6"/>
      <c r="BU1531" s="6"/>
      <c r="BV1531" s="6"/>
      <c r="BW1531" s="6"/>
      <c r="BX1531" s="6"/>
      <c r="BY1531" s="6"/>
      <c r="BZ1531" s="6"/>
      <c r="CA1531" s="6"/>
      <c r="CB1531" s="6"/>
    </row>
    <row r="1532" spans="21:80" ht="34.15" customHeight="1">
      <c r="U1532" s="15"/>
      <c r="V1532" s="15"/>
      <c r="W1532" s="15"/>
      <c r="X1532" s="15"/>
      <c r="Y1532" s="15"/>
      <c r="Z1532" s="15"/>
      <c r="AA1532" s="15"/>
      <c r="AB1532" s="15"/>
      <c r="AC1532" s="15"/>
      <c r="AD1532" s="15"/>
      <c r="AE1532" s="15"/>
      <c r="AF1532" s="15"/>
      <c r="AG1532" s="15"/>
      <c r="AH1532" s="15"/>
      <c r="AI1532" s="15"/>
      <c r="AJ1532" s="15"/>
      <c r="AK1532" s="15"/>
      <c r="AL1532" s="15"/>
      <c r="AM1532" s="15"/>
      <c r="AN1532" s="15"/>
      <c r="AO1532" s="15"/>
      <c r="AP1532" s="15"/>
      <c r="AQ1532" s="15"/>
      <c r="AR1532" s="15"/>
      <c r="AS1532" s="15"/>
      <c r="AT1532" s="15"/>
      <c r="AU1532" s="15"/>
      <c r="AV1532" s="15"/>
      <c r="AW1532" s="15"/>
      <c r="AX1532" s="15"/>
      <c r="AY1532" s="6"/>
      <c r="AZ1532" s="6"/>
      <c r="BA1532" s="6"/>
      <c r="BB1532" s="6"/>
      <c r="BC1532" s="6"/>
      <c r="BD1532" s="6"/>
      <c r="BE1532" s="6"/>
      <c r="BF1532" s="6"/>
      <c r="BG1532" s="6"/>
      <c r="BH1532" s="6"/>
      <c r="BI1532" s="6"/>
      <c r="BJ1532" s="6"/>
      <c r="BK1532" s="6"/>
      <c r="BL1532" s="6"/>
      <c r="BM1532" s="6"/>
      <c r="BN1532" s="6"/>
      <c r="BO1532" s="6"/>
      <c r="BP1532" s="6"/>
      <c r="BQ1532" s="6"/>
      <c r="BR1532" s="6"/>
      <c r="BS1532" s="6"/>
      <c r="BT1532" s="6"/>
      <c r="BU1532" s="6"/>
      <c r="BV1532" s="6"/>
      <c r="BW1532" s="6"/>
      <c r="BX1532" s="6"/>
      <c r="BY1532" s="6"/>
      <c r="BZ1532" s="6"/>
      <c r="CA1532" s="6"/>
      <c r="CB1532" s="6"/>
    </row>
    <row r="1533" spans="21:80" ht="34.15" customHeight="1">
      <c r="U1533" s="15"/>
      <c r="V1533" s="15"/>
      <c r="W1533" s="15"/>
      <c r="X1533" s="15"/>
      <c r="Y1533" s="15"/>
      <c r="Z1533" s="15"/>
      <c r="AA1533" s="15"/>
      <c r="AB1533" s="15"/>
      <c r="AC1533" s="15"/>
      <c r="AD1533" s="15"/>
      <c r="AE1533" s="15"/>
      <c r="AF1533" s="15"/>
      <c r="AG1533" s="15"/>
      <c r="AH1533" s="15"/>
      <c r="AI1533" s="15"/>
      <c r="AJ1533" s="15"/>
      <c r="AK1533" s="15"/>
      <c r="AL1533" s="15"/>
      <c r="AM1533" s="15"/>
      <c r="AN1533" s="15"/>
      <c r="AO1533" s="15"/>
      <c r="AP1533" s="15"/>
      <c r="AQ1533" s="15"/>
      <c r="AR1533" s="15"/>
      <c r="AS1533" s="15"/>
      <c r="AT1533" s="15"/>
      <c r="AU1533" s="15"/>
      <c r="AV1533" s="15"/>
      <c r="AW1533" s="15"/>
      <c r="AX1533" s="15"/>
      <c r="AY1533" s="6"/>
      <c r="AZ1533" s="6"/>
      <c r="BA1533" s="6"/>
      <c r="BB1533" s="6"/>
      <c r="BC1533" s="6"/>
      <c r="BD1533" s="6"/>
      <c r="BE1533" s="6"/>
      <c r="BF1533" s="6"/>
      <c r="BG1533" s="6"/>
      <c r="BH1533" s="6"/>
      <c r="BI1533" s="6"/>
      <c r="BJ1533" s="6"/>
      <c r="BK1533" s="6"/>
      <c r="BL1533" s="6"/>
      <c r="BM1533" s="6"/>
      <c r="BN1533" s="6"/>
      <c r="BO1533" s="6"/>
      <c r="BP1533" s="6"/>
      <c r="BQ1533" s="6"/>
      <c r="BR1533" s="6"/>
      <c r="BS1533" s="6"/>
      <c r="BT1533" s="6"/>
      <c r="BU1533" s="6"/>
      <c r="BV1533" s="6"/>
      <c r="BW1533" s="6"/>
      <c r="BX1533" s="6"/>
      <c r="BY1533" s="6"/>
      <c r="BZ1533" s="6"/>
      <c r="CA1533" s="6"/>
      <c r="CB1533" s="6"/>
    </row>
    <row r="1534" spans="21:80" ht="34.15" customHeight="1">
      <c r="U1534" s="15"/>
      <c r="V1534" s="15"/>
      <c r="W1534" s="15"/>
      <c r="X1534" s="15"/>
      <c r="Y1534" s="15"/>
      <c r="Z1534" s="15"/>
      <c r="AA1534" s="15"/>
      <c r="AB1534" s="15"/>
      <c r="AC1534" s="15"/>
      <c r="AD1534" s="15"/>
      <c r="AE1534" s="15"/>
      <c r="AF1534" s="15"/>
      <c r="AG1534" s="15"/>
      <c r="AH1534" s="15"/>
      <c r="AI1534" s="15"/>
      <c r="AJ1534" s="15"/>
      <c r="AK1534" s="15"/>
      <c r="AL1534" s="15"/>
      <c r="AM1534" s="15"/>
      <c r="AN1534" s="15"/>
      <c r="AO1534" s="15"/>
      <c r="AP1534" s="15"/>
      <c r="AQ1534" s="15"/>
      <c r="AR1534" s="15"/>
      <c r="AS1534" s="15"/>
      <c r="AT1534" s="15"/>
      <c r="AU1534" s="15"/>
      <c r="AV1534" s="15"/>
      <c r="AW1534" s="15"/>
      <c r="AX1534" s="15"/>
      <c r="AY1534" s="6"/>
      <c r="AZ1534" s="6"/>
      <c r="BA1534" s="6"/>
      <c r="BB1534" s="6"/>
      <c r="BC1534" s="6"/>
      <c r="BD1534" s="6"/>
      <c r="BE1534" s="6"/>
      <c r="BF1534" s="6"/>
      <c r="BG1534" s="6"/>
      <c r="BH1534" s="6"/>
      <c r="BI1534" s="6"/>
      <c r="BJ1534" s="6"/>
      <c r="BK1534" s="6"/>
      <c r="BL1534" s="6"/>
      <c r="BM1534" s="6"/>
      <c r="BN1534" s="6"/>
      <c r="BO1534" s="6"/>
      <c r="BP1534" s="6"/>
      <c r="BQ1534" s="6"/>
      <c r="BR1534" s="6"/>
      <c r="BS1534" s="6"/>
      <c r="BT1534" s="6"/>
      <c r="BU1534" s="6"/>
      <c r="BV1534" s="6"/>
      <c r="BW1534" s="6"/>
      <c r="BX1534" s="6"/>
      <c r="BY1534" s="6"/>
      <c r="BZ1534" s="6"/>
      <c r="CA1534" s="6"/>
      <c r="CB1534" s="6"/>
    </row>
    <row r="1535" spans="21:80" ht="34.15" customHeight="1">
      <c r="U1535" s="15"/>
      <c r="V1535" s="15"/>
      <c r="W1535" s="15"/>
      <c r="X1535" s="15"/>
      <c r="Y1535" s="15"/>
      <c r="Z1535" s="15"/>
      <c r="AA1535" s="15"/>
      <c r="AB1535" s="15"/>
      <c r="AC1535" s="15"/>
      <c r="AD1535" s="15"/>
      <c r="AE1535" s="15"/>
      <c r="AF1535" s="15"/>
      <c r="AG1535" s="15"/>
      <c r="AH1535" s="15"/>
      <c r="AI1535" s="15"/>
      <c r="AJ1535" s="15"/>
      <c r="AK1535" s="15"/>
      <c r="AL1535" s="15"/>
      <c r="AM1535" s="15"/>
      <c r="AN1535" s="15"/>
      <c r="AO1535" s="15"/>
      <c r="AP1535" s="15"/>
      <c r="AQ1535" s="15"/>
      <c r="AR1535" s="15"/>
      <c r="AS1535" s="15"/>
      <c r="AT1535" s="15"/>
      <c r="AU1535" s="15"/>
      <c r="AV1535" s="15"/>
      <c r="AW1535" s="15"/>
      <c r="AX1535" s="15"/>
      <c r="AY1535" s="6"/>
      <c r="AZ1535" s="6"/>
      <c r="BA1535" s="6"/>
      <c r="BB1535" s="6"/>
      <c r="BC1535" s="6"/>
      <c r="BD1535" s="6"/>
      <c r="BE1535" s="6"/>
      <c r="BF1535" s="6"/>
      <c r="BG1535" s="6"/>
      <c r="BH1535" s="6"/>
      <c r="BI1535" s="6"/>
      <c r="BJ1535" s="6"/>
      <c r="BK1535" s="6"/>
      <c r="BL1535" s="6"/>
      <c r="BM1535" s="6"/>
      <c r="BN1535" s="6"/>
      <c r="BO1535" s="6"/>
      <c r="BP1535" s="6"/>
      <c r="BQ1535" s="6"/>
      <c r="BR1535" s="6"/>
      <c r="BS1535" s="6"/>
      <c r="BT1535" s="6"/>
      <c r="BU1535" s="6"/>
      <c r="BV1535" s="6"/>
      <c r="BW1535" s="6"/>
      <c r="BX1535" s="6"/>
      <c r="BY1535" s="6"/>
      <c r="BZ1535" s="6"/>
      <c r="CA1535" s="6"/>
      <c r="CB1535" s="6"/>
    </row>
    <row r="1536" spans="21:80" ht="34.15" customHeight="1">
      <c r="U1536" s="15"/>
      <c r="V1536" s="15"/>
      <c r="W1536" s="15"/>
      <c r="X1536" s="15"/>
      <c r="Y1536" s="15"/>
      <c r="Z1536" s="15"/>
      <c r="AA1536" s="15"/>
      <c r="AB1536" s="15"/>
      <c r="AC1536" s="15"/>
      <c r="AD1536" s="15"/>
      <c r="AE1536" s="15"/>
      <c r="AF1536" s="15"/>
      <c r="AG1536" s="15"/>
      <c r="AH1536" s="15"/>
      <c r="AI1536" s="15"/>
      <c r="AJ1536" s="15"/>
      <c r="AK1536" s="15"/>
      <c r="AL1536" s="15"/>
      <c r="AM1536" s="15"/>
      <c r="AN1536" s="15"/>
      <c r="AO1536" s="15"/>
      <c r="AP1536" s="15"/>
      <c r="AQ1536" s="15"/>
      <c r="AR1536" s="15"/>
      <c r="AS1536" s="15"/>
      <c r="AT1536" s="15"/>
      <c r="AU1536" s="15"/>
      <c r="AV1536" s="15"/>
      <c r="AW1536" s="15"/>
      <c r="AX1536" s="15"/>
      <c r="AY1536" s="6"/>
      <c r="AZ1536" s="6"/>
      <c r="BA1536" s="6"/>
      <c r="BB1536" s="6"/>
      <c r="BC1536" s="6"/>
      <c r="BD1536" s="6"/>
      <c r="BE1536" s="6"/>
      <c r="BF1536" s="6"/>
      <c r="BG1536" s="6"/>
      <c r="BH1536" s="6"/>
      <c r="BI1536" s="6"/>
      <c r="BJ1536" s="6"/>
      <c r="BK1536" s="6"/>
      <c r="BL1536" s="6"/>
      <c r="BM1536" s="6"/>
      <c r="BN1536" s="6"/>
      <c r="BO1536" s="6"/>
      <c r="BP1536" s="6"/>
      <c r="BQ1536" s="6"/>
      <c r="BR1536" s="6"/>
      <c r="BS1536" s="6"/>
      <c r="BT1536" s="6"/>
      <c r="BU1536" s="6"/>
      <c r="BV1536" s="6"/>
      <c r="BW1536" s="6"/>
      <c r="BX1536" s="6"/>
      <c r="BY1536" s="6"/>
      <c r="BZ1536" s="6"/>
      <c r="CA1536" s="6"/>
      <c r="CB1536" s="6"/>
    </row>
    <row r="1537" spans="21:80" ht="34.15" customHeight="1">
      <c r="U1537" s="15"/>
      <c r="V1537" s="15"/>
      <c r="W1537" s="15"/>
      <c r="X1537" s="15"/>
      <c r="Y1537" s="15"/>
      <c r="Z1537" s="15"/>
      <c r="AA1537" s="15"/>
      <c r="AB1537" s="15"/>
      <c r="AC1537" s="15"/>
      <c r="AD1537" s="15"/>
      <c r="AE1537" s="15"/>
      <c r="AF1537" s="15"/>
      <c r="AG1537" s="15"/>
      <c r="AH1537" s="15"/>
      <c r="AI1537" s="15"/>
      <c r="AJ1537" s="15"/>
      <c r="AK1537" s="15"/>
      <c r="AL1537" s="15"/>
      <c r="AM1537" s="15"/>
      <c r="AN1537" s="15"/>
      <c r="AO1537" s="15"/>
      <c r="AP1537" s="15"/>
      <c r="AQ1537" s="15"/>
      <c r="AR1537" s="15"/>
      <c r="AS1537" s="15"/>
      <c r="AT1537" s="15"/>
      <c r="AU1537" s="15"/>
      <c r="AV1537" s="15"/>
      <c r="AW1537" s="15"/>
      <c r="AX1537" s="15"/>
      <c r="AY1537" s="6"/>
      <c r="AZ1537" s="6"/>
      <c r="BA1537" s="6"/>
      <c r="BB1537" s="6"/>
      <c r="BC1537" s="6"/>
      <c r="BD1537" s="6"/>
      <c r="BE1537" s="6"/>
      <c r="BF1537" s="6"/>
      <c r="BG1537" s="6"/>
      <c r="BH1537" s="6"/>
      <c r="BI1537" s="6"/>
      <c r="BJ1537" s="6"/>
      <c r="BK1537" s="6"/>
      <c r="BL1537" s="6"/>
      <c r="BM1537" s="6"/>
      <c r="BN1537" s="6"/>
      <c r="BO1537" s="6"/>
      <c r="BP1537" s="6"/>
      <c r="BQ1537" s="6"/>
      <c r="BR1537" s="6"/>
      <c r="BS1537" s="6"/>
      <c r="BT1537" s="6"/>
      <c r="BU1537" s="6"/>
      <c r="BV1537" s="6"/>
      <c r="BW1537" s="6"/>
      <c r="BX1537" s="6"/>
      <c r="BY1537" s="6"/>
      <c r="BZ1537" s="6"/>
      <c r="CA1537" s="6"/>
      <c r="CB1537" s="6"/>
    </row>
    <row r="1538" spans="21:80" ht="34.15" customHeight="1">
      <c r="U1538" s="15"/>
      <c r="V1538" s="15"/>
      <c r="W1538" s="15"/>
      <c r="X1538" s="15"/>
      <c r="Y1538" s="15"/>
      <c r="Z1538" s="15"/>
      <c r="AA1538" s="15"/>
      <c r="AB1538" s="15"/>
      <c r="AC1538" s="15"/>
      <c r="AD1538" s="15"/>
      <c r="AE1538" s="15"/>
      <c r="AF1538" s="15"/>
      <c r="AG1538" s="15"/>
      <c r="AH1538" s="15"/>
      <c r="AI1538" s="15"/>
      <c r="AJ1538" s="15"/>
      <c r="AK1538" s="15"/>
      <c r="AL1538" s="15"/>
      <c r="AM1538" s="15"/>
      <c r="AN1538" s="15"/>
      <c r="AO1538" s="15"/>
      <c r="AP1538" s="15"/>
      <c r="AQ1538" s="15"/>
      <c r="AR1538" s="15"/>
      <c r="AS1538" s="15"/>
      <c r="AT1538" s="15"/>
      <c r="AU1538" s="15"/>
      <c r="AV1538" s="15"/>
      <c r="AW1538" s="15"/>
      <c r="AX1538" s="15"/>
      <c r="AY1538" s="6"/>
      <c r="AZ1538" s="6"/>
      <c r="BA1538" s="6"/>
      <c r="BB1538" s="6"/>
      <c r="BC1538" s="6"/>
      <c r="BD1538" s="6"/>
      <c r="BE1538" s="6"/>
      <c r="BF1538" s="6"/>
      <c r="BG1538" s="6"/>
      <c r="BH1538" s="6"/>
      <c r="BI1538" s="6"/>
      <c r="BJ1538" s="6"/>
      <c r="BK1538" s="6"/>
      <c r="BL1538" s="6"/>
      <c r="BM1538" s="6"/>
      <c r="BN1538" s="6"/>
      <c r="BO1538" s="6"/>
      <c r="BP1538" s="6"/>
      <c r="BQ1538" s="6"/>
      <c r="BR1538" s="6"/>
      <c r="BS1538" s="6"/>
      <c r="BT1538" s="6"/>
      <c r="BU1538" s="6"/>
      <c r="BV1538" s="6"/>
      <c r="BW1538" s="6"/>
      <c r="BX1538" s="6"/>
      <c r="BY1538" s="6"/>
      <c r="BZ1538" s="6"/>
      <c r="CA1538" s="6"/>
      <c r="CB1538" s="6"/>
    </row>
    <row r="1539" spans="21:80" ht="34.15" customHeight="1">
      <c r="U1539" s="15"/>
      <c r="V1539" s="15"/>
      <c r="W1539" s="15"/>
      <c r="X1539" s="15"/>
      <c r="Y1539" s="15"/>
      <c r="Z1539" s="15"/>
      <c r="AA1539" s="15"/>
      <c r="AB1539" s="15"/>
      <c r="AC1539" s="15"/>
      <c r="AD1539" s="15"/>
      <c r="AE1539" s="15"/>
      <c r="AF1539" s="15"/>
      <c r="AG1539" s="15"/>
      <c r="AH1539" s="15"/>
      <c r="AI1539" s="15"/>
      <c r="AJ1539" s="15"/>
      <c r="AK1539" s="15"/>
      <c r="AL1539" s="15"/>
      <c r="AM1539" s="15"/>
      <c r="AN1539" s="15"/>
      <c r="AO1539" s="15"/>
      <c r="AP1539" s="15"/>
      <c r="AQ1539" s="15"/>
      <c r="AR1539" s="15"/>
      <c r="AS1539" s="15"/>
      <c r="AT1539" s="15"/>
      <c r="AU1539" s="15"/>
      <c r="AV1539" s="15"/>
      <c r="AW1539" s="15"/>
      <c r="AX1539" s="15"/>
      <c r="AY1539" s="6"/>
      <c r="AZ1539" s="6"/>
      <c r="BA1539" s="6"/>
      <c r="BB1539" s="6"/>
      <c r="BC1539" s="6"/>
      <c r="BD1539" s="6"/>
      <c r="BE1539" s="6"/>
      <c r="BF1539" s="6"/>
      <c r="BG1539" s="6"/>
      <c r="BH1539" s="6"/>
      <c r="BI1539" s="6"/>
      <c r="BJ1539" s="6"/>
      <c r="BK1539" s="6"/>
      <c r="BL1539" s="6"/>
      <c r="BM1539" s="6"/>
      <c r="BN1539" s="6"/>
      <c r="BO1539" s="6"/>
      <c r="BP1539" s="6"/>
      <c r="BQ1539" s="6"/>
      <c r="BR1539" s="6"/>
      <c r="BS1539" s="6"/>
      <c r="BT1539" s="6"/>
      <c r="BU1539" s="6"/>
      <c r="BV1539" s="6"/>
      <c r="BW1539" s="6"/>
      <c r="BX1539" s="6"/>
      <c r="BY1539" s="6"/>
      <c r="BZ1539" s="6"/>
      <c r="CA1539" s="6"/>
      <c r="CB1539" s="6"/>
    </row>
    <row r="1540" spans="21:80" ht="34.15" customHeight="1">
      <c r="U1540" s="15"/>
      <c r="V1540" s="15"/>
      <c r="W1540" s="15"/>
      <c r="X1540" s="15"/>
      <c r="Y1540" s="15"/>
      <c r="Z1540" s="15"/>
      <c r="AA1540" s="15"/>
      <c r="AB1540" s="15"/>
      <c r="AC1540" s="15"/>
      <c r="AD1540" s="15"/>
      <c r="AE1540" s="15"/>
      <c r="AF1540" s="15"/>
      <c r="AG1540" s="15"/>
      <c r="AH1540" s="15"/>
      <c r="AI1540" s="15"/>
      <c r="AJ1540" s="15"/>
      <c r="AK1540" s="15"/>
      <c r="AL1540" s="15"/>
      <c r="AM1540" s="15"/>
      <c r="AN1540" s="15"/>
      <c r="AO1540" s="15"/>
      <c r="AP1540" s="15"/>
      <c r="AQ1540" s="15"/>
      <c r="AR1540" s="15"/>
      <c r="AS1540" s="15"/>
      <c r="AT1540" s="15"/>
      <c r="AU1540" s="15"/>
      <c r="AV1540" s="15"/>
      <c r="AW1540" s="15"/>
      <c r="AX1540" s="15"/>
      <c r="AY1540" s="6"/>
      <c r="AZ1540" s="6"/>
      <c r="BA1540" s="6"/>
      <c r="BB1540" s="6"/>
      <c r="BC1540" s="6"/>
      <c r="BD1540" s="6"/>
      <c r="BE1540" s="6"/>
      <c r="BF1540" s="6"/>
      <c r="BG1540" s="6"/>
      <c r="BH1540" s="6"/>
      <c r="BI1540" s="6"/>
      <c r="BJ1540" s="6"/>
      <c r="BK1540" s="6"/>
      <c r="BL1540" s="6"/>
      <c r="BM1540" s="6"/>
      <c r="BN1540" s="6"/>
      <c r="BO1540" s="6"/>
      <c r="BP1540" s="6"/>
      <c r="BQ1540" s="6"/>
      <c r="BR1540" s="6"/>
      <c r="BS1540" s="6"/>
      <c r="BT1540" s="6"/>
      <c r="BU1540" s="6"/>
      <c r="BV1540" s="6"/>
      <c r="BW1540" s="6"/>
      <c r="BX1540" s="6"/>
      <c r="BY1540" s="6"/>
      <c r="BZ1540" s="6"/>
      <c r="CA1540" s="6"/>
      <c r="CB1540" s="6"/>
    </row>
    <row r="1541" spans="21:80" ht="34.15" customHeight="1">
      <c r="U1541" s="15"/>
      <c r="V1541" s="15"/>
      <c r="W1541" s="15"/>
      <c r="X1541" s="15"/>
      <c r="Y1541" s="15"/>
      <c r="Z1541" s="15"/>
      <c r="AA1541" s="15"/>
      <c r="AB1541" s="15"/>
      <c r="AC1541" s="15"/>
      <c r="AD1541" s="15"/>
      <c r="AE1541" s="15"/>
      <c r="AF1541" s="15"/>
      <c r="AG1541" s="15"/>
      <c r="AH1541" s="15"/>
      <c r="AI1541" s="15"/>
      <c r="AJ1541" s="15"/>
      <c r="AK1541" s="15"/>
      <c r="AL1541" s="15"/>
      <c r="AM1541" s="15"/>
      <c r="AN1541" s="15"/>
      <c r="AO1541" s="15"/>
      <c r="AP1541" s="15"/>
      <c r="AQ1541" s="15"/>
      <c r="AR1541" s="15"/>
      <c r="AS1541" s="15"/>
      <c r="AT1541" s="15"/>
      <c r="AU1541" s="15"/>
      <c r="AV1541" s="15"/>
      <c r="AW1541" s="15"/>
      <c r="AX1541" s="15"/>
      <c r="AY1541" s="6"/>
      <c r="AZ1541" s="6"/>
      <c r="BA1541" s="6"/>
      <c r="BB1541" s="6"/>
      <c r="BC1541" s="6"/>
      <c r="BD1541" s="6"/>
      <c r="BE1541" s="6"/>
      <c r="BF1541" s="6"/>
      <c r="BG1541" s="6"/>
      <c r="BH1541" s="6"/>
      <c r="BI1541" s="6"/>
      <c r="BJ1541" s="6"/>
      <c r="BK1541" s="6"/>
      <c r="BL1541" s="6"/>
      <c r="BM1541" s="6"/>
      <c r="BN1541" s="6"/>
      <c r="BO1541" s="6"/>
      <c r="BP1541" s="6"/>
      <c r="BQ1541" s="6"/>
      <c r="BR1541" s="6"/>
      <c r="BS1541" s="6"/>
      <c r="BT1541" s="6"/>
      <c r="BU1541" s="6"/>
      <c r="BV1541" s="6"/>
      <c r="BW1541" s="6"/>
      <c r="BX1541" s="6"/>
      <c r="BY1541" s="6"/>
      <c r="BZ1541" s="6"/>
      <c r="CA1541" s="6"/>
      <c r="CB1541" s="6"/>
    </row>
    <row r="1542" spans="21:80" ht="34.15" customHeight="1">
      <c r="U1542" s="15"/>
      <c r="V1542" s="15"/>
      <c r="W1542" s="15"/>
      <c r="X1542" s="15"/>
      <c r="Y1542" s="15"/>
      <c r="Z1542" s="15"/>
      <c r="AA1542" s="15"/>
      <c r="AB1542" s="15"/>
      <c r="AC1542" s="15"/>
      <c r="AD1542" s="15"/>
      <c r="AE1542" s="15"/>
      <c r="AF1542" s="15"/>
      <c r="AG1542" s="15"/>
      <c r="AH1542" s="15"/>
      <c r="AI1542" s="15"/>
      <c r="AJ1542" s="15"/>
      <c r="AK1542" s="15"/>
      <c r="AL1542" s="15"/>
      <c r="AM1542" s="15"/>
      <c r="AN1542" s="15"/>
      <c r="AO1542" s="15"/>
      <c r="AP1542" s="15"/>
      <c r="AQ1542" s="15"/>
      <c r="AR1542" s="15"/>
      <c r="AS1542" s="15"/>
      <c r="AT1542" s="15"/>
      <c r="AU1542" s="15"/>
      <c r="AV1542" s="15"/>
      <c r="AW1542" s="15"/>
      <c r="AX1542" s="15"/>
      <c r="AY1542" s="6"/>
      <c r="AZ1542" s="6"/>
      <c r="BA1542" s="6"/>
      <c r="BB1542" s="6"/>
      <c r="BC1542" s="6"/>
      <c r="BD1542" s="6"/>
      <c r="BE1542" s="6"/>
      <c r="BF1542" s="6"/>
      <c r="BG1542" s="6"/>
      <c r="BH1542" s="6"/>
      <c r="BI1542" s="6"/>
      <c r="BJ1542" s="6"/>
      <c r="BK1542" s="6"/>
      <c r="BL1542" s="6"/>
      <c r="BM1542" s="6"/>
      <c r="BN1542" s="6"/>
      <c r="BO1542" s="6"/>
      <c r="BP1542" s="6"/>
      <c r="BQ1542" s="6"/>
      <c r="BR1542" s="6"/>
      <c r="BS1542" s="6"/>
      <c r="BT1542" s="6"/>
      <c r="BU1542" s="6"/>
      <c r="BV1542" s="6"/>
      <c r="BW1542" s="6"/>
      <c r="BX1542" s="6"/>
      <c r="BY1542" s="6"/>
      <c r="BZ1542" s="6"/>
      <c r="CA1542" s="6"/>
      <c r="CB1542" s="6"/>
    </row>
    <row r="1543" spans="21:80" ht="34.15" customHeight="1">
      <c r="U1543" s="15"/>
      <c r="V1543" s="15"/>
      <c r="W1543" s="15"/>
      <c r="X1543" s="15"/>
      <c r="Y1543" s="15"/>
      <c r="Z1543" s="15"/>
      <c r="AA1543" s="15"/>
      <c r="AB1543" s="15"/>
      <c r="AC1543" s="15"/>
      <c r="AD1543" s="15"/>
      <c r="AE1543" s="15"/>
      <c r="AF1543" s="15"/>
      <c r="AG1543" s="15"/>
      <c r="AH1543" s="15"/>
      <c r="AI1543" s="15"/>
      <c r="AJ1543" s="15"/>
      <c r="AK1543" s="15"/>
      <c r="AL1543" s="15"/>
      <c r="AM1543" s="15"/>
      <c r="AN1543" s="15"/>
      <c r="AO1543" s="15"/>
      <c r="AP1543" s="15"/>
      <c r="AQ1543" s="15"/>
      <c r="AR1543" s="15"/>
      <c r="AS1543" s="15"/>
      <c r="AT1543" s="15"/>
      <c r="AU1543" s="15"/>
      <c r="AV1543" s="15"/>
      <c r="AW1543" s="15"/>
      <c r="AX1543" s="15"/>
      <c r="AY1543" s="6"/>
      <c r="AZ1543" s="6"/>
      <c r="BA1543" s="6"/>
      <c r="BB1543" s="6"/>
      <c r="BC1543" s="6"/>
      <c r="BD1543" s="6"/>
      <c r="BE1543" s="6"/>
      <c r="BF1543" s="6"/>
      <c r="BG1543" s="6"/>
      <c r="BH1543" s="6"/>
      <c r="BI1543" s="6"/>
      <c r="BJ1543" s="6"/>
      <c r="BK1543" s="6"/>
      <c r="BL1543" s="6"/>
      <c r="BM1543" s="6"/>
      <c r="BN1543" s="6"/>
      <c r="BO1543" s="6"/>
      <c r="BP1543" s="6"/>
      <c r="BQ1543" s="6"/>
      <c r="BR1543" s="6"/>
      <c r="BS1543" s="6"/>
      <c r="BT1543" s="6"/>
      <c r="BU1543" s="6"/>
      <c r="BV1543" s="6"/>
      <c r="BW1543" s="6"/>
      <c r="BX1543" s="6"/>
      <c r="BY1543" s="6"/>
      <c r="BZ1543" s="6"/>
      <c r="CA1543" s="6"/>
      <c r="CB1543" s="6"/>
    </row>
    <row r="1544" spans="21:80" ht="34.15" customHeight="1">
      <c r="U1544" s="15"/>
      <c r="V1544" s="15"/>
      <c r="W1544" s="15"/>
      <c r="X1544" s="15"/>
      <c r="Y1544" s="15"/>
      <c r="Z1544" s="15"/>
      <c r="AA1544" s="15"/>
      <c r="AB1544" s="15"/>
      <c r="AC1544" s="15"/>
      <c r="AD1544" s="15"/>
      <c r="AE1544" s="15"/>
      <c r="AF1544" s="15"/>
      <c r="AG1544" s="15"/>
      <c r="AH1544" s="15"/>
      <c r="AI1544" s="15"/>
      <c r="AJ1544" s="15"/>
      <c r="AK1544" s="15"/>
      <c r="AL1544" s="15"/>
      <c r="AM1544" s="15"/>
      <c r="AN1544" s="15"/>
      <c r="AO1544" s="15"/>
      <c r="AP1544" s="15"/>
      <c r="AQ1544" s="15"/>
      <c r="AR1544" s="15"/>
      <c r="AS1544" s="15"/>
      <c r="AT1544" s="15"/>
      <c r="AU1544" s="15"/>
      <c r="AV1544" s="15"/>
      <c r="AW1544" s="15"/>
      <c r="AX1544" s="15"/>
      <c r="AY1544" s="6"/>
      <c r="AZ1544" s="6"/>
      <c r="BA1544" s="6"/>
      <c r="BB1544" s="6"/>
      <c r="BC1544" s="6"/>
      <c r="BD1544" s="6"/>
      <c r="BE1544" s="6"/>
      <c r="BF1544" s="6"/>
      <c r="BG1544" s="6"/>
      <c r="BH1544" s="6"/>
      <c r="BI1544" s="6"/>
      <c r="BJ1544" s="6"/>
      <c r="BK1544" s="6"/>
      <c r="BL1544" s="6"/>
      <c r="BM1544" s="6"/>
      <c r="BN1544" s="6"/>
      <c r="BO1544" s="6"/>
      <c r="BP1544" s="6"/>
      <c r="BQ1544" s="6"/>
      <c r="BR1544" s="6"/>
      <c r="BS1544" s="6"/>
      <c r="BT1544" s="6"/>
      <c r="BU1544" s="6"/>
      <c r="BV1544" s="6"/>
      <c r="BW1544" s="6"/>
      <c r="BX1544" s="6"/>
      <c r="BY1544" s="6"/>
      <c r="BZ1544" s="6"/>
      <c r="CA1544" s="6"/>
      <c r="CB1544" s="6"/>
    </row>
    <row r="1545" spans="21:80" ht="34.15" customHeight="1">
      <c r="U1545" s="15"/>
      <c r="V1545" s="15"/>
      <c r="W1545" s="15"/>
      <c r="X1545" s="15"/>
      <c r="Y1545" s="15"/>
      <c r="Z1545" s="15"/>
      <c r="AA1545" s="15"/>
      <c r="AB1545" s="15"/>
      <c r="AC1545" s="15"/>
      <c r="AD1545" s="15"/>
      <c r="AE1545" s="15"/>
      <c r="AF1545" s="15"/>
      <c r="AG1545" s="15"/>
      <c r="AH1545" s="15"/>
      <c r="AI1545" s="15"/>
      <c r="AJ1545" s="15"/>
      <c r="AK1545" s="15"/>
      <c r="AL1545" s="15"/>
      <c r="AM1545" s="15"/>
      <c r="AN1545" s="15"/>
      <c r="AO1545" s="15"/>
      <c r="AP1545" s="15"/>
      <c r="AQ1545" s="15"/>
      <c r="AR1545" s="15"/>
      <c r="AS1545" s="15"/>
      <c r="AT1545" s="15"/>
      <c r="AU1545" s="15"/>
      <c r="AV1545" s="15"/>
      <c r="AW1545" s="15"/>
      <c r="AX1545" s="15"/>
      <c r="AY1545" s="6"/>
      <c r="AZ1545" s="6"/>
      <c r="BA1545" s="6"/>
      <c r="BB1545" s="6"/>
      <c r="BC1545" s="6"/>
      <c r="BD1545" s="6"/>
      <c r="BE1545" s="6"/>
      <c r="BF1545" s="6"/>
      <c r="BG1545" s="6"/>
      <c r="BH1545" s="6"/>
      <c r="BI1545" s="6"/>
      <c r="BJ1545" s="6"/>
      <c r="BK1545" s="6"/>
      <c r="BL1545" s="6"/>
      <c r="BM1545" s="6"/>
      <c r="BN1545" s="6"/>
      <c r="BO1545" s="6"/>
      <c r="BP1545" s="6"/>
      <c r="BQ1545" s="6"/>
      <c r="BR1545" s="6"/>
      <c r="BS1545" s="6"/>
      <c r="BT1545" s="6"/>
      <c r="BU1545" s="6"/>
      <c r="BV1545" s="6"/>
      <c r="BW1545" s="6"/>
      <c r="BX1545" s="6"/>
      <c r="BY1545" s="6"/>
      <c r="BZ1545" s="6"/>
      <c r="CA1545" s="6"/>
      <c r="CB1545" s="6"/>
    </row>
    <row r="1546" spans="21:80" ht="34.15" customHeight="1">
      <c r="U1546" s="15"/>
      <c r="V1546" s="15"/>
      <c r="W1546" s="15"/>
      <c r="X1546" s="15"/>
      <c r="Y1546" s="15"/>
      <c r="Z1546" s="15"/>
      <c r="AA1546" s="15"/>
      <c r="AB1546" s="15"/>
      <c r="AC1546" s="15"/>
      <c r="AD1546" s="15"/>
      <c r="AE1546" s="15"/>
      <c r="AF1546" s="15"/>
      <c r="AG1546" s="15"/>
      <c r="AH1546" s="15"/>
      <c r="AI1546" s="15"/>
      <c r="AJ1546" s="15"/>
      <c r="AK1546" s="15"/>
      <c r="AL1546" s="15"/>
      <c r="AM1546" s="15"/>
      <c r="AN1546" s="15"/>
      <c r="AO1546" s="15"/>
      <c r="AP1546" s="15"/>
      <c r="AQ1546" s="15"/>
      <c r="AR1546" s="15"/>
      <c r="AS1546" s="15"/>
      <c r="AT1546" s="15"/>
      <c r="AU1546" s="15"/>
      <c r="AV1546" s="15"/>
      <c r="AW1546" s="15"/>
      <c r="AX1546" s="15"/>
      <c r="AY1546" s="6"/>
      <c r="AZ1546" s="6"/>
      <c r="BA1546" s="6"/>
      <c r="BB1546" s="6"/>
      <c r="BC1546" s="6"/>
      <c r="BD1546" s="6"/>
      <c r="BE1546" s="6"/>
      <c r="BF1546" s="6"/>
      <c r="BG1546" s="6"/>
      <c r="BH1546" s="6"/>
      <c r="BI1546" s="6"/>
      <c r="BJ1546" s="6"/>
      <c r="BK1546" s="6"/>
      <c r="BL1546" s="6"/>
      <c r="BM1546" s="6"/>
      <c r="BN1546" s="6"/>
      <c r="BO1546" s="6"/>
      <c r="BP1546" s="6"/>
      <c r="BQ1546" s="6"/>
      <c r="BR1546" s="6"/>
      <c r="BS1546" s="6"/>
      <c r="BT1546" s="6"/>
      <c r="BU1546" s="6"/>
      <c r="BV1546" s="6"/>
      <c r="BW1546" s="6"/>
      <c r="BX1546" s="6"/>
      <c r="BY1546" s="6"/>
      <c r="BZ1546" s="6"/>
      <c r="CA1546" s="6"/>
      <c r="CB1546" s="6"/>
    </row>
    <row r="1547" spans="21:80" ht="34.15" customHeight="1">
      <c r="U1547" s="15"/>
      <c r="V1547" s="15"/>
      <c r="W1547" s="15"/>
      <c r="X1547" s="15"/>
      <c r="Y1547" s="15"/>
      <c r="Z1547" s="15"/>
      <c r="AA1547" s="15"/>
      <c r="AB1547" s="15"/>
      <c r="AC1547" s="15"/>
      <c r="AD1547" s="15"/>
      <c r="AE1547" s="15"/>
      <c r="AF1547" s="15"/>
      <c r="AG1547" s="15"/>
      <c r="AH1547" s="15"/>
      <c r="AI1547" s="15"/>
      <c r="AJ1547" s="15"/>
      <c r="AK1547" s="15"/>
      <c r="AL1547" s="15"/>
      <c r="AM1547" s="15"/>
      <c r="AN1547" s="15"/>
      <c r="AO1547" s="15"/>
      <c r="AP1547" s="15"/>
      <c r="AQ1547" s="15"/>
      <c r="AR1547" s="15"/>
      <c r="AS1547" s="15"/>
      <c r="AT1547" s="15"/>
      <c r="AU1547" s="15"/>
      <c r="AV1547" s="15"/>
      <c r="AW1547" s="15"/>
      <c r="AX1547" s="15"/>
      <c r="AY1547" s="6"/>
      <c r="AZ1547" s="6"/>
      <c r="BA1547" s="6"/>
      <c r="BB1547" s="6"/>
      <c r="BC1547" s="6"/>
      <c r="BD1547" s="6"/>
      <c r="BE1547" s="6"/>
      <c r="BF1547" s="6"/>
      <c r="BG1547" s="6"/>
      <c r="BH1547" s="6"/>
      <c r="BI1547" s="6"/>
      <c r="BJ1547" s="6"/>
      <c r="BK1547" s="6"/>
      <c r="BL1547" s="6"/>
      <c r="BM1547" s="6"/>
      <c r="BN1547" s="6"/>
      <c r="BO1547" s="6"/>
      <c r="BP1547" s="6"/>
      <c r="BQ1547" s="6"/>
      <c r="BR1547" s="6"/>
      <c r="BS1547" s="6"/>
      <c r="BT1547" s="6"/>
      <c r="BU1547" s="6"/>
      <c r="BV1547" s="6"/>
      <c r="BW1547" s="6"/>
      <c r="BX1547" s="6"/>
      <c r="BY1547" s="6"/>
      <c r="BZ1547" s="6"/>
      <c r="CA1547" s="6"/>
      <c r="CB1547" s="6"/>
    </row>
    <row r="1548" spans="21:80" ht="34.15" customHeight="1">
      <c r="U1548" s="15"/>
      <c r="V1548" s="15"/>
      <c r="W1548" s="15"/>
      <c r="X1548" s="15"/>
      <c r="Y1548" s="15"/>
      <c r="Z1548" s="15"/>
      <c r="AA1548" s="15"/>
      <c r="AB1548" s="15"/>
      <c r="AC1548" s="15"/>
      <c r="AD1548" s="15"/>
      <c r="AE1548" s="15"/>
      <c r="AF1548" s="15"/>
      <c r="AG1548" s="15"/>
      <c r="AH1548" s="15"/>
      <c r="AI1548" s="15"/>
      <c r="AJ1548" s="15"/>
      <c r="AK1548" s="15"/>
      <c r="AL1548" s="15"/>
      <c r="AM1548" s="15"/>
      <c r="AN1548" s="15"/>
      <c r="AO1548" s="15"/>
      <c r="AP1548" s="15"/>
      <c r="AQ1548" s="15"/>
      <c r="AR1548" s="15"/>
      <c r="AS1548" s="15"/>
      <c r="AT1548" s="15"/>
      <c r="AU1548" s="15"/>
      <c r="AV1548" s="15"/>
      <c r="AW1548" s="15"/>
      <c r="AX1548" s="15"/>
      <c r="AY1548" s="6"/>
      <c r="AZ1548" s="6"/>
      <c r="BA1548" s="6"/>
      <c r="BB1548" s="6"/>
      <c r="BC1548" s="6"/>
      <c r="BD1548" s="6"/>
      <c r="BE1548" s="6"/>
      <c r="BF1548" s="6"/>
      <c r="BG1548" s="6"/>
      <c r="BH1548" s="6"/>
      <c r="BI1548" s="6"/>
      <c r="BJ1548" s="6"/>
      <c r="BK1548" s="6"/>
      <c r="BL1548" s="6"/>
      <c r="BM1548" s="6"/>
      <c r="BN1548" s="6"/>
      <c r="BO1548" s="6"/>
      <c r="BP1548" s="6"/>
      <c r="BQ1548" s="6"/>
      <c r="BR1548" s="6"/>
      <c r="BS1548" s="6"/>
      <c r="BT1548" s="6"/>
      <c r="BU1548" s="6"/>
      <c r="BV1548" s="6"/>
      <c r="BW1548" s="6"/>
      <c r="BX1548" s="6"/>
      <c r="BY1548" s="6"/>
      <c r="BZ1548" s="6"/>
      <c r="CA1548" s="6"/>
      <c r="CB1548" s="6"/>
    </row>
    <row r="1549" spans="21:80" ht="34.15" customHeight="1">
      <c r="U1549" s="15"/>
      <c r="V1549" s="15"/>
      <c r="W1549" s="15"/>
      <c r="X1549" s="15"/>
      <c r="Y1549" s="15"/>
      <c r="Z1549" s="15"/>
      <c r="AA1549" s="15"/>
      <c r="AB1549" s="15"/>
      <c r="AC1549" s="15"/>
      <c r="AD1549" s="15"/>
      <c r="AE1549" s="15"/>
      <c r="AF1549" s="15"/>
      <c r="AG1549" s="15"/>
      <c r="AH1549" s="15"/>
      <c r="AI1549" s="15"/>
      <c r="AJ1549" s="15"/>
      <c r="AK1549" s="15"/>
      <c r="AL1549" s="15"/>
      <c r="AM1549" s="15"/>
      <c r="AN1549" s="15"/>
      <c r="AO1549" s="15"/>
      <c r="AP1549" s="15"/>
      <c r="AQ1549" s="15"/>
      <c r="AR1549" s="15"/>
      <c r="AS1549" s="15"/>
      <c r="AT1549" s="15"/>
      <c r="AU1549" s="15"/>
      <c r="AV1549" s="15"/>
      <c r="AW1549" s="15"/>
      <c r="AX1549" s="15"/>
      <c r="AY1549" s="6"/>
      <c r="AZ1549" s="6"/>
      <c r="BA1549" s="6"/>
      <c r="BB1549" s="6"/>
      <c r="BC1549" s="6"/>
      <c r="BD1549" s="6"/>
      <c r="BE1549" s="6"/>
      <c r="BF1549" s="6"/>
      <c r="BG1549" s="6"/>
      <c r="BH1549" s="6"/>
      <c r="BI1549" s="6"/>
      <c r="BJ1549" s="6"/>
      <c r="BK1549" s="6"/>
      <c r="BL1549" s="6"/>
      <c r="BM1549" s="6"/>
      <c r="BN1549" s="6"/>
      <c r="BO1549" s="6"/>
      <c r="BP1549" s="6"/>
      <c r="BQ1549" s="6"/>
      <c r="BR1549" s="6"/>
      <c r="BS1549" s="6"/>
      <c r="BT1549" s="6"/>
      <c r="BU1549" s="6"/>
      <c r="BV1549" s="6"/>
      <c r="BW1549" s="6"/>
      <c r="BX1549" s="6"/>
      <c r="BY1549" s="6"/>
      <c r="BZ1549" s="6"/>
      <c r="CA1549" s="6"/>
      <c r="CB1549" s="6"/>
    </row>
    <row r="1550" spans="21:80" ht="34.15" customHeight="1">
      <c r="U1550" s="15"/>
      <c r="V1550" s="15"/>
      <c r="W1550" s="15"/>
      <c r="X1550" s="15"/>
      <c r="Y1550" s="15"/>
      <c r="Z1550" s="15"/>
      <c r="AA1550" s="15"/>
      <c r="AB1550" s="15"/>
      <c r="AC1550" s="15"/>
      <c r="AD1550" s="15"/>
      <c r="AE1550" s="15"/>
      <c r="AF1550" s="15"/>
      <c r="AG1550" s="15"/>
      <c r="AH1550" s="15"/>
      <c r="AI1550" s="15"/>
      <c r="AJ1550" s="15"/>
      <c r="AK1550" s="15"/>
      <c r="AL1550" s="15"/>
      <c r="AM1550" s="15"/>
      <c r="AN1550" s="15"/>
      <c r="AO1550" s="15"/>
      <c r="AP1550" s="15"/>
      <c r="AQ1550" s="15"/>
      <c r="AR1550" s="15"/>
      <c r="AS1550" s="15"/>
      <c r="AT1550" s="15"/>
      <c r="AU1550" s="15"/>
      <c r="AV1550" s="15"/>
      <c r="AW1550" s="15"/>
      <c r="AX1550" s="15"/>
      <c r="AY1550" s="6"/>
      <c r="AZ1550" s="6"/>
      <c r="BA1550" s="6"/>
      <c r="BB1550" s="6"/>
      <c r="BC1550" s="6"/>
      <c r="BD1550" s="6"/>
      <c r="BE1550" s="6"/>
      <c r="BF1550" s="6"/>
      <c r="BG1550" s="6"/>
      <c r="BH1550" s="6"/>
      <c r="BI1550" s="6"/>
      <c r="BJ1550" s="6"/>
      <c r="BK1550" s="6"/>
      <c r="BL1550" s="6"/>
      <c r="BM1550" s="6"/>
      <c r="BN1550" s="6"/>
      <c r="BO1550" s="6"/>
      <c r="BP1550" s="6"/>
      <c r="BQ1550" s="6"/>
      <c r="BR1550" s="6"/>
      <c r="BS1550" s="6"/>
      <c r="BT1550" s="6"/>
      <c r="BU1550" s="6"/>
      <c r="BV1550" s="6"/>
      <c r="BW1550" s="6"/>
      <c r="BX1550" s="6"/>
      <c r="BY1550" s="6"/>
      <c r="BZ1550" s="6"/>
      <c r="CA1550" s="6"/>
      <c r="CB1550" s="6"/>
    </row>
    <row r="1551" spans="21:80" ht="34.15" customHeight="1">
      <c r="U1551" s="15"/>
      <c r="V1551" s="15"/>
      <c r="W1551" s="15"/>
      <c r="X1551" s="15"/>
      <c r="Y1551" s="15"/>
      <c r="Z1551" s="15"/>
      <c r="AA1551" s="15"/>
      <c r="AB1551" s="15"/>
      <c r="AC1551" s="15"/>
      <c r="AD1551" s="15"/>
      <c r="AE1551" s="15"/>
      <c r="AF1551" s="15"/>
      <c r="AG1551" s="15"/>
      <c r="AH1551" s="15"/>
      <c r="AI1551" s="15"/>
      <c r="AJ1551" s="15"/>
      <c r="AK1551" s="15"/>
      <c r="AL1551" s="15"/>
      <c r="AM1551" s="15"/>
      <c r="AN1551" s="15"/>
      <c r="AO1551" s="15"/>
      <c r="AP1551" s="15"/>
      <c r="AQ1551" s="15"/>
      <c r="AR1551" s="15"/>
      <c r="AS1551" s="15"/>
      <c r="AT1551" s="15"/>
      <c r="AU1551" s="15"/>
      <c r="AV1551" s="15"/>
      <c r="AW1551" s="15"/>
      <c r="AX1551" s="15"/>
      <c r="AY1551" s="6"/>
      <c r="AZ1551" s="6"/>
      <c r="BA1551" s="6"/>
      <c r="BB1551" s="6"/>
      <c r="BC1551" s="6"/>
      <c r="BD1551" s="6"/>
      <c r="BE1551" s="6"/>
      <c r="BF1551" s="6"/>
      <c r="BG1551" s="6"/>
      <c r="BH1551" s="6"/>
      <c r="BI1551" s="6"/>
      <c r="BJ1551" s="6"/>
      <c r="BK1551" s="6"/>
      <c r="BL1551" s="6"/>
      <c r="BM1551" s="6"/>
      <c r="BN1551" s="6"/>
      <c r="BO1551" s="6"/>
      <c r="BP1551" s="6"/>
      <c r="BQ1551" s="6"/>
      <c r="BR1551" s="6"/>
      <c r="BS1551" s="6"/>
      <c r="BT1551" s="6"/>
      <c r="BU1551" s="6"/>
      <c r="BV1551" s="6"/>
      <c r="BW1551" s="6"/>
      <c r="BX1551" s="6"/>
      <c r="BY1551" s="6"/>
      <c r="BZ1551" s="6"/>
      <c r="CA1551" s="6"/>
      <c r="CB1551" s="6"/>
    </row>
    <row r="1552" spans="21:80" ht="34.15" customHeight="1">
      <c r="U1552" s="15"/>
      <c r="V1552" s="15"/>
      <c r="W1552" s="15"/>
      <c r="X1552" s="15"/>
      <c r="Y1552" s="15"/>
      <c r="Z1552" s="15"/>
      <c r="AA1552" s="15"/>
      <c r="AB1552" s="15"/>
      <c r="AC1552" s="15"/>
      <c r="AD1552" s="15"/>
      <c r="AE1552" s="15"/>
      <c r="AF1552" s="15"/>
      <c r="AG1552" s="15"/>
      <c r="AH1552" s="15"/>
      <c r="AI1552" s="15"/>
      <c r="AJ1552" s="15"/>
      <c r="AK1552" s="15"/>
      <c r="AL1552" s="15"/>
      <c r="AM1552" s="15"/>
      <c r="AN1552" s="15"/>
      <c r="AO1552" s="15"/>
      <c r="AP1552" s="15"/>
      <c r="AQ1552" s="15"/>
      <c r="AR1552" s="15"/>
      <c r="AS1552" s="15"/>
      <c r="AT1552" s="15"/>
      <c r="AU1552" s="15"/>
      <c r="AV1552" s="15"/>
      <c r="AW1552" s="15"/>
      <c r="AX1552" s="15"/>
      <c r="AY1552" s="6"/>
      <c r="AZ1552" s="6"/>
      <c r="BA1552" s="6"/>
      <c r="BB1552" s="6"/>
      <c r="BC1552" s="6"/>
      <c r="BD1552" s="6"/>
      <c r="BE1552" s="6"/>
      <c r="BF1552" s="6"/>
      <c r="BG1552" s="6"/>
      <c r="BH1552" s="6"/>
      <c r="BI1552" s="6"/>
      <c r="BJ1552" s="6"/>
      <c r="BK1552" s="6"/>
      <c r="BL1552" s="6"/>
      <c r="BM1552" s="6"/>
      <c r="BN1552" s="6"/>
      <c r="BO1552" s="6"/>
      <c r="BP1552" s="6"/>
      <c r="BQ1552" s="6"/>
      <c r="BR1552" s="6"/>
      <c r="BS1552" s="6"/>
      <c r="BT1552" s="6"/>
      <c r="BU1552" s="6"/>
      <c r="BV1552" s="6"/>
      <c r="BW1552" s="6"/>
      <c r="BX1552" s="6"/>
      <c r="BY1552" s="6"/>
      <c r="BZ1552" s="6"/>
      <c r="CA1552" s="6"/>
      <c r="CB1552" s="6"/>
    </row>
    <row r="1553" spans="21:80" ht="34.15" customHeight="1">
      <c r="U1553" s="15"/>
      <c r="V1553" s="15"/>
      <c r="W1553" s="15"/>
      <c r="X1553" s="15"/>
      <c r="Y1553" s="15"/>
      <c r="Z1553" s="15"/>
      <c r="AA1553" s="15"/>
      <c r="AB1553" s="15"/>
      <c r="AC1553" s="15"/>
      <c r="AD1553" s="15"/>
      <c r="AE1553" s="15"/>
      <c r="AF1553" s="15"/>
      <c r="AG1553" s="15"/>
      <c r="AH1553" s="15"/>
      <c r="AI1553" s="15"/>
      <c r="AJ1553" s="15"/>
      <c r="AK1553" s="15"/>
      <c r="AL1553" s="15"/>
      <c r="AM1553" s="15"/>
      <c r="AN1553" s="15"/>
      <c r="AO1553" s="15"/>
      <c r="AP1553" s="15"/>
      <c r="AQ1553" s="15"/>
      <c r="AR1553" s="15"/>
      <c r="AS1553" s="15"/>
      <c r="AT1553" s="15"/>
      <c r="AU1553" s="15"/>
      <c r="AV1553" s="15"/>
      <c r="AW1553" s="15"/>
      <c r="AX1553" s="15"/>
      <c r="AY1553" s="6"/>
      <c r="AZ1553" s="6"/>
      <c r="BA1553" s="6"/>
      <c r="BB1553" s="6"/>
      <c r="BC1553" s="6"/>
      <c r="BD1553" s="6"/>
      <c r="BE1553" s="6"/>
      <c r="BF1553" s="6"/>
      <c r="BG1553" s="6"/>
      <c r="BH1553" s="6"/>
      <c r="BI1553" s="6"/>
      <c r="BJ1553" s="6"/>
      <c r="BK1553" s="6"/>
      <c r="BL1553" s="6"/>
      <c r="BM1553" s="6"/>
      <c r="BN1553" s="6"/>
      <c r="BO1553" s="6"/>
      <c r="BP1553" s="6"/>
      <c r="BQ1553" s="6"/>
      <c r="BR1553" s="6"/>
      <c r="BS1553" s="6"/>
      <c r="BT1553" s="6"/>
      <c r="BU1553" s="6"/>
      <c r="BV1553" s="6"/>
      <c r="BW1553" s="6"/>
      <c r="BX1553" s="6"/>
      <c r="BY1553" s="6"/>
      <c r="BZ1553" s="6"/>
      <c r="CA1553" s="6"/>
      <c r="CB1553" s="6"/>
    </row>
    <row r="1554" spans="21:80" ht="34.15" customHeight="1">
      <c r="U1554" s="15"/>
      <c r="V1554" s="15"/>
      <c r="W1554" s="15"/>
      <c r="X1554" s="15"/>
      <c r="Y1554" s="15"/>
      <c r="Z1554" s="15"/>
      <c r="AA1554" s="15"/>
      <c r="AB1554" s="15"/>
      <c r="AC1554" s="15"/>
      <c r="AD1554" s="15"/>
      <c r="AE1554" s="15"/>
      <c r="AF1554" s="15"/>
      <c r="AG1554" s="15"/>
      <c r="AH1554" s="15"/>
      <c r="AI1554" s="15"/>
      <c r="AJ1554" s="15"/>
      <c r="AK1554" s="15"/>
      <c r="AL1554" s="15"/>
      <c r="AM1554" s="15"/>
      <c r="AN1554" s="15"/>
      <c r="AO1554" s="15"/>
      <c r="AP1554" s="15"/>
      <c r="AQ1554" s="15"/>
      <c r="AR1554" s="15"/>
      <c r="AS1554" s="15"/>
      <c r="AT1554" s="15"/>
      <c r="AU1554" s="15"/>
      <c r="AV1554" s="15"/>
      <c r="AW1554" s="15"/>
      <c r="AX1554" s="15"/>
      <c r="AY1554" s="6"/>
      <c r="AZ1554" s="6"/>
      <c r="BA1554" s="6"/>
      <c r="BB1554" s="6"/>
      <c r="BC1554" s="6"/>
      <c r="BD1554" s="6"/>
      <c r="BE1554" s="6"/>
      <c r="BF1554" s="6"/>
      <c r="BG1554" s="6"/>
      <c r="BH1554" s="6"/>
      <c r="BI1554" s="6"/>
      <c r="BJ1554" s="6"/>
      <c r="BK1554" s="6"/>
      <c r="BL1554" s="6"/>
      <c r="BM1554" s="6"/>
      <c r="BN1554" s="6"/>
      <c r="BO1554" s="6"/>
      <c r="BP1554" s="6"/>
      <c r="BQ1554" s="6"/>
      <c r="BR1554" s="6"/>
      <c r="BS1554" s="6"/>
      <c r="BT1554" s="6"/>
      <c r="BU1554" s="6"/>
      <c r="BV1554" s="6"/>
      <c r="BW1554" s="6"/>
      <c r="BX1554" s="6"/>
      <c r="BY1554" s="6"/>
      <c r="BZ1554" s="6"/>
      <c r="CA1554" s="6"/>
      <c r="CB1554" s="6"/>
    </row>
    <row r="1555" spans="21:80" ht="34.15" customHeight="1">
      <c r="U1555" s="15"/>
      <c r="V1555" s="15"/>
      <c r="W1555" s="15"/>
      <c r="X1555" s="15"/>
      <c r="Y1555" s="15"/>
      <c r="Z1555" s="15"/>
      <c r="AA1555" s="15"/>
      <c r="AB1555" s="15"/>
      <c r="AC1555" s="15"/>
      <c r="AD1555" s="15"/>
      <c r="AE1555" s="15"/>
      <c r="AF1555" s="15"/>
      <c r="AG1555" s="15"/>
      <c r="AH1555" s="15"/>
      <c r="AI1555" s="15"/>
      <c r="AJ1555" s="15"/>
      <c r="AK1555" s="15"/>
      <c r="AL1555" s="15"/>
      <c r="AM1555" s="15"/>
      <c r="AN1555" s="15"/>
      <c r="AO1555" s="15"/>
      <c r="AP1555" s="15"/>
      <c r="AQ1555" s="15"/>
      <c r="AR1555" s="15"/>
      <c r="AS1555" s="15"/>
      <c r="AT1555" s="15"/>
      <c r="AU1555" s="15"/>
      <c r="AV1555" s="15"/>
      <c r="AW1555" s="15"/>
      <c r="AX1555" s="15"/>
      <c r="AY1555" s="6"/>
      <c r="AZ1555" s="6"/>
      <c r="BA1555" s="6"/>
      <c r="BB1555" s="6"/>
      <c r="BC1555" s="6"/>
      <c r="BD1555" s="6"/>
      <c r="BE1555" s="6"/>
      <c r="BF1555" s="6"/>
      <c r="BG1555" s="6"/>
      <c r="BH1555" s="6"/>
      <c r="BI1555" s="6"/>
      <c r="BJ1555" s="6"/>
      <c r="BK1555" s="6"/>
      <c r="BL1555" s="6"/>
      <c r="BM1555" s="6"/>
      <c r="BN1555" s="6"/>
      <c r="BO1555" s="6"/>
      <c r="BP1555" s="6"/>
      <c r="BQ1555" s="6"/>
      <c r="BR1555" s="6"/>
      <c r="BS1555" s="6"/>
      <c r="BT1555" s="6"/>
      <c r="BU1555" s="6"/>
      <c r="BV1555" s="6"/>
      <c r="BW1555" s="6"/>
      <c r="BX1555" s="6"/>
      <c r="BY1555" s="6"/>
      <c r="BZ1555" s="6"/>
      <c r="CA1555" s="6"/>
      <c r="CB1555" s="6"/>
    </row>
    <row r="1556" spans="21:80" ht="34.15" customHeight="1">
      <c r="U1556" s="15"/>
      <c r="V1556" s="15"/>
      <c r="W1556" s="15"/>
      <c r="X1556" s="15"/>
      <c r="Y1556" s="15"/>
      <c r="Z1556" s="15"/>
      <c r="AA1556" s="15"/>
      <c r="AB1556" s="15"/>
      <c r="AC1556" s="15"/>
      <c r="AD1556" s="15"/>
      <c r="AE1556" s="15"/>
      <c r="AF1556" s="15"/>
      <c r="AG1556" s="15"/>
      <c r="AH1556" s="15"/>
      <c r="AI1556" s="15"/>
      <c r="AJ1556" s="15"/>
      <c r="AK1556" s="15"/>
      <c r="AL1556" s="15"/>
      <c r="AM1556" s="15"/>
      <c r="AN1556" s="15"/>
      <c r="AO1556" s="15"/>
      <c r="AP1556" s="15"/>
      <c r="AQ1556" s="15"/>
      <c r="AR1556" s="15"/>
      <c r="AS1556" s="15"/>
      <c r="AT1556" s="15"/>
      <c r="AU1556" s="15"/>
      <c r="AV1556" s="15"/>
      <c r="AW1556" s="15"/>
      <c r="AX1556" s="15"/>
      <c r="AY1556" s="6"/>
      <c r="AZ1556" s="6"/>
      <c r="BA1556" s="6"/>
      <c r="BB1556" s="6"/>
      <c r="BC1556" s="6"/>
      <c r="BD1556" s="6"/>
      <c r="BE1556" s="6"/>
      <c r="BF1556" s="6"/>
      <c r="BG1556" s="6"/>
      <c r="BH1556" s="6"/>
      <c r="BI1556" s="6"/>
      <c r="BJ1556" s="6"/>
      <c r="BK1556" s="6"/>
      <c r="BL1556" s="6"/>
      <c r="BM1556" s="6"/>
      <c r="BN1556" s="6"/>
      <c r="BO1556" s="6"/>
      <c r="BP1556" s="6"/>
      <c r="BQ1556" s="6"/>
      <c r="BR1556" s="6"/>
      <c r="BS1556" s="6"/>
      <c r="BT1556" s="6"/>
      <c r="BU1556" s="6"/>
      <c r="BV1556" s="6"/>
      <c r="BW1556" s="6"/>
      <c r="BX1556" s="6"/>
      <c r="BY1556" s="6"/>
      <c r="BZ1556" s="6"/>
      <c r="CA1556" s="6"/>
      <c r="CB1556" s="6"/>
    </row>
    <row r="1557" spans="21:80" ht="34.15" customHeight="1">
      <c r="U1557" s="15"/>
      <c r="V1557" s="15"/>
      <c r="W1557" s="15"/>
      <c r="X1557" s="15"/>
      <c r="Y1557" s="15"/>
      <c r="Z1557" s="15"/>
      <c r="AA1557" s="15"/>
      <c r="AB1557" s="15"/>
      <c r="AC1557" s="15"/>
      <c r="AD1557" s="15"/>
      <c r="AE1557" s="15"/>
      <c r="AF1557" s="15"/>
      <c r="AG1557" s="15"/>
      <c r="AH1557" s="15"/>
      <c r="AI1557" s="15"/>
      <c r="AJ1557" s="15"/>
      <c r="AK1557" s="15"/>
      <c r="AL1557" s="15"/>
      <c r="AM1557" s="15"/>
      <c r="AN1557" s="15"/>
      <c r="AO1557" s="15"/>
      <c r="AP1557" s="15"/>
      <c r="AQ1557" s="15"/>
      <c r="AR1557" s="15"/>
      <c r="AS1557" s="15"/>
      <c r="AT1557" s="15"/>
      <c r="AU1557" s="15"/>
      <c r="AV1557" s="15"/>
      <c r="AW1557" s="15"/>
      <c r="AX1557" s="15"/>
      <c r="AY1557" s="6"/>
      <c r="AZ1557" s="6"/>
      <c r="BA1557" s="6"/>
      <c r="BB1557" s="6"/>
      <c r="BC1557" s="6"/>
      <c r="BD1557" s="6"/>
      <c r="BE1557" s="6"/>
      <c r="BF1557" s="6"/>
      <c r="BG1557" s="6"/>
      <c r="BH1557" s="6"/>
      <c r="BI1557" s="6"/>
      <c r="BJ1557" s="6"/>
      <c r="BK1557" s="6"/>
      <c r="BL1557" s="6"/>
      <c r="BM1557" s="6"/>
      <c r="BN1557" s="6"/>
      <c r="BO1557" s="6"/>
      <c r="BP1557" s="6"/>
      <c r="BQ1557" s="6"/>
      <c r="BR1557" s="6"/>
      <c r="BS1557" s="6"/>
      <c r="BT1557" s="6"/>
      <c r="BU1557" s="6"/>
      <c r="BV1557" s="6"/>
      <c r="BW1557" s="6"/>
      <c r="BX1557" s="6"/>
      <c r="BY1557" s="6"/>
      <c r="BZ1557" s="6"/>
      <c r="CA1557" s="6"/>
      <c r="CB1557" s="6"/>
    </row>
    <row r="1558" spans="21:80" ht="34.15" customHeight="1">
      <c r="U1558" s="15"/>
      <c r="V1558" s="15"/>
      <c r="W1558" s="15"/>
      <c r="X1558" s="15"/>
      <c r="Y1558" s="15"/>
      <c r="Z1558" s="15"/>
      <c r="AA1558" s="15"/>
      <c r="AB1558" s="15"/>
      <c r="AC1558" s="15"/>
      <c r="AD1558" s="15"/>
      <c r="AE1558" s="15"/>
      <c r="AF1558" s="15"/>
      <c r="AG1558" s="15"/>
      <c r="AH1558" s="15"/>
      <c r="AI1558" s="15"/>
      <c r="AJ1558" s="15"/>
      <c r="AK1558" s="15"/>
      <c r="AL1558" s="15"/>
      <c r="AM1558" s="15"/>
      <c r="AN1558" s="15"/>
      <c r="AO1558" s="15"/>
      <c r="AP1558" s="15"/>
      <c r="AQ1558" s="15"/>
      <c r="AR1558" s="15"/>
      <c r="AS1558" s="15"/>
      <c r="AT1558" s="15"/>
      <c r="AU1558" s="15"/>
      <c r="AV1558" s="15"/>
      <c r="AW1558" s="15"/>
      <c r="AX1558" s="15"/>
      <c r="AY1558" s="6"/>
      <c r="AZ1558" s="6"/>
      <c r="BA1558" s="6"/>
      <c r="BB1558" s="6"/>
      <c r="BC1558" s="6"/>
      <c r="BD1558" s="6"/>
      <c r="BE1558" s="6"/>
      <c r="BF1558" s="6"/>
      <c r="BG1558" s="6"/>
      <c r="BH1558" s="6"/>
      <c r="BI1558" s="6"/>
      <c r="BJ1558" s="6"/>
      <c r="BK1558" s="6"/>
      <c r="BL1558" s="6"/>
      <c r="BM1558" s="6"/>
      <c r="BN1558" s="6"/>
      <c r="BO1558" s="6"/>
      <c r="BP1558" s="6"/>
      <c r="BQ1558" s="6"/>
      <c r="BR1558" s="6"/>
      <c r="BS1558" s="6"/>
      <c r="BT1558" s="6"/>
      <c r="BU1558" s="6"/>
      <c r="BV1558" s="6"/>
      <c r="BW1558" s="6"/>
      <c r="BX1558" s="6"/>
      <c r="BY1558" s="6"/>
      <c r="BZ1558" s="6"/>
      <c r="CA1558" s="6"/>
      <c r="CB1558" s="6"/>
    </row>
    <row r="1559" spans="21:80" ht="34.15" customHeight="1">
      <c r="U1559" s="15"/>
      <c r="V1559" s="15"/>
      <c r="W1559" s="15"/>
      <c r="X1559" s="15"/>
      <c r="Y1559" s="15"/>
      <c r="Z1559" s="15"/>
      <c r="AA1559" s="15"/>
      <c r="AB1559" s="15"/>
      <c r="AC1559" s="15"/>
      <c r="AD1559" s="15"/>
      <c r="AE1559" s="15"/>
      <c r="AF1559" s="15"/>
      <c r="AG1559" s="15"/>
      <c r="AH1559" s="15"/>
      <c r="AI1559" s="15"/>
      <c r="AJ1559" s="15"/>
      <c r="AK1559" s="15"/>
      <c r="AL1559" s="15"/>
      <c r="AM1559" s="15"/>
      <c r="AN1559" s="15"/>
      <c r="AO1559" s="15"/>
      <c r="AP1559" s="15"/>
      <c r="AQ1559" s="15"/>
      <c r="AR1559" s="15"/>
      <c r="AS1559" s="15"/>
      <c r="AT1559" s="15"/>
      <c r="AU1559" s="15"/>
      <c r="AV1559" s="15"/>
      <c r="AW1559" s="15"/>
      <c r="AX1559" s="15"/>
      <c r="AY1559" s="6"/>
      <c r="AZ1559" s="6"/>
      <c r="BA1559" s="6"/>
      <c r="BB1559" s="6"/>
      <c r="BC1559" s="6"/>
      <c r="BD1559" s="6"/>
      <c r="BE1559" s="6"/>
      <c r="BF1559" s="6"/>
      <c r="BG1559" s="6"/>
      <c r="BH1559" s="6"/>
      <c r="BI1559" s="6"/>
      <c r="BJ1559" s="6"/>
      <c r="BK1559" s="6"/>
      <c r="BL1559" s="6"/>
      <c r="BM1559" s="6"/>
      <c r="BN1559" s="6"/>
      <c r="BO1559" s="6"/>
      <c r="BP1559" s="6"/>
      <c r="BQ1559" s="6"/>
      <c r="BR1559" s="6"/>
      <c r="BS1559" s="6"/>
      <c r="BT1559" s="6"/>
      <c r="BU1559" s="6"/>
      <c r="BV1559" s="6"/>
      <c r="BW1559" s="6"/>
      <c r="BX1559" s="6"/>
      <c r="BY1559" s="6"/>
      <c r="BZ1559" s="6"/>
      <c r="CA1559" s="6"/>
      <c r="CB1559" s="6"/>
    </row>
    <row r="1560" spans="21:80" ht="34.15" customHeight="1">
      <c r="U1560" s="15"/>
      <c r="V1560" s="15"/>
      <c r="W1560" s="15"/>
      <c r="X1560" s="15"/>
      <c r="Y1560" s="15"/>
      <c r="Z1560" s="15"/>
      <c r="AA1560" s="15"/>
      <c r="AB1560" s="15"/>
      <c r="AC1560" s="15"/>
      <c r="AD1560" s="15"/>
      <c r="AE1560" s="15"/>
      <c r="AF1560" s="15"/>
      <c r="AG1560" s="15"/>
      <c r="AH1560" s="15"/>
      <c r="AI1560" s="15"/>
      <c r="AJ1560" s="15"/>
      <c r="AK1560" s="15"/>
      <c r="AL1560" s="15"/>
      <c r="AM1560" s="15"/>
      <c r="AN1560" s="15"/>
      <c r="AO1560" s="15"/>
      <c r="AP1560" s="15"/>
      <c r="AQ1560" s="15"/>
      <c r="AR1560" s="15"/>
      <c r="AS1560" s="15"/>
      <c r="AT1560" s="15"/>
      <c r="AU1560" s="15"/>
      <c r="AV1560" s="15"/>
      <c r="AW1560" s="15"/>
      <c r="AX1560" s="15"/>
      <c r="AY1560" s="6"/>
      <c r="AZ1560" s="6"/>
      <c r="BA1560" s="6"/>
      <c r="BB1560" s="6"/>
      <c r="BC1560" s="6"/>
      <c r="BD1560" s="6"/>
      <c r="BE1560" s="6"/>
      <c r="BF1560" s="6"/>
      <c r="BG1560" s="6"/>
      <c r="BH1560" s="6"/>
      <c r="BI1560" s="6"/>
      <c r="BJ1560" s="6"/>
      <c r="BK1560" s="6"/>
      <c r="BL1560" s="6"/>
      <c r="BM1560" s="6"/>
      <c r="BN1560" s="6"/>
      <c r="BO1560" s="6"/>
      <c r="BP1560" s="6"/>
      <c r="BQ1560" s="6"/>
      <c r="BR1560" s="6"/>
      <c r="BS1560" s="6"/>
      <c r="BT1560" s="6"/>
      <c r="BU1560" s="6"/>
      <c r="BV1560" s="6"/>
      <c r="BW1560" s="6"/>
      <c r="BX1560" s="6"/>
      <c r="BY1560" s="6"/>
      <c r="BZ1560" s="6"/>
      <c r="CA1560" s="6"/>
      <c r="CB1560" s="6"/>
    </row>
    <row r="1561" spans="21:80" ht="34.15" customHeight="1">
      <c r="U1561" s="15"/>
      <c r="V1561" s="15"/>
      <c r="W1561" s="15"/>
      <c r="X1561" s="15"/>
      <c r="Y1561" s="15"/>
      <c r="Z1561" s="15"/>
      <c r="AA1561" s="15"/>
      <c r="AB1561" s="15"/>
      <c r="AC1561" s="15"/>
      <c r="AD1561" s="15"/>
      <c r="AE1561" s="15"/>
      <c r="AF1561" s="15"/>
      <c r="AG1561" s="15"/>
      <c r="AH1561" s="15"/>
      <c r="AI1561" s="15"/>
      <c r="AJ1561" s="15"/>
      <c r="AK1561" s="15"/>
      <c r="AL1561" s="15"/>
      <c r="AM1561" s="15"/>
      <c r="AN1561" s="15"/>
      <c r="AO1561" s="15"/>
      <c r="AP1561" s="15"/>
      <c r="AQ1561" s="15"/>
      <c r="AR1561" s="15"/>
      <c r="AS1561" s="15"/>
      <c r="AT1561" s="15"/>
      <c r="AU1561" s="15"/>
      <c r="AV1561" s="15"/>
      <c r="AW1561" s="15"/>
      <c r="AX1561" s="15"/>
      <c r="AY1561" s="6"/>
      <c r="AZ1561" s="6"/>
      <c r="BA1561" s="6"/>
      <c r="BB1561" s="6"/>
      <c r="BC1561" s="6"/>
      <c r="BD1561" s="6"/>
      <c r="BE1561" s="6"/>
      <c r="BF1561" s="6"/>
      <c r="BG1561" s="6"/>
      <c r="BH1561" s="6"/>
      <c r="BI1561" s="6"/>
      <c r="BJ1561" s="6"/>
      <c r="BK1561" s="6"/>
      <c r="BL1561" s="6"/>
      <c r="BM1561" s="6"/>
      <c r="BN1561" s="6"/>
      <c r="BO1561" s="6"/>
      <c r="BP1561" s="6"/>
      <c r="BQ1561" s="6"/>
      <c r="BR1561" s="6"/>
      <c r="BS1561" s="6"/>
      <c r="BT1561" s="6"/>
      <c r="BU1561" s="6"/>
      <c r="BV1561" s="6"/>
      <c r="BW1561" s="6"/>
      <c r="BX1561" s="6"/>
      <c r="BY1561" s="6"/>
      <c r="BZ1561" s="6"/>
      <c r="CA1561" s="6"/>
      <c r="CB1561" s="6"/>
    </row>
    <row r="1562" spans="21:80" ht="34.15" customHeight="1">
      <c r="U1562" s="15"/>
      <c r="V1562" s="15"/>
      <c r="W1562" s="15"/>
      <c r="X1562" s="15"/>
      <c r="Y1562" s="15"/>
      <c r="Z1562" s="15"/>
      <c r="AA1562" s="15"/>
      <c r="AB1562" s="15"/>
      <c r="AC1562" s="15"/>
      <c r="AD1562" s="15"/>
      <c r="AE1562" s="15"/>
      <c r="AF1562" s="15"/>
      <c r="AG1562" s="15"/>
      <c r="AH1562" s="15"/>
      <c r="AI1562" s="15"/>
      <c r="AJ1562" s="15"/>
      <c r="AK1562" s="15"/>
      <c r="AL1562" s="15"/>
      <c r="AM1562" s="15"/>
      <c r="AN1562" s="15"/>
      <c r="AO1562" s="15"/>
      <c r="AP1562" s="15"/>
      <c r="AQ1562" s="15"/>
      <c r="AR1562" s="15"/>
      <c r="AS1562" s="15"/>
      <c r="AT1562" s="15"/>
      <c r="AU1562" s="15"/>
      <c r="AV1562" s="15"/>
      <c r="AW1562" s="15"/>
      <c r="AX1562" s="15"/>
      <c r="AY1562" s="6"/>
      <c r="AZ1562" s="6"/>
      <c r="BA1562" s="6"/>
      <c r="BB1562" s="6"/>
      <c r="BC1562" s="6"/>
      <c r="BD1562" s="6"/>
      <c r="BE1562" s="6"/>
      <c r="BF1562" s="6"/>
      <c r="BG1562" s="6"/>
      <c r="BH1562" s="6"/>
      <c r="BI1562" s="6"/>
      <c r="BJ1562" s="6"/>
      <c r="BK1562" s="6"/>
      <c r="BL1562" s="6"/>
      <c r="BM1562" s="6"/>
      <c r="BN1562" s="6"/>
      <c r="BO1562" s="6"/>
      <c r="BP1562" s="6"/>
      <c r="BQ1562" s="6"/>
      <c r="BR1562" s="6"/>
      <c r="BS1562" s="6"/>
      <c r="BT1562" s="6"/>
      <c r="BU1562" s="6"/>
      <c r="BV1562" s="6"/>
      <c r="BW1562" s="6"/>
      <c r="BX1562" s="6"/>
      <c r="BY1562" s="6"/>
      <c r="BZ1562" s="6"/>
      <c r="CA1562" s="6"/>
      <c r="CB1562" s="6"/>
    </row>
    <row r="1563" spans="21:80" ht="34.15" customHeight="1">
      <c r="U1563" s="15"/>
      <c r="V1563" s="15"/>
      <c r="W1563" s="15"/>
      <c r="X1563" s="15"/>
      <c r="Y1563" s="15"/>
      <c r="Z1563" s="15"/>
      <c r="AA1563" s="15"/>
      <c r="AB1563" s="15"/>
      <c r="AC1563" s="15"/>
      <c r="AD1563" s="15"/>
      <c r="AE1563" s="15"/>
      <c r="AF1563" s="15"/>
      <c r="AG1563" s="15"/>
      <c r="AH1563" s="15"/>
      <c r="AI1563" s="15"/>
      <c r="AJ1563" s="15"/>
      <c r="AK1563" s="15"/>
      <c r="AL1563" s="15"/>
      <c r="AM1563" s="15"/>
      <c r="AN1563" s="15"/>
      <c r="AO1563" s="15"/>
      <c r="AP1563" s="15"/>
      <c r="AQ1563" s="15"/>
      <c r="AR1563" s="15"/>
      <c r="AS1563" s="15"/>
      <c r="AT1563" s="15"/>
      <c r="AU1563" s="15"/>
      <c r="AV1563" s="15"/>
      <c r="AW1563" s="15"/>
      <c r="AX1563" s="15"/>
      <c r="AY1563" s="6"/>
      <c r="AZ1563" s="6"/>
      <c r="BA1563" s="6"/>
      <c r="BB1563" s="6"/>
      <c r="BC1563" s="6"/>
      <c r="BD1563" s="6"/>
      <c r="BE1563" s="6"/>
      <c r="BF1563" s="6"/>
      <c r="BG1563" s="6"/>
      <c r="BH1563" s="6"/>
      <c r="BI1563" s="6"/>
      <c r="BJ1563" s="6"/>
      <c r="BK1563" s="6"/>
      <c r="BL1563" s="6"/>
      <c r="BM1563" s="6"/>
      <c r="BN1563" s="6"/>
      <c r="BO1563" s="6"/>
      <c r="BP1563" s="6"/>
      <c r="BQ1563" s="6"/>
      <c r="BR1563" s="6"/>
      <c r="BS1563" s="6"/>
      <c r="BT1563" s="6"/>
      <c r="BU1563" s="6"/>
      <c r="BV1563" s="6"/>
      <c r="BW1563" s="6"/>
      <c r="BX1563" s="6"/>
      <c r="BY1563" s="6"/>
      <c r="BZ1563" s="6"/>
      <c r="CA1563" s="6"/>
      <c r="CB1563" s="6"/>
    </row>
    <row r="1564" spans="21:80" ht="34.15" customHeight="1">
      <c r="U1564" s="15"/>
      <c r="V1564" s="15"/>
      <c r="W1564" s="15"/>
      <c r="X1564" s="15"/>
      <c r="Y1564" s="15"/>
      <c r="Z1564" s="15"/>
      <c r="AA1564" s="15"/>
      <c r="AB1564" s="15"/>
      <c r="AC1564" s="15"/>
      <c r="AD1564" s="15"/>
      <c r="AE1564" s="15"/>
      <c r="AF1564" s="15"/>
      <c r="AG1564" s="15"/>
      <c r="AH1564" s="15"/>
      <c r="AI1564" s="15"/>
      <c r="AJ1564" s="15"/>
      <c r="AK1564" s="15"/>
      <c r="AL1564" s="15"/>
      <c r="AM1564" s="15"/>
      <c r="AN1564" s="15"/>
      <c r="AO1564" s="15"/>
      <c r="AP1564" s="15"/>
      <c r="AQ1564" s="15"/>
      <c r="AR1564" s="15"/>
      <c r="AS1564" s="15"/>
      <c r="AT1564" s="15"/>
      <c r="AU1564" s="15"/>
      <c r="AV1564" s="15"/>
      <c r="AW1564" s="15"/>
      <c r="AX1564" s="15"/>
      <c r="AY1564" s="6"/>
      <c r="AZ1564" s="6"/>
      <c r="BA1564" s="6"/>
      <c r="BB1564" s="6"/>
      <c r="BC1564" s="6"/>
      <c r="BD1564" s="6"/>
      <c r="BE1564" s="6"/>
      <c r="BF1564" s="6"/>
      <c r="BG1564" s="6"/>
      <c r="BH1564" s="6"/>
      <c r="BI1564" s="6"/>
      <c r="BJ1564" s="6"/>
      <c r="BK1564" s="6"/>
      <c r="BL1564" s="6"/>
      <c r="BM1564" s="6"/>
      <c r="BN1564" s="6"/>
      <c r="BO1564" s="6"/>
      <c r="BP1564" s="6"/>
      <c r="BQ1564" s="6"/>
      <c r="BR1564" s="6"/>
      <c r="BS1564" s="6"/>
      <c r="BT1564" s="6"/>
      <c r="BU1564" s="6"/>
      <c r="BV1564" s="6"/>
      <c r="BW1564" s="6"/>
      <c r="BX1564" s="6"/>
      <c r="BY1564" s="6"/>
      <c r="BZ1564" s="6"/>
      <c r="CA1564" s="6"/>
      <c r="CB1564" s="6"/>
    </row>
    <row r="1565" spans="21:80" ht="34.15" customHeight="1">
      <c r="U1565" s="15"/>
      <c r="V1565" s="15"/>
      <c r="W1565" s="15"/>
      <c r="X1565" s="15"/>
      <c r="Y1565" s="15"/>
      <c r="Z1565" s="15"/>
      <c r="AA1565" s="15"/>
      <c r="AB1565" s="15"/>
      <c r="AC1565" s="15"/>
      <c r="AD1565" s="15"/>
      <c r="AE1565" s="15"/>
      <c r="AF1565" s="15"/>
      <c r="AG1565" s="15"/>
      <c r="AH1565" s="15"/>
      <c r="AI1565" s="15"/>
      <c r="AJ1565" s="15"/>
      <c r="AK1565" s="15"/>
      <c r="AL1565" s="15"/>
      <c r="AM1565" s="15"/>
      <c r="AN1565" s="15"/>
      <c r="AO1565" s="15"/>
      <c r="AP1565" s="15"/>
      <c r="AQ1565" s="15"/>
      <c r="AR1565" s="15"/>
      <c r="AS1565" s="15"/>
      <c r="AT1565" s="15"/>
      <c r="AU1565" s="15"/>
      <c r="AV1565" s="15"/>
      <c r="AW1565" s="15"/>
      <c r="AX1565" s="15"/>
      <c r="AY1565" s="6"/>
      <c r="AZ1565" s="6"/>
      <c r="BA1565" s="6"/>
      <c r="BB1565" s="6"/>
      <c r="BC1565" s="6"/>
      <c r="BD1565" s="6"/>
      <c r="BE1565" s="6"/>
      <c r="BF1565" s="6"/>
      <c r="BG1565" s="6"/>
      <c r="BH1565" s="6"/>
      <c r="BI1565" s="6"/>
      <c r="BJ1565" s="6"/>
      <c r="BK1565" s="6"/>
      <c r="BL1565" s="6"/>
      <c r="BM1565" s="6"/>
      <c r="BN1565" s="6"/>
      <c r="BO1565" s="6"/>
      <c r="BP1565" s="6"/>
      <c r="BQ1565" s="6"/>
      <c r="BR1565" s="6"/>
      <c r="BS1565" s="6"/>
      <c r="BT1565" s="6"/>
      <c r="BU1565" s="6"/>
      <c r="BV1565" s="6"/>
      <c r="BW1565" s="6"/>
      <c r="BX1565" s="6"/>
      <c r="BY1565" s="6"/>
      <c r="BZ1565" s="6"/>
      <c r="CA1565" s="6"/>
      <c r="CB1565" s="6"/>
    </row>
    <row r="1566" spans="21:80" ht="34.15" customHeight="1">
      <c r="U1566" s="15"/>
      <c r="V1566" s="15"/>
      <c r="W1566" s="15"/>
      <c r="X1566" s="15"/>
      <c r="Y1566" s="15"/>
      <c r="Z1566" s="15"/>
      <c r="AA1566" s="15"/>
      <c r="AB1566" s="15"/>
      <c r="AC1566" s="15"/>
      <c r="AD1566" s="15"/>
      <c r="AE1566" s="15"/>
      <c r="AF1566" s="15"/>
      <c r="AG1566" s="15"/>
      <c r="AH1566" s="15"/>
      <c r="AI1566" s="15"/>
      <c r="AJ1566" s="15"/>
      <c r="AK1566" s="15"/>
      <c r="AL1566" s="15"/>
      <c r="AM1566" s="15"/>
      <c r="AN1566" s="15"/>
      <c r="AO1566" s="15"/>
      <c r="AP1566" s="15"/>
      <c r="AQ1566" s="15"/>
      <c r="AR1566" s="15"/>
      <c r="AS1566" s="15"/>
      <c r="AT1566" s="15"/>
      <c r="AU1566" s="15"/>
      <c r="AV1566" s="15"/>
      <c r="AW1566" s="15"/>
      <c r="AX1566" s="15"/>
      <c r="AY1566" s="6"/>
      <c r="AZ1566" s="6"/>
      <c r="BA1566" s="6"/>
      <c r="BB1566" s="6"/>
      <c r="BC1566" s="6"/>
      <c r="BD1566" s="6"/>
      <c r="BE1566" s="6"/>
      <c r="BF1566" s="6"/>
      <c r="BG1566" s="6"/>
      <c r="BH1566" s="6"/>
      <c r="BI1566" s="6"/>
      <c r="BJ1566" s="6"/>
      <c r="BK1566" s="6"/>
      <c r="BL1566" s="6"/>
      <c r="BM1566" s="6"/>
      <c r="BN1566" s="6"/>
      <c r="BO1566" s="6"/>
      <c r="BP1566" s="6"/>
      <c r="BQ1566" s="6"/>
      <c r="BR1566" s="6"/>
      <c r="BS1566" s="6"/>
      <c r="BT1566" s="6"/>
      <c r="BU1566" s="6"/>
      <c r="BV1566" s="6"/>
      <c r="BW1566" s="6"/>
      <c r="BX1566" s="6"/>
      <c r="BY1566" s="6"/>
      <c r="BZ1566" s="6"/>
      <c r="CA1566" s="6"/>
      <c r="CB1566" s="6"/>
    </row>
    <row r="1567" spans="21:80" ht="34.15" customHeight="1">
      <c r="U1567" s="15"/>
      <c r="V1567" s="15"/>
      <c r="W1567" s="15"/>
      <c r="X1567" s="15"/>
      <c r="Y1567" s="15"/>
      <c r="Z1567" s="15"/>
      <c r="AA1567" s="15"/>
      <c r="AB1567" s="15"/>
      <c r="AC1567" s="15"/>
      <c r="AD1567" s="15"/>
      <c r="AE1567" s="15"/>
      <c r="AF1567" s="15"/>
      <c r="AG1567" s="15"/>
      <c r="AH1567" s="15"/>
      <c r="AI1567" s="15"/>
      <c r="AJ1567" s="15"/>
      <c r="AK1567" s="15"/>
      <c r="AL1567" s="15"/>
      <c r="AM1567" s="15"/>
      <c r="AN1567" s="15"/>
      <c r="AO1567" s="15"/>
      <c r="AP1567" s="15"/>
      <c r="AQ1567" s="15"/>
      <c r="AR1567" s="15"/>
      <c r="AS1567" s="15"/>
      <c r="AT1567" s="15"/>
      <c r="AU1567" s="15"/>
      <c r="AV1567" s="15"/>
      <c r="AW1567" s="15"/>
      <c r="AX1567" s="15"/>
      <c r="AY1567" s="6"/>
      <c r="AZ1567" s="6"/>
      <c r="BA1567" s="6"/>
      <c r="BB1567" s="6"/>
      <c r="BC1567" s="6"/>
      <c r="BD1567" s="6"/>
      <c r="BE1567" s="6"/>
      <c r="BF1567" s="6"/>
      <c r="BG1567" s="6"/>
      <c r="BH1567" s="6"/>
      <c r="BI1567" s="6"/>
      <c r="BJ1567" s="6"/>
      <c r="BK1567" s="6"/>
      <c r="BL1567" s="6"/>
      <c r="BM1567" s="6"/>
      <c r="BN1567" s="6"/>
      <c r="BO1567" s="6"/>
      <c r="BP1567" s="6"/>
      <c r="BQ1567" s="6"/>
      <c r="BR1567" s="6"/>
      <c r="BS1567" s="6"/>
      <c r="BT1567" s="6"/>
      <c r="BU1567" s="6"/>
      <c r="BV1567" s="6"/>
      <c r="BW1567" s="6"/>
      <c r="BX1567" s="6"/>
      <c r="BY1567" s="6"/>
      <c r="BZ1567" s="6"/>
      <c r="CA1567" s="6"/>
      <c r="CB1567" s="6"/>
    </row>
    <row r="1568" spans="21:80" ht="34.15" customHeight="1">
      <c r="U1568" s="15"/>
      <c r="V1568" s="15"/>
      <c r="W1568" s="15"/>
      <c r="X1568" s="15"/>
      <c r="Y1568" s="15"/>
      <c r="Z1568" s="15"/>
      <c r="AA1568" s="15"/>
      <c r="AB1568" s="15"/>
      <c r="AC1568" s="15"/>
      <c r="AD1568" s="15"/>
      <c r="AE1568" s="15"/>
      <c r="AF1568" s="15"/>
      <c r="AG1568" s="15"/>
      <c r="AH1568" s="15"/>
      <c r="AI1568" s="15"/>
      <c r="AJ1568" s="15"/>
      <c r="AK1568" s="15"/>
      <c r="AL1568" s="15"/>
      <c r="AM1568" s="15"/>
      <c r="AN1568" s="15"/>
      <c r="AO1568" s="15"/>
      <c r="AP1568" s="15"/>
      <c r="AQ1568" s="15"/>
      <c r="AR1568" s="15"/>
      <c r="AS1568" s="15"/>
      <c r="AT1568" s="15"/>
      <c r="AU1568" s="15"/>
      <c r="AV1568" s="15"/>
      <c r="AW1568" s="15"/>
      <c r="AX1568" s="15"/>
      <c r="AY1568" s="6"/>
      <c r="AZ1568" s="6"/>
      <c r="BA1568" s="6"/>
      <c r="BB1568" s="6"/>
      <c r="BC1568" s="6"/>
      <c r="BD1568" s="6"/>
      <c r="BE1568" s="6"/>
      <c r="BF1568" s="6"/>
      <c r="BG1568" s="6"/>
      <c r="BH1568" s="6"/>
      <c r="BI1568" s="6"/>
      <c r="BJ1568" s="6"/>
      <c r="BK1568" s="6"/>
      <c r="BL1568" s="6"/>
      <c r="BM1568" s="6"/>
      <c r="BN1568" s="6"/>
      <c r="BO1568" s="6"/>
      <c r="BP1568" s="6"/>
      <c r="BQ1568" s="6"/>
      <c r="BR1568" s="6"/>
      <c r="BS1568" s="6"/>
      <c r="BT1568" s="6"/>
      <c r="BU1568" s="6"/>
      <c r="BV1568" s="6"/>
      <c r="BW1568" s="6"/>
      <c r="BX1568" s="6"/>
      <c r="BY1568" s="6"/>
      <c r="BZ1568" s="6"/>
      <c r="CA1568" s="6"/>
      <c r="CB1568" s="6"/>
    </row>
    <row r="1569" spans="21:80" ht="34.15" customHeight="1">
      <c r="U1569" s="15"/>
      <c r="V1569" s="15"/>
      <c r="W1569" s="15"/>
      <c r="X1569" s="15"/>
      <c r="Y1569" s="15"/>
      <c r="Z1569" s="15"/>
      <c r="AA1569" s="15"/>
      <c r="AB1569" s="15"/>
      <c r="AC1569" s="15"/>
      <c r="AD1569" s="15"/>
      <c r="AE1569" s="15"/>
      <c r="AF1569" s="15"/>
      <c r="AG1569" s="15"/>
      <c r="AH1569" s="15"/>
      <c r="AI1569" s="15"/>
      <c r="AJ1569" s="15"/>
      <c r="AK1569" s="15"/>
      <c r="AL1569" s="15"/>
      <c r="AM1569" s="15"/>
      <c r="AN1569" s="15"/>
      <c r="AO1569" s="15"/>
      <c r="AP1569" s="15"/>
      <c r="AQ1569" s="15"/>
      <c r="AR1569" s="15"/>
      <c r="AS1569" s="15"/>
      <c r="AT1569" s="15"/>
      <c r="AU1569" s="15"/>
      <c r="AV1569" s="15"/>
      <c r="AW1569" s="15"/>
      <c r="AX1569" s="15"/>
      <c r="AY1569" s="6"/>
      <c r="AZ1569" s="6"/>
      <c r="BA1569" s="6"/>
      <c r="BB1569" s="6"/>
      <c r="BC1569" s="6"/>
      <c r="BD1569" s="6"/>
      <c r="BE1569" s="6"/>
      <c r="BF1569" s="6"/>
      <c r="BG1569" s="6"/>
      <c r="BH1569" s="6"/>
      <c r="BI1569" s="6"/>
      <c r="BJ1569" s="6"/>
      <c r="BK1569" s="6"/>
      <c r="BL1569" s="6"/>
      <c r="BM1569" s="6"/>
      <c r="BN1569" s="6"/>
      <c r="BO1569" s="6"/>
      <c r="BP1569" s="6"/>
      <c r="BQ1569" s="6"/>
      <c r="BR1569" s="6"/>
      <c r="BS1569" s="6"/>
      <c r="BT1569" s="6"/>
      <c r="BU1569" s="6"/>
      <c r="BV1569" s="6"/>
      <c r="BW1569" s="6"/>
      <c r="BX1569" s="6"/>
      <c r="BY1569" s="6"/>
      <c r="BZ1569" s="6"/>
      <c r="CA1569" s="6"/>
      <c r="CB1569" s="6"/>
    </row>
    <row r="1570" spans="21:80" ht="34.15" customHeight="1">
      <c r="U1570" s="15"/>
      <c r="V1570" s="15"/>
      <c r="W1570" s="15"/>
      <c r="X1570" s="15"/>
      <c r="Y1570" s="15"/>
      <c r="Z1570" s="15"/>
      <c r="AA1570" s="15"/>
      <c r="AB1570" s="15"/>
      <c r="AC1570" s="15"/>
      <c r="AD1570" s="15"/>
      <c r="AE1570" s="15"/>
      <c r="AF1570" s="15"/>
      <c r="AG1570" s="15"/>
      <c r="AH1570" s="15"/>
      <c r="AI1570" s="15"/>
      <c r="AJ1570" s="15"/>
      <c r="AK1570" s="15"/>
      <c r="AL1570" s="15"/>
      <c r="AM1570" s="15"/>
      <c r="AN1570" s="15"/>
      <c r="AO1570" s="15"/>
      <c r="AP1570" s="15"/>
      <c r="AQ1570" s="15"/>
      <c r="AR1570" s="15"/>
      <c r="AS1570" s="15"/>
      <c r="AT1570" s="15"/>
      <c r="AU1570" s="15"/>
      <c r="AV1570" s="15"/>
      <c r="AW1570" s="15"/>
      <c r="AX1570" s="15"/>
      <c r="AY1570" s="6"/>
      <c r="AZ1570" s="6"/>
      <c r="BA1570" s="6"/>
      <c r="BB1570" s="6"/>
      <c r="BC1570" s="6"/>
      <c r="BD1570" s="6"/>
      <c r="BE1570" s="6"/>
      <c r="BF1570" s="6"/>
      <c r="BG1570" s="6"/>
      <c r="BH1570" s="6"/>
      <c r="BI1570" s="6"/>
      <c r="BJ1570" s="6"/>
      <c r="BK1570" s="6"/>
      <c r="BL1570" s="6"/>
      <c r="BM1570" s="6"/>
      <c r="BN1570" s="6"/>
      <c r="BO1570" s="6"/>
      <c r="BP1570" s="6"/>
      <c r="BQ1570" s="6"/>
      <c r="BR1570" s="6"/>
      <c r="BS1570" s="6"/>
      <c r="BT1570" s="6"/>
      <c r="BU1570" s="6"/>
      <c r="BV1570" s="6"/>
      <c r="BW1570" s="6"/>
      <c r="BX1570" s="6"/>
      <c r="BY1570" s="6"/>
      <c r="BZ1570" s="6"/>
      <c r="CA1570" s="6"/>
      <c r="CB1570" s="6"/>
    </row>
    <row r="1571" spans="21:80" ht="34.15" customHeight="1">
      <c r="U1571" s="15"/>
      <c r="V1571" s="15"/>
      <c r="W1571" s="15"/>
      <c r="X1571" s="15"/>
      <c r="Y1571" s="15"/>
      <c r="Z1571" s="15"/>
      <c r="AA1571" s="15"/>
      <c r="AB1571" s="15"/>
      <c r="AC1571" s="15"/>
      <c r="AD1571" s="15"/>
      <c r="AE1571" s="15"/>
      <c r="AF1571" s="15"/>
      <c r="AG1571" s="15"/>
      <c r="AH1571" s="15"/>
      <c r="AI1571" s="15"/>
      <c r="AJ1571" s="15"/>
      <c r="AK1571" s="15"/>
      <c r="AL1571" s="15"/>
      <c r="AM1571" s="15"/>
      <c r="AN1571" s="15"/>
      <c r="AO1571" s="15"/>
      <c r="AP1571" s="15"/>
      <c r="AQ1571" s="15"/>
      <c r="AR1571" s="15"/>
      <c r="AS1571" s="15"/>
      <c r="AT1571" s="15"/>
      <c r="AU1571" s="15"/>
      <c r="AV1571" s="15"/>
      <c r="AW1571" s="15"/>
      <c r="AX1571" s="15"/>
      <c r="AY1571" s="6"/>
      <c r="AZ1571" s="6"/>
      <c r="BA1571" s="6"/>
      <c r="BB1571" s="6"/>
      <c r="BC1571" s="6"/>
      <c r="BD1571" s="6"/>
      <c r="BE1571" s="6"/>
      <c r="BF1571" s="6"/>
      <c r="BG1571" s="6"/>
      <c r="BH1571" s="6"/>
      <c r="BI1571" s="6"/>
      <c r="BJ1571" s="6"/>
      <c r="BK1571" s="6"/>
      <c r="BL1571" s="6"/>
      <c r="BM1571" s="6"/>
      <c r="BN1571" s="6"/>
      <c r="BO1571" s="6"/>
      <c r="BP1571" s="6"/>
      <c r="BQ1571" s="6"/>
      <c r="BR1571" s="6"/>
      <c r="BS1571" s="6"/>
      <c r="BT1571" s="6"/>
      <c r="BU1571" s="6"/>
      <c r="BV1571" s="6"/>
      <c r="BW1571" s="6"/>
      <c r="BX1571" s="6"/>
      <c r="BY1571" s="6"/>
      <c r="BZ1571" s="6"/>
      <c r="CA1571" s="6"/>
      <c r="CB1571" s="6"/>
    </row>
    <row r="1572" spans="21:80" ht="34.15" customHeight="1">
      <c r="U1572" s="15"/>
      <c r="V1572" s="15"/>
      <c r="W1572" s="15"/>
      <c r="X1572" s="15"/>
      <c r="Y1572" s="15"/>
      <c r="Z1572" s="15"/>
      <c r="AA1572" s="15"/>
      <c r="AB1572" s="15"/>
      <c r="AC1572" s="15"/>
      <c r="AD1572" s="15"/>
      <c r="AE1572" s="15"/>
      <c r="AF1572" s="15"/>
      <c r="AG1572" s="15"/>
      <c r="AH1572" s="15"/>
      <c r="AI1572" s="15"/>
      <c r="AJ1572" s="15"/>
      <c r="AK1572" s="15"/>
      <c r="AL1572" s="15"/>
      <c r="AM1572" s="15"/>
      <c r="AN1572" s="15"/>
      <c r="AO1572" s="15"/>
      <c r="AP1572" s="15"/>
      <c r="AQ1572" s="15"/>
      <c r="AR1572" s="15"/>
      <c r="AS1572" s="15"/>
      <c r="AT1572" s="15"/>
      <c r="AU1572" s="15"/>
      <c r="AV1572" s="15"/>
      <c r="AW1572" s="15"/>
      <c r="AX1572" s="15"/>
      <c r="AY1572" s="6"/>
      <c r="AZ1572" s="6"/>
      <c r="BA1572" s="6"/>
      <c r="BB1572" s="6"/>
      <c r="BC1572" s="6"/>
      <c r="BD1572" s="6"/>
      <c r="BE1572" s="6"/>
      <c r="BF1572" s="6"/>
      <c r="BG1572" s="6"/>
      <c r="BH1572" s="6"/>
      <c r="BI1572" s="6"/>
      <c r="BJ1572" s="6"/>
      <c r="BK1572" s="6"/>
      <c r="BL1572" s="6"/>
      <c r="BM1572" s="6"/>
      <c r="BN1572" s="6"/>
      <c r="BO1572" s="6"/>
      <c r="BP1572" s="6"/>
      <c r="BQ1572" s="6"/>
      <c r="BR1572" s="6"/>
      <c r="BS1572" s="6"/>
      <c r="BT1572" s="6"/>
      <c r="BU1572" s="6"/>
      <c r="BV1572" s="6"/>
      <c r="BW1572" s="6"/>
      <c r="BX1572" s="6"/>
      <c r="BY1572" s="6"/>
      <c r="BZ1572" s="6"/>
      <c r="CA1572" s="6"/>
      <c r="CB1572" s="6"/>
    </row>
    <row r="1573" spans="21:80" ht="34.15" customHeight="1">
      <c r="U1573" s="15"/>
      <c r="V1573" s="15"/>
      <c r="W1573" s="15"/>
      <c r="X1573" s="15"/>
      <c r="Y1573" s="15"/>
      <c r="Z1573" s="15"/>
      <c r="AA1573" s="15"/>
      <c r="AB1573" s="15"/>
      <c r="AC1573" s="15"/>
      <c r="AD1573" s="15"/>
      <c r="AE1573" s="15"/>
      <c r="AF1573" s="15"/>
      <c r="AG1573" s="15"/>
      <c r="AH1573" s="15"/>
      <c r="AI1573" s="15"/>
      <c r="AJ1573" s="15"/>
      <c r="AK1573" s="15"/>
      <c r="AL1573" s="15"/>
      <c r="AM1573" s="15"/>
      <c r="AN1573" s="15"/>
      <c r="AO1573" s="15"/>
      <c r="AP1573" s="15"/>
      <c r="AQ1573" s="15"/>
      <c r="AR1573" s="15"/>
      <c r="AS1573" s="15"/>
      <c r="AT1573" s="15"/>
      <c r="AU1573" s="15"/>
      <c r="AV1573" s="15"/>
      <c r="AW1573" s="15"/>
      <c r="AX1573" s="15"/>
      <c r="AY1573" s="6"/>
      <c r="AZ1573" s="6"/>
      <c r="BA1573" s="6"/>
      <c r="BB1573" s="6"/>
      <c r="BC1573" s="6"/>
      <c r="BD1573" s="6"/>
      <c r="BE1573" s="6"/>
      <c r="BF1573" s="6"/>
      <c r="BG1573" s="6"/>
      <c r="BH1573" s="6"/>
      <c r="BI1573" s="6"/>
      <c r="BJ1573" s="6"/>
      <c r="BK1573" s="6"/>
      <c r="BL1573" s="6"/>
      <c r="BM1573" s="6"/>
      <c r="BN1573" s="6"/>
      <c r="BO1573" s="6"/>
      <c r="BP1573" s="6"/>
      <c r="BQ1573" s="6"/>
      <c r="BR1573" s="6"/>
      <c r="BS1573" s="6"/>
      <c r="BT1573" s="6"/>
      <c r="BU1573" s="6"/>
      <c r="BV1573" s="6"/>
      <c r="BW1573" s="6"/>
      <c r="BX1573" s="6"/>
      <c r="BY1573" s="6"/>
      <c r="BZ1573" s="6"/>
      <c r="CA1573" s="6"/>
      <c r="CB1573" s="6"/>
    </row>
    <row r="1574" spans="21:80" ht="34.15" customHeight="1">
      <c r="U1574" s="15"/>
      <c r="V1574" s="15"/>
      <c r="W1574" s="15"/>
      <c r="X1574" s="15"/>
      <c r="Y1574" s="15"/>
      <c r="Z1574" s="15"/>
      <c r="AA1574" s="15"/>
      <c r="AB1574" s="15"/>
      <c r="AC1574" s="15"/>
      <c r="AD1574" s="15"/>
      <c r="AE1574" s="15"/>
      <c r="AF1574" s="15"/>
      <c r="AG1574" s="15"/>
      <c r="AH1574" s="15"/>
      <c r="AI1574" s="15"/>
      <c r="AJ1574" s="15"/>
      <c r="AK1574" s="15"/>
      <c r="AL1574" s="15"/>
      <c r="AM1574" s="15"/>
      <c r="AN1574" s="15"/>
      <c r="AO1574" s="15"/>
      <c r="AP1574" s="15"/>
      <c r="AQ1574" s="15"/>
      <c r="AR1574" s="15"/>
      <c r="AS1574" s="15"/>
      <c r="AT1574" s="15"/>
      <c r="AU1574" s="15"/>
      <c r="AV1574" s="15"/>
      <c r="AW1574" s="15"/>
      <c r="AX1574" s="15"/>
      <c r="AY1574" s="6"/>
      <c r="AZ1574" s="6"/>
      <c r="BA1574" s="6"/>
      <c r="BB1574" s="6"/>
      <c r="BC1574" s="6"/>
      <c r="BD1574" s="6"/>
      <c r="BE1574" s="6"/>
      <c r="BF1574" s="6"/>
      <c r="BG1574" s="6"/>
      <c r="BH1574" s="6"/>
      <c r="BI1574" s="6"/>
      <c r="BJ1574" s="6"/>
      <c r="BK1574" s="6"/>
      <c r="BL1574" s="6"/>
      <c r="BM1574" s="6"/>
      <c r="BN1574" s="6"/>
      <c r="BO1574" s="6"/>
      <c r="BP1574" s="6"/>
      <c r="BQ1574" s="6"/>
      <c r="BR1574" s="6"/>
      <c r="BS1574" s="6"/>
      <c r="BT1574" s="6"/>
      <c r="BU1574" s="6"/>
      <c r="BV1574" s="6"/>
      <c r="BW1574" s="6"/>
      <c r="BX1574" s="6"/>
      <c r="BY1574" s="6"/>
      <c r="BZ1574" s="6"/>
      <c r="CA1574" s="6"/>
      <c r="CB1574" s="6"/>
    </row>
    <row r="1575" spans="21:80" ht="34.15" customHeight="1">
      <c r="U1575" s="15"/>
      <c r="V1575" s="15"/>
      <c r="W1575" s="15"/>
      <c r="X1575" s="15"/>
      <c r="Y1575" s="15"/>
      <c r="Z1575" s="15"/>
      <c r="AA1575" s="15"/>
      <c r="AB1575" s="15"/>
      <c r="AC1575" s="15"/>
      <c r="AD1575" s="15"/>
      <c r="AE1575" s="15"/>
      <c r="AF1575" s="15"/>
      <c r="AG1575" s="15"/>
      <c r="AH1575" s="15"/>
      <c r="AI1575" s="15"/>
      <c r="AJ1575" s="15"/>
      <c r="AK1575" s="15"/>
      <c r="AL1575" s="15"/>
      <c r="AM1575" s="15"/>
      <c r="AN1575" s="15"/>
      <c r="AO1575" s="15"/>
      <c r="AP1575" s="15"/>
      <c r="AQ1575" s="15"/>
      <c r="AR1575" s="15"/>
      <c r="AS1575" s="15"/>
      <c r="AT1575" s="15"/>
      <c r="AU1575" s="15"/>
      <c r="AV1575" s="15"/>
      <c r="AW1575" s="15"/>
      <c r="AX1575" s="15"/>
      <c r="AY1575" s="6"/>
      <c r="AZ1575" s="6"/>
      <c r="BA1575" s="6"/>
      <c r="BB1575" s="6"/>
      <c r="BC1575" s="6"/>
      <c r="BD1575" s="6"/>
      <c r="BE1575" s="6"/>
      <c r="BF1575" s="6"/>
      <c r="BG1575" s="6"/>
      <c r="BH1575" s="6"/>
      <c r="BI1575" s="6"/>
      <c r="BJ1575" s="6"/>
      <c r="BK1575" s="6"/>
      <c r="BL1575" s="6"/>
      <c r="BM1575" s="6"/>
      <c r="BN1575" s="6"/>
      <c r="BO1575" s="6"/>
      <c r="BP1575" s="6"/>
      <c r="BQ1575" s="6"/>
      <c r="BR1575" s="6"/>
      <c r="BS1575" s="6"/>
      <c r="BT1575" s="6"/>
      <c r="BU1575" s="6"/>
      <c r="BV1575" s="6"/>
      <c r="BW1575" s="6"/>
      <c r="BX1575" s="6"/>
      <c r="BY1575" s="6"/>
      <c r="BZ1575" s="6"/>
      <c r="CA1575" s="6"/>
      <c r="CB1575" s="6"/>
    </row>
    <row r="1576" spans="21:80" ht="34.15" customHeight="1">
      <c r="U1576" s="15"/>
      <c r="V1576" s="15"/>
      <c r="W1576" s="15"/>
      <c r="X1576" s="15"/>
      <c r="Y1576" s="15"/>
      <c r="Z1576" s="15"/>
      <c r="AA1576" s="15"/>
      <c r="AB1576" s="15"/>
      <c r="AC1576" s="15"/>
      <c r="AD1576" s="15"/>
      <c r="AE1576" s="15"/>
      <c r="AF1576" s="15"/>
      <c r="AG1576" s="15"/>
      <c r="AH1576" s="15"/>
      <c r="AI1576" s="15"/>
      <c r="AJ1576" s="15"/>
      <c r="AK1576" s="15"/>
      <c r="AL1576" s="15"/>
      <c r="AM1576" s="15"/>
      <c r="AN1576" s="15"/>
      <c r="AO1576" s="15"/>
      <c r="AP1576" s="15"/>
      <c r="AQ1576" s="15"/>
      <c r="AR1576" s="15"/>
      <c r="AS1576" s="15"/>
      <c r="AT1576" s="15"/>
      <c r="AU1576" s="15"/>
      <c r="AV1576" s="15"/>
      <c r="AW1576" s="15"/>
      <c r="AX1576" s="15"/>
      <c r="AY1576" s="6"/>
      <c r="AZ1576" s="6"/>
      <c r="BA1576" s="6"/>
      <c r="BB1576" s="6"/>
      <c r="BC1576" s="6"/>
      <c r="BD1576" s="6"/>
      <c r="BE1576" s="6"/>
      <c r="BF1576" s="6"/>
      <c r="BG1576" s="6"/>
      <c r="BH1576" s="6"/>
      <c r="BI1576" s="6"/>
      <c r="BJ1576" s="6"/>
      <c r="BK1576" s="6"/>
      <c r="BL1576" s="6"/>
      <c r="BM1576" s="6"/>
      <c r="BN1576" s="6"/>
      <c r="BO1576" s="6"/>
      <c r="BP1576" s="6"/>
      <c r="BQ1576" s="6"/>
      <c r="BR1576" s="6"/>
      <c r="BS1576" s="6"/>
      <c r="BT1576" s="6"/>
      <c r="BU1576" s="6"/>
      <c r="BV1576" s="6"/>
      <c r="BW1576" s="6"/>
      <c r="BX1576" s="6"/>
      <c r="BY1576" s="6"/>
      <c r="BZ1576" s="6"/>
      <c r="CA1576" s="6"/>
      <c r="CB1576" s="6"/>
    </row>
    <row r="1577" spans="21:80" ht="34.15" customHeight="1">
      <c r="U1577" s="15"/>
      <c r="V1577" s="15"/>
      <c r="W1577" s="15"/>
      <c r="X1577" s="15"/>
      <c r="Y1577" s="15"/>
      <c r="Z1577" s="15"/>
      <c r="AA1577" s="15"/>
      <c r="AB1577" s="15"/>
      <c r="AC1577" s="15"/>
      <c r="AD1577" s="15"/>
      <c r="AE1577" s="15"/>
      <c r="AF1577" s="15"/>
      <c r="AG1577" s="15"/>
      <c r="AH1577" s="15"/>
      <c r="AI1577" s="15"/>
      <c r="AJ1577" s="15"/>
      <c r="AK1577" s="15"/>
      <c r="AL1577" s="15"/>
      <c r="AM1577" s="15"/>
      <c r="AN1577" s="15"/>
      <c r="AO1577" s="15"/>
      <c r="AP1577" s="15"/>
      <c r="AQ1577" s="15"/>
      <c r="AR1577" s="15"/>
      <c r="AS1577" s="15"/>
      <c r="AT1577" s="15"/>
      <c r="AU1577" s="15"/>
      <c r="AV1577" s="15"/>
      <c r="AW1577" s="15"/>
      <c r="AX1577" s="15"/>
      <c r="AY1577" s="6"/>
      <c r="AZ1577" s="6"/>
      <c r="BA1577" s="6"/>
      <c r="BB1577" s="6"/>
      <c r="BC1577" s="6"/>
      <c r="BD1577" s="6"/>
      <c r="BE1577" s="6"/>
      <c r="BF1577" s="6"/>
      <c r="BG1577" s="6"/>
      <c r="BH1577" s="6"/>
      <c r="BI1577" s="6"/>
      <c r="BJ1577" s="6"/>
      <c r="BK1577" s="6"/>
      <c r="BL1577" s="6"/>
      <c r="BM1577" s="6"/>
      <c r="BN1577" s="6"/>
      <c r="BO1577" s="6"/>
      <c r="BP1577" s="6"/>
      <c r="BQ1577" s="6"/>
      <c r="BR1577" s="6"/>
      <c r="BS1577" s="6"/>
      <c r="BT1577" s="6"/>
      <c r="BU1577" s="6"/>
      <c r="BV1577" s="6"/>
      <c r="BW1577" s="6"/>
      <c r="BX1577" s="6"/>
      <c r="BY1577" s="6"/>
      <c r="BZ1577" s="6"/>
      <c r="CA1577" s="6"/>
      <c r="CB1577" s="6"/>
    </row>
    <row r="1578" spans="21:80" ht="34.15" customHeight="1">
      <c r="U1578" s="15"/>
      <c r="V1578" s="15"/>
      <c r="W1578" s="15"/>
      <c r="X1578" s="15"/>
      <c r="Y1578" s="15"/>
      <c r="Z1578" s="15"/>
      <c r="AA1578" s="15"/>
      <c r="AB1578" s="15"/>
      <c r="AC1578" s="15"/>
      <c r="AD1578" s="15"/>
      <c r="AE1578" s="15"/>
      <c r="AF1578" s="15"/>
      <c r="AG1578" s="15"/>
      <c r="AH1578" s="15"/>
      <c r="AI1578" s="15"/>
      <c r="AJ1578" s="15"/>
      <c r="AK1578" s="15"/>
      <c r="AL1578" s="15"/>
      <c r="AM1578" s="15"/>
      <c r="AN1578" s="15"/>
      <c r="AO1578" s="15"/>
      <c r="AP1578" s="15"/>
      <c r="AQ1578" s="15"/>
      <c r="AR1578" s="15"/>
      <c r="AS1578" s="15"/>
      <c r="AT1578" s="15"/>
      <c r="AU1578" s="15"/>
      <c r="AV1578" s="15"/>
      <c r="AW1578" s="15"/>
      <c r="AX1578" s="15"/>
      <c r="AY1578" s="6"/>
      <c r="AZ1578" s="6"/>
      <c r="BA1578" s="6"/>
      <c r="BB1578" s="6"/>
      <c r="BC1578" s="6"/>
      <c r="BD1578" s="6"/>
      <c r="BE1578" s="6"/>
      <c r="BF1578" s="6"/>
      <c r="BG1578" s="6"/>
      <c r="BH1578" s="6"/>
      <c r="BI1578" s="6"/>
      <c r="BJ1578" s="6"/>
      <c r="BK1578" s="6"/>
      <c r="BL1578" s="6"/>
      <c r="BM1578" s="6"/>
      <c r="BN1578" s="6"/>
      <c r="BO1578" s="6"/>
      <c r="BP1578" s="6"/>
      <c r="BQ1578" s="6"/>
      <c r="BR1578" s="6"/>
      <c r="BS1578" s="6"/>
      <c r="BT1578" s="6"/>
      <c r="BU1578" s="6"/>
      <c r="BV1578" s="6"/>
      <c r="BW1578" s="6"/>
      <c r="BX1578" s="6"/>
      <c r="BY1578" s="6"/>
      <c r="BZ1578" s="6"/>
      <c r="CA1578" s="6"/>
      <c r="CB1578" s="6"/>
    </row>
    <row r="1579" spans="21:80" ht="34.15" customHeight="1">
      <c r="U1579" s="15"/>
      <c r="V1579" s="15"/>
      <c r="W1579" s="15"/>
      <c r="X1579" s="15"/>
      <c r="Y1579" s="15"/>
      <c r="Z1579" s="15"/>
      <c r="AA1579" s="15"/>
      <c r="AB1579" s="15"/>
      <c r="AC1579" s="15"/>
      <c r="AD1579" s="15"/>
      <c r="AE1579" s="15"/>
      <c r="AF1579" s="15"/>
      <c r="AG1579" s="15"/>
      <c r="AH1579" s="15"/>
      <c r="AI1579" s="15"/>
      <c r="AJ1579" s="15"/>
      <c r="AK1579" s="15"/>
      <c r="AL1579" s="15"/>
      <c r="AM1579" s="15"/>
      <c r="AN1579" s="15"/>
      <c r="AO1579" s="15"/>
      <c r="AP1579" s="15"/>
      <c r="AQ1579" s="15"/>
      <c r="AR1579" s="15"/>
      <c r="AS1579" s="15"/>
      <c r="AT1579" s="15"/>
      <c r="AU1579" s="15"/>
      <c r="AV1579" s="15"/>
      <c r="AW1579" s="15"/>
      <c r="AX1579" s="15"/>
      <c r="AY1579" s="6"/>
      <c r="AZ1579" s="6"/>
      <c r="BA1579" s="6"/>
      <c r="BB1579" s="6"/>
      <c r="BC1579" s="6"/>
      <c r="BD1579" s="6"/>
      <c r="BE1579" s="6"/>
      <c r="BF1579" s="6"/>
      <c r="BG1579" s="6"/>
      <c r="BH1579" s="6"/>
      <c r="BI1579" s="6"/>
      <c r="BJ1579" s="6"/>
      <c r="BK1579" s="6"/>
      <c r="BL1579" s="6"/>
      <c r="BM1579" s="6"/>
      <c r="BN1579" s="6"/>
      <c r="BO1579" s="6"/>
      <c r="BP1579" s="6"/>
      <c r="BQ1579" s="6"/>
      <c r="BR1579" s="6"/>
      <c r="BS1579" s="6"/>
      <c r="BT1579" s="6"/>
      <c r="BU1579" s="6"/>
      <c r="BV1579" s="6"/>
      <c r="BW1579" s="6"/>
      <c r="BX1579" s="6"/>
      <c r="BY1579" s="6"/>
      <c r="BZ1579" s="6"/>
      <c r="CA1579" s="6"/>
      <c r="CB1579" s="6"/>
    </row>
    <row r="1580" spans="21:80" ht="34.15" customHeight="1">
      <c r="U1580" s="15"/>
      <c r="V1580" s="15"/>
      <c r="W1580" s="15"/>
      <c r="X1580" s="15"/>
      <c r="Y1580" s="15"/>
      <c r="Z1580" s="15"/>
      <c r="AA1580" s="15"/>
      <c r="AB1580" s="15"/>
      <c r="AC1580" s="15"/>
      <c r="AD1580" s="15"/>
      <c r="AE1580" s="15"/>
      <c r="AF1580" s="15"/>
      <c r="AG1580" s="15"/>
      <c r="AH1580" s="15"/>
      <c r="AI1580" s="15"/>
      <c r="AJ1580" s="15"/>
      <c r="AK1580" s="15"/>
      <c r="AL1580" s="15"/>
      <c r="AM1580" s="15"/>
      <c r="AN1580" s="15"/>
      <c r="AO1580" s="15"/>
      <c r="AP1580" s="15"/>
      <c r="AQ1580" s="15"/>
      <c r="AR1580" s="15"/>
      <c r="AS1580" s="15"/>
      <c r="AT1580" s="15"/>
      <c r="AU1580" s="15"/>
      <c r="AV1580" s="15"/>
      <c r="AW1580" s="15"/>
      <c r="AX1580" s="15"/>
      <c r="AY1580" s="6"/>
      <c r="AZ1580" s="6"/>
      <c r="BA1580" s="6"/>
      <c r="BB1580" s="6"/>
      <c r="BC1580" s="6"/>
      <c r="BD1580" s="6"/>
      <c r="BE1580" s="6"/>
      <c r="BF1580" s="6"/>
      <c r="BG1580" s="6"/>
      <c r="BH1580" s="6"/>
      <c r="BI1580" s="6"/>
      <c r="BJ1580" s="6"/>
      <c r="BK1580" s="6"/>
      <c r="BL1580" s="6"/>
      <c r="BM1580" s="6"/>
      <c r="BN1580" s="6"/>
      <c r="BO1580" s="6"/>
      <c r="BP1580" s="6"/>
      <c r="BQ1580" s="6"/>
      <c r="BR1580" s="6"/>
      <c r="BS1580" s="6"/>
      <c r="BT1580" s="6"/>
      <c r="BU1580" s="6"/>
      <c r="BV1580" s="6"/>
      <c r="BW1580" s="6"/>
      <c r="BX1580" s="6"/>
      <c r="BY1580" s="6"/>
      <c r="BZ1580" s="6"/>
      <c r="CA1580" s="6"/>
      <c r="CB1580" s="6"/>
    </row>
    <row r="1581" spans="21:80" ht="34.15" customHeight="1">
      <c r="U1581" s="15"/>
      <c r="V1581" s="15"/>
      <c r="W1581" s="15"/>
      <c r="X1581" s="15"/>
      <c r="Y1581" s="15"/>
      <c r="Z1581" s="15"/>
      <c r="AA1581" s="15"/>
      <c r="AB1581" s="15"/>
      <c r="AC1581" s="15"/>
      <c r="AD1581" s="15"/>
      <c r="AE1581" s="15"/>
      <c r="AF1581" s="15"/>
      <c r="AG1581" s="15"/>
      <c r="AH1581" s="15"/>
      <c r="AI1581" s="15"/>
      <c r="AJ1581" s="15"/>
      <c r="AK1581" s="15"/>
      <c r="AL1581" s="15"/>
      <c r="AM1581" s="15"/>
      <c r="AN1581" s="15"/>
      <c r="AO1581" s="15"/>
      <c r="AP1581" s="15"/>
      <c r="AQ1581" s="15"/>
      <c r="AR1581" s="15"/>
      <c r="AS1581" s="15"/>
      <c r="AT1581" s="15"/>
      <c r="AU1581" s="15"/>
      <c r="AV1581" s="15"/>
      <c r="AW1581" s="15"/>
      <c r="AX1581" s="15"/>
      <c r="AY1581" s="6"/>
      <c r="AZ1581" s="6"/>
      <c r="BA1581" s="6"/>
      <c r="BB1581" s="6"/>
      <c r="BC1581" s="6"/>
      <c r="BD1581" s="6"/>
      <c r="BE1581" s="6"/>
      <c r="BF1581" s="6"/>
      <c r="BG1581" s="6"/>
      <c r="BH1581" s="6"/>
      <c r="BI1581" s="6"/>
      <c r="BJ1581" s="6"/>
      <c r="BK1581" s="6"/>
      <c r="BL1581" s="6"/>
      <c r="BM1581" s="6"/>
      <c r="BN1581" s="6"/>
      <c r="BO1581" s="6"/>
      <c r="BP1581" s="6"/>
      <c r="BQ1581" s="6"/>
      <c r="BR1581" s="6"/>
      <c r="BS1581" s="6"/>
      <c r="BT1581" s="6"/>
      <c r="BU1581" s="6"/>
      <c r="BV1581" s="6"/>
      <c r="BW1581" s="6"/>
      <c r="BX1581" s="6"/>
      <c r="BY1581" s="6"/>
      <c r="BZ1581" s="6"/>
      <c r="CA1581" s="6"/>
      <c r="CB1581" s="6"/>
    </row>
    <row r="1582" spans="21:80" ht="34.15" customHeight="1">
      <c r="U1582" s="15"/>
      <c r="V1582" s="15"/>
      <c r="W1582" s="15"/>
      <c r="X1582" s="15"/>
      <c r="Y1582" s="15"/>
      <c r="Z1582" s="15"/>
      <c r="AA1582" s="15"/>
      <c r="AB1582" s="15"/>
      <c r="AC1582" s="15"/>
      <c r="AD1582" s="15"/>
      <c r="AE1582" s="15"/>
      <c r="AF1582" s="15"/>
      <c r="AG1582" s="15"/>
      <c r="AH1582" s="15"/>
      <c r="AI1582" s="15"/>
      <c r="AJ1582" s="15"/>
      <c r="AK1582" s="15"/>
      <c r="AL1582" s="15"/>
      <c r="AM1582" s="15"/>
      <c r="AN1582" s="15"/>
      <c r="AO1582" s="15"/>
      <c r="AP1582" s="15"/>
      <c r="AQ1582" s="15"/>
      <c r="AR1582" s="15"/>
      <c r="AS1582" s="15"/>
      <c r="AT1582" s="15"/>
      <c r="AU1582" s="15"/>
      <c r="AV1582" s="15"/>
      <c r="AW1582" s="15"/>
      <c r="AX1582" s="15"/>
      <c r="AY1582" s="6"/>
      <c r="AZ1582" s="6"/>
      <c r="BA1582" s="6"/>
      <c r="BB1582" s="6"/>
      <c r="BC1582" s="6"/>
      <c r="BD1582" s="6"/>
      <c r="BE1582" s="6"/>
      <c r="BF1582" s="6"/>
      <c r="BG1582" s="6"/>
      <c r="BH1582" s="6"/>
      <c r="BI1582" s="6"/>
      <c r="BJ1582" s="6"/>
      <c r="BK1582" s="6"/>
      <c r="BL1582" s="6"/>
      <c r="BM1582" s="6"/>
      <c r="BN1582" s="6"/>
      <c r="BO1582" s="6"/>
      <c r="BP1582" s="6"/>
      <c r="BQ1582" s="6"/>
      <c r="BR1582" s="6"/>
      <c r="BS1582" s="6"/>
      <c r="BT1582" s="6"/>
      <c r="BU1582" s="6"/>
      <c r="BV1582" s="6"/>
      <c r="BW1582" s="6"/>
      <c r="BX1582" s="6"/>
      <c r="BY1582" s="6"/>
      <c r="BZ1582" s="6"/>
      <c r="CA1582" s="6"/>
      <c r="CB1582" s="6"/>
    </row>
    <row r="1583" spans="21:80" ht="34.15" customHeight="1">
      <c r="U1583" s="15"/>
      <c r="V1583" s="15"/>
      <c r="W1583" s="15"/>
      <c r="X1583" s="15"/>
      <c r="Y1583" s="15"/>
      <c r="Z1583" s="15"/>
      <c r="AA1583" s="15"/>
      <c r="AB1583" s="15"/>
      <c r="AC1583" s="15"/>
      <c r="AD1583" s="15"/>
      <c r="AE1583" s="15"/>
      <c r="AF1583" s="15"/>
      <c r="AG1583" s="15"/>
      <c r="AH1583" s="15"/>
      <c r="AI1583" s="15"/>
      <c r="AJ1583" s="15"/>
      <c r="AK1583" s="15"/>
      <c r="AL1583" s="15"/>
      <c r="AM1583" s="15"/>
      <c r="AN1583" s="15"/>
      <c r="AO1583" s="15"/>
      <c r="AP1583" s="15"/>
      <c r="AQ1583" s="15"/>
      <c r="AR1583" s="15"/>
      <c r="AS1583" s="15"/>
      <c r="AT1583" s="15"/>
      <c r="AU1583" s="15"/>
      <c r="AV1583" s="15"/>
      <c r="AW1583" s="15"/>
      <c r="AX1583" s="15"/>
      <c r="AY1583" s="6"/>
      <c r="AZ1583" s="6"/>
      <c r="BA1583" s="6"/>
      <c r="BB1583" s="6"/>
      <c r="BC1583" s="6"/>
      <c r="BD1583" s="6"/>
      <c r="BE1583" s="6"/>
      <c r="BF1583" s="6"/>
      <c r="BG1583" s="6"/>
      <c r="BH1583" s="6"/>
      <c r="BI1583" s="6"/>
      <c r="BJ1583" s="6"/>
      <c r="BK1583" s="6"/>
      <c r="BL1583" s="6"/>
      <c r="BM1583" s="6"/>
      <c r="BN1583" s="6"/>
      <c r="BO1583" s="6"/>
      <c r="BP1583" s="6"/>
      <c r="BQ1583" s="6"/>
      <c r="BR1583" s="6"/>
      <c r="BS1583" s="6"/>
      <c r="BT1583" s="6"/>
      <c r="BU1583" s="6"/>
      <c r="BV1583" s="6"/>
      <c r="BW1583" s="6"/>
      <c r="BX1583" s="6"/>
      <c r="BY1583" s="6"/>
      <c r="BZ1583" s="6"/>
      <c r="CA1583" s="6"/>
      <c r="CB1583" s="6"/>
    </row>
    <row r="1584" spans="21:80" ht="34.15" customHeight="1">
      <c r="U1584" s="15"/>
      <c r="V1584" s="15"/>
      <c r="W1584" s="15"/>
      <c r="X1584" s="15"/>
      <c r="Y1584" s="15"/>
      <c r="Z1584" s="15"/>
      <c r="AA1584" s="15"/>
      <c r="AB1584" s="15"/>
      <c r="AC1584" s="15"/>
      <c r="AD1584" s="15"/>
      <c r="AE1584" s="15"/>
      <c r="AF1584" s="15"/>
      <c r="AG1584" s="15"/>
      <c r="AH1584" s="15"/>
      <c r="AI1584" s="15"/>
      <c r="AJ1584" s="15"/>
      <c r="AK1584" s="15"/>
      <c r="AL1584" s="15"/>
      <c r="AM1584" s="15"/>
      <c r="AN1584" s="15"/>
      <c r="AO1584" s="15"/>
      <c r="AP1584" s="15"/>
      <c r="AQ1584" s="15"/>
      <c r="AR1584" s="15"/>
      <c r="AS1584" s="15"/>
      <c r="AT1584" s="15"/>
      <c r="AU1584" s="15"/>
      <c r="AV1584" s="15"/>
      <c r="AW1584" s="15"/>
      <c r="AX1584" s="15"/>
      <c r="AY1584" s="6"/>
      <c r="AZ1584" s="6"/>
      <c r="BA1584" s="6"/>
      <c r="BB1584" s="6"/>
      <c r="BC1584" s="6"/>
      <c r="BD1584" s="6"/>
      <c r="BE1584" s="6"/>
      <c r="BF1584" s="6"/>
      <c r="BG1584" s="6"/>
      <c r="BH1584" s="6"/>
      <c r="BI1584" s="6"/>
      <c r="BJ1584" s="6"/>
      <c r="BK1584" s="6"/>
      <c r="BL1584" s="6"/>
      <c r="BM1584" s="6"/>
      <c r="BN1584" s="6"/>
      <c r="BO1584" s="6"/>
      <c r="BP1584" s="6"/>
      <c r="BQ1584" s="6"/>
      <c r="BR1584" s="6"/>
      <c r="BS1584" s="6"/>
      <c r="BT1584" s="6"/>
      <c r="BU1584" s="6"/>
      <c r="BV1584" s="6"/>
      <c r="BW1584" s="6"/>
      <c r="BX1584" s="6"/>
      <c r="BY1584" s="6"/>
      <c r="BZ1584" s="6"/>
      <c r="CA1584" s="6"/>
      <c r="CB1584" s="6"/>
    </row>
    <row r="1585" spans="21:80" ht="34.15" customHeight="1">
      <c r="U1585" s="15"/>
      <c r="V1585" s="15"/>
      <c r="W1585" s="15"/>
      <c r="X1585" s="15"/>
      <c r="Y1585" s="15"/>
      <c r="Z1585" s="15"/>
      <c r="AA1585" s="15"/>
      <c r="AB1585" s="15"/>
      <c r="AC1585" s="15"/>
      <c r="AD1585" s="15"/>
      <c r="AE1585" s="15"/>
      <c r="AF1585" s="15"/>
      <c r="AG1585" s="15"/>
      <c r="AH1585" s="15"/>
      <c r="AI1585" s="15"/>
      <c r="AJ1585" s="15"/>
      <c r="AK1585" s="15"/>
      <c r="AL1585" s="15"/>
      <c r="AM1585" s="15"/>
      <c r="AN1585" s="15"/>
      <c r="AO1585" s="15"/>
      <c r="AP1585" s="15"/>
      <c r="AQ1585" s="15"/>
      <c r="AR1585" s="15"/>
      <c r="AS1585" s="15"/>
      <c r="AT1585" s="15"/>
      <c r="AU1585" s="15"/>
      <c r="AV1585" s="15"/>
      <c r="AW1585" s="15"/>
      <c r="AX1585" s="15"/>
      <c r="AY1585" s="6"/>
      <c r="AZ1585" s="6"/>
      <c r="BA1585" s="6"/>
      <c r="BB1585" s="6"/>
      <c r="BC1585" s="6"/>
      <c r="BD1585" s="6"/>
      <c r="BE1585" s="6"/>
      <c r="BF1585" s="6"/>
      <c r="BG1585" s="6"/>
      <c r="BH1585" s="6"/>
      <c r="BI1585" s="6"/>
      <c r="BJ1585" s="6"/>
      <c r="BK1585" s="6"/>
      <c r="BL1585" s="6"/>
      <c r="BM1585" s="6"/>
      <c r="BN1585" s="6"/>
      <c r="BO1585" s="6"/>
      <c r="BP1585" s="6"/>
      <c r="BQ1585" s="6"/>
      <c r="BR1585" s="6"/>
      <c r="BS1585" s="6"/>
      <c r="BT1585" s="6"/>
      <c r="BU1585" s="6"/>
      <c r="BV1585" s="6"/>
      <c r="BW1585" s="6"/>
      <c r="BX1585" s="6"/>
      <c r="BY1585" s="6"/>
      <c r="BZ1585" s="6"/>
      <c r="CA1585" s="6"/>
      <c r="CB1585" s="6"/>
    </row>
    <row r="1586" spans="21:80" ht="34.15" customHeight="1">
      <c r="U1586" s="15"/>
      <c r="V1586" s="15"/>
      <c r="W1586" s="15"/>
      <c r="X1586" s="15"/>
      <c r="Y1586" s="15"/>
      <c r="Z1586" s="15"/>
      <c r="AA1586" s="15"/>
      <c r="AB1586" s="15"/>
      <c r="AC1586" s="15"/>
      <c r="AD1586" s="15"/>
      <c r="AE1586" s="15"/>
      <c r="AF1586" s="15"/>
      <c r="AG1586" s="15"/>
      <c r="AH1586" s="15"/>
      <c r="AI1586" s="15"/>
      <c r="AJ1586" s="15"/>
      <c r="AK1586" s="15"/>
      <c r="AL1586" s="15"/>
      <c r="AM1586" s="15"/>
      <c r="AN1586" s="15"/>
      <c r="AO1586" s="15"/>
      <c r="AP1586" s="15"/>
      <c r="AQ1586" s="15"/>
      <c r="AR1586" s="15"/>
      <c r="AS1586" s="15"/>
      <c r="AT1586" s="15"/>
      <c r="AU1586" s="15"/>
      <c r="AV1586" s="15"/>
      <c r="AW1586" s="15"/>
      <c r="AX1586" s="15"/>
      <c r="AY1586" s="6"/>
      <c r="AZ1586" s="6"/>
      <c r="BA1586" s="6"/>
      <c r="BB1586" s="6"/>
      <c r="BC1586" s="6"/>
      <c r="BD1586" s="6"/>
      <c r="BE1586" s="6"/>
      <c r="BF1586" s="6"/>
      <c r="BG1586" s="6"/>
      <c r="BH1586" s="6"/>
      <c r="BI1586" s="6"/>
      <c r="BJ1586" s="6"/>
      <c r="BK1586" s="6"/>
      <c r="BL1586" s="6"/>
      <c r="BM1586" s="6"/>
      <c r="BN1586" s="6"/>
      <c r="BO1586" s="6"/>
      <c r="BP1586" s="6"/>
      <c r="BQ1586" s="6"/>
      <c r="BR1586" s="6"/>
      <c r="BS1586" s="6"/>
      <c r="BT1586" s="6"/>
      <c r="BU1586" s="6"/>
      <c r="BV1586" s="6"/>
      <c r="BW1586" s="6"/>
      <c r="BX1586" s="6"/>
      <c r="BY1586" s="6"/>
      <c r="BZ1586" s="6"/>
      <c r="CA1586" s="6"/>
      <c r="CB1586" s="6"/>
    </row>
    <row r="1587" spans="21:80" ht="34.15" customHeight="1">
      <c r="U1587" s="15"/>
      <c r="V1587" s="15"/>
      <c r="W1587" s="15"/>
      <c r="X1587" s="15"/>
      <c r="Y1587" s="15"/>
      <c r="Z1587" s="15"/>
      <c r="AA1587" s="15"/>
      <c r="AB1587" s="15"/>
      <c r="AC1587" s="15"/>
      <c r="AD1587" s="15"/>
      <c r="AE1587" s="15"/>
      <c r="AF1587" s="15"/>
      <c r="AG1587" s="15"/>
      <c r="AH1587" s="15"/>
      <c r="AI1587" s="15"/>
      <c r="AJ1587" s="15"/>
      <c r="AK1587" s="15"/>
      <c r="AL1587" s="15"/>
      <c r="AM1587" s="15"/>
      <c r="AN1587" s="15"/>
      <c r="AO1587" s="15"/>
      <c r="AP1587" s="15"/>
      <c r="AQ1587" s="15"/>
      <c r="AR1587" s="15"/>
      <c r="AS1587" s="15"/>
      <c r="AT1587" s="15"/>
      <c r="AU1587" s="15"/>
      <c r="AV1587" s="15"/>
      <c r="AW1587" s="15"/>
      <c r="AX1587" s="15"/>
      <c r="AY1587" s="6"/>
      <c r="AZ1587" s="6"/>
      <c r="BA1587" s="6"/>
      <c r="BB1587" s="6"/>
      <c r="BC1587" s="6"/>
      <c r="BD1587" s="6"/>
      <c r="BE1587" s="6"/>
      <c r="BF1587" s="6"/>
      <c r="BG1587" s="6"/>
      <c r="BH1587" s="6"/>
      <c r="BI1587" s="6"/>
      <c r="BJ1587" s="6"/>
      <c r="BK1587" s="6"/>
      <c r="BL1587" s="6"/>
      <c r="BM1587" s="6"/>
      <c r="BN1587" s="6"/>
      <c r="BO1587" s="6"/>
      <c r="BP1587" s="6"/>
      <c r="BQ1587" s="6"/>
      <c r="BR1587" s="6"/>
      <c r="BS1587" s="6"/>
      <c r="BT1587" s="6"/>
      <c r="BU1587" s="6"/>
      <c r="BV1587" s="6"/>
      <c r="BW1587" s="6"/>
      <c r="BX1587" s="6"/>
      <c r="BY1587" s="6"/>
      <c r="BZ1587" s="6"/>
      <c r="CA1587" s="6"/>
      <c r="CB1587" s="6"/>
    </row>
    <row r="1588" spans="21:80" ht="34.15" customHeight="1">
      <c r="U1588" s="15"/>
      <c r="V1588" s="15"/>
      <c r="W1588" s="15"/>
      <c r="X1588" s="15"/>
      <c r="Y1588" s="15"/>
      <c r="Z1588" s="15"/>
      <c r="AA1588" s="15"/>
      <c r="AB1588" s="15"/>
      <c r="AC1588" s="15"/>
      <c r="AD1588" s="15"/>
      <c r="AE1588" s="15"/>
      <c r="AF1588" s="15"/>
      <c r="AG1588" s="15"/>
      <c r="AH1588" s="15"/>
      <c r="AI1588" s="15"/>
      <c r="AJ1588" s="15"/>
      <c r="AK1588" s="15"/>
      <c r="AL1588" s="15"/>
      <c r="AM1588" s="15"/>
      <c r="AN1588" s="15"/>
      <c r="AO1588" s="15"/>
      <c r="AP1588" s="15"/>
      <c r="AQ1588" s="15"/>
      <c r="AR1588" s="15"/>
      <c r="AS1588" s="15"/>
      <c r="AT1588" s="15"/>
      <c r="AU1588" s="15"/>
      <c r="AV1588" s="15"/>
      <c r="AW1588" s="15"/>
      <c r="AX1588" s="15"/>
      <c r="AY1588" s="6"/>
      <c r="AZ1588" s="6"/>
      <c r="BA1588" s="6"/>
      <c r="BB1588" s="6"/>
      <c r="BC1588" s="6"/>
      <c r="BD1588" s="6"/>
      <c r="BE1588" s="6"/>
      <c r="BF1588" s="6"/>
      <c r="BG1588" s="6"/>
      <c r="BH1588" s="6"/>
      <c r="BI1588" s="6"/>
      <c r="BJ1588" s="6"/>
      <c r="BK1588" s="6"/>
      <c r="BL1588" s="6"/>
      <c r="BM1588" s="6"/>
      <c r="BN1588" s="6"/>
      <c r="BO1588" s="6"/>
      <c r="BP1588" s="6"/>
      <c r="BQ1588" s="6"/>
      <c r="BR1588" s="6"/>
      <c r="BS1588" s="6"/>
      <c r="BT1588" s="6"/>
      <c r="BU1588" s="6"/>
      <c r="BV1588" s="6"/>
      <c r="BW1588" s="6"/>
      <c r="BX1588" s="6"/>
      <c r="BY1588" s="6"/>
      <c r="BZ1588" s="6"/>
      <c r="CA1588" s="6"/>
      <c r="CB1588" s="6"/>
    </row>
    <row r="1589" spans="21:80" ht="34.15" customHeight="1">
      <c r="U1589" s="15"/>
      <c r="V1589" s="15"/>
      <c r="W1589" s="15"/>
      <c r="X1589" s="15"/>
      <c r="Y1589" s="15"/>
      <c r="Z1589" s="15"/>
      <c r="AA1589" s="15"/>
      <c r="AB1589" s="15"/>
      <c r="AC1589" s="15"/>
      <c r="AD1589" s="15"/>
      <c r="AE1589" s="15"/>
      <c r="AF1589" s="15"/>
      <c r="AG1589" s="15"/>
      <c r="AH1589" s="15"/>
      <c r="AI1589" s="15"/>
      <c r="AJ1589" s="15"/>
      <c r="AK1589" s="15"/>
      <c r="AL1589" s="15"/>
      <c r="AM1589" s="15"/>
      <c r="AN1589" s="15"/>
      <c r="AO1589" s="15"/>
      <c r="AP1589" s="15"/>
      <c r="AQ1589" s="15"/>
      <c r="AR1589" s="15"/>
      <c r="AS1589" s="15"/>
      <c r="AT1589" s="15"/>
      <c r="AU1589" s="15"/>
      <c r="AV1589" s="15"/>
      <c r="AW1589" s="15"/>
      <c r="AX1589" s="15"/>
      <c r="AY1589" s="6"/>
      <c r="AZ1589" s="6"/>
      <c r="BA1589" s="6"/>
      <c r="BB1589" s="6"/>
      <c r="BC1589" s="6"/>
      <c r="BD1589" s="6"/>
      <c r="BE1589" s="6"/>
      <c r="BF1589" s="6"/>
      <c r="BG1589" s="6"/>
      <c r="BH1589" s="6"/>
      <c r="BI1589" s="6"/>
      <c r="BJ1589" s="6"/>
      <c r="BK1589" s="6"/>
      <c r="BL1589" s="6"/>
      <c r="BM1589" s="6"/>
      <c r="BN1589" s="6"/>
      <c r="BO1589" s="6"/>
      <c r="BP1589" s="6"/>
      <c r="BQ1589" s="6"/>
      <c r="BR1589" s="6"/>
      <c r="BS1589" s="6"/>
      <c r="BT1589" s="6"/>
      <c r="BU1589" s="6"/>
      <c r="BV1589" s="6"/>
      <c r="BW1589" s="6"/>
      <c r="BX1589" s="6"/>
      <c r="BY1589" s="6"/>
      <c r="BZ1589" s="6"/>
      <c r="CA1589" s="6"/>
      <c r="CB1589" s="6"/>
    </row>
    <row r="1590" spans="21:80" ht="34.15" customHeight="1">
      <c r="U1590" s="15"/>
      <c r="V1590" s="15"/>
      <c r="W1590" s="15"/>
      <c r="X1590" s="15"/>
      <c r="Y1590" s="15"/>
      <c r="Z1590" s="15"/>
      <c r="AA1590" s="15"/>
      <c r="AB1590" s="15"/>
      <c r="AC1590" s="15"/>
      <c r="AD1590" s="15"/>
      <c r="AE1590" s="15"/>
      <c r="AF1590" s="15"/>
      <c r="AG1590" s="15"/>
      <c r="AH1590" s="15"/>
      <c r="AI1590" s="15"/>
      <c r="AJ1590" s="15"/>
      <c r="AK1590" s="15"/>
      <c r="AL1590" s="15"/>
      <c r="AM1590" s="15"/>
      <c r="AN1590" s="15"/>
      <c r="AO1590" s="15"/>
      <c r="AP1590" s="15"/>
      <c r="AQ1590" s="15"/>
      <c r="AR1590" s="15"/>
      <c r="AS1590" s="15"/>
      <c r="AT1590" s="15"/>
      <c r="AU1590" s="15"/>
      <c r="AV1590" s="15"/>
      <c r="AW1590" s="15"/>
      <c r="AX1590" s="15"/>
      <c r="AY1590" s="6"/>
      <c r="AZ1590" s="6"/>
      <c r="BA1590" s="6"/>
      <c r="BB1590" s="6"/>
      <c r="BC1590" s="6"/>
      <c r="BD1590" s="6"/>
      <c r="BE1590" s="6"/>
      <c r="BF1590" s="6"/>
      <c r="BG1590" s="6"/>
      <c r="BH1590" s="6"/>
      <c r="BI1590" s="6"/>
      <c r="BJ1590" s="6"/>
      <c r="BK1590" s="6"/>
      <c r="BL1590" s="6"/>
      <c r="BM1590" s="6"/>
      <c r="BN1590" s="6"/>
      <c r="BO1590" s="6"/>
      <c r="BP1590" s="6"/>
      <c r="BQ1590" s="6"/>
      <c r="BR1590" s="6"/>
      <c r="BS1590" s="6"/>
      <c r="BT1590" s="6"/>
      <c r="BU1590" s="6"/>
      <c r="BV1590" s="6"/>
      <c r="BW1590" s="6"/>
      <c r="BX1590" s="6"/>
      <c r="BY1590" s="6"/>
      <c r="BZ1590" s="6"/>
      <c r="CA1590" s="6"/>
      <c r="CB1590" s="6"/>
    </row>
    <row r="1591" spans="21:80" ht="34.15" customHeight="1">
      <c r="U1591" s="15"/>
      <c r="V1591" s="15"/>
      <c r="W1591" s="15"/>
      <c r="X1591" s="15"/>
      <c r="Y1591" s="15"/>
      <c r="Z1591" s="15"/>
      <c r="AA1591" s="15"/>
      <c r="AB1591" s="15"/>
      <c r="AC1591" s="15"/>
      <c r="AD1591" s="15"/>
      <c r="AE1591" s="15"/>
      <c r="AF1591" s="15"/>
      <c r="AG1591" s="15"/>
      <c r="AH1591" s="15"/>
      <c r="AI1591" s="15"/>
      <c r="AJ1591" s="15"/>
      <c r="AK1591" s="15"/>
      <c r="AL1591" s="15"/>
      <c r="AM1591" s="15"/>
      <c r="AN1591" s="15"/>
      <c r="AO1591" s="15"/>
      <c r="AP1591" s="15"/>
      <c r="AQ1591" s="15"/>
      <c r="AR1591" s="15"/>
      <c r="AS1591" s="15"/>
      <c r="AT1591" s="15"/>
      <c r="AU1591" s="15"/>
      <c r="AV1591" s="15"/>
      <c r="AW1591" s="15"/>
      <c r="AX1591" s="15"/>
      <c r="AY1591" s="6"/>
      <c r="AZ1591" s="6"/>
      <c r="BA1591" s="6"/>
      <c r="BB1591" s="6"/>
      <c r="BC1591" s="6"/>
      <c r="BD1591" s="6"/>
      <c r="BE1591" s="6"/>
      <c r="BF1591" s="6"/>
      <c r="BG1591" s="6"/>
      <c r="BH1591" s="6"/>
      <c r="BI1591" s="6"/>
      <c r="BJ1591" s="6"/>
      <c r="BK1591" s="6"/>
      <c r="BL1591" s="6"/>
      <c r="BM1591" s="6"/>
      <c r="BN1591" s="6"/>
      <c r="BO1591" s="6"/>
      <c r="BP1591" s="6"/>
      <c r="BQ1591" s="6"/>
      <c r="BR1591" s="6"/>
      <c r="BS1591" s="6"/>
      <c r="BT1591" s="6"/>
      <c r="BU1591" s="6"/>
      <c r="BV1591" s="6"/>
      <c r="BW1591" s="6"/>
      <c r="BX1591" s="6"/>
      <c r="BY1591" s="6"/>
      <c r="BZ1591" s="6"/>
      <c r="CA1591" s="6"/>
      <c r="CB1591" s="6"/>
    </row>
    <row r="1592" spans="21:80" ht="34.15" customHeight="1">
      <c r="U1592" s="15"/>
      <c r="V1592" s="15"/>
      <c r="W1592" s="15"/>
      <c r="X1592" s="15"/>
      <c r="Y1592" s="15"/>
      <c r="Z1592" s="15"/>
      <c r="AA1592" s="15"/>
      <c r="AB1592" s="15"/>
      <c r="AC1592" s="15"/>
      <c r="AD1592" s="15"/>
      <c r="AE1592" s="15"/>
      <c r="AF1592" s="15"/>
      <c r="AG1592" s="15"/>
      <c r="AH1592" s="15"/>
      <c r="AI1592" s="15"/>
      <c r="AJ1592" s="15"/>
      <c r="AK1592" s="15"/>
      <c r="AL1592" s="15"/>
      <c r="AM1592" s="15"/>
      <c r="AN1592" s="15"/>
      <c r="AO1592" s="15"/>
      <c r="AP1592" s="15"/>
      <c r="AQ1592" s="15"/>
      <c r="AR1592" s="15"/>
      <c r="AS1592" s="15"/>
      <c r="AT1592" s="15"/>
      <c r="AU1592" s="15"/>
      <c r="AV1592" s="15"/>
      <c r="AW1592" s="15"/>
      <c r="AX1592" s="15"/>
      <c r="AY1592" s="6"/>
      <c r="AZ1592" s="6"/>
      <c r="BA1592" s="6"/>
      <c r="BB1592" s="6"/>
      <c r="BC1592" s="6"/>
      <c r="BD1592" s="6"/>
      <c r="BE1592" s="6"/>
      <c r="BF1592" s="6"/>
      <c r="BG1592" s="6"/>
      <c r="BH1592" s="6"/>
      <c r="BI1592" s="6"/>
      <c r="BJ1592" s="6"/>
      <c r="BK1592" s="6"/>
      <c r="BL1592" s="6"/>
      <c r="BM1592" s="6"/>
      <c r="BN1592" s="6"/>
      <c r="BO1592" s="6"/>
      <c r="BP1592" s="6"/>
      <c r="BQ1592" s="6"/>
      <c r="BR1592" s="6"/>
      <c r="BS1592" s="6"/>
      <c r="BT1592" s="6"/>
      <c r="BU1592" s="6"/>
      <c r="BV1592" s="6"/>
      <c r="BW1592" s="6"/>
      <c r="BX1592" s="6"/>
      <c r="BY1592" s="6"/>
      <c r="BZ1592" s="6"/>
      <c r="CA1592" s="6"/>
      <c r="CB1592" s="6"/>
    </row>
    <row r="1593" spans="21:80" ht="34.15" customHeight="1">
      <c r="U1593" s="15"/>
      <c r="V1593" s="15"/>
      <c r="W1593" s="15"/>
      <c r="X1593" s="15"/>
      <c r="Y1593" s="15"/>
      <c r="Z1593" s="15"/>
      <c r="AA1593" s="15"/>
      <c r="AB1593" s="15"/>
      <c r="AC1593" s="15"/>
      <c r="AD1593" s="15"/>
      <c r="AE1593" s="15"/>
      <c r="AF1593" s="15"/>
      <c r="AG1593" s="15"/>
      <c r="AH1593" s="15"/>
      <c r="AI1593" s="15"/>
      <c r="AJ1593" s="15"/>
      <c r="AK1593" s="15"/>
      <c r="AL1593" s="15"/>
      <c r="AM1593" s="15"/>
      <c r="AN1593" s="15"/>
      <c r="AO1593" s="15"/>
      <c r="AP1593" s="15"/>
      <c r="AQ1593" s="15"/>
      <c r="AR1593" s="15"/>
      <c r="AS1593" s="15"/>
      <c r="AT1593" s="15"/>
      <c r="AU1593" s="15"/>
      <c r="AV1593" s="15"/>
      <c r="AW1593" s="15"/>
      <c r="AX1593" s="15"/>
      <c r="AY1593" s="6"/>
      <c r="AZ1593" s="6"/>
      <c r="BA1593" s="6"/>
      <c r="BB1593" s="6"/>
      <c r="BC1593" s="6"/>
      <c r="BD1593" s="6"/>
      <c r="BE1593" s="6"/>
      <c r="BF1593" s="6"/>
      <c r="BG1593" s="6"/>
      <c r="BH1593" s="6"/>
      <c r="BI1593" s="6"/>
      <c r="BJ1593" s="6"/>
      <c r="BK1593" s="6"/>
      <c r="BL1593" s="6"/>
      <c r="BM1593" s="6"/>
      <c r="BN1593" s="6"/>
      <c r="BO1593" s="6"/>
      <c r="BP1593" s="6"/>
      <c r="BQ1593" s="6"/>
      <c r="BR1593" s="6"/>
      <c r="BS1593" s="6"/>
      <c r="BT1593" s="6"/>
      <c r="BU1593" s="6"/>
      <c r="BV1593" s="6"/>
      <c r="BW1593" s="6"/>
      <c r="BX1593" s="6"/>
      <c r="BY1593" s="6"/>
      <c r="BZ1593" s="6"/>
      <c r="CA1593" s="6"/>
      <c r="CB1593" s="6"/>
    </row>
    <row r="1594" spans="21:80" ht="34.15" customHeight="1">
      <c r="U1594" s="15"/>
      <c r="V1594" s="15"/>
      <c r="W1594" s="15"/>
      <c r="X1594" s="15"/>
      <c r="Y1594" s="15"/>
      <c r="Z1594" s="15"/>
      <c r="AA1594" s="15"/>
      <c r="AB1594" s="15"/>
      <c r="AC1594" s="15"/>
      <c r="AD1594" s="15"/>
      <c r="AE1594" s="15"/>
      <c r="AF1594" s="15"/>
      <c r="AG1594" s="15"/>
      <c r="AH1594" s="15"/>
      <c r="AI1594" s="15"/>
      <c r="AJ1594" s="15"/>
      <c r="AK1594" s="15"/>
      <c r="AL1594" s="15"/>
      <c r="AM1594" s="15"/>
      <c r="AN1594" s="15"/>
      <c r="AO1594" s="15"/>
      <c r="AP1594" s="15"/>
      <c r="AQ1594" s="15"/>
      <c r="AR1594" s="15"/>
      <c r="AS1594" s="15"/>
      <c r="AT1594" s="15"/>
      <c r="AU1594" s="15"/>
      <c r="AV1594" s="15"/>
      <c r="AW1594" s="15"/>
      <c r="AX1594" s="15"/>
      <c r="AY1594" s="6"/>
      <c r="AZ1594" s="6"/>
      <c r="BA1594" s="6"/>
      <c r="BB1594" s="6"/>
      <c r="BC1594" s="6"/>
      <c r="BD1594" s="6"/>
      <c r="BE1594" s="6"/>
      <c r="BF1594" s="6"/>
      <c r="BG1594" s="6"/>
      <c r="BH1594" s="6"/>
      <c r="BI1594" s="6"/>
      <c r="BJ1594" s="6"/>
      <c r="BK1594" s="6"/>
      <c r="BL1594" s="6"/>
      <c r="BM1594" s="6"/>
      <c r="BN1594" s="6"/>
      <c r="BO1594" s="6"/>
      <c r="BP1594" s="6"/>
      <c r="BQ1594" s="6"/>
      <c r="BR1594" s="6"/>
      <c r="BS1594" s="6"/>
      <c r="BT1594" s="6"/>
      <c r="BU1594" s="6"/>
      <c r="BV1594" s="6"/>
      <c r="BW1594" s="6"/>
      <c r="BX1594" s="6"/>
      <c r="BY1594" s="6"/>
      <c r="BZ1594" s="6"/>
      <c r="CA1594" s="6"/>
      <c r="CB1594" s="6"/>
    </row>
    <row r="1595" spans="21:80" ht="34.15" customHeight="1">
      <c r="U1595" s="15"/>
      <c r="V1595" s="15"/>
      <c r="W1595" s="15"/>
      <c r="X1595" s="15"/>
      <c r="Y1595" s="15"/>
      <c r="Z1595" s="15"/>
      <c r="AA1595" s="15"/>
      <c r="AB1595" s="15"/>
      <c r="AC1595" s="15"/>
      <c r="AD1595" s="15"/>
      <c r="AE1595" s="15"/>
      <c r="AF1595" s="15"/>
      <c r="AG1595" s="15"/>
      <c r="AH1595" s="15"/>
      <c r="AI1595" s="15"/>
      <c r="AJ1595" s="15"/>
      <c r="AK1595" s="15"/>
      <c r="AL1595" s="15"/>
      <c r="AM1595" s="15"/>
      <c r="AN1595" s="15"/>
      <c r="AO1595" s="15"/>
      <c r="AP1595" s="15"/>
      <c r="AQ1595" s="15"/>
      <c r="AR1595" s="15"/>
      <c r="AS1595" s="15"/>
      <c r="AT1595" s="15"/>
      <c r="AU1595" s="15"/>
      <c r="AV1595" s="15"/>
      <c r="AW1595" s="15"/>
      <c r="AX1595" s="15"/>
      <c r="AY1595" s="6"/>
      <c r="AZ1595" s="6"/>
      <c r="BA1595" s="6"/>
      <c r="BB1595" s="6"/>
      <c r="BC1595" s="6"/>
      <c r="BD1595" s="6"/>
      <c r="BE1595" s="6"/>
      <c r="BF1595" s="6"/>
      <c r="BG1595" s="6"/>
      <c r="BH1595" s="6"/>
      <c r="BI1595" s="6"/>
      <c r="BJ1595" s="6"/>
      <c r="BK1595" s="6"/>
      <c r="BL1595" s="6"/>
      <c r="BM1595" s="6"/>
      <c r="BN1595" s="6"/>
      <c r="BO1595" s="6"/>
      <c r="BP1595" s="6"/>
      <c r="BQ1595" s="6"/>
      <c r="BR1595" s="6"/>
      <c r="BS1595" s="6"/>
      <c r="BT1595" s="6"/>
      <c r="BU1595" s="6"/>
      <c r="BV1595" s="6"/>
      <c r="BW1595" s="6"/>
      <c r="BX1595" s="6"/>
      <c r="BY1595" s="6"/>
      <c r="BZ1595" s="6"/>
      <c r="CA1595" s="6"/>
      <c r="CB1595" s="6"/>
    </row>
    <row r="1596" spans="21:80" ht="34.15" customHeight="1">
      <c r="U1596" s="15"/>
      <c r="V1596" s="15"/>
      <c r="W1596" s="15"/>
      <c r="X1596" s="15"/>
      <c r="Y1596" s="15"/>
      <c r="Z1596" s="15"/>
      <c r="AA1596" s="15"/>
      <c r="AB1596" s="15"/>
      <c r="AC1596" s="15"/>
      <c r="AD1596" s="15"/>
      <c r="AE1596" s="15"/>
      <c r="AF1596" s="15"/>
      <c r="AG1596" s="15"/>
      <c r="AH1596" s="15"/>
      <c r="AI1596" s="15"/>
      <c r="AJ1596" s="15"/>
      <c r="AK1596" s="15"/>
      <c r="AL1596" s="15"/>
      <c r="AM1596" s="15"/>
      <c r="AN1596" s="15"/>
      <c r="AO1596" s="15"/>
      <c r="AP1596" s="15"/>
      <c r="AQ1596" s="15"/>
      <c r="AR1596" s="15"/>
      <c r="AS1596" s="15"/>
      <c r="AT1596" s="15"/>
      <c r="AU1596" s="15"/>
      <c r="AV1596" s="15"/>
      <c r="AW1596" s="15"/>
      <c r="AX1596" s="15"/>
      <c r="AY1596" s="6"/>
      <c r="AZ1596" s="6"/>
      <c r="BA1596" s="6"/>
      <c r="BB1596" s="6"/>
      <c r="BC1596" s="6"/>
      <c r="BD1596" s="6"/>
      <c r="BE1596" s="6"/>
      <c r="BF1596" s="6"/>
      <c r="BG1596" s="6"/>
      <c r="BH1596" s="6"/>
      <c r="BI1596" s="6"/>
      <c r="BJ1596" s="6"/>
      <c r="BK1596" s="6"/>
      <c r="BL1596" s="6"/>
      <c r="BM1596" s="6"/>
      <c r="BN1596" s="6"/>
      <c r="BO1596" s="6"/>
      <c r="BP1596" s="6"/>
      <c r="BQ1596" s="6"/>
      <c r="BR1596" s="6"/>
      <c r="BS1596" s="6"/>
      <c r="BT1596" s="6"/>
      <c r="BU1596" s="6"/>
      <c r="BV1596" s="6"/>
      <c r="BW1596" s="6"/>
      <c r="BX1596" s="6"/>
      <c r="BY1596" s="6"/>
      <c r="BZ1596" s="6"/>
      <c r="CA1596" s="6"/>
      <c r="CB1596" s="6"/>
    </row>
    <row r="1597" spans="21:80" ht="34.15" customHeight="1">
      <c r="U1597" s="15"/>
      <c r="V1597" s="15"/>
      <c r="W1597" s="15"/>
      <c r="X1597" s="15"/>
      <c r="Y1597" s="15"/>
      <c r="Z1597" s="15"/>
      <c r="AA1597" s="15"/>
      <c r="AB1597" s="15"/>
      <c r="AC1597" s="15"/>
      <c r="AD1597" s="15"/>
      <c r="AE1597" s="15"/>
      <c r="AF1597" s="15"/>
      <c r="AG1597" s="15"/>
      <c r="AH1597" s="15"/>
      <c r="AI1597" s="15"/>
      <c r="AJ1597" s="15"/>
      <c r="AK1597" s="15"/>
      <c r="AL1597" s="15"/>
      <c r="AM1597" s="15"/>
      <c r="AN1597" s="15"/>
      <c r="AO1597" s="15"/>
      <c r="AP1597" s="15"/>
      <c r="AQ1597" s="15"/>
      <c r="AR1597" s="15"/>
      <c r="AS1597" s="15"/>
      <c r="AT1597" s="15"/>
      <c r="AU1597" s="15"/>
      <c r="AV1597" s="15"/>
      <c r="AW1597" s="15"/>
      <c r="AX1597" s="15"/>
      <c r="AY1597" s="6"/>
      <c r="AZ1597" s="6"/>
      <c r="BA1597" s="6"/>
      <c r="BB1597" s="6"/>
      <c r="BC1597" s="6"/>
      <c r="BD1597" s="6"/>
      <c r="BE1597" s="6"/>
      <c r="BF1597" s="6"/>
      <c r="BG1597" s="6"/>
      <c r="BH1597" s="6"/>
      <c r="BI1597" s="6"/>
      <c r="BJ1597" s="6"/>
      <c r="BK1597" s="6"/>
      <c r="BL1597" s="6"/>
      <c r="BM1597" s="6"/>
      <c r="BN1597" s="6"/>
      <c r="BO1597" s="6"/>
      <c r="BP1597" s="6"/>
      <c r="BQ1597" s="6"/>
      <c r="BR1597" s="6"/>
      <c r="BS1597" s="6"/>
      <c r="BT1597" s="6"/>
      <c r="BU1597" s="6"/>
      <c r="BV1597" s="6"/>
      <c r="BW1597" s="6"/>
      <c r="BX1597" s="6"/>
      <c r="BY1597" s="6"/>
      <c r="BZ1597" s="6"/>
      <c r="CA1597" s="6"/>
      <c r="CB1597" s="6"/>
    </row>
    <row r="1598" spans="21:80" ht="34.15" customHeight="1">
      <c r="U1598" s="15"/>
      <c r="V1598" s="15"/>
      <c r="W1598" s="15"/>
      <c r="X1598" s="15"/>
      <c r="Y1598" s="15"/>
      <c r="Z1598" s="15"/>
      <c r="AA1598" s="15"/>
      <c r="AB1598" s="15"/>
      <c r="AC1598" s="15"/>
      <c r="AD1598" s="15"/>
      <c r="AE1598" s="15"/>
      <c r="AF1598" s="15"/>
      <c r="AG1598" s="15"/>
      <c r="AH1598" s="15"/>
      <c r="AI1598" s="15"/>
      <c r="AJ1598" s="15"/>
      <c r="AK1598" s="15"/>
      <c r="AL1598" s="15"/>
      <c r="AM1598" s="15"/>
      <c r="AN1598" s="15"/>
      <c r="AO1598" s="15"/>
      <c r="AP1598" s="15"/>
      <c r="AQ1598" s="15"/>
      <c r="AR1598" s="15"/>
      <c r="AS1598" s="15"/>
      <c r="AT1598" s="15"/>
      <c r="AU1598" s="15"/>
      <c r="AV1598" s="15"/>
      <c r="AW1598" s="15"/>
      <c r="AX1598" s="15"/>
      <c r="AY1598" s="6"/>
      <c r="AZ1598" s="6"/>
      <c r="BA1598" s="6"/>
      <c r="BB1598" s="6"/>
      <c r="BC1598" s="6"/>
      <c r="BD1598" s="6"/>
      <c r="BE1598" s="6"/>
      <c r="BF1598" s="6"/>
      <c r="BG1598" s="6"/>
      <c r="BH1598" s="6"/>
      <c r="BI1598" s="6"/>
      <c r="BJ1598" s="6"/>
      <c r="BK1598" s="6"/>
      <c r="BL1598" s="6"/>
      <c r="BM1598" s="6"/>
      <c r="BN1598" s="6"/>
      <c r="BO1598" s="6"/>
      <c r="BP1598" s="6"/>
      <c r="BQ1598" s="6"/>
      <c r="BR1598" s="6"/>
      <c r="BS1598" s="6"/>
      <c r="BT1598" s="6"/>
      <c r="BU1598" s="6"/>
      <c r="BV1598" s="6"/>
      <c r="BW1598" s="6"/>
      <c r="BX1598" s="6"/>
      <c r="BY1598" s="6"/>
      <c r="BZ1598" s="6"/>
      <c r="CA1598" s="6"/>
      <c r="CB1598" s="6"/>
    </row>
    <row r="1599" spans="21:80" ht="34.15" customHeight="1">
      <c r="U1599" s="15"/>
      <c r="V1599" s="15"/>
      <c r="W1599" s="15"/>
      <c r="X1599" s="15"/>
      <c r="Y1599" s="15"/>
      <c r="Z1599" s="15"/>
      <c r="AA1599" s="15"/>
      <c r="AB1599" s="15"/>
      <c r="AC1599" s="15"/>
      <c r="AD1599" s="15"/>
      <c r="AE1599" s="15"/>
      <c r="AF1599" s="15"/>
      <c r="AG1599" s="15"/>
      <c r="AH1599" s="15"/>
      <c r="AI1599" s="15"/>
      <c r="AJ1599" s="15"/>
      <c r="AK1599" s="15"/>
      <c r="AL1599" s="15"/>
      <c r="AM1599" s="15"/>
      <c r="AN1599" s="15"/>
      <c r="AO1599" s="15"/>
      <c r="AP1599" s="15"/>
      <c r="AQ1599" s="15"/>
      <c r="AR1599" s="15"/>
      <c r="AS1599" s="15"/>
      <c r="AT1599" s="15"/>
      <c r="AU1599" s="15"/>
      <c r="AV1599" s="15"/>
      <c r="AW1599" s="15"/>
      <c r="AX1599" s="15"/>
      <c r="AY1599" s="6"/>
      <c r="AZ1599" s="6"/>
      <c r="BA1599" s="6"/>
      <c r="BB1599" s="6"/>
      <c r="BC1599" s="6"/>
      <c r="BD1599" s="6"/>
      <c r="BE1599" s="6"/>
      <c r="BF1599" s="6"/>
      <c r="BG1599" s="6"/>
      <c r="BH1599" s="6"/>
      <c r="BI1599" s="6"/>
      <c r="BJ1599" s="6"/>
      <c r="BK1599" s="6"/>
      <c r="BL1599" s="6"/>
      <c r="BM1599" s="6"/>
      <c r="BN1599" s="6"/>
      <c r="BO1599" s="6"/>
      <c r="BP1599" s="6"/>
      <c r="BQ1599" s="6"/>
      <c r="BR1599" s="6"/>
      <c r="BS1599" s="6"/>
      <c r="BT1599" s="6"/>
      <c r="BU1599" s="6"/>
      <c r="BV1599" s="6"/>
      <c r="BW1599" s="6"/>
      <c r="BX1599" s="6"/>
      <c r="BY1599" s="6"/>
      <c r="BZ1599" s="6"/>
      <c r="CA1599" s="6"/>
      <c r="CB1599" s="6"/>
    </row>
    <row r="1600" spans="21:80" ht="34.15" customHeight="1">
      <c r="U1600" s="15"/>
      <c r="V1600" s="15"/>
      <c r="W1600" s="15"/>
      <c r="X1600" s="15"/>
      <c r="Y1600" s="15"/>
      <c r="Z1600" s="15"/>
      <c r="AA1600" s="15"/>
      <c r="AB1600" s="15"/>
      <c r="AC1600" s="15"/>
      <c r="AD1600" s="15"/>
      <c r="AE1600" s="15"/>
      <c r="AF1600" s="15"/>
      <c r="AG1600" s="15"/>
      <c r="AH1600" s="15"/>
      <c r="AI1600" s="15"/>
      <c r="AJ1600" s="15"/>
      <c r="AK1600" s="15"/>
      <c r="AL1600" s="15"/>
      <c r="AM1600" s="15"/>
      <c r="AN1600" s="15"/>
      <c r="AO1600" s="15"/>
      <c r="AP1600" s="15"/>
      <c r="AQ1600" s="15"/>
      <c r="AR1600" s="15"/>
      <c r="AS1600" s="15"/>
      <c r="AT1600" s="15"/>
      <c r="AU1600" s="15"/>
      <c r="AV1600" s="15"/>
      <c r="AW1600" s="15"/>
      <c r="AX1600" s="15"/>
      <c r="AY1600" s="6"/>
      <c r="AZ1600" s="6"/>
      <c r="BA1600" s="6"/>
      <c r="BB1600" s="6"/>
      <c r="BC1600" s="6"/>
      <c r="BD1600" s="6"/>
      <c r="BE1600" s="6"/>
      <c r="BF1600" s="6"/>
      <c r="BG1600" s="6"/>
      <c r="BH1600" s="6"/>
      <c r="BI1600" s="6"/>
      <c r="BJ1600" s="6"/>
      <c r="BK1600" s="6"/>
      <c r="BL1600" s="6"/>
      <c r="BM1600" s="6"/>
      <c r="BN1600" s="6"/>
      <c r="BO1600" s="6"/>
      <c r="BP1600" s="6"/>
      <c r="BQ1600" s="6"/>
      <c r="BR1600" s="6"/>
      <c r="BS1600" s="6"/>
      <c r="BT1600" s="6"/>
      <c r="BU1600" s="6"/>
      <c r="BV1600" s="6"/>
      <c r="BW1600" s="6"/>
      <c r="BX1600" s="6"/>
      <c r="BY1600" s="6"/>
      <c r="BZ1600" s="6"/>
      <c r="CA1600" s="6"/>
      <c r="CB1600" s="6"/>
    </row>
    <row r="1601" spans="21:80" ht="34.15" customHeight="1">
      <c r="U1601" s="15"/>
      <c r="V1601" s="15"/>
      <c r="W1601" s="15"/>
      <c r="X1601" s="15"/>
      <c r="Y1601" s="15"/>
      <c r="Z1601" s="15"/>
      <c r="AA1601" s="15"/>
      <c r="AB1601" s="15"/>
      <c r="AC1601" s="15"/>
      <c r="AD1601" s="15"/>
      <c r="AE1601" s="15"/>
      <c r="AF1601" s="15"/>
      <c r="AG1601" s="15"/>
      <c r="AH1601" s="15"/>
      <c r="AI1601" s="15"/>
      <c r="AJ1601" s="15"/>
      <c r="AK1601" s="15"/>
      <c r="AL1601" s="15"/>
      <c r="AM1601" s="15"/>
      <c r="AN1601" s="15"/>
      <c r="AO1601" s="15"/>
      <c r="AP1601" s="15"/>
      <c r="AQ1601" s="15"/>
      <c r="AR1601" s="15"/>
      <c r="AS1601" s="15"/>
      <c r="AT1601" s="15"/>
      <c r="AU1601" s="15"/>
      <c r="AV1601" s="15"/>
      <c r="AW1601" s="15"/>
      <c r="AX1601" s="15"/>
      <c r="AY1601" s="6"/>
      <c r="AZ1601" s="6"/>
      <c r="BA1601" s="6"/>
      <c r="BB1601" s="6"/>
      <c r="BC1601" s="6"/>
      <c r="BD1601" s="6"/>
      <c r="BE1601" s="6"/>
      <c r="BF1601" s="6"/>
      <c r="BG1601" s="6"/>
      <c r="BH1601" s="6"/>
      <c r="BI1601" s="6"/>
      <c r="BJ1601" s="6"/>
      <c r="BK1601" s="6"/>
      <c r="BL1601" s="6"/>
      <c r="BM1601" s="6"/>
      <c r="BN1601" s="6"/>
      <c r="BO1601" s="6"/>
      <c r="BP1601" s="6"/>
      <c r="BQ1601" s="6"/>
      <c r="BR1601" s="6"/>
      <c r="BS1601" s="6"/>
      <c r="BT1601" s="6"/>
      <c r="BU1601" s="6"/>
      <c r="BV1601" s="6"/>
      <c r="BW1601" s="6"/>
      <c r="BX1601" s="6"/>
      <c r="BY1601" s="6"/>
      <c r="BZ1601" s="6"/>
      <c r="CA1601" s="6"/>
      <c r="CB1601" s="6"/>
    </row>
    <row r="1602" spans="21:80" ht="34.15" customHeight="1">
      <c r="U1602" s="15"/>
      <c r="V1602" s="15"/>
      <c r="W1602" s="15"/>
      <c r="X1602" s="15"/>
      <c r="Y1602" s="15"/>
      <c r="Z1602" s="15"/>
      <c r="AA1602" s="15"/>
      <c r="AB1602" s="15"/>
      <c r="AC1602" s="15"/>
      <c r="AD1602" s="15"/>
      <c r="AE1602" s="15"/>
      <c r="AF1602" s="15"/>
      <c r="AG1602" s="15"/>
      <c r="AH1602" s="15"/>
      <c r="AI1602" s="15"/>
      <c r="AJ1602" s="15"/>
      <c r="AK1602" s="15"/>
      <c r="AL1602" s="15"/>
      <c r="AM1602" s="15"/>
      <c r="AN1602" s="15"/>
      <c r="AO1602" s="15"/>
      <c r="AP1602" s="15"/>
      <c r="AQ1602" s="15"/>
      <c r="AR1602" s="15"/>
      <c r="AS1602" s="15"/>
      <c r="AT1602" s="15"/>
      <c r="AU1602" s="15"/>
      <c r="AV1602" s="15"/>
      <c r="AW1602" s="15"/>
      <c r="AX1602" s="15"/>
      <c r="AY1602" s="6"/>
      <c r="AZ1602" s="6"/>
      <c r="BA1602" s="6"/>
      <c r="BB1602" s="6"/>
      <c r="BC1602" s="6"/>
      <c r="BD1602" s="6"/>
      <c r="BE1602" s="6"/>
      <c r="BF1602" s="6"/>
      <c r="BG1602" s="6"/>
      <c r="BH1602" s="6"/>
      <c r="BI1602" s="6"/>
      <c r="BJ1602" s="6"/>
      <c r="BK1602" s="6"/>
      <c r="BL1602" s="6"/>
      <c r="BM1602" s="6"/>
      <c r="BN1602" s="6"/>
      <c r="BO1602" s="6"/>
      <c r="BP1602" s="6"/>
      <c r="BQ1602" s="6"/>
      <c r="BR1602" s="6"/>
      <c r="BS1602" s="6"/>
      <c r="BT1602" s="6"/>
      <c r="BU1602" s="6"/>
      <c r="BV1602" s="6"/>
      <c r="BW1602" s="6"/>
      <c r="BX1602" s="6"/>
      <c r="BY1602" s="6"/>
      <c r="BZ1602" s="6"/>
      <c r="CA1602" s="6"/>
      <c r="CB1602" s="6"/>
    </row>
    <row r="1603" spans="21:80" ht="34.15" customHeight="1">
      <c r="U1603" s="15"/>
      <c r="V1603" s="15"/>
      <c r="W1603" s="15"/>
      <c r="X1603" s="15"/>
      <c r="Y1603" s="15"/>
      <c r="Z1603" s="15"/>
      <c r="AA1603" s="15"/>
      <c r="AB1603" s="15"/>
      <c r="AC1603" s="15"/>
      <c r="AD1603" s="15"/>
      <c r="AE1603" s="15"/>
      <c r="AF1603" s="15"/>
      <c r="AG1603" s="15"/>
      <c r="AH1603" s="15"/>
      <c r="AI1603" s="15"/>
      <c r="AJ1603" s="15"/>
      <c r="AK1603" s="15"/>
      <c r="AL1603" s="15"/>
      <c r="AM1603" s="15"/>
      <c r="AN1603" s="15"/>
      <c r="AO1603" s="15"/>
      <c r="AP1603" s="15"/>
      <c r="AQ1603" s="15"/>
      <c r="AR1603" s="15"/>
      <c r="AS1603" s="15"/>
      <c r="AT1603" s="15"/>
      <c r="AU1603" s="15"/>
      <c r="AV1603" s="15"/>
      <c r="AW1603" s="15"/>
      <c r="AX1603" s="15"/>
      <c r="AY1603" s="6"/>
      <c r="AZ1603" s="6"/>
      <c r="BA1603" s="6"/>
      <c r="BB1603" s="6"/>
      <c r="BC1603" s="6"/>
      <c r="BD1603" s="6"/>
      <c r="BE1603" s="6"/>
      <c r="BF1603" s="6"/>
      <c r="BG1603" s="6"/>
      <c r="BH1603" s="6"/>
      <c r="BI1603" s="6"/>
      <c r="BJ1603" s="6"/>
      <c r="BK1603" s="6"/>
      <c r="BL1603" s="6"/>
      <c r="BM1603" s="6"/>
      <c r="BN1603" s="6"/>
      <c r="BO1603" s="6"/>
      <c r="BP1603" s="6"/>
      <c r="BQ1603" s="6"/>
      <c r="BR1603" s="6"/>
      <c r="BS1603" s="6"/>
      <c r="BT1603" s="6"/>
      <c r="BU1603" s="6"/>
      <c r="BV1603" s="6"/>
      <c r="BW1603" s="6"/>
      <c r="BX1603" s="6"/>
      <c r="BY1603" s="6"/>
      <c r="BZ1603" s="6"/>
      <c r="CA1603" s="6"/>
      <c r="CB1603" s="6"/>
    </row>
    <row r="1604" spans="21:80" ht="34.15" customHeight="1">
      <c r="U1604" s="15"/>
      <c r="V1604" s="15"/>
      <c r="W1604" s="15"/>
      <c r="X1604" s="15"/>
      <c r="Y1604" s="15"/>
      <c r="Z1604" s="15"/>
      <c r="AA1604" s="15"/>
      <c r="AB1604" s="15"/>
      <c r="AC1604" s="15"/>
      <c r="AD1604" s="15"/>
      <c r="AE1604" s="15"/>
      <c r="AF1604" s="15"/>
      <c r="AG1604" s="15"/>
      <c r="AH1604" s="15"/>
      <c r="AI1604" s="15"/>
      <c r="AJ1604" s="15"/>
      <c r="AK1604" s="15"/>
      <c r="AL1604" s="15"/>
      <c r="AM1604" s="15"/>
      <c r="AN1604" s="15"/>
      <c r="AO1604" s="15"/>
      <c r="AP1604" s="15"/>
      <c r="AQ1604" s="15"/>
      <c r="AR1604" s="15"/>
      <c r="AS1604" s="15"/>
      <c r="AT1604" s="15"/>
      <c r="AU1604" s="15"/>
      <c r="AV1604" s="15"/>
      <c r="AW1604" s="15"/>
      <c r="AX1604" s="15"/>
      <c r="AY1604" s="6"/>
      <c r="AZ1604" s="6"/>
      <c r="BA1604" s="6"/>
      <c r="BB1604" s="6"/>
      <c r="BC1604" s="6"/>
      <c r="BD1604" s="6"/>
      <c r="BE1604" s="6"/>
      <c r="BF1604" s="6"/>
      <c r="BG1604" s="6"/>
      <c r="BH1604" s="6"/>
      <c r="BI1604" s="6"/>
      <c r="BJ1604" s="6"/>
      <c r="BK1604" s="6"/>
      <c r="BL1604" s="6"/>
      <c r="BM1604" s="6"/>
      <c r="BN1604" s="6"/>
      <c r="BO1604" s="6"/>
      <c r="BP1604" s="6"/>
      <c r="BQ1604" s="6"/>
      <c r="BR1604" s="6"/>
      <c r="BS1604" s="6"/>
      <c r="BT1604" s="6"/>
      <c r="BU1604" s="6"/>
      <c r="BV1604" s="6"/>
      <c r="BW1604" s="6"/>
      <c r="BX1604" s="6"/>
      <c r="BY1604" s="6"/>
      <c r="BZ1604" s="6"/>
      <c r="CA1604" s="6"/>
      <c r="CB1604" s="6"/>
    </row>
    <row r="1605" spans="21:80" ht="34.15" customHeight="1">
      <c r="U1605" s="15"/>
      <c r="V1605" s="15"/>
      <c r="W1605" s="15"/>
      <c r="X1605" s="15"/>
      <c r="Y1605" s="15"/>
      <c r="Z1605" s="15"/>
      <c r="AA1605" s="15"/>
      <c r="AB1605" s="15"/>
      <c r="AC1605" s="15"/>
      <c r="AD1605" s="15"/>
      <c r="AE1605" s="15"/>
      <c r="AF1605" s="15"/>
      <c r="AG1605" s="15"/>
      <c r="AH1605" s="15"/>
      <c r="AI1605" s="15"/>
      <c r="AJ1605" s="15"/>
      <c r="AK1605" s="15"/>
      <c r="AL1605" s="15"/>
      <c r="AM1605" s="15"/>
      <c r="AN1605" s="15"/>
      <c r="AO1605" s="15"/>
      <c r="AP1605" s="15"/>
      <c r="AQ1605" s="15"/>
      <c r="AR1605" s="15"/>
      <c r="AS1605" s="15"/>
      <c r="AT1605" s="15"/>
      <c r="AU1605" s="15"/>
      <c r="AV1605" s="15"/>
      <c r="AW1605" s="15"/>
      <c r="AX1605" s="15"/>
      <c r="AY1605" s="6"/>
      <c r="AZ1605" s="6"/>
      <c r="BA1605" s="6"/>
      <c r="BB1605" s="6"/>
      <c r="BC1605" s="6"/>
      <c r="BD1605" s="6"/>
      <c r="BE1605" s="6"/>
      <c r="BF1605" s="6"/>
      <c r="BG1605" s="6"/>
      <c r="BH1605" s="6"/>
      <c r="BI1605" s="6"/>
      <c r="BJ1605" s="6"/>
      <c r="BK1605" s="6"/>
      <c r="BL1605" s="6"/>
      <c r="BM1605" s="6"/>
      <c r="BN1605" s="6"/>
      <c r="BO1605" s="6"/>
      <c r="BP1605" s="6"/>
      <c r="BQ1605" s="6"/>
      <c r="BR1605" s="6"/>
      <c r="BS1605" s="6"/>
      <c r="BT1605" s="6"/>
      <c r="BU1605" s="6"/>
      <c r="BV1605" s="6"/>
      <c r="BW1605" s="6"/>
      <c r="BX1605" s="6"/>
      <c r="BY1605" s="6"/>
      <c r="BZ1605" s="6"/>
      <c r="CA1605" s="6"/>
      <c r="CB1605" s="6"/>
    </row>
    <row r="1606" spans="21:80" ht="34.15" customHeight="1">
      <c r="U1606" s="15"/>
      <c r="V1606" s="15"/>
      <c r="W1606" s="15"/>
      <c r="X1606" s="15"/>
      <c r="Y1606" s="15"/>
      <c r="Z1606" s="15"/>
      <c r="AA1606" s="15"/>
      <c r="AB1606" s="15"/>
      <c r="AC1606" s="15"/>
      <c r="AD1606" s="15"/>
      <c r="AE1606" s="15"/>
      <c r="AF1606" s="15"/>
      <c r="AG1606" s="15"/>
      <c r="AH1606" s="15"/>
      <c r="AI1606" s="15"/>
      <c r="AJ1606" s="15"/>
      <c r="AK1606" s="15"/>
      <c r="AL1606" s="15"/>
      <c r="AM1606" s="15"/>
      <c r="AN1606" s="15"/>
      <c r="AO1606" s="15"/>
      <c r="AP1606" s="15"/>
      <c r="AQ1606" s="15"/>
      <c r="AR1606" s="15"/>
      <c r="AS1606" s="15"/>
      <c r="AT1606" s="15"/>
      <c r="AU1606" s="15"/>
      <c r="AV1606" s="15"/>
      <c r="AW1606" s="15"/>
      <c r="AX1606" s="15"/>
      <c r="AY1606" s="6"/>
      <c r="AZ1606" s="6"/>
      <c r="BA1606" s="6"/>
      <c r="BB1606" s="6"/>
      <c r="BC1606" s="6"/>
      <c r="BD1606" s="6"/>
      <c r="BE1606" s="6"/>
      <c r="BF1606" s="6"/>
      <c r="BG1606" s="6"/>
      <c r="BH1606" s="6"/>
      <c r="BI1606" s="6"/>
      <c r="BJ1606" s="6"/>
      <c r="BK1606" s="6"/>
      <c r="BL1606" s="6"/>
      <c r="BM1606" s="6"/>
      <c r="BN1606" s="6"/>
      <c r="BO1606" s="6"/>
      <c r="BP1606" s="6"/>
      <c r="BQ1606" s="6"/>
      <c r="BR1606" s="6"/>
      <c r="BS1606" s="6"/>
      <c r="BT1606" s="6"/>
      <c r="BU1606" s="6"/>
      <c r="BV1606" s="6"/>
      <c r="BW1606" s="6"/>
      <c r="BX1606" s="6"/>
      <c r="BY1606" s="6"/>
      <c r="BZ1606" s="6"/>
      <c r="CA1606" s="6"/>
      <c r="CB1606" s="6"/>
    </row>
    <row r="1607" spans="21:80" ht="34.15" customHeight="1">
      <c r="U1607" s="15"/>
      <c r="V1607" s="15"/>
      <c r="W1607" s="15"/>
      <c r="X1607" s="15"/>
      <c r="Y1607" s="15"/>
      <c r="Z1607" s="15"/>
      <c r="AA1607" s="15"/>
      <c r="AB1607" s="15"/>
      <c r="AC1607" s="15"/>
      <c r="AD1607" s="15"/>
      <c r="AE1607" s="15"/>
      <c r="AF1607" s="15"/>
      <c r="AG1607" s="15"/>
      <c r="AH1607" s="15"/>
      <c r="AI1607" s="15"/>
      <c r="AJ1607" s="15"/>
      <c r="AK1607" s="15"/>
      <c r="AL1607" s="15"/>
      <c r="AM1607" s="15"/>
      <c r="AN1607" s="15"/>
      <c r="AO1607" s="15"/>
      <c r="AP1607" s="15"/>
      <c r="AQ1607" s="15"/>
      <c r="AR1607" s="15"/>
      <c r="AS1607" s="15"/>
      <c r="AT1607" s="15"/>
      <c r="AU1607" s="15"/>
      <c r="AV1607" s="15"/>
      <c r="AW1607" s="15"/>
      <c r="AX1607" s="15"/>
      <c r="AY1607" s="6"/>
      <c r="AZ1607" s="6"/>
      <c r="BA1607" s="6"/>
      <c r="BB1607" s="6"/>
      <c r="BC1607" s="6"/>
      <c r="BD1607" s="6"/>
      <c r="BE1607" s="6"/>
      <c r="BF1607" s="6"/>
      <c r="BG1607" s="6"/>
      <c r="BH1607" s="6"/>
      <c r="BI1607" s="6"/>
      <c r="BJ1607" s="6"/>
      <c r="BK1607" s="6"/>
      <c r="BL1607" s="6"/>
      <c r="BM1607" s="6"/>
      <c r="BN1607" s="6"/>
      <c r="BO1607" s="6"/>
      <c r="BP1607" s="6"/>
      <c r="BQ1607" s="6"/>
      <c r="BR1607" s="6"/>
      <c r="BS1607" s="6"/>
      <c r="BT1607" s="6"/>
      <c r="BU1607" s="6"/>
      <c r="BV1607" s="6"/>
      <c r="BW1607" s="6"/>
      <c r="BX1607" s="6"/>
      <c r="BY1607" s="6"/>
      <c r="BZ1607" s="6"/>
      <c r="CA1607" s="6"/>
      <c r="CB1607" s="6"/>
    </row>
    <row r="1608" spans="21:80" ht="34.15" customHeight="1">
      <c r="U1608" s="15"/>
      <c r="V1608" s="15"/>
      <c r="W1608" s="15"/>
      <c r="X1608" s="15"/>
      <c r="Y1608" s="15"/>
      <c r="Z1608" s="15"/>
      <c r="AA1608" s="15"/>
      <c r="AB1608" s="15"/>
      <c r="AC1608" s="15"/>
      <c r="AD1608" s="15"/>
      <c r="AE1608" s="15"/>
      <c r="AF1608" s="15"/>
      <c r="AG1608" s="15"/>
      <c r="AH1608" s="15"/>
      <c r="AI1608" s="15"/>
      <c r="AJ1608" s="15"/>
      <c r="AK1608" s="15"/>
      <c r="AL1608" s="15"/>
      <c r="AM1608" s="15"/>
      <c r="AN1608" s="15"/>
      <c r="AO1608" s="15"/>
      <c r="AP1608" s="15"/>
      <c r="AQ1608" s="15"/>
      <c r="AR1608" s="15"/>
      <c r="AS1608" s="15"/>
      <c r="AT1608" s="15"/>
      <c r="AU1608" s="15"/>
      <c r="AV1608" s="15"/>
      <c r="AW1608" s="15"/>
      <c r="AX1608" s="15"/>
      <c r="AY1608" s="6"/>
      <c r="AZ1608" s="6"/>
      <c r="BA1608" s="6"/>
      <c r="BB1608" s="6"/>
      <c r="BC1608" s="6"/>
      <c r="BD1608" s="6"/>
      <c r="BE1608" s="6"/>
      <c r="BF1608" s="6"/>
      <c r="BG1608" s="6"/>
      <c r="BH1608" s="6"/>
      <c r="BI1608" s="6"/>
      <c r="BJ1608" s="6"/>
      <c r="BK1608" s="6"/>
      <c r="BL1608" s="6"/>
      <c r="BM1608" s="6"/>
      <c r="BN1608" s="6"/>
      <c r="BO1608" s="6"/>
      <c r="BP1608" s="6"/>
      <c r="BQ1608" s="6"/>
      <c r="BR1608" s="6"/>
      <c r="BS1608" s="6"/>
      <c r="BT1608" s="6"/>
      <c r="BU1608" s="6"/>
      <c r="BV1608" s="6"/>
      <c r="BW1608" s="6"/>
      <c r="BX1608" s="6"/>
      <c r="BY1608" s="6"/>
      <c r="BZ1608" s="6"/>
      <c r="CA1608" s="6"/>
      <c r="CB1608" s="6"/>
    </row>
    <row r="1609" spans="21:80" ht="34.15" customHeight="1">
      <c r="U1609" s="15"/>
      <c r="V1609" s="15"/>
      <c r="W1609" s="15"/>
      <c r="X1609" s="15"/>
      <c r="Y1609" s="15"/>
      <c r="Z1609" s="15"/>
      <c r="AA1609" s="15"/>
      <c r="AB1609" s="15"/>
      <c r="AC1609" s="15"/>
      <c r="AD1609" s="15"/>
      <c r="AE1609" s="15"/>
      <c r="AF1609" s="15"/>
      <c r="AG1609" s="15"/>
      <c r="AH1609" s="15"/>
      <c r="AI1609" s="15"/>
      <c r="AJ1609" s="15"/>
      <c r="AK1609" s="15"/>
      <c r="AL1609" s="15"/>
      <c r="AM1609" s="15"/>
      <c r="AN1609" s="15"/>
      <c r="AO1609" s="15"/>
      <c r="AP1609" s="15"/>
      <c r="AQ1609" s="15"/>
      <c r="AR1609" s="15"/>
      <c r="AS1609" s="15"/>
      <c r="AT1609" s="15"/>
      <c r="AU1609" s="15"/>
      <c r="AV1609" s="15"/>
      <c r="AW1609" s="15"/>
      <c r="AX1609" s="15"/>
      <c r="AY1609" s="6"/>
      <c r="AZ1609" s="6"/>
      <c r="BA1609" s="6"/>
      <c r="BB1609" s="6"/>
      <c r="BC1609" s="6"/>
      <c r="BD1609" s="6"/>
      <c r="BE1609" s="6"/>
      <c r="BF1609" s="6"/>
      <c r="BG1609" s="6"/>
      <c r="BH1609" s="6"/>
      <c r="BI1609" s="6"/>
      <c r="BJ1609" s="6"/>
      <c r="BK1609" s="6"/>
      <c r="BL1609" s="6"/>
      <c r="BM1609" s="6"/>
      <c r="BN1609" s="6"/>
      <c r="BO1609" s="6"/>
      <c r="BP1609" s="6"/>
      <c r="BQ1609" s="6"/>
      <c r="BR1609" s="6"/>
      <c r="BS1609" s="6"/>
      <c r="BT1609" s="6"/>
      <c r="BU1609" s="6"/>
      <c r="BV1609" s="6"/>
      <c r="BW1609" s="6"/>
      <c r="BX1609" s="6"/>
      <c r="BY1609" s="6"/>
      <c r="BZ1609" s="6"/>
      <c r="CA1609" s="6"/>
      <c r="CB1609" s="6"/>
    </row>
    <row r="1610" spans="21:80" ht="34.15" customHeight="1">
      <c r="U1610" s="15"/>
      <c r="V1610" s="15"/>
      <c r="W1610" s="15"/>
      <c r="X1610" s="15"/>
      <c r="Y1610" s="15"/>
      <c r="Z1610" s="15"/>
      <c r="AA1610" s="15"/>
      <c r="AB1610" s="15"/>
      <c r="AC1610" s="15"/>
      <c r="AD1610" s="15"/>
      <c r="AE1610" s="15"/>
      <c r="AF1610" s="15"/>
      <c r="AG1610" s="15"/>
      <c r="AH1610" s="15"/>
      <c r="AI1610" s="15"/>
      <c r="AJ1610" s="15"/>
      <c r="AK1610" s="15"/>
      <c r="AL1610" s="15"/>
      <c r="AM1610" s="15"/>
      <c r="AN1610" s="15"/>
      <c r="AO1610" s="15"/>
      <c r="AP1610" s="15"/>
      <c r="AQ1610" s="15"/>
      <c r="AR1610" s="15"/>
      <c r="AS1610" s="15"/>
      <c r="AT1610" s="15"/>
      <c r="AU1610" s="15"/>
      <c r="AV1610" s="15"/>
      <c r="AW1610" s="15"/>
      <c r="AX1610" s="15"/>
      <c r="AY1610" s="6"/>
      <c r="AZ1610" s="6"/>
      <c r="BA1610" s="6"/>
      <c r="BB1610" s="6"/>
      <c r="BC1610" s="6"/>
      <c r="BD1610" s="6"/>
      <c r="BE1610" s="6"/>
      <c r="BF1610" s="6"/>
      <c r="BG1610" s="6"/>
      <c r="BH1610" s="6"/>
      <c r="BI1610" s="6"/>
      <c r="BJ1610" s="6"/>
      <c r="BK1610" s="6"/>
      <c r="BL1610" s="6"/>
      <c r="BM1610" s="6"/>
      <c r="BN1610" s="6"/>
      <c r="BO1610" s="6"/>
      <c r="BP1610" s="6"/>
      <c r="BQ1610" s="6"/>
      <c r="BR1610" s="6"/>
      <c r="BS1610" s="6"/>
      <c r="BT1610" s="6"/>
      <c r="BU1610" s="6"/>
      <c r="BV1610" s="6"/>
      <c r="BW1610" s="6"/>
      <c r="BX1610" s="6"/>
      <c r="BY1610" s="6"/>
      <c r="BZ1610" s="6"/>
      <c r="CA1610" s="6"/>
      <c r="CB1610" s="6"/>
    </row>
    <row r="1611" spans="21:80" ht="34.15" customHeight="1">
      <c r="U1611" s="15"/>
      <c r="V1611" s="15"/>
      <c r="W1611" s="15"/>
      <c r="X1611" s="15"/>
      <c r="Y1611" s="15"/>
      <c r="Z1611" s="15"/>
      <c r="AA1611" s="15"/>
      <c r="AB1611" s="15"/>
      <c r="AC1611" s="15"/>
      <c r="AD1611" s="15"/>
      <c r="AE1611" s="15"/>
      <c r="AF1611" s="15"/>
      <c r="AG1611" s="15"/>
      <c r="AH1611" s="15"/>
      <c r="AI1611" s="15"/>
      <c r="AJ1611" s="15"/>
      <c r="AK1611" s="15"/>
      <c r="AL1611" s="15"/>
      <c r="AM1611" s="15"/>
      <c r="AN1611" s="15"/>
      <c r="AO1611" s="15"/>
      <c r="AP1611" s="15"/>
      <c r="AQ1611" s="15"/>
      <c r="AR1611" s="15"/>
      <c r="AS1611" s="15"/>
      <c r="AT1611" s="15"/>
      <c r="AU1611" s="15"/>
      <c r="AV1611" s="15"/>
      <c r="AW1611" s="15"/>
      <c r="AX1611" s="15"/>
      <c r="AY1611" s="6"/>
      <c r="AZ1611" s="6"/>
      <c r="BA1611" s="6"/>
      <c r="BB1611" s="6"/>
      <c r="BC1611" s="6"/>
      <c r="BD1611" s="6"/>
      <c r="BE1611" s="6"/>
      <c r="BF1611" s="6"/>
      <c r="BG1611" s="6"/>
      <c r="BH1611" s="6"/>
      <c r="BI1611" s="6"/>
      <c r="BJ1611" s="6"/>
      <c r="BK1611" s="6"/>
      <c r="BL1611" s="6"/>
      <c r="BM1611" s="6"/>
      <c r="BN1611" s="6"/>
      <c r="BO1611" s="6"/>
      <c r="BP1611" s="6"/>
      <c r="BQ1611" s="6"/>
      <c r="BR1611" s="6"/>
      <c r="BS1611" s="6"/>
      <c r="BT1611" s="6"/>
      <c r="BU1611" s="6"/>
      <c r="BV1611" s="6"/>
      <c r="BW1611" s="6"/>
      <c r="BX1611" s="6"/>
      <c r="BY1611" s="6"/>
      <c r="BZ1611" s="6"/>
      <c r="CA1611" s="6"/>
      <c r="CB1611" s="6"/>
    </row>
    <row r="1612" spans="21:80" ht="34.15" customHeight="1">
      <c r="U1612" s="15"/>
      <c r="V1612" s="15"/>
      <c r="W1612" s="15"/>
      <c r="X1612" s="15"/>
      <c r="Y1612" s="15"/>
      <c r="Z1612" s="15"/>
      <c r="AA1612" s="15"/>
      <c r="AB1612" s="15"/>
      <c r="AC1612" s="15"/>
      <c r="AD1612" s="15"/>
      <c r="AE1612" s="15"/>
      <c r="AF1612" s="15"/>
      <c r="AG1612" s="15"/>
      <c r="AH1612" s="15"/>
      <c r="AI1612" s="15"/>
      <c r="AJ1612" s="15"/>
      <c r="AK1612" s="15"/>
      <c r="AL1612" s="15"/>
      <c r="AM1612" s="15"/>
      <c r="AN1612" s="15"/>
      <c r="AO1612" s="15"/>
      <c r="AP1612" s="15"/>
      <c r="AQ1612" s="15"/>
      <c r="AR1612" s="15"/>
      <c r="AS1612" s="15"/>
      <c r="AT1612" s="15"/>
      <c r="AU1612" s="15"/>
      <c r="AV1612" s="15"/>
      <c r="AW1612" s="15"/>
      <c r="AX1612" s="15"/>
      <c r="AY1612" s="6"/>
      <c r="AZ1612" s="6"/>
      <c r="BA1612" s="6"/>
      <c r="BB1612" s="6"/>
      <c r="BC1612" s="6"/>
      <c r="BD1612" s="6"/>
      <c r="BE1612" s="6"/>
      <c r="BF1612" s="6"/>
      <c r="BG1612" s="6"/>
      <c r="BH1612" s="6"/>
      <c r="BI1612" s="6"/>
      <c r="BJ1612" s="6"/>
      <c r="BK1612" s="6"/>
      <c r="BL1612" s="6"/>
      <c r="BM1612" s="6"/>
      <c r="BN1612" s="6"/>
      <c r="BO1612" s="6"/>
      <c r="BP1612" s="6"/>
      <c r="BQ1612" s="6"/>
      <c r="BR1612" s="6"/>
      <c r="BS1612" s="6"/>
      <c r="BT1612" s="6"/>
      <c r="BU1612" s="6"/>
      <c r="BV1612" s="6"/>
      <c r="BW1612" s="6"/>
      <c r="BX1612" s="6"/>
      <c r="BY1612" s="6"/>
      <c r="BZ1612" s="6"/>
      <c r="CA1612" s="6"/>
      <c r="CB1612" s="6"/>
    </row>
    <row r="1613" spans="21:80" ht="34.15" customHeight="1">
      <c r="U1613" s="15"/>
      <c r="V1613" s="15"/>
      <c r="W1613" s="15"/>
      <c r="X1613" s="15"/>
      <c r="Y1613" s="15"/>
      <c r="Z1613" s="15"/>
      <c r="AA1613" s="15"/>
      <c r="AB1613" s="15"/>
      <c r="AC1613" s="15"/>
      <c r="AD1613" s="15"/>
      <c r="AE1613" s="15"/>
      <c r="AF1613" s="15"/>
      <c r="AG1613" s="15"/>
      <c r="AH1613" s="15"/>
      <c r="AI1613" s="15"/>
      <c r="AJ1613" s="15"/>
      <c r="AK1613" s="15"/>
      <c r="AL1613" s="15"/>
      <c r="AM1613" s="15"/>
      <c r="AN1613" s="15"/>
      <c r="AO1613" s="15"/>
      <c r="AP1613" s="15"/>
      <c r="AQ1613" s="15"/>
      <c r="AR1613" s="15"/>
      <c r="AS1613" s="15"/>
      <c r="AT1613" s="15"/>
      <c r="AU1613" s="15"/>
      <c r="AV1613" s="15"/>
      <c r="AW1613" s="15"/>
      <c r="AX1613" s="15"/>
      <c r="AY1613" s="6"/>
      <c r="AZ1613" s="6"/>
      <c r="BA1613" s="6"/>
      <c r="BB1613" s="6"/>
      <c r="BC1613" s="6"/>
      <c r="BD1613" s="6"/>
      <c r="BE1613" s="6"/>
      <c r="BF1613" s="6"/>
      <c r="BG1613" s="6"/>
      <c r="BH1613" s="6"/>
      <c r="BI1613" s="6"/>
      <c r="BJ1613" s="6"/>
      <c r="BK1613" s="6"/>
      <c r="BL1613" s="6"/>
      <c r="BM1613" s="6"/>
      <c r="BN1613" s="6"/>
      <c r="BO1613" s="6"/>
      <c r="BP1613" s="6"/>
      <c r="BQ1613" s="6"/>
      <c r="BR1613" s="6"/>
      <c r="BS1613" s="6"/>
      <c r="BT1613" s="6"/>
      <c r="BU1613" s="6"/>
      <c r="BV1613" s="6"/>
      <c r="BW1613" s="6"/>
      <c r="BX1613" s="6"/>
      <c r="BY1613" s="6"/>
      <c r="BZ1613" s="6"/>
      <c r="CA1613" s="6"/>
      <c r="CB1613" s="6"/>
    </row>
    <row r="1614" spans="21:80" ht="34.15" customHeight="1">
      <c r="U1614" s="15"/>
      <c r="V1614" s="15"/>
      <c r="W1614" s="15"/>
      <c r="X1614" s="15"/>
      <c r="Y1614" s="15"/>
      <c r="Z1614" s="15"/>
      <c r="AA1614" s="15"/>
      <c r="AB1614" s="15"/>
      <c r="AC1614" s="15"/>
      <c r="AD1614" s="15"/>
      <c r="AE1614" s="15"/>
      <c r="AF1614" s="15"/>
      <c r="AG1614" s="15"/>
      <c r="AH1614" s="15"/>
      <c r="AI1614" s="15"/>
      <c r="AJ1614" s="15"/>
      <c r="AK1614" s="15"/>
      <c r="AL1614" s="15"/>
      <c r="AM1614" s="15"/>
      <c r="AN1614" s="15"/>
      <c r="AO1614" s="15"/>
      <c r="AP1614" s="15"/>
      <c r="AQ1614" s="15"/>
      <c r="AR1614" s="15"/>
      <c r="AS1614" s="15"/>
      <c r="AT1614" s="15"/>
      <c r="AU1614" s="15"/>
      <c r="AV1614" s="15"/>
      <c r="AW1614" s="15"/>
      <c r="AX1614" s="15"/>
      <c r="AY1614" s="6"/>
      <c r="AZ1614" s="6"/>
      <c r="BA1614" s="6"/>
      <c r="BB1614" s="6"/>
      <c r="BC1614" s="6"/>
      <c r="BD1614" s="6"/>
      <c r="BE1614" s="6"/>
      <c r="BF1614" s="6"/>
      <c r="BG1614" s="6"/>
      <c r="BH1614" s="6"/>
      <c r="BI1614" s="6"/>
      <c r="BJ1614" s="6"/>
      <c r="BK1614" s="6"/>
      <c r="BL1614" s="6"/>
      <c r="BM1614" s="6"/>
      <c r="BN1614" s="6"/>
      <c r="BO1614" s="6"/>
      <c r="BP1614" s="6"/>
      <c r="BQ1614" s="6"/>
      <c r="BR1614" s="6"/>
      <c r="BS1614" s="6"/>
      <c r="BT1614" s="6"/>
      <c r="BU1614" s="6"/>
      <c r="BV1614" s="6"/>
      <c r="BW1614" s="6"/>
      <c r="BX1614" s="6"/>
      <c r="BY1614" s="6"/>
      <c r="BZ1614" s="6"/>
      <c r="CA1614" s="6"/>
      <c r="CB1614" s="6"/>
    </row>
    <row r="1615" spans="21:80" ht="34.15" customHeight="1">
      <c r="U1615" s="15"/>
      <c r="V1615" s="15"/>
      <c r="W1615" s="15"/>
      <c r="X1615" s="15"/>
      <c r="Y1615" s="15"/>
      <c r="Z1615" s="15"/>
      <c r="AA1615" s="15"/>
      <c r="AB1615" s="15"/>
      <c r="AC1615" s="15"/>
      <c r="AD1615" s="15"/>
      <c r="AE1615" s="15"/>
      <c r="AF1615" s="15"/>
      <c r="AG1615" s="15"/>
      <c r="AH1615" s="15"/>
      <c r="AI1615" s="15"/>
      <c r="AJ1615" s="15"/>
      <c r="AK1615" s="15"/>
      <c r="AL1615" s="15"/>
      <c r="AM1615" s="15"/>
      <c r="AN1615" s="15"/>
      <c r="AO1615" s="15"/>
      <c r="AP1615" s="15"/>
      <c r="AQ1615" s="15"/>
      <c r="AR1615" s="15"/>
      <c r="AS1615" s="15"/>
      <c r="AT1615" s="15"/>
      <c r="AU1615" s="15"/>
      <c r="AV1615" s="15"/>
      <c r="AW1615" s="15"/>
      <c r="AX1615" s="15"/>
      <c r="AY1615" s="6"/>
      <c r="AZ1615" s="6"/>
      <c r="BA1615" s="6"/>
      <c r="BB1615" s="6"/>
      <c r="BC1615" s="6"/>
      <c r="BD1615" s="6"/>
      <c r="BE1615" s="6"/>
      <c r="BF1615" s="6"/>
      <c r="BG1615" s="6"/>
      <c r="BH1615" s="6"/>
      <c r="BI1615" s="6"/>
      <c r="BJ1615" s="6"/>
      <c r="BK1615" s="6"/>
      <c r="BL1615" s="6"/>
      <c r="BM1615" s="6"/>
      <c r="BN1615" s="6"/>
      <c r="BO1615" s="6"/>
      <c r="BP1615" s="6"/>
      <c r="BQ1615" s="6"/>
      <c r="BR1615" s="6"/>
      <c r="BS1615" s="6"/>
      <c r="BT1615" s="6"/>
      <c r="BU1615" s="6"/>
      <c r="BV1615" s="6"/>
      <c r="BW1615" s="6"/>
      <c r="BX1615" s="6"/>
      <c r="BY1615" s="6"/>
      <c r="BZ1615" s="6"/>
      <c r="CA1615" s="6"/>
      <c r="CB1615" s="6"/>
    </row>
    <row r="1616" spans="21:80" ht="34.15" customHeight="1">
      <c r="U1616" s="15"/>
      <c r="V1616" s="15"/>
      <c r="W1616" s="15"/>
      <c r="X1616" s="15"/>
      <c r="Y1616" s="15"/>
      <c r="Z1616" s="15"/>
      <c r="AA1616" s="15"/>
      <c r="AB1616" s="15"/>
      <c r="AC1616" s="15"/>
      <c r="AD1616" s="15"/>
      <c r="AE1616" s="15"/>
      <c r="AF1616" s="15"/>
      <c r="AG1616" s="15"/>
      <c r="AH1616" s="15"/>
      <c r="AI1616" s="15"/>
      <c r="AJ1616" s="15"/>
      <c r="AK1616" s="15"/>
      <c r="AL1616" s="15"/>
      <c r="AM1616" s="15"/>
      <c r="AN1616" s="15"/>
      <c r="AO1616" s="15"/>
      <c r="AP1616" s="15"/>
      <c r="AQ1616" s="15"/>
      <c r="AR1616" s="15"/>
      <c r="AS1616" s="15"/>
      <c r="AT1616" s="15"/>
      <c r="AU1616" s="15"/>
      <c r="AV1616" s="15"/>
      <c r="AW1616" s="15"/>
      <c r="AX1616" s="15"/>
      <c r="AY1616" s="6"/>
      <c r="AZ1616" s="6"/>
      <c r="BA1616" s="6"/>
      <c r="BB1616" s="6"/>
      <c r="BC1616" s="6"/>
      <c r="BD1616" s="6"/>
      <c r="BE1616" s="6"/>
      <c r="BF1616" s="6"/>
      <c r="BG1616" s="6"/>
      <c r="BH1616" s="6"/>
      <c r="BI1616" s="6"/>
      <c r="BJ1616" s="6"/>
      <c r="BK1616" s="6"/>
      <c r="BL1616" s="6"/>
      <c r="BM1616" s="6"/>
      <c r="BN1616" s="6"/>
      <c r="BO1616" s="6"/>
      <c r="BP1616" s="6"/>
      <c r="BQ1616" s="6"/>
      <c r="BR1616" s="6"/>
      <c r="BS1616" s="6"/>
      <c r="BT1616" s="6"/>
      <c r="BU1616" s="6"/>
      <c r="BV1616" s="6"/>
      <c r="BW1616" s="6"/>
      <c r="BX1616" s="6"/>
      <c r="BY1616" s="6"/>
      <c r="BZ1616" s="6"/>
      <c r="CA1616" s="6"/>
      <c r="CB1616" s="6"/>
    </row>
    <row r="1617" spans="21:80" ht="34.15" customHeight="1">
      <c r="U1617" s="15"/>
      <c r="V1617" s="15"/>
      <c r="W1617" s="15"/>
      <c r="X1617" s="15"/>
      <c r="Y1617" s="15"/>
      <c r="Z1617" s="15"/>
      <c r="AA1617" s="15"/>
      <c r="AB1617" s="15"/>
      <c r="AC1617" s="15"/>
      <c r="AD1617" s="15"/>
      <c r="AE1617" s="15"/>
      <c r="AF1617" s="15"/>
      <c r="AG1617" s="15"/>
      <c r="AH1617" s="15"/>
      <c r="AI1617" s="15"/>
      <c r="AJ1617" s="15"/>
      <c r="AK1617" s="15"/>
      <c r="AL1617" s="15"/>
      <c r="AM1617" s="15"/>
      <c r="AN1617" s="15"/>
      <c r="AO1617" s="15"/>
      <c r="AP1617" s="15"/>
      <c r="AQ1617" s="15"/>
      <c r="AR1617" s="15"/>
      <c r="AS1617" s="15"/>
      <c r="AT1617" s="15"/>
      <c r="AU1617" s="15"/>
      <c r="AV1617" s="15"/>
      <c r="AW1617" s="15"/>
      <c r="AX1617" s="15"/>
      <c r="AY1617" s="6"/>
      <c r="AZ1617" s="6"/>
      <c r="BA1617" s="6"/>
      <c r="BB1617" s="6"/>
      <c r="BC1617" s="6"/>
      <c r="BD1617" s="6"/>
      <c r="BE1617" s="6"/>
      <c r="BF1617" s="6"/>
      <c r="BG1617" s="6"/>
      <c r="BH1617" s="6"/>
      <c r="BI1617" s="6"/>
      <c r="BJ1617" s="6"/>
      <c r="BK1617" s="6"/>
      <c r="BL1617" s="6"/>
      <c r="BM1617" s="6"/>
      <c r="BN1617" s="6"/>
      <c r="BO1617" s="6"/>
      <c r="BP1617" s="6"/>
      <c r="BQ1617" s="6"/>
      <c r="BR1617" s="6"/>
      <c r="BS1617" s="6"/>
      <c r="BT1617" s="6"/>
      <c r="BU1617" s="6"/>
      <c r="BV1617" s="6"/>
      <c r="BW1617" s="6"/>
      <c r="BX1617" s="6"/>
      <c r="BY1617" s="6"/>
      <c r="BZ1617" s="6"/>
      <c r="CA1617" s="6"/>
      <c r="CB1617" s="6"/>
    </row>
    <row r="1618" spans="21:80" ht="34.15" customHeight="1">
      <c r="U1618" s="15"/>
      <c r="V1618" s="15"/>
      <c r="W1618" s="15"/>
      <c r="X1618" s="15"/>
      <c r="Y1618" s="15"/>
      <c r="Z1618" s="15"/>
      <c r="AA1618" s="15"/>
      <c r="AB1618" s="15"/>
      <c r="AC1618" s="15"/>
      <c r="AD1618" s="15"/>
      <c r="AE1618" s="15"/>
      <c r="AF1618" s="15"/>
      <c r="AG1618" s="15"/>
      <c r="AH1618" s="15"/>
      <c r="AI1618" s="15"/>
      <c r="AJ1618" s="15"/>
      <c r="AK1618" s="15"/>
      <c r="AL1618" s="15"/>
      <c r="AM1618" s="15"/>
      <c r="AN1618" s="15"/>
      <c r="AO1618" s="15"/>
      <c r="AP1618" s="15"/>
      <c r="AQ1618" s="15"/>
      <c r="AR1618" s="15"/>
      <c r="AS1618" s="15"/>
      <c r="AT1618" s="15"/>
      <c r="AU1618" s="15"/>
      <c r="AV1618" s="15"/>
      <c r="AW1618" s="15"/>
      <c r="AX1618" s="15"/>
      <c r="AY1618" s="6"/>
      <c r="AZ1618" s="6"/>
      <c r="BA1618" s="6"/>
      <c r="BB1618" s="6"/>
      <c r="BC1618" s="6"/>
      <c r="BD1618" s="6"/>
      <c r="BE1618" s="6"/>
      <c r="BF1618" s="6"/>
      <c r="BG1618" s="6"/>
      <c r="BH1618" s="6"/>
      <c r="BI1618" s="6"/>
      <c r="BJ1618" s="6"/>
      <c r="BK1618" s="6"/>
      <c r="BL1618" s="6"/>
      <c r="BM1618" s="6"/>
      <c r="BN1618" s="6"/>
      <c r="BO1618" s="6"/>
      <c r="BP1618" s="6"/>
      <c r="BQ1618" s="6"/>
      <c r="BR1618" s="6"/>
      <c r="BS1618" s="6"/>
      <c r="BT1618" s="6"/>
      <c r="BU1618" s="6"/>
      <c r="BV1618" s="6"/>
      <c r="BW1618" s="6"/>
      <c r="BX1618" s="6"/>
      <c r="BY1618" s="6"/>
      <c r="BZ1618" s="6"/>
      <c r="CA1618" s="6"/>
      <c r="CB1618" s="6"/>
    </row>
    <row r="1619" spans="21:80" ht="34.15" customHeight="1">
      <c r="U1619" s="15"/>
      <c r="V1619" s="15"/>
      <c r="W1619" s="15"/>
      <c r="X1619" s="15"/>
      <c r="Y1619" s="15"/>
      <c r="Z1619" s="15"/>
      <c r="AA1619" s="15"/>
      <c r="AB1619" s="15"/>
      <c r="AC1619" s="15"/>
      <c r="AD1619" s="15"/>
      <c r="AE1619" s="15"/>
      <c r="AF1619" s="15"/>
      <c r="AG1619" s="15"/>
      <c r="AH1619" s="15"/>
      <c r="AI1619" s="15"/>
      <c r="AJ1619" s="15"/>
      <c r="AK1619" s="15"/>
      <c r="AL1619" s="15"/>
      <c r="AM1619" s="15"/>
      <c r="AN1619" s="15"/>
      <c r="AO1619" s="15"/>
      <c r="AP1619" s="15"/>
      <c r="AQ1619" s="15"/>
      <c r="AR1619" s="15"/>
      <c r="AS1619" s="15"/>
      <c r="AT1619" s="15"/>
      <c r="AU1619" s="15"/>
      <c r="AV1619" s="15"/>
      <c r="AW1619" s="15"/>
      <c r="AX1619" s="15"/>
      <c r="AY1619" s="6"/>
      <c r="AZ1619" s="6"/>
      <c r="BA1619" s="6"/>
      <c r="BB1619" s="6"/>
      <c r="BC1619" s="6"/>
      <c r="BD1619" s="6"/>
      <c r="BE1619" s="6"/>
      <c r="BF1619" s="6"/>
      <c r="BG1619" s="6"/>
      <c r="BH1619" s="6"/>
      <c r="BI1619" s="6"/>
      <c r="BJ1619" s="6"/>
      <c r="BK1619" s="6"/>
      <c r="BL1619" s="6"/>
      <c r="BM1619" s="6"/>
      <c r="BN1619" s="6"/>
      <c r="BO1619" s="6"/>
      <c r="BP1619" s="6"/>
      <c r="BQ1619" s="6"/>
      <c r="BR1619" s="6"/>
      <c r="BS1619" s="6"/>
      <c r="BT1619" s="6"/>
      <c r="BU1619" s="6"/>
      <c r="BV1619" s="6"/>
      <c r="BW1619" s="6"/>
      <c r="BX1619" s="6"/>
      <c r="BY1619" s="6"/>
      <c r="BZ1619" s="6"/>
      <c r="CA1619" s="6"/>
      <c r="CB1619" s="6"/>
    </row>
    <row r="1620" spans="21:80" ht="34.15" customHeight="1">
      <c r="U1620" s="15"/>
      <c r="V1620" s="15"/>
      <c r="W1620" s="15"/>
      <c r="X1620" s="15"/>
      <c r="Y1620" s="15"/>
      <c r="Z1620" s="15"/>
      <c r="AA1620" s="15"/>
      <c r="AB1620" s="15"/>
      <c r="AC1620" s="15"/>
      <c r="AD1620" s="15"/>
      <c r="AE1620" s="15"/>
      <c r="AF1620" s="15"/>
      <c r="AG1620" s="15"/>
      <c r="AH1620" s="15"/>
      <c r="AI1620" s="15"/>
      <c r="AJ1620" s="15"/>
      <c r="AK1620" s="15"/>
      <c r="AL1620" s="15"/>
      <c r="AM1620" s="15"/>
      <c r="AN1620" s="15"/>
      <c r="AO1620" s="15"/>
      <c r="AP1620" s="15"/>
      <c r="AQ1620" s="15"/>
      <c r="AR1620" s="15"/>
      <c r="AS1620" s="15"/>
      <c r="AT1620" s="15"/>
      <c r="AU1620" s="15"/>
      <c r="AV1620" s="15"/>
      <c r="AW1620" s="15"/>
      <c r="AX1620" s="15"/>
      <c r="AY1620" s="6"/>
      <c r="AZ1620" s="6"/>
      <c r="BA1620" s="6"/>
      <c r="BB1620" s="6"/>
      <c r="BC1620" s="6"/>
      <c r="BD1620" s="6"/>
      <c r="BE1620" s="6"/>
      <c r="BF1620" s="6"/>
      <c r="BG1620" s="6"/>
      <c r="BH1620" s="6"/>
      <c r="BI1620" s="6"/>
      <c r="BJ1620" s="6"/>
      <c r="BK1620" s="6"/>
      <c r="BL1620" s="6"/>
      <c r="BM1620" s="6"/>
      <c r="BN1620" s="6"/>
      <c r="BO1620" s="6"/>
      <c r="BP1620" s="6"/>
      <c r="BQ1620" s="6"/>
      <c r="BR1620" s="6"/>
      <c r="BS1620" s="6"/>
      <c r="BT1620" s="6"/>
      <c r="BU1620" s="6"/>
      <c r="BV1620" s="6"/>
      <c r="BW1620" s="6"/>
      <c r="BX1620" s="6"/>
      <c r="BY1620" s="6"/>
      <c r="BZ1620" s="6"/>
      <c r="CA1620" s="6"/>
      <c r="CB1620" s="6"/>
    </row>
    <row r="1621" spans="21:80" ht="34.15" customHeight="1">
      <c r="U1621" s="15"/>
      <c r="V1621" s="15"/>
      <c r="W1621" s="15"/>
      <c r="X1621" s="15"/>
      <c r="Y1621" s="15"/>
      <c r="Z1621" s="15"/>
      <c r="AA1621" s="15"/>
      <c r="AB1621" s="15"/>
      <c r="AC1621" s="15"/>
      <c r="AD1621" s="15"/>
      <c r="AE1621" s="15"/>
      <c r="AF1621" s="15"/>
      <c r="AG1621" s="15"/>
      <c r="AH1621" s="15"/>
      <c r="AI1621" s="15"/>
      <c r="AJ1621" s="15"/>
      <c r="AK1621" s="15"/>
      <c r="AL1621" s="15"/>
      <c r="AM1621" s="15"/>
      <c r="AN1621" s="15"/>
      <c r="AO1621" s="15"/>
      <c r="AP1621" s="15"/>
      <c r="AQ1621" s="15"/>
      <c r="AR1621" s="15"/>
      <c r="AS1621" s="15"/>
      <c r="AT1621" s="15"/>
      <c r="AU1621" s="15"/>
      <c r="AV1621" s="15"/>
      <c r="AW1621" s="15"/>
      <c r="AX1621" s="15"/>
      <c r="AY1621" s="6"/>
      <c r="AZ1621" s="6"/>
      <c r="BA1621" s="6"/>
      <c r="BB1621" s="6"/>
      <c r="BC1621" s="6"/>
      <c r="BD1621" s="6"/>
      <c r="BE1621" s="6"/>
      <c r="BF1621" s="6"/>
      <c r="BG1621" s="6"/>
      <c r="BH1621" s="6"/>
      <c r="BI1621" s="6"/>
      <c r="BJ1621" s="6"/>
      <c r="BK1621" s="6"/>
      <c r="BL1621" s="6"/>
      <c r="BM1621" s="6"/>
      <c r="BN1621" s="6"/>
      <c r="BO1621" s="6"/>
      <c r="BP1621" s="6"/>
      <c r="BQ1621" s="6"/>
      <c r="BR1621" s="6"/>
      <c r="BS1621" s="6"/>
      <c r="BT1621" s="6"/>
      <c r="BU1621" s="6"/>
      <c r="BV1621" s="6"/>
      <c r="BW1621" s="6"/>
      <c r="BX1621" s="6"/>
      <c r="BY1621" s="6"/>
      <c r="BZ1621" s="6"/>
      <c r="CA1621" s="6"/>
      <c r="CB1621" s="6"/>
    </row>
    <row r="1622" spans="21:80" ht="34.15" customHeight="1">
      <c r="U1622" s="15"/>
      <c r="V1622" s="15"/>
      <c r="W1622" s="15"/>
      <c r="X1622" s="15"/>
      <c r="Y1622" s="15"/>
      <c r="Z1622" s="15"/>
      <c r="AA1622" s="15"/>
      <c r="AB1622" s="15"/>
      <c r="AC1622" s="15"/>
      <c r="AD1622" s="15"/>
      <c r="AE1622" s="15"/>
      <c r="AF1622" s="15"/>
      <c r="AG1622" s="15"/>
      <c r="AH1622" s="15"/>
      <c r="AI1622" s="15"/>
      <c r="AJ1622" s="15"/>
      <c r="AK1622" s="15"/>
      <c r="AL1622" s="15"/>
      <c r="AM1622" s="15"/>
      <c r="AN1622" s="15"/>
      <c r="AO1622" s="15"/>
      <c r="AP1622" s="15"/>
      <c r="AQ1622" s="15"/>
      <c r="AR1622" s="15"/>
      <c r="AS1622" s="15"/>
      <c r="AT1622" s="15"/>
      <c r="AU1622" s="15"/>
      <c r="AV1622" s="15"/>
      <c r="AW1622" s="15"/>
      <c r="AX1622" s="15"/>
      <c r="AY1622" s="6"/>
      <c r="AZ1622" s="6"/>
      <c r="BA1622" s="6"/>
      <c r="BB1622" s="6"/>
      <c r="BC1622" s="6"/>
      <c r="BD1622" s="6"/>
      <c r="BE1622" s="6"/>
      <c r="BF1622" s="6"/>
      <c r="BG1622" s="6"/>
      <c r="BH1622" s="6"/>
      <c r="BI1622" s="6"/>
      <c r="BJ1622" s="6"/>
      <c r="BK1622" s="6"/>
      <c r="BL1622" s="6"/>
      <c r="BM1622" s="6"/>
      <c r="BN1622" s="6"/>
      <c r="BO1622" s="6"/>
      <c r="BP1622" s="6"/>
      <c r="BQ1622" s="6"/>
      <c r="BR1622" s="6"/>
      <c r="BS1622" s="6"/>
      <c r="BT1622" s="6"/>
      <c r="BU1622" s="6"/>
      <c r="BV1622" s="6"/>
      <c r="BW1622" s="6"/>
      <c r="BX1622" s="6"/>
      <c r="BY1622" s="6"/>
      <c r="BZ1622" s="6"/>
      <c r="CA1622" s="6"/>
      <c r="CB1622" s="6"/>
    </row>
    <row r="1623" spans="21:80" ht="34.15" customHeight="1">
      <c r="U1623" s="15"/>
      <c r="V1623" s="15"/>
      <c r="W1623" s="15"/>
      <c r="X1623" s="15"/>
      <c r="Y1623" s="15"/>
      <c r="Z1623" s="15"/>
      <c r="AA1623" s="15"/>
      <c r="AB1623" s="15"/>
      <c r="AC1623" s="15"/>
      <c r="AD1623" s="15"/>
      <c r="AE1623" s="15"/>
      <c r="AF1623" s="15"/>
      <c r="AG1623" s="15"/>
      <c r="AH1623" s="15"/>
      <c r="AI1623" s="15"/>
      <c r="AJ1623" s="15"/>
      <c r="AK1623" s="15"/>
      <c r="AL1623" s="15"/>
      <c r="AM1623" s="15"/>
      <c r="AN1623" s="15"/>
      <c r="AO1623" s="15"/>
      <c r="AP1623" s="15"/>
      <c r="AQ1623" s="15"/>
      <c r="AR1623" s="15"/>
      <c r="AS1623" s="15"/>
      <c r="AT1623" s="15"/>
      <c r="AU1623" s="15"/>
      <c r="AV1623" s="15"/>
      <c r="AW1623" s="15"/>
      <c r="AX1623" s="15"/>
      <c r="AY1623" s="6"/>
      <c r="AZ1623" s="6"/>
      <c r="BA1623" s="6"/>
      <c r="BB1623" s="6"/>
      <c r="BC1623" s="6"/>
      <c r="BD1623" s="6"/>
      <c r="BE1623" s="6"/>
      <c r="BF1623" s="6"/>
      <c r="BG1623" s="6"/>
      <c r="BH1623" s="6"/>
      <c r="BI1623" s="6"/>
      <c r="BJ1623" s="6"/>
      <c r="BK1623" s="6"/>
      <c r="BL1623" s="6"/>
      <c r="BM1623" s="6"/>
      <c r="BN1623" s="6"/>
      <c r="BO1623" s="6"/>
      <c r="BP1623" s="6"/>
      <c r="BQ1623" s="6"/>
      <c r="BR1623" s="6"/>
      <c r="BS1623" s="6"/>
      <c r="BT1623" s="6"/>
      <c r="BU1623" s="6"/>
      <c r="BV1623" s="6"/>
      <c r="BW1623" s="6"/>
      <c r="BX1623" s="6"/>
      <c r="BY1623" s="6"/>
      <c r="BZ1623" s="6"/>
      <c r="CA1623" s="6"/>
      <c r="CB1623" s="6"/>
    </row>
    <row r="1624" spans="21:80" ht="34.15" customHeight="1">
      <c r="U1624" s="15"/>
      <c r="V1624" s="15"/>
      <c r="W1624" s="15"/>
      <c r="X1624" s="15"/>
      <c r="Y1624" s="15"/>
      <c r="Z1624" s="15"/>
      <c r="AA1624" s="15"/>
      <c r="AB1624" s="15"/>
      <c r="AC1624" s="15"/>
      <c r="AD1624" s="15"/>
      <c r="AE1624" s="15"/>
      <c r="AF1624" s="15"/>
      <c r="AG1624" s="15"/>
      <c r="AH1624" s="15"/>
      <c r="AI1624" s="15"/>
      <c r="AJ1624" s="15"/>
      <c r="AK1624" s="15"/>
      <c r="AL1624" s="15"/>
      <c r="AM1624" s="15"/>
      <c r="AN1624" s="15"/>
      <c r="AO1624" s="15"/>
      <c r="AP1624" s="15"/>
      <c r="AQ1624" s="15"/>
      <c r="AR1624" s="15"/>
      <c r="AS1624" s="15"/>
      <c r="AT1624" s="15"/>
      <c r="AU1624" s="15"/>
      <c r="AV1624" s="15"/>
      <c r="AW1624" s="15"/>
      <c r="AX1624" s="15"/>
      <c r="AY1624" s="6"/>
      <c r="AZ1624" s="6"/>
      <c r="BA1624" s="6"/>
      <c r="BB1624" s="6"/>
      <c r="BC1624" s="6"/>
      <c r="BD1624" s="6"/>
      <c r="BE1624" s="6"/>
      <c r="BF1624" s="6"/>
      <c r="BG1624" s="6"/>
      <c r="BH1624" s="6"/>
      <c r="BI1624" s="6"/>
      <c r="BJ1624" s="6"/>
      <c r="BK1624" s="6"/>
      <c r="BL1624" s="6"/>
      <c r="BM1624" s="6"/>
      <c r="BN1624" s="6"/>
      <c r="BO1624" s="6"/>
      <c r="BP1624" s="6"/>
      <c r="BQ1624" s="6"/>
      <c r="BR1624" s="6"/>
      <c r="BS1624" s="6"/>
      <c r="BT1624" s="6"/>
      <c r="BU1624" s="6"/>
      <c r="BV1624" s="6"/>
      <c r="BW1624" s="6"/>
      <c r="BX1624" s="6"/>
      <c r="BY1624" s="6"/>
      <c r="BZ1624" s="6"/>
      <c r="CA1624" s="6"/>
      <c r="CB1624" s="6"/>
    </row>
    <row r="1625" spans="21:80" ht="34.15" customHeight="1">
      <c r="U1625" s="15"/>
      <c r="V1625" s="15"/>
      <c r="W1625" s="15"/>
      <c r="X1625" s="15"/>
      <c r="Y1625" s="15"/>
      <c r="Z1625" s="15"/>
      <c r="AA1625" s="15"/>
      <c r="AB1625" s="15"/>
      <c r="AC1625" s="15"/>
      <c r="AD1625" s="15"/>
      <c r="AE1625" s="15"/>
      <c r="AF1625" s="15"/>
      <c r="AG1625" s="15"/>
      <c r="AH1625" s="15"/>
      <c r="AI1625" s="15"/>
      <c r="AJ1625" s="15"/>
      <c r="AK1625" s="15"/>
      <c r="AL1625" s="15"/>
      <c r="AM1625" s="15"/>
      <c r="AN1625" s="15"/>
      <c r="AO1625" s="15"/>
      <c r="AP1625" s="15"/>
      <c r="AQ1625" s="15"/>
      <c r="AR1625" s="15"/>
      <c r="AS1625" s="15"/>
      <c r="AT1625" s="15"/>
      <c r="AU1625" s="15"/>
      <c r="AV1625" s="15"/>
      <c r="AW1625" s="15"/>
      <c r="AX1625" s="15"/>
      <c r="AY1625" s="6"/>
      <c r="AZ1625" s="6"/>
      <c r="BA1625" s="6"/>
      <c r="BB1625" s="6"/>
      <c r="BC1625" s="6"/>
      <c r="BD1625" s="6"/>
      <c r="BE1625" s="6"/>
      <c r="BF1625" s="6"/>
      <c r="BG1625" s="6"/>
      <c r="BH1625" s="6"/>
      <c r="BI1625" s="6"/>
      <c r="BJ1625" s="6"/>
      <c r="BK1625" s="6"/>
      <c r="BL1625" s="6"/>
      <c r="BM1625" s="6"/>
      <c r="BN1625" s="6"/>
      <c r="BO1625" s="6"/>
      <c r="BP1625" s="6"/>
      <c r="BQ1625" s="6"/>
      <c r="BR1625" s="6"/>
      <c r="BS1625" s="6"/>
      <c r="BT1625" s="6"/>
      <c r="BU1625" s="6"/>
      <c r="BV1625" s="6"/>
      <c r="BW1625" s="6"/>
      <c r="BX1625" s="6"/>
      <c r="BY1625" s="6"/>
      <c r="BZ1625" s="6"/>
      <c r="CA1625" s="6"/>
      <c r="CB1625" s="6"/>
    </row>
    <row r="1626" spans="21:80" ht="34.15" customHeight="1">
      <c r="U1626" s="15"/>
      <c r="V1626" s="15"/>
      <c r="W1626" s="15"/>
      <c r="X1626" s="15"/>
      <c r="Y1626" s="15"/>
      <c r="Z1626" s="15"/>
      <c r="AA1626" s="15"/>
      <c r="AB1626" s="15"/>
      <c r="AC1626" s="15"/>
      <c r="AD1626" s="15"/>
      <c r="AE1626" s="15"/>
      <c r="AF1626" s="15"/>
      <c r="AG1626" s="15"/>
      <c r="AH1626" s="15"/>
      <c r="AI1626" s="15"/>
      <c r="AJ1626" s="15"/>
      <c r="AK1626" s="15"/>
      <c r="AL1626" s="15"/>
      <c r="AM1626" s="15"/>
      <c r="AN1626" s="15"/>
      <c r="AO1626" s="15"/>
      <c r="AP1626" s="15"/>
      <c r="AQ1626" s="15"/>
      <c r="AR1626" s="15"/>
      <c r="AS1626" s="15"/>
      <c r="AT1626" s="15"/>
      <c r="AU1626" s="15"/>
      <c r="AV1626" s="15"/>
      <c r="AW1626" s="15"/>
      <c r="AX1626" s="15"/>
      <c r="AY1626" s="6"/>
      <c r="AZ1626" s="6"/>
      <c r="BA1626" s="6"/>
      <c r="BB1626" s="6"/>
      <c r="BC1626" s="6"/>
      <c r="BD1626" s="6"/>
      <c r="BE1626" s="6"/>
      <c r="BF1626" s="6"/>
      <c r="BG1626" s="6"/>
      <c r="BH1626" s="6"/>
      <c r="BI1626" s="6"/>
      <c r="BJ1626" s="6"/>
      <c r="BK1626" s="6"/>
      <c r="BL1626" s="6"/>
      <c r="BM1626" s="6"/>
      <c r="BN1626" s="6"/>
      <c r="BO1626" s="6"/>
      <c r="BP1626" s="6"/>
      <c r="BQ1626" s="6"/>
      <c r="BR1626" s="6"/>
      <c r="BS1626" s="6"/>
      <c r="BT1626" s="6"/>
      <c r="BU1626" s="6"/>
      <c r="BV1626" s="6"/>
      <c r="BW1626" s="6"/>
      <c r="BX1626" s="6"/>
      <c r="BY1626" s="6"/>
      <c r="BZ1626" s="6"/>
      <c r="CA1626" s="6"/>
      <c r="CB1626" s="6"/>
    </row>
    <row r="1627" spans="21:80" ht="34.15" customHeight="1">
      <c r="U1627" s="15"/>
      <c r="V1627" s="15"/>
      <c r="W1627" s="15"/>
      <c r="X1627" s="15"/>
      <c r="Y1627" s="15"/>
      <c r="Z1627" s="15"/>
      <c r="AA1627" s="15"/>
      <c r="AB1627" s="15"/>
      <c r="AC1627" s="15"/>
      <c r="AD1627" s="15"/>
      <c r="AE1627" s="15"/>
      <c r="AF1627" s="15"/>
      <c r="AG1627" s="15"/>
      <c r="AH1627" s="15"/>
      <c r="AI1627" s="15"/>
      <c r="AJ1627" s="15"/>
      <c r="AK1627" s="15"/>
      <c r="AL1627" s="15"/>
      <c r="AM1627" s="15"/>
      <c r="AN1627" s="15"/>
      <c r="AO1627" s="15"/>
      <c r="AP1627" s="15"/>
      <c r="AQ1627" s="15"/>
      <c r="AR1627" s="15"/>
      <c r="AS1627" s="15"/>
      <c r="AT1627" s="15"/>
      <c r="AU1627" s="15"/>
      <c r="AV1627" s="15"/>
      <c r="AW1627" s="15"/>
      <c r="AX1627" s="15"/>
      <c r="AY1627" s="6"/>
      <c r="AZ1627" s="6"/>
      <c r="BA1627" s="6"/>
      <c r="BB1627" s="6"/>
      <c r="BC1627" s="6"/>
      <c r="BD1627" s="6"/>
      <c r="BE1627" s="6"/>
      <c r="BF1627" s="6"/>
      <c r="BG1627" s="6"/>
      <c r="BH1627" s="6"/>
      <c r="BI1627" s="6"/>
      <c r="BJ1627" s="6"/>
      <c r="BK1627" s="6"/>
      <c r="BL1627" s="6"/>
      <c r="BM1627" s="6"/>
      <c r="BN1627" s="6"/>
      <c r="BO1627" s="6"/>
      <c r="BP1627" s="6"/>
      <c r="BQ1627" s="6"/>
      <c r="BR1627" s="6"/>
      <c r="BS1627" s="6"/>
      <c r="BT1627" s="6"/>
      <c r="BU1627" s="6"/>
      <c r="BV1627" s="6"/>
      <c r="BW1627" s="6"/>
      <c r="BX1627" s="6"/>
      <c r="BY1627" s="6"/>
      <c r="BZ1627" s="6"/>
      <c r="CA1627" s="6"/>
      <c r="CB1627" s="6"/>
    </row>
    <row r="1628" spans="21:80" ht="34.15" customHeight="1">
      <c r="U1628" s="15"/>
      <c r="V1628" s="15"/>
      <c r="W1628" s="15"/>
      <c r="X1628" s="15"/>
      <c r="Y1628" s="15"/>
      <c r="Z1628" s="15"/>
      <c r="AA1628" s="15"/>
      <c r="AB1628" s="15"/>
      <c r="AC1628" s="15"/>
      <c r="AD1628" s="15"/>
      <c r="AE1628" s="15"/>
      <c r="AF1628" s="15"/>
      <c r="AG1628" s="15"/>
      <c r="AH1628" s="15"/>
      <c r="AI1628" s="15"/>
      <c r="AJ1628" s="15"/>
      <c r="AK1628" s="15"/>
      <c r="AL1628" s="15"/>
      <c r="AM1628" s="15"/>
      <c r="AN1628" s="15"/>
      <c r="AO1628" s="15"/>
      <c r="AP1628" s="15"/>
      <c r="AQ1628" s="15"/>
      <c r="AR1628" s="15"/>
      <c r="AS1628" s="15"/>
      <c r="AT1628" s="15"/>
      <c r="AU1628" s="15"/>
      <c r="AV1628" s="15"/>
      <c r="AW1628" s="15"/>
      <c r="AX1628" s="15"/>
      <c r="AY1628" s="6"/>
      <c r="AZ1628" s="6"/>
      <c r="BA1628" s="6"/>
      <c r="BB1628" s="6"/>
      <c r="BC1628" s="6"/>
      <c r="BD1628" s="6"/>
      <c r="BE1628" s="6"/>
      <c r="BF1628" s="6"/>
      <c r="BG1628" s="6"/>
      <c r="BH1628" s="6"/>
      <c r="BI1628" s="6"/>
      <c r="BJ1628" s="6"/>
      <c r="BK1628" s="6"/>
      <c r="BL1628" s="6"/>
      <c r="BM1628" s="6"/>
      <c r="BN1628" s="6"/>
      <c r="BO1628" s="6"/>
      <c r="BP1628" s="6"/>
      <c r="BQ1628" s="6"/>
      <c r="BR1628" s="6"/>
      <c r="BS1628" s="6"/>
      <c r="BT1628" s="6"/>
      <c r="BU1628" s="6"/>
      <c r="BV1628" s="6"/>
      <c r="BW1628" s="6"/>
      <c r="BX1628" s="6"/>
      <c r="BY1628" s="6"/>
      <c r="BZ1628" s="6"/>
      <c r="CA1628" s="6"/>
      <c r="CB1628" s="6"/>
    </row>
    <row r="1629" spans="21:80" ht="34.15" customHeight="1">
      <c r="U1629" s="15"/>
      <c r="V1629" s="15"/>
      <c r="W1629" s="15"/>
      <c r="X1629" s="15"/>
      <c r="Y1629" s="15"/>
      <c r="Z1629" s="15"/>
      <c r="AA1629" s="15"/>
      <c r="AB1629" s="15"/>
      <c r="AC1629" s="15"/>
      <c r="AD1629" s="15"/>
      <c r="AE1629" s="15"/>
      <c r="AF1629" s="15"/>
      <c r="AG1629" s="15"/>
      <c r="AH1629" s="15"/>
      <c r="AI1629" s="15"/>
      <c r="AJ1629" s="15"/>
      <c r="AK1629" s="15"/>
      <c r="AL1629" s="15"/>
      <c r="AM1629" s="15"/>
      <c r="AN1629" s="15"/>
      <c r="AO1629" s="15"/>
      <c r="AP1629" s="15"/>
      <c r="AQ1629" s="15"/>
      <c r="AR1629" s="15"/>
      <c r="AS1629" s="15"/>
      <c r="AT1629" s="15"/>
      <c r="AU1629" s="15"/>
      <c r="AV1629" s="15"/>
      <c r="AW1629" s="15"/>
      <c r="AX1629" s="15"/>
      <c r="AY1629" s="6"/>
      <c r="AZ1629" s="6"/>
      <c r="BA1629" s="6"/>
      <c r="BB1629" s="6"/>
      <c r="BC1629" s="6"/>
      <c r="BD1629" s="6"/>
      <c r="BE1629" s="6"/>
      <c r="BF1629" s="6"/>
      <c r="BG1629" s="6"/>
      <c r="BH1629" s="6"/>
      <c r="BI1629" s="6"/>
      <c r="BJ1629" s="6"/>
      <c r="BK1629" s="6"/>
      <c r="BL1629" s="6"/>
      <c r="BM1629" s="6"/>
      <c r="BN1629" s="6"/>
      <c r="BO1629" s="6"/>
      <c r="BP1629" s="6"/>
      <c r="BQ1629" s="6"/>
      <c r="BR1629" s="6"/>
      <c r="BS1629" s="6"/>
      <c r="BT1629" s="6"/>
      <c r="BU1629" s="6"/>
      <c r="BV1629" s="6"/>
      <c r="BW1629" s="6"/>
      <c r="BX1629" s="6"/>
      <c r="BY1629" s="6"/>
      <c r="BZ1629" s="6"/>
      <c r="CA1629" s="6"/>
      <c r="CB1629" s="6"/>
    </row>
    <row r="1630" spans="21:80" ht="34.15" customHeight="1">
      <c r="U1630" s="15"/>
      <c r="V1630" s="15"/>
      <c r="W1630" s="15"/>
      <c r="X1630" s="15"/>
      <c r="Y1630" s="15"/>
      <c r="Z1630" s="15"/>
      <c r="AA1630" s="15"/>
      <c r="AB1630" s="15"/>
      <c r="AC1630" s="15"/>
      <c r="AD1630" s="15"/>
      <c r="AE1630" s="15"/>
      <c r="AF1630" s="15"/>
      <c r="AG1630" s="15"/>
      <c r="AH1630" s="15"/>
      <c r="AI1630" s="15"/>
      <c r="AJ1630" s="15"/>
      <c r="AK1630" s="15"/>
      <c r="AL1630" s="15"/>
      <c r="AM1630" s="15"/>
      <c r="AN1630" s="15"/>
      <c r="AO1630" s="15"/>
      <c r="AP1630" s="15"/>
      <c r="AQ1630" s="15"/>
      <c r="AR1630" s="15"/>
      <c r="AS1630" s="15"/>
      <c r="AT1630" s="15"/>
      <c r="AU1630" s="15"/>
      <c r="AV1630" s="15"/>
      <c r="AW1630" s="15"/>
      <c r="AX1630" s="15"/>
      <c r="AY1630" s="6"/>
      <c r="AZ1630" s="6"/>
      <c r="BA1630" s="6"/>
      <c r="BB1630" s="6"/>
      <c r="BC1630" s="6"/>
      <c r="BD1630" s="6"/>
      <c r="BE1630" s="6"/>
      <c r="BF1630" s="6"/>
      <c r="BG1630" s="6"/>
      <c r="BH1630" s="6"/>
      <c r="BI1630" s="6"/>
      <c r="BJ1630" s="6"/>
      <c r="BK1630" s="6"/>
      <c r="BL1630" s="6"/>
      <c r="BM1630" s="6"/>
      <c r="BN1630" s="6"/>
      <c r="BO1630" s="6"/>
      <c r="BP1630" s="6"/>
      <c r="BQ1630" s="6"/>
      <c r="BR1630" s="6"/>
      <c r="BS1630" s="6"/>
      <c r="BT1630" s="6"/>
      <c r="BU1630" s="6"/>
      <c r="BV1630" s="6"/>
      <c r="BW1630" s="6"/>
      <c r="BX1630" s="6"/>
      <c r="BY1630" s="6"/>
      <c r="BZ1630" s="6"/>
      <c r="CA1630" s="6"/>
      <c r="CB1630" s="6"/>
    </row>
    <row r="1631" spans="21:80" ht="34.15" customHeight="1">
      <c r="U1631" s="15"/>
      <c r="V1631" s="15"/>
      <c r="W1631" s="15"/>
      <c r="X1631" s="15"/>
      <c r="Y1631" s="15"/>
      <c r="Z1631" s="15"/>
      <c r="AA1631" s="15"/>
      <c r="AB1631" s="15"/>
      <c r="AC1631" s="15"/>
      <c r="AD1631" s="15"/>
      <c r="AE1631" s="15"/>
      <c r="AF1631" s="15"/>
      <c r="AG1631" s="15"/>
      <c r="AH1631" s="15"/>
      <c r="AI1631" s="15"/>
      <c r="AJ1631" s="15"/>
      <c r="AK1631" s="15"/>
      <c r="AL1631" s="15"/>
      <c r="AM1631" s="15"/>
      <c r="AN1631" s="15"/>
      <c r="AO1631" s="15"/>
      <c r="AP1631" s="15"/>
      <c r="AQ1631" s="15"/>
      <c r="AR1631" s="15"/>
      <c r="AS1631" s="15"/>
      <c r="AT1631" s="15"/>
      <c r="AU1631" s="15"/>
      <c r="AV1631" s="15"/>
      <c r="AW1631" s="15"/>
      <c r="AX1631" s="15"/>
      <c r="AY1631" s="6"/>
      <c r="AZ1631" s="6"/>
      <c r="BA1631" s="6"/>
      <c r="BB1631" s="6"/>
      <c r="BC1631" s="6"/>
      <c r="BD1631" s="6"/>
      <c r="BE1631" s="6"/>
      <c r="BF1631" s="6"/>
      <c r="BG1631" s="6"/>
      <c r="BH1631" s="6"/>
      <c r="BI1631" s="6"/>
      <c r="BJ1631" s="6"/>
      <c r="BK1631" s="6"/>
      <c r="BL1631" s="6"/>
      <c r="BM1631" s="6"/>
      <c r="BN1631" s="6"/>
      <c r="BO1631" s="6"/>
      <c r="BP1631" s="6"/>
      <c r="BQ1631" s="6"/>
      <c r="BR1631" s="6"/>
      <c r="BS1631" s="6"/>
      <c r="BT1631" s="6"/>
      <c r="BU1631" s="6"/>
      <c r="BV1631" s="6"/>
      <c r="BW1631" s="6"/>
      <c r="BX1631" s="6"/>
      <c r="BY1631" s="6"/>
      <c r="BZ1631" s="6"/>
      <c r="CA1631" s="6"/>
      <c r="CB1631" s="6"/>
    </row>
    <row r="1632" spans="21:80" ht="34.15" customHeight="1">
      <c r="U1632" s="15"/>
      <c r="V1632" s="15"/>
      <c r="W1632" s="15"/>
      <c r="X1632" s="15"/>
      <c r="Y1632" s="15"/>
      <c r="Z1632" s="15"/>
      <c r="AA1632" s="15"/>
      <c r="AB1632" s="15"/>
      <c r="AC1632" s="15"/>
      <c r="AD1632" s="15"/>
      <c r="AE1632" s="15"/>
      <c r="AF1632" s="15"/>
      <c r="AG1632" s="15"/>
      <c r="AH1632" s="15"/>
      <c r="AI1632" s="15"/>
      <c r="AJ1632" s="15"/>
      <c r="AK1632" s="15"/>
      <c r="AL1632" s="15"/>
      <c r="AM1632" s="15"/>
      <c r="AN1632" s="15"/>
      <c r="AO1632" s="15"/>
      <c r="AP1632" s="15"/>
      <c r="AQ1632" s="15"/>
      <c r="AR1632" s="15"/>
      <c r="AS1632" s="15"/>
      <c r="AT1632" s="15"/>
      <c r="AU1632" s="15"/>
      <c r="AV1632" s="15"/>
      <c r="AW1632" s="15"/>
      <c r="AX1632" s="15"/>
      <c r="AY1632" s="6"/>
      <c r="AZ1632" s="6"/>
      <c r="BA1632" s="6"/>
      <c r="BB1632" s="6"/>
      <c r="BC1632" s="6"/>
      <c r="BD1632" s="6"/>
      <c r="BE1632" s="6"/>
      <c r="BF1632" s="6"/>
      <c r="BG1632" s="6"/>
      <c r="BH1632" s="6"/>
      <c r="BI1632" s="6"/>
      <c r="BJ1632" s="6"/>
      <c r="BK1632" s="6"/>
      <c r="BL1632" s="6"/>
      <c r="BM1632" s="6"/>
      <c r="BN1632" s="6"/>
      <c r="BO1632" s="6"/>
      <c r="BP1632" s="6"/>
      <c r="BQ1632" s="6"/>
      <c r="BR1632" s="6"/>
      <c r="BS1632" s="6"/>
      <c r="BT1632" s="6"/>
      <c r="BU1632" s="6"/>
      <c r="BV1632" s="6"/>
      <c r="BW1632" s="6"/>
      <c r="BX1632" s="6"/>
      <c r="BY1632" s="6"/>
      <c r="BZ1632" s="6"/>
      <c r="CA1632" s="6"/>
      <c r="CB1632" s="6"/>
    </row>
    <row r="1633" spans="21:80" ht="34.15" customHeight="1">
      <c r="U1633" s="15"/>
      <c r="V1633" s="15"/>
      <c r="W1633" s="15"/>
      <c r="X1633" s="15"/>
      <c r="Y1633" s="15"/>
      <c r="Z1633" s="15"/>
      <c r="AA1633" s="15"/>
      <c r="AB1633" s="15"/>
      <c r="AC1633" s="15"/>
      <c r="AD1633" s="15"/>
      <c r="AE1633" s="15"/>
      <c r="AF1633" s="15"/>
      <c r="AG1633" s="15"/>
      <c r="AH1633" s="15"/>
      <c r="AI1633" s="15"/>
      <c r="AJ1633" s="15"/>
      <c r="AK1633" s="15"/>
      <c r="AL1633" s="15"/>
      <c r="AM1633" s="15"/>
      <c r="AN1633" s="15"/>
      <c r="AO1633" s="15"/>
      <c r="AP1633" s="15"/>
      <c r="AQ1633" s="15"/>
      <c r="AR1633" s="15"/>
      <c r="AS1633" s="15"/>
      <c r="AT1633" s="15"/>
      <c r="AU1633" s="15"/>
      <c r="AV1633" s="15"/>
      <c r="AW1633" s="15"/>
      <c r="AX1633" s="15"/>
      <c r="AY1633" s="6"/>
      <c r="AZ1633" s="6"/>
      <c r="BA1633" s="6"/>
      <c r="BB1633" s="6"/>
      <c r="BC1633" s="6"/>
      <c r="BD1633" s="6"/>
      <c r="BE1633" s="6"/>
      <c r="BF1633" s="6"/>
      <c r="BG1633" s="6"/>
      <c r="BH1633" s="6"/>
      <c r="BI1633" s="6"/>
      <c r="BJ1633" s="6"/>
      <c r="BK1633" s="6"/>
      <c r="BL1633" s="6"/>
      <c r="BM1633" s="6"/>
      <c r="BN1633" s="6"/>
      <c r="BO1633" s="6"/>
      <c r="BP1633" s="6"/>
      <c r="BQ1633" s="6"/>
      <c r="BR1633" s="6"/>
      <c r="BS1633" s="6"/>
      <c r="BT1633" s="6"/>
      <c r="BU1633" s="6"/>
      <c r="BV1633" s="6"/>
      <c r="BW1633" s="6"/>
      <c r="BX1633" s="6"/>
      <c r="BY1633" s="6"/>
      <c r="BZ1633" s="6"/>
      <c r="CA1633" s="6"/>
      <c r="CB1633" s="6"/>
    </row>
    <row r="1634" spans="21:80" ht="34.15" customHeight="1">
      <c r="U1634" s="15"/>
      <c r="V1634" s="15"/>
      <c r="W1634" s="15"/>
      <c r="X1634" s="15"/>
      <c r="Y1634" s="15"/>
      <c r="Z1634" s="15"/>
      <c r="AA1634" s="15"/>
      <c r="AB1634" s="15"/>
      <c r="AC1634" s="15"/>
      <c r="AD1634" s="15"/>
      <c r="AE1634" s="15"/>
      <c r="AF1634" s="15"/>
      <c r="AG1634" s="15"/>
      <c r="AH1634" s="15"/>
      <c r="AI1634" s="15"/>
      <c r="AJ1634" s="15"/>
      <c r="AK1634" s="15"/>
      <c r="AL1634" s="15"/>
      <c r="AM1634" s="15"/>
      <c r="AN1634" s="15"/>
      <c r="AO1634" s="15"/>
      <c r="AP1634" s="15"/>
      <c r="AQ1634" s="15"/>
      <c r="AR1634" s="15"/>
      <c r="AS1634" s="15"/>
      <c r="AT1634" s="15"/>
      <c r="AU1634" s="15"/>
      <c r="AV1634" s="15"/>
      <c r="AW1634" s="15"/>
      <c r="AX1634" s="15"/>
      <c r="AY1634" s="6"/>
      <c r="AZ1634" s="6"/>
      <c r="BA1634" s="6"/>
      <c r="BB1634" s="6"/>
      <c r="BC1634" s="6"/>
      <c r="BD1634" s="6"/>
      <c r="BE1634" s="6"/>
      <c r="BF1634" s="6"/>
      <c r="BG1634" s="6"/>
      <c r="BH1634" s="6"/>
      <c r="BI1634" s="6"/>
      <c r="BJ1634" s="6"/>
      <c r="BK1634" s="6"/>
      <c r="BL1634" s="6"/>
      <c r="BM1634" s="6"/>
      <c r="BN1634" s="6"/>
      <c r="BO1634" s="6"/>
      <c r="BP1634" s="6"/>
      <c r="BQ1634" s="6"/>
      <c r="BR1634" s="6"/>
      <c r="BS1634" s="6"/>
      <c r="BT1634" s="6"/>
      <c r="BU1634" s="6"/>
      <c r="BV1634" s="6"/>
      <c r="BW1634" s="6"/>
      <c r="BX1634" s="6"/>
      <c r="BY1634" s="6"/>
      <c r="BZ1634" s="6"/>
      <c r="CA1634" s="6"/>
      <c r="CB1634" s="6"/>
    </row>
    <row r="1635" spans="21:80" ht="34.15" customHeight="1">
      <c r="U1635" s="15"/>
      <c r="V1635" s="15"/>
      <c r="W1635" s="15"/>
      <c r="X1635" s="15"/>
      <c r="Y1635" s="15"/>
      <c r="Z1635" s="15"/>
      <c r="AA1635" s="15"/>
      <c r="AB1635" s="15"/>
      <c r="AC1635" s="15"/>
      <c r="AD1635" s="15"/>
      <c r="AE1635" s="15"/>
      <c r="AF1635" s="15"/>
      <c r="AG1635" s="15"/>
      <c r="AH1635" s="15"/>
      <c r="AI1635" s="15"/>
      <c r="AJ1635" s="15"/>
      <c r="AK1635" s="15"/>
      <c r="AL1635" s="15"/>
      <c r="AM1635" s="15"/>
      <c r="AN1635" s="15"/>
      <c r="AO1635" s="15"/>
      <c r="AP1635" s="15"/>
      <c r="AQ1635" s="15"/>
      <c r="AR1635" s="15"/>
      <c r="AS1635" s="15"/>
      <c r="AT1635" s="15"/>
      <c r="AU1635" s="15"/>
      <c r="AV1635" s="15"/>
      <c r="AW1635" s="15"/>
      <c r="AX1635" s="15"/>
      <c r="AY1635" s="6"/>
      <c r="AZ1635" s="6"/>
      <c r="BA1635" s="6"/>
      <c r="BB1635" s="6"/>
      <c r="BC1635" s="6"/>
      <c r="BD1635" s="6"/>
      <c r="BE1635" s="6"/>
      <c r="BF1635" s="6"/>
      <c r="BG1635" s="6"/>
      <c r="BH1635" s="6"/>
      <c r="BI1635" s="6"/>
      <c r="BJ1635" s="6"/>
      <c r="BK1635" s="6"/>
      <c r="BL1635" s="6"/>
      <c r="BM1635" s="6"/>
      <c r="BN1635" s="6"/>
      <c r="BO1635" s="6"/>
      <c r="BP1635" s="6"/>
      <c r="BQ1635" s="6"/>
      <c r="BR1635" s="6"/>
      <c r="BS1635" s="6"/>
      <c r="BT1635" s="6"/>
      <c r="BU1635" s="6"/>
      <c r="BV1635" s="6"/>
      <c r="BW1635" s="6"/>
      <c r="BX1635" s="6"/>
      <c r="BY1635" s="6"/>
      <c r="BZ1635" s="6"/>
      <c r="CA1635" s="6"/>
      <c r="CB1635" s="6"/>
    </row>
    <row r="1636" spans="21:80" ht="34.15" customHeight="1">
      <c r="U1636" s="15"/>
      <c r="V1636" s="15"/>
      <c r="W1636" s="15"/>
      <c r="X1636" s="15"/>
      <c r="Y1636" s="15"/>
      <c r="Z1636" s="15"/>
      <c r="AA1636" s="15"/>
      <c r="AB1636" s="15"/>
      <c r="AC1636" s="15"/>
      <c r="AD1636" s="15"/>
      <c r="AE1636" s="15"/>
      <c r="AF1636" s="15"/>
      <c r="AG1636" s="15"/>
      <c r="AH1636" s="15"/>
      <c r="AI1636" s="15"/>
      <c r="AJ1636" s="15"/>
      <c r="AK1636" s="15"/>
      <c r="AL1636" s="15"/>
      <c r="AM1636" s="15"/>
      <c r="AN1636" s="15"/>
      <c r="AO1636" s="15"/>
      <c r="AP1636" s="15"/>
      <c r="AQ1636" s="15"/>
      <c r="AR1636" s="15"/>
      <c r="AS1636" s="15"/>
      <c r="AT1636" s="15"/>
      <c r="AU1636" s="15"/>
      <c r="AV1636" s="15"/>
      <c r="AW1636" s="15"/>
      <c r="AX1636" s="15"/>
      <c r="AY1636" s="6"/>
      <c r="AZ1636" s="6"/>
      <c r="BA1636" s="6"/>
      <c r="BB1636" s="6"/>
      <c r="BC1636" s="6"/>
      <c r="BD1636" s="6"/>
      <c r="BE1636" s="6"/>
      <c r="BF1636" s="6"/>
      <c r="BG1636" s="6"/>
      <c r="BH1636" s="6"/>
      <c r="BI1636" s="6"/>
      <c r="BJ1636" s="6"/>
      <c r="BK1636" s="6"/>
      <c r="BL1636" s="6"/>
      <c r="BM1636" s="6"/>
      <c r="BN1636" s="6"/>
      <c r="BO1636" s="6"/>
      <c r="BP1636" s="6"/>
      <c r="BQ1636" s="6"/>
      <c r="BR1636" s="6"/>
      <c r="BS1636" s="6"/>
      <c r="BT1636" s="6"/>
      <c r="BU1636" s="6"/>
      <c r="BV1636" s="6"/>
      <c r="BW1636" s="6"/>
      <c r="BX1636" s="6"/>
      <c r="BY1636" s="6"/>
      <c r="BZ1636" s="6"/>
      <c r="CA1636" s="6"/>
      <c r="CB1636" s="6"/>
    </row>
    <row r="1637" spans="21:80" ht="34.15" customHeight="1">
      <c r="U1637" s="15"/>
      <c r="V1637" s="15"/>
      <c r="W1637" s="15"/>
      <c r="X1637" s="15"/>
      <c r="Y1637" s="15"/>
      <c r="Z1637" s="15"/>
      <c r="AA1637" s="15"/>
      <c r="AB1637" s="15"/>
      <c r="AC1637" s="15"/>
      <c r="AD1637" s="15"/>
      <c r="AE1637" s="15"/>
      <c r="AF1637" s="15"/>
      <c r="AG1637" s="15"/>
      <c r="AH1637" s="15"/>
      <c r="AI1637" s="15"/>
      <c r="AJ1637" s="15"/>
      <c r="AK1637" s="15"/>
      <c r="AL1637" s="15"/>
      <c r="AM1637" s="15"/>
      <c r="AN1637" s="15"/>
      <c r="AO1637" s="15"/>
      <c r="AP1637" s="15"/>
      <c r="AQ1637" s="15"/>
      <c r="AR1637" s="15"/>
      <c r="AS1637" s="15"/>
      <c r="AT1637" s="15"/>
      <c r="AU1637" s="15"/>
      <c r="AV1637" s="15"/>
      <c r="AW1637" s="15"/>
      <c r="AX1637" s="15"/>
      <c r="AY1637" s="6"/>
      <c r="AZ1637" s="6"/>
      <c r="BA1637" s="6"/>
      <c r="BB1637" s="6"/>
      <c r="BC1637" s="6"/>
      <c r="BD1637" s="6"/>
      <c r="BE1637" s="6"/>
      <c r="BF1637" s="6"/>
      <c r="BG1637" s="6"/>
      <c r="BH1637" s="6"/>
      <c r="BI1637" s="6"/>
      <c r="BJ1637" s="6"/>
      <c r="BK1637" s="6"/>
      <c r="BL1637" s="6"/>
      <c r="BM1637" s="6"/>
      <c r="BN1637" s="6"/>
      <c r="BO1637" s="6"/>
      <c r="BP1637" s="6"/>
      <c r="BQ1637" s="6"/>
      <c r="BR1637" s="6"/>
      <c r="BS1637" s="6"/>
      <c r="BT1637" s="6"/>
      <c r="BU1637" s="6"/>
      <c r="BV1637" s="6"/>
      <c r="BW1637" s="6"/>
      <c r="BX1637" s="6"/>
      <c r="BY1637" s="6"/>
      <c r="BZ1637" s="6"/>
      <c r="CA1637" s="6"/>
      <c r="CB1637" s="6"/>
    </row>
    <row r="1638" spans="21:80" ht="34.15" customHeight="1">
      <c r="U1638" s="15"/>
      <c r="V1638" s="15"/>
      <c r="W1638" s="15"/>
      <c r="X1638" s="15"/>
      <c r="Y1638" s="15"/>
      <c r="Z1638" s="15"/>
      <c r="AA1638" s="15"/>
      <c r="AB1638" s="15"/>
      <c r="AC1638" s="15"/>
      <c r="AD1638" s="15"/>
      <c r="AE1638" s="15"/>
      <c r="AF1638" s="15"/>
      <c r="AG1638" s="15"/>
      <c r="AH1638" s="15"/>
      <c r="AI1638" s="15"/>
      <c r="AJ1638" s="15"/>
      <c r="AK1638" s="15"/>
      <c r="AL1638" s="15"/>
      <c r="AM1638" s="15"/>
      <c r="AN1638" s="15"/>
      <c r="AO1638" s="15"/>
      <c r="AP1638" s="15"/>
      <c r="AQ1638" s="15"/>
      <c r="AR1638" s="15"/>
      <c r="AS1638" s="15"/>
      <c r="AT1638" s="15"/>
      <c r="AU1638" s="15"/>
      <c r="AV1638" s="15"/>
      <c r="AW1638" s="15"/>
      <c r="AX1638" s="15"/>
      <c r="AY1638" s="6"/>
      <c r="AZ1638" s="6"/>
      <c r="BA1638" s="6"/>
      <c r="BB1638" s="6"/>
      <c r="BC1638" s="6"/>
      <c r="BD1638" s="6"/>
      <c r="BE1638" s="6"/>
      <c r="BF1638" s="6"/>
      <c r="BG1638" s="6"/>
      <c r="BH1638" s="6"/>
      <c r="BI1638" s="6"/>
      <c r="BJ1638" s="6"/>
      <c r="BK1638" s="6"/>
      <c r="BL1638" s="6"/>
      <c r="BM1638" s="6"/>
      <c r="BN1638" s="6"/>
      <c r="BO1638" s="6"/>
      <c r="BP1638" s="6"/>
      <c r="BQ1638" s="6"/>
      <c r="BR1638" s="6"/>
      <c r="BS1638" s="6"/>
      <c r="BT1638" s="6"/>
      <c r="BU1638" s="6"/>
      <c r="BV1638" s="6"/>
      <c r="BW1638" s="6"/>
      <c r="BX1638" s="6"/>
      <c r="BY1638" s="6"/>
      <c r="BZ1638" s="6"/>
      <c r="CA1638" s="6"/>
      <c r="CB1638" s="6"/>
    </row>
    <row r="1639" spans="21:80" ht="34.15" customHeight="1">
      <c r="U1639" s="15"/>
      <c r="V1639" s="15"/>
      <c r="W1639" s="15"/>
      <c r="X1639" s="15"/>
      <c r="Y1639" s="15"/>
      <c r="Z1639" s="15"/>
      <c r="AA1639" s="15"/>
      <c r="AB1639" s="15"/>
      <c r="AC1639" s="15"/>
      <c r="AD1639" s="15"/>
      <c r="AE1639" s="15"/>
      <c r="AF1639" s="15"/>
      <c r="AG1639" s="15"/>
      <c r="AH1639" s="15"/>
      <c r="AI1639" s="15"/>
      <c r="AJ1639" s="15"/>
      <c r="AK1639" s="15"/>
      <c r="AL1639" s="15"/>
      <c r="AM1639" s="15"/>
      <c r="AN1639" s="15"/>
      <c r="AO1639" s="15"/>
      <c r="AP1639" s="15"/>
      <c r="AQ1639" s="15"/>
      <c r="AR1639" s="15"/>
      <c r="AS1639" s="15"/>
      <c r="AT1639" s="15"/>
      <c r="AU1639" s="15"/>
      <c r="AV1639" s="15"/>
      <c r="AW1639" s="15"/>
      <c r="AX1639" s="15"/>
      <c r="AY1639" s="6"/>
      <c r="AZ1639" s="6"/>
      <c r="BA1639" s="6"/>
      <c r="BB1639" s="6"/>
      <c r="BC1639" s="6"/>
      <c r="BD1639" s="6"/>
      <c r="BE1639" s="6"/>
      <c r="BF1639" s="6"/>
      <c r="BG1639" s="6"/>
      <c r="BH1639" s="6"/>
      <c r="BI1639" s="6"/>
      <c r="BJ1639" s="6"/>
      <c r="BK1639" s="6"/>
      <c r="BL1639" s="6"/>
      <c r="BM1639" s="6"/>
      <c r="BN1639" s="6"/>
      <c r="BO1639" s="6"/>
      <c r="BP1639" s="6"/>
      <c r="BQ1639" s="6"/>
      <c r="BR1639" s="6"/>
      <c r="BS1639" s="6"/>
      <c r="BT1639" s="6"/>
      <c r="BU1639" s="6"/>
      <c r="BV1639" s="6"/>
      <c r="BW1639" s="6"/>
      <c r="BX1639" s="6"/>
      <c r="BY1639" s="6"/>
      <c r="BZ1639" s="6"/>
      <c r="CA1639" s="6"/>
      <c r="CB1639" s="6"/>
    </row>
    <row r="1640" spans="21:80" ht="34.15" customHeight="1">
      <c r="U1640" s="15"/>
      <c r="V1640" s="15"/>
      <c r="W1640" s="15"/>
      <c r="X1640" s="15"/>
      <c r="Y1640" s="15"/>
      <c r="Z1640" s="15"/>
      <c r="AA1640" s="15"/>
      <c r="AB1640" s="15"/>
      <c r="AC1640" s="15"/>
      <c r="AD1640" s="15"/>
      <c r="AE1640" s="15"/>
      <c r="AF1640" s="15"/>
      <c r="AG1640" s="15"/>
      <c r="AH1640" s="15"/>
      <c r="AI1640" s="15"/>
      <c r="AJ1640" s="15"/>
      <c r="AK1640" s="15"/>
      <c r="AL1640" s="15"/>
      <c r="AM1640" s="15"/>
      <c r="AN1640" s="15"/>
      <c r="AO1640" s="15"/>
      <c r="AP1640" s="15"/>
      <c r="AQ1640" s="15"/>
      <c r="AR1640" s="15"/>
      <c r="AS1640" s="15"/>
      <c r="AT1640" s="15"/>
      <c r="AU1640" s="15"/>
      <c r="AV1640" s="15"/>
      <c r="AW1640" s="15"/>
      <c r="AX1640" s="15"/>
      <c r="AY1640" s="6"/>
      <c r="AZ1640" s="6"/>
      <c r="BA1640" s="6"/>
      <c r="BB1640" s="6"/>
      <c r="BC1640" s="6"/>
      <c r="BD1640" s="6"/>
      <c r="BE1640" s="6"/>
      <c r="BF1640" s="6"/>
      <c r="BG1640" s="6"/>
      <c r="BH1640" s="6"/>
      <c r="BI1640" s="6"/>
      <c r="BJ1640" s="6"/>
      <c r="BK1640" s="6"/>
      <c r="BL1640" s="6"/>
      <c r="BM1640" s="6"/>
      <c r="BN1640" s="6"/>
      <c r="BO1640" s="6"/>
      <c r="BP1640" s="6"/>
      <c r="BQ1640" s="6"/>
      <c r="BR1640" s="6"/>
      <c r="BS1640" s="6"/>
      <c r="BT1640" s="6"/>
      <c r="BU1640" s="6"/>
      <c r="BV1640" s="6"/>
      <c r="BW1640" s="6"/>
      <c r="BX1640" s="6"/>
      <c r="BY1640" s="6"/>
      <c r="BZ1640" s="6"/>
      <c r="CA1640" s="6"/>
      <c r="CB1640" s="6"/>
    </row>
    <row r="1641" spans="21:80" ht="34.15" customHeight="1">
      <c r="U1641" s="15"/>
      <c r="V1641" s="15"/>
      <c r="W1641" s="15"/>
      <c r="X1641" s="15"/>
      <c r="Y1641" s="15"/>
      <c r="Z1641" s="15"/>
      <c r="AA1641" s="15"/>
      <c r="AB1641" s="15"/>
      <c r="AC1641" s="15"/>
      <c r="AD1641" s="15"/>
      <c r="AE1641" s="15"/>
      <c r="AF1641" s="15"/>
      <c r="AG1641" s="15"/>
      <c r="AH1641" s="15"/>
      <c r="AI1641" s="15"/>
      <c r="AJ1641" s="15"/>
      <c r="AK1641" s="15"/>
      <c r="AL1641" s="15"/>
      <c r="AM1641" s="15"/>
      <c r="AN1641" s="15"/>
      <c r="AO1641" s="15"/>
      <c r="AP1641" s="15"/>
      <c r="AQ1641" s="15"/>
      <c r="AR1641" s="15"/>
      <c r="AS1641" s="15"/>
      <c r="AT1641" s="15"/>
      <c r="AU1641" s="15"/>
      <c r="AV1641" s="15"/>
      <c r="AW1641" s="15"/>
      <c r="AX1641" s="15"/>
      <c r="AY1641" s="6"/>
      <c r="AZ1641" s="6"/>
      <c r="BA1641" s="6"/>
      <c r="BB1641" s="6"/>
      <c r="BC1641" s="6"/>
      <c r="BD1641" s="6"/>
      <c r="BE1641" s="6"/>
      <c r="BF1641" s="6"/>
      <c r="BG1641" s="6"/>
      <c r="BH1641" s="6"/>
      <c r="BI1641" s="6"/>
      <c r="BJ1641" s="6"/>
      <c r="BK1641" s="6"/>
      <c r="BL1641" s="6"/>
      <c r="BM1641" s="6"/>
      <c r="BN1641" s="6"/>
      <c r="BO1641" s="6"/>
      <c r="BP1641" s="6"/>
      <c r="BQ1641" s="6"/>
      <c r="BR1641" s="6"/>
      <c r="BS1641" s="6"/>
      <c r="BT1641" s="6"/>
      <c r="BU1641" s="6"/>
      <c r="BV1641" s="6"/>
      <c r="BW1641" s="6"/>
      <c r="BX1641" s="6"/>
      <c r="BY1641" s="6"/>
      <c r="BZ1641" s="6"/>
      <c r="CA1641" s="6"/>
      <c r="CB1641" s="6"/>
    </row>
    <row r="1642" spans="21:80" ht="34.15" customHeight="1">
      <c r="U1642" s="15"/>
      <c r="V1642" s="15"/>
      <c r="W1642" s="15"/>
      <c r="X1642" s="15"/>
      <c r="Y1642" s="15"/>
      <c r="Z1642" s="15"/>
      <c r="AA1642" s="15"/>
      <c r="AB1642" s="15"/>
      <c r="AC1642" s="15"/>
      <c r="AD1642" s="15"/>
      <c r="AE1642" s="15"/>
      <c r="AF1642" s="15"/>
      <c r="AG1642" s="15"/>
      <c r="AH1642" s="15"/>
      <c r="AI1642" s="15"/>
      <c r="AJ1642" s="15"/>
      <c r="AK1642" s="15"/>
      <c r="AL1642" s="15"/>
      <c r="AM1642" s="15"/>
      <c r="AN1642" s="15"/>
      <c r="AO1642" s="15"/>
      <c r="AP1642" s="15"/>
      <c r="AQ1642" s="15"/>
      <c r="AR1642" s="15"/>
      <c r="AS1642" s="15"/>
      <c r="AT1642" s="15"/>
      <c r="AU1642" s="15"/>
      <c r="AV1642" s="15"/>
      <c r="AW1642" s="15"/>
      <c r="AX1642" s="15"/>
      <c r="AY1642" s="6"/>
      <c r="AZ1642" s="6"/>
      <c r="BA1642" s="6"/>
      <c r="BB1642" s="6"/>
      <c r="BC1642" s="6"/>
      <c r="BD1642" s="6"/>
      <c r="BE1642" s="6"/>
      <c r="BF1642" s="6"/>
      <c r="BG1642" s="6"/>
      <c r="BH1642" s="6"/>
      <c r="BI1642" s="6"/>
      <c r="BJ1642" s="6"/>
      <c r="BK1642" s="6"/>
      <c r="BL1642" s="6"/>
      <c r="BM1642" s="6"/>
      <c r="BN1642" s="6"/>
      <c r="BO1642" s="6"/>
      <c r="BP1642" s="6"/>
      <c r="BQ1642" s="6"/>
      <c r="BR1642" s="6"/>
      <c r="BS1642" s="6"/>
      <c r="BT1642" s="6"/>
      <c r="BU1642" s="6"/>
      <c r="BV1642" s="6"/>
      <c r="BW1642" s="6"/>
      <c r="BX1642" s="6"/>
      <c r="BY1642" s="6"/>
      <c r="BZ1642" s="6"/>
      <c r="CA1642" s="6"/>
      <c r="CB1642" s="6"/>
    </row>
    <row r="1643" spans="21:80" ht="34.15" customHeight="1">
      <c r="U1643" s="15"/>
      <c r="V1643" s="15"/>
      <c r="W1643" s="15"/>
      <c r="X1643" s="15"/>
      <c r="Y1643" s="15"/>
      <c r="Z1643" s="15"/>
      <c r="AA1643" s="15"/>
      <c r="AB1643" s="15"/>
      <c r="AC1643" s="15"/>
      <c r="AD1643" s="15"/>
      <c r="AE1643" s="15"/>
      <c r="AF1643" s="15"/>
      <c r="AG1643" s="15"/>
      <c r="AH1643" s="15"/>
      <c r="AI1643" s="15"/>
      <c r="AJ1643" s="15"/>
      <c r="AK1643" s="15"/>
      <c r="AL1643" s="15"/>
      <c r="AM1643" s="15"/>
      <c r="AN1643" s="15"/>
      <c r="AO1643" s="15"/>
      <c r="AP1643" s="15"/>
      <c r="AQ1643" s="15"/>
      <c r="AR1643" s="15"/>
      <c r="AS1643" s="15"/>
      <c r="AT1643" s="15"/>
      <c r="AU1643" s="15"/>
      <c r="AV1643" s="15"/>
      <c r="AW1643" s="15"/>
      <c r="AX1643" s="15"/>
      <c r="AY1643" s="6"/>
      <c r="AZ1643" s="6"/>
      <c r="BA1643" s="6"/>
      <c r="BB1643" s="6"/>
      <c r="BC1643" s="6"/>
      <c r="BD1643" s="6"/>
      <c r="BE1643" s="6"/>
      <c r="BF1643" s="6"/>
      <c r="BG1643" s="6"/>
      <c r="BH1643" s="6"/>
      <c r="BI1643" s="6"/>
      <c r="BJ1643" s="6"/>
      <c r="BK1643" s="6"/>
      <c r="BL1643" s="6"/>
      <c r="BM1643" s="6"/>
      <c r="BN1643" s="6"/>
      <c r="BO1643" s="6"/>
      <c r="BP1643" s="6"/>
      <c r="BQ1643" s="6"/>
      <c r="BR1643" s="6"/>
      <c r="BS1643" s="6"/>
      <c r="BT1643" s="6"/>
      <c r="BU1643" s="6"/>
      <c r="BV1643" s="6"/>
      <c r="BW1643" s="6"/>
      <c r="BX1643" s="6"/>
      <c r="BY1643" s="6"/>
      <c r="BZ1643" s="6"/>
      <c r="CA1643" s="6"/>
      <c r="CB1643" s="6"/>
    </row>
    <row r="1644" spans="21:80" ht="34.15" customHeight="1">
      <c r="U1644" s="15"/>
      <c r="V1644" s="15"/>
      <c r="W1644" s="15"/>
      <c r="X1644" s="15"/>
      <c r="Y1644" s="15"/>
      <c r="Z1644" s="15"/>
      <c r="AA1644" s="15"/>
      <c r="AB1644" s="15"/>
      <c r="AC1644" s="15"/>
      <c r="AD1644" s="15"/>
      <c r="AE1644" s="15"/>
      <c r="AF1644" s="15"/>
      <c r="AG1644" s="15"/>
      <c r="AH1644" s="15"/>
      <c r="AI1644" s="15"/>
      <c r="AJ1644" s="15"/>
      <c r="AK1644" s="15"/>
      <c r="AL1644" s="15"/>
      <c r="AM1644" s="15"/>
      <c r="AN1644" s="15"/>
      <c r="AO1644" s="15"/>
      <c r="AP1644" s="15"/>
      <c r="AQ1644" s="15"/>
      <c r="AR1644" s="15"/>
      <c r="AS1644" s="15"/>
      <c r="AT1644" s="15"/>
      <c r="AU1644" s="15"/>
      <c r="AV1644" s="15"/>
      <c r="AW1644" s="15"/>
      <c r="AX1644" s="15"/>
      <c r="AY1644" s="6"/>
      <c r="AZ1644" s="6"/>
      <c r="BA1644" s="6"/>
      <c r="BB1644" s="6"/>
      <c r="BC1644" s="6"/>
      <c r="BD1644" s="6"/>
      <c r="BE1644" s="6"/>
      <c r="BF1644" s="6"/>
      <c r="BG1644" s="6"/>
      <c r="BH1644" s="6"/>
      <c r="BI1644" s="6"/>
      <c r="BJ1644" s="6"/>
      <c r="BK1644" s="6"/>
      <c r="BL1644" s="6"/>
      <c r="BM1644" s="6"/>
      <c r="BN1644" s="6"/>
      <c r="BO1644" s="6"/>
      <c r="BP1644" s="6"/>
      <c r="BQ1644" s="6"/>
      <c r="BR1644" s="6"/>
      <c r="BS1644" s="6"/>
      <c r="BT1644" s="6"/>
      <c r="BU1644" s="6"/>
      <c r="BV1644" s="6"/>
      <c r="BW1644" s="6"/>
      <c r="BX1644" s="6"/>
      <c r="BY1644" s="6"/>
      <c r="BZ1644" s="6"/>
      <c r="CA1644" s="6"/>
      <c r="CB1644" s="6"/>
    </row>
    <row r="1645" spans="21:80" ht="34.15" customHeight="1">
      <c r="U1645" s="15"/>
      <c r="V1645" s="15"/>
      <c r="W1645" s="15"/>
      <c r="X1645" s="15"/>
      <c r="Y1645" s="15"/>
      <c r="Z1645" s="15"/>
      <c r="AA1645" s="15"/>
      <c r="AB1645" s="15"/>
      <c r="AC1645" s="15"/>
      <c r="AD1645" s="15"/>
      <c r="AE1645" s="15"/>
      <c r="AF1645" s="15"/>
      <c r="AG1645" s="15"/>
      <c r="AH1645" s="15"/>
      <c r="AI1645" s="15"/>
      <c r="AJ1645" s="15"/>
      <c r="AK1645" s="15"/>
      <c r="AL1645" s="15"/>
      <c r="AM1645" s="15"/>
      <c r="AN1645" s="15"/>
      <c r="AO1645" s="15"/>
      <c r="AP1645" s="15"/>
      <c r="AQ1645" s="15"/>
      <c r="AR1645" s="15"/>
      <c r="AS1645" s="15"/>
      <c r="AT1645" s="15"/>
      <c r="AU1645" s="15"/>
      <c r="AV1645" s="15"/>
      <c r="AW1645" s="15"/>
      <c r="AX1645" s="15"/>
      <c r="AY1645" s="6"/>
      <c r="AZ1645" s="6"/>
      <c r="BA1645" s="6"/>
      <c r="BB1645" s="6"/>
      <c r="BC1645" s="6"/>
      <c r="BD1645" s="6"/>
      <c r="BE1645" s="6"/>
      <c r="BF1645" s="6"/>
      <c r="BG1645" s="6"/>
      <c r="BH1645" s="6"/>
      <c r="BI1645" s="6"/>
      <c r="BJ1645" s="6"/>
      <c r="BK1645" s="6"/>
      <c r="BL1645" s="6"/>
      <c r="BM1645" s="6"/>
      <c r="BN1645" s="6"/>
      <c r="BO1645" s="6"/>
      <c r="BP1645" s="6"/>
      <c r="BQ1645" s="6"/>
      <c r="BR1645" s="6"/>
      <c r="BS1645" s="6"/>
      <c r="BT1645" s="6"/>
      <c r="BU1645" s="6"/>
      <c r="BV1645" s="6"/>
      <c r="BW1645" s="6"/>
      <c r="BX1645" s="6"/>
      <c r="BY1645" s="6"/>
      <c r="BZ1645" s="6"/>
      <c r="CA1645" s="6"/>
      <c r="CB1645" s="6"/>
    </row>
    <row r="1646" spans="21:80" ht="34.15" customHeight="1">
      <c r="U1646" s="15"/>
      <c r="V1646" s="15"/>
      <c r="W1646" s="15"/>
      <c r="X1646" s="15"/>
      <c r="Y1646" s="15"/>
      <c r="Z1646" s="15"/>
      <c r="AA1646" s="15"/>
      <c r="AB1646" s="15"/>
      <c r="AC1646" s="15"/>
      <c r="AD1646" s="15"/>
      <c r="AE1646" s="15"/>
      <c r="AF1646" s="15"/>
      <c r="AG1646" s="15"/>
      <c r="AH1646" s="15"/>
      <c r="AI1646" s="15"/>
      <c r="AJ1646" s="15"/>
      <c r="AK1646" s="15"/>
      <c r="AL1646" s="15"/>
      <c r="AM1646" s="15"/>
      <c r="AN1646" s="15"/>
      <c r="AO1646" s="15"/>
      <c r="AP1646" s="15"/>
      <c r="AQ1646" s="15"/>
      <c r="AR1646" s="15"/>
      <c r="AS1646" s="15"/>
      <c r="AT1646" s="15"/>
      <c r="AU1646" s="15"/>
      <c r="AV1646" s="15"/>
      <c r="AW1646" s="15"/>
      <c r="AX1646" s="15"/>
      <c r="AY1646" s="6"/>
      <c r="AZ1646" s="6"/>
      <c r="BA1646" s="6"/>
      <c r="BB1646" s="6"/>
      <c r="BC1646" s="6"/>
      <c r="BD1646" s="6"/>
      <c r="BE1646" s="6"/>
      <c r="BF1646" s="6"/>
      <c r="BG1646" s="6"/>
      <c r="BH1646" s="6"/>
      <c r="BI1646" s="6"/>
      <c r="BJ1646" s="6"/>
      <c r="BK1646" s="6"/>
      <c r="BL1646" s="6"/>
      <c r="BM1646" s="6"/>
      <c r="BN1646" s="6"/>
      <c r="BO1646" s="6"/>
      <c r="BP1646" s="6"/>
      <c r="BQ1646" s="6"/>
      <c r="BR1646" s="6"/>
      <c r="BS1646" s="6"/>
      <c r="BT1646" s="6"/>
      <c r="BU1646" s="6"/>
      <c r="BV1646" s="6"/>
      <c r="BW1646" s="6"/>
      <c r="BX1646" s="6"/>
      <c r="BY1646" s="6"/>
      <c r="BZ1646" s="6"/>
      <c r="CA1646" s="6"/>
      <c r="CB1646" s="6"/>
    </row>
    <row r="1647" spans="21:80" ht="34.15" customHeight="1">
      <c r="U1647" s="15"/>
      <c r="V1647" s="15"/>
      <c r="W1647" s="15"/>
      <c r="X1647" s="15"/>
      <c r="Y1647" s="15"/>
      <c r="Z1647" s="15"/>
      <c r="AA1647" s="15"/>
      <c r="AB1647" s="15"/>
      <c r="AC1647" s="15"/>
      <c r="AD1647" s="15"/>
      <c r="AE1647" s="15"/>
      <c r="AF1647" s="15"/>
      <c r="AG1647" s="15"/>
      <c r="AH1647" s="15"/>
      <c r="AI1647" s="15"/>
      <c r="AJ1647" s="15"/>
      <c r="AK1647" s="15"/>
      <c r="AL1647" s="15"/>
      <c r="AM1647" s="15"/>
      <c r="AN1647" s="15"/>
      <c r="AO1647" s="15"/>
      <c r="AP1647" s="15"/>
      <c r="AQ1647" s="15"/>
      <c r="AR1647" s="15"/>
      <c r="AS1647" s="15"/>
      <c r="AT1647" s="15"/>
      <c r="AU1647" s="15"/>
      <c r="AV1647" s="15"/>
      <c r="AW1647" s="15"/>
      <c r="AX1647" s="15"/>
      <c r="AY1647" s="6"/>
      <c r="AZ1647" s="6"/>
      <c r="BA1647" s="6"/>
      <c r="BB1647" s="6"/>
      <c r="BC1647" s="6"/>
      <c r="BD1647" s="6"/>
      <c r="BE1647" s="6"/>
      <c r="BF1647" s="6"/>
      <c r="BG1647" s="6"/>
      <c r="BH1647" s="6"/>
      <c r="BI1647" s="6"/>
      <c r="BJ1647" s="6"/>
      <c r="BK1647" s="6"/>
      <c r="BL1647" s="6"/>
      <c r="BM1647" s="6"/>
      <c r="BN1647" s="6"/>
      <c r="BO1647" s="6"/>
      <c r="BP1647" s="6"/>
      <c r="BQ1647" s="6"/>
      <c r="BR1647" s="6"/>
      <c r="BS1647" s="6"/>
      <c r="BT1647" s="6"/>
      <c r="BU1647" s="6"/>
      <c r="BV1647" s="6"/>
      <c r="BW1647" s="6"/>
      <c r="BX1647" s="6"/>
      <c r="BY1647" s="6"/>
      <c r="BZ1647" s="6"/>
      <c r="CA1647" s="6"/>
      <c r="CB1647" s="6"/>
    </row>
    <row r="1648" spans="21:80" ht="34.15" customHeight="1">
      <c r="U1648" s="15"/>
      <c r="V1648" s="15"/>
      <c r="W1648" s="15"/>
      <c r="X1648" s="15"/>
      <c r="Y1648" s="15"/>
      <c r="Z1648" s="15"/>
      <c r="AA1648" s="15"/>
      <c r="AB1648" s="15"/>
      <c r="AC1648" s="15"/>
      <c r="AD1648" s="15"/>
      <c r="AE1648" s="15"/>
      <c r="AF1648" s="15"/>
      <c r="AG1648" s="15"/>
      <c r="AH1648" s="15"/>
      <c r="AI1648" s="15"/>
      <c r="AJ1648" s="15"/>
      <c r="AK1648" s="15"/>
      <c r="AL1648" s="15"/>
      <c r="AM1648" s="15"/>
      <c r="AN1648" s="15"/>
      <c r="AO1648" s="15"/>
      <c r="AP1648" s="15"/>
      <c r="AQ1648" s="15"/>
      <c r="AR1648" s="15"/>
      <c r="AS1648" s="15"/>
      <c r="AT1648" s="15"/>
      <c r="AU1648" s="15"/>
      <c r="AV1648" s="15"/>
      <c r="AW1648" s="15"/>
      <c r="AX1648" s="15"/>
      <c r="AY1648" s="6"/>
      <c r="AZ1648" s="6"/>
      <c r="BA1648" s="6"/>
      <c r="BB1648" s="6"/>
      <c r="BC1648" s="6"/>
      <c r="BD1648" s="6"/>
      <c r="BE1648" s="6"/>
      <c r="BF1648" s="6"/>
      <c r="BG1648" s="6"/>
      <c r="BH1648" s="6"/>
      <c r="BI1648" s="6"/>
      <c r="BJ1648" s="6"/>
      <c r="BK1648" s="6"/>
      <c r="BL1648" s="6"/>
      <c r="BM1648" s="6"/>
      <c r="BN1648" s="6"/>
      <c r="BO1648" s="6"/>
      <c r="BP1648" s="6"/>
      <c r="BQ1648" s="6"/>
      <c r="BR1648" s="6"/>
      <c r="BS1648" s="6"/>
      <c r="BT1648" s="6"/>
      <c r="BU1648" s="6"/>
      <c r="BV1648" s="6"/>
      <c r="BW1648" s="6"/>
      <c r="BX1648" s="6"/>
      <c r="BY1648" s="6"/>
      <c r="BZ1648" s="6"/>
      <c r="CA1648" s="6"/>
      <c r="CB1648" s="6"/>
    </row>
    <row r="1649" spans="21:80" ht="34.15" customHeight="1">
      <c r="U1649" s="15"/>
      <c r="V1649" s="15"/>
      <c r="W1649" s="15"/>
      <c r="X1649" s="15"/>
      <c r="Y1649" s="15"/>
      <c r="Z1649" s="15"/>
      <c r="AA1649" s="15"/>
      <c r="AB1649" s="15"/>
      <c r="AC1649" s="15"/>
      <c r="AD1649" s="15"/>
      <c r="AE1649" s="15"/>
      <c r="AF1649" s="15"/>
      <c r="AG1649" s="15"/>
      <c r="AH1649" s="15"/>
      <c r="AI1649" s="15"/>
      <c r="AJ1649" s="15"/>
      <c r="AK1649" s="15"/>
      <c r="AL1649" s="15"/>
      <c r="AM1649" s="15"/>
      <c r="AN1649" s="15"/>
      <c r="AO1649" s="15"/>
      <c r="AP1649" s="15"/>
      <c r="AQ1649" s="15"/>
      <c r="AR1649" s="15"/>
      <c r="AS1649" s="15"/>
      <c r="AT1649" s="15"/>
      <c r="AU1649" s="15"/>
      <c r="AV1649" s="15"/>
      <c r="AW1649" s="15"/>
      <c r="AX1649" s="15"/>
      <c r="AY1649" s="6"/>
      <c r="AZ1649" s="6"/>
      <c r="BA1649" s="6"/>
      <c r="BB1649" s="6"/>
      <c r="BC1649" s="6"/>
      <c r="BD1649" s="6"/>
      <c r="BE1649" s="6"/>
      <c r="BF1649" s="6"/>
      <c r="BG1649" s="6"/>
      <c r="BH1649" s="6"/>
      <c r="BI1649" s="6"/>
      <c r="BJ1649" s="6"/>
      <c r="BK1649" s="6"/>
      <c r="BL1649" s="6"/>
      <c r="BM1649" s="6"/>
      <c r="BN1649" s="6"/>
      <c r="BO1649" s="6"/>
      <c r="BP1649" s="6"/>
      <c r="BQ1649" s="6"/>
      <c r="BR1649" s="6"/>
      <c r="BS1649" s="6"/>
      <c r="BT1649" s="6"/>
      <c r="BU1649" s="6"/>
      <c r="BV1649" s="6"/>
      <c r="BW1649" s="6"/>
      <c r="BX1649" s="6"/>
      <c r="BY1649" s="6"/>
      <c r="BZ1649" s="6"/>
      <c r="CA1649" s="6"/>
      <c r="CB1649" s="6"/>
    </row>
    <row r="1650" spans="21:80" ht="34.15" customHeight="1">
      <c r="U1650" s="15"/>
      <c r="V1650" s="15"/>
      <c r="W1650" s="15"/>
      <c r="X1650" s="15"/>
      <c r="Y1650" s="15"/>
      <c r="Z1650" s="15"/>
      <c r="AA1650" s="15"/>
      <c r="AB1650" s="15"/>
      <c r="AC1650" s="15"/>
      <c r="AD1650" s="15"/>
      <c r="AE1650" s="15"/>
      <c r="AF1650" s="15"/>
      <c r="AG1650" s="15"/>
      <c r="AH1650" s="15"/>
      <c r="AI1650" s="15"/>
      <c r="AJ1650" s="15"/>
      <c r="AK1650" s="15"/>
      <c r="AL1650" s="15"/>
      <c r="AM1650" s="15"/>
      <c r="AN1650" s="15"/>
      <c r="AO1650" s="15"/>
      <c r="AP1650" s="15"/>
      <c r="AQ1650" s="15"/>
      <c r="AR1650" s="15"/>
      <c r="AS1650" s="15"/>
      <c r="AT1650" s="15"/>
      <c r="AU1650" s="15"/>
      <c r="AV1650" s="15"/>
      <c r="AW1650" s="15"/>
      <c r="AX1650" s="15"/>
      <c r="AY1650" s="6"/>
      <c r="AZ1650" s="6"/>
      <c r="BA1650" s="6"/>
      <c r="BB1650" s="6"/>
      <c r="BC1650" s="6"/>
      <c r="BD1650" s="6"/>
      <c r="BE1650" s="6"/>
      <c r="BF1650" s="6"/>
      <c r="BG1650" s="6"/>
      <c r="BH1650" s="6"/>
      <c r="BI1650" s="6"/>
      <c r="BJ1650" s="6"/>
      <c r="BK1650" s="6"/>
      <c r="BL1650" s="6"/>
      <c r="BM1650" s="6"/>
      <c r="BN1650" s="6"/>
      <c r="BO1650" s="6"/>
      <c r="BP1650" s="6"/>
      <c r="BQ1650" s="6"/>
      <c r="BR1650" s="6"/>
      <c r="BS1650" s="6"/>
      <c r="BT1650" s="6"/>
      <c r="BU1650" s="6"/>
      <c r="BV1650" s="6"/>
      <c r="BW1650" s="6"/>
      <c r="BX1650" s="6"/>
      <c r="BY1650" s="6"/>
      <c r="BZ1650" s="6"/>
      <c r="CA1650" s="6"/>
      <c r="CB1650" s="6"/>
    </row>
    <row r="1651" spans="21:80" ht="34.15" customHeight="1">
      <c r="U1651" s="15"/>
      <c r="V1651" s="15"/>
      <c r="W1651" s="15"/>
      <c r="X1651" s="15"/>
      <c r="Y1651" s="15"/>
      <c r="Z1651" s="15"/>
      <c r="AA1651" s="15"/>
      <c r="AB1651" s="15"/>
      <c r="AC1651" s="15"/>
      <c r="AD1651" s="15"/>
      <c r="AE1651" s="15"/>
      <c r="AF1651" s="15"/>
      <c r="AG1651" s="15"/>
      <c r="AH1651" s="15"/>
      <c r="AI1651" s="15"/>
      <c r="AJ1651" s="15"/>
      <c r="AK1651" s="15"/>
      <c r="AL1651" s="15"/>
      <c r="AM1651" s="15"/>
      <c r="AN1651" s="15"/>
      <c r="AO1651" s="15"/>
      <c r="AP1651" s="15"/>
      <c r="AQ1651" s="15"/>
      <c r="AR1651" s="15"/>
      <c r="AS1651" s="15"/>
      <c r="AT1651" s="15"/>
      <c r="AU1651" s="15"/>
      <c r="AV1651" s="15"/>
      <c r="AW1651" s="15"/>
      <c r="AX1651" s="15"/>
      <c r="AY1651" s="6"/>
      <c r="AZ1651" s="6"/>
      <c r="BA1651" s="6"/>
      <c r="BB1651" s="6"/>
      <c r="BC1651" s="6"/>
      <c r="BD1651" s="6"/>
      <c r="BE1651" s="6"/>
      <c r="BF1651" s="6"/>
      <c r="BG1651" s="6"/>
      <c r="BH1651" s="6"/>
      <c r="BI1651" s="6"/>
      <c r="BJ1651" s="6"/>
      <c r="BK1651" s="6"/>
      <c r="BL1651" s="6"/>
      <c r="BM1651" s="6"/>
      <c r="BN1651" s="6"/>
      <c r="BO1651" s="6"/>
      <c r="BP1651" s="6"/>
      <c r="BQ1651" s="6"/>
      <c r="BR1651" s="6"/>
      <c r="BS1651" s="6"/>
      <c r="BT1651" s="6"/>
      <c r="BU1651" s="6"/>
      <c r="BV1651" s="6"/>
      <c r="BW1651" s="6"/>
      <c r="BX1651" s="6"/>
      <c r="BY1651" s="6"/>
      <c r="BZ1651" s="6"/>
      <c r="CA1651" s="6"/>
      <c r="CB1651" s="6"/>
    </row>
    <row r="1652" spans="21:80" ht="34.15" customHeight="1">
      <c r="U1652" s="15"/>
      <c r="V1652" s="15"/>
      <c r="W1652" s="15"/>
      <c r="X1652" s="15"/>
      <c r="Y1652" s="15"/>
      <c r="Z1652" s="15"/>
      <c r="AA1652" s="15"/>
      <c r="AB1652" s="15"/>
      <c r="AC1652" s="15"/>
      <c r="AD1652" s="15"/>
      <c r="AE1652" s="15"/>
      <c r="AF1652" s="15"/>
      <c r="AG1652" s="15"/>
      <c r="AH1652" s="15"/>
      <c r="AI1652" s="15"/>
      <c r="AJ1652" s="15"/>
      <c r="AK1652" s="15"/>
      <c r="AL1652" s="15"/>
      <c r="AM1652" s="15"/>
      <c r="AN1652" s="15"/>
      <c r="AO1652" s="15"/>
      <c r="AP1652" s="15"/>
      <c r="AQ1652" s="15"/>
      <c r="AR1652" s="15"/>
      <c r="AS1652" s="15"/>
      <c r="AT1652" s="15"/>
      <c r="AU1652" s="15"/>
      <c r="AV1652" s="15"/>
      <c r="AW1652" s="15"/>
      <c r="AX1652" s="15"/>
      <c r="AY1652" s="6"/>
      <c r="AZ1652" s="6"/>
      <c r="BA1652" s="6"/>
      <c r="BB1652" s="6"/>
      <c r="BC1652" s="6"/>
      <c r="BD1652" s="6"/>
      <c r="BE1652" s="6"/>
      <c r="BF1652" s="6"/>
      <c r="BG1652" s="6"/>
      <c r="BH1652" s="6"/>
      <c r="BI1652" s="6"/>
      <c r="BJ1652" s="6"/>
      <c r="BK1652" s="6"/>
      <c r="BL1652" s="6"/>
      <c r="BM1652" s="6"/>
      <c r="BN1652" s="6"/>
      <c r="BO1652" s="6"/>
      <c r="BP1652" s="6"/>
      <c r="BQ1652" s="6"/>
      <c r="BR1652" s="6"/>
      <c r="BS1652" s="6"/>
      <c r="BT1652" s="6"/>
      <c r="BU1652" s="6"/>
      <c r="BV1652" s="6"/>
      <c r="BW1652" s="6"/>
      <c r="BX1652" s="6"/>
      <c r="BY1652" s="6"/>
      <c r="BZ1652" s="6"/>
      <c r="CA1652" s="6"/>
      <c r="CB1652" s="6"/>
    </row>
    <row r="1653" spans="21:80" ht="34.15" customHeight="1">
      <c r="U1653" s="15"/>
      <c r="V1653" s="15"/>
      <c r="W1653" s="15"/>
      <c r="X1653" s="15"/>
      <c r="Y1653" s="15"/>
      <c r="Z1653" s="15"/>
      <c r="AA1653" s="15"/>
      <c r="AB1653" s="15"/>
      <c r="AC1653" s="15"/>
      <c r="AD1653" s="15"/>
      <c r="AE1653" s="15"/>
      <c r="AF1653" s="15"/>
      <c r="AG1653" s="15"/>
      <c r="AH1653" s="15"/>
      <c r="AI1653" s="15"/>
      <c r="AJ1653" s="15"/>
      <c r="AK1653" s="15"/>
      <c r="AL1653" s="15"/>
      <c r="AM1653" s="15"/>
      <c r="AN1653" s="15"/>
      <c r="AO1653" s="15"/>
      <c r="AP1653" s="15"/>
      <c r="AQ1653" s="15"/>
      <c r="AR1653" s="15"/>
      <c r="AS1653" s="15"/>
      <c r="AT1653" s="15"/>
      <c r="AU1653" s="15"/>
      <c r="AV1653" s="15"/>
      <c r="AW1653" s="15"/>
      <c r="AX1653" s="15"/>
      <c r="AY1653" s="6"/>
      <c r="AZ1653" s="6"/>
      <c r="BA1653" s="6"/>
      <c r="BB1653" s="6"/>
      <c r="BC1653" s="6"/>
      <c r="BD1653" s="6"/>
      <c r="BE1653" s="6"/>
      <c r="BF1653" s="6"/>
      <c r="BG1653" s="6"/>
      <c r="BH1653" s="6"/>
      <c r="BI1653" s="6"/>
      <c r="BJ1653" s="6"/>
      <c r="BK1653" s="6"/>
      <c r="BL1653" s="6"/>
      <c r="BM1653" s="6"/>
      <c r="BN1653" s="6"/>
      <c r="BO1653" s="6"/>
      <c r="BP1653" s="6"/>
      <c r="BQ1653" s="6"/>
      <c r="BR1653" s="6"/>
      <c r="BS1653" s="6"/>
      <c r="BT1653" s="6"/>
      <c r="BU1653" s="6"/>
      <c r="BV1653" s="6"/>
      <c r="BW1653" s="6"/>
      <c r="BX1653" s="6"/>
      <c r="BY1653" s="6"/>
      <c r="BZ1653" s="6"/>
      <c r="CA1653" s="6"/>
      <c r="CB1653" s="6"/>
    </row>
    <row r="1654" spans="21:80" ht="34.15" customHeight="1">
      <c r="U1654" s="15"/>
      <c r="V1654" s="15"/>
      <c r="W1654" s="15"/>
      <c r="X1654" s="15"/>
      <c r="Y1654" s="15"/>
      <c r="Z1654" s="15"/>
      <c r="AA1654" s="15"/>
      <c r="AB1654" s="15"/>
      <c r="AC1654" s="15"/>
      <c r="AD1654" s="15"/>
      <c r="AE1654" s="15"/>
      <c r="AF1654" s="15"/>
      <c r="AG1654" s="15"/>
      <c r="AH1654" s="15"/>
      <c r="AI1654" s="15"/>
      <c r="AJ1654" s="15"/>
      <c r="AK1654" s="15"/>
      <c r="AL1654" s="15"/>
      <c r="AM1654" s="15"/>
      <c r="AN1654" s="15"/>
      <c r="AO1654" s="15"/>
      <c r="AP1654" s="15"/>
      <c r="AQ1654" s="15"/>
      <c r="AR1654" s="15"/>
      <c r="AS1654" s="15"/>
      <c r="AT1654" s="15"/>
      <c r="AU1654" s="15"/>
      <c r="AV1654" s="15"/>
      <c r="AW1654" s="15"/>
      <c r="AX1654" s="15"/>
      <c r="AY1654" s="6"/>
      <c r="AZ1654" s="6"/>
      <c r="BA1654" s="6"/>
      <c r="BB1654" s="6"/>
      <c r="BC1654" s="6"/>
      <c r="BD1654" s="6"/>
      <c r="BE1654" s="6"/>
      <c r="BF1654" s="6"/>
      <c r="BG1654" s="6"/>
      <c r="BH1654" s="6"/>
      <c r="BI1654" s="6"/>
      <c r="BJ1654" s="6"/>
      <c r="BK1654" s="6"/>
      <c r="BL1654" s="6"/>
      <c r="BM1654" s="6"/>
      <c r="BN1654" s="6"/>
      <c r="BO1654" s="6"/>
      <c r="BP1654" s="6"/>
      <c r="BQ1654" s="6"/>
      <c r="BR1654" s="6"/>
      <c r="BS1654" s="6"/>
      <c r="BT1654" s="6"/>
      <c r="BU1654" s="6"/>
      <c r="BV1654" s="6"/>
      <c r="BW1654" s="6"/>
      <c r="BX1654" s="6"/>
      <c r="BY1654" s="6"/>
      <c r="BZ1654" s="6"/>
      <c r="CA1654" s="6"/>
      <c r="CB1654" s="6"/>
    </row>
    <row r="1655" spans="21:80" ht="34.15" customHeight="1">
      <c r="U1655" s="15"/>
      <c r="V1655" s="15"/>
      <c r="W1655" s="15"/>
      <c r="X1655" s="15"/>
      <c r="Y1655" s="15"/>
      <c r="Z1655" s="15"/>
      <c r="AA1655" s="15"/>
      <c r="AB1655" s="15"/>
      <c r="AC1655" s="15"/>
      <c r="AD1655" s="15"/>
      <c r="AE1655" s="15"/>
      <c r="AF1655" s="15"/>
      <c r="AG1655" s="15"/>
      <c r="AH1655" s="15"/>
      <c r="AI1655" s="15"/>
      <c r="AJ1655" s="15"/>
      <c r="AK1655" s="15"/>
      <c r="AL1655" s="15"/>
      <c r="AM1655" s="15"/>
      <c r="AN1655" s="15"/>
      <c r="AO1655" s="15"/>
      <c r="AP1655" s="15"/>
      <c r="AQ1655" s="15"/>
      <c r="AR1655" s="15"/>
      <c r="AS1655" s="15"/>
      <c r="AT1655" s="15"/>
      <c r="AU1655" s="15"/>
      <c r="AV1655" s="15"/>
      <c r="AW1655" s="15"/>
      <c r="AX1655" s="15"/>
      <c r="AY1655" s="6"/>
      <c r="AZ1655" s="6"/>
      <c r="BA1655" s="6"/>
      <c r="BB1655" s="6"/>
      <c r="BC1655" s="6"/>
      <c r="BD1655" s="6"/>
      <c r="BE1655" s="6"/>
      <c r="BF1655" s="6"/>
      <c r="BG1655" s="6"/>
      <c r="BH1655" s="6"/>
      <c r="BI1655" s="6"/>
      <c r="BJ1655" s="6"/>
      <c r="BK1655" s="6"/>
      <c r="BL1655" s="6"/>
      <c r="BM1655" s="6"/>
      <c r="BN1655" s="6"/>
      <c r="BO1655" s="6"/>
      <c r="BP1655" s="6"/>
      <c r="BQ1655" s="6"/>
      <c r="BR1655" s="6"/>
      <c r="BS1655" s="6"/>
      <c r="BT1655" s="6"/>
      <c r="BU1655" s="6"/>
      <c r="BV1655" s="6"/>
      <c r="BW1655" s="6"/>
      <c r="BX1655" s="6"/>
      <c r="BY1655" s="6"/>
      <c r="BZ1655" s="6"/>
      <c r="CA1655" s="6"/>
      <c r="CB1655" s="6"/>
    </row>
    <row r="1656" spans="21:80" ht="34.15" customHeight="1">
      <c r="U1656" s="15"/>
      <c r="V1656" s="15"/>
      <c r="W1656" s="15"/>
      <c r="X1656" s="15"/>
      <c r="Y1656" s="15"/>
      <c r="Z1656" s="15"/>
      <c r="AA1656" s="15"/>
      <c r="AB1656" s="15"/>
      <c r="AC1656" s="15"/>
      <c r="AD1656" s="15"/>
      <c r="AE1656" s="15"/>
      <c r="AF1656" s="15"/>
      <c r="AG1656" s="15"/>
      <c r="AH1656" s="15"/>
      <c r="AI1656" s="15"/>
      <c r="AJ1656" s="15"/>
      <c r="AK1656" s="15"/>
      <c r="AL1656" s="15"/>
      <c r="AM1656" s="15"/>
      <c r="AN1656" s="15"/>
      <c r="AO1656" s="15"/>
      <c r="AP1656" s="15"/>
      <c r="AQ1656" s="15"/>
      <c r="AR1656" s="15"/>
      <c r="AS1656" s="15"/>
      <c r="AT1656" s="15"/>
      <c r="AU1656" s="15"/>
      <c r="AV1656" s="15"/>
      <c r="AW1656" s="15"/>
      <c r="AX1656" s="15"/>
      <c r="AY1656" s="6"/>
      <c r="AZ1656" s="6"/>
      <c r="BA1656" s="6"/>
      <c r="BB1656" s="6"/>
      <c r="BC1656" s="6"/>
      <c r="BD1656" s="6"/>
      <c r="BE1656" s="6"/>
      <c r="BF1656" s="6"/>
      <c r="BG1656" s="6"/>
      <c r="BH1656" s="6"/>
      <c r="BI1656" s="6"/>
      <c r="BJ1656" s="6"/>
      <c r="BK1656" s="6"/>
      <c r="BL1656" s="6"/>
      <c r="BM1656" s="6"/>
      <c r="BN1656" s="6"/>
      <c r="BO1656" s="6"/>
      <c r="BP1656" s="6"/>
      <c r="BQ1656" s="6"/>
      <c r="BR1656" s="6"/>
      <c r="BS1656" s="6"/>
      <c r="BT1656" s="6"/>
      <c r="BU1656" s="6"/>
      <c r="BV1656" s="6"/>
      <c r="BW1656" s="6"/>
      <c r="BX1656" s="6"/>
      <c r="BY1656" s="6"/>
      <c r="BZ1656" s="6"/>
      <c r="CA1656" s="6"/>
      <c r="CB1656" s="6"/>
    </row>
    <row r="1657" spans="21:80" ht="34.15" customHeight="1">
      <c r="U1657" s="15"/>
      <c r="V1657" s="15"/>
      <c r="W1657" s="15"/>
      <c r="X1657" s="15"/>
      <c r="Y1657" s="15"/>
      <c r="Z1657" s="15"/>
      <c r="AA1657" s="15"/>
      <c r="AB1657" s="15"/>
      <c r="AC1657" s="15"/>
      <c r="AD1657" s="15"/>
      <c r="AE1657" s="15"/>
      <c r="AF1657" s="15"/>
      <c r="AG1657" s="15"/>
      <c r="AH1657" s="15"/>
      <c r="AI1657" s="15"/>
      <c r="AJ1657" s="15"/>
      <c r="AK1657" s="15"/>
      <c r="AL1657" s="15"/>
      <c r="AM1657" s="15"/>
      <c r="AN1657" s="15"/>
      <c r="AO1657" s="15"/>
      <c r="AP1657" s="15"/>
      <c r="AQ1657" s="15"/>
      <c r="AR1657" s="15"/>
      <c r="AS1657" s="15"/>
      <c r="AT1657" s="15"/>
      <c r="AU1657" s="15"/>
      <c r="AV1657" s="15"/>
      <c r="AW1657" s="15"/>
      <c r="AX1657" s="15"/>
      <c r="AY1657" s="6"/>
      <c r="AZ1657" s="6"/>
      <c r="BA1657" s="6"/>
      <c r="BB1657" s="6"/>
      <c r="BC1657" s="6"/>
      <c r="BD1657" s="6"/>
      <c r="BE1657" s="6"/>
      <c r="BF1657" s="6"/>
      <c r="BG1657" s="6"/>
      <c r="BH1657" s="6"/>
      <c r="BI1657" s="6"/>
      <c r="BJ1657" s="6"/>
      <c r="BK1657" s="6"/>
      <c r="BL1657" s="6"/>
      <c r="BM1657" s="6"/>
      <c r="BN1657" s="6"/>
      <c r="BO1657" s="6"/>
      <c r="BP1657" s="6"/>
      <c r="BQ1657" s="6"/>
      <c r="BR1657" s="6"/>
      <c r="BS1657" s="6"/>
      <c r="BT1657" s="6"/>
      <c r="BU1657" s="6"/>
      <c r="BV1657" s="6"/>
      <c r="BW1657" s="6"/>
      <c r="BX1657" s="6"/>
      <c r="BY1657" s="6"/>
      <c r="BZ1657" s="6"/>
      <c r="CA1657" s="6"/>
      <c r="CB1657" s="6"/>
    </row>
    <row r="1658" spans="21:80" ht="34.15" customHeight="1">
      <c r="U1658" s="15"/>
      <c r="V1658" s="15"/>
      <c r="W1658" s="15"/>
      <c r="X1658" s="15"/>
      <c r="Y1658" s="15"/>
      <c r="Z1658" s="15"/>
      <c r="AA1658" s="15"/>
      <c r="AB1658" s="15"/>
      <c r="AC1658" s="15"/>
      <c r="AD1658" s="15"/>
      <c r="AE1658" s="15"/>
      <c r="AF1658" s="15"/>
      <c r="AG1658" s="15"/>
      <c r="AH1658" s="15"/>
      <c r="AI1658" s="15"/>
      <c r="AJ1658" s="15"/>
      <c r="AK1658" s="15"/>
      <c r="AL1658" s="15"/>
      <c r="AM1658" s="15"/>
      <c r="AN1658" s="15"/>
      <c r="AO1658" s="15"/>
      <c r="AP1658" s="15"/>
      <c r="AQ1658" s="15"/>
      <c r="AR1658" s="15"/>
      <c r="AS1658" s="15"/>
      <c r="AT1658" s="15"/>
      <c r="AU1658" s="15"/>
      <c r="AV1658" s="15"/>
      <c r="AW1658" s="15"/>
      <c r="AX1658" s="15"/>
      <c r="AY1658" s="6"/>
      <c r="AZ1658" s="6"/>
      <c r="BA1658" s="6"/>
      <c r="BB1658" s="6"/>
      <c r="BC1658" s="6"/>
      <c r="BD1658" s="6"/>
      <c r="BE1658" s="6"/>
      <c r="BF1658" s="6"/>
      <c r="BG1658" s="6"/>
      <c r="BH1658" s="6"/>
      <c r="BI1658" s="6"/>
      <c r="BJ1658" s="6"/>
      <c r="BK1658" s="6"/>
      <c r="BL1658" s="6"/>
      <c r="BM1658" s="6"/>
      <c r="BN1658" s="6"/>
      <c r="BO1658" s="6"/>
      <c r="BP1658" s="6"/>
      <c r="BQ1658" s="6"/>
      <c r="BR1658" s="6"/>
      <c r="BS1658" s="6"/>
      <c r="BT1658" s="6"/>
      <c r="BU1658" s="6"/>
      <c r="BV1658" s="6"/>
      <c r="BW1658" s="6"/>
      <c r="BX1658" s="6"/>
      <c r="BY1658" s="6"/>
      <c r="BZ1658" s="6"/>
      <c r="CA1658" s="6"/>
      <c r="CB1658" s="6"/>
    </row>
    <row r="1659" spans="21:80" ht="34.15" customHeight="1">
      <c r="U1659" s="15"/>
      <c r="V1659" s="15"/>
      <c r="W1659" s="15"/>
      <c r="X1659" s="15"/>
      <c r="Y1659" s="15"/>
      <c r="Z1659" s="15"/>
      <c r="AA1659" s="15"/>
      <c r="AB1659" s="15"/>
      <c r="AC1659" s="15"/>
      <c r="AD1659" s="15"/>
      <c r="AE1659" s="15"/>
      <c r="AF1659" s="15"/>
      <c r="AG1659" s="15"/>
      <c r="AH1659" s="15"/>
      <c r="AI1659" s="15"/>
      <c r="AJ1659" s="15"/>
      <c r="AK1659" s="15"/>
      <c r="AL1659" s="15"/>
      <c r="AM1659" s="15"/>
      <c r="AN1659" s="15"/>
      <c r="AO1659" s="15"/>
      <c r="AP1659" s="15"/>
      <c r="AQ1659" s="15"/>
      <c r="AR1659" s="15"/>
      <c r="AS1659" s="15"/>
      <c r="AT1659" s="15"/>
      <c r="AU1659" s="15"/>
      <c r="AV1659" s="15"/>
      <c r="AW1659" s="15"/>
      <c r="AX1659" s="15"/>
      <c r="AY1659" s="6"/>
      <c r="AZ1659" s="6"/>
      <c r="BA1659" s="6"/>
      <c r="BB1659" s="6"/>
      <c r="BC1659" s="6"/>
      <c r="BD1659" s="6"/>
      <c r="BE1659" s="6"/>
      <c r="BF1659" s="6"/>
      <c r="BG1659" s="6"/>
      <c r="BH1659" s="6"/>
      <c r="BI1659" s="6"/>
      <c r="BJ1659" s="6"/>
      <c r="BK1659" s="6"/>
      <c r="BL1659" s="6"/>
      <c r="BM1659" s="6"/>
      <c r="BN1659" s="6"/>
      <c r="BO1659" s="6"/>
      <c r="BP1659" s="6"/>
      <c r="BQ1659" s="6"/>
      <c r="BR1659" s="6"/>
      <c r="BS1659" s="6"/>
      <c r="BT1659" s="6"/>
      <c r="BU1659" s="6"/>
      <c r="BV1659" s="6"/>
      <c r="BW1659" s="6"/>
      <c r="BX1659" s="6"/>
      <c r="BY1659" s="6"/>
      <c r="BZ1659" s="6"/>
      <c r="CA1659" s="6"/>
      <c r="CB1659" s="6"/>
    </row>
    <row r="1660" spans="21:80" ht="34.15" customHeight="1">
      <c r="U1660" s="15"/>
      <c r="V1660" s="15"/>
      <c r="W1660" s="15"/>
      <c r="X1660" s="15"/>
      <c r="Y1660" s="15"/>
      <c r="Z1660" s="15"/>
      <c r="AA1660" s="15"/>
      <c r="AB1660" s="15"/>
      <c r="AC1660" s="15"/>
      <c r="AD1660" s="15"/>
      <c r="AE1660" s="15"/>
      <c r="AF1660" s="15"/>
      <c r="AG1660" s="15"/>
      <c r="AH1660" s="15"/>
      <c r="AI1660" s="15"/>
      <c r="AJ1660" s="15"/>
      <c r="AK1660" s="15"/>
      <c r="AL1660" s="15"/>
      <c r="AM1660" s="15"/>
      <c r="AN1660" s="15"/>
      <c r="AO1660" s="15"/>
      <c r="AP1660" s="15"/>
      <c r="AQ1660" s="15"/>
      <c r="AR1660" s="15"/>
      <c r="AS1660" s="15"/>
      <c r="AT1660" s="15"/>
      <c r="AU1660" s="15"/>
      <c r="AV1660" s="15"/>
      <c r="AW1660" s="15"/>
      <c r="AX1660" s="15"/>
      <c r="AY1660" s="6"/>
      <c r="AZ1660" s="6"/>
      <c r="BA1660" s="6"/>
      <c r="BB1660" s="6"/>
      <c r="BC1660" s="6"/>
      <c r="BD1660" s="6"/>
      <c r="BE1660" s="6"/>
      <c r="BF1660" s="6"/>
      <c r="BG1660" s="6"/>
      <c r="BH1660" s="6"/>
      <c r="BI1660" s="6"/>
      <c r="BJ1660" s="6"/>
      <c r="BK1660" s="6"/>
      <c r="BL1660" s="6"/>
      <c r="BM1660" s="6"/>
      <c r="BN1660" s="6"/>
      <c r="BO1660" s="6"/>
      <c r="BP1660" s="6"/>
      <c r="BQ1660" s="6"/>
      <c r="BR1660" s="6"/>
      <c r="BS1660" s="6"/>
      <c r="BT1660" s="6"/>
      <c r="BU1660" s="6"/>
      <c r="BV1660" s="6"/>
      <c r="BW1660" s="6"/>
      <c r="BX1660" s="6"/>
      <c r="BY1660" s="6"/>
      <c r="BZ1660" s="6"/>
      <c r="CA1660" s="6"/>
      <c r="CB1660" s="6"/>
    </row>
    <row r="1661" spans="21:80" ht="34.15" customHeight="1">
      <c r="U1661" s="15"/>
      <c r="V1661" s="15"/>
      <c r="W1661" s="15"/>
      <c r="X1661" s="15"/>
      <c r="Y1661" s="15"/>
      <c r="Z1661" s="15"/>
      <c r="AA1661" s="15"/>
      <c r="AB1661" s="15"/>
      <c r="AC1661" s="15"/>
      <c r="AD1661" s="15"/>
      <c r="AE1661" s="15"/>
      <c r="AF1661" s="15"/>
      <c r="AG1661" s="15"/>
      <c r="AH1661" s="15"/>
      <c r="AI1661" s="15"/>
      <c r="AJ1661" s="15"/>
      <c r="AK1661" s="15"/>
      <c r="AL1661" s="15"/>
      <c r="AM1661" s="15"/>
      <c r="AN1661" s="15"/>
      <c r="AO1661" s="15"/>
      <c r="AP1661" s="15"/>
      <c r="AQ1661" s="15"/>
      <c r="AR1661" s="15"/>
      <c r="AS1661" s="15"/>
      <c r="AT1661" s="15"/>
      <c r="AU1661" s="15"/>
      <c r="AV1661" s="15"/>
      <c r="AW1661" s="15"/>
      <c r="AX1661" s="15"/>
      <c r="AY1661" s="6"/>
      <c r="AZ1661" s="6"/>
      <c r="BA1661" s="6"/>
      <c r="BB1661" s="6"/>
      <c r="BC1661" s="6"/>
      <c r="BD1661" s="6"/>
      <c r="BE1661" s="6"/>
      <c r="BF1661" s="6"/>
      <c r="BG1661" s="6"/>
      <c r="BH1661" s="6"/>
      <c r="BI1661" s="6"/>
      <c r="BJ1661" s="6"/>
      <c r="BK1661" s="6"/>
      <c r="BL1661" s="6"/>
      <c r="BM1661" s="6"/>
      <c r="BN1661" s="6"/>
      <c r="BO1661" s="6"/>
      <c r="BP1661" s="6"/>
      <c r="BQ1661" s="6"/>
      <c r="BR1661" s="6"/>
      <c r="BS1661" s="6"/>
      <c r="BT1661" s="6"/>
      <c r="BU1661" s="6"/>
      <c r="BV1661" s="6"/>
      <c r="BW1661" s="6"/>
      <c r="BX1661" s="6"/>
      <c r="BY1661" s="6"/>
      <c r="BZ1661" s="6"/>
      <c r="CA1661" s="6"/>
      <c r="CB1661" s="6"/>
    </row>
    <row r="1662" spans="21:80" ht="34.15" customHeight="1">
      <c r="U1662" s="15"/>
      <c r="V1662" s="15"/>
      <c r="W1662" s="15"/>
      <c r="X1662" s="15"/>
      <c r="Y1662" s="15"/>
      <c r="Z1662" s="15"/>
      <c r="AA1662" s="15"/>
      <c r="AB1662" s="15"/>
      <c r="AC1662" s="15"/>
      <c r="AD1662" s="15"/>
      <c r="AE1662" s="15"/>
      <c r="AF1662" s="15"/>
      <c r="AG1662" s="15"/>
      <c r="AH1662" s="15"/>
      <c r="AI1662" s="15"/>
      <c r="AJ1662" s="15"/>
      <c r="AK1662" s="15"/>
      <c r="AL1662" s="15"/>
      <c r="AM1662" s="15"/>
      <c r="AN1662" s="15"/>
      <c r="AO1662" s="15"/>
      <c r="AP1662" s="15"/>
      <c r="AQ1662" s="15"/>
      <c r="AR1662" s="15"/>
      <c r="AS1662" s="15"/>
      <c r="AT1662" s="15"/>
      <c r="AU1662" s="15"/>
      <c r="AV1662" s="15"/>
      <c r="AW1662" s="15"/>
      <c r="AX1662" s="15"/>
      <c r="AY1662" s="6"/>
      <c r="AZ1662" s="6"/>
      <c r="BA1662" s="6"/>
      <c r="BB1662" s="6"/>
      <c r="BC1662" s="6"/>
      <c r="BD1662" s="6"/>
      <c r="BE1662" s="6"/>
      <c r="BF1662" s="6"/>
      <c r="BG1662" s="6"/>
      <c r="BH1662" s="6"/>
      <c r="BI1662" s="6"/>
      <c r="BJ1662" s="6"/>
      <c r="BK1662" s="6"/>
      <c r="BL1662" s="6"/>
      <c r="BM1662" s="6"/>
      <c r="BN1662" s="6"/>
      <c r="BO1662" s="6"/>
      <c r="BP1662" s="6"/>
      <c r="BQ1662" s="6"/>
      <c r="BR1662" s="6"/>
      <c r="BS1662" s="6"/>
      <c r="BT1662" s="6"/>
      <c r="BU1662" s="6"/>
      <c r="BV1662" s="6"/>
      <c r="BW1662" s="6"/>
      <c r="BX1662" s="6"/>
      <c r="BY1662" s="6"/>
      <c r="BZ1662" s="6"/>
      <c r="CA1662" s="6"/>
      <c r="CB1662" s="6"/>
    </row>
    <row r="1663" spans="21:80" ht="34.15" customHeight="1">
      <c r="U1663" s="15"/>
      <c r="V1663" s="15"/>
      <c r="W1663" s="15"/>
      <c r="X1663" s="15"/>
      <c r="Y1663" s="15"/>
      <c r="Z1663" s="15"/>
      <c r="AA1663" s="15"/>
      <c r="AB1663" s="15"/>
      <c r="AC1663" s="15"/>
      <c r="AD1663" s="15"/>
      <c r="AE1663" s="15"/>
      <c r="AF1663" s="15"/>
      <c r="AG1663" s="15"/>
      <c r="AH1663" s="15"/>
      <c r="AI1663" s="15"/>
      <c r="AJ1663" s="15"/>
      <c r="AK1663" s="15"/>
      <c r="AL1663" s="15"/>
      <c r="AM1663" s="15"/>
      <c r="AN1663" s="15"/>
      <c r="AO1663" s="15"/>
      <c r="AP1663" s="15"/>
      <c r="AQ1663" s="15"/>
      <c r="AR1663" s="15"/>
      <c r="AS1663" s="15"/>
      <c r="AT1663" s="15"/>
      <c r="AU1663" s="15"/>
      <c r="AV1663" s="15"/>
      <c r="AW1663" s="15"/>
      <c r="AX1663" s="15"/>
      <c r="AY1663" s="6"/>
      <c r="AZ1663" s="6"/>
      <c r="BA1663" s="6"/>
      <c r="BB1663" s="6"/>
      <c r="BC1663" s="6"/>
      <c r="BD1663" s="6"/>
      <c r="BE1663" s="6"/>
      <c r="BF1663" s="6"/>
      <c r="BG1663" s="6"/>
      <c r="BH1663" s="6"/>
      <c r="BI1663" s="6"/>
      <c r="BJ1663" s="6"/>
      <c r="BK1663" s="6"/>
      <c r="BL1663" s="6"/>
      <c r="BM1663" s="6"/>
      <c r="BN1663" s="6"/>
      <c r="BO1663" s="6"/>
      <c r="BP1663" s="6"/>
      <c r="BQ1663" s="6"/>
      <c r="BR1663" s="6"/>
      <c r="BS1663" s="6"/>
      <c r="BT1663" s="6"/>
      <c r="BU1663" s="6"/>
      <c r="BV1663" s="6"/>
      <c r="BW1663" s="6"/>
      <c r="BX1663" s="6"/>
      <c r="BY1663" s="6"/>
      <c r="BZ1663" s="6"/>
      <c r="CA1663" s="6"/>
      <c r="CB1663" s="6"/>
    </row>
    <row r="1664" spans="21:80" ht="34.15" customHeight="1">
      <c r="U1664" s="15"/>
      <c r="V1664" s="15"/>
      <c r="W1664" s="15"/>
      <c r="X1664" s="15"/>
      <c r="Y1664" s="15"/>
      <c r="Z1664" s="15"/>
      <c r="AA1664" s="15"/>
      <c r="AB1664" s="15"/>
      <c r="AC1664" s="15"/>
      <c r="AD1664" s="15"/>
      <c r="AE1664" s="15"/>
      <c r="AF1664" s="15"/>
      <c r="AG1664" s="15"/>
      <c r="AH1664" s="15"/>
      <c r="AI1664" s="15"/>
      <c r="AJ1664" s="15"/>
      <c r="AK1664" s="15"/>
      <c r="AL1664" s="15"/>
      <c r="AM1664" s="15"/>
      <c r="AN1664" s="15"/>
      <c r="AO1664" s="15"/>
      <c r="AP1664" s="15"/>
      <c r="AQ1664" s="15"/>
      <c r="AR1664" s="15"/>
      <c r="AS1664" s="15"/>
      <c r="AT1664" s="15"/>
      <c r="AU1664" s="15"/>
      <c r="AV1664" s="15"/>
      <c r="AW1664" s="15"/>
      <c r="AX1664" s="15"/>
      <c r="AY1664" s="6"/>
      <c r="AZ1664" s="6"/>
      <c r="BA1664" s="6"/>
      <c r="BB1664" s="6"/>
      <c r="BC1664" s="6"/>
      <c r="BD1664" s="6"/>
      <c r="BE1664" s="6"/>
      <c r="BF1664" s="6"/>
      <c r="BG1664" s="6"/>
      <c r="BH1664" s="6"/>
      <c r="BI1664" s="6"/>
      <c r="BJ1664" s="6"/>
      <c r="BK1664" s="6"/>
      <c r="BL1664" s="6"/>
      <c r="BM1664" s="6"/>
      <c r="BN1664" s="6"/>
      <c r="BO1664" s="6"/>
      <c r="BP1664" s="6"/>
      <c r="BQ1664" s="6"/>
      <c r="BR1664" s="6"/>
      <c r="BS1664" s="6"/>
      <c r="BT1664" s="6"/>
      <c r="BU1664" s="6"/>
      <c r="BV1664" s="6"/>
      <c r="BW1664" s="6"/>
      <c r="BX1664" s="6"/>
      <c r="BY1664" s="6"/>
      <c r="BZ1664" s="6"/>
      <c r="CA1664" s="6"/>
      <c r="CB1664" s="6"/>
    </row>
    <row r="1665" spans="21:80" ht="34.15" customHeight="1">
      <c r="U1665" s="15"/>
      <c r="V1665" s="15"/>
      <c r="W1665" s="15"/>
      <c r="X1665" s="15"/>
      <c r="Y1665" s="15"/>
      <c r="Z1665" s="15"/>
      <c r="AA1665" s="15"/>
      <c r="AB1665" s="15"/>
      <c r="AC1665" s="15"/>
      <c r="AD1665" s="15"/>
      <c r="AE1665" s="15"/>
      <c r="AF1665" s="15"/>
      <c r="AG1665" s="15"/>
      <c r="AH1665" s="15"/>
      <c r="AI1665" s="15"/>
      <c r="AJ1665" s="15"/>
      <c r="AK1665" s="15"/>
      <c r="AL1665" s="15"/>
      <c r="AM1665" s="15"/>
      <c r="AN1665" s="15"/>
      <c r="AO1665" s="15"/>
      <c r="AP1665" s="15"/>
      <c r="AQ1665" s="15"/>
      <c r="AR1665" s="15"/>
      <c r="AS1665" s="15"/>
      <c r="AT1665" s="15"/>
      <c r="AU1665" s="15"/>
      <c r="AV1665" s="15"/>
      <c r="AW1665" s="15"/>
      <c r="AX1665" s="15"/>
      <c r="AY1665" s="6"/>
      <c r="AZ1665" s="6"/>
      <c r="BA1665" s="6"/>
      <c r="BB1665" s="6"/>
      <c r="BC1665" s="6"/>
      <c r="BD1665" s="6"/>
      <c r="BE1665" s="6"/>
      <c r="BF1665" s="6"/>
      <c r="BG1665" s="6"/>
      <c r="BH1665" s="6"/>
      <c r="BI1665" s="6"/>
      <c r="BJ1665" s="6"/>
      <c r="BK1665" s="6"/>
      <c r="BL1665" s="6"/>
      <c r="BM1665" s="6"/>
      <c r="BN1665" s="6"/>
      <c r="BO1665" s="6"/>
      <c r="BP1665" s="6"/>
      <c r="BQ1665" s="6"/>
      <c r="BR1665" s="6"/>
      <c r="BS1665" s="6"/>
      <c r="BT1665" s="6"/>
      <c r="BU1665" s="6"/>
      <c r="BV1665" s="6"/>
      <c r="BW1665" s="6"/>
      <c r="BX1665" s="6"/>
      <c r="BY1665" s="6"/>
      <c r="BZ1665" s="6"/>
      <c r="CA1665" s="6"/>
      <c r="CB1665" s="6"/>
    </row>
    <row r="1666" spans="21:80" ht="34.15" customHeight="1">
      <c r="U1666" s="15"/>
      <c r="V1666" s="15"/>
      <c r="W1666" s="15"/>
      <c r="X1666" s="15"/>
      <c r="Y1666" s="15"/>
      <c r="Z1666" s="15"/>
      <c r="AA1666" s="15"/>
      <c r="AB1666" s="15"/>
      <c r="AC1666" s="15"/>
      <c r="AD1666" s="15"/>
      <c r="AE1666" s="15"/>
      <c r="AF1666" s="15"/>
      <c r="AG1666" s="15"/>
      <c r="AH1666" s="15"/>
      <c r="AI1666" s="15"/>
      <c r="AJ1666" s="15"/>
      <c r="AK1666" s="15"/>
      <c r="AL1666" s="15"/>
      <c r="AM1666" s="15"/>
      <c r="AN1666" s="15"/>
      <c r="AO1666" s="15"/>
      <c r="AP1666" s="15"/>
      <c r="AQ1666" s="15"/>
      <c r="AR1666" s="15"/>
      <c r="AS1666" s="15"/>
      <c r="AT1666" s="15"/>
      <c r="AU1666" s="15"/>
      <c r="AV1666" s="15"/>
      <c r="AW1666" s="15"/>
      <c r="AX1666" s="15"/>
      <c r="AY1666" s="6"/>
      <c r="AZ1666" s="6"/>
      <c r="BA1666" s="6"/>
      <c r="BB1666" s="6"/>
      <c r="BC1666" s="6"/>
      <c r="BD1666" s="6"/>
      <c r="BE1666" s="6"/>
      <c r="BF1666" s="6"/>
      <c r="BG1666" s="6"/>
      <c r="BH1666" s="6"/>
      <c r="BI1666" s="6"/>
      <c r="BJ1666" s="6"/>
      <c r="BK1666" s="6"/>
      <c r="BL1666" s="6"/>
      <c r="BM1666" s="6"/>
      <c r="BN1666" s="6"/>
      <c r="BO1666" s="6"/>
      <c r="BP1666" s="6"/>
      <c r="BQ1666" s="6"/>
      <c r="BR1666" s="6"/>
      <c r="BS1666" s="6"/>
      <c r="BT1666" s="6"/>
      <c r="BU1666" s="6"/>
      <c r="BV1666" s="6"/>
      <c r="BW1666" s="6"/>
      <c r="BX1666" s="6"/>
      <c r="BY1666" s="6"/>
      <c r="BZ1666" s="6"/>
      <c r="CA1666" s="6"/>
      <c r="CB1666" s="6"/>
    </row>
    <row r="1667" spans="21:80" ht="34.15" customHeight="1">
      <c r="U1667" s="15"/>
      <c r="V1667" s="15"/>
      <c r="W1667" s="15"/>
      <c r="X1667" s="15"/>
      <c r="Y1667" s="15"/>
      <c r="Z1667" s="15"/>
      <c r="AA1667" s="15"/>
      <c r="AB1667" s="15"/>
      <c r="AC1667" s="15"/>
      <c r="AD1667" s="15"/>
      <c r="AE1667" s="15"/>
      <c r="AF1667" s="15"/>
      <c r="AG1667" s="15"/>
      <c r="AH1667" s="15"/>
      <c r="AI1667" s="15"/>
      <c r="AJ1667" s="15"/>
      <c r="AK1667" s="15"/>
      <c r="AL1667" s="15"/>
      <c r="AM1667" s="15"/>
      <c r="AN1667" s="15"/>
      <c r="AO1667" s="15"/>
      <c r="AP1667" s="15"/>
      <c r="AQ1667" s="15"/>
      <c r="AR1667" s="15"/>
      <c r="AS1667" s="15"/>
      <c r="AT1667" s="15"/>
      <c r="AU1667" s="15"/>
      <c r="AV1667" s="15"/>
      <c r="AW1667" s="15"/>
      <c r="AX1667" s="15"/>
      <c r="AY1667" s="6"/>
      <c r="AZ1667" s="6"/>
      <c r="BA1667" s="6"/>
      <c r="BB1667" s="6"/>
      <c r="BC1667" s="6"/>
      <c r="BD1667" s="6"/>
      <c r="BE1667" s="6"/>
      <c r="BF1667" s="6"/>
      <c r="BG1667" s="6"/>
      <c r="BH1667" s="6"/>
      <c r="BI1667" s="6"/>
      <c r="BJ1667" s="6"/>
      <c r="BK1667" s="6"/>
      <c r="BL1667" s="6"/>
      <c r="BM1667" s="6"/>
      <c r="BN1667" s="6"/>
      <c r="BO1667" s="6"/>
      <c r="BP1667" s="6"/>
      <c r="BQ1667" s="6"/>
      <c r="BR1667" s="6"/>
      <c r="BS1667" s="6"/>
      <c r="BT1667" s="6"/>
      <c r="BU1667" s="6"/>
      <c r="BV1667" s="6"/>
      <c r="BW1667" s="6"/>
      <c r="BX1667" s="6"/>
      <c r="BY1667" s="6"/>
      <c r="BZ1667" s="6"/>
      <c r="CA1667" s="6"/>
      <c r="CB1667" s="6"/>
    </row>
    <row r="1668" spans="21:80" ht="34.15" customHeight="1">
      <c r="U1668" s="15"/>
      <c r="V1668" s="15"/>
      <c r="W1668" s="15"/>
      <c r="X1668" s="15"/>
      <c r="Y1668" s="15"/>
      <c r="Z1668" s="15"/>
      <c r="AA1668" s="15"/>
      <c r="AB1668" s="15"/>
      <c r="AC1668" s="15"/>
      <c r="AD1668" s="15"/>
      <c r="AE1668" s="15"/>
      <c r="AF1668" s="15"/>
      <c r="AG1668" s="15"/>
      <c r="AH1668" s="15"/>
      <c r="AI1668" s="15"/>
      <c r="AJ1668" s="15"/>
      <c r="AK1668" s="15"/>
      <c r="AL1668" s="15"/>
      <c r="AM1668" s="15"/>
      <c r="AN1668" s="15"/>
      <c r="AO1668" s="15"/>
      <c r="AP1668" s="15"/>
      <c r="AQ1668" s="15"/>
      <c r="AR1668" s="15"/>
      <c r="AS1668" s="15"/>
      <c r="AT1668" s="15"/>
      <c r="AU1668" s="15"/>
      <c r="AV1668" s="15"/>
      <c r="AW1668" s="15"/>
      <c r="AX1668" s="15"/>
      <c r="AY1668" s="6"/>
      <c r="AZ1668" s="6"/>
      <c r="BA1668" s="6"/>
      <c r="BB1668" s="6"/>
      <c r="BC1668" s="6"/>
      <c r="BD1668" s="6"/>
      <c r="BE1668" s="6"/>
      <c r="BF1668" s="6"/>
      <c r="BG1668" s="6"/>
      <c r="BH1668" s="6"/>
      <c r="BI1668" s="6"/>
      <c r="BJ1668" s="6"/>
      <c r="BK1668" s="6"/>
      <c r="BL1668" s="6"/>
      <c r="BM1668" s="6"/>
      <c r="BN1668" s="6"/>
      <c r="BO1668" s="6"/>
      <c r="BP1668" s="6"/>
      <c r="BQ1668" s="6"/>
      <c r="BR1668" s="6"/>
      <c r="BS1668" s="6"/>
      <c r="BT1668" s="6"/>
      <c r="BU1668" s="6"/>
      <c r="BV1668" s="6"/>
      <c r="BW1668" s="6"/>
      <c r="BX1668" s="6"/>
      <c r="BY1668" s="6"/>
      <c r="BZ1668" s="6"/>
      <c r="CA1668" s="6"/>
      <c r="CB1668" s="6"/>
    </row>
    <row r="1669" spans="21:80" ht="34.15" customHeight="1">
      <c r="U1669" s="15"/>
      <c r="V1669" s="15"/>
      <c r="W1669" s="15"/>
      <c r="X1669" s="15"/>
      <c r="Y1669" s="15"/>
      <c r="Z1669" s="15"/>
      <c r="AA1669" s="15"/>
      <c r="AB1669" s="15"/>
      <c r="AC1669" s="15"/>
      <c r="AD1669" s="15"/>
      <c r="AE1669" s="15"/>
      <c r="AF1669" s="15"/>
      <c r="AG1669" s="15"/>
      <c r="AH1669" s="15"/>
      <c r="AI1669" s="15"/>
      <c r="AJ1669" s="15"/>
      <c r="AK1669" s="15"/>
      <c r="AL1669" s="15"/>
      <c r="AM1669" s="15"/>
      <c r="AN1669" s="15"/>
      <c r="AO1669" s="15"/>
      <c r="AP1669" s="15"/>
      <c r="AQ1669" s="15"/>
      <c r="AR1669" s="15"/>
      <c r="AS1669" s="15"/>
      <c r="AT1669" s="15"/>
      <c r="AU1669" s="15"/>
      <c r="AV1669" s="15"/>
      <c r="AW1669" s="15"/>
      <c r="AX1669" s="15"/>
      <c r="AY1669" s="6"/>
      <c r="AZ1669" s="6"/>
      <c r="BA1669" s="6"/>
      <c r="BB1669" s="6"/>
      <c r="BC1669" s="6"/>
      <c r="BD1669" s="6"/>
      <c r="BE1669" s="6"/>
      <c r="BF1669" s="6"/>
      <c r="BG1669" s="6"/>
      <c r="BH1669" s="6"/>
      <c r="BI1669" s="6"/>
      <c r="BJ1669" s="6"/>
      <c r="BK1669" s="6"/>
      <c r="BL1669" s="6"/>
      <c r="BM1669" s="6"/>
      <c r="BN1669" s="6"/>
      <c r="BO1669" s="6"/>
      <c r="BP1669" s="6"/>
      <c r="BQ1669" s="6"/>
      <c r="BR1669" s="6"/>
      <c r="BS1669" s="6"/>
      <c r="BT1669" s="6"/>
      <c r="BU1669" s="6"/>
      <c r="BV1669" s="6"/>
      <c r="BW1669" s="6"/>
      <c r="BX1669" s="6"/>
      <c r="BY1669" s="6"/>
      <c r="BZ1669" s="6"/>
      <c r="CA1669" s="6"/>
      <c r="CB1669" s="6"/>
    </row>
    <row r="1670" spans="21:80" ht="34.15" customHeight="1">
      <c r="U1670" s="15"/>
      <c r="V1670" s="15"/>
      <c r="W1670" s="15"/>
      <c r="X1670" s="15"/>
      <c r="Y1670" s="15"/>
      <c r="Z1670" s="15"/>
      <c r="AA1670" s="15"/>
      <c r="AB1670" s="15"/>
      <c r="AC1670" s="15"/>
      <c r="AD1670" s="15"/>
      <c r="AE1670" s="15"/>
      <c r="AF1670" s="15"/>
      <c r="AG1670" s="15"/>
      <c r="AH1670" s="15"/>
      <c r="AI1670" s="15"/>
      <c r="AJ1670" s="15"/>
      <c r="AK1670" s="15"/>
      <c r="AL1670" s="15"/>
      <c r="AM1670" s="15"/>
      <c r="AN1670" s="15"/>
      <c r="AO1670" s="15"/>
      <c r="AP1670" s="15"/>
      <c r="AQ1670" s="15"/>
      <c r="AR1670" s="15"/>
      <c r="AS1670" s="15"/>
      <c r="AT1670" s="15"/>
      <c r="AU1670" s="15"/>
      <c r="AV1670" s="15"/>
      <c r="AW1670" s="15"/>
      <c r="AX1670" s="15"/>
      <c r="AY1670" s="6"/>
      <c r="AZ1670" s="6"/>
      <c r="BA1670" s="6"/>
      <c r="BB1670" s="6"/>
      <c r="BC1670" s="6"/>
      <c r="BD1670" s="6"/>
      <c r="BE1670" s="6"/>
      <c r="BF1670" s="6"/>
      <c r="BG1670" s="6"/>
      <c r="BH1670" s="6"/>
      <c r="BI1670" s="6"/>
      <c r="BJ1670" s="6"/>
      <c r="BK1670" s="6"/>
      <c r="BL1670" s="6"/>
      <c r="BM1670" s="6"/>
      <c r="BN1670" s="6"/>
      <c r="BO1670" s="6"/>
      <c r="BP1670" s="6"/>
      <c r="BQ1670" s="6"/>
      <c r="BR1670" s="6"/>
      <c r="BS1670" s="6"/>
      <c r="BT1670" s="6"/>
      <c r="BU1670" s="6"/>
      <c r="BV1670" s="6"/>
      <c r="BW1670" s="6"/>
      <c r="BX1670" s="6"/>
      <c r="BY1670" s="6"/>
      <c r="BZ1670" s="6"/>
      <c r="CA1670" s="6"/>
      <c r="CB1670" s="6"/>
    </row>
    <row r="1671" spans="21:80" ht="34.15" customHeight="1">
      <c r="U1671" s="15"/>
      <c r="V1671" s="15"/>
      <c r="W1671" s="15"/>
      <c r="X1671" s="15"/>
      <c r="Y1671" s="15"/>
      <c r="Z1671" s="15"/>
      <c r="AA1671" s="15"/>
      <c r="AB1671" s="15"/>
      <c r="AC1671" s="15"/>
      <c r="AD1671" s="15"/>
      <c r="AE1671" s="15"/>
      <c r="AF1671" s="15"/>
      <c r="AG1671" s="15"/>
      <c r="AH1671" s="15"/>
      <c r="AI1671" s="15"/>
      <c r="AJ1671" s="15"/>
      <c r="AK1671" s="15"/>
      <c r="AL1671" s="15"/>
      <c r="AM1671" s="15"/>
      <c r="AN1671" s="15"/>
      <c r="AO1671" s="15"/>
      <c r="AP1671" s="15"/>
      <c r="AQ1671" s="15"/>
      <c r="AR1671" s="15"/>
      <c r="AS1671" s="15"/>
      <c r="AT1671" s="15"/>
      <c r="AU1671" s="15"/>
      <c r="AV1671" s="15"/>
      <c r="AW1671" s="15"/>
      <c r="AX1671" s="15"/>
      <c r="AY1671" s="6"/>
      <c r="AZ1671" s="6"/>
      <c r="BA1671" s="6"/>
      <c r="BB1671" s="6"/>
      <c r="BC1671" s="6"/>
      <c r="BD1671" s="6"/>
      <c r="BE1671" s="6"/>
      <c r="BF1671" s="6"/>
      <c r="BG1671" s="6"/>
      <c r="BH1671" s="6"/>
      <c r="BI1671" s="6"/>
      <c r="BJ1671" s="6"/>
      <c r="BK1671" s="6"/>
      <c r="BL1671" s="6"/>
      <c r="BM1671" s="6"/>
      <c r="BN1671" s="6"/>
      <c r="BO1671" s="6"/>
      <c r="BP1671" s="6"/>
      <c r="BQ1671" s="6"/>
      <c r="BR1671" s="6"/>
      <c r="BS1671" s="6"/>
      <c r="BT1671" s="6"/>
      <c r="BU1671" s="6"/>
      <c r="BV1671" s="6"/>
      <c r="BW1671" s="6"/>
      <c r="BX1671" s="6"/>
      <c r="BY1671" s="6"/>
      <c r="BZ1671" s="6"/>
      <c r="CA1671" s="6"/>
      <c r="CB1671" s="6"/>
    </row>
    <row r="1672" spans="21:80" ht="34.15" customHeight="1">
      <c r="U1672" s="15"/>
      <c r="V1672" s="15"/>
      <c r="W1672" s="15"/>
      <c r="X1672" s="15"/>
      <c r="Y1672" s="15"/>
      <c r="Z1672" s="15"/>
      <c r="AA1672" s="15"/>
      <c r="AB1672" s="15"/>
      <c r="AC1672" s="15"/>
      <c r="AD1672" s="15"/>
      <c r="AE1672" s="15"/>
      <c r="AF1672" s="15"/>
      <c r="AG1672" s="15"/>
      <c r="AH1672" s="15"/>
      <c r="AI1672" s="15"/>
      <c r="AJ1672" s="15"/>
      <c r="AK1672" s="15"/>
      <c r="AL1672" s="15"/>
      <c r="AM1672" s="15"/>
      <c r="AN1672" s="15"/>
      <c r="AO1672" s="15"/>
      <c r="AP1672" s="15"/>
      <c r="AQ1672" s="15"/>
      <c r="AR1672" s="15"/>
      <c r="AS1672" s="15"/>
      <c r="AT1672" s="15"/>
      <c r="AU1672" s="15"/>
      <c r="AV1672" s="15"/>
      <c r="AW1672" s="15"/>
      <c r="AX1672" s="15"/>
      <c r="AY1672" s="6"/>
      <c r="AZ1672" s="6"/>
      <c r="BA1672" s="6"/>
      <c r="BB1672" s="6"/>
      <c r="BC1672" s="6"/>
      <c r="BD1672" s="6"/>
      <c r="BE1672" s="6"/>
      <c r="BF1672" s="6"/>
      <c r="BG1672" s="6"/>
      <c r="BH1672" s="6"/>
      <c r="BI1672" s="6"/>
      <c r="BJ1672" s="6"/>
      <c r="BK1672" s="6"/>
      <c r="BL1672" s="6"/>
      <c r="BM1672" s="6"/>
      <c r="BN1672" s="6"/>
      <c r="BO1672" s="6"/>
      <c r="BP1672" s="6"/>
      <c r="BQ1672" s="6"/>
      <c r="BR1672" s="6"/>
      <c r="BS1672" s="6"/>
      <c r="BT1672" s="6"/>
      <c r="BU1672" s="6"/>
      <c r="BV1672" s="6"/>
      <c r="BW1672" s="6"/>
      <c r="BX1672" s="6"/>
      <c r="BY1672" s="6"/>
      <c r="BZ1672" s="6"/>
      <c r="CA1672" s="6"/>
      <c r="CB1672" s="6"/>
    </row>
    <row r="1673" spans="21:80" ht="34.15" customHeight="1">
      <c r="U1673" s="15"/>
      <c r="V1673" s="15"/>
      <c r="W1673" s="15"/>
      <c r="X1673" s="15"/>
      <c r="Y1673" s="15"/>
      <c r="Z1673" s="15"/>
      <c r="AA1673" s="15"/>
      <c r="AB1673" s="15"/>
      <c r="AC1673" s="15"/>
      <c r="AD1673" s="15"/>
      <c r="AE1673" s="15"/>
      <c r="AF1673" s="15"/>
      <c r="AG1673" s="15"/>
      <c r="AH1673" s="15"/>
      <c r="AI1673" s="15"/>
      <c r="AJ1673" s="15"/>
      <c r="AK1673" s="15"/>
      <c r="AL1673" s="15"/>
      <c r="AM1673" s="15"/>
      <c r="AN1673" s="15"/>
      <c r="AO1673" s="15"/>
      <c r="AP1673" s="15"/>
      <c r="AQ1673" s="15"/>
      <c r="AR1673" s="15"/>
      <c r="AS1673" s="15"/>
      <c r="AT1673" s="15"/>
      <c r="AU1673" s="15"/>
      <c r="AV1673" s="15"/>
      <c r="AW1673" s="15"/>
      <c r="AX1673" s="15"/>
      <c r="AY1673" s="6"/>
      <c r="AZ1673" s="6"/>
      <c r="BA1673" s="6"/>
      <c r="BB1673" s="6"/>
      <c r="BC1673" s="6"/>
      <c r="BD1673" s="6"/>
      <c r="BE1673" s="6"/>
      <c r="BF1673" s="6"/>
      <c r="BG1673" s="6"/>
      <c r="BH1673" s="6"/>
      <c r="BI1673" s="6"/>
      <c r="BJ1673" s="6"/>
      <c r="BK1673" s="6"/>
      <c r="BL1673" s="6"/>
      <c r="BM1673" s="6"/>
      <c r="BN1673" s="6"/>
      <c r="BO1673" s="6"/>
      <c r="BP1673" s="6"/>
      <c r="BQ1673" s="6"/>
      <c r="BR1673" s="6"/>
      <c r="BS1673" s="6"/>
      <c r="BT1673" s="6"/>
      <c r="BU1673" s="6"/>
      <c r="BV1673" s="6"/>
      <c r="BW1673" s="6"/>
      <c r="BX1673" s="6"/>
      <c r="BY1673" s="6"/>
      <c r="BZ1673" s="6"/>
      <c r="CA1673" s="6"/>
      <c r="CB1673" s="6"/>
    </row>
    <row r="1674" spans="21:80" ht="34.15" customHeight="1">
      <c r="U1674" s="15"/>
      <c r="V1674" s="15"/>
      <c r="W1674" s="15"/>
      <c r="X1674" s="15"/>
      <c r="Y1674" s="15"/>
      <c r="Z1674" s="15"/>
      <c r="AA1674" s="15"/>
      <c r="AB1674" s="15"/>
      <c r="AC1674" s="15"/>
      <c r="AD1674" s="15"/>
      <c r="AE1674" s="15"/>
      <c r="AF1674" s="15"/>
      <c r="AG1674" s="15"/>
      <c r="AH1674" s="15"/>
      <c r="AI1674" s="15"/>
      <c r="AJ1674" s="15"/>
      <c r="AK1674" s="15"/>
      <c r="AL1674" s="15"/>
      <c r="AM1674" s="15"/>
      <c r="AN1674" s="15"/>
      <c r="AO1674" s="15"/>
      <c r="AP1674" s="15"/>
      <c r="AQ1674" s="15"/>
      <c r="AR1674" s="15"/>
      <c r="AS1674" s="15"/>
      <c r="AT1674" s="15"/>
      <c r="AU1674" s="15"/>
      <c r="AV1674" s="15"/>
      <c r="AW1674" s="15"/>
      <c r="AX1674" s="15"/>
      <c r="AY1674" s="6"/>
      <c r="AZ1674" s="6"/>
      <c r="BA1674" s="6"/>
      <c r="BB1674" s="6"/>
      <c r="BC1674" s="6"/>
      <c r="BD1674" s="6"/>
      <c r="BE1674" s="6"/>
      <c r="BF1674" s="6"/>
      <c r="BG1674" s="6"/>
      <c r="BH1674" s="6"/>
      <c r="BI1674" s="6"/>
      <c r="BJ1674" s="6"/>
      <c r="BK1674" s="6"/>
      <c r="BL1674" s="6"/>
      <c r="BM1674" s="6"/>
      <c r="BN1674" s="6"/>
      <c r="BO1674" s="6"/>
      <c r="BP1674" s="6"/>
      <c r="BQ1674" s="6"/>
      <c r="BR1674" s="6"/>
      <c r="BS1674" s="6"/>
      <c r="BT1674" s="6"/>
      <c r="BU1674" s="6"/>
      <c r="BV1674" s="6"/>
      <c r="BW1674" s="6"/>
      <c r="BX1674" s="6"/>
      <c r="BY1674" s="6"/>
      <c r="BZ1674" s="6"/>
      <c r="CA1674" s="6"/>
      <c r="CB1674" s="6"/>
    </row>
    <row r="1675" spans="21:80" ht="34.15" customHeight="1">
      <c r="U1675" s="15"/>
      <c r="V1675" s="15"/>
      <c r="W1675" s="15"/>
      <c r="X1675" s="15"/>
      <c r="Y1675" s="15"/>
      <c r="Z1675" s="15"/>
      <c r="AA1675" s="15"/>
      <c r="AB1675" s="15"/>
      <c r="AC1675" s="15"/>
      <c r="AD1675" s="15"/>
      <c r="AE1675" s="15"/>
      <c r="AF1675" s="15"/>
      <c r="AG1675" s="15"/>
      <c r="AH1675" s="15"/>
      <c r="AI1675" s="15"/>
      <c r="AJ1675" s="15"/>
      <c r="AK1675" s="15"/>
      <c r="AL1675" s="15"/>
      <c r="AM1675" s="15"/>
      <c r="AN1675" s="15"/>
      <c r="AO1675" s="15"/>
      <c r="AP1675" s="15"/>
      <c r="AQ1675" s="15"/>
      <c r="AR1675" s="15"/>
      <c r="AS1675" s="15"/>
      <c r="AT1675" s="15"/>
      <c r="AU1675" s="15"/>
      <c r="AV1675" s="15"/>
      <c r="AW1675" s="15"/>
      <c r="AX1675" s="15"/>
      <c r="AY1675" s="6"/>
      <c r="AZ1675" s="6"/>
      <c r="BA1675" s="6"/>
      <c r="BB1675" s="6"/>
      <c r="BC1675" s="6"/>
      <c r="BD1675" s="6"/>
      <c r="BE1675" s="6"/>
      <c r="BF1675" s="6"/>
      <c r="BG1675" s="6"/>
      <c r="BH1675" s="6"/>
      <c r="BI1675" s="6"/>
      <c r="BJ1675" s="6"/>
      <c r="BK1675" s="6"/>
      <c r="BL1675" s="6"/>
      <c r="BM1675" s="6"/>
      <c r="BN1675" s="6"/>
      <c r="BO1675" s="6"/>
      <c r="BP1675" s="6"/>
      <c r="BQ1675" s="6"/>
      <c r="BR1675" s="6"/>
      <c r="BS1675" s="6"/>
      <c r="BT1675" s="6"/>
      <c r="BU1675" s="6"/>
      <c r="BV1675" s="6"/>
      <c r="BW1675" s="6"/>
      <c r="BX1675" s="6"/>
      <c r="BY1675" s="6"/>
      <c r="BZ1675" s="6"/>
      <c r="CA1675" s="6"/>
      <c r="CB1675" s="6"/>
    </row>
    <row r="1676" spans="21:80" ht="34.15" customHeight="1">
      <c r="U1676" s="15"/>
      <c r="V1676" s="15"/>
      <c r="W1676" s="15"/>
      <c r="X1676" s="15"/>
      <c r="Y1676" s="15"/>
      <c r="Z1676" s="15"/>
      <c r="AA1676" s="15"/>
      <c r="AB1676" s="15"/>
      <c r="AC1676" s="15"/>
      <c r="AD1676" s="15"/>
      <c r="AE1676" s="15"/>
      <c r="AF1676" s="15"/>
      <c r="AG1676" s="15"/>
      <c r="AH1676" s="15"/>
      <c r="AI1676" s="15"/>
      <c r="AJ1676" s="15"/>
      <c r="AK1676" s="15"/>
      <c r="AL1676" s="15"/>
      <c r="AM1676" s="15"/>
      <c r="AN1676" s="15"/>
      <c r="AO1676" s="15"/>
      <c r="AP1676" s="15"/>
      <c r="AQ1676" s="15"/>
      <c r="AR1676" s="15"/>
      <c r="AS1676" s="15"/>
      <c r="AT1676" s="15"/>
      <c r="AU1676" s="15"/>
      <c r="AV1676" s="15"/>
      <c r="AW1676" s="15"/>
      <c r="AX1676" s="15"/>
      <c r="AY1676" s="6"/>
      <c r="AZ1676" s="6"/>
      <c r="BA1676" s="6"/>
      <c r="BB1676" s="6"/>
      <c r="BC1676" s="6"/>
      <c r="BD1676" s="6"/>
      <c r="BE1676" s="6"/>
      <c r="BF1676" s="6"/>
      <c r="BG1676" s="6"/>
      <c r="BH1676" s="6"/>
      <c r="BI1676" s="6"/>
      <c r="BJ1676" s="6"/>
      <c r="BK1676" s="6"/>
      <c r="BL1676" s="6"/>
      <c r="BM1676" s="6"/>
      <c r="BN1676" s="6"/>
      <c r="BO1676" s="6"/>
      <c r="BP1676" s="6"/>
      <c r="BQ1676" s="6"/>
      <c r="BR1676" s="6"/>
      <c r="BS1676" s="6"/>
      <c r="BT1676" s="6"/>
      <c r="BU1676" s="6"/>
      <c r="BV1676" s="6"/>
      <c r="BW1676" s="6"/>
      <c r="BX1676" s="6"/>
      <c r="BY1676" s="6"/>
      <c r="BZ1676" s="6"/>
      <c r="CA1676" s="6"/>
      <c r="CB1676" s="6"/>
    </row>
    <row r="1677" spans="21:80" ht="34.15" customHeight="1">
      <c r="U1677" s="15"/>
      <c r="V1677" s="15"/>
      <c r="W1677" s="15"/>
      <c r="X1677" s="15"/>
      <c r="Y1677" s="15"/>
      <c r="Z1677" s="15"/>
      <c r="AA1677" s="15"/>
      <c r="AB1677" s="15"/>
      <c r="AC1677" s="15"/>
      <c r="AD1677" s="15"/>
      <c r="AE1677" s="15"/>
      <c r="AF1677" s="15"/>
      <c r="AG1677" s="15"/>
      <c r="AH1677" s="15"/>
      <c r="AI1677" s="15"/>
      <c r="AJ1677" s="15"/>
      <c r="AK1677" s="15"/>
      <c r="AL1677" s="15"/>
      <c r="AM1677" s="15"/>
      <c r="AN1677" s="15"/>
      <c r="AO1677" s="15"/>
      <c r="AP1677" s="15"/>
      <c r="AQ1677" s="15"/>
      <c r="AR1677" s="15"/>
      <c r="AS1677" s="15"/>
      <c r="AT1677" s="15"/>
      <c r="AU1677" s="15"/>
      <c r="AV1677" s="15"/>
      <c r="AW1677" s="15"/>
      <c r="AX1677" s="15"/>
      <c r="AY1677" s="6"/>
      <c r="AZ1677" s="6"/>
      <c r="BA1677" s="6"/>
      <c r="BB1677" s="6"/>
      <c r="BC1677" s="6"/>
      <c r="BD1677" s="6"/>
      <c r="BE1677" s="6"/>
      <c r="BF1677" s="6"/>
      <c r="BG1677" s="6"/>
      <c r="BH1677" s="6"/>
      <c r="BI1677" s="6"/>
      <c r="BJ1677" s="6"/>
      <c r="BK1677" s="6"/>
      <c r="BL1677" s="6"/>
      <c r="BM1677" s="6"/>
      <c r="BN1677" s="6"/>
      <c r="BO1677" s="6"/>
      <c r="BP1677" s="6"/>
      <c r="BQ1677" s="6"/>
      <c r="BR1677" s="6"/>
      <c r="BS1677" s="6"/>
      <c r="BT1677" s="6"/>
      <c r="BU1677" s="6"/>
      <c r="BV1677" s="6"/>
      <c r="BW1677" s="6"/>
      <c r="BX1677" s="6"/>
      <c r="BY1677" s="6"/>
      <c r="BZ1677" s="6"/>
      <c r="CA1677" s="6"/>
      <c r="CB1677" s="6"/>
    </row>
    <row r="1678" spans="21:80" ht="34.15" customHeight="1">
      <c r="U1678" s="15"/>
      <c r="V1678" s="15"/>
      <c r="W1678" s="15"/>
      <c r="X1678" s="15"/>
      <c r="Y1678" s="15"/>
      <c r="Z1678" s="15"/>
      <c r="AA1678" s="15"/>
      <c r="AB1678" s="15"/>
      <c r="AC1678" s="15"/>
      <c r="AD1678" s="15"/>
      <c r="AE1678" s="15"/>
      <c r="AF1678" s="15"/>
      <c r="AG1678" s="15"/>
      <c r="AH1678" s="15"/>
      <c r="AI1678" s="15"/>
      <c r="AJ1678" s="15"/>
      <c r="AK1678" s="15"/>
      <c r="AL1678" s="15"/>
      <c r="AM1678" s="15"/>
      <c r="AN1678" s="15"/>
      <c r="AO1678" s="15"/>
      <c r="AP1678" s="15"/>
      <c r="AQ1678" s="15"/>
      <c r="AR1678" s="15"/>
      <c r="AS1678" s="15"/>
      <c r="AT1678" s="15"/>
      <c r="AU1678" s="15"/>
      <c r="AV1678" s="15"/>
      <c r="AW1678" s="15"/>
      <c r="AX1678" s="15"/>
      <c r="AY1678" s="6"/>
      <c r="AZ1678" s="6"/>
      <c r="BA1678" s="6"/>
      <c r="BB1678" s="6"/>
      <c r="BC1678" s="6"/>
      <c r="BD1678" s="6"/>
      <c r="BE1678" s="6"/>
      <c r="BF1678" s="6"/>
      <c r="BG1678" s="6"/>
      <c r="BH1678" s="6"/>
      <c r="BI1678" s="6"/>
      <c r="BJ1678" s="6"/>
      <c r="BK1678" s="6"/>
      <c r="BL1678" s="6"/>
      <c r="BM1678" s="6"/>
      <c r="BN1678" s="6"/>
      <c r="BO1678" s="6"/>
      <c r="BP1678" s="6"/>
      <c r="BQ1678" s="6"/>
      <c r="BR1678" s="6"/>
      <c r="BS1678" s="6"/>
      <c r="BT1678" s="6"/>
      <c r="BU1678" s="6"/>
      <c r="BV1678" s="6"/>
      <c r="BW1678" s="6"/>
      <c r="BX1678" s="6"/>
      <c r="BY1678" s="6"/>
      <c r="BZ1678" s="6"/>
      <c r="CA1678" s="6"/>
      <c r="CB1678" s="6"/>
    </row>
    <row r="1679" spans="21:80" ht="34.15" customHeight="1">
      <c r="U1679" s="15"/>
      <c r="V1679" s="15"/>
      <c r="W1679" s="15"/>
      <c r="X1679" s="15"/>
      <c r="Y1679" s="15"/>
      <c r="Z1679" s="15"/>
      <c r="AA1679" s="15"/>
      <c r="AB1679" s="15"/>
      <c r="AC1679" s="15"/>
      <c r="AD1679" s="15"/>
      <c r="AE1679" s="15"/>
      <c r="AF1679" s="15"/>
      <c r="AG1679" s="15"/>
      <c r="AH1679" s="15"/>
      <c r="AI1679" s="15"/>
      <c r="AJ1679" s="15"/>
      <c r="AK1679" s="15"/>
      <c r="AL1679" s="15"/>
      <c r="AM1679" s="15"/>
      <c r="AN1679" s="15"/>
      <c r="AO1679" s="15"/>
      <c r="AP1679" s="15"/>
      <c r="AQ1679" s="15"/>
      <c r="AR1679" s="15"/>
      <c r="AS1679" s="15"/>
      <c r="AT1679" s="15"/>
      <c r="AU1679" s="15"/>
      <c r="AV1679" s="15"/>
      <c r="AW1679" s="15"/>
      <c r="AX1679" s="15"/>
      <c r="AY1679" s="6"/>
      <c r="AZ1679" s="6"/>
      <c r="BA1679" s="6"/>
      <c r="BB1679" s="6"/>
      <c r="BC1679" s="6"/>
      <c r="BD1679" s="6"/>
      <c r="BE1679" s="6"/>
      <c r="BF1679" s="6"/>
      <c r="BG1679" s="6"/>
      <c r="BH1679" s="6"/>
      <c r="BI1679" s="6"/>
      <c r="BJ1679" s="6"/>
      <c r="BK1679" s="6"/>
      <c r="BL1679" s="6"/>
      <c r="BM1679" s="6"/>
      <c r="BN1679" s="6"/>
      <c r="BO1679" s="6"/>
      <c r="BP1679" s="6"/>
      <c r="BQ1679" s="6"/>
      <c r="BR1679" s="6"/>
      <c r="BS1679" s="6"/>
      <c r="BT1679" s="6"/>
      <c r="BU1679" s="6"/>
      <c r="BV1679" s="6"/>
      <c r="BW1679" s="6"/>
      <c r="BX1679" s="6"/>
      <c r="BY1679" s="6"/>
      <c r="BZ1679" s="6"/>
      <c r="CA1679" s="6"/>
      <c r="CB1679" s="6"/>
    </row>
    <row r="1680" spans="21:80" ht="34.15" customHeight="1">
      <c r="U1680" s="15"/>
      <c r="V1680" s="15"/>
      <c r="W1680" s="15"/>
      <c r="X1680" s="15"/>
      <c r="Y1680" s="15"/>
      <c r="Z1680" s="15"/>
      <c r="AA1680" s="15"/>
      <c r="AB1680" s="15"/>
      <c r="AC1680" s="15"/>
      <c r="AD1680" s="15"/>
      <c r="AE1680" s="15"/>
      <c r="AF1680" s="15"/>
      <c r="AG1680" s="15"/>
      <c r="AH1680" s="15"/>
      <c r="AI1680" s="15"/>
      <c r="AJ1680" s="15"/>
      <c r="AK1680" s="15"/>
      <c r="AL1680" s="15"/>
      <c r="AM1680" s="15"/>
      <c r="AN1680" s="15"/>
      <c r="AO1680" s="15"/>
      <c r="AP1680" s="15"/>
      <c r="AQ1680" s="15"/>
      <c r="AR1680" s="15"/>
      <c r="AS1680" s="15"/>
      <c r="AT1680" s="15"/>
      <c r="AU1680" s="15"/>
      <c r="AV1680" s="15"/>
      <c r="AW1680" s="15"/>
      <c r="AX1680" s="15"/>
      <c r="AY1680" s="6"/>
      <c r="AZ1680" s="6"/>
      <c r="BA1680" s="6"/>
      <c r="BB1680" s="6"/>
      <c r="BC1680" s="6"/>
      <c r="BD1680" s="6"/>
      <c r="BE1680" s="6"/>
      <c r="BF1680" s="6"/>
      <c r="BG1680" s="6"/>
      <c r="BH1680" s="6"/>
      <c r="BI1680" s="6"/>
      <c r="BJ1680" s="6"/>
      <c r="BK1680" s="6"/>
      <c r="BL1680" s="6"/>
      <c r="BM1680" s="6"/>
      <c r="BN1680" s="6"/>
      <c r="BO1680" s="6"/>
      <c r="BP1680" s="6"/>
      <c r="BQ1680" s="6"/>
      <c r="BR1680" s="6"/>
      <c r="BS1680" s="6"/>
      <c r="BT1680" s="6"/>
      <c r="BU1680" s="6"/>
      <c r="BV1680" s="6"/>
      <c r="BW1680" s="6"/>
      <c r="BX1680" s="6"/>
      <c r="BY1680" s="6"/>
      <c r="BZ1680" s="6"/>
      <c r="CA1680" s="6"/>
      <c r="CB1680" s="6"/>
    </row>
    <row r="1681" spans="21:80" ht="34.15" customHeight="1">
      <c r="U1681" s="15"/>
      <c r="V1681" s="15"/>
      <c r="W1681" s="15"/>
      <c r="X1681" s="15"/>
      <c r="Y1681" s="15"/>
      <c r="Z1681" s="15"/>
      <c r="AA1681" s="15"/>
      <c r="AB1681" s="15"/>
      <c r="AC1681" s="15"/>
      <c r="AD1681" s="15"/>
      <c r="AE1681" s="15"/>
      <c r="AF1681" s="15"/>
      <c r="AG1681" s="15"/>
      <c r="AH1681" s="15"/>
      <c r="AI1681" s="15"/>
      <c r="AJ1681" s="15"/>
      <c r="AK1681" s="15"/>
      <c r="AL1681" s="15"/>
      <c r="AM1681" s="15"/>
      <c r="AN1681" s="15"/>
      <c r="AO1681" s="15"/>
      <c r="AP1681" s="15"/>
      <c r="AQ1681" s="15"/>
      <c r="AR1681" s="15"/>
      <c r="AS1681" s="15"/>
      <c r="AT1681" s="15"/>
      <c r="AU1681" s="15"/>
      <c r="AV1681" s="15"/>
      <c r="AW1681" s="15"/>
      <c r="AX1681" s="15"/>
      <c r="AY1681" s="6"/>
      <c r="AZ1681" s="6"/>
      <c r="BA1681" s="6"/>
      <c r="BB1681" s="6"/>
      <c r="BC1681" s="6"/>
      <c r="BD1681" s="6"/>
      <c r="BE1681" s="6"/>
      <c r="BF1681" s="6"/>
      <c r="BG1681" s="6"/>
      <c r="BH1681" s="6"/>
      <c r="BI1681" s="6"/>
      <c r="BJ1681" s="6"/>
      <c r="BK1681" s="6"/>
      <c r="BL1681" s="6"/>
      <c r="BM1681" s="6"/>
      <c r="BN1681" s="6"/>
      <c r="BO1681" s="6"/>
      <c r="BP1681" s="6"/>
      <c r="BQ1681" s="6"/>
      <c r="BR1681" s="6"/>
      <c r="BS1681" s="6"/>
      <c r="BT1681" s="6"/>
      <c r="BU1681" s="6"/>
      <c r="BV1681" s="6"/>
      <c r="BW1681" s="6"/>
      <c r="BX1681" s="6"/>
      <c r="BY1681" s="6"/>
      <c r="BZ1681" s="6"/>
      <c r="CA1681" s="6"/>
      <c r="CB1681" s="6"/>
    </row>
    <row r="1682" spans="21:80" ht="34.15" customHeight="1">
      <c r="U1682" s="15"/>
      <c r="V1682" s="15"/>
      <c r="W1682" s="15"/>
      <c r="X1682" s="15"/>
      <c r="Y1682" s="15"/>
      <c r="Z1682" s="15"/>
      <c r="AA1682" s="15"/>
      <c r="AB1682" s="15"/>
      <c r="AC1682" s="15"/>
      <c r="AD1682" s="15"/>
      <c r="AE1682" s="15"/>
      <c r="AF1682" s="15"/>
      <c r="AG1682" s="15"/>
      <c r="AH1682" s="15"/>
      <c r="AI1682" s="15"/>
      <c r="AJ1682" s="15"/>
      <c r="AK1682" s="15"/>
      <c r="AL1682" s="15"/>
      <c r="AM1682" s="15"/>
      <c r="AN1682" s="15"/>
      <c r="AO1682" s="15"/>
      <c r="AP1682" s="15"/>
      <c r="AQ1682" s="15"/>
      <c r="AR1682" s="15"/>
      <c r="AS1682" s="15"/>
      <c r="AT1682" s="15"/>
      <c r="AU1682" s="15"/>
      <c r="AV1682" s="15"/>
      <c r="AW1682" s="15"/>
      <c r="AX1682" s="15"/>
      <c r="AY1682" s="6"/>
      <c r="AZ1682" s="6"/>
      <c r="BA1682" s="6"/>
      <c r="BB1682" s="6"/>
      <c r="BC1682" s="6"/>
      <c r="BD1682" s="6"/>
      <c r="BE1682" s="6"/>
      <c r="BF1682" s="6"/>
      <c r="BG1682" s="6"/>
      <c r="BH1682" s="6"/>
      <c r="BI1682" s="6"/>
      <c r="BJ1682" s="6"/>
      <c r="BK1682" s="6"/>
      <c r="BL1682" s="6"/>
      <c r="BM1682" s="6"/>
      <c r="BN1682" s="6"/>
      <c r="BO1682" s="6"/>
      <c r="BP1682" s="6"/>
      <c r="BQ1682" s="6"/>
      <c r="BR1682" s="6"/>
      <c r="BS1682" s="6"/>
      <c r="BT1682" s="6"/>
      <c r="BU1682" s="6"/>
      <c r="BV1682" s="6"/>
      <c r="BW1682" s="6"/>
      <c r="BX1682" s="6"/>
      <c r="BY1682" s="6"/>
      <c r="BZ1682" s="6"/>
      <c r="CA1682" s="6"/>
      <c r="CB1682" s="6"/>
    </row>
    <row r="1683" spans="21:80" ht="34.15" customHeight="1">
      <c r="U1683" s="15"/>
      <c r="V1683" s="15"/>
      <c r="W1683" s="15"/>
      <c r="X1683" s="15"/>
      <c r="Y1683" s="15"/>
      <c r="Z1683" s="15"/>
      <c r="AA1683" s="15"/>
      <c r="AB1683" s="15"/>
      <c r="AC1683" s="15"/>
      <c r="AD1683" s="15"/>
      <c r="AE1683" s="15"/>
      <c r="AF1683" s="15"/>
      <c r="AG1683" s="15"/>
      <c r="AH1683" s="15"/>
      <c r="AI1683" s="15"/>
      <c r="AJ1683" s="15"/>
      <c r="AK1683" s="15"/>
      <c r="AL1683" s="15"/>
      <c r="AM1683" s="15"/>
      <c r="AN1683" s="15"/>
      <c r="AO1683" s="15"/>
      <c r="AP1683" s="15"/>
      <c r="AQ1683" s="15"/>
      <c r="AR1683" s="15"/>
      <c r="AS1683" s="15"/>
      <c r="AT1683" s="15"/>
      <c r="AU1683" s="15"/>
      <c r="AV1683" s="15"/>
      <c r="AW1683" s="15"/>
      <c r="AX1683" s="15"/>
      <c r="AY1683" s="6"/>
      <c r="AZ1683" s="6"/>
      <c r="BA1683" s="6"/>
      <c r="BB1683" s="6"/>
      <c r="BC1683" s="6"/>
      <c r="BD1683" s="6"/>
      <c r="BE1683" s="6"/>
      <c r="BF1683" s="6"/>
      <c r="BG1683" s="6"/>
      <c r="BH1683" s="6"/>
      <c r="BI1683" s="6"/>
      <c r="BJ1683" s="6"/>
      <c r="BK1683" s="6"/>
      <c r="BL1683" s="6"/>
      <c r="BM1683" s="6"/>
      <c r="BN1683" s="6"/>
      <c r="BO1683" s="6"/>
      <c r="BP1683" s="6"/>
      <c r="BQ1683" s="6"/>
      <c r="BR1683" s="6"/>
      <c r="BS1683" s="6"/>
      <c r="BT1683" s="6"/>
      <c r="BU1683" s="6"/>
      <c r="BV1683" s="6"/>
      <c r="BW1683" s="6"/>
      <c r="BX1683" s="6"/>
      <c r="BY1683" s="6"/>
      <c r="BZ1683" s="6"/>
      <c r="CA1683" s="6"/>
      <c r="CB1683" s="6"/>
    </row>
    <row r="1684" spans="21:80" ht="34.15" customHeight="1">
      <c r="U1684" s="15"/>
      <c r="V1684" s="15"/>
      <c r="W1684" s="15"/>
      <c r="X1684" s="15"/>
      <c r="Y1684" s="15"/>
      <c r="Z1684" s="15"/>
      <c r="AA1684" s="15"/>
      <c r="AB1684" s="15"/>
      <c r="AC1684" s="15"/>
      <c r="AD1684" s="15"/>
      <c r="AE1684" s="15"/>
      <c r="AF1684" s="15"/>
      <c r="AG1684" s="15"/>
      <c r="AH1684" s="15"/>
      <c r="AI1684" s="15"/>
      <c r="AJ1684" s="15"/>
      <c r="AK1684" s="15"/>
      <c r="AL1684" s="15"/>
      <c r="AM1684" s="15"/>
      <c r="AN1684" s="15"/>
      <c r="AO1684" s="15"/>
      <c r="AP1684" s="15"/>
      <c r="AQ1684" s="15"/>
      <c r="AR1684" s="15"/>
      <c r="AS1684" s="15"/>
      <c r="AT1684" s="15"/>
      <c r="AU1684" s="15"/>
      <c r="AV1684" s="15"/>
      <c r="AW1684" s="15"/>
      <c r="AX1684" s="15"/>
      <c r="AY1684" s="6"/>
      <c r="AZ1684" s="6"/>
      <c r="BA1684" s="6"/>
      <c r="BB1684" s="6"/>
      <c r="BC1684" s="6"/>
      <c r="BD1684" s="6"/>
      <c r="BE1684" s="6"/>
      <c r="BF1684" s="6"/>
      <c r="BG1684" s="6"/>
      <c r="BH1684" s="6"/>
      <c r="BI1684" s="6"/>
      <c r="BJ1684" s="6"/>
      <c r="BK1684" s="6"/>
      <c r="BL1684" s="6"/>
      <c r="BM1684" s="6"/>
      <c r="BN1684" s="6"/>
      <c r="BO1684" s="6"/>
      <c r="BP1684" s="6"/>
      <c r="BQ1684" s="6"/>
      <c r="BR1684" s="6"/>
      <c r="BS1684" s="6"/>
      <c r="BT1684" s="6"/>
      <c r="BU1684" s="6"/>
      <c r="BV1684" s="6"/>
      <c r="BW1684" s="6"/>
      <c r="BX1684" s="6"/>
      <c r="BY1684" s="6"/>
      <c r="BZ1684" s="6"/>
      <c r="CA1684" s="6"/>
      <c r="CB1684" s="6"/>
    </row>
    <row r="1685" spans="21:80" ht="34.15" customHeight="1">
      <c r="U1685" s="15"/>
      <c r="V1685" s="15"/>
      <c r="W1685" s="15"/>
      <c r="X1685" s="15"/>
      <c r="Y1685" s="15"/>
      <c r="Z1685" s="15"/>
      <c r="AA1685" s="15"/>
      <c r="AB1685" s="15"/>
      <c r="AC1685" s="15"/>
      <c r="AD1685" s="15"/>
      <c r="AE1685" s="15"/>
      <c r="AF1685" s="15"/>
      <c r="AG1685" s="15"/>
      <c r="AH1685" s="15"/>
      <c r="AI1685" s="15"/>
      <c r="AJ1685" s="15"/>
      <c r="AK1685" s="15"/>
      <c r="AL1685" s="15"/>
      <c r="AM1685" s="15"/>
      <c r="AN1685" s="15"/>
      <c r="AO1685" s="15"/>
      <c r="AP1685" s="15"/>
      <c r="AQ1685" s="15"/>
      <c r="AR1685" s="15"/>
      <c r="AS1685" s="15"/>
      <c r="AT1685" s="15"/>
      <c r="AU1685" s="15"/>
      <c r="AV1685" s="15"/>
      <c r="AW1685" s="15"/>
      <c r="AX1685" s="15"/>
      <c r="AY1685" s="6"/>
      <c r="AZ1685" s="6"/>
      <c r="BA1685" s="6"/>
      <c r="BB1685" s="6"/>
      <c r="BC1685" s="6"/>
      <c r="BD1685" s="6"/>
      <c r="BE1685" s="6"/>
      <c r="BF1685" s="6"/>
      <c r="BG1685" s="6"/>
      <c r="BH1685" s="6"/>
      <c r="BI1685" s="6"/>
      <c r="BJ1685" s="6"/>
      <c r="BK1685" s="6"/>
      <c r="BL1685" s="6"/>
      <c r="BM1685" s="6"/>
      <c r="BN1685" s="6"/>
      <c r="BO1685" s="6"/>
      <c r="BP1685" s="6"/>
      <c r="BQ1685" s="6"/>
      <c r="BR1685" s="6"/>
      <c r="BS1685" s="6"/>
      <c r="BT1685" s="6"/>
      <c r="BU1685" s="6"/>
      <c r="BV1685" s="6"/>
      <c r="BW1685" s="6"/>
      <c r="BX1685" s="6"/>
      <c r="BY1685" s="6"/>
      <c r="BZ1685" s="6"/>
      <c r="CA1685" s="6"/>
      <c r="CB1685" s="6"/>
    </row>
    <row r="1686" spans="21:80" ht="34.15" customHeight="1">
      <c r="U1686" s="15"/>
      <c r="V1686" s="15"/>
      <c r="W1686" s="15"/>
      <c r="X1686" s="15"/>
      <c r="Y1686" s="15"/>
      <c r="Z1686" s="15"/>
      <c r="AA1686" s="15"/>
      <c r="AB1686" s="15"/>
      <c r="AC1686" s="15"/>
      <c r="AD1686" s="15"/>
      <c r="AE1686" s="15"/>
      <c r="AF1686" s="15"/>
      <c r="AG1686" s="15"/>
      <c r="AH1686" s="15"/>
      <c r="AI1686" s="15"/>
      <c r="AJ1686" s="15"/>
      <c r="AK1686" s="15"/>
      <c r="AL1686" s="15"/>
      <c r="AM1686" s="15"/>
      <c r="AN1686" s="15"/>
      <c r="AO1686" s="15"/>
      <c r="AP1686" s="15"/>
      <c r="AQ1686" s="15"/>
      <c r="AR1686" s="15"/>
      <c r="AS1686" s="15"/>
      <c r="AT1686" s="15"/>
      <c r="AU1686" s="15"/>
      <c r="AV1686" s="15"/>
      <c r="AW1686" s="15"/>
      <c r="AX1686" s="15"/>
      <c r="AY1686" s="6"/>
      <c r="AZ1686" s="6"/>
      <c r="BA1686" s="6"/>
      <c r="BB1686" s="6"/>
      <c r="BC1686" s="6"/>
      <c r="BD1686" s="6"/>
      <c r="BE1686" s="6"/>
      <c r="BF1686" s="6"/>
      <c r="BG1686" s="6"/>
      <c r="BH1686" s="6"/>
      <c r="BI1686" s="6"/>
      <c r="BJ1686" s="6"/>
      <c r="BK1686" s="6"/>
      <c r="BL1686" s="6"/>
      <c r="BM1686" s="6"/>
      <c r="BN1686" s="6"/>
      <c r="BO1686" s="6"/>
      <c r="BP1686" s="6"/>
      <c r="BQ1686" s="6"/>
      <c r="BR1686" s="6"/>
      <c r="BS1686" s="6"/>
      <c r="BT1686" s="6"/>
      <c r="BU1686" s="6"/>
      <c r="BV1686" s="6"/>
      <c r="BW1686" s="6"/>
      <c r="BX1686" s="6"/>
      <c r="BY1686" s="6"/>
      <c r="BZ1686" s="6"/>
      <c r="CA1686" s="6"/>
      <c r="CB1686" s="6"/>
    </row>
    <row r="1687" spans="21:80" ht="34.15" customHeight="1">
      <c r="U1687" s="15"/>
      <c r="V1687" s="15"/>
      <c r="W1687" s="15"/>
      <c r="X1687" s="15"/>
      <c r="Y1687" s="15"/>
      <c r="Z1687" s="15"/>
      <c r="AA1687" s="15"/>
      <c r="AB1687" s="15"/>
      <c r="AC1687" s="15"/>
      <c r="AD1687" s="15"/>
      <c r="AE1687" s="15"/>
      <c r="AF1687" s="15"/>
      <c r="AG1687" s="15"/>
      <c r="AH1687" s="15"/>
      <c r="AI1687" s="15"/>
      <c r="AJ1687" s="15"/>
      <c r="AK1687" s="15"/>
      <c r="AL1687" s="15"/>
      <c r="AM1687" s="15"/>
      <c r="AN1687" s="15"/>
      <c r="AO1687" s="15"/>
      <c r="AP1687" s="15"/>
      <c r="AQ1687" s="15"/>
      <c r="AR1687" s="15"/>
      <c r="AS1687" s="15"/>
      <c r="AT1687" s="15"/>
      <c r="AU1687" s="15"/>
      <c r="AV1687" s="15"/>
      <c r="AW1687" s="15"/>
      <c r="AX1687" s="15"/>
      <c r="AY1687" s="6"/>
      <c r="AZ1687" s="6"/>
      <c r="BA1687" s="6"/>
      <c r="BB1687" s="6"/>
      <c r="BC1687" s="6"/>
      <c r="BD1687" s="6"/>
      <c r="BE1687" s="6"/>
      <c r="BF1687" s="6"/>
      <c r="BG1687" s="6"/>
      <c r="BH1687" s="6"/>
      <c r="BI1687" s="6"/>
      <c r="BJ1687" s="6"/>
      <c r="BK1687" s="6"/>
      <c r="BL1687" s="6"/>
      <c r="BM1687" s="6"/>
      <c r="BN1687" s="6"/>
      <c r="BO1687" s="6"/>
      <c r="BP1687" s="6"/>
      <c r="BQ1687" s="6"/>
      <c r="BR1687" s="6"/>
      <c r="BS1687" s="6"/>
      <c r="BT1687" s="6"/>
      <c r="BU1687" s="6"/>
      <c r="BV1687" s="6"/>
      <c r="BW1687" s="6"/>
      <c r="BX1687" s="6"/>
      <c r="BY1687" s="6"/>
      <c r="BZ1687" s="6"/>
      <c r="CA1687" s="6"/>
      <c r="CB1687" s="6"/>
    </row>
    <row r="1688" spans="21:80" ht="34.15" customHeight="1">
      <c r="U1688" s="15"/>
      <c r="V1688" s="15"/>
      <c r="W1688" s="15"/>
      <c r="X1688" s="15"/>
      <c r="Y1688" s="15"/>
      <c r="Z1688" s="15"/>
      <c r="AA1688" s="15"/>
      <c r="AB1688" s="15"/>
      <c r="AC1688" s="15"/>
      <c r="AD1688" s="15"/>
      <c r="AE1688" s="15"/>
      <c r="AF1688" s="15"/>
      <c r="AG1688" s="15"/>
      <c r="AH1688" s="15"/>
      <c r="AI1688" s="15"/>
      <c r="AJ1688" s="15"/>
      <c r="AK1688" s="15"/>
      <c r="AL1688" s="15"/>
      <c r="AM1688" s="15"/>
      <c r="AN1688" s="15"/>
      <c r="AO1688" s="15"/>
      <c r="AP1688" s="15"/>
      <c r="AQ1688" s="15"/>
      <c r="AR1688" s="15"/>
      <c r="AS1688" s="15"/>
      <c r="AT1688" s="15"/>
      <c r="AU1688" s="15"/>
      <c r="AV1688" s="15"/>
      <c r="AW1688" s="15"/>
      <c r="AX1688" s="15"/>
      <c r="AY1688" s="6"/>
      <c r="AZ1688" s="6"/>
      <c r="BA1688" s="6"/>
      <c r="BB1688" s="6"/>
      <c r="BC1688" s="6"/>
      <c r="BD1688" s="6"/>
      <c r="BE1688" s="6"/>
      <c r="BF1688" s="6"/>
      <c r="BG1688" s="6"/>
      <c r="BH1688" s="6"/>
      <c r="BI1688" s="6"/>
      <c r="BJ1688" s="6"/>
      <c r="BK1688" s="6"/>
      <c r="BL1688" s="6"/>
      <c r="BM1688" s="6"/>
      <c r="BN1688" s="6"/>
      <c r="BO1688" s="6"/>
      <c r="BP1688" s="6"/>
      <c r="BQ1688" s="6"/>
      <c r="BR1688" s="6"/>
      <c r="BS1688" s="6"/>
      <c r="BT1688" s="6"/>
      <c r="BU1688" s="6"/>
      <c r="BV1688" s="6"/>
      <c r="BW1688" s="6"/>
      <c r="BX1688" s="6"/>
      <c r="BY1688" s="6"/>
      <c r="BZ1688" s="6"/>
      <c r="CA1688" s="6"/>
      <c r="CB1688" s="6"/>
    </row>
    <row r="1689" spans="21:80" ht="34.15" customHeight="1">
      <c r="U1689" s="15"/>
      <c r="V1689" s="15"/>
      <c r="W1689" s="15"/>
      <c r="X1689" s="15"/>
      <c r="Y1689" s="15"/>
      <c r="Z1689" s="15"/>
      <c r="AA1689" s="15"/>
      <c r="AB1689" s="15"/>
      <c r="AC1689" s="15"/>
      <c r="AD1689" s="15"/>
      <c r="AE1689" s="15"/>
      <c r="AF1689" s="15"/>
      <c r="AG1689" s="15"/>
      <c r="AH1689" s="15"/>
      <c r="AI1689" s="15"/>
      <c r="AJ1689" s="15"/>
      <c r="AK1689" s="15"/>
      <c r="AL1689" s="15"/>
      <c r="AM1689" s="15"/>
      <c r="AN1689" s="15"/>
      <c r="AO1689" s="15"/>
      <c r="AP1689" s="15"/>
      <c r="AQ1689" s="15"/>
      <c r="AR1689" s="15"/>
      <c r="AS1689" s="15"/>
      <c r="AT1689" s="15"/>
      <c r="AU1689" s="15"/>
      <c r="AV1689" s="15"/>
      <c r="AW1689" s="15"/>
      <c r="AX1689" s="15"/>
      <c r="AY1689" s="6"/>
      <c r="AZ1689" s="6"/>
      <c r="BA1689" s="6"/>
      <c r="BB1689" s="6"/>
      <c r="BC1689" s="6"/>
      <c r="BD1689" s="6"/>
      <c r="BE1689" s="6"/>
      <c r="BF1689" s="6"/>
      <c r="BG1689" s="6"/>
      <c r="BH1689" s="6"/>
      <c r="BI1689" s="6"/>
      <c r="BJ1689" s="6"/>
      <c r="BK1689" s="6"/>
      <c r="BL1689" s="6"/>
      <c r="BM1689" s="6"/>
      <c r="BN1689" s="6"/>
      <c r="BO1689" s="6"/>
      <c r="BP1689" s="6"/>
      <c r="BQ1689" s="6"/>
      <c r="BR1689" s="6"/>
      <c r="BS1689" s="6"/>
      <c r="BT1689" s="6"/>
      <c r="BU1689" s="6"/>
      <c r="BV1689" s="6"/>
      <c r="BW1689" s="6"/>
      <c r="BX1689" s="6"/>
      <c r="BY1689" s="6"/>
      <c r="BZ1689" s="6"/>
      <c r="CA1689" s="6"/>
      <c r="CB1689" s="6"/>
    </row>
    <row r="1690" spans="21:80" ht="34.15" customHeight="1">
      <c r="U1690" s="15"/>
      <c r="V1690" s="15"/>
      <c r="W1690" s="15"/>
      <c r="X1690" s="15"/>
      <c r="Y1690" s="15"/>
      <c r="Z1690" s="15"/>
      <c r="AA1690" s="15"/>
      <c r="AB1690" s="15"/>
      <c r="AC1690" s="15"/>
      <c r="AD1690" s="15"/>
      <c r="AE1690" s="15"/>
      <c r="AF1690" s="15"/>
      <c r="AG1690" s="15"/>
      <c r="AH1690" s="15"/>
      <c r="AI1690" s="15"/>
      <c r="AJ1690" s="15"/>
      <c r="AK1690" s="15"/>
      <c r="AL1690" s="15"/>
      <c r="AM1690" s="15"/>
      <c r="AN1690" s="15"/>
      <c r="AO1690" s="15"/>
      <c r="AP1690" s="15"/>
      <c r="AQ1690" s="15"/>
      <c r="AR1690" s="15"/>
      <c r="AS1690" s="15"/>
      <c r="AT1690" s="15"/>
      <c r="AU1690" s="15"/>
      <c r="AV1690" s="15"/>
      <c r="AW1690" s="15"/>
      <c r="AX1690" s="15"/>
      <c r="AY1690" s="6"/>
      <c r="AZ1690" s="6"/>
      <c r="BA1690" s="6"/>
      <c r="BB1690" s="6"/>
      <c r="BC1690" s="6"/>
      <c r="BD1690" s="6"/>
      <c r="BE1690" s="6"/>
      <c r="BF1690" s="6"/>
      <c r="BG1690" s="6"/>
      <c r="BH1690" s="6"/>
      <c r="BI1690" s="6"/>
      <c r="BJ1690" s="6"/>
      <c r="BK1690" s="6"/>
      <c r="BL1690" s="6"/>
      <c r="BM1690" s="6"/>
      <c r="BN1690" s="6"/>
      <c r="BO1690" s="6"/>
      <c r="BP1690" s="6"/>
      <c r="BQ1690" s="6"/>
      <c r="BR1690" s="6"/>
      <c r="BS1690" s="6"/>
      <c r="BT1690" s="6"/>
      <c r="BU1690" s="6"/>
      <c r="BV1690" s="6"/>
      <c r="BW1690" s="6"/>
      <c r="BX1690" s="6"/>
      <c r="BY1690" s="6"/>
      <c r="BZ1690" s="6"/>
      <c r="CA1690" s="6"/>
      <c r="CB1690" s="6"/>
    </row>
    <row r="1691" spans="21:80" ht="34.15" customHeight="1">
      <c r="U1691" s="15"/>
      <c r="V1691" s="15"/>
      <c r="W1691" s="15"/>
      <c r="X1691" s="15"/>
      <c r="Y1691" s="15"/>
      <c r="Z1691" s="15"/>
      <c r="AA1691" s="15"/>
      <c r="AB1691" s="15"/>
      <c r="AC1691" s="15"/>
      <c r="AD1691" s="15"/>
      <c r="AE1691" s="15"/>
      <c r="AF1691" s="15"/>
      <c r="AG1691" s="15"/>
      <c r="AH1691" s="15"/>
      <c r="AI1691" s="15"/>
      <c r="AJ1691" s="15"/>
      <c r="AK1691" s="15"/>
      <c r="AL1691" s="15"/>
      <c r="AM1691" s="15"/>
      <c r="AN1691" s="15"/>
      <c r="AO1691" s="15"/>
      <c r="AP1691" s="15"/>
      <c r="AQ1691" s="15"/>
      <c r="AR1691" s="15"/>
      <c r="AS1691" s="15"/>
      <c r="AT1691" s="15"/>
      <c r="AU1691" s="15"/>
      <c r="AV1691" s="15"/>
      <c r="AW1691" s="15"/>
      <c r="AX1691" s="15"/>
      <c r="AY1691" s="6"/>
      <c r="AZ1691" s="6"/>
      <c r="BA1691" s="6"/>
      <c r="BB1691" s="6"/>
      <c r="BC1691" s="6"/>
      <c r="BD1691" s="6"/>
      <c r="BE1691" s="6"/>
      <c r="BF1691" s="6"/>
      <c r="BG1691" s="6"/>
      <c r="BH1691" s="6"/>
      <c r="BI1691" s="6"/>
      <c r="BJ1691" s="6"/>
      <c r="BK1691" s="6"/>
      <c r="BL1691" s="6"/>
      <c r="BM1691" s="6"/>
      <c r="BN1691" s="6"/>
      <c r="BO1691" s="6"/>
      <c r="BP1691" s="6"/>
      <c r="BQ1691" s="6"/>
      <c r="BR1691" s="6"/>
      <c r="BS1691" s="6"/>
      <c r="BT1691" s="6"/>
      <c r="BU1691" s="6"/>
      <c r="BV1691" s="6"/>
      <c r="BW1691" s="6"/>
      <c r="BX1691" s="6"/>
      <c r="BY1691" s="6"/>
      <c r="BZ1691" s="6"/>
      <c r="CA1691" s="6"/>
      <c r="CB1691" s="6"/>
    </row>
    <row r="1692" spans="21:80" ht="34.15" customHeight="1">
      <c r="U1692" s="15"/>
      <c r="V1692" s="15"/>
      <c r="W1692" s="15"/>
      <c r="X1692" s="15"/>
      <c r="Y1692" s="15"/>
      <c r="Z1692" s="15"/>
      <c r="AA1692" s="15"/>
      <c r="AB1692" s="15"/>
      <c r="AC1692" s="15"/>
      <c r="AD1692" s="15"/>
      <c r="AE1692" s="15"/>
      <c r="AF1692" s="15"/>
      <c r="AG1692" s="15"/>
      <c r="AH1692" s="15"/>
      <c r="AI1692" s="15"/>
      <c r="AJ1692" s="15"/>
      <c r="AK1692" s="15"/>
      <c r="AL1692" s="15"/>
      <c r="AM1692" s="15"/>
      <c r="AN1692" s="15"/>
      <c r="AO1692" s="15"/>
      <c r="AP1692" s="15"/>
      <c r="AQ1692" s="15"/>
      <c r="AR1692" s="15"/>
      <c r="AS1692" s="15"/>
      <c r="AT1692" s="15"/>
      <c r="AU1692" s="15"/>
      <c r="AV1692" s="15"/>
      <c r="AW1692" s="15"/>
      <c r="AX1692" s="15"/>
      <c r="AY1692" s="6"/>
      <c r="AZ1692" s="6"/>
      <c r="BA1692" s="6"/>
      <c r="BB1692" s="6"/>
      <c r="BC1692" s="6"/>
      <c r="BD1692" s="6"/>
      <c r="BE1692" s="6"/>
      <c r="BF1692" s="6"/>
      <c r="BG1692" s="6"/>
      <c r="BH1692" s="6"/>
      <c r="BI1692" s="6"/>
      <c r="BJ1692" s="6"/>
      <c r="BK1692" s="6"/>
      <c r="BL1692" s="6"/>
      <c r="BM1692" s="6"/>
      <c r="BN1692" s="6"/>
      <c r="BO1692" s="6"/>
      <c r="BP1692" s="6"/>
      <c r="BQ1692" s="6"/>
      <c r="BR1692" s="6"/>
      <c r="BS1692" s="6"/>
      <c r="BT1692" s="6"/>
      <c r="BU1692" s="6"/>
      <c r="BV1692" s="6"/>
      <c r="BW1692" s="6"/>
      <c r="BX1692" s="6"/>
      <c r="BY1692" s="6"/>
      <c r="BZ1692" s="6"/>
      <c r="CA1692" s="6"/>
      <c r="CB1692" s="6"/>
    </row>
    <row r="1693" spans="21:80" ht="34.15" customHeight="1">
      <c r="U1693" s="15"/>
      <c r="V1693" s="15"/>
      <c r="W1693" s="15"/>
      <c r="X1693" s="15"/>
      <c r="Y1693" s="15"/>
      <c r="Z1693" s="15"/>
      <c r="AA1693" s="15"/>
      <c r="AB1693" s="15"/>
      <c r="AC1693" s="15"/>
      <c r="AD1693" s="15"/>
      <c r="AE1693" s="15"/>
      <c r="AF1693" s="15"/>
      <c r="AG1693" s="15"/>
      <c r="AH1693" s="15"/>
      <c r="AI1693" s="15"/>
      <c r="AJ1693" s="15"/>
      <c r="AK1693" s="15"/>
      <c r="AL1693" s="15"/>
      <c r="AM1693" s="15"/>
      <c r="AN1693" s="15"/>
      <c r="AO1693" s="15"/>
      <c r="AP1693" s="15"/>
      <c r="AQ1693" s="15"/>
      <c r="AR1693" s="15"/>
      <c r="AS1693" s="15"/>
      <c r="AT1693" s="15"/>
      <c r="AU1693" s="15"/>
      <c r="AV1693" s="15"/>
      <c r="AW1693" s="15"/>
      <c r="AX1693" s="15"/>
      <c r="AY1693" s="6"/>
      <c r="AZ1693" s="6"/>
      <c r="BA1693" s="6"/>
      <c r="BB1693" s="6"/>
      <c r="BC1693" s="6"/>
      <c r="BD1693" s="6"/>
      <c r="BE1693" s="6"/>
      <c r="BF1693" s="6"/>
      <c r="BG1693" s="6"/>
      <c r="BH1693" s="6"/>
      <c r="BI1693" s="6"/>
      <c r="BJ1693" s="6"/>
      <c r="BK1693" s="6"/>
      <c r="BL1693" s="6"/>
      <c r="BM1693" s="6"/>
      <c r="BN1693" s="6"/>
      <c r="BO1693" s="6"/>
      <c r="BP1693" s="6"/>
      <c r="BQ1693" s="6"/>
      <c r="BR1693" s="6"/>
      <c r="BS1693" s="6"/>
      <c r="BT1693" s="6"/>
      <c r="BU1693" s="6"/>
      <c r="BV1693" s="6"/>
      <c r="BW1693" s="6"/>
      <c r="BX1693" s="6"/>
      <c r="BY1693" s="6"/>
      <c r="BZ1693" s="6"/>
      <c r="CA1693" s="6"/>
      <c r="CB1693" s="6"/>
    </row>
    <row r="1694" spans="21:80" ht="34.15" customHeight="1">
      <c r="U1694" s="15"/>
      <c r="V1694" s="15"/>
      <c r="W1694" s="15"/>
      <c r="X1694" s="15"/>
      <c r="Y1694" s="15"/>
      <c r="Z1694" s="15"/>
      <c r="AA1694" s="15"/>
      <c r="AB1694" s="15"/>
      <c r="AC1694" s="15"/>
      <c r="AD1694" s="15"/>
      <c r="AE1694" s="15"/>
      <c r="AF1694" s="15"/>
      <c r="AG1694" s="15"/>
      <c r="AH1694" s="15"/>
      <c r="AI1694" s="15"/>
      <c r="AJ1694" s="15"/>
      <c r="AK1694" s="15"/>
      <c r="AL1694" s="15"/>
      <c r="AM1694" s="15"/>
      <c r="AN1694" s="15"/>
      <c r="AO1694" s="15"/>
      <c r="AP1694" s="15"/>
      <c r="AQ1694" s="15"/>
      <c r="AR1694" s="15"/>
      <c r="AS1694" s="15"/>
      <c r="AT1694" s="15"/>
      <c r="AU1694" s="15"/>
      <c r="AV1694" s="15"/>
      <c r="AW1694" s="15"/>
      <c r="AX1694" s="15"/>
      <c r="AY1694" s="6"/>
      <c r="AZ1694" s="6"/>
      <c r="BA1694" s="6"/>
      <c r="BB1694" s="6"/>
      <c r="BC1694" s="6"/>
      <c r="BD1694" s="6"/>
      <c r="BE1694" s="6"/>
      <c r="BF1694" s="6"/>
      <c r="BG1694" s="6"/>
      <c r="BH1694" s="6"/>
      <c r="BI1694" s="6"/>
      <c r="BJ1694" s="6"/>
      <c r="BK1694" s="6"/>
      <c r="BL1694" s="6"/>
      <c r="BM1694" s="6"/>
      <c r="BN1694" s="6"/>
      <c r="BO1694" s="6"/>
      <c r="BP1694" s="6"/>
      <c r="BQ1694" s="6"/>
      <c r="BR1694" s="6"/>
      <c r="BS1694" s="6"/>
      <c r="BT1694" s="6"/>
      <c r="BU1694" s="6"/>
      <c r="BV1694" s="6"/>
      <c r="BW1694" s="6"/>
      <c r="BX1694" s="6"/>
      <c r="BY1694" s="6"/>
      <c r="BZ1694" s="6"/>
      <c r="CA1694" s="6"/>
      <c r="CB1694" s="6"/>
    </row>
    <row r="1695" spans="21:80" ht="34.15" customHeight="1">
      <c r="U1695" s="15"/>
      <c r="V1695" s="15"/>
      <c r="W1695" s="15"/>
      <c r="X1695" s="15"/>
      <c r="Y1695" s="15"/>
      <c r="Z1695" s="15"/>
      <c r="AA1695" s="15"/>
      <c r="AB1695" s="15"/>
      <c r="AC1695" s="15"/>
      <c r="AD1695" s="15"/>
      <c r="AE1695" s="15"/>
      <c r="AF1695" s="15"/>
      <c r="AG1695" s="15"/>
      <c r="AH1695" s="15"/>
      <c r="AI1695" s="15"/>
      <c r="AJ1695" s="15"/>
      <c r="AK1695" s="15"/>
      <c r="AL1695" s="15"/>
      <c r="AM1695" s="15"/>
      <c r="AN1695" s="15"/>
      <c r="AO1695" s="15"/>
      <c r="AP1695" s="15"/>
      <c r="AQ1695" s="15"/>
      <c r="AR1695" s="15"/>
      <c r="AS1695" s="15"/>
      <c r="AT1695" s="15"/>
      <c r="AU1695" s="15"/>
      <c r="AV1695" s="15"/>
      <c r="AW1695" s="15"/>
      <c r="AX1695" s="15"/>
      <c r="AY1695" s="6"/>
      <c r="AZ1695" s="6"/>
      <c r="BA1695" s="6"/>
      <c r="BB1695" s="6"/>
      <c r="BC1695" s="6"/>
      <c r="BD1695" s="6"/>
      <c r="BE1695" s="6"/>
      <c r="BF1695" s="6"/>
      <c r="BG1695" s="6"/>
      <c r="BH1695" s="6"/>
      <c r="BI1695" s="6"/>
      <c r="BJ1695" s="6"/>
      <c r="BK1695" s="6"/>
      <c r="BL1695" s="6"/>
      <c r="BM1695" s="6"/>
      <c r="BN1695" s="6"/>
      <c r="BO1695" s="6"/>
      <c r="BP1695" s="6"/>
      <c r="BQ1695" s="6"/>
      <c r="BR1695" s="6"/>
      <c r="BS1695" s="6"/>
      <c r="BT1695" s="6"/>
      <c r="BU1695" s="6"/>
      <c r="BV1695" s="6"/>
      <c r="BW1695" s="6"/>
      <c r="BX1695" s="6"/>
      <c r="BY1695" s="6"/>
      <c r="BZ1695" s="6"/>
      <c r="CA1695" s="6"/>
      <c r="CB1695" s="6"/>
    </row>
    <row r="1696" spans="21:80" ht="34.15" customHeight="1">
      <c r="U1696" s="15"/>
      <c r="V1696" s="15"/>
      <c r="W1696" s="15"/>
      <c r="X1696" s="15"/>
      <c r="Y1696" s="15"/>
      <c r="Z1696" s="15"/>
      <c r="AA1696" s="15"/>
      <c r="AB1696" s="15"/>
      <c r="AC1696" s="15"/>
      <c r="AD1696" s="15"/>
      <c r="AE1696" s="15"/>
      <c r="AF1696" s="15"/>
      <c r="AG1696" s="15"/>
      <c r="AH1696" s="15"/>
      <c r="AI1696" s="15"/>
      <c r="AJ1696" s="15"/>
      <c r="AK1696" s="15"/>
      <c r="AL1696" s="15"/>
      <c r="AM1696" s="15"/>
      <c r="AN1696" s="15"/>
      <c r="AO1696" s="15"/>
      <c r="AP1696" s="15"/>
      <c r="AQ1696" s="15"/>
      <c r="AR1696" s="15"/>
      <c r="AS1696" s="15"/>
      <c r="AT1696" s="15"/>
      <c r="AU1696" s="15"/>
      <c r="AV1696" s="15"/>
      <c r="AW1696" s="15"/>
      <c r="AX1696" s="15"/>
      <c r="AY1696" s="6"/>
      <c r="AZ1696" s="6"/>
      <c r="BA1696" s="6"/>
      <c r="BB1696" s="6"/>
      <c r="BC1696" s="6"/>
      <c r="BD1696" s="6"/>
      <c r="BE1696" s="6"/>
      <c r="BF1696" s="6"/>
      <c r="BG1696" s="6"/>
      <c r="BH1696" s="6"/>
      <c r="BI1696" s="6"/>
      <c r="BJ1696" s="6"/>
      <c r="BK1696" s="6"/>
      <c r="BL1696" s="6"/>
      <c r="BM1696" s="6"/>
      <c r="BN1696" s="6"/>
      <c r="BO1696" s="6"/>
      <c r="BP1696" s="6"/>
      <c r="BQ1696" s="6"/>
      <c r="BR1696" s="6"/>
      <c r="BS1696" s="6"/>
      <c r="BT1696" s="6"/>
      <c r="BU1696" s="6"/>
      <c r="BV1696" s="6"/>
      <c r="BW1696" s="6"/>
      <c r="BX1696" s="6"/>
      <c r="BY1696" s="6"/>
      <c r="BZ1696" s="6"/>
      <c r="CA1696" s="6"/>
      <c r="CB1696" s="6"/>
    </row>
    <row r="1697" spans="21:80" ht="34.15" customHeight="1">
      <c r="U1697" s="15"/>
      <c r="V1697" s="15"/>
      <c r="W1697" s="15"/>
      <c r="X1697" s="15"/>
      <c r="Y1697" s="15"/>
      <c r="Z1697" s="15"/>
      <c r="AA1697" s="15"/>
      <c r="AB1697" s="15"/>
      <c r="AC1697" s="15"/>
      <c r="AD1697" s="15"/>
      <c r="AE1697" s="15"/>
      <c r="AF1697" s="15"/>
      <c r="AG1697" s="15"/>
      <c r="AH1697" s="15"/>
      <c r="AI1697" s="15"/>
      <c r="AJ1697" s="15"/>
      <c r="AK1697" s="15"/>
      <c r="AL1697" s="15"/>
      <c r="AM1697" s="15"/>
      <c r="AN1697" s="15"/>
      <c r="AO1697" s="15"/>
      <c r="AP1697" s="15"/>
      <c r="AQ1697" s="15"/>
      <c r="AR1697" s="15"/>
      <c r="AS1697" s="15"/>
      <c r="AT1697" s="15"/>
      <c r="AU1697" s="15"/>
      <c r="AV1697" s="15"/>
      <c r="AW1697" s="15"/>
      <c r="AX1697" s="15"/>
      <c r="AY1697" s="6"/>
      <c r="AZ1697" s="6"/>
      <c r="BA1697" s="6"/>
      <c r="BB1697" s="6"/>
      <c r="BC1697" s="6"/>
      <c r="BD1697" s="6"/>
      <c r="BE1697" s="6"/>
      <c r="BF1697" s="6"/>
      <c r="BG1697" s="6"/>
      <c r="BH1697" s="6"/>
      <c r="BI1697" s="6"/>
      <c r="BJ1697" s="6"/>
      <c r="BK1697" s="6"/>
      <c r="BL1697" s="6"/>
      <c r="BM1697" s="6"/>
      <c r="BN1697" s="6"/>
      <c r="BO1697" s="6"/>
      <c r="BP1697" s="6"/>
      <c r="BQ1697" s="6"/>
      <c r="BR1697" s="6"/>
      <c r="BS1697" s="6"/>
      <c r="BT1697" s="6"/>
      <c r="BU1697" s="6"/>
      <c r="BV1697" s="6"/>
      <c r="BW1697" s="6"/>
      <c r="BX1697" s="6"/>
      <c r="BY1697" s="6"/>
      <c r="BZ1697" s="6"/>
      <c r="CA1697" s="6"/>
      <c r="CB1697" s="6"/>
    </row>
    <row r="1698" spans="21:80" ht="34.15" customHeight="1">
      <c r="U1698" s="15"/>
      <c r="V1698" s="15"/>
      <c r="W1698" s="15"/>
      <c r="X1698" s="15"/>
      <c r="Y1698" s="15"/>
      <c r="Z1698" s="15"/>
      <c r="AA1698" s="15"/>
      <c r="AB1698" s="15"/>
      <c r="AC1698" s="15"/>
      <c r="AD1698" s="15"/>
      <c r="AE1698" s="15"/>
      <c r="AF1698" s="15"/>
      <c r="AG1698" s="15"/>
      <c r="AH1698" s="15"/>
      <c r="AI1698" s="15"/>
      <c r="AJ1698" s="15"/>
      <c r="AK1698" s="15"/>
      <c r="AL1698" s="15"/>
      <c r="AM1698" s="15"/>
      <c r="AN1698" s="15"/>
      <c r="AO1698" s="15"/>
      <c r="AP1698" s="15"/>
      <c r="AQ1698" s="15"/>
      <c r="AR1698" s="15"/>
      <c r="AS1698" s="15"/>
      <c r="AT1698" s="15"/>
      <c r="AU1698" s="15"/>
      <c r="AV1698" s="15"/>
      <c r="AW1698" s="15"/>
      <c r="AX1698" s="15"/>
      <c r="AY1698" s="6"/>
      <c r="AZ1698" s="6"/>
      <c r="BA1698" s="6"/>
      <c r="BB1698" s="6"/>
      <c r="BC1698" s="6"/>
      <c r="BD1698" s="6"/>
      <c r="BE1698" s="6"/>
      <c r="BF1698" s="6"/>
      <c r="BG1698" s="6"/>
      <c r="BH1698" s="6"/>
      <c r="BI1698" s="6"/>
      <c r="BJ1698" s="6"/>
      <c r="BK1698" s="6"/>
      <c r="BL1698" s="6"/>
      <c r="BM1698" s="6"/>
      <c r="BN1698" s="6"/>
      <c r="BO1698" s="6"/>
      <c r="BP1698" s="6"/>
      <c r="BQ1698" s="6"/>
      <c r="BR1698" s="6"/>
      <c r="BS1698" s="6"/>
      <c r="BT1698" s="6"/>
      <c r="BU1698" s="6"/>
      <c r="BV1698" s="6"/>
      <c r="BW1698" s="6"/>
      <c r="BX1698" s="6"/>
      <c r="BY1698" s="6"/>
      <c r="BZ1698" s="6"/>
      <c r="CA1698" s="6"/>
      <c r="CB1698" s="6"/>
    </row>
    <row r="1699" spans="21:80" ht="34.15" customHeight="1">
      <c r="U1699" s="15"/>
      <c r="V1699" s="15"/>
      <c r="W1699" s="15"/>
      <c r="X1699" s="15"/>
      <c r="Y1699" s="15"/>
      <c r="Z1699" s="15"/>
      <c r="AA1699" s="15"/>
      <c r="AB1699" s="15"/>
      <c r="AC1699" s="15"/>
      <c r="AD1699" s="15"/>
      <c r="AE1699" s="15"/>
      <c r="AF1699" s="15"/>
      <c r="AG1699" s="15"/>
      <c r="AH1699" s="15"/>
      <c r="AI1699" s="15"/>
      <c r="AJ1699" s="15"/>
      <c r="AK1699" s="15"/>
      <c r="AL1699" s="15"/>
      <c r="AM1699" s="15"/>
      <c r="AN1699" s="15"/>
      <c r="AO1699" s="15"/>
      <c r="AP1699" s="15"/>
      <c r="AQ1699" s="15"/>
      <c r="AR1699" s="15"/>
      <c r="AS1699" s="15"/>
      <c r="AT1699" s="15"/>
      <c r="AU1699" s="15"/>
      <c r="AV1699" s="15"/>
      <c r="AW1699" s="15"/>
      <c r="AX1699" s="15"/>
      <c r="AY1699" s="6"/>
      <c r="AZ1699" s="6"/>
      <c r="BA1699" s="6"/>
      <c r="BB1699" s="6"/>
      <c r="BC1699" s="6"/>
      <c r="BD1699" s="6"/>
      <c r="BE1699" s="6"/>
      <c r="BF1699" s="6"/>
      <c r="BG1699" s="6"/>
      <c r="BH1699" s="6"/>
      <c r="BI1699" s="6"/>
      <c r="BJ1699" s="6"/>
      <c r="BK1699" s="6"/>
      <c r="BL1699" s="6"/>
      <c r="BM1699" s="6"/>
      <c r="BN1699" s="6"/>
      <c r="BO1699" s="6"/>
      <c r="BP1699" s="6"/>
      <c r="BQ1699" s="6"/>
      <c r="BR1699" s="6"/>
      <c r="BS1699" s="6"/>
      <c r="BT1699" s="6"/>
      <c r="BU1699" s="6"/>
      <c r="BV1699" s="6"/>
      <c r="BW1699" s="6"/>
      <c r="BX1699" s="6"/>
      <c r="BY1699" s="6"/>
      <c r="BZ1699" s="6"/>
      <c r="CA1699" s="6"/>
      <c r="CB1699" s="6"/>
    </row>
    <row r="1700" spans="21:80" ht="34.15" customHeight="1">
      <c r="U1700" s="15"/>
      <c r="V1700" s="15"/>
      <c r="W1700" s="15"/>
      <c r="X1700" s="15"/>
      <c r="Y1700" s="15"/>
      <c r="Z1700" s="15"/>
      <c r="AA1700" s="15"/>
      <c r="AB1700" s="15"/>
      <c r="AC1700" s="15"/>
      <c r="AD1700" s="15"/>
      <c r="AE1700" s="15"/>
      <c r="AF1700" s="15"/>
      <c r="AG1700" s="15"/>
      <c r="AH1700" s="15"/>
      <c r="AI1700" s="15"/>
      <c r="AJ1700" s="15"/>
      <c r="AK1700" s="15"/>
      <c r="AL1700" s="15"/>
      <c r="AM1700" s="15"/>
      <c r="AN1700" s="15"/>
      <c r="AO1700" s="15"/>
      <c r="AP1700" s="15"/>
      <c r="AQ1700" s="15"/>
      <c r="AR1700" s="15"/>
      <c r="AS1700" s="15"/>
      <c r="AT1700" s="15"/>
      <c r="AU1700" s="15"/>
      <c r="AV1700" s="15"/>
      <c r="AW1700" s="15"/>
      <c r="AX1700" s="15"/>
      <c r="AY1700" s="6"/>
      <c r="AZ1700" s="6"/>
      <c r="BA1700" s="6"/>
      <c r="BB1700" s="6"/>
      <c r="BC1700" s="6"/>
      <c r="BD1700" s="6"/>
      <c r="BE1700" s="6"/>
      <c r="BF1700" s="6"/>
      <c r="BG1700" s="6"/>
      <c r="BH1700" s="6"/>
      <c r="BI1700" s="6"/>
      <c r="BJ1700" s="6"/>
      <c r="BK1700" s="6"/>
      <c r="BL1700" s="6"/>
      <c r="BM1700" s="6"/>
      <c r="BN1700" s="6"/>
      <c r="BO1700" s="6"/>
      <c r="BP1700" s="6"/>
      <c r="BQ1700" s="6"/>
      <c r="BR1700" s="6"/>
      <c r="BS1700" s="6"/>
      <c r="BT1700" s="6"/>
      <c r="BU1700" s="6"/>
      <c r="BV1700" s="6"/>
      <c r="BW1700" s="6"/>
      <c r="BX1700" s="6"/>
      <c r="BY1700" s="6"/>
      <c r="BZ1700" s="6"/>
      <c r="CA1700" s="6"/>
      <c r="CB1700" s="6"/>
    </row>
    <row r="1701" spans="21:80" ht="34.15" customHeight="1">
      <c r="U1701" s="15"/>
      <c r="V1701" s="15"/>
      <c r="W1701" s="15"/>
      <c r="X1701" s="15"/>
      <c r="Y1701" s="15"/>
      <c r="Z1701" s="15"/>
      <c r="AA1701" s="15"/>
      <c r="AB1701" s="15"/>
      <c r="AC1701" s="15"/>
      <c r="AD1701" s="15"/>
      <c r="AE1701" s="15"/>
      <c r="AF1701" s="15"/>
      <c r="AG1701" s="15"/>
      <c r="AH1701" s="15"/>
      <c r="AI1701" s="15"/>
      <c r="AJ1701" s="15"/>
      <c r="AK1701" s="15"/>
      <c r="AL1701" s="15"/>
      <c r="AM1701" s="15"/>
      <c r="AN1701" s="15"/>
      <c r="AO1701" s="15"/>
      <c r="AP1701" s="15"/>
      <c r="AQ1701" s="15"/>
      <c r="AR1701" s="15"/>
      <c r="AS1701" s="15"/>
      <c r="AT1701" s="15"/>
      <c r="AU1701" s="15"/>
      <c r="AV1701" s="15"/>
      <c r="AW1701" s="15"/>
      <c r="AX1701" s="15"/>
      <c r="AY1701" s="6"/>
      <c r="AZ1701" s="6"/>
      <c r="BA1701" s="6"/>
      <c r="BB1701" s="6"/>
      <c r="BC1701" s="6"/>
      <c r="BD1701" s="6"/>
      <c r="BE1701" s="6"/>
      <c r="BF1701" s="6"/>
      <c r="BG1701" s="6"/>
      <c r="BH1701" s="6"/>
      <c r="BI1701" s="6"/>
      <c r="BJ1701" s="6"/>
      <c r="BK1701" s="6"/>
      <c r="BL1701" s="6"/>
      <c r="BM1701" s="6"/>
      <c r="BN1701" s="6"/>
      <c r="BO1701" s="6"/>
      <c r="BP1701" s="6"/>
      <c r="BQ1701" s="6"/>
      <c r="BR1701" s="6"/>
      <c r="BS1701" s="6"/>
      <c r="BT1701" s="6"/>
      <c r="BU1701" s="6"/>
      <c r="BV1701" s="6"/>
      <c r="BW1701" s="6"/>
      <c r="BX1701" s="6"/>
      <c r="BY1701" s="6"/>
      <c r="BZ1701" s="6"/>
      <c r="CA1701" s="6"/>
      <c r="CB1701" s="6"/>
    </row>
    <row r="1702" spans="21:80" ht="34.15" customHeight="1">
      <c r="U1702" s="15"/>
      <c r="V1702" s="15"/>
      <c r="W1702" s="15"/>
      <c r="X1702" s="15"/>
      <c r="Y1702" s="15"/>
      <c r="Z1702" s="15"/>
      <c r="AA1702" s="15"/>
      <c r="AB1702" s="15"/>
      <c r="AC1702" s="15"/>
      <c r="AD1702" s="15"/>
      <c r="AE1702" s="15"/>
      <c r="AF1702" s="15"/>
      <c r="AG1702" s="15"/>
      <c r="AH1702" s="15"/>
      <c r="AI1702" s="15"/>
      <c r="AJ1702" s="15"/>
      <c r="AK1702" s="15"/>
      <c r="AL1702" s="15"/>
      <c r="AM1702" s="15"/>
      <c r="AN1702" s="15"/>
      <c r="AO1702" s="15"/>
      <c r="AP1702" s="15"/>
      <c r="AQ1702" s="15"/>
      <c r="AR1702" s="15"/>
      <c r="AS1702" s="15"/>
      <c r="AT1702" s="15"/>
      <c r="AU1702" s="15"/>
      <c r="AV1702" s="15"/>
      <c r="AW1702" s="15"/>
      <c r="AX1702" s="15"/>
      <c r="AY1702" s="6"/>
      <c r="AZ1702" s="6"/>
      <c r="BA1702" s="6"/>
      <c r="BB1702" s="6"/>
      <c r="BC1702" s="6"/>
      <c r="BD1702" s="6"/>
      <c r="BE1702" s="6"/>
      <c r="BF1702" s="6"/>
      <c r="BG1702" s="6"/>
      <c r="BH1702" s="6"/>
      <c r="BI1702" s="6"/>
      <c r="BJ1702" s="6"/>
      <c r="BK1702" s="6"/>
      <c r="BL1702" s="6"/>
      <c r="BM1702" s="6"/>
      <c r="BN1702" s="6"/>
      <c r="BO1702" s="6"/>
      <c r="BP1702" s="6"/>
      <c r="BQ1702" s="6"/>
      <c r="BR1702" s="6"/>
      <c r="BS1702" s="6"/>
      <c r="BT1702" s="6"/>
      <c r="BU1702" s="6"/>
      <c r="BV1702" s="6"/>
      <c r="BW1702" s="6"/>
      <c r="BX1702" s="6"/>
      <c r="BY1702" s="6"/>
      <c r="BZ1702" s="6"/>
      <c r="CA1702" s="6"/>
      <c r="CB1702" s="6"/>
    </row>
    <row r="1703" spans="21:80" ht="34.15" customHeight="1">
      <c r="U1703" s="15"/>
      <c r="V1703" s="15"/>
      <c r="W1703" s="15"/>
      <c r="X1703" s="15"/>
      <c r="Y1703" s="15"/>
      <c r="Z1703" s="15"/>
      <c r="AA1703" s="15"/>
      <c r="AB1703" s="15"/>
      <c r="AC1703" s="15"/>
      <c r="AD1703" s="15"/>
      <c r="AE1703" s="15"/>
      <c r="AF1703" s="15"/>
      <c r="AG1703" s="15"/>
      <c r="AH1703" s="15"/>
      <c r="AI1703" s="15"/>
      <c r="AJ1703" s="15"/>
      <c r="AK1703" s="15"/>
      <c r="AL1703" s="15"/>
      <c r="AM1703" s="15"/>
      <c r="AN1703" s="15"/>
      <c r="AO1703" s="15"/>
      <c r="AP1703" s="15"/>
      <c r="AQ1703" s="15"/>
      <c r="AR1703" s="15"/>
      <c r="AS1703" s="15"/>
      <c r="AT1703" s="15"/>
      <c r="AU1703" s="15"/>
      <c r="AV1703" s="15"/>
      <c r="AW1703" s="15"/>
      <c r="AX1703" s="15"/>
      <c r="AY1703" s="6"/>
      <c r="AZ1703" s="6"/>
      <c r="BA1703" s="6"/>
      <c r="BB1703" s="6"/>
      <c r="BC1703" s="6"/>
      <c r="BD1703" s="6"/>
      <c r="BE1703" s="6"/>
      <c r="BF1703" s="6"/>
      <c r="BG1703" s="6"/>
      <c r="BH1703" s="6"/>
      <c r="BI1703" s="6"/>
      <c r="BJ1703" s="6"/>
      <c r="BK1703" s="6"/>
      <c r="BL1703" s="6"/>
      <c r="BM1703" s="6"/>
      <c r="BN1703" s="6"/>
      <c r="BO1703" s="6"/>
      <c r="BP1703" s="6"/>
      <c r="BQ1703" s="6"/>
      <c r="BR1703" s="6"/>
      <c r="BS1703" s="6"/>
      <c r="BT1703" s="6"/>
      <c r="BU1703" s="6"/>
      <c r="BV1703" s="6"/>
      <c r="BW1703" s="6"/>
      <c r="BX1703" s="6"/>
      <c r="BY1703" s="6"/>
      <c r="BZ1703" s="6"/>
      <c r="CA1703" s="6"/>
      <c r="CB1703" s="6"/>
    </row>
    <row r="1704" spans="21:80" ht="34.15" customHeight="1">
      <c r="U1704" s="15"/>
      <c r="V1704" s="15"/>
      <c r="W1704" s="15"/>
      <c r="X1704" s="15"/>
      <c r="Y1704" s="15"/>
      <c r="Z1704" s="15"/>
      <c r="AA1704" s="15"/>
      <c r="AB1704" s="15"/>
      <c r="AC1704" s="15"/>
      <c r="AD1704" s="15"/>
      <c r="AE1704" s="15"/>
      <c r="AF1704" s="15"/>
      <c r="AG1704" s="15"/>
      <c r="AH1704" s="15"/>
      <c r="AI1704" s="15"/>
      <c r="AJ1704" s="15"/>
      <c r="AK1704" s="15"/>
      <c r="AL1704" s="15"/>
      <c r="AM1704" s="15"/>
      <c r="AN1704" s="15"/>
      <c r="AO1704" s="15"/>
      <c r="AP1704" s="15"/>
      <c r="AQ1704" s="15"/>
      <c r="AR1704" s="15"/>
      <c r="AS1704" s="15"/>
      <c r="AT1704" s="15"/>
      <c r="AU1704" s="15"/>
      <c r="AV1704" s="15"/>
      <c r="AW1704" s="15"/>
      <c r="AX1704" s="15"/>
      <c r="AY1704" s="6"/>
      <c r="AZ1704" s="6"/>
      <c r="BA1704" s="6"/>
      <c r="BB1704" s="6"/>
      <c r="BC1704" s="6"/>
      <c r="BD1704" s="6"/>
      <c r="BE1704" s="6"/>
      <c r="BF1704" s="6"/>
      <c r="BG1704" s="6"/>
      <c r="BH1704" s="6"/>
      <c r="BI1704" s="6"/>
      <c r="BJ1704" s="6"/>
      <c r="BK1704" s="6"/>
      <c r="BL1704" s="6"/>
      <c r="BM1704" s="6"/>
      <c r="BN1704" s="6"/>
      <c r="BO1704" s="6"/>
      <c r="BP1704" s="6"/>
      <c r="BQ1704" s="6"/>
      <c r="BR1704" s="6"/>
      <c r="BS1704" s="6"/>
      <c r="BT1704" s="6"/>
      <c r="BU1704" s="6"/>
      <c r="BV1704" s="6"/>
      <c r="BW1704" s="6"/>
      <c r="BX1704" s="6"/>
      <c r="BY1704" s="6"/>
      <c r="BZ1704" s="6"/>
      <c r="CA1704" s="6"/>
      <c r="CB1704" s="6"/>
    </row>
    <row r="1705" spans="21:80" ht="34.15" customHeight="1">
      <c r="U1705" s="15"/>
      <c r="V1705" s="15"/>
      <c r="W1705" s="15"/>
      <c r="X1705" s="15"/>
      <c r="Y1705" s="15"/>
      <c r="Z1705" s="15"/>
      <c r="AA1705" s="15"/>
      <c r="AB1705" s="15"/>
      <c r="AC1705" s="15"/>
      <c r="AD1705" s="15"/>
      <c r="AE1705" s="15"/>
      <c r="AF1705" s="15"/>
      <c r="AG1705" s="15"/>
      <c r="AH1705" s="15"/>
      <c r="AI1705" s="15"/>
      <c r="AJ1705" s="15"/>
      <c r="AK1705" s="15"/>
      <c r="AL1705" s="15"/>
      <c r="AM1705" s="15"/>
      <c r="AN1705" s="15"/>
      <c r="AO1705" s="15"/>
      <c r="AP1705" s="15"/>
      <c r="AQ1705" s="15"/>
      <c r="AR1705" s="15"/>
      <c r="AS1705" s="15"/>
      <c r="AT1705" s="15"/>
      <c r="AU1705" s="15"/>
      <c r="AV1705" s="15"/>
      <c r="AW1705" s="15"/>
      <c r="AX1705" s="15"/>
      <c r="AY1705" s="6"/>
      <c r="AZ1705" s="6"/>
      <c r="BA1705" s="6"/>
      <c r="BB1705" s="6"/>
      <c r="BC1705" s="6"/>
      <c r="BD1705" s="6"/>
      <c r="BE1705" s="6"/>
      <c r="BF1705" s="6"/>
      <c r="BG1705" s="6"/>
      <c r="BH1705" s="6"/>
      <c r="BI1705" s="6"/>
      <c r="BJ1705" s="6"/>
      <c r="BK1705" s="6"/>
      <c r="BL1705" s="6"/>
      <c r="BM1705" s="6"/>
      <c r="BN1705" s="6"/>
      <c r="BO1705" s="6"/>
      <c r="BP1705" s="6"/>
      <c r="BQ1705" s="6"/>
      <c r="BR1705" s="6"/>
      <c r="BS1705" s="6"/>
      <c r="BT1705" s="6"/>
      <c r="BU1705" s="6"/>
      <c r="BV1705" s="6"/>
      <c r="BW1705" s="6"/>
      <c r="BX1705" s="6"/>
      <c r="BY1705" s="6"/>
      <c r="BZ1705" s="6"/>
      <c r="CA1705" s="6"/>
      <c r="CB1705" s="6"/>
    </row>
    <row r="1706" spans="21:80" ht="34.15" customHeight="1">
      <c r="U1706" s="15"/>
      <c r="V1706" s="15"/>
      <c r="W1706" s="15"/>
      <c r="X1706" s="15"/>
      <c r="Y1706" s="15"/>
      <c r="Z1706" s="15"/>
      <c r="AA1706" s="15"/>
      <c r="AB1706" s="15"/>
      <c r="AC1706" s="15"/>
      <c r="AD1706" s="15"/>
      <c r="AE1706" s="15"/>
      <c r="AF1706" s="15"/>
      <c r="AG1706" s="15"/>
      <c r="AH1706" s="15"/>
      <c r="AI1706" s="15"/>
      <c r="AJ1706" s="15"/>
      <c r="AK1706" s="15"/>
      <c r="AL1706" s="15"/>
      <c r="AM1706" s="15"/>
      <c r="AN1706" s="15"/>
      <c r="AO1706" s="15"/>
      <c r="AP1706" s="15"/>
      <c r="AQ1706" s="15"/>
      <c r="AR1706" s="15"/>
      <c r="AS1706" s="15"/>
      <c r="AT1706" s="15"/>
      <c r="AU1706" s="15"/>
      <c r="AV1706" s="15"/>
      <c r="AW1706" s="15"/>
      <c r="AX1706" s="15"/>
      <c r="AY1706" s="6"/>
      <c r="AZ1706" s="6"/>
      <c r="BA1706" s="6"/>
      <c r="BB1706" s="6"/>
      <c r="BC1706" s="6"/>
      <c r="BD1706" s="6"/>
      <c r="BE1706" s="6"/>
      <c r="BF1706" s="6"/>
      <c r="BG1706" s="6"/>
      <c r="BH1706" s="6"/>
      <c r="BI1706" s="6"/>
      <c r="BJ1706" s="6"/>
      <c r="BK1706" s="6"/>
      <c r="BL1706" s="6"/>
      <c r="BM1706" s="6"/>
      <c r="BN1706" s="6"/>
      <c r="BO1706" s="6"/>
      <c r="BP1706" s="6"/>
      <c r="BQ1706" s="6"/>
      <c r="BR1706" s="6"/>
      <c r="BS1706" s="6"/>
      <c r="BT1706" s="6"/>
      <c r="BU1706" s="6"/>
      <c r="BV1706" s="6"/>
      <c r="BW1706" s="6"/>
      <c r="BX1706" s="6"/>
      <c r="BY1706" s="6"/>
      <c r="BZ1706" s="6"/>
      <c r="CA1706" s="6"/>
      <c r="CB1706" s="6"/>
    </row>
    <row r="1707" spans="21:80" ht="34.15" customHeight="1">
      <c r="U1707" s="15"/>
      <c r="V1707" s="15"/>
      <c r="W1707" s="15"/>
      <c r="X1707" s="15"/>
      <c r="Y1707" s="15"/>
      <c r="Z1707" s="15"/>
      <c r="AA1707" s="15"/>
      <c r="AB1707" s="15"/>
      <c r="AC1707" s="15"/>
      <c r="AD1707" s="15"/>
      <c r="AE1707" s="15"/>
      <c r="AF1707" s="15"/>
      <c r="AG1707" s="15"/>
      <c r="AH1707" s="15"/>
      <c r="AI1707" s="15"/>
      <c r="AJ1707" s="15"/>
      <c r="AK1707" s="15"/>
      <c r="AL1707" s="15"/>
      <c r="AM1707" s="15"/>
      <c r="AN1707" s="15"/>
      <c r="AO1707" s="15"/>
      <c r="AP1707" s="15"/>
      <c r="AQ1707" s="15"/>
      <c r="AR1707" s="15"/>
      <c r="AS1707" s="15"/>
      <c r="AT1707" s="15"/>
      <c r="AU1707" s="15"/>
      <c r="AV1707" s="15"/>
      <c r="AW1707" s="15"/>
      <c r="AX1707" s="15"/>
      <c r="AY1707" s="6"/>
      <c r="AZ1707" s="6"/>
      <c r="BA1707" s="6"/>
      <c r="BB1707" s="6"/>
      <c r="BC1707" s="6"/>
      <c r="BD1707" s="6"/>
      <c r="BE1707" s="6"/>
      <c r="BF1707" s="6"/>
      <c r="BG1707" s="6"/>
      <c r="BH1707" s="6"/>
      <c r="BI1707" s="6"/>
      <c r="BJ1707" s="6"/>
      <c r="BK1707" s="6"/>
      <c r="BL1707" s="6"/>
      <c r="BM1707" s="6"/>
      <c r="BN1707" s="6"/>
      <c r="BO1707" s="6"/>
      <c r="BP1707" s="6"/>
      <c r="BQ1707" s="6"/>
      <c r="BR1707" s="6"/>
      <c r="BS1707" s="6"/>
      <c r="BT1707" s="6"/>
      <c r="BU1707" s="6"/>
      <c r="BV1707" s="6"/>
      <c r="BW1707" s="6"/>
      <c r="BX1707" s="6"/>
      <c r="BY1707" s="6"/>
      <c r="BZ1707" s="6"/>
      <c r="CA1707" s="6"/>
      <c r="CB1707" s="6"/>
    </row>
    <row r="1708" spans="21:80" ht="34.15" customHeight="1">
      <c r="U1708" s="15"/>
      <c r="V1708" s="15"/>
      <c r="W1708" s="15"/>
      <c r="X1708" s="15"/>
      <c r="Y1708" s="15"/>
      <c r="Z1708" s="15"/>
      <c r="AA1708" s="15"/>
      <c r="AB1708" s="15"/>
      <c r="AC1708" s="15"/>
      <c r="AD1708" s="15"/>
      <c r="AE1708" s="15"/>
      <c r="AF1708" s="15"/>
      <c r="AG1708" s="15"/>
      <c r="AH1708" s="15"/>
      <c r="AI1708" s="15"/>
      <c r="AJ1708" s="15"/>
      <c r="AK1708" s="15"/>
      <c r="AL1708" s="15"/>
      <c r="AM1708" s="15"/>
      <c r="AN1708" s="15"/>
      <c r="AO1708" s="15"/>
      <c r="AP1708" s="15"/>
      <c r="AQ1708" s="15"/>
      <c r="AR1708" s="15"/>
      <c r="AS1708" s="15"/>
      <c r="AT1708" s="15"/>
      <c r="AU1708" s="15"/>
      <c r="AV1708" s="15"/>
      <c r="AW1708" s="15"/>
      <c r="AX1708" s="15"/>
      <c r="AY1708" s="6"/>
      <c r="AZ1708" s="6"/>
      <c r="BA1708" s="6"/>
      <c r="BB1708" s="6"/>
      <c r="BC1708" s="6"/>
      <c r="BD1708" s="6"/>
      <c r="BE1708" s="6"/>
      <c r="BF1708" s="6"/>
      <c r="BG1708" s="6"/>
      <c r="BH1708" s="6"/>
      <c r="BI1708" s="6"/>
      <c r="BJ1708" s="6"/>
      <c r="BK1708" s="6"/>
      <c r="BL1708" s="6"/>
      <c r="BM1708" s="6"/>
      <c r="BN1708" s="6"/>
      <c r="BO1708" s="6"/>
      <c r="BP1708" s="6"/>
      <c r="BQ1708" s="6"/>
      <c r="BR1708" s="6"/>
      <c r="BS1708" s="6"/>
      <c r="BT1708" s="6"/>
      <c r="BU1708" s="6"/>
      <c r="BV1708" s="6"/>
      <c r="BW1708" s="6"/>
      <c r="BX1708" s="6"/>
      <c r="BY1708" s="6"/>
      <c r="BZ1708" s="6"/>
      <c r="CA1708" s="6"/>
      <c r="CB1708" s="6"/>
    </row>
    <row r="1709" spans="21:80" ht="34.15" customHeight="1">
      <c r="U1709" s="15"/>
      <c r="V1709" s="15"/>
      <c r="W1709" s="15"/>
      <c r="X1709" s="15"/>
      <c r="Y1709" s="15"/>
      <c r="Z1709" s="15"/>
      <c r="AA1709" s="15"/>
      <c r="AB1709" s="15"/>
      <c r="AC1709" s="15"/>
      <c r="AD1709" s="15"/>
      <c r="AE1709" s="15"/>
      <c r="AF1709" s="15"/>
      <c r="AG1709" s="15"/>
      <c r="AH1709" s="15"/>
      <c r="AI1709" s="15"/>
      <c r="AJ1709" s="15"/>
      <c r="AK1709" s="15"/>
      <c r="AL1709" s="15"/>
      <c r="AM1709" s="15"/>
      <c r="AN1709" s="15"/>
      <c r="AO1709" s="15"/>
      <c r="AP1709" s="15"/>
      <c r="AQ1709" s="15"/>
      <c r="AR1709" s="15"/>
      <c r="AS1709" s="15"/>
      <c r="AT1709" s="15"/>
      <c r="AU1709" s="15"/>
      <c r="AV1709" s="15"/>
      <c r="AW1709" s="15"/>
      <c r="AX1709" s="15"/>
      <c r="AY1709" s="6"/>
      <c r="AZ1709" s="6"/>
      <c r="BA1709" s="6"/>
      <c r="BB1709" s="6"/>
      <c r="BC1709" s="6"/>
      <c r="BD1709" s="6"/>
      <c r="BE1709" s="6"/>
      <c r="BF1709" s="6"/>
      <c r="BG1709" s="6"/>
      <c r="BH1709" s="6"/>
      <c r="BI1709" s="6"/>
      <c r="BJ1709" s="6"/>
      <c r="BK1709" s="6"/>
      <c r="BL1709" s="6"/>
      <c r="BM1709" s="6"/>
      <c r="BN1709" s="6"/>
      <c r="BO1709" s="6"/>
      <c r="BP1709" s="6"/>
      <c r="BQ1709" s="6"/>
      <c r="BR1709" s="6"/>
      <c r="BS1709" s="6"/>
      <c r="BT1709" s="6"/>
      <c r="BU1709" s="6"/>
      <c r="BV1709" s="6"/>
      <c r="BW1709" s="6"/>
      <c r="BX1709" s="6"/>
      <c r="BY1709" s="6"/>
      <c r="BZ1709" s="6"/>
      <c r="CA1709" s="6"/>
      <c r="CB1709" s="6"/>
    </row>
    <row r="1710" spans="21:80" ht="34.15" customHeight="1">
      <c r="U1710" s="15"/>
      <c r="V1710" s="15"/>
      <c r="W1710" s="15"/>
      <c r="X1710" s="15"/>
      <c r="Y1710" s="15"/>
      <c r="Z1710" s="15"/>
      <c r="AA1710" s="15"/>
      <c r="AB1710" s="15"/>
      <c r="AC1710" s="15"/>
      <c r="AD1710" s="15"/>
      <c r="AE1710" s="15"/>
      <c r="AF1710" s="15"/>
      <c r="AG1710" s="15"/>
      <c r="AH1710" s="15"/>
      <c r="AI1710" s="15"/>
      <c r="AJ1710" s="15"/>
      <c r="AK1710" s="15"/>
      <c r="AL1710" s="15"/>
      <c r="AM1710" s="15"/>
      <c r="AN1710" s="15"/>
      <c r="AO1710" s="15"/>
      <c r="AP1710" s="15"/>
      <c r="AQ1710" s="15"/>
      <c r="AR1710" s="15"/>
      <c r="AS1710" s="15"/>
      <c r="AT1710" s="15"/>
      <c r="AU1710" s="15"/>
      <c r="AV1710" s="15"/>
      <c r="AW1710" s="15"/>
      <c r="AX1710" s="15"/>
      <c r="AY1710" s="6"/>
      <c r="AZ1710" s="6"/>
      <c r="BA1710" s="6"/>
      <c r="BB1710" s="6"/>
      <c r="BC1710" s="6"/>
      <c r="BD1710" s="6"/>
      <c r="BE1710" s="6"/>
      <c r="BF1710" s="6"/>
      <c r="BG1710" s="6"/>
      <c r="BH1710" s="6"/>
      <c r="BI1710" s="6"/>
      <c r="BJ1710" s="6"/>
      <c r="BK1710" s="6"/>
      <c r="BL1710" s="6"/>
      <c r="BM1710" s="6"/>
      <c r="BN1710" s="6"/>
      <c r="BO1710" s="6"/>
      <c r="BP1710" s="6"/>
      <c r="BQ1710" s="6"/>
      <c r="BR1710" s="6"/>
      <c r="BS1710" s="6"/>
      <c r="BT1710" s="6"/>
      <c r="BU1710" s="6"/>
      <c r="BV1710" s="6"/>
      <c r="BW1710" s="6"/>
      <c r="BX1710" s="6"/>
      <c r="BY1710" s="6"/>
      <c r="BZ1710" s="6"/>
      <c r="CA1710" s="6"/>
      <c r="CB1710" s="6"/>
    </row>
    <row r="1711" spans="21:80" ht="34.15" customHeight="1">
      <c r="U1711" s="15"/>
      <c r="V1711" s="15"/>
      <c r="W1711" s="15"/>
      <c r="X1711" s="15"/>
      <c r="Y1711" s="15"/>
      <c r="Z1711" s="15"/>
      <c r="AA1711" s="15"/>
      <c r="AB1711" s="15"/>
      <c r="AC1711" s="15"/>
      <c r="AD1711" s="15"/>
      <c r="AE1711" s="15"/>
      <c r="AF1711" s="15"/>
      <c r="AG1711" s="15"/>
      <c r="AH1711" s="15"/>
      <c r="AI1711" s="15"/>
      <c r="AJ1711" s="15"/>
      <c r="AK1711" s="15"/>
      <c r="AL1711" s="15"/>
      <c r="AM1711" s="15"/>
      <c r="AN1711" s="15"/>
      <c r="AO1711" s="15"/>
      <c r="AP1711" s="15"/>
      <c r="AQ1711" s="15"/>
      <c r="AR1711" s="15"/>
      <c r="AS1711" s="15"/>
      <c r="AT1711" s="15"/>
      <c r="AU1711" s="15"/>
      <c r="AV1711" s="15"/>
      <c r="AW1711" s="15"/>
      <c r="AX1711" s="15"/>
      <c r="AY1711" s="6"/>
      <c r="AZ1711" s="6"/>
      <c r="BA1711" s="6"/>
      <c r="BB1711" s="6"/>
      <c r="BC1711" s="6"/>
      <c r="BD1711" s="6"/>
      <c r="BE1711" s="6"/>
      <c r="BF1711" s="6"/>
      <c r="BG1711" s="6"/>
      <c r="BH1711" s="6"/>
      <c r="BI1711" s="6"/>
      <c r="BJ1711" s="6"/>
      <c r="BK1711" s="6"/>
      <c r="BL1711" s="6"/>
      <c r="BM1711" s="6"/>
      <c r="BN1711" s="6"/>
      <c r="BO1711" s="6"/>
      <c r="BP1711" s="6"/>
      <c r="BQ1711" s="6"/>
      <c r="BR1711" s="6"/>
      <c r="BS1711" s="6"/>
      <c r="BT1711" s="6"/>
      <c r="BU1711" s="6"/>
      <c r="BV1711" s="6"/>
      <c r="BW1711" s="6"/>
      <c r="BX1711" s="6"/>
      <c r="BY1711" s="6"/>
      <c r="BZ1711" s="6"/>
      <c r="CA1711" s="6"/>
      <c r="CB1711" s="6"/>
    </row>
    <row r="1712" spans="21:80" ht="34.15" customHeight="1">
      <c r="U1712" s="15"/>
      <c r="V1712" s="15"/>
      <c r="W1712" s="15"/>
      <c r="X1712" s="15"/>
      <c r="Y1712" s="15"/>
      <c r="Z1712" s="15"/>
      <c r="AA1712" s="15"/>
      <c r="AB1712" s="15"/>
      <c r="AC1712" s="15"/>
      <c r="AD1712" s="15"/>
      <c r="AE1712" s="15"/>
      <c r="AF1712" s="15"/>
      <c r="AG1712" s="15"/>
      <c r="AH1712" s="15"/>
      <c r="AI1712" s="15"/>
      <c r="AJ1712" s="15"/>
      <c r="AK1712" s="15"/>
      <c r="AL1712" s="15"/>
      <c r="AM1712" s="15"/>
      <c r="AN1712" s="15"/>
      <c r="AO1712" s="15"/>
      <c r="AP1712" s="15"/>
      <c r="AQ1712" s="15"/>
      <c r="AR1712" s="15"/>
      <c r="AS1712" s="15"/>
      <c r="AT1712" s="15"/>
      <c r="AU1712" s="15"/>
      <c r="AV1712" s="15"/>
      <c r="AW1712" s="15"/>
      <c r="AX1712" s="15"/>
      <c r="AY1712" s="6"/>
      <c r="AZ1712" s="6"/>
      <c r="BA1712" s="6"/>
      <c r="BB1712" s="6"/>
      <c r="BC1712" s="6"/>
      <c r="BD1712" s="6"/>
      <c r="BE1712" s="6"/>
      <c r="BF1712" s="6"/>
      <c r="BG1712" s="6"/>
      <c r="BH1712" s="6"/>
      <c r="BI1712" s="6"/>
      <c r="BJ1712" s="6"/>
      <c r="BK1712" s="6"/>
      <c r="BL1712" s="6"/>
      <c r="BM1712" s="6"/>
      <c r="BN1712" s="6"/>
      <c r="BO1712" s="6"/>
      <c r="BP1712" s="6"/>
      <c r="BQ1712" s="6"/>
      <c r="BR1712" s="6"/>
      <c r="BS1712" s="6"/>
      <c r="BT1712" s="6"/>
      <c r="BU1712" s="6"/>
      <c r="BV1712" s="6"/>
      <c r="BW1712" s="6"/>
      <c r="BX1712" s="6"/>
      <c r="BY1712" s="6"/>
      <c r="BZ1712" s="6"/>
      <c r="CA1712" s="6"/>
      <c r="CB1712" s="6"/>
    </row>
    <row r="1713" spans="21:80" ht="34.15" customHeight="1">
      <c r="U1713" s="15"/>
      <c r="V1713" s="15"/>
      <c r="W1713" s="15"/>
      <c r="X1713" s="15"/>
      <c r="Y1713" s="15"/>
      <c r="Z1713" s="15"/>
      <c r="AA1713" s="15"/>
      <c r="AB1713" s="15"/>
      <c r="AC1713" s="15"/>
      <c r="AD1713" s="15"/>
      <c r="AE1713" s="15"/>
      <c r="AF1713" s="15"/>
      <c r="AG1713" s="15"/>
      <c r="AH1713" s="15"/>
      <c r="AI1713" s="15"/>
      <c r="AJ1713" s="15"/>
      <c r="AK1713" s="15"/>
      <c r="AL1713" s="15"/>
      <c r="AM1713" s="15"/>
      <c r="AN1713" s="15"/>
      <c r="AO1713" s="15"/>
      <c r="AP1713" s="15"/>
      <c r="AQ1713" s="15"/>
      <c r="AR1713" s="15"/>
      <c r="AS1713" s="15"/>
      <c r="AT1713" s="15"/>
      <c r="AU1713" s="15"/>
      <c r="AV1713" s="15"/>
      <c r="AW1713" s="15"/>
      <c r="AX1713" s="15"/>
      <c r="AY1713" s="6"/>
      <c r="AZ1713" s="6"/>
      <c r="BA1713" s="6"/>
      <c r="BB1713" s="6"/>
      <c r="BC1713" s="6"/>
      <c r="BD1713" s="6"/>
      <c r="BE1713" s="6"/>
      <c r="BF1713" s="6"/>
      <c r="BG1713" s="6"/>
      <c r="BH1713" s="6"/>
      <c r="BI1713" s="6"/>
      <c r="BJ1713" s="6"/>
      <c r="BK1713" s="6"/>
      <c r="BL1713" s="6"/>
      <c r="BM1713" s="6"/>
      <c r="BN1713" s="6"/>
      <c r="BO1713" s="6"/>
      <c r="BP1713" s="6"/>
      <c r="BQ1713" s="6"/>
      <c r="BR1713" s="6"/>
      <c r="BS1713" s="6"/>
      <c r="BT1713" s="6"/>
      <c r="BU1713" s="6"/>
      <c r="BV1713" s="6"/>
      <c r="BW1713" s="6"/>
      <c r="BX1713" s="6"/>
      <c r="BY1713" s="6"/>
      <c r="BZ1713" s="6"/>
      <c r="CA1713" s="6"/>
      <c r="CB1713" s="6"/>
    </row>
    <row r="1714" spans="21:80" ht="34.15" customHeight="1">
      <c r="U1714" s="15"/>
      <c r="V1714" s="15"/>
      <c r="W1714" s="15"/>
      <c r="X1714" s="15"/>
      <c r="Y1714" s="15"/>
      <c r="Z1714" s="15"/>
      <c r="AA1714" s="15"/>
      <c r="AB1714" s="15"/>
      <c r="AC1714" s="15"/>
      <c r="AD1714" s="15"/>
      <c r="AE1714" s="15"/>
      <c r="AF1714" s="15"/>
      <c r="AG1714" s="15"/>
      <c r="AH1714" s="15"/>
      <c r="AI1714" s="15"/>
      <c r="AJ1714" s="15"/>
      <c r="AK1714" s="15"/>
      <c r="AL1714" s="15"/>
      <c r="AM1714" s="15"/>
      <c r="AN1714" s="15"/>
      <c r="AO1714" s="15"/>
      <c r="AP1714" s="15"/>
      <c r="AQ1714" s="15"/>
      <c r="AR1714" s="15"/>
      <c r="AS1714" s="15"/>
      <c r="AT1714" s="15"/>
      <c r="AU1714" s="15"/>
      <c r="AV1714" s="15"/>
      <c r="AW1714" s="15"/>
      <c r="AX1714" s="15"/>
      <c r="AY1714" s="6"/>
      <c r="AZ1714" s="6"/>
      <c r="BA1714" s="6"/>
      <c r="BB1714" s="6"/>
      <c r="BC1714" s="6"/>
      <c r="BD1714" s="6"/>
      <c r="BE1714" s="6"/>
      <c r="BF1714" s="6"/>
      <c r="BG1714" s="6"/>
      <c r="BH1714" s="6"/>
      <c r="BI1714" s="6"/>
      <c r="BJ1714" s="6"/>
      <c r="BK1714" s="6"/>
      <c r="BL1714" s="6"/>
      <c r="BM1714" s="6"/>
      <c r="BN1714" s="6"/>
      <c r="BO1714" s="6"/>
      <c r="BP1714" s="6"/>
      <c r="BQ1714" s="6"/>
      <c r="BR1714" s="6"/>
      <c r="BS1714" s="6"/>
      <c r="BT1714" s="6"/>
      <c r="BU1714" s="6"/>
      <c r="BV1714" s="6"/>
      <c r="BW1714" s="6"/>
      <c r="BX1714" s="6"/>
      <c r="BY1714" s="6"/>
      <c r="BZ1714" s="6"/>
      <c r="CA1714" s="6"/>
      <c r="CB1714" s="6"/>
    </row>
    <row r="1715" spans="21:80" ht="34.15" customHeight="1">
      <c r="U1715" s="15"/>
      <c r="V1715" s="15"/>
      <c r="W1715" s="15"/>
      <c r="X1715" s="15"/>
      <c r="Y1715" s="15"/>
      <c r="Z1715" s="15"/>
      <c r="AA1715" s="15"/>
      <c r="AB1715" s="15"/>
      <c r="AC1715" s="15"/>
      <c r="AD1715" s="15"/>
      <c r="AE1715" s="15"/>
      <c r="AF1715" s="15"/>
      <c r="AG1715" s="15"/>
      <c r="AH1715" s="15"/>
      <c r="AI1715" s="15"/>
      <c r="AJ1715" s="15"/>
      <c r="AK1715" s="15"/>
      <c r="AL1715" s="15"/>
      <c r="AM1715" s="15"/>
      <c r="AN1715" s="15"/>
      <c r="AO1715" s="15"/>
      <c r="AP1715" s="15"/>
      <c r="AQ1715" s="15"/>
      <c r="AR1715" s="15"/>
      <c r="AS1715" s="15"/>
      <c r="AT1715" s="15"/>
      <c r="AU1715" s="15"/>
      <c r="AV1715" s="15"/>
      <c r="AW1715" s="15"/>
      <c r="AX1715" s="15"/>
      <c r="AY1715" s="6"/>
      <c r="AZ1715" s="6"/>
      <c r="BA1715" s="6"/>
      <c r="BB1715" s="6"/>
      <c r="BC1715" s="6"/>
      <c r="BD1715" s="6"/>
      <c r="BE1715" s="6"/>
      <c r="BF1715" s="6"/>
      <c r="BG1715" s="6"/>
      <c r="BH1715" s="6"/>
      <c r="BI1715" s="6"/>
      <c r="BJ1715" s="6"/>
      <c r="BK1715" s="6"/>
      <c r="BL1715" s="6"/>
      <c r="BM1715" s="6"/>
      <c r="BN1715" s="6"/>
      <c r="BO1715" s="6"/>
      <c r="BP1715" s="6"/>
      <c r="BQ1715" s="6"/>
      <c r="BR1715" s="6"/>
      <c r="BS1715" s="6"/>
      <c r="BT1715" s="6"/>
      <c r="BU1715" s="6"/>
      <c r="BV1715" s="6"/>
      <c r="BW1715" s="6"/>
      <c r="BX1715" s="6"/>
      <c r="BY1715" s="6"/>
      <c r="BZ1715" s="6"/>
      <c r="CA1715" s="6"/>
      <c r="CB1715" s="6"/>
    </row>
    <row r="1716" spans="21:80" ht="34.15" customHeight="1">
      <c r="U1716" s="15"/>
      <c r="V1716" s="15"/>
      <c r="W1716" s="15"/>
      <c r="X1716" s="15"/>
      <c r="Y1716" s="15"/>
      <c r="Z1716" s="15"/>
      <c r="AA1716" s="15"/>
      <c r="AB1716" s="15"/>
      <c r="AC1716" s="15"/>
      <c r="AD1716" s="15"/>
      <c r="AE1716" s="15"/>
      <c r="AF1716" s="15"/>
      <c r="AG1716" s="15"/>
      <c r="AH1716" s="15"/>
      <c r="AI1716" s="15"/>
      <c r="AJ1716" s="15"/>
      <c r="AK1716" s="15"/>
      <c r="AL1716" s="15"/>
      <c r="AM1716" s="15"/>
      <c r="AN1716" s="15"/>
      <c r="AO1716" s="15"/>
      <c r="AP1716" s="15"/>
      <c r="AQ1716" s="15"/>
      <c r="AR1716" s="15"/>
      <c r="AS1716" s="15"/>
      <c r="AT1716" s="15"/>
      <c r="AU1716" s="15"/>
      <c r="AV1716" s="15"/>
      <c r="AW1716" s="15"/>
      <c r="AX1716" s="15"/>
      <c r="AY1716" s="6"/>
      <c r="AZ1716" s="6"/>
      <c r="BA1716" s="6"/>
      <c r="BB1716" s="6"/>
      <c r="BC1716" s="6"/>
      <c r="BD1716" s="6"/>
      <c r="BE1716" s="6"/>
      <c r="BF1716" s="6"/>
      <c r="BG1716" s="6"/>
      <c r="BH1716" s="6"/>
      <c r="BI1716" s="6"/>
      <c r="BJ1716" s="6"/>
      <c r="BK1716" s="6"/>
      <c r="BL1716" s="6"/>
      <c r="BM1716" s="6"/>
      <c r="BN1716" s="6"/>
      <c r="BO1716" s="6"/>
      <c r="BP1716" s="6"/>
      <c r="BQ1716" s="6"/>
      <c r="BR1716" s="6"/>
      <c r="BS1716" s="6"/>
      <c r="BT1716" s="6"/>
      <c r="BU1716" s="6"/>
      <c r="BV1716" s="6"/>
      <c r="BW1716" s="6"/>
      <c r="BX1716" s="6"/>
      <c r="BY1716" s="6"/>
      <c r="BZ1716" s="6"/>
      <c r="CA1716" s="6"/>
      <c r="CB1716" s="6"/>
    </row>
    <row r="1717" spans="21:80" ht="34.15" customHeight="1">
      <c r="U1717" s="15"/>
      <c r="V1717" s="15"/>
      <c r="W1717" s="15"/>
      <c r="X1717" s="15"/>
      <c r="Y1717" s="15"/>
      <c r="Z1717" s="15"/>
      <c r="AA1717" s="15"/>
      <c r="AB1717" s="15"/>
      <c r="AC1717" s="15"/>
      <c r="AD1717" s="15"/>
      <c r="AE1717" s="15"/>
      <c r="AF1717" s="15"/>
      <c r="AG1717" s="15"/>
      <c r="AH1717" s="15"/>
      <c r="AI1717" s="15"/>
      <c r="AJ1717" s="15"/>
      <c r="AK1717" s="15"/>
      <c r="AL1717" s="15"/>
      <c r="AM1717" s="15"/>
      <c r="AN1717" s="15"/>
      <c r="AO1717" s="15"/>
      <c r="AP1717" s="15"/>
      <c r="AQ1717" s="15"/>
      <c r="AR1717" s="15"/>
      <c r="AS1717" s="15"/>
      <c r="AT1717" s="15"/>
      <c r="AU1717" s="15"/>
      <c r="AV1717" s="15"/>
      <c r="AW1717" s="15"/>
      <c r="AX1717" s="15"/>
      <c r="AY1717" s="6"/>
      <c r="AZ1717" s="6"/>
      <c r="BA1717" s="6"/>
      <c r="BB1717" s="6"/>
      <c r="BC1717" s="6"/>
      <c r="BD1717" s="6"/>
      <c r="BE1717" s="6"/>
      <c r="BF1717" s="6"/>
      <c r="BG1717" s="6"/>
      <c r="BH1717" s="6"/>
      <c r="BI1717" s="6"/>
      <c r="BJ1717" s="6"/>
      <c r="BK1717" s="6"/>
      <c r="BL1717" s="6"/>
      <c r="BM1717" s="6"/>
      <c r="BN1717" s="6"/>
      <c r="BO1717" s="6"/>
      <c r="BP1717" s="6"/>
      <c r="BQ1717" s="6"/>
      <c r="BR1717" s="6"/>
      <c r="BS1717" s="6"/>
      <c r="BT1717" s="6"/>
      <c r="BU1717" s="6"/>
      <c r="BV1717" s="6"/>
      <c r="BW1717" s="6"/>
      <c r="BX1717" s="6"/>
      <c r="BY1717" s="6"/>
      <c r="BZ1717" s="6"/>
      <c r="CA1717" s="6"/>
      <c r="CB1717" s="6"/>
    </row>
    <row r="1718" spans="21:80" ht="34.15" customHeight="1">
      <c r="U1718" s="15"/>
      <c r="V1718" s="15"/>
      <c r="W1718" s="15"/>
      <c r="X1718" s="15"/>
      <c r="Y1718" s="15"/>
      <c r="Z1718" s="15"/>
      <c r="AA1718" s="15"/>
      <c r="AB1718" s="15"/>
      <c r="AC1718" s="15"/>
      <c r="AD1718" s="15"/>
      <c r="AE1718" s="15"/>
      <c r="AF1718" s="15"/>
      <c r="AG1718" s="15"/>
      <c r="AH1718" s="15"/>
      <c r="AI1718" s="15"/>
      <c r="AJ1718" s="15"/>
      <c r="AK1718" s="15"/>
      <c r="AL1718" s="15"/>
      <c r="AM1718" s="15"/>
      <c r="AN1718" s="15"/>
      <c r="AO1718" s="15"/>
      <c r="AP1718" s="15"/>
      <c r="AQ1718" s="15"/>
      <c r="AR1718" s="15"/>
      <c r="AS1718" s="15"/>
      <c r="AT1718" s="15"/>
      <c r="AU1718" s="15"/>
      <c r="AV1718" s="15"/>
      <c r="AW1718" s="15"/>
      <c r="AX1718" s="15"/>
      <c r="AY1718" s="6"/>
      <c r="AZ1718" s="6"/>
      <c r="BA1718" s="6"/>
      <c r="BB1718" s="6"/>
      <c r="BC1718" s="6"/>
      <c r="BD1718" s="6"/>
      <c r="BE1718" s="6"/>
      <c r="BF1718" s="6"/>
      <c r="BG1718" s="6"/>
      <c r="BH1718" s="6"/>
      <c r="BI1718" s="6"/>
      <c r="BJ1718" s="6"/>
      <c r="BK1718" s="6"/>
      <c r="BL1718" s="6"/>
      <c r="BM1718" s="6"/>
      <c r="BN1718" s="6"/>
      <c r="BO1718" s="6"/>
      <c r="BP1718" s="6"/>
      <c r="BQ1718" s="6"/>
      <c r="BR1718" s="6"/>
      <c r="BS1718" s="6"/>
      <c r="BT1718" s="6"/>
      <c r="BU1718" s="6"/>
      <c r="BV1718" s="6"/>
      <c r="BW1718" s="6"/>
      <c r="BX1718" s="6"/>
      <c r="BY1718" s="6"/>
      <c r="BZ1718" s="6"/>
      <c r="CA1718" s="6"/>
      <c r="CB1718" s="6"/>
    </row>
    <row r="1719" spans="21:80" ht="34.15" customHeight="1">
      <c r="U1719" s="15"/>
      <c r="V1719" s="15"/>
      <c r="W1719" s="15"/>
      <c r="X1719" s="15"/>
      <c r="Y1719" s="15"/>
      <c r="Z1719" s="15"/>
      <c r="AA1719" s="15"/>
      <c r="AB1719" s="15"/>
      <c r="AC1719" s="15"/>
      <c r="AD1719" s="15"/>
      <c r="AE1719" s="15"/>
      <c r="AF1719" s="15"/>
      <c r="AG1719" s="15"/>
      <c r="AH1719" s="15"/>
      <c r="AI1719" s="15"/>
      <c r="AJ1719" s="15"/>
      <c r="AK1719" s="15"/>
      <c r="AL1719" s="15"/>
      <c r="AM1719" s="15"/>
      <c r="AN1719" s="15"/>
      <c r="AO1719" s="15"/>
      <c r="AP1719" s="15"/>
      <c r="AQ1719" s="15"/>
      <c r="AR1719" s="15"/>
      <c r="AS1719" s="15"/>
      <c r="AT1719" s="15"/>
      <c r="AU1719" s="15"/>
      <c r="AV1719" s="15"/>
      <c r="AW1719" s="15"/>
      <c r="AX1719" s="15"/>
      <c r="AY1719" s="6"/>
      <c r="AZ1719" s="6"/>
      <c r="BA1719" s="6"/>
      <c r="BB1719" s="6"/>
      <c r="BC1719" s="6"/>
      <c r="BD1719" s="6"/>
      <c r="BE1719" s="6"/>
      <c r="BF1719" s="6"/>
      <c r="BG1719" s="6"/>
      <c r="BH1719" s="6"/>
      <c r="BI1719" s="6"/>
      <c r="BJ1719" s="6"/>
      <c r="BK1719" s="6"/>
      <c r="BL1719" s="6"/>
      <c r="BM1719" s="6"/>
      <c r="BN1719" s="6"/>
      <c r="BO1719" s="6"/>
      <c r="BP1719" s="6"/>
      <c r="BQ1719" s="6"/>
      <c r="BR1719" s="6"/>
      <c r="BS1719" s="6"/>
      <c r="BT1719" s="6"/>
      <c r="BU1719" s="6"/>
      <c r="BV1719" s="6"/>
      <c r="BW1719" s="6"/>
      <c r="BX1719" s="6"/>
      <c r="BY1719" s="6"/>
      <c r="BZ1719" s="6"/>
      <c r="CA1719" s="6"/>
      <c r="CB1719" s="6"/>
    </row>
    <row r="1720" spans="21:80" ht="34.15" customHeight="1">
      <c r="U1720" s="15"/>
      <c r="V1720" s="15"/>
      <c r="W1720" s="15"/>
      <c r="X1720" s="15"/>
      <c r="Y1720" s="15"/>
      <c r="Z1720" s="15"/>
      <c r="AA1720" s="15"/>
      <c r="AB1720" s="15"/>
      <c r="AC1720" s="15"/>
      <c r="AD1720" s="15"/>
      <c r="AE1720" s="15"/>
      <c r="AF1720" s="15"/>
      <c r="AG1720" s="15"/>
      <c r="AH1720" s="15"/>
      <c r="AI1720" s="15"/>
      <c r="AJ1720" s="15"/>
      <c r="AK1720" s="15"/>
      <c r="AL1720" s="15"/>
      <c r="AM1720" s="15"/>
      <c r="AN1720" s="15"/>
      <c r="AO1720" s="15"/>
      <c r="AP1720" s="15"/>
      <c r="AQ1720" s="15"/>
      <c r="AR1720" s="15"/>
      <c r="AS1720" s="15"/>
      <c r="AT1720" s="15"/>
      <c r="AU1720" s="15"/>
      <c r="AV1720" s="15"/>
      <c r="AW1720" s="15"/>
      <c r="AX1720" s="15"/>
      <c r="AY1720" s="6"/>
      <c r="AZ1720" s="6"/>
      <c r="BA1720" s="6"/>
      <c r="BB1720" s="6"/>
      <c r="BC1720" s="6"/>
      <c r="BD1720" s="6"/>
      <c r="BE1720" s="6"/>
      <c r="BF1720" s="6"/>
      <c r="BG1720" s="6"/>
      <c r="BH1720" s="6"/>
      <c r="BI1720" s="6"/>
      <c r="BJ1720" s="6"/>
      <c r="BK1720" s="6"/>
      <c r="BL1720" s="6"/>
      <c r="BM1720" s="6"/>
      <c r="BN1720" s="6"/>
      <c r="BO1720" s="6"/>
      <c r="BP1720" s="6"/>
      <c r="BQ1720" s="6"/>
      <c r="BR1720" s="6"/>
      <c r="BS1720" s="6"/>
      <c r="BT1720" s="6"/>
      <c r="BU1720" s="6"/>
      <c r="BV1720" s="6"/>
      <c r="BW1720" s="6"/>
      <c r="BX1720" s="6"/>
      <c r="BY1720" s="6"/>
      <c r="BZ1720" s="6"/>
      <c r="CA1720" s="6"/>
      <c r="CB1720" s="6"/>
    </row>
    <row r="1721" spans="21:80" ht="34.15" customHeight="1">
      <c r="U1721" s="15"/>
      <c r="V1721" s="15"/>
      <c r="W1721" s="15"/>
      <c r="X1721" s="15"/>
      <c r="Y1721" s="15"/>
      <c r="Z1721" s="15"/>
      <c r="AA1721" s="15"/>
      <c r="AB1721" s="15"/>
      <c r="AC1721" s="15"/>
      <c r="AD1721" s="15"/>
      <c r="AE1721" s="15"/>
      <c r="AF1721" s="15"/>
      <c r="AG1721" s="15"/>
      <c r="AH1721" s="15"/>
      <c r="AI1721" s="15"/>
      <c r="AJ1721" s="15"/>
      <c r="AK1721" s="15"/>
      <c r="AL1721" s="15"/>
      <c r="AM1721" s="15"/>
      <c r="AN1721" s="15"/>
      <c r="AO1721" s="15"/>
      <c r="AP1721" s="15"/>
      <c r="AQ1721" s="15"/>
      <c r="AR1721" s="15"/>
      <c r="AS1721" s="15"/>
      <c r="AT1721" s="15"/>
      <c r="AU1721" s="15"/>
      <c r="AV1721" s="15"/>
      <c r="AW1721" s="15"/>
      <c r="AX1721" s="15"/>
      <c r="AY1721" s="6"/>
      <c r="AZ1721" s="6"/>
      <c r="BA1721" s="6"/>
      <c r="BB1721" s="6"/>
      <c r="BC1721" s="6"/>
      <c r="BD1721" s="6"/>
      <c r="BE1721" s="6"/>
      <c r="BF1721" s="6"/>
      <c r="BG1721" s="6"/>
      <c r="BH1721" s="6"/>
      <c r="BI1721" s="6"/>
      <c r="BJ1721" s="6"/>
      <c r="BK1721" s="6"/>
      <c r="BL1721" s="6"/>
      <c r="BM1721" s="6"/>
      <c r="BN1721" s="6"/>
      <c r="BO1721" s="6"/>
      <c r="BP1721" s="6"/>
      <c r="BQ1721" s="6"/>
      <c r="BR1721" s="6"/>
      <c r="BS1721" s="6"/>
      <c r="BT1721" s="6"/>
      <c r="BU1721" s="6"/>
      <c r="BV1721" s="6"/>
      <c r="BW1721" s="6"/>
      <c r="BX1721" s="6"/>
      <c r="BY1721" s="6"/>
      <c r="BZ1721" s="6"/>
      <c r="CA1721" s="6"/>
      <c r="CB1721" s="6"/>
    </row>
    <row r="1722" spans="21:80" ht="34.15" customHeight="1">
      <c r="U1722" s="15"/>
      <c r="V1722" s="15"/>
      <c r="W1722" s="15"/>
      <c r="X1722" s="15"/>
      <c r="Y1722" s="15"/>
      <c r="Z1722" s="15"/>
      <c r="AA1722" s="15"/>
      <c r="AB1722" s="15"/>
      <c r="AC1722" s="15"/>
      <c r="AD1722" s="15"/>
      <c r="AE1722" s="15"/>
      <c r="AF1722" s="15"/>
      <c r="AG1722" s="15"/>
      <c r="AH1722" s="15"/>
      <c r="AI1722" s="15"/>
      <c r="AJ1722" s="15"/>
      <c r="AK1722" s="15"/>
      <c r="AL1722" s="15"/>
      <c r="AM1722" s="15"/>
      <c r="AN1722" s="15"/>
      <c r="AO1722" s="15"/>
      <c r="AP1722" s="15"/>
      <c r="AQ1722" s="15"/>
      <c r="AR1722" s="15"/>
      <c r="AS1722" s="15"/>
      <c r="AT1722" s="15"/>
      <c r="AU1722" s="15"/>
      <c r="AV1722" s="15"/>
      <c r="AW1722" s="15"/>
      <c r="AX1722" s="15"/>
      <c r="AY1722" s="6"/>
      <c r="AZ1722" s="6"/>
      <c r="BA1722" s="6"/>
      <c r="BB1722" s="6"/>
      <c r="BC1722" s="6"/>
      <c r="BD1722" s="6"/>
      <c r="BE1722" s="6"/>
      <c r="BF1722" s="6"/>
      <c r="BG1722" s="6"/>
      <c r="BH1722" s="6"/>
      <c r="BI1722" s="6"/>
      <c r="BJ1722" s="6"/>
      <c r="BK1722" s="6"/>
      <c r="BL1722" s="6"/>
      <c r="BM1722" s="6"/>
      <c r="BN1722" s="6"/>
      <c r="BO1722" s="6"/>
      <c r="BP1722" s="6"/>
      <c r="BQ1722" s="6"/>
      <c r="BR1722" s="6"/>
      <c r="BS1722" s="6"/>
      <c r="BT1722" s="6"/>
      <c r="BU1722" s="6"/>
      <c r="BV1722" s="6"/>
      <c r="BW1722" s="6"/>
      <c r="BX1722" s="6"/>
      <c r="BY1722" s="6"/>
      <c r="BZ1722" s="6"/>
      <c r="CA1722" s="6"/>
      <c r="CB1722" s="6"/>
    </row>
    <row r="1723" spans="21:80" ht="34.15" customHeight="1">
      <c r="U1723" s="15"/>
      <c r="V1723" s="15"/>
      <c r="W1723" s="15"/>
      <c r="X1723" s="15"/>
      <c r="Y1723" s="15"/>
      <c r="Z1723" s="15"/>
      <c r="AA1723" s="15"/>
      <c r="AB1723" s="15"/>
      <c r="AC1723" s="15"/>
      <c r="AD1723" s="15"/>
      <c r="AE1723" s="15"/>
      <c r="AF1723" s="15"/>
      <c r="AG1723" s="15"/>
      <c r="AH1723" s="15"/>
      <c r="AI1723" s="15"/>
      <c r="AJ1723" s="15"/>
      <c r="AK1723" s="15"/>
      <c r="AL1723" s="15"/>
      <c r="AM1723" s="15"/>
      <c r="AN1723" s="15"/>
      <c r="AO1723" s="15"/>
      <c r="AP1723" s="15"/>
      <c r="AQ1723" s="15"/>
      <c r="AR1723" s="15"/>
      <c r="AS1723" s="15"/>
      <c r="AT1723" s="15"/>
      <c r="AU1723" s="15"/>
      <c r="AV1723" s="15"/>
      <c r="AW1723" s="15"/>
      <c r="AX1723" s="15"/>
      <c r="AY1723" s="6"/>
      <c r="AZ1723" s="6"/>
      <c r="BA1723" s="6"/>
      <c r="BB1723" s="6"/>
      <c r="BC1723" s="6"/>
      <c r="BD1723" s="6"/>
      <c r="BE1723" s="6"/>
      <c r="BF1723" s="6"/>
      <c r="BG1723" s="6"/>
      <c r="BH1723" s="6"/>
      <c r="BI1723" s="6"/>
      <c r="BJ1723" s="6"/>
      <c r="BK1723" s="6"/>
      <c r="BL1723" s="6"/>
      <c r="BM1723" s="6"/>
      <c r="BN1723" s="6"/>
      <c r="BO1723" s="6"/>
      <c r="BP1723" s="6"/>
      <c r="BQ1723" s="6"/>
      <c r="BR1723" s="6"/>
      <c r="BS1723" s="6"/>
      <c r="BT1723" s="6"/>
      <c r="BU1723" s="6"/>
      <c r="BV1723" s="6"/>
      <c r="BW1723" s="6"/>
      <c r="BX1723" s="6"/>
      <c r="BY1723" s="6"/>
      <c r="BZ1723" s="6"/>
      <c r="CA1723" s="6"/>
      <c r="CB1723" s="6"/>
    </row>
    <row r="1724" spans="21:80" ht="34.15" customHeight="1">
      <c r="U1724" s="15"/>
      <c r="V1724" s="15"/>
      <c r="W1724" s="15"/>
      <c r="X1724" s="15"/>
      <c r="Y1724" s="15"/>
      <c r="Z1724" s="15"/>
      <c r="AA1724" s="15"/>
      <c r="AB1724" s="15"/>
      <c r="AC1724" s="15"/>
      <c r="AD1724" s="15"/>
      <c r="AE1724" s="15"/>
      <c r="AF1724" s="15"/>
      <c r="AG1724" s="15"/>
      <c r="AH1724" s="15"/>
      <c r="AI1724" s="15"/>
      <c r="AJ1724" s="15"/>
      <c r="AK1724" s="15"/>
      <c r="AL1724" s="15"/>
      <c r="AM1724" s="15"/>
      <c r="AN1724" s="15"/>
      <c r="AO1724" s="15"/>
      <c r="AP1724" s="15"/>
      <c r="AQ1724" s="15"/>
      <c r="AR1724" s="15"/>
      <c r="AS1724" s="15"/>
      <c r="AT1724" s="15"/>
      <c r="AU1724" s="15"/>
      <c r="AV1724" s="15"/>
      <c r="AW1724" s="15"/>
      <c r="AX1724" s="15"/>
      <c r="AY1724" s="6"/>
      <c r="AZ1724" s="6"/>
      <c r="BA1724" s="6"/>
      <c r="BB1724" s="6"/>
      <c r="BC1724" s="6"/>
      <c r="BD1724" s="6"/>
      <c r="BE1724" s="6"/>
      <c r="BF1724" s="6"/>
      <c r="BG1724" s="6"/>
      <c r="BH1724" s="6"/>
      <c r="BI1724" s="6"/>
      <c r="BJ1724" s="6"/>
      <c r="BK1724" s="6"/>
      <c r="BL1724" s="6"/>
      <c r="BM1724" s="6"/>
      <c r="BN1724" s="6"/>
      <c r="BO1724" s="6"/>
      <c r="BP1724" s="6"/>
      <c r="BQ1724" s="6"/>
      <c r="BR1724" s="6"/>
      <c r="BS1724" s="6"/>
      <c r="BT1724" s="6"/>
      <c r="BU1724" s="6"/>
      <c r="BV1724" s="6"/>
      <c r="BW1724" s="6"/>
      <c r="BX1724" s="6"/>
      <c r="BY1724" s="6"/>
      <c r="BZ1724" s="6"/>
      <c r="CA1724" s="6"/>
      <c r="CB1724" s="6"/>
    </row>
    <row r="1725" spans="21:80" ht="34.15" customHeight="1">
      <c r="U1725" s="15"/>
      <c r="V1725" s="15"/>
      <c r="W1725" s="15"/>
      <c r="X1725" s="15"/>
      <c r="Y1725" s="15"/>
      <c r="Z1725" s="15"/>
      <c r="AA1725" s="15"/>
      <c r="AB1725" s="15"/>
      <c r="AC1725" s="15"/>
      <c r="AD1725" s="15"/>
      <c r="AE1725" s="15"/>
      <c r="AF1725" s="15"/>
      <c r="AG1725" s="15"/>
      <c r="AH1725" s="15"/>
      <c r="AI1725" s="15"/>
      <c r="AJ1725" s="15"/>
      <c r="AK1725" s="15"/>
      <c r="AL1725" s="15"/>
      <c r="AM1725" s="15"/>
      <c r="AN1725" s="15"/>
      <c r="AO1725" s="15"/>
      <c r="AP1725" s="15"/>
      <c r="AQ1725" s="15"/>
      <c r="AR1725" s="15"/>
      <c r="AS1725" s="15"/>
      <c r="AT1725" s="15"/>
      <c r="AU1725" s="15"/>
      <c r="AV1725" s="15"/>
      <c r="AW1725" s="15"/>
      <c r="AX1725" s="15"/>
      <c r="AY1725" s="6"/>
      <c r="AZ1725" s="6"/>
      <c r="BA1725" s="6"/>
      <c r="BB1725" s="6"/>
      <c r="BC1725" s="6"/>
      <c r="BD1725" s="6"/>
      <c r="BE1725" s="6"/>
      <c r="BF1725" s="6"/>
      <c r="BG1725" s="6"/>
      <c r="BH1725" s="6"/>
      <c r="BI1725" s="6"/>
      <c r="BJ1725" s="6"/>
      <c r="BK1725" s="6"/>
      <c r="BL1725" s="6"/>
      <c r="BM1725" s="6"/>
      <c r="BN1725" s="6"/>
      <c r="BO1725" s="6"/>
      <c r="BP1725" s="6"/>
      <c r="BQ1725" s="6"/>
      <c r="BR1725" s="6"/>
      <c r="BS1725" s="6"/>
      <c r="BT1725" s="6"/>
      <c r="BU1725" s="6"/>
      <c r="BV1725" s="6"/>
      <c r="BW1725" s="6"/>
      <c r="BX1725" s="6"/>
      <c r="BY1725" s="6"/>
      <c r="BZ1725" s="6"/>
      <c r="CA1725" s="6"/>
      <c r="CB1725" s="6"/>
    </row>
    <row r="1726" spans="21:80" ht="34.15" customHeight="1">
      <c r="U1726" s="15"/>
      <c r="V1726" s="15"/>
      <c r="W1726" s="15"/>
      <c r="X1726" s="15"/>
      <c r="Y1726" s="15"/>
      <c r="Z1726" s="15"/>
      <c r="AA1726" s="15"/>
      <c r="AB1726" s="15"/>
      <c r="AC1726" s="15"/>
      <c r="AD1726" s="15"/>
      <c r="AE1726" s="15"/>
      <c r="AF1726" s="15"/>
      <c r="AG1726" s="15"/>
      <c r="AH1726" s="15"/>
      <c r="AI1726" s="15"/>
      <c r="AJ1726" s="15"/>
      <c r="AK1726" s="15"/>
      <c r="AL1726" s="15"/>
      <c r="AM1726" s="15"/>
      <c r="AN1726" s="15"/>
      <c r="AO1726" s="15"/>
      <c r="AP1726" s="15"/>
      <c r="AQ1726" s="15"/>
      <c r="AR1726" s="15"/>
      <c r="AS1726" s="15"/>
      <c r="AT1726" s="15"/>
      <c r="AU1726" s="15"/>
      <c r="AV1726" s="15"/>
      <c r="AW1726" s="15"/>
      <c r="AX1726" s="15"/>
      <c r="AY1726" s="6"/>
      <c r="AZ1726" s="6"/>
      <c r="BA1726" s="6"/>
      <c r="BB1726" s="6"/>
      <c r="BC1726" s="6"/>
      <c r="BD1726" s="6"/>
      <c r="BE1726" s="6"/>
      <c r="BF1726" s="6"/>
      <c r="BG1726" s="6"/>
      <c r="BH1726" s="6"/>
      <c r="BI1726" s="6"/>
      <c r="BJ1726" s="6"/>
      <c r="BK1726" s="6"/>
      <c r="BL1726" s="6"/>
      <c r="BM1726" s="6"/>
      <c r="BN1726" s="6"/>
      <c r="BO1726" s="6"/>
      <c r="BP1726" s="6"/>
      <c r="BQ1726" s="6"/>
      <c r="BR1726" s="6"/>
      <c r="BS1726" s="6"/>
      <c r="BT1726" s="6"/>
      <c r="BU1726" s="6"/>
      <c r="BV1726" s="6"/>
      <c r="BW1726" s="6"/>
      <c r="BX1726" s="6"/>
      <c r="BY1726" s="6"/>
      <c r="BZ1726" s="6"/>
      <c r="CA1726" s="6"/>
      <c r="CB1726" s="6"/>
    </row>
    <row r="1727" spans="21:80" ht="34.15" customHeight="1">
      <c r="U1727" s="15"/>
      <c r="V1727" s="15"/>
      <c r="W1727" s="15"/>
      <c r="X1727" s="15"/>
      <c r="Y1727" s="15"/>
      <c r="Z1727" s="15"/>
      <c r="AA1727" s="15"/>
      <c r="AB1727" s="15"/>
      <c r="AC1727" s="15"/>
      <c r="AD1727" s="15"/>
      <c r="AE1727" s="15"/>
      <c r="AF1727" s="15"/>
      <c r="AG1727" s="15"/>
      <c r="AH1727" s="15"/>
      <c r="AI1727" s="15"/>
      <c r="AJ1727" s="15"/>
      <c r="AK1727" s="15"/>
      <c r="AL1727" s="15"/>
      <c r="AM1727" s="15"/>
      <c r="AN1727" s="15"/>
      <c r="AO1727" s="15"/>
      <c r="AP1727" s="15"/>
      <c r="AQ1727" s="15"/>
      <c r="AR1727" s="15"/>
      <c r="AS1727" s="15"/>
      <c r="AT1727" s="15"/>
      <c r="AU1727" s="15"/>
      <c r="AV1727" s="15"/>
      <c r="AW1727" s="15"/>
      <c r="AX1727" s="15"/>
      <c r="AY1727" s="6"/>
      <c r="AZ1727" s="6"/>
      <c r="BA1727" s="6"/>
      <c r="BB1727" s="6"/>
      <c r="BC1727" s="6"/>
      <c r="BD1727" s="6"/>
      <c r="BE1727" s="6"/>
      <c r="BF1727" s="6"/>
      <c r="BG1727" s="6"/>
      <c r="BH1727" s="6"/>
      <c r="BI1727" s="6"/>
      <c r="BJ1727" s="6"/>
      <c r="BK1727" s="6"/>
      <c r="BL1727" s="6"/>
      <c r="BM1727" s="6"/>
      <c r="BN1727" s="6"/>
      <c r="BO1727" s="6"/>
      <c r="BP1727" s="6"/>
      <c r="BQ1727" s="6"/>
      <c r="BR1727" s="6"/>
      <c r="BS1727" s="6"/>
      <c r="BT1727" s="6"/>
      <c r="BU1727" s="6"/>
      <c r="BV1727" s="6"/>
      <c r="BW1727" s="6"/>
      <c r="BX1727" s="6"/>
      <c r="BY1727" s="6"/>
      <c r="BZ1727" s="6"/>
      <c r="CA1727" s="6"/>
      <c r="CB1727" s="6"/>
    </row>
    <row r="1728" spans="21:80" ht="34.15" customHeight="1">
      <c r="U1728" s="15"/>
      <c r="V1728" s="15"/>
      <c r="W1728" s="15"/>
      <c r="X1728" s="15"/>
      <c r="Y1728" s="15"/>
      <c r="Z1728" s="15"/>
      <c r="AA1728" s="15"/>
      <c r="AB1728" s="15"/>
      <c r="AC1728" s="15"/>
      <c r="AD1728" s="15"/>
      <c r="AE1728" s="15"/>
      <c r="AF1728" s="15"/>
      <c r="AG1728" s="15"/>
      <c r="AH1728" s="15"/>
      <c r="AI1728" s="15"/>
      <c r="AJ1728" s="15"/>
      <c r="AK1728" s="15"/>
      <c r="AL1728" s="15"/>
      <c r="AM1728" s="15"/>
      <c r="AN1728" s="15"/>
      <c r="AO1728" s="15"/>
      <c r="AP1728" s="15"/>
      <c r="AQ1728" s="15"/>
      <c r="AR1728" s="15"/>
      <c r="AS1728" s="15"/>
      <c r="AT1728" s="15"/>
      <c r="AU1728" s="15"/>
      <c r="AV1728" s="15"/>
      <c r="AW1728" s="15"/>
      <c r="AX1728" s="15"/>
      <c r="AY1728" s="6"/>
      <c r="AZ1728" s="6"/>
      <c r="BA1728" s="6"/>
      <c r="BB1728" s="6"/>
      <c r="BC1728" s="6"/>
      <c r="BD1728" s="6"/>
      <c r="BE1728" s="6"/>
      <c r="BF1728" s="6"/>
      <c r="BG1728" s="6"/>
      <c r="BH1728" s="6"/>
      <c r="BI1728" s="6"/>
      <c r="BJ1728" s="6"/>
      <c r="BK1728" s="6"/>
      <c r="BL1728" s="6"/>
      <c r="BM1728" s="6"/>
      <c r="BN1728" s="6"/>
      <c r="BO1728" s="6"/>
      <c r="BP1728" s="6"/>
      <c r="BQ1728" s="6"/>
      <c r="BR1728" s="6"/>
      <c r="BS1728" s="6"/>
      <c r="BT1728" s="6"/>
      <c r="BU1728" s="6"/>
      <c r="BV1728" s="6"/>
      <c r="BW1728" s="6"/>
      <c r="BX1728" s="6"/>
      <c r="BY1728" s="6"/>
      <c r="BZ1728" s="6"/>
      <c r="CA1728" s="6"/>
      <c r="CB1728" s="6"/>
    </row>
    <row r="1729" spans="21:80" ht="34.15" customHeight="1">
      <c r="U1729" s="15"/>
      <c r="V1729" s="15"/>
      <c r="W1729" s="15"/>
      <c r="X1729" s="15"/>
      <c r="Y1729" s="15"/>
      <c r="Z1729" s="15"/>
      <c r="AA1729" s="15"/>
      <c r="AB1729" s="15"/>
      <c r="AC1729" s="15"/>
      <c r="AD1729" s="15"/>
      <c r="AE1729" s="15"/>
      <c r="AF1729" s="15"/>
      <c r="AG1729" s="15"/>
      <c r="AH1729" s="15"/>
      <c r="AI1729" s="15"/>
      <c r="AJ1729" s="15"/>
      <c r="AK1729" s="15"/>
      <c r="AL1729" s="15"/>
      <c r="AM1729" s="15"/>
      <c r="AN1729" s="15"/>
      <c r="AO1729" s="15"/>
      <c r="AP1729" s="15"/>
      <c r="AQ1729" s="15"/>
      <c r="AR1729" s="15"/>
      <c r="AS1729" s="15"/>
      <c r="AT1729" s="15"/>
      <c r="AU1729" s="15"/>
      <c r="AV1729" s="15"/>
      <c r="AW1729" s="15"/>
      <c r="AX1729" s="15"/>
      <c r="AY1729" s="6"/>
      <c r="AZ1729" s="6"/>
      <c r="BA1729" s="6"/>
      <c r="BB1729" s="6"/>
      <c r="BC1729" s="6"/>
      <c r="BD1729" s="6"/>
      <c r="BE1729" s="6"/>
      <c r="BF1729" s="6"/>
      <c r="BG1729" s="6"/>
      <c r="BH1729" s="6"/>
      <c r="BI1729" s="6"/>
      <c r="BJ1729" s="6"/>
      <c r="BK1729" s="6"/>
      <c r="BL1729" s="6"/>
      <c r="BM1729" s="6"/>
      <c r="BN1729" s="6"/>
      <c r="BO1729" s="6"/>
      <c r="BP1729" s="6"/>
      <c r="BQ1729" s="6"/>
      <c r="BR1729" s="6"/>
      <c r="BS1729" s="6"/>
      <c r="BT1729" s="6"/>
      <c r="BU1729" s="6"/>
      <c r="BV1729" s="6"/>
      <c r="BW1729" s="6"/>
      <c r="BX1729" s="6"/>
      <c r="BY1729" s="6"/>
      <c r="BZ1729" s="6"/>
      <c r="CA1729" s="6"/>
      <c r="CB1729" s="6"/>
    </row>
    <row r="1730" spans="21:80" ht="34.15" customHeight="1">
      <c r="U1730" s="15"/>
      <c r="V1730" s="15"/>
      <c r="W1730" s="15"/>
      <c r="X1730" s="15"/>
      <c r="Y1730" s="15"/>
      <c r="Z1730" s="15"/>
      <c r="AA1730" s="15"/>
      <c r="AB1730" s="15"/>
      <c r="AC1730" s="15"/>
      <c r="AD1730" s="15"/>
      <c r="AE1730" s="15"/>
      <c r="AF1730" s="15"/>
      <c r="AG1730" s="15"/>
      <c r="AH1730" s="15"/>
      <c r="AI1730" s="15"/>
      <c r="AJ1730" s="15"/>
      <c r="AK1730" s="15"/>
      <c r="AL1730" s="15"/>
      <c r="AM1730" s="15"/>
      <c r="AN1730" s="15"/>
      <c r="AO1730" s="15"/>
      <c r="AP1730" s="15"/>
      <c r="AQ1730" s="15"/>
      <c r="AR1730" s="15"/>
      <c r="AS1730" s="15"/>
      <c r="AT1730" s="15"/>
      <c r="AU1730" s="15"/>
      <c r="AV1730" s="15"/>
      <c r="AW1730" s="15"/>
      <c r="AX1730" s="15"/>
      <c r="AY1730" s="6"/>
      <c r="AZ1730" s="6"/>
      <c r="BA1730" s="6"/>
      <c r="BB1730" s="6"/>
      <c r="BC1730" s="6"/>
      <c r="BD1730" s="6"/>
      <c r="BE1730" s="6"/>
      <c r="BF1730" s="6"/>
      <c r="BG1730" s="6"/>
      <c r="BH1730" s="6"/>
      <c r="BI1730" s="6"/>
      <c r="BJ1730" s="6"/>
      <c r="BK1730" s="6"/>
      <c r="BL1730" s="6"/>
      <c r="BM1730" s="6"/>
      <c r="BN1730" s="6"/>
      <c r="BO1730" s="6"/>
      <c r="BP1730" s="6"/>
      <c r="BQ1730" s="6"/>
      <c r="BR1730" s="6"/>
      <c r="BS1730" s="6"/>
      <c r="BT1730" s="6"/>
      <c r="BU1730" s="6"/>
      <c r="BV1730" s="6"/>
      <c r="BW1730" s="6"/>
      <c r="BX1730" s="6"/>
      <c r="BY1730" s="6"/>
      <c r="BZ1730" s="6"/>
      <c r="CA1730" s="6"/>
      <c r="CB1730" s="6"/>
    </row>
    <row r="1731" spans="21:80" ht="34.15" customHeight="1">
      <c r="U1731" s="15"/>
      <c r="V1731" s="15"/>
      <c r="W1731" s="15"/>
      <c r="X1731" s="15"/>
      <c r="Y1731" s="15"/>
      <c r="Z1731" s="15"/>
      <c r="AA1731" s="15"/>
      <c r="AB1731" s="15"/>
      <c r="AC1731" s="15"/>
      <c r="AD1731" s="15"/>
      <c r="AE1731" s="15"/>
      <c r="AF1731" s="15"/>
      <c r="AG1731" s="15"/>
      <c r="AH1731" s="15"/>
      <c r="AI1731" s="15"/>
      <c r="AJ1731" s="15"/>
      <c r="AK1731" s="15"/>
      <c r="AL1731" s="15"/>
      <c r="AM1731" s="15"/>
      <c r="AN1731" s="15"/>
      <c r="AO1731" s="15"/>
      <c r="AP1731" s="15"/>
      <c r="AQ1731" s="15"/>
      <c r="AR1731" s="15"/>
      <c r="AS1731" s="15"/>
      <c r="AT1731" s="15"/>
      <c r="AU1731" s="15"/>
      <c r="AV1731" s="15"/>
      <c r="AW1731" s="15"/>
      <c r="AX1731" s="15"/>
      <c r="AY1731" s="6"/>
      <c r="AZ1731" s="6"/>
      <c r="BA1731" s="6"/>
      <c r="BB1731" s="6"/>
      <c r="BC1731" s="6"/>
      <c r="BD1731" s="6"/>
      <c r="BE1731" s="6"/>
      <c r="BF1731" s="6"/>
      <c r="BG1731" s="6"/>
      <c r="BH1731" s="6"/>
      <c r="BI1731" s="6"/>
      <c r="BJ1731" s="6"/>
      <c r="BK1731" s="6"/>
      <c r="BL1731" s="6"/>
      <c r="BM1731" s="6"/>
      <c r="BN1731" s="6"/>
      <c r="BO1731" s="6"/>
      <c r="BP1731" s="6"/>
      <c r="BQ1731" s="6"/>
      <c r="BR1731" s="6"/>
      <c r="BS1731" s="6"/>
      <c r="BT1731" s="6"/>
      <c r="BU1731" s="6"/>
      <c r="BV1731" s="6"/>
      <c r="BW1731" s="6"/>
      <c r="BX1731" s="6"/>
      <c r="BY1731" s="6"/>
      <c r="BZ1731" s="6"/>
      <c r="CA1731" s="6"/>
      <c r="CB1731" s="6"/>
    </row>
    <row r="1732" spans="21:80" ht="34.15" customHeight="1">
      <c r="U1732" s="15"/>
      <c r="V1732" s="15"/>
      <c r="W1732" s="15"/>
      <c r="X1732" s="15"/>
      <c r="Y1732" s="15"/>
      <c r="Z1732" s="15"/>
      <c r="AA1732" s="15"/>
      <c r="AB1732" s="15"/>
      <c r="AC1732" s="15"/>
      <c r="AD1732" s="15"/>
      <c r="AE1732" s="15"/>
      <c r="AF1732" s="15"/>
      <c r="AG1732" s="15"/>
      <c r="AH1732" s="15"/>
      <c r="AI1732" s="15"/>
      <c r="AJ1732" s="15"/>
      <c r="AK1732" s="15"/>
      <c r="AL1732" s="15"/>
      <c r="AM1732" s="15"/>
      <c r="AN1732" s="15"/>
      <c r="AO1732" s="15"/>
      <c r="AP1732" s="15"/>
      <c r="AQ1732" s="15"/>
      <c r="AR1732" s="15"/>
      <c r="AS1732" s="15"/>
      <c r="AT1732" s="15"/>
      <c r="AU1732" s="15"/>
      <c r="AV1732" s="15"/>
      <c r="AW1732" s="15"/>
      <c r="AX1732" s="15"/>
      <c r="AY1732" s="6"/>
      <c r="AZ1732" s="6"/>
      <c r="BA1732" s="6"/>
      <c r="BB1732" s="6"/>
      <c r="BC1732" s="6"/>
      <c r="BD1732" s="6"/>
      <c r="BE1732" s="6"/>
      <c r="BF1732" s="6"/>
      <c r="BG1732" s="6"/>
      <c r="BH1732" s="6"/>
      <c r="BI1732" s="6"/>
      <c r="BJ1732" s="6"/>
      <c r="BK1732" s="6"/>
      <c r="BL1732" s="6"/>
      <c r="BM1732" s="6"/>
      <c r="BN1732" s="6"/>
      <c r="BO1732" s="6"/>
      <c r="BP1732" s="6"/>
      <c r="BQ1732" s="6"/>
      <c r="BR1732" s="6"/>
      <c r="BS1732" s="6"/>
      <c r="BT1732" s="6"/>
      <c r="BU1732" s="6"/>
      <c r="BV1732" s="6"/>
      <c r="BW1732" s="6"/>
      <c r="BX1732" s="6"/>
      <c r="BY1732" s="6"/>
      <c r="BZ1732" s="6"/>
      <c r="CA1732" s="6"/>
      <c r="CB1732" s="6"/>
    </row>
    <row r="1733" spans="21:80" ht="34.15" customHeight="1">
      <c r="U1733" s="15"/>
      <c r="V1733" s="15"/>
      <c r="W1733" s="15"/>
      <c r="X1733" s="15"/>
      <c r="Y1733" s="15"/>
      <c r="Z1733" s="15"/>
      <c r="AA1733" s="15"/>
      <c r="AB1733" s="15"/>
      <c r="AC1733" s="15"/>
      <c r="AD1733" s="15"/>
      <c r="AE1733" s="15"/>
      <c r="AF1733" s="15"/>
      <c r="AG1733" s="15"/>
      <c r="AH1733" s="15"/>
      <c r="AI1733" s="15"/>
      <c r="AJ1733" s="15"/>
      <c r="AK1733" s="15"/>
      <c r="AL1733" s="15"/>
      <c r="AM1733" s="15"/>
      <c r="AN1733" s="15"/>
      <c r="AO1733" s="15"/>
      <c r="AP1733" s="15"/>
      <c r="AQ1733" s="15"/>
      <c r="AR1733" s="15"/>
      <c r="AS1733" s="15"/>
      <c r="AT1733" s="15"/>
      <c r="AU1733" s="15"/>
      <c r="AV1733" s="15"/>
      <c r="AW1733" s="15"/>
      <c r="AX1733" s="15"/>
      <c r="AY1733" s="6"/>
      <c r="AZ1733" s="6"/>
      <c r="BA1733" s="6"/>
      <c r="BB1733" s="6"/>
      <c r="BC1733" s="6"/>
      <c r="BD1733" s="6"/>
      <c r="BE1733" s="6"/>
      <c r="BF1733" s="6"/>
      <c r="BG1733" s="6"/>
      <c r="BH1733" s="6"/>
      <c r="BI1733" s="6"/>
      <c r="BJ1733" s="6"/>
      <c r="BK1733" s="6"/>
      <c r="BL1733" s="6"/>
      <c r="BM1733" s="6"/>
      <c r="BN1733" s="6"/>
      <c r="BO1733" s="6"/>
      <c r="BP1733" s="6"/>
      <c r="BQ1733" s="6"/>
      <c r="BR1733" s="6"/>
      <c r="BS1733" s="6"/>
      <c r="BT1733" s="6"/>
      <c r="BU1733" s="6"/>
      <c r="BV1733" s="6"/>
      <c r="BW1733" s="6"/>
      <c r="BX1733" s="6"/>
      <c r="BY1733" s="6"/>
      <c r="BZ1733" s="6"/>
      <c r="CA1733" s="6"/>
      <c r="CB1733" s="6"/>
    </row>
    <row r="1734" spans="21:80" ht="34.15" customHeight="1">
      <c r="U1734" s="15"/>
      <c r="V1734" s="15"/>
      <c r="W1734" s="15"/>
      <c r="X1734" s="15"/>
      <c r="Y1734" s="15"/>
      <c r="Z1734" s="15"/>
      <c r="AA1734" s="15"/>
      <c r="AB1734" s="15"/>
      <c r="AC1734" s="15"/>
      <c r="AD1734" s="15"/>
      <c r="AE1734" s="15"/>
      <c r="AF1734" s="15"/>
      <c r="AG1734" s="15"/>
      <c r="AH1734" s="15"/>
      <c r="AI1734" s="15"/>
      <c r="AJ1734" s="15"/>
      <c r="AK1734" s="15"/>
      <c r="AL1734" s="15"/>
      <c r="AM1734" s="15"/>
      <c r="AN1734" s="15"/>
      <c r="AO1734" s="15"/>
      <c r="AP1734" s="15"/>
      <c r="AQ1734" s="15"/>
      <c r="AR1734" s="15"/>
      <c r="AS1734" s="15"/>
      <c r="AT1734" s="15"/>
      <c r="AU1734" s="15"/>
      <c r="AV1734" s="15"/>
      <c r="AW1734" s="15"/>
      <c r="AX1734" s="15"/>
      <c r="AY1734" s="6"/>
      <c r="AZ1734" s="6"/>
      <c r="BA1734" s="6"/>
      <c r="BB1734" s="6"/>
      <c r="BC1734" s="6"/>
      <c r="BD1734" s="6"/>
      <c r="BE1734" s="6"/>
      <c r="BF1734" s="6"/>
      <c r="BG1734" s="6"/>
      <c r="BH1734" s="6"/>
      <c r="BI1734" s="6"/>
      <c r="BJ1734" s="6"/>
      <c r="BK1734" s="6"/>
      <c r="BL1734" s="6"/>
      <c r="BM1734" s="6"/>
      <c r="BN1734" s="6"/>
      <c r="BO1734" s="6"/>
      <c r="BP1734" s="6"/>
      <c r="BQ1734" s="6"/>
      <c r="BR1734" s="6"/>
      <c r="BS1734" s="6"/>
      <c r="BT1734" s="6"/>
      <c r="BU1734" s="6"/>
      <c r="BV1734" s="6"/>
      <c r="BW1734" s="6"/>
      <c r="BX1734" s="6"/>
      <c r="BY1734" s="6"/>
      <c r="BZ1734" s="6"/>
      <c r="CA1734" s="6"/>
      <c r="CB1734" s="6"/>
    </row>
    <row r="1735" spans="21:80" ht="34.15" customHeight="1">
      <c r="U1735" s="15"/>
      <c r="V1735" s="15"/>
      <c r="W1735" s="15"/>
      <c r="X1735" s="15"/>
      <c r="Y1735" s="15"/>
      <c r="Z1735" s="15"/>
      <c r="AA1735" s="15"/>
      <c r="AB1735" s="15"/>
      <c r="AC1735" s="15"/>
      <c r="AD1735" s="15"/>
      <c r="AE1735" s="15"/>
      <c r="AF1735" s="15"/>
      <c r="AG1735" s="15"/>
      <c r="AH1735" s="15"/>
      <c r="AI1735" s="15"/>
      <c r="AJ1735" s="15"/>
      <c r="AK1735" s="15"/>
      <c r="AL1735" s="15"/>
      <c r="AM1735" s="15"/>
      <c r="AN1735" s="15"/>
      <c r="AO1735" s="15"/>
      <c r="AP1735" s="15"/>
      <c r="AQ1735" s="15"/>
      <c r="AR1735" s="15"/>
      <c r="AS1735" s="15"/>
      <c r="AT1735" s="15"/>
      <c r="AU1735" s="15"/>
      <c r="AV1735" s="15"/>
      <c r="AW1735" s="15"/>
      <c r="AX1735" s="15"/>
      <c r="AY1735" s="6"/>
      <c r="AZ1735" s="6"/>
      <c r="BA1735" s="6"/>
      <c r="BB1735" s="6"/>
      <c r="BC1735" s="6"/>
      <c r="BD1735" s="6"/>
      <c r="BE1735" s="6"/>
      <c r="BF1735" s="6"/>
      <c r="BG1735" s="6"/>
      <c r="BH1735" s="6"/>
      <c r="BI1735" s="6"/>
      <c r="BJ1735" s="6"/>
      <c r="BK1735" s="6"/>
      <c r="BL1735" s="6"/>
      <c r="BM1735" s="6"/>
      <c r="BN1735" s="6"/>
      <c r="BO1735" s="6"/>
      <c r="BP1735" s="6"/>
      <c r="BQ1735" s="6"/>
      <c r="BR1735" s="6"/>
      <c r="BS1735" s="6"/>
      <c r="BT1735" s="6"/>
      <c r="BU1735" s="6"/>
      <c r="BV1735" s="6"/>
      <c r="BW1735" s="6"/>
      <c r="BX1735" s="6"/>
      <c r="BY1735" s="6"/>
      <c r="BZ1735" s="6"/>
      <c r="CA1735" s="6"/>
      <c r="CB1735" s="6"/>
    </row>
    <row r="1736" spans="21:80" ht="34.15" customHeight="1">
      <c r="U1736" s="15"/>
      <c r="V1736" s="15"/>
      <c r="W1736" s="15"/>
      <c r="X1736" s="15"/>
      <c r="Y1736" s="15"/>
      <c r="Z1736" s="15"/>
      <c r="AA1736" s="15"/>
      <c r="AB1736" s="15"/>
      <c r="AC1736" s="15"/>
      <c r="AD1736" s="15"/>
      <c r="AE1736" s="15"/>
      <c r="AF1736" s="15"/>
      <c r="AG1736" s="15"/>
      <c r="AH1736" s="15"/>
      <c r="AI1736" s="15"/>
      <c r="AJ1736" s="15"/>
      <c r="AK1736" s="15"/>
      <c r="AL1736" s="15"/>
      <c r="AM1736" s="15"/>
      <c r="AN1736" s="15"/>
      <c r="AO1736" s="15"/>
      <c r="AP1736" s="15"/>
      <c r="AQ1736" s="15"/>
      <c r="AR1736" s="15"/>
      <c r="AS1736" s="15"/>
      <c r="AT1736" s="15"/>
      <c r="AU1736" s="15"/>
      <c r="AV1736" s="15"/>
      <c r="AW1736" s="15"/>
      <c r="AX1736" s="15"/>
      <c r="AY1736" s="6"/>
      <c r="AZ1736" s="6"/>
      <c r="BA1736" s="6"/>
      <c r="BB1736" s="6"/>
      <c r="BC1736" s="6"/>
      <c r="BD1736" s="6"/>
      <c r="BE1736" s="6"/>
      <c r="BF1736" s="6"/>
      <c r="BG1736" s="6"/>
      <c r="BH1736" s="6"/>
      <c r="BI1736" s="6"/>
      <c r="BJ1736" s="6"/>
      <c r="BK1736" s="6"/>
      <c r="BL1736" s="6"/>
      <c r="BM1736" s="6"/>
      <c r="BN1736" s="6"/>
      <c r="BO1736" s="6"/>
      <c r="BP1736" s="6"/>
      <c r="BQ1736" s="6"/>
      <c r="BR1736" s="6"/>
      <c r="BS1736" s="6"/>
      <c r="BT1736" s="6"/>
      <c r="BU1736" s="6"/>
      <c r="BV1736" s="6"/>
      <c r="BW1736" s="6"/>
      <c r="BX1736" s="6"/>
      <c r="BY1736" s="6"/>
      <c r="BZ1736" s="6"/>
      <c r="CA1736" s="6"/>
      <c r="CB1736" s="6"/>
    </row>
    <row r="1737" spans="21:80" ht="34.15" customHeight="1">
      <c r="U1737" s="15"/>
      <c r="V1737" s="15"/>
      <c r="W1737" s="15"/>
      <c r="X1737" s="15"/>
      <c r="Y1737" s="15"/>
      <c r="Z1737" s="15"/>
      <c r="AA1737" s="15"/>
      <c r="AB1737" s="15"/>
      <c r="AC1737" s="15"/>
      <c r="AD1737" s="15"/>
      <c r="AE1737" s="15"/>
      <c r="AF1737" s="15"/>
      <c r="AG1737" s="15"/>
      <c r="AH1737" s="15"/>
      <c r="AI1737" s="15"/>
      <c r="AJ1737" s="15"/>
      <c r="AK1737" s="15"/>
      <c r="AL1737" s="15"/>
      <c r="AM1737" s="15"/>
      <c r="AN1737" s="15"/>
      <c r="AO1737" s="15"/>
      <c r="AP1737" s="15"/>
      <c r="AQ1737" s="15"/>
      <c r="AR1737" s="15"/>
      <c r="AS1737" s="15"/>
      <c r="AT1737" s="15"/>
      <c r="AU1737" s="15"/>
      <c r="AV1737" s="15"/>
      <c r="AW1737" s="15"/>
      <c r="AX1737" s="15"/>
      <c r="AY1737" s="6"/>
      <c r="AZ1737" s="6"/>
      <c r="BA1737" s="6"/>
      <c r="BB1737" s="6"/>
      <c r="BC1737" s="6"/>
      <c r="BD1737" s="6"/>
      <c r="BE1737" s="6"/>
      <c r="BF1737" s="6"/>
      <c r="BG1737" s="6"/>
      <c r="BH1737" s="6"/>
      <c r="BI1737" s="6"/>
      <c r="BJ1737" s="6"/>
      <c r="BK1737" s="6"/>
      <c r="BL1737" s="6"/>
      <c r="BM1737" s="6"/>
      <c r="BN1737" s="6"/>
      <c r="BO1737" s="6"/>
      <c r="BP1737" s="6"/>
      <c r="BQ1737" s="6"/>
      <c r="BR1737" s="6"/>
      <c r="BS1737" s="6"/>
      <c r="BT1737" s="6"/>
      <c r="BU1737" s="6"/>
      <c r="BV1737" s="6"/>
      <c r="BW1737" s="6"/>
      <c r="BX1737" s="6"/>
      <c r="BY1737" s="6"/>
      <c r="BZ1737" s="6"/>
      <c r="CA1737" s="6"/>
      <c r="CB1737" s="6"/>
    </row>
    <row r="1738" spans="21:80" ht="34.15" customHeight="1">
      <c r="U1738" s="15"/>
      <c r="V1738" s="15"/>
      <c r="W1738" s="15"/>
      <c r="X1738" s="15"/>
      <c r="Y1738" s="15"/>
      <c r="Z1738" s="15"/>
      <c r="AA1738" s="15"/>
      <c r="AB1738" s="15"/>
      <c r="AC1738" s="15"/>
      <c r="AD1738" s="15"/>
      <c r="AE1738" s="15"/>
      <c r="AF1738" s="15"/>
      <c r="AG1738" s="15"/>
      <c r="AH1738" s="15"/>
      <c r="AI1738" s="15"/>
      <c r="AJ1738" s="15"/>
      <c r="AK1738" s="15"/>
      <c r="AL1738" s="15"/>
      <c r="AM1738" s="15"/>
      <c r="AN1738" s="15"/>
      <c r="AO1738" s="15"/>
      <c r="AP1738" s="15"/>
      <c r="AQ1738" s="15"/>
      <c r="AR1738" s="15"/>
      <c r="AS1738" s="15"/>
      <c r="AT1738" s="15"/>
      <c r="AU1738" s="15"/>
      <c r="AV1738" s="15"/>
      <c r="AW1738" s="15"/>
      <c r="AX1738" s="15"/>
      <c r="AY1738" s="6"/>
      <c r="AZ1738" s="6"/>
      <c r="BA1738" s="6"/>
      <c r="BB1738" s="6"/>
      <c r="BC1738" s="6"/>
      <c r="BD1738" s="6"/>
      <c r="BE1738" s="6"/>
      <c r="BF1738" s="6"/>
      <c r="BG1738" s="6"/>
      <c r="BH1738" s="6"/>
      <c r="BI1738" s="6"/>
      <c r="BJ1738" s="6"/>
      <c r="BK1738" s="6"/>
      <c r="BL1738" s="6"/>
      <c r="BM1738" s="6"/>
      <c r="BN1738" s="6"/>
      <c r="BO1738" s="6"/>
      <c r="BP1738" s="6"/>
      <c r="BQ1738" s="6"/>
      <c r="BR1738" s="6"/>
      <c r="BS1738" s="6"/>
      <c r="BT1738" s="6"/>
      <c r="BU1738" s="6"/>
      <c r="BV1738" s="6"/>
      <c r="BW1738" s="6"/>
      <c r="BX1738" s="6"/>
      <c r="BY1738" s="6"/>
      <c r="BZ1738" s="6"/>
      <c r="CA1738" s="6"/>
      <c r="CB1738" s="6"/>
    </row>
    <row r="1739" spans="21:80" ht="34.15" customHeight="1">
      <c r="U1739" s="15"/>
      <c r="V1739" s="15"/>
      <c r="W1739" s="15"/>
      <c r="X1739" s="15"/>
      <c r="Y1739" s="15"/>
      <c r="Z1739" s="15"/>
      <c r="AA1739" s="15"/>
      <c r="AB1739" s="15"/>
      <c r="AC1739" s="15"/>
      <c r="AD1739" s="15"/>
      <c r="AE1739" s="15"/>
      <c r="AF1739" s="15"/>
      <c r="AG1739" s="15"/>
      <c r="AH1739" s="15"/>
      <c r="AI1739" s="15"/>
      <c r="AJ1739" s="15"/>
      <c r="AK1739" s="15"/>
      <c r="AL1739" s="15"/>
      <c r="AM1739" s="15"/>
      <c r="AN1739" s="15"/>
      <c r="AO1739" s="15"/>
      <c r="AP1739" s="15"/>
      <c r="AQ1739" s="15"/>
      <c r="AR1739" s="15"/>
      <c r="AS1739" s="15"/>
      <c r="AT1739" s="15"/>
      <c r="AU1739" s="15"/>
      <c r="AV1739" s="15"/>
      <c r="AW1739" s="15"/>
      <c r="AX1739" s="15"/>
      <c r="AY1739" s="6"/>
      <c r="AZ1739" s="6"/>
      <c r="BA1739" s="6"/>
      <c r="BB1739" s="6"/>
      <c r="BC1739" s="6"/>
      <c r="BD1739" s="6"/>
      <c r="BE1739" s="6"/>
      <c r="BF1739" s="6"/>
      <c r="BG1739" s="6"/>
      <c r="BH1739" s="6"/>
      <c r="BI1739" s="6"/>
      <c r="BJ1739" s="6"/>
      <c r="BK1739" s="6"/>
      <c r="BL1739" s="6"/>
      <c r="BM1739" s="6"/>
      <c r="BN1739" s="6"/>
      <c r="BO1739" s="6"/>
      <c r="BP1739" s="6"/>
      <c r="BQ1739" s="6"/>
      <c r="BR1739" s="6"/>
      <c r="BS1739" s="6"/>
      <c r="BT1739" s="6"/>
      <c r="BU1739" s="6"/>
      <c r="BV1739" s="6"/>
      <c r="BW1739" s="6"/>
      <c r="BX1739" s="6"/>
      <c r="BY1739" s="6"/>
      <c r="BZ1739" s="6"/>
      <c r="CA1739" s="6"/>
      <c r="CB1739" s="6"/>
    </row>
    <row r="1740" spans="21:80" ht="34.15" customHeight="1">
      <c r="U1740" s="15"/>
      <c r="V1740" s="15"/>
      <c r="W1740" s="15"/>
      <c r="X1740" s="15"/>
      <c r="Y1740" s="15"/>
      <c r="Z1740" s="15"/>
      <c r="AA1740" s="15"/>
      <c r="AB1740" s="15"/>
      <c r="AC1740" s="15"/>
      <c r="AD1740" s="15"/>
      <c r="AE1740" s="15"/>
      <c r="AF1740" s="15"/>
      <c r="AG1740" s="15"/>
      <c r="AH1740" s="15"/>
      <c r="AI1740" s="15"/>
      <c r="AJ1740" s="15"/>
      <c r="AK1740" s="15"/>
      <c r="AL1740" s="15"/>
      <c r="AM1740" s="15"/>
      <c r="AN1740" s="15"/>
      <c r="AO1740" s="15"/>
      <c r="AP1740" s="15"/>
      <c r="AQ1740" s="15"/>
      <c r="AR1740" s="15"/>
      <c r="AS1740" s="15"/>
      <c r="AT1740" s="15"/>
      <c r="AU1740" s="15"/>
      <c r="AV1740" s="15"/>
      <c r="AW1740" s="15"/>
      <c r="AX1740" s="15"/>
      <c r="AY1740" s="6"/>
      <c r="AZ1740" s="6"/>
      <c r="BA1740" s="6"/>
      <c r="BB1740" s="6"/>
      <c r="BC1740" s="6"/>
      <c r="BD1740" s="6"/>
      <c r="BE1740" s="6"/>
      <c r="BF1740" s="6"/>
      <c r="BG1740" s="6"/>
      <c r="BH1740" s="6"/>
      <c r="BI1740" s="6"/>
      <c r="BJ1740" s="6"/>
      <c r="BK1740" s="6"/>
      <c r="BL1740" s="6"/>
      <c r="BM1740" s="6"/>
      <c r="BN1740" s="6"/>
      <c r="BO1740" s="6"/>
      <c r="BP1740" s="6"/>
      <c r="BQ1740" s="6"/>
      <c r="BR1740" s="6"/>
      <c r="BS1740" s="6"/>
      <c r="BT1740" s="6"/>
      <c r="BU1740" s="6"/>
      <c r="BV1740" s="6"/>
      <c r="BW1740" s="6"/>
      <c r="BX1740" s="6"/>
      <c r="BY1740" s="6"/>
      <c r="BZ1740" s="6"/>
      <c r="CA1740" s="6"/>
      <c r="CB1740" s="6"/>
    </row>
    <row r="1741" spans="21:80" ht="34.15" customHeight="1">
      <c r="U1741" s="15"/>
      <c r="V1741" s="15"/>
      <c r="W1741" s="15"/>
      <c r="X1741" s="15"/>
      <c r="Y1741" s="15"/>
      <c r="Z1741" s="15"/>
      <c r="AA1741" s="15"/>
      <c r="AB1741" s="15"/>
      <c r="AC1741" s="15"/>
      <c r="AD1741" s="15"/>
      <c r="AE1741" s="15"/>
      <c r="AF1741" s="15"/>
      <c r="AG1741" s="15"/>
      <c r="AH1741" s="15"/>
      <c r="AI1741" s="15"/>
      <c r="AJ1741" s="15"/>
      <c r="AK1741" s="15"/>
      <c r="AL1741" s="15"/>
      <c r="AM1741" s="15"/>
      <c r="AN1741" s="15"/>
      <c r="AO1741" s="15"/>
      <c r="AP1741" s="15"/>
      <c r="AQ1741" s="15"/>
      <c r="AR1741" s="15"/>
      <c r="AS1741" s="15"/>
      <c r="AT1741" s="15"/>
      <c r="AU1741" s="15"/>
      <c r="AV1741" s="15"/>
      <c r="AW1741" s="15"/>
      <c r="AX1741" s="15"/>
      <c r="AY1741" s="6"/>
      <c r="AZ1741" s="6"/>
      <c r="BA1741" s="6"/>
      <c r="BB1741" s="6"/>
      <c r="BC1741" s="6"/>
      <c r="BD1741" s="6"/>
      <c r="BE1741" s="6"/>
      <c r="BF1741" s="6"/>
      <c r="BG1741" s="6"/>
      <c r="BH1741" s="6"/>
      <c r="BI1741" s="6"/>
      <c r="BJ1741" s="6"/>
      <c r="BK1741" s="6"/>
      <c r="BL1741" s="6"/>
      <c r="BM1741" s="6"/>
      <c r="BN1741" s="6"/>
      <c r="BO1741" s="6"/>
      <c r="BP1741" s="6"/>
      <c r="BQ1741" s="6"/>
      <c r="BR1741" s="6"/>
      <c r="BS1741" s="6"/>
      <c r="BT1741" s="6"/>
      <c r="BU1741" s="6"/>
      <c r="BV1741" s="6"/>
      <c r="BW1741" s="6"/>
      <c r="BX1741" s="6"/>
      <c r="BY1741" s="6"/>
      <c r="BZ1741" s="6"/>
      <c r="CA1741" s="6"/>
      <c r="CB1741" s="6"/>
    </row>
    <row r="1742" spans="21:80" ht="34.15" customHeight="1">
      <c r="U1742" s="15"/>
      <c r="V1742" s="15"/>
      <c r="W1742" s="15"/>
      <c r="X1742" s="15"/>
      <c r="Y1742" s="15"/>
      <c r="Z1742" s="15"/>
      <c r="AA1742" s="15"/>
      <c r="AB1742" s="15"/>
      <c r="AC1742" s="15"/>
      <c r="AD1742" s="15"/>
      <c r="AE1742" s="15"/>
      <c r="AF1742" s="15"/>
      <c r="AG1742" s="15"/>
      <c r="AH1742" s="15"/>
      <c r="AI1742" s="15"/>
      <c r="AJ1742" s="15"/>
      <c r="AK1742" s="15"/>
      <c r="AL1742" s="15"/>
      <c r="AM1742" s="15"/>
      <c r="AN1742" s="15"/>
      <c r="AO1742" s="15"/>
      <c r="AP1742" s="15"/>
      <c r="AQ1742" s="15"/>
      <c r="AR1742" s="15"/>
      <c r="AS1742" s="15"/>
      <c r="AT1742" s="15"/>
      <c r="AU1742" s="15"/>
      <c r="AV1742" s="15"/>
      <c r="AW1742" s="15"/>
      <c r="AX1742" s="15"/>
      <c r="AY1742" s="6"/>
      <c r="AZ1742" s="6"/>
      <c r="BA1742" s="6"/>
      <c r="BB1742" s="6"/>
      <c r="BC1742" s="6"/>
      <c r="BD1742" s="6"/>
      <c r="BE1742" s="6"/>
      <c r="BF1742" s="6"/>
      <c r="BG1742" s="6"/>
      <c r="BH1742" s="6"/>
      <c r="BI1742" s="6"/>
      <c r="BJ1742" s="6"/>
      <c r="BK1742" s="6"/>
      <c r="BL1742" s="6"/>
      <c r="BM1742" s="6"/>
      <c r="BN1742" s="6"/>
      <c r="BO1742" s="6"/>
      <c r="BP1742" s="6"/>
      <c r="BQ1742" s="6"/>
      <c r="BR1742" s="6"/>
      <c r="BS1742" s="6"/>
      <c r="BT1742" s="6"/>
      <c r="BU1742" s="6"/>
      <c r="BV1742" s="6"/>
      <c r="BW1742" s="6"/>
      <c r="BX1742" s="6"/>
      <c r="BY1742" s="6"/>
      <c r="BZ1742" s="6"/>
      <c r="CA1742" s="6"/>
      <c r="CB1742" s="6"/>
    </row>
    <row r="1743" spans="21:80" ht="34.15" customHeight="1">
      <c r="U1743" s="15"/>
      <c r="V1743" s="15"/>
      <c r="W1743" s="15"/>
      <c r="X1743" s="15"/>
      <c r="Y1743" s="15"/>
      <c r="Z1743" s="15"/>
      <c r="AA1743" s="15"/>
      <c r="AB1743" s="15"/>
      <c r="AC1743" s="15"/>
      <c r="AD1743" s="15"/>
      <c r="AE1743" s="15"/>
      <c r="AF1743" s="15"/>
      <c r="AG1743" s="15"/>
      <c r="AH1743" s="15"/>
      <c r="AI1743" s="15"/>
      <c r="AJ1743" s="15"/>
      <c r="AK1743" s="15"/>
      <c r="AL1743" s="15"/>
      <c r="AM1743" s="15"/>
      <c r="AN1743" s="15"/>
      <c r="AO1743" s="15"/>
      <c r="AP1743" s="15"/>
      <c r="AQ1743" s="15"/>
      <c r="AR1743" s="15"/>
      <c r="AS1743" s="15"/>
      <c r="AT1743" s="15"/>
      <c r="AU1743" s="15"/>
      <c r="AV1743" s="15"/>
      <c r="AW1743" s="15"/>
      <c r="AX1743" s="15"/>
      <c r="AY1743" s="6"/>
      <c r="AZ1743" s="6"/>
      <c r="BA1743" s="6"/>
      <c r="BB1743" s="6"/>
      <c r="BC1743" s="6"/>
      <c r="BD1743" s="6"/>
      <c r="BE1743" s="6"/>
      <c r="BF1743" s="6"/>
      <c r="BG1743" s="6"/>
      <c r="BH1743" s="6"/>
      <c r="BI1743" s="6"/>
      <c r="BJ1743" s="6"/>
      <c r="BK1743" s="6"/>
      <c r="BL1743" s="6"/>
      <c r="BM1743" s="6"/>
      <c r="BN1743" s="6"/>
      <c r="BO1743" s="6"/>
      <c r="BP1743" s="6"/>
      <c r="BQ1743" s="6"/>
      <c r="BR1743" s="6"/>
      <c r="BS1743" s="6"/>
      <c r="BT1743" s="6"/>
      <c r="BU1743" s="6"/>
      <c r="BV1743" s="6"/>
      <c r="BW1743" s="6"/>
      <c r="BX1743" s="6"/>
      <c r="BY1743" s="6"/>
      <c r="BZ1743" s="6"/>
      <c r="CA1743" s="6"/>
      <c r="CB1743" s="6"/>
    </row>
    <row r="1744" spans="21:80" ht="34.15" customHeight="1">
      <c r="U1744" s="15"/>
      <c r="V1744" s="15"/>
      <c r="W1744" s="15"/>
      <c r="X1744" s="15"/>
      <c r="Y1744" s="15"/>
      <c r="Z1744" s="15"/>
      <c r="AA1744" s="15"/>
      <c r="AB1744" s="15"/>
      <c r="AC1744" s="15"/>
      <c r="AD1744" s="15"/>
      <c r="AE1744" s="15"/>
      <c r="AF1744" s="15"/>
      <c r="AG1744" s="15"/>
      <c r="AH1744" s="15"/>
      <c r="AI1744" s="15"/>
      <c r="AJ1744" s="15"/>
      <c r="AK1744" s="15"/>
      <c r="AL1744" s="15"/>
      <c r="AM1744" s="15"/>
      <c r="AN1744" s="15"/>
      <c r="AO1744" s="15"/>
      <c r="AP1744" s="15"/>
      <c r="AQ1744" s="15"/>
      <c r="AR1744" s="15"/>
      <c r="AS1744" s="15"/>
      <c r="AT1744" s="15"/>
      <c r="AU1744" s="15"/>
      <c r="AV1744" s="15"/>
      <c r="AW1744" s="15"/>
      <c r="AX1744" s="15"/>
      <c r="AY1744" s="6"/>
      <c r="AZ1744" s="6"/>
      <c r="BA1744" s="6"/>
      <c r="BB1744" s="6"/>
      <c r="BC1744" s="6"/>
      <c r="BD1744" s="6"/>
      <c r="BE1744" s="6"/>
      <c r="BF1744" s="6"/>
      <c r="BG1744" s="6"/>
      <c r="BH1744" s="6"/>
      <c r="BI1744" s="6"/>
      <c r="BJ1744" s="6"/>
      <c r="BK1744" s="6"/>
      <c r="BL1744" s="6"/>
      <c r="BM1744" s="6"/>
      <c r="BN1744" s="6"/>
      <c r="BO1744" s="6"/>
      <c r="BP1744" s="6"/>
      <c r="BQ1744" s="6"/>
      <c r="BR1744" s="6"/>
      <c r="BS1744" s="6"/>
      <c r="BT1744" s="6"/>
      <c r="BU1744" s="6"/>
      <c r="BV1744" s="6"/>
      <c r="BW1744" s="6"/>
      <c r="BX1744" s="6"/>
      <c r="BY1744" s="6"/>
      <c r="BZ1744" s="6"/>
      <c r="CA1744" s="6"/>
      <c r="CB1744" s="6"/>
    </row>
    <row r="1745" spans="21:80" ht="34.15" customHeight="1">
      <c r="U1745" s="15"/>
      <c r="V1745" s="15"/>
      <c r="W1745" s="15"/>
      <c r="X1745" s="15"/>
      <c r="Y1745" s="15"/>
      <c r="Z1745" s="15"/>
      <c r="AA1745" s="15"/>
      <c r="AB1745" s="15"/>
      <c r="AC1745" s="15"/>
      <c r="AD1745" s="15"/>
      <c r="AE1745" s="15"/>
      <c r="AF1745" s="15"/>
      <c r="AG1745" s="15"/>
      <c r="AH1745" s="15"/>
      <c r="AI1745" s="15"/>
      <c r="AJ1745" s="15"/>
      <c r="AK1745" s="15"/>
      <c r="AL1745" s="15"/>
      <c r="AM1745" s="15"/>
      <c r="AN1745" s="15"/>
      <c r="AO1745" s="15"/>
      <c r="AP1745" s="15"/>
      <c r="AQ1745" s="15"/>
      <c r="AR1745" s="15"/>
      <c r="AS1745" s="15"/>
      <c r="AT1745" s="15"/>
      <c r="AU1745" s="15"/>
      <c r="AV1745" s="15"/>
      <c r="AW1745" s="15"/>
      <c r="AX1745" s="15"/>
      <c r="AY1745" s="6"/>
      <c r="AZ1745" s="6"/>
      <c r="BA1745" s="6"/>
      <c r="BB1745" s="6"/>
      <c r="BC1745" s="6"/>
      <c r="BD1745" s="6"/>
      <c r="BE1745" s="6"/>
      <c r="BF1745" s="6"/>
      <c r="BG1745" s="6"/>
      <c r="BH1745" s="6"/>
      <c r="BI1745" s="6"/>
      <c r="BJ1745" s="6"/>
      <c r="BK1745" s="6"/>
      <c r="BL1745" s="6"/>
      <c r="BM1745" s="6"/>
      <c r="BN1745" s="6"/>
      <c r="BO1745" s="6"/>
      <c r="BP1745" s="6"/>
      <c r="BQ1745" s="6"/>
      <c r="BR1745" s="6"/>
      <c r="BS1745" s="6"/>
      <c r="BT1745" s="6"/>
      <c r="BU1745" s="6"/>
      <c r="BV1745" s="6"/>
      <c r="BW1745" s="6"/>
      <c r="BX1745" s="6"/>
      <c r="BY1745" s="6"/>
      <c r="BZ1745" s="6"/>
      <c r="CA1745" s="6"/>
      <c r="CB1745" s="6"/>
    </row>
    <row r="1746" spans="21:80" ht="34.15" customHeight="1">
      <c r="U1746" s="15"/>
      <c r="V1746" s="15"/>
      <c r="W1746" s="15"/>
      <c r="X1746" s="15"/>
      <c r="Y1746" s="15"/>
      <c r="Z1746" s="15"/>
      <c r="AA1746" s="15"/>
      <c r="AB1746" s="15"/>
      <c r="AC1746" s="15"/>
      <c r="AD1746" s="15"/>
      <c r="AE1746" s="15"/>
      <c r="AF1746" s="15"/>
      <c r="AG1746" s="15"/>
      <c r="AH1746" s="15"/>
      <c r="AI1746" s="15"/>
      <c r="AJ1746" s="15"/>
      <c r="AK1746" s="15"/>
      <c r="AL1746" s="15"/>
      <c r="AM1746" s="15"/>
      <c r="AN1746" s="15"/>
      <c r="AO1746" s="15"/>
      <c r="AP1746" s="15"/>
      <c r="AQ1746" s="15"/>
      <c r="AR1746" s="15"/>
      <c r="AS1746" s="15"/>
      <c r="AT1746" s="15"/>
      <c r="AU1746" s="15"/>
      <c r="AV1746" s="15"/>
      <c r="AW1746" s="15"/>
      <c r="AX1746" s="15"/>
      <c r="AY1746" s="6"/>
      <c r="AZ1746" s="6"/>
      <c r="BA1746" s="6"/>
      <c r="BB1746" s="6"/>
      <c r="BC1746" s="6"/>
      <c r="BD1746" s="6"/>
      <c r="BE1746" s="6"/>
      <c r="BF1746" s="6"/>
      <c r="BG1746" s="6"/>
      <c r="BH1746" s="6"/>
      <c r="BI1746" s="6"/>
      <c r="BJ1746" s="6"/>
      <c r="BK1746" s="6"/>
      <c r="BL1746" s="6"/>
      <c r="BM1746" s="6"/>
      <c r="BN1746" s="6"/>
      <c r="BO1746" s="6"/>
      <c r="BP1746" s="6"/>
      <c r="BQ1746" s="6"/>
      <c r="BR1746" s="6"/>
      <c r="BS1746" s="6"/>
      <c r="BT1746" s="6"/>
      <c r="BU1746" s="6"/>
      <c r="BV1746" s="6"/>
      <c r="BW1746" s="6"/>
      <c r="BX1746" s="6"/>
      <c r="BY1746" s="6"/>
      <c r="BZ1746" s="6"/>
      <c r="CA1746" s="6"/>
      <c r="CB1746" s="6"/>
    </row>
    <row r="1747" spans="21:80" ht="34.15" customHeight="1">
      <c r="U1747" s="15"/>
      <c r="V1747" s="15"/>
      <c r="W1747" s="15"/>
      <c r="X1747" s="15"/>
      <c r="Y1747" s="15"/>
      <c r="Z1747" s="15"/>
      <c r="AA1747" s="15"/>
      <c r="AB1747" s="15"/>
      <c r="AC1747" s="15"/>
      <c r="AD1747" s="15"/>
      <c r="AE1747" s="15"/>
      <c r="AF1747" s="15"/>
      <c r="AG1747" s="15"/>
      <c r="AH1747" s="15"/>
      <c r="AI1747" s="15"/>
      <c r="AJ1747" s="15"/>
      <c r="AK1747" s="15"/>
      <c r="AL1747" s="15"/>
      <c r="AM1747" s="15"/>
      <c r="AN1747" s="15"/>
      <c r="AO1747" s="15"/>
      <c r="AP1747" s="15"/>
      <c r="AQ1747" s="15"/>
      <c r="AR1747" s="15"/>
      <c r="AS1747" s="15"/>
      <c r="AT1747" s="15"/>
      <c r="AU1747" s="15"/>
      <c r="AV1747" s="15"/>
      <c r="AW1747" s="15"/>
      <c r="AX1747" s="15"/>
      <c r="AY1747" s="6"/>
      <c r="AZ1747" s="6"/>
      <c r="BA1747" s="6"/>
      <c r="BB1747" s="6"/>
      <c r="BC1747" s="6"/>
      <c r="BD1747" s="6"/>
      <c r="BE1747" s="6"/>
      <c r="BF1747" s="6"/>
      <c r="BG1747" s="6"/>
      <c r="BH1747" s="6"/>
      <c r="BI1747" s="6"/>
      <c r="BJ1747" s="6"/>
      <c r="BK1747" s="6"/>
      <c r="BL1747" s="6"/>
      <c r="BM1747" s="6"/>
      <c r="BN1747" s="6"/>
      <c r="BO1747" s="6"/>
      <c r="BP1747" s="6"/>
      <c r="BQ1747" s="6"/>
      <c r="BR1747" s="6"/>
      <c r="BS1747" s="6"/>
      <c r="BT1747" s="6"/>
      <c r="BU1747" s="6"/>
      <c r="BV1747" s="6"/>
      <c r="BW1747" s="6"/>
      <c r="BX1747" s="6"/>
      <c r="BY1747" s="6"/>
      <c r="BZ1747" s="6"/>
      <c r="CA1747" s="6"/>
      <c r="CB1747" s="6"/>
    </row>
    <row r="1748" spans="21:80" ht="34.15" customHeight="1">
      <c r="U1748" s="15"/>
      <c r="V1748" s="15"/>
      <c r="W1748" s="15"/>
      <c r="X1748" s="15"/>
      <c r="Y1748" s="15"/>
      <c r="Z1748" s="15"/>
      <c r="AA1748" s="15"/>
      <c r="AB1748" s="15"/>
      <c r="AC1748" s="15"/>
      <c r="AD1748" s="15"/>
      <c r="AE1748" s="15"/>
      <c r="AF1748" s="15"/>
      <c r="AG1748" s="15"/>
      <c r="AH1748" s="15"/>
      <c r="AI1748" s="15"/>
      <c r="AJ1748" s="15"/>
      <c r="AK1748" s="15"/>
      <c r="AL1748" s="15"/>
      <c r="AM1748" s="15"/>
      <c r="AN1748" s="15"/>
      <c r="AO1748" s="15"/>
      <c r="AP1748" s="15"/>
      <c r="AQ1748" s="15"/>
      <c r="AR1748" s="15"/>
      <c r="AS1748" s="15"/>
      <c r="AT1748" s="15"/>
      <c r="AU1748" s="15"/>
      <c r="AV1748" s="15"/>
      <c r="AW1748" s="15"/>
      <c r="AX1748" s="15"/>
      <c r="AY1748" s="6"/>
      <c r="AZ1748" s="6"/>
      <c r="BA1748" s="6"/>
      <c r="BB1748" s="6"/>
      <c r="BC1748" s="6"/>
      <c r="BD1748" s="6"/>
      <c r="BE1748" s="6"/>
      <c r="BF1748" s="6"/>
      <c r="BG1748" s="6"/>
      <c r="BH1748" s="6"/>
      <c r="BI1748" s="6"/>
      <c r="BJ1748" s="6"/>
      <c r="BK1748" s="6"/>
      <c r="BL1748" s="6"/>
      <c r="BM1748" s="6"/>
      <c r="BN1748" s="6"/>
      <c r="BO1748" s="6"/>
      <c r="BP1748" s="6"/>
      <c r="BQ1748" s="6"/>
      <c r="BR1748" s="6"/>
      <c r="BS1748" s="6"/>
      <c r="BT1748" s="6"/>
      <c r="BU1748" s="6"/>
      <c r="BV1748" s="6"/>
      <c r="BW1748" s="6"/>
      <c r="BX1748" s="6"/>
      <c r="BY1748" s="6"/>
      <c r="BZ1748" s="6"/>
      <c r="CA1748" s="6"/>
      <c r="CB1748" s="6"/>
    </row>
    <row r="1749" spans="21:80" ht="34.15" customHeight="1">
      <c r="U1749" s="15"/>
      <c r="V1749" s="15"/>
      <c r="W1749" s="15"/>
      <c r="X1749" s="15"/>
      <c r="Y1749" s="15"/>
      <c r="Z1749" s="15"/>
      <c r="AA1749" s="15"/>
      <c r="AB1749" s="15"/>
      <c r="AC1749" s="15"/>
      <c r="AD1749" s="15"/>
      <c r="AE1749" s="15"/>
      <c r="AF1749" s="15"/>
      <c r="AG1749" s="15"/>
      <c r="AH1749" s="15"/>
      <c r="AI1749" s="15"/>
      <c r="AJ1749" s="15"/>
      <c r="AK1749" s="15"/>
      <c r="AL1749" s="15"/>
      <c r="AM1749" s="15"/>
      <c r="AN1749" s="15"/>
      <c r="AO1749" s="15"/>
      <c r="AP1749" s="15"/>
      <c r="AQ1749" s="15"/>
      <c r="AR1749" s="15"/>
      <c r="AS1749" s="15"/>
      <c r="AT1749" s="15"/>
      <c r="AU1749" s="15"/>
      <c r="AV1749" s="15"/>
      <c r="AW1749" s="15"/>
      <c r="AX1749" s="15"/>
      <c r="AY1749" s="6"/>
      <c r="AZ1749" s="6"/>
      <c r="BA1749" s="6"/>
      <c r="BB1749" s="6"/>
      <c r="BC1749" s="6"/>
      <c r="BD1749" s="6"/>
      <c r="BE1749" s="6"/>
      <c r="BF1749" s="6"/>
      <c r="BG1749" s="6"/>
      <c r="BH1749" s="6"/>
      <c r="BI1749" s="6"/>
      <c r="BJ1749" s="6"/>
      <c r="BK1749" s="6"/>
      <c r="BL1749" s="6"/>
      <c r="BM1749" s="6"/>
      <c r="BN1749" s="6"/>
      <c r="BO1749" s="6"/>
      <c r="BP1749" s="6"/>
      <c r="BQ1749" s="6"/>
      <c r="BR1749" s="6"/>
      <c r="BS1749" s="6"/>
      <c r="BT1749" s="6"/>
      <c r="BU1749" s="6"/>
      <c r="BV1749" s="6"/>
      <c r="BW1749" s="6"/>
      <c r="BX1749" s="6"/>
      <c r="BY1749" s="6"/>
      <c r="BZ1749" s="6"/>
      <c r="CA1749" s="6"/>
      <c r="CB1749" s="6"/>
    </row>
    <row r="1750" spans="21:80" ht="34.15" customHeight="1">
      <c r="U1750" s="15"/>
      <c r="V1750" s="15"/>
      <c r="W1750" s="15"/>
      <c r="X1750" s="15"/>
      <c r="Y1750" s="15"/>
      <c r="Z1750" s="15"/>
      <c r="AA1750" s="15"/>
      <c r="AB1750" s="15"/>
      <c r="AC1750" s="15"/>
      <c r="AD1750" s="15"/>
      <c r="AE1750" s="15"/>
      <c r="AF1750" s="15"/>
      <c r="AG1750" s="15"/>
      <c r="AH1750" s="15"/>
      <c r="AI1750" s="15"/>
      <c r="AJ1750" s="15"/>
      <c r="AK1750" s="15"/>
      <c r="AL1750" s="15"/>
      <c r="AM1750" s="15"/>
      <c r="AN1750" s="15"/>
      <c r="AO1750" s="15"/>
      <c r="AP1750" s="15"/>
      <c r="AQ1750" s="15"/>
      <c r="AR1750" s="15"/>
      <c r="AS1750" s="15"/>
      <c r="AT1750" s="15"/>
      <c r="AU1750" s="15"/>
      <c r="AV1750" s="15"/>
      <c r="AW1750" s="15"/>
      <c r="AX1750" s="15"/>
      <c r="AY1750" s="6"/>
      <c r="AZ1750" s="6"/>
      <c r="BA1750" s="6"/>
      <c r="BB1750" s="6"/>
      <c r="BC1750" s="6"/>
      <c r="BD1750" s="6"/>
      <c r="BE1750" s="6"/>
      <c r="BF1750" s="6"/>
      <c r="BG1750" s="6"/>
      <c r="BH1750" s="6"/>
      <c r="BI1750" s="6"/>
      <c r="BJ1750" s="6"/>
      <c r="BK1750" s="6"/>
      <c r="BL1750" s="6"/>
      <c r="BM1750" s="6"/>
      <c r="BN1750" s="6"/>
      <c r="BO1750" s="6"/>
      <c r="BP1750" s="6"/>
      <c r="BQ1750" s="6"/>
      <c r="BR1750" s="6"/>
      <c r="BS1750" s="6"/>
      <c r="BT1750" s="6"/>
      <c r="BU1750" s="6"/>
      <c r="BV1750" s="6"/>
      <c r="BW1750" s="6"/>
      <c r="BX1750" s="6"/>
      <c r="BY1750" s="6"/>
      <c r="BZ1750" s="6"/>
      <c r="CA1750" s="6"/>
      <c r="CB1750" s="6"/>
    </row>
    <row r="1751" spans="21:80" ht="34.15" customHeight="1">
      <c r="U1751" s="15"/>
      <c r="V1751" s="15"/>
      <c r="W1751" s="15"/>
      <c r="X1751" s="15"/>
      <c r="Y1751" s="15"/>
      <c r="Z1751" s="15"/>
      <c r="AA1751" s="15"/>
      <c r="AB1751" s="15"/>
      <c r="AC1751" s="15"/>
      <c r="AD1751" s="15"/>
      <c r="AE1751" s="15"/>
      <c r="AF1751" s="15"/>
      <c r="AG1751" s="15"/>
      <c r="AH1751" s="15"/>
      <c r="AI1751" s="15"/>
      <c r="AJ1751" s="15"/>
      <c r="AK1751" s="15"/>
      <c r="AL1751" s="15"/>
      <c r="AM1751" s="15"/>
      <c r="AN1751" s="15"/>
      <c r="AO1751" s="15"/>
      <c r="AP1751" s="15"/>
      <c r="AQ1751" s="15"/>
      <c r="AR1751" s="15"/>
      <c r="AS1751" s="15"/>
      <c r="AT1751" s="15"/>
      <c r="AU1751" s="15"/>
      <c r="AV1751" s="15"/>
      <c r="AW1751" s="15"/>
      <c r="AX1751" s="15"/>
      <c r="AY1751" s="6"/>
      <c r="AZ1751" s="6"/>
      <c r="BA1751" s="6"/>
      <c r="BB1751" s="6"/>
      <c r="BC1751" s="6"/>
      <c r="BD1751" s="6"/>
      <c r="BE1751" s="6"/>
      <c r="BF1751" s="6"/>
      <c r="BG1751" s="6"/>
      <c r="BH1751" s="6"/>
      <c r="BI1751" s="6"/>
      <c r="BJ1751" s="6"/>
      <c r="BK1751" s="6"/>
      <c r="BL1751" s="6"/>
      <c r="BM1751" s="6"/>
      <c r="BN1751" s="6"/>
      <c r="BO1751" s="6"/>
      <c r="BP1751" s="6"/>
      <c r="BQ1751" s="6"/>
      <c r="BR1751" s="6"/>
      <c r="BS1751" s="6"/>
      <c r="BT1751" s="6"/>
      <c r="BU1751" s="6"/>
      <c r="BV1751" s="6"/>
      <c r="BW1751" s="6"/>
      <c r="BX1751" s="6"/>
      <c r="BY1751" s="6"/>
      <c r="BZ1751" s="6"/>
      <c r="CA1751" s="6"/>
      <c r="CB1751" s="6"/>
    </row>
    <row r="1752" spans="21:80" ht="34.15" customHeight="1">
      <c r="U1752" s="15"/>
      <c r="V1752" s="15"/>
      <c r="W1752" s="15"/>
      <c r="X1752" s="15"/>
      <c r="Y1752" s="15"/>
      <c r="Z1752" s="15"/>
      <c r="AA1752" s="15"/>
      <c r="AB1752" s="15"/>
      <c r="AC1752" s="15"/>
      <c r="AD1752" s="15"/>
      <c r="AE1752" s="15"/>
      <c r="AF1752" s="15"/>
      <c r="AG1752" s="15"/>
      <c r="AH1752" s="15"/>
      <c r="AI1752" s="15"/>
      <c r="AJ1752" s="15"/>
      <c r="AK1752" s="15"/>
      <c r="AL1752" s="15"/>
      <c r="AM1752" s="15"/>
      <c r="AN1752" s="15"/>
      <c r="AO1752" s="15"/>
      <c r="AP1752" s="15"/>
      <c r="AQ1752" s="15"/>
      <c r="AR1752" s="15"/>
      <c r="AS1752" s="15"/>
      <c r="AT1752" s="15"/>
      <c r="AU1752" s="15"/>
      <c r="AV1752" s="15"/>
      <c r="AW1752" s="15"/>
      <c r="AX1752" s="15"/>
      <c r="AY1752" s="6"/>
      <c r="AZ1752" s="6"/>
      <c r="BA1752" s="6"/>
      <c r="BB1752" s="6"/>
      <c r="BC1752" s="6"/>
      <c r="BD1752" s="6"/>
      <c r="BE1752" s="6"/>
      <c r="BF1752" s="6"/>
      <c r="BG1752" s="6"/>
      <c r="BH1752" s="6"/>
      <c r="BI1752" s="6"/>
      <c r="BJ1752" s="6"/>
      <c r="BK1752" s="6"/>
      <c r="BL1752" s="6"/>
      <c r="BM1752" s="6"/>
      <c r="BN1752" s="6"/>
      <c r="BO1752" s="6"/>
      <c r="BP1752" s="6"/>
      <c r="BQ1752" s="6"/>
      <c r="BR1752" s="6"/>
      <c r="BS1752" s="6"/>
      <c r="BT1752" s="6"/>
      <c r="BU1752" s="6"/>
      <c r="BV1752" s="6"/>
      <c r="BW1752" s="6"/>
      <c r="BX1752" s="6"/>
      <c r="BY1752" s="6"/>
      <c r="BZ1752" s="6"/>
      <c r="CA1752" s="6"/>
      <c r="CB1752" s="6"/>
    </row>
    <row r="1753" spans="21:80" ht="34.15" customHeight="1">
      <c r="U1753" s="15"/>
      <c r="V1753" s="15"/>
      <c r="W1753" s="15"/>
      <c r="X1753" s="15"/>
      <c r="Y1753" s="15"/>
      <c r="Z1753" s="15"/>
      <c r="AA1753" s="15"/>
      <c r="AB1753" s="15"/>
      <c r="AC1753" s="15"/>
      <c r="AD1753" s="15"/>
      <c r="AE1753" s="15"/>
      <c r="AF1753" s="15"/>
      <c r="AG1753" s="15"/>
      <c r="AH1753" s="15"/>
      <c r="AI1753" s="15"/>
      <c r="AJ1753" s="15"/>
      <c r="AK1753" s="15"/>
      <c r="AL1753" s="15"/>
      <c r="AM1753" s="15"/>
      <c r="AN1753" s="15"/>
      <c r="AO1753" s="15"/>
      <c r="AP1753" s="15"/>
      <c r="AQ1753" s="15"/>
      <c r="AR1753" s="15"/>
      <c r="AS1753" s="15"/>
      <c r="AT1753" s="15"/>
      <c r="AU1753" s="15"/>
      <c r="AV1753" s="15"/>
      <c r="AW1753" s="15"/>
      <c r="AX1753" s="15"/>
      <c r="AY1753" s="6"/>
      <c r="AZ1753" s="6"/>
      <c r="BA1753" s="6"/>
      <c r="BB1753" s="6"/>
      <c r="BC1753" s="6"/>
      <c r="BD1753" s="6"/>
      <c r="BE1753" s="6"/>
      <c r="BF1753" s="6"/>
      <c r="BG1753" s="6"/>
      <c r="BH1753" s="6"/>
      <c r="BI1753" s="6"/>
      <c r="BJ1753" s="6"/>
      <c r="BK1753" s="6"/>
      <c r="BL1753" s="6"/>
      <c r="BM1753" s="6"/>
      <c r="BN1753" s="6"/>
      <c r="BO1753" s="6"/>
      <c r="BP1753" s="6"/>
      <c r="BQ1753" s="6"/>
      <c r="BR1753" s="6"/>
      <c r="BS1753" s="6"/>
      <c r="BT1753" s="6"/>
      <c r="BU1753" s="6"/>
      <c r="BV1753" s="6"/>
      <c r="BW1753" s="6"/>
      <c r="BX1753" s="6"/>
      <c r="BY1753" s="6"/>
      <c r="BZ1753" s="6"/>
      <c r="CA1753" s="6"/>
      <c r="CB1753" s="6"/>
    </row>
    <row r="1754" spans="21:80" ht="34.15" customHeight="1">
      <c r="U1754" s="15"/>
      <c r="V1754" s="15"/>
      <c r="W1754" s="15"/>
      <c r="X1754" s="15"/>
      <c r="Y1754" s="15"/>
      <c r="Z1754" s="15"/>
      <c r="AA1754" s="15"/>
      <c r="AB1754" s="15"/>
      <c r="AC1754" s="15"/>
      <c r="AD1754" s="15"/>
      <c r="AE1754" s="15"/>
      <c r="AF1754" s="15"/>
      <c r="AG1754" s="15"/>
      <c r="AH1754" s="15"/>
      <c r="AI1754" s="15"/>
      <c r="AJ1754" s="15"/>
      <c r="AK1754" s="15"/>
      <c r="AL1754" s="15"/>
      <c r="AM1754" s="15"/>
      <c r="AN1754" s="15"/>
      <c r="AO1754" s="15"/>
      <c r="AP1754" s="15"/>
      <c r="AQ1754" s="15"/>
      <c r="AR1754" s="15"/>
      <c r="AS1754" s="15"/>
      <c r="AT1754" s="15"/>
      <c r="AU1754" s="15"/>
      <c r="AV1754" s="15"/>
      <c r="AW1754" s="15"/>
      <c r="AX1754" s="15"/>
      <c r="AY1754" s="6"/>
      <c r="AZ1754" s="6"/>
      <c r="BA1754" s="6"/>
      <c r="BB1754" s="6"/>
      <c r="BC1754" s="6"/>
      <c r="BD1754" s="6"/>
      <c r="BE1754" s="6"/>
      <c r="BF1754" s="6"/>
      <c r="BG1754" s="6"/>
      <c r="BH1754" s="6"/>
      <c r="BI1754" s="6"/>
      <c r="BJ1754" s="6"/>
      <c r="BK1754" s="6"/>
      <c r="BL1754" s="6"/>
      <c r="BM1754" s="6"/>
      <c r="BN1754" s="6"/>
      <c r="BO1754" s="6"/>
      <c r="BP1754" s="6"/>
      <c r="BQ1754" s="6"/>
      <c r="BR1754" s="6"/>
      <c r="BS1754" s="6"/>
      <c r="BT1754" s="6"/>
      <c r="BU1754" s="6"/>
      <c r="BV1754" s="6"/>
      <c r="BW1754" s="6"/>
      <c r="BX1754" s="6"/>
      <c r="BY1754" s="6"/>
      <c r="BZ1754" s="6"/>
      <c r="CA1754" s="6"/>
      <c r="CB1754" s="6"/>
    </row>
    <row r="1755" spans="21:80" ht="34.15" customHeight="1">
      <c r="U1755" s="15"/>
      <c r="V1755" s="15"/>
      <c r="W1755" s="15"/>
      <c r="X1755" s="15"/>
      <c r="Y1755" s="15"/>
      <c r="Z1755" s="15"/>
      <c r="AA1755" s="15"/>
      <c r="AB1755" s="15"/>
      <c r="AC1755" s="15"/>
      <c r="AD1755" s="15"/>
      <c r="AE1755" s="15"/>
      <c r="AF1755" s="15"/>
      <c r="AG1755" s="15"/>
      <c r="AH1755" s="15"/>
      <c r="AI1755" s="15"/>
      <c r="AJ1755" s="15"/>
      <c r="AK1755" s="15"/>
      <c r="AL1755" s="15"/>
      <c r="AM1755" s="15"/>
      <c r="AN1755" s="15"/>
      <c r="AO1755" s="15"/>
      <c r="AP1755" s="15"/>
      <c r="AQ1755" s="15"/>
      <c r="AR1755" s="15"/>
      <c r="AS1755" s="15"/>
      <c r="AT1755" s="15"/>
      <c r="AU1755" s="15"/>
      <c r="AV1755" s="15"/>
      <c r="AW1755" s="15"/>
      <c r="AX1755" s="15"/>
      <c r="AY1755" s="6"/>
      <c r="AZ1755" s="6"/>
      <c r="BA1755" s="6"/>
      <c r="BB1755" s="6"/>
      <c r="BC1755" s="6"/>
      <c r="BD1755" s="6"/>
      <c r="BE1755" s="6"/>
      <c r="BF1755" s="6"/>
      <c r="BG1755" s="6"/>
      <c r="BH1755" s="6"/>
      <c r="BI1755" s="6"/>
      <c r="BJ1755" s="6"/>
      <c r="BK1755" s="6"/>
      <c r="BL1755" s="6"/>
      <c r="BM1755" s="6"/>
      <c r="BN1755" s="6"/>
      <c r="BO1755" s="6"/>
      <c r="BP1755" s="6"/>
      <c r="BQ1755" s="6"/>
      <c r="BR1755" s="6"/>
      <c r="BS1755" s="6"/>
      <c r="BT1755" s="6"/>
      <c r="BU1755" s="6"/>
      <c r="BV1755" s="6"/>
      <c r="BW1755" s="6"/>
      <c r="BX1755" s="6"/>
      <c r="BY1755" s="6"/>
      <c r="BZ1755" s="6"/>
      <c r="CA1755" s="6"/>
      <c r="CB1755" s="6"/>
    </row>
    <row r="1756" spans="21:80" ht="34.15" customHeight="1">
      <c r="U1756" s="15"/>
      <c r="V1756" s="15"/>
      <c r="W1756" s="15"/>
      <c r="X1756" s="15"/>
      <c r="Y1756" s="15"/>
      <c r="Z1756" s="15"/>
      <c r="AA1756" s="15"/>
      <c r="AB1756" s="15"/>
      <c r="AC1756" s="15"/>
      <c r="AD1756" s="15"/>
      <c r="AE1756" s="15"/>
      <c r="AF1756" s="15"/>
      <c r="AG1756" s="15"/>
      <c r="AH1756" s="15"/>
      <c r="AI1756" s="15"/>
      <c r="AJ1756" s="15"/>
      <c r="AK1756" s="15"/>
      <c r="AL1756" s="15"/>
      <c r="AM1756" s="15"/>
      <c r="AN1756" s="15"/>
      <c r="AO1756" s="15"/>
      <c r="AP1756" s="15"/>
      <c r="AQ1756" s="15"/>
      <c r="AR1756" s="15"/>
      <c r="AS1756" s="15"/>
      <c r="AT1756" s="15"/>
      <c r="AU1756" s="15"/>
      <c r="AV1756" s="15"/>
      <c r="AW1756" s="15"/>
      <c r="AX1756" s="15"/>
      <c r="AY1756" s="6"/>
      <c r="AZ1756" s="6"/>
      <c r="BA1756" s="6"/>
      <c r="BB1756" s="6"/>
      <c r="BC1756" s="6"/>
      <c r="BD1756" s="6"/>
      <c r="BE1756" s="6"/>
      <c r="BF1756" s="6"/>
      <c r="BG1756" s="6"/>
      <c r="BH1756" s="6"/>
      <c r="BI1756" s="6"/>
      <c r="BJ1756" s="6"/>
      <c r="BK1756" s="6"/>
      <c r="BL1756" s="6"/>
      <c r="BM1756" s="6"/>
      <c r="BN1756" s="6"/>
      <c r="BO1756" s="6"/>
      <c r="BP1756" s="6"/>
      <c r="BQ1756" s="6"/>
      <c r="BR1756" s="6"/>
      <c r="BS1756" s="6"/>
      <c r="BT1756" s="6"/>
      <c r="BU1756" s="6"/>
      <c r="BV1756" s="6"/>
      <c r="BW1756" s="6"/>
      <c r="BX1756" s="6"/>
      <c r="BY1756" s="6"/>
      <c r="BZ1756" s="6"/>
      <c r="CA1756" s="6"/>
      <c r="CB1756" s="6"/>
    </row>
    <row r="1757" spans="21:80" ht="34.15" customHeight="1">
      <c r="U1757" s="15"/>
      <c r="V1757" s="15"/>
      <c r="W1757" s="15"/>
      <c r="X1757" s="15"/>
      <c r="Y1757" s="15"/>
      <c r="Z1757" s="15"/>
      <c r="AA1757" s="15"/>
      <c r="AB1757" s="15"/>
      <c r="AC1757" s="15"/>
      <c r="AD1757" s="15"/>
      <c r="AE1757" s="15"/>
      <c r="AF1757" s="15"/>
      <c r="AG1757" s="15"/>
      <c r="AH1757" s="15"/>
      <c r="AI1757" s="15"/>
      <c r="AJ1757" s="15"/>
      <c r="AK1757" s="15"/>
      <c r="AL1757" s="15"/>
      <c r="AM1757" s="15"/>
      <c r="AN1757" s="15"/>
      <c r="AO1757" s="15"/>
      <c r="AP1757" s="15"/>
      <c r="AQ1757" s="15"/>
      <c r="AR1757" s="15"/>
      <c r="AS1757" s="15"/>
      <c r="AT1757" s="15"/>
      <c r="AU1757" s="15"/>
      <c r="AV1757" s="15"/>
      <c r="AW1757" s="15"/>
      <c r="AX1757" s="15"/>
      <c r="AY1757" s="6"/>
      <c r="AZ1757" s="6"/>
      <c r="BA1757" s="6"/>
      <c r="BB1757" s="6"/>
      <c r="BC1757" s="6"/>
      <c r="BD1757" s="6"/>
      <c r="BE1757" s="6"/>
      <c r="BF1757" s="6"/>
      <c r="BG1757" s="6"/>
      <c r="BH1757" s="6"/>
      <c r="BI1757" s="6"/>
      <c r="BJ1757" s="6"/>
      <c r="BK1757" s="6"/>
      <c r="BL1757" s="6"/>
      <c r="BM1757" s="6"/>
      <c r="BN1757" s="6"/>
      <c r="BO1757" s="6"/>
      <c r="BP1757" s="6"/>
      <c r="BQ1757" s="6"/>
      <c r="BR1757" s="6"/>
      <c r="BS1757" s="6"/>
      <c r="BT1757" s="6"/>
      <c r="BU1757" s="6"/>
      <c r="BV1757" s="6"/>
      <c r="BW1757" s="6"/>
      <c r="BX1757" s="6"/>
      <c r="BY1757" s="6"/>
      <c r="BZ1757" s="6"/>
      <c r="CA1757" s="6"/>
      <c r="CB1757" s="6"/>
    </row>
    <row r="1758" spans="21:80" ht="34.15" customHeight="1">
      <c r="U1758" s="15"/>
      <c r="V1758" s="15"/>
      <c r="W1758" s="15"/>
      <c r="X1758" s="15"/>
      <c r="Y1758" s="15"/>
      <c r="Z1758" s="15"/>
      <c r="AA1758" s="15"/>
      <c r="AB1758" s="15"/>
      <c r="AC1758" s="15"/>
      <c r="AD1758" s="15"/>
      <c r="AE1758" s="15"/>
      <c r="AF1758" s="15"/>
      <c r="AG1758" s="15"/>
      <c r="AH1758" s="15"/>
      <c r="AI1758" s="15"/>
      <c r="AJ1758" s="15"/>
      <c r="AK1758" s="15"/>
      <c r="AL1758" s="15"/>
      <c r="AM1758" s="15"/>
      <c r="AN1758" s="15"/>
      <c r="AO1758" s="15"/>
      <c r="AP1758" s="15"/>
      <c r="AQ1758" s="15"/>
      <c r="AR1758" s="15"/>
      <c r="AS1758" s="15"/>
      <c r="AT1758" s="15"/>
      <c r="AU1758" s="15"/>
      <c r="AV1758" s="15"/>
      <c r="AW1758" s="15"/>
      <c r="AX1758" s="15"/>
      <c r="AY1758" s="6"/>
      <c r="AZ1758" s="6"/>
      <c r="BA1758" s="6"/>
      <c r="BB1758" s="6"/>
      <c r="BC1758" s="6"/>
      <c r="BD1758" s="6"/>
      <c r="BE1758" s="6"/>
      <c r="BF1758" s="6"/>
      <c r="BG1758" s="6"/>
      <c r="BH1758" s="6"/>
      <c r="BI1758" s="6"/>
      <c r="BJ1758" s="6"/>
      <c r="BK1758" s="6"/>
      <c r="BL1758" s="6"/>
      <c r="BM1758" s="6"/>
      <c r="BN1758" s="6"/>
      <c r="BO1758" s="6"/>
      <c r="BP1758" s="6"/>
      <c r="BQ1758" s="6"/>
      <c r="BR1758" s="6"/>
      <c r="BS1758" s="6"/>
      <c r="BT1758" s="6"/>
      <c r="BU1758" s="6"/>
      <c r="BV1758" s="6"/>
      <c r="BW1758" s="6"/>
      <c r="BX1758" s="6"/>
      <c r="BY1758" s="6"/>
      <c r="BZ1758" s="6"/>
      <c r="CA1758" s="6"/>
      <c r="CB1758" s="6"/>
    </row>
    <row r="1759" spans="21:80" ht="34.15" customHeight="1">
      <c r="U1759" s="15"/>
      <c r="V1759" s="15"/>
      <c r="W1759" s="15"/>
      <c r="X1759" s="15"/>
      <c r="Y1759" s="15"/>
      <c r="Z1759" s="15"/>
      <c r="AA1759" s="15"/>
      <c r="AB1759" s="15"/>
      <c r="AC1759" s="15"/>
      <c r="AD1759" s="15"/>
      <c r="AE1759" s="15"/>
      <c r="AF1759" s="15"/>
      <c r="AG1759" s="15"/>
      <c r="AH1759" s="15"/>
      <c r="AI1759" s="15"/>
      <c r="AJ1759" s="15"/>
      <c r="AK1759" s="15"/>
      <c r="AL1759" s="15"/>
      <c r="AM1759" s="15"/>
      <c r="AN1759" s="15"/>
      <c r="AO1759" s="15"/>
      <c r="AP1759" s="15"/>
      <c r="AQ1759" s="15"/>
      <c r="AR1759" s="15"/>
      <c r="AS1759" s="15"/>
      <c r="AT1759" s="15"/>
      <c r="AU1759" s="15"/>
      <c r="AV1759" s="15"/>
      <c r="AW1759" s="15"/>
      <c r="AX1759" s="15"/>
      <c r="AY1759" s="6"/>
      <c r="AZ1759" s="6"/>
      <c r="BA1759" s="6"/>
      <c r="BB1759" s="6"/>
      <c r="BC1759" s="6"/>
      <c r="BD1759" s="6"/>
      <c r="BE1759" s="6"/>
      <c r="BF1759" s="6"/>
      <c r="BG1759" s="6"/>
      <c r="BH1759" s="6"/>
      <c r="BI1759" s="6"/>
      <c r="BJ1759" s="6"/>
      <c r="BK1759" s="6"/>
      <c r="BL1759" s="6"/>
      <c r="BM1759" s="6"/>
      <c r="BN1759" s="6"/>
      <c r="BO1759" s="6"/>
      <c r="BP1759" s="6"/>
      <c r="BQ1759" s="6"/>
      <c r="BR1759" s="6"/>
      <c r="BS1759" s="6"/>
      <c r="BT1759" s="6"/>
      <c r="BU1759" s="6"/>
      <c r="BV1759" s="6"/>
      <c r="BW1759" s="6"/>
      <c r="BX1759" s="6"/>
      <c r="BY1759" s="6"/>
      <c r="BZ1759" s="6"/>
      <c r="CA1759" s="6"/>
      <c r="CB1759" s="6"/>
    </row>
    <row r="1760" spans="21:80" ht="34.15" customHeight="1">
      <c r="U1760" s="15"/>
      <c r="V1760" s="15"/>
      <c r="W1760" s="15"/>
      <c r="X1760" s="15"/>
      <c r="Y1760" s="15"/>
      <c r="Z1760" s="15"/>
      <c r="AA1760" s="15"/>
      <c r="AB1760" s="15"/>
      <c r="AC1760" s="15"/>
      <c r="AD1760" s="15"/>
      <c r="AE1760" s="15"/>
      <c r="AF1760" s="15"/>
      <c r="AG1760" s="15"/>
      <c r="AH1760" s="15"/>
      <c r="AI1760" s="15"/>
      <c r="AJ1760" s="15"/>
      <c r="AK1760" s="15"/>
      <c r="AL1760" s="15"/>
      <c r="AM1760" s="15"/>
      <c r="AN1760" s="15"/>
      <c r="AO1760" s="15"/>
      <c r="AP1760" s="15"/>
      <c r="AQ1760" s="15"/>
      <c r="AR1760" s="15"/>
      <c r="AS1760" s="15"/>
      <c r="AT1760" s="15"/>
      <c r="AU1760" s="15"/>
      <c r="AV1760" s="15"/>
      <c r="AW1760" s="15"/>
      <c r="AX1760" s="15"/>
      <c r="AY1760" s="6"/>
      <c r="AZ1760" s="6"/>
      <c r="BA1760" s="6"/>
      <c r="BB1760" s="6"/>
      <c r="BC1760" s="6"/>
      <c r="BD1760" s="6"/>
      <c r="BE1760" s="6"/>
      <c r="BF1760" s="6"/>
      <c r="BG1760" s="6"/>
      <c r="BH1760" s="6"/>
      <c r="BI1760" s="6"/>
      <c r="BJ1760" s="6"/>
      <c r="BK1760" s="6"/>
      <c r="BL1760" s="6"/>
      <c r="BM1760" s="6"/>
      <c r="BN1760" s="6"/>
      <c r="BO1760" s="6"/>
      <c r="BP1760" s="6"/>
      <c r="BQ1760" s="6"/>
      <c r="BR1760" s="6"/>
      <c r="BS1760" s="6"/>
      <c r="BT1760" s="6"/>
      <c r="BU1760" s="6"/>
      <c r="BV1760" s="6"/>
      <c r="BW1760" s="6"/>
      <c r="BX1760" s="6"/>
      <c r="BY1760" s="6"/>
      <c r="BZ1760" s="6"/>
      <c r="CA1760" s="6"/>
      <c r="CB1760" s="6"/>
    </row>
    <row r="1761" spans="21:80" ht="34.15" customHeight="1">
      <c r="U1761" s="15"/>
      <c r="V1761" s="15"/>
      <c r="W1761" s="15"/>
      <c r="X1761" s="15"/>
      <c r="Y1761" s="15"/>
      <c r="Z1761" s="15"/>
      <c r="AA1761" s="15"/>
      <c r="AB1761" s="15"/>
      <c r="AC1761" s="15"/>
      <c r="AD1761" s="15"/>
      <c r="AE1761" s="15"/>
      <c r="AF1761" s="15"/>
      <c r="AG1761" s="15"/>
      <c r="AH1761" s="15"/>
      <c r="AI1761" s="15"/>
      <c r="AJ1761" s="15"/>
      <c r="AK1761" s="15"/>
      <c r="AL1761" s="15"/>
      <c r="AM1761" s="15"/>
      <c r="AN1761" s="15"/>
      <c r="AO1761" s="15"/>
      <c r="AP1761" s="15"/>
      <c r="AQ1761" s="15"/>
      <c r="AR1761" s="15"/>
      <c r="AS1761" s="15"/>
      <c r="AT1761" s="15"/>
      <c r="AU1761" s="15"/>
      <c r="AV1761" s="15"/>
      <c r="AW1761" s="15"/>
      <c r="AX1761" s="15"/>
      <c r="AY1761" s="6"/>
      <c r="AZ1761" s="6"/>
      <c r="BA1761" s="6"/>
      <c r="BB1761" s="6"/>
      <c r="BC1761" s="6"/>
      <c r="BD1761" s="6"/>
      <c r="BE1761" s="6"/>
      <c r="BF1761" s="6"/>
      <c r="BG1761" s="6"/>
      <c r="BH1761" s="6"/>
      <c r="BI1761" s="6"/>
      <c r="BJ1761" s="6"/>
      <c r="BK1761" s="6"/>
      <c r="BL1761" s="6"/>
      <c r="BM1761" s="6"/>
      <c r="BN1761" s="6"/>
      <c r="BO1761" s="6"/>
      <c r="BP1761" s="6"/>
      <c r="BQ1761" s="6"/>
      <c r="BR1761" s="6"/>
      <c r="BS1761" s="6"/>
      <c r="BT1761" s="6"/>
      <c r="BU1761" s="6"/>
      <c r="BV1761" s="6"/>
      <c r="BW1761" s="6"/>
      <c r="BX1761" s="6"/>
      <c r="BY1761" s="6"/>
      <c r="BZ1761" s="6"/>
      <c r="CA1761" s="6"/>
      <c r="CB1761" s="6"/>
    </row>
    <row r="1762" spans="21:80" ht="34.15" customHeight="1">
      <c r="U1762" s="15"/>
      <c r="V1762" s="15"/>
      <c r="W1762" s="15"/>
      <c r="X1762" s="15"/>
      <c r="Y1762" s="15"/>
      <c r="Z1762" s="15"/>
      <c r="AA1762" s="15"/>
      <c r="AB1762" s="15"/>
      <c r="AC1762" s="15"/>
      <c r="AD1762" s="15"/>
      <c r="AE1762" s="15"/>
      <c r="AF1762" s="15"/>
      <c r="AG1762" s="15"/>
      <c r="AH1762" s="15"/>
      <c r="AI1762" s="15"/>
      <c r="AJ1762" s="15"/>
      <c r="AK1762" s="15"/>
      <c r="AL1762" s="15"/>
      <c r="AM1762" s="15"/>
      <c r="AN1762" s="15"/>
      <c r="AO1762" s="15"/>
      <c r="AP1762" s="15"/>
      <c r="AQ1762" s="15"/>
      <c r="AR1762" s="15"/>
      <c r="AS1762" s="15"/>
      <c r="AT1762" s="15"/>
      <c r="AU1762" s="15"/>
      <c r="AV1762" s="15"/>
      <c r="AW1762" s="15"/>
      <c r="AX1762" s="15"/>
      <c r="AY1762" s="6"/>
      <c r="AZ1762" s="6"/>
      <c r="BA1762" s="6"/>
      <c r="BB1762" s="6"/>
      <c r="BC1762" s="6"/>
      <c r="BD1762" s="6"/>
      <c r="BE1762" s="6"/>
      <c r="BF1762" s="6"/>
      <c r="BG1762" s="6"/>
      <c r="BH1762" s="6"/>
      <c r="BI1762" s="6"/>
      <c r="BJ1762" s="6"/>
      <c r="BK1762" s="6"/>
      <c r="BL1762" s="6"/>
      <c r="BM1762" s="6"/>
      <c r="BN1762" s="6"/>
      <c r="BO1762" s="6"/>
      <c r="BP1762" s="6"/>
      <c r="BQ1762" s="6"/>
      <c r="BR1762" s="6"/>
      <c r="BS1762" s="6"/>
      <c r="BT1762" s="6"/>
      <c r="BU1762" s="6"/>
      <c r="BV1762" s="6"/>
      <c r="BW1762" s="6"/>
      <c r="BX1762" s="6"/>
      <c r="BY1762" s="6"/>
      <c r="BZ1762" s="6"/>
      <c r="CA1762" s="6"/>
      <c r="CB1762" s="6"/>
    </row>
    <row r="1763" spans="21:80" ht="34.15" customHeight="1">
      <c r="U1763" s="15"/>
      <c r="V1763" s="15"/>
      <c r="W1763" s="15"/>
      <c r="X1763" s="15"/>
      <c r="Y1763" s="15"/>
      <c r="Z1763" s="15"/>
      <c r="AA1763" s="15"/>
      <c r="AB1763" s="15"/>
      <c r="AC1763" s="15"/>
      <c r="AD1763" s="15"/>
      <c r="AE1763" s="15"/>
      <c r="AF1763" s="15"/>
      <c r="AG1763" s="15"/>
      <c r="AH1763" s="15"/>
      <c r="AI1763" s="15"/>
      <c r="AJ1763" s="15"/>
      <c r="AK1763" s="15"/>
      <c r="AL1763" s="15"/>
      <c r="AM1763" s="15"/>
      <c r="AN1763" s="15"/>
      <c r="AO1763" s="15"/>
      <c r="AP1763" s="15"/>
      <c r="AQ1763" s="15"/>
      <c r="AR1763" s="15"/>
      <c r="AS1763" s="15"/>
      <c r="AT1763" s="15"/>
      <c r="AU1763" s="15"/>
      <c r="AV1763" s="15"/>
      <c r="AW1763" s="15"/>
      <c r="AX1763" s="15"/>
      <c r="AY1763" s="6"/>
      <c r="AZ1763" s="6"/>
      <c r="BA1763" s="6"/>
      <c r="BB1763" s="6"/>
      <c r="BC1763" s="6"/>
      <c r="BD1763" s="6"/>
      <c r="BE1763" s="6"/>
      <c r="BF1763" s="6"/>
      <c r="BG1763" s="6"/>
      <c r="BH1763" s="6"/>
      <c r="BI1763" s="6"/>
      <c r="BJ1763" s="6"/>
      <c r="BK1763" s="6"/>
      <c r="BL1763" s="6"/>
      <c r="BM1763" s="6"/>
      <c r="BN1763" s="6"/>
      <c r="BO1763" s="6"/>
      <c r="BP1763" s="6"/>
      <c r="BQ1763" s="6"/>
      <c r="BR1763" s="6"/>
      <c r="BS1763" s="6"/>
      <c r="BT1763" s="6"/>
      <c r="BU1763" s="6"/>
      <c r="BV1763" s="6"/>
      <c r="BW1763" s="6"/>
      <c r="BX1763" s="6"/>
      <c r="BY1763" s="6"/>
      <c r="BZ1763" s="6"/>
      <c r="CA1763" s="6"/>
      <c r="CB1763" s="6"/>
    </row>
    <row r="1764" spans="21:80" ht="34.15" customHeight="1">
      <c r="U1764" s="15"/>
      <c r="V1764" s="15"/>
      <c r="W1764" s="15"/>
      <c r="X1764" s="15"/>
      <c r="Y1764" s="15"/>
      <c r="Z1764" s="15"/>
      <c r="AA1764" s="15"/>
      <c r="AB1764" s="15"/>
      <c r="AC1764" s="15"/>
      <c r="AD1764" s="15"/>
      <c r="AE1764" s="15"/>
      <c r="AF1764" s="15"/>
      <c r="AG1764" s="15"/>
      <c r="AH1764" s="15"/>
      <c r="AI1764" s="15"/>
      <c r="AJ1764" s="15"/>
      <c r="AK1764" s="15"/>
      <c r="AL1764" s="15"/>
      <c r="AM1764" s="15"/>
      <c r="AN1764" s="15"/>
      <c r="AO1764" s="15"/>
      <c r="AP1764" s="15"/>
      <c r="AQ1764" s="15"/>
      <c r="AR1764" s="15"/>
      <c r="AS1764" s="15"/>
      <c r="AT1764" s="15"/>
      <c r="AU1764" s="15"/>
      <c r="AV1764" s="15"/>
      <c r="AW1764" s="15"/>
      <c r="AX1764" s="15"/>
      <c r="AY1764" s="6"/>
      <c r="AZ1764" s="6"/>
      <c r="BA1764" s="6"/>
      <c r="BB1764" s="6"/>
      <c r="BC1764" s="6"/>
      <c r="BD1764" s="6"/>
      <c r="BE1764" s="6"/>
      <c r="BF1764" s="6"/>
      <c r="BG1764" s="6"/>
      <c r="BH1764" s="6"/>
      <c r="BI1764" s="6"/>
      <c r="BJ1764" s="6"/>
      <c r="BK1764" s="6"/>
      <c r="BL1764" s="6"/>
      <c r="BM1764" s="6"/>
      <c r="BN1764" s="6"/>
      <c r="BO1764" s="6"/>
      <c r="BP1764" s="6"/>
      <c r="BQ1764" s="6"/>
      <c r="BR1764" s="6"/>
      <c r="BS1764" s="6"/>
      <c r="BT1764" s="6"/>
      <c r="BU1764" s="6"/>
      <c r="BV1764" s="6"/>
      <c r="BW1764" s="6"/>
      <c r="BX1764" s="6"/>
      <c r="BY1764" s="6"/>
      <c r="BZ1764" s="6"/>
      <c r="CA1764" s="6"/>
      <c r="CB1764" s="6"/>
    </row>
    <row r="1765" spans="21:80" ht="34.15" customHeight="1">
      <c r="U1765" s="15"/>
      <c r="V1765" s="15"/>
      <c r="W1765" s="15"/>
      <c r="X1765" s="15"/>
      <c r="Y1765" s="15"/>
      <c r="Z1765" s="15"/>
      <c r="AA1765" s="15"/>
      <c r="AB1765" s="15"/>
      <c r="AC1765" s="15"/>
      <c r="AD1765" s="15"/>
      <c r="AE1765" s="15"/>
      <c r="AF1765" s="15"/>
      <c r="AG1765" s="15"/>
      <c r="AH1765" s="15"/>
      <c r="AI1765" s="15"/>
      <c r="AJ1765" s="15"/>
      <c r="AK1765" s="15"/>
      <c r="AL1765" s="15"/>
      <c r="AM1765" s="15"/>
      <c r="AN1765" s="15"/>
      <c r="AO1765" s="15"/>
      <c r="AP1765" s="15"/>
      <c r="AQ1765" s="15"/>
      <c r="AR1765" s="15"/>
      <c r="AS1765" s="15"/>
      <c r="AT1765" s="15"/>
      <c r="AU1765" s="15"/>
      <c r="AV1765" s="15"/>
      <c r="AW1765" s="15"/>
      <c r="AX1765" s="15"/>
      <c r="AY1765" s="6"/>
      <c r="AZ1765" s="6"/>
      <c r="BA1765" s="6"/>
      <c r="BB1765" s="6"/>
      <c r="BC1765" s="6"/>
      <c r="BD1765" s="6"/>
      <c r="BE1765" s="6"/>
      <c r="BF1765" s="6"/>
      <c r="BG1765" s="6"/>
      <c r="BH1765" s="6"/>
      <c r="BI1765" s="6"/>
      <c r="BJ1765" s="6"/>
      <c r="BK1765" s="6"/>
      <c r="BL1765" s="6"/>
      <c r="BM1765" s="6"/>
      <c r="BN1765" s="6"/>
      <c r="BO1765" s="6"/>
      <c r="BP1765" s="6"/>
      <c r="BQ1765" s="6"/>
      <c r="BR1765" s="6"/>
      <c r="BS1765" s="6"/>
      <c r="BT1765" s="6"/>
      <c r="BU1765" s="6"/>
      <c r="BV1765" s="6"/>
      <c r="BW1765" s="6"/>
      <c r="BX1765" s="6"/>
      <c r="BY1765" s="6"/>
      <c r="BZ1765" s="6"/>
      <c r="CA1765" s="6"/>
      <c r="CB1765" s="6"/>
    </row>
    <row r="1766" spans="21:80" ht="34.15" customHeight="1">
      <c r="U1766" s="15"/>
      <c r="V1766" s="15"/>
      <c r="W1766" s="15"/>
      <c r="X1766" s="15"/>
      <c r="Y1766" s="15"/>
      <c r="Z1766" s="15"/>
      <c r="AA1766" s="15"/>
      <c r="AB1766" s="15"/>
      <c r="AC1766" s="15"/>
      <c r="AD1766" s="15"/>
      <c r="AE1766" s="15"/>
      <c r="AF1766" s="15"/>
      <c r="AG1766" s="15"/>
      <c r="AH1766" s="15"/>
      <c r="AI1766" s="15"/>
      <c r="AJ1766" s="15"/>
      <c r="AK1766" s="15"/>
      <c r="AL1766" s="15"/>
      <c r="AM1766" s="15"/>
      <c r="AN1766" s="15"/>
      <c r="AO1766" s="15"/>
      <c r="AP1766" s="15"/>
      <c r="AQ1766" s="15"/>
      <c r="AR1766" s="15"/>
      <c r="AS1766" s="15"/>
      <c r="AT1766" s="15"/>
      <c r="AU1766" s="15"/>
      <c r="AV1766" s="15"/>
      <c r="AW1766" s="15"/>
      <c r="AX1766" s="15"/>
      <c r="AY1766" s="6"/>
      <c r="AZ1766" s="6"/>
      <c r="BA1766" s="6"/>
      <c r="BB1766" s="6"/>
      <c r="BC1766" s="6"/>
      <c r="BD1766" s="6"/>
      <c r="BE1766" s="6"/>
      <c r="BF1766" s="6"/>
      <c r="BG1766" s="6"/>
      <c r="BH1766" s="6"/>
      <c r="BI1766" s="6"/>
      <c r="BJ1766" s="6"/>
      <c r="BK1766" s="6"/>
      <c r="BL1766" s="6"/>
      <c r="BM1766" s="6"/>
      <c r="BN1766" s="6"/>
      <c r="BO1766" s="6"/>
      <c r="BP1766" s="6"/>
      <c r="BQ1766" s="6"/>
      <c r="BR1766" s="6"/>
      <c r="BS1766" s="6"/>
      <c r="BT1766" s="6"/>
      <c r="BU1766" s="6"/>
      <c r="BV1766" s="6"/>
      <c r="BW1766" s="6"/>
      <c r="BX1766" s="6"/>
      <c r="BY1766" s="6"/>
      <c r="BZ1766" s="6"/>
      <c r="CA1766" s="6"/>
      <c r="CB1766" s="6"/>
    </row>
    <row r="1767" spans="21:80" ht="34.15" customHeight="1">
      <c r="U1767" s="15"/>
      <c r="V1767" s="15"/>
      <c r="W1767" s="15"/>
      <c r="X1767" s="15"/>
      <c r="Y1767" s="15"/>
      <c r="Z1767" s="15"/>
      <c r="AA1767" s="15"/>
      <c r="AB1767" s="15"/>
      <c r="AC1767" s="15"/>
      <c r="AD1767" s="15"/>
      <c r="AE1767" s="15"/>
      <c r="AF1767" s="15"/>
      <c r="AG1767" s="15"/>
      <c r="AH1767" s="15"/>
      <c r="AI1767" s="15"/>
      <c r="AJ1767" s="15"/>
      <c r="AK1767" s="15"/>
      <c r="AL1767" s="15"/>
      <c r="AM1767" s="15"/>
      <c r="AN1767" s="15"/>
      <c r="AO1767" s="15"/>
      <c r="AP1767" s="15"/>
      <c r="AQ1767" s="15"/>
      <c r="AR1767" s="15"/>
      <c r="AS1767" s="15"/>
      <c r="AT1767" s="15"/>
      <c r="AU1767" s="15"/>
      <c r="AV1767" s="15"/>
      <c r="AW1767" s="15"/>
      <c r="AX1767" s="15"/>
      <c r="AY1767" s="6"/>
      <c r="AZ1767" s="6"/>
      <c r="BA1767" s="6"/>
      <c r="BB1767" s="6"/>
      <c r="BC1767" s="6"/>
      <c r="BD1767" s="6"/>
      <c r="BE1767" s="6"/>
      <c r="BF1767" s="6"/>
      <c r="BG1767" s="6"/>
      <c r="BH1767" s="6"/>
      <c r="BI1767" s="6"/>
      <c r="BJ1767" s="6"/>
      <c r="BK1767" s="6"/>
      <c r="BL1767" s="6"/>
      <c r="BM1767" s="6"/>
      <c r="BN1767" s="6"/>
      <c r="BO1767" s="6"/>
      <c r="BP1767" s="6"/>
      <c r="BQ1767" s="6"/>
      <c r="BR1767" s="6"/>
      <c r="BS1767" s="6"/>
      <c r="BT1767" s="6"/>
      <c r="BU1767" s="6"/>
      <c r="BV1767" s="6"/>
      <c r="BW1767" s="6"/>
      <c r="BX1767" s="6"/>
      <c r="BY1767" s="6"/>
      <c r="BZ1767" s="6"/>
      <c r="CA1767" s="6"/>
      <c r="CB1767" s="6"/>
    </row>
    <row r="1768" spans="21:80" ht="34.15" customHeight="1">
      <c r="U1768" s="15"/>
      <c r="V1768" s="15"/>
      <c r="W1768" s="15"/>
      <c r="X1768" s="15"/>
      <c r="Y1768" s="15"/>
      <c r="Z1768" s="15"/>
      <c r="AA1768" s="15"/>
      <c r="AB1768" s="15"/>
      <c r="AC1768" s="15"/>
      <c r="AD1768" s="15"/>
      <c r="AE1768" s="15"/>
      <c r="AF1768" s="15"/>
      <c r="AG1768" s="15"/>
      <c r="AH1768" s="15"/>
      <c r="AI1768" s="15"/>
      <c r="AJ1768" s="15"/>
      <c r="AK1768" s="15"/>
      <c r="AL1768" s="15"/>
      <c r="AM1768" s="15"/>
      <c r="AN1768" s="15"/>
      <c r="AO1768" s="15"/>
      <c r="AP1768" s="15"/>
      <c r="AQ1768" s="15"/>
      <c r="AR1768" s="15"/>
      <c r="AS1768" s="15"/>
      <c r="AT1768" s="15"/>
      <c r="AU1768" s="15"/>
      <c r="AV1768" s="15"/>
      <c r="AW1768" s="15"/>
      <c r="AX1768" s="15"/>
      <c r="AY1768" s="6"/>
      <c r="AZ1768" s="6"/>
      <c r="BA1768" s="6"/>
      <c r="BB1768" s="6"/>
      <c r="BC1768" s="6"/>
      <c r="BD1768" s="6"/>
      <c r="BE1768" s="6"/>
      <c r="BF1768" s="6"/>
      <c r="BG1768" s="6"/>
      <c r="BH1768" s="6"/>
      <c r="BI1768" s="6"/>
      <c r="BJ1768" s="6"/>
      <c r="BK1768" s="6"/>
      <c r="BL1768" s="6"/>
      <c r="BM1768" s="6"/>
      <c r="BN1768" s="6"/>
      <c r="BO1768" s="6"/>
      <c r="BP1768" s="6"/>
      <c r="BQ1768" s="6"/>
      <c r="BR1768" s="6"/>
      <c r="BS1768" s="6"/>
      <c r="BT1768" s="6"/>
      <c r="BU1768" s="6"/>
      <c r="BV1768" s="6"/>
      <c r="BW1768" s="6"/>
      <c r="BX1768" s="6"/>
      <c r="BY1768" s="6"/>
      <c r="BZ1768" s="6"/>
      <c r="CA1768" s="6"/>
      <c r="CB1768" s="6"/>
    </row>
    <row r="1769" spans="21:80" ht="34.15" customHeight="1">
      <c r="U1769" s="15"/>
      <c r="V1769" s="15"/>
      <c r="W1769" s="15"/>
      <c r="X1769" s="15"/>
      <c r="Y1769" s="15"/>
      <c r="Z1769" s="15"/>
      <c r="AA1769" s="15"/>
      <c r="AB1769" s="15"/>
      <c r="AC1769" s="15"/>
      <c r="AD1769" s="15"/>
      <c r="AE1769" s="15"/>
      <c r="AF1769" s="15"/>
      <c r="AG1769" s="15"/>
      <c r="AH1769" s="15"/>
      <c r="AI1769" s="15"/>
      <c r="AJ1769" s="15"/>
      <c r="AK1769" s="15"/>
      <c r="AL1769" s="15"/>
      <c r="AM1769" s="15"/>
      <c r="AN1769" s="15"/>
      <c r="AO1769" s="15"/>
      <c r="AP1769" s="15"/>
      <c r="AQ1769" s="15"/>
      <c r="AR1769" s="15"/>
      <c r="AS1769" s="15"/>
      <c r="AT1769" s="15"/>
      <c r="AU1769" s="15"/>
      <c r="AV1769" s="15"/>
      <c r="AW1769" s="15"/>
      <c r="AX1769" s="15"/>
      <c r="AY1769" s="6"/>
      <c r="AZ1769" s="6"/>
      <c r="BA1769" s="6"/>
      <c r="BB1769" s="6"/>
      <c r="BC1769" s="6"/>
      <c r="BD1769" s="6"/>
      <c r="BE1769" s="6"/>
      <c r="BF1769" s="6"/>
      <c r="BG1769" s="6"/>
      <c r="BH1769" s="6"/>
      <c r="BI1769" s="6"/>
      <c r="BJ1769" s="6"/>
      <c r="BK1769" s="6"/>
      <c r="BL1769" s="6"/>
      <c r="BM1769" s="6"/>
      <c r="BN1769" s="6"/>
      <c r="BO1769" s="6"/>
      <c r="BP1769" s="6"/>
      <c r="BQ1769" s="6"/>
      <c r="BR1769" s="6"/>
      <c r="BS1769" s="6"/>
      <c r="BT1769" s="6"/>
      <c r="BU1769" s="6"/>
      <c r="BV1769" s="6"/>
      <c r="BW1769" s="6"/>
      <c r="BX1769" s="6"/>
      <c r="BY1769" s="6"/>
      <c r="BZ1769" s="6"/>
      <c r="CA1769" s="6"/>
      <c r="CB1769" s="6"/>
    </row>
    <row r="1770" spans="21:80" ht="34.15" customHeight="1">
      <c r="U1770" s="15"/>
      <c r="V1770" s="15"/>
      <c r="W1770" s="15"/>
      <c r="X1770" s="15"/>
      <c r="Y1770" s="15"/>
      <c r="Z1770" s="15"/>
      <c r="AA1770" s="15"/>
      <c r="AB1770" s="15"/>
      <c r="AC1770" s="15"/>
      <c r="AD1770" s="15"/>
      <c r="AE1770" s="15"/>
      <c r="AF1770" s="15"/>
      <c r="AG1770" s="15"/>
      <c r="AH1770" s="15"/>
      <c r="AI1770" s="15"/>
      <c r="AJ1770" s="15"/>
      <c r="AK1770" s="15"/>
      <c r="AL1770" s="15"/>
      <c r="AM1770" s="15"/>
      <c r="AN1770" s="15"/>
      <c r="AO1770" s="15"/>
      <c r="AP1770" s="15"/>
      <c r="AQ1770" s="15"/>
      <c r="AR1770" s="15"/>
      <c r="AS1770" s="15"/>
      <c r="AT1770" s="15"/>
      <c r="AU1770" s="15"/>
      <c r="AV1770" s="15"/>
      <c r="AW1770" s="15"/>
      <c r="AX1770" s="15"/>
      <c r="AY1770" s="6"/>
      <c r="AZ1770" s="6"/>
      <c r="BA1770" s="6"/>
      <c r="BB1770" s="6"/>
      <c r="BC1770" s="6"/>
      <c r="BD1770" s="6"/>
      <c r="BE1770" s="6"/>
      <c r="BF1770" s="6"/>
      <c r="BG1770" s="6"/>
      <c r="BH1770" s="6"/>
      <c r="BI1770" s="6"/>
      <c r="BJ1770" s="6"/>
      <c r="BK1770" s="6"/>
      <c r="BL1770" s="6"/>
      <c r="BM1770" s="6"/>
      <c r="BN1770" s="6"/>
      <c r="BO1770" s="6"/>
      <c r="BP1770" s="6"/>
      <c r="BQ1770" s="6"/>
      <c r="BR1770" s="6"/>
      <c r="BS1770" s="6"/>
      <c r="BT1770" s="6"/>
      <c r="BU1770" s="6"/>
      <c r="BV1770" s="6"/>
      <c r="BW1770" s="6"/>
      <c r="BX1770" s="6"/>
      <c r="BY1770" s="6"/>
      <c r="BZ1770" s="6"/>
      <c r="CA1770" s="6"/>
      <c r="CB1770" s="6"/>
    </row>
    <row r="1771" spans="21:80" ht="34.15" customHeight="1">
      <c r="U1771" s="15"/>
      <c r="V1771" s="15"/>
      <c r="W1771" s="15"/>
      <c r="X1771" s="15"/>
      <c r="Y1771" s="15"/>
      <c r="Z1771" s="15"/>
      <c r="AA1771" s="15"/>
      <c r="AB1771" s="15"/>
      <c r="AC1771" s="15"/>
      <c r="AD1771" s="15"/>
      <c r="AE1771" s="15"/>
      <c r="AF1771" s="15"/>
      <c r="AG1771" s="15"/>
      <c r="AH1771" s="15"/>
      <c r="AI1771" s="15"/>
      <c r="AJ1771" s="15"/>
      <c r="AK1771" s="15"/>
      <c r="AL1771" s="15"/>
      <c r="AM1771" s="15"/>
      <c r="AN1771" s="15"/>
      <c r="AO1771" s="15"/>
      <c r="AP1771" s="15"/>
      <c r="AQ1771" s="15"/>
      <c r="AR1771" s="15"/>
      <c r="AS1771" s="15"/>
      <c r="AT1771" s="15"/>
      <c r="AU1771" s="15"/>
      <c r="AV1771" s="15"/>
      <c r="AW1771" s="15"/>
      <c r="AX1771" s="15"/>
      <c r="AY1771" s="6"/>
      <c r="AZ1771" s="6"/>
      <c r="BA1771" s="6"/>
      <c r="BB1771" s="6"/>
      <c r="BC1771" s="6"/>
      <c r="BD1771" s="6"/>
      <c r="BE1771" s="6"/>
      <c r="BF1771" s="6"/>
      <c r="BG1771" s="6"/>
      <c r="BH1771" s="6"/>
      <c r="BI1771" s="6"/>
      <c r="BJ1771" s="6"/>
      <c r="BK1771" s="6"/>
      <c r="BL1771" s="6"/>
      <c r="BM1771" s="6"/>
      <c r="BN1771" s="6"/>
      <c r="BO1771" s="6"/>
      <c r="BP1771" s="6"/>
      <c r="BQ1771" s="6"/>
      <c r="BR1771" s="6"/>
      <c r="BS1771" s="6"/>
      <c r="BT1771" s="6"/>
      <c r="BU1771" s="6"/>
      <c r="BV1771" s="6"/>
      <c r="BW1771" s="6"/>
      <c r="BX1771" s="6"/>
      <c r="BY1771" s="6"/>
      <c r="BZ1771" s="6"/>
      <c r="CA1771" s="6"/>
      <c r="CB1771" s="6"/>
    </row>
    <row r="1772" spans="21:80" ht="34.15" customHeight="1">
      <c r="U1772" s="15"/>
      <c r="V1772" s="15"/>
      <c r="W1772" s="15"/>
      <c r="X1772" s="15"/>
      <c r="Y1772" s="15"/>
      <c r="Z1772" s="15"/>
      <c r="AA1772" s="15"/>
      <c r="AB1772" s="15"/>
      <c r="AC1772" s="15"/>
      <c r="AD1772" s="15"/>
      <c r="AE1772" s="15"/>
      <c r="AF1772" s="15"/>
      <c r="AG1772" s="15"/>
      <c r="AH1772" s="15"/>
      <c r="AI1772" s="15"/>
      <c r="AJ1772" s="15"/>
      <c r="AK1772" s="15"/>
      <c r="AL1772" s="15"/>
      <c r="AM1772" s="15"/>
      <c r="AN1772" s="15"/>
      <c r="AO1772" s="15"/>
      <c r="AP1772" s="15"/>
      <c r="AQ1772" s="15"/>
      <c r="AR1772" s="15"/>
      <c r="AS1772" s="15"/>
      <c r="AT1772" s="15"/>
      <c r="AU1772" s="15"/>
      <c r="AV1772" s="15"/>
      <c r="AW1772" s="15"/>
      <c r="AX1772" s="15"/>
      <c r="AY1772" s="6"/>
      <c r="AZ1772" s="6"/>
      <c r="BA1772" s="6"/>
      <c r="BB1772" s="6"/>
      <c r="BC1772" s="6"/>
      <c r="BD1772" s="6"/>
      <c r="BE1772" s="6"/>
      <c r="BF1772" s="6"/>
      <c r="BG1772" s="6"/>
      <c r="BH1772" s="6"/>
      <c r="BI1772" s="6"/>
      <c r="BJ1772" s="6"/>
      <c r="BK1772" s="6"/>
      <c r="BL1772" s="6"/>
      <c r="BM1772" s="6"/>
      <c r="BN1772" s="6"/>
      <c r="BO1772" s="6"/>
      <c r="BP1772" s="6"/>
      <c r="BQ1772" s="6"/>
      <c r="BR1772" s="6"/>
      <c r="BS1772" s="6"/>
      <c r="BT1772" s="6"/>
      <c r="BU1772" s="6"/>
      <c r="BV1772" s="6"/>
      <c r="BW1772" s="6"/>
      <c r="BX1772" s="6"/>
      <c r="BY1772" s="6"/>
      <c r="BZ1772" s="6"/>
      <c r="CA1772" s="6"/>
      <c r="CB1772" s="6"/>
    </row>
    <row r="1773" spans="21:80" ht="34.15" customHeight="1">
      <c r="U1773" s="15"/>
      <c r="V1773" s="15"/>
      <c r="W1773" s="15"/>
      <c r="X1773" s="15"/>
      <c r="Y1773" s="15"/>
      <c r="Z1773" s="15"/>
      <c r="AA1773" s="15"/>
      <c r="AB1773" s="15"/>
      <c r="AC1773" s="15"/>
      <c r="AD1773" s="15"/>
      <c r="AE1773" s="15"/>
      <c r="AF1773" s="15"/>
      <c r="AG1773" s="15"/>
      <c r="AH1773" s="15"/>
      <c r="AI1773" s="15"/>
      <c r="AJ1773" s="15"/>
      <c r="AK1773" s="15"/>
      <c r="AL1773" s="15"/>
      <c r="AM1773" s="15"/>
      <c r="AN1773" s="15"/>
      <c r="AO1773" s="15"/>
      <c r="AP1773" s="15"/>
      <c r="AQ1773" s="15"/>
      <c r="AR1773" s="15"/>
      <c r="AS1773" s="15"/>
      <c r="AT1773" s="15"/>
      <c r="AU1773" s="15"/>
      <c r="AV1773" s="15"/>
      <c r="AW1773" s="15"/>
      <c r="AX1773" s="15"/>
      <c r="AY1773" s="6"/>
      <c r="AZ1773" s="6"/>
      <c r="BA1773" s="6"/>
      <c r="BB1773" s="6"/>
      <c r="BC1773" s="6"/>
      <c r="BD1773" s="6"/>
      <c r="BE1773" s="6"/>
      <c r="BF1773" s="6"/>
      <c r="BG1773" s="6"/>
      <c r="BH1773" s="6"/>
      <c r="BI1773" s="6"/>
      <c r="BJ1773" s="6"/>
      <c r="BK1773" s="6"/>
      <c r="BL1773" s="6"/>
      <c r="BM1773" s="6"/>
      <c r="BN1773" s="6"/>
      <c r="BO1773" s="6"/>
      <c r="BP1773" s="6"/>
      <c r="BQ1773" s="6"/>
      <c r="BR1773" s="6"/>
      <c r="BS1773" s="6"/>
      <c r="BT1773" s="6"/>
      <c r="BU1773" s="6"/>
      <c r="BV1773" s="6"/>
      <c r="BW1773" s="6"/>
      <c r="BX1773" s="6"/>
      <c r="BY1773" s="6"/>
      <c r="BZ1773" s="6"/>
      <c r="CA1773" s="6"/>
      <c r="CB1773" s="6"/>
    </row>
    <row r="1774" spans="21:80" ht="34.15" customHeight="1">
      <c r="U1774" s="15"/>
      <c r="V1774" s="15"/>
      <c r="W1774" s="15"/>
      <c r="X1774" s="15"/>
      <c r="Y1774" s="15"/>
      <c r="Z1774" s="15"/>
      <c r="AA1774" s="15"/>
      <c r="AB1774" s="15"/>
      <c r="AC1774" s="15"/>
      <c r="AD1774" s="15"/>
      <c r="AE1774" s="15"/>
      <c r="AF1774" s="15"/>
      <c r="AG1774" s="15"/>
      <c r="AH1774" s="15"/>
      <c r="AI1774" s="15"/>
      <c r="AJ1774" s="15"/>
      <c r="AK1774" s="15"/>
      <c r="AL1774" s="15"/>
      <c r="AM1774" s="15"/>
      <c r="AN1774" s="15"/>
      <c r="AO1774" s="15"/>
      <c r="AP1774" s="15"/>
      <c r="AQ1774" s="15"/>
      <c r="AR1774" s="15"/>
      <c r="AS1774" s="15"/>
      <c r="AT1774" s="15"/>
      <c r="AU1774" s="15"/>
      <c r="AV1774" s="15"/>
      <c r="AW1774" s="15"/>
      <c r="AX1774" s="15"/>
      <c r="AY1774" s="6"/>
      <c r="AZ1774" s="6"/>
      <c r="BA1774" s="6"/>
      <c r="BB1774" s="6"/>
      <c r="BC1774" s="6"/>
      <c r="BD1774" s="6"/>
      <c r="BE1774" s="6"/>
      <c r="BF1774" s="6"/>
      <c r="BG1774" s="6"/>
      <c r="BH1774" s="6"/>
      <c r="BI1774" s="6"/>
      <c r="BJ1774" s="6"/>
      <c r="BK1774" s="6"/>
      <c r="BL1774" s="6"/>
      <c r="BM1774" s="6"/>
      <c r="BN1774" s="6"/>
      <c r="BO1774" s="6"/>
      <c r="BP1774" s="6"/>
      <c r="BQ1774" s="6"/>
      <c r="BR1774" s="6"/>
      <c r="BS1774" s="6"/>
      <c r="BT1774" s="6"/>
      <c r="BU1774" s="6"/>
      <c r="BV1774" s="6"/>
      <c r="BW1774" s="6"/>
      <c r="BX1774" s="6"/>
      <c r="BY1774" s="6"/>
      <c r="BZ1774" s="6"/>
      <c r="CA1774" s="6"/>
      <c r="CB1774" s="6"/>
    </row>
    <row r="1775" spans="21:80" ht="34.15" customHeight="1">
      <c r="U1775" s="15"/>
      <c r="V1775" s="15"/>
      <c r="W1775" s="15"/>
      <c r="X1775" s="15"/>
      <c r="Y1775" s="15"/>
      <c r="Z1775" s="15"/>
      <c r="AA1775" s="15"/>
      <c r="AB1775" s="15"/>
      <c r="AC1775" s="15"/>
      <c r="AD1775" s="15"/>
      <c r="AE1775" s="15"/>
      <c r="AF1775" s="15"/>
      <c r="AG1775" s="15"/>
      <c r="AH1775" s="15"/>
      <c r="AI1775" s="15"/>
      <c r="AJ1775" s="15"/>
      <c r="AK1775" s="15"/>
      <c r="AL1775" s="15"/>
      <c r="AM1775" s="15"/>
      <c r="AN1775" s="15"/>
      <c r="AO1775" s="15"/>
      <c r="AP1775" s="15"/>
      <c r="AQ1775" s="15"/>
      <c r="AR1775" s="15"/>
      <c r="AS1775" s="15"/>
      <c r="AT1775" s="15"/>
      <c r="AU1775" s="15"/>
      <c r="AV1775" s="15"/>
      <c r="AW1775" s="15"/>
      <c r="AX1775" s="15"/>
      <c r="AY1775" s="6"/>
      <c r="AZ1775" s="6"/>
      <c r="BA1775" s="6"/>
      <c r="BB1775" s="6"/>
      <c r="BC1775" s="6"/>
      <c r="BD1775" s="6"/>
      <c r="BE1775" s="6"/>
      <c r="BF1775" s="6"/>
      <c r="BG1775" s="6"/>
      <c r="BH1775" s="6"/>
      <c r="BI1775" s="6"/>
      <c r="BJ1775" s="6"/>
      <c r="BK1775" s="6"/>
      <c r="BL1775" s="6"/>
      <c r="BM1775" s="6"/>
      <c r="BN1775" s="6"/>
      <c r="BO1775" s="6"/>
      <c r="BP1775" s="6"/>
      <c r="BQ1775" s="6"/>
      <c r="BR1775" s="6"/>
      <c r="BS1775" s="6"/>
      <c r="BT1775" s="6"/>
      <c r="BU1775" s="6"/>
      <c r="BV1775" s="6"/>
      <c r="BW1775" s="6"/>
      <c r="BX1775" s="6"/>
      <c r="BY1775" s="6"/>
      <c r="BZ1775" s="6"/>
      <c r="CA1775" s="6"/>
      <c r="CB1775" s="6"/>
    </row>
    <row r="1776" spans="21:80" ht="34.15" customHeight="1">
      <c r="U1776" s="15"/>
      <c r="V1776" s="15"/>
      <c r="W1776" s="15"/>
      <c r="X1776" s="15"/>
      <c r="Y1776" s="15"/>
      <c r="Z1776" s="15"/>
      <c r="AA1776" s="15"/>
      <c r="AB1776" s="15"/>
      <c r="AC1776" s="15"/>
      <c r="AD1776" s="15"/>
      <c r="AE1776" s="15"/>
      <c r="AF1776" s="15"/>
      <c r="AG1776" s="15"/>
      <c r="AH1776" s="15"/>
      <c r="AI1776" s="15"/>
      <c r="AJ1776" s="15"/>
      <c r="AK1776" s="15"/>
      <c r="AL1776" s="15"/>
      <c r="AM1776" s="15"/>
      <c r="AN1776" s="15"/>
      <c r="AO1776" s="15"/>
      <c r="AP1776" s="15"/>
      <c r="AQ1776" s="15"/>
      <c r="AR1776" s="15"/>
      <c r="AS1776" s="15"/>
      <c r="AT1776" s="15"/>
      <c r="AU1776" s="15"/>
      <c r="AV1776" s="15"/>
      <c r="AW1776" s="15"/>
      <c r="AX1776" s="15"/>
      <c r="AY1776" s="6"/>
      <c r="AZ1776" s="6"/>
      <c r="BA1776" s="6"/>
      <c r="BB1776" s="6"/>
      <c r="BC1776" s="6"/>
      <c r="BD1776" s="6"/>
      <c r="BE1776" s="6"/>
      <c r="BF1776" s="6"/>
      <c r="BG1776" s="6"/>
      <c r="BH1776" s="6"/>
      <c r="BI1776" s="6"/>
      <c r="BJ1776" s="6"/>
      <c r="BK1776" s="6"/>
      <c r="BL1776" s="6"/>
      <c r="BM1776" s="6"/>
      <c r="BN1776" s="6"/>
      <c r="BO1776" s="6"/>
      <c r="BP1776" s="6"/>
      <c r="BQ1776" s="6"/>
      <c r="BR1776" s="6"/>
      <c r="BS1776" s="6"/>
      <c r="BT1776" s="6"/>
      <c r="BU1776" s="6"/>
      <c r="BV1776" s="6"/>
      <c r="BW1776" s="6"/>
      <c r="BX1776" s="6"/>
      <c r="BY1776" s="6"/>
      <c r="BZ1776" s="6"/>
      <c r="CA1776" s="6"/>
      <c r="CB1776" s="6"/>
    </row>
    <row r="1777" spans="21:80" ht="34.15" customHeight="1">
      <c r="U1777" s="15"/>
      <c r="V1777" s="15"/>
      <c r="W1777" s="15"/>
      <c r="X1777" s="15"/>
      <c r="Y1777" s="15"/>
      <c r="Z1777" s="15"/>
      <c r="AA1777" s="15"/>
      <c r="AB1777" s="15"/>
      <c r="AC1777" s="15"/>
      <c r="AD1777" s="15"/>
      <c r="AE1777" s="15"/>
      <c r="AF1777" s="15"/>
      <c r="AG1777" s="15"/>
      <c r="AH1777" s="15"/>
      <c r="AI1777" s="15"/>
      <c r="AJ1777" s="15"/>
      <c r="AK1777" s="15"/>
      <c r="AL1777" s="15"/>
      <c r="AM1777" s="15"/>
      <c r="AN1777" s="15"/>
      <c r="AO1777" s="15"/>
      <c r="AP1777" s="15"/>
      <c r="AQ1777" s="15"/>
      <c r="AR1777" s="15"/>
      <c r="AS1777" s="15"/>
      <c r="AT1777" s="15"/>
      <c r="AU1777" s="15"/>
      <c r="AV1777" s="15"/>
      <c r="AW1777" s="15"/>
      <c r="AX1777" s="15"/>
      <c r="AY1777" s="6"/>
      <c r="AZ1777" s="6"/>
      <c r="BA1777" s="6"/>
      <c r="BB1777" s="6"/>
      <c r="BC1777" s="6"/>
      <c r="BD1777" s="6"/>
      <c r="BE1777" s="6"/>
      <c r="BF1777" s="6"/>
      <c r="BG1777" s="6"/>
      <c r="BH1777" s="6"/>
      <c r="BI1777" s="6"/>
      <c r="BJ1777" s="6"/>
      <c r="BK1777" s="6"/>
      <c r="BL1777" s="6"/>
      <c r="BM1777" s="6"/>
      <c r="BN1777" s="6"/>
      <c r="BO1777" s="6"/>
      <c r="BP1777" s="6"/>
      <c r="BQ1777" s="6"/>
      <c r="BR1777" s="6"/>
      <c r="BS1777" s="6"/>
      <c r="BT1777" s="6"/>
      <c r="BU1777" s="6"/>
      <c r="BV1777" s="6"/>
      <c r="BW1777" s="6"/>
      <c r="BX1777" s="6"/>
      <c r="BY1777" s="6"/>
      <c r="BZ1777" s="6"/>
      <c r="CA1777" s="6"/>
      <c r="CB1777" s="6"/>
    </row>
    <row r="1778" spans="21:80" ht="34.15" customHeight="1">
      <c r="U1778" s="15"/>
      <c r="V1778" s="15"/>
      <c r="W1778" s="15"/>
      <c r="X1778" s="15"/>
      <c r="Y1778" s="15"/>
      <c r="Z1778" s="15"/>
      <c r="AA1778" s="15"/>
      <c r="AB1778" s="15"/>
      <c r="AC1778" s="15"/>
      <c r="AD1778" s="15"/>
      <c r="AE1778" s="15"/>
      <c r="AF1778" s="15"/>
      <c r="AG1778" s="15"/>
      <c r="AH1778" s="15"/>
      <c r="AI1778" s="15"/>
      <c r="AJ1778" s="15"/>
      <c r="AK1778" s="15"/>
      <c r="AL1778" s="15"/>
      <c r="AM1778" s="15"/>
      <c r="AN1778" s="15"/>
      <c r="AO1778" s="15"/>
      <c r="AP1778" s="15"/>
      <c r="AQ1778" s="15"/>
      <c r="AR1778" s="15"/>
      <c r="AS1778" s="15"/>
      <c r="AT1778" s="15"/>
      <c r="AU1778" s="15"/>
      <c r="AV1778" s="15"/>
      <c r="AW1778" s="15"/>
      <c r="AX1778" s="15"/>
      <c r="AY1778" s="6"/>
      <c r="AZ1778" s="6"/>
      <c r="BA1778" s="6"/>
      <c r="BB1778" s="6"/>
      <c r="BC1778" s="6"/>
      <c r="BD1778" s="6"/>
      <c r="BE1778" s="6"/>
      <c r="BF1778" s="6"/>
      <c r="BG1778" s="6"/>
      <c r="BH1778" s="6"/>
      <c r="BI1778" s="6"/>
      <c r="BJ1778" s="6"/>
      <c r="BK1778" s="6"/>
      <c r="BL1778" s="6"/>
      <c r="BM1778" s="6"/>
      <c r="BN1778" s="6"/>
      <c r="BO1778" s="6"/>
      <c r="BP1778" s="6"/>
      <c r="BQ1778" s="6"/>
      <c r="BR1778" s="6"/>
      <c r="BS1778" s="6"/>
      <c r="BT1778" s="6"/>
      <c r="BU1778" s="6"/>
      <c r="BV1778" s="6"/>
      <c r="BW1778" s="6"/>
      <c r="BX1778" s="6"/>
      <c r="BY1778" s="6"/>
      <c r="BZ1778" s="6"/>
      <c r="CA1778" s="6"/>
      <c r="CB1778" s="6"/>
    </row>
    <row r="1779" spans="21:80" ht="34.15" customHeight="1">
      <c r="U1779" s="15"/>
      <c r="V1779" s="15"/>
      <c r="W1779" s="15"/>
      <c r="X1779" s="15"/>
      <c r="Y1779" s="15"/>
      <c r="Z1779" s="15"/>
      <c r="AA1779" s="15"/>
      <c r="AB1779" s="15"/>
      <c r="AC1779" s="15"/>
      <c r="AD1779" s="15"/>
      <c r="AE1779" s="15"/>
      <c r="AF1779" s="15"/>
      <c r="AG1779" s="15"/>
      <c r="AH1779" s="15"/>
      <c r="AI1779" s="15"/>
      <c r="AJ1779" s="15"/>
      <c r="AK1779" s="15"/>
      <c r="AL1779" s="15"/>
      <c r="AM1779" s="15"/>
      <c r="AN1779" s="15"/>
      <c r="AO1779" s="15"/>
      <c r="AP1779" s="15"/>
      <c r="AQ1779" s="15"/>
      <c r="AR1779" s="15"/>
      <c r="AS1779" s="15"/>
      <c r="AT1779" s="15"/>
      <c r="AU1779" s="15"/>
      <c r="AV1779" s="15"/>
      <c r="AW1779" s="15"/>
      <c r="AX1779" s="15"/>
      <c r="AY1779" s="6"/>
      <c r="AZ1779" s="6"/>
      <c r="BA1779" s="6"/>
      <c r="BB1779" s="6"/>
      <c r="BC1779" s="6"/>
      <c r="BD1779" s="6"/>
      <c r="BE1779" s="6"/>
      <c r="BF1779" s="6"/>
      <c r="BG1779" s="6"/>
      <c r="BH1779" s="6"/>
      <c r="BI1779" s="6"/>
      <c r="BJ1779" s="6"/>
      <c r="BK1779" s="6"/>
      <c r="BL1779" s="6"/>
      <c r="BM1779" s="6"/>
      <c r="BN1779" s="6"/>
      <c r="BO1779" s="6"/>
      <c r="BP1779" s="6"/>
      <c r="BQ1779" s="6"/>
      <c r="BR1779" s="6"/>
      <c r="BS1779" s="6"/>
      <c r="BT1779" s="6"/>
      <c r="BU1779" s="6"/>
      <c r="BV1779" s="6"/>
      <c r="BW1779" s="6"/>
      <c r="BX1779" s="6"/>
      <c r="BY1779" s="6"/>
      <c r="BZ1779" s="6"/>
      <c r="CA1779" s="6"/>
      <c r="CB1779" s="6"/>
    </row>
    <row r="1780" spans="21:80" ht="34.15" customHeight="1">
      <c r="U1780" s="15"/>
      <c r="V1780" s="15"/>
      <c r="W1780" s="15"/>
      <c r="X1780" s="15"/>
      <c r="Y1780" s="15"/>
      <c r="Z1780" s="15"/>
      <c r="AA1780" s="15"/>
      <c r="AB1780" s="15"/>
      <c r="AC1780" s="15"/>
      <c r="AD1780" s="15"/>
      <c r="AE1780" s="15"/>
      <c r="AF1780" s="15"/>
      <c r="AG1780" s="15"/>
      <c r="AH1780" s="15"/>
      <c r="AI1780" s="15"/>
      <c r="AJ1780" s="15"/>
      <c r="AK1780" s="15"/>
      <c r="AL1780" s="15"/>
      <c r="AM1780" s="15"/>
      <c r="AN1780" s="15"/>
      <c r="AO1780" s="15"/>
      <c r="AP1780" s="15"/>
      <c r="AQ1780" s="15"/>
      <c r="AR1780" s="15"/>
      <c r="AS1780" s="15"/>
      <c r="AT1780" s="15"/>
      <c r="AU1780" s="15"/>
      <c r="AV1780" s="15"/>
      <c r="AW1780" s="15"/>
      <c r="AX1780" s="15"/>
      <c r="AY1780" s="6"/>
      <c r="AZ1780" s="6"/>
      <c r="BA1780" s="6"/>
      <c r="BB1780" s="6"/>
      <c r="BC1780" s="6"/>
      <c r="BD1780" s="6"/>
      <c r="BE1780" s="6"/>
      <c r="BF1780" s="6"/>
      <c r="BG1780" s="6"/>
      <c r="BH1780" s="6"/>
      <c r="BI1780" s="6"/>
      <c r="BJ1780" s="6"/>
      <c r="BK1780" s="6"/>
      <c r="BL1780" s="6"/>
      <c r="BM1780" s="6"/>
      <c r="BN1780" s="6"/>
      <c r="BO1780" s="6"/>
      <c r="BP1780" s="6"/>
      <c r="BQ1780" s="6"/>
      <c r="BR1780" s="6"/>
      <c r="BS1780" s="6"/>
      <c r="BT1780" s="6"/>
      <c r="BU1780" s="6"/>
      <c r="BV1780" s="6"/>
      <c r="BW1780" s="6"/>
      <c r="BX1780" s="6"/>
      <c r="BY1780" s="6"/>
      <c r="BZ1780" s="6"/>
      <c r="CA1780" s="6"/>
      <c r="CB1780" s="6"/>
    </row>
    <row r="1781" spans="21:80" ht="34.15" customHeight="1">
      <c r="U1781" s="15"/>
      <c r="V1781" s="15"/>
      <c r="W1781" s="15"/>
      <c r="X1781" s="15"/>
      <c r="Y1781" s="15"/>
      <c r="Z1781" s="15"/>
      <c r="AA1781" s="15"/>
      <c r="AB1781" s="15"/>
      <c r="AC1781" s="15"/>
      <c r="AD1781" s="15"/>
      <c r="AE1781" s="15"/>
      <c r="AF1781" s="15"/>
      <c r="AG1781" s="15"/>
      <c r="AH1781" s="15"/>
      <c r="AI1781" s="15"/>
      <c r="AJ1781" s="15"/>
      <c r="AK1781" s="15"/>
      <c r="AL1781" s="15"/>
      <c r="AM1781" s="15"/>
      <c r="AN1781" s="15"/>
      <c r="AO1781" s="15"/>
      <c r="AP1781" s="15"/>
      <c r="AQ1781" s="15"/>
      <c r="AR1781" s="15"/>
      <c r="AS1781" s="15"/>
      <c r="AT1781" s="15"/>
      <c r="AU1781" s="15"/>
      <c r="AV1781" s="15"/>
      <c r="AW1781" s="15"/>
      <c r="AX1781" s="15"/>
      <c r="AY1781" s="6"/>
      <c r="AZ1781" s="6"/>
      <c r="BA1781" s="6"/>
      <c r="BB1781" s="6"/>
      <c r="BC1781" s="6"/>
      <c r="BD1781" s="6"/>
      <c r="BE1781" s="6"/>
      <c r="BF1781" s="6"/>
      <c r="BG1781" s="6"/>
      <c r="BH1781" s="6"/>
      <c r="BI1781" s="6"/>
      <c r="BJ1781" s="6"/>
      <c r="BK1781" s="6"/>
      <c r="BL1781" s="6"/>
      <c r="BM1781" s="6"/>
      <c r="BN1781" s="6"/>
      <c r="BO1781" s="6"/>
      <c r="BP1781" s="6"/>
      <c r="BQ1781" s="6"/>
      <c r="BR1781" s="6"/>
      <c r="BS1781" s="6"/>
      <c r="BT1781" s="6"/>
      <c r="BU1781" s="6"/>
      <c r="BV1781" s="6"/>
      <c r="BW1781" s="6"/>
      <c r="BX1781" s="6"/>
      <c r="BY1781" s="6"/>
      <c r="BZ1781" s="6"/>
      <c r="CA1781" s="6"/>
      <c r="CB1781" s="6"/>
    </row>
    <row r="1782" spans="21:80" ht="34.15" customHeight="1">
      <c r="U1782" s="15"/>
      <c r="V1782" s="15"/>
      <c r="W1782" s="15"/>
      <c r="X1782" s="15"/>
      <c r="Y1782" s="15"/>
      <c r="Z1782" s="15"/>
      <c r="AA1782" s="15"/>
      <c r="AB1782" s="15"/>
      <c r="AC1782" s="15"/>
      <c r="AD1782" s="15"/>
      <c r="AE1782" s="15"/>
      <c r="AF1782" s="15"/>
      <c r="AG1782" s="15"/>
      <c r="AH1782" s="15"/>
      <c r="AI1782" s="15"/>
      <c r="AJ1782" s="15"/>
      <c r="AK1782" s="15"/>
      <c r="AL1782" s="15"/>
      <c r="AM1782" s="15"/>
      <c r="AN1782" s="15"/>
      <c r="AO1782" s="15"/>
      <c r="AP1782" s="15"/>
      <c r="AQ1782" s="15"/>
      <c r="AR1782" s="15"/>
      <c r="AS1782" s="15"/>
      <c r="AT1782" s="15"/>
      <c r="AU1782" s="15"/>
      <c r="AV1782" s="15"/>
      <c r="AW1782" s="15"/>
      <c r="AX1782" s="15"/>
      <c r="AY1782" s="6"/>
      <c r="AZ1782" s="6"/>
      <c r="BA1782" s="6"/>
      <c r="BB1782" s="6"/>
      <c r="BC1782" s="6"/>
      <c r="BD1782" s="6"/>
      <c r="BE1782" s="6"/>
      <c r="BF1782" s="6"/>
      <c r="BG1782" s="6"/>
      <c r="BH1782" s="6"/>
      <c r="BI1782" s="6"/>
      <c r="BJ1782" s="6"/>
      <c r="BK1782" s="6"/>
      <c r="BL1782" s="6"/>
      <c r="BM1782" s="6"/>
      <c r="BN1782" s="6"/>
      <c r="BO1782" s="6"/>
      <c r="BP1782" s="6"/>
      <c r="BQ1782" s="6"/>
      <c r="BR1782" s="6"/>
      <c r="BS1782" s="6"/>
      <c r="BT1782" s="6"/>
      <c r="BU1782" s="6"/>
      <c r="BV1782" s="6"/>
      <c r="BW1782" s="6"/>
      <c r="BX1782" s="6"/>
      <c r="BY1782" s="6"/>
      <c r="BZ1782" s="6"/>
      <c r="CA1782" s="6"/>
      <c r="CB1782" s="6"/>
    </row>
    <row r="1783" spans="21:80" ht="34.15" customHeight="1">
      <c r="U1783" s="15"/>
      <c r="V1783" s="15"/>
      <c r="W1783" s="15"/>
      <c r="X1783" s="15"/>
      <c r="Y1783" s="15"/>
      <c r="Z1783" s="15"/>
      <c r="AA1783" s="15"/>
      <c r="AB1783" s="15"/>
      <c r="AC1783" s="15"/>
      <c r="AD1783" s="15"/>
      <c r="AE1783" s="15"/>
      <c r="AF1783" s="15"/>
      <c r="AG1783" s="15"/>
      <c r="AH1783" s="15"/>
      <c r="AI1783" s="15"/>
      <c r="AJ1783" s="15"/>
      <c r="AK1783" s="15"/>
      <c r="AL1783" s="15"/>
      <c r="AM1783" s="15"/>
      <c r="AN1783" s="15"/>
      <c r="AO1783" s="15"/>
      <c r="AP1783" s="15"/>
      <c r="AQ1783" s="15"/>
      <c r="AR1783" s="15"/>
      <c r="AS1783" s="15"/>
      <c r="AT1783" s="15"/>
      <c r="AU1783" s="15"/>
      <c r="AV1783" s="15"/>
      <c r="AW1783" s="15"/>
      <c r="AX1783" s="15"/>
      <c r="AY1783" s="6"/>
      <c r="AZ1783" s="6"/>
      <c r="BA1783" s="6"/>
      <c r="BB1783" s="6"/>
      <c r="BC1783" s="6"/>
      <c r="BD1783" s="6"/>
      <c r="BE1783" s="6"/>
      <c r="BF1783" s="6"/>
      <c r="BG1783" s="6"/>
      <c r="BH1783" s="6"/>
      <c r="BI1783" s="6"/>
      <c r="BJ1783" s="6"/>
      <c r="BK1783" s="6"/>
      <c r="BL1783" s="6"/>
      <c r="BM1783" s="6"/>
      <c r="BN1783" s="6"/>
      <c r="BO1783" s="6"/>
      <c r="BP1783" s="6"/>
      <c r="BQ1783" s="6"/>
      <c r="BR1783" s="6"/>
      <c r="BS1783" s="6"/>
      <c r="BT1783" s="6"/>
      <c r="BU1783" s="6"/>
      <c r="BV1783" s="6"/>
      <c r="BW1783" s="6"/>
      <c r="BX1783" s="6"/>
      <c r="BY1783" s="6"/>
      <c r="BZ1783" s="6"/>
      <c r="CA1783" s="6"/>
      <c r="CB1783" s="6"/>
    </row>
    <row r="1784" spans="21:80" ht="34.15" customHeight="1">
      <c r="U1784" s="15"/>
      <c r="V1784" s="15"/>
      <c r="W1784" s="15"/>
      <c r="X1784" s="15"/>
      <c r="Y1784" s="15"/>
      <c r="Z1784" s="15"/>
      <c r="AA1784" s="15"/>
      <c r="AB1784" s="15"/>
      <c r="AC1784" s="15"/>
      <c r="AD1784" s="15"/>
      <c r="AE1784" s="15"/>
      <c r="AF1784" s="15"/>
      <c r="AG1784" s="15"/>
      <c r="AH1784" s="15"/>
      <c r="AI1784" s="15"/>
      <c r="AJ1784" s="15"/>
      <c r="AK1784" s="15"/>
      <c r="AL1784" s="15"/>
      <c r="AM1784" s="15"/>
      <c r="AN1784" s="15"/>
      <c r="AO1784" s="15"/>
      <c r="AP1784" s="15"/>
      <c r="AQ1784" s="15"/>
      <c r="AR1784" s="15"/>
      <c r="AS1784" s="15"/>
      <c r="AT1784" s="15"/>
      <c r="AU1784" s="15"/>
      <c r="AV1784" s="15"/>
      <c r="AW1784" s="15"/>
      <c r="AX1784" s="15"/>
      <c r="AY1784" s="6"/>
      <c r="AZ1784" s="6"/>
      <c r="BA1784" s="6"/>
      <c r="BB1784" s="6"/>
      <c r="BC1784" s="6"/>
      <c r="BD1784" s="6"/>
      <c r="BE1784" s="6"/>
      <c r="BF1784" s="6"/>
      <c r="BG1784" s="6"/>
      <c r="BH1784" s="6"/>
      <c r="BI1784" s="6"/>
      <c r="BJ1784" s="6"/>
      <c r="BK1784" s="6"/>
      <c r="BL1784" s="6"/>
      <c r="BM1784" s="6"/>
      <c r="BN1784" s="6"/>
      <c r="BO1784" s="6"/>
      <c r="BP1784" s="6"/>
      <c r="BQ1784" s="6"/>
      <c r="BR1784" s="6"/>
      <c r="BS1784" s="6"/>
      <c r="BT1784" s="6"/>
      <c r="BU1784" s="6"/>
      <c r="BV1784" s="6"/>
      <c r="BW1784" s="6"/>
      <c r="BX1784" s="6"/>
      <c r="BY1784" s="6"/>
      <c r="BZ1784" s="6"/>
      <c r="CA1784" s="6"/>
      <c r="CB1784" s="6"/>
    </row>
    <row r="1785" spans="21:80" ht="34.15" customHeight="1">
      <c r="U1785" s="15"/>
      <c r="V1785" s="15"/>
      <c r="W1785" s="15"/>
      <c r="X1785" s="15"/>
      <c r="Y1785" s="15"/>
      <c r="Z1785" s="15"/>
      <c r="AA1785" s="15"/>
      <c r="AB1785" s="15"/>
      <c r="AC1785" s="15"/>
      <c r="AD1785" s="15"/>
      <c r="AE1785" s="15"/>
      <c r="AF1785" s="15"/>
      <c r="AG1785" s="15"/>
      <c r="AH1785" s="15"/>
      <c r="AI1785" s="15"/>
      <c r="AJ1785" s="15"/>
      <c r="AK1785" s="15"/>
      <c r="AL1785" s="15"/>
      <c r="AM1785" s="15"/>
      <c r="AN1785" s="15"/>
      <c r="AO1785" s="15"/>
      <c r="AP1785" s="15"/>
      <c r="AQ1785" s="15"/>
      <c r="AR1785" s="15"/>
      <c r="AS1785" s="15"/>
      <c r="AT1785" s="15"/>
      <c r="AU1785" s="15"/>
      <c r="AV1785" s="15"/>
      <c r="AW1785" s="15"/>
      <c r="AX1785" s="15"/>
      <c r="AY1785" s="6"/>
      <c r="AZ1785" s="6"/>
      <c r="BA1785" s="6"/>
      <c r="BB1785" s="6"/>
      <c r="BC1785" s="6"/>
      <c r="BD1785" s="6"/>
      <c r="BE1785" s="6"/>
      <c r="BF1785" s="6"/>
      <c r="BG1785" s="6"/>
      <c r="BH1785" s="6"/>
      <c r="BI1785" s="6"/>
      <c r="BJ1785" s="6"/>
      <c r="BK1785" s="6"/>
      <c r="BL1785" s="6"/>
      <c r="BM1785" s="6"/>
      <c r="BN1785" s="6"/>
      <c r="BO1785" s="6"/>
      <c r="BP1785" s="6"/>
      <c r="BQ1785" s="6"/>
      <c r="BR1785" s="6"/>
      <c r="BS1785" s="6"/>
      <c r="BT1785" s="6"/>
      <c r="BU1785" s="6"/>
      <c r="BV1785" s="6"/>
      <c r="BW1785" s="6"/>
      <c r="BX1785" s="6"/>
      <c r="BY1785" s="6"/>
      <c r="BZ1785" s="6"/>
      <c r="CA1785" s="6"/>
      <c r="CB1785" s="6"/>
    </row>
    <row r="1786" spans="21:80" ht="34.15" customHeight="1">
      <c r="U1786" s="15"/>
      <c r="V1786" s="15"/>
      <c r="W1786" s="15"/>
      <c r="X1786" s="15"/>
      <c r="Y1786" s="15"/>
      <c r="Z1786" s="15"/>
      <c r="AA1786" s="15"/>
      <c r="AB1786" s="15"/>
      <c r="AC1786" s="15"/>
      <c r="AD1786" s="15"/>
      <c r="AE1786" s="15"/>
      <c r="AF1786" s="15"/>
      <c r="AG1786" s="15"/>
      <c r="AH1786" s="15"/>
      <c r="AI1786" s="15"/>
      <c r="AJ1786" s="15"/>
      <c r="AK1786" s="15"/>
      <c r="AL1786" s="15"/>
      <c r="AM1786" s="15"/>
      <c r="AN1786" s="15"/>
      <c r="AO1786" s="15"/>
      <c r="AP1786" s="15"/>
      <c r="AQ1786" s="15"/>
      <c r="AR1786" s="15"/>
      <c r="AS1786" s="15"/>
      <c r="AT1786" s="15"/>
      <c r="AU1786" s="15"/>
      <c r="AV1786" s="15"/>
      <c r="AW1786" s="15"/>
      <c r="AX1786" s="15"/>
      <c r="AY1786" s="6"/>
      <c r="AZ1786" s="6"/>
      <c r="BA1786" s="6"/>
      <c r="BB1786" s="6"/>
      <c r="BC1786" s="6"/>
      <c r="BD1786" s="6"/>
      <c r="BE1786" s="6"/>
      <c r="BF1786" s="6"/>
      <c r="BG1786" s="6"/>
      <c r="BH1786" s="6"/>
      <c r="BI1786" s="6"/>
      <c r="BJ1786" s="6"/>
      <c r="BK1786" s="6"/>
      <c r="BL1786" s="6"/>
      <c r="BM1786" s="6"/>
      <c r="BN1786" s="6"/>
      <c r="BO1786" s="6"/>
      <c r="BP1786" s="6"/>
      <c r="BQ1786" s="6"/>
      <c r="BR1786" s="6"/>
      <c r="BS1786" s="6"/>
      <c r="BT1786" s="6"/>
      <c r="BU1786" s="6"/>
      <c r="BV1786" s="6"/>
      <c r="BW1786" s="6"/>
      <c r="BX1786" s="6"/>
      <c r="BY1786" s="6"/>
      <c r="BZ1786" s="6"/>
      <c r="CA1786" s="6"/>
      <c r="CB1786" s="6"/>
    </row>
    <row r="1787" spans="21:80" ht="34.15" customHeight="1">
      <c r="U1787" s="15"/>
      <c r="V1787" s="15"/>
      <c r="W1787" s="15"/>
      <c r="X1787" s="15"/>
      <c r="Y1787" s="15"/>
      <c r="Z1787" s="15"/>
      <c r="AA1787" s="15"/>
      <c r="AB1787" s="15"/>
      <c r="AC1787" s="15"/>
      <c r="AD1787" s="15"/>
      <c r="AE1787" s="15"/>
      <c r="AF1787" s="15"/>
      <c r="AG1787" s="15"/>
      <c r="AH1787" s="15"/>
      <c r="AI1787" s="15"/>
      <c r="AJ1787" s="15"/>
      <c r="AK1787" s="15"/>
      <c r="AL1787" s="15"/>
      <c r="AM1787" s="15"/>
      <c r="AN1787" s="15"/>
      <c r="AO1787" s="15"/>
      <c r="AP1787" s="15"/>
      <c r="AQ1787" s="15"/>
      <c r="AR1787" s="15"/>
      <c r="AS1787" s="15"/>
      <c r="AT1787" s="15"/>
      <c r="AU1787" s="15"/>
      <c r="AV1787" s="15"/>
      <c r="AW1787" s="15"/>
      <c r="AX1787" s="15"/>
      <c r="AY1787" s="6"/>
      <c r="AZ1787" s="6"/>
      <c r="BA1787" s="6"/>
      <c r="BB1787" s="6"/>
      <c r="BC1787" s="6"/>
      <c r="BD1787" s="6"/>
      <c r="BE1787" s="6"/>
      <c r="BF1787" s="6"/>
      <c r="BG1787" s="6"/>
      <c r="BH1787" s="6"/>
      <c r="BI1787" s="6"/>
      <c r="BJ1787" s="6"/>
      <c r="BK1787" s="6"/>
      <c r="BL1787" s="6"/>
      <c r="BM1787" s="6"/>
      <c r="BN1787" s="6"/>
      <c r="BO1787" s="6"/>
      <c r="BP1787" s="6"/>
      <c r="BQ1787" s="6"/>
      <c r="BR1787" s="6"/>
      <c r="BS1787" s="6"/>
      <c r="BT1787" s="6"/>
      <c r="BU1787" s="6"/>
      <c r="BV1787" s="6"/>
      <c r="BW1787" s="6"/>
      <c r="BX1787" s="6"/>
      <c r="BY1787" s="6"/>
      <c r="BZ1787" s="6"/>
      <c r="CA1787" s="6"/>
      <c r="CB1787" s="6"/>
    </row>
    <row r="1788" spans="21:80" ht="34.15" customHeight="1">
      <c r="U1788" s="15"/>
      <c r="V1788" s="15"/>
      <c r="W1788" s="15"/>
      <c r="X1788" s="15"/>
      <c r="Y1788" s="15"/>
      <c r="Z1788" s="15"/>
      <c r="AA1788" s="15"/>
      <c r="AB1788" s="15"/>
      <c r="AC1788" s="15"/>
      <c r="AD1788" s="15"/>
      <c r="AE1788" s="15"/>
      <c r="AF1788" s="15"/>
      <c r="AG1788" s="15"/>
      <c r="AH1788" s="15"/>
      <c r="AI1788" s="15"/>
      <c r="AJ1788" s="15"/>
      <c r="AK1788" s="15"/>
      <c r="AL1788" s="15"/>
      <c r="AM1788" s="15"/>
      <c r="AN1788" s="15"/>
      <c r="AO1788" s="15"/>
      <c r="AP1788" s="15"/>
      <c r="AQ1788" s="15"/>
      <c r="AR1788" s="15"/>
      <c r="AS1788" s="15"/>
      <c r="AT1788" s="15"/>
      <c r="AU1788" s="15"/>
      <c r="AV1788" s="15"/>
      <c r="AW1788" s="15"/>
      <c r="AX1788" s="15"/>
      <c r="AY1788" s="6"/>
      <c r="AZ1788" s="6"/>
      <c r="BA1788" s="6"/>
      <c r="BB1788" s="6"/>
      <c r="BC1788" s="6"/>
      <c r="BD1788" s="6"/>
      <c r="BE1788" s="6"/>
      <c r="BF1788" s="6"/>
      <c r="BG1788" s="6"/>
      <c r="BH1788" s="6"/>
      <c r="BI1788" s="6"/>
      <c r="BJ1788" s="6"/>
      <c r="BK1788" s="6"/>
      <c r="BL1788" s="6"/>
      <c r="BM1788" s="6"/>
      <c r="BN1788" s="6"/>
      <c r="BO1788" s="6"/>
      <c r="BP1788" s="6"/>
      <c r="BQ1788" s="6"/>
      <c r="BR1788" s="6"/>
      <c r="BS1788" s="6"/>
      <c r="BT1788" s="6"/>
      <c r="BU1788" s="6"/>
      <c r="BV1788" s="6"/>
      <c r="BW1788" s="6"/>
      <c r="BX1788" s="6"/>
      <c r="BY1788" s="6"/>
      <c r="BZ1788" s="6"/>
      <c r="CA1788" s="6"/>
      <c r="CB1788" s="6"/>
    </row>
    <row r="1789" spans="21:80" ht="34.15" customHeight="1">
      <c r="U1789" s="15"/>
      <c r="V1789" s="15"/>
      <c r="W1789" s="15"/>
      <c r="X1789" s="15"/>
      <c r="Y1789" s="15"/>
      <c r="Z1789" s="15"/>
      <c r="AA1789" s="15"/>
      <c r="AB1789" s="15"/>
      <c r="AC1789" s="15"/>
      <c r="AD1789" s="15"/>
      <c r="AE1789" s="15"/>
      <c r="AF1789" s="15"/>
      <c r="AG1789" s="15"/>
      <c r="AH1789" s="15"/>
      <c r="AI1789" s="15"/>
      <c r="AJ1789" s="15"/>
      <c r="AK1789" s="15"/>
      <c r="AL1789" s="15"/>
      <c r="AM1789" s="15"/>
      <c r="AN1789" s="15"/>
      <c r="AO1789" s="15"/>
      <c r="AP1789" s="15"/>
      <c r="AQ1789" s="15"/>
      <c r="AR1789" s="15"/>
      <c r="AS1789" s="15"/>
      <c r="AT1789" s="15"/>
      <c r="AU1789" s="15"/>
      <c r="AV1789" s="15"/>
      <c r="AW1789" s="15"/>
      <c r="AX1789" s="15"/>
      <c r="AY1789" s="6"/>
      <c r="AZ1789" s="6"/>
      <c r="BA1789" s="6"/>
      <c r="BB1789" s="6"/>
      <c r="BC1789" s="6"/>
      <c r="BD1789" s="6"/>
      <c r="BE1789" s="6"/>
      <c r="BF1789" s="6"/>
      <c r="BG1789" s="6"/>
      <c r="BH1789" s="6"/>
      <c r="BI1789" s="6"/>
      <c r="BJ1789" s="6"/>
      <c r="BK1789" s="6"/>
      <c r="BL1789" s="6"/>
      <c r="BM1789" s="6"/>
      <c r="BN1789" s="6"/>
      <c r="BO1789" s="6"/>
      <c r="BP1789" s="6"/>
      <c r="BQ1789" s="6"/>
      <c r="BR1789" s="6"/>
      <c r="BS1789" s="6"/>
      <c r="BT1789" s="6"/>
      <c r="BU1789" s="6"/>
      <c r="BV1789" s="6"/>
      <c r="BW1789" s="6"/>
      <c r="BX1789" s="6"/>
      <c r="BY1789" s="6"/>
      <c r="BZ1789" s="6"/>
      <c r="CA1789" s="6"/>
      <c r="CB1789" s="6"/>
    </row>
    <row r="1790" spans="21:80" ht="34.15" customHeight="1">
      <c r="U1790" s="15"/>
      <c r="V1790" s="15"/>
      <c r="W1790" s="15"/>
      <c r="X1790" s="15"/>
      <c r="Y1790" s="15"/>
      <c r="Z1790" s="15"/>
      <c r="AA1790" s="15"/>
      <c r="AB1790" s="15"/>
      <c r="AC1790" s="15"/>
      <c r="AD1790" s="15"/>
      <c r="AE1790" s="15"/>
      <c r="AF1790" s="15"/>
      <c r="AG1790" s="15"/>
      <c r="AH1790" s="15"/>
      <c r="AI1790" s="15"/>
      <c r="AJ1790" s="15"/>
      <c r="AK1790" s="15"/>
      <c r="AL1790" s="15"/>
      <c r="AM1790" s="15"/>
      <c r="AN1790" s="15"/>
      <c r="AO1790" s="15"/>
      <c r="AP1790" s="15"/>
      <c r="AQ1790" s="15"/>
      <c r="AR1790" s="15"/>
      <c r="AS1790" s="15"/>
      <c r="AT1790" s="15"/>
      <c r="AU1790" s="15"/>
      <c r="AV1790" s="15"/>
      <c r="AW1790" s="15"/>
      <c r="AX1790" s="15"/>
      <c r="AY1790" s="6"/>
      <c r="AZ1790" s="6"/>
      <c r="BA1790" s="6"/>
      <c r="BB1790" s="6"/>
      <c r="BC1790" s="6"/>
      <c r="BD1790" s="6"/>
      <c r="BE1790" s="6"/>
      <c r="BF1790" s="6"/>
      <c r="BG1790" s="6"/>
      <c r="BH1790" s="6"/>
      <c r="BI1790" s="6"/>
      <c r="BJ1790" s="6"/>
      <c r="BK1790" s="6"/>
      <c r="BL1790" s="6"/>
      <c r="BM1790" s="6"/>
      <c r="BN1790" s="6"/>
      <c r="BO1790" s="6"/>
      <c r="BP1790" s="6"/>
      <c r="BQ1790" s="6"/>
      <c r="BR1790" s="6"/>
      <c r="BS1790" s="6"/>
      <c r="BT1790" s="6"/>
      <c r="BU1790" s="6"/>
      <c r="BV1790" s="6"/>
      <c r="BW1790" s="6"/>
      <c r="BX1790" s="6"/>
      <c r="BY1790" s="6"/>
      <c r="BZ1790" s="6"/>
      <c r="CA1790" s="6"/>
      <c r="CB1790" s="6"/>
    </row>
    <row r="1791" spans="21:80" ht="34.15" customHeight="1">
      <c r="U1791" s="15"/>
      <c r="V1791" s="15"/>
      <c r="W1791" s="15"/>
      <c r="X1791" s="15"/>
      <c r="Y1791" s="15"/>
      <c r="Z1791" s="15"/>
      <c r="AA1791" s="15"/>
      <c r="AB1791" s="15"/>
      <c r="AC1791" s="15"/>
      <c r="AD1791" s="15"/>
      <c r="AE1791" s="15"/>
      <c r="AF1791" s="15"/>
      <c r="AG1791" s="15"/>
      <c r="AH1791" s="15"/>
      <c r="AI1791" s="15"/>
      <c r="AJ1791" s="15"/>
      <c r="AK1791" s="15"/>
      <c r="AL1791" s="15"/>
      <c r="AM1791" s="15"/>
      <c r="AN1791" s="15"/>
      <c r="AO1791" s="15"/>
      <c r="AP1791" s="15"/>
      <c r="AQ1791" s="15"/>
      <c r="AR1791" s="15"/>
      <c r="AS1791" s="15"/>
      <c r="AT1791" s="15"/>
      <c r="AU1791" s="15"/>
      <c r="AV1791" s="15"/>
      <c r="AW1791" s="15"/>
      <c r="AX1791" s="15"/>
      <c r="AY1791" s="6"/>
      <c r="AZ1791" s="6"/>
      <c r="BA1791" s="6"/>
      <c r="BB1791" s="6"/>
      <c r="BC1791" s="6"/>
      <c r="BD1791" s="6"/>
      <c r="BE1791" s="6"/>
      <c r="BF1791" s="6"/>
      <c r="BG1791" s="6"/>
      <c r="BH1791" s="6"/>
      <c r="BI1791" s="6"/>
      <c r="BJ1791" s="6"/>
      <c r="BK1791" s="6"/>
      <c r="BL1791" s="6"/>
      <c r="BM1791" s="6"/>
      <c r="BN1791" s="6"/>
      <c r="BO1791" s="6"/>
      <c r="BP1791" s="6"/>
      <c r="BQ1791" s="6"/>
      <c r="BR1791" s="6"/>
      <c r="BS1791" s="6"/>
      <c r="BT1791" s="6"/>
      <c r="BU1791" s="6"/>
      <c r="BV1791" s="6"/>
      <c r="BW1791" s="6"/>
      <c r="BX1791" s="6"/>
      <c r="BY1791" s="6"/>
      <c r="BZ1791" s="6"/>
      <c r="CA1791" s="6"/>
      <c r="CB1791" s="6"/>
    </row>
    <row r="1792" spans="21:80" ht="34.15" customHeight="1">
      <c r="U1792" s="15"/>
      <c r="V1792" s="15"/>
      <c r="W1792" s="15"/>
      <c r="X1792" s="15"/>
      <c r="Y1792" s="15"/>
      <c r="Z1792" s="15"/>
      <c r="AA1792" s="15"/>
      <c r="AB1792" s="15"/>
      <c r="AC1792" s="15"/>
      <c r="AD1792" s="15"/>
      <c r="AE1792" s="15"/>
      <c r="AF1792" s="15"/>
      <c r="AG1792" s="15"/>
      <c r="AH1792" s="15"/>
      <c r="AI1792" s="15"/>
      <c r="AJ1792" s="15"/>
      <c r="AK1792" s="15"/>
      <c r="AL1792" s="15"/>
      <c r="AM1792" s="15"/>
      <c r="AN1792" s="15"/>
      <c r="AO1792" s="15"/>
      <c r="AP1792" s="15"/>
      <c r="AQ1792" s="15"/>
      <c r="AR1792" s="15"/>
      <c r="AS1792" s="15"/>
      <c r="AT1792" s="15"/>
      <c r="AU1792" s="15"/>
      <c r="AV1792" s="15"/>
      <c r="AW1792" s="15"/>
      <c r="AX1792" s="15"/>
      <c r="AY1792" s="6"/>
      <c r="AZ1792" s="6"/>
      <c r="BA1792" s="6"/>
      <c r="BB1792" s="6"/>
      <c r="BC1792" s="6"/>
      <c r="BD1792" s="6"/>
      <c r="BE1792" s="6"/>
      <c r="BF1792" s="6"/>
      <c r="BG1792" s="6"/>
      <c r="BH1792" s="6"/>
      <c r="BI1792" s="6"/>
      <c r="BJ1792" s="6"/>
      <c r="BK1792" s="6"/>
      <c r="BL1792" s="6"/>
      <c r="BM1792" s="6"/>
      <c r="BN1792" s="6"/>
      <c r="BO1792" s="6"/>
      <c r="BP1792" s="6"/>
      <c r="BQ1792" s="6"/>
      <c r="BR1792" s="6"/>
      <c r="BS1792" s="6"/>
      <c r="BT1792" s="6"/>
      <c r="BU1792" s="6"/>
      <c r="BV1792" s="6"/>
      <c r="BW1792" s="6"/>
      <c r="BX1792" s="6"/>
      <c r="BY1792" s="6"/>
      <c r="BZ1792" s="6"/>
      <c r="CA1792" s="6"/>
      <c r="CB1792" s="6"/>
    </row>
    <row r="1793" spans="21:80" ht="34.15" customHeight="1">
      <c r="U1793" s="15"/>
      <c r="V1793" s="15"/>
      <c r="W1793" s="15"/>
      <c r="X1793" s="15"/>
      <c r="Y1793" s="15"/>
      <c r="Z1793" s="15"/>
      <c r="AA1793" s="15"/>
      <c r="AB1793" s="15"/>
      <c r="AC1793" s="15"/>
      <c r="AD1793" s="15"/>
      <c r="AE1793" s="15"/>
      <c r="AF1793" s="15"/>
      <c r="AG1793" s="15"/>
      <c r="AH1793" s="15"/>
      <c r="AI1793" s="15"/>
      <c r="AJ1793" s="15"/>
      <c r="AK1793" s="15"/>
      <c r="AL1793" s="15"/>
      <c r="AM1793" s="15"/>
      <c r="AN1793" s="15"/>
      <c r="AO1793" s="15"/>
      <c r="AP1793" s="15"/>
      <c r="AQ1793" s="15"/>
      <c r="AR1793" s="15"/>
      <c r="AS1793" s="15"/>
      <c r="AT1793" s="15"/>
      <c r="AU1793" s="15"/>
      <c r="AV1793" s="15"/>
      <c r="AW1793" s="15"/>
      <c r="AX1793" s="15"/>
      <c r="AY1793" s="6"/>
      <c r="AZ1793" s="6"/>
      <c r="BA1793" s="6"/>
      <c r="BB1793" s="6"/>
      <c r="BC1793" s="6"/>
      <c r="BD1793" s="6"/>
      <c r="BE1793" s="6"/>
      <c r="BF1793" s="6"/>
      <c r="BG1793" s="6"/>
      <c r="BH1793" s="6"/>
      <c r="BI1793" s="6"/>
      <c r="BJ1793" s="6"/>
      <c r="BK1793" s="6"/>
      <c r="BL1793" s="6"/>
      <c r="BM1793" s="6"/>
      <c r="BN1793" s="6"/>
      <c r="BO1793" s="6"/>
      <c r="BP1793" s="6"/>
      <c r="BQ1793" s="6"/>
      <c r="BR1793" s="6"/>
      <c r="BS1793" s="6"/>
      <c r="BT1793" s="6"/>
      <c r="BU1793" s="6"/>
      <c r="BV1793" s="6"/>
      <c r="BW1793" s="6"/>
      <c r="BX1793" s="6"/>
      <c r="BY1793" s="6"/>
      <c r="BZ1793" s="6"/>
      <c r="CA1793" s="6"/>
      <c r="CB1793" s="6"/>
    </row>
    <row r="1794" spans="21:80" ht="34.15" customHeight="1">
      <c r="U1794" s="15"/>
      <c r="V1794" s="15"/>
      <c r="W1794" s="15"/>
      <c r="X1794" s="15"/>
      <c r="Y1794" s="15"/>
      <c r="Z1794" s="15"/>
      <c r="AA1794" s="15"/>
      <c r="AB1794" s="15"/>
      <c r="AC1794" s="15"/>
      <c r="AD1794" s="15"/>
      <c r="AE1794" s="15"/>
      <c r="AF1794" s="15"/>
      <c r="AG1794" s="15"/>
      <c r="AH1794" s="15"/>
      <c r="AI1794" s="15"/>
      <c r="AJ1794" s="15"/>
      <c r="AK1794" s="15"/>
      <c r="AL1794" s="15"/>
      <c r="AM1794" s="15"/>
      <c r="AN1794" s="15"/>
      <c r="AO1794" s="15"/>
      <c r="AP1794" s="15"/>
      <c r="AQ1794" s="15"/>
      <c r="AR1794" s="15"/>
      <c r="AS1794" s="15"/>
      <c r="AT1794" s="15"/>
      <c r="AU1794" s="15"/>
      <c r="AV1794" s="15"/>
      <c r="AW1794" s="15"/>
      <c r="AX1794" s="15"/>
      <c r="AY1794" s="6"/>
      <c r="AZ1794" s="6"/>
      <c r="BA1794" s="6"/>
      <c r="BB1794" s="6"/>
      <c r="BC1794" s="6"/>
      <c r="BD1794" s="6"/>
      <c r="BE1794" s="6"/>
      <c r="BF1794" s="6"/>
      <c r="BG1794" s="6"/>
      <c r="BH1794" s="6"/>
      <c r="BI1794" s="6"/>
      <c r="BJ1794" s="6"/>
      <c r="BK1794" s="6"/>
      <c r="BL1794" s="6"/>
      <c r="BM1794" s="6"/>
      <c r="BN1794" s="6"/>
      <c r="BO1794" s="6"/>
      <c r="BP1794" s="6"/>
      <c r="BQ1794" s="6"/>
      <c r="BR1794" s="6"/>
      <c r="BS1794" s="6"/>
      <c r="BT1794" s="6"/>
      <c r="BU1794" s="6"/>
      <c r="BV1794" s="6"/>
      <c r="BW1794" s="6"/>
      <c r="BX1794" s="6"/>
      <c r="BY1794" s="6"/>
      <c r="BZ1794" s="6"/>
      <c r="CA1794" s="6"/>
      <c r="CB1794" s="6"/>
    </row>
    <row r="1795" spans="21:80" ht="34.15" customHeight="1">
      <c r="U1795" s="15"/>
      <c r="V1795" s="15"/>
      <c r="W1795" s="15"/>
      <c r="X1795" s="15"/>
      <c r="Y1795" s="15"/>
      <c r="Z1795" s="15"/>
      <c r="AA1795" s="15"/>
      <c r="AB1795" s="15"/>
      <c r="AC1795" s="15"/>
      <c r="AD1795" s="15"/>
      <c r="AE1795" s="15"/>
      <c r="AF1795" s="15"/>
      <c r="AG1795" s="15"/>
      <c r="AH1795" s="15"/>
      <c r="AI1795" s="15"/>
      <c r="AJ1795" s="15"/>
      <c r="AK1795" s="15"/>
      <c r="AL1795" s="15"/>
      <c r="AM1795" s="15"/>
      <c r="AN1795" s="15"/>
      <c r="AO1795" s="15"/>
      <c r="AP1795" s="15"/>
      <c r="AQ1795" s="15"/>
      <c r="AR1795" s="15"/>
      <c r="AS1795" s="15"/>
      <c r="AT1795" s="15"/>
      <c r="AU1795" s="15"/>
      <c r="AV1795" s="15"/>
      <c r="AW1795" s="15"/>
      <c r="AX1795" s="15"/>
      <c r="AY1795" s="6"/>
      <c r="AZ1795" s="6"/>
      <c r="BA1795" s="6"/>
      <c r="BB1795" s="6"/>
      <c r="BC1795" s="6"/>
      <c r="BD1795" s="6"/>
      <c r="BE1795" s="6"/>
      <c r="BF1795" s="6"/>
      <c r="BG1795" s="6"/>
      <c r="BH1795" s="6"/>
      <c r="BI1795" s="6"/>
      <c r="BJ1795" s="6"/>
      <c r="BK1795" s="6"/>
      <c r="BL1795" s="6"/>
      <c r="BM1795" s="6"/>
      <c r="BN1795" s="6"/>
      <c r="BO1795" s="6"/>
      <c r="BP1795" s="6"/>
      <c r="BQ1795" s="6"/>
      <c r="BR1795" s="6"/>
      <c r="BS1795" s="6"/>
      <c r="BT1795" s="6"/>
      <c r="BU1795" s="6"/>
      <c r="BV1795" s="6"/>
      <c r="BW1795" s="6"/>
      <c r="BX1795" s="6"/>
      <c r="BY1795" s="6"/>
      <c r="BZ1795" s="6"/>
      <c r="CA1795" s="6"/>
      <c r="CB1795" s="6"/>
    </row>
    <row r="1796" spans="21:80" ht="34.15" customHeight="1">
      <c r="U1796" s="15"/>
      <c r="V1796" s="15"/>
      <c r="W1796" s="15"/>
      <c r="X1796" s="15"/>
      <c r="Y1796" s="15"/>
      <c r="Z1796" s="15"/>
      <c r="AA1796" s="15"/>
      <c r="AB1796" s="15"/>
      <c r="AC1796" s="15"/>
      <c r="AD1796" s="15"/>
      <c r="AE1796" s="15"/>
      <c r="AF1796" s="15"/>
      <c r="AG1796" s="15"/>
      <c r="AH1796" s="15"/>
      <c r="AI1796" s="15"/>
      <c r="AJ1796" s="15"/>
      <c r="AK1796" s="15"/>
      <c r="AL1796" s="15"/>
      <c r="AM1796" s="15"/>
      <c r="AN1796" s="15"/>
      <c r="AO1796" s="15"/>
      <c r="AP1796" s="15"/>
      <c r="AQ1796" s="15"/>
      <c r="AR1796" s="15"/>
      <c r="AS1796" s="15"/>
      <c r="AT1796" s="15"/>
      <c r="AU1796" s="15"/>
      <c r="AV1796" s="15"/>
      <c r="AW1796" s="15"/>
      <c r="AX1796" s="15"/>
      <c r="AY1796" s="6"/>
      <c r="AZ1796" s="6"/>
      <c r="BA1796" s="6"/>
      <c r="BB1796" s="6"/>
      <c r="BC1796" s="6"/>
      <c r="BD1796" s="6"/>
      <c r="BE1796" s="6"/>
      <c r="BF1796" s="6"/>
      <c r="BG1796" s="6"/>
      <c r="BH1796" s="6"/>
      <c r="BI1796" s="6"/>
      <c r="BJ1796" s="6"/>
      <c r="BK1796" s="6"/>
      <c r="BL1796" s="6"/>
      <c r="BM1796" s="6"/>
      <c r="BN1796" s="6"/>
      <c r="BO1796" s="6"/>
      <c r="BP1796" s="6"/>
      <c r="BQ1796" s="6"/>
      <c r="BR1796" s="6"/>
      <c r="BS1796" s="6"/>
      <c r="BT1796" s="6"/>
      <c r="BU1796" s="6"/>
      <c r="BV1796" s="6"/>
      <c r="BW1796" s="6"/>
      <c r="BX1796" s="6"/>
      <c r="BY1796" s="6"/>
      <c r="BZ1796" s="6"/>
      <c r="CA1796" s="6"/>
      <c r="CB1796" s="6"/>
    </row>
    <row r="1797" spans="21:80" ht="34.15" customHeight="1">
      <c r="U1797" s="15"/>
      <c r="V1797" s="15"/>
      <c r="W1797" s="15"/>
      <c r="X1797" s="15"/>
      <c r="Y1797" s="15"/>
      <c r="Z1797" s="15"/>
      <c r="AA1797" s="15"/>
      <c r="AB1797" s="15"/>
      <c r="AC1797" s="15"/>
      <c r="AD1797" s="15"/>
      <c r="AE1797" s="15"/>
      <c r="AF1797" s="15"/>
      <c r="AG1797" s="15"/>
      <c r="AH1797" s="15"/>
      <c r="AI1797" s="15"/>
      <c r="AJ1797" s="15"/>
      <c r="AK1797" s="15"/>
      <c r="AL1797" s="15"/>
      <c r="AM1797" s="15"/>
      <c r="AN1797" s="15"/>
      <c r="AO1797" s="15"/>
      <c r="AP1797" s="15"/>
      <c r="AQ1797" s="15"/>
      <c r="AR1797" s="15"/>
      <c r="AS1797" s="15"/>
      <c r="AT1797" s="15"/>
      <c r="AU1797" s="15"/>
      <c r="AV1797" s="15"/>
      <c r="AW1797" s="15"/>
      <c r="AX1797" s="15"/>
      <c r="AY1797" s="6"/>
      <c r="AZ1797" s="6"/>
      <c r="BA1797" s="6"/>
      <c r="BB1797" s="6"/>
      <c r="BC1797" s="6"/>
      <c r="BD1797" s="6"/>
      <c r="BE1797" s="6"/>
      <c r="BF1797" s="6"/>
      <c r="BG1797" s="6"/>
      <c r="BH1797" s="6"/>
      <c r="BI1797" s="6"/>
      <c r="BJ1797" s="6"/>
      <c r="BK1797" s="6"/>
      <c r="BL1797" s="6"/>
      <c r="BM1797" s="6"/>
      <c r="BN1797" s="6"/>
      <c r="BO1797" s="6"/>
      <c r="BP1797" s="6"/>
      <c r="BQ1797" s="6"/>
      <c r="BR1797" s="6"/>
      <c r="BS1797" s="6"/>
      <c r="BT1797" s="6"/>
      <c r="BU1797" s="6"/>
      <c r="BV1797" s="6"/>
      <c r="BW1797" s="6"/>
      <c r="BX1797" s="6"/>
      <c r="BY1797" s="6"/>
      <c r="BZ1797" s="6"/>
      <c r="CA1797" s="6"/>
      <c r="CB1797" s="6"/>
    </row>
    <row r="1798" spans="21:80" ht="34.15" customHeight="1">
      <c r="U1798" s="15"/>
      <c r="V1798" s="15"/>
      <c r="W1798" s="15"/>
      <c r="X1798" s="15"/>
      <c r="Y1798" s="15"/>
      <c r="Z1798" s="15"/>
      <c r="AA1798" s="15"/>
      <c r="AB1798" s="15"/>
      <c r="AC1798" s="15"/>
      <c r="AD1798" s="15"/>
      <c r="AE1798" s="15"/>
      <c r="AF1798" s="15"/>
      <c r="AG1798" s="15"/>
      <c r="AH1798" s="15"/>
      <c r="AI1798" s="15"/>
      <c r="AJ1798" s="15"/>
      <c r="AK1798" s="15"/>
      <c r="AL1798" s="15"/>
      <c r="AM1798" s="15"/>
      <c r="AN1798" s="15"/>
      <c r="AO1798" s="15"/>
      <c r="AP1798" s="15"/>
      <c r="AQ1798" s="15"/>
      <c r="AR1798" s="15"/>
      <c r="AS1798" s="15"/>
      <c r="AT1798" s="15"/>
      <c r="AU1798" s="15"/>
      <c r="AV1798" s="15"/>
      <c r="AW1798" s="15"/>
      <c r="AX1798" s="15"/>
      <c r="AY1798" s="6"/>
      <c r="AZ1798" s="6"/>
      <c r="BA1798" s="6"/>
      <c r="BB1798" s="6"/>
      <c r="BC1798" s="6"/>
      <c r="BD1798" s="6"/>
      <c r="BE1798" s="6"/>
      <c r="BF1798" s="6"/>
      <c r="BG1798" s="6"/>
      <c r="BH1798" s="6"/>
      <c r="BI1798" s="6"/>
      <c r="BJ1798" s="6"/>
      <c r="BK1798" s="6"/>
      <c r="BL1798" s="6"/>
      <c r="BM1798" s="6"/>
      <c r="BN1798" s="6"/>
      <c r="BO1798" s="6"/>
      <c r="BP1798" s="6"/>
      <c r="BQ1798" s="6"/>
      <c r="BR1798" s="6"/>
      <c r="BS1798" s="6"/>
      <c r="BT1798" s="6"/>
      <c r="BU1798" s="6"/>
      <c r="BV1798" s="6"/>
      <c r="BW1798" s="6"/>
      <c r="BX1798" s="6"/>
      <c r="BY1798" s="6"/>
      <c r="BZ1798" s="6"/>
      <c r="CA1798" s="6"/>
      <c r="CB1798" s="6"/>
    </row>
    <row r="1799" spans="21:80" ht="34.15" customHeight="1">
      <c r="U1799" s="15"/>
      <c r="V1799" s="15"/>
      <c r="W1799" s="15"/>
      <c r="X1799" s="15"/>
      <c r="Y1799" s="15"/>
      <c r="Z1799" s="15"/>
      <c r="AA1799" s="15"/>
      <c r="AB1799" s="15"/>
      <c r="AC1799" s="15"/>
      <c r="AD1799" s="15"/>
      <c r="AE1799" s="15"/>
      <c r="AF1799" s="15"/>
      <c r="AG1799" s="15"/>
      <c r="AH1799" s="15"/>
      <c r="AI1799" s="15"/>
      <c r="AJ1799" s="15"/>
      <c r="AK1799" s="15"/>
      <c r="AL1799" s="15"/>
      <c r="AM1799" s="15"/>
      <c r="AN1799" s="15"/>
      <c r="AO1799" s="15"/>
      <c r="AP1799" s="15"/>
      <c r="AQ1799" s="15"/>
      <c r="AR1799" s="15"/>
      <c r="AS1799" s="15"/>
      <c r="AT1799" s="15"/>
      <c r="AU1799" s="15"/>
      <c r="AV1799" s="15"/>
      <c r="AW1799" s="15"/>
      <c r="AX1799" s="15"/>
      <c r="AY1799" s="6"/>
      <c r="AZ1799" s="6"/>
      <c r="BA1799" s="6"/>
      <c r="BB1799" s="6"/>
      <c r="BC1799" s="6"/>
      <c r="BD1799" s="6"/>
      <c r="BE1799" s="6"/>
      <c r="BF1799" s="6"/>
      <c r="BG1799" s="6"/>
      <c r="BH1799" s="6"/>
      <c r="BI1799" s="6"/>
      <c r="BJ1799" s="6"/>
      <c r="BK1799" s="6"/>
      <c r="BL1799" s="6"/>
      <c r="BM1799" s="6"/>
      <c r="BN1799" s="6"/>
      <c r="BO1799" s="6"/>
      <c r="BP1799" s="6"/>
      <c r="BQ1799" s="6"/>
      <c r="BR1799" s="6"/>
      <c r="BS1799" s="6"/>
      <c r="BT1799" s="6"/>
      <c r="BU1799" s="6"/>
      <c r="BV1799" s="6"/>
      <c r="BW1799" s="6"/>
      <c r="BX1799" s="6"/>
      <c r="BY1799" s="6"/>
      <c r="BZ1799" s="6"/>
      <c r="CA1799" s="6"/>
      <c r="CB1799" s="6"/>
    </row>
    <row r="1800" spans="21:80" ht="34.15" customHeight="1">
      <c r="U1800" s="15"/>
      <c r="V1800" s="15"/>
      <c r="W1800" s="15"/>
      <c r="X1800" s="15"/>
      <c r="Y1800" s="15"/>
      <c r="Z1800" s="15"/>
      <c r="AA1800" s="15"/>
      <c r="AB1800" s="15"/>
      <c r="AC1800" s="15"/>
      <c r="AD1800" s="15"/>
      <c r="AE1800" s="15"/>
      <c r="AF1800" s="15"/>
      <c r="AG1800" s="15"/>
      <c r="AH1800" s="15"/>
      <c r="AI1800" s="15"/>
      <c r="AJ1800" s="15"/>
      <c r="AK1800" s="15"/>
      <c r="AL1800" s="15"/>
      <c r="AM1800" s="15"/>
      <c r="AN1800" s="15"/>
      <c r="AO1800" s="15"/>
      <c r="AP1800" s="15"/>
      <c r="AQ1800" s="15"/>
      <c r="AR1800" s="15"/>
      <c r="AS1800" s="15"/>
      <c r="AT1800" s="15"/>
      <c r="AU1800" s="15"/>
      <c r="AV1800" s="15"/>
      <c r="AW1800" s="15"/>
      <c r="AX1800" s="15"/>
      <c r="AY1800" s="6"/>
      <c r="AZ1800" s="6"/>
      <c r="BA1800" s="6"/>
      <c r="BB1800" s="6"/>
      <c r="BC1800" s="6"/>
      <c r="BD1800" s="6"/>
      <c r="BE1800" s="6"/>
      <c r="BF1800" s="6"/>
      <c r="BG1800" s="6"/>
      <c r="BH1800" s="6"/>
      <c r="BI1800" s="6"/>
      <c r="BJ1800" s="6"/>
      <c r="BK1800" s="6"/>
      <c r="BL1800" s="6"/>
      <c r="BM1800" s="6"/>
      <c r="BN1800" s="6"/>
      <c r="BO1800" s="6"/>
      <c r="BP1800" s="6"/>
      <c r="BQ1800" s="6"/>
      <c r="BR1800" s="6"/>
      <c r="BS1800" s="6"/>
      <c r="BT1800" s="6"/>
      <c r="BU1800" s="6"/>
      <c r="BV1800" s="6"/>
      <c r="BW1800" s="6"/>
      <c r="BX1800" s="6"/>
      <c r="BY1800" s="6"/>
      <c r="BZ1800" s="6"/>
      <c r="CA1800" s="6"/>
      <c r="CB1800" s="6"/>
    </row>
    <row r="1801" spans="21:80" ht="34.15" customHeight="1">
      <c r="U1801" s="15"/>
      <c r="V1801" s="15"/>
      <c r="W1801" s="15"/>
      <c r="X1801" s="15"/>
      <c r="Y1801" s="15"/>
      <c r="Z1801" s="15"/>
      <c r="AA1801" s="15"/>
      <c r="AB1801" s="15"/>
      <c r="AC1801" s="15"/>
      <c r="AD1801" s="15"/>
      <c r="AE1801" s="15"/>
      <c r="AF1801" s="15"/>
      <c r="AG1801" s="15"/>
      <c r="AH1801" s="15"/>
      <c r="AI1801" s="15"/>
      <c r="AJ1801" s="15"/>
      <c r="AK1801" s="15"/>
      <c r="AL1801" s="15"/>
      <c r="AM1801" s="15"/>
      <c r="AN1801" s="15"/>
      <c r="AO1801" s="15"/>
      <c r="AP1801" s="15"/>
      <c r="AQ1801" s="15"/>
      <c r="AR1801" s="15"/>
      <c r="AS1801" s="15"/>
      <c r="AT1801" s="15"/>
      <c r="AU1801" s="15"/>
      <c r="AV1801" s="15"/>
      <c r="AW1801" s="15"/>
      <c r="AX1801" s="15"/>
      <c r="AY1801" s="6"/>
      <c r="AZ1801" s="6"/>
      <c r="BA1801" s="6"/>
      <c r="BB1801" s="6"/>
      <c r="BC1801" s="6"/>
      <c r="BD1801" s="6"/>
      <c r="BE1801" s="6"/>
      <c r="BF1801" s="6"/>
      <c r="BG1801" s="6"/>
      <c r="BH1801" s="6"/>
      <c r="BI1801" s="6"/>
      <c r="BJ1801" s="6"/>
      <c r="BK1801" s="6"/>
      <c r="BL1801" s="6"/>
      <c r="BM1801" s="6"/>
      <c r="BN1801" s="6"/>
      <c r="BO1801" s="6"/>
      <c r="BP1801" s="6"/>
      <c r="BQ1801" s="6"/>
      <c r="BR1801" s="6"/>
      <c r="BS1801" s="6"/>
      <c r="BT1801" s="6"/>
      <c r="BU1801" s="6"/>
      <c r="BV1801" s="6"/>
      <c r="BW1801" s="6"/>
      <c r="BX1801" s="6"/>
      <c r="BY1801" s="6"/>
      <c r="BZ1801" s="6"/>
      <c r="CA1801" s="6"/>
      <c r="CB1801" s="6"/>
    </row>
    <row r="1802" spans="21:80" ht="34.15" customHeight="1">
      <c r="U1802" s="15"/>
      <c r="V1802" s="15"/>
      <c r="W1802" s="15"/>
      <c r="X1802" s="15"/>
      <c r="Y1802" s="15"/>
      <c r="Z1802" s="15"/>
      <c r="AA1802" s="15"/>
      <c r="AB1802" s="15"/>
      <c r="AC1802" s="15"/>
      <c r="AD1802" s="15"/>
      <c r="AE1802" s="15"/>
      <c r="AF1802" s="15"/>
      <c r="AG1802" s="15"/>
      <c r="AH1802" s="15"/>
      <c r="AI1802" s="15"/>
      <c r="AJ1802" s="15"/>
      <c r="AK1802" s="15"/>
      <c r="AL1802" s="15"/>
      <c r="AM1802" s="15"/>
      <c r="AN1802" s="15"/>
      <c r="AO1802" s="15"/>
      <c r="AP1802" s="15"/>
      <c r="AQ1802" s="15"/>
      <c r="AR1802" s="15"/>
      <c r="AS1802" s="15"/>
      <c r="AT1802" s="15"/>
      <c r="AU1802" s="15"/>
      <c r="AV1802" s="15"/>
      <c r="AW1802" s="15"/>
      <c r="AX1802" s="15"/>
      <c r="AY1802" s="6"/>
      <c r="AZ1802" s="6"/>
      <c r="BA1802" s="6"/>
      <c r="BB1802" s="6"/>
      <c r="BC1802" s="6"/>
      <c r="BD1802" s="6"/>
      <c r="BE1802" s="6"/>
      <c r="BF1802" s="6"/>
      <c r="BG1802" s="6"/>
      <c r="BH1802" s="6"/>
      <c r="BI1802" s="6"/>
      <c r="BJ1802" s="6"/>
      <c r="BK1802" s="6"/>
      <c r="BL1802" s="6"/>
      <c r="BM1802" s="6"/>
      <c r="BN1802" s="6"/>
      <c r="BO1802" s="6"/>
      <c r="BP1802" s="6"/>
      <c r="BQ1802" s="6"/>
      <c r="BR1802" s="6"/>
      <c r="BS1802" s="6"/>
      <c r="BT1802" s="6"/>
      <c r="BU1802" s="6"/>
      <c r="BV1802" s="6"/>
      <c r="BW1802" s="6"/>
      <c r="BX1802" s="6"/>
      <c r="BY1802" s="6"/>
      <c r="BZ1802" s="6"/>
      <c r="CA1802" s="6"/>
      <c r="CB1802" s="6"/>
    </row>
    <row r="1803" spans="21:80" ht="34.15" customHeight="1">
      <c r="U1803" s="15"/>
      <c r="V1803" s="15"/>
      <c r="W1803" s="15"/>
      <c r="X1803" s="15"/>
      <c r="Y1803" s="15"/>
      <c r="Z1803" s="15"/>
      <c r="AA1803" s="15"/>
      <c r="AB1803" s="15"/>
      <c r="AC1803" s="15"/>
      <c r="AD1803" s="15"/>
      <c r="AE1803" s="15"/>
      <c r="AF1803" s="15"/>
      <c r="AG1803" s="15"/>
      <c r="AH1803" s="15"/>
      <c r="AI1803" s="15"/>
      <c r="AJ1803" s="15"/>
      <c r="AK1803" s="15"/>
      <c r="AL1803" s="15"/>
      <c r="AM1803" s="15"/>
      <c r="AN1803" s="15"/>
      <c r="AO1803" s="15"/>
      <c r="AP1803" s="15"/>
      <c r="AQ1803" s="15"/>
      <c r="AR1803" s="15"/>
      <c r="AS1803" s="15"/>
      <c r="AT1803" s="15"/>
      <c r="AU1803" s="15"/>
      <c r="AV1803" s="15"/>
      <c r="AW1803" s="15"/>
      <c r="AX1803" s="15"/>
      <c r="AY1803" s="6"/>
      <c r="AZ1803" s="6"/>
      <c r="BA1803" s="6"/>
      <c r="BB1803" s="6"/>
      <c r="BC1803" s="6"/>
      <c r="BD1803" s="6"/>
      <c r="BE1803" s="6"/>
      <c r="BF1803" s="6"/>
      <c r="BG1803" s="6"/>
      <c r="BH1803" s="6"/>
      <c r="BI1803" s="6"/>
      <c r="BJ1803" s="6"/>
      <c r="BK1803" s="6"/>
      <c r="BL1803" s="6"/>
      <c r="BM1803" s="6"/>
      <c r="BN1803" s="6"/>
      <c r="BO1803" s="6"/>
      <c r="BP1803" s="6"/>
      <c r="BQ1803" s="6"/>
      <c r="BR1803" s="6"/>
      <c r="BS1803" s="6"/>
      <c r="BT1803" s="6"/>
      <c r="BU1803" s="6"/>
      <c r="BV1803" s="6"/>
      <c r="BW1803" s="6"/>
      <c r="BX1803" s="6"/>
      <c r="BY1803" s="6"/>
      <c r="BZ1803" s="6"/>
      <c r="CA1803" s="6"/>
      <c r="CB1803" s="6"/>
    </row>
    <row r="1804" spans="21:80" ht="34.15" customHeight="1">
      <c r="U1804" s="15"/>
      <c r="V1804" s="15"/>
      <c r="W1804" s="15"/>
      <c r="X1804" s="15"/>
      <c r="Y1804" s="15"/>
      <c r="Z1804" s="15"/>
      <c r="AA1804" s="15"/>
      <c r="AB1804" s="15"/>
      <c r="AC1804" s="15"/>
      <c r="AD1804" s="15"/>
      <c r="AE1804" s="15"/>
      <c r="AF1804" s="15"/>
      <c r="AG1804" s="15"/>
      <c r="AH1804" s="15"/>
      <c r="AI1804" s="15"/>
      <c r="AJ1804" s="15"/>
      <c r="AK1804" s="15"/>
      <c r="AL1804" s="15"/>
      <c r="AM1804" s="15"/>
      <c r="AN1804" s="15"/>
      <c r="AO1804" s="15"/>
      <c r="AP1804" s="15"/>
      <c r="AQ1804" s="15"/>
      <c r="AR1804" s="15"/>
      <c r="AS1804" s="15"/>
      <c r="AT1804" s="15"/>
      <c r="AU1804" s="15"/>
      <c r="AV1804" s="15"/>
      <c r="AW1804" s="15"/>
      <c r="AX1804" s="15"/>
      <c r="AY1804" s="6"/>
      <c r="AZ1804" s="6"/>
      <c r="BA1804" s="6"/>
      <c r="BB1804" s="6"/>
      <c r="BC1804" s="6"/>
      <c r="BD1804" s="6"/>
      <c r="BE1804" s="6"/>
      <c r="BF1804" s="6"/>
      <c r="BG1804" s="6"/>
      <c r="BH1804" s="6"/>
      <c r="BI1804" s="6"/>
      <c r="BJ1804" s="6"/>
      <c r="BK1804" s="6"/>
      <c r="BL1804" s="6"/>
      <c r="BM1804" s="6"/>
      <c r="BN1804" s="6"/>
      <c r="BO1804" s="6"/>
      <c r="BP1804" s="6"/>
      <c r="BQ1804" s="6"/>
      <c r="BR1804" s="6"/>
      <c r="BS1804" s="6"/>
      <c r="BT1804" s="6"/>
      <c r="BU1804" s="6"/>
      <c r="BV1804" s="6"/>
      <c r="BW1804" s="6"/>
      <c r="BX1804" s="6"/>
      <c r="BY1804" s="6"/>
      <c r="BZ1804" s="6"/>
      <c r="CA1804" s="6"/>
      <c r="CB1804" s="6"/>
    </row>
    <row r="1805" spans="21:80" ht="34.15" customHeight="1">
      <c r="U1805" s="15"/>
      <c r="V1805" s="15"/>
      <c r="W1805" s="15"/>
      <c r="X1805" s="15"/>
      <c r="Y1805" s="15"/>
      <c r="Z1805" s="15"/>
      <c r="AA1805" s="15"/>
      <c r="AB1805" s="15"/>
      <c r="AC1805" s="15"/>
      <c r="AD1805" s="15"/>
      <c r="AE1805" s="15"/>
      <c r="AF1805" s="15"/>
      <c r="AG1805" s="15"/>
      <c r="AH1805" s="15"/>
      <c r="AI1805" s="15"/>
      <c r="AJ1805" s="15"/>
      <c r="AK1805" s="15"/>
      <c r="AL1805" s="15"/>
      <c r="AM1805" s="15"/>
      <c r="AN1805" s="15"/>
      <c r="AO1805" s="15"/>
      <c r="AP1805" s="15"/>
      <c r="AQ1805" s="15"/>
      <c r="AR1805" s="15"/>
      <c r="AS1805" s="15"/>
      <c r="AT1805" s="15"/>
      <c r="AU1805" s="15"/>
      <c r="AV1805" s="15"/>
      <c r="AW1805" s="15"/>
      <c r="AX1805" s="15"/>
      <c r="AY1805" s="6"/>
      <c r="AZ1805" s="6"/>
      <c r="BA1805" s="6"/>
      <c r="BB1805" s="6"/>
      <c r="BC1805" s="6"/>
      <c r="BD1805" s="6"/>
      <c r="BE1805" s="6"/>
      <c r="BF1805" s="6"/>
      <c r="BG1805" s="6"/>
      <c r="BH1805" s="6"/>
      <c r="BI1805" s="6"/>
      <c r="BJ1805" s="6"/>
      <c r="BK1805" s="6"/>
      <c r="BL1805" s="6"/>
      <c r="BM1805" s="6"/>
      <c r="BN1805" s="6"/>
      <c r="BO1805" s="6"/>
      <c r="BP1805" s="6"/>
      <c r="BQ1805" s="6"/>
      <c r="BR1805" s="6"/>
      <c r="BS1805" s="6"/>
      <c r="BT1805" s="6"/>
      <c r="BU1805" s="6"/>
      <c r="BV1805" s="6"/>
      <c r="BW1805" s="6"/>
      <c r="BX1805" s="6"/>
      <c r="BY1805" s="6"/>
      <c r="BZ1805" s="6"/>
      <c r="CA1805" s="6"/>
      <c r="CB1805" s="6"/>
    </row>
    <row r="1806" spans="21:80" ht="34.15" customHeight="1">
      <c r="U1806" s="15"/>
      <c r="V1806" s="15"/>
      <c r="W1806" s="15"/>
      <c r="X1806" s="15"/>
      <c r="Y1806" s="15"/>
      <c r="Z1806" s="15"/>
      <c r="AA1806" s="15"/>
      <c r="AB1806" s="15"/>
      <c r="AC1806" s="15"/>
      <c r="AD1806" s="15"/>
      <c r="AE1806" s="15"/>
      <c r="AF1806" s="15"/>
      <c r="AG1806" s="15"/>
      <c r="AH1806" s="15"/>
      <c r="AI1806" s="15"/>
      <c r="AJ1806" s="15"/>
      <c r="AK1806" s="15"/>
      <c r="AL1806" s="15"/>
      <c r="AM1806" s="15"/>
      <c r="AN1806" s="15"/>
      <c r="AO1806" s="15"/>
      <c r="AP1806" s="15"/>
      <c r="AQ1806" s="15"/>
      <c r="AR1806" s="15"/>
      <c r="AS1806" s="15"/>
      <c r="AT1806" s="15"/>
      <c r="AU1806" s="15"/>
      <c r="AV1806" s="15"/>
      <c r="AW1806" s="15"/>
      <c r="AX1806" s="15"/>
      <c r="AY1806" s="6"/>
      <c r="AZ1806" s="6"/>
      <c r="BA1806" s="6"/>
      <c r="BB1806" s="6"/>
      <c r="BC1806" s="6"/>
      <c r="BD1806" s="6"/>
      <c r="BE1806" s="6"/>
      <c r="BF1806" s="6"/>
      <c r="BG1806" s="6"/>
      <c r="BH1806" s="6"/>
      <c r="BI1806" s="6"/>
      <c r="BJ1806" s="6"/>
      <c r="BK1806" s="6"/>
      <c r="BL1806" s="6"/>
      <c r="BM1806" s="6"/>
      <c r="BN1806" s="6"/>
      <c r="BO1806" s="6"/>
      <c r="BP1806" s="6"/>
      <c r="BQ1806" s="6"/>
      <c r="BR1806" s="6"/>
      <c r="BS1806" s="6"/>
      <c r="BT1806" s="6"/>
      <c r="BU1806" s="6"/>
      <c r="BV1806" s="6"/>
      <c r="BW1806" s="6"/>
      <c r="BX1806" s="6"/>
      <c r="BY1806" s="6"/>
      <c r="BZ1806" s="6"/>
      <c r="CA1806" s="6"/>
      <c r="CB1806" s="6"/>
    </row>
    <row r="1807" spans="21:80" ht="34.15" customHeight="1">
      <c r="U1807" s="15"/>
      <c r="V1807" s="15"/>
      <c r="W1807" s="15"/>
      <c r="X1807" s="15"/>
      <c r="Y1807" s="15"/>
      <c r="Z1807" s="15"/>
      <c r="AA1807" s="15"/>
      <c r="AB1807" s="15"/>
      <c r="AC1807" s="15"/>
      <c r="AD1807" s="15"/>
      <c r="AE1807" s="15"/>
      <c r="AF1807" s="15"/>
      <c r="AG1807" s="15"/>
      <c r="AH1807" s="15"/>
      <c r="AI1807" s="15"/>
      <c r="AJ1807" s="15"/>
      <c r="AK1807" s="15"/>
      <c r="AL1807" s="15"/>
      <c r="AM1807" s="15"/>
      <c r="AN1807" s="15"/>
      <c r="AO1807" s="15"/>
      <c r="AP1807" s="15"/>
      <c r="AQ1807" s="15"/>
      <c r="AR1807" s="15"/>
      <c r="AS1807" s="15"/>
      <c r="AT1807" s="15"/>
      <c r="AU1807" s="15"/>
      <c r="AV1807" s="15"/>
      <c r="AW1807" s="15"/>
      <c r="AX1807" s="15"/>
      <c r="AY1807" s="6"/>
      <c r="AZ1807" s="6"/>
      <c r="BA1807" s="6"/>
      <c r="BB1807" s="6"/>
      <c r="BC1807" s="6"/>
      <c r="BD1807" s="6"/>
      <c r="BE1807" s="6"/>
      <c r="BF1807" s="6"/>
      <c r="BG1807" s="6"/>
      <c r="BH1807" s="6"/>
      <c r="BI1807" s="6"/>
      <c r="BJ1807" s="6"/>
      <c r="BK1807" s="6"/>
      <c r="BL1807" s="6"/>
      <c r="BM1807" s="6"/>
      <c r="BN1807" s="6"/>
      <c r="BO1807" s="6"/>
      <c r="BP1807" s="6"/>
      <c r="BQ1807" s="6"/>
      <c r="BR1807" s="6"/>
      <c r="BS1807" s="6"/>
      <c r="BT1807" s="6"/>
      <c r="BU1807" s="6"/>
      <c r="BV1807" s="6"/>
      <c r="BW1807" s="6"/>
      <c r="BX1807" s="6"/>
      <c r="BY1807" s="6"/>
      <c r="BZ1807" s="6"/>
      <c r="CA1807" s="6"/>
      <c r="CB1807" s="6"/>
    </row>
    <row r="1808" spans="21:80" ht="34.15" customHeight="1">
      <c r="U1808" s="15"/>
      <c r="V1808" s="15"/>
      <c r="W1808" s="15"/>
      <c r="X1808" s="15"/>
      <c r="Y1808" s="15"/>
      <c r="Z1808" s="15"/>
      <c r="AA1808" s="15"/>
      <c r="AB1808" s="15"/>
      <c r="AC1808" s="15"/>
      <c r="AD1808" s="15"/>
      <c r="AE1808" s="15"/>
      <c r="AF1808" s="15"/>
      <c r="AG1808" s="15"/>
      <c r="AH1808" s="15"/>
      <c r="AI1808" s="15"/>
      <c r="AJ1808" s="15"/>
      <c r="AK1808" s="15"/>
      <c r="AL1808" s="15"/>
      <c r="AM1808" s="15"/>
      <c r="AN1808" s="15"/>
      <c r="AO1808" s="15"/>
      <c r="AP1808" s="15"/>
      <c r="AQ1808" s="15"/>
      <c r="AR1808" s="15"/>
      <c r="AS1808" s="15"/>
      <c r="AT1808" s="15"/>
      <c r="AU1808" s="15"/>
      <c r="AV1808" s="15"/>
      <c r="AW1808" s="15"/>
      <c r="AX1808" s="15"/>
      <c r="AY1808" s="6"/>
      <c r="AZ1808" s="6"/>
      <c r="BA1808" s="6"/>
      <c r="BB1808" s="6"/>
      <c r="BC1808" s="6"/>
      <c r="BD1808" s="6"/>
      <c r="BE1808" s="6"/>
      <c r="BF1808" s="6"/>
      <c r="BG1808" s="6"/>
      <c r="BH1808" s="6"/>
      <c r="BI1808" s="6"/>
      <c r="BJ1808" s="6"/>
      <c r="BK1808" s="6"/>
      <c r="BL1808" s="6"/>
      <c r="BM1808" s="6"/>
      <c r="BN1808" s="6"/>
      <c r="BO1808" s="6"/>
      <c r="BP1808" s="6"/>
      <c r="BQ1808" s="6"/>
      <c r="BR1808" s="6"/>
      <c r="BS1808" s="6"/>
      <c r="BT1808" s="6"/>
      <c r="BU1808" s="6"/>
      <c r="BV1808" s="6"/>
      <c r="BW1808" s="6"/>
      <c r="BX1808" s="6"/>
      <c r="BY1808" s="6"/>
      <c r="BZ1808" s="6"/>
      <c r="CA1808" s="6"/>
      <c r="CB1808" s="6"/>
    </row>
    <row r="1809" spans="21:80" ht="34.15" customHeight="1">
      <c r="U1809" s="15"/>
      <c r="V1809" s="15"/>
      <c r="W1809" s="15"/>
      <c r="X1809" s="15"/>
      <c r="Y1809" s="15"/>
      <c r="Z1809" s="15"/>
      <c r="AA1809" s="15"/>
      <c r="AB1809" s="15"/>
      <c r="AC1809" s="15"/>
      <c r="AD1809" s="15"/>
      <c r="AE1809" s="15"/>
      <c r="AF1809" s="15"/>
      <c r="AG1809" s="15"/>
      <c r="AH1809" s="15"/>
      <c r="AI1809" s="15"/>
      <c r="AJ1809" s="15"/>
      <c r="AK1809" s="15"/>
      <c r="AL1809" s="15"/>
      <c r="AM1809" s="15"/>
      <c r="AN1809" s="15"/>
      <c r="AO1809" s="15"/>
      <c r="AP1809" s="15"/>
      <c r="AQ1809" s="15"/>
      <c r="AR1809" s="15"/>
      <c r="AS1809" s="15"/>
      <c r="AT1809" s="15"/>
      <c r="AU1809" s="15"/>
      <c r="AV1809" s="15"/>
      <c r="AW1809" s="15"/>
      <c r="AX1809" s="15"/>
      <c r="AY1809" s="6"/>
      <c r="AZ1809" s="6"/>
      <c r="BA1809" s="6"/>
      <c r="BB1809" s="6"/>
      <c r="BC1809" s="6"/>
      <c r="BD1809" s="6"/>
      <c r="BE1809" s="6"/>
      <c r="BF1809" s="6"/>
      <c r="BG1809" s="6"/>
      <c r="BH1809" s="6"/>
      <c r="BI1809" s="6"/>
      <c r="BJ1809" s="6"/>
      <c r="BK1809" s="6"/>
      <c r="BL1809" s="6"/>
      <c r="BM1809" s="6"/>
      <c r="BN1809" s="6"/>
      <c r="BO1809" s="6"/>
      <c r="BP1809" s="6"/>
      <c r="BQ1809" s="6"/>
      <c r="BR1809" s="6"/>
      <c r="BS1809" s="6"/>
      <c r="BT1809" s="6"/>
      <c r="BU1809" s="6"/>
      <c r="BV1809" s="6"/>
      <c r="BW1809" s="6"/>
      <c r="BX1809" s="6"/>
      <c r="BY1809" s="6"/>
      <c r="BZ1809" s="6"/>
      <c r="CA1809" s="6"/>
      <c r="CB1809" s="6"/>
    </row>
    <row r="1810" spans="21:80" ht="34.15" customHeight="1">
      <c r="U1810" s="15"/>
      <c r="V1810" s="15"/>
      <c r="W1810" s="15"/>
      <c r="X1810" s="15"/>
      <c r="Y1810" s="15"/>
      <c r="Z1810" s="15"/>
      <c r="AA1810" s="15"/>
      <c r="AB1810" s="15"/>
      <c r="AC1810" s="15"/>
      <c r="AD1810" s="15"/>
      <c r="AE1810" s="15"/>
      <c r="AF1810" s="15"/>
      <c r="AG1810" s="15"/>
      <c r="AH1810" s="15"/>
      <c r="AI1810" s="15"/>
      <c r="AJ1810" s="15"/>
      <c r="AK1810" s="15"/>
      <c r="AL1810" s="15"/>
      <c r="AM1810" s="15"/>
      <c r="AN1810" s="15"/>
      <c r="AO1810" s="15"/>
      <c r="AP1810" s="15"/>
      <c r="AQ1810" s="15"/>
      <c r="AR1810" s="15"/>
      <c r="AS1810" s="15"/>
      <c r="AT1810" s="15"/>
      <c r="AU1810" s="15"/>
      <c r="AV1810" s="15"/>
      <c r="AW1810" s="15"/>
      <c r="AX1810" s="15"/>
      <c r="AY1810" s="6"/>
      <c r="AZ1810" s="6"/>
      <c r="BA1810" s="6"/>
      <c r="BB1810" s="6"/>
      <c r="BC1810" s="6"/>
      <c r="BD1810" s="6"/>
      <c r="BE1810" s="6"/>
      <c r="BF1810" s="6"/>
      <c r="BG1810" s="6"/>
      <c r="BH1810" s="6"/>
      <c r="BI1810" s="6"/>
      <c r="BJ1810" s="6"/>
      <c r="BK1810" s="6"/>
      <c r="BL1810" s="6"/>
      <c r="BM1810" s="6"/>
      <c r="BN1810" s="6"/>
      <c r="BO1810" s="6"/>
      <c r="BP1810" s="6"/>
      <c r="BQ1810" s="6"/>
      <c r="BR1810" s="6"/>
      <c r="BS1810" s="6"/>
      <c r="BT1810" s="6"/>
      <c r="BU1810" s="6"/>
      <c r="BV1810" s="6"/>
      <c r="BW1810" s="6"/>
      <c r="BX1810" s="6"/>
      <c r="BY1810" s="6"/>
      <c r="BZ1810" s="6"/>
      <c r="CA1810" s="6"/>
      <c r="CB1810" s="6"/>
    </row>
    <row r="1811" spans="21:80" ht="34.15" customHeight="1">
      <c r="U1811" s="15"/>
      <c r="V1811" s="15"/>
      <c r="W1811" s="15"/>
      <c r="X1811" s="15"/>
      <c r="Y1811" s="15"/>
      <c r="Z1811" s="15"/>
      <c r="AA1811" s="15"/>
      <c r="AB1811" s="15"/>
      <c r="AC1811" s="15"/>
      <c r="AD1811" s="15"/>
      <c r="AE1811" s="15"/>
      <c r="AF1811" s="15"/>
      <c r="AG1811" s="15"/>
      <c r="AH1811" s="15"/>
      <c r="AI1811" s="15"/>
      <c r="AJ1811" s="15"/>
      <c r="AK1811" s="15"/>
      <c r="AL1811" s="15"/>
      <c r="AM1811" s="15"/>
      <c r="AN1811" s="15"/>
      <c r="AO1811" s="15"/>
      <c r="AP1811" s="15"/>
      <c r="AQ1811" s="15"/>
      <c r="AR1811" s="15"/>
      <c r="AS1811" s="15"/>
      <c r="AT1811" s="15"/>
      <c r="AU1811" s="15"/>
      <c r="AV1811" s="15"/>
      <c r="AW1811" s="15"/>
      <c r="AX1811" s="15"/>
      <c r="AY1811" s="6"/>
      <c r="AZ1811" s="6"/>
      <c r="BA1811" s="6"/>
      <c r="BB1811" s="6"/>
      <c r="BC1811" s="6"/>
      <c r="BD1811" s="6"/>
      <c r="BE1811" s="6"/>
      <c r="BF1811" s="6"/>
      <c r="BG1811" s="6"/>
      <c r="BH1811" s="6"/>
      <c r="BI1811" s="6"/>
      <c r="BJ1811" s="6"/>
      <c r="BK1811" s="6"/>
      <c r="BL1811" s="6"/>
      <c r="BM1811" s="6"/>
      <c r="BN1811" s="6"/>
      <c r="BO1811" s="6"/>
      <c r="BP1811" s="6"/>
      <c r="BQ1811" s="6"/>
      <c r="BR1811" s="6"/>
      <c r="BS1811" s="6"/>
      <c r="BT1811" s="6"/>
      <c r="BU1811" s="6"/>
      <c r="BV1811" s="6"/>
      <c r="BW1811" s="6"/>
      <c r="BX1811" s="6"/>
      <c r="BY1811" s="6"/>
      <c r="BZ1811" s="6"/>
      <c r="CA1811" s="6"/>
      <c r="CB1811" s="6"/>
    </row>
    <row r="1812" spans="21:80" ht="34.15" customHeight="1">
      <c r="U1812" s="15"/>
      <c r="V1812" s="15"/>
      <c r="W1812" s="15"/>
      <c r="X1812" s="15"/>
      <c r="Y1812" s="15"/>
      <c r="Z1812" s="15"/>
      <c r="AA1812" s="15"/>
      <c r="AB1812" s="15"/>
      <c r="AC1812" s="15"/>
      <c r="AD1812" s="15"/>
      <c r="AE1812" s="15"/>
      <c r="AF1812" s="15"/>
      <c r="AG1812" s="15"/>
      <c r="AH1812" s="15"/>
      <c r="AI1812" s="15"/>
      <c r="AJ1812" s="15"/>
      <c r="AK1812" s="15"/>
      <c r="AL1812" s="15"/>
      <c r="AM1812" s="15"/>
      <c r="AN1812" s="15"/>
      <c r="AO1812" s="15"/>
      <c r="AP1812" s="15"/>
      <c r="AQ1812" s="15"/>
      <c r="AR1812" s="15"/>
      <c r="AS1812" s="15"/>
      <c r="AT1812" s="15"/>
      <c r="AU1812" s="15"/>
      <c r="AV1812" s="15"/>
      <c r="AW1812" s="15"/>
      <c r="AX1812" s="15"/>
      <c r="AY1812" s="6"/>
      <c r="AZ1812" s="6"/>
      <c r="BA1812" s="6"/>
      <c r="BB1812" s="6"/>
      <c r="BC1812" s="6"/>
      <c r="BD1812" s="6"/>
      <c r="BE1812" s="6"/>
      <c r="BF1812" s="6"/>
      <c r="BG1812" s="6"/>
      <c r="BH1812" s="6"/>
      <c r="BI1812" s="6"/>
      <c r="BJ1812" s="6"/>
      <c r="BK1812" s="6"/>
      <c r="BL1812" s="6"/>
      <c r="BM1812" s="6"/>
      <c r="BN1812" s="6"/>
      <c r="BO1812" s="6"/>
      <c r="BP1812" s="6"/>
      <c r="BQ1812" s="6"/>
      <c r="BR1812" s="6"/>
      <c r="BS1812" s="6"/>
      <c r="BT1812" s="6"/>
      <c r="BU1812" s="6"/>
      <c r="BV1812" s="6"/>
      <c r="BW1812" s="6"/>
      <c r="BX1812" s="6"/>
      <c r="BY1812" s="6"/>
      <c r="BZ1812" s="6"/>
      <c r="CA1812" s="6"/>
      <c r="CB1812" s="6"/>
    </row>
    <row r="1813" spans="21:80" ht="34.15" customHeight="1">
      <c r="U1813" s="15"/>
      <c r="V1813" s="15"/>
      <c r="W1813" s="15"/>
      <c r="X1813" s="15"/>
      <c r="Y1813" s="15"/>
      <c r="Z1813" s="15"/>
      <c r="AA1813" s="15"/>
      <c r="AB1813" s="15"/>
      <c r="AC1813" s="15"/>
      <c r="AD1813" s="15"/>
      <c r="AE1813" s="15"/>
      <c r="AF1813" s="15"/>
      <c r="AG1813" s="15"/>
      <c r="AH1813" s="15"/>
      <c r="AI1813" s="15"/>
      <c r="AJ1813" s="15"/>
      <c r="AK1813" s="15"/>
      <c r="AL1813" s="15"/>
      <c r="AM1813" s="15"/>
      <c r="AN1813" s="15"/>
      <c r="AO1813" s="15"/>
      <c r="AP1813" s="15"/>
      <c r="AQ1813" s="15"/>
      <c r="AR1813" s="15"/>
      <c r="AS1813" s="15"/>
      <c r="AT1813" s="15"/>
      <c r="AU1813" s="15"/>
      <c r="AV1813" s="15"/>
      <c r="AW1813" s="15"/>
      <c r="AX1813" s="15"/>
      <c r="AY1813" s="6"/>
      <c r="AZ1813" s="6"/>
      <c r="BA1813" s="6"/>
      <c r="BB1813" s="6"/>
      <c r="BC1813" s="6"/>
      <c r="BD1813" s="6"/>
      <c r="BE1813" s="6"/>
      <c r="BF1813" s="6"/>
      <c r="BG1813" s="6"/>
      <c r="BH1813" s="6"/>
      <c r="BI1813" s="6"/>
      <c r="BJ1813" s="6"/>
      <c r="BK1813" s="6"/>
      <c r="BL1813" s="6"/>
      <c r="BM1813" s="6"/>
      <c r="BN1813" s="6"/>
      <c r="BO1813" s="6"/>
      <c r="BP1813" s="6"/>
      <c r="BQ1813" s="6"/>
      <c r="BR1813" s="6"/>
      <c r="BS1813" s="6"/>
      <c r="BT1813" s="6"/>
      <c r="BU1813" s="6"/>
      <c r="BV1813" s="6"/>
      <c r="BW1813" s="6"/>
      <c r="BX1813" s="6"/>
      <c r="BY1813" s="6"/>
      <c r="BZ1813" s="6"/>
      <c r="CA1813" s="6"/>
      <c r="CB1813" s="6"/>
    </row>
    <row r="1814" spans="21:80" ht="34.15" customHeight="1">
      <c r="U1814" s="15"/>
      <c r="V1814" s="15"/>
      <c r="W1814" s="15"/>
      <c r="X1814" s="15"/>
      <c r="Y1814" s="15"/>
      <c r="Z1814" s="15"/>
      <c r="AA1814" s="15"/>
      <c r="AB1814" s="15"/>
      <c r="AC1814" s="15"/>
      <c r="AD1814" s="15"/>
      <c r="AE1814" s="15"/>
      <c r="AF1814" s="15"/>
      <c r="AG1814" s="15"/>
      <c r="AH1814" s="15"/>
      <c r="AI1814" s="15"/>
      <c r="AJ1814" s="15"/>
      <c r="AK1814" s="15"/>
      <c r="AL1814" s="15"/>
      <c r="AM1814" s="15"/>
      <c r="AN1814" s="15"/>
      <c r="AO1814" s="15"/>
      <c r="AP1814" s="15"/>
      <c r="AQ1814" s="15"/>
      <c r="AR1814" s="15"/>
      <c r="AS1814" s="15"/>
      <c r="AT1814" s="15"/>
      <c r="AU1814" s="15"/>
      <c r="AV1814" s="15"/>
      <c r="AW1814" s="15"/>
      <c r="AX1814" s="15"/>
      <c r="AY1814" s="6"/>
      <c r="AZ1814" s="6"/>
      <c r="BA1814" s="6"/>
      <c r="BB1814" s="6"/>
      <c r="BC1814" s="6"/>
      <c r="BD1814" s="6"/>
      <c r="BE1814" s="6"/>
      <c r="BF1814" s="6"/>
      <c r="BG1814" s="6"/>
      <c r="BH1814" s="6"/>
      <c r="BI1814" s="6"/>
      <c r="BJ1814" s="6"/>
      <c r="BK1814" s="6"/>
      <c r="BL1814" s="6"/>
      <c r="BM1814" s="6"/>
      <c r="BN1814" s="6"/>
      <c r="BO1814" s="6"/>
      <c r="BP1814" s="6"/>
      <c r="BQ1814" s="6"/>
      <c r="BR1814" s="6"/>
      <c r="BS1814" s="6"/>
      <c r="BT1814" s="6"/>
      <c r="BU1814" s="6"/>
      <c r="BV1814" s="6"/>
      <c r="BW1814" s="6"/>
      <c r="BX1814" s="6"/>
      <c r="BY1814" s="6"/>
      <c r="BZ1814" s="6"/>
      <c r="CA1814" s="6"/>
      <c r="CB1814" s="6"/>
    </row>
    <row r="1815" spans="21:80" ht="34.15" customHeight="1">
      <c r="U1815" s="15"/>
      <c r="V1815" s="15"/>
      <c r="W1815" s="15"/>
      <c r="X1815" s="15"/>
      <c r="Y1815" s="15"/>
      <c r="Z1815" s="15"/>
      <c r="AA1815" s="15"/>
      <c r="AB1815" s="15"/>
      <c r="AC1815" s="15"/>
      <c r="AD1815" s="15"/>
      <c r="AE1815" s="15"/>
      <c r="AF1815" s="15"/>
      <c r="AG1815" s="15"/>
      <c r="AH1815" s="15"/>
      <c r="AI1815" s="15"/>
      <c r="AJ1815" s="15"/>
      <c r="AK1815" s="15"/>
      <c r="AL1815" s="15"/>
      <c r="AM1815" s="15"/>
      <c r="AN1815" s="15"/>
      <c r="AO1815" s="15"/>
      <c r="AP1815" s="15"/>
      <c r="AQ1815" s="15"/>
      <c r="AR1815" s="15"/>
      <c r="AS1815" s="15"/>
      <c r="AT1815" s="15"/>
      <c r="AU1815" s="15"/>
      <c r="AV1815" s="15"/>
      <c r="AW1815" s="15"/>
      <c r="AX1815" s="15"/>
      <c r="AY1815" s="6"/>
      <c r="AZ1815" s="6"/>
      <c r="BA1815" s="6"/>
      <c r="BB1815" s="6"/>
      <c r="BC1815" s="6"/>
      <c r="BD1815" s="6"/>
      <c r="BE1815" s="6"/>
      <c r="BF1815" s="6"/>
      <c r="BG1815" s="6"/>
      <c r="BH1815" s="6"/>
      <c r="BI1815" s="6"/>
      <c r="BJ1815" s="6"/>
      <c r="BK1815" s="6"/>
      <c r="BL1815" s="6"/>
      <c r="BM1815" s="6"/>
      <c r="BN1815" s="6"/>
      <c r="BO1815" s="6"/>
      <c r="BP1815" s="6"/>
      <c r="BQ1815" s="6"/>
      <c r="BR1815" s="6"/>
      <c r="BS1815" s="6"/>
      <c r="BT1815" s="6"/>
      <c r="BU1815" s="6"/>
      <c r="BV1815" s="6"/>
      <c r="BW1815" s="6"/>
      <c r="BX1815" s="6"/>
      <c r="BY1815" s="6"/>
      <c r="BZ1815" s="6"/>
      <c r="CA1815" s="6"/>
      <c r="CB1815" s="6"/>
    </row>
    <row r="1816" spans="21:80" ht="34.15" customHeight="1">
      <c r="U1816" s="15"/>
      <c r="V1816" s="15"/>
      <c r="W1816" s="15"/>
      <c r="X1816" s="15"/>
      <c r="Y1816" s="15"/>
      <c r="Z1816" s="15"/>
      <c r="AA1816" s="15"/>
      <c r="AB1816" s="15"/>
      <c r="AC1816" s="15"/>
      <c r="AD1816" s="15"/>
      <c r="AE1816" s="15"/>
      <c r="AF1816" s="15"/>
      <c r="AG1816" s="15"/>
      <c r="AH1816" s="15"/>
      <c r="AI1816" s="15"/>
      <c r="AJ1816" s="15"/>
      <c r="AK1816" s="15"/>
      <c r="AL1816" s="15"/>
      <c r="AM1816" s="15"/>
      <c r="AN1816" s="15"/>
      <c r="AO1816" s="15"/>
      <c r="AP1816" s="15"/>
      <c r="AQ1816" s="15"/>
      <c r="AR1816" s="15"/>
      <c r="AS1816" s="15"/>
      <c r="AT1816" s="15"/>
      <c r="AU1816" s="15"/>
      <c r="AV1816" s="15"/>
      <c r="AW1816" s="15"/>
      <c r="AX1816" s="15"/>
      <c r="AY1816" s="6"/>
      <c r="AZ1816" s="6"/>
      <c r="BA1816" s="6"/>
      <c r="BB1816" s="6"/>
      <c r="BC1816" s="6"/>
      <c r="BD1816" s="6"/>
      <c r="BE1816" s="6"/>
      <c r="BF1816" s="6"/>
      <c r="BG1816" s="6"/>
      <c r="BH1816" s="6"/>
      <c r="BI1816" s="6"/>
      <c r="BJ1816" s="6"/>
      <c r="BK1816" s="6"/>
      <c r="BL1816" s="6"/>
      <c r="BM1816" s="6"/>
      <c r="BN1816" s="6"/>
      <c r="BO1816" s="6"/>
      <c r="BP1816" s="6"/>
      <c r="BQ1816" s="6"/>
      <c r="BR1816" s="6"/>
      <c r="BS1816" s="6"/>
      <c r="BT1816" s="6"/>
      <c r="BU1816" s="6"/>
      <c r="BV1816" s="6"/>
      <c r="BW1816" s="6"/>
      <c r="BX1816" s="6"/>
      <c r="BY1816" s="6"/>
      <c r="BZ1816" s="6"/>
      <c r="CA1816" s="6"/>
      <c r="CB1816" s="6"/>
    </row>
    <row r="1817" spans="21:80" ht="34.15" customHeight="1">
      <c r="U1817" s="15"/>
      <c r="V1817" s="15"/>
      <c r="W1817" s="15"/>
      <c r="X1817" s="15"/>
      <c r="Y1817" s="15"/>
      <c r="Z1817" s="15"/>
      <c r="AA1817" s="15"/>
      <c r="AB1817" s="15"/>
      <c r="AC1817" s="15"/>
      <c r="AD1817" s="15"/>
      <c r="AE1817" s="15"/>
      <c r="AF1817" s="15"/>
      <c r="AG1817" s="15"/>
      <c r="AH1817" s="15"/>
      <c r="AI1817" s="15"/>
      <c r="AJ1817" s="15"/>
      <c r="AK1817" s="15"/>
      <c r="AL1817" s="15"/>
      <c r="AM1817" s="15"/>
      <c r="AN1817" s="15"/>
      <c r="AO1817" s="15"/>
      <c r="AP1817" s="15"/>
      <c r="AQ1817" s="15"/>
      <c r="AR1817" s="15"/>
      <c r="AS1817" s="15"/>
      <c r="AT1817" s="15"/>
      <c r="AU1817" s="15"/>
      <c r="AV1817" s="15"/>
      <c r="AW1817" s="15"/>
      <c r="AX1817" s="15"/>
      <c r="AY1817" s="6"/>
      <c r="AZ1817" s="6"/>
      <c r="BA1817" s="6"/>
      <c r="BB1817" s="6"/>
      <c r="BC1817" s="6"/>
      <c r="BD1817" s="6"/>
      <c r="BE1817" s="6"/>
      <c r="BF1817" s="6"/>
      <c r="BG1817" s="6"/>
      <c r="BH1817" s="6"/>
      <c r="BI1817" s="6"/>
      <c r="BJ1817" s="6"/>
      <c r="BK1817" s="6"/>
      <c r="BL1817" s="6"/>
      <c r="BM1817" s="6"/>
      <c r="BN1817" s="6"/>
      <c r="BO1817" s="6"/>
      <c r="BP1817" s="6"/>
      <c r="BQ1817" s="6"/>
      <c r="BR1817" s="6"/>
      <c r="BS1817" s="6"/>
      <c r="BT1817" s="6"/>
      <c r="BU1817" s="6"/>
      <c r="BV1817" s="6"/>
      <c r="BW1817" s="6"/>
      <c r="BX1817" s="6"/>
      <c r="BY1817" s="6"/>
      <c r="BZ1817" s="6"/>
      <c r="CA1817" s="6"/>
      <c r="CB1817" s="6"/>
    </row>
    <row r="1818" spans="21:80" ht="34.15" customHeight="1">
      <c r="U1818" s="15"/>
      <c r="V1818" s="15"/>
      <c r="W1818" s="15"/>
      <c r="X1818" s="15"/>
      <c r="Y1818" s="15"/>
      <c r="Z1818" s="15"/>
      <c r="AA1818" s="15"/>
      <c r="AB1818" s="15"/>
      <c r="AC1818" s="15"/>
      <c r="AD1818" s="15"/>
      <c r="AE1818" s="15"/>
      <c r="AF1818" s="15"/>
      <c r="AG1818" s="15"/>
      <c r="AH1818" s="15"/>
      <c r="AI1818" s="15"/>
      <c r="AJ1818" s="15"/>
      <c r="AK1818" s="15"/>
      <c r="AL1818" s="15"/>
      <c r="AM1818" s="15"/>
      <c r="AN1818" s="15"/>
      <c r="AO1818" s="15"/>
      <c r="AP1818" s="15"/>
      <c r="AQ1818" s="15"/>
      <c r="AR1818" s="15"/>
      <c r="AS1818" s="15"/>
      <c r="AT1818" s="15"/>
      <c r="AU1818" s="15"/>
      <c r="AV1818" s="15"/>
      <c r="AW1818" s="15"/>
      <c r="AX1818" s="15"/>
      <c r="AY1818" s="6"/>
      <c r="AZ1818" s="6"/>
      <c r="BA1818" s="6"/>
      <c r="BB1818" s="6"/>
      <c r="BC1818" s="6"/>
      <c r="BD1818" s="6"/>
      <c r="BE1818" s="6"/>
      <c r="BF1818" s="6"/>
      <c r="BG1818" s="6"/>
      <c r="BH1818" s="6"/>
      <c r="BI1818" s="6"/>
      <c r="BJ1818" s="6"/>
      <c r="BK1818" s="6"/>
      <c r="BL1818" s="6"/>
      <c r="BM1818" s="6"/>
      <c r="BN1818" s="6"/>
      <c r="BO1818" s="6"/>
      <c r="BP1818" s="6"/>
      <c r="BQ1818" s="6"/>
      <c r="BR1818" s="6"/>
      <c r="BS1818" s="6"/>
      <c r="BT1818" s="6"/>
      <c r="BU1818" s="6"/>
      <c r="BV1818" s="6"/>
      <c r="BW1818" s="6"/>
      <c r="BX1818" s="6"/>
      <c r="BY1818" s="6"/>
      <c r="BZ1818" s="6"/>
      <c r="CA1818" s="6"/>
      <c r="CB1818" s="6"/>
    </row>
    <row r="1819" spans="21:80" ht="34.15" customHeight="1">
      <c r="U1819" s="15"/>
      <c r="V1819" s="15"/>
      <c r="W1819" s="15"/>
      <c r="X1819" s="15"/>
      <c r="Y1819" s="15"/>
      <c r="Z1819" s="15"/>
      <c r="AA1819" s="15"/>
      <c r="AB1819" s="15"/>
      <c r="AC1819" s="15"/>
      <c r="AD1819" s="15"/>
      <c r="AE1819" s="15"/>
      <c r="AF1819" s="15"/>
      <c r="AG1819" s="15"/>
      <c r="AH1819" s="15"/>
      <c r="AI1819" s="15"/>
      <c r="AJ1819" s="15"/>
      <c r="AK1819" s="15"/>
      <c r="AL1819" s="15"/>
      <c r="AM1819" s="15"/>
      <c r="AN1819" s="15"/>
      <c r="AO1819" s="15"/>
      <c r="AP1819" s="15"/>
      <c r="AQ1819" s="15"/>
      <c r="AR1819" s="15"/>
      <c r="AS1819" s="15"/>
      <c r="AT1819" s="15"/>
      <c r="AU1819" s="15"/>
      <c r="AV1819" s="15"/>
      <c r="AW1819" s="15"/>
      <c r="AX1819" s="15"/>
      <c r="AY1819" s="6"/>
      <c r="AZ1819" s="6"/>
      <c r="BA1819" s="6"/>
      <c r="BB1819" s="6"/>
      <c r="BC1819" s="6"/>
      <c r="BD1819" s="6"/>
      <c r="BE1819" s="6"/>
      <c r="BF1819" s="6"/>
      <c r="BG1819" s="6"/>
      <c r="BH1819" s="6"/>
      <c r="BI1819" s="6"/>
      <c r="BJ1819" s="6"/>
      <c r="BK1819" s="6"/>
      <c r="BL1819" s="6"/>
      <c r="BM1819" s="6"/>
      <c r="BN1819" s="6"/>
      <c r="BO1819" s="6"/>
      <c r="BP1819" s="6"/>
      <c r="BQ1819" s="6"/>
      <c r="BR1819" s="6"/>
      <c r="BS1819" s="6"/>
      <c r="BT1819" s="6"/>
      <c r="BU1819" s="6"/>
      <c r="BV1819" s="6"/>
      <c r="BW1819" s="6"/>
      <c r="BX1819" s="6"/>
      <c r="BY1819" s="6"/>
      <c r="BZ1819" s="6"/>
      <c r="CA1819" s="6"/>
      <c r="CB1819" s="6"/>
    </row>
    <row r="1820" spans="21:80" ht="34.15" customHeight="1">
      <c r="U1820" s="15"/>
      <c r="V1820" s="15"/>
      <c r="W1820" s="15"/>
      <c r="X1820" s="15"/>
      <c r="Y1820" s="15"/>
      <c r="Z1820" s="15"/>
      <c r="AA1820" s="15"/>
      <c r="AB1820" s="15"/>
      <c r="AC1820" s="15"/>
      <c r="AD1820" s="15"/>
      <c r="AE1820" s="15"/>
      <c r="AF1820" s="15"/>
      <c r="AG1820" s="15"/>
      <c r="AH1820" s="15"/>
      <c r="AI1820" s="15"/>
      <c r="AJ1820" s="15"/>
      <c r="AK1820" s="15"/>
      <c r="AL1820" s="15"/>
      <c r="AM1820" s="15"/>
      <c r="AN1820" s="15"/>
      <c r="AO1820" s="15"/>
      <c r="AP1820" s="15"/>
      <c r="AQ1820" s="15"/>
      <c r="AR1820" s="15"/>
      <c r="AS1820" s="15"/>
      <c r="AT1820" s="15"/>
      <c r="AU1820" s="15"/>
      <c r="AV1820" s="15"/>
      <c r="AW1820" s="15"/>
      <c r="AX1820" s="15"/>
      <c r="AY1820" s="6"/>
      <c r="AZ1820" s="6"/>
      <c r="BA1820" s="6"/>
      <c r="BB1820" s="6"/>
      <c r="BC1820" s="6"/>
      <c r="BD1820" s="6"/>
      <c r="BE1820" s="6"/>
      <c r="BF1820" s="6"/>
      <c r="BG1820" s="6"/>
      <c r="BH1820" s="6"/>
      <c r="BI1820" s="6"/>
      <c r="BJ1820" s="6"/>
      <c r="BK1820" s="6"/>
      <c r="BL1820" s="6"/>
      <c r="BM1820" s="6"/>
      <c r="BN1820" s="6"/>
      <c r="BO1820" s="6"/>
      <c r="BP1820" s="6"/>
      <c r="BQ1820" s="6"/>
      <c r="BR1820" s="6"/>
      <c r="BS1820" s="6"/>
      <c r="BT1820" s="6"/>
      <c r="BU1820" s="6"/>
      <c r="BV1820" s="6"/>
      <c r="BW1820" s="6"/>
      <c r="BX1820" s="6"/>
      <c r="BY1820" s="6"/>
      <c r="BZ1820" s="6"/>
      <c r="CA1820" s="6"/>
      <c r="CB1820" s="6"/>
    </row>
    <row r="1821" spans="21:80" ht="34.15" customHeight="1">
      <c r="U1821" s="15"/>
      <c r="V1821" s="15"/>
      <c r="W1821" s="15"/>
      <c r="X1821" s="15"/>
      <c r="Y1821" s="15"/>
      <c r="Z1821" s="15"/>
      <c r="AA1821" s="15"/>
      <c r="AB1821" s="15"/>
      <c r="AC1821" s="15"/>
      <c r="AD1821" s="15"/>
      <c r="AE1821" s="15"/>
      <c r="AF1821" s="15"/>
      <c r="AG1821" s="15"/>
      <c r="AH1821" s="15"/>
      <c r="AI1821" s="15"/>
      <c r="AJ1821" s="15"/>
      <c r="AK1821" s="15"/>
      <c r="AL1821" s="15"/>
      <c r="AM1821" s="15"/>
      <c r="AN1821" s="15"/>
      <c r="AO1821" s="15"/>
      <c r="AP1821" s="15"/>
      <c r="AQ1821" s="15"/>
      <c r="AR1821" s="15"/>
      <c r="AS1821" s="15"/>
      <c r="AT1821" s="15"/>
      <c r="AU1821" s="15"/>
      <c r="AV1821" s="15"/>
      <c r="AW1821" s="15"/>
      <c r="AX1821" s="15"/>
      <c r="AY1821" s="6"/>
      <c r="AZ1821" s="6"/>
      <c r="BA1821" s="6"/>
      <c r="BB1821" s="6"/>
      <c r="BC1821" s="6"/>
      <c r="BD1821" s="6"/>
      <c r="BE1821" s="6"/>
      <c r="BF1821" s="6"/>
      <c r="BG1821" s="6"/>
      <c r="BH1821" s="6"/>
      <c r="BI1821" s="6"/>
      <c r="BJ1821" s="6"/>
      <c r="BK1821" s="6"/>
      <c r="BL1821" s="6"/>
      <c r="BM1821" s="6"/>
      <c r="BN1821" s="6"/>
      <c r="BO1821" s="6"/>
      <c r="BP1821" s="6"/>
      <c r="BQ1821" s="6"/>
      <c r="BR1821" s="6"/>
      <c r="BS1821" s="6"/>
      <c r="BT1821" s="6"/>
      <c r="BU1821" s="6"/>
      <c r="BV1821" s="6"/>
      <c r="BW1821" s="6"/>
      <c r="BX1821" s="6"/>
      <c r="BY1821" s="6"/>
      <c r="BZ1821" s="6"/>
      <c r="CA1821" s="6"/>
      <c r="CB1821" s="6"/>
    </row>
    <row r="1822" spans="21:80" ht="34.15" customHeight="1">
      <c r="U1822" s="15"/>
      <c r="V1822" s="15"/>
      <c r="W1822" s="15"/>
      <c r="X1822" s="15"/>
      <c r="Y1822" s="15"/>
      <c r="Z1822" s="15"/>
      <c r="AA1822" s="15"/>
      <c r="AB1822" s="15"/>
      <c r="AC1822" s="15"/>
      <c r="AD1822" s="15"/>
      <c r="AE1822" s="15"/>
      <c r="AF1822" s="15"/>
      <c r="AG1822" s="15"/>
      <c r="AH1822" s="15"/>
      <c r="AI1822" s="15"/>
      <c r="AJ1822" s="15"/>
      <c r="AK1822" s="15"/>
      <c r="AL1822" s="15"/>
      <c r="AM1822" s="15"/>
      <c r="AN1822" s="15"/>
      <c r="AO1822" s="15"/>
      <c r="AP1822" s="15"/>
      <c r="AQ1822" s="15"/>
      <c r="AR1822" s="15"/>
      <c r="AS1822" s="15"/>
      <c r="AT1822" s="15"/>
      <c r="AU1822" s="15"/>
      <c r="AV1822" s="15"/>
      <c r="AW1822" s="15"/>
      <c r="AX1822" s="15"/>
      <c r="AY1822" s="6"/>
      <c r="AZ1822" s="6"/>
      <c r="BA1822" s="6"/>
      <c r="BB1822" s="6"/>
      <c r="BC1822" s="6"/>
      <c r="BD1822" s="6"/>
      <c r="BE1822" s="6"/>
      <c r="BF1822" s="6"/>
      <c r="BG1822" s="6"/>
      <c r="BH1822" s="6"/>
      <c r="BI1822" s="6"/>
      <c r="BJ1822" s="6"/>
      <c r="BK1822" s="6"/>
      <c r="BL1822" s="6"/>
      <c r="BM1822" s="6"/>
      <c r="BN1822" s="6"/>
      <c r="BO1822" s="6"/>
      <c r="BP1822" s="6"/>
      <c r="BQ1822" s="6"/>
      <c r="BR1822" s="6"/>
      <c r="BS1822" s="6"/>
      <c r="BT1822" s="6"/>
      <c r="BU1822" s="6"/>
      <c r="BV1822" s="6"/>
      <c r="BW1822" s="6"/>
      <c r="BX1822" s="6"/>
      <c r="BY1822" s="6"/>
      <c r="BZ1822" s="6"/>
      <c r="CA1822" s="6"/>
      <c r="CB1822" s="6"/>
    </row>
    <row r="1823" spans="21:80" ht="34.15" customHeight="1">
      <c r="U1823" s="15"/>
      <c r="V1823" s="15"/>
      <c r="W1823" s="15"/>
      <c r="X1823" s="15"/>
      <c r="Y1823" s="15"/>
      <c r="Z1823" s="15"/>
      <c r="AA1823" s="15"/>
      <c r="AB1823" s="15"/>
      <c r="AC1823" s="15"/>
      <c r="AD1823" s="15"/>
      <c r="AE1823" s="15"/>
      <c r="AF1823" s="15"/>
      <c r="AG1823" s="15"/>
      <c r="AH1823" s="15"/>
      <c r="AI1823" s="15"/>
      <c r="AJ1823" s="15"/>
      <c r="AK1823" s="15"/>
      <c r="AL1823" s="15"/>
      <c r="AM1823" s="15"/>
      <c r="AN1823" s="15"/>
      <c r="AO1823" s="15"/>
      <c r="AP1823" s="15"/>
      <c r="AQ1823" s="15"/>
      <c r="AR1823" s="15"/>
      <c r="AS1823" s="15"/>
      <c r="AT1823" s="15"/>
      <c r="AU1823" s="15"/>
      <c r="AV1823" s="15"/>
      <c r="AW1823" s="15"/>
      <c r="AX1823" s="15"/>
      <c r="AY1823" s="6"/>
      <c r="AZ1823" s="6"/>
      <c r="BA1823" s="6"/>
      <c r="BB1823" s="6"/>
      <c r="BC1823" s="6"/>
      <c r="BD1823" s="6"/>
      <c r="BE1823" s="6"/>
      <c r="BF1823" s="6"/>
      <c r="BG1823" s="6"/>
      <c r="BH1823" s="6"/>
      <c r="BI1823" s="6"/>
      <c r="BJ1823" s="6"/>
      <c r="BK1823" s="6"/>
      <c r="BL1823" s="6"/>
      <c r="BM1823" s="6"/>
      <c r="BN1823" s="6"/>
      <c r="BO1823" s="6"/>
      <c r="BP1823" s="6"/>
      <c r="BQ1823" s="6"/>
      <c r="BR1823" s="6"/>
      <c r="BS1823" s="6"/>
      <c r="BT1823" s="6"/>
      <c r="BU1823" s="6"/>
      <c r="BV1823" s="6"/>
      <c r="BW1823" s="6"/>
      <c r="BX1823" s="6"/>
      <c r="BY1823" s="6"/>
      <c r="BZ1823" s="6"/>
      <c r="CA1823" s="6"/>
      <c r="CB1823" s="6"/>
    </row>
    <row r="1824" spans="21:80" ht="34.15" customHeight="1">
      <c r="U1824" s="15"/>
      <c r="V1824" s="15"/>
      <c r="W1824" s="15"/>
      <c r="X1824" s="15"/>
      <c r="Y1824" s="15"/>
      <c r="Z1824" s="15"/>
      <c r="AA1824" s="15"/>
      <c r="AB1824" s="15"/>
      <c r="AC1824" s="15"/>
      <c r="AD1824" s="15"/>
      <c r="AE1824" s="15"/>
      <c r="AF1824" s="15"/>
      <c r="AG1824" s="15"/>
      <c r="AH1824" s="15"/>
      <c r="AI1824" s="15"/>
      <c r="AJ1824" s="15"/>
      <c r="AK1824" s="15"/>
      <c r="AL1824" s="15"/>
      <c r="AM1824" s="15"/>
      <c r="AN1824" s="15"/>
      <c r="AO1824" s="15"/>
      <c r="AP1824" s="15"/>
      <c r="AQ1824" s="15"/>
      <c r="AR1824" s="15"/>
      <c r="AS1824" s="15"/>
      <c r="AT1824" s="15"/>
      <c r="AU1824" s="15"/>
      <c r="AV1824" s="15"/>
      <c r="AW1824" s="15"/>
      <c r="AX1824" s="15"/>
      <c r="AY1824" s="6"/>
      <c r="AZ1824" s="6"/>
      <c r="BA1824" s="6"/>
      <c r="BB1824" s="6"/>
      <c r="BC1824" s="6"/>
      <c r="BD1824" s="6"/>
      <c r="BE1824" s="6"/>
      <c r="BF1824" s="6"/>
      <c r="BG1824" s="6"/>
      <c r="BH1824" s="6"/>
      <c r="BI1824" s="6"/>
      <c r="BJ1824" s="6"/>
      <c r="BK1824" s="6"/>
      <c r="BL1824" s="6"/>
      <c r="BM1824" s="6"/>
      <c r="BN1824" s="6"/>
      <c r="BO1824" s="6"/>
      <c r="BP1824" s="6"/>
      <c r="BQ1824" s="6"/>
      <c r="BR1824" s="6"/>
      <c r="BS1824" s="6"/>
      <c r="BT1824" s="6"/>
      <c r="BU1824" s="6"/>
      <c r="BV1824" s="6"/>
      <c r="BW1824" s="6"/>
      <c r="BX1824" s="6"/>
      <c r="BY1824" s="6"/>
      <c r="BZ1824" s="6"/>
      <c r="CA1824" s="6"/>
      <c r="CB1824" s="6"/>
    </row>
    <row r="1825" spans="21:80" ht="34.15" customHeight="1">
      <c r="U1825" s="15"/>
      <c r="V1825" s="15"/>
      <c r="W1825" s="15"/>
      <c r="X1825" s="15"/>
      <c r="Y1825" s="15"/>
      <c r="Z1825" s="15"/>
      <c r="AA1825" s="15"/>
      <c r="AB1825" s="15"/>
      <c r="AC1825" s="15"/>
      <c r="AD1825" s="15"/>
      <c r="AE1825" s="15"/>
      <c r="AF1825" s="15"/>
      <c r="AG1825" s="15"/>
      <c r="AH1825" s="15"/>
      <c r="AI1825" s="15"/>
      <c r="AJ1825" s="15"/>
      <c r="AK1825" s="15"/>
      <c r="AL1825" s="15"/>
      <c r="AM1825" s="15"/>
      <c r="AN1825" s="15"/>
      <c r="AO1825" s="15"/>
      <c r="AP1825" s="15"/>
      <c r="AQ1825" s="15"/>
      <c r="AR1825" s="15"/>
      <c r="AS1825" s="15"/>
      <c r="AT1825" s="15"/>
      <c r="AU1825" s="15"/>
      <c r="AV1825" s="15"/>
      <c r="AW1825" s="15"/>
      <c r="AX1825" s="15"/>
      <c r="AY1825" s="6"/>
      <c r="AZ1825" s="6"/>
      <c r="BA1825" s="6"/>
      <c r="BB1825" s="6"/>
      <c r="BC1825" s="6"/>
      <c r="BD1825" s="6"/>
      <c r="BE1825" s="6"/>
      <c r="BF1825" s="6"/>
      <c r="BG1825" s="6"/>
      <c r="BH1825" s="6"/>
      <c r="BI1825" s="6"/>
      <c r="BJ1825" s="6"/>
      <c r="BK1825" s="6"/>
      <c r="BL1825" s="6"/>
      <c r="BM1825" s="6"/>
      <c r="BN1825" s="6"/>
      <c r="BO1825" s="6"/>
      <c r="BP1825" s="6"/>
      <c r="BQ1825" s="6"/>
      <c r="BR1825" s="6"/>
      <c r="BS1825" s="6"/>
      <c r="BT1825" s="6"/>
      <c r="BU1825" s="6"/>
      <c r="BV1825" s="6"/>
      <c r="BW1825" s="6"/>
      <c r="BX1825" s="6"/>
      <c r="BY1825" s="6"/>
      <c r="BZ1825" s="6"/>
      <c r="CA1825" s="6"/>
      <c r="CB1825" s="6"/>
    </row>
    <row r="1826" spans="21:80" ht="34.15" customHeight="1">
      <c r="U1826" s="15"/>
      <c r="V1826" s="15"/>
      <c r="W1826" s="15"/>
      <c r="X1826" s="15"/>
      <c r="Y1826" s="15"/>
      <c r="Z1826" s="15"/>
      <c r="AA1826" s="15"/>
      <c r="AB1826" s="15"/>
      <c r="AC1826" s="15"/>
      <c r="AD1826" s="15"/>
      <c r="AE1826" s="15"/>
      <c r="AF1826" s="15"/>
      <c r="AG1826" s="15"/>
      <c r="AH1826" s="15"/>
      <c r="AI1826" s="15"/>
      <c r="AJ1826" s="15"/>
      <c r="AK1826" s="15"/>
      <c r="AL1826" s="15"/>
      <c r="AM1826" s="15"/>
      <c r="AN1826" s="15"/>
      <c r="AO1826" s="15"/>
      <c r="AP1826" s="15"/>
      <c r="AQ1826" s="15"/>
      <c r="AR1826" s="15"/>
      <c r="AS1826" s="15"/>
      <c r="AT1826" s="15"/>
      <c r="AU1826" s="15"/>
      <c r="AV1826" s="15"/>
      <c r="AW1826" s="15"/>
      <c r="AX1826" s="15"/>
      <c r="AY1826" s="6"/>
      <c r="AZ1826" s="6"/>
      <c r="BA1826" s="6"/>
      <c r="BB1826" s="6"/>
      <c r="BC1826" s="6"/>
      <c r="BD1826" s="6"/>
      <c r="BE1826" s="6"/>
      <c r="BF1826" s="6"/>
      <c r="BG1826" s="6"/>
      <c r="BH1826" s="6"/>
      <c r="BI1826" s="6"/>
      <c r="BJ1826" s="6"/>
      <c r="BK1826" s="6"/>
      <c r="BL1826" s="6"/>
      <c r="BM1826" s="6"/>
      <c r="BN1826" s="6"/>
      <c r="BO1826" s="6"/>
      <c r="BP1826" s="6"/>
      <c r="BQ1826" s="6"/>
      <c r="BR1826" s="6"/>
      <c r="BS1826" s="6"/>
      <c r="BT1826" s="6"/>
      <c r="BU1826" s="6"/>
      <c r="BV1826" s="6"/>
      <c r="BW1826" s="6"/>
      <c r="BX1826" s="6"/>
      <c r="BY1826" s="6"/>
      <c r="BZ1826" s="6"/>
      <c r="CA1826" s="6"/>
      <c r="CB1826" s="6"/>
    </row>
    <row r="1827" spans="21:80" ht="34.15" customHeight="1">
      <c r="U1827" s="15"/>
      <c r="V1827" s="15"/>
      <c r="W1827" s="15"/>
      <c r="X1827" s="15"/>
      <c r="Y1827" s="15"/>
      <c r="Z1827" s="15"/>
      <c r="AA1827" s="15"/>
      <c r="AB1827" s="15"/>
      <c r="AC1827" s="15"/>
      <c r="AD1827" s="15"/>
      <c r="AE1827" s="15"/>
      <c r="AF1827" s="15"/>
      <c r="AG1827" s="15"/>
      <c r="AH1827" s="15"/>
      <c r="AI1827" s="15"/>
      <c r="AJ1827" s="15"/>
      <c r="AK1827" s="15"/>
      <c r="AL1827" s="15"/>
      <c r="AM1827" s="15"/>
      <c r="AN1827" s="15"/>
      <c r="AO1827" s="15"/>
      <c r="AP1827" s="15"/>
      <c r="AQ1827" s="15"/>
      <c r="AR1827" s="15"/>
      <c r="AS1827" s="15"/>
      <c r="AT1827" s="15"/>
      <c r="AU1827" s="15"/>
      <c r="AV1827" s="15"/>
      <c r="AW1827" s="15"/>
      <c r="AX1827" s="15"/>
      <c r="AY1827" s="6"/>
      <c r="AZ1827" s="6"/>
      <c r="BA1827" s="6"/>
      <c r="BB1827" s="6"/>
      <c r="BC1827" s="6"/>
      <c r="BD1827" s="6"/>
      <c r="BE1827" s="6"/>
      <c r="BF1827" s="6"/>
      <c r="BG1827" s="6"/>
      <c r="BH1827" s="6"/>
      <c r="BI1827" s="6"/>
      <c r="BJ1827" s="6"/>
      <c r="BK1827" s="6"/>
      <c r="BL1827" s="6"/>
      <c r="BM1827" s="6"/>
      <c r="BN1827" s="6"/>
      <c r="BO1827" s="6"/>
      <c r="BP1827" s="6"/>
      <c r="BQ1827" s="6"/>
      <c r="BR1827" s="6"/>
      <c r="BS1827" s="6"/>
      <c r="BT1827" s="6"/>
      <c r="BU1827" s="6"/>
      <c r="BV1827" s="6"/>
      <c r="BW1827" s="6"/>
      <c r="BX1827" s="6"/>
      <c r="BY1827" s="6"/>
      <c r="BZ1827" s="6"/>
      <c r="CA1827" s="6"/>
      <c r="CB1827" s="6"/>
    </row>
    <row r="1828" spans="21:80" ht="34.15" customHeight="1">
      <c r="U1828" s="15"/>
      <c r="V1828" s="15"/>
      <c r="W1828" s="15"/>
      <c r="X1828" s="15"/>
      <c r="Y1828" s="15"/>
      <c r="Z1828" s="15"/>
      <c r="AA1828" s="15"/>
      <c r="AB1828" s="15"/>
      <c r="AC1828" s="15"/>
      <c r="AD1828" s="15"/>
      <c r="AE1828" s="15"/>
      <c r="AF1828" s="15"/>
      <c r="AG1828" s="15"/>
      <c r="AH1828" s="15"/>
      <c r="AI1828" s="15"/>
      <c r="AJ1828" s="15"/>
      <c r="AK1828" s="15"/>
      <c r="AL1828" s="15"/>
      <c r="AM1828" s="15"/>
      <c r="AN1828" s="15"/>
      <c r="AO1828" s="15"/>
      <c r="AP1828" s="15"/>
      <c r="AQ1828" s="15"/>
      <c r="AR1828" s="15"/>
      <c r="AS1828" s="15"/>
      <c r="AT1828" s="15"/>
      <c r="AU1828" s="15"/>
      <c r="AV1828" s="15"/>
      <c r="AW1828" s="15"/>
      <c r="AX1828" s="15"/>
      <c r="AY1828" s="6"/>
      <c r="AZ1828" s="6"/>
      <c r="BA1828" s="6"/>
      <c r="BB1828" s="6"/>
      <c r="BC1828" s="6"/>
      <c r="BD1828" s="6"/>
      <c r="BE1828" s="6"/>
      <c r="BF1828" s="6"/>
      <c r="BG1828" s="6"/>
      <c r="BH1828" s="6"/>
      <c r="BI1828" s="6"/>
      <c r="BJ1828" s="6"/>
      <c r="BK1828" s="6"/>
      <c r="BL1828" s="6"/>
      <c r="BM1828" s="6"/>
      <c r="BN1828" s="6"/>
      <c r="BO1828" s="6"/>
      <c r="BP1828" s="6"/>
      <c r="BQ1828" s="6"/>
      <c r="BR1828" s="6"/>
      <c r="BS1828" s="6"/>
      <c r="BT1828" s="6"/>
      <c r="BU1828" s="6"/>
      <c r="BV1828" s="6"/>
      <c r="BW1828" s="6"/>
      <c r="BX1828" s="6"/>
      <c r="BY1828" s="6"/>
      <c r="BZ1828" s="6"/>
      <c r="CA1828" s="6"/>
      <c r="CB1828" s="6"/>
    </row>
    <row r="1829" spans="21:80" ht="34.15" customHeight="1">
      <c r="U1829" s="15"/>
      <c r="V1829" s="15"/>
      <c r="W1829" s="15"/>
      <c r="X1829" s="15"/>
      <c r="Y1829" s="15"/>
      <c r="Z1829" s="15"/>
      <c r="AA1829" s="15"/>
      <c r="AB1829" s="15"/>
      <c r="AC1829" s="15"/>
      <c r="AD1829" s="15"/>
      <c r="AE1829" s="15"/>
      <c r="AF1829" s="15"/>
      <c r="AG1829" s="15"/>
      <c r="AH1829" s="15"/>
      <c r="AI1829" s="15"/>
      <c r="AJ1829" s="15"/>
      <c r="AK1829" s="15"/>
      <c r="AL1829" s="15"/>
      <c r="AM1829" s="15"/>
      <c r="AN1829" s="15"/>
      <c r="AO1829" s="15"/>
      <c r="AP1829" s="15"/>
      <c r="AQ1829" s="15"/>
      <c r="AR1829" s="15"/>
      <c r="AS1829" s="15"/>
      <c r="AT1829" s="15"/>
      <c r="AU1829" s="15"/>
      <c r="AV1829" s="15"/>
      <c r="AW1829" s="15"/>
      <c r="AX1829" s="15"/>
      <c r="AY1829" s="6"/>
      <c r="AZ1829" s="6"/>
      <c r="BA1829" s="6"/>
      <c r="BB1829" s="6"/>
      <c r="BC1829" s="6"/>
      <c r="BD1829" s="6"/>
      <c r="BE1829" s="6"/>
      <c r="BF1829" s="6"/>
      <c r="BG1829" s="6"/>
      <c r="BH1829" s="6"/>
      <c r="BI1829" s="6"/>
      <c r="BJ1829" s="6"/>
      <c r="BK1829" s="6"/>
      <c r="BL1829" s="6"/>
      <c r="BM1829" s="6"/>
      <c r="BN1829" s="6"/>
      <c r="BO1829" s="6"/>
      <c r="BP1829" s="6"/>
      <c r="BQ1829" s="6"/>
      <c r="BR1829" s="6"/>
      <c r="BS1829" s="6"/>
      <c r="BT1829" s="6"/>
      <c r="BU1829" s="6"/>
      <c r="BV1829" s="6"/>
      <c r="BW1829" s="6"/>
      <c r="BX1829" s="6"/>
      <c r="BY1829" s="6"/>
      <c r="BZ1829" s="6"/>
      <c r="CA1829" s="6"/>
      <c r="CB1829" s="6"/>
    </row>
    <row r="1830" spans="21:80" ht="34.15" customHeight="1">
      <c r="U1830" s="15"/>
      <c r="V1830" s="15"/>
      <c r="W1830" s="15"/>
      <c r="X1830" s="15"/>
      <c r="Y1830" s="15"/>
      <c r="Z1830" s="15"/>
      <c r="AA1830" s="15"/>
      <c r="AB1830" s="15"/>
      <c r="AC1830" s="15"/>
      <c r="AD1830" s="15"/>
      <c r="AE1830" s="15"/>
      <c r="AF1830" s="15"/>
      <c r="AG1830" s="15"/>
      <c r="AH1830" s="15"/>
      <c r="AI1830" s="15"/>
      <c r="AJ1830" s="15"/>
      <c r="AK1830" s="15"/>
      <c r="AL1830" s="15"/>
      <c r="AM1830" s="15"/>
      <c r="AN1830" s="15"/>
      <c r="AO1830" s="15"/>
      <c r="AP1830" s="15"/>
      <c r="AQ1830" s="15"/>
      <c r="AR1830" s="15"/>
      <c r="AS1830" s="15"/>
      <c r="AT1830" s="15"/>
      <c r="AU1830" s="15"/>
      <c r="AV1830" s="15"/>
      <c r="AW1830" s="15"/>
      <c r="AX1830" s="15"/>
      <c r="AY1830" s="6"/>
      <c r="AZ1830" s="6"/>
      <c r="BA1830" s="6"/>
      <c r="BB1830" s="6"/>
      <c r="BC1830" s="6"/>
      <c r="BD1830" s="6"/>
      <c r="BE1830" s="6"/>
      <c r="BF1830" s="6"/>
      <c r="BG1830" s="6"/>
      <c r="BH1830" s="6"/>
      <c r="BI1830" s="6"/>
      <c r="BJ1830" s="6"/>
      <c r="BK1830" s="6"/>
      <c r="BL1830" s="6"/>
      <c r="BM1830" s="6"/>
      <c r="BN1830" s="6"/>
      <c r="BO1830" s="6"/>
      <c r="BP1830" s="6"/>
      <c r="BQ1830" s="6"/>
      <c r="BR1830" s="6"/>
      <c r="BS1830" s="6"/>
      <c r="BT1830" s="6"/>
      <c r="BU1830" s="6"/>
      <c r="BV1830" s="6"/>
      <c r="BW1830" s="6"/>
      <c r="BX1830" s="6"/>
      <c r="BY1830" s="6"/>
      <c r="BZ1830" s="6"/>
      <c r="CA1830" s="6"/>
      <c r="CB1830" s="6"/>
    </row>
    <row r="1831" spans="21:80" ht="34.15" customHeight="1">
      <c r="U1831" s="15"/>
      <c r="V1831" s="15"/>
      <c r="W1831" s="15"/>
      <c r="X1831" s="15"/>
      <c r="Y1831" s="15"/>
      <c r="Z1831" s="15"/>
      <c r="AA1831" s="15"/>
      <c r="AB1831" s="15"/>
      <c r="AC1831" s="15"/>
      <c r="AD1831" s="15"/>
      <c r="AE1831" s="15"/>
      <c r="AF1831" s="15"/>
      <c r="AG1831" s="15"/>
      <c r="AH1831" s="15"/>
      <c r="AI1831" s="15"/>
      <c r="AJ1831" s="15"/>
      <c r="AK1831" s="15"/>
      <c r="AL1831" s="15"/>
      <c r="AM1831" s="15"/>
      <c r="AN1831" s="15"/>
      <c r="AO1831" s="15"/>
      <c r="AP1831" s="15"/>
      <c r="AQ1831" s="15"/>
      <c r="AR1831" s="15"/>
      <c r="AS1831" s="15"/>
      <c r="AT1831" s="15"/>
      <c r="AU1831" s="15"/>
      <c r="AV1831" s="15"/>
      <c r="AW1831" s="15"/>
      <c r="AX1831" s="15"/>
      <c r="AY1831" s="6"/>
      <c r="AZ1831" s="6"/>
      <c r="BA1831" s="6"/>
      <c r="BB1831" s="6"/>
      <c r="BC1831" s="6"/>
      <c r="BD1831" s="6"/>
      <c r="BE1831" s="6"/>
      <c r="BF1831" s="6"/>
      <c r="BG1831" s="6"/>
      <c r="BH1831" s="6"/>
      <c r="BI1831" s="6"/>
      <c r="BJ1831" s="6"/>
      <c r="BK1831" s="6"/>
      <c r="BL1831" s="6"/>
      <c r="BM1831" s="6"/>
      <c r="BN1831" s="6"/>
      <c r="BO1831" s="6"/>
      <c r="BP1831" s="6"/>
      <c r="BQ1831" s="6"/>
      <c r="BR1831" s="6"/>
      <c r="BS1831" s="6"/>
      <c r="BT1831" s="6"/>
      <c r="BU1831" s="6"/>
      <c r="BV1831" s="6"/>
      <c r="BW1831" s="6"/>
      <c r="BX1831" s="6"/>
      <c r="BY1831" s="6"/>
      <c r="BZ1831" s="6"/>
      <c r="CA1831" s="6"/>
      <c r="CB1831" s="6"/>
    </row>
    <row r="1832" spans="21:80" ht="34.15" customHeight="1">
      <c r="U1832" s="15"/>
      <c r="V1832" s="15"/>
      <c r="W1832" s="15"/>
      <c r="X1832" s="15"/>
      <c r="Y1832" s="15"/>
      <c r="Z1832" s="15"/>
      <c r="AA1832" s="15"/>
      <c r="AB1832" s="15"/>
      <c r="AC1832" s="15"/>
      <c r="AD1832" s="15"/>
      <c r="AE1832" s="15"/>
      <c r="AF1832" s="15"/>
      <c r="AG1832" s="15"/>
      <c r="AH1832" s="15"/>
      <c r="AI1832" s="15"/>
      <c r="AJ1832" s="15"/>
      <c r="AK1832" s="15"/>
      <c r="AL1832" s="15"/>
      <c r="AM1832" s="15"/>
      <c r="AN1832" s="15"/>
      <c r="AO1832" s="15"/>
      <c r="AP1832" s="15"/>
      <c r="AQ1832" s="15"/>
      <c r="AR1832" s="15"/>
      <c r="AS1832" s="15"/>
      <c r="AT1832" s="15"/>
      <c r="AU1832" s="15"/>
      <c r="AV1832" s="15"/>
      <c r="AW1832" s="15"/>
      <c r="AX1832" s="15"/>
      <c r="AY1832" s="6"/>
      <c r="AZ1832" s="6"/>
      <c r="BA1832" s="6"/>
      <c r="BB1832" s="6"/>
      <c r="BC1832" s="6"/>
      <c r="BD1832" s="6"/>
      <c r="BE1832" s="6"/>
      <c r="BF1832" s="6"/>
      <c r="BG1832" s="6"/>
      <c r="BH1832" s="6"/>
      <c r="BI1832" s="6"/>
      <c r="BJ1832" s="6"/>
      <c r="BK1832" s="6"/>
      <c r="BL1832" s="6"/>
      <c r="BM1832" s="6"/>
      <c r="BN1832" s="6"/>
      <c r="BO1832" s="6"/>
      <c r="BP1832" s="6"/>
      <c r="BQ1832" s="6"/>
      <c r="BR1832" s="6"/>
      <c r="BS1832" s="6"/>
      <c r="BT1832" s="6"/>
      <c r="BU1832" s="6"/>
      <c r="BV1832" s="6"/>
      <c r="BW1832" s="6"/>
      <c r="BX1832" s="6"/>
      <c r="BY1832" s="6"/>
      <c r="BZ1832" s="6"/>
      <c r="CA1832" s="6"/>
      <c r="CB1832" s="6"/>
    </row>
    <row r="1833" spans="21:80" ht="34.15" customHeight="1">
      <c r="U1833" s="15"/>
      <c r="V1833" s="15"/>
      <c r="W1833" s="15"/>
      <c r="X1833" s="15"/>
      <c r="Y1833" s="15"/>
      <c r="Z1833" s="15"/>
      <c r="AA1833" s="15"/>
      <c r="AB1833" s="15"/>
      <c r="AC1833" s="15"/>
      <c r="AD1833" s="15"/>
      <c r="AE1833" s="15"/>
      <c r="AF1833" s="15"/>
      <c r="AG1833" s="15"/>
      <c r="AH1833" s="15"/>
      <c r="AI1833" s="15"/>
      <c r="AJ1833" s="15"/>
      <c r="AK1833" s="15"/>
      <c r="AL1833" s="15"/>
      <c r="AM1833" s="15"/>
      <c r="AN1833" s="15"/>
      <c r="AO1833" s="15"/>
      <c r="AP1833" s="15"/>
      <c r="AQ1833" s="15"/>
      <c r="AR1833" s="15"/>
      <c r="AS1833" s="15"/>
      <c r="AT1833" s="15"/>
      <c r="AU1833" s="15"/>
      <c r="AV1833" s="15"/>
      <c r="AW1833" s="15"/>
      <c r="AX1833" s="15"/>
      <c r="AY1833" s="6"/>
      <c r="AZ1833" s="6"/>
      <c r="BA1833" s="6"/>
      <c r="BB1833" s="6"/>
      <c r="BC1833" s="6"/>
      <c r="BD1833" s="6"/>
      <c r="BE1833" s="6"/>
      <c r="BF1833" s="6"/>
      <c r="BG1833" s="6"/>
      <c r="BH1833" s="6"/>
      <c r="BI1833" s="6"/>
      <c r="BJ1833" s="6"/>
      <c r="BK1833" s="6"/>
      <c r="BL1833" s="6"/>
      <c r="BM1833" s="6"/>
      <c r="BN1833" s="6"/>
      <c r="BO1833" s="6"/>
      <c r="BP1833" s="6"/>
      <c r="BQ1833" s="6"/>
      <c r="BR1833" s="6"/>
      <c r="BS1833" s="6"/>
      <c r="BT1833" s="6"/>
      <c r="BU1833" s="6"/>
      <c r="BV1833" s="6"/>
      <c r="BW1833" s="6"/>
      <c r="BX1833" s="6"/>
      <c r="BY1833" s="6"/>
      <c r="BZ1833" s="6"/>
      <c r="CA1833" s="6"/>
      <c r="CB1833" s="6"/>
    </row>
    <row r="1834" spans="21:80" ht="34.15" customHeight="1">
      <c r="U1834" s="15"/>
      <c r="V1834" s="15"/>
      <c r="W1834" s="15"/>
      <c r="X1834" s="15"/>
      <c r="Y1834" s="15"/>
      <c r="Z1834" s="15"/>
      <c r="AA1834" s="15"/>
      <c r="AB1834" s="15"/>
      <c r="AC1834" s="15"/>
      <c r="AD1834" s="15"/>
      <c r="AE1834" s="15"/>
      <c r="AF1834" s="15"/>
      <c r="AG1834" s="15"/>
      <c r="AH1834" s="15"/>
      <c r="AI1834" s="15"/>
      <c r="AJ1834" s="15"/>
      <c r="AK1834" s="15"/>
      <c r="AL1834" s="15"/>
      <c r="AM1834" s="15"/>
      <c r="AN1834" s="15"/>
      <c r="AO1834" s="15"/>
      <c r="AP1834" s="15"/>
      <c r="AQ1834" s="15"/>
      <c r="AR1834" s="15"/>
      <c r="AS1834" s="15"/>
      <c r="AT1834" s="15"/>
      <c r="AU1834" s="15"/>
      <c r="AV1834" s="15"/>
      <c r="AW1834" s="15"/>
      <c r="AX1834" s="15"/>
      <c r="AY1834" s="6"/>
      <c r="AZ1834" s="6"/>
      <c r="BA1834" s="6"/>
      <c r="BB1834" s="6"/>
      <c r="BC1834" s="6"/>
      <c r="BD1834" s="6"/>
      <c r="BE1834" s="6"/>
      <c r="BF1834" s="6"/>
      <c r="BG1834" s="6"/>
      <c r="BH1834" s="6"/>
      <c r="BI1834" s="6"/>
      <c r="BJ1834" s="6"/>
      <c r="BK1834" s="6"/>
      <c r="BL1834" s="6"/>
      <c r="BM1834" s="6"/>
      <c r="BN1834" s="6"/>
      <c r="BO1834" s="6"/>
      <c r="BP1834" s="6"/>
      <c r="BQ1834" s="6"/>
      <c r="BR1834" s="6"/>
      <c r="BS1834" s="6"/>
      <c r="BT1834" s="6"/>
      <c r="BU1834" s="6"/>
      <c r="BV1834" s="6"/>
      <c r="BW1834" s="6"/>
      <c r="BX1834" s="6"/>
      <c r="BY1834" s="6"/>
      <c r="BZ1834" s="6"/>
      <c r="CA1834" s="6"/>
      <c r="CB1834" s="6"/>
    </row>
    <row r="1835" spans="21:80" ht="34.15" customHeight="1">
      <c r="U1835" s="15"/>
      <c r="V1835" s="15"/>
      <c r="W1835" s="15"/>
      <c r="X1835" s="15"/>
      <c r="Y1835" s="15"/>
      <c r="Z1835" s="15"/>
      <c r="AA1835" s="15"/>
      <c r="AB1835" s="15"/>
      <c r="AC1835" s="15"/>
      <c r="AD1835" s="15"/>
      <c r="AE1835" s="15"/>
      <c r="AF1835" s="15"/>
      <c r="AG1835" s="15"/>
      <c r="AH1835" s="15"/>
      <c r="AI1835" s="15"/>
      <c r="AJ1835" s="15"/>
      <c r="AK1835" s="15"/>
      <c r="AL1835" s="15"/>
      <c r="AM1835" s="15"/>
      <c r="AN1835" s="15"/>
      <c r="AO1835" s="15"/>
      <c r="AP1835" s="15"/>
      <c r="AQ1835" s="15"/>
      <c r="AR1835" s="15"/>
      <c r="AS1835" s="15"/>
      <c r="AT1835" s="15"/>
      <c r="AU1835" s="15"/>
      <c r="AV1835" s="15"/>
      <c r="AW1835" s="15"/>
      <c r="AX1835" s="15"/>
      <c r="AY1835" s="6"/>
      <c r="AZ1835" s="6"/>
      <c r="BA1835" s="6"/>
      <c r="BB1835" s="6"/>
      <c r="BC1835" s="6"/>
      <c r="BD1835" s="6"/>
      <c r="BE1835" s="6"/>
      <c r="BF1835" s="6"/>
      <c r="BG1835" s="6"/>
      <c r="BH1835" s="6"/>
      <c r="BI1835" s="6"/>
      <c r="BJ1835" s="6"/>
      <c r="BK1835" s="6"/>
      <c r="BL1835" s="6"/>
      <c r="BM1835" s="6"/>
      <c r="BN1835" s="6"/>
      <c r="BO1835" s="6"/>
      <c r="BP1835" s="6"/>
      <c r="BQ1835" s="6"/>
      <c r="BR1835" s="6"/>
      <c r="BS1835" s="6"/>
      <c r="BT1835" s="6"/>
      <c r="BU1835" s="6"/>
      <c r="BV1835" s="6"/>
      <c r="BW1835" s="6"/>
      <c r="BX1835" s="6"/>
      <c r="BY1835" s="6"/>
      <c r="BZ1835" s="6"/>
      <c r="CA1835" s="6"/>
      <c r="CB1835" s="6"/>
    </row>
    <row r="1836" spans="21:80" ht="34.15" customHeight="1">
      <c r="U1836" s="15"/>
      <c r="V1836" s="15"/>
      <c r="W1836" s="15"/>
      <c r="X1836" s="15"/>
      <c r="Y1836" s="15"/>
      <c r="Z1836" s="15"/>
      <c r="AA1836" s="15"/>
      <c r="AB1836" s="15"/>
      <c r="AC1836" s="15"/>
      <c r="AD1836" s="15"/>
      <c r="AE1836" s="15"/>
      <c r="AF1836" s="15"/>
      <c r="AG1836" s="15"/>
      <c r="AH1836" s="15"/>
      <c r="AI1836" s="15"/>
      <c r="AJ1836" s="15"/>
      <c r="AK1836" s="15"/>
      <c r="AL1836" s="15"/>
      <c r="AM1836" s="15"/>
      <c r="AN1836" s="15"/>
      <c r="AO1836" s="15"/>
      <c r="AP1836" s="15"/>
      <c r="AQ1836" s="15"/>
      <c r="AR1836" s="15"/>
      <c r="AS1836" s="15"/>
      <c r="AT1836" s="15"/>
      <c r="AU1836" s="15"/>
      <c r="AV1836" s="15"/>
      <c r="AW1836" s="15"/>
      <c r="AX1836" s="15"/>
      <c r="AY1836" s="6"/>
      <c r="AZ1836" s="6"/>
      <c r="BA1836" s="6"/>
      <c r="BB1836" s="6"/>
      <c r="BC1836" s="6"/>
      <c r="BD1836" s="6"/>
      <c r="BE1836" s="6"/>
      <c r="BF1836" s="6"/>
      <c r="BG1836" s="6"/>
      <c r="BH1836" s="6"/>
      <c r="BI1836" s="6"/>
      <c r="BJ1836" s="6"/>
      <c r="BK1836" s="6"/>
      <c r="BL1836" s="6"/>
      <c r="BM1836" s="6"/>
      <c r="BN1836" s="6"/>
      <c r="BO1836" s="6"/>
      <c r="BP1836" s="6"/>
      <c r="BQ1836" s="6"/>
      <c r="BR1836" s="6"/>
      <c r="BS1836" s="6"/>
      <c r="BT1836" s="6"/>
      <c r="BU1836" s="6"/>
      <c r="BV1836" s="6"/>
      <c r="BW1836" s="6"/>
      <c r="BX1836" s="6"/>
      <c r="BY1836" s="6"/>
      <c r="BZ1836" s="6"/>
      <c r="CA1836" s="6"/>
      <c r="CB1836" s="6"/>
    </row>
    <row r="1837" spans="21:80" ht="34.15" customHeight="1">
      <c r="U1837" s="15"/>
      <c r="V1837" s="15"/>
      <c r="W1837" s="15"/>
      <c r="X1837" s="15"/>
      <c r="Y1837" s="15"/>
      <c r="Z1837" s="15"/>
      <c r="AA1837" s="15"/>
      <c r="AB1837" s="15"/>
      <c r="AC1837" s="15"/>
      <c r="AD1837" s="15"/>
      <c r="AE1837" s="15"/>
      <c r="AF1837" s="15"/>
      <c r="AG1837" s="15"/>
      <c r="AH1837" s="15"/>
      <c r="AI1837" s="15"/>
      <c r="AJ1837" s="15"/>
      <c r="AK1837" s="15"/>
      <c r="AL1837" s="15"/>
      <c r="AM1837" s="15"/>
      <c r="AN1837" s="15"/>
      <c r="AO1837" s="15"/>
      <c r="AP1837" s="15"/>
      <c r="AQ1837" s="15"/>
      <c r="AR1837" s="15"/>
      <c r="AS1837" s="15"/>
      <c r="AT1837" s="15"/>
      <c r="AU1837" s="15"/>
      <c r="AV1837" s="15"/>
      <c r="AW1837" s="15"/>
      <c r="AX1837" s="15"/>
      <c r="AY1837" s="6"/>
      <c r="AZ1837" s="6"/>
      <c r="BA1837" s="6"/>
      <c r="BB1837" s="6"/>
      <c r="BC1837" s="6"/>
      <c r="BD1837" s="6"/>
      <c r="BE1837" s="6"/>
      <c r="BF1837" s="6"/>
      <c r="BG1837" s="6"/>
      <c r="BH1837" s="6"/>
      <c r="BI1837" s="6"/>
      <c r="BJ1837" s="6"/>
      <c r="BK1837" s="6"/>
      <c r="BL1837" s="6"/>
      <c r="BM1837" s="6"/>
      <c r="BN1837" s="6"/>
      <c r="BO1837" s="6"/>
      <c r="BP1837" s="6"/>
      <c r="BQ1837" s="6"/>
      <c r="BR1837" s="6"/>
      <c r="BS1837" s="6"/>
      <c r="BT1837" s="6"/>
      <c r="BU1837" s="6"/>
      <c r="BV1837" s="6"/>
      <c r="BW1837" s="6"/>
      <c r="BX1837" s="6"/>
      <c r="BY1837" s="6"/>
      <c r="BZ1837" s="6"/>
      <c r="CA1837" s="6"/>
      <c r="CB1837" s="6"/>
    </row>
    <row r="1838" spans="21:80" ht="34.15" customHeight="1">
      <c r="U1838" s="15"/>
      <c r="V1838" s="15"/>
      <c r="W1838" s="15"/>
      <c r="X1838" s="15"/>
      <c r="Y1838" s="15"/>
      <c r="Z1838" s="15"/>
      <c r="AA1838" s="15"/>
      <c r="AB1838" s="15"/>
      <c r="AC1838" s="15"/>
      <c r="AD1838" s="15"/>
      <c r="AE1838" s="15"/>
      <c r="AF1838" s="15"/>
      <c r="AG1838" s="15"/>
      <c r="AH1838" s="15"/>
      <c r="AI1838" s="15"/>
      <c r="AJ1838" s="15"/>
      <c r="AK1838" s="15"/>
      <c r="AL1838" s="15"/>
      <c r="AM1838" s="15"/>
      <c r="AN1838" s="15"/>
      <c r="AO1838" s="15"/>
      <c r="AP1838" s="15"/>
      <c r="AQ1838" s="15"/>
      <c r="AR1838" s="15"/>
      <c r="AS1838" s="15"/>
      <c r="AT1838" s="15"/>
      <c r="AU1838" s="15"/>
      <c r="AV1838" s="15"/>
      <c r="AW1838" s="15"/>
      <c r="AX1838" s="15"/>
      <c r="AY1838" s="6"/>
      <c r="AZ1838" s="6"/>
      <c r="BA1838" s="6"/>
      <c r="BB1838" s="6"/>
      <c r="BC1838" s="6"/>
      <c r="BD1838" s="6"/>
      <c r="BE1838" s="6"/>
      <c r="BF1838" s="6"/>
      <c r="BG1838" s="6"/>
      <c r="BH1838" s="6"/>
      <c r="BI1838" s="6"/>
      <c r="BJ1838" s="6"/>
      <c r="BK1838" s="6"/>
      <c r="BL1838" s="6"/>
      <c r="BM1838" s="6"/>
      <c r="BN1838" s="6"/>
      <c r="BO1838" s="6"/>
      <c r="BP1838" s="6"/>
      <c r="BQ1838" s="6"/>
      <c r="BR1838" s="6"/>
      <c r="BS1838" s="6"/>
      <c r="BT1838" s="6"/>
      <c r="BU1838" s="6"/>
      <c r="BV1838" s="6"/>
      <c r="BW1838" s="6"/>
      <c r="BX1838" s="6"/>
      <c r="BY1838" s="6"/>
      <c r="BZ1838" s="6"/>
      <c r="CA1838" s="6"/>
      <c r="CB1838" s="6"/>
    </row>
    <row r="1839" spans="21:80" ht="34.15" customHeight="1">
      <c r="U1839" s="15"/>
      <c r="V1839" s="15"/>
      <c r="W1839" s="15"/>
      <c r="X1839" s="15"/>
      <c r="Y1839" s="15"/>
      <c r="Z1839" s="15"/>
      <c r="AA1839" s="15"/>
      <c r="AB1839" s="15"/>
      <c r="AC1839" s="15"/>
      <c r="AD1839" s="15"/>
      <c r="AE1839" s="15"/>
      <c r="AF1839" s="15"/>
      <c r="AG1839" s="15"/>
      <c r="AH1839" s="15"/>
      <c r="AI1839" s="15"/>
      <c r="AJ1839" s="15"/>
      <c r="AK1839" s="15"/>
      <c r="AL1839" s="15"/>
      <c r="AM1839" s="15"/>
      <c r="AN1839" s="15"/>
      <c r="AO1839" s="15"/>
      <c r="AP1839" s="15"/>
      <c r="AQ1839" s="15"/>
      <c r="AR1839" s="15"/>
      <c r="AS1839" s="15"/>
      <c r="AT1839" s="15"/>
      <c r="AU1839" s="15"/>
      <c r="AV1839" s="15"/>
      <c r="AW1839" s="15"/>
      <c r="AX1839" s="15"/>
      <c r="AY1839" s="6"/>
      <c r="AZ1839" s="6"/>
      <c r="BA1839" s="6"/>
      <c r="BB1839" s="6"/>
      <c r="BC1839" s="6"/>
      <c r="BD1839" s="6"/>
      <c r="BE1839" s="6"/>
      <c r="BF1839" s="6"/>
      <c r="BG1839" s="6"/>
      <c r="BH1839" s="6"/>
      <c r="BI1839" s="6"/>
      <c r="BJ1839" s="6"/>
      <c r="BK1839" s="6"/>
      <c r="BL1839" s="6"/>
      <c r="BM1839" s="6"/>
      <c r="BN1839" s="6"/>
      <c r="BO1839" s="6"/>
      <c r="BP1839" s="6"/>
      <c r="BQ1839" s="6"/>
      <c r="BR1839" s="6"/>
      <c r="BS1839" s="6"/>
      <c r="BT1839" s="6"/>
      <c r="BU1839" s="6"/>
      <c r="BV1839" s="6"/>
      <c r="BW1839" s="6"/>
      <c r="BX1839" s="6"/>
      <c r="BY1839" s="6"/>
      <c r="BZ1839" s="6"/>
      <c r="CA1839" s="6"/>
      <c r="CB1839" s="6"/>
    </row>
    <row r="1840" spans="21:80" ht="34.15" customHeight="1">
      <c r="U1840" s="15"/>
      <c r="V1840" s="15"/>
      <c r="W1840" s="15"/>
      <c r="X1840" s="15"/>
      <c r="Y1840" s="15"/>
      <c r="Z1840" s="15"/>
      <c r="AA1840" s="15"/>
      <c r="AB1840" s="15"/>
      <c r="AC1840" s="15"/>
      <c r="AD1840" s="15"/>
      <c r="AE1840" s="15"/>
      <c r="AF1840" s="15"/>
      <c r="AG1840" s="15"/>
      <c r="AH1840" s="15"/>
      <c r="AI1840" s="15"/>
      <c r="AJ1840" s="15"/>
      <c r="AK1840" s="15"/>
      <c r="AL1840" s="15"/>
      <c r="AM1840" s="15"/>
      <c r="AN1840" s="15"/>
      <c r="AO1840" s="15"/>
      <c r="AP1840" s="15"/>
      <c r="AQ1840" s="15"/>
      <c r="AR1840" s="15"/>
      <c r="AS1840" s="15"/>
      <c r="AT1840" s="15"/>
      <c r="AU1840" s="15"/>
      <c r="AV1840" s="15"/>
      <c r="AW1840" s="15"/>
      <c r="AX1840" s="15"/>
      <c r="AY1840" s="6"/>
      <c r="AZ1840" s="6"/>
      <c r="BA1840" s="6"/>
      <c r="BB1840" s="6"/>
      <c r="BC1840" s="6"/>
      <c r="BD1840" s="6"/>
      <c r="BE1840" s="6"/>
      <c r="BF1840" s="6"/>
      <c r="BG1840" s="6"/>
      <c r="BH1840" s="6"/>
      <c r="BI1840" s="6"/>
      <c r="BJ1840" s="6"/>
      <c r="BK1840" s="6"/>
      <c r="BL1840" s="6"/>
      <c r="BM1840" s="6"/>
      <c r="BN1840" s="6"/>
      <c r="BO1840" s="6"/>
      <c r="BP1840" s="6"/>
      <c r="BQ1840" s="6"/>
      <c r="BR1840" s="6"/>
      <c r="BS1840" s="6"/>
      <c r="BT1840" s="6"/>
      <c r="BU1840" s="6"/>
      <c r="BV1840" s="6"/>
      <c r="BW1840" s="6"/>
      <c r="BX1840" s="6"/>
      <c r="BY1840" s="6"/>
      <c r="BZ1840" s="6"/>
      <c r="CA1840" s="6"/>
      <c r="CB1840" s="6"/>
    </row>
    <row r="1841" spans="21:80" ht="34.15" customHeight="1">
      <c r="U1841" s="15"/>
      <c r="V1841" s="15"/>
      <c r="W1841" s="15"/>
      <c r="X1841" s="15"/>
      <c r="Y1841" s="15"/>
      <c r="Z1841" s="15"/>
      <c r="AA1841" s="15"/>
      <c r="AB1841" s="15"/>
      <c r="AC1841" s="15"/>
      <c r="AD1841" s="15"/>
      <c r="AE1841" s="15"/>
      <c r="AF1841" s="15"/>
      <c r="AG1841" s="15"/>
      <c r="AH1841" s="15"/>
      <c r="AI1841" s="15"/>
      <c r="AJ1841" s="15"/>
      <c r="AK1841" s="15"/>
      <c r="AL1841" s="15"/>
      <c r="AM1841" s="15"/>
      <c r="AN1841" s="15"/>
      <c r="AO1841" s="15"/>
      <c r="AP1841" s="15"/>
      <c r="AQ1841" s="15"/>
      <c r="AR1841" s="15"/>
      <c r="AS1841" s="15"/>
      <c r="AT1841" s="15"/>
      <c r="AU1841" s="15"/>
      <c r="AV1841" s="15"/>
      <c r="AW1841" s="15"/>
      <c r="AX1841" s="15"/>
      <c r="AY1841" s="6"/>
      <c r="AZ1841" s="6"/>
      <c r="BA1841" s="6"/>
      <c r="BB1841" s="6"/>
      <c r="BC1841" s="6"/>
      <c r="BD1841" s="6"/>
      <c r="BE1841" s="6"/>
      <c r="BF1841" s="6"/>
      <c r="BG1841" s="6"/>
      <c r="BH1841" s="6"/>
      <c r="BI1841" s="6"/>
      <c r="BJ1841" s="6"/>
      <c r="BK1841" s="6"/>
      <c r="BL1841" s="6"/>
      <c r="BM1841" s="6"/>
      <c r="BN1841" s="6"/>
      <c r="BO1841" s="6"/>
      <c r="BP1841" s="6"/>
      <c r="BQ1841" s="6"/>
      <c r="BR1841" s="6"/>
      <c r="BS1841" s="6"/>
      <c r="BT1841" s="6"/>
      <c r="BU1841" s="6"/>
      <c r="BV1841" s="6"/>
      <c r="BW1841" s="6"/>
      <c r="BX1841" s="6"/>
      <c r="BY1841" s="6"/>
      <c r="BZ1841" s="6"/>
      <c r="CA1841" s="6"/>
      <c r="CB1841" s="6"/>
    </row>
    <row r="1842" spans="21:80" ht="34.15" customHeight="1">
      <c r="U1842" s="15"/>
      <c r="V1842" s="15"/>
      <c r="W1842" s="15"/>
      <c r="X1842" s="15"/>
      <c r="Y1842" s="15"/>
      <c r="Z1842" s="15"/>
      <c r="AA1842" s="15"/>
      <c r="AB1842" s="15"/>
      <c r="AC1842" s="15"/>
      <c r="AD1842" s="15"/>
      <c r="AE1842" s="15"/>
      <c r="AF1842" s="15"/>
      <c r="AG1842" s="15"/>
      <c r="AH1842" s="15"/>
      <c r="AI1842" s="15"/>
      <c r="AJ1842" s="15"/>
      <c r="AK1842" s="15"/>
      <c r="AL1842" s="15"/>
      <c r="AM1842" s="15"/>
      <c r="AN1842" s="15"/>
      <c r="AO1842" s="15"/>
      <c r="AP1842" s="15"/>
      <c r="AQ1842" s="15"/>
      <c r="AR1842" s="15"/>
      <c r="AS1842" s="15"/>
      <c r="AT1842" s="15"/>
      <c r="AU1842" s="15"/>
      <c r="AV1842" s="15"/>
      <c r="AW1842" s="15"/>
      <c r="AX1842" s="15"/>
      <c r="AY1842" s="6"/>
      <c r="AZ1842" s="6"/>
      <c r="BA1842" s="6"/>
      <c r="BB1842" s="6"/>
      <c r="BC1842" s="6"/>
      <c r="BD1842" s="6"/>
      <c r="BE1842" s="6"/>
      <c r="BF1842" s="6"/>
      <c r="BG1842" s="6"/>
      <c r="BH1842" s="6"/>
      <c r="BI1842" s="6"/>
      <c r="BJ1842" s="6"/>
      <c r="BK1842" s="6"/>
      <c r="BL1842" s="6"/>
      <c r="BM1842" s="6"/>
      <c r="BN1842" s="6"/>
      <c r="BO1842" s="6"/>
      <c r="BP1842" s="6"/>
      <c r="BQ1842" s="6"/>
      <c r="BR1842" s="6"/>
      <c r="BS1842" s="6"/>
      <c r="BT1842" s="6"/>
      <c r="BU1842" s="6"/>
      <c r="BV1842" s="6"/>
      <c r="BW1842" s="6"/>
      <c r="BX1842" s="6"/>
      <c r="BY1842" s="6"/>
      <c r="BZ1842" s="6"/>
      <c r="CA1842" s="6"/>
      <c r="CB1842" s="6"/>
    </row>
    <row r="1843" spans="21:80" ht="34.15" customHeight="1">
      <c r="U1843" s="15"/>
      <c r="V1843" s="15"/>
      <c r="W1843" s="15"/>
      <c r="X1843" s="15"/>
      <c r="Y1843" s="15"/>
      <c r="Z1843" s="15"/>
      <c r="AA1843" s="15"/>
      <c r="AB1843" s="15"/>
      <c r="AC1843" s="15"/>
      <c r="AD1843" s="15"/>
      <c r="AE1843" s="15"/>
      <c r="AF1843" s="15"/>
      <c r="AG1843" s="15"/>
      <c r="AH1843" s="15"/>
      <c r="AI1843" s="15"/>
      <c r="AJ1843" s="15"/>
      <c r="AK1843" s="15"/>
      <c r="AL1843" s="15"/>
      <c r="AM1843" s="15"/>
      <c r="AN1843" s="15"/>
      <c r="AO1843" s="15"/>
      <c r="AP1843" s="15"/>
      <c r="AQ1843" s="15"/>
      <c r="AR1843" s="15"/>
      <c r="AS1843" s="15"/>
      <c r="AT1843" s="15"/>
      <c r="AU1843" s="15"/>
      <c r="AV1843" s="15"/>
      <c r="AW1843" s="15"/>
      <c r="AX1843" s="15"/>
      <c r="AY1843" s="6"/>
      <c r="AZ1843" s="6"/>
      <c r="BA1843" s="6"/>
      <c r="BB1843" s="6"/>
      <c r="BC1843" s="6"/>
      <c r="BD1843" s="6"/>
      <c r="BE1843" s="6"/>
      <c r="BF1843" s="6"/>
      <c r="BG1843" s="6"/>
      <c r="BH1843" s="6"/>
      <c r="BI1843" s="6"/>
      <c r="BJ1843" s="6"/>
      <c r="BK1843" s="6"/>
      <c r="BL1843" s="6"/>
      <c r="BM1843" s="6"/>
      <c r="BN1843" s="6"/>
      <c r="BO1843" s="6"/>
      <c r="BP1843" s="6"/>
      <c r="BQ1843" s="6"/>
      <c r="BR1843" s="6"/>
      <c r="BS1843" s="6"/>
      <c r="BT1843" s="6"/>
      <c r="BU1843" s="6"/>
      <c r="BV1843" s="6"/>
      <c r="BW1843" s="6"/>
      <c r="BX1843" s="6"/>
      <c r="BY1843" s="6"/>
      <c r="BZ1843" s="6"/>
      <c r="CA1843" s="6"/>
      <c r="CB1843" s="6"/>
    </row>
    <row r="1844" spans="21:80" ht="34.15" customHeight="1">
      <c r="U1844" s="15"/>
      <c r="V1844" s="15"/>
      <c r="W1844" s="15"/>
      <c r="X1844" s="15"/>
      <c r="Y1844" s="15"/>
      <c r="Z1844" s="15"/>
      <c r="AA1844" s="15"/>
      <c r="AB1844" s="15"/>
      <c r="AC1844" s="15"/>
      <c r="AD1844" s="15"/>
      <c r="AE1844" s="15"/>
      <c r="AF1844" s="15"/>
      <c r="AG1844" s="15"/>
      <c r="AH1844" s="15"/>
      <c r="AI1844" s="15"/>
      <c r="AJ1844" s="15"/>
      <c r="AK1844" s="15"/>
      <c r="AL1844" s="15"/>
      <c r="AM1844" s="15"/>
      <c r="AN1844" s="15"/>
      <c r="AO1844" s="15"/>
      <c r="AP1844" s="15"/>
      <c r="AQ1844" s="15"/>
      <c r="AR1844" s="15"/>
      <c r="AS1844" s="15"/>
      <c r="AT1844" s="15"/>
      <c r="AU1844" s="15"/>
      <c r="AV1844" s="15"/>
      <c r="AW1844" s="15"/>
      <c r="AX1844" s="15"/>
      <c r="AY1844" s="6"/>
      <c r="AZ1844" s="6"/>
      <c r="BA1844" s="6"/>
      <c r="BB1844" s="6"/>
      <c r="BC1844" s="6"/>
      <c r="BD1844" s="6"/>
      <c r="BE1844" s="6"/>
      <c r="BF1844" s="6"/>
      <c r="BG1844" s="6"/>
      <c r="BH1844" s="6"/>
      <c r="BI1844" s="6"/>
      <c r="BJ1844" s="6"/>
      <c r="BK1844" s="6"/>
      <c r="BL1844" s="6"/>
      <c r="BM1844" s="6"/>
      <c r="BN1844" s="6"/>
      <c r="BO1844" s="6"/>
      <c r="BP1844" s="6"/>
      <c r="BQ1844" s="6"/>
      <c r="BR1844" s="6"/>
      <c r="BS1844" s="6"/>
      <c r="BT1844" s="6"/>
      <c r="BU1844" s="6"/>
      <c r="BV1844" s="6"/>
      <c r="BW1844" s="6"/>
      <c r="BX1844" s="6"/>
      <c r="BY1844" s="6"/>
      <c r="BZ1844" s="6"/>
      <c r="CA1844" s="6"/>
      <c r="CB1844" s="6"/>
    </row>
    <row r="1845" spans="21:80" ht="34.15" customHeight="1">
      <c r="U1845" s="15"/>
      <c r="V1845" s="15"/>
      <c r="W1845" s="15"/>
      <c r="X1845" s="15"/>
      <c r="Y1845" s="15"/>
      <c r="Z1845" s="15"/>
      <c r="AA1845" s="15"/>
      <c r="AB1845" s="15"/>
      <c r="AC1845" s="15"/>
      <c r="AD1845" s="15"/>
      <c r="AE1845" s="15"/>
      <c r="AF1845" s="15"/>
      <c r="AG1845" s="15"/>
      <c r="AH1845" s="15"/>
      <c r="AI1845" s="15"/>
      <c r="AJ1845" s="15"/>
      <c r="AK1845" s="15"/>
      <c r="AL1845" s="15"/>
      <c r="AM1845" s="15"/>
      <c r="AN1845" s="15"/>
      <c r="AO1845" s="15"/>
      <c r="AP1845" s="15"/>
      <c r="AQ1845" s="15"/>
      <c r="AR1845" s="15"/>
      <c r="AS1845" s="15"/>
      <c r="AT1845" s="15"/>
      <c r="AU1845" s="15"/>
      <c r="AV1845" s="15"/>
      <c r="AW1845" s="15"/>
      <c r="AX1845" s="15"/>
      <c r="AY1845" s="6"/>
      <c r="AZ1845" s="6"/>
      <c r="BA1845" s="6"/>
      <c r="BB1845" s="6"/>
      <c r="BC1845" s="6"/>
      <c r="BD1845" s="6"/>
      <c r="BE1845" s="6"/>
      <c r="BF1845" s="6"/>
      <c r="BG1845" s="6"/>
      <c r="BH1845" s="6"/>
      <c r="BI1845" s="6"/>
      <c r="BJ1845" s="6"/>
      <c r="BK1845" s="6"/>
      <c r="BL1845" s="6"/>
      <c r="BM1845" s="6"/>
      <c r="BN1845" s="6"/>
      <c r="BO1845" s="6"/>
      <c r="BP1845" s="6"/>
      <c r="BQ1845" s="6"/>
      <c r="BR1845" s="6"/>
      <c r="BS1845" s="6"/>
      <c r="BT1845" s="6"/>
      <c r="BU1845" s="6"/>
      <c r="BV1845" s="6"/>
      <c r="BW1845" s="6"/>
      <c r="BX1845" s="6"/>
      <c r="BY1845" s="6"/>
      <c r="BZ1845" s="6"/>
      <c r="CA1845" s="6"/>
      <c r="CB1845" s="6"/>
    </row>
    <row r="1846" spans="21:80" ht="34.15" customHeight="1">
      <c r="U1846" s="15"/>
      <c r="V1846" s="15"/>
      <c r="W1846" s="15"/>
      <c r="X1846" s="15"/>
      <c r="Y1846" s="15"/>
      <c r="Z1846" s="15"/>
      <c r="AA1846" s="15"/>
      <c r="AB1846" s="15"/>
      <c r="AC1846" s="15"/>
      <c r="AD1846" s="15"/>
      <c r="AE1846" s="15"/>
      <c r="AF1846" s="15"/>
      <c r="AG1846" s="15"/>
      <c r="AH1846" s="15"/>
      <c r="AI1846" s="15"/>
      <c r="AJ1846" s="15"/>
      <c r="AK1846" s="15"/>
      <c r="AL1846" s="15"/>
      <c r="AM1846" s="15"/>
      <c r="AN1846" s="15"/>
      <c r="AO1846" s="15"/>
      <c r="AP1846" s="15"/>
      <c r="AQ1846" s="15"/>
      <c r="AR1846" s="15"/>
      <c r="AS1846" s="15"/>
      <c r="AT1846" s="15"/>
      <c r="AU1846" s="15"/>
      <c r="AV1846" s="15"/>
      <c r="AW1846" s="15"/>
      <c r="AX1846" s="15"/>
      <c r="AY1846" s="6"/>
      <c r="AZ1846" s="6"/>
      <c r="BA1846" s="6"/>
      <c r="BB1846" s="6"/>
      <c r="BC1846" s="6"/>
      <c r="BD1846" s="6"/>
      <c r="BE1846" s="6"/>
      <c r="BF1846" s="6"/>
      <c r="BG1846" s="6"/>
      <c r="BH1846" s="6"/>
      <c r="BI1846" s="6"/>
      <c r="BJ1846" s="6"/>
      <c r="BK1846" s="6"/>
      <c r="BL1846" s="6"/>
      <c r="BM1846" s="6"/>
      <c r="BN1846" s="6"/>
      <c r="BO1846" s="6"/>
      <c r="BP1846" s="6"/>
      <c r="BQ1846" s="6"/>
      <c r="BR1846" s="6"/>
      <c r="BS1846" s="6"/>
      <c r="BT1846" s="6"/>
      <c r="BU1846" s="6"/>
      <c r="BV1846" s="6"/>
      <c r="BW1846" s="6"/>
      <c r="BX1846" s="6"/>
      <c r="BY1846" s="6"/>
      <c r="BZ1846" s="6"/>
      <c r="CA1846" s="6"/>
      <c r="CB1846" s="6"/>
    </row>
    <row r="1847" spans="21:80" ht="34.15" customHeight="1">
      <c r="U1847" s="15"/>
      <c r="V1847" s="15"/>
      <c r="W1847" s="15"/>
      <c r="X1847" s="15"/>
      <c r="Y1847" s="15"/>
      <c r="Z1847" s="15"/>
      <c r="AA1847" s="15"/>
      <c r="AB1847" s="15"/>
      <c r="AC1847" s="15"/>
      <c r="AD1847" s="15"/>
      <c r="AE1847" s="15"/>
      <c r="AF1847" s="15"/>
      <c r="AG1847" s="15"/>
      <c r="AH1847" s="15"/>
      <c r="AI1847" s="15"/>
      <c r="AJ1847" s="15"/>
      <c r="AK1847" s="15"/>
      <c r="AL1847" s="15"/>
      <c r="AM1847" s="15"/>
      <c r="AN1847" s="15"/>
      <c r="AO1847" s="15"/>
      <c r="AP1847" s="15"/>
      <c r="AQ1847" s="15"/>
      <c r="AR1847" s="15"/>
      <c r="AS1847" s="15"/>
      <c r="AT1847" s="15"/>
      <c r="AU1847" s="15"/>
      <c r="AV1847" s="15"/>
      <c r="AW1847" s="15"/>
      <c r="AX1847" s="15"/>
      <c r="AY1847" s="6"/>
      <c r="AZ1847" s="6"/>
      <c r="BA1847" s="6"/>
      <c r="BB1847" s="6"/>
      <c r="BC1847" s="6"/>
      <c r="BD1847" s="6"/>
      <c r="BE1847" s="6"/>
      <c r="BF1847" s="6"/>
      <c r="BG1847" s="6"/>
      <c r="BH1847" s="6"/>
      <c r="BI1847" s="6"/>
      <c r="BJ1847" s="6"/>
      <c r="BK1847" s="6"/>
      <c r="BL1847" s="6"/>
      <c r="BM1847" s="6"/>
      <c r="BN1847" s="6"/>
      <c r="BO1847" s="6"/>
      <c r="BP1847" s="6"/>
      <c r="BQ1847" s="6"/>
      <c r="BR1847" s="6"/>
      <c r="BS1847" s="6"/>
      <c r="BT1847" s="6"/>
      <c r="BU1847" s="6"/>
      <c r="BV1847" s="6"/>
      <c r="BW1847" s="6"/>
      <c r="BX1847" s="6"/>
      <c r="BY1847" s="6"/>
      <c r="BZ1847" s="6"/>
      <c r="CA1847" s="6"/>
      <c r="CB1847" s="6"/>
    </row>
    <row r="1848" spans="21:80" ht="34.15" customHeight="1">
      <c r="U1848" s="15"/>
      <c r="V1848" s="15"/>
      <c r="W1848" s="15"/>
      <c r="X1848" s="15"/>
      <c r="Y1848" s="15"/>
      <c r="Z1848" s="15"/>
      <c r="AA1848" s="15"/>
      <c r="AB1848" s="15"/>
      <c r="AC1848" s="15"/>
      <c r="AD1848" s="15"/>
      <c r="AE1848" s="15"/>
      <c r="AF1848" s="15"/>
      <c r="AG1848" s="15"/>
      <c r="AH1848" s="15"/>
      <c r="AI1848" s="15"/>
      <c r="AJ1848" s="15"/>
      <c r="AK1848" s="15"/>
      <c r="AL1848" s="15"/>
      <c r="AM1848" s="15"/>
      <c r="AN1848" s="15"/>
      <c r="AO1848" s="15"/>
      <c r="AP1848" s="15"/>
      <c r="AQ1848" s="15"/>
      <c r="AR1848" s="15"/>
      <c r="AS1848" s="15"/>
      <c r="AT1848" s="15"/>
      <c r="AU1848" s="15"/>
      <c r="AV1848" s="15"/>
      <c r="AW1848" s="15"/>
      <c r="AX1848" s="15"/>
      <c r="AY1848" s="6"/>
      <c r="AZ1848" s="6"/>
      <c r="BA1848" s="6"/>
      <c r="BB1848" s="6"/>
      <c r="BC1848" s="6"/>
      <c r="BD1848" s="6"/>
      <c r="BE1848" s="6"/>
      <c r="BF1848" s="6"/>
      <c r="BG1848" s="6"/>
      <c r="BH1848" s="6"/>
      <c r="BI1848" s="6"/>
      <c r="BJ1848" s="6"/>
      <c r="BK1848" s="6"/>
      <c r="BL1848" s="6"/>
      <c r="BM1848" s="6"/>
      <c r="BN1848" s="6"/>
      <c r="BO1848" s="6"/>
      <c r="BP1848" s="6"/>
      <c r="BQ1848" s="6"/>
      <c r="BR1848" s="6"/>
      <c r="BS1848" s="6"/>
      <c r="BT1848" s="6"/>
      <c r="BU1848" s="6"/>
      <c r="BV1848" s="6"/>
      <c r="BW1848" s="6"/>
      <c r="BX1848" s="6"/>
      <c r="BY1848" s="6"/>
      <c r="BZ1848" s="6"/>
      <c r="CA1848" s="6"/>
      <c r="CB1848" s="6"/>
    </row>
    <row r="1849" spans="21:80" ht="34.15" customHeight="1">
      <c r="U1849" s="15"/>
      <c r="V1849" s="15"/>
      <c r="W1849" s="15"/>
      <c r="X1849" s="15"/>
      <c r="Y1849" s="15"/>
      <c r="Z1849" s="15"/>
      <c r="AA1849" s="15"/>
      <c r="AB1849" s="15"/>
      <c r="AC1849" s="15"/>
      <c r="AD1849" s="15"/>
      <c r="AE1849" s="15"/>
      <c r="AF1849" s="15"/>
      <c r="AG1849" s="15"/>
      <c r="AH1849" s="15"/>
      <c r="AI1849" s="15"/>
      <c r="AJ1849" s="15"/>
      <c r="AK1849" s="15"/>
      <c r="AL1849" s="15"/>
      <c r="AM1849" s="15"/>
      <c r="AN1849" s="15"/>
      <c r="AO1849" s="15"/>
      <c r="AP1849" s="15"/>
      <c r="AQ1849" s="15"/>
      <c r="AR1849" s="15"/>
      <c r="AS1849" s="15"/>
      <c r="AT1849" s="15"/>
      <c r="AU1849" s="15"/>
      <c r="AV1849" s="15"/>
      <c r="AW1849" s="15"/>
      <c r="AX1849" s="15"/>
      <c r="AY1849" s="6"/>
      <c r="AZ1849" s="6"/>
      <c r="BA1849" s="6"/>
      <c r="BB1849" s="6"/>
      <c r="BC1849" s="6"/>
      <c r="BD1849" s="6"/>
      <c r="BE1849" s="6"/>
      <c r="BF1849" s="6"/>
      <c r="BG1849" s="6"/>
      <c r="BH1849" s="6"/>
      <c r="BI1849" s="6"/>
      <c r="BJ1849" s="6"/>
      <c r="BK1849" s="6"/>
      <c r="BL1849" s="6"/>
      <c r="BM1849" s="6"/>
      <c r="BN1849" s="6"/>
      <c r="BO1849" s="6"/>
      <c r="BP1849" s="6"/>
      <c r="BQ1849" s="6"/>
      <c r="BR1849" s="6"/>
      <c r="BS1849" s="6"/>
      <c r="BT1849" s="6"/>
      <c r="BU1849" s="6"/>
      <c r="BV1849" s="6"/>
      <c r="BW1849" s="6"/>
      <c r="BX1849" s="6"/>
      <c r="BY1849" s="6"/>
      <c r="BZ1849" s="6"/>
      <c r="CA1849" s="6"/>
      <c r="CB1849" s="6"/>
    </row>
    <row r="1850" spans="21:80" ht="34.15" customHeight="1">
      <c r="U1850" s="15"/>
      <c r="V1850" s="15"/>
      <c r="W1850" s="15"/>
      <c r="X1850" s="15"/>
      <c r="Y1850" s="15"/>
      <c r="Z1850" s="15"/>
      <c r="AA1850" s="15"/>
      <c r="AB1850" s="15"/>
      <c r="AC1850" s="15"/>
      <c r="AD1850" s="15"/>
      <c r="AE1850" s="15"/>
      <c r="AF1850" s="15"/>
      <c r="AG1850" s="15"/>
      <c r="AH1850" s="15"/>
      <c r="AI1850" s="15"/>
      <c r="AJ1850" s="15"/>
      <c r="AK1850" s="15"/>
      <c r="AL1850" s="15"/>
      <c r="AM1850" s="15"/>
      <c r="AN1850" s="15"/>
      <c r="AO1850" s="15"/>
      <c r="AP1850" s="15"/>
      <c r="AQ1850" s="15"/>
      <c r="AR1850" s="15"/>
      <c r="AS1850" s="15"/>
      <c r="AT1850" s="15"/>
      <c r="AU1850" s="15"/>
      <c r="AV1850" s="15"/>
      <c r="AW1850" s="15"/>
      <c r="AX1850" s="15"/>
      <c r="AY1850" s="6"/>
      <c r="AZ1850" s="6"/>
      <c r="BA1850" s="6"/>
      <c r="BB1850" s="6"/>
      <c r="BC1850" s="6"/>
      <c r="BD1850" s="6"/>
      <c r="BE1850" s="6"/>
      <c r="BF1850" s="6"/>
      <c r="BG1850" s="6"/>
      <c r="BH1850" s="6"/>
      <c r="BI1850" s="6"/>
      <c r="BJ1850" s="6"/>
      <c r="BK1850" s="6"/>
      <c r="BL1850" s="6"/>
      <c r="BM1850" s="6"/>
      <c r="BN1850" s="6"/>
      <c r="BO1850" s="6"/>
      <c r="BP1850" s="6"/>
      <c r="BQ1850" s="6"/>
      <c r="BR1850" s="6"/>
      <c r="BS1850" s="6"/>
      <c r="BT1850" s="6"/>
      <c r="BU1850" s="6"/>
      <c r="BV1850" s="6"/>
      <c r="BW1850" s="6"/>
      <c r="BX1850" s="6"/>
      <c r="BY1850" s="6"/>
      <c r="BZ1850" s="6"/>
      <c r="CA1850" s="6"/>
      <c r="CB1850" s="6"/>
    </row>
    <row r="1851" spans="21:80" ht="34.15" customHeight="1">
      <c r="U1851" s="15"/>
      <c r="V1851" s="15"/>
      <c r="W1851" s="15"/>
      <c r="X1851" s="15"/>
      <c r="Y1851" s="15"/>
      <c r="Z1851" s="15"/>
      <c r="AA1851" s="15"/>
      <c r="AB1851" s="15"/>
      <c r="AC1851" s="15"/>
      <c r="AD1851" s="15"/>
      <c r="AE1851" s="15"/>
      <c r="AF1851" s="15"/>
      <c r="AG1851" s="15"/>
      <c r="AH1851" s="15"/>
      <c r="AI1851" s="15"/>
      <c r="AJ1851" s="15"/>
      <c r="AK1851" s="15"/>
      <c r="AL1851" s="15"/>
      <c r="AM1851" s="15"/>
      <c r="AN1851" s="15"/>
      <c r="AO1851" s="15"/>
      <c r="AP1851" s="15"/>
      <c r="AQ1851" s="15"/>
      <c r="AR1851" s="15"/>
      <c r="AS1851" s="15"/>
      <c r="AT1851" s="15"/>
      <c r="AU1851" s="15"/>
      <c r="AV1851" s="15"/>
      <c r="AW1851" s="15"/>
      <c r="AX1851" s="15"/>
      <c r="AY1851" s="6"/>
      <c r="AZ1851" s="6"/>
      <c r="BA1851" s="6"/>
      <c r="BB1851" s="6"/>
      <c r="BC1851" s="6"/>
      <c r="BD1851" s="6"/>
      <c r="BE1851" s="6"/>
      <c r="BF1851" s="6"/>
      <c r="BG1851" s="6"/>
      <c r="BH1851" s="6"/>
      <c r="BI1851" s="6"/>
      <c r="BJ1851" s="6"/>
      <c r="BK1851" s="6"/>
      <c r="BL1851" s="6"/>
      <c r="BM1851" s="6"/>
      <c r="BN1851" s="6"/>
      <c r="BO1851" s="6"/>
      <c r="BP1851" s="6"/>
      <c r="BQ1851" s="6"/>
      <c r="BR1851" s="6"/>
      <c r="BS1851" s="6"/>
      <c r="BT1851" s="6"/>
      <c r="BU1851" s="6"/>
      <c r="BV1851" s="6"/>
      <c r="BW1851" s="6"/>
      <c r="BX1851" s="6"/>
      <c r="BY1851" s="6"/>
      <c r="BZ1851" s="6"/>
      <c r="CA1851" s="6"/>
      <c r="CB1851" s="6"/>
    </row>
    <row r="1852" spans="21:80" ht="34.15" customHeight="1">
      <c r="U1852" s="15"/>
      <c r="V1852" s="15"/>
      <c r="W1852" s="15"/>
      <c r="X1852" s="15"/>
      <c r="Y1852" s="15"/>
      <c r="Z1852" s="15"/>
      <c r="AA1852" s="15"/>
      <c r="AB1852" s="15"/>
      <c r="AC1852" s="15"/>
      <c r="AD1852" s="15"/>
      <c r="AE1852" s="15"/>
      <c r="AF1852" s="15"/>
      <c r="AG1852" s="15"/>
      <c r="AH1852" s="15"/>
      <c r="AI1852" s="15"/>
      <c r="AJ1852" s="15"/>
      <c r="AK1852" s="15"/>
      <c r="AL1852" s="15"/>
      <c r="AM1852" s="15"/>
      <c r="AN1852" s="15"/>
      <c r="AO1852" s="15"/>
      <c r="AP1852" s="15"/>
      <c r="AQ1852" s="15"/>
      <c r="AR1852" s="15"/>
      <c r="AS1852" s="15"/>
      <c r="AT1852" s="15"/>
      <c r="AU1852" s="15"/>
      <c r="AV1852" s="15"/>
      <c r="AW1852" s="15"/>
      <c r="AX1852" s="15"/>
      <c r="AY1852" s="6"/>
      <c r="AZ1852" s="6"/>
      <c r="BA1852" s="6"/>
      <c r="BB1852" s="6"/>
      <c r="BC1852" s="6"/>
      <c r="BD1852" s="6"/>
      <c r="BE1852" s="6"/>
      <c r="BF1852" s="6"/>
      <c r="BG1852" s="6"/>
      <c r="BH1852" s="6"/>
      <c r="BI1852" s="6"/>
      <c r="BJ1852" s="6"/>
      <c r="BK1852" s="6"/>
      <c r="BL1852" s="6"/>
      <c r="BM1852" s="6"/>
      <c r="BN1852" s="6"/>
      <c r="BO1852" s="6"/>
      <c r="BP1852" s="6"/>
      <c r="BQ1852" s="6"/>
      <c r="BR1852" s="6"/>
      <c r="BS1852" s="6"/>
      <c r="BT1852" s="6"/>
      <c r="BU1852" s="6"/>
      <c r="BV1852" s="6"/>
      <c r="BW1852" s="6"/>
      <c r="BX1852" s="6"/>
      <c r="BY1852" s="6"/>
      <c r="BZ1852" s="6"/>
      <c r="CA1852" s="6"/>
      <c r="CB1852" s="6"/>
    </row>
    <row r="1853" spans="21:80" ht="34.15" customHeight="1">
      <c r="U1853" s="15"/>
      <c r="V1853" s="15"/>
      <c r="W1853" s="15"/>
      <c r="X1853" s="15"/>
      <c r="Y1853" s="15"/>
      <c r="Z1853" s="15"/>
      <c r="AA1853" s="15"/>
      <c r="AB1853" s="15"/>
      <c r="AC1853" s="15"/>
      <c r="AD1853" s="15"/>
      <c r="AE1853" s="15"/>
      <c r="AF1853" s="15"/>
      <c r="AG1853" s="15"/>
      <c r="AH1853" s="15"/>
      <c r="AI1853" s="15"/>
      <c r="AJ1853" s="15"/>
      <c r="AK1853" s="15"/>
      <c r="AL1853" s="15"/>
      <c r="AM1853" s="15"/>
      <c r="AN1853" s="15"/>
      <c r="AO1853" s="15"/>
      <c r="AP1853" s="15"/>
      <c r="AQ1853" s="15"/>
      <c r="AR1853" s="15"/>
      <c r="AS1853" s="15"/>
      <c r="AT1853" s="15"/>
      <c r="AU1853" s="15"/>
      <c r="AV1853" s="15"/>
      <c r="AW1853" s="15"/>
      <c r="AX1853" s="15"/>
      <c r="AY1853" s="6"/>
      <c r="AZ1853" s="6"/>
      <c r="BA1853" s="6"/>
      <c r="BB1853" s="6"/>
      <c r="BC1853" s="6"/>
      <c r="BD1853" s="6"/>
      <c r="BE1853" s="6"/>
      <c r="BF1853" s="6"/>
      <c r="BG1853" s="6"/>
      <c r="BH1853" s="6"/>
      <c r="BI1853" s="6"/>
      <c r="BJ1853" s="6"/>
      <c r="BK1853" s="6"/>
      <c r="BL1853" s="6"/>
      <c r="BM1853" s="6"/>
      <c r="BN1853" s="6"/>
      <c r="BO1853" s="6"/>
      <c r="BP1853" s="6"/>
      <c r="BQ1853" s="6"/>
      <c r="BR1853" s="6"/>
      <c r="BS1853" s="6"/>
      <c r="BT1853" s="6"/>
      <c r="BU1853" s="6"/>
      <c r="BV1853" s="6"/>
      <c r="BW1853" s="6"/>
      <c r="BX1853" s="6"/>
      <c r="BY1853" s="6"/>
      <c r="BZ1853" s="6"/>
      <c r="CA1853" s="6"/>
      <c r="CB1853" s="6"/>
    </row>
    <row r="1854" spans="21:80" ht="34.15" customHeight="1">
      <c r="U1854" s="15"/>
      <c r="V1854" s="15"/>
      <c r="W1854" s="15"/>
      <c r="X1854" s="15"/>
      <c r="Y1854" s="15"/>
      <c r="Z1854" s="15"/>
      <c r="AA1854" s="15"/>
      <c r="AB1854" s="15"/>
      <c r="AC1854" s="15"/>
      <c r="AD1854" s="15"/>
      <c r="AE1854" s="15"/>
      <c r="AF1854" s="15"/>
      <c r="AG1854" s="15"/>
      <c r="AH1854" s="15"/>
      <c r="AI1854" s="15"/>
      <c r="AJ1854" s="15"/>
      <c r="AK1854" s="15"/>
      <c r="AL1854" s="15"/>
      <c r="AM1854" s="15"/>
      <c r="AN1854" s="15"/>
      <c r="AO1854" s="15"/>
      <c r="AP1854" s="15"/>
      <c r="AQ1854" s="15"/>
      <c r="AR1854" s="15"/>
      <c r="AS1854" s="15"/>
      <c r="AT1854" s="15"/>
      <c r="AU1854" s="15"/>
      <c r="AV1854" s="15"/>
      <c r="AW1854" s="15"/>
      <c r="AX1854" s="15"/>
      <c r="AY1854" s="6"/>
      <c r="AZ1854" s="6"/>
      <c r="BA1854" s="6"/>
      <c r="BB1854" s="6"/>
      <c r="BC1854" s="6"/>
      <c r="BD1854" s="6"/>
      <c r="BE1854" s="6"/>
      <c r="BF1854" s="6"/>
      <c r="BG1854" s="6"/>
      <c r="BH1854" s="6"/>
      <c r="BI1854" s="6"/>
      <c r="BJ1854" s="6"/>
      <c r="BK1854" s="6"/>
      <c r="BL1854" s="6"/>
      <c r="BM1854" s="6"/>
      <c r="BN1854" s="6"/>
      <c r="BO1854" s="6"/>
      <c r="BP1854" s="6"/>
      <c r="BQ1854" s="6"/>
      <c r="BR1854" s="6"/>
      <c r="BS1854" s="6"/>
      <c r="BT1854" s="6"/>
      <c r="BU1854" s="6"/>
      <c r="BV1854" s="6"/>
      <c r="BW1854" s="6"/>
      <c r="BX1854" s="6"/>
      <c r="BY1854" s="6"/>
      <c r="BZ1854" s="6"/>
      <c r="CA1854" s="6"/>
      <c r="CB1854" s="6"/>
    </row>
    <row r="1855" spans="21:80" ht="34.15" customHeight="1">
      <c r="U1855" s="15"/>
      <c r="V1855" s="15"/>
      <c r="W1855" s="15"/>
      <c r="X1855" s="15"/>
      <c r="Y1855" s="15"/>
      <c r="Z1855" s="15"/>
      <c r="AA1855" s="15"/>
      <c r="AB1855" s="15"/>
      <c r="AC1855" s="15"/>
      <c r="AD1855" s="15"/>
      <c r="AE1855" s="15"/>
      <c r="AF1855" s="15"/>
      <c r="AG1855" s="15"/>
      <c r="AH1855" s="15"/>
      <c r="AI1855" s="15"/>
      <c r="AJ1855" s="15"/>
      <c r="AK1855" s="15"/>
      <c r="AL1855" s="15"/>
      <c r="AM1855" s="15"/>
      <c r="AN1855" s="15"/>
      <c r="AO1855" s="15"/>
      <c r="AP1855" s="15"/>
      <c r="AQ1855" s="15"/>
      <c r="AR1855" s="15"/>
      <c r="AS1855" s="15"/>
      <c r="AT1855" s="15"/>
      <c r="AU1855" s="15"/>
      <c r="AV1855" s="15"/>
      <c r="AW1855" s="15"/>
      <c r="AX1855" s="15"/>
      <c r="AY1855" s="6"/>
      <c r="AZ1855" s="6"/>
      <c r="BA1855" s="6"/>
      <c r="BB1855" s="6"/>
      <c r="BC1855" s="6"/>
      <c r="BD1855" s="6"/>
      <c r="BE1855" s="6"/>
      <c r="BF1855" s="6"/>
      <c r="BG1855" s="6"/>
      <c r="BH1855" s="6"/>
      <c r="BI1855" s="6"/>
      <c r="BJ1855" s="6"/>
      <c r="BK1855" s="6"/>
      <c r="BL1855" s="6"/>
      <c r="BM1855" s="6"/>
      <c r="BN1855" s="6"/>
      <c r="BO1855" s="6"/>
      <c r="BP1855" s="6"/>
      <c r="BQ1855" s="6"/>
      <c r="BR1855" s="6"/>
      <c r="BS1855" s="6"/>
      <c r="BT1855" s="6"/>
      <c r="BU1855" s="6"/>
      <c r="BV1855" s="6"/>
      <c r="BW1855" s="6"/>
      <c r="BX1855" s="6"/>
      <c r="BY1855" s="6"/>
      <c r="BZ1855" s="6"/>
      <c r="CA1855" s="6"/>
      <c r="CB1855" s="6"/>
    </row>
    <row r="1856" spans="21:80" ht="34.15" customHeight="1">
      <c r="U1856" s="15"/>
      <c r="V1856" s="15"/>
      <c r="W1856" s="15"/>
      <c r="X1856" s="15"/>
      <c r="Y1856" s="15"/>
      <c r="Z1856" s="15"/>
      <c r="AA1856" s="15"/>
      <c r="AB1856" s="15"/>
      <c r="AC1856" s="15"/>
      <c r="AD1856" s="15"/>
      <c r="AE1856" s="15"/>
      <c r="AF1856" s="15"/>
      <c r="AG1856" s="15"/>
      <c r="AH1856" s="15"/>
      <c r="AI1856" s="15"/>
      <c r="AJ1856" s="15"/>
      <c r="AK1856" s="15"/>
      <c r="AL1856" s="15"/>
      <c r="AM1856" s="15"/>
      <c r="AN1856" s="15"/>
      <c r="AO1856" s="15"/>
      <c r="AP1856" s="15"/>
      <c r="AQ1856" s="15"/>
      <c r="AR1856" s="15"/>
      <c r="AS1856" s="15"/>
      <c r="AT1856" s="15"/>
      <c r="AU1856" s="15"/>
      <c r="AV1856" s="15"/>
      <c r="AW1856" s="15"/>
      <c r="AX1856" s="15"/>
      <c r="AY1856" s="6"/>
      <c r="AZ1856" s="6"/>
      <c r="BA1856" s="6"/>
      <c r="BB1856" s="6"/>
      <c r="BC1856" s="6"/>
      <c r="BD1856" s="6"/>
      <c r="BE1856" s="6"/>
      <c r="BF1856" s="6"/>
      <c r="BG1856" s="6"/>
      <c r="BH1856" s="6"/>
      <c r="BI1856" s="6"/>
      <c r="BJ1856" s="6"/>
      <c r="BK1856" s="6"/>
      <c r="BL1856" s="6"/>
      <c r="BM1856" s="6"/>
      <c r="BN1856" s="6"/>
      <c r="BO1856" s="6"/>
      <c r="BP1856" s="6"/>
      <c r="BQ1856" s="6"/>
      <c r="BR1856" s="6"/>
      <c r="BS1856" s="6"/>
      <c r="BT1856" s="6"/>
      <c r="BU1856" s="6"/>
      <c r="BV1856" s="6"/>
      <c r="BW1856" s="6"/>
      <c r="BX1856" s="6"/>
      <c r="BY1856" s="6"/>
      <c r="BZ1856" s="6"/>
      <c r="CA1856" s="6"/>
      <c r="CB1856" s="6"/>
    </row>
    <row r="1857" spans="21:80" ht="34.15" customHeight="1">
      <c r="U1857" s="15"/>
      <c r="V1857" s="15"/>
      <c r="W1857" s="15"/>
      <c r="X1857" s="15"/>
      <c r="Y1857" s="15"/>
      <c r="Z1857" s="15"/>
      <c r="AA1857" s="15"/>
      <c r="AB1857" s="15"/>
      <c r="AC1857" s="15"/>
      <c r="AD1857" s="15"/>
      <c r="AE1857" s="15"/>
      <c r="AF1857" s="15"/>
      <c r="AG1857" s="15"/>
      <c r="AH1857" s="15"/>
      <c r="AI1857" s="15"/>
      <c r="AJ1857" s="15"/>
      <c r="AK1857" s="15"/>
      <c r="AL1857" s="15"/>
      <c r="AM1857" s="15"/>
      <c r="AN1857" s="15"/>
      <c r="AO1857" s="15"/>
      <c r="AP1857" s="15"/>
      <c r="AQ1857" s="15"/>
      <c r="AR1857" s="15"/>
      <c r="AS1857" s="15"/>
      <c r="AT1857" s="15"/>
      <c r="AU1857" s="15"/>
      <c r="AV1857" s="15"/>
      <c r="AW1857" s="15"/>
      <c r="AX1857" s="15"/>
      <c r="AY1857" s="6"/>
      <c r="AZ1857" s="6"/>
      <c r="BA1857" s="6"/>
      <c r="BB1857" s="6"/>
      <c r="BC1857" s="6"/>
      <c r="BD1857" s="6"/>
      <c r="BE1857" s="6"/>
      <c r="BF1857" s="6"/>
      <c r="BG1857" s="6"/>
      <c r="BH1857" s="6"/>
      <c r="BI1857" s="6"/>
      <c r="BJ1857" s="6"/>
      <c r="BK1857" s="6"/>
      <c r="BL1857" s="6"/>
      <c r="BM1857" s="6"/>
      <c r="BN1857" s="6"/>
      <c r="BO1857" s="6"/>
      <c r="BP1857" s="6"/>
      <c r="BQ1857" s="6"/>
      <c r="BR1857" s="6"/>
      <c r="BS1857" s="6"/>
      <c r="BT1857" s="6"/>
      <c r="BU1857" s="6"/>
      <c r="BV1857" s="6"/>
      <c r="BW1857" s="6"/>
      <c r="BX1857" s="6"/>
      <c r="BY1857" s="6"/>
      <c r="BZ1857" s="6"/>
      <c r="CA1857" s="6"/>
      <c r="CB1857" s="6"/>
    </row>
    <row r="1858" spans="21:80" ht="34.15" customHeight="1">
      <c r="U1858" s="15"/>
      <c r="V1858" s="15"/>
      <c r="W1858" s="15"/>
      <c r="X1858" s="15"/>
      <c r="Y1858" s="15"/>
      <c r="Z1858" s="15"/>
      <c r="AA1858" s="15"/>
      <c r="AB1858" s="15"/>
      <c r="AC1858" s="15"/>
      <c r="AD1858" s="15"/>
      <c r="AE1858" s="15"/>
      <c r="AF1858" s="15"/>
      <c r="AG1858" s="15"/>
      <c r="AH1858" s="15"/>
      <c r="AI1858" s="15"/>
      <c r="AJ1858" s="15"/>
      <c r="AK1858" s="15"/>
      <c r="AL1858" s="15"/>
      <c r="AM1858" s="15"/>
      <c r="AN1858" s="15"/>
      <c r="AO1858" s="15"/>
      <c r="AP1858" s="15"/>
      <c r="AQ1858" s="15"/>
      <c r="AR1858" s="15"/>
      <c r="AS1858" s="15"/>
      <c r="AT1858" s="15"/>
      <c r="AU1858" s="15"/>
      <c r="AV1858" s="15"/>
      <c r="AW1858" s="15"/>
      <c r="AX1858" s="15"/>
      <c r="AY1858" s="6"/>
      <c r="AZ1858" s="6"/>
      <c r="BA1858" s="6"/>
      <c r="BB1858" s="6"/>
      <c r="BC1858" s="6"/>
      <c r="BD1858" s="6"/>
      <c r="BE1858" s="6"/>
      <c r="BF1858" s="6"/>
      <c r="BG1858" s="6"/>
      <c r="BH1858" s="6"/>
      <c r="BI1858" s="6"/>
      <c r="BJ1858" s="6"/>
      <c r="BK1858" s="6"/>
      <c r="BL1858" s="6"/>
      <c r="BM1858" s="6"/>
      <c r="BN1858" s="6"/>
      <c r="BO1858" s="6"/>
      <c r="BP1858" s="6"/>
      <c r="BQ1858" s="6"/>
      <c r="BR1858" s="6"/>
      <c r="BS1858" s="6"/>
      <c r="BT1858" s="6"/>
      <c r="BU1858" s="6"/>
      <c r="BV1858" s="6"/>
      <c r="BW1858" s="6"/>
      <c r="BX1858" s="6"/>
      <c r="BY1858" s="6"/>
      <c r="BZ1858" s="6"/>
      <c r="CA1858" s="6"/>
      <c r="CB1858" s="6"/>
    </row>
    <row r="1859" spans="21:80" ht="34.15" customHeight="1">
      <c r="U1859" s="15"/>
      <c r="V1859" s="15"/>
      <c r="W1859" s="15"/>
      <c r="X1859" s="15"/>
      <c r="Y1859" s="15"/>
      <c r="Z1859" s="15"/>
      <c r="AA1859" s="15"/>
      <c r="AB1859" s="15"/>
      <c r="AC1859" s="15"/>
      <c r="AD1859" s="15"/>
      <c r="AE1859" s="15"/>
      <c r="AF1859" s="15"/>
      <c r="AG1859" s="15"/>
      <c r="AH1859" s="15"/>
      <c r="AI1859" s="15"/>
      <c r="AJ1859" s="15"/>
      <c r="AK1859" s="15"/>
      <c r="AL1859" s="15"/>
      <c r="AM1859" s="15"/>
      <c r="AN1859" s="15"/>
      <c r="AO1859" s="15"/>
      <c r="AP1859" s="15"/>
      <c r="AQ1859" s="15"/>
      <c r="AR1859" s="15"/>
      <c r="AS1859" s="15"/>
      <c r="AT1859" s="15"/>
      <c r="AU1859" s="15"/>
      <c r="AV1859" s="15"/>
      <c r="AW1859" s="15"/>
      <c r="AX1859" s="15"/>
      <c r="AY1859" s="6"/>
      <c r="AZ1859" s="6"/>
      <c r="BA1859" s="6"/>
      <c r="BB1859" s="6"/>
      <c r="BC1859" s="6"/>
      <c r="BD1859" s="6"/>
      <c r="BE1859" s="6"/>
      <c r="BF1859" s="6"/>
      <c r="BG1859" s="6"/>
      <c r="BH1859" s="6"/>
      <c r="BI1859" s="6"/>
      <c r="BJ1859" s="6"/>
      <c r="BK1859" s="6"/>
      <c r="BL1859" s="6"/>
      <c r="BM1859" s="6"/>
      <c r="BN1859" s="6"/>
      <c r="BO1859" s="6"/>
      <c r="BP1859" s="6"/>
      <c r="BQ1859" s="6"/>
      <c r="BR1859" s="6"/>
      <c r="BS1859" s="6"/>
      <c r="BT1859" s="6"/>
      <c r="BU1859" s="6"/>
      <c r="BV1859" s="6"/>
      <c r="BW1859" s="6"/>
      <c r="BX1859" s="6"/>
      <c r="BY1859" s="6"/>
      <c r="BZ1859" s="6"/>
      <c r="CA1859" s="6"/>
      <c r="CB1859" s="6"/>
    </row>
    <row r="1860" spans="21:80" ht="34.15" customHeight="1">
      <c r="U1860" s="15"/>
      <c r="V1860" s="15"/>
      <c r="W1860" s="15"/>
      <c r="X1860" s="15"/>
      <c r="Y1860" s="15"/>
      <c r="Z1860" s="15"/>
      <c r="AA1860" s="15"/>
      <c r="AB1860" s="15"/>
      <c r="AC1860" s="15"/>
      <c r="AD1860" s="15"/>
      <c r="AE1860" s="15"/>
      <c r="AF1860" s="15"/>
      <c r="AG1860" s="15"/>
      <c r="AH1860" s="15"/>
      <c r="AI1860" s="15"/>
      <c r="AJ1860" s="15"/>
      <c r="AK1860" s="15"/>
      <c r="AL1860" s="15"/>
      <c r="AM1860" s="15"/>
      <c r="AN1860" s="15"/>
      <c r="AO1860" s="15"/>
      <c r="AP1860" s="15"/>
      <c r="AQ1860" s="15"/>
      <c r="AR1860" s="15"/>
      <c r="AS1860" s="15"/>
      <c r="AT1860" s="15"/>
      <c r="AU1860" s="15"/>
      <c r="AV1860" s="15"/>
      <c r="AW1860" s="15"/>
      <c r="AX1860" s="15"/>
      <c r="AY1860" s="6"/>
      <c r="AZ1860" s="6"/>
      <c r="BA1860" s="6"/>
      <c r="BB1860" s="6"/>
      <c r="BC1860" s="6"/>
      <c r="BD1860" s="6"/>
      <c r="BE1860" s="6"/>
      <c r="BF1860" s="6"/>
      <c r="BG1860" s="6"/>
      <c r="BH1860" s="6"/>
      <c r="BI1860" s="6"/>
      <c r="BJ1860" s="6"/>
      <c r="BK1860" s="6"/>
      <c r="BL1860" s="6"/>
      <c r="BM1860" s="6"/>
      <c r="BN1860" s="6"/>
      <c r="BO1860" s="6"/>
      <c r="BP1860" s="6"/>
      <c r="BQ1860" s="6"/>
      <c r="BR1860" s="6"/>
      <c r="BS1860" s="6"/>
      <c r="BT1860" s="6"/>
      <c r="BU1860" s="6"/>
      <c r="BV1860" s="6"/>
      <c r="BW1860" s="6"/>
      <c r="BX1860" s="6"/>
      <c r="BY1860" s="6"/>
      <c r="BZ1860" s="6"/>
      <c r="CA1860" s="6"/>
      <c r="CB1860" s="6"/>
    </row>
    <row r="1861" spans="21:80" ht="34.15" customHeight="1">
      <c r="U1861" s="15"/>
      <c r="V1861" s="15"/>
      <c r="W1861" s="15"/>
      <c r="X1861" s="15"/>
      <c r="Y1861" s="15"/>
      <c r="Z1861" s="15"/>
      <c r="AA1861" s="15"/>
      <c r="AB1861" s="15"/>
      <c r="AC1861" s="15"/>
      <c r="AD1861" s="15"/>
      <c r="AE1861" s="15"/>
      <c r="AF1861" s="15"/>
      <c r="AG1861" s="15"/>
      <c r="AH1861" s="15"/>
      <c r="AI1861" s="15"/>
      <c r="AJ1861" s="15"/>
      <c r="AK1861" s="15"/>
      <c r="AL1861" s="15"/>
      <c r="AM1861" s="15"/>
      <c r="AN1861" s="15"/>
      <c r="AO1861" s="15"/>
      <c r="AP1861" s="15"/>
      <c r="AQ1861" s="15"/>
      <c r="AR1861" s="15"/>
      <c r="AS1861" s="15"/>
      <c r="AT1861" s="15"/>
      <c r="AU1861" s="15"/>
      <c r="AV1861" s="15"/>
      <c r="AW1861" s="15"/>
      <c r="AX1861" s="15"/>
      <c r="AY1861" s="6"/>
      <c r="AZ1861" s="6"/>
      <c r="BA1861" s="6"/>
      <c r="BB1861" s="6"/>
      <c r="BC1861" s="6"/>
      <c r="BD1861" s="6"/>
      <c r="BE1861" s="6"/>
      <c r="BF1861" s="6"/>
      <c r="BG1861" s="6"/>
      <c r="BH1861" s="6"/>
      <c r="BI1861" s="6"/>
      <c r="BJ1861" s="6"/>
      <c r="BK1861" s="6"/>
      <c r="BL1861" s="6"/>
      <c r="BM1861" s="6"/>
      <c r="BN1861" s="6"/>
      <c r="BO1861" s="6"/>
      <c r="BP1861" s="6"/>
      <c r="BQ1861" s="6"/>
      <c r="BR1861" s="6"/>
      <c r="BS1861" s="6"/>
      <c r="BT1861" s="6"/>
      <c r="BU1861" s="6"/>
      <c r="BV1861" s="6"/>
      <c r="BW1861" s="6"/>
      <c r="BX1861" s="6"/>
      <c r="BY1861" s="6"/>
      <c r="BZ1861" s="6"/>
      <c r="CA1861" s="6"/>
      <c r="CB1861" s="6"/>
    </row>
    <row r="1862" spans="21:80" ht="34.15" customHeight="1">
      <c r="U1862" s="15"/>
      <c r="V1862" s="15"/>
      <c r="W1862" s="15"/>
      <c r="X1862" s="15"/>
      <c r="Y1862" s="15"/>
      <c r="Z1862" s="15"/>
      <c r="AA1862" s="15"/>
      <c r="AB1862" s="15"/>
      <c r="AC1862" s="15"/>
      <c r="AD1862" s="15"/>
      <c r="AE1862" s="15"/>
      <c r="AF1862" s="15"/>
      <c r="AG1862" s="15"/>
      <c r="AH1862" s="15"/>
      <c r="AI1862" s="15"/>
      <c r="AJ1862" s="15"/>
      <c r="AK1862" s="15"/>
      <c r="AL1862" s="15"/>
      <c r="AM1862" s="15"/>
      <c r="AN1862" s="15"/>
      <c r="AO1862" s="15"/>
      <c r="AP1862" s="15"/>
      <c r="AQ1862" s="15"/>
      <c r="AR1862" s="15"/>
      <c r="AS1862" s="15"/>
      <c r="AT1862" s="15"/>
      <c r="AU1862" s="15"/>
      <c r="AV1862" s="15"/>
      <c r="AW1862" s="15"/>
      <c r="AX1862" s="15"/>
      <c r="AY1862" s="6"/>
      <c r="AZ1862" s="6"/>
      <c r="BA1862" s="6"/>
      <c r="BB1862" s="6"/>
      <c r="BC1862" s="6"/>
      <c r="BD1862" s="6"/>
      <c r="BE1862" s="6"/>
      <c r="BF1862" s="6"/>
      <c r="BG1862" s="6"/>
      <c r="BH1862" s="6"/>
      <c r="BI1862" s="6"/>
      <c r="BJ1862" s="6"/>
      <c r="BK1862" s="6"/>
      <c r="BL1862" s="6"/>
      <c r="BM1862" s="6"/>
      <c r="BN1862" s="6"/>
      <c r="BO1862" s="6"/>
      <c r="BP1862" s="6"/>
      <c r="BQ1862" s="6"/>
      <c r="BR1862" s="6"/>
      <c r="BS1862" s="6"/>
      <c r="BT1862" s="6"/>
      <c r="BU1862" s="6"/>
      <c r="BV1862" s="6"/>
      <c r="BW1862" s="6"/>
      <c r="BX1862" s="6"/>
      <c r="BY1862" s="6"/>
      <c r="BZ1862" s="6"/>
      <c r="CA1862" s="6"/>
      <c r="CB1862" s="6"/>
    </row>
    <row r="1863" spans="21:80" ht="34.15" customHeight="1">
      <c r="U1863" s="15"/>
      <c r="V1863" s="15"/>
      <c r="W1863" s="15"/>
      <c r="X1863" s="15"/>
      <c r="Y1863" s="15"/>
      <c r="Z1863" s="15"/>
      <c r="AA1863" s="15"/>
      <c r="AB1863" s="15"/>
      <c r="AC1863" s="15"/>
      <c r="AD1863" s="15"/>
      <c r="AE1863" s="15"/>
      <c r="AF1863" s="15"/>
      <c r="AG1863" s="15"/>
      <c r="AH1863" s="15"/>
      <c r="AI1863" s="15"/>
      <c r="AJ1863" s="15"/>
      <c r="AK1863" s="15"/>
      <c r="AL1863" s="15"/>
      <c r="AM1863" s="15"/>
      <c r="AN1863" s="15"/>
      <c r="AO1863" s="15"/>
      <c r="AP1863" s="15"/>
      <c r="AQ1863" s="15"/>
      <c r="AR1863" s="15"/>
      <c r="AS1863" s="15"/>
      <c r="AT1863" s="15"/>
      <c r="AU1863" s="15"/>
      <c r="AV1863" s="15"/>
      <c r="AW1863" s="15"/>
      <c r="AX1863" s="15"/>
      <c r="AY1863" s="6"/>
      <c r="AZ1863" s="6"/>
      <c r="BA1863" s="6"/>
      <c r="BB1863" s="6"/>
      <c r="BC1863" s="6"/>
      <c r="BD1863" s="6"/>
      <c r="BE1863" s="6"/>
      <c r="BF1863" s="6"/>
      <c r="BG1863" s="6"/>
      <c r="BH1863" s="6"/>
      <c r="BI1863" s="6"/>
      <c r="BJ1863" s="6"/>
      <c r="BK1863" s="6"/>
      <c r="BL1863" s="6"/>
      <c r="BM1863" s="6"/>
      <c r="BN1863" s="6"/>
      <c r="BO1863" s="6"/>
      <c r="BP1863" s="6"/>
      <c r="BQ1863" s="6"/>
      <c r="BR1863" s="6"/>
      <c r="BS1863" s="6"/>
      <c r="BT1863" s="6"/>
      <c r="BU1863" s="6"/>
      <c r="BV1863" s="6"/>
      <c r="BW1863" s="6"/>
      <c r="BX1863" s="6"/>
      <c r="BY1863" s="6"/>
      <c r="BZ1863" s="6"/>
      <c r="CA1863" s="6"/>
      <c r="CB1863" s="6"/>
    </row>
    <row r="1864" spans="21:80" ht="34.15" customHeight="1">
      <c r="U1864" s="15"/>
      <c r="V1864" s="15"/>
      <c r="W1864" s="15"/>
      <c r="X1864" s="15"/>
      <c r="Y1864" s="15"/>
      <c r="Z1864" s="15"/>
      <c r="AA1864" s="15"/>
      <c r="AB1864" s="15"/>
      <c r="AC1864" s="15"/>
      <c r="AD1864" s="15"/>
      <c r="AE1864" s="15"/>
      <c r="AF1864" s="15"/>
      <c r="AG1864" s="15"/>
      <c r="AH1864" s="15"/>
      <c r="AI1864" s="15"/>
      <c r="AJ1864" s="15"/>
      <c r="AK1864" s="15"/>
      <c r="AL1864" s="15"/>
      <c r="AM1864" s="15"/>
      <c r="AN1864" s="15"/>
      <c r="AO1864" s="15"/>
      <c r="AP1864" s="15"/>
      <c r="AQ1864" s="15"/>
      <c r="AR1864" s="15"/>
      <c r="AS1864" s="15"/>
      <c r="AT1864" s="15"/>
      <c r="AU1864" s="15"/>
      <c r="AV1864" s="15"/>
      <c r="AW1864" s="15"/>
      <c r="AX1864" s="15"/>
      <c r="AY1864" s="6"/>
      <c r="AZ1864" s="6"/>
      <c r="BA1864" s="6"/>
      <c r="BB1864" s="6"/>
      <c r="BC1864" s="6"/>
      <c r="BD1864" s="6"/>
      <c r="BE1864" s="6"/>
      <c r="BF1864" s="6"/>
      <c r="BG1864" s="6"/>
      <c r="BH1864" s="6"/>
      <c r="BI1864" s="6"/>
      <c r="BJ1864" s="6"/>
      <c r="BK1864" s="6"/>
      <c r="BL1864" s="6"/>
      <c r="BM1864" s="6"/>
      <c r="BN1864" s="6"/>
      <c r="BO1864" s="6"/>
      <c r="BP1864" s="6"/>
      <c r="BQ1864" s="6"/>
      <c r="BR1864" s="6"/>
      <c r="BS1864" s="6"/>
      <c r="BT1864" s="6"/>
      <c r="BU1864" s="6"/>
      <c r="BV1864" s="6"/>
      <c r="BW1864" s="6"/>
      <c r="BX1864" s="6"/>
      <c r="BY1864" s="6"/>
      <c r="BZ1864" s="6"/>
      <c r="CA1864" s="6"/>
      <c r="CB1864" s="6"/>
    </row>
    <row r="1865" spans="21:80" ht="34.15" customHeight="1">
      <c r="U1865" s="15"/>
      <c r="V1865" s="15"/>
      <c r="W1865" s="15"/>
      <c r="X1865" s="15"/>
      <c r="Y1865" s="15"/>
      <c r="Z1865" s="15"/>
      <c r="AA1865" s="15"/>
      <c r="AB1865" s="15"/>
      <c r="AC1865" s="15"/>
      <c r="AD1865" s="15"/>
      <c r="AE1865" s="15"/>
      <c r="AF1865" s="15"/>
      <c r="AG1865" s="15"/>
      <c r="AH1865" s="15"/>
      <c r="AI1865" s="15"/>
      <c r="AJ1865" s="15"/>
      <c r="AK1865" s="15"/>
      <c r="AL1865" s="15"/>
      <c r="AM1865" s="15"/>
      <c r="AN1865" s="15"/>
      <c r="AO1865" s="15"/>
      <c r="AP1865" s="15"/>
      <c r="AQ1865" s="15"/>
      <c r="AR1865" s="15"/>
      <c r="AS1865" s="15"/>
      <c r="AT1865" s="15"/>
      <c r="AU1865" s="15"/>
      <c r="AV1865" s="15"/>
      <c r="AW1865" s="15"/>
      <c r="AX1865" s="15"/>
      <c r="AY1865" s="6"/>
      <c r="AZ1865" s="6"/>
      <c r="BA1865" s="6"/>
      <c r="BB1865" s="6"/>
      <c r="BC1865" s="6"/>
      <c r="BD1865" s="6"/>
      <c r="BE1865" s="6"/>
      <c r="BF1865" s="6"/>
      <c r="BG1865" s="6"/>
      <c r="BH1865" s="6"/>
      <c r="BI1865" s="6"/>
      <c r="BJ1865" s="6"/>
      <c r="BK1865" s="6"/>
      <c r="BL1865" s="6"/>
      <c r="BM1865" s="6"/>
      <c r="BN1865" s="6"/>
      <c r="BO1865" s="6"/>
      <c r="BP1865" s="6"/>
      <c r="BQ1865" s="6"/>
      <c r="BR1865" s="6"/>
      <c r="BS1865" s="6"/>
      <c r="BT1865" s="6"/>
      <c r="BU1865" s="6"/>
      <c r="BV1865" s="6"/>
      <c r="BW1865" s="6"/>
      <c r="BX1865" s="6"/>
      <c r="BY1865" s="6"/>
      <c r="BZ1865" s="6"/>
      <c r="CA1865" s="6"/>
      <c r="CB1865" s="6"/>
    </row>
    <row r="1866" spans="21:80" ht="34.15" customHeight="1">
      <c r="U1866" s="15"/>
      <c r="V1866" s="15"/>
      <c r="W1866" s="15"/>
      <c r="X1866" s="15"/>
      <c r="Y1866" s="15"/>
      <c r="Z1866" s="15"/>
      <c r="AA1866" s="15"/>
      <c r="AB1866" s="15"/>
      <c r="AC1866" s="15"/>
      <c r="AD1866" s="15"/>
      <c r="AE1866" s="15"/>
      <c r="AF1866" s="15"/>
      <c r="AG1866" s="15"/>
      <c r="AH1866" s="15"/>
      <c r="AI1866" s="15"/>
      <c r="AJ1866" s="15"/>
      <c r="AK1866" s="15"/>
      <c r="AL1866" s="15"/>
      <c r="AM1866" s="15"/>
      <c r="AN1866" s="15"/>
      <c r="AO1866" s="15"/>
      <c r="AP1866" s="15"/>
      <c r="AQ1866" s="15"/>
      <c r="AR1866" s="15"/>
      <c r="AS1866" s="15"/>
      <c r="AT1866" s="15"/>
      <c r="AU1866" s="15"/>
      <c r="AV1866" s="15"/>
      <c r="AW1866" s="15"/>
      <c r="AX1866" s="15"/>
      <c r="AY1866" s="6"/>
      <c r="AZ1866" s="6"/>
      <c r="BA1866" s="6"/>
      <c r="BB1866" s="6"/>
      <c r="BC1866" s="6"/>
      <c r="BD1866" s="6"/>
      <c r="BE1866" s="6"/>
      <c r="BF1866" s="6"/>
      <c r="BG1866" s="6"/>
      <c r="BH1866" s="6"/>
      <c r="BI1866" s="6"/>
      <c r="BJ1866" s="6"/>
      <c r="BK1866" s="6"/>
      <c r="BL1866" s="6"/>
      <c r="BM1866" s="6"/>
      <c r="BN1866" s="6"/>
      <c r="BO1866" s="6"/>
      <c r="BP1866" s="6"/>
      <c r="BQ1866" s="6"/>
      <c r="BR1866" s="6"/>
      <c r="BS1866" s="6"/>
      <c r="BT1866" s="6"/>
      <c r="BU1866" s="6"/>
      <c r="BV1866" s="6"/>
      <c r="BW1866" s="6"/>
      <c r="BX1866" s="6"/>
      <c r="BY1866" s="6"/>
      <c r="BZ1866" s="6"/>
      <c r="CA1866" s="6"/>
      <c r="CB1866" s="6"/>
    </row>
    <row r="1867" spans="21:80" ht="34.15" customHeight="1">
      <c r="U1867" s="15"/>
      <c r="V1867" s="15"/>
      <c r="W1867" s="15"/>
      <c r="X1867" s="15"/>
      <c r="Y1867" s="15"/>
      <c r="Z1867" s="15"/>
      <c r="AA1867" s="15"/>
      <c r="AB1867" s="15"/>
      <c r="AC1867" s="15"/>
      <c r="AD1867" s="15"/>
      <c r="AE1867" s="15"/>
      <c r="AF1867" s="15"/>
      <c r="AG1867" s="15"/>
      <c r="AH1867" s="15"/>
      <c r="AI1867" s="15"/>
      <c r="AJ1867" s="15"/>
      <c r="AK1867" s="15"/>
      <c r="AL1867" s="15"/>
      <c r="AM1867" s="15"/>
      <c r="AN1867" s="15"/>
      <c r="AO1867" s="15"/>
      <c r="AP1867" s="15"/>
      <c r="AQ1867" s="15"/>
      <c r="AR1867" s="15"/>
      <c r="AS1867" s="15"/>
      <c r="AT1867" s="15"/>
      <c r="AU1867" s="15"/>
      <c r="AV1867" s="15"/>
      <c r="AW1867" s="15"/>
      <c r="AX1867" s="15"/>
      <c r="AY1867" s="6"/>
      <c r="AZ1867" s="6"/>
      <c r="BA1867" s="6"/>
      <c r="BB1867" s="6"/>
      <c r="BC1867" s="6"/>
      <c r="BD1867" s="6"/>
      <c r="BE1867" s="6"/>
      <c r="BF1867" s="6"/>
      <c r="BG1867" s="6"/>
      <c r="BH1867" s="6"/>
      <c r="BI1867" s="6"/>
      <c r="BJ1867" s="6"/>
      <c r="BK1867" s="6"/>
      <c r="BL1867" s="6"/>
      <c r="BM1867" s="6"/>
      <c r="BN1867" s="6"/>
      <c r="BO1867" s="6"/>
      <c r="BP1867" s="6"/>
      <c r="BQ1867" s="6"/>
      <c r="BR1867" s="6"/>
      <c r="BS1867" s="6"/>
      <c r="BT1867" s="6"/>
      <c r="BU1867" s="6"/>
      <c r="BV1867" s="6"/>
      <c r="BW1867" s="6"/>
      <c r="BX1867" s="6"/>
      <c r="BY1867" s="6"/>
      <c r="BZ1867" s="6"/>
      <c r="CA1867" s="6"/>
      <c r="CB1867" s="6"/>
    </row>
    <row r="1868" spans="21:80" ht="34.15" customHeight="1">
      <c r="U1868" s="15"/>
      <c r="V1868" s="15"/>
      <c r="W1868" s="15"/>
      <c r="X1868" s="15"/>
      <c r="Y1868" s="15"/>
      <c r="Z1868" s="15"/>
      <c r="AA1868" s="15"/>
      <c r="AB1868" s="15"/>
      <c r="AC1868" s="15"/>
      <c r="AD1868" s="15"/>
      <c r="AE1868" s="15"/>
      <c r="AF1868" s="15"/>
      <c r="AG1868" s="15"/>
      <c r="AH1868" s="15"/>
      <c r="AI1868" s="15"/>
      <c r="AJ1868" s="15"/>
      <c r="AK1868" s="15"/>
      <c r="AL1868" s="15"/>
      <c r="AM1868" s="15"/>
      <c r="AN1868" s="15"/>
      <c r="AO1868" s="15"/>
      <c r="AP1868" s="15"/>
      <c r="AQ1868" s="15"/>
      <c r="AR1868" s="15"/>
      <c r="AS1868" s="15"/>
      <c r="AT1868" s="15"/>
      <c r="AU1868" s="15"/>
      <c r="AV1868" s="15"/>
      <c r="AW1868" s="15"/>
      <c r="AX1868" s="15"/>
      <c r="AY1868" s="6"/>
      <c r="AZ1868" s="6"/>
      <c r="BA1868" s="6"/>
      <c r="BB1868" s="6"/>
      <c r="BC1868" s="6"/>
      <c r="BD1868" s="6"/>
      <c r="BE1868" s="6"/>
      <c r="BF1868" s="6"/>
      <c r="BG1868" s="6"/>
      <c r="BH1868" s="6"/>
      <c r="BI1868" s="6"/>
      <c r="BJ1868" s="6"/>
      <c r="BK1868" s="6"/>
      <c r="BL1868" s="6"/>
      <c r="BM1868" s="6"/>
      <c r="BN1868" s="6"/>
      <c r="BO1868" s="6"/>
      <c r="BP1868" s="6"/>
      <c r="BQ1868" s="6"/>
      <c r="BR1868" s="6"/>
      <c r="BS1868" s="6"/>
      <c r="BT1868" s="6"/>
      <c r="BU1868" s="6"/>
      <c r="BV1868" s="6"/>
      <c r="BW1868" s="6"/>
      <c r="BX1868" s="6"/>
      <c r="BY1868" s="6"/>
      <c r="BZ1868" s="6"/>
      <c r="CA1868" s="6"/>
      <c r="CB1868" s="6"/>
    </row>
    <row r="1869" spans="21:80" ht="34.15" customHeight="1">
      <c r="U1869" s="15"/>
      <c r="V1869" s="15"/>
      <c r="W1869" s="15"/>
      <c r="X1869" s="15"/>
      <c r="Y1869" s="15"/>
      <c r="Z1869" s="15"/>
      <c r="AA1869" s="15"/>
      <c r="AB1869" s="15"/>
      <c r="AC1869" s="15"/>
      <c r="AD1869" s="15"/>
      <c r="AE1869" s="15"/>
      <c r="AF1869" s="15"/>
      <c r="AG1869" s="15"/>
      <c r="AH1869" s="15"/>
      <c r="AI1869" s="15"/>
      <c r="AJ1869" s="15"/>
      <c r="AK1869" s="15"/>
      <c r="AL1869" s="15"/>
      <c r="AM1869" s="15"/>
      <c r="AN1869" s="15"/>
      <c r="AO1869" s="15"/>
      <c r="AP1869" s="15"/>
      <c r="AQ1869" s="15"/>
      <c r="AR1869" s="15"/>
      <c r="AS1869" s="15"/>
      <c r="AT1869" s="15"/>
      <c r="AU1869" s="15"/>
      <c r="AV1869" s="15"/>
      <c r="AW1869" s="15"/>
      <c r="AX1869" s="15"/>
      <c r="AY1869" s="6"/>
      <c r="AZ1869" s="6"/>
      <c r="BA1869" s="6"/>
      <c r="BB1869" s="6"/>
      <c r="BC1869" s="6"/>
      <c r="BD1869" s="6"/>
      <c r="BE1869" s="6"/>
      <c r="BF1869" s="6"/>
      <c r="BG1869" s="6"/>
      <c r="BH1869" s="6"/>
      <c r="BI1869" s="6"/>
      <c r="BJ1869" s="6"/>
      <c r="BK1869" s="6"/>
      <c r="BL1869" s="6"/>
      <c r="BM1869" s="6"/>
      <c r="BN1869" s="6"/>
      <c r="BO1869" s="6"/>
      <c r="BP1869" s="6"/>
      <c r="BQ1869" s="6"/>
      <c r="BR1869" s="6"/>
      <c r="BS1869" s="6"/>
      <c r="BT1869" s="6"/>
      <c r="BU1869" s="6"/>
      <c r="BV1869" s="6"/>
      <c r="BW1869" s="6"/>
      <c r="BX1869" s="6"/>
      <c r="BY1869" s="6"/>
      <c r="BZ1869" s="6"/>
      <c r="CA1869" s="6"/>
      <c r="CB1869" s="6"/>
    </row>
    <row r="1870" spans="21:80" ht="34.15" customHeight="1">
      <c r="U1870" s="15"/>
      <c r="V1870" s="15"/>
      <c r="W1870" s="15"/>
      <c r="X1870" s="15"/>
      <c r="Y1870" s="15"/>
      <c r="Z1870" s="15"/>
      <c r="AA1870" s="15"/>
      <c r="AB1870" s="15"/>
      <c r="AC1870" s="15"/>
      <c r="AD1870" s="15"/>
      <c r="AE1870" s="15"/>
      <c r="AF1870" s="15"/>
      <c r="AG1870" s="15"/>
      <c r="AH1870" s="15"/>
      <c r="AI1870" s="15"/>
      <c r="AJ1870" s="15"/>
      <c r="AK1870" s="15"/>
      <c r="AL1870" s="15"/>
      <c r="AM1870" s="15"/>
      <c r="AN1870" s="15"/>
      <c r="AO1870" s="15"/>
      <c r="AP1870" s="15"/>
      <c r="AQ1870" s="15"/>
      <c r="AR1870" s="15"/>
      <c r="AS1870" s="15"/>
      <c r="AT1870" s="15"/>
      <c r="AU1870" s="15"/>
      <c r="AV1870" s="15"/>
      <c r="AW1870" s="15"/>
      <c r="AX1870" s="15"/>
      <c r="AY1870" s="6"/>
      <c r="AZ1870" s="6"/>
      <c r="BA1870" s="6"/>
      <c r="BB1870" s="6"/>
      <c r="BC1870" s="6"/>
      <c r="BD1870" s="6"/>
      <c r="BE1870" s="6"/>
      <c r="BF1870" s="6"/>
      <c r="BG1870" s="6"/>
      <c r="BH1870" s="6"/>
      <c r="BI1870" s="6"/>
      <c r="BJ1870" s="6"/>
      <c r="BK1870" s="6"/>
      <c r="BL1870" s="6"/>
      <c r="BM1870" s="6"/>
      <c r="BN1870" s="6"/>
      <c r="BO1870" s="6"/>
      <c r="BP1870" s="6"/>
      <c r="BQ1870" s="6"/>
      <c r="BR1870" s="6"/>
      <c r="BS1870" s="6"/>
      <c r="BT1870" s="6"/>
      <c r="BU1870" s="6"/>
      <c r="BV1870" s="6"/>
      <c r="BW1870" s="6"/>
      <c r="BX1870" s="6"/>
      <c r="BY1870" s="6"/>
      <c r="BZ1870" s="6"/>
      <c r="CA1870" s="6"/>
      <c r="CB1870" s="6"/>
    </row>
    <row r="1871" spans="21:80" ht="34.15" customHeight="1">
      <c r="U1871" s="15"/>
      <c r="V1871" s="15"/>
      <c r="W1871" s="15"/>
      <c r="X1871" s="15"/>
      <c r="Y1871" s="15"/>
      <c r="Z1871" s="15"/>
      <c r="AA1871" s="15"/>
      <c r="AB1871" s="15"/>
      <c r="AC1871" s="15"/>
      <c r="AD1871" s="15"/>
      <c r="AE1871" s="15"/>
      <c r="AF1871" s="15"/>
      <c r="AG1871" s="15"/>
      <c r="AH1871" s="15"/>
      <c r="AI1871" s="15"/>
      <c r="AJ1871" s="15"/>
      <c r="AK1871" s="15"/>
      <c r="AL1871" s="15"/>
      <c r="AM1871" s="15"/>
      <c r="AN1871" s="15"/>
      <c r="AO1871" s="15"/>
      <c r="AP1871" s="15"/>
      <c r="AQ1871" s="15"/>
      <c r="AR1871" s="15"/>
      <c r="AS1871" s="15"/>
      <c r="AT1871" s="15"/>
      <c r="AU1871" s="15"/>
      <c r="AV1871" s="15"/>
      <c r="AW1871" s="15"/>
      <c r="AX1871" s="15"/>
      <c r="AY1871" s="6"/>
      <c r="AZ1871" s="6"/>
      <c r="BA1871" s="6"/>
      <c r="BB1871" s="6"/>
      <c r="BC1871" s="6"/>
      <c r="BD1871" s="6"/>
      <c r="BE1871" s="6"/>
      <c r="BF1871" s="6"/>
      <c r="BG1871" s="6"/>
      <c r="BH1871" s="6"/>
      <c r="BI1871" s="6"/>
      <c r="BJ1871" s="6"/>
      <c r="BK1871" s="6"/>
      <c r="BL1871" s="6"/>
      <c r="BM1871" s="6"/>
      <c r="BN1871" s="6"/>
      <c r="BO1871" s="6"/>
      <c r="BP1871" s="6"/>
      <c r="BQ1871" s="6"/>
      <c r="BR1871" s="6"/>
      <c r="BS1871" s="6"/>
      <c r="BT1871" s="6"/>
      <c r="BU1871" s="6"/>
      <c r="BV1871" s="6"/>
      <c r="BW1871" s="6"/>
      <c r="BX1871" s="6"/>
      <c r="BY1871" s="6"/>
      <c r="BZ1871" s="6"/>
      <c r="CA1871" s="6"/>
      <c r="CB1871" s="6"/>
    </row>
    <row r="1872" spans="21:80" ht="34.15" customHeight="1">
      <c r="U1872" s="15"/>
      <c r="V1872" s="15"/>
      <c r="W1872" s="15"/>
      <c r="X1872" s="15"/>
      <c r="Y1872" s="15"/>
      <c r="Z1872" s="15"/>
      <c r="AA1872" s="15"/>
      <c r="AB1872" s="15"/>
      <c r="AC1872" s="15"/>
      <c r="AD1872" s="15"/>
      <c r="AE1872" s="15"/>
      <c r="AF1872" s="15"/>
      <c r="AG1872" s="15"/>
      <c r="AH1872" s="15"/>
      <c r="AI1872" s="15"/>
      <c r="AJ1872" s="15"/>
      <c r="AK1872" s="15"/>
      <c r="AL1872" s="15"/>
      <c r="AM1872" s="15"/>
      <c r="AN1872" s="15"/>
      <c r="AO1872" s="15"/>
      <c r="AP1872" s="15"/>
      <c r="AQ1872" s="15"/>
      <c r="AR1872" s="15"/>
      <c r="AS1872" s="15"/>
      <c r="AT1872" s="15"/>
      <c r="AU1872" s="15"/>
      <c r="AV1872" s="15"/>
      <c r="AW1872" s="15"/>
      <c r="AX1872" s="15"/>
      <c r="AY1872" s="6"/>
      <c r="AZ1872" s="6"/>
      <c r="BA1872" s="6"/>
      <c r="BB1872" s="6"/>
      <c r="BC1872" s="6"/>
      <c r="BD1872" s="6"/>
      <c r="BE1872" s="6"/>
      <c r="BF1872" s="6"/>
      <c r="BG1872" s="6"/>
      <c r="BH1872" s="6"/>
      <c r="BI1872" s="6"/>
      <c r="BJ1872" s="6"/>
      <c r="BK1872" s="6"/>
      <c r="BL1872" s="6"/>
      <c r="BM1872" s="6"/>
      <c r="BN1872" s="6"/>
      <c r="BO1872" s="6"/>
      <c r="BP1872" s="6"/>
      <c r="BQ1872" s="6"/>
      <c r="BR1872" s="6"/>
      <c r="BS1872" s="6"/>
      <c r="BT1872" s="6"/>
      <c r="BU1872" s="6"/>
      <c r="BV1872" s="6"/>
      <c r="BW1872" s="6"/>
      <c r="BX1872" s="6"/>
      <c r="BY1872" s="6"/>
      <c r="BZ1872" s="6"/>
      <c r="CA1872" s="6"/>
      <c r="CB1872" s="6"/>
    </row>
    <row r="1873" spans="21:80" ht="34.15" customHeight="1">
      <c r="U1873" s="15"/>
      <c r="V1873" s="15"/>
      <c r="W1873" s="15"/>
      <c r="X1873" s="15"/>
      <c r="Y1873" s="15"/>
      <c r="Z1873" s="15"/>
      <c r="AA1873" s="15"/>
      <c r="AB1873" s="15"/>
      <c r="AC1873" s="15"/>
      <c r="AD1873" s="15"/>
      <c r="AE1873" s="15"/>
      <c r="AF1873" s="15"/>
      <c r="AG1873" s="15"/>
      <c r="AH1873" s="15"/>
      <c r="AI1873" s="15"/>
      <c r="AJ1873" s="15"/>
      <c r="AK1873" s="15"/>
      <c r="AL1873" s="15"/>
      <c r="AM1873" s="15"/>
      <c r="AN1873" s="15"/>
      <c r="AO1873" s="15"/>
      <c r="AP1873" s="15"/>
      <c r="AQ1873" s="15"/>
      <c r="AR1873" s="15"/>
      <c r="AS1873" s="15"/>
      <c r="AT1873" s="15"/>
      <c r="AU1873" s="15"/>
      <c r="AV1873" s="15"/>
      <c r="AW1873" s="15"/>
      <c r="AX1873" s="15"/>
      <c r="AY1873" s="6"/>
      <c r="AZ1873" s="6"/>
      <c r="BA1873" s="6"/>
      <c r="BB1873" s="6"/>
      <c r="BC1873" s="6"/>
      <c r="BD1873" s="6"/>
      <c r="BE1873" s="6"/>
      <c r="BF1873" s="6"/>
      <c r="BG1873" s="6"/>
      <c r="BH1873" s="6"/>
      <c r="BI1873" s="6"/>
      <c r="BJ1873" s="6"/>
      <c r="BK1873" s="6"/>
      <c r="BL1873" s="6"/>
      <c r="BM1873" s="6"/>
      <c r="BN1873" s="6"/>
      <c r="BO1873" s="6"/>
      <c r="BP1873" s="6"/>
      <c r="BQ1873" s="6"/>
      <c r="BR1873" s="6"/>
      <c r="BS1873" s="6"/>
      <c r="BT1873" s="6"/>
      <c r="BU1873" s="6"/>
      <c r="BV1873" s="6"/>
      <c r="BW1873" s="6"/>
      <c r="BX1873" s="6"/>
      <c r="BY1873" s="6"/>
      <c r="BZ1873" s="6"/>
      <c r="CA1873" s="6"/>
      <c r="CB1873" s="6"/>
    </row>
    <row r="1874" spans="21:80" ht="34.15" customHeight="1">
      <c r="U1874" s="15"/>
      <c r="V1874" s="15"/>
      <c r="W1874" s="15"/>
      <c r="X1874" s="15"/>
      <c r="Y1874" s="15"/>
      <c r="Z1874" s="15"/>
      <c r="AA1874" s="15"/>
      <c r="AB1874" s="15"/>
      <c r="AC1874" s="15"/>
      <c r="AD1874" s="15"/>
      <c r="AE1874" s="15"/>
      <c r="AF1874" s="15"/>
      <c r="AG1874" s="15"/>
      <c r="AH1874" s="15"/>
      <c r="AI1874" s="15"/>
      <c r="AJ1874" s="15"/>
      <c r="AK1874" s="15"/>
      <c r="AL1874" s="15"/>
      <c r="AM1874" s="15"/>
      <c r="AN1874" s="15"/>
      <c r="AO1874" s="15"/>
      <c r="AP1874" s="15"/>
      <c r="AQ1874" s="15"/>
      <c r="AR1874" s="15"/>
      <c r="AS1874" s="15"/>
      <c r="AT1874" s="15"/>
      <c r="AU1874" s="15"/>
      <c r="AV1874" s="15"/>
      <c r="AW1874" s="15"/>
      <c r="AX1874" s="15"/>
      <c r="AY1874" s="6"/>
      <c r="AZ1874" s="6"/>
      <c r="BA1874" s="6"/>
      <c r="BB1874" s="6"/>
      <c r="BC1874" s="6"/>
      <c r="BD1874" s="6"/>
      <c r="BE1874" s="6"/>
      <c r="BF1874" s="6"/>
      <c r="BG1874" s="6"/>
      <c r="BH1874" s="6"/>
      <c r="BI1874" s="6"/>
      <c r="BJ1874" s="6"/>
      <c r="BK1874" s="6"/>
      <c r="BL1874" s="6"/>
      <c r="BM1874" s="6"/>
      <c r="BN1874" s="6"/>
      <c r="BO1874" s="6"/>
      <c r="BP1874" s="6"/>
      <c r="BQ1874" s="6"/>
      <c r="BR1874" s="6"/>
      <c r="BS1874" s="6"/>
      <c r="BT1874" s="6"/>
      <c r="BU1874" s="6"/>
      <c r="BV1874" s="6"/>
      <c r="BW1874" s="6"/>
      <c r="BX1874" s="6"/>
      <c r="BY1874" s="6"/>
      <c r="BZ1874" s="6"/>
      <c r="CA1874" s="6"/>
      <c r="CB1874" s="6"/>
    </row>
    <row r="1875" spans="21:80" ht="34.15" customHeight="1">
      <c r="U1875" s="15"/>
      <c r="V1875" s="15"/>
      <c r="W1875" s="15"/>
      <c r="X1875" s="15"/>
      <c r="Y1875" s="15"/>
      <c r="Z1875" s="15"/>
      <c r="AA1875" s="15"/>
      <c r="AB1875" s="15"/>
      <c r="AC1875" s="15"/>
      <c r="AD1875" s="15"/>
      <c r="AE1875" s="15"/>
      <c r="AF1875" s="15"/>
      <c r="AG1875" s="15"/>
      <c r="AH1875" s="15"/>
      <c r="AI1875" s="15"/>
      <c r="AJ1875" s="15"/>
      <c r="AK1875" s="15"/>
      <c r="AL1875" s="15"/>
      <c r="AM1875" s="15"/>
      <c r="AN1875" s="15"/>
      <c r="AO1875" s="15"/>
      <c r="AP1875" s="15"/>
      <c r="AQ1875" s="15"/>
      <c r="AR1875" s="15"/>
      <c r="AS1875" s="15"/>
      <c r="AT1875" s="15"/>
      <c r="AU1875" s="15"/>
      <c r="AV1875" s="15"/>
      <c r="AW1875" s="15"/>
      <c r="AX1875" s="15"/>
      <c r="AY1875" s="6"/>
      <c r="AZ1875" s="6"/>
      <c r="BA1875" s="6"/>
      <c r="BB1875" s="6"/>
      <c r="BC1875" s="6"/>
      <c r="BD1875" s="6"/>
      <c r="BE1875" s="6"/>
      <c r="BF1875" s="6"/>
      <c r="BG1875" s="6"/>
      <c r="BH1875" s="6"/>
      <c r="BI1875" s="6"/>
      <c r="BJ1875" s="6"/>
      <c r="BK1875" s="6"/>
      <c r="BL1875" s="6"/>
      <c r="BM1875" s="6"/>
      <c r="BN1875" s="6"/>
      <c r="BO1875" s="6"/>
      <c r="BP1875" s="6"/>
      <c r="BQ1875" s="6"/>
      <c r="BR1875" s="6"/>
      <c r="BS1875" s="6"/>
      <c r="BT1875" s="6"/>
      <c r="BU1875" s="6"/>
      <c r="BV1875" s="6"/>
      <c r="BW1875" s="6"/>
      <c r="BX1875" s="6"/>
      <c r="BY1875" s="6"/>
      <c r="BZ1875" s="6"/>
      <c r="CA1875" s="6"/>
      <c r="CB1875" s="6"/>
    </row>
    <row r="1876" spans="21:80" ht="34.15" customHeight="1">
      <c r="U1876" s="15"/>
      <c r="V1876" s="15"/>
      <c r="W1876" s="15"/>
      <c r="X1876" s="15"/>
      <c r="Y1876" s="15"/>
      <c r="Z1876" s="15"/>
      <c r="AA1876" s="15"/>
      <c r="AB1876" s="15"/>
      <c r="AC1876" s="15"/>
      <c r="AD1876" s="15"/>
      <c r="AE1876" s="15"/>
      <c r="AF1876" s="15"/>
      <c r="AG1876" s="15"/>
      <c r="AH1876" s="15"/>
      <c r="AI1876" s="15"/>
      <c r="AJ1876" s="15"/>
      <c r="AK1876" s="15"/>
      <c r="AL1876" s="15"/>
      <c r="AM1876" s="15"/>
      <c r="AN1876" s="15"/>
      <c r="AO1876" s="15"/>
      <c r="AP1876" s="15"/>
      <c r="AQ1876" s="15"/>
      <c r="AR1876" s="15"/>
      <c r="AS1876" s="15"/>
      <c r="AT1876" s="15"/>
      <c r="AU1876" s="15"/>
      <c r="AV1876" s="15"/>
      <c r="AW1876" s="15"/>
      <c r="AX1876" s="15"/>
      <c r="AY1876" s="6"/>
      <c r="AZ1876" s="6"/>
      <c r="BA1876" s="6"/>
      <c r="BB1876" s="6"/>
      <c r="BC1876" s="6"/>
      <c r="BD1876" s="6"/>
      <c r="BE1876" s="6"/>
      <c r="BF1876" s="6"/>
      <c r="BG1876" s="6"/>
      <c r="BH1876" s="6"/>
      <c r="BI1876" s="6"/>
      <c r="BJ1876" s="6"/>
      <c r="BK1876" s="6"/>
      <c r="BL1876" s="6"/>
      <c r="BM1876" s="6"/>
      <c r="BN1876" s="6"/>
      <c r="BO1876" s="6"/>
      <c r="BP1876" s="6"/>
      <c r="BQ1876" s="6"/>
      <c r="BR1876" s="6"/>
      <c r="BS1876" s="6"/>
      <c r="BT1876" s="6"/>
      <c r="BU1876" s="6"/>
      <c r="BV1876" s="6"/>
      <c r="BW1876" s="6"/>
      <c r="BX1876" s="6"/>
      <c r="BY1876" s="6"/>
      <c r="BZ1876" s="6"/>
      <c r="CA1876" s="6"/>
      <c r="CB1876" s="6"/>
    </row>
    <row r="1877" spans="21:80" ht="34.15" customHeight="1">
      <c r="U1877" s="15"/>
      <c r="V1877" s="15"/>
      <c r="W1877" s="15"/>
      <c r="X1877" s="15"/>
      <c r="Y1877" s="15"/>
      <c r="Z1877" s="15"/>
      <c r="AA1877" s="15"/>
      <c r="AB1877" s="15"/>
      <c r="AC1877" s="15"/>
      <c r="AD1877" s="15"/>
      <c r="AE1877" s="15"/>
      <c r="AF1877" s="15"/>
      <c r="AG1877" s="15"/>
      <c r="AH1877" s="15"/>
      <c r="AI1877" s="15"/>
      <c r="AJ1877" s="15"/>
      <c r="AK1877" s="15"/>
      <c r="AL1877" s="15"/>
      <c r="AM1877" s="15"/>
      <c r="AN1877" s="15"/>
      <c r="AO1877" s="15"/>
      <c r="AP1877" s="15"/>
      <c r="AQ1877" s="15"/>
      <c r="AR1877" s="15"/>
      <c r="AS1877" s="15"/>
      <c r="AT1877" s="15"/>
      <c r="AU1877" s="15"/>
      <c r="AV1877" s="15"/>
      <c r="AW1877" s="15"/>
      <c r="AX1877" s="15"/>
      <c r="AY1877" s="6"/>
      <c r="AZ1877" s="6"/>
      <c r="BA1877" s="6"/>
      <c r="BB1877" s="6"/>
      <c r="BC1877" s="6"/>
      <c r="BD1877" s="6"/>
      <c r="BE1877" s="6"/>
      <c r="BF1877" s="6"/>
      <c r="BG1877" s="6"/>
      <c r="BH1877" s="6"/>
      <c r="BI1877" s="6"/>
      <c r="BJ1877" s="6"/>
      <c r="BK1877" s="6"/>
      <c r="BL1877" s="6"/>
      <c r="BM1877" s="6"/>
      <c r="BN1877" s="6"/>
      <c r="BO1877" s="6"/>
      <c r="BP1877" s="6"/>
      <c r="BQ1877" s="6"/>
      <c r="BR1877" s="6"/>
      <c r="BS1877" s="6"/>
      <c r="BT1877" s="6"/>
      <c r="BU1877" s="6"/>
      <c r="BV1877" s="6"/>
      <c r="BW1877" s="6"/>
      <c r="BX1877" s="6"/>
      <c r="BY1877" s="6"/>
      <c r="BZ1877" s="6"/>
      <c r="CA1877" s="6"/>
      <c r="CB1877" s="6"/>
    </row>
    <row r="1878" spans="21:80" ht="34.15" customHeight="1">
      <c r="U1878" s="15"/>
      <c r="V1878" s="15"/>
      <c r="W1878" s="15"/>
      <c r="X1878" s="15"/>
      <c r="Y1878" s="15"/>
      <c r="Z1878" s="15"/>
      <c r="AA1878" s="15"/>
      <c r="AB1878" s="15"/>
      <c r="AC1878" s="15"/>
      <c r="AD1878" s="15"/>
      <c r="AE1878" s="15"/>
      <c r="AF1878" s="15"/>
      <c r="AG1878" s="15"/>
      <c r="AH1878" s="15"/>
      <c r="AI1878" s="15"/>
      <c r="AJ1878" s="15"/>
      <c r="AK1878" s="15"/>
      <c r="AL1878" s="15"/>
      <c r="AM1878" s="15"/>
      <c r="AN1878" s="15"/>
      <c r="AO1878" s="15"/>
      <c r="AP1878" s="15"/>
      <c r="AQ1878" s="15"/>
      <c r="AR1878" s="15"/>
      <c r="AS1878" s="15"/>
      <c r="AT1878" s="15"/>
      <c r="AU1878" s="15"/>
      <c r="AV1878" s="15"/>
      <c r="AW1878" s="15"/>
      <c r="AX1878" s="15"/>
      <c r="AY1878" s="6"/>
      <c r="AZ1878" s="6"/>
      <c r="BA1878" s="6"/>
      <c r="BB1878" s="6"/>
      <c r="BC1878" s="6"/>
      <c r="BD1878" s="6"/>
      <c r="BE1878" s="6"/>
      <c r="BF1878" s="6"/>
      <c r="BG1878" s="6"/>
      <c r="BH1878" s="6"/>
      <c r="BI1878" s="6"/>
      <c r="BJ1878" s="6"/>
      <c r="BK1878" s="6"/>
      <c r="BL1878" s="6"/>
      <c r="BM1878" s="6"/>
      <c r="BN1878" s="6"/>
      <c r="BO1878" s="6"/>
      <c r="BP1878" s="6"/>
      <c r="BQ1878" s="6"/>
      <c r="BR1878" s="6"/>
      <c r="BS1878" s="6"/>
      <c r="BT1878" s="6"/>
      <c r="BU1878" s="6"/>
      <c r="BV1878" s="6"/>
      <c r="BW1878" s="6"/>
      <c r="BX1878" s="6"/>
      <c r="BY1878" s="6"/>
      <c r="BZ1878" s="6"/>
      <c r="CA1878" s="6"/>
      <c r="CB1878" s="6"/>
    </row>
    <row r="1879" spans="21:80" ht="34.15" customHeight="1">
      <c r="U1879" s="15"/>
      <c r="V1879" s="15"/>
      <c r="W1879" s="15"/>
      <c r="X1879" s="15"/>
      <c r="Y1879" s="15"/>
      <c r="Z1879" s="15"/>
      <c r="AA1879" s="15"/>
      <c r="AB1879" s="15"/>
      <c r="AC1879" s="15"/>
      <c r="AD1879" s="15"/>
      <c r="AE1879" s="15"/>
      <c r="AF1879" s="15"/>
      <c r="AG1879" s="15"/>
      <c r="AH1879" s="15"/>
      <c r="AI1879" s="15"/>
      <c r="AJ1879" s="15"/>
      <c r="AK1879" s="15"/>
      <c r="AL1879" s="15"/>
      <c r="AM1879" s="15"/>
      <c r="AN1879" s="15"/>
      <c r="AO1879" s="15"/>
      <c r="AP1879" s="15"/>
      <c r="AQ1879" s="15"/>
      <c r="AR1879" s="15"/>
      <c r="AS1879" s="15"/>
      <c r="AT1879" s="15"/>
      <c r="AU1879" s="15"/>
      <c r="AV1879" s="15"/>
      <c r="AW1879" s="15"/>
      <c r="AX1879" s="15"/>
      <c r="AY1879" s="6"/>
      <c r="AZ1879" s="6"/>
      <c r="BA1879" s="6"/>
      <c r="BB1879" s="6"/>
      <c r="BC1879" s="6"/>
      <c r="BD1879" s="6"/>
      <c r="BE1879" s="6"/>
      <c r="BF1879" s="6"/>
      <c r="BG1879" s="6"/>
      <c r="BH1879" s="6"/>
      <c r="BI1879" s="6"/>
      <c r="BJ1879" s="6"/>
      <c r="BK1879" s="6"/>
      <c r="BL1879" s="6"/>
      <c r="BM1879" s="6"/>
      <c r="BN1879" s="6"/>
      <c r="BO1879" s="6"/>
      <c r="BP1879" s="6"/>
      <c r="BQ1879" s="6"/>
      <c r="BR1879" s="6"/>
      <c r="BS1879" s="6"/>
      <c r="BT1879" s="6"/>
      <c r="BU1879" s="6"/>
      <c r="BV1879" s="6"/>
      <c r="BW1879" s="6"/>
      <c r="BX1879" s="6"/>
      <c r="BY1879" s="6"/>
      <c r="BZ1879" s="6"/>
      <c r="CA1879" s="6"/>
      <c r="CB1879" s="6"/>
    </row>
    <row r="1880" spans="21:80" ht="34.15" customHeight="1">
      <c r="U1880" s="15"/>
      <c r="V1880" s="15"/>
      <c r="W1880" s="15"/>
      <c r="X1880" s="15"/>
      <c r="Y1880" s="15"/>
      <c r="Z1880" s="15"/>
      <c r="AA1880" s="15"/>
      <c r="AB1880" s="15"/>
      <c r="AC1880" s="15"/>
      <c r="AD1880" s="15"/>
      <c r="AE1880" s="15"/>
      <c r="AF1880" s="15"/>
      <c r="AG1880" s="15"/>
      <c r="AH1880" s="15"/>
      <c r="AI1880" s="15"/>
      <c r="AJ1880" s="15"/>
      <c r="AK1880" s="15"/>
      <c r="AL1880" s="15"/>
      <c r="AM1880" s="15"/>
      <c r="AN1880" s="15"/>
      <c r="AO1880" s="15"/>
      <c r="AP1880" s="15"/>
      <c r="AQ1880" s="15"/>
      <c r="AR1880" s="15"/>
      <c r="AS1880" s="15"/>
      <c r="AT1880" s="15"/>
      <c r="AU1880" s="15"/>
      <c r="AV1880" s="15"/>
      <c r="AW1880" s="15"/>
      <c r="AX1880" s="15"/>
      <c r="AY1880" s="6"/>
      <c r="AZ1880" s="6"/>
      <c r="BA1880" s="6"/>
      <c r="BB1880" s="6"/>
      <c r="BC1880" s="6"/>
      <c r="BD1880" s="6"/>
      <c r="BE1880" s="6"/>
      <c r="BF1880" s="6"/>
      <c r="BG1880" s="6"/>
      <c r="BH1880" s="6"/>
      <c r="BI1880" s="6"/>
      <c r="BJ1880" s="6"/>
      <c r="BK1880" s="6"/>
      <c r="BL1880" s="6"/>
      <c r="BM1880" s="6"/>
      <c r="BN1880" s="6"/>
      <c r="BO1880" s="6"/>
      <c r="BP1880" s="6"/>
      <c r="BQ1880" s="6"/>
      <c r="BR1880" s="6"/>
      <c r="BS1880" s="6"/>
      <c r="BT1880" s="6"/>
      <c r="BU1880" s="6"/>
      <c r="BV1880" s="6"/>
      <c r="BW1880" s="6"/>
      <c r="BX1880" s="6"/>
      <c r="BY1880" s="6"/>
      <c r="BZ1880" s="6"/>
      <c r="CA1880" s="6"/>
      <c r="CB1880" s="6"/>
    </row>
    <row r="1881" spans="21:80" ht="34.15" customHeight="1">
      <c r="U1881" s="15"/>
      <c r="V1881" s="15"/>
      <c r="W1881" s="15"/>
      <c r="X1881" s="15"/>
      <c r="Y1881" s="15"/>
      <c r="Z1881" s="15"/>
      <c r="AA1881" s="15"/>
      <c r="AB1881" s="15"/>
      <c r="AC1881" s="15"/>
      <c r="AD1881" s="15"/>
      <c r="AE1881" s="15"/>
      <c r="AF1881" s="15"/>
      <c r="AG1881" s="15"/>
      <c r="AH1881" s="15"/>
      <c r="AI1881" s="15"/>
      <c r="AJ1881" s="15"/>
      <c r="AK1881" s="15"/>
      <c r="AL1881" s="15"/>
      <c r="AM1881" s="15"/>
      <c r="AN1881" s="15"/>
      <c r="AO1881" s="15"/>
      <c r="AP1881" s="15"/>
      <c r="AQ1881" s="15"/>
      <c r="AR1881" s="15"/>
      <c r="AS1881" s="15"/>
      <c r="AT1881" s="15"/>
      <c r="AU1881" s="15"/>
      <c r="AV1881" s="15"/>
      <c r="AW1881" s="15"/>
      <c r="AX1881" s="15"/>
      <c r="AY1881" s="6"/>
      <c r="AZ1881" s="6"/>
      <c r="BA1881" s="6"/>
      <c r="BB1881" s="6"/>
      <c r="BC1881" s="6"/>
      <c r="BD1881" s="6"/>
      <c r="BE1881" s="6"/>
      <c r="BF1881" s="6"/>
      <c r="BG1881" s="6"/>
      <c r="BH1881" s="6"/>
      <c r="BI1881" s="6"/>
      <c r="BJ1881" s="6"/>
      <c r="BK1881" s="6"/>
      <c r="BL1881" s="6"/>
      <c r="BM1881" s="6"/>
      <c r="BN1881" s="6"/>
      <c r="BO1881" s="6"/>
      <c r="BP1881" s="6"/>
      <c r="BQ1881" s="6"/>
      <c r="BR1881" s="6"/>
      <c r="BS1881" s="6"/>
      <c r="BT1881" s="6"/>
      <c r="BU1881" s="6"/>
      <c r="BV1881" s="6"/>
      <c r="BW1881" s="6"/>
      <c r="BX1881" s="6"/>
      <c r="BY1881" s="6"/>
      <c r="BZ1881" s="6"/>
      <c r="CA1881" s="6"/>
      <c r="CB1881" s="6"/>
    </row>
    <row r="1882" spans="21:80" ht="34.15" customHeight="1">
      <c r="U1882" s="15"/>
      <c r="V1882" s="15"/>
      <c r="W1882" s="15"/>
      <c r="X1882" s="15"/>
      <c r="Y1882" s="15"/>
      <c r="Z1882" s="15"/>
      <c r="AA1882" s="15"/>
      <c r="AB1882" s="15"/>
      <c r="AC1882" s="15"/>
      <c r="AD1882" s="15"/>
      <c r="AE1882" s="15"/>
      <c r="AF1882" s="15"/>
      <c r="AG1882" s="15"/>
      <c r="AH1882" s="15"/>
      <c r="AI1882" s="15"/>
      <c r="AJ1882" s="15"/>
      <c r="AK1882" s="15"/>
      <c r="AL1882" s="15"/>
      <c r="AM1882" s="15"/>
      <c r="AN1882" s="15"/>
      <c r="AO1882" s="15"/>
      <c r="AP1882" s="15"/>
      <c r="AQ1882" s="15"/>
      <c r="AR1882" s="15"/>
      <c r="AS1882" s="15"/>
      <c r="AT1882" s="15"/>
      <c r="AU1882" s="15"/>
      <c r="AV1882" s="15"/>
      <c r="AW1882" s="15"/>
      <c r="AX1882" s="15"/>
      <c r="AY1882" s="6"/>
      <c r="AZ1882" s="6"/>
      <c r="BA1882" s="6"/>
      <c r="BB1882" s="6"/>
      <c r="BC1882" s="6"/>
      <c r="BD1882" s="6"/>
      <c r="BE1882" s="6"/>
      <c r="BF1882" s="6"/>
      <c r="BG1882" s="6"/>
      <c r="BH1882" s="6"/>
      <c r="BI1882" s="6"/>
      <c r="BJ1882" s="6"/>
      <c r="BK1882" s="6"/>
      <c r="BL1882" s="6"/>
      <c r="BM1882" s="6"/>
      <c r="BN1882" s="6"/>
      <c r="BO1882" s="6"/>
      <c r="BP1882" s="6"/>
      <c r="BQ1882" s="6"/>
      <c r="BR1882" s="6"/>
      <c r="BS1882" s="6"/>
      <c r="BT1882" s="6"/>
      <c r="BU1882" s="6"/>
      <c r="BV1882" s="6"/>
      <c r="BW1882" s="6"/>
      <c r="BX1882" s="6"/>
      <c r="BY1882" s="6"/>
      <c r="BZ1882" s="6"/>
      <c r="CA1882" s="6"/>
      <c r="CB1882" s="6"/>
    </row>
    <row r="1883" spans="21:80" ht="34.15" customHeight="1">
      <c r="U1883" s="15"/>
      <c r="V1883" s="15"/>
      <c r="W1883" s="15"/>
      <c r="X1883" s="15"/>
      <c r="Y1883" s="15"/>
      <c r="Z1883" s="15"/>
      <c r="AA1883" s="15"/>
      <c r="AB1883" s="15"/>
      <c r="AC1883" s="15"/>
      <c r="AD1883" s="15"/>
      <c r="AE1883" s="15"/>
      <c r="AF1883" s="15"/>
      <c r="AG1883" s="15"/>
      <c r="AH1883" s="15"/>
      <c r="AI1883" s="15"/>
      <c r="AJ1883" s="15"/>
      <c r="AK1883" s="15"/>
      <c r="AL1883" s="15"/>
      <c r="AM1883" s="15"/>
      <c r="AN1883" s="15"/>
      <c r="AO1883" s="15"/>
      <c r="AP1883" s="15"/>
      <c r="AQ1883" s="15"/>
      <c r="AR1883" s="15"/>
      <c r="AS1883" s="15"/>
      <c r="AT1883" s="15"/>
      <c r="AU1883" s="15"/>
      <c r="AV1883" s="15"/>
      <c r="AW1883" s="15"/>
      <c r="AX1883" s="15"/>
      <c r="AY1883" s="6"/>
      <c r="AZ1883" s="6"/>
      <c r="BA1883" s="6"/>
      <c r="BB1883" s="6"/>
      <c r="BC1883" s="6"/>
      <c r="BD1883" s="6"/>
      <c r="BE1883" s="6"/>
      <c r="BF1883" s="6"/>
      <c r="BG1883" s="6"/>
      <c r="BH1883" s="6"/>
      <c r="BI1883" s="6"/>
      <c r="BJ1883" s="6"/>
      <c r="BK1883" s="6"/>
      <c r="BL1883" s="6"/>
      <c r="BM1883" s="6"/>
      <c r="BN1883" s="6"/>
      <c r="BO1883" s="6"/>
      <c r="BP1883" s="6"/>
      <c r="BQ1883" s="6"/>
      <c r="BR1883" s="6"/>
      <c r="BS1883" s="6"/>
      <c r="BT1883" s="6"/>
      <c r="BU1883" s="6"/>
      <c r="BV1883" s="6"/>
      <c r="BW1883" s="6"/>
      <c r="BX1883" s="6"/>
      <c r="BY1883" s="6"/>
      <c r="BZ1883" s="6"/>
      <c r="CA1883" s="6"/>
      <c r="CB1883" s="6"/>
    </row>
    <row r="1884" spans="21:80" ht="34.15" customHeight="1">
      <c r="U1884" s="15"/>
      <c r="V1884" s="15"/>
      <c r="W1884" s="15"/>
      <c r="X1884" s="15"/>
      <c r="Y1884" s="15"/>
      <c r="Z1884" s="15"/>
      <c r="AA1884" s="15"/>
      <c r="AB1884" s="15"/>
      <c r="AC1884" s="15"/>
      <c r="AD1884" s="15"/>
      <c r="AE1884" s="15"/>
      <c r="AF1884" s="15"/>
      <c r="AG1884" s="15"/>
      <c r="AH1884" s="15"/>
      <c r="AI1884" s="15"/>
      <c r="AJ1884" s="15"/>
      <c r="AK1884" s="15"/>
      <c r="AL1884" s="15"/>
      <c r="AM1884" s="15"/>
      <c r="AN1884" s="15"/>
      <c r="AO1884" s="15"/>
      <c r="AP1884" s="15"/>
      <c r="AQ1884" s="15"/>
      <c r="AR1884" s="15"/>
      <c r="AS1884" s="15"/>
      <c r="AT1884" s="15"/>
      <c r="AU1884" s="15"/>
      <c r="AV1884" s="15"/>
      <c r="AW1884" s="15"/>
      <c r="AX1884" s="15"/>
      <c r="AY1884" s="6"/>
      <c r="AZ1884" s="6"/>
      <c r="BA1884" s="6"/>
      <c r="BB1884" s="6"/>
      <c r="BC1884" s="6"/>
      <c r="BD1884" s="6"/>
      <c r="BE1884" s="6"/>
      <c r="BF1884" s="6"/>
      <c r="BG1884" s="6"/>
      <c r="BH1884" s="6"/>
      <c r="BI1884" s="6"/>
      <c r="BJ1884" s="6"/>
      <c r="BK1884" s="6"/>
      <c r="BL1884" s="6"/>
      <c r="BM1884" s="6"/>
      <c r="BN1884" s="6"/>
      <c r="BO1884" s="6"/>
      <c r="BP1884" s="6"/>
      <c r="BQ1884" s="6"/>
      <c r="BR1884" s="6"/>
      <c r="BS1884" s="6"/>
      <c r="BT1884" s="6"/>
      <c r="BU1884" s="6"/>
      <c r="BV1884" s="6"/>
      <c r="BW1884" s="6"/>
      <c r="BX1884" s="6"/>
      <c r="BY1884" s="6"/>
      <c r="BZ1884" s="6"/>
      <c r="CA1884" s="6"/>
      <c r="CB1884" s="6"/>
    </row>
    <row r="1885" spans="21:80" ht="34.15" customHeight="1">
      <c r="U1885" s="15"/>
      <c r="V1885" s="15"/>
      <c r="W1885" s="15"/>
      <c r="X1885" s="15"/>
      <c r="Y1885" s="15"/>
      <c r="Z1885" s="15"/>
      <c r="AA1885" s="15"/>
      <c r="AB1885" s="15"/>
      <c r="AC1885" s="15"/>
      <c r="AD1885" s="15"/>
      <c r="AE1885" s="15"/>
      <c r="AF1885" s="15"/>
      <c r="AG1885" s="15"/>
      <c r="AH1885" s="15"/>
      <c r="AI1885" s="15"/>
      <c r="AJ1885" s="15"/>
      <c r="AK1885" s="15"/>
      <c r="AL1885" s="15"/>
      <c r="AM1885" s="15"/>
      <c r="AN1885" s="15"/>
      <c r="AO1885" s="15"/>
      <c r="AP1885" s="15"/>
      <c r="AQ1885" s="15"/>
      <c r="AR1885" s="15"/>
      <c r="AS1885" s="15"/>
      <c r="AT1885" s="15"/>
      <c r="AU1885" s="15"/>
      <c r="AV1885" s="15"/>
      <c r="AW1885" s="15"/>
      <c r="AX1885" s="15"/>
      <c r="AY1885" s="6"/>
      <c r="AZ1885" s="6"/>
      <c r="BA1885" s="6"/>
      <c r="BB1885" s="6"/>
      <c r="BC1885" s="6"/>
      <c r="BD1885" s="6"/>
      <c r="BE1885" s="6"/>
      <c r="BF1885" s="6"/>
      <c r="BG1885" s="6"/>
      <c r="BH1885" s="6"/>
      <c r="BI1885" s="6"/>
      <c r="BJ1885" s="6"/>
      <c r="BK1885" s="6"/>
      <c r="BL1885" s="6"/>
      <c r="BM1885" s="6"/>
      <c r="BN1885" s="6"/>
      <c r="BO1885" s="6"/>
      <c r="BP1885" s="6"/>
      <c r="BQ1885" s="6"/>
      <c r="BR1885" s="6"/>
      <c r="BS1885" s="6"/>
      <c r="BT1885" s="6"/>
      <c r="BU1885" s="6"/>
      <c r="BV1885" s="6"/>
      <c r="BW1885" s="6"/>
      <c r="BX1885" s="6"/>
      <c r="BY1885" s="6"/>
      <c r="BZ1885" s="6"/>
      <c r="CA1885" s="6"/>
      <c r="CB1885" s="6"/>
    </row>
    <row r="1886" spans="21:80" ht="34.15" customHeight="1">
      <c r="U1886" s="15"/>
      <c r="V1886" s="15"/>
      <c r="W1886" s="15"/>
      <c r="X1886" s="15"/>
      <c r="Y1886" s="15"/>
      <c r="Z1886" s="15"/>
      <c r="AA1886" s="15"/>
      <c r="AB1886" s="15"/>
      <c r="AC1886" s="15"/>
      <c r="AD1886" s="15"/>
      <c r="AE1886" s="15"/>
      <c r="AF1886" s="15"/>
      <c r="AG1886" s="15"/>
      <c r="AH1886" s="15"/>
      <c r="AI1886" s="15"/>
      <c r="AJ1886" s="15"/>
      <c r="AK1886" s="15"/>
      <c r="AL1886" s="15"/>
      <c r="AM1886" s="15"/>
      <c r="AN1886" s="15"/>
      <c r="AO1886" s="15"/>
      <c r="AP1886" s="15"/>
      <c r="AQ1886" s="15"/>
      <c r="AR1886" s="15"/>
      <c r="AS1886" s="15"/>
      <c r="AT1886" s="15"/>
      <c r="AU1886" s="15"/>
      <c r="AV1886" s="15"/>
      <c r="AW1886" s="15"/>
      <c r="AX1886" s="15"/>
      <c r="AY1886" s="6"/>
      <c r="AZ1886" s="6"/>
      <c r="BA1886" s="6"/>
      <c r="BB1886" s="6"/>
      <c r="BC1886" s="6"/>
      <c r="BD1886" s="6"/>
      <c r="BE1886" s="6"/>
      <c r="BF1886" s="6"/>
      <c r="BG1886" s="6"/>
      <c r="BH1886" s="6"/>
      <c r="BI1886" s="6"/>
      <c r="BJ1886" s="6"/>
      <c r="BK1886" s="6"/>
      <c r="BL1886" s="6"/>
      <c r="BM1886" s="6"/>
      <c r="BN1886" s="6"/>
      <c r="BO1886" s="6"/>
      <c r="BP1886" s="6"/>
      <c r="BQ1886" s="6"/>
      <c r="BR1886" s="6"/>
      <c r="BS1886" s="6"/>
      <c r="BT1886" s="6"/>
      <c r="BU1886" s="6"/>
      <c r="BV1886" s="6"/>
      <c r="BW1886" s="6"/>
      <c r="BX1886" s="6"/>
      <c r="BY1886" s="6"/>
      <c r="BZ1886" s="6"/>
      <c r="CA1886" s="6"/>
      <c r="CB1886" s="6"/>
    </row>
    <row r="1887" spans="21:80" ht="34.15" customHeight="1">
      <c r="U1887" s="15"/>
      <c r="V1887" s="15"/>
      <c r="W1887" s="15"/>
      <c r="X1887" s="15"/>
      <c r="Y1887" s="15"/>
      <c r="Z1887" s="15"/>
      <c r="AA1887" s="15"/>
      <c r="AB1887" s="15"/>
      <c r="AC1887" s="15"/>
      <c r="AD1887" s="15"/>
      <c r="AE1887" s="15"/>
      <c r="AF1887" s="15"/>
      <c r="AG1887" s="15"/>
      <c r="AH1887" s="15"/>
      <c r="AI1887" s="15"/>
      <c r="AJ1887" s="15"/>
      <c r="AK1887" s="15"/>
      <c r="AL1887" s="15"/>
      <c r="AM1887" s="15"/>
      <c r="AN1887" s="15"/>
      <c r="AO1887" s="15"/>
      <c r="AP1887" s="15"/>
      <c r="AQ1887" s="15"/>
      <c r="AR1887" s="15"/>
      <c r="AS1887" s="15"/>
      <c r="AT1887" s="15"/>
      <c r="AU1887" s="15"/>
      <c r="AV1887" s="15"/>
      <c r="AW1887" s="15"/>
      <c r="AX1887" s="15"/>
      <c r="AY1887" s="6"/>
      <c r="AZ1887" s="6"/>
      <c r="BA1887" s="6"/>
      <c r="BB1887" s="6"/>
      <c r="BC1887" s="6"/>
      <c r="BD1887" s="6"/>
      <c r="BE1887" s="6"/>
      <c r="BF1887" s="6"/>
      <c r="BG1887" s="6"/>
      <c r="BH1887" s="6"/>
      <c r="BI1887" s="6"/>
      <c r="BJ1887" s="6"/>
      <c r="BK1887" s="6"/>
      <c r="BL1887" s="6"/>
      <c r="BM1887" s="6"/>
      <c r="BN1887" s="6"/>
      <c r="BO1887" s="6"/>
      <c r="BP1887" s="6"/>
      <c r="BQ1887" s="6"/>
      <c r="BR1887" s="6"/>
      <c r="BS1887" s="6"/>
      <c r="BT1887" s="6"/>
      <c r="BU1887" s="6"/>
      <c r="BV1887" s="6"/>
      <c r="BW1887" s="6"/>
      <c r="BX1887" s="6"/>
      <c r="BY1887" s="6"/>
      <c r="BZ1887" s="6"/>
      <c r="CA1887" s="6"/>
      <c r="CB1887" s="6"/>
    </row>
    <row r="1888" spans="21:80" ht="34.15" customHeight="1">
      <c r="U1888" s="15"/>
      <c r="V1888" s="15"/>
      <c r="W1888" s="15"/>
      <c r="X1888" s="15"/>
      <c r="Y1888" s="15"/>
      <c r="Z1888" s="15"/>
      <c r="AA1888" s="15"/>
      <c r="AB1888" s="15"/>
      <c r="AC1888" s="15"/>
      <c r="AD1888" s="15"/>
      <c r="AE1888" s="15"/>
      <c r="AF1888" s="15"/>
      <c r="AG1888" s="15"/>
      <c r="AH1888" s="15"/>
      <c r="AI1888" s="15"/>
      <c r="AJ1888" s="15"/>
      <c r="AK1888" s="15"/>
      <c r="AL1888" s="15"/>
      <c r="AM1888" s="15"/>
      <c r="AN1888" s="15"/>
      <c r="AO1888" s="15"/>
      <c r="AP1888" s="15"/>
      <c r="AQ1888" s="15"/>
      <c r="AR1888" s="15"/>
      <c r="AS1888" s="15"/>
      <c r="AT1888" s="15"/>
      <c r="AU1888" s="15"/>
      <c r="AV1888" s="15"/>
      <c r="AW1888" s="15"/>
      <c r="AX1888" s="15"/>
      <c r="AY1888" s="6"/>
      <c r="AZ1888" s="6"/>
      <c r="BA1888" s="6"/>
      <c r="BB1888" s="6"/>
      <c r="BC1888" s="6"/>
      <c r="BD1888" s="6"/>
      <c r="BE1888" s="6"/>
      <c r="BF1888" s="6"/>
      <c r="BG1888" s="6"/>
      <c r="BH1888" s="6"/>
      <c r="BI1888" s="6"/>
      <c r="BJ1888" s="6"/>
      <c r="BK1888" s="6"/>
      <c r="BL1888" s="6"/>
      <c r="BM1888" s="6"/>
      <c r="BN1888" s="6"/>
      <c r="BO1888" s="6"/>
      <c r="BP1888" s="6"/>
      <c r="BQ1888" s="6"/>
      <c r="BR1888" s="6"/>
      <c r="BS1888" s="6"/>
      <c r="BT1888" s="6"/>
      <c r="BU1888" s="6"/>
      <c r="BV1888" s="6"/>
      <c r="BW1888" s="6"/>
      <c r="BX1888" s="6"/>
      <c r="BY1888" s="6"/>
      <c r="BZ1888" s="6"/>
      <c r="CA1888" s="6"/>
      <c r="CB1888" s="6"/>
    </row>
    <row r="1889" spans="21:80" ht="34.15" customHeight="1">
      <c r="U1889" s="15"/>
      <c r="V1889" s="15"/>
      <c r="W1889" s="15"/>
      <c r="X1889" s="15"/>
      <c r="Y1889" s="15"/>
      <c r="Z1889" s="15"/>
      <c r="AA1889" s="15"/>
      <c r="AB1889" s="15"/>
      <c r="AC1889" s="15"/>
      <c r="AD1889" s="15"/>
      <c r="AE1889" s="15"/>
      <c r="AF1889" s="15"/>
      <c r="AG1889" s="15"/>
      <c r="AH1889" s="15"/>
      <c r="AI1889" s="15"/>
      <c r="AJ1889" s="15"/>
      <c r="AK1889" s="15"/>
      <c r="AL1889" s="15"/>
      <c r="AM1889" s="15"/>
      <c r="AN1889" s="15"/>
      <c r="AO1889" s="15"/>
      <c r="AP1889" s="15"/>
      <c r="AQ1889" s="15"/>
      <c r="AR1889" s="15"/>
      <c r="AS1889" s="15"/>
      <c r="AT1889" s="15"/>
      <c r="AU1889" s="15"/>
      <c r="AV1889" s="15"/>
      <c r="AW1889" s="15"/>
      <c r="AX1889" s="15"/>
      <c r="AY1889" s="6"/>
      <c r="AZ1889" s="6"/>
      <c r="BA1889" s="6"/>
      <c r="BB1889" s="6"/>
      <c r="BC1889" s="6"/>
      <c r="BD1889" s="6"/>
      <c r="BE1889" s="6"/>
      <c r="BF1889" s="6"/>
      <c r="BG1889" s="6"/>
      <c r="BH1889" s="6"/>
      <c r="BI1889" s="6"/>
      <c r="BJ1889" s="6"/>
      <c r="BK1889" s="6"/>
      <c r="BL1889" s="6"/>
      <c r="BM1889" s="6"/>
      <c r="BN1889" s="6"/>
      <c r="BO1889" s="6"/>
      <c r="BP1889" s="6"/>
      <c r="BQ1889" s="6"/>
      <c r="BR1889" s="6"/>
      <c r="BS1889" s="6"/>
      <c r="BT1889" s="6"/>
      <c r="BU1889" s="6"/>
      <c r="BV1889" s="6"/>
      <c r="BW1889" s="6"/>
      <c r="BX1889" s="6"/>
      <c r="BY1889" s="6"/>
      <c r="BZ1889" s="6"/>
      <c r="CA1889" s="6"/>
      <c r="CB1889" s="6"/>
    </row>
    <row r="1890" spans="21:80" ht="34.15" customHeight="1">
      <c r="U1890" s="15"/>
      <c r="V1890" s="15"/>
      <c r="W1890" s="15"/>
      <c r="X1890" s="15"/>
      <c r="Y1890" s="15"/>
      <c r="Z1890" s="15"/>
      <c r="AA1890" s="15"/>
      <c r="AB1890" s="15"/>
      <c r="AC1890" s="15"/>
      <c r="AD1890" s="15"/>
      <c r="AE1890" s="15"/>
      <c r="AF1890" s="15"/>
      <c r="AG1890" s="15"/>
      <c r="AH1890" s="15"/>
      <c r="AI1890" s="15"/>
      <c r="AJ1890" s="15"/>
      <c r="AK1890" s="15"/>
      <c r="AL1890" s="15"/>
      <c r="AM1890" s="15"/>
      <c r="AN1890" s="15"/>
      <c r="AO1890" s="15"/>
      <c r="AP1890" s="15"/>
      <c r="AQ1890" s="15"/>
      <c r="AR1890" s="15"/>
      <c r="AS1890" s="15"/>
      <c r="AT1890" s="15"/>
      <c r="AU1890" s="15"/>
      <c r="AV1890" s="15"/>
      <c r="AW1890" s="15"/>
      <c r="AX1890" s="15"/>
      <c r="AY1890" s="6"/>
      <c r="AZ1890" s="6"/>
      <c r="BA1890" s="6"/>
      <c r="BB1890" s="6"/>
      <c r="BC1890" s="6"/>
      <c r="BD1890" s="6"/>
      <c r="BE1890" s="6"/>
      <c r="BF1890" s="6"/>
      <c r="BG1890" s="6"/>
      <c r="BH1890" s="6"/>
      <c r="BI1890" s="6"/>
      <c r="BJ1890" s="6"/>
      <c r="BK1890" s="6"/>
      <c r="BL1890" s="6"/>
      <c r="BM1890" s="6"/>
      <c r="BN1890" s="6"/>
      <c r="BO1890" s="6"/>
      <c r="BP1890" s="6"/>
      <c r="BQ1890" s="6"/>
      <c r="BR1890" s="6"/>
      <c r="BS1890" s="6"/>
      <c r="BT1890" s="6"/>
      <c r="BU1890" s="6"/>
      <c r="BV1890" s="6"/>
      <c r="BW1890" s="6"/>
      <c r="BX1890" s="6"/>
      <c r="BY1890" s="6"/>
      <c r="BZ1890" s="6"/>
      <c r="CA1890" s="6"/>
      <c r="CB1890" s="6"/>
    </row>
    <row r="1891" spans="21:80" ht="34.15" customHeight="1">
      <c r="U1891" s="15"/>
      <c r="V1891" s="15"/>
      <c r="W1891" s="15"/>
      <c r="X1891" s="15"/>
      <c r="Y1891" s="15"/>
      <c r="Z1891" s="15"/>
      <c r="AA1891" s="15"/>
      <c r="AB1891" s="15"/>
      <c r="AC1891" s="15"/>
      <c r="AD1891" s="15"/>
      <c r="AE1891" s="15"/>
      <c r="AF1891" s="15"/>
      <c r="AG1891" s="15"/>
      <c r="AH1891" s="15"/>
      <c r="AI1891" s="15"/>
      <c r="AJ1891" s="15"/>
      <c r="AK1891" s="15"/>
      <c r="AL1891" s="15"/>
      <c r="AM1891" s="15"/>
      <c r="AN1891" s="15"/>
      <c r="AO1891" s="15"/>
      <c r="AP1891" s="15"/>
      <c r="AQ1891" s="15"/>
      <c r="AR1891" s="15"/>
      <c r="AS1891" s="15"/>
      <c r="AT1891" s="15"/>
      <c r="AU1891" s="15"/>
      <c r="AV1891" s="15"/>
      <c r="AW1891" s="15"/>
      <c r="AX1891" s="15"/>
      <c r="AY1891" s="6"/>
      <c r="AZ1891" s="6"/>
      <c r="BA1891" s="6"/>
      <c r="BB1891" s="6"/>
      <c r="BC1891" s="6"/>
      <c r="BD1891" s="6"/>
      <c r="BE1891" s="6"/>
      <c r="BF1891" s="6"/>
      <c r="BG1891" s="6"/>
      <c r="BH1891" s="6"/>
      <c r="BI1891" s="6"/>
      <c r="BJ1891" s="6"/>
      <c r="BK1891" s="6"/>
      <c r="BL1891" s="6"/>
      <c r="BM1891" s="6"/>
      <c r="BN1891" s="6"/>
      <c r="BO1891" s="6"/>
      <c r="BP1891" s="6"/>
      <c r="BQ1891" s="6"/>
      <c r="BR1891" s="6"/>
      <c r="BS1891" s="6"/>
      <c r="BT1891" s="6"/>
      <c r="BU1891" s="6"/>
      <c r="BV1891" s="6"/>
      <c r="BW1891" s="6"/>
      <c r="BX1891" s="6"/>
      <c r="BY1891" s="6"/>
      <c r="BZ1891" s="6"/>
      <c r="CA1891" s="6"/>
      <c r="CB1891" s="6"/>
    </row>
    <row r="1892" spans="21:80" ht="34.15" customHeight="1">
      <c r="U1892" s="15"/>
      <c r="V1892" s="15"/>
      <c r="W1892" s="15"/>
      <c r="X1892" s="15"/>
      <c r="Y1892" s="15"/>
      <c r="Z1892" s="15"/>
      <c r="AA1892" s="15"/>
      <c r="AB1892" s="15"/>
      <c r="AC1892" s="15"/>
      <c r="AD1892" s="15"/>
      <c r="AE1892" s="15"/>
      <c r="AF1892" s="15"/>
      <c r="AG1892" s="15"/>
      <c r="AH1892" s="15"/>
      <c r="AI1892" s="15"/>
      <c r="AJ1892" s="15"/>
      <c r="AK1892" s="15"/>
      <c r="AL1892" s="15"/>
      <c r="AM1892" s="15"/>
      <c r="AN1892" s="15"/>
      <c r="AO1892" s="15"/>
      <c r="AP1892" s="15"/>
      <c r="AQ1892" s="15"/>
      <c r="AR1892" s="15"/>
      <c r="AS1892" s="15"/>
      <c r="AT1892" s="15"/>
      <c r="AU1892" s="15"/>
      <c r="AV1892" s="15"/>
      <c r="AW1892" s="15"/>
      <c r="AX1892" s="15"/>
      <c r="AY1892" s="6"/>
      <c r="AZ1892" s="6"/>
      <c r="BA1892" s="6"/>
      <c r="BB1892" s="6"/>
      <c r="BC1892" s="6"/>
      <c r="BD1892" s="6"/>
      <c r="BE1892" s="6"/>
      <c r="BF1892" s="6"/>
      <c r="BG1892" s="6"/>
      <c r="BH1892" s="6"/>
      <c r="BI1892" s="6"/>
      <c r="BJ1892" s="6"/>
      <c r="BK1892" s="6"/>
      <c r="BL1892" s="6"/>
      <c r="BM1892" s="6"/>
      <c r="BN1892" s="6"/>
      <c r="BO1892" s="6"/>
      <c r="BP1892" s="6"/>
      <c r="BQ1892" s="6"/>
      <c r="BR1892" s="6"/>
      <c r="BS1892" s="6"/>
      <c r="BT1892" s="6"/>
      <c r="BU1892" s="6"/>
      <c r="BV1892" s="6"/>
      <c r="BW1892" s="6"/>
      <c r="BX1892" s="6"/>
      <c r="BY1892" s="6"/>
      <c r="BZ1892" s="6"/>
      <c r="CA1892" s="6"/>
      <c r="CB1892" s="6"/>
    </row>
    <row r="1893" spans="21:80" ht="34.15" customHeight="1">
      <c r="U1893" s="15"/>
      <c r="V1893" s="15"/>
      <c r="W1893" s="15"/>
      <c r="X1893" s="15"/>
      <c r="Y1893" s="15"/>
      <c r="Z1893" s="15"/>
      <c r="AA1893" s="15"/>
      <c r="AB1893" s="15"/>
      <c r="AC1893" s="15"/>
      <c r="AD1893" s="15"/>
      <c r="AE1893" s="15"/>
      <c r="AF1893" s="15"/>
      <c r="AG1893" s="15"/>
      <c r="AH1893" s="15"/>
      <c r="AI1893" s="15"/>
      <c r="AJ1893" s="15"/>
      <c r="AK1893" s="15"/>
      <c r="AL1893" s="15"/>
      <c r="AM1893" s="15"/>
      <c r="AN1893" s="15"/>
      <c r="AO1893" s="15"/>
      <c r="AP1893" s="15"/>
      <c r="AQ1893" s="15"/>
      <c r="AR1893" s="15"/>
      <c r="AS1893" s="15"/>
      <c r="AT1893" s="15"/>
      <c r="AU1893" s="15"/>
      <c r="AV1893" s="15"/>
      <c r="AW1893" s="15"/>
      <c r="AX1893" s="15"/>
      <c r="AY1893" s="6"/>
      <c r="AZ1893" s="6"/>
      <c r="BA1893" s="6"/>
      <c r="BB1893" s="6"/>
      <c r="BC1893" s="6"/>
      <c r="BD1893" s="6"/>
      <c r="BE1893" s="6"/>
      <c r="BF1893" s="6"/>
      <c r="BG1893" s="6"/>
      <c r="BH1893" s="6"/>
      <c r="BI1893" s="6"/>
      <c r="BJ1893" s="6"/>
      <c r="BK1893" s="6"/>
      <c r="BL1893" s="6"/>
      <c r="BM1893" s="6"/>
      <c r="BN1893" s="6"/>
      <c r="BO1893" s="6"/>
      <c r="BP1893" s="6"/>
      <c r="BQ1893" s="6"/>
      <c r="BR1893" s="6"/>
      <c r="BS1893" s="6"/>
      <c r="BT1893" s="6"/>
      <c r="BU1893" s="6"/>
      <c r="BV1893" s="6"/>
      <c r="BW1893" s="6"/>
      <c r="BX1893" s="6"/>
      <c r="BY1893" s="6"/>
      <c r="BZ1893" s="6"/>
      <c r="CA1893" s="6"/>
      <c r="CB1893" s="6"/>
    </row>
    <row r="1894" spans="21:80" ht="34.15" customHeight="1">
      <c r="U1894" s="15"/>
      <c r="V1894" s="15"/>
      <c r="W1894" s="15"/>
      <c r="X1894" s="15"/>
      <c r="Y1894" s="15"/>
      <c r="Z1894" s="15"/>
      <c r="AA1894" s="15"/>
      <c r="AB1894" s="15"/>
      <c r="AC1894" s="15"/>
      <c r="AD1894" s="15"/>
      <c r="AE1894" s="15"/>
      <c r="AF1894" s="15"/>
      <c r="AG1894" s="15"/>
      <c r="AH1894" s="15"/>
      <c r="AI1894" s="15"/>
      <c r="AJ1894" s="15"/>
      <c r="AK1894" s="15"/>
      <c r="AL1894" s="15"/>
      <c r="AM1894" s="15"/>
      <c r="AN1894" s="15"/>
      <c r="AO1894" s="15"/>
      <c r="AP1894" s="15"/>
      <c r="AQ1894" s="15"/>
      <c r="AR1894" s="15"/>
      <c r="AS1894" s="15"/>
      <c r="AT1894" s="15"/>
      <c r="AU1894" s="15"/>
      <c r="AV1894" s="15"/>
      <c r="AW1894" s="15"/>
      <c r="AX1894" s="15"/>
      <c r="AY1894" s="6"/>
      <c r="AZ1894" s="6"/>
      <c r="BA1894" s="6"/>
      <c r="BB1894" s="6"/>
      <c r="BC1894" s="6"/>
      <c r="BD1894" s="6"/>
      <c r="BE1894" s="6"/>
      <c r="BF1894" s="6"/>
      <c r="BG1894" s="6"/>
      <c r="BH1894" s="6"/>
      <c r="BI1894" s="6"/>
      <c r="BJ1894" s="6"/>
      <c r="BK1894" s="6"/>
      <c r="BL1894" s="6"/>
      <c r="BM1894" s="6"/>
      <c r="BN1894" s="6"/>
      <c r="BO1894" s="6"/>
      <c r="BP1894" s="6"/>
      <c r="BQ1894" s="6"/>
      <c r="BR1894" s="6"/>
      <c r="BS1894" s="6"/>
      <c r="BT1894" s="6"/>
      <c r="BU1894" s="6"/>
      <c r="BV1894" s="6"/>
      <c r="BW1894" s="6"/>
      <c r="BX1894" s="6"/>
      <c r="BY1894" s="6"/>
      <c r="BZ1894" s="6"/>
      <c r="CA1894" s="6"/>
      <c r="CB1894" s="6"/>
    </row>
    <row r="1895" spans="21:80" ht="34.15" customHeight="1">
      <c r="U1895" s="15"/>
      <c r="V1895" s="15"/>
      <c r="W1895" s="15"/>
      <c r="X1895" s="15"/>
      <c r="Y1895" s="15"/>
      <c r="Z1895" s="15"/>
      <c r="AA1895" s="15"/>
      <c r="AB1895" s="15"/>
      <c r="AC1895" s="15"/>
      <c r="AD1895" s="15"/>
      <c r="AE1895" s="15"/>
      <c r="AF1895" s="15"/>
      <c r="AG1895" s="15"/>
      <c r="AH1895" s="15"/>
      <c r="AI1895" s="15"/>
      <c r="AJ1895" s="15"/>
      <c r="AK1895" s="15"/>
      <c r="AL1895" s="15"/>
      <c r="AM1895" s="15"/>
      <c r="AN1895" s="15"/>
      <c r="AO1895" s="15"/>
      <c r="AP1895" s="15"/>
      <c r="AQ1895" s="15"/>
      <c r="AR1895" s="15"/>
      <c r="AS1895" s="15"/>
      <c r="AT1895" s="15"/>
      <c r="AU1895" s="15"/>
      <c r="AV1895" s="15"/>
      <c r="AW1895" s="15"/>
      <c r="AX1895" s="15"/>
      <c r="AY1895" s="6"/>
      <c r="AZ1895" s="6"/>
      <c r="BA1895" s="6"/>
      <c r="BB1895" s="6"/>
      <c r="BC1895" s="6"/>
      <c r="BD1895" s="6"/>
      <c r="BE1895" s="6"/>
      <c r="BF1895" s="6"/>
      <c r="BG1895" s="6"/>
      <c r="BH1895" s="6"/>
      <c r="BI1895" s="6"/>
      <c r="BJ1895" s="6"/>
      <c r="BK1895" s="6"/>
      <c r="BL1895" s="6"/>
      <c r="BM1895" s="6"/>
      <c r="BN1895" s="6"/>
      <c r="BO1895" s="6"/>
      <c r="BP1895" s="6"/>
      <c r="BQ1895" s="6"/>
      <c r="BR1895" s="6"/>
      <c r="BS1895" s="6"/>
      <c r="BT1895" s="6"/>
      <c r="BU1895" s="6"/>
      <c r="BV1895" s="6"/>
      <c r="BW1895" s="6"/>
      <c r="BX1895" s="6"/>
      <c r="BY1895" s="6"/>
      <c r="BZ1895" s="6"/>
      <c r="CA1895" s="6"/>
      <c r="CB1895" s="6"/>
    </row>
    <row r="1896" spans="21:80" ht="34.15" customHeight="1">
      <c r="U1896" s="15"/>
      <c r="V1896" s="15"/>
      <c r="W1896" s="15"/>
      <c r="X1896" s="15"/>
      <c r="Y1896" s="15"/>
      <c r="Z1896" s="15"/>
      <c r="AA1896" s="15"/>
      <c r="AB1896" s="15"/>
      <c r="AC1896" s="15"/>
      <c r="AD1896" s="15"/>
      <c r="AE1896" s="15"/>
      <c r="AF1896" s="15"/>
      <c r="AG1896" s="15"/>
      <c r="AH1896" s="15"/>
      <c r="AI1896" s="15"/>
      <c r="AJ1896" s="15"/>
      <c r="AK1896" s="15"/>
      <c r="AL1896" s="15"/>
      <c r="AM1896" s="15"/>
      <c r="AN1896" s="15"/>
      <c r="AO1896" s="15"/>
      <c r="AP1896" s="15"/>
      <c r="AQ1896" s="15"/>
      <c r="AR1896" s="15"/>
      <c r="AS1896" s="15"/>
      <c r="AT1896" s="15"/>
      <c r="AU1896" s="15"/>
      <c r="AV1896" s="15"/>
      <c r="AW1896" s="15"/>
      <c r="AX1896" s="15"/>
      <c r="AY1896" s="6"/>
      <c r="AZ1896" s="6"/>
      <c r="BA1896" s="6"/>
      <c r="BB1896" s="6"/>
      <c r="BC1896" s="6"/>
      <c r="BD1896" s="6"/>
      <c r="BE1896" s="6"/>
      <c r="BF1896" s="6"/>
      <c r="BG1896" s="6"/>
      <c r="BH1896" s="6"/>
      <c r="BI1896" s="6"/>
      <c r="BJ1896" s="6"/>
      <c r="BK1896" s="6"/>
      <c r="BL1896" s="6"/>
      <c r="BM1896" s="6"/>
      <c r="BN1896" s="6"/>
      <c r="BO1896" s="6"/>
      <c r="BP1896" s="6"/>
      <c r="BQ1896" s="6"/>
      <c r="BR1896" s="6"/>
      <c r="BS1896" s="6"/>
      <c r="BT1896" s="6"/>
      <c r="BU1896" s="6"/>
      <c r="BV1896" s="6"/>
      <c r="BW1896" s="6"/>
      <c r="BX1896" s="6"/>
      <c r="BY1896" s="6"/>
      <c r="BZ1896" s="6"/>
      <c r="CA1896" s="6"/>
      <c r="CB1896" s="6"/>
    </row>
    <row r="1897" spans="21:80" ht="34.15" customHeight="1">
      <c r="U1897" s="15"/>
      <c r="V1897" s="15"/>
      <c r="W1897" s="15"/>
      <c r="X1897" s="15"/>
      <c r="Y1897" s="15"/>
      <c r="Z1897" s="15"/>
      <c r="AA1897" s="15"/>
      <c r="AB1897" s="15"/>
      <c r="AC1897" s="15"/>
      <c r="AD1897" s="15"/>
      <c r="AE1897" s="15"/>
      <c r="AF1897" s="15"/>
      <c r="AG1897" s="15"/>
      <c r="AH1897" s="15"/>
      <c r="AI1897" s="15"/>
      <c r="AJ1897" s="15"/>
      <c r="AK1897" s="15"/>
      <c r="AL1897" s="15"/>
      <c r="AM1897" s="15"/>
      <c r="AN1897" s="15"/>
      <c r="AO1897" s="15"/>
      <c r="AP1897" s="15"/>
      <c r="AQ1897" s="15"/>
      <c r="AR1897" s="15"/>
      <c r="AS1897" s="15"/>
      <c r="AT1897" s="15"/>
      <c r="AU1897" s="15"/>
      <c r="AV1897" s="15"/>
      <c r="AW1897" s="15"/>
      <c r="AX1897" s="15"/>
      <c r="AY1897" s="6"/>
      <c r="AZ1897" s="6"/>
      <c r="BA1897" s="6"/>
      <c r="BB1897" s="6"/>
      <c r="BC1897" s="6"/>
      <c r="BD1897" s="6"/>
      <c r="BE1897" s="6"/>
      <c r="BF1897" s="6"/>
      <c r="BG1897" s="6"/>
      <c r="BH1897" s="6"/>
      <c r="BI1897" s="6"/>
      <c r="BJ1897" s="6"/>
      <c r="BK1897" s="6"/>
      <c r="BL1897" s="6"/>
      <c r="BM1897" s="6"/>
      <c r="BN1897" s="6"/>
      <c r="BO1897" s="6"/>
      <c r="BP1897" s="6"/>
      <c r="BQ1897" s="6"/>
      <c r="BR1897" s="6"/>
      <c r="BS1897" s="6"/>
      <c r="BT1897" s="6"/>
      <c r="BU1897" s="6"/>
      <c r="BV1897" s="6"/>
      <c r="BW1897" s="6"/>
      <c r="BX1897" s="6"/>
      <c r="BY1897" s="6"/>
      <c r="BZ1897" s="6"/>
      <c r="CA1897" s="6"/>
      <c r="CB1897" s="6"/>
    </row>
    <row r="1898" spans="21:80" ht="34.15" customHeight="1">
      <c r="U1898" s="15"/>
      <c r="V1898" s="15"/>
      <c r="W1898" s="15"/>
      <c r="X1898" s="15"/>
      <c r="Y1898" s="15"/>
      <c r="Z1898" s="15"/>
      <c r="AA1898" s="15"/>
      <c r="AB1898" s="15"/>
      <c r="AC1898" s="15"/>
      <c r="AD1898" s="15"/>
      <c r="AE1898" s="15"/>
      <c r="AF1898" s="15"/>
      <c r="AG1898" s="15"/>
      <c r="AH1898" s="15"/>
      <c r="AI1898" s="15"/>
      <c r="AJ1898" s="15"/>
      <c r="AK1898" s="15"/>
      <c r="AL1898" s="15"/>
      <c r="AM1898" s="15"/>
      <c r="AN1898" s="15"/>
      <c r="AO1898" s="15"/>
      <c r="AP1898" s="15"/>
      <c r="AQ1898" s="15"/>
      <c r="AR1898" s="15"/>
      <c r="AS1898" s="15"/>
      <c r="AT1898" s="15"/>
      <c r="AU1898" s="15"/>
      <c r="AV1898" s="15"/>
      <c r="AW1898" s="15"/>
      <c r="AX1898" s="15"/>
      <c r="AY1898" s="6"/>
      <c r="AZ1898" s="6"/>
      <c r="BA1898" s="6"/>
      <c r="BB1898" s="6"/>
      <c r="BC1898" s="6"/>
      <c r="BD1898" s="6"/>
      <c r="BE1898" s="6"/>
      <c r="BF1898" s="6"/>
      <c r="BG1898" s="6"/>
      <c r="BH1898" s="6"/>
      <c r="BI1898" s="6"/>
      <c r="BJ1898" s="6"/>
      <c r="BK1898" s="6"/>
      <c r="BL1898" s="6"/>
      <c r="BM1898" s="6"/>
      <c r="BN1898" s="6"/>
      <c r="BO1898" s="6"/>
      <c r="BP1898" s="6"/>
      <c r="BQ1898" s="6"/>
      <c r="BR1898" s="6"/>
      <c r="BS1898" s="6"/>
      <c r="BT1898" s="6"/>
      <c r="BU1898" s="6"/>
      <c r="BV1898" s="6"/>
      <c r="BW1898" s="6"/>
      <c r="BX1898" s="6"/>
      <c r="BY1898" s="6"/>
      <c r="BZ1898" s="6"/>
      <c r="CA1898" s="6"/>
      <c r="CB1898" s="6"/>
    </row>
    <row r="1899" spans="21:80" ht="34.15" customHeight="1">
      <c r="U1899" s="15"/>
      <c r="V1899" s="15"/>
      <c r="W1899" s="15"/>
      <c r="X1899" s="15"/>
      <c r="Y1899" s="15"/>
      <c r="Z1899" s="15"/>
      <c r="AA1899" s="15"/>
      <c r="AB1899" s="15"/>
      <c r="AC1899" s="15"/>
      <c r="AD1899" s="15"/>
      <c r="AE1899" s="15"/>
      <c r="AF1899" s="15"/>
      <c r="AG1899" s="15"/>
      <c r="AH1899" s="15"/>
      <c r="AI1899" s="15"/>
      <c r="AJ1899" s="15"/>
      <c r="AK1899" s="15"/>
      <c r="AL1899" s="15"/>
      <c r="AM1899" s="15"/>
      <c r="AN1899" s="15"/>
      <c r="AO1899" s="15"/>
      <c r="AP1899" s="15"/>
      <c r="AQ1899" s="15"/>
      <c r="AR1899" s="15"/>
      <c r="AS1899" s="15"/>
      <c r="AT1899" s="15"/>
      <c r="AU1899" s="15"/>
      <c r="AV1899" s="15"/>
      <c r="AW1899" s="15"/>
      <c r="AX1899" s="15"/>
      <c r="AY1899" s="6"/>
      <c r="AZ1899" s="6"/>
      <c r="BA1899" s="6"/>
      <c r="BB1899" s="6"/>
      <c r="BC1899" s="6"/>
      <c r="BD1899" s="6"/>
      <c r="BE1899" s="6"/>
      <c r="BF1899" s="6"/>
      <c r="BG1899" s="6"/>
      <c r="BH1899" s="6"/>
      <c r="BI1899" s="6"/>
      <c r="BJ1899" s="6"/>
      <c r="BK1899" s="6"/>
      <c r="BL1899" s="6"/>
      <c r="BM1899" s="6"/>
      <c r="BN1899" s="6"/>
      <c r="BO1899" s="6"/>
      <c r="BP1899" s="6"/>
      <c r="BQ1899" s="6"/>
      <c r="BR1899" s="6"/>
      <c r="BS1899" s="6"/>
      <c r="BT1899" s="6"/>
      <c r="BU1899" s="6"/>
      <c r="BV1899" s="6"/>
      <c r="BW1899" s="6"/>
      <c r="BX1899" s="6"/>
      <c r="BY1899" s="6"/>
      <c r="BZ1899" s="6"/>
      <c r="CA1899" s="6"/>
      <c r="CB1899" s="6"/>
    </row>
    <row r="1900" spans="21:80" ht="34.15" customHeight="1">
      <c r="U1900" s="15"/>
      <c r="V1900" s="15"/>
      <c r="W1900" s="15"/>
      <c r="X1900" s="15"/>
      <c r="Y1900" s="15"/>
      <c r="Z1900" s="15"/>
      <c r="AA1900" s="15"/>
      <c r="AB1900" s="15"/>
      <c r="AC1900" s="15"/>
      <c r="AD1900" s="15"/>
      <c r="AE1900" s="15"/>
      <c r="AF1900" s="15"/>
      <c r="AG1900" s="15"/>
      <c r="AH1900" s="15"/>
      <c r="AI1900" s="15"/>
      <c r="AJ1900" s="15"/>
      <c r="AK1900" s="15"/>
      <c r="AL1900" s="15"/>
      <c r="AM1900" s="15"/>
      <c r="AN1900" s="15"/>
      <c r="AO1900" s="15"/>
      <c r="AP1900" s="15"/>
      <c r="AQ1900" s="15"/>
      <c r="AR1900" s="15"/>
      <c r="AS1900" s="15"/>
      <c r="AT1900" s="15"/>
      <c r="AU1900" s="15"/>
      <c r="AV1900" s="15"/>
      <c r="AW1900" s="15"/>
      <c r="AX1900" s="15"/>
      <c r="AY1900" s="6"/>
      <c r="AZ1900" s="6"/>
      <c r="BA1900" s="6"/>
      <c r="BB1900" s="6"/>
      <c r="BC1900" s="6"/>
      <c r="BD1900" s="6"/>
      <c r="BE1900" s="6"/>
      <c r="BF1900" s="6"/>
      <c r="BG1900" s="6"/>
      <c r="BH1900" s="6"/>
      <c r="BI1900" s="6"/>
      <c r="BJ1900" s="6"/>
      <c r="BK1900" s="6"/>
      <c r="BL1900" s="6"/>
      <c r="BM1900" s="6"/>
      <c r="BN1900" s="6"/>
      <c r="BO1900" s="6"/>
      <c r="BP1900" s="6"/>
      <c r="BQ1900" s="6"/>
      <c r="BR1900" s="6"/>
      <c r="BS1900" s="6"/>
      <c r="BT1900" s="6"/>
      <c r="BU1900" s="6"/>
      <c r="BV1900" s="6"/>
      <c r="BW1900" s="6"/>
      <c r="BX1900" s="6"/>
      <c r="BY1900" s="6"/>
      <c r="BZ1900" s="6"/>
      <c r="CA1900" s="6"/>
      <c r="CB1900" s="6"/>
    </row>
    <row r="1901" spans="21:80" ht="34.15" customHeight="1">
      <c r="U1901" s="15"/>
      <c r="V1901" s="15"/>
      <c r="W1901" s="15"/>
      <c r="X1901" s="15"/>
      <c r="Y1901" s="15"/>
      <c r="Z1901" s="15"/>
      <c r="AA1901" s="15"/>
      <c r="AB1901" s="15"/>
      <c r="AC1901" s="15"/>
      <c r="AD1901" s="15"/>
      <c r="AE1901" s="15"/>
      <c r="AF1901" s="15"/>
      <c r="AG1901" s="15"/>
      <c r="AH1901" s="15"/>
      <c r="AI1901" s="15"/>
      <c r="AJ1901" s="15"/>
      <c r="AK1901" s="15"/>
      <c r="AL1901" s="15"/>
      <c r="AM1901" s="15"/>
      <c r="AN1901" s="15"/>
      <c r="AO1901" s="15"/>
      <c r="AP1901" s="15"/>
      <c r="AQ1901" s="15"/>
      <c r="AR1901" s="15"/>
      <c r="AS1901" s="15"/>
      <c r="AT1901" s="15"/>
      <c r="AU1901" s="15"/>
      <c r="AV1901" s="15"/>
      <c r="AW1901" s="15"/>
      <c r="AX1901" s="15"/>
      <c r="AY1901" s="6"/>
      <c r="AZ1901" s="6"/>
      <c r="BA1901" s="6"/>
      <c r="BB1901" s="6"/>
      <c r="BC1901" s="6"/>
      <c r="BD1901" s="6"/>
      <c r="BE1901" s="6"/>
      <c r="BF1901" s="6"/>
      <c r="BG1901" s="6"/>
      <c r="BH1901" s="6"/>
      <c r="BI1901" s="6"/>
      <c r="BJ1901" s="6"/>
      <c r="BK1901" s="6"/>
      <c r="BL1901" s="6"/>
      <c r="BM1901" s="6"/>
      <c r="BN1901" s="6"/>
      <c r="BO1901" s="6"/>
      <c r="BP1901" s="6"/>
      <c r="BQ1901" s="6"/>
      <c r="BR1901" s="6"/>
      <c r="BS1901" s="6"/>
      <c r="BT1901" s="6"/>
      <c r="BU1901" s="6"/>
      <c r="BV1901" s="6"/>
      <c r="BW1901" s="6"/>
      <c r="BX1901" s="6"/>
      <c r="BY1901" s="6"/>
      <c r="BZ1901" s="6"/>
      <c r="CA1901" s="6"/>
      <c r="CB1901" s="6"/>
    </row>
    <row r="1902" spans="21:80" ht="34.15" customHeight="1">
      <c r="U1902" s="15"/>
      <c r="V1902" s="15"/>
      <c r="W1902" s="15"/>
      <c r="X1902" s="15"/>
      <c r="Y1902" s="15"/>
      <c r="Z1902" s="15"/>
      <c r="AA1902" s="15"/>
      <c r="AB1902" s="15"/>
      <c r="AC1902" s="15"/>
      <c r="AD1902" s="15"/>
      <c r="AE1902" s="15"/>
      <c r="AF1902" s="15"/>
      <c r="AG1902" s="15"/>
      <c r="AH1902" s="15"/>
      <c r="AI1902" s="15"/>
      <c r="AJ1902" s="15"/>
      <c r="AK1902" s="15"/>
      <c r="AL1902" s="15"/>
      <c r="AM1902" s="15"/>
      <c r="AN1902" s="15"/>
      <c r="AO1902" s="15"/>
      <c r="AP1902" s="15"/>
      <c r="AQ1902" s="15"/>
      <c r="AR1902" s="15"/>
      <c r="AS1902" s="15"/>
      <c r="AT1902" s="15"/>
      <c r="AU1902" s="15"/>
      <c r="AV1902" s="15"/>
      <c r="AW1902" s="15"/>
      <c r="AX1902" s="15"/>
      <c r="AY1902" s="6"/>
      <c r="AZ1902" s="6"/>
      <c r="BA1902" s="6"/>
      <c r="BB1902" s="6"/>
      <c r="BC1902" s="6"/>
      <c r="BD1902" s="6"/>
      <c r="BE1902" s="6"/>
      <c r="BF1902" s="6"/>
      <c r="BG1902" s="6"/>
      <c r="BH1902" s="6"/>
      <c r="BI1902" s="6"/>
      <c r="BJ1902" s="6"/>
      <c r="BK1902" s="6"/>
      <c r="BL1902" s="6"/>
      <c r="BM1902" s="6"/>
      <c r="BN1902" s="6"/>
      <c r="BO1902" s="6"/>
      <c r="BP1902" s="6"/>
      <c r="BQ1902" s="6"/>
      <c r="BR1902" s="6"/>
      <c r="BS1902" s="6"/>
      <c r="BT1902" s="6"/>
      <c r="BU1902" s="6"/>
      <c r="BV1902" s="6"/>
      <c r="BW1902" s="6"/>
      <c r="BX1902" s="6"/>
      <c r="BY1902" s="6"/>
      <c r="BZ1902" s="6"/>
      <c r="CA1902" s="6"/>
      <c r="CB1902" s="6"/>
    </row>
    <row r="1903" spans="21:80" ht="34.15" customHeight="1">
      <c r="U1903" s="15"/>
      <c r="V1903" s="15"/>
      <c r="W1903" s="15"/>
      <c r="X1903" s="15"/>
      <c r="Y1903" s="15"/>
      <c r="Z1903" s="15"/>
      <c r="AA1903" s="15"/>
      <c r="AB1903" s="15"/>
      <c r="AC1903" s="15"/>
      <c r="AD1903" s="15"/>
      <c r="AE1903" s="15"/>
      <c r="AF1903" s="15"/>
      <c r="AG1903" s="15"/>
      <c r="AH1903" s="15"/>
      <c r="AI1903" s="15"/>
      <c r="AJ1903" s="15"/>
      <c r="AK1903" s="15"/>
      <c r="AL1903" s="15"/>
      <c r="AM1903" s="15"/>
      <c r="AN1903" s="15"/>
      <c r="AO1903" s="15"/>
      <c r="AP1903" s="15"/>
      <c r="AQ1903" s="15"/>
      <c r="AR1903" s="15"/>
      <c r="AS1903" s="15"/>
      <c r="AT1903" s="15"/>
      <c r="AU1903" s="15"/>
      <c r="AV1903" s="15"/>
      <c r="AW1903" s="15"/>
      <c r="AX1903" s="15"/>
      <c r="AY1903" s="6"/>
      <c r="AZ1903" s="6"/>
      <c r="BA1903" s="6"/>
      <c r="BB1903" s="6"/>
      <c r="BC1903" s="6"/>
      <c r="BD1903" s="6"/>
      <c r="BE1903" s="6"/>
      <c r="BF1903" s="6"/>
      <c r="BG1903" s="6"/>
      <c r="BH1903" s="6"/>
      <c r="BI1903" s="6"/>
      <c r="BJ1903" s="6"/>
      <c r="BK1903" s="6"/>
      <c r="BL1903" s="6"/>
      <c r="BM1903" s="6"/>
      <c r="BN1903" s="6"/>
      <c r="BO1903" s="6"/>
      <c r="BP1903" s="6"/>
      <c r="BQ1903" s="6"/>
      <c r="BR1903" s="6"/>
      <c r="BS1903" s="6"/>
      <c r="BT1903" s="6"/>
      <c r="BU1903" s="6"/>
      <c r="BV1903" s="6"/>
      <c r="BW1903" s="6"/>
      <c r="BX1903" s="6"/>
      <c r="BY1903" s="6"/>
      <c r="BZ1903" s="6"/>
      <c r="CA1903" s="6"/>
      <c r="CB1903" s="6"/>
    </row>
    <row r="1904" spans="21:80" ht="34.15" customHeight="1">
      <c r="U1904" s="15"/>
      <c r="V1904" s="15"/>
      <c r="W1904" s="15"/>
      <c r="X1904" s="15"/>
      <c r="Y1904" s="15"/>
      <c r="Z1904" s="15"/>
      <c r="AA1904" s="15"/>
      <c r="AB1904" s="15"/>
      <c r="AC1904" s="15"/>
      <c r="AD1904" s="15"/>
      <c r="AE1904" s="15"/>
      <c r="AF1904" s="15"/>
      <c r="AG1904" s="15"/>
      <c r="AH1904" s="15"/>
      <c r="AI1904" s="15"/>
      <c r="AJ1904" s="15"/>
      <c r="AK1904" s="15"/>
      <c r="AL1904" s="15"/>
      <c r="AM1904" s="15"/>
      <c r="AN1904" s="15"/>
      <c r="AO1904" s="15"/>
      <c r="AP1904" s="15"/>
      <c r="AQ1904" s="15"/>
      <c r="AR1904" s="15"/>
      <c r="AS1904" s="15"/>
      <c r="AT1904" s="15"/>
      <c r="AU1904" s="15"/>
      <c r="AV1904" s="15"/>
      <c r="AW1904" s="15"/>
      <c r="AX1904" s="15"/>
      <c r="AY1904" s="6"/>
      <c r="AZ1904" s="6"/>
      <c r="BA1904" s="6"/>
      <c r="BB1904" s="6"/>
      <c r="BC1904" s="6"/>
      <c r="BD1904" s="6"/>
      <c r="BE1904" s="6"/>
      <c r="BF1904" s="6"/>
      <c r="BG1904" s="6"/>
      <c r="BH1904" s="6"/>
      <c r="BI1904" s="6"/>
      <c r="BJ1904" s="6"/>
      <c r="BK1904" s="6"/>
      <c r="BL1904" s="6"/>
      <c r="BM1904" s="6"/>
      <c r="BN1904" s="6"/>
      <c r="BO1904" s="6"/>
      <c r="BP1904" s="6"/>
      <c r="BQ1904" s="6"/>
      <c r="BR1904" s="6"/>
      <c r="BS1904" s="6"/>
      <c r="BT1904" s="6"/>
      <c r="BU1904" s="6"/>
      <c r="BV1904" s="6"/>
      <c r="BW1904" s="6"/>
      <c r="BX1904" s="6"/>
      <c r="BY1904" s="6"/>
      <c r="BZ1904" s="6"/>
      <c r="CA1904" s="6"/>
      <c r="CB1904" s="6"/>
    </row>
    <row r="1905" spans="21:80" ht="34.15" customHeight="1">
      <c r="U1905" s="15"/>
      <c r="V1905" s="15"/>
      <c r="W1905" s="15"/>
      <c r="X1905" s="15"/>
      <c r="Y1905" s="15"/>
      <c r="Z1905" s="15"/>
      <c r="AA1905" s="15"/>
      <c r="AB1905" s="15"/>
      <c r="AC1905" s="15"/>
      <c r="AD1905" s="15"/>
      <c r="AE1905" s="15"/>
      <c r="AF1905" s="15"/>
      <c r="AG1905" s="15"/>
      <c r="AH1905" s="15"/>
      <c r="AI1905" s="15"/>
      <c r="AJ1905" s="15"/>
      <c r="AK1905" s="15"/>
      <c r="AL1905" s="15"/>
      <c r="AM1905" s="15"/>
      <c r="AN1905" s="15"/>
      <c r="AO1905" s="15"/>
      <c r="AP1905" s="15"/>
      <c r="AQ1905" s="15"/>
      <c r="AR1905" s="15"/>
      <c r="AS1905" s="15"/>
      <c r="AT1905" s="15"/>
      <c r="AU1905" s="15"/>
      <c r="AV1905" s="15"/>
      <c r="AW1905" s="15"/>
      <c r="AX1905" s="15"/>
      <c r="AY1905" s="6"/>
      <c r="AZ1905" s="6"/>
      <c r="BA1905" s="6"/>
      <c r="BB1905" s="6"/>
      <c r="BC1905" s="6"/>
      <c r="BD1905" s="6"/>
      <c r="BE1905" s="6"/>
      <c r="BF1905" s="6"/>
      <c r="BG1905" s="6"/>
      <c r="BH1905" s="6"/>
      <c r="BI1905" s="6"/>
      <c r="BJ1905" s="6"/>
      <c r="BK1905" s="6"/>
      <c r="BL1905" s="6"/>
      <c r="BM1905" s="6"/>
      <c r="BN1905" s="6"/>
      <c r="BO1905" s="6"/>
      <c r="BP1905" s="6"/>
      <c r="BQ1905" s="6"/>
      <c r="BR1905" s="6"/>
      <c r="BS1905" s="6"/>
      <c r="BT1905" s="6"/>
      <c r="BU1905" s="6"/>
      <c r="BV1905" s="6"/>
      <c r="BW1905" s="6"/>
      <c r="BX1905" s="6"/>
      <c r="BY1905" s="6"/>
      <c r="BZ1905" s="6"/>
      <c r="CA1905" s="6"/>
      <c r="CB1905" s="6"/>
    </row>
    <row r="1906" spans="21:80" ht="34.15" customHeight="1">
      <c r="U1906" s="15"/>
      <c r="V1906" s="15"/>
      <c r="W1906" s="15"/>
      <c r="X1906" s="15"/>
      <c r="Y1906" s="15"/>
      <c r="Z1906" s="15"/>
      <c r="AA1906" s="15"/>
      <c r="AB1906" s="15"/>
      <c r="AC1906" s="15"/>
      <c r="AD1906" s="15"/>
      <c r="AE1906" s="15"/>
      <c r="AF1906" s="15"/>
      <c r="AG1906" s="15"/>
      <c r="AH1906" s="15"/>
      <c r="AI1906" s="15"/>
      <c r="AJ1906" s="15"/>
      <c r="AK1906" s="15"/>
      <c r="AL1906" s="15"/>
      <c r="AM1906" s="15"/>
      <c r="AN1906" s="15"/>
      <c r="AO1906" s="15"/>
      <c r="AP1906" s="15"/>
      <c r="AQ1906" s="15"/>
      <c r="AR1906" s="15"/>
      <c r="AS1906" s="15"/>
      <c r="AT1906" s="15"/>
      <c r="AU1906" s="15"/>
      <c r="AV1906" s="15"/>
      <c r="AW1906" s="15"/>
      <c r="AX1906" s="15"/>
      <c r="AY1906" s="6"/>
      <c r="AZ1906" s="6"/>
      <c r="BA1906" s="6"/>
      <c r="BB1906" s="6"/>
      <c r="BC1906" s="6"/>
      <c r="BD1906" s="6"/>
      <c r="BE1906" s="6"/>
      <c r="BF1906" s="6"/>
      <c r="BG1906" s="6"/>
      <c r="BH1906" s="6"/>
      <c r="BI1906" s="6"/>
      <c r="BJ1906" s="6"/>
      <c r="BK1906" s="6"/>
      <c r="BL1906" s="6"/>
      <c r="BM1906" s="6"/>
      <c r="BN1906" s="6"/>
      <c r="BO1906" s="6"/>
      <c r="BP1906" s="6"/>
      <c r="BQ1906" s="6"/>
      <c r="BR1906" s="6"/>
      <c r="BS1906" s="6"/>
      <c r="BT1906" s="6"/>
      <c r="BU1906" s="6"/>
      <c r="BV1906" s="6"/>
      <c r="BW1906" s="6"/>
      <c r="BX1906" s="6"/>
      <c r="BY1906" s="6"/>
      <c r="BZ1906" s="6"/>
      <c r="CA1906" s="6"/>
      <c r="CB1906" s="6"/>
    </row>
    <row r="1907" spans="21:80" ht="34.15" customHeight="1">
      <c r="U1907" s="15"/>
      <c r="V1907" s="15"/>
      <c r="W1907" s="15"/>
      <c r="X1907" s="15"/>
      <c r="Y1907" s="15"/>
      <c r="Z1907" s="15"/>
      <c r="AA1907" s="15"/>
      <c r="AB1907" s="15"/>
      <c r="AC1907" s="15"/>
      <c r="AD1907" s="15"/>
      <c r="AE1907" s="15"/>
      <c r="AF1907" s="15"/>
      <c r="AG1907" s="15"/>
      <c r="AH1907" s="15"/>
      <c r="AI1907" s="15"/>
      <c r="AJ1907" s="15"/>
      <c r="AK1907" s="15"/>
      <c r="AL1907" s="15"/>
      <c r="AM1907" s="15"/>
      <c r="AN1907" s="15"/>
      <c r="AO1907" s="15"/>
      <c r="AP1907" s="15"/>
      <c r="AQ1907" s="15"/>
      <c r="AR1907" s="15"/>
      <c r="AS1907" s="15"/>
      <c r="AT1907" s="15"/>
      <c r="AU1907" s="15"/>
      <c r="AV1907" s="15"/>
      <c r="AW1907" s="15"/>
      <c r="AX1907" s="15"/>
      <c r="AY1907" s="6"/>
      <c r="AZ1907" s="6"/>
      <c r="BA1907" s="6"/>
      <c r="BB1907" s="6"/>
      <c r="BC1907" s="6"/>
      <c r="BD1907" s="6"/>
      <c r="BE1907" s="6"/>
      <c r="BF1907" s="6"/>
      <c r="BG1907" s="6"/>
      <c r="BH1907" s="6"/>
      <c r="BI1907" s="6"/>
      <c r="BJ1907" s="6"/>
      <c r="BK1907" s="6"/>
      <c r="BL1907" s="6"/>
      <c r="BM1907" s="6"/>
      <c r="BN1907" s="6"/>
      <c r="BO1907" s="6"/>
      <c r="BP1907" s="6"/>
      <c r="BQ1907" s="6"/>
      <c r="BR1907" s="6"/>
      <c r="BS1907" s="6"/>
      <c r="BT1907" s="6"/>
      <c r="BU1907" s="6"/>
      <c r="BV1907" s="6"/>
      <c r="BW1907" s="6"/>
      <c r="BX1907" s="6"/>
      <c r="BY1907" s="6"/>
      <c r="BZ1907" s="6"/>
      <c r="CA1907" s="6"/>
      <c r="CB1907" s="6"/>
    </row>
    <row r="1908" spans="21:80" ht="34.15" customHeight="1">
      <c r="U1908" s="15"/>
      <c r="V1908" s="15"/>
      <c r="W1908" s="15"/>
      <c r="X1908" s="15"/>
      <c r="Y1908" s="15"/>
      <c r="Z1908" s="15"/>
      <c r="AA1908" s="15"/>
      <c r="AB1908" s="15"/>
      <c r="AC1908" s="15"/>
      <c r="AD1908" s="15"/>
      <c r="AE1908" s="15"/>
      <c r="AF1908" s="15"/>
      <c r="AG1908" s="15"/>
      <c r="AH1908" s="15"/>
      <c r="AI1908" s="15"/>
      <c r="AJ1908" s="15"/>
      <c r="AK1908" s="15"/>
      <c r="AL1908" s="15"/>
      <c r="AM1908" s="15"/>
      <c r="AN1908" s="15"/>
      <c r="AO1908" s="15"/>
      <c r="AP1908" s="15"/>
      <c r="AQ1908" s="15"/>
      <c r="AR1908" s="15"/>
      <c r="AS1908" s="15"/>
      <c r="AT1908" s="15"/>
      <c r="AU1908" s="15"/>
      <c r="AV1908" s="15"/>
      <c r="AW1908" s="15"/>
      <c r="AX1908" s="15"/>
      <c r="AY1908" s="6"/>
      <c r="AZ1908" s="6"/>
      <c r="BA1908" s="6"/>
      <c r="BB1908" s="6"/>
      <c r="BC1908" s="6"/>
      <c r="BD1908" s="6"/>
      <c r="BE1908" s="6"/>
      <c r="BF1908" s="6"/>
      <c r="BG1908" s="6"/>
      <c r="BH1908" s="6"/>
      <c r="BI1908" s="6"/>
      <c r="BJ1908" s="6"/>
      <c r="BK1908" s="6"/>
      <c r="BL1908" s="6"/>
      <c r="BM1908" s="6"/>
      <c r="BN1908" s="6"/>
      <c r="BO1908" s="6"/>
      <c r="BP1908" s="6"/>
      <c r="BQ1908" s="6"/>
      <c r="BR1908" s="6"/>
      <c r="BS1908" s="6"/>
      <c r="BT1908" s="6"/>
      <c r="BU1908" s="6"/>
      <c r="BV1908" s="6"/>
      <c r="BW1908" s="6"/>
      <c r="BX1908" s="6"/>
      <c r="BY1908" s="6"/>
      <c r="BZ1908" s="6"/>
      <c r="CA1908" s="6"/>
      <c r="CB1908" s="6"/>
    </row>
    <row r="1909" spans="21:80" ht="34.15" customHeight="1">
      <c r="U1909" s="15"/>
      <c r="V1909" s="15"/>
      <c r="W1909" s="15"/>
      <c r="X1909" s="15"/>
      <c r="Y1909" s="15"/>
      <c r="Z1909" s="15"/>
      <c r="AA1909" s="15"/>
      <c r="AB1909" s="15"/>
      <c r="AC1909" s="15"/>
      <c r="AD1909" s="15"/>
      <c r="AE1909" s="15"/>
      <c r="AF1909" s="15"/>
      <c r="AG1909" s="15"/>
      <c r="AH1909" s="15"/>
      <c r="AI1909" s="15"/>
      <c r="AJ1909" s="15"/>
      <c r="AK1909" s="15"/>
      <c r="AL1909" s="15"/>
      <c r="AM1909" s="15"/>
      <c r="AN1909" s="15"/>
      <c r="AO1909" s="15"/>
      <c r="AP1909" s="15"/>
      <c r="AQ1909" s="15"/>
      <c r="AR1909" s="15"/>
      <c r="AS1909" s="15"/>
      <c r="AT1909" s="15"/>
      <c r="AU1909" s="15"/>
      <c r="AV1909" s="15"/>
      <c r="AW1909" s="15"/>
      <c r="AX1909" s="15"/>
      <c r="AY1909" s="6"/>
      <c r="AZ1909" s="6"/>
      <c r="BA1909" s="6"/>
      <c r="BB1909" s="6"/>
      <c r="BC1909" s="6"/>
      <c r="BD1909" s="6"/>
      <c r="BE1909" s="6"/>
      <c r="BF1909" s="6"/>
      <c r="BG1909" s="6"/>
      <c r="BH1909" s="6"/>
      <c r="BI1909" s="6"/>
      <c r="BJ1909" s="6"/>
      <c r="BK1909" s="6"/>
      <c r="BL1909" s="6"/>
      <c r="BM1909" s="6"/>
      <c r="BN1909" s="6"/>
      <c r="BO1909" s="6"/>
      <c r="BP1909" s="6"/>
      <c r="BQ1909" s="6"/>
      <c r="BR1909" s="6"/>
      <c r="BS1909" s="6"/>
      <c r="BT1909" s="6"/>
      <c r="BU1909" s="6"/>
      <c r="BV1909" s="6"/>
      <c r="BW1909" s="6"/>
      <c r="BX1909" s="6"/>
      <c r="BY1909" s="6"/>
      <c r="BZ1909" s="6"/>
      <c r="CA1909" s="6"/>
      <c r="CB1909" s="6"/>
    </row>
    <row r="1910" spans="21:80" ht="34.15" customHeight="1">
      <c r="U1910" s="15"/>
      <c r="V1910" s="15"/>
      <c r="W1910" s="15"/>
      <c r="X1910" s="15"/>
      <c r="Y1910" s="15"/>
      <c r="Z1910" s="15"/>
      <c r="AA1910" s="15"/>
      <c r="AB1910" s="15"/>
      <c r="AC1910" s="15"/>
      <c r="AD1910" s="15"/>
      <c r="AE1910" s="15"/>
      <c r="AF1910" s="15"/>
      <c r="AG1910" s="15"/>
      <c r="AH1910" s="15"/>
      <c r="AI1910" s="15"/>
      <c r="AJ1910" s="15"/>
      <c r="AK1910" s="15"/>
      <c r="AL1910" s="15"/>
      <c r="AM1910" s="15"/>
      <c r="AN1910" s="15"/>
      <c r="AO1910" s="15"/>
      <c r="AP1910" s="15"/>
      <c r="AQ1910" s="15"/>
      <c r="AR1910" s="15"/>
      <c r="AS1910" s="15"/>
      <c r="AT1910" s="15"/>
      <c r="AU1910" s="15"/>
      <c r="AV1910" s="15"/>
      <c r="AW1910" s="15"/>
      <c r="AX1910" s="15"/>
      <c r="AY1910" s="6"/>
      <c r="AZ1910" s="6"/>
      <c r="BA1910" s="6"/>
      <c r="BB1910" s="6"/>
      <c r="BC1910" s="6"/>
      <c r="BD1910" s="6"/>
      <c r="BE1910" s="6"/>
      <c r="BF1910" s="6"/>
      <c r="BG1910" s="6"/>
      <c r="BH1910" s="6"/>
      <c r="BI1910" s="6"/>
      <c r="BJ1910" s="6"/>
      <c r="BK1910" s="6"/>
      <c r="BL1910" s="6"/>
      <c r="BM1910" s="6"/>
      <c r="BN1910" s="6"/>
      <c r="BO1910" s="6"/>
      <c r="BP1910" s="6"/>
      <c r="BQ1910" s="6"/>
      <c r="BR1910" s="6"/>
      <c r="BS1910" s="6"/>
      <c r="BT1910" s="6"/>
      <c r="BU1910" s="6"/>
      <c r="BV1910" s="6"/>
      <c r="BW1910" s="6"/>
      <c r="BX1910" s="6"/>
      <c r="BY1910" s="6"/>
      <c r="BZ1910" s="6"/>
      <c r="CA1910" s="6"/>
      <c r="CB1910" s="6"/>
    </row>
    <row r="1911" spans="21:80" ht="34.15" customHeight="1">
      <c r="U1911" s="15"/>
      <c r="V1911" s="15"/>
      <c r="W1911" s="15"/>
      <c r="X1911" s="15"/>
      <c r="Y1911" s="15"/>
      <c r="Z1911" s="15"/>
      <c r="AA1911" s="15"/>
      <c r="AB1911" s="15"/>
      <c r="AC1911" s="15"/>
      <c r="AD1911" s="15"/>
      <c r="AE1911" s="15"/>
      <c r="AF1911" s="15"/>
      <c r="AG1911" s="15"/>
      <c r="AH1911" s="15"/>
      <c r="AI1911" s="15"/>
      <c r="AJ1911" s="15"/>
      <c r="AK1911" s="15"/>
      <c r="AL1911" s="15"/>
      <c r="AM1911" s="15"/>
      <c r="AN1911" s="15"/>
      <c r="AO1911" s="15"/>
      <c r="AP1911" s="15"/>
      <c r="AQ1911" s="15"/>
      <c r="AR1911" s="15"/>
      <c r="AS1911" s="15"/>
      <c r="AT1911" s="15"/>
      <c r="AU1911" s="15"/>
      <c r="AV1911" s="15"/>
      <c r="AW1911" s="15"/>
      <c r="AX1911" s="15"/>
      <c r="AY1911" s="6"/>
      <c r="AZ1911" s="6"/>
      <c r="BA1911" s="6"/>
      <c r="BB1911" s="6"/>
      <c r="BC1911" s="6"/>
      <c r="BD1911" s="6"/>
      <c r="BE1911" s="6"/>
      <c r="BF1911" s="6"/>
      <c r="BG1911" s="6"/>
      <c r="BH1911" s="6"/>
      <c r="BI1911" s="6"/>
      <c r="BJ1911" s="6"/>
      <c r="BK1911" s="6"/>
      <c r="BL1911" s="6"/>
      <c r="BM1911" s="6"/>
      <c r="BN1911" s="6"/>
      <c r="BO1911" s="6"/>
      <c r="BP1911" s="6"/>
      <c r="BQ1911" s="6"/>
      <c r="BR1911" s="6"/>
      <c r="BS1911" s="6"/>
      <c r="BT1911" s="6"/>
      <c r="BU1911" s="6"/>
      <c r="BV1911" s="6"/>
      <c r="BW1911" s="6"/>
      <c r="BX1911" s="6"/>
      <c r="BY1911" s="6"/>
      <c r="BZ1911" s="6"/>
      <c r="CA1911" s="6"/>
      <c r="CB1911" s="6"/>
    </row>
    <row r="1912" spans="21:80" ht="34.15" customHeight="1">
      <c r="U1912" s="15"/>
      <c r="V1912" s="15"/>
      <c r="W1912" s="15"/>
      <c r="X1912" s="15"/>
      <c r="Y1912" s="15"/>
      <c r="Z1912" s="15"/>
      <c r="AA1912" s="15"/>
      <c r="AB1912" s="15"/>
      <c r="AC1912" s="15"/>
      <c r="AD1912" s="15"/>
      <c r="AE1912" s="15"/>
      <c r="AF1912" s="15"/>
      <c r="AG1912" s="15"/>
      <c r="AH1912" s="15"/>
      <c r="AI1912" s="15"/>
      <c r="AJ1912" s="15"/>
      <c r="AK1912" s="15"/>
      <c r="AL1912" s="15"/>
      <c r="AM1912" s="15"/>
      <c r="AN1912" s="15"/>
      <c r="AO1912" s="15"/>
      <c r="AP1912" s="15"/>
      <c r="AQ1912" s="15"/>
      <c r="AR1912" s="15"/>
      <c r="AS1912" s="15"/>
      <c r="AT1912" s="15"/>
      <c r="AU1912" s="15"/>
      <c r="AV1912" s="15"/>
      <c r="AW1912" s="15"/>
      <c r="AX1912" s="15"/>
      <c r="AY1912" s="6"/>
      <c r="AZ1912" s="6"/>
      <c r="BA1912" s="6"/>
      <c r="BB1912" s="6"/>
      <c r="BC1912" s="6"/>
      <c r="BD1912" s="6"/>
      <c r="BE1912" s="6"/>
      <c r="BF1912" s="6"/>
      <c r="BG1912" s="6"/>
      <c r="BH1912" s="6"/>
      <c r="BI1912" s="6"/>
      <c r="BJ1912" s="6"/>
      <c r="BK1912" s="6"/>
      <c r="BL1912" s="6"/>
      <c r="BM1912" s="6"/>
      <c r="BN1912" s="6"/>
      <c r="BO1912" s="6"/>
      <c r="BP1912" s="6"/>
      <c r="BQ1912" s="6"/>
      <c r="BR1912" s="6"/>
      <c r="BS1912" s="6"/>
      <c r="BT1912" s="6"/>
      <c r="BU1912" s="6"/>
      <c r="BV1912" s="6"/>
      <c r="BW1912" s="6"/>
      <c r="BX1912" s="6"/>
      <c r="BY1912" s="6"/>
      <c r="BZ1912" s="6"/>
      <c r="CA1912" s="6"/>
      <c r="CB1912" s="6"/>
    </row>
    <row r="1913" spans="21:80" ht="34.15" customHeight="1">
      <c r="U1913" s="15"/>
      <c r="V1913" s="15"/>
      <c r="W1913" s="15"/>
      <c r="X1913" s="15"/>
      <c r="Y1913" s="15"/>
      <c r="Z1913" s="15"/>
      <c r="AA1913" s="15"/>
      <c r="AB1913" s="15"/>
      <c r="AC1913" s="15"/>
      <c r="AD1913" s="15"/>
      <c r="AE1913" s="15"/>
      <c r="AF1913" s="15"/>
      <c r="AG1913" s="15"/>
      <c r="AH1913" s="15"/>
      <c r="AI1913" s="15"/>
      <c r="AJ1913" s="15"/>
      <c r="AK1913" s="15"/>
      <c r="AL1913" s="15"/>
      <c r="AM1913" s="15"/>
      <c r="AN1913" s="15"/>
      <c r="AO1913" s="15"/>
      <c r="AP1913" s="15"/>
      <c r="AQ1913" s="15"/>
      <c r="AR1913" s="15"/>
      <c r="AS1913" s="15"/>
      <c r="AT1913" s="15"/>
      <c r="AU1913" s="15"/>
      <c r="AV1913" s="15"/>
      <c r="AW1913" s="15"/>
      <c r="AX1913" s="15"/>
      <c r="AY1913" s="6"/>
      <c r="AZ1913" s="6"/>
      <c r="BA1913" s="6"/>
      <c r="BB1913" s="6"/>
      <c r="BC1913" s="6"/>
      <c r="BD1913" s="6"/>
      <c r="BE1913" s="6"/>
      <c r="BF1913" s="6"/>
      <c r="BG1913" s="6"/>
      <c r="BH1913" s="6"/>
      <c r="BI1913" s="6"/>
      <c r="BJ1913" s="6"/>
      <c r="BK1913" s="6"/>
      <c r="BL1913" s="6"/>
      <c r="BM1913" s="6"/>
      <c r="BN1913" s="6"/>
      <c r="BO1913" s="6"/>
      <c r="BP1913" s="6"/>
      <c r="BQ1913" s="6"/>
      <c r="BR1913" s="6"/>
      <c r="BS1913" s="6"/>
      <c r="BT1913" s="6"/>
      <c r="BU1913" s="6"/>
      <c r="BV1913" s="6"/>
      <c r="BW1913" s="6"/>
      <c r="BX1913" s="6"/>
      <c r="BY1913" s="6"/>
      <c r="BZ1913" s="6"/>
      <c r="CA1913" s="6"/>
      <c r="CB1913" s="6"/>
    </row>
    <row r="1914" spans="21:80" ht="34.15" customHeight="1">
      <c r="U1914" s="15"/>
      <c r="V1914" s="15"/>
      <c r="W1914" s="15"/>
      <c r="X1914" s="15"/>
      <c r="Y1914" s="15"/>
      <c r="Z1914" s="15"/>
      <c r="AA1914" s="15"/>
      <c r="AB1914" s="15"/>
      <c r="AC1914" s="15"/>
      <c r="AD1914" s="15"/>
      <c r="AE1914" s="15"/>
      <c r="AF1914" s="15"/>
      <c r="AG1914" s="15"/>
      <c r="AH1914" s="15"/>
      <c r="AI1914" s="15"/>
      <c r="AJ1914" s="15"/>
      <c r="AK1914" s="15"/>
      <c r="AL1914" s="15"/>
      <c r="AM1914" s="15"/>
      <c r="AN1914" s="15"/>
      <c r="AO1914" s="15"/>
      <c r="AP1914" s="15"/>
      <c r="AQ1914" s="15"/>
      <c r="AR1914" s="15"/>
      <c r="AS1914" s="15"/>
      <c r="AT1914" s="15"/>
      <c r="AU1914" s="15"/>
      <c r="AV1914" s="15"/>
      <c r="AW1914" s="15"/>
      <c r="AX1914" s="15"/>
      <c r="AY1914" s="6"/>
      <c r="AZ1914" s="6"/>
      <c r="BA1914" s="6"/>
      <c r="BB1914" s="6"/>
      <c r="BC1914" s="6"/>
      <c r="BD1914" s="6"/>
      <c r="BE1914" s="6"/>
      <c r="BF1914" s="6"/>
      <c r="BG1914" s="6"/>
      <c r="BH1914" s="6"/>
      <c r="BI1914" s="6"/>
      <c r="BJ1914" s="6"/>
      <c r="BK1914" s="6"/>
      <c r="BL1914" s="6"/>
      <c r="BM1914" s="6"/>
      <c r="BN1914" s="6"/>
      <c r="BO1914" s="6"/>
      <c r="BP1914" s="6"/>
      <c r="BQ1914" s="6"/>
      <c r="BR1914" s="6"/>
      <c r="BS1914" s="6"/>
      <c r="BT1914" s="6"/>
      <c r="BU1914" s="6"/>
      <c r="BV1914" s="6"/>
      <c r="BW1914" s="6"/>
      <c r="BX1914" s="6"/>
      <c r="BY1914" s="6"/>
      <c r="BZ1914" s="6"/>
      <c r="CA1914" s="6"/>
      <c r="CB1914" s="6"/>
    </row>
    <row r="1915" spans="21:80" ht="34.15" customHeight="1">
      <c r="U1915" s="15"/>
      <c r="V1915" s="15"/>
      <c r="W1915" s="15"/>
      <c r="X1915" s="15"/>
      <c r="Y1915" s="15"/>
      <c r="Z1915" s="15"/>
      <c r="AA1915" s="15"/>
      <c r="AB1915" s="15"/>
      <c r="AC1915" s="15"/>
      <c r="AD1915" s="15"/>
      <c r="AE1915" s="15"/>
      <c r="AF1915" s="15"/>
      <c r="AG1915" s="15"/>
      <c r="AH1915" s="15"/>
      <c r="AI1915" s="15"/>
      <c r="AJ1915" s="15"/>
      <c r="AK1915" s="15"/>
      <c r="AL1915" s="15"/>
      <c r="AM1915" s="15"/>
      <c r="AN1915" s="15"/>
      <c r="AO1915" s="15"/>
      <c r="AP1915" s="15"/>
      <c r="AQ1915" s="15"/>
      <c r="AR1915" s="15"/>
      <c r="AS1915" s="15"/>
      <c r="AT1915" s="15"/>
      <c r="AU1915" s="15"/>
      <c r="AV1915" s="15"/>
      <c r="AW1915" s="15"/>
      <c r="AX1915" s="15"/>
      <c r="AY1915" s="6"/>
      <c r="AZ1915" s="6"/>
      <c r="BA1915" s="6"/>
      <c r="BB1915" s="6"/>
      <c r="BC1915" s="6"/>
      <c r="BD1915" s="6"/>
      <c r="BE1915" s="6"/>
      <c r="BF1915" s="6"/>
      <c r="BG1915" s="6"/>
      <c r="BH1915" s="6"/>
      <c r="BI1915" s="6"/>
      <c r="BJ1915" s="6"/>
      <c r="BK1915" s="6"/>
      <c r="BL1915" s="6"/>
      <c r="BM1915" s="6"/>
      <c r="BN1915" s="6"/>
      <c r="BO1915" s="6"/>
      <c r="BP1915" s="6"/>
      <c r="BQ1915" s="6"/>
      <c r="BR1915" s="6"/>
      <c r="BS1915" s="6"/>
      <c r="BT1915" s="6"/>
      <c r="BU1915" s="6"/>
      <c r="BV1915" s="6"/>
      <c r="BW1915" s="6"/>
      <c r="BX1915" s="6"/>
      <c r="BY1915" s="6"/>
      <c r="BZ1915" s="6"/>
      <c r="CA1915" s="6"/>
      <c r="CB1915" s="6"/>
    </row>
    <row r="1916" spans="21:80" ht="34.15" customHeight="1">
      <c r="U1916" s="15"/>
      <c r="V1916" s="15"/>
      <c r="W1916" s="15"/>
      <c r="X1916" s="15"/>
      <c r="Y1916" s="15"/>
      <c r="Z1916" s="15"/>
      <c r="AA1916" s="15"/>
      <c r="AB1916" s="15"/>
      <c r="AC1916" s="15"/>
      <c r="AD1916" s="15"/>
      <c r="AE1916" s="15"/>
      <c r="AF1916" s="15"/>
      <c r="AG1916" s="15"/>
      <c r="AH1916" s="15"/>
      <c r="AI1916" s="15"/>
      <c r="AJ1916" s="15"/>
      <c r="AK1916" s="15"/>
      <c r="AL1916" s="15"/>
      <c r="AM1916" s="15"/>
      <c r="AN1916" s="15"/>
      <c r="AO1916" s="15"/>
      <c r="AP1916" s="15"/>
      <c r="AQ1916" s="15"/>
      <c r="AR1916" s="15"/>
      <c r="AS1916" s="15"/>
      <c r="AT1916" s="15"/>
      <c r="AU1916" s="15"/>
      <c r="AV1916" s="15"/>
      <c r="AW1916" s="15"/>
      <c r="AX1916" s="15"/>
      <c r="AY1916" s="6"/>
      <c r="AZ1916" s="6"/>
      <c r="BA1916" s="6"/>
      <c r="BB1916" s="6"/>
      <c r="BC1916" s="6"/>
      <c r="BD1916" s="6"/>
      <c r="BE1916" s="6"/>
      <c r="BF1916" s="6"/>
      <c r="BG1916" s="6"/>
      <c r="BH1916" s="6"/>
      <c r="BI1916" s="6"/>
      <c r="BJ1916" s="6"/>
      <c r="BK1916" s="6"/>
      <c r="BL1916" s="6"/>
      <c r="BM1916" s="6"/>
      <c r="BN1916" s="6"/>
      <c r="BO1916" s="6"/>
      <c r="BP1916" s="6"/>
      <c r="BQ1916" s="6"/>
      <c r="BR1916" s="6"/>
      <c r="BS1916" s="6"/>
      <c r="BT1916" s="6"/>
      <c r="BU1916" s="6"/>
      <c r="BV1916" s="6"/>
      <c r="BW1916" s="6"/>
      <c r="BX1916" s="6"/>
      <c r="BY1916" s="6"/>
      <c r="BZ1916" s="6"/>
      <c r="CA1916" s="6"/>
      <c r="CB1916" s="6"/>
    </row>
    <row r="1917" spans="21:80" ht="34.15" customHeight="1">
      <c r="U1917" s="15"/>
      <c r="V1917" s="15"/>
      <c r="W1917" s="15"/>
      <c r="X1917" s="15"/>
      <c r="Y1917" s="15"/>
      <c r="Z1917" s="15"/>
      <c r="AA1917" s="15"/>
      <c r="AB1917" s="15"/>
      <c r="AC1917" s="15"/>
      <c r="AD1917" s="15"/>
      <c r="AE1917" s="15"/>
      <c r="AF1917" s="15"/>
      <c r="AG1917" s="15"/>
      <c r="AH1917" s="15"/>
      <c r="AI1917" s="15"/>
      <c r="AJ1917" s="15"/>
      <c r="AK1917" s="15"/>
      <c r="AL1917" s="15"/>
      <c r="AM1917" s="15"/>
      <c r="AN1917" s="15"/>
      <c r="AO1917" s="15"/>
      <c r="AP1917" s="15"/>
      <c r="AQ1917" s="15"/>
      <c r="AR1917" s="15"/>
      <c r="AS1917" s="15"/>
      <c r="AT1917" s="15"/>
      <c r="AU1917" s="15"/>
      <c r="AV1917" s="15"/>
      <c r="AW1917" s="15"/>
      <c r="AX1917" s="15"/>
      <c r="AY1917" s="6"/>
      <c r="AZ1917" s="6"/>
      <c r="BA1917" s="6"/>
      <c r="BB1917" s="6"/>
      <c r="BC1917" s="6"/>
      <c r="BD1917" s="6"/>
      <c r="BE1917" s="6"/>
      <c r="BF1917" s="6"/>
      <c r="BG1917" s="6"/>
      <c r="BH1917" s="6"/>
      <c r="BI1917" s="6"/>
      <c r="BJ1917" s="6"/>
      <c r="BK1917" s="6"/>
      <c r="BL1917" s="6"/>
      <c r="BM1917" s="6"/>
      <c r="BN1917" s="6"/>
      <c r="BO1917" s="6"/>
      <c r="BP1917" s="6"/>
      <c r="BQ1917" s="6"/>
      <c r="BR1917" s="6"/>
      <c r="BS1917" s="6"/>
      <c r="BT1917" s="6"/>
      <c r="BU1917" s="6"/>
      <c r="BV1917" s="6"/>
      <c r="BW1917" s="6"/>
      <c r="BX1917" s="6"/>
      <c r="BY1917" s="6"/>
      <c r="BZ1917" s="6"/>
      <c r="CA1917" s="6"/>
      <c r="CB1917" s="6"/>
    </row>
    <row r="1918" spans="21:80" ht="34.15" customHeight="1">
      <c r="U1918" s="15"/>
      <c r="V1918" s="15"/>
      <c r="W1918" s="15"/>
      <c r="X1918" s="15"/>
      <c r="Y1918" s="15"/>
      <c r="Z1918" s="15"/>
      <c r="AA1918" s="15"/>
      <c r="AB1918" s="15"/>
      <c r="AC1918" s="15"/>
      <c r="AD1918" s="15"/>
      <c r="AE1918" s="15"/>
      <c r="AF1918" s="15"/>
      <c r="AG1918" s="15"/>
      <c r="AH1918" s="15"/>
      <c r="AI1918" s="15"/>
      <c r="AJ1918" s="15"/>
      <c r="AK1918" s="15"/>
      <c r="AL1918" s="15"/>
      <c r="AM1918" s="15"/>
      <c r="AN1918" s="15"/>
      <c r="AO1918" s="15"/>
      <c r="AP1918" s="15"/>
      <c r="AQ1918" s="15"/>
      <c r="AR1918" s="15"/>
      <c r="AS1918" s="15"/>
      <c r="AT1918" s="15"/>
      <c r="AU1918" s="15"/>
      <c r="AV1918" s="15"/>
      <c r="AW1918" s="15"/>
      <c r="AX1918" s="15"/>
      <c r="AY1918" s="6"/>
      <c r="AZ1918" s="6"/>
      <c r="BA1918" s="6"/>
      <c r="BB1918" s="6"/>
      <c r="BC1918" s="6"/>
      <c r="BD1918" s="6"/>
      <c r="BE1918" s="6"/>
      <c r="BF1918" s="6"/>
      <c r="BG1918" s="6"/>
      <c r="BH1918" s="6"/>
      <c r="BI1918" s="6"/>
      <c r="BJ1918" s="6"/>
      <c r="BK1918" s="6"/>
      <c r="BL1918" s="6"/>
      <c r="BM1918" s="6"/>
      <c r="BN1918" s="6"/>
      <c r="BO1918" s="6"/>
      <c r="BP1918" s="6"/>
      <c r="BQ1918" s="6"/>
      <c r="BR1918" s="6"/>
      <c r="BS1918" s="6"/>
      <c r="BT1918" s="6"/>
      <c r="BU1918" s="6"/>
      <c r="BV1918" s="6"/>
      <c r="BW1918" s="6"/>
      <c r="BX1918" s="6"/>
      <c r="BY1918" s="6"/>
      <c r="BZ1918" s="6"/>
      <c r="CA1918" s="6"/>
      <c r="CB1918" s="6"/>
    </row>
    <row r="1919" spans="21:80" ht="34.15" customHeight="1">
      <c r="U1919" s="15"/>
      <c r="V1919" s="15"/>
      <c r="W1919" s="15"/>
      <c r="X1919" s="15"/>
      <c r="Y1919" s="15"/>
      <c r="Z1919" s="15"/>
      <c r="AA1919" s="15"/>
      <c r="AB1919" s="15"/>
      <c r="AC1919" s="15"/>
      <c r="AD1919" s="15"/>
      <c r="AE1919" s="15"/>
      <c r="AF1919" s="15"/>
      <c r="AG1919" s="15"/>
      <c r="AH1919" s="15"/>
      <c r="AI1919" s="15"/>
      <c r="AJ1919" s="15"/>
      <c r="AK1919" s="15"/>
      <c r="AL1919" s="15"/>
      <c r="AM1919" s="15"/>
      <c r="AN1919" s="15"/>
      <c r="AO1919" s="15"/>
      <c r="AP1919" s="15"/>
      <c r="AQ1919" s="15"/>
      <c r="AR1919" s="15"/>
      <c r="AS1919" s="15"/>
      <c r="AT1919" s="15"/>
      <c r="AU1919" s="15"/>
      <c r="AV1919" s="15"/>
      <c r="AW1919" s="15"/>
      <c r="AX1919" s="15"/>
      <c r="AY1919" s="6"/>
      <c r="AZ1919" s="6"/>
      <c r="BA1919" s="6"/>
      <c r="BB1919" s="6"/>
      <c r="BC1919" s="6"/>
      <c r="BD1919" s="6"/>
      <c r="BE1919" s="6"/>
      <c r="BF1919" s="6"/>
      <c r="BG1919" s="6"/>
      <c r="BH1919" s="6"/>
      <c r="BI1919" s="6"/>
      <c r="BJ1919" s="6"/>
      <c r="BK1919" s="6"/>
      <c r="BL1919" s="6"/>
      <c r="BM1919" s="6"/>
      <c r="BN1919" s="6"/>
      <c r="BO1919" s="6"/>
      <c r="BP1919" s="6"/>
      <c r="BQ1919" s="6"/>
      <c r="BR1919" s="6"/>
      <c r="BS1919" s="6"/>
      <c r="BT1919" s="6"/>
      <c r="BU1919" s="6"/>
      <c r="BV1919" s="6"/>
      <c r="BW1919" s="6"/>
      <c r="BX1919" s="6"/>
      <c r="BY1919" s="6"/>
      <c r="BZ1919" s="6"/>
      <c r="CA1919" s="6"/>
      <c r="CB1919" s="6"/>
    </row>
    <row r="1920" spans="21:80" ht="34.15" customHeight="1">
      <c r="U1920" s="15"/>
      <c r="V1920" s="15"/>
      <c r="W1920" s="15"/>
      <c r="X1920" s="15"/>
      <c r="Y1920" s="15"/>
      <c r="Z1920" s="15"/>
      <c r="AA1920" s="15"/>
      <c r="AB1920" s="15"/>
      <c r="AC1920" s="15"/>
      <c r="AD1920" s="15"/>
      <c r="AE1920" s="15"/>
      <c r="AF1920" s="15"/>
      <c r="AG1920" s="15"/>
      <c r="AH1920" s="15"/>
      <c r="AI1920" s="15"/>
      <c r="AJ1920" s="15"/>
      <c r="AK1920" s="15"/>
      <c r="AL1920" s="15"/>
      <c r="AM1920" s="15"/>
      <c r="AN1920" s="15"/>
      <c r="AO1920" s="15"/>
      <c r="AP1920" s="15"/>
      <c r="AQ1920" s="15"/>
      <c r="AR1920" s="15"/>
      <c r="AS1920" s="15"/>
      <c r="AT1920" s="15"/>
      <c r="AU1920" s="15"/>
      <c r="AV1920" s="15"/>
      <c r="AW1920" s="15"/>
      <c r="AX1920" s="15"/>
      <c r="AY1920" s="6"/>
      <c r="AZ1920" s="6"/>
      <c r="BA1920" s="6"/>
      <c r="BB1920" s="6"/>
      <c r="BC1920" s="6"/>
      <c r="BD1920" s="6"/>
      <c r="BE1920" s="6"/>
      <c r="BF1920" s="6"/>
      <c r="BG1920" s="6"/>
      <c r="BH1920" s="6"/>
      <c r="BI1920" s="6"/>
      <c r="BJ1920" s="6"/>
      <c r="BK1920" s="6"/>
      <c r="BL1920" s="6"/>
      <c r="BM1920" s="6"/>
      <c r="BN1920" s="6"/>
      <c r="BO1920" s="6"/>
      <c r="BP1920" s="6"/>
      <c r="BQ1920" s="6"/>
      <c r="BR1920" s="6"/>
      <c r="BS1920" s="6"/>
      <c r="BT1920" s="6"/>
      <c r="BU1920" s="6"/>
      <c r="BV1920" s="6"/>
      <c r="BW1920" s="6"/>
      <c r="BX1920" s="6"/>
      <c r="BY1920" s="6"/>
      <c r="BZ1920" s="6"/>
      <c r="CA1920" s="6"/>
      <c r="CB1920" s="6"/>
    </row>
    <row r="1921" spans="21:80" ht="34.15" customHeight="1">
      <c r="U1921" s="15"/>
      <c r="V1921" s="15"/>
      <c r="W1921" s="15"/>
      <c r="X1921" s="15"/>
      <c r="Y1921" s="15"/>
      <c r="Z1921" s="15"/>
      <c r="AA1921" s="15"/>
      <c r="AB1921" s="15"/>
      <c r="AC1921" s="15"/>
      <c r="AD1921" s="15"/>
      <c r="AE1921" s="15"/>
      <c r="AF1921" s="15"/>
      <c r="AG1921" s="15"/>
      <c r="AH1921" s="15"/>
      <c r="AI1921" s="15"/>
      <c r="AJ1921" s="15"/>
      <c r="AK1921" s="15"/>
      <c r="AL1921" s="15"/>
      <c r="AM1921" s="15"/>
      <c r="AN1921" s="15"/>
      <c r="AO1921" s="15"/>
      <c r="AP1921" s="15"/>
      <c r="AQ1921" s="15"/>
      <c r="AR1921" s="15"/>
      <c r="AS1921" s="15"/>
      <c r="AT1921" s="15"/>
      <c r="AU1921" s="15"/>
      <c r="AV1921" s="15"/>
      <c r="AW1921" s="15"/>
      <c r="AX1921" s="15"/>
      <c r="AY1921" s="6"/>
      <c r="AZ1921" s="6"/>
      <c r="BA1921" s="6"/>
      <c r="BB1921" s="6"/>
      <c r="BC1921" s="6"/>
      <c r="BD1921" s="6"/>
      <c r="BE1921" s="6"/>
      <c r="BF1921" s="6"/>
      <c r="BG1921" s="6"/>
      <c r="BH1921" s="6"/>
      <c r="BI1921" s="6"/>
      <c r="BJ1921" s="6"/>
      <c r="BK1921" s="6"/>
      <c r="BL1921" s="6"/>
      <c r="BM1921" s="6"/>
      <c r="BN1921" s="6"/>
      <c r="BO1921" s="6"/>
      <c r="BP1921" s="6"/>
      <c r="BQ1921" s="6"/>
      <c r="BR1921" s="6"/>
      <c r="BS1921" s="6"/>
      <c r="BT1921" s="6"/>
      <c r="BU1921" s="6"/>
      <c r="BV1921" s="6"/>
      <c r="BW1921" s="6"/>
      <c r="BX1921" s="6"/>
      <c r="BY1921" s="6"/>
      <c r="BZ1921" s="6"/>
      <c r="CA1921" s="6"/>
      <c r="CB1921" s="6"/>
    </row>
    <row r="1922" spans="21:80" ht="34.15" customHeight="1">
      <c r="U1922" s="15"/>
      <c r="V1922" s="15"/>
      <c r="W1922" s="15"/>
      <c r="X1922" s="15"/>
      <c r="Y1922" s="15"/>
      <c r="Z1922" s="15"/>
      <c r="AA1922" s="15"/>
      <c r="AB1922" s="15"/>
      <c r="AC1922" s="15"/>
      <c r="AD1922" s="15"/>
      <c r="AE1922" s="15"/>
      <c r="AF1922" s="15"/>
      <c r="AG1922" s="15"/>
      <c r="AH1922" s="15"/>
      <c r="AI1922" s="15"/>
      <c r="AJ1922" s="15"/>
      <c r="AK1922" s="15"/>
      <c r="AL1922" s="15"/>
      <c r="AM1922" s="15"/>
      <c r="AN1922" s="15"/>
      <c r="AO1922" s="15"/>
      <c r="AP1922" s="15"/>
      <c r="AQ1922" s="15"/>
      <c r="AR1922" s="15"/>
      <c r="AS1922" s="15"/>
      <c r="AT1922" s="15"/>
      <c r="AU1922" s="15"/>
      <c r="AV1922" s="15"/>
      <c r="AW1922" s="15"/>
      <c r="AX1922" s="15"/>
      <c r="AY1922" s="6"/>
      <c r="AZ1922" s="6"/>
      <c r="BA1922" s="6"/>
      <c r="BB1922" s="6"/>
      <c r="BC1922" s="6"/>
      <c r="BD1922" s="6"/>
      <c r="BE1922" s="6"/>
      <c r="BF1922" s="6"/>
      <c r="BG1922" s="6"/>
      <c r="BH1922" s="6"/>
      <c r="BI1922" s="6"/>
      <c r="BJ1922" s="6"/>
      <c r="BK1922" s="6"/>
      <c r="BL1922" s="6"/>
      <c r="BM1922" s="6"/>
      <c r="BN1922" s="6"/>
      <c r="BO1922" s="6"/>
      <c r="BP1922" s="6"/>
      <c r="BQ1922" s="6"/>
      <c r="BR1922" s="6"/>
      <c r="BS1922" s="6"/>
      <c r="BT1922" s="6"/>
      <c r="BU1922" s="6"/>
      <c r="BV1922" s="6"/>
      <c r="BW1922" s="6"/>
      <c r="BX1922" s="6"/>
      <c r="BY1922" s="6"/>
      <c r="BZ1922" s="6"/>
      <c r="CA1922" s="6"/>
      <c r="CB1922" s="6"/>
    </row>
    <row r="1923" spans="21:80" ht="34.15" customHeight="1">
      <c r="U1923" s="15"/>
      <c r="V1923" s="15"/>
      <c r="W1923" s="15"/>
      <c r="X1923" s="15"/>
      <c r="Y1923" s="15"/>
      <c r="Z1923" s="15"/>
      <c r="AA1923" s="15"/>
      <c r="AB1923" s="15"/>
      <c r="AC1923" s="15"/>
      <c r="AD1923" s="15"/>
      <c r="AE1923" s="15"/>
      <c r="AF1923" s="15"/>
      <c r="AG1923" s="15"/>
      <c r="AH1923" s="15"/>
      <c r="AI1923" s="15"/>
      <c r="AJ1923" s="15"/>
      <c r="AK1923" s="15"/>
      <c r="AL1923" s="15"/>
      <c r="AM1923" s="15"/>
      <c r="AN1923" s="15"/>
      <c r="AO1923" s="15"/>
      <c r="AP1923" s="15"/>
      <c r="AQ1923" s="15"/>
      <c r="AR1923" s="15"/>
      <c r="AS1923" s="15"/>
      <c r="AT1923" s="15"/>
      <c r="AU1923" s="15"/>
      <c r="AV1923" s="15"/>
      <c r="AW1923" s="15"/>
      <c r="AX1923" s="15"/>
      <c r="AY1923" s="6"/>
      <c r="AZ1923" s="6"/>
      <c r="BA1923" s="6"/>
      <c r="BB1923" s="6"/>
      <c r="BC1923" s="6"/>
      <c r="BD1923" s="6"/>
      <c r="BE1923" s="6"/>
      <c r="BF1923" s="6"/>
      <c r="BG1923" s="6"/>
      <c r="BH1923" s="6"/>
      <c r="BI1923" s="6"/>
      <c r="BJ1923" s="6"/>
      <c r="BK1923" s="6"/>
      <c r="BL1923" s="6"/>
      <c r="BM1923" s="6"/>
      <c r="BN1923" s="6"/>
      <c r="BO1923" s="6"/>
      <c r="BP1923" s="6"/>
      <c r="BQ1923" s="6"/>
      <c r="BR1923" s="6"/>
      <c r="BS1923" s="6"/>
      <c r="BT1923" s="6"/>
      <c r="BU1923" s="6"/>
      <c r="BV1923" s="6"/>
      <c r="BW1923" s="6"/>
      <c r="BX1923" s="6"/>
      <c r="BY1923" s="6"/>
      <c r="BZ1923" s="6"/>
      <c r="CA1923" s="6"/>
      <c r="CB1923" s="6"/>
    </row>
    <row r="1924" spans="21:80" ht="34.15" customHeight="1">
      <c r="U1924" s="15"/>
      <c r="V1924" s="15"/>
      <c r="W1924" s="15"/>
      <c r="X1924" s="15"/>
      <c r="Y1924" s="15"/>
      <c r="Z1924" s="15"/>
      <c r="AA1924" s="15"/>
      <c r="AB1924" s="15"/>
      <c r="AC1924" s="15"/>
      <c r="AD1924" s="15"/>
      <c r="AE1924" s="15"/>
      <c r="AF1924" s="15"/>
      <c r="AG1924" s="15"/>
      <c r="AH1924" s="15"/>
      <c r="AI1924" s="15"/>
      <c r="AJ1924" s="15"/>
      <c r="AK1924" s="15"/>
      <c r="AL1924" s="15"/>
      <c r="AM1924" s="15"/>
      <c r="AN1924" s="15"/>
      <c r="AO1924" s="15"/>
      <c r="AP1924" s="15"/>
      <c r="AQ1924" s="15"/>
      <c r="AR1924" s="15"/>
      <c r="AS1924" s="15"/>
      <c r="AT1924" s="15"/>
      <c r="AU1924" s="15"/>
      <c r="AV1924" s="15"/>
      <c r="AW1924" s="15"/>
      <c r="AX1924" s="15"/>
      <c r="AY1924" s="6"/>
      <c r="AZ1924" s="6"/>
      <c r="BA1924" s="6"/>
      <c r="BB1924" s="6"/>
      <c r="BC1924" s="6"/>
      <c r="BD1924" s="6"/>
      <c r="BE1924" s="6"/>
      <c r="BF1924" s="6"/>
      <c r="BG1924" s="6"/>
      <c r="BH1924" s="6"/>
      <c r="BI1924" s="6"/>
      <c r="BJ1924" s="6"/>
      <c r="BK1924" s="6"/>
      <c r="BL1924" s="6"/>
      <c r="BM1924" s="6"/>
      <c r="BN1924" s="6"/>
      <c r="BO1924" s="6"/>
      <c r="BP1924" s="6"/>
      <c r="BQ1924" s="6"/>
      <c r="BR1924" s="6"/>
      <c r="BS1924" s="6"/>
      <c r="BT1924" s="6"/>
      <c r="BU1924" s="6"/>
      <c r="BV1924" s="6"/>
      <c r="BW1924" s="6"/>
      <c r="BX1924" s="6"/>
      <c r="BY1924" s="6"/>
      <c r="BZ1924" s="6"/>
      <c r="CA1924" s="6"/>
      <c r="CB1924" s="6"/>
    </row>
    <row r="1925" spans="21:80" ht="34.15" customHeight="1">
      <c r="U1925" s="15"/>
      <c r="V1925" s="15"/>
      <c r="W1925" s="15"/>
      <c r="X1925" s="15"/>
      <c r="Y1925" s="15"/>
      <c r="Z1925" s="15"/>
      <c r="AA1925" s="15"/>
      <c r="AB1925" s="15"/>
      <c r="AC1925" s="15"/>
      <c r="AD1925" s="15"/>
      <c r="AE1925" s="15"/>
      <c r="AF1925" s="15"/>
      <c r="AG1925" s="15"/>
      <c r="AH1925" s="15"/>
      <c r="AI1925" s="15"/>
      <c r="AJ1925" s="15"/>
      <c r="AK1925" s="15"/>
      <c r="AL1925" s="15"/>
      <c r="AM1925" s="15"/>
      <c r="AN1925" s="15"/>
      <c r="AO1925" s="15"/>
      <c r="AP1925" s="15"/>
      <c r="AQ1925" s="15"/>
      <c r="AR1925" s="15"/>
      <c r="AS1925" s="15"/>
      <c r="AT1925" s="15"/>
      <c r="AU1925" s="15"/>
      <c r="AV1925" s="15"/>
      <c r="AW1925" s="15"/>
      <c r="AX1925" s="15"/>
      <c r="AY1925" s="6"/>
      <c r="AZ1925" s="6"/>
      <c r="BA1925" s="6"/>
      <c r="BB1925" s="6"/>
      <c r="BC1925" s="6"/>
      <c r="BD1925" s="6"/>
      <c r="BE1925" s="6"/>
      <c r="BF1925" s="6"/>
      <c r="BG1925" s="6"/>
      <c r="BH1925" s="6"/>
      <c r="BI1925" s="6"/>
      <c r="BJ1925" s="6"/>
      <c r="BK1925" s="6"/>
      <c r="BL1925" s="6"/>
      <c r="BM1925" s="6"/>
      <c r="BN1925" s="6"/>
      <c r="BO1925" s="6"/>
      <c r="BP1925" s="6"/>
      <c r="BQ1925" s="6"/>
      <c r="BR1925" s="6"/>
      <c r="BS1925" s="6"/>
      <c r="BT1925" s="6"/>
      <c r="BU1925" s="6"/>
      <c r="BV1925" s="6"/>
      <c r="BW1925" s="6"/>
      <c r="BX1925" s="6"/>
      <c r="BY1925" s="6"/>
      <c r="BZ1925" s="6"/>
      <c r="CA1925" s="6"/>
      <c r="CB1925" s="6"/>
    </row>
    <row r="1926" spans="21:80" ht="34.15" customHeight="1">
      <c r="U1926" s="15"/>
      <c r="V1926" s="15"/>
      <c r="W1926" s="15"/>
      <c r="X1926" s="15"/>
      <c r="Y1926" s="15"/>
      <c r="Z1926" s="15"/>
      <c r="AA1926" s="15"/>
      <c r="AB1926" s="15"/>
      <c r="AC1926" s="15"/>
      <c r="AD1926" s="15"/>
      <c r="AE1926" s="15"/>
      <c r="AF1926" s="15"/>
      <c r="AG1926" s="15"/>
      <c r="AH1926" s="15"/>
      <c r="AI1926" s="15"/>
      <c r="AJ1926" s="15"/>
      <c r="AK1926" s="15"/>
      <c r="AL1926" s="15"/>
      <c r="AM1926" s="15"/>
      <c r="AN1926" s="15"/>
      <c r="AO1926" s="15"/>
      <c r="AP1926" s="15"/>
      <c r="AQ1926" s="15"/>
      <c r="AR1926" s="15"/>
      <c r="AS1926" s="15"/>
      <c r="AT1926" s="15"/>
      <c r="AU1926" s="15"/>
      <c r="AV1926" s="15"/>
      <c r="AW1926" s="15"/>
      <c r="AX1926" s="15"/>
      <c r="AY1926" s="6"/>
      <c r="AZ1926" s="6"/>
      <c r="BA1926" s="6"/>
      <c r="BB1926" s="6"/>
      <c r="BC1926" s="6"/>
      <c r="BD1926" s="6"/>
      <c r="BE1926" s="6"/>
      <c r="BF1926" s="6"/>
      <c r="BG1926" s="6"/>
      <c r="BH1926" s="6"/>
      <c r="BI1926" s="6"/>
      <c r="BJ1926" s="6"/>
      <c r="BK1926" s="6"/>
      <c r="BL1926" s="6"/>
      <c r="BM1926" s="6"/>
      <c r="BN1926" s="6"/>
      <c r="BO1926" s="6"/>
      <c r="BP1926" s="6"/>
      <c r="BQ1926" s="6"/>
      <c r="BR1926" s="6"/>
      <c r="BS1926" s="6"/>
      <c r="BT1926" s="6"/>
      <c r="BU1926" s="6"/>
      <c r="BV1926" s="6"/>
      <c r="BW1926" s="6"/>
      <c r="BX1926" s="6"/>
      <c r="BY1926" s="6"/>
      <c r="BZ1926" s="6"/>
      <c r="CA1926" s="6"/>
      <c r="CB1926" s="6"/>
    </row>
    <row r="1927" spans="21:80" ht="34.15" customHeight="1">
      <c r="U1927" s="15"/>
      <c r="V1927" s="15"/>
      <c r="W1927" s="15"/>
      <c r="X1927" s="15"/>
      <c r="Y1927" s="15"/>
      <c r="Z1927" s="15"/>
      <c r="AA1927" s="15"/>
      <c r="AB1927" s="15"/>
      <c r="AC1927" s="15"/>
      <c r="AD1927" s="15"/>
      <c r="AE1927" s="15"/>
      <c r="AF1927" s="15"/>
      <c r="AG1927" s="15"/>
      <c r="AH1927" s="15"/>
      <c r="AI1927" s="15"/>
      <c r="AJ1927" s="15"/>
      <c r="AK1927" s="15"/>
      <c r="AL1927" s="15"/>
      <c r="AM1927" s="15"/>
      <c r="AN1927" s="15"/>
      <c r="AO1927" s="15"/>
      <c r="AP1927" s="15"/>
      <c r="AQ1927" s="15"/>
      <c r="AR1927" s="15"/>
      <c r="AS1927" s="15"/>
      <c r="AT1927" s="15"/>
      <c r="AU1927" s="15"/>
      <c r="AV1927" s="15"/>
      <c r="AW1927" s="15"/>
      <c r="AX1927" s="15"/>
      <c r="AY1927" s="6"/>
      <c r="AZ1927" s="6"/>
      <c r="BA1927" s="6"/>
      <c r="BB1927" s="6"/>
      <c r="BC1927" s="6"/>
      <c r="BD1927" s="6"/>
      <c r="BE1927" s="6"/>
      <c r="BF1927" s="6"/>
      <c r="BG1927" s="6"/>
      <c r="BH1927" s="6"/>
      <c r="BI1927" s="6"/>
      <c r="BJ1927" s="6"/>
      <c r="BK1927" s="6"/>
      <c r="BL1927" s="6"/>
      <c r="BM1927" s="6"/>
      <c r="BN1927" s="6"/>
      <c r="BO1927" s="6"/>
      <c r="BP1927" s="6"/>
      <c r="BQ1927" s="6"/>
      <c r="BR1927" s="6"/>
      <c r="BS1927" s="6"/>
      <c r="BT1927" s="6"/>
      <c r="BU1927" s="6"/>
      <c r="BV1927" s="6"/>
      <c r="BW1927" s="6"/>
      <c r="BX1927" s="6"/>
      <c r="BY1927" s="6"/>
      <c r="BZ1927" s="6"/>
      <c r="CA1927" s="6"/>
      <c r="CB1927" s="6"/>
    </row>
    <row r="1928" spans="21:80" ht="34.15" customHeight="1">
      <c r="U1928" s="15"/>
      <c r="V1928" s="15"/>
      <c r="W1928" s="15"/>
      <c r="X1928" s="15"/>
      <c r="Y1928" s="15"/>
      <c r="Z1928" s="15"/>
      <c r="AA1928" s="15"/>
      <c r="AB1928" s="15"/>
      <c r="AC1928" s="15"/>
      <c r="AD1928" s="15"/>
      <c r="AE1928" s="15"/>
      <c r="AF1928" s="15"/>
      <c r="AG1928" s="15"/>
      <c r="AH1928" s="15"/>
      <c r="AI1928" s="15"/>
      <c r="AJ1928" s="15"/>
      <c r="AK1928" s="15"/>
      <c r="AL1928" s="15"/>
      <c r="AM1928" s="15"/>
      <c r="AN1928" s="15"/>
      <c r="AO1928" s="15"/>
      <c r="AP1928" s="15"/>
      <c r="AQ1928" s="15"/>
      <c r="AR1928" s="15"/>
      <c r="AS1928" s="15"/>
      <c r="AT1928" s="15"/>
      <c r="AU1928" s="15"/>
      <c r="AV1928" s="15"/>
      <c r="AW1928" s="15"/>
      <c r="AX1928" s="15"/>
      <c r="AY1928" s="6"/>
      <c r="AZ1928" s="6"/>
      <c r="BA1928" s="6"/>
      <c r="BB1928" s="6"/>
      <c r="BC1928" s="6"/>
      <c r="BD1928" s="6"/>
      <c r="BE1928" s="6"/>
      <c r="BF1928" s="6"/>
      <c r="BG1928" s="6"/>
      <c r="BH1928" s="6"/>
      <c r="BI1928" s="6"/>
      <c r="BJ1928" s="6"/>
      <c r="BK1928" s="6"/>
      <c r="BL1928" s="6"/>
      <c r="BM1928" s="6"/>
      <c r="BN1928" s="6"/>
      <c r="BO1928" s="6"/>
      <c r="BP1928" s="6"/>
      <c r="BQ1928" s="6"/>
      <c r="BR1928" s="6"/>
      <c r="BS1928" s="6"/>
      <c r="BT1928" s="6"/>
      <c r="BU1928" s="6"/>
      <c r="BV1928" s="6"/>
      <c r="BW1928" s="6"/>
      <c r="BX1928" s="6"/>
      <c r="BY1928" s="6"/>
      <c r="BZ1928" s="6"/>
      <c r="CA1928" s="6"/>
      <c r="CB1928" s="6"/>
    </row>
    <row r="1929" spans="21:80" ht="34.15" customHeight="1">
      <c r="U1929" s="15"/>
      <c r="V1929" s="15"/>
      <c r="W1929" s="15"/>
      <c r="X1929" s="15"/>
      <c r="Y1929" s="15"/>
      <c r="Z1929" s="15"/>
      <c r="AA1929" s="15"/>
      <c r="AB1929" s="15"/>
      <c r="AC1929" s="15"/>
      <c r="AD1929" s="15"/>
      <c r="AE1929" s="15"/>
      <c r="AF1929" s="15"/>
      <c r="AG1929" s="15"/>
      <c r="AH1929" s="15"/>
      <c r="AI1929" s="15"/>
      <c r="AJ1929" s="15"/>
      <c r="AK1929" s="15"/>
      <c r="AL1929" s="15"/>
      <c r="AM1929" s="15"/>
      <c r="AN1929" s="15"/>
      <c r="AO1929" s="15"/>
      <c r="AP1929" s="15"/>
      <c r="AQ1929" s="15"/>
      <c r="AR1929" s="15"/>
      <c r="AS1929" s="15"/>
      <c r="AT1929" s="15"/>
      <c r="AU1929" s="15"/>
      <c r="AV1929" s="15"/>
      <c r="AW1929" s="15"/>
      <c r="AX1929" s="15"/>
      <c r="AY1929" s="6"/>
      <c r="AZ1929" s="6"/>
      <c r="BA1929" s="6"/>
      <c r="BB1929" s="6"/>
      <c r="BC1929" s="6"/>
      <c r="BD1929" s="6"/>
      <c r="BE1929" s="6"/>
      <c r="BF1929" s="6"/>
      <c r="BG1929" s="6"/>
      <c r="BH1929" s="6"/>
      <c r="BI1929" s="6"/>
      <c r="BJ1929" s="6"/>
      <c r="BK1929" s="6"/>
      <c r="BL1929" s="6"/>
      <c r="BM1929" s="6"/>
      <c r="BN1929" s="6"/>
      <c r="BO1929" s="6"/>
      <c r="BP1929" s="6"/>
      <c r="BQ1929" s="6"/>
      <c r="BR1929" s="6"/>
      <c r="BS1929" s="6"/>
      <c r="BT1929" s="6"/>
      <c r="BU1929" s="6"/>
      <c r="BV1929" s="6"/>
      <c r="BW1929" s="6"/>
      <c r="BX1929" s="6"/>
      <c r="BY1929" s="6"/>
      <c r="BZ1929" s="6"/>
      <c r="CA1929" s="6"/>
      <c r="CB1929" s="6"/>
    </row>
    <row r="1930" spans="21:80" ht="34.15" customHeight="1">
      <c r="U1930" s="15"/>
      <c r="V1930" s="15"/>
      <c r="W1930" s="15"/>
      <c r="X1930" s="15"/>
      <c r="Y1930" s="15"/>
      <c r="Z1930" s="15"/>
      <c r="AA1930" s="15"/>
      <c r="AB1930" s="15"/>
      <c r="AC1930" s="15"/>
      <c r="AD1930" s="15"/>
      <c r="AE1930" s="15"/>
      <c r="AF1930" s="15"/>
      <c r="AG1930" s="15"/>
      <c r="AH1930" s="15"/>
      <c r="AI1930" s="15"/>
      <c r="AJ1930" s="15"/>
      <c r="AK1930" s="15"/>
      <c r="AL1930" s="15"/>
      <c r="AM1930" s="15"/>
      <c r="AN1930" s="15"/>
      <c r="AO1930" s="15"/>
      <c r="AP1930" s="15"/>
      <c r="AQ1930" s="15"/>
      <c r="AR1930" s="15"/>
      <c r="AS1930" s="15"/>
      <c r="AT1930" s="15"/>
      <c r="AU1930" s="15"/>
      <c r="AV1930" s="15"/>
      <c r="AW1930" s="15"/>
      <c r="AX1930" s="15"/>
      <c r="AY1930" s="6"/>
      <c r="AZ1930" s="6"/>
      <c r="BA1930" s="6"/>
      <c r="BB1930" s="6"/>
      <c r="BC1930" s="6"/>
      <c r="BD1930" s="6"/>
      <c r="BE1930" s="6"/>
      <c r="BF1930" s="6"/>
      <c r="BG1930" s="6"/>
      <c r="BH1930" s="6"/>
      <c r="BI1930" s="6"/>
      <c r="BJ1930" s="6"/>
      <c r="BK1930" s="6"/>
      <c r="BL1930" s="6"/>
      <c r="BM1930" s="6"/>
      <c r="BN1930" s="6"/>
      <c r="BO1930" s="6"/>
      <c r="BP1930" s="6"/>
      <c r="BQ1930" s="6"/>
      <c r="BR1930" s="6"/>
      <c r="BS1930" s="6"/>
      <c r="BT1930" s="6"/>
      <c r="BU1930" s="6"/>
      <c r="BV1930" s="6"/>
      <c r="BW1930" s="6"/>
      <c r="BX1930" s="6"/>
      <c r="BY1930" s="6"/>
      <c r="BZ1930" s="6"/>
      <c r="CA1930" s="6"/>
      <c r="CB1930" s="6"/>
    </row>
    <row r="1931" spans="21:80" ht="34.15" customHeight="1">
      <c r="U1931" s="15"/>
      <c r="V1931" s="15"/>
      <c r="W1931" s="15"/>
      <c r="X1931" s="15"/>
      <c r="Y1931" s="15"/>
      <c r="Z1931" s="15"/>
      <c r="AA1931" s="15"/>
      <c r="AB1931" s="15"/>
      <c r="AC1931" s="15"/>
      <c r="AD1931" s="15"/>
      <c r="AE1931" s="15"/>
      <c r="AF1931" s="15"/>
      <c r="AG1931" s="15"/>
      <c r="AH1931" s="15"/>
      <c r="AI1931" s="15"/>
      <c r="AJ1931" s="15"/>
      <c r="AK1931" s="15"/>
      <c r="AL1931" s="15"/>
      <c r="AM1931" s="15"/>
      <c r="AN1931" s="15"/>
      <c r="AO1931" s="15"/>
      <c r="AP1931" s="15"/>
      <c r="AQ1931" s="15"/>
      <c r="AR1931" s="15"/>
      <c r="AS1931" s="15"/>
      <c r="AT1931" s="15"/>
      <c r="AU1931" s="15"/>
      <c r="AV1931" s="15"/>
      <c r="AW1931" s="15"/>
      <c r="AX1931" s="15"/>
      <c r="AY1931" s="6"/>
      <c r="AZ1931" s="6"/>
      <c r="BA1931" s="6"/>
      <c r="BB1931" s="6"/>
      <c r="BC1931" s="6"/>
      <c r="BD1931" s="6"/>
      <c r="BE1931" s="6"/>
      <c r="BF1931" s="6"/>
      <c r="BG1931" s="6"/>
      <c r="BH1931" s="6"/>
      <c r="BI1931" s="6"/>
      <c r="BJ1931" s="6"/>
      <c r="BK1931" s="6"/>
      <c r="BL1931" s="6"/>
      <c r="BM1931" s="6"/>
      <c r="BN1931" s="6"/>
      <c r="BO1931" s="6"/>
      <c r="BP1931" s="6"/>
      <c r="BQ1931" s="6"/>
      <c r="BR1931" s="6"/>
      <c r="BS1931" s="6"/>
      <c r="BT1931" s="6"/>
      <c r="BU1931" s="6"/>
      <c r="BV1931" s="6"/>
      <c r="BW1931" s="6"/>
      <c r="BX1931" s="6"/>
      <c r="BY1931" s="6"/>
      <c r="BZ1931" s="6"/>
      <c r="CA1931" s="6"/>
      <c r="CB1931" s="6"/>
    </row>
    <row r="1932" spans="21:80" ht="34.15" customHeight="1">
      <c r="U1932" s="15"/>
      <c r="V1932" s="15"/>
      <c r="W1932" s="15"/>
      <c r="X1932" s="15"/>
      <c r="Y1932" s="15"/>
      <c r="Z1932" s="15"/>
      <c r="AA1932" s="15"/>
      <c r="AB1932" s="15"/>
      <c r="AC1932" s="15"/>
      <c r="AD1932" s="15"/>
      <c r="AE1932" s="15"/>
      <c r="AF1932" s="15"/>
      <c r="AG1932" s="15"/>
      <c r="AH1932" s="15"/>
      <c r="AI1932" s="15"/>
      <c r="AJ1932" s="15"/>
      <c r="AK1932" s="15"/>
      <c r="AL1932" s="15"/>
      <c r="AM1932" s="15"/>
      <c r="AN1932" s="15"/>
      <c r="AO1932" s="15"/>
      <c r="AP1932" s="15"/>
      <c r="AQ1932" s="15"/>
      <c r="AR1932" s="15"/>
      <c r="AS1932" s="15"/>
      <c r="AT1932" s="15"/>
      <c r="AU1932" s="15"/>
      <c r="AV1932" s="15"/>
      <c r="AW1932" s="15"/>
      <c r="AX1932" s="15"/>
      <c r="AY1932" s="6"/>
      <c r="AZ1932" s="6"/>
      <c r="BA1932" s="6"/>
      <c r="BB1932" s="6"/>
      <c r="BC1932" s="6"/>
      <c r="BD1932" s="6"/>
      <c r="BE1932" s="6"/>
      <c r="BF1932" s="6"/>
      <c r="BG1932" s="6"/>
      <c r="BH1932" s="6"/>
      <c r="BI1932" s="6"/>
      <c r="BJ1932" s="6"/>
      <c r="BK1932" s="6"/>
      <c r="BL1932" s="6"/>
      <c r="BM1932" s="6"/>
      <c r="BN1932" s="6"/>
      <c r="BO1932" s="6"/>
      <c r="BP1932" s="6"/>
      <c r="BQ1932" s="6"/>
      <c r="BR1932" s="6"/>
      <c r="BS1932" s="6"/>
      <c r="BT1932" s="6"/>
      <c r="BU1932" s="6"/>
      <c r="BV1932" s="6"/>
      <c r="BW1932" s="6"/>
      <c r="BX1932" s="6"/>
      <c r="BY1932" s="6"/>
      <c r="BZ1932" s="6"/>
      <c r="CA1932" s="6"/>
      <c r="CB1932" s="6"/>
    </row>
    <row r="1933" spans="21:80" ht="34.15" customHeight="1">
      <c r="U1933" s="15"/>
      <c r="V1933" s="15"/>
      <c r="W1933" s="15"/>
      <c r="X1933" s="15"/>
      <c r="Y1933" s="15"/>
      <c r="Z1933" s="15"/>
      <c r="AA1933" s="15"/>
      <c r="AB1933" s="15"/>
      <c r="AC1933" s="15"/>
      <c r="AD1933" s="15"/>
      <c r="AE1933" s="15"/>
      <c r="AF1933" s="15"/>
      <c r="AG1933" s="15"/>
      <c r="AH1933" s="15"/>
      <c r="AI1933" s="15"/>
      <c r="AJ1933" s="15"/>
      <c r="AK1933" s="15"/>
      <c r="AL1933" s="15"/>
      <c r="AM1933" s="15"/>
      <c r="AN1933" s="15"/>
      <c r="AO1933" s="15"/>
      <c r="AP1933" s="15"/>
      <c r="AQ1933" s="15"/>
      <c r="AR1933" s="15"/>
      <c r="AS1933" s="15"/>
      <c r="AT1933" s="15"/>
      <c r="AU1933" s="15"/>
      <c r="AV1933" s="15"/>
      <c r="AW1933" s="15"/>
      <c r="AX1933" s="15"/>
      <c r="AY1933" s="6"/>
      <c r="AZ1933" s="6"/>
      <c r="BA1933" s="6"/>
      <c r="BB1933" s="6"/>
      <c r="BC1933" s="6"/>
      <c r="BD1933" s="6"/>
      <c r="BE1933" s="6"/>
      <c r="BF1933" s="6"/>
      <c r="BG1933" s="6"/>
      <c r="BH1933" s="6"/>
      <c r="BI1933" s="6"/>
      <c r="BJ1933" s="6"/>
      <c r="BK1933" s="6"/>
      <c r="BL1933" s="6"/>
      <c r="BM1933" s="6"/>
      <c r="BN1933" s="6"/>
      <c r="BO1933" s="6"/>
      <c r="BP1933" s="6"/>
      <c r="BQ1933" s="6"/>
      <c r="BR1933" s="6"/>
      <c r="BS1933" s="6"/>
      <c r="BT1933" s="6"/>
      <c r="BU1933" s="6"/>
      <c r="BV1933" s="6"/>
      <c r="BW1933" s="6"/>
      <c r="BX1933" s="6"/>
      <c r="BY1933" s="6"/>
      <c r="BZ1933" s="6"/>
      <c r="CA1933" s="6"/>
      <c r="CB1933" s="6"/>
    </row>
    <row r="1934" spans="21:80" ht="34.15" customHeight="1">
      <c r="U1934" s="15"/>
      <c r="V1934" s="15"/>
      <c r="W1934" s="15"/>
      <c r="X1934" s="15"/>
      <c r="Y1934" s="15"/>
      <c r="Z1934" s="15"/>
      <c r="AA1934" s="15"/>
      <c r="AB1934" s="15"/>
      <c r="AC1934" s="15"/>
      <c r="AD1934" s="15"/>
      <c r="AE1934" s="15"/>
      <c r="AF1934" s="15"/>
      <c r="AG1934" s="15"/>
      <c r="AH1934" s="15"/>
      <c r="AI1934" s="15"/>
      <c r="AJ1934" s="15"/>
      <c r="AK1934" s="15"/>
      <c r="AL1934" s="15"/>
      <c r="AM1934" s="15"/>
      <c r="AN1934" s="15"/>
      <c r="AO1934" s="15"/>
      <c r="AP1934" s="15"/>
      <c r="AQ1934" s="15"/>
      <c r="AR1934" s="15"/>
      <c r="AS1934" s="15"/>
      <c r="AT1934" s="15"/>
      <c r="AU1934" s="15"/>
      <c r="AV1934" s="15"/>
      <c r="AW1934" s="15"/>
      <c r="AX1934" s="15"/>
      <c r="AY1934" s="6"/>
      <c r="AZ1934" s="6"/>
      <c r="BA1934" s="6"/>
      <c r="BB1934" s="6"/>
      <c r="BC1934" s="6"/>
      <c r="BD1934" s="6"/>
      <c r="BE1934" s="6"/>
      <c r="BF1934" s="6"/>
      <c r="BG1934" s="6"/>
      <c r="BH1934" s="6"/>
      <c r="BI1934" s="6"/>
      <c r="BJ1934" s="6"/>
      <c r="BK1934" s="6"/>
      <c r="BL1934" s="6"/>
      <c r="BM1934" s="6"/>
      <c r="BN1934" s="6"/>
      <c r="BO1934" s="6"/>
      <c r="BP1934" s="6"/>
      <c r="BQ1934" s="6"/>
      <c r="BR1934" s="6"/>
      <c r="BS1934" s="6"/>
      <c r="BT1934" s="6"/>
      <c r="BU1934" s="6"/>
      <c r="BV1934" s="6"/>
      <c r="BW1934" s="6"/>
      <c r="BX1934" s="6"/>
      <c r="BY1934" s="6"/>
      <c r="BZ1934" s="6"/>
      <c r="CA1934" s="6"/>
      <c r="CB1934" s="6"/>
    </row>
    <row r="1935" spans="21:80" ht="34.15" customHeight="1">
      <c r="U1935" s="15"/>
      <c r="V1935" s="15"/>
      <c r="W1935" s="15"/>
      <c r="X1935" s="15"/>
      <c r="Y1935" s="15"/>
      <c r="Z1935" s="15"/>
      <c r="AA1935" s="15"/>
      <c r="AB1935" s="15"/>
      <c r="AC1935" s="15"/>
      <c r="AD1935" s="15"/>
      <c r="AE1935" s="15"/>
      <c r="AF1935" s="15"/>
      <c r="AG1935" s="15"/>
      <c r="AH1935" s="15"/>
      <c r="AI1935" s="15"/>
      <c r="AJ1935" s="15"/>
      <c r="AK1935" s="15"/>
      <c r="AL1935" s="15"/>
      <c r="AM1935" s="15"/>
      <c r="AN1935" s="15"/>
      <c r="AO1935" s="15"/>
      <c r="AP1935" s="15"/>
      <c r="AQ1935" s="15"/>
      <c r="AR1935" s="15"/>
      <c r="AS1935" s="15"/>
      <c r="AT1935" s="15"/>
      <c r="AU1935" s="15"/>
      <c r="AV1935" s="15"/>
      <c r="AW1935" s="15"/>
      <c r="AX1935" s="15"/>
      <c r="AY1935" s="6"/>
      <c r="AZ1935" s="6"/>
      <c r="BA1935" s="6"/>
      <c r="BB1935" s="6"/>
      <c r="BC1935" s="6"/>
      <c r="BD1935" s="6"/>
      <c r="BE1935" s="6"/>
      <c r="BF1935" s="6"/>
      <c r="BG1935" s="6"/>
      <c r="BH1935" s="6"/>
      <c r="BI1935" s="6"/>
      <c r="BJ1935" s="6"/>
      <c r="BK1935" s="6"/>
      <c r="BL1935" s="6"/>
      <c r="BM1935" s="6"/>
      <c r="BN1935" s="6"/>
      <c r="BO1935" s="6"/>
      <c r="BP1935" s="6"/>
      <c r="BQ1935" s="6"/>
      <c r="BR1935" s="6"/>
      <c r="BS1935" s="6"/>
      <c r="BT1935" s="6"/>
      <c r="BU1935" s="6"/>
      <c r="BV1935" s="6"/>
      <c r="BW1935" s="6"/>
      <c r="BX1935" s="6"/>
      <c r="BY1935" s="6"/>
      <c r="BZ1935" s="6"/>
      <c r="CA1935" s="6"/>
      <c r="CB1935" s="6"/>
    </row>
    <row r="1936" spans="21:80" ht="34.15" customHeight="1">
      <c r="U1936" s="15"/>
      <c r="V1936" s="15"/>
      <c r="W1936" s="15"/>
      <c r="X1936" s="15"/>
      <c r="Y1936" s="15"/>
      <c r="Z1936" s="15"/>
      <c r="AA1936" s="15"/>
      <c r="AB1936" s="15"/>
      <c r="AC1936" s="15"/>
      <c r="AD1936" s="15"/>
      <c r="AE1936" s="15"/>
      <c r="AF1936" s="15"/>
      <c r="AG1936" s="15"/>
      <c r="AH1936" s="15"/>
      <c r="AI1936" s="15"/>
      <c r="AJ1936" s="15"/>
      <c r="AK1936" s="15"/>
      <c r="AL1936" s="15"/>
      <c r="AM1936" s="15"/>
      <c r="AN1936" s="15"/>
      <c r="AO1936" s="15"/>
      <c r="AP1936" s="15"/>
      <c r="AQ1936" s="15"/>
      <c r="AR1936" s="15"/>
      <c r="AS1936" s="15"/>
      <c r="AT1936" s="15"/>
      <c r="AU1936" s="15"/>
      <c r="AV1936" s="15"/>
      <c r="AW1936" s="15"/>
      <c r="AX1936" s="15"/>
      <c r="AY1936" s="6"/>
      <c r="AZ1936" s="6"/>
      <c r="BA1936" s="6"/>
      <c r="BB1936" s="6"/>
      <c r="BC1936" s="6"/>
      <c r="BD1936" s="6"/>
      <c r="BE1936" s="6"/>
      <c r="BF1936" s="6"/>
      <c r="BG1936" s="6"/>
      <c r="BH1936" s="6"/>
      <c r="BI1936" s="6"/>
      <c r="BJ1936" s="6"/>
      <c r="BK1936" s="6"/>
      <c r="BL1936" s="6"/>
      <c r="BM1936" s="6"/>
      <c r="BN1936" s="6"/>
      <c r="BO1936" s="6"/>
      <c r="BP1936" s="6"/>
      <c r="BQ1936" s="6"/>
      <c r="BR1936" s="6"/>
      <c r="BS1936" s="6"/>
      <c r="BT1936" s="6"/>
      <c r="BU1936" s="6"/>
      <c r="BV1936" s="6"/>
      <c r="BW1936" s="6"/>
      <c r="BX1936" s="6"/>
      <c r="BY1936" s="6"/>
      <c r="BZ1936" s="6"/>
      <c r="CA1936" s="6"/>
      <c r="CB1936" s="6"/>
    </row>
    <row r="1937" spans="21:80" ht="34.15" customHeight="1">
      <c r="U1937" s="15"/>
      <c r="V1937" s="15"/>
      <c r="W1937" s="15"/>
      <c r="X1937" s="15"/>
      <c r="Y1937" s="15"/>
      <c r="Z1937" s="15"/>
      <c r="AA1937" s="15"/>
      <c r="AB1937" s="15"/>
      <c r="AC1937" s="15"/>
      <c r="AD1937" s="15"/>
      <c r="AE1937" s="15"/>
      <c r="AF1937" s="15"/>
      <c r="AG1937" s="15"/>
      <c r="AH1937" s="15"/>
      <c r="AI1937" s="15"/>
      <c r="AJ1937" s="15"/>
      <c r="AK1937" s="15"/>
      <c r="AL1937" s="15"/>
      <c r="AM1937" s="15"/>
      <c r="AN1937" s="15"/>
      <c r="AO1937" s="15"/>
      <c r="AP1937" s="15"/>
      <c r="AQ1937" s="15"/>
      <c r="AR1937" s="15"/>
      <c r="AS1937" s="15"/>
      <c r="AT1937" s="15"/>
      <c r="AU1937" s="15"/>
      <c r="AV1937" s="15"/>
      <c r="AW1937" s="15"/>
      <c r="AX1937" s="15"/>
      <c r="AY1937" s="6"/>
      <c r="AZ1937" s="6"/>
      <c r="BA1937" s="6"/>
      <c r="BB1937" s="6"/>
      <c r="BC1937" s="6"/>
      <c r="BD1937" s="6"/>
      <c r="BE1937" s="6"/>
      <c r="BF1937" s="6"/>
      <c r="BG1937" s="6"/>
      <c r="BH1937" s="6"/>
      <c r="BI1937" s="6"/>
      <c r="BJ1937" s="6"/>
      <c r="BK1937" s="6"/>
      <c r="BL1937" s="6"/>
      <c r="BM1937" s="6"/>
      <c r="BN1937" s="6"/>
      <c r="BO1937" s="6"/>
      <c r="BP1937" s="6"/>
      <c r="BQ1937" s="6"/>
      <c r="BR1937" s="6"/>
      <c r="BS1937" s="6"/>
      <c r="BT1937" s="6"/>
      <c r="BU1937" s="6"/>
      <c r="BV1937" s="6"/>
      <c r="BW1937" s="6"/>
      <c r="BX1937" s="6"/>
      <c r="BY1937" s="6"/>
      <c r="BZ1937" s="6"/>
      <c r="CA1937" s="6"/>
      <c r="CB1937" s="6"/>
    </row>
    <row r="1938" spans="21:80" ht="34.15" customHeight="1">
      <c r="U1938" s="15"/>
      <c r="V1938" s="15"/>
      <c r="W1938" s="15"/>
      <c r="X1938" s="15"/>
      <c r="Y1938" s="15"/>
      <c r="Z1938" s="15"/>
      <c r="AA1938" s="15"/>
      <c r="AB1938" s="15"/>
      <c r="AC1938" s="15"/>
      <c r="AD1938" s="15"/>
      <c r="AE1938" s="15"/>
      <c r="AF1938" s="15"/>
      <c r="AG1938" s="15"/>
      <c r="AH1938" s="15"/>
      <c r="AI1938" s="15"/>
      <c r="AJ1938" s="15"/>
      <c r="AK1938" s="15"/>
      <c r="AL1938" s="15"/>
      <c r="AM1938" s="15"/>
      <c r="AN1938" s="15"/>
      <c r="AO1938" s="15"/>
      <c r="AP1938" s="15"/>
      <c r="AQ1938" s="15"/>
      <c r="AR1938" s="15"/>
      <c r="AS1938" s="15"/>
      <c r="AT1938" s="15"/>
      <c r="AU1938" s="15"/>
      <c r="AV1938" s="15"/>
      <c r="AW1938" s="15"/>
      <c r="AX1938" s="15"/>
      <c r="AY1938" s="6"/>
      <c r="AZ1938" s="6"/>
      <c r="BA1938" s="6"/>
      <c r="BB1938" s="6"/>
      <c r="BC1938" s="6"/>
      <c r="BD1938" s="6"/>
      <c r="BE1938" s="6"/>
      <c r="BF1938" s="6"/>
      <c r="BG1938" s="6"/>
      <c r="BH1938" s="6"/>
      <c r="BI1938" s="6"/>
      <c r="BJ1938" s="6"/>
      <c r="BK1938" s="6"/>
      <c r="BL1938" s="6"/>
      <c r="BM1938" s="6"/>
      <c r="BN1938" s="6"/>
      <c r="BO1938" s="6"/>
      <c r="BP1938" s="6"/>
      <c r="BQ1938" s="6"/>
      <c r="BR1938" s="6"/>
      <c r="BS1938" s="6"/>
      <c r="BT1938" s="6"/>
      <c r="BU1938" s="6"/>
      <c r="BV1938" s="6"/>
      <c r="BW1938" s="6"/>
      <c r="BX1938" s="6"/>
      <c r="BY1938" s="6"/>
      <c r="BZ1938" s="6"/>
      <c r="CA1938" s="6"/>
      <c r="CB1938" s="6"/>
    </row>
    <row r="1939" spans="21:80" ht="34.15" customHeight="1">
      <c r="U1939" s="15"/>
      <c r="V1939" s="15"/>
      <c r="W1939" s="15"/>
      <c r="X1939" s="15"/>
      <c r="Y1939" s="15"/>
      <c r="Z1939" s="15"/>
      <c r="AA1939" s="15"/>
      <c r="AB1939" s="15"/>
      <c r="AC1939" s="15"/>
      <c r="AD1939" s="15"/>
      <c r="AE1939" s="15"/>
      <c r="AF1939" s="15"/>
      <c r="AG1939" s="15"/>
      <c r="AH1939" s="15"/>
      <c r="AI1939" s="15"/>
      <c r="AJ1939" s="15"/>
      <c r="AK1939" s="15"/>
      <c r="AL1939" s="15"/>
      <c r="AM1939" s="15"/>
      <c r="AN1939" s="15"/>
      <c r="AO1939" s="15"/>
      <c r="AP1939" s="15"/>
      <c r="AQ1939" s="15"/>
      <c r="AR1939" s="15"/>
      <c r="AS1939" s="15"/>
      <c r="AT1939" s="15"/>
      <c r="AU1939" s="15"/>
      <c r="AV1939" s="15"/>
      <c r="AW1939" s="15"/>
      <c r="AX1939" s="15"/>
      <c r="AY1939" s="6"/>
      <c r="AZ1939" s="6"/>
      <c r="BA1939" s="6"/>
      <c r="BB1939" s="6"/>
      <c r="BC1939" s="6"/>
      <c r="BD1939" s="6"/>
      <c r="BE1939" s="6"/>
      <c r="BF1939" s="6"/>
      <c r="BG1939" s="6"/>
      <c r="BH1939" s="6"/>
      <c r="BI1939" s="6"/>
      <c r="BJ1939" s="6"/>
      <c r="BK1939" s="6"/>
      <c r="BL1939" s="6"/>
      <c r="BM1939" s="6"/>
      <c r="BN1939" s="6"/>
      <c r="BO1939" s="6"/>
      <c r="BP1939" s="6"/>
      <c r="BQ1939" s="6"/>
      <c r="BR1939" s="6"/>
      <c r="BS1939" s="6"/>
      <c r="BT1939" s="6"/>
      <c r="BU1939" s="6"/>
      <c r="BV1939" s="6"/>
      <c r="BW1939" s="6"/>
      <c r="BX1939" s="6"/>
      <c r="BY1939" s="6"/>
      <c r="BZ1939" s="6"/>
      <c r="CA1939" s="6"/>
      <c r="CB1939" s="6"/>
    </row>
    <row r="1940" spans="21:80" ht="34.15" customHeight="1">
      <c r="U1940" s="15"/>
      <c r="V1940" s="15"/>
      <c r="W1940" s="15"/>
      <c r="X1940" s="15"/>
      <c r="Y1940" s="15"/>
      <c r="Z1940" s="15"/>
      <c r="AA1940" s="15"/>
      <c r="AB1940" s="15"/>
      <c r="AC1940" s="15"/>
      <c r="AD1940" s="15"/>
      <c r="AE1940" s="15"/>
      <c r="AF1940" s="15"/>
      <c r="AG1940" s="15"/>
      <c r="AH1940" s="15"/>
      <c r="AI1940" s="15"/>
      <c r="AJ1940" s="15"/>
      <c r="AK1940" s="15"/>
      <c r="AL1940" s="15"/>
      <c r="AM1940" s="15"/>
      <c r="AN1940" s="15"/>
      <c r="AO1940" s="15"/>
      <c r="AP1940" s="15"/>
      <c r="AQ1940" s="15"/>
      <c r="AR1940" s="15"/>
      <c r="AS1940" s="15"/>
      <c r="AT1940" s="15"/>
      <c r="AU1940" s="15"/>
      <c r="AV1940" s="15"/>
      <c r="AW1940" s="15"/>
      <c r="AX1940" s="15"/>
      <c r="AY1940" s="6"/>
      <c r="AZ1940" s="6"/>
      <c r="BA1940" s="6"/>
      <c r="BB1940" s="6"/>
      <c r="BC1940" s="6"/>
      <c r="BD1940" s="6"/>
      <c r="BE1940" s="6"/>
      <c r="BF1940" s="6"/>
      <c r="BG1940" s="6"/>
      <c r="BH1940" s="6"/>
      <c r="BI1940" s="6"/>
      <c r="BJ1940" s="6"/>
      <c r="BK1940" s="6"/>
      <c r="BL1940" s="6"/>
      <c r="BM1940" s="6"/>
      <c r="BN1940" s="6"/>
      <c r="BO1940" s="6"/>
      <c r="BP1940" s="6"/>
      <c r="BQ1940" s="6"/>
      <c r="BR1940" s="6"/>
      <c r="BS1940" s="6"/>
      <c r="BT1940" s="6"/>
      <c r="BU1940" s="6"/>
      <c r="BV1940" s="6"/>
      <c r="BW1940" s="6"/>
      <c r="BX1940" s="6"/>
      <c r="BY1940" s="6"/>
      <c r="BZ1940" s="6"/>
      <c r="CA1940" s="6"/>
      <c r="CB1940" s="6"/>
    </row>
    <row r="1941" spans="21:80" ht="34.15" customHeight="1">
      <c r="U1941" s="15"/>
      <c r="V1941" s="15"/>
      <c r="W1941" s="15"/>
      <c r="X1941" s="15"/>
      <c r="Y1941" s="15"/>
      <c r="Z1941" s="15"/>
      <c r="AA1941" s="15"/>
      <c r="AB1941" s="15"/>
      <c r="AC1941" s="15"/>
      <c r="AD1941" s="15"/>
      <c r="AE1941" s="15"/>
      <c r="AF1941" s="15"/>
      <c r="AG1941" s="15"/>
      <c r="AH1941" s="15"/>
      <c r="AI1941" s="15"/>
      <c r="AJ1941" s="15"/>
      <c r="AK1941" s="15"/>
      <c r="AL1941" s="15"/>
      <c r="AM1941" s="15"/>
      <c r="AN1941" s="15"/>
      <c r="AO1941" s="15"/>
      <c r="AP1941" s="15"/>
      <c r="AQ1941" s="15"/>
      <c r="AR1941" s="15"/>
      <c r="AS1941" s="15"/>
      <c r="AT1941" s="15"/>
      <c r="AU1941" s="15"/>
      <c r="AV1941" s="15"/>
      <c r="AW1941" s="15"/>
      <c r="AX1941" s="15"/>
      <c r="AY1941" s="6"/>
      <c r="AZ1941" s="6"/>
      <c r="BA1941" s="6"/>
      <c r="BB1941" s="6"/>
      <c r="BC1941" s="6"/>
      <c r="BD1941" s="6"/>
      <c r="BE1941" s="6"/>
      <c r="BF1941" s="6"/>
      <c r="BG1941" s="6"/>
      <c r="BH1941" s="6"/>
      <c r="BI1941" s="6"/>
      <c r="BJ1941" s="6"/>
      <c r="BK1941" s="6"/>
      <c r="BL1941" s="6"/>
      <c r="BM1941" s="6"/>
      <c r="BN1941" s="6"/>
      <c r="BO1941" s="6"/>
      <c r="BP1941" s="6"/>
      <c r="BQ1941" s="6"/>
      <c r="BR1941" s="6"/>
      <c r="BS1941" s="6"/>
      <c r="BT1941" s="6"/>
      <c r="BU1941" s="6"/>
      <c r="BV1941" s="6"/>
      <c r="BW1941" s="6"/>
      <c r="BX1941" s="6"/>
      <c r="BY1941" s="6"/>
      <c r="BZ1941" s="6"/>
      <c r="CA1941" s="6"/>
      <c r="CB1941" s="6"/>
    </row>
    <row r="1942" spans="21:80" ht="34.15" customHeight="1">
      <c r="U1942" s="15"/>
      <c r="V1942" s="15"/>
      <c r="W1942" s="15"/>
      <c r="X1942" s="15"/>
      <c r="Y1942" s="15"/>
      <c r="Z1942" s="15"/>
      <c r="AA1942" s="15"/>
      <c r="AB1942" s="15"/>
      <c r="AC1942" s="15"/>
      <c r="AD1942" s="15"/>
      <c r="AE1942" s="15"/>
      <c r="AF1942" s="15"/>
      <c r="AG1942" s="15"/>
      <c r="AH1942" s="15"/>
      <c r="AI1942" s="15"/>
      <c r="AJ1942" s="15"/>
      <c r="AK1942" s="15"/>
      <c r="AL1942" s="15"/>
      <c r="AM1942" s="15"/>
      <c r="AN1942" s="15"/>
      <c r="AO1942" s="15"/>
      <c r="AP1942" s="15"/>
      <c r="AQ1942" s="15"/>
      <c r="AR1942" s="15"/>
      <c r="AS1942" s="15"/>
      <c r="AT1942" s="15"/>
      <c r="AU1942" s="15"/>
      <c r="AV1942" s="15"/>
      <c r="AW1942" s="15"/>
      <c r="AX1942" s="15"/>
      <c r="AY1942" s="6"/>
      <c r="AZ1942" s="6"/>
      <c r="BA1942" s="6"/>
      <c r="BB1942" s="6"/>
      <c r="BC1942" s="6"/>
      <c r="BD1942" s="6"/>
      <c r="BE1942" s="6"/>
      <c r="BF1942" s="6"/>
      <c r="BG1942" s="6"/>
      <c r="BH1942" s="6"/>
      <c r="BI1942" s="6"/>
      <c r="BJ1942" s="6"/>
      <c r="BK1942" s="6"/>
      <c r="BL1942" s="6"/>
      <c r="BM1942" s="6"/>
      <c r="BN1942" s="6"/>
      <c r="BO1942" s="6"/>
      <c r="BP1942" s="6"/>
      <c r="BQ1942" s="6"/>
      <c r="BR1942" s="6"/>
      <c r="BS1942" s="6"/>
      <c r="BT1942" s="6"/>
      <c r="BU1942" s="6"/>
      <c r="BV1942" s="6"/>
      <c r="BW1942" s="6"/>
      <c r="BX1942" s="6"/>
      <c r="BY1942" s="6"/>
      <c r="BZ1942" s="6"/>
      <c r="CA1942" s="6"/>
      <c r="CB1942" s="6"/>
    </row>
    <row r="1943" spans="21:80" ht="34.15" customHeight="1">
      <c r="U1943" s="15"/>
      <c r="V1943" s="15"/>
      <c r="W1943" s="15"/>
      <c r="X1943" s="15"/>
      <c r="Y1943" s="15"/>
      <c r="Z1943" s="15"/>
      <c r="AA1943" s="15"/>
      <c r="AB1943" s="15"/>
      <c r="AC1943" s="15"/>
      <c r="AD1943" s="15"/>
      <c r="AE1943" s="15"/>
      <c r="AF1943" s="15"/>
      <c r="AG1943" s="15"/>
      <c r="AH1943" s="15"/>
      <c r="AI1943" s="15"/>
      <c r="AJ1943" s="15"/>
      <c r="AK1943" s="15"/>
      <c r="AL1943" s="15"/>
      <c r="AM1943" s="15"/>
      <c r="AN1943" s="15"/>
      <c r="AO1943" s="15"/>
      <c r="AP1943" s="15"/>
      <c r="AQ1943" s="15"/>
      <c r="AR1943" s="15"/>
      <c r="AS1943" s="15"/>
      <c r="AT1943" s="15"/>
      <c r="AU1943" s="15"/>
      <c r="AV1943" s="15"/>
      <c r="AW1943" s="15"/>
      <c r="AX1943" s="15"/>
      <c r="AY1943" s="6"/>
      <c r="AZ1943" s="6"/>
      <c r="BA1943" s="6"/>
      <c r="BB1943" s="6"/>
      <c r="BC1943" s="6"/>
      <c r="BD1943" s="6"/>
      <c r="BE1943" s="6"/>
      <c r="BF1943" s="6"/>
      <c r="BG1943" s="6"/>
      <c r="BH1943" s="6"/>
      <c r="BI1943" s="6"/>
      <c r="BJ1943" s="6"/>
      <c r="BK1943" s="6"/>
      <c r="BL1943" s="6"/>
      <c r="BM1943" s="6"/>
      <c r="BN1943" s="6"/>
      <c r="BO1943" s="6"/>
      <c r="BP1943" s="6"/>
      <c r="BQ1943" s="6"/>
      <c r="BR1943" s="6"/>
      <c r="BS1943" s="6"/>
      <c r="BT1943" s="6"/>
      <c r="BU1943" s="6"/>
      <c r="BV1943" s="6"/>
      <c r="BW1943" s="6"/>
      <c r="BX1943" s="6"/>
      <c r="BY1943" s="6"/>
      <c r="BZ1943" s="6"/>
      <c r="CA1943" s="6"/>
      <c r="CB1943" s="6"/>
    </row>
    <row r="1944" spans="21:80" ht="34.15" customHeight="1">
      <c r="U1944" s="15"/>
      <c r="V1944" s="15"/>
      <c r="W1944" s="15"/>
      <c r="X1944" s="15"/>
      <c r="Y1944" s="15"/>
      <c r="Z1944" s="15"/>
      <c r="AA1944" s="15"/>
      <c r="AB1944" s="15"/>
      <c r="AC1944" s="15"/>
      <c r="AD1944" s="15"/>
      <c r="AE1944" s="15"/>
      <c r="AF1944" s="15"/>
      <c r="AG1944" s="15"/>
      <c r="AH1944" s="15"/>
      <c r="AI1944" s="15"/>
      <c r="AJ1944" s="15"/>
      <c r="AK1944" s="15"/>
      <c r="AL1944" s="15"/>
      <c r="AM1944" s="15"/>
      <c r="AN1944" s="15"/>
      <c r="AO1944" s="15"/>
      <c r="AP1944" s="15"/>
      <c r="AQ1944" s="15"/>
      <c r="AR1944" s="15"/>
      <c r="AS1944" s="15"/>
      <c r="AT1944" s="15"/>
      <c r="AU1944" s="15"/>
      <c r="AV1944" s="15"/>
      <c r="AW1944" s="15"/>
      <c r="AX1944" s="15"/>
      <c r="AY1944" s="6"/>
      <c r="AZ1944" s="6"/>
      <c r="BA1944" s="6"/>
      <c r="BB1944" s="6"/>
      <c r="BC1944" s="6"/>
      <c r="BD1944" s="6"/>
      <c r="BE1944" s="6"/>
      <c r="BF1944" s="6"/>
      <c r="BG1944" s="6"/>
      <c r="BH1944" s="6"/>
      <c r="BI1944" s="6"/>
      <c r="BJ1944" s="6"/>
      <c r="BK1944" s="6"/>
      <c r="BL1944" s="6"/>
      <c r="BM1944" s="6"/>
      <c r="BN1944" s="6"/>
      <c r="BO1944" s="6"/>
      <c r="BP1944" s="6"/>
      <c r="BQ1944" s="6"/>
      <c r="BR1944" s="6"/>
      <c r="BS1944" s="6"/>
      <c r="BT1944" s="6"/>
      <c r="BU1944" s="6"/>
      <c r="BV1944" s="6"/>
      <c r="BW1944" s="6"/>
      <c r="BX1944" s="6"/>
      <c r="BY1944" s="6"/>
      <c r="BZ1944" s="6"/>
      <c r="CA1944" s="6"/>
      <c r="CB1944" s="6"/>
    </row>
    <row r="1945" spans="21:80" ht="34.15" customHeight="1">
      <c r="U1945" s="15"/>
      <c r="V1945" s="15"/>
      <c r="W1945" s="15"/>
      <c r="X1945" s="15"/>
      <c r="Y1945" s="15"/>
      <c r="Z1945" s="15"/>
      <c r="AA1945" s="15"/>
      <c r="AB1945" s="15"/>
      <c r="AC1945" s="15"/>
      <c r="AD1945" s="15"/>
      <c r="AE1945" s="15"/>
      <c r="AF1945" s="15"/>
      <c r="AG1945" s="15"/>
      <c r="AH1945" s="15"/>
      <c r="AI1945" s="15"/>
      <c r="AJ1945" s="15"/>
      <c r="AK1945" s="15"/>
      <c r="AL1945" s="15"/>
      <c r="AM1945" s="15"/>
      <c r="AN1945" s="15"/>
      <c r="AO1945" s="15"/>
      <c r="AP1945" s="15"/>
      <c r="AQ1945" s="15"/>
      <c r="AR1945" s="15"/>
      <c r="AS1945" s="15"/>
      <c r="AT1945" s="15"/>
      <c r="AU1945" s="15"/>
      <c r="AV1945" s="15"/>
      <c r="AW1945" s="15"/>
      <c r="AX1945" s="15"/>
      <c r="AY1945" s="6"/>
      <c r="AZ1945" s="6"/>
      <c r="BA1945" s="6"/>
      <c r="BB1945" s="6"/>
      <c r="BC1945" s="6"/>
      <c r="BD1945" s="6"/>
      <c r="BE1945" s="6"/>
      <c r="BF1945" s="6"/>
      <c r="BG1945" s="6"/>
      <c r="BH1945" s="6"/>
      <c r="BI1945" s="6"/>
      <c r="BJ1945" s="6"/>
      <c r="BK1945" s="6"/>
      <c r="BL1945" s="6"/>
      <c r="BM1945" s="6"/>
      <c r="BN1945" s="6"/>
      <c r="BO1945" s="6"/>
      <c r="BP1945" s="6"/>
      <c r="BQ1945" s="6"/>
      <c r="BR1945" s="6"/>
      <c r="BS1945" s="6"/>
      <c r="BT1945" s="6"/>
      <c r="BU1945" s="6"/>
      <c r="BV1945" s="6"/>
      <c r="BW1945" s="6"/>
      <c r="BX1945" s="6"/>
      <c r="BY1945" s="6"/>
      <c r="BZ1945" s="6"/>
      <c r="CA1945" s="6"/>
      <c r="CB1945" s="6"/>
    </row>
    <row r="1946" spans="21:80" ht="34.15" customHeight="1">
      <c r="U1946" s="15"/>
      <c r="V1946" s="15"/>
      <c r="W1946" s="15"/>
      <c r="X1946" s="15"/>
      <c r="Y1946" s="15"/>
      <c r="Z1946" s="15"/>
      <c r="AA1946" s="15"/>
      <c r="AB1946" s="15"/>
      <c r="AC1946" s="15"/>
      <c r="AD1946" s="15"/>
      <c r="AE1946" s="15"/>
      <c r="AF1946" s="15"/>
      <c r="AG1946" s="15"/>
      <c r="AH1946" s="15"/>
      <c r="AI1946" s="15"/>
      <c r="AJ1946" s="15"/>
      <c r="AK1946" s="15"/>
      <c r="AL1946" s="15"/>
      <c r="AM1946" s="15"/>
      <c r="AN1946" s="15"/>
      <c r="AO1946" s="15"/>
      <c r="AP1946" s="15"/>
      <c r="AQ1946" s="15"/>
      <c r="AR1946" s="15"/>
      <c r="AS1946" s="15"/>
      <c r="AT1946" s="15"/>
      <c r="AU1946" s="15"/>
      <c r="AV1946" s="15"/>
      <c r="AW1946" s="15"/>
      <c r="AX1946" s="15"/>
      <c r="AY1946" s="6"/>
      <c r="AZ1946" s="6"/>
      <c r="BA1946" s="6"/>
      <c r="BB1946" s="6"/>
      <c r="BC1946" s="6"/>
      <c r="BD1946" s="6"/>
      <c r="BE1946" s="6"/>
      <c r="BF1946" s="6"/>
      <c r="BG1946" s="6"/>
      <c r="BH1946" s="6"/>
      <c r="BI1946" s="6"/>
      <c r="BJ1946" s="6"/>
      <c r="BK1946" s="6"/>
      <c r="BL1946" s="6"/>
      <c r="BM1946" s="6"/>
      <c r="BN1946" s="6"/>
      <c r="BO1946" s="6"/>
      <c r="BP1946" s="6"/>
      <c r="BQ1946" s="6"/>
      <c r="BR1946" s="6"/>
      <c r="BS1946" s="6"/>
      <c r="BT1946" s="6"/>
      <c r="BU1946" s="6"/>
      <c r="BV1946" s="6"/>
      <c r="BW1946" s="6"/>
      <c r="BX1946" s="6"/>
      <c r="BY1946" s="6"/>
      <c r="BZ1946" s="6"/>
      <c r="CA1946" s="6"/>
      <c r="CB1946" s="6"/>
    </row>
    <row r="1947" spans="21:80" ht="34.15" customHeight="1">
      <c r="U1947" s="15"/>
      <c r="V1947" s="15"/>
      <c r="W1947" s="15"/>
      <c r="X1947" s="15"/>
      <c r="Y1947" s="15"/>
      <c r="Z1947" s="15"/>
      <c r="AA1947" s="15"/>
      <c r="AB1947" s="15"/>
      <c r="AC1947" s="15"/>
      <c r="AD1947" s="15"/>
      <c r="AE1947" s="15"/>
      <c r="AF1947" s="15"/>
      <c r="AG1947" s="15"/>
      <c r="AH1947" s="15"/>
      <c r="AI1947" s="15"/>
      <c r="AJ1947" s="15"/>
      <c r="AK1947" s="15"/>
      <c r="AL1947" s="15"/>
      <c r="AM1947" s="15"/>
      <c r="AN1947" s="15"/>
      <c r="AO1947" s="15"/>
      <c r="AP1947" s="15"/>
      <c r="AQ1947" s="15"/>
      <c r="AR1947" s="15"/>
      <c r="AS1947" s="15"/>
      <c r="AT1947" s="15"/>
      <c r="AU1947" s="15"/>
      <c r="AV1947" s="15"/>
      <c r="AW1947" s="15"/>
      <c r="AX1947" s="15"/>
      <c r="AY1947" s="6"/>
      <c r="AZ1947" s="6"/>
      <c r="BA1947" s="6"/>
      <c r="BB1947" s="6"/>
      <c r="BC1947" s="6"/>
      <c r="BD1947" s="6"/>
      <c r="BE1947" s="6"/>
      <c r="BF1947" s="6"/>
      <c r="BG1947" s="6"/>
      <c r="BH1947" s="6"/>
      <c r="BI1947" s="6"/>
      <c r="BJ1947" s="6"/>
      <c r="BK1947" s="6"/>
      <c r="BL1947" s="6"/>
      <c r="BM1947" s="6"/>
      <c r="BN1947" s="6"/>
      <c r="BO1947" s="6"/>
      <c r="BP1947" s="6"/>
      <c r="BQ1947" s="6"/>
      <c r="BR1947" s="6"/>
      <c r="BS1947" s="6"/>
      <c r="BT1947" s="6"/>
      <c r="BU1947" s="6"/>
      <c r="BV1947" s="6"/>
      <c r="BW1947" s="6"/>
      <c r="BX1947" s="6"/>
      <c r="BY1947" s="6"/>
      <c r="BZ1947" s="6"/>
      <c r="CA1947" s="6"/>
      <c r="CB1947" s="6"/>
    </row>
    <row r="1948" spans="21:80" ht="34.15" customHeight="1">
      <c r="U1948" s="15"/>
      <c r="V1948" s="15"/>
      <c r="W1948" s="15"/>
      <c r="X1948" s="15"/>
      <c r="Y1948" s="15"/>
      <c r="Z1948" s="15"/>
      <c r="AA1948" s="15"/>
      <c r="AB1948" s="15"/>
      <c r="AC1948" s="15"/>
      <c r="AD1948" s="15"/>
      <c r="AE1948" s="15"/>
      <c r="AF1948" s="15"/>
      <c r="AG1948" s="15"/>
      <c r="AH1948" s="15"/>
      <c r="AI1948" s="15"/>
      <c r="AJ1948" s="15"/>
      <c r="AK1948" s="15"/>
      <c r="AL1948" s="15"/>
      <c r="AM1948" s="15"/>
      <c r="AN1948" s="15"/>
      <c r="AO1948" s="15"/>
      <c r="AP1948" s="15"/>
      <c r="AQ1948" s="15"/>
      <c r="AR1948" s="15"/>
      <c r="AS1948" s="15"/>
      <c r="AT1948" s="15"/>
      <c r="AU1948" s="15"/>
      <c r="AV1948" s="15"/>
      <c r="AW1948" s="15"/>
      <c r="AX1948" s="15"/>
      <c r="AY1948" s="6"/>
      <c r="AZ1948" s="6"/>
      <c r="BA1948" s="6"/>
      <c r="BB1948" s="6"/>
      <c r="BC1948" s="6"/>
      <c r="BD1948" s="6"/>
      <c r="BE1948" s="6"/>
      <c r="BF1948" s="6"/>
      <c r="BG1948" s="6"/>
      <c r="BH1948" s="6"/>
      <c r="BI1948" s="6"/>
      <c r="BJ1948" s="6"/>
      <c r="BK1948" s="6"/>
      <c r="BL1948" s="6"/>
      <c r="BM1948" s="6"/>
      <c r="BN1948" s="6"/>
      <c r="BO1948" s="6"/>
      <c r="BP1948" s="6"/>
      <c r="BQ1948" s="6"/>
      <c r="BR1948" s="6"/>
      <c r="BS1948" s="6"/>
      <c r="BT1948" s="6"/>
      <c r="BU1948" s="6"/>
      <c r="BV1948" s="6"/>
      <c r="BW1948" s="6"/>
      <c r="BX1948" s="6"/>
      <c r="BY1948" s="6"/>
      <c r="BZ1948" s="6"/>
      <c r="CA1948" s="6"/>
      <c r="CB1948" s="6"/>
    </row>
    <row r="1949" spans="21:80" ht="34.15" customHeight="1">
      <c r="U1949" s="15"/>
      <c r="V1949" s="15"/>
      <c r="W1949" s="15"/>
      <c r="X1949" s="15"/>
      <c r="Y1949" s="15"/>
      <c r="Z1949" s="15"/>
      <c r="AA1949" s="15"/>
      <c r="AB1949" s="15"/>
      <c r="AC1949" s="15"/>
      <c r="AD1949" s="15"/>
      <c r="AE1949" s="15"/>
      <c r="AF1949" s="15"/>
      <c r="AG1949" s="15"/>
      <c r="AH1949" s="15"/>
      <c r="AI1949" s="15"/>
      <c r="AJ1949" s="15"/>
      <c r="AK1949" s="15"/>
      <c r="AL1949" s="15"/>
      <c r="AM1949" s="15"/>
      <c r="AN1949" s="15"/>
      <c r="AO1949" s="15"/>
      <c r="AP1949" s="15"/>
      <c r="AQ1949" s="15"/>
      <c r="AR1949" s="15"/>
      <c r="AS1949" s="15"/>
      <c r="AT1949" s="15"/>
      <c r="AU1949" s="15"/>
      <c r="AV1949" s="15"/>
      <c r="AW1949" s="15"/>
      <c r="AX1949" s="15"/>
      <c r="AY1949" s="6"/>
      <c r="AZ1949" s="6"/>
      <c r="BA1949" s="6"/>
      <c r="BB1949" s="6"/>
      <c r="BC1949" s="6"/>
      <c r="BD1949" s="6"/>
      <c r="BE1949" s="6"/>
      <c r="BF1949" s="6"/>
      <c r="BG1949" s="6"/>
      <c r="BH1949" s="6"/>
      <c r="BI1949" s="6"/>
      <c r="BJ1949" s="6"/>
      <c r="BK1949" s="6"/>
      <c r="BL1949" s="6"/>
      <c r="BM1949" s="6"/>
      <c r="BN1949" s="6"/>
      <c r="BO1949" s="6"/>
      <c r="BP1949" s="6"/>
      <c r="BQ1949" s="6"/>
      <c r="BR1949" s="6"/>
      <c r="BS1949" s="6"/>
      <c r="BT1949" s="6"/>
      <c r="BU1949" s="6"/>
      <c r="BV1949" s="6"/>
      <c r="BW1949" s="6"/>
      <c r="BX1949" s="6"/>
      <c r="BY1949" s="6"/>
      <c r="BZ1949" s="6"/>
      <c r="CA1949" s="6"/>
      <c r="CB1949" s="6"/>
    </row>
    <row r="1950" spans="21:80" ht="34.15" customHeight="1">
      <c r="U1950" s="15"/>
      <c r="V1950" s="15"/>
      <c r="W1950" s="15"/>
      <c r="X1950" s="15"/>
      <c r="Y1950" s="15"/>
      <c r="Z1950" s="15"/>
      <c r="AA1950" s="15"/>
      <c r="AB1950" s="15"/>
      <c r="AC1950" s="15"/>
      <c r="AD1950" s="15"/>
      <c r="AE1950" s="15"/>
      <c r="AF1950" s="15"/>
      <c r="AG1950" s="15"/>
      <c r="AH1950" s="15"/>
      <c r="AI1950" s="15"/>
      <c r="AJ1950" s="15"/>
      <c r="AK1950" s="15"/>
      <c r="AL1950" s="15"/>
      <c r="AM1950" s="15"/>
      <c r="AN1950" s="15"/>
      <c r="AO1950" s="15"/>
      <c r="AP1950" s="15"/>
      <c r="AQ1950" s="15"/>
      <c r="AR1950" s="15"/>
      <c r="AS1950" s="15"/>
      <c r="AT1950" s="15"/>
      <c r="AU1950" s="15"/>
      <c r="AV1950" s="15"/>
      <c r="AW1950" s="15"/>
      <c r="AX1950" s="15"/>
      <c r="AY1950" s="6"/>
      <c r="AZ1950" s="6"/>
      <c r="BA1950" s="6"/>
      <c r="BB1950" s="6"/>
      <c r="BC1950" s="6"/>
      <c r="BD1950" s="6"/>
      <c r="BE1950" s="6"/>
      <c r="BF1950" s="6"/>
      <c r="BG1950" s="6"/>
      <c r="BH1950" s="6"/>
      <c r="BI1950" s="6"/>
      <c r="BJ1950" s="6"/>
      <c r="BK1950" s="6"/>
      <c r="BL1950" s="6"/>
      <c r="BM1950" s="6"/>
      <c r="BN1950" s="6"/>
      <c r="BO1950" s="6"/>
      <c r="BP1950" s="6"/>
      <c r="BQ1950" s="6"/>
      <c r="BR1950" s="6"/>
      <c r="BS1950" s="6"/>
      <c r="BT1950" s="6"/>
      <c r="BU1950" s="6"/>
      <c r="BV1950" s="6"/>
      <c r="BW1950" s="6"/>
      <c r="BX1950" s="6"/>
      <c r="BY1950" s="6"/>
      <c r="BZ1950" s="6"/>
      <c r="CA1950" s="6"/>
      <c r="CB1950" s="6"/>
    </row>
    <row r="1951" spans="21:80" ht="34.15" customHeight="1">
      <c r="U1951" s="15"/>
      <c r="V1951" s="15"/>
      <c r="W1951" s="15"/>
      <c r="X1951" s="15"/>
      <c r="Y1951" s="15"/>
      <c r="Z1951" s="15"/>
      <c r="AA1951" s="15"/>
      <c r="AB1951" s="15"/>
      <c r="AC1951" s="15"/>
      <c r="AD1951" s="15"/>
      <c r="AE1951" s="15"/>
      <c r="AF1951" s="15"/>
      <c r="AG1951" s="15"/>
      <c r="AH1951" s="15"/>
      <c r="AI1951" s="15"/>
      <c r="AJ1951" s="15"/>
      <c r="AK1951" s="15"/>
      <c r="AL1951" s="15"/>
      <c r="AM1951" s="15"/>
      <c r="AN1951" s="15"/>
      <c r="AO1951" s="15"/>
      <c r="AP1951" s="15"/>
      <c r="AQ1951" s="15"/>
      <c r="AR1951" s="15"/>
      <c r="AS1951" s="15"/>
      <c r="AT1951" s="15"/>
      <c r="AU1951" s="15"/>
      <c r="AV1951" s="15"/>
      <c r="AW1951" s="15"/>
      <c r="AX1951" s="15"/>
      <c r="AY1951" s="6"/>
      <c r="AZ1951" s="6"/>
      <c r="BA1951" s="6"/>
      <c r="BB1951" s="6"/>
      <c r="BC1951" s="6"/>
      <c r="BD1951" s="6"/>
      <c r="BE1951" s="6"/>
      <c r="BF1951" s="6"/>
      <c r="BG1951" s="6"/>
      <c r="BH1951" s="6"/>
      <c r="BI1951" s="6"/>
      <c r="BJ1951" s="6"/>
      <c r="BK1951" s="6"/>
      <c r="BL1951" s="6"/>
      <c r="BM1951" s="6"/>
      <c r="BN1951" s="6"/>
      <c r="BO1951" s="6"/>
      <c r="BP1951" s="6"/>
      <c r="BQ1951" s="6"/>
      <c r="BR1951" s="6"/>
      <c r="BS1951" s="6"/>
      <c r="BT1951" s="6"/>
      <c r="BU1951" s="6"/>
      <c r="BV1951" s="6"/>
      <c r="BW1951" s="6"/>
      <c r="BX1951" s="6"/>
      <c r="BY1951" s="6"/>
      <c r="BZ1951" s="6"/>
      <c r="CA1951" s="6"/>
      <c r="CB1951" s="6"/>
    </row>
    <row r="1952" spans="21:80" ht="34.15" customHeight="1">
      <c r="U1952" s="15"/>
      <c r="V1952" s="15"/>
      <c r="W1952" s="15"/>
      <c r="X1952" s="15"/>
      <c r="Y1952" s="15"/>
      <c r="Z1952" s="15"/>
      <c r="AA1952" s="15"/>
      <c r="AB1952" s="15"/>
      <c r="AC1952" s="15"/>
      <c r="AD1952" s="15"/>
      <c r="AE1952" s="15"/>
      <c r="AF1952" s="15"/>
      <c r="AG1952" s="15"/>
      <c r="AH1952" s="15"/>
      <c r="AI1952" s="15"/>
      <c r="AJ1952" s="15"/>
      <c r="AK1952" s="15"/>
      <c r="AL1952" s="15"/>
      <c r="AM1952" s="15"/>
      <c r="AN1952" s="15"/>
      <c r="AO1952" s="15"/>
      <c r="AP1952" s="15"/>
      <c r="AQ1952" s="15"/>
      <c r="AR1952" s="15"/>
      <c r="AS1952" s="15"/>
      <c r="AT1952" s="15"/>
      <c r="AU1952" s="15"/>
      <c r="AV1952" s="15"/>
      <c r="AW1952" s="15"/>
      <c r="AX1952" s="15"/>
      <c r="AY1952" s="6"/>
      <c r="AZ1952" s="6"/>
      <c r="BA1952" s="6"/>
      <c r="BB1952" s="6"/>
      <c r="BC1952" s="6"/>
      <c r="BD1952" s="6"/>
      <c r="BE1952" s="6"/>
      <c r="BF1952" s="6"/>
      <c r="BG1952" s="6"/>
      <c r="BH1952" s="6"/>
      <c r="BI1952" s="6"/>
      <c r="BJ1952" s="6"/>
      <c r="BK1952" s="6"/>
      <c r="BL1952" s="6"/>
      <c r="BM1952" s="6"/>
      <c r="BN1952" s="6"/>
      <c r="BO1952" s="6"/>
      <c r="BP1952" s="6"/>
      <c r="BQ1952" s="6"/>
      <c r="BR1952" s="6"/>
      <c r="BS1952" s="6"/>
      <c r="BT1952" s="6"/>
      <c r="BU1952" s="6"/>
      <c r="BV1952" s="6"/>
      <c r="BW1952" s="6"/>
      <c r="BX1952" s="6"/>
      <c r="BY1952" s="6"/>
      <c r="BZ1952" s="6"/>
      <c r="CA1952" s="6"/>
      <c r="CB1952" s="6"/>
    </row>
    <row r="1953" spans="21:80" ht="34.15" customHeight="1">
      <c r="U1953" s="15"/>
      <c r="V1953" s="15"/>
      <c r="W1953" s="15"/>
      <c r="X1953" s="15"/>
      <c r="Y1953" s="15"/>
      <c r="Z1953" s="15"/>
      <c r="AA1953" s="15"/>
      <c r="AB1953" s="15"/>
      <c r="AC1953" s="15"/>
      <c r="AD1953" s="15"/>
      <c r="AE1953" s="15"/>
      <c r="AF1953" s="15"/>
      <c r="AG1953" s="15"/>
      <c r="AH1953" s="15"/>
      <c r="AI1953" s="15"/>
      <c r="AJ1953" s="15"/>
      <c r="AK1953" s="15"/>
      <c r="AL1953" s="15"/>
      <c r="AM1953" s="15"/>
      <c r="AN1953" s="15"/>
      <c r="AO1953" s="15"/>
      <c r="AP1953" s="15"/>
      <c r="AQ1953" s="15"/>
      <c r="AR1953" s="15"/>
      <c r="AS1953" s="15"/>
      <c r="AT1953" s="15"/>
      <c r="AU1953" s="15"/>
      <c r="AV1953" s="15"/>
      <c r="AW1953" s="15"/>
      <c r="AX1953" s="15"/>
      <c r="AY1953" s="6"/>
      <c r="AZ1953" s="6"/>
      <c r="BA1953" s="6"/>
      <c r="BB1953" s="6"/>
      <c r="BC1953" s="6"/>
      <c r="BD1953" s="6"/>
      <c r="BE1953" s="6"/>
      <c r="BF1953" s="6"/>
      <c r="BG1953" s="6"/>
      <c r="BH1953" s="6"/>
      <c r="BI1953" s="6"/>
      <c r="BJ1953" s="6"/>
      <c r="BK1953" s="6"/>
      <c r="BL1953" s="6"/>
      <c r="BM1953" s="6"/>
      <c r="BN1953" s="6"/>
      <c r="BO1953" s="6"/>
      <c r="BP1953" s="6"/>
      <c r="BQ1953" s="6"/>
      <c r="BR1953" s="6"/>
      <c r="BS1953" s="6"/>
      <c r="BT1953" s="6"/>
      <c r="BU1953" s="6"/>
      <c r="BV1953" s="6"/>
      <c r="BW1953" s="6"/>
      <c r="BX1953" s="6"/>
      <c r="BY1953" s="6"/>
      <c r="BZ1953" s="6"/>
      <c r="CA1953" s="6"/>
      <c r="CB1953" s="6"/>
    </row>
    <row r="1954" spans="21:80" ht="34.15" customHeight="1">
      <c r="U1954" s="15"/>
      <c r="V1954" s="15"/>
      <c r="W1954" s="15"/>
      <c r="X1954" s="15"/>
      <c r="Y1954" s="15"/>
      <c r="Z1954" s="15"/>
      <c r="AA1954" s="15"/>
      <c r="AB1954" s="15"/>
      <c r="AC1954" s="15"/>
      <c r="AD1954" s="15"/>
      <c r="AE1954" s="15"/>
      <c r="AF1954" s="15"/>
      <c r="AG1954" s="15"/>
      <c r="AH1954" s="15"/>
      <c r="AI1954" s="15"/>
      <c r="AJ1954" s="15"/>
      <c r="AK1954" s="15"/>
      <c r="AL1954" s="15"/>
      <c r="AM1954" s="15"/>
      <c r="AN1954" s="15"/>
      <c r="AO1954" s="15"/>
      <c r="AP1954" s="15"/>
      <c r="AQ1954" s="15"/>
      <c r="AR1954" s="15"/>
      <c r="AS1954" s="15"/>
      <c r="AT1954" s="15"/>
      <c r="AU1954" s="15"/>
      <c r="AV1954" s="15"/>
      <c r="AW1954" s="15"/>
      <c r="AX1954" s="15"/>
      <c r="AY1954" s="6"/>
      <c r="AZ1954" s="6"/>
      <c r="BA1954" s="6"/>
      <c r="BB1954" s="6"/>
      <c r="BC1954" s="6"/>
      <c r="BD1954" s="6"/>
      <c r="BE1954" s="6"/>
      <c r="BF1954" s="6"/>
      <c r="BG1954" s="6"/>
      <c r="BH1954" s="6"/>
      <c r="BI1954" s="6"/>
      <c r="BJ1954" s="6"/>
      <c r="BK1954" s="6"/>
      <c r="BL1954" s="6"/>
      <c r="BM1954" s="6"/>
      <c r="BN1954" s="6"/>
      <c r="BO1954" s="6"/>
      <c r="BP1954" s="6"/>
      <c r="BQ1954" s="6"/>
      <c r="BR1954" s="6"/>
      <c r="BS1954" s="6"/>
      <c r="BT1954" s="6"/>
      <c r="BU1954" s="6"/>
      <c r="BV1954" s="6"/>
      <c r="BW1954" s="6"/>
      <c r="BX1954" s="6"/>
      <c r="BY1954" s="6"/>
      <c r="BZ1954" s="6"/>
      <c r="CA1954" s="6"/>
      <c r="CB1954" s="6"/>
    </row>
    <row r="1955" spans="21:80" ht="34.15" customHeight="1">
      <c r="U1955" s="15"/>
      <c r="V1955" s="15"/>
      <c r="W1955" s="15"/>
      <c r="X1955" s="15"/>
      <c r="Y1955" s="15"/>
      <c r="Z1955" s="15"/>
      <c r="AA1955" s="15"/>
      <c r="AB1955" s="15"/>
      <c r="AC1955" s="15"/>
      <c r="AD1955" s="15"/>
      <c r="AE1955" s="15"/>
      <c r="AF1955" s="15"/>
      <c r="AG1955" s="15"/>
      <c r="AH1955" s="15"/>
      <c r="AI1955" s="15"/>
      <c r="AJ1955" s="15"/>
      <c r="AK1955" s="15"/>
      <c r="AL1955" s="15"/>
      <c r="AM1955" s="15"/>
      <c r="AN1955" s="15"/>
      <c r="AO1955" s="15"/>
      <c r="AP1955" s="15"/>
      <c r="AQ1955" s="15"/>
      <c r="AR1955" s="15"/>
      <c r="AS1955" s="15"/>
      <c r="AT1955" s="15"/>
      <c r="AU1955" s="15"/>
      <c r="AV1955" s="15"/>
      <c r="AW1955" s="15"/>
      <c r="AX1955" s="15"/>
      <c r="AY1955" s="6"/>
      <c r="AZ1955" s="6"/>
      <c r="BA1955" s="6"/>
      <c r="BB1955" s="6"/>
      <c r="BC1955" s="6"/>
      <c r="BD1955" s="6"/>
      <c r="BE1955" s="6"/>
      <c r="BF1955" s="6"/>
      <c r="BG1955" s="6"/>
      <c r="BH1955" s="6"/>
      <c r="BI1955" s="6"/>
      <c r="BJ1955" s="6"/>
      <c r="BK1955" s="6"/>
      <c r="BL1955" s="6"/>
      <c r="BM1955" s="6"/>
      <c r="BN1955" s="6"/>
      <c r="BO1955" s="6"/>
      <c r="BP1955" s="6"/>
      <c r="BQ1955" s="6"/>
      <c r="BR1955" s="6"/>
      <c r="BS1955" s="6"/>
      <c r="BT1955" s="6"/>
      <c r="BU1955" s="6"/>
      <c r="BV1955" s="6"/>
      <c r="BW1955" s="6"/>
      <c r="BX1955" s="6"/>
      <c r="BY1955" s="6"/>
      <c r="BZ1955" s="6"/>
      <c r="CA1955" s="6"/>
      <c r="CB1955" s="6"/>
    </row>
    <row r="1956" spans="21:80" ht="34.15" customHeight="1">
      <c r="U1956" s="15"/>
      <c r="V1956" s="15"/>
      <c r="W1956" s="15"/>
      <c r="X1956" s="15"/>
      <c r="Y1956" s="15"/>
      <c r="Z1956" s="15"/>
      <c r="AA1956" s="15"/>
      <c r="AB1956" s="15"/>
      <c r="AC1956" s="15"/>
      <c r="AD1956" s="15"/>
      <c r="AE1956" s="15"/>
      <c r="AF1956" s="15"/>
      <c r="AG1956" s="15"/>
      <c r="AH1956" s="15"/>
      <c r="AI1956" s="15"/>
      <c r="AJ1956" s="15"/>
      <c r="AK1956" s="15"/>
      <c r="AL1956" s="15"/>
      <c r="AM1956" s="15"/>
      <c r="AN1956" s="15"/>
      <c r="AO1956" s="15"/>
      <c r="AP1956" s="15"/>
      <c r="AQ1956" s="15"/>
      <c r="AR1956" s="15"/>
      <c r="AS1956" s="15"/>
      <c r="AT1956" s="15"/>
      <c r="AU1956" s="15"/>
      <c r="AV1956" s="15"/>
      <c r="AW1956" s="15"/>
      <c r="AX1956" s="15"/>
      <c r="AY1956" s="6"/>
      <c r="AZ1956" s="6"/>
      <c r="BA1956" s="6"/>
      <c r="BB1956" s="6"/>
      <c r="BC1956" s="6"/>
      <c r="BD1956" s="6"/>
      <c r="BE1956" s="6"/>
      <c r="BF1956" s="6"/>
      <c r="BG1956" s="6"/>
      <c r="BH1956" s="6"/>
      <c r="BI1956" s="6"/>
      <c r="BJ1956" s="6"/>
      <c r="BK1956" s="6"/>
      <c r="BL1956" s="6"/>
      <c r="BM1956" s="6"/>
      <c r="BN1956" s="6"/>
      <c r="BO1956" s="6"/>
      <c r="BP1956" s="6"/>
      <c r="BQ1956" s="6"/>
      <c r="BR1956" s="6"/>
      <c r="BS1956" s="6"/>
      <c r="BT1956" s="6"/>
      <c r="BU1956" s="6"/>
      <c r="BV1956" s="6"/>
      <c r="BW1956" s="6"/>
      <c r="BX1956" s="6"/>
      <c r="BY1956" s="6"/>
      <c r="BZ1956" s="6"/>
      <c r="CA1956" s="6"/>
      <c r="CB1956" s="6"/>
    </row>
    <row r="1957" spans="21:80" ht="34.15" customHeight="1">
      <c r="U1957" s="15"/>
      <c r="V1957" s="15"/>
      <c r="W1957" s="15"/>
      <c r="X1957" s="15"/>
      <c r="Y1957" s="15"/>
      <c r="Z1957" s="15"/>
      <c r="AA1957" s="15"/>
      <c r="AB1957" s="15"/>
      <c r="AC1957" s="15"/>
      <c r="AD1957" s="15"/>
      <c r="AE1957" s="15"/>
      <c r="AF1957" s="15"/>
      <c r="AG1957" s="15"/>
      <c r="AH1957" s="15"/>
      <c r="AI1957" s="15"/>
      <c r="AJ1957" s="15"/>
      <c r="AK1957" s="15"/>
      <c r="AL1957" s="15"/>
      <c r="AM1957" s="15"/>
      <c r="AN1957" s="15"/>
      <c r="AO1957" s="15"/>
      <c r="AP1957" s="15"/>
      <c r="AQ1957" s="15"/>
      <c r="AR1957" s="15"/>
      <c r="AS1957" s="15"/>
      <c r="AT1957" s="15"/>
      <c r="AU1957" s="15"/>
      <c r="AV1957" s="15"/>
      <c r="AW1957" s="15"/>
      <c r="AX1957" s="15"/>
      <c r="AY1957" s="6"/>
      <c r="AZ1957" s="6"/>
      <c r="BA1957" s="6"/>
      <c r="BB1957" s="6"/>
      <c r="BC1957" s="6"/>
      <c r="BD1957" s="6"/>
      <c r="BE1957" s="6"/>
      <c r="BF1957" s="6"/>
      <c r="BG1957" s="6"/>
      <c r="BH1957" s="6"/>
      <c r="BI1957" s="6"/>
      <c r="BJ1957" s="6"/>
      <c r="BK1957" s="6"/>
      <c r="BL1957" s="6"/>
      <c r="BM1957" s="6"/>
      <c r="BN1957" s="6"/>
      <c r="BO1957" s="6"/>
      <c r="BP1957" s="6"/>
      <c r="BQ1957" s="6"/>
      <c r="BR1957" s="6"/>
      <c r="BS1957" s="6"/>
      <c r="BT1957" s="6"/>
      <c r="BU1957" s="6"/>
      <c r="BV1957" s="6"/>
      <c r="BW1957" s="6"/>
      <c r="BX1957" s="6"/>
      <c r="BY1957" s="6"/>
      <c r="BZ1957" s="6"/>
      <c r="CA1957" s="6"/>
      <c r="CB1957" s="6"/>
    </row>
    <row r="1958" spans="21:80" ht="34.15" customHeight="1">
      <c r="U1958" s="15"/>
      <c r="V1958" s="15"/>
      <c r="W1958" s="15"/>
      <c r="X1958" s="15"/>
      <c r="Y1958" s="15"/>
      <c r="Z1958" s="15"/>
      <c r="AA1958" s="15"/>
      <c r="AB1958" s="15"/>
      <c r="AC1958" s="15"/>
      <c r="AD1958" s="15"/>
      <c r="AE1958" s="15"/>
      <c r="AF1958" s="15"/>
      <c r="AG1958" s="15"/>
      <c r="AH1958" s="15"/>
      <c r="AI1958" s="15"/>
      <c r="AJ1958" s="15"/>
      <c r="AK1958" s="15"/>
      <c r="AL1958" s="15"/>
      <c r="AM1958" s="15"/>
      <c r="AN1958" s="15"/>
      <c r="AO1958" s="15"/>
      <c r="AP1958" s="15"/>
      <c r="AQ1958" s="15"/>
      <c r="AR1958" s="15"/>
      <c r="AS1958" s="15"/>
      <c r="AT1958" s="15"/>
      <c r="AU1958" s="15"/>
      <c r="AV1958" s="15"/>
      <c r="AW1958" s="15"/>
      <c r="AX1958" s="15"/>
      <c r="AY1958" s="6"/>
      <c r="AZ1958" s="6"/>
      <c r="BA1958" s="6"/>
      <c r="BB1958" s="6"/>
      <c r="BC1958" s="6"/>
      <c r="BD1958" s="6"/>
      <c r="BE1958" s="6"/>
      <c r="BF1958" s="6"/>
      <c r="BG1958" s="6"/>
      <c r="BH1958" s="6"/>
      <c r="BI1958" s="6"/>
      <c r="BJ1958" s="6"/>
      <c r="BK1958" s="6"/>
      <c r="BL1958" s="6"/>
      <c r="BM1958" s="6"/>
      <c r="BN1958" s="6"/>
      <c r="BO1958" s="6"/>
      <c r="BP1958" s="6"/>
      <c r="BQ1958" s="6"/>
      <c r="BR1958" s="6"/>
      <c r="BS1958" s="6"/>
      <c r="BT1958" s="6"/>
      <c r="BU1958" s="6"/>
      <c r="BV1958" s="6"/>
      <c r="BW1958" s="6"/>
      <c r="BX1958" s="6"/>
      <c r="BY1958" s="6"/>
      <c r="BZ1958" s="6"/>
      <c r="CA1958" s="6"/>
      <c r="CB1958" s="6"/>
    </row>
    <row r="1959" spans="21:80" ht="34.15" customHeight="1">
      <c r="U1959" s="15"/>
      <c r="V1959" s="15"/>
      <c r="W1959" s="15"/>
      <c r="X1959" s="15"/>
      <c r="Y1959" s="15"/>
      <c r="Z1959" s="15"/>
      <c r="AA1959" s="15"/>
      <c r="AB1959" s="15"/>
      <c r="AC1959" s="15"/>
      <c r="AD1959" s="15"/>
      <c r="AE1959" s="15"/>
      <c r="AF1959" s="15"/>
      <c r="AG1959" s="15"/>
      <c r="AH1959" s="15"/>
      <c r="AI1959" s="15"/>
      <c r="AJ1959" s="15"/>
      <c r="AK1959" s="15"/>
      <c r="AL1959" s="15"/>
      <c r="AM1959" s="15"/>
      <c r="AN1959" s="15"/>
      <c r="AO1959" s="15"/>
      <c r="AP1959" s="15"/>
      <c r="AQ1959" s="15"/>
      <c r="AR1959" s="15"/>
      <c r="AS1959" s="15"/>
      <c r="AT1959" s="15"/>
      <c r="AU1959" s="15"/>
      <c r="AV1959" s="15"/>
      <c r="AW1959" s="15"/>
      <c r="AX1959" s="15"/>
      <c r="AY1959" s="6"/>
      <c r="AZ1959" s="6"/>
      <c r="BA1959" s="6"/>
      <c r="BB1959" s="6"/>
      <c r="BC1959" s="6"/>
      <c r="BD1959" s="6"/>
      <c r="BE1959" s="6"/>
      <c r="BF1959" s="6"/>
      <c r="BG1959" s="6"/>
      <c r="BH1959" s="6"/>
      <c r="BI1959" s="6"/>
      <c r="BJ1959" s="6"/>
      <c r="BK1959" s="6"/>
      <c r="BL1959" s="6"/>
      <c r="BM1959" s="6"/>
      <c r="BN1959" s="6"/>
      <c r="BO1959" s="6"/>
      <c r="BP1959" s="6"/>
      <c r="BQ1959" s="6"/>
      <c r="BR1959" s="6"/>
      <c r="BS1959" s="6"/>
      <c r="BT1959" s="6"/>
      <c r="BU1959" s="6"/>
      <c r="BV1959" s="6"/>
      <c r="BW1959" s="6"/>
      <c r="BX1959" s="6"/>
      <c r="BY1959" s="6"/>
      <c r="BZ1959" s="6"/>
      <c r="CA1959" s="6"/>
      <c r="CB1959" s="6"/>
    </row>
    <row r="1960" spans="21:80" ht="34.15" customHeight="1">
      <c r="U1960" s="15"/>
      <c r="V1960" s="15"/>
      <c r="W1960" s="15"/>
      <c r="X1960" s="15"/>
      <c r="Y1960" s="15"/>
      <c r="Z1960" s="15"/>
      <c r="AA1960" s="15"/>
      <c r="AB1960" s="15"/>
      <c r="AC1960" s="15"/>
      <c r="AD1960" s="15"/>
      <c r="AE1960" s="15"/>
      <c r="AF1960" s="15"/>
      <c r="AG1960" s="15"/>
      <c r="AH1960" s="15"/>
      <c r="AI1960" s="15"/>
      <c r="AJ1960" s="15"/>
      <c r="AK1960" s="15"/>
      <c r="AL1960" s="15"/>
      <c r="AM1960" s="15"/>
      <c r="AN1960" s="15"/>
      <c r="AO1960" s="15"/>
      <c r="AP1960" s="15"/>
      <c r="AQ1960" s="15"/>
      <c r="AR1960" s="15"/>
      <c r="AS1960" s="15"/>
      <c r="AT1960" s="15"/>
      <c r="AU1960" s="15"/>
      <c r="AV1960" s="15"/>
      <c r="AW1960" s="15"/>
      <c r="AX1960" s="15"/>
      <c r="AY1960" s="6"/>
      <c r="AZ1960" s="6"/>
      <c r="BA1960" s="6"/>
      <c r="BB1960" s="6"/>
      <c r="BC1960" s="6"/>
      <c r="BD1960" s="6"/>
      <c r="BE1960" s="6"/>
      <c r="BF1960" s="6"/>
      <c r="BG1960" s="6"/>
      <c r="BH1960" s="6"/>
      <c r="BI1960" s="6"/>
      <c r="BJ1960" s="6"/>
      <c r="BK1960" s="6"/>
      <c r="BL1960" s="6"/>
      <c r="BM1960" s="6"/>
      <c r="BN1960" s="6"/>
      <c r="BO1960" s="6"/>
      <c r="BP1960" s="6"/>
      <c r="BQ1960" s="6"/>
      <c r="BR1960" s="6"/>
      <c r="BS1960" s="6"/>
      <c r="BT1960" s="6"/>
      <c r="BU1960" s="6"/>
      <c r="BV1960" s="6"/>
      <c r="BW1960" s="6"/>
      <c r="BX1960" s="6"/>
      <c r="BY1960" s="6"/>
      <c r="BZ1960" s="6"/>
      <c r="CA1960" s="6"/>
      <c r="CB1960" s="6"/>
    </row>
    <row r="1961" spans="21:80" ht="34.15" customHeight="1">
      <c r="U1961" s="15"/>
      <c r="V1961" s="15"/>
      <c r="W1961" s="15"/>
      <c r="X1961" s="15"/>
      <c r="Y1961" s="15"/>
      <c r="Z1961" s="15"/>
      <c r="AA1961" s="15"/>
      <c r="AB1961" s="15"/>
      <c r="AC1961" s="15"/>
      <c r="AD1961" s="15"/>
      <c r="AE1961" s="15"/>
      <c r="AF1961" s="15"/>
      <c r="AG1961" s="15"/>
      <c r="AH1961" s="15"/>
      <c r="AI1961" s="15"/>
      <c r="AJ1961" s="15"/>
      <c r="AK1961" s="15"/>
      <c r="AL1961" s="15"/>
      <c r="AM1961" s="15"/>
      <c r="AN1961" s="15"/>
      <c r="AO1961" s="15"/>
      <c r="AP1961" s="15"/>
      <c r="AQ1961" s="15"/>
      <c r="AR1961" s="15"/>
      <c r="AS1961" s="15"/>
      <c r="AT1961" s="15"/>
      <c r="AU1961" s="15"/>
      <c r="AV1961" s="15"/>
      <c r="AW1961" s="15"/>
      <c r="AX1961" s="15"/>
      <c r="AY1961" s="6"/>
      <c r="AZ1961" s="6"/>
      <c r="BA1961" s="6"/>
      <c r="BB1961" s="6"/>
      <c r="BC1961" s="6"/>
      <c r="BD1961" s="6"/>
      <c r="BE1961" s="6"/>
      <c r="BF1961" s="6"/>
      <c r="BG1961" s="6"/>
      <c r="BH1961" s="6"/>
      <c r="BI1961" s="6"/>
      <c r="BJ1961" s="6"/>
      <c r="BK1961" s="6"/>
      <c r="BL1961" s="6"/>
      <c r="BM1961" s="6"/>
      <c r="BN1961" s="6"/>
      <c r="BO1961" s="6"/>
      <c r="BP1961" s="6"/>
      <c r="BQ1961" s="6"/>
      <c r="BR1961" s="6"/>
      <c r="BS1961" s="6"/>
      <c r="BT1961" s="6"/>
      <c r="BU1961" s="6"/>
      <c r="BV1961" s="6"/>
      <c r="BW1961" s="6"/>
      <c r="BX1961" s="6"/>
      <c r="BY1961" s="6"/>
      <c r="BZ1961" s="6"/>
      <c r="CA1961" s="6"/>
      <c r="CB1961" s="6"/>
    </row>
    <row r="1962" spans="21:80" ht="34.15" customHeight="1">
      <c r="U1962" s="15"/>
      <c r="V1962" s="15"/>
      <c r="W1962" s="15"/>
      <c r="X1962" s="15"/>
      <c r="Y1962" s="15"/>
      <c r="Z1962" s="15"/>
      <c r="AA1962" s="15"/>
      <c r="AB1962" s="15"/>
      <c r="AC1962" s="15"/>
      <c r="AD1962" s="15"/>
      <c r="AE1962" s="15"/>
      <c r="AF1962" s="15"/>
      <c r="AG1962" s="15"/>
      <c r="AH1962" s="15"/>
      <c r="AI1962" s="15"/>
      <c r="AJ1962" s="15"/>
      <c r="AK1962" s="15"/>
      <c r="AL1962" s="15"/>
      <c r="AM1962" s="15"/>
      <c r="AN1962" s="15"/>
      <c r="AO1962" s="15"/>
      <c r="AP1962" s="15"/>
      <c r="AQ1962" s="15"/>
      <c r="AR1962" s="15"/>
      <c r="AS1962" s="15"/>
      <c r="AT1962" s="15"/>
      <c r="AU1962" s="15"/>
      <c r="AV1962" s="15"/>
      <c r="AW1962" s="15"/>
      <c r="AX1962" s="15"/>
      <c r="AY1962" s="6"/>
      <c r="AZ1962" s="6"/>
      <c r="BA1962" s="6"/>
      <c r="BB1962" s="6"/>
      <c r="BC1962" s="6"/>
      <c r="BD1962" s="6"/>
      <c r="BE1962" s="6"/>
      <c r="BF1962" s="6"/>
      <c r="BG1962" s="6"/>
      <c r="BH1962" s="6"/>
      <c r="BI1962" s="6"/>
      <c r="BJ1962" s="6"/>
      <c r="BK1962" s="6"/>
      <c r="BL1962" s="6"/>
      <c r="BM1962" s="6"/>
      <c r="BN1962" s="6"/>
      <c r="BO1962" s="6"/>
      <c r="BP1962" s="6"/>
      <c r="BQ1962" s="6"/>
      <c r="BR1962" s="6"/>
      <c r="BS1962" s="6"/>
      <c r="BT1962" s="6"/>
      <c r="BU1962" s="6"/>
      <c r="BV1962" s="6"/>
      <c r="BW1962" s="6"/>
      <c r="BX1962" s="6"/>
      <c r="BY1962" s="6"/>
      <c r="BZ1962" s="6"/>
      <c r="CA1962" s="6"/>
      <c r="CB1962" s="6"/>
    </row>
    <row r="1963" spans="21:80" ht="34.15" customHeight="1">
      <c r="U1963" s="15"/>
      <c r="V1963" s="15"/>
      <c r="W1963" s="15"/>
      <c r="X1963" s="15"/>
      <c r="Y1963" s="15"/>
      <c r="Z1963" s="15"/>
      <c r="AA1963" s="15"/>
      <c r="AB1963" s="15"/>
      <c r="AC1963" s="15"/>
      <c r="AD1963" s="15"/>
      <c r="AE1963" s="15"/>
      <c r="AF1963" s="15"/>
      <c r="AG1963" s="15"/>
      <c r="AH1963" s="15"/>
      <c r="AI1963" s="15"/>
      <c r="AJ1963" s="15"/>
      <c r="AK1963" s="15"/>
      <c r="AL1963" s="15"/>
      <c r="AM1963" s="15"/>
      <c r="AN1963" s="15"/>
      <c r="AO1963" s="15"/>
      <c r="AP1963" s="15"/>
      <c r="AQ1963" s="15"/>
      <c r="AR1963" s="15"/>
      <c r="AS1963" s="15"/>
      <c r="AT1963" s="15"/>
      <c r="AU1963" s="15"/>
      <c r="AV1963" s="15"/>
      <c r="AW1963" s="15"/>
      <c r="AX1963" s="15"/>
      <c r="AY1963" s="6"/>
      <c r="AZ1963" s="6"/>
      <c r="BA1963" s="6"/>
      <c r="BB1963" s="6"/>
      <c r="BC1963" s="6"/>
      <c r="BD1963" s="6"/>
      <c r="BE1963" s="6"/>
      <c r="BF1963" s="6"/>
      <c r="BG1963" s="6"/>
      <c r="BH1963" s="6"/>
      <c r="BI1963" s="6"/>
      <c r="BJ1963" s="6"/>
      <c r="BK1963" s="6"/>
      <c r="BL1963" s="6"/>
      <c r="BM1963" s="6"/>
      <c r="BN1963" s="6"/>
      <c r="BO1963" s="6"/>
      <c r="BP1963" s="6"/>
      <c r="BQ1963" s="6"/>
      <c r="BR1963" s="6"/>
      <c r="BS1963" s="6"/>
      <c r="BT1963" s="6"/>
      <c r="BU1963" s="6"/>
      <c r="BV1963" s="6"/>
      <c r="BW1963" s="6"/>
      <c r="BX1963" s="6"/>
      <c r="BY1963" s="6"/>
      <c r="BZ1963" s="6"/>
      <c r="CA1963" s="6"/>
      <c r="CB1963" s="6"/>
    </row>
    <row r="1964" spans="21:80" ht="34.15" customHeight="1">
      <c r="U1964" s="15"/>
      <c r="V1964" s="15"/>
      <c r="W1964" s="15"/>
      <c r="X1964" s="15"/>
      <c r="Y1964" s="15"/>
      <c r="Z1964" s="15"/>
      <c r="AA1964" s="15"/>
      <c r="AB1964" s="15"/>
      <c r="AC1964" s="15"/>
      <c r="AD1964" s="15"/>
      <c r="AE1964" s="15"/>
      <c r="AF1964" s="15"/>
      <c r="AG1964" s="15"/>
      <c r="AH1964" s="15"/>
      <c r="AI1964" s="15"/>
      <c r="AJ1964" s="15"/>
      <c r="AK1964" s="15"/>
      <c r="AL1964" s="15"/>
      <c r="AM1964" s="15"/>
      <c r="AN1964" s="15"/>
      <c r="AO1964" s="15"/>
      <c r="AP1964" s="15"/>
      <c r="AQ1964" s="15"/>
      <c r="AR1964" s="15"/>
      <c r="AS1964" s="15"/>
      <c r="AT1964" s="15"/>
      <c r="AU1964" s="15"/>
      <c r="AV1964" s="15"/>
      <c r="AW1964" s="15"/>
      <c r="AX1964" s="15"/>
      <c r="AY1964" s="6"/>
      <c r="AZ1964" s="6"/>
      <c r="BA1964" s="6"/>
      <c r="BB1964" s="6"/>
      <c r="BC1964" s="6"/>
      <c r="BD1964" s="6"/>
      <c r="BE1964" s="6"/>
      <c r="BF1964" s="6"/>
      <c r="BG1964" s="6"/>
      <c r="BH1964" s="6"/>
      <c r="BI1964" s="6"/>
      <c r="BJ1964" s="6"/>
      <c r="BK1964" s="6"/>
      <c r="BL1964" s="6"/>
      <c r="BM1964" s="6"/>
      <c r="BN1964" s="6"/>
      <c r="BO1964" s="6"/>
      <c r="BP1964" s="6"/>
      <c r="BQ1964" s="6"/>
      <c r="BR1964" s="6"/>
      <c r="BS1964" s="6"/>
      <c r="BT1964" s="6"/>
      <c r="BU1964" s="6"/>
      <c r="BV1964" s="6"/>
      <c r="BW1964" s="6"/>
      <c r="BX1964" s="6"/>
      <c r="BY1964" s="6"/>
      <c r="BZ1964" s="6"/>
      <c r="CA1964" s="6"/>
      <c r="CB1964" s="6"/>
    </row>
    <row r="1965" spans="21:80" ht="34.15" customHeight="1">
      <c r="U1965" s="15"/>
      <c r="V1965" s="15"/>
      <c r="W1965" s="15"/>
      <c r="X1965" s="15"/>
      <c r="Y1965" s="15"/>
      <c r="Z1965" s="15"/>
      <c r="AA1965" s="15"/>
      <c r="AB1965" s="15"/>
      <c r="AC1965" s="15"/>
      <c r="AD1965" s="15"/>
      <c r="AE1965" s="15"/>
      <c r="AF1965" s="15"/>
      <c r="AG1965" s="15"/>
      <c r="AH1965" s="15"/>
      <c r="AI1965" s="15"/>
      <c r="AJ1965" s="15"/>
      <c r="AK1965" s="15"/>
      <c r="AL1965" s="15"/>
      <c r="AM1965" s="15"/>
      <c r="AN1965" s="15"/>
      <c r="AO1965" s="15"/>
      <c r="AP1965" s="15"/>
      <c r="AQ1965" s="15"/>
      <c r="AR1965" s="15"/>
      <c r="AS1965" s="15"/>
      <c r="AT1965" s="15"/>
      <c r="AU1965" s="15"/>
      <c r="AV1965" s="15"/>
      <c r="AW1965" s="15"/>
      <c r="AX1965" s="15"/>
      <c r="AY1965" s="6"/>
      <c r="AZ1965" s="6"/>
      <c r="BA1965" s="6"/>
      <c r="BB1965" s="6"/>
      <c r="BC1965" s="6"/>
      <c r="BD1965" s="6"/>
      <c r="BE1965" s="6"/>
      <c r="BF1965" s="6"/>
      <c r="BG1965" s="6"/>
      <c r="BH1965" s="6"/>
      <c r="BI1965" s="6"/>
      <c r="BJ1965" s="6"/>
      <c r="BK1965" s="6"/>
      <c r="BL1965" s="6"/>
      <c r="BM1965" s="6"/>
      <c r="BN1965" s="6"/>
      <c r="BO1965" s="6"/>
      <c r="BP1965" s="6"/>
      <c r="BQ1965" s="6"/>
      <c r="BR1965" s="6"/>
      <c r="BS1965" s="6"/>
      <c r="BT1965" s="6"/>
      <c r="BU1965" s="6"/>
      <c r="BV1965" s="6"/>
      <c r="BW1965" s="6"/>
      <c r="BX1965" s="6"/>
      <c r="BY1965" s="6"/>
      <c r="BZ1965" s="6"/>
      <c r="CA1965" s="6"/>
      <c r="CB1965" s="6"/>
    </row>
    <row r="1966" spans="21:80" ht="34.15" customHeight="1">
      <c r="U1966" s="15"/>
      <c r="V1966" s="15"/>
      <c r="W1966" s="15"/>
      <c r="X1966" s="15"/>
      <c r="Y1966" s="15"/>
      <c r="Z1966" s="15"/>
      <c r="AA1966" s="15"/>
      <c r="AB1966" s="15"/>
      <c r="AC1966" s="15"/>
      <c r="AD1966" s="15"/>
      <c r="AE1966" s="15"/>
      <c r="AF1966" s="15"/>
      <c r="AG1966" s="15"/>
      <c r="AH1966" s="15"/>
      <c r="AI1966" s="15"/>
      <c r="AJ1966" s="15"/>
      <c r="AK1966" s="15"/>
      <c r="AL1966" s="15"/>
      <c r="AM1966" s="15"/>
      <c r="AN1966" s="15"/>
      <c r="AO1966" s="15"/>
      <c r="AP1966" s="15"/>
      <c r="AQ1966" s="15"/>
      <c r="AR1966" s="15"/>
      <c r="AS1966" s="15"/>
      <c r="AT1966" s="15"/>
      <c r="AU1966" s="15"/>
      <c r="AV1966" s="15"/>
      <c r="AW1966" s="15"/>
      <c r="AX1966" s="15"/>
      <c r="AY1966" s="6"/>
      <c r="AZ1966" s="6"/>
      <c r="BA1966" s="6"/>
      <c r="BB1966" s="6"/>
      <c r="BC1966" s="6"/>
      <c r="BD1966" s="6"/>
      <c r="BE1966" s="6"/>
      <c r="BF1966" s="6"/>
      <c r="BG1966" s="6"/>
      <c r="BH1966" s="6"/>
      <c r="BI1966" s="6"/>
      <c r="BJ1966" s="6"/>
      <c r="BK1966" s="6"/>
      <c r="BL1966" s="6"/>
      <c r="BM1966" s="6"/>
      <c r="BN1966" s="6"/>
      <c r="BO1966" s="6"/>
      <c r="BP1966" s="6"/>
      <c r="BQ1966" s="6"/>
      <c r="BR1966" s="6"/>
      <c r="BS1966" s="6"/>
      <c r="BT1966" s="6"/>
      <c r="BU1966" s="6"/>
      <c r="BV1966" s="6"/>
      <c r="BW1966" s="6"/>
      <c r="BX1966" s="6"/>
      <c r="BY1966" s="6"/>
      <c r="BZ1966" s="6"/>
      <c r="CA1966" s="6"/>
      <c r="CB1966" s="6"/>
    </row>
    <row r="1967" spans="21:80" ht="34.15" customHeight="1">
      <c r="U1967" s="15"/>
      <c r="V1967" s="15"/>
      <c r="W1967" s="15"/>
      <c r="X1967" s="15"/>
      <c r="Y1967" s="15"/>
      <c r="Z1967" s="15"/>
      <c r="AA1967" s="15"/>
      <c r="AB1967" s="15"/>
      <c r="AC1967" s="15"/>
      <c r="AD1967" s="15"/>
      <c r="AE1967" s="15"/>
      <c r="AF1967" s="15"/>
      <c r="AG1967" s="15"/>
      <c r="AH1967" s="15"/>
      <c r="AI1967" s="15"/>
      <c r="AJ1967" s="15"/>
      <c r="AK1967" s="15"/>
      <c r="AL1967" s="15"/>
      <c r="AM1967" s="15"/>
      <c r="AN1967" s="15"/>
      <c r="AO1967" s="15"/>
      <c r="AP1967" s="15"/>
      <c r="AQ1967" s="15"/>
      <c r="AR1967" s="15"/>
      <c r="AS1967" s="15"/>
      <c r="AT1967" s="15"/>
      <c r="AU1967" s="15"/>
      <c r="AV1967" s="15"/>
      <c r="AW1967" s="15"/>
      <c r="AX1967" s="15"/>
      <c r="AY1967" s="6"/>
      <c r="AZ1967" s="6"/>
      <c r="BA1967" s="6"/>
      <c r="BB1967" s="6"/>
      <c r="BC1967" s="6"/>
      <c r="BD1967" s="6"/>
      <c r="BE1967" s="6"/>
      <c r="BF1967" s="6"/>
      <c r="BG1967" s="6"/>
      <c r="BH1967" s="6"/>
      <c r="BI1967" s="6"/>
      <c r="BJ1967" s="6"/>
      <c r="BK1967" s="6"/>
      <c r="BL1967" s="6"/>
      <c r="BM1967" s="6"/>
      <c r="BN1967" s="6"/>
      <c r="BO1967" s="6"/>
      <c r="BP1967" s="6"/>
      <c r="BQ1967" s="6"/>
      <c r="BR1967" s="6"/>
      <c r="BS1967" s="6"/>
      <c r="BT1967" s="6"/>
      <c r="BU1967" s="6"/>
      <c r="BV1967" s="6"/>
      <c r="BW1967" s="6"/>
      <c r="BX1967" s="6"/>
      <c r="BY1967" s="6"/>
      <c r="BZ1967" s="6"/>
      <c r="CA1967" s="6"/>
      <c r="CB1967" s="6"/>
    </row>
    <row r="1968" spans="21:80" ht="34.15" customHeight="1">
      <c r="U1968" s="15"/>
      <c r="V1968" s="15"/>
      <c r="W1968" s="15"/>
      <c r="X1968" s="15"/>
      <c r="Y1968" s="15"/>
      <c r="Z1968" s="15"/>
      <c r="AA1968" s="15"/>
      <c r="AB1968" s="15"/>
      <c r="AC1968" s="15"/>
      <c r="AD1968" s="15"/>
      <c r="AE1968" s="15"/>
      <c r="AF1968" s="15"/>
      <c r="AG1968" s="15"/>
      <c r="AH1968" s="15"/>
      <c r="AI1968" s="15"/>
      <c r="AJ1968" s="15"/>
      <c r="AK1968" s="15"/>
      <c r="AL1968" s="15"/>
      <c r="AM1968" s="15"/>
      <c r="AN1968" s="15"/>
      <c r="AO1968" s="15"/>
      <c r="AP1968" s="15"/>
      <c r="AQ1968" s="15"/>
      <c r="AR1968" s="15"/>
      <c r="AS1968" s="15"/>
      <c r="AT1968" s="15"/>
      <c r="AU1968" s="15"/>
      <c r="AV1968" s="15"/>
      <c r="AW1968" s="15"/>
      <c r="AX1968" s="15"/>
      <c r="AY1968" s="6"/>
      <c r="AZ1968" s="6"/>
      <c r="BA1968" s="6"/>
      <c r="BB1968" s="6"/>
      <c r="BC1968" s="6"/>
      <c r="BD1968" s="6"/>
      <c r="BE1968" s="6"/>
      <c r="BF1968" s="6"/>
      <c r="BG1968" s="6"/>
      <c r="BH1968" s="6"/>
      <c r="BI1968" s="6"/>
      <c r="BJ1968" s="6"/>
      <c r="BK1968" s="6"/>
      <c r="BL1968" s="6"/>
      <c r="BM1968" s="6"/>
      <c r="BN1968" s="6"/>
      <c r="BO1968" s="6"/>
      <c r="BP1968" s="6"/>
      <c r="BQ1968" s="6"/>
      <c r="BR1968" s="6"/>
      <c r="BS1968" s="6"/>
      <c r="BT1968" s="6"/>
      <c r="BU1968" s="6"/>
      <c r="BV1968" s="6"/>
      <c r="BW1968" s="6"/>
      <c r="BX1968" s="6"/>
      <c r="BY1968" s="6"/>
      <c r="BZ1968" s="6"/>
      <c r="CA1968" s="6"/>
      <c r="CB1968" s="6"/>
    </row>
    <row r="1969" spans="21:80" ht="34.15" customHeight="1">
      <c r="U1969" s="15"/>
      <c r="V1969" s="15"/>
      <c r="W1969" s="15"/>
      <c r="X1969" s="15"/>
      <c r="Y1969" s="15"/>
      <c r="Z1969" s="15"/>
      <c r="AA1969" s="15"/>
      <c r="AB1969" s="15"/>
      <c r="AC1969" s="15"/>
      <c r="AD1969" s="15"/>
      <c r="AE1969" s="15"/>
      <c r="AF1969" s="15"/>
      <c r="AG1969" s="15"/>
      <c r="AH1969" s="15"/>
      <c r="AI1969" s="15"/>
      <c r="AJ1969" s="15"/>
      <c r="AK1969" s="15"/>
      <c r="AL1969" s="15"/>
      <c r="AM1969" s="15"/>
      <c r="AN1969" s="15"/>
      <c r="AO1969" s="15"/>
      <c r="AP1969" s="15"/>
      <c r="AQ1969" s="15"/>
      <c r="AR1969" s="15"/>
      <c r="AS1969" s="15"/>
      <c r="AT1969" s="15"/>
      <c r="AU1969" s="15"/>
      <c r="AV1969" s="15"/>
      <c r="AW1969" s="15"/>
      <c r="AX1969" s="15"/>
      <c r="AY1969" s="6"/>
      <c r="AZ1969" s="6"/>
      <c r="BA1969" s="6"/>
      <c r="BB1969" s="6"/>
      <c r="BC1969" s="6"/>
      <c r="BD1969" s="6"/>
      <c r="BE1969" s="6"/>
      <c r="BF1969" s="6"/>
      <c r="BG1969" s="6"/>
      <c r="BH1969" s="6"/>
      <c r="BI1969" s="6"/>
      <c r="BJ1969" s="6"/>
      <c r="BK1969" s="6"/>
      <c r="BL1969" s="6"/>
      <c r="BM1969" s="6"/>
      <c r="BN1969" s="6"/>
      <c r="BO1969" s="6"/>
      <c r="BP1969" s="6"/>
      <c r="BQ1969" s="6"/>
      <c r="BR1969" s="6"/>
      <c r="BS1969" s="6"/>
      <c r="BT1969" s="6"/>
      <c r="BU1969" s="6"/>
      <c r="BV1969" s="6"/>
      <c r="BW1969" s="6"/>
      <c r="BX1969" s="6"/>
      <c r="BY1969" s="6"/>
      <c r="BZ1969" s="6"/>
      <c r="CA1969" s="6"/>
      <c r="CB1969" s="6"/>
    </row>
    <row r="1970" spans="21:80" ht="34.15" customHeight="1">
      <c r="U1970" s="15"/>
      <c r="V1970" s="15"/>
      <c r="W1970" s="15"/>
      <c r="X1970" s="15"/>
      <c r="Y1970" s="15"/>
      <c r="Z1970" s="15"/>
      <c r="AA1970" s="15"/>
      <c r="AB1970" s="15"/>
      <c r="AC1970" s="15"/>
      <c r="AD1970" s="15"/>
      <c r="AE1970" s="15"/>
      <c r="AF1970" s="15"/>
      <c r="AG1970" s="15"/>
      <c r="AH1970" s="15"/>
      <c r="AI1970" s="15"/>
      <c r="AJ1970" s="15"/>
      <c r="AK1970" s="15"/>
      <c r="AL1970" s="15"/>
      <c r="AM1970" s="15"/>
      <c r="AN1970" s="15"/>
      <c r="AO1970" s="15"/>
      <c r="AP1970" s="15"/>
      <c r="AQ1970" s="15"/>
      <c r="AR1970" s="15"/>
      <c r="AS1970" s="15"/>
      <c r="AT1970" s="15"/>
      <c r="AU1970" s="15"/>
      <c r="AV1970" s="15"/>
      <c r="AW1970" s="15"/>
      <c r="AX1970" s="15"/>
      <c r="AY1970" s="6"/>
      <c r="AZ1970" s="6"/>
      <c r="BA1970" s="6"/>
      <c r="BB1970" s="6"/>
      <c r="BC1970" s="6"/>
      <c r="BD1970" s="6"/>
      <c r="BE1970" s="6"/>
      <c r="BF1970" s="6"/>
      <c r="BG1970" s="6"/>
      <c r="BH1970" s="6"/>
      <c r="BI1970" s="6"/>
      <c r="BJ1970" s="6"/>
      <c r="BK1970" s="6"/>
      <c r="BL1970" s="6"/>
      <c r="BM1970" s="6"/>
      <c r="BN1970" s="6"/>
      <c r="BO1970" s="6"/>
      <c r="BP1970" s="6"/>
      <c r="BQ1970" s="6"/>
      <c r="BR1970" s="6"/>
      <c r="BS1970" s="6"/>
      <c r="BT1970" s="6"/>
      <c r="BU1970" s="6"/>
      <c r="BV1970" s="6"/>
      <c r="BW1970" s="6"/>
      <c r="BX1970" s="6"/>
      <c r="BY1970" s="6"/>
      <c r="BZ1970" s="6"/>
      <c r="CA1970" s="6"/>
      <c r="CB1970" s="6"/>
    </row>
    <row r="1971" spans="21:80" ht="34.15" customHeight="1">
      <c r="U1971" s="15"/>
      <c r="V1971" s="15"/>
      <c r="W1971" s="15"/>
      <c r="X1971" s="15"/>
      <c r="Y1971" s="15"/>
      <c r="Z1971" s="15"/>
      <c r="AA1971" s="15"/>
      <c r="AB1971" s="15"/>
      <c r="AC1971" s="15"/>
      <c r="AD1971" s="15"/>
      <c r="AE1971" s="15"/>
      <c r="AF1971" s="15"/>
      <c r="AG1971" s="15"/>
      <c r="AH1971" s="15"/>
      <c r="AI1971" s="15"/>
      <c r="AJ1971" s="15"/>
      <c r="AK1971" s="15"/>
      <c r="AL1971" s="15"/>
      <c r="AM1971" s="15"/>
      <c r="AN1971" s="15"/>
      <c r="AO1971" s="15"/>
      <c r="AP1971" s="15"/>
      <c r="AQ1971" s="15"/>
      <c r="AR1971" s="15"/>
      <c r="AS1971" s="15"/>
      <c r="AT1971" s="15"/>
      <c r="AU1971" s="15"/>
      <c r="AV1971" s="15"/>
      <c r="AW1971" s="15"/>
      <c r="AX1971" s="15"/>
      <c r="AY1971" s="6"/>
      <c r="AZ1971" s="6"/>
      <c r="BA1971" s="6"/>
      <c r="BB1971" s="6"/>
      <c r="BC1971" s="6"/>
      <c r="BD1971" s="6"/>
      <c r="BE1971" s="6"/>
      <c r="BF1971" s="6"/>
      <c r="BG1971" s="6"/>
      <c r="BH1971" s="6"/>
      <c r="BI1971" s="6"/>
      <c r="BJ1971" s="6"/>
      <c r="BK1971" s="6"/>
      <c r="BL1971" s="6"/>
      <c r="BM1971" s="6"/>
      <c r="BN1971" s="6"/>
      <c r="BO1971" s="6"/>
      <c r="BP1971" s="6"/>
      <c r="BQ1971" s="6"/>
      <c r="BR1971" s="6"/>
      <c r="BS1971" s="6"/>
      <c r="BT1971" s="6"/>
      <c r="BU1971" s="6"/>
      <c r="BV1971" s="6"/>
      <c r="BW1971" s="6"/>
      <c r="BX1971" s="6"/>
      <c r="BY1971" s="6"/>
      <c r="BZ1971" s="6"/>
      <c r="CA1971" s="6"/>
      <c r="CB1971" s="6"/>
    </row>
    <row r="1972" spans="21:80" ht="34.15" customHeight="1">
      <c r="U1972" s="15"/>
      <c r="V1972" s="15"/>
      <c r="W1972" s="15"/>
      <c r="X1972" s="15"/>
      <c r="Y1972" s="15"/>
      <c r="Z1972" s="15"/>
      <c r="AA1972" s="15"/>
      <c r="AB1972" s="15"/>
      <c r="AC1972" s="15"/>
      <c r="AD1972" s="15"/>
      <c r="AE1972" s="15"/>
      <c r="AF1972" s="15"/>
      <c r="AG1972" s="15"/>
      <c r="AH1972" s="15"/>
      <c r="AI1972" s="15"/>
      <c r="AJ1972" s="15"/>
      <c r="AK1972" s="15"/>
      <c r="AL1972" s="15"/>
      <c r="AM1972" s="15"/>
      <c r="AN1972" s="15"/>
      <c r="AO1972" s="15"/>
      <c r="AP1972" s="15"/>
      <c r="AQ1972" s="15"/>
      <c r="AR1972" s="15"/>
      <c r="AS1972" s="15"/>
      <c r="AT1972" s="15"/>
      <c r="AU1972" s="15"/>
      <c r="AV1972" s="15"/>
      <c r="AW1972" s="15"/>
      <c r="AX1972" s="15"/>
      <c r="AY1972" s="6"/>
      <c r="AZ1972" s="6"/>
      <c r="BA1972" s="6"/>
      <c r="BB1972" s="6"/>
      <c r="BC1972" s="6"/>
      <c r="BD1972" s="6"/>
      <c r="BE1972" s="6"/>
      <c r="BF1972" s="6"/>
      <c r="BG1972" s="6"/>
      <c r="BH1972" s="6"/>
      <c r="BI1972" s="6"/>
      <c r="BJ1972" s="6"/>
      <c r="BK1972" s="6"/>
      <c r="BL1972" s="6"/>
      <c r="BM1972" s="6"/>
      <c r="BN1972" s="6"/>
      <c r="BO1972" s="6"/>
      <c r="BP1972" s="6"/>
      <c r="BQ1972" s="6"/>
      <c r="BR1972" s="6"/>
      <c r="BS1972" s="6"/>
      <c r="BT1972" s="6"/>
      <c r="BU1972" s="6"/>
      <c r="BV1972" s="6"/>
      <c r="BW1972" s="6"/>
      <c r="BX1972" s="6"/>
      <c r="BY1972" s="6"/>
      <c r="BZ1972" s="6"/>
      <c r="CA1972" s="6"/>
      <c r="CB1972" s="6"/>
    </row>
    <row r="1973" spans="21:80" ht="34.15" customHeight="1">
      <c r="U1973" s="15"/>
      <c r="V1973" s="15"/>
      <c r="W1973" s="15"/>
      <c r="X1973" s="15"/>
      <c r="Y1973" s="15"/>
      <c r="Z1973" s="15"/>
      <c r="AA1973" s="15"/>
      <c r="AB1973" s="15"/>
      <c r="AC1973" s="15"/>
      <c r="AD1973" s="15"/>
      <c r="AE1973" s="15"/>
      <c r="AF1973" s="15"/>
      <c r="AG1973" s="15"/>
      <c r="AH1973" s="15"/>
      <c r="AI1973" s="15"/>
      <c r="AJ1973" s="15"/>
      <c r="AK1973" s="15"/>
      <c r="AL1973" s="15"/>
      <c r="AM1973" s="15"/>
      <c r="AN1973" s="15"/>
      <c r="AO1973" s="15"/>
      <c r="AP1973" s="15"/>
      <c r="AQ1973" s="15"/>
      <c r="AR1973" s="15"/>
      <c r="AS1973" s="15"/>
      <c r="AT1973" s="15"/>
      <c r="AU1973" s="15"/>
      <c r="AV1973" s="15"/>
      <c r="AW1973" s="15"/>
      <c r="AX1973" s="15"/>
      <c r="AY1973" s="6"/>
      <c r="AZ1973" s="6"/>
      <c r="BA1973" s="6"/>
      <c r="BB1973" s="6"/>
      <c r="BC1973" s="6"/>
      <c r="BD1973" s="6"/>
      <c r="BE1973" s="6"/>
      <c r="BF1973" s="6"/>
      <c r="BG1973" s="6"/>
      <c r="BH1973" s="6"/>
      <c r="BI1973" s="6"/>
      <c r="BJ1973" s="6"/>
      <c r="BK1973" s="6"/>
      <c r="BL1973" s="6"/>
      <c r="BM1973" s="6"/>
      <c r="BN1973" s="6"/>
      <c r="BO1973" s="6"/>
      <c r="BP1973" s="6"/>
      <c r="BQ1973" s="6"/>
      <c r="BR1973" s="6"/>
      <c r="BS1973" s="6"/>
      <c r="BT1973" s="6"/>
      <c r="BU1973" s="6"/>
      <c r="BV1973" s="6"/>
      <c r="BW1973" s="6"/>
      <c r="BX1973" s="6"/>
      <c r="BY1973" s="6"/>
      <c r="BZ1973" s="6"/>
      <c r="CA1973" s="6"/>
      <c r="CB1973" s="6"/>
    </row>
    <row r="1974" spans="21:80" ht="34.15" customHeight="1">
      <c r="U1974" s="15"/>
      <c r="V1974" s="15"/>
      <c r="W1974" s="15"/>
      <c r="X1974" s="15"/>
      <c r="Y1974" s="15"/>
      <c r="Z1974" s="15"/>
      <c r="AA1974" s="15"/>
      <c r="AB1974" s="15"/>
      <c r="AC1974" s="15"/>
      <c r="AD1974" s="15"/>
      <c r="AE1974" s="15"/>
      <c r="AF1974" s="15"/>
      <c r="AG1974" s="15"/>
      <c r="AH1974" s="15"/>
      <c r="AI1974" s="15"/>
      <c r="AJ1974" s="15"/>
      <c r="AK1974" s="15"/>
      <c r="AL1974" s="15"/>
      <c r="AM1974" s="15"/>
      <c r="AN1974" s="15"/>
      <c r="AO1974" s="15"/>
      <c r="AP1974" s="15"/>
      <c r="AQ1974" s="15"/>
      <c r="AR1974" s="15"/>
      <c r="AS1974" s="15"/>
      <c r="AT1974" s="15"/>
      <c r="AU1974" s="15"/>
      <c r="AV1974" s="15"/>
      <c r="AW1974" s="15"/>
      <c r="AX1974" s="15"/>
      <c r="AY1974" s="6"/>
      <c r="AZ1974" s="6"/>
      <c r="BA1974" s="6"/>
      <c r="BB1974" s="6"/>
      <c r="BC1974" s="6"/>
      <c r="BD1974" s="6"/>
      <c r="BE1974" s="6"/>
      <c r="BF1974" s="6"/>
      <c r="BG1974" s="6"/>
      <c r="BH1974" s="6"/>
      <c r="BI1974" s="6"/>
      <c r="BJ1974" s="6"/>
      <c r="BK1974" s="6"/>
      <c r="BL1974" s="6"/>
      <c r="BM1974" s="6"/>
      <c r="BN1974" s="6"/>
      <c r="BO1974" s="6"/>
      <c r="BP1974" s="6"/>
      <c r="BQ1974" s="6"/>
      <c r="BR1974" s="6"/>
      <c r="BS1974" s="6"/>
      <c r="BT1974" s="6"/>
      <c r="BU1974" s="6"/>
      <c r="BV1974" s="6"/>
      <c r="BW1974" s="6"/>
      <c r="BX1974" s="6"/>
      <c r="BY1974" s="6"/>
      <c r="BZ1974" s="6"/>
      <c r="CA1974" s="6"/>
      <c r="CB1974" s="6"/>
    </row>
    <row r="1975" spans="21:80" ht="34.15" customHeight="1">
      <c r="U1975" s="15"/>
      <c r="V1975" s="15"/>
      <c r="W1975" s="15"/>
      <c r="X1975" s="15"/>
      <c r="Y1975" s="15"/>
      <c r="Z1975" s="15"/>
      <c r="AA1975" s="15"/>
      <c r="AB1975" s="15"/>
      <c r="AC1975" s="15"/>
      <c r="AD1975" s="15"/>
      <c r="AE1975" s="15"/>
      <c r="AF1975" s="15"/>
      <c r="AG1975" s="15"/>
      <c r="AH1975" s="15"/>
      <c r="AI1975" s="15"/>
      <c r="AJ1975" s="15"/>
      <c r="AK1975" s="15"/>
      <c r="AL1975" s="15"/>
      <c r="AM1975" s="15"/>
      <c r="AN1975" s="15"/>
      <c r="AO1975" s="15"/>
      <c r="AP1975" s="15"/>
      <c r="AQ1975" s="15"/>
      <c r="AR1975" s="15"/>
      <c r="AS1975" s="15"/>
      <c r="AT1975" s="15"/>
      <c r="AU1975" s="15"/>
      <c r="AV1975" s="15"/>
      <c r="AW1975" s="15"/>
      <c r="AX1975" s="15"/>
      <c r="AY1975" s="6"/>
      <c r="AZ1975" s="6"/>
      <c r="BA1975" s="6"/>
      <c r="BB1975" s="6"/>
      <c r="BC1975" s="6"/>
      <c r="BD1975" s="6"/>
      <c r="BE1975" s="6"/>
      <c r="BF1975" s="6"/>
      <c r="BG1975" s="6"/>
      <c r="BH1975" s="6"/>
      <c r="BI1975" s="6"/>
      <c r="BJ1975" s="6"/>
      <c r="BK1975" s="6"/>
      <c r="BL1975" s="6"/>
      <c r="BM1975" s="6"/>
      <c r="BN1975" s="6"/>
      <c r="BO1975" s="6"/>
      <c r="BP1975" s="6"/>
      <c r="BQ1975" s="6"/>
      <c r="BR1975" s="6"/>
      <c r="BS1975" s="6"/>
      <c r="BT1975" s="6"/>
      <c r="BU1975" s="6"/>
      <c r="BV1975" s="6"/>
      <c r="BW1975" s="6"/>
      <c r="BX1975" s="6"/>
      <c r="BY1975" s="6"/>
      <c r="BZ1975" s="6"/>
      <c r="CA1975" s="6"/>
      <c r="CB1975" s="6"/>
    </row>
    <row r="1976" spans="21:80" ht="34.15" customHeight="1">
      <c r="U1976" s="15"/>
      <c r="V1976" s="15"/>
      <c r="W1976" s="15"/>
      <c r="X1976" s="15"/>
      <c r="Y1976" s="15"/>
      <c r="Z1976" s="15"/>
      <c r="AA1976" s="15"/>
      <c r="AB1976" s="15"/>
      <c r="AC1976" s="15"/>
      <c r="AD1976" s="15"/>
      <c r="AE1976" s="15"/>
      <c r="AF1976" s="15"/>
      <c r="AG1976" s="15"/>
      <c r="AH1976" s="15"/>
      <c r="AI1976" s="15"/>
      <c r="AJ1976" s="15"/>
      <c r="AK1976" s="15"/>
      <c r="AL1976" s="15"/>
      <c r="AM1976" s="15"/>
      <c r="AN1976" s="15"/>
      <c r="AO1976" s="15"/>
      <c r="AP1976" s="15"/>
      <c r="AQ1976" s="15"/>
      <c r="AR1976" s="15"/>
      <c r="AS1976" s="15"/>
      <c r="AT1976" s="15"/>
      <c r="AU1976" s="15"/>
      <c r="AV1976" s="15"/>
      <c r="AW1976" s="15"/>
      <c r="AX1976" s="15"/>
      <c r="AY1976" s="6"/>
      <c r="AZ1976" s="6"/>
      <c r="BA1976" s="6"/>
      <c r="BB1976" s="6"/>
      <c r="BC1976" s="6"/>
      <c r="BD1976" s="6"/>
      <c r="BE1976" s="6"/>
      <c r="BF1976" s="6"/>
      <c r="BG1976" s="6"/>
      <c r="BH1976" s="6"/>
      <c r="BI1976" s="6"/>
      <c r="BJ1976" s="6"/>
      <c r="BK1976" s="6"/>
      <c r="BL1976" s="6"/>
      <c r="BM1976" s="6"/>
      <c r="BN1976" s="6"/>
      <c r="BO1976" s="6"/>
      <c r="BP1976" s="6"/>
      <c r="BQ1976" s="6"/>
      <c r="BR1976" s="6"/>
      <c r="BS1976" s="6"/>
      <c r="BT1976" s="6"/>
      <c r="BU1976" s="6"/>
      <c r="BV1976" s="6"/>
      <c r="BW1976" s="6"/>
      <c r="BX1976" s="6"/>
      <c r="BY1976" s="6"/>
      <c r="BZ1976" s="6"/>
      <c r="CA1976" s="6"/>
      <c r="CB1976" s="6"/>
    </row>
    <row r="1977" spans="21:80" ht="34.15" customHeight="1">
      <c r="U1977" s="15"/>
      <c r="V1977" s="15"/>
      <c r="W1977" s="15"/>
      <c r="X1977" s="15"/>
      <c r="Y1977" s="15"/>
      <c r="Z1977" s="15"/>
      <c r="AA1977" s="15"/>
      <c r="AB1977" s="15"/>
      <c r="AC1977" s="15"/>
      <c r="AD1977" s="15"/>
      <c r="AE1977" s="15"/>
      <c r="AF1977" s="15"/>
      <c r="AG1977" s="15"/>
      <c r="AH1977" s="15"/>
      <c r="AI1977" s="15"/>
      <c r="AJ1977" s="15"/>
      <c r="AK1977" s="15"/>
      <c r="AL1977" s="15"/>
      <c r="AM1977" s="15"/>
      <c r="AN1977" s="15"/>
      <c r="AO1977" s="15"/>
      <c r="AP1977" s="15"/>
      <c r="AQ1977" s="15"/>
      <c r="AR1977" s="15"/>
      <c r="AS1977" s="15"/>
      <c r="AT1977" s="15"/>
      <c r="AU1977" s="15"/>
      <c r="AV1977" s="15"/>
      <c r="AW1977" s="15"/>
      <c r="AX1977" s="15"/>
      <c r="AY1977" s="6"/>
      <c r="AZ1977" s="6"/>
      <c r="BA1977" s="6"/>
      <c r="BB1977" s="6"/>
      <c r="BC1977" s="6"/>
      <c r="BD1977" s="6"/>
      <c r="BE1977" s="6"/>
      <c r="BF1977" s="6"/>
      <c r="BG1977" s="6"/>
      <c r="BH1977" s="6"/>
      <c r="BI1977" s="6"/>
      <c r="BJ1977" s="6"/>
      <c r="BK1977" s="6"/>
      <c r="BL1977" s="6"/>
      <c r="BM1977" s="6"/>
      <c r="BN1977" s="6"/>
      <c r="BO1977" s="6"/>
      <c r="BP1977" s="6"/>
      <c r="BQ1977" s="6"/>
      <c r="BR1977" s="6"/>
      <c r="BS1977" s="6"/>
      <c r="BT1977" s="6"/>
      <c r="BU1977" s="6"/>
      <c r="BV1977" s="6"/>
      <c r="BW1977" s="6"/>
      <c r="BX1977" s="6"/>
      <c r="BY1977" s="6"/>
      <c r="BZ1977" s="6"/>
      <c r="CA1977" s="6"/>
      <c r="CB1977" s="6"/>
    </row>
    <row r="1978" spans="21:80" ht="34.15" customHeight="1">
      <c r="U1978" s="15"/>
      <c r="V1978" s="15"/>
      <c r="W1978" s="15"/>
      <c r="X1978" s="15"/>
      <c r="Y1978" s="15"/>
      <c r="Z1978" s="15"/>
      <c r="AA1978" s="15"/>
      <c r="AB1978" s="15"/>
      <c r="AC1978" s="15"/>
      <c r="AD1978" s="15"/>
      <c r="AE1978" s="15"/>
      <c r="AF1978" s="15"/>
      <c r="AG1978" s="15"/>
      <c r="AH1978" s="15"/>
      <c r="AI1978" s="15"/>
      <c r="AJ1978" s="15"/>
      <c r="AK1978" s="15"/>
      <c r="AL1978" s="15"/>
      <c r="AM1978" s="15"/>
      <c r="AN1978" s="15"/>
      <c r="AO1978" s="15"/>
      <c r="AP1978" s="15"/>
      <c r="AQ1978" s="15"/>
      <c r="AR1978" s="15"/>
      <c r="AS1978" s="15"/>
      <c r="AT1978" s="15"/>
      <c r="AU1978" s="15"/>
      <c r="AV1978" s="15"/>
      <c r="AW1978" s="15"/>
      <c r="AX1978" s="15"/>
      <c r="AY1978" s="6"/>
      <c r="AZ1978" s="6"/>
      <c r="BA1978" s="6"/>
      <c r="BB1978" s="6"/>
      <c r="BC1978" s="6"/>
      <c r="BD1978" s="6"/>
      <c r="BE1978" s="6"/>
      <c r="BF1978" s="6"/>
      <c r="BG1978" s="6"/>
      <c r="BH1978" s="6"/>
      <c r="BI1978" s="6"/>
      <c r="BJ1978" s="6"/>
      <c r="BK1978" s="6"/>
      <c r="BL1978" s="6"/>
      <c r="BM1978" s="6"/>
      <c r="BN1978" s="6"/>
      <c r="BO1978" s="6"/>
      <c r="BP1978" s="6"/>
      <c r="BQ1978" s="6"/>
      <c r="BR1978" s="6"/>
      <c r="BS1978" s="6"/>
      <c r="BT1978" s="6"/>
      <c r="BU1978" s="6"/>
      <c r="BV1978" s="6"/>
      <c r="BW1978" s="6"/>
      <c r="BX1978" s="6"/>
      <c r="BY1978" s="6"/>
      <c r="BZ1978" s="6"/>
      <c r="CA1978" s="6"/>
      <c r="CB1978" s="6"/>
    </row>
    <row r="1979" spans="21:80" ht="34.15" customHeight="1">
      <c r="U1979" s="15"/>
      <c r="V1979" s="15"/>
      <c r="W1979" s="15"/>
      <c r="X1979" s="15"/>
      <c r="Y1979" s="15"/>
      <c r="Z1979" s="15"/>
      <c r="AA1979" s="15"/>
      <c r="AB1979" s="15"/>
      <c r="AC1979" s="15"/>
      <c r="AD1979" s="15"/>
      <c r="AE1979" s="15"/>
      <c r="AF1979" s="15"/>
      <c r="AG1979" s="15"/>
      <c r="AH1979" s="15"/>
      <c r="AI1979" s="15"/>
      <c r="AJ1979" s="15"/>
      <c r="AK1979" s="15"/>
      <c r="AL1979" s="15"/>
      <c r="AM1979" s="15"/>
      <c r="AN1979" s="15"/>
      <c r="AO1979" s="15"/>
      <c r="AP1979" s="15"/>
      <c r="AQ1979" s="15"/>
      <c r="AR1979" s="15"/>
      <c r="AS1979" s="15"/>
      <c r="AT1979" s="15"/>
      <c r="AU1979" s="15"/>
      <c r="AV1979" s="15"/>
      <c r="AW1979" s="15"/>
      <c r="AX1979" s="15"/>
      <c r="AY1979" s="6"/>
      <c r="AZ1979" s="6"/>
      <c r="BA1979" s="6"/>
      <c r="BB1979" s="6"/>
      <c r="BC1979" s="6"/>
      <c r="BD1979" s="6"/>
      <c r="BE1979" s="6"/>
      <c r="BF1979" s="6"/>
      <c r="BG1979" s="6"/>
      <c r="BH1979" s="6"/>
      <c r="BI1979" s="6"/>
      <c r="BJ1979" s="6"/>
      <c r="BK1979" s="6"/>
      <c r="BL1979" s="6"/>
      <c r="BM1979" s="6"/>
      <c r="BN1979" s="6"/>
      <c r="BO1979" s="6"/>
      <c r="BP1979" s="6"/>
      <c r="BQ1979" s="6"/>
      <c r="BR1979" s="6"/>
      <c r="BS1979" s="6"/>
      <c r="BT1979" s="6"/>
      <c r="BU1979" s="6"/>
      <c r="BV1979" s="6"/>
      <c r="BW1979" s="6"/>
      <c r="BX1979" s="6"/>
      <c r="BY1979" s="6"/>
      <c r="BZ1979" s="6"/>
      <c r="CA1979" s="6"/>
      <c r="CB1979" s="6"/>
    </row>
    <row r="1980" spans="21:80" ht="34.15" customHeight="1">
      <c r="U1980" s="15"/>
      <c r="V1980" s="15"/>
      <c r="W1980" s="15"/>
      <c r="X1980" s="15"/>
      <c r="Y1980" s="15"/>
      <c r="Z1980" s="15"/>
      <c r="AA1980" s="15"/>
      <c r="AB1980" s="15"/>
      <c r="AC1980" s="15"/>
      <c r="AD1980" s="15"/>
      <c r="AE1980" s="15"/>
      <c r="AF1980" s="15"/>
      <c r="AG1980" s="15"/>
      <c r="AH1980" s="15"/>
      <c r="AI1980" s="15"/>
      <c r="AJ1980" s="15"/>
      <c r="AK1980" s="15"/>
      <c r="AL1980" s="15"/>
      <c r="AM1980" s="15"/>
      <c r="AN1980" s="15"/>
      <c r="AO1980" s="15"/>
      <c r="AP1980" s="15"/>
      <c r="AQ1980" s="15"/>
      <c r="AR1980" s="15"/>
      <c r="AS1980" s="15"/>
      <c r="AT1980" s="15"/>
      <c r="AU1980" s="15"/>
      <c r="AV1980" s="15"/>
      <c r="AW1980" s="15"/>
      <c r="AX1980" s="15"/>
      <c r="AY1980" s="6"/>
      <c r="AZ1980" s="6"/>
      <c r="BA1980" s="6"/>
      <c r="BB1980" s="6"/>
      <c r="BC1980" s="6"/>
      <c r="BD1980" s="6"/>
      <c r="BE1980" s="6"/>
      <c r="BF1980" s="6"/>
      <c r="BG1980" s="6"/>
      <c r="BH1980" s="6"/>
      <c r="BI1980" s="6"/>
      <c r="BJ1980" s="6"/>
      <c r="BK1980" s="6"/>
      <c r="BL1980" s="6"/>
      <c r="BM1980" s="6"/>
      <c r="BN1980" s="6"/>
      <c r="BO1980" s="6"/>
      <c r="BP1980" s="6"/>
      <c r="BQ1980" s="6"/>
      <c r="BR1980" s="6"/>
      <c r="BS1980" s="6"/>
      <c r="BT1980" s="6"/>
      <c r="BU1980" s="6"/>
      <c r="BV1980" s="6"/>
      <c r="BW1980" s="6"/>
      <c r="BX1980" s="6"/>
      <c r="BY1980" s="6"/>
      <c r="BZ1980" s="6"/>
      <c r="CA1980" s="6"/>
      <c r="CB1980" s="6"/>
    </row>
    <row r="1981" spans="21:80" ht="34.15" customHeight="1">
      <c r="U1981" s="15"/>
      <c r="V1981" s="15"/>
      <c r="W1981" s="15"/>
      <c r="X1981" s="15"/>
      <c r="Y1981" s="15"/>
      <c r="Z1981" s="15"/>
      <c r="AA1981" s="15"/>
      <c r="AB1981" s="15"/>
      <c r="AC1981" s="15"/>
      <c r="AD1981" s="15"/>
      <c r="AE1981" s="15"/>
      <c r="AF1981" s="15"/>
      <c r="AG1981" s="15"/>
      <c r="AH1981" s="15"/>
      <c r="AI1981" s="15"/>
      <c r="AJ1981" s="15"/>
      <c r="AK1981" s="15"/>
      <c r="AL1981" s="15"/>
      <c r="AM1981" s="15"/>
      <c r="AN1981" s="15"/>
      <c r="AO1981" s="15"/>
      <c r="AP1981" s="15"/>
      <c r="AQ1981" s="15"/>
      <c r="AR1981" s="15"/>
      <c r="AS1981" s="15"/>
      <c r="AT1981" s="15"/>
      <c r="AU1981" s="15"/>
      <c r="AV1981" s="15"/>
      <c r="AW1981" s="15"/>
      <c r="AX1981" s="15"/>
      <c r="AY1981" s="6"/>
      <c r="AZ1981" s="6"/>
      <c r="BA1981" s="6"/>
      <c r="BB1981" s="6"/>
      <c r="BC1981" s="6"/>
      <c r="BD1981" s="6"/>
      <c r="BE1981" s="6"/>
      <c r="BF1981" s="6"/>
      <c r="BG1981" s="6"/>
      <c r="BH1981" s="6"/>
      <c r="BI1981" s="6"/>
      <c r="BJ1981" s="6"/>
      <c r="BK1981" s="6"/>
      <c r="BL1981" s="6"/>
      <c r="BM1981" s="6"/>
      <c r="BN1981" s="6"/>
      <c r="BO1981" s="6"/>
      <c r="BP1981" s="6"/>
      <c r="BQ1981" s="6"/>
      <c r="BR1981" s="6"/>
      <c r="BS1981" s="6"/>
      <c r="BT1981" s="6"/>
      <c r="BU1981" s="6"/>
      <c r="BV1981" s="6"/>
      <c r="BW1981" s="6"/>
      <c r="BX1981" s="6"/>
      <c r="BY1981" s="6"/>
      <c r="BZ1981" s="6"/>
      <c r="CA1981" s="6"/>
      <c r="CB1981" s="6"/>
    </row>
    <row r="1982" spans="21:80" ht="34.15" customHeight="1">
      <c r="U1982" s="15"/>
      <c r="V1982" s="15"/>
      <c r="W1982" s="15"/>
      <c r="X1982" s="15"/>
      <c r="Y1982" s="15"/>
      <c r="Z1982" s="15"/>
      <c r="AA1982" s="15"/>
      <c r="AB1982" s="15"/>
      <c r="AC1982" s="15"/>
      <c r="AD1982" s="15"/>
      <c r="AE1982" s="15"/>
      <c r="AF1982" s="15"/>
      <c r="AG1982" s="15"/>
      <c r="AH1982" s="15"/>
      <c r="AI1982" s="15"/>
      <c r="AJ1982" s="15"/>
      <c r="AK1982" s="15"/>
      <c r="AL1982" s="15"/>
      <c r="AM1982" s="15"/>
      <c r="AN1982" s="15"/>
      <c r="AO1982" s="15"/>
      <c r="AP1982" s="15"/>
      <c r="AQ1982" s="15"/>
      <c r="AR1982" s="15"/>
      <c r="AS1982" s="15"/>
      <c r="AT1982" s="15"/>
      <c r="AU1982" s="15"/>
      <c r="AV1982" s="15"/>
      <c r="AW1982" s="15"/>
      <c r="AX1982" s="15"/>
      <c r="AY1982" s="6"/>
      <c r="AZ1982" s="6"/>
      <c r="BA1982" s="6"/>
      <c r="BB1982" s="6"/>
      <c r="BC1982" s="6"/>
      <c r="BD1982" s="6"/>
      <c r="BE1982" s="6"/>
      <c r="BF1982" s="6"/>
      <c r="BG1982" s="6"/>
      <c r="BH1982" s="6"/>
      <c r="BI1982" s="6"/>
      <c r="BJ1982" s="6"/>
      <c r="BK1982" s="6"/>
      <c r="BL1982" s="6"/>
      <c r="BM1982" s="6"/>
      <c r="BN1982" s="6"/>
      <c r="BO1982" s="6"/>
      <c r="BP1982" s="6"/>
      <c r="BQ1982" s="6"/>
      <c r="BR1982" s="6"/>
      <c r="BS1982" s="6"/>
      <c r="BT1982" s="6"/>
      <c r="BU1982" s="6"/>
      <c r="BV1982" s="6"/>
      <c r="BW1982" s="6"/>
      <c r="BX1982" s="6"/>
      <c r="BY1982" s="6"/>
      <c r="BZ1982" s="6"/>
      <c r="CA1982" s="6"/>
      <c r="CB1982" s="6"/>
    </row>
    <row r="1983" spans="21:80" ht="34.15" customHeight="1">
      <c r="U1983" s="15"/>
      <c r="V1983" s="15"/>
      <c r="W1983" s="15"/>
      <c r="X1983" s="15"/>
      <c r="Y1983" s="15"/>
      <c r="Z1983" s="15"/>
      <c r="AA1983" s="15"/>
      <c r="AB1983" s="15"/>
      <c r="AC1983" s="15"/>
      <c r="AD1983" s="15"/>
      <c r="AE1983" s="15"/>
      <c r="AF1983" s="15"/>
      <c r="AG1983" s="15"/>
      <c r="AH1983" s="15"/>
      <c r="AI1983" s="15"/>
      <c r="AJ1983" s="15"/>
      <c r="AK1983" s="15"/>
      <c r="AL1983" s="15"/>
      <c r="AM1983" s="15"/>
      <c r="AN1983" s="15"/>
      <c r="AO1983" s="15"/>
      <c r="AP1983" s="15"/>
      <c r="AQ1983" s="15"/>
      <c r="AR1983" s="15"/>
      <c r="AS1983" s="15"/>
      <c r="AT1983" s="15"/>
      <c r="AU1983" s="15"/>
      <c r="AV1983" s="15"/>
      <c r="AW1983" s="15"/>
      <c r="AX1983" s="15"/>
      <c r="AY1983" s="6"/>
      <c r="AZ1983" s="6"/>
      <c r="BA1983" s="6"/>
      <c r="BB1983" s="6"/>
      <c r="BC1983" s="6"/>
      <c r="BD1983" s="6"/>
      <c r="BE1983" s="6"/>
      <c r="BF1983" s="6"/>
      <c r="BG1983" s="6"/>
      <c r="BH1983" s="6"/>
      <c r="BI1983" s="6"/>
      <c r="BJ1983" s="6"/>
      <c r="BK1983" s="6"/>
      <c r="BL1983" s="6"/>
      <c r="BM1983" s="6"/>
      <c r="BN1983" s="6"/>
      <c r="BO1983" s="6"/>
      <c r="BP1983" s="6"/>
      <c r="BQ1983" s="6"/>
      <c r="BR1983" s="6"/>
      <c r="BS1983" s="6"/>
      <c r="BT1983" s="6"/>
      <c r="BU1983" s="6"/>
      <c r="BV1983" s="6"/>
      <c r="BW1983" s="6"/>
      <c r="BX1983" s="6"/>
      <c r="BY1983" s="6"/>
      <c r="BZ1983" s="6"/>
      <c r="CA1983" s="6"/>
      <c r="CB1983" s="6"/>
    </row>
    <row r="1984" spans="21:80" ht="34.15" customHeight="1">
      <c r="U1984" s="15"/>
      <c r="V1984" s="15"/>
      <c r="W1984" s="15"/>
      <c r="X1984" s="15"/>
      <c r="Y1984" s="15"/>
      <c r="Z1984" s="15"/>
      <c r="AA1984" s="15"/>
      <c r="AB1984" s="15"/>
      <c r="AC1984" s="15"/>
      <c r="AD1984" s="15"/>
      <c r="AE1984" s="15"/>
      <c r="AF1984" s="15"/>
      <c r="AG1984" s="15"/>
      <c r="AH1984" s="15"/>
      <c r="AI1984" s="15"/>
      <c r="AJ1984" s="15"/>
      <c r="AK1984" s="15"/>
      <c r="AL1984" s="15"/>
      <c r="AM1984" s="15"/>
      <c r="AN1984" s="15"/>
      <c r="AO1984" s="15"/>
      <c r="AP1984" s="15"/>
      <c r="AQ1984" s="15"/>
      <c r="AR1984" s="15"/>
      <c r="AS1984" s="15"/>
      <c r="AT1984" s="15"/>
      <c r="AU1984" s="15"/>
      <c r="AV1984" s="15"/>
      <c r="AW1984" s="15"/>
      <c r="AX1984" s="15"/>
      <c r="AY1984" s="6"/>
      <c r="AZ1984" s="6"/>
      <c r="BA1984" s="6"/>
      <c r="BB1984" s="6"/>
      <c r="BC1984" s="6"/>
      <c r="BD1984" s="6"/>
      <c r="BE1984" s="6"/>
      <c r="BF1984" s="6"/>
      <c r="BG1984" s="6"/>
      <c r="BH1984" s="6"/>
      <c r="BI1984" s="6"/>
      <c r="BJ1984" s="6"/>
      <c r="BK1984" s="6"/>
      <c r="BL1984" s="6"/>
      <c r="BM1984" s="6"/>
      <c r="BN1984" s="6"/>
      <c r="BO1984" s="6"/>
      <c r="BP1984" s="6"/>
      <c r="BQ1984" s="6"/>
      <c r="BR1984" s="6"/>
      <c r="BS1984" s="6"/>
      <c r="BT1984" s="6"/>
      <c r="BU1984" s="6"/>
      <c r="BV1984" s="6"/>
      <c r="BW1984" s="6"/>
      <c r="BX1984" s="6"/>
      <c r="BY1984" s="6"/>
      <c r="BZ1984" s="6"/>
      <c r="CA1984" s="6"/>
      <c r="CB1984" s="6"/>
    </row>
    <row r="1985" spans="21:80" ht="34.15" customHeight="1">
      <c r="U1985" s="15"/>
      <c r="V1985" s="15"/>
      <c r="W1985" s="15"/>
      <c r="X1985" s="15"/>
      <c r="Y1985" s="15"/>
      <c r="Z1985" s="15"/>
      <c r="AA1985" s="15"/>
      <c r="AB1985" s="15"/>
      <c r="AC1985" s="15"/>
      <c r="AD1985" s="15"/>
      <c r="AE1985" s="15"/>
      <c r="AF1985" s="15"/>
      <c r="AG1985" s="15"/>
      <c r="AH1985" s="15"/>
      <c r="AI1985" s="15"/>
      <c r="AJ1985" s="15"/>
      <c r="AK1985" s="15"/>
      <c r="AL1985" s="15"/>
      <c r="AM1985" s="15"/>
      <c r="AN1985" s="15"/>
      <c r="AO1985" s="15"/>
      <c r="AP1985" s="15"/>
      <c r="AQ1985" s="15"/>
      <c r="AR1985" s="15"/>
      <c r="AS1985" s="15"/>
      <c r="AT1985" s="15"/>
      <c r="AU1985" s="15"/>
      <c r="AV1985" s="15"/>
      <c r="AW1985" s="15"/>
      <c r="AX1985" s="15"/>
      <c r="AY1985" s="6"/>
      <c r="AZ1985" s="6"/>
      <c r="BA1985" s="6"/>
      <c r="BB1985" s="6"/>
      <c r="BC1985" s="6"/>
      <c r="BD1985" s="6"/>
      <c r="BE1985" s="6"/>
      <c r="BF1985" s="6"/>
      <c r="BG1985" s="6"/>
      <c r="BH1985" s="6"/>
      <c r="BI1985" s="6"/>
      <c r="BJ1985" s="6"/>
      <c r="BK1985" s="6"/>
      <c r="BL1985" s="6"/>
      <c r="BM1985" s="6"/>
      <c r="BN1985" s="6"/>
      <c r="BO1985" s="6"/>
      <c r="BP1985" s="6"/>
      <c r="BQ1985" s="6"/>
      <c r="BR1985" s="6"/>
      <c r="BS1985" s="6"/>
      <c r="BT1985" s="6"/>
      <c r="BU1985" s="6"/>
      <c r="BV1985" s="6"/>
      <c r="BW1985" s="6"/>
      <c r="BX1985" s="6"/>
      <c r="BY1985" s="6"/>
      <c r="BZ1985" s="6"/>
      <c r="CA1985" s="6"/>
      <c r="CB1985" s="6"/>
    </row>
    <row r="1986" spans="21:80" ht="34.15" customHeight="1">
      <c r="U1986" s="15"/>
      <c r="V1986" s="15"/>
      <c r="W1986" s="15"/>
      <c r="X1986" s="15"/>
      <c r="Y1986" s="15"/>
      <c r="Z1986" s="15"/>
      <c r="AA1986" s="15"/>
      <c r="AB1986" s="15"/>
      <c r="AC1986" s="15"/>
      <c r="AD1986" s="15"/>
      <c r="AE1986" s="15"/>
      <c r="AF1986" s="15"/>
      <c r="AG1986" s="15"/>
      <c r="AH1986" s="15"/>
      <c r="AI1986" s="15"/>
      <c r="AJ1986" s="15"/>
      <c r="AK1986" s="15"/>
      <c r="AL1986" s="15"/>
      <c r="AM1986" s="15"/>
      <c r="AN1986" s="15"/>
      <c r="AO1986" s="15"/>
      <c r="AP1986" s="15"/>
      <c r="AQ1986" s="15"/>
      <c r="AR1986" s="15"/>
      <c r="AS1986" s="15"/>
      <c r="AT1986" s="15"/>
      <c r="AU1986" s="15"/>
      <c r="AV1986" s="15"/>
      <c r="AW1986" s="15"/>
      <c r="AX1986" s="15"/>
      <c r="AY1986" s="6"/>
      <c r="AZ1986" s="6"/>
      <c r="BA1986" s="6"/>
      <c r="BB1986" s="6"/>
      <c r="BC1986" s="6"/>
      <c r="BD1986" s="6"/>
      <c r="BE1986" s="6"/>
      <c r="BF1986" s="6"/>
      <c r="BG1986" s="6"/>
      <c r="BH1986" s="6"/>
      <c r="BI1986" s="6"/>
      <c r="BJ1986" s="6"/>
      <c r="BK1986" s="6"/>
      <c r="BL1986" s="6"/>
      <c r="BM1986" s="6"/>
      <c r="BN1986" s="6"/>
      <c r="BO1986" s="6"/>
      <c r="BP1986" s="6"/>
      <c r="BQ1986" s="6"/>
      <c r="BR1986" s="6"/>
      <c r="BS1986" s="6"/>
      <c r="BT1986" s="6"/>
      <c r="BU1986" s="6"/>
      <c r="BV1986" s="6"/>
      <c r="BW1986" s="6"/>
      <c r="BX1986" s="6"/>
      <c r="BY1986" s="6"/>
      <c r="BZ1986" s="6"/>
      <c r="CA1986" s="6"/>
      <c r="CB1986" s="6"/>
    </row>
    <row r="1987" spans="21:80" ht="34.15" customHeight="1">
      <c r="U1987" s="15"/>
      <c r="V1987" s="15"/>
      <c r="W1987" s="15"/>
      <c r="X1987" s="15"/>
      <c r="Y1987" s="15"/>
      <c r="Z1987" s="15"/>
      <c r="AA1987" s="15"/>
      <c r="AB1987" s="15"/>
      <c r="AC1987" s="15"/>
      <c r="AD1987" s="15"/>
      <c r="AE1987" s="15"/>
      <c r="AF1987" s="15"/>
      <c r="AG1987" s="15"/>
      <c r="AH1987" s="15"/>
      <c r="AI1987" s="15"/>
      <c r="AJ1987" s="15"/>
      <c r="AK1987" s="15"/>
      <c r="AL1987" s="15"/>
      <c r="AM1987" s="15"/>
      <c r="AN1987" s="15"/>
      <c r="AO1987" s="15"/>
      <c r="AP1987" s="15"/>
      <c r="AQ1987" s="15"/>
      <c r="AR1987" s="15"/>
      <c r="AS1987" s="15"/>
      <c r="AT1987" s="15"/>
      <c r="AU1987" s="15"/>
      <c r="AV1987" s="15"/>
      <c r="AW1987" s="15"/>
      <c r="AX1987" s="15"/>
      <c r="AY1987" s="6"/>
      <c r="AZ1987" s="6"/>
      <c r="BA1987" s="6"/>
      <c r="BB1987" s="6"/>
      <c r="BC1987" s="6"/>
      <c r="BD1987" s="6"/>
      <c r="BE1987" s="6"/>
      <c r="BF1987" s="6"/>
      <c r="BG1987" s="6"/>
      <c r="BH1987" s="6"/>
      <c r="BI1987" s="6"/>
      <c r="BJ1987" s="6"/>
      <c r="BK1987" s="6"/>
      <c r="BL1987" s="6"/>
      <c r="BM1987" s="6"/>
      <c r="BN1987" s="6"/>
      <c r="BO1987" s="6"/>
      <c r="BP1987" s="6"/>
      <c r="BQ1987" s="6"/>
      <c r="BR1987" s="6"/>
      <c r="BS1987" s="6"/>
      <c r="BT1987" s="6"/>
      <c r="BU1987" s="6"/>
      <c r="BV1987" s="6"/>
      <c r="BW1987" s="6"/>
      <c r="BX1987" s="6"/>
      <c r="BY1987" s="6"/>
      <c r="BZ1987" s="6"/>
      <c r="CA1987" s="6"/>
      <c r="CB1987" s="6"/>
    </row>
    <row r="1988" spans="21:80" ht="34.15" customHeight="1">
      <c r="U1988" s="15"/>
      <c r="V1988" s="15"/>
      <c r="W1988" s="15"/>
      <c r="X1988" s="15"/>
      <c r="Y1988" s="15"/>
      <c r="Z1988" s="15"/>
      <c r="AA1988" s="15"/>
      <c r="AB1988" s="15"/>
      <c r="AC1988" s="15"/>
      <c r="AD1988" s="15"/>
      <c r="AE1988" s="15"/>
      <c r="AF1988" s="15"/>
      <c r="AG1988" s="15"/>
      <c r="AH1988" s="15"/>
      <c r="AI1988" s="15"/>
      <c r="AJ1988" s="15"/>
      <c r="AK1988" s="15"/>
      <c r="AL1988" s="15"/>
      <c r="AM1988" s="15"/>
      <c r="AN1988" s="15"/>
      <c r="AO1988" s="15"/>
      <c r="AP1988" s="15"/>
      <c r="AQ1988" s="15"/>
      <c r="AR1988" s="15"/>
      <c r="AS1988" s="15"/>
      <c r="AT1988" s="15"/>
      <c r="AU1988" s="15"/>
      <c r="AV1988" s="15"/>
      <c r="AW1988" s="15"/>
      <c r="AX1988" s="15"/>
      <c r="AY1988" s="6"/>
      <c r="AZ1988" s="6"/>
      <c r="BA1988" s="6"/>
      <c r="BB1988" s="6"/>
      <c r="BC1988" s="6"/>
      <c r="BD1988" s="6"/>
      <c r="BE1988" s="6"/>
      <c r="BF1988" s="6"/>
      <c r="BG1988" s="6"/>
      <c r="BH1988" s="6"/>
      <c r="BI1988" s="6"/>
      <c r="BJ1988" s="6"/>
      <c r="BK1988" s="6"/>
      <c r="BL1988" s="6"/>
      <c r="BM1988" s="6"/>
      <c r="BN1988" s="6"/>
      <c r="BO1988" s="6"/>
      <c r="BP1988" s="6"/>
      <c r="BQ1988" s="6"/>
      <c r="BR1988" s="6"/>
      <c r="BS1988" s="6"/>
      <c r="BT1988" s="6"/>
      <c r="BU1988" s="6"/>
      <c r="BV1988" s="6"/>
      <c r="BW1988" s="6"/>
      <c r="BX1988" s="6"/>
      <c r="BY1988" s="6"/>
      <c r="BZ1988" s="6"/>
      <c r="CA1988" s="6"/>
      <c r="CB1988" s="6"/>
    </row>
    <row r="1989" spans="21:80" ht="34.15" customHeight="1">
      <c r="U1989" s="15"/>
      <c r="V1989" s="15"/>
      <c r="W1989" s="15"/>
      <c r="X1989" s="15"/>
      <c r="Y1989" s="15"/>
      <c r="Z1989" s="15"/>
      <c r="AA1989" s="15"/>
      <c r="AB1989" s="15"/>
      <c r="AC1989" s="15"/>
      <c r="AD1989" s="15"/>
      <c r="AE1989" s="15"/>
      <c r="AF1989" s="15"/>
      <c r="AG1989" s="15"/>
      <c r="AH1989" s="15"/>
      <c r="AI1989" s="15"/>
      <c r="AJ1989" s="15"/>
      <c r="AK1989" s="15"/>
      <c r="AL1989" s="15"/>
      <c r="AM1989" s="15"/>
      <c r="AN1989" s="15"/>
      <c r="AO1989" s="15"/>
      <c r="AP1989" s="15"/>
      <c r="AQ1989" s="15"/>
      <c r="AR1989" s="15"/>
      <c r="AS1989" s="15"/>
      <c r="AT1989" s="15"/>
      <c r="AU1989" s="15"/>
      <c r="AV1989" s="15"/>
      <c r="AW1989" s="15"/>
      <c r="AX1989" s="15"/>
      <c r="AY1989" s="6"/>
      <c r="AZ1989" s="6"/>
      <c r="BA1989" s="6"/>
      <c r="BB1989" s="6"/>
      <c r="BC1989" s="6"/>
      <c r="BD1989" s="6"/>
      <c r="BE1989" s="6"/>
      <c r="BF1989" s="6"/>
      <c r="BG1989" s="6"/>
      <c r="BH1989" s="6"/>
      <c r="BI1989" s="6"/>
      <c r="BJ1989" s="6"/>
      <c r="BK1989" s="6"/>
      <c r="BL1989" s="6"/>
      <c r="BM1989" s="6"/>
      <c r="BN1989" s="6"/>
      <c r="BO1989" s="6"/>
      <c r="BP1989" s="6"/>
      <c r="BQ1989" s="6"/>
      <c r="BR1989" s="6"/>
      <c r="BS1989" s="6"/>
      <c r="BT1989" s="6"/>
      <c r="BU1989" s="6"/>
      <c r="BV1989" s="6"/>
      <c r="BW1989" s="6"/>
      <c r="BX1989" s="6"/>
      <c r="BY1989" s="6"/>
      <c r="BZ1989" s="6"/>
      <c r="CA1989" s="6"/>
      <c r="CB1989" s="6"/>
    </row>
    <row r="1990" spans="21:80" ht="34.15" customHeight="1">
      <c r="U1990" s="15"/>
      <c r="V1990" s="15"/>
      <c r="W1990" s="15"/>
      <c r="X1990" s="15"/>
      <c r="Y1990" s="15"/>
      <c r="Z1990" s="15"/>
      <c r="AA1990" s="15"/>
      <c r="AB1990" s="15"/>
      <c r="AC1990" s="15"/>
      <c r="AD1990" s="15"/>
      <c r="AE1990" s="15"/>
      <c r="AF1990" s="15"/>
      <c r="AG1990" s="15"/>
      <c r="AH1990" s="15"/>
      <c r="AI1990" s="15"/>
      <c r="AJ1990" s="15"/>
      <c r="AK1990" s="15"/>
      <c r="AL1990" s="15"/>
      <c r="AM1990" s="15"/>
      <c r="AN1990" s="15"/>
      <c r="AO1990" s="15"/>
      <c r="AP1990" s="15"/>
      <c r="AQ1990" s="15"/>
      <c r="AR1990" s="15"/>
      <c r="AS1990" s="15"/>
      <c r="AT1990" s="15"/>
      <c r="AU1990" s="15"/>
      <c r="AV1990" s="15"/>
      <c r="AW1990" s="15"/>
      <c r="AX1990" s="15"/>
      <c r="AY1990" s="6"/>
      <c r="AZ1990" s="6"/>
      <c r="BA1990" s="6"/>
      <c r="BB1990" s="6"/>
      <c r="BC1990" s="6"/>
      <c r="BD1990" s="6"/>
      <c r="BE1990" s="6"/>
      <c r="BF1990" s="6"/>
      <c r="BG1990" s="6"/>
      <c r="BH1990" s="6"/>
      <c r="BI1990" s="6"/>
      <c r="BJ1990" s="6"/>
      <c r="BK1990" s="6"/>
      <c r="BL1990" s="6"/>
      <c r="BM1990" s="6"/>
      <c r="BN1990" s="6"/>
      <c r="BO1990" s="6"/>
      <c r="BP1990" s="6"/>
      <c r="BQ1990" s="6"/>
      <c r="BR1990" s="6"/>
      <c r="BS1990" s="6"/>
      <c r="BT1990" s="6"/>
      <c r="BU1990" s="6"/>
      <c r="BV1990" s="6"/>
      <c r="BW1990" s="6"/>
      <c r="BX1990" s="6"/>
      <c r="BY1990" s="6"/>
      <c r="BZ1990" s="6"/>
      <c r="CA1990" s="6"/>
      <c r="CB1990" s="6"/>
    </row>
    <row r="1991" spans="21:80" ht="34.15" customHeight="1">
      <c r="U1991" s="15"/>
      <c r="V1991" s="15"/>
      <c r="W1991" s="15"/>
      <c r="X1991" s="15"/>
      <c r="Y1991" s="15"/>
      <c r="Z1991" s="15"/>
      <c r="AA1991" s="15"/>
      <c r="AB1991" s="15"/>
      <c r="AC1991" s="15"/>
      <c r="AD1991" s="15"/>
      <c r="AE1991" s="15"/>
      <c r="AF1991" s="15"/>
      <c r="AG1991" s="15"/>
      <c r="AH1991" s="15"/>
      <c r="AI1991" s="15"/>
      <c r="AJ1991" s="15"/>
      <c r="AK1991" s="15"/>
      <c r="AL1991" s="15"/>
      <c r="AM1991" s="15"/>
      <c r="AN1991" s="15"/>
      <c r="AO1991" s="15"/>
      <c r="AP1991" s="15"/>
      <c r="AQ1991" s="15"/>
      <c r="AR1991" s="15"/>
      <c r="AS1991" s="15"/>
      <c r="AT1991" s="15"/>
      <c r="AU1991" s="15"/>
      <c r="AV1991" s="15"/>
      <c r="AW1991" s="15"/>
      <c r="AX1991" s="15"/>
      <c r="AY1991" s="6"/>
      <c r="AZ1991" s="6"/>
      <c r="BA1991" s="6"/>
      <c r="BB1991" s="6"/>
      <c r="BC1991" s="6"/>
      <c r="BD1991" s="6"/>
      <c r="BE1991" s="6"/>
      <c r="BF1991" s="6"/>
      <c r="BG1991" s="6"/>
      <c r="BH1991" s="6"/>
      <c r="BI1991" s="6"/>
      <c r="BJ1991" s="6"/>
      <c r="BK1991" s="6"/>
      <c r="BL1991" s="6"/>
      <c r="BM1991" s="6"/>
      <c r="BN1991" s="6"/>
      <c r="BO1991" s="6"/>
      <c r="BP1991" s="6"/>
      <c r="BQ1991" s="6"/>
      <c r="BR1991" s="6"/>
      <c r="BS1991" s="6"/>
      <c r="BT1991" s="6"/>
      <c r="BU1991" s="6"/>
      <c r="BV1991" s="6"/>
      <c r="BW1991" s="6"/>
      <c r="BX1991" s="6"/>
      <c r="BY1991" s="6"/>
      <c r="BZ1991" s="6"/>
      <c r="CA1991" s="6"/>
      <c r="CB1991" s="6"/>
    </row>
    <row r="1992" spans="21:80" ht="34.15" customHeight="1">
      <c r="U1992" s="15"/>
      <c r="V1992" s="15"/>
      <c r="W1992" s="15"/>
      <c r="X1992" s="15"/>
      <c r="Y1992" s="15"/>
      <c r="Z1992" s="15"/>
      <c r="AA1992" s="15"/>
      <c r="AB1992" s="15"/>
      <c r="AC1992" s="15"/>
      <c r="AD1992" s="15"/>
      <c r="AE1992" s="15"/>
      <c r="AF1992" s="15"/>
      <c r="AG1992" s="15"/>
      <c r="AH1992" s="15"/>
      <c r="AI1992" s="15"/>
      <c r="AJ1992" s="15"/>
      <c r="AK1992" s="15"/>
      <c r="AL1992" s="15"/>
      <c r="AM1992" s="15"/>
      <c r="AN1992" s="15"/>
      <c r="AO1992" s="15"/>
      <c r="AP1992" s="15"/>
      <c r="AQ1992" s="15"/>
      <c r="AR1992" s="15"/>
      <c r="AS1992" s="15"/>
      <c r="AT1992" s="15"/>
      <c r="AU1992" s="15"/>
      <c r="AV1992" s="15"/>
      <c r="AW1992" s="15"/>
      <c r="AX1992" s="15"/>
      <c r="AY1992" s="6"/>
      <c r="AZ1992" s="6"/>
      <c r="BA1992" s="6"/>
      <c r="BB1992" s="6"/>
      <c r="BC1992" s="6"/>
      <c r="BD1992" s="6"/>
      <c r="BE1992" s="6"/>
      <c r="BF1992" s="6"/>
      <c r="BG1992" s="6"/>
      <c r="BH1992" s="6"/>
      <c r="BI1992" s="6"/>
      <c r="BJ1992" s="6"/>
      <c r="BK1992" s="6"/>
      <c r="BL1992" s="6"/>
      <c r="BM1992" s="6"/>
      <c r="BN1992" s="6"/>
      <c r="BO1992" s="6"/>
      <c r="BP1992" s="6"/>
      <c r="BQ1992" s="6"/>
      <c r="BR1992" s="6"/>
      <c r="BS1992" s="6"/>
      <c r="BT1992" s="6"/>
      <c r="BU1992" s="6"/>
      <c r="BV1992" s="6"/>
      <c r="BW1992" s="6"/>
      <c r="BX1992" s="6"/>
      <c r="BY1992" s="6"/>
      <c r="BZ1992" s="6"/>
      <c r="CA1992" s="6"/>
      <c r="CB1992" s="6"/>
    </row>
    <row r="1993" spans="21:80" ht="34.15" customHeight="1">
      <c r="U1993" s="15"/>
      <c r="V1993" s="15"/>
      <c r="W1993" s="15"/>
      <c r="X1993" s="15"/>
      <c r="Y1993" s="15"/>
      <c r="Z1993" s="15"/>
      <c r="AA1993" s="15"/>
      <c r="AB1993" s="15"/>
      <c r="AC1993" s="15"/>
      <c r="AD1993" s="15"/>
      <c r="AE1993" s="15"/>
      <c r="AF1993" s="15"/>
      <c r="AG1993" s="15"/>
      <c r="AH1993" s="15"/>
      <c r="AI1993" s="15"/>
      <c r="AJ1993" s="15"/>
      <c r="AK1993" s="15"/>
      <c r="AL1993" s="15"/>
      <c r="AM1993" s="15"/>
      <c r="AN1993" s="15"/>
      <c r="AO1993" s="15"/>
      <c r="AP1993" s="15"/>
      <c r="AQ1993" s="15"/>
      <c r="AR1993" s="15"/>
      <c r="AS1993" s="15"/>
      <c r="AT1993" s="15"/>
      <c r="AU1993" s="15"/>
      <c r="AV1993" s="15"/>
      <c r="AW1993" s="15"/>
      <c r="AX1993" s="15"/>
      <c r="AY1993" s="6"/>
      <c r="AZ1993" s="6"/>
      <c r="BA1993" s="6"/>
      <c r="BB1993" s="6"/>
      <c r="BC1993" s="6"/>
      <c r="BD1993" s="6"/>
      <c r="BE1993" s="6"/>
      <c r="BF1993" s="6"/>
      <c r="BG1993" s="6"/>
      <c r="BH1993" s="6"/>
      <c r="BI1993" s="6"/>
      <c r="BJ1993" s="6"/>
      <c r="BK1993" s="6"/>
      <c r="BL1993" s="6"/>
      <c r="BM1993" s="6"/>
      <c r="BN1993" s="6"/>
      <c r="BO1993" s="6"/>
      <c r="BP1993" s="6"/>
      <c r="BQ1993" s="6"/>
      <c r="BR1993" s="6"/>
      <c r="BS1993" s="6"/>
      <c r="BT1993" s="6"/>
      <c r="BU1993" s="6"/>
      <c r="BV1993" s="6"/>
      <c r="BW1993" s="6"/>
      <c r="BX1993" s="6"/>
      <c r="BY1993" s="6"/>
      <c r="BZ1993" s="6"/>
      <c r="CA1993" s="6"/>
      <c r="CB1993" s="6"/>
    </row>
    <row r="1994" spans="21:80" ht="34.15" customHeight="1">
      <c r="U1994" s="15"/>
      <c r="V1994" s="15"/>
      <c r="W1994" s="15"/>
      <c r="X1994" s="15"/>
      <c r="Y1994" s="15"/>
      <c r="Z1994" s="15"/>
      <c r="AA1994" s="15"/>
      <c r="AB1994" s="15"/>
      <c r="AC1994" s="15"/>
      <c r="AD1994" s="15"/>
      <c r="AE1994" s="15"/>
      <c r="AF1994" s="15"/>
      <c r="AG1994" s="15"/>
      <c r="AH1994" s="15"/>
      <c r="AI1994" s="15"/>
      <c r="AJ1994" s="15"/>
      <c r="AK1994" s="15"/>
      <c r="AL1994" s="15"/>
      <c r="AM1994" s="15"/>
      <c r="AN1994" s="15"/>
      <c r="AO1994" s="15"/>
      <c r="AP1994" s="15"/>
      <c r="AQ1994" s="15"/>
      <c r="AR1994" s="15"/>
      <c r="AS1994" s="15"/>
      <c r="AT1994" s="15"/>
      <c r="AU1994" s="15"/>
      <c r="AV1994" s="15"/>
      <c r="AW1994" s="15"/>
      <c r="AX1994" s="15"/>
      <c r="AY1994" s="6"/>
      <c r="AZ1994" s="6"/>
      <c r="BA1994" s="6"/>
      <c r="BB1994" s="6"/>
      <c r="BC1994" s="6"/>
      <c r="BD1994" s="6"/>
      <c r="BE1994" s="6"/>
      <c r="BF1994" s="6"/>
      <c r="BG1994" s="6"/>
      <c r="BH1994" s="6"/>
      <c r="BI1994" s="6"/>
      <c r="BJ1994" s="6"/>
      <c r="BK1994" s="6"/>
      <c r="BL1994" s="6"/>
      <c r="BM1994" s="6"/>
      <c r="BN1994" s="6"/>
      <c r="BO1994" s="6"/>
      <c r="BP1994" s="6"/>
      <c r="BQ1994" s="6"/>
      <c r="BR1994" s="6"/>
      <c r="BS1994" s="6"/>
      <c r="BT1994" s="6"/>
      <c r="BU1994" s="6"/>
      <c r="BV1994" s="6"/>
      <c r="BW1994" s="6"/>
      <c r="BX1994" s="6"/>
      <c r="BY1994" s="6"/>
      <c r="BZ1994" s="6"/>
      <c r="CA1994" s="6"/>
      <c r="CB1994" s="6"/>
    </row>
    <row r="1995" spans="21:80" ht="34.15" customHeight="1">
      <c r="U1995" s="15"/>
      <c r="V1995" s="15"/>
      <c r="W1995" s="15"/>
      <c r="X1995" s="15"/>
      <c r="Y1995" s="15"/>
      <c r="Z1995" s="15"/>
      <c r="AA1995" s="15"/>
      <c r="AB1995" s="15"/>
      <c r="AC1995" s="15"/>
      <c r="AD1995" s="15"/>
      <c r="AE1995" s="15"/>
      <c r="AF1995" s="15"/>
      <c r="AG1995" s="15"/>
      <c r="AH1995" s="15"/>
      <c r="AI1995" s="15"/>
      <c r="AJ1995" s="15"/>
      <c r="AK1995" s="15"/>
      <c r="AL1995" s="15"/>
      <c r="AM1995" s="15"/>
      <c r="AN1995" s="15"/>
      <c r="AO1995" s="15"/>
      <c r="AP1995" s="15"/>
      <c r="AQ1995" s="15"/>
      <c r="AR1995" s="15"/>
      <c r="AS1995" s="15"/>
      <c r="AT1995" s="15"/>
      <c r="AU1995" s="15"/>
      <c r="AV1995" s="15"/>
      <c r="AW1995" s="15"/>
      <c r="AX1995" s="15"/>
      <c r="AY1995" s="6"/>
      <c r="AZ1995" s="6"/>
      <c r="BA1995" s="6"/>
      <c r="BB1995" s="6"/>
      <c r="BC1995" s="6"/>
      <c r="BD1995" s="6"/>
      <c r="BE1995" s="6"/>
      <c r="BF1995" s="6"/>
      <c r="BG1995" s="6"/>
      <c r="BH1995" s="6"/>
      <c r="BI1995" s="6"/>
      <c r="BJ1995" s="6"/>
      <c r="BK1995" s="6"/>
      <c r="BL1995" s="6"/>
      <c r="BM1995" s="6"/>
      <c r="BN1995" s="6"/>
      <c r="BO1995" s="6"/>
      <c r="BP1995" s="6"/>
      <c r="BQ1995" s="6"/>
      <c r="BR1995" s="6"/>
      <c r="BS1995" s="6"/>
      <c r="BT1995" s="6"/>
      <c r="BU1995" s="6"/>
      <c r="BV1995" s="6"/>
      <c r="BW1995" s="6"/>
      <c r="BX1995" s="6"/>
      <c r="BY1995" s="6"/>
      <c r="BZ1995" s="6"/>
      <c r="CA1995" s="6"/>
      <c r="CB1995" s="6"/>
    </row>
    <row r="1996" spans="21:80" ht="34.15" customHeight="1">
      <c r="U1996" s="15"/>
      <c r="V1996" s="15"/>
      <c r="W1996" s="15"/>
      <c r="X1996" s="15"/>
      <c r="Y1996" s="15"/>
      <c r="Z1996" s="15"/>
      <c r="AA1996" s="15"/>
      <c r="AB1996" s="15"/>
      <c r="AC1996" s="15"/>
      <c r="AD1996" s="15"/>
      <c r="AE1996" s="15"/>
      <c r="AF1996" s="15"/>
      <c r="AG1996" s="15"/>
      <c r="AH1996" s="15"/>
      <c r="AI1996" s="15"/>
      <c r="AJ1996" s="15"/>
      <c r="AK1996" s="15"/>
      <c r="AL1996" s="15"/>
      <c r="AM1996" s="15"/>
      <c r="AN1996" s="15"/>
      <c r="AO1996" s="15"/>
      <c r="AP1996" s="15"/>
      <c r="AQ1996" s="15"/>
      <c r="AR1996" s="15"/>
      <c r="AS1996" s="15"/>
      <c r="AT1996" s="15"/>
      <c r="AU1996" s="15"/>
      <c r="AV1996" s="15"/>
      <c r="AW1996" s="15"/>
      <c r="AX1996" s="15"/>
      <c r="AY1996" s="6"/>
      <c r="AZ1996" s="6"/>
      <c r="BA1996" s="6"/>
      <c r="BB1996" s="6"/>
      <c r="BC1996" s="6"/>
      <c r="BD1996" s="6"/>
      <c r="BE1996" s="6"/>
      <c r="BF1996" s="6"/>
      <c r="BG1996" s="6"/>
      <c r="BH1996" s="6"/>
      <c r="BI1996" s="6"/>
      <c r="BJ1996" s="6"/>
      <c r="BK1996" s="6"/>
      <c r="BL1996" s="6"/>
      <c r="BM1996" s="6"/>
      <c r="BN1996" s="6"/>
      <c r="BO1996" s="6"/>
      <c r="BP1996" s="6"/>
      <c r="BQ1996" s="6"/>
      <c r="BR1996" s="6"/>
      <c r="BS1996" s="6"/>
      <c r="BT1996" s="6"/>
      <c r="BU1996" s="6"/>
      <c r="BV1996" s="6"/>
      <c r="BW1996" s="6"/>
      <c r="BX1996" s="6"/>
      <c r="BY1996" s="6"/>
      <c r="BZ1996" s="6"/>
      <c r="CA1996" s="6"/>
      <c r="CB1996" s="6"/>
    </row>
    <row r="1997" spans="21:80" ht="34.15" customHeight="1">
      <c r="U1997" s="15"/>
      <c r="V1997" s="15"/>
      <c r="W1997" s="15"/>
      <c r="X1997" s="15"/>
      <c r="Y1997" s="15"/>
      <c r="Z1997" s="15"/>
      <c r="AA1997" s="15"/>
      <c r="AB1997" s="15"/>
      <c r="AC1997" s="15"/>
      <c r="AD1997" s="15"/>
      <c r="AE1997" s="15"/>
      <c r="AF1997" s="15"/>
      <c r="AG1997" s="15"/>
      <c r="AH1997" s="15"/>
      <c r="AI1997" s="15"/>
      <c r="AJ1997" s="15"/>
      <c r="AK1997" s="15"/>
      <c r="AL1997" s="15"/>
      <c r="AM1997" s="15"/>
      <c r="AN1997" s="15"/>
      <c r="AO1997" s="15"/>
      <c r="AP1997" s="15"/>
      <c r="AQ1997" s="15"/>
      <c r="AR1997" s="15"/>
      <c r="AS1997" s="15"/>
      <c r="AT1997" s="15"/>
      <c r="AU1997" s="15"/>
      <c r="AV1997" s="15"/>
      <c r="AW1997" s="15"/>
      <c r="AX1997" s="15"/>
      <c r="AY1997" s="6"/>
      <c r="AZ1997" s="6"/>
      <c r="BA1997" s="6"/>
      <c r="BB1997" s="6"/>
      <c r="BC1997" s="6"/>
      <c r="BD1997" s="6"/>
      <c r="BE1997" s="6"/>
      <c r="BF1997" s="6"/>
      <c r="BG1997" s="6"/>
      <c r="BH1997" s="6"/>
      <c r="BI1997" s="6"/>
      <c r="BJ1997" s="6"/>
      <c r="BK1997" s="6"/>
      <c r="BL1997" s="6"/>
      <c r="BM1997" s="6"/>
      <c r="BN1997" s="6"/>
      <c r="BO1997" s="6"/>
      <c r="BP1997" s="6"/>
      <c r="BQ1997" s="6"/>
      <c r="BR1997" s="6"/>
      <c r="BS1997" s="6"/>
      <c r="BT1997" s="6"/>
      <c r="BU1997" s="6"/>
      <c r="BV1997" s="6"/>
      <c r="BW1997" s="6"/>
      <c r="BX1997" s="6"/>
      <c r="BY1997" s="6"/>
      <c r="BZ1997" s="6"/>
      <c r="CA1997" s="6"/>
      <c r="CB1997" s="6"/>
    </row>
    <row r="1998" spans="21:80" ht="34.15" customHeight="1">
      <c r="U1998" s="15"/>
      <c r="V1998" s="15"/>
      <c r="W1998" s="15"/>
      <c r="X1998" s="15"/>
      <c r="Y1998" s="15"/>
      <c r="Z1998" s="15"/>
      <c r="AA1998" s="15"/>
      <c r="AB1998" s="15"/>
      <c r="AC1998" s="15"/>
      <c r="AD1998" s="15"/>
      <c r="AE1998" s="15"/>
      <c r="AF1998" s="15"/>
      <c r="AG1998" s="15"/>
      <c r="AH1998" s="15"/>
      <c r="AI1998" s="15"/>
      <c r="AJ1998" s="15"/>
      <c r="AK1998" s="15"/>
      <c r="AL1998" s="15"/>
      <c r="AM1998" s="15"/>
      <c r="AN1998" s="15"/>
      <c r="AO1998" s="15"/>
      <c r="AP1998" s="15"/>
      <c r="AQ1998" s="15"/>
      <c r="AR1998" s="15"/>
      <c r="AS1998" s="15"/>
      <c r="AT1998" s="15"/>
      <c r="AU1998" s="15"/>
      <c r="AV1998" s="15"/>
      <c r="AW1998" s="15"/>
      <c r="AX1998" s="15"/>
      <c r="AY1998" s="6"/>
      <c r="AZ1998" s="6"/>
      <c r="BA1998" s="6"/>
      <c r="BB1998" s="6"/>
      <c r="BC1998" s="6"/>
      <c r="BD1998" s="6"/>
      <c r="BE1998" s="6"/>
      <c r="BF1998" s="6"/>
      <c r="BG1998" s="6"/>
      <c r="BH1998" s="6"/>
      <c r="BI1998" s="6"/>
      <c r="BJ1998" s="6"/>
      <c r="BK1998" s="6"/>
      <c r="BL1998" s="6"/>
      <c r="BM1998" s="6"/>
      <c r="BN1998" s="6"/>
      <c r="BO1998" s="6"/>
      <c r="BP1998" s="6"/>
      <c r="BQ1998" s="6"/>
      <c r="BR1998" s="6"/>
      <c r="BS1998" s="6"/>
      <c r="BT1998" s="6"/>
      <c r="BU1998" s="6"/>
      <c r="BV1998" s="6"/>
      <c r="BW1998" s="6"/>
      <c r="BX1998" s="6"/>
      <c r="BY1998" s="6"/>
      <c r="BZ1998" s="6"/>
      <c r="CA1998" s="6"/>
      <c r="CB1998" s="6"/>
    </row>
    <row r="1999" spans="21:80" ht="34.15" customHeight="1">
      <c r="U1999" s="15"/>
      <c r="V1999" s="15"/>
      <c r="W1999" s="15"/>
      <c r="X1999" s="15"/>
      <c r="Y1999" s="15"/>
      <c r="Z1999" s="15"/>
      <c r="AA1999" s="15"/>
      <c r="AB1999" s="15"/>
      <c r="AC1999" s="15"/>
      <c r="AD1999" s="15"/>
      <c r="AE1999" s="15"/>
      <c r="AF1999" s="15"/>
      <c r="AG1999" s="15"/>
      <c r="AH1999" s="15"/>
      <c r="AI1999" s="15"/>
      <c r="AJ1999" s="15"/>
      <c r="AK1999" s="15"/>
      <c r="AL1999" s="15"/>
      <c r="AM1999" s="15"/>
      <c r="AN1999" s="15"/>
      <c r="AO1999" s="15"/>
      <c r="AP1999" s="15"/>
      <c r="AQ1999" s="15"/>
      <c r="AR1999" s="15"/>
      <c r="AS1999" s="15"/>
      <c r="AT1999" s="15"/>
      <c r="AU1999" s="15"/>
      <c r="AV1999" s="15"/>
      <c r="AW1999" s="15"/>
      <c r="AX1999" s="15"/>
      <c r="AY1999" s="6"/>
      <c r="AZ1999" s="6"/>
      <c r="BA1999" s="6"/>
      <c r="BB1999" s="6"/>
      <c r="BC1999" s="6"/>
      <c r="BD1999" s="6"/>
      <c r="BE1999" s="6"/>
      <c r="BF1999" s="6"/>
      <c r="BG1999" s="6"/>
      <c r="BH1999" s="6"/>
      <c r="BI1999" s="6"/>
      <c r="BJ1999" s="6"/>
      <c r="BK1999" s="6"/>
      <c r="BL1999" s="6"/>
      <c r="BM1999" s="6"/>
      <c r="BN1999" s="6"/>
      <c r="BO1999" s="6"/>
      <c r="BP1999" s="6"/>
      <c r="BQ1999" s="6"/>
      <c r="BR1999" s="6"/>
      <c r="BS1999" s="6"/>
      <c r="BT1999" s="6"/>
      <c r="BU1999" s="6"/>
      <c r="BV1999" s="6"/>
      <c r="BW1999" s="6"/>
      <c r="BX1999" s="6"/>
      <c r="BY1999" s="6"/>
      <c r="BZ1999" s="6"/>
      <c r="CA1999" s="6"/>
      <c r="CB1999" s="6"/>
    </row>
    <row r="2000" spans="21:80" ht="34.15" customHeight="1">
      <c r="U2000" s="15"/>
      <c r="V2000" s="15"/>
      <c r="W2000" s="15"/>
      <c r="X2000" s="15"/>
      <c r="Y2000" s="15"/>
      <c r="Z2000" s="15"/>
      <c r="AA2000" s="15"/>
      <c r="AB2000" s="15"/>
      <c r="AC2000" s="15"/>
      <c r="AD2000" s="15"/>
      <c r="AE2000" s="15"/>
      <c r="AF2000" s="15"/>
      <c r="AG2000" s="15"/>
      <c r="AH2000" s="15"/>
      <c r="AI2000" s="15"/>
      <c r="AJ2000" s="15"/>
      <c r="AK2000" s="15"/>
      <c r="AL2000" s="15"/>
      <c r="AM2000" s="15"/>
      <c r="AN2000" s="15"/>
      <c r="AO2000" s="15"/>
      <c r="AP2000" s="15"/>
      <c r="AQ2000" s="15"/>
      <c r="AR2000" s="15"/>
      <c r="AS2000" s="15"/>
      <c r="AT2000" s="15"/>
      <c r="AU2000" s="15"/>
      <c r="AV2000" s="15"/>
      <c r="AW2000" s="15"/>
      <c r="AX2000" s="15"/>
      <c r="AY2000" s="6"/>
      <c r="AZ2000" s="6"/>
      <c r="BA2000" s="6"/>
      <c r="BB2000" s="6"/>
      <c r="BC2000" s="6"/>
      <c r="BD2000" s="6"/>
      <c r="BE2000" s="6"/>
      <c r="BF2000" s="6"/>
      <c r="BG2000" s="6"/>
      <c r="BH2000" s="6"/>
      <c r="BI2000" s="6"/>
      <c r="BJ2000" s="6"/>
      <c r="BK2000" s="6"/>
      <c r="BL2000" s="6"/>
      <c r="BM2000" s="6"/>
      <c r="BN2000" s="6"/>
      <c r="BO2000" s="6"/>
      <c r="BP2000" s="6"/>
      <c r="BQ2000" s="6"/>
      <c r="BR2000" s="6"/>
      <c r="BS2000" s="6"/>
      <c r="BT2000" s="6"/>
      <c r="BU2000" s="6"/>
      <c r="BV2000" s="6"/>
      <c r="BW2000" s="6"/>
      <c r="BX2000" s="6"/>
      <c r="BY2000" s="6"/>
      <c r="BZ2000" s="6"/>
      <c r="CA2000" s="6"/>
      <c r="CB2000" s="6"/>
    </row>
  </sheetData>
  <phoneticPr fontId="1" type="noConversion"/>
  <dataValidations count="2">
    <dataValidation type="custom" allowBlank="1" showInputMessage="1" showErrorMessage="1" sqref="I3:I500">
      <formula1>TRUE</formula1>
    </dataValidation>
    <dataValidation type="list" allowBlank="1" showInputMessage="1" showErrorMessage="1" sqref="H3:H2000">
      <formula1>AutosomeReport1</formula1>
    </dataValidation>
  </dataValidations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FFFF00"/>
  </sheetPr>
  <dimension ref="A1:CB2000"/>
  <sheetViews>
    <sheetView zoomScale="70" zoomScaleNormal="70" workbookViewId="0">
      <pane xSplit="15" ySplit="2" topLeftCell="U24" activePane="bottomRight" state="frozen"/>
      <selection pane="topRight" activeCell="P1" sqref="P1"/>
      <selection pane="bottomLeft" activeCell="A3" sqref="A3"/>
      <selection pane="bottomRight" activeCell="V60" sqref="V60"/>
    </sheetView>
  </sheetViews>
  <sheetFormatPr defaultColWidth="17.75" defaultRowHeight="34.15" customHeight="1"/>
  <cols>
    <col min="1" max="1" width="6.5" style="3" customWidth="1"/>
    <col min="2" max="2" width="10.375" style="3" bestFit="1" customWidth="1"/>
    <col min="3" max="3" width="11.5" style="3" customWidth="1"/>
    <col min="4" max="4" width="13.5" style="3" customWidth="1"/>
    <col min="5" max="5" width="5.875" style="3" customWidth="1"/>
    <col min="6" max="6" width="7" style="6" customWidth="1"/>
    <col min="7" max="7" width="7.75" style="3" bestFit="1" customWidth="1"/>
    <col min="8" max="8" width="7.5" style="3" bestFit="1" customWidth="1"/>
    <col min="9" max="9" width="5.75" style="6" customWidth="1"/>
    <col min="10" max="10" width="6.125" style="3" customWidth="1"/>
    <col min="11" max="11" width="5.25" style="14" customWidth="1"/>
    <col min="12" max="12" width="4.125" style="14" customWidth="1"/>
    <col min="13" max="13" width="5.875" style="14" customWidth="1"/>
    <col min="14" max="14" width="8.875" style="544" customWidth="1"/>
    <col min="15" max="15" width="16.125" style="6" customWidth="1"/>
    <col min="16" max="16" width="4.125" style="3" customWidth="1"/>
    <col min="17" max="17" width="4.125" style="6" customWidth="1"/>
    <col min="18" max="20" width="4.125" style="3" customWidth="1"/>
    <col min="21" max="25" width="7.5" style="3" bestFit="1" customWidth="1"/>
    <col min="26" max="29" width="7.5" style="6" bestFit="1" customWidth="1"/>
    <col min="30" max="40" width="8.5" style="6" bestFit="1" customWidth="1"/>
    <col min="41" max="41" width="12.75" style="6" bestFit="1" customWidth="1"/>
    <col min="42" max="43" width="8.5" style="6" bestFit="1" customWidth="1"/>
    <col min="44" max="44" width="12.75" style="3" bestFit="1" customWidth="1"/>
    <col min="45" max="45" width="10.5" style="3" customWidth="1"/>
    <col min="46" max="46" width="8.5" style="3" bestFit="1" customWidth="1"/>
    <col min="47" max="16384" width="17.75" style="3"/>
  </cols>
  <sheetData>
    <row r="1" spans="1:80" ht="54.6" customHeight="1">
      <c r="A1" s="2" t="s">
        <v>2852</v>
      </c>
      <c r="B1" s="3" t="s">
        <v>2853</v>
      </c>
      <c r="C1" s="2"/>
      <c r="D1" s="2"/>
      <c r="E1" s="2"/>
      <c r="F1" s="15"/>
      <c r="G1" s="2"/>
      <c r="H1" s="2"/>
      <c r="I1" s="15"/>
      <c r="J1" s="2"/>
      <c r="K1" s="13"/>
      <c r="L1" s="13"/>
      <c r="U1" s="2"/>
      <c r="V1" s="2"/>
      <c r="W1" s="2"/>
      <c r="X1" s="2"/>
      <c r="Y1" s="2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2"/>
    </row>
    <row r="2" spans="1:80" ht="34.15" customHeight="1">
      <c r="A2" s="19" t="s">
        <v>201</v>
      </c>
      <c r="B2" s="19" t="s">
        <v>2</v>
      </c>
      <c r="C2" s="19" t="s">
        <v>184</v>
      </c>
      <c r="D2" s="19" t="s">
        <v>202</v>
      </c>
      <c r="E2" s="19" t="s">
        <v>203</v>
      </c>
      <c r="F2" s="20" t="s">
        <v>207</v>
      </c>
      <c r="G2" s="19" t="s">
        <v>204</v>
      </c>
      <c r="H2" s="19" t="s">
        <v>205</v>
      </c>
      <c r="I2" s="19" t="s">
        <v>190</v>
      </c>
      <c r="J2" s="19" t="s">
        <v>2112</v>
      </c>
      <c r="K2" s="19" t="s">
        <v>2113</v>
      </c>
      <c r="L2" s="19" t="s">
        <v>413</v>
      </c>
      <c r="M2" s="19" t="s">
        <v>219</v>
      </c>
      <c r="N2" s="551" t="s">
        <v>414</v>
      </c>
      <c r="O2" s="19" t="s">
        <v>700</v>
      </c>
      <c r="P2" s="19"/>
      <c r="Q2" s="20"/>
      <c r="R2" s="19"/>
      <c r="S2" s="19"/>
      <c r="T2" s="19"/>
      <c r="U2" s="20" t="s">
        <v>66</v>
      </c>
      <c r="V2" s="20" t="s">
        <v>25</v>
      </c>
      <c r="W2" s="20" t="s">
        <v>26</v>
      </c>
      <c r="X2" s="20" t="s">
        <v>31</v>
      </c>
      <c r="Y2" s="20" t="s">
        <v>24</v>
      </c>
      <c r="Z2" s="20" t="s">
        <v>23</v>
      </c>
      <c r="AA2" s="20" t="s">
        <v>32</v>
      </c>
      <c r="AB2" s="20" t="s">
        <v>33</v>
      </c>
      <c r="AC2" s="20" t="s">
        <v>34</v>
      </c>
      <c r="AD2" s="20" t="s">
        <v>1239</v>
      </c>
      <c r="AE2" s="20" t="s">
        <v>182</v>
      </c>
      <c r="AF2" s="20" t="s">
        <v>22</v>
      </c>
      <c r="AG2" s="20" t="s">
        <v>27</v>
      </c>
      <c r="AH2" s="20" t="s">
        <v>1218</v>
      </c>
      <c r="AI2" s="20" t="s">
        <v>28</v>
      </c>
      <c r="AJ2" s="20" t="s">
        <v>29</v>
      </c>
      <c r="AK2" s="20" t="s">
        <v>30</v>
      </c>
      <c r="AL2" s="20" t="s">
        <v>1219</v>
      </c>
      <c r="AM2" s="20" t="s">
        <v>1220</v>
      </c>
      <c r="AN2" s="20" t="s">
        <v>1240</v>
      </c>
      <c r="AO2" s="20" t="s">
        <v>183</v>
      </c>
      <c r="AP2" s="20" t="s">
        <v>67</v>
      </c>
      <c r="AQ2" s="20" t="s">
        <v>69</v>
      </c>
      <c r="AR2" s="20" t="s">
        <v>1242</v>
      </c>
      <c r="AS2" s="20" t="s">
        <v>46</v>
      </c>
      <c r="AT2" s="20" t="s">
        <v>1241</v>
      </c>
      <c r="AU2" s="20"/>
      <c r="AV2" s="20"/>
      <c r="AW2" s="20"/>
      <c r="AX2" s="20"/>
    </row>
    <row r="3" spans="1:80" ht="34.15" customHeight="1">
      <c r="A3" s="2"/>
      <c r="B3" s="2" t="s">
        <v>2755</v>
      </c>
      <c r="C3" s="2" t="s">
        <v>2756</v>
      </c>
      <c r="D3" s="2" t="s">
        <v>2803</v>
      </c>
      <c r="E3" s="2">
        <v>5</v>
      </c>
      <c r="F3" s="15" t="s">
        <v>451</v>
      </c>
      <c r="G3" s="2" t="s">
        <v>2778</v>
      </c>
      <c r="H3" s="2"/>
      <c r="I3" s="2"/>
      <c r="J3" s="2"/>
      <c r="K3" s="2"/>
      <c r="L3" s="2"/>
      <c r="M3" s="2"/>
      <c r="N3" s="700"/>
      <c r="O3" s="2"/>
      <c r="P3" s="2"/>
      <c r="Q3" s="2"/>
      <c r="R3" s="2"/>
      <c r="S3" s="2"/>
      <c r="T3" s="2"/>
      <c r="U3" s="15" t="s">
        <v>477</v>
      </c>
      <c r="V3" s="15" t="s">
        <v>479</v>
      </c>
      <c r="W3" s="15" t="s">
        <v>2310</v>
      </c>
      <c r="X3" s="15">
        <v>13</v>
      </c>
      <c r="Y3" s="15" t="s">
        <v>124</v>
      </c>
      <c r="Z3" s="15" t="s">
        <v>120</v>
      </c>
      <c r="AA3" s="15" t="s">
        <v>118</v>
      </c>
      <c r="AB3" s="15" t="s">
        <v>1622</v>
      </c>
      <c r="AC3" s="15" t="s">
        <v>1664</v>
      </c>
      <c r="AD3" s="15" t="s">
        <v>109</v>
      </c>
      <c r="AE3" s="15" t="s">
        <v>2175</v>
      </c>
      <c r="AF3" s="15" t="s">
        <v>126</v>
      </c>
      <c r="AG3" s="15" t="s">
        <v>487</v>
      </c>
      <c r="AH3" s="15" t="s">
        <v>1647</v>
      </c>
      <c r="AI3" s="15" t="s">
        <v>139</v>
      </c>
      <c r="AJ3" s="15" t="s">
        <v>124</v>
      </c>
      <c r="AK3" s="15">
        <v>10</v>
      </c>
      <c r="AL3" s="15" t="s">
        <v>245</v>
      </c>
      <c r="AM3" s="15" t="s">
        <v>2315</v>
      </c>
      <c r="AN3" s="15">
        <v>19</v>
      </c>
      <c r="AO3" s="15">
        <v>21</v>
      </c>
      <c r="AP3" s="15"/>
      <c r="AQ3" s="15"/>
      <c r="AR3" s="15" t="s">
        <v>2804</v>
      </c>
      <c r="AS3" s="15">
        <v>11</v>
      </c>
      <c r="AT3" s="15">
        <v>1</v>
      </c>
      <c r="AU3" s="15"/>
      <c r="AV3" s="15"/>
      <c r="AW3" s="15"/>
      <c r="AX3" s="15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</row>
    <row r="4" spans="1:80" ht="34.15" customHeight="1">
      <c r="A4" s="2"/>
      <c r="B4" s="2" t="s">
        <v>2775</v>
      </c>
      <c r="C4" s="2" t="s">
        <v>2756</v>
      </c>
      <c r="D4" s="2" t="s">
        <v>2803</v>
      </c>
      <c r="E4" s="2">
        <v>5</v>
      </c>
      <c r="F4" s="15" t="s">
        <v>451</v>
      </c>
      <c r="G4" s="2" t="s">
        <v>2778</v>
      </c>
      <c r="H4" s="2"/>
      <c r="I4" s="2"/>
      <c r="J4" s="2"/>
      <c r="K4" s="2"/>
      <c r="L4" s="2"/>
      <c r="M4" s="2"/>
      <c r="N4" s="700"/>
      <c r="O4" s="2"/>
      <c r="P4" s="2"/>
      <c r="Q4" s="2"/>
      <c r="R4" s="2"/>
      <c r="S4" s="2"/>
      <c r="T4" s="2"/>
      <c r="U4" s="15" t="s">
        <v>477</v>
      </c>
      <c r="V4" s="15" t="s">
        <v>479</v>
      </c>
      <c r="W4" s="15" t="s">
        <v>2310</v>
      </c>
      <c r="X4" s="15">
        <v>13</v>
      </c>
      <c r="Y4" s="15" t="s">
        <v>124</v>
      </c>
      <c r="Z4" s="15" t="s">
        <v>120</v>
      </c>
      <c r="AA4" s="15" t="s">
        <v>118</v>
      </c>
      <c r="AB4" s="15" t="s">
        <v>1622</v>
      </c>
      <c r="AC4" s="15" t="s">
        <v>1664</v>
      </c>
      <c r="AD4" s="15" t="s">
        <v>109</v>
      </c>
      <c r="AE4" s="15" t="s">
        <v>2175</v>
      </c>
      <c r="AF4" s="15" t="s">
        <v>126</v>
      </c>
      <c r="AG4" s="15" t="s">
        <v>487</v>
      </c>
      <c r="AH4" s="15" t="s">
        <v>1647</v>
      </c>
      <c r="AI4" s="15" t="s">
        <v>139</v>
      </c>
      <c r="AJ4" s="15" t="s">
        <v>124</v>
      </c>
      <c r="AK4" s="15">
        <v>10</v>
      </c>
      <c r="AL4" s="15" t="s">
        <v>245</v>
      </c>
      <c r="AM4" s="15" t="s">
        <v>2315</v>
      </c>
      <c r="AN4" s="15">
        <v>19</v>
      </c>
      <c r="AO4" s="15">
        <v>21</v>
      </c>
      <c r="AP4" s="15" t="s">
        <v>129</v>
      </c>
      <c r="AQ4" s="15">
        <v>11</v>
      </c>
      <c r="AR4" s="15"/>
      <c r="AS4" s="15">
        <v>11</v>
      </c>
      <c r="AT4" s="15"/>
      <c r="AU4" s="15"/>
      <c r="AV4" s="15"/>
      <c r="AW4" s="15"/>
      <c r="AX4" s="15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</row>
    <row r="5" spans="1:80" ht="34.15" customHeight="1">
      <c r="A5" s="786"/>
      <c r="B5" s="19"/>
      <c r="C5" s="2" t="s">
        <v>2756</v>
      </c>
      <c r="D5" s="2" t="s">
        <v>2803</v>
      </c>
      <c r="E5" s="2">
        <v>5</v>
      </c>
      <c r="F5" s="787" t="s">
        <v>451</v>
      </c>
      <c r="G5" s="2" t="s">
        <v>2778</v>
      </c>
      <c r="H5" s="786"/>
      <c r="I5" s="786" t="b">
        <v>1</v>
      </c>
      <c r="J5" s="786"/>
      <c r="K5" s="786"/>
      <c r="L5" s="786"/>
      <c r="M5" s="786"/>
      <c r="N5" s="788"/>
      <c r="O5" s="786"/>
      <c r="P5" s="786"/>
      <c r="Q5" s="786"/>
      <c r="R5" s="786"/>
      <c r="S5" s="786"/>
      <c r="T5" s="786"/>
      <c r="U5" s="15" t="s">
        <v>477</v>
      </c>
      <c r="V5" s="15" t="s">
        <v>479</v>
      </c>
      <c r="W5" s="15" t="s">
        <v>2310</v>
      </c>
      <c r="X5" s="15">
        <v>13</v>
      </c>
      <c r="Y5" s="15" t="s">
        <v>124</v>
      </c>
      <c r="Z5" s="15" t="s">
        <v>120</v>
      </c>
      <c r="AA5" s="15" t="s">
        <v>118</v>
      </c>
      <c r="AB5" s="15" t="s">
        <v>1622</v>
      </c>
      <c r="AC5" s="15" t="s">
        <v>1664</v>
      </c>
      <c r="AD5" s="15" t="s">
        <v>109</v>
      </c>
      <c r="AE5" s="15" t="s">
        <v>2175</v>
      </c>
      <c r="AF5" s="15" t="s">
        <v>126</v>
      </c>
      <c r="AG5" s="15" t="s">
        <v>487</v>
      </c>
      <c r="AH5" s="15" t="s">
        <v>1647</v>
      </c>
      <c r="AI5" s="15" t="s">
        <v>139</v>
      </c>
      <c r="AJ5" s="15" t="s">
        <v>124</v>
      </c>
      <c r="AK5" s="15">
        <v>10</v>
      </c>
      <c r="AL5" s="15" t="s">
        <v>245</v>
      </c>
      <c r="AM5" s="15" t="s">
        <v>2315</v>
      </c>
      <c r="AN5" s="15">
        <v>19</v>
      </c>
      <c r="AO5" s="15">
        <v>21</v>
      </c>
      <c r="AP5" s="787" t="s">
        <v>129</v>
      </c>
      <c r="AQ5" s="787">
        <v>11</v>
      </c>
      <c r="AR5" s="787" t="s">
        <v>2804</v>
      </c>
      <c r="AS5" s="15">
        <v>11</v>
      </c>
      <c r="AT5" s="787">
        <v>1</v>
      </c>
      <c r="AU5" s="787"/>
      <c r="AV5" s="787"/>
      <c r="AW5" s="787"/>
      <c r="AX5" s="787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</row>
    <row r="6" spans="1:80" ht="34.15" customHeight="1">
      <c r="A6" s="2"/>
      <c r="B6" s="2" t="s">
        <v>2753</v>
      </c>
      <c r="C6" s="2" t="s">
        <v>2754</v>
      </c>
      <c r="D6" s="2" t="s">
        <v>2797</v>
      </c>
      <c r="E6" s="2">
        <v>1</v>
      </c>
      <c r="F6" s="15" t="s">
        <v>451</v>
      </c>
      <c r="G6" s="2" t="s">
        <v>2778</v>
      </c>
      <c r="H6" s="2"/>
      <c r="I6" s="2"/>
      <c r="J6" s="2"/>
      <c r="K6" s="2"/>
      <c r="L6" s="2"/>
      <c r="M6" s="2"/>
      <c r="N6" s="700"/>
      <c r="O6" s="2"/>
      <c r="P6" s="2"/>
      <c r="Q6" s="2"/>
      <c r="R6" s="2"/>
      <c r="S6" s="2"/>
      <c r="T6" s="2"/>
      <c r="U6" s="15" t="s">
        <v>477</v>
      </c>
      <c r="V6" s="15">
        <v>16</v>
      </c>
      <c r="W6" s="15" t="s">
        <v>143</v>
      </c>
      <c r="X6" s="15">
        <v>11</v>
      </c>
      <c r="Y6" s="15">
        <v>12</v>
      </c>
      <c r="Z6" s="15">
        <v>11</v>
      </c>
      <c r="AA6" s="15" t="s">
        <v>376</v>
      </c>
      <c r="AB6" s="15" t="s">
        <v>117</v>
      </c>
      <c r="AC6" s="15" t="s">
        <v>2798</v>
      </c>
      <c r="AD6" s="15" t="s">
        <v>137</v>
      </c>
      <c r="AE6" s="15">
        <v>13</v>
      </c>
      <c r="AF6" s="15" t="s">
        <v>488</v>
      </c>
      <c r="AG6" s="15">
        <v>25</v>
      </c>
      <c r="AH6" s="15" t="s">
        <v>144</v>
      </c>
      <c r="AI6" s="15" t="s">
        <v>124</v>
      </c>
      <c r="AJ6" s="15" t="s">
        <v>484</v>
      </c>
      <c r="AK6" s="15" t="s">
        <v>485</v>
      </c>
      <c r="AL6" s="15" t="s">
        <v>479</v>
      </c>
      <c r="AM6" s="15" t="s">
        <v>2315</v>
      </c>
      <c r="AN6" s="15" t="s">
        <v>143</v>
      </c>
      <c r="AO6" s="15" t="s">
        <v>238</v>
      </c>
      <c r="AP6" s="15"/>
      <c r="AQ6" s="15"/>
      <c r="AR6" s="15" t="s">
        <v>2799</v>
      </c>
      <c r="AS6" s="15">
        <v>10</v>
      </c>
      <c r="AT6" s="15">
        <v>1</v>
      </c>
      <c r="AU6" s="15"/>
      <c r="AV6" s="15"/>
      <c r="AW6" s="15"/>
      <c r="AX6" s="15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</row>
    <row r="7" spans="1:80" ht="34.15" customHeight="1">
      <c r="A7" s="2"/>
      <c r="B7" s="2" t="s">
        <v>2774</v>
      </c>
      <c r="C7" s="2" t="s">
        <v>2754</v>
      </c>
      <c r="D7" s="2" t="s">
        <v>2797</v>
      </c>
      <c r="E7" s="2">
        <v>1</v>
      </c>
      <c r="F7" s="15" t="s">
        <v>451</v>
      </c>
      <c r="G7" s="2" t="s">
        <v>2778</v>
      </c>
      <c r="H7" s="2"/>
      <c r="I7" s="2"/>
      <c r="J7" s="2"/>
      <c r="K7" s="2"/>
      <c r="L7" s="2"/>
      <c r="M7" s="2"/>
      <c r="N7" s="700"/>
      <c r="O7" s="2"/>
      <c r="P7" s="2"/>
      <c r="Q7" s="2"/>
      <c r="R7" s="2"/>
      <c r="S7" s="2"/>
      <c r="T7" s="2"/>
      <c r="U7" s="15" t="s">
        <v>477</v>
      </c>
      <c r="V7" s="15">
        <v>16</v>
      </c>
      <c r="W7" s="15" t="s">
        <v>143</v>
      </c>
      <c r="X7" s="15">
        <v>11</v>
      </c>
      <c r="Y7" s="15">
        <v>12</v>
      </c>
      <c r="Z7" s="15">
        <v>11</v>
      </c>
      <c r="AA7" s="15" t="s">
        <v>376</v>
      </c>
      <c r="AB7" s="15" t="s">
        <v>117</v>
      </c>
      <c r="AC7" s="15" t="s">
        <v>2798</v>
      </c>
      <c r="AD7" s="15" t="s">
        <v>137</v>
      </c>
      <c r="AE7" s="15">
        <v>13</v>
      </c>
      <c r="AF7" s="15" t="s">
        <v>488</v>
      </c>
      <c r="AG7" s="15">
        <v>25</v>
      </c>
      <c r="AH7" s="15" t="s">
        <v>144</v>
      </c>
      <c r="AI7" s="15" t="s">
        <v>124</v>
      </c>
      <c r="AJ7" s="15" t="s">
        <v>484</v>
      </c>
      <c r="AK7" s="15" t="s">
        <v>485</v>
      </c>
      <c r="AL7" s="15" t="s">
        <v>479</v>
      </c>
      <c r="AM7" s="15" t="s">
        <v>2315</v>
      </c>
      <c r="AN7" s="15" t="s">
        <v>143</v>
      </c>
      <c r="AO7" s="15" t="s">
        <v>238</v>
      </c>
      <c r="AP7" s="15" t="s">
        <v>251</v>
      </c>
      <c r="AQ7" s="15" t="s">
        <v>139</v>
      </c>
      <c r="AR7" s="15"/>
      <c r="AS7" s="15">
        <v>10</v>
      </c>
      <c r="AT7" s="15"/>
      <c r="AU7" s="15"/>
      <c r="AV7" s="15"/>
      <c r="AW7" s="15"/>
      <c r="AX7" s="15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</row>
    <row r="8" spans="1:80" ht="34.15" customHeight="1">
      <c r="A8" s="786"/>
      <c r="B8" s="19"/>
      <c r="C8" s="2" t="s">
        <v>2754</v>
      </c>
      <c r="D8" s="2" t="s">
        <v>2797</v>
      </c>
      <c r="E8" s="2">
        <v>1</v>
      </c>
      <c r="F8" s="787" t="s">
        <v>451</v>
      </c>
      <c r="G8" s="2" t="s">
        <v>2778</v>
      </c>
      <c r="H8" s="786"/>
      <c r="I8" s="786" t="b">
        <v>1</v>
      </c>
      <c r="J8" s="786"/>
      <c r="K8" s="786"/>
      <c r="L8" s="786"/>
      <c r="M8" s="786"/>
      <c r="N8" s="788"/>
      <c r="O8" s="786"/>
      <c r="P8" s="786"/>
      <c r="Q8" s="786"/>
      <c r="R8" s="786"/>
      <c r="S8" s="786"/>
      <c r="T8" s="786"/>
      <c r="U8" s="15" t="s">
        <v>477</v>
      </c>
      <c r="V8" s="15">
        <v>16</v>
      </c>
      <c r="W8" s="15" t="s">
        <v>143</v>
      </c>
      <c r="X8" s="15">
        <v>11</v>
      </c>
      <c r="Y8" s="15">
        <v>12</v>
      </c>
      <c r="Z8" s="15">
        <v>11</v>
      </c>
      <c r="AA8" s="15" t="s">
        <v>376</v>
      </c>
      <c r="AB8" s="15" t="s">
        <v>117</v>
      </c>
      <c r="AC8" s="15" t="s">
        <v>2798</v>
      </c>
      <c r="AD8" s="15" t="s">
        <v>137</v>
      </c>
      <c r="AE8" s="15">
        <v>13</v>
      </c>
      <c r="AF8" s="15" t="s">
        <v>488</v>
      </c>
      <c r="AG8" s="15">
        <v>25</v>
      </c>
      <c r="AH8" s="15" t="s">
        <v>144</v>
      </c>
      <c r="AI8" s="15" t="s">
        <v>124</v>
      </c>
      <c r="AJ8" s="15" t="s">
        <v>484</v>
      </c>
      <c r="AK8" s="15" t="s">
        <v>485</v>
      </c>
      <c r="AL8" s="15" t="s">
        <v>479</v>
      </c>
      <c r="AM8" s="15" t="s">
        <v>2315</v>
      </c>
      <c r="AN8" s="15" t="s">
        <v>143</v>
      </c>
      <c r="AO8" s="15" t="s">
        <v>238</v>
      </c>
      <c r="AP8" s="787" t="s">
        <v>251</v>
      </c>
      <c r="AQ8" s="787" t="s">
        <v>139</v>
      </c>
      <c r="AR8" s="787" t="s">
        <v>2799</v>
      </c>
      <c r="AS8" s="15">
        <v>10</v>
      </c>
      <c r="AT8" s="787">
        <v>1</v>
      </c>
      <c r="AU8" s="787"/>
      <c r="AV8" s="787"/>
      <c r="AW8" s="787"/>
      <c r="AX8" s="787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</row>
    <row r="9" spans="1:80" ht="34.15" customHeight="1">
      <c r="A9" s="2"/>
      <c r="B9" s="2" t="s">
        <v>2751</v>
      </c>
      <c r="C9" s="2" t="s">
        <v>2752</v>
      </c>
      <c r="D9" s="2" t="s">
        <v>2794</v>
      </c>
      <c r="E9" s="2">
        <v>6</v>
      </c>
      <c r="F9" s="15" t="s">
        <v>451</v>
      </c>
      <c r="G9" s="2" t="s">
        <v>2778</v>
      </c>
      <c r="H9" s="2"/>
      <c r="I9" s="2"/>
      <c r="J9" s="2"/>
      <c r="K9" s="2"/>
      <c r="L9" s="2"/>
      <c r="M9" s="2"/>
      <c r="N9" s="700"/>
      <c r="O9" s="2"/>
      <c r="P9" s="2"/>
      <c r="Q9" s="2"/>
      <c r="R9" s="2"/>
      <c r="S9" s="2"/>
      <c r="T9" s="2"/>
      <c r="U9" s="15" t="s">
        <v>1008</v>
      </c>
      <c r="V9" s="15">
        <v>16</v>
      </c>
      <c r="W9" s="15" t="s">
        <v>490</v>
      </c>
      <c r="X9" s="15" t="s">
        <v>489</v>
      </c>
      <c r="Y9" s="15" t="s">
        <v>118</v>
      </c>
      <c r="Z9" s="15" t="s">
        <v>120</v>
      </c>
      <c r="AA9" s="15" t="s">
        <v>138</v>
      </c>
      <c r="AB9" s="15" t="s">
        <v>416</v>
      </c>
      <c r="AC9" s="15" t="s">
        <v>1156</v>
      </c>
      <c r="AD9" s="15" t="s">
        <v>109</v>
      </c>
      <c r="AE9" s="15" t="s">
        <v>108</v>
      </c>
      <c r="AF9" s="15" t="s">
        <v>476</v>
      </c>
      <c r="AG9" s="15" t="s">
        <v>238</v>
      </c>
      <c r="AH9" s="15" t="s">
        <v>1647</v>
      </c>
      <c r="AI9" s="15" t="s">
        <v>489</v>
      </c>
      <c r="AJ9" s="15">
        <v>9</v>
      </c>
      <c r="AK9" s="15" t="s">
        <v>485</v>
      </c>
      <c r="AL9" s="15" t="s">
        <v>373</v>
      </c>
      <c r="AM9" s="15" t="s">
        <v>121</v>
      </c>
      <c r="AN9" s="15" t="s">
        <v>1672</v>
      </c>
      <c r="AO9" s="15" t="s">
        <v>1166</v>
      </c>
      <c r="AP9" s="15"/>
      <c r="AQ9" s="15"/>
      <c r="AR9" s="15">
        <v>27.2</v>
      </c>
      <c r="AS9" s="15"/>
      <c r="AT9" s="15"/>
      <c r="AU9" s="15"/>
      <c r="AV9" s="15"/>
      <c r="AW9" s="15"/>
      <c r="AX9" s="15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</row>
    <row r="10" spans="1:80" ht="34.15" customHeight="1">
      <c r="A10" s="2"/>
      <c r="B10" s="2" t="s">
        <v>2773</v>
      </c>
      <c r="C10" s="2" t="s">
        <v>2752</v>
      </c>
      <c r="D10" s="2" t="s">
        <v>2794</v>
      </c>
      <c r="E10" s="2">
        <v>6</v>
      </c>
      <c r="F10" s="15" t="s">
        <v>451</v>
      </c>
      <c r="G10" s="2" t="s">
        <v>2778</v>
      </c>
      <c r="H10" s="2"/>
      <c r="I10" s="2"/>
      <c r="J10" s="2"/>
      <c r="K10" s="2"/>
      <c r="L10" s="2"/>
      <c r="M10" s="2"/>
      <c r="N10" s="700"/>
      <c r="O10" s="2"/>
      <c r="P10" s="2"/>
      <c r="Q10" s="2"/>
      <c r="R10" s="2"/>
      <c r="S10" s="2"/>
      <c r="T10" s="2"/>
      <c r="U10" s="15" t="s">
        <v>1008</v>
      </c>
      <c r="V10" s="15">
        <v>16</v>
      </c>
      <c r="W10" s="15" t="s">
        <v>490</v>
      </c>
      <c r="X10" s="15" t="s">
        <v>489</v>
      </c>
      <c r="Y10" s="15" t="s">
        <v>118</v>
      </c>
      <c r="Z10" s="15" t="s">
        <v>120</v>
      </c>
      <c r="AA10" s="15" t="s">
        <v>138</v>
      </c>
      <c r="AB10" s="15" t="s">
        <v>416</v>
      </c>
      <c r="AC10" s="15" t="s">
        <v>1156</v>
      </c>
      <c r="AD10" s="15" t="s">
        <v>109</v>
      </c>
      <c r="AE10" s="15" t="s">
        <v>108</v>
      </c>
      <c r="AF10" s="15" t="s">
        <v>476</v>
      </c>
      <c r="AG10" s="15" t="s">
        <v>238</v>
      </c>
      <c r="AH10" s="15" t="s">
        <v>1647</v>
      </c>
      <c r="AI10" s="15" t="s">
        <v>489</v>
      </c>
      <c r="AJ10" s="15">
        <v>9</v>
      </c>
      <c r="AK10" s="15" t="s">
        <v>485</v>
      </c>
      <c r="AL10" s="15" t="s">
        <v>373</v>
      </c>
      <c r="AM10" s="15" t="s">
        <v>121</v>
      </c>
      <c r="AN10" s="15" t="s">
        <v>1672</v>
      </c>
      <c r="AO10" s="15" t="s">
        <v>1166</v>
      </c>
      <c r="AP10" s="15" t="s">
        <v>1666</v>
      </c>
      <c r="AQ10" s="15" t="s">
        <v>132</v>
      </c>
      <c r="AR10" s="15"/>
      <c r="AS10" s="15"/>
      <c r="AT10" s="15"/>
      <c r="AU10" s="15"/>
      <c r="AV10" s="15"/>
      <c r="AW10" s="15"/>
      <c r="AX10" s="15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</row>
    <row r="11" spans="1:80" ht="34.15" customHeight="1">
      <c r="A11" s="786"/>
      <c r="B11" s="19"/>
      <c r="C11" s="2" t="s">
        <v>2752</v>
      </c>
      <c r="D11" s="2" t="s">
        <v>2794</v>
      </c>
      <c r="E11" s="2">
        <v>6</v>
      </c>
      <c r="F11" s="787" t="s">
        <v>451</v>
      </c>
      <c r="G11" s="2" t="s">
        <v>2778</v>
      </c>
      <c r="H11" s="786"/>
      <c r="I11" s="786" t="b">
        <v>1</v>
      </c>
      <c r="J11" s="786"/>
      <c r="K11" s="786"/>
      <c r="L11" s="786"/>
      <c r="M11" s="786"/>
      <c r="N11" s="788"/>
      <c r="O11" s="786"/>
      <c r="P11" s="786"/>
      <c r="Q11" s="786"/>
      <c r="R11" s="786"/>
      <c r="S11" s="786"/>
      <c r="T11" s="786"/>
      <c r="U11" s="15" t="s">
        <v>1008</v>
      </c>
      <c r="V11" s="15">
        <v>16</v>
      </c>
      <c r="W11" s="15" t="s">
        <v>490</v>
      </c>
      <c r="X11" s="15" t="s">
        <v>489</v>
      </c>
      <c r="Y11" s="15" t="s">
        <v>118</v>
      </c>
      <c r="Z11" s="15" t="s">
        <v>120</v>
      </c>
      <c r="AA11" s="15" t="s">
        <v>138</v>
      </c>
      <c r="AB11" s="15" t="s">
        <v>416</v>
      </c>
      <c r="AC11" s="15" t="s">
        <v>1156</v>
      </c>
      <c r="AD11" s="15" t="s">
        <v>109</v>
      </c>
      <c r="AE11" s="15" t="s">
        <v>108</v>
      </c>
      <c r="AF11" s="15" t="s">
        <v>476</v>
      </c>
      <c r="AG11" s="15" t="s">
        <v>238</v>
      </c>
      <c r="AH11" s="15" t="s">
        <v>1647</v>
      </c>
      <c r="AI11" s="15" t="s">
        <v>489</v>
      </c>
      <c r="AJ11" s="15">
        <v>9</v>
      </c>
      <c r="AK11" s="15" t="s">
        <v>485</v>
      </c>
      <c r="AL11" s="15" t="s">
        <v>373</v>
      </c>
      <c r="AM11" s="15" t="s">
        <v>121</v>
      </c>
      <c r="AN11" s="15" t="s">
        <v>1672</v>
      </c>
      <c r="AO11" s="15" t="s">
        <v>1166</v>
      </c>
      <c r="AP11" s="787" t="s">
        <v>1666</v>
      </c>
      <c r="AQ11" s="787" t="s">
        <v>132</v>
      </c>
      <c r="AR11" s="787">
        <v>27.2</v>
      </c>
      <c r="AS11" s="787"/>
      <c r="AT11" s="787"/>
      <c r="AU11" s="787"/>
      <c r="AV11" s="787"/>
      <c r="AW11" s="787"/>
      <c r="AX11" s="787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</row>
    <row r="12" spans="1:80" ht="34.15" customHeight="1">
      <c r="A12" s="2"/>
      <c r="B12" s="2" t="s">
        <v>2749</v>
      </c>
      <c r="C12" s="2" t="s">
        <v>2750</v>
      </c>
      <c r="D12" s="2" t="s">
        <v>2794</v>
      </c>
      <c r="E12" s="2">
        <v>7</v>
      </c>
      <c r="F12" s="15" t="s">
        <v>451</v>
      </c>
      <c r="G12" s="2" t="s">
        <v>2778</v>
      </c>
      <c r="H12" s="2"/>
      <c r="I12" s="2"/>
      <c r="J12" s="2"/>
      <c r="K12" s="2"/>
      <c r="L12" s="2"/>
      <c r="M12" s="2"/>
      <c r="N12" s="700"/>
      <c r="O12" s="2"/>
      <c r="P12" s="2"/>
      <c r="Q12" s="2"/>
      <c r="R12" s="2"/>
      <c r="S12" s="2"/>
      <c r="T12" s="2"/>
      <c r="U12" s="15" t="s">
        <v>477</v>
      </c>
      <c r="V12" s="15" t="s">
        <v>119</v>
      </c>
      <c r="W12" s="15" t="s">
        <v>119</v>
      </c>
      <c r="X12" s="15" t="s">
        <v>124</v>
      </c>
      <c r="Y12" s="15" t="s">
        <v>137</v>
      </c>
      <c r="Z12" s="15">
        <v>11</v>
      </c>
      <c r="AA12" s="15" t="s">
        <v>125</v>
      </c>
      <c r="AB12" s="15" t="s">
        <v>2795</v>
      </c>
      <c r="AC12" s="15" t="s">
        <v>475</v>
      </c>
      <c r="AD12" s="15" t="s">
        <v>137</v>
      </c>
      <c r="AE12" s="15">
        <v>14.2</v>
      </c>
      <c r="AF12" s="15">
        <v>9</v>
      </c>
      <c r="AG12" s="15" t="s">
        <v>122</v>
      </c>
      <c r="AH12" s="15" t="s">
        <v>385</v>
      </c>
      <c r="AI12" s="15" t="s">
        <v>139</v>
      </c>
      <c r="AJ12" s="15" t="s">
        <v>127</v>
      </c>
      <c r="AK12" s="15" t="s">
        <v>126</v>
      </c>
      <c r="AL12" s="15" t="s">
        <v>245</v>
      </c>
      <c r="AM12" s="15" t="s">
        <v>245</v>
      </c>
      <c r="AN12" s="15" t="s">
        <v>134</v>
      </c>
      <c r="AO12" s="15" t="s">
        <v>424</v>
      </c>
      <c r="AP12" s="15"/>
      <c r="AQ12" s="15"/>
      <c r="AR12" s="15" t="s">
        <v>2796</v>
      </c>
      <c r="AS12" s="15">
        <v>10</v>
      </c>
      <c r="AT12" s="15">
        <v>2</v>
      </c>
      <c r="AU12" s="15"/>
      <c r="AV12" s="15"/>
      <c r="AW12" s="15"/>
      <c r="AX12" s="15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</row>
    <row r="13" spans="1:80" ht="34.15" customHeight="1">
      <c r="A13" s="2"/>
      <c r="B13" s="2" t="s">
        <v>2772</v>
      </c>
      <c r="C13" s="2" t="s">
        <v>2750</v>
      </c>
      <c r="D13" s="2" t="s">
        <v>2794</v>
      </c>
      <c r="E13" s="2">
        <v>7</v>
      </c>
      <c r="F13" s="15" t="s">
        <v>451</v>
      </c>
      <c r="G13" s="2" t="s">
        <v>2778</v>
      </c>
      <c r="H13" s="2"/>
      <c r="I13" s="2"/>
      <c r="J13" s="2"/>
      <c r="K13" s="2"/>
      <c r="L13" s="2"/>
      <c r="M13" s="2"/>
      <c r="N13" s="700"/>
      <c r="O13" s="2"/>
      <c r="P13" s="2"/>
      <c r="Q13" s="2"/>
      <c r="R13" s="2"/>
      <c r="S13" s="2"/>
      <c r="T13" s="2"/>
      <c r="U13" s="15" t="s">
        <v>477</v>
      </c>
      <c r="V13" s="15" t="s">
        <v>119</v>
      </c>
      <c r="W13" s="15" t="s">
        <v>119</v>
      </c>
      <c r="X13" s="15" t="s">
        <v>124</v>
      </c>
      <c r="Y13" s="15" t="s">
        <v>137</v>
      </c>
      <c r="Z13" s="15">
        <v>11</v>
      </c>
      <c r="AA13" s="15" t="s">
        <v>125</v>
      </c>
      <c r="AB13" s="15" t="s">
        <v>2795</v>
      </c>
      <c r="AC13" s="15" t="s">
        <v>475</v>
      </c>
      <c r="AD13" s="15" t="s">
        <v>137</v>
      </c>
      <c r="AE13" s="15">
        <v>14.2</v>
      </c>
      <c r="AF13" s="15">
        <v>9</v>
      </c>
      <c r="AG13" s="15" t="s">
        <v>122</v>
      </c>
      <c r="AH13" s="15" t="s">
        <v>385</v>
      </c>
      <c r="AI13" s="15" t="s">
        <v>139</v>
      </c>
      <c r="AJ13" s="15" t="s">
        <v>127</v>
      </c>
      <c r="AK13" s="15" t="s">
        <v>126</v>
      </c>
      <c r="AL13" s="15" t="s">
        <v>245</v>
      </c>
      <c r="AM13" s="15" t="s">
        <v>245</v>
      </c>
      <c r="AN13" s="15" t="s">
        <v>134</v>
      </c>
      <c r="AO13" s="15" t="s">
        <v>424</v>
      </c>
      <c r="AP13" s="15" t="s">
        <v>245</v>
      </c>
      <c r="AQ13" s="15" t="s">
        <v>139</v>
      </c>
      <c r="AR13" s="15"/>
      <c r="AS13" s="15">
        <v>10</v>
      </c>
      <c r="AT13" s="15"/>
      <c r="AU13" s="15"/>
      <c r="AV13" s="15"/>
      <c r="AW13" s="15"/>
      <c r="AX13" s="15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</row>
    <row r="14" spans="1:80" ht="34.15" customHeight="1">
      <c r="A14" s="786"/>
      <c r="B14" s="19"/>
      <c r="C14" s="2" t="s">
        <v>2750</v>
      </c>
      <c r="D14" s="2" t="s">
        <v>2794</v>
      </c>
      <c r="E14" s="2">
        <v>7</v>
      </c>
      <c r="F14" s="787" t="s">
        <v>451</v>
      </c>
      <c r="G14" s="2" t="s">
        <v>2778</v>
      </c>
      <c r="H14" s="786"/>
      <c r="I14" s="786" t="b">
        <v>1</v>
      </c>
      <c r="J14" s="786"/>
      <c r="K14" s="786"/>
      <c r="L14" s="786"/>
      <c r="M14" s="786"/>
      <c r="N14" s="788"/>
      <c r="O14" s="786"/>
      <c r="P14" s="786"/>
      <c r="Q14" s="786"/>
      <c r="R14" s="786"/>
      <c r="S14" s="786"/>
      <c r="T14" s="786"/>
      <c r="U14" s="15" t="s">
        <v>477</v>
      </c>
      <c r="V14" s="15" t="s">
        <v>119</v>
      </c>
      <c r="W14" s="15" t="s">
        <v>119</v>
      </c>
      <c r="X14" s="15" t="s">
        <v>124</v>
      </c>
      <c r="Y14" s="15" t="s">
        <v>137</v>
      </c>
      <c r="Z14" s="15">
        <v>11</v>
      </c>
      <c r="AA14" s="15" t="s">
        <v>125</v>
      </c>
      <c r="AB14" s="15" t="s">
        <v>2795</v>
      </c>
      <c r="AC14" s="15" t="s">
        <v>475</v>
      </c>
      <c r="AD14" s="15" t="s">
        <v>137</v>
      </c>
      <c r="AE14" s="15">
        <v>14.2</v>
      </c>
      <c r="AF14" s="15">
        <v>9</v>
      </c>
      <c r="AG14" s="15" t="s">
        <v>122</v>
      </c>
      <c r="AH14" s="15" t="s">
        <v>385</v>
      </c>
      <c r="AI14" s="15" t="s">
        <v>139</v>
      </c>
      <c r="AJ14" s="15" t="s">
        <v>127</v>
      </c>
      <c r="AK14" s="15" t="s">
        <v>126</v>
      </c>
      <c r="AL14" s="15" t="s">
        <v>245</v>
      </c>
      <c r="AM14" s="15" t="s">
        <v>245</v>
      </c>
      <c r="AN14" s="15" t="s">
        <v>134</v>
      </c>
      <c r="AO14" s="15" t="s">
        <v>424</v>
      </c>
      <c r="AP14" s="787" t="s">
        <v>245</v>
      </c>
      <c r="AQ14" s="787" t="s">
        <v>139</v>
      </c>
      <c r="AR14" s="787" t="s">
        <v>2796</v>
      </c>
      <c r="AS14" s="15">
        <v>10</v>
      </c>
      <c r="AT14" s="787">
        <v>2</v>
      </c>
      <c r="AU14" s="787"/>
      <c r="AV14" s="787"/>
      <c r="AW14" s="787"/>
      <c r="AX14" s="787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</row>
    <row r="15" spans="1:80" ht="34.15" customHeight="1">
      <c r="A15" s="2"/>
      <c r="B15" s="2" t="s">
        <v>2747</v>
      </c>
      <c r="C15" s="2" t="s">
        <v>2748</v>
      </c>
      <c r="D15" s="2" t="s">
        <v>2777</v>
      </c>
      <c r="E15" s="2">
        <v>2</v>
      </c>
      <c r="F15" s="15" t="s">
        <v>451</v>
      </c>
      <c r="G15" s="2" t="s">
        <v>2778</v>
      </c>
      <c r="H15" s="2"/>
      <c r="I15" s="2"/>
      <c r="J15" s="2"/>
      <c r="K15" s="2"/>
      <c r="L15" s="2"/>
      <c r="M15" s="2"/>
      <c r="N15" s="700"/>
      <c r="O15" s="2"/>
      <c r="P15" s="2"/>
      <c r="Q15" s="2"/>
      <c r="R15" s="2"/>
      <c r="S15" s="2"/>
      <c r="T15" s="2"/>
      <c r="U15" s="15" t="s">
        <v>477</v>
      </c>
      <c r="V15" s="15" t="s">
        <v>479</v>
      </c>
      <c r="W15" s="15" t="s">
        <v>119</v>
      </c>
      <c r="X15" s="15">
        <v>12</v>
      </c>
      <c r="Y15" s="15" t="s">
        <v>124</v>
      </c>
      <c r="Z15" s="15" t="s">
        <v>127</v>
      </c>
      <c r="AA15" s="15">
        <v>12</v>
      </c>
      <c r="AB15" s="15" t="s">
        <v>1650</v>
      </c>
      <c r="AC15" s="15" t="s">
        <v>486</v>
      </c>
      <c r="AD15" s="15" t="s">
        <v>373</v>
      </c>
      <c r="AE15" s="15" t="s">
        <v>422</v>
      </c>
      <c r="AF15" s="15" t="s">
        <v>2779</v>
      </c>
      <c r="AG15" s="15" t="s">
        <v>378</v>
      </c>
      <c r="AH15" s="15">
        <v>15</v>
      </c>
      <c r="AI15" s="15" t="s">
        <v>124</v>
      </c>
      <c r="AJ15" s="15" t="s">
        <v>127</v>
      </c>
      <c r="AK15" s="15" t="s">
        <v>116</v>
      </c>
      <c r="AL15" s="15">
        <v>13</v>
      </c>
      <c r="AM15" s="15" t="s">
        <v>125</v>
      </c>
      <c r="AN15" s="15" t="s">
        <v>143</v>
      </c>
      <c r="AO15" s="15">
        <v>24</v>
      </c>
      <c r="AP15" s="15"/>
      <c r="AQ15" s="15"/>
      <c r="AR15" s="15" t="s">
        <v>2427</v>
      </c>
      <c r="AS15" s="15">
        <v>11</v>
      </c>
      <c r="AT15" s="15">
        <v>1</v>
      </c>
      <c r="AU15" s="15"/>
      <c r="AV15" s="15"/>
      <c r="AW15" s="15"/>
      <c r="AX15" s="15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</row>
    <row r="16" spans="1:80" ht="34.15" customHeight="1">
      <c r="A16" s="2"/>
      <c r="B16" s="2" t="s">
        <v>2771</v>
      </c>
      <c r="C16" s="2" t="s">
        <v>2748</v>
      </c>
      <c r="D16" s="2" t="s">
        <v>2777</v>
      </c>
      <c r="E16" s="2">
        <v>2</v>
      </c>
      <c r="F16" s="15" t="s">
        <v>451</v>
      </c>
      <c r="G16" s="2" t="s">
        <v>2778</v>
      </c>
      <c r="H16" s="2"/>
      <c r="I16" s="2"/>
      <c r="J16" s="2"/>
      <c r="K16" s="2"/>
      <c r="L16" s="2"/>
      <c r="M16" s="2"/>
      <c r="N16" s="700"/>
      <c r="O16" s="2"/>
      <c r="P16" s="2"/>
      <c r="Q16" s="2"/>
      <c r="R16" s="2"/>
      <c r="S16" s="2"/>
      <c r="T16" s="2"/>
      <c r="U16" s="15" t="s">
        <v>477</v>
      </c>
      <c r="V16" s="15" t="s">
        <v>479</v>
      </c>
      <c r="W16" s="15" t="s">
        <v>119</v>
      </c>
      <c r="X16" s="15">
        <v>12</v>
      </c>
      <c r="Y16" s="15" t="s">
        <v>124</v>
      </c>
      <c r="Z16" s="15" t="s">
        <v>127</v>
      </c>
      <c r="AA16" s="15">
        <v>12</v>
      </c>
      <c r="AB16" s="15" t="s">
        <v>1650</v>
      </c>
      <c r="AC16" s="15" t="s">
        <v>486</v>
      </c>
      <c r="AD16" s="15" t="s">
        <v>373</v>
      </c>
      <c r="AE16" s="15" t="s">
        <v>422</v>
      </c>
      <c r="AF16" s="15" t="s">
        <v>2779</v>
      </c>
      <c r="AG16" s="15" t="s">
        <v>378</v>
      </c>
      <c r="AH16" s="15">
        <v>15</v>
      </c>
      <c r="AI16" s="15" t="s">
        <v>124</v>
      </c>
      <c r="AJ16" s="15" t="s">
        <v>127</v>
      </c>
      <c r="AK16" s="15" t="s">
        <v>116</v>
      </c>
      <c r="AL16" s="15">
        <v>13</v>
      </c>
      <c r="AM16" s="15" t="s">
        <v>125</v>
      </c>
      <c r="AN16" s="15" t="s">
        <v>143</v>
      </c>
      <c r="AO16" s="15">
        <v>24</v>
      </c>
      <c r="AP16" s="15" t="s">
        <v>118</v>
      </c>
      <c r="AQ16" s="15" t="s">
        <v>126</v>
      </c>
      <c r="AR16" s="15"/>
      <c r="AS16" s="15">
        <v>11</v>
      </c>
      <c r="AT16" s="15"/>
      <c r="AU16" s="15"/>
      <c r="AV16" s="15"/>
      <c r="AW16" s="15"/>
      <c r="AX16" s="15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</row>
    <row r="17" spans="1:80" ht="34.15" customHeight="1">
      <c r="A17" s="786"/>
      <c r="B17" s="19"/>
      <c r="C17" s="2" t="s">
        <v>2748</v>
      </c>
      <c r="D17" s="2" t="s">
        <v>2777</v>
      </c>
      <c r="E17" s="2">
        <v>2</v>
      </c>
      <c r="F17" s="787" t="s">
        <v>451</v>
      </c>
      <c r="G17" s="2" t="s">
        <v>2778</v>
      </c>
      <c r="H17" s="786"/>
      <c r="I17" s="786" t="b">
        <v>1</v>
      </c>
      <c r="J17" s="786"/>
      <c r="K17" s="786"/>
      <c r="L17" s="786"/>
      <c r="M17" s="786"/>
      <c r="N17" s="788"/>
      <c r="O17" s="786"/>
      <c r="P17" s="786"/>
      <c r="Q17" s="786"/>
      <c r="R17" s="786"/>
      <c r="S17" s="786"/>
      <c r="T17" s="786"/>
      <c r="U17" s="15" t="s">
        <v>477</v>
      </c>
      <c r="V17" s="15" t="s">
        <v>479</v>
      </c>
      <c r="W17" s="15" t="s">
        <v>119</v>
      </c>
      <c r="X17" s="15">
        <v>12</v>
      </c>
      <c r="Y17" s="15" t="s">
        <v>124</v>
      </c>
      <c r="Z17" s="15" t="s">
        <v>127</v>
      </c>
      <c r="AA17" s="15">
        <v>12</v>
      </c>
      <c r="AB17" s="15" t="s">
        <v>1650</v>
      </c>
      <c r="AC17" s="15" t="s">
        <v>486</v>
      </c>
      <c r="AD17" s="15" t="s">
        <v>373</v>
      </c>
      <c r="AE17" s="15" t="s">
        <v>422</v>
      </c>
      <c r="AF17" s="15" t="s">
        <v>2779</v>
      </c>
      <c r="AG17" s="15" t="s">
        <v>378</v>
      </c>
      <c r="AH17" s="15">
        <v>15</v>
      </c>
      <c r="AI17" s="15" t="s">
        <v>124</v>
      </c>
      <c r="AJ17" s="15" t="s">
        <v>127</v>
      </c>
      <c r="AK17" s="15" t="s">
        <v>116</v>
      </c>
      <c r="AL17" s="15">
        <v>13</v>
      </c>
      <c r="AM17" s="15" t="s">
        <v>125</v>
      </c>
      <c r="AN17" s="15" t="s">
        <v>143</v>
      </c>
      <c r="AO17" s="15">
        <v>24</v>
      </c>
      <c r="AP17" s="787" t="s">
        <v>118</v>
      </c>
      <c r="AQ17" s="787" t="s">
        <v>126</v>
      </c>
      <c r="AR17" s="787" t="s">
        <v>2427</v>
      </c>
      <c r="AS17" s="15">
        <v>11</v>
      </c>
      <c r="AT17" s="787">
        <v>1</v>
      </c>
      <c r="AU17" s="787"/>
      <c r="AV17" s="787"/>
      <c r="AW17" s="787"/>
      <c r="AX17" s="787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</row>
    <row r="18" spans="1:80" ht="34.15" customHeight="1">
      <c r="A18" s="2"/>
      <c r="B18" s="2" t="s">
        <v>2745</v>
      </c>
      <c r="C18" s="2" t="s">
        <v>2746</v>
      </c>
      <c r="D18" s="2" t="s">
        <v>2787</v>
      </c>
      <c r="E18" s="2">
        <v>6</v>
      </c>
      <c r="F18" s="15" t="s">
        <v>451</v>
      </c>
      <c r="G18" s="2" t="s">
        <v>2778</v>
      </c>
      <c r="H18" s="2"/>
      <c r="I18" s="2"/>
      <c r="J18" s="2"/>
      <c r="K18" s="2"/>
      <c r="L18" s="2"/>
      <c r="M18" s="2"/>
      <c r="N18" s="700"/>
      <c r="O18" s="2"/>
      <c r="P18" s="2"/>
      <c r="Q18" s="2"/>
      <c r="R18" s="2"/>
      <c r="S18" s="2"/>
      <c r="T18" s="2"/>
      <c r="U18" s="15" t="s">
        <v>1008</v>
      </c>
      <c r="V18" s="15">
        <v>16</v>
      </c>
      <c r="W18" s="15" t="s">
        <v>129</v>
      </c>
      <c r="X18" s="15" t="s">
        <v>120</v>
      </c>
      <c r="Y18" s="15" t="s">
        <v>127</v>
      </c>
      <c r="Z18" s="15" t="s">
        <v>120</v>
      </c>
      <c r="AA18" s="15" t="s">
        <v>124</v>
      </c>
      <c r="AB18" s="15">
        <v>31</v>
      </c>
      <c r="AC18" s="15" t="s">
        <v>125</v>
      </c>
      <c r="AD18" s="15">
        <v>11</v>
      </c>
      <c r="AE18" s="15" t="s">
        <v>1160</v>
      </c>
      <c r="AF18" s="15" t="s">
        <v>126</v>
      </c>
      <c r="AG18" s="15" t="s">
        <v>122</v>
      </c>
      <c r="AH18" s="15" t="s">
        <v>251</v>
      </c>
      <c r="AI18" s="15" t="s">
        <v>132</v>
      </c>
      <c r="AJ18" s="15">
        <v>8</v>
      </c>
      <c r="AK18" s="15" t="s">
        <v>120</v>
      </c>
      <c r="AL18" s="15" t="s">
        <v>245</v>
      </c>
      <c r="AM18" s="15" t="s">
        <v>2833</v>
      </c>
      <c r="AN18" s="15" t="s">
        <v>492</v>
      </c>
      <c r="AO18" s="15" t="s">
        <v>483</v>
      </c>
      <c r="AP18" s="15"/>
      <c r="AQ18" s="15"/>
      <c r="AR18" s="15" t="s">
        <v>378</v>
      </c>
      <c r="AS18" s="15"/>
      <c r="AT18" s="15"/>
      <c r="AU18" s="15"/>
      <c r="AV18" s="15"/>
      <c r="AW18" s="15"/>
      <c r="AX18" s="15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</row>
    <row r="19" spans="1:80" ht="34.15" customHeight="1">
      <c r="A19" s="2"/>
      <c r="B19" s="2" t="s">
        <v>2770</v>
      </c>
      <c r="C19" s="2" t="s">
        <v>2746</v>
      </c>
      <c r="D19" s="2" t="s">
        <v>2787</v>
      </c>
      <c r="E19" s="2">
        <v>6</v>
      </c>
      <c r="F19" s="15" t="s">
        <v>451</v>
      </c>
      <c r="G19" s="2" t="s">
        <v>2778</v>
      </c>
      <c r="H19" s="2"/>
      <c r="I19" s="2"/>
      <c r="J19" s="2"/>
      <c r="K19" s="2"/>
      <c r="L19" s="2"/>
      <c r="M19" s="2"/>
      <c r="N19" s="700"/>
      <c r="O19" s="2"/>
      <c r="P19" s="2"/>
      <c r="Q19" s="2"/>
      <c r="R19" s="2"/>
      <c r="S19" s="2"/>
      <c r="T19" s="2"/>
      <c r="U19" s="15" t="s">
        <v>1008</v>
      </c>
      <c r="V19" s="15">
        <v>16</v>
      </c>
      <c r="W19" s="15" t="s">
        <v>129</v>
      </c>
      <c r="X19" s="15" t="s">
        <v>120</v>
      </c>
      <c r="Y19" s="15" t="s">
        <v>127</v>
      </c>
      <c r="Z19" s="15" t="s">
        <v>120</v>
      </c>
      <c r="AA19" s="15" t="s">
        <v>124</v>
      </c>
      <c r="AB19" s="15">
        <v>31</v>
      </c>
      <c r="AC19" s="15" t="s">
        <v>125</v>
      </c>
      <c r="AD19" s="15">
        <v>11</v>
      </c>
      <c r="AE19" s="15" t="s">
        <v>1160</v>
      </c>
      <c r="AF19" s="15" t="s">
        <v>126</v>
      </c>
      <c r="AG19" s="15" t="s">
        <v>122</v>
      </c>
      <c r="AH19" s="15" t="s">
        <v>251</v>
      </c>
      <c r="AI19" s="15" t="s">
        <v>132</v>
      </c>
      <c r="AJ19" s="15">
        <v>8</v>
      </c>
      <c r="AK19" s="15" t="s">
        <v>120</v>
      </c>
      <c r="AL19" s="15" t="s">
        <v>245</v>
      </c>
      <c r="AM19" s="15" t="s">
        <v>2833</v>
      </c>
      <c r="AN19" s="15" t="s">
        <v>492</v>
      </c>
      <c r="AO19" s="15" t="s">
        <v>483</v>
      </c>
      <c r="AP19" s="15" t="s">
        <v>1626</v>
      </c>
      <c r="AQ19" s="15" t="s">
        <v>127</v>
      </c>
      <c r="AR19" s="15"/>
      <c r="AS19" s="15"/>
      <c r="AT19" s="15"/>
      <c r="AU19" s="15"/>
      <c r="AV19" s="15"/>
      <c r="AW19" s="15"/>
      <c r="AX19" s="15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</row>
    <row r="20" spans="1:80" ht="34.15" customHeight="1">
      <c r="A20" s="786"/>
      <c r="B20" s="19"/>
      <c r="C20" s="2" t="s">
        <v>2746</v>
      </c>
      <c r="D20" s="2" t="s">
        <v>2787</v>
      </c>
      <c r="E20" s="2">
        <v>6</v>
      </c>
      <c r="F20" s="787" t="s">
        <v>451</v>
      </c>
      <c r="G20" s="2" t="s">
        <v>2778</v>
      </c>
      <c r="H20" s="786"/>
      <c r="I20" s="786" t="b">
        <v>1</v>
      </c>
      <c r="J20" s="786"/>
      <c r="K20" s="786"/>
      <c r="L20" s="786"/>
      <c r="M20" s="786"/>
      <c r="N20" s="788"/>
      <c r="O20" s="786"/>
      <c r="P20" s="786"/>
      <c r="Q20" s="786"/>
      <c r="R20" s="786"/>
      <c r="S20" s="786"/>
      <c r="T20" s="786"/>
      <c r="U20" s="15" t="s">
        <v>1008</v>
      </c>
      <c r="V20" s="15">
        <v>16</v>
      </c>
      <c r="W20" s="15" t="s">
        <v>129</v>
      </c>
      <c r="X20" s="15" t="s">
        <v>120</v>
      </c>
      <c r="Y20" s="15" t="s">
        <v>127</v>
      </c>
      <c r="Z20" s="15" t="s">
        <v>120</v>
      </c>
      <c r="AA20" s="15" t="s">
        <v>124</v>
      </c>
      <c r="AB20" s="15">
        <v>31</v>
      </c>
      <c r="AC20" s="15" t="s">
        <v>125</v>
      </c>
      <c r="AD20" s="15">
        <v>11</v>
      </c>
      <c r="AE20" s="15" t="s">
        <v>1160</v>
      </c>
      <c r="AF20" s="15" t="s">
        <v>126</v>
      </c>
      <c r="AG20" s="15" t="s">
        <v>122</v>
      </c>
      <c r="AH20" s="15" t="s">
        <v>251</v>
      </c>
      <c r="AI20" s="15" t="s">
        <v>132</v>
      </c>
      <c r="AJ20" s="15">
        <v>8</v>
      </c>
      <c r="AK20" s="15" t="s">
        <v>120</v>
      </c>
      <c r="AL20" s="15" t="s">
        <v>245</v>
      </c>
      <c r="AM20" s="15" t="s">
        <v>2833</v>
      </c>
      <c r="AN20" s="15" t="s">
        <v>492</v>
      </c>
      <c r="AO20" s="15" t="s">
        <v>483</v>
      </c>
      <c r="AP20" s="787" t="s">
        <v>1626</v>
      </c>
      <c r="AQ20" s="787" t="s">
        <v>127</v>
      </c>
      <c r="AR20" s="787" t="s">
        <v>378</v>
      </c>
      <c r="AS20" s="787"/>
      <c r="AT20" s="787"/>
      <c r="AU20" s="787"/>
      <c r="AV20" s="787"/>
      <c r="AW20" s="787"/>
      <c r="AX20" s="787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</row>
    <row r="21" spans="1:80" ht="34.15" customHeight="1">
      <c r="A21" s="2"/>
      <c r="B21" s="2" t="s">
        <v>2743</v>
      </c>
      <c r="C21" s="2" t="s">
        <v>2744</v>
      </c>
      <c r="D21" s="2" t="s">
        <v>2787</v>
      </c>
      <c r="E21" s="2">
        <v>8</v>
      </c>
      <c r="F21" s="15" t="s">
        <v>451</v>
      </c>
      <c r="G21" s="2" t="s">
        <v>2778</v>
      </c>
      <c r="H21" s="2"/>
      <c r="I21" s="2"/>
      <c r="J21" s="2"/>
      <c r="K21" s="2"/>
      <c r="L21" s="2"/>
      <c r="M21" s="2"/>
      <c r="N21" s="700"/>
      <c r="O21" s="2"/>
      <c r="P21" s="2"/>
      <c r="Q21" s="2"/>
      <c r="R21" s="2"/>
      <c r="S21" s="2"/>
      <c r="T21" s="2"/>
      <c r="U21" s="15" t="s">
        <v>477</v>
      </c>
      <c r="V21" s="15" t="s">
        <v>479</v>
      </c>
      <c r="W21" s="15" t="s">
        <v>115</v>
      </c>
      <c r="X21" s="15" t="s">
        <v>132</v>
      </c>
      <c r="Y21" s="15" t="s">
        <v>132</v>
      </c>
      <c r="Z21" s="15" t="s">
        <v>127</v>
      </c>
      <c r="AA21" s="15">
        <v>13</v>
      </c>
      <c r="AB21" s="15" t="s">
        <v>242</v>
      </c>
      <c r="AC21" s="15" t="s">
        <v>384</v>
      </c>
      <c r="AD21" s="15" t="s">
        <v>116</v>
      </c>
      <c r="AE21" s="15" t="s">
        <v>2788</v>
      </c>
      <c r="AF21" s="15" t="s">
        <v>476</v>
      </c>
      <c r="AG21" s="15" t="s">
        <v>487</v>
      </c>
      <c r="AH21" s="15" t="s">
        <v>475</v>
      </c>
      <c r="AI21" s="15">
        <v>11</v>
      </c>
      <c r="AJ21" s="15" t="s">
        <v>116</v>
      </c>
      <c r="AK21" s="15" t="s">
        <v>124</v>
      </c>
      <c r="AL21" s="15">
        <v>13</v>
      </c>
      <c r="AM21" s="15" t="s">
        <v>479</v>
      </c>
      <c r="AN21" s="15" t="s">
        <v>492</v>
      </c>
      <c r="AO21" s="15" t="s">
        <v>2435</v>
      </c>
      <c r="AP21" s="15"/>
      <c r="AQ21" s="15"/>
      <c r="AR21" s="15" t="s">
        <v>2789</v>
      </c>
      <c r="AS21" s="15">
        <v>10</v>
      </c>
      <c r="AT21" s="15">
        <v>1</v>
      </c>
      <c r="AU21" s="15"/>
      <c r="AV21" s="15"/>
      <c r="AW21" s="15"/>
      <c r="AX21" s="15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</row>
    <row r="22" spans="1:80" ht="34.15" customHeight="1">
      <c r="A22" s="2"/>
      <c r="B22" s="2" t="s">
        <v>2769</v>
      </c>
      <c r="C22" s="2" t="s">
        <v>2744</v>
      </c>
      <c r="D22" s="2" t="s">
        <v>2787</v>
      </c>
      <c r="E22" s="2">
        <v>8</v>
      </c>
      <c r="F22" s="15" t="s">
        <v>451</v>
      </c>
      <c r="G22" s="2" t="s">
        <v>2778</v>
      </c>
      <c r="H22" s="2"/>
      <c r="I22" s="2"/>
      <c r="J22" s="2"/>
      <c r="K22" s="2"/>
      <c r="L22" s="2"/>
      <c r="M22" s="2"/>
      <c r="N22" s="700"/>
      <c r="O22" s="2"/>
      <c r="P22" s="2"/>
      <c r="Q22" s="2"/>
      <c r="R22" s="2"/>
      <c r="S22" s="2"/>
      <c r="T22" s="2"/>
      <c r="U22" s="15" t="s">
        <v>477</v>
      </c>
      <c r="V22" s="15" t="s">
        <v>479</v>
      </c>
      <c r="W22" s="15" t="s">
        <v>115</v>
      </c>
      <c r="X22" s="15" t="s">
        <v>132</v>
      </c>
      <c r="Y22" s="15" t="s">
        <v>132</v>
      </c>
      <c r="Z22" s="15" t="s">
        <v>127</v>
      </c>
      <c r="AA22" s="15">
        <v>13</v>
      </c>
      <c r="AB22" s="15" t="s">
        <v>242</v>
      </c>
      <c r="AC22" s="15" t="s">
        <v>384</v>
      </c>
      <c r="AD22" s="15" t="s">
        <v>116</v>
      </c>
      <c r="AE22" s="15" t="s">
        <v>2788</v>
      </c>
      <c r="AF22" s="15" t="s">
        <v>476</v>
      </c>
      <c r="AG22" s="15" t="s">
        <v>487</v>
      </c>
      <c r="AH22" s="15" t="s">
        <v>475</v>
      </c>
      <c r="AI22" s="15">
        <v>11</v>
      </c>
      <c r="AJ22" s="15" t="s">
        <v>116</v>
      </c>
      <c r="AK22" s="15" t="s">
        <v>124</v>
      </c>
      <c r="AL22" s="15">
        <v>13</v>
      </c>
      <c r="AM22" s="15" t="s">
        <v>479</v>
      </c>
      <c r="AN22" s="15" t="s">
        <v>492</v>
      </c>
      <c r="AO22" s="15" t="s">
        <v>2435</v>
      </c>
      <c r="AP22" s="15" t="s">
        <v>484</v>
      </c>
      <c r="AQ22" s="15" t="s">
        <v>124</v>
      </c>
      <c r="AR22" s="15"/>
      <c r="AS22" s="15">
        <v>10</v>
      </c>
      <c r="AT22" s="15"/>
      <c r="AU22" s="15"/>
      <c r="AV22" s="15"/>
      <c r="AW22" s="15"/>
      <c r="AX22" s="15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</row>
    <row r="23" spans="1:80" ht="34.15" customHeight="1">
      <c r="A23" s="786"/>
      <c r="B23" s="19"/>
      <c r="C23" s="2" t="s">
        <v>2744</v>
      </c>
      <c r="D23" s="2" t="s">
        <v>2787</v>
      </c>
      <c r="E23" s="2">
        <v>8</v>
      </c>
      <c r="F23" s="787" t="s">
        <v>451</v>
      </c>
      <c r="G23" s="2" t="s">
        <v>2778</v>
      </c>
      <c r="H23" s="786"/>
      <c r="I23" s="786" t="b">
        <v>1</v>
      </c>
      <c r="J23" s="786"/>
      <c r="K23" s="786"/>
      <c r="L23" s="786"/>
      <c r="M23" s="786"/>
      <c r="N23" s="788"/>
      <c r="O23" s="786"/>
      <c r="P23" s="786"/>
      <c r="Q23" s="786"/>
      <c r="R23" s="786"/>
      <c r="S23" s="786"/>
      <c r="T23" s="786"/>
      <c r="U23" s="15" t="s">
        <v>477</v>
      </c>
      <c r="V23" s="15" t="s">
        <v>479</v>
      </c>
      <c r="W23" s="15" t="s">
        <v>115</v>
      </c>
      <c r="X23" s="15" t="s">
        <v>132</v>
      </c>
      <c r="Y23" s="15" t="s">
        <v>132</v>
      </c>
      <c r="Z23" s="15" t="s">
        <v>127</v>
      </c>
      <c r="AA23" s="15">
        <v>13</v>
      </c>
      <c r="AB23" s="15" t="s">
        <v>242</v>
      </c>
      <c r="AC23" s="15" t="s">
        <v>384</v>
      </c>
      <c r="AD23" s="15" t="s">
        <v>116</v>
      </c>
      <c r="AE23" s="15" t="s">
        <v>2788</v>
      </c>
      <c r="AF23" s="15" t="s">
        <v>476</v>
      </c>
      <c r="AG23" s="15" t="s">
        <v>487</v>
      </c>
      <c r="AH23" s="15" t="s">
        <v>475</v>
      </c>
      <c r="AI23" s="15">
        <v>11</v>
      </c>
      <c r="AJ23" s="15" t="s">
        <v>116</v>
      </c>
      <c r="AK23" s="15" t="s">
        <v>124</v>
      </c>
      <c r="AL23" s="15">
        <v>13</v>
      </c>
      <c r="AM23" s="15" t="s">
        <v>479</v>
      </c>
      <c r="AN23" s="15" t="s">
        <v>492</v>
      </c>
      <c r="AO23" s="15" t="s">
        <v>2435</v>
      </c>
      <c r="AP23" s="787" t="s">
        <v>484</v>
      </c>
      <c r="AQ23" s="787" t="s">
        <v>124</v>
      </c>
      <c r="AR23" s="787" t="s">
        <v>2789</v>
      </c>
      <c r="AS23" s="15">
        <v>10</v>
      </c>
      <c r="AT23" s="787">
        <v>1</v>
      </c>
      <c r="AU23" s="787"/>
      <c r="AV23" s="787"/>
      <c r="AW23" s="787"/>
      <c r="AX23" s="787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</row>
    <row r="24" spans="1:80" ht="34.15" customHeight="1">
      <c r="A24" s="2"/>
      <c r="B24" s="2" t="s">
        <v>2741</v>
      </c>
      <c r="C24" s="2" t="s">
        <v>2742</v>
      </c>
      <c r="D24" s="2" t="s">
        <v>2790</v>
      </c>
      <c r="E24" s="2">
        <v>2</v>
      </c>
      <c r="F24" s="15" t="s">
        <v>451</v>
      </c>
      <c r="G24" s="2" t="s">
        <v>2778</v>
      </c>
      <c r="H24" s="2"/>
      <c r="I24" s="2"/>
      <c r="J24" s="2"/>
      <c r="K24" s="2"/>
      <c r="L24" s="2"/>
      <c r="M24" s="2"/>
      <c r="N24" s="700"/>
      <c r="O24" s="2"/>
      <c r="P24" s="2"/>
      <c r="Q24" s="2"/>
      <c r="R24" s="2"/>
      <c r="S24" s="2"/>
      <c r="T24" s="2"/>
      <c r="U24" s="15" t="s">
        <v>1008</v>
      </c>
      <c r="V24" s="15" t="s">
        <v>123</v>
      </c>
      <c r="W24" s="15" t="s">
        <v>486</v>
      </c>
      <c r="X24" s="15" t="s">
        <v>440</v>
      </c>
      <c r="Y24" s="15" t="s">
        <v>124</v>
      </c>
      <c r="Z24" s="15" t="s">
        <v>120</v>
      </c>
      <c r="AA24" s="15">
        <v>15</v>
      </c>
      <c r="AB24" s="15" t="s">
        <v>117</v>
      </c>
      <c r="AC24" s="15">
        <v>14</v>
      </c>
      <c r="AD24" s="15" t="s">
        <v>124</v>
      </c>
      <c r="AE24" s="15">
        <v>14</v>
      </c>
      <c r="AF24" s="15" t="s">
        <v>482</v>
      </c>
      <c r="AG24" s="15">
        <v>23</v>
      </c>
      <c r="AH24" s="15">
        <v>16</v>
      </c>
      <c r="AI24" s="15">
        <v>11</v>
      </c>
      <c r="AJ24" s="15" t="s">
        <v>489</v>
      </c>
      <c r="AK24" s="15" t="s">
        <v>127</v>
      </c>
      <c r="AL24" s="15" t="s">
        <v>125</v>
      </c>
      <c r="AM24" s="15" t="s">
        <v>479</v>
      </c>
      <c r="AN24" s="15" t="s">
        <v>487</v>
      </c>
      <c r="AO24" s="15" t="s">
        <v>143</v>
      </c>
      <c r="AP24" s="15"/>
      <c r="AQ24" s="15"/>
      <c r="AR24" s="15" t="s">
        <v>2439</v>
      </c>
      <c r="AS24" s="15"/>
      <c r="AT24" s="15"/>
      <c r="AU24" s="15"/>
      <c r="AV24" s="15"/>
      <c r="AW24" s="15"/>
      <c r="AX24" s="15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</row>
    <row r="25" spans="1:80" ht="34.15" customHeight="1">
      <c r="A25" s="2"/>
      <c r="B25" s="2" t="s">
        <v>2768</v>
      </c>
      <c r="C25" s="2" t="s">
        <v>2742</v>
      </c>
      <c r="D25" s="2" t="s">
        <v>2790</v>
      </c>
      <c r="E25" s="2">
        <v>2</v>
      </c>
      <c r="F25" s="15" t="s">
        <v>451</v>
      </c>
      <c r="G25" s="2" t="s">
        <v>2778</v>
      </c>
      <c r="H25" s="2"/>
      <c r="I25" s="2"/>
      <c r="J25" s="2"/>
      <c r="K25" s="2"/>
      <c r="L25" s="2"/>
      <c r="M25" s="2"/>
      <c r="N25" s="700"/>
      <c r="O25" s="2"/>
      <c r="P25" s="2"/>
      <c r="Q25" s="2"/>
      <c r="R25" s="2"/>
      <c r="S25" s="2"/>
      <c r="T25" s="2"/>
      <c r="U25" s="15" t="s">
        <v>1008</v>
      </c>
      <c r="V25" s="15" t="s">
        <v>123</v>
      </c>
      <c r="W25" s="15" t="s">
        <v>486</v>
      </c>
      <c r="X25" s="15" t="s">
        <v>440</v>
      </c>
      <c r="Y25" s="15" t="s">
        <v>124</v>
      </c>
      <c r="Z25" s="15" t="s">
        <v>120</v>
      </c>
      <c r="AA25" s="15">
        <v>15</v>
      </c>
      <c r="AB25" s="15" t="s">
        <v>117</v>
      </c>
      <c r="AC25" s="15">
        <v>14</v>
      </c>
      <c r="AD25" s="15" t="s">
        <v>124</v>
      </c>
      <c r="AE25" s="15" t="s">
        <v>125</v>
      </c>
      <c r="AF25" s="15" t="s">
        <v>482</v>
      </c>
      <c r="AG25" s="15">
        <v>23</v>
      </c>
      <c r="AH25" s="15">
        <v>16</v>
      </c>
      <c r="AI25" s="15">
        <v>11</v>
      </c>
      <c r="AJ25" s="15" t="s">
        <v>489</v>
      </c>
      <c r="AK25" s="15" t="s">
        <v>127</v>
      </c>
      <c r="AL25" s="15" t="s">
        <v>125</v>
      </c>
      <c r="AM25" s="15" t="s">
        <v>479</v>
      </c>
      <c r="AN25" s="15" t="s">
        <v>487</v>
      </c>
      <c r="AO25" s="15" t="s">
        <v>143</v>
      </c>
      <c r="AP25" s="15" t="s">
        <v>1647</v>
      </c>
      <c r="AQ25" s="15" t="s">
        <v>127</v>
      </c>
      <c r="AR25" s="15"/>
      <c r="AS25" s="15">
        <v>11</v>
      </c>
      <c r="AT25" s="15"/>
      <c r="AU25" s="15"/>
      <c r="AV25" s="15"/>
      <c r="AW25" s="15"/>
      <c r="AX25" s="15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</row>
    <row r="26" spans="1:80" ht="34.15" customHeight="1">
      <c r="A26" s="786"/>
      <c r="B26" s="19"/>
      <c r="C26" s="2" t="s">
        <v>2742</v>
      </c>
      <c r="D26" s="2" t="s">
        <v>2790</v>
      </c>
      <c r="E26" s="2">
        <v>2</v>
      </c>
      <c r="F26" s="787" t="s">
        <v>451</v>
      </c>
      <c r="G26" s="2" t="s">
        <v>2778</v>
      </c>
      <c r="H26" s="786"/>
      <c r="I26" s="786" t="b">
        <v>1</v>
      </c>
      <c r="J26" s="786"/>
      <c r="K26" s="786"/>
      <c r="L26" s="786"/>
      <c r="M26" s="786"/>
      <c r="N26" s="788"/>
      <c r="O26" s="786"/>
      <c r="P26" s="786"/>
      <c r="Q26" s="786"/>
      <c r="R26" s="786"/>
      <c r="S26" s="786"/>
      <c r="T26" s="786"/>
      <c r="U26" s="15" t="s">
        <v>1008</v>
      </c>
      <c r="V26" s="15" t="s">
        <v>123</v>
      </c>
      <c r="W26" s="15" t="s">
        <v>486</v>
      </c>
      <c r="X26" s="15" t="s">
        <v>440</v>
      </c>
      <c r="Y26" s="15" t="s">
        <v>124</v>
      </c>
      <c r="Z26" s="15" t="s">
        <v>120</v>
      </c>
      <c r="AA26" s="15">
        <v>15</v>
      </c>
      <c r="AB26" s="15" t="s">
        <v>117</v>
      </c>
      <c r="AC26" s="15">
        <v>14</v>
      </c>
      <c r="AD26" s="15" t="s">
        <v>124</v>
      </c>
      <c r="AE26" s="20"/>
      <c r="AF26" s="15" t="s">
        <v>482</v>
      </c>
      <c r="AG26" s="15">
        <v>23</v>
      </c>
      <c r="AH26" s="15">
        <v>16</v>
      </c>
      <c r="AI26" s="15">
        <v>11</v>
      </c>
      <c r="AJ26" s="15" t="s">
        <v>489</v>
      </c>
      <c r="AK26" s="15" t="s">
        <v>127</v>
      </c>
      <c r="AL26" s="15" t="s">
        <v>125</v>
      </c>
      <c r="AM26" s="15" t="s">
        <v>479</v>
      </c>
      <c r="AN26" s="15" t="s">
        <v>487</v>
      </c>
      <c r="AO26" s="15" t="s">
        <v>143</v>
      </c>
      <c r="AP26" s="787" t="s">
        <v>1647</v>
      </c>
      <c r="AQ26" s="787" t="s">
        <v>127</v>
      </c>
      <c r="AR26" s="787" t="s">
        <v>2439</v>
      </c>
      <c r="AS26" s="787">
        <v>11</v>
      </c>
      <c r="AT26" s="787"/>
      <c r="AU26" s="787"/>
      <c r="AV26" s="787"/>
      <c r="AW26" s="787"/>
      <c r="AX26" s="787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</row>
    <row r="27" spans="1:80" ht="34.15" customHeight="1">
      <c r="A27" s="2"/>
      <c r="B27" s="2" t="s">
        <v>2739</v>
      </c>
      <c r="C27" s="2" t="s">
        <v>2740</v>
      </c>
      <c r="D27" s="2" t="s">
        <v>2805</v>
      </c>
      <c r="E27" s="2">
        <v>2</v>
      </c>
      <c r="F27" s="15" t="s">
        <v>451</v>
      </c>
      <c r="G27" s="2" t="s">
        <v>2778</v>
      </c>
      <c r="H27" s="2"/>
      <c r="I27" s="2"/>
      <c r="J27" s="2"/>
      <c r="K27" s="2"/>
      <c r="L27" s="2"/>
      <c r="M27" s="2"/>
      <c r="N27" s="700"/>
      <c r="O27" s="2"/>
      <c r="P27" s="2"/>
      <c r="Q27" s="2"/>
      <c r="R27" s="2"/>
      <c r="S27" s="2"/>
      <c r="T27" s="2"/>
      <c r="U27" s="15" t="s">
        <v>1008</v>
      </c>
      <c r="V27" s="15" t="s">
        <v>475</v>
      </c>
      <c r="W27" s="15">
        <v>14</v>
      </c>
      <c r="X27" s="15" t="s">
        <v>127</v>
      </c>
      <c r="Y27" s="15">
        <v>10</v>
      </c>
      <c r="Z27" s="15" t="s">
        <v>127</v>
      </c>
      <c r="AA27" s="15" t="s">
        <v>2806</v>
      </c>
      <c r="AB27" s="15" t="s">
        <v>117</v>
      </c>
      <c r="AC27" s="15" t="s">
        <v>245</v>
      </c>
      <c r="AD27" s="15" t="s">
        <v>2325</v>
      </c>
      <c r="AE27" s="15">
        <v>13</v>
      </c>
      <c r="AF27" s="15" t="s">
        <v>476</v>
      </c>
      <c r="AG27" s="15" t="s">
        <v>133</v>
      </c>
      <c r="AH27" s="15" t="s">
        <v>1647</v>
      </c>
      <c r="AI27" s="15">
        <v>11</v>
      </c>
      <c r="AJ27" s="15">
        <v>11</v>
      </c>
      <c r="AK27" s="15">
        <v>11</v>
      </c>
      <c r="AL27" s="15" t="s">
        <v>108</v>
      </c>
      <c r="AM27" s="15" t="s">
        <v>2488</v>
      </c>
      <c r="AN27" s="15" t="s">
        <v>129</v>
      </c>
      <c r="AO27" s="15" t="s">
        <v>2807</v>
      </c>
      <c r="AP27" s="15"/>
      <c r="AQ27" s="15"/>
      <c r="AR27" s="15" t="s">
        <v>2369</v>
      </c>
      <c r="AS27" s="15"/>
      <c r="AT27" s="15"/>
      <c r="AU27" s="15"/>
      <c r="AV27" s="15"/>
      <c r="AW27" s="15"/>
      <c r="AX27" s="15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</row>
    <row r="28" spans="1:80" ht="34.15" customHeight="1">
      <c r="A28" s="2"/>
      <c r="B28" s="2" t="s">
        <v>2767</v>
      </c>
      <c r="C28" s="2" t="s">
        <v>2740</v>
      </c>
      <c r="D28" s="2" t="s">
        <v>2805</v>
      </c>
      <c r="E28" s="2">
        <v>2</v>
      </c>
      <c r="F28" s="15" t="s">
        <v>451</v>
      </c>
      <c r="G28" s="2" t="s">
        <v>2778</v>
      </c>
      <c r="H28" s="2"/>
      <c r="I28" s="2"/>
      <c r="J28" s="2"/>
      <c r="K28" s="2"/>
      <c r="L28" s="2"/>
      <c r="M28" s="2"/>
      <c r="N28" s="700"/>
      <c r="O28" s="2"/>
      <c r="P28" s="2"/>
      <c r="Q28" s="2"/>
      <c r="R28" s="2"/>
      <c r="S28" s="2"/>
      <c r="T28" s="2"/>
      <c r="U28" s="15" t="s">
        <v>1008</v>
      </c>
      <c r="V28" s="15" t="s">
        <v>475</v>
      </c>
      <c r="W28" s="15">
        <v>14</v>
      </c>
      <c r="X28" s="15" t="s">
        <v>127</v>
      </c>
      <c r="Y28" s="15">
        <v>10</v>
      </c>
      <c r="Z28" s="15" t="s">
        <v>127</v>
      </c>
      <c r="AA28" s="15" t="s">
        <v>2806</v>
      </c>
      <c r="AB28" s="15" t="s">
        <v>117</v>
      </c>
      <c r="AC28" s="15" t="s">
        <v>245</v>
      </c>
      <c r="AD28" s="15" t="s">
        <v>2325</v>
      </c>
      <c r="AE28" s="15">
        <v>13</v>
      </c>
      <c r="AF28" s="15" t="s">
        <v>476</v>
      </c>
      <c r="AG28" s="15" t="s">
        <v>133</v>
      </c>
      <c r="AH28" s="15" t="s">
        <v>1647</v>
      </c>
      <c r="AI28" s="15">
        <v>11</v>
      </c>
      <c r="AJ28" s="15">
        <v>11</v>
      </c>
      <c r="AK28" s="15">
        <v>11</v>
      </c>
      <c r="AL28" s="15" t="s">
        <v>108</v>
      </c>
      <c r="AM28" s="15" t="s">
        <v>2488</v>
      </c>
      <c r="AN28" s="15" t="s">
        <v>129</v>
      </c>
      <c r="AO28" s="15" t="s">
        <v>2807</v>
      </c>
      <c r="AP28" s="15" t="s">
        <v>2835</v>
      </c>
      <c r="AQ28" s="15" t="s">
        <v>139</v>
      </c>
      <c r="AR28" s="15"/>
      <c r="AS28" s="15"/>
      <c r="AT28" s="15"/>
      <c r="AU28" s="15"/>
      <c r="AV28" s="15"/>
      <c r="AW28" s="15"/>
      <c r="AX28" s="15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</row>
    <row r="29" spans="1:80" ht="34.15" customHeight="1">
      <c r="A29" s="786"/>
      <c r="B29" s="19"/>
      <c r="C29" s="2" t="s">
        <v>2740</v>
      </c>
      <c r="D29" s="2" t="s">
        <v>2805</v>
      </c>
      <c r="E29" s="2">
        <v>2</v>
      </c>
      <c r="F29" s="787" t="s">
        <v>451</v>
      </c>
      <c r="G29" s="2" t="s">
        <v>2778</v>
      </c>
      <c r="H29" s="786"/>
      <c r="I29" s="786" t="b">
        <v>1</v>
      </c>
      <c r="J29" s="786"/>
      <c r="K29" s="786"/>
      <c r="L29" s="786"/>
      <c r="M29" s="786"/>
      <c r="N29" s="788"/>
      <c r="O29" s="786"/>
      <c r="P29" s="786"/>
      <c r="Q29" s="786"/>
      <c r="R29" s="786"/>
      <c r="S29" s="786"/>
      <c r="T29" s="786"/>
      <c r="U29" s="15" t="s">
        <v>1008</v>
      </c>
      <c r="V29" s="15" t="s">
        <v>475</v>
      </c>
      <c r="W29" s="15">
        <v>14</v>
      </c>
      <c r="X29" s="15" t="s">
        <v>127</v>
      </c>
      <c r="Y29" s="15">
        <v>10</v>
      </c>
      <c r="Z29" s="15" t="s">
        <v>127</v>
      </c>
      <c r="AA29" s="15" t="s">
        <v>2806</v>
      </c>
      <c r="AB29" s="15" t="s">
        <v>117</v>
      </c>
      <c r="AC29" s="15" t="s">
        <v>245</v>
      </c>
      <c r="AD29" s="15" t="s">
        <v>2325</v>
      </c>
      <c r="AE29" s="15">
        <v>13</v>
      </c>
      <c r="AF29" s="15" t="s">
        <v>476</v>
      </c>
      <c r="AG29" s="15" t="s">
        <v>133</v>
      </c>
      <c r="AH29" s="15" t="s">
        <v>1647</v>
      </c>
      <c r="AI29" s="15">
        <v>11</v>
      </c>
      <c r="AJ29" s="15">
        <v>11</v>
      </c>
      <c r="AK29" s="15">
        <v>11</v>
      </c>
      <c r="AL29" s="15" t="s">
        <v>108</v>
      </c>
      <c r="AM29" s="15" t="s">
        <v>2488</v>
      </c>
      <c r="AN29" s="15" t="s">
        <v>129</v>
      </c>
      <c r="AO29" s="15" t="s">
        <v>2807</v>
      </c>
      <c r="AP29" s="787" t="s">
        <v>2835</v>
      </c>
      <c r="AQ29" s="787" t="s">
        <v>139</v>
      </c>
      <c r="AR29" s="787" t="s">
        <v>2369</v>
      </c>
      <c r="AS29" s="787"/>
      <c r="AT29" s="787"/>
      <c r="AU29" s="787"/>
      <c r="AV29" s="787"/>
      <c r="AW29" s="787"/>
      <c r="AX29" s="787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</row>
    <row r="30" spans="1:80" ht="34.15" customHeight="1">
      <c r="A30" s="2"/>
      <c r="B30" s="2" t="s">
        <v>2737</v>
      </c>
      <c r="C30" s="2" t="s">
        <v>2738</v>
      </c>
      <c r="D30" s="2" t="s">
        <v>2782</v>
      </c>
      <c r="E30" s="2">
        <v>4</v>
      </c>
      <c r="F30" s="15" t="s">
        <v>451</v>
      </c>
      <c r="G30" s="2" t="s">
        <v>2778</v>
      </c>
      <c r="H30" s="2"/>
      <c r="I30" s="2"/>
      <c r="J30" s="2"/>
      <c r="K30" s="2"/>
      <c r="L30" s="2"/>
      <c r="M30" s="2"/>
      <c r="N30" s="700"/>
      <c r="O30" s="2"/>
      <c r="P30" s="2"/>
      <c r="Q30" s="2"/>
      <c r="R30" s="2"/>
      <c r="S30" s="2"/>
      <c r="T30" s="2"/>
      <c r="U30" s="15" t="s">
        <v>477</v>
      </c>
      <c r="V30" s="15">
        <v>16</v>
      </c>
      <c r="W30" s="15" t="s">
        <v>375</v>
      </c>
      <c r="X30" s="15" t="s">
        <v>132</v>
      </c>
      <c r="Y30" s="15" t="s">
        <v>124</v>
      </c>
      <c r="Z30" s="15" t="s">
        <v>127</v>
      </c>
      <c r="AA30" s="15" t="s">
        <v>245</v>
      </c>
      <c r="AB30" s="15">
        <v>30</v>
      </c>
      <c r="AC30" s="15" t="s">
        <v>384</v>
      </c>
      <c r="AD30" s="15" t="s">
        <v>247</v>
      </c>
      <c r="AE30" s="15" t="s">
        <v>248</v>
      </c>
      <c r="AF30" s="15" t="s">
        <v>476</v>
      </c>
      <c r="AG30" s="15" t="s">
        <v>122</v>
      </c>
      <c r="AH30" s="15" t="s">
        <v>479</v>
      </c>
      <c r="AI30" s="15" t="s">
        <v>108</v>
      </c>
      <c r="AJ30" s="15" t="s">
        <v>139</v>
      </c>
      <c r="AK30" s="15">
        <v>11</v>
      </c>
      <c r="AL30" s="15" t="s">
        <v>125</v>
      </c>
      <c r="AM30" s="15">
        <v>17.3</v>
      </c>
      <c r="AN30" s="15" t="s">
        <v>238</v>
      </c>
      <c r="AO30" s="15" t="s">
        <v>130</v>
      </c>
      <c r="AP30" s="15"/>
      <c r="AQ30" s="15"/>
      <c r="AR30" s="15" t="s">
        <v>2436</v>
      </c>
      <c r="AS30" s="15">
        <v>9</v>
      </c>
      <c r="AT30" s="15">
        <v>2</v>
      </c>
      <c r="AU30" s="15"/>
      <c r="AV30" s="15"/>
      <c r="AW30" s="15"/>
      <c r="AX30" s="15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</row>
    <row r="31" spans="1:80" ht="34.15" customHeight="1">
      <c r="A31" s="2"/>
      <c r="B31" s="2" t="s">
        <v>2766</v>
      </c>
      <c r="C31" s="2" t="s">
        <v>2738</v>
      </c>
      <c r="D31" s="2" t="s">
        <v>2782</v>
      </c>
      <c r="E31" s="2">
        <v>4</v>
      </c>
      <c r="F31" s="15" t="s">
        <v>451</v>
      </c>
      <c r="G31" s="2" t="s">
        <v>2778</v>
      </c>
      <c r="H31" s="2"/>
      <c r="I31" s="2"/>
      <c r="J31" s="2"/>
      <c r="K31" s="2"/>
      <c r="L31" s="2"/>
      <c r="M31" s="2"/>
      <c r="N31" s="700"/>
      <c r="O31" s="2"/>
      <c r="P31" s="2"/>
      <c r="Q31" s="2"/>
      <c r="R31" s="2"/>
      <c r="S31" s="2"/>
      <c r="T31" s="2"/>
      <c r="U31" s="15" t="s">
        <v>477</v>
      </c>
      <c r="V31" s="15">
        <v>16</v>
      </c>
      <c r="W31" s="15" t="s">
        <v>375</v>
      </c>
      <c r="X31" s="15" t="s">
        <v>132</v>
      </c>
      <c r="Y31" s="15" t="s">
        <v>124</v>
      </c>
      <c r="Z31" s="15" t="s">
        <v>127</v>
      </c>
      <c r="AA31" s="15" t="s">
        <v>245</v>
      </c>
      <c r="AB31" s="15">
        <v>30</v>
      </c>
      <c r="AC31" s="15" t="s">
        <v>384</v>
      </c>
      <c r="AD31" s="15" t="s">
        <v>247</v>
      </c>
      <c r="AE31" s="15" t="s">
        <v>248</v>
      </c>
      <c r="AF31" s="15" t="s">
        <v>476</v>
      </c>
      <c r="AG31" s="15" t="s">
        <v>122</v>
      </c>
      <c r="AH31" s="15" t="s">
        <v>479</v>
      </c>
      <c r="AI31" s="15" t="s">
        <v>108</v>
      </c>
      <c r="AJ31" s="15" t="s">
        <v>139</v>
      </c>
      <c r="AK31" s="15">
        <v>11</v>
      </c>
      <c r="AL31" s="15" t="s">
        <v>125</v>
      </c>
      <c r="AM31" s="15">
        <v>17.3</v>
      </c>
      <c r="AN31" s="15" t="s">
        <v>238</v>
      </c>
      <c r="AO31" s="15" t="s">
        <v>130</v>
      </c>
      <c r="AP31" s="15" t="s">
        <v>241</v>
      </c>
      <c r="AQ31" s="15" t="s">
        <v>118</v>
      </c>
      <c r="AR31" s="15"/>
      <c r="AS31" s="15">
        <v>9</v>
      </c>
      <c r="AT31" s="15"/>
      <c r="AU31" s="15"/>
      <c r="AV31" s="15"/>
      <c r="AW31" s="15"/>
      <c r="AX31" s="15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</row>
    <row r="32" spans="1:80" ht="34.15" customHeight="1">
      <c r="A32" s="786"/>
      <c r="B32" s="19"/>
      <c r="C32" s="2" t="s">
        <v>2738</v>
      </c>
      <c r="D32" s="2" t="s">
        <v>2782</v>
      </c>
      <c r="E32" s="2">
        <v>4</v>
      </c>
      <c r="F32" s="787" t="s">
        <v>451</v>
      </c>
      <c r="G32" s="2" t="s">
        <v>2778</v>
      </c>
      <c r="H32" s="786"/>
      <c r="I32" s="786" t="b">
        <v>1</v>
      </c>
      <c r="J32" s="786"/>
      <c r="K32" s="786"/>
      <c r="L32" s="786"/>
      <c r="M32" s="786"/>
      <c r="N32" s="788"/>
      <c r="O32" s="786"/>
      <c r="P32" s="786"/>
      <c r="Q32" s="786"/>
      <c r="R32" s="786"/>
      <c r="S32" s="786"/>
      <c r="T32" s="786"/>
      <c r="U32" s="15" t="s">
        <v>477</v>
      </c>
      <c r="V32" s="15">
        <v>16</v>
      </c>
      <c r="W32" s="15" t="s">
        <v>375</v>
      </c>
      <c r="X32" s="15" t="s">
        <v>132</v>
      </c>
      <c r="Y32" s="15" t="s">
        <v>124</v>
      </c>
      <c r="Z32" s="15" t="s">
        <v>127</v>
      </c>
      <c r="AA32" s="15" t="s">
        <v>245</v>
      </c>
      <c r="AB32" s="15">
        <v>30</v>
      </c>
      <c r="AC32" s="15" t="s">
        <v>384</v>
      </c>
      <c r="AD32" s="15" t="s">
        <v>247</v>
      </c>
      <c r="AE32" s="15" t="s">
        <v>248</v>
      </c>
      <c r="AF32" s="15" t="s">
        <v>476</v>
      </c>
      <c r="AG32" s="15" t="s">
        <v>122</v>
      </c>
      <c r="AH32" s="15" t="s">
        <v>479</v>
      </c>
      <c r="AI32" s="15" t="s">
        <v>108</v>
      </c>
      <c r="AJ32" s="15" t="s">
        <v>139</v>
      </c>
      <c r="AK32" s="15">
        <v>11</v>
      </c>
      <c r="AL32" s="15" t="s">
        <v>125</v>
      </c>
      <c r="AM32" s="15">
        <v>17.3</v>
      </c>
      <c r="AN32" s="15" t="s">
        <v>238</v>
      </c>
      <c r="AO32" s="15" t="s">
        <v>130</v>
      </c>
      <c r="AP32" s="787" t="s">
        <v>241</v>
      </c>
      <c r="AQ32" s="787" t="s">
        <v>118</v>
      </c>
      <c r="AR32" s="787" t="s">
        <v>2436</v>
      </c>
      <c r="AS32" s="15">
        <v>9</v>
      </c>
      <c r="AT32" s="787">
        <v>2</v>
      </c>
      <c r="AU32" s="787"/>
      <c r="AV32" s="787"/>
      <c r="AW32" s="787"/>
      <c r="AX32" s="787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</row>
    <row r="33" spans="1:80" ht="34.15" customHeight="1">
      <c r="A33" s="2"/>
      <c r="B33" s="2" t="s">
        <v>2735</v>
      </c>
      <c r="C33" s="2" t="s">
        <v>2736</v>
      </c>
      <c r="D33" s="2" t="s">
        <v>2780</v>
      </c>
      <c r="E33" s="2">
        <v>2</v>
      </c>
      <c r="F33" s="15" t="s">
        <v>451</v>
      </c>
      <c r="G33" s="2" t="s">
        <v>2778</v>
      </c>
      <c r="H33" s="2"/>
      <c r="I33" s="2"/>
      <c r="J33" s="2"/>
      <c r="K33" s="2"/>
      <c r="L33" s="2"/>
      <c r="M33" s="2"/>
      <c r="N33" s="700"/>
      <c r="O33" s="2"/>
      <c r="P33" s="2"/>
      <c r="Q33" s="2"/>
      <c r="R33" s="2"/>
      <c r="S33" s="2"/>
      <c r="T33" s="2"/>
      <c r="U33" s="15" t="s">
        <v>477</v>
      </c>
      <c r="V33" s="15">
        <v>15</v>
      </c>
      <c r="W33" s="15" t="s">
        <v>115</v>
      </c>
      <c r="X33" s="15" t="s">
        <v>109</v>
      </c>
      <c r="Y33" s="15">
        <v>10</v>
      </c>
      <c r="Z33" s="15" t="s">
        <v>116</v>
      </c>
      <c r="AA33" s="15">
        <v>12</v>
      </c>
      <c r="AB33" s="15">
        <v>31.2</v>
      </c>
      <c r="AC33" s="15">
        <v>13</v>
      </c>
      <c r="AD33" s="15" t="s">
        <v>118</v>
      </c>
      <c r="AE33" s="15" t="s">
        <v>136</v>
      </c>
      <c r="AF33" s="15">
        <v>9</v>
      </c>
      <c r="AG33" s="15" t="s">
        <v>487</v>
      </c>
      <c r="AH33" s="15" t="s">
        <v>479</v>
      </c>
      <c r="AI33" s="15" t="s">
        <v>137</v>
      </c>
      <c r="AJ33" s="15">
        <v>11</v>
      </c>
      <c r="AK33" s="15">
        <v>12</v>
      </c>
      <c r="AL33" s="15">
        <v>13</v>
      </c>
      <c r="AM33" s="15" t="s">
        <v>244</v>
      </c>
      <c r="AN33" s="15" t="s">
        <v>1660</v>
      </c>
      <c r="AO33" s="15" t="s">
        <v>1626</v>
      </c>
      <c r="AP33" s="15"/>
      <c r="AQ33" s="15"/>
      <c r="AR33" s="15" t="s">
        <v>2781</v>
      </c>
      <c r="AS33" s="15">
        <v>10</v>
      </c>
      <c r="AT33" s="15">
        <v>1</v>
      </c>
      <c r="AU33" s="15"/>
      <c r="AV33" s="15"/>
      <c r="AW33" s="15"/>
      <c r="AX33" s="15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</row>
    <row r="34" spans="1:80" ht="34.15" customHeight="1">
      <c r="A34" s="2"/>
      <c r="B34" s="2" t="s">
        <v>2765</v>
      </c>
      <c r="C34" s="2" t="s">
        <v>2736</v>
      </c>
      <c r="D34" s="2" t="s">
        <v>2780</v>
      </c>
      <c r="E34" s="2">
        <v>2</v>
      </c>
      <c r="F34" s="15" t="s">
        <v>451</v>
      </c>
      <c r="G34" s="2" t="s">
        <v>2778</v>
      </c>
      <c r="H34" s="2"/>
      <c r="I34" s="2"/>
      <c r="J34" s="2"/>
      <c r="K34" s="2"/>
      <c r="L34" s="2"/>
      <c r="M34" s="2"/>
      <c r="N34" s="700"/>
      <c r="O34" s="2"/>
      <c r="P34" s="2"/>
      <c r="Q34" s="2"/>
      <c r="R34" s="2"/>
      <c r="S34" s="2"/>
      <c r="T34" s="2"/>
      <c r="U34" s="15" t="s">
        <v>477</v>
      </c>
      <c r="V34" s="15">
        <v>15</v>
      </c>
      <c r="W34" s="15" t="s">
        <v>115</v>
      </c>
      <c r="X34" s="15" t="s">
        <v>109</v>
      </c>
      <c r="Y34" s="15">
        <v>10</v>
      </c>
      <c r="Z34" s="15" t="s">
        <v>116</v>
      </c>
      <c r="AA34" s="15">
        <v>12</v>
      </c>
      <c r="AB34" s="15">
        <v>31.2</v>
      </c>
      <c r="AC34" s="15">
        <v>13</v>
      </c>
      <c r="AD34" s="15" t="s">
        <v>118</v>
      </c>
      <c r="AE34" s="15" t="s">
        <v>136</v>
      </c>
      <c r="AF34" s="15">
        <v>9</v>
      </c>
      <c r="AG34" s="15" t="s">
        <v>487</v>
      </c>
      <c r="AH34" s="15" t="s">
        <v>479</v>
      </c>
      <c r="AI34" s="15" t="s">
        <v>137</v>
      </c>
      <c r="AJ34" s="15">
        <v>11</v>
      </c>
      <c r="AK34" s="15">
        <v>12</v>
      </c>
      <c r="AL34" s="15">
        <v>13</v>
      </c>
      <c r="AM34" s="15" t="s">
        <v>244</v>
      </c>
      <c r="AN34" s="15" t="s">
        <v>1660</v>
      </c>
      <c r="AO34" s="15" t="s">
        <v>1626</v>
      </c>
      <c r="AP34" s="15" t="s">
        <v>119</v>
      </c>
      <c r="AQ34" s="15" t="s">
        <v>127</v>
      </c>
      <c r="AR34" s="15"/>
      <c r="AS34" s="15">
        <v>10</v>
      </c>
      <c r="AT34" s="15"/>
      <c r="AU34" s="15"/>
      <c r="AV34" s="15"/>
      <c r="AW34" s="15"/>
      <c r="AX34" s="15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</row>
    <row r="35" spans="1:80" ht="34.15" customHeight="1">
      <c r="A35" s="786"/>
      <c r="B35" s="19"/>
      <c r="C35" s="2" t="s">
        <v>2736</v>
      </c>
      <c r="D35" s="2" t="s">
        <v>2780</v>
      </c>
      <c r="E35" s="2">
        <v>2</v>
      </c>
      <c r="F35" s="787" t="s">
        <v>451</v>
      </c>
      <c r="G35" s="2" t="s">
        <v>2778</v>
      </c>
      <c r="H35" s="786"/>
      <c r="I35" s="786" t="b">
        <v>1</v>
      </c>
      <c r="J35" s="786"/>
      <c r="K35" s="786"/>
      <c r="L35" s="786"/>
      <c r="M35" s="786"/>
      <c r="N35" s="788"/>
      <c r="O35" s="786"/>
      <c r="P35" s="786"/>
      <c r="Q35" s="786"/>
      <c r="R35" s="786"/>
      <c r="S35" s="786"/>
      <c r="T35" s="786"/>
      <c r="U35" s="15" t="s">
        <v>477</v>
      </c>
      <c r="V35" s="15">
        <v>15</v>
      </c>
      <c r="W35" s="15" t="s">
        <v>115</v>
      </c>
      <c r="X35" s="15" t="s">
        <v>109</v>
      </c>
      <c r="Y35" s="15">
        <v>10</v>
      </c>
      <c r="Z35" s="15" t="s">
        <v>116</v>
      </c>
      <c r="AA35" s="15">
        <v>12</v>
      </c>
      <c r="AB35" s="15">
        <v>31.2</v>
      </c>
      <c r="AC35" s="15">
        <v>13</v>
      </c>
      <c r="AD35" s="15" t="s">
        <v>118</v>
      </c>
      <c r="AE35" s="15" t="s">
        <v>136</v>
      </c>
      <c r="AF35" s="15">
        <v>9</v>
      </c>
      <c r="AG35" s="15" t="s">
        <v>487</v>
      </c>
      <c r="AH35" s="15" t="s">
        <v>479</v>
      </c>
      <c r="AI35" s="15" t="s">
        <v>137</v>
      </c>
      <c r="AJ35" s="15">
        <v>11</v>
      </c>
      <c r="AK35" s="15">
        <v>12</v>
      </c>
      <c r="AL35" s="15">
        <v>13</v>
      </c>
      <c r="AM35" s="15" t="s">
        <v>244</v>
      </c>
      <c r="AN35" s="15" t="s">
        <v>1660</v>
      </c>
      <c r="AO35" s="15" t="s">
        <v>1626</v>
      </c>
      <c r="AP35" s="787" t="s">
        <v>119</v>
      </c>
      <c r="AQ35" s="787" t="s">
        <v>127</v>
      </c>
      <c r="AR35" s="787" t="s">
        <v>2781</v>
      </c>
      <c r="AS35" s="15">
        <v>10</v>
      </c>
      <c r="AT35" s="787">
        <v>1</v>
      </c>
      <c r="AU35" s="787"/>
      <c r="AV35" s="787"/>
      <c r="AW35" s="787"/>
      <c r="AX35" s="787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</row>
    <row r="36" spans="1:80" ht="34.15" customHeight="1">
      <c r="A36" s="2"/>
      <c r="B36" s="2" t="s">
        <v>2733</v>
      </c>
      <c r="C36" s="2" t="s">
        <v>2734</v>
      </c>
      <c r="D36" s="2" t="s">
        <v>2791</v>
      </c>
      <c r="E36" s="2">
        <v>5</v>
      </c>
      <c r="F36" s="15" t="s">
        <v>451</v>
      </c>
      <c r="G36" s="2" t="s">
        <v>2778</v>
      </c>
      <c r="H36" s="2"/>
      <c r="I36" s="2"/>
      <c r="J36" s="2"/>
      <c r="K36" s="2"/>
      <c r="L36" s="2"/>
      <c r="M36" s="2"/>
      <c r="N36" s="700"/>
      <c r="O36" s="2"/>
      <c r="P36" s="2"/>
      <c r="Q36" s="2"/>
      <c r="R36" s="2"/>
      <c r="S36" s="2"/>
      <c r="T36" s="2"/>
      <c r="U36" s="15" t="s">
        <v>1008</v>
      </c>
      <c r="V36" s="15" t="s">
        <v>1163</v>
      </c>
      <c r="W36" s="15">
        <v>17</v>
      </c>
      <c r="X36" s="15" t="s">
        <v>132</v>
      </c>
      <c r="Y36" s="15" t="s">
        <v>118</v>
      </c>
      <c r="Z36" s="15" t="s">
        <v>126</v>
      </c>
      <c r="AA36" s="15">
        <v>15</v>
      </c>
      <c r="AB36" s="15">
        <v>30</v>
      </c>
      <c r="AC36" s="15" t="s">
        <v>245</v>
      </c>
      <c r="AD36" s="15">
        <v>10</v>
      </c>
      <c r="AE36" s="15" t="s">
        <v>2808</v>
      </c>
      <c r="AF36" s="15" t="s">
        <v>482</v>
      </c>
      <c r="AG36" s="15" t="s">
        <v>487</v>
      </c>
      <c r="AH36" s="15">
        <v>17</v>
      </c>
      <c r="AI36" s="15" t="s">
        <v>116</v>
      </c>
      <c r="AJ36" s="15" t="s">
        <v>116</v>
      </c>
      <c r="AK36" s="15">
        <v>11</v>
      </c>
      <c r="AL36" s="15" t="s">
        <v>125</v>
      </c>
      <c r="AM36" s="15" t="s">
        <v>2431</v>
      </c>
      <c r="AN36" s="15">
        <v>22</v>
      </c>
      <c r="AO36" s="15" t="s">
        <v>375</v>
      </c>
      <c r="AP36" s="15"/>
      <c r="AQ36" s="15"/>
      <c r="AR36" s="15" t="s">
        <v>2809</v>
      </c>
      <c r="AS36" s="15"/>
      <c r="AT36" s="15"/>
      <c r="AU36" s="15"/>
      <c r="AV36" s="15"/>
      <c r="AW36" s="15"/>
      <c r="AX36" s="15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</row>
    <row r="37" spans="1:80" ht="34.15" customHeight="1">
      <c r="A37" s="2"/>
      <c r="B37" s="2" t="s">
        <v>2764</v>
      </c>
      <c r="C37" s="2" t="s">
        <v>2734</v>
      </c>
      <c r="D37" s="2" t="s">
        <v>2791</v>
      </c>
      <c r="E37" s="2">
        <v>5</v>
      </c>
      <c r="F37" s="15" t="s">
        <v>451</v>
      </c>
      <c r="G37" s="2" t="s">
        <v>2778</v>
      </c>
      <c r="H37" s="2"/>
      <c r="I37" s="2"/>
      <c r="J37" s="2"/>
      <c r="K37" s="2"/>
      <c r="L37" s="2"/>
      <c r="M37" s="2"/>
      <c r="N37" s="700"/>
      <c r="O37" s="2"/>
      <c r="P37" s="2"/>
      <c r="Q37" s="2"/>
      <c r="R37" s="2"/>
      <c r="S37" s="2"/>
      <c r="T37" s="2"/>
      <c r="U37" s="15" t="s">
        <v>1008</v>
      </c>
      <c r="V37" s="15" t="s">
        <v>1163</v>
      </c>
      <c r="W37" s="15">
        <v>17</v>
      </c>
      <c r="X37" s="15" t="s">
        <v>132</v>
      </c>
      <c r="Y37" s="15" t="s">
        <v>118</v>
      </c>
      <c r="Z37" s="15" t="s">
        <v>126</v>
      </c>
      <c r="AA37" s="15">
        <v>15</v>
      </c>
      <c r="AB37" s="15">
        <v>30</v>
      </c>
      <c r="AC37" s="15" t="s">
        <v>245</v>
      </c>
      <c r="AD37" s="15">
        <v>10</v>
      </c>
      <c r="AE37" s="15" t="s">
        <v>2808</v>
      </c>
      <c r="AF37" s="15" t="s">
        <v>482</v>
      </c>
      <c r="AG37" s="15" t="s">
        <v>487</v>
      </c>
      <c r="AH37" s="15">
        <v>17</v>
      </c>
      <c r="AI37" s="15" t="s">
        <v>116</v>
      </c>
      <c r="AJ37" s="15" t="s">
        <v>116</v>
      </c>
      <c r="AK37" s="15">
        <v>11</v>
      </c>
      <c r="AL37" s="15" t="s">
        <v>125</v>
      </c>
      <c r="AM37" s="15" t="s">
        <v>2431</v>
      </c>
      <c r="AN37" s="15">
        <v>22</v>
      </c>
      <c r="AO37" s="15" t="s">
        <v>375</v>
      </c>
      <c r="AP37" s="15" t="s">
        <v>1718</v>
      </c>
      <c r="AQ37" s="15" t="s">
        <v>116</v>
      </c>
      <c r="AR37" s="15"/>
      <c r="AS37" s="15"/>
      <c r="AT37" s="15"/>
      <c r="AU37" s="15"/>
      <c r="AV37" s="15"/>
      <c r="AW37" s="15"/>
      <c r="AX37" s="15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</row>
    <row r="38" spans="1:80" ht="34.15" customHeight="1">
      <c r="A38" s="786"/>
      <c r="B38" s="19"/>
      <c r="C38" s="2" t="s">
        <v>2734</v>
      </c>
      <c r="D38" s="2" t="s">
        <v>2791</v>
      </c>
      <c r="E38" s="2">
        <v>5</v>
      </c>
      <c r="F38" s="787" t="s">
        <v>451</v>
      </c>
      <c r="G38" s="2" t="s">
        <v>2778</v>
      </c>
      <c r="H38" s="786"/>
      <c r="I38" s="786" t="b">
        <v>1</v>
      </c>
      <c r="J38" s="786"/>
      <c r="K38" s="786"/>
      <c r="L38" s="786"/>
      <c r="M38" s="786"/>
      <c r="N38" s="788"/>
      <c r="O38" s="786"/>
      <c r="P38" s="786"/>
      <c r="Q38" s="786"/>
      <c r="R38" s="786"/>
      <c r="S38" s="786"/>
      <c r="T38" s="786"/>
      <c r="U38" s="15" t="s">
        <v>1008</v>
      </c>
      <c r="V38" s="15" t="s">
        <v>1163</v>
      </c>
      <c r="W38" s="15">
        <v>17</v>
      </c>
      <c r="X38" s="15" t="s">
        <v>132</v>
      </c>
      <c r="Y38" s="15" t="s">
        <v>118</v>
      </c>
      <c r="Z38" s="15" t="s">
        <v>126</v>
      </c>
      <c r="AA38" s="15">
        <v>15</v>
      </c>
      <c r="AB38" s="15">
        <v>30</v>
      </c>
      <c r="AC38" s="15" t="s">
        <v>245</v>
      </c>
      <c r="AD38" s="15">
        <v>10</v>
      </c>
      <c r="AE38" s="15" t="s">
        <v>2808</v>
      </c>
      <c r="AF38" s="15" t="s">
        <v>482</v>
      </c>
      <c r="AG38" s="15" t="s">
        <v>487</v>
      </c>
      <c r="AH38" s="15">
        <v>17</v>
      </c>
      <c r="AI38" s="15" t="s">
        <v>116</v>
      </c>
      <c r="AJ38" s="15" t="s">
        <v>116</v>
      </c>
      <c r="AK38" s="15">
        <v>11</v>
      </c>
      <c r="AL38" s="15" t="s">
        <v>125</v>
      </c>
      <c r="AM38" s="15" t="s">
        <v>2431</v>
      </c>
      <c r="AN38" s="15">
        <v>22</v>
      </c>
      <c r="AO38" s="15" t="s">
        <v>375</v>
      </c>
      <c r="AP38" s="787" t="s">
        <v>1718</v>
      </c>
      <c r="AQ38" s="787" t="s">
        <v>116</v>
      </c>
      <c r="AR38" s="787" t="s">
        <v>2809</v>
      </c>
      <c r="AS38" s="787"/>
      <c r="AT38" s="787"/>
      <c r="AU38" s="787"/>
      <c r="AV38" s="787"/>
      <c r="AW38" s="787"/>
      <c r="AX38" s="787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</row>
    <row r="39" spans="1:80" ht="34.15" customHeight="1">
      <c r="A39" s="2"/>
      <c r="B39" s="2" t="s">
        <v>2731</v>
      </c>
      <c r="C39" s="2" t="s">
        <v>2732</v>
      </c>
      <c r="D39" s="2" t="s">
        <v>2791</v>
      </c>
      <c r="E39" s="2">
        <v>7</v>
      </c>
      <c r="F39" s="15" t="s">
        <v>451</v>
      </c>
      <c r="G39" s="2" t="s">
        <v>2778</v>
      </c>
      <c r="H39" s="2"/>
      <c r="I39" s="2"/>
      <c r="J39" s="2"/>
      <c r="K39" s="2"/>
      <c r="L39" s="2"/>
      <c r="M39" s="2"/>
      <c r="N39" s="700"/>
      <c r="O39" s="2"/>
      <c r="P39" s="2"/>
      <c r="Q39" s="2"/>
      <c r="R39" s="2"/>
      <c r="S39" s="2"/>
      <c r="T39" s="2"/>
      <c r="U39" s="15" t="s">
        <v>477</v>
      </c>
      <c r="V39" s="15" t="s">
        <v>479</v>
      </c>
      <c r="W39" s="15" t="s">
        <v>121</v>
      </c>
      <c r="X39" s="15" t="s">
        <v>139</v>
      </c>
      <c r="Y39" s="15" t="s">
        <v>124</v>
      </c>
      <c r="Z39" s="15" t="s">
        <v>118</v>
      </c>
      <c r="AA39" s="15" t="s">
        <v>137</v>
      </c>
      <c r="AB39" s="15" t="s">
        <v>117</v>
      </c>
      <c r="AC39" s="15" t="s">
        <v>1108</v>
      </c>
      <c r="AD39" s="15" t="s">
        <v>373</v>
      </c>
      <c r="AE39" s="15" t="s">
        <v>2792</v>
      </c>
      <c r="AF39" s="15" t="s">
        <v>476</v>
      </c>
      <c r="AG39" s="15" t="s">
        <v>487</v>
      </c>
      <c r="AH39" s="15" t="s">
        <v>385</v>
      </c>
      <c r="AI39" s="15" t="s">
        <v>132</v>
      </c>
      <c r="AJ39" s="15" t="s">
        <v>124</v>
      </c>
      <c r="AK39" s="15" t="s">
        <v>124</v>
      </c>
      <c r="AL39" s="15" t="s">
        <v>128</v>
      </c>
      <c r="AM39" s="15" t="s">
        <v>2430</v>
      </c>
      <c r="AN39" s="15" t="s">
        <v>487</v>
      </c>
      <c r="AO39" s="15" t="s">
        <v>1162</v>
      </c>
      <c r="AP39" s="15"/>
      <c r="AQ39" s="15"/>
      <c r="AR39" s="15" t="s">
        <v>2793</v>
      </c>
      <c r="AS39" s="15">
        <v>10</v>
      </c>
      <c r="AT39" s="15">
        <v>2</v>
      </c>
      <c r="AU39" s="15"/>
      <c r="AV39" s="15"/>
      <c r="AW39" s="15"/>
      <c r="AX39" s="15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</row>
    <row r="40" spans="1:80" ht="34.15" customHeight="1">
      <c r="A40" s="2"/>
      <c r="B40" s="2" t="s">
        <v>2763</v>
      </c>
      <c r="C40" s="2" t="s">
        <v>2732</v>
      </c>
      <c r="D40" s="2" t="s">
        <v>2791</v>
      </c>
      <c r="E40" s="2">
        <v>7</v>
      </c>
      <c r="F40" s="15" t="s">
        <v>451</v>
      </c>
      <c r="G40" s="2" t="s">
        <v>2778</v>
      </c>
      <c r="H40" s="2"/>
      <c r="I40" s="2"/>
      <c r="J40" s="2"/>
      <c r="K40" s="2"/>
      <c r="L40" s="2"/>
      <c r="M40" s="2"/>
      <c r="N40" s="700"/>
      <c r="O40" s="2"/>
      <c r="P40" s="2"/>
      <c r="Q40" s="2"/>
      <c r="R40" s="2"/>
      <c r="S40" s="2"/>
      <c r="T40" s="2"/>
      <c r="U40" s="15" t="s">
        <v>477</v>
      </c>
      <c r="V40" s="15" t="s">
        <v>479</v>
      </c>
      <c r="W40" s="15" t="s">
        <v>121</v>
      </c>
      <c r="X40" s="15" t="s">
        <v>139</v>
      </c>
      <c r="Y40" s="15" t="s">
        <v>124</v>
      </c>
      <c r="Z40" s="15" t="s">
        <v>118</v>
      </c>
      <c r="AA40" s="15" t="s">
        <v>137</v>
      </c>
      <c r="AB40" s="15" t="s">
        <v>117</v>
      </c>
      <c r="AC40" s="15" t="s">
        <v>1108</v>
      </c>
      <c r="AD40" s="15" t="s">
        <v>373</v>
      </c>
      <c r="AE40" s="15" t="s">
        <v>2792</v>
      </c>
      <c r="AF40" s="15" t="s">
        <v>476</v>
      </c>
      <c r="AG40" s="15" t="s">
        <v>487</v>
      </c>
      <c r="AH40" s="15" t="s">
        <v>385</v>
      </c>
      <c r="AI40" s="15" t="s">
        <v>132</v>
      </c>
      <c r="AJ40" s="15" t="s">
        <v>124</v>
      </c>
      <c r="AK40" s="15" t="s">
        <v>124</v>
      </c>
      <c r="AL40" s="15" t="s">
        <v>128</v>
      </c>
      <c r="AM40" s="15" t="s">
        <v>2430</v>
      </c>
      <c r="AN40" s="15" t="s">
        <v>487</v>
      </c>
      <c r="AO40" s="15" t="s">
        <v>1162</v>
      </c>
      <c r="AP40" s="15" t="s">
        <v>486</v>
      </c>
      <c r="AQ40" s="15" t="s">
        <v>489</v>
      </c>
      <c r="AR40" s="15"/>
      <c r="AS40" s="15">
        <v>10</v>
      </c>
      <c r="AT40" s="15"/>
      <c r="AU40" s="15"/>
      <c r="AV40" s="15"/>
      <c r="AW40" s="15"/>
      <c r="AX40" s="15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</row>
    <row r="41" spans="1:80" ht="34.15" customHeight="1">
      <c r="A41" s="786"/>
      <c r="B41" s="19"/>
      <c r="C41" s="2" t="s">
        <v>2732</v>
      </c>
      <c r="D41" s="2" t="s">
        <v>2791</v>
      </c>
      <c r="E41" s="2">
        <v>7</v>
      </c>
      <c r="F41" s="787" t="s">
        <v>451</v>
      </c>
      <c r="G41" s="2" t="s">
        <v>2778</v>
      </c>
      <c r="H41" s="786"/>
      <c r="I41" s="786" t="b">
        <v>1</v>
      </c>
      <c r="J41" s="786"/>
      <c r="K41" s="786"/>
      <c r="L41" s="786"/>
      <c r="M41" s="786"/>
      <c r="N41" s="788"/>
      <c r="O41" s="786"/>
      <c r="P41" s="786"/>
      <c r="Q41" s="786"/>
      <c r="R41" s="786"/>
      <c r="S41" s="786"/>
      <c r="T41" s="786"/>
      <c r="U41" s="15" t="s">
        <v>477</v>
      </c>
      <c r="V41" s="15" t="s">
        <v>479</v>
      </c>
      <c r="W41" s="15" t="s">
        <v>121</v>
      </c>
      <c r="X41" s="15" t="s">
        <v>139</v>
      </c>
      <c r="Y41" s="15" t="s">
        <v>124</v>
      </c>
      <c r="Z41" s="15" t="s">
        <v>118</v>
      </c>
      <c r="AA41" s="15" t="s">
        <v>137</v>
      </c>
      <c r="AB41" s="15" t="s">
        <v>117</v>
      </c>
      <c r="AC41" s="15" t="s">
        <v>1108</v>
      </c>
      <c r="AD41" s="15" t="s">
        <v>373</v>
      </c>
      <c r="AE41" s="15" t="s">
        <v>2792</v>
      </c>
      <c r="AF41" s="15" t="s">
        <v>476</v>
      </c>
      <c r="AG41" s="15" t="s">
        <v>487</v>
      </c>
      <c r="AH41" s="15" t="s">
        <v>385</v>
      </c>
      <c r="AI41" s="15" t="s">
        <v>132</v>
      </c>
      <c r="AJ41" s="15" t="s">
        <v>124</v>
      </c>
      <c r="AK41" s="15" t="s">
        <v>124</v>
      </c>
      <c r="AL41" s="15" t="s">
        <v>128</v>
      </c>
      <c r="AM41" s="15" t="s">
        <v>2430</v>
      </c>
      <c r="AN41" s="15" t="s">
        <v>487</v>
      </c>
      <c r="AO41" s="15" t="s">
        <v>1162</v>
      </c>
      <c r="AP41" s="787" t="s">
        <v>486</v>
      </c>
      <c r="AQ41" s="787" t="s">
        <v>489</v>
      </c>
      <c r="AR41" s="787" t="s">
        <v>2793</v>
      </c>
      <c r="AS41" s="15">
        <v>10</v>
      </c>
      <c r="AT41" s="787">
        <v>2</v>
      </c>
      <c r="AU41" s="787"/>
      <c r="AV41" s="787"/>
      <c r="AW41" s="787"/>
      <c r="AX41" s="787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</row>
    <row r="42" spans="1:80" ht="34.15" customHeight="1">
      <c r="A42" s="2"/>
      <c r="B42" s="2" t="s">
        <v>2729</v>
      </c>
      <c r="C42" s="2" t="s">
        <v>2730</v>
      </c>
      <c r="D42" s="2" t="s">
        <v>2800</v>
      </c>
      <c r="E42" s="2">
        <v>4</v>
      </c>
      <c r="F42" s="15" t="s">
        <v>451</v>
      </c>
      <c r="G42" s="2" t="s">
        <v>2778</v>
      </c>
      <c r="H42" s="2"/>
      <c r="I42" s="2"/>
      <c r="J42" s="2"/>
      <c r="K42" s="2"/>
      <c r="L42" s="2"/>
      <c r="M42" s="2"/>
      <c r="N42" s="700"/>
      <c r="O42" s="2"/>
      <c r="P42" s="2"/>
      <c r="Q42" s="2"/>
      <c r="R42" s="2"/>
      <c r="S42" s="2"/>
      <c r="T42" s="2"/>
      <c r="U42" s="15" t="s">
        <v>1008</v>
      </c>
      <c r="V42" s="15" t="s">
        <v>479</v>
      </c>
      <c r="W42" s="15">
        <v>18</v>
      </c>
      <c r="X42" s="15" t="s">
        <v>489</v>
      </c>
      <c r="Y42" s="15" t="s">
        <v>124</v>
      </c>
      <c r="Z42" s="15">
        <v>11</v>
      </c>
      <c r="AA42" s="15" t="s">
        <v>373</v>
      </c>
      <c r="AB42" s="15" t="s">
        <v>1707</v>
      </c>
      <c r="AC42" s="15">
        <v>16</v>
      </c>
      <c r="AD42" s="15" t="s">
        <v>2801</v>
      </c>
      <c r="AE42" s="15" t="s">
        <v>128</v>
      </c>
      <c r="AF42" s="15">
        <v>9</v>
      </c>
      <c r="AG42" s="15" t="s">
        <v>487</v>
      </c>
      <c r="AH42" s="15">
        <v>17</v>
      </c>
      <c r="AI42" s="15" t="s">
        <v>137</v>
      </c>
      <c r="AJ42" s="15" t="s">
        <v>484</v>
      </c>
      <c r="AK42" s="15" t="s">
        <v>132</v>
      </c>
      <c r="AL42" s="15" t="s">
        <v>138</v>
      </c>
      <c r="AM42" s="15" t="s">
        <v>244</v>
      </c>
      <c r="AN42" s="15" t="s">
        <v>483</v>
      </c>
      <c r="AO42" s="15" t="s">
        <v>130</v>
      </c>
      <c r="AP42" s="15"/>
      <c r="AQ42" s="15"/>
      <c r="AR42" s="15" t="s">
        <v>2802</v>
      </c>
      <c r="AS42" s="15"/>
      <c r="AT42" s="15"/>
      <c r="AU42" s="15"/>
      <c r="AV42" s="15"/>
      <c r="AW42" s="15"/>
      <c r="AX42" s="15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</row>
    <row r="43" spans="1:80" ht="34.15" customHeight="1">
      <c r="A43" s="2"/>
      <c r="B43" s="2" t="s">
        <v>2762</v>
      </c>
      <c r="C43" s="2" t="s">
        <v>2730</v>
      </c>
      <c r="D43" s="2" t="s">
        <v>2800</v>
      </c>
      <c r="E43" s="2">
        <v>4</v>
      </c>
      <c r="F43" s="15" t="s">
        <v>451</v>
      </c>
      <c r="G43" s="2" t="s">
        <v>2778</v>
      </c>
      <c r="H43" s="2"/>
      <c r="I43" s="2"/>
      <c r="J43" s="2"/>
      <c r="K43" s="2"/>
      <c r="L43" s="2"/>
      <c r="M43" s="2"/>
      <c r="N43" s="700"/>
      <c r="O43" s="2"/>
      <c r="P43" s="2"/>
      <c r="Q43" s="2"/>
      <c r="R43" s="2"/>
      <c r="S43" s="2"/>
      <c r="T43" s="2"/>
      <c r="U43" s="15" t="s">
        <v>1008</v>
      </c>
      <c r="V43" s="15" t="s">
        <v>479</v>
      </c>
      <c r="W43" s="15">
        <v>18</v>
      </c>
      <c r="X43" s="15" t="s">
        <v>489</v>
      </c>
      <c r="Y43" s="15" t="s">
        <v>124</v>
      </c>
      <c r="Z43" s="15">
        <v>11</v>
      </c>
      <c r="AA43" s="15" t="s">
        <v>373</v>
      </c>
      <c r="AB43" s="15" t="s">
        <v>1707</v>
      </c>
      <c r="AC43" s="15">
        <v>16</v>
      </c>
      <c r="AD43" s="15" t="s">
        <v>2801</v>
      </c>
      <c r="AE43" s="15" t="s">
        <v>128</v>
      </c>
      <c r="AF43" s="15">
        <v>9</v>
      </c>
      <c r="AG43" s="15" t="s">
        <v>487</v>
      </c>
      <c r="AH43" s="15">
        <v>17</v>
      </c>
      <c r="AI43" s="15" t="s">
        <v>137</v>
      </c>
      <c r="AJ43" s="15" t="s">
        <v>484</v>
      </c>
      <c r="AK43" s="15" t="s">
        <v>132</v>
      </c>
      <c r="AL43" s="15" t="s">
        <v>138</v>
      </c>
      <c r="AM43" s="15" t="s">
        <v>244</v>
      </c>
      <c r="AN43" s="15" t="s">
        <v>483</v>
      </c>
      <c r="AO43" s="15" t="s">
        <v>130</v>
      </c>
      <c r="AP43" s="15" t="s">
        <v>116</v>
      </c>
      <c r="AQ43" s="15" t="s">
        <v>485</v>
      </c>
      <c r="AR43" s="15"/>
      <c r="AS43" s="15"/>
      <c r="AT43" s="15"/>
      <c r="AU43" s="15"/>
      <c r="AV43" s="15"/>
      <c r="AW43" s="15"/>
      <c r="AX43" s="15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</row>
    <row r="44" spans="1:80" ht="34.15" customHeight="1">
      <c r="A44" s="786"/>
      <c r="B44" s="19"/>
      <c r="C44" s="2" t="s">
        <v>2730</v>
      </c>
      <c r="D44" s="2" t="s">
        <v>2800</v>
      </c>
      <c r="E44" s="2">
        <v>4</v>
      </c>
      <c r="F44" s="787" t="s">
        <v>451</v>
      </c>
      <c r="G44" s="2" t="s">
        <v>2778</v>
      </c>
      <c r="H44" s="786"/>
      <c r="I44" s="786" t="b">
        <v>1</v>
      </c>
      <c r="J44" s="786"/>
      <c r="K44" s="786"/>
      <c r="L44" s="786"/>
      <c r="M44" s="786"/>
      <c r="N44" s="788"/>
      <c r="O44" s="786"/>
      <c r="P44" s="786"/>
      <c r="Q44" s="786"/>
      <c r="R44" s="786"/>
      <c r="S44" s="786"/>
      <c r="T44" s="786"/>
      <c r="U44" s="15" t="s">
        <v>1008</v>
      </c>
      <c r="V44" s="15" t="s">
        <v>479</v>
      </c>
      <c r="W44" s="15">
        <v>18</v>
      </c>
      <c r="X44" s="15" t="s">
        <v>489</v>
      </c>
      <c r="Y44" s="15" t="s">
        <v>124</v>
      </c>
      <c r="Z44" s="15">
        <v>11</v>
      </c>
      <c r="AA44" s="15" t="s">
        <v>373</v>
      </c>
      <c r="AB44" s="15" t="s">
        <v>1707</v>
      </c>
      <c r="AC44" s="15">
        <v>16</v>
      </c>
      <c r="AD44" s="15" t="s">
        <v>2801</v>
      </c>
      <c r="AE44" s="15" t="s">
        <v>128</v>
      </c>
      <c r="AF44" s="15">
        <v>9</v>
      </c>
      <c r="AG44" s="15" t="s">
        <v>487</v>
      </c>
      <c r="AH44" s="15">
        <v>17</v>
      </c>
      <c r="AI44" s="15" t="s">
        <v>137</v>
      </c>
      <c r="AJ44" s="15" t="s">
        <v>484</v>
      </c>
      <c r="AK44" s="15" t="s">
        <v>132</v>
      </c>
      <c r="AL44" s="15" t="s">
        <v>138</v>
      </c>
      <c r="AM44" s="15" t="s">
        <v>244</v>
      </c>
      <c r="AN44" s="15" t="s">
        <v>483</v>
      </c>
      <c r="AO44" s="15" t="s">
        <v>130</v>
      </c>
      <c r="AP44" s="787" t="s">
        <v>116</v>
      </c>
      <c r="AQ44" s="787" t="s">
        <v>485</v>
      </c>
      <c r="AR44" s="787" t="s">
        <v>2802</v>
      </c>
      <c r="AS44" s="787"/>
      <c r="AT44" s="787"/>
      <c r="AU44" s="787"/>
      <c r="AV44" s="787"/>
      <c r="AW44" s="787"/>
      <c r="AX44" s="787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</row>
    <row r="45" spans="1:80" ht="34.15" customHeight="1">
      <c r="A45" s="2"/>
      <c r="B45" s="2" t="s">
        <v>2727</v>
      </c>
      <c r="C45" s="2" t="s">
        <v>2728</v>
      </c>
      <c r="D45" s="2" t="s">
        <v>2783</v>
      </c>
      <c r="E45" s="2">
        <v>8</v>
      </c>
      <c r="F45" s="15" t="s">
        <v>451</v>
      </c>
      <c r="G45" s="2" t="s">
        <v>2778</v>
      </c>
      <c r="H45" s="2"/>
      <c r="I45" s="2"/>
      <c r="J45" s="2"/>
      <c r="K45" s="2"/>
      <c r="L45" s="2"/>
      <c r="M45" s="2"/>
      <c r="N45" s="700"/>
      <c r="O45" s="2"/>
      <c r="P45" s="2"/>
      <c r="Q45" s="2"/>
      <c r="R45" s="2"/>
      <c r="S45" s="2"/>
      <c r="T45" s="2"/>
      <c r="U45" s="15" t="s">
        <v>1008</v>
      </c>
      <c r="V45" s="15">
        <v>15</v>
      </c>
      <c r="W45" s="15" t="s">
        <v>486</v>
      </c>
      <c r="X45" s="15">
        <v>11</v>
      </c>
      <c r="Y45" s="15" t="s">
        <v>109</v>
      </c>
      <c r="Z45" s="15" t="s">
        <v>126</v>
      </c>
      <c r="AA45" s="15" t="s">
        <v>1420</v>
      </c>
      <c r="AB45" s="15" t="s">
        <v>117</v>
      </c>
      <c r="AC45" s="15" t="s">
        <v>2784</v>
      </c>
      <c r="AD45" s="15" t="s">
        <v>385</v>
      </c>
      <c r="AE45" s="15" t="s">
        <v>2785</v>
      </c>
      <c r="AF45" s="15" t="s">
        <v>482</v>
      </c>
      <c r="AG45" s="15" t="s">
        <v>478</v>
      </c>
      <c r="AH45" s="15" t="s">
        <v>1647</v>
      </c>
      <c r="AI45" s="15" t="s">
        <v>137</v>
      </c>
      <c r="AJ45" s="15">
        <v>8</v>
      </c>
      <c r="AK45" s="15" t="s">
        <v>485</v>
      </c>
      <c r="AL45" s="15" t="s">
        <v>108</v>
      </c>
      <c r="AM45" s="15" t="s">
        <v>125</v>
      </c>
      <c r="AN45" s="15" t="s">
        <v>129</v>
      </c>
      <c r="AO45" s="15" t="s">
        <v>1594</v>
      </c>
      <c r="AP45" s="15"/>
      <c r="AQ45" s="15"/>
      <c r="AR45" s="15" t="s">
        <v>2786</v>
      </c>
      <c r="AS45" s="15"/>
      <c r="AT45" s="15"/>
      <c r="AU45" s="15"/>
      <c r="AV45" s="15"/>
      <c r="AW45" s="15"/>
      <c r="AX45" s="15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</row>
    <row r="46" spans="1:80" ht="34.15" customHeight="1">
      <c r="A46" s="2"/>
      <c r="B46" s="2" t="s">
        <v>2761</v>
      </c>
      <c r="C46" s="2" t="s">
        <v>2728</v>
      </c>
      <c r="D46" s="2" t="s">
        <v>2783</v>
      </c>
      <c r="E46" s="2">
        <v>8</v>
      </c>
      <c r="F46" s="15" t="s">
        <v>451</v>
      </c>
      <c r="G46" s="2" t="s">
        <v>2778</v>
      </c>
      <c r="H46" s="2"/>
      <c r="I46" s="2"/>
      <c r="J46" s="2"/>
      <c r="K46" s="2"/>
      <c r="L46" s="2"/>
      <c r="M46" s="2"/>
      <c r="N46" s="700"/>
      <c r="O46" s="2"/>
      <c r="P46" s="2"/>
      <c r="Q46" s="2"/>
      <c r="R46" s="2"/>
      <c r="S46" s="2"/>
      <c r="T46" s="2"/>
      <c r="U46" s="15" t="s">
        <v>1008</v>
      </c>
      <c r="V46" s="15">
        <v>15</v>
      </c>
      <c r="W46" s="15" t="s">
        <v>486</v>
      </c>
      <c r="X46" s="15">
        <v>11</v>
      </c>
      <c r="Y46" s="15" t="s">
        <v>109</v>
      </c>
      <c r="Z46" s="15" t="s">
        <v>126</v>
      </c>
      <c r="AA46" s="15" t="s">
        <v>1420</v>
      </c>
      <c r="AB46" s="15" t="s">
        <v>117</v>
      </c>
      <c r="AC46" s="15" t="s">
        <v>2784</v>
      </c>
      <c r="AD46" s="15" t="s">
        <v>385</v>
      </c>
      <c r="AE46" s="15" t="s">
        <v>2785</v>
      </c>
      <c r="AF46" s="15" t="s">
        <v>482</v>
      </c>
      <c r="AG46" s="15" t="s">
        <v>478</v>
      </c>
      <c r="AH46" s="15" t="s">
        <v>1647</v>
      </c>
      <c r="AI46" s="15" t="s">
        <v>137</v>
      </c>
      <c r="AJ46" s="15">
        <v>8</v>
      </c>
      <c r="AK46" s="15" t="s">
        <v>485</v>
      </c>
      <c r="AL46" s="15" t="s">
        <v>108</v>
      </c>
      <c r="AM46" s="15" t="s">
        <v>125</v>
      </c>
      <c r="AN46" s="15" t="s">
        <v>129</v>
      </c>
      <c r="AO46" s="15" t="s">
        <v>1594</v>
      </c>
      <c r="AP46" s="15" t="s">
        <v>124</v>
      </c>
      <c r="AQ46" s="15" t="s">
        <v>126</v>
      </c>
      <c r="AR46" s="15"/>
      <c r="AS46" s="15"/>
      <c r="AT46" s="15"/>
      <c r="AU46" s="15"/>
      <c r="AV46" s="15"/>
      <c r="AW46" s="15"/>
      <c r="AX46" s="15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</row>
    <row r="47" spans="1:80" ht="34.15" customHeight="1">
      <c r="A47" s="786"/>
      <c r="B47" s="19"/>
      <c r="C47" s="2" t="s">
        <v>2728</v>
      </c>
      <c r="D47" s="2" t="s">
        <v>2783</v>
      </c>
      <c r="E47" s="2">
        <v>8</v>
      </c>
      <c r="F47" s="787" t="s">
        <v>451</v>
      </c>
      <c r="G47" s="2" t="s">
        <v>2778</v>
      </c>
      <c r="H47" s="786"/>
      <c r="I47" s="786" t="b">
        <v>1</v>
      </c>
      <c r="J47" s="786"/>
      <c r="K47" s="786"/>
      <c r="L47" s="786"/>
      <c r="M47" s="786"/>
      <c r="N47" s="788"/>
      <c r="O47" s="786"/>
      <c r="P47" s="786"/>
      <c r="Q47" s="786"/>
      <c r="R47" s="786"/>
      <c r="S47" s="786"/>
      <c r="T47" s="786"/>
      <c r="U47" s="15" t="s">
        <v>1008</v>
      </c>
      <c r="V47" s="15">
        <v>15</v>
      </c>
      <c r="W47" s="15" t="s">
        <v>486</v>
      </c>
      <c r="X47" s="15">
        <v>11</v>
      </c>
      <c r="Y47" s="15" t="s">
        <v>109</v>
      </c>
      <c r="Z47" s="15" t="s">
        <v>126</v>
      </c>
      <c r="AA47" s="15" t="s">
        <v>1420</v>
      </c>
      <c r="AB47" s="15" t="s">
        <v>117</v>
      </c>
      <c r="AC47" s="15" t="s">
        <v>2784</v>
      </c>
      <c r="AD47" s="15" t="s">
        <v>385</v>
      </c>
      <c r="AE47" s="15" t="s">
        <v>2785</v>
      </c>
      <c r="AF47" s="15" t="s">
        <v>482</v>
      </c>
      <c r="AG47" s="15" t="s">
        <v>478</v>
      </c>
      <c r="AH47" s="15" t="s">
        <v>1647</v>
      </c>
      <c r="AI47" s="15" t="s">
        <v>137</v>
      </c>
      <c r="AJ47" s="15">
        <v>8</v>
      </c>
      <c r="AK47" s="15" t="s">
        <v>485</v>
      </c>
      <c r="AL47" s="15" t="s">
        <v>108</v>
      </c>
      <c r="AM47" s="15" t="s">
        <v>125</v>
      </c>
      <c r="AN47" s="15" t="s">
        <v>129</v>
      </c>
      <c r="AO47" s="15" t="s">
        <v>1594</v>
      </c>
      <c r="AP47" s="787" t="s">
        <v>124</v>
      </c>
      <c r="AQ47" s="787" t="s">
        <v>126</v>
      </c>
      <c r="AR47" s="787" t="s">
        <v>2786</v>
      </c>
      <c r="AS47" s="787"/>
      <c r="AT47" s="787"/>
      <c r="AU47" s="787"/>
      <c r="AV47" s="787"/>
      <c r="AW47" s="787"/>
      <c r="AX47" s="787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</row>
    <row r="48" spans="1:80" ht="34.15" customHeight="1">
      <c r="A48" s="2"/>
      <c r="B48" s="2" t="s">
        <v>2725</v>
      </c>
      <c r="C48" s="2" t="s">
        <v>2726</v>
      </c>
      <c r="D48" s="2" t="s">
        <v>2832</v>
      </c>
      <c r="E48" s="2">
        <v>1</v>
      </c>
      <c r="F48" s="15" t="s">
        <v>451</v>
      </c>
      <c r="G48" s="2" t="s">
        <v>2778</v>
      </c>
      <c r="H48" s="2"/>
      <c r="I48" s="2"/>
      <c r="J48" s="2"/>
      <c r="K48" s="2"/>
      <c r="L48" s="2"/>
      <c r="M48" s="2"/>
      <c r="N48" s="700"/>
      <c r="O48" s="2"/>
      <c r="P48" s="2"/>
      <c r="Q48" s="2"/>
      <c r="R48" s="2"/>
      <c r="S48" s="2"/>
      <c r="T48" s="2"/>
      <c r="U48" s="15" t="s">
        <v>477</v>
      </c>
      <c r="V48" s="15">
        <v>15</v>
      </c>
      <c r="W48" s="15" t="s">
        <v>375</v>
      </c>
      <c r="X48" s="15" t="s">
        <v>137</v>
      </c>
      <c r="Y48" s="15" t="s">
        <v>132</v>
      </c>
      <c r="Z48" s="15" t="s">
        <v>120</v>
      </c>
      <c r="AA48" s="15">
        <v>15</v>
      </c>
      <c r="AB48" s="15" t="s">
        <v>382</v>
      </c>
      <c r="AC48" s="15" t="s">
        <v>475</v>
      </c>
      <c r="AD48" s="15" t="s">
        <v>116</v>
      </c>
      <c r="AE48" s="15" t="s">
        <v>245</v>
      </c>
      <c r="AF48" s="15" t="s">
        <v>139</v>
      </c>
      <c r="AG48" s="15" t="s">
        <v>478</v>
      </c>
      <c r="AH48" s="15" t="s">
        <v>479</v>
      </c>
      <c r="AI48" s="15" t="s">
        <v>118</v>
      </c>
      <c r="AJ48" s="15" t="s">
        <v>116</v>
      </c>
      <c r="AK48" s="15" t="s">
        <v>118</v>
      </c>
      <c r="AL48" s="15" t="s">
        <v>373</v>
      </c>
      <c r="AM48" s="15" t="s">
        <v>138</v>
      </c>
      <c r="AN48" s="15">
        <v>18</v>
      </c>
      <c r="AO48" s="15" t="s">
        <v>1672</v>
      </c>
      <c r="AP48" s="15"/>
      <c r="AQ48" s="15"/>
      <c r="AR48" s="15" t="s">
        <v>2421</v>
      </c>
      <c r="AS48" s="15">
        <v>11</v>
      </c>
      <c r="AT48" s="15">
        <v>1</v>
      </c>
      <c r="AU48" s="15"/>
      <c r="AV48" s="15"/>
      <c r="AW48" s="15"/>
      <c r="AX48" s="15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</row>
    <row r="49" spans="1:80" ht="34.15" customHeight="1">
      <c r="A49" s="2"/>
      <c r="B49" s="2" t="s">
        <v>2760</v>
      </c>
      <c r="C49" s="2" t="s">
        <v>2726</v>
      </c>
      <c r="D49" s="2" t="s">
        <v>2832</v>
      </c>
      <c r="E49" s="2">
        <v>1</v>
      </c>
      <c r="F49" s="15" t="s">
        <v>451</v>
      </c>
      <c r="G49" s="2" t="s">
        <v>2778</v>
      </c>
      <c r="H49" s="2"/>
      <c r="I49" s="2"/>
      <c r="J49" s="2"/>
      <c r="K49" s="2"/>
      <c r="L49" s="2"/>
      <c r="M49" s="2"/>
      <c r="N49" s="700"/>
      <c r="O49" s="2"/>
      <c r="P49" s="2"/>
      <c r="Q49" s="2"/>
      <c r="R49" s="2"/>
      <c r="S49" s="2"/>
      <c r="T49" s="2"/>
      <c r="U49" s="15" t="s">
        <v>477</v>
      </c>
      <c r="V49" s="15">
        <v>15</v>
      </c>
      <c r="W49" s="15" t="s">
        <v>375</v>
      </c>
      <c r="X49" s="15" t="s">
        <v>137</v>
      </c>
      <c r="Y49" s="15" t="s">
        <v>132</v>
      </c>
      <c r="Z49" s="15" t="s">
        <v>120</v>
      </c>
      <c r="AA49" s="15">
        <v>15</v>
      </c>
      <c r="AB49" s="15" t="s">
        <v>382</v>
      </c>
      <c r="AC49" s="15" t="s">
        <v>475</v>
      </c>
      <c r="AD49" s="15" t="s">
        <v>116</v>
      </c>
      <c r="AE49" s="15" t="s">
        <v>245</v>
      </c>
      <c r="AF49" s="15" t="s">
        <v>139</v>
      </c>
      <c r="AG49" s="15" t="s">
        <v>478</v>
      </c>
      <c r="AH49" s="15" t="s">
        <v>479</v>
      </c>
      <c r="AI49" s="15" t="s">
        <v>118</v>
      </c>
      <c r="AJ49" s="15" t="s">
        <v>116</v>
      </c>
      <c r="AK49" s="15" t="s">
        <v>118</v>
      </c>
      <c r="AL49" s="15" t="s">
        <v>373</v>
      </c>
      <c r="AM49" s="15" t="s">
        <v>138</v>
      </c>
      <c r="AN49" s="15">
        <v>18</v>
      </c>
      <c r="AO49" s="15" t="s">
        <v>1672</v>
      </c>
      <c r="AP49" s="15" t="s">
        <v>251</v>
      </c>
      <c r="AQ49" s="15" t="s">
        <v>132</v>
      </c>
      <c r="AR49" s="15"/>
      <c r="AS49" s="15">
        <v>11</v>
      </c>
      <c r="AT49" s="15"/>
      <c r="AU49" s="15"/>
      <c r="AV49" s="15"/>
      <c r="AW49" s="15"/>
      <c r="AX49" s="15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</row>
    <row r="50" spans="1:80" ht="34.15" customHeight="1">
      <c r="A50" s="786"/>
      <c r="B50" s="19"/>
      <c r="C50" s="2" t="s">
        <v>2726</v>
      </c>
      <c r="D50" s="2" t="s">
        <v>2832</v>
      </c>
      <c r="E50" s="2">
        <v>1</v>
      </c>
      <c r="F50" s="787" t="s">
        <v>451</v>
      </c>
      <c r="G50" s="2" t="s">
        <v>2778</v>
      </c>
      <c r="H50" s="786"/>
      <c r="I50" s="786" t="b">
        <v>1</v>
      </c>
      <c r="J50" s="786"/>
      <c r="K50" s="786"/>
      <c r="L50" s="786"/>
      <c r="M50" s="786"/>
      <c r="N50" s="788"/>
      <c r="O50" s="786"/>
      <c r="P50" s="786"/>
      <c r="Q50" s="786"/>
      <c r="R50" s="786"/>
      <c r="S50" s="786"/>
      <c r="T50" s="786"/>
      <c r="U50" s="15" t="s">
        <v>477</v>
      </c>
      <c r="V50" s="15">
        <v>15</v>
      </c>
      <c r="W50" s="15" t="s">
        <v>375</v>
      </c>
      <c r="X50" s="15" t="s">
        <v>137</v>
      </c>
      <c r="Y50" s="15" t="s">
        <v>132</v>
      </c>
      <c r="Z50" s="15" t="s">
        <v>120</v>
      </c>
      <c r="AA50" s="15">
        <v>15</v>
      </c>
      <c r="AB50" s="15" t="s">
        <v>382</v>
      </c>
      <c r="AC50" s="15" t="s">
        <v>475</v>
      </c>
      <c r="AD50" s="15" t="s">
        <v>116</v>
      </c>
      <c r="AE50" s="15" t="s">
        <v>245</v>
      </c>
      <c r="AF50" s="15" t="s">
        <v>139</v>
      </c>
      <c r="AG50" s="15" t="s">
        <v>478</v>
      </c>
      <c r="AH50" s="15" t="s">
        <v>479</v>
      </c>
      <c r="AI50" s="15" t="s">
        <v>118</v>
      </c>
      <c r="AJ50" s="15" t="s">
        <v>116</v>
      </c>
      <c r="AK50" s="15" t="s">
        <v>118</v>
      </c>
      <c r="AL50" s="15" t="s">
        <v>373</v>
      </c>
      <c r="AM50" s="15" t="s">
        <v>138</v>
      </c>
      <c r="AN50" s="15">
        <v>18</v>
      </c>
      <c r="AO50" s="15" t="s">
        <v>1672</v>
      </c>
      <c r="AP50" s="787" t="s">
        <v>251</v>
      </c>
      <c r="AQ50" s="787" t="s">
        <v>132</v>
      </c>
      <c r="AR50" s="787" t="s">
        <v>2421</v>
      </c>
      <c r="AS50" s="15">
        <v>11</v>
      </c>
      <c r="AT50" s="787">
        <v>1</v>
      </c>
      <c r="AU50" s="787"/>
      <c r="AV50" s="787"/>
      <c r="AW50" s="787"/>
      <c r="AX50" s="787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</row>
    <row r="51" spans="1:80" ht="34.15" customHeight="1">
      <c r="A51" s="2"/>
      <c r="B51" s="2" t="s">
        <v>2723</v>
      </c>
      <c r="C51" s="2" t="s">
        <v>2724</v>
      </c>
      <c r="D51" s="2" t="s">
        <v>2834</v>
      </c>
      <c r="E51" s="2">
        <v>1</v>
      </c>
      <c r="F51" s="15" t="s">
        <v>451</v>
      </c>
      <c r="G51" s="2" t="s">
        <v>2778</v>
      </c>
      <c r="H51" s="2"/>
      <c r="I51" s="2"/>
      <c r="J51" s="2"/>
      <c r="K51" s="2"/>
      <c r="L51" s="2"/>
      <c r="M51" s="2"/>
      <c r="N51" s="700"/>
      <c r="O51" s="2"/>
      <c r="P51" s="2"/>
      <c r="Q51" s="2"/>
      <c r="R51" s="2"/>
      <c r="S51" s="2"/>
      <c r="T51" s="2"/>
      <c r="U51" s="15" t="s">
        <v>477</v>
      </c>
      <c r="V51" s="15" t="s">
        <v>479</v>
      </c>
      <c r="W51" s="15" t="s">
        <v>378</v>
      </c>
      <c r="X51" s="15" t="s">
        <v>127</v>
      </c>
      <c r="Y51" s="15" t="s">
        <v>116</v>
      </c>
      <c r="Z51" s="15" t="s">
        <v>127</v>
      </c>
      <c r="AA51" s="15" t="s">
        <v>125</v>
      </c>
      <c r="AB51" s="15" t="s">
        <v>1650</v>
      </c>
      <c r="AC51" s="15" t="s">
        <v>1108</v>
      </c>
      <c r="AD51" s="15">
        <v>11</v>
      </c>
      <c r="AE51" s="15" t="s">
        <v>240</v>
      </c>
      <c r="AF51" s="15" t="s">
        <v>2173</v>
      </c>
      <c r="AG51" s="15" t="s">
        <v>487</v>
      </c>
      <c r="AH51" s="15" t="s">
        <v>1647</v>
      </c>
      <c r="AI51" s="15" t="s">
        <v>118</v>
      </c>
      <c r="AJ51" s="15" t="s">
        <v>132</v>
      </c>
      <c r="AK51" s="15" t="s">
        <v>124</v>
      </c>
      <c r="AL51" s="15" t="s">
        <v>108</v>
      </c>
      <c r="AM51" s="15">
        <v>16</v>
      </c>
      <c r="AN51" s="15" t="s">
        <v>129</v>
      </c>
      <c r="AO51" s="15" t="s">
        <v>143</v>
      </c>
      <c r="AP51" s="15"/>
      <c r="AQ51" s="15"/>
      <c r="AR51" s="15" t="s">
        <v>486</v>
      </c>
      <c r="AS51" s="15">
        <v>11</v>
      </c>
      <c r="AT51" s="15">
        <v>1</v>
      </c>
      <c r="AU51" s="15"/>
      <c r="AV51" s="15"/>
      <c r="AW51" s="15"/>
      <c r="AX51" s="15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</row>
    <row r="52" spans="1:80" ht="34.15" customHeight="1">
      <c r="A52" s="2"/>
      <c r="B52" s="2" t="s">
        <v>2759</v>
      </c>
      <c r="C52" s="2" t="s">
        <v>2724</v>
      </c>
      <c r="D52" s="2" t="s">
        <v>2834</v>
      </c>
      <c r="E52" s="2">
        <v>1</v>
      </c>
      <c r="F52" s="15" t="s">
        <v>451</v>
      </c>
      <c r="G52" s="2" t="s">
        <v>2778</v>
      </c>
      <c r="H52" s="2"/>
      <c r="I52" s="2"/>
      <c r="J52" s="2"/>
      <c r="K52" s="2"/>
      <c r="L52" s="2"/>
      <c r="M52" s="2"/>
      <c r="N52" s="700"/>
      <c r="O52" s="2"/>
      <c r="P52" s="2"/>
      <c r="Q52" s="2"/>
      <c r="R52" s="2"/>
      <c r="S52" s="2"/>
      <c r="T52" s="2"/>
      <c r="U52" s="15" t="s">
        <v>477</v>
      </c>
      <c r="V52" s="15" t="s">
        <v>479</v>
      </c>
      <c r="W52" s="15" t="s">
        <v>378</v>
      </c>
      <c r="X52" s="15" t="s">
        <v>127</v>
      </c>
      <c r="Y52" s="15" t="s">
        <v>116</v>
      </c>
      <c r="Z52" s="15" t="s">
        <v>127</v>
      </c>
      <c r="AA52" s="15" t="s">
        <v>125</v>
      </c>
      <c r="AB52" s="15" t="s">
        <v>1650</v>
      </c>
      <c r="AC52" s="15" t="s">
        <v>1108</v>
      </c>
      <c r="AD52" s="15">
        <v>11</v>
      </c>
      <c r="AE52" s="15" t="s">
        <v>240</v>
      </c>
      <c r="AF52" s="15" t="s">
        <v>2173</v>
      </c>
      <c r="AG52" s="15" t="s">
        <v>487</v>
      </c>
      <c r="AH52" s="15" t="s">
        <v>1647</v>
      </c>
      <c r="AI52" s="15" t="s">
        <v>118</v>
      </c>
      <c r="AJ52" s="15" t="s">
        <v>132</v>
      </c>
      <c r="AK52" s="15" t="s">
        <v>124</v>
      </c>
      <c r="AL52" s="15" t="s">
        <v>108</v>
      </c>
      <c r="AM52" s="15">
        <v>16</v>
      </c>
      <c r="AN52" s="15" t="s">
        <v>129</v>
      </c>
      <c r="AO52" s="15" t="s">
        <v>143</v>
      </c>
      <c r="AP52" s="15" t="s">
        <v>1420</v>
      </c>
      <c r="AQ52" s="15">
        <v>9</v>
      </c>
      <c r="AR52" s="15"/>
      <c r="AS52" s="15">
        <v>11</v>
      </c>
      <c r="AT52" s="15"/>
      <c r="AU52" s="15"/>
      <c r="AV52" s="15"/>
      <c r="AW52" s="15"/>
      <c r="AX52" s="15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</row>
    <row r="53" spans="1:80" ht="34.15" customHeight="1">
      <c r="A53" s="786"/>
      <c r="B53" s="19"/>
      <c r="C53" s="2" t="s">
        <v>2724</v>
      </c>
      <c r="D53" s="2" t="s">
        <v>2834</v>
      </c>
      <c r="E53" s="2">
        <v>1</v>
      </c>
      <c r="F53" s="787" t="s">
        <v>451</v>
      </c>
      <c r="G53" s="2" t="s">
        <v>2778</v>
      </c>
      <c r="H53" s="786"/>
      <c r="I53" s="786" t="b">
        <v>1</v>
      </c>
      <c r="J53" s="786"/>
      <c r="K53" s="786"/>
      <c r="L53" s="786"/>
      <c r="M53" s="786"/>
      <c r="N53" s="788"/>
      <c r="O53" s="786"/>
      <c r="P53" s="786"/>
      <c r="Q53" s="786"/>
      <c r="R53" s="786"/>
      <c r="S53" s="786"/>
      <c r="T53" s="786"/>
      <c r="U53" s="15" t="s">
        <v>477</v>
      </c>
      <c r="V53" s="15" t="s">
        <v>479</v>
      </c>
      <c r="W53" s="15" t="s">
        <v>378</v>
      </c>
      <c r="X53" s="15" t="s">
        <v>127</v>
      </c>
      <c r="Y53" s="15" t="s">
        <v>116</v>
      </c>
      <c r="Z53" s="15" t="s">
        <v>127</v>
      </c>
      <c r="AA53" s="15" t="s">
        <v>125</v>
      </c>
      <c r="AB53" s="15" t="s">
        <v>1650</v>
      </c>
      <c r="AC53" s="15" t="s">
        <v>1108</v>
      </c>
      <c r="AD53" s="15">
        <v>11</v>
      </c>
      <c r="AE53" s="15" t="s">
        <v>240</v>
      </c>
      <c r="AF53" s="15" t="s">
        <v>2173</v>
      </c>
      <c r="AG53" s="15" t="s">
        <v>487</v>
      </c>
      <c r="AH53" s="15" t="s">
        <v>1647</v>
      </c>
      <c r="AI53" s="15" t="s">
        <v>118</v>
      </c>
      <c r="AJ53" s="15" t="s">
        <v>132</v>
      </c>
      <c r="AK53" s="15" t="s">
        <v>124</v>
      </c>
      <c r="AL53" s="15" t="s">
        <v>108</v>
      </c>
      <c r="AM53" s="15">
        <v>16</v>
      </c>
      <c r="AN53" s="15" t="s">
        <v>129</v>
      </c>
      <c r="AO53" s="15" t="s">
        <v>143</v>
      </c>
      <c r="AP53" s="787" t="s">
        <v>1420</v>
      </c>
      <c r="AQ53" s="787">
        <v>9</v>
      </c>
      <c r="AR53" s="787" t="s">
        <v>486</v>
      </c>
      <c r="AS53" s="15">
        <v>11</v>
      </c>
      <c r="AT53" s="787">
        <v>1</v>
      </c>
      <c r="AU53" s="787"/>
      <c r="AV53" s="787"/>
      <c r="AW53" s="787"/>
      <c r="AX53" s="787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</row>
    <row r="54" spans="1:80" ht="34.15" customHeight="1">
      <c r="A54" s="2"/>
      <c r="B54" s="2" t="s">
        <v>2720</v>
      </c>
      <c r="C54" s="2" t="s">
        <v>2721</v>
      </c>
      <c r="D54" s="2" t="s">
        <v>2721</v>
      </c>
      <c r="E54" s="2"/>
      <c r="F54" s="15" t="s">
        <v>451</v>
      </c>
      <c r="G54" s="2" t="s">
        <v>2810</v>
      </c>
      <c r="H54" s="2"/>
      <c r="I54" s="2"/>
      <c r="J54" s="2"/>
      <c r="K54" s="2"/>
      <c r="L54" s="2"/>
      <c r="M54" s="2"/>
      <c r="N54" s="700"/>
      <c r="O54" s="2"/>
      <c r="P54" s="2"/>
      <c r="Q54" s="2"/>
      <c r="R54" s="2"/>
      <c r="S54" s="2"/>
      <c r="T54" s="2"/>
      <c r="U54" s="15" t="s">
        <v>477</v>
      </c>
      <c r="V54" s="15" t="s">
        <v>2811</v>
      </c>
      <c r="W54" s="15" t="s">
        <v>2812</v>
      </c>
      <c r="X54" s="15" t="s">
        <v>2813</v>
      </c>
      <c r="Y54" s="15" t="s">
        <v>2814</v>
      </c>
      <c r="Z54" s="15" t="s">
        <v>2815</v>
      </c>
      <c r="AA54" s="15" t="s">
        <v>2817</v>
      </c>
      <c r="AB54" s="15" t="s">
        <v>2818</v>
      </c>
      <c r="AC54" s="15" t="s">
        <v>2819</v>
      </c>
      <c r="AD54" s="15" t="s">
        <v>2821</v>
      </c>
      <c r="AE54" s="15" t="s">
        <v>2822</v>
      </c>
      <c r="AF54" s="15" t="s">
        <v>2823</v>
      </c>
      <c r="AG54" s="15" t="s">
        <v>2824</v>
      </c>
      <c r="AH54" s="15" t="s">
        <v>2825</v>
      </c>
      <c r="AI54" s="15" t="s">
        <v>2826</v>
      </c>
      <c r="AJ54" s="15" t="s">
        <v>2827</v>
      </c>
      <c r="AK54" s="15" t="s">
        <v>2814</v>
      </c>
      <c r="AL54" s="15" t="s">
        <v>2825</v>
      </c>
      <c r="AM54" s="15" t="s">
        <v>2829</v>
      </c>
      <c r="AN54" s="15" t="s">
        <v>2830</v>
      </c>
      <c r="AO54" s="15" t="s">
        <v>2831</v>
      </c>
      <c r="AP54" s="15"/>
      <c r="AQ54" s="15"/>
      <c r="AR54" s="15" t="s">
        <v>2828</v>
      </c>
      <c r="AS54" s="15" t="s">
        <v>2820</v>
      </c>
      <c r="AT54" s="15" t="s">
        <v>2816</v>
      </c>
      <c r="AU54" s="15"/>
      <c r="AV54" s="15"/>
      <c r="AW54" s="15"/>
      <c r="AX54" s="15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</row>
    <row r="55" spans="1:80" ht="34.15" customHeight="1">
      <c r="A55" s="2"/>
      <c r="B55" s="2" t="s">
        <v>2722</v>
      </c>
      <c r="C55" s="2" t="s">
        <v>2721</v>
      </c>
      <c r="D55" s="2" t="s">
        <v>2721</v>
      </c>
      <c r="E55" s="2"/>
      <c r="F55" s="15" t="s">
        <v>451</v>
      </c>
      <c r="G55" s="2" t="s">
        <v>2810</v>
      </c>
      <c r="H55" s="2"/>
      <c r="I55" s="2"/>
      <c r="J55" s="2"/>
      <c r="K55" s="2"/>
      <c r="L55" s="2"/>
      <c r="M55" s="2"/>
      <c r="N55" s="700"/>
      <c r="O55" s="2"/>
      <c r="P55" s="2"/>
      <c r="Q55" s="2"/>
      <c r="R55" s="2"/>
      <c r="S55" s="2"/>
      <c r="T55" s="2"/>
      <c r="U55" s="15" t="s">
        <v>477</v>
      </c>
      <c r="V55" s="15" t="s">
        <v>2811</v>
      </c>
      <c r="W55" s="15" t="s">
        <v>2812</v>
      </c>
      <c r="X55" s="15" t="s">
        <v>2813</v>
      </c>
      <c r="Y55" s="15" t="s">
        <v>2814</v>
      </c>
      <c r="Z55" s="15" t="s">
        <v>2815</v>
      </c>
      <c r="AA55" s="15" t="s">
        <v>2817</v>
      </c>
      <c r="AB55" s="15" t="s">
        <v>2818</v>
      </c>
      <c r="AC55" s="15" t="s">
        <v>2819</v>
      </c>
      <c r="AD55" s="15" t="s">
        <v>2821</v>
      </c>
      <c r="AE55" s="15" t="s">
        <v>2822</v>
      </c>
      <c r="AF55" s="15" t="s">
        <v>2823</v>
      </c>
      <c r="AG55" s="15" t="s">
        <v>2824</v>
      </c>
      <c r="AH55" s="15" t="s">
        <v>2825</v>
      </c>
      <c r="AI55" s="15" t="s">
        <v>2826</v>
      </c>
      <c r="AJ55" s="15" t="s">
        <v>2827</v>
      </c>
      <c r="AK55" s="15" t="s">
        <v>2814</v>
      </c>
      <c r="AL55" s="15" t="s">
        <v>2825</v>
      </c>
      <c r="AM55" s="15" t="s">
        <v>2829</v>
      </c>
      <c r="AN55" s="15" t="s">
        <v>2830</v>
      </c>
      <c r="AO55" s="15" t="s">
        <v>2831</v>
      </c>
      <c r="AP55" s="15"/>
      <c r="AQ55" s="15"/>
      <c r="AR55" s="15" t="s">
        <v>2828</v>
      </c>
      <c r="AS55" s="15" t="s">
        <v>2820</v>
      </c>
      <c r="AT55" s="15" t="s">
        <v>2816</v>
      </c>
      <c r="AU55" s="15"/>
      <c r="AV55" s="15"/>
      <c r="AW55" s="15"/>
      <c r="AX55" s="15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</row>
    <row r="56" spans="1:80" ht="34.15" customHeight="1">
      <c r="A56" s="2"/>
      <c r="B56" s="2" t="s">
        <v>2758</v>
      </c>
      <c r="C56" s="2" t="s">
        <v>2721</v>
      </c>
      <c r="D56" s="2" t="s">
        <v>2721</v>
      </c>
      <c r="E56" s="2"/>
      <c r="F56" s="15" t="s">
        <v>451</v>
      </c>
      <c r="G56" s="2" t="s">
        <v>2810</v>
      </c>
      <c r="H56" s="2"/>
      <c r="I56" s="2"/>
      <c r="J56" s="2"/>
      <c r="K56" s="2"/>
      <c r="L56" s="2"/>
      <c r="M56" s="2"/>
      <c r="N56" s="700"/>
      <c r="O56" s="2"/>
      <c r="P56" s="2"/>
      <c r="Q56" s="2"/>
      <c r="R56" s="2"/>
      <c r="S56" s="2"/>
      <c r="T56" s="2"/>
      <c r="U56" s="15" t="s">
        <v>477</v>
      </c>
      <c r="V56" s="15" t="s">
        <v>2811</v>
      </c>
      <c r="W56" s="15" t="s">
        <v>2844</v>
      </c>
      <c r="X56" s="15" t="s">
        <v>2839</v>
      </c>
      <c r="Y56" s="15" t="s">
        <v>2827</v>
      </c>
      <c r="Z56" s="15" t="s">
        <v>2839</v>
      </c>
      <c r="AA56" s="15" t="s">
        <v>2847</v>
      </c>
      <c r="AB56" s="15" t="s">
        <v>2845</v>
      </c>
      <c r="AC56" s="15" t="s">
        <v>2840</v>
      </c>
      <c r="AD56" s="15" t="s">
        <v>2821</v>
      </c>
      <c r="AE56" s="15" t="s">
        <v>2849</v>
      </c>
      <c r="AF56" s="15" t="s">
        <v>2843</v>
      </c>
      <c r="AG56" s="15" t="s">
        <v>2850</v>
      </c>
      <c r="AH56" s="15" t="s">
        <v>2851</v>
      </c>
      <c r="AI56" s="15" t="s">
        <v>2846</v>
      </c>
      <c r="AJ56" s="15" t="s">
        <v>2837</v>
      </c>
      <c r="AK56" s="15" t="s">
        <v>2827</v>
      </c>
      <c r="AL56" s="15" t="s">
        <v>2825</v>
      </c>
      <c r="AM56" s="15" t="s">
        <v>2836</v>
      </c>
      <c r="AN56" s="15" t="s">
        <v>2848</v>
      </c>
      <c r="AO56" s="15" t="s">
        <v>2841</v>
      </c>
      <c r="AP56" s="15" t="s">
        <v>2838</v>
      </c>
      <c r="AQ56" s="15" t="s">
        <v>2842</v>
      </c>
      <c r="AR56" s="15"/>
      <c r="AS56" s="15" t="s">
        <v>2827</v>
      </c>
      <c r="AT56" s="15"/>
      <c r="AU56" s="15"/>
      <c r="AV56" s="15"/>
      <c r="AW56" s="15"/>
      <c r="AX56" s="15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</row>
    <row r="57" spans="1:80" ht="34.15" customHeight="1">
      <c r="A57" s="2"/>
      <c r="B57" s="2" t="s">
        <v>2757</v>
      </c>
      <c r="C57" s="2" t="s">
        <v>2721</v>
      </c>
      <c r="D57" s="2" t="s">
        <v>2721</v>
      </c>
      <c r="E57" s="2"/>
      <c r="F57" s="15" t="s">
        <v>451</v>
      </c>
      <c r="G57" s="2" t="s">
        <v>2810</v>
      </c>
      <c r="H57" s="2"/>
      <c r="I57" s="2"/>
      <c r="J57" s="2"/>
      <c r="K57" s="2"/>
      <c r="L57" s="2"/>
      <c r="M57" s="2"/>
      <c r="N57" s="700"/>
      <c r="O57" s="2"/>
      <c r="P57" s="2"/>
      <c r="Q57" s="2"/>
      <c r="R57" s="2"/>
      <c r="S57" s="2"/>
      <c r="T57" s="2"/>
      <c r="U57" s="15" t="s">
        <v>477</v>
      </c>
      <c r="V57" s="15" t="s">
        <v>2811</v>
      </c>
      <c r="W57" s="15" t="s">
        <v>2844</v>
      </c>
      <c r="X57" s="15" t="s">
        <v>2839</v>
      </c>
      <c r="Y57" s="15" t="s">
        <v>2827</v>
      </c>
      <c r="Z57" s="15" t="s">
        <v>2839</v>
      </c>
      <c r="AA57" s="15" t="s">
        <v>2847</v>
      </c>
      <c r="AB57" s="15" t="s">
        <v>2845</v>
      </c>
      <c r="AC57" s="15" t="s">
        <v>2840</v>
      </c>
      <c r="AD57" s="15" t="s">
        <v>2821</v>
      </c>
      <c r="AE57" s="15" t="s">
        <v>2849</v>
      </c>
      <c r="AF57" s="15" t="s">
        <v>2843</v>
      </c>
      <c r="AG57" s="15" t="s">
        <v>2850</v>
      </c>
      <c r="AH57" s="15" t="s">
        <v>2851</v>
      </c>
      <c r="AI57" s="15" t="s">
        <v>2846</v>
      </c>
      <c r="AJ57" s="15" t="s">
        <v>2837</v>
      </c>
      <c r="AK57" s="15" t="s">
        <v>2827</v>
      </c>
      <c r="AL57" s="15" t="s">
        <v>2825</v>
      </c>
      <c r="AM57" s="15" t="s">
        <v>2836</v>
      </c>
      <c r="AN57" s="15" t="s">
        <v>2848</v>
      </c>
      <c r="AO57" s="15" t="s">
        <v>2841</v>
      </c>
      <c r="AP57" s="15" t="s">
        <v>2838</v>
      </c>
      <c r="AQ57" s="15" t="s">
        <v>2842</v>
      </c>
      <c r="AR57" s="15"/>
      <c r="AS57" s="15" t="s">
        <v>2827</v>
      </c>
      <c r="AT57" s="15"/>
      <c r="AU57" s="15"/>
      <c r="AV57" s="15"/>
      <c r="AW57" s="15"/>
      <c r="AX57" s="15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</row>
    <row r="58" spans="1:80" ht="34.15" customHeight="1">
      <c r="A58" s="786"/>
      <c r="B58" s="19"/>
      <c r="C58" s="2" t="s">
        <v>2721</v>
      </c>
      <c r="D58" s="2" t="s">
        <v>2721</v>
      </c>
      <c r="E58" s="786"/>
      <c r="F58" s="787" t="s">
        <v>451</v>
      </c>
      <c r="G58" s="2" t="s">
        <v>2810</v>
      </c>
      <c r="H58" s="786"/>
      <c r="I58" s="786" t="b">
        <v>1</v>
      </c>
      <c r="J58" s="786"/>
      <c r="K58" s="786"/>
      <c r="L58" s="786"/>
      <c r="M58" s="786"/>
      <c r="N58" s="788"/>
      <c r="O58" s="786"/>
      <c r="P58" s="786"/>
      <c r="Q58" s="786"/>
      <c r="R58" s="786"/>
      <c r="S58" s="786"/>
      <c r="T58" s="786"/>
      <c r="U58" s="15" t="s">
        <v>477</v>
      </c>
      <c r="V58" s="15" t="s">
        <v>2811</v>
      </c>
      <c r="W58" s="20"/>
      <c r="X58" s="20"/>
      <c r="Y58" s="20"/>
      <c r="Z58" s="20"/>
      <c r="AA58" s="20"/>
      <c r="AB58" s="20"/>
      <c r="AC58" s="20"/>
      <c r="AD58" s="15" t="s">
        <v>2821</v>
      </c>
      <c r="AE58" s="20"/>
      <c r="AF58" s="20"/>
      <c r="AG58" s="20"/>
      <c r="AH58" s="20"/>
      <c r="AI58" s="20"/>
      <c r="AJ58" s="20"/>
      <c r="AK58" s="20"/>
      <c r="AL58" s="15" t="s">
        <v>2825</v>
      </c>
      <c r="AM58" s="20"/>
      <c r="AN58" s="20"/>
      <c r="AO58" s="20"/>
      <c r="AP58" s="787" t="s">
        <v>2838</v>
      </c>
      <c r="AQ58" s="787" t="s">
        <v>2842</v>
      </c>
      <c r="AR58" s="787" t="s">
        <v>2828</v>
      </c>
      <c r="AS58" s="20"/>
      <c r="AT58" s="787" t="s">
        <v>2816</v>
      </c>
      <c r="AU58" s="787"/>
      <c r="AV58" s="787"/>
      <c r="AW58" s="787"/>
      <c r="AX58" s="787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</row>
    <row r="59" spans="1:80" ht="34.15" customHeight="1">
      <c r="A59" s="2"/>
      <c r="B59" s="2"/>
      <c r="C59" s="2"/>
      <c r="D59" s="2"/>
      <c r="E59" s="2"/>
      <c r="F59" s="15"/>
      <c r="G59" s="2"/>
      <c r="H59" s="2"/>
      <c r="I59" s="2"/>
      <c r="J59" s="2"/>
      <c r="K59" s="2"/>
      <c r="L59" s="2"/>
      <c r="M59" s="2"/>
      <c r="N59" s="700"/>
      <c r="O59" s="2"/>
      <c r="P59" s="2"/>
      <c r="Q59" s="2"/>
      <c r="R59" s="2"/>
      <c r="S59" s="2"/>
      <c r="T59" s="2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S59" s="15"/>
      <c r="AT59" s="15"/>
      <c r="AU59" s="15"/>
      <c r="AV59" s="15"/>
      <c r="AW59" s="15"/>
      <c r="AX59" s="15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</row>
    <row r="60" spans="1:80" ht="34.15" customHeight="1">
      <c r="A60" s="2"/>
      <c r="B60" s="2"/>
      <c r="C60" s="2"/>
      <c r="D60" s="2"/>
      <c r="E60" s="2"/>
      <c r="F60" s="15"/>
      <c r="G60" s="2"/>
      <c r="H60" s="2"/>
      <c r="I60" s="2"/>
      <c r="J60" s="2"/>
      <c r="K60" s="2"/>
      <c r="L60" s="2"/>
      <c r="M60" s="2"/>
      <c r="N60" s="700"/>
      <c r="O60" s="2"/>
      <c r="P60" s="2"/>
      <c r="Q60" s="2"/>
      <c r="R60" s="2"/>
      <c r="S60" s="2"/>
      <c r="T60" s="2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S60" s="15"/>
      <c r="AT60" s="15"/>
      <c r="AU60" s="15"/>
      <c r="AV60" s="15"/>
      <c r="AW60" s="15"/>
      <c r="AX60" s="15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</row>
    <row r="61" spans="1:80" ht="34.15" customHeight="1">
      <c r="A61" s="2"/>
      <c r="B61" s="2"/>
      <c r="C61" s="2"/>
      <c r="D61" s="2"/>
      <c r="E61" s="2"/>
      <c r="F61" s="15"/>
      <c r="G61" s="2"/>
      <c r="H61" s="2"/>
      <c r="I61" s="2"/>
      <c r="J61" s="2"/>
      <c r="K61" s="2"/>
      <c r="L61" s="2"/>
      <c r="M61" s="2"/>
      <c r="N61" s="700"/>
      <c r="O61" s="2"/>
      <c r="P61" s="2"/>
      <c r="Q61" s="2"/>
      <c r="R61" s="2"/>
      <c r="S61" s="2"/>
      <c r="T61" s="2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S61" s="15"/>
      <c r="AT61" s="15"/>
      <c r="AU61" s="15"/>
      <c r="AV61" s="15"/>
      <c r="AW61" s="15"/>
      <c r="AX61" s="15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</row>
    <row r="62" spans="1:80" ht="34.15" customHeight="1">
      <c r="A62" s="2"/>
      <c r="B62" s="2"/>
      <c r="C62" s="2"/>
      <c r="D62" s="2"/>
      <c r="E62" s="2"/>
      <c r="F62" s="15"/>
      <c r="G62" s="2"/>
      <c r="H62" s="2"/>
      <c r="I62" s="2"/>
      <c r="J62" s="2"/>
      <c r="K62" s="2"/>
      <c r="L62" s="2"/>
      <c r="M62" s="2"/>
      <c r="N62" s="700"/>
      <c r="O62" s="2"/>
      <c r="P62" s="2"/>
      <c r="Q62" s="2"/>
      <c r="R62" s="2"/>
      <c r="S62" s="2"/>
      <c r="T62" s="2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S62" s="15"/>
      <c r="AT62" s="15"/>
      <c r="AU62" s="15"/>
      <c r="AV62" s="15"/>
      <c r="AW62" s="15"/>
      <c r="AX62" s="15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</row>
    <row r="63" spans="1:80" ht="34.15" customHeight="1">
      <c r="A63" s="2"/>
      <c r="B63" s="2"/>
      <c r="C63" s="2"/>
      <c r="D63" s="2"/>
      <c r="E63" s="2"/>
      <c r="F63" s="15"/>
      <c r="G63" s="2"/>
      <c r="H63" s="2"/>
      <c r="I63" s="2"/>
      <c r="J63" s="2"/>
      <c r="K63" s="2"/>
      <c r="L63" s="2"/>
      <c r="M63" s="2"/>
      <c r="N63" s="700"/>
      <c r="O63" s="2"/>
      <c r="P63" s="2"/>
      <c r="Q63" s="2"/>
      <c r="R63" s="2"/>
      <c r="S63" s="2"/>
      <c r="T63" s="2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S63" s="15"/>
      <c r="AT63" s="15"/>
      <c r="AU63" s="15"/>
      <c r="AV63" s="15"/>
      <c r="AW63" s="15"/>
      <c r="AX63" s="15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</row>
    <row r="64" spans="1:80" ht="34.15" customHeight="1">
      <c r="A64" s="2"/>
      <c r="B64" s="2"/>
      <c r="C64" s="2"/>
      <c r="D64" s="2"/>
      <c r="E64" s="2"/>
      <c r="F64" s="15"/>
      <c r="G64" s="2"/>
      <c r="H64" s="2"/>
      <c r="I64" s="2"/>
      <c r="J64" s="2"/>
      <c r="K64" s="2"/>
      <c r="L64" s="2"/>
      <c r="M64" s="2"/>
      <c r="N64" s="700"/>
      <c r="O64" s="2"/>
      <c r="P64" s="2"/>
      <c r="Q64" s="2"/>
      <c r="R64" s="2"/>
      <c r="S64" s="2"/>
      <c r="T64" s="2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S64" s="15"/>
      <c r="AT64" s="15"/>
      <c r="AU64" s="15"/>
      <c r="AV64" s="15"/>
      <c r="AW64" s="15"/>
      <c r="AX64" s="15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</row>
    <row r="65" spans="1:80" ht="34.15" customHeight="1">
      <c r="A65" s="2"/>
      <c r="B65" s="2"/>
      <c r="C65" s="2"/>
      <c r="D65" s="2"/>
      <c r="E65" s="2"/>
      <c r="F65" s="15"/>
      <c r="G65" s="2"/>
      <c r="H65" s="2"/>
      <c r="I65" s="2"/>
      <c r="J65" s="2"/>
      <c r="K65" s="2"/>
      <c r="L65" s="2"/>
      <c r="M65" s="2"/>
      <c r="N65" s="700"/>
      <c r="O65" s="2"/>
      <c r="P65" s="2"/>
      <c r="Q65" s="2"/>
      <c r="R65" s="2"/>
      <c r="S65" s="2"/>
      <c r="T65" s="2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S65" s="15"/>
      <c r="AT65" s="15"/>
      <c r="AU65" s="15"/>
      <c r="AV65" s="15"/>
      <c r="AW65" s="15"/>
      <c r="AX65" s="15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</row>
    <row r="66" spans="1:80" ht="34.15" customHeight="1">
      <c r="A66" s="2"/>
      <c r="B66" s="2"/>
      <c r="C66" s="2"/>
      <c r="D66" s="2"/>
      <c r="E66" s="2"/>
      <c r="F66" s="15"/>
      <c r="G66" s="2"/>
      <c r="H66" s="2"/>
      <c r="I66" s="2"/>
      <c r="J66" s="2"/>
      <c r="K66" s="2"/>
      <c r="L66" s="2"/>
      <c r="M66" s="2"/>
      <c r="N66" s="700"/>
      <c r="O66" s="2"/>
      <c r="P66" s="2"/>
      <c r="Q66" s="2"/>
      <c r="R66" s="2"/>
      <c r="S66" s="2"/>
      <c r="T66" s="2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S66" s="15"/>
      <c r="AT66" s="15"/>
      <c r="AU66" s="15"/>
      <c r="AV66" s="15"/>
      <c r="AW66" s="15"/>
      <c r="AX66" s="15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</row>
    <row r="67" spans="1:80" ht="34.15" customHeight="1">
      <c r="A67" s="2"/>
      <c r="B67" s="2"/>
      <c r="C67" s="2"/>
      <c r="D67" s="2"/>
      <c r="E67" s="2"/>
      <c r="F67" s="15"/>
      <c r="G67" s="2"/>
      <c r="H67" s="2"/>
      <c r="I67" s="2"/>
      <c r="J67" s="2"/>
      <c r="K67" s="2"/>
      <c r="L67" s="2"/>
      <c r="M67" s="2"/>
      <c r="N67" s="700"/>
      <c r="O67" s="2"/>
      <c r="P67" s="2"/>
      <c r="Q67" s="2"/>
      <c r="R67" s="2"/>
      <c r="S67" s="2"/>
      <c r="T67" s="2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S67" s="15"/>
      <c r="AT67" s="15"/>
      <c r="AU67" s="15"/>
      <c r="AV67" s="15"/>
      <c r="AW67" s="15"/>
      <c r="AX67" s="15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</row>
    <row r="68" spans="1:80" ht="34.15" customHeight="1">
      <c r="A68" s="2"/>
      <c r="B68" s="2"/>
      <c r="C68" s="2"/>
      <c r="D68" s="2"/>
      <c r="E68" s="2"/>
      <c r="F68" s="15"/>
      <c r="G68" s="2"/>
      <c r="H68" s="2"/>
      <c r="I68" s="2"/>
      <c r="J68" s="2"/>
      <c r="K68" s="2"/>
      <c r="L68" s="2"/>
      <c r="M68" s="2"/>
      <c r="N68" s="700"/>
      <c r="O68" s="2"/>
      <c r="P68" s="2"/>
      <c r="Q68" s="2"/>
      <c r="R68" s="2"/>
      <c r="S68" s="2"/>
      <c r="T68" s="2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S68" s="15"/>
      <c r="AT68" s="15"/>
      <c r="AU68" s="15"/>
      <c r="AV68" s="15"/>
      <c r="AW68" s="15"/>
      <c r="AX68" s="15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  <c r="BX68" s="6"/>
      <c r="BY68" s="6"/>
      <c r="BZ68" s="6"/>
      <c r="CA68" s="6"/>
      <c r="CB68" s="6"/>
    </row>
    <row r="69" spans="1:80" ht="34.15" customHeight="1">
      <c r="A69" s="2"/>
      <c r="B69" s="2"/>
      <c r="C69" s="2"/>
      <c r="D69" s="2"/>
      <c r="E69" s="2"/>
      <c r="F69" s="15"/>
      <c r="G69" s="2"/>
      <c r="H69" s="2"/>
      <c r="I69" s="2"/>
      <c r="J69" s="2"/>
      <c r="K69" s="2"/>
      <c r="L69" s="2"/>
      <c r="M69" s="2"/>
      <c r="N69" s="700"/>
      <c r="O69" s="2"/>
      <c r="P69" s="2"/>
      <c r="Q69" s="2"/>
      <c r="R69" s="2"/>
      <c r="S69" s="2"/>
      <c r="T69" s="2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S69" s="15"/>
      <c r="AT69" s="15"/>
      <c r="AU69" s="15"/>
      <c r="AV69" s="15"/>
      <c r="AW69" s="15"/>
      <c r="AX69" s="15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  <c r="BX69" s="6"/>
      <c r="BY69" s="6"/>
      <c r="BZ69" s="6"/>
      <c r="CA69" s="6"/>
      <c r="CB69" s="6"/>
    </row>
    <row r="70" spans="1:80" ht="34.15" customHeight="1">
      <c r="A70" s="2"/>
      <c r="B70" s="2"/>
      <c r="C70" s="2"/>
      <c r="D70" s="2"/>
      <c r="E70" s="2"/>
      <c r="F70" s="15"/>
      <c r="G70" s="2"/>
      <c r="H70" s="2"/>
      <c r="I70" s="2"/>
      <c r="J70" s="2"/>
      <c r="K70" s="2"/>
      <c r="L70" s="2"/>
      <c r="M70" s="2"/>
      <c r="N70" s="700"/>
      <c r="O70" s="2"/>
      <c r="P70" s="2"/>
      <c r="Q70" s="2"/>
      <c r="R70" s="2"/>
      <c r="S70" s="2"/>
      <c r="T70" s="2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S70" s="15"/>
      <c r="AT70" s="15"/>
      <c r="AU70" s="15"/>
      <c r="AV70" s="15"/>
      <c r="AW70" s="15"/>
      <c r="AX70" s="15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  <c r="BX70" s="6"/>
      <c r="BY70" s="6"/>
      <c r="BZ70" s="6"/>
      <c r="CA70" s="6"/>
      <c r="CB70" s="6"/>
    </row>
    <row r="71" spans="1:80" ht="34.15" customHeight="1">
      <c r="A71" s="2"/>
      <c r="B71" s="2"/>
      <c r="C71" s="2"/>
      <c r="D71" s="2"/>
      <c r="E71" s="2"/>
      <c r="F71" s="15"/>
      <c r="G71" s="2"/>
      <c r="H71" s="2"/>
      <c r="I71" s="2"/>
      <c r="J71" s="2"/>
      <c r="K71" s="2"/>
      <c r="L71" s="2"/>
      <c r="M71" s="2"/>
      <c r="N71" s="700"/>
      <c r="O71" s="2"/>
      <c r="P71" s="2"/>
      <c r="Q71" s="2"/>
      <c r="R71" s="2"/>
      <c r="S71" s="2"/>
      <c r="T71" s="2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S71" s="15"/>
      <c r="AT71" s="15"/>
      <c r="AU71" s="15"/>
      <c r="AV71" s="15"/>
      <c r="AW71" s="15"/>
      <c r="AX71" s="15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6"/>
      <c r="BX71" s="6"/>
      <c r="BY71" s="6"/>
      <c r="BZ71" s="6"/>
      <c r="CA71" s="6"/>
      <c r="CB71" s="6"/>
    </row>
    <row r="72" spans="1:80" ht="34.15" customHeight="1">
      <c r="A72" s="2"/>
      <c r="B72" s="2"/>
      <c r="C72" s="2"/>
      <c r="D72" s="2"/>
      <c r="E72" s="2"/>
      <c r="F72" s="15"/>
      <c r="G72" s="2"/>
      <c r="H72" s="2"/>
      <c r="I72" s="2"/>
      <c r="J72" s="2"/>
      <c r="K72" s="2"/>
      <c r="L72" s="2"/>
      <c r="M72" s="2"/>
      <c r="N72" s="700"/>
      <c r="O72" s="2"/>
      <c r="P72" s="2"/>
      <c r="Q72" s="2"/>
      <c r="R72" s="2"/>
      <c r="S72" s="2"/>
      <c r="T72" s="2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6"/>
      <c r="AZ72" s="6"/>
      <c r="BA72" s="6"/>
      <c r="BB72" s="6"/>
      <c r="BC72" s="6"/>
      <c r="BD72" s="6"/>
      <c r="BE72" s="6"/>
      <c r="BF72" s="6"/>
      <c r="BG72" s="6"/>
      <c r="BH72" s="6"/>
      <c r="BI72" s="6"/>
      <c r="BJ72" s="6"/>
      <c r="BK72" s="6"/>
      <c r="BL72" s="6"/>
      <c r="BM72" s="6"/>
      <c r="BN72" s="6"/>
      <c r="BO72" s="6"/>
      <c r="BP72" s="6"/>
      <c r="BQ72" s="6"/>
      <c r="BR72" s="6"/>
      <c r="BS72" s="6"/>
      <c r="BT72" s="6"/>
      <c r="BU72" s="6"/>
      <c r="BV72" s="6"/>
      <c r="BW72" s="6"/>
      <c r="BX72" s="6"/>
      <c r="BY72" s="6"/>
      <c r="BZ72" s="6"/>
      <c r="CA72" s="6"/>
      <c r="CB72" s="6"/>
    </row>
    <row r="73" spans="1:80" ht="34.15" customHeight="1">
      <c r="A73" s="2"/>
      <c r="B73" s="2"/>
      <c r="C73" s="2"/>
      <c r="D73" s="2"/>
      <c r="E73" s="2"/>
      <c r="F73" s="15"/>
      <c r="G73" s="2"/>
      <c r="H73" s="2"/>
      <c r="I73" s="2"/>
      <c r="J73" s="2"/>
      <c r="K73" s="2"/>
      <c r="L73" s="2"/>
      <c r="M73" s="2"/>
      <c r="N73" s="700"/>
      <c r="O73" s="2"/>
      <c r="P73" s="2"/>
      <c r="Q73" s="2"/>
      <c r="R73" s="2"/>
      <c r="S73" s="2"/>
      <c r="T73" s="2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S73" s="15"/>
      <c r="AT73" s="15"/>
      <c r="AU73" s="15"/>
      <c r="AV73" s="15"/>
      <c r="AW73" s="15"/>
      <c r="AX73" s="15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6"/>
      <c r="BV73" s="6"/>
      <c r="BW73" s="6"/>
      <c r="BX73" s="6"/>
      <c r="BY73" s="6"/>
      <c r="BZ73" s="6"/>
      <c r="CA73" s="6"/>
      <c r="CB73" s="6"/>
    </row>
    <row r="74" spans="1:80" ht="34.15" customHeight="1">
      <c r="A74" s="2"/>
      <c r="B74" s="2"/>
      <c r="C74" s="2"/>
      <c r="D74" s="2"/>
      <c r="E74" s="2"/>
      <c r="F74" s="15"/>
      <c r="G74" s="2"/>
      <c r="H74" s="2"/>
      <c r="I74" s="2"/>
      <c r="J74" s="2"/>
      <c r="K74" s="2"/>
      <c r="L74" s="2"/>
      <c r="M74" s="2"/>
      <c r="N74" s="700"/>
      <c r="O74" s="2"/>
      <c r="P74" s="2"/>
      <c r="Q74" s="2"/>
      <c r="R74" s="2"/>
      <c r="S74" s="2"/>
      <c r="T74" s="2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  <c r="BX74" s="6"/>
      <c r="BY74" s="6"/>
      <c r="BZ74" s="6"/>
      <c r="CA74" s="6"/>
      <c r="CB74" s="6"/>
    </row>
    <row r="75" spans="1:80" ht="34.15" customHeight="1">
      <c r="A75" s="2"/>
      <c r="B75" s="2"/>
      <c r="C75" s="2"/>
      <c r="D75" s="2"/>
      <c r="E75" s="2"/>
      <c r="F75" s="15"/>
      <c r="G75" s="2"/>
      <c r="H75" s="2"/>
      <c r="I75" s="2"/>
      <c r="J75" s="2"/>
      <c r="K75" s="2"/>
      <c r="L75" s="2"/>
      <c r="M75" s="2"/>
      <c r="N75" s="700"/>
      <c r="O75" s="2"/>
      <c r="P75" s="2"/>
      <c r="Q75" s="2"/>
      <c r="R75" s="2"/>
      <c r="S75" s="2"/>
      <c r="T75" s="2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S75" s="15"/>
      <c r="AT75" s="15"/>
      <c r="AU75" s="15"/>
      <c r="AV75" s="15"/>
      <c r="AW75" s="15"/>
      <c r="AX75" s="15"/>
      <c r="AY75" s="6"/>
      <c r="AZ75" s="6"/>
      <c r="BA75" s="6"/>
      <c r="BB75" s="6"/>
      <c r="BC75" s="6"/>
      <c r="BD75" s="6"/>
      <c r="BE75" s="6"/>
      <c r="BF75" s="6"/>
      <c r="BG75" s="6"/>
      <c r="BH75" s="6"/>
      <c r="BI75" s="6"/>
      <c r="BJ75" s="6"/>
      <c r="BK75" s="6"/>
      <c r="BL75" s="6"/>
      <c r="BM75" s="6"/>
      <c r="BN75" s="6"/>
      <c r="BO75" s="6"/>
      <c r="BP75" s="6"/>
      <c r="BQ75" s="6"/>
      <c r="BR75" s="6"/>
      <c r="BS75" s="6"/>
      <c r="BT75" s="6"/>
      <c r="BU75" s="6"/>
      <c r="BV75" s="6"/>
      <c r="BW75" s="6"/>
      <c r="BX75" s="6"/>
      <c r="BY75" s="6"/>
      <c r="BZ75" s="6"/>
      <c r="CA75" s="6"/>
      <c r="CB75" s="6"/>
    </row>
    <row r="76" spans="1:80" ht="34.15" customHeight="1">
      <c r="A76" s="2"/>
      <c r="B76" s="2"/>
      <c r="C76" s="2"/>
      <c r="D76" s="2"/>
      <c r="E76" s="2"/>
      <c r="F76" s="15"/>
      <c r="G76" s="2"/>
      <c r="H76" s="2"/>
      <c r="I76" s="2"/>
      <c r="J76" s="2"/>
      <c r="K76" s="2"/>
      <c r="L76" s="2"/>
      <c r="M76" s="2"/>
      <c r="N76" s="700"/>
      <c r="O76" s="2"/>
      <c r="P76" s="2"/>
      <c r="Q76" s="2"/>
      <c r="R76" s="2"/>
      <c r="S76" s="2"/>
      <c r="T76" s="2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S76" s="15"/>
      <c r="AT76" s="15"/>
      <c r="AU76" s="15"/>
      <c r="AV76" s="15"/>
      <c r="AW76" s="15"/>
      <c r="AX76" s="15"/>
      <c r="AY76" s="6"/>
      <c r="AZ76" s="6"/>
      <c r="BA76" s="6"/>
      <c r="BB76" s="6"/>
      <c r="BC76" s="6"/>
      <c r="BD76" s="6"/>
      <c r="BE76" s="6"/>
      <c r="BF76" s="6"/>
      <c r="BG76" s="6"/>
      <c r="BH76" s="6"/>
      <c r="BI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  <c r="BU76" s="6"/>
      <c r="BV76" s="6"/>
      <c r="BW76" s="6"/>
      <c r="BX76" s="6"/>
      <c r="BY76" s="6"/>
      <c r="BZ76" s="6"/>
      <c r="CA76" s="6"/>
      <c r="CB76" s="6"/>
    </row>
    <row r="77" spans="1:80" ht="34.15" customHeight="1">
      <c r="A77" s="2"/>
      <c r="B77" s="2"/>
      <c r="C77" s="2"/>
      <c r="D77" s="2"/>
      <c r="E77" s="2"/>
      <c r="F77" s="15"/>
      <c r="G77" s="2"/>
      <c r="H77" s="2"/>
      <c r="I77" s="2"/>
      <c r="J77" s="2"/>
      <c r="K77" s="2"/>
      <c r="L77" s="2"/>
      <c r="M77" s="2"/>
      <c r="N77" s="700"/>
      <c r="O77" s="2"/>
      <c r="P77" s="2"/>
      <c r="Q77" s="2"/>
      <c r="R77" s="2"/>
      <c r="S77" s="2"/>
      <c r="T77" s="2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S77" s="15"/>
      <c r="AT77" s="15"/>
      <c r="AU77" s="15"/>
      <c r="AV77" s="15"/>
      <c r="AW77" s="15"/>
      <c r="AX77" s="15"/>
      <c r="AY77" s="6"/>
      <c r="AZ77" s="6"/>
      <c r="BA77" s="6"/>
      <c r="BB77" s="6"/>
      <c r="BC77" s="6"/>
      <c r="BD77" s="6"/>
      <c r="BE77" s="6"/>
      <c r="BF77" s="6"/>
      <c r="BG77" s="6"/>
      <c r="BH77" s="6"/>
      <c r="BI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  <c r="BU77" s="6"/>
      <c r="BV77" s="6"/>
      <c r="BW77" s="6"/>
      <c r="BX77" s="6"/>
      <c r="BY77" s="6"/>
      <c r="BZ77" s="6"/>
      <c r="CA77" s="6"/>
      <c r="CB77" s="6"/>
    </row>
    <row r="78" spans="1:80" ht="34.15" customHeight="1">
      <c r="A78" s="2"/>
      <c r="B78" s="2"/>
      <c r="C78" s="2"/>
      <c r="D78" s="2"/>
      <c r="E78" s="2"/>
      <c r="F78" s="15"/>
      <c r="G78" s="2"/>
      <c r="H78" s="2"/>
      <c r="I78" s="2"/>
      <c r="J78" s="2"/>
      <c r="K78" s="2"/>
      <c r="L78" s="2"/>
      <c r="M78" s="2"/>
      <c r="N78" s="700"/>
      <c r="O78" s="2"/>
      <c r="P78" s="2"/>
      <c r="Q78" s="2"/>
      <c r="R78" s="2"/>
      <c r="S78" s="2"/>
      <c r="T78" s="2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S78" s="15"/>
      <c r="AT78" s="15"/>
      <c r="AU78" s="15"/>
      <c r="AV78" s="15"/>
      <c r="AW78" s="15"/>
      <c r="AX78" s="15"/>
      <c r="AY78" s="6"/>
      <c r="AZ78" s="6"/>
      <c r="BA78" s="6"/>
      <c r="BB78" s="6"/>
      <c r="BC78" s="6"/>
      <c r="BD78" s="6"/>
      <c r="BE78" s="6"/>
      <c r="BF78" s="6"/>
      <c r="BG78" s="6"/>
      <c r="BH78" s="6"/>
      <c r="BI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  <c r="BU78" s="6"/>
      <c r="BV78" s="6"/>
      <c r="BW78" s="6"/>
      <c r="BX78" s="6"/>
      <c r="BY78" s="6"/>
      <c r="BZ78" s="6"/>
      <c r="CA78" s="6"/>
      <c r="CB78" s="6"/>
    </row>
    <row r="79" spans="1:80" ht="34.15" customHeight="1">
      <c r="A79" s="2"/>
      <c r="B79" s="2"/>
      <c r="C79" s="2"/>
      <c r="D79" s="2"/>
      <c r="E79" s="2"/>
      <c r="F79" s="15"/>
      <c r="G79" s="2"/>
      <c r="H79" s="2"/>
      <c r="I79" s="2"/>
      <c r="J79" s="2"/>
      <c r="K79" s="2"/>
      <c r="L79" s="2"/>
      <c r="M79" s="2"/>
      <c r="N79" s="700"/>
      <c r="O79" s="2"/>
      <c r="P79" s="2"/>
      <c r="Q79" s="2"/>
      <c r="R79" s="2"/>
      <c r="S79" s="2"/>
      <c r="T79" s="2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S79" s="15"/>
      <c r="AT79" s="15"/>
      <c r="AU79" s="15"/>
      <c r="AV79" s="15"/>
      <c r="AW79" s="15"/>
      <c r="AX79" s="15"/>
      <c r="AY79" s="6"/>
      <c r="AZ79" s="6"/>
      <c r="BA79" s="6"/>
      <c r="BB79" s="6"/>
      <c r="BC79" s="6"/>
      <c r="BD79" s="6"/>
      <c r="BE79" s="6"/>
      <c r="BF79" s="6"/>
      <c r="BG79" s="6"/>
      <c r="BH79" s="6"/>
      <c r="BI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  <c r="BU79" s="6"/>
      <c r="BV79" s="6"/>
      <c r="BW79" s="6"/>
      <c r="BX79" s="6"/>
      <c r="BY79" s="6"/>
      <c r="BZ79" s="6"/>
      <c r="CA79" s="6"/>
      <c r="CB79" s="6"/>
    </row>
    <row r="80" spans="1:80" ht="34.15" customHeight="1">
      <c r="A80" s="2"/>
      <c r="B80" s="2"/>
      <c r="C80" s="2"/>
      <c r="D80" s="2"/>
      <c r="E80" s="2"/>
      <c r="F80" s="15"/>
      <c r="G80" s="2"/>
      <c r="H80" s="2"/>
      <c r="I80" s="2"/>
      <c r="J80" s="2"/>
      <c r="K80" s="2"/>
      <c r="L80" s="2"/>
      <c r="M80" s="2"/>
      <c r="N80" s="700"/>
      <c r="O80" s="2"/>
      <c r="P80" s="2"/>
      <c r="Q80" s="2"/>
      <c r="R80" s="2"/>
      <c r="S80" s="2"/>
      <c r="T80" s="2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S80" s="15"/>
      <c r="AT80" s="15"/>
      <c r="AU80" s="15"/>
      <c r="AV80" s="15"/>
      <c r="AW80" s="15"/>
      <c r="AX80" s="15"/>
      <c r="AY80" s="6"/>
      <c r="AZ80" s="6"/>
      <c r="BA80" s="6"/>
      <c r="BB80" s="6"/>
      <c r="BC80" s="6"/>
      <c r="BD80" s="6"/>
      <c r="BE80" s="6"/>
      <c r="BF80" s="6"/>
      <c r="BG80" s="6"/>
      <c r="BH80" s="6"/>
      <c r="BI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  <c r="BU80" s="6"/>
      <c r="BV80" s="6"/>
      <c r="BW80" s="6"/>
      <c r="BX80" s="6"/>
      <c r="BY80" s="6"/>
      <c r="BZ80" s="6"/>
      <c r="CA80" s="6"/>
      <c r="CB80" s="6"/>
    </row>
    <row r="81" spans="1:80" ht="34.15" customHeight="1">
      <c r="A81" s="2"/>
      <c r="B81" s="2"/>
      <c r="C81" s="2"/>
      <c r="D81" s="2"/>
      <c r="E81" s="2"/>
      <c r="F81" s="15"/>
      <c r="G81" s="2"/>
      <c r="H81" s="2"/>
      <c r="I81" s="2"/>
      <c r="J81" s="2"/>
      <c r="K81" s="2"/>
      <c r="L81" s="2"/>
      <c r="M81" s="2"/>
      <c r="N81" s="700"/>
      <c r="O81" s="2"/>
      <c r="P81" s="2"/>
      <c r="Q81" s="2"/>
      <c r="R81" s="2"/>
      <c r="S81" s="2"/>
      <c r="T81" s="2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6"/>
      <c r="AZ81" s="6"/>
      <c r="BA81" s="6"/>
      <c r="BB81" s="6"/>
      <c r="BC81" s="6"/>
      <c r="BD81" s="6"/>
      <c r="BE81" s="6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"/>
      <c r="BW81" s="6"/>
      <c r="BX81" s="6"/>
      <c r="BY81" s="6"/>
      <c r="BZ81" s="6"/>
      <c r="CA81" s="6"/>
      <c r="CB81" s="6"/>
    </row>
    <row r="82" spans="1:80" ht="34.15" customHeight="1">
      <c r="A82" s="2"/>
      <c r="B82" s="2"/>
      <c r="C82" s="2"/>
      <c r="D82" s="2"/>
      <c r="E82" s="2"/>
      <c r="F82" s="15"/>
      <c r="G82" s="2"/>
      <c r="H82" s="2"/>
      <c r="I82" s="2"/>
      <c r="J82" s="2"/>
      <c r="K82" s="2"/>
      <c r="L82" s="2"/>
      <c r="M82" s="2"/>
      <c r="N82" s="700"/>
      <c r="O82" s="2"/>
      <c r="P82" s="2"/>
      <c r="Q82" s="2"/>
      <c r="R82" s="2"/>
      <c r="S82" s="2"/>
      <c r="T82" s="2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T82" s="15"/>
      <c r="AU82" s="15"/>
      <c r="AV82" s="15"/>
      <c r="AW82" s="15"/>
      <c r="AX82" s="15"/>
      <c r="AY82" s="6"/>
      <c r="AZ82" s="6"/>
      <c r="BA82" s="6"/>
      <c r="BB82" s="6"/>
      <c r="BC82" s="6"/>
      <c r="BD82" s="6"/>
      <c r="BE82" s="6"/>
      <c r="BF82" s="6"/>
      <c r="BG82" s="6"/>
      <c r="BH82" s="6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6"/>
      <c r="BV82" s="6"/>
      <c r="BW82" s="6"/>
      <c r="BX82" s="6"/>
      <c r="BY82" s="6"/>
      <c r="BZ82" s="6"/>
      <c r="CA82" s="6"/>
      <c r="CB82" s="6"/>
    </row>
    <row r="83" spans="1:80" ht="34.15" customHeight="1">
      <c r="A83" s="2"/>
      <c r="B83" s="2"/>
      <c r="C83" s="2"/>
      <c r="D83" s="2"/>
      <c r="E83" s="2"/>
      <c r="F83" s="15"/>
      <c r="G83" s="2"/>
      <c r="H83" s="2"/>
      <c r="I83" s="2"/>
      <c r="J83" s="2"/>
      <c r="K83" s="2"/>
      <c r="L83" s="2"/>
      <c r="M83" s="2"/>
      <c r="N83" s="700"/>
      <c r="O83" s="2"/>
      <c r="P83" s="2"/>
      <c r="Q83" s="2"/>
      <c r="R83" s="2"/>
      <c r="S83" s="2"/>
      <c r="T83" s="2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T83" s="15"/>
      <c r="AU83" s="15"/>
      <c r="AV83" s="15"/>
      <c r="AW83" s="15"/>
      <c r="AX83" s="15"/>
      <c r="AY83" s="6"/>
      <c r="AZ83" s="6"/>
      <c r="BA83" s="6"/>
      <c r="BB83" s="6"/>
      <c r="BC83" s="6"/>
      <c r="BD83" s="6"/>
      <c r="BE83" s="6"/>
      <c r="BF83" s="6"/>
      <c r="BG83" s="6"/>
      <c r="BH83" s="6"/>
      <c r="BI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  <c r="BU83" s="6"/>
      <c r="BV83" s="6"/>
      <c r="BW83" s="6"/>
      <c r="BX83" s="6"/>
      <c r="BY83" s="6"/>
      <c r="BZ83" s="6"/>
      <c r="CA83" s="6"/>
      <c r="CB83" s="6"/>
    </row>
    <row r="84" spans="1:80" ht="34.15" customHeight="1">
      <c r="A84" s="2"/>
      <c r="B84" s="2"/>
      <c r="C84" s="2"/>
      <c r="D84" s="2"/>
      <c r="E84" s="2"/>
      <c r="F84" s="15"/>
      <c r="G84" s="2"/>
      <c r="H84" s="2"/>
      <c r="I84" s="2"/>
      <c r="J84" s="2"/>
      <c r="K84" s="2"/>
      <c r="L84" s="2"/>
      <c r="M84" s="2"/>
      <c r="N84" s="700"/>
      <c r="O84" s="2"/>
      <c r="P84" s="2"/>
      <c r="Q84" s="2"/>
      <c r="R84" s="2"/>
      <c r="S84" s="2"/>
      <c r="T84" s="2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  <c r="AG84" s="15"/>
      <c r="AH84" s="15"/>
      <c r="AI84" s="15"/>
      <c r="AJ84" s="15"/>
      <c r="AK84" s="15"/>
      <c r="AL84" s="15"/>
      <c r="AM84" s="15"/>
      <c r="AN84" s="15"/>
      <c r="AO84" s="15"/>
      <c r="AP84" s="15"/>
      <c r="AQ84" s="15"/>
      <c r="AR84" s="15"/>
      <c r="AS84" s="15"/>
      <c r="AT84" s="15"/>
      <c r="AU84" s="15"/>
      <c r="AV84" s="15"/>
      <c r="AW84" s="15"/>
      <c r="AX84" s="15"/>
      <c r="AY84" s="6"/>
      <c r="AZ84" s="6"/>
      <c r="BA84" s="6"/>
      <c r="BB84" s="6"/>
      <c r="BC84" s="6"/>
      <c r="BD84" s="6"/>
      <c r="BE84" s="6"/>
      <c r="BF84" s="6"/>
      <c r="BG84" s="6"/>
      <c r="BH84" s="6"/>
      <c r="BI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  <c r="BU84" s="6"/>
      <c r="BV84" s="6"/>
      <c r="BW84" s="6"/>
      <c r="BX84" s="6"/>
      <c r="BY84" s="6"/>
      <c r="BZ84" s="6"/>
      <c r="CA84" s="6"/>
      <c r="CB84" s="6"/>
    </row>
    <row r="85" spans="1:80" ht="34.15" customHeight="1">
      <c r="A85" s="2"/>
      <c r="B85" s="2"/>
      <c r="C85" s="2"/>
      <c r="D85" s="2"/>
      <c r="E85" s="2"/>
      <c r="F85" s="15"/>
      <c r="G85" s="2"/>
      <c r="H85" s="2"/>
      <c r="I85" s="2"/>
      <c r="J85" s="2"/>
      <c r="K85" s="2"/>
      <c r="L85" s="2"/>
      <c r="M85" s="2"/>
      <c r="N85" s="700"/>
      <c r="O85" s="2"/>
      <c r="P85" s="2"/>
      <c r="Q85" s="2"/>
      <c r="R85" s="2"/>
      <c r="S85" s="2"/>
      <c r="T85" s="2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  <c r="AG85" s="15"/>
      <c r="AH85" s="15"/>
      <c r="AI85" s="15"/>
      <c r="AJ85" s="15"/>
      <c r="AK85" s="15"/>
      <c r="AL85" s="15"/>
      <c r="AM85" s="15"/>
      <c r="AN85" s="15"/>
      <c r="AO85" s="15"/>
      <c r="AP85" s="15"/>
      <c r="AQ85" s="15"/>
      <c r="AR85" s="15"/>
      <c r="AS85" s="15"/>
      <c r="AT85" s="15"/>
      <c r="AU85" s="15"/>
      <c r="AV85" s="15"/>
      <c r="AW85" s="15"/>
      <c r="AX85" s="15"/>
      <c r="AY85" s="6"/>
      <c r="AZ85" s="6"/>
      <c r="BA85" s="6"/>
      <c r="BB85" s="6"/>
      <c r="BC85" s="6"/>
      <c r="BD85" s="6"/>
      <c r="BE85" s="6"/>
      <c r="BF85" s="6"/>
      <c r="BG85" s="6"/>
      <c r="BH85" s="6"/>
      <c r="BI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  <c r="BU85" s="6"/>
      <c r="BV85" s="6"/>
      <c r="BW85" s="6"/>
      <c r="BX85" s="6"/>
      <c r="BY85" s="6"/>
      <c r="BZ85" s="6"/>
      <c r="CA85" s="6"/>
      <c r="CB85" s="6"/>
    </row>
    <row r="86" spans="1:80" ht="34.15" customHeight="1">
      <c r="A86" s="2"/>
      <c r="B86" s="2"/>
      <c r="C86" s="2"/>
      <c r="D86" s="2"/>
      <c r="E86" s="2"/>
      <c r="F86" s="15"/>
      <c r="G86" s="2"/>
      <c r="H86" s="2"/>
      <c r="I86" s="2"/>
      <c r="J86" s="2"/>
      <c r="K86" s="2"/>
      <c r="L86" s="2"/>
      <c r="M86" s="2"/>
      <c r="N86" s="700"/>
      <c r="O86" s="2"/>
      <c r="P86" s="2"/>
      <c r="Q86" s="2"/>
      <c r="R86" s="2"/>
      <c r="S86" s="2"/>
      <c r="T86" s="2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T86" s="15"/>
      <c r="AU86" s="15"/>
      <c r="AV86" s="15"/>
      <c r="AW86" s="15"/>
      <c r="AX86" s="15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</row>
    <row r="87" spans="1:80" ht="34.15" customHeight="1">
      <c r="A87" s="2"/>
      <c r="B87" s="2"/>
      <c r="C87" s="2"/>
      <c r="D87" s="2"/>
      <c r="E87" s="2"/>
      <c r="F87" s="15"/>
      <c r="G87" s="2"/>
      <c r="H87" s="2"/>
      <c r="I87" s="2"/>
      <c r="J87" s="2"/>
      <c r="K87" s="2"/>
      <c r="L87" s="2"/>
      <c r="M87" s="2"/>
      <c r="N87" s="700"/>
      <c r="O87" s="2"/>
      <c r="P87" s="2"/>
      <c r="Q87" s="2"/>
      <c r="R87" s="2"/>
      <c r="S87" s="2"/>
      <c r="T87" s="2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T87" s="15"/>
      <c r="AU87" s="15"/>
      <c r="AV87" s="15"/>
      <c r="AW87" s="15"/>
      <c r="AX87" s="15"/>
      <c r="AY87" s="6"/>
      <c r="AZ87" s="6"/>
      <c r="BA87" s="6"/>
      <c r="BB87" s="6"/>
      <c r="BC87" s="6"/>
      <c r="BD87" s="6"/>
      <c r="BE87" s="6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  <c r="BX87" s="6"/>
      <c r="BY87" s="6"/>
      <c r="BZ87" s="6"/>
      <c r="CA87" s="6"/>
      <c r="CB87" s="6"/>
    </row>
    <row r="88" spans="1:80" ht="34.15" customHeight="1">
      <c r="A88" s="2"/>
      <c r="B88" s="2"/>
      <c r="C88" s="2"/>
      <c r="D88" s="2"/>
      <c r="E88" s="2"/>
      <c r="F88" s="15"/>
      <c r="G88" s="2"/>
      <c r="H88" s="2"/>
      <c r="I88" s="2"/>
      <c r="J88" s="2"/>
      <c r="K88" s="2"/>
      <c r="L88" s="2"/>
      <c r="M88" s="2"/>
      <c r="N88" s="700"/>
      <c r="O88" s="2"/>
      <c r="P88" s="2"/>
      <c r="Q88" s="2"/>
      <c r="R88" s="2"/>
      <c r="S88" s="2"/>
      <c r="T88" s="2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T88" s="15"/>
      <c r="AU88" s="15"/>
      <c r="AV88" s="15"/>
      <c r="AW88" s="15"/>
      <c r="AX88" s="15"/>
      <c r="AY88" s="6"/>
      <c r="AZ88" s="6"/>
      <c r="BA88" s="6"/>
      <c r="BB88" s="6"/>
      <c r="BC88" s="6"/>
      <c r="BD88" s="6"/>
      <c r="BE88" s="6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6"/>
      <c r="BV88" s="6"/>
      <c r="BW88" s="6"/>
      <c r="BX88" s="6"/>
      <c r="BY88" s="6"/>
      <c r="BZ88" s="6"/>
      <c r="CA88" s="6"/>
      <c r="CB88" s="6"/>
    </row>
    <row r="89" spans="1:80" ht="34.15" customHeight="1">
      <c r="A89" s="2"/>
      <c r="B89" s="2"/>
      <c r="C89" s="2"/>
      <c r="D89" s="2"/>
      <c r="E89" s="2"/>
      <c r="F89" s="15"/>
      <c r="G89" s="2"/>
      <c r="H89" s="2"/>
      <c r="I89" s="2"/>
      <c r="J89" s="2"/>
      <c r="K89" s="2"/>
      <c r="L89" s="2"/>
      <c r="M89" s="2"/>
      <c r="N89" s="700"/>
      <c r="O89" s="2"/>
      <c r="P89" s="2"/>
      <c r="Q89" s="2"/>
      <c r="R89" s="2"/>
      <c r="S89" s="2"/>
      <c r="T89" s="2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T89" s="15"/>
      <c r="AU89" s="15"/>
      <c r="AV89" s="15"/>
      <c r="AW89" s="15"/>
      <c r="AX89" s="15"/>
      <c r="AY89" s="6"/>
      <c r="AZ89" s="6"/>
      <c r="BA89" s="6"/>
      <c r="BB89" s="6"/>
      <c r="BC89" s="6"/>
      <c r="BD89" s="6"/>
      <c r="BE89" s="6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  <c r="BX89" s="6"/>
      <c r="BY89" s="6"/>
      <c r="BZ89" s="6"/>
      <c r="CA89" s="6"/>
      <c r="CB89" s="6"/>
    </row>
    <row r="90" spans="1:80" ht="34.15" customHeight="1">
      <c r="A90" s="2"/>
      <c r="B90" s="2"/>
      <c r="C90" s="2"/>
      <c r="D90" s="2"/>
      <c r="E90" s="2"/>
      <c r="F90" s="15"/>
      <c r="G90" s="2"/>
      <c r="H90" s="2"/>
      <c r="I90" s="2"/>
      <c r="J90" s="2"/>
      <c r="K90" s="2"/>
      <c r="L90" s="2"/>
      <c r="M90" s="2"/>
      <c r="N90" s="700"/>
      <c r="O90" s="2"/>
      <c r="P90" s="2"/>
      <c r="Q90" s="2"/>
      <c r="R90" s="2"/>
      <c r="S90" s="2"/>
      <c r="T90" s="2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T90" s="15"/>
      <c r="AU90" s="15"/>
      <c r="AV90" s="15"/>
      <c r="AW90" s="15"/>
      <c r="AX90" s="15"/>
      <c r="AY90" s="6"/>
      <c r="AZ90" s="6"/>
      <c r="BA90" s="6"/>
      <c r="BB90" s="6"/>
      <c r="BC90" s="6"/>
      <c r="BD90" s="6"/>
      <c r="BE90" s="6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6"/>
      <c r="BX90" s="6"/>
      <c r="BY90" s="6"/>
      <c r="BZ90" s="6"/>
      <c r="CA90" s="6"/>
      <c r="CB90" s="6"/>
    </row>
    <row r="91" spans="1:80" ht="34.15" customHeight="1">
      <c r="A91" s="2"/>
      <c r="B91" s="2"/>
      <c r="C91" s="2"/>
      <c r="D91" s="2"/>
      <c r="E91" s="2"/>
      <c r="F91" s="15"/>
      <c r="G91" s="2"/>
      <c r="H91" s="2"/>
      <c r="I91" s="2"/>
      <c r="J91" s="2"/>
      <c r="K91" s="2"/>
      <c r="L91" s="2"/>
      <c r="M91" s="2"/>
      <c r="N91" s="700"/>
      <c r="O91" s="2"/>
      <c r="P91" s="2"/>
      <c r="Q91" s="2"/>
      <c r="R91" s="2"/>
      <c r="S91" s="2"/>
      <c r="T91" s="2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T91" s="15"/>
      <c r="AU91" s="15"/>
      <c r="AV91" s="15"/>
      <c r="AW91" s="15"/>
      <c r="AX91" s="15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</row>
    <row r="92" spans="1:80" ht="34.15" customHeight="1">
      <c r="A92" s="2"/>
      <c r="B92" s="2"/>
      <c r="C92" s="2"/>
      <c r="D92" s="2"/>
      <c r="E92" s="2"/>
      <c r="F92" s="15"/>
      <c r="G92" s="2"/>
      <c r="H92" s="2"/>
      <c r="I92" s="2"/>
      <c r="J92" s="2"/>
      <c r="K92" s="2"/>
      <c r="L92" s="2"/>
      <c r="M92" s="2"/>
      <c r="N92" s="700"/>
      <c r="O92" s="2"/>
      <c r="P92" s="2"/>
      <c r="Q92" s="2"/>
      <c r="R92" s="2"/>
      <c r="S92" s="2"/>
      <c r="T92" s="2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T92" s="15"/>
      <c r="AU92" s="15"/>
      <c r="AV92" s="15"/>
      <c r="AW92" s="15"/>
      <c r="AX92" s="15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  <c r="BX92" s="6"/>
      <c r="BY92" s="6"/>
      <c r="BZ92" s="6"/>
      <c r="CA92" s="6"/>
      <c r="CB92" s="6"/>
    </row>
    <row r="93" spans="1:80" ht="34.15" customHeight="1">
      <c r="A93" s="2"/>
      <c r="B93" s="2"/>
      <c r="C93" s="2"/>
      <c r="D93" s="2"/>
      <c r="E93" s="2"/>
      <c r="F93" s="15"/>
      <c r="G93" s="2"/>
      <c r="H93" s="2"/>
      <c r="I93" s="2"/>
      <c r="J93" s="2"/>
      <c r="K93" s="2"/>
      <c r="L93" s="2"/>
      <c r="M93" s="2"/>
      <c r="N93" s="700"/>
      <c r="O93" s="2"/>
      <c r="P93" s="2"/>
      <c r="Q93" s="2"/>
      <c r="R93" s="2"/>
      <c r="S93" s="2"/>
      <c r="T93" s="2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T93" s="15"/>
      <c r="AU93" s="15"/>
      <c r="AV93" s="15"/>
      <c r="AW93" s="15"/>
      <c r="AX93" s="15"/>
      <c r="AY93" s="6"/>
      <c r="AZ93" s="6"/>
      <c r="BA93" s="6"/>
      <c r="BB93" s="6"/>
      <c r="BC93" s="6"/>
      <c r="BD93" s="6"/>
      <c r="BE93" s="6"/>
      <c r="BF93" s="6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  <c r="BX93" s="6"/>
      <c r="BY93" s="6"/>
      <c r="BZ93" s="6"/>
      <c r="CA93" s="6"/>
      <c r="CB93" s="6"/>
    </row>
    <row r="94" spans="1:80" ht="34.15" customHeight="1">
      <c r="A94" s="2"/>
      <c r="B94" s="2"/>
      <c r="C94" s="2"/>
      <c r="D94" s="2"/>
      <c r="E94" s="2"/>
      <c r="F94" s="15"/>
      <c r="G94" s="2"/>
      <c r="H94" s="2"/>
      <c r="I94" s="2"/>
      <c r="J94" s="2"/>
      <c r="K94" s="2"/>
      <c r="L94" s="2"/>
      <c r="M94" s="2"/>
      <c r="N94" s="700"/>
      <c r="O94" s="2"/>
      <c r="P94" s="2"/>
      <c r="Q94" s="2"/>
      <c r="R94" s="2"/>
      <c r="S94" s="2"/>
      <c r="T94" s="2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T94" s="15"/>
      <c r="AU94" s="15"/>
      <c r="AV94" s="15"/>
      <c r="AW94" s="15"/>
      <c r="AX94" s="15"/>
      <c r="AY94" s="6"/>
      <c r="AZ94" s="6"/>
      <c r="BA94" s="6"/>
      <c r="BB94" s="6"/>
      <c r="BC94" s="6"/>
      <c r="BD94" s="6"/>
      <c r="BE94" s="6"/>
      <c r="BF94" s="6"/>
      <c r="BG94" s="6"/>
      <c r="BH94" s="6"/>
      <c r="BI94" s="6"/>
      <c r="BJ94" s="6"/>
      <c r="BK94" s="6"/>
      <c r="BL94" s="6"/>
      <c r="BM94" s="6"/>
      <c r="BN94" s="6"/>
      <c r="BO94" s="6"/>
      <c r="BP94" s="6"/>
      <c r="BQ94" s="6"/>
      <c r="BR94" s="6"/>
      <c r="BS94" s="6"/>
      <c r="BT94" s="6"/>
      <c r="BU94" s="6"/>
      <c r="BV94" s="6"/>
      <c r="BW94" s="6"/>
      <c r="BX94" s="6"/>
      <c r="BY94" s="6"/>
      <c r="BZ94" s="6"/>
      <c r="CA94" s="6"/>
      <c r="CB94" s="6"/>
    </row>
    <row r="95" spans="1:80" ht="34.15" customHeight="1">
      <c r="A95" s="2"/>
      <c r="B95" s="2"/>
      <c r="C95" s="2"/>
      <c r="D95" s="2"/>
      <c r="E95" s="2"/>
      <c r="F95" s="15"/>
      <c r="G95" s="2"/>
      <c r="H95" s="2"/>
      <c r="I95" s="2"/>
      <c r="J95" s="2"/>
      <c r="K95" s="2"/>
      <c r="L95" s="2"/>
      <c r="M95" s="2"/>
      <c r="N95" s="700"/>
      <c r="O95" s="2"/>
      <c r="P95" s="2"/>
      <c r="Q95" s="2"/>
      <c r="R95" s="2"/>
      <c r="S95" s="2"/>
      <c r="T95" s="2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</row>
    <row r="96" spans="1:80" ht="34.15" customHeight="1">
      <c r="A96" s="2"/>
      <c r="B96" s="2"/>
      <c r="C96" s="2"/>
      <c r="D96" s="2"/>
      <c r="E96" s="2"/>
      <c r="F96" s="15"/>
      <c r="G96" s="2"/>
      <c r="H96" s="2"/>
      <c r="I96" s="2"/>
      <c r="J96" s="2"/>
      <c r="K96" s="2"/>
      <c r="L96" s="2"/>
      <c r="M96" s="2"/>
      <c r="N96" s="700"/>
      <c r="O96" s="2"/>
      <c r="P96" s="2"/>
      <c r="Q96" s="2"/>
      <c r="R96" s="2"/>
      <c r="S96" s="2"/>
      <c r="T96" s="2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T96" s="15"/>
      <c r="AU96" s="15"/>
      <c r="AV96" s="15"/>
      <c r="AW96" s="15"/>
      <c r="AX96" s="15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</row>
    <row r="97" spans="1:80" ht="34.15" customHeight="1">
      <c r="A97" s="2"/>
      <c r="B97" s="2"/>
      <c r="C97" s="2"/>
      <c r="D97" s="2"/>
      <c r="E97" s="2"/>
      <c r="F97" s="15"/>
      <c r="G97" s="2"/>
      <c r="H97" s="2"/>
      <c r="I97" s="2"/>
      <c r="J97" s="2"/>
      <c r="K97" s="2"/>
      <c r="L97" s="2"/>
      <c r="M97" s="2"/>
      <c r="N97" s="700"/>
      <c r="O97" s="2"/>
      <c r="P97" s="2"/>
      <c r="Q97" s="2"/>
      <c r="R97" s="2"/>
      <c r="S97" s="2"/>
      <c r="T97" s="2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T97" s="15"/>
      <c r="AU97" s="15"/>
      <c r="AV97" s="15"/>
      <c r="AW97" s="15"/>
      <c r="AX97" s="15"/>
      <c r="AY97" s="6"/>
      <c r="AZ97" s="6"/>
      <c r="BA97" s="6"/>
      <c r="BB97" s="6"/>
      <c r="BC97" s="6"/>
      <c r="BD97" s="6"/>
      <c r="BE97" s="6"/>
      <c r="BF97" s="6"/>
      <c r="BG97" s="6"/>
      <c r="BH97" s="6"/>
      <c r="BI97" s="6"/>
      <c r="BJ97" s="6"/>
      <c r="BK97" s="6"/>
      <c r="BL97" s="6"/>
      <c r="BM97" s="6"/>
      <c r="BN97" s="6"/>
      <c r="BO97" s="6"/>
      <c r="BP97" s="6"/>
      <c r="BQ97" s="6"/>
      <c r="BR97" s="6"/>
      <c r="BS97" s="6"/>
      <c r="BT97" s="6"/>
      <c r="BU97" s="6"/>
      <c r="BV97" s="6"/>
      <c r="BW97" s="6"/>
      <c r="BX97" s="6"/>
      <c r="BY97" s="6"/>
      <c r="BZ97" s="6"/>
      <c r="CA97" s="6"/>
      <c r="CB97" s="6"/>
    </row>
    <row r="98" spans="1:80" ht="34.15" customHeight="1">
      <c r="A98" s="2"/>
      <c r="B98" s="2"/>
      <c r="C98" s="2"/>
      <c r="D98" s="2"/>
      <c r="E98" s="2"/>
      <c r="F98" s="15"/>
      <c r="G98" s="2"/>
      <c r="H98" s="2"/>
      <c r="I98" s="2"/>
      <c r="J98" s="2"/>
      <c r="K98" s="2"/>
      <c r="L98" s="2"/>
      <c r="M98" s="2"/>
      <c r="N98" s="700"/>
      <c r="O98" s="2"/>
      <c r="P98" s="2"/>
      <c r="Q98" s="2"/>
      <c r="R98" s="2"/>
      <c r="S98" s="2"/>
      <c r="T98" s="2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T98" s="15"/>
      <c r="AU98" s="15"/>
      <c r="AV98" s="15"/>
      <c r="AW98" s="15"/>
      <c r="AX98" s="15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</row>
    <row r="99" spans="1:80" ht="34.15" customHeight="1">
      <c r="A99" s="2"/>
      <c r="B99" s="2"/>
      <c r="C99" s="2"/>
      <c r="D99" s="2"/>
      <c r="E99" s="2"/>
      <c r="F99" s="15"/>
      <c r="G99" s="2"/>
      <c r="H99" s="2"/>
      <c r="I99" s="2"/>
      <c r="J99" s="2"/>
      <c r="K99" s="2"/>
      <c r="L99" s="2"/>
      <c r="M99" s="2"/>
      <c r="N99" s="700"/>
      <c r="O99" s="2"/>
      <c r="P99" s="2"/>
      <c r="Q99" s="2"/>
      <c r="R99" s="2"/>
      <c r="S99" s="2"/>
      <c r="T99" s="2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T99" s="15"/>
      <c r="AU99" s="15"/>
      <c r="AV99" s="15"/>
      <c r="AW99" s="15"/>
      <c r="AX99" s="15"/>
      <c r="AY99" s="6"/>
      <c r="AZ99" s="6"/>
      <c r="BA99" s="6"/>
      <c r="BB99" s="6"/>
      <c r="BC99" s="6"/>
      <c r="BD99" s="6"/>
      <c r="BE99" s="6"/>
      <c r="BF99" s="6"/>
      <c r="BG99" s="6"/>
      <c r="BH99" s="6"/>
      <c r="BI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  <c r="BU99" s="6"/>
      <c r="BV99" s="6"/>
      <c r="BW99" s="6"/>
      <c r="BX99" s="6"/>
      <c r="BY99" s="6"/>
      <c r="BZ99" s="6"/>
      <c r="CA99" s="6"/>
      <c r="CB99" s="6"/>
    </row>
    <row r="100" spans="1:80" ht="34.15" customHeight="1">
      <c r="A100" s="2"/>
      <c r="B100" s="2"/>
      <c r="C100" s="2"/>
      <c r="D100" s="2"/>
      <c r="E100" s="2"/>
      <c r="F100" s="15"/>
      <c r="G100" s="2"/>
      <c r="H100" s="2"/>
      <c r="I100" s="2"/>
      <c r="J100" s="2"/>
      <c r="K100" s="2"/>
      <c r="L100" s="2"/>
      <c r="M100" s="2"/>
      <c r="N100" s="700"/>
      <c r="O100" s="2"/>
      <c r="P100" s="2"/>
      <c r="Q100" s="2"/>
      <c r="R100" s="2"/>
      <c r="S100" s="2"/>
      <c r="T100" s="2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  <c r="AG100" s="15"/>
      <c r="AH100" s="15"/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  <c r="AS100" s="15"/>
      <c r="AT100" s="15"/>
      <c r="AU100" s="15"/>
      <c r="AV100" s="15"/>
      <c r="AW100" s="15"/>
      <c r="AX100" s="15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I100" s="6"/>
      <c r="BJ100" s="6"/>
      <c r="BK100" s="6"/>
      <c r="BL100" s="6"/>
      <c r="BM100" s="6"/>
      <c r="BN100" s="6"/>
      <c r="BO100" s="6"/>
      <c r="BP100" s="6"/>
      <c r="BQ100" s="6"/>
      <c r="BR100" s="6"/>
      <c r="BS100" s="6"/>
      <c r="BT100" s="6"/>
      <c r="BU100" s="6"/>
      <c r="BV100" s="6"/>
      <c r="BW100" s="6"/>
      <c r="BX100" s="6"/>
      <c r="BY100" s="6"/>
      <c r="BZ100" s="6"/>
      <c r="CA100" s="6"/>
      <c r="CB100" s="6"/>
    </row>
    <row r="101" spans="1:80" ht="34.15" customHeight="1">
      <c r="A101" s="2"/>
      <c r="B101" s="2"/>
      <c r="C101" s="2"/>
      <c r="D101" s="2"/>
      <c r="E101" s="2"/>
      <c r="F101" s="15"/>
      <c r="G101" s="2"/>
      <c r="H101" s="2"/>
      <c r="I101" s="2"/>
      <c r="J101" s="2"/>
      <c r="K101" s="2"/>
      <c r="L101" s="2"/>
      <c r="M101" s="2"/>
      <c r="N101" s="700"/>
      <c r="O101" s="2"/>
      <c r="P101" s="2"/>
      <c r="Q101" s="2"/>
      <c r="R101" s="2"/>
      <c r="S101" s="2"/>
      <c r="T101" s="2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  <c r="AG101" s="15"/>
      <c r="AH101" s="15"/>
      <c r="AI101" s="15"/>
      <c r="AJ101" s="15"/>
      <c r="AK101" s="15"/>
      <c r="AL101" s="15"/>
      <c r="AM101" s="15"/>
      <c r="AN101" s="15"/>
      <c r="AO101" s="15"/>
      <c r="AP101" s="15"/>
      <c r="AQ101" s="15"/>
      <c r="AR101" s="15"/>
      <c r="AS101" s="15"/>
      <c r="AT101" s="15"/>
      <c r="AU101" s="15"/>
      <c r="AV101" s="15"/>
      <c r="AW101" s="15"/>
      <c r="AX101" s="15"/>
      <c r="AY101" s="6"/>
      <c r="AZ101" s="6"/>
      <c r="BA101" s="6"/>
      <c r="BB101" s="6"/>
      <c r="BC101" s="6"/>
      <c r="BD101" s="6"/>
      <c r="BE101" s="6"/>
      <c r="BF101" s="6"/>
      <c r="BG101" s="6"/>
      <c r="BH101" s="6"/>
      <c r="BI101" s="6"/>
      <c r="BJ101" s="6"/>
      <c r="BK101" s="6"/>
      <c r="BL101" s="6"/>
      <c r="BM101" s="6"/>
      <c r="BN101" s="6"/>
      <c r="BO101" s="6"/>
      <c r="BP101" s="6"/>
      <c r="BQ101" s="6"/>
      <c r="BR101" s="6"/>
      <c r="BS101" s="6"/>
      <c r="BT101" s="6"/>
      <c r="BU101" s="6"/>
      <c r="BV101" s="6"/>
      <c r="BW101" s="6"/>
      <c r="BX101" s="6"/>
      <c r="BY101" s="6"/>
      <c r="BZ101" s="6"/>
      <c r="CA101" s="6"/>
      <c r="CB101" s="6"/>
    </row>
    <row r="102" spans="1:80" ht="34.15" customHeight="1">
      <c r="A102" s="2"/>
      <c r="B102" s="2"/>
      <c r="C102" s="2"/>
      <c r="D102" s="2"/>
      <c r="E102" s="2"/>
      <c r="F102" s="15"/>
      <c r="G102" s="2"/>
      <c r="H102" s="2"/>
      <c r="I102" s="2"/>
      <c r="J102" s="2"/>
      <c r="K102" s="2"/>
      <c r="L102" s="2"/>
      <c r="M102" s="2"/>
      <c r="N102" s="700"/>
      <c r="O102" s="2"/>
      <c r="P102" s="2"/>
      <c r="Q102" s="2"/>
      <c r="R102" s="2"/>
      <c r="S102" s="2"/>
      <c r="T102" s="2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  <c r="AG102" s="15"/>
      <c r="AH102" s="15"/>
      <c r="AI102" s="15"/>
      <c r="AJ102" s="15"/>
      <c r="AK102" s="15"/>
      <c r="AL102" s="15"/>
      <c r="AM102" s="15"/>
      <c r="AN102" s="15"/>
      <c r="AO102" s="15"/>
      <c r="AP102" s="15"/>
      <c r="AQ102" s="15"/>
      <c r="AR102" s="15"/>
      <c r="AS102" s="15"/>
      <c r="AT102" s="15"/>
      <c r="AU102" s="15"/>
      <c r="AV102" s="15"/>
      <c r="AW102" s="15"/>
      <c r="AX102" s="15"/>
      <c r="AY102" s="6"/>
      <c r="AZ102" s="6"/>
      <c r="BA102" s="6"/>
      <c r="BB102" s="6"/>
      <c r="BC102" s="6"/>
      <c r="BD102" s="6"/>
      <c r="BE102" s="6"/>
      <c r="BF102" s="6"/>
      <c r="BG102" s="6"/>
      <c r="BH102" s="6"/>
      <c r="BI102" s="6"/>
      <c r="BJ102" s="6"/>
      <c r="BK102" s="6"/>
      <c r="BL102" s="6"/>
      <c r="BM102" s="6"/>
      <c r="BN102" s="6"/>
      <c r="BO102" s="6"/>
      <c r="BP102" s="6"/>
      <c r="BQ102" s="6"/>
      <c r="BR102" s="6"/>
      <c r="BS102" s="6"/>
      <c r="BT102" s="6"/>
      <c r="BU102" s="6"/>
      <c r="BV102" s="6"/>
      <c r="BW102" s="6"/>
      <c r="BX102" s="6"/>
      <c r="BY102" s="6"/>
      <c r="BZ102" s="6"/>
      <c r="CA102" s="6"/>
      <c r="CB102" s="6"/>
    </row>
    <row r="103" spans="1:80" ht="34.15" customHeight="1">
      <c r="A103" s="2"/>
      <c r="B103" s="2"/>
      <c r="C103" s="2"/>
      <c r="D103" s="2"/>
      <c r="E103" s="2"/>
      <c r="F103" s="15"/>
      <c r="G103" s="2"/>
      <c r="H103" s="2"/>
      <c r="I103" s="2"/>
      <c r="J103" s="2"/>
      <c r="K103" s="2"/>
      <c r="L103" s="2"/>
      <c r="M103" s="2"/>
      <c r="N103" s="700"/>
      <c r="O103" s="2"/>
      <c r="P103" s="2"/>
      <c r="Q103" s="2"/>
      <c r="R103" s="2"/>
      <c r="S103" s="2"/>
      <c r="T103" s="2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  <c r="AT103" s="15"/>
      <c r="AU103" s="15"/>
      <c r="AV103" s="15"/>
      <c r="AW103" s="15"/>
      <c r="AX103" s="15"/>
      <c r="AY103" s="6"/>
      <c r="AZ103" s="6"/>
      <c r="BA103" s="6"/>
      <c r="BB103" s="6"/>
      <c r="BC103" s="6"/>
      <c r="BD103" s="6"/>
      <c r="BE103" s="6"/>
      <c r="BF103" s="6"/>
      <c r="BG103" s="6"/>
      <c r="BH103" s="6"/>
      <c r="BI103" s="6"/>
      <c r="BJ103" s="6"/>
      <c r="BK103" s="6"/>
      <c r="BL103" s="6"/>
      <c r="BM103" s="6"/>
      <c r="BN103" s="6"/>
      <c r="BO103" s="6"/>
      <c r="BP103" s="6"/>
      <c r="BQ103" s="6"/>
      <c r="BR103" s="6"/>
      <c r="BS103" s="6"/>
      <c r="BT103" s="6"/>
      <c r="BU103" s="6"/>
      <c r="BV103" s="6"/>
      <c r="BW103" s="6"/>
      <c r="BX103" s="6"/>
      <c r="BY103" s="6"/>
      <c r="BZ103" s="6"/>
      <c r="CA103" s="6"/>
      <c r="CB103" s="6"/>
    </row>
    <row r="104" spans="1:80" ht="34.15" customHeight="1">
      <c r="A104" s="2"/>
      <c r="B104" s="2"/>
      <c r="C104" s="2"/>
      <c r="D104" s="2"/>
      <c r="E104" s="2"/>
      <c r="F104" s="15"/>
      <c r="G104" s="2"/>
      <c r="H104" s="2"/>
      <c r="I104" s="2"/>
      <c r="J104" s="2"/>
      <c r="K104" s="2"/>
      <c r="L104" s="2"/>
      <c r="M104" s="2"/>
      <c r="N104" s="700"/>
      <c r="O104" s="2"/>
      <c r="P104" s="2"/>
      <c r="Q104" s="2"/>
      <c r="R104" s="2"/>
      <c r="S104" s="2"/>
      <c r="T104" s="2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  <c r="AH104" s="15"/>
      <c r="AI104" s="15"/>
      <c r="AJ104" s="15"/>
      <c r="AK104" s="15"/>
      <c r="AL104" s="15"/>
      <c r="AM104" s="15"/>
      <c r="AN104" s="15"/>
      <c r="AO104" s="15"/>
      <c r="AP104" s="15"/>
      <c r="AQ104" s="15"/>
      <c r="AR104" s="15"/>
      <c r="AS104" s="15"/>
      <c r="AT104" s="15"/>
      <c r="AU104" s="15"/>
      <c r="AV104" s="15"/>
      <c r="AW104" s="15"/>
      <c r="AX104" s="15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BL104" s="6"/>
      <c r="BM104" s="6"/>
      <c r="BN104" s="6"/>
      <c r="BO104" s="6"/>
      <c r="BP104" s="6"/>
      <c r="BQ104" s="6"/>
      <c r="BR104" s="6"/>
      <c r="BS104" s="6"/>
      <c r="BT104" s="6"/>
      <c r="BU104" s="6"/>
      <c r="BV104" s="6"/>
      <c r="BW104" s="6"/>
      <c r="BX104" s="6"/>
      <c r="BY104" s="6"/>
      <c r="BZ104" s="6"/>
      <c r="CA104" s="6"/>
      <c r="CB104" s="6"/>
    </row>
    <row r="105" spans="1:80" ht="34.15" customHeight="1">
      <c r="A105" s="2"/>
      <c r="B105" s="2"/>
      <c r="C105" s="2"/>
      <c r="D105" s="2"/>
      <c r="E105" s="2"/>
      <c r="F105" s="15"/>
      <c r="G105" s="2"/>
      <c r="H105" s="2"/>
      <c r="I105" s="2"/>
      <c r="J105" s="2"/>
      <c r="K105" s="2"/>
      <c r="L105" s="2"/>
      <c r="M105" s="2"/>
      <c r="N105" s="700"/>
      <c r="O105" s="2"/>
      <c r="P105" s="2"/>
      <c r="Q105" s="2"/>
      <c r="R105" s="2"/>
      <c r="S105" s="2"/>
      <c r="T105" s="2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  <c r="AG105" s="15"/>
      <c r="AH105" s="15"/>
      <c r="AI105" s="15"/>
      <c r="AJ105" s="15"/>
      <c r="AK105" s="15"/>
      <c r="AL105" s="15"/>
      <c r="AM105" s="15"/>
      <c r="AN105" s="15"/>
      <c r="AO105" s="15"/>
      <c r="AP105" s="15"/>
      <c r="AQ105" s="15"/>
      <c r="AR105" s="15"/>
      <c r="AS105" s="15"/>
      <c r="AT105" s="15"/>
      <c r="AU105" s="15"/>
      <c r="AV105" s="15"/>
      <c r="AW105" s="15"/>
      <c r="AX105" s="15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BL105" s="6"/>
      <c r="BM105" s="6"/>
      <c r="BN105" s="6"/>
      <c r="BO105" s="6"/>
      <c r="BP105" s="6"/>
      <c r="BQ105" s="6"/>
      <c r="BR105" s="6"/>
      <c r="BS105" s="6"/>
      <c r="BT105" s="6"/>
      <c r="BU105" s="6"/>
      <c r="BV105" s="6"/>
      <c r="BW105" s="6"/>
      <c r="BX105" s="6"/>
      <c r="BY105" s="6"/>
      <c r="BZ105" s="6"/>
      <c r="CA105" s="6"/>
      <c r="CB105" s="6"/>
    </row>
    <row r="106" spans="1:80" ht="34.15" customHeight="1">
      <c r="A106" s="2"/>
      <c r="B106" s="2"/>
      <c r="C106" s="2"/>
      <c r="D106" s="2"/>
      <c r="E106" s="2"/>
      <c r="F106" s="15"/>
      <c r="G106" s="2"/>
      <c r="H106" s="2"/>
      <c r="I106" s="2"/>
      <c r="J106" s="2"/>
      <c r="K106" s="2"/>
      <c r="L106" s="2"/>
      <c r="M106" s="2"/>
      <c r="N106" s="700"/>
      <c r="O106" s="2"/>
      <c r="P106" s="2"/>
      <c r="Q106" s="2"/>
      <c r="R106" s="2"/>
      <c r="S106" s="2"/>
      <c r="T106" s="2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  <c r="AG106" s="15"/>
      <c r="AH106" s="15"/>
      <c r="AI106" s="15"/>
      <c r="AJ106" s="15"/>
      <c r="AK106" s="15"/>
      <c r="AL106" s="15"/>
      <c r="AM106" s="15"/>
      <c r="AN106" s="15"/>
      <c r="AO106" s="15"/>
      <c r="AP106" s="15"/>
      <c r="AQ106" s="15"/>
      <c r="AR106" s="15"/>
      <c r="AS106" s="15"/>
      <c r="AT106" s="15"/>
      <c r="AU106" s="15"/>
      <c r="AV106" s="15"/>
      <c r="AW106" s="15"/>
      <c r="AX106" s="15"/>
      <c r="AY106" s="6"/>
      <c r="AZ106" s="6"/>
      <c r="BA106" s="6"/>
      <c r="BB106" s="6"/>
      <c r="BC106" s="6"/>
      <c r="BD106" s="6"/>
      <c r="BE106" s="6"/>
      <c r="BF106" s="6"/>
      <c r="BG106" s="6"/>
      <c r="BH106" s="6"/>
      <c r="BI106" s="6"/>
      <c r="BJ106" s="6"/>
      <c r="BK106" s="6"/>
      <c r="BL106" s="6"/>
      <c r="BM106" s="6"/>
      <c r="BN106" s="6"/>
      <c r="BO106" s="6"/>
      <c r="BP106" s="6"/>
      <c r="BQ106" s="6"/>
      <c r="BR106" s="6"/>
      <c r="BS106" s="6"/>
      <c r="BT106" s="6"/>
      <c r="BU106" s="6"/>
      <c r="BV106" s="6"/>
      <c r="BW106" s="6"/>
      <c r="BX106" s="6"/>
      <c r="BY106" s="6"/>
      <c r="BZ106" s="6"/>
      <c r="CA106" s="6"/>
      <c r="CB106" s="6"/>
    </row>
    <row r="107" spans="1:80" ht="34.15" customHeight="1">
      <c r="A107" s="2"/>
      <c r="B107" s="2"/>
      <c r="C107" s="2"/>
      <c r="D107" s="2"/>
      <c r="E107" s="2"/>
      <c r="F107" s="15"/>
      <c r="G107" s="2"/>
      <c r="H107" s="2"/>
      <c r="I107" s="2"/>
      <c r="J107" s="2"/>
      <c r="K107" s="2"/>
      <c r="L107" s="2"/>
      <c r="M107" s="2"/>
      <c r="N107" s="700"/>
      <c r="O107" s="2"/>
      <c r="P107" s="2"/>
      <c r="Q107" s="2"/>
      <c r="R107" s="2"/>
      <c r="S107" s="2"/>
      <c r="T107" s="2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  <c r="AG107" s="15"/>
      <c r="AH107" s="15"/>
      <c r="AI107" s="15"/>
      <c r="AJ107" s="15"/>
      <c r="AK107" s="15"/>
      <c r="AL107" s="15"/>
      <c r="AM107" s="15"/>
      <c r="AN107" s="15"/>
      <c r="AO107" s="15"/>
      <c r="AP107" s="15"/>
      <c r="AQ107" s="15"/>
      <c r="AR107" s="15"/>
      <c r="AS107" s="15"/>
      <c r="AT107" s="15"/>
      <c r="AU107" s="15"/>
      <c r="AV107" s="15"/>
      <c r="AW107" s="15"/>
      <c r="AX107" s="15"/>
      <c r="AY107" s="6"/>
      <c r="AZ107" s="6"/>
      <c r="BA107" s="6"/>
      <c r="BB107" s="6"/>
      <c r="BC107" s="6"/>
      <c r="BD107" s="6"/>
      <c r="BE107" s="6"/>
      <c r="BF107" s="6"/>
      <c r="BG107" s="6"/>
      <c r="BH107" s="6"/>
      <c r="BI107" s="6"/>
      <c r="BJ107" s="6"/>
      <c r="BK107" s="6"/>
      <c r="BL107" s="6"/>
      <c r="BM107" s="6"/>
      <c r="BN107" s="6"/>
      <c r="BO107" s="6"/>
      <c r="BP107" s="6"/>
      <c r="BQ107" s="6"/>
      <c r="BR107" s="6"/>
      <c r="BS107" s="6"/>
      <c r="BT107" s="6"/>
      <c r="BU107" s="6"/>
      <c r="BV107" s="6"/>
      <c r="BW107" s="6"/>
      <c r="BX107" s="6"/>
      <c r="BY107" s="6"/>
      <c r="BZ107" s="6"/>
      <c r="CA107" s="6"/>
      <c r="CB107" s="6"/>
    </row>
    <row r="108" spans="1:80" ht="34.15" customHeight="1">
      <c r="A108" s="2"/>
      <c r="B108" s="2"/>
      <c r="C108" s="2"/>
      <c r="D108" s="2"/>
      <c r="E108" s="2"/>
      <c r="F108" s="15"/>
      <c r="G108" s="2"/>
      <c r="H108" s="2"/>
      <c r="I108" s="2"/>
      <c r="J108" s="2"/>
      <c r="K108" s="2"/>
      <c r="L108" s="2"/>
      <c r="M108" s="2"/>
      <c r="N108" s="700"/>
      <c r="O108" s="2"/>
      <c r="P108" s="2"/>
      <c r="Q108" s="2"/>
      <c r="R108" s="2"/>
      <c r="S108" s="2"/>
      <c r="T108" s="2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  <c r="AG108" s="15"/>
      <c r="AH108" s="15"/>
      <c r="AI108" s="15"/>
      <c r="AJ108" s="15"/>
      <c r="AK108" s="15"/>
      <c r="AL108" s="15"/>
      <c r="AM108" s="15"/>
      <c r="AN108" s="15"/>
      <c r="AO108" s="15"/>
      <c r="AP108" s="15"/>
      <c r="AQ108" s="15"/>
      <c r="AR108" s="15"/>
      <c r="AS108" s="15"/>
      <c r="AT108" s="15"/>
      <c r="AU108" s="15"/>
      <c r="AV108" s="15"/>
      <c r="AW108" s="15"/>
      <c r="AX108" s="15"/>
      <c r="AY108" s="6"/>
      <c r="AZ108" s="6"/>
      <c r="BA108" s="6"/>
      <c r="BB108" s="6"/>
      <c r="BC108" s="6"/>
      <c r="BD108" s="6"/>
      <c r="BE108" s="6"/>
      <c r="BF108" s="6"/>
      <c r="BG108" s="6"/>
      <c r="BH108" s="6"/>
      <c r="BI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6"/>
      <c r="BV108" s="6"/>
      <c r="BW108" s="6"/>
      <c r="BX108" s="6"/>
      <c r="BY108" s="6"/>
      <c r="BZ108" s="6"/>
      <c r="CA108" s="6"/>
      <c r="CB108" s="6"/>
    </row>
    <row r="109" spans="1:80" ht="34.15" customHeight="1">
      <c r="A109" s="2"/>
      <c r="B109" s="2"/>
      <c r="C109" s="2"/>
      <c r="D109" s="2"/>
      <c r="E109" s="2"/>
      <c r="F109" s="15"/>
      <c r="G109" s="2"/>
      <c r="H109" s="2"/>
      <c r="I109" s="2"/>
      <c r="J109" s="2"/>
      <c r="K109" s="2"/>
      <c r="L109" s="2"/>
      <c r="M109" s="2"/>
      <c r="N109" s="700"/>
      <c r="O109" s="2"/>
      <c r="P109" s="2"/>
      <c r="Q109" s="2"/>
      <c r="R109" s="2"/>
      <c r="S109" s="2"/>
      <c r="T109" s="2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  <c r="AG109" s="15"/>
      <c r="AH109" s="15"/>
      <c r="AI109" s="15"/>
      <c r="AJ109" s="15"/>
      <c r="AK109" s="15"/>
      <c r="AL109" s="15"/>
      <c r="AM109" s="15"/>
      <c r="AN109" s="15"/>
      <c r="AO109" s="15"/>
      <c r="AP109" s="15"/>
      <c r="AQ109" s="15"/>
      <c r="AR109" s="15"/>
      <c r="AS109" s="15"/>
      <c r="AT109" s="15"/>
      <c r="AU109" s="15"/>
      <c r="AV109" s="15"/>
      <c r="AW109" s="15"/>
      <c r="AX109" s="15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  <c r="BW109" s="6"/>
      <c r="BX109" s="6"/>
      <c r="BY109" s="6"/>
      <c r="BZ109" s="6"/>
      <c r="CA109" s="6"/>
      <c r="CB109" s="6"/>
    </row>
    <row r="110" spans="1:80" ht="34.15" customHeight="1">
      <c r="A110" s="2"/>
      <c r="B110" s="2"/>
      <c r="C110" s="2"/>
      <c r="D110" s="2"/>
      <c r="E110" s="2"/>
      <c r="F110" s="15"/>
      <c r="G110" s="2"/>
      <c r="H110" s="2"/>
      <c r="I110" s="2"/>
      <c r="J110" s="2"/>
      <c r="K110" s="2"/>
      <c r="L110" s="2"/>
      <c r="M110" s="2"/>
      <c r="N110" s="700"/>
      <c r="O110" s="2"/>
      <c r="P110" s="2"/>
      <c r="Q110" s="2"/>
      <c r="R110" s="2"/>
      <c r="S110" s="2"/>
      <c r="T110" s="2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  <c r="AG110" s="15"/>
      <c r="AH110" s="15"/>
      <c r="AI110" s="15"/>
      <c r="AJ110" s="15"/>
      <c r="AK110" s="15"/>
      <c r="AL110" s="15"/>
      <c r="AM110" s="15"/>
      <c r="AN110" s="15"/>
      <c r="AO110" s="15"/>
      <c r="AP110" s="15"/>
      <c r="AQ110" s="15"/>
      <c r="AR110" s="15"/>
      <c r="AS110" s="15"/>
      <c r="AT110" s="15"/>
      <c r="AU110" s="15"/>
      <c r="AV110" s="15"/>
      <c r="AW110" s="15"/>
      <c r="AX110" s="15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  <c r="BX110" s="6"/>
      <c r="BY110" s="6"/>
      <c r="BZ110" s="6"/>
      <c r="CA110" s="6"/>
      <c r="CB110" s="6"/>
    </row>
    <row r="111" spans="1:80" ht="34.15" customHeight="1">
      <c r="A111" s="2"/>
      <c r="B111" s="2"/>
      <c r="C111" s="2"/>
      <c r="D111" s="2"/>
      <c r="E111" s="2"/>
      <c r="F111" s="15"/>
      <c r="G111" s="2"/>
      <c r="H111" s="2"/>
      <c r="I111" s="2"/>
      <c r="J111" s="2"/>
      <c r="K111" s="2"/>
      <c r="L111" s="2"/>
      <c r="M111" s="2"/>
      <c r="N111" s="700"/>
      <c r="O111" s="2"/>
      <c r="P111" s="2"/>
      <c r="Q111" s="2"/>
      <c r="R111" s="2"/>
      <c r="S111" s="2"/>
      <c r="T111" s="2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  <c r="AG111" s="15"/>
      <c r="AH111" s="15"/>
      <c r="AI111" s="15"/>
      <c r="AJ111" s="15"/>
      <c r="AK111" s="15"/>
      <c r="AL111" s="15"/>
      <c r="AM111" s="15"/>
      <c r="AN111" s="15"/>
      <c r="AO111" s="15"/>
      <c r="AP111" s="15"/>
      <c r="AQ111" s="15"/>
      <c r="AR111" s="15"/>
      <c r="AS111" s="15"/>
      <c r="AT111" s="15"/>
      <c r="AU111" s="15"/>
      <c r="AV111" s="15"/>
      <c r="AW111" s="15"/>
      <c r="AX111" s="15"/>
      <c r="AY111" s="6"/>
      <c r="AZ111" s="6"/>
      <c r="BA111" s="6"/>
      <c r="BB111" s="6"/>
      <c r="BC111" s="6"/>
      <c r="BD111" s="6"/>
      <c r="BE111" s="6"/>
      <c r="BF111" s="6"/>
      <c r="BG111" s="6"/>
      <c r="BH111" s="6"/>
      <c r="BI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  <c r="BU111" s="6"/>
      <c r="BV111" s="6"/>
      <c r="BW111" s="6"/>
      <c r="BX111" s="6"/>
      <c r="BY111" s="6"/>
      <c r="BZ111" s="6"/>
      <c r="CA111" s="6"/>
      <c r="CB111" s="6"/>
    </row>
    <row r="112" spans="1:80" ht="34.15" customHeight="1">
      <c r="A112" s="2"/>
      <c r="B112" s="2"/>
      <c r="C112" s="2"/>
      <c r="D112" s="2"/>
      <c r="E112" s="2"/>
      <c r="F112" s="15"/>
      <c r="G112" s="2"/>
      <c r="H112" s="2"/>
      <c r="I112" s="2"/>
      <c r="J112" s="2"/>
      <c r="K112" s="2"/>
      <c r="L112" s="2"/>
      <c r="M112" s="2"/>
      <c r="N112" s="700"/>
      <c r="O112" s="2"/>
      <c r="P112" s="2"/>
      <c r="Q112" s="2"/>
      <c r="R112" s="2"/>
      <c r="S112" s="2"/>
      <c r="T112" s="2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  <c r="AG112" s="15"/>
      <c r="AH112" s="15"/>
      <c r="AI112" s="15"/>
      <c r="AJ112" s="15"/>
      <c r="AK112" s="15"/>
      <c r="AL112" s="15"/>
      <c r="AM112" s="15"/>
      <c r="AN112" s="15"/>
      <c r="AO112" s="15"/>
      <c r="AP112" s="15"/>
      <c r="AQ112" s="15"/>
      <c r="AR112" s="15"/>
      <c r="AS112" s="15"/>
      <c r="AT112" s="15"/>
      <c r="AU112" s="15"/>
      <c r="AV112" s="15"/>
      <c r="AW112" s="15"/>
      <c r="AX112" s="15"/>
      <c r="AY112" s="6"/>
      <c r="AZ112" s="6"/>
      <c r="BA112" s="6"/>
      <c r="BB112" s="6"/>
      <c r="BC112" s="6"/>
      <c r="BD112" s="6"/>
      <c r="BE112" s="6"/>
      <c r="BF112" s="6"/>
      <c r="BG112" s="6"/>
      <c r="BH112" s="6"/>
      <c r="BI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6"/>
      <c r="BV112" s="6"/>
      <c r="BW112" s="6"/>
      <c r="BX112" s="6"/>
      <c r="BY112" s="6"/>
      <c r="BZ112" s="6"/>
      <c r="CA112" s="6"/>
      <c r="CB112" s="6"/>
    </row>
    <row r="113" spans="1:80" ht="34.15" customHeight="1">
      <c r="A113" s="2"/>
      <c r="B113" s="2"/>
      <c r="C113" s="2"/>
      <c r="D113" s="2"/>
      <c r="E113" s="2"/>
      <c r="F113" s="15"/>
      <c r="G113" s="2"/>
      <c r="H113" s="2"/>
      <c r="I113" s="2"/>
      <c r="J113" s="2"/>
      <c r="K113" s="2"/>
      <c r="L113" s="2"/>
      <c r="M113" s="2"/>
      <c r="N113" s="700"/>
      <c r="O113" s="2"/>
      <c r="P113" s="2"/>
      <c r="Q113" s="2"/>
      <c r="R113" s="2"/>
      <c r="S113" s="2"/>
      <c r="T113" s="2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  <c r="AG113" s="15"/>
      <c r="AH113" s="15"/>
      <c r="AI113" s="15"/>
      <c r="AJ113" s="15"/>
      <c r="AK113" s="15"/>
      <c r="AL113" s="15"/>
      <c r="AM113" s="15"/>
      <c r="AN113" s="15"/>
      <c r="AO113" s="15"/>
      <c r="AP113" s="15"/>
      <c r="AQ113" s="15"/>
      <c r="AR113" s="15"/>
      <c r="AS113" s="15"/>
      <c r="AT113" s="15"/>
      <c r="AU113" s="15"/>
      <c r="AV113" s="15"/>
      <c r="AW113" s="15"/>
      <c r="AX113" s="15"/>
      <c r="AY113" s="6"/>
      <c r="AZ113" s="6"/>
      <c r="BA113" s="6"/>
      <c r="BB113" s="6"/>
      <c r="BC113" s="6"/>
      <c r="BD113" s="6"/>
      <c r="BE113" s="6"/>
      <c r="BF113" s="6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/>
      <c r="BV113" s="6"/>
      <c r="BW113" s="6"/>
      <c r="BX113" s="6"/>
      <c r="BY113" s="6"/>
      <c r="BZ113" s="6"/>
      <c r="CA113" s="6"/>
      <c r="CB113" s="6"/>
    </row>
    <row r="114" spans="1:80" ht="34.15" customHeight="1">
      <c r="A114" s="2"/>
      <c r="B114" s="2"/>
      <c r="C114" s="2"/>
      <c r="D114" s="2"/>
      <c r="E114" s="2"/>
      <c r="F114" s="15"/>
      <c r="G114" s="2"/>
      <c r="H114" s="2"/>
      <c r="I114" s="2"/>
      <c r="J114" s="2"/>
      <c r="K114" s="2"/>
      <c r="L114" s="2"/>
      <c r="M114" s="2"/>
      <c r="N114" s="700"/>
      <c r="O114" s="2"/>
      <c r="P114" s="2"/>
      <c r="Q114" s="2"/>
      <c r="R114" s="2"/>
      <c r="S114" s="2"/>
      <c r="T114" s="2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  <c r="AG114" s="15"/>
      <c r="AH114" s="15"/>
      <c r="AI114" s="15"/>
      <c r="AJ114" s="15"/>
      <c r="AK114" s="15"/>
      <c r="AL114" s="15"/>
      <c r="AM114" s="15"/>
      <c r="AN114" s="15"/>
      <c r="AO114" s="15"/>
      <c r="AP114" s="15"/>
      <c r="AQ114" s="15"/>
      <c r="AR114" s="15"/>
      <c r="AS114" s="15"/>
      <c r="AT114" s="15"/>
      <c r="AU114" s="15"/>
      <c r="AV114" s="15"/>
      <c r="AW114" s="15"/>
      <c r="AX114" s="15"/>
      <c r="AY114" s="6"/>
      <c r="AZ114" s="6"/>
      <c r="BA114" s="6"/>
      <c r="BB114" s="6"/>
      <c r="BC114" s="6"/>
      <c r="BD114" s="6"/>
      <c r="BE114" s="6"/>
      <c r="BF114" s="6"/>
      <c r="BG114" s="6"/>
      <c r="BH114" s="6"/>
      <c r="BI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  <c r="BU114" s="6"/>
      <c r="BV114" s="6"/>
      <c r="BW114" s="6"/>
      <c r="BX114" s="6"/>
      <c r="BY114" s="6"/>
      <c r="BZ114" s="6"/>
      <c r="CA114" s="6"/>
      <c r="CB114" s="6"/>
    </row>
    <row r="115" spans="1:80" ht="34.15" customHeight="1">
      <c r="A115" s="2"/>
      <c r="B115" s="2"/>
      <c r="C115" s="2"/>
      <c r="D115" s="2"/>
      <c r="E115" s="2"/>
      <c r="F115" s="15"/>
      <c r="G115" s="2"/>
      <c r="H115" s="2"/>
      <c r="I115" s="2"/>
      <c r="J115" s="2"/>
      <c r="K115" s="2"/>
      <c r="L115" s="2"/>
      <c r="M115" s="2"/>
      <c r="N115" s="700"/>
      <c r="O115" s="2"/>
      <c r="P115" s="2"/>
      <c r="Q115" s="2"/>
      <c r="R115" s="2"/>
      <c r="S115" s="2"/>
      <c r="T115" s="2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  <c r="AG115" s="15"/>
      <c r="AH115" s="15"/>
      <c r="AI115" s="15"/>
      <c r="AJ115" s="15"/>
      <c r="AK115" s="15"/>
      <c r="AL115" s="15"/>
      <c r="AM115" s="15"/>
      <c r="AN115" s="15"/>
      <c r="AO115" s="15"/>
      <c r="AP115" s="15"/>
      <c r="AQ115" s="15"/>
      <c r="AR115" s="15"/>
      <c r="AS115" s="15"/>
      <c r="AT115" s="15"/>
      <c r="AU115" s="15"/>
      <c r="AV115" s="15"/>
      <c r="AW115" s="15"/>
      <c r="AX115" s="15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I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  <c r="BU115" s="6"/>
      <c r="BV115" s="6"/>
      <c r="BW115" s="6"/>
      <c r="BX115" s="6"/>
      <c r="BY115" s="6"/>
      <c r="BZ115" s="6"/>
      <c r="CA115" s="6"/>
      <c r="CB115" s="6"/>
    </row>
    <row r="116" spans="1:80" ht="34.15" customHeight="1">
      <c r="A116" s="2"/>
      <c r="B116" s="2"/>
      <c r="C116" s="2"/>
      <c r="D116" s="2"/>
      <c r="E116" s="2"/>
      <c r="F116" s="15"/>
      <c r="G116" s="2"/>
      <c r="H116" s="2"/>
      <c r="I116" s="2"/>
      <c r="J116" s="2"/>
      <c r="K116" s="2"/>
      <c r="L116" s="2"/>
      <c r="M116" s="2"/>
      <c r="N116" s="700"/>
      <c r="O116" s="2"/>
      <c r="P116" s="2"/>
      <c r="Q116" s="2"/>
      <c r="R116" s="2"/>
      <c r="S116" s="2"/>
      <c r="T116" s="2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  <c r="AG116" s="15"/>
      <c r="AH116" s="15"/>
      <c r="AI116" s="15"/>
      <c r="AJ116" s="15"/>
      <c r="AK116" s="15"/>
      <c r="AL116" s="15"/>
      <c r="AM116" s="15"/>
      <c r="AN116" s="15"/>
      <c r="AO116" s="15"/>
      <c r="AP116" s="15"/>
      <c r="AQ116" s="15"/>
      <c r="AR116" s="15"/>
      <c r="AS116" s="15"/>
      <c r="AT116" s="15"/>
      <c r="AU116" s="15"/>
      <c r="AV116" s="15"/>
      <c r="AW116" s="15"/>
      <c r="AX116" s="15"/>
      <c r="AY116" s="6"/>
      <c r="AZ116" s="6"/>
      <c r="BA116" s="6"/>
      <c r="BB116" s="6"/>
      <c r="BC116" s="6"/>
      <c r="BD116" s="6"/>
      <c r="BE116" s="6"/>
      <c r="BF116" s="6"/>
      <c r="BG116" s="6"/>
      <c r="BH116" s="6"/>
      <c r="BI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  <c r="BU116" s="6"/>
      <c r="BV116" s="6"/>
      <c r="BW116" s="6"/>
      <c r="BX116" s="6"/>
      <c r="BY116" s="6"/>
      <c r="BZ116" s="6"/>
      <c r="CA116" s="6"/>
      <c r="CB116" s="6"/>
    </row>
    <row r="117" spans="1:80" ht="34.15" customHeight="1">
      <c r="A117" s="2"/>
      <c r="B117" s="2"/>
      <c r="C117" s="2"/>
      <c r="D117" s="2"/>
      <c r="E117" s="2"/>
      <c r="F117" s="15"/>
      <c r="G117" s="2"/>
      <c r="H117" s="2"/>
      <c r="I117" s="2"/>
      <c r="J117" s="2"/>
      <c r="K117" s="2"/>
      <c r="L117" s="2"/>
      <c r="M117" s="2"/>
      <c r="N117" s="700"/>
      <c r="O117" s="2"/>
      <c r="P117" s="2"/>
      <c r="Q117" s="2"/>
      <c r="R117" s="2"/>
      <c r="S117" s="2"/>
      <c r="T117" s="2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  <c r="AG117" s="15"/>
      <c r="AH117" s="15"/>
      <c r="AI117" s="15"/>
      <c r="AJ117" s="15"/>
      <c r="AK117" s="15"/>
      <c r="AL117" s="15"/>
      <c r="AM117" s="15"/>
      <c r="AN117" s="15"/>
      <c r="AO117" s="15"/>
      <c r="AP117" s="15"/>
      <c r="AQ117" s="15"/>
      <c r="AR117" s="15"/>
      <c r="AS117" s="15"/>
      <c r="AT117" s="15"/>
      <c r="AU117" s="15"/>
      <c r="AV117" s="15"/>
      <c r="AW117" s="15"/>
      <c r="AX117" s="15"/>
      <c r="AY117" s="6"/>
      <c r="AZ117" s="6"/>
      <c r="BA117" s="6"/>
      <c r="BB117" s="6"/>
      <c r="BC117" s="6"/>
      <c r="BD117" s="6"/>
      <c r="BE117" s="6"/>
      <c r="BF117" s="6"/>
      <c r="BG117" s="6"/>
      <c r="BH117" s="6"/>
      <c r="BI117" s="6"/>
      <c r="BJ117" s="6"/>
      <c r="BK117" s="6"/>
      <c r="BL117" s="6"/>
      <c r="BM117" s="6"/>
      <c r="BN117" s="6"/>
      <c r="BO117" s="6"/>
      <c r="BP117" s="6"/>
      <c r="BQ117" s="6"/>
      <c r="BR117" s="6"/>
      <c r="BS117" s="6"/>
      <c r="BT117" s="6"/>
      <c r="BU117" s="6"/>
      <c r="BV117" s="6"/>
      <c r="BW117" s="6"/>
      <c r="BX117" s="6"/>
      <c r="BY117" s="6"/>
      <c r="BZ117" s="6"/>
      <c r="CA117" s="6"/>
      <c r="CB117" s="6"/>
    </row>
    <row r="118" spans="1:80" ht="34.15" customHeight="1">
      <c r="A118" s="2"/>
      <c r="B118" s="2"/>
      <c r="C118" s="2"/>
      <c r="D118" s="2"/>
      <c r="E118" s="2"/>
      <c r="F118" s="15"/>
      <c r="G118" s="2"/>
      <c r="H118" s="2"/>
      <c r="I118" s="2"/>
      <c r="J118" s="2"/>
      <c r="K118" s="2"/>
      <c r="L118" s="2"/>
      <c r="M118" s="2"/>
      <c r="N118" s="700"/>
      <c r="O118" s="2"/>
      <c r="P118" s="2"/>
      <c r="Q118" s="2"/>
      <c r="R118" s="2"/>
      <c r="S118" s="2"/>
      <c r="T118" s="2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  <c r="AG118" s="15"/>
      <c r="AH118" s="15"/>
      <c r="AI118" s="15"/>
      <c r="AJ118" s="15"/>
      <c r="AK118" s="15"/>
      <c r="AL118" s="15"/>
      <c r="AM118" s="15"/>
      <c r="AN118" s="15"/>
      <c r="AO118" s="15"/>
      <c r="AP118" s="15"/>
      <c r="AQ118" s="15"/>
      <c r="AR118" s="15"/>
      <c r="AS118" s="15"/>
      <c r="AT118" s="15"/>
      <c r="AU118" s="15"/>
      <c r="AV118" s="15"/>
      <c r="AW118" s="15"/>
      <c r="AX118" s="15"/>
      <c r="AY118" s="6"/>
      <c r="AZ118" s="6"/>
      <c r="BA118" s="6"/>
      <c r="BB118" s="6"/>
      <c r="BC118" s="6"/>
      <c r="BD118" s="6"/>
      <c r="BE118" s="6"/>
      <c r="BF118" s="6"/>
      <c r="BG118" s="6"/>
      <c r="BH118" s="6"/>
      <c r="BI118" s="6"/>
      <c r="BJ118" s="6"/>
      <c r="BK118" s="6"/>
      <c r="BL118" s="6"/>
      <c r="BM118" s="6"/>
      <c r="BN118" s="6"/>
      <c r="BO118" s="6"/>
      <c r="BP118" s="6"/>
      <c r="BQ118" s="6"/>
      <c r="BR118" s="6"/>
      <c r="BS118" s="6"/>
      <c r="BT118" s="6"/>
      <c r="BU118" s="6"/>
      <c r="BV118" s="6"/>
      <c r="BW118" s="6"/>
      <c r="BX118" s="6"/>
      <c r="BY118" s="6"/>
      <c r="BZ118" s="6"/>
      <c r="CA118" s="6"/>
      <c r="CB118" s="6"/>
    </row>
    <row r="119" spans="1:80" ht="34.15" customHeight="1">
      <c r="A119" s="2"/>
      <c r="B119" s="2"/>
      <c r="C119" s="2"/>
      <c r="D119" s="2"/>
      <c r="E119" s="2"/>
      <c r="F119" s="15"/>
      <c r="G119" s="2"/>
      <c r="H119" s="2"/>
      <c r="I119" s="2"/>
      <c r="J119" s="2"/>
      <c r="K119" s="2"/>
      <c r="L119" s="2"/>
      <c r="M119" s="2"/>
      <c r="N119" s="700"/>
      <c r="O119" s="2"/>
      <c r="P119" s="2"/>
      <c r="Q119" s="2"/>
      <c r="R119" s="2"/>
      <c r="S119" s="2"/>
      <c r="T119" s="2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  <c r="AG119" s="15"/>
      <c r="AH119" s="15"/>
      <c r="AI119" s="15"/>
      <c r="AJ119" s="15"/>
      <c r="AK119" s="15"/>
      <c r="AL119" s="15"/>
      <c r="AM119" s="15"/>
      <c r="AN119" s="15"/>
      <c r="AO119" s="15"/>
      <c r="AP119" s="15"/>
      <c r="AQ119" s="15"/>
      <c r="AR119" s="15"/>
      <c r="AS119" s="15"/>
      <c r="AT119" s="15"/>
      <c r="AU119" s="15"/>
      <c r="AV119" s="15"/>
      <c r="AW119" s="15"/>
      <c r="AX119" s="15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I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  <c r="BU119" s="6"/>
      <c r="BV119" s="6"/>
      <c r="BW119" s="6"/>
      <c r="BX119" s="6"/>
      <c r="BY119" s="6"/>
      <c r="BZ119" s="6"/>
      <c r="CA119" s="6"/>
      <c r="CB119" s="6"/>
    </row>
    <row r="120" spans="1:80" ht="34.15" customHeight="1">
      <c r="A120" s="2"/>
      <c r="B120" s="2"/>
      <c r="C120" s="2"/>
      <c r="D120" s="2"/>
      <c r="E120" s="2"/>
      <c r="F120" s="15"/>
      <c r="G120" s="2"/>
      <c r="H120" s="2"/>
      <c r="I120" s="2"/>
      <c r="J120" s="2"/>
      <c r="K120" s="2"/>
      <c r="L120" s="2"/>
      <c r="M120" s="2"/>
      <c r="N120" s="700"/>
      <c r="O120" s="2"/>
      <c r="P120" s="2"/>
      <c r="Q120" s="2"/>
      <c r="R120" s="2"/>
      <c r="S120" s="2"/>
      <c r="T120" s="2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  <c r="AG120" s="15"/>
      <c r="AH120" s="15"/>
      <c r="AI120" s="15"/>
      <c r="AJ120" s="15"/>
      <c r="AK120" s="15"/>
      <c r="AL120" s="15"/>
      <c r="AM120" s="15"/>
      <c r="AN120" s="15"/>
      <c r="AO120" s="15"/>
      <c r="AP120" s="15"/>
      <c r="AQ120" s="15"/>
      <c r="AR120" s="15"/>
      <c r="AS120" s="15"/>
      <c r="AT120" s="15"/>
      <c r="AU120" s="15"/>
      <c r="AV120" s="15"/>
      <c r="AW120" s="15"/>
      <c r="AX120" s="15"/>
      <c r="AY120" s="6"/>
      <c r="AZ120" s="6"/>
      <c r="BA120" s="6"/>
      <c r="BB120" s="6"/>
      <c r="BC120" s="6"/>
      <c r="BD120" s="6"/>
      <c r="BE120" s="6"/>
      <c r="BF120" s="6"/>
      <c r="BG120" s="6"/>
      <c r="BH120" s="6"/>
      <c r="BI120" s="6"/>
      <c r="BJ120" s="6"/>
      <c r="BK120" s="6"/>
      <c r="BL120" s="6"/>
      <c r="BM120" s="6"/>
      <c r="BN120" s="6"/>
      <c r="BO120" s="6"/>
      <c r="BP120" s="6"/>
      <c r="BQ120" s="6"/>
      <c r="BR120" s="6"/>
      <c r="BS120" s="6"/>
      <c r="BT120" s="6"/>
      <c r="BU120" s="6"/>
      <c r="BV120" s="6"/>
      <c r="BW120" s="6"/>
      <c r="BX120" s="6"/>
      <c r="BY120" s="6"/>
      <c r="BZ120" s="6"/>
      <c r="CA120" s="6"/>
      <c r="CB120" s="6"/>
    </row>
    <row r="121" spans="1:80" ht="34.15" customHeight="1">
      <c r="A121" s="2"/>
      <c r="B121" s="2"/>
      <c r="C121" s="2"/>
      <c r="D121" s="2"/>
      <c r="E121" s="2"/>
      <c r="F121" s="15"/>
      <c r="G121" s="2"/>
      <c r="H121" s="2"/>
      <c r="I121" s="2"/>
      <c r="J121" s="2"/>
      <c r="K121" s="2"/>
      <c r="L121" s="2"/>
      <c r="M121" s="2"/>
      <c r="N121" s="700"/>
      <c r="O121" s="2"/>
      <c r="P121" s="2"/>
      <c r="Q121" s="2"/>
      <c r="R121" s="2"/>
      <c r="S121" s="2"/>
      <c r="T121" s="2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  <c r="AG121" s="15"/>
      <c r="AH121" s="15"/>
      <c r="AI121" s="15"/>
      <c r="AJ121" s="15"/>
      <c r="AK121" s="15"/>
      <c r="AL121" s="15"/>
      <c r="AM121" s="15"/>
      <c r="AN121" s="15"/>
      <c r="AO121" s="15"/>
      <c r="AP121" s="15"/>
      <c r="AQ121" s="15"/>
      <c r="AR121" s="15"/>
      <c r="AS121" s="15"/>
      <c r="AT121" s="15"/>
      <c r="AU121" s="15"/>
      <c r="AV121" s="15"/>
      <c r="AW121" s="15"/>
      <c r="AX121" s="15"/>
      <c r="AY121" s="6"/>
      <c r="AZ121" s="6"/>
      <c r="BA121" s="6"/>
      <c r="BB121" s="6"/>
      <c r="BC121" s="6"/>
      <c r="BD121" s="6"/>
      <c r="BE121" s="6"/>
      <c r="BF121" s="6"/>
      <c r="BG121" s="6"/>
      <c r="BH121" s="6"/>
      <c r="BI121" s="6"/>
      <c r="BJ121" s="6"/>
      <c r="BK121" s="6"/>
      <c r="BL121" s="6"/>
      <c r="BM121" s="6"/>
      <c r="BN121" s="6"/>
      <c r="BO121" s="6"/>
      <c r="BP121" s="6"/>
      <c r="BQ121" s="6"/>
      <c r="BR121" s="6"/>
      <c r="BS121" s="6"/>
      <c r="BT121" s="6"/>
      <c r="BU121" s="6"/>
      <c r="BV121" s="6"/>
      <c r="BW121" s="6"/>
      <c r="BX121" s="6"/>
      <c r="BY121" s="6"/>
      <c r="BZ121" s="6"/>
      <c r="CA121" s="6"/>
      <c r="CB121" s="6"/>
    </row>
    <row r="122" spans="1:80" ht="34.15" customHeight="1">
      <c r="A122" s="2"/>
      <c r="B122" s="2"/>
      <c r="C122" s="2"/>
      <c r="D122" s="2"/>
      <c r="E122" s="2"/>
      <c r="F122" s="15"/>
      <c r="G122" s="2"/>
      <c r="H122" s="2"/>
      <c r="I122" s="2"/>
      <c r="J122" s="2"/>
      <c r="K122" s="2"/>
      <c r="L122" s="2"/>
      <c r="M122" s="2"/>
      <c r="N122" s="700"/>
      <c r="O122" s="2"/>
      <c r="P122" s="2"/>
      <c r="Q122" s="2"/>
      <c r="R122" s="2"/>
      <c r="S122" s="2"/>
      <c r="T122" s="2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  <c r="AG122" s="15"/>
      <c r="AH122" s="15"/>
      <c r="AI122" s="15"/>
      <c r="AJ122" s="15"/>
      <c r="AK122" s="15"/>
      <c r="AL122" s="15"/>
      <c r="AM122" s="15"/>
      <c r="AN122" s="15"/>
      <c r="AO122" s="15"/>
      <c r="AP122" s="15"/>
      <c r="AQ122" s="15"/>
      <c r="AR122" s="15"/>
      <c r="AS122" s="15"/>
      <c r="AT122" s="15"/>
      <c r="AU122" s="15"/>
      <c r="AV122" s="15"/>
      <c r="AW122" s="15"/>
      <c r="AX122" s="15"/>
      <c r="AY122" s="6"/>
      <c r="AZ122" s="6"/>
      <c r="BA122" s="6"/>
      <c r="BB122" s="6"/>
      <c r="BC122" s="6"/>
      <c r="BD122" s="6"/>
      <c r="BE122" s="6"/>
      <c r="BF122" s="6"/>
      <c r="BG122" s="6"/>
      <c r="BH122" s="6"/>
      <c r="BI122" s="6"/>
      <c r="BJ122" s="6"/>
      <c r="BK122" s="6"/>
      <c r="BL122" s="6"/>
      <c r="BM122" s="6"/>
      <c r="BN122" s="6"/>
      <c r="BO122" s="6"/>
      <c r="BP122" s="6"/>
      <c r="BQ122" s="6"/>
      <c r="BR122" s="6"/>
      <c r="BS122" s="6"/>
      <c r="BT122" s="6"/>
      <c r="BU122" s="6"/>
      <c r="BV122" s="6"/>
      <c r="BW122" s="6"/>
      <c r="BX122" s="6"/>
      <c r="BY122" s="6"/>
      <c r="BZ122" s="6"/>
      <c r="CA122" s="6"/>
      <c r="CB122" s="6"/>
    </row>
    <row r="123" spans="1:80" ht="34.15" customHeight="1">
      <c r="A123" s="2"/>
      <c r="B123" s="2"/>
      <c r="C123" s="2"/>
      <c r="D123" s="2"/>
      <c r="E123" s="2"/>
      <c r="F123" s="15"/>
      <c r="G123" s="2"/>
      <c r="H123" s="2"/>
      <c r="I123" s="2"/>
      <c r="J123" s="2"/>
      <c r="K123" s="2"/>
      <c r="L123" s="2"/>
      <c r="M123" s="2"/>
      <c r="N123" s="700"/>
      <c r="O123" s="2"/>
      <c r="P123" s="2"/>
      <c r="Q123" s="2"/>
      <c r="R123" s="2"/>
      <c r="S123" s="2"/>
      <c r="T123" s="2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  <c r="AO123" s="15"/>
      <c r="AP123" s="15"/>
      <c r="AQ123" s="15"/>
      <c r="AR123" s="15"/>
      <c r="AS123" s="15"/>
      <c r="AT123" s="15"/>
      <c r="AU123" s="15"/>
      <c r="AV123" s="15"/>
      <c r="AW123" s="15"/>
      <c r="AX123" s="15"/>
      <c r="AY123" s="6"/>
      <c r="AZ123" s="6"/>
      <c r="BA123" s="6"/>
      <c r="BB123" s="6"/>
      <c r="BC123" s="6"/>
      <c r="BD123" s="6"/>
      <c r="BE123" s="6"/>
      <c r="BF123" s="6"/>
      <c r="BG123" s="6"/>
      <c r="BH123" s="6"/>
      <c r="BI123" s="6"/>
      <c r="BJ123" s="6"/>
      <c r="BK123" s="6"/>
      <c r="BL123" s="6"/>
      <c r="BM123" s="6"/>
      <c r="BN123" s="6"/>
      <c r="BO123" s="6"/>
      <c r="BP123" s="6"/>
      <c r="BQ123" s="6"/>
      <c r="BR123" s="6"/>
      <c r="BS123" s="6"/>
      <c r="BT123" s="6"/>
      <c r="BU123" s="6"/>
      <c r="BV123" s="6"/>
      <c r="BW123" s="6"/>
      <c r="BX123" s="6"/>
      <c r="BY123" s="6"/>
      <c r="BZ123" s="6"/>
      <c r="CA123" s="6"/>
      <c r="CB123" s="6"/>
    </row>
    <row r="124" spans="1:80" ht="34.15" customHeight="1">
      <c r="A124" s="2"/>
      <c r="B124" s="2"/>
      <c r="C124" s="2"/>
      <c r="D124" s="2"/>
      <c r="E124" s="2"/>
      <c r="F124" s="15"/>
      <c r="G124" s="2"/>
      <c r="H124" s="2"/>
      <c r="I124" s="2"/>
      <c r="J124" s="2"/>
      <c r="K124" s="2"/>
      <c r="L124" s="2"/>
      <c r="M124" s="2"/>
      <c r="N124" s="700"/>
      <c r="O124" s="2"/>
      <c r="P124" s="2"/>
      <c r="Q124" s="2"/>
      <c r="R124" s="2"/>
      <c r="S124" s="2"/>
      <c r="T124" s="2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  <c r="AG124" s="15"/>
      <c r="AH124" s="15"/>
      <c r="AI124" s="15"/>
      <c r="AJ124" s="15"/>
      <c r="AK124" s="15"/>
      <c r="AL124" s="15"/>
      <c r="AM124" s="15"/>
      <c r="AN124" s="15"/>
      <c r="AO124" s="15"/>
      <c r="AP124" s="15"/>
      <c r="AQ124" s="15"/>
      <c r="AR124" s="15"/>
      <c r="AS124" s="15"/>
      <c r="AT124" s="15"/>
      <c r="AU124" s="15"/>
      <c r="AV124" s="15"/>
      <c r="AW124" s="15"/>
      <c r="AX124" s="15"/>
      <c r="AY124" s="6"/>
      <c r="AZ124" s="6"/>
      <c r="BA124" s="6"/>
      <c r="BB124" s="6"/>
      <c r="BC124" s="6"/>
      <c r="BD124" s="6"/>
      <c r="BE124" s="6"/>
      <c r="BF124" s="6"/>
      <c r="BG124" s="6"/>
      <c r="BH124" s="6"/>
      <c r="BI124" s="6"/>
      <c r="BJ124" s="6"/>
      <c r="BK124" s="6"/>
      <c r="BL124" s="6"/>
      <c r="BM124" s="6"/>
      <c r="BN124" s="6"/>
      <c r="BO124" s="6"/>
      <c r="BP124" s="6"/>
      <c r="BQ124" s="6"/>
      <c r="BR124" s="6"/>
      <c r="BS124" s="6"/>
      <c r="BT124" s="6"/>
      <c r="BU124" s="6"/>
      <c r="BV124" s="6"/>
      <c r="BW124" s="6"/>
      <c r="BX124" s="6"/>
      <c r="BY124" s="6"/>
      <c r="BZ124" s="6"/>
      <c r="CA124" s="6"/>
      <c r="CB124" s="6"/>
    </row>
    <row r="125" spans="1:80" ht="34.15" customHeight="1">
      <c r="A125" s="2"/>
      <c r="B125" s="2"/>
      <c r="C125" s="2"/>
      <c r="D125" s="2"/>
      <c r="E125" s="2"/>
      <c r="F125" s="15"/>
      <c r="G125" s="2"/>
      <c r="H125" s="2"/>
      <c r="I125" s="2"/>
      <c r="J125" s="2"/>
      <c r="K125" s="2"/>
      <c r="L125" s="2"/>
      <c r="M125" s="2"/>
      <c r="N125" s="700"/>
      <c r="O125" s="2"/>
      <c r="P125" s="2"/>
      <c r="Q125" s="2"/>
      <c r="R125" s="2"/>
      <c r="S125" s="2"/>
      <c r="T125" s="2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  <c r="AG125" s="15"/>
      <c r="AH125" s="15"/>
      <c r="AI125" s="15"/>
      <c r="AJ125" s="15"/>
      <c r="AK125" s="15"/>
      <c r="AL125" s="15"/>
      <c r="AM125" s="15"/>
      <c r="AN125" s="15"/>
      <c r="AO125" s="15"/>
      <c r="AP125" s="15"/>
      <c r="AQ125" s="15"/>
      <c r="AR125" s="15"/>
      <c r="AS125" s="15"/>
      <c r="AT125" s="15"/>
      <c r="AU125" s="15"/>
      <c r="AV125" s="15"/>
      <c r="AW125" s="15"/>
      <c r="AX125" s="15"/>
      <c r="AY125" s="6"/>
      <c r="AZ125" s="6"/>
      <c r="BA125" s="6"/>
      <c r="BB125" s="6"/>
      <c r="BC125" s="6"/>
      <c r="BD125" s="6"/>
      <c r="BE125" s="6"/>
      <c r="BF125" s="6"/>
      <c r="BG125" s="6"/>
      <c r="BH125" s="6"/>
      <c r="BI125" s="6"/>
      <c r="BJ125" s="6"/>
      <c r="BK125" s="6"/>
      <c r="BL125" s="6"/>
      <c r="BM125" s="6"/>
      <c r="BN125" s="6"/>
      <c r="BO125" s="6"/>
      <c r="BP125" s="6"/>
      <c r="BQ125" s="6"/>
      <c r="BR125" s="6"/>
      <c r="BS125" s="6"/>
      <c r="BT125" s="6"/>
      <c r="BU125" s="6"/>
      <c r="BV125" s="6"/>
      <c r="BW125" s="6"/>
      <c r="BX125" s="6"/>
      <c r="BY125" s="6"/>
      <c r="BZ125" s="6"/>
      <c r="CA125" s="6"/>
      <c r="CB125" s="6"/>
    </row>
    <row r="126" spans="1:80" ht="34.15" customHeight="1">
      <c r="A126" s="2"/>
      <c r="B126" s="2"/>
      <c r="C126" s="2"/>
      <c r="D126" s="2"/>
      <c r="E126" s="2"/>
      <c r="F126" s="15"/>
      <c r="G126" s="2"/>
      <c r="H126" s="2"/>
      <c r="I126" s="2"/>
      <c r="J126" s="2"/>
      <c r="K126" s="2"/>
      <c r="L126" s="2"/>
      <c r="M126" s="2"/>
      <c r="N126" s="700"/>
      <c r="O126" s="2"/>
      <c r="P126" s="2"/>
      <c r="Q126" s="2"/>
      <c r="R126" s="2"/>
      <c r="S126" s="2"/>
      <c r="T126" s="2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  <c r="AG126" s="15"/>
      <c r="AH126" s="15"/>
      <c r="AI126" s="15"/>
      <c r="AJ126" s="15"/>
      <c r="AK126" s="15"/>
      <c r="AL126" s="15"/>
      <c r="AM126" s="15"/>
      <c r="AN126" s="15"/>
      <c r="AO126" s="15"/>
      <c r="AP126" s="15"/>
      <c r="AQ126" s="15"/>
      <c r="AR126" s="15"/>
      <c r="AS126" s="15"/>
      <c r="AT126" s="15"/>
      <c r="AU126" s="15"/>
      <c r="AV126" s="15"/>
      <c r="AW126" s="15"/>
      <c r="AX126" s="15"/>
      <c r="AY126" s="6"/>
      <c r="AZ126" s="6"/>
      <c r="BA126" s="6"/>
      <c r="BB126" s="6"/>
      <c r="BC126" s="6"/>
      <c r="BD126" s="6"/>
      <c r="BE126" s="6"/>
      <c r="BF126" s="6"/>
      <c r="BG126" s="6"/>
      <c r="BH126" s="6"/>
      <c r="BI126" s="6"/>
      <c r="BJ126" s="6"/>
      <c r="BK126" s="6"/>
      <c r="BL126" s="6"/>
      <c r="BM126" s="6"/>
      <c r="BN126" s="6"/>
      <c r="BO126" s="6"/>
      <c r="BP126" s="6"/>
      <c r="BQ126" s="6"/>
      <c r="BR126" s="6"/>
      <c r="BS126" s="6"/>
      <c r="BT126" s="6"/>
      <c r="BU126" s="6"/>
      <c r="BV126" s="6"/>
      <c r="BW126" s="6"/>
      <c r="BX126" s="6"/>
      <c r="BY126" s="6"/>
      <c r="BZ126" s="6"/>
      <c r="CA126" s="6"/>
      <c r="CB126" s="6"/>
    </row>
    <row r="127" spans="1:80" ht="34.15" customHeight="1">
      <c r="A127" s="2"/>
      <c r="B127" s="2"/>
      <c r="C127" s="2"/>
      <c r="D127" s="2"/>
      <c r="E127" s="2"/>
      <c r="F127" s="15"/>
      <c r="G127" s="2"/>
      <c r="H127" s="2"/>
      <c r="I127" s="2"/>
      <c r="J127" s="2"/>
      <c r="K127" s="2"/>
      <c r="L127" s="2"/>
      <c r="M127" s="2"/>
      <c r="N127" s="700"/>
      <c r="O127" s="2"/>
      <c r="P127" s="2"/>
      <c r="Q127" s="2"/>
      <c r="R127" s="2"/>
      <c r="S127" s="2"/>
      <c r="T127" s="2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  <c r="AG127" s="15"/>
      <c r="AH127" s="15"/>
      <c r="AI127" s="15"/>
      <c r="AJ127" s="15"/>
      <c r="AK127" s="15"/>
      <c r="AL127" s="15"/>
      <c r="AM127" s="15"/>
      <c r="AN127" s="15"/>
      <c r="AO127" s="15"/>
      <c r="AP127" s="15"/>
      <c r="AQ127" s="15"/>
      <c r="AR127" s="15"/>
      <c r="AS127" s="15"/>
      <c r="AT127" s="15"/>
      <c r="AU127" s="15"/>
      <c r="AV127" s="15"/>
      <c r="AW127" s="15"/>
      <c r="AX127" s="15"/>
      <c r="AY127" s="6"/>
      <c r="AZ127" s="6"/>
      <c r="BA127" s="6"/>
      <c r="BB127" s="6"/>
      <c r="BC127" s="6"/>
      <c r="BD127" s="6"/>
      <c r="BE127" s="6"/>
      <c r="BF127" s="6"/>
      <c r="BG127" s="6"/>
      <c r="BH127" s="6"/>
      <c r="BI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  <c r="BU127" s="6"/>
      <c r="BV127" s="6"/>
      <c r="BW127" s="6"/>
      <c r="BX127" s="6"/>
      <c r="BY127" s="6"/>
      <c r="BZ127" s="6"/>
      <c r="CA127" s="6"/>
      <c r="CB127" s="6"/>
    </row>
    <row r="128" spans="1:80" ht="34.15" customHeight="1">
      <c r="A128" s="2"/>
      <c r="B128" s="2"/>
      <c r="C128" s="2"/>
      <c r="D128" s="2"/>
      <c r="E128" s="2"/>
      <c r="F128" s="15"/>
      <c r="G128" s="2"/>
      <c r="H128" s="2"/>
      <c r="I128" s="2"/>
      <c r="J128" s="2"/>
      <c r="K128" s="2"/>
      <c r="L128" s="2"/>
      <c r="M128" s="2"/>
      <c r="N128" s="700"/>
      <c r="O128" s="2"/>
      <c r="P128" s="2"/>
      <c r="Q128" s="2"/>
      <c r="R128" s="2"/>
      <c r="S128" s="2"/>
      <c r="T128" s="2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  <c r="AG128" s="15"/>
      <c r="AH128" s="15"/>
      <c r="AI128" s="15"/>
      <c r="AJ128" s="15"/>
      <c r="AK128" s="15"/>
      <c r="AL128" s="15"/>
      <c r="AM128" s="15"/>
      <c r="AN128" s="15"/>
      <c r="AO128" s="15"/>
      <c r="AP128" s="15"/>
      <c r="AQ128" s="15"/>
      <c r="AR128" s="15"/>
      <c r="AS128" s="15"/>
      <c r="AT128" s="15"/>
      <c r="AU128" s="15"/>
      <c r="AV128" s="15"/>
      <c r="AW128" s="15"/>
      <c r="AX128" s="15"/>
      <c r="AY128" s="6"/>
      <c r="AZ128" s="6"/>
      <c r="BA128" s="6"/>
      <c r="BB128" s="6"/>
      <c r="BC128" s="6"/>
      <c r="BD128" s="6"/>
      <c r="BE128" s="6"/>
      <c r="BF128" s="6"/>
      <c r="BG128" s="6"/>
      <c r="BH128" s="6"/>
      <c r="BI128" s="6"/>
      <c r="BJ128" s="6"/>
      <c r="BK128" s="6"/>
      <c r="BL128" s="6"/>
      <c r="BM128" s="6"/>
      <c r="BN128" s="6"/>
      <c r="BO128" s="6"/>
      <c r="BP128" s="6"/>
      <c r="BQ128" s="6"/>
      <c r="BR128" s="6"/>
      <c r="BS128" s="6"/>
      <c r="BT128" s="6"/>
      <c r="BU128" s="6"/>
      <c r="BV128" s="6"/>
      <c r="BW128" s="6"/>
      <c r="BX128" s="6"/>
      <c r="BY128" s="6"/>
      <c r="BZ128" s="6"/>
      <c r="CA128" s="6"/>
      <c r="CB128" s="6"/>
    </row>
    <row r="129" spans="1:80" ht="34.15" customHeight="1">
      <c r="A129" s="2"/>
      <c r="B129" s="2"/>
      <c r="C129" s="2"/>
      <c r="D129" s="2"/>
      <c r="E129" s="2"/>
      <c r="F129" s="15"/>
      <c r="G129" s="2"/>
      <c r="H129" s="2"/>
      <c r="I129" s="2"/>
      <c r="J129" s="2"/>
      <c r="K129" s="2"/>
      <c r="L129" s="2"/>
      <c r="M129" s="2"/>
      <c r="N129" s="700"/>
      <c r="O129" s="2"/>
      <c r="P129" s="2"/>
      <c r="Q129" s="2"/>
      <c r="R129" s="2"/>
      <c r="S129" s="2"/>
      <c r="T129" s="2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  <c r="AG129" s="15"/>
      <c r="AH129" s="15"/>
      <c r="AI129" s="15"/>
      <c r="AJ129" s="15"/>
      <c r="AK129" s="15"/>
      <c r="AL129" s="15"/>
      <c r="AM129" s="15"/>
      <c r="AN129" s="15"/>
      <c r="AO129" s="15"/>
      <c r="AP129" s="15"/>
      <c r="AQ129" s="15"/>
      <c r="AR129" s="15"/>
      <c r="AS129" s="15"/>
      <c r="AT129" s="15"/>
      <c r="AU129" s="15"/>
      <c r="AV129" s="15"/>
      <c r="AW129" s="15"/>
      <c r="AX129" s="15"/>
      <c r="AY129" s="6"/>
      <c r="AZ129" s="6"/>
      <c r="BA129" s="6"/>
      <c r="BB129" s="6"/>
      <c r="BC129" s="6"/>
      <c r="BD129" s="6"/>
      <c r="BE129" s="6"/>
      <c r="BF129" s="6"/>
      <c r="BG129" s="6"/>
      <c r="BH129" s="6"/>
      <c r="BI129" s="6"/>
      <c r="BJ129" s="6"/>
      <c r="BK129" s="6"/>
      <c r="BL129" s="6"/>
      <c r="BM129" s="6"/>
      <c r="BN129" s="6"/>
      <c r="BO129" s="6"/>
      <c r="BP129" s="6"/>
      <c r="BQ129" s="6"/>
      <c r="BR129" s="6"/>
      <c r="BS129" s="6"/>
      <c r="BT129" s="6"/>
      <c r="BU129" s="6"/>
      <c r="BV129" s="6"/>
      <c r="BW129" s="6"/>
      <c r="BX129" s="6"/>
      <c r="BY129" s="6"/>
      <c r="BZ129" s="6"/>
      <c r="CA129" s="6"/>
      <c r="CB129" s="6"/>
    </row>
    <row r="130" spans="1:80" ht="34.15" customHeight="1">
      <c r="A130" s="2"/>
      <c r="B130" s="2"/>
      <c r="C130" s="2"/>
      <c r="D130" s="2"/>
      <c r="E130" s="2"/>
      <c r="F130" s="15"/>
      <c r="G130" s="2"/>
      <c r="H130" s="2"/>
      <c r="I130" s="2"/>
      <c r="J130" s="2"/>
      <c r="K130" s="2"/>
      <c r="L130" s="2"/>
      <c r="M130" s="2"/>
      <c r="N130" s="700"/>
      <c r="O130" s="2"/>
      <c r="P130" s="2"/>
      <c r="Q130" s="2"/>
      <c r="R130" s="2"/>
      <c r="S130" s="2"/>
      <c r="T130" s="2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  <c r="AG130" s="15"/>
      <c r="AH130" s="15"/>
      <c r="AI130" s="15"/>
      <c r="AJ130" s="15"/>
      <c r="AK130" s="15"/>
      <c r="AL130" s="15"/>
      <c r="AM130" s="15"/>
      <c r="AN130" s="15"/>
      <c r="AO130" s="15"/>
      <c r="AP130" s="15"/>
      <c r="AQ130" s="15"/>
      <c r="AR130" s="15"/>
      <c r="AS130" s="15"/>
      <c r="AT130" s="15"/>
      <c r="AU130" s="15"/>
      <c r="AV130" s="15"/>
      <c r="AW130" s="15"/>
      <c r="AX130" s="15"/>
      <c r="AY130" s="6"/>
      <c r="AZ130" s="6"/>
      <c r="BA130" s="6"/>
      <c r="BB130" s="6"/>
      <c r="BC130" s="6"/>
      <c r="BD130" s="6"/>
      <c r="BE130" s="6"/>
      <c r="BF130" s="6"/>
      <c r="BG130" s="6"/>
      <c r="BH130" s="6"/>
      <c r="BI130" s="6"/>
      <c r="BJ130" s="6"/>
      <c r="BK130" s="6"/>
      <c r="BL130" s="6"/>
      <c r="BM130" s="6"/>
      <c r="BN130" s="6"/>
      <c r="BO130" s="6"/>
      <c r="BP130" s="6"/>
      <c r="BQ130" s="6"/>
      <c r="BR130" s="6"/>
      <c r="BS130" s="6"/>
      <c r="BT130" s="6"/>
      <c r="BU130" s="6"/>
      <c r="BV130" s="6"/>
      <c r="BW130" s="6"/>
      <c r="BX130" s="6"/>
      <c r="BY130" s="6"/>
      <c r="BZ130" s="6"/>
      <c r="CA130" s="6"/>
      <c r="CB130" s="6"/>
    </row>
    <row r="131" spans="1:80" ht="34.15" customHeight="1">
      <c r="A131" s="2"/>
      <c r="B131" s="2"/>
      <c r="C131" s="2"/>
      <c r="D131" s="2"/>
      <c r="E131" s="2"/>
      <c r="F131" s="15"/>
      <c r="G131" s="2"/>
      <c r="H131" s="2"/>
      <c r="I131" s="2"/>
      <c r="J131" s="2"/>
      <c r="K131" s="2"/>
      <c r="L131" s="2"/>
      <c r="M131" s="2"/>
      <c r="N131" s="700"/>
      <c r="O131" s="2"/>
      <c r="P131" s="2"/>
      <c r="Q131" s="2"/>
      <c r="R131" s="2"/>
      <c r="S131" s="2"/>
      <c r="T131" s="2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  <c r="AG131" s="15"/>
      <c r="AH131" s="15"/>
      <c r="AI131" s="15"/>
      <c r="AJ131" s="15"/>
      <c r="AK131" s="15"/>
      <c r="AL131" s="15"/>
      <c r="AM131" s="15"/>
      <c r="AN131" s="15"/>
      <c r="AO131" s="15"/>
      <c r="AP131" s="15"/>
      <c r="AQ131" s="15"/>
      <c r="AR131" s="15"/>
      <c r="AS131" s="15"/>
      <c r="AT131" s="15"/>
      <c r="AU131" s="15"/>
      <c r="AV131" s="15"/>
      <c r="AW131" s="15"/>
      <c r="AX131" s="15"/>
      <c r="AY131" s="6"/>
      <c r="AZ131" s="6"/>
      <c r="BA131" s="6"/>
      <c r="BB131" s="6"/>
      <c r="BC131" s="6"/>
      <c r="BD131" s="6"/>
      <c r="BE131" s="6"/>
      <c r="BF131" s="6"/>
      <c r="BG131" s="6"/>
      <c r="BH131" s="6"/>
      <c r="BI131" s="6"/>
      <c r="BJ131" s="6"/>
      <c r="BK131" s="6"/>
      <c r="BL131" s="6"/>
      <c r="BM131" s="6"/>
      <c r="BN131" s="6"/>
      <c r="BO131" s="6"/>
      <c r="BP131" s="6"/>
      <c r="BQ131" s="6"/>
      <c r="BR131" s="6"/>
      <c r="BS131" s="6"/>
      <c r="BT131" s="6"/>
      <c r="BU131" s="6"/>
      <c r="BV131" s="6"/>
      <c r="BW131" s="6"/>
      <c r="BX131" s="6"/>
      <c r="BY131" s="6"/>
      <c r="BZ131" s="6"/>
      <c r="CA131" s="6"/>
      <c r="CB131" s="6"/>
    </row>
    <row r="132" spans="1:80" ht="34.15" customHeight="1">
      <c r="A132" s="2"/>
      <c r="B132" s="2"/>
      <c r="C132" s="2"/>
      <c r="D132" s="2"/>
      <c r="E132" s="2"/>
      <c r="F132" s="15"/>
      <c r="G132" s="2"/>
      <c r="H132" s="2"/>
      <c r="I132" s="2"/>
      <c r="J132" s="2"/>
      <c r="K132" s="2"/>
      <c r="L132" s="2"/>
      <c r="M132" s="2"/>
      <c r="N132" s="700"/>
      <c r="O132" s="2"/>
      <c r="P132" s="2"/>
      <c r="Q132" s="2"/>
      <c r="R132" s="2"/>
      <c r="S132" s="2"/>
      <c r="T132" s="2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  <c r="AG132" s="15"/>
      <c r="AH132" s="15"/>
      <c r="AI132" s="15"/>
      <c r="AJ132" s="15"/>
      <c r="AK132" s="15"/>
      <c r="AL132" s="15"/>
      <c r="AM132" s="15"/>
      <c r="AN132" s="15"/>
      <c r="AO132" s="15"/>
      <c r="AP132" s="15"/>
      <c r="AQ132" s="15"/>
      <c r="AR132" s="15"/>
      <c r="AS132" s="15"/>
      <c r="AT132" s="15"/>
      <c r="AU132" s="15"/>
      <c r="AV132" s="15"/>
      <c r="AW132" s="15"/>
      <c r="AX132" s="15"/>
      <c r="AY132" s="6"/>
      <c r="AZ132" s="6"/>
      <c r="BA132" s="6"/>
      <c r="BB132" s="6"/>
      <c r="BC132" s="6"/>
      <c r="BD132" s="6"/>
      <c r="BE132" s="6"/>
      <c r="BF132" s="6"/>
      <c r="BG132" s="6"/>
      <c r="BH132" s="6"/>
      <c r="BI132" s="6"/>
      <c r="BJ132" s="6"/>
      <c r="BK132" s="6"/>
      <c r="BL132" s="6"/>
      <c r="BM132" s="6"/>
      <c r="BN132" s="6"/>
      <c r="BO132" s="6"/>
      <c r="BP132" s="6"/>
      <c r="BQ132" s="6"/>
      <c r="BR132" s="6"/>
      <c r="BS132" s="6"/>
      <c r="BT132" s="6"/>
      <c r="BU132" s="6"/>
      <c r="BV132" s="6"/>
      <c r="BW132" s="6"/>
      <c r="BX132" s="6"/>
      <c r="BY132" s="6"/>
      <c r="BZ132" s="6"/>
      <c r="CA132" s="6"/>
      <c r="CB132" s="6"/>
    </row>
    <row r="133" spans="1:80" ht="34.15" customHeight="1">
      <c r="A133" s="2"/>
      <c r="B133" s="2"/>
      <c r="C133" s="2"/>
      <c r="D133" s="2"/>
      <c r="E133" s="2"/>
      <c r="F133" s="15"/>
      <c r="G133" s="2"/>
      <c r="H133" s="2"/>
      <c r="I133" s="2"/>
      <c r="J133" s="2"/>
      <c r="K133" s="2"/>
      <c r="L133" s="2"/>
      <c r="M133" s="2"/>
      <c r="N133" s="700"/>
      <c r="O133" s="2"/>
      <c r="P133" s="2"/>
      <c r="Q133" s="2"/>
      <c r="R133" s="2"/>
      <c r="S133" s="2"/>
      <c r="T133" s="2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  <c r="AG133" s="15"/>
      <c r="AH133" s="15"/>
      <c r="AI133" s="15"/>
      <c r="AJ133" s="15"/>
      <c r="AK133" s="15"/>
      <c r="AL133" s="15"/>
      <c r="AM133" s="15"/>
      <c r="AN133" s="15"/>
      <c r="AO133" s="15"/>
      <c r="AP133" s="15"/>
      <c r="AQ133" s="15"/>
      <c r="AR133" s="15"/>
      <c r="AS133" s="15"/>
      <c r="AT133" s="15"/>
      <c r="AU133" s="15"/>
      <c r="AV133" s="15"/>
      <c r="AW133" s="15"/>
      <c r="AX133" s="15"/>
      <c r="AY133" s="6"/>
      <c r="AZ133" s="6"/>
      <c r="BA133" s="6"/>
      <c r="BB133" s="6"/>
      <c r="BC133" s="6"/>
      <c r="BD133" s="6"/>
      <c r="BE133" s="6"/>
      <c r="BF133" s="6"/>
      <c r="BG133" s="6"/>
      <c r="BH133" s="6"/>
      <c r="BI133" s="6"/>
      <c r="BJ133" s="6"/>
      <c r="BK133" s="6"/>
      <c r="BL133" s="6"/>
      <c r="BM133" s="6"/>
      <c r="BN133" s="6"/>
      <c r="BO133" s="6"/>
      <c r="BP133" s="6"/>
      <c r="BQ133" s="6"/>
      <c r="BR133" s="6"/>
      <c r="BS133" s="6"/>
      <c r="BT133" s="6"/>
      <c r="BU133" s="6"/>
      <c r="BV133" s="6"/>
      <c r="BW133" s="6"/>
      <c r="BX133" s="6"/>
      <c r="BY133" s="6"/>
      <c r="BZ133" s="6"/>
      <c r="CA133" s="6"/>
      <c r="CB133" s="6"/>
    </row>
    <row r="134" spans="1:80" ht="34.15" customHeight="1">
      <c r="A134" s="2"/>
      <c r="B134" s="2"/>
      <c r="C134" s="2"/>
      <c r="D134" s="2"/>
      <c r="E134" s="2"/>
      <c r="F134" s="15"/>
      <c r="G134" s="2"/>
      <c r="H134" s="2"/>
      <c r="I134" s="2"/>
      <c r="J134" s="2"/>
      <c r="K134" s="2"/>
      <c r="L134" s="2"/>
      <c r="M134" s="2"/>
      <c r="N134" s="700"/>
      <c r="O134" s="2"/>
      <c r="P134" s="2"/>
      <c r="Q134" s="2"/>
      <c r="R134" s="2"/>
      <c r="S134" s="2"/>
      <c r="T134" s="2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  <c r="AG134" s="15"/>
      <c r="AH134" s="15"/>
      <c r="AI134" s="15"/>
      <c r="AJ134" s="15"/>
      <c r="AK134" s="15"/>
      <c r="AL134" s="15"/>
      <c r="AM134" s="15"/>
      <c r="AN134" s="15"/>
      <c r="AO134" s="15"/>
      <c r="AP134" s="15"/>
      <c r="AQ134" s="15"/>
      <c r="AR134" s="15"/>
      <c r="AS134" s="15"/>
      <c r="AT134" s="15"/>
      <c r="AU134" s="15"/>
      <c r="AV134" s="15"/>
      <c r="AW134" s="15"/>
      <c r="AX134" s="15"/>
      <c r="AY134" s="6"/>
      <c r="AZ134" s="6"/>
      <c r="BA134" s="6"/>
      <c r="BB134" s="6"/>
      <c r="BC134" s="6"/>
      <c r="BD134" s="6"/>
      <c r="BE134" s="6"/>
      <c r="BF134" s="6"/>
      <c r="BG134" s="6"/>
      <c r="BH134" s="6"/>
      <c r="BI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  <c r="BU134" s="6"/>
      <c r="BV134" s="6"/>
      <c r="BW134" s="6"/>
      <c r="BX134" s="6"/>
      <c r="BY134" s="6"/>
      <c r="BZ134" s="6"/>
      <c r="CA134" s="6"/>
      <c r="CB134" s="6"/>
    </row>
    <row r="135" spans="1:80" ht="34.15" customHeight="1">
      <c r="A135" s="2"/>
      <c r="B135" s="2"/>
      <c r="C135" s="2"/>
      <c r="D135" s="2"/>
      <c r="E135" s="2"/>
      <c r="F135" s="15"/>
      <c r="G135" s="2"/>
      <c r="H135" s="2"/>
      <c r="I135" s="2"/>
      <c r="J135" s="2"/>
      <c r="K135" s="2"/>
      <c r="L135" s="2"/>
      <c r="M135" s="2"/>
      <c r="N135" s="700"/>
      <c r="O135" s="2"/>
      <c r="P135" s="2"/>
      <c r="Q135" s="2"/>
      <c r="R135" s="2"/>
      <c r="S135" s="2"/>
      <c r="T135" s="2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  <c r="AG135" s="15"/>
      <c r="AH135" s="15"/>
      <c r="AI135" s="15"/>
      <c r="AJ135" s="15"/>
      <c r="AK135" s="15"/>
      <c r="AL135" s="15"/>
      <c r="AM135" s="15"/>
      <c r="AN135" s="15"/>
      <c r="AO135" s="15"/>
      <c r="AP135" s="15"/>
      <c r="AQ135" s="15"/>
      <c r="AR135" s="15"/>
      <c r="AS135" s="15"/>
      <c r="AT135" s="15"/>
      <c r="AU135" s="15"/>
      <c r="AV135" s="15"/>
      <c r="AW135" s="15"/>
      <c r="AX135" s="15"/>
      <c r="AY135" s="6"/>
      <c r="AZ135" s="6"/>
      <c r="BA135" s="6"/>
      <c r="BB135" s="6"/>
      <c r="BC135" s="6"/>
      <c r="BD135" s="6"/>
      <c r="BE135" s="6"/>
      <c r="BF135" s="6"/>
      <c r="BG135" s="6"/>
      <c r="BH135" s="6"/>
      <c r="BI135" s="6"/>
      <c r="BJ135" s="6"/>
      <c r="BK135" s="6"/>
      <c r="BL135" s="6"/>
      <c r="BM135" s="6"/>
      <c r="BN135" s="6"/>
      <c r="BO135" s="6"/>
      <c r="BP135" s="6"/>
      <c r="BQ135" s="6"/>
      <c r="BR135" s="6"/>
      <c r="BS135" s="6"/>
      <c r="BT135" s="6"/>
      <c r="BU135" s="6"/>
      <c r="BV135" s="6"/>
      <c r="BW135" s="6"/>
      <c r="BX135" s="6"/>
      <c r="BY135" s="6"/>
      <c r="BZ135" s="6"/>
      <c r="CA135" s="6"/>
      <c r="CB135" s="6"/>
    </row>
    <row r="136" spans="1:80" ht="34.15" customHeight="1">
      <c r="A136" s="2"/>
      <c r="B136" s="2"/>
      <c r="C136" s="2"/>
      <c r="D136" s="2"/>
      <c r="E136" s="2"/>
      <c r="F136" s="15"/>
      <c r="G136" s="2"/>
      <c r="H136" s="2"/>
      <c r="I136" s="2"/>
      <c r="J136" s="2"/>
      <c r="K136" s="2"/>
      <c r="L136" s="2"/>
      <c r="M136" s="2"/>
      <c r="N136" s="700"/>
      <c r="O136" s="2"/>
      <c r="P136" s="2"/>
      <c r="Q136" s="2"/>
      <c r="R136" s="2"/>
      <c r="S136" s="2"/>
      <c r="T136" s="2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  <c r="AG136" s="15"/>
      <c r="AH136" s="15"/>
      <c r="AI136" s="15"/>
      <c r="AJ136" s="15"/>
      <c r="AK136" s="15"/>
      <c r="AL136" s="15"/>
      <c r="AM136" s="15"/>
      <c r="AN136" s="15"/>
      <c r="AO136" s="15"/>
      <c r="AP136" s="15"/>
      <c r="AQ136" s="15"/>
      <c r="AR136" s="15"/>
      <c r="AS136" s="15"/>
      <c r="AT136" s="15"/>
      <c r="AU136" s="15"/>
      <c r="AV136" s="15"/>
      <c r="AW136" s="15"/>
      <c r="AX136" s="15"/>
      <c r="AY136" s="6"/>
      <c r="AZ136" s="6"/>
      <c r="BA136" s="6"/>
      <c r="BB136" s="6"/>
      <c r="BC136" s="6"/>
      <c r="BD136" s="6"/>
      <c r="BE136" s="6"/>
      <c r="BF136" s="6"/>
      <c r="BG136" s="6"/>
      <c r="BH136" s="6"/>
      <c r="BI136" s="6"/>
      <c r="BJ136" s="6"/>
      <c r="BK136" s="6"/>
      <c r="BL136" s="6"/>
      <c r="BM136" s="6"/>
      <c r="BN136" s="6"/>
      <c r="BO136" s="6"/>
      <c r="BP136" s="6"/>
      <c r="BQ136" s="6"/>
      <c r="BR136" s="6"/>
      <c r="BS136" s="6"/>
      <c r="BT136" s="6"/>
      <c r="BU136" s="6"/>
      <c r="BV136" s="6"/>
      <c r="BW136" s="6"/>
      <c r="BX136" s="6"/>
      <c r="BY136" s="6"/>
      <c r="BZ136" s="6"/>
      <c r="CA136" s="6"/>
      <c r="CB136" s="6"/>
    </row>
    <row r="137" spans="1:80" ht="34.15" customHeight="1">
      <c r="A137" s="2"/>
      <c r="B137" s="2"/>
      <c r="C137" s="2"/>
      <c r="D137" s="2"/>
      <c r="E137" s="2"/>
      <c r="F137" s="15"/>
      <c r="G137" s="2"/>
      <c r="H137" s="2"/>
      <c r="I137" s="2"/>
      <c r="J137" s="2"/>
      <c r="K137" s="2"/>
      <c r="L137" s="2"/>
      <c r="M137" s="2"/>
      <c r="N137" s="700"/>
      <c r="O137" s="2"/>
      <c r="P137" s="2"/>
      <c r="Q137" s="2"/>
      <c r="R137" s="2"/>
      <c r="S137" s="2"/>
      <c r="T137" s="2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  <c r="AG137" s="15"/>
      <c r="AH137" s="15"/>
      <c r="AI137" s="15"/>
      <c r="AJ137" s="15"/>
      <c r="AK137" s="15"/>
      <c r="AL137" s="15"/>
      <c r="AM137" s="15"/>
      <c r="AN137" s="15"/>
      <c r="AO137" s="15"/>
      <c r="AP137" s="15"/>
      <c r="AQ137" s="15"/>
      <c r="AR137" s="15"/>
      <c r="AS137" s="15"/>
      <c r="AT137" s="15"/>
      <c r="AU137" s="15"/>
      <c r="AV137" s="15"/>
      <c r="AW137" s="15"/>
      <c r="AX137" s="15"/>
      <c r="AY137" s="6"/>
      <c r="AZ137" s="6"/>
      <c r="BA137" s="6"/>
      <c r="BB137" s="6"/>
      <c r="BC137" s="6"/>
      <c r="BD137" s="6"/>
      <c r="BE137" s="6"/>
      <c r="BF137" s="6"/>
      <c r="BG137" s="6"/>
      <c r="BH137" s="6"/>
      <c r="BI137" s="6"/>
      <c r="BJ137" s="6"/>
      <c r="BK137" s="6"/>
      <c r="BL137" s="6"/>
      <c r="BM137" s="6"/>
      <c r="BN137" s="6"/>
      <c r="BO137" s="6"/>
      <c r="BP137" s="6"/>
      <c r="BQ137" s="6"/>
      <c r="BR137" s="6"/>
      <c r="BS137" s="6"/>
      <c r="BT137" s="6"/>
      <c r="BU137" s="6"/>
      <c r="BV137" s="6"/>
      <c r="BW137" s="6"/>
      <c r="BX137" s="6"/>
      <c r="BY137" s="6"/>
      <c r="BZ137" s="6"/>
      <c r="CA137" s="6"/>
      <c r="CB137" s="6"/>
    </row>
    <row r="138" spans="1:80" ht="34.15" customHeight="1">
      <c r="A138" s="2"/>
      <c r="B138" s="2"/>
      <c r="C138" s="2"/>
      <c r="D138" s="2"/>
      <c r="E138" s="2"/>
      <c r="F138" s="15"/>
      <c r="G138" s="2"/>
      <c r="H138" s="2"/>
      <c r="I138" s="2"/>
      <c r="J138" s="2"/>
      <c r="K138" s="2"/>
      <c r="L138" s="2"/>
      <c r="M138" s="2"/>
      <c r="N138" s="700"/>
      <c r="O138" s="2"/>
      <c r="P138" s="2"/>
      <c r="Q138" s="2"/>
      <c r="R138" s="2"/>
      <c r="S138" s="2"/>
      <c r="T138" s="2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  <c r="AG138" s="15"/>
      <c r="AH138" s="15"/>
      <c r="AI138" s="15"/>
      <c r="AJ138" s="15"/>
      <c r="AK138" s="15"/>
      <c r="AL138" s="15"/>
      <c r="AM138" s="15"/>
      <c r="AN138" s="15"/>
      <c r="AO138" s="15"/>
      <c r="AP138" s="15"/>
      <c r="AQ138" s="15"/>
      <c r="AR138" s="15"/>
      <c r="AS138" s="15"/>
      <c r="AT138" s="15"/>
      <c r="AU138" s="15"/>
      <c r="AV138" s="15"/>
      <c r="AW138" s="15"/>
      <c r="AX138" s="15"/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I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  <c r="BU138" s="6"/>
      <c r="BV138" s="6"/>
      <c r="BW138" s="6"/>
      <c r="BX138" s="6"/>
      <c r="BY138" s="6"/>
      <c r="BZ138" s="6"/>
      <c r="CA138" s="6"/>
      <c r="CB138" s="6"/>
    </row>
    <row r="139" spans="1:80" ht="34.15" customHeight="1">
      <c r="A139" s="2"/>
      <c r="B139" s="2"/>
      <c r="C139" s="2"/>
      <c r="D139" s="2"/>
      <c r="E139" s="2"/>
      <c r="F139" s="15"/>
      <c r="G139" s="2"/>
      <c r="H139" s="2"/>
      <c r="I139" s="2"/>
      <c r="J139" s="2"/>
      <c r="K139" s="2"/>
      <c r="L139" s="2"/>
      <c r="M139" s="2"/>
      <c r="N139" s="700"/>
      <c r="O139" s="2"/>
      <c r="P139" s="2"/>
      <c r="Q139" s="2"/>
      <c r="R139" s="2"/>
      <c r="S139" s="2"/>
      <c r="T139" s="2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  <c r="AG139" s="15"/>
      <c r="AH139" s="15"/>
      <c r="AI139" s="15"/>
      <c r="AJ139" s="15"/>
      <c r="AK139" s="15"/>
      <c r="AL139" s="15"/>
      <c r="AM139" s="15"/>
      <c r="AN139" s="15"/>
      <c r="AO139" s="15"/>
      <c r="AP139" s="15"/>
      <c r="AQ139" s="15"/>
      <c r="AR139" s="15"/>
      <c r="AS139" s="15"/>
      <c r="AT139" s="15"/>
      <c r="AU139" s="15"/>
      <c r="AV139" s="15"/>
      <c r="AW139" s="15"/>
      <c r="AX139" s="15"/>
      <c r="AY139" s="6"/>
      <c r="AZ139" s="6"/>
      <c r="BA139" s="6"/>
      <c r="BB139" s="6"/>
      <c r="BC139" s="6"/>
      <c r="BD139" s="6"/>
      <c r="BE139" s="6"/>
      <c r="BF139" s="6"/>
      <c r="BG139" s="6"/>
      <c r="BH139" s="6"/>
      <c r="BI139" s="6"/>
      <c r="BJ139" s="6"/>
      <c r="BK139" s="6"/>
      <c r="BL139" s="6"/>
      <c r="BM139" s="6"/>
      <c r="BN139" s="6"/>
      <c r="BO139" s="6"/>
      <c r="BP139" s="6"/>
      <c r="BQ139" s="6"/>
      <c r="BR139" s="6"/>
      <c r="BS139" s="6"/>
      <c r="BT139" s="6"/>
      <c r="BU139" s="6"/>
      <c r="BV139" s="6"/>
      <c r="BW139" s="6"/>
      <c r="BX139" s="6"/>
      <c r="BY139" s="6"/>
      <c r="BZ139" s="6"/>
      <c r="CA139" s="6"/>
      <c r="CB139" s="6"/>
    </row>
    <row r="140" spans="1:80" ht="34.15" customHeight="1">
      <c r="A140" s="2"/>
      <c r="B140" s="2"/>
      <c r="C140" s="2"/>
      <c r="D140" s="2"/>
      <c r="E140" s="2"/>
      <c r="F140" s="15"/>
      <c r="G140" s="2"/>
      <c r="H140" s="2"/>
      <c r="I140" s="2"/>
      <c r="J140" s="2"/>
      <c r="K140" s="2"/>
      <c r="L140" s="2"/>
      <c r="M140" s="2"/>
      <c r="N140" s="700"/>
      <c r="O140" s="2"/>
      <c r="P140" s="2"/>
      <c r="Q140" s="2"/>
      <c r="R140" s="2"/>
      <c r="S140" s="2"/>
      <c r="T140" s="2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  <c r="AG140" s="15"/>
      <c r="AH140" s="15"/>
      <c r="AI140" s="15"/>
      <c r="AJ140" s="15"/>
      <c r="AK140" s="15"/>
      <c r="AL140" s="15"/>
      <c r="AM140" s="15"/>
      <c r="AN140" s="15"/>
      <c r="AO140" s="15"/>
      <c r="AP140" s="15"/>
      <c r="AQ140" s="15"/>
      <c r="AR140" s="15"/>
      <c r="AS140" s="15"/>
      <c r="AT140" s="15"/>
      <c r="AU140" s="15"/>
      <c r="AV140" s="15"/>
      <c r="AW140" s="15"/>
      <c r="AX140" s="15"/>
      <c r="AY140" s="6"/>
      <c r="AZ140" s="6"/>
      <c r="BA140" s="6"/>
      <c r="BB140" s="6"/>
      <c r="BC140" s="6"/>
      <c r="BD140" s="6"/>
      <c r="BE140" s="6"/>
      <c r="BF140" s="6"/>
      <c r="BG140" s="6"/>
      <c r="BH140" s="6"/>
      <c r="BI140" s="6"/>
      <c r="BJ140" s="6"/>
      <c r="BK140" s="6"/>
      <c r="BL140" s="6"/>
      <c r="BM140" s="6"/>
      <c r="BN140" s="6"/>
      <c r="BO140" s="6"/>
      <c r="BP140" s="6"/>
      <c r="BQ140" s="6"/>
      <c r="BR140" s="6"/>
      <c r="BS140" s="6"/>
      <c r="BT140" s="6"/>
      <c r="BU140" s="6"/>
      <c r="BV140" s="6"/>
      <c r="BW140" s="6"/>
      <c r="BX140" s="6"/>
      <c r="BY140" s="6"/>
      <c r="BZ140" s="6"/>
      <c r="CA140" s="6"/>
      <c r="CB140" s="6"/>
    </row>
    <row r="141" spans="1:80" ht="34.15" customHeight="1">
      <c r="A141" s="2"/>
      <c r="B141" s="2"/>
      <c r="C141" s="2"/>
      <c r="D141" s="2"/>
      <c r="E141" s="2"/>
      <c r="F141" s="15"/>
      <c r="G141" s="2"/>
      <c r="H141" s="2"/>
      <c r="I141" s="2"/>
      <c r="J141" s="2"/>
      <c r="K141" s="2"/>
      <c r="L141" s="2"/>
      <c r="M141" s="2"/>
      <c r="N141" s="700"/>
      <c r="O141" s="2"/>
      <c r="P141" s="2"/>
      <c r="Q141" s="2"/>
      <c r="R141" s="2"/>
      <c r="S141" s="2"/>
      <c r="T141" s="2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  <c r="AG141" s="15"/>
      <c r="AH141" s="15"/>
      <c r="AI141" s="15"/>
      <c r="AJ141" s="15"/>
      <c r="AK141" s="15"/>
      <c r="AL141" s="15"/>
      <c r="AM141" s="15"/>
      <c r="AN141" s="15"/>
      <c r="AO141" s="15"/>
      <c r="AP141" s="15"/>
      <c r="AQ141" s="15"/>
      <c r="AR141" s="15"/>
      <c r="AS141" s="15"/>
      <c r="AT141" s="15"/>
      <c r="AU141" s="15"/>
      <c r="AV141" s="15"/>
      <c r="AW141" s="15"/>
      <c r="AX141" s="15"/>
      <c r="AY141" s="6"/>
      <c r="AZ141" s="6"/>
      <c r="BA141" s="6"/>
      <c r="BB141" s="6"/>
      <c r="BC141" s="6"/>
      <c r="BD141" s="6"/>
      <c r="BE141" s="6"/>
      <c r="BF141" s="6"/>
      <c r="BG141" s="6"/>
      <c r="BH141" s="6"/>
      <c r="BI141" s="6"/>
      <c r="BJ141" s="6"/>
      <c r="BK141" s="6"/>
      <c r="BL141" s="6"/>
      <c r="BM141" s="6"/>
      <c r="BN141" s="6"/>
      <c r="BO141" s="6"/>
      <c r="BP141" s="6"/>
      <c r="BQ141" s="6"/>
      <c r="BR141" s="6"/>
      <c r="BS141" s="6"/>
      <c r="BT141" s="6"/>
      <c r="BU141" s="6"/>
      <c r="BV141" s="6"/>
      <c r="BW141" s="6"/>
      <c r="BX141" s="6"/>
      <c r="BY141" s="6"/>
      <c r="BZ141" s="6"/>
      <c r="CA141" s="6"/>
      <c r="CB141" s="6"/>
    </row>
    <row r="142" spans="1:80" ht="34.15" customHeight="1">
      <c r="A142" s="2"/>
      <c r="B142" s="2"/>
      <c r="C142" s="2"/>
      <c r="D142" s="2"/>
      <c r="E142" s="2"/>
      <c r="F142" s="15"/>
      <c r="G142" s="2"/>
      <c r="H142" s="2"/>
      <c r="I142" s="2"/>
      <c r="J142" s="2"/>
      <c r="K142" s="2"/>
      <c r="L142" s="2"/>
      <c r="M142" s="2"/>
      <c r="N142" s="700"/>
      <c r="O142" s="2"/>
      <c r="P142" s="2"/>
      <c r="Q142" s="2"/>
      <c r="R142" s="2"/>
      <c r="S142" s="2"/>
      <c r="T142" s="2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  <c r="AG142" s="15"/>
      <c r="AH142" s="15"/>
      <c r="AI142" s="15"/>
      <c r="AJ142" s="15"/>
      <c r="AK142" s="15"/>
      <c r="AL142" s="15"/>
      <c r="AM142" s="15"/>
      <c r="AN142" s="15"/>
      <c r="AO142" s="15"/>
      <c r="AP142" s="15"/>
      <c r="AQ142" s="15"/>
      <c r="AR142" s="15"/>
      <c r="AS142" s="15"/>
      <c r="AT142" s="15"/>
      <c r="AU142" s="15"/>
      <c r="AV142" s="15"/>
      <c r="AW142" s="15"/>
      <c r="AX142" s="15"/>
      <c r="AY142" s="6"/>
      <c r="AZ142" s="6"/>
      <c r="BA142" s="6"/>
      <c r="BB142" s="6"/>
      <c r="BC142" s="6"/>
      <c r="BD142" s="6"/>
      <c r="BE142" s="6"/>
      <c r="BF142" s="6"/>
      <c r="BG142" s="6"/>
      <c r="BH142" s="6"/>
      <c r="BI142" s="6"/>
      <c r="BJ142" s="6"/>
      <c r="BK142" s="6"/>
      <c r="BL142" s="6"/>
      <c r="BM142" s="6"/>
      <c r="BN142" s="6"/>
      <c r="BO142" s="6"/>
      <c r="BP142" s="6"/>
      <c r="BQ142" s="6"/>
      <c r="BR142" s="6"/>
      <c r="BS142" s="6"/>
      <c r="BT142" s="6"/>
      <c r="BU142" s="6"/>
      <c r="BV142" s="6"/>
      <c r="BW142" s="6"/>
      <c r="BX142" s="6"/>
      <c r="BY142" s="6"/>
      <c r="BZ142" s="6"/>
      <c r="CA142" s="6"/>
      <c r="CB142" s="6"/>
    </row>
    <row r="143" spans="1:80" ht="34.15" customHeight="1">
      <c r="A143" s="2"/>
      <c r="B143" s="2"/>
      <c r="C143" s="2"/>
      <c r="D143" s="2"/>
      <c r="E143" s="2"/>
      <c r="F143" s="15"/>
      <c r="G143" s="2"/>
      <c r="H143" s="2"/>
      <c r="I143" s="2"/>
      <c r="J143" s="2"/>
      <c r="K143" s="2"/>
      <c r="L143" s="2"/>
      <c r="M143" s="2"/>
      <c r="N143" s="700"/>
      <c r="O143" s="2"/>
      <c r="P143" s="2"/>
      <c r="Q143" s="2"/>
      <c r="R143" s="2"/>
      <c r="S143" s="2"/>
      <c r="T143" s="2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  <c r="AG143" s="15"/>
      <c r="AH143" s="15"/>
      <c r="AI143" s="15"/>
      <c r="AJ143" s="15"/>
      <c r="AK143" s="15"/>
      <c r="AL143" s="15"/>
      <c r="AM143" s="15"/>
      <c r="AN143" s="15"/>
      <c r="AO143" s="15"/>
      <c r="AP143" s="15"/>
      <c r="AQ143" s="15"/>
      <c r="AR143" s="15"/>
      <c r="AS143" s="15"/>
      <c r="AT143" s="15"/>
      <c r="AU143" s="15"/>
      <c r="AV143" s="15"/>
      <c r="AW143" s="15"/>
      <c r="AX143" s="15"/>
      <c r="AY143" s="6"/>
      <c r="AZ143" s="6"/>
      <c r="BA143" s="6"/>
      <c r="BB143" s="6"/>
      <c r="BC143" s="6"/>
      <c r="BD143" s="6"/>
      <c r="BE143" s="6"/>
      <c r="BF143" s="6"/>
      <c r="BG143" s="6"/>
      <c r="BH143" s="6"/>
      <c r="BI143" s="6"/>
      <c r="BJ143" s="6"/>
      <c r="BK143" s="6"/>
      <c r="BL143" s="6"/>
      <c r="BM143" s="6"/>
      <c r="BN143" s="6"/>
      <c r="BO143" s="6"/>
      <c r="BP143" s="6"/>
      <c r="BQ143" s="6"/>
      <c r="BR143" s="6"/>
      <c r="BS143" s="6"/>
      <c r="BT143" s="6"/>
      <c r="BU143" s="6"/>
      <c r="BV143" s="6"/>
      <c r="BW143" s="6"/>
      <c r="BX143" s="6"/>
      <c r="BY143" s="6"/>
      <c r="BZ143" s="6"/>
      <c r="CA143" s="6"/>
      <c r="CB143" s="6"/>
    </row>
    <row r="144" spans="1:80" ht="34.15" customHeight="1">
      <c r="A144" s="2"/>
      <c r="B144" s="2"/>
      <c r="C144" s="2"/>
      <c r="D144" s="2"/>
      <c r="E144" s="2"/>
      <c r="F144" s="15"/>
      <c r="G144" s="2"/>
      <c r="H144" s="2"/>
      <c r="I144" s="2"/>
      <c r="J144" s="2"/>
      <c r="K144" s="2"/>
      <c r="L144" s="2"/>
      <c r="M144" s="2"/>
      <c r="N144" s="700"/>
      <c r="O144" s="2"/>
      <c r="P144" s="2"/>
      <c r="Q144" s="2"/>
      <c r="R144" s="2"/>
      <c r="S144" s="2"/>
      <c r="T144" s="2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  <c r="AG144" s="15"/>
      <c r="AH144" s="15"/>
      <c r="AI144" s="15"/>
      <c r="AJ144" s="15"/>
      <c r="AK144" s="15"/>
      <c r="AL144" s="15"/>
      <c r="AM144" s="15"/>
      <c r="AN144" s="15"/>
      <c r="AO144" s="15"/>
      <c r="AP144" s="15"/>
      <c r="AQ144" s="15"/>
      <c r="AR144" s="15"/>
      <c r="AS144" s="15"/>
      <c r="AT144" s="15"/>
      <c r="AU144" s="15"/>
      <c r="AV144" s="15"/>
      <c r="AW144" s="15"/>
      <c r="AX144" s="15"/>
      <c r="AY144" s="6"/>
      <c r="AZ144" s="6"/>
      <c r="BA144" s="6"/>
      <c r="BB144" s="6"/>
      <c r="BC144" s="6"/>
      <c r="BD144" s="6"/>
      <c r="BE144" s="6"/>
      <c r="BF144" s="6"/>
      <c r="BG144" s="6"/>
      <c r="BH144" s="6"/>
      <c r="BI144" s="6"/>
      <c r="BJ144" s="6"/>
      <c r="BK144" s="6"/>
      <c r="BL144" s="6"/>
      <c r="BM144" s="6"/>
      <c r="BN144" s="6"/>
      <c r="BO144" s="6"/>
      <c r="BP144" s="6"/>
      <c r="BQ144" s="6"/>
      <c r="BR144" s="6"/>
      <c r="BS144" s="6"/>
      <c r="BT144" s="6"/>
      <c r="BU144" s="6"/>
      <c r="BV144" s="6"/>
      <c r="BW144" s="6"/>
      <c r="BX144" s="6"/>
      <c r="BY144" s="6"/>
      <c r="BZ144" s="6"/>
      <c r="CA144" s="6"/>
      <c r="CB144" s="6"/>
    </row>
    <row r="145" spans="1:80" ht="34.15" customHeight="1">
      <c r="A145" s="2"/>
      <c r="B145" s="2"/>
      <c r="C145" s="2"/>
      <c r="D145" s="2"/>
      <c r="E145" s="2"/>
      <c r="F145" s="15"/>
      <c r="G145" s="2"/>
      <c r="H145" s="2"/>
      <c r="I145" s="2"/>
      <c r="J145" s="2"/>
      <c r="K145" s="2"/>
      <c r="L145" s="2"/>
      <c r="M145" s="2"/>
      <c r="N145" s="700"/>
      <c r="O145" s="2"/>
      <c r="P145" s="2"/>
      <c r="Q145" s="2"/>
      <c r="R145" s="2"/>
      <c r="S145" s="2"/>
      <c r="T145" s="2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  <c r="AG145" s="15"/>
      <c r="AH145" s="15"/>
      <c r="AI145" s="15"/>
      <c r="AJ145" s="15"/>
      <c r="AK145" s="15"/>
      <c r="AL145" s="15"/>
      <c r="AM145" s="15"/>
      <c r="AN145" s="15"/>
      <c r="AO145" s="15"/>
      <c r="AP145" s="15"/>
      <c r="AQ145" s="15"/>
      <c r="AR145" s="15"/>
      <c r="AS145" s="15"/>
      <c r="AT145" s="15"/>
      <c r="AU145" s="15"/>
      <c r="AV145" s="15"/>
      <c r="AW145" s="15"/>
      <c r="AX145" s="15"/>
      <c r="AY145" s="6"/>
      <c r="AZ145" s="6"/>
      <c r="BA145" s="6"/>
      <c r="BB145" s="6"/>
      <c r="BC145" s="6"/>
      <c r="BD145" s="6"/>
      <c r="BE145" s="6"/>
      <c r="BF145" s="6"/>
      <c r="BG145" s="6"/>
      <c r="BH145" s="6"/>
      <c r="BI145" s="6"/>
      <c r="BJ145" s="6"/>
      <c r="BK145" s="6"/>
      <c r="BL145" s="6"/>
      <c r="BM145" s="6"/>
      <c r="BN145" s="6"/>
      <c r="BO145" s="6"/>
      <c r="BP145" s="6"/>
      <c r="BQ145" s="6"/>
      <c r="BR145" s="6"/>
      <c r="BS145" s="6"/>
      <c r="BT145" s="6"/>
      <c r="BU145" s="6"/>
      <c r="BV145" s="6"/>
      <c r="BW145" s="6"/>
      <c r="BX145" s="6"/>
      <c r="BY145" s="6"/>
      <c r="BZ145" s="6"/>
      <c r="CA145" s="6"/>
      <c r="CB145" s="6"/>
    </row>
    <row r="146" spans="1:80" ht="34.15" customHeight="1">
      <c r="A146" s="2"/>
      <c r="B146" s="2"/>
      <c r="C146" s="2"/>
      <c r="D146" s="2"/>
      <c r="E146" s="2"/>
      <c r="F146" s="15"/>
      <c r="G146" s="2"/>
      <c r="H146" s="2"/>
      <c r="I146" s="2"/>
      <c r="J146" s="2"/>
      <c r="K146" s="2"/>
      <c r="L146" s="2"/>
      <c r="M146" s="2"/>
      <c r="N146" s="700"/>
      <c r="O146" s="2"/>
      <c r="P146" s="2"/>
      <c r="Q146" s="2"/>
      <c r="R146" s="2"/>
      <c r="S146" s="2"/>
      <c r="T146" s="2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  <c r="AG146" s="15"/>
      <c r="AH146" s="15"/>
      <c r="AI146" s="15"/>
      <c r="AJ146" s="15"/>
      <c r="AK146" s="15"/>
      <c r="AL146" s="15"/>
      <c r="AM146" s="15"/>
      <c r="AN146" s="15"/>
      <c r="AO146" s="15"/>
      <c r="AP146" s="15"/>
      <c r="AQ146" s="15"/>
      <c r="AR146" s="15"/>
      <c r="AS146" s="15"/>
      <c r="AT146" s="15"/>
      <c r="AU146" s="15"/>
      <c r="AV146" s="15"/>
      <c r="AW146" s="15"/>
      <c r="AX146" s="15"/>
      <c r="AY146" s="6"/>
      <c r="AZ146" s="6"/>
      <c r="BA146" s="6"/>
      <c r="BB146" s="6"/>
      <c r="BC146" s="6"/>
      <c r="BD146" s="6"/>
      <c r="BE146" s="6"/>
      <c r="BF146" s="6"/>
      <c r="BG146" s="6"/>
      <c r="BH146" s="6"/>
      <c r="BI146" s="6"/>
      <c r="BJ146" s="6"/>
      <c r="BK146" s="6"/>
      <c r="BL146" s="6"/>
      <c r="BM146" s="6"/>
      <c r="BN146" s="6"/>
      <c r="BO146" s="6"/>
      <c r="BP146" s="6"/>
      <c r="BQ146" s="6"/>
      <c r="BR146" s="6"/>
      <c r="BS146" s="6"/>
      <c r="BT146" s="6"/>
      <c r="BU146" s="6"/>
      <c r="BV146" s="6"/>
      <c r="BW146" s="6"/>
      <c r="BX146" s="6"/>
      <c r="BY146" s="6"/>
      <c r="BZ146" s="6"/>
      <c r="CA146" s="6"/>
      <c r="CB146" s="6"/>
    </row>
    <row r="147" spans="1:80" ht="34.15" customHeight="1">
      <c r="A147" s="2"/>
      <c r="B147" s="2"/>
      <c r="C147" s="2"/>
      <c r="D147" s="2"/>
      <c r="E147" s="2"/>
      <c r="F147" s="15"/>
      <c r="G147" s="2"/>
      <c r="H147" s="2"/>
      <c r="I147" s="2"/>
      <c r="J147" s="2"/>
      <c r="K147" s="2"/>
      <c r="L147" s="2"/>
      <c r="M147" s="2"/>
      <c r="N147" s="700"/>
      <c r="O147" s="2"/>
      <c r="P147" s="2"/>
      <c r="Q147" s="2"/>
      <c r="R147" s="2"/>
      <c r="S147" s="2"/>
      <c r="T147" s="2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  <c r="AG147" s="15"/>
      <c r="AH147" s="15"/>
      <c r="AI147" s="15"/>
      <c r="AJ147" s="15"/>
      <c r="AK147" s="15"/>
      <c r="AL147" s="15"/>
      <c r="AM147" s="15"/>
      <c r="AN147" s="15"/>
      <c r="AO147" s="15"/>
      <c r="AP147" s="15"/>
      <c r="AQ147" s="15"/>
      <c r="AR147" s="15"/>
      <c r="AS147" s="15"/>
      <c r="AT147" s="15"/>
      <c r="AU147" s="15"/>
      <c r="AV147" s="15"/>
      <c r="AW147" s="15"/>
      <c r="AX147" s="15"/>
      <c r="AY147" s="6"/>
      <c r="AZ147" s="6"/>
      <c r="BA147" s="6"/>
      <c r="BB147" s="6"/>
      <c r="BC147" s="6"/>
      <c r="BD147" s="6"/>
      <c r="BE147" s="6"/>
      <c r="BF147" s="6"/>
      <c r="BG147" s="6"/>
      <c r="BH147" s="6"/>
      <c r="BI147" s="6"/>
      <c r="BJ147" s="6"/>
      <c r="BK147" s="6"/>
      <c r="BL147" s="6"/>
      <c r="BM147" s="6"/>
      <c r="BN147" s="6"/>
      <c r="BO147" s="6"/>
      <c r="BP147" s="6"/>
      <c r="BQ147" s="6"/>
      <c r="BR147" s="6"/>
      <c r="BS147" s="6"/>
      <c r="BT147" s="6"/>
      <c r="BU147" s="6"/>
      <c r="BV147" s="6"/>
      <c r="BW147" s="6"/>
      <c r="BX147" s="6"/>
      <c r="BY147" s="6"/>
      <c r="BZ147" s="6"/>
      <c r="CA147" s="6"/>
      <c r="CB147" s="6"/>
    </row>
    <row r="148" spans="1:80" ht="34.15" customHeight="1">
      <c r="A148" s="2"/>
      <c r="B148" s="2"/>
      <c r="C148" s="2"/>
      <c r="D148" s="2"/>
      <c r="E148" s="2"/>
      <c r="F148" s="15"/>
      <c r="G148" s="2"/>
      <c r="H148" s="2"/>
      <c r="I148" s="2"/>
      <c r="J148" s="2"/>
      <c r="K148" s="2"/>
      <c r="L148" s="2"/>
      <c r="M148" s="2"/>
      <c r="N148" s="700"/>
      <c r="O148" s="2"/>
      <c r="P148" s="2"/>
      <c r="Q148" s="2"/>
      <c r="R148" s="2"/>
      <c r="S148" s="2"/>
      <c r="T148" s="2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  <c r="AG148" s="15"/>
      <c r="AH148" s="15"/>
      <c r="AI148" s="15"/>
      <c r="AJ148" s="15"/>
      <c r="AK148" s="15"/>
      <c r="AL148" s="15"/>
      <c r="AM148" s="15"/>
      <c r="AN148" s="15"/>
      <c r="AO148" s="15"/>
      <c r="AP148" s="15"/>
      <c r="AQ148" s="15"/>
      <c r="AR148" s="15"/>
      <c r="AS148" s="15"/>
      <c r="AT148" s="15"/>
      <c r="AU148" s="15"/>
      <c r="AV148" s="15"/>
      <c r="AW148" s="15"/>
      <c r="AX148" s="15"/>
      <c r="AY148" s="6"/>
      <c r="AZ148" s="6"/>
      <c r="BA148" s="6"/>
      <c r="BB148" s="6"/>
      <c r="BC148" s="6"/>
      <c r="BD148" s="6"/>
      <c r="BE148" s="6"/>
      <c r="BF148" s="6"/>
      <c r="BG148" s="6"/>
      <c r="BH148" s="6"/>
      <c r="BI148" s="6"/>
      <c r="BJ148" s="6"/>
      <c r="BK148" s="6"/>
      <c r="BL148" s="6"/>
      <c r="BM148" s="6"/>
      <c r="BN148" s="6"/>
      <c r="BO148" s="6"/>
      <c r="BP148" s="6"/>
      <c r="BQ148" s="6"/>
      <c r="BR148" s="6"/>
      <c r="BS148" s="6"/>
      <c r="BT148" s="6"/>
      <c r="BU148" s="6"/>
      <c r="BV148" s="6"/>
      <c r="BW148" s="6"/>
      <c r="BX148" s="6"/>
      <c r="BY148" s="6"/>
      <c r="BZ148" s="6"/>
      <c r="CA148" s="6"/>
      <c r="CB148" s="6"/>
    </row>
    <row r="149" spans="1:80" ht="34.15" customHeight="1">
      <c r="A149" s="2"/>
      <c r="B149" s="2"/>
      <c r="C149" s="2"/>
      <c r="D149" s="2"/>
      <c r="E149" s="2"/>
      <c r="F149" s="15"/>
      <c r="G149" s="2"/>
      <c r="H149" s="2"/>
      <c r="I149" s="2"/>
      <c r="J149" s="2"/>
      <c r="K149" s="2"/>
      <c r="L149" s="2"/>
      <c r="M149" s="2"/>
      <c r="N149" s="700"/>
      <c r="O149" s="2"/>
      <c r="P149" s="2"/>
      <c r="Q149" s="2"/>
      <c r="R149" s="2"/>
      <c r="S149" s="2"/>
      <c r="T149" s="2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  <c r="AG149" s="15"/>
      <c r="AH149" s="15"/>
      <c r="AI149" s="15"/>
      <c r="AJ149" s="15"/>
      <c r="AK149" s="15"/>
      <c r="AL149" s="15"/>
      <c r="AM149" s="15"/>
      <c r="AN149" s="15"/>
      <c r="AO149" s="15"/>
      <c r="AP149" s="15"/>
      <c r="AQ149" s="15"/>
      <c r="AR149" s="15"/>
      <c r="AS149" s="15"/>
      <c r="AT149" s="15"/>
      <c r="AU149" s="15"/>
      <c r="AV149" s="15"/>
      <c r="AW149" s="15"/>
      <c r="AX149" s="15"/>
      <c r="AY149" s="6"/>
      <c r="AZ149" s="6"/>
      <c r="BA149" s="6"/>
      <c r="BB149" s="6"/>
      <c r="BC149" s="6"/>
      <c r="BD149" s="6"/>
      <c r="BE149" s="6"/>
      <c r="BF149" s="6"/>
      <c r="BG149" s="6"/>
      <c r="BH149" s="6"/>
      <c r="BI149" s="6"/>
      <c r="BJ149" s="6"/>
      <c r="BK149" s="6"/>
      <c r="BL149" s="6"/>
      <c r="BM149" s="6"/>
      <c r="BN149" s="6"/>
      <c r="BO149" s="6"/>
      <c r="BP149" s="6"/>
      <c r="BQ149" s="6"/>
      <c r="BR149" s="6"/>
      <c r="BS149" s="6"/>
      <c r="BT149" s="6"/>
      <c r="BU149" s="6"/>
      <c r="BV149" s="6"/>
      <c r="BW149" s="6"/>
      <c r="BX149" s="6"/>
      <c r="BY149" s="6"/>
      <c r="BZ149" s="6"/>
      <c r="CA149" s="6"/>
      <c r="CB149" s="6"/>
    </row>
    <row r="150" spans="1:80" ht="34.15" customHeight="1">
      <c r="A150" s="2"/>
      <c r="B150" s="2"/>
      <c r="C150" s="2"/>
      <c r="D150" s="2"/>
      <c r="E150" s="2"/>
      <c r="F150" s="15"/>
      <c r="G150" s="2"/>
      <c r="H150" s="2"/>
      <c r="I150" s="2"/>
      <c r="J150" s="2"/>
      <c r="K150" s="2"/>
      <c r="L150" s="2"/>
      <c r="M150" s="2"/>
      <c r="N150" s="700"/>
      <c r="O150" s="2"/>
      <c r="P150" s="2"/>
      <c r="Q150" s="2"/>
      <c r="R150" s="2"/>
      <c r="S150" s="2"/>
      <c r="T150" s="2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  <c r="AG150" s="15"/>
      <c r="AH150" s="15"/>
      <c r="AI150" s="15"/>
      <c r="AJ150" s="15"/>
      <c r="AK150" s="15"/>
      <c r="AL150" s="15"/>
      <c r="AM150" s="15"/>
      <c r="AN150" s="15"/>
      <c r="AO150" s="15"/>
      <c r="AP150" s="15"/>
      <c r="AQ150" s="15"/>
      <c r="AR150" s="15"/>
      <c r="AS150" s="15"/>
      <c r="AT150" s="15"/>
      <c r="AU150" s="15"/>
      <c r="AV150" s="15"/>
      <c r="AW150" s="15"/>
      <c r="AX150" s="15"/>
      <c r="AY150" s="6"/>
      <c r="AZ150" s="6"/>
      <c r="BA150" s="6"/>
      <c r="BB150" s="6"/>
      <c r="BC150" s="6"/>
      <c r="BD150" s="6"/>
      <c r="BE150" s="6"/>
      <c r="BF150" s="6"/>
      <c r="BG150" s="6"/>
      <c r="BH150" s="6"/>
      <c r="BI150" s="6"/>
      <c r="BJ150" s="6"/>
      <c r="BK150" s="6"/>
      <c r="BL150" s="6"/>
      <c r="BM150" s="6"/>
      <c r="BN150" s="6"/>
      <c r="BO150" s="6"/>
      <c r="BP150" s="6"/>
      <c r="BQ150" s="6"/>
      <c r="BR150" s="6"/>
      <c r="BS150" s="6"/>
      <c r="BT150" s="6"/>
      <c r="BU150" s="6"/>
      <c r="BV150" s="6"/>
      <c r="BW150" s="6"/>
      <c r="BX150" s="6"/>
      <c r="BY150" s="6"/>
      <c r="BZ150" s="6"/>
      <c r="CA150" s="6"/>
      <c r="CB150" s="6"/>
    </row>
    <row r="151" spans="1:80" ht="34.15" customHeight="1">
      <c r="A151" s="2"/>
      <c r="B151" s="2"/>
      <c r="C151" s="2"/>
      <c r="D151" s="2"/>
      <c r="E151" s="2"/>
      <c r="F151" s="15"/>
      <c r="G151" s="2"/>
      <c r="H151" s="2"/>
      <c r="I151" s="2"/>
      <c r="J151" s="2"/>
      <c r="K151" s="2"/>
      <c r="L151" s="2"/>
      <c r="M151" s="2"/>
      <c r="N151" s="700"/>
      <c r="O151" s="2"/>
      <c r="P151" s="2"/>
      <c r="Q151" s="2"/>
      <c r="R151" s="2"/>
      <c r="S151" s="2"/>
      <c r="T151" s="2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  <c r="AG151" s="15"/>
      <c r="AH151" s="15"/>
      <c r="AI151" s="15"/>
      <c r="AJ151" s="15"/>
      <c r="AK151" s="15"/>
      <c r="AL151" s="15"/>
      <c r="AM151" s="15"/>
      <c r="AN151" s="15"/>
      <c r="AO151" s="15"/>
      <c r="AP151" s="15"/>
      <c r="AQ151" s="15"/>
      <c r="AR151" s="15"/>
      <c r="AS151" s="15"/>
      <c r="AT151" s="15"/>
      <c r="AU151" s="15"/>
      <c r="AV151" s="15"/>
      <c r="AW151" s="15"/>
      <c r="AX151" s="15"/>
      <c r="AY151" s="6"/>
      <c r="AZ151" s="6"/>
      <c r="BA151" s="6"/>
      <c r="BB151" s="6"/>
      <c r="BC151" s="6"/>
      <c r="BD151" s="6"/>
      <c r="BE151" s="6"/>
      <c r="BF151" s="6"/>
      <c r="BG151" s="6"/>
      <c r="BH151" s="6"/>
      <c r="BI151" s="6"/>
      <c r="BJ151" s="6"/>
      <c r="BK151" s="6"/>
      <c r="BL151" s="6"/>
      <c r="BM151" s="6"/>
      <c r="BN151" s="6"/>
      <c r="BO151" s="6"/>
      <c r="BP151" s="6"/>
      <c r="BQ151" s="6"/>
      <c r="BR151" s="6"/>
      <c r="BS151" s="6"/>
      <c r="BT151" s="6"/>
      <c r="BU151" s="6"/>
      <c r="BV151" s="6"/>
      <c r="BW151" s="6"/>
      <c r="BX151" s="6"/>
      <c r="BY151" s="6"/>
      <c r="BZ151" s="6"/>
      <c r="CA151" s="6"/>
      <c r="CB151" s="6"/>
    </row>
    <row r="152" spans="1:80" ht="34.15" customHeight="1">
      <c r="A152" s="2"/>
      <c r="B152" s="2"/>
      <c r="C152" s="2"/>
      <c r="D152" s="2"/>
      <c r="E152" s="2"/>
      <c r="F152" s="15"/>
      <c r="G152" s="2"/>
      <c r="H152" s="2"/>
      <c r="I152" s="2"/>
      <c r="J152" s="2"/>
      <c r="K152" s="2"/>
      <c r="L152" s="2"/>
      <c r="M152" s="2"/>
      <c r="N152" s="700"/>
      <c r="O152" s="2"/>
      <c r="P152" s="2"/>
      <c r="Q152" s="2"/>
      <c r="R152" s="2"/>
      <c r="S152" s="2"/>
      <c r="T152" s="2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  <c r="AG152" s="15"/>
      <c r="AH152" s="15"/>
      <c r="AI152" s="15"/>
      <c r="AJ152" s="15"/>
      <c r="AK152" s="15"/>
      <c r="AL152" s="15"/>
      <c r="AM152" s="15"/>
      <c r="AN152" s="15"/>
      <c r="AO152" s="15"/>
      <c r="AP152" s="15"/>
      <c r="AQ152" s="15"/>
      <c r="AR152" s="15"/>
      <c r="AS152" s="15"/>
      <c r="AT152" s="15"/>
      <c r="AU152" s="15"/>
      <c r="AV152" s="15"/>
      <c r="AW152" s="15"/>
      <c r="AX152" s="15"/>
      <c r="AY152" s="6"/>
      <c r="AZ152" s="6"/>
      <c r="BA152" s="6"/>
      <c r="BB152" s="6"/>
      <c r="BC152" s="6"/>
      <c r="BD152" s="6"/>
      <c r="BE152" s="6"/>
      <c r="BF152" s="6"/>
      <c r="BG152" s="6"/>
      <c r="BH152" s="6"/>
      <c r="BI152" s="6"/>
      <c r="BJ152" s="6"/>
      <c r="BK152" s="6"/>
      <c r="BL152" s="6"/>
      <c r="BM152" s="6"/>
      <c r="BN152" s="6"/>
      <c r="BO152" s="6"/>
      <c r="BP152" s="6"/>
      <c r="BQ152" s="6"/>
      <c r="BR152" s="6"/>
      <c r="BS152" s="6"/>
      <c r="BT152" s="6"/>
      <c r="BU152" s="6"/>
      <c r="BV152" s="6"/>
      <c r="BW152" s="6"/>
      <c r="BX152" s="6"/>
      <c r="BY152" s="6"/>
      <c r="BZ152" s="6"/>
      <c r="CA152" s="6"/>
      <c r="CB152" s="6"/>
    </row>
    <row r="153" spans="1:80" ht="34.15" customHeight="1">
      <c r="A153" s="2"/>
      <c r="B153" s="2"/>
      <c r="C153" s="2"/>
      <c r="D153" s="2"/>
      <c r="E153" s="2"/>
      <c r="F153" s="15"/>
      <c r="G153" s="2"/>
      <c r="H153" s="2"/>
      <c r="I153" s="2"/>
      <c r="J153" s="2"/>
      <c r="K153" s="2"/>
      <c r="L153" s="2"/>
      <c r="M153" s="2"/>
      <c r="N153" s="700"/>
      <c r="O153" s="2"/>
      <c r="P153" s="2"/>
      <c r="Q153" s="2"/>
      <c r="R153" s="2"/>
      <c r="S153" s="2"/>
      <c r="T153" s="2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  <c r="AG153" s="15"/>
      <c r="AH153" s="15"/>
      <c r="AI153" s="15"/>
      <c r="AJ153" s="15"/>
      <c r="AK153" s="15"/>
      <c r="AL153" s="15"/>
      <c r="AM153" s="15"/>
      <c r="AN153" s="15"/>
      <c r="AO153" s="15"/>
      <c r="AP153" s="15"/>
      <c r="AQ153" s="15"/>
      <c r="AR153" s="15"/>
      <c r="AS153" s="15"/>
      <c r="AT153" s="15"/>
      <c r="AU153" s="15"/>
      <c r="AV153" s="15"/>
      <c r="AW153" s="15"/>
      <c r="AX153" s="15"/>
      <c r="AY153" s="6"/>
      <c r="AZ153" s="6"/>
      <c r="BA153" s="6"/>
      <c r="BB153" s="6"/>
      <c r="BC153" s="6"/>
      <c r="BD153" s="6"/>
      <c r="BE153" s="6"/>
      <c r="BF153" s="6"/>
      <c r="BG153" s="6"/>
      <c r="BH153" s="6"/>
      <c r="BI153" s="6"/>
      <c r="BJ153" s="6"/>
      <c r="BK153" s="6"/>
      <c r="BL153" s="6"/>
      <c r="BM153" s="6"/>
      <c r="BN153" s="6"/>
      <c r="BO153" s="6"/>
      <c r="BP153" s="6"/>
      <c r="BQ153" s="6"/>
      <c r="BR153" s="6"/>
      <c r="BS153" s="6"/>
      <c r="BT153" s="6"/>
      <c r="BU153" s="6"/>
      <c r="BV153" s="6"/>
      <c r="BW153" s="6"/>
      <c r="BX153" s="6"/>
      <c r="BY153" s="6"/>
      <c r="BZ153" s="6"/>
      <c r="CA153" s="6"/>
      <c r="CB153" s="6"/>
    </row>
    <row r="154" spans="1:80" ht="34.15" customHeight="1">
      <c r="A154" s="2"/>
      <c r="B154" s="2"/>
      <c r="C154" s="2"/>
      <c r="D154" s="2"/>
      <c r="E154" s="2"/>
      <c r="F154" s="15"/>
      <c r="G154" s="2"/>
      <c r="H154" s="2"/>
      <c r="I154" s="2"/>
      <c r="J154" s="2"/>
      <c r="K154" s="2"/>
      <c r="L154" s="2"/>
      <c r="M154" s="2"/>
      <c r="N154" s="700"/>
      <c r="O154" s="2"/>
      <c r="P154" s="2"/>
      <c r="Q154" s="2"/>
      <c r="R154" s="2"/>
      <c r="S154" s="2"/>
      <c r="T154" s="2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  <c r="AG154" s="15"/>
      <c r="AH154" s="15"/>
      <c r="AI154" s="15"/>
      <c r="AJ154" s="15"/>
      <c r="AK154" s="15"/>
      <c r="AL154" s="15"/>
      <c r="AM154" s="15"/>
      <c r="AN154" s="15"/>
      <c r="AO154" s="15"/>
      <c r="AP154" s="15"/>
      <c r="AQ154" s="15"/>
      <c r="AR154" s="15"/>
      <c r="AS154" s="15"/>
      <c r="AT154" s="15"/>
      <c r="AU154" s="15"/>
      <c r="AV154" s="15"/>
      <c r="AW154" s="15"/>
      <c r="AX154" s="15"/>
      <c r="AY154" s="6"/>
      <c r="AZ154" s="6"/>
      <c r="BA154" s="6"/>
      <c r="BB154" s="6"/>
      <c r="BC154" s="6"/>
      <c r="BD154" s="6"/>
      <c r="BE154" s="6"/>
      <c r="BF154" s="6"/>
      <c r="BG154" s="6"/>
      <c r="BH154" s="6"/>
      <c r="BI154" s="6"/>
      <c r="BJ154" s="6"/>
      <c r="BK154" s="6"/>
      <c r="BL154" s="6"/>
      <c r="BM154" s="6"/>
      <c r="BN154" s="6"/>
      <c r="BO154" s="6"/>
      <c r="BP154" s="6"/>
      <c r="BQ154" s="6"/>
      <c r="BR154" s="6"/>
      <c r="BS154" s="6"/>
      <c r="BT154" s="6"/>
      <c r="BU154" s="6"/>
      <c r="BV154" s="6"/>
      <c r="BW154" s="6"/>
      <c r="BX154" s="6"/>
      <c r="BY154" s="6"/>
      <c r="BZ154" s="6"/>
      <c r="CA154" s="6"/>
      <c r="CB154" s="6"/>
    </row>
    <row r="155" spans="1:80" ht="34.15" customHeight="1">
      <c r="A155" s="2"/>
      <c r="B155" s="2"/>
      <c r="C155" s="2"/>
      <c r="D155" s="2"/>
      <c r="E155" s="2"/>
      <c r="F155" s="15"/>
      <c r="G155" s="2"/>
      <c r="H155" s="2"/>
      <c r="I155" s="2"/>
      <c r="J155" s="2"/>
      <c r="K155" s="2"/>
      <c r="L155" s="2"/>
      <c r="M155" s="2"/>
      <c r="N155" s="700"/>
      <c r="O155" s="2"/>
      <c r="P155" s="2"/>
      <c r="Q155" s="2"/>
      <c r="R155" s="2"/>
      <c r="S155" s="2"/>
      <c r="T155" s="2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  <c r="AG155" s="15"/>
      <c r="AH155" s="15"/>
      <c r="AI155" s="15"/>
      <c r="AJ155" s="15"/>
      <c r="AK155" s="15"/>
      <c r="AL155" s="15"/>
      <c r="AM155" s="15"/>
      <c r="AN155" s="15"/>
      <c r="AO155" s="15"/>
      <c r="AP155" s="15"/>
      <c r="AQ155" s="15"/>
      <c r="AR155" s="15"/>
      <c r="AS155" s="15"/>
      <c r="AT155" s="15"/>
      <c r="AU155" s="15"/>
      <c r="AV155" s="15"/>
      <c r="AW155" s="15"/>
      <c r="AX155" s="15"/>
      <c r="AY155" s="6"/>
      <c r="AZ155" s="6"/>
      <c r="BA155" s="6"/>
      <c r="BB155" s="6"/>
      <c r="BC155" s="6"/>
      <c r="BD155" s="6"/>
      <c r="BE155" s="6"/>
      <c r="BF155" s="6"/>
      <c r="BG155" s="6"/>
      <c r="BH155" s="6"/>
      <c r="BI155" s="6"/>
      <c r="BJ155" s="6"/>
      <c r="BK155" s="6"/>
      <c r="BL155" s="6"/>
      <c r="BM155" s="6"/>
      <c r="BN155" s="6"/>
      <c r="BO155" s="6"/>
      <c r="BP155" s="6"/>
      <c r="BQ155" s="6"/>
      <c r="BR155" s="6"/>
      <c r="BS155" s="6"/>
      <c r="BT155" s="6"/>
      <c r="BU155" s="6"/>
      <c r="BV155" s="6"/>
      <c r="BW155" s="6"/>
      <c r="BX155" s="6"/>
      <c r="BY155" s="6"/>
      <c r="BZ155" s="6"/>
      <c r="CA155" s="6"/>
      <c r="CB155" s="6"/>
    </row>
    <row r="156" spans="1:80" ht="34.15" customHeight="1">
      <c r="A156" s="2"/>
      <c r="B156" s="2"/>
      <c r="C156" s="2"/>
      <c r="D156" s="2"/>
      <c r="E156" s="2"/>
      <c r="F156" s="15"/>
      <c r="G156" s="2"/>
      <c r="H156" s="2"/>
      <c r="I156" s="2"/>
      <c r="J156" s="2"/>
      <c r="K156" s="2"/>
      <c r="L156" s="2"/>
      <c r="M156" s="2"/>
      <c r="N156" s="700"/>
      <c r="O156" s="2"/>
      <c r="P156" s="2"/>
      <c r="Q156" s="2"/>
      <c r="R156" s="2"/>
      <c r="S156" s="2"/>
      <c r="T156" s="2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  <c r="AG156" s="15"/>
      <c r="AH156" s="15"/>
      <c r="AI156" s="15"/>
      <c r="AJ156" s="15"/>
      <c r="AK156" s="15"/>
      <c r="AL156" s="15"/>
      <c r="AM156" s="15"/>
      <c r="AN156" s="15"/>
      <c r="AO156" s="15"/>
      <c r="AP156" s="15"/>
      <c r="AQ156" s="15"/>
      <c r="AR156" s="15"/>
      <c r="AS156" s="15"/>
      <c r="AT156" s="15"/>
      <c r="AU156" s="15"/>
      <c r="AV156" s="15"/>
      <c r="AW156" s="15"/>
      <c r="AX156" s="15"/>
      <c r="AY156" s="6"/>
      <c r="AZ156" s="6"/>
      <c r="BA156" s="6"/>
      <c r="BB156" s="6"/>
      <c r="BC156" s="6"/>
      <c r="BD156" s="6"/>
      <c r="BE156" s="6"/>
      <c r="BF156" s="6"/>
      <c r="BG156" s="6"/>
      <c r="BH156" s="6"/>
      <c r="BI156" s="6"/>
      <c r="BJ156" s="6"/>
      <c r="BK156" s="6"/>
      <c r="BL156" s="6"/>
      <c r="BM156" s="6"/>
      <c r="BN156" s="6"/>
      <c r="BO156" s="6"/>
      <c r="BP156" s="6"/>
      <c r="BQ156" s="6"/>
      <c r="BR156" s="6"/>
      <c r="BS156" s="6"/>
      <c r="BT156" s="6"/>
      <c r="BU156" s="6"/>
      <c r="BV156" s="6"/>
      <c r="BW156" s="6"/>
      <c r="BX156" s="6"/>
      <c r="BY156" s="6"/>
      <c r="BZ156" s="6"/>
      <c r="CA156" s="6"/>
      <c r="CB156" s="6"/>
    </row>
    <row r="157" spans="1:80" ht="34.15" customHeight="1">
      <c r="A157" s="2"/>
      <c r="B157" s="2"/>
      <c r="C157" s="2"/>
      <c r="D157" s="2"/>
      <c r="E157" s="2"/>
      <c r="F157" s="15"/>
      <c r="G157" s="2"/>
      <c r="H157" s="2"/>
      <c r="I157" s="2"/>
      <c r="J157" s="2"/>
      <c r="K157" s="2"/>
      <c r="L157" s="2"/>
      <c r="M157" s="2"/>
      <c r="N157" s="700"/>
      <c r="O157" s="2"/>
      <c r="P157" s="2"/>
      <c r="Q157" s="2"/>
      <c r="R157" s="2"/>
      <c r="S157" s="2"/>
      <c r="T157" s="2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  <c r="AG157" s="15"/>
      <c r="AH157" s="15"/>
      <c r="AI157" s="15"/>
      <c r="AJ157" s="15"/>
      <c r="AK157" s="15"/>
      <c r="AL157" s="15"/>
      <c r="AM157" s="15"/>
      <c r="AN157" s="15"/>
      <c r="AO157" s="15"/>
      <c r="AP157" s="15"/>
      <c r="AQ157" s="15"/>
      <c r="AR157" s="15"/>
      <c r="AS157" s="15"/>
      <c r="AT157" s="15"/>
      <c r="AU157" s="15"/>
      <c r="AV157" s="15"/>
      <c r="AW157" s="15"/>
      <c r="AX157" s="15"/>
      <c r="AY157" s="6"/>
      <c r="AZ157" s="6"/>
      <c r="BA157" s="6"/>
      <c r="BB157" s="6"/>
      <c r="BC157" s="6"/>
      <c r="BD157" s="6"/>
      <c r="BE157" s="6"/>
      <c r="BF157" s="6"/>
      <c r="BG157" s="6"/>
      <c r="BH157" s="6"/>
      <c r="BI157" s="6"/>
      <c r="BJ157" s="6"/>
      <c r="BK157" s="6"/>
      <c r="BL157" s="6"/>
      <c r="BM157" s="6"/>
      <c r="BN157" s="6"/>
      <c r="BO157" s="6"/>
      <c r="BP157" s="6"/>
      <c r="BQ157" s="6"/>
      <c r="BR157" s="6"/>
      <c r="BS157" s="6"/>
      <c r="BT157" s="6"/>
      <c r="BU157" s="6"/>
      <c r="BV157" s="6"/>
      <c r="BW157" s="6"/>
      <c r="BX157" s="6"/>
      <c r="BY157" s="6"/>
      <c r="BZ157" s="6"/>
      <c r="CA157" s="6"/>
      <c r="CB157" s="6"/>
    </row>
    <row r="158" spans="1:80" ht="34.15" customHeight="1">
      <c r="A158" s="2"/>
      <c r="B158" s="2"/>
      <c r="C158" s="2"/>
      <c r="D158" s="2"/>
      <c r="E158" s="2"/>
      <c r="F158" s="15"/>
      <c r="G158" s="2"/>
      <c r="H158" s="2"/>
      <c r="I158" s="2"/>
      <c r="J158" s="2"/>
      <c r="K158" s="2"/>
      <c r="L158" s="2"/>
      <c r="M158" s="2"/>
      <c r="N158" s="700"/>
      <c r="O158" s="2"/>
      <c r="P158" s="2"/>
      <c r="Q158" s="2"/>
      <c r="R158" s="2"/>
      <c r="S158" s="2"/>
      <c r="T158" s="2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  <c r="AG158" s="15"/>
      <c r="AH158" s="15"/>
      <c r="AI158" s="15"/>
      <c r="AJ158" s="15"/>
      <c r="AK158" s="15"/>
      <c r="AL158" s="15"/>
      <c r="AM158" s="15"/>
      <c r="AN158" s="15"/>
      <c r="AO158" s="15"/>
      <c r="AP158" s="15"/>
      <c r="AQ158" s="15"/>
      <c r="AR158" s="15"/>
      <c r="AS158" s="15"/>
      <c r="AT158" s="15"/>
      <c r="AU158" s="15"/>
      <c r="AV158" s="15"/>
      <c r="AW158" s="15"/>
      <c r="AX158" s="15"/>
      <c r="AY158" s="6"/>
      <c r="AZ158" s="6"/>
      <c r="BA158" s="6"/>
      <c r="BB158" s="6"/>
      <c r="BC158" s="6"/>
      <c r="BD158" s="6"/>
      <c r="BE158" s="6"/>
      <c r="BF158" s="6"/>
      <c r="BG158" s="6"/>
      <c r="BH158" s="6"/>
      <c r="BI158" s="6"/>
      <c r="BJ158" s="6"/>
      <c r="BK158" s="6"/>
      <c r="BL158" s="6"/>
      <c r="BM158" s="6"/>
      <c r="BN158" s="6"/>
      <c r="BO158" s="6"/>
      <c r="BP158" s="6"/>
      <c r="BQ158" s="6"/>
      <c r="BR158" s="6"/>
      <c r="BS158" s="6"/>
      <c r="BT158" s="6"/>
      <c r="BU158" s="6"/>
      <c r="BV158" s="6"/>
      <c r="BW158" s="6"/>
      <c r="BX158" s="6"/>
      <c r="BY158" s="6"/>
      <c r="BZ158" s="6"/>
      <c r="CA158" s="6"/>
      <c r="CB158" s="6"/>
    </row>
    <row r="159" spans="1:80" ht="34.15" customHeight="1">
      <c r="A159" s="2"/>
      <c r="B159" s="2"/>
      <c r="C159" s="2"/>
      <c r="D159" s="2"/>
      <c r="E159" s="2"/>
      <c r="F159" s="15"/>
      <c r="G159" s="2"/>
      <c r="H159" s="2"/>
      <c r="I159" s="2"/>
      <c r="J159" s="2"/>
      <c r="K159" s="2"/>
      <c r="L159" s="2"/>
      <c r="M159" s="2"/>
      <c r="N159" s="700"/>
      <c r="O159" s="2"/>
      <c r="P159" s="2"/>
      <c r="Q159" s="2"/>
      <c r="R159" s="2"/>
      <c r="S159" s="2"/>
      <c r="T159" s="2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  <c r="AG159" s="15"/>
      <c r="AH159" s="15"/>
      <c r="AI159" s="15"/>
      <c r="AJ159" s="15"/>
      <c r="AK159" s="15"/>
      <c r="AL159" s="15"/>
      <c r="AM159" s="15"/>
      <c r="AN159" s="15"/>
      <c r="AO159" s="15"/>
      <c r="AP159" s="15"/>
      <c r="AQ159" s="15"/>
      <c r="AR159" s="15"/>
      <c r="AS159" s="15"/>
      <c r="AT159" s="15"/>
      <c r="AU159" s="15"/>
      <c r="AV159" s="15"/>
      <c r="AW159" s="15"/>
      <c r="AX159" s="15"/>
      <c r="AY159" s="6"/>
      <c r="AZ159" s="6"/>
      <c r="BA159" s="6"/>
      <c r="BB159" s="6"/>
      <c r="BC159" s="6"/>
      <c r="BD159" s="6"/>
      <c r="BE159" s="6"/>
      <c r="BF159" s="6"/>
      <c r="BG159" s="6"/>
      <c r="BH159" s="6"/>
      <c r="BI159" s="6"/>
      <c r="BJ159" s="6"/>
      <c r="BK159" s="6"/>
      <c r="BL159" s="6"/>
      <c r="BM159" s="6"/>
      <c r="BN159" s="6"/>
      <c r="BO159" s="6"/>
      <c r="BP159" s="6"/>
      <c r="BQ159" s="6"/>
      <c r="BR159" s="6"/>
      <c r="BS159" s="6"/>
      <c r="BT159" s="6"/>
      <c r="BU159" s="6"/>
      <c r="BV159" s="6"/>
      <c r="BW159" s="6"/>
      <c r="BX159" s="6"/>
      <c r="BY159" s="6"/>
      <c r="BZ159" s="6"/>
      <c r="CA159" s="6"/>
      <c r="CB159" s="6"/>
    </row>
    <row r="160" spans="1:80" ht="34.15" customHeight="1">
      <c r="A160" s="2"/>
      <c r="B160" s="2"/>
      <c r="C160" s="2"/>
      <c r="D160" s="2"/>
      <c r="E160" s="2"/>
      <c r="F160" s="15"/>
      <c r="G160" s="2"/>
      <c r="H160" s="2"/>
      <c r="I160" s="2"/>
      <c r="J160" s="2"/>
      <c r="K160" s="2"/>
      <c r="L160" s="2"/>
      <c r="M160" s="2"/>
      <c r="N160" s="700"/>
      <c r="O160" s="2"/>
      <c r="P160" s="2"/>
      <c r="Q160" s="2"/>
      <c r="R160" s="2"/>
      <c r="S160" s="2"/>
      <c r="T160" s="2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  <c r="AG160" s="15"/>
      <c r="AH160" s="15"/>
      <c r="AI160" s="15"/>
      <c r="AJ160" s="15"/>
      <c r="AK160" s="15"/>
      <c r="AL160" s="15"/>
      <c r="AM160" s="15"/>
      <c r="AN160" s="15"/>
      <c r="AO160" s="15"/>
      <c r="AP160" s="15"/>
      <c r="AQ160" s="15"/>
      <c r="AR160" s="15"/>
      <c r="AS160" s="15"/>
      <c r="AT160" s="15"/>
      <c r="AU160" s="15"/>
      <c r="AV160" s="15"/>
      <c r="AW160" s="15"/>
      <c r="AX160" s="15"/>
      <c r="AY160" s="6"/>
      <c r="AZ160" s="6"/>
      <c r="BA160" s="6"/>
      <c r="BB160" s="6"/>
      <c r="BC160" s="6"/>
      <c r="BD160" s="6"/>
      <c r="BE160" s="6"/>
      <c r="BF160" s="6"/>
      <c r="BG160" s="6"/>
      <c r="BH160" s="6"/>
      <c r="BI160" s="6"/>
      <c r="BJ160" s="6"/>
      <c r="BK160" s="6"/>
      <c r="BL160" s="6"/>
      <c r="BM160" s="6"/>
      <c r="BN160" s="6"/>
      <c r="BO160" s="6"/>
      <c r="BP160" s="6"/>
      <c r="BQ160" s="6"/>
      <c r="BR160" s="6"/>
      <c r="BS160" s="6"/>
      <c r="BT160" s="6"/>
      <c r="BU160" s="6"/>
      <c r="BV160" s="6"/>
      <c r="BW160" s="6"/>
      <c r="BX160" s="6"/>
      <c r="BY160" s="6"/>
      <c r="BZ160" s="6"/>
      <c r="CA160" s="6"/>
      <c r="CB160" s="6"/>
    </row>
    <row r="161" spans="1:80" ht="34.15" customHeight="1">
      <c r="A161" s="2"/>
      <c r="B161" s="2"/>
      <c r="C161" s="2"/>
      <c r="D161" s="2"/>
      <c r="E161" s="2"/>
      <c r="F161" s="15"/>
      <c r="G161" s="2"/>
      <c r="H161" s="2"/>
      <c r="I161" s="2"/>
      <c r="J161" s="2"/>
      <c r="K161" s="2"/>
      <c r="L161" s="2"/>
      <c r="M161" s="2"/>
      <c r="N161" s="700"/>
      <c r="O161" s="2"/>
      <c r="P161" s="2"/>
      <c r="Q161" s="2"/>
      <c r="R161" s="2"/>
      <c r="S161" s="2"/>
      <c r="T161" s="2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  <c r="AG161" s="15"/>
      <c r="AH161" s="15"/>
      <c r="AI161" s="15"/>
      <c r="AJ161" s="15"/>
      <c r="AK161" s="15"/>
      <c r="AL161" s="15"/>
      <c r="AM161" s="15"/>
      <c r="AN161" s="15"/>
      <c r="AO161" s="15"/>
      <c r="AP161" s="15"/>
      <c r="AQ161" s="15"/>
      <c r="AR161" s="15"/>
      <c r="AS161" s="15"/>
      <c r="AT161" s="15"/>
      <c r="AU161" s="15"/>
      <c r="AV161" s="15"/>
      <c r="AW161" s="15"/>
      <c r="AX161" s="15"/>
      <c r="AY161" s="6"/>
      <c r="AZ161" s="6"/>
      <c r="BA161" s="6"/>
      <c r="BB161" s="6"/>
      <c r="BC161" s="6"/>
      <c r="BD161" s="6"/>
      <c r="BE161" s="6"/>
      <c r="BF161" s="6"/>
      <c r="BG161" s="6"/>
      <c r="BH161" s="6"/>
      <c r="BI161" s="6"/>
      <c r="BJ161" s="6"/>
      <c r="BK161" s="6"/>
      <c r="BL161" s="6"/>
      <c r="BM161" s="6"/>
      <c r="BN161" s="6"/>
      <c r="BO161" s="6"/>
      <c r="BP161" s="6"/>
      <c r="BQ161" s="6"/>
      <c r="BR161" s="6"/>
      <c r="BS161" s="6"/>
      <c r="BT161" s="6"/>
      <c r="BU161" s="6"/>
      <c r="BV161" s="6"/>
      <c r="BW161" s="6"/>
      <c r="BX161" s="6"/>
      <c r="BY161" s="6"/>
      <c r="BZ161" s="6"/>
      <c r="CA161" s="6"/>
      <c r="CB161" s="6"/>
    </row>
    <row r="162" spans="1:80" ht="34.15" customHeight="1">
      <c r="A162" s="2"/>
      <c r="B162" s="2"/>
      <c r="C162" s="2"/>
      <c r="D162" s="2"/>
      <c r="E162" s="2"/>
      <c r="F162" s="15"/>
      <c r="G162" s="2"/>
      <c r="H162" s="2"/>
      <c r="I162" s="2"/>
      <c r="J162" s="2"/>
      <c r="K162" s="2"/>
      <c r="L162" s="2"/>
      <c r="M162" s="2"/>
      <c r="N162" s="700"/>
      <c r="O162" s="2"/>
      <c r="P162" s="2"/>
      <c r="Q162" s="2"/>
      <c r="R162" s="2"/>
      <c r="S162" s="2"/>
      <c r="T162" s="2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  <c r="AG162" s="15"/>
      <c r="AH162" s="15"/>
      <c r="AI162" s="15"/>
      <c r="AJ162" s="15"/>
      <c r="AK162" s="15"/>
      <c r="AL162" s="15"/>
      <c r="AM162" s="15"/>
      <c r="AN162" s="15"/>
      <c r="AO162" s="15"/>
      <c r="AP162" s="15"/>
      <c r="AQ162" s="15"/>
      <c r="AR162" s="15"/>
      <c r="AS162" s="15"/>
      <c r="AT162" s="15"/>
      <c r="AU162" s="15"/>
      <c r="AV162" s="15"/>
      <c r="AW162" s="15"/>
      <c r="AX162" s="15"/>
      <c r="AY162" s="6"/>
      <c r="AZ162" s="6"/>
      <c r="BA162" s="6"/>
      <c r="BB162" s="6"/>
      <c r="BC162" s="6"/>
      <c r="BD162" s="6"/>
      <c r="BE162" s="6"/>
      <c r="BF162" s="6"/>
      <c r="BG162" s="6"/>
      <c r="BH162" s="6"/>
      <c r="BI162" s="6"/>
      <c r="BJ162" s="6"/>
      <c r="BK162" s="6"/>
      <c r="BL162" s="6"/>
      <c r="BM162" s="6"/>
      <c r="BN162" s="6"/>
      <c r="BO162" s="6"/>
      <c r="BP162" s="6"/>
      <c r="BQ162" s="6"/>
      <c r="BR162" s="6"/>
      <c r="BS162" s="6"/>
      <c r="BT162" s="6"/>
      <c r="BU162" s="6"/>
      <c r="BV162" s="6"/>
      <c r="BW162" s="6"/>
      <c r="BX162" s="6"/>
      <c r="BY162" s="6"/>
      <c r="BZ162" s="6"/>
      <c r="CA162" s="6"/>
      <c r="CB162" s="6"/>
    </row>
    <row r="163" spans="1:80" ht="34.15" customHeight="1">
      <c r="A163" s="2"/>
      <c r="B163" s="2"/>
      <c r="C163" s="2"/>
      <c r="D163" s="2"/>
      <c r="E163" s="2"/>
      <c r="F163" s="15"/>
      <c r="G163" s="2"/>
      <c r="H163" s="2"/>
      <c r="I163" s="2"/>
      <c r="J163" s="2"/>
      <c r="K163" s="2"/>
      <c r="L163" s="2"/>
      <c r="M163" s="2"/>
      <c r="N163" s="700"/>
      <c r="O163" s="2"/>
      <c r="P163" s="2"/>
      <c r="Q163" s="2"/>
      <c r="R163" s="2"/>
      <c r="S163" s="2"/>
      <c r="T163" s="2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  <c r="AG163" s="15"/>
      <c r="AH163" s="15"/>
      <c r="AI163" s="15"/>
      <c r="AJ163" s="15"/>
      <c r="AK163" s="15"/>
      <c r="AL163" s="15"/>
      <c r="AM163" s="15"/>
      <c r="AN163" s="15"/>
      <c r="AO163" s="15"/>
      <c r="AP163" s="15"/>
      <c r="AQ163" s="15"/>
      <c r="AR163" s="15"/>
      <c r="AS163" s="15"/>
      <c r="AT163" s="15"/>
      <c r="AU163" s="15"/>
      <c r="AV163" s="15"/>
      <c r="AW163" s="15"/>
      <c r="AX163" s="15"/>
      <c r="AY163" s="6"/>
      <c r="AZ163" s="6"/>
      <c r="BA163" s="6"/>
      <c r="BB163" s="6"/>
      <c r="BC163" s="6"/>
      <c r="BD163" s="6"/>
      <c r="BE163" s="6"/>
      <c r="BF163" s="6"/>
      <c r="BG163" s="6"/>
      <c r="BH163" s="6"/>
      <c r="BI163" s="6"/>
      <c r="BJ163" s="6"/>
      <c r="BK163" s="6"/>
      <c r="BL163" s="6"/>
      <c r="BM163" s="6"/>
      <c r="BN163" s="6"/>
      <c r="BO163" s="6"/>
      <c r="BP163" s="6"/>
      <c r="BQ163" s="6"/>
      <c r="BR163" s="6"/>
      <c r="BS163" s="6"/>
      <c r="BT163" s="6"/>
      <c r="BU163" s="6"/>
      <c r="BV163" s="6"/>
      <c r="BW163" s="6"/>
      <c r="BX163" s="6"/>
      <c r="BY163" s="6"/>
      <c r="BZ163" s="6"/>
      <c r="CA163" s="6"/>
      <c r="CB163" s="6"/>
    </row>
    <row r="164" spans="1:80" ht="34.15" customHeight="1">
      <c r="A164" s="2"/>
      <c r="B164" s="2"/>
      <c r="C164" s="2"/>
      <c r="D164" s="2"/>
      <c r="E164" s="2"/>
      <c r="F164" s="15"/>
      <c r="G164" s="2"/>
      <c r="H164" s="2"/>
      <c r="I164" s="2"/>
      <c r="J164" s="2"/>
      <c r="K164" s="2"/>
      <c r="L164" s="2"/>
      <c r="M164" s="2"/>
      <c r="N164" s="700"/>
      <c r="O164" s="2"/>
      <c r="P164" s="2"/>
      <c r="Q164" s="2"/>
      <c r="R164" s="2"/>
      <c r="S164" s="2"/>
      <c r="T164" s="2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  <c r="AG164" s="15"/>
      <c r="AH164" s="15"/>
      <c r="AI164" s="15"/>
      <c r="AJ164" s="15"/>
      <c r="AK164" s="15"/>
      <c r="AL164" s="15"/>
      <c r="AM164" s="15"/>
      <c r="AN164" s="15"/>
      <c r="AO164" s="15"/>
      <c r="AP164" s="15"/>
      <c r="AQ164" s="15"/>
      <c r="AR164" s="15"/>
      <c r="AS164" s="15"/>
      <c r="AT164" s="15"/>
      <c r="AU164" s="15"/>
      <c r="AV164" s="15"/>
      <c r="AW164" s="15"/>
      <c r="AX164" s="15"/>
      <c r="AY164" s="6"/>
      <c r="AZ164" s="6"/>
      <c r="BA164" s="6"/>
      <c r="BB164" s="6"/>
      <c r="BC164" s="6"/>
      <c r="BD164" s="6"/>
      <c r="BE164" s="6"/>
      <c r="BF164" s="6"/>
      <c r="BG164" s="6"/>
      <c r="BH164" s="6"/>
      <c r="BI164" s="6"/>
      <c r="BJ164" s="6"/>
      <c r="BK164" s="6"/>
      <c r="BL164" s="6"/>
      <c r="BM164" s="6"/>
      <c r="BN164" s="6"/>
      <c r="BO164" s="6"/>
      <c r="BP164" s="6"/>
      <c r="BQ164" s="6"/>
      <c r="BR164" s="6"/>
      <c r="BS164" s="6"/>
      <c r="BT164" s="6"/>
      <c r="BU164" s="6"/>
      <c r="BV164" s="6"/>
      <c r="BW164" s="6"/>
      <c r="BX164" s="6"/>
      <c r="BY164" s="6"/>
      <c r="BZ164" s="6"/>
      <c r="CA164" s="6"/>
      <c r="CB164" s="6"/>
    </row>
    <row r="165" spans="1:80" ht="34.15" customHeight="1">
      <c r="A165" s="2"/>
      <c r="B165" s="2"/>
      <c r="C165" s="2"/>
      <c r="D165" s="2"/>
      <c r="E165" s="2"/>
      <c r="F165" s="15"/>
      <c r="G165" s="2"/>
      <c r="H165" s="2"/>
      <c r="I165" s="2"/>
      <c r="J165" s="2"/>
      <c r="K165" s="2"/>
      <c r="L165" s="2"/>
      <c r="M165" s="2"/>
      <c r="N165" s="700"/>
      <c r="O165" s="2"/>
      <c r="P165" s="2"/>
      <c r="Q165" s="2"/>
      <c r="R165" s="2"/>
      <c r="S165" s="2"/>
      <c r="T165" s="2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  <c r="AG165" s="15"/>
      <c r="AH165" s="15"/>
      <c r="AI165" s="15"/>
      <c r="AJ165" s="15"/>
      <c r="AK165" s="15"/>
      <c r="AL165" s="15"/>
      <c r="AM165" s="15"/>
      <c r="AN165" s="15"/>
      <c r="AO165" s="15"/>
      <c r="AP165" s="15"/>
      <c r="AQ165" s="15"/>
      <c r="AR165" s="15"/>
      <c r="AS165" s="15"/>
      <c r="AT165" s="15"/>
      <c r="AU165" s="15"/>
      <c r="AV165" s="15"/>
      <c r="AW165" s="15"/>
      <c r="AX165" s="15"/>
      <c r="AY165" s="6"/>
      <c r="AZ165" s="6"/>
      <c r="BA165" s="6"/>
      <c r="BB165" s="6"/>
      <c r="BC165" s="6"/>
      <c r="BD165" s="6"/>
      <c r="BE165" s="6"/>
      <c r="BF165" s="6"/>
      <c r="BG165" s="6"/>
      <c r="BH165" s="6"/>
      <c r="BI165" s="6"/>
      <c r="BJ165" s="6"/>
      <c r="BK165" s="6"/>
      <c r="BL165" s="6"/>
      <c r="BM165" s="6"/>
      <c r="BN165" s="6"/>
      <c r="BO165" s="6"/>
      <c r="BP165" s="6"/>
      <c r="BQ165" s="6"/>
      <c r="BR165" s="6"/>
      <c r="BS165" s="6"/>
      <c r="BT165" s="6"/>
      <c r="BU165" s="6"/>
      <c r="BV165" s="6"/>
      <c r="BW165" s="6"/>
      <c r="BX165" s="6"/>
      <c r="BY165" s="6"/>
      <c r="BZ165" s="6"/>
      <c r="CA165" s="6"/>
      <c r="CB165" s="6"/>
    </row>
    <row r="166" spans="1:80" ht="34.15" customHeight="1">
      <c r="A166" s="2"/>
      <c r="B166" s="2"/>
      <c r="C166" s="2"/>
      <c r="D166" s="2"/>
      <c r="E166" s="2"/>
      <c r="F166" s="15"/>
      <c r="G166" s="2"/>
      <c r="H166" s="2"/>
      <c r="I166" s="2"/>
      <c r="J166" s="2"/>
      <c r="K166" s="2"/>
      <c r="L166" s="2"/>
      <c r="M166" s="2"/>
      <c r="N166" s="700"/>
      <c r="O166" s="2"/>
      <c r="P166" s="2"/>
      <c r="Q166" s="2"/>
      <c r="R166" s="2"/>
      <c r="S166" s="2"/>
      <c r="T166" s="2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  <c r="AG166" s="15"/>
      <c r="AH166" s="15"/>
      <c r="AI166" s="15"/>
      <c r="AJ166" s="15"/>
      <c r="AK166" s="15"/>
      <c r="AL166" s="15"/>
      <c r="AM166" s="15"/>
      <c r="AN166" s="15"/>
      <c r="AO166" s="15"/>
      <c r="AP166" s="15"/>
      <c r="AQ166" s="15"/>
      <c r="AR166" s="15"/>
      <c r="AS166" s="15"/>
      <c r="AT166" s="15"/>
      <c r="AU166" s="15"/>
      <c r="AV166" s="15"/>
      <c r="AW166" s="15"/>
      <c r="AX166" s="15"/>
      <c r="AY166" s="6"/>
      <c r="AZ166" s="6"/>
      <c r="BA166" s="6"/>
      <c r="BB166" s="6"/>
      <c r="BC166" s="6"/>
      <c r="BD166" s="6"/>
      <c r="BE166" s="6"/>
      <c r="BF166" s="6"/>
      <c r="BG166" s="6"/>
      <c r="BH166" s="6"/>
      <c r="BI166" s="6"/>
      <c r="BJ166" s="6"/>
      <c r="BK166" s="6"/>
      <c r="BL166" s="6"/>
      <c r="BM166" s="6"/>
      <c r="BN166" s="6"/>
      <c r="BO166" s="6"/>
      <c r="BP166" s="6"/>
      <c r="BQ166" s="6"/>
      <c r="BR166" s="6"/>
      <c r="BS166" s="6"/>
      <c r="BT166" s="6"/>
      <c r="BU166" s="6"/>
      <c r="BV166" s="6"/>
      <c r="BW166" s="6"/>
      <c r="BX166" s="6"/>
      <c r="BY166" s="6"/>
      <c r="BZ166" s="6"/>
      <c r="CA166" s="6"/>
      <c r="CB166" s="6"/>
    </row>
    <row r="167" spans="1:80" ht="34.15" customHeight="1">
      <c r="A167" s="2"/>
      <c r="B167" s="2"/>
      <c r="C167" s="2"/>
      <c r="D167" s="2"/>
      <c r="E167" s="2"/>
      <c r="F167" s="15"/>
      <c r="G167" s="2"/>
      <c r="H167" s="2"/>
      <c r="I167" s="2"/>
      <c r="J167" s="2"/>
      <c r="K167" s="2"/>
      <c r="L167" s="2"/>
      <c r="M167" s="2"/>
      <c r="N167" s="700"/>
      <c r="O167" s="2"/>
      <c r="P167" s="2"/>
      <c r="Q167" s="2"/>
      <c r="R167" s="2"/>
      <c r="S167" s="2"/>
      <c r="T167" s="2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  <c r="AG167" s="15"/>
      <c r="AH167" s="15"/>
      <c r="AI167" s="15"/>
      <c r="AJ167" s="15"/>
      <c r="AK167" s="15"/>
      <c r="AL167" s="15"/>
      <c r="AM167" s="15"/>
      <c r="AN167" s="15"/>
      <c r="AO167" s="15"/>
      <c r="AP167" s="15"/>
      <c r="AQ167" s="15"/>
      <c r="AR167" s="15"/>
      <c r="AS167" s="15"/>
      <c r="AT167" s="15"/>
      <c r="AU167" s="15"/>
      <c r="AV167" s="15"/>
      <c r="AW167" s="15"/>
      <c r="AX167" s="15"/>
      <c r="AY167" s="6"/>
      <c r="AZ167" s="6"/>
      <c r="BA167" s="6"/>
      <c r="BB167" s="6"/>
      <c r="BC167" s="6"/>
      <c r="BD167" s="6"/>
      <c r="BE167" s="6"/>
      <c r="BF167" s="6"/>
      <c r="BG167" s="6"/>
      <c r="BH167" s="6"/>
      <c r="BI167" s="6"/>
      <c r="BJ167" s="6"/>
      <c r="BK167" s="6"/>
      <c r="BL167" s="6"/>
      <c r="BM167" s="6"/>
      <c r="BN167" s="6"/>
      <c r="BO167" s="6"/>
      <c r="BP167" s="6"/>
      <c r="BQ167" s="6"/>
      <c r="BR167" s="6"/>
      <c r="BS167" s="6"/>
      <c r="BT167" s="6"/>
      <c r="BU167" s="6"/>
      <c r="BV167" s="6"/>
      <c r="BW167" s="6"/>
      <c r="BX167" s="6"/>
      <c r="BY167" s="6"/>
      <c r="BZ167" s="6"/>
      <c r="CA167" s="6"/>
      <c r="CB167" s="6"/>
    </row>
    <row r="168" spans="1:80" ht="34.15" customHeight="1">
      <c r="A168" s="2"/>
      <c r="B168" s="2"/>
      <c r="C168" s="2"/>
      <c r="D168" s="2"/>
      <c r="E168" s="2"/>
      <c r="F168" s="15"/>
      <c r="G168" s="2"/>
      <c r="H168" s="2"/>
      <c r="I168" s="2"/>
      <c r="J168" s="2"/>
      <c r="K168" s="2"/>
      <c r="L168" s="2"/>
      <c r="M168" s="2"/>
      <c r="N168" s="700"/>
      <c r="O168" s="2"/>
      <c r="P168" s="2"/>
      <c r="Q168" s="2"/>
      <c r="R168" s="2"/>
      <c r="S168" s="2"/>
      <c r="T168" s="2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  <c r="AG168" s="15"/>
      <c r="AH168" s="15"/>
      <c r="AI168" s="15"/>
      <c r="AJ168" s="15"/>
      <c r="AK168" s="15"/>
      <c r="AL168" s="15"/>
      <c r="AM168" s="15"/>
      <c r="AN168" s="15"/>
      <c r="AO168" s="15"/>
      <c r="AP168" s="15"/>
      <c r="AQ168" s="15"/>
      <c r="AR168" s="15"/>
      <c r="AS168" s="15"/>
      <c r="AT168" s="15"/>
      <c r="AU168" s="15"/>
      <c r="AV168" s="15"/>
      <c r="AW168" s="15"/>
      <c r="AX168" s="15"/>
      <c r="AY168" s="6"/>
      <c r="AZ168" s="6"/>
      <c r="BA168" s="6"/>
      <c r="BB168" s="6"/>
      <c r="BC168" s="6"/>
      <c r="BD168" s="6"/>
      <c r="BE168" s="6"/>
      <c r="BF168" s="6"/>
      <c r="BG168" s="6"/>
      <c r="BH168" s="6"/>
      <c r="BI168" s="6"/>
      <c r="BJ168" s="6"/>
      <c r="BK168" s="6"/>
      <c r="BL168" s="6"/>
      <c r="BM168" s="6"/>
      <c r="BN168" s="6"/>
      <c r="BO168" s="6"/>
      <c r="BP168" s="6"/>
      <c r="BQ168" s="6"/>
      <c r="BR168" s="6"/>
      <c r="BS168" s="6"/>
      <c r="BT168" s="6"/>
      <c r="BU168" s="6"/>
      <c r="BV168" s="6"/>
      <c r="BW168" s="6"/>
      <c r="BX168" s="6"/>
      <c r="BY168" s="6"/>
      <c r="BZ168" s="6"/>
      <c r="CA168" s="6"/>
      <c r="CB168" s="6"/>
    </row>
    <row r="169" spans="1:80" ht="34.15" customHeight="1">
      <c r="A169" s="2"/>
      <c r="B169" s="2"/>
      <c r="C169" s="2"/>
      <c r="D169" s="2"/>
      <c r="E169" s="2"/>
      <c r="F169" s="15"/>
      <c r="G169" s="2"/>
      <c r="H169" s="2"/>
      <c r="I169" s="2"/>
      <c r="J169" s="2"/>
      <c r="K169" s="2"/>
      <c r="L169" s="2"/>
      <c r="M169" s="2"/>
      <c r="N169" s="700"/>
      <c r="O169" s="2"/>
      <c r="P169" s="2"/>
      <c r="Q169" s="2"/>
      <c r="R169" s="2"/>
      <c r="S169" s="2"/>
      <c r="T169" s="2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  <c r="AG169" s="15"/>
      <c r="AH169" s="15"/>
      <c r="AI169" s="15"/>
      <c r="AJ169" s="15"/>
      <c r="AK169" s="15"/>
      <c r="AL169" s="15"/>
      <c r="AM169" s="15"/>
      <c r="AN169" s="15"/>
      <c r="AO169" s="15"/>
      <c r="AP169" s="15"/>
      <c r="AQ169" s="15"/>
      <c r="AR169" s="15"/>
      <c r="AS169" s="15"/>
      <c r="AT169" s="15"/>
      <c r="AU169" s="15"/>
      <c r="AV169" s="15"/>
      <c r="AW169" s="15"/>
      <c r="AX169" s="15"/>
      <c r="AY169" s="6"/>
      <c r="AZ169" s="6"/>
      <c r="BA169" s="6"/>
      <c r="BB169" s="6"/>
      <c r="BC169" s="6"/>
      <c r="BD169" s="6"/>
      <c r="BE169" s="6"/>
      <c r="BF169" s="6"/>
      <c r="BG169" s="6"/>
      <c r="BH169" s="6"/>
      <c r="BI169" s="6"/>
      <c r="BJ169" s="6"/>
      <c r="BK169" s="6"/>
      <c r="BL169" s="6"/>
      <c r="BM169" s="6"/>
      <c r="BN169" s="6"/>
      <c r="BO169" s="6"/>
      <c r="BP169" s="6"/>
      <c r="BQ169" s="6"/>
      <c r="BR169" s="6"/>
      <c r="BS169" s="6"/>
      <c r="BT169" s="6"/>
      <c r="BU169" s="6"/>
      <c r="BV169" s="6"/>
      <c r="BW169" s="6"/>
      <c r="BX169" s="6"/>
      <c r="BY169" s="6"/>
      <c r="BZ169" s="6"/>
      <c r="CA169" s="6"/>
      <c r="CB169" s="6"/>
    </row>
    <row r="170" spans="1:80" ht="34.15" customHeight="1">
      <c r="A170" s="2"/>
      <c r="B170" s="2"/>
      <c r="C170" s="2"/>
      <c r="D170" s="2"/>
      <c r="E170" s="2"/>
      <c r="F170" s="15"/>
      <c r="G170" s="2"/>
      <c r="H170" s="2"/>
      <c r="I170" s="2"/>
      <c r="J170" s="2"/>
      <c r="K170" s="2"/>
      <c r="L170" s="2"/>
      <c r="M170" s="2"/>
      <c r="N170" s="700"/>
      <c r="O170" s="2"/>
      <c r="P170" s="2"/>
      <c r="Q170" s="2"/>
      <c r="R170" s="2"/>
      <c r="S170" s="2"/>
      <c r="T170" s="2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  <c r="AG170" s="15"/>
      <c r="AH170" s="15"/>
      <c r="AI170" s="15"/>
      <c r="AJ170" s="15"/>
      <c r="AK170" s="15"/>
      <c r="AL170" s="15"/>
      <c r="AM170" s="15"/>
      <c r="AN170" s="15"/>
      <c r="AO170" s="15"/>
      <c r="AP170" s="15"/>
      <c r="AQ170" s="15"/>
      <c r="AR170" s="15"/>
      <c r="AS170" s="15"/>
      <c r="AT170" s="15"/>
      <c r="AU170" s="15"/>
      <c r="AV170" s="15"/>
      <c r="AW170" s="15"/>
      <c r="AX170" s="15"/>
      <c r="AY170" s="6"/>
      <c r="AZ170" s="6"/>
      <c r="BA170" s="6"/>
      <c r="BB170" s="6"/>
      <c r="BC170" s="6"/>
      <c r="BD170" s="6"/>
      <c r="BE170" s="6"/>
      <c r="BF170" s="6"/>
      <c r="BG170" s="6"/>
      <c r="BH170" s="6"/>
      <c r="BI170" s="6"/>
      <c r="BJ170" s="6"/>
      <c r="BK170" s="6"/>
      <c r="BL170" s="6"/>
      <c r="BM170" s="6"/>
      <c r="BN170" s="6"/>
      <c r="BO170" s="6"/>
      <c r="BP170" s="6"/>
      <c r="BQ170" s="6"/>
      <c r="BR170" s="6"/>
      <c r="BS170" s="6"/>
      <c r="BT170" s="6"/>
      <c r="BU170" s="6"/>
      <c r="BV170" s="6"/>
      <c r="BW170" s="6"/>
      <c r="BX170" s="6"/>
      <c r="BY170" s="6"/>
      <c r="BZ170" s="6"/>
      <c r="CA170" s="6"/>
      <c r="CB170" s="6"/>
    </row>
    <row r="171" spans="1:80" ht="34.15" customHeight="1">
      <c r="A171" s="2"/>
      <c r="B171" s="2"/>
      <c r="C171" s="2"/>
      <c r="D171" s="2"/>
      <c r="E171" s="2"/>
      <c r="F171" s="15"/>
      <c r="G171" s="2"/>
      <c r="H171" s="2"/>
      <c r="I171" s="2"/>
      <c r="J171" s="2"/>
      <c r="K171" s="2"/>
      <c r="L171" s="2"/>
      <c r="M171" s="2"/>
      <c r="N171" s="700"/>
      <c r="O171" s="2"/>
      <c r="P171" s="2"/>
      <c r="Q171" s="2"/>
      <c r="R171" s="2"/>
      <c r="S171" s="2"/>
      <c r="T171" s="2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  <c r="AG171" s="15"/>
      <c r="AH171" s="15"/>
      <c r="AI171" s="15"/>
      <c r="AJ171" s="15"/>
      <c r="AK171" s="15"/>
      <c r="AL171" s="15"/>
      <c r="AM171" s="15"/>
      <c r="AN171" s="15"/>
      <c r="AO171" s="15"/>
      <c r="AP171" s="15"/>
      <c r="AQ171" s="15"/>
      <c r="AR171" s="15"/>
      <c r="AS171" s="15"/>
      <c r="AT171" s="15"/>
      <c r="AU171" s="15"/>
      <c r="AV171" s="15"/>
      <c r="AW171" s="15"/>
      <c r="AX171" s="15"/>
      <c r="AY171" s="6"/>
      <c r="AZ171" s="6"/>
      <c r="BA171" s="6"/>
      <c r="BB171" s="6"/>
      <c r="BC171" s="6"/>
      <c r="BD171" s="6"/>
      <c r="BE171" s="6"/>
      <c r="BF171" s="6"/>
      <c r="BG171" s="6"/>
      <c r="BH171" s="6"/>
      <c r="BI171" s="6"/>
      <c r="BJ171" s="6"/>
      <c r="BK171" s="6"/>
      <c r="BL171" s="6"/>
      <c r="BM171" s="6"/>
      <c r="BN171" s="6"/>
      <c r="BO171" s="6"/>
      <c r="BP171" s="6"/>
      <c r="BQ171" s="6"/>
      <c r="BR171" s="6"/>
      <c r="BS171" s="6"/>
      <c r="BT171" s="6"/>
      <c r="BU171" s="6"/>
      <c r="BV171" s="6"/>
      <c r="BW171" s="6"/>
      <c r="BX171" s="6"/>
      <c r="BY171" s="6"/>
      <c r="BZ171" s="6"/>
      <c r="CA171" s="6"/>
      <c r="CB171" s="6"/>
    </row>
    <row r="172" spans="1:80" ht="34.15" customHeight="1">
      <c r="A172" s="2"/>
      <c r="B172" s="2"/>
      <c r="C172" s="2"/>
      <c r="D172" s="2"/>
      <c r="E172" s="2"/>
      <c r="F172" s="15"/>
      <c r="G172" s="2"/>
      <c r="H172" s="2"/>
      <c r="I172" s="2"/>
      <c r="J172" s="2"/>
      <c r="K172" s="2"/>
      <c r="L172" s="2"/>
      <c r="M172" s="2"/>
      <c r="N172" s="700"/>
      <c r="O172" s="2"/>
      <c r="P172" s="2"/>
      <c r="Q172" s="2"/>
      <c r="R172" s="2"/>
      <c r="S172" s="2"/>
      <c r="T172" s="2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  <c r="AG172" s="15"/>
      <c r="AH172" s="15"/>
      <c r="AI172" s="15"/>
      <c r="AJ172" s="15"/>
      <c r="AK172" s="15"/>
      <c r="AL172" s="15"/>
      <c r="AM172" s="15"/>
      <c r="AN172" s="15"/>
      <c r="AO172" s="15"/>
      <c r="AP172" s="15"/>
      <c r="AQ172" s="15"/>
      <c r="AR172" s="15"/>
      <c r="AS172" s="15"/>
      <c r="AT172" s="15"/>
      <c r="AU172" s="15"/>
      <c r="AV172" s="15"/>
      <c r="AW172" s="15"/>
      <c r="AX172" s="15"/>
      <c r="AY172" s="6"/>
      <c r="AZ172" s="6"/>
      <c r="BA172" s="6"/>
      <c r="BB172" s="6"/>
      <c r="BC172" s="6"/>
      <c r="BD172" s="6"/>
      <c r="BE172" s="6"/>
      <c r="BF172" s="6"/>
      <c r="BG172" s="6"/>
      <c r="BH172" s="6"/>
      <c r="BI172" s="6"/>
      <c r="BJ172" s="6"/>
      <c r="BK172" s="6"/>
      <c r="BL172" s="6"/>
      <c r="BM172" s="6"/>
      <c r="BN172" s="6"/>
      <c r="BO172" s="6"/>
      <c r="BP172" s="6"/>
      <c r="BQ172" s="6"/>
      <c r="BR172" s="6"/>
      <c r="BS172" s="6"/>
      <c r="BT172" s="6"/>
      <c r="BU172" s="6"/>
      <c r="BV172" s="6"/>
      <c r="BW172" s="6"/>
      <c r="BX172" s="6"/>
      <c r="BY172" s="6"/>
      <c r="BZ172" s="6"/>
      <c r="CA172" s="6"/>
      <c r="CB172" s="6"/>
    </row>
    <row r="173" spans="1:80" ht="34.15" customHeight="1">
      <c r="A173" s="2"/>
      <c r="B173" s="2"/>
      <c r="C173" s="2"/>
      <c r="D173" s="2"/>
      <c r="E173" s="2"/>
      <c r="F173" s="15"/>
      <c r="G173" s="2"/>
      <c r="H173" s="2"/>
      <c r="I173" s="2"/>
      <c r="J173" s="2"/>
      <c r="K173" s="2"/>
      <c r="L173" s="2"/>
      <c r="M173" s="2"/>
      <c r="N173" s="700"/>
      <c r="O173" s="2"/>
      <c r="P173" s="2"/>
      <c r="Q173" s="2"/>
      <c r="R173" s="2"/>
      <c r="S173" s="2"/>
      <c r="T173" s="2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  <c r="AG173" s="15"/>
      <c r="AH173" s="15"/>
      <c r="AI173" s="15"/>
      <c r="AJ173" s="15"/>
      <c r="AK173" s="15"/>
      <c r="AL173" s="15"/>
      <c r="AM173" s="15"/>
      <c r="AN173" s="15"/>
      <c r="AO173" s="15"/>
      <c r="AP173" s="15"/>
      <c r="AQ173" s="15"/>
      <c r="AR173" s="15"/>
      <c r="AS173" s="15"/>
      <c r="AT173" s="15"/>
      <c r="AU173" s="15"/>
      <c r="AV173" s="15"/>
      <c r="AW173" s="15"/>
      <c r="AX173" s="15"/>
      <c r="AY173" s="6"/>
      <c r="AZ173" s="6"/>
      <c r="BA173" s="6"/>
      <c r="BB173" s="6"/>
      <c r="BC173" s="6"/>
      <c r="BD173" s="6"/>
      <c r="BE173" s="6"/>
      <c r="BF173" s="6"/>
      <c r="BG173" s="6"/>
      <c r="BH173" s="6"/>
      <c r="BI173" s="6"/>
      <c r="BJ173" s="6"/>
      <c r="BK173" s="6"/>
      <c r="BL173" s="6"/>
      <c r="BM173" s="6"/>
      <c r="BN173" s="6"/>
      <c r="BO173" s="6"/>
      <c r="BP173" s="6"/>
      <c r="BQ173" s="6"/>
      <c r="BR173" s="6"/>
      <c r="BS173" s="6"/>
      <c r="BT173" s="6"/>
      <c r="BU173" s="6"/>
      <c r="BV173" s="6"/>
      <c r="BW173" s="6"/>
      <c r="BX173" s="6"/>
      <c r="BY173" s="6"/>
      <c r="BZ173" s="6"/>
      <c r="CA173" s="6"/>
      <c r="CB173" s="6"/>
    </row>
    <row r="174" spans="1:80" ht="34.15" customHeight="1">
      <c r="A174" s="2"/>
      <c r="B174" s="2"/>
      <c r="C174" s="2"/>
      <c r="D174" s="2"/>
      <c r="E174" s="2"/>
      <c r="F174" s="15"/>
      <c r="G174" s="2"/>
      <c r="H174" s="2"/>
      <c r="I174" s="2"/>
      <c r="J174" s="2"/>
      <c r="K174" s="2"/>
      <c r="L174" s="2"/>
      <c r="M174" s="2"/>
      <c r="N174" s="700"/>
      <c r="O174" s="2"/>
      <c r="P174" s="2"/>
      <c r="Q174" s="2"/>
      <c r="R174" s="2"/>
      <c r="S174" s="2"/>
      <c r="T174" s="2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  <c r="AG174" s="15"/>
      <c r="AH174" s="15"/>
      <c r="AI174" s="15"/>
      <c r="AJ174" s="15"/>
      <c r="AK174" s="15"/>
      <c r="AL174" s="15"/>
      <c r="AM174" s="15"/>
      <c r="AN174" s="15"/>
      <c r="AO174" s="15"/>
      <c r="AP174" s="15"/>
      <c r="AQ174" s="15"/>
      <c r="AR174" s="15"/>
      <c r="AS174" s="15"/>
      <c r="AT174" s="15"/>
      <c r="AU174" s="15"/>
      <c r="AV174" s="15"/>
      <c r="AW174" s="15"/>
      <c r="AX174" s="15"/>
      <c r="AY174" s="6"/>
      <c r="AZ174" s="6"/>
      <c r="BA174" s="6"/>
      <c r="BB174" s="6"/>
      <c r="BC174" s="6"/>
      <c r="BD174" s="6"/>
      <c r="BE174" s="6"/>
      <c r="BF174" s="6"/>
      <c r="BG174" s="6"/>
      <c r="BH174" s="6"/>
      <c r="BI174" s="6"/>
      <c r="BJ174" s="6"/>
      <c r="BK174" s="6"/>
      <c r="BL174" s="6"/>
      <c r="BM174" s="6"/>
      <c r="BN174" s="6"/>
      <c r="BO174" s="6"/>
      <c r="BP174" s="6"/>
      <c r="BQ174" s="6"/>
      <c r="BR174" s="6"/>
      <c r="BS174" s="6"/>
      <c r="BT174" s="6"/>
      <c r="BU174" s="6"/>
      <c r="BV174" s="6"/>
      <c r="BW174" s="6"/>
      <c r="BX174" s="6"/>
      <c r="BY174" s="6"/>
      <c r="BZ174" s="6"/>
      <c r="CA174" s="6"/>
      <c r="CB174" s="6"/>
    </row>
    <row r="175" spans="1:80" ht="34.15" customHeight="1">
      <c r="A175" s="2"/>
      <c r="B175" s="2"/>
      <c r="C175" s="2"/>
      <c r="D175" s="2"/>
      <c r="E175" s="2"/>
      <c r="F175" s="15"/>
      <c r="G175" s="2"/>
      <c r="H175" s="2"/>
      <c r="I175" s="2"/>
      <c r="J175" s="2"/>
      <c r="K175" s="2"/>
      <c r="L175" s="2"/>
      <c r="M175" s="2"/>
      <c r="N175" s="700"/>
      <c r="O175" s="2"/>
      <c r="P175" s="2"/>
      <c r="Q175" s="2"/>
      <c r="R175" s="2"/>
      <c r="S175" s="2"/>
      <c r="T175" s="2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  <c r="AG175" s="15"/>
      <c r="AH175" s="15"/>
      <c r="AI175" s="15"/>
      <c r="AJ175" s="15"/>
      <c r="AK175" s="15"/>
      <c r="AL175" s="15"/>
      <c r="AM175" s="15"/>
      <c r="AN175" s="15"/>
      <c r="AO175" s="15"/>
      <c r="AP175" s="15"/>
      <c r="AQ175" s="15"/>
      <c r="AR175" s="15"/>
      <c r="AS175" s="15"/>
      <c r="AT175" s="15"/>
      <c r="AU175" s="15"/>
      <c r="AV175" s="15"/>
      <c r="AW175" s="15"/>
      <c r="AX175" s="15"/>
      <c r="AY175" s="6"/>
      <c r="AZ175" s="6"/>
      <c r="BA175" s="6"/>
      <c r="BB175" s="6"/>
      <c r="BC175" s="6"/>
      <c r="BD175" s="6"/>
      <c r="BE175" s="6"/>
      <c r="BF175" s="6"/>
      <c r="BG175" s="6"/>
      <c r="BH175" s="6"/>
      <c r="BI175" s="6"/>
      <c r="BJ175" s="6"/>
      <c r="BK175" s="6"/>
      <c r="BL175" s="6"/>
      <c r="BM175" s="6"/>
      <c r="BN175" s="6"/>
      <c r="BO175" s="6"/>
      <c r="BP175" s="6"/>
      <c r="BQ175" s="6"/>
      <c r="BR175" s="6"/>
      <c r="BS175" s="6"/>
      <c r="BT175" s="6"/>
      <c r="BU175" s="6"/>
      <c r="BV175" s="6"/>
      <c r="BW175" s="6"/>
      <c r="BX175" s="6"/>
      <c r="BY175" s="6"/>
      <c r="BZ175" s="6"/>
      <c r="CA175" s="6"/>
      <c r="CB175" s="6"/>
    </row>
    <row r="176" spans="1:80" ht="34.15" customHeight="1">
      <c r="A176" s="2"/>
      <c r="B176" s="2"/>
      <c r="C176" s="2"/>
      <c r="D176" s="2"/>
      <c r="E176" s="2"/>
      <c r="F176" s="15"/>
      <c r="G176" s="2"/>
      <c r="H176" s="2"/>
      <c r="I176" s="2"/>
      <c r="J176" s="2"/>
      <c r="K176" s="2"/>
      <c r="L176" s="2"/>
      <c r="M176" s="2"/>
      <c r="N176" s="700"/>
      <c r="O176" s="2"/>
      <c r="P176" s="2"/>
      <c r="Q176" s="2"/>
      <c r="R176" s="2"/>
      <c r="S176" s="2"/>
      <c r="T176" s="2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  <c r="AG176" s="15"/>
      <c r="AH176" s="15"/>
      <c r="AI176" s="15"/>
      <c r="AJ176" s="15"/>
      <c r="AK176" s="15"/>
      <c r="AL176" s="15"/>
      <c r="AM176" s="15"/>
      <c r="AN176" s="15"/>
      <c r="AO176" s="15"/>
      <c r="AP176" s="15"/>
      <c r="AQ176" s="15"/>
      <c r="AR176" s="15"/>
      <c r="AS176" s="15"/>
      <c r="AT176" s="15"/>
      <c r="AU176" s="15"/>
      <c r="AV176" s="15"/>
      <c r="AW176" s="15"/>
      <c r="AX176" s="15"/>
      <c r="AY176" s="6"/>
      <c r="AZ176" s="6"/>
      <c r="BA176" s="6"/>
      <c r="BB176" s="6"/>
      <c r="BC176" s="6"/>
      <c r="BD176" s="6"/>
      <c r="BE176" s="6"/>
      <c r="BF176" s="6"/>
      <c r="BG176" s="6"/>
      <c r="BH176" s="6"/>
      <c r="BI176" s="6"/>
      <c r="BJ176" s="6"/>
      <c r="BK176" s="6"/>
      <c r="BL176" s="6"/>
      <c r="BM176" s="6"/>
      <c r="BN176" s="6"/>
      <c r="BO176" s="6"/>
      <c r="BP176" s="6"/>
      <c r="BQ176" s="6"/>
      <c r="BR176" s="6"/>
      <c r="BS176" s="6"/>
      <c r="BT176" s="6"/>
      <c r="BU176" s="6"/>
      <c r="BV176" s="6"/>
      <c r="BW176" s="6"/>
      <c r="BX176" s="6"/>
      <c r="BY176" s="6"/>
      <c r="BZ176" s="6"/>
      <c r="CA176" s="6"/>
      <c r="CB176" s="6"/>
    </row>
    <row r="177" spans="1:80" ht="34.15" customHeight="1">
      <c r="A177" s="2"/>
      <c r="B177" s="2"/>
      <c r="C177" s="2"/>
      <c r="D177" s="2"/>
      <c r="E177" s="2"/>
      <c r="F177" s="15"/>
      <c r="G177" s="2"/>
      <c r="H177" s="2"/>
      <c r="I177" s="2"/>
      <c r="J177" s="2"/>
      <c r="K177" s="2"/>
      <c r="L177" s="2"/>
      <c r="M177" s="2"/>
      <c r="N177" s="700"/>
      <c r="O177" s="2"/>
      <c r="P177" s="2"/>
      <c r="Q177" s="2"/>
      <c r="R177" s="2"/>
      <c r="S177" s="2"/>
      <c r="T177" s="2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  <c r="AG177" s="15"/>
      <c r="AH177" s="15"/>
      <c r="AI177" s="15"/>
      <c r="AJ177" s="15"/>
      <c r="AK177" s="15"/>
      <c r="AL177" s="15"/>
      <c r="AM177" s="15"/>
      <c r="AN177" s="15"/>
      <c r="AO177" s="15"/>
      <c r="AP177" s="15"/>
      <c r="AQ177" s="15"/>
      <c r="AR177" s="15"/>
      <c r="AS177" s="15"/>
      <c r="AT177" s="15"/>
      <c r="AU177" s="15"/>
      <c r="AV177" s="15"/>
      <c r="AW177" s="15"/>
      <c r="AX177" s="15"/>
      <c r="AY177" s="6"/>
      <c r="AZ177" s="6"/>
      <c r="BA177" s="6"/>
      <c r="BB177" s="6"/>
      <c r="BC177" s="6"/>
      <c r="BD177" s="6"/>
      <c r="BE177" s="6"/>
      <c r="BF177" s="6"/>
      <c r="BG177" s="6"/>
      <c r="BH177" s="6"/>
      <c r="BI177" s="6"/>
      <c r="BJ177" s="6"/>
      <c r="BK177" s="6"/>
      <c r="BL177" s="6"/>
      <c r="BM177" s="6"/>
      <c r="BN177" s="6"/>
      <c r="BO177" s="6"/>
      <c r="BP177" s="6"/>
      <c r="BQ177" s="6"/>
      <c r="BR177" s="6"/>
      <c r="BS177" s="6"/>
      <c r="BT177" s="6"/>
      <c r="BU177" s="6"/>
      <c r="BV177" s="6"/>
      <c r="BW177" s="6"/>
      <c r="BX177" s="6"/>
      <c r="BY177" s="6"/>
      <c r="BZ177" s="6"/>
      <c r="CA177" s="6"/>
      <c r="CB177" s="6"/>
    </row>
    <row r="178" spans="1:80" ht="34.15" customHeight="1">
      <c r="A178" s="2"/>
      <c r="B178" s="2"/>
      <c r="C178" s="2"/>
      <c r="D178" s="2"/>
      <c r="E178" s="2"/>
      <c r="F178" s="15"/>
      <c r="G178" s="2"/>
      <c r="H178" s="2"/>
      <c r="I178" s="2"/>
      <c r="J178" s="2"/>
      <c r="K178" s="2"/>
      <c r="L178" s="2"/>
      <c r="M178" s="2"/>
      <c r="N178" s="700"/>
      <c r="O178" s="2"/>
      <c r="P178" s="2"/>
      <c r="Q178" s="2"/>
      <c r="R178" s="2"/>
      <c r="S178" s="2"/>
      <c r="T178" s="2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  <c r="AG178" s="15"/>
      <c r="AH178" s="15"/>
      <c r="AI178" s="15"/>
      <c r="AJ178" s="15"/>
      <c r="AK178" s="15"/>
      <c r="AL178" s="15"/>
      <c r="AM178" s="15"/>
      <c r="AN178" s="15"/>
      <c r="AO178" s="15"/>
      <c r="AP178" s="15"/>
      <c r="AQ178" s="15"/>
      <c r="AR178" s="15"/>
      <c r="AS178" s="15"/>
      <c r="AT178" s="15"/>
      <c r="AU178" s="15"/>
      <c r="AV178" s="15"/>
      <c r="AW178" s="15"/>
      <c r="AX178" s="15"/>
      <c r="AY178" s="6"/>
      <c r="AZ178" s="6"/>
      <c r="BA178" s="6"/>
      <c r="BB178" s="6"/>
      <c r="BC178" s="6"/>
      <c r="BD178" s="6"/>
      <c r="BE178" s="6"/>
      <c r="BF178" s="6"/>
      <c r="BG178" s="6"/>
      <c r="BH178" s="6"/>
      <c r="BI178" s="6"/>
      <c r="BJ178" s="6"/>
      <c r="BK178" s="6"/>
      <c r="BL178" s="6"/>
      <c r="BM178" s="6"/>
      <c r="BN178" s="6"/>
      <c r="BO178" s="6"/>
      <c r="BP178" s="6"/>
      <c r="BQ178" s="6"/>
      <c r="BR178" s="6"/>
      <c r="BS178" s="6"/>
      <c r="BT178" s="6"/>
      <c r="BU178" s="6"/>
      <c r="BV178" s="6"/>
      <c r="BW178" s="6"/>
      <c r="BX178" s="6"/>
      <c r="BY178" s="6"/>
      <c r="BZ178" s="6"/>
      <c r="CA178" s="6"/>
      <c r="CB178" s="6"/>
    </row>
    <row r="179" spans="1:80" ht="34.15" customHeight="1">
      <c r="A179" s="2"/>
      <c r="B179" s="2"/>
      <c r="C179" s="2"/>
      <c r="D179" s="2"/>
      <c r="E179" s="2"/>
      <c r="F179" s="15"/>
      <c r="G179" s="2"/>
      <c r="H179" s="2"/>
      <c r="I179" s="2"/>
      <c r="J179" s="2"/>
      <c r="K179" s="2"/>
      <c r="L179" s="2"/>
      <c r="M179" s="2"/>
      <c r="N179" s="700"/>
      <c r="O179" s="2"/>
      <c r="P179" s="2"/>
      <c r="Q179" s="2"/>
      <c r="R179" s="2"/>
      <c r="S179" s="2"/>
      <c r="T179" s="2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  <c r="AG179" s="15"/>
      <c r="AH179" s="15"/>
      <c r="AI179" s="15"/>
      <c r="AJ179" s="15"/>
      <c r="AK179" s="15"/>
      <c r="AL179" s="15"/>
      <c r="AM179" s="15"/>
      <c r="AN179" s="15"/>
      <c r="AO179" s="15"/>
      <c r="AP179" s="15"/>
      <c r="AQ179" s="15"/>
      <c r="AR179" s="15"/>
      <c r="AS179" s="15"/>
      <c r="AT179" s="15"/>
      <c r="AU179" s="15"/>
      <c r="AV179" s="15"/>
      <c r="AW179" s="15"/>
      <c r="AX179" s="15"/>
      <c r="AY179" s="6"/>
      <c r="AZ179" s="6"/>
      <c r="BA179" s="6"/>
      <c r="BB179" s="6"/>
      <c r="BC179" s="6"/>
      <c r="BD179" s="6"/>
      <c r="BE179" s="6"/>
      <c r="BF179" s="6"/>
      <c r="BG179" s="6"/>
      <c r="BH179" s="6"/>
      <c r="BI179" s="6"/>
      <c r="BJ179" s="6"/>
      <c r="BK179" s="6"/>
      <c r="BL179" s="6"/>
      <c r="BM179" s="6"/>
      <c r="BN179" s="6"/>
      <c r="BO179" s="6"/>
      <c r="BP179" s="6"/>
      <c r="BQ179" s="6"/>
      <c r="BR179" s="6"/>
      <c r="BS179" s="6"/>
      <c r="BT179" s="6"/>
      <c r="BU179" s="6"/>
      <c r="BV179" s="6"/>
      <c r="BW179" s="6"/>
      <c r="BX179" s="6"/>
      <c r="BY179" s="6"/>
      <c r="BZ179" s="6"/>
      <c r="CA179" s="6"/>
      <c r="CB179" s="6"/>
    </row>
    <row r="180" spans="1:80" ht="34.15" customHeight="1">
      <c r="A180" s="2"/>
      <c r="B180" s="2"/>
      <c r="C180" s="2"/>
      <c r="D180" s="2"/>
      <c r="E180" s="2"/>
      <c r="F180" s="15"/>
      <c r="G180" s="2"/>
      <c r="H180" s="2"/>
      <c r="I180" s="2"/>
      <c r="J180" s="2"/>
      <c r="K180" s="2"/>
      <c r="L180" s="2"/>
      <c r="M180" s="2"/>
      <c r="N180" s="700"/>
      <c r="O180" s="2"/>
      <c r="P180" s="2"/>
      <c r="Q180" s="2"/>
      <c r="R180" s="2"/>
      <c r="S180" s="2"/>
      <c r="T180" s="2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  <c r="AG180" s="15"/>
      <c r="AH180" s="15"/>
      <c r="AI180" s="15"/>
      <c r="AJ180" s="15"/>
      <c r="AK180" s="15"/>
      <c r="AL180" s="15"/>
      <c r="AM180" s="15"/>
      <c r="AN180" s="15"/>
      <c r="AO180" s="15"/>
      <c r="AP180" s="15"/>
      <c r="AQ180" s="15"/>
      <c r="AR180" s="15"/>
      <c r="AS180" s="15"/>
      <c r="AT180" s="15"/>
      <c r="AU180" s="15"/>
      <c r="AV180" s="15"/>
      <c r="AW180" s="15"/>
      <c r="AX180" s="15"/>
      <c r="AY180" s="6"/>
      <c r="AZ180" s="6"/>
      <c r="BA180" s="6"/>
      <c r="BB180" s="6"/>
      <c r="BC180" s="6"/>
      <c r="BD180" s="6"/>
      <c r="BE180" s="6"/>
      <c r="BF180" s="6"/>
      <c r="BG180" s="6"/>
      <c r="BH180" s="6"/>
      <c r="BI180" s="6"/>
      <c r="BJ180" s="6"/>
      <c r="BK180" s="6"/>
      <c r="BL180" s="6"/>
      <c r="BM180" s="6"/>
      <c r="BN180" s="6"/>
      <c r="BO180" s="6"/>
      <c r="BP180" s="6"/>
      <c r="BQ180" s="6"/>
      <c r="BR180" s="6"/>
      <c r="BS180" s="6"/>
      <c r="BT180" s="6"/>
      <c r="BU180" s="6"/>
      <c r="BV180" s="6"/>
      <c r="BW180" s="6"/>
      <c r="BX180" s="6"/>
      <c r="BY180" s="6"/>
      <c r="BZ180" s="6"/>
      <c r="CA180" s="6"/>
      <c r="CB180" s="6"/>
    </row>
    <row r="181" spans="1:80" ht="34.15" customHeight="1">
      <c r="A181" s="2"/>
      <c r="B181" s="2"/>
      <c r="C181" s="2"/>
      <c r="D181" s="2"/>
      <c r="E181" s="2"/>
      <c r="F181" s="15"/>
      <c r="G181" s="2"/>
      <c r="H181" s="2"/>
      <c r="I181" s="2"/>
      <c r="J181" s="2"/>
      <c r="K181" s="2"/>
      <c r="L181" s="2"/>
      <c r="M181" s="2"/>
      <c r="N181" s="700"/>
      <c r="O181" s="2"/>
      <c r="P181" s="2"/>
      <c r="Q181" s="2"/>
      <c r="R181" s="2"/>
      <c r="S181" s="2"/>
      <c r="T181" s="2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  <c r="AG181" s="15"/>
      <c r="AH181" s="15"/>
      <c r="AI181" s="15"/>
      <c r="AJ181" s="15"/>
      <c r="AK181" s="15"/>
      <c r="AL181" s="15"/>
      <c r="AM181" s="15"/>
      <c r="AN181" s="15"/>
      <c r="AO181" s="15"/>
      <c r="AP181" s="15"/>
      <c r="AQ181" s="15"/>
      <c r="AR181" s="15"/>
      <c r="AS181" s="15"/>
      <c r="AT181" s="15"/>
      <c r="AU181" s="15"/>
      <c r="AV181" s="15"/>
      <c r="AW181" s="15"/>
      <c r="AX181" s="15"/>
      <c r="AY181" s="6"/>
      <c r="AZ181" s="6"/>
      <c r="BA181" s="6"/>
      <c r="BB181" s="6"/>
      <c r="BC181" s="6"/>
      <c r="BD181" s="6"/>
      <c r="BE181" s="6"/>
      <c r="BF181" s="6"/>
      <c r="BG181" s="6"/>
      <c r="BH181" s="6"/>
      <c r="BI181" s="6"/>
      <c r="BJ181" s="6"/>
      <c r="BK181" s="6"/>
      <c r="BL181" s="6"/>
      <c r="BM181" s="6"/>
      <c r="BN181" s="6"/>
      <c r="BO181" s="6"/>
      <c r="BP181" s="6"/>
      <c r="BQ181" s="6"/>
      <c r="BR181" s="6"/>
      <c r="BS181" s="6"/>
      <c r="BT181" s="6"/>
      <c r="BU181" s="6"/>
      <c r="BV181" s="6"/>
      <c r="BW181" s="6"/>
      <c r="BX181" s="6"/>
      <c r="BY181" s="6"/>
      <c r="BZ181" s="6"/>
      <c r="CA181" s="6"/>
      <c r="CB181" s="6"/>
    </row>
    <row r="182" spans="1:80" ht="34.15" customHeight="1">
      <c r="A182" s="2"/>
      <c r="B182" s="2"/>
      <c r="C182" s="2"/>
      <c r="D182" s="2"/>
      <c r="E182" s="2"/>
      <c r="F182" s="15"/>
      <c r="G182" s="2"/>
      <c r="H182" s="2"/>
      <c r="I182" s="2"/>
      <c r="J182" s="2"/>
      <c r="K182" s="2"/>
      <c r="L182" s="2"/>
      <c r="M182" s="2"/>
      <c r="N182" s="700"/>
      <c r="O182" s="2"/>
      <c r="P182" s="2"/>
      <c r="Q182" s="2"/>
      <c r="R182" s="2"/>
      <c r="S182" s="2"/>
      <c r="T182" s="2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  <c r="AG182" s="15"/>
      <c r="AH182" s="15"/>
      <c r="AI182" s="15"/>
      <c r="AJ182" s="15"/>
      <c r="AK182" s="15"/>
      <c r="AL182" s="15"/>
      <c r="AM182" s="15"/>
      <c r="AN182" s="15"/>
      <c r="AO182" s="15"/>
      <c r="AP182" s="15"/>
      <c r="AQ182" s="15"/>
      <c r="AR182" s="15"/>
      <c r="AS182" s="15"/>
      <c r="AT182" s="15"/>
      <c r="AU182" s="15"/>
      <c r="AV182" s="15"/>
      <c r="AW182" s="15"/>
      <c r="AX182" s="15"/>
      <c r="AY182" s="6"/>
      <c r="AZ182" s="6"/>
      <c r="BA182" s="6"/>
      <c r="BB182" s="6"/>
      <c r="BC182" s="6"/>
      <c r="BD182" s="6"/>
      <c r="BE182" s="6"/>
      <c r="BF182" s="6"/>
      <c r="BG182" s="6"/>
      <c r="BH182" s="6"/>
      <c r="BI182" s="6"/>
      <c r="BJ182" s="6"/>
      <c r="BK182" s="6"/>
      <c r="BL182" s="6"/>
      <c r="BM182" s="6"/>
      <c r="BN182" s="6"/>
      <c r="BO182" s="6"/>
      <c r="BP182" s="6"/>
      <c r="BQ182" s="6"/>
      <c r="BR182" s="6"/>
      <c r="BS182" s="6"/>
      <c r="BT182" s="6"/>
      <c r="BU182" s="6"/>
      <c r="BV182" s="6"/>
      <c r="BW182" s="6"/>
      <c r="BX182" s="6"/>
      <c r="BY182" s="6"/>
      <c r="BZ182" s="6"/>
      <c r="CA182" s="6"/>
      <c r="CB182" s="6"/>
    </row>
    <row r="183" spans="1:80" ht="34.15" customHeight="1">
      <c r="A183" s="2"/>
      <c r="B183" s="2"/>
      <c r="C183" s="2"/>
      <c r="D183" s="2"/>
      <c r="E183" s="2"/>
      <c r="F183" s="15"/>
      <c r="G183" s="2"/>
      <c r="H183" s="2"/>
      <c r="I183" s="2"/>
      <c r="J183" s="2"/>
      <c r="K183" s="2"/>
      <c r="L183" s="2"/>
      <c r="M183" s="2"/>
      <c r="N183" s="700"/>
      <c r="O183" s="2"/>
      <c r="P183" s="2"/>
      <c r="Q183" s="2"/>
      <c r="R183" s="2"/>
      <c r="S183" s="2"/>
      <c r="T183" s="2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  <c r="AG183" s="15"/>
      <c r="AH183" s="15"/>
      <c r="AI183" s="15"/>
      <c r="AJ183" s="15"/>
      <c r="AK183" s="15"/>
      <c r="AL183" s="15"/>
      <c r="AM183" s="15"/>
      <c r="AN183" s="15"/>
      <c r="AO183" s="15"/>
      <c r="AP183" s="15"/>
      <c r="AQ183" s="15"/>
      <c r="AR183" s="15"/>
      <c r="AS183" s="15"/>
      <c r="AT183" s="15"/>
      <c r="AU183" s="15"/>
      <c r="AV183" s="15"/>
      <c r="AW183" s="15"/>
      <c r="AX183" s="15"/>
      <c r="AY183" s="6"/>
      <c r="AZ183" s="6"/>
      <c r="BA183" s="6"/>
      <c r="BB183" s="6"/>
      <c r="BC183" s="6"/>
      <c r="BD183" s="6"/>
      <c r="BE183" s="6"/>
      <c r="BF183" s="6"/>
      <c r="BG183" s="6"/>
      <c r="BH183" s="6"/>
      <c r="BI183" s="6"/>
      <c r="BJ183" s="6"/>
      <c r="BK183" s="6"/>
      <c r="BL183" s="6"/>
      <c r="BM183" s="6"/>
      <c r="BN183" s="6"/>
      <c r="BO183" s="6"/>
      <c r="BP183" s="6"/>
      <c r="BQ183" s="6"/>
      <c r="BR183" s="6"/>
      <c r="BS183" s="6"/>
      <c r="BT183" s="6"/>
      <c r="BU183" s="6"/>
      <c r="BV183" s="6"/>
      <c r="BW183" s="6"/>
      <c r="BX183" s="6"/>
      <c r="BY183" s="6"/>
      <c r="BZ183" s="6"/>
      <c r="CA183" s="6"/>
      <c r="CB183" s="6"/>
    </row>
    <row r="184" spans="1:80" ht="34.15" customHeight="1">
      <c r="A184" s="2"/>
      <c r="B184" s="2"/>
      <c r="C184" s="2"/>
      <c r="D184" s="2"/>
      <c r="E184" s="2"/>
      <c r="F184" s="15"/>
      <c r="G184" s="2"/>
      <c r="H184" s="2"/>
      <c r="I184" s="2"/>
      <c r="J184" s="2"/>
      <c r="K184" s="2"/>
      <c r="L184" s="2"/>
      <c r="M184" s="2"/>
      <c r="N184" s="700"/>
      <c r="O184" s="2"/>
      <c r="P184" s="2"/>
      <c r="Q184" s="2"/>
      <c r="R184" s="2"/>
      <c r="S184" s="2"/>
      <c r="T184" s="2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  <c r="AG184" s="15"/>
      <c r="AH184" s="15"/>
      <c r="AI184" s="15"/>
      <c r="AJ184" s="15"/>
      <c r="AK184" s="15"/>
      <c r="AL184" s="15"/>
      <c r="AM184" s="15"/>
      <c r="AN184" s="15"/>
      <c r="AO184" s="15"/>
      <c r="AP184" s="15"/>
      <c r="AQ184" s="15"/>
      <c r="AR184" s="15"/>
      <c r="AS184" s="15"/>
      <c r="AT184" s="15"/>
      <c r="AU184" s="15"/>
      <c r="AV184" s="15"/>
      <c r="AW184" s="15"/>
      <c r="AX184" s="15"/>
      <c r="AY184" s="6"/>
      <c r="AZ184" s="6"/>
      <c r="BA184" s="6"/>
      <c r="BB184" s="6"/>
      <c r="BC184" s="6"/>
      <c r="BD184" s="6"/>
      <c r="BE184" s="6"/>
      <c r="BF184" s="6"/>
      <c r="BG184" s="6"/>
      <c r="BH184" s="6"/>
      <c r="BI184" s="6"/>
      <c r="BJ184" s="6"/>
      <c r="BK184" s="6"/>
      <c r="BL184" s="6"/>
      <c r="BM184" s="6"/>
      <c r="BN184" s="6"/>
      <c r="BO184" s="6"/>
      <c r="BP184" s="6"/>
      <c r="BQ184" s="6"/>
      <c r="BR184" s="6"/>
      <c r="BS184" s="6"/>
      <c r="BT184" s="6"/>
      <c r="BU184" s="6"/>
      <c r="BV184" s="6"/>
      <c r="BW184" s="6"/>
      <c r="BX184" s="6"/>
      <c r="BY184" s="6"/>
      <c r="BZ184" s="6"/>
      <c r="CA184" s="6"/>
      <c r="CB184" s="6"/>
    </row>
    <row r="185" spans="1:80" ht="34.15" customHeight="1">
      <c r="A185" s="2"/>
      <c r="B185" s="2"/>
      <c r="C185" s="2"/>
      <c r="D185" s="2"/>
      <c r="E185" s="2"/>
      <c r="F185" s="15"/>
      <c r="G185" s="2"/>
      <c r="H185" s="2"/>
      <c r="I185" s="2"/>
      <c r="J185" s="2"/>
      <c r="K185" s="2"/>
      <c r="L185" s="2"/>
      <c r="M185" s="2"/>
      <c r="N185" s="700"/>
      <c r="O185" s="2"/>
      <c r="P185" s="2"/>
      <c r="Q185" s="2"/>
      <c r="R185" s="2"/>
      <c r="S185" s="2"/>
      <c r="T185" s="2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  <c r="AG185" s="15"/>
      <c r="AH185" s="15"/>
      <c r="AI185" s="15"/>
      <c r="AJ185" s="15"/>
      <c r="AK185" s="15"/>
      <c r="AL185" s="15"/>
      <c r="AM185" s="15"/>
      <c r="AN185" s="15"/>
      <c r="AO185" s="15"/>
      <c r="AP185" s="15"/>
      <c r="AQ185" s="15"/>
      <c r="AR185" s="15"/>
      <c r="AS185" s="15"/>
      <c r="AT185" s="15"/>
      <c r="AU185" s="15"/>
      <c r="AV185" s="15"/>
      <c r="AW185" s="15"/>
      <c r="AX185" s="15"/>
      <c r="AY185" s="6"/>
      <c r="AZ185" s="6"/>
      <c r="BA185" s="6"/>
      <c r="BB185" s="6"/>
      <c r="BC185" s="6"/>
      <c r="BD185" s="6"/>
      <c r="BE185" s="6"/>
      <c r="BF185" s="6"/>
      <c r="BG185" s="6"/>
      <c r="BH185" s="6"/>
      <c r="BI185" s="6"/>
      <c r="BJ185" s="6"/>
      <c r="BK185" s="6"/>
      <c r="BL185" s="6"/>
      <c r="BM185" s="6"/>
      <c r="BN185" s="6"/>
      <c r="BO185" s="6"/>
      <c r="BP185" s="6"/>
      <c r="BQ185" s="6"/>
      <c r="BR185" s="6"/>
      <c r="BS185" s="6"/>
      <c r="BT185" s="6"/>
      <c r="BU185" s="6"/>
      <c r="BV185" s="6"/>
      <c r="BW185" s="6"/>
      <c r="BX185" s="6"/>
      <c r="BY185" s="6"/>
      <c r="BZ185" s="6"/>
      <c r="CA185" s="6"/>
      <c r="CB185" s="6"/>
    </row>
    <row r="186" spans="1:80" ht="34.15" customHeight="1">
      <c r="A186" s="2"/>
      <c r="B186" s="2"/>
      <c r="C186" s="2"/>
      <c r="D186" s="2"/>
      <c r="E186" s="2"/>
      <c r="F186" s="15"/>
      <c r="G186" s="2"/>
      <c r="H186" s="2"/>
      <c r="I186" s="2"/>
      <c r="J186" s="2"/>
      <c r="K186" s="2"/>
      <c r="L186" s="2"/>
      <c r="M186" s="2"/>
      <c r="N186" s="700"/>
      <c r="O186" s="2"/>
      <c r="P186" s="2"/>
      <c r="Q186" s="2"/>
      <c r="R186" s="2"/>
      <c r="S186" s="2"/>
      <c r="T186" s="2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  <c r="AG186" s="15"/>
      <c r="AH186" s="15"/>
      <c r="AI186" s="15"/>
      <c r="AJ186" s="15"/>
      <c r="AK186" s="15"/>
      <c r="AL186" s="15"/>
      <c r="AM186" s="15"/>
      <c r="AN186" s="15"/>
      <c r="AO186" s="15"/>
      <c r="AP186" s="15"/>
      <c r="AQ186" s="15"/>
      <c r="AR186" s="15"/>
      <c r="AS186" s="15"/>
      <c r="AT186" s="15"/>
      <c r="AU186" s="15"/>
      <c r="AV186" s="15"/>
      <c r="AW186" s="15"/>
      <c r="AX186" s="15"/>
      <c r="AY186" s="6"/>
      <c r="AZ186" s="6"/>
      <c r="BA186" s="6"/>
      <c r="BB186" s="6"/>
      <c r="BC186" s="6"/>
      <c r="BD186" s="6"/>
      <c r="BE186" s="6"/>
      <c r="BF186" s="6"/>
      <c r="BG186" s="6"/>
      <c r="BH186" s="6"/>
      <c r="BI186" s="6"/>
      <c r="BJ186" s="6"/>
      <c r="BK186" s="6"/>
      <c r="BL186" s="6"/>
      <c r="BM186" s="6"/>
      <c r="BN186" s="6"/>
      <c r="BO186" s="6"/>
      <c r="BP186" s="6"/>
      <c r="BQ186" s="6"/>
      <c r="BR186" s="6"/>
      <c r="BS186" s="6"/>
      <c r="BT186" s="6"/>
      <c r="BU186" s="6"/>
      <c r="BV186" s="6"/>
      <c r="BW186" s="6"/>
      <c r="BX186" s="6"/>
      <c r="BY186" s="6"/>
      <c r="BZ186" s="6"/>
      <c r="CA186" s="6"/>
      <c r="CB186" s="6"/>
    </row>
    <row r="187" spans="1:80" ht="34.15" customHeight="1">
      <c r="A187" s="2"/>
      <c r="B187" s="2"/>
      <c r="C187" s="2"/>
      <c r="D187" s="2"/>
      <c r="E187" s="2"/>
      <c r="F187" s="15"/>
      <c r="G187" s="2"/>
      <c r="H187" s="2"/>
      <c r="I187" s="2"/>
      <c r="J187" s="2"/>
      <c r="K187" s="2"/>
      <c r="L187" s="2"/>
      <c r="M187" s="2"/>
      <c r="N187" s="700"/>
      <c r="O187" s="2"/>
      <c r="P187" s="2"/>
      <c r="Q187" s="2"/>
      <c r="R187" s="2"/>
      <c r="S187" s="2"/>
      <c r="T187" s="2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  <c r="AG187" s="15"/>
      <c r="AH187" s="15"/>
      <c r="AI187" s="15"/>
      <c r="AJ187" s="15"/>
      <c r="AK187" s="15"/>
      <c r="AL187" s="15"/>
      <c r="AM187" s="15"/>
      <c r="AN187" s="15"/>
      <c r="AO187" s="15"/>
      <c r="AP187" s="15"/>
      <c r="AQ187" s="15"/>
      <c r="AR187" s="15"/>
      <c r="AS187" s="15"/>
      <c r="AT187" s="15"/>
      <c r="AU187" s="15"/>
      <c r="AV187" s="15"/>
      <c r="AW187" s="15"/>
      <c r="AX187" s="15"/>
      <c r="AY187" s="6"/>
      <c r="AZ187" s="6"/>
      <c r="BA187" s="6"/>
      <c r="BB187" s="6"/>
      <c r="BC187" s="6"/>
      <c r="BD187" s="6"/>
      <c r="BE187" s="6"/>
      <c r="BF187" s="6"/>
      <c r="BG187" s="6"/>
      <c r="BH187" s="6"/>
      <c r="BI187" s="6"/>
      <c r="BJ187" s="6"/>
      <c r="BK187" s="6"/>
      <c r="BL187" s="6"/>
      <c r="BM187" s="6"/>
      <c r="BN187" s="6"/>
      <c r="BO187" s="6"/>
      <c r="BP187" s="6"/>
      <c r="BQ187" s="6"/>
      <c r="BR187" s="6"/>
      <c r="BS187" s="6"/>
      <c r="BT187" s="6"/>
      <c r="BU187" s="6"/>
      <c r="BV187" s="6"/>
      <c r="BW187" s="6"/>
      <c r="BX187" s="6"/>
      <c r="BY187" s="6"/>
      <c r="BZ187" s="6"/>
      <c r="CA187" s="6"/>
      <c r="CB187" s="6"/>
    </row>
    <row r="188" spans="1:80" ht="34.15" customHeight="1">
      <c r="A188" s="2"/>
      <c r="B188" s="2"/>
      <c r="C188" s="2"/>
      <c r="D188" s="2"/>
      <c r="E188" s="2"/>
      <c r="F188" s="15"/>
      <c r="G188" s="2"/>
      <c r="H188" s="2"/>
      <c r="I188" s="2"/>
      <c r="J188" s="2"/>
      <c r="K188" s="2"/>
      <c r="L188" s="2"/>
      <c r="M188" s="2"/>
      <c r="N188" s="700"/>
      <c r="O188" s="2"/>
      <c r="P188" s="2"/>
      <c r="Q188" s="2"/>
      <c r="R188" s="2"/>
      <c r="S188" s="2"/>
      <c r="T188" s="2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  <c r="AG188" s="15"/>
      <c r="AH188" s="15"/>
      <c r="AI188" s="15"/>
      <c r="AJ188" s="15"/>
      <c r="AK188" s="15"/>
      <c r="AL188" s="15"/>
      <c r="AM188" s="15"/>
      <c r="AN188" s="15"/>
      <c r="AO188" s="15"/>
      <c r="AP188" s="15"/>
      <c r="AQ188" s="15"/>
      <c r="AR188" s="15"/>
      <c r="AS188" s="15"/>
      <c r="AT188" s="15"/>
      <c r="AU188" s="15"/>
      <c r="AV188" s="15"/>
      <c r="AW188" s="15"/>
      <c r="AX188" s="15"/>
      <c r="AY188" s="6"/>
      <c r="AZ188" s="6"/>
      <c r="BA188" s="6"/>
      <c r="BB188" s="6"/>
      <c r="BC188" s="6"/>
      <c r="BD188" s="6"/>
      <c r="BE188" s="6"/>
      <c r="BF188" s="6"/>
      <c r="BG188" s="6"/>
      <c r="BH188" s="6"/>
      <c r="BI188" s="6"/>
      <c r="BJ188" s="6"/>
      <c r="BK188" s="6"/>
      <c r="BL188" s="6"/>
      <c r="BM188" s="6"/>
      <c r="BN188" s="6"/>
      <c r="BO188" s="6"/>
      <c r="BP188" s="6"/>
      <c r="BQ188" s="6"/>
      <c r="BR188" s="6"/>
      <c r="BS188" s="6"/>
      <c r="BT188" s="6"/>
      <c r="BU188" s="6"/>
      <c r="BV188" s="6"/>
      <c r="BW188" s="6"/>
      <c r="BX188" s="6"/>
      <c r="BY188" s="6"/>
      <c r="BZ188" s="6"/>
      <c r="CA188" s="6"/>
      <c r="CB188" s="6"/>
    </row>
    <row r="189" spans="1:80" ht="34.15" customHeight="1">
      <c r="A189" s="2"/>
      <c r="B189" s="2"/>
      <c r="C189" s="2"/>
      <c r="D189" s="2"/>
      <c r="E189" s="2"/>
      <c r="F189" s="15"/>
      <c r="G189" s="2"/>
      <c r="H189" s="2"/>
      <c r="I189" s="2"/>
      <c r="J189" s="2"/>
      <c r="K189" s="2"/>
      <c r="L189" s="2"/>
      <c r="M189" s="2"/>
      <c r="N189" s="700"/>
      <c r="O189" s="2"/>
      <c r="P189" s="2"/>
      <c r="Q189" s="2"/>
      <c r="R189" s="2"/>
      <c r="S189" s="2"/>
      <c r="T189" s="2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  <c r="AG189" s="15"/>
      <c r="AH189" s="15"/>
      <c r="AI189" s="15"/>
      <c r="AJ189" s="15"/>
      <c r="AK189" s="15"/>
      <c r="AL189" s="15"/>
      <c r="AM189" s="15"/>
      <c r="AN189" s="15"/>
      <c r="AO189" s="15"/>
      <c r="AP189" s="15"/>
      <c r="AQ189" s="15"/>
      <c r="AR189" s="15"/>
      <c r="AS189" s="15"/>
      <c r="AT189" s="15"/>
      <c r="AU189" s="15"/>
      <c r="AV189" s="15"/>
      <c r="AW189" s="15"/>
      <c r="AX189" s="15"/>
      <c r="AY189" s="6"/>
      <c r="AZ189" s="6"/>
      <c r="BA189" s="6"/>
      <c r="BB189" s="6"/>
      <c r="BC189" s="6"/>
      <c r="BD189" s="6"/>
      <c r="BE189" s="6"/>
      <c r="BF189" s="6"/>
      <c r="BG189" s="6"/>
      <c r="BH189" s="6"/>
      <c r="BI189" s="6"/>
      <c r="BJ189" s="6"/>
      <c r="BK189" s="6"/>
      <c r="BL189" s="6"/>
      <c r="BM189" s="6"/>
      <c r="BN189" s="6"/>
      <c r="BO189" s="6"/>
      <c r="BP189" s="6"/>
      <c r="BQ189" s="6"/>
      <c r="BR189" s="6"/>
      <c r="BS189" s="6"/>
      <c r="BT189" s="6"/>
      <c r="BU189" s="6"/>
      <c r="BV189" s="6"/>
      <c r="BW189" s="6"/>
      <c r="BX189" s="6"/>
      <c r="BY189" s="6"/>
      <c r="BZ189" s="6"/>
      <c r="CA189" s="6"/>
      <c r="CB189" s="6"/>
    </row>
    <row r="190" spans="1:80" ht="34.15" customHeight="1">
      <c r="A190" s="2"/>
      <c r="B190" s="2"/>
      <c r="C190" s="2"/>
      <c r="D190" s="2"/>
      <c r="E190" s="2"/>
      <c r="F190" s="15"/>
      <c r="G190" s="2"/>
      <c r="H190" s="2"/>
      <c r="I190" s="2"/>
      <c r="J190" s="2"/>
      <c r="K190" s="2"/>
      <c r="L190" s="2"/>
      <c r="M190" s="2"/>
      <c r="N190" s="700"/>
      <c r="O190" s="2"/>
      <c r="P190" s="2"/>
      <c r="Q190" s="2"/>
      <c r="R190" s="2"/>
      <c r="S190" s="2"/>
      <c r="T190" s="2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  <c r="AG190" s="15"/>
      <c r="AH190" s="15"/>
      <c r="AI190" s="15"/>
      <c r="AJ190" s="15"/>
      <c r="AK190" s="15"/>
      <c r="AL190" s="15"/>
      <c r="AM190" s="15"/>
      <c r="AN190" s="15"/>
      <c r="AO190" s="15"/>
      <c r="AP190" s="15"/>
      <c r="AQ190" s="15"/>
      <c r="AR190" s="15"/>
      <c r="AS190" s="15"/>
      <c r="AT190" s="15"/>
      <c r="AU190" s="15"/>
      <c r="AV190" s="15"/>
      <c r="AW190" s="15"/>
      <c r="AX190" s="15"/>
      <c r="AY190" s="6"/>
      <c r="AZ190" s="6"/>
      <c r="BA190" s="6"/>
      <c r="BB190" s="6"/>
      <c r="BC190" s="6"/>
      <c r="BD190" s="6"/>
      <c r="BE190" s="6"/>
      <c r="BF190" s="6"/>
      <c r="BG190" s="6"/>
      <c r="BH190" s="6"/>
      <c r="BI190" s="6"/>
      <c r="BJ190" s="6"/>
      <c r="BK190" s="6"/>
      <c r="BL190" s="6"/>
      <c r="BM190" s="6"/>
      <c r="BN190" s="6"/>
      <c r="BO190" s="6"/>
      <c r="BP190" s="6"/>
      <c r="BQ190" s="6"/>
      <c r="BR190" s="6"/>
      <c r="BS190" s="6"/>
      <c r="BT190" s="6"/>
      <c r="BU190" s="6"/>
      <c r="BV190" s="6"/>
      <c r="BW190" s="6"/>
      <c r="BX190" s="6"/>
      <c r="BY190" s="6"/>
      <c r="BZ190" s="6"/>
      <c r="CA190" s="6"/>
      <c r="CB190" s="6"/>
    </row>
    <row r="191" spans="1:80" ht="34.15" customHeight="1">
      <c r="A191" s="2"/>
      <c r="B191" s="2"/>
      <c r="C191" s="2"/>
      <c r="D191" s="2"/>
      <c r="E191" s="2"/>
      <c r="F191" s="15"/>
      <c r="G191" s="2"/>
      <c r="H191" s="2"/>
      <c r="I191" s="2"/>
      <c r="J191" s="2"/>
      <c r="K191" s="2"/>
      <c r="L191" s="2"/>
      <c r="M191" s="2"/>
      <c r="N191" s="700"/>
      <c r="O191" s="2"/>
      <c r="P191" s="2"/>
      <c r="Q191" s="2"/>
      <c r="R191" s="2"/>
      <c r="S191" s="2"/>
      <c r="T191" s="2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  <c r="AG191" s="15"/>
      <c r="AH191" s="15"/>
      <c r="AI191" s="15"/>
      <c r="AJ191" s="15"/>
      <c r="AK191" s="15"/>
      <c r="AL191" s="15"/>
      <c r="AM191" s="15"/>
      <c r="AN191" s="15"/>
      <c r="AO191" s="15"/>
      <c r="AP191" s="15"/>
      <c r="AQ191" s="15"/>
      <c r="AR191" s="15"/>
      <c r="AS191" s="15"/>
      <c r="AT191" s="15"/>
      <c r="AU191" s="15"/>
      <c r="AV191" s="15"/>
      <c r="AW191" s="15"/>
      <c r="AX191" s="15"/>
      <c r="AY191" s="6"/>
      <c r="AZ191" s="6"/>
      <c r="BA191" s="6"/>
      <c r="BB191" s="6"/>
      <c r="BC191" s="6"/>
      <c r="BD191" s="6"/>
      <c r="BE191" s="6"/>
      <c r="BF191" s="6"/>
      <c r="BG191" s="6"/>
      <c r="BH191" s="6"/>
      <c r="BI191" s="6"/>
      <c r="BJ191" s="6"/>
      <c r="BK191" s="6"/>
      <c r="BL191" s="6"/>
      <c r="BM191" s="6"/>
      <c r="BN191" s="6"/>
      <c r="BO191" s="6"/>
      <c r="BP191" s="6"/>
      <c r="BQ191" s="6"/>
      <c r="BR191" s="6"/>
      <c r="BS191" s="6"/>
      <c r="BT191" s="6"/>
      <c r="BU191" s="6"/>
      <c r="BV191" s="6"/>
      <c r="BW191" s="6"/>
      <c r="BX191" s="6"/>
      <c r="BY191" s="6"/>
      <c r="BZ191" s="6"/>
      <c r="CA191" s="6"/>
      <c r="CB191" s="6"/>
    </row>
    <row r="192" spans="1:80" ht="34.15" customHeight="1">
      <c r="A192" s="2"/>
      <c r="B192" s="2"/>
      <c r="C192" s="2"/>
      <c r="D192" s="2"/>
      <c r="E192" s="2"/>
      <c r="F192" s="15"/>
      <c r="G192" s="2"/>
      <c r="H192" s="2"/>
      <c r="I192" s="2"/>
      <c r="J192" s="2"/>
      <c r="K192" s="2"/>
      <c r="L192" s="2"/>
      <c r="M192" s="2"/>
      <c r="N192" s="700"/>
      <c r="O192" s="2"/>
      <c r="P192" s="2"/>
      <c r="Q192" s="2"/>
      <c r="R192" s="2"/>
      <c r="S192" s="2"/>
      <c r="T192" s="2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  <c r="AG192" s="15"/>
      <c r="AH192" s="15"/>
      <c r="AI192" s="15"/>
      <c r="AJ192" s="15"/>
      <c r="AK192" s="15"/>
      <c r="AL192" s="15"/>
      <c r="AM192" s="15"/>
      <c r="AN192" s="15"/>
      <c r="AO192" s="15"/>
      <c r="AP192" s="15"/>
      <c r="AQ192" s="15"/>
      <c r="AR192" s="15"/>
      <c r="AS192" s="15"/>
      <c r="AT192" s="15"/>
      <c r="AU192" s="15"/>
      <c r="AV192" s="15"/>
      <c r="AW192" s="15"/>
      <c r="AX192" s="15"/>
      <c r="AY192" s="6"/>
      <c r="AZ192" s="6"/>
      <c r="BA192" s="6"/>
      <c r="BB192" s="6"/>
      <c r="BC192" s="6"/>
      <c r="BD192" s="6"/>
      <c r="BE192" s="6"/>
      <c r="BF192" s="6"/>
      <c r="BG192" s="6"/>
      <c r="BH192" s="6"/>
      <c r="BI192" s="6"/>
      <c r="BJ192" s="6"/>
      <c r="BK192" s="6"/>
      <c r="BL192" s="6"/>
      <c r="BM192" s="6"/>
      <c r="BN192" s="6"/>
      <c r="BO192" s="6"/>
      <c r="BP192" s="6"/>
      <c r="BQ192" s="6"/>
      <c r="BR192" s="6"/>
      <c r="BS192" s="6"/>
      <c r="BT192" s="6"/>
      <c r="BU192" s="6"/>
      <c r="BV192" s="6"/>
      <c r="BW192" s="6"/>
      <c r="BX192" s="6"/>
      <c r="BY192" s="6"/>
      <c r="BZ192" s="6"/>
      <c r="CA192" s="6"/>
      <c r="CB192" s="6"/>
    </row>
    <row r="193" spans="1:80" ht="34.15" customHeight="1">
      <c r="A193" s="2"/>
      <c r="B193" s="2"/>
      <c r="C193" s="2"/>
      <c r="D193" s="2"/>
      <c r="E193" s="2"/>
      <c r="F193" s="15"/>
      <c r="G193" s="2"/>
      <c r="H193" s="2"/>
      <c r="I193" s="2"/>
      <c r="J193" s="2"/>
      <c r="K193" s="2"/>
      <c r="L193" s="2"/>
      <c r="M193" s="2"/>
      <c r="N193" s="700"/>
      <c r="O193" s="2"/>
      <c r="P193" s="2"/>
      <c r="Q193" s="2"/>
      <c r="R193" s="2"/>
      <c r="S193" s="2"/>
      <c r="T193" s="2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  <c r="AG193" s="15"/>
      <c r="AH193" s="15"/>
      <c r="AI193" s="15"/>
      <c r="AJ193" s="15"/>
      <c r="AK193" s="15"/>
      <c r="AL193" s="15"/>
      <c r="AM193" s="15"/>
      <c r="AN193" s="15"/>
      <c r="AO193" s="15"/>
      <c r="AP193" s="15"/>
      <c r="AQ193" s="15"/>
      <c r="AR193" s="15"/>
      <c r="AS193" s="15"/>
      <c r="AT193" s="15"/>
      <c r="AU193" s="15"/>
      <c r="AV193" s="15"/>
      <c r="AW193" s="15"/>
      <c r="AX193" s="15"/>
      <c r="AY193" s="6"/>
      <c r="AZ193" s="6"/>
      <c r="BA193" s="6"/>
      <c r="BB193" s="6"/>
      <c r="BC193" s="6"/>
      <c r="BD193" s="6"/>
      <c r="BE193" s="6"/>
      <c r="BF193" s="6"/>
      <c r="BG193" s="6"/>
      <c r="BH193" s="6"/>
      <c r="BI193" s="6"/>
      <c r="BJ193" s="6"/>
      <c r="BK193" s="6"/>
      <c r="BL193" s="6"/>
      <c r="BM193" s="6"/>
      <c r="BN193" s="6"/>
      <c r="BO193" s="6"/>
      <c r="BP193" s="6"/>
      <c r="BQ193" s="6"/>
      <c r="BR193" s="6"/>
      <c r="BS193" s="6"/>
      <c r="BT193" s="6"/>
      <c r="BU193" s="6"/>
      <c r="BV193" s="6"/>
      <c r="BW193" s="6"/>
      <c r="BX193" s="6"/>
      <c r="BY193" s="6"/>
      <c r="BZ193" s="6"/>
      <c r="CA193" s="6"/>
      <c r="CB193" s="6"/>
    </row>
    <row r="194" spans="1:80" ht="34.15" customHeight="1">
      <c r="A194" s="2"/>
      <c r="B194" s="2"/>
      <c r="C194" s="2"/>
      <c r="D194" s="2"/>
      <c r="E194" s="2"/>
      <c r="F194" s="15"/>
      <c r="G194" s="2"/>
      <c r="H194" s="2"/>
      <c r="I194" s="2"/>
      <c r="J194" s="2"/>
      <c r="K194" s="2"/>
      <c r="L194" s="2"/>
      <c r="M194" s="2"/>
      <c r="N194" s="700"/>
      <c r="O194" s="2"/>
      <c r="P194" s="2"/>
      <c r="Q194" s="2"/>
      <c r="R194" s="2"/>
      <c r="S194" s="2"/>
      <c r="T194" s="2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  <c r="AG194" s="15"/>
      <c r="AH194" s="15"/>
      <c r="AI194" s="15"/>
      <c r="AJ194" s="15"/>
      <c r="AK194" s="15"/>
      <c r="AL194" s="15"/>
      <c r="AM194" s="15"/>
      <c r="AN194" s="15"/>
      <c r="AO194" s="15"/>
      <c r="AP194" s="15"/>
      <c r="AQ194" s="15"/>
      <c r="AR194" s="15"/>
      <c r="AS194" s="15"/>
      <c r="AT194" s="15"/>
      <c r="AU194" s="15"/>
      <c r="AV194" s="15"/>
      <c r="AW194" s="15"/>
      <c r="AX194" s="15"/>
      <c r="AY194" s="6"/>
      <c r="AZ194" s="6"/>
      <c r="BA194" s="6"/>
      <c r="BB194" s="6"/>
      <c r="BC194" s="6"/>
      <c r="BD194" s="6"/>
      <c r="BE194" s="6"/>
      <c r="BF194" s="6"/>
      <c r="BG194" s="6"/>
      <c r="BH194" s="6"/>
      <c r="BI194" s="6"/>
      <c r="BJ194" s="6"/>
      <c r="BK194" s="6"/>
      <c r="BL194" s="6"/>
      <c r="BM194" s="6"/>
      <c r="BN194" s="6"/>
      <c r="BO194" s="6"/>
      <c r="BP194" s="6"/>
      <c r="BQ194" s="6"/>
      <c r="BR194" s="6"/>
      <c r="BS194" s="6"/>
      <c r="BT194" s="6"/>
      <c r="BU194" s="6"/>
      <c r="BV194" s="6"/>
      <c r="BW194" s="6"/>
      <c r="BX194" s="6"/>
      <c r="BY194" s="6"/>
      <c r="BZ194" s="6"/>
      <c r="CA194" s="6"/>
      <c r="CB194" s="6"/>
    </row>
    <row r="195" spans="1:80" ht="34.15" customHeight="1">
      <c r="A195" s="2"/>
      <c r="B195" s="2"/>
      <c r="C195" s="2"/>
      <c r="D195" s="2"/>
      <c r="E195" s="2"/>
      <c r="F195" s="15"/>
      <c r="G195" s="2"/>
      <c r="H195" s="2"/>
      <c r="I195" s="2"/>
      <c r="J195" s="2"/>
      <c r="K195" s="2"/>
      <c r="L195" s="2"/>
      <c r="M195" s="2"/>
      <c r="N195" s="700"/>
      <c r="O195" s="2"/>
      <c r="P195" s="2"/>
      <c r="Q195" s="2"/>
      <c r="R195" s="2"/>
      <c r="S195" s="2"/>
      <c r="T195" s="2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  <c r="AG195" s="15"/>
      <c r="AH195" s="15"/>
      <c r="AI195" s="15"/>
      <c r="AJ195" s="15"/>
      <c r="AK195" s="15"/>
      <c r="AL195" s="15"/>
      <c r="AM195" s="15"/>
      <c r="AN195" s="15"/>
      <c r="AO195" s="15"/>
      <c r="AP195" s="15"/>
      <c r="AQ195" s="15"/>
      <c r="AR195" s="15"/>
      <c r="AS195" s="15"/>
      <c r="AT195" s="15"/>
      <c r="AU195" s="15"/>
      <c r="AV195" s="15"/>
      <c r="AW195" s="15"/>
      <c r="AX195" s="15"/>
      <c r="AY195" s="6"/>
      <c r="AZ195" s="6"/>
      <c r="BA195" s="6"/>
      <c r="BB195" s="6"/>
      <c r="BC195" s="6"/>
      <c r="BD195" s="6"/>
      <c r="BE195" s="6"/>
      <c r="BF195" s="6"/>
      <c r="BG195" s="6"/>
      <c r="BH195" s="6"/>
      <c r="BI195" s="6"/>
      <c r="BJ195" s="6"/>
      <c r="BK195" s="6"/>
      <c r="BL195" s="6"/>
      <c r="BM195" s="6"/>
      <c r="BN195" s="6"/>
      <c r="BO195" s="6"/>
      <c r="BP195" s="6"/>
      <c r="BQ195" s="6"/>
      <c r="BR195" s="6"/>
      <c r="BS195" s="6"/>
      <c r="BT195" s="6"/>
      <c r="BU195" s="6"/>
      <c r="BV195" s="6"/>
      <c r="BW195" s="6"/>
      <c r="BX195" s="6"/>
      <c r="BY195" s="6"/>
      <c r="BZ195" s="6"/>
      <c r="CA195" s="6"/>
      <c r="CB195" s="6"/>
    </row>
    <row r="196" spans="1:80" ht="34.15" customHeight="1">
      <c r="A196" s="2"/>
      <c r="B196" s="2"/>
      <c r="C196" s="2"/>
      <c r="D196" s="2"/>
      <c r="E196" s="2"/>
      <c r="F196" s="15"/>
      <c r="G196" s="2"/>
      <c r="H196" s="2"/>
      <c r="I196" s="2"/>
      <c r="J196" s="2"/>
      <c r="K196" s="2"/>
      <c r="L196" s="2"/>
      <c r="M196" s="2"/>
      <c r="N196" s="700"/>
      <c r="O196" s="2"/>
      <c r="P196" s="2"/>
      <c r="Q196" s="2"/>
      <c r="R196" s="2"/>
      <c r="S196" s="2"/>
      <c r="T196" s="2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  <c r="AG196" s="15"/>
      <c r="AH196" s="15"/>
      <c r="AI196" s="15"/>
      <c r="AJ196" s="15"/>
      <c r="AK196" s="15"/>
      <c r="AL196" s="15"/>
      <c r="AM196" s="15"/>
      <c r="AN196" s="15"/>
      <c r="AO196" s="15"/>
      <c r="AP196" s="15"/>
      <c r="AQ196" s="15"/>
      <c r="AR196" s="15"/>
      <c r="AS196" s="15"/>
      <c r="AT196" s="15"/>
      <c r="AU196" s="15"/>
      <c r="AV196" s="15"/>
      <c r="AW196" s="15"/>
      <c r="AX196" s="15"/>
      <c r="AY196" s="6"/>
      <c r="AZ196" s="6"/>
      <c r="BA196" s="6"/>
      <c r="BB196" s="6"/>
      <c r="BC196" s="6"/>
      <c r="BD196" s="6"/>
      <c r="BE196" s="6"/>
      <c r="BF196" s="6"/>
      <c r="BG196" s="6"/>
      <c r="BH196" s="6"/>
      <c r="BI196" s="6"/>
      <c r="BJ196" s="6"/>
      <c r="BK196" s="6"/>
      <c r="BL196" s="6"/>
      <c r="BM196" s="6"/>
      <c r="BN196" s="6"/>
      <c r="BO196" s="6"/>
      <c r="BP196" s="6"/>
      <c r="BQ196" s="6"/>
      <c r="BR196" s="6"/>
      <c r="BS196" s="6"/>
      <c r="BT196" s="6"/>
      <c r="BU196" s="6"/>
      <c r="BV196" s="6"/>
      <c r="BW196" s="6"/>
      <c r="BX196" s="6"/>
      <c r="BY196" s="6"/>
      <c r="BZ196" s="6"/>
      <c r="CA196" s="6"/>
      <c r="CB196" s="6"/>
    </row>
    <row r="197" spans="1:80" ht="34.15" customHeight="1">
      <c r="A197" s="2"/>
      <c r="B197" s="2"/>
      <c r="C197" s="2"/>
      <c r="D197" s="2"/>
      <c r="E197" s="2"/>
      <c r="F197" s="15"/>
      <c r="G197" s="2"/>
      <c r="H197" s="2"/>
      <c r="I197" s="2"/>
      <c r="J197" s="2"/>
      <c r="K197" s="2"/>
      <c r="L197" s="2"/>
      <c r="M197" s="2"/>
      <c r="N197" s="700"/>
      <c r="O197" s="2"/>
      <c r="P197" s="2"/>
      <c r="Q197" s="2"/>
      <c r="R197" s="2"/>
      <c r="S197" s="2"/>
      <c r="T197" s="2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  <c r="AG197" s="15"/>
      <c r="AH197" s="15"/>
      <c r="AI197" s="15"/>
      <c r="AJ197" s="15"/>
      <c r="AK197" s="15"/>
      <c r="AL197" s="15"/>
      <c r="AM197" s="15"/>
      <c r="AN197" s="15"/>
      <c r="AO197" s="15"/>
      <c r="AP197" s="15"/>
      <c r="AQ197" s="15"/>
      <c r="AR197" s="15"/>
      <c r="AS197" s="15"/>
      <c r="AT197" s="15"/>
      <c r="AU197" s="15"/>
      <c r="AV197" s="15"/>
      <c r="AW197" s="15"/>
      <c r="AX197" s="15"/>
      <c r="AY197" s="6"/>
      <c r="AZ197" s="6"/>
      <c r="BA197" s="6"/>
      <c r="BB197" s="6"/>
      <c r="BC197" s="6"/>
      <c r="BD197" s="6"/>
      <c r="BE197" s="6"/>
      <c r="BF197" s="6"/>
      <c r="BG197" s="6"/>
      <c r="BH197" s="6"/>
      <c r="BI197" s="6"/>
      <c r="BJ197" s="6"/>
      <c r="BK197" s="6"/>
      <c r="BL197" s="6"/>
      <c r="BM197" s="6"/>
      <c r="BN197" s="6"/>
      <c r="BO197" s="6"/>
      <c r="BP197" s="6"/>
      <c r="BQ197" s="6"/>
      <c r="BR197" s="6"/>
      <c r="BS197" s="6"/>
      <c r="BT197" s="6"/>
      <c r="BU197" s="6"/>
      <c r="BV197" s="6"/>
      <c r="BW197" s="6"/>
      <c r="BX197" s="6"/>
      <c r="BY197" s="6"/>
      <c r="BZ197" s="6"/>
      <c r="CA197" s="6"/>
      <c r="CB197" s="6"/>
    </row>
    <row r="198" spans="1:80" ht="34.15" customHeight="1">
      <c r="A198" s="2"/>
      <c r="B198" s="2"/>
      <c r="C198" s="2"/>
      <c r="D198" s="2"/>
      <c r="E198" s="2"/>
      <c r="F198" s="15"/>
      <c r="G198" s="2"/>
      <c r="H198" s="2"/>
      <c r="I198" s="2"/>
      <c r="J198" s="2"/>
      <c r="K198" s="2"/>
      <c r="L198" s="2"/>
      <c r="M198" s="2"/>
      <c r="N198" s="700"/>
      <c r="O198" s="2"/>
      <c r="P198" s="2"/>
      <c r="Q198" s="2"/>
      <c r="R198" s="2"/>
      <c r="S198" s="2"/>
      <c r="T198" s="2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  <c r="AG198" s="15"/>
      <c r="AH198" s="15"/>
      <c r="AI198" s="15"/>
      <c r="AJ198" s="15"/>
      <c r="AK198" s="15"/>
      <c r="AL198" s="15"/>
      <c r="AM198" s="15"/>
      <c r="AN198" s="15"/>
      <c r="AO198" s="15"/>
      <c r="AP198" s="15"/>
      <c r="AQ198" s="15"/>
      <c r="AR198" s="15"/>
      <c r="AS198" s="15"/>
      <c r="AT198" s="15"/>
      <c r="AU198" s="15"/>
      <c r="AV198" s="15"/>
      <c r="AW198" s="15"/>
      <c r="AX198" s="15"/>
      <c r="AY198" s="6"/>
      <c r="AZ198" s="6"/>
      <c r="BA198" s="6"/>
      <c r="BB198" s="6"/>
      <c r="BC198" s="6"/>
      <c r="BD198" s="6"/>
      <c r="BE198" s="6"/>
      <c r="BF198" s="6"/>
      <c r="BG198" s="6"/>
      <c r="BH198" s="6"/>
      <c r="BI198" s="6"/>
      <c r="BJ198" s="6"/>
      <c r="BK198" s="6"/>
      <c r="BL198" s="6"/>
      <c r="BM198" s="6"/>
      <c r="BN198" s="6"/>
      <c r="BO198" s="6"/>
      <c r="BP198" s="6"/>
      <c r="BQ198" s="6"/>
      <c r="BR198" s="6"/>
      <c r="BS198" s="6"/>
      <c r="BT198" s="6"/>
      <c r="BU198" s="6"/>
      <c r="BV198" s="6"/>
      <c r="BW198" s="6"/>
      <c r="BX198" s="6"/>
      <c r="BY198" s="6"/>
      <c r="BZ198" s="6"/>
      <c r="CA198" s="6"/>
      <c r="CB198" s="6"/>
    </row>
    <row r="199" spans="1:80" ht="34.15" customHeight="1">
      <c r="A199" s="2"/>
      <c r="B199" s="2"/>
      <c r="C199" s="2"/>
      <c r="D199" s="2"/>
      <c r="E199" s="2"/>
      <c r="F199" s="15"/>
      <c r="G199" s="2"/>
      <c r="H199" s="2"/>
      <c r="I199" s="2"/>
      <c r="J199" s="2"/>
      <c r="K199" s="2"/>
      <c r="L199" s="2"/>
      <c r="M199" s="2"/>
      <c r="N199" s="700"/>
      <c r="O199" s="2"/>
      <c r="P199" s="2"/>
      <c r="Q199" s="2"/>
      <c r="R199" s="2"/>
      <c r="S199" s="2"/>
      <c r="T199" s="2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  <c r="AG199" s="15"/>
      <c r="AH199" s="15"/>
      <c r="AI199" s="15"/>
      <c r="AJ199" s="15"/>
      <c r="AK199" s="15"/>
      <c r="AL199" s="15"/>
      <c r="AM199" s="15"/>
      <c r="AN199" s="15"/>
      <c r="AO199" s="15"/>
      <c r="AP199" s="15"/>
      <c r="AQ199" s="15"/>
      <c r="AR199" s="15"/>
      <c r="AS199" s="15"/>
      <c r="AT199" s="15"/>
      <c r="AU199" s="15"/>
      <c r="AV199" s="15"/>
      <c r="AW199" s="15"/>
      <c r="AX199" s="15"/>
      <c r="AY199" s="6"/>
      <c r="AZ199" s="6"/>
      <c r="BA199" s="6"/>
      <c r="BB199" s="6"/>
      <c r="BC199" s="6"/>
      <c r="BD199" s="6"/>
      <c r="BE199" s="6"/>
      <c r="BF199" s="6"/>
      <c r="BG199" s="6"/>
      <c r="BH199" s="6"/>
      <c r="BI199" s="6"/>
      <c r="BJ199" s="6"/>
      <c r="BK199" s="6"/>
      <c r="BL199" s="6"/>
      <c r="BM199" s="6"/>
      <c r="BN199" s="6"/>
      <c r="BO199" s="6"/>
      <c r="BP199" s="6"/>
      <c r="BQ199" s="6"/>
      <c r="BR199" s="6"/>
      <c r="BS199" s="6"/>
      <c r="BT199" s="6"/>
      <c r="BU199" s="6"/>
      <c r="BV199" s="6"/>
      <c r="BW199" s="6"/>
      <c r="BX199" s="6"/>
      <c r="BY199" s="6"/>
      <c r="BZ199" s="6"/>
      <c r="CA199" s="6"/>
      <c r="CB199" s="6"/>
    </row>
    <row r="200" spans="1:80" ht="34.15" customHeight="1">
      <c r="A200" s="2"/>
      <c r="B200" s="2"/>
      <c r="C200" s="2"/>
      <c r="D200" s="2"/>
      <c r="E200" s="2"/>
      <c r="F200" s="15"/>
      <c r="G200" s="2"/>
      <c r="H200" s="2"/>
      <c r="I200" s="2"/>
      <c r="J200" s="2"/>
      <c r="K200" s="2"/>
      <c r="L200" s="2"/>
      <c r="M200" s="2"/>
      <c r="N200" s="700"/>
      <c r="O200" s="2"/>
      <c r="P200" s="2"/>
      <c r="Q200" s="2"/>
      <c r="R200" s="2"/>
      <c r="S200" s="2"/>
      <c r="T200" s="2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  <c r="AG200" s="15"/>
      <c r="AH200" s="15"/>
      <c r="AI200" s="15"/>
      <c r="AJ200" s="15"/>
      <c r="AK200" s="15"/>
      <c r="AL200" s="15"/>
      <c r="AM200" s="15"/>
      <c r="AN200" s="15"/>
      <c r="AO200" s="15"/>
      <c r="AP200" s="15"/>
      <c r="AQ200" s="15"/>
      <c r="AR200" s="15"/>
      <c r="AS200" s="15"/>
      <c r="AT200" s="15"/>
      <c r="AU200" s="15"/>
      <c r="AV200" s="15"/>
      <c r="AW200" s="15"/>
      <c r="AX200" s="15"/>
      <c r="AY200" s="6"/>
      <c r="AZ200" s="6"/>
      <c r="BA200" s="6"/>
      <c r="BB200" s="6"/>
      <c r="BC200" s="6"/>
      <c r="BD200" s="6"/>
      <c r="BE200" s="6"/>
      <c r="BF200" s="6"/>
      <c r="BG200" s="6"/>
      <c r="BH200" s="6"/>
      <c r="BI200" s="6"/>
      <c r="BJ200" s="6"/>
      <c r="BK200" s="6"/>
      <c r="BL200" s="6"/>
      <c r="BM200" s="6"/>
      <c r="BN200" s="6"/>
      <c r="BO200" s="6"/>
      <c r="BP200" s="6"/>
      <c r="BQ200" s="6"/>
      <c r="BR200" s="6"/>
      <c r="BS200" s="6"/>
      <c r="BT200" s="6"/>
      <c r="BU200" s="6"/>
      <c r="BV200" s="6"/>
      <c r="BW200" s="6"/>
      <c r="BX200" s="6"/>
      <c r="BY200" s="6"/>
      <c r="BZ200" s="6"/>
      <c r="CA200" s="6"/>
      <c r="CB200" s="6"/>
    </row>
    <row r="201" spans="1:80" ht="34.15" customHeight="1">
      <c r="A201" s="2"/>
      <c r="B201" s="2"/>
      <c r="C201" s="2"/>
      <c r="D201" s="2"/>
      <c r="E201" s="2"/>
      <c r="F201" s="15"/>
      <c r="G201" s="2"/>
      <c r="H201" s="2"/>
      <c r="I201" s="2"/>
      <c r="J201" s="2"/>
      <c r="K201" s="2"/>
      <c r="L201" s="2"/>
      <c r="M201" s="2"/>
      <c r="N201" s="700"/>
      <c r="O201" s="2"/>
      <c r="P201" s="2"/>
      <c r="Q201" s="2"/>
      <c r="R201" s="2"/>
      <c r="S201" s="2"/>
      <c r="T201" s="2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  <c r="AG201" s="15"/>
      <c r="AH201" s="15"/>
      <c r="AI201" s="15"/>
      <c r="AJ201" s="15"/>
      <c r="AK201" s="15"/>
      <c r="AL201" s="15"/>
      <c r="AM201" s="15"/>
      <c r="AN201" s="15"/>
      <c r="AO201" s="15"/>
      <c r="AP201" s="15"/>
      <c r="AQ201" s="15"/>
      <c r="AR201" s="15"/>
      <c r="AS201" s="15"/>
      <c r="AT201" s="15"/>
      <c r="AU201" s="15"/>
      <c r="AV201" s="15"/>
      <c r="AW201" s="15"/>
      <c r="AX201" s="15"/>
      <c r="AY201" s="6"/>
      <c r="AZ201" s="6"/>
      <c r="BA201" s="6"/>
      <c r="BB201" s="6"/>
      <c r="BC201" s="6"/>
      <c r="BD201" s="6"/>
      <c r="BE201" s="6"/>
      <c r="BF201" s="6"/>
      <c r="BG201" s="6"/>
      <c r="BH201" s="6"/>
      <c r="BI201" s="6"/>
      <c r="BJ201" s="6"/>
      <c r="BK201" s="6"/>
      <c r="BL201" s="6"/>
      <c r="BM201" s="6"/>
      <c r="BN201" s="6"/>
      <c r="BO201" s="6"/>
      <c r="BP201" s="6"/>
      <c r="BQ201" s="6"/>
      <c r="BR201" s="6"/>
      <c r="BS201" s="6"/>
      <c r="BT201" s="6"/>
      <c r="BU201" s="6"/>
      <c r="BV201" s="6"/>
      <c r="BW201" s="6"/>
      <c r="BX201" s="6"/>
      <c r="BY201" s="6"/>
      <c r="BZ201" s="6"/>
      <c r="CA201" s="6"/>
      <c r="CB201" s="6"/>
    </row>
    <row r="202" spans="1:80" ht="34.15" customHeight="1">
      <c r="A202" s="2"/>
      <c r="B202" s="2"/>
      <c r="C202" s="2"/>
      <c r="D202" s="2"/>
      <c r="E202" s="2"/>
      <c r="F202" s="15"/>
      <c r="G202" s="2"/>
      <c r="H202" s="2"/>
      <c r="I202" s="2"/>
      <c r="J202" s="2"/>
      <c r="K202" s="2"/>
      <c r="L202" s="2"/>
      <c r="M202" s="2"/>
      <c r="N202" s="700"/>
      <c r="O202" s="2"/>
      <c r="P202" s="2"/>
      <c r="Q202" s="2"/>
      <c r="R202" s="2"/>
      <c r="S202" s="2"/>
      <c r="T202" s="2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  <c r="AG202" s="15"/>
      <c r="AH202" s="15"/>
      <c r="AI202" s="15"/>
      <c r="AJ202" s="15"/>
      <c r="AK202" s="15"/>
      <c r="AL202" s="15"/>
      <c r="AM202" s="15"/>
      <c r="AN202" s="15"/>
      <c r="AO202" s="15"/>
      <c r="AP202" s="15"/>
      <c r="AQ202" s="15"/>
      <c r="AR202" s="15"/>
      <c r="AS202" s="15"/>
      <c r="AT202" s="15"/>
      <c r="AU202" s="15"/>
      <c r="AV202" s="15"/>
      <c r="AW202" s="15"/>
      <c r="AX202" s="15"/>
      <c r="AY202" s="6"/>
      <c r="AZ202" s="6"/>
      <c r="BA202" s="6"/>
      <c r="BB202" s="6"/>
      <c r="BC202" s="6"/>
      <c r="BD202" s="6"/>
      <c r="BE202" s="6"/>
      <c r="BF202" s="6"/>
      <c r="BG202" s="6"/>
      <c r="BH202" s="6"/>
      <c r="BI202" s="6"/>
      <c r="BJ202" s="6"/>
      <c r="BK202" s="6"/>
      <c r="BL202" s="6"/>
      <c r="BM202" s="6"/>
      <c r="BN202" s="6"/>
      <c r="BO202" s="6"/>
      <c r="BP202" s="6"/>
      <c r="BQ202" s="6"/>
      <c r="BR202" s="6"/>
      <c r="BS202" s="6"/>
      <c r="BT202" s="6"/>
      <c r="BU202" s="6"/>
      <c r="BV202" s="6"/>
      <c r="BW202" s="6"/>
      <c r="BX202" s="6"/>
      <c r="BY202" s="6"/>
      <c r="BZ202" s="6"/>
      <c r="CA202" s="6"/>
      <c r="CB202" s="6"/>
    </row>
    <row r="203" spans="1:80" ht="34.15" customHeight="1">
      <c r="A203" s="2"/>
      <c r="B203" s="2"/>
      <c r="C203" s="2"/>
      <c r="D203" s="2"/>
      <c r="E203" s="2"/>
      <c r="F203" s="15"/>
      <c r="G203" s="2"/>
      <c r="H203" s="2"/>
      <c r="I203" s="2"/>
      <c r="J203" s="2"/>
      <c r="K203" s="2"/>
      <c r="L203" s="2"/>
      <c r="M203" s="2"/>
      <c r="N203" s="700"/>
      <c r="O203" s="2"/>
      <c r="P203" s="2"/>
      <c r="Q203" s="2"/>
      <c r="R203" s="2"/>
      <c r="S203" s="2"/>
      <c r="T203" s="2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  <c r="AG203" s="15"/>
      <c r="AH203" s="15"/>
      <c r="AI203" s="15"/>
      <c r="AJ203" s="15"/>
      <c r="AK203" s="15"/>
      <c r="AL203" s="15"/>
      <c r="AM203" s="15"/>
      <c r="AN203" s="15"/>
      <c r="AO203" s="15"/>
      <c r="AP203" s="15"/>
      <c r="AQ203" s="15"/>
      <c r="AR203" s="15"/>
      <c r="AS203" s="15"/>
      <c r="AT203" s="15"/>
      <c r="AU203" s="15"/>
      <c r="AV203" s="15"/>
      <c r="AW203" s="15"/>
      <c r="AX203" s="15"/>
      <c r="AY203" s="6"/>
      <c r="AZ203" s="6"/>
      <c r="BA203" s="6"/>
      <c r="BB203" s="6"/>
      <c r="BC203" s="6"/>
      <c r="BD203" s="6"/>
      <c r="BE203" s="6"/>
      <c r="BF203" s="6"/>
      <c r="BG203" s="6"/>
      <c r="BH203" s="6"/>
      <c r="BI203" s="6"/>
      <c r="BJ203" s="6"/>
      <c r="BK203" s="6"/>
      <c r="BL203" s="6"/>
      <c r="BM203" s="6"/>
      <c r="BN203" s="6"/>
      <c r="BO203" s="6"/>
      <c r="BP203" s="6"/>
      <c r="BQ203" s="6"/>
      <c r="BR203" s="6"/>
      <c r="BS203" s="6"/>
      <c r="BT203" s="6"/>
      <c r="BU203" s="6"/>
      <c r="BV203" s="6"/>
      <c r="BW203" s="6"/>
      <c r="BX203" s="6"/>
      <c r="BY203" s="6"/>
      <c r="BZ203" s="6"/>
      <c r="CA203" s="6"/>
      <c r="CB203" s="6"/>
    </row>
    <row r="204" spans="1:80" ht="34.15" customHeight="1">
      <c r="A204" s="2"/>
      <c r="B204" s="2"/>
      <c r="C204" s="2"/>
      <c r="D204" s="2"/>
      <c r="E204" s="2"/>
      <c r="F204" s="15"/>
      <c r="G204" s="2"/>
      <c r="H204" s="2"/>
      <c r="I204" s="2"/>
      <c r="J204" s="2"/>
      <c r="K204" s="2"/>
      <c r="L204" s="2"/>
      <c r="M204" s="2"/>
      <c r="N204" s="700"/>
      <c r="O204" s="2"/>
      <c r="P204" s="2"/>
      <c r="Q204" s="2"/>
      <c r="R204" s="2"/>
      <c r="S204" s="2"/>
      <c r="T204" s="2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  <c r="AG204" s="15"/>
      <c r="AH204" s="15"/>
      <c r="AI204" s="15"/>
      <c r="AJ204" s="15"/>
      <c r="AK204" s="15"/>
      <c r="AL204" s="15"/>
      <c r="AM204" s="15"/>
      <c r="AN204" s="15"/>
      <c r="AO204" s="15"/>
      <c r="AP204" s="15"/>
      <c r="AQ204" s="15"/>
      <c r="AR204" s="15"/>
      <c r="AS204" s="15"/>
      <c r="AT204" s="15"/>
      <c r="AU204" s="15"/>
      <c r="AV204" s="15"/>
      <c r="AW204" s="15"/>
      <c r="AX204" s="15"/>
      <c r="AY204" s="6"/>
      <c r="AZ204" s="6"/>
      <c r="BA204" s="6"/>
      <c r="BB204" s="6"/>
      <c r="BC204" s="6"/>
      <c r="BD204" s="6"/>
      <c r="BE204" s="6"/>
      <c r="BF204" s="6"/>
      <c r="BG204" s="6"/>
      <c r="BH204" s="6"/>
      <c r="BI204" s="6"/>
      <c r="BJ204" s="6"/>
      <c r="BK204" s="6"/>
      <c r="BL204" s="6"/>
      <c r="BM204" s="6"/>
      <c r="BN204" s="6"/>
      <c r="BO204" s="6"/>
      <c r="BP204" s="6"/>
      <c r="BQ204" s="6"/>
      <c r="BR204" s="6"/>
      <c r="BS204" s="6"/>
      <c r="BT204" s="6"/>
      <c r="BU204" s="6"/>
      <c r="BV204" s="6"/>
      <c r="BW204" s="6"/>
      <c r="BX204" s="6"/>
      <c r="BY204" s="6"/>
      <c r="BZ204" s="6"/>
      <c r="CA204" s="6"/>
      <c r="CB204" s="6"/>
    </row>
    <row r="205" spans="1:80" ht="34.15" customHeight="1">
      <c r="A205" s="2"/>
      <c r="B205" s="2"/>
      <c r="C205" s="2"/>
      <c r="D205" s="2"/>
      <c r="E205" s="2"/>
      <c r="F205" s="15"/>
      <c r="G205" s="2"/>
      <c r="H205" s="2"/>
      <c r="I205" s="2"/>
      <c r="J205" s="2"/>
      <c r="K205" s="2"/>
      <c r="L205" s="2"/>
      <c r="M205" s="2"/>
      <c r="N205" s="700"/>
      <c r="O205" s="2"/>
      <c r="P205" s="2"/>
      <c r="Q205" s="2"/>
      <c r="R205" s="2"/>
      <c r="S205" s="2"/>
      <c r="T205" s="2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  <c r="AG205" s="15"/>
      <c r="AH205" s="15"/>
      <c r="AI205" s="15"/>
      <c r="AJ205" s="15"/>
      <c r="AK205" s="15"/>
      <c r="AL205" s="15"/>
      <c r="AM205" s="15"/>
      <c r="AN205" s="15"/>
      <c r="AO205" s="15"/>
      <c r="AP205" s="15"/>
      <c r="AQ205" s="15"/>
      <c r="AR205" s="15"/>
      <c r="AS205" s="15"/>
      <c r="AT205" s="15"/>
      <c r="AU205" s="15"/>
      <c r="AV205" s="15"/>
      <c r="AW205" s="15"/>
      <c r="AX205" s="15"/>
      <c r="AY205" s="6"/>
      <c r="AZ205" s="6"/>
      <c r="BA205" s="6"/>
      <c r="BB205" s="6"/>
      <c r="BC205" s="6"/>
      <c r="BD205" s="6"/>
      <c r="BE205" s="6"/>
      <c r="BF205" s="6"/>
      <c r="BG205" s="6"/>
      <c r="BH205" s="6"/>
      <c r="BI205" s="6"/>
      <c r="BJ205" s="6"/>
      <c r="BK205" s="6"/>
      <c r="BL205" s="6"/>
      <c r="BM205" s="6"/>
      <c r="BN205" s="6"/>
      <c r="BO205" s="6"/>
      <c r="BP205" s="6"/>
      <c r="BQ205" s="6"/>
      <c r="BR205" s="6"/>
      <c r="BS205" s="6"/>
      <c r="BT205" s="6"/>
      <c r="BU205" s="6"/>
      <c r="BV205" s="6"/>
      <c r="BW205" s="6"/>
      <c r="BX205" s="6"/>
      <c r="BY205" s="6"/>
      <c r="BZ205" s="6"/>
      <c r="CA205" s="6"/>
      <c r="CB205" s="6"/>
    </row>
    <row r="206" spans="1:80" ht="34.15" customHeight="1">
      <c r="A206" s="2"/>
      <c r="B206" s="2"/>
      <c r="C206" s="2"/>
      <c r="D206" s="2"/>
      <c r="E206" s="2"/>
      <c r="F206" s="15"/>
      <c r="G206" s="2"/>
      <c r="H206" s="2"/>
      <c r="I206" s="2"/>
      <c r="J206" s="2"/>
      <c r="K206" s="2"/>
      <c r="L206" s="2"/>
      <c r="M206" s="2"/>
      <c r="N206" s="700"/>
      <c r="O206" s="2"/>
      <c r="P206" s="2"/>
      <c r="Q206" s="2"/>
      <c r="R206" s="2"/>
      <c r="S206" s="2"/>
      <c r="T206" s="2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  <c r="AG206" s="15"/>
      <c r="AH206" s="15"/>
      <c r="AI206" s="15"/>
      <c r="AJ206" s="15"/>
      <c r="AK206" s="15"/>
      <c r="AL206" s="15"/>
      <c r="AM206" s="15"/>
      <c r="AN206" s="15"/>
      <c r="AO206" s="15"/>
      <c r="AP206" s="15"/>
      <c r="AQ206" s="15"/>
      <c r="AR206" s="15"/>
      <c r="AS206" s="15"/>
      <c r="AT206" s="15"/>
      <c r="AU206" s="15"/>
      <c r="AV206" s="15"/>
      <c r="AW206" s="15"/>
      <c r="AX206" s="15"/>
      <c r="AY206" s="6"/>
      <c r="AZ206" s="6"/>
      <c r="BA206" s="6"/>
      <c r="BB206" s="6"/>
      <c r="BC206" s="6"/>
      <c r="BD206" s="6"/>
      <c r="BE206" s="6"/>
      <c r="BF206" s="6"/>
      <c r="BG206" s="6"/>
      <c r="BH206" s="6"/>
      <c r="BI206" s="6"/>
      <c r="BJ206" s="6"/>
      <c r="BK206" s="6"/>
      <c r="BL206" s="6"/>
      <c r="BM206" s="6"/>
      <c r="BN206" s="6"/>
      <c r="BO206" s="6"/>
      <c r="BP206" s="6"/>
      <c r="BQ206" s="6"/>
      <c r="BR206" s="6"/>
      <c r="BS206" s="6"/>
      <c r="BT206" s="6"/>
      <c r="BU206" s="6"/>
      <c r="BV206" s="6"/>
      <c r="BW206" s="6"/>
      <c r="BX206" s="6"/>
      <c r="BY206" s="6"/>
      <c r="BZ206" s="6"/>
      <c r="CA206" s="6"/>
      <c r="CB206" s="6"/>
    </row>
    <row r="207" spans="1:80" ht="34.15" customHeight="1">
      <c r="A207" s="2"/>
      <c r="B207" s="2"/>
      <c r="C207" s="2"/>
      <c r="D207" s="2"/>
      <c r="E207" s="2"/>
      <c r="F207" s="15"/>
      <c r="G207" s="2"/>
      <c r="H207" s="2"/>
      <c r="I207" s="2"/>
      <c r="J207" s="2"/>
      <c r="K207" s="2"/>
      <c r="L207" s="2"/>
      <c r="M207" s="2"/>
      <c r="N207" s="700"/>
      <c r="O207" s="2"/>
      <c r="P207" s="2"/>
      <c r="Q207" s="2"/>
      <c r="R207" s="2"/>
      <c r="S207" s="2"/>
      <c r="T207" s="2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  <c r="AG207" s="15"/>
      <c r="AH207" s="15"/>
      <c r="AI207" s="15"/>
      <c r="AJ207" s="15"/>
      <c r="AK207" s="15"/>
      <c r="AL207" s="15"/>
      <c r="AM207" s="15"/>
      <c r="AN207" s="15"/>
      <c r="AO207" s="15"/>
      <c r="AP207" s="15"/>
      <c r="AQ207" s="15"/>
      <c r="AR207" s="15"/>
      <c r="AS207" s="15"/>
      <c r="AT207" s="15"/>
      <c r="AU207" s="15"/>
      <c r="AV207" s="15"/>
      <c r="AW207" s="15"/>
      <c r="AX207" s="15"/>
      <c r="AY207" s="6"/>
      <c r="AZ207" s="6"/>
      <c r="BA207" s="6"/>
      <c r="BB207" s="6"/>
      <c r="BC207" s="6"/>
      <c r="BD207" s="6"/>
      <c r="BE207" s="6"/>
      <c r="BF207" s="6"/>
      <c r="BG207" s="6"/>
      <c r="BH207" s="6"/>
      <c r="BI207" s="6"/>
      <c r="BJ207" s="6"/>
      <c r="BK207" s="6"/>
      <c r="BL207" s="6"/>
      <c r="BM207" s="6"/>
      <c r="BN207" s="6"/>
      <c r="BO207" s="6"/>
      <c r="BP207" s="6"/>
      <c r="BQ207" s="6"/>
      <c r="BR207" s="6"/>
      <c r="BS207" s="6"/>
      <c r="BT207" s="6"/>
      <c r="BU207" s="6"/>
      <c r="BV207" s="6"/>
      <c r="BW207" s="6"/>
      <c r="BX207" s="6"/>
      <c r="BY207" s="6"/>
      <c r="BZ207" s="6"/>
      <c r="CA207" s="6"/>
      <c r="CB207" s="6"/>
    </row>
    <row r="208" spans="1:80" ht="34.15" customHeight="1">
      <c r="A208" s="2"/>
      <c r="B208" s="2"/>
      <c r="C208" s="2"/>
      <c r="D208" s="2"/>
      <c r="E208" s="2"/>
      <c r="F208" s="15"/>
      <c r="G208" s="2"/>
      <c r="H208" s="2"/>
      <c r="I208" s="2"/>
      <c r="J208" s="2"/>
      <c r="K208" s="2"/>
      <c r="L208" s="2"/>
      <c r="M208" s="2"/>
      <c r="N208" s="700"/>
      <c r="O208" s="2"/>
      <c r="P208" s="2"/>
      <c r="Q208" s="2"/>
      <c r="R208" s="2"/>
      <c r="S208" s="2"/>
      <c r="T208" s="2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  <c r="AG208" s="15"/>
      <c r="AH208" s="15"/>
      <c r="AI208" s="15"/>
      <c r="AJ208" s="15"/>
      <c r="AK208" s="15"/>
      <c r="AL208" s="15"/>
      <c r="AM208" s="15"/>
      <c r="AN208" s="15"/>
      <c r="AO208" s="15"/>
      <c r="AP208" s="15"/>
      <c r="AQ208" s="15"/>
      <c r="AR208" s="15"/>
      <c r="AS208" s="15"/>
      <c r="AT208" s="15"/>
      <c r="AU208" s="15"/>
      <c r="AV208" s="15"/>
      <c r="AW208" s="15"/>
      <c r="AX208" s="15"/>
      <c r="AY208" s="6"/>
      <c r="AZ208" s="6"/>
      <c r="BA208" s="6"/>
      <c r="BB208" s="6"/>
      <c r="BC208" s="6"/>
      <c r="BD208" s="6"/>
      <c r="BE208" s="6"/>
      <c r="BF208" s="6"/>
      <c r="BG208" s="6"/>
      <c r="BH208" s="6"/>
      <c r="BI208" s="6"/>
      <c r="BJ208" s="6"/>
      <c r="BK208" s="6"/>
      <c r="BL208" s="6"/>
      <c r="BM208" s="6"/>
      <c r="BN208" s="6"/>
      <c r="BO208" s="6"/>
      <c r="BP208" s="6"/>
      <c r="BQ208" s="6"/>
      <c r="BR208" s="6"/>
      <c r="BS208" s="6"/>
      <c r="BT208" s="6"/>
      <c r="BU208" s="6"/>
      <c r="BV208" s="6"/>
      <c r="BW208" s="6"/>
      <c r="BX208" s="6"/>
      <c r="BY208" s="6"/>
      <c r="BZ208" s="6"/>
      <c r="CA208" s="6"/>
      <c r="CB208" s="6"/>
    </row>
    <row r="209" spans="1:80" ht="34.15" customHeight="1">
      <c r="A209" s="2"/>
      <c r="B209" s="2"/>
      <c r="C209" s="2"/>
      <c r="D209" s="2"/>
      <c r="E209" s="2"/>
      <c r="F209" s="15"/>
      <c r="G209" s="2"/>
      <c r="H209" s="2"/>
      <c r="I209" s="2"/>
      <c r="J209" s="2"/>
      <c r="K209" s="2"/>
      <c r="L209" s="2"/>
      <c r="M209" s="2"/>
      <c r="N209" s="700"/>
      <c r="O209" s="2"/>
      <c r="P209" s="2"/>
      <c r="Q209" s="2"/>
      <c r="R209" s="2"/>
      <c r="S209" s="2"/>
      <c r="T209" s="2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  <c r="AG209" s="15"/>
      <c r="AH209" s="15"/>
      <c r="AI209" s="15"/>
      <c r="AJ209" s="15"/>
      <c r="AK209" s="15"/>
      <c r="AL209" s="15"/>
      <c r="AM209" s="15"/>
      <c r="AN209" s="15"/>
      <c r="AO209" s="15"/>
      <c r="AP209" s="15"/>
      <c r="AQ209" s="15"/>
      <c r="AR209" s="15"/>
      <c r="AS209" s="15"/>
      <c r="AT209" s="15"/>
      <c r="AU209" s="15"/>
      <c r="AV209" s="15"/>
      <c r="AW209" s="15"/>
      <c r="AX209" s="15"/>
      <c r="AY209" s="6"/>
      <c r="AZ209" s="6"/>
      <c r="BA209" s="6"/>
      <c r="BB209" s="6"/>
      <c r="BC209" s="6"/>
      <c r="BD209" s="6"/>
      <c r="BE209" s="6"/>
      <c r="BF209" s="6"/>
      <c r="BG209" s="6"/>
      <c r="BH209" s="6"/>
      <c r="BI209" s="6"/>
      <c r="BJ209" s="6"/>
      <c r="BK209" s="6"/>
      <c r="BL209" s="6"/>
      <c r="BM209" s="6"/>
      <c r="BN209" s="6"/>
      <c r="BO209" s="6"/>
      <c r="BP209" s="6"/>
      <c r="BQ209" s="6"/>
      <c r="BR209" s="6"/>
      <c r="BS209" s="6"/>
      <c r="BT209" s="6"/>
      <c r="BU209" s="6"/>
      <c r="BV209" s="6"/>
      <c r="BW209" s="6"/>
      <c r="BX209" s="6"/>
      <c r="BY209" s="6"/>
      <c r="BZ209" s="6"/>
      <c r="CA209" s="6"/>
      <c r="CB209" s="6"/>
    </row>
    <row r="210" spans="1:80" ht="34.15" customHeight="1">
      <c r="A210" s="2"/>
      <c r="B210" s="2"/>
      <c r="C210" s="2"/>
      <c r="D210" s="2"/>
      <c r="E210" s="2"/>
      <c r="F210" s="15"/>
      <c r="G210" s="2"/>
      <c r="H210" s="2"/>
      <c r="I210" s="2"/>
      <c r="J210" s="2"/>
      <c r="K210" s="2"/>
      <c r="L210" s="2"/>
      <c r="M210" s="2"/>
      <c r="N210" s="700"/>
      <c r="O210" s="2"/>
      <c r="P210" s="2"/>
      <c r="Q210" s="2"/>
      <c r="R210" s="2"/>
      <c r="S210" s="2"/>
      <c r="T210" s="2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  <c r="AG210" s="15"/>
      <c r="AH210" s="15"/>
      <c r="AI210" s="15"/>
      <c r="AJ210" s="15"/>
      <c r="AK210" s="15"/>
      <c r="AL210" s="15"/>
      <c r="AM210" s="15"/>
      <c r="AN210" s="15"/>
      <c r="AO210" s="15"/>
      <c r="AP210" s="15"/>
      <c r="AQ210" s="15"/>
      <c r="AR210" s="15"/>
      <c r="AS210" s="15"/>
      <c r="AT210" s="15"/>
      <c r="AU210" s="15"/>
      <c r="AV210" s="15"/>
      <c r="AW210" s="15"/>
      <c r="AX210" s="15"/>
      <c r="AY210" s="6"/>
      <c r="AZ210" s="6"/>
      <c r="BA210" s="6"/>
      <c r="BB210" s="6"/>
      <c r="BC210" s="6"/>
      <c r="BD210" s="6"/>
      <c r="BE210" s="6"/>
      <c r="BF210" s="6"/>
      <c r="BG210" s="6"/>
      <c r="BH210" s="6"/>
      <c r="BI210" s="6"/>
      <c r="BJ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6"/>
      <c r="BV210" s="6"/>
      <c r="BW210" s="6"/>
      <c r="BX210" s="6"/>
      <c r="BY210" s="6"/>
      <c r="BZ210" s="6"/>
      <c r="CA210" s="6"/>
      <c r="CB210" s="6"/>
    </row>
    <row r="211" spans="1:80" ht="34.15" customHeight="1">
      <c r="A211" s="2"/>
      <c r="B211" s="2"/>
      <c r="C211" s="2"/>
      <c r="D211" s="2"/>
      <c r="E211" s="2"/>
      <c r="F211" s="15"/>
      <c r="G211" s="2"/>
      <c r="H211" s="2"/>
      <c r="I211" s="2"/>
      <c r="J211" s="2"/>
      <c r="K211" s="2"/>
      <c r="L211" s="2"/>
      <c r="M211" s="2"/>
      <c r="N211" s="700"/>
      <c r="O211" s="2"/>
      <c r="P211" s="2"/>
      <c r="Q211" s="2"/>
      <c r="R211" s="2"/>
      <c r="S211" s="2"/>
      <c r="T211" s="2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  <c r="AG211" s="15"/>
      <c r="AH211" s="15"/>
      <c r="AI211" s="15"/>
      <c r="AJ211" s="15"/>
      <c r="AK211" s="15"/>
      <c r="AL211" s="15"/>
      <c r="AM211" s="15"/>
      <c r="AN211" s="15"/>
      <c r="AO211" s="15"/>
      <c r="AP211" s="15"/>
      <c r="AQ211" s="15"/>
      <c r="AR211" s="15"/>
      <c r="AS211" s="15"/>
      <c r="AT211" s="15"/>
      <c r="AU211" s="15"/>
      <c r="AV211" s="15"/>
      <c r="AW211" s="15"/>
      <c r="AX211" s="15"/>
      <c r="AY211" s="6"/>
      <c r="AZ211" s="6"/>
      <c r="BA211" s="6"/>
      <c r="BB211" s="6"/>
      <c r="BC211" s="6"/>
      <c r="BD211" s="6"/>
      <c r="BE211" s="6"/>
      <c r="BF211" s="6"/>
      <c r="BG211" s="6"/>
      <c r="BH211" s="6"/>
      <c r="BI211" s="6"/>
      <c r="BJ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6"/>
      <c r="BV211" s="6"/>
      <c r="BW211" s="6"/>
      <c r="BX211" s="6"/>
      <c r="BY211" s="6"/>
      <c r="BZ211" s="6"/>
      <c r="CA211" s="6"/>
      <c r="CB211" s="6"/>
    </row>
    <row r="212" spans="1:80" ht="34.15" customHeight="1">
      <c r="A212" s="2"/>
      <c r="B212" s="2"/>
      <c r="C212" s="2"/>
      <c r="D212" s="2"/>
      <c r="E212" s="2"/>
      <c r="F212" s="15"/>
      <c r="G212" s="2"/>
      <c r="H212" s="2"/>
      <c r="I212" s="2"/>
      <c r="J212" s="2"/>
      <c r="K212" s="2"/>
      <c r="L212" s="2"/>
      <c r="M212" s="2"/>
      <c r="N212" s="700"/>
      <c r="O212" s="2"/>
      <c r="P212" s="2"/>
      <c r="Q212" s="2"/>
      <c r="R212" s="2"/>
      <c r="S212" s="2"/>
      <c r="T212" s="2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  <c r="AG212" s="15"/>
      <c r="AH212" s="15"/>
      <c r="AI212" s="15"/>
      <c r="AJ212" s="15"/>
      <c r="AK212" s="15"/>
      <c r="AL212" s="15"/>
      <c r="AM212" s="15"/>
      <c r="AN212" s="15"/>
      <c r="AO212" s="15"/>
      <c r="AP212" s="15"/>
      <c r="AQ212" s="15"/>
      <c r="AR212" s="15"/>
      <c r="AS212" s="15"/>
      <c r="AT212" s="15"/>
      <c r="AU212" s="15"/>
      <c r="AV212" s="15"/>
      <c r="AW212" s="15"/>
      <c r="AX212" s="15"/>
      <c r="AY212" s="6"/>
      <c r="AZ212" s="6"/>
      <c r="BA212" s="6"/>
      <c r="BB212" s="6"/>
      <c r="BC212" s="6"/>
      <c r="BD212" s="6"/>
      <c r="BE212" s="6"/>
      <c r="BF212" s="6"/>
      <c r="BG212" s="6"/>
      <c r="BH212" s="6"/>
      <c r="BI212" s="6"/>
      <c r="BJ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6"/>
      <c r="BV212" s="6"/>
      <c r="BW212" s="6"/>
      <c r="BX212" s="6"/>
      <c r="BY212" s="6"/>
      <c r="BZ212" s="6"/>
      <c r="CA212" s="6"/>
      <c r="CB212" s="6"/>
    </row>
    <row r="213" spans="1:80" ht="34.15" customHeight="1">
      <c r="A213" s="2"/>
      <c r="B213" s="2"/>
      <c r="C213" s="2"/>
      <c r="D213" s="2"/>
      <c r="E213" s="2"/>
      <c r="F213" s="15"/>
      <c r="G213" s="2"/>
      <c r="H213" s="2"/>
      <c r="I213" s="2"/>
      <c r="J213" s="2"/>
      <c r="K213" s="2"/>
      <c r="L213" s="2"/>
      <c r="M213" s="2"/>
      <c r="N213" s="700"/>
      <c r="O213" s="2"/>
      <c r="P213" s="2"/>
      <c r="Q213" s="2"/>
      <c r="R213" s="2"/>
      <c r="S213" s="2"/>
      <c r="T213" s="2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  <c r="AG213" s="15"/>
      <c r="AH213" s="15"/>
      <c r="AI213" s="15"/>
      <c r="AJ213" s="15"/>
      <c r="AK213" s="15"/>
      <c r="AL213" s="15"/>
      <c r="AM213" s="15"/>
      <c r="AN213" s="15"/>
      <c r="AO213" s="15"/>
      <c r="AP213" s="15"/>
      <c r="AQ213" s="15"/>
      <c r="AR213" s="15"/>
      <c r="AS213" s="15"/>
      <c r="AT213" s="15"/>
      <c r="AU213" s="15"/>
      <c r="AV213" s="15"/>
      <c r="AW213" s="15"/>
      <c r="AX213" s="15"/>
      <c r="AY213" s="6"/>
      <c r="AZ213" s="6"/>
      <c r="BA213" s="6"/>
      <c r="BB213" s="6"/>
      <c r="BC213" s="6"/>
      <c r="BD213" s="6"/>
      <c r="BE213" s="6"/>
      <c r="BF213" s="6"/>
      <c r="BG213" s="6"/>
      <c r="BH213" s="6"/>
      <c r="BI213" s="6"/>
      <c r="BJ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  <c r="BW213" s="6"/>
      <c r="BX213" s="6"/>
      <c r="BY213" s="6"/>
      <c r="BZ213" s="6"/>
      <c r="CA213" s="6"/>
      <c r="CB213" s="6"/>
    </row>
    <row r="214" spans="1:80" ht="34.15" customHeight="1">
      <c r="A214" s="2"/>
      <c r="B214" s="2"/>
      <c r="C214" s="2"/>
      <c r="D214" s="2"/>
      <c r="E214" s="2"/>
      <c r="F214" s="15"/>
      <c r="G214" s="2"/>
      <c r="H214" s="2"/>
      <c r="I214" s="2"/>
      <c r="J214" s="2"/>
      <c r="K214" s="2"/>
      <c r="L214" s="2"/>
      <c r="M214" s="2"/>
      <c r="N214" s="700"/>
      <c r="O214" s="2"/>
      <c r="P214" s="2"/>
      <c r="Q214" s="2"/>
      <c r="R214" s="2"/>
      <c r="S214" s="2"/>
      <c r="T214" s="2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  <c r="AG214" s="15"/>
      <c r="AH214" s="15"/>
      <c r="AI214" s="15"/>
      <c r="AJ214" s="15"/>
      <c r="AK214" s="15"/>
      <c r="AL214" s="15"/>
      <c r="AM214" s="15"/>
      <c r="AN214" s="15"/>
      <c r="AO214" s="15"/>
      <c r="AP214" s="15"/>
      <c r="AQ214" s="15"/>
      <c r="AR214" s="15"/>
      <c r="AS214" s="15"/>
      <c r="AT214" s="15"/>
      <c r="AU214" s="15"/>
      <c r="AV214" s="15"/>
      <c r="AW214" s="15"/>
      <c r="AX214" s="15"/>
      <c r="AY214" s="6"/>
      <c r="AZ214" s="6"/>
      <c r="BA214" s="6"/>
      <c r="BB214" s="6"/>
      <c r="BC214" s="6"/>
      <c r="BD214" s="6"/>
      <c r="BE214" s="6"/>
      <c r="BF214" s="6"/>
      <c r="BG214" s="6"/>
      <c r="BH214" s="6"/>
      <c r="BI214" s="6"/>
      <c r="BJ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6"/>
      <c r="BV214" s="6"/>
      <c r="BW214" s="6"/>
      <c r="BX214" s="6"/>
      <c r="BY214" s="6"/>
      <c r="BZ214" s="6"/>
      <c r="CA214" s="6"/>
      <c r="CB214" s="6"/>
    </row>
    <row r="215" spans="1:80" ht="34.15" customHeight="1">
      <c r="A215" s="2"/>
      <c r="B215" s="2"/>
      <c r="C215" s="2"/>
      <c r="D215" s="2"/>
      <c r="E215" s="2"/>
      <c r="F215" s="15"/>
      <c r="G215" s="2"/>
      <c r="H215" s="2"/>
      <c r="I215" s="2"/>
      <c r="J215" s="2"/>
      <c r="K215" s="2"/>
      <c r="L215" s="2"/>
      <c r="M215" s="2"/>
      <c r="N215" s="700"/>
      <c r="O215" s="2"/>
      <c r="P215" s="2"/>
      <c r="Q215" s="2"/>
      <c r="R215" s="2"/>
      <c r="S215" s="2"/>
      <c r="T215" s="2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  <c r="AG215" s="15"/>
      <c r="AH215" s="15"/>
      <c r="AI215" s="15"/>
      <c r="AJ215" s="15"/>
      <c r="AK215" s="15"/>
      <c r="AL215" s="15"/>
      <c r="AM215" s="15"/>
      <c r="AN215" s="15"/>
      <c r="AO215" s="15"/>
      <c r="AP215" s="15"/>
      <c r="AQ215" s="15"/>
      <c r="AR215" s="15"/>
      <c r="AS215" s="15"/>
      <c r="AT215" s="15"/>
      <c r="AU215" s="15"/>
      <c r="AV215" s="15"/>
      <c r="AW215" s="15"/>
      <c r="AX215" s="15"/>
      <c r="AY215" s="6"/>
      <c r="AZ215" s="6"/>
      <c r="BA215" s="6"/>
      <c r="BB215" s="6"/>
      <c r="BC215" s="6"/>
      <c r="BD215" s="6"/>
      <c r="BE215" s="6"/>
      <c r="BF215" s="6"/>
      <c r="BG215" s="6"/>
      <c r="BH215" s="6"/>
      <c r="BI215" s="6"/>
      <c r="BJ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  <c r="BW215" s="6"/>
      <c r="BX215" s="6"/>
      <c r="BY215" s="6"/>
      <c r="BZ215" s="6"/>
      <c r="CA215" s="6"/>
      <c r="CB215" s="6"/>
    </row>
    <row r="216" spans="1:80" ht="34.15" customHeight="1">
      <c r="A216" s="2"/>
      <c r="B216" s="2"/>
      <c r="C216" s="2"/>
      <c r="D216" s="2"/>
      <c r="E216" s="2"/>
      <c r="F216" s="15"/>
      <c r="G216" s="2"/>
      <c r="H216" s="2"/>
      <c r="I216" s="2"/>
      <c r="J216" s="2"/>
      <c r="K216" s="2"/>
      <c r="L216" s="2"/>
      <c r="M216" s="2"/>
      <c r="N216" s="700"/>
      <c r="O216" s="2"/>
      <c r="P216" s="2"/>
      <c r="Q216" s="2"/>
      <c r="R216" s="2"/>
      <c r="S216" s="2"/>
      <c r="T216" s="2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  <c r="AG216" s="15"/>
      <c r="AH216" s="15"/>
      <c r="AI216" s="15"/>
      <c r="AJ216" s="15"/>
      <c r="AK216" s="15"/>
      <c r="AL216" s="15"/>
      <c r="AM216" s="15"/>
      <c r="AN216" s="15"/>
      <c r="AO216" s="15"/>
      <c r="AP216" s="15"/>
      <c r="AQ216" s="15"/>
      <c r="AR216" s="15"/>
      <c r="AS216" s="15"/>
      <c r="AT216" s="15"/>
      <c r="AU216" s="15"/>
      <c r="AV216" s="15"/>
      <c r="AW216" s="15"/>
      <c r="AX216" s="15"/>
      <c r="AY216" s="6"/>
      <c r="AZ216" s="6"/>
      <c r="BA216" s="6"/>
      <c r="BB216" s="6"/>
      <c r="BC216" s="6"/>
      <c r="BD216" s="6"/>
      <c r="BE216" s="6"/>
      <c r="BF216" s="6"/>
      <c r="BG216" s="6"/>
      <c r="BH216" s="6"/>
      <c r="BI216" s="6"/>
      <c r="BJ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6"/>
      <c r="BV216" s="6"/>
      <c r="BW216" s="6"/>
      <c r="BX216" s="6"/>
      <c r="BY216" s="6"/>
      <c r="BZ216" s="6"/>
      <c r="CA216" s="6"/>
      <c r="CB216" s="6"/>
    </row>
    <row r="217" spans="1:80" ht="34.15" customHeight="1">
      <c r="A217" s="2"/>
      <c r="B217" s="2"/>
      <c r="C217" s="2"/>
      <c r="D217" s="2"/>
      <c r="E217" s="2"/>
      <c r="F217" s="15"/>
      <c r="G217" s="2"/>
      <c r="H217" s="2"/>
      <c r="I217" s="2"/>
      <c r="J217" s="2"/>
      <c r="K217" s="2"/>
      <c r="L217" s="2"/>
      <c r="M217" s="2"/>
      <c r="N217" s="700"/>
      <c r="O217" s="2"/>
      <c r="P217" s="2"/>
      <c r="Q217" s="2"/>
      <c r="R217" s="2"/>
      <c r="S217" s="2"/>
      <c r="T217" s="2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  <c r="AG217" s="15"/>
      <c r="AH217" s="15"/>
      <c r="AI217" s="15"/>
      <c r="AJ217" s="15"/>
      <c r="AK217" s="15"/>
      <c r="AL217" s="15"/>
      <c r="AM217" s="15"/>
      <c r="AN217" s="15"/>
      <c r="AO217" s="15"/>
      <c r="AP217" s="15"/>
      <c r="AQ217" s="15"/>
      <c r="AR217" s="15"/>
      <c r="AS217" s="15"/>
      <c r="AT217" s="15"/>
      <c r="AU217" s="15"/>
      <c r="AV217" s="15"/>
      <c r="AW217" s="15"/>
      <c r="AX217" s="15"/>
      <c r="AY217" s="6"/>
      <c r="AZ217" s="6"/>
      <c r="BA217" s="6"/>
      <c r="BB217" s="6"/>
      <c r="BC217" s="6"/>
      <c r="BD217" s="6"/>
      <c r="BE217" s="6"/>
      <c r="BF217" s="6"/>
      <c r="BG217" s="6"/>
      <c r="BH217" s="6"/>
      <c r="BI217" s="6"/>
      <c r="BJ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  <c r="BX217" s="6"/>
      <c r="BY217" s="6"/>
      <c r="BZ217" s="6"/>
      <c r="CA217" s="6"/>
      <c r="CB217" s="6"/>
    </row>
    <row r="218" spans="1:80" ht="34.15" customHeight="1">
      <c r="A218" s="2"/>
      <c r="B218" s="2"/>
      <c r="C218" s="2"/>
      <c r="D218" s="2"/>
      <c r="E218" s="2"/>
      <c r="F218" s="15"/>
      <c r="G218" s="2"/>
      <c r="H218" s="2"/>
      <c r="I218" s="2"/>
      <c r="J218" s="2"/>
      <c r="K218" s="2"/>
      <c r="L218" s="2"/>
      <c r="M218" s="2"/>
      <c r="N218" s="700"/>
      <c r="O218" s="2"/>
      <c r="P218" s="2"/>
      <c r="Q218" s="2"/>
      <c r="R218" s="2"/>
      <c r="S218" s="2"/>
      <c r="T218" s="2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  <c r="AG218" s="15"/>
      <c r="AH218" s="15"/>
      <c r="AI218" s="15"/>
      <c r="AJ218" s="15"/>
      <c r="AK218" s="15"/>
      <c r="AL218" s="15"/>
      <c r="AM218" s="15"/>
      <c r="AN218" s="15"/>
      <c r="AO218" s="15"/>
      <c r="AP218" s="15"/>
      <c r="AQ218" s="15"/>
      <c r="AR218" s="15"/>
      <c r="AS218" s="15"/>
      <c r="AT218" s="15"/>
      <c r="AU218" s="15"/>
      <c r="AV218" s="15"/>
      <c r="AW218" s="15"/>
      <c r="AX218" s="15"/>
      <c r="AY218" s="6"/>
      <c r="AZ218" s="6"/>
      <c r="BA218" s="6"/>
      <c r="BB218" s="6"/>
      <c r="BC218" s="6"/>
      <c r="BD218" s="6"/>
      <c r="BE218" s="6"/>
      <c r="BF218" s="6"/>
      <c r="BG218" s="6"/>
      <c r="BH218" s="6"/>
      <c r="BI218" s="6"/>
      <c r="BJ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6"/>
      <c r="BV218" s="6"/>
      <c r="BW218" s="6"/>
      <c r="BX218" s="6"/>
      <c r="BY218" s="6"/>
      <c r="BZ218" s="6"/>
      <c r="CA218" s="6"/>
      <c r="CB218" s="6"/>
    </row>
    <row r="219" spans="1:80" ht="34.15" customHeight="1">
      <c r="A219" s="2"/>
      <c r="B219" s="2"/>
      <c r="C219" s="2"/>
      <c r="D219" s="2"/>
      <c r="E219" s="2"/>
      <c r="F219" s="15"/>
      <c r="G219" s="2"/>
      <c r="H219" s="2"/>
      <c r="I219" s="2"/>
      <c r="J219" s="2"/>
      <c r="K219" s="2"/>
      <c r="L219" s="2"/>
      <c r="M219" s="2"/>
      <c r="N219" s="700"/>
      <c r="O219" s="2"/>
      <c r="P219" s="2"/>
      <c r="Q219" s="2"/>
      <c r="R219" s="2"/>
      <c r="S219" s="2"/>
      <c r="T219" s="2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  <c r="AG219" s="15"/>
      <c r="AH219" s="15"/>
      <c r="AI219" s="15"/>
      <c r="AJ219" s="15"/>
      <c r="AK219" s="15"/>
      <c r="AL219" s="15"/>
      <c r="AM219" s="15"/>
      <c r="AN219" s="15"/>
      <c r="AO219" s="15"/>
      <c r="AP219" s="15"/>
      <c r="AQ219" s="15"/>
      <c r="AR219" s="15"/>
      <c r="AS219" s="15"/>
      <c r="AT219" s="15"/>
      <c r="AU219" s="15"/>
      <c r="AV219" s="15"/>
      <c r="AW219" s="15"/>
      <c r="AX219" s="15"/>
      <c r="AY219" s="6"/>
      <c r="AZ219" s="6"/>
      <c r="BA219" s="6"/>
      <c r="BB219" s="6"/>
      <c r="BC219" s="6"/>
      <c r="BD219" s="6"/>
      <c r="BE219" s="6"/>
      <c r="BF219" s="6"/>
      <c r="BG219" s="6"/>
      <c r="BH219" s="6"/>
      <c r="BI219" s="6"/>
      <c r="BJ219" s="6"/>
      <c r="BK219" s="6"/>
      <c r="BL219" s="6"/>
      <c r="BM219" s="6"/>
      <c r="BN219" s="6"/>
      <c r="BO219" s="6"/>
      <c r="BP219" s="6"/>
      <c r="BQ219" s="6"/>
      <c r="BR219" s="6"/>
      <c r="BS219" s="6"/>
      <c r="BT219" s="6"/>
      <c r="BU219" s="6"/>
      <c r="BV219" s="6"/>
      <c r="BW219" s="6"/>
      <c r="BX219" s="6"/>
      <c r="BY219" s="6"/>
      <c r="BZ219" s="6"/>
      <c r="CA219" s="6"/>
      <c r="CB219" s="6"/>
    </row>
    <row r="220" spans="1:80" ht="34.15" customHeight="1">
      <c r="A220" s="2"/>
      <c r="B220" s="2"/>
      <c r="C220" s="2"/>
      <c r="D220" s="2"/>
      <c r="E220" s="2"/>
      <c r="F220" s="15"/>
      <c r="G220" s="2"/>
      <c r="H220" s="2"/>
      <c r="I220" s="2"/>
      <c r="J220" s="2"/>
      <c r="K220" s="2"/>
      <c r="L220" s="2"/>
      <c r="M220" s="2"/>
      <c r="N220" s="700"/>
      <c r="O220" s="2"/>
      <c r="P220" s="2"/>
      <c r="Q220" s="2"/>
      <c r="R220" s="2"/>
      <c r="S220" s="2"/>
      <c r="T220" s="2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  <c r="AG220" s="15"/>
      <c r="AH220" s="15"/>
      <c r="AI220" s="15"/>
      <c r="AJ220" s="15"/>
      <c r="AK220" s="15"/>
      <c r="AL220" s="15"/>
      <c r="AM220" s="15"/>
      <c r="AN220" s="15"/>
      <c r="AO220" s="15"/>
      <c r="AP220" s="15"/>
      <c r="AQ220" s="15"/>
      <c r="AR220" s="15"/>
      <c r="AS220" s="15"/>
      <c r="AT220" s="15"/>
      <c r="AU220" s="15"/>
      <c r="AV220" s="15"/>
      <c r="AW220" s="15"/>
      <c r="AX220" s="15"/>
      <c r="AY220" s="6"/>
      <c r="AZ220" s="6"/>
      <c r="BA220" s="6"/>
      <c r="BB220" s="6"/>
      <c r="BC220" s="6"/>
      <c r="BD220" s="6"/>
      <c r="BE220" s="6"/>
      <c r="BF220" s="6"/>
      <c r="BG220" s="6"/>
      <c r="BH220" s="6"/>
      <c r="BI220" s="6"/>
      <c r="BJ220" s="6"/>
      <c r="BK220" s="6"/>
      <c r="BL220" s="6"/>
      <c r="BM220" s="6"/>
      <c r="BN220" s="6"/>
      <c r="BO220" s="6"/>
      <c r="BP220" s="6"/>
      <c r="BQ220" s="6"/>
      <c r="BR220" s="6"/>
      <c r="BS220" s="6"/>
      <c r="BT220" s="6"/>
      <c r="BU220" s="6"/>
      <c r="BV220" s="6"/>
      <c r="BW220" s="6"/>
      <c r="BX220" s="6"/>
      <c r="BY220" s="6"/>
      <c r="BZ220" s="6"/>
      <c r="CA220" s="6"/>
      <c r="CB220" s="6"/>
    </row>
    <row r="221" spans="1:80" ht="34.15" customHeight="1">
      <c r="A221" s="2"/>
      <c r="B221" s="2"/>
      <c r="C221" s="2"/>
      <c r="D221" s="2"/>
      <c r="E221" s="2"/>
      <c r="F221" s="15"/>
      <c r="G221" s="2"/>
      <c r="H221" s="2"/>
      <c r="I221" s="2"/>
      <c r="J221" s="2"/>
      <c r="K221" s="2"/>
      <c r="L221" s="2"/>
      <c r="M221" s="2"/>
      <c r="N221" s="700"/>
      <c r="O221" s="2"/>
      <c r="P221" s="2"/>
      <c r="Q221" s="2"/>
      <c r="R221" s="2"/>
      <c r="S221" s="2"/>
      <c r="T221" s="2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  <c r="AG221" s="15"/>
      <c r="AH221" s="15"/>
      <c r="AI221" s="15"/>
      <c r="AJ221" s="15"/>
      <c r="AK221" s="15"/>
      <c r="AL221" s="15"/>
      <c r="AM221" s="15"/>
      <c r="AN221" s="15"/>
      <c r="AO221" s="15"/>
      <c r="AP221" s="15"/>
      <c r="AQ221" s="15"/>
      <c r="AR221" s="15"/>
      <c r="AS221" s="15"/>
      <c r="AT221" s="15"/>
      <c r="AU221" s="15"/>
      <c r="AV221" s="15"/>
      <c r="AW221" s="15"/>
      <c r="AX221" s="15"/>
      <c r="AY221" s="6"/>
      <c r="AZ221" s="6"/>
      <c r="BA221" s="6"/>
      <c r="BB221" s="6"/>
      <c r="BC221" s="6"/>
      <c r="BD221" s="6"/>
      <c r="BE221" s="6"/>
      <c r="BF221" s="6"/>
      <c r="BG221" s="6"/>
      <c r="BH221" s="6"/>
      <c r="BI221" s="6"/>
      <c r="BJ221" s="6"/>
      <c r="BK221" s="6"/>
      <c r="BL221" s="6"/>
      <c r="BM221" s="6"/>
      <c r="BN221" s="6"/>
      <c r="BO221" s="6"/>
      <c r="BP221" s="6"/>
      <c r="BQ221" s="6"/>
      <c r="BR221" s="6"/>
      <c r="BS221" s="6"/>
      <c r="BT221" s="6"/>
      <c r="BU221" s="6"/>
      <c r="BV221" s="6"/>
      <c r="BW221" s="6"/>
      <c r="BX221" s="6"/>
      <c r="BY221" s="6"/>
      <c r="BZ221" s="6"/>
      <c r="CA221" s="6"/>
      <c r="CB221" s="6"/>
    </row>
    <row r="222" spans="1:80" ht="34.15" customHeight="1">
      <c r="A222" s="2"/>
      <c r="B222" s="2"/>
      <c r="C222" s="2"/>
      <c r="D222" s="2"/>
      <c r="E222" s="2"/>
      <c r="F222" s="15"/>
      <c r="G222" s="2"/>
      <c r="H222" s="2"/>
      <c r="I222" s="2"/>
      <c r="J222" s="2"/>
      <c r="K222" s="2"/>
      <c r="L222" s="2"/>
      <c r="M222" s="2"/>
      <c r="N222" s="700"/>
      <c r="O222" s="2"/>
      <c r="P222" s="2"/>
      <c r="Q222" s="2"/>
      <c r="R222" s="2"/>
      <c r="S222" s="2"/>
      <c r="T222" s="2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  <c r="AG222" s="15"/>
      <c r="AH222" s="15"/>
      <c r="AI222" s="15"/>
      <c r="AJ222" s="15"/>
      <c r="AK222" s="15"/>
      <c r="AL222" s="15"/>
      <c r="AM222" s="15"/>
      <c r="AN222" s="15"/>
      <c r="AO222" s="15"/>
      <c r="AP222" s="15"/>
      <c r="AQ222" s="15"/>
      <c r="AR222" s="15"/>
      <c r="AS222" s="15"/>
      <c r="AT222" s="15"/>
      <c r="AU222" s="15"/>
      <c r="AV222" s="15"/>
      <c r="AW222" s="15"/>
      <c r="AX222" s="15"/>
      <c r="AY222" s="6"/>
      <c r="AZ222" s="6"/>
      <c r="BA222" s="6"/>
      <c r="BB222" s="6"/>
      <c r="BC222" s="6"/>
      <c r="BD222" s="6"/>
      <c r="BE222" s="6"/>
      <c r="BF222" s="6"/>
      <c r="BG222" s="6"/>
      <c r="BH222" s="6"/>
      <c r="BI222" s="6"/>
      <c r="BJ222" s="6"/>
      <c r="BK222" s="6"/>
      <c r="BL222" s="6"/>
      <c r="BM222" s="6"/>
      <c r="BN222" s="6"/>
      <c r="BO222" s="6"/>
      <c r="BP222" s="6"/>
      <c r="BQ222" s="6"/>
      <c r="BR222" s="6"/>
      <c r="BS222" s="6"/>
      <c r="BT222" s="6"/>
      <c r="BU222" s="6"/>
      <c r="BV222" s="6"/>
      <c r="BW222" s="6"/>
      <c r="BX222" s="6"/>
      <c r="BY222" s="6"/>
      <c r="BZ222" s="6"/>
      <c r="CA222" s="6"/>
      <c r="CB222" s="6"/>
    </row>
    <row r="223" spans="1:80" ht="34.15" customHeight="1">
      <c r="A223" s="2"/>
      <c r="B223" s="2"/>
      <c r="C223" s="2"/>
      <c r="D223" s="2"/>
      <c r="E223" s="2"/>
      <c r="F223" s="15"/>
      <c r="G223" s="2"/>
      <c r="H223" s="2"/>
      <c r="I223" s="2"/>
      <c r="J223" s="2"/>
      <c r="K223" s="2"/>
      <c r="L223" s="2"/>
      <c r="M223" s="2"/>
      <c r="N223" s="700"/>
      <c r="O223" s="2"/>
      <c r="P223" s="2"/>
      <c r="Q223" s="2"/>
      <c r="R223" s="2"/>
      <c r="S223" s="2"/>
      <c r="T223" s="2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  <c r="AG223" s="15"/>
      <c r="AH223" s="15"/>
      <c r="AI223" s="15"/>
      <c r="AJ223" s="15"/>
      <c r="AK223" s="15"/>
      <c r="AL223" s="15"/>
      <c r="AM223" s="15"/>
      <c r="AN223" s="15"/>
      <c r="AO223" s="15"/>
      <c r="AP223" s="15"/>
      <c r="AQ223" s="15"/>
      <c r="AR223" s="15"/>
      <c r="AS223" s="15"/>
      <c r="AT223" s="15"/>
      <c r="AU223" s="15"/>
      <c r="AV223" s="15"/>
      <c r="AW223" s="15"/>
      <c r="AX223" s="15"/>
      <c r="AY223" s="6"/>
      <c r="AZ223" s="6"/>
      <c r="BA223" s="6"/>
      <c r="BB223" s="6"/>
      <c r="BC223" s="6"/>
      <c r="BD223" s="6"/>
      <c r="BE223" s="6"/>
      <c r="BF223" s="6"/>
      <c r="BG223" s="6"/>
      <c r="BH223" s="6"/>
      <c r="BI223" s="6"/>
      <c r="BJ223" s="6"/>
      <c r="BK223" s="6"/>
      <c r="BL223" s="6"/>
      <c r="BM223" s="6"/>
      <c r="BN223" s="6"/>
      <c r="BO223" s="6"/>
      <c r="BP223" s="6"/>
      <c r="BQ223" s="6"/>
      <c r="BR223" s="6"/>
      <c r="BS223" s="6"/>
      <c r="BT223" s="6"/>
      <c r="BU223" s="6"/>
      <c r="BV223" s="6"/>
      <c r="BW223" s="6"/>
      <c r="BX223" s="6"/>
      <c r="BY223" s="6"/>
      <c r="BZ223" s="6"/>
      <c r="CA223" s="6"/>
      <c r="CB223" s="6"/>
    </row>
    <row r="224" spans="1:80" ht="34.15" customHeight="1">
      <c r="A224" s="2"/>
      <c r="B224" s="2"/>
      <c r="C224" s="2"/>
      <c r="D224" s="2"/>
      <c r="E224" s="2"/>
      <c r="F224" s="15"/>
      <c r="G224" s="2"/>
      <c r="H224" s="2"/>
      <c r="I224" s="2"/>
      <c r="J224" s="2"/>
      <c r="K224" s="2"/>
      <c r="L224" s="2"/>
      <c r="M224" s="2"/>
      <c r="N224" s="700"/>
      <c r="O224" s="2"/>
      <c r="P224" s="2"/>
      <c r="Q224" s="2"/>
      <c r="R224" s="2"/>
      <c r="S224" s="2"/>
      <c r="T224" s="2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  <c r="AG224" s="15"/>
      <c r="AH224" s="15"/>
      <c r="AI224" s="15"/>
      <c r="AJ224" s="15"/>
      <c r="AK224" s="15"/>
      <c r="AL224" s="15"/>
      <c r="AM224" s="15"/>
      <c r="AN224" s="15"/>
      <c r="AO224" s="15"/>
      <c r="AP224" s="15"/>
      <c r="AQ224" s="15"/>
      <c r="AR224" s="15"/>
      <c r="AS224" s="15"/>
      <c r="AT224" s="15"/>
      <c r="AU224" s="15"/>
      <c r="AV224" s="15"/>
      <c r="AW224" s="15"/>
      <c r="AX224" s="15"/>
      <c r="AY224" s="6"/>
      <c r="AZ224" s="6"/>
      <c r="BA224" s="6"/>
      <c r="BB224" s="6"/>
      <c r="BC224" s="6"/>
      <c r="BD224" s="6"/>
      <c r="BE224" s="6"/>
      <c r="BF224" s="6"/>
      <c r="BG224" s="6"/>
      <c r="BH224" s="6"/>
      <c r="BI224" s="6"/>
      <c r="BJ224" s="6"/>
      <c r="BK224" s="6"/>
      <c r="BL224" s="6"/>
      <c r="BM224" s="6"/>
      <c r="BN224" s="6"/>
      <c r="BO224" s="6"/>
      <c r="BP224" s="6"/>
      <c r="BQ224" s="6"/>
      <c r="BR224" s="6"/>
      <c r="BS224" s="6"/>
      <c r="BT224" s="6"/>
      <c r="BU224" s="6"/>
      <c r="BV224" s="6"/>
      <c r="BW224" s="6"/>
      <c r="BX224" s="6"/>
      <c r="BY224" s="6"/>
      <c r="BZ224" s="6"/>
      <c r="CA224" s="6"/>
      <c r="CB224" s="6"/>
    </row>
    <row r="225" spans="1:80" ht="34.15" customHeight="1">
      <c r="A225" s="2"/>
      <c r="B225" s="2"/>
      <c r="C225" s="2"/>
      <c r="D225" s="2"/>
      <c r="E225" s="2"/>
      <c r="F225" s="15"/>
      <c r="G225" s="2"/>
      <c r="H225" s="2"/>
      <c r="I225" s="2"/>
      <c r="J225" s="2"/>
      <c r="K225" s="2"/>
      <c r="L225" s="2"/>
      <c r="M225" s="2"/>
      <c r="N225" s="700"/>
      <c r="O225" s="2"/>
      <c r="P225" s="2"/>
      <c r="Q225" s="2"/>
      <c r="R225" s="2"/>
      <c r="S225" s="2"/>
      <c r="T225" s="2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  <c r="AG225" s="15"/>
      <c r="AH225" s="15"/>
      <c r="AI225" s="15"/>
      <c r="AJ225" s="15"/>
      <c r="AK225" s="15"/>
      <c r="AL225" s="15"/>
      <c r="AM225" s="15"/>
      <c r="AN225" s="15"/>
      <c r="AO225" s="15"/>
      <c r="AP225" s="15"/>
      <c r="AQ225" s="15"/>
      <c r="AR225" s="15"/>
      <c r="AS225" s="15"/>
      <c r="AT225" s="15"/>
      <c r="AU225" s="15"/>
      <c r="AV225" s="15"/>
      <c r="AW225" s="15"/>
      <c r="AX225" s="15"/>
      <c r="AY225" s="6"/>
      <c r="AZ225" s="6"/>
      <c r="BA225" s="6"/>
      <c r="BB225" s="6"/>
      <c r="BC225" s="6"/>
      <c r="BD225" s="6"/>
      <c r="BE225" s="6"/>
      <c r="BF225" s="6"/>
      <c r="BG225" s="6"/>
      <c r="BH225" s="6"/>
      <c r="BI225" s="6"/>
      <c r="BJ225" s="6"/>
      <c r="BK225" s="6"/>
      <c r="BL225" s="6"/>
      <c r="BM225" s="6"/>
      <c r="BN225" s="6"/>
      <c r="BO225" s="6"/>
      <c r="BP225" s="6"/>
      <c r="BQ225" s="6"/>
      <c r="BR225" s="6"/>
      <c r="BS225" s="6"/>
      <c r="BT225" s="6"/>
      <c r="BU225" s="6"/>
      <c r="BV225" s="6"/>
      <c r="BW225" s="6"/>
      <c r="BX225" s="6"/>
      <c r="BY225" s="6"/>
      <c r="BZ225" s="6"/>
      <c r="CA225" s="6"/>
      <c r="CB225" s="6"/>
    </row>
    <row r="226" spans="1:80" ht="34.15" customHeight="1">
      <c r="A226" s="2"/>
      <c r="B226" s="2"/>
      <c r="C226" s="2"/>
      <c r="D226" s="2"/>
      <c r="E226" s="2"/>
      <c r="F226" s="15"/>
      <c r="G226" s="2"/>
      <c r="H226" s="2"/>
      <c r="I226" s="2"/>
      <c r="J226" s="2"/>
      <c r="K226" s="2"/>
      <c r="L226" s="2"/>
      <c r="M226" s="2"/>
      <c r="N226" s="700"/>
      <c r="O226" s="2"/>
      <c r="P226" s="2"/>
      <c r="Q226" s="2"/>
      <c r="R226" s="2"/>
      <c r="S226" s="2"/>
      <c r="T226" s="2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  <c r="AG226" s="15"/>
      <c r="AH226" s="15"/>
      <c r="AI226" s="15"/>
      <c r="AJ226" s="15"/>
      <c r="AK226" s="15"/>
      <c r="AL226" s="15"/>
      <c r="AM226" s="15"/>
      <c r="AN226" s="15"/>
      <c r="AO226" s="15"/>
      <c r="AP226" s="15"/>
      <c r="AQ226" s="15"/>
      <c r="AR226" s="15"/>
      <c r="AS226" s="15"/>
      <c r="AT226" s="15"/>
      <c r="AU226" s="15"/>
      <c r="AV226" s="15"/>
      <c r="AW226" s="15"/>
      <c r="AX226" s="15"/>
      <c r="AY226" s="6"/>
      <c r="AZ226" s="6"/>
      <c r="BA226" s="6"/>
      <c r="BB226" s="6"/>
      <c r="BC226" s="6"/>
      <c r="BD226" s="6"/>
      <c r="BE226" s="6"/>
      <c r="BF226" s="6"/>
      <c r="BG226" s="6"/>
      <c r="BH226" s="6"/>
      <c r="BI226" s="6"/>
      <c r="BJ226" s="6"/>
      <c r="BK226" s="6"/>
      <c r="BL226" s="6"/>
      <c r="BM226" s="6"/>
      <c r="BN226" s="6"/>
      <c r="BO226" s="6"/>
      <c r="BP226" s="6"/>
      <c r="BQ226" s="6"/>
      <c r="BR226" s="6"/>
      <c r="BS226" s="6"/>
      <c r="BT226" s="6"/>
      <c r="BU226" s="6"/>
      <c r="BV226" s="6"/>
      <c r="BW226" s="6"/>
      <c r="BX226" s="6"/>
      <c r="BY226" s="6"/>
      <c r="BZ226" s="6"/>
      <c r="CA226" s="6"/>
      <c r="CB226" s="6"/>
    </row>
    <row r="227" spans="1:80" ht="34.15" customHeight="1">
      <c r="A227" s="2"/>
      <c r="B227" s="2"/>
      <c r="C227" s="2"/>
      <c r="D227" s="2"/>
      <c r="E227" s="2"/>
      <c r="F227" s="15"/>
      <c r="G227" s="2"/>
      <c r="H227" s="2"/>
      <c r="I227" s="2"/>
      <c r="J227" s="2"/>
      <c r="K227" s="2"/>
      <c r="L227" s="2"/>
      <c r="M227" s="2"/>
      <c r="N227" s="700"/>
      <c r="O227" s="2"/>
      <c r="P227" s="2"/>
      <c r="Q227" s="2"/>
      <c r="R227" s="2"/>
      <c r="S227" s="2"/>
      <c r="T227" s="2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  <c r="AG227" s="15"/>
      <c r="AH227" s="15"/>
      <c r="AI227" s="15"/>
      <c r="AJ227" s="15"/>
      <c r="AK227" s="15"/>
      <c r="AL227" s="15"/>
      <c r="AM227" s="15"/>
      <c r="AN227" s="15"/>
      <c r="AO227" s="15"/>
      <c r="AP227" s="15"/>
      <c r="AQ227" s="15"/>
      <c r="AR227" s="15"/>
      <c r="AS227" s="15"/>
      <c r="AT227" s="15"/>
      <c r="AU227" s="15"/>
      <c r="AV227" s="15"/>
      <c r="AW227" s="15"/>
      <c r="AX227" s="15"/>
      <c r="AY227" s="6"/>
      <c r="AZ227" s="6"/>
      <c r="BA227" s="6"/>
      <c r="BB227" s="6"/>
      <c r="BC227" s="6"/>
      <c r="BD227" s="6"/>
      <c r="BE227" s="6"/>
      <c r="BF227" s="6"/>
      <c r="BG227" s="6"/>
      <c r="BH227" s="6"/>
      <c r="BI227" s="6"/>
      <c r="BJ227" s="6"/>
      <c r="BK227" s="6"/>
      <c r="BL227" s="6"/>
      <c r="BM227" s="6"/>
      <c r="BN227" s="6"/>
      <c r="BO227" s="6"/>
      <c r="BP227" s="6"/>
      <c r="BQ227" s="6"/>
      <c r="BR227" s="6"/>
      <c r="BS227" s="6"/>
      <c r="BT227" s="6"/>
      <c r="BU227" s="6"/>
      <c r="BV227" s="6"/>
      <c r="BW227" s="6"/>
      <c r="BX227" s="6"/>
      <c r="BY227" s="6"/>
      <c r="BZ227" s="6"/>
      <c r="CA227" s="6"/>
      <c r="CB227" s="6"/>
    </row>
    <row r="228" spans="1:80" ht="34.15" customHeight="1">
      <c r="A228" s="2"/>
      <c r="B228" s="2"/>
      <c r="C228" s="2"/>
      <c r="D228" s="2"/>
      <c r="E228" s="2"/>
      <c r="F228" s="15"/>
      <c r="G228" s="2"/>
      <c r="H228" s="2"/>
      <c r="I228" s="2"/>
      <c r="J228" s="2"/>
      <c r="K228" s="2"/>
      <c r="L228" s="2"/>
      <c r="M228" s="2"/>
      <c r="N228" s="700"/>
      <c r="O228" s="2"/>
      <c r="P228" s="2"/>
      <c r="Q228" s="2"/>
      <c r="R228" s="2"/>
      <c r="S228" s="2"/>
      <c r="T228" s="2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  <c r="AG228" s="15"/>
      <c r="AH228" s="15"/>
      <c r="AI228" s="15"/>
      <c r="AJ228" s="15"/>
      <c r="AK228" s="15"/>
      <c r="AL228" s="15"/>
      <c r="AM228" s="15"/>
      <c r="AN228" s="15"/>
      <c r="AO228" s="15"/>
      <c r="AP228" s="15"/>
      <c r="AQ228" s="15"/>
      <c r="AR228" s="15"/>
      <c r="AS228" s="15"/>
      <c r="AT228" s="15"/>
      <c r="AU228" s="15"/>
      <c r="AV228" s="15"/>
      <c r="AW228" s="15"/>
      <c r="AX228" s="15"/>
      <c r="AY228" s="6"/>
      <c r="AZ228" s="6"/>
      <c r="BA228" s="6"/>
      <c r="BB228" s="6"/>
      <c r="BC228" s="6"/>
      <c r="BD228" s="6"/>
      <c r="BE228" s="6"/>
      <c r="BF228" s="6"/>
      <c r="BG228" s="6"/>
      <c r="BH228" s="6"/>
      <c r="BI228" s="6"/>
      <c r="BJ228" s="6"/>
      <c r="BK228" s="6"/>
      <c r="BL228" s="6"/>
      <c r="BM228" s="6"/>
      <c r="BN228" s="6"/>
      <c r="BO228" s="6"/>
      <c r="BP228" s="6"/>
      <c r="BQ228" s="6"/>
      <c r="BR228" s="6"/>
      <c r="BS228" s="6"/>
      <c r="BT228" s="6"/>
      <c r="BU228" s="6"/>
      <c r="BV228" s="6"/>
      <c r="BW228" s="6"/>
      <c r="BX228" s="6"/>
      <c r="BY228" s="6"/>
      <c r="BZ228" s="6"/>
      <c r="CA228" s="6"/>
      <c r="CB228" s="6"/>
    </row>
    <row r="229" spans="1:80" ht="34.15" customHeight="1">
      <c r="A229" s="2"/>
      <c r="B229" s="2"/>
      <c r="C229" s="2"/>
      <c r="D229" s="2"/>
      <c r="E229" s="2"/>
      <c r="F229" s="15"/>
      <c r="G229" s="2"/>
      <c r="H229" s="2"/>
      <c r="I229" s="2"/>
      <c r="J229" s="2"/>
      <c r="K229" s="2"/>
      <c r="L229" s="2"/>
      <c r="M229" s="2"/>
      <c r="N229" s="700"/>
      <c r="O229" s="2"/>
      <c r="P229" s="2"/>
      <c r="Q229" s="2"/>
      <c r="R229" s="2"/>
      <c r="S229" s="2"/>
      <c r="T229" s="2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  <c r="AG229" s="15"/>
      <c r="AH229" s="15"/>
      <c r="AI229" s="15"/>
      <c r="AJ229" s="15"/>
      <c r="AK229" s="15"/>
      <c r="AL229" s="15"/>
      <c r="AM229" s="15"/>
      <c r="AN229" s="15"/>
      <c r="AO229" s="15"/>
      <c r="AP229" s="15"/>
      <c r="AQ229" s="15"/>
      <c r="AR229" s="15"/>
      <c r="AS229" s="15"/>
      <c r="AT229" s="15"/>
      <c r="AU229" s="15"/>
      <c r="AV229" s="15"/>
      <c r="AW229" s="15"/>
      <c r="AX229" s="15"/>
      <c r="AY229" s="6"/>
      <c r="AZ229" s="6"/>
      <c r="BA229" s="6"/>
      <c r="BB229" s="6"/>
      <c r="BC229" s="6"/>
      <c r="BD229" s="6"/>
      <c r="BE229" s="6"/>
      <c r="BF229" s="6"/>
      <c r="BG229" s="6"/>
      <c r="BH229" s="6"/>
      <c r="BI229" s="6"/>
      <c r="BJ229" s="6"/>
      <c r="BK229" s="6"/>
      <c r="BL229" s="6"/>
      <c r="BM229" s="6"/>
      <c r="BN229" s="6"/>
      <c r="BO229" s="6"/>
      <c r="BP229" s="6"/>
      <c r="BQ229" s="6"/>
      <c r="BR229" s="6"/>
      <c r="BS229" s="6"/>
      <c r="BT229" s="6"/>
      <c r="BU229" s="6"/>
      <c r="BV229" s="6"/>
      <c r="BW229" s="6"/>
      <c r="BX229" s="6"/>
      <c r="BY229" s="6"/>
      <c r="BZ229" s="6"/>
      <c r="CA229" s="6"/>
      <c r="CB229" s="6"/>
    </row>
    <row r="230" spans="1:80" ht="34.15" customHeight="1">
      <c r="A230" s="2"/>
      <c r="B230" s="2"/>
      <c r="C230" s="2"/>
      <c r="D230" s="2"/>
      <c r="E230" s="2"/>
      <c r="F230" s="15"/>
      <c r="G230" s="2"/>
      <c r="H230" s="2"/>
      <c r="I230" s="2"/>
      <c r="J230" s="2"/>
      <c r="K230" s="2"/>
      <c r="L230" s="2"/>
      <c r="M230" s="2"/>
      <c r="N230" s="700"/>
      <c r="O230" s="2"/>
      <c r="P230" s="2"/>
      <c r="Q230" s="2"/>
      <c r="R230" s="2"/>
      <c r="S230" s="2"/>
      <c r="T230" s="2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  <c r="AG230" s="15"/>
      <c r="AH230" s="15"/>
      <c r="AI230" s="15"/>
      <c r="AJ230" s="15"/>
      <c r="AK230" s="15"/>
      <c r="AL230" s="15"/>
      <c r="AM230" s="15"/>
      <c r="AN230" s="15"/>
      <c r="AO230" s="15"/>
      <c r="AP230" s="15"/>
      <c r="AQ230" s="15"/>
      <c r="AR230" s="15"/>
      <c r="AS230" s="15"/>
      <c r="AT230" s="15"/>
      <c r="AU230" s="15"/>
      <c r="AV230" s="15"/>
      <c r="AW230" s="15"/>
      <c r="AX230" s="15"/>
      <c r="AY230" s="6"/>
      <c r="AZ230" s="6"/>
      <c r="BA230" s="6"/>
      <c r="BB230" s="6"/>
      <c r="BC230" s="6"/>
      <c r="BD230" s="6"/>
      <c r="BE230" s="6"/>
      <c r="BF230" s="6"/>
      <c r="BG230" s="6"/>
      <c r="BH230" s="6"/>
      <c r="BI230" s="6"/>
      <c r="BJ230" s="6"/>
      <c r="BK230" s="6"/>
      <c r="BL230" s="6"/>
      <c r="BM230" s="6"/>
      <c r="BN230" s="6"/>
      <c r="BO230" s="6"/>
      <c r="BP230" s="6"/>
      <c r="BQ230" s="6"/>
      <c r="BR230" s="6"/>
      <c r="BS230" s="6"/>
      <c r="BT230" s="6"/>
      <c r="BU230" s="6"/>
      <c r="BV230" s="6"/>
      <c r="BW230" s="6"/>
      <c r="BX230" s="6"/>
      <c r="BY230" s="6"/>
      <c r="BZ230" s="6"/>
      <c r="CA230" s="6"/>
      <c r="CB230" s="6"/>
    </row>
    <row r="231" spans="1:80" ht="34.15" customHeight="1">
      <c r="A231" s="2"/>
      <c r="B231" s="2"/>
      <c r="C231" s="2"/>
      <c r="D231" s="2"/>
      <c r="E231" s="2"/>
      <c r="F231" s="15"/>
      <c r="G231" s="2"/>
      <c r="H231" s="2"/>
      <c r="I231" s="2"/>
      <c r="J231" s="2"/>
      <c r="K231" s="2"/>
      <c r="L231" s="2"/>
      <c r="M231" s="2"/>
      <c r="N231" s="700"/>
      <c r="O231" s="2"/>
      <c r="P231" s="2"/>
      <c r="Q231" s="2"/>
      <c r="R231" s="2"/>
      <c r="S231" s="2"/>
      <c r="T231" s="2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  <c r="AG231" s="15"/>
      <c r="AH231" s="15"/>
      <c r="AI231" s="15"/>
      <c r="AJ231" s="15"/>
      <c r="AK231" s="15"/>
      <c r="AL231" s="15"/>
      <c r="AM231" s="15"/>
      <c r="AN231" s="15"/>
      <c r="AO231" s="15"/>
      <c r="AP231" s="15"/>
      <c r="AQ231" s="15"/>
      <c r="AR231" s="15"/>
      <c r="AS231" s="15"/>
      <c r="AT231" s="15"/>
      <c r="AU231" s="15"/>
      <c r="AV231" s="15"/>
      <c r="AW231" s="15"/>
      <c r="AX231" s="15"/>
      <c r="AY231" s="6"/>
      <c r="AZ231" s="6"/>
      <c r="BA231" s="6"/>
      <c r="BB231" s="6"/>
      <c r="BC231" s="6"/>
      <c r="BD231" s="6"/>
      <c r="BE231" s="6"/>
      <c r="BF231" s="6"/>
      <c r="BG231" s="6"/>
      <c r="BH231" s="6"/>
      <c r="BI231" s="6"/>
      <c r="BJ231" s="6"/>
      <c r="BK231" s="6"/>
      <c r="BL231" s="6"/>
      <c r="BM231" s="6"/>
      <c r="BN231" s="6"/>
      <c r="BO231" s="6"/>
      <c r="BP231" s="6"/>
      <c r="BQ231" s="6"/>
      <c r="BR231" s="6"/>
      <c r="BS231" s="6"/>
      <c r="BT231" s="6"/>
      <c r="BU231" s="6"/>
      <c r="BV231" s="6"/>
      <c r="BW231" s="6"/>
      <c r="BX231" s="6"/>
      <c r="BY231" s="6"/>
      <c r="BZ231" s="6"/>
      <c r="CA231" s="6"/>
      <c r="CB231" s="6"/>
    </row>
    <row r="232" spans="1:80" ht="34.15" customHeight="1">
      <c r="A232" s="2"/>
      <c r="B232" s="2"/>
      <c r="C232" s="2"/>
      <c r="D232" s="2"/>
      <c r="E232" s="2"/>
      <c r="F232" s="15"/>
      <c r="G232" s="2"/>
      <c r="H232" s="2"/>
      <c r="I232" s="2"/>
      <c r="J232" s="2"/>
      <c r="K232" s="2"/>
      <c r="L232" s="2"/>
      <c r="M232" s="2"/>
      <c r="N232" s="700"/>
      <c r="O232" s="2"/>
      <c r="P232" s="2"/>
      <c r="Q232" s="2"/>
      <c r="R232" s="2"/>
      <c r="S232" s="2"/>
      <c r="T232" s="2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  <c r="AG232" s="15"/>
      <c r="AH232" s="15"/>
      <c r="AI232" s="15"/>
      <c r="AJ232" s="15"/>
      <c r="AK232" s="15"/>
      <c r="AL232" s="15"/>
      <c r="AM232" s="15"/>
      <c r="AN232" s="15"/>
      <c r="AO232" s="15"/>
      <c r="AP232" s="15"/>
      <c r="AQ232" s="15"/>
      <c r="AR232" s="15"/>
      <c r="AS232" s="15"/>
      <c r="AT232" s="15"/>
      <c r="AU232" s="15"/>
      <c r="AV232" s="15"/>
      <c r="AW232" s="15"/>
      <c r="AX232" s="15"/>
      <c r="AY232" s="6"/>
      <c r="AZ232" s="6"/>
      <c r="BA232" s="6"/>
      <c r="BB232" s="6"/>
      <c r="BC232" s="6"/>
      <c r="BD232" s="6"/>
      <c r="BE232" s="6"/>
      <c r="BF232" s="6"/>
      <c r="BG232" s="6"/>
      <c r="BH232" s="6"/>
      <c r="BI232" s="6"/>
      <c r="BJ232" s="6"/>
      <c r="BK232" s="6"/>
      <c r="BL232" s="6"/>
      <c r="BM232" s="6"/>
      <c r="BN232" s="6"/>
      <c r="BO232" s="6"/>
      <c r="BP232" s="6"/>
      <c r="BQ232" s="6"/>
      <c r="BR232" s="6"/>
      <c r="BS232" s="6"/>
      <c r="BT232" s="6"/>
      <c r="BU232" s="6"/>
      <c r="BV232" s="6"/>
      <c r="BW232" s="6"/>
      <c r="BX232" s="6"/>
      <c r="BY232" s="6"/>
      <c r="BZ232" s="6"/>
      <c r="CA232" s="6"/>
      <c r="CB232" s="6"/>
    </row>
    <row r="233" spans="1:80" ht="34.15" customHeight="1">
      <c r="A233" s="2"/>
      <c r="B233" s="2"/>
      <c r="C233" s="2"/>
      <c r="D233" s="2"/>
      <c r="E233" s="2"/>
      <c r="F233" s="15"/>
      <c r="G233" s="2"/>
      <c r="H233" s="2"/>
      <c r="I233" s="2"/>
      <c r="J233" s="2"/>
      <c r="K233" s="2"/>
      <c r="L233" s="2"/>
      <c r="M233" s="2"/>
      <c r="N233" s="700"/>
      <c r="O233" s="2"/>
      <c r="P233" s="2"/>
      <c r="Q233" s="2"/>
      <c r="R233" s="2"/>
      <c r="S233" s="2"/>
      <c r="T233" s="2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  <c r="AG233" s="15"/>
      <c r="AH233" s="15"/>
      <c r="AI233" s="15"/>
      <c r="AJ233" s="15"/>
      <c r="AK233" s="15"/>
      <c r="AL233" s="15"/>
      <c r="AM233" s="15"/>
      <c r="AN233" s="15"/>
      <c r="AO233" s="15"/>
      <c r="AP233" s="15"/>
      <c r="AQ233" s="15"/>
      <c r="AR233" s="15"/>
      <c r="AS233" s="15"/>
      <c r="AT233" s="15"/>
      <c r="AU233" s="15"/>
      <c r="AV233" s="15"/>
      <c r="AW233" s="15"/>
      <c r="AX233" s="15"/>
      <c r="AY233" s="6"/>
      <c r="AZ233" s="6"/>
      <c r="BA233" s="6"/>
      <c r="BB233" s="6"/>
      <c r="BC233" s="6"/>
      <c r="BD233" s="6"/>
      <c r="BE233" s="6"/>
      <c r="BF233" s="6"/>
      <c r="BG233" s="6"/>
      <c r="BH233" s="6"/>
      <c r="BI233" s="6"/>
      <c r="BJ233" s="6"/>
      <c r="BK233" s="6"/>
      <c r="BL233" s="6"/>
      <c r="BM233" s="6"/>
      <c r="BN233" s="6"/>
      <c r="BO233" s="6"/>
      <c r="BP233" s="6"/>
      <c r="BQ233" s="6"/>
      <c r="BR233" s="6"/>
      <c r="BS233" s="6"/>
      <c r="BT233" s="6"/>
      <c r="BU233" s="6"/>
      <c r="BV233" s="6"/>
      <c r="BW233" s="6"/>
      <c r="BX233" s="6"/>
      <c r="BY233" s="6"/>
      <c r="BZ233" s="6"/>
      <c r="CA233" s="6"/>
      <c r="CB233" s="6"/>
    </row>
    <row r="234" spans="1:80" ht="34.15" customHeight="1">
      <c r="A234" s="2"/>
      <c r="B234" s="2"/>
      <c r="C234" s="2"/>
      <c r="D234" s="2"/>
      <c r="E234" s="2"/>
      <c r="F234" s="15"/>
      <c r="G234" s="2"/>
      <c r="H234" s="2"/>
      <c r="I234" s="2"/>
      <c r="J234" s="2"/>
      <c r="K234" s="2"/>
      <c r="L234" s="2"/>
      <c r="M234" s="2"/>
      <c r="N234" s="700"/>
      <c r="O234" s="2"/>
      <c r="P234" s="2"/>
      <c r="Q234" s="2"/>
      <c r="R234" s="2"/>
      <c r="S234" s="2"/>
      <c r="T234" s="2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  <c r="AG234" s="15"/>
      <c r="AH234" s="15"/>
      <c r="AI234" s="15"/>
      <c r="AJ234" s="15"/>
      <c r="AK234" s="15"/>
      <c r="AL234" s="15"/>
      <c r="AM234" s="15"/>
      <c r="AN234" s="15"/>
      <c r="AO234" s="15"/>
      <c r="AP234" s="15"/>
      <c r="AQ234" s="15"/>
      <c r="AR234" s="15"/>
      <c r="AS234" s="15"/>
      <c r="AT234" s="15"/>
      <c r="AU234" s="15"/>
      <c r="AV234" s="15"/>
      <c r="AW234" s="15"/>
      <c r="AX234" s="15"/>
      <c r="AY234" s="6"/>
      <c r="AZ234" s="6"/>
      <c r="BA234" s="6"/>
      <c r="BB234" s="6"/>
      <c r="BC234" s="6"/>
      <c r="BD234" s="6"/>
      <c r="BE234" s="6"/>
      <c r="BF234" s="6"/>
      <c r="BG234" s="6"/>
      <c r="BH234" s="6"/>
      <c r="BI234" s="6"/>
      <c r="BJ234" s="6"/>
      <c r="BK234" s="6"/>
      <c r="BL234" s="6"/>
      <c r="BM234" s="6"/>
      <c r="BN234" s="6"/>
      <c r="BO234" s="6"/>
      <c r="BP234" s="6"/>
      <c r="BQ234" s="6"/>
      <c r="BR234" s="6"/>
      <c r="BS234" s="6"/>
      <c r="BT234" s="6"/>
      <c r="BU234" s="6"/>
      <c r="BV234" s="6"/>
      <c r="BW234" s="6"/>
      <c r="BX234" s="6"/>
      <c r="BY234" s="6"/>
      <c r="BZ234" s="6"/>
      <c r="CA234" s="6"/>
      <c r="CB234" s="6"/>
    </row>
    <row r="235" spans="1:80" ht="34.15" customHeight="1">
      <c r="A235" s="2"/>
      <c r="B235" s="2"/>
      <c r="C235" s="2"/>
      <c r="D235" s="2"/>
      <c r="E235" s="2"/>
      <c r="F235" s="15"/>
      <c r="G235" s="2"/>
      <c r="H235" s="2"/>
      <c r="I235" s="2"/>
      <c r="J235" s="2"/>
      <c r="K235" s="2"/>
      <c r="L235" s="2"/>
      <c r="M235" s="2"/>
      <c r="N235" s="700"/>
      <c r="O235" s="2"/>
      <c r="P235" s="2"/>
      <c r="Q235" s="2"/>
      <c r="R235" s="2"/>
      <c r="S235" s="2"/>
      <c r="T235" s="2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  <c r="AG235" s="15"/>
      <c r="AH235" s="15"/>
      <c r="AI235" s="15"/>
      <c r="AJ235" s="15"/>
      <c r="AK235" s="15"/>
      <c r="AL235" s="15"/>
      <c r="AM235" s="15"/>
      <c r="AN235" s="15"/>
      <c r="AO235" s="15"/>
      <c r="AP235" s="15"/>
      <c r="AQ235" s="15"/>
      <c r="AR235" s="15"/>
      <c r="AS235" s="15"/>
      <c r="AT235" s="15"/>
      <c r="AU235" s="15"/>
      <c r="AV235" s="15"/>
      <c r="AW235" s="15"/>
      <c r="AX235" s="15"/>
      <c r="AY235" s="6"/>
      <c r="AZ235" s="6"/>
      <c r="BA235" s="6"/>
      <c r="BB235" s="6"/>
      <c r="BC235" s="6"/>
      <c r="BD235" s="6"/>
      <c r="BE235" s="6"/>
      <c r="BF235" s="6"/>
      <c r="BG235" s="6"/>
      <c r="BH235" s="6"/>
      <c r="BI235" s="6"/>
      <c r="BJ235" s="6"/>
      <c r="BK235" s="6"/>
      <c r="BL235" s="6"/>
      <c r="BM235" s="6"/>
      <c r="BN235" s="6"/>
      <c r="BO235" s="6"/>
      <c r="BP235" s="6"/>
      <c r="BQ235" s="6"/>
      <c r="BR235" s="6"/>
      <c r="BS235" s="6"/>
      <c r="BT235" s="6"/>
      <c r="BU235" s="6"/>
      <c r="BV235" s="6"/>
      <c r="BW235" s="6"/>
      <c r="BX235" s="6"/>
      <c r="BY235" s="6"/>
      <c r="BZ235" s="6"/>
      <c r="CA235" s="6"/>
      <c r="CB235" s="6"/>
    </row>
    <row r="236" spans="1:80" ht="34.15" customHeight="1">
      <c r="A236" s="2"/>
      <c r="B236" s="2"/>
      <c r="C236" s="2"/>
      <c r="D236" s="2"/>
      <c r="E236" s="2"/>
      <c r="F236" s="15"/>
      <c r="G236" s="2"/>
      <c r="H236" s="2"/>
      <c r="I236" s="2"/>
      <c r="J236" s="2"/>
      <c r="K236" s="2"/>
      <c r="L236" s="2"/>
      <c r="M236" s="2"/>
      <c r="N236" s="700"/>
      <c r="O236" s="2"/>
      <c r="P236" s="2"/>
      <c r="Q236" s="2"/>
      <c r="R236" s="2"/>
      <c r="S236" s="2"/>
      <c r="T236" s="2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  <c r="AG236" s="15"/>
      <c r="AH236" s="15"/>
      <c r="AI236" s="15"/>
      <c r="AJ236" s="15"/>
      <c r="AK236" s="15"/>
      <c r="AL236" s="15"/>
      <c r="AM236" s="15"/>
      <c r="AN236" s="15"/>
      <c r="AO236" s="15"/>
      <c r="AP236" s="15"/>
      <c r="AQ236" s="15"/>
      <c r="AR236" s="15"/>
      <c r="AS236" s="15"/>
      <c r="AT236" s="15"/>
      <c r="AU236" s="15"/>
      <c r="AV236" s="15"/>
      <c r="AW236" s="15"/>
      <c r="AX236" s="15"/>
      <c r="AY236" s="6"/>
      <c r="AZ236" s="6"/>
      <c r="BA236" s="6"/>
      <c r="BB236" s="6"/>
      <c r="BC236" s="6"/>
      <c r="BD236" s="6"/>
      <c r="BE236" s="6"/>
      <c r="BF236" s="6"/>
      <c r="BG236" s="6"/>
      <c r="BH236" s="6"/>
      <c r="BI236" s="6"/>
      <c r="BJ236" s="6"/>
      <c r="BK236" s="6"/>
      <c r="BL236" s="6"/>
      <c r="BM236" s="6"/>
      <c r="BN236" s="6"/>
      <c r="BO236" s="6"/>
      <c r="BP236" s="6"/>
      <c r="BQ236" s="6"/>
      <c r="BR236" s="6"/>
      <c r="BS236" s="6"/>
      <c r="BT236" s="6"/>
      <c r="BU236" s="6"/>
      <c r="BV236" s="6"/>
      <c r="BW236" s="6"/>
      <c r="BX236" s="6"/>
      <c r="BY236" s="6"/>
      <c r="BZ236" s="6"/>
      <c r="CA236" s="6"/>
      <c r="CB236" s="6"/>
    </row>
    <row r="237" spans="1:80" ht="34.15" customHeight="1">
      <c r="A237" s="2"/>
      <c r="B237" s="2"/>
      <c r="C237" s="2"/>
      <c r="D237" s="2"/>
      <c r="E237" s="2"/>
      <c r="F237" s="15"/>
      <c r="G237" s="2"/>
      <c r="H237" s="2"/>
      <c r="I237" s="2"/>
      <c r="J237" s="2"/>
      <c r="K237" s="2"/>
      <c r="L237" s="2"/>
      <c r="M237" s="2"/>
      <c r="N237" s="700"/>
      <c r="O237" s="2"/>
      <c r="P237" s="2"/>
      <c r="Q237" s="2"/>
      <c r="R237" s="2"/>
      <c r="S237" s="2"/>
      <c r="T237" s="2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  <c r="AG237" s="15"/>
      <c r="AH237" s="15"/>
      <c r="AI237" s="15"/>
      <c r="AJ237" s="15"/>
      <c r="AK237" s="15"/>
      <c r="AL237" s="15"/>
      <c r="AM237" s="15"/>
      <c r="AN237" s="15"/>
      <c r="AO237" s="15"/>
      <c r="AP237" s="15"/>
      <c r="AQ237" s="15"/>
      <c r="AR237" s="15"/>
      <c r="AS237" s="15"/>
      <c r="AT237" s="15"/>
      <c r="AU237" s="15"/>
      <c r="AV237" s="15"/>
      <c r="AW237" s="15"/>
      <c r="AX237" s="15"/>
      <c r="AY237" s="6"/>
      <c r="AZ237" s="6"/>
      <c r="BA237" s="6"/>
      <c r="BB237" s="6"/>
      <c r="BC237" s="6"/>
      <c r="BD237" s="6"/>
      <c r="BE237" s="6"/>
      <c r="BF237" s="6"/>
      <c r="BG237" s="6"/>
      <c r="BH237" s="6"/>
      <c r="BI237" s="6"/>
      <c r="BJ237" s="6"/>
      <c r="BK237" s="6"/>
      <c r="BL237" s="6"/>
      <c r="BM237" s="6"/>
      <c r="BN237" s="6"/>
      <c r="BO237" s="6"/>
      <c r="BP237" s="6"/>
      <c r="BQ237" s="6"/>
      <c r="BR237" s="6"/>
      <c r="BS237" s="6"/>
      <c r="BT237" s="6"/>
      <c r="BU237" s="6"/>
      <c r="BV237" s="6"/>
      <c r="BW237" s="6"/>
      <c r="BX237" s="6"/>
      <c r="BY237" s="6"/>
      <c r="BZ237" s="6"/>
      <c r="CA237" s="6"/>
      <c r="CB237" s="6"/>
    </row>
    <row r="238" spans="1:80" ht="34.15" customHeight="1">
      <c r="A238" s="2"/>
      <c r="B238" s="2"/>
      <c r="C238" s="2"/>
      <c r="D238" s="2"/>
      <c r="E238" s="2"/>
      <c r="F238" s="15"/>
      <c r="G238" s="2"/>
      <c r="H238" s="2"/>
      <c r="I238" s="2"/>
      <c r="J238" s="2"/>
      <c r="K238" s="2"/>
      <c r="L238" s="2"/>
      <c r="M238" s="2"/>
      <c r="N238" s="700"/>
      <c r="O238" s="2"/>
      <c r="P238" s="2"/>
      <c r="Q238" s="2"/>
      <c r="R238" s="2"/>
      <c r="S238" s="2"/>
      <c r="T238" s="2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  <c r="AG238" s="15"/>
      <c r="AH238" s="15"/>
      <c r="AI238" s="15"/>
      <c r="AJ238" s="15"/>
      <c r="AK238" s="15"/>
      <c r="AL238" s="15"/>
      <c r="AM238" s="15"/>
      <c r="AN238" s="15"/>
      <c r="AO238" s="15"/>
      <c r="AP238" s="15"/>
      <c r="AQ238" s="15"/>
      <c r="AR238" s="15"/>
      <c r="AS238" s="15"/>
      <c r="AT238" s="15"/>
      <c r="AU238" s="15"/>
      <c r="AV238" s="15"/>
      <c r="AW238" s="15"/>
      <c r="AX238" s="15"/>
      <c r="AY238" s="6"/>
      <c r="AZ238" s="6"/>
      <c r="BA238" s="6"/>
      <c r="BB238" s="6"/>
      <c r="BC238" s="6"/>
      <c r="BD238" s="6"/>
      <c r="BE238" s="6"/>
      <c r="BF238" s="6"/>
      <c r="BG238" s="6"/>
      <c r="BH238" s="6"/>
      <c r="BI238" s="6"/>
      <c r="BJ238" s="6"/>
      <c r="BK238" s="6"/>
      <c r="BL238" s="6"/>
      <c r="BM238" s="6"/>
      <c r="BN238" s="6"/>
      <c r="BO238" s="6"/>
      <c r="BP238" s="6"/>
      <c r="BQ238" s="6"/>
      <c r="BR238" s="6"/>
      <c r="BS238" s="6"/>
      <c r="BT238" s="6"/>
      <c r="BU238" s="6"/>
      <c r="BV238" s="6"/>
      <c r="BW238" s="6"/>
      <c r="BX238" s="6"/>
      <c r="BY238" s="6"/>
      <c r="BZ238" s="6"/>
      <c r="CA238" s="6"/>
      <c r="CB238" s="6"/>
    </row>
    <row r="239" spans="1:80" ht="34.15" customHeight="1">
      <c r="A239" s="2"/>
      <c r="B239" s="2"/>
      <c r="C239" s="2"/>
      <c r="D239" s="2"/>
      <c r="E239" s="2"/>
      <c r="F239" s="15"/>
      <c r="G239" s="2"/>
      <c r="H239" s="2"/>
      <c r="I239" s="2"/>
      <c r="J239" s="2"/>
      <c r="K239" s="2"/>
      <c r="L239" s="2"/>
      <c r="M239" s="2"/>
      <c r="N239" s="700"/>
      <c r="O239" s="2"/>
      <c r="P239" s="2"/>
      <c r="Q239" s="2"/>
      <c r="R239" s="2"/>
      <c r="S239" s="2"/>
      <c r="T239" s="2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  <c r="AG239" s="15"/>
      <c r="AH239" s="15"/>
      <c r="AI239" s="15"/>
      <c r="AJ239" s="15"/>
      <c r="AK239" s="15"/>
      <c r="AL239" s="15"/>
      <c r="AM239" s="15"/>
      <c r="AN239" s="15"/>
      <c r="AO239" s="15"/>
      <c r="AP239" s="15"/>
      <c r="AQ239" s="15"/>
      <c r="AR239" s="15"/>
      <c r="AS239" s="15"/>
      <c r="AT239" s="15"/>
      <c r="AU239" s="15"/>
      <c r="AV239" s="15"/>
      <c r="AW239" s="15"/>
      <c r="AX239" s="15"/>
      <c r="AY239" s="6"/>
      <c r="AZ239" s="6"/>
      <c r="BA239" s="6"/>
      <c r="BB239" s="6"/>
      <c r="BC239" s="6"/>
      <c r="BD239" s="6"/>
      <c r="BE239" s="6"/>
      <c r="BF239" s="6"/>
      <c r="BG239" s="6"/>
      <c r="BH239" s="6"/>
      <c r="BI239" s="6"/>
      <c r="BJ239" s="6"/>
      <c r="BK239" s="6"/>
      <c r="BL239" s="6"/>
      <c r="BM239" s="6"/>
      <c r="BN239" s="6"/>
      <c r="BO239" s="6"/>
      <c r="BP239" s="6"/>
      <c r="BQ239" s="6"/>
      <c r="BR239" s="6"/>
      <c r="BS239" s="6"/>
      <c r="BT239" s="6"/>
      <c r="BU239" s="6"/>
      <c r="BV239" s="6"/>
      <c r="BW239" s="6"/>
      <c r="BX239" s="6"/>
      <c r="BY239" s="6"/>
      <c r="BZ239" s="6"/>
      <c r="CA239" s="6"/>
      <c r="CB239" s="6"/>
    </row>
    <row r="240" spans="1:80" ht="34.15" customHeight="1">
      <c r="A240" s="2"/>
      <c r="B240" s="2"/>
      <c r="C240" s="2"/>
      <c r="D240" s="2"/>
      <c r="E240" s="2"/>
      <c r="F240" s="15"/>
      <c r="G240" s="2"/>
      <c r="H240" s="2"/>
      <c r="I240" s="2"/>
      <c r="J240" s="2"/>
      <c r="K240" s="2"/>
      <c r="L240" s="2"/>
      <c r="M240" s="2"/>
      <c r="N240" s="700"/>
      <c r="O240" s="2"/>
      <c r="P240" s="2"/>
      <c r="Q240" s="2"/>
      <c r="R240" s="2"/>
      <c r="S240" s="2"/>
      <c r="T240" s="2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  <c r="AG240" s="15"/>
      <c r="AH240" s="15"/>
      <c r="AI240" s="15"/>
      <c r="AJ240" s="15"/>
      <c r="AK240" s="15"/>
      <c r="AL240" s="15"/>
      <c r="AM240" s="15"/>
      <c r="AN240" s="15"/>
      <c r="AO240" s="15"/>
      <c r="AP240" s="15"/>
      <c r="AQ240" s="15"/>
      <c r="AR240" s="15"/>
      <c r="AS240" s="15"/>
      <c r="AT240" s="15"/>
      <c r="AU240" s="15"/>
      <c r="AV240" s="15"/>
      <c r="AW240" s="15"/>
      <c r="AX240" s="15"/>
      <c r="AY240" s="6"/>
      <c r="AZ240" s="6"/>
      <c r="BA240" s="6"/>
      <c r="BB240" s="6"/>
      <c r="BC240" s="6"/>
      <c r="BD240" s="6"/>
      <c r="BE240" s="6"/>
      <c r="BF240" s="6"/>
      <c r="BG240" s="6"/>
      <c r="BH240" s="6"/>
      <c r="BI240" s="6"/>
      <c r="BJ240" s="6"/>
      <c r="BK240" s="6"/>
      <c r="BL240" s="6"/>
      <c r="BM240" s="6"/>
      <c r="BN240" s="6"/>
      <c r="BO240" s="6"/>
      <c r="BP240" s="6"/>
      <c r="BQ240" s="6"/>
      <c r="BR240" s="6"/>
      <c r="BS240" s="6"/>
      <c r="BT240" s="6"/>
      <c r="BU240" s="6"/>
      <c r="BV240" s="6"/>
      <c r="BW240" s="6"/>
      <c r="BX240" s="6"/>
      <c r="BY240" s="6"/>
      <c r="BZ240" s="6"/>
      <c r="CA240" s="6"/>
      <c r="CB240" s="6"/>
    </row>
    <row r="241" spans="1:80" ht="34.15" customHeight="1">
      <c r="A241" s="2"/>
      <c r="B241" s="2"/>
      <c r="C241" s="2"/>
      <c r="D241" s="2"/>
      <c r="E241" s="2"/>
      <c r="F241" s="15"/>
      <c r="G241" s="2"/>
      <c r="H241" s="2"/>
      <c r="I241" s="2"/>
      <c r="J241" s="2"/>
      <c r="K241" s="2"/>
      <c r="L241" s="2"/>
      <c r="M241" s="2"/>
      <c r="N241" s="700"/>
      <c r="O241" s="2"/>
      <c r="P241" s="2"/>
      <c r="Q241" s="2"/>
      <c r="R241" s="2"/>
      <c r="S241" s="2"/>
      <c r="T241" s="2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  <c r="AG241" s="15"/>
      <c r="AH241" s="15"/>
      <c r="AI241" s="15"/>
      <c r="AJ241" s="15"/>
      <c r="AK241" s="15"/>
      <c r="AL241" s="15"/>
      <c r="AM241" s="15"/>
      <c r="AN241" s="15"/>
      <c r="AO241" s="15"/>
      <c r="AP241" s="15"/>
      <c r="AQ241" s="15"/>
      <c r="AR241" s="15"/>
      <c r="AS241" s="15"/>
      <c r="AT241" s="15"/>
      <c r="AU241" s="15"/>
      <c r="AV241" s="15"/>
      <c r="AW241" s="15"/>
      <c r="AX241" s="15"/>
      <c r="AY241" s="6"/>
      <c r="AZ241" s="6"/>
      <c r="BA241" s="6"/>
      <c r="BB241" s="6"/>
      <c r="BC241" s="6"/>
      <c r="BD241" s="6"/>
      <c r="BE241" s="6"/>
      <c r="BF241" s="6"/>
      <c r="BG241" s="6"/>
      <c r="BH241" s="6"/>
      <c r="BI241" s="6"/>
      <c r="BJ241" s="6"/>
      <c r="BK241" s="6"/>
      <c r="BL241" s="6"/>
      <c r="BM241" s="6"/>
      <c r="BN241" s="6"/>
      <c r="BO241" s="6"/>
      <c r="BP241" s="6"/>
      <c r="BQ241" s="6"/>
      <c r="BR241" s="6"/>
      <c r="BS241" s="6"/>
      <c r="BT241" s="6"/>
      <c r="BU241" s="6"/>
      <c r="BV241" s="6"/>
      <c r="BW241" s="6"/>
      <c r="BX241" s="6"/>
      <c r="BY241" s="6"/>
      <c r="BZ241" s="6"/>
      <c r="CA241" s="6"/>
      <c r="CB241" s="6"/>
    </row>
    <row r="242" spans="1:80" ht="34.15" customHeight="1">
      <c r="A242" s="2"/>
      <c r="B242" s="2"/>
      <c r="C242" s="2"/>
      <c r="D242" s="2"/>
      <c r="E242" s="2"/>
      <c r="F242" s="15"/>
      <c r="G242" s="2"/>
      <c r="H242" s="2"/>
      <c r="I242" s="2"/>
      <c r="J242" s="2"/>
      <c r="K242" s="2"/>
      <c r="L242" s="2"/>
      <c r="M242" s="2"/>
      <c r="N242" s="700"/>
      <c r="O242" s="2"/>
      <c r="P242" s="2"/>
      <c r="Q242" s="2"/>
      <c r="R242" s="2"/>
      <c r="S242" s="2"/>
      <c r="T242" s="2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  <c r="AG242" s="15"/>
      <c r="AH242" s="15"/>
      <c r="AI242" s="15"/>
      <c r="AJ242" s="15"/>
      <c r="AK242" s="15"/>
      <c r="AL242" s="15"/>
      <c r="AM242" s="15"/>
      <c r="AN242" s="15"/>
      <c r="AO242" s="15"/>
      <c r="AP242" s="15"/>
      <c r="AQ242" s="15"/>
      <c r="AR242" s="15"/>
      <c r="AS242" s="15"/>
      <c r="AT242" s="15"/>
      <c r="AU242" s="15"/>
      <c r="AV242" s="15"/>
      <c r="AW242" s="15"/>
      <c r="AX242" s="15"/>
      <c r="AY242" s="6"/>
      <c r="AZ242" s="6"/>
      <c r="BA242" s="6"/>
      <c r="BB242" s="6"/>
      <c r="BC242" s="6"/>
      <c r="BD242" s="6"/>
      <c r="BE242" s="6"/>
      <c r="BF242" s="6"/>
      <c r="BG242" s="6"/>
      <c r="BH242" s="6"/>
      <c r="BI242" s="6"/>
      <c r="BJ242" s="6"/>
      <c r="BK242" s="6"/>
      <c r="BL242" s="6"/>
      <c r="BM242" s="6"/>
      <c r="BN242" s="6"/>
      <c r="BO242" s="6"/>
      <c r="BP242" s="6"/>
      <c r="BQ242" s="6"/>
      <c r="BR242" s="6"/>
      <c r="BS242" s="6"/>
      <c r="BT242" s="6"/>
      <c r="BU242" s="6"/>
      <c r="BV242" s="6"/>
      <c r="BW242" s="6"/>
      <c r="BX242" s="6"/>
      <c r="BY242" s="6"/>
      <c r="BZ242" s="6"/>
      <c r="CA242" s="6"/>
      <c r="CB242" s="6"/>
    </row>
    <row r="243" spans="1:80" ht="34.15" customHeight="1">
      <c r="A243" s="2"/>
      <c r="B243" s="2"/>
      <c r="C243" s="2"/>
      <c r="D243" s="2"/>
      <c r="E243" s="2"/>
      <c r="F243" s="15"/>
      <c r="G243" s="2"/>
      <c r="H243" s="2"/>
      <c r="I243" s="2"/>
      <c r="J243" s="2"/>
      <c r="K243" s="2"/>
      <c r="L243" s="2"/>
      <c r="M243" s="2"/>
      <c r="N243" s="700"/>
      <c r="O243" s="2"/>
      <c r="P243" s="2"/>
      <c r="Q243" s="2"/>
      <c r="R243" s="2"/>
      <c r="S243" s="2"/>
      <c r="T243" s="2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  <c r="AG243" s="15"/>
      <c r="AH243" s="15"/>
      <c r="AI243" s="15"/>
      <c r="AJ243" s="15"/>
      <c r="AK243" s="15"/>
      <c r="AL243" s="15"/>
      <c r="AM243" s="15"/>
      <c r="AN243" s="15"/>
      <c r="AO243" s="15"/>
      <c r="AP243" s="15"/>
      <c r="AQ243" s="15"/>
      <c r="AR243" s="15"/>
      <c r="AS243" s="15"/>
      <c r="AT243" s="15"/>
      <c r="AU243" s="15"/>
      <c r="AV243" s="15"/>
      <c r="AW243" s="15"/>
      <c r="AX243" s="15"/>
      <c r="AY243" s="6"/>
      <c r="AZ243" s="6"/>
      <c r="BA243" s="6"/>
      <c r="BB243" s="6"/>
      <c r="BC243" s="6"/>
      <c r="BD243" s="6"/>
      <c r="BE243" s="6"/>
      <c r="BF243" s="6"/>
      <c r="BG243" s="6"/>
      <c r="BH243" s="6"/>
      <c r="BI243" s="6"/>
      <c r="BJ243" s="6"/>
      <c r="BK243" s="6"/>
      <c r="BL243" s="6"/>
      <c r="BM243" s="6"/>
      <c r="BN243" s="6"/>
      <c r="BO243" s="6"/>
      <c r="BP243" s="6"/>
      <c r="BQ243" s="6"/>
      <c r="BR243" s="6"/>
      <c r="BS243" s="6"/>
      <c r="BT243" s="6"/>
      <c r="BU243" s="6"/>
      <c r="BV243" s="6"/>
      <c r="BW243" s="6"/>
      <c r="BX243" s="6"/>
      <c r="BY243" s="6"/>
      <c r="BZ243" s="6"/>
      <c r="CA243" s="6"/>
      <c r="CB243" s="6"/>
    </row>
    <row r="244" spans="1:80" ht="34.15" customHeight="1">
      <c r="A244" s="2"/>
      <c r="B244" s="2"/>
      <c r="C244" s="2"/>
      <c r="D244" s="2"/>
      <c r="E244" s="2"/>
      <c r="F244" s="15"/>
      <c r="G244" s="2"/>
      <c r="H244" s="2"/>
      <c r="I244" s="2"/>
      <c r="J244" s="2"/>
      <c r="K244" s="2"/>
      <c r="L244" s="2"/>
      <c r="M244" s="2"/>
      <c r="N244" s="700"/>
      <c r="O244" s="2"/>
      <c r="P244" s="2"/>
      <c r="Q244" s="2"/>
      <c r="R244" s="2"/>
      <c r="S244" s="2"/>
      <c r="T244" s="2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  <c r="AG244" s="15"/>
      <c r="AH244" s="15"/>
      <c r="AI244" s="15"/>
      <c r="AJ244" s="15"/>
      <c r="AK244" s="15"/>
      <c r="AL244" s="15"/>
      <c r="AM244" s="15"/>
      <c r="AN244" s="15"/>
      <c r="AO244" s="15"/>
      <c r="AP244" s="15"/>
      <c r="AQ244" s="15"/>
      <c r="AR244" s="15"/>
      <c r="AS244" s="15"/>
      <c r="AT244" s="15"/>
      <c r="AU244" s="15"/>
      <c r="AV244" s="15"/>
      <c r="AW244" s="15"/>
      <c r="AX244" s="15"/>
      <c r="AY244" s="6"/>
      <c r="AZ244" s="6"/>
      <c r="BA244" s="6"/>
      <c r="BB244" s="6"/>
      <c r="BC244" s="6"/>
      <c r="BD244" s="6"/>
      <c r="BE244" s="6"/>
      <c r="BF244" s="6"/>
      <c r="BG244" s="6"/>
      <c r="BH244" s="6"/>
      <c r="BI244" s="6"/>
      <c r="BJ244" s="6"/>
      <c r="BK244" s="6"/>
      <c r="BL244" s="6"/>
      <c r="BM244" s="6"/>
      <c r="BN244" s="6"/>
      <c r="BO244" s="6"/>
      <c r="BP244" s="6"/>
      <c r="BQ244" s="6"/>
      <c r="BR244" s="6"/>
      <c r="BS244" s="6"/>
      <c r="BT244" s="6"/>
      <c r="BU244" s="6"/>
      <c r="BV244" s="6"/>
      <c r="BW244" s="6"/>
      <c r="BX244" s="6"/>
      <c r="BY244" s="6"/>
      <c r="BZ244" s="6"/>
      <c r="CA244" s="6"/>
      <c r="CB244" s="6"/>
    </row>
    <row r="245" spans="1:80" ht="34.15" customHeight="1">
      <c r="A245" s="2"/>
      <c r="B245" s="2"/>
      <c r="C245" s="2"/>
      <c r="D245" s="2"/>
      <c r="E245" s="2"/>
      <c r="F245" s="15"/>
      <c r="G245" s="2"/>
      <c r="H245" s="2"/>
      <c r="I245" s="2"/>
      <c r="J245" s="2"/>
      <c r="K245" s="2"/>
      <c r="L245" s="2"/>
      <c r="M245" s="2"/>
      <c r="N245" s="700"/>
      <c r="O245" s="2"/>
      <c r="P245" s="2"/>
      <c r="Q245" s="2"/>
      <c r="R245" s="2"/>
      <c r="S245" s="2"/>
      <c r="T245" s="2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  <c r="AG245" s="15"/>
      <c r="AH245" s="15"/>
      <c r="AI245" s="15"/>
      <c r="AJ245" s="15"/>
      <c r="AK245" s="15"/>
      <c r="AL245" s="15"/>
      <c r="AM245" s="15"/>
      <c r="AN245" s="15"/>
      <c r="AO245" s="15"/>
      <c r="AP245" s="15"/>
      <c r="AQ245" s="15"/>
      <c r="AR245" s="15"/>
      <c r="AS245" s="15"/>
      <c r="AT245" s="15"/>
      <c r="AU245" s="15"/>
      <c r="AV245" s="15"/>
      <c r="AW245" s="15"/>
      <c r="AX245" s="15"/>
      <c r="AY245" s="6"/>
      <c r="AZ245" s="6"/>
      <c r="BA245" s="6"/>
      <c r="BB245" s="6"/>
      <c r="BC245" s="6"/>
      <c r="BD245" s="6"/>
      <c r="BE245" s="6"/>
      <c r="BF245" s="6"/>
      <c r="BG245" s="6"/>
      <c r="BH245" s="6"/>
      <c r="BI245" s="6"/>
      <c r="BJ245" s="6"/>
      <c r="BK245" s="6"/>
      <c r="BL245" s="6"/>
      <c r="BM245" s="6"/>
      <c r="BN245" s="6"/>
      <c r="BO245" s="6"/>
      <c r="BP245" s="6"/>
      <c r="BQ245" s="6"/>
      <c r="BR245" s="6"/>
      <c r="BS245" s="6"/>
      <c r="BT245" s="6"/>
      <c r="BU245" s="6"/>
      <c r="BV245" s="6"/>
      <c r="BW245" s="6"/>
      <c r="BX245" s="6"/>
      <c r="BY245" s="6"/>
      <c r="BZ245" s="6"/>
      <c r="CA245" s="6"/>
      <c r="CB245" s="6"/>
    </row>
    <row r="246" spans="1:80" ht="34.15" customHeight="1">
      <c r="A246" s="2"/>
      <c r="B246" s="2"/>
      <c r="C246" s="2"/>
      <c r="D246" s="2"/>
      <c r="E246" s="2"/>
      <c r="F246" s="15"/>
      <c r="G246" s="2"/>
      <c r="H246" s="2"/>
      <c r="I246" s="2"/>
      <c r="J246" s="2"/>
      <c r="K246" s="2"/>
      <c r="L246" s="2"/>
      <c r="M246" s="2"/>
      <c r="N246" s="700"/>
      <c r="O246" s="2"/>
      <c r="P246" s="2"/>
      <c r="Q246" s="2"/>
      <c r="R246" s="2"/>
      <c r="S246" s="2"/>
      <c r="T246" s="2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  <c r="AG246" s="15"/>
      <c r="AH246" s="15"/>
      <c r="AI246" s="15"/>
      <c r="AJ246" s="15"/>
      <c r="AK246" s="15"/>
      <c r="AL246" s="15"/>
      <c r="AM246" s="15"/>
      <c r="AN246" s="15"/>
      <c r="AO246" s="15"/>
      <c r="AP246" s="15"/>
      <c r="AQ246" s="15"/>
      <c r="AR246" s="15"/>
      <c r="AS246" s="15"/>
      <c r="AT246" s="15"/>
      <c r="AU246" s="15"/>
      <c r="AV246" s="15"/>
      <c r="AW246" s="15"/>
      <c r="AX246" s="15"/>
      <c r="AY246" s="6"/>
      <c r="AZ246" s="6"/>
      <c r="BA246" s="6"/>
      <c r="BB246" s="6"/>
      <c r="BC246" s="6"/>
      <c r="BD246" s="6"/>
      <c r="BE246" s="6"/>
      <c r="BF246" s="6"/>
      <c r="BG246" s="6"/>
      <c r="BH246" s="6"/>
      <c r="BI246" s="6"/>
      <c r="BJ246" s="6"/>
      <c r="BK246" s="6"/>
      <c r="BL246" s="6"/>
      <c r="BM246" s="6"/>
      <c r="BN246" s="6"/>
      <c r="BO246" s="6"/>
      <c r="BP246" s="6"/>
      <c r="BQ246" s="6"/>
      <c r="BR246" s="6"/>
      <c r="BS246" s="6"/>
      <c r="BT246" s="6"/>
      <c r="BU246" s="6"/>
      <c r="BV246" s="6"/>
      <c r="BW246" s="6"/>
      <c r="BX246" s="6"/>
      <c r="BY246" s="6"/>
      <c r="BZ246" s="6"/>
      <c r="CA246" s="6"/>
      <c r="CB246" s="6"/>
    </row>
    <row r="247" spans="1:80" ht="34.15" customHeight="1">
      <c r="A247" s="2"/>
      <c r="B247" s="2"/>
      <c r="C247" s="2"/>
      <c r="D247" s="2"/>
      <c r="E247" s="2"/>
      <c r="F247" s="15"/>
      <c r="G247" s="2"/>
      <c r="H247" s="2"/>
      <c r="I247" s="2"/>
      <c r="J247" s="2"/>
      <c r="K247" s="2"/>
      <c r="L247" s="2"/>
      <c r="M247" s="2"/>
      <c r="N247" s="700"/>
      <c r="O247" s="2"/>
      <c r="P247" s="2"/>
      <c r="Q247" s="2"/>
      <c r="R247" s="2"/>
      <c r="S247" s="2"/>
      <c r="T247" s="2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  <c r="AG247" s="15"/>
      <c r="AH247" s="15"/>
      <c r="AI247" s="15"/>
      <c r="AJ247" s="15"/>
      <c r="AK247" s="15"/>
      <c r="AL247" s="15"/>
      <c r="AM247" s="15"/>
      <c r="AN247" s="15"/>
      <c r="AO247" s="15"/>
      <c r="AP247" s="15"/>
      <c r="AQ247" s="15"/>
      <c r="AR247" s="15"/>
      <c r="AS247" s="15"/>
      <c r="AT247" s="15"/>
      <c r="AU247" s="15"/>
      <c r="AV247" s="15"/>
      <c r="AW247" s="15"/>
      <c r="AX247" s="15"/>
      <c r="AY247" s="6"/>
      <c r="AZ247" s="6"/>
      <c r="BA247" s="6"/>
      <c r="BB247" s="6"/>
      <c r="BC247" s="6"/>
      <c r="BD247" s="6"/>
      <c r="BE247" s="6"/>
      <c r="BF247" s="6"/>
      <c r="BG247" s="6"/>
      <c r="BH247" s="6"/>
      <c r="BI247" s="6"/>
      <c r="BJ247" s="6"/>
      <c r="BK247" s="6"/>
      <c r="BL247" s="6"/>
      <c r="BM247" s="6"/>
      <c r="BN247" s="6"/>
      <c r="BO247" s="6"/>
      <c r="BP247" s="6"/>
      <c r="BQ247" s="6"/>
      <c r="BR247" s="6"/>
      <c r="BS247" s="6"/>
      <c r="BT247" s="6"/>
      <c r="BU247" s="6"/>
      <c r="BV247" s="6"/>
      <c r="BW247" s="6"/>
      <c r="BX247" s="6"/>
      <c r="BY247" s="6"/>
      <c r="BZ247" s="6"/>
      <c r="CA247" s="6"/>
      <c r="CB247" s="6"/>
    </row>
    <row r="248" spans="1:80" ht="34.15" customHeight="1">
      <c r="A248" s="2"/>
      <c r="B248" s="2"/>
      <c r="C248" s="2"/>
      <c r="D248" s="2"/>
      <c r="E248" s="2"/>
      <c r="F248" s="15"/>
      <c r="G248" s="2"/>
      <c r="H248" s="2"/>
      <c r="I248" s="2"/>
      <c r="J248" s="2"/>
      <c r="K248" s="2"/>
      <c r="L248" s="2"/>
      <c r="M248" s="2"/>
      <c r="N248" s="700"/>
      <c r="O248" s="2"/>
      <c r="P248" s="2"/>
      <c r="Q248" s="2"/>
      <c r="R248" s="2"/>
      <c r="S248" s="2"/>
      <c r="T248" s="2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  <c r="AG248" s="15"/>
      <c r="AH248" s="15"/>
      <c r="AI248" s="15"/>
      <c r="AJ248" s="15"/>
      <c r="AK248" s="15"/>
      <c r="AL248" s="15"/>
      <c r="AM248" s="15"/>
      <c r="AN248" s="15"/>
      <c r="AO248" s="15"/>
      <c r="AP248" s="15"/>
      <c r="AQ248" s="15"/>
      <c r="AR248" s="15"/>
      <c r="AS248" s="15"/>
      <c r="AT248" s="15"/>
      <c r="AU248" s="15"/>
      <c r="AV248" s="15"/>
      <c r="AW248" s="15"/>
      <c r="AX248" s="15"/>
      <c r="AY248" s="6"/>
      <c r="AZ248" s="6"/>
      <c r="BA248" s="6"/>
      <c r="BB248" s="6"/>
      <c r="BC248" s="6"/>
      <c r="BD248" s="6"/>
      <c r="BE248" s="6"/>
      <c r="BF248" s="6"/>
      <c r="BG248" s="6"/>
      <c r="BH248" s="6"/>
      <c r="BI248" s="6"/>
      <c r="BJ248" s="6"/>
      <c r="BK248" s="6"/>
      <c r="BL248" s="6"/>
      <c r="BM248" s="6"/>
      <c r="BN248" s="6"/>
      <c r="BO248" s="6"/>
      <c r="BP248" s="6"/>
      <c r="BQ248" s="6"/>
      <c r="BR248" s="6"/>
      <c r="BS248" s="6"/>
      <c r="BT248" s="6"/>
      <c r="BU248" s="6"/>
      <c r="BV248" s="6"/>
      <c r="BW248" s="6"/>
      <c r="BX248" s="6"/>
      <c r="BY248" s="6"/>
      <c r="BZ248" s="6"/>
      <c r="CA248" s="6"/>
      <c r="CB248" s="6"/>
    </row>
    <row r="249" spans="1:80" ht="34.15" customHeight="1">
      <c r="A249" s="2"/>
      <c r="B249" s="2"/>
      <c r="C249" s="2"/>
      <c r="D249" s="2"/>
      <c r="E249" s="2"/>
      <c r="F249" s="15"/>
      <c r="G249" s="2"/>
      <c r="H249" s="2"/>
      <c r="I249" s="2"/>
      <c r="J249" s="2"/>
      <c r="K249" s="2"/>
      <c r="L249" s="2"/>
      <c r="M249" s="2"/>
      <c r="N249" s="700"/>
      <c r="O249" s="2"/>
      <c r="P249" s="2"/>
      <c r="Q249" s="2"/>
      <c r="R249" s="2"/>
      <c r="S249" s="2"/>
      <c r="T249" s="2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  <c r="AG249" s="15"/>
      <c r="AH249" s="15"/>
      <c r="AI249" s="15"/>
      <c r="AJ249" s="15"/>
      <c r="AK249" s="15"/>
      <c r="AL249" s="15"/>
      <c r="AM249" s="15"/>
      <c r="AN249" s="15"/>
      <c r="AO249" s="15"/>
      <c r="AP249" s="15"/>
      <c r="AQ249" s="15"/>
      <c r="AR249" s="15"/>
      <c r="AS249" s="15"/>
      <c r="AT249" s="15"/>
      <c r="AU249" s="15"/>
      <c r="AV249" s="15"/>
      <c r="AW249" s="15"/>
      <c r="AX249" s="15"/>
      <c r="AY249" s="6"/>
      <c r="AZ249" s="6"/>
      <c r="BA249" s="6"/>
      <c r="BB249" s="6"/>
      <c r="BC249" s="6"/>
      <c r="BD249" s="6"/>
      <c r="BE249" s="6"/>
      <c r="BF249" s="6"/>
      <c r="BG249" s="6"/>
      <c r="BH249" s="6"/>
      <c r="BI249" s="6"/>
      <c r="BJ249" s="6"/>
      <c r="BK249" s="6"/>
      <c r="BL249" s="6"/>
      <c r="BM249" s="6"/>
      <c r="BN249" s="6"/>
      <c r="BO249" s="6"/>
      <c r="BP249" s="6"/>
      <c r="BQ249" s="6"/>
      <c r="BR249" s="6"/>
      <c r="BS249" s="6"/>
      <c r="BT249" s="6"/>
      <c r="BU249" s="6"/>
      <c r="BV249" s="6"/>
      <c r="BW249" s="6"/>
      <c r="BX249" s="6"/>
      <c r="BY249" s="6"/>
      <c r="BZ249" s="6"/>
      <c r="CA249" s="6"/>
      <c r="CB249" s="6"/>
    </row>
    <row r="250" spans="1:80" ht="34.15" customHeight="1">
      <c r="A250" s="2"/>
      <c r="B250" s="2"/>
      <c r="C250" s="2"/>
      <c r="D250" s="2"/>
      <c r="E250" s="2"/>
      <c r="F250" s="15"/>
      <c r="G250" s="2"/>
      <c r="H250" s="2"/>
      <c r="I250" s="2"/>
      <c r="J250" s="2"/>
      <c r="K250" s="2"/>
      <c r="L250" s="2"/>
      <c r="M250" s="2"/>
      <c r="N250" s="700"/>
      <c r="O250" s="2"/>
      <c r="P250" s="2"/>
      <c r="Q250" s="2"/>
      <c r="R250" s="2"/>
      <c r="S250" s="2"/>
      <c r="T250" s="2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  <c r="AG250" s="15"/>
      <c r="AH250" s="15"/>
      <c r="AI250" s="15"/>
      <c r="AJ250" s="15"/>
      <c r="AK250" s="15"/>
      <c r="AL250" s="15"/>
      <c r="AM250" s="15"/>
      <c r="AN250" s="15"/>
      <c r="AO250" s="15"/>
      <c r="AP250" s="15"/>
      <c r="AQ250" s="15"/>
      <c r="AR250" s="15"/>
      <c r="AS250" s="15"/>
      <c r="AT250" s="15"/>
      <c r="AU250" s="15"/>
      <c r="AV250" s="15"/>
      <c r="AW250" s="15"/>
      <c r="AX250" s="15"/>
      <c r="AY250" s="6"/>
      <c r="AZ250" s="6"/>
      <c r="BA250" s="6"/>
      <c r="BB250" s="6"/>
      <c r="BC250" s="6"/>
      <c r="BD250" s="6"/>
      <c r="BE250" s="6"/>
      <c r="BF250" s="6"/>
      <c r="BG250" s="6"/>
      <c r="BH250" s="6"/>
      <c r="BI250" s="6"/>
      <c r="BJ250" s="6"/>
      <c r="BK250" s="6"/>
      <c r="BL250" s="6"/>
      <c r="BM250" s="6"/>
      <c r="BN250" s="6"/>
      <c r="BO250" s="6"/>
      <c r="BP250" s="6"/>
      <c r="BQ250" s="6"/>
      <c r="BR250" s="6"/>
      <c r="BS250" s="6"/>
      <c r="BT250" s="6"/>
      <c r="BU250" s="6"/>
      <c r="BV250" s="6"/>
      <c r="BW250" s="6"/>
      <c r="BX250" s="6"/>
      <c r="BY250" s="6"/>
      <c r="BZ250" s="6"/>
      <c r="CA250" s="6"/>
      <c r="CB250" s="6"/>
    </row>
    <row r="251" spans="1:80" ht="34.15" customHeight="1">
      <c r="A251" s="2"/>
      <c r="B251" s="2"/>
      <c r="C251" s="2"/>
      <c r="D251" s="2"/>
      <c r="E251" s="2"/>
      <c r="F251" s="15"/>
      <c r="G251" s="2"/>
      <c r="H251" s="2"/>
      <c r="I251" s="2"/>
      <c r="J251" s="2"/>
      <c r="K251" s="2"/>
      <c r="L251" s="2"/>
      <c r="M251" s="2"/>
      <c r="N251" s="700"/>
      <c r="O251" s="2"/>
      <c r="P251" s="2"/>
      <c r="Q251" s="2"/>
      <c r="R251" s="2"/>
      <c r="S251" s="2"/>
      <c r="T251" s="2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  <c r="AG251" s="15"/>
      <c r="AH251" s="15"/>
      <c r="AI251" s="15"/>
      <c r="AJ251" s="15"/>
      <c r="AK251" s="15"/>
      <c r="AL251" s="15"/>
      <c r="AM251" s="15"/>
      <c r="AN251" s="15"/>
      <c r="AO251" s="15"/>
      <c r="AP251" s="15"/>
      <c r="AQ251" s="15"/>
      <c r="AR251" s="15"/>
      <c r="AS251" s="15"/>
      <c r="AT251" s="15"/>
      <c r="AU251" s="15"/>
      <c r="AV251" s="15"/>
      <c r="AW251" s="15"/>
      <c r="AX251" s="15"/>
      <c r="AY251" s="6"/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BP251" s="6"/>
      <c r="BQ251" s="6"/>
      <c r="BR251" s="6"/>
      <c r="BS251" s="6"/>
      <c r="BT251" s="6"/>
      <c r="BU251" s="6"/>
      <c r="BV251" s="6"/>
      <c r="BW251" s="6"/>
      <c r="BX251" s="6"/>
      <c r="BY251" s="6"/>
      <c r="BZ251" s="6"/>
      <c r="CA251" s="6"/>
      <c r="CB251" s="6"/>
    </row>
    <row r="252" spans="1:80" ht="34.15" customHeight="1">
      <c r="A252" s="2"/>
      <c r="B252" s="2"/>
      <c r="C252" s="2"/>
      <c r="D252" s="2"/>
      <c r="E252" s="2"/>
      <c r="F252" s="15"/>
      <c r="G252" s="2"/>
      <c r="H252" s="2"/>
      <c r="I252" s="2"/>
      <c r="J252" s="2"/>
      <c r="K252" s="2"/>
      <c r="L252" s="2"/>
      <c r="M252" s="2"/>
      <c r="N252" s="700"/>
      <c r="O252" s="2"/>
      <c r="P252" s="2"/>
      <c r="Q252" s="2"/>
      <c r="R252" s="2"/>
      <c r="S252" s="2"/>
      <c r="T252" s="2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  <c r="AG252" s="15"/>
      <c r="AH252" s="15"/>
      <c r="AI252" s="15"/>
      <c r="AJ252" s="15"/>
      <c r="AK252" s="15"/>
      <c r="AL252" s="15"/>
      <c r="AM252" s="15"/>
      <c r="AN252" s="15"/>
      <c r="AO252" s="15"/>
      <c r="AP252" s="15"/>
      <c r="AQ252" s="15"/>
      <c r="AR252" s="15"/>
      <c r="AS252" s="15"/>
      <c r="AT252" s="15"/>
      <c r="AU252" s="15"/>
      <c r="AV252" s="15"/>
      <c r="AW252" s="15"/>
      <c r="AX252" s="15"/>
      <c r="AY252" s="6"/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BP252" s="6"/>
      <c r="BQ252" s="6"/>
      <c r="BR252" s="6"/>
      <c r="BS252" s="6"/>
      <c r="BT252" s="6"/>
      <c r="BU252" s="6"/>
      <c r="BV252" s="6"/>
      <c r="BW252" s="6"/>
      <c r="BX252" s="6"/>
      <c r="BY252" s="6"/>
      <c r="BZ252" s="6"/>
      <c r="CA252" s="6"/>
      <c r="CB252" s="6"/>
    </row>
    <row r="253" spans="1:80" ht="34.15" customHeight="1">
      <c r="A253" s="2"/>
      <c r="B253" s="2"/>
      <c r="C253" s="2"/>
      <c r="D253" s="2"/>
      <c r="E253" s="2"/>
      <c r="F253" s="15"/>
      <c r="G253" s="2"/>
      <c r="H253" s="2"/>
      <c r="I253" s="2"/>
      <c r="J253" s="2"/>
      <c r="K253" s="2"/>
      <c r="L253" s="2"/>
      <c r="M253" s="2"/>
      <c r="N253" s="700"/>
      <c r="O253" s="2"/>
      <c r="P253" s="2"/>
      <c r="Q253" s="2"/>
      <c r="R253" s="2"/>
      <c r="S253" s="2"/>
      <c r="T253" s="2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  <c r="AG253" s="15"/>
      <c r="AH253" s="15"/>
      <c r="AI253" s="15"/>
      <c r="AJ253" s="15"/>
      <c r="AK253" s="15"/>
      <c r="AL253" s="15"/>
      <c r="AM253" s="15"/>
      <c r="AN253" s="15"/>
      <c r="AO253" s="15"/>
      <c r="AP253" s="15"/>
      <c r="AQ253" s="15"/>
      <c r="AR253" s="15"/>
      <c r="AS253" s="15"/>
      <c r="AT253" s="15"/>
      <c r="AU253" s="15"/>
      <c r="AV253" s="15"/>
      <c r="AW253" s="15"/>
      <c r="AX253" s="15"/>
      <c r="AY253" s="6"/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BP253" s="6"/>
      <c r="BQ253" s="6"/>
      <c r="BR253" s="6"/>
      <c r="BS253" s="6"/>
      <c r="BT253" s="6"/>
      <c r="BU253" s="6"/>
      <c r="BV253" s="6"/>
      <c r="BW253" s="6"/>
      <c r="BX253" s="6"/>
      <c r="BY253" s="6"/>
      <c r="BZ253" s="6"/>
      <c r="CA253" s="6"/>
      <c r="CB253" s="6"/>
    </row>
    <row r="254" spans="1:80" ht="34.15" customHeight="1">
      <c r="A254" s="2"/>
      <c r="B254" s="2"/>
      <c r="C254" s="2"/>
      <c r="D254" s="2"/>
      <c r="E254" s="2"/>
      <c r="F254" s="15"/>
      <c r="G254" s="2"/>
      <c r="H254" s="2"/>
      <c r="I254" s="2"/>
      <c r="J254" s="2"/>
      <c r="K254" s="2"/>
      <c r="L254" s="2"/>
      <c r="M254" s="2"/>
      <c r="N254" s="700"/>
      <c r="O254" s="2"/>
      <c r="P254" s="2"/>
      <c r="Q254" s="2"/>
      <c r="R254" s="2"/>
      <c r="S254" s="2"/>
      <c r="T254" s="2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  <c r="AG254" s="15"/>
      <c r="AH254" s="15"/>
      <c r="AI254" s="15"/>
      <c r="AJ254" s="15"/>
      <c r="AK254" s="15"/>
      <c r="AL254" s="15"/>
      <c r="AM254" s="15"/>
      <c r="AN254" s="15"/>
      <c r="AO254" s="15"/>
      <c r="AP254" s="15"/>
      <c r="AQ254" s="15"/>
      <c r="AR254" s="15"/>
      <c r="AS254" s="15"/>
      <c r="AT254" s="15"/>
      <c r="AU254" s="15"/>
      <c r="AV254" s="15"/>
      <c r="AW254" s="15"/>
      <c r="AX254" s="15"/>
      <c r="AY254" s="6"/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BP254" s="6"/>
      <c r="BQ254" s="6"/>
      <c r="BR254" s="6"/>
      <c r="BS254" s="6"/>
      <c r="BT254" s="6"/>
      <c r="BU254" s="6"/>
      <c r="BV254" s="6"/>
      <c r="BW254" s="6"/>
      <c r="BX254" s="6"/>
      <c r="BY254" s="6"/>
      <c r="BZ254" s="6"/>
      <c r="CA254" s="6"/>
      <c r="CB254" s="6"/>
    </row>
    <row r="255" spans="1:80" ht="34.15" customHeight="1">
      <c r="A255" s="2"/>
      <c r="B255" s="2"/>
      <c r="C255" s="2"/>
      <c r="D255" s="2"/>
      <c r="E255" s="2"/>
      <c r="F255" s="15"/>
      <c r="G255" s="2"/>
      <c r="H255" s="2"/>
      <c r="I255" s="2"/>
      <c r="J255" s="2"/>
      <c r="K255" s="2"/>
      <c r="L255" s="2"/>
      <c r="M255" s="2"/>
      <c r="N255" s="700"/>
      <c r="O255" s="2"/>
      <c r="P255" s="2"/>
      <c r="Q255" s="2"/>
      <c r="R255" s="2"/>
      <c r="S255" s="2"/>
      <c r="T255" s="2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  <c r="AG255" s="15"/>
      <c r="AH255" s="15"/>
      <c r="AI255" s="15"/>
      <c r="AJ255" s="15"/>
      <c r="AK255" s="15"/>
      <c r="AL255" s="15"/>
      <c r="AM255" s="15"/>
      <c r="AN255" s="15"/>
      <c r="AO255" s="15"/>
      <c r="AP255" s="15"/>
      <c r="AQ255" s="15"/>
      <c r="AR255" s="15"/>
      <c r="AS255" s="15"/>
      <c r="AT255" s="15"/>
      <c r="AU255" s="15"/>
      <c r="AV255" s="15"/>
      <c r="AW255" s="15"/>
      <c r="AX255" s="15"/>
      <c r="AY255" s="6"/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BP255" s="6"/>
      <c r="BQ255" s="6"/>
      <c r="BR255" s="6"/>
      <c r="BS255" s="6"/>
      <c r="BT255" s="6"/>
      <c r="BU255" s="6"/>
      <c r="BV255" s="6"/>
      <c r="BW255" s="6"/>
      <c r="BX255" s="6"/>
      <c r="BY255" s="6"/>
      <c r="BZ255" s="6"/>
      <c r="CA255" s="6"/>
      <c r="CB255" s="6"/>
    </row>
    <row r="256" spans="1:80" ht="34.15" customHeight="1">
      <c r="A256" s="2"/>
      <c r="B256" s="2"/>
      <c r="C256" s="2"/>
      <c r="D256" s="2"/>
      <c r="E256" s="2"/>
      <c r="F256" s="15"/>
      <c r="G256" s="2"/>
      <c r="H256" s="2"/>
      <c r="I256" s="2"/>
      <c r="J256" s="2"/>
      <c r="K256" s="2"/>
      <c r="L256" s="2"/>
      <c r="M256" s="2"/>
      <c r="N256" s="700"/>
      <c r="O256" s="2"/>
      <c r="P256" s="2"/>
      <c r="Q256" s="2"/>
      <c r="R256" s="2"/>
      <c r="S256" s="2"/>
      <c r="T256" s="2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  <c r="AG256" s="15"/>
      <c r="AH256" s="15"/>
      <c r="AI256" s="15"/>
      <c r="AJ256" s="15"/>
      <c r="AK256" s="15"/>
      <c r="AL256" s="15"/>
      <c r="AM256" s="15"/>
      <c r="AN256" s="15"/>
      <c r="AO256" s="15"/>
      <c r="AP256" s="15"/>
      <c r="AQ256" s="15"/>
      <c r="AR256" s="15"/>
      <c r="AS256" s="15"/>
      <c r="AT256" s="15"/>
      <c r="AU256" s="15"/>
      <c r="AV256" s="15"/>
      <c r="AW256" s="15"/>
      <c r="AX256" s="15"/>
      <c r="AY256" s="6"/>
      <c r="AZ256" s="6"/>
      <c r="BA256" s="6"/>
      <c r="BB256" s="6"/>
      <c r="BC256" s="6"/>
      <c r="BD256" s="6"/>
      <c r="BE256" s="6"/>
      <c r="BF256" s="6"/>
      <c r="BG256" s="6"/>
      <c r="BH256" s="6"/>
      <c r="BI256" s="6"/>
      <c r="BJ256" s="6"/>
      <c r="BK256" s="6"/>
      <c r="BL256" s="6"/>
      <c r="BM256" s="6"/>
      <c r="BN256" s="6"/>
      <c r="BO256" s="6"/>
      <c r="BP256" s="6"/>
      <c r="BQ256" s="6"/>
      <c r="BR256" s="6"/>
      <c r="BS256" s="6"/>
      <c r="BT256" s="6"/>
      <c r="BU256" s="6"/>
      <c r="BV256" s="6"/>
      <c r="BW256" s="6"/>
      <c r="BX256" s="6"/>
      <c r="BY256" s="6"/>
      <c r="BZ256" s="6"/>
      <c r="CA256" s="6"/>
      <c r="CB256" s="6"/>
    </row>
    <row r="257" spans="1:80" ht="34.15" customHeight="1">
      <c r="A257" s="2"/>
      <c r="B257" s="2"/>
      <c r="C257" s="2"/>
      <c r="D257" s="2"/>
      <c r="E257" s="2"/>
      <c r="F257" s="15"/>
      <c r="G257" s="2"/>
      <c r="H257" s="2"/>
      <c r="I257" s="2"/>
      <c r="J257" s="2"/>
      <c r="K257" s="2"/>
      <c r="L257" s="2"/>
      <c r="M257" s="2"/>
      <c r="N257" s="700"/>
      <c r="O257" s="2"/>
      <c r="P257" s="2"/>
      <c r="Q257" s="2"/>
      <c r="R257" s="2"/>
      <c r="S257" s="2"/>
      <c r="T257" s="2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  <c r="AG257" s="15"/>
      <c r="AH257" s="15"/>
      <c r="AI257" s="15"/>
      <c r="AJ257" s="15"/>
      <c r="AK257" s="15"/>
      <c r="AL257" s="15"/>
      <c r="AM257" s="15"/>
      <c r="AN257" s="15"/>
      <c r="AO257" s="15"/>
      <c r="AP257" s="15"/>
      <c r="AQ257" s="15"/>
      <c r="AR257" s="15"/>
      <c r="AS257" s="15"/>
      <c r="AT257" s="15"/>
      <c r="AU257" s="15"/>
      <c r="AV257" s="15"/>
      <c r="AW257" s="15"/>
      <c r="AX257" s="15"/>
      <c r="AY257" s="6"/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BP257" s="6"/>
      <c r="BQ257" s="6"/>
      <c r="BR257" s="6"/>
      <c r="BS257" s="6"/>
      <c r="BT257" s="6"/>
      <c r="BU257" s="6"/>
      <c r="BV257" s="6"/>
      <c r="BW257" s="6"/>
      <c r="BX257" s="6"/>
      <c r="BY257" s="6"/>
      <c r="BZ257" s="6"/>
      <c r="CA257" s="6"/>
      <c r="CB257" s="6"/>
    </row>
    <row r="258" spans="1:80" ht="34.15" customHeight="1">
      <c r="A258" s="2"/>
      <c r="B258" s="2"/>
      <c r="C258" s="2"/>
      <c r="D258" s="2"/>
      <c r="E258" s="2"/>
      <c r="F258" s="15"/>
      <c r="G258" s="2"/>
      <c r="H258" s="2"/>
      <c r="I258" s="2"/>
      <c r="J258" s="2"/>
      <c r="K258" s="2"/>
      <c r="L258" s="2"/>
      <c r="M258" s="2"/>
      <c r="N258" s="700"/>
      <c r="O258" s="2"/>
      <c r="P258" s="2"/>
      <c r="Q258" s="2"/>
      <c r="R258" s="2"/>
      <c r="S258" s="2"/>
      <c r="T258" s="2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  <c r="AG258" s="15"/>
      <c r="AH258" s="15"/>
      <c r="AI258" s="15"/>
      <c r="AJ258" s="15"/>
      <c r="AK258" s="15"/>
      <c r="AL258" s="15"/>
      <c r="AM258" s="15"/>
      <c r="AN258" s="15"/>
      <c r="AO258" s="15"/>
      <c r="AP258" s="15"/>
      <c r="AQ258" s="15"/>
      <c r="AR258" s="15"/>
      <c r="AS258" s="15"/>
      <c r="AT258" s="15"/>
      <c r="AU258" s="15"/>
      <c r="AV258" s="15"/>
      <c r="AW258" s="15"/>
      <c r="AX258" s="15"/>
      <c r="AY258" s="6"/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BP258" s="6"/>
      <c r="BQ258" s="6"/>
      <c r="BR258" s="6"/>
      <c r="BS258" s="6"/>
      <c r="BT258" s="6"/>
      <c r="BU258" s="6"/>
      <c r="BV258" s="6"/>
      <c r="BW258" s="6"/>
      <c r="BX258" s="6"/>
      <c r="BY258" s="6"/>
      <c r="BZ258" s="6"/>
      <c r="CA258" s="6"/>
      <c r="CB258" s="6"/>
    </row>
    <row r="259" spans="1:80" ht="34.15" customHeight="1">
      <c r="A259" s="2"/>
      <c r="B259" s="2"/>
      <c r="C259" s="2"/>
      <c r="D259" s="2"/>
      <c r="E259" s="2"/>
      <c r="F259" s="15"/>
      <c r="G259" s="2"/>
      <c r="H259" s="2"/>
      <c r="I259" s="2"/>
      <c r="J259" s="2"/>
      <c r="K259" s="2"/>
      <c r="L259" s="2"/>
      <c r="M259" s="2"/>
      <c r="N259" s="700"/>
      <c r="O259" s="2"/>
      <c r="P259" s="2"/>
      <c r="Q259" s="2"/>
      <c r="R259" s="2"/>
      <c r="S259" s="2"/>
      <c r="T259" s="2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  <c r="AG259" s="15"/>
      <c r="AH259" s="15"/>
      <c r="AI259" s="15"/>
      <c r="AJ259" s="15"/>
      <c r="AK259" s="15"/>
      <c r="AL259" s="15"/>
      <c r="AM259" s="15"/>
      <c r="AN259" s="15"/>
      <c r="AO259" s="15"/>
      <c r="AP259" s="15"/>
      <c r="AQ259" s="15"/>
      <c r="AR259" s="15"/>
      <c r="AS259" s="15"/>
      <c r="AT259" s="15"/>
      <c r="AU259" s="15"/>
      <c r="AV259" s="15"/>
      <c r="AW259" s="15"/>
      <c r="AX259" s="15"/>
      <c r="AY259" s="6"/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BP259" s="6"/>
      <c r="BQ259" s="6"/>
      <c r="BR259" s="6"/>
      <c r="BS259" s="6"/>
      <c r="BT259" s="6"/>
      <c r="BU259" s="6"/>
      <c r="BV259" s="6"/>
      <c r="BW259" s="6"/>
      <c r="BX259" s="6"/>
      <c r="BY259" s="6"/>
      <c r="BZ259" s="6"/>
      <c r="CA259" s="6"/>
      <c r="CB259" s="6"/>
    </row>
    <row r="260" spans="1:80" ht="34.15" customHeight="1">
      <c r="A260" s="2"/>
      <c r="B260" s="2"/>
      <c r="C260" s="2"/>
      <c r="D260" s="2"/>
      <c r="E260" s="2"/>
      <c r="F260" s="15"/>
      <c r="G260" s="2"/>
      <c r="H260" s="2"/>
      <c r="I260" s="2"/>
      <c r="J260" s="2"/>
      <c r="K260" s="2"/>
      <c r="L260" s="2"/>
      <c r="M260" s="2"/>
      <c r="N260" s="700"/>
      <c r="O260" s="2"/>
      <c r="P260" s="2"/>
      <c r="Q260" s="2"/>
      <c r="R260" s="2"/>
      <c r="S260" s="2"/>
      <c r="T260" s="2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  <c r="AG260" s="15"/>
      <c r="AH260" s="15"/>
      <c r="AI260" s="15"/>
      <c r="AJ260" s="15"/>
      <c r="AK260" s="15"/>
      <c r="AL260" s="15"/>
      <c r="AM260" s="15"/>
      <c r="AN260" s="15"/>
      <c r="AO260" s="15"/>
      <c r="AP260" s="15"/>
      <c r="AQ260" s="15"/>
      <c r="AR260" s="15"/>
      <c r="AS260" s="15"/>
      <c r="AT260" s="15"/>
      <c r="AU260" s="15"/>
      <c r="AV260" s="15"/>
      <c r="AW260" s="15"/>
      <c r="AX260" s="15"/>
      <c r="AY260" s="6"/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BP260" s="6"/>
      <c r="BQ260" s="6"/>
      <c r="BR260" s="6"/>
      <c r="BS260" s="6"/>
      <c r="BT260" s="6"/>
      <c r="BU260" s="6"/>
      <c r="BV260" s="6"/>
      <c r="BW260" s="6"/>
      <c r="BX260" s="6"/>
      <c r="BY260" s="6"/>
      <c r="BZ260" s="6"/>
      <c r="CA260" s="6"/>
      <c r="CB260" s="6"/>
    </row>
    <row r="261" spans="1:80" ht="34.15" customHeight="1">
      <c r="A261" s="2"/>
      <c r="B261" s="2"/>
      <c r="C261" s="2"/>
      <c r="D261" s="2"/>
      <c r="E261" s="2"/>
      <c r="F261" s="15"/>
      <c r="G261" s="2"/>
      <c r="H261" s="2"/>
      <c r="I261" s="2"/>
      <c r="J261" s="2"/>
      <c r="K261" s="2"/>
      <c r="L261" s="2"/>
      <c r="M261" s="2"/>
      <c r="N261" s="700"/>
      <c r="O261" s="2"/>
      <c r="P261" s="2"/>
      <c r="Q261" s="2"/>
      <c r="R261" s="2"/>
      <c r="S261" s="2"/>
      <c r="T261" s="2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  <c r="AG261" s="15"/>
      <c r="AH261" s="15"/>
      <c r="AI261" s="15"/>
      <c r="AJ261" s="15"/>
      <c r="AK261" s="15"/>
      <c r="AL261" s="15"/>
      <c r="AM261" s="15"/>
      <c r="AN261" s="15"/>
      <c r="AO261" s="15"/>
      <c r="AP261" s="15"/>
      <c r="AQ261" s="15"/>
      <c r="AR261" s="15"/>
      <c r="AS261" s="15"/>
      <c r="AT261" s="15"/>
      <c r="AU261" s="15"/>
      <c r="AV261" s="15"/>
      <c r="AW261" s="15"/>
      <c r="AX261" s="15"/>
      <c r="AY261" s="6"/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BP261" s="6"/>
      <c r="BQ261" s="6"/>
      <c r="BR261" s="6"/>
      <c r="BS261" s="6"/>
      <c r="BT261" s="6"/>
      <c r="BU261" s="6"/>
      <c r="BV261" s="6"/>
      <c r="BW261" s="6"/>
      <c r="BX261" s="6"/>
      <c r="BY261" s="6"/>
      <c r="BZ261" s="6"/>
      <c r="CA261" s="6"/>
      <c r="CB261" s="6"/>
    </row>
    <row r="262" spans="1:80" ht="34.15" customHeight="1">
      <c r="A262" s="2"/>
      <c r="B262" s="2"/>
      <c r="C262" s="2"/>
      <c r="D262" s="2"/>
      <c r="E262" s="2"/>
      <c r="F262" s="15"/>
      <c r="G262" s="2"/>
      <c r="H262" s="2"/>
      <c r="I262" s="2"/>
      <c r="J262" s="2"/>
      <c r="K262" s="2"/>
      <c r="L262" s="2"/>
      <c r="M262" s="2"/>
      <c r="N262" s="700"/>
      <c r="O262" s="2"/>
      <c r="P262" s="2"/>
      <c r="Q262" s="2"/>
      <c r="R262" s="2"/>
      <c r="S262" s="2"/>
      <c r="T262" s="2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  <c r="AG262" s="15"/>
      <c r="AH262" s="15"/>
      <c r="AI262" s="15"/>
      <c r="AJ262" s="15"/>
      <c r="AK262" s="15"/>
      <c r="AL262" s="15"/>
      <c r="AM262" s="15"/>
      <c r="AN262" s="15"/>
      <c r="AO262" s="15"/>
      <c r="AP262" s="15"/>
      <c r="AQ262" s="15"/>
      <c r="AR262" s="15"/>
      <c r="AS262" s="15"/>
      <c r="AT262" s="15"/>
      <c r="AU262" s="15"/>
      <c r="AV262" s="15"/>
      <c r="AW262" s="15"/>
      <c r="AX262" s="15"/>
      <c r="AY262" s="6"/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BP262" s="6"/>
      <c r="BQ262" s="6"/>
      <c r="BR262" s="6"/>
      <c r="BS262" s="6"/>
      <c r="BT262" s="6"/>
      <c r="BU262" s="6"/>
      <c r="BV262" s="6"/>
      <c r="BW262" s="6"/>
      <c r="BX262" s="6"/>
      <c r="BY262" s="6"/>
      <c r="BZ262" s="6"/>
      <c r="CA262" s="6"/>
      <c r="CB262" s="6"/>
    </row>
    <row r="263" spans="1:80" ht="34.15" customHeight="1">
      <c r="A263" s="2"/>
      <c r="B263" s="2"/>
      <c r="C263" s="2"/>
      <c r="D263" s="2"/>
      <c r="E263" s="2"/>
      <c r="F263" s="15"/>
      <c r="G263" s="2"/>
      <c r="H263" s="2"/>
      <c r="I263" s="2"/>
      <c r="J263" s="2"/>
      <c r="K263" s="2"/>
      <c r="L263" s="2"/>
      <c r="M263" s="2"/>
      <c r="N263" s="700"/>
      <c r="O263" s="2"/>
      <c r="P263" s="2"/>
      <c r="Q263" s="2"/>
      <c r="R263" s="2"/>
      <c r="S263" s="2"/>
      <c r="T263" s="2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  <c r="AG263" s="15"/>
      <c r="AH263" s="15"/>
      <c r="AI263" s="15"/>
      <c r="AJ263" s="15"/>
      <c r="AK263" s="15"/>
      <c r="AL263" s="15"/>
      <c r="AM263" s="15"/>
      <c r="AN263" s="15"/>
      <c r="AO263" s="15"/>
      <c r="AP263" s="15"/>
      <c r="AQ263" s="15"/>
      <c r="AR263" s="15"/>
      <c r="AS263" s="15"/>
      <c r="AT263" s="15"/>
      <c r="AU263" s="15"/>
      <c r="AV263" s="15"/>
      <c r="AW263" s="15"/>
      <c r="AX263" s="15"/>
      <c r="AY263" s="6"/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BP263" s="6"/>
      <c r="BQ263" s="6"/>
      <c r="BR263" s="6"/>
      <c r="BS263" s="6"/>
      <c r="BT263" s="6"/>
      <c r="BU263" s="6"/>
      <c r="BV263" s="6"/>
      <c r="BW263" s="6"/>
      <c r="BX263" s="6"/>
      <c r="BY263" s="6"/>
      <c r="BZ263" s="6"/>
      <c r="CA263" s="6"/>
      <c r="CB263" s="6"/>
    </row>
    <row r="264" spans="1:80" ht="34.15" customHeight="1">
      <c r="A264" s="2"/>
      <c r="B264" s="2"/>
      <c r="C264" s="2"/>
      <c r="D264" s="2"/>
      <c r="E264" s="2"/>
      <c r="F264" s="15"/>
      <c r="G264" s="2"/>
      <c r="H264" s="2"/>
      <c r="I264" s="2"/>
      <c r="J264" s="2"/>
      <c r="K264" s="2"/>
      <c r="L264" s="2"/>
      <c r="M264" s="2"/>
      <c r="N264" s="700"/>
      <c r="O264" s="2"/>
      <c r="P264" s="2"/>
      <c r="Q264" s="2"/>
      <c r="R264" s="2"/>
      <c r="S264" s="2"/>
      <c r="T264" s="2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  <c r="AG264" s="15"/>
      <c r="AH264" s="15"/>
      <c r="AI264" s="15"/>
      <c r="AJ264" s="15"/>
      <c r="AK264" s="15"/>
      <c r="AL264" s="15"/>
      <c r="AM264" s="15"/>
      <c r="AN264" s="15"/>
      <c r="AO264" s="15"/>
      <c r="AP264" s="15"/>
      <c r="AQ264" s="15"/>
      <c r="AR264" s="15"/>
      <c r="AS264" s="15"/>
      <c r="AT264" s="15"/>
      <c r="AU264" s="15"/>
      <c r="AV264" s="15"/>
      <c r="AW264" s="15"/>
      <c r="AX264" s="15"/>
      <c r="AY264" s="6"/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BP264" s="6"/>
      <c r="BQ264" s="6"/>
      <c r="BR264" s="6"/>
      <c r="BS264" s="6"/>
      <c r="BT264" s="6"/>
      <c r="BU264" s="6"/>
      <c r="BV264" s="6"/>
      <c r="BW264" s="6"/>
      <c r="BX264" s="6"/>
      <c r="BY264" s="6"/>
      <c r="BZ264" s="6"/>
      <c r="CA264" s="6"/>
      <c r="CB264" s="6"/>
    </row>
    <row r="265" spans="1:80" ht="34.15" customHeight="1">
      <c r="A265" s="2"/>
      <c r="B265" s="2"/>
      <c r="C265" s="2"/>
      <c r="D265" s="2"/>
      <c r="E265" s="2"/>
      <c r="F265" s="15"/>
      <c r="G265" s="2"/>
      <c r="H265" s="2"/>
      <c r="I265" s="2"/>
      <c r="J265" s="2"/>
      <c r="K265" s="2"/>
      <c r="L265" s="2"/>
      <c r="M265" s="2"/>
      <c r="N265" s="700"/>
      <c r="O265" s="2"/>
      <c r="P265" s="2"/>
      <c r="Q265" s="2"/>
      <c r="R265" s="2"/>
      <c r="S265" s="2"/>
      <c r="T265" s="2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  <c r="AG265" s="15"/>
      <c r="AH265" s="15"/>
      <c r="AI265" s="15"/>
      <c r="AJ265" s="15"/>
      <c r="AK265" s="15"/>
      <c r="AL265" s="15"/>
      <c r="AM265" s="15"/>
      <c r="AN265" s="15"/>
      <c r="AO265" s="15"/>
      <c r="AP265" s="15"/>
      <c r="AQ265" s="15"/>
      <c r="AR265" s="15"/>
      <c r="AS265" s="15"/>
      <c r="AT265" s="15"/>
      <c r="AU265" s="15"/>
      <c r="AV265" s="15"/>
      <c r="AW265" s="15"/>
      <c r="AX265" s="15"/>
      <c r="AY265" s="6"/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BP265" s="6"/>
      <c r="BQ265" s="6"/>
      <c r="BR265" s="6"/>
      <c r="BS265" s="6"/>
      <c r="BT265" s="6"/>
      <c r="BU265" s="6"/>
      <c r="BV265" s="6"/>
      <c r="BW265" s="6"/>
      <c r="BX265" s="6"/>
      <c r="BY265" s="6"/>
      <c r="BZ265" s="6"/>
      <c r="CA265" s="6"/>
      <c r="CB265" s="6"/>
    </row>
    <row r="266" spans="1:80" ht="34.15" customHeight="1">
      <c r="A266" s="2"/>
      <c r="B266" s="2"/>
      <c r="C266" s="2"/>
      <c r="D266" s="2"/>
      <c r="E266" s="2"/>
      <c r="F266" s="15"/>
      <c r="G266" s="2"/>
      <c r="H266" s="2"/>
      <c r="I266" s="2"/>
      <c r="J266" s="2"/>
      <c r="K266" s="2"/>
      <c r="L266" s="2"/>
      <c r="M266" s="2"/>
      <c r="N266" s="700"/>
      <c r="O266" s="2"/>
      <c r="P266" s="2"/>
      <c r="Q266" s="2"/>
      <c r="R266" s="2"/>
      <c r="S266" s="2"/>
      <c r="T266" s="2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  <c r="AG266" s="15"/>
      <c r="AH266" s="15"/>
      <c r="AI266" s="15"/>
      <c r="AJ266" s="15"/>
      <c r="AK266" s="15"/>
      <c r="AL266" s="15"/>
      <c r="AM266" s="15"/>
      <c r="AN266" s="15"/>
      <c r="AO266" s="15"/>
      <c r="AP266" s="15"/>
      <c r="AQ266" s="15"/>
      <c r="AR266" s="15"/>
      <c r="AS266" s="15"/>
      <c r="AT266" s="15"/>
      <c r="AU266" s="15"/>
      <c r="AV266" s="15"/>
      <c r="AW266" s="15"/>
      <c r="AX266" s="15"/>
      <c r="AY266" s="6"/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BP266" s="6"/>
      <c r="BQ266" s="6"/>
      <c r="BR266" s="6"/>
      <c r="BS266" s="6"/>
      <c r="BT266" s="6"/>
      <c r="BU266" s="6"/>
      <c r="BV266" s="6"/>
      <c r="BW266" s="6"/>
      <c r="BX266" s="6"/>
      <c r="BY266" s="6"/>
      <c r="BZ266" s="6"/>
      <c r="CA266" s="6"/>
      <c r="CB266" s="6"/>
    </row>
    <row r="267" spans="1:80" ht="34.15" customHeight="1">
      <c r="A267" s="2"/>
      <c r="B267" s="2"/>
      <c r="C267" s="2"/>
      <c r="D267" s="2"/>
      <c r="E267" s="2"/>
      <c r="F267" s="15"/>
      <c r="G267" s="2"/>
      <c r="H267" s="2"/>
      <c r="I267" s="2"/>
      <c r="J267" s="2"/>
      <c r="K267" s="2"/>
      <c r="L267" s="2"/>
      <c r="M267" s="2"/>
      <c r="N267" s="700"/>
      <c r="O267" s="2"/>
      <c r="P267" s="2"/>
      <c r="Q267" s="2"/>
      <c r="R267" s="2"/>
      <c r="S267" s="2"/>
      <c r="T267" s="2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  <c r="AG267" s="15"/>
      <c r="AH267" s="15"/>
      <c r="AI267" s="15"/>
      <c r="AJ267" s="15"/>
      <c r="AK267" s="15"/>
      <c r="AL267" s="15"/>
      <c r="AM267" s="15"/>
      <c r="AN267" s="15"/>
      <c r="AO267" s="15"/>
      <c r="AP267" s="15"/>
      <c r="AQ267" s="15"/>
      <c r="AR267" s="15"/>
      <c r="AS267" s="15"/>
      <c r="AT267" s="15"/>
      <c r="AU267" s="15"/>
      <c r="AV267" s="15"/>
      <c r="AW267" s="15"/>
      <c r="AX267" s="15"/>
      <c r="AY267" s="6"/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BP267" s="6"/>
      <c r="BQ267" s="6"/>
      <c r="BR267" s="6"/>
      <c r="BS267" s="6"/>
      <c r="BT267" s="6"/>
      <c r="BU267" s="6"/>
      <c r="BV267" s="6"/>
      <c r="BW267" s="6"/>
      <c r="BX267" s="6"/>
      <c r="BY267" s="6"/>
      <c r="BZ267" s="6"/>
      <c r="CA267" s="6"/>
      <c r="CB267" s="6"/>
    </row>
    <row r="268" spans="1:80" ht="34.15" customHeight="1">
      <c r="A268" s="2"/>
      <c r="B268" s="2"/>
      <c r="C268" s="2"/>
      <c r="D268" s="2"/>
      <c r="E268" s="2"/>
      <c r="F268" s="15"/>
      <c r="G268" s="2"/>
      <c r="H268" s="2"/>
      <c r="I268" s="2"/>
      <c r="J268" s="2"/>
      <c r="K268" s="2"/>
      <c r="L268" s="2"/>
      <c r="M268" s="2"/>
      <c r="N268" s="700"/>
      <c r="O268" s="2"/>
      <c r="P268" s="2"/>
      <c r="Q268" s="2"/>
      <c r="R268" s="2"/>
      <c r="S268" s="2"/>
      <c r="T268" s="2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  <c r="AG268" s="15"/>
      <c r="AH268" s="15"/>
      <c r="AI268" s="15"/>
      <c r="AJ268" s="15"/>
      <c r="AK268" s="15"/>
      <c r="AL268" s="15"/>
      <c r="AM268" s="15"/>
      <c r="AN268" s="15"/>
      <c r="AO268" s="15"/>
      <c r="AP268" s="15"/>
      <c r="AQ268" s="15"/>
      <c r="AR268" s="15"/>
      <c r="AS268" s="15"/>
      <c r="AT268" s="15"/>
      <c r="AU268" s="15"/>
      <c r="AV268" s="15"/>
      <c r="AW268" s="15"/>
      <c r="AX268" s="15"/>
      <c r="AY268" s="6"/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BP268" s="6"/>
      <c r="BQ268" s="6"/>
      <c r="BR268" s="6"/>
      <c r="BS268" s="6"/>
      <c r="BT268" s="6"/>
      <c r="BU268" s="6"/>
      <c r="BV268" s="6"/>
      <c r="BW268" s="6"/>
      <c r="BX268" s="6"/>
      <c r="BY268" s="6"/>
      <c r="BZ268" s="6"/>
      <c r="CA268" s="6"/>
      <c r="CB268" s="6"/>
    </row>
    <row r="269" spans="1:80" ht="34.15" customHeight="1">
      <c r="A269" s="2"/>
      <c r="B269" s="2"/>
      <c r="C269" s="2"/>
      <c r="D269" s="2"/>
      <c r="E269" s="2"/>
      <c r="F269" s="15"/>
      <c r="G269" s="2"/>
      <c r="H269" s="2"/>
      <c r="I269" s="2"/>
      <c r="J269" s="2"/>
      <c r="K269" s="2"/>
      <c r="L269" s="2"/>
      <c r="M269" s="2"/>
      <c r="N269" s="700"/>
      <c r="O269" s="2"/>
      <c r="P269" s="2"/>
      <c r="Q269" s="2"/>
      <c r="R269" s="2"/>
      <c r="S269" s="2"/>
      <c r="T269" s="2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  <c r="AG269" s="15"/>
      <c r="AH269" s="15"/>
      <c r="AI269" s="15"/>
      <c r="AJ269" s="15"/>
      <c r="AK269" s="15"/>
      <c r="AL269" s="15"/>
      <c r="AM269" s="15"/>
      <c r="AN269" s="15"/>
      <c r="AO269" s="15"/>
      <c r="AP269" s="15"/>
      <c r="AQ269" s="15"/>
      <c r="AR269" s="15"/>
      <c r="AS269" s="15"/>
      <c r="AT269" s="15"/>
      <c r="AU269" s="15"/>
      <c r="AV269" s="15"/>
      <c r="AW269" s="15"/>
      <c r="AX269" s="15"/>
      <c r="AY269" s="6"/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BP269" s="6"/>
      <c r="BQ269" s="6"/>
      <c r="BR269" s="6"/>
      <c r="BS269" s="6"/>
      <c r="BT269" s="6"/>
      <c r="BU269" s="6"/>
      <c r="BV269" s="6"/>
      <c r="BW269" s="6"/>
      <c r="BX269" s="6"/>
      <c r="BY269" s="6"/>
      <c r="BZ269" s="6"/>
      <c r="CA269" s="6"/>
      <c r="CB269" s="6"/>
    </row>
    <row r="270" spans="1:80" ht="34.15" customHeight="1">
      <c r="A270" s="2"/>
      <c r="B270" s="2"/>
      <c r="C270" s="2"/>
      <c r="D270" s="2"/>
      <c r="E270" s="2"/>
      <c r="F270" s="15"/>
      <c r="G270" s="2"/>
      <c r="H270" s="2"/>
      <c r="I270" s="2"/>
      <c r="J270" s="2"/>
      <c r="K270" s="2"/>
      <c r="L270" s="2"/>
      <c r="M270" s="2"/>
      <c r="N270" s="700"/>
      <c r="O270" s="2"/>
      <c r="P270" s="2"/>
      <c r="Q270" s="2"/>
      <c r="R270" s="2"/>
      <c r="S270" s="2"/>
      <c r="T270" s="2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  <c r="AG270" s="15"/>
      <c r="AH270" s="15"/>
      <c r="AI270" s="15"/>
      <c r="AJ270" s="15"/>
      <c r="AK270" s="15"/>
      <c r="AL270" s="15"/>
      <c r="AM270" s="15"/>
      <c r="AN270" s="15"/>
      <c r="AO270" s="15"/>
      <c r="AP270" s="15"/>
      <c r="AQ270" s="15"/>
      <c r="AR270" s="15"/>
      <c r="AS270" s="15"/>
      <c r="AT270" s="15"/>
      <c r="AU270" s="15"/>
      <c r="AV270" s="15"/>
      <c r="AW270" s="15"/>
      <c r="AX270" s="15"/>
      <c r="AY270" s="6"/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BP270" s="6"/>
      <c r="BQ270" s="6"/>
      <c r="BR270" s="6"/>
      <c r="BS270" s="6"/>
      <c r="BT270" s="6"/>
      <c r="BU270" s="6"/>
      <c r="BV270" s="6"/>
      <c r="BW270" s="6"/>
      <c r="BX270" s="6"/>
      <c r="BY270" s="6"/>
      <c r="BZ270" s="6"/>
      <c r="CA270" s="6"/>
      <c r="CB270" s="6"/>
    </row>
    <row r="271" spans="1:80" ht="34.15" customHeight="1">
      <c r="A271" s="2"/>
      <c r="B271" s="2"/>
      <c r="C271" s="2"/>
      <c r="D271" s="2"/>
      <c r="E271" s="2"/>
      <c r="F271" s="15"/>
      <c r="G271" s="2"/>
      <c r="H271" s="2"/>
      <c r="I271" s="2"/>
      <c r="J271" s="2"/>
      <c r="K271" s="2"/>
      <c r="L271" s="2"/>
      <c r="M271" s="2"/>
      <c r="N271" s="700"/>
      <c r="O271" s="2"/>
      <c r="P271" s="2"/>
      <c r="Q271" s="2"/>
      <c r="R271" s="2"/>
      <c r="S271" s="2"/>
      <c r="T271" s="2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  <c r="AG271" s="15"/>
      <c r="AH271" s="15"/>
      <c r="AI271" s="15"/>
      <c r="AJ271" s="15"/>
      <c r="AK271" s="15"/>
      <c r="AL271" s="15"/>
      <c r="AM271" s="15"/>
      <c r="AN271" s="15"/>
      <c r="AO271" s="15"/>
      <c r="AP271" s="15"/>
      <c r="AQ271" s="15"/>
      <c r="AR271" s="15"/>
      <c r="AS271" s="15"/>
      <c r="AT271" s="15"/>
      <c r="AU271" s="15"/>
      <c r="AV271" s="15"/>
      <c r="AW271" s="15"/>
      <c r="AX271" s="15"/>
      <c r="AY271" s="6"/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BP271" s="6"/>
      <c r="BQ271" s="6"/>
      <c r="BR271" s="6"/>
      <c r="BS271" s="6"/>
      <c r="BT271" s="6"/>
      <c r="BU271" s="6"/>
      <c r="BV271" s="6"/>
      <c r="BW271" s="6"/>
      <c r="BX271" s="6"/>
      <c r="BY271" s="6"/>
      <c r="BZ271" s="6"/>
      <c r="CA271" s="6"/>
      <c r="CB271" s="6"/>
    </row>
    <row r="272" spans="1:80" ht="34.15" customHeight="1">
      <c r="A272" s="2"/>
      <c r="B272" s="2"/>
      <c r="C272" s="2"/>
      <c r="D272" s="2"/>
      <c r="E272" s="2"/>
      <c r="F272" s="15"/>
      <c r="G272" s="2"/>
      <c r="H272" s="2"/>
      <c r="I272" s="2"/>
      <c r="J272" s="2"/>
      <c r="K272" s="2"/>
      <c r="L272" s="2"/>
      <c r="M272" s="2"/>
      <c r="N272" s="700"/>
      <c r="O272" s="2"/>
      <c r="P272" s="2"/>
      <c r="Q272" s="2"/>
      <c r="R272" s="2"/>
      <c r="S272" s="2"/>
      <c r="T272" s="2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  <c r="AG272" s="15"/>
      <c r="AH272" s="15"/>
      <c r="AI272" s="15"/>
      <c r="AJ272" s="15"/>
      <c r="AK272" s="15"/>
      <c r="AL272" s="15"/>
      <c r="AM272" s="15"/>
      <c r="AN272" s="15"/>
      <c r="AO272" s="15"/>
      <c r="AP272" s="15"/>
      <c r="AQ272" s="15"/>
      <c r="AR272" s="15"/>
      <c r="AS272" s="15"/>
      <c r="AT272" s="15"/>
      <c r="AU272" s="15"/>
      <c r="AV272" s="15"/>
      <c r="AW272" s="15"/>
      <c r="AX272" s="15"/>
      <c r="AY272" s="6"/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BP272" s="6"/>
      <c r="BQ272" s="6"/>
      <c r="BR272" s="6"/>
      <c r="BS272" s="6"/>
      <c r="BT272" s="6"/>
      <c r="BU272" s="6"/>
      <c r="BV272" s="6"/>
      <c r="BW272" s="6"/>
      <c r="BX272" s="6"/>
      <c r="BY272" s="6"/>
      <c r="BZ272" s="6"/>
      <c r="CA272" s="6"/>
      <c r="CB272" s="6"/>
    </row>
    <row r="273" spans="1:80" ht="34.15" customHeight="1">
      <c r="A273" s="2"/>
      <c r="B273" s="2"/>
      <c r="C273" s="2"/>
      <c r="D273" s="2"/>
      <c r="E273" s="2"/>
      <c r="F273" s="15"/>
      <c r="G273" s="2"/>
      <c r="H273" s="2"/>
      <c r="I273" s="2"/>
      <c r="J273" s="2"/>
      <c r="K273" s="2"/>
      <c r="L273" s="2"/>
      <c r="M273" s="2"/>
      <c r="N273" s="700"/>
      <c r="O273" s="2"/>
      <c r="P273" s="2"/>
      <c r="Q273" s="2"/>
      <c r="R273" s="2"/>
      <c r="S273" s="2"/>
      <c r="T273" s="2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  <c r="AG273" s="15"/>
      <c r="AH273" s="15"/>
      <c r="AI273" s="15"/>
      <c r="AJ273" s="15"/>
      <c r="AK273" s="15"/>
      <c r="AL273" s="15"/>
      <c r="AM273" s="15"/>
      <c r="AN273" s="15"/>
      <c r="AO273" s="15"/>
      <c r="AP273" s="15"/>
      <c r="AQ273" s="15"/>
      <c r="AR273" s="15"/>
      <c r="AS273" s="15"/>
      <c r="AT273" s="15"/>
      <c r="AU273" s="15"/>
      <c r="AV273" s="15"/>
      <c r="AW273" s="15"/>
      <c r="AX273" s="15"/>
      <c r="AY273" s="6"/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BP273" s="6"/>
      <c r="BQ273" s="6"/>
      <c r="BR273" s="6"/>
      <c r="BS273" s="6"/>
      <c r="BT273" s="6"/>
      <c r="BU273" s="6"/>
      <c r="BV273" s="6"/>
      <c r="BW273" s="6"/>
      <c r="BX273" s="6"/>
      <c r="BY273" s="6"/>
      <c r="BZ273" s="6"/>
      <c r="CA273" s="6"/>
      <c r="CB273" s="6"/>
    </row>
    <row r="274" spans="1:80" ht="34.15" customHeight="1">
      <c r="A274" s="2"/>
      <c r="B274" s="2"/>
      <c r="C274" s="2"/>
      <c r="D274" s="2"/>
      <c r="E274" s="2"/>
      <c r="F274" s="15"/>
      <c r="G274" s="2"/>
      <c r="H274" s="2"/>
      <c r="I274" s="2"/>
      <c r="J274" s="2"/>
      <c r="K274" s="2"/>
      <c r="L274" s="2"/>
      <c r="M274" s="2"/>
      <c r="N274" s="700"/>
      <c r="O274" s="2"/>
      <c r="P274" s="2"/>
      <c r="Q274" s="2"/>
      <c r="R274" s="2"/>
      <c r="S274" s="2"/>
      <c r="T274" s="2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  <c r="AG274" s="15"/>
      <c r="AH274" s="15"/>
      <c r="AI274" s="15"/>
      <c r="AJ274" s="15"/>
      <c r="AK274" s="15"/>
      <c r="AL274" s="15"/>
      <c r="AM274" s="15"/>
      <c r="AN274" s="15"/>
      <c r="AO274" s="15"/>
      <c r="AP274" s="15"/>
      <c r="AQ274" s="15"/>
      <c r="AR274" s="15"/>
      <c r="AS274" s="15"/>
      <c r="AT274" s="15"/>
      <c r="AU274" s="15"/>
      <c r="AV274" s="15"/>
      <c r="AW274" s="15"/>
      <c r="AX274" s="15"/>
      <c r="AY274" s="6"/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BP274" s="6"/>
      <c r="BQ274" s="6"/>
      <c r="BR274" s="6"/>
      <c r="BS274" s="6"/>
      <c r="BT274" s="6"/>
      <c r="BU274" s="6"/>
      <c r="BV274" s="6"/>
      <c r="BW274" s="6"/>
      <c r="BX274" s="6"/>
      <c r="BY274" s="6"/>
      <c r="BZ274" s="6"/>
      <c r="CA274" s="6"/>
      <c r="CB274" s="6"/>
    </row>
    <row r="275" spans="1:80" ht="34.15" customHeight="1">
      <c r="A275" s="2"/>
      <c r="B275" s="2"/>
      <c r="C275" s="2"/>
      <c r="D275" s="2"/>
      <c r="E275" s="2"/>
      <c r="F275" s="15"/>
      <c r="G275" s="2"/>
      <c r="H275" s="2"/>
      <c r="I275" s="2"/>
      <c r="J275" s="2"/>
      <c r="K275" s="2"/>
      <c r="L275" s="2"/>
      <c r="M275" s="2"/>
      <c r="N275" s="700"/>
      <c r="O275" s="2"/>
      <c r="P275" s="2"/>
      <c r="Q275" s="2"/>
      <c r="R275" s="2"/>
      <c r="S275" s="2"/>
      <c r="T275" s="2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  <c r="AG275" s="15"/>
      <c r="AH275" s="15"/>
      <c r="AI275" s="15"/>
      <c r="AJ275" s="15"/>
      <c r="AK275" s="15"/>
      <c r="AL275" s="15"/>
      <c r="AM275" s="15"/>
      <c r="AN275" s="15"/>
      <c r="AO275" s="15"/>
      <c r="AP275" s="15"/>
      <c r="AQ275" s="15"/>
      <c r="AR275" s="15"/>
      <c r="AS275" s="15"/>
      <c r="AT275" s="15"/>
      <c r="AU275" s="15"/>
      <c r="AV275" s="15"/>
      <c r="AW275" s="15"/>
      <c r="AX275" s="15"/>
      <c r="AY275" s="6"/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BP275" s="6"/>
      <c r="BQ275" s="6"/>
      <c r="BR275" s="6"/>
      <c r="BS275" s="6"/>
      <c r="BT275" s="6"/>
      <c r="BU275" s="6"/>
      <c r="BV275" s="6"/>
      <c r="BW275" s="6"/>
      <c r="BX275" s="6"/>
      <c r="BY275" s="6"/>
      <c r="BZ275" s="6"/>
      <c r="CA275" s="6"/>
      <c r="CB275" s="6"/>
    </row>
    <row r="276" spans="1:80" ht="34.15" customHeight="1">
      <c r="A276" s="2"/>
      <c r="B276" s="2"/>
      <c r="C276" s="2"/>
      <c r="D276" s="2"/>
      <c r="E276" s="2"/>
      <c r="F276" s="15"/>
      <c r="G276" s="2"/>
      <c r="H276" s="2"/>
      <c r="I276" s="2"/>
      <c r="J276" s="2"/>
      <c r="K276" s="2"/>
      <c r="L276" s="2"/>
      <c r="M276" s="2"/>
      <c r="N276" s="700"/>
      <c r="O276" s="2"/>
      <c r="P276" s="2"/>
      <c r="Q276" s="2"/>
      <c r="R276" s="2"/>
      <c r="S276" s="2"/>
      <c r="T276" s="2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  <c r="AG276" s="15"/>
      <c r="AH276" s="15"/>
      <c r="AI276" s="15"/>
      <c r="AJ276" s="15"/>
      <c r="AK276" s="15"/>
      <c r="AL276" s="15"/>
      <c r="AM276" s="15"/>
      <c r="AN276" s="15"/>
      <c r="AO276" s="15"/>
      <c r="AP276" s="15"/>
      <c r="AQ276" s="15"/>
      <c r="AR276" s="15"/>
      <c r="AS276" s="15"/>
      <c r="AT276" s="15"/>
      <c r="AU276" s="15"/>
      <c r="AV276" s="15"/>
      <c r="AW276" s="15"/>
      <c r="AX276" s="15"/>
      <c r="AY276" s="6"/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BP276" s="6"/>
      <c r="BQ276" s="6"/>
      <c r="BR276" s="6"/>
      <c r="BS276" s="6"/>
      <c r="BT276" s="6"/>
      <c r="BU276" s="6"/>
      <c r="BV276" s="6"/>
      <c r="BW276" s="6"/>
      <c r="BX276" s="6"/>
      <c r="BY276" s="6"/>
      <c r="BZ276" s="6"/>
      <c r="CA276" s="6"/>
      <c r="CB276" s="6"/>
    </row>
    <row r="277" spans="1:80" ht="34.15" customHeight="1">
      <c r="A277" s="2"/>
      <c r="B277" s="2"/>
      <c r="C277" s="2"/>
      <c r="D277" s="2"/>
      <c r="E277" s="2"/>
      <c r="F277" s="15"/>
      <c r="G277" s="2"/>
      <c r="H277" s="2"/>
      <c r="I277" s="2"/>
      <c r="J277" s="2"/>
      <c r="K277" s="2"/>
      <c r="L277" s="2"/>
      <c r="M277" s="2"/>
      <c r="N277" s="700"/>
      <c r="O277" s="2"/>
      <c r="P277" s="2"/>
      <c r="Q277" s="2"/>
      <c r="R277" s="2"/>
      <c r="S277" s="2"/>
      <c r="T277" s="2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  <c r="AG277" s="15"/>
      <c r="AH277" s="15"/>
      <c r="AI277" s="15"/>
      <c r="AJ277" s="15"/>
      <c r="AK277" s="15"/>
      <c r="AL277" s="15"/>
      <c r="AM277" s="15"/>
      <c r="AN277" s="15"/>
      <c r="AO277" s="15"/>
      <c r="AP277" s="15"/>
      <c r="AQ277" s="15"/>
      <c r="AR277" s="15"/>
      <c r="AS277" s="15"/>
      <c r="AT277" s="15"/>
      <c r="AU277" s="15"/>
      <c r="AV277" s="15"/>
      <c r="AW277" s="15"/>
      <c r="AX277" s="15"/>
      <c r="AY277" s="6"/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BP277" s="6"/>
      <c r="BQ277" s="6"/>
      <c r="BR277" s="6"/>
      <c r="BS277" s="6"/>
      <c r="BT277" s="6"/>
      <c r="BU277" s="6"/>
      <c r="BV277" s="6"/>
      <c r="BW277" s="6"/>
      <c r="BX277" s="6"/>
      <c r="BY277" s="6"/>
      <c r="BZ277" s="6"/>
      <c r="CA277" s="6"/>
      <c r="CB277" s="6"/>
    </row>
    <row r="278" spans="1:80" ht="34.15" customHeight="1">
      <c r="A278" s="2"/>
      <c r="B278" s="2"/>
      <c r="C278" s="2"/>
      <c r="D278" s="2"/>
      <c r="E278" s="2"/>
      <c r="F278" s="15"/>
      <c r="G278" s="2"/>
      <c r="H278" s="2"/>
      <c r="I278" s="2"/>
      <c r="J278" s="2"/>
      <c r="K278" s="2"/>
      <c r="L278" s="2"/>
      <c r="M278" s="2"/>
      <c r="N278" s="700"/>
      <c r="O278" s="2"/>
      <c r="P278" s="2"/>
      <c r="Q278" s="2"/>
      <c r="R278" s="2"/>
      <c r="S278" s="2"/>
      <c r="T278" s="2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  <c r="AG278" s="15"/>
      <c r="AH278" s="15"/>
      <c r="AI278" s="15"/>
      <c r="AJ278" s="15"/>
      <c r="AK278" s="15"/>
      <c r="AL278" s="15"/>
      <c r="AM278" s="15"/>
      <c r="AN278" s="15"/>
      <c r="AO278" s="15"/>
      <c r="AP278" s="15"/>
      <c r="AQ278" s="15"/>
      <c r="AR278" s="15"/>
      <c r="AS278" s="15"/>
      <c r="AT278" s="15"/>
      <c r="AU278" s="15"/>
      <c r="AV278" s="15"/>
      <c r="AW278" s="15"/>
      <c r="AX278" s="15"/>
      <c r="AY278" s="6"/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BP278" s="6"/>
      <c r="BQ278" s="6"/>
      <c r="BR278" s="6"/>
      <c r="BS278" s="6"/>
      <c r="BT278" s="6"/>
      <c r="BU278" s="6"/>
      <c r="BV278" s="6"/>
      <c r="BW278" s="6"/>
      <c r="BX278" s="6"/>
      <c r="BY278" s="6"/>
      <c r="BZ278" s="6"/>
      <c r="CA278" s="6"/>
      <c r="CB278" s="6"/>
    </row>
    <row r="279" spans="1:80" ht="34.15" customHeight="1">
      <c r="A279" s="2"/>
      <c r="B279" s="2"/>
      <c r="C279" s="2"/>
      <c r="D279" s="2"/>
      <c r="E279" s="2"/>
      <c r="F279" s="15"/>
      <c r="G279" s="2"/>
      <c r="H279" s="2"/>
      <c r="I279" s="2"/>
      <c r="J279" s="2"/>
      <c r="K279" s="2"/>
      <c r="L279" s="2"/>
      <c r="M279" s="2"/>
      <c r="N279" s="700"/>
      <c r="O279" s="2"/>
      <c r="P279" s="2"/>
      <c r="Q279" s="2"/>
      <c r="R279" s="2"/>
      <c r="S279" s="2"/>
      <c r="T279" s="2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  <c r="AG279" s="15"/>
      <c r="AH279" s="15"/>
      <c r="AI279" s="15"/>
      <c r="AJ279" s="15"/>
      <c r="AK279" s="15"/>
      <c r="AL279" s="15"/>
      <c r="AM279" s="15"/>
      <c r="AN279" s="15"/>
      <c r="AO279" s="15"/>
      <c r="AP279" s="15"/>
      <c r="AQ279" s="15"/>
      <c r="AR279" s="15"/>
      <c r="AS279" s="15"/>
      <c r="AT279" s="15"/>
      <c r="AU279" s="15"/>
      <c r="AV279" s="15"/>
      <c r="AW279" s="15"/>
      <c r="AX279" s="15"/>
      <c r="AY279" s="6"/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BP279" s="6"/>
      <c r="BQ279" s="6"/>
      <c r="BR279" s="6"/>
      <c r="BS279" s="6"/>
      <c r="BT279" s="6"/>
      <c r="BU279" s="6"/>
      <c r="BV279" s="6"/>
      <c r="BW279" s="6"/>
      <c r="BX279" s="6"/>
      <c r="BY279" s="6"/>
      <c r="BZ279" s="6"/>
      <c r="CA279" s="6"/>
      <c r="CB279" s="6"/>
    </row>
    <row r="280" spans="1:80" ht="34.15" customHeight="1">
      <c r="A280" s="2"/>
      <c r="B280" s="2"/>
      <c r="C280" s="2"/>
      <c r="D280" s="2"/>
      <c r="E280" s="2"/>
      <c r="F280" s="15"/>
      <c r="G280" s="2"/>
      <c r="H280" s="2"/>
      <c r="I280" s="2"/>
      <c r="J280" s="2"/>
      <c r="K280" s="2"/>
      <c r="L280" s="2"/>
      <c r="M280" s="2"/>
      <c r="N280" s="700"/>
      <c r="O280" s="2"/>
      <c r="P280" s="2"/>
      <c r="Q280" s="2"/>
      <c r="R280" s="2"/>
      <c r="S280" s="2"/>
      <c r="T280" s="2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  <c r="AG280" s="15"/>
      <c r="AH280" s="15"/>
      <c r="AI280" s="15"/>
      <c r="AJ280" s="15"/>
      <c r="AK280" s="15"/>
      <c r="AL280" s="15"/>
      <c r="AM280" s="15"/>
      <c r="AN280" s="15"/>
      <c r="AO280" s="15"/>
      <c r="AP280" s="15"/>
      <c r="AQ280" s="15"/>
      <c r="AR280" s="15"/>
      <c r="AS280" s="15"/>
      <c r="AT280" s="15"/>
      <c r="AU280" s="15"/>
      <c r="AV280" s="15"/>
      <c r="AW280" s="15"/>
      <c r="AX280" s="15"/>
      <c r="AY280" s="6"/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BP280" s="6"/>
      <c r="BQ280" s="6"/>
      <c r="BR280" s="6"/>
      <c r="BS280" s="6"/>
      <c r="BT280" s="6"/>
      <c r="BU280" s="6"/>
      <c r="BV280" s="6"/>
      <c r="BW280" s="6"/>
      <c r="BX280" s="6"/>
      <c r="BY280" s="6"/>
      <c r="BZ280" s="6"/>
      <c r="CA280" s="6"/>
      <c r="CB280" s="6"/>
    </row>
    <row r="281" spans="1:80" ht="34.15" customHeight="1">
      <c r="A281" s="2"/>
      <c r="B281" s="2"/>
      <c r="C281" s="2"/>
      <c r="D281" s="2"/>
      <c r="E281" s="2"/>
      <c r="F281" s="15"/>
      <c r="G281" s="2"/>
      <c r="H281" s="2"/>
      <c r="I281" s="2"/>
      <c r="J281" s="2"/>
      <c r="K281" s="2"/>
      <c r="L281" s="2"/>
      <c r="M281" s="2"/>
      <c r="N281" s="700"/>
      <c r="O281" s="2"/>
      <c r="P281" s="2"/>
      <c r="Q281" s="2"/>
      <c r="R281" s="2"/>
      <c r="S281" s="2"/>
      <c r="T281" s="2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5"/>
      <c r="AG281" s="15"/>
      <c r="AH281" s="15"/>
      <c r="AI281" s="15"/>
      <c r="AJ281" s="15"/>
      <c r="AK281" s="15"/>
      <c r="AL281" s="15"/>
      <c r="AM281" s="15"/>
      <c r="AN281" s="15"/>
      <c r="AO281" s="15"/>
      <c r="AP281" s="15"/>
      <c r="AQ281" s="15"/>
      <c r="AR281" s="15"/>
      <c r="AS281" s="15"/>
      <c r="AT281" s="15"/>
      <c r="AU281" s="15"/>
      <c r="AV281" s="15"/>
      <c r="AW281" s="15"/>
      <c r="AX281" s="15"/>
      <c r="AY281" s="6"/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BP281" s="6"/>
      <c r="BQ281" s="6"/>
      <c r="BR281" s="6"/>
      <c r="BS281" s="6"/>
      <c r="BT281" s="6"/>
      <c r="BU281" s="6"/>
      <c r="BV281" s="6"/>
      <c r="BW281" s="6"/>
      <c r="BX281" s="6"/>
      <c r="BY281" s="6"/>
      <c r="BZ281" s="6"/>
      <c r="CA281" s="6"/>
      <c r="CB281" s="6"/>
    </row>
    <row r="282" spans="1:80" ht="34.15" customHeight="1">
      <c r="A282" s="2"/>
      <c r="B282" s="2"/>
      <c r="C282" s="2"/>
      <c r="D282" s="2"/>
      <c r="E282" s="2"/>
      <c r="F282" s="15"/>
      <c r="G282" s="2"/>
      <c r="H282" s="2"/>
      <c r="I282" s="2"/>
      <c r="J282" s="2"/>
      <c r="K282" s="2"/>
      <c r="L282" s="2"/>
      <c r="M282" s="2"/>
      <c r="N282" s="700"/>
      <c r="O282" s="2"/>
      <c r="P282" s="2"/>
      <c r="Q282" s="2"/>
      <c r="R282" s="2"/>
      <c r="S282" s="2"/>
      <c r="T282" s="2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5"/>
      <c r="AG282" s="15"/>
      <c r="AH282" s="15"/>
      <c r="AI282" s="15"/>
      <c r="AJ282" s="15"/>
      <c r="AK282" s="15"/>
      <c r="AL282" s="15"/>
      <c r="AM282" s="15"/>
      <c r="AN282" s="15"/>
      <c r="AO282" s="15"/>
      <c r="AP282" s="15"/>
      <c r="AQ282" s="15"/>
      <c r="AR282" s="15"/>
      <c r="AS282" s="15"/>
      <c r="AT282" s="15"/>
      <c r="AU282" s="15"/>
      <c r="AV282" s="15"/>
      <c r="AW282" s="15"/>
      <c r="AX282" s="15"/>
      <c r="AY282" s="6"/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BP282" s="6"/>
      <c r="BQ282" s="6"/>
      <c r="BR282" s="6"/>
      <c r="BS282" s="6"/>
      <c r="BT282" s="6"/>
      <c r="BU282" s="6"/>
      <c r="BV282" s="6"/>
      <c r="BW282" s="6"/>
      <c r="BX282" s="6"/>
      <c r="BY282" s="6"/>
      <c r="BZ282" s="6"/>
      <c r="CA282" s="6"/>
      <c r="CB282" s="6"/>
    </row>
    <row r="283" spans="1:80" ht="34.15" customHeight="1">
      <c r="A283" s="2"/>
      <c r="B283" s="2"/>
      <c r="C283" s="2"/>
      <c r="D283" s="2"/>
      <c r="E283" s="2"/>
      <c r="F283" s="15"/>
      <c r="G283" s="2"/>
      <c r="H283" s="2"/>
      <c r="I283" s="2"/>
      <c r="J283" s="2"/>
      <c r="K283" s="2"/>
      <c r="L283" s="2"/>
      <c r="M283" s="2"/>
      <c r="N283" s="700"/>
      <c r="O283" s="2"/>
      <c r="P283" s="2"/>
      <c r="Q283" s="2"/>
      <c r="R283" s="2"/>
      <c r="S283" s="2"/>
      <c r="T283" s="2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5"/>
      <c r="AG283" s="15"/>
      <c r="AH283" s="15"/>
      <c r="AI283" s="15"/>
      <c r="AJ283" s="15"/>
      <c r="AK283" s="15"/>
      <c r="AL283" s="15"/>
      <c r="AM283" s="15"/>
      <c r="AN283" s="15"/>
      <c r="AO283" s="15"/>
      <c r="AP283" s="15"/>
      <c r="AQ283" s="15"/>
      <c r="AR283" s="15"/>
      <c r="AS283" s="15"/>
      <c r="AT283" s="15"/>
      <c r="AU283" s="15"/>
      <c r="AV283" s="15"/>
      <c r="AW283" s="15"/>
      <c r="AX283" s="15"/>
      <c r="AY283" s="6"/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BP283" s="6"/>
      <c r="BQ283" s="6"/>
      <c r="BR283" s="6"/>
      <c r="BS283" s="6"/>
      <c r="BT283" s="6"/>
      <c r="BU283" s="6"/>
      <c r="BV283" s="6"/>
      <c r="BW283" s="6"/>
      <c r="BX283" s="6"/>
      <c r="BY283" s="6"/>
      <c r="BZ283" s="6"/>
      <c r="CA283" s="6"/>
      <c r="CB283" s="6"/>
    </row>
    <row r="284" spans="1:80" ht="34.15" customHeight="1">
      <c r="A284" s="2"/>
      <c r="B284" s="2"/>
      <c r="C284" s="2"/>
      <c r="D284" s="2"/>
      <c r="E284" s="2"/>
      <c r="F284" s="15"/>
      <c r="G284" s="2"/>
      <c r="H284" s="2"/>
      <c r="I284" s="2"/>
      <c r="J284" s="2"/>
      <c r="K284" s="2"/>
      <c r="L284" s="2"/>
      <c r="M284" s="2"/>
      <c r="N284" s="700"/>
      <c r="O284" s="2"/>
      <c r="P284" s="2"/>
      <c r="Q284" s="2"/>
      <c r="R284" s="2"/>
      <c r="S284" s="2"/>
      <c r="T284" s="2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5"/>
      <c r="AG284" s="15"/>
      <c r="AH284" s="15"/>
      <c r="AI284" s="15"/>
      <c r="AJ284" s="15"/>
      <c r="AK284" s="15"/>
      <c r="AL284" s="15"/>
      <c r="AM284" s="15"/>
      <c r="AN284" s="15"/>
      <c r="AO284" s="15"/>
      <c r="AP284" s="15"/>
      <c r="AQ284" s="15"/>
      <c r="AR284" s="15"/>
      <c r="AS284" s="15"/>
      <c r="AT284" s="15"/>
      <c r="AU284" s="15"/>
      <c r="AV284" s="15"/>
      <c r="AW284" s="15"/>
      <c r="AX284" s="15"/>
      <c r="AY284" s="6"/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BP284" s="6"/>
      <c r="BQ284" s="6"/>
      <c r="BR284" s="6"/>
      <c r="BS284" s="6"/>
      <c r="BT284" s="6"/>
      <c r="BU284" s="6"/>
      <c r="BV284" s="6"/>
      <c r="BW284" s="6"/>
      <c r="BX284" s="6"/>
      <c r="BY284" s="6"/>
      <c r="BZ284" s="6"/>
      <c r="CA284" s="6"/>
      <c r="CB284" s="6"/>
    </row>
    <row r="285" spans="1:80" ht="34.15" customHeight="1">
      <c r="A285" s="2"/>
      <c r="B285" s="2"/>
      <c r="C285" s="2"/>
      <c r="D285" s="2"/>
      <c r="E285" s="2"/>
      <c r="F285" s="15"/>
      <c r="G285" s="2"/>
      <c r="H285" s="2"/>
      <c r="I285" s="2"/>
      <c r="J285" s="2"/>
      <c r="K285" s="2"/>
      <c r="L285" s="2"/>
      <c r="M285" s="2"/>
      <c r="N285" s="700"/>
      <c r="O285" s="2"/>
      <c r="P285" s="2"/>
      <c r="Q285" s="2"/>
      <c r="R285" s="2"/>
      <c r="S285" s="2"/>
      <c r="T285" s="2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5"/>
      <c r="AG285" s="15"/>
      <c r="AH285" s="15"/>
      <c r="AI285" s="15"/>
      <c r="AJ285" s="15"/>
      <c r="AK285" s="15"/>
      <c r="AL285" s="15"/>
      <c r="AM285" s="15"/>
      <c r="AN285" s="15"/>
      <c r="AO285" s="15"/>
      <c r="AP285" s="15"/>
      <c r="AQ285" s="15"/>
      <c r="AR285" s="15"/>
      <c r="AS285" s="15"/>
      <c r="AT285" s="15"/>
      <c r="AU285" s="15"/>
      <c r="AV285" s="15"/>
      <c r="AW285" s="15"/>
      <c r="AX285" s="15"/>
      <c r="AY285" s="6"/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BP285" s="6"/>
      <c r="BQ285" s="6"/>
      <c r="BR285" s="6"/>
      <c r="BS285" s="6"/>
      <c r="BT285" s="6"/>
      <c r="BU285" s="6"/>
      <c r="BV285" s="6"/>
      <c r="BW285" s="6"/>
      <c r="BX285" s="6"/>
      <c r="BY285" s="6"/>
      <c r="BZ285" s="6"/>
      <c r="CA285" s="6"/>
      <c r="CB285" s="6"/>
    </row>
    <row r="286" spans="1:80" ht="34.15" customHeight="1">
      <c r="A286" s="2"/>
      <c r="B286" s="2"/>
      <c r="C286" s="2"/>
      <c r="D286" s="2"/>
      <c r="E286" s="2"/>
      <c r="F286" s="15"/>
      <c r="G286" s="2"/>
      <c r="H286" s="2"/>
      <c r="I286" s="2"/>
      <c r="J286" s="2"/>
      <c r="K286" s="2"/>
      <c r="L286" s="2"/>
      <c r="M286" s="2"/>
      <c r="N286" s="700"/>
      <c r="O286" s="2"/>
      <c r="P286" s="2"/>
      <c r="Q286" s="2"/>
      <c r="R286" s="2"/>
      <c r="S286" s="2"/>
      <c r="T286" s="2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5"/>
      <c r="AG286" s="15"/>
      <c r="AH286" s="15"/>
      <c r="AI286" s="15"/>
      <c r="AJ286" s="15"/>
      <c r="AK286" s="15"/>
      <c r="AL286" s="15"/>
      <c r="AM286" s="15"/>
      <c r="AN286" s="15"/>
      <c r="AO286" s="15"/>
      <c r="AP286" s="15"/>
      <c r="AQ286" s="15"/>
      <c r="AR286" s="15"/>
      <c r="AS286" s="15"/>
      <c r="AT286" s="15"/>
      <c r="AU286" s="15"/>
      <c r="AV286" s="15"/>
      <c r="AW286" s="15"/>
      <c r="AX286" s="15"/>
      <c r="AY286" s="6"/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BP286" s="6"/>
      <c r="BQ286" s="6"/>
      <c r="BR286" s="6"/>
      <c r="BS286" s="6"/>
      <c r="BT286" s="6"/>
      <c r="BU286" s="6"/>
      <c r="BV286" s="6"/>
      <c r="BW286" s="6"/>
      <c r="BX286" s="6"/>
      <c r="BY286" s="6"/>
      <c r="BZ286" s="6"/>
      <c r="CA286" s="6"/>
      <c r="CB286" s="6"/>
    </row>
    <row r="287" spans="1:80" ht="34.15" customHeight="1">
      <c r="A287" s="2"/>
      <c r="B287" s="2"/>
      <c r="C287" s="2"/>
      <c r="D287" s="2"/>
      <c r="E287" s="2"/>
      <c r="F287" s="15"/>
      <c r="G287" s="2"/>
      <c r="H287" s="2"/>
      <c r="I287" s="2"/>
      <c r="J287" s="2"/>
      <c r="K287" s="2"/>
      <c r="L287" s="2"/>
      <c r="M287" s="2"/>
      <c r="N287" s="700"/>
      <c r="O287" s="2"/>
      <c r="P287" s="2"/>
      <c r="Q287" s="2"/>
      <c r="R287" s="2"/>
      <c r="S287" s="2"/>
      <c r="T287" s="2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  <c r="AG287" s="15"/>
      <c r="AH287" s="15"/>
      <c r="AI287" s="15"/>
      <c r="AJ287" s="15"/>
      <c r="AK287" s="15"/>
      <c r="AL287" s="15"/>
      <c r="AM287" s="15"/>
      <c r="AN287" s="15"/>
      <c r="AO287" s="15"/>
      <c r="AP287" s="15"/>
      <c r="AQ287" s="15"/>
      <c r="AR287" s="15"/>
      <c r="AS287" s="15"/>
      <c r="AT287" s="15"/>
      <c r="AU287" s="15"/>
      <c r="AV287" s="15"/>
      <c r="AW287" s="15"/>
      <c r="AX287" s="15"/>
      <c r="AY287" s="6"/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BP287" s="6"/>
      <c r="BQ287" s="6"/>
      <c r="BR287" s="6"/>
      <c r="BS287" s="6"/>
      <c r="BT287" s="6"/>
      <c r="BU287" s="6"/>
      <c r="BV287" s="6"/>
      <c r="BW287" s="6"/>
      <c r="BX287" s="6"/>
      <c r="BY287" s="6"/>
      <c r="BZ287" s="6"/>
      <c r="CA287" s="6"/>
      <c r="CB287" s="6"/>
    </row>
    <row r="288" spans="1:80" ht="34.15" customHeight="1">
      <c r="A288" s="2"/>
      <c r="B288" s="2"/>
      <c r="C288" s="2"/>
      <c r="D288" s="2"/>
      <c r="E288" s="2"/>
      <c r="F288" s="15"/>
      <c r="G288" s="2"/>
      <c r="H288" s="2"/>
      <c r="I288" s="2"/>
      <c r="J288" s="2"/>
      <c r="K288" s="2"/>
      <c r="L288" s="2"/>
      <c r="M288" s="2"/>
      <c r="N288" s="700"/>
      <c r="O288" s="2"/>
      <c r="P288" s="2"/>
      <c r="Q288" s="2"/>
      <c r="R288" s="2"/>
      <c r="S288" s="2"/>
      <c r="T288" s="2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5"/>
      <c r="AG288" s="15"/>
      <c r="AH288" s="15"/>
      <c r="AI288" s="15"/>
      <c r="AJ288" s="15"/>
      <c r="AK288" s="15"/>
      <c r="AL288" s="15"/>
      <c r="AM288" s="15"/>
      <c r="AN288" s="15"/>
      <c r="AO288" s="15"/>
      <c r="AP288" s="15"/>
      <c r="AQ288" s="15"/>
      <c r="AR288" s="15"/>
      <c r="AS288" s="15"/>
      <c r="AT288" s="15"/>
      <c r="AU288" s="15"/>
      <c r="AV288" s="15"/>
      <c r="AW288" s="15"/>
      <c r="AX288" s="15"/>
      <c r="AY288" s="6"/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BP288" s="6"/>
      <c r="BQ288" s="6"/>
      <c r="BR288" s="6"/>
      <c r="BS288" s="6"/>
      <c r="BT288" s="6"/>
      <c r="BU288" s="6"/>
      <c r="BV288" s="6"/>
      <c r="BW288" s="6"/>
      <c r="BX288" s="6"/>
      <c r="BY288" s="6"/>
      <c r="BZ288" s="6"/>
      <c r="CA288" s="6"/>
      <c r="CB288" s="6"/>
    </row>
    <row r="289" spans="1:80" ht="34.15" customHeight="1">
      <c r="A289" s="2"/>
      <c r="B289" s="2"/>
      <c r="C289" s="2"/>
      <c r="D289" s="2"/>
      <c r="E289" s="2"/>
      <c r="F289" s="15"/>
      <c r="G289" s="2"/>
      <c r="H289" s="2"/>
      <c r="I289" s="2"/>
      <c r="J289" s="2"/>
      <c r="K289" s="2"/>
      <c r="L289" s="2"/>
      <c r="M289" s="2"/>
      <c r="N289" s="700"/>
      <c r="O289" s="2"/>
      <c r="P289" s="2"/>
      <c r="Q289" s="2"/>
      <c r="R289" s="2"/>
      <c r="S289" s="2"/>
      <c r="T289" s="2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5"/>
      <c r="AG289" s="15"/>
      <c r="AH289" s="15"/>
      <c r="AI289" s="15"/>
      <c r="AJ289" s="15"/>
      <c r="AK289" s="15"/>
      <c r="AL289" s="15"/>
      <c r="AM289" s="15"/>
      <c r="AN289" s="15"/>
      <c r="AO289" s="15"/>
      <c r="AP289" s="15"/>
      <c r="AQ289" s="15"/>
      <c r="AR289" s="15"/>
      <c r="AS289" s="15"/>
      <c r="AT289" s="15"/>
      <c r="AU289" s="15"/>
      <c r="AV289" s="15"/>
      <c r="AW289" s="15"/>
      <c r="AX289" s="15"/>
      <c r="AY289" s="6"/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BP289" s="6"/>
      <c r="BQ289" s="6"/>
      <c r="BR289" s="6"/>
      <c r="BS289" s="6"/>
      <c r="BT289" s="6"/>
      <c r="BU289" s="6"/>
      <c r="BV289" s="6"/>
      <c r="BW289" s="6"/>
      <c r="BX289" s="6"/>
      <c r="BY289" s="6"/>
      <c r="BZ289" s="6"/>
      <c r="CA289" s="6"/>
      <c r="CB289" s="6"/>
    </row>
    <row r="290" spans="1:80" ht="34.15" customHeight="1">
      <c r="A290" s="2"/>
      <c r="B290" s="2"/>
      <c r="C290" s="2"/>
      <c r="D290" s="2"/>
      <c r="E290" s="2"/>
      <c r="F290" s="15"/>
      <c r="G290" s="2"/>
      <c r="H290" s="2"/>
      <c r="I290" s="2"/>
      <c r="J290" s="2"/>
      <c r="K290" s="2"/>
      <c r="L290" s="2"/>
      <c r="M290" s="2"/>
      <c r="N290" s="700"/>
      <c r="O290" s="2"/>
      <c r="P290" s="2"/>
      <c r="Q290" s="2"/>
      <c r="R290" s="2"/>
      <c r="S290" s="2"/>
      <c r="T290" s="2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5"/>
      <c r="AG290" s="15"/>
      <c r="AH290" s="15"/>
      <c r="AI290" s="15"/>
      <c r="AJ290" s="15"/>
      <c r="AK290" s="15"/>
      <c r="AL290" s="15"/>
      <c r="AM290" s="15"/>
      <c r="AN290" s="15"/>
      <c r="AO290" s="15"/>
      <c r="AP290" s="15"/>
      <c r="AQ290" s="15"/>
      <c r="AR290" s="15"/>
      <c r="AS290" s="15"/>
      <c r="AT290" s="15"/>
      <c r="AU290" s="15"/>
      <c r="AV290" s="15"/>
      <c r="AW290" s="15"/>
      <c r="AX290" s="15"/>
      <c r="AY290" s="6"/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BP290" s="6"/>
      <c r="BQ290" s="6"/>
      <c r="BR290" s="6"/>
      <c r="BS290" s="6"/>
      <c r="BT290" s="6"/>
      <c r="BU290" s="6"/>
      <c r="BV290" s="6"/>
      <c r="BW290" s="6"/>
      <c r="BX290" s="6"/>
      <c r="BY290" s="6"/>
      <c r="BZ290" s="6"/>
      <c r="CA290" s="6"/>
      <c r="CB290" s="6"/>
    </row>
    <row r="291" spans="1:80" ht="34.15" customHeight="1">
      <c r="A291" s="2"/>
      <c r="B291" s="2"/>
      <c r="C291" s="2"/>
      <c r="D291" s="2"/>
      <c r="E291" s="2"/>
      <c r="F291" s="15"/>
      <c r="G291" s="2"/>
      <c r="H291" s="2"/>
      <c r="I291" s="2"/>
      <c r="J291" s="2"/>
      <c r="K291" s="2"/>
      <c r="L291" s="2"/>
      <c r="M291" s="2"/>
      <c r="N291" s="700"/>
      <c r="O291" s="2"/>
      <c r="P291" s="2"/>
      <c r="Q291" s="2"/>
      <c r="R291" s="2"/>
      <c r="S291" s="2"/>
      <c r="T291" s="2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5"/>
      <c r="AG291" s="15"/>
      <c r="AH291" s="15"/>
      <c r="AI291" s="15"/>
      <c r="AJ291" s="15"/>
      <c r="AK291" s="15"/>
      <c r="AL291" s="15"/>
      <c r="AM291" s="15"/>
      <c r="AN291" s="15"/>
      <c r="AO291" s="15"/>
      <c r="AP291" s="15"/>
      <c r="AQ291" s="15"/>
      <c r="AR291" s="15"/>
      <c r="AS291" s="15"/>
      <c r="AT291" s="15"/>
      <c r="AU291" s="15"/>
      <c r="AV291" s="15"/>
      <c r="AW291" s="15"/>
      <c r="AX291" s="15"/>
      <c r="AY291" s="6"/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BP291" s="6"/>
      <c r="BQ291" s="6"/>
      <c r="BR291" s="6"/>
      <c r="BS291" s="6"/>
      <c r="BT291" s="6"/>
      <c r="BU291" s="6"/>
      <c r="BV291" s="6"/>
      <c r="BW291" s="6"/>
      <c r="BX291" s="6"/>
      <c r="BY291" s="6"/>
      <c r="BZ291" s="6"/>
      <c r="CA291" s="6"/>
      <c r="CB291" s="6"/>
    </row>
    <row r="292" spans="1:80" ht="34.15" customHeight="1">
      <c r="A292" s="2"/>
      <c r="B292" s="2"/>
      <c r="C292" s="2"/>
      <c r="D292" s="2"/>
      <c r="E292" s="2"/>
      <c r="F292" s="15"/>
      <c r="G292" s="2"/>
      <c r="H292" s="2"/>
      <c r="I292" s="2"/>
      <c r="J292" s="2"/>
      <c r="K292" s="2"/>
      <c r="L292" s="2"/>
      <c r="M292" s="2"/>
      <c r="N292" s="700"/>
      <c r="O292" s="2"/>
      <c r="P292" s="2"/>
      <c r="Q292" s="2"/>
      <c r="R292" s="2"/>
      <c r="S292" s="2"/>
      <c r="T292" s="2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5"/>
      <c r="AG292" s="15"/>
      <c r="AH292" s="15"/>
      <c r="AI292" s="15"/>
      <c r="AJ292" s="15"/>
      <c r="AK292" s="15"/>
      <c r="AL292" s="15"/>
      <c r="AM292" s="15"/>
      <c r="AN292" s="15"/>
      <c r="AO292" s="15"/>
      <c r="AP292" s="15"/>
      <c r="AQ292" s="15"/>
      <c r="AR292" s="15"/>
      <c r="AS292" s="15"/>
      <c r="AT292" s="15"/>
      <c r="AU292" s="15"/>
      <c r="AV292" s="15"/>
      <c r="AW292" s="15"/>
      <c r="AX292" s="15"/>
      <c r="AY292" s="6"/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BP292" s="6"/>
      <c r="BQ292" s="6"/>
      <c r="BR292" s="6"/>
      <c r="BS292" s="6"/>
      <c r="BT292" s="6"/>
      <c r="BU292" s="6"/>
      <c r="BV292" s="6"/>
      <c r="BW292" s="6"/>
      <c r="BX292" s="6"/>
      <c r="BY292" s="6"/>
      <c r="BZ292" s="6"/>
      <c r="CA292" s="6"/>
      <c r="CB292" s="6"/>
    </row>
    <row r="293" spans="1:80" ht="34.15" customHeight="1">
      <c r="A293" s="2"/>
      <c r="B293" s="2"/>
      <c r="C293" s="2"/>
      <c r="D293" s="2"/>
      <c r="E293" s="2"/>
      <c r="F293" s="15"/>
      <c r="G293" s="2"/>
      <c r="H293" s="2"/>
      <c r="I293" s="2"/>
      <c r="J293" s="2"/>
      <c r="K293" s="2"/>
      <c r="L293" s="2"/>
      <c r="M293" s="2"/>
      <c r="N293" s="700"/>
      <c r="O293" s="2"/>
      <c r="P293" s="2"/>
      <c r="Q293" s="2"/>
      <c r="R293" s="2"/>
      <c r="S293" s="2"/>
      <c r="T293" s="2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5"/>
      <c r="AG293" s="15"/>
      <c r="AH293" s="15"/>
      <c r="AI293" s="15"/>
      <c r="AJ293" s="15"/>
      <c r="AK293" s="15"/>
      <c r="AL293" s="15"/>
      <c r="AM293" s="15"/>
      <c r="AN293" s="15"/>
      <c r="AO293" s="15"/>
      <c r="AP293" s="15"/>
      <c r="AQ293" s="15"/>
      <c r="AR293" s="15"/>
      <c r="AS293" s="15"/>
      <c r="AT293" s="15"/>
      <c r="AU293" s="15"/>
      <c r="AV293" s="15"/>
      <c r="AW293" s="15"/>
      <c r="AX293" s="15"/>
      <c r="AY293" s="6"/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BP293" s="6"/>
      <c r="BQ293" s="6"/>
      <c r="BR293" s="6"/>
      <c r="BS293" s="6"/>
      <c r="BT293" s="6"/>
      <c r="BU293" s="6"/>
      <c r="BV293" s="6"/>
      <c r="BW293" s="6"/>
      <c r="BX293" s="6"/>
      <c r="BY293" s="6"/>
      <c r="BZ293" s="6"/>
      <c r="CA293" s="6"/>
      <c r="CB293" s="6"/>
    </row>
    <row r="294" spans="1:80" ht="34.15" customHeight="1">
      <c r="A294" s="2"/>
      <c r="B294" s="2"/>
      <c r="C294" s="2"/>
      <c r="D294" s="2"/>
      <c r="E294" s="2"/>
      <c r="F294" s="15"/>
      <c r="G294" s="2"/>
      <c r="H294" s="2"/>
      <c r="I294" s="2"/>
      <c r="J294" s="2"/>
      <c r="K294" s="2"/>
      <c r="L294" s="2"/>
      <c r="M294" s="2"/>
      <c r="N294" s="700"/>
      <c r="O294" s="2"/>
      <c r="P294" s="2"/>
      <c r="Q294" s="2"/>
      <c r="R294" s="2"/>
      <c r="S294" s="2"/>
      <c r="T294" s="2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5"/>
      <c r="AG294" s="15"/>
      <c r="AH294" s="15"/>
      <c r="AI294" s="15"/>
      <c r="AJ294" s="15"/>
      <c r="AK294" s="15"/>
      <c r="AL294" s="15"/>
      <c r="AM294" s="15"/>
      <c r="AN294" s="15"/>
      <c r="AO294" s="15"/>
      <c r="AP294" s="15"/>
      <c r="AQ294" s="15"/>
      <c r="AR294" s="15"/>
      <c r="AS294" s="15"/>
      <c r="AT294" s="15"/>
      <c r="AU294" s="15"/>
      <c r="AV294" s="15"/>
      <c r="AW294" s="15"/>
      <c r="AX294" s="15"/>
      <c r="AY294" s="6"/>
      <c r="AZ294" s="6"/>
      <c r="BA294" s="6"/>
      <c r="BB294" s="6"/>
      <c r="BC294" s="6"/>
      <c r="BD294" s="6"/>
      <c r="BE294" s="6"/>
      <c r="BF294" s="6"/>
      <c r="BG294" s="6"/>
      <c r="BH294" s="6"/>
      <c r="BI294" s="6"/>
      <c r="BJ294" s="6"/>
      <c r="BK294" s="6"/>
      <c r="BL294" s="6"/>
      <c r="BM294" s="6"/>
      <c r="BN294" s="6"/>
      <c r="BO294" s="6"/>
      <c r="BP294" s="6"/>
      <c r="BQ294" s="6"/>
      <c r="BR294" s="6"/>
      <c r="BS294" s="6"/>
      <c r="BT294" s="6"/>
      <c r="BU294" s="6"/>
      <c r="BV294" s="6"/>
      <c r="BW294" s="6"/>
      <c r="BX294" s="6"/>
      <c r="BY294" s="6"/>
      <c r="BZ294" s="6"/>
      <c r="CA294" s="6"/>
      <c r="CB294" s="6"/>
    </row>
    <row r="295" spans="1:80" ht="34.15" customHeight="1">
      <c r="A295" s="2"/>
      <c r="B295" s="2"/>
      <c r="C295" s="2"/>
      <c r="D295" s="2"/>
      <c r="E295" s="2"/>
      <c r="F295" s="15"/>
      <c r="G295" s="2"/>
      <c r="H295" s="2"/>
      <c r="I295" s="2"/>
      <c r="J295" s="2"/>
      <c r="K295" s="2"/>
      <c r="L295" s="2"/>
      <c r="M295" s="2"/>
      <c r="N295" s="700"/>
      <c r="O295" s="2"/>
      <c r="P295" s="2"/>
      <c r="Q295" s="2"/>
      <c r="R295" s="2"/>
      <c r="S295" s="2"/>
      <c r="T295" s="2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5"/>
      <c r="AG295" s="15"/>
      <c r="AH295" s="15"/>
      <c r="AI295" s="15"/>
      <c r="AJ295" s="15"/>
      <c r="AK295" s="15"/>
      <c r="AL295" s="15"/>
      <c r="AM295" s="15"/>
      <c r="AN295" s="15"/>
      <c r="AO295" s="15"/>
      <c r="AP295" s="15"/>
      <c r="AQ295" s="15"/>
      <c r="AR295" s="15"/>
      <c r="AS295" s="15"/>
      <c r="AT295" s="15"/>
      <c r="AU295" s="15"/>
      <c r="AV295" s="15"/>
      <c r="AW295" s="15"/>
      <c r="AX295" s="15"/>
      <c r="AY295" s="6"/>
      <c r="AZ295" s="6"/>
      <c r="BA295" s="6"/>
      <c r="BB295" s="6"/>
      <c r="BC295" s="6"/>
      <c r="BD295" s="6"/>
      <c r="BE295" s="6"/>
      <c r="BF295" s="6"/>
      <c r="BG295" s="6"/>
      <c r="BH295" s="6"/>
      <c r="BI295" s="6"/>
      <c r="BJ295" s="6"/>
      <c r="BK295" s="6"/>
      <c r="BL295" s="6"/>
      <c r="BM295" s="6"/>
      <c r="BN295" s="6"/>
      <c r="BO295" s="6"/>
      <c r="BP295" s="6"/>
      <c r="BQ295" s="6"/>
      <c r="BR295" s="6"/>
      <c r="BS295" s="6"/>
      <c r="BT295" s="6"/>
      <c r="BU295" s="6"/>
      <c r="BV295" s="6"/>
      <c r="BW295" s="6"/>
      <c r="BX295" s="6"/>
      <c r="BY295" s="6"/>
      <c r="BZ295" s="6"/>
      <c r="CA295" s="6"/>
      <c r="CB295" s="6"/>
    </row>
    <row r="296" spans="1:80" ht="34.15" customHeight="1">
      <c r="A296" s="2"/>
      <c r="B296" s="2"/>
      <c r="C296" s="2"/>
      <c r="D296" s="2"/>
      <c r="E296" s="2"/>
      <c r="F296" s="15"/>
      <c r="G296" s="2"/>
      <c r="H296" s="2"/>
      <c r="I296" s="2"/>
      <c r="J296" s="2"/>
      <c r="K296" s="2"/>
      <c r="L296" s="2"/>
      <c r="M296" s="2"/>
      <c r="N296" s="700"/>
      <c r="O296" s="2"/>
      <c r="P296" s="2"/>
      <c r="Q296" s="2"/>
      <c r="R296" s="2"/>
      <c r="S296" s="2"/>
      <c r="T296" s="2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5"/>
      <c r="AG296" s="15"/>
      <c r="AH296" s="15"/>
      <c r="AI296" s="15"/>
      <c r="AJ296" s="15"/>
      <c r="AK296" s="15"/>
      <c r="AL296" s="15"/>
      <c r="AM296" s="15"/>
      <c r="AN296" s="15"/>
      <c r="AO296" s="15"/>
      <c r="AP296" s="15"/>
      <c r="AQ296" s="15"/>
      <c r="AR296" s="15"/>
      <c r="AS296" s="15"/>
      <c r="AT296" s="15"/>
      <c r="AU296" s="15"/>
      <c r="AV296" s="15"/>
      <c r="AW296" s="15"/>
      <c r="AX296" s="15"/>
      <c r="AY296" s="6"/>
      <c r="AZ296" s="6"/>
      <c r="BA296" s="6"/>
      <c r="BB296" s="6"/>
      <c r="BC296" s="6"/>
      <c r="BD296" s="6"/>
      <c r="BE296" s="6"/>
      <c r="BF296" s="6"/>
      <c r="BG296" s="6"/>
      <c r="BH296" s="6"/>
      <c r="BI296" s="6"/>
      <c r="BJ296" s="6"/>
      <c r="BK296" s="6"/>
      <c r="BL296" s="6"/>
      <c r="BM296" s="6"/>
      <c r="BN296" s="6"/>
      <c r="BO296" s="6"/>
      <c r="BP296" s="6"/>
      <c r="BQ296" s="6"/>
      <c r="BR296" s="6"/>
      <c r="BS296" s="6"/>
      <c r="BT296" s="6"/>
      <c r="BU296" s="6"/>
      <c r="BV296" s="6"/>
      <c r="BW296" s="6"/>
      <c r="BX296" s="6"/>
      <c r="BY296" s="6"/>
      <c r="BZ296" s="6"/>
      <c r="CA296" s="6"/>
      <c r="CB296" s="6"/>
    </row>
    <row r="297" spans="1:80" ht="34.15" customHeight="1">
      <c r="A297" s="2"/>
      <c r="B297" s="2"/>
      <c r="C297" s="2"/>
      <c r="D297" s="2"/>
      <c r="E297" s="2"/>
      <c r="F297" s="15"/>
      <c r="G297" s="2"/>
      <c r="H297" s="2"/>
      <c r="I297" s="2"/>
      <c r="J297" s="2"/>
      <c r="K297" s="2"/>
      <c r="L297" s="2"/>
      <c r="M297" s="2"/>
      <c r="N297" s="700"/>
      <c r="O297" s="2"/>
      <c r="P297" s="2"/>
      <c r="Q297" s="2"/>
      <c r="R297" s="2"/>
      <c r="S297" s="2"/>
      <c r="T297" s="2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5"/>
      <c r="AG297" s="15"/>
      <c r="AH297" s="15"/>
      <c r="AI297" s="15"/>
      <c r="AJ297" s="15"/>
      <c r="AK297" s="15"/>
      <c r="AL297" s="15"/>
      <c r="AM297" s="15"/>
      <c r="AN297" s="15"/>
      <c r="AO297" s="15"/>
      <c r="AP297" s="15"/>
      <c r="AQ297" s="15"/>
      <c r="AR297" s="15"/>
      <c r="AS297" s="15"/>
      <c r="AT297" s="15"/>
      <c r="AU297" s="15"/>
      <c r="AV297" s="15"/>
      <c r="AW297" s="15"/>
      <c r="AX297" s="15"/>
      <c r="AY297" s="6"/>
      <c r="AZ297" s="6"/>
      <c r="BA297" s="6"/>
      <c r="BB297" s="6"/>
      <c r="BC297" s="6"/>
      <c r="BD297" s="6"/>
      <c r="BE297" s="6"/>
      <c r="BF297" s="6"/>
      <c r="BG297" s="6"/>
      <c r="BH297" s="6"/>
      <c r="BI297" s="6"/>
      <c r="BJ297" s="6"/>
      <c r="BK297" s="6"/>
      <c r="BL297" s="6"/>
      <c r="BM297" s="6"/>
      <c r="BN297" s="6"/>
      <c r="BO297" s="6"/>
      <c r="BP297" s="6"/>
      <c r="BQ297" s="6"/>
      <c r="BR297" s="6"/>
      <c r="BS297" s="6"/>
      <c r="BT297" s="6"/>
      <c r="BU297" s="6"/>
      <c r="BV297" s="6"/>
      <c r="BW297" s="6"/>
      <c r="BX297" s="6"/>
      <c r="BY297" s="6"/>
      <c r="BZ297" s="6"/>
      <c r="CA297" s="6"/>
      <c r="CB297" s="6"/>
    </row>
    <row r="298" spans="1:80" ht="34.15" customHeight="1">
      <c r="A298" s="2"/>
      <c r="B298" s="2"/>
      <c r="C298" s="2"/>
      <c r="D298" s="2"/>
      <c r="E298" s="2"/>
      <c r="F298" s="15"/>
      <c r="G298" s="2"/>
      <c r="H298" s="2"/>
      <c r="I298" s="2"/>
      <c r="J298" s="2"/>
      <c r="K298" s="2"/>
      <c r="L298" s="2"/>
      <c r="M298" s="2"/>
      <c r="N298" s="700"/>
      <c r="O298" s="2"/>
      <c r="P298" s="2"/>
      <c r="Q298" s="2"/>
      <c r="R298" s="2"/>
      <c r="S298" s="2"/>
      <c r="T298" s="2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5"/>
      <c r="AG298" s="15"/>
      <c r="AH298" s="15"/>
      <c r="AI298" s="15"/>
      <c r="AJ298" s="15"/>
      <c r="AK298" s="15"/>
      <c r="AL298" s="15"/>
      <c r="AM298" s="15"/>
      <c r="AN298" s="15"/>
      <c r="AO298" s="15"/>
      <c r="AP298" s="15"/>
      <c r="AQ298" s="15"/>
      <c r="AR298" s="15"/>
      <c r="AS298" s="15"/>
      <c r="AT298" s="15"/>
      <c r="AU298" s="15"/>
      <c r="AV298" s="15"/>
      <c r="AW298" s="15"/>
      <c r="AX298" s="15"/>
      <c r="AY298" s="6"/>
      <c r="AZ298" s="6"/>
      <c r="BA298" s="6"/>
      <c r="BB298" s="6"/>
      <c r="BC298" s="6"/>
      <c r="BD298" s="6"/>
      <c r="BE298" s="6"/>
      <c r="BF298" s="6"/>
      <c r="BG298" s="6"/>
      <c r="BH298" s="6"/>
      <c r="BI298" s="6"/>
      <c r="BJ298" s="6"/>
      <c r="BK298" s="6"/>
      <c r="BL298" s="6"/>
      <c r="BM298" s="6"/>
      <c r="BN298" s="6"/>
      <c r="BO298" s="6"/>
      <c r="BP298" s="6"/>
      <c r="BQ298" s="6"/>
      <c r="BR298" s="6"/>
      <c r="BS298" s="6"/>
      <c r="BT298" s="6"/>
      <c r="BU298" s="6"/>
      <c r="BV298" s="6"/>
      <c r="BW298" s="6"/>
      <c r="BX298" s="6"/>
      <c r="BY298" s="6"/>
      <c r="BZ298" s="6"/>
      <c r="CA298" s="6"/>
      <c r="CB298" s="6"/>
    </row>
    <row r="299" spans="1:80" ht="34.15" customHeight="1">
      <c r="A299" s="2"/>
      <c r="B299" s="2"/>
      <c r="C299" s="2"/>
      <c r="D299" s="2"/>
      <c r="E299" s="2"/>
      <c r="F299" s="15"/>
      <c r="G299" s="2"/>
      <c r="H299" s="2"/>
      <c r="I299" s="2"/>
      <c r="J299" s="2"/>
      <c r="K299" s="2"/>
      <c r="L299" s="2"/>
      <c r="M299" s="2"/>
      <c r="N299" s="700"/>
      <c r="O299" s="2"/>
      <c r="P299" s="2"/>
      <c r="Q299" s="2"/>
      <c r="R299" s="2"/>
      <c r="S299" s="2"/>
      <c r="T299" s="2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5"/>
      <c r="AG299" s="15"/>
      <c r="AH299" s="15"/>
      <c r="AI299" s="15"/>
      <c r="AJ299" s="15"/>
      <c r="AK299" s="15"/>
      <c r="AL299" s="15"/>
      <c r="AM299" s="15"/>
      <c r="AN299" s="15"/>
      <c r="AO299" s="15"/>
      <c r="AP299" s="15"/>
      <c r="AQ299" s="15"/>
      <c r="AR299" s="15"/>
      <c r="AS299" s="15"/>
      <c r="AT299" s="15"/>
      <c r="AU299" s="15"/>
      <c r="AV299" s="15"/>
      <c r="AW299" s="15"/>
      <c r="AX299" s="15"/>
      <c r="AY299" s="6"/>
      <c r="AZ299" s="6"/>
      <c r="BA299" s="6"/>
      <c r="BB299" s="6"/>
      <c r="BC299" s="6"/>
      <c r="BD299" s="6"/>
      <c r="BE299" s="6"/>
      <c r="BF299" s="6"/>
      <c r="BG299" s="6"/>
      <c r="BH299" s="6"/>
      <c r="BI299" s="6"/>
      <c r="BJ299" s="6"/>
      <c r="BK299" s="6"/>
      <c r="BL299" s="6"/>
      <c r="BM299" s="6"/>
      <c r="BN299" s="6"/>
      <c r="BO299" s="6"/>
      <c r="BP299" s="6"/>
      <c r="BQ299" s="6"/>
      <c r="BR299" s="6"/>
      <c r="BS299" s="6"/>
      <c r="BT299" s="6"/>
      <c r="BU299" s="6"/>
      <c r="BV299" s="6"/>
      <c r="BW299" s="6"/>
      <c r="BX299" s="6"/>
      <c r="BY299" s="6"/>
      <c r="BZ299" s="6"/>
      <c r="CA299" s="6"/>
      <c r="CB299" s="6"/>
    </row>
    <row r="300" spans="1:80" ht="34.15" customHeight="1">
      <c r="A300" s="2"/>
      <c r="B300" s="2"/>
      <c r="C300" s="2"/>
      <c r="D300" s="2"/>
      <c r="E300" s="2"/>
      <c r="F300" s="15"/>
      <c r="G300" s="2"/>
      <c r="H300" s="2"/>
      <c r="I300" s="2"/>
      <c r="J300" s="2"/>
      <c r="K300" s="2"/>
      <c r="L300" s="2"/>
      <c r="M300" s="2"/>
      <c r="N300" s="700"/>
      <c r="O300" s="2"/>
      <c r="P300" s="2"/>
      <c r="Q300" s="2"/>
      <c r="R300" s="2"/>
      <c r="S300" s="2"/>
      <c r="T300" s="2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5"/>
      <c r="AG300" s="15"/>
      <c r="AH300" s="15"/>
      <c r="AI300" s="15"/>
      <c r="AJ300" s="15"/>
      <c r="AK300" s="15"/>
      <c r="AL300" s="15"/>
      <c r="AM300" s="15"/>
      <c r="AN300" s="15"/>
      <c r="AO300" s="15"/>
      <c r="AP300" s="15"/>
      <c r="AQ300" s="15"/>
      <c r="AR300" s="15"/>
      <c r="AS300" s="15"/>
      <c r="AT300" s="15"/>
      <c r="AU300" s="15"/>
      <c r="AV300" s="15"/>
      <c r="AW300" s="15"/>
      <c r="AX300" s="15"/>
      <c r="AY300" s="6"/>
      <c r="AZ300" s="6"/>
      <c r="BA300" s="6"/>
      <c r="BB300" s="6"/>
      <c r="BC300" s="6"/>
      <c r="BD300" s="6"/>
      <c r="BE300" s="6"/>
      <c r="BF300" s="6"/>
      <c r="BG300" s="6"/>
      <c r="BH300" s="6"/>
      <c r="BI300" s="6"/>
      <c r="BJ300" s="6"/>
      <c r="BK300" s="6"/>
      <c r="BL300" s="6"/>
      <c r="BM300" s="6"/>
      <c r="BN300" s="6"/>
      <c r="BO300" s="6"/>
      <c r="BP300" s="6"/>
      <c r="BQ300" s="6"/>
      <c r="BR300" s="6"/>
      <c r="BS300" s="6"/>
      <c r="BT300" s="6"/>
      <c r="BU300" s="6"/>
      <c r="BV300" s="6"/>
      <c r="BW300" s="6"/>
      <c r="BX300" s="6"/>
      <c r="BY300" s="6"/>
      <c r="BZ300" s="6"/>
      <c r="CA300" s="6"/>
      <c r="CB300" s="6"/>
    </row>
    <row r="301" spans="1:80" ht="34.15" customHeight="1">
      <c r="A301" s="2"/>
      <c r="B301" s="2"/>
      <c r="C301" s="2"/>
      <c r="D301" s="2"/>
      <c r="E301" s="2"/>
      <c r="F301" s="15"/>
      <c r="G301" s="2"/>
      <c r="H301" s="2"/>
      <c r="I301" s="2"/>
      <c r="J301" s="2"/>
      <c r="K301" s="2"/>
      <c r="L301" s="2"/>
      <c r="M301" s="2"/>
      <c r="N301" s="700"/>
      <c r="O301" s="2"/>
      <c r="P301" s="2"/>
      <c r="Q301" s="2"/>
      <c r="R301" s="2"/>
      <c r="S301" s="2"/>
      <c r="T301" s="2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5"/>
      <c r="AG301" s="15"/>
      <c r="AH301" s="15"/>
      <c r="AI301" s="15"/>
      <c r="AJ301" s="15"/>
      <c r="AK301" s="15"/>
      <c r="AL301" s="15"/>
      <c r="AM301" s="15"/>
      <c r="AN301" s="15"/>
      <c r="AO301" s="15"/>
      <c r="AP301" s="15"/>
      <c r="AQ301" s="15"/>
      <c r="AR301" s="15"/>
      <c r="AS301" s="15"/>
      <c r="AT301" s="15"/>
      <c r="AU301" s="15"/>
      <c r="AV301" s="15"/>
      <c r="AW301" s="15"/>
      <c r="AX301" s="15"/>
      <c r="AY301" s="6"/>
      <c r="AZ301" s="6"/>
      <c r="BA301" s="6"/>
      <c r="BB301" s="6"/>
      <c r="BC301" s="6"/>
      <c r="BD301" s="6"/>
      <c r="BE301" s="6"/>
      <c r="BF301" s="6"/>
      <c r="BG301" s="6"/>
      <c r="BH301" s="6"/>
      <c r="BI301" s="6"/>
      <c r="BJ301" s="6"/>
      <c r="BK301" s="6"/>
      <c r="BL301" s="6"/>
      <c r="BM301" s="6"/>
      <c r="BN301" s="6"/>
      <c r="BO301" s="6"/>
      <c r="BP301" s="6"/>
      <c r="BQ301" s="6"/>
      <c r="BR301" s="6"/>
      <c r="BS301" s="6"/>
      <c r="BT301" s="6"/>
      <c r="BU301" s="6"/>
      <c r="BV301" s="6"/>
      <c r="BW301" s="6"/>
      <c r="BX301" s="6"/>
      <c r="BY301" s="6"/>
      <c r="BZ301" s="6"/>
      <c r="CA301" s="6"/>
      <c r="CB301" s="6"/>
    </row>
    <row r="302" spans="1:80" ht="34.15" customHeight="1">
      <c r="A302" s="2"/>
      <c r="B302" s="2"/>
      <c r="C302" s="2"/>
      <c r="D302" s="2"/>
      <c r="E302" s="2"/>
      <c r="F302" s="15"/>
      <c r="G302" s="2"/>
      <c r="H302" s="2"/>
      <c r="I302" s="2"/>
      <c r="J302" s="2"/>
      <c r="K302" s="2"/>
      <c r="L302" s="2"/>
      <c r="M302" s="2"/>
      <c r="N302" s="700"/>
      <c r="O302" s="2"/>
      <c r="P302" s="2"/>
      <c r="Q302" s="2"/>
      <c r="R302" s="2"/>
      <c r="S302" s="2"/>
      <c r="T302" s="2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5"/>
      <c r="AG302" s="15"/>
      <c r="AH302" s="15"/>
      <c r="AI302" s="15"/>
      <c r="AJ302" s="15"/>
      <c r="AK302" s="15"/>
      <c r="AL302" s="15"/>
      <c r="AM302" s="15"/>
      <c r="AN302" s="15"/>
      <c r="AO302" s="15"/>
      <c r="AP302" s="15"/>
      <c r="AQ302" s="15"/>
      <c r="AR302" s="15"/>
      <c r="AS302" s="15"/>
      <c r="AT302" s="15"/>
      <c r="AU302" s="15"/>
      <c r="AV302" s="15"/>
      <c r="AW302" s="15"/>
      <c r="AX302" s="15"/>
      <c r="AY302" s="6"/>
      <c r="AZ302" s="6"/>
      <c r="BA302" s="6"/>
      <c r="BB302" s="6"/>
      <c r="BC302" s="6"/>
      <c r="BD302" s="6"/>
      <c r="BE302" s="6"/>
      <c r="BF302" s="6"/>
      <c r="BG302" s="6"/>
      <c r="BH302" s="6"/>
      <c r="BI302" s="6"/>
      <c r="BJ302" s="6"/>
      <c r="BK302" s="6"/>
      <c r="BL302" s="6"/>
      <c r="BM302" s="6"/>
      <c r="BN302" s="6"/>
      <c r="BO302" s="6"/>
      <c r="BP302" s="6"/>
      <c r="BQ302" s="6"/>
      <c r="BR302" s="6"/>
      <c r="BS302" s="6"/>
      <c r="BT302" s="6"/>
      <c r="BU302" s="6"/>
      <c r="BV302" s="6"/>
      <c r="BW302" s="6"/>
      <c r="BX302" s="6"/>
      <c r="BY302" s="6"/>
      <c r="BZ302" s="6"/>
      <c r="CA302" s="6"/>
      <c r="CB302" s="6"/>
    </row>
    <row r="303" spans="1:80" ht="34.15" customHeight="1">
      <c r="A303" s="2"/>
      <c r="B303" s="2"/>
      <c r="C303" s="2"/>
      <c r="D303" s="2"/>
      <c r="E303" s="2"/>
      <c r="F303" s="15"/>
      <c r="G303" s="2"/>
      <c r="H303" s="2"/>
      <c r="I303" s="2"/>
      <c r="J303" s="2"/>
      <c r="K303" s="2"/>
      <c r="L303" s="2"/>
      <c r="M303" s="2"/>
      <c r="N303" s="700"/>
      <c r="O303" s="2"/>
      <c r="P303" s="2"/>
      <c r="Q303" s="2"/>
      <c r="R303" s="2"/>
      <c r="S303" s="2"/>
      <c r="T303" s="2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5"/>
      <c r="AG303" s="15"/>
      <c r="AH303" s="15"/>
      <c r="AI303" s="15"/>
      <c r="AJ303" s="15"/>
      <c r="AK303" s="15"/>
      <c r="AL303" s="15"/>
      <c r="AM303" s="15"/>
      <c r="AN303" s="15"/>
      <c r="AO303" s="15"/>
      <c r="AP303" s="15"/>
      <c r="AQ303" s="15"/>
      <c r="AR303" s="15"/>
      <c r="AS303" s="15"/>
      <c r="AT303" s="15"/>
      <c r="AU303" s="15"/>
      <c r="AV303" s="15"/>
      <c r="AW303" s="15"/>
      <c r="AX303" s="15"/>
      <c r="AY303" s="6"/>
      <c r="AZ303" s="6"/>
      <c r="BA303" s="6"/>
      <c r="BB303" s="6"/>
      <c r="BC303" s="6"/>
      <c r="BD303" s="6"/>
      <c r="BE303" s="6"/>
      <c r="BF303" s="6"/>
      <c r="BG303" s="6"/>
      <c r="BH303" s="6"/>
      <c r="BI303" s="6"/>
      <c r="BJ303" s="6"/>
      <c r="BK303" s="6"/>
      <c r="BL303" s="6"/>
      <c r="BM303" s="6"/>
      <c r="BN303" s="6"/>
      <c r="BO303" s="6"/>
      <c r="BP303" s="6"/>
      <c r="BQ303" s="6"/>
      <c r="BR303" s="6"/>
      <c r="BS303" s="6"/>
      <c r="BT303" s="6"/>
      <c r="BU303" s="6"/>
      <c r="BV303" s="6"/>
      <c r="BW303" s="6"/>
      <c r="BX303" s="6"/>
      <c r="BY303" s="6"/>
      <c r="BZ303" s="6"/>
      <c r="CA303" s="6"/>
      <c r="CB303" s="6"/>
    </row>
    <row r="304" spans="1:80" ht="34.15" customHeight="1">
      <c r="A304" s="2"/>
      <c r="B304" s="2"/>
      <c r="C304" s="2"/>
      <c r="D304" s="2"/>
      <c r="E304" s="2"/>
      <c r="F304" s="15"/>
      <c r="G304" s="2"/>
      <c r="H304" s="2"/>
      <c r="I304" s="2"/>
      <c r="J304" s="2"/>
      <c r="K304" s="2"/>
      <c r="L304" s="2"/>
      <c r="M304" s="2"/>
      <c r="N304" s="700"/>
      <c r="O304" s="2"/>
      <c r="P304" s="2"/>
      <c r="Q304" s="2"/>
      <c r="R304" s="2"/>
      <c r="S304" s="2"/>
      <c r="T304" s="2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5"/>
      <c r="AG304" s="15"/>
      <c r="AH304" s="15"/>
      <c r="AI304" s="15"/>
      <c r="AJ304" s="15"/>
      <c r="AK304" s="15"/>
      <c r="AL304" s="15"/>
      <c r="AM304" s="15"/>
      <c r="AN304" s="15"/>
      <c r="AO304" s="15"/>
      <c r="AP304" s="15"/>
      <c r="AQ304" s="15"/>
      <c r="AR304" s="15"/>
      <c r="AS304" s="15"/>
      <c r="AT304" s="15"/>
      <c r="AU304" s="15"/>
      <c r="AV304" s="15"/>
      <c r="AW304" s="15"/>
      <c r="AX304" s="15"/>
      <c r="AY304" s="6"/>
      <c r="AZ304" s="6"/>
      <c r="BA304" s="6"/>
      <c r="BB304" s="6"/>
      <c r="BC304" s="6"/>
      <c r="BD304" s="6"/>
      <c r="BE304" s="6"/>
      <c r="BF304" s="6"/>
      <c r="BG304" s="6"/>
      <c r="BH304" s="6"/>
      <c r="BI304" s="6"/>
      <c r="BJ304" s="6"/>
      <c r="BK304" s="6"/>
      <c r="BL304" s="6"/>
      <c r="BM304" s="6"/>
      <c r="BN304" s="6"/>
      <c r="BO304" s="6"/>
      <c r="BP304" s="6"/>
      <c r="BQ304" s="6"/>
      <c r="BR304" s="6"/>
      <c r="BS304" s="6"/>
      <c r="BT304" s="6"/>
      <c r="BU304" s="6"/>
      <c r="BV304" s="6"/>
      <c r="BW304" s="6"/>
      <c r="BX304" s="6"/>
      <c r="BY304" s="6"/>
      <c r="BZ304" s="6"/>
      <c r="CA304" s="6"/>
      <c r="CB304" s="6"/>
    </row>
    <row r="305" spans="1:80" ht="34.15" customHeight="1">
      <c r="A305" s="2"/>
      <c r="B305" s="2"/>
      <c r="C305" s="2"/>
      <c r="D305" s="2"/>
      <c r="E305" s="2"/>
      <c r="F305" s="15"/>
      <c r="G305" s="2"/>
      <c r="H305" s="2"/>
      <c r="I305" s="2"/>
      <c r="J305" s="2"/>
      <c r="K305" s="2"/>
      <c r="L305" s="2"/>
      <c r="M305" s="2"/>
      <c r="N305" s="700"/>
      <c r="O305" s="2"/>
      <c r="P305" s="2"/>
      <c r="Q305" s="2"/>
      <c r="R305" s="2"/>
      <c r="S305" s="2"/>
      <c r="T305" s="2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5"/>
      <c r="AG305" s="15"/>
      <c r="AH305" s="15"/>
      <c r="AI305" s="15"/>
      <c r="AJ305" s="15"/>
      <c r="AK305" s="15"/>
      <c r="AL305" s="15"/>
      <c r="AM305" s="15"/>
      <c r="AN305" s="15"/>
      <c r="AO305" s="15"/>
      <c r="AP305" s="15"/>
      <c r="AQ305" s="15"/>
      <c r="AR305" s="15"/>
      <c r="AS305" s="15"/>
      <c r="AT305" s="15"/>
      <c r="AU305" s="15"/>
      <c r="AV305" s="15"/>
      <c r="AW305" s="15"/>
      <c r="AX305" s="15"/>
      <c r="AY305" s="6"/>
      <c r="AZ305" s="6"/>
      <c r="BA305" s="6"/>
      <c r="BB305" s="6"/>
      <c r="BC305" s="6"/>
      <c r="BD305" s="6"/>
      <c r="BE305" s="6"/>
      <c r="BF305" s="6"/>
      <c r="BG305" s="6"/>
      <c r="BH305" s="6"/>
      <c r="BI305" s="6"/>
      <c r="BJ305" s="6"/>
      <c r="BK305" s="6"/>
      <c r="BL305" s="6"/>
      <c r="BM305" s="6"/>
      <c r="BN305" s="6"/>
      <c r="BO305" s="6"/>
      <c r="BP305" s="6"/>
      <c r="BQ305" s="6"/>
      <c r="BR305" s="6"/>
      <c r="BS305" s="6"/>
      <c r="BT305" s="6"/>
      <c r="BU305" s="6"/>
      <c r="BV305" s="6"/>
      <c r="BW305" s="6"/>
      <c r="BX305" s="6"/>
      <c r="BY305" s="6"/>
      <c r="BZ305" s="6"/>
      <c r="CA305" s="6"/>
      <c r="CB305" s="6"/>
    </row>
    <row r="306" spans="1:80" ht="34.15" customHeight="1">
      <c r="A306" s="2"/>
      <c r="B306" s="2"/>
      <c r="C306" s="2"/>
      <c r="D306" s="2"/>
      <c r="E306" s="2"/>
      <c r="F306" s="15"/>
      <c r="G306" s="2"/>
      <c r="H306" s="2"/>
      <c r="I306" s="2"/>
      <c r="J306" s="2"/>
      <c r="K306" s="2"/>
      <c r="L306" s="2"/>
      <c r="M306" s="2"/>
      <c r="N306" s="700"/>
      <c r="O306" s="2"/>
      <c r="P306" s="2"/>
      <c r="Q306" s="2"/>
      <c r="R306" s="2"/>
      <c r="S306" s="2"/>
      <c r="T306" s="2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5"/>
      <c r="AG306" s="15"/>
      <c r="AH306" s="15"/>
      <c r="AI306" s="15"/>
      <c r="AJ306" s="15"/>
      <c r="AK306" s="15"/>
      <c r="AL306" s="15"/>
      <c r="AM306" s="15"/>
      <c r="AN306" s="15"/>
      <c r="AO306" s="15"/>
      <c r="AP306" s="15"/>
      <c r="AQ306" s="15"/>
      <c r="AR306" s="15"/>
      <c r="AS306" s="15"/>
      <c r="AT306" s="15"/>
      <c r="AU306" s="15"/>
      <c r="AV306" s="15"/>
      <c r="AW306" s="15"/>
      <c r="AX306" s="15"/>
      <c r="AY306" s="6"/>
      <c r="AZ306" s="6"/>
      <c r="BA306" s="6"/>
      <c r="BB306" s="6"/>
      <c r="BC306" s="6"/>
      <c r="BD306" s="6"/>
      <c r="BE306" s="6"/>
      <c r="BF306" s="6"/>
      <c r="BG306" s="6"/>
      <c r="BH306" s="6"/>
      <c r="BI306" s="6"/>
      <c r="BJ306" s="6"/>
      <c r="BK306" s="6"/>
      <c r="BL306" s="6"/>
      <c r="BM306" s="6"/>
      <c r="BN306" s="6"/>
      <c r="BO306" s="6"/>
      <c r="BP306" s="6"/>
      <c r="BQ306" s="6"/>
      <c r="BR306" s="6"/>
      <c r="BS306" s="6"/>
      <c r="BT306" s="6"/>
      <c r="BU306" s="6"/>
      <c r="BV306" s="6"/>
      <c r="BW306" s="6"/>
      <c r="BX306" s="6"/>
      <c r="BY306" s="6"/>
      <c r="BZ306" s="6"/>
      <c r="CA306" s="6"/>
      <c r="CB306" s="6"/>
    </row>
    <row r="307" spans="1:80" ht="34.15" customHeight="1">
      <c r="A307" s="2"/>
      <c r="B307" s="2"/>
      <c r="C307" s="2"/>
      <c r="D307" s="2"/>
      <c r="E307" s="2"/>
      <c r="F307" s="15"/>
      <c r="G307" s="2"/>
      <c r="H307" s="2"/>
      <c r="I307" s="2"/>
      <c r="J307" s="2"/>
      <c r="K307" s="2"/>
      <c r="L307" s="2"/>
      <c r="M307" s="2"/>
      <c r="N307" s="700"/>
      <c r="O307" s="2"/>
      <c r="P307" s="2"/>
      <c r="Q307" s="2"/>
      <c r="R307" s="2"/>
      <c r="S307" s="2"/>
      <c r="T307" s="2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5"/>
      <c r="AG307" s="15"/>
      <c r="AH307" s="15"/>
      <c r="AI307" s="15"/>
      <c r="AJ307" s="15"/>
      <c r="AK307" s="15"/>
      <c r="AL307" s="15"/>
      <c r="AM307" s="15"/>
      <c r="AN307" s="15"/>
      <c r="AO307" s="15"/>
      <c r="AP307" s="15"/>
      <c r="AQ307" s="15"/>
      <c r="AR307" s="15"/>
      <c r="AS307" s="15"/>
      <c r="AT307" s="15"/>
      <c r="AU307" s="15"/>
      <c r="AV307" s="15"/>
      <c r="AW307" s="15"/>
      <c r="AX307" s="15"/>
      <c r="AY307" s="6"/>
      <c r="AZ307" s="6"/>
      <c r="BA307" s="6"/>
      <c r="BB307" s="6"/>
      <c r="BC307" s="6"/>
      <c r="BD307" s="6"/>
      <c r="BE307" s="6"/>
      <c r="BF307" s="6"/>
      <c r="BG307" s="6"/>
      <c r="BH307" s="6"/>
      <c r="BI307" s="6"/>
      <c r="BJ307" s="6"/>
      <c r="BK307" s="6"/>
      <c r="BL307" s="6"/>
      <c r="BM307" s="6"/>
      <c r="BN307" s="6"/>
      <c r="BO307" s="6"/>
      <c r="BP307" s="6"/>
      <c r="BQ307" s="6"/>
      <c r="BR307" s="6"/>
      <c r="BS307" s="6"/>
      <c r="BT307" s="6"/>
      <c r="BU307" s="6"/>
      <c r="BV307" s="6"/>
      <c r="BW307" s="6"/>
      <c r="BX307" s="6"/>
      <c r="BY307" s="6"/>
      <c r="BZ307" s="6"/>
      <c r="CA307" s="6"/>
      <c r="CB307" s="6"/>
    </row>
    <row r="308" spans="1:80" ht="34.15" customHeight="1">
      <c r="A308" s="2"/>
      <c r="B308" s="2"/>
      <c r="C308" s="2"/>
      <c r="D308" s="2"/>
      <c r="E308" s="2"/>
      <c r="F308" s="15"/>
      <c r="G308" s="2"/>
      <c r="H308" s="2"/>
      <c r="I308" s="2"/>
      <c r="J308" s="2"/>
      <c r="K308" s="2"/>
      <c r="L308" s="2"/>
      <c r="M308" s="2"/>
      <c r="N308" s="700"/>
      <c r="O308" s="2"/>
      <c r="P308" s="2"/>
      <c r="Q308" s="2"/>
      <c r="R308" s="2"/>
      <c r="S308" s="2"/>
      <c r="T308" s="2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5"/>
      <c r="AG308" s="15"/>
      <c r="AH308" s="15"/>
      <c r="AI308" s="15"/>
      <c r="AJ308" s="15"/>
      <c r="AK308" s="15"/>
      <c r="AL308" s="15"/>
      <c r="AM308" s="15"/>
      <c r="AN308" s="15"/>
      <c r="AO308" s="15"/>
      <c r="AP308" s="15"/>
      <c r="AQ308" s="15"/>
      <c r="AR308" s="15"/>
      <c r="AS308" s="15"/>
      <c r="AT308" s="15"/>
      <c r="AU308" s="15"/>
      <c r="AV308" s="15"/>
      <c r="AW308" s="15"/>
      <c r="AX308" s="15"/>
      <c r="AY308" s="6"/>
      <c r="AZ308" s="6"/>
      <c r="BA308" s="6"/>
      <c r="BB308" s="6"/>
      <c r="BC308" s="6"/>
      <c r="BD308" s="6"/>
      <c r="BE308" s="6"/>
      <c r="BF308" s="6"/>
      <c r="BG308" s="6"/>
      <c r="BH308" s="6"/>
      <c r="BI308" s="6"/>
      <c r="BJ308" s="6"/>
      <c r="BK308" s="6"/>
      <c r="BL308" s="6"/>
      <c r="BM308" s="6"/>
      <c r="BN308" s="6"/>
      <c r="BO308" s="6"/>
      <c r="BP308" s="6"/>
      <c r="BQ308" s="6"/>
      <c r="BR308" s="6"/>
      <c r="BS308" s="6"/>
      <c r="BT308" s="6"/>
      <c r="BU308" s="6"/>
      <c r="BV308" s="6"/>
      <c r="BW308" s="6"/>
      <c r="BX308" s="6"/>
      <c r="BY308" s="6"/>
      <c r="BZ308" s="6"/>
      <c r="CA308" s="6"/>
      <c r="CB308" s="6"/>
    </row>
    <row r="309" spans="1:80" ht="34.15" customHeight="1">
      <c r="A309" s="2"/>
      <c r="B309" s="2"/>
      <c r="C309" s="2"/>
      <c r="D309" s="2"/>
      <c r="E309" s="2"/>
      <c r="F309" s="15"/>
      <c r="G309" s="2"/>
      <c r="H309" s="2"/>
      <c r="I309" s="2"/>
      <c r="J309" s="2"/>
      <c r="K309" s="2"/>
      <c r="L309" s="2"/>
      <c r="M309" s="2"/>
      <c r="N309" s="700"/>
      <c r="O309" s="2"/>
      <c r="P309" s="2"/>
      <c r="Q309" s="2"/>
      <c r="R309" s="2"/>
      <c r="S309" s="2"/>
      <c r="T309" s="2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5"/>
      <c r="AG309" s="15"/>
      <c r="AH309" s="15"/>
      <c r="AI309" s="15"/>
      <c r="AJ309" s="15"/>
      <c r="AK309" s="15"/>
      <c r="AL309" s="15"/>
      <c r="AM309" s="15"/>
      <c r="AN309" s="15"/>
      <c r="AO309" s="15"/>
      <c r="AP309" s="15"/>
      <c r="AQ309" s="15"/>
      <c r="AR309" s="15"/>
      <c r="AS309" s="15"/>
      <c r="AT309" s="15"/>
      <c r="AU309" s="15"/>
      <c r="AV309" s="15"/>
      <c r="AW309" s="15"/>
      <c r="AX309" s="15"/>
      <c r="AY309" s="6"/>
      <c r="AZ309" s="6"/>
      <c r="BA309" s="6"/>
      <c r="BB309" s="6"/>
      <c r="BC309" s="6"/>
      <c r="BD309" s="6"/>
      <c r="BE309" s="6"/>
      <c r="BF309" s="6"/>
      <c r="BG309" s="6"/>
      <c r="BH309" s="6"/>
      <c r="BI309" s="6"/>
      <c r="BJ309" s="6"/>
      <c r="BK309" s="6"/>
      <c r="BL309" s="6"/>
      <c r="BM309" s="6"/>
      <c r="BN309" s="6"/>
      <c r="BO309" s="6"/>
      <c r="BP309" s="6"/>
      <c r="BQ309" s="6"/>
      <c r="BR309" s="6"/>
      <c r="BS309" s="6"/>
      <c r="BT309" s="6"/>
      <c r="BU309" s="6"/>
      <c r="BV309" s="6"/>
      <c r="BW309" s="6"/>
      <c r="BX309" s="6"/>
      <c r="BY309" s="6"/>
      <c r="BZ309" s="6"/>
      <c r="CA309" s="6"/>
      <c r="CB309" s="6"/>
    </row>
    <row r="310" spans="1:80" ht="34.15" customHeight="1">
      <c r="A310" s="2"/>
      <c r="B310" s="2"/>
      <c r="C310" s="2"/>
      <c r="D310" s="2"/>
      <c r="E310" s="2"/>
      <c r="F310" s="15"/>
      <c r="G310" s="2"/>
      <c r="H310" s="2"/>
      <c r="I310" s="2"/>
      <c r="J310" s="2"/>
      <c r="K310" s="2"/>
      <c r="L310" s="2"/>
      <c r="M310" s="2"/>
      <c r="N310" s="700"/>
      <c r="O310" s="2"/>
      <c r="P310" s="2"/>
      <c r="Q310" s="2"/>
      <c r="R310" s="2"/>
      <c r="S310" s="2"/>
      <c r="T310" s="2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  <c r="AG310" s="15"/>
      <c r="AH310" s="15"/>
      <c r="AI310" s="15"/>
      <c r="AJ310" s="15"/>
      <c r="AK310" s="15"/>
      <c r="AL310" s="15"/>
      <c r="AM310" s="15"/>
      <c r="AN310" s="15"/>
      <c r="AO310" s="15"/>
      <c r="AP310" s="15"/>
      <c r="AQ310" s="15"/>
      <c r="AR310" s="15"/>
      <c r="AS310" s="15"/>
      <c r="AT310" s="15"/>
      <c r="AU310" s="15"/>
      <c r="AV310" s="15"/>
      <c r="AW310" s="15"/>
      <c r="AX310" s="15"/>
      <c r="AY310" s="6"/>
      <c r="AZ310" s="6"/>
      <c r="BA310" s="6"/>
      <c r="BB310" s="6"/>
      <c r="BC310" s="6"/>
      <c r="BD310" s="6"/>
      <c r="BE310" s="6"/>
      <c r="BF310" s="6"/>
      <c r="BG310" s="6"/>
      <c r="BH310" s="6"/>
      <c r="BI310" s="6"/>
      <c r="BJ310" s="6"/>
      <c r="BK310" s="6"/>
      <c r="BL310" s="6"/>
      <c r="BM310" s="6"/>
      <c r="BN310" s="6"/>
      <c r="BO310" s="6"/>
      <c r="BP310" s="6"/>
      <c r="BQ310" s="6"/>
      <c r="BR310" s="6"/>
      <c r="BS310" s="6"/>
      <c r="BT310" s="6"/>
      <c r="BU310" s="6"/>
      <c r="BV310" s="6"/>
      <c r="BW310" s="6"/>
      <c r="BX310" s="6"/>
      <c r="BY310" s="6"/>
      <c r="BZ310" s="6"/>
      <c r="CA310" s="6"/>
      <c r="CB310" s="6"/>
    </row>
    <row r="311" spans="1:80" ht="34.15" customHeight="1">
      <c r="A311" s="2"/>
      <c r="B311" s="2"/>
      <c r="C311" s="2"/>
      <c r="D311" s="2"/>
      <c r="E311" s="2"/>
      <c r="F311" s="15"/>
      <c r="G311" s="2"/>
      <c r="H311" s="2"/>
      <c r="I311" s="2"/>
      <c r="J311" s="2"/>
      <c r="K311" s="2"/>
      <c r="L311" s="2"/>
      <c r="M311" s="2"/>
      <c r="N311" s="700"/>
      <c r="O311" s="2"/>
      <c r="P311" s="2"/>
      <c r="Q311" s="2"/>
      <c r="R311" s="2"/>
      <c r="S311" s="2"/>
      <c r="T311" s="2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5"/>
      <c r="AG311" s="15"/>
      <c r="AH311" s="15"/>
      <c r="AI311" s="15"/>
      <c r="AJ311" s="15"/>
      <c r="AK311" s="15"/>
      <c r="AL311" s="15"/>
      <c r="AM311" s="15"/>
      <c r="AN311" s="15"/>
      <c r="AO311" s="15"/>
      <c r="AP311" s="15"/>
      <c r="AQ311" s="15"/>
      <c r="AR311" s="15"/>
      <c r="AS311" s="15"/>
      <c r="AT311" s="15"/>
      <c r="AU311" s="15"/>
      <c r="AV311" s="15"/>
      <c r="AW311" s="15"/>
      <c r="AX311" s="15"/>
      <c r="AY311" s="6"/>
      <c r="AZ311" s="6"/>
      <c r="BA311" s="6"/>
      <c r="BB311" s="6"/>
      <c r="BC311" s="6"/>
      <c r="BD311" s="6"/>
      <c r="BE311" s="6"/>
      <c r="BF311" s="6"/>
      <c r="BG311" s="6"/>
      <c r="BH311" s="6"/>
      <c r="BI311" s="6"/>
      <c r="BJ311" s="6"/>
      <c r="BK311" s="6"/>
      <c r="BL311" s="6"/>
      <c r="BM311" s="6"/>
      <c r="BN311" s="6"/>
      <c r="BO311" s="6"/>
      <c r="BP311" s="6"/>
      <c r="BQ311" s="6"/>
      <c r="BR311" s="6"/>
      <c r="BS311" s="6"/>
      <c r="BT311" s="6"/>
      <c r="BU311" s="6"/>
      <c r="BV311" s="6"/>
      <c r="BW311" s="6"/>
      <c r="BX311" s="6"/>
      <c r="BY311" s="6"/>
      <c r="BZ311" s="6"/>
      <c r="CA311" s="6"/>
      <c r="CB311" s="6"/>
    </row>
    <row r="312" spans="1:80" ht="34.15" customHeight="1">
      <c r="A312" s="2"/>
      <c r="B312" s="2"/>
      <c r="C312" s="2"/>
      <c r="D312" s="2"/>
      <c r="E312" s="2"/>
      <c r="F312" s="15"/>
      <c r="G312" s="2"/>
      <c r="H312" s="2"/>
      <c r="I312" s="2"/>
      <c r="J312" s="2"/>
      <c r="K312" s="2"/>
      <c r="L312" s="2"/>
      <c r="M312" s="2"/>
      <c r="N312" s="700"/>
      <c r="O312" s="2"/>
      <c r="P312" s="2"/>
      <c r="Q312" s="2"/>
      <c r="R312" s="2"/>
      <c r="S312" s="2"/>
      <c r="T312" s="2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5"/>
      <c r="AG312" s="15"/>
      <c r="AH312" s="15"/>
      <c r="AI312" s="15"/>
      <c r="AJ312" s="15"/>
      <c r="AK312" s="15"/>
      <c r="AL312" s="15"/>
      <c r="AM312" s="15"/>
      <c r="AN312" s="15"/>
      <c r="AO312" s="15"/>
      <c r="AP312" s="15"/>
      <c r="AQ312" s="15"/>
      <c r="AR312" s="15"/>
      <c r="AS312" s="15"/>
      <c r="AT312" s="15"/>
      <c r="AU312" s="15"/>
      <c r="AV312" s="15"/>
      <c r="AW312" s="15"/>
      <c r="AX312" s="15"/>
      <c r="AY312" s="6"/>
      <c r="AZ312" s="6"/>
      <c r="BA312" s="6"/>
      <c r="BB312" s="6"/>
      <c r="BC312" s="6"/>
      <c r="BD312" s="6"/>
      <c r="BE312" s="6"/>
      <c r="BF312" s="6"/>
      <c r="BG312" s="6"/>
      <c r="BH312" s="6"/>
      <c r="BI312" s="6"/>
      <c r="BJ312" s="6"/>
      <c r="BK312" s="6"/>
      <c r="BL312" s="6"/>
      <c r="BM312" s="6"/>
      <c r="BN312" s="6"/>
      <c r="BO312" s="6"/>
      <c r="BP312" s="6"/>
      <c r="BQ312" s="6"/>
      <c r="BR312" s="6"/>
      <c r="BS312" s="6"/>
      <c r="BT312" s="6"/>
      <c r="BU312" s="6"/>
      <c r="BV312" s="6"/>
      <c r="BW312" s="6"/>
      <c r="BX312" s="6"/>
      <c r="BY312" s="6"/>
      <c r="BZ312" s="6"/>
      <c r="CA312" s="6"/>
      <c r="CB312" s="6"/>
    </row>
    <row r="313" spans="1:80" ht="34.15" customHeight="1">
      <c r="A313" s="2"/>
      <c r="B313" s="2"/>
      <c r="C313" s="2"/>
      <c r="D313" s="2"/>
      <c r="E313" s="2"/>
      <c r="F313" s="15"/>
      <c r="G313" s="2"/>
      <c r="H313" s="2"/>
      <c r="I313" s="2"/>
      <c r="J313" s="2"/>
      <c r="K313" s="2"/>
      <c r="L313" s="2"/>
      <c r="M313" s="2"/>
      <c r="N313" s="700"/>
      <c r="O313" s="2"/>
      <c r="P313" s="2"/>
      <c r="Q313" s="2"/>
      <c r="R313" s="2"/>
      <c r="S313" s="2"/>
      <c r="T313" s="2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5"/>
      <c r="AG313" s="15"/>
      <c r="AH313" s="15"/>
      <c r="AI313" s="15"/>
      <c r="AJ313" s="15"/>
      <c r="AK313" s="15"/>
      <c r="AL313" s="15"/>
      <c r="AM313" s="15"/>
      <c r="AN313" s="15"/>
      <c r="AO313" s="15"/>
      <c r="AP313" s="15"/>
      <c r="AQ313" s="15"/>
      <c r="AR313" s="15"/>
      <c r="AS313" s="15"/>
      <c r="AT313" s="15"/>
      <c r="AU313" s="15"/>
      <c r="AV313" s="15"/>
      <c r="AW313" s="15"/>
      <c r="AX313" s="15"/>
      <c r="AY313" s="6"/>
      <c r="AZ313" s="6"/>
      <c r="BA313" s="6"/>
      <c r="BB313" s="6"/>
      <c r="BC313" s="6"/>
      <c r="BD313" s="6"/>
      <c r="BE313" s="6"/>
      <c r="BF313" s="6"/>
      <c r="BG313" s="6"/>
      <c r="BH313" s="6"/>
      <c r="BI313" s="6"/>
      <c r="BJ313" s="6"/>
      <c r="BK313" s="6"/>
      <c r="BL313" s="6"/>
      <c r="BM313" s="6"/>
      <c r="BN313" s="6"/>
      <c r="BO313" s="6"/>
      <c r="BP313" s="6"/>
      <c r="BQ313" s="6"/>
      <c r="BR313" s="6"/>
      <c r="BS313" s="6"/>
      <c r="BT313" s="6"/>
      <c r="BU313" s="6"/>
      <c r="BV313" s="6"/>
      <c r="BW313" s="6"/>
      <c r="BX313" s="6"/>
      <c r="BY313" s="6"/>
      <c r="BZ313" s="6"/>
      <c r="CA313" s="6"/>
      <c r="CB313" s="6"/>
    </row>
    <row r="314" spans="1:80" ht="34.15" customHeight="1">
      <c r="A314" s="2"/>
      <c r="B314" s="2"/>
      <c r="C314" s="2"/>
      <c r="D314" s="2"/>
      <c r="E314" s="2"/>
      <c r="F314" s="15"/>
      <c r="G314" s="2"/>
      <c r="H314" s="2"/>
      <c r="I314" s="2"/>
      <c r="J314" s="2"/>
      <c r="K314" s="2"/>
      <c r="L314" s="2"/>
      <c r="M314" s="2"/>
      <c r="N314" s="700"/>
      <c r="O314" s="2"/>
      <c r="P314" s="2"/>
      <c r="Q314" s="2"/>
      <c r="R314" s="2"/>
      <c r="S314" s="2"/>
      <c r="T314" s="2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5"/>
      <c r="AG314" s="15"/>
      <c r="AH314" s="15"/>
      <c r="AI314" s="15"/>
      <c r="AJ314" s="15"/>
      <c r="AK314" s="15"/>
      <c r="AL314" s="15"/>
      <c r="AM314" s="15"/>
      <c r="AN314" s="15"/>
      <c r="AO314" s="15"/>
      <c r="AP314" s="15"/>
      <c r="AQ314" s="15"/>
      <c r="AR314" s="15"/>
      <c r="AS314" s="15"/>
      <c r="AT314" s="15"/>
      <c r="AU314" s="15"/>
      <c r="AV314" s="15"/>
      <c r="AW314" s="15"/>
      <c r="AX314" s="15"/>
      <c r="AY314" s="6"/>
      <c r="AZ314" s="6"/>
      <c r="BA314" s="6"/>
      <c r="BB314" s="6"/>
      <c r="BC314" s="6"/>
      <c r="BD314" s="6"/>
      <c r="BE314" s="6"/>
      <c r="BF314" s="6"/>
      <c r="BG314" s="6"/>
      <c r="BH314" s="6"/>
      <c r="BI314" s="6"/>
      <c r="BJ314" s="6"/>
      <c r="BK314" s="6"/>
      <c r="BL314" s="6"/>
      <c r="BM314" s="6"/>
      <c r="BN314" s="6"/>
      <c r="BO314" s="6"/>
      <c r="BP314" s="6"/>
      <c r="BQ314" s="6"/>
      <c r="BR314" s="6"/>
      <c r="BS314" s="6"/>
      <c r="BT314" s="6"/>
      <c r="BU314" s="6"/>
      <c r="BV314" s="6"/>
      <c r="BW314" s="6"/>
      <c r="BX314" s="6"/>
      <c r="BY314" s="6"/>
      <c r="BZ314" s="6"/>
      <c r="CA314" s="6"/>
      <c r="CB314" s="6"/>
    </row>
    <row r="315" spans="1:80" ht="34.15" customHeight="1">
      <c r="A315" s="2"/>
      <c r="B315" s="2"/>
      <c r="C315" s="2"/>
      <c r="D315" s="2"/>
      <c r="E315" s="2"/>
      <c r="F315" s="15"/>
      <c r="G315" s="2"/>
      <c r="H315" s="2"/>
      <c r="I315" s="2"/>
      <c r="J315" s="2"/>
      <c r="K315" s="2"/>
      <c r="L315" s="2"/>
      <c r="M315" s="2"/>
      <c r="N315" s="700"/>
      <c r="O315" s="2"/>
      <c r="P315" s="2"/>
      <c r="Q315" s="2"/>
      <c r="R315" s="2"/>
      <c r="S315" s="2"/>
      <c r="T315" s="2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5"/>
      <c r="AG315" s="15"/>
      <c r="AH315" s="15"/>
      <c r="AI315" s="15"/>
      <c r="AJ315" s="15"/>
      <c r="AK315" s="15"/>
      <c r="AL315" s="15"/>
      <c r="AM315" s="15"/>
      <c r="AN315" s="15"/>
      <c r="AO315" s="15"/>
      <c r="AP315" s="15"/>
      <c r="AQ315" s="15"/>
      <c r="AR315" s="15"/>
      <c r="AS315" s="15"/>
      <c r="AT315" s="15"/>
      <c r="AU315" s="15"/>
      <c r="AV315" s="15"/>
      <c r="AW315" s="15"/>
      <c r="AX315" s="15"/>
      <c r="AY315" s="6"/>
      <c r="AZ315" s="6"/>
      <c r="BA315" s="6"/>
      <c r="BB315" s="6"/>
      <c r="BC315" s="6"/>
      <c r="BD315" s="6"/>
      <c r="BE315" s="6"/>
      <c r="BF315" s="6"/>
      <c r="BG315" s="6"/>
      <c r="BH315" s="6"/>
      <c r="BI315" s="6"/>
      <c r="BJ315" s="6"/>
      <c r="BK315" s="6"/>
      <c r="BL315" s="6"/>
      <c r="BM315" s="6"/>
      <c r="BN315" s="6"/>
      <c r="BO315" s="6"/>
      <c r="BP315" s="6"/>
      <c r="BQ315" s="6"/>
      <c r="BR315" s="6"/>
      <c r="BS315" s="6"/>
      <c r="BT315" s="6"/>
      <c r="BU315" s="6"/>
      <c r="BV315" s="6"/>
      <c r="BW315" s="6"/>
      <c r="BX315" s="6"/>
      <c r="BY315" s="6"/>
      <c r="BZ315" s="6"/>
      <c r="CA315" s="6"/>
      <c r="CB315" s="6"/>
    </row>
    <row r="316" spans="1:80" ht="34.15" customHeight="1">
      <c r="A316" s="2"/>
      <c r="B316" s="2"/>
      <c r="C316" s="2"/>
      <c r="D316" s="2"/>
      <c r="E316" s="2"/>
      <c r="F316" s="15"/>
      <c r="G316" s="2"/>
      <c r="H316" s="2"/>
      <c r="I316" s="2"/>
      <c r="J316" s="2"/>
      <c r="K316" s="2"/>
      <c r="L316" s="2"/>
      <c r="M316" s="2"/>
      <c r="N316" s="700"/>
      <c r="O316" s="2"/>
      <c r="P316" s="2"/>
      <c r="Q316" s="2"/>
      <c r="R316" s="2"/>
      <c r="S316" s="2"/>
      <c r="T316" s="2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5"/>
      <c r="AG316" s="15"/>
      <c r="AH316" s="15"/>
      <c r="AI316" s="15"/>
      <c r="AJ316" s="15"/>
      <c r="AK316" s="15"/>
      <c r="AL316" s="15"/>
      <c r="AM316" s="15"/>
      <c r="AN316" s="15"/>
      <c r="AO316" s="15"/>
      <c r="AP316" s="15"/>
      <c r="AQ316" s="15"/>
      <c r="AR316" s="15"/>
      <c r="AS316" s="15"/>
      <c r="AT316" s="15"/>
      <c r="AU316" s="15"/>
      <c r="AV316" s="15"/>
      <c r="AW316" s="15"/>
      <c r="AX316" s="15"/>
      <c r="AY316" s="6"/>
      <c r="AZ316" s="6"/>
      <c r="BA316" s="6"/>
      <c r="BB316" s="6"/>
      <c r="BC316" s="6"/>
      <c r="BD316" s="6"/>
      <c r="BE316" s="6"/>
      <c r="BF316" s="6"/>
      <c r="BG316" s="6"/>
      <c r="BH316" s="6"/>
      <c r="BI316" s="6"/>
      <c r="BJ316" s="6"/>
      <c r="BK316" s="6"/>
      <c r="BL316" s="6"/>
      <c r="BM316" s="6"/>
      <c r="BN316" s="6"/>
      <c r="BO316" s="6"/>
      <c r="BP316" s="6"/>
      <c r="BQ316" s="6"/>
      <c r="BR316" s="6"/>
      <c r="BS316" s="6"/>
      <c r="BT316" s="6"/>
      <c r="BU316" s="6"/>
      <c r="BV316" s="6"/>
      <c r="BW316" s="6"/>
      <c r="BX316" s="6"/>
      <c r="BY316" s="6"/>
      <c r="BZ316" s="6"/>
      <c r="CA316" s="6"/>
      <c r="CB316" s="6"/>
    </row>
    <row r="317" spans="1:80" ht="34.15" customHeight="1">
      <c r="A317" s="2"/>
      <c r="B317" s="2"/>
      <c r="C317" s="2"/>
      <c r="D317" s="2"/>
      <c r="E317" s="2"/>
      <c r="F317" s="15"/>
      <c r="G317" s="2"/>
      <c r="H317" s="2"/>
      <c r="I317" s="2"/>
      <c r="J317" s="2"/>
      <c r="K317" s="2"/>
      <c r="L317" s="2"/>
      <c r="M317" s="2"/>
      <c r="N317" s="700"/>
      <c r="O317" s="2"/>
      <c r="P317" s="2"/>
      <c r="Q317" s="2"/>
      <c r="R317" s="2"/>
      <c r="S317" s="2"/>
      <c r="T317" s="2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5"/>
      <c r="AG317" s="15"/>
      <c r="AH317" s="15"/>
      <c r="AI317" s="15"/>
      <c r="AJ317" s="15"/>
      <c r="AK317" s="15"/>
      <c r="AL317" s="15"/>
      <c r="AM317" s="15"/>
      <c r="AN317" s="15"/>
      <c r="AO317" s="15"/>
      <c r="AP317" s="15"/>
      <c r="AQ317" s="15"/>
      <c r="AR317" s="15"/>
      <c r="AS317" s="15"/>
      <c r="AT317" s="15"/>
      <c r="AU317" s="15"/>
      <c r="AV317" s="15"/>
      <c r="AW317" s="15"/>
      <c r="AX317" s="15"/>
      <c r="AY317" s="6"/>
      <c r="AZ317" s="6"/>
      <c r="BA317" s="6"/>
      <c r="BB317" s="6"/>
      <c r="BC317" s="6"/>
      <c r="BD317" s="6"/>
      <c r="BE317" s="6"/>
      <c r="BF317" s="6"/>
      <c r="BG317" s="6"/>
      <c r="BH317" s="6"/>
      <c r="BI317" s="6"/>
      <c r="BJ317" s="6"/>
      <c r="BK317" s="6"/>
      <c r="BL317" s="6"/>
      <c r="BM317" s="6"/>
      <c r="BN317" s="6"/>
      <c r="BO317" s="6"/>
      <c r="BP317" s="6"/>
      <c r="BQ317" s="6"/>
      <c r="BR317" s="6"/>
      <c r="BS317" s="6"/>
      <c r="BT317" s="6"/>
      <c r="BU317" s="6"/>
      <c r="BV317" s="6"/>
      <c r="BW317" s="6"/>
      <c r="BX317" s="6"/>
      <c r="BY317" s="6"/>
      <c r="BZ317" s="6"/>
      <c r="CA317" s="6"/>
      <c r="CB317" s="6"/>
    </row>
    <row r="318" spans="1:80" ht="34.15" customHeight="1">
      <c r="A318" s="2"/>
      <c r="B318" s="2"/>
      <c r="C318" s="2"/>
      <c r="D318" s="2"/>
      <c r="E318" s="2"/>
      <c r="F318" s="15"/>
      <c r="G318" s="2"/>
      <c r="H318" s="2"/>
      <c r="I318" s="2"/>
      <c r="J318" s="2"/>
      <c r="K318" s="2"/>
      <c r="L318" s="2"/>
      <c r="M318" s="2"/>
      <c r="N318" s="700"/>
      <c r="O318" s="2"/>
      <c r="P318" s="2"/>
      <c r="Q318" s="2"/>
      <c r="R318" s="2"/>
      <c r="S318" s="2"/>
      <c r="T318" s="2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5"/>
      <c r="AG318" s="15"/>
      <c r="AH318" s="15"/>
      <c r="AI318" s="15"/>
      <c r="AJ318" s="15"/>
      <c r="AK318" s="15"/>
      <c r="AL318" s="15"/>
      <c r="AM318" s="15"/>
      <c r="AN318" s="15"/>
      <c r="AO318" s="15"/>
      <c r="AP318" s="15"/>
      <c r="AQ318" s="15"/>
      <c r="AR318" s="15"/>
      <c r="AS318" s="15"/>
      <c r="AT318" s="15"/>
      <c r="AU318" s="15"/>
      <c r="AV318" s="15"/>
      <c r="AW318" s="15"/>
      <c r="AX318" s="15"/>
      <c r="AY318" s="6"/>
      <c r="AZ318" s="6"/>
      <c r="BA318" s="6"/>
      <c r="BB318" s="6"/>
      <c r="BC318" s="6"/>
      <c r="BD318" s="6"/>
      <c r="BE318" s="6"/>
      <c r="BF318" s="6"/>
      <c r="BG318" s="6"/>
      <c r="BH318" s="6"/>
      <c r="BI318" s="6"/>
      <c r="BJ318" s="6"/>
      <c r="BK318" s="6"/>
      <c r="BL318" s="6"/>
      <c r="BM318" s="6"/>
      <c r="BN318" s="6"/>
      <c r="BO318" s="6"/>
      <c r="BP318" s="6"/>
      <c r="BQ318" s="6"/>
      <c r="BR318" s="6"/>
      <c r="BS318" s="6"/>
      <c r="BT318" s="6"/>
      <c r="BU318" s="6"/>
      <c r="BV318" s="6"/>
      <c r="BW318" s="6"/>
      <c r="BX318" s="6"/>
      <c r="BY318" s="6"/>
      <c r="BZ318" s="6"/>
      <c r="CA318" s="6"/>
      <c r="CB318" s="6"/>
    </row>
    <row r="319" spans="1:80" ht="34.15" customHeight="1">
      <c r="A319" s="2"/>
      <c r="B319" s="2"/>
      <c r="C319" s="2"/>
      <c r="D319" s="2"/>
      <c r="E319" s="2"/>
      <c r="F319" s="15"/>
      <c r="G319" s="2"/>
      <c r="H319" s="2"/>
      <c r="I319" s="2"/>
      <c r="J319" s="2"/>
      <c r="K319" s="2"/>
      <c r="L319" s="2"/>
      <c r="M319" s="2"/>
      <c r="N319" s="700"/>
      <c r="O319" s="2"/>
      <c r="P319" s="2"/>
      <c r="Q319" s="2"/>
      <c r="R319" s="2"/>
      <c r="S319" s="2"/>
      <c r="T319" s="2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5"/>
      <c r="AG319" s="15"/>
      <c r="AH319" s="15"/>
      <c r="AI319" s="15"/>
      <c r="AJ319" s="15"/>
      <c r="AK319" s="15"/>
      <c r="AL319" s="15"/>
      <c r="AM319" s="15"/>
      <c r="AN319" s="15"/>
      <c r="AO319" s="15"/>
      <c r="AP319" s="15"/>
      <c r="AQ319" s="15"/>
      <c r="AR319" s="15"/>
      <c r="AS319" s="15"/>
      <c r="AT319" s="15"/>
      <c r="AU319" s="15"/>
      <c r="AV319" s="15"/>
      <c r="AW319" s="15"/>
      <c r="AX319" s="15"/>
      <c r="AY319" s="6"/>
      <c r="AZ319" s="6"/>
      <c r="BA319" s="6"/>
      <c r="BB319" s="6"/>
      <c r="BC319" s="6"/>
      <c r="BD319" s="6"/>
      <c r="BE319" s="6"/>
      <c r="BF319" s="6"/>
      <c r="BG319" s="6"/>
      <c r="BH319" s="6"/>
      <c r="BI319" s="6"/>
      <c r="BJ319" s="6"/>
      <c r="BK319" s="6"/>
      <c r="BL319" s="6"/>
      <c r="BM319" s="6"/>
      <c r="BN319" s="6"/>
      <c r="BO319" s="6"/>
      <c r="BP319" s="6"/>
      <c r="BQ319" s="6"/>
      <c r="BR319" s="6"/>
      <c r="BS319" s="6"/>
      <c r="BT319" s="6"/>
      <c r="BU319" s="6"/>
      <c r="BV319" s="6"/>
      <c r="BW319" s="6"/>
      <c r="BX319" s="6"/>
      <c r="BY319" s="6"/>
      <c r="BZ319" s="6"/>
      <c r="CA319" s="6"/>
      <c r="CB319" s="6"/>
    </row>
    <row r="320" spans="1:80" ht="34.15" customHeight="1">
      <c r="A320" s="2"/>
      <c r="B320" s="2"/>
      <c r="C320" s="2"/>
      <c r="D320" s="2"/>
      <c r="E320" s="2"/>
      <c r="F320" s="15"/>
      <c r="G320" s="2"/>
      <c r="H320" s="2"/>
      <c r="I320" s="2"/>
      <c r="J320" s="2"/>
      <c r="K320" s="2"/>
      <c r="L320" s="2"/>
      <c r="M320" s="2"/>
      <c r="N320" s="700"/>
      <c r="O320" s="2"/>
      <c r="P320" s="2"/>
      <c r="Q320" s="2"/>
      <c r="R320" s="2"/>
      <c r="S320" s="2"/>
      <c r="T320" s="2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5"/>
      <c r="AG320" s="15"/>
      <c r="AH320" s="15"/>
      <c r="AI320" s="15"/>
      <c r="AJ320" s="15"/>
      <c r="AK320" s="15"/>
      <c r="AL320" s="15"/>
      <c r="AM320" s="15"/>
      <c r="AN320" s="15"/>
      <c r="AO320" s="15"/>
      <c r="AP320" s="15"/>
      <c r="AQ320" s="15"/>
      <c r="AR320" s="15"/>
      <c r="AS320" s="15"/>
      <c r="AT320" s="15"/>
      <c r="AU320" s="15"/>
      <c r="AV320" s="15"/>
      <c r="AW320" s="15"/>
      <c r="AX320" s="15"/>
      <c r="AY320" s="6"/>
      <c r="AZ320" s="6"/>
      <c r="BA320" s="6"/>
      <c r="BB320" s="6"/>
      <c r="BC320" s="6"/>
      <c r="BD320" s="6"/>
      <c r="BE320" s="6"/>
      <c r="BF320" s="6"/>
      <c r="BG320" s="6"/>
      <c r="BH320" s="6"/>
      <c r="BI320" s="6"/>
      <c r="BJ320" s="6"/>
      <c r="BK320" s="6"/>
      <c r="BL320" s="6"/>
      <c r="BM320" s="6"/>
      <c r="BN320" s="6"/>
      <c r="BO320" s="6"/>
      <c r="BP320" s="6"/>
      <c r="BQ320" s="6"/>
      <c r="BR320" s="6"/>
      <c r="BS320" s="6"/>
      <c r="BT320" s="6"/>
      <c r="BU320" s="6"/>
      <c r="BV320" s="6"/>
      <c r="BW320" s="6"/>
      <c r="BX320" s="6"/>
      <c r="BY320" s="6"/>
      <c r="BZ320" s="6"/>
      <c r="CA320" s="6"/>
      <c r="CB320" s="6"/>
    </row>
    <row r="321" spans="1:80" ht="34.15" customHeight="1">
      <c r="A321" s="2"/>
      <c r="B321" s="2"/>
      <c r="C321" s="2"/>
      <c r="D321" s="2"/>
      <c r="E321" s="2"/>
      <c r="F321" s="15"/>
      <c r="G321" s="2"/>
      <c r="H321" s="2"/>
      <c r="I321" s="2"/>
      <c r="J321" s="2"/>
      <c r="K321" s="2"/>
      <c r="L321" s="2"/>
      <c r="M321" s="2"/>
      <c r="N321" s="700"/>
      <c r="O321" s="2"/>
      <c r="P321" s="2"/>
      <c r="Q321" s="2"/>
      <c r="R321" s="2"/>
      <c r="S321" s="2"/>
      <c r="T321" s="2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5"/>
      <c r="AG321" s="15"/>
      <c r="AH321" s="15"/>
      <c r="AI321" s="15"/>
      <c r="AJ321" s="15"/>
      <c r="AK321" s="15"/>
      <c r="AL321" s="15"/>
      <c r="AM321" s="15"/>
      <c r="AN321" s="15"/>
      <c r="AO321" s="15"/>
      <c r="AP321" s="15"/>
      <c r="AQ321" s="15"/>
      <c r="AR321" s="15"/>
      <c r="AS321" s="15"/>
      <c r="AT321" s="15"/>
      <c r="AU321" s="15"/>
      <c r="AV321" s="15"/>
      <c r="AW321" s="15"/>
      <c r="AX321" s="15"/>
      <c r="AY321" s="6"/>
      <c r="AZ321" s="6"/>
      <c r="BA321" s="6"/>
      <c r="BB321" s="6"/>
      <c r="BC321" s="6"/>
      <c r="BD321" s="6"/>
      <c r="BE321" s="6"/>
      <c r="BF321" s="6"/>
      <c r="BG321" s="6"/>
      <c r="BH321" s="6"/>
      <c r="BI321" s="6"/>
      <c r="BJ321" s="6"/>
      <c r="BK321" s="6"/>
      <c r="BL321" s="6"/>
      <c r="BM321" s="6"/>
      <c r="BN321" s="6"/>
      <c r="BO321" s="6"/>
      <c r="BP321" s="6"/>
      <c r="BQ321" s="6"/>
      <c r="BR321" s="6"/>
      <c r="BS321" s="6"/>
      <c r="BT321" s="6"/>
      <c r="BU321" s="6"/>
      <c r="BV321" s="6"/>
      <c r="BW321" s="6"/>
      <c r="BX321" s="6"/>
      <c r="BY321" s="6"/>
      <c r="BZ321" s="6"/>
      <c r="CA321" s="6"/>
      <c r="CB321" s="6"/>
    </row>
    <row r="322" spans="1:80" ht="34.15" customHeight="1">
      <c r="A322" s="2"/>
      <c r="B322" s="2"/>
      <c r="C322" s="2"/>
      <c r="D322" s="2"/>
      <c r="E322" s="2"/>
      <c r="F322" s="15"/>
      <c r="G322" s="2"/>
      <c r="H322" s="2"/>
      <c r="I322" s="2"/>
      <c r="J322" s="2"/>
      <c r="K322" s="2"/>
      <c r="L322" s="2"/>
      <c r="M322" s="2"/>
      <c r="N322" s="700"/>
      <c r="O322" s="2"/>
      <c r="P322" s="2"/>
      <c r="Q322" s="2"/>
      <c r="R322" s="2"/>
      <c r="S322" s="2"/>
      <c r="T322" s="2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5"/>
      <c r="AG322" s="15"/>
      <c r="AH322" s="15"/>
      <c r="AI322" s="15"/>
      <c r="AJ322" s="15"/>
      <c r="AK322" s="15"/>
      <c r="AL322" s="15"/>
      <c r="AM322" s="15"/>
      <c r="AN322" s="15"/>
      <c r="AO322" s="15"/>
      <c r="AP322" s="15"/>
      <c r="AQ322" s="15"/>
      <c r="AR322" s="15"/>
      <c r="AS322" s="15"/>
      <c r="AT322" s="15"/>
      <c r="AU322" s="15"/>
      <c r="AV322" s="15"/>
      <c r="AW322" s="15"/>
      <c r="AX322" s="15"/>
      <c r="AY322" s="6"/>
      <c r="AZ322" s="6"/>
      <c r="BA322" s="6"/>
      <c r="BB322" s="6"/>
      <c r="BC322" s="6"/>
      <c r="BD322" s="6"/>
      <c r="BE322" s="6"/>
      <c r="BF322" s="6"/>
      <c r="BG322" s="6"/>
      <c r="BH322" s="6"/>
      <c r="BI322" s="6"/>
      <c r="BJ322" s="6"/>
      <c r="BK322" s="6"/>
      <c r="BL322" s="6"/>
      <c r="BM322" s="6"/>
      <c r="BN322" s="6"/>
      <c r="BO322" s="6"/>
      <c r="BP322" s="6"/>
      <c r="BQ322" s="6"/>
      <c r="BR322" s="6"/>
      <c r="BS322" s="6"/>
      <c r="BT322" s="6"/>
      <c r="BU322" s="6"/>
      <c r="BV322" s="6"/>
      <c r="BW322" s="6"/>
      <c r="BX322" s="6"/>
      <c r="BY322" s="6"/>
      <c r="BZ322" s="6"/>
      <c r="CA322" s="6"/>
      <c r="CB322" s="6"/>
    </row>
    <row r="323" spans="1:80" ht="34.15" customHeight="1">
      <c r="A323" s="2"/>
      <c r="B323" s="2"/>
      <c r="C323" s="2"/>
      <c r="D323" s="2"/>
      <c r="E323" s="2"/>
      <c r="F323" s="15"/>
      <c r="G323" s="2"/>
      <c r="H323" s="2"/>
      <c r="I323" s="2"/>
      <c r="J323" s="2"/>
      <c r="K323" s="2"/>
      <c r="L323" s="2"/>
      <c r="M323" s="2"/>
      <c r="N323" s="700"/>
      <c r="O323" s="2"/>
      <c r="P323" s="2"/>
      <c r="Q323" s="2"/>
      <c r="R323" s="2"/>
      <c r="S323" s="2"/>
      <c r="T323" s="2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5"/>
      <c r="AG323" s="15"/>
      <c r="AH323" s="15"/>
      <c r="AI323" s="15"/>
      <c r="AJ323" s="15"/>
      <c r="AK323" s="15"/>
      <c r="AL323" s="15"/>
      <c r="AM323" s="15"/>
      <c r="AN323" s="15"/>
      <c r="AO323" s="15"/>
      <c r="AP323" s="15"/>
      <c r="AQ323" s="15"/>
      <c r="AR323" s="15"/>
      <c r="AS323" s="15"/>
      <c r="AT323" s="15"/>
      <c r="AU323" s="15"/>
      <c r="AV323" s="15"/>
      <c r="AW323" s="15"/>
      <c r="AX323" s="15"/>
      <c r="AY323" s="6"/>
      <c r="AZ323" s="6"/>
      <c r="BA323" s="6"/>
      <c r="BB323" s="6"/>
      <c r="BC323" s="6"/>
      <c r="BD323" s="6"/>
      <c r="BE323" s="6"/>
      <c r="BF323" s="6"/>
      <c r="BG323" s="6"/>
      <c r="BH323" s="6"/>
      <c r="BI323" s="6"/>
      <c r="BJ323" s="6"/>
      <c r="BK323" s="6"/>
      <c r="BL323" s="6"/>
      <c r="BM323" s="6"/>
      <c r="BN323" s="6"/>
      <c r="BO323" s="6"/>
      <c r="BP323" s="6"/>
      <c r="BQ323" s="6"/>
      <c r="BR323" s="6"/>
      <c r="BS323" s="6"/>
      <c r="BT323" s="6"/>
      <c r="BU323" s="6"/>
      <c r="BV323" s="6"/>
      <c r="BW323" s="6"/>
      <c r="BX323" s="6"/>
      <c r="BY323" s="6"/>
      <c r="BZ323" s="6"/>
      <c r="CA323" s="6"/>
      <c r="CB323" s="6"/>
    </row>
    <row r="324" spans="1:80" ht="34.15" customHeight="1">
      <c r="A324" s="2"/>
      <c r="B324" s="2"/>
      <c r="C324" s="2"/>
      <c r="D324" s="2"/>
      <c r="E324" s="2"/>
      <c r="F324" s="15"/>
      <c r="G324" s="2"/>
      <c r="H324" s="2"/>
      <c r="I324" s="2"/>
      <c r="J324" s="2"/>
      <c r="K324" s="2"/>
      <c r="L324" s="2"/>
      <c r="M324" s="2"/>
      <c r="N324" s="700"/>
      <c r="O324" s="2"/>
      <c r="P324" s="2"/>
      <c r="Q324" s="2"/>
      <c r="R324" s="2"/>
      <c r="S324" s="2"/>
      <c r="T324" s="2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5"/>
      <c r="AG324" s="15"/>
      <c r="AH324" s="15"/>
      <c r="AI324" s="15"/>
      <c r="AJ324" s="15"/>
      <c r="AK324" s="15"/>
      <c r="AL324" s="15"/>
      <c r="AM324" s="15"/>
      <c r="AN324" s="15"/>
      <c r="AO324" s="15"/>
      <c r="AP324" s="15"/>
      <c r="AQ324" s="15"/>
      <c r="AR324" s="15"/>
      <c r="AS324" s="15"/>
      <c r="AT324" s="15"/>
      <c r="AU324" s="15"/>
      <c r="AV324" s="15"/>
      <c r="AW324" s="15"/>
      <c r="AX324" s="15"/>
      <c r="AY324" s="6"/>
      <c r="AZ324" s="6"/>
      <c r="BA324" s="6"/>
      <c r="BB324" s="6"/>
      <c r="BC324" s="6"/>
      <c r="BD324" s="6"/>
      <c r="BE324" s="6"/>
      <c r="BF324" s="6"/>
      <c r="BG324" s="6"/>
      <c r="BH324" s="6"/>
      <c r="BI324" s="6"/>
      <c r="BJ324" s="6"/>
      <c r="BK324" s="6"/>
      <c r="BL324" s="6"/>
      <c r="BM324" s="6"/>
      <c r="BN324" s="6"/>
      <c r="BO324" s="6"/>
      <c r="BP324" s="6"/>
      <c r="BQ324" s="6"/>
      <c r="BR324" s="6"/>
      <c r="BS324" s="6"/>
      <c r="BT324" s="6"/>
      <c r="BU324" s="6"/>
      <c r="BV324" s="6"/>
      <c r="BW324" s="6"/>
      <c r="BX324" s="6"/>
      <c r="BY324" s="6"/>
      <c r="BZ324" s="6"/>
      <c r="CA324" s="6"/>
      <c r="CB324" s="6"/>
    </row>
    <row r="325" spans="1:80" ht="34.15" customHeight="1">
      <c r="A325" s="2"/>
      <c r="B325" s="2"/>
      <c r="C325" s="2"/>
      <c r="D325" s="2"/>
      <c r="E325" s="2"/>
      <c r="F325" s="15"/>
      <c r="G325" s="2"/>
      <c r="H325" s="2"/>
      <c r="I325" s="2"/>
      <c r="J325" s="2"/>
      <c r="K325" s="2"/>
      <c r="L325" s="2"/>
      <c r="M325" s="2"/>
      <c r="N325" s="700"/>
      <c r="O325" s="2"/>
      <c r="P325" s="2"/>
      <c r="Q325" s="2"/>
      <c r="R325" s="2"/>
      <c r="S325" s="2"/>
      <c r="T325" s="2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  <c r="AG325" s="15"/>
      <c r="AH325" s="15"/>
      <c r="AI325" s="15"/>
      <c r="AJ325" s="15"/>
      <c r="AK325" s="15"/>
      <c r="AL325" s="15"/>
      <c r="AM325" s="15"/>
      <c r="AN325" s="15"/>
      <c r="AO325" s="15"/>
      <c r="AP325" s="15"/>
      <c r="AQ325" s="15"/>
      <c r="AR325" s="15"/>
      <c r="AS325" s="15"/>
      <c r="AT325" s="15"/>
      <c r="AU325" s="15"/>
      <c r="AV325" s="15"/>
      <c r="AW325" s="15"/>
      <c r="AX325" s="15"/>
      <c r="AY325" s="6"/>
      <c r="AZ325" s="6"/>
      <c r="BA325" s="6"/>
      <c r="BB325" s="6"/>
      <c r="BC325" s="6"/>
      <c r="BD325" s="6"/>
      <c r="BE325" s="6"/>
      <c r="BF325" s="6"/>
      <c r="BG325" s="6"/>
      <c r="BH325" s="6"/>
      <c r="BI325" s="6"/>
      <c r="BJ325" s="6"/>
      <c r="BK325" s="6"/>
      <c r="BL325" s="6"/>
      <c r="BM325" s="6"/>
      <c r="BN325" s="6"/>
      <c r="BO325" s="6"/>
      <c r="BP325" s="6"/>
      <c r="BQ325" s="6"/>
      <c r="BR325" s="6"/>
      <c r="BS325" s="6"/>
      <c r="BT325" s="6"/>
      <c r="BU325" s="6"/>
      <c r="BV325" s="6"/>
      <c r="BW325" s="6"/>
      <c r="BX325" s="6"/>
      <c r="BY325" s="6"/>
      <c r="BZ325" s="6"/>
      <c r="CA325" s="6"/>
      <c r="CB325" s="6"/>
    </row>
    <row r="326" spans="1:80" ht="34.15" customHeight="1">
      <c r="A326" s="2"/>
      <c r="B326" s="2"/>
      <c r="C326" s="2"/>
      <c r="D326" s="2"/>
      <c r="E326" s="2"/>
      <c r="F326" s="15"/>
      <c r="G326" s="2"/>
      <c r="H326" s="2"/>
      <c r="I326" s="2"/>
      <c r="J326" s="2"/>
      <c r="K326" s="2"/>
      <c r="L326" s="2"/>
      <c r="M326" s="2"/>
      <c r="N326" s="700"/>
      <c r="O326" s="2"/>
      <c r="P326" s="2"/>
      <c r="Q326" s="2"/>
      <c r="R326" s="2"/>
      <c r="S326" s="2"/>
      <c r="T326" s="2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5"/>
      <c r="AG326" s="15"/>
      <c r="AH326" s="15"/>
      <c r="AI326" s="15"/>
      <c r="AJ326" s="15"/>
      <c r="AK326" s="15"/>
      <c r="AL326" s="15"/>
      <c r="AM326" s="15"/>
      <c r="AN326" s="15"/>
      <c r="AO326" s="15"/>
      <c r="AP326" s="15"/>
      <c r="AQ326" s="15"/>
      <c r="AR326" s="15"/>
      <c r="AS326" s="15"/>
      <c r="AT326" s="15"/>
      <c r="AU326" s="15"/>
      <c r="AV326" s="15"/>
      <c r="AW326" s="15"/>
      <c r="AX326" s="15"/>
      <c r="AY326" s="6"/>
      <c r="AZ326" s="6"/>
      <c r="BA326" s="6"/>
      <c r="BB326" s="6"/>
      <c r="BC326" s="6"/>
      <c r="BD326" s="6"/>
      <c r="BE326" s="6"/>
      <c r="BF326" s="6"/>
      <c r="BG326" s="6"/>
      <c r="BH326" s="6"/>
      <c r="BI326" s="6"/>
      <c r="BJ326" s="6"/>
      <c r="BK326" s="6"/>
      <c r="BL326" s="6"/>
      <c r="BM326" s="6"/>
      <c r="BN326" s="6"/>
      <c r="BO326" s="6"/>
      <c r="BP326" s="6"/>
      <c r="BQ326" s="6"/>
      <c r="BR326" s="6"/>
      <c r="BS326" s="6"/>
      <c r="BT326" s="6"/>
      <c r="BU326" s="6"/>
      <c r="BV326" s="6"/>
      <c r="BW326" s="6"/>
      <c r="BX326" s="6"/>
      <c r="BY326" s="6"/>
      <c r="BZ326" s="6"/>
      <c r="CA326" s="6"/>
      <c r="CB326" s="6"/>
    </row>
    <row r="327" spans="1:80" ht="34.15" customHeight="1">
      <c r="A327" s="2"/>
      <c r="B327" s="2"/>
      <c r="C327" s="2"/>
      <c r="D327" s="2"/>
      <c r="E327" s="2"/>
      <c r="F327" s="15"/>
      <c r="G327" s="2"/>
      <c r="H327" s="2"/>
      <c r="I327" s="2"/>
      <c r="J327" s="2"/>
      <c r="K327" s="2"/>
      <c r="L327" s="2"/>
      <c r="M327" s="2"/>
      <c r="N327" s="700"/>
      <c r="O327" s="2"/>
      <c r="P327" s="2"/>
      <c r="Q327" s="2"/>
      <c r="R327" s="2"/>
      <c r="S327" s="2"/>
      <c r="T327" s="2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5"/>
      <c r="AG327" s="15"/>
      <c r="AH327" s="15"/>
      <c r="AI327" s="15"/>
      <c r="AJ327" s="15"/>
      <c r="AK327" s="15"/>
      <c r="AL327" s="15"/>
      <c r="AM327" s="15"/>
      <c r="AN327" s="15"/>
      <c r="AO327" s="15"/>
      <c r="AP327" s="15"/>
      <c r="AQ327" s="15"/>
      <c r="AR327" s="15"/>
      <c r="AS327" s="15"/>
      <c r="AT327" s="15"/>
      <c r="AU327" s="15"/>
      <c r="AV327" s="15"/>
      <c r="AW327" s="15"/>
      <c r="AX327" s="15"/>
      <c r="AY327" s="6"/>
      <c r="AZ327" s="6"/>
      <c r="BA327" s="6"/>
      <c r="BB327" s="6"/>
      <c r="BC327" s="6"/>
      <c r="BD327" s="6"/>
      <c r="BE327" s="6"/>
      <c r="BF327" s="6"/>
      <c r="BG327" s="6"/>
      <c r="BH327" s="6"/>
      <c r="BI327" s="6"/>
      <c r="BJ327" s="6"/>
      <c r="BK327" s="6"/>
      <c r="BL327" s="6"/>
      <c r="BM327" s="6"/>
      <c r="BN327" s="6"/>
      <c r="BO327" s="6"/>
      <c r="BP327" s="6"/>
      <c r="BQ327" s="6"/>
      <c r="BR327" s="6"/>
      <c r="BS327" s="6"/>
      <c r="BT327" s="6"/>
      <c r="BU327" s="6"/>
      <c r="BV327" s="6"/>
      <c r="BW327" s="6"/>
      <c r="BX327" s="6"/>
      <c r="BY327" s="6"/>
      <c r="BZ327" s="6"/>
      <c r="CA327" s="6"/>
      <c r="CB327" s="6"/>
    </row>
    <row r="328" spans="1:80" ht="34.15" customHeight="1">
      <c r="A328" s="2"/>
      <c r="B328" s="2"/>
      <c r="C328" s="2"/>
      <c r="D328" s="2"/>
      <c r="E328" s="2"/>
      <c r="F328" s="15"/>
      <c r="G328" s="2"/>
      <c r="H328" s="2"/>
      <c r="I328" s="2"/>
      <c r="J328" s="2"/>
      <c r="K328" s="2"/>
      <c r="L328" s="2"/>
      <c r="M328" s="2"/>
      <c r="N328" s="700"/>
      <c r="O328" s="2"/>
      <c r="P328" s="2"/>
      <c r="Q328" s="2"/>
      <c r="R328" s="2"/>
      <c r="S328" s="2"/>
      <c r="T328" s="2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5"/>
      <c r="AG328" s="15"/>
      <c r="AH328" s="15"/>
      <c r="AI328" s="15"/>
      <c r="AJ328" s="15"/>
      <c r="AK328" s="15"/>
      <c r="AL328" s="15"/>
      <c r="AM328" s="15"/>
      <c r="AN328" s="15"/>
      <c r="AO328" s="15"/>
      <c r="AP328" s="15"/>
      <c r="AQ328" s="15"/>
      <c r="AR328" s="15"/>
      <c r="AS328" s="15"/>
      <c r="AT328" s="15"/>
      <c r="AU328" s="15"/>
      <c r="AV328" s="15"/>
      <c r="AW328" s="15"/>
      <c r="AX328" s="15"/>
      <c r="AY328" s="6"/>
      <c r="AZ328" s="6"/>
      <c r="BA328" s="6"/>
      <c r="BB328" s="6"/>
      <c r="BC328" s="6"/>
      <c r="BD328" s="6"/>
      <c r="BE328" s="6"/>
      <c r="BF328" s="6"/>
      <c r="BG328" s="6"/>
      <c r="BH328" s="6"/>
      <c r="BI328" s="6"/>
      <c r="BJ328" s="6"/>
      <c r="BK328" s="6"/>
      <c r="BL328" s="6"/>
      <c r="BM328" s="6"/>
      <c r="BN328" s="6"/>
      <c r="BO328" s="6"/>
      <c r="BP328" s="6"/>
      <c r="BQ328" s="6"/>
      <c r="BR328" s="6"/>
      <c r="BS328" s="6"/>
      <c r="BT328" s="6"/>
      <c r="BU328" s="6"/>
      <c r="BV328" s="6"/>
      <c r="BW328" s="6"/>
      <c r="BX328" s="6"/>
      <c r="BY328" s="6"/>
      <c r="BZ328" s="6"/>
      <c r="CA328" s="6"/>
      <c r="CB328" s="6"/>
    </row>
    <row r="329" spans="1:80" ht="34.15" customHeight="1">
      <c r="A329" s="2"/>
      <c r="B329" s="2"/>
      <c r="C329" s="2"/>
      <c r="D329" s="2"/>
      <c r="E329" s="2"/>
      <c r="F329" s="15"/>
      <c r="G329" s="2"/>
      <c r="H329" s="2"/>
      <c r="I329" s="2"/>
      <c r="J329" s="2"/>
      <c r="K329" s="2"/>
      <c r="L329" s="2"/>
      <c r="M329" s="2"/>
      <c r="N329" s="700"/>
      <c r="O329" s="2"/>
      <c r="P329" s="2"/>
      <c r="Q329" s="2"/>
      <c r="R329" s="2"/>
      <c r="S329" s="2"/>
      <c r="T329" s="2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5"/>
      <c r="AG329" s="15"/>
      <c r="AH329" s="15"/>
      <c r="AI329" s="15"/>
      <c r="AJ329" s="15"/>
      <c r="AK329" s="15"/>
      <c r="AL329" s="15"/>
      <c r="AM329" s="15"/>
      <c r="AN329" s="15"/>
      <c r="AO329" s="15"/>
      <c r="AP329" s="15"/>
      <c r="AQ329" s="15"/>
      <c r="AR329" s="15"/>
      <c r="AS329" s="15"/>
      <c r="AT329" s="15"/>
      <c r="AU329" s="15"/>
      <c r="AV329" s="15"/>
      <c r="AW329" s="15"/>
      <c r="AX329" s="15"/>
      <c r="AY329" s="6"/>
      <c r="AZ329" s="6"/>
      <c r="BA329" s="6"/>
      <c r="BB329" s="6"/>
      <c r="BC329" s="6"/>
      <c r="BD329" s="6"/>
      <c r="BE329" s="6"/>
      <c r="BF329" s="6"/>
      <c r="BG329" s="6"/>
      <c r="BH329" s="6"/>
      <c r="BI329" s="6"/>
      <c r="BJ329" s="6"/>
      <c r="BK329" s="6"/>
      <c r="BL329" s="6"/>
      <c r="BM329" s="6"/>
      <c r="BN329" s="6"/>
      <c r="BO329" s="6"/>
      <c r="BP329" s="6"/>
      <c r="BQ329" s="6"/>
      <c r="BR329" s="6"/>
      <c r="BS329" s="6"/>
      <c r="BT329" s="6"/>
      <c r="BU329" s="6"/>
      <c r="BV329" s="6"/>
      <c r="BW329" s="6"/>
      <c r="BX329" s="6"/>
      <c r="BY329" s="6"/>
      <c r="BZ329" s="6"/>
      <c r="CA329" s="6"/>
      <c r="CB329" s="6"/>
    </row>
    <row r="330" spans="1:80" ht="34.15" customHeight="1">
      <c r="A330" s="2"/>
      <c r="B330" s="2"/>
      <c r="C330" s="2"/>
      <c r="D330" s="2"/>
      <c r="E330" s="2"/>
      <c r="F330" s="15"/>
      <c r="G330" s="2"/>
      <c r="H330" s="2"/>
      <c r="I330" s="2"/>
      <c r="J330" s="2"/>
      <c r="K330" s="2"/>
      <c r="L330" s="2"/>
      <c r="M330" s="2"/>
      <c r="N330" s="700"/>
      <c r="O330" s="2"/>
      <c r="P330" s="2"/>
      <c r="Q330" s="2"/>
      <c r="R330" s="2"/>
      <c r="S330" s="2"/>
      <c r="T330" s="2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5"/>
      <c r="AG330" s="15"/>
      <c r="AH330" s="15"/>
      <c r="AI330" s="15"/>
      <c r="AJ330" s="15"/>
      <c r="AK330" s="15"/>
      <c r="AL330" s="15"/>
      <c r="AM330" s="15"/>
      <c r="AN330" s="15"/>
      <c r="AO330" s="15"/>
      <c r="AP330" s="15"/>
      <c r="AQ330" s="15"/>
      <c r="AR330" s="15"/>
      <c r="AS330" s="15"/>
      <c r="AT330" s="15"/>
      <c r="AU330" s="15"/>
      <c r="AV330" s="15"/>
      <c r="AW330" s="15"/>
      <c r="AX330" s="15"/>
      <c r="AY330" s="6"/>
      <c r="AZ330" s="6"/>
      <c r="BA330" s="6"/>
      <c r="BB330" s="6"/>
      <c r="BC330" s="6"/>
      <c r="BD330" s="6"/>
      <c r="BE330" s="6"/>
      <c r="BF330" s="6"/>
      <c r="BG330" s="6"/>
      <c r="BH330" s="6"/>
      <c r="BI330" s="6"/>
      <c r="BJ330" s="6"/>
      <c r="BK330" s="6"/>
      <c r="BL330" s="6"/>
      <c r="BM330" s="6"/>
      <c r="BN330" s="6"/>
      <c r="BO330" s="6"/>
      <c r="BP330" s="6"/>
      <c r="BQ330" s="6"/>
      <c r="BR330" s="6"/>
      <c r="BS330" s="6"/>
      <c r="BT330" s="6"/>
      <c r="BU330" s="6"/>
      <c r="BV330" s="6"/>
      <c r="BW330" s="6"/>
      <c r="BX330" s="6"/>
      <c r="BY330" s="6"/>
      <c r="BZ330" s="6"/>
      <c r="CA330" s="6"/>
      <c r="CB330" s="6"/>
    </row>
    <row r="331" spans="1:80" ht="34.15" customHeight="1">
      <c r="A331" s="2"/>
      <c r="B331" s="2"/>
      <c r="C331" s="2"/>
      <c r="D331" s="2"/>
      <c r="E331" s="2"/>
      <c r="F331" s="15"/>
      <c r="G331" s="2"/>
      <c r="H331" s="2"/>
      <c r="I331" s="2"/>
      <c r="J331" s="2"/>
      <c r="K331" s="2"/>
      <c r="L331" s="2"/>
      <c r="M331" s="2"/>
      <c r="N331" s="700"/>
      <c r="O331" s="2"/>
      <c r="P331" s="2"/>
      <c r="Q331" s="2"/>
      <c r="R331" s="2"/>
      <c r="S331" s="2"/>
      <c r="T331" s="2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5"/>
      <c r="AG331" s="15"/>
      <c r="AH331" s="15"/>
      <c r="AI331" s="15"/>
      <c r="AJ331" s="15"/>
      <c r="AK331" s="15"/>
      <c r="AL331" s="15"/>
      <c r="AM331" s="15"/>
      <c r="AN331" s="15"/>
      <c r="AO331" s="15"/>
      <c r="AP331" s="15"/>
      <c r="AQ331" s="15"/>
      <c r="AR331" s="15"/>
      <c r="AS331" s="15"/>
      <c r="AT331" s="15"/>
      <c r="AU331" s="15"/>
      <c r="AV331" s="15"/>
      <c r="AW331" s="15"/>
      <c r="AX331" s="15"/>
      <c r="AY331" s="6"/>
      <c r="AZ331" s="6"/>
      <c r="BA331" s="6"/>
      <c r="BB331" s="6"/>
      <c r="BC331" s="6"/>
      <c r="BD331" s="6"/>
      <c r="BE331" s="6"/>
      <c r="BF331" s="6"/>
      <c r="BG331" s="6"/>
      <c r="BH331" s="6"/>
      <c r="BI331" s="6"/>
      <c r="BJ331" s="6"/>
      <c r="BK331" s="6"/>
      <c r="BL331" s="6"/>
      <c r="BM331" s="6"/>
      <c r="BN331" s="6"/>
      <c r="BO331" s="6"/>
      <c r="BP331" s="6"/>
      <c r="BQ331" s="6"/>
      <c r="BR331" s="6"/>
      <c r="BS331" s="6"/>
      <c r="BT331" s="6"/>
      <c r="BU331" s="6"/>
      <c r="BV331" s="6"/>
      <c r="BW331" s="6"/>
      <c r="BX331" s="6"/>
      <c r="BY331" s="6"/>
      <c r="BZ331" s="6"/>
      <c r="CA331" s="6"/>
      <c r="CB331" s="6"/>
    </row>
    <row r="332" spans="1:80" ht="34.15" customHeight="1">
      <c r="A332" s="2"/>
      <c r="B332" s="2"/>
      <c r="C332" s="2"/>
      <c r="D332" s="2"/>
      <c r="E332" s="2"/>
      <c r="F332" s="15"/>
      <c r="G332" s="2"/>
      <c r="H332" s="2"/>
      <c r="I332" s="2"/>
      <c r="J332" s="2"/>
      <c r="K332" s="2"/>
      <c r="L332" s="2"/>
      <c r="M332" s="2"/>
      <c r="N332" s="700"/>
      <c r="O332" s="2"/>
      <c r="P332" s="2"/>
      <c r="Q332" s="2"/>
      <c r="R332" s="2"/>
      <c r="S332" s="2"/>
      <c r="T332" s="2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5"/>
      <c r="AG332" s="15"/>
      <c r="AH332" s="15"/>
      <c r="AI332" s="15"/>
      <c r="AJ332" s="15"/>
      <c r="AK332" s="15"/>
      <c r="AL332" s="15"/>
      <c r="AM332" s="15"/>
      <c r="AN332" s="15"/>
      <c r="AO332" s="15"/>
      <c r="AP332" s="15"/>
      <c r="AQ332" s="15"/>
      <c r="AR332" s="15"/>
      <c r="AS332" s="15"/>
      <c r="AT332" s="15"/>
      <c r="AU332" s="15"/>
      <c r="AV332" s="15"/>
      <c r="AW332" s="15"/>
      <c r="AX332" s="15"/>
      <c r="AY332" s="6"/>
      <c r="AZ332" s="6"/>
      <c r="BA332" s="6"/>
      <c r="BB332" s="6"/>
      <c r="BC332" s="6"/>
      <c r="BD332" s="6"/>
      <c r="BE332" s="6"/>
      <c r="BF332" s="6"/>
      <c r="BG332" s="6"/>
      <c r="BH332" s="6"/>
      <c r="BI332" s="6"/>
      <c r="BJ332" s="6"/>
      <c r="BK332" s="6"/>
      <c r="BL332" s="6"/>
      <c r="BM332" s="6"/>
      <c r="BN332" s="6"/>
      <c r="BO332" s="6"/>
      <c r="BP332" s="6"/>
      <c r="BQ332" s="6"/>
      <c r="BR332" s="6"/>
      <c r="BS332" s="6"/>
      <c r="BT332" s="6"/>
      <c r="BU332" s="6"/>
      <c r="BV332" s="6"/>
      <c r="BW332" s="6"/>
      <c r="BX332" s="6"/>
      <c r="BY332" s="6"/>
      <c r="BZ332" s="6"/>
      <c r="CA332" s="6"/>
      <c r="CB332" s="6"/>
    </row>
    <row r="333" spans="1:80" ht="34.15" customHeight="1">
      <c r="A333" s="2"/>
      <c r="B333" s="2"/>
      <c r="C333" s="2"/>
      <c r="D333" s="2"/>
      <c r="E333" s="2"/>
      <c r="F333" s="15"/>
      <c r="G333" s="2"/>
      <c r="H333" s="2"/>
      <c r="I333" s="2"/>
      <c r="J333" s="2"/>
      <c r="K333" s="2"/>
      <c r="L333" s="2"/>
      <c r="M333" s="2"/>
      <c r="N333" s="700"/>
      <c r="O333" s="2"/>
      <c r="P333" s="2"/>
      <c r="Q333" s="2"/>
      <c r="R333" s="2"/>
      <c r="S333" s="2"/>
      <c r="T333" s="2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5"/>
      <c r="AG333" s="15"/>
      <c r="AH333" s="15"/>
      <c r="AI333" s="15"/>
      <c r="AJ333" s="15"/>
      <c r="AK333" s="15"/>
      <c r="AL333" s="15"/>
      <c r="AM333" s="15"/>
      <c r="AN333" s="15"/>
      <c r="AO333" s="15"/>
      <c r="AP333" s="15"/>
      <c r="AQ333" s="15"/>
      <c r="AR333" s="15"/>
      <c r="AS333" s="15"/>
      <c r="AT333" s="15"/>
      <c r="AU333" s="15"/>
      <c r="AV333" s="15"/>
      <c r="AW333" s="15"/>
      <c r="AX333" s="15"/>
      <c r="AY333" s="6"/>
      <c r="AZ333" s="6"/>
      <c r="BA333" s="6"/>
      <c r="BB333" s="6"/>
      <c r="BC333" s="6"/>
      <c r="BD333" s="6"/>
      <c r="BE333" s="6"/>
      <c r="BF333" s="6"/>
      <c r="BG333" s="6"/>
      <c r="BH333" s="6"/>
      <c r="BI333" s="6"/>
      <c r="BJ333" s="6"/>
      <c r="BK333" s="6"/>
      <c r="BL333" s="6"/>
      <c r="BM333" s="6"/>
      <c r="BN333" s="6"/>
      <c r="BO333" s="6"/>
      <c r="BP333" s="6"/>
      <c r="BQ333" s="6"/>
      <c r="BR333" s="6"/>
      <c r="BS333" s="6"/>
      <c r="BT333" s="6"/>
      <c r="BU333" s="6"/>
      <c r="BV333" s="6"/>
      <c r="BW333" s="6"/>
      <c r="BX333" s="6"/>
      <c r="BY333" s="6"/>
      <c r="BZ333" s="6"/>
      <c r="CA333" s="6"/>
      <c r="CB333" s="6"/>
    </row>
    <row r="334" spans="1:80" ht="34.15" customHeight="1">
      <c r="A334" s="2"/>
      <c r="B334" s="2"/>
      <c r="C334" s="2"/>
      <c r="D334" s="2"/>
      <c r="E334" s="2"/>
      <c r="F334" s="15"/>
      <c r="G334" s="2"/>
      <c r="H334" s="2"/>
      <c r="I334" s="2"/>
      <c r="J334" s="2"/>
      <c r="K334" s="2"/>
      <c r="L334" s="2"/>
      <c r="M334" s="2"/>
      <c r="N334" s="700"/>
      <c r="O334" s="2"/>
      <c r="P334" s="2"/>
      <c r="Q334" s="2"/>
      <c r="R334" s="2"/>
      <c r="S334" s="2"/>
      <c r="T334" s="2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5"/>
      <c r="AG334" s="15"/>
      <c r="AH334" s="15"/>
      <c r="AI334" s="15"/>
      <c r="AJ334" s="15"/>
      <c r="AK334" s="15"/>
      <c r="AL334" s="15"/>
      <c r="AM334" s="15"/>
      <c r="AN334" s="15"/>
      <c r="AO334" s="15"/>
      <c r="AP334" s="15"/>
      <c r="AQ334" s="15"/>
      <c r="AR334" s="15"/>
      <c r="AS334" s="15"/>
      <c r="AT334" s="15"/>
      <c r="AU334" s="15"/>
      <c r="AV334" s="15"/>
      <c r="AW334" s="15"/>
      <c r="AX334" s="15"/>
      <c r="AY334" s="6"/>
      <c r="AZ334" s="6"/>
      <c r="BA334" s="6"/>
      <c r="BB334" s="6"/>
      <c r="BC334" s="6"/>
      <c r="BD334" s="6"/>
      <c r="BE334" s="6"/>
      <c r="BF334" s="6"/>
      <c r="BG334" s="6"/>
      <c r="BH334" s="6"/>
      <c r="BI334" s="6"/>
      <c r="BJ334" s="6"/>
      <c r="BK334" s="6"/>
      <c r="BL334" s="6"/>
      <c r="BM334" s="6"/>
      <c r="BN334" s="6"/>
      <c r="BO334" s="6"/>
      <c r="BP334" s="6"/>
      <c r="BQ334" s="6"/>
      <c r="BR334" s="6"/>
      <c r="BS334" s="6"/>
      <c r="BT334" s="6"/>
      <c r="BU334" s="6"/>
      <c r="BV334" s="6"/>
      <c r="BW334" s="6"/>
      <c r="BX334" s="6"/>
      <c r="BY334" s="6"/>
      <c r="BZ334" s="6"/>
      <c r="CA334" s="6"/>
      <c r="CB334" s="6"/>
    </row>
    <row r="335" spans="1:80" ht="34.15" customHeight="1">
      <c r="A335" s="2"/>
      <c r="B335" s="2"/>
      <c r="C335" s="2"/>
      <c r="D335" s="2"/>
      <c r="E335" s="2"/>
      <c r="F335" s="15"/>
      <c r="G335" s="2"/>
      <c r="H335" s="2"/>
      <c r="I335" s="2"/>
      <c r="J335" s="2"/>
      <c r="K335" s="2"/>
      <c r="L335" s="2"/>
      <c r="M335" s="2"/>
      <c r="N335" s="700"/>
      <c r="O335" s="2"/>
      <c r="P335" s="2"/>
      <c r="Q335" s="2"/>
      <c r="R335" s="2"/>
      <c r="S335" s="2"/>
      <c r="T335" s="2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5"/>
      <c r="AG335" s="15"/>
      <c r="AH335" s="15"/>
      <c r="AI335" s="15"/>
      <c r="AJ335" s="15"/>
      <c r="AK335" s="15"/>
      <c r="AL335" s="15"/>
      <c r="AM335" s="15"/>
      <c r="AN335" s="15"/>
      <c r="AO335" s="15"/>
      <c r="AP335" s="15"/>
      <c r="AQ335" s="15"/>
      <c r="AR335" s="15"/>
      <c r="AS335" s="15"/>
      <c r="AT335" s="15"/>
      <c r="AU335" s="15"/>
      <c r="AV335" s="15"/>
      <c r="AW335" s="15"/>
      <c r="AX335" s="15"/>
      <c r="AY335" s="6"/>
      <c r="AZ335" s="6"/>
      <c r="BA335" s="6"/>
      <c r="BB335" s="6"/>
      <c r="BC335" s="6"/>
      <c r="BD335" s="6"/>
      <c r="BE335" s="6"/>
      <c r="BF335" s="6"/>
      <c r="BG335" s="6"/>
      <c r="BH335" s="6"/>
      <c r="BI335" s="6"/>
      <c r="BJ335" s="6"/>
      <c r="BK335" s="6"/>
      <c r="BL335" s="6"/>
      <c r="BM335" s="6"/>
      <c r="BN335" s="6"/>
      <c r="BO335" s="6"/>
      <c r="BP335" s="6"/>
      <c r="BQ335" s="6"/>
      <c r="BR335" s="6"/>
      <c r="BS335" s="6"/>
      <c r="BT335" s="6"/>
      <c r="BU335" s="6"/>
      <c r="BV335" s="6"/>
      <c r="BW335" s="6"/>
      <c r="BX335" s="6"/>
      <c r="BY335" s="6"/>
      <c r="BZ335" s="6"/>
      <c r="CA335" s="6"/>
      <c r="CB335" s="6"/>
    </row>
    <row r="336" spans="1:80" ht="34.15" customHeight="1">
      <c r="A336" s="2"/>
      <c r="B336" s="2"/>
      <c r="C336" s="2"/>
      <c r="D336" s="2"/>
      <c r="E336" s="2"/>
      <c r="F336" s="15"/>
      <c r="G336" s="2"/>
      <c r="H336" s="2"/>
      <c r="I336" s="2"/>
      <c r="J336" s="2"/>
      <c r="K336" s="2"/>
      <c r="L336" s="2"/>
      <c r="M336" s="2"/>
      <c r="N336" s="700"/>
      <c r="O336" s="2"/>
      <c r="P336" s="2"/>
      <c r="Q336" s="2"/>
      <c r="R336" s="2"/>
      <c r="S336" s="2"/>
      <c r="T336" s="2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5"/>
      <c r="AG336" s="15"/>
      <c r="AH336" s="15"/>
      <c r="AI336" s="15"/>
      <c r="AJ336" s="15"/>
      <c r="AK336" s="15"/>
      <c r="AL336" s="15"/>
      <c r="AM336" s="15"/>
      <c r="AN336" s="15"/>
      <c r="AO336" s="15"/>
      <c r="AP336" s="15"/>
      <c r="AQ336" s="15"/>
      <c r="AR336" s="15"/>
      <c r="AS336" s="15"/>
      <c r="AT336" s="15"/>
      <c r="AU336" s="15"/>
      <c r="AV336" s="15"/>
      <c r="AW336" s="15"/>
      <c r="AX336" s="15"/>
      <c r="AY336" s="6"/>
      <c r="AZ336" s="6"/>
      <c r="BA336" s="6"/>
      <c r="BB336" s="6"/>
      <c r="BC336" s="6"/>
      <c r="BD336" s="6"/>
      <c r="BE336" s="6"/>
      <c r="BF336" s="6"/>
      <c r="BG336" s="6"/>
      <c r="BH336" s="6"/>
      <c r="BI336" s="6"/>
      <c r="BJ336" s="6"/>
      <c r="BK336" s="6"/>
      <c r="BL336" s="6"/>
      <c r="BM336" s="6"/>
      <c r="BN336" s="6"/>
      <c r="BO336" s="6"/>
      <c r="BP336" s="6"/>
      <c r="BQ336" s="6"/>
      <c r="BR336" s="6"/>
      <c r="BS336" s="6"/>
      <c r="BT336" s="6"/>
      <c r="BU336" s="6"/>
      <c r="BV336" s="6"/>
      <c r="BW336" s="6"/>
      <c r="BX336" s="6"/>
      <c r="BY336" s="6"/>
      <c r="BZ336" s="6"/>
      <c r="CA336" s="6"/>
      <c r="CB336" s="6"/>
    </row>
    <row r="337" spans="1:80" ht="34.15" customHeight="1">
      <c r="A337" s="2"/>
      <c r="B337" s="2"/>
      <c r="C337" s="2"/>
      <c r="D337" s="2"/>
      <c r="E337" s="2"/>
      <c r="F337" s="15"/>
      <c r="G337" s="2"/>
      <c r="H337" s="2"/>
      <c r="I337" s="2"/>
      <c r="J337" s="2"/>
      <c r="K337" s="2"/>
      <c r="L337" s="2"/>
      <c r="M337" s="2"/>
      <c r="N337" s="700"/>
      <c r="O337" s="2"/>
      <c r="P337" s="2"/>
      <c r="Q337" s="2"/>
      <c r="R337" s="2"/>
      <c r="S337" s="2"/>
      <c r="T337" s="2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5"/>
      <c r="AG337" s="15"/>
      <c r="AH337" s="15"/>
      <c r="AI337" s="15"/>
      <c r="AJ337" s="15"/>
      <c r="AK337" s="15"/>
      <c r="AL337" s="15"/>
      <c r="AM337" s="15"/>
      <c r="AN337" s="15"/>
      <c r="AO337" s="15"/>
      <c r="AP337" s="15"/>
      <c r="AQ337" s="15"/>
      <c r="AR337" s="15"/>
      <c r="AS337" s="15"/>
      <c r="AT337" s="15"/>
      <c r="AU337" s="15"/>
      <c r="AV337" s="15"/>
      <c r="AW337" s="15"/>
      <c r="AX337" s="15"/>
      <c r="AY337" s="6"/>
      <c r="AZ337" s="6"/>
      <c r="BA337" s="6"/>
      <c r="BB337" s="6"/>
      <c r="BC337" s="6"/>
      <c r="BD337" s="6"/>
      <c r="BE337" s="6"/>
      <c r="BF337" s="6"/>
      <c r="BG337" s="6"/>
      <c r="BH337" s="6"/>
      <c r="BI337" s="6"/>
      <c r="BJ337" s="6"/>
      <c r="BK337" s="6"/>
      <c r="BL337" s="6"/>
      <c r="BM337" s="6"/>
      <c r="BN337" s="6"/>
      <c r="BO337" s="6"/>
      <c r="BP337" s="6"/>
      <c r="BQ337" s="6"/>
      <c r="BR337" s="6"/>
      <c r="BS337" s="6"/>
      <c r="BT337" s="6"/>
      <c r="BU337" s="6"/>
      <c r="BV337" s="6"/>
      <c r="BW337" s="6"/>
      <c r="BX337" s="6"/>
      <c r="BY337" s="6"/>
      <c r="BZ337" s="6"/>
      <c r="CA337" s="6"/>
      <c r="CB337" s="6"/>
    </row>
    <row r="338" spans="1:80" ht="34.15" customHeight="1">
      <c r="A338" s="2"/>
      <c r="B338" s="2"/>
      <c r="C338" s="2"/>
      <c r="D338" s="2"/>
      <c r="E338" s="2"/>
      <c r="F338" s="15"/>
      <c r="G338" s="2"/>
      <c r="H338" s="2"/>
      <c r="I338" s="2"/>
      <c r="J338" s="2"/>
      <c r="K338" s="2"/>
      <c r="L338" s="2"/>
      <c r="M338" s="2"/>
      <c r="N338" s="700"/>
      <c r="O338" s="2"/>
      <c r="P338" s="2"/>
      <c r="Q338" s="2"/>
      <c r="R338" s="2"/>
      <c r="S338" s="2"/>
      <c r="T338" s="2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  <c r="AG338" s="15"/>
      <c r="AH338" s="15"/>
      <c r="AI338" s="15"/>
      <c r="AJ338" s="15"/>
      <c r="AK338" s="15"/>
      <c r="AL338" s="15"/>
      <c r="AM338" s="15"/>
      <c r="AN338" s="15"/>
      <c r="AO338" s="15"/>
      <c r="AP338" s="15"/>
      <c r="AQ338" s="15"/>
      <c r="AR338" s="15"/>
      <c r="AS338" s="15"/>
      <c r="AT338" s="15"/>
      <c r="AU338" s="15"/>
      <c r="AV338" s="15"/>
      <c r="AW338" s="15"/>
      <c r="AX338" s="15"/>
      <c r="AY338" s="6"/>
      <c r="AZ338" s="6"/>
      <c r="BA338" s="6"/>
      <c r="BB338" s="6"/>
      <c r="BC338" s="6"/>
      <c r="BD338" s="6"/>
      <c r="BE338" s="6"/>
      <c r="BF338" s="6"/>
      <c r="BG338" s="6"/>
      <c r="BH338" s="6"/>
      <c r="BI338" s="6"/>
      <c r="BJ338" s="6"/>
      <c r="BK338" s="6"/>
      <c r="BL338" s="6"/>
      <c r="BM338" s="6"/>
      <c r="BN338" s="6"/>
      <c r="BO338" s="6"/>
      <c r="BP338" s="6"/>
      <c r="BQ338" s="6"/>
      <c r="BR338" s="6"/>
      <c r="BS338" s="6"/>
      <c r="BT338" s="6"/>
      <c r="BU338" s="6"/>
      <c r="BV338" s="6"/>
      <c r="BW338" s="6"/>
      <c r="BX338" s="6"/>
      <c r="BY338" s="6"/>
      <c r="BZ338" s="6"/>
      <c r="CA338" s="6"/>
      <c r="CB338" s="6"/>
    </row>
    <row r="339" spans="1:80" ht="34.15" customHeight="1">
      <c r="A339" s="2"/>
      <c r="B339" s="2"/>
      <c r="C339" s="2"/>
      <c r="D339" s="2"/>
      <c r="E339" s="2"/>
      <c r="F339" s="15"/>
      <c r="G339" s="2"/>
      <c r="H339" s="2"/>
      <c r="I339" s="2"/>
      <c r="J339" s="2"/>
      <c r="K339" s="2"/>
      <c r="L339" s="2"/>
      <c r="M339" s="2"/>
      <c r="N339" s="700"/>
      <c r="O339" s="2"/>
      <c r="P339" s="2"/>
      <c r="Q339" s="2"/>
      <c r="R339" s="2"/>
      <c r="S339" s="2"/>
      <c r="T339" s="2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5"/>
      <c r="AG339" s="15"/>
      <c r="AH339" s="15"/>
      <c r="AI339" s="15"/>
      <c r="AJ339" s="15"/>
      <c r="AK339" s="15"/>
      <c r="AL339" s="15"/>
      <c r="AM339" s="15"/>
      <c r="AN339" s="15"/>
      <c r="AO339" s="15"/>
      <c r="AP339" s="15"/>
      <c r="AQ339" s="15"/>
      <c r="AR339" s="15"/>
      <c r="AS339" s="15"/>
      <c r="AT339" s="15"/>
      <c r="AU339" s="15"/>
      <c r="AV339" s="15"/>
      <c r="AW339" s="15"/>
      <c r="AX339" s="15"/>
      <c r="AY339" s="6"/>
      <c r="AZ339" s="6"/>
      <c r="BA339" s="6"/>
      <c r="BB339" s="6"/>
      <c r="BC339" s="6"/>
      <c r="BD339" s="6"/>
      <c r="BE339" s="6"/>
      <c r="BF339" s="6"/>
      <c r="BG339" s="6"/>
      <c r="BH339" s="6"/>
      <c r="BI339" s="6"/>
      <c r="BJ339" s="6"/>
      <c r="BK339" s="6"/>
      <c r="BL339" s="6"/>
      <c r="BM339" s="6"/>
      <c r="BN339" s="6"/>
      <c r="BO339" s="6"/>
      <c r="BP339" s="6"/>
      <c r="BQ339" s="6"/>
      <c r="BR339" s="6"/>
      <c r="BS339" s="6"/>
      <c r="BT339" s="6"/>
      <c r="BU339" s="6"/>
      <c r="BV339" s="6"/>
      <c r="BW339" s="6"/>
      <c r="BX339" s="6"/>
      <c r="BY339" s="6"/>
      <c r="BZ339" s="6"/>
      <c r="CA339" s="6"/>
      <c r="CB339" s="6"/>
    </row>
    <row r="340" spans="1:80" ht="34.15" customHeight="1">
      <c r="A340" s="2"/>
      <c r="B340" s="2"/>
      <c r="C340" s="2"/>
      <c r="D340" s="2"/>
      <c r="E340" s="2"/>
      <c r="F340" s="15"/>
      <c r="G340" s="2"/>
      <c r="H340" s="2"/>
      <c r="I340" s="2"/>
      <c r="J340" s="2"/>
      <c r="K340" s="2"/>
      <c r="L340" s="2"/>
      <c r="M340" s="2"/>
      <c r="N340" s="700"/>
      <c r="O340" s="2"/>
      <c r="P340" s="2"/>
      <c r="Q340" s="2"/>
      <c r="R340" s="2"/>
      <c r="S340" s="2"/>
      <c r="T340" s="2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5"/>
      <c r="AG340" s="15"/>
      <c r="AH340" s="15"/>
      <c r="AI340" s="15"/>
      <c r="AJ340" s="15"/>
      <c r="AK340" s="15"/>
      <c r="AL340" s="15"/>
      <c r="AM340" s="15"/>
      <c r="AN340" s="15"/>
      <c r="AO340" s="15"/>
      <c r="AP340" s="15"/>
      <c r="AQ340" s="15"/>
      <c r="AR340" s="15"/>
      <c r="AS340" s="15"/>
      <c r="AT340" s="15"/>
      <c r="AU340" s="15"/>
      <c r="AV340" s="15"/>
      <c r="AW340" s="15"/>
      <c r="AX340" s="15"/>
      <c r="AY340" s="6"/>
      <c r="AZ340" s="6"/>
      <c r="BA340" s="6"/>
      <c r="BB340" s="6"/>
      <c r="BC340" s="6"/>
      <c r="BD340" s="6"/>
      <c r="BE340" s="6"/>
      <c r="BF340" s="6"/>
      <c r="BG340" s="6"/>
      <c r="BH340" s="6"/>
      <c r="BI340" s="6"/>
      <c r="BJ340" s="6"/>
      <c r="BK340" s="6"/>
      <c r="BL340" s="6"/>
      <c r="BM340" s="6"/>
      <c r="BN340" s="6"/>
      <c r="BO340" s="6"/>
      <c r="BP340" s="6"/>
      <c r="BQ340" s="6"/>
      <c r="BR340" s="6"/>
      <c r="BS340" s="6"/>
      <c r="BT340" s="6"/>
      <c r="BU340" s="6"/>
      <c r="BV340" s="6"/>
      <c r="BW340" s="6"/>
      <c r="BX340" s="6"/>
      <c r="BY340" s="6"/>
      <c r="BZ340" s="6"/>
      <c r="CA340" s="6"/>
      <c r="CB340" s="6"/>
    </row>
    <row r="341" spans="1:80" ht="34.15" customHeight="1">
      <c r="A341" s="2"/>
      <c r="B341" s="2"/>
      <c r="C341" s="2"/>
      <c r="D341" s="2"/>
      <c r="E341" s="2"/>
      <c r="F341" s="15"/>
      <c r="G341" s="2"/>
      <c r="H341" s="2"/>
      <c r="I341" s="2"/>
      <c r="J341" s="2"/>
      <c r="K341" s="2"/>
      <c r="L341" s="2"/>
      <c r="M341" s="2"/>
      <c r="N341" s="700"/>
      <c r="O341" s="2"/>
      <c r="P341" s="2"/>
      <c r="Q341" s="2"/>
      <c r="R341" s="2"/>
      <c r="S341" s="2"/>
      <c r="T341" s="2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5"/>
      <c r="AG341" s="15"/>
      <c r="AH341" s="15"/>
      <c r="AI341" s="15"/>
      <c r="AJ341" s="15"/>
      <c r="AK341" s="15"/>
      <c r="AL341" s="15"/>
      <c r="AM341" s="15"/>
      <c r="AN341" s="15"/>
      <c r="AO341" s="15"/>
      <c r="AP341" s="15"/>
      <c r="AQ341" s="15"/>
      <c r="AR341" s="15"/>
      <c r="AS341" s="15"/>
      <c r="AT341" s="15"/>
      <c r="AU341" s="15"/>
      <c r="AV341" s="15"/>
      <c r="AW341" s="15"/>
      <c r="AX341" s="15"/>
      <c r="AY341" s="6"/>
      <c r="AZ341" s="6"/>
      <c r="BA341" s="6"/>
      <c r="BB341" s="6"/>
      <c r="BC341" s="6"/>
      <c r="BD341" s="6"/>
      <c r="BE341" s="6"/>
      <c r="BF341" s="6"/>
      <c r="BG341" s="6"/>
      <c r="BH341" s="6"/>
      <c r="BI341" s="6"/>
      <c r="BJ341" s="6"/>
      <c r="BK341" s="6"/>
      <c r="BL341" s="6"/>
      <c r="BM341" s="6"/>
      <c r="BN341" s="6"/>
      <c r="BO341" s="6"/>
      <c r="BP341" s="6"/>
      <c r="BQ341" s="6"/>
      <c r="BR341" s="6"/>
      <c r="BS341" s="6"/>
      <c r="BT341" s="6"/>
      <c r="BU341" s="6"/>
      <c r="BV341" s="6"/>
      <c r="BW341" s="6"/>
      <c r="BX341" s="6"/>
      <c r="BY341" s="6"/>
      <c r="BZ341" s="6"/>
      <c r="CA341" s="6"/>
      <c r="CB341" s="6"/>
    </row>
    <row r="342" spans="1:80" ht="34.15" customHeight="1">
      <c r="A342" s="2"/>
      <c r="B342" s="2"/>
      <c r="C342" s="2"/>
      <c r="D342" s="2"/>
      <c r="E342" s="2"/>
      <c r="F342" s="15"/>
      <c r="G342" s="2"/>
      <c r="H342" s="2"/>
      <c r="I342" s="2"/>
      <c r="J342" s="2"/>
      <c r="K342" s="2"/>
      <c r="L342" s="2"/>
      <c r="M342" s="2"/>
      <c r="N342" s="700"/>
      <c r="O342" s="2"/>
      <c r="P342" s="2"/>
      <c r="Q342" s="2"/>
      <c r="R342" s="2"/>
      <c r="S342" s="2"/>
      <c r="T342" s="2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5"/>
      <c r="AG342" s="15"/>
      <c r="AH342" s="15"/>
      <c r="AI342" s="15"/>
      <c r="AJ342" s="15"/>
      <c r="AK342" s="15"/>
      <c r="AL342" s="15"/>
      <c r="AM342" s="15"/>
      <c r="AN342" s="15"/>
      <c r="AO342" s="15"/>
      <c r="AP342" s="15"/>
      <c r="AQ342" s="15"/>
      <c r="AR342" s="15"/>
      <c r="AS342" s="15"/>
      <c r="AT342" s="15"/>
      <c r="AU342" s="15"/>
      <c r="AV342" s="15"/>
      <c r="AW342" s="15"/>
      <c r="AX342" s="15"/>
      <c r="AY342" s="6"/>
      <c r="AZ342" s="6"/>
      <c r="BA342" s="6"/>
      <c r="BB342" s="6"/>
      <c r="BC342" s="6"/>
      <c r="BD342" s="6"/>
      <c r="BE342" s="6"/>
      <c r="BF342" s="6"/>
      <c r="BG342" s="6"/>
      <c r="BH342" s="6"/>
      <c r="BI342" s="6"/>
      <c r="BJ342" s="6"/>
      <c r="BK342" s="6"/>
      <c r="BL342" s="6"/>
      <c r="BM342" s="6"/>
      <c r="BN342" s="6"/>
      <c r="BO342" s="6"/>
      <c r="BP342" s="6"/>
      <c r="BQ342" s="6"/>
      <c r="BR342" s="6"/>
      <c r="BS342" s="6"/>
      <c r="BT342" s="6"/>
      <c r="BU342" s="6"/>
      <c r="BV342" s="6"/>
      <c r="BW342" s="6"/>
      <c r="BX342" s="6"/>
      <c r="BY342" s="6"/>
      <c r="BZ342" s="6"/>
      <c r="CA342" s="6"/>
      <c r="CB342" s="6"/>
    </row>
    <row r="343" spans="1:80" ht="34.15" customHeight="1">
      <c r="A343" s="2"/>
      <c r="B343" s="2"/>
      <c r="C343" s="2"/>
      <c r="D343" s="2"/>
      <c r="E343" s="2"/>
      <c r="F343" s="15"/>
      <c r="G343" s="2"/>
      <c r="H343" s="2"/>
      <c r="I343" s="2"/>
      <c r="J343" s="2"/>
      <c r="K343" s="2"/>
      <c r="L343" s="2"/>
      <c r="M343" s="2"/>
      <c r="N343" s="700"/>
      <c r="O343" s="2"/>
      <c r="P343" s="2"/>
      <c r="Q343" s="2"/>
      <c r="R343" s="2"/>
      <c r="S343" s="2"/>
      <c r="T343" s="2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5"/>
      <c r="AG343" s="15"/>
      <c r="AH343" s="15"/>
      <c r="AI343" s="15"/>
      <c r="AJ343" s="15"/>
      <c r="AK343" s="15"/>
      <c r="AL343" s="15"/>
      <c r="AM343" s="15"/>
      <c r="AN343" s="15"/>
      <c r="AO343" s="15"/>
      <c r="AP343" s="15"/>
      <c r="AQ343" s="15"/>
      <c r="AR343" s="15"/>
      <c r="AS343" s="15"/>
      <c r="AT343" s="15"/>
      <c r="AU343" s="15"/>
      <c r="AV343" s="15"/>
      <c r="AW343" s="15"/>
      <c r="AX343" s="15"/>
      <c r="AY343" s="6"/>
      <c r="AZ343" s="6"/>
      <c r="BA343" s="6"/>
      <c r="BB343" s="6"/>
      <c r="BC343" s="6"/>
      <c r="BD343" s="6"/>
      <c r="BE343" s="6"/>
      <c r="BF343" s="6"/>
      <c r="BG343" s="6"/>
      <c r="BH343" s="6"/>
      <c r="BI343" s="6"/>
      <c r="BJ343" s="6"/>
      <c r="BK343" s="6"/>
      <c r="BL343" s="6"/>
      <c r="BM343" s="6"/>
      <c r="BN343" s="6"/>
      <c r="BO343" s="6"/>
      <c r="BP343" s="6"/>
      <c r="BQ343" s="6"/>
      <c r="BR343" s="6"/>
      <c r="BS343" s="6"/>
      <c r="BT343" s="6"/>
      <c r="BU343" s="6"/>
      <c r="BV343" s="6"/>
      <c r="BW343" s="6"/>
      <c r="BX343" s="6"/>
      <c r="BY343" s="6"/>
      <c r="BZ343" s="6"/>
      <c r="CA343" s="6"/>
      <c r="CB343" s="6"/>
    </row>
    <row r="344" spans="1:80" ht="34.15" customHeight="1">
      <c r="A344" s="2"/>
      <c r="B344" s="2"/>
      <c r="C344" s="2"/>
      <c r="D344" s="2"/>
      <c r="E344" s="2"/>
      <c r="F344" s="15"/>
      <c r="G344" s="2"/>
      <c r="H344" s="2"/>
      <c r="I344" s="2"/>
      <c r="J344" s="2"/>
      <c r="K344" s="2"/>
      <c r="L344" s="2"/>
      <c r="M344" s="2"/>
      <c r="N344" s="700"/>
      <c r="O344" s="2"/>
      <c r="P344" s="2"/>
      <c r="Q344" s="2"/>
      <c r="R344" s="2"/>
      <c r="S344" s="2"/>
      <c r="T344" s="2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5"/>
      <c r="AG344" s="15"/>
      <c r="AH344" s="15"/>
      <c r="AI344" s="15"/>
      <c r="AJ344" s="15"/>
      <c r="AK344" s="15"/>
      <c r="AL344" s="15"/>
      <c r="AM344" s="15"/>
      <c r="AN344" s="15"/>
      <c r="AO344" s="15"/>
      <c r="AP344" s="15"/>
      <c r="AQ344" s="15"/>
      <c r="AR344" s="15"/>
      <c r="AS344" s="15"/>
      <c r="AT344" s="15"/>
      <c r="AU344" s="15"/>
      <c r="AV344" s="15"/>
      <c r="AW344" s="15"/>
      <c r="AX344" s="15"/>
      <c r="AY344" s="6"/>
      <c r="AZ344" s="6"/>
      <c r="BA344" s="6"/>
      <c r="BB344" s="6"/>
      <c r="BC344" s="6"/>
      <c r="BD344" s="6"/>
      <c r="BE344" s="6"/>
      <c r="BF344" s="6"/>
      <c r="BG344" s="6"/>
      <c r="BH344" s="6"/>
      <c r="BI344" s="6"/>
      <c r="BJ344" s="6"/>
      <c r="BK344" s="6"/>
      <c r="BL344" s="6"/>
      <c r="BM344" s="6"/>
      <c r="BN344" s="6"/>
      <c r="BO344" s="6"/>
      <c r="BP344" s="6"/>
      <c r="BQ344" s="6"/>
      <c r="BR344" s="6"/>
      <c r="BS344" s="6"/>
      <c r="BT344" s="6"/>
      <c r="BU344" s="6"/>
      <c r="BV344" s="6"/>
      <c r="BW344" s="6"/>
      <c r="BX344" s="6"/>
      <c r="BY344" s="6"/>
      <c r="BZ344" s="6"/>
      <c r="CA344" s="6"/>
      <c r="CB344" s="6"/>
    </row>
    <row r="345" spans="1:80" ht="34.15" customHeight="1">
      <c r="A345" s="2"/>
      <c r="B345" s="2"/>
      <c r="C345" s="2"/>
      <c r="D345" s="2"/>
      <c r="E345" s="2"/>
      <c r="F345" s="15"/>
      <c r="G345" s="2"/>
      <c r="H345" s="2"/>
      <c r="I345" s="2"/>
      <c r="J345" s="2"/>
      <c r="K345" s="2"/>
      <c r="L345" s="2"/>
      <c r="M345" s="2"/>
      <c r="N345" s="700"/>
      <c r="O345" s="2"/>
      <c r="P345" s="2"/>
      <c r="Q345" s="2"/>
      <c r="R345" s="2"/>
      <c r="S345" s="2"/>
      <c r="T345" s="2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5"/>
      <c r="AG345" s="15"/>
      <c r="AH345" s="15"/>
      <c r="AI345" s="15"/>
      <c r="AJ345" s="15"/>
      <c r="AK345" s="15"/>
      <c r="AL345" s="15"/>
      <c r="AM345" s="15"/>
      <c r="AN345" s="15"/>
      <c r="AO345" s="15"/>
      <c r="AP345" s="15"/>
      <c r="AQ345" s="15"/>
      <c r="AR345" s="15"/>
      <c r="AS345" s="15"/>
      <c r="AT345" s="15"/>
      <c r="AU345" s="15"/>
      <c r="AV345" s="15"/>
      <c r="AW345" s="15"/>
      <c r="AX345" s="15"/>
      <c r="AY345" s="6"/>
      <c r="AZ345" s="6"/>
      <c r="BA345" s="6"/>
      <c r="BB345" s="6"/>
      <c r="BC345" s="6"/>
      <c r="BD345" s="6"/>
      <c r="BE345" s="6"/>
      <c r="BF345" s="6"/>
      <c r="BG345" s="6"/>
      <c r="BH345" s="6"/>
      <c r="BI345" s="6"/>
      <c r="BJ345" s="6"/>
      <c r="BK345" s="6"/>
      <c r="BL345" s="6"/>
      <c r="BM345" s="6"/>
      <c r="BN345" s="6"/>
      <c r="BO345" s="6"/>
      <c r="BP345" s="6"/>
      <c r="BQ345" s="6"/>
      <c r="BR345" s="6"/>
      <c r="BS345" s="6"/>
      <c r="BT345" s="6"/>
      <c r="BU345" s="6"/>
      <c r="BV345" s="6"/>
      <c r="BW345" s="6"/>
      <c r="BX345" s="6"/>
      <c r="BY345" s="6"/>
      <c r="BZ345" s="6"/>
      <c r="CA345" s="6"/>
      <c r="CB345" s="6"/>
    </row>
    <row r="346" spans="1:80" ht="34.15" customHeight="1">
      <c r="A346" s="2"/>
      <c r="B346" s="2"/>
      <c r="C346" s="2"/>
      <c r="D346" s="2"/>
      <c r="E346" s="2"/>
      <c r="F346" s="15"/>
      <c r="G346" s="2"/>
      <c r="H346" s="2"/>
      <c r="I346" s="2"/>
      <c r="J346" s="2"/>
      <c r="K346" s="2"/>
      <c r="L346" s="2"/>
      <c r="M346" s="2"/>
      <c r="N346" s="700"/>
      <c r="O346" s="2"/>
      <c r="P346" s="2"/>
      <c r="Q346" s="2"/>
      <c r="R346" s="2"/>
      <c r="S346" s="2"/>
      <c r="T346" s="2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5"/>
      <c r="AG346" s="15"/>
      <c r="AH346" s="15"/>
      <c r="AI346" s="15"/>
      <c r="AJ346" s="15"/>
      <c r="AK346" s="15"/>
      <c r="AL346" s="15"/>
      <c r="AM346" s="15"/>
      <c r="AN346" s="15"/>
      <c r="AO346" s="15"/>
      <c r="AP346" s="15"/>
      <c r="AQ346" s="15"/>
      <c r="AR346" s="15"/>
      <c r="AS346" s="15"/>
      <c r="AT346" s="15"/>
      <c r="AU346" s="15"/>
      <c r="AV346" s="15"/>
      <c r="AW346" s="15"/>
      <c r="AX346" s="15"/>
      <c r="AY346" s="6"/>
      <c r="AZ346" s="6"/>
      <c r="BA346" s="6"/>
      <c r="BB346" s="6"/>
      <c r="BC346" s="6"/>
      <c r="BD346" s="6"/>
      <c r="BE346" s="6"/>
      <c r="BF346" s="6"/>
      <c r="BG346" s="6"/>
      <c r="BH346" s="6"/>
      <c r="BI346" s="6"/>
      <c r="BJ346" s="6"/>
      <c r="BK346" s="6"/>
      <c r="BL346" s="6"/>
      <c r="BM346" s="6"/>
      <c r="BN346" s="6"/>
      <c r="BO346" s="6"/>
      <c r="BP346" s="6"/>
      <c r="BQ346" s="6"/>
      <c r="BR346" s="6"/>
      <c r="BS346" s="6"/>
      <c r="BT346" s="6"/>
      <c r="BU346" s="6"/>
      <c r="BV346" s="6"/>
      <c r="BW346" s="6"/>
      <c r="BX346" s="6"/>
      <c r="BY346" s="6"/>
      <c r="BZ346" s="6"/>
      <c r="CA346" s="6"/>
      <c r="CB346" s="6"/>
    </row>
    <row r="347" spans="1:80" ht="34.15" customHeight="1">
      <c r="A347" s="2"/>
      <c r="B347" s="2"/>
      <c r="C347" s="2"/>
      <c r="D347" s="2"/>
      <c r="E347" s="2"/>
      <c r="F347" s="15"/>
      <c r="G347" s="2"/>
      <c r="H347" s="2"/>
      <c r="I347" s="2"/>
      <c r="J347" s="2"/>
      <c r="K347" s="2"/>
      <c r="L347" s="2"/>
      <c r="M347" s="2"/>
      <c r="N347" s="700"/>
      <c r="O347" s="2"/>
      <c r="P347" s="2"/>
      <c r="Q347" s="2"/>
      <c r="R347" s="2"/>
      <c r="S347" s="2"/>
      <c r="T347" s="2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5"/>
      <c r="AG347" s="15"/>
      <c r="AH347" s="15"/>
      <c r="AI347" s="15"/>
      <c r="AJ347" s="15"/>
      <c r="AK347" s="15"/>
      <c r="AL347" s="15"/>
      <c r="AM347" s="15"/>
      <c r="AN347" s="15"/>
      <c r="AO347" s="15"/>
      <c r="AP347" s="15"/>
      <c r="AQ347" s="15"/>
      <c r="AR347" s="15"/>
      <c r="AS347" s="15"/>
      <c r="AT347" s="15"/>
      <c r="AU347" s="15"/>
      <c r="AV347" s="15"/>
      <c r="AW347" s="15"/>
      <c r="AX347" s="15"/>
      <c r="AY347" s="6"/>
      <c r="AZ347" s="6"/>
      <c r="BA347" s="6"/>
      <c r="BB347" s="6"/>
      <c r="BC347" s="6"/>
      <c r="BD347" s="6"/>
      <c r="BE347" s="6"/>
      <c r="BF347" s="6"/>
      <c r="BG347" s="6"/>
      <c r="BH347" s="6"/>
      <c r="BI347" s="6"/>
      <c r="BJ347" s="6"/>
      <c r="BK347" s="6"/>
      <c r="BL347" s="6"/>
      <c r="BM347" s="6"/>
      <c r="BN347" s="6"/>
      <c r="BO347" s="6"/>
      <c r="BP347" s="6"/>
      <c r="BQ347" s="6"/>
      <c r="BR347" s="6"/>
      <c r="BS347" s="6"/>
      <c r="BT347" s="6"/>
      <c r="BU347" s="6"/>
      <c r="BV347" s="6"/>
      <c r="BW347" s="6"/>
      <c r="BX347" s="6"/>
      <c r="BY347" s="6"/>
      <c r="BZ347" s="6"/>
      <c r="CA347" s="6"/>
      <c r="CB347" s="6"/>
    </row>
    <row r="348" spans="1:80" ht="34.15" customHeight="1">
      <c r="A348" s="2"/>
      <c r="B348" s="2"/>
      <c r="C348" s="2"/>
      <c r="D348" s="2"/>
      <c r="E348" s="2"/>
      <c r="F348" s="15"/>
      <c r="G348" s="2"/>
      <c r="H348" s="2"/>
      <c r="I348" s="2"/>
      <c r="J348" s="2"/>
      <c r="K348" s="2"/>
      <c r="L348" s="2"/>
      <c r="M348" s="2"/>
      <c r="N348" s="700"/>
      <c r="O348" s="2"/>
      <c r="P348" s="2"/>
      <c r="Q348" s="2"/>
      <c r="R348" s="2"/>
      <c r="S348" s="2"/>
      <c r="T348" s="2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5"/>
      <c r="AG348" s="15"/>
      <c r="AH348" s="15"/>
      <c r="AI348" s="15"/>
      <c r="AJ348" s="15"/>
      <c r="AK348" s="15"/>
      <c r="AL348" s="15"/>
      <c r="AM348" s="15"/>
      <c r="AN348" s="15"/>
      <c r="AO348" s="15"/>
      <c r="AP348" s="15"/>
      <c r="AQ348" s="15"/>
      <c r="AR348" s="15"/>
      <c r="AS348" s="15"/>
      <c r="AT348" s="15"/>
      <c r="AU348" s="15"/>
      <c r="AV348" s="15"/>
      <c r="AW348" s="15"/>
      <c r="AX348" s="15"/>
      <c r="AY348" s="6"/>
      <c r="AZ348" s="6"/>
      <c r="BA348" s="6"/>
      <c r="BB348" s="6"/>
      <c r="BC348" s="6"/>
      <c r="BD348" s="6"/>
      <c r="BE348" s="6"/>
      <c r="BF348" s="6"/>
      <c r="BG348" s="6"/>
      <c r="BH348" s="6"/>
      <c r="BI348" s="6"/>
      <c r="BJ348" s="6"/>
      <c r="BK348" s="6"/>
      <c r="BL348" s="6"/>
      <c r="BM348" s="6"/>
      <c r="BN348" s="6"/>
      <c r="BO348" s="6"/>
      <c r="BP348" s="6"/>
      <c r="BQ348" s="6"/>
      <c r="BR348" s="6"/>
      <c r="BS348" s="6"/>
      <c r="BT348" s="6"/>
      <c r="BU348" s="6"/>
      <c r="BV348" s="6"/>
      <c r="BW348" s="6"/>
      <c r="BX348" s="6"/>
      <c r="BY348" s="6"/>
      <c r="BZ348" s="6"/>
      <c r="CA348" s="6"/>
      <c r="CB348" s="6"/>
    </row>
    <row r="349" spans="1:80" ht="34.15" customHeight="1">
      <c r="A349" s="2"/>
      <c r="B349" s="2"/>
      <c r="C349" s="2"/>
      <c r="D349" s="2"/>
      <c r="E349" s="2"/>
      <c r="F349" s="15"/>
      <c r="G349" s="2"/>
      <c r="H349" s="2"/>
      <c r="I349" s="2"/>
      <c r="J349" s="2"/>
      <c r="K349" s="2"/>
      <c r="L349" s="2"/>
      <c r="M349" s="2"/>
      <c r="N349" s="700"/>
      <c r="O349" s="2"/>
      <c r="P349" s="2"/>
      <c r="Q349" s="2"/>
      <c r="R349" s="2"/>
      <c r="S349" s="2"/>
      <c r="T349" s="2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5"/>
      <c r="AG349" s="15"/>
      <c r="AH349" s="15"/>
      <c r="AI349" s="15"/>
      <c r="AJ349" s="15"/>
      <c r="AK349" s="15"/>
      <c r="AL349" s="15"/>
      <c r="AM349" s="15"/>
      <c r="AN349" s="15"/>
      <c r="AO349" s="15"/>
      <c r="AP349" s="15"/>
      <c r="AQ349" s="15"/>
      <c r="AR349" s="15"/>
      <c r="AS349" s="15"/>
      <c r="AT349" s="15"/>
      <c r="AU349" s="15"/>
      <c r="AV349" s="15"/>
      <c r="AW349" s="15"/>
      <c r="AX349" s="15"/>
      <c r="AY349" s="6"/>
      <c r="AZ349" s="6"/>
      <c r="BA349" s="6"/>
      <c r="BB349" s="6"/>
      <c r="BC349" s="6"/>
      <c r="BD349" s="6"/>
      <c r="BE349" s="6"/>
      <c r="BF349" s="6"/>
      <c r="BG349" s="6"/>
      <c r="BH349" s="6"/>
      <c r="BI349" s="6"/>
      <c r="BJ349" s="6"/>
      <c r="BK349" s="6"/>
      <c r="BL349" s="6"/>
      <c r="BM349" s="6"/>
      <c r="BN349" s="6"/>
      <c r="BO349" s="6"/>
      <c r="BP349" s="6"/>
      <c r="BQ349" s="6"/>
      <c r="BR349" s="6"/>
      <c r="BS349" s="6"/>
      <c r="BT349" s="6"/>
      <c r="BU349" s="6"/>
      <c r="BV349" s="6"/>
      <c r="BW349" s="6"/>
      <c r="BX349" s="6"/>
      <c r="BY349" s="6"/>
      <c r="BZ349" s="6"/>
      <c r="CA349" s="6"/>
      <c r="CB349" s="6"/>
    </row>
    <row r="350" spans="1:80" ht="34.15" customHeight="1">
      <c r="A350" s="2"/>
      <c r="B350" s="2"/>
      <c r="C350" s="2"/>
      <c r="D350" s="2"/>
      <c r="E350" s="2"/>
      <c r="F350" s="15"/>
      <c r="G350" s="2"/>
      <c r="H350" s="2"/>
      <c r="I350" s="2"/>
      <c r="J350" s="2"/>
      <c r="K350" s="2"/>
      <c r="L350" s="2"/>
      <c r="M350" s="2"/>
      <c r="N350" s="700"/>
      <c r="O350" s="2"/>
      <c r="P350" s="2"/>
      <c r="Q350" s="2"/>
      <c r="R350" s="2"/>
      <c r="S350" s="2"/>
      <c r="T350" s="2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5"/>
      <c r="AG350" s="15"/>
      <c r="AH350" s="15"/>
      <c r="AI350" s="15"/>
      <c r="AJ350" s="15"/>
      <c r="AK350" s="15"/>
      <c r="AL350" s="15"/>
      <c r="AM350" s="15"/>
      <c r="AN350" s="15"/>
      <c r="AO350" s="15"/>
      <c r="AP350" s="15"/>
      <c r="AQ350" s="15"/>
      <c r="AR350" s="15"/>
      <c r="AS350" s="15"/>
      <c r="AT350" s="15"/>
      <c r="AU350" s="15"/>
      <c r="AV350" s="15"/>
      <c r="AW350" s="15"/>
      <c r="AX350" s="15"/>
      <c r="AY350" s="6"/>
      <c r="AZ350" s="6"/>
      <c r="BA350" s="6"/>
      <c r="BB350" s="6"/>
      <c r="BC350" s="6"/>
      <c r="BD350" s="6"/>
      <c r="BE350" s="6"/>
      <c r="BF350" s="6"/>
      <c r="BG350" s="6"/>
      <c r="BH350" s="6"/>
      <c r="BI350" s="6"/>
      <c r="BJ350" s="6"/>
      <c r="BK350" s="6"/>
      <c r="BL350" s="6"/>
      <c r="BM350" s="6"/>
      <c r="BN350" s="6"/>
      <c r="BO350" s="6"/>
      <c r="BP350" s="6"/>
      <c r="BQ350" s="6"/>
      <c r="BR350" s="6"/>
      <c r="BS350" s="6"/>
      <c r="BT350" s="6"/>
      <c r="BU350" s="6"/>
      <c r="BV350" s="6"/>
      <c r="BW350" s="6"/>
      <c r="BX350" s="6"/>
      <c r="BY350" s="6"/>
      <c r="BZ350" s="6"/>
      <c r="CA350" s="6"/>
      <c r="CB350" s="6"/>
    </row>
    <row r="351" spans="1:80" ht="34.15" customHeight="1">
      <c r="A351" s="2"/>
      <c r="B351" s="2"/>
      <c r="C351" s="2"/>
      <c r="D351" s="2"/>
      <c r="E351" s="2"/>
      <c r="F351" s="15"/>
      <c r="G351" s="2"/>
      <c r="H351" s="2"/>
      <c r="I351" s="2"/>
      <c r="J351" s="2"/>
      <c r="K351" s="2"/>
      <c r="L351" s="2"/>
      <c r="M351" s="2"/>
      <c r="N351" s="700"/>
      <c r="O351" s="2"/>
      <c r="P351" s="2"/>
      <c r="Q351" s="2"/>
      <c r="R351" s="2"/>
      <c r="S351" s="2"/>
      <c r="T351" s="2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5"/>
      <c r="AG351" s="15"/>
      <c r="AH351" s="15"/>
      <c r="AI351" s="15"/>
      <c r="AJ351" s="15"/>
      <c r="AK351" s="15"/>
      <c r="AL351" s="15"/>
      <c r="AM351" s="15"/>
      <c r="AN351" s="15"/>
      <c r="AO351" s="15"/>
      <c r="AP351" s="15"/>
      <c r="AQ351" s="15"/>
      <c r="AR351" s="15"/>
      <c r="AS351" s="15"/>
      <c r="AT351" s="15"/>
      <c r="AU351" s="15"/>
      <c r="AV351" s="15"/>
      <c r="AW351" s="15"/>
      <c r="AX351" s="15"/>
      <c r="AY351" s="6"/>
      <c r="AZ351" s="6"/>
      <c r="BA351" s="6"/>
      <c r="BB351" s="6"/>
      <c r="BC351" s="6"/>
      <c r="BD351" s="6"/>
      <c r="BE351" s="6"/>
      <c r="BF351" s="6"/>
      <c r="BG351" s="6"/>
      <c r="BH351" s="6"/>
      <c r="BI351" s="6"/>
      <c r="BJ351" s="6"/>
      <c r="BK351" s="6"/>
      <c r="BL351" s="6"/>
      <c r="BM351" s="6"/>
      <c r="BN351" s="6"/>
      <c r="BO351" s="6"/>
      <c r="BP351" s="6"/>
      <c r="BQ351" s="6"/>
      <c r="BR351" s="6"/>
      <c r="BS351" s="6"/>
      <c r="BT351" s="6"/>
      <c r="BU351" s="6"/>
      <c r="BV351" s="6"/>
      <c r="BW351" s="6"/>
      <c r="BX351" s="6"/>
      <c r="BY351" s="6"/>
      <c r="BZ351" s="6"/>
      <c r="CA351" s="6"/>
      <c r="CB351" s="6"/>
    </row>
    <row r="352" spans="1:80" ht="34.15" customHeight="1">
      <c r="A352" s="2"/>
      <c r="B352" s="2"/>
      <c r="C352" s="2"/>
      <c r="D352" s="2"/>
      <c r="E352" s="2"/>
      <c r="F352" s="15"/>
      <c r="G352" s="2"/>
      <c r="H352" s="2"/>
      <c r="I352" s="2"/>
      <c r="J352" s="2"/>
      <c r="K352" s="2"/>
      <c r="L352" s="2"/>
      <c r="M352" s="2"/>
      <c r="N352" s="700"/>
      <c r="O352" s="2"/>
      <c r="P352" s="2"/>
      <c r="Q352" s="2"/>
      <c r="R352" s="2"/>
      <c r="S352" s="2"/>
      <c r="T352" s="2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5"/>
      <c r="AG352" s="15"/>
      <c r="AH352" s="15"/>
      <c r="AI352" s="15"/>
      <c r="AJ352" s="15"/>
      <c r="AK352" s="15"/>
      <c r="AL352" s="15"/>
      <c r="AM352" s="15"/>
      <c r="AN352" s="15"/>
      <c r="AO352" s="15"/>
      <c r="AP352" s="15"/>
      <c r="AQ352" s="15"/>
      <c r="AR352" s="15"/>
      <c r="AS352" s="15"/>
      <c r="AT352" s="15"/>
      <c r="AU352" s="15"/>
      <c r="AV352" s="15"/>
      <c r="AW352" s="15"/>
      <c r="AX352" s="15"/>
      <c r="AY352" s="6"/>
      <c r="AZ352" s="6"/>
      <c r="BA352" s="6"/>
      <c r="BB352" s="6"/>
      <c r="BC352" s="6"/>
      <c r="BD352" s="6"/>
      <c r="BE352" s="6"/>
      <c r="BF352" s="6"/>
      <c r="BG352" s="6"/>
      <c r="BH352" s="6"/>
      <c r="BI352" s="6"/>
      <c r="BJ352" s="6"/>
      <c r="BK352" s="6"/>
      <c r="BL352" s="6"/>
      <c r="BM352" s="6"/>
      <c r="BN352" s="6"/>
      <c r="BO352" s="6"/>
      <c r="BP352" s="6"/>
      <c r="BQ352" s="6"/>
      <c r="BR352" s="6"/>
      <c r="BS352" s="6"/>
      <c r="BT352" s="6"/>
      <c r="BU352" s="6"/>
      <c r="BV352" s="6"/>
      <c r="BW352" s="6"/>
      <c r="BX352" s="6"/>
      <c r="BY352" s="6"/>
      <c r="BZ352" s="6"/>
      <c r="CA352" s="6"/>
      <c r="CB352" s="6"/>
    </row>
    <row r="353" spans="1:80" ht="34.15" customHeight="1">
      <c r="A353" s="2"/>
      <c r="B353" s="2"/>
      <c r="C353" s="2"/>
      <c r="D353" s="2"/>
      <c r="E353" s="2"/>
      <c r="F353" s="15"/>
      <c r="G353" s="2"/>
      <c r="H353" s="2"/>
      <c r="I353" s="2"/>
      <c r="J353" s="2"/>
      <c r="K353" s="2"/>
      <c r="L353" s="2"/>
      <c r="M353" s="2"/>
      <c r="N353" s="700"/>
      <c r="O353" s="2"/>
      <c r="P353" s="2"/>
      <c r="Q353" s="2"/>
      <c r="R353" s="2"/>
      <c r="S353" s="2"/>
      <c r="T353" s="2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  <c r="AG353" s="15"/>
      <c r="AH353" s="15"/>
      <c r="AI353" s="15"/>
      <c r="AJ353" s="15"/>
      <c r="AK353" s="15"/>
      <c r="AL353" s="15"/>
      <c r="AM353" s="15"/>
      <c r="AN353" s="15"/>
      <c r="AO353" s="15"/>
      <c r="AP353" s="15"/>
      <c r="AQ353" s="15"/>
      <c r="AR353" s="15"/>
      <c r="AS353" s="15"/>
      <c r="AT353" s="15"/>
      <c r="AU353" s="15"/>
      <c r="AV353" s="15"/>
      <c r="AW353" s="15"/>
      <c r="AX353" s="15"/>
      <c r="AY353" s="6"/>
      <c r="AZ353" s="6"/>
      <c r="BA353" s="6"/>
      <c r="BB353" s="6"/>
      <c r="BC353" s="6"/>
      <c r="BD353" s="6"/>
      <c r="BE353" s="6"/>
      <c r="BF353" s="6"/>
      <c r="BG353" s="6"/>
      <c r="BH353" s="6"/>
      <c r="BI353" s="6"/>
      <c r="BJ353" s="6"/>
      <c r="BK353" s="6"/>
      <c r="BL353" s="6"/>
      <c r="BM353" s="6"/>
      <c r="BN353" s="6"/>
      <c r="BO353" s="6"/>
      <c r="BP353" s="6"/>
      <c r="BQ353" s="6"/>
      <c r="BR353" s="6"/>
      <c r="BS353" s="6"/>
      <c r="BT353" s="6"/>
      <c r="BU353" s="6"/>
      <c r="BV353" s="6"/>
      <c r="BW353" s="6"/>
      <c r="BX353" s="6"/>
      <c r="BY353" s="6"/>
      <c r="BZ353" s="6"/>
      <c r="CA353" s="6"/>
      <c r="CB353" s="6"/>
    </row>
    <row r="354" spans="1:80" ht="34.15" customHeight="1">
      <c r="A354" s="2"/>
      <c r="B354" s="2"/>
      <c r="C354" s="2"/>
      <c r="D354" s="2"/>
      <c r="E354" s="2"/>
      <c r="F354" s="15"/>
      <c r="G354" s="2"/>
      <c r="H354" s="2"/>
      <c r="I354" s="2"/>
      <c r="J354" s="2"/>
      <c r="K354" s="2"/>
      <c r="L354" s="2"/>
      <c r="M354" s="2"/>
      <c r="N354" s="700"/>
      <c r="O354" s="2"/>
      <c r="P354" s="2"/>
      <c r="Q354" s="2"/>
      <c r="R354" s="2"/>
      <c r="S354" s="2"/>
      <c r="T354" s="2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5"/>
      <c r="AG354" s="15"/>
      <c r="AH354" s="15"/>
      <c r="AI354" s="15"/>
      <c r="AJ354" s="15"/>
      <c r="AK354" s="15"/>
      <c r="AL354" s="15"/>
      <c r="AM354" s="15"/>
      <c r="AN354" s="15"/>
      <c r="AO354" s="15"/>
      <c r="AP354" s="15"/>
      <c r="AQ354" s="15"/>
      <c r="AR354" s="15"/>
      <c r="AS354" s="15"/>
      <c r="AT354" s="15"/>
      <c r="AU354" s="15"/>
      <c r="AV354" s="15"/>
      <c r="AW354" s="15"/>
      <c r="AX354" s="15"/>
      <c r="AY354" s="6"/>
      <c r="AZ354" s="6"/>
      <c r="BA354" s="6"/>
      <c r="BB354" s="6"/>
      <c r="BC354" s="6"/>
      <c r="BD354" s="6"/>
      <c r="BE354" s="6"/>
      <c r="BF354" s="6"/>
      <c r="BG354" s="6"/>
      <c r="BH354" s="6"/>
      <c r="BI354" s="6"/>
      <c r="BJ354" s="6"/>
      <c r="BK354" s="6"/>
      <c r="BL354" s="6"/>
      <c r="BM354" s="6"/>
      <c r="BN354" s="6"/>
      <c r="BO354" s="6"/>
      <c r="BP354" s="6"/>
      <c r="BQ354" s="6"/>
      <c r="BR354" s="6"/>
      <c r="BS354" s="6"/>
      <c r="BT354" s="6"/>
      <c r="BU354" s="6"/>
      <c r="BV354" s="6"/>
      <c r="BW354" s="6"/>
      <c r="BX354" s="6"/>
      <c r="BY354" s="6"/>
      <c r="BZ354" s="6"/>
      <c r="CA354" s="6"/>
      <c r="CB354" s="6"/>
    </row>
    <row r="355" spans="1:80" ht="34.15" customHeight="1">
      <c r="A355" s="2"/>
      <c r="B355" s="2"/>
      <c r="C355" s="2"/>
      <c r="D355" s="2"/>
      <c r="E355" s="2"/>
      <c r="F355" s="15"/>
      <c r="G355" s="2"/>
      <c r="H355" s="2"/>
      <c r="I355" s="2"/>
      <c r="J355" s="2"/>
      <c r="K355" s="2"/>
      <c r="L355" s="2"/>
      <c r="M355" s="2"/>
      <c r="N355" s="700"/>
      <c r="O355" s="2"/>
      <c r="P355" s="2"/>
      <c r="Q355" s="2"/>
      <c r="R355" s="2"/>
      <c r="S355" s="2"/>
      <c r="T355" s="2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5"/>
      <c r="AG355" s="15"/>
      <c r="AH355" s="15"/>
      <c r="AI355" s="15"/>
      <c r="AJ355" s="15"/>
      <c r="AK355" s="15"/>
      <c r="AL355" s="15"/>
      <c r="AM355" s="15"/>
      <c r="AN355" s="15"/>
      <c r="AO355" s="15"/>
      <c r="AP355" s="15"/>
      <c r="AQ355" s="15"/>
      <c r="AR355" s="15"/>
      <c r="AS355" s="15"/>
      <c r="AT355" s="15"/>
      <c r="AU355" s="15"/>
      <c r="AV355" s="15"/>
      <c r="AW355" s="15"/>
      <c r="AX355" s="15"/>
      <c r="AY355" s="6"/>
      <c r="AZ355" s="6"/>
      <c r="BA355" s="6"/>
      <c r="BB355" s="6"/>
      <c r="BC355" s="6"/>
      <c r="BD355" s="6"/>
      <c r="BE355" s="6"/>
      <c r="BF355" s="6"/>
      <c r="BG355" s="6"/>
      <c r="BH355" s="6"/>
      <c r="BI355" s="6"/>
      <c r="BJ355" s="6"/>
      <c r="BK355" s="6"/>
      <c r="BL355" s="6"/>
      <c r="BM355" s="6"/>
      <c r="BN355" s="6"/>
      <c r="BO355" s="6"/>
      <c r="BP355" s="6"/>
      <c r="BQ355" s="6"/>
      <c r="BR355" s="6"/>
      <c r="BS355" s="6"/>
      <c r="BT355" s="6"/>
      <c r="BU355" s="6"/>
      <c r="BV355" s="6"/>
      <c r="BW355" s="6"/>
      <c r="BX355" s="6"/>
      <c r="BY355" s="6"/>
      <c r="BZ355" s="6"/>
      <c r="CA355" s="6"/>
      <c r="CB355" s="6"/>
    </row>
    <row r="356" spans="1:80" ht="34.15" customHeight="1">
      <c r="A356" s="2"/>
      <c r="B356" s="2"/>
      <c r="C356" s="2"/>
      <c r="D356" s="2"/>
      <c r="E356" s="2"/>
      <c r="F356" s="15"/>
      <c r="G356" s="2"/>
      <c r="H356" s="2"/>
      <c r="I356" s="2"/>
      <c r="J356" s="2"/>
      <c r="K356" s="2"/>
      <c r="L356" s="2"/>
      <c r="M356" s="2"/>
      <c r="N356" s="700"/>
      <c r="O356" s="2"/>
      <c r="P356" s="2"/>
      <c r="Q356" s="2"/>
      <c r="R356" s="2"/>
      <c r="S356" s="2"/>
      <c r="T356" s="2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5"/>
      <c r="AG356" s="15"/>
      <c r="AH356" s="15"/>
      <c r="AI356" s="15"/>
      <c r="AJ356" s="15"/>
      <c r="AK356" s="15"/>
      <c r="AL356" s="15"/>
      <c r="AM356" s="15"/>
      <c r="AN356" s="15"/>
      <c r="AO356" s="15"/>
      <c r="AP356" s="15"/>
      <c r="AQ356" s="15"/>
      <c r="AR356" s="15"/>
      <c r="AS356" s="15"/>
      <c r="AT356" s="15"/>
      <c r="AU356" s="15"/>
      <c r="AV356" s="15"/>
      <c r="AW356" s="15"/>
      <c r="AX356" s="15"/>
      <c r="AY356" s="6"/>
      <c r="AZ356" s="6"/>
      <c r="BA356" s="6"/>
      <c r="BB356" s="6"/>
      <c r="BC356" s="6"/>
      <c r="BD356" s="6"/>
      <c r="BE356" s="6"/>
      <c r="BF356" s="6"/>
      <c r="BG356" s="6"/>
      <c r="BH356" s="6"/>
      <c r="BI356" s="6"/>
      <c r="BJ356" s="6"/>
      <c r="BK356" s="6"/>
      <c r="BL356" s="6"/>
      <c r="BM356" s="6"/>
      <c r="BN356" s="6"/>
      <c r="BO356" s="6"/>
      <c r="BP356" s="6"/>
      <c r="BQ356" s="6"/>
      <c r="BR356" s="6"/>
      <c r="BS356" s="6"/>
      <c r="BT356" s="6"/>
      <c r="BU356" s="6"/>
      <c r="BV356" s="6"/>
      <c r="BW356" s="6"/>
      <c r="BX356" s="6"/>
      <c r="BY356" s="6"/>
      <c r="BZ356" s="6"/>
      <c r="CA356" s="6"/>
      <c r="CB356" s="6"/>
    </row>
    <row r="357" spans="1:80" ht="34.15" customHeight="1">
      <c r="A357" s="2"/>
      <c r="B357" s="2"/>
      <c r="C357" s="2"/>
      <c r="D357" s="2"/>
      <c r="E357" s="2"/>
      <c r="F357" s="15"/>
      <c r="G357" s="2"/>
      <c r="H357" s="2"/>
      <c r="I357" s="2"/>
      <c r="J357" s="2"/>
      <c r="K357" s="2"/>
      <c r="L357" s="2"/>
      <c r="M357" s="2"/>
      <c r="N357" s="700"/>
      <c r="O357" s="2"/>
      <c r="P357" s="2"/>
      <c r="Q357" s="2"/>
      <c r="R357" s="2"/>
      <c r="S357" s="2"/>
      <c r="T357" s="2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5"/>
      <c r="AG357" s="15"/>
      <c r="AH357" s="15"/>
      <c r="AI357" s="15"/>
      <c r="AJ357" s="15"/>
      <c r="AK357" s="15"/>
      <c r="AL357" s="15"/>
      <c r="AM357" s="15"/>
      <c r="AN357" s="15"/>
      <c r="AO357" s="15"/>
      <c r="AP357" s="15"/>
      <c r="AQ357" s="15"/>
      <c r="AR357" s="15"/>
      <c r="AS357" s="15"/>
      <c r="AT357" s="15"/>
      <c r="AU357" s="15"/>
      <c r="AV357" s="15"/>
      <c r="AW357" s="15"/>
      <c r="AX357" s="15"/>
      <c r="AY357" s="6"/>
      <c r="AZ357" s="6"/>
      <c r="BA357" s="6"/>
      <c r="BB357" s="6"/>
      <c r="BC357" s="6"/>
      <c r="BD357" s="6"/>
      <c r="BE357" s="6"/>
      <c r="BF357" s="6"/>
      <c r="BG357" s="6"/>
      <c r="BH357" s="6"/>
      <c r="BI357" s="6"/>
      <c r="BJ357" s="6"/>
      <c r="BK357" s="6"/>
      <c r="BL357" s="6"/>
      <c r="BM357" s="6"/>
      <c r="BN357" s="6"/>
      <c r="BO357" s="6"/>
      <c r="BP357" s="6"/>
      <c r="BQ357" s="6"/>
      <c r="BR357" s="6"/>
      <c r="BS357" s="6"/>
      <c r="BT357" s="6"/>
      <c r="BU357" s="6"/>
      <c r="BV357" s="6"/>
      <c r="BW357" s="6"/>
      <c r="BX357" s="6"/>
      <c r="BY357" s="6"/>
      <c r="BZ357" s="6"/>
      <c r="CA357" s="6"/>
      <c r="CB357" s="6"/>
    </row>
    <row r="358" spans="1:80" ht="34.15" customHeight="1">
      <c r="A358" s="2"/>
      <c r="B358" s="2"/>
      <c r="C358" s="2"/>
      <c r="D358" s="2"/>
      <c r="E358" s="2"/>
      <c r="F358" s="15"/>
      <c r="G358" s="2"/>
      <c r="H358" s="2"/>
      <c r="I358" s="2"/>
      <c r="J358" s="2"/>
      <c r="K358" s="2"/>
      <c r="L358" s="2"/>
      <c r="M358" s="2"/>
      <c r="N358" s="700"/>
      <c r="O358" s="2"/>
      <c r="P358" s="2"/>
      <c r="Q358" s="2"/>
      <c r="R358" s="2"/>
      <c r="S358" s="2"/>
      <c r="T358" s="2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5"/>
      <c r="AG358" s="15"/>
      <c r="AH358" s="15"/>
      <c r="AI358" s="15"/>
      <c r="AJ358" s="15"/>
      <c r="AK358" s="15"/>
      <c r="AL358" s="15"/>
      <c r="AM358" s="15"/>
      <c r="AN358" s="15"/>
      <c r="AO358" s="15"/>
      <c r="AP358" s="15"/>
      <c r="AQ358" s="15"/>
      <c r="AR358" s="15"/>
      <c r="AS358" s="15"/>
      <c r="AT358" s="15"/>
      <c r="AU358" s="15"/>
      <c r="AV358" s="15"/>
      <c r="AW358" s="15"/>
      <c r="AX358" s="15"/>
      <c r="AY358" s="6"/>
      <c r="AZ358" s="6"/>
      <c r="BA358" s="6"/>
      <c r="BB358" s="6"/>
      <c r="BC358" s="6"/>
      <c r="BD358" s="6"/>
      <c r="BE358" s="6"/>
      <c r="BF358" s="6"/>
      <c r="BG358" s="6"/>
      <c r="BH358" s="6"/>
      <c r="BI358" s="6"/>
      <c r="BJ358" s="6"/>
      <c r="BK358" s="6"/>
      <c r="BL358" s="6"/>
      <c r="BM358" s="6"/>
      <c r="BN358" s="6"/>
      <c r="BO358" s="6"/>
      <c r="BP358" s="6"/>
      <c r="BQ358" s="6"/>
      <c r="BR358" s="6"/>
      <c r="BS358" s="6"/>
      <c r="BT358" s="6"/>
      <c r="BU358" s="6"/>
      <c r="BV358" s="6"/>
      <c r="BW358" s="6"/>
      <c r="BX358" s="6"/>
      <c r="BY358" s="6"/>
      <c r="BZ358" s="6"/>
      <c r="CA358" s="6"/>
      <c r="CB358" s="6"/>
    </row>
    <row r="359" spans="1:80" ht="34.15" customHeight="1">
      <c r="A359" s="2"/>
      <c r="B359" s="2"/>
      <c r="C359" s="2"/>
      <c r="D359" s="2"/>
      <c r="E359" s="2"/>
      <c r="F359" s="15"/>
      <c r="G359" s="2"/>
      <c r="H359" s="2"/>
      <c r="I359" s="2"/>
      <c r="J359" s="2"/>
      <c r="K359" s="2"/>
      <c r="L359" s="2"/>
      <c r="M359" s="2"/>
      <c r="N359" s="700"/>
      <c r="O359" s="2"/>
      <c r="P359" s="2"/>
      <c r="Q359" s="2"/>
      <c r="R359" s="2"/>
      <c r="S359" s="2"/>
      <c r="T359" s="2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5"/>
      <c r="AG359" s="15"/>
      <c r="AH359" s="15"/>
      <c r="AI359" s="15"/>
      <c r="AJ359" s="15"/>
      <c r="AK359" s="15"/>
      <c r="AL359" s="15"/>
      <c r="AM359" s="15"/>
      <c r="AN359" s="15"/>
      <c r="AO359" s="15"/>
      <c r="AP359" s="15"/>
      <c r="AQ359" s="15"/>
      <c r="AR359" s="15"/>
      <c r="AS359" s="15"/>
      <c r="AT359" s="15"/>
      <c r="AU359" s="15"/>
      <c r="AV359" s="15"/>
      <c r="AW359" s="15"/>
      <c r="AX359" s="15"/>
      <c r="AY359" s="6"/>
      <c r="AZ359" s="6"/>
      <c r="BA359" s="6"/>
      <c r="BB359" s="6"/>
      <c r="BC359" s="6"/>
      <c r="BD359" s="6"/>
      <c r="BE359" s="6"/>
      <c r="BF359" s="6"/>
      <c r="BG359" s="6"/>
      <c r="BH359" s="6"/>
      <c r="BI359" s="6"/>
      <c r="BJ359" s="6"/>
      <c r="BK359" s="6"/>
      <c r="BL359" s="6"/>
      <c r="BM359" s="6"/>
      <c r="BN359" s="6"/>
      <c r="BO359" s="6"/>
      <c r="BP359" s="6"/>
      <c r="BQ359" s="6"/>
      <c r="BR359" s="6"/>
      <c r="BS359" s="6"/>
      <c r="BT359" s="6"/>
      <c r="BU359" s="6"/>
      <c r="BV359" s="6"/>
      <c r="BW359" s="6"/>
      <c r="BX359" s="6"/>
      <c r="BY359" s="6"/>
      <c r="BZ359" s="6"/>
      <c r="CA359" s="6"/>
      <c r="CB359" s="6"/>
    </row>
    <row r="360" spans="1:80" ht="34.15" customHeight="1">
      <c r="A360" s="2"/>
      <c r="B360" s="2"/>
      <c r="C360" s="2"/>
      <c r="D360" s="2"/>
      <c r="E360" s="2"/>
      <c r="F360" s="15"/>
      <c r="G360" s="2"/>
      <c r="H360" s="2"/>
      <c r="I360" s="2"/>
      <c r="J360" s="2"/>
      <c r="K360" s="2"/>
      <c r="L360" s="2"/>
      <c r="M360" s="2"/>
      <c r="N360" s="700"/>
      <c r="O360" s="2"/>
      <c r="P360" s="2"/>
      <c r="Q360" s="2"/>
      <c r="R360" s="2"/>
      <c r="S360" s="2"/>
      <c r="T360" s="2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5"/>
      <c r="AG360" s="15"/>
      <c r="AH360" s="15"/>
      <c r="AI360" s="15"/>
      <c r="AJ360" s="15"/>
      <c r="AK360" s="15"/>
      <c r="AL360" s="15"/>
      <c r="AM360" s="15"/>
      <c r="AN360" s="15"/>
      <c r="AO360" s="15"/>
      <c r="AP360" s="15"/>
      <c r="AQ360" s="15"/>
      <c r="AR360" s="15"/>
      <c r="AS360" s="15"/>
      <c r="AT360" s="15"/>
      <c r="AU360" s="15"/>
      <c r="AV360" s="15"/>
      <c r="AW360" s="15"/>
      <c r="AX360" s="15"/>
      <c r="AY360" s="6"/>
      <c r="AZ360" s="6"/>
      <c r="BA360" s="6"/>
      <c r="BB360" s="6"/>
      <c r="BC360" s="6"/>
      <c r="BD360" s="6"/>
      <c r="BE360" s="6"/>
      <c r="BF360" s="6"/>
      <c r="BG360" s="6"/>
      <c r="BH360" s="6"/>
      <c r="BI360" s="6"/>
      <c r="BJ360" s="6"/>
      <c r="BK360" s="6"/>
      <c r="BL360" s="6"/>
      <c r="BM360" s="6"/>
      <c r="BN360" s="6"/>
      <c r="BO360" s="6"/>
      <c r="BP360" s="6"/>
      <c r="BQ360" s="6"/>
      <c r="BR360" s="6"/>
      <c r="BS360" s="6"/>
      <c r="BT360" s="6"/>
      <c r="BU360" s="6"/>
      <c r="BV360" s="6"/>
      <c r="BW360" s="6"/>
      <c r="BX360" s="6"/>
      <c r="BY360" s="6"/>
      <c r="BZ360" s="6"/>
      <c r="CA360" s="6"/>
      <c r="CB360" s="6"/>
    </row>
    <row r="361" spans="1:80" ht="34.15" customHeight="1">
      <c r="A361" s="2"/>
      <c r="B361" s="2"/>
      <c r="C361" s="2"/>
      <c r="D361" s="2"/>
      <c r="E361" s="2"/>
      <c r="F361" s="15"/>
      <c r="G361" s="2"/>
      <c r="H361" s="2"/>
      <c r="I361" s="2"/>
      <c r="J361" s="2"/>
      <c r="K361" s="2"/>
      <c r="L361" s="2"/>
      <c r="M361" s="2"/>
      <c r="N361" s="700"/>
      <c r="O361" s="2"/>
      <c r="P361" s="2"/>
      <c r="Q361" s="2"/>
      <c r="R361" s="2"/>
      <c r="S361" s="2"/>
      <c r="T361" s="2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5"/>
      <c r="AG361" s="15"/>
      <c r="AH361" s="15"/>
      <c r="AI361" s="15"/>
      <c r="AJ361" s="15"/>
      <c r="AK361" s="15"/>
      <c r="AL361" s="15"/>
      <c r="AM361" s="15"/>
      <c r="AN361" s="15"/>
      <c r="AO361" s="15"/>
      <c r="AP361" s="15"/>
      <c r="AQ361" s="15"/>
      <c r="AR361" s="15"/>
      <c r="AS361" s="15"/>
      <c r="AT361" s="15"/>
      <c r="AU361" s="15"/>
      <c r="AV361" s="15"/>
      <c r="AW361" s="15"/>
      <c r="AX361" s="15"/>
      <c r="AY361" s="6"/>
      <c r="AZ361" s="6"/>
      <c r="BA361" s="6"/>
      <c r="BB361" s="6"/>
      <c r="BC361" s="6"/>
      <c r="BD361" s="6"/>
      <c r="BE361" s="6"/>
      <c r="BF361" s="6"/>
      <c r="BG361" s="6"/>
      <c r="BH361" s="6"/>
      <c r="BI361" s="6"/>
      <c r="BJ361" s="6"/>
      <c r="BK361" s="6"/>
      <c r="BL361" s="6"/>
      <c r="BM361" s="6"/>
      <c r="BN361" s="6"/>
      <c r="BO361" s="6"/>
      <c r="BP361" s="6"/>
      <c r="BQ361" s="6"/>
      <c r="BR361" s="6"/>
      <c r="BS361" s="6"/>
      <c r="BT361" s="6"/>
      <c r="BU361" s="6"/>
      <c r="BV361" s="6"/>
      <c r="BW361" s="6"/>
      <c r="BX361" s="6"/>
      <c r="BY361" s="6"/>
      <c r="BZ361" s="6"/>
      <c r="CA361" s="6"/>
      <c r="CB361" s="6"/>
    </row>
    <row r="362" spans="1:80" ht="34.15" customHeight="1">
      <c r="A362" s="2"/>
      <c r="B362" s="2"/>
      <c r="C362" s="2"/>
      <c r="D362" s="2"/>
      <c r="E362" s="2"/>
      <c r="F362" s="15"/>
      <c r="G362" s="2"/>
      <c r="H362" s="2"/>
      <c r="I362" s="2"/>
      <c r="J362" s="2"/>
      <c r="K362" s="2"/>
      <c r="L362" s="2"/>
      <c r="M362" s="2"/>
      <c r="N362" s="700"/>
      <c r="O362" s="2"/>
      <c r="P362" s="2"/>
      <c r="Q362" s="2"/>
      <c r="R362" s="2"/>
      <c r="S362" s="2"/>
      <c r="T362" s="2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5"/>
      <c r="AG362" s="15"/>
      <c r="AH362" s="15"/>
      <c r="AI362" s="15"/>
      <c r="AJ362" s="15"/>
      <c r="AK362" s="15"/>
      <c r="AL362" s="15"/>
      <c r="AM362" s="15"/>
      <c r="AN362" s="15"/>
      <c r="AO362" s="15"/>
      <c r="AP362" s="15"/>
      <c r="AQ362" s="15"/>
      <c r="AR362" s="15"/>
      <c r="AS362" s="15"/>
      <c r="AT362" s="15"/>
      <c r="AU362" s="15"/>
      <c r="AV362" s="15"/>
      <c r="AW362" s="15"/>
      <c r="AX362" s="15"/>
      <c r="AY362" s="6"/>
      <c r="AZ362" s="6"/>
      <c r="BA362" s="6"/>
      <c r="BB362" s="6"/>
      <c r="BC362" s="6"/>
      <c r="BD362" s="6"/>
      <c r="BE362" s="6"/>
      <c r="BF362" s="6"/>
      <c r="BG362" s="6"/>
      <c r="BH362" s="6"/>
      <c r="BI362" s="6"/>
      <c r="BJ362" s="6"/>
      <c r="BK362" s="6"/>
      <c r="BL362" s="6"/>
      <c r="BM362" s="6"/>
      <c r="BN362" s="6"/>
      <c r="BO362" s="6"/>
      <c r="BP362" s="6"/>
      <c r="BQ362" s="6"/>
      <c r="BR362" s="6"/>
      <c r="BS362" s="6"/>
      <c r="BT362" s="6"/>
      <c r="BU362" s="6"/>
      <c r="BV362" s="6"/>
      <c r="BW362" s="6"/>
      <c r="BX362" s="6"/>
      <c r="BY362" s="6"/>
      <c r="BZ362" s="6"/>
      <c r="CA362" s="6"/>
      <c r="CB362" s="6"/>
    </row>
    <row r="363" spans="1:80" ht="34.15" customHeight="1">
      <c r="A363" s="2"/>
      <c r="B363" s="2"/>
      <c r="C363" s="2"/>
      <c r="D363" s="2"/>
      <c r="E363" s="2"/>
      <c r="F363" s="15"/>
      <c r="G363" s="2"/>
      <c r="H363" s="2"/>
      <c r="I363" s="2"/>
      <c r="J363" s="2"/>
      <c r="K363" s="2"/>
      <c r="L363" s="2"/>
      <c r="M363" s="2"/>
      <c r="N363" s="700"/>
      <c r="O363" s="2"/>
      <c r="P363" s="2"/>
      <c r="Q363" s="2"/>
      <c r="R363" s="2"/>
      <c r="S363" s="2"/>
      <c r="T363" s="2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5"/>
      <c r="AG363" s="15"/>
      <c r="AH363" s="15"/>
      <c r="AI363" s="15"/>
      <c r="AJ363" s="15"/>
      <c r="AK363" s="15"/>
      <c r="AL363" s="15"/>
      <c r="AM363" s="15"/>
      <c r="AN363" s="15"/>
      <c r="AO363" s="15"/>
      <c r="AP363" s="15"/>
      <c r="AQ363" s="15"/>
      <c r="AR363" s="15"/>
      <c r="AS363" s="15"/>
      <c r="AT363" s="15"/>
      <c r="AU363" s="15"/>
      <c r="AV363" s="15"/>
      <c r="AW363" s="15"/>
      <c r="AX363" s="15"/>
      <c r="AY363" s="6"/>
      <c r="AZ363" s="6"/>
      <c r="BA363" s="6"/>
      <c r="BB363" s="6"/>
      <c r="BC363" s="6"/>
      <c r="BD363" s="6"/>
      <c r="BE363" s="6"/>
      <c r="BF363" s="6"/>
      <c r="BG363" s="6"/>
      <c r="BH363" s="6"/>
      <c r="BI363" s="6"/>
      <c r="BJ363" s="6"/>
      <c r="BK363" s="6"/>
      <c r="BL363" s="6"/>
      <c r="BM363" s="6"/>
      <c r="BN363" s="6"/>
      <c r="BO363" s="6"/>
      <c r="BP363" s="6"/>
      <c r="BQ363" s="6"/>
      <c r="BR363" s="6"/>
      <c r="BS363" s="6"/>
      <c r="BT363" s="6"/>
      <c r="BU363" s="6"/>
      <c r="BV363" s="6"/>
      <c r="BW363" s="6"/>
      <c r="BX363" s="6"/>
      <c r="BY363" s="6"/>
      <c r="BZ363" s="6"/>
      <c r="CA363" s="6"/>
      <c r="CB363" s="6"/>
    </row>
    <row r="364" spans="1:80" ht="34.15" customHeight="1">
      <c r="A364" s="2"/>
      <c r="B364" s="2"/>
      <c r="C364" s="2"/>
      <c r="D364" s="2"/>
      <c r="E364" s="2"/>
      <c r="F364" s="15"/>
      <c r="G364" s="2"/>
      <c r="H364" s="2"/>
      <c r="I364" s="2"/>
      <c r="J364" s="2"/>
      <c r="K364" s="2"/>
      <c r="L364" s="2"/>
      <c r="M364" s="2"/>
      <c r="N364" s="700"/>
      <c r="O364" s="2"/>
      <c r="P364" s="2"/>
      <c r="Q364" s="2"/>
      <c r="R364" s="2"/>
      <c r="S364" s="2"/>
      <c r="T364" s="2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5"/>
      <c r="AG364" s="15"/>
      <c r="AH364" s="15"/>
      <c r="AI364" s="15"/>
      <c r="AJ364" s="15"/>
      <c r="AK364" s="15"/>
      <c r="AL364" s="15"/>
      <c r="AM364" s="15"/>
      <c r="AN364" s="15"/>
      <c r="AO364" s="15"/>
      <c r="AP364" s="15"/>
      <c r="AQ364" s="15"/>
      <c r="AR364" s="15"/>
      <c r="AS364" s="15"/>
      <c r="AT364" s="15"/>
      <c r="AU364" s="15"/>
      <c r="AV364" s="15"/>
      <c r="AW364" s="15"/>
      <c r="AX364" s="15"/>
      <c r="AY364" s="6"/>
      <c r="AZ364" s="6"/>
      <c r="BA364" s="6"/>
      <c r="BB364" s="6"/>
      <c r="BC364" s="6"/>
      <c r="BD364" s="6"/>
      <c r="BE364" s="6"/>
      <c r="BF364" s="6"/>
      <c r="BG364" s="6"/>
      <c r="BH364" s="6"/>
      <c r="BI364" s="6"/>
      <c r="BJ364" s="6"/>
      <c r="BK364" s="6"/>
      <c r="BL364" s="6"/>
      <c r="BM364" s="6"/>
      <c r="BN364" s="6"/>
      <c r="BO364" s="6"/>
      <c r="BP364" s="6"/>
      <c r="BQ364" s="6"/>
      <c r="BR364" s="6"/>
      <c r="BS364" s="6"/>
      <c r="BT364" s="6"/>
      <c r="BU364" s="6"/>
      <c r="BV364" s="6"/>
      <c r="BW364" s="6"/>
      <c r="BX364" s="6"/>
      <c r="BY364" s="6"/>
      <c r="BZ364" s="6"/>
      <c r="CA364" s="6"/>
      <c r="CB364" s="6"/>
    </row>
    <row r="365" spans="1:80" ht="34.15" customHeight="1">
      <c r="A365" s="2"/>
      <c r="B365" s="2"/>
      <c r="C365" s="2"/>
      <c r="D365" s="2"/>
      <c r="E365" s="2"/>
      <c r="F365" s="15"/>
      <c r="G365" s="2"/>
      <c r="H365" s="2"/>
      <c r="I365" s="2"/>
      <c r="J365" s="2"/>
      <c r="K365" s="2"/>
      <c r="L365" s="2"/>
      <c r="M365" s="2"/>
      <c r="N365" s="700"/>
      <c r="O365" s="2"/>
      <c r="P365" s="2"/>
      <c r="Q365" s="2"/>
      <c r="R365" s="2"/>
      <c r="S365" s="2"/>
      <c r="T365" s="2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5"/>
      <c r="AG365" s="15"/>
      <c r="AH365" s="15"/>
      <c r="AI365" s="15"/>
      <c r="AJ365" s="15"/>
      <c r="AK365" s="15"/>
      <c r="AL365" s="15"/>
      <c r="AM365" s="15"/>
      <c r="AN365" s="15"/>
      <c r="AO365" s="15"/>
      <c r="AP365" s="15"/>
      <c r="AQ365" s="15"/>
      <c r="AR365" s="15"/>
      <c r="AS365" s="15"/>
      <c r="AT365" s="15"/>
      <c r="AU365" s="15"/>
      <c r="AV365" s="15"/>
      <c r="AW365" s="15"/>
      <c r="AX365" s="15"/>
      <c r="AY365" s="6"/>
      <c r="AZ365" s="6"/>
      <c r="BA365" s="6"/>
      <c r="BB365" s="6"/>
      <c r="BC365" s="6"/>
      <c r="BD365" s="6"/>
      <c r="BE365" s="6"/>
      <c r="BF365" s="6"/>
      <c r="BG365" s="6"/>
      <c r="BH365" s="6"/>
      <c r="BI365" s="6"/>
      <c r="BJ365" s="6"/>
      <c r="BK365" s="6"/>
      <c r="BL365" s="6"/>
      <c r="BM365" s="6"/>
      <c r="BN365" s="6"/>
      <c r="BO365" s="6"/>
      <c r="BP365" s="6"/>
      <c r="BQ365" s="6"/>
      <c r="BR365" s="6"/>
      <c r="BS365" s="6"/>
      <c r="BT365" s="6"/>
      <c r="BU365" s="6"/>
      <c r="BV365" s="6"/>
      <c r="BW365" s="6"/>
      <c r="BX365" s="6"/>
      <c r="BY365" s="6"/>
      <c r="BZ365" s="6"/>
      <c r="CA365" s="6"/>
      <c r="CB365" s="6"/>
    </row>
    <row r="366" spans="1:80" ht="34.15" customHeight="1">
      <c r="A366" s="2"/>
      <c r="B366" s="2"/>
      <c r="C366" s="2"/>
      <c r="D366" s="2"/>
      <c r="E366" s="2"/>
      <c r="F366" s="15"/>
      <c r="G366" s="2"/>
      <c r="H366" s="2"/>
      <c r="I366" s="2"/>
      <c r="J366" s="2"/>
      <c r="K366" s="2"/>
      <c r="L366" s="2"/>
      <c r="M366" s="2"/>
      <c r="N366" s="700"/>
      <c r="O366" s="2"/>
      <c r="P366" s="2"/>
      <c r="Q366" s="2"/>
      <c r="R366" s="2"/>
      <c r="S366" s="2"/>
      <c r="T366" s="2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5"/>
      <c r="AG366" s="15"/>
      <c r="AH366" s="15"/>
      <c r="AI366" s="15"/>
      <c r="AJ366" s="15"/>
      <c r="AK366" s="15"/>
      <c r="AL366" s="15"/>
      <c r="AM366" s="15"/>
      <c r="AN366" s="15"/>
      <c r="AO366" s="15"/>
      <c r="AP366" s="15"/>
      <c r="AQ366" s="15"/>
      <c r="AR366" s="15"/>
      <c r="AS366" s="15"/>
      <c r="AT366" s="15"/>
      <c r="AU366" s="15"/>
      <c r="AV366" s="15"/>
      <c r="AW366" s="15"/>
      <c r="AX366" s="15"/>
      <c r="AY366" s="6"/>
      <c r="AZ366" s="6"/>
      <c r="BA366" s="6"/>
      <c r="BB366" s="6"/>
      <c r="BC366" s="6"/>
      <c r="BD366" s="6"/>
      <c r="BE366" s="6"/>
      <c r="BF366" s="6"/>
      <c r="BG366" s="6"/>
      <c r="BH366" s="6"/>
      <c r="BI366" s="6"/>
      <c r="BJ366" s="6"/>
      <c r="BK366" s="6"/>
      <c r="BL366" s="6"/>
      <c r="BM366" s="6"/>
      <c r="BN366" s="6"/>
      <c r="BO366" s="6"/>
      <c r="BP366" s="6"/>
      <c r="BQ366" s="6"/>
      <c r="BR366" s="6"/>
      <c r="BS366" s="6"/>
      <c r="BT366" s="6"/>
      <c r="BU366" s="6"/>
      <c r="BV366" s="6"/>
      <c r="BW366" s="6"/>
      <c r="BX366" s="6"/>
      <c r="BY366" s="6"/>
      <c r="BZ366" s="6"/>
      <c r="CA366" s="6"/>
      <c r="CB366" s="6"/>
    </row>
    <row r="367" spans="1:80" ht="34.15" customHeight="1">
      <c r="A367" s="2"/>
      <c r="B367" s="2"/>
      <c r="C367" s="2"/>
      <c r="D367" s="2"/>
      <c r="E367" s="2"/>
      <c r="F367" s="15"/>
      <c r="G367" s="2"/>
      <c r="H367" s="2"/>
      <c r="I367" s="2"/>
      <c r="J367" s="2"/>
      <c r="K367" s="2"/>
      <c r="L367" s="2"/>
      <c r="M367" s="2"/>
      <c r="N367" s="700"/>
      <c r="O367" s="2"/>
      <c r="P367" s="2"/>
      <c r="Q367" s="2"/>
      <c r="R367" s="2"/>
      <c r="S367" s="2"/>
      <c r="T367" s="2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5"/>
      <c r="AG367" s="15"/>
      <c r="AH367" s="15"/>
      <c r="AI367" s="15"/>
      <c r="AJ367" s="15"/>
      <c r="AK367" s="15"/>
      <c r="AL367" s="15"/>
      <c r="AM367" s="15"/>
      <c r="AN367" s="15"/>
      <c r="AO367" s="15"/>
      <c r="AP367" s="15"/>
      <c r="AQ367" s="15"/>
      <c r="AR367" s="15"/>
      <c r="AS367" s="15"/>
      <c r="AT367" s="15"/>
      <c r="AU367" s="15"/>
      <c r="AV367" s="15"/>
      <c r="AW367" s="15"/>
      <c r="AX367" s="15"/>
      <c r="AY367" s="6"/>
      <c r="AZ367" s="6"/>
      <c r="BA367" s="6"/>
      <c r="BB367" s="6"/>
      <c r="BC367" s="6"/>
      <c r="BD367" s="6"/>
      <c r="BE367" s="6"/>
      <c r="BF367" s="6"/>
      <c r="BG367" s="6"/>
      <c r="BH367" s="6"/>
      <c r="BI367" s="6"/>
      <c r="BJ367" s="6"/>
      <c r="BK367" s="6"/>
      <c r="BL367" s="6"/>
      <c r="BM367" s="6"/>
      <c r="BN367" s="6"/>
      <c r="BO367" s="6"/>
      <c r="BP367" s="6"/>
      <c r="BQ367" s="6"/>
      <c r="BR367" s="6"/>
      <c r="BS367" s="6"/>
      <c r="BT367" s="6"/>
      <c r="BU367" s="6"/>
      <c r="BV367" s="6"/>
      <c r="BW367" s="6"/>
      <c r="BX367" s="6"/>
      <c r="BY367" s="6"/>
      <c r="BZ367" s="6"/>
      <c r="CA367" s="6"/>
      <c r="CB367" s="6"/>
    </row>
    <row r="368" spans="1:80" ht="34.15" customHeight="1">
      <c r="A368" s="2"/>
      <c r="B368" s="2"/>
      <c r="C368" s="2"/>
      <c r="D368" s="2"/>
      <c r="E368" s="2"/>
      <c r="F368" s="15"/>
      <c r="G368" s="2"/>
      <c r="H368" s="2"/>
      <c r="I368" s="2"/>
      <c r="J368" s="2"/>
      <c r="K368" s="2"/>
      <c r="L368" s="2"/>
      <c r="M368" s="2"/>
      <c r="N368" s="700"/>
      <c r="O368" s="2"/>
      <c r="P368" s="2"/>
      <c r="Q368" s="2"/>
      <c r="R368" s="2"/>
      <c r="S368" s="2"/>
      <c r="T368" s="2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5"/>
      <c r="AG368" s="15"/>
      <c r="AH368" s="15"/>
      <c r="AI368" s="15"/>
      <c r="AJ368" s="15"/>
      <c r="AK368" s="15"/>
      <c r="AL368" s="15"/>
      <c r="AM368" s="15"/>
      <c r="AN368" s="15"/>
      <c r="AO368" s="15"/>
      <c r="AP368" s="15"/>
      <c r="AQ368" s="15"/>
      <c r="AR368" s="15"/>
      <c r="AS368" s="15"/>
      <c r="AT368" s="15"/>
      <c r="AU368" s="15"/>
      <c r="AV368" s="15"/>
      <c r="AW368" s="15"/>
      <c r="AX368" s="15"/>
      <c r="AY368" s="6"/>
      <c r="AZ368" s="6"/>
      <c r="BA368" s="6"/>
      <c r="BB368" s="6"/>
      <c r="BC368" s="6"/>
      <c r="BD368" s="6"/>
      <c r="BE368" s="6"/>
      <c r="BF368" s="6"/>
      <c r="BG368" s="6"/>
      <c r="BH368" s="6"/>
      <c r="BI368" s="6"/>
      <c r="BJ368" s="6"/>
      <c r="BK368" s="6"/>
      <c r="BL368" s="6"/>
      <c r="BM368" s="6"/>
      <c r="BN368" s="6"/>
      <c r="BO368" s="6"/>
      <c r="BP368" s="6"/>
      <c r="BQ368" s="6"/>
      <c r="BR368" s="6"/>
      <c r="BS368" s="6"/>
      <c r="BT368" s="6"/>
      <c r="BU368" s="6"/>
      <c r="BV368" s="6"/>
      <c r="BW368" s="6"/>
      <c r="BX368" s="6"/>
      <c r="BY368" s="6"/>
      <c r="BZ368" s="6"/>
      <c r="CA368" s="6"/>
      <c r="CB368" s="6"/>
    </row>
    <row r="369" spans="1:80" ht="34.15" customHeight="1">
      <c r="A369" s="2"/>
      <c r="B369" s="2"/>
      <c r="C369" s="2"/>
      <c r="D369" s="2"/>
      <c r="E369" s="2"/>
      <c r="F369" s="15"/>
      <c r="G369" s="2"/>
      <c r="H369" s="2"/>
      <c r="I369" s="2"/>
      <c r="J369" s="2"/>
      <c r="K369" s="2"/>
      <c r="L369" s="2"/>
      <c r="M369" s="2"/>
      <c r="N369" s="700"/>
      <c r="O369" s="2"/>
      <c r="P369" s="2"/>
      <c r="Q369" s="2"/>
      <c r="R369" s="2"/>
      <c r="S369" s="2"/>
      <c r="T369" s="2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5"/>
      <c r="AG369" s="15"/>
      <c r="AH369" s="15"/>
      <c r="AI369" s="15"/>
      <c r="AJ369" s="15"/>
      <c r="AK369" s="15"/>
      <c r="AL369" s="15"/>
      <c r="AM369" s="15"/>
      <c r="AN369" s="15"/>
      <c r="AO369" s="15"/>
      <c r="AP369" s="15"/>
      <c r="AQ369" s="15"/>
      <c r="AR369" s="15"/>
      <c r="AS369" s="15"/>
      <c r="AT369" s="15"/>
      <c r="AU369" s="15"/>
      <c r="AV369" s="15"/>
      <c r="AW369" s="15"/>
      <c r="AX369" s="15"/>
      <c r="AY369" s="6"/>
      <c r="AZ369" s="6"/>
      <c r="BA369" s="6"/>
      <c r="BB369" s="6"/>
      <c r="BC369" s="6"/>
      <c r="BD369" s="6"/>
      <c r="BE369" s="6"/>
      <c r="BF369" s="6"/>
      <c r="BG369" s="6"/>
      <c r="BH369" s="6"/>
      <c r="BI369" s="6"/>
      <c r="BJ369" s="6"/>
      <c r="BK369" s="6"/>
      <c r="BL369" s="6"/>
      <c r="BM369" s="6"/>
      <c r="BN369" s="6"/>
      <c r="BO369" s="6"/>
      <c r="BP369" s="6"/>
      <c r="BQ369" s="6"/>
      <c r="BR369" s="6"/>
      <c r="BS369" s="6"/>
      <c r="BT369" s="6"/>
      <c r="BU369" s="6"/>
      <c r="BV369" s="6"/>
      <c r="BW369" s="6"/>
      <c r="BX369" s="6"/>
      <c r="BY369" s="6"/>
      <c r="BZ369" s="6"/>
      <c r="CA369" s="6"/>
      <c r="CB369" s="6"/>
    </row>
    <row r="370" spans="1:80" ht="34.15" customHeight="1">
      <c r="A370" s="2"/>
      <c r="B370" s="2"/>
      <c r="C370" s="2"/>
      <c r="D370" s="2"/>
      <c r="E370" s="2"/>
      <c r="F370" s="15"/>
      <c r="G370" s="2"/>
      <c r="H370" s="2"/>
      <c r="I370" s="2"/>
      <c r="J370" s="2"/>
      <c r="K370" s="2"/>
      <c r="L370" s="2"/>
      <c r="M370" s="2"/>
      <c r="N370" s="700"/>
      <c r="O370" s="2"/>
      <c r="P370" s="2"/>
      <c r="Q370" s="2"/>
      <c r="R370" s="2"/>
      <c r="S370" s="2"/>
      <c r="T370" s="2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5"/>
      <c r="AG370" s="15"/>
      <c r="AH370" s="15"/>
      <c r="AI370" s="15"/>
      <c r="AJ370" s="15"/>
      <c r="AK370" s="15"/>
      <c r="AL370" s="15"/>
      <c r="AM370" s="15"/>
      <c r="AN370" s="15"/>
      <c r="AO370" s="15"/>
      <c r="AP370" s="15"/>
      <c r="AQ370" s="15"/>
      <c r="AR370" s="15"/>
      <c r="AS370" s="15"/>
      <c r="AT370" s="15"/>
      <c r="AU370" s="15"/>
      <c r="AV370" s="15"/>
      <c r="AW370" s="15"/>
      <c r="AX370" s="15"/>
      <c r="AY370" s="6"/>
      <c r="AZ370" s="6"/>
      <c r="BA370" s="6"/>
      <c r="BB370" s="6"/>
      <c r="BC370" s="6"/>
      <c r="BD370" s="6"/>
      <c r="BE370" s="6"/>
      <c r="BF370" s="6"/>
      <c r="BG370" s="6"/>
      <c r="BH370" s="6"/>
      <c r="BI370" s="6"/>
      <c r="BJ370" s="6"/>
      <c r="BK370" s="6"/>
      <c r="BL370" s="6"/>
      <c r="BM370" s="6"/>
      <c r="BN370" s="6"/>
      <c r="BO370" s="6"/>
      <c r="BP370" s="6"/>
      <c r="BQ370" s="6"/>
      <c r="BR370" s="6"/>
      <c r="BS370" s="6"/>
      <c r="BT370" s="6"/>
      <c r="BU370" s="6"/>
      <c r="BV370" s="6"/>
      <c r="BW370" s="6"/>
      <c r="BX370" s="6"/>
      <c r="BY370" s="6"/>
      <c r="BZ370" s="6"/>
      <c r="CA370" s="6"/>
      <c r="CB370" s="6"/>
    </row>
    <row r="371" spans="1:80" ht="34.15" customHeight="1">
      <c r="A371" s="2"/>
      <c r="B371" s="2"/>
      <c r="C371" s="2"/>
      <c r="D371" s="2"/>
      <c r="E371" s="2"/>
      <c r="F371" s="15"/>
      <c r="G371" s="2"/>
      <c r="H371" s="2"/>
      <c r="I371" s="2"/>
      <c r="J371" s="2"/>
      <c r="K371" s="2"/>
      <c r="L371" s="2"/>
      <c r="M371" s="2"/>
      <c r="N371" s="700"/>
      <c r="O371" s="2"/>
      <c r="P371" s="2"/>
      <c r="Q371" s="2"/>
      <c r="R371" s="2"/>
      <c r="S371" s="2"/>
      <c r="T371" s="2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5"/>
      <c r="AG371" s="15"/>
      <c r="AH371" s="15"/>
      <c r="AI371" s="15"/>
      <c r="AJ371" s="15"/>
      <c r="AK371" s="15"/>
      <c r="AL371" s="15"/>
      <c r="AM371" s="15"/>
      <c r="AN371" s="15"/>
      <c r="AO371" s="15"/>
      <c r="AP371" s="15"/>
      <c r="AQ371" s="15"/>
      <c r="AR371" s="15"/>
      <c r="AS371" s="15"/>
      <c r="AT371" s="15"/>
      <c r="AU371" s="15"/>
      <c r="AV371" s="15"/>
      <c r="AW371" s="15"/>
      <c r="AX371" s="15"/>
      <c r="AY371" s="6"/>
      <c r="AZ371" s="6"/>
      <c r="BA371" s="6"/>
      <c r="BB371" s="6"/>
      <c r="BC371" s="6"/>
      <c r="BD371" s="6"/>
      <c r="BE371" s="6"/>
      <c r="BF371" s="6"/>
      <c r="BG371" s="6"/>
      <c r="BH371" s="6"/>
      <c r="BI371" s="6"/>
      <c r="BJ371" s="6"/>
      <c r="BK371" s="6"/>
      <c r="BL371" s="6"/>
      <c r="BM371" s="6"/>
      <c r="BN371" s="6"/>
      <c r="BO371" s="6"/>
      <c r="BP371" s="6"/>
      <c r="BQ371" s="6"/>
      <c r="BR371" s="6"/>
      <c r="BS371" s="6"/>
      <c r="BT371" s="6"/>
      <c r="BU371" s="6"/>
      <c r="BV371" s="6"/>
      <c r="BW371" s="6"/>
      <c r="BX371" s="6"/>
      <c r="BY371" s="6"/>
      <c r="BZ371" s="6"/>
      <c r="CA371" s="6"/>
      <c r="CB371" s="6"/>
    </row>
    <row r="372" spans="1:80" ht="34.15" customHeight="1">
      <c r="A372" s="2"/>
      <c r="B372" s="2"/>
      <c r="C372" s="2"/>
      <c r="D372" s="2"/>
      <c r="E372" s="2"/>
      <c r="F372" s="15"/>
      <c r="G372" s="2"/>
      <c r="H372" s="2"/>
      <c r="I372" s="2"/>
      <c r="J372" s="2"/>
      <c r="K372" s="2"/>
      <c r="L372" s="2"/>
      <c r="M372" s="2"/>
      <c r="N372" s="700"/>
      <c r="O372" s="2"/>
      <c r="P372" s="2"/>
      <c r="Q372" s="2"/>
      <c r="R372" s="2"/>
      <c r="S372" s="2"/>
      <c r="T372" s="2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5"/>
      <c r="AG372" s="15"/>
      <c r="AH372" s="15"/>
      <c r="AI372" s="15"/>
      <c r="AJ372" s="15"/>
      <c r="AK372" s="15"/>
      <c r="AL372" s="15"/>
      <c r="AM372" s="15"/>
      <c r="AN372" s="15"/>
      <c r="AO372" s="15"/>
      <c r="AP372" s="15"/>
      <c r="AQ372" s="15"/>
      <c r="AR372" s="15"/>
      <c r="AS372" s="15"/>
      <c r="AT372" s="15"/>
      <c r="AU372" s="15"/>
      <c r="AV372" s="15"/>
      <c r="AW372" s="15"/>
      <c r="AX372" s="15"/>
      <c r="AY372" s="6"/>
      <c r="AZ372" s="6"/>
      <c r="BA372" s="6"/>
      <c r="BB372" s="6"/>
      <c r="BC372" s="6"/>
      <c r="BD372" s="6"/>
      <c r="BE372" s="6"/>
      <c r="BF372" s="6"/>
      <c r="BG372" s="6"/>
      <c r="BH372" s="6"/>
      <c r="BI372" s="6"/>
      <c r="BJ372" s="6"/>
      <c r="BK372" s="6"/>
      <c r="BL372" s="6"/>
      <c r="BM372" s="6"/>
      <c r="BN372" s="6"/>
      <c r="BO372" s="6"/>
      <c r="BP372" s="6"/>
      <c r="BQ372" s="6"/>
      <c r="BR372" s="6"/>
      <c r="BS372" s="6"/>
      <c r="BT372" s="6"/>
      <c r="BU372" s="6"/>
      <c r="BV372" s="6"/>
      <c r="BW372" s="6"/>
      <c r="BX372" s="6"/>
      <c r="BY372" s="6"/>
      <c r="BZ372" s="6"/>
      <c r="CA372" s="6"/>
      <c r="CB372" s="6"/>
    </row>
    <row r="373" spans="1:80" ht="34.15" customHeight="1">
      <c r="A373" s="2"/>
      <c r="B373" s="2"/>
      <c r="C373" s="2"/>
      <c r="D373" s="2"/>
      <c r="E373" s="2"/>
      <c r="F373" s="15"/>
      <c r="G373" s="2"/>
      <c r="H373" s="2"/>
      <c r="I373" s="2"/>
      <c r="J373" s="2"/>
      <c r="K373" s="2"/>
      <c r="L373" s="2"/>
      <c r="M373" s="2"/>
      <c r="N373" s="700"/>
      <c r="O373" s="2"/>
      <c r="P373" s="2"/>
      <c r="Q373" s="2"/>
      <c r="R373" s="2"/>
      <c r="S373" s="2"/>
      <c r="T373" s="2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5"/>
      <c r="AG373" s="15"/>
      <c r="AH373" s="15"/>
      <c r="AI373" s="15"/>
      <c r="AJ373" s="15"/>
      <c r="AK373" s="15"/>
      <c r="AL373" s="15"/>
      <c r="AM373" s="15"/>
      <c r="AN373" s="15"/>
      <c r="AO373" s="15"/>
      <c r="AP373" s="15"/>
      <c r="AQ373" s="15"/>
      <c r="AR373" s="15"/>
      <c r="AS373" s="15"/>
      <c r="AT373" s="15"/>
      <c r="AU373" s="15"/>
      <c r="AV373" s="15"/>
      <c r="AW373" s="15"/>
      <c r="AX373" s="15"/>
      <c r="AY373" s="6"/>
      <c r="AZ373" s="6"/>
      <c r="BA373" s="6"/>
      <c r="BB373" s="6"/>
      <c r="BC373" s="6"/>
      <c r="BD373" s="6"/>
      <c r="BE373" s="6"/>
      <c r="BF373" s="6"/>
      <c r="BG373" s="6"/>
      <c r="BH373" s="6"/>
      <c r="BI373" s="6"/>
      <c r="BJ373" s="6"/>
      <c r="BK373" s="6"/>
      <c r="BL373" s="6"/>
      <c r="BM373" s="6"/>
      <c r="BN373" s="6"/>
      <c r="BO373" s="6"/>
      <c r="BP373" s="6"/>
      <c r="BQ373" s="6"/>
      <c r="BR373" s="6"/>
      <c r="BS373" s="6"/>
      <c r="BT373" s="6"/>
      <c r="BU373" s="6"/>
      <c r="BV373" s="6"/>
      <c r="BW373" s="6"/>
      <c r="BX373" s="6"/>
      <c r="BY373" s="6"/>
      <c r="BZ373" s="6"/>
      <c r="CA373" s="6"/>
      <c r="CB373" s="6"/>
    </row>
    <row r="374" spans="1:80" ht="34.15" customHeight="1">
      <c r="A374" s="2"/>
      <c r="B374" s="2"/>
      <c r="C374" s="2"/>
      <c r="D374" s="2"/>
      <c r="E374" s="2"/>
      <c r="F374" s="15"/>
      <c r="G374" s="2"/>
      <c r="H374" s="2"/>
      <c r="I374" s="2"/>
      <c r="J374" s="2"/>
      <c r="K374" s="2"/>
      <c r="L374" s="2"/>
      <c r="M374" s="2"/>
      <c r="N374" s="700"/>
      <c r="O374" s="2"/>
      <c r="P374" s="2"/>
      <c r="Q374" s="2"/>
      <c r="R374" s="2"/>
      <c r="S374" s="2"/>
      <c r="T374" s="2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5"/>
      <c r="AG374" s="15"/>
      <c r="AH374" s="15"/>
      <c r="AI374" s="15"/>
      <c r="AJ374" s="15"/>
      <c r="AK374" s="15"/>
      <c r="AL374" s="15"/>
      <c r="AM374" s="15"/>
      <c r="AN374" s="15"/>
      <c r="AO374" s="15"/>
      <c r="AP374" s="15"/>
      <c r="AQ374" s="15"/>
      <c r="AR374" s="15"/>
      <c r="AS374" s="15"/>
      <c r="AT374" s="15"/>
      <c r="AU374" s="15"/>
      <c r="AV374" s="15"/>
      <c r="AW374" s="15"/>
      <c r="AX374" s="15"/>
      <c r="AY374" s="6"/>
      <c r="AZ374" s="6"/>
      <c r="BA374" s="6"/>
      <c r="BB374" s="6"/>
      <c r="BC374" s="6"/>
      <c r="BD374" s="6"/>
      <c r="BE374" s="6"/>
      <c r="BF374" s="6"/>
      <c r="BG374" s="6"/>
      <c r="BH374" s="6"/>
      <c r="BI374" s="6"/>
      <c r="BJ374" s="6"/>
      <c r="BK374" s="6"/>
      <c r="BL374" s="6"/>
      <c r="BM374" s="6"/>
      <c r="BN374" s="6"/>
      <c r="BO374" s="6"/>
      <c r="BP374" s="6"/>
      <c r="BQ374" s="6"/>
      <c r="BR374" s="6"/>
      <c r="BS374" s="6"/>
      <c r="BT374" s="6"/>
      <c r="BU374" s="6"/>
      <c r="BV374" s="6"/>
      <c r="BW374" s="6"/>
      <c r="BX374" s="6"/>
      <c r="BY374" s="6"/>
      <c r="BZ374" s="6"/>
      <c r="CA374" s="6"/>
      <c r="CB374" s="6"/>
    </row>
    <row r="375" spans="1:80" ht="34.15" customHeight="1">
      <c r="A375" s="2"/>
      <c r="B375" s="2"/>
      <c r="C375" s="2"/>
      <c r="D375" s="2"/>
      <c r="E375" s="2"/>
      <c r="F375" s="15"/>
      <c r="G375" s="2"/>
      <c r="H375" s="2"/>
      <c r="I375" s="2"/>
      <c r="J375" s="2"/>
      <c r="K375" s="2"/>
      <c r="L375" s="2"/>
      <c r="M375" s="2"/>
      <c r="N375" s="700"/>
      <c r="O375" s="2"/>
      <c r="P375" s="2"/>
      <c r="Q375" s="2"/>
      <c r="R375" s="2"/>
      <c r="S375" s="2"/>
      <c r="T375" s="2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5"/>
      <c r="AG375" s="15"/>
      <c r="AH375" s="15"/>
      <c r="AI375" s="15"/>
      <c r="AJ375" s="15"/>
      <c r="AK375" s="15"/>
      <c r="AL375" s="15"/>
      <c r="AM375" s="15"/>
      <c r="AN375" s="15"/>
      <c r="AO375" s="15"/>
      <c r="AP375" s="15"/>
      <c r="AQ375" s="15"/>
      <c r="AR375" s="15"/>
      <c r="AS375" s="15"/>
      <c r="AT375" s="15"/>
      <c r="AU375" s="15"/>
      <c r="AV375" s="15"/>
      <c r="AW375" s="15"/>
      <c r="AX375" s="15"/>
      <c r="AY375" s="6"/>
      <c r="AZ375" s="6"/>
      <c r="BA375" s="6"/>
      <c r="BB375" s="6"/>
      <c r="BC375" s="6"/>
      <c r="BD375" s="6"/>
      <c r="BE375" s="6"/>
      <c r="BF375" s="6"/>
      <c r="BG375" s="6"/>
      <c r="BH375" s="6"/>
      <c r="BI375" s="6"/>
      <c r="BJ375" s="6"/>
      <c r="BK375" s="6"/>
      <c r="BL375" s="6"/>
      <c r="BM375" s="6"/>
      <c r="BN375" s="6"/>
      <c r="BO375" s="6"/>
      <c r="BP375" s="6"/>
      <c r="BQ375" s="6"/>
      <c r="BR375" s="6"/>
      <c r="BS375" s="6"/>
      <c r="BT375" s="6"/>
      <c r="BU375" s="6"/>
      <c r="BV375" s="6"/>
      <c r="BW375" s="6"/>
      <c r="BX375" s="6"/>
      <c r="BY375" s="6"/>
      <c r="BZ375" s="6"/>
      <c r="CA375" s="6"/>
      <c r="CB375" s="6"/>
    </row>
    <row r="376" spans="1:80" ht="34.15" customHeight="1">
      <c r="A376" s="2"/>
      <c r="B376" s="2"/>
      <c r="C376" s="2"/>
      <c r="D376" s="2"/>
      <c r="E376" s="2"/>
      <c r="F376" s="15"/>
      <c r="G376" s="2"/>
      <c r="H376" s="2"/>
      <c r="I376" s="2"/>
      <c r="J376" s="2"/>
      <c r="K376" s="2"/>
      <c r="L376" s="2"/>
      <c r="M376" s="2"/>
      <c r="N376" s="700"/>
      <c r="O376" s="2"/>
      <c r="P376" s="2"/>
      <c r="Q376" s="2"/>
      <c r="R376" s="2"/>
      <c r="S376" s="2"/>
      <c r="T376" s="2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5"/>
      <c r="AG376" s="15"/>
      <c r="AH376" s="15"/>
      <c r="AI376" s="15"/>
      <c r="AJ376" s="15"/>
      <c r="AK376" s="15"/>
      <c r="AL376" s="15"/>
      <c r="AM376" s="15"/>
      <c r="AN376" s="15"/>
      <c r="AO376" s="15"/>
      <c r="AP376" s="15"/>
      <c r="AQ376" s="15"/>
      <c r="AR376" s="15"/>
      <c r="AS376" s="15"/>
      <c r="AT376" s="15"/>
      <c r="AU376" s="15"/>
      <c r="AV376" s="15"/>
      <c r="AW376" s="15"/>
      <c r="AX376" s="15"/>
      <c r="AY376" s="6"/>
      <c r="AZ376" s="6"/>
      <c r="BA376" s="6"/>
      <c r="BB376" s="6"/>
      <c r="BC376" s="6"/>
      <c r="BD376" s="6"/>
      <c r="BE376" s="6"/>
      <c r="BF376" s="6"/>
      <c r="BG376" s="6"/>
      <c r="BH376" s="6"/>
      <c r="BI376" s="6"/>
      <c r="BJ376" s="6"/>
      <c r="BK376" s="6"/>
      <c r="BL376" s="6"/>
      <c r="BM376" s="6"/>
      <c r="BN376" s="6"/>
      <c r="BO376" s="6"/>
      <c r="BP376" s="6"/>
      <c r="BQ376" s="6"/>
      <c r="BR376" s="6"/>
      <c r="BS376" s="6"/>
      <c r="BT376" s="6"/>
      <c r="BU376" s="6"/>
      <c r="BV376" s="6"/>
      <c r="BW376" s="6"/>
      <c r="BX376" s="6"/>
      <c r="BY376" s="6"/>
      <c r="BZ376" s="6"/>
      <c r="CA376" s="6"/>
      <c r="CB376" s="6"/>
    </row>
    <row r="377" spans="1:80" ht="34.15" customHeight="1">
      <c r="A377" s="2"/>
      <c r="B377" s="2"/>
      <c r="C377" s="2"/>
      <c r="D377" s="2"/>
      <c r="E377" s="2"/>
      <c r="F377" s="15"/>
      <c r="G377" s="2"/>
      <c r="H377" s="2"/>
      <c r="I377" s="2"/>
      <c r="J377" s="2"/>
      <c r="K377" s="2"/>
      <c r="L377" s="2"/>
      <c r="M377" s="2"/>
      <c r="N377" s="700"/>
      <c r="O377" s="2"/>
      <c r="P377" s="2"/>
      <c r="Q377" s="2"/>
      <c r="R377" s="2"/>
      <c r="S377" s="2"/>
      <c r="T377" s="2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5"/>
      <c r="AG377" s="15"/>
      <c r="AH377" s="15"/>
      <c r="AI377" s="15"/>
      <c r="AJ377" s="15"/>
      <c r="AK377" s="15"/>
      <c r="AL377" s="15"/>
      <c r="AM377" s="15"/>
      <c r="AN377" s="15"/>
      <c r="AO377" s="15"/>
      <c r="AP377" s="15"/>
      <c r="AQ377" s="15"/>
      <c r="AR377" s="15"/>
      <c r="AS377" s="15"/>
      <c r="AT377" s="15"/>
      <c r="AU377" s="15"/>
      <c r="AV377" s="15"/>
      <c r="AW377" s="15"/>
      <c r="AX377" s="15"/>
      <c r="AY377" s="6"/>
      <c r="AZ377" s="6"/>
      <c r="BA377" s="6"/>
      <c r="BB377" s="6"/>
      <c r="BC377" s="6"/>
      <c r="BD377" s="6"/>
      <c r="BE377" s="6"/>
      <c r="BF377" s="6"/>
      <c r="BG377" s="6"/>
      <c r="BH377" s="6"/>
      <c r="BI377" s="6"/>
      <c r="BJ377" s="6"/>
      <c r="BK377" s="6"/>
      <c r="BL377" s="6"/>
      <c r="BM377" s="6"/>
      <c r="BN377" s="6"/>
      <c r="BO377" s="6"/>
      <c r="BP377" s="6"/>
      <c r="BQ377" s="6"/>
      <c r="BR377" s="6"/>
      <c r="BS377" s="6"/>
      <c r="BT377" s="6"/>
      <c r="BU377" s="6"/>
      <c r="BV377" s="6"/>
      <c r="BW377" s="6"/>
      <c r="BX377" s="6"/>
      <c r="BY377" s="6"/>
      <c r="BZ377" s="6"/>
      <c r="CA377" s="6"/>
      <c r="CB377" s="6"/>
    </row>
    <row r="378" spans="1:80" ht="34.15" customHeight="1">
      <c r="A378" s="2"/>
      <c r="B378" s="2"/>
      <c r="C378" s="2"/>
      <c r="D378" s="2"/>
      <c r="E378" s="2"/>
      <c r="F378" s="15"/>
      <c r="G378" s="2"/>
      <c r="H378" s="2"/>
      <c r="I378" s="2"/>
      <c r="J378" s="2"/>
      <c r="K378" s="2"/>
      <c r="L378" s="2"/>
      <c r="M378" s="2"/>
      <c r="N378" s="700"/>
      <c r="O378" s="2"/>
      <c r="P378" s="2"/>
      <c r="Q378" s="2"/>
      <c r="R378" s="2"/>
      <c r="S378" s="2"/>
      <c r="T378" s="2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5"/>
      <c r="AG378" s="15"/>
      <c r="AH378" s="15"/>
      <c r="AI378" s="15"/>
      <c r="AJ378" s="15"/>
      <c r="AK378" s="15"/>
      <c r="AL378" s="15"/>
      <c r="AM378" s="15"/>
      <c r="AN378" s="15"/>
      <c r="AO378" s="15"/>
      <c r="AP378" s="15"/>
      <c r="AQ378" s="15"/>
      <c r="AR378" s="15"/>
      <c r="AS378" s="15"/>
      <c r="AT378" s="15"/>
      <c r="AU378" s="15"/>
      <c r="AV378" s="15"/>
      <c r="AW378" s="15"/>
      <c r="AX378" s="15"/>
      <c r="AY378" s="6"/>
      <c r="AZ378" s="6"/>
      <c r="BA378" s="6"/>
      <c r="BB378" s="6"/>
      <c r="BC378" s="6"/>
      <c r="BD378" s="6"/>
      <c r="BE378" s="6"/>
      <c r="BF378" s="6"/>
      <c r="BG378" s="6"/>
      <c r="BH378" s="6"/>
      <c r="BI378" s="6"/>
      <c r="BJ378" s="6"/>
      <c r="BK378" s="6"/>
      <c r="BL378" s="6"/>
      <c r="BM378" s="6"/>
      <c r="BN378" s="6"/>
      <c r="BO378" s="6"/>
      <c r="BP378" s="6"/>
      <c r="BQ378" s="6"/>
      <c r="BR378" s="6"/>
      <c r="BS378" s="6"/>
      <c r="BT378" s="6"/>
      <c r="BU378" s="6"/>
      <c r="BV378" s="6"/>
      <c r="BW378" s="6"/>
      <c r="BX378" s="6"/>
      <c r="BY378" s="6"/>
      <c r="BZ378" s="6"/>
      <c r="CA378" s="6"/>
      <c r="CB378" s="6"/>
    </row>
    <row r="379" spans="1:80" ht="34.15" customHeight="1">
      <c r="A379" s="2"/>
      <c r="B379" s="2"/>
      <c r="C379" s="2"/>
      <c r="D379" s="2"/>
      <c r="E379" s="2"/>
      <c r="F379" s="15"/>
      <c r="G379" s="2"/>
      <c r="H379" s="2"/>
      <c r="I379" s="2"/>
      <c r="J379" s="2"/>
      <c r="K379" s="2"/>
      <c r="L379" s="2"/>
      <c r="M379" s="2"/>
      <c r="N379" s="700"/>
      <c r="O379" s="2"/>
      <c r="P379" s="2"/>
      <c r="Q379" s="2"/>
      <c r="R379" s="2"/>
      <c r="S379" s="2"/>
      <c r="T379" s="2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5"/>
      <c r="AG379" s="15"/>
      <c r="AH379" s="15"/>
      <c r="AI379" s="15"/>
      <c r="AJ379" s="15"/>
      <c r="AK379" s="15"/>
      <c r="AL379" s="15"/>
      <c r="AM379" s="15"/>
      <c r="AN379" s="15"/>
      <c r="AO379" s="15"/>
      <c r="AP379" s="15"/>
      <c r="AQ379" s="15"/>
      <c r="AR379" s="15"/>
      <c r="AS379" s="15"/>
      <c r="AT379" s="15"/>
      <c r="AU379" s="15"/>
      <c r="AV379" s="15"/>
      <c r="AW379" s="15"/>
      <c r="AX379" s="15"/>
      <c r="AY379" s="6"/>
      <c r="AZ379" s="6"/>
      <c r="BA379" s="6"/>
      <c r="BB379" s="6"/>
      <c r="BC379" s="6"/>
      <c r="BD379" s="6"/>
      <c r="BE379" s="6"/>
      <c r="BF379" s="6"/>
      <c r="BG379" s="6"/>
      <c r="BH379" s="6"/>
      <c r="BI379" s="6"/>
      <c r="BJ379" s="6"/>
      <c r="BK379" s="6"/>
      <c r="BL379" s="6"/>
      <c r="BM379" s="6"/>
      <c r="BN379" s="6"/>
      <c r="BO379" s="6"/>
      <c r="BP379" s="6"/>
      <c r="BQ379" s="6"/>
      <c r="BR379" s="6"/>
      <c r="BS379" s="6"/>
      <c r="BT379" s="6"/>
      <c r="BU379" s="6"/>
      <c r="BV379" s="6"/>
      <c r="BW379" s="6"/>
      <c r="BX379" s="6"/>
      <c r="BY379" s="6"/>
      <c r="BZ379" s="6"/>
      <c r="CA379" s="6"/>
      <c r="CB379" s="6"/>
    </row>
    <row r="380" spans="1:80" ht="34.15" customHeight="1">
      <c r="A380" s="2"/>
      <c r="B380" s="2"/>
      <c r="C380" s="2"/>
      <c r="D380" s="2"/>
      <c r="E380" s="2"/>
      <c r="F380" s="15"/>
      <c r="G380" s="2"/>
      <c r="H380" s="2"/>
      <c r="I380" s="2"/>
      <c r="J380" s="2"/>
      <c r="K380" s="2"/>
      <c r="L380" s="2"/>
      <c r="M380" s="2"/>
      <c r="N380" s="700"/>
      <c r="O380" s="2"/>
      <c r="P380" s="2"/>
      <c r="Q380" s="2"/>
      <c r="R380" s="2"/>
      <c r="S380" s="2"/>
      <c r="T380" s="2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5"/>
      <c r="AG380" s="15"/>
      <c r="AH380" s="15"/>
      <c r="AI380" s="15"/>
      <c r="AJ380" s="15"/>
      <c r="AK380" s="15"/>
      <c r="AL380" s="15"/>
      <c r="AM380" s="15"/>
      <c r="AN380" s="15"/>
      <c r="AO380" s="15"/>
      <c r="AP380" s="15"/>
      <c r="AQ380" s="15"/>
      <c r="AR380" s="15"/>
      <c r="AS380" s="15"/>
      <c r="AT380" s="15"/>
      <c r="AU380" s="15"/>
      <c r="AV380" s="15"/>
      <c r="AW380" s="15"/>
      <c r="AX380" s="15"/>
      <c r="AY380" s="6"/>
      <c r="AZ380" s="6"/>
      <c r="BA380" s="6"/>
      <c r="BB380" s="6"/>
      <c r="BC380" s="6"/>
      <c r="BD380" s="6"/>
      <c r="BE380" s="6"/>
      <c r="BF380" s="6"/>
      <c r="BG380" s="6"/>
      <c r="BH380" s="6"/>
      <c r="BI380" s="6"/>
      <c r="BJ380" s="6"/>
      <c r="BK380" s="6"/>
      <c r="BL380" s="6"/>
      <c r="BM380" s="6"/>
      <c r="BN380" s="6"/>
      <c r="BO380" s="6"/>
      <c r="BP380" s="6"/>
      <c r="BQ380" s="6"/>
      <c r="BR380" s="6"/>
      <c r="BS380" s="6"/>
      <c r="BT380" s="6"/>
      <c r="BU380" s="6"/>
      <c r="BV380" s="6"/>
      <c r="BW380" s="6"/>
      <c r="BX380" s="6"/>
      <c r="BY380" s="6"/>
      <c r="BZ380" s="6"/>
      <c r="CA380" s="6"/>
      <c r="CB380" s="6"/>
    </row>
    <row r="381" spans="1:80" ht="34.15" customHeight="1">
      <c r="A381" s="2"/>
      <c r="B381" s="2"/>
      <c r="C381" s="2"/>
      <c r="D381" s="2"/>
      <c r="E381" s="2"/>
      <c r="F381" s="15"/>
      <c r="G381" s="2"/>
      <c r="H381" s="2"/>
      <c r="I381" s="2"/>
      <c r="J381" s="2"/>
      <c r="K381" s="2"/>
      <c r="L381" s="2"/>
      <c r="M381" s="2"/>
      <c r="N381" s="700"/>
      <c r="O381" s="2"/>
      <c r="P381" s="2"/>
      <c r="Q381" s="2"/>
      <c r="R381" s="2"/>
      <c r="S381" s="2"/>
      <c r="T381" s="2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5"/>
      <c r="AG381" s="15"/>
      <c r="AH381" s="15"/>
      <c r="AI381" s="15"/>
      <c r="AJ381" s="15"/>
      <c r="AK381" s="15"/>
      <c r="AL381" s="15"/>
      <c r="AM381" s="15"/>
      <c r="AN381" s="15"/>
      <c r="AO381" s="15"/>
      <c r="AP381" s="15"/>
      <c r="AQ381" s="15"/>
      <c r="AR381" s="15"/>
      <c r="AS381" s="15"/>
      <c r="AT381" s="15"/>
      <c r="AU381" s="15"/>
      <c r="AV381" s="15"/>
      <c r="AW381" s="15"/>
      <c r="AX381" s="15"/>
      <c r="AY381" s="6"/>
      <c r="AZ381" s="6"/>
      <c r="BA381" s="6"/>
      <c r="BB381" s="6"/>
      <c r="BC381" s="6"/>
      <c r="BD381" s="6"/>
      <c r="BE381" s="6"/>
      <c r="BF381" s="6"/>
      <c r="BG381" s="6"/>
      <c r="BH381" s="6"/>
      <c r="BI381" s="6"/>
      <c r="BJ381" s="6"/>
      <c r="BK381" s="6"/>
      <c r="BL381" s="6"/>
      <c r="BM381" s="6"/>
      <c r="BN381" s="6"/>
      <c r="BO381" s="6"/>
      <c r="BP381" s="6"/>
      <c r="BQ381" s="6"/>
      <c r="BR381" s="6"/>
      <c r="BS381" s="6"/>
      <c r="BT381" s="6"/>
      <c r="BU381" s="6"/>
      <c r="BV381" s="6"/>
      <c r="BW381" s="6"/>
      <c r="BX381" s="6"/>
      <c r="BY381" s="6"/>
      <c r="BZ381" s="6"/>
      <c r="CA381" s="6"/>
      <c r="CB381" s="6"/>
    </row>
    <row r="382" spans="1:80" ht="34.15" customHeight="1">
      <c r="A382" s="2"/>
      <c r="B382" s="2"/>
      <c r="C382" s="2"/>
      <c r="D382" s="2"/>
      <c r="E382" s="2"/>
      <c r="F382" s="15"/>
      <c r="G382" s="2"/>
      <c r="H382" s="2"/>
      <c r="I382" s="2"/>
      <c r="J382" s="2"/>
      <c r="K382" s="2"/>
      <c r="L382" s="2"/>
      <c r="M382" s="2"/>
      <c r="N382" s="700"/>
      <c r="O382" s="2"/>
      <c r="P382" s="2"/>
      <c r="Q382" s="2"/>
      <c r="R382" s="2"/>
      <c r="S382" s="2"/>
      <c r="T382" s="2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5"/>
      <c r="AG382" s="15"/>
      <c r="AH382" s="15"/>
      <c r="AI382" s="15"/>
      <c r="AJ382" s="15"/>
      <c r="AK382" s="15"/>
      <c r="AL382" s="15"/>
      <c r="AM382" s="15"/>
      <c r="AN382" s="15"/>
      <c r="AO382" s="15"/>
      <c r="AP382" s="15"/>
      <c r="AQ382" s="15"/>
      <c r="AR382" s="15"/>
      <c r="AS382" s="15"/>
      <c r="AT382" s="15"/>
      <c r="AU382" s="15"/>
      <c r="AV382" s="15"/>
      <c r="AW382" s="15"/>
      <c r="AX382" s="15"/>
      <c r="AY382" s="6"/>
      <c r="AZ382" s="6"/>
      <c r="BA382" s="6"/>
      <c r="BB382" s="6"/>
      <c r="BC382" s="6"/>
      <c r="BD382" s="6"/>
      <c r="BE382" s="6"/>
      <c r="BF382" s="6"/>
      <c r="BG382" s="6"/>
      <c r="BH382" s="6"/>
      <c r="BI382" s="6"/>
      <c r="BJ382" s="6"/>
      <c r="BK382" s="6"/>
      <c r="BL382" s="6"/>
      <c r="BM382" s="6"/>
      <c r="BN382" s="6"/>
      <c r="BO382" s="6"/>
      <c r="BP382" s="6"/>
      <c r="BQ382" s="6"/>
      <c r="BR382" s="6"/>
      <c r="BS382" s="6"/>
      <c r="BT382" s="6"/>
      <c r="BU382" s="6"/>
      <c r="BV382" s="6"/>
      <c r="BW382" s="6"/>
      <c r="BX382" s="6"/>
      <c r="BY382" s="6"/>
      <c r="BZ382" s="6"/>
      <c r="CA382" s="6"/>
      <c r="CB382" s="6"/>
    </row>
    <row r="383" spans="1:80" ht="34.15" customHeight="1">
      <c r="A383" s="2"/>
      <c r="B383" s="2"/>
      <c r="C383" s="2"/>
      <c r="D383" s="2"/>
      <c r="E383" s="2"/>
      <c r="F383" s="15"/>
      <c r="G383" s="2"/>
      <c r="H383" s="2"/>
      <c r="I383" s="2"/>
      <c r="J383" s="2"/>
      <c r="K383" s="2"/>
      <c r="L383" s="2"/>
      <c r="M383" s="2"/>
      <c r="N383" s="700"/>
      <c r="O383" s="2"/>
      <c r="P383" s="2"/>
      <c r="Q383" s="2"/>
      <c r="R383" s="2"/>
      <c r="S383" s="2"/>
      <c r="T383" s="2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5"/>
      <c r="AG383" s="15"/>
      <c r="AH383" s="15"/>
      <c r="AI383" s="15"/>
      <c r="AJ383" s="15"/>
      <c r="AK383" s="15"/>
      <c r="AL383" s="15"/>
      <c r="AM383" s="15"/>
      <c r="AN383" s="15"/>
      <c r="AO383" s="15"/>
      <c r="AP383" s="15"/>
      <c r="AQ383" s="15"/>
      <c r="AR383" s="15"/>
      <c r="AS383" s="15"/>
      <c r="AT383" s="15"/>
      <c r="AU383" s="15"/>
      <c r="AV383" s="15"/>
      <c r="AW383" s="15"/>
      <c r="AX383" s="15"/>
      <c r="AY383" s="6"/>
      <c r="AZ383" s="6"/>
      <c r="BA383" s="6"/>
      <c r="BB383" s="6"/>
      <c r="BC383" s="6"/>
      <c r="BD383" s="6"/>
      <c r="BE383" s="6"/>
      <c r="BF383" s="6"/>
      <c r="BG383" s="6"/>
      <c r="BH383" s="6"/>
      <c r="BI383" s="6"/>
      <c r="BJ383" s="6"/>
      <c r="BK383" s="6"/>
      <c r="BL383" s="6"/>
      <c r="BM383" s="6"/>
      <c r="BN383" s="6"/>
      <c r="BO383" s="6"/>
      <c r="BP383" s="6"/>
      <c r="BQ383" s="6"/>
      <c r="BR383" s="6"/>
      <c r="BS383" s="6"/>
      <c r="BT383" s="6"/>
      <c r="BU383" s="6"/>
      <c r="BV383" s="6"/>
      <c r="BW383" s="6"/>
      <c r="BX383" s="6"/>
      <c r="BY383" s="6"/>
      <c r="BZ383" s="6"/>
      <c r="CA383" s="6"/>
      <c r="CB383" s="6"/>
    </row>
    <row r="384" spans="1:80" ht="34.15" customHeight="1">
      <c r="A384" s="2"/>
      <c r="B384" s="2"/>
      <c r="C384" s="2"/>
      <c r="D384" s="2"/>
      <c r="E384" s="2"/>
      <c r="F384" s="15"/>
      <c r="G384" s="2"/>
      <c r="H384" s="2"/>
      <c r="I384" s="2"/>
      <c r="J384" s="2"/>
      <c r="K384" s="2"/>
      <c r="L384" s="2"/>
      <c r="M384" s="2"/>
      <c r="N384" s="700"/>
      <c r="O384" s="2"/>
      <c r="P384" s="2"/>
      <c r="Q384" s="2"/>
      <c r="R384" s="2"/>
      <c r="S384" s="2"/>
      <c r="T384" s="2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5"/>
      <c r="AG384" s="15"/>
      <c r="AH384" s="15"/>
      <c r="AI384" s="15"/>
      <c r="AJ384" s="15"/>
      <c r="AK384" s="15"/>
      <c r="AL384" s="15"/>
      <c r="AM384" s="15"/>
      <c r="AN384" s="15"/>
      <c r="AO384" s="15"/>
      <c r="AP384" s="15"/>
      <c r="AQ384" s="15"/>
      <c r="AR384" s="15"/>
      <c r="AS384" s="15"/>
      <c r="AT384" s="15"/>
      <c r="AU384" s="15"/>
      <c r="AV384" s="15"/>
      <c r="AW384" s="15"/>
      <c r="AX384" s="15"/>
      <c r="AY384" s="6"/>
      <c r="AZ384" s="6"/>
      <c r="BA384" s="6"/>
      <c r="BB384" s="6"/>
      <c r="BC384" s="6"/>
      <c r="BD384" s="6"/>
      <c r="BE384" s="6"/>
      <c r="BF384" s="6"/>
      <c r="BG384" s="6"/>
      <c r="BH384" s="6"/>
      <c r="BI384" s="6"/>
      <c r="BJ384" s="6"/>
      <c r="BK384" s="6"/>
      <c r="BL384" s="6"/>
      <c r="BM384" s="6"/>
      <c r="BN384" s="6"/>
      <c r="BO384" s="6"/>
      <c r="BP384" s="6"/>
      <c r="BQ384" s="6"/>
      <c r="BR384" s="6"/>
      <c r="BS384" s="6"/>
      <c r="BT384" s="6"/>
      <c r="BU384" s="6"/>
      <c r="BV384" s="6"/>
      <c r="BW384" s="6"/>
      <c r="BX384" s="6"/>
      <c r="BY384" s="6"/>
      <c r="BZ384" s="6"/>
      <c r="CA384" s="6"/>
      <c r="CB384" s="6"/>
    </row>
    <row r="385" spans="1:80" ht="34.15" customHeight="1">
      <c r="A385" s="2"/>
      <c r="B385" s="2"/>
      <c r="C385" s="2"/>
      <c r="D385" s="2"/>
      <c r="E385" s="2"/>
      <c r="F385" s="15"/>
      <c r="G385" s="2"/>
      <c r="H385" s="2"/>
      <c r="I385" s="2"/>
      <c r="J385" s="2"/>
      <c r="K385" s="2"/>
      <c r="L385" s="2"/>
      <c r="M385" s="2"/>
      <c r="N385" s="700"/>
      <c r="O385" s="2"/>
      <c r="P385" s="2"/>
      <c r="Q385" s="2"/>
      <c r="R385" s="2"/>
      <c r="S385" s="2"/>
      <c r="T385" s="2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5"/>
      <c r="AG385" s="15"/>
      <c r="AH385" s="15"/>
      <c r="AI385" s="15"/>
      <c r="AJ385" s="15"/>
      <c r="AK385" s="15"/>
      <c r="AL385" s="15"/>
      <c r="AM385" s="15"/>
      <c r="AN385" s="15"/>
      <c r="AO385" s="15"/>
      <c r="AP385" s="15"/>
      <c r="AQ385" s="15"/>
      <c r="AR385" s="15"/>
      <c r="AS385" s="15"/>
      <c r="AT385" s="15"/>
      <c r="AU385" s="15"/>
      <c r="AV385" s="15"/>
      <c r="AW385" s="15"/>
      <c r="AX385" s="15"/>
      <c r="AY385" s="6"/>
      <c r="AZ385" s="6"/>
      <c r="BA385" s="6"/>
      <c r="BB385" s="6"/>
      <c r="BC385" s="6"/>
      <c r="BD385" s="6"/>
      <c r="BE385" s="6"/>
      <c r="BF385" s="6"/>
      <c r="BG385" s="6"/>
      <c r="BH385" s="6"/>
      <c r="BI385" s="6"/>
      <c r="BJ385" s="6"/>
      <c r="BK385" s="6"/>
      <c r="BL385" s="6"/>
      <c r="BM385" s="6"/>
      <c r="BN385" s="6"/>
      <c r="BO385" s="6"/>
      <c r="BP385" s="6"/>
      <c r="BQ385" s="6"/>
      <c r="BR385" s="6"/>
      <c r="BS385" s="6"/>
      <c r="BT385" s="6"/>
      <c r="BU385" s="6"/>
      <c r="BV385" s="6"/>
      <c r="BW385" s="6"/>
      <c r="BX385" s="6"/>
      <c r="BY385" s="6"/>
      <c r="BZ385" s="6"/>
      <c r="CA385" s="6"/>
      <c r="CB385" s="6"/>
    </row>
    <row r="386" spans="1:80" ht="34.15" customHeight="1">
      <c r="A386" s="2"/>
      <c r="B386" s="2"/>
      <c r="C386" s="2"/>
      <c r="D386" s="2"/>
      <c r="E386" s="2"/>
      <c r="F386" s="15"/>
      <c r="G386" s="2"/>
      <c r="H386" s="2"/>
      <c r="I386" s="2"/>
      <c r="J386" s="2"/>
      <c r="K386" s="2"/>
      <c r="L386" s="2"/>
      <c r="M386" s="2"/>
      <c r="N386" s="700"/>
      <c r="O386" s="2"/>
      <c r="P386" s="2"/>
      <c r="Q386" s="2"/>
      <c r="R386" s="2"/>
      <c r="S386" s="2"/>
      <c r="T386" s="2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5"/>
      <c r="AG386" s="15"/>
      <c r="AH386" s="15"/>
      <c r="AI386" s="15"/>
      <c r="AJ386" s="15"/>
      <c r="AK386" s="15"/>
      <c r="AL386" s="15"/>
      <c r="AM386" s="15"/>
      <c r="AN386" s="15"/>
      <c r="AO386" s="15"/>
      <c r="AP386" s="15"/>
      <c r="AQ386" s="15"/>
      <c r="AR386" s="15"/>
      <c r="AS386" s="15"/>
      <c r="AT386" s="15"/>
      <c r="AU386" s="15"/>
      <c r="AV386" s="15"/>
      <c r="AW386" s="15"/>
      <c r="AX386" s="15"/>
      <c r="AY386" s="6"/>
      <c r="AZ386" s="6"/>
      <c r="BA386" s="6"/>
      <c r="BB386" s="6"/>
      <c r="BC386" s="6"/>
      <c r="BD386" s="6"/>
      <c r="BE386" s="6"/>
      <c r="BF386" s="6"/>
      <c r="BG386" s="6"/>
      <c r="BH386" s="6"/>
      <c r="BI386" s="6"/>
      <c r="BJ386" s="6"/>
      <c r="BK386" s="6"/>
      <c r="BL386" s="6"/>
      <c r="BM386" s="6"/>
      <c r="BN386" s="6"/>
      <c r="BO386" s="6"/>
      <c r="BP386" s="6"/>
      <c r="BQ386" s="6"/>
      <c r="BR386" s="6"/>
      <c r="BS386" s="6"/>
      <c r="BT386" s="6"/>
      <c r="BU386" s="6"/>
      <c r="BV386" s="6"/>
      <c r="BW386" s="6"/>
      <c r="BX386" s="6"/>
      <c r="BY386" s="6"/>
      <c r="BZ386" s="6"/>
      <c r="CA386" s="6"/>
      <c r="CB386" s="6"/>
    </row>
    <row r="387" spans="1:80" ht="34.15" customHeight="1">
      <c r="A387" s="2"/>
      <c r="B387" s="2"/>
      <c r="C387" s="2"/>
      <c r="D387" s="2"/>
      <c r="E387" s="2"/>
      <c r="F387" s="15"/>
      <c r="G387" s="2"/>
      <c r="H387" s="2"/>
      <c r="I387" s="2"/>
      <c r="J387" s="2"/>
      <c r="K387" s="2"/>
      <c r="L387" s="2"/>
      <c r="M387" s="2"/>
      <c r="N387" s="700"/>
      <c r="O387" s="2"/>
      <c r="P387" s="2"/>
      <c r="Q387" s="2"/>
      <c r="R387" s="2"/>
      <c r="S387" s="2"/>
      <c r="T387" s="2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5"/>
      <c r="AG387" s="15"/>
      <c r="AH387" s="15"/>
      <c r="AI387" s="15"/>
      <c r="AJ387" s="15"/>
      <c r="AK387" s="15"/>
      <c r="AL387" s="15"/>
      <c r="AM387" s="15"/>
      <c r="AN387" s="15"/>
      <c r="AO387" s="15"/>
      <c r="AP387" s="15"/>
      <c r="AQ387" s="15"/>
      <c r="AR387" s="15"/>
      <c r="AS387" s="15"/>
      <c r="AT387" s="15"/>
      <c r="AU387" s="15"/>
      <c r="AV387" s="15"/>
      <c r="AW387" s="15"/>
      <c r="AX387" s="15"/>
      <c r="AY387" s="6"/>
      <c r="AZ387" s="6"/>
      <c r="BA387" s="6"/>
      <c r="BB387" s="6"/>
      <c r="BC387" s="6"/>
      <c r="BD387" s="6"/>
      <c r="BE387" s="6"/>
      <c r="BF387" s="6"/>
      <c r="BG387" s="6"/>
      <c r="BH387" s="6"/>
      <c r="BI387" s="6"/>
      <c r="BJ387" s="6"/>
      <c r="BK387" s="6"/>
      <c r="BL387" s="6"/>
      <c r="BM387" s="6"/>
      <c r="BN387" s="6"/>
      <c r="BO387" s="6"/>
      <c r="BP387" s="6"/>
      <c r="BQ387" s="6"/>
      <c r="BR387" s="6"/>
      <c r="BS387" s="6"/>
      <c r="BT387" s="6"/>
      <c r="BU387" s="6"/>
      <c r="BV387" s="6"/>
      <c r="BW387" s="6"/>
      <c r="BX387" s="6"/>
      <c r="BY387" s="6"/>
      <c r="BZ387" s="6"/>
      <c r="CA387" s="6"/>
      <c r="CB387" s="6"/>
    </row>
    <row r="388" spans="1:80" ht="34.15" customHeight="1">
      <c r="A388" s="2"/>
      <c r="B388" s="2"/>
      <c r="C388" s="2"/>
      <c r="D388" s="2"/>
      <c r="E388" s="2"/>
      <c r="F388" s="15"/>
      <c r="G388" s="2"/>
      <c r="H388" s="2"/>
      <c r="I388" s="2"/>
      <c r="J388" s="2"/>
      <c r="K388" s="2"/>
      <c r="L388" s="2"/>
      <c r="M388" s="2"/>
      <c r="N388" s="700"/>
      <c r="O388" s="2"/>
      <c r="P388" s="2"/>
      <c r="Q388" s="2"/>
      <c r="R388" s="2"/>
      <c r="S388" s="2"/>
      <c r="T388" s="2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5"/>
      <c r="AG388" s="15"/>
      <c r="AH388" s="15"/>
      <c r="AI388" s="15"/>
      <c r="AJ388" s="15"/>
      <c r="AK388" s="15"/>
      <c r="AL388" s="15"/>
      <c r="AM388" s="15"/>
      <c r="AN388" s="15"/>
      <c r="AO388" s="15"/>
      <c r="AP388" s="15"/>
      <c r="AQ388" s="15"/>
      <c r="AR388" s="15"/>
      <c r="AS388" s="15"/>
      <c r="AT388" s="15"/>
      <c r="AU388" s="15"/>
      <c r="AV388" s="15"/>
      <c r="AW388" s="15"/>
      <c r="AX388" s="15"/>
      <c r="AY388" s="6"/>
      <c r="AZ388" s="6"/>
      <c r="BA388" s="6"/>
      <c r="BB388" s="6"/>
      <c r="BC388" s="6"/>
      <c r="BD388" s="6"/>
      <c r="BE388" s="6"/>
      <c r="BF388" s="6"/>
      <c r="BG388" s="6"/>
      <c r="BH388" s="6"/>
      <c r="BI388" s="6"/>
      <c r="BJ388" s="6"/>
      <c r="BK388" s="6"/>
      <c r="BL388" s="6"/>
      <c r="BM388" s="6"/>
      <c r="BN388" s="6"/>
      <c r="BO388" s="6"/>
      <c r="BP388" s="6"/>
      <c r="BQ388" s="6"/>
      <c r="BR388" s="6"/>
      <c r="BS388" s="6"/>
      <c r="BT388" s="6"/>
      <c r="BU388" s="6"/>
      <c r="BV388" s="6"/>
      <c r="BW388" s="6"/>
      <c r="BX388" s="6"/>
      <c r="BY388" s="6"/>
      <c r="BZ388" s="6"/>
      <c r="CA388" s="6"/>
      <c r="CB388" s="6"/>
    </row>
    <row r="389" spans="1:80" ht="34.15" customHeight="1">
      <c r="A389" s="2"/>
      <c r="B389" s="2"/>
      <c r="C389" s="2"/>
      <c r="D389" s="2"/>
      <c r="E389" s="2"/>
      <c r="F389" s="15"/>
      <c r="G389" s="2"/>
      <c r="H389" s="2"/>
      <c r="I389" s="2"/>
      <c r="J389" s="2"/>
      <c r="K389" s="2"/>
      <c r="L389" s="2"/>
      <c r="M389" s="2"/>
      <c r="N389" s="700"/>
      <c r="O389" s="2"/>
      <c r="P389" s="2"/>
      <c r="Q389" s="2"/>
      <c r="R389" s="2"/>
      <c r="S389" s="2"/>
      <c r="T389" s="2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5"/>
      <c r="AG389" s="15"/>
      <c r="AH389" s="15"/>
      <c r="AI389" s="15"/>
      <c r="AJ389" s="15"/>
      <c r="AK389" s="15"/>
      <c r="AL389" s="15"/>
      <c r="AM389" s="15"/>
      <c r="AN389" s="15"/>
      <c r="AO389" s="15"/>
      <c r="AP389" s="15"/>
      <c r="AQ389" s="15"/>
      <c r="AR389" s="15"/>
      <c r="AS389" s="15"/>
      <c r="AT389" s="15"/>
      <c r="AU389" s="15"/>
      <c r="AV389" s="15"/>
      <c r="AW389" s="15"/>
      <c r="AX389" s="15"/>
      <c r="AY389" s="6"/>
      <c r="AZ389" s="6"/>
      <c r="BA389" s="6"/>
      <c r="BB389" s="6"/>
      <c r="BC389" s="6"/>
      <c r="BD389" s="6"/>
      <c r="BE389" s="6"/>
      <c r="BF389" s="6"/>
      <c r="BG389" s="6"/>
      <c r="BH389" s="6"/>
      <c r="BI389" s="6"/>
      <c r="BJ389" s="6"/>
      <c r="BK389" s="6"/>
      <c r="BL389" s="6"/>
      <c r="BM389" s="6"/>
      <c r="BN389" s="6"/>
      <c r="BO389" s="6"/>
      <c r="BP389" s="6"/>
      <c r="BQ389" s="6"/>
      <c r="BR389" s="6"/>
      <c r="BS389" s="6"/>
      <c r="BT389" s="6"/>
      <c r="BU389" s="6"/>
      <c r="BV389" s="6"/>
      <c r="BW389" s="6"/>
      <c r="BX389" s="6"/>
      <c r="BY389" s="6"/>
      <c r="BZ389" s="6"/>
      <c r="CA389" s="6"/>
      <c r="CB389" s="6"/>
    </row>
    <row r="390" spans="1:80" ht="34.15" customHeight="1">
      <c r="A390" s="2"/>
      <c r="B390" s="2"/>
      <c r="C390" s="2"/>
      <c r="D390" s="2"/>
      <c r="E390" s="2"/>
      <c r="F390" s="15"/>
      <c r="G390" s="2"/>
      <c r="H390" s="2"/>
      <c r="I390" s="2"/>
      <c r="J390" s="2"/>
      <c r="K390" s="2"/>
      <c r="L390" s="2"/>
      <c r="M390" s="2"/>
      <c r="N390" s="700"/>
      <c r="O390" s="2"/>
      <c r="P390" s="2"/>
      <c r="Q390" s="2"/>
      <c r="R390" s="2"/>
      <c r="S390" s="2"/>
      <c r="T390" s="2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5"/>
      <c r="AG390" s="15"/>
      <c r="AH390" s="15"/>
      <c r="AI390" s="15"/>
      <c r="AJ390" s="15"/>
      <c r="AK390" s="15"/>
      <c r="AL390" s="15"/>
      <c r="AM390" s="15"/>
      <c r="AN390" s="15"/>
      <c r="AO390" s="15"/>
      <c r="AP390" s="15"/>
      <c r="AQ390" s="15"/>
      <c r="AR390" s="15"/>
      <c r="AS390" s="15"/>
      <c r="AT390" s="15"/>
      <c r="AU390" s="15"/>
      <c r="AV390" s="15"/>
      <c r="AW390" s="15"/>
      <c r="AX390" s="15"/>
      <c r="AY390" s="6"/>
      <c r="AZ390" s="6"/>
      <c r="BA390" s="6"/>
      <c r="BB390" s="6"/>
      <c r="BC390" s="6"/>
      <c r="BD390" s="6"/>
      <c r="BE390" s="6"/>
      <c r="BF390" s="6"/>
      <c r="BG390" s="6"/>
      <c r="BH390" s="6"/>
      <c r="BI390" s="6"/>
      <c r="BJ390" s="6"/>
      <c r="BK390" s="6"/>
      <c r="BL390" s="6"/>
      <c r="BM390" s="6"/>
      <c r="BN390" s="6"/>
      <c r="BO390" s="6"/>
      <c r="BP390" s="6"/>
      <c r="BQ390" s="6"/>
      <c r="BR390" s="6"/>
      <c r="BS390" s="6"/>
      <c r="BT390" s="6"/>
      <c r="BU390" s="6"/>
      <c r="BV390" s="6"/>
      <c r="BW390" s="6"/>
      <c r="BX390" s="6"/>
      <c r="BY390" s="6"/>
      <c r="BZ390" s="6"/>
      <c r="CA390" s="6"/>
      <c r="CB390" s="6"/>
    </row>
    <row r="391" spans="1:80" ht="34.15" customHeight="1">
      <c r="A391" s="2"/>
      <c r="B391" s="2"/>
      <c r="C391" s="2"/>
      <c r="D391" s="2"/>
      <c r="E391" s="2"/>
      <c r="F391" s="15"/>
      <c r="G391" s="2"/>
      <c r="H391" s="2"/>
      <c r="I391" s="2"/>
      <c r="J391" s="2"/>
      <c r="K391" s="2"/>
      <c r="L391" s="2"/>
      <c r="M391" s="2"/>
      <c r="N391" s="700"/>
      <c r="O391" s="2"/>
      <c r="P391" s="2"/>
      <c r="Q391" s="2"/>
      <c r="R391" s="2"/>
      <c r="S391" s="2"/>
      <c r="T391" s="2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5"/>
      <c r="AG391" s="15"/>
      <c r="AH391" s="15"/>
      <c r="AI391" s="15"/>
      <c r="AJ391" s="15"/>
      <c r="AK391" s="15"/>
      <c r="AL391" s="15"/>
      <c r="AM391" s="15"/>
      <c r="AN391" s="15"/>
      <c r="AO391" s="15"/>
      <c r="AP391" s="15"/>
      <c r="AQ391" s="15"/>
      <c r="AR391" s="15"/>
      <c r="AS391" s="15"/>
      <c r="AT391" s="15"/>
      <c r="AU391" s="15"/>
      <c r="AV391" s="15"/>
      <c r="AW391" s="15"/>
      <c r="AX391" s="15"/>
      <c r="AY391" s="6"/>
      <c r="AZ391" s="6"/>
      <c r="BA391" s="6"/>
      <c r="BB391" s="6"/>
      <c r="BC391" s="6"/>
      <c r="BD391" s="6"/>
      <c r="BE391" s="6"/>
      <c r="BF391" s="6"/>
      <c r="BG391" s="6"/>
      <c r="BH391" s="6"/>
      <c r="BI391" s="6"/>
      <c r="BJ391" s="6"/>
      <c r="BK391" s="6"/>
      <c r="BL391" s="6"/>
      <c r="BM391" s="6"/>
      <c r="BN391" s="6"/>
      <c r="BO391" s="6"/>
      <c r="BP391" s="6"/>
      <c r="BQ391" s="6"/>
      <c r="BR391" s="6"/>
      <c r="BS391" s="6"/>
      <c r="BT391" s="6"/>
      <c r="BU391" s="6"/>
      <c r="BV391" s="6"/>
      <c r="BW391" s="6"/>
      <c r="BX391" s="6"/>
      <c r="BY391" s="6"/>
      <c r="BZ391" s="6"/>
      <c r="CA391" s="6"/>
      <c r="CB391" s="6"/>
    </row>
    <row r="392" spans="1:80" ht="34.15" customHeight="1">
      <c r="A392" s="2"/>
      <c r="B392" s="2"/>
      <c r="C392" s="2"/>
      <c r="D392" s="2"/>
      <c r="E392" s="2"/>
      <c r="F392" s="15"/>
      <c r="G392" s="2"/>
      <c r="H392" s="2"/>
      <c r="I392" s="2"/>
      <c r="J392" s="2"/>
      <c r="K392" s="2"/>
      <c r="L392" s="2"/>
      <c r="M392" s="2"/>
      <c r="N392" s="700"/>
      <c r="O392" s="2"/>
      <c r="P392" s="2"/>
      <c r="Q392" s="2"/>
      <c r="R392" s="2"/>
      <c r="S392" s="2"/>
      <c r="T392" s="2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5"/>
      <c r="AG392" s="15"/>
      <c r="AH392" s="15"/>
      <c r="AI392" s="15"/>
      <c r="AJ392" s="15"/>
      <c r="AK392" s="15"/>
      <c r="AL392" s="15"/>
      <c r="AM392" s="15"/>
      <c r="AN392" s="15"/>
      <c r="AO392" s="15"/>
      <c r="AP392" s="15"/>
      <c r="AQ392" s="15"/>
      <c r="AR392" s="15"/>
      <c r="AS392" s="15"/>
      <c r="AT392" s="15"/>
      <c r="AU392" s="15"/>
      <c r="AV392" s="15"/>
      <c r="AW392" s="15"/>
      <c r="AX392" s="15"/>
      <c r="AY392" s="6"/>
      <c r="AZ392" s="6"/>
      <c r="BA392" s="6"/>
      <c r="BB392" s="6"/>
      <c r="BC392" s="6"/>
      <c r="BD392" s="6"/>
      <c r="BE392" s="6"/>
      <c r="BF392" s="6"/>
      <c r="BG392" s="6"/>
      <c r="BH392" s="6"/>
      <c r="BI392" s="6"/>
      <c r="BJ392" s="6"/>
      <c r="BK392" s="6"/>
      <c r="BL392" s="6"/>
      <c r="BM392" s="6"/>
      <c r="BN392" s="6"/>
      <c r="BO392" s="6"/>
      <c r="BP392" s="6"/>
      <c r="BQ392" s="6"/>
      <c r="BR392" s="6"/>
      <c r="BS392" s="6"/>
      <c r="BT392" s="6"/>
      <c r="BU392" s="6"/>
      <c r="BV392" s="6"/>
      <c r="BW392" s="6"/>
      <c r="BX392" s="6"/>
      <c r="BY392" s="6"/>
      <c r="BZ392" s="6"/>
      <c r="CA392" s="6"/>
      <c r="CB392" s="6"/>
    </row>
    <row r="393" spans="1:80" ht="34.15" customHeight="1">
      <c r="A393" s="2"/>
      <c r="B393" s="2"/>
      <c r="C393" s="2"/>
      <c r="D393" s="2"/>
      <c r="E393" s="2"/>
      <c r="F393" s="15"/>
      <c r="G393" s="2"/>
      <c r="H393" s="2"/>
      <c r="I393" s="2"/>
      <c r="J393" s="2"/>
      <c r="K393" s="2"/>
      <c r="L393" s="2"/>
      <c r="M393" s="2"/>
      <c r="N393" s="700"/>
      <c r="O393" s="2"/>
      <c r="P393" s="2"/>
      <c r="Q393" s="2"/>
      <c r="R393" s="2"/>
      <c r="S393" s="2"/>
      <c r="T393" s="2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5"/>
      <c r="AG393" s="15"/>
      <c r="AH393" s="15"/>
      <c r="AI393" s="15"/>
      <c r="AJ393" s="15"/>
      <c r="AK393" s="15"/>
      <c r="AL393" s="15"/>
      <c r="AM393" s="15"/>
      <c r="AN393" s="15"/>
      <c r="AO393" s="15"/>
      <c r="AP393" s="15"/>
      <c r="AQ393" s="15"/>
      <c r="AR393" s="15"/>
      <c r="AS393" s="15"/>
      <c r="AT393" s="15"/>
      <c r="AU393" s="15"/>
      <c r="AV393" s="15"/>
      <c r="AW393" s="15"/>
      <c r="AX393" s="15"/>
      <c r="AY393" s="6"/>
      <c r="AZ393" s="6"/>
      <c r="BA393" s="6"/>
      <c r="BB393" s="6"/>
      <c r="BC393" s="6"/>
      <c r="BD393" s="6"/>
      <c r="BE393" s="6"/>
      <c r="BF393" s="6"/>
      <c r="BG393" s="6"/>
      <c r="BH393" s="6"/>
      <c r="BI393" s="6"/>
      <c r="BJ393" s="6"/>
      <c r="BK393" s="6"/>
      <c r="BL393" s="6"/>
      <c r="BM393" s="6"/>
      <c r="BN393" s="6"/>
      <c r="BO393" s="6"/>
      <c r="BP393" s="6"/>
      <c r="BQ393" s="6"/>
      <c r="BR393" s="6"/>
      <c r="BS393" s="6"/>
      <c r="BT393" s="6"/>
      <c r="BU393" s="6"/>
      <c r="BV393" s="6"/>
      <c r="BW393" s="6"/>
      <c r="BX393" s="6"/>
      <c r="BY393" s="6"/>
      <c r="BZ393" s="6"/>
      <c r="CA393" s="6"/>
      <c r="CB393" s="6"/>
    </row>
    <row r="394" spans="1:80" ht="34.15" customHeight="1">
      <c r="A394" s="2"/>
      <c r="B394" s="2"/>
      <c r="C394" s="2"/>
      <c r="D394" s="2"/>
      <c r="E394" s="2"/>
      <c r="F394" s="15"/>
      <c r="G394" s="2"/>
      <c r="H394" s="2"/>
      <c r="I394" s="2"/>
      <c r="J394" s="2"/>
      <c r="K394" s="2"/>
      <c r="L394" s="2"/>
      <c r="M394" s="2"/>
      <c r="N394" s="700"/>
      <c r="O394" s="2"/>
      <c r="P394" s="2"/>
      <c r="Q394" s="2"/>
      <c r="R394" s="2"/>
      <c r="S394" s="2"/>
      <c r="T394" s="2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5"/>
      <c r="AG394" s="15"/>
      <c r="AH394" s="15"/>
      <c r="AI394" s="15"/>
      <c r="AJ394" s="15"/>
      <c r="AK394" s="15"/>
      <c r="AL394" s="15"/>
      <c r="AM394" s="15"/>
      <c r="AN394" s="15"/>
      <c r="AO394" s="15"/>
      <c r="AP394" s="15"/>
      <c r="AQ394" s="15"/>
      <c r="AR394" s="15"/>
      <c r="AS394" s="15"/>
      <c r="AT394" s="15"/>
      <c r="AU394" s="15"/>
      <c r="AV394" s="15"/>
      <c r="AW394" s="15"/>
      <c r="AX394" s="15"/>
      <c r="AY394" s="6"/>
      <c r="AZ394" s="6"/>
      <c r="BA394" s="6"/>
      <c r="BB394" s="6"/>
      <c r="BC394" s="6"/>
      <c r="BD394" s="6"/>
      <c r="BE394" s="6"/>
      <c r="BF394" s="6"/>
      <c r="BG394" s="6"/>
      <c r="BH394" s="6"/>
      <c r="BI394" s="6"/>
      <c r="BJ394" s="6"/>
      <c r="BK394" s="6"/>
      <c r="BL394" s="6"/>
      <c r="BM394" s="6"/>
      <c r="BN394" s="6"/>
      <c r="BO394" s="6"/>
      <c r="BP394" s="6"/>
      <c r="BQ394" s="6"/>
      <c r="BR394" s="6"/>
      <c r="BS394" s="6"/>
      <c r="BT394" s="6"/>
      <c r="BU394" s="6"/>
      <c r="BV394" s="6"/>
      <c r="BW394" s="6"/>
      <c r="BX394" s="6"/>
      <c r="BY394" s="6"/>
      <c r="BZ394" s="6"/>
      <c r="CA394" s="6"/>
      <c r="CB394" s="6"/>
    </row>
    <row r="395" spans="1:80" ht="34.15" customHeight="1">
      <c r="A395" s="2"/>
      <c r="B395" s="2"/>
      <c r="C395" s="2"/>
      <c r="D395" s="2"/>
      <c r="E395" s="2"/>
      <c r="F395" s="15"/>
      <c r="G395" s="2"/>
      <c r="H395" s="2"/>
      <c r="I395" s="2"/>
      <c r="J395" s="2"/>
      <c r="K395" s="2"/>
      <c r="L395" s="2"/>
      <c r="M395" s="2"/>
      <c r="N395" s="700"/>
      <c r="O395" s="2"/>
      <c r="P395" s="2"/>
      <c r="Q395" s="2"/>
      <c r="R395" s="2"/>
      <c r="S395" s="2"/>
      <c r="T395" s="2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5"/>
      <c r="AG395" s="15"/>
      <c r="AH395" s="15"/>
      <c r="AI395" s="15"/>
      <c r="AJ395" s="15"/>
      <c r="AK395" s="15"/>
      <c r="AL395" s="15"/>
      <c r="AM395" s="15"/>
      <c r="AN395" s="15"/>
      <c r="AO395" s="15"/>
      <c r="AP395" s="15"/>
      <c r="AQ395" s="15"/>
      <c r="AR395" s="15"/>
      <c r="AS395" s="15"/>
      <c r="AT395" s="15"/>
      <c r="AU395" s="15"/>
      <c r="AV395" s="15"/>
      <c r="AW395" s="15"/>
      <c r="AX395" s="15"/>
      <c r="AY395" s="6"/>
      <c r="AZ395" s="6"/>
      <c r="BA395" s="6"/>
      <c r="BB395" s="6"/>
      <c r="BC395" s="6"/>
      <c r="BD395" s="6"/>
      <c r="BE395" s="6"/>
      <c r="BF395" s="6"/>
      <c r="BG395" s="6"/>
      <c r="BH395" s="6"/>
      <c r="BI395" s="6"/>
      <c r="BJ395" s="6"/>
      <c r="BK395" s="6"/>
      <c r="BL395" s="6"/>
      <c r="BM395" s="6"/>
      <c r="BN395" s="6"/>
      <c r="BO395" s="6"/>
      <c r="BP395" s="6"/>
      <c r="BQ395" s="6"/>
      <c r="BR395" s="6"/>
      <c r="BS395" s="6"/>
      <c r="BT395" s="6"/>
      <c r="BU395" s="6"/>
      <c r="BV395" s="6"/>
      <c r="BW395" s="6"/>
      <c r="BX395" s="6"/>
      <c r="BY395" s="6"/>
      <c r="BZ395" s="6"/>
      <c r="CA395" s="6"/>
      <c r="CB395" s="6"/>
    </row>
    <row r="396" spans="1:80" ht="34.15" customHeight="1">
      <c r="A396" s="2"/>
      <c r="B396" s="2"/>
      <c r="C396" s="2"/>
      <c r="D396" s="2"/>
      <c r="E396" s="2"/>
      <c r="F396" s="15"/>
      <c r="G396" s="2"/>
      <c r="H396" s="2"/>
      <c r="I396" s="2"/>
      <c r="J396" s="2"/>
      <c r="K396" s="2"/>
      <c r="L396" s="2"/>
      <c r="M396" s="2"/>
      <c r="N396" s="700"/>
      <c r="O396" s="2"/>
      <c r="P396" s="2"/>
      <c r="Q396" s="2"/>
      <c r="R396" s="2"/>
      <c r="S396" s="2"/>
      <c r="T396" s="2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5"/>
      <c r="AG396" s="15"/>
      <c r="AH396" s="15"/>
      <c r="AI396" s="15"/>
      <c r="AJ396" s="15"/>
      <c r="AK396" s="15"/>
      <c r="AL396" s="15"/>
      <c r="AM396" s="15"/>
      <c r="AN396" s="15"/>
      <c r="AO396" s="15"/>
      <c r="AP396" s="15"/>
      <c r="AQ396" s="15"/>
      <c r="AR396" s="15"/>
      <c r="AS396" s="15"/>
      <c r="AT396" s="15"/>
      <c r="AU396" s="15"/>
      <c r="AV396" s="15"/>
      <c r="AW396" s="15"/>
      <c r="AX396" s="15"/>
      <c r="AY396" s="6"/>
      <c r="AZ396" s="6"/>
      <c r="BA396" s="6"/>
      <c r="BB396" s="6"/>
      <c r="BC396" s="6"/>
      <c r="BD396" s="6"/>
      <c r="BE396" s="6"/>
      <c r="BF396" s="6"/>
      <c r="BG396" s="6"/>
      <c r="BH396" s="6"/>
      <c r="BI396" s="6"/>
      <c r="BJ396" s="6"/>
      <c r="BK396" s="6"/>
      <c r="BL396" s="6"/>
      <c r="BM396" s="6"/>
      <c r="BN396" s="6"/>
      <c r="BO396" s="6"/>
      <c r="BP396" s="6"/>
      <c r="BQ396" s="6"/>
      <c r="BR396" s="6"/>
      <c r="BS396" s="6"/>
      <c r="BT396" s="6"/>
      <c r="BU396" s="6"/>
      <c r="BV396" s="6"/>
      <c r="BW396" s="6"/>
      <c r="BX396" s="6"/>
      <c r="BY396" s="6"/>
      <c r="BZ396" s="6"/>
      <c r="CA396" s="6"/>
      <c r="CB396" s="6"/>
    </row>
    <row r="397" spans="1:80" ht="34.15" customHeight="1">
      <c r="A397" s="2"/>
      <c r="B397" s="2"/>
      <c r="C397" s="2"/>
      <c r="D397" s="2"/>
      <c r="E397" s="2"/>
      <c r="F397" s="15"/>
      <c r="G397" s="2"/>
      <c r="H397" s="2"/>
      <c r="I397" s="2"/>
      <c r="J397" s="2"/>
      <c r="K397" s="2"/>
      <c r="L397" s="2"/>
      <c r="M397" s="2"/>
      <c r="N397" s="700"/>
      <c r="O397" s="2"/>
      <c r="P397" s="2"/>
      <c r="Q397" s="2"/>
      <c r="R397" s="2"/>
      <c r="S397" s="2"/>
      <c r="T397" s="2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5"/>
      <c r="AG397" s="15"/>
      <c r="AH397" s="15"/>
      <c r="AI397" s="15"/>
      <c r="AJ397" s="15"/>
      <c r="AK397" s="15"/>
      <c r="AL397" s="15"/>
      <c r="AM397" s="15"/>
      <c r="AN397" s="15"/>
      <c r="AO397" s="15"/>
      <c r="AP397" s="15"/>
      <c r="AQ397" s="15"/>
      <c r="AR397" s="15"/>
      <c r="AS397" s="15"/>
      <c r="AT397" s="15"/>
      <c r="AU397" s="15"/>
      <c r="AV397" s="15"/>
      <c r="AW397" s="15"/>
      <c r="AX397" s="15"/>
      <c r="AY397" s="6"/>
      <c r="AZ397" s="6"/>
      <c r="BA397" s="6"/>
      <c r="BB397" s="6"/>
      <c r="BC397" s="6"/>
      <c r="BD397" s="6"/>
      <c r="BE397" s="6"/>
      <c r="BF397" s="6"/>
      <c r="BG397" s="6"/>
      <c r="BH397" s="6"/>
      <c r="BI397" s="6"/>
      <c r="BJ397" s="6"/>
      <c r="BK397" s="6"/>
      <c r="BL397" s="6"/>
      <c r="BM397" s="6"/>
      <c r="BN397" s="6"/>
      <c r="BO397" s="6"/>
      <c r="BP397" s="6"/>
      <c r="BQ397" s="6"/>
      <c r="BR397" s="6"/>
      <c r="BS397" s="6"/>
      <c r="BT397" s="6"/>
      <c r="BU397" s="6"/>
      <c r="BV397" s="6"/>
      <c r="BW397" s="6"/>
      <c r="BX397" s="6"/>
      <c r="BY397" s="6"/>
      <c r="BZ397" s="6"/>
      <c r="CA397" s="6"/>
      <c r="CB397" s="6"/>
    </row>
    <row r="398" spans="1:80" ht="34.15" customHeight="1">
      <c r="A398" s="2"/>
      <c r="B398" s="2"/>
      <c r="C398" s="2"/>
      <c r="D398" s="2"/>
      <c r="E398" s="2"/>
      <c r="F398" s="15"/>
      <c r="G398" s="2"/>
      <c r="H398" s="2"/>
      <c r="I398" s="2"/>
      <c r="J398" s="2"/>
      <c r="K398" s="2"/>
      <c r="L398" s="2"/>
      <c r="M398" s="2"/>
      <c r="N398" s="700"/>
      <c r="O398" s="2"/>
      <c r="P398" s="2"/>
      <c r="Q398" s="2"/>
      <c r="R398" s="2"/>
      <c r="S398" s="2"/>
      <c r="T398" s="2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5"/>
      <c r="AG398" s="15"/>
      <c r="AH398" s="15"/>
      <c r="AI398" s="15"/>
      <c r="AJ398" s="15"/>
      <c r="AK398" s="15"/>
      <c r="AL398" s="15"/>
      <c r="AM398" s="15"/>
      <c r="AN398" s="15"/>
      <c r="AO398" s="15"/>
      <c r="AP398" s="15"/>
      <c r="AQ398" s="15"/>
      <c r="AR398" s="15"/>
      <c r="AS398" s="15"/>
      <c r="AT398" s="15"/>
      <c r="AU398" s="15"/>
      <c r="AV398" s="15"/>
      <c r="AW398" s="15"/>
      <c r="AX398" s="15"/>
      <c r="AY398" s="6"/>
      <c r="AZ398" s="6"/>
      <c r="BA398" s="6"/>
      <c r="BB398" s="6"/>
      <c r="BC398" s="6"/>
      <c r="BD398" s="6"/>
      <c r="BE398" s="6"/>
      <c r="BF398" s="6"/>
      <c r="BG398" s="6"/>
      <c r="BH398" s="6"/>
      <c r="BI398" s="6"/>
      <c r="BJ398" s="6"/>
      <c r="BK398" s="6"/>
      <c r="BL398" s="6"/>
      <c r="BM398" s="6"/>
      <c r="BN398" s="6"/>
      <c r="BO398" s="6"/>
      <c r="BP398" s="6"/>
      <c r="BQ398" s="6"/>
      <c r="BR398" s="6"/>
      <c r="BS398" s="6"/>
      <c r="BT398" s="6"/>
      <c r="BU398" s="6"/>
      <c r="BV398" s="6"/>
      <c r="BW398" s="6"/>
      <c r="BX398" s="6"/>
      <c r="BY398" s="6"/>
      <c r="BZ398" s="6"/>
      <c r="CA398" s="6"/>
      <c r="CB398" s="6"/>
    </row>
    <row r="399" spans="1:80" ht="34.15" customHeight="1">
      <c r="A399" s="2"/>
      <c r="B399" s="2"/>
      <c r="C399" s="2"/>
      <c r="D399" s="2"/>
      <c r="E399" s="2"/>
      <c r="F399" s="15"/>
      <c r="G399" s="2"/>
      <c r="H399" s="2"/>
      <c r="I399" s="2"/>
      <c r="J399" s="2"/>
      <c r="K399" s="2"/>
      <c r="L399" s="2"/>
      <c r="M399" s="2"/>
      <c r="N399" s="700"/>
      <c r="O399" s="2"/>
      <c r="P399" s="2"/>
      <c r="Q399" s="2"/>
      <c r="R399" s="2"/>
      <c r="S399" s="2"/>
      <c r="T399" s="2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5"/>
      <c r="AG399" s="15"/>
      <c r="AH399" s="15"/>
      <c r="AI399" s="15"/>
      <c r="AJ399" s="15"/>
      <c r="AK399" s="15"/>
      <c r="AL399" s="15"/>
      <c r="AM399" s="15"/>
      <c r="AN399" s="15"/>
      <c r="AO399" s="15"/>
      <c r="AP399" s="15"/>
      <c r="AQ399" s="15"/>
      <c r="AR399" s="15"/>
      <c r="AS399" s="15"/>
      <c r="AT399" s="15"/>
      <c r="AU399" s="15"/>
      <c r="AV399" s="15"/>
      <c r="AW399" s="15"/>
      <c r="AX399" s="15"/>
      <c r="AY399" s="6"/>
      <c r="AZ399" s="6"/>
      <c r="BA399" s="6"/>
      <c r="BB399" s="6"/>
      <c r="BC399" s="6"/>
      <c r="BD399" s="6"/>
      <c r="BE399" s="6"/>
      <c r="BF399" s="6"/>
      <c r="BG399" s="6"/>
      <c r="BH399" s="6"/>
      <c r="BI399" s="6"/>
      <c r="BJ399" s="6"/>
      <c r="BK399" s="6"/>
      <c r="BL399" s="6"/>
      <c r="BM399" s="6"/>
      <c r="BN399" s="6"/>
      <c r="BO399" s="6"/>
      <c r="BP399" s="6"/>
      <c r="BQ399" s="6"/>
      <c r="BR399" s="6"/>
      <c r="BS399" s="6"/>
      <c r="BT399" s="6"/>
      <c r="BU399" s="6"/>
      <c r="BV399" s="6"/>
      <c r="BW399" s="6"/>
      <c r="BX399" s="6"/>
      <c r="BY399" s="6"/>
      <c r="BZ399" s="6"/>
      <c r="CA399" s="6"/>
      <c r="CB399" s="6"/>
    </row>
    <row r="400" spans="1:80" ht="34.15" customHeight="1">
      <c r="A400" s="2"/>
      <c r="B400" s="2"/>
      <c r="C400" s="2"/>
      <c r="D400" s="2"/>
      <c r="E400" s="2"/>
      <c r="F400" s="15"/>
      <c r="G400" s="2"/>
      <c r="H400" s="2"/>
      <c r="I400" s="2"/>
      <c r="J400" s="2"/>
      <c r="K400" s="2"/>
      <c r="L400" s="2"/>
      <c r="M400" s="2"/>
      <c r="N400" s="700"/>
      <c r="O400" s="2"/>
      <c r="P400" s="2"/>
      <c r="Q400" s="2"/>
      <c r="R400" s="2"/>
      <c r="S400" s="2"/>
      <c r="T400" s="2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5"/>
      <c r="AG400" s="15"/>
      <c r="AH400" s="15"/>
      <c r="AI400" s="15"/>
      <c r="AJ400" s="15"/>
      <c r="AK400" s="15"/>
      <c r="AL400" s="15"/>
      <c r="AM400" s="15"/>
      <c r="AN400" s="15"/>
      <c r="AO400" s="15"/>
      <c r="AP400" s="15"/>
      <c r="AQ400" s="15"/>
      <c r="AR400" s="15"/>
      <c r="AS400" s="15"/>
      <c r="AT400" s="15"/>
      <c r="AU400" s="15"/>
      <c r="AV400" s="15"/>
      <c r="AW400" s="15"/>
      <c r="AX400" s="15"/>
      <c r="AY400" s="6"/>
      <c r="AZ400" s="6"/>
      <c r="BA400" s="6"/>
      <c r="BB400" s="6"/>
      <c r="BC400" s="6"/>
      <c r="BD400" s="6"/>
      <c r="BE400" s="6"/>
      <c r="BF400" s="6"/>
      <c r="BG400" s="6"/>
      <c r="BH400" s="6"/>
      <c r="BI400" s="6"/>
      <c r="BJ400" s="6"/>
      <c r="BK400" s="6"/>
      <c r="BL400" s="6"/>
      <c r="BM400" s="6"/>
      <c r="BN400" s="6"/>
      <c r="BO400" s="6"/>
      <c r="BP400" s="6"/>
      <c r="BQ400" s="6"/>
      <c r="BR400" s="6"/>
      <c r="BS400" s="6"/>
      <c r="BT400" s="6"/>
      <c r="BU400" s="6"/>
      <c r="BV400" s="6"/>
      <c r="BW400" s="6"/>
      <c r="BX400" s="6"/>
      <c r="BY400" s="6"/>
      <c r="BZ400" s="6"/>
      <c r="CA400" s="6"/>
      <c r="CB400" s="6"/>
    </row>
    <row r="401" spans="1:80" ht="34.15" customHeight="1">
      <c r="A401" s="2"/>
      <c r="B401" s="2"/>
      <c r="C401" s="2"/>
      <c r="D401" s="2"/>
      <c r="E401" s="2"/>
      <c r="F401" s="15"/>
      <c r="G401" s="2"/>
      <c r="H401" s="2"/>
      <c r="I401" s="2"/>
      <c r="J401" s="2"/>
      <c r="K401" s="2"/>
      <c r="L401" s="2"/>
      <c r="M401" s="2"/>
      <c r="N401" s="700"/>
      <c r="O401" s="2"/>
      <c r="P401" s="2"/>
      <c r="Q401" s="2"/>
      <c r="R401" s="2"/>
      <c r="S401" s="2"/>
      <c r="T401" s="2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5"/>
      <c r="AG401" s="15"/>
      <c r="AH401" s="15"/>
      <c r="AI401" s="15"/>
      <c r="AJ401" s="15"/>
      <c r="AK401" s="15"/>
      <c r="AL401" s="15"/>
      <c r="AM401" s="15"/>
      <c r="AN401" s="15"/>
      <c r="AO401" s="15"/>
      <c r="AP401" s="15"/>
      <c r="AQ401" s="15"/>
      <c r="AR401" s="15"/>
      <c r="AS401" s="15"/>
      <c r="AT401" s="15"/>
      <c r="AU401" s="15"/>
      <c r="AV401" s="15"/>
      <c r="AW401" s="15"/>
      <c r="AX401" s="15"/>
      <c r="AY401" s="6"/>
      <c r="AZ401" s="6"/>
      <c r="BA401" s="6"/>
      <c r="BB401" s="6"/>
      <c r="BC401" s="6"/>
      <c r="BD401" s="6"/>
      <c r="BE401" s="6"/>
      <c r="BF401" s="6"/>
      <c r="BG401" s="6"/>
      <c r="BH401" s="6"/>
      <c r="BI401" s="6"/>
      <c r="BJ401" s="6"/>
      <c r="BK401" s="6"/>
      <c r="BL401" s="6"/>
      <c r="BM401" s="6"/>
      <c r="BN401" s="6"/>
      <c r="BO401" s="6"/>
      <c r="BP401" s="6"/>
      <c r="BQ401" s="6"/>
      <c r="BR401" s="6"/>
      <c r="BS401" s="6"/>
      <c r="BT401" s="6"/>
      <c r="BU401" s="6"/>
      <c r="BV401" s="6"/>
      <c r="BW401" s="6"/>
      <c r="BX401" s="6"/>
      <c r="BY401" s="6"/>
      <c r="BZ401" s="6"/>
      <c r="CA401" s="6"/>
      <c r="CB401" s="6"/>
    </row>
    <row r="402" spans="1:80" ht="34.15" customHeight="1">
      <c r="A402" s="2"/>
      <c r="B402" s="2"/>
      <c r="C402" s="2"/>
      <c r="D402" s="2"/>
      <c r="E402" s="2"/>
      <c r="F402" s="15"/>
      <c r="G402" s="2"/>
      <c r="H402" s="2"/>
      <c r="I402" s="2"/>
      <c r="J402" s="2"/>
      <c r="K402" s="2"/>
      <c r="L402" s="2"/>
      <c r="M402" s="2"/>
      <c r="N402" s="700"/>
      <c r="O402" s="2"/>
      <c r="P402" s="2"/>
      <c r="Q402" s="2"/>
      <c r="R402" s="2"/>
      <c r="S402" s="2"/>
      <c r="T402" s="2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5"/>
      <c r="AG402" s="15"/>
      <c r="AH402" s="15"/>
      <c r="AI402" s="15"/>
      <c r="AJ402" s="15"/>
      <c r="AK402" s="15"/>
      <c r="AL402" s="15"/>
      <c r="AM402" s="15"/>
      <c r="AN402" s="15"/>
      <c r="AO402" s="15"/>
      <c r="AP402" s="15"/>
      <c r="AQ402" s="15"/>
      <c r="AR402" s="15"/>
      <c r="AS402" s="15"/>
      <c r="AT402" s="15"/>
      <c r="AU402" s="15"/>
      <c r="AV402" s="15"/>
      <c r="AW402" s="15"/>
      <c r="AX402" s="15"/>
      <c r="AY402" s="6"/>
      <c r="AZ402" s="6"/>
      <c r="BA402" s="6"/>
      <c r="BB402" s="6"/>
      <c r="BC402" s="6"/>
      <c r="BD402" s="6"/>
      <c r="BE402" s="6"/>
      <c r="BF402" s="6"/>
      <c r="BG402" s="6"/>
      <c r="BH402" s="6"/>
      <c r="BI402" s="6"/>
      <c r="BJ402" s="6"/>
      <c r="BK402" s="6"/>
      <c r="BL402" s="6"/>
      <c r="BM402" s="6"/>
      <c r="BN402" s="6"/>
      <c r="BO402" s="6"/>
      <c r="BP402" s="6"/>
      <c r="BQ402" s="6"/>
      <c r="BR402" s="6"/>
      <c r="BS402" s="6"/>
      <c r="BT402" s="6"/>
      <c r="BU402" s="6"/>
      <c r="BV402" s="6"/>
      <c r="BW402" s="6"/>
      <c r="BX402" s="6"/>
      <c r="BY402" s="6"/>
      <c r="BZ402" s="6"/>
      <c r="CA402" s="6"/>
      <c r="CB402" s="6"/>
    </row>
    <row r="403" spans="1:80" ht="34.15" customHeight="1">
      <c r="A403" s="2"/>
      <c r="B403" s="2"/>
      <c r="C403" s="2"/>
      <c r="D403" s="2"/>
      <c r="E403" s="2"/>
      <c r="F403" s="15"/>
      <c r="G403" s="2"/>
      <c r="H403" s="2"/>
      <c r="I403" s="2"/>
      <c r="J403" s="2"/>
      <c r="K403" s="2"/>
      <c r="L403" s="2"/>
      <c r="M403" s="2"/>
      <c r="N403" s="700"/>
      <c r="O403" s="2"/>
      <c r="P403" s="2"/>
      <c r="Q403" s="2"/>
      <c r="R403" s="2"/>
      <c r="S403" s="2"/>
      <c r="T403" s="2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5"/>
      <c r="AG403" s="15"/>
      <c r="AH403" s="15"/>
      <c r="AI403" s="15"/>
      <c r="AJ403" s="15"/>
      <c r="AK403" s="15"/>
      <c r="AL403" s="15"/>
      <c r="AM403" s="15"/>
      <c r="AN403" s="15"/>
      <c r="AO403" s="15"/>
      <c r="AP403" s="15"/>
      <c r="AQ403" s="15"/>
      <c r="AR403" s="15"/>
      <c r="AS403" s="15"/>
      <c r="AT403" s="15"/>
      <c r="AU403" s="15"/>
      <c r="AV403" s="15"/>
      <c r="AW403" s="15"/>
      <c r="AX403" s="15"/>
      <c r="AY403" s="6"/>
      <c r="AZ403" s="6"/>
      <c r="BA403" s="6"/>
      <c r="BB403" s="6"/>
      <c r="BC403" s="6"/>
      <c r="BD403" s="6"/>
      <c r="BE403" s="6"/>
      <c r="BF403" s="6"/>
      <c r="BG403" s="6"/>
      <c r="BH403" s="6"/>
      <c r="BI403" s="6"/>
      <c r="BJ403" s="6"/>
      <c r="BK403" s="6"/>
      <c r="BL403" s="6"/>
      <c r="BM403" s="6"/>
      <c r="BN403" s="6"/>
      <c r="BO403" s="6"/>
      <c r="BP403" s="6"/>
      <c r="BQ403" s="6"/>
      <c r="BR403" s="6"/>
      <c r="BS403" s="6"/>
      <c r="BT403" s="6"/>
      <c r="BU403" s="6"/>
      <c r="BV403" s="6"/>
      <c r="BW403" s="6"/>
      <c r="BX403" s="6"/>
      <c r="BY403" s="6"/>
      <c r="BZ403" s="6"/>
      <c r="CA403" s="6"/>
      <c r="CB403" s="6"/>
    </row>
    <row r="404" spans="1:80" ht="34.15" customHeight="1">
      <c r="A404" s="2"/>
      <c r="B404" s="2"/>
      <c r="C404" s="2"/>
      <c r="D404" s="2"/>
      <c r="E404" s="2"/>
      <c r="F404" s="15"/>
      <c r="G404" s="2"/>
      <c r="H404" s="2"/>
      <c r="I404" s="2"/>
      <c r="J404" s="2"/>
      <c r="K404" s="2"/>
      <c r="L404" s="2"/>
      <c r="M404" s="2"/>
      <c r="N404" s="700"/>
      <c r="O404" s="2"/>
      <c r="P404" s="2"/>
      <c r="Q404" s="2"/>
      <c r="R404" s="2"/>
      <c r="S404" s="2"/>
      <c r="T404" s="2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5"/>
      <c r="AG404" s="15"/>
      <c r="AH404" s="15"/>
      <c r="AI404" s="15"/>
      <c r="AJ404" s="15"/>
      <c r="AK404" s="15"/>
      <c r="AL404" s="15"/>
      <c r="AM404" s="15"/>
      <c r="AN404" s="15"/>
      <c r="AO404" s="15"/>
      <c r="AP404" s="15"/>
      <c r="AQ404" s="15"/>
      <c r="AR404" s="15"/>
      <c r="AS404" s="15"/>
      <c r="AT404" s="15"/>
      <c r="AU404" s="15"/>
      <c r="AV404" s="15"/>
      <c r="AW404" s="15"/>
      <c r="AX404" s="15"/>
      <c r="AY404" s="6"/>
      <c r="AZ404" s="6"/>
      <c r="BA404" s="6"/>
      <c r="BB404" s="6"/>
      <c r="BC404" s="6"/>
      <c r="BD404" s="6"/>
      <c r="BE404" s="6"/>
      <c r="BF404" s="6"/>
      <c r="BG404" s="6"/>
      <c r="BH404" s="6"/>
      <c r="BI404" s="6"/>
      <c r="BJ404" s="6"/>
      <c r="BK404" s="6"/>
      <c r="BL404" s="6"/>
      <c r="BM404" s="6"/>
      <c r="BN404" s="6"/>
      <c r="BO404" s="6"/>
      <c r="BP404" s="6"/>
      <c r="BQ404" s="6"/>
      <c r="BR404" s="6"/>
      <c r="BS404" s="6"/>
      <c r="BT404" s="6"/>
      <c r="BU404" s="6"/>
      <c r="BV404" s="6"/>
      <c r="BW404" s="6"/>
      <c r="BX404" s="6"/>
      <c r="BY404" s="6"/>
      <c r="BZ404" s="6"/>
      <c r="CA404" s="6"/>
      <c r="CB404" s="6"/>
    </row>
    <row r="405" spans="1:80" ht="34.15" customHeight="1">
      <c r="A405" s="2"/>
      <c r="B405" s="2"/>
      <c r="C405" s="2"/>
      <c r="D405" s="2"/>
      <c r="E405" s="2"/>
      <c r="F405" s="15"/>
      <c r="G405" s="2"/>
      <c r="H405" s="2"/>
      <c r="I405" s="2"/>
      <c r="J405" s="2"/>
      <c r="K405" s="2"/>
      <c r="L405" s="2"/>
      <c r="M405" s="2"/>
      <c r="N405" s="700"/>
      <c r="O405" s="2"/>
      <c r="P405" s="2"/>
      <c r="Q405" s="2"/>
      <c r="R405" s="2"/>
      <c r="S405" s="2"/>
      <c r="T405" s="2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5"/>
      <c r="AG405" s="15"/>
      <c r="AH405" s="15"/>
      <c r="AI405" s="15"/>
      <c r="AJ405" s="15"/>
      <c r="AK405" s="15"/>
      <c r="AL405" s="15"/>
      <c r="AM405" s="15"/>
      <c r="AN405" s="15"/>
      <c r="AO405" s="15"/>
      <c r="AP405" s="15"/>
      <c r="AQ405" s="15"/>
      <c r="AR405" s="15"/>
      <c r="AS405" s="15"/>
      <c r="AT405" s="15"/>
      <c r="AU405" s="15"/>
      <c r="AV405" s="15"/>
      <c r="AW405" s="15"/>
      <c r="AX405" s="15"/>
      <c r="AY405" s="6"/>
      <c r="AZ405" s="6"/>
      <c r="BA405" s="6"/>
      <c r="BB405" s="6"/>
      <c r="BC405" s="6"/>
      <c r="BD405" s="6"/>
      <c r="BE405" s="6"/>
      <c r="BF405" s="6"/>
      <c r="BG405" s="6"/>
      <c r="BH405" s="6"/>
      <c r="BI405" s="6"/>
      <c r="BJ405" s="6"/>
      <c r="BK405" s="6"/>
      <c r="BL405" s="6"/>
      <c r="BM405" s="6"/>
      <c r="BN405" s="6"/>
      <c r="BO405" s="6"/>
      <c r="BP405" s="6"/>
      <c r="BQ405" s="6"/>
      <c r="BR405" s="6"/>
      <c r="BS405" s="6"/>
      <c r="BT405" s="6"/>
      <c r="BU405" s="6"/>
      <c r="BV405" s="6"/>
      <c r="BW405" s="6"/>
      <c r="BX405" s="6"/>
      <c r="BY405" s="6"/>
      <c r="BZ405" s="6"/>
      <c r="CA405" s="6"/>
      <c r="CB405" s="6"/>
    </row>
    <row r="406" spans="1:80" ht="34.15" customHeight="1">
      <c r="A406" s="2"/>
      <c r="B406" s="2"/>
      <c r="C406" s="2"/>
      <c r="D406" s="2"/>
      <c r="E406" s="2"/>
      <c r="F406" s="15"/>
      <c r="G406" s="2"/>
      <c r="H406" s="2"/>
      <c r="I406" s="2"/>
      <c r="J406" s="2"/>
      <c r="K406" s="2"/>
      <c r="L406" s="2"/>
      <c r="M406" s="2"/>
      <c r="N406" s="700"/>
      <c r="O406" s="2"/>
      <c r="P406" s="2"/>
      <c r="Q406" s="2"/>
      <c r="R406" s="2"/>
      <c r="S406" s="2"/>
      <c r="T406" s="2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5"/>
      <c r="AG406" s="15"/>
      <c r="AH406" s="15"/>
      <c r="AI406" s="15"/>
      <c r="AJ406" s="15"/>
      <c r="AK406" s="15"/>
      <c r="AL406" s="15"/>
      <c r="AM406" s="15"/>
      <c r="AN406" s="15"/>
      <c r="AO406" s="15"/>
      <c r="AP406" s="15"/>
      <c r="AQ406" s="15"/>
      <c r="AR406" s="15"/>
      <c r="AS406" s="15"/>
      <c r="AT406" s="15"/>
      <c r="AU406" s="15"/>
      <c r="AV406" s="15"/>
      <c r="AW406" s="15"/>
      <c r="AX406" s="15"/>
      <c r="AY406" s="6"/>
      <c r="AZ406" s="6"/>
      <c r="BA406" s="6"/>
      <c r="BB406" s="6"/>
      <c r="BC406" s="6"/>
      <c r="BD406" s="6"/>
      <c r="BE406" s="6"/>
      <c r="BF406" s="6"/>
      <c r="BG406" s="6"/>
      <c r="BH406" s="6"/>
      <c r="BI406" s="6"/>
      <c r="BJ406" s="6"/>
      <c r="BK406" s="6"/>
      <c r="BL406" s="6"/>
      <c r="BM406" s="6"/>
      <c r="BN406" s="6"/>
      <c r="BO406" s="6"/>
      <c r="BP406" s="6"/>
      <c r="BQ406" s="6"/>
      <c r="BR406" s="6"/>
      <c r="BS406" s="6"/>
      <c r="BT406" s="6"/>
      <c r="BU406" s="6"/>
      <c r="BV406" s="6"/>
      <c r="BW406" s="6"/>
      <c r="BX406" s="6"/>
      <c r="BY406" s="6"/>
      <c r="BZ406" s="6"/>
      <c r="CA406" s="6"/>
      <c r="CB406" s="6"/>
    </row>
    <row r="407" spans="1:80" ht="34.15" customHeight="1">
      <c r="A407" s="2"/>
      <c r="B407" s="2"/>
      <c r="C407" s="2"/>
      <c r="D407" s="2"/>
      <c r="E407" s="2"/>
      <c r="F407" s="15"/>
      <c r="G407" s="2"/>
      <c r="H407" s="2"/>
      <c r="I407" s="2"/>
      <c r="J407" s="2"/>
      <c r="K407" s="2"/>
      <c r="L407" s="2"/>
      <c r="M407" s="2"/>
      <c r="N407" s="700"/>
      <c r="O407" s="2"/>
      <c r="P407" s="2"/>
      <c r="Q407" s="2"/>
      <c r="R407" s="2"/>
      <c r="S407" s="2"/>
      <c r="T407" s="2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5"/>
      <c r="AG407" s="15"/>
      <c r="AH407" s="15"/>
      <c r="AI407" s="15"/>
      <c r="AJ407" s="15"/>
      <c r="AK407" s="15"/>
      <c r="AL407" s="15"/>
      <c r="AM407" s="15"/>
      <c r="AN407" s="15"/>
      <c r="AO407" s="15"/>
      <c r="AP407" s="15"/>
      <c r="AQ407" s="15"/>
      <c r="AR407" s="15"/>
      <c r="AS407" s="15"/>
      <c r="AT407" s="15"/>
      <c r="AU407" s="15"/>
      <c r="AV407" s="15"/>
      <c r="AW407" s="15"/>
      <c r="AX407" s="15"/>
      <c r="AY407" s="6"/>
      <c r="AZ407" s="6"/>
      <c r="BA407" s="6"/>
      <c r="BB407" s="6"/>
      <c r="BC407" s="6"/>
      <c r="BD407" s="6"/>
      <c r="BE407" s="6"/>
      <c r="BF407" s="6"/>
      <c r="BG407" s="6"/>
      <c r="BH407" s="6"/>
      <c r="BI407" s="6"/>
      <c r="BJ407" s="6"/>
      <c r="BK407" s="6"/>
      <c r="BL407" s="6"/>
      <c r="BM407" s="6"/>
      <c r="BN407" s="6"/>
      <c r="BO407" s="6"/>
      <c r="BP407" s="6"/>
      <c r="BQ407" s="6"/>
      <c r="BR407" s="6"/>
      <c r="BS407" s="6"/>
      <c r="BT407" s="6"/>
      <c r="BU407" s="6"/>
      <c r="BV407" s="6"/>
      <c r="BW407" s="6"/>
      <c r="BX407" s="6"/>
      <c r="BY407" s="6"/>
      <c r="BZ407" s="6"/>
      <c r="CA407" s="6"/>
      <c r="CB407" s="6"/>
    </row>
    <row r="408" spans="1:80" ht="34.15" customHeight="1">
      <c r="A408" s="2"/>
      <c r="B408" s="2"/>
      <c r="C408" s="2"/>
      <c r="D408" s="2"/>
      <c r="E408" s="2"/>
      <c r="F408" s="15"/>
      <c r="G408" s="2"/>
      <c r="H408" s="2"/>
      <c r="I408" s="2"/>
      <c r="J408" s="2"/>
      <c r="K408" s="2"/>
      <c r="L408" s="2"/>
      <c r="M408" s="2"/>
      <c r="N408" s="700"/>
      <c r="O408" s="2"/>
      <c r="P408" s="2"/>
      <c r="Q408" s="2"/>
      <c r="R408" s="2"/>
      <c r="S408" s="2"/>
      <c r="T408" s="2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5"/>
      <c r="AG408" s="15"/>
      <c r="AH408" s="15"/>
      <c r="AI408" s="15"/>
      <c r="AJ408" s="15"/>
      <c r="AK408" s="15"/>
      <c r="AL408" s="15"/>
      <c r="AM408" s="15"/>
      <c r="AN408" s="15"/>
      <c r="AO408" s="15"/>
      <c r="AP408" s="15"/>
      <c r="AQ408" s="15"/>
      <c r="AR408" s="15"/>
      <c r="AS408" s="15"/>
      <c r="AT408" s="15"/>
      <c r="AU408" s="15"/>
      <c r="AV408" s="15"/>
      <c r="AW408" s="15"/>
      <c r="AX408" s="15"/>
      <c r="AY408" s="6"/>
      <c r="AZ408" s="6"/>
      <c r="BA408" s="6"/>
      <c r="BB408" s="6"/>
      <c r="BC408" s="6"/>
      <c r="BD408" s="6"/>
      <c r="BE408" s="6"/>
      <c r="BF408" s="6"/>
      <c r="BG408" s="6"/>
      <c r="BH408" s="6"/>
      <c r="BI408" s="6"/>
      <c r="BJ408" s="6"/>
      <c r="BK408" s="6"/>
      <c r="BL408" s="6"/>
      <c r="BM408" s="6"/>
      <c r="BN408" s="6"/>
      <c r="BO408" s="6"/>
      <c r="BP408" s="6"/>
      <c r="BQ408" s="6"/>
      <c r="BR408" s="6"/>
      <c r="BS408" s="6"/>
      <c r="BT408" s="6"/>
      <c r="BU408" s="6"/>
      <c r="BV408" s="6"/>
      <c r="BW408" s="6"/>
      <c r="BX408" s="6"/>
      <c r="BY408" s="6"/>
      <c r="BZ408" s="6"/>
      <c r="CA408" s="6"/>
      <c r="CB408" s="6"/>
    </row>
    <row r="409" spans="1:80" ht="34.15" customHeight="1">
      <c r="A409" s="2"/>
      <c r="B409" s="2"/>
      <c r="C409" s="2"/>
      <c r="D409" s="2"/>
      <c r="E409" s="2"/>
      <c r="F409" s="15"/>
      <c r="G409" s="2"/>
      <c r="H409" s="2"/>
      <c r="I409" s="2"/>
      <c r="J409" s="2"/>
      <c r="K409" s="2"/>
      <c r="L409" s="2"/>
      <c r="M409" s="2"/>
      <c r="N409" s="700"/>
      <c r="O409" s="2"/>
      <c r="P409" s="2"/>
      <c r="Q409" s="2"/>
      <c r="R409" s="2"/>
      <c r="S409" s="2"/>
      <c r="T409" s="2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5"/>
      <c r="AG409" s="15"/>
      <c r="AH409" s="15"/>
      <c r="AI409" s="15"/>
      <c r="AJ409" s="15"/>
      <c r="AK409" s="15"/>
      <c r="AL409" s="15"/>
      <c r="AM409" s="15"/>
      <c r="AN409" s="15"/>
      <c r="AO409" s="15"/>
      <c r="AP409" s="15"/>
      <c r="AQ409" s="15"/>
      <c r="AR409" s="15"/>
      <c r="AS409" s="15"/>
      <c r="AT409" s="15"/>
      <c r="AU409" s="15"/>
      <c r="AV409" s="15"/>
      <c r="AW409" s="15"/>
      <c r="AX409" s="15"/>
      <c r="AY409" s="6"/>
      <c r="AZ409" s="6"/>
      <c r="BA409" s="6"/>
      <c r="BB409" s="6"/>
      <c r="BC409" s="6"/>
      <c r="BD409" s="6"/>
      <c r="BE409" s="6"/>
      <c r="BF409" s="6"/>
      <c r="BG409" s="6"/>
      <c r="BH409" s="6"/>
      <c r="BI409" s="6"/>
      <c r="BJ409" s="6"/>
      <c r="BK409" s="6"/>
      <c r="BL409" s="6"/>
      <c r="BM409" s="6"/>
      <c r="BN409" s="6"/>
      <c r="BO409" s="6"/>
      <c r="BP409" s="6"/>
      <c r="BQ409" s="6"/>
      <c r="BR409" s="6"/>
      <c r="BS409" s="6"/>
      <c r="BT409" s="6"/>
      <c r="BU409" s="6"/>
      <c r="BV409" s="6"/>
      <c r="BW409" s="6"/>
      <c r="BX409" s="6"/>
      <c r="BY409" s="6"/>
      <c r="BZ409" s="6"/>
      <c r="CA409" s="6"/>
      <c r="CB409" s="6"/>
    </row>
    <row r="410" spans="1:80" ht="34.15" customHeight="1">
      <c r="A410" s="2"/>
      <c r="B410" s="2"/>
      <c r="C410" s="2"/>
      <c r="D410" s="2"/>
      <c r="E410" s="2"/>
      <c r="F410" s="15"/>
      <c r="G410" s="2"/>
      <c r="H410" s="2"/>
      <c r="I410" s="2"/>
      <c r="J410" s="2"/>
      <c r="K410" s="2"/>
      <c r="L410" s="2"/>
      <c r="M410" s="2"/>
      <c r="N410" s="700"/>
      <c r="O410" s="2"/>
      <c r="P410" s="2"/>
      <c r="Q410" s="2"/>
      <c r="R410" s="2"/>
      <c r="S410" s="2"/>
      <c r="T410" s="2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5"/>
      <c r="AG410" s="15"/>
      <c r="AH410" s="15"/>
      <c r="AI410" s="15"/>
      <c r="AJ410" s="15"/>
      <c r="AK410" s="15"/>
      <c r="AL410" s="15"/>
      <c r="AM410" s="15"/>
      <c r="AN410" s="15"/>
      <c r="AO410" s="15"/>
      <c r="AP410" s="15"/>
      <c r="AQ410" s="15"/>
      <c r="AR410" s="15"/>
      <c r="AS410" s="15"/>
      <c r="AT410" s="15"/>
      <c r="AU410" s="15"/>
      <c r="AV410" s="15"/>
      <c r="AW410" s="15"/>
      <c r="AX410" s="15"/>
      <c r="AY410" s="6"/>
      <c r="AZ410" s="6"/>
      <c r="BA410" s="6"/>
      <c r="BB410" s="6"/>
      <c r="BC410" s="6"/>
      <c r="BD410" s="6"/>
      <c r="BE410" s="6"/>
      <c r="BF410" s="6"/>
      <c r="BG410" s="6"/>
      <c r="BH410" s="6"/>
      <c r="BI410" s="6"/>
      <c r="BJ410" s="6"/>
      <c r="BK410" s="6"/>
      <c r="BL410" s="6"/>
      <c r="BM410" s="6"/>
      <c r="BN410" s="6"/>
      <c r="BO410" s="6"/>
      <c r="BP410" s="6"/>
      <c r="BQ410" s="6"/>
      <c r="BR410" s="6"/>
      <c r="BS410" s="6"/>
      <c r="BT410" s="6"/>
      <c r="BU410" s="6"/>
      <c r="BV410" s="6"/>
      <c r="BW410" s="6"/>
      <c r="BX410" s="6"/>
      <c r="BY410" s="6"/>
      <c r="BZ410" s="6"/>
      <c r="CA410" s="6"/>
      <c r="CB410" s="6"/>
    </row>
    <row r="411" spans="1:80" ht="34.15" customHeight="1">
      <c r="A411" s="2"/>
      <c r="B411" s="2"/>
      <c r="C411" s="2"/>
      <c r="D411" s="2"/>
      <c r="E411" s="2"/>
      <c r="F411" s="15"/>
      <c r="G411" s="2"/>
      <c r="H411" s="2"/>
      <c r="I411" s="2"/>
      <c r="J411" s="2"/>
      <c r="K411" s="2"/>
      <c r="L411" s="2"/>
      <c r="M411" s="2"/>
      <c r="N411" s="700"/>
      <c r="O411" s="2"/>
      <c r="P411" s="2"/>
      <c r="Q411" s="2"/>
      <c r="R411" s="2"/>
      <c r="S411" s="2"/>
      <c r="T411" s="2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5"/>
      <c r="AG411" s="15"/>
      <c r="AH411" s="15"/>
      <c r="AI411" s="15"/>
      <c r="AJ411" s="15"/>
      <c r="AK411" s="15"/>
      <c r="AL411" s="15"/>
      <c r="AM411" s="15"/>
      <c r="AN411" s="15"/>
      <c r="AO411" s="15"/>
      <c r="AP411" s="15"/>
      <c r="AQ411" s="15"/>
      <c r="AR411" s="15"/>
      <c r="AS411" s="15"/>
      <c r="AT411" s="15"/>
      <c r="AU411" s="15"/>
      <c r="AV411" s="15"/>
      <c r="AW411" s="15"/>
      <c r="AX411" s="15"/>
      <c r="AY411" s="6"/>
      <c r="AZ411" s="6"/>
      <c r="BA411" s="6"/>
      <c r="BB411" s="6"/>
      <c r="BC411" s="6"/>
      <c r="BD411" s="6"/>
      <c r="BE411" s="6"/>
      <c r="BF411" s="6"/>
      <c r="BG411" s="6"/>
      <c r="BH411" s="6"/>
      <c r="BI411" s="6"/>
      <c r="BJ411" s="6"/>
      <c r="BK411" s="6"/>
      <c r="BL411" s="6"/>
      <c r="BM411" s="6"/>
      <c r="BN411" s="6"/>
      <c r="BO411" s="6"/>
      <c r="BP411" s="6"/>
      <c r="BQ411" s="6"/>
      <c r="BR411" s="6"/>
      <c r="BS411" s="6"/>
      <c r="BT411" s="6"/>
      <c r="BU411" s="6"/>
      <c r="BV411" s="6"/>
      <c r="BW411" s="6"/>
      <c r="BX411" s="6"/>
      <c r="BY411" s="6"/>
      <c r="BZ411" s="6"/>
      <c r="CA411" s="6"/>
      <c r="CB411" s="6"/>
    </row>
    <row r="412" spans="1:80" ht="34.15" customHeight="1">
      <c r="A412" s="2"/>
      <c r="B412" s="2"/>
      <c r="C412" s="2"/>
      <c r="D412" s="2"/>
      <c r="E412" s="2"/>
      <c r="F412" s="15"/>
      <c r="G412" s="2"/>
      <c r="H412" s="2"/>
      <c r="I412" s="2"/>
      <c r="J412" s="2"/>
      <c r="K412" s="2"/>
      <c r="L412" s="2"/>
      <c r="M412" s="2"/>
      <c r="N412" s="700"/>
      <c r="O412" s="2"/>
      <c r="P412" s="2"/>
      <c r="Q412" s="2"/>
      <c r="R412" s="2"/>
      <c r="S412" s="2"/>
      <c r="T412" s="2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5"/>
      <c r="AG412" s="15"/>
      <c r="AH412" s="15"/>
      <c r="AI412" s="15"/>
      <c r="AJ412" s="15"/>
      <c r="AK412" s="15"/>
      <c r="AL412" s="15"/>
      <c r="AM412" s="15"/>
      <c r="AN412" s="15"/>
      <c r="AO412" s="15"/>
      <c r="AP412" s="15"/>
      <c r="AQ412" s="15"/>
      <c r="AR412" s="15"/>
      <c r="AS412" s="15"/>
      <c r="AT412" s="15"/>
      <c r="AU412" s="15"/>
      <c r="AV412" s="15"/>
      <c r="AW412" s="15"/>
      <c r="AX412" s="15"/>
      <c r="AY412" s="6"/>
      <c r="AZ412" s="6"/>
      <c r="BA412" s="6"/>
      <c r="BB412" s="6"/>
      <c r="BC412" s="6"/>
      <c r="BD412" s="6"/>
      <c r="BE412" s="6"/>
      <c r="BF412" s="6"/>
      <c r="BG412" s="6"/>
      <c r="BH412" s="6"/>
      <c r="BI412" s="6"/>
      <c r="BJ412" s="6"/>
      <c r="BK412" s="6"/>
      <c r="BL412" s="6"/>
      <c r="BM412" s="6"/>
      <c r="BN412" s="6"/>
      <c r="BO412" s="6"/>
      <c r="BP412" s="6"/>
      <c r="BQ412" s="6"/>
      <c r="BR412" s="6"/>
      <c r="BS412" s="6"/>
      <c r="BT412" s="6"/>
      <c r="BU412" s="6"/>
      <c r="BV412" s="6"/>
      <c r="BW412" s="6"/>
      <c r="BX412" s="6"/>
      <c r="BY412" s="6"/>
      <c r="BZ412" s="6"/>
      <c r="CA412" s="6"/>
      <c r="CB412" s="6"/>
    </row>
    <row r="413" spans="1:80" ht="34.15" customHeight="1">
      <c r="A413" s="2"/>
      <c r="B413" s="2"/>
      <c r="C413" s="2"/>
      <c r="D413" s="2"/>
      <c r="E413" s="2"/>
      <c r="F413" s="15"/>
      <c r="G413" s="2"/>
      <c r="H413" s="2"/>
      <c r="I413" s="2"/>
      <c r="J413" s="2"/>
      <c r="K413" s="2"/>
      <c r="L413" s="2"/>
      <c r="M413" s="2"/>
      <c r="N413" s="700"/>
      <c r="O413" s="2"/>
      <c r="P413" s="2"/>
      <c r="Q413" s="2"/>
      <c r="R413" s="2"/>
      <c r="S413" s="2"/>
      <c r="T413" s="2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5"/>
      <c r="AG413" s="15"/>
      <c r="AH413" s="15"/>
      <c r="AI413" s="15"/>
      <c r="AJ413" s="15"/>
      <c r="AK413" s="15"/>
      <c r="AL413" s="15"/>
      <c r="AM413" s="15"/>
      <c r="AN413" s="15"/>
      <c r="AO413" s="15"/>
      <c r="AP413" s="15"/>
      <c r="AQ413" s="15"/>
      <c r="AR413" s="15"/>
      <c r="AS413" s="15"/>
      <c r="AT413" s="15"/>
      <c r="AU413" s="15"/>
      <c r="AV413" s="15"/>
      <c r="AW413" s="15"/>
      <c r="AX413" s="15"/>
      <c r="AY413" s="6"/>
      <c r="AZ413" s="6"/>
      <c r="BA413" s="6"/>
      <c r="BB413" s="6"/>
      <c r="BC413" s="6"/>
      <c r="BD413" s="6"/>
      <c r="BE413" s="6"/>
      <c r="BF413" s="6"/>
      <c r="BG413" s="6"/>
      <c r="BH413" s="6"/>
      <c r="BI413" s="6"/>
      <c r="BJ413" s="6"/>
      <c r="BK413" s="6"/>
      <c r="BL413" s="6"/>
      <c r="BM413" s="6"/>
      <c r="BN413" s="6"/>
      <c r="BO413" s="6"/>
      <c r="BP413" s="6"/>
      <c r="BQ413" s="6"/>
      <c r="BR413" s="6"/>
      <c r="BS413" s="6"/>
      <c r="BT413" s="6"/>
      <c r="BU413" s="6"/>
      <c r="BV413" s="6"/>
      <c r="BW413" s="6"/>
      <c r="BX413" s="6"/>
      <c r="BY413" s="6"/>
      <c r="BZ413" s="6"/>
      <c r="CA413" s="6"/>
      <c r="CB413" s="6"/>
    </row>
    <row r="414" spans="1:80" ht="34.15" customHeight="1">
      <c r="A414" s="2"/>
      <c r="B414" s="2"/>
      <c r="C414" s="2"/>
      <c r="D414" s="2"/>
      <c r="E414" s="2"/>
      <c r="F414" s="15"/>
      <c r="G414" s="2"/>
      <c r="H414" s="2"/>
      <c r="I414" s="2"/>
      <c r="J414" s="2"/>
      <c r="K414" s="2"/>
      <c r="L414" s="2"/>
      <c r="M414" s="2"/>
      <c r="N414" s="700"/>
      <c r="O414" s="2"/>
      <c r="P414" s="2"/>
      <c r="Q414" s="2"/>
      <c r="R414" s="2"/>
      <c r="S414" s="2"/>
      <c r="T414" s="2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5"/>
      <c r="AG414" s="15"/>
      <c r="AH414" s="15"/>
      <c r="AI414" s="15"/>
      <c r="AJ414" s="15"/>
      <c r="AK414" s="15"/>
      <c r="AL414" s="15"/>
      <c r="AM414" s="15"/>
      <c r="AN414" s="15"/>
      <c r="AO414" s="15"/>
      <c r="AP414" s="15"/>
      <c r="AQ414" s="15"/>
      <c r="AR414" s="15"/>
      <c r="AS414" s="15"/>
      <c r="AT414" s="15"/>
      <c r="AU414" s="15"/>
      <c r="AV414" s="15"/>
      <c r="AW414" s="15"/>
      <c r="AX414" s="15"/>
      <c r="AY414" s="6"/>
      <c r="AZ414" s="6"/>
      <c r="BA414" s="6"/>
      <c r="BB414" s="6"/>
      <c r="BC414" s="6"/>
      <c r="BD414" s="6"/>
      <c r="BE414" s="6"/>
      <c r="BF414" s="6"/>
      <c r="BG414" s="6"/>
      <c r="BH414" s="6"/>
      <c r="BI414" s="6"/>
      <c r="BJ414" s="6"/>
      <c r="BK414" s="6"/>
      <c r="BL414" s="6"/>
      <c r="BM414" s="6"/>
      <c r="BN414" s="6"/>
      <c r="BO414" s="6"/>
      <c r="BP414" s="6"/>
      <c r="BQ414" s="6"/>
      <c r="BR414" s="6"/>
      <c r="BS414" s="6"/>
      <c r="BT414" s="6"/>
      <c r="BU414" s="6"/>
      <c r="BV414" s="6"/>
      <c r="BW414" s="6"/>
      <c r="BX414" s="6"/>
      <c r="BY414" s="6"/>
      <c r="BZ414" s="6"/>
      <c r="CA414" s="6"/>
      <c r="CB414" s="6"/>
    </row>
    <row r="415" spans="1:80" ht="34.15" customHeight="1">
      <c r="A415" s="2"/>
      <c r="B415" s="2"/>
      <c r="C415" s="2"/>
      <c r="D415" s="2"/>
      <c r="E415" s="2"/>
      <c r="F415" s="15"/>
      <c r="G415" s="2"/>
      <c r="H415" s="2"/>
      <c r="I415" s="2"/>
      <c r="J415" s="2"/>
      <c r="K415" s="2"/>
      <c r="L415" s="2"/>
      <c r="M415" s="2"/>
      <c r="N415" s="700"/>
      <c r="O415" s="2"/>
      <c r="P415" s="2"/>
      <c r="Q415" s="2"/>
      <c r="R415" s="2"/>
      <c r="S415" s="2"/>
      <c r="T415" s="2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5"/>
      <c r="AG415" s="15"/>
      <c r="AH415" s="15"/>
      <c r="AI415" s="15"/>
      <c r="AJ415" s="15"/>
      <c r="AK415" s="15"/>
      <c r="AL415" s="15"/>
      <c r="AM415" s="15"/>
      <c r="AN415" s="15"/>
      <c r="AO415" s="15"/>
      <c r="AP415" s="15"/>
      <c r="AQ415" s="15"/>
      <c r="AR415" s="15"/>
      <c r="AS415" s="15"/>
      <c r="AT415" s="15"/>
      <c r="AU415" s="15"/>
      <c r="AV415" s="15"/>
      <c r="AW415" s="15"/>
      <c r="AX415" s="15"/>
      <c r="AY415" s="6"/>
      <c r="AZ415" s="6"/>
      <c r="BA415" s="6"/>
      <c r="BB415" s="6"/>
      <c r="BC415" s="6"/>
      <c r="BD415" s="6"/>
      <c r="BE415" s="6"/>
      <c r="BF415" s="6"/>
      <c r="BG415" s="6"/>
      <c r="BH415" s="6"/>
      <c r="BI415" s="6"/>
      <c r="BJ415" s="6"/>
      <c r="BK415" s="6"/>
      <c r="BL415" s="6"/>
      <c r="BM415" s="6"/>
      <c r="BN415" s="6"/>
      <c r="BO415" s="6"/>
      <c r="BP415" s="6"/>
      <c r="BQ415" s="6"/>
      <c r="BR415" s="6"/>
      <c r="BS415" s="6"/>
      <c r="BT415" s="6"/>
      <c r="BU415" s="6"/>
      <c r="BV415" s="6"/>
      <c r="BW415" s="6"/>
      <c r="BX415" s="6"/>
      <c r="BY415" s="6"/>
      <c r="BZ415" s="6"/>
      <c r="CA415" s="6"/>
      <c r="CB415" s="6"/>
    </row>
    <row r="416" spans="1:80" ht="34.15" customHeight="1">
      <c r="A416" s="2"/>
      <c r="B416" s="2"/>
      <c r="C416" s="2"/>
      <c r="D416" s="2"/>
      <c r="E416" s="2"/>
      <c r="F416" s="15"/>
      <c r="G416" s="2"/>
      <c r="H416" s="2"/>
      <c r="I416" s="2"/>
      <c r="J416" s="2"/>
      <c r="K416" s="2"/>
      <c r="L416" s="2"/>
      <c r="M416" s="2"/>
      <c r="N416" s="700"/>
      <c r="O416" s="2"/>
      <c r="P416" s="2"/>
      <c r="Q416" s="2"/>
      <c r="R416" s="2"/>
      <c r="S416" s="2"/>
      <c r="T416" s="2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5"/>
      <c r="AG416" s="15"/>
      <c r="AH416" s="15"/>
      <c r="AI416" s="15"/>
      <c r="AJ416" s="15"/>
      <c r="AK416" s="15"/>
      <c r="AL416" s="15"/>
      <c r="AM416" s="15"/>
      <c r="AN416" s="15"/>
      <c r="AO416" s="15"/>
      <c r="AP416" s="15"/>
      <c r="AQ416" s="15"/>
      <c r="AR416" s="15"/>
      <c r="AS416" s="15"/>
      <c r="AT416" s="15"/>
      <c r="AU416" s="15"/>
      <c r="AV416" s="15"/>
      <c r="AW416" s="15"/>
      <c r="AX416" s="15"/>
      <c r="AY416" s="6"/>
      <c r="AZ416" s="6"/>
      <c r="BA416" s="6"/>
      <c r="BB416" s="6"/>
      <c r="BC416" s="6"/>
      <c r="BD416" s="6"/>
      <c r="BE416" s="6"/>
      <c r="BF416" s="6"/>
      <c r="BG416" s="6"/>
      <c r="BH416" s="6"/>
      <c r="BI416" s="6"/>
      <c r="BJ416" s="6"/>
      <c r="BK416" s="6"/>
      <c r="BL416" s="6"/>
      <c r="BM416" s="6"/>
      <c r="BN416" s="6"/>
      <c r="BO416" s="6"/>
      <c r="BP416" s="6"/>
      <c r="BQ416" s="6"/>
      <c r="BR416" s="6"/>
      <c r="BS416" s="6"/>
      <c r="BT416" s="6"/>
      <c r="BU416" s="6"/>
      <c r="BV416" s="6"/>
      <c r="BW416" s="6"/>
      <c r="BX416" s="6"/>
      <c r="BY416" s="6"/>
      <c r="BZ416" s="6"/>
      <c r="CA416" s="6"/>
      <c r="CB416" s="6"/>
    </row>
    <row r="417" spans="1:80" ht="34.15" customHeight="1">
      <c r="A417" s="2"/>
      <c r="B417" s="2"/>
      <c r="C417" s="2"/>
      <c r="D417" s="2"/>
      <c r="E417" s="2"/>
      <c r="F417" s="15"/>
      <c r="G417" s="2"/>
      <c r="H417" s="2"/>
      <c r="I417" s="2"/>
      <c r="J417" s="2"/>
      <c r="K417" s="2"/>
      <c r="L417" s="2"/>
      <c r="M417" s="2"/>
      <c r="N417" s="700"/>
      <c r="O417" s="2"/>
      <c r="P417" s="2"/>
      <c r="Q417" s="2"/>
      <c r="R417" s="2"/>
      <c r="S417" s="2"/>
      <c r="T417" s="2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5"/>
      <c r="AG417" s="15"/>
      <c r="AH417" s="15"/>
      <c r="AI417" s="15"/>
      <c r="AJ417" s="15"/>
      <c r="AK417" s="15"/>
      <c r="AL417" s="15"/>
      <c r="AM417" s="15"/>
      <c r="AN417" s="15"/>
      <c r="AO417" s="15"/>
      <c r="AP417" s="15"/>
      <c r="AQ417" s="15"/>
      <c r="AR417" s="15"/>
      <c r="AS417" s="15"/>
      <c r="AT417" s="15"/>
      <c r="AU417" s="15"/>
      <c r="AV417" s="15"/>
      <c r="AW417" s="15"/>
      <c r="AX417" s="15"/>
      <c r="AY417" s="6"/>
      <c r="AZ417" s="6"/>
      <c r="BA417" s="6"/>
      <c r="BB417" s="6"/>
      <c r="BC417" s="6"/>
      <c r="BD417" s="6"/>
      <c r="BE417" s="6"/>
      <c r="BF417" s="6"/>
      <c r="BG417" s="6"/>
      <c r="BH417" s="6"/>
      <c r="BI417" s="6"/>
      <c r="BJ417" s="6"/>
      <c r="BK417" s="6"/>
      <c r="BL417" s="6"/>
      <c r="BM417" s="6"/>
      <c r="BN417" s="6"/>
      <c r="BO417" s="6"/>
      <c r="BP417" s="6"/>
      <c r="BQ417" s="6"/>
      <c r="BR417" s="6"/>
      <c r="BS417" s="6"/>
      <c r="BT417" s="6"/>
      <c r="BU417" s="6"/>
      <c r="BV417" s="6"/>
      <c r="BW417" s="6"/>
      <c r="BX417" s="6"/>
      <c r="BY417" s="6"/>
      <c r="BZ417" s="6"/>
      <c r="CA417" s="6"/>
      <c r="CB417" s="6"/>
    </row>
    <row r="418" spans="1:80" ht="34.15" customHeight="1">
      <c r="A418" s="2"/>
      <c r="B418" s="2"/>
      <c r="C418" s="2"/>
      <c r="D418" s="2"/>
      <c r="E418" s="2"/>
      <c r="F418" s="15"/>
      <c r="G418" s="2"/>
      <c r="H418" s="2"/>
      <c r="I418" s="2"/>
      <c r="J418" s="2"/>
      <c r="K418" s="2"/>
      <c r="L418" s="2"/>
      <c r="M418" s="2"/>
      <c r="N418" s="700"/>
      <c r="O418" s="2"/>
      <c r="P418" s="2"/>
      <c r="Q418" s="2"/>
      <c r="R418" s="2"/>
      <c r="S418" s="2"/>
      <c r="T418" s="2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5"/>
      <c r="AG418" s="15"/>
      <c r="AH418" s="15"/>
      <c r="AI418" s="15"/>
      <c r="AJ418" s="15"/>
      <c r="AK418" s="15"/>
      <c r="AL418" s="15"/>
      <c r="AM418" s="15"/>
      <c r="AN418" s="15"/>
      <c r="AO418" s="15"/>
      <c r="AP418" s="15"/>
      <c r="AQ418" s="15"/>
      <c r="AR418" s="15"/>
      <c r="AS418" s="15"/>
      <c r="AT418" s="15"/>
      <c r="AU418" s="15"/>
      <c r="AV418" s="15"/>
      <c r="AW418" s="15"/>
      <c r="AX418" s="15"/>
      <c r="AY418" s="6"/>
      <c r="AZ418" s="6"/>
      <c r="BA418" s="6"/>
      <c r="BB418" s="6"/>
      <c r="BC418" s="6"/>
      <c r="BD418" s="6"/>
      <c r="BE418" s="6"/>
      <c r="BF418" s="6"/>
      <c r="BG418" s="6"/>
      <c r="BH418" s="6"/>
      <c r="BI418" s="6"/>
      <c r="BJ418" s="6"/>
      <c r="BK418" s="6"/>
      <c r="BL418" s="6"/>
      <c r="BM418" s="6"/>
      <c r="BN418" s="6"/>
      <c r="BO418" s="6"/>
      <c r="BP418" s="6"/>
      <c r="BQ418" s="6"/>
      <c r="BR418" s="6"/>
      <c r="BS418" s="6"/>
      <c r="BT418" s="6"/>
      <c r="BU418" s="6"/>
      <c r="BV418" s="6"/>
      <c r="BW418" s="6"/>
      <c r="BX418" s="6"/>
      <c r="BY418" s="6"/>
      <c r="BZ418" s="6"/>
      <c r="CA418" s="6"/>
      <c r="CB418" s="6"/>
    </row>
    <row r="419" spans="1:80" ht="34.15" customHeight="1">
      <c r="A419" s="2"/>
      <c r="B419" s="2"/>
      <c r="C419" s="2"/>
      <c r="D419" s="2"/>
      <c r="E419" s="2"/>
      <c r="F419" s="15"/>
      <c r="G419" s="2"/>
      <c r="H419" s="2"/>
      <c r="I419" s="2"/>
      <c r="J419" s="2"/>
      <c r="K419" s="2"/>
      <c r="L419" s="2"/>
      <c r="M419" s="2"/>
      <c r="N419" s="700"/>
      <c r="O419" s="2"/>
      <c r="P419" s="2"/>
      <c r="Q419" s="2"/>
      <c r="R419" s="2"/>
      <c r="S419" s="2"/>
      <c r="T419" s="2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5"/>
      <c r="AG419" s="15"/>
      <c r="AH419" s="15"/>
      <c r="AI419" s="15"/>
      <c r="AJ419" s="15"/>
      <c r="AK419" s="15"/>
      <c r="AL419" s="15"/>
      <c r="AM419" s="15"/>
      <c r="AN419" s="15"/>
      <c r="AO419" s="15"/>
      <c r="AP419" s="15"/>
      <c r="AQ419" s="15"/>
      <c r="AR419" s="15"/>
      <c r="AS419" s="15"/>
      <c r="AT419" s="15"/>
      <c r="AU419" s="15"/>
      <c r="AV419" s="15"/>
      <c r="AW419" s="15"/>
      <c r="AX419" s="15"/>
      <c r="AY419" s="6"/>
      <c r="AZ419" s="6"/>
      <c r="BA419" s="6"/>
      <c r="BB419" s="6"/>
      <c r="BC419" s="6"/>
      <c r="BD419" s="6"/>
      <c r="BE419" s="6"/>
      <c r="BF419" s="6"/>
      <c r="BG419" s="6"/>
      <c r="BH419" s="6"/>
      <c r="BI419" s="6"/>
      <c r="BJ419" s="6"/>
      <c r="BK419" s="6"/>
      <c r="BL419" s="6"/>
      <c r="BM419" s="6"/>
      <c r="BN419" s="6"/>
      <c r="BO419" s="6"/>
      <c r="BP419" s="6"/>
      <c r="BQ419" s="6"/>
      <c r="BR419" s="6"/>
      <c r="BS419" s="6"/>
      <c r="BT419" s="6"/>
      <c r="BU419" s="6"/>
      <c r="BV419" s="6"/>
      <c r="BW419" s="6"/>
      <c r="BX419" s="6"/>
      <c r="BY419" s="6"/>
      <c r="BZ419" s="6"/>
      <c r="CA419" s="6"/>
      <c r="CB419" s="6"/>
    </row>
    <row r="420" spans="1:80" ht="34.15" customHeight="1">
      <c r="A420" s="2"/>
      <c r="B420" s="2"/>
      <c r="C420" s="2"/>
      <c r="D420" s="2"/>
      <c r="E420" s="2"/>
      <c r="F420" s="15"/>
      <c r="G420" s="2"/>
      <c r="H420" s="2"/>
      <c r="I420" s="2"/>
      <c r="J420" s="2"/>
      <c r="K420" s="2"/>
      <c r="L420" s="2"/>
      <c r="M420" s="2"/>
      <c r="N420" s="700"/>
      <c r="O420" s="2"/>
      <c r="P420" s="2"/>
      <c r="Q420" s="2"/>
      <c r="R420" s="2"/>
      <c r="S420" s="2"/>
      <c r="T420" s="2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5"/>
      <c r="AG420" s="15"/>
      <c r="AH420" s="15"/>
      <c r="AI420" s="15"/>
      <c r="AJ420" s="15"/>
      <c r="AK420" s="15"/>
      <c r="AL420" s="15"/>
      <c r="AM420" s="15"/>
      <c r="AN420" s="15"/>
      <c r="AO420" s="15"/>
      <c r="AP420" s="15"/>
      <c r="AQ420" s="15"/>
      <c r="AR420" s="15"/>
      <c r="AS420" s="15"/>
      <c r="AT420" s="15"/>
      <c r="AU420" s="15"/>
      <c r="AV420" s="15"/>
      <c r="AW420" s="15"/>
      <c r="AX420" s="15"/>
      <c r="AY420" s="6"/>
      <c r="AZ420" s="6"/>
      <c r="BA420" s="6"/>
      <c r="BB420" s="6"/>
      <c r="BC420" s="6"/>
      <c r="BD420" s="6"/>
      <c r="BE420" s="6"/>
      <c r="BF420" s="6"/>
      <c r="BG420" s="6"/>
      <c r="BH420" s="6"/>
      <c r="BI420" s="6"/>
      <c r="BJ420" s="6"/>
      <c r="BK420" s="6"/>
      <c r="BL420" s="6"/>
      <c r="BM420" s="6"/>
      <c r="BN420" s="6"/>
      <c r="BO420" s="6"/>
      <c r="BP420" s="6"/>
      <c r="BQ420" s="6"/>
      <c r="BR420" s="6"/>
      <c r="BS420" s="6"/>
      <c r="BT420" s="6"/>
      <c r="BU420" s="6"/>
      <c r="BV420" s="6"/>
      <c r="BW420" s="6"/>
      <c r="BX420" s="6"/>
      <c r="BY420" s="6"/>
      <c r="BZ420" s="6"/>
      <c r="CA420" s="6"/>
      <c r="CB420" s="6"/>
    </row>
    <row r="421" spans="1:80" ht="34.15" customHeight="1">
      <c r="A421" s="2"/>
      <c r="B421" s="2"/>
      <c r="C421" s="2"/>
      <c r="D421" s="2"/>
      <c r="E421" s="2"/>
      <c r="F421" s="15"/>
      <c r="G421" s="2"/>
      <c r="H421" s="2"/>
      <c r="I421" s="2"/>
      <c r="J421" s="2"/>
      <c r="K421" s="2"/>
      <c r="L421" s="2"/>
      <c r="M421" s="2"/>
      <c r="N421" s="700"/>
      <c r="O421" s="2"/>
      <c r="P421" s="2"/>
      <c r="Q421" s="2"/>
      <c r="R421" s="2"/>
      <c r="S421" s="2"/>
      <c r="T421" s="2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5"/>
      <c r="AG421" s="15"/>
      <c r="AH421" s="15"/>
      <c r="AI421" s="15"/>
      <c r="AJ421" s="15"/>
      <c r="AK421" s="15"/>
      <c r="AL421" s="15"/>
      <c r="AM421" s="15"/>
      <c r="AN421" s="15"/>
      <c r="AO421" s="15"/>
      <c r="AP421" s="15"/>
      <c r="AQ421" s="15"/>
      <c r="AR421" s="15"/>
      <c r="AS421" s="15"/>
      <c r="AT421" s="15"/>
      <c r="AU421" s="15"/>
      <c r="AV421" s="15"/>
      <c r="AW421" s="15"/>
      <c r="AX421" s="15"/>
      <c r="AY421" s="6"/>
      <c r="AZ421" s="6"/>
      <c r="BA421" s="6"/>
      <c r="BB421" s="6"/>
      <c r="BC421" s="6"/>
      <c r="BD421" s="6"/>
      <c r="BE421" s="6"/>
      <c r="BF421" s="6"/>
      <c r="BG421" s="6"/>
      <c r="BH421" s="6"/>
      <c r="BI421" s="6"/>
      <c r="BJ421" s="6"/>
      <c r="BK421" s="6"/>
      <c r="BL421" s="6"/>
      <c r="BM421" s="6"/>
      <c r="BN421" s="6"/>
      <c r="BO421" s="6"/>
      <c r="BP421" s="6"/>
      <c r="BQ421" s="6"/>
      <c r="BR421" s="6"/>
      <c r="BS421" s="6"/>
      <c r="BT421" s="6"/>
      <c r="BU421" s="6"/>
      <c r="BV421" s="6"/>
      <c r="BW421" s="6"/>
      <c r="BX421" s="6"/>
      <c r="BY421" s="6"/>
      <c r="BZ421" s="6"/>
      <c r="CA421" s="6"/>
      <c r="CB421" s="6"/>
    </row>
    <row r="422" spans="1:80" ht="34.15" customHeight="1">
      <c r="A422" s="2"/>
      <c r="B422" s="2"/>
      <c r="C422" s="2"/>
      <c r="D422" s="2"/>
      <c r="E422" s="2"/>
      <c r="F422" s="15"/>
      <c r="G422" s="2"/>
      <c r="H422" s="2"/>
      <c r="I422" s="2"/>
      <c r="J422" s="2"/>
      <c r="K422" s="2"/>
      <c r="L422" s="2"/>
      <c r="M422" s="2"/>
      <c r="N422" s="700"/>
      <c r="O422" s="2"/>
      <c r="P422" s="2"/>
      <c r="Q422" s="2"/>
      <c r="R422" s="2"/>
      <c r="S422" s="2"/>
      <c r="T422" s="2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5"/>
      <c r="AG422" s="15"/>
      <c r="AH422" s="15"/>
      <c r="AI422" s="15"/>
      <c r="AJ422" s="15"/>
      <c r="AK422" s="15"/>
      <c r="AL422" s="15"/>
      <c r="AM422" s="15"/>
      <c r="AN422" s="15"/>
      <c r="AO422" s="15"/>
      <c r="AP422" s="15"/>
      <c r="AQ422" s="15"/>
      <c r="AR422" s="15"/>
      <c r="AS422" s="15"/>
      <c r="AT422" s="15"/>
      <c r="AU422" s="15"/>
      <c r="AV422" s="15"/>
      <c r="AW422" s="15"/>
      <c r="AX422" s="15"/>
      <c r="AY422" s="6"/>
      <c r="AZ422" s="6"/>
      <c r="BA422" s="6"/>
      <c r="BB422" s="6"/>
      <c r="BC422" s="6"/>
      <c r="BD422" s="6"/>
      <c r="BE422" s="6"/>
      <c r="BF422" s="6"/>
      <c r="BG422" s="6"/>
      <c r="BH422" s="6"/>
      <c r="BI422" s="6"/>
      <c r="BJ422" s="6"/>
      <c r="BK422" s="6"/>
      <c r="BL422" s="6"/>
      <c r="BM422" s="6"/>
      <c r="BN422" s="6"/>
      <c r="BO422" s="6"/>
      <c r="BP422" s="6"/>
      <c r="BQ422" s="6"/>
      <c r="BR422" s="6"/>
      <c r="BS422" s="6"/>
      <c r="BT422" s="6"/>
      <c r="BU422" s="6"/>
      <c r="BV422" s="6"/>
      <c r="BW422" s="6"/>
      <c r="BX422" s="6"/>
      <c r="BY422" s="6"/>
      <c r="BZ422" s="6"/>
      <c r="CA422" s="6"/>
      <c r="CB422" s="6"/>
    </row>
    <row r="423" spans="1:80" ht="34.15" customHeight="1">
      <c r="A423" s="2"/>
      <c r="B423" s="2"/>
      <c r="C423" s="2"/>
      <c r="D423" s="2"/>
      <c r="E423" s="2"/>
      <c r="F423" s="15"/>
      <c r="G423" s="2"/>
      <c r="H423" s="2"/>
      <c r="I423" s="2"/>
      <c r="J423" s="2"/>
      <c r="K423" s="2"/>
      <c r="L423" s="2"/>
      <c r="M423" s="2"/>
      <c r="N423" s="700"/>
      <c r="O423" s="2"/>
      <c r="P423" s="2"/>
      <c r="Q423" s="2"/>
      <c r="R423" s="2"/>
      <c r="S423" s="2"/>
      <c r="T423" s="2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5"/>
      <c r="AG423" s="15"/>
      <c r="AH423" s="15"/>
      <c r="AI423" s="15"/>
      <c r="AJ423" s="15"/>
      <c r="AK423" s="15"/>
      <c r="AL423" s="15"/>
      <c r="AM423" s="15"/>
      <c r="AN423" s="15"/>
      <c r="AO423" s="15"/>
      <c r="AP423" s="15"/>
      <c r="AQ423" s="15"/>
      <c r="AR423" s="15"/>
      <c r="AS423" s="15"/>
      <c r="AT423" s="15"/>
      <c r="AU423" s="15"/>
      <c r="AV423" s="15"/>
      <c r="AW423" s="15"/>
      <c r="AX423" s="15"/>
      <c r="AY423" s="6"/>
      <c r="AZ423" s="6"/>
      <c r="BA423" s="6"/>
      <c r="BB423" s="6"/>
      <c r="BC423" s="6"/>
      <c r="BD423" s="6"/>
      <c r="BE423" s="6"/>
      <c r="BF423" s="6"/>
      <c r="BG423" s="6"/>
      <c r="BH423" s="6"/>
      <c r="BI423" s="6"/>
      <c r="BJ423" s="6"/>
      <c r="BK423" s="6"/>
      <c r="BL423" s="6"/>
      <c r="BM423" s="6"/>
      <c r="BN423" s="6"/>
      <c r="BO423" s="6"/>
      <c r="BP423" s="6"/>
      <c r="BQ423" s="6"/>
      <c r="BR423" s="6"/>
      <c r="BS423" s="6"/>
      <c r="BT423" s="6"/>
      <c r="BU423" s="6"/>
      <c r="BV423" s="6"/>
      <c r="BW423" s="6"/>
      <c r="BX423" s="6"/>
      <c r="BY423" s="6"/>
      <c r="BZ423" s="6"/>
      <c r="CA423" s="6"/>
      <c r="CB423" s="6"/>
    </row>
    <row r="424" spans="1:80" ht="34.15" customHeight="1">
      <c r="A424" s="2"/>
      <c r="B424" s="2"/>
      <c r="C424" s="2"/>
      <c r="D424" s="2"/>
      <c r="E424" s="2"/>
      <c r="F424" s="15"/>
      <c r="G424" s="2"/>
      <c r="H424" s="2"/>
      <c r="I424" s="2"/>
      <c r="J424" s="2"/>
      <c r="K424" s="2"/>
      <c r="L424" s="2"/>
      <c r="M424" s="2"/>
      <c r="N424" s="700"/>
      <c r="O424" s="2"/>
      <c r="P424" s="2"/>
      <c r="Q424" s="2"/>
      <c r="R424" s="2"/>
      <c r="S424" s="2"/>
      <c r="T424" s="2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5"/>
      <c r="AG424" s="15"/>
      <c r="AH424" s="15"/>
      <c r="AI424" s="15"/>
      <c r="AJ424" s="15"/>
      <c r="AK424" s="15"/>
      <c r="AL424" s="15"/>
      <c r="AM424" s="15"/>
      <c r="AN424" s="15"/>
      <c r="AO424" s="15"/>
      <c r="AP424" s="15"/>
      <c r="AQ424" s="15"/>
      <c r="AR424" s="15"/>
      <c r="AS424" s="15"/>
      <c r="AT424" s="15"/>
      <c r="AU424" s="15"/>
      <c r="AV424" s="15"/>
      <c r="AW424" s="15"/>
      <c r="AX424" s="15"/>
      <c r="AY424" s="6"/>
      <c r="AZ424" s="6"/>
      <c r="BA424" s="6"/>
      <c r="BB424" s="6"/>
      <c r="BC424" s="6"/>
      <c r="BD424" s="6"/>
      <c r="BE424" s="6"/>
      <c r="BF424" s="6"/>
      <c r="BG424" s="6"/>
      <c r="BH424" s="6"/>
      <c r="BI424" s="6"/>
      <c r="BJ424" s="6"/>
      <c r="BK424" s="6"/>
      <c r="BL424" s="6"/>
      <c r="BM424" s="6"/>
      <c r="BN424" s="6"/>
      <c r="BO424" s="6"/>
      <c r="BP424" s="6"/>
      <c r="BQ424" s="6"/>
      <c r="BR424" s="6"/>
      <c r="BS424" s="6"/>
      <c r="BT424" s="6"/>
      <c r="BU424" s="6"/>
      <c r="BV424" s="6"/>
      <c r="BW424" s="6"/>
      <c r="BX424" s="6"/>
      <c r="BY424" s="6"/>
      <c r="BZ424" s="6"/>
      <c r="CA424" s="6"/>
      <c r="CB424" s="6"/>
    </row>
    <row r="425" spans="1:80" ht="34.15" customHeight="1">
      <c r="A425" s="2"/>
      <c r="B425" s="2"/>
      <c r="C425" s="2"/>
      <c r="D425" s="2"/>
      <c r="E425" s="2"/>
      <c r="F425" s="15"/>
      <c r="G425" s="2"/>
      <c r="H425" s="2"/>
      <c r="I425" s="2"/>
      <c r="J425" s="2"/>
      <c r="K425" s="2"/>
      <c r="L425" s="2"/>
      <c r="M425" s="2"/>
      <c r="N425" s="700"/>
      <c r="O425" s="2"/>
      <c r="P425" s="2"/>
      <c r="Q425" s="2"/>
      <c r="R425" s="2"/>
      <c r="S425" s="2"/>
      <c r="T425" s="2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5"/>
      <c r="AG425" s="15"/>
      <c r="AH425" s="15"/>
      <c r="AI425" s="15"/>
      <c r="AJ425" s="15"/>
      <c r="AK425" s="15"/>
      <c r="AL425" s="15"/>
      <c r="AM425" s="15"/>
      <c r="AN425" s="15"/>
      <c r="AO425" s="15"/>
      <c r="AP425" s="15"/>
      <c r="AQ425" s="15"/>
      <c r="AR425" s="15"/>
      <c r="AS425" s="15"/>
      <c r="AT425" s="15"/>
      <c r="AU425" s="15"/>
      <c r="AV425" s="15"/>
      <c r="AW425" s="15"/>
      <c r="AX425" s="15"/>
      <c r="AY425" s="6"/>
      <c r="AZ425" s="6"/>
      <c r="BA425" s="6"/>
      <c r="BB425" s="6"/>
      <c r="BC425" s="6"/>
      <c r="BD425" s="6"/>
      <c r="BE425" s="6"/>
      <c r="BF425" s="6"/>
      <c r="BG425" s="6"/>
      <c r="BH425" s="6"/>
      <c r="BI425" s="6"/>
      <c r="BJ425" s="6"/>
      <c r="BK425" s="6"/>
      <c r="BL425" s="6"/>
      <c r="BM425" s="6"/>
      <c r="BN425" s="6"/>
      <c r="BO425" s="6"/>
      <c r="BP425" s="6"/>
      <c r="BQ425" s="6"/>
      <c r="BR425" s="6"/>
      <c r="BS425" s="6"/>
      <c r="BT425" s="6"/>
      <c r="BU425" s="6"/>
      <c r="BV425" s="6"/>
      <c r="BW425" s="6"/>
      <c r="BX425" s="6"/>
      <c r="BY425" s="6"/>
      <c r="BZ425" s="6"/>
      <c r="CA425" s="6"/>
      <c r="CB425" s="6"/>
    </row>
    <row r="426" spans="1:80" ht="34.15" customHeight="1">
      <c r="A426" s="2"/>
      <c r="B426" s="2"/>
      <c r="C426" s="2"/>
      <c r="D426" s="2"/>
      <c r="E426" s="2"/>
      <c r="F426" s="15"/>
      <c r="G426" s="2"/>
      <c r="H426" s="2"/>
      <c r="I426" s="2"/>
      <c r="J426" s="2"/>
      <c r="K426" s="2"/>
      <c r="L426" s="2"/>
      <c r="M426" s="2"/>
      <c r="N426" s="700"/>
      <c r="O426" s="2"/>
      <c r="P426" s="2"/>
      <c r="Q426" s="2"/>
      <c r="R426" s="2"/>
      <c r="S426" s="2"/>
      <c r="T426" s="2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5"/>
      <c r="AG426" s="15"/>
      <c r="AH426" s="15"/>
      <c r="AI426" s="15"/>
      <c r="AJ426" s="15"/>
      <c r="AK426" s="15"/>
      <c r="AL426" s="15"/>
      <c r="AM426" s="15"/>
      <c r="AN426" s="15"/>
      <c r="AO426" s="15"/>
      <c r="AP426" s="15"/>
      <c r="AQ426" s="15"/>
      <c r="AR426" s="15"/>
      <c r="AS426" s="15"/>
      <c r="AT426" s="15"/>
      <c r="AU426" s="15"/>
      <c r="AV426" s="15"/>
      <c r="AW426" s="15"/>
      <c r="AX426" s="15"/>
      <c r="AY426" s="6"/>
      <c r="AZ426" s="6"/>
      <c r="BA426" s="6"/>
      <c r="BB426" s="6"/>
      <c r="BC426" s="6"/>
      <c r="BD426" s="6"/>
      <c r="BE426" s="6"/>
      <c r="BF426" s="6"/>
      <c r="BG426" s="6"/>
      <c r="BH426" s="6"/>
      <c r="BI426" s="6"/>
      <c r="BJ426" s="6"/>
      <c r="BK426" s="6"/>
      <c r="BL426" s="6"/>
      <c r="BM426" s="6"/>
      <c r="BN426" s="6"/>
      <c r="BO426" s="6"/>
      <c r="BP426" s="6"/>
      <c r="BQ426" s="6"/>
      <c r="BR426" s="6"/>
      <c r="BS426" s="6"/>
      <c r="BT426" s="6"/>
      <c r="BU426" s="6"/>
      <c r="BV426" s="6"/>
      <c r="BW426" s="6"/>
      <c r="BX426" s="6"/>
      <c r="BY426" s="6"/>
      <c r="BZ426" s="6"/>
      <c r="CA426" s="6"/>
      <c r="CB426" s="6"/>
    </row>
    <row r="427" spans="1:80" ht="34.15" customHeight="1">
      <c r="A427" s="2"/>
      <c r="B427" s="2"/>
      <c r="C427" s="2"/>
      <c r="D427" s="2"/>
      <c r="E427" s="2"/>
      <c r="F427" s="15"/>
      <c r="G427" s="2"/>
      <c r="H427" s="2"/>
      <c r="I427" s="2"/>
      <c r="J427" s="2"/>
      <c r="K427" s="2"/>
      <c r="L427" s="2"/>
      <c r="M427" s="2"/>
      <c r="N427" s="700"/>
      <c r="O427" s="2"/>
      <c r="P427" s="2"/>
      <c r="Q427" s="2"/>
      <c r="R427" s="2"/>
      <c r="S427" s="2"/>
      <c r="T427" s="2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5"/>
      <c r="AG427" s="15"/>
      <c r="AH427" s="15"/>
      <c r="AI427" s="15"/>
      <c r="AJ427" s="15"/>
      <c r="AK427" s="15"/>
      <c r="AL427" s="15"/>
      <c r="AM427" s="15"/>
      <c r="AN427" s="15"/>
      <c r="AO427" s="15"/>
      <c r="AP427" s="15"/>
      <c r="AQ427" s="15"/>
      <c r="AR427" s="15"/>
      <c r="AS427" s="15"/>
      <c r="AT427" s="15"/>
      <c r="AU427" s="15"/>
      <c r="AV427" s="15"/>
      <c r="AW427" s="15"/>
      <c r="AX427" s="15"/>
      <c r="AY427" s="6"/>
      <c r="AZ427" s="6"/>
      <c r="BA427" s="6"/>
      <c r="BB427" s="6"/>
      <c r="BC427" s="6"/>
      <c r="BD427" s="6"/>
      <c r="BE427" s="6"/>
      <c r="BF427" s="6"/>
      <c r="BG427" s="6"/>
      <c r="BH427" s="6"/>
      <c r="BI427" s="6"/>
      <c r="BJ427" s="6"/>
      <c r="BK427" s="6"/>
      <c r="BL427" s="6"/>
      <c r="BM427" s="6"/>
      <c r="BN427" s="6"/>
      <c r="BO427" s="6"/>
      <c r="BP427" s="6"/>
      <c r="BQ427" s="6"/>
      <c r="BR427" s="6"/>
      <c r="BS427" s="6"/>
      <c r="BT427" s="6"/>
      <c r="BU427" s="6"/>
      <c r="BV427" s="6"/>
      <c r="BW427" s="6"/>
      <c r="BX427" s="6"/>
      <c r="BY427" s="6"/>
      <c r="BZ427" s="6"/>
      <c r="CA427" s="6"/>
      <c r="CB427" s="6"/>
    </row>
    <row r="428" spans="1:80" ht="34.15" customHeight="1">
      <c r="A428" s="2"/>
      <c r="B428" s="2"/>
      <c r="C428" s="2"/>
      <c r="D428" s="2"/>
      <c r="E428" s="2"/>
      <c r="F428" s="15"/>
      <c r="G428" s="2"/>
      <c r="H428" s="2"/>
      <c r="I428" s="2"/>
      <c r="J428" s="2"/>
      <c r="K428" s="2"/>
      <c r="L428" s="2"/>
      <c r="M428" s="2"/>
      <c r="N428" s="700"/>
      <c r="O428" s="2"/>
      <c r="P428" s="2"/>
      <c r="Q428" s="2"/>
      <c r="R428" s="2"/>
      <c r="S428" s="2"/>
      <c r="T428" s="2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5"/>
      <c r="AG428" s="15"/>
      <c r="AH428" s="15"/>
      <c r="AI428" s="15"/>
      <c r="AJ428" s="15"/>
      <c r="AK428" s="15"/>
      <c r="AL428" s="15"/>
      <c r="AM428" s="15"/>
      <c r="AN428" s="15"/>
      <c r="AO428" s="15"/>
      <c r="AP428" s="15"/>
      <c r="AQ428" s="15"/>
      <c r="AR428" s="15"/>
      <c r="AS428" s="15"/>
      <c r="AT428" s="15"/>
      <c r="AU428" s="15"/>
      <c r="AV428" s="15"/>
      <c r="AW428" s="15"/>
      <c r="AX428" s="15"/>
      <c r="AY428" s="6"/>
      <c r="AZ428" s="6"/>
      <c r="BA428" s="6"/>
      <c r="BB428" s="6"/>
      <c r="BC428" s="6"/>
      <c r="BD428" s="6"/>
      <c r="BE428" s="6"/>
      <c r="BF428" s="6"/>
      <c r="BG428" s="6"/>
      <c r="BH428" s="6"/>
      <c r="BI428" s="6"/>
      <c r="BJ428" s="6"/>
      <c r="BK428" s="6"/>
      <c r="BL428" s="6"/>
      <c r="BM428" s="6"/>
      <c r="BN428" s="6"/>
      <c r="BO428" s="6"/>
      <c r="BP428" s="6"/>
      <c r="BQ428" s="6"/>
      <c r="BR428" s="6"/>
      <c r="BS428" s="6"/>
      <c r="BT428" s="6"/>
      <c r="BU428" s="6"/>
      <c r="BV428" s="6"/>
      <c r="BW428" s="6"/>
      <c r="BX428" s="6"/>
      <c r="BY428" s="6"/>
      <c r="BZ428" s="6"/>
      <c r="CA428" s="6"/>
      <c r="CB428" s="6"/>
    </row>
    <row r="429" spans="1:80" ht="34.15" customHeight="1">
      <c r="A429" s="2"/>
      <c r="B429" s="2"/>
      <c r="C429" s="2"/>
      <c r="D429" s="2"/>
      <c r="E429" s="2"/>
      <c r="F429" s="15"/>
      <c r="G429" s="2"/>
      <c r="H429" s="2"/>
      <c r="I429" s="2"/>
      <c r="J429" s="2"/>
      <c r="K429" s="2"/>
      <c r="L429" s="2"/>
      <c r="M429" s="2"/>
      <c r="N429" s="700"/>
      <c r="O429" s="2"/>
      <c r="P429" s="2"/>
      <c r="Q429" s="2"/>
      <c r="R429" s="2"/>
      <c r="S429" s="2"/>
      <c r="T429" s="2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5"/>
      <c r="AG429" s="15"/>
      <c r="AH429" s="15"/>
      <c r="AI429" s="15"/>
      <c r="AJ429" s="15"/>
      <c r="AK429" s="15"/>
      <c r="AL429" s="15"/>
      <c r="AM429" s="15"/>
      <c r="AN429" s="15"/>
      <c r="AO429" s="15"/>
      <c r="AP429" s="15"/>
      <c r="AQ429" s="15"/>
      <c r="AR429" s="15"/>
      <c r="AS429" s="15"/>
      <c r="AT429" s="15"/>
      <c r="AU429" s="15"/>
      <c r="AV429" s="15"/>
      <c r="AW429" s="15"/>
      <c r="AX429" s="15"/>
      <c r="AY429" s="6"/>
      <c r="AZ429" s="6"/>
      <c r="BA429" s="6"/>
      <c r="BB429" s="6"/>
      <c r="BC429" s="6"/>
      <c r="BD429" s="6"/>
      <c r="BE429" s="6"/>
      <c r="BF429" s="6"/>
      <c r="BG429" s="6"/>
      <c r="BH429" s="6"/>
      <c r="BI429" s="6"/>
      <c r="BJ429" s="6"/>
      <c r="BK429" s="6"/>
      <c r="BL429" s="6"/>
      <c r="BM429" s="6"/>
      <c r="BN429" s="6"/>
      <c r="BO429" s="6"/>
      <c r="BP429" s="6"/>
      <c r="BQ429" s="6"/>
      <c r="BR429" s="6"/>
      <c r="BS429" s="6"/>
      <c r="BT429" s="6"/>
      <c r="BU429" s="6"/>
      <c r="BV429" s="6"/>
      <c r="BW429" s="6"/>
      <c r="BX429" s="6"/>
      <c r="BY429" s="6"/>
      <c r="BZ429" s="6"/>
      <c r="CA429" s="6"/>
      <c r="CB429" s="6"/>
    </row>
    <row r="430" spans="1:80" ht="34.15" customHeight="1">
      <c r="A430" s="2"/>
      <c r="B430" s="2"/>
      <c r="C430" s="2"/>
      <c r="D430" s="2"/>
      <c r="E430" s="2"/>
      <c r="F430" s="15"/>
      <c r="G430" s="2"/>
      <c r="H430" s="2"/>
      <c r="I430" s="2"/>
      <c r="J430" s="2"/>
      <c r="K430" s="2"/>
      <c r="L430" s="2"/>
      <c r="M430" s="2"/>
      <c r="N430" s="700"/>
      <c r="O430" s="2"/>
      <c r="P430" s="2"/>
      <c r="Q430" s="2"/>
      <c r="R430" s="2"/>
      <c r="S430" s="2"/>
      <c r="T430" s="2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5"/>
      <c r="AG430" s="15"/>
      <c r="AH430" s="15"/>
      <c r="AI430" s="15"/>
      <c r="AJ430" s="15"/>
      <c r="AK430" s="15"/>
      <c r="AL430" s="15"/>
      <c r="AM430" s="15"/>
      <c r="AN430" s="15"/>
      <c r="AO430" s="15"/>
      <c r="AP430" s="15"/>
      <c r="AQ430" s="15"/>
      <c r="AR430" s="15"/>
      <c r="AS430" s="15"/>
      <c r="AT430" s="15"/>
      <c r="AU430" s="15"/>
      <c r="AV430" s="15"/>
      <c r="AW430" s="15"/>
      <c r="AX430" s="15"/>
      <c r="AY430" s="6"/>
      <c r="AZ430" s="6"/>
      <c r="BA430" s="6"/>
      <c r="BB430" s="6"/>
      <c r="BC430" s="6"/>
      <c r="BD430" s="6"/>
      <c r="BE430" s="6"/>
      <c r="BF430" s="6"/>
      <c r="BG430" s="6"/>
      <c r="BH430" s="6"/>
      <c r="BI430" s="6"/>
      <c r="BJ430" s="6"/>
      <c r="BK430" s="6"/>
      <c r="BL430" s="6"/>
      <c r="BM430" s="6"/>
      <c r="BN430" s="6"/>
      <c r="BO430" s="6"/>
      <c r="BP430" s="6"/>
      <c r="BQ430" s="6"/>
      <c r="BR430" s="6"/>
      <c r="BS430" s="6"/>
      <c r="BT430" s="6"/>
      <c r="BU430" s="6"/>
      <c r="BV430" s="6"/>
      <c r="BW430" s="6"/>
      <c r="BX430" s="6"/>
      <c r="BY430" s="6"/>
      <c r="BZ430" s="6"/>
      <c r="CA430" s="6"/>
      <c r="CB430" s="6"/>
    </row>
    <row r="431" spans="1:80" ht="34.15" customHeight="1">
      <c r="A431" s="2"/>
      <c r="B431" s="2"/>
      <c r="C431" s="2"/>
      <c r="D431" s="2"/>
      <c r="E431" s="2"/>
      <c r="F431" s="15"/>
      <c r="G431" s="2"/>
      <c r="H431" s="2"/>
      <c r="I431" s="2"/>
      <c r="J431" s="2"/>
      <c r="K431" s="2"/>
      <c r="L431" s="2"/>
      <c r="M431" s="2"/>
      <c r="N431" s="700"/>
      <c r="O431" s="2"/>
      <c r="P431" s="2"/>
      <c r="Q431" s="2"/>
      <c r="R431" s="2"/>
      <c r="S431" s="2"/>
      <c r="T431" s="2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5"/>
      <c r="AG431" s="15"/>
      <c r="AH431" s="15"/>
      <c r="AI431" s="15"/>
      <c r="AJ431" s="15"/>
      <c r="AK431" s="15"/>
      <c r="AL431" s="15"/>
      <c r="AM431" s="15"/>
      <c r="AN431" s="15"/>
      <c r="AO431" s="15"/>
      <c r="AP431" s="15"/>
      <c r="AQ431" s="15"/>
      <c r="AR431" s="15"/>
      <c r="AS431" s="15"/>
      <c r="AT431" s="15"/>
      <c r="AU431" s="15"/>
      <c r="AV431" s="15"/>
      <c r="AW431" s="15"/>
      <c r="AX431" s="15"/>
      <c r="AY431" s="6"/>
      <c r="AZ431" s="6"/>
      <c r="BA431" s="6"/>
      <c r="BB431" s="6"/>
      <c r="BC431" s="6"/>
      <c r="BD431" s="6"/>
      <c r="BE431" s="6"/>
      <c r="BF431" s="6"/>
      <c r="BG431" s="6"/>
      <c r="BH431" s="6"/>
      <c r="BI431" s="6"/>
      <c r="BJ431" s="6"/>
      <c r="BK431" s="6"/>
      <c r="BL431" s="6"/>
      <c r="BM431" s="6"/>
      <c r="BN431" s="6"/>
      <c r="BO431" s="6"/>
      <c r="BP431" s="6"/>
      <c r="BQ431" s="6"/>
      <c r="BR431" s="6"/>
      <c r="BS431" s="6"/>
      <c r="BT431" s="6"/>
      <c r="BU431" s="6"/>
      <c r="BV431" s="6"/>
      <c r="BW431" s="6"/>
      <c r="BX431" s="6"/>
      <c r="BY431" s="6"/>
      <c r="BZ431" s="6"/>
      <c r="CA431" s="6"/>
      <c r="CB431" s="6"/>
    </row>
    <row r="432" spans="1:80" ht="34.15" customHeight="1">
      <c r="A432" s="2"/>
      <c r="B432" s="2"/>
      <c r="C432" s="2"/>
      <c r="D432" s="2"/>
      <c r="E432" s="2"/>
      <c r="F432" s="15"/>
      <c r="G432" s="2"/>
      <c r="H432" s="2"/>
      <c r="I432" s="2"/>
      <c r="J432" s="2"/>
      <c r="K432" s="2"/>
      <c r="L432" s="2"/>
      <c r="M432" s="2"/>
      <c r="N432" s="700"/>
      <c r="O432" s="2"/>
      <c r="P432" s="2"/>
      <c r="Q432" s="2"/>
      <c r="R432" s="2"/>
      <c r="S432" s="2"/>
      <c r="T432" s="2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5"/>
      <c r="AG432" s="15"/>
      <c r="AH432" s="15"/>
      <c r="AI432" s="15"/>
      <c r="AJ432" s="15"/>
      <c r="AK432" s="15"/>
      <c r="AL432" s="15"/>
      <c r="AM432" s="15"/>
      <c r="AN432" s="15"/>
      <c r="AO432" s="15"/>
      <c r="AP432" s="15"/>
      <c r="AQ432" s="15"/>
      <c r="AR432" s="15"/>
      <c r="AS432" s="15"/>
      <c r="AT432" s="15"/>
      <c r="AU432" s="15"/>
      <c r="AV432" s="15"/>
      <c r="AW432" s="15"/>
      <c r="AX432" s="15"/>
      <c r="AY432" s="6"/>
      <c r="AZ432" s="6"/>
      <c r="BA432" s="6"/>
      <c r="BB432" s="6"/>
      <c r="BC432" s="6"/>
      <c r="BD432" s="6"/>
      <c r="BE432" s="6"/>
      <c r="BF432" s="6"/>
      <c r="BG432" s="6"/>
      <c r="BH432" s="6"/>
      <c r="BI432" s="6"/>
      <c r="BJ432" s="6"/>
      <c r="BK432" s="6"/>
      <c r="BL432" s="6"/>
      <c r="BM432" s="6"/>
      <c r="BN432" s="6"/>
      <c r="BO432" s="6"/>
      <c r="BP432" s="6"/>
      <c r="BQ432" s="6"/>
      <c r="BR432" s="6"/>
      <c r="BS432" s="6"/>
      <c r="BT432" s="6"/>
      <c r="BU432" s="6"/>
      <c r="BV432" s="6"/>
      <c r="BW432" s="6"/>
      <c r="BX432" s="6"/>
      <c r="BY432" s="6"/>
      <c r="BZ432" s="6"/>
      <c r="CA432" s="6"/>
      <c r="CB432" s="6"/>
    </row>
    <row r="433" spans="1:80" ht="34.15" customHeight="1">
      <c r="A433" s="2"/>
      <c r="B433" s="2"/>
      <c r="C433" s="2"/>
      <c r="D433" s="2"/>
      <c r="E433" s="2"/>
      <c r="F433" s="15"/>
      <c r="G433" s="2"/>
      <c r="H433" s="2"/>
      <c r="I433" s="2"/>
      <c r="J433" s="2"/>
      <c r="K433" s="2"/>
      <c r="L433" s="2"/>
      <c r="M433" s="2"/>
      <c r="N433" s="700"/>
      <c r="O433" s="2"/>
      <c r="P433" s="2"/>
      <c r="Q433" s="2"/>
      <c r="R433" s="2"/>
      <c r="S433" s="2"/>
      <c r="T433" s="2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5"/>
      <c r="AG433" s="15"/>
      <c r="AH433" s="15"/>
      <c r="AI433" s="15"/>
      <c r="AJ433" s="15"/>
      <c r="AK433" s="15"/>
      <c r="AL433" s="15"/>
      <c r="AM433" s="15"/>
      <c r="AN433" s="15"/>
      <c r="AO433" s="15"/>
      <c r="AP433" s="15"/>
      <c r="AQ433" s="15"/>
      <c r="AR433" s="15"/>
      <c r="AS433" s="15"/>
      <c r="AT433" s="15"/>
      <c r="AU433" s="15"/>
      <c r="AV433" s="15"/>
      <c r="AW433" s="15"/>
      <c r="AX433" s="15"/>
      <c r="AY433" s="6"/>
      <c r="AZ433" s="6"/>
      <c r="BA433" s="6"/>
      <c r="BB433" s="6"/>
      <c r="BC433" s="6"/>
      <c r="BD433" s="6"/>
      <c r="BE433" s="6"/>
      <c r="BF433" s="6"/>
      <c r="BG433" s="6"/>
      <c r="BH433" s="6"/>
      <c r="BI433" s="6"/>
      <c r="BJ433" s="6"/>
      <c r="BK433" s="6"/>
      <c r="BL433" s="6"/>
      <c r="BM433" s="6"/>
      <c r="BN433" s="6"/>
      <c r="BO433" s="6"/>
      <c r="BP433" s="6"/>
      <c r="BQ433" s="6"/>
      <c r="BR433" s="6"/>
      <c r="BS433" s="6"/>
      <c r="BT433" s="6"/>
      <c r="BU433" s="6"/>
      <c r="BV433" s="6"/>
      <c r="BW433" s="6"/>
      <c r="BX433" s="6"/>
      <c r="BY433" s="6"/>
      <c r="BZ433" s="6"/>
      <c r="CA433" s="6"/>
      <c r="CB433" s="6"/>
    </row>
    <row r="434" spans="1:80" ht="34.15" customHeight="1">
      <c r="A434" s="2"/>
      <c r="B434" s="2"/>
      <c r="C434" s="2"/>
      <c r="D434" s="2"/>
      <c r="E434" s="2"/>
      <c r="F434" s="15"/>
      <c r="G434" s="2"/>
      <c r="H434" s="2"/>
      <c r="I434" s="2"/>
      <c r="J434" s="2"/>
      <c r="K434" s="2"/>
      <c r="L434" s="2"/>
      <c r="M434" s="2"/>
      <c r="N434" s="700"/>
      <c r="O434" s="2"/>
      <c r="P434" s="2"/>
      <c r="Q434" s="2"/>
      <c r="R434" s="2"/>
      <c r="S434" s="2"/>
      <c r="T434" s="2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5"/>
      <c r="AG434" s="15"/>
      <c r="AH434" s="15"/>
      <c r="AI434" s="15"/>
      <c r="AJ434" s="15"/>
      <c r="AK434" s="15"/>
      <c r="AL434" s="15"/>
      <c r="AM434" s="15"/>
      <c r="AN434" s="15"/>
      <c r="AO434" s="15"/>
      <c r="AP434" s="15"/>
      <c r="AQ434" s="15"/>
      <c r="AR434" s="15"/>
      <c r="AS434" s="15"/>
      <c r="AT434" s="15"/>
      <c r="AU434" s="15"/>
      <c r="AV434" s="15"/>
      <c r="AW434" s="15"/>
      <c r="AX434" s="15"/>
      <c r="AY434" s="6"/>
      <c r="AZ434" s="6"/>
      <c r="BA434" s="6"/>
      <c r="BB434" s="6"/>
      <c r="BC434" s="6"/>
      <c r="BD434" s="6"/>
      <c r="BE434" s="6"/>
      <c r="BF434" s="6"/>
      <c r="BG434" s="6"/>
      <c r="BH434" s="6"/>
      <c r="BI434" s="6"/>
      <c r="BJ434" s="6"/>
      <c r="BK434" s="6"/>
      <c r="BL434" s="6"/>
      <c r="BM434" s="6"/>
      <c r="BN434" s="6"/>
      <c r="BO434" s="6"/>
      <c r="BP434" s="6"/>
      <c r="BQ434" s="6"/>
      <c r="BR434" s="6"/>
      <c r="BS434" s="6"/>
      <c r="BT434" s="6"/>
      <c r="BU434" s="6"/>
      <c r="BV434" s="6"/>
      <c r="BW434" s="6"/>
      <c r="BX434" s="6"/>
      <c r="BY434" s="6"/>
      <c r="BZ434" s="6"/>
      <c r="CA434" s="6"/>
      <c r="CB434" s="6"/>
    </row>
    <row r="435" spans="1:80" ht="34.15" customHeight="1">
      <c r="A435" s="2"/>
      <c r="B435" s="2"/>
      <c r="C435" s="2"/>
      <c r="D435" s="2"/>
      <c r="E435" s="2"/>
      <c r="F435" s="15"/>
      <c r="G435" s="2"/>
      <c r="H435" s="2"/>
      <c r="I435" s="2"/>
      <c r="J435" s="2"/>
      <c r="K435" s="2"/>
      <c r="L435" s="2"/>
      <c r="M435" s="2"/>
      <c r="N435" s="700"/>
      <c r="O435" s="2"/>
      <c r="P435" s="2"/>
      <c r="Q435" s="2"/>
      <c r="R435" s="2"/>
      <c r="S435" s="2"/>
      <c r="T435" s="2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5"/>
      <c r="AG435" s="15"/>
      <c r="AH435" s="15"/>
      <c r="AI435" s="15"/>
      <c r="AJ435" s="15"/>
      <c r="AK435" s="15"/>
      <c r="AL435" s="15"/>
      <c r="AM435" s="15"/>
      <c r="AN435" s="15"/>
      <c r="AO435" s="15"/>
      <c r="AP435" s="15"/>
      <c r="AQ435" s="15"/>
      <c r="AR435" s="15"/>
      <c r="AS435" s="15"/>
      <c r="AT435" s="15"/>
      <c r="AU435" s="15"/>
      <c r="AV435" s="15"/>
      <c r="AW435" s="15"/>
      <c r="AX435" s="15"/>
      <c r="AY435" s="6"/>
      <c r="AZ435" s="6"/>
      <c r="BA435" s="6"/>
      <c r="BB435" s="6"/>
      <c r="BC435" s="6"/>
      <c r="BD435" s="6"/>
      <c r="BE435" s="6"/>
      <c r="BF435" s="6"/>
      <c r="BG435" s="6"/>
      <c r="BH435" s="6"/>
      <c r="BI435" s="6"/>
      <c r="BJ435" s="6"/>
      <c r="BK435" s="6"/>
      <c r="BL435" s="6"/>
      <c r="BM435" s="6"/>
      <c r="BN435" s="6"/>
      <c r="BO435" s="6"/>
      <c r="BP435" s="6"/>
      <c r="BQ435" s="6"/>
      <c r="BR435" s="6"/>
      <c r="BS435" s="6"/>
      <c r="BT435" s="6"/>
      <c r="BU435" s="6"/>
      <c r="BV435" s="6"/>
      <c r="BW435" s="6"/>
      <c r="BX435" s="6"/>
      <c r="BY435" s="6"/>
      <c r="BZ435" s="6"/>
      <c r="CA435" s="6"/>
      <c r="CB435" s="6"/>
    </row>
    <row r="436" spans="1:80" ht="34.15" customHeight="1">
      <c r="A436" s="2"/>
      <c r="B436" s="2"/>
      <c r="C436" s="2"/>
      <c r="D436" s="2"/>
      <c r="E436" s="2"/>
      <c r="F436" s="15"/>
      <c r="G436" s="2"/>
      <c r="H436" s="2"/>
      <c r="I436" s="2"/>
      <c r="J436" s="2"/>
      <c r="K436" s="2"/>
      <c r="L436" s="2"/>
      <c r="M436" s="2"/>
      <c r="N436" s="700"/>
      <c r="O436" s="2"/>
      <c r="P436" s="2"/>
      <c r="Q436" s="2"/>
      <c r="R436" s="2"/>
      <c r="S436" s="2"/>
      <c r="T436" s="2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5"/>
      <c r="AG436" s="15"/>
      <c r="AH436" s="15"/>
      <c r="AI436" s="15"/>
      <c r="AJ436" s="15"/>
      <c r="AK436" s="15"/>
      <c r="AL436" s="15"/>
      <c r="AM436" s="15"/>
      <c r="AN436" s="15"/>
      <c r="AO436" s="15"/>
      <c r="AP436" s="15"/>
      <c r="AQ436" s="15"/>
      <c r="AR436" s="15"/>
      <c r="AS436" s="15"/>
      <c r="AT436" s="15"/>
      <c r="AU436" s="15"/>
      <c r="AV436" s="15"/>
      <c r="AW436" s="15"/>
      <c r="AX436" s="15"/>
      <c r="AY436" s="6"/>
      <c r="AZ436" s="6"/>
      <c r="BA436" s="6"/>
      <c r="BB436" s="6"/>
      <c r="BC436" s="6"/>
      <c r="BD436" s="6"/>
      <c r="BE436" s="6"/>
      <c r="BF436" s="6"/>
      <c r="BG436" s="6"/>
      <c r="BH436" s="6"/>
      <c r="BI436" s="6"/>
      <c r="BJ436" s="6"/>
      <c r="BK436" s="6"/>
      <c r="BL436" s="6"/>
      <c r="BM436" s="6"/>
      <c r="BN436" s="6"/>
      <c r="BO436" s="6"/>
      <c r="BP436" s="6"/>
      <c r="BQ436" s="6"/>
      <c r="BR436" s="6"/>
      <c r="BS436" s="6"/>
      <c r="BT436" s="6"/>
      <c r="BU436" s="6"/>
      <c r="BV436" s="6"/>
      <c r="BW436" s="6"/>
      <c r="BX436" s="6"/>
      <c r="BY436" s="6"/>
      <c r="BZ436" s="6"/>
      <c r="CA436" s="6"/>
      <c r="CB436" s="6"/>
    </row>
    <row r="437" spans="1:80" ht="34.15" customHeight="1">
      <c r="A437" s="2"/>
      <c r="B437" s="2"/>
      <c r="C437" s="2"/>
      <c r="D437" s="2"/>
      <c r="E437" s="2"/>
      <c r="F437" s="15"/>
      <c r="G437" s="2"/>
      <c r="H437" s="2"/>
      <c r="I437" s="2"/>
      <c r="J437" s="2"/>
      <c r="K437" s="2"/>
      <c r="L437" s="2"/>
      <c r="M437" s="2"/>
      <c r="N437" s="700"/>
      <c r="O437" s="2"/>
      <c r="P437" s="2"/>
      <c r="Q437" s="2"/>
      <c r="R437" s="2"/>
      <c r="S437" s="2"/>
      <c r="T437" s="2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5"/>
      <c r="AG437" s="15"/>
      <c r="AH437" s="15"/>
      <c r="AI437" s="15"/>
      <c r="AJ437" s="15"/>
      <c r="AK437" s="15"/>
      <c r="AL437" s="15"/>
      <c r="AM437" s="15"/>
      <c r="AN437" s="15"/>
      <c r="AO437" s="15"/>
      <c r="AP437" s="15"/>
      <c r="AQ437" s="15"/>
      <c r="AR437" s="15"/>
      <c r="AS437" s="15"/>
      <c r="AT437" s="15"/>
      <c r="AU437" s="15"/>
      <c r="AV437" s="15"/>
      <c r="AW437" s="15"/>
      <c r="AX437" s="15"/>
      <c r="AY437" s="6"/>
      <c r="AZ437" s="6"/>
      <c r="BA437" s="6"/>
      <c r="BB437" s="6"/>
      <c r="BC437" s="6"/>
      <c r="BD437" s="6"/>
      <c r="BE437" s="6"/>
      <c r="BF437" s="6"/>
      <c r="BG437" s="6"/>
      <c r="BH437" s="6"/>
      <c r="BI437" s="6"/>
      <c r="BJ437" s="6"/>
      <c r="BK437" s="6"/>
      <c r="BL437" s="6"/>
      <c r="BM437" s="6"/>
      <c r="BN437" s="6"/>
      <c r="BO437" s="6"/>
      <c r="BP437" s="6"/>
      <c r="BQ437" s="6"/>
      <c r="BR437" s="6"/>
      <c r="BS437" s="6"/>
      <c r="BT437" s="6"/>
      <c r="BU437" s="6"/>
      <c r="BV437" s="6"/>
      <c r="BW437" s="6"/>
      <c r="BX437" s="6"/>
      <c r="BY437" s="6"/>
      <c r="BZ437" s="6"/>
      <c r="CA437" s="6"/>
      <c r="CB437" s="6"/>
    </row>
    <row r="438" spans="1:80" ht="34.15" customHeight="1">
      <c r="A438" s="2"/>
      <c r="B438" s="2"/>
      <c r="C438" s="2"/>
      <c r="D438" s="2"/>
      <c r="E438" s="2"/>
      <c r="F438" s="15"/>
      <c r="G438" s="2"/>
      <c r="H438" s="2"/>
      <c r="I438" s="2"/>
      <c r="J438" s="2"/>
      <c r="K438" s="2"/>
      <c r="L438" s="2"/>
      <c r="M438" s="2"/>
      <c r="N438" s="700"/>
      <c r="O438" s="2"/>
      <c r="P438" s="2"/>
      <c r="Q438" s="2"/>
      <c r="R438" s="2"/>
      <c r="S438" s="2"/>
      <c r="T438" s="2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5"/>
      <c r="AG438" s="15"/>
      <c r="AH438" s="15"/>
      <c r="AI438" s="15"/>
      <c r="AJ438" s="15"/>
      <c r="AK438" s="15"/>
      <c r="AL438" s="15"/>
      <c r="AM438" s="15"/>
      <c r="AN438" s="15"/>
      <c r="AO438" s="15"/>
      <c r="AP438" s="15"/>
      <c r="AQ438" s="15"/>
      <c r="AR438" s="15"/>
      <c r="AS438" s="15"/>
      <c r="AT438" s="15"/>
      <c r="AU438" s="15"/>
      <c r="AV438" s="15"/>
      <c r="AW438" s="15"/>
      <c r="AX438" s="15"/>
      <c r="AY438" s="6"/>
      <c r="AZ438" s="6"/>
      <c r="BA438" s="6"/>
      <c r="BB438" s="6"/>
      <c r="BC438" s="6"/>
      <c r="BD438" s="6"/>
      <c r="BE438" s="6"/>
      <c r="BF438" s="6"/>
      <c r="BG438" s="6"/>
      <c r="BH438" s="6"/>
      <c r="BI438" s="6"/>
      <c r="BJ438" s="6"/>
      <c r="BK438" s="6"/>
      <c r="BL438" s="6"/>
      <c r="BM438" s="6"/>
      <c r="BN438" s="6"/>
      <c r="BO438" s="6"/>
      <c r="BP438" s="6"/>
      <c r="BQ438" s="6"/>
      <c r="BR438" s="6"/>
      <c r="BS438" s="6"/>
      <c r="BT438" s="6"/>
      <c r="BU438" s="6"/>
      <c r="BV438" s="6"/>
      <c r="BW438" s="6"/>
      <c r="BX438" s="6"/>
      <c r="BY438" s="6"/>
      <c r="BZ438" s="6"/>
      <c r="CA438" s="6"/>
      <c r="CB438" s="6"/>
    </row>
    <row r="439" spans="1:80" ht="34.15" customHeight="1">
      <c r="A439" s="2"/>
      <c r="B439" s="2"/>
      <c r="C439" s="2"/>
      <c r="D439" s="2"/>
      <c r="E439" s="2"/>
      <c r="F439" s="15"/>
      <c r="G439" s="2"/>
      <c r="H439" s="2"/>
      <c r="I439" s="2"/>
      <c r="J439" s="2"/>
      <c r="K439" s="2"/>
      <c r="L439" s="2"/>
      <c r="M439" s="2"/>
      <c r="N439" s="700"/>
      <c r="O439" s="2"/>
      <c r="P439" s="2"/>
      <c r="Q439" s="2"/>
      <c r="R439" s="2"/>
      <c r="S439" s="2"/>
      <c r="T439" s="2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5"/>
      <c r="AG439" s="15"/>
      <c r="AH439" s="15"/>
      <c r="AI439" s="15"/>
      <c r="AJ439" s="15"/>
      <c r="AK439" s="15"/>
      <c r="AL439" s="15"/>
      <c r="AM439" s="15"/>
      <c r="AN439" s="15"/>
      <c r="AO439" s="15"/>
      <c r="AP439" s="15"/>
      <c r="AQ439" s="15"/>
      <c r="AR439" s="15"/>
      <c r="AS439" s="15"/>
      <c r="AT439" s="15"/>
      <c r="AU439" s="15"/>
      <c r="AV439" s="15"/>
      <c r="AW439" s="15"/>
      <c r="AX439" s="15"/>
      <c r="AY439" s="6"/>
      <c r="AZ439" s="6"/>
      <c r="BA439" s="6"/>
      <c r="BB439" s="6"/>
      <c r="BC439" s="6"/>
      <c r="BD439" s="6"/>
      <c r="BE439" s="6"/>
      <c r="BF439" s="6"/>
      <c r="BG439" s="6"/>
      <c r="BH439" s="6"/>
      <c r="BI439" s="6"/>
      <c r="BJ439" s="6"/>
      <c r="BK439" s="6"/>
      <c r="BL439" s="6"/>
      <c r="BM439" s="6"/>
      <c r="BN439" s="6"/>
      <c r="BO439" s="6"/>
      <c r="BP439" s="6"/>
      <c r="BQ439" s="6"/>
      <c r="BR439" s="6"/>
      <c r="BS439" s="6"/>
      <c r="BT439" s="6"/>
      <c r="BU439" s="6"/>
      <c r="BV439" s="6"/>
      <c r="BW439" s="6"/>
      <c r="BX439" s="6"/>
      <c r="BY439" s="6"/>
      <c r="BZ439" s="6"/>
      <c r="CA439" s="6"/>
      <c r="CB439" s="6"/>
    </row>
    <row r="440" spans="1:80" ht="34.15" customHeight="1">
      <c r="A440" s="2"/>
      <c r="B440" s="2"/>
      <c r="C440" s="2"/>
      <c r="D440" s="2"/>
      <c r="E440" s="2"/>
      <c r="F440" s="15"/>
      <c r="G440" s="2"/>
      <c r="H440" s="2"/>
      <c r="I440" s="2"/>
      <c r="J440" s="2"/>
      <c r="K440" s="2"/>
      <c r="L440" s="2"/>
      <c r="M440" s="2"/>
      <c r="N440" s="700"/>
      <c r="O440" s="2"/>
      <c r="P440" s="2"/>
      <c r="Q440" s="2"/>
      <c r="R440" s="2"/>
      <c r="S440" s="2"/>
      <c r="T440" s="2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5"/>
      <c r="AG440" s="15"/>
      <c r="AH440" s="15"/>
      <c r="AI440" s="15"/>
      <c r="AJ440" s="15"/>
      <c r="AK440" s="15"/>
      <c r="AL440" s="15"/>
      <c r="AM440" s="15"/>
      <c r="AN440" s="15"/>
      <c r="AO440" s="15"/>
      <c r="AP440" s="15"/>
      <c r="AQ440" s="15"/>
      <c r="AR440" s="15"/>
      <c r="AS440" s="15"/>
      <c r="AT440" s="15"/>
      <c r="AU440" s="15"/>
      <c r="AV440" s="15"/>
      <c r="AW440" s="15"/>
      <c r="AX440" s="15"/>
      <c r="AY440" s="6"/>
      <c r="AZ440" s="6"/>
      <c r="BA440" s="6"/>
      <c r="BB440" s="6"/>
      <c r="BC440" s="6"/>
      <c r="BD440" s="6"/>
      <c r="BE440" s="6"/>
      <c r="BF440" s="6"/>
      <c r="BG440" s="6"/>
      <c r="BH440" s="6"/>
      <c r="BI440" s="6"/>
      <c r="BJ440" s="6"/>
      <c r="BK440" s="6"/>
      <c r="BL440" s="6"/>
      <c r="BM440" s="6"/>
      <c r="BN440" s="6"/>
      <c r="BO440" s="6"/>
      <c r="BP440" s="6"/>
      <c r="BQ440" s="6"/>
      <c r="BR440" s="6"/>
      <c r="BS440" s="6"/>
      <c r="BT440" s="6"/>
      <c r="BU440" s="6"/>
      <c r="BV440" s="6"/>
      <c r="BW440" s="6"/>
      <c r="BX440" s="6"/>
      <c r="BY440" s="6"/>
      <c r="BZ440" s="6"/>
      <c r="CA440" s="6"/>
      <c r="CB440" s="6"/>
    </row>
    <row r="441" spans="1:80" ht="34.15" customHeight="1">
      <c r="A441" s="2"/>
      <c r="B441" s="2"/>
      <c r="C441" s="2"/>
      <c r="D441" s="2"/>
      <c r="E441" s="2"/>
      <c r="F441" s="15"/>
      <c r="G441" s="2"/>
      <c r="H441" s="2"/>
      <c r="I441" s="2"/>
      <c r="J441" s="2"/>
      <c r="K441" s="2"/>
      <c r="L441" s="2"/>
      <c r="M441" s="2"/>
      <c r="N441" s="700"/>
      <c r="O441" s="2"/>
      <c r="P441" s="2"/>
      <c r="Q441" s="2"/>
      <c r="R441" s="2"/>
      <c r="S441" s="2"/>
      <c r="T441" s="2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5"/>
      <c r="AG441" s="15"/>
      <c r="AH441" s="15"/>
      <c r="AI441" s="15"/>
      <c r="AJ441" s="15"/>
      <c r="AK441" s="15"/>
      <c r="AL441" s="15"/>
      <c r="AM441" s="15"/>
      <c r="AN441" s="15"/>
      <c r="AO441" s="15"/>
      <c r="AP441" s="15"/>
      <c r="AQ441" s="15"/>
      <c r="AR441" s="15"/>
      <c r="AS441" s="15"/>
      <c r="AT441" s="15"/>
      <c r="AU441" s="15"/>
      <c r="AV441" s="15"/>
      <c r="AW441" s="15"/>
      <c r="AX441" s="15"/>
      <c r="AY441" s="6"/>
      <c r="AZ441" s="6"/>
      <c r="BA441" s="6"/>
      <c r="BB441" s="6"/>
      <c r="BC441" s="6"/>
      <c r="BD441" s="6"/>
      <c r="BE441" s="6"/>
      <c r="BF441" s="6"/>
      <c r="BG441" s="6"/>
      <c r="BH441" s="6"/>
      <c r="BI441" s="6"/>
      <c r="BJ441" s="6"/>
      <c r="BK441" s="6"/>
      <c r="BL441" s="6"/>
      <c r="BM441" s="6"/>
      <c r="BN441" s="6"/>
      <c r="BO441" s="6"/>
      <c r="BP441" s="6"/>
      <c r="BQ441" s="6"/>
      <c r="BR441" s="6"/>
      <c r="BS441" s="6"/>
      <c r="BT441" s="6"/>
      <c r="BU441" s="6"/>
      <c r="BV441" s="6"/>
      <c r="BW441" s="6"/>
      <c r="BX441" s="6"/>
      <c r="BY441" s="6"/>
      <c r="BZ441" s="6"/>
      <c r="CA441" s="6"/>
      <c r="CB441" s="6"/>
    </row>
    <row r="442" spans="1:80" ht="34.15" customHeight="1">
      <c r="A442" s="2"/>
      <c r="B442" s="2"/>
      <c r="C442" s="2"/>
      <c r="D442" s="2"/>
      <c r="E442" s="2"/>
      <c r="F442" s="15"/>
      <c r="G442" s="2"/>
      <c r="H442" s="2"/>
      <c r="I442" s="2"/>
      <c r="J442" s="2"/>
      <c r="K442" s="2"/>
      <c r="L442" s="2"/>
      <c r="M442" s="2"/>
      <c r="N442" s="700"/>
      <c r="O442" s="2"/>
      <c r="P442" s="2"/>
      <c r="Q442" s="2"/>
      <c r="R442" s="2"/>
      <c r="S442" s="2"/>
      <c r="T442" s="2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5"/>
      <c r="AG442" s="15"/>
      <c r="AH442" s="15"/>
      <c r="AI442" s="15"/>
      <c r="AJ442" s="15"/>
      <c r="AK442" s="15"/>
      <c r="AL442" s="15"/>
      <c r="AM442" s="15"/>
      <c r="AN442" s="15"/>
      <c r="AO442" s="15"/>
      <c r="AP442" s="15"/>
      <c r="AQ442" s="15"/>
      <c r="AR442" s="15"/>
      <c r="AS442" s="15"/>
      <c r="AT442" s="15"/>
      <c r="AU442" s="15"/>
      <c r="AV442" s="15"/>
      <c r="AW442" s="15"/>
      <c r="AX442" s="15"/>
      <c r="AY442" s="6"/>
      <c r="AZ442" s="6"/>
      <c r="BA442" s="6"/>
      <c r="BB442" s="6"/>
      <c r="BC442" s="6"/>
      <c r="BD442" s="6"/>
      <c r="BE442" s="6"/>
      <c r="BF442" s="6"/>
      <c r="BG442" s="6"/>
      <c r="BH442" s="6"/>
      <c r="BI442" s="6"/>
      <c r="BJ442" s="6"/>
      <c r="BK442" s="6"/>
      <c r="BL442" s="6"/>
      <c r="BM442" s="6"/>
      <c r="BN442" s="6"/>
      <c r="BO442" s="6"/>
      <c r="BP442" s="6"/>
      <c r="BQ442" s="6"/>
      <c r="BR442" s="6"/>
      <c r="BS442" s="6"/>
      <c r="BT442" s="6"/>
      <c r="BU442" s="6"/>
      <c r="BV442" s="6"/>
      <c r="BW442" s="6"/>
      <c r="BX442" s="6"/>
      <c r="BY442" s="6"/>
      <c r="BZ442" s="6"/>
      <c r="CA442" s="6"/>
      <c r="CB442" s="6"/>
    </row>
    <row r="443" spans="1:80" ht="34.15" customHeight="1">
      <c r="A443" s="2"/>
      <c r="B443" s="2"/>
      <c r="C443" s="2"/>
      <c r="D443" s="2"/>
      <c r="E443" s="2"/>
      <c r="F443" s="15"/>
      <c r="G443" s="2"/>
      <c r="H443" s="2"/>
      <c r="I443" s="2"/>
      <c r="J443" s="2"/>
      <c r="K443" s="2"/>
      <c r="L443" s="2"/>
      <c r="M443" s="2"/>
      <c r="N443" s="700"/>
      <c r="O443" s="2"/>
      <c r="P443" s="2"/>
      <c r="Q443" s="2"/>
      <c r="R443" s="2"/>
      <c r="S443" s="2"/>
      <c r="T443" s="2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5"/>
      <c r="AG443" s="15"/>
      <c r="AH443" s="15"/>
      <c r="AI443" s="15"/>
      <c r="AJ443" s="15"/>
      <c r="AK443" s="15"/>
      <c r="AL443" s="15"/>
      <c r="AM443" s="15"/>
      <c r="AN443" s="15"/>
      <c r="AO443" s="15"/>
      <c r="AP443" s="15"/>
      <c r="AQ443" s="15"/>
      <c r="AR443" s="15"/>
      <c r="AS443" s="15"/>
      <c r="AT443" s="15"/>
      <c r="AU443" s="15"/>
      <c r="AV443" s="15"/>
      <c r="AW443" s="15"/>
      <c r="AX443" s="15"/>
      <c r="AY443" s="6"/>
      <c r="AZ443" s="6"/>
      <c r="BA443" s="6"/>
      <c r="BB443" s="6"/>
      <c r="BC443" s="6"/>
      <c r="BD443" s="6"/>
      <c r="BE443" s="6"/>
      <c r="BF443" s="6"/>
      <c r="BG443" s="6"/>
      <c r="BH443" s="6"/>
      <c r="BI443" s="6"/>
      <c r="BJ443" s="6"/>
      <c r="BK443" s="6"/>
      <c r="BL443" s="6"/>
      <c r="BM443" s="6"/>
      <c r="BN443" s="6"/>
      <c r="BO443" s="6"/>
      <c r="BP443" s="6"/>
      <c r="BQ443" s="6"/>
      <c r="BR443" s="6"/>
      <c r="BS443" s="6"/>
      <c r="BT443" s="6"/>
      <c r="BU443" s="6"/>
      <c r="BV443" s="6"/>
      <c r="BW443" s="6"/>
      <c r="BX443" s="6"/>
      <c r="BY443" s="6"/>
      <c r="BZ443" s="6"/>
      <c r="CA443" s="6"/>
      <c r="CB443" s="6"/>
    </row>
    <row r="444" spans="1:80" ht="34.15" customHeight="1">
      <c r="A444" s="2"/>
      <c r="B444" s="2"/>
      <c r="C444" s="2"/>
      <c r="D444" s="2"/>
      <c r="E444" s="2"/>
      <c r="F444" s="15"/>
      <c r="G444" s="2"/>
      <c r="H444" s="2"/>
      <c r="I444" s="2"/>
      <c r="J444" s="2"/>
      <c r="K444" s="2"/>
      <c r="L444" s="2"/>
      <c r="M444" s="2"/>
      <c r="N444" s="700"/>
      <c r="O444" s="2"/>
      <c r="P444" s="2"/>
      <c r="Q444" s="2"/>
      <c r="R444" s="2"/>
      <c r="S444" s="2"/>
      <c r="T444" s="2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5"/>
      <c r="AG444" s="15"/>
      <c r="AH444" s="15"/>
      <c r="AI444" s="15"/>
      <c r="AJ444" s="15"/>
      <c r="AK444" s="15"/>
      <c r="AL444" s="15"/>
      <c r="AM444" s="15"/>
      <c r="AN444" s="15"/>
      <c r="AO444" s="15"/>
      <c r="AP444" s="15"/>
      <c r="AQ444" s="15"/>
      <c r="AR444" s="15"/>
      <c r="AS444" s="15"/>
      <c r="AT444" s="15"/>
      <c r="AU444" s="15"/>
      <c r="AV444" s="15"/>
      <c r="AW444" s="15"/>
      <c r="AX444" s="15"/>
      <c r="AY444" s="6"/>
      <c r="AZ444" s="6"/>
      <c r="BA444" s="6"/>
      <c r="BB444" s="6"/>
      <c r="BC444" s="6"/>
      <c r="BD444" s="6"/>
      <c r="BE444" s="6"/>
      <c r="BF444" s="6"/>
      <c r="BG444" s="6"/>
      <c r="BH444" s="6"/>
      <c r="BI444" s="6"/>
      <c r="BJ444" s="6"/>
      <c r="BK444" s="6"/>
      <c r="BL444" s="6"/>
      <c r="BM444" s="6"/>
      <c r="BN444" s="6"/>
      <c r="BO444" s="6"/>
      <c r="BP444" s="6"/>
      <c r="BQ444" s="6"/>
      <c r="BR444" s="6"/>
      <c r="BS444" s="6"/>
      <c r="BT444" s="6"/>
      <c r="BU444" s="6"/>
      <c r="BV444" s="6"/>
      <c r="BW444" s="6"/>
      <c r="BX444" s="6"/>
      <c r="BY444" s="6"/>
      <c r="BZ444" s="6"/>
      <c r="CA444" s="6"/>
      <c r="CB444" s="6"/>
    </row>
    <row r="445" spans="1:80" ht="34.15" customHeight="1">
      <c r="A445" s="2"/>
      <c r="B445" s="2"/>
      <c r="C445" s="2"/>
      <c r="D445" s="2"/>
      <c r="E445" s="2"/>
      <c r="F445" s="15"/>
      <c r="G445" s="2"/>
      <c r="H445" s="2"/>
      <c r="I445" s="2"/>
      <c r="J445" s="2"/>
      <c r="K445" s="2"/>
      <c r="L445" s="2"/>
      <c r="M445" s="2"/>
      <c r="N445" s="700"/>
      <c r="O445" s="2"/>
      <c r="P445" s="2"/>
      <c r="Q445" s="2"/>
      <c r="R445" s="2"/>
      <c r="S445" s="2"/>
      <c r="T445" s="2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5"/>
      <c r="AG445" s="15"/>
      <c r="AH445" s="15"/>
      <c r="AI445" s="15"/>
      <c r="AJ445" s="15"/>
      <c r="AK445" s="15"/>
      <c r="AL445" s="15"/>
      <c r="AM445" s="15"/>
      <c r="AN445" s="15"/>
      <c r="AO445" s="15"/>
      <c r="AP445" s="15"/>
      <c r="AQ445" s="15"/>
      <c r="AR445" s="15"/>
      <c r="AS445" s="15"/>
      <c r="AT445" s="15"/>
      <c r="AU445" s="15"/>
      <c r="AV445" s="15"/>
      <c r="AW445" s="15"/>
      <c r="AX445" s="15"/>
      <c r="AY445" s="6"/>
      <c r="AZ445" s="6"/>
      <c r="BA445" s="6"/>
      <c r="BB445" s="6"/>
      <c r="BC445" s="6"/>
      <c r="BD445" s="6"/>
      <c r="BE445" s="6"/>
      <c r="BF445" s="6"/>
      <c r="BG445" s="6"/>
      <c r="BH445" s="6"/>
      <c r="BI445" s="6"/>
      <c r="BJ445" s="6"/>
      <c r="BK445" s="6"/>
      <c r="BL445" s="6"/>
      <c r="BM445" s="6"/>
      <c r="BN445" s="6"/>
      <c r="BO445" s="6"/>
      <c r="BP445" s="6"/>
      <c r="BQ445" s="6"/>
      <c r="BR445" s="6"/>
      <c r="BS445" s="6"/>
      <c r="BT445" s="6"/>
      <c r="BU445" s="6"/>
      <c r="BV445" s="6"/>
      <c r="BW445" s="6"/>
      <c r="BX445" s="6"/>
      <c r="BY445" s="6"/>
      <c r="BZ445" s="6"/>
      <c r="CA445" s="6"/>
      <c r="CB445" s="6"/>
    </row>
    <row r="446" spans="1:80" ht="34.15" customHeight="1">
      <c r="A446" s="2"/>
      <c r="B446" s="2"/>
      <c r="C446" s="2"/>
      <c r="D446" s="2"/>
      <c r="E446" s="2"/>
      <c r="F446" s="15"/>
      <c r="G446" s="2"/>
      <c r="H446" s="2"/>
      <c r="I446" s="2"/>
      <c r="J446" s="2"/>
      <c r="K446" s="2"/>
      <c r="L446" s="2"/>
      <c r="M446" s="2"/>
      <c r="N446" s="700"/>
      <c r="O446" s="2"/>
      <c r="P446" s="2"/>
      <c r="Q446" s="2"/>
      <c r="R446" s="2"/>
      <c r="S446" s="2"/>
      <c r="T446" s="2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5"/>
      <c r="AG446" s="15"/>
      <c r="AH446" s="15"/>
      <c r="AI446" s="15"/>
      <c r="AJ446" s="15"/>
      <c r="AK446" s="15"/>
      <c r="AL446" s="15"/>
      <c r="AM446" s="15"/>
      <c r="AN446" s="15"/>
      <c r="AO446" s="15"/>
      <c r="AP446" s="15"/>
      <c r="AQ446" s="15"/>
      <c r="AR446" s="15"/>
      <c r="AS446" s="15"/>
      <c r="AT446" s="15"/>
      <c r="AU446" s="15"/>
      <c r="AV446" s="15"/>
      <c r="AW446" s="15"/>
      <c r="AX446" s="15"/>
      <c r="AY446" s="6"/>
      <c r="AZ446" s="6"/>
      <c r="BA446" s="6"/>
      <c r="BB446" s="6"/>
      <c r="BC446" s="6"/>
      <c r="BD446" s="6"/>
      <c r="BE446" s="6"/>
      <c r="BF446" s="6"/>
      <c r="BG446" s="6"/>
      <c r="BH446" s="6"/>
      <c r="BI446" s="6"/>
      <c r="BJ446" s="6"/>
      <c r="BK446" s="6"/>
      <c r="BL446" s="6"/>
      <c r="BM446" s="6"/>
      <c r="BN446" s="6"/>
      <c r="BO446" s="6"/>
      <c r="BP446" s="6"/>
      <c r="BQ446" s="6"/>
      <c r="BR446" s="6"/>
      <c r="BS446" s="6"/>
      <c r="BT446" s="6"/>
      <c r="BU446" s="6"/>
      <c r="BV446" s="6"/>
      <c r="BW446" s="6"/>
      <c r="BX446" s="6"/>
      <c r="BY446" s="6"/>
      <c r="BZ446" s="6"/>
      <c r="CA446" s="6"/>
      <c r="CB446" s="6"/>
    </row>
    <row r="447" spans="1:80" ht="34.15" customHeight="1">
      <c r="A447" s="2"/>
      <c r="B447" s="2"/>
      <c r="C447" s="2"/>
      <c r="D447" s="2"/>
      <c r="E447" s="2"/>
      <c r="F447" s="15"/>
      <c r="G447" s="2"/>
      <c r="H447" s="2"/>
      <c r="I447" s="2"/>
      <c r="J447" s="2"/>
      <c r="K447" s="2"/>
      <c r="L447" s="2"/>
      <c r="M447" s="2"/>
      <c r="N447" s="700"/>
      <c r="O447" s="2"/>
      <c r="P447" s="2"/>
      <c r="Q447" s="2"/>
      <c r="R447" s="2"/>
      <c r="S447" s="2"/>
      <c r="T447" s="2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5"/>
      <c r="AG447" s="15"/>
      <c r="AH447" s="15"/>
      <c r="AI447" s="15"/>
      <c r="AJ447" s="15"/>
      <c r="AK447" s="15"/>
      <c r="AL447" s="15"/>
      <c r="AM447" s="15"/>
      <c r="AN447" s="15"/>
      <c r="AO447" s="15"/>
      <c r="AP447" s="15"/>
      <c r="AQ447" s="15"/>
      <c r="AR447" s="15"/>
      <c r="AS447" s="15"/>
      <c r="AT447" s="15"/>
      <c r="AU447" s="15"/>
      <c r="AV447" s="15"/>
      <c r="AW447" s="15"/>
      <c r="AX447" s="15"/>
      <c r="AY447" s="6"/>
      <c r="AZ447" s="6"/>
      <c r="BA447" s="6"/>
      <c r="BB447" s="6"/>
      <c r="BC447" s="6"/>
      <c r="BD447" s="6"/>
      <c r="BE447" s="6"/>
      <c r="BF447" s="6"/>
      <c r="BG447" s="6"/>
      <c r="BH447" s="6"/>
      <c r="BI447" s="6"/>
      <c r="BJ447" s="6"/>
      <c r="BK447" s="6"/>
      <c r="BL447" s="6"/>
      <c r="BM447" s="6"/>
      <c r="BN447" s="6"/>
      <c r="BO447" s="6"/>
      <c r="BP447" s="6"/>
      <c r="BQ447" s="6"/>
      <c r="BR447" s="6"/>
      <c r="BS447" s="6"/>
      <c r="BT447" s="6"/>
      <c r="BU447" s="6"/>
      <c r="BV447" s="6"/>
      <c r="BW447" s="6"/>
      <c r="BX447" s="6"/>
      <c r="BY447" s="6"/>
      <c r="BZ447" s="6"/>
      <c r="CA447" s="6"/>
      <c r="CB447" s="6"/>
    </row>
    <row r="448" spans="1:80" ht="34.15" customHeight="1">
      <c r="A448" s="2"/>
      <c r="B448" s="2"/>
      <c r="C448" s="2"/>
      <c r="D448" s="2"/>
      <c r="E448" s="2"/>
      <c r="F448" s="15"/>
      <c r="G448" s="2"/>
      <c r="H448" s="2"/>
      <c r="I448" s="2"/>
      <c r="J448" s="2"/>
      <c r="K448" s="2"/>
      <c r="L448" s="2"/>
      <c r="M448" s="2"/>
      <c r="N448" s="700"/>
      <c r="O448" s="2"/>
      <c r="P448" s="2"/>
      <c r="Q448" s="2"/>
      <c r="R448" s="2"/>
      <c r="S448" s="2"/>
      <c r="T448" s="2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5"/>
      <c r="AG448" s="15"/>
      <c r="AH448" s="15"/>
      <c r="AI448" s="15"/>
      <c r="AJ448" s="15"/>
      <c r="AK448" s="15"/>
      <c r="AL448" s="15"/>
      <c r="AM448" s="15"/>
      <c r="AN448" s="15"/>
      <c r="AO448" s="15"/>
      <c r="AP448" s="15"/>
      <c r="AQ448" s="15"/>
      <c r="AR448" s="15"/>
      <c r="AS448" s="15"/>
      <c r="AT448" s="15"/>
      <c r="AU448" s="15"/>
      <c r="AV448" s="15"/>
      <c r="AW448" s="15"/>
      <c r="AX448" s="15"/>
      <c r="AY448" s="6"/>
      <c r="AZ448" s="6"/>
      <c r="BA448" s="6"/>
      <c r="BB448" s="6"/>
      <c r="BC448" s="6"/>
      <c r="BD448" s="6"/>
      <c r="BE448" s="6"/>
      <c r="BF448" s="6"/>
      <c r="BG448" s="6"/>
      <c r="BH448" s="6"/>
      <c r="BI448" s="6"/>
      <c r="BJ448" s="6"/>
      <c r="BK448" s="6"/>
      <c r="BL448" s="6"/>
      <c r="BM448" s="6"/>
      <c r="BN448" s="6"/>
      <c r="BO448" s="6"/>
      <c r="BP448" s="6"/>
      <c r="BQ448" s="6"/>
      <c r="BR448" s="6"/>
      <c r="BS448" s="6"/>
      <c r="BT448" s="6"/>
      <c r="BU448" s="6"/>
      <c r="BV448" s="6"/>
      <c r="BW448" s="6"/>
      <c r="BX448" s="6"/>
      <c r="BY448" s="6"/>
      <c r="BZ448" s="6"/>
      <c r="CA448" s="6"/>
      <c r="CB448" s="6"/>
    </row>
    <row r="449" spans="1:80" ht="34.15" customHeight="1">
      <c r="A449" s="2"/>
      <c r="B449" s="2"/>
      <c r="C449" s="2"/>
      <c r="D449" s="2"/>
      <c r="E449" s="2"/>
      <c r="F449" s="15"/>
      <c r="G449" s="2"/>
      <c r="H449" s="2"/>
      <c r="I449" s="2"/>
      <c r="J449" s="2"/>
      <c r="K449" s="2"/>
      <c r="L449" s="2"/>
      <c r="M449" s="2"/>
      <c r="N449" s="700"/>
      <c r="O449" s="2"/>
      <c r="P449" s="2"/>
      <c r="Q449" s="2"/>
      <c r="R449" s="2"/>
      <c r="S449" s="2"/>
      <c r="T449" s="2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5"/>
      <c r="AG449" s="15"/>
      <c r="AH449" s="15"/>
      <c r="AI449" s="15"/>
      <c r="AJ449" s="15"/>
      <c r="AK449" s="15"/>
      <c r="AL449" s="15"/>
      <c r="AM449" s="15"/>
      <c r="AN449" s="15"/>
      <c r="AO449" s="15"/>
      <c r="AP449" s="15"/>
      <c r="AQ449" s="15"/>
      <c r="AR449" s="15"/>
      <c r="AS449" s="15"/>
      <c r="AT449" s="15"/>
      <c r="AU449" s="15"/>
      <c r="AV449" s="15"/>
      <c r="AW449" s="15"/>
      <c r="AX449" s="15"/>
      <c r="AY449" s="6"/>
      <c r="AZ449" s="6"/>
      <c r="BA449" s="6"/>
      <c r="BB449" s="6"/>
      <c r="BC449" s="6"/>
      <c r="BD449" s="6"/>
      <c r="BE449" s="6"/>
      <c r="BF449" s="6"/>
      <c r="BG449" s="6"/>
      <c r="BH449" s="6"/>
      <c r="BI449" s="6"/>
      <c r="BJ449" s="6"/>
      <c r="BK449" s="6"/>
      <c r="BL449" s="6"/>
      <c r="BM449" s="6"/>
      <c r="BN449" s="6"/>
      <c r="BO449" s="6"/>
      <c r="BP449" s="6"/>
      <c r="BQ449" s="6"/>
      <c r="BR449" s="6"/>
      <c r="BS449" s="6"/>
      <c r="BT449" s="6"/>
      <c r="BU449" s="6"/>
      <c r="BV449" s="6"/>
      <c r="BW449" s="6"/>
      <c r="BX449" s="6"/>
      <c r="BY449" s="6"/>
      <c r="BZ449" s="6"/>
      <c r="CA449" s="6"/>
      <c r="CB449" s="6"/>
    </row>
    <row r="450" spans="1:80" ht="34.15" customHeight="1">
      <c r="A450" s="2"/>
      <c r="B450" s="2"/>
      <c r="C450" s="2"/>
      <c r="D450" s="2"/>
      <c r="E450" s="2"/>
      <c r="F450" s="15"/>
      <c r="G450" s="2"/>
      <c r="H450" s="2"/>
      <c r="I450" s="2"/>
      <c r="J450" s="2"/>
      <c r="K450" s="2"/>
      <c r="L450" s="2"/>
      <c r="M450" s="2"/>
      <c r="N450" s="700"/>
      <c r="O450" s="2"/>
      <c r="P450" s="2"/>
      <c r="Q450" s="2"/>
      <c r="R450" s="2"/>
      <c r="S450" s="2"/>
      <c r="T450" s="2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5"/>
      <c r="AG450" s="15"/>
      <c r="AH450" s="15"/>
      <c r="AI450" s="15"/>
      <c r="AJ450" s="15"/>
      <c r="AK450" s="15"/>
      <c r="AL450" s="15"/>
      <c r="AM450" s="15"/>
      <c r="AN450" s="15"/>
      <c r="AO450" s="15"/>
      <c r="AP450" s="15"/>
      <c r="AQ450" s="15"/>
      <c r="AR450" s="15"/>
      <c r="AS450" s="15"/>
      <c r="AT450" s="15"/>
      <c r="AU450" s="15"/>
      <c r="AV450" s="15"/>
      <c r="AW450" s="15"/>
      <c r="AX450" s="15"/>
      <c r="AY450" s="6"/>
      <c r="AZ450" s="6"/>
      <c r="BA450" s="6"/>
      <c r="BB450" s="6"/>
      <c r="BC450" s="6"/>
      <c r="BD450" s="6"/>
      <c r="BE450" s="6"/>
      <c r="BF450" s="6"/>
      <c r="BG450" s="6"/>
      <c r="BH450" s="6"/>
      <c r="BI450" s="6"/>
      <c r="BJ450" s="6"/>
      <c r="BK450" s="6"/>
      <c r="BL450" s="6"/>
      <c r="BM450" s="6"/>
      <c r="BN450" s="6"/>
      <c r="BO450" s="6"/>
      <c r="BP450" s="6"/>
      <c r="BQ450" s="6"/>
      <c r="BR450" s="6"/>
      <c r="BS450" s="6"/>
      <c r="BT450" s="6"/>
      <c r="BU450" s="6"/>
      <c r="BV450" s="6"/>
      <c r="BW450" s="6"/>
      <c r="BX450" s="6"/>
      <c r="BY450" s="6"/>
      <c r="BZ450" s="6"/>
      <c r="CA450" s="6"/>
      <c r="CB450" s="6"/>
    </row>
    <row r="451" spans="1:80" ht="34.15" customHeight="1">
      <c r="A451" s="2"/>
      <c r="B451" s="2"/>
      <c r="C451" s="2"/>
      <c r="D451" s="2"/>
      <c r="E451" s="2"/>
      <c r="F451" s="15"/>
      <c r="G451" s="2"/>
      <c r="H451" s="2"/>
      <c r="I451" s="2"/>
      <c r="J451" s="2"/>
      <c r="K451" s="2"/>
      <c r="L451" s="2"/>
      <c r="M451" s="2"/>
      <c r="N451" s="700"/>
      <c r="O451" s="2"/>
      <c r="P451" s="2"/>
      <c r="Q451" s="2"/>
      <c r="R451" s="2"/>
      <c r="S451" s="2"/>
      <c r="T451" s="2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5"/>
      <c r="AG451" s="15"/>
      <c r="AH451" s="15"/>
      <c r="AI451" s="15"/>
      <c r="AJ451" s="15"/>
      <c r="AK451" s="15"/>
      <c r="AL451" s="15"/>
      <c r="AM451" s="15"/>
      <c r="AN451" s="15"/>
      <c r="AO451" s="15"/>
      <c r="AP451" s="15"/>
      <c r="AQ451" s="15"/>
      <c r="AR451" s="15"/>
      <c r="AS451" s="15"/>
      <c r="AT451" s="15"/>
      <c r="AU451" s="15"/>
      <c r="AV451" s="15"/>
      <c r="AW451" s="15"/>
      <c r="AX451" s="15"/>
      <c r="AY451" s="6"/>
      <c r="AZ451" s="6"/>
      <c r="BA451" s="6"/>
      <c r="BB451" s="6"/>
      <c r="BC451" s="6"/>
      <c r="BD451" s="6"/>
      <c r="BE451" s="6"/>
      <c r="BF451" s="6"/>
      <c r="BG451" s="6"/>
      <c r="BH451" s="6"/>
      <c r="BI451" s="6"/>
      <c r="BJ451" s="6"/>
      <c r="BK451" s="6"/>
      <c r="BL451" s="6"/>
      <c r="BM451" s="6"/>
      <c r="BN451" s="6"/>
      <c r="BO451" s="6"/>
      <c r="BP451" s="6"/>
      <c r="BQ451" s="6"/>
      <c r="BR451" s="6"/>
      <c r="BS451" s="6"/>
      <c r="BT451" s="6"/>
      <c r="BU451" s="6"/>
      <c r="BV451" s="6"/>
      <c r="BW451" s="6"/>
      <c r="BX451" s="6"/>
      <c r="BY451" s="6"/>
      <c r="BZ451" s="6"/>
      <c r="CA451" s="6"/>
      <c r="CB451" s="6"/>
    </row>
    <row r="452" spans="1:80" ht="34.15" customHeight="1">
      <c r="A452" s="2"/>
      <c r="B452" s="2"/>
      <c r="C452" s="2"/>
      <c r="D452" s="2"/>
      <c r="E452" s="2"/>
      <c r="F452" s="15"/>
      <c r="G452" s="2"/>
      <c r="H452" s="2"/>
      <c r="I452" s="2"/>
      <c r="J452" s="2"/>
      <c r="K452" s="2"/>
      <c r="L452" s="2"/>
      <c r="M452" s="2"/>
      <c r="N452" s="700"/>
      <c r="O452" s="2"/>
      <c r="P452" s="2"/>
      <c r="Q452" s="2"/>
      <c r="R452" s="2"/>
      <c r="S452" s="2"/>
      <c r="T452" s="2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5"/>
      <c r="AG452" s="15"/>
      <c r="AH452" s="15"/>
      <c r="AI452" s="15"/>
      <c r="AJ452" s="15"/>
      <c r="AK452" s="15"/>
      <c r="AL452" s="15"/>
      <c r="AM452" s="15"/>
      <c r="AN452" s="15"/>
      <c r="AO452" s="15"/>
      <c r="AP452" s="15"/>
      <c r="AQ452" s="15"/>
      <c r="AR452" s="15"/>
      <c r="AS452" s="15"/>
      <c r="AT452" s="15"/>
      <c r="AU452" s="15"/>
      <c r="AV452" s="15"/>
      <c r="AW452" s="15"/>
      <c r="AX452" s="15"/>
      <c r="AY452" s="6"/>
      <c r="AZ452" s="6"/>
      <c r="BA452" s="6"/>
      <c r="BB452" s="6"/>
      <c r="BC452" s="6"/>
      <c r="BD452" s="6"/>
      <c r="BE452" s="6"/>
      <c r="BF452" s="6"/>
      <c r="BG452" s="6"/>
      <c r="BH452" s="6"/>
      <c r="BI452" s="6"/>
      <c r="BJ452" s="6"/>
      <c r="BK452" s="6"/>
      <c r="BL452" s="6"/>
      <c r="BM452" s="6"/>
      <c r="BN452" s="6"/>
      <c r="BO452" s="6"/>
      <c r="BP452" s="6"/>
      <c r="BQ452" s="6"/>
      <c r="BR452" s="6"/>
      <c r="BS452" s="6"/>
      <c r="BT452" s="6"/>
      <c r="BU452" s="6"/>
      <c r="BV452" s="6"/>
      <c r="BW452" s="6"/>
      <c r="BX452" s="6"/>
      <c r="BY452" s="6"/>
      <c r="BZ452" s="6"/>
      <c r="CA452" s="6"/>
      <c r="CB452" s="6"/>
    </row>
    <row r="453" spans="1:80" ht="34.15" customHeight="1">
      <c r="A453" s="2"/>
      <c r="B453" s="2"/>
      <c r="C453" s="2"/>
      <c r="D453" s="2"/>
      <c r="E453" s="2"/>
      <c r="F453" s="15"/>
      <c r="G453" s="2"/>
      <c r="H453" s="2"/>
      <c r="I453" s="2"/>
      <c r="J453" s="2"/>
      <c r="K453" s="2"/>
      <c r="L453" s="2"/>
      <c r="M453" s="2"/>
      <c r="N453" s="700"/>
      <c r="O453" s="2"/>
      <c r="P453" s="2"/>
      <c r="Q453" s="2"/>
      <c r="R453" s="2"/>
      <c r="S453" s="2"/>
      <c r="T453" s="2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5"/>
      <c r="AG453" s="15"/>
      <c r="AH453" s="15"/>
      <c r="AI453" s="15"/>
      <c r="AJ453" s="15"/>
      <c r="AK453" s="15"/>
      <c r="AL453" s="15"/>
      <c r="AM453" s="15"/>
      <c r="AN453" s="15"/>
      <c r="AO453" s="15"/>
      <c r="AP453" s="15"/>
      <c r="AQ453" s="15"/>
      <c r="AR453" s="15"/>
      <c r="AS453" s="15"/>
      <c r="AT453" s="15"/>
      <c r="AU453" s="15"/>
      <c r="AV453" s="15"/>
      <c r="AW453" s="15"/>
      <c r="AX453" s="15"/>
      <c r="AY453" s="6"/>
      <c r="AZ453" s="6"/>
      <c r="BA453" s="6"/>
      <c r="BB453" s="6"/>
      <c r="BC453" s="6"/>
      <c r="BD453" s="6"/>
      <c r="BE453" s="6"/>
      <c r="BF453" s="6"/>
      <c r="BG453" s="6"/>
      <c r="BH453" s="6"/>
      <c r="BI453" s="6"/>
      <c r="BJ453" s="6"/>
      <c r="BK453" s="6"/>
      <c r="BL453" s="6"/>
      <c r="BM453" s="6"/>
      <c r="BN453" s="6"/>
      <c r="BO453" s="6"/>
      <c r="BP453" s="6"/>
      <c r="BQ453" s="6"/>
      <c r="BR453" s="6"/>
      <c r="BS453" s="6"/>
      <c r="BT453" s="6"/>
      <c r="BU453" s="6"/>
      <c r="BV453" s="6"/>
      <c r="BW453" s="6"/>
      <c r="BX453" s="6"/>
      <c r="BY453" s="6"/>
      <c r="BZ453" s="6"/>
      <c r="CA453" s="6"/>
      <c r="CB453" s="6"/>
    </row>
    <row r="454" spans="1:80" ht="34.15" customHeight="1">
      <c r="A454" s="2"/>
      <c r="B454" s="2"/>
      <c r="C454" s="2"/>
      <c r="D454" s="2"/>
      <c r="E454" s="2"/>
      <c r="F454" s="15"/>
      <c r="G454" s="2"/>
      <c r="H454" s="2"/>
      <c r="I454" s="2"/>
      <c r="J454" s="2"/>
      <c r="K454" s="2"/>
      <c r="L454" s="2"/>
      <c r="M454" s="2"/>
      <c r="N454" s="700"/>
      <c r="O454" s="2"/>
      <c r="P454" s="2"/>
      <c r="Q454" s="2"/>
      <c r="R454" s="2"/>
      <c r="S454" s="2"/>
      <c r="T454" s="2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5"/>
      <c r="AG454" s="15"/>
      <c r="AH454" s="15"/>
      <c r="AI454" s="15"/>
      <c r="AJ454" s="15"/>
      <c r="AK454" s="15"/>
      <c r="AL454" s="15"/>
      <c r="AM454" s="15"/>
      <c r="AN454" s="15"/>
      <c r="AO454" s="15"/>
      <c r="AP454" s="15"/>
      <c r="AQ454" s="15"/>
      <c r="AR454" s="15"/>
      <c r="AS454" s="15"/>
      <c r="AT454" s="15"/>
      <c r="AU454" s="15"/>
      <c r="AV454" s="15"/>
      <c r="AW454" s="15"/>
      <c r="AX454" s="15"/>
      <c r="AY454" s="6"/>
      <c r="AZ454" s="6"/>
      <c r="BA454" s="6"/>
      <c r="BB454" s="6"/>
      <c r="BC454" s="6"/>
      <c r="BD454" s="6"/>
      <c r="BE454" s="6"/>
      <c r="BF454" s="6"/>
      <c r="BG454" s="6"/>
      <c r="BH454" s="6"/>
      <c r="BI454" s="6"/>
      <c r="BJ454" s="6"/>
      <c r="BK454" s="6"/>
      <c r="BL454" s="6"/>
      <c r="BM454" s="6"/>
      <c r="BN454" s="6"/>
      <c r="BO454" s="6"/>
      <c r="BP454" s="6"/>
      <c r="BQ454" s="6"/>
      <c r="BR454" s="6"/>
      <c r="BS454" s="6"/>
      <c r="BT454" s="6"/>
      <c r="BU454" s="6"/>
      <c r="BV454" s="6"/>
      <c r="BW454" s="6"/>
      <c r="BX454" s="6"/>
      <c r="BY454" s="6"/>
      <c r="BZ454" s="6"/>
      <c r="CA454" s="6"/>
      <c r="CB454" s="6"/>
    </row>
    <row r="455" spans="1:80" ht="34.15" customHeight="1">
      <c r="A455" s="2"/>
      <c r="B455" s="2"/>
      <c r="C455" s="2"/>
      <c r="D455" s="2"/>
      <c r="E455" s="2"/>
      <c r="F455" s="15"/>
      <c r="G455" s="2"/>
      <c r="H455" s="2"/>
      <c r="I455" s="2"/>
      <c r="J455" s="2"/>
      <c r="K455" s="2"/>
      <c r="L455" s="2"/>
      <c r="M455" s="2"/>
      <c r="N455" s="700"/>
      <c r="O455" s="2"/>
      <c r="P455" s="2"/>
      <c r="Q455" s="2"/>
      <c r="R455" s="2"/>
      <c r="S455" s="2"/>
      <c r="T455" s="2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5"/>
      <c r="AG455" s="15"/>
      <c r="AH455" s="15"/>
      <c r="AI455" s="15"/>
      <c r="AJ455" s="15"/>
      <c r="AK455" s="15"/>
      <c r="AL455" s="15"/>
      <c r="AM455" s="15"/>
      <c r="AN455" s="15"/>
      <c r="AO455" s="15"/>
      <c r="AP455" s="15"/>
      <c r="AQ455" s="15"/>
      <c r="AR455" s="15"/>
      <c r="AS455" s="15"/>
      <c r="AT455" s="15"/>
      <c r="AU455" s="15"/>
      <c r="AV455" s="15"/>
      <c r="AW455" s="15"/>
      <c r="AX455" s="15"/>
      <c r="AY455" s="6"/>
      <c r="AZ455" s="6"/>
      <c r="BA455" s="6"/>
      <c r="BB455" s="6"/>
      <c r="BC455" s="6"/>
      <c r="BD455" s="6"/>
      <c r="BE455" s="6"/>
      <c r="BF455" s="6"/>
      <c r="BG455" s="6"/>
      <c r="BH455" s="6"/>
      <c r="BI455" s="6"/>
      <c r="BJ455" s="6"/>
      <c r="BK455" s="6"/>
      <c r="BL455" s="6"/>
      <c r="BM455" s="6"/>
      <c r="BN455" s="6"/>
      <c r="BO455" s="6"/>
      <c r="BP455" s="6"/>
      <c r="BQ455" s="6"/>
      <c r="BR455" s="6"/>
      <c r="BS455" s="6"/>
      <c r="BT455" s="6"/>
      <c r="BU455" s="6"/>
      <c r="BV455" s="6"/>
      <c r="BW455" s="6"/>
      <c r="BX455" s="6"/>
      <c r="BY455" s="6"/>
      <c r="BZ455" s="6"/>
      <c r="CA455" s="6"/>
      <c r="CB455" s="6"/>
    </row>
    <row r="456" spans="1:80" ht="34.15" customHeight="1">
      <c r="A456" s="2"/>
      <c r="B456" s="2"/>
      <c r="C456" s="2"/>
      <c r="D456" s="2"/>
      <c r="E456" s="2"/>
      <c r="F456" s="15"/>
      <c r="G456" s="2"/>
      <c r="H456" s="2"/>
      <c r="I456" s="2"/>
      <c r="J456" s="2"/>
      <c r="K456" s="2"/>
      <c r="L456" s="2"/>
      <c r="M456" s="2"/>
      <c r="N456" s="700"/>
      <c r="O456" s="2"/>
      <c r="P456" s="2"/>
      <c r="Q456" s="2"/>
      <c r="R456" s="2"/>
      <c r="S456" s="2"/>
      <c r="T456" s="2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5"/>
      <c r="AG456" s="15"/>
      <c r="AH456" s="15"/>
      <c r="AI456" s="15"/>
      <c r="AJ456" s="15"/>
      <c r="AK456" s="15"/>
      <c r="AL456" s="15"/>
      <c r="AM456" s="15"/>
      <c r="AN456" s="15"/>
      <c r="AO456" s="15"/>
      <c r="AP456" s="15"/>
      <c r="AQ456" s="15"/>
      <c r="AR456" s="15"/>
      <c r="AS456" s="15"/>
      <c r="AT456" s="15"/>
      <c r="AU456" s="15"/>
      <c r="AV456" s="15"/>
      <c r="AW456" s="15"/>
      <c r="AX456" s="15"/>
      <c r="AY456" s="6"/>
      <c r="AZ456" s="6"/>
      <c r="BA456" s="6"/>
      <c r="BB456" s="6"/>
      <c r="BC456" s="6"/>
      <c r="BD456" s="6"/>
      <c r="BE456" s="6"/>
      <c r="BF456" s="6"/>
      <c r="BG456" s="6"/>
      <c r="BH456" s="6"/>
      <c r="BI456" s="6"/>
      <c r="BJ456" s="6"/>
      <c r="BK456" s="6"/>
      <c r="BL456" s="6"/>
      <c r="BM456" s="6"/>
      <c r="BN456" s="6"/>
      <c r="BO456" s="6"/>
      <c r="BP456" s="6"/>
      <c r="BQ456" s="6"/>
      <c r="BR456" s="6"/>
      <c r="BS456" s="6"/>
      <c r="BT456" s="6"/>
      <c r="BU456" s="6"/>
      <c r="BV456" s="6"/>
      <c r="BW456" s="6"/>
      <c r="BX456" s="6"/>
      <c r="BY456" s="6"/>
      <c r="BZ456" s="6"/>
      <c r="CA456" s="6"/>
      <c r="CB456" s="6"/>
    </row>
    <row r="457" spans="1:80" ht="34.15" customHeight="1">
      <c r="A457" s="2"/>
      <c r="B457" s="2"/>
      <c r="C457" s="2"/>
      <c r="D457" s="2"/>
      <c r="E457" s="2"/>
      <c r="F457" s="15"/>
      <c r="G457" s="2"/>
      <c r="H457" s="2"/>
      <c r="I457" s="2"/>
      <c r="J457" s="2"/>
      <c r="K457" s="2"/>
      <c r="L457" s="2"/>
      <c r="M457" s="2"/>
      <c r="N457" s="700"/>
      <c r="O457" s="2"/>
      <c r="P457" s="2"/>
      <c r="Q457" s="2"/>
      <c r="R457" s="2"/>
      <c r="S457" s="2"/>
      <c r="T457" s="2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5"/>
      <c r="AG457" s="15"/>
      <c r="AH457" s="15"/>
      <c r="AI457" s="15"/>
      <c r="AJ457" s="15"/>
      <c r="AK457" s="15"/>
      <c r="AL457" s="15"/>
      <c r="AM457" s="15"/>
      <c r="AN457" s="15"/>
      <c r="AO457" s="15"/>
      <c r="AP457" s="15"/>
      <c r="AQ457" s="15"/>
      <c r="AR457" s="15"/>
      <c r="AS457" s="15"/>
      <c r="AT457" s="15"/>
      <c r="AU457" s="15"/>
      <c r="AV457" s="15"/>
      <c r="AW457" s="15"/>
      <c r="AX457" s="15"/>
      <c r="AY457" s="6"/>
      <c r="AZ457" s="6"/>
      <c r="BA457" s="6"/>
      <c r="BB457" s="6"/>
      <c r="BC457" s="6"/>
      <c r="BD457" s="6"/>
      <c r="BE457" s="6"/>
      <c r="BF457" s="6"/>
      <c r="BG457" s="6"/>
      <c r="BH457" s="6"/>
      <c r="BI457" s="6"/>
      <c r="BJ457" s="6"/>
      <c r="BK457" s="6"/>
      <c r="BL457" s="6"/>
      <c r="BM457" s="6"/>
      <c r="BN457" s="6"/>
      <c r="BO457" s="6"/>
      <c r="BP457" s="6"/>
      <c r="BQ457" s="6"/>
      <c r="BR457" s="6"/>
      <c r="BS457" s="6"/>
      <c r="BT457" s="6"/>
      <c r="BU457" s="6"/>
      <c r="BV457" s="6"/>
      <c r="BW457" s="6"/>
      <c r="BX457" s="6"/>
      <c r="BY457" s="6"/>
      <c r="BZ457" s="6"/>
      <c r="CA457" s="6"/>
      <c r="CB457" s="6"/>
    </row>
    <row r="458" spans="1:80" ht="34.15" customHeight="1">
      <c r="A458" s="2"/>
      <c r="B458" s="2"/>
      <c r="C458" s="2"/>
      <c r="D458" s="2"/>
      <c r="E458" s="2"/>
      <c r="F458" s="15"/>
      <c r="G458" s="2"/>
      <c r="H458" s="2"/>
      <c r="I458" s="2"/>
      <c r="J458" s="2"/>
      <c r="K458" s="2"/>
      <c r="L458" s="2"/>
      <c r="M458" s="2"/>
      <c r="N458" s="700"/>
      <c r="O458" s="2"/>
      <c r="P458" s="2"/>
      <c r="Q458" s="2"/>
      <c r="R458" s="2"/>
      <c r="S458" s="2"/>
      <c r="T458" s="2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5"/>
      <c r="AG458" s="15"/>
      <c r="AH458" s="15"/>
      <c r="AI458" s="15"/>
      <c r="AJ458" s="15"/>
      <c r="AK458" s="15"/>
      <c r="AL458" s="15"/>
      <c r="AM458" s="15"/>
      <c r="AN458" s="15"/>
      <c r="AO458" s="15"/>
      <c r="AP458" s="15"/>
      <c r="AQ458" s="15"/>
      <c r="AR458" s="15"/>
      <c r="AS458" s="15"/>
      <c r="AT458" s="15"/>
      <c r="AU458" s="15"/>
      <c r="AV458" s="15"/>
      <c r="AW458" s="15"/>
      <c r="AX458" s="15"/>
      <c r="AY458" s="6"/>
      <c r="AZ458" s="6"/>
      <c r="BA458" s="6"/>
      <c r="BB458" s="6"/>
      <c r="BC458" s="6"/>
      <c r="BD458" s="6"/>
      <c r="BE458" s="6"/>
      <c r="BF458" s="6"/>
      <c r="BG458" s="6"/>
      <c r="BH458" s="6"/>
      <c r="BI458" s="6"/>
      <c r="BJ458" s="6"/>
      <c r="BK458" s="6"/>
      <c r="BL458" s="6"/>
      <c r="BM458" s="6"/>
      <c r="BN458" s="6"/>
      <c r="BO458" s="6"/>
      <c r="BP458" s="6"/>
      <c r="BQ458" s="6"/>
      <c r="BR458" s="6"/>
      <c r="BS458" s="6"/>
      <c r="BT458" s="6"/>
      <c r="BU458" s="6"/>
      <c r="BV458" s="6"/>
      <c r="BW458" s="6"/>
      <c r="BX458" s="6"/>
      <c r="BY458" s="6"/>
      <c r="BZ458" s="6"/>
      <c r="CA458" s="6"/>
      <c r="CB458" s="6"/>
    </row>
    <row r="459" spans="1:80" ht="34.15" customHeight="1">
      <c r="A459" s="2"/>
      <c r="B459" s="2"/>
      <c r="C459" s="2"/>
      <c r="D459" s="2"/>
      <c r="E459" s="2"/>
      <c r="F459" s="15"/>
      <c r="G459" s="2"/>
      <c r="H459" s="2"/>
      <c r="I459" s="2"/>
      <c r="J459" s="2"/>
      <c r="K459" s="2"/>
      <c r="L459" s="2"/>
      <c r="M459" s="2"/>
      <c r="N459" s="700"/>
      <c r="O459" s="2"/>
      <c r="P459" s="2"/>
      <c r="Q459" s="2"/>
      <c r="R459" s="2"/>
      <c r="S459" s="2"/>
      <c r="T459" s="2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5"/>
      <c r="AG459" s="15"/>
      <c r="AH459" s="15"/>
      <c r="AI459" s="15"/>
      <c r="AJ459" s="15"/>
      <c r="AK459" s="15"/>
      <c r="AL459" s="15"/>
      <c r="AM459" s="15"/>
      <c r="AN459" s="15"/>
      <c r="AO459" s="15"/>
      <c r="AP459" s="15"/>
      <c r="AQ459" s="15"/>
      <c r="AR459" s="15"/>
      <c r="AS459" s="15"/>
      <c r="AT459" s="15"/>
      <c r="AU459" s="15"/>
      <c r="AV459" s="15"/>
      <c r="AW459" s="15"/>
      <c r="AX459" s="15"/>
      <c r="AY459" s="6"/>
      <c r="AZ459" s="6"/>
      <c r="BA459" s="6"/>
      <c r="BB459" s="6"/>
      <c r="BC459" s="6"/>
      <c r="BD459" s="6"/>
      <c r="BE459" s="6"/>
      <c r="BF459" s="6"/>
      <c r="BG459" s="6"/>
      <c r="BH459" s="6"/>
      <c r="BI459" s="6"/>
      <c r="BJ459" s="6"/>
      <c r="BK459" s="6"/>
      <c r="BL459" s="6"/>
      <c r="BM459" s="6"/>
      <c r="BN459" s="6"/>
      <c r="BO459" s="6"/>
      <c r="BP459" s="6"/>
      <c r="BQ459" s="6"/>
      <c r="BR459" s="6"/>
      <c r="BS459" s="6"/>
      <c r="BT459" s="6"/>
      <c r="BU459" s="6"/>
      <c r="BV459" s="6"/>
      <c r="BW459" s="6"/>
      <c r="BX459" s="6"/>
      <c r="BY459" s="6"/>
      <c r="BZ459" s="6"/>
      <c r="CA459" s="6"/>
      <c r="CB459" s="6"/>
    </row>
    <row r="460" spans="1:80" ht="34.15" customHeight="1">
      <c r="A460" s="2"/>
      <c r="B460" s="2"/>
      <c r="C460" s="2"/>
      <c r="D460" s="2"/>
      <c r="E460" s="2"/>
      <c r="F460" s="15"/>
      <c r="G460" s="2"/>
      <c r="H460" s="2"/>
      <c r="I460" s="2"/>
      <c r="J460" s="2"/>
      <c r="K460" s="2"/>
      <c r="L460" s="2"/>
      <c r="M460" s="2"/>
      <c r="N460" s="700"/>
      <c r="O460" s="2"/>
      <c r="P460" s="2"/>
      <c r="Q460" s="2"/>
      <c r="R460" s="2"/>
      <c r="S460" s="2"/>
      <c r="T460" s="2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5"/>
      <c r="AG460" s="15"/>
      <c r="AH460" s="15"/>
      <c r="AI460" s="15"/>
      <c r="AJ460" s="15"/>
      <c r="AK460" s="15"/>
      <c r="AL460" s="15"/>
      <c r="AM460" s="15"/>
      <c r="AN460" s="15"/>
      <c r="AO460" s="15"/>
      <c r="AP460" s="15"/>
      <c r="AQ460" s="15"/>
      <c r="AR460" s="15"/>
      <c r="AS460" s="15"/>
      <c r="AT460" s="15"/>
      <c r="AU460" s="15"/>
      <c r="AV460" s="15"/>
      <c r="AW460" s="15"/>
      <c r="AX460" s="15"/>
      <c r="AY460" s="6"/>
      <c r="AZ460" s="6"/>
      <c r="BA460" s="6"/>
      <c r="BB460" s="6"/>
      <c r="BC460" s="6"/>
      <c r="BD460" s="6"/>
      <c r="BE460" s="6"/>
      <c r="BF460" s="6"/>
      <c r="BG460" s="6"/>
      <c r="BH460" s="6"/>
      <c r="BI460" s="6"/>
      <c r="BJ460" s="6"/>
      <c r="BK460" s="6"/>
      <c r="BL460" s="6"/>
      <c r="BM460" s="6"/>
      <c r="BN460" s="6"/>
      <c r="BO460" s="6"/>
      <c r="BP460" s="6"/>
      <c r="BQ460" s="6"/>
      <c r="BR460" s="6"/>
      <c r="BS460" s="6"/>
      <c r="BT460" s="6"/>
      <c r="BU460" s="6"/>
      <c r="BV460" s="6"/>
      <c r="BW460" s="6"/>
      <c r="BX460" s="6"/>
      <c r="BY460" s="6"/>
      <c r="BZ460" s="6"/>
      <c r="CA460" s="6"/>
      <c r="CB460" s="6"/>
    </row>
    <row r="461" spans="1:80" ht="34.15" customHeight="1">
      <c r="A461" s="2"/>
      <c r="B461" s="2"/>
      <c r="C461" s="2"/>
      <c r="D461" s="2"/>
      <c r="E461" s="2"/>
      <c r="F461" s="15"/>
      <c r="G461" s="2"/>
      <c r="H461" s="2"/>
      <c r="I461" s="2"/>
      <c r="J461" s="2"/>
      <c r="K461" s="2"/>
      <c r="L461" s="2"/>
      <c r="M461" s="2"/>
      <c r="N461" s="700"/>
      <c r="O461" s="2"/>
      <c r="P461" s="2"/>
      <c r="Q461" s="2"/>
      <c r="R461" s="2"/>
      <c r="S461" s="2"/>
      <c r="T461" s="2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5"/>
      <c r="AG461" s="15"/>
      <c r="AH461" s="15"/>
      <c r="AI461" s="15"/>
      <c r="AJ461" s="15"/>
      <c r="AK461" s="15"/>
      <c r="AL461" s="15"/>
      <c r="AM461" s="15"/>
      <c r="AN461" s="15"/>
      <c r="AO461" s="15"/>
      <c r="AP461" s="15"/>
      <c r="AQ461" s="15"/>
      <c r="AR461" s="15"/>
      <c r="AS461" s="15"/>
      <c r="AT461" s="15"/>
      <c r="AU461" s="15"/>
      <c r="AV461" s="15"/>
      <c r="AW461" s="15"/>
      <c r="AX461" s="15"/>
      <c r="AY461" s="6"/>
      <c r="AZ461" s="6"/>
      <c r="BA461" s="6"/>
      <c r="BB461" s="6"/>
      <c r="BC461" s="6"/>
      <c r="BD461" s="6"/>
      <c r="BE461" s="6"/>
      <c r="BF461" s="6"/>
      <c r="BG461" s="6"/>
      <c r="BH461" s="6"/>
      <c r="BI461" s="6"/>
      <c r="BJ461" s="6"/>
      <c r="BK461" s="6"/>
      <c r="BL461" s="6"/>
      <c r="BM461" s="6"/>
      <c r="BN461" s="6"/>
      <c r="BO461" s="6"/>
      <c r="BP461" s="6"/>
      <c r="BQ461" s="6"/>
      <c r="BR461" s="6"/>
      <c r="BS461" s="6"/>
      <c r="BT461" s="6"/>
      <c r="BU461" s="6"/>
      <c r="BV461" s="6"/>
      <c r="BW461" s="6"/>
      <c r="BX461" s="6"/>
      <c r="BY461" s="6"/>
      <c r="BZ461" s="6"/>
      <c r="CA461" s="6"/>
      <c r="CB461" s="6"/>
    </row>
    <row r="462" spans="1:80" ht="34.15" customHeight="1">
      <c r="A462" s="2"/>
      <c r="B462" s="2"/>
      <c r="C462" s="2"/>
      <c r="D462" s="2"/>
      <c r="E462" s="2"/>
      <c r="F462" s="15"/>
      <c r="G462" s="2"/>
      <c r="H462" s="2"/>
      <c r="I462" s="2"/>
      <c r="J462" s="2"/>
      <c r="K462" s="2"/>
      <c r="L462" s="2"/>
      <c r="M462" s="2"/>
      <c r="N462" s="700"/>
      <c r="O462" s="2"/>
      <c r="P462" s="2"/>
      <c r="Q462" s="2"/>
      <c r="R462" s="2"/>
      <c r="S462" s="2"/>
      <c r="T462" s="2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5"/>
      <c r="AG462" s="15"/>
      <c r="AH462" s="15"/>
      <c r="AI462" s="15"/>
      <c r="AJ462" s="15"/>
      <c r="AK462" s="15"/>
      <c r="AL462" s="15"/>
      <c r="AM462" s="15"/>
      <c r="AN462" s="15"/>
      <c r="AO462" s="15"/>
      <c r="AP462" s="15"/>
      <c r="AQ462" s="15"/>
      <c r="AR462" s="15"/>
      <c r="AS462" s="15"/>
      <c r="AT462" s="15"/>
      <c r="AU462" s="15"/>
      <c r="AV462" s="15"/>
      <c r="AW462" s="15"/>
      <c r="AX462" s="15"/>
      <c r="AY462" s="6"/>
      <c r="AZ462" s="6"/>
      <c r="BA462" s="6"/>
      <c r="BB462" s="6"/>
      <c r="BC462" s="6"/>
      <c r="BD462" s="6"/>
      <c r="BE462" s="6"/>
      <c r="BF462" s="6"/>
      <c r="BG462" s="6"/>
      <c r="BH462" s="6"/>
      <c r="BI462" s="6"/>
      <c r="BJ462" s="6"/>
      <c r="BK462" s="6"/>
      <c r="BL462" s="6"/>
      <c r="BM462" s="6"/>
      <c r="BN462" s="6"/>
      <c r="BO462" s="6"/>
      <c r="BP462" s="6"/>
      <c r="BQ462" s="6"/>
      <c r="BR462" s="6"/>
      <c r="BS462" s="6"/>
      <c r="BT462" s="6"/>
      <c r="BU462" s="6"/>
      <c r="BV462" s="6"/>
      <c r="BW462" s="6"/>
      <c r="BX462" s="6"/>
      <c r="BY462" s="6"/>
      <c r="BZ462" s="6"/>
      <c r="CA462" s="6"/>
      <c r="CB462" s="6"/>
    </row>
    <row r="463" spans="1:80" ht="34.15" customHeight="1">
      <c r="A463" s="2"/>
      <c r="B463" s="2"/>
      <c r="C463" s="2"/>
      <c r="D463" s="2"/>
      <c r="E463" s="2"/>
      <c r="F463" s="15"/>
      <c r="G463" s="2"/>
      <c r="H463" s="2"/>
      <c r="I463" s="2"/>
      <c r="J463" s="2"/>
      <c r="K463" s="2"/>
      <c r="L463" s="2"/>
      <c r="M463" s="2"/>
      <c r="N463" s="700"/>
      <c r="O463" s="2"/>
      <c r="P463" s="2"/>
      <c r="Q463" s="2"/>
      <c r="R463" s="2"/>
      <c r="S463" s="2"/>
      <c r="T463" s="2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5"/>
      <c r="AG463" s="15"/>
      <c r="AH463" s="15"/>
      <c r="AI463" s="15"/>
      <c r="AJ463" s="15"/>
      <c r="AK463" s="15"/>
      <c r="AL463" s="15"/>
      <c r="AM463" s="15"/>
      <c r="AN463" s="15"/>
      <c r="AO463" s="15"/>
      <c r="AP463" s="15"/>
      <c r="AQ463" s="15"/>
      <c r="AR463" s="15"/>
      <c r="AS463" s="15"/>
      <c r="AT463" s="15"/>
      <c r="AU463" s="15"/>
      <c r="AV463" s="15"/>
      <c r="AW463" s="15"/>
      <c r="AX463" s="15"/>
      <c r="AY463" s="6"/>
      <c r="AZ463" s="6"/>
      <c r="BA463" s="6"/>
      <c r="BB463" s="6"/>
      <c r="BC463" s="6"/>
      <c r="BD463" s="6"/>
      <c r="BE463" s="6"/>
      <c r="BF463" s="6"/>
      <c r="BG463" s="6"/>
      <c r="BH463" s="6"/>
      <c r="BI463" s="6"/>
      <c r="BJ463" s="6"/>
      <c r="BK463" s="6"/>
      <c r="BL463" s="6"/>
      <c r="BM463" s="6"/>
      <c r="BN463" s="6"/>
      <c r="BO463" s="6"/>
      <c r="BP463" s="6"/>
      <c r="BQ463" s="6"/>
      <c r="BR463" s="6"/>
      <c r="BS463" s="6"/>
      <c r="BT463" s="6"/>
      <c r="BU463" s="6"/>
      <c r="BV463" s="6"/>
      <c r="BW463" s="6"/>
      <c r="BX463" s="6"/>
      <c r="BY463" s="6"/>
      <c r="BZ463" s="6"/>
      <c r="CA463" s="6"/>
      <c r="CB463" s="6"/>
    </row>
    <row r="464" spans="1:80" ht="34.15" customHeight="1">
      <c r="A464" s="2"/>
      <c r="B464" s="2"/>
      <c r="C464" s="2"/>
      <c r="D464" s="2"/>
      <c r="E464" s="2"/>
      <c r="F464" s="15"/>
      <c r="G464" s="2"/>
      <c r="H464" s="2"/>
      <c r="I464" s="2"/>
      <c r="J464" s="2"/>
      <c r="K464" s="2"/>
      <c r="L464" s="2"/>
      <c r="M464" s="2"/>
      <c r="N464" s="700"/>
      <c r="O464" s="2"/>
      <c r="P464" s="2"/>
      <c r="Q464" s="2"/>
      <c r="R464" s="2"/>
      <c r="S464" s="2"/>
      <c r="T464" s="2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5"/>
      <c r="AG464" s="15"/>
      <c r="AH464" s="15"/>
      <c r="AI464" s="15"/>
      <c r="AJ464" s="15"/>
      <c r="AK464" s="15"/>
      <c r="AL464" s="15"/>
      <c r="AM464" s="15"/>
      <c r="AN464" s="15"/>
      <c r="AO464" s="15"/>
      <c r="AP464" s="15"/>
      <c r="AQ464" s="15"/>
      <c r="AR464" s="15"/>
      <c r="AS464" s="15"/>
      <c r="AT464" s="15"/>
      <c r="AU464" s="15"/>
      <c r="AV464" s="15"/>
      <c r="AW464" s="15"/>
      <c r="AX464" s="15"/>
      <c r="AY464" s="6"/>
      <c r="AZ464" s="6"/>
      <c r="BA464" s="6"/>
      <c r="BB464" s="6"/>
      <c r="BC464" s="6"/>
      <c r="BD464" s="6"/>
      <c r="BE464" s="6"/>
      <c r="BF464" s="6"/>
      <c r="BG464" s="6"/>
      <c r="BH464" s="6"/>
      <c r="BI464" s="6"/>
      <c r="BJ464" s="6"/>
      <c r="BK464" s="6"/>
      <c r="BL464" s="6"/>
      <c r="BM464" s="6"/>
      <c r="BN464" s="6"/>
      <c r="BO464" s="6"/>
      <c r="BP464" s="6"/>
      <c r="BQ464" s="6"/>
      <c r="BR464" s="6"/>
      <c r="BS464" s="6"/>
      <c r="BT464" s="6"/>
      <c r="BU464" s="6"/>
      <c r="BV464" s="6"/>
      <c r="BW464" s="6"/>
      <c r="BX464" s="6"/>
      <c r="BY464" s="6"/>
      <c r="BZ464" s="6"/>
      <c r="CA464" s="6"/>
      <c r="CB464" s="6"/>
    </row>
    <row r="465" spans="1:80" ht="34.15" customHeight="1">
      <c r="A465" s="2"/>
      <c r="B465" s="2"/>
      <c r="C465" s="2"/>
      <c r="D465" s="2"/>
      <c r="E465" s="2"/>
      <c r="F465" s="15"/>
      <c r="G465" s="2"/>
      <c r="H465" s="2"/>
      <c r="I465" s="2"/>
      <c r="J465" s="2"/>
      <c r="K465" s="2"/>
      <c r="L465" s="2"/>
      <c r="M465" s="2"/>
      <c r="N465" s="700"/>
      <c r="O465" s="2"/>
      <c r="P465" s="2"/>
      <c r="Q465" s="2"/>
      <c r="R465" s="2"/>
      <c r="S465" s="2"/>
      <c r="T465" s="2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5"/>
      <c r="AG465" s="15"/>
      <c r="AH465" s="15"/>
      <c r="AI465" s="15"/>
      <c r="AJ465" s="15"/>
      <c r="AK465" s="15"/>
      <c r="AL465" s="15"/>
      <c r="AM465" s="15"/>
      <c r="AN465" s="15"/>
      <c r="AO465" s="15"/>
      <c r="AP465" s="15"/>
      <c r="AQ465" s="15"/>
      <c r="AR465" s="15"/>
      <c r="AS465" s="15"/>
      <c r="AT465" s="15"/>
      <c r="AU465" s="15"/>
      <c r="AV465" s="15"/>
      <c r="AW465" s="15"/>
      <c r="AX465" s="15"/>
      <c r="AY465" s="6"/>
      <c r="AZ465" s="6"/>
      <c r="BA465" s="6"/>
      <c r="BB465" s="6"/>
      <c r="BC465" s="6"/>
      <c r="BD465" s="6"/>
      <c r="BE465" s="6"/>
      <c r="BF465" s="6"/>
      <c r="BG465" s="6"/>
      <c r="BH465" s="6"/>
      <c r="BI465" s="6"/>
      <c r="BJ465" s="6"/>
      <c r="BK465" s="6"/>
      <c r="BL465" s="6"/>
      <c r="BM465" s="6"/>
      <c r="BN465" s="6"/>
      <c r="BO465" s="6"/>
      <c r="BP465" s="6"/>
      <c r="BQ465" s="6"/>
      <c r="BR465" s="6"/>
      <c r="BS465" s="6"/>
      <c r="BT465" s="6"/>
      <c r="BU465" s="6"/>
      <c r="BV465" s="6"/>
      <c r="BW465" s="6"/>
      <c r="BX465" s="6"/>
      <c r="BY465" s="6"/>
      <c r="BZ465" s="6"/>
      <c r="CA465" s="6"/>
      <c r="CB465" s="6"/>
    </row>
    <row r="466" spans="1:80" ht="34.15" customHeight="1">
      <c r="A466" s="2"/>
      <c r="B466" s="2"/>
      <c r="C466" s="2"/>
      <c r="D466" s="2"/>
      <c r="E466" s="2"/>
      <c r="F466" s="15"/>
      <c r="G466" s="2"/>
      <c r="H466" s="2"/>
      <c r="I466" s="2"/>
      <c r="J466" s="2"/>
      <c r="K466" s="2"/>
      <c r="L466" s="2"/>
      <c r="M466" s="2"/>
      <c r="N466" s="700"/>
      <c r="O466" s="2"/>
      <c r="P466" s="2"/>
      <c r="Q466" s="2"/>
      <c r="R466" s="2"/>
      <c r="S466" s="2"/>
      <c r="T466" s="2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5"/>
      <c r="AG466" s="15"/>
      <c r="AH466" s="15"/>
      <c r="AI466" s="15"/>
      <c r="AJ466" s="15"/>
      <c r="AK466" s="15"/>
      <c r="AL466" s="15"/>
      <c r="AM466" s="15"/>
      <c r="AN466" s="15"/>
      <c r="AO466" s="15"/>
      <c r="AP466" s="15"/>
      <c r="AQ466" s="15"/>
      <c r="AR466" s="15"/>
      <c r="AS466" s="15"/>
      <c r="AT466" s="15"/>
      <c r="AU466" s="15"/>
      <c r="AV466" s="15"/>
      <c r="AW466" s="15"/>
      <c r="AX466" s="15"/>
      <c r="AY466" s="6"/>
      <c r="AZ466" s="6"/>
      <c r="BA466" s="6"/>
      <c r="BB466" s="6"/>
      <c r="BC466" s="6"/>
      <c r="BD466" s="6"/>
      <c r="BE466" s="6"/>
      <c r="BF466" s="6"/>
      <c r="BG466" s="6"/>
      <c r="BH466" s="6"/>
      <c r="BI466" s="6"/>
      <c r="BJ466" s="6"/>
      <c r="BK466" s="6"/>
      <c r="BL466" s="6"/>
      <c r="BM466" s="6"/>
      <c r="BN466" s="6"/>
      <c r="BO466" s="6"/>
      <c r="BP466" s="6"/>
      <c r="BQ466" s="6"/>
      <c r="BR466" s="6"/>
      <c r="BS466" s="6"/>
      <c r="BT466" s="6"/>
      <c r="BU466" s="6"/>
      <c r="BV466" s="6"/>
      <c r="BW466" s="6"/>
      <c r="BX466" s="6"/>
      <c r="BY466" s="6"/>
      <c r="BZ466" s="6"/>
      <c r="CA466" s="6"/>
      <c r="CB466" s="6"/>
    </row>
    <row r="467" spans="1:80" ht="34.15" customHeight="1">
      <c r="A467" s="2"/>
      <c r="B467" s="2"/>
      <c r="C467" s="2"/>
      <c r="D467" s="2"/>
      <c r="E467" s="2"/>
      <c r="F467" s="15"/>
      <c r="G467" s="2"/>
      <c r="H467" s="2"/>
      <c r="I467" s="2"/>
      <c r="J467" s="2"/>
      <c r="K467" s="2"/>
      <c r="L467" s="2"/>
      <c r="M467" s="2"/>
      <c r="N467" s="700"/>
      <c r="O467" s="2"/>
      <c r="P467" s="2"/>
      <c r="Q467" s="2"/>
      <c r="R467" s="2"/>
      <c r="S467" s="2"/>
      <c r="T467" s="2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5"/>
      <c r="AG467" s="15"/>
      <c r="AH467" s="15"/>
      <c r="AI467" s="15"/>
      <c r="AJ467" s="15"/>
      <c r="AK467" s="15"/>
      <c r="AL467" s="15"/>
      <c r="AM467" s="15"/>
      <c r="AN467" s="15"/>
      <c r="AO467" s="15"/>
      <c r="AP467" s="15"/>
      <c r="AQ467" s="15"/>
      <c r="AR467" s="15"/>
      <c r="AS467" s="15"/>
      <c r="AT467" s="15"/>
      <c r="AU467" s="15"/>
      <c r="AV467" s="15"/>
      <c r="AW467" s="15"/>
      <c r="AX467" s="15"/>
      <c r="AY467" s="6"/>
      <c r="AZ467" s="6"/>
      <c r="BA467" s="6"/>
      <c r="BB467" s="6"/>
      <c r="BC467" s="6"/>
      <c r="BD467" s="6"/>
      <c r="BE467" s="6"/>
      <c r="BF467" s="6"/>
      <c r="BG467" s="6"/>
      <c r="BH467" s="6"/>
      <c r="BI467" s="6"/>
      <c r="BJ467" s="6"/>
      <c r="BK467" s="6"/>
      <c r="BL467" s="6"/>
      <c r="BM467" s="6"/>
      <c r="BN467" s="6"/>
      <c r="BO467" s="6"/>
      <c r="BP467" s="6"/>
      <c r="BQ467" s="6"/>
      <c r="BR467" s="6"/>
      <c r="BS467" s="6"/>
      <c r="BT467" s="6"/>
      <c r="BU467" s="6"/>
      <c r="BV467" s="6"/>
      <c r="BW467" s="6"/>
      <c r="BX467" s="6"/>
      <c r="BY467" s="6"/>
      <c r="BZ467" s="6"/>
      <c r="CA467" s="6"/>
      <c r="CB467" s="6"/>
    </row>
    <row r="468" spans="1:80" ht="34.15" customHeight="1">
      <c r="A468" s="2"/>
      <c r="B468" s="2"/>
      <c r="C468" s="2"/>
      <c r="D468" s="2"/>
      <c r="E468" s="2"/>
      <c r="F468" s="15"/>
      <c r="G468" s="2"/>
      <c r="H468" s="2"/>
      <c r="I468" s="2"/>
      <c r="J468" s="2"/>
      <c r="K468" s="2"/>
      <c r="L468" s="2"/>
      <c r="M468" s="2"/>
      <c r="N468" s="700"/>
      <c r="O468" s="2"/>
      <c r="P468" s="2"/>
      <c r="Q468" s="2"/>
      <c r="R468" s="2"/>
      <c r="S468" s="2"/>
      <c r="T468" s="2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5"/>
      <c r="AG468" s="15"/>
      <c r="AH468" s="15"/>
      <c r="AI468" s="15"/>
      <c r="AJ468" s="15"/>
      <c r="AK468" s="15"/>
      <c r="AL468" s="15"/>
      <c r="AM468" s="15"/>
      <c r="AN468" s="15"/>
      <c r="AO468" s="15"/>
      <c r="AP468" s="15"/>
      <c r="AQ468" s="15"/>
      <c r="AR468" s="15"/>
      <c r="AS468" s="15"/>
      <c r="AT468" s="15"/>
      <c r="AU468" s="15"/>
      <c r="AV468" s="15"/>
      <c r="AW468" s="15"/>
      <c r="AX468" s="15"/>
      <c r="AY468" s="6"/>
      <c r="AZ468" s="6"/>
      <c r="BA468" s="6"/>
      <c r="BB468" s="6"/>
      <c r="BC468" s="6"/>
      <c r="BD468" s="6"/>
      <c r="BE468" s="6"/>
      <c r="BF468" s="6"/>
      <c r="BG468" s="6"/>
      <c r="BH468" s="6"/>
      <c r="BI468" s="6"/>
      <c r="BJ468" s="6"/>
      <c r="BK468" s="6"/>
      <c r="BL468" s="6"/>
      <c r="BM468" s="6"/>
      <c r="BN468" s="6"/>
      <c r="BO468" s="6"/>
      <c r="BP468" s="6"/>
      <c r="BQ468" s="6"/>
      <c r="BR468" s="6"/>
      <c r="BS468" s="6"/>
      <c r="BT468" s="6"/>
      <c r="BU468" s="6"/>
      <c r="BV468" s="6"/>
      <c r="BW468" s="6"/>
      <c r="BX468" s="6"/>
      <c r="BY468" s="6"/>
      <c r="BZ468" s="6"/>
      <c r="CA468" s="6"/>
      <c r="CB468" s="6"/>
    </row>
    <row r="469" spans="1:80" ht="34.15" customHeight="1">
      <c r="A469" s="2"/>
      <c r="B469" s="2"/>
      <c r="C469" s="2"/>
      <c r="D469" s="2"/>
      <c r="E469" s="2"/>
      <c r="F469" s="15"/>
      <c r="G469" s="2"/>
      <c r="H469" s="2"/>
      <c r="I469" s="2"/>
      <c r="J469" s="2"/>
      <c r="K469" s="2"/>
      <c r="L469" s="2"/>
      <c r="M469" s="2"/>
      <c r="N469" s="700"/>
      <c r="O469" s="2"/>
      <c r="P469" s="2"/>
      <c r="Q469" s="2"/>
      <c r="R469" s="2"/>
      <c r="S469" s="2"/>
      <c r="T469" s="2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5"/>
      <c r="AG469" s="15"/>
      <c r="AH469" s="15"/>
      <c r="AI469" s="15"/>
      <c r="AJ469" s="15"/>
      <c r="AK469" s="15"/>
      <c r="AL469" s="15"/>
      <c r="AM469" s="15"/>
      <c r="AN469" s="15"/>
      <c r="AO469" s="15"/>
      <c r="AP469" s="15"/>
      <c r="AQ469" s="15"/>
      <c r="AR469" s="15"/>
      <c r="AS469" s="15"/>
      <c r="AT469" s="15"/>
      <c r="AU469" s="15"/>
      <c r="AV469" s="15"/>
      <c r="AW469" s="15"/>
      <c r="AX469" s="15"/>
      <c r="AY469" s="6"/>
      <c r="AZ469" s="6"/>
      <c r="BA469" s="6"/>
      <c r="BB469" s="6"/>
      <c r="BC469" s="6"/>
      <c r="BD469" s="6"/>
      <c r="BE469" s="6"/>
      <c r="BF469" s="6"/>
      <c r="BG469" s="6"/>
      <c r="BH469" s="6"/>
      <c r="BI469" s="6"/>
      <c r="BJ469" s="6"/>
      <c r="BK469" s="6"/>
      <c r="BL469" s="6"/>
      <c r="BM469" s="6"/>
      <c r="BN469" s="6"/>
      <c r="BO469" s="6"/>
      <c r="BP469" s="6"/>
      <c r="BQ469" s="6"/>
      <c r="BR469" s="6"/>
      <c r="BS469" s="6"/>
      <c r="BT469" s="6"/>
      <c r="BU469" s="6"/>
      <c r="BV469" s="6"/>
      <c r="BW469" s="6"/>
      <c r="BX469" s="6"/>
      <c r="BY469" s="6"/>
      <c r="BZ469" s="6"/>
      <c r="CA469" s="6"/>
      <c r="CB469" s="6"/>
    </row>
    <row r="470" spans="1:80" ht="34.15" customHeight="1">
      <c r="A470" s="2"/>
      <c r="B470" s="2"/>
      <c r="C470" s="2"/>
      <c r="D470" s="2"/>
      <c r="E470" s="2"/>
      <c r="F470" s="15"/>
      <c r="G470" s="2"/>
      <c r="H470" s="2"/>
      <c r="I470" s="2"/>
      <c r="J470" s="2"/>
      <c r="K470" s="2"/>
      <c r="L470" s="2"/>
      <c r="M470" s="2"/>
      <c r="N470" s="700"/>
      <c r="O470" s="2"/>
      <c r="P470" s="2"/>
      <c r="Q470" s="2"/>
      <c r="R470" s="2"/>
      <c r="S470" s="2"/>
      <c r="T470" s="2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5"/>
      <c r="AG470" s="15"/>
      <c r="AH470" s="15"/>
      <c r="AI470" s="15"/>
      <c r="AJ470" s="15"/>
      <c r="AK470" s="15"/>
      <c r="AL470" s="15"/>
      <c r="AM470" s="15"/>
      <c r="AN470" s="15"/>
      <c r="AO470" s="15"/>
      <c r="AP470" s="15"/>
      <c r="AQ470" s="15"/>
      <c r="AR470" s="15"/>
      <c r="AS470" s="15"/>
      <c r="AT470" s="15"/>
      <c r="AU470" s="15"/>
      <c r="AV470" s="15"/>
      <c r="AW470" s="15"/>
      <c r="AX470" s="15"/>
      <c r="AY470" s="6"/>
      <c r="AZ470" s="6"/>
      <c r="BA470" s="6"/>
      <c r="BB470" s="6"/>
      <c r="BC470" s="6"/>
      <c r="BD470" s="6"/>
      <c r="BE470" s="6"/>
      <c r="BF470" s="6"/>
      <c r="BG470" s="6"/>
      <c r="BH470" s="6"/>
      <c r="BI470" s="6"/>
      <c r="BJ470" s="6"/>
      <c r="BK470" s="6"/>
      <c r="BL470" s="6"/>
      <c r="BM470" s="6"/>
      <c r="BN470" s="6"/>
      <c r="BO470" s="6"/>
      <c r="BP470" s="6"/>
      <c r="BQ470" s="6"/>
      <c r="BR470" s="6"/>
      <c r="BS470" s="6"/>
      <c r="BT470" s="6"/>
      <c r="BU470" s="6"/>
      <c r="BV470" s="6"/>
      <c r="BW470" s="6"/>
      <c r="BX470" s="6"/>
      <c r="BY470" s="6"/>
      <c r="BZ470" s="6"/>
      <c r="CA470" s="6"/>
      <c r="CB470" s="6"/>
    </row>
    <row r="471" spans="1:80" ht="34.15" customHeight="1">
      <c r="A471" s="2"/>
      <c r="B471" s="2"/>
      <c r="C471" s="2"/>
      <c r="D471" s="2"/>
      <c r="E471" s="2"/>
      <c r="F471" s="15"/>
      <c r="G471" s="2"/>
      <c r="H471" s="2"/>
      <c r="I471" s="2"/>
      <c r="J471" s="2"/>
      <c r="K471" s="2"/>
      <c r="L471" s="2"/>
      <c r="M471" s="2"/>
      <c r="N471" s="700"/>
      <c r="O471" s="2"/>
      <c r="P471" s="2"/>
      <c r="Q471" s="2"/>
      <c r="R471" s="2"/>
      <c r="S471" s="2"/>
      <c r="T471" s="2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5"/>
      <c r="AG471" s="15"/>
      <c r="AH471" s="15"/>
      <c r="AI471" s="15"/>
      <c r="AJ471" s="15"/>
      <c r="AK471" s="15"/>
      <c r="AL471" s="15"/>
      <c r="AM471" s="15"/>
      <c r="AN471" s="15"/>
      <c r="AO471" s="15"/>
      <c r="AP471" s="15"/>
      <c r="AQ471" s="15"/>
      <c r="AR471" s="15"/>
      <c r="AS471" s="15"/>
      <c r="AT471" s="15"/>
      <c r="AU471" s="15"/>
      <c r="AV471" s="15"/>
      <c r="AW471" s="15"/>
      <c r="AX471" s="15"/>
      <c r="AY471" s="6"/>
      <c r="AZ471" s="6"/>
      <c r="BA471" s="6"/>
      <c r="BB471" s="6"/>
      <c r="BC471" s="6"/>
      <c r="BD471" s="6"/>
      <c r="BE471" s="6"/>
      <c r="BF471" s="6"/>
      <c r="BG471" s="6"/>
      <c r="BH471" s="6"/>
      <c r="BI471" s="6"/>
      <c r="BJ471" s="6"/>
      <c r="BK471" s="6"/>
      <c r="BL471" s="6"/>
      <c r="BM471" s="6"/>
      <c r="BN471" s="6"/>
      <c r="BO471" s="6"/>
      <c r="BP471" s="6"/>
      <c r="BQ471" s="6"/>
      <c r="BR471" s="6"/>
      <c r="BS471" s="6"/>
      <c r="BT471" s="6"/>
      <c r="BU471" s="6"/>
      <c r="BV471" s="6"/>
      <c r="BW471" s="6"/>
      <c r="BX471" s="6"/>
      <c r="BY471" s="6"/>
      <c r="BZ471" s="6"/>
      <c r="CA471" s="6"/>
      <c r="CB471" s="6"/>
    </row>
    <row r="472" spans="1:80" ht="34.15" customHeight="1">
      <c r="A472" s="2"/>
      <c r="B472" s="2"/>
      <c r="C472" s="2"/>
      <c r="D472" s="2"/>
      <c r="E472" s="2"/>
      <c r="F472" s="15"/>
      <c r="G472" s="2"/>
      <c r="H472" s="2"/>
      <c r="I472" s="2"/>
      <c r="J472" s="2"/>
      <c r="K472" s="2"/>
      <c r="L472" s="2"/>
      <c r="M472" s="2"/>
      <c r="N472" s="700"/>
      <c r="O472" s="2"/>
      <c r="P472" s="2"/>
      <c r="Q472" s="2"/>
      <c r="R472" s="2"/>
      <c r="S472" s="2"/>
      <c r="T472" s="2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5"/>
      <c r="AG472" s="15"/>
      <c r="AH472" s="15"/>
      <c r="AI472" s="15"/>
      <c r="AJ472" s="15"/>
      <c r="AK472" s="15"/>
      <c r="AL472" s="15"/>
      <c r="AM472" s="15"/>
      <c r="AN472" s="15"/>
      <c r="AO472" s="15"/>
      <c r="AP472" s="15"/>
      <c r="AQ472" s="15"/>
      <c r="AR472" s="15"/>
      <c r="AS472" s="15"/>
      <c r="AT472" s="15"/>
      <c r="AU472" s="15"/>
      <c r="AV472" s="15"/>
      <c r="AW472" s="15"/>
      <c r="AX472" s="15"/>
      <c r="AY472" s="6"/>
      <c r="AZ472" s="6"/>
      <c r="BA472" s="6"/>
      <c r="BB472" s="6"/>
      <c r="BC472" s="6"/>
      <c r="BD472" s="6"/>
      <c r="BE472" s="6"/>
      <c r="BF472" s="6"/>
      <c r="BG472" s="6"/>
      <c r="BH472" s="6"/>
      <c r="BI472" s="6"/>
      <c r="BJ472" s="6"/>
      <c r="BK472" s="6"/>
      <c r="BL472" s="6"/>
      <c r="BM472" s="6"/>
      <c r="BN472" s="6"/>
      <c r="BO472" s="6"/>
      <c r="BP472" s="6"/>
      <c r="BQ472" s="6"/>
      <c r="BR472" s="6"/>
      <c r="BS472" s="6"/>
      <c r="BT472" s="6"/>
      <c r="BU472" s="6"/>
      <c r="BV472" s="6"/>
      <c r="BW472" s="6"/>
      <c r="BX472" s="6"/>
      <c r="BY472" s="6"/>
      <c r="BZ472" s="6"/>
      <c r="CA472" s="6"/>
      <c r="CB472" s="6"/>
    </row>
    <row r="473" spans="1:80" ht="34.15" customHeight="1">
      <c r="A473" s="2"/>
      <c r="B473" s="2"/>
      <c r="C473" s="2"/>
      <c r="D473" s="2"/>
      <c r="E473" s="2"/>
      <c r="F473" s="15"/>
      <c r="G473" s="2"/>
      <c r="H473" s="2"/>
      <c r="I473" s="2"/>
      <c r="J473" s="2"/>
      <c r="K473" s="2"/>
      <c r="L473" s="2"/>
      <c r="M473" s="2"/>
      <c r="N473" s="700"/>
      <c r="O473" s="2"/>
      <c r="P473" s="2"/>
      <c r="Q473" s="2"/>
      <c r="R473" s="2"/>
      <c r="S473" s="2"/>
      <c r="T473" s="2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5"/>
      <c r="AG473" s="15"/>
      <c r="AH473" s="15"/>
      <c r="AI473" s="15"/>
      <c r="AJ473" s="15"/>
      <c r="AK473" s="15"/>
      <c r="AL473" s="15"/>
      <c r="AM473" s="15"/>
      <c r="AN473" s="15"/>
      <c r="AO473" s="15"/>
      <c r="AP473" s="15"/>
      <c r="AQ473" s="15"/>
      <c r="AR473" s="15"/>
      <c r="AS473" s="15"/>
      <c r="AT473" s="15"/>
      <c r="AU473" s="15"/>
      <c r="AV473" s="15"/>
      <c r="AW473" s="15"/>
      <c r="AX473" s="15"/>
      <c r="AY473" s="6"/>
      <c r="AZ473" s="6"/>
      <c r="BA473" s="6"/>
      <c r="BB473" s="6"/>
      <c r="BC473" s="6"/>
      <c r="BD473" s="6"/>
      <c r="BE473" s="6"/>
      <c r="BF473" s="6"/>
      <c r="BG473" s="6"/>
      <c r="BH473" s="6"/>
      <c r="BI473" s="6"/>
      <c r="BJ473" s="6"/>
      <c r="BK473" s="6"/>
      <c r="BL473" s="6"/>
      <c r="BM473" s="6"/>
      <c r="BN473" s="6"/>
      <c r="BO473" s="6"/>
      <c r="BP473" s="6"/>
      <c r="BQ473" s="6"/>
      <c r="BR473" s="6"/>
      <c r="BS473" s="6"/>
      <c r="BT473" s="6"/>
      <c r="BU473" s="6"/>
      <c r="BV473" s="6"/>
      <c r="BW473" s="6"/>
      <c r="BX473" s="6"/>
      <c r="BY473" s="6"/>
      <c r="BZ473" s="6"/>
      <c r="CA473" s="6"/>
      <c r="CB473" s="6"/>
    </row>
    <row r="474" spans="1:80" ht="34.15" customHeight="1">
      <c r="A474" s="2"/>
      <c r="B474" s="2"/>
      <c r="C474" s="2"/>
      <c r="D474" s="2"/>
      <c r="E474" s="2"/>
      <c r="F474" s="15"/>
      <c r="G474" s="2"/>
      <c r="H474" s="2"/>
      <c r="I474" s="2"/>
      <c r="J474" s="2"/>
      <c r="K474" s="2"/>
      <c r="L474" s="2"/>
      <c r="M474" s="2"/>
      <c r="N474" s="700"/>
      <c r="O474" s="2"/>
      <c r="P474" s="2"/>
      <c r="Q474" s="2"/>
      <c r="R474" s="2"/>
      <c r="S474" s="2"/>
      <c r="T474" s="2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5"/>
      <c r="AG474" s="15"/>
      <c r="AH474" s="15"/>
      <c r="AI474" s="15"/>
      <c r="AJ474" s="15"/>
      <c r="AK474" s="15"/>
      <c r="AL474" s="15"/>
      <c r="AM474" s="15"/>
      <c r="AN474" s="15"/>
      <c r="AO474" s="15"/>
      <c r="AP474" s="15"/>
      <c r="AQ474" s="15"/>
      <c r="AR474" s="15"/>
      <c r="AS474" s="15"/>
      <c r="AT474" s="15"/>
      <c r="AU474" s="15"/>
      <c r="AV474" s="15"/>
      <c r="AW474" s="15"/>
      <c r="AX474" s="15"/>
      <c r="AY474" s="6"/>
      <c r="AZ474" s="6"/>
      <c r="BA474" s="6"/>
      <c r="BB474" s="6"/>
      <c r="BC474" s="6"/>
      <c r="BD474" s="6"/>
      <c r="BE474" s="6"/>
      <c r="BF474" s="6"/>
      <c r="BG474" s="6"/>
      <c r="BH474" s="6"/>
      <c r="BI474" s="6"/>
      <c r="BJ474" s="6"/>
      <c r="BK474" s="6"/>
      <c r="BL474" s="6"/>
      <c r="BM474" s="6"/>
      <c r="BN474" s="6"/>
      <c r="BO474" s="6"/>
      <c r="BP474" s="6"/>
      <c r="BQ474" s="6"/>
      <c r="BR474" s="6"/>
      <c r="BS474" s="6"/>
      <c r="BT474" s="6"/>
      <c r="BU474" s="6"/>
      <c r="BV474" s="6"/>
      <c r="BW474" s="6"/>
      <c r="BX474" s="6"/>
      <c r="BY474" s="6"/>
      <c r="BZ474" s="6"/>
      <c r="CA474" s="6"/>
      <c r="CB474" s="6"/>
    </row>
    <row r="475" spans="1:80" ht="34.15" customHeight="1">
      <c r="A475" s="2"/>
      <c r="B475" s="2"/>
      <c r="C475" s="2"/>
      <c r="D475" s="2"/>
      <c r="E475" s="2"/>
      <c r="F475" s="15"/>
      <c r="G475" s="2"/>
      <c r="H475" s="2"/>
      <c r="I475" s="2"/>
      <c r="J475" s="2"/>
      <c r="K475" s="2"/>
      <c r="L475" s="2"/>
      <c r="M475" s="2"/>
      <c r="N475" s="700"/>
      <c r="O475" s="2"/>
      <c r="P475" s="2"/>
      <c r="Q475" s="2"/>
      <c r="R475" s="2"/>
      <c r="S475" s="2"/>
      <c r="T475" s="2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5"/>
      <c r="AG475" s="15"/>
      <c r="AH475" s="15"/>
      <c r="AI475" s="15"/>
      <c r="AJ475" s="15"/>
      <c r="AK475" s="15"/>
      <c r="AL475" s="15"/>
      <c r="AM475" s="15"/>
      <c r="AN475" s="15"/>
      <c r="AO475" s="15"/>
      <c r="AP475" s="15"/>
      <c r="AQ475" s="15"/>
      <c r="AR475" s="15"/>
      <c r="AS475" s="15"/>
      <c r="AT475" s="15"/>
      <c r="AU475" s="15"/>
      <c r="AV475" s="15"/>
      <c r="AW475" s="15"/>
      <c r="AX475" s="15"/>
      <c r="AY475" s="6"/>
      <c r="AZ475" s="6"/>
      <c r="BA475" s="6"/>
      <c r="BB475" s="6"/>
      <c r="BC475" s="6"/>
      <c r="BD475" s="6"/>
      <c r="BE475" s="6"/>
      <c r="BF475" s="6"/>
      <c r="BG475" s="6"/>
      <c r="BH475" s="6"/>
      <c r="BI475" s="6"/>
      <c r="BJ475" s="6"/>
      <c r="BK475" s="6"/>
      <c r="BL475" s="6"/>
      <c r="BM475" s="6"/>
      <c r="BN475" s="6"/>
      <c r="BO475" s="6"/>
      <c r="BP475" s="6"/>
      <c r="BQ475" s="6"/>
      <c r="BR475" s="6"/>
      <c r="BS475" s="6"/>
      <c r="BT475" s="6"/>
      <c r="BU475" s="6"/>
      <c r="BV475" s="6"/>
      <c r="BW475" s="6"/>
      <c r="BX475" s="6"/>
      <c r="BY475" s="6"/>
      <c r="BZ475" s="6"/>
      <c r="CA475" s="6"/>
      <c r="CB475" s="6"/>
    </row>
    <row r="476" spans="1:80" ht="34.15" customHeight="1">
      <c r="A476" s="2"/>
      <c r="B476" s="2"/>
      <c r="C476" s="2"/>
      <c r="D476" s="2"/>
      <c r="E476" s="2"/>
      <c r="F476" s="15"/>
      <c r="G476" s="2"/>
      <c r="H476" s="2"/>
      <c r="I476" s="2"/>
      <c r="J476" s="2"/>
      <c r="K476" s="2"/>
      <c r="L476" s="2"/>
      <c r="M476" s="2"/>
      <c r="N476" s="700"/>
      <c r="O476" s="2"/>
      <c r="P476" s="2"/>
      <c r="Q476" s="2"/>
      <c r="R476" s="2"/>
      <c r="S476" s="2"/>
      <c r="T476" s="2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5"/>
      <c r="AG476" s="15"/>
      <c r="AH476" s="15"/>
      <c r="AI476" s="15"/>
      <c r="AJ476" s="15"/>
      <c r="AK476" s="15"/>
      <c r="AL476" s="15"/>
      <c r="AM476" s="15"/>
      <c r="AN476" s="15"/>
      <c r="AO476" s="15"/>
      <c r="AP476" s="15"/>
      <c r="AQ476" s="15"/>
      <c r="AR476" s="15"/>
      <c r="AS476" s="15"/>
      <c r="AT476" s="15"/>
      <c r="AU476" s="15"/>
      <c r="AV476" s="15"/>
      <c r="AW476" s="15"/>
      <c r="AX476" s="15"/>
      <c r="AY476" s="6"/>
      <c r="AZ476" s="6"/>
      <c r="BA476" s="6"/>
      <c r="BB476" s="6"/>
      <c r="BC476" s="6"/>
      <c r="BD476" s="6"/>
      <c r="BE476" s="6"/>
      <c r="BF476" s="6"/>
      <c r="BG476" s="6"/>
      <c r="BH476" s="6"/>
      <c r="BI476" s="6"/>
      <c r="BJ476" s="6"/>
      <c r="BK476" s="6"/>
      <c r="BL476" s="6"/>
      <c r="BM476" s="6"/>
      <c r="BN476" s="6"/>
      <c r="BO476" s="6"/>
      <c r="BP476" s="6"/>
      <c r="BQ476" s="6"/>
      <c r="BR476" s="6"/>
      <c r="BS476" s="6"/>
      <c r="BT476" s="6"/>
      <c r="BU476" s="6"/>
      <c r="BV476" s="6"/>
      <c r="BW476" s="6"/>
      <c r="BX476" s="6"/>
      <c r="BY476" s="6"/>
      <c r="BZ476" s="6"/>
      <c r="CA476" s="6"/>
      <c r="CB476" s="6"/>
    </row>
    <row r="477" spans="1:80" ht="34.15" customHeight="1">
      <c r="A477" s="2"/>
      <c r="B477" s="2"/>
      <c r="C477" s="2"/>
      <c r="D477" s="2"/>
      <c r="E477" s="2"/>
      <c r="F477" s="15"/>
      <c r="G477" s="2"/>
      <c r="H477" s="2"/>
      <c r="I477" s="2"/>
      <c r="J477" s="2"/>
      <c r="K477" s="2"/>
      <c r="L477" s="2"/>
      <c r="M477" s="2"/>
      <c r="N477" s="700"/>
      <c r="O477" s="2"/>
      <c r="P477" s="2"/>
      <c r="Q477" s="2"/>
      <c r="R477" s="2"/>
      <c r="S477" s="2"/>
      <c r="T477" s="2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5"/>
      <c r="AG477" s="15"/>
      <c r="AH477" s="15"/>
      <c r="AI477" s="15"/>
      <c r="AJ477" s="15"/>
      <c r="AK477" s="15"/>
      <c r="AL477" s="15"/>
      <c r="AM477" s="15"/>
      <c r="AN477" s="15"/>
      <c r="AO477" s="15"/>
      <c r="AP477" s="15"/>
      <c r="AQ477" s="15"/>
      <c r="AR477" s="15"/>
      <c r="AS477" s="15"/>
      <c r="AT477" s="15"/>
      <c r="AU477" s="15"/>
      <c r="AV477" s="15"/>
      <c r="AW477" s="15"/>
      <c r="AX477" s="15"/>
      <c r="AY477" s="6"/>
      <c r="AZ477" s="6"/>
      <c r="BA477" s="6"/>
      <c r="BB477" s="6"/>
      <c r="BC477" s="6"/>
      <c r="BD477" s="6"/>
      <c r="BE477" s="6"/>
      <c r="BF477" s="6"/>
      <c r="BG477" s="6"/>
      <c r="BH477" s="6"/>
      <c r="BI477" s="6"/>
      <c r="BJ477" s="6"/>
      <c r="BK477" s="6"/>
      <c r="BL477" s="6"/>
      <c r="BM477" s="6"/>
      <c r="BN477" s="6"/>
      <c r="BO477" s="6"/>
      <c r="BP477" s="6"/>
      <c r="BQ477" s="6"/>
      <c r="BR477" s="6"/>
      <c r="BS477" s="6"/>
      <c r="BT477" s="6"/>
      <c r="BU477" s="6"/>
      <c r="BV477" s="6"/>
      <c r="BW477" s="6"/>
      <c r="BX477" s="6"/>
      <c r="BY477" s="6"/>
      <c r="BZ477" s="6"/>
      <c r="CA477" s="6"/>
      <c r="CB477" s="6"/>
    </row>
    <row r="478" spans="1:80" ht="34.15" customHeight="1">
      <c r="A478" s="2"/>
      <c r="B478" s="2"/>
      <c r="C478" s="2"/>
      <c r="D478" s="2"/>
      <c r="E478" s="2"/>
      <c r="F478" s="15"/>
      <c r="G478" s="2"/>
      <c r="H478" s="2"/>
      <c r="I478" s="2"/>
      <c r="J478" s="2"/>
      <c r="K478" s="2"/>
      <c r="L478" s="2"/>
      <c r="M478" s="2"/>
      <c r="N478" s="700"/>
      <c r="O478" s="2"/>
      <c r="P478" s="2"/>
      <c r="Q478" s="2"/>
      <c r="R478" s="2"/>
      <c r="S478" s="2"/>
      <c r="T478" s="2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5"/>
      <c r="AG478" s="15"/>
      <c r="AH478" s="15"/>
      <c r="AI478" s="15"/>
      <c r="AJ478" s="15"/>
      <c r="AK478" s="15"/>
      <c r="AL478" s="15"/>
      <c r="AM478" s="15"/>
      <c r="AN478" s="15"/>
      <c r="AO478" s="15"/>
      <c r="AP478" s="15"/>
      <c r="AQ478" s="15"/>
      <c r="AR478" s="15"/>
      <c r="AS478" s="15"/>
      <c r="AT478" s="15"/>
      <c r="AU478" s="15"/>
      <c r="AV478" s="15"/>
      <c r="AW478" s="15"/>
      <c r="AX478" s="15"/>
      <c r="AY478" s="6"/>
      <c r="AZ478" s="6"/>
      <c r="BA478" s="6"/>
      <c r="BB478" s="6"/>
      <c r="BC478" s="6"/>
      <c r="BD478" s="6"/>
      <c r="BE478" s="6"/>
      <c r="BF478" s="6"/>
      <c r="BG478" s="6"/>
      <c r="BH478" s="6"/>
      <c r="BI478" s="6"/>
      <c r="BJ478" s="6"/>
      <c r="BK478" s="6"/>
      <c r="BL478" s="6"/>
      <c r="BM478" s="6"/>
      <c r="BN478" s="6"/>
      <c r="BO478" s="6"/>
      <c r="BP478" s="6"/>
      <c r="BQ478" s="6"/>
      <c r="BR478" s="6"/>
      <c r="BS478" s="6"/>
      <c r="BT478" s="6"/>
      <c r="BU478" s="6"/>
      <c r="BV478" s="6"/>
      <c r="BW478" s="6"/>
      <c r="BX478" s="6"/>
      <c r="BY478" s="6"/>
      <c r="BZ478" s="6"/>
      <c r="CA478" s="6"/>
      <c r="CB478" s="6"/>
    </row>
    <row r="479" spans="1:80" ht="34.15" customHeight="1">
      <c r="A479" s="2"/>
      <c r="B479" s="2"/>
      <c r="C479" s="2"/>
      <c r="D479" s="2"/>
      <c r="E479" s="2"/>
      <c r="F479" s="15"/>
      <c r="G479" s="2"/>
      <c r="H479" s="2"/>
      <c r="I479" s="2"/>
      <c r="J479" s="2"/>
      <c r="K479" s="2"/>
      <c r="L479" s="2"/>
      <c r="M479" s="2"/>
      <c r="N479" s="700"/>
      <c r="O479" s="2"/>
      <c r="P479" s="2"/>
      <c r="Q479" s="2"/>
      <c r="R479" s="2"/>
      <c r="S479" s="2"/>
      <c r="T479" s="2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5"/>
      <c r="AG479" s="15"/>
      <c r="AH479" s="15"/>
      <c r="AI479" s="15"/>
      <c r="AJ479" s="15"/>
      <c r="AK479" s="15"/>
      <c r="AL479" s="15"/>
      <c r="AM479" s="15"/>
      <c r="AN479" s="15"/>
      <c r="AO479" s="15"/>
      <c r="AP479" s="15"/>
      <c r="AQ479" s="15"/>
      <c r="AR479" s="15"/>
      <c r="AS479" s="15"/>
      <c r="AT479" s="15"/>
      <c r="AU479" s="15"/>
      <c r="AV479" s="15"/>
      <c r="AW479" s="15"/>
      <c r="AX479" s="15"/>
      <c r="AY479" s="6"/>
      <c r="AZ479" s="6"/>
      <c r="BA479" s="6"/>
      <c r="BB479" s="6"/>
      <c r="BC479" s="6"/>
      <c r="BD479" s="6"/>
      <c r="BE479" s="6"/>
      <c r="BF479" s="6"/>
      <c r="BG479" s="6"/>
      <c r="BH479" s="6"/>
      <c r="BI479" s="6"/>
      <c r="BJ479" s="6"/>
      <c r="BK479" s="6"/>
      <c r="BL479" s="6"/>
      <c r="BM479" s="6"/>
      <c r="BN479" s="6"/>
      <c r="BO479" s="6"/>
      <c r="BP479" s="6"/>
      <c r="BQ479" s="6"/>
      <c r="BR479" s="6"/>
      <c r="BS479" s="6"/>
      <c r="BT479" s="6"/>
      <c r="BU479" s="6"/>
      <c r="BV479" s="6"/>
      <c r="BW479" s="6"/>
      <c r="BX479" s="6"/>
      <c r="BY479" s="6"/>
      <c r="BZ479" s="6"/>
      <c r="CA479" s="6"/>
      <c r="CB479" s="6"/>
    </row>
    <row r="480" spans="1:80" ht="34.15" customHeight="1">
      <c r="A480" s="2"/>
      <c r="B480" s="2"/>
      <c r="C480" s="2"/>
      <c r="D480" s="2"/>
      <c r="E480" s="2"/>
      <c r="F480" s="15"/>
      <c r="G480" s="2"/>
      <c r="H480" s="2"/>
      <c r="I480" s="2"/>
      <c r="J480" s="2"/>
      <c r="K480" s="2"/>
      <c r="L480" s="2"/>
      <c r="M480" s="2"/>
      <c r="N480" s="700"/>
      <c r="O480" s="2"/>
      <c r="P480" s="2"/>
      <c r="Q480" s="2"/>
      <c r="R480" s="2"/>
      <c r="S480" s="2"/>
      <c r="T480" s="2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5"/>
      <c r="AG480" s="15"/>
      <c r="AH480" s="15"/>
      <c r="AI480" s="15"/>
      <c r="AJ480" s="15"/>
      <c r="AK480" s="15"/>
      <c r="AL480" s="15"/>
      <c r="AM480" s="15"/>
      <c r="AN480" s="15"/>
      <c r="AO480" s="15"/>
      <c r="AP480" s="15"/>
      <c r="AQ480" s="15"/>
      <c r="AR480" s="15"/>
      <c r="AS480" s="15"/>
      <c r="AT480" s="15"/>
      <c r="AU480" s="15"/>
      <c r="AV480" s="15"/>
      <c r="AW480" s="15"/>
      <c r="AX480" s="15"/>
      <c r="AY480" s="6"/>
      <c r="AZ480" s="6"/>
      <c r="BA480" s="6"/>
      <c r="BB480" s="6"/>
      <c r="BC480" s="6"/>
      <c r="BD480" s="6"/>
      <c r="BE480" s="6"/>
      <c r="BF480" s="6"/>
      <c r="BG480" s="6"/>
      <c r="BH480" s="6"/>
      <c r="BI480" s="6"/>
      <c r="BJ480" s="6"/>
      <c r="BK480" s="6"/>
      <c r="BL480" s="6"/>
      <c r="BM480" s="6"/>
      <c r="BN480" s="6"/>
      <c r="BO480" s="6"/>
      <c r="BP480" s="6"/>
      <c r="BQ480" s="6"/>
      <c r="BR480" s="6"/>
      <c r="BS480" s="6"/>
      <c r="BT480" s="6"/>
      <c r="BU480" s="6"/>
      <c r="BV480" s="6"/>
      <c r="BW480" s="6"/>
      <c r="BX480" s="6"/>
      <c r="BY480" s="6"/>
      <c r="BZ480" s="6"/>
      <c r="CA480" s="6"/>
      <c r="CB480" s="6"/>
    </row>
    <row r="481" spans="1:80" ht="34.15" customHeight="1">
      <c r="A481" s="2"/>
      <c r="B481" s="2"/>
      <c r="C481" s="2"/>
      <c r="D481" s="2"/>
      <c r="E481" s="2"/>
      <c r="F481" s="15"/>
      <c r="G481" s="2"/>
      <c r="H481" s="2"/>
      <c r="I481" s="2"/>
      <c r="J481" s="2"/>
      <c r="K481" s="2"/>
      <c r="L481" s="2"/>
      <c r="M481" s="2"/>
      <c r="N481" s="700"/>
      <c r="O481" s="2"/>
      <c r="P481" s="2"/>
      <c r="Q481" s="2"/>
      <c r="R481" s="2"/>
      <c r="S481" s="2"/>
      <c r="T481" s="2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5"/>
      <c r="AG481" s="15"/>
      <c r="AH481" s="15"/>
      <c r="AI481" s="15"/>
      <c r="AJ481" s="15"/>
      <c r="AK481" s="15"/>
      <c r="AL481" s="15"/>
      <c r="AM481" s="15"/>
      <c r="AN481" s="15"/>
      <c r="AO481" s="15"/>
      <c r="AP481" s="15"/>
      <c r="AQ481" s="15"/>
      <c r="AR481" s="15"/>
      <c r="AS481" s="15"/>
      <c r="AT481" s="15"/>
      <c r="AU481" s="15"/>
      <c r="AV481" s="15"/>
      <c r="AW481" s="15"/>
      <c r="AX481" s="15"/>
      <c r="AY481" s="6"/>
      <c r="AZ481" s="6"/>
      <c r="BA481" s="6"/>
      <c r="BB481" s="6"/>
      <c r="BC481" s="6"/>
      <c r="BD481" s="6"/>
      <c r="BE481" s="6"/>
      <c r="BF481" s="6"/>
      <c r="BG481" s="6"/>
      <c r="BH481" s="6"/>
      <c r="BI481" s="6"/>
      <c r="BJ481" s="6"/>
      <c r="BK481" s="6"/>
      <c r="BL481" s="6"/>
      <c r="BM481" s="6"/>
      <c r="BN481" s="6"/>
      <c r="BO481" s="6"/>
      <c r="BP481" s="6"/>
      <c r="BQ481" s="6"/>
      <c r="BR481" s="6"/>
      <c r="BS481" s="6"/>
      <c r="BT481" s="6"/>
      <c r="BU481" s="6"/>
      <c r="BV481" s="6"/>
      <c r="BW481" s="6"/>
      <c r="BX481" s="6"/>
      <c r="BY481" s="6"/>
      <c r="BZ481" s="6"/>
      <c r="CA481" s="6"/>
      <c r="CB481" s="6"/>
    </row>
    <row r="482" spans="1:80" ht="34.15" customHeight="1">
      <c r="A482" s="2"/>
      <c r="B482" s="2"/>
      <c r="C482" s="2"/>
      <c r="D482" s="2"/>
      <c r="E482" s="2"/>
      <c r="F482" s="15"/>
      <c r="G482" s="2"/>
      <c r="H482" s="2"/>
      <c r="I482" s="2"/>
      <c r="J482" s="2"/>
      <c r="K482" s="2"/>
      <c r="L482" s="2"/>
      <c r="M482" s="2"/>
      <c r="N482" s="700"/>
      <c r="O482" s="2"/>
      <c r="P482" s="2"/>
      <c r="Q482" s="2"/>
      <c r="R482" s="2"/>
      <c r="S482" s="2"/>
      <c r="T482" s="2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5"/>
      <c r="AG482" s="15"/>
      <c r="AH482" s="15"/>
      <c r="AI482" s="15"/>
      <c r="AJ482" s="15"/>
      <c r="AK482" s="15"/>
      <c r="AL482" s="15"/>
      <c r="AM482" s="15"/>
      <c r="AN482" s="15"/>
      <c r="AO482" s="15"/>
      <c r="AP482" s="15"/>
      <c r="AQ482" s="15"/>
      <c r="AR482" s="15"/>
      <c r="AS482" s="15"/>
      <c r="AT482" s="15"/>
      <c r="AU482" s="15"/>
      <c r="AV482" s="15"/>
      <c r="AW482" s="15"/>
      <c r="AX482" s="15"/>
      <c r="AY482" s="6"/>
      <c r="AZ482" s="6"/>
      <c r="BA482" s="6"/>
      <c r="BB482" s="6"/>
      <c r="BC482" s="6"/>
      <c r="BD482" s="6"/>
      <c r="BE482" s="6"/>
      <c r="BF482" s="6"/>
      <c r="BG482" s="6"/>
      <c r="BH482" s="6"/>
      <c r="BI482" s="6"/>
      <c r="BJ482" s="6"/>
      <c r="BK482" s="6"/>
      <c r="BL482" s="6"/>
      <c r="BM482" s="6"/>
      <c r="BN482" s="6"/>
      <c r="BO482" s="6"/>
      <c r="BP482" s="6"/>
      <c r="BQ482" s="6"/>
      <c r="BR482" s="6"/>
      <c r="BS482" s="6"/>
      <c r="BT482" s="6"/>
      <c r="BU482" s="6"/>
      <c r="BV482" s="6"/>
      <c r="BW482" s="6"/>
      <c r="BX482" s="6"/>
      <c r="BY482" s="6"/>
      <c r="BZ482" s="6"/>
      <c r="CA482" s="6"/>
      <c r="CB482" s="6"/>
    </row>
    <row r="483" spans="1:80" ht="34.15" customHeight="1">
      <c r="A483" s="2"/>
      <c r="B483" s="2"/>
      <c r="C483" s="2"/>
      <c r="D483" s="2"/>
      <c r="E483" s="2"/>
      <c r="F483" s="15"/>
      <c r="G483" s="2"/>
      <c r="H483" s="2"/>
      <c r="I483" s="2"/>
      <c r="J483" s="2"/>
      <c r="K483" s="2"/>
      <c r="L483" s="2"/>
      <c r="M483" s="2"/>
      <c r="N483" s="700"/>
      <c r="O483" s="2"/>
      <c r="P483" s="2"/>
      <c r="Q483" s="2"/>
      <c r="R483" s="2"/>
      <c r="S483" s="2"/>
      <c r="T483" s="2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5"/>
      <c r="AG483" s="15"/>
      <c r="AH483" s="15"/>
      <c r="AI483" s="15"/>
      <c r="AJ483" s="15"/>
      <c r="AK483" s="15"/>
      <c r="AL483" s="15"/>
      <c r="AM483" s="15"/>
      <c r="AN483" s="15"/>
      <c r="AO483" s="15"/>
      <c r="AP483" s="15"/>
      <c r="AQ483" s="15"/>
      <c r="AR483" s="15"/>
      <c r="AS483" s="15"/>
      <c r="AT483" s="15"/>
      <c r="AU483" s="15"/>
      <c r="AV483" s="15"/>
      <c r="AW483" s="15"/>
      <c r="AX483" s="15"/>
      <c r="AY483" s="6"/>
      <c r="AZ483" s="6"/>
      <c r="BA483" s="6"/>
      <c r="BB483" s="6"/>
      <c r="BC483" s="6"/>
      <c r="BD483" s="6"/>
      <c r="BE483" s="6"/>
      <c r="BF483" s="6"/>
      <c r="BG483" s="6"/>
      <c r="BH483" s="6"/>
      <c r="BI483" s="6"/>
      <c r="BJ483" s="6"/>
      <c r="BK483" s="6"/>
      <c r="BL483" s="6"/>
      <c r="BM483" s="6"/>
      <c r="BN483" s="6"/>
      <c r="BO483" s="6"/>
      <c r="BP483" s="6"/>
      <c r="BQ483" s="6"/>
      <c r="BR483" s="6"/>
      <c r="BS483" s="6"/>
      <c r="BT483" s="6"/>
      <c r="BU483" s="6"/>
      <c r="BV483" s="6"/>
      <c r="BW483" s="6"/>
      <c r="BX483" s="6"/>
      <c r="BY483" s="6"/>
      <c r="BZ483" s="6"/>
      <c r="CA483" s="6"/>
      <c r="CB483" s="6"/>
    </row>
    <row r="484" spans="1:80" ht="34.15" customHeight="1">
      <c r="A484" s="2"/>
      <c r="B484" s="2"/>
      <c r="C484" s="2"/>
      <c r="D484" s="2"/>
      <c r="E484" s="2"/>
      <c r="F484" s="15"/>
      <c r="G484" s="2"/>
      <c r="H484" s="2"/>
      <c r="I484" s="2"/>
      <c r="J484" s="2"/>
      <c r="K484" s="2"/>
      <c r="L484" s="2"/>
      <c r="M484" s="2"/>
      <c r="N484" s="700"/>
      <c r="O484" s="2"/>
      <c r="P484" s="2"/>
      <c r="Q484" s="2"/>
      <c r="R484" s="2"/>
      <c r="S484" s="2"/>
      <c r="T484" s="2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5"/>
      <c r="AG484" s="15"/>
      <c r="AH484" s="15"/>
      <c r="AI484" s="15"/>
      <c r="AJ484" s="15"/>
      <c r="AK484" s="15"/>
      <c r="AL484" s="15"/>
      <c r="AM484" s="15"/>
      <c r="AN484" s="15"/>
      <c r="AO484" s="15"/>
      <c r="AP484" s="15"/>
      <c r="AQ484" s="15"/>
      <c r="AR484" s="15"/>
      <c r="AS484" s="15"/>
      <c r="AT484" s="15"/>
      <c r="AU484" s="15"/>
      <c r="AV484" s="15"/>
      <c r="AW484" s="15"/>
      <c r="AX484" s="15"/>
      <c r="AY484" s="6"/>
      <c r="AZ484" s="6"/>
      <c r="BA484" s="6"/>
      <c r="BB484" s="6"/>
      <c r="BC484" s="6"/>
      <c r="BD484" s="6"/>
      <c r="BE484" s="6"/>
      <c r="BF484" s="6"/>
      <c r="BG484" s="6"/>
      <c r="BH484" s="6"/>
      <c r="BI484" s="6"/>
      <c r="BJ484" s="6"/>
      <c r="BK484" s="6"/>
      <c r="BL484" s="6"/>
      <c r="BM484" s="6"/>
      <c r="BN484" s="6"/>
      <c r="BO484" s="6"/>
      <c r="BP484" s="6"/>
      <c r="BQ484" s="6"/>
      <c r="BR484" s="6"/>
      <c r="BS484" s="6"/>
      <c r="BT484" s="6"/>
      <c r="BU484" s="6"/>
      <c r="BV484" s="6"/>
      <c r="BW484" s="6"/>
      <c r="BX484" s="6"/>
      <c r="BY484" s="6"/>
      <c r="BZ484" s="6"/>
      <c r="CA484" s="6"/>
      <c r="CB484" s="6"/>
    </row>
    <row r="485" spans="1:80" ht="34.15" customHeight="1">
      <c r="A485" s="2"/>
      <c r="B485" s="2"/>
      <c r="C485" s="2"/>
      <c r="D485" s="2"/>
      <c r="E485" s="2"/>
      <c r="F485" s="15"/>
      <c r="G485" s="2"/>
      <c r="H485" s="2"/>
      <c r="I485" s="2"/>
      <c r="J485" s="2"/>
      <c r="K485" s="2"/>
      <c r="L485" s="2"/>
      <c r="M485" s="2"/>
      <c r="N485" s="700"/>
      <c r="O485" s="2"/>
      <c r="P485" s="2"/>
      <c r="Q485" s="2"/>
      <c r="R485" s="2"/>
      <c r="S485" s="2"/>
      <c r="T485" s="2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5"/>
      <c r="AG485" s="15"/>
      <c r="AH485" s="15"/>
      <c r="AI485" s="15"/>
      <c r="AJ485" s="15"/>
      <c r="AK485" s="15"/>
      <c r="AL485" s="15"/>
      <c r="AM485" s="15"/>
      <c r="AN485" s="15"/>
      <c r="AO485" s="15"/>
      <c r="AP485" s="15"/>
      <c r="AQ485" s="15"/>
      <c r="AR485" s="15"/>
      <c r="AS485" s="15"/>
      <c r="AT485" s="15"/>
      <c r="AU485" s="15"/>
      <c r="AV485" s="15"/>
      <c r="AW485" s="15"/>
      <c r="AX485" s="15"/>
      <c r="AY485" s="6"/>
      <c r="AZ485" s="6"/>
      <c r="BA485" s="6"/>
      <c r="BB485" s="6"/>
      <c r="BC485" s="6"/>
      <c r="BD485" s="6"/>
      <c r="BE485" s="6"/>
      <c r="BF485" s="6"/>
      <c r="BG485" s="6"/>
      <c r="BH485" s="6"/>
      <c r="BI485" s="6"/>
      <c r="BJ485" s="6"/>
      <c r="BK485" s="6"/>
      <c r="BL485" s="6"/>
      <c r="BM485" s="6"/>
      <c r="BN485" s="6"/>
      <c r="BO485" s="6"/>
      <c r="BP485" s="6"/>
      <c r="BQ485" s="6"/>
      <c r="BR485" s="6"/>
      <c r="BS485" s="6"/>
      <c r="BT485" s="6"/>
      <c r="BU485" s="6"/>
      <c r="BV485" s="6"/>
      <c r="BW485" s="6"/>
      <c r="BX485" s="6"/>
      <c r="BY485" s="6"/>
      <c r="BZ485" s="6"/>
      <c r="CA485" s="6"/>
      <c r="CB485" s="6"/>
    </row>
    <row r="486" spans="1:80" ht="34.15" customHeight="1">
      <c r="A486" s="2"/>
      <c r="B486" s="2"/>
      <c r="C486" s="2"/>
      <c r="D486" s="2"/>
      <c r="E486" s="2"/>
      <c r="F486" s="15"/>
      <c r="G486" s="2"/>
      <c r="H486" s="2"/>
      <c r="I486" s="2"/>
      <c r="J486" s="2"/>
      <c r="K486" s="2"/>
      <c r="L486" s="2"/>
      <c r="M486" s="2"/>
      <c r="N486" s="700"/>
      <c r="O486" s="2"/>
      <c r="P486" s="2"/>
      <c r="Q486" s="2"/>
      <c r="R486" s="2"/>
      <c r="S486" s="2"/>
      <c r="T486" s="2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5"/>
      <c r="AG486" s="15"/>
      <c r="AH486" s="15"/>
      <c r="AI486" s="15"/>
      <c r="AJ486" s="15"/>
      <c r="AK486" s="15"/>
      <c r="AL486" s="15"/>
      <c r="AM486" s="15"/>
      <c r="AN486" s="15"/>
      <c r="AO486" s="15"/>
      <c r="AP486" s="15"/>
      <c r="AQ486" s="15"/>
      <c r="AR486" s="15"/>
      <c r="AS486" s="15"/>
      <c r="AT486" s="15"/>
      <c r="AU486" s="15"/>
      <c r="AV486" s="15"/>
      <c r="AW486" s="15"/>
      <c r="AX486" s="15"/>
      <c r="AY486" s="6"/>
      <c r="AZ486" s="6"/>
      <c r="BA486" s="6"/>
      <c r="BB486" s="6"/>
      <c r="BC486" s="6"/>
      <c r="BD486" s="6"/>
      <c r="BE486" s="6"/>
      <c r="BF486" s="6"/>
      <c r="BG486" s="6"/>
      <c r="BH486" s="6"/>
      <c r="BI486" s="6"/>
      <c r="BJ486" s="6"/>
      <c r="BK486" s="6"/>
      <c r="BL486" s="6"/>
      <c r="BM486" s="6"/>
      <c r="BN486" s="6"/>
      <c r="BO486" s="6"/>
      <c r="BP486" s="6"/>
      <c r="BQ486" s="6"/>
      <c r="BR486" s="6"/>
      <c r="BS486" s="6"/>
      <c r="BT486" s="6"/>
      <c r="BU486" s="6"/>
      <c r="BV486" s="6"/>
      <c r="BW486" s="6"/>
      <c r="BX486" s="6"/>
      <c r="BY486" s="6"/>
      <c r="BZ486" s="6"/>
      <c r="CA486" s="6"/>
      <c r="CB486" s="6"/>
    </row>
    <row r="487" spans="1:80" ht="34.15" customHeight="1">
      <c r="A487" s="2"/>
      <c r="B487" s="2"/>
      <c r="C487" s="2"/>
      <c r="D487" s="2"/>
      <c r="E487" s="2"/>
      <c r="F487" s="15"/>
      <c r="G487" s="2"/>
      <c r="H487" s="2"/>
      <c r="I487" s="2"/>
      <c r="J487" s="2"/>
      <c r="K487" s="2"/>
      <c r="L487" s="2"/>
      <c r="M487" s="2"/>
      <c r="N487" s="700"/>
      <c r="O487" s="2"/>
      <c r="P487" s="2"/>
      <c r="Q487" s="2"/>
      <c r="R487" s="2"/>
      <c r="S487" s="2"/>
      <c r="T487" s="2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5"/>
      <c r="AG487" s="15"/>
      <c r="AH487" s="15"/>
      <c r="AI487" s="15"/>
      <c r="AJ487" s="15"/>
      <c r="AK487" s="15"/>
      <c r="AL487" s="15"/>
      <c r="AM487" s="15"/>
      <c r="AN487" s="15"/>
      <c r="AO487" s="15"/>
      <c r="AP487" s="15"/>
      <c r="AQ487" s="15"/>
      <c r="AR487" s="15"/>
      <c r="AS487" s="15"/>
      <c r="AT487" s="15"/>
      <c r="AU487" s="15"/>
      <c r="AV487" s="15"/>
      <c r="AW487" s="15"/>
      <c r="AX487" s="15"/>
      <c r="AY487" s="6"/>
      <c r="AZ487" s="6"/>
      <c r="BA487" s="6"/>
      <c r="BB487" s="6"/>
      <c r="BC487" s="6"/>
      <c r="BD487" s="6"/>
      <c r="BE487" s="6"/>
      <c r="BF487" s="6"/>
      <c r="BG487" s="6"/>
      <c r="BH487" s="6"/>
      <c r="BI487" s="6"/>
      <c r="BJ487" s="6"/>
      <c r="BK487" s="6"/>
      <c r="BL487" s="6"/>
      <c r="BM487" s="6"/>
      <c r="BN487" s="6"/>
      <c r="BO487" s="6"/>
      <c r="BP487" s="6"/>
      <c r="BQ487" s="6"/>
      <c r="BR487" s="6"/>
      <c r="BS487" s="6"/>
      <c r="BT487" s="6"/>
      <c r="BU487" s="6"/>
      <c r="BV487" s="6"/>
      <c r="BW487" s="6"/>
      <c r="BX487" s="6"/>
      <c r="BY487" s="6"/>
      <c r="BZ487" s="6"/>
      <c r="CA487" s="6"/>
      <c r="CB487" s="6"/>
    </row>
    <row r="488" spans="1:80" ht="34.15" customHeight="1">
      <c r="A488" s="2"/>
      <c r="B488" s="2"/>
      <c r="C488" s="2"/>
      <c r="D488" s="2"/>
      <c r="E488" s="2"/>
      <c r="F488" s="15"/>
      <c r="G488" s="2"/>
      <c r="H488" s="2"/>
      <c r="I488" s="2"/>
      <c r="J488" s="2"/>
      <c r="K488" s="2"/>
      <c r="L488" s="2"/>
      <c r="M488" s="2"/>
      <c r="N488" s="700"/>
      <c r="O488" s="2"/>
      <c r="P488" s="2"/>
      <c r="Q488" s="2"/>
      <c r="R488" s="2"/>
      <c r="S488" s="2"/>
      <c r="T488" s="2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5"/>
      <c r="AG488" s="15"/>
      <c r="AH488" s="15"/>
      <c r="AI488" s="15"/>
      <c r="AJ488" s="15"/>
      <c r="AK488" s="15"/>
      <c r="AL488" s="15"/>
      <c r="AM488" s="15"/>
      <c r="AN488" s="15"/>
      <c r="AO488" s="15"/>
      <c r="AP488" s="15"/>
      <c r="AQ488" s="15"/>
      <c r="AR488" s="15"/>
      <c r="AS488" s="15"/>
      <c r="AT488" s="15"/>
      <c r="AU488" s="15"/>
      <c r="AV488" s="15"/>
      <c r="AW488" s="15"/>
      <c r="AX488" s="15"/>
      <c r="AY488" s="6"/>
      <c r="AZ488" s="6"/>
      <c r="BA488" s="6"/>
      <c r="BB488" s="6"/>
      <c r="BC488" s="6"/>
      <c r="BD488" s="6"/>
      <c r="BE488" s="6"/>
      <c r="BF488" s="6"/>
      <c r="BG488" s="6"/>
      <c r="BH488" s="6"/>
      <c r="BI488" s="6"/>
      <c r="BJ488" s="6"/>
      <c r="BK488" s="6"/>
      <c r="BL488" s="6"/>
      <c r="BM488" s="6"/>
      <c r="BN488" s="6"/>
      <c r="BO488" s="6"/>
      <c r="BP488" s="6"/>
      <c r="BQ488" s="6"/>
      <c r="BR488" s="6"/>
      <c r="BS488" s="6"/>
      <c r="BT488" s="6"/>
      <c r="BU488" s="6"/>
      <c r="BV488" s="6"/>
      <c r="BW488" s="6"/>
      <c r="BX488" s="6"/>
      <c r="BY488" s="6"/>
      <c r="BZ488" s="6"/>
      <c r="CA488" s="6"/>
      <c r="CB488" s="6"/>
    </row>
    <row r="489" spans="1:80" ht="34.15" customHeight="1">
      <c r="A489" s="2"/>
      <c r="B489" s="2"/>
      <c r="C489" s="2"/>
      <c r="D489" s="2"/>
      <c r="E489" s="2"/>
      <c r="F489" s="15"/>
      <c r="G489" s="2"/>
      <c r="H489" s="2"/>
      <c r="I489" s="2"/>
      <c r="J489" s="2"/>
      <c r="K489" s="2"/>
      <c r="L489" s="2"/>
      <c r="M489" s="2"/>
      <c r="N489" s="700"/>
      <c r="O489" s="2"/>
      <c r="P489" s="2"/>
      <c r="Q489" s="2"/>
      <c r="R489" s="2"/>
      <c r="S489" s="2"/>
      <c r="T489" s="2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5"/>
      <c r="AG489" s="15"/>
      <c r="AH489" s="15"/>
      <c r="AI489" s="15"/>
      <c r="AJ489" s="15"/>
      <c r="AK489" s="15"/>
      <c r="AL489" s="15"/>
      <c r="AM489" s="15"/>
      <c r="AN489" s="15"/>
      <c r="AO489" s="15"/>
      <c r="AP489" s="15"/>
      <c r="AQ489" s="15"/>
      <c r="AR489" s="15"/>
      <c r="AS489" s="15"/>
      <c r="AT489" s="15"/>
      <c r="AU489" s="15"/>
      <c r="AV489" s="15"/>
      <c r="AW489" s="15"/>
      <c r="AX489" s="15"/>
      <c r="AY489" s="6"/>
      <c r="AZ489" s="6"/>
      <c r="BA489" s="6"/>
      <c r="BB489" s="6"/>
      <c r="BC489" s="6"/>
      <c r="BD489" s="6"/>
      <c r="BE489" s="6"/>
      <c r="BF489" s="6"/>
      <c r="BG489" s="6"/>
      <c r="BH489" s="6"/>
      <c r="BI489" s="6"/>
      <c r="BJ489" s="6"/>
      <c r="BK489" s="6"/>
      <c r="BL489" s="6"/>
      <c r="BM489" s="6"/>
      <c r="BN489" s="6"/>
      <c r="BO489" s="6"/>
      <c r="BP489" s="6"/>
      <c r="BQ489" s="6"/>
      <c r="BR489" s="6"/>
      <c r="BS489" s="6"/>
      <c r="BT489" s="6"/>
      <c r="BU489" s="6"/>
      <c r="BV489" s="6"/>
      <c r="BW489" s="6"/>
      <c r="BX489" s="6"/>
      <c r="BY489" s="6"/>
      <c r="BZ489" s="6"/>
      <c r="CA489" s="6"/>
      <c r="CB489" s="6"/>
    </row>
    <row r="490" spans="1:80" ht="34.15" customHeight="1">
      <c r="A490" s="2"/>
      <c r="B490" s="2"/>
      <c r="C490" s="2"/>
      <c r="D490" s="2"/>
      <c r="E490" s="2"/>
      <c r="F490" s="15"/>
      <c r="G490" s="2"/>
      <c r="H490" s="2"/>
      <c r="I490" s="2"/>
      <c r="J490" s="2"/>
      <c r="K490" s="2"/>
      <c r="L490" s="2"/>
      <c r="M490" s="2"/>
      <c r="N490" s="700"/>
      <c r="O490" s="2"/>
      <c r="P490" s="2"/>
      <c r="Q490" s="2"/>
      <c r="R490" s="2"/>
      <c r="S490" s="2"/>
      <c r="T490" s="2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5"/>
      <c r="AG490" s="15"/>
      <c r="AH490" s="15"/>
      <c r="AI490" s="15"/>
      <c r="AJ490" s="15"/>
      <c r="AK490" s="15"/>
      <c r="AL490" s="15"/>
      <c r="AM490" s="15"/>
      <c r="AN490" s="15"/>
      <c r="AO490" s="15"/>
      <c r="AP490" s="15"/>
      <c r="AQ490" s="15"/>
      <c r="AR490" s="15"/>
      <c r="AS490" s="15"/>
      <c r="AT490" s="15"/>
      <c r="AU490" s="15"/>
      <c r="AV490" s="15"/>
      <c r="AW490" s="15"/>
      <c r="AX490" s="15"/>
      <c r="AY490" s="6"/>
      <c r="AZ490" s="6"/>
      <c r="BA490" s="6"/>
      <c r="BB490" s="6"/>
      <c r="BC490" s="6"/>
      <c r="BD490" s="6"/>
      <c r="BE490" s="6"/>
      <c r="BF490" s="6"/>
      <c r="BG490" s="6"/>
      <c r="BH490" s="6"/>
      <c r="BI490" s="6"/>
      <c r="BJ490" s="6"/>
      <c r="BK490" s="6"/>
      <c r="BL490" s="6"/>
      <c r="BM490" s="6"/>
      <c r="BN490" s="6"/>
      <c r="BO490" s="6"/>
      <c r="BP490" s="6"/>
      <c r="BQ490" s="6"/>
      <c r="BR490" s="6"/>
      <c r="BS490" s="6"/>
      <c r="BT490" s="6"/>
      <c r="BU490" s="6"/>
      <c r="BV490" s="6"/>
      <c r="BW490" s="6"/>
      <c r="BX490" s="6"/>
      <c r="BY490" s="6"/>
      <c r="BZ490" s="6"/>
      <c r="CA490" s="6"/>
      <c r="CB490" s="6"/>
    </row>
    <row r="491" spans="1:80" ht="34.15" customHeight="1">
      <c r="A491" s="2"/>
      <c r="B491" s="2"/>
      <c r="C491" s="2"/>
      <c r="D491" s="2"/>
      <c r="E491" s="2"/>
      <c r="F491" s="15"/>
      <c r="G491" s="2"/>
      <c r="H491" s="2"/>
      <c r="I491" s="2"/>
      <c r="J491" s="2"/>
      <c r="K491" s="2"/>
      <c r="L491" s="2"/>
      <c r="M491" s="2"/>
      <c r="N491" s="700"/>
      <c r="O491" s="2"/>
      <c r="P491" s="2"/>
      <c r="Q491" s="2"/>
      <c r="R491" s="2"/>
      <c r="S491" s="2"/>
      <c r="T491" s="2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5"/>
      <c r="AG491" s="15"/>
      <c r="AH491" s="15"/>
      <c r="AI491" s="15"/>
      <c r="AJ491" s="15"/>
      <c r="AK491" s="15"/>
      <c r="AL491" s="15"/>
      <c r="AM491" s="15"/>
      <c r="AN491" s="15"/>
      <c r="AO491" s="15"/>
      <c r="AP491" s="15"/>
      <c r="AQ491" s="15"/>
      <c r="AR491" s="15"/>
      <c r="AS491" s="15"/>
      <c r="AT491" s="15"/>
      <c r="AU491" s="15"/>
      <c r="AV491" s="15"/>
      <c r="AW491" s="15"/>
      <c r="AX491" s="15"/>
      <c r="AY491" s="6"/>
      <c r="AZ491" s="6"/>
      <c r="BA491" s="6"/>
      <c r="BB491" s="6"/>
      <c r="BC491" s="6"/>
      <c r="BD491" s="6"/>
      <c r="BE491" s="6"/>
      <c r="BF491" s="6"/>
      <c r="BG491" s="6"/>
      <c r="BH491" s="6"/>
      <c r="BI491" s="6"/>
      <c r="BJ491" s="6"/>
      <c r="BK491" s="6"/>
      <c r="BL491" s="6"/>
      <c r="BM491" s="6"/>
      <c r="BN491" s="6"/>
      <c r="BO491" s="6"/>
      <c r="BP491" s="6"/>
      <c r="BQ491" s="6"/>
      <c r="BR491" s="6"/>
      <c r="BS491" s="6"/>
      <c r="BT491" s="6"/>
      <c r="BU491" s="6"/>
      <c r="BV491" s="6"/>
      <c r="BW491" s="6"/>
      <c r="BX491" s="6"/>
      <c r="BY491" s="6"/>
      <c r="BZ491" s="6"/>
      <c r="CA491" s="6"/>
      <c r="CB491" s="6"/>
    </row>
    <row r="492" spans="1:80" ht="34.15" customHeight="1">
      <c r="A492" s="2"/>
      <c r="B492" s="2"/>
      <c r="C492" s="2"/>
      <c r="D492" s="2"/>
      <c r="E492" s="2"/>
      <c r="F492" s="15"/>
      <c r="G492" s="2"/>
      <c r="H492" s="2"/>
      <c r="I492" s="2"/>
      <c r="J492" s="2"/>
      <c r="K492" s="2"/>
      <c r="L492" s="2"/>
      <c r="M492" s="2"/>
      <c r="N492" s="700"/>
      <c r="O492" s="2"/>
      <c r="P492" s="2"/>
      <c r="Q492" s="2"/>
      <c r="R492" s="2"/>
      <c r="S492" s="2"/>
      <c r="T492" s="2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5"/>
      <c r="AG492" s="15"/>
      <c r="AH492" s="15"/>
      <c r="AI492" s="15"/>
      <c r="AJ492" s="15"/>
      <c r="AK492" s="15"/>
      <c r="AL492" s="15"/>
      <c r="AM492" s="15"/>
      <c r="AN492" s="15"/>
      <c r="AO492" s="15"/>
      <c r="AP492" s="15"/>
      <c r="AQ492" s="15"/>
      <c r="AR492" s="15"/>
      <c r="AS492" s="15"/>
      <c r="AT492" s="15"/>
      <c r="AU492" s="15"/>
      <c r="AV492" s="15"/>
      <c r="AW492" s="15"/>
      <c r="AX492" s="15"/>
      <c r="AY492" s="6"/>
      <c r="AZ492" s="6"/>
      <c r="BA492" s="6"/>
      <c r="BB492" s="6"/>
      <c r="BC492" s="6"/>
      <c r="BD492" s="6"/>
      <c r="BE492" s="6"/>
      <c r="BF492" s="6"/>
      <c r="BG492" s="6"/>
      <c r="BH492" s="6"/>
      <c r="BI492" s="6"/>
      <c r="BJ492" s="6"/>
      <c r="BK492" s="6"/>
      <c r="BL492" s="6"/>
      <c r="BM492" s="6"/>
      <c r="BN492" s="6"/>
      <c r="BO492" s="6"/>
      <c r="BP492" s="6"/>
      <c r="BQ492" s="6"/>
      <c r="BR492" s="6"/>
      <c r="BS492" s="6"/>
      <c r="BT492" s="6"/>
      <c r="BU492" s="6"/>
      <c r="BV492" s="6"/>
      <c r="BW492" s="6"/>
      <c r="BX492" s="6"/>
      <c r="BY492" s="6"/>
      <c r="BZ492" s="6"/>
      <c r="CA492" s="6"/>
      <c r="CB492" s="6"/>
    </row>
    <row r="493" spans="1:80" ht="34.15" customHeight="1">
      <c r="A493" s="2"/>
      <c r="B493" s="2"/>
      <c r="C493" s="2"/>
      <c r="D493" s="2"/>
      <c r="E493" s="2"/>
      <c r="F493" s="15"/>
      <c r="G493" s="2"/>
      <c r="H493" s="2"/>
      <c r="I493" s="2"/>
      <c r="J493" s="2"/>
      <c r="K493" s="2"/>
      <c r="L493" s="2"/>
      <c r="M493" s="2"/>
      <c r="N493" s="700"/>
      <c r="O493" s="2"/>
      <c r="P493" s="2"/>
      <c r="Q493" s="2"/>
      <c r="R493" s="2"/>
      <c r="S493" s="2"/>
      <c r="T493" s="2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5"/>
      <c r="AG493" s="15"/>
      <c r="AH493" s="15"/>
      <c r="AI493" s="15"/>
      <c r="AJ493" s="15"/>
      <c r="AK493" s="15"/>
      <c r="AL493" s="15"/>
      <c r="AM493" s="15"/>
      <c r="AN493" s="15"/>
      <c r="AO493" s="15"/>
      <c r="AP493" s="15"/>
      <c r="AQ493" s="15"/>
      <c r="AR493" s="15"/>
      <c r="AS493" s="15"/>
      <c r="AT493" s="15"/>
      <c r="AU493" s="15"/>
      <c r="AV493" s="15"/>
      <c r="AW493" s="15"/>
      <c r="AX493" s="15"/>
      <c r="AY493" s="6"/>
      <c r="AZ493" s="6"/>
      <c r="BA493" s="6"/>
      <c r="BB493" s="6"/>
      <c r="BC493" s="6"/>
      <c r="BD493" s="6"/>
      <c r="BE493" s="6"/>
      <c r="BF493" s="6"/>
      <c r="BG493" s="6"/>
      <c r="BH493" s="6"/>
      <c r="BI493" s="6"/>
      <c r="BJ493" s="6"/>
      <c r="BK493" s="6"/>
      <c r="BL493" s="6"/>
      <c r="BM493" s="6"/>
      <c r="BN493" s="6"/>
      <c r="BO493" s="6"/>
      <c r="BP493" s="6"/>
      <c r="BQ493" s="6"/>
      <c r="BR493" s="6"/>
      <c r="BS493" s="6"/>
      <c r="BT493" s="6"/>
      <c r="BU493" s="6"/>
      <c r="BV493" s="6"/>
      <c r="BW493" s="6"/>
      <c r="BX493" s="6"/>
      <c r="BY493" s="6"/>
      <c r="BZ493" s="6"/>
      <c r="CA493" s="6"/>
      <c r="CB493" s="6"/>
    </row>
    <row r="494" spans="1:80" ht="34.15" customHeight="1">
      <c r="A494" s="2"/>
      <c r="B494" s="2"/>
      <c r="C494" s="2"/>
      <c r="D494" s="2"/>
      <c r="E494" s="2"/>
      <c r="F494" s="15"/>
      <c r="G494" s="2"/>
      <c r="H494" s="2"/>
      <c r="I494" s="2"/>
      <c r="J494" s="2"/>
      <c r="K494" s="2"/>
      <c r="L494" s="2"/>
      <c r="M494" s="2"/>
      <c r="N494" s="700"/>
      <c r="O494" s="2"/>
      <c r="P494" s="2"/>
      <c r="Q494" s="2"/>
      <c r="R494" s="2"/>
      <c r="S494" s="2"/>
      <c r="T494" s="2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5"/>
      <c r="AG494" s="15"/>
      <c r="AH494" s="15"/>
      <c r="AI494" s="15"/>
      <c r="AJ494" s="15"/>
      <c r="AK494" s="15"/>
      <c r="AL494" s="15"/>
      <c r="AM494" s="15"/>
      <c r="AN494" s="15"/>
      <c r="AO494" s="15"/>
      <c r="AP494" s="15"/>
      <c r="AQ494" s="15"/>
      <c r="AR494" s="15"/>
      <c r="AS494" s="15"/>
      <c r="AT494" s="15"/>
      <c r="AU494" s="15"/>
      <c r="AV494" s="15"/>
      <c r="AW494" s="15"/>
      <c r="AX494" s="15"/>
      <c r="AY494" s="6"/>
      <c r="AZ494" s="6"/>
      <c r="BA494" s="6"/>
      <c r="BB494" s="6"/>
      <c r="BC494" s="6"/>
      <c r="BD494" s="6"/>
      <c r="BE494" s="6"/>
      <c r="BF494" s="6"/>
      <c r="BG494" s="6"/>
      <c r="BH494" s="6"/>
      <c r="BI494" s="6"/>
      <c r="BJ494" s="6"/>
      <c r="BK494" s="6"/>
      <c r="BL494" s="6"/>
      <c r="BM494" s="6"/>
      <c r="BN494" s="6"/>
      <c r="BO494" s="6"/>
      <c r="BP494" s="6"/>
      <c r="BQ494" s="6"/>
      <c r="BR494" s="6"/>
      <c r="BS494" s="6"/>
      <c r="BT494" s="6"/>
      <c r="BU494" s="6"/>
      <c r="BV494" s="6"/>
      <c r="BW494" s="6"/>
      <c r="BX494" s="6"/>
      <c r="BY494" s="6"/>
      <c r="BZ494" s="6"/>
      <c r="CA494" s="6"/>
      <c r="CB494" s="6"/>
    </row>
    <row r="495" spans="1:80" ht="34.15" customHeight="1">
      <c r="A495" s="2"/>
      <c r="B495" s="2"/>
      <c r="C495" s="2"/>
      <c r="D495" s="2"/>
      <c r="E495" s="2"/>
      <c r="F495" s="15"/>
      <c r="G495" s="2"/>
      <c r="H495" s="2"/>
      <c r="I495" s="2"/>
      <c r="J495" s="2"/>
      <c r="K495" s="2"/>
      <c r="L495" s="2"/>
      <c r="M495" s="2"/>
      <c r="N495" s="700"/>
      <c r="O495" s="2"/>
      <c r="P495" s="2"/>
      <c r="Q495" s="2"/>
      <c r="R495" s="2"/>
      <c r="S495" s="2"/>
      <c r="T495" s="2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5"/>
      <c r="AG495" s="15"/>
      <c r="AH495" s="15"/>
      <c r="AI495" s="15"/>
      <c r="AJ495" s="15"/>
      <c r="AK495" s="15"/>
      <c r="AL495" s="15"/>
      <c r="AM495" s="15"/>
      <c r="AN495" s="15"/>
      <c r="AO495" s="15"/>
      <c r="AP495" s="15"/>
      <c r="AQ495" s="15"/>
      <c r="AR495" s="15"/>
      <c r="AS495" s="15"/>
      <c r="AT495" s="15"/>
      <c r="AU495" s="15"/>
      <c r="AV495" s="15"/>
      <c r="AW495" s="15"/>
      <c r="AX495" s="15"/>
      <c r="AY495" s="6"/>
      <c r="AZ495" s="6"/>
      <c r="BA495" s="6"/>
      <c r="BB495" s="6"/>
      <c r="BC495" s="6"/>
      <c r="BD495" s="6"/>
      <c r="BE495" s="6"/>
      <c r="BF495" s="6"/>
      <c r="BG495" s="6"/>
      <c r="BH495" s="6"/>
      <c r="BI495" s="6"/>
      <c r="BJ495" s="6"/>
      <c r="BK495" s="6"/>
      <c r="BL495" s="6"/>
      <c r="BM495" s="6"/>
      <c r="BN495" s="6"/>
      <c r="BO495" s="6"/>
      <c r="BP495" s="6"/>
      <c r="BQ495" s="6"/>
      <c r="BR495" s="6"/>
      <c r="BS495" s="6"/>
      <c r="BT495" s="6"/>
      <c r="BU495" s="6"/>
      <c r="BV495" s="6"/>
      <c r="BW495" s="6"/>
      <c r="BX495" s="6"/>
      <c r="BY495" s="6"/>
      <c r="BZ495" s="6"/>
      <c r="CA495" s="6"/>
      <c r="CB495" s="6"/>
    </row>
    <row r="496" spans="1:80" ht="34.15" customHeight="1">
      <c r="A496" s="2"/>
      <c r="B496" s="2"/>
      <c r="C496" s="2"/>
      <c r="D496" s="2"/>
      <c r="E496" s="2"/>
      <c r="F496" s="15"/>
      <c r="G496" s="2"/>
      <c r="H496" s="2"/>
      <c r="I496" s="2"/>
      <c r="J496" s="2"/>
      <c r="K496" s="2"/>
      <c r="L496" s="2"/>
      <c r="M496" s="2"/>
      <c r="N496" s="700"/>
      <c r="O496" s="2"/>
      <c r="P496" s="2"/>
      <c r="Q496" s="2"/>
      <c r="R496" s="2"/>
      <c r="S496" s="2"/>
      <c r="T496" s="2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5"/>
      <c r="AG496" s="15"/>
      <c r="AH496" s="15"/>
      <c r="AI496" s="15"/>
      <c r="AJ496" s="15"/>
      <c r="AK496" s="15"/>
      <c r="AL496" s="15"/>
      <c r="AM496" s="15"/>
      <c r="AN496" s="15"/>
      <c r="AO496" s="15"/>
      <c r="AP496" s="15"/>
      <c r="AQ496" s="15"/>
      <c r="AR496" s="15"/>
      <c r="AS496" s="15"/>
      <c r="AT496" s="15"/>
      <c r="AU496" s="15"/>
      <c r="AV496" s="15"/>
      <c r="AW496" s="15"/>
      <c r="AX496" s="15"/>
      <c r="AY496" s="6"/>
      <c r="AZ496" s="6"/>
      <c r="BA496" s="6"/>
      <c r="BB496" s="6"/>
      <c r="BC496" s="6"/>
      <c r="BD496" s="6"/>
      <c r="BE496" s="6"/>
      <c r="BF496" s="6"/>
      <c r="BG496" s="6"/>
      <c r="BH496" s="6"/>
      <c r="BI496" s="6"/>
      <c r="BJ496" s="6"/>
      <c r="BK496" s="6"/>
      <c r="BL496" s="6"/>
      <c r="BM496" s="6"/>
      <c r="BN496" s="6"/>
      <c r="BO496" s="6"/>
      <c r="BP496" s="6"/>
      <c r="BQ496" s="6"/>
      <c r="BR496" s="6"/>
      <c r="BS496" s="6"/>
      <c r="BT496" s="6"/>
      <c r="BU496" s="6"/>
      <c r="BV496" s="6"/>
      <c r="BW496" s="6"/>
      <c r="BX496" s="6"/>
      <c r="BY496" s="6"/>
      <c r="BZ496" s="6"/>
      <c r="CA496" s="6"/>
      <c r="CB496" s="6"/>
    </row>
    <row r="497" spans="1:80" ht="34.15" customHeight="1">
      <c r="A497" s="2"/>
      <c r="B497" s="2"/>
      <c r="C497" s="2"/>
      <c r="D497" s="2"/>
      <c r="E497" s="2"/>
      <c r="F497" s="15"/>
      <c r="G497" s="2"/>
      <c r="H497" s="2"/>
      <c r="I497" s="2"/>
      <c r="J497" s="2"/>
      <c r="K497" s="2"/>
      <c r="L497" s="2"/>
      <c r="M497" s="2"/>
      <c r="N497" s="700"/>
      <c r="O497" s="2"/>
      <c r="P497" s="2"/>
      <c r="Q497" s="2"/>
      <c r="R497" s="2"/>
      <c r="S497" s="2"/>
      <c r="T497" s="2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5"/>
      <c r="AG497" s="15"/>
      <c r="AH497" s="15"/>
      <c r="AI497" s="15"/>
      <c r="AJ497" s="15"/>
      <c r="AK497" s="15"/>
      <c r="AL497" s="15"/>
      <c r="AM497" s="15"/>
      <c r="AN497" s="15"/>
      <c r="AO497" s="15"/>
      <c r="AP497" s="15"/>
      <c r="AQ497" s="15"/>
      <c r="AR497" s="15"/>
      <c r="AS497" s="15"/>
      <c r="AT497" s="15"/>
      <c r="AU497" s="15"/>
      <c r="AV497" s="15"/>
      <c r="AW497" s="15"/>
      <c r="AX497" s="15"/>
      <c r="AY497" s="6"/>
      <c r="AZ497" s="6"/>
      <c r="BA497" s="6"/>
      <c r="BB497" s="6"/>
      <c r="BC497" s="6"/>
      <c r="BD497" s="6"/>
      <c r="BE497" s="6"/>
      <c r="BF497" s="6"/>
      <c r="BG497" s="6"/>
      <c r="BH497" s="6"/>
      <c r="BI497" s="6"/>
      <c r="BJ497" s="6"/>
      <c r="BK497" s="6"/>
      <c r="BL497" s="6"/>
      <c r="BM497" s="6"/>
      <c r="BN497" s="6"/>
      <c r="BO497" s="6"/>
      <c r="BP497" s="6"/>
      <c r="BQ497" s="6"/>
      <c r="BR497" s="6"/>
      <c r="BS497" s="6"/>
      <c r="BT497" s="6"/>
      <c r="BU497" s="6"/>
      <c r="BV497" s="6"/>
      <c r="BW497" s="6"/>
      <c r="BX497" s="6"/>
      <c r="BY497" s="6"/>
      <c r="BZ497" s="6"/>
      <c r="CA497" s="6"/>
      <c r="CB497" s="6"/>
    </row>
    <row r="498" spans="1:80" ht="34.15" customHeight="1">
      <c r="A498" s="2"/>
      <c r="B498" s="2"/>
      <c r="C498" s="2"/>
      <c r="D498" s="2"/>
      <c r="E498" s="2"/>
      <c r="F498" s="15"/>
      <c r="G498" s="2"/>
      <c r="H498" s="2"/>
      <c r="I498" s="2"/>
      <c r="J498" s="2"/>
      <c r="K498" s="2"/>
      <c r="L498" s="2"/>
      <c r="M498" s="2"/>
      <c r="N498" s="700"/>
      <c r="O498" s="2"/>
      <c r="P498" s="2"/>
      <c r="Q498" s="2"/>
      <c r="R498" s="2"/>
      <c r="S498" s="2"/>
      <c r="T498" s="2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5"/>
      <c r="AG498" s="15"/>
      <c r="AH498" s="15"/>
      <c r="AI498" s="15"/>
      <c r="AJ498" s="15"/>
      <c r="AK498" s="15"/>
      <c r="AL498" s="15"/>
      <c r="AM498" s="15"/>
      <c r="AN498" s="15"/>
      <c r="AO498" s="15"/>
      <c r="AP498" s="15"/>
      <c r="AQ498" s="15"/>
      <c r="AR498" s="15"/>
      <c r="AS498" s="15"/>
      <c r="AT498" s="15"/>
      <c r="AU498" s="15"/>
      <c r="AV498" s="15"/>
      <c r="AW498" s="15"/>
      <c r="AX498" s="15"/>
      <c r="AY498" s="6"/>
      <c r="AZ498" s="6"/>
      <c r="BA498" s="6"/>
      <c r="BB498" s="6"/>
      <c r="BC498" s="6"/>
      <c r="BD498" s="6"/>
      <c r="BE498" s="6"/>
      <c r="BF498" s="6"/>
      <c r="BG498" s="6"/>
      <c r="BH498" s="6"/>
      <c r="BI498" s="6"/>
      <c r="BJ498" s="6"/>
      <c r="BK498" s="6"/>
      <c r="BL498" s="6"/>
      <c r="BM498" s="6"/>
      <c r="BN498" s="6"/>
      <c r="BO498" s="6"/>
      <c r="BP498" s="6"/>
      <c r="BQ498" s="6"/>
      <c r="BR498" s="6"/>
      <c r="BS498" s="6"/>
      <c r="BT498" s="6"/>
      <c r="BU498" s="6"/>
      <c r="BV498" s="6"/>
      <c r="BW498" s="6"/>
      <c r="BX498" s="6"/>
      <c r="BY498" s="6"/>
      <c r="BZ498" s="6"/>
      <c r="CA498" s="6"/>
      <c r="CB498" s="6"/>
    </row>
    <row r="499" spans="1:80" ht="34.15" customHeight="1">
      <c r="A499" s="2"/>
      <c r="B499" s="2"/>
      <c r="C499" s="2"/>
      <c r="D499" s="2"/>
      <c r="E499" s="2"/>
      <c r="F499" s="15"/>
      <c r="G499" s="2"/>
      <c r="H499" s="2"/>
      <c r="I499" s="2"/>
      <c r="J499" s="2"/>
      <c r="K499" s="2"/>
      <c r="L499" s="2"/>
      <c r="M499" s="2"/>
      <c r="N499" s="700"/>
      <c r="O499" s="2"/>
      <c r="P499" s="2"/>
      <c r="Q499" s="2"/>
      <c r="R499" s="2"/>
      <c r="S499" s="2"/>
      <c r="T499" s="2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5"/>
      <c r="AG499" s="15"/>
      <c r="AH499" s="15"/>
      <c r="AI499" s="15"/>
      <c r="AJ499" s="15"/>
      <c r="AK499" s="15"/>
      <c r="AL499" s="15"/>
      <c r="AM499" s="15"/>
      <c r="AN499" s="15"/>
      <c r="AO499" s="15"/>
      <c r="AP499" s="15"/>
      <c r="AQ499" s="15"/>
      <c r="AR499" s="15"/>
      <c r="AS499" s="15"/>
      <c r="AT499" s="15"/>
      <c r="AU499" s="15"/>
      <c r="AV499" s="15"/>
      <c r="AW499" s="15"/>
      <c r="AX499" s="15"/>
      <c r="AY499" s="6"/>
      <c r="AZ499" s="6"/>
      <c r="BA499" s="6"/>
      <c r="BB499" s="6"/>
      <c r="BC499" s="6"/>
      <c r="BD499" s="6"/>
      <c r="BE499" s="6"/>
      <c r="BF499" s="6"/>
      <c r="BG499" s="6"/>
      <c r="BH499" s="6"/>
      <c r="BI499" s="6"/>
      <c r="BJ499" s="6"/>
      <c r="BK499" s="6"/>
      <c r="BL499" s="6"/>
      <c r="BM499" s="6"/>
      <c r="BN499" s="6"/>
      <c r="BO499" s="6"/>
      <c r="BP499" s="6"/>
      <c r="BQ499" s="6"/>
      <c r="BR499" s="6"/>
      <c r="BS499" s="6"/>
      <c r="BT499" s="6"/>
      <c r="BU499" s="6"/>
      <c r="BV499" s="6"/>
      <c r="BW499" s="6"/>
      <c r="BX499" s="6"/>
      <c r="BY499" s="6"/>
      <c r="BZ499" s="6"/>
      <c r="CA499" s="6"/>
      <c r="CB499" s="6"/>
    </row>
    <row r="500" spans="1:80" ht="34.15" customHeight="1">
      <c r="A500" s="2"/>
      <c r="B500" s="2"/>
      <c r="C500" s="2"/>
      <c r="D500" s="2"/>
      <c r="E500" s="2"/>
      <c r="F500" s="15"/>
      <c r="G500" s="2"/>
      <c r="H500" s="2"/>
      <c r="I500" s="2"/>
      <c r="J500" s="2"/>
      <c r="K500" s="2"/>
      <c r="L500" s="2"/>
      <c r="M500" s="2"/>
      <c r="N500" s="700"/>
      <c r="O500" s="2"/>
      <c r="P500" s="2"/>
      <c r="Q500" s="2"/>
      <c r="R500" s="2"/>
      <c r="S500" s="2"/>
      <c r="T500" s="2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5"/>
      <c r="AG500" s="15"/>
      <c r="AH500" s="15"/>
      <c r="AI500" s="15"/>
      <c r="AJ500" s="15"/>
      <c r="AK500" s="15"/>
      <c r="AL500" s="15"/>
      <c r="AM500" s="15"/>
      <c r="AN500" s="15"/>
      <c r="AO500" s="15"/>
      <c r="AP500" s="15"/>
      <c r="AQ500" s="15"/>
      <c r="AR500" s="15"/>
      <c r="AS500" s="15"/>
      <c r="AT500" s="15"/>
      <c r="AU500" s="15"/>
      <c r="AV500" s="15"/>
      <c r="AW500" s="15"/>
      <c r="AX500" s="15"/>
      <c r="AY500" s="6"/>
      <c r="AZ500" s="6"/>
      <c r="BA500" s="6"/>
      <c r="BB500" s="6"/>
      <c r="BC500" s="6"/>
      <c r="BD500" s="6"/>
      <c r="BE500" s="6"/>
      <c r="BF500" s="6"/>
      <c r="BG500" s="6"/>
      <c r="BH500" s="6"/>
      <c r="BI500" s="6"/>
      <c r="BJ500" s="6"/>
      <c r="BK500" s="6"/>
      <c r="BL500" s="6"/>
      <c r="BM500" s="6"/>
      <c r="BN500" s="6"/>
      <c r="BO500" s="6"/>
      <c r="BP500" s="6"/>
      <c r="BQ500" s="6"/>
      <c r="BR500" s="6"/>
      <c r="BS500" s="6"/>
      <c r="BT500" s="6"/>
      <c r="BU500" s="6"/>
      <c r="BV500" s="6"/>
      <c r="BW500" s="6"/>
      <c r="BX500" s="6"/>
      <c r="BY500" s="6"/>
      <c r="BZ500" s="6"/>
      <c r="CA500" s="6"/>
      <c r="CB500" s="6"/>
    </row>
    <row r="501" spans="1:80" ht="34.15" customHeight="1">
      <c r="A501" s="2"/>
      <c r="B501" s="2"/>
      <c r="C501" s="2"/>
      <c r="D501" s="2"/>
      <c r="E501" s="2"/>
      <c r="F501" s="15"/>
      <c r="G501" s="2"/>
      <c r="H501" s="2"/>
      <c r="I501" s="2"/>
      <c r="J501" s="2"/>
      <c r="K501" s="2"/>
      <c r="L501" s="2"/>
      <c r="M501" s="2"/>
      <c r="N501" s="700"/>
      <c r="O501" s="2"/>
      <c r="P501" s="2"/>
      <c r="Q501" s="2"/>
      <c r="R501" s="2"/>
      <c r="S501" s="2"/>
      <c r="T501" s="2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5"/>
      <c r="AG501" s="15"/>
      <c r="AH501" s="15"/>
      <c r="AI501" s="15"/>
      <c r="AJ501" s="15"/>
      <c r="AK501" s="15"/>
      <c r="AL501" s="15"/>
      <c r="AM501" s="15"/>
      <c r="AN501" s="15"/>
      <c r="AO501" s="15"/>
      <c r="AP501" s="15"/>
      <c r="AQ501" s="15"/>
      <c r="AR501" s="15"/>
      <c r="AS501" s="15"/>
      <c r="AT501" s="15"/>
      <c r="AU501" s="15"/>
      <c r="AV501" s="15"/>
      <c r="AW501" s="15"/>
      <c r="AX501" s="15"/>
      <c r="AY501" s="6"/>
      <c r="AZ501" s="6"/>
      <c r="BA501" s="6"/>
      <c r="BB501" s="6"/>
      <c r="BC501" s="6"/>
      <c r="BD501" s="6"/>
      <c r="BE501" s="6"/>
      <c r="BF501" s="6"/>
      <c r="BG501" s="6"/>
      <c r="BH501" s="6"/>
      <c r="BI501" s="6"/>
      <c r="BJ501" s="6"/>
      <c r="BK501" s="6"/>
      <c r="BL501" s="6"/>
      <c r="BM501" s="6"/>
      <c r="BN501" s="6"/>
      <c r="BO501" s="6"/>
      <c r="BP501" s="6"/>
      <c r="BQ501" s="6"/>
      <c r="BR501" s="6"/>
      <c r="BS501" s="6"/>
      <c r="BT501" s="6"/>
      <c r="BU501" s="6"/>
      <c r="BV501" s="6"/>
      <c r="BW501" s="6"/>
      <c r="BX501" s="6"/>
      <c r="BY501" s="6"/>
      <c r="BZ501" s="6"/>
      <c r="CA501" s="6"/>
      <c r="CB501" s="6"/>
    </row>
    <row r="502" spans="1:80" ht="34.15" customHeight="1">
      <c r="A502" s="2"/>
      <c r="B502" s="2"/>
      <c r="C502" s="2"/>
      <c r="D502" s="2"/>
      <c r="E502" s="2"/>
      <c r="F502" s="15"/>
      <c r="G502" s="2"/>
      <c r="H502" s="2"/>
      <c r="I502" s="2"/>
      <c r="J502" s="2"/>
      <c r="K502" s="2"/>
      <c r="L502" s="2"/>
      <c r="M502" s="2"/>
      <c r="N502" s="700"/>
      <c r="O502" s="2"/>
      <c r="P502" s="2"/>
      <c r="Q502" s="2"/>
      <c r="R502" s="2"/>
      <c r="S502" s="2"/>
      <c r="T502" s="2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5"/>
      <c r="AG502" s="15"/>
      <c r="AH502" s="15"/>
      <c r="AI502" s="15"/>
      <c r="AJ502" s="15"/>
      <c r="AK502" s="15"/>
      <c r="AL502" s="15"/>
      <c r="AM502" s="15"/>
      <c r="AN502" s="15"/>
      <c r="AO502" s="15"/>
      <c r="AP502" s="15"/>
      <c r="AQ502" s="15"/>
      <c r="AR502" s="15"/>
      <c r="AS502" s="15"/>
      <c r="AT502" s="15"/>
      <c r="AU502" s="15"/>
      <c r="AV502" s="15"/>
      <c r="AW502" s="15"/>
      <c r="AX502" s="15"/>
      <c r="AY502" s="6"/>
      <c r="AZ502" s="6"/>
      <c r="BA502" s="6"/>
      <c r="BB502" s="6"/>
      <c r="BC502" s="6"/>
      <c r="BD502" s="6"/>
      <c r="BE502" s="6"/>
      <c r="BF502" s="6"/>
      <c r="BG502" s="6"/>
      <c r="BH502" s="6"/>
      <c r="BI502" s="6"/>
      <c r="BJ502" s="6"/>
      <c r="BK502" s="6"/>
      <c r="BL502" s="6"/>
      <c r="BM502" s="6"/>
      <c r="BN502" s="6"/>
      <c r="BO502" s="6"/>
      <c r="BP502" s="6"/>
      <c r="BQ502" s="6"/>
      <c r="BR502" s="6"/>
      <c r="BS502" s="6"/>
      <c r="BT502" s="6"/>
      <c r="BU502" s="6"/>
      <c r="BV502" s="6"/>
      <c r="BW502" s="6"/>
      <c r="BX502" s="6"/>
      <c r="BY502" s="6"/>
      <c r="BZ502" s="6"/>
      <c r="CA502" s="6"/>
      <c r="CB502" s="6"/>
    </row>
    <row r="503" spans="1:80" ht="34.15" customHeight="1">
      <c r="A503" s="2"/>
      <c r="B503" s="2"/>
      <c r="C503" s="2"/>
      <c r="D503" s="2"/>
      <c r="E503" s="2"/>
      <c r="F503" s="15"/>
      <c r="G503" s="2"/>
      <c r="H503" s="2"/>
      <c r="I503" s="2"/>
      <c r="J503" s="2"/>
      <c r="K503" s="2"/>
      <c r="L503" s="2"/>
      <c r="M503" s="2"/>
      <c r="N503" s="700"/>
      <c r="O503" s="2"/>
      <c r="P503" s="2"/>
      <c r="Q503" s="2"/>
      <c r="R503" s="2"/>
      <c r="S503" s="2"/>
      <c r="T503" s="2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5"/>
      <c r="AG503" s="15"/>
      <c r="AH503" s="15"/>
      <c r="AI503" s="15"/>
      <c r="AJ503" s="15"/>
      <c r="AK503" s="15"/>
      <c r="AL503" s="15"/>
      <c r="AM503" s="15"/>
      <c r="AN503" s="15"/>
      <c r="AO503" s="15"/>
      <c r="AP503" s="15"/>
      <c r="AQ503" s="15"/>
      <c r="AR503" s="15"/>
      <c r="AS503" s="15"/>
      <c r="AT503" s="15"/>
      <c r="AU503" s="15"/>
      <c r="AV503" s="15"/>
      <c r="AW503" s="15"/>
      <c r="AX503" s="15"/>
      <c r="AY503" s="6"/>
      <c r="AZ503" s="6"/>
      <c r="BA503" s="6"/>
      <c r="BB503" s="6"/>
      <c r="BC503" s="6"/>
      <c r="BD503" s="6"/>
      <c r="BE503" s="6"/>
      <c r="BF503" s="6"/>
      <c r="BG503" s="6"/>
      <c r="BH503" s="6"/>
      <c r="BI503" s="6"/>
      <c r="BJ503" s="6"/>
      <c r="BK503" s="6"/>
      <c r="BL503" s="6"/>
      <c r="BM503" s="6"/>
      <c r="BN503" s="6"/>
      <c r="BO503" s="6"/>
      <c r="BP503" s="6"/>
      <c r="BQ503" s="6"/>
      <c r="BR503" s="6"/>
      <c r="BS503" s="6"/>
      <c r="BT503" s="6"/>
      <c r="BU503" s="6"/>
      <c r="BV503" s="6"/>
      <c r="BW503" s="6"/>
      <c r="BX503" s="6"/>
      <c r="BY503" s="6"/>
      <c r="BZ503" s="6"/>
      <c r="CA503" s="6"/>
      <c r="CB503" s="6"/>
    </row>
    <row r="504" spans="1:80" ht="34.15" customHeight="1">
      <c r="A504" s="2"/>
      <c r="B504" s="2"/>
      <c r="C504" s="2"/>
      <c r="D504" s="2"/>
      <c r="E504" s="2"/>
      <c r="F504" s="15"/>
      <c r="G504" s="2"/>
      <c r="H504" s="2"/>
      <c r="I504" s="2"/>
      <c r="J504" s="2"/>
      <c r="K504" s="2"/>
      <c r="L504" s="2"/>
      <c r="M504" s="2"/>
      <c r="N504" s="700"/>
      <c r="O504" s="2"/>
      <c r="P504" s="2"/>
      <c r="Q504" s="2"/>
      <c r="R504" s="2"/>
      <c r="S504" s="2"/>
      <c r="T504" s="2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5"/>
      <c r="AG504" s="15"/>
      <c r="AH504" s="15"/>
      <c r="AI504" s="15"/>
      <c r="AJ504" s="15"/>
      <c r="AK504" s="15"/>
      <c r="AL504" s="15"/>
      <c r="AM504" s="15"/>
      <c r="AN504" s="15"/>
      <c r="AO504" s="15"/>
      <c r="AP504" s="15"/>
      <c r="AQ504" s="15"/>
      <c r="AR504" s="15"/>
      <c r="AS504" s="15"/>
      <c r="AT504" s="15"/>
      <c r="AU504" s="15"/>
      <c r="AV504" s="15"/>
      <c r="AW504" s="15"/>
      <c r="AX504" s="15"/>
      <c r="AY504" s="6"/>
      <c r="AZ504" s="6"/>
      <c r="BA504" s="6"/>
      <c r="BB504" s="6"/>
      <c r="BC504" s="6"/>
      <c r="BD504" s="6"/>
      <c r="BE504" s="6"/>
      <c r="BF504" s="6"/>
      <c r="BG504" s="6"/>
      <c r="BH504" s="6"/>
      <c r="BI504" s="6"/>
      <c r="BJ504" s="6"/>
      <c r="BK504" s="6"/>
      <c r="BL504" s="6"/>
      <c r="BM504" s="6"/>
      <c r="BN504" s="6"/>
      <c r="BO504" s="6"/>
      <c r="BP504" s="6"/>
      <c r="BQ504" s="6"/>
      <c r="BR504" s="6"/>
      <c r="BS504" s="6"/>
      <c r="BT504" s="6"/>
      <c r="BU504" s="6"/>
      <c r="BV504" s="6"/>
      <c r="BW504" s="6"/>
      <c r="BX504" s="6"/>
      <c r="BY504" s="6"/>
      <c r="BZ504" s="6"/>
      <c r="CA504" s="6"/>
      <c r="CB504" s="6"/>
    </row>
    <row r="505" spans="1:80" ht="34.15" customHeight="1">
      <c r="A505" s="2"/>
      <c r="B505" s="2"/>
      <c r="C505" s="2"/>
      <c r="D505" s="2"/>
      <c r="E505" s="2"/>
      <c r="F505" s="15"/>
      <c r="G505" s="2"/>
      <c r="H505" s="2"/>
      <c r="I505" s="2"/>
      <c r="J505" s="2"/>
      <c r="K505" s="2"/>
      <c r="L505" s="2"/>
      <c r="M505" s="2"/>
      <c r="N505" s="700"/>
      <c r="O505" s="2"/>
      <c r="P505" s="2"/>
      <c r="Q505" s="2"/>
      <c r="R505" s="2"/>
      <c r="S505" s="2"/>
      <c r="T505" s="2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5"/>
      <c r="AG505" s="15"/>
      <c r="AH505" s="15"/>
      <c r="AI505" s="15"/>
      <c r="AJ505" s="15"/>
      <c r="AK505" s="15"/>
      <c r="AL505" s="15"/>
      <c r="AM505" s="15"/>
      <c r="AN505" s="15"/>
      <c r="AO505" s="15"/>
      <c r="AP505" s="15"/>
      <c r="AQ505" s="15"/>
      <c r="AR505" s="15"/>
      <c r="AS505" s="15"/>
      <c r="AT505" s="15"/>
      <c r="AU505" s="15"/>
      <c r="AV505" s="15"/>
      <c r="AW505" s="15"/>
      <c r="AX505" s="15"/>
      <c r="AY505" s="6"/>
      <c r="AZ505" s="6"/>
      <c r="BA505" s="6"/>
      <c r="BB505" s="6"/>
      <c r="BC505" s="6"/>
      <c r="BD505" s="6"/>
      <c r="BE505" s="6"/>
      <c r="BF505" s="6"/>
      <c r="BG505" s="6"/>
      <c r="BH505" s="6"/>
      <c r="BI505" s="6"/>
      <c r="BJ505" s="6"/>
      <c r="BK505" s="6"/>
      <c r="BL505" s="6"/>
      <c r="BM505" s="6"/>
      <c r="BN505" s="6"/>
      <c r="BO505" s="6"/>
      <c r="BP505" s="6"/>
      <c r="BQ505" s="6"/>
      <c r="BR505" s="6"/>
      <c r="BS505" s="6"/>
      <c r="BT505" s="6"/>
      <c r="BU505" s="6"/>
      <c r="BV505" s="6"/>
      <c r="BW505" s="6"/>
      <c r="BX505" s="6"/>
      <c r="BY505" s="6"/>
      <c r="BZ505" s="6"/>
      <c r="CA505" s="6"/>
      <c r="CB505" s="6"/>
    </row>
    <row r="506" spans="1:80" ht="34.15" customHeight="1">
      <c r="A506" s="2"/>
      <c r="B506" s="2"/>
      <c r="C506" s="2"/>
      <c r="D506" s="2"/>
      <c r="E506" s="2"/>
      <c r="F506" s="15"/>
      <c r="G506" s="2"/>
      <c r="H506" s="2"/>
      <c r="I506" s="2"/>
      <c r="J506" s="2"/>
      <c r="K506" s="2"/>
      <c r="L506" s="2"/>
      <c r="M506" s="2"/>
      <c r="N506" s="700"/>
      <c r="O506" s="2"/>
      <c r="P506" s="2"/>
      <c r="Q506" s="2"/>
      <c r="R506" s="2"/>
      <c r="S506" s="2"/>
      <c r="T506" s="2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5"/>
      <c r="AG506" s="15"/>
      <c r="AH506" s="15"/>
      <c r="AI506" s="15"/>
      <c r="AJ506" s="15"/>
      <c r="AK506" s="15"/>
      <c r="AL506" s="15"/>
      <c r="AM506" s="15"/>
      <c r="AN506" s="15"/>
      <c r="AO506" s="15"/>
      <c r="AP506" s="15"/>
      <c r="AQ506" s="15"/>
      <c r="AR506" s="15"/>
      <c r="AS506" s="15"/>
      <c r="AT506" s="15"/>
      <c r="AU506" s="15"/>
      <c r="AV506" s="15"/>
      <c r="AW506" s="15"/>
      <c r="AX506" s="15"/>
      <c r="AY506" s="6"/>
      <c r="AZ506" s="6"/>
      <c r="BA506" s="6"/>
      <c r="BB506" s="6"/>
      <c r="BC506" s="6"/>
      <c r="BD506" s="6"/>
      <c r="BE506" s="6"/>
      <c r="BF506" s="6"/>
      <c r="BG506" s="6"/>
      <c r="BH506" s="6"/>
      <c r="BI506" s="6"/>
      <c r="BJ506" s="6"/>
      <c r="BK506" s="6"/>
      <c r="BL506" s="6"/>
      <c r="BM506" s="6"/>
      <c r="BN506" s="6"/>
      <c r="BO506" s="6"/>
      <c r="BP506" s="6"/>
      <c r="BQ506" s="6"/>
      <c r="BR506" s="6"/>
      <c r="BS506" s="6"/>
      <c r="BT506" s="6"/>
      <c r="BU506" s="6"/>
      <c r="BV506" s="6"/>
      <c r="BW506" s="6"/>
      <c r="BX506" s="6"/>
      <c r="BY506" s="6"/>
      <c r="BZ506" s="6"/>
      <c r="CA506" s="6"/>
      <c r="CB506" s="6"/>
    </row>
    <row r="507" spans="1:80" ht="34.15" customHeight="1">
      <c r="A507" s="2"/>
      <c r="B507" s="2"/>
      <c r="C507" s="2"/>
      <c r="D507" s="2"/>
      <c r="E507" s="2"/>
      <c r="F507" s="15"/>
      <c r="G507" s="2"/>
      <c r="H507" s="2"/>
      <c r="I507" s="2"/>
      <c r="J507" s="2"/>
      <c r="K507" s="2"/>
      <c r="L507" s="2"/>
      <c r="M507" s="2"/>
      <c r="N507" s="700"/>
      <c r="O507" s="2"/>
      <c r="P507" s="2"/>
      <c r="Q507" s="2"/>
      <c r="R507" s="2"/>
      <c r="S507" s="2"/>
      <c r="T507" s="2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5"/>
      <c r="AG507" s="15"/>
      <c r="AH507" s="15"/>
      <c r="AI507" s="15"/>
      <c r="AJ507" s="15"/>
      <c r="AK507" s="15"/>
      <c r="AL507" s="15"/>
      <c r="AM507" s="15"/>
      <c r="AN507" s="15"/>
      <c r="AO507" s="15"/>
      <c r="AP507" s="15"/>
      <c r="AQ507" s="15"/>
      <c r="AR507" s="15"/>
      <c r="AS507" s="15"/>
      <c r="AT507" s="15"/>
      <c r="AU507" s="15"/>
      <c r="AV507" s="15"/>
      <c r="AW507" s="15"/>
      <c r="AX507" s="15"/>
      <c r="AY507" s="6"/>
      <c r="AZ507" s="6"/>
      <c r="BA507" s="6"/>
      <c r="BB507" s="6"/>
      <c r="BC507" s="6"/>
      <c r="BD507" s="6"/>
      <c r="BE507" s="6"/>
      <c r="BF507" s="6"/>
      <c r="BG507" s="6"/>
      <c r="BH507" s="6"/>
      <c r="BI507" s="6"/>
      <c r="BJ507" s="6"/>
      <c r="BK507" s="6"/>
      <c r="BL507" s="6"/>
      <c r="BM507" s="6"/>
      <c r="BN507" s="6"/>
      <c r="BO507" s="6"/>
      <c r="BP507" s="6"/>
      <c r="BQ507" s="6"/>
      <c r="BR507" s="6"/>
      <c r="BS507" s="6"/>
      <c r="BT507" s="6"/>
      <c r="BU507" s="6"/>
      <c r="BV507" s="6"/>
      <c r="BW507" s="6"/>
      <c r="BX507" s="6"/>
      <c r="BY507" s="6"/>
      <c r="BZ507" s="6"/>
      <c r="CA507" s="6"/>
      <c r="CB507" s="6"/>
    </row>
    <row r="508" spans="1:80" ht="34.15" customHeight="1">
      <c r="A508" s="2"/>
      <c r="B508" s="2"/>
      <c r="C508" s="2"/>
      <c r="D508" s="2"/>
      <c r="E508" s="2"/>
      <c r="F508" s="15"/>
      <c r="G508" s="2"/>
      <c r="H508" s="2"/>
      <c r="I508" s="2"/>
      <c r="J508" s="2"/>
      <c r="K508" s="2"/>
      <c r="L508" s="2"/>
      <c r="M508" s="2"/>
      <c r="N508" s="700"/>
      <c r="O508" s="2"/>
      <c r="P508" s="2"/>
      <c r="Q508" s="2"/>
      <c r="R508" s="2"/>
      <c r="S508" s="2"/>
      <c r="T508" s="2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5"/>
      <c r="AG508" s="15"/>
      <c r="AH508" s="15"/>
      <c r="AI508" s="15"/>
      <c r="AJ508" s="15"/>
      <c r="AK508" s="15"/>
      <c r="AL508" s="15"/>
      <c r="AM508" s="15"/>
      <c r="AN508" s="15"/>
      <c r="AO508" s="15"/>
      <c r="AP508" s="15"/>
      <c r="AQ508" s="15"/>
      <c r="AR508" s="15"/>
      <c r="AS508" s="15"/>
      <c r="AT508" s="15"/>
      <c r="AU508" s="15"/>
      <c r="AV508" s="15"/>
      <c r="AW508" s="15"/>
      <c r="AX508" s="15"/>
      <c r="AY508" s="6"/>
      <c r="AZ508" s="6"/>
      <c r="BA508" s="6"/>
      <c r="BB508" s="6"/>
      <c r="BC508" s="6"/>
      <c r="BD508" s="6"/>
      <c r="BE508" s="6"/>
      <c r="BF508" s="6"/>
      <c r="BG508" s="6"/>
      <c r="BH508" s="6"/>
      <c r="BI508" s="6"/>
      <c r="BJ508" s="6"/>
      <c r="BK508" s="6"/>
      <c r="BL508" s="6"/>
      <c r="BM508" s="6"/>
      <c r="BN508" s="6"/>
      <c r="BO508" s="6"/>
      <c r="BP508" s="6"/>
      <c r="BQ508" s="6"/>
      <c r="BR508" s="6"/>
      <c r="BS508" s="6"/>
      <c r="BT508" s="6"/>
      <c r="BU508" s="6"/>
      <c r="BV508" s="6"/>
      <c r="BW508" s="6"/>
      <c r="BX508" s="6"/>
      <c r="BY508" s="6"/>
      <c r="BZ508" s="6"/>
      <c r="CA508" s="6"/>
      <c r="CB508" s="6"/>
    </row>
    <row r="509" spans="1:80" ht="34.15" customHeight="1">
      <c r="A509" s="2"/>
      <c r="B509" s="2"/>
      <c r="C509" s="2"/>
      <c r="D509" s="2"/>
      <c r="E509" s="2"/>
      <c r="F509" s="15"/>
      <c r="G509" s="2"/>
      <c r="H509" s="2"/>
      <c r="I509" s="2"/>
      <c r="J509" s="2"/>
      <c r="K509" s="2"/>
      <c r="L509" s="2"/>
      <c r="M509" s="2"/>
      <c r="N509" s="700"/>
      <c r="O509" s="2"/>
      <c r="P509" s="2"/>
      <c r="Q509" s="2"/>
      <c r="R509" s="2"/>
      <c r="S509" s="2"/>
      <c r="T509" s="2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5"/>
      <c r="AG509" s="15"/>
      <c r="AH509" s="15"/>
      <c r="AI509" s="15"/>
      <c r="AJ509" s="15"/>
      <c r="AK509" s="15"/>
      <c r="AL509" s="15"/>
      <c r="AM509" s="15"/>
      <c r="AN509" s="15"/>
      <c r="AO509" s="15"/>
      <c r="AP509" s="15"/>
      <c r="AQ509" s="15"/>
      <c r="AR509" s="15"/>
      <c r="AS509" s="15"/>
      <c r="AT509" s="15"/>
      <c r="AU509" s="15"/>
      <c r="AV509" s="15"/>
      <c r="AW509" s="15"/>
      <c r="AX509" s="15"/>
      <c r="AY509" s="6"/>
      <c r="AZ509" s="6"/>
      <c r="BA509" s="6"/>
      <c r="BB509" s="6"/>
      <c r="BC509" s="6"/>
      <c r="BD509" s="6"/>
      <c r="BE509" s="6"/>
      <c r="BF509" s="6"/>
      <c r="BG509" s="6"/>
      <c r="BH509" s="6"/>
      <c r="BI509" s="6"/>
      <c r="BJ509" s="6"/>
      <c r="BK509" s="6"/>
      <c r="BL509" s="6"/>
      <c r="BM509" s="6"/>
      <c r="BN509" s="6"/>
      <c r="BO509" s="6"/>
      <c r="BP509" s="6"/>
      <c r="BQ509" s="6"/>
      <c r="BR509" s="6"/>
      <c r="BS509" s="6"/>
      <c r="BT509" s="6"/>
      <c r="BU509" s="6"/>
      <c r="BV509" s="6"/>
      <c r="BW509" s="6"/>
      <c r="BX509" s="6"/>
      <c r="BY509" s="6"/>
      <c r="BZ509" s="6"/>
      <c r="CA509" s="6"/>
      <c r="CB509" s="6"/>
    </row>
    <row r="510" spans="1:80" ht="34.15" customHeight="1">
      <c r="A510" s="2"/>
      <c r="B510" s="2"/>
      <c r="C510" s="2"/>
      <c r="D510" s="2"/>
      <c r="E510" s="2"/>
      <c r="F510" s="15"/>
      <c r="G510" s="2"/>
      <c r="H510" s="2"/>
      <c r="I510" s="2"/>
      <c r="J510" s="2"/>
      <c r="K510" s="2"/>
      <c r="L510" s="2"/>
      <c r="M510" s="2"/>
      <c r="N510" s="700"/>
      <c r="O510" s="2"/>
      <c r="P510" s="2"/>
      <c r="Q510" s="2"/>
      <c r="R510" s="2"/>
      <c r="S510" s="2"/>
      <c r="T510" s="2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5"/>
      <c r="AG510" s="15"/>
      <c r="AH510" s="15"/>
      <c r="AI510" s="15"/>
      <c r="AJ510" s="15"/>
      <c r="AK510" s="15"/>
      <c r="AL510" s="15"/>
      <c r="AM510" s="15"/>
      <c r="AN510" s="15"/>
      <c r="AO510" s="15"/>
      <c r="AP510" s="15"/>
      <c r="AQ510" s="15"/>
      <c r="AR510" s="15"/>
      <c r="AS510" s="15"/>
      <c r="AT510" s="15"/>
      <c r="AU510" s="15"/>
      <c r="AV510" s="15"/>
      <c r="AW510" s="15"/>
      <c r="AX510" s="15"/>
      <c r="AY510" s="6"/>
      <c r="AZ510" s="6"/>
      <c r="BA510" s="6"/>
      <c r="BB510" s="6"/>
      <c r="BC510" s="6"/>
      <c r="BD510" s="6"/>
      <c r="BE510" s="6"/>
      <c r="BF510" s="6"/>
      <c r="BG510" s="6"/>
      <c r="BH510" s="6"/>
      <c r="BI510" s="6"/>
      <c r="BJ510" s="6"/>
      <c r="BK510" s="6"/>
      <c r="BL510" s="6"/>
      <c r="BM510" s="6"/>
      <c r="BN510" s="6"/>
      <c r="BO510" s="6"/>
      <c r="BP510" s="6"/>
      <c r="BQ510" s="6"/>
      <c r="BR510" s="6"/>
      <c r="BS510" s="6"/>
      <c r="BT510" s="6"/>
      <c r="BU510" s="6"/>
      <c r="BV510" s="6"/>
      <c r="BW510" s="6"/>
      <c r="BX510" s="6"/>
      <c r="BY510" s="6"/>
      <c r="BZ510" s="6"/>
      <c r="CA510" s="6"/>
      <c r="CB510" s="6"/>
    </row>
    <row r="511" spans="1:80" ht="34.15" customHeight="1">
      <c r="A511" s="2"/>
      <c r="B511" s="2"/>
      <c r="C511" s="2"/>
      <c r="D511" s="2"/>
      <c r="E511" s="2"/>
      <c r="F511" s="15"/>
      <c r="G511" s="2"/>
      <c r="H511" s="2"/>
      <c r="I511" s="2"/>
      <c r="J511" s="2"/>
      <c r="K511" s="2"/>
      <c r="L511" s="2"/>
      <c r="M511" s="2"/>
      <c r="N511" s="700"/>
      <c r="O511" s="2"/>
      <c r="P511" s="2"/>
      <c r="Q511" s="2"/>
      <c r="R511" s="2"/>
      <c r="S511" s="2"/>
      <c r="T511" s="2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5"/>
      <c r="AG511" s="15"/>
      <c r="AH511" s="15"/>
      <c r="AI511" s="15"/>
      <c r="AJ511" s="15"/>
      <c r="AK511" s="15"/>
      <c r="AL511" s="15"/>
      <c r="AM511" s="15"/>
      <c r="AN511" s="15"/>
      <c r="AO511" s="15"/>
      <c r="AP511" s="15"/>
      <c r="AQ511" s="15"/>
      <c r="AR511" s="15"/>
      <c r="AS511" s="15"/>
      <c r="AT511" s="15"/>
      <c r="AU511" s="15"/>
      <c r="AV511" s="15"/>
      <c r="AW511" s="15"/>
      <c r="AX511" s="15"/>
      <c r="AY511" s="6"/>
      <c r="AZ511" s="6"/>
      <c r="BA511" s="6"/>
      <c r="BB511" s="6"/>
      <c r="BC511" s="6"/>
      <c r="BD511" s="6"/>
      <c r="BE511" s="6"/>
      <c r="BF511" s="6"/>
      <c r="BG511" s="6"/>
      <c r="BH511" s="6"/>
      <c r="BI511" s="6"/>
      <c r="BJ511" s="6"/>
      <c r="BK511" s="6"/>
      <c r="BL511" s="6"/>
      <c r="BM511" s="6"/>
      <c r="BN511" s="6"/>
      <c r="BO511" s="6"/>
      <c r="BP511" s="6"/>
      <c r="BQ511" s="6"/>
      <c r="BR511" s="6"/>
      <c r="BS511" s="6"/>
      <c r="BT511" s="6"/>
      <c r="BU511" s="6"/>
      <c r="BV511" s="6"/>
      <c r="BW511" s="6"/>
      <c r="BX511" s="6"/>
      <c r="BY511" s="6"/>
      <c r="BZ511" s="6"/>
      <c r="CA511" s="6"/>
      <c r="CB511" s="6"/>
    </row>
    <row r="512" spans="1:80" ht="34.15" customHeight="1">
      <c r="A512" s="2"/>
      <c r="B512" s="2"/>
      <c r="C512" s="2"/>
      <c r="D512" s="2"/>
      <c r="E512" s="2"/>
      <c r="F512" s="15"/>
      <c r="G512" s="2"/>
      <c r="H512" s="2"/>
      <c r="I512" s="2"/>
      <c r="J512" s="2"/>
      <c r="K512" s="2"/>
      <c r="L512" s="2"/>
      <c r="M512" s="2"/>
      <c r="N512" s="700"/>
      <c r="O512" s="2"/>
      <c r="P512" s="2"/>
      <c r="Q512" s="2"/>
      <c r="R512" s="2"/>
      <c r="S512" s="2"/>
      <c r="T512" s="2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5"/>
      <c r="AG512" s="15"/>
      <c r="AH512" s="15"/>
      <c r="AI512" s="15"/>
      <c r="AJ512" s="15"/>
      <c r="AK512" s="15"/>
      <c r="AL512" s="15"/>
      <c r="AM512" s="15"/>
      <c r="AN512" s="15"/>
      <c r="AO512" s="15"/>
      <c r="AP512" s="15"/>
      <c r="AQ512" s="15"/>
      <c r="AR512" s="15"/>
      <c r="AS512" s="15"/>
      <c r="AT512" s="15"/>
      <c r="AU512" s="15"/>
      <c r="AV512" s="15"/>
      <c r="AW512" s="15"/>
      <c r="AX512" s="15"/>
      <c r="AY512" s="6"/>
      <c r="AZ512" s="6"/>
      <c r="BA512" s="6"/>
      <c r="BB512" s="6"/>
      <c r="BC512" s="6"/>
      <c r="BD512" s="6"/>
      <c r="BE512" s="6"/>
      <c r="BF512" s="6"/>
      <c r="BG512" s="6"/>
      <c r="BH512" s="6"/>
      <c r="BI512" s="6"/>
      <c r="BJ512" s="6"/>
      <c r="BK512" s="6"/>
      <c r="BL512" s="6"/>
      <c r="BM512" s="6"/>
      <c r="BN512" s="6"/>
      <c r="BO512" s="6"/>
      <c r="BP512" s="6"/>
      <c r="BQ512" s="6"/>
      <c r="BR512" s="6"/>
      <c r="BS512" s="6"/>
      <c r="BT512" s="6"/>
      <c r="BU512" s="6"/>
      <c r="BV512" s="6"/>
      <c r="BW512" s="6"/>
      <c r="BX512" s="6"/>
      <c r="BY512" s="6"/>
      <c r="BZ512" s="6"/>
      <c r="CA512" s="6"/>
      <c r="CB512" s="6"/>
    </row>
    <row r="513" spans="1:80" ht="34.15" customHeight="1">
      <c r="A513" s="2"/>
      <c r="B513" s="2"/>
      <c r="C513" s="2"/>
      <c r="D513" s="2"/>
      <c r="E513" s="2"/>
      <c r="F513" s="15"/>
      <c r="G513" s="2"/>
      <c r="H513" s="2"/>
      <c r="I513" s="2"/>
      <c r="J513" s="2"/>
      <c r="K513" s="2"/>
      <c r="L513" s="2"/>
      <c r="M513" s="2"/>
      <c r="N513" s="700"/>
      <c r="O513" s="2"/>
      <c r="P513" s="2"/>
      <c r="Q513" s="2"/>
      <c r="R513" s="2"/>
      <c r="S513" s="2"/>
      <c r="T513" s="2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5"/>
      <c r="AG513" s="15"/>
      <c r="AH513" s="15"/>
      <c r="AI513" s="15"/>
      <c r="AJ513" s="15"/>
      <c r="AK513" s="15"/>
      <c r="AL513" s="15"/>
      <c r="AM513" s="15"/>
      <c r="AN513" s="15"/>
      <c r="AO513" s="15"/>
      <c r="AP513" s="15"/>
      <c r="AQ513" s="15"/>
      <c r="AR513" s="15"/>
      <c r="AS513" s="15"/>
      <c r="AT513" s="15"/>
      <c r="AU513" s="15"/>
      <c r="AV513" s="15"/>
      <c r="AW513" s="15"/>
      <c r="AX513" s="15"/>
      <c r="AY513" s="6"/>
      <c r="AZ513" s="6"/>
      <c r="BA513" s="6"/>
      <c r="BB513" s="6"/>
      <c r="BC513" s="6"/>
      <c r="BD513" s="6"/>
      <c r="BE513" s="6"/>
      <c r="BF513" s="6"/>
      <c r="BG513" s="6"/>
      <c r="BH513" s="6"/>
      <c r="BI513" s="6"/>
      <c r="BJ513" s="6"/>
      <c r="BK513" s="6"/>
      <c r="BL513" s="6"/>
      <c r="BM513" s="6"/>
      <c r="BN513" s="6"/>
      <c r="BO513" s="6"/>
      <c r="BP513" s="6"/>
      <c r="BQ513" s="6"/>
      <c r="BR513" s="6"/>
      <c r="BS513" s="6"/>
      <c r="BT513" s="6"/>
      <c r="BU513" s="6"/>
      <c r="BV513" s="6"/>
      <c r="BW513" s="6"/>
      <c r="BX513" s="6"/>
      <c r="BY513" s="6"/>
      <c r="BZ513" s="6"/>
      <c r="CA513" s="6"/>
      <c r="CB513" s="6"/>
    </row>
    <row r="514" spans="1:80" ht="34.15" customHeight="1">
      <c r="A514" s="2"/>
      <c r="B514" s="2"/>
      <c r="C514" s="2"/>
      <c r="D514" s="2"/>
      <c r="E514" s="2"/>
      <c r="F514" s="15"/>
      <c r="G514" s="2"/>
      <c r="H514" s="2"/>
      <c r="I514" s="2"/>
      <c r="J514" s="2"/>
      <c r="K514" s="2"/>
      <c r="L514" s="2"/>
      <c r="M514" s="2"/>
      <c r="N514" s="700"/>
      <c r="O514" s="2"/>
      <c r="P514" s="2"/>
      <c r="Q514" s="2"/>
      <c r="R514" s="2"/>
      <c r="S514" s="2"/>
      <c r="T514" s="2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5"/>
      <c r="AG514" s="15"/>
      <c r="AH514" s="15"/>
      <c r="AI514" s="15"/>
      <c r="AJ514" s="15"/>
      <c r="AK514" s="15"/>
      <c r="AL514" s="15"/>
      <c r="AM514" s="15"/>
      <c r="AN514" s="15"/>
      <c r="AO514" s="15"/>
      <c r="AP514" s="15"/>
      <c r="AQ514" s="15"/>
      <c r="AR514" s="15"/>
      <c r="AS514" s="15"/>
      <c r="AT514" s="15"/>
      <c r="AU514" s="15"/>
      <c r="AV514" s="15"/>
      <c r="AW514" s="15"/>
      <c r="AX514" s="15"/>
      <c r="AY514" s="6"/>
      <c r="AZ514" s="6"/>
      <c r="BA514" s="6"/>
      <c r="BB514" s="6"/>
      <c r="BC514" s="6"/>
      <c r="BD514" s="6"/>
      <c r="BE514" s="6"/>
      <c r="BF514" s="6"/>
      <c r="BG514" s="6"/>
      <c r="BH514" s="6"/>
      <c r="BI514" s="6"/>
      <c r="BJ514" s="6"/>
      <c r="BK514" s="6"/>
      <c r="BL514" s="6"/>
      <c r="BM514" s="6"/>
      <c r="BN514" s="6"/>
      <c r="BO514" s="6"/>
      <c r="BP514" s="6"/>
      <c r="BQ514" s="6"/>
      <c r="BR514" s="6"/>
      <c r="BS514" s="6"/>
      <c r="BT514" s="6"/>
      <c r="BU514" s="6"/>
      <c r="BV514" s="6"/>
      <c r="BW514" s="6"/>
      <c r="BX514" s="6"/>
      <c r="BY514" s="6"/>
      <c r="BZ514" s="6"/>
      <c r="CA514" s="6"/>
      <c r="CB514" s="6"/>
    </row>
    <row r="515" spans="1:80" ht="34.15" customHeight="1">
      <c r="A515" s="2"/>
      <c r="B515" s="2"/>
      <c r="C515" s="2"/>
      <c r="D515" s="2"/>
      <c r="E515" s="2"/>
      <c r="F515" s="15"/>
      <c r="G515" s="2"/>
      <c r="H515" s="2"/>
      <c r="I515" s="2"/>
      <c r="J515" s="2"/>
      <c r="K515" s="2"/>
      <c r="L515" s="2"/>
      <c r="M515" s="2"/>
      <c r="N515" s="700"/>
      <c r="O515" s="2"/>
      <c r="P515" s="2"/>
      <c r="Q515" s="2"/>
      <c r="R515" s="2"/>
      <c r="S515" s="2"/>
      <c r="T515" s="2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5"/>
      <c r="AG515" s="15"/>
      <c r="AH515" s="15"/>
      <c r="AI515" s="15"/>
      <c r="AJ515" s="15"/>
      <c r="AK515" s="15"/>
      <c r="AL515" s="15"/>
      <c r="AM515" s="15"/>
      <c r="AN515" s="15"/>
      <c r="AO515" s="15"/>
      <c r="AP515" s="15"/>
      <c r="AQ515" s="15"/>
      <c r="AR515" s="15"/>
      <c r="AS515" s="15"/>
      <c r="AT515" s="15"/>
      <c r="AU515" s="15"/>
      <c r="AV515" s="15"/>
      <c r="AW515" s="15"/>
      <c r="AX515" s="15"/>
      <c r="AY515" s="6"/>
      <c r="AZ515" s="6"/>
      <c r="BA515" s="6"/>
      <c r="BB515" s="6"/>
      <c r="BC515" s="6"/>
      <c r="BD515" s="6"/>
      <c r="BE515" s="6"/>
      <c r="BF515" s="6"/>
      <c r="BG515" s="6"/>
      <c r="BH515" s="6"/>
      <c r="BI515" s="6"/>
      <c r="BJ515" s="6"/>
      <c r="BK515" s="6"/>
      <c r="BL515" s="6"/>
      <c r="BM515" s="6"/>
      <c r="BN515" s="6"/>
      <c r="BO515" s="6"/>
      <c r="BP515" s="6"/>
      <c r="BQ515" s="6"/>
      <c r="BR515" s="6"/>
      <c r="BS515" s="6"/>
      <c r="BT515" s="6"/>
      <c r="BU515" s="6"/>
      <c r="BV515" s="6"/>
      <c r="BW515" s="6"/>
      <c r="BX515" s="6"/>
      <c r="BY515" s="6"/>
      <c r="BZ515" s="6"/>
      <c r="CA515" s="6"/>
      <c r="CB515" s="6"/>
    </row>
    <row r="516" spans="1:80" ht="34.15" customHeight="1">
      <c r="A516" s="2"/>
      <c r="B516" s="2"/>
      <c r="C516" s="2"/>
      <c r="D516" s="2"/>
      <c r="E516" s="2"/>
      <c r="F516" s="15"/>
      <c r="G516" s="2"/>
      <c r="H516" s="2"/>
      <c r="I516" s="2"/>
      <c r="J516" s="2"/>
      <c r="K516" s="2"/>
      <c r="L516" s="2"/>
      <c r="M516" s="2"/>
      <c r="N516" s="700"/>
      <c r="O516" s="2"/>
      <c r="P516" s="2"/>
      <c r="Q516" s="2"/>
      <c r="R516" s="2"/>
      <c r="S516" s="2"/>
      <c r="T516" s="2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5"/>
      <c r="AG516" s="15"/>
      <c r="AH516" s="15"/>
      <c r="AI516" s="15"/>
      <c r="AJ516" s="15"/>
      <c r="AK516" s="15"/>
      <c r="AL516" s="15"/>
      <c r="AM516" s="15"/>
      <c r="AN516" s="15"/>
      <c r="AO516" s="15"/>
      <c r="AP516" s="15"/>
      <c r="AQ516" s="15"/>
      <c r="AR516" s="15"/>
      <c r="AS516" s="15"/>
      <c r="AT516" s="15"/>
      <c r="AU516" s="15"/>
      <c r="AV516" s="15"/>
      <c r="AW516" s="15"/>
      <c r="AX516" s="15"/>
      <c r="AY516" s="6"/>
      <c r="AZ516" s="6"/>
      <c r="BA516" s="6"/>
      <c r="BB516" s="6"/>
      <c r="BC516" s="6"/>
      <c r="BD516" s="6"/>
      <c r="BE516" s="6"/>
      <c r="BF516" s="6"/>
      <c r="BG516" s="6"/>
      <c r="BH516" s="6"/>
      <c r="BI516" s="6"/>
      <c r="BJ516" s="6"/>
      <c r="BK516" s="6"/>
      <c r="BL516" s="6"/>
      <c r="BM516" s="6"/>
      <c r="BN516" s="6"/>
      <c r="BO516" s="6"/>
      <c r="BP516" s="6"/>
      <c r="BQ516" s="6"/>
      <c r="BR516" s="6"/>
      <c r="BS516" s="6"/>
      <c r="BT516" s="6"/>
      <c r="BU516" s="6"/>
      <c r="BV516" s="6"/>
      <c r="BW516" s="6"/>
      <c r="BX516" s="6"/>
      <c r="BY516" s="6"/>
      <c r="BZ516" s="6"/>
      <c r="CA516" s="6"/>
      <c r="CB516" s="6"/>
    </row>
    <row r="517" spans="1:80" ht="34.15" customHeight="1">
      <c r="A517" s="2"/>
      <c r="B517" s="2"/>
      <c r="C517" s="2"/>
      <c r="D517" s="2"/>
      <c r="E517" s="2"/>
      <c r="F517" s="15"/>
      <c r="G517" s="2"/>
      <c r="H517" s="2"/>
      <c r="I517" s="2"/>
      <c r="J517" s="2"/>
      <c r="K517" s="2"/>
      <c r="L517" s="2"/>
      <c r="M517" s="2"/>
      <c r="N517" s="700"/>
      <c r="O517" s="2"/>
      <c r="P517" s="2"/>
      <c r="Q517" s="2"/>
      <c r="R517" s="2"/>
      <c r="S517" s="2"/>
      <c r="T517" s="2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5"/>
      <c r="AG517" s="15"/>
      <c r="AH517" s="15"/>
      <c r="AI517" s="15"/>
      <c r="AJ517" s="15"/>
      <c r="AK517" s="15"/>
      <c r="AL517" s="15"/>
      <c r="AM517" s="15"/>
      <c r="AN517" s="15"/>
      <c r="AO517" s="15"/>
      <c r="AP517" s="15"/>
      <c r="AQ517" s="15"/>
      <c r="AR517" s="15"/>
      <c r="AS517" s="15"/>
      <c r="AT517" s="15"/>
      <c r="AU517" s="15"/>
      <c r="AV517" s="15"/>
      <c r="AW517" s="15"/>
      <c r="AX517" s="15"/>
      <c r="AY517" s="6"/>
      <c r="AZ517" s="6"/>
      <c r="BA517" s="6"/>
      <c r="BB517" s="6"/>
      <c r="BC517" s="6"/>
      <c r="BD517" s="6"/>
      <c r="BE517" s="6"/>
      <c r="BF517" s="6"/>
      <c r="BG517" s="6"/>
      <c r="BH517" s="6"/>
      <c r="BI517" s="6"/>
      <c r="BJ517" s="6"/>
      <c r="BK517" s="6"/>
      <c r="BL517" s="6"/>
      <c r="BM517" s="6"/>
      <c r="BN517" s="6"/>
      <c r="BO517" s="6"/>
      <c r="BP517" s="6"/>
      <c r="BQ517" s="6"/>
      <c r="BR517" s="6"/>
      <c r="BS517" s="6"/>
      <c r="BT517" s="6"/>
      <c r="BU517" s="6"/>
      <c r="BV517" s="6"/>
      <c r="BW517" s="6"/>
      <c r="BX517" s="6"/>
      <c r="BY517" s="6"/>
      <c r="BZ517" s="6"/>
      <c r="CA517" s="6"/>
      <c r="CB517" s="6"/>
    </row>
    <row r="518" spans="1:80" ht="34.15" customHeight="1">
      <c r="A518" s="2"/>
      <c r="B518" s="2"/>
      <c r="C518" s="2"/>
      <c r="D518" s="2"/>
      <c r="E518" s="2"/>
      <c r="F518" s="15"/>
      <c r="G518" s="2"/>
      <c r="H518" s="2"/>
      <c r="I518" s="2"/>
      <c r="J518" s="2"/>
      <c r="K518" s="2"/>
      <c r="L518" s="2"/>
      <c r="M518" s="2"/>
      <c r="N518" s="700"/>
      <c r="O518" s="2"/>
      <c r="P518" s="2"/>
      <c r="Q518" s="2"/>
      <c r="R518" s="2"/>
      <c r="S518" s="2"/>
      <c r="T518" s="2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5"/>
      <c r="AG518" s="15"/>
      <c r="AH518" s="15"/>
      <c r="AI518" s="15"/>
      <c r="AJ518" s="15"/>
      <c r="AK518" s="15"/>
      <c r="AL518" s="15"/>
      <c r="AM518" s="15"/>
      <c r="AN518" s="15"/>
      <c r="AO518" s="15"/>
      <c r="AP518" s="15"/>
      <c r="AQ518" s="15"/>
      <c r="AR518" s="15"/>
      <c r="AS518" s="15"/>
      <c r="AT518" s="15"/>
      <c r="AU518" s="15"/>
      <c r="AV518" s="15"/>
      <c r="AW518" s="15"/>
      <c r="AX518" s="15"/>
      <c r="AY518" s="6"/>
      <c r="AZ518" s="6"/>
      <c r="BA518" s="6"/>
      <c r="BB518" s="6"/>
      <c r="BC518" s="6"/>
      <c r="BD518" s="6"/>
      <c r="BE518" s="6"/>
      <c r="BF518" s="6"/>
      <c r="BG518" s="6"/>
      <c r="BH518" s="6"/>
      <c r="BI518" s="6"/>
      <c r="BJ518" s="6"/>
      <c r="BK518" s="6"/>
      <c r="BL518" s="6"/>
      <c r="BM518" s="6"/>
      <c r="BN518" s="6"/>
      <c r="BO518" s="6"/>
      <c r="BP518" s="6"/>
      <c r="BQ518" s="6"/>
      <c r="BR518" s="6"/>
      <c r="BS518" s="6"/>
      <c r="BT518" s="6"/>
      <c r="BU518" s="6"/>
      <c r="BV518" s="6"/>
      <c r="BW518" s="6"/>
      <c r="BX518" s="6"/>
      <c r="BY518" s="6"/>
      <c r="BZ518" s="6"/>
      <c r="CA518" s="6"/>
      <c r="CB518" s="6"/>
    </row>
    <row r="519" spans="1:80" ht="34.15" customHeight="1">
      <c r="A519" s="2"/>
      <c r="B519" s="2"/>
      <c r="C519" s="2"/>
      <c r="D519" s="2"/>
      <c r="E519" s="2"/>
      <c r="F519" s="15"/>
      <c r="G519" s="2"/>
      <c r="H519" s="2"/>
      <c r="I519" s="2"/>
      <c r="J519" s="2"/>
      <c r="K519" s="2"/>
      <c r="L519" s="2"/>
      <c r="M519" s="2"/>
      <c r="N519" s="700"/>
      <c r="O519" s="2"/>
      <c r="P519" s="2"/>
      <c r="Q519" s="2"/>
      <c r="R519" s="2"/>
      <c r="S519" s="2"/>
      <c r="T519" s="2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5"/>
      <c r="AG519" s="15"/>
      <c r="AH519" s="15"/>
      <c r="AI519" s="15"/>
      <c r="AJ519" s="15"/>
      <c r="AK519" s="15"/>
      <c r="AL519" s="15"/>
      <c r="AM519" s="15"/>
      <c r="AN519" s="15"/>
      <c r="AO519" s="15"/>
      <c r="AP519" s="15"/>
      <c r="AQ519" s="15"/>
      <c r="AR519" s="15"/>
      <c r="AS519" s="15"/>
      <c r="AT519" s="15"/>
      <c r="AU519" s="15"/>
      <c r="AV519" s="15"/>
      <c r="AW519" s="15"/>
      <c r="AX519" s="15"/>
      <c r="AY519" s="6"/>
      <c r="AZ519" s="6"/>
      <c r="BA519" s="6"/>
      <c r="BB519" s="6"/>
      <c r="BC519" s="6"/>
      <c r="BD519" s="6"/>
      <c r="BE519" s="6"/>
      <c r="BF519" s="6"/>
      <c r="BG519" s="6"/>
      <c r="BH519" s="6"/>
      <c r="BI519" s="6"/>
      <c r="BJ519" s="6"/>
      <c r="BK519" s="6"/>
      <c r="BL519" s="6"/>
      <c r="BM519" s="6"/>
      <c r="BN519" s="6"/>
      <c r="BO519" s="6"/>
      <c r="BP519" s="6"/>
      <c r="BQ519" s="6"/>
      <c r="BR519" s="6"/>
      <c r="BS519" s="6"/>
      <c r="BT519" s="6"/>
      <c r="BU519" s="6"/>
      <c r="BV519" s="6"/>
      <c r="BW519" s="6"/>
      <c r="BX519" s="6"/>
      <c r="BY519" s="6"/>
      <c r="BZ519" s="6"/>
      <c r="CA519" s="6"/>
      <c r="CB519" s="6"/>
    </row>
    <row r="520" spans="1:80" ht="34.15" customHeight="1">
      <c r="A520" s="2"/>
      <c r="B520" s="2"/>
      <c r="C520" s="2"/>
      <c r="D520" s="2"/>
      <c r="E520" s="2"/>
      <c r="F520" s="15"/>
      <c r="G520" s="2"/>
      <c r="H520" s="2"/>
      <c r="I520" s="2"/>
      <c r="J520" s="2"/>
      <c r="K520" s="2"/>
      <c r="L520" s="2"/>
      <c r="M520" s="2"/>
      <c r="N520" s="700"/>
      <c r="O520" s="2"/>
      <c r="P520" s="2"/>
      <c r="Q520" s="2"/>
      <c r="R520" s="2"/>
      <c r="S520" s="2"/>
      <c r="T520" s="2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5"/>
      <c r="AG520" s="15"/>
      <c r="AH520" s="15"/>
      <c r="AI520" s="15"/>
      <c r="AJ520" s="15"/>
      <c r="AK520" s="15"/>
      <c r="AL520" s="15"/>
      <c r="AM520" s="15"/>
      <c r="AN520" s="15"/>
      <c r="AO520" s="15"/>
      <c r="AP520" s="15"/>
      <c r="AQ520" s="15"/>
      <c r="AR520" s="15"/>
      <c r="AS520" s="15"/>
      <c r="AT520" s="15"/>
      <c r="AU520" s="15"/>
      <c r="AV520" s="15"/>
      <c r="AW520" s="15"/>
      <c r="AX520" s="15"/>
      <c r="AY520" s="6"/>
      <c r="AZ520" s="6"/>
      <c r="BA520" s="6"/>
      <c r="BB520" s="6"/>
      <c r="BC520" s="6"/>
      <c r="BD520" s="6"/>
      <c r="BE520" s="6"/>
      <c r="BF520" s="6"/>
      <c r="BG520" s="6"/>
      <c r="BH520" s="6"/>
      <c r="BI520" s="6"/>
      <c r="BJ520" s="6"/>
      <c r="BK520" s="6"/>
      <c r="BL520" s="6"/>
      <c r="BM520" s="6"/>
      <c r="BN520" s="6"/>
      <c r="BO520" s="6"/>
      <c r="BP520" s="6"/>
      <c r="BQ520" s="6"/>
      <c r="BR520" s="6"/>
      <c r="BS520" s="6"/>
      <c r="BT520" s="6"/>
      <c r="BU520" s="6"/>
      <c r="BV520" s="6"/>
      <c r="BW520" s="6"/>
      <c r="BX520" s="6"/>
      <c r="BY520" s="6"/>
      <c r="BZ520" s="6"/>
      <c r="CA520" s="6"/>
      <c r="CB520" s="6"/>
    </row>
    <row r="521" spans="1:80" ht="34.15" customHeight="1">
      <c r="A521" s="2"/>
      <c r="B521" s="2"/>
      <c r="C521" s="2"/>
      <c r="D521" s="2"/>
      <c r="E521" s="2"/>
      <c r="F521" s="15"/>
      <c r="G521" s="2"/>
      <c r="H521" s="2"/>
      <c r="I521" s="2"/>
      <c r="J521" s="2"/>
      <c r="K521" s="2"/>
      <c r="L521" s="2"/>
      <c r="M521" s="2"/>
      <c r="N521" s="700"/>
      <c r="O521" s="2"/>
      <c r="P521" s="2"/>
      <c r="Q521" s="2"/>
      <c r="R521" s="2"/>
      <c r="S521" s="2"/>
      <c r="T521" s="2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5"/>
      <c r="AG521" s="15"/>
      <c r="AH521" s="15"/>
      <c r="AI521" s="15"/>
      <c r="AJ521" s="15"/>
      <c r="AK521" s="15"/>
      <c r="AL521" s="15"/>
      <c r="AM521" s="15"/>
      <c r="AN521" s="15"/>
      <c r="AO521" s="15"/>
      <c r="AP521" s="15"/>
      <c r="AQ521" s="15"/>
      <c r="AR521" s="15"/>
      <c r="AS521" s="15"/>
      <c r="AT521" s="15"/>
      <c r="AU521" s="15"/>
      <c r="AV521" s="15"/>
      <c r="AW521" s="15"/>
      <c r="AX521" s="15"/>
      <c r="AY521" s="6"/>
      <c r="AZ521" s="6"/>
      <c r="BA521" s="6"/>
      <c r="BB521" s="6"/>
      <c r="BC521" s="6"/>
      <c r="BD521" s="6"/>
      <c r="BE521" s="6"/>
      <c r="BF521" s="6"/>
      <c r="BG521" s="6"/>
      <c r="BH521" s="6"/>
      <c r="BI521" s="6"/>
      <c r="BJ521" s="6"/>
      <c r="BK521" s="6"/>
      <c r="BL521" s="6"/>
      <c r="BM521" s="6"/>
      <c r="BN521" s="6"/>
      <c r="BO521" s="6"/>
      <c r="BP521" s="6"/>
      <c r="BQ521" s="6"/>
      <c r="BR521" s="6"/>
      <c r="BS521" s="6"/>
      <c r="BT521" s="6"/>
      <c r="BU521" s="6"/>
      <c r="BV521" s="6"/>
      <c r="BW521" s="6"/>
      <c r="BX521" s="6"/>
      <c r="BY521" s="6"/>
      <c r="BZ521" s="6"/>
      <c r="CA521" s="6"/>
      <c r="CB521" s="6"/>
    </row>
    <row r="522" spans="1:80" ht="34.15" customHeight="1">
      <c r="A522" s="2"/>
      <c r="B522" s="2"/>
      <c r="C522" s="2"/>
      <c r="D522" s="2"/>
      <c r="E522" s="2"/>
      <c r="F522" s="15"/>
      <c r="G522" s="2"/>
      <c r="H522" s="2"/>
      <c r="I522" s="2"/>
      <c r="J522" s="2"/>
      <c r="K522" s="2"/>
      <c r="L522" s="2"/>
      <c r="M522" s="2"/>
      <c r="N522" s="700"/>
      <c r="O522" s="2"/>
      <c r="P522" s="2"/>
      <c r="Q522" s="2"/>
      <c r="R522" s="2"/>
      <c r="S522" s="2"/>
      <c r="T522" s="2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5"/>
      <c r="AG522" s="15"/>
      <c r="AH522" s="15"/>
      <c r="AI522" s="15"/>
      <c r="AJ522" s="15"/>
      <c r="AK522" s="15"/>
      <c r="AL522" s="15"/>
      <c r="AM522" s="15"/>
      <c r="AN522" s="15"/>
      <c r="AO522" s="15"/>
      <c r="AP522" s="15"/>
      <c r="AQ522" s="15"/>
      <c r="AR522" s="15"/>
      <c r="AS522" s="15"/>
      <c r="AT522" s="15"/>
      <c r="AU522" s="15"/>
      <c r="AV522" s="15"/>
      <c r="AW522" s="15"/>
      <c r="AX522" s="15"/>
      <c r="AY522" s="6"/>
      <c r="AZ522" s="6"/>
      <c r="BA522" s="6"/>
      <c r="BB522" s="6"/>
      <c r="BC522" s="6"/>
      <c r="BD522" s="6"/>
      <c r="BE522" s="6"/>
      <c r="BF522" s="6"/>
      <c r="BG522" s="6"/>
      <c r="BH522" s="6"/>
      <c r="BI522" s="6"/>
      <c r="BJ522" s="6"/>
      <c r="BK522" s="6"/>
      <c r="BL522" s="6"/>
      <c r="BM522" s="6"/>
      <c r="BN522" s="6"/>
      <c r="BO522" s="6"/>
      <c r="BP522" s="6"/>
      <c r="BQ522" s="6"/>
      <c r="BR522" s="6"/>
      <c r="BS522" s="6"/>
      <c r="BT522" s="6"/>
      <c r="BU522" s="6"/>
      <c r="BV522" s="6"/>
      <c r="BW522" s="6"/>
      <c r="BX522" s="6"/>
      <c r="BY522" s="6"/>
      <c r="BZ522" s="6"/>
      <c r="CA522" s="6"/>
      <c r="CB522" s="6"/>
    </row>
    <row r="523" spans="1:80" ht="34.15" customHeight="1">
      <c r="A523" s="2"/>
      <c r="B523" s="2"/>
      <c r="C523" s="2"/>
      <c r="D523" s="2"/>
      <c r="E523" s="2"/>
      <c r="F523" s="15"/>
      <c r="G523" s="2"/>
      <c r="H523" s="2"/>
      <c r="I523" s="2"/>
      <c r="J523" s="2"/>
      <c r="K523" s="2"/>
      <c r="L523" s="2"/>
      <c r="M523" s="2"/>
      <c r="N523" s="700"/>
      <c r="O523" s="2"/>
      <c r="P523" s="2"/>
      <c r="Q523" s="2"/>
      <c r="R523" s="2"/>
      <c r="S523" s="2"/>
      <c r="T523" s="2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5"/>
      <c r="AG523" s="15"/>
      <c r="AH523" s="15"/>
      <c r="AI523" s="15"/>
      <c r="AJ523" s="15"/>
      <c r="AK523" s="15"/>
      <c r="AL523" s="15"/>
      <c r="AM523" s="15"/>
      <c r="AN523" s="15"/>
      <c r="AO523" s="15"/>
      <c r="AP523" s="15"/>
      <c r="AQ523" s="15"/>
      <c r="AR523" s="15"/>
      <c r="AS523" s="15"/>
      <c r="AT523" s="15"/>
      <c r="AU523" s="15"/>
      <c r="AV523" s="15"/>
      <c r="AW523" s="15"/>
      <c r="AX523" s="15"/>
      <c r="AY523" s="6"/>
      <c r="AZ523" s="6"/>
      <c r="BA523" s="6"/>
      <c r="BB523" s="6"/>
      <c r="BC523" s="6"/>
      <c r="BD523" s="6"/>
      <c r="BE523" s="6"/>
      <c r="BF523" s="6"/>
      <c r="BG523" s="6"/>
      <c r="BH523" s="6"/>
      <c r="BI523" s="6"/>
      <c r="BJ523" s="6"/>
      <c r="BK523" s="6"/>
      <c r="BL523" s="6"/>
      <c r="BM523" s="6"/>
      <c r="BN523" s="6"/>
      <c r="BO523" s="6"/>
      <c r="BP523" s="6"/>
      <c r="BQ523" s="6"/>
      <c r="BR523" s="6"/>
      <c r="BS523" s="6"/>
      <c r="BT523" s="6"/>
      <c r="BU523" s="6"/>
      <c r="BV523" s="6"/>
      <c r="BW523" s="6"/>
      <c r="BX523" s="6"/>
      <c r="BY523" s="6"/>
      <c r="BZ523" s="6"/>
      <c r="CA523" s="6"/>
      <c r="CB523" s="6"/>
    </row>
    <row r="524" spans="1:80" ht="34.15" customHeight="1">
      <c r="A524" s="2"/>
      <c r="B524" s="2"/>
      <c r="C524" s="2"/>
      <c r="D524" s="2"/>
      <c r="E524" s="2"/>
      <c r="F524" s="15"/>
      <c r="G524" s="2"/>
      <c r="H524" s="2"/>
      <c r="I524" s="2"/>
      <c r="J524" s="2"/>
      <c r="K524" s="2"/>
      <c r="L524" s="2"/>
      <c r="M524" s="2"/>
      <c r="N524" s="700"/>
      <c r="O524" s="2"/>
      <c r="P524" s="2"/>
      <c r="Q524" s="2"/>
      <c r="R524" s="2"/>
      <c r="S524" s="2"/>
      <c r="T524" s="2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5"/>
      <c r="AG524" s="15"/>
      <c r="AH524" s="15"/>
      <c r="AI524" s="15"/>
      <c r="AJ524" s="15"/>
      <c r="AK524" s="15"/>
      <c r="AL524" s="15"/>
      <c r="AM524" s="15"/>
      <c r="AN524" s="15"/>
      <c r="AO524" s="15"/>
      <c r="AP524" s="15"/>
      <c r="AQ524" s="15"/>
      <c r="AR524" s="15"/>
      <c r="AS524" s="15"/>
      <c r="AT524" s="15"/>
      <c r="AU524" s="15"/>
      <c r="AV524" s="15"/>
      <c r="AW524" s="15"/>
      <c r="AX524" s="15"/>
      <c r="AY524" s="6"/>
      <c r="AZ524" s="6"/>
      <c r="BA524" s="6"/>
      <c r="BB524" s="6"/>
      <c r="BC524" s="6"/>
      <c r="BD524" s="6"/>
      <c r="BE524" s="6"/>
      <c r="BF524" s="6"/>
      <c r="BG524" s="6"/>
      <c r="BH524" s="6"/>
      <c r="BI524" s="6"/>
      <c r="BJ524" s="6"/>
      <c r="BK524" s="6"/>
      <c r="BL524" s="6"/>
      <c r="BM524" s="6"/>
      <c r="BN524" s="6"/>
      <c r="BO524" s="6"/>
      <c r="BP524" s="6"/>
      <c r="BQ524" s="6"/>
      <c r="BR524" s="6"/>
      <c r="BS524" s="6"/>
      <c r="BT524" s="6"/>
      <c r="BU524" s="6"/>
      <c r="BV524" s="6"/>
      <c r="BW524" s="6"/>
      <c r="BX524" s="6"/>
      <c r="BY524" s="6"/>
      <c r="BZ524" s="6"/>
      <c r="CA524" s="6"/>
      <c r="CB524" s="6"/>
    </row>
    <row r="525" spans="1:80" ht="34.15" customHeight="1">
      <c r="A525" s="2"/>
      <c r="B525" s="2"/>
      <c r="C525" s="2"/>
      <c r="D525" s="2"/>
      <c r="E525" s="2"/>
      <c r="F525" s="15"/>
      <c r="G525" s="2"/>
      <c r="H525" s="2"/>
      <c r="I525" s="2"/>
      <c r="J525" s="2"/>
      <c r="K525" s="2"/>
      <c r="L525" s="2"/>
      <c r="M525" s="2"/>
      <c r="N525" s="700"/>
      <c r="O525" s="2"/>
      <c r="P525" s="2"/>
      <c r="Q525" s="2"/>
      <c r="R525" s="2"/>
      <c r="S525" s="2"/>
      <c r="T525" s="2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5"/>
      <c r="AG525" s="15"/>
      <c r="AH525" s="15"/>
      <c r="AI525" s="15"/>
      <c r="AJ525" s="15"/>
      <c r="AK525" s="15"/>
      <c r="AL525" s="15"/>
      <c r="AM525" s="15"/>
      <c r="AN525" s="15"/>
      <c r="AO525" s="15"/>
      <c r="AP525" s="15"/>
      <c r="AQ525" s="15"/>
      <c r="AR525" s="15"/>
      <c r="AS525" s="15"/>
      <c r="AT525" s="15"/>
      <c r="AU525" s="15"/>
      <c r="AV525" s="15"/>
      <c r="AW525" s="15"/>
      <c r="AX525" s="15"/>
      <c r="AY525" s="6"/>
      <c r="AZ525" s="6"/>
      <c r="BA525" s="6"/>
      <c r="BB525" s="6"/>
      <c r="BC525" s="6"/>
      <c r="BD525" s="6"/>
      <c r="BE525" s="6"/>
      <c r="BF525" s="6"/>
      <c r="BG525" s="6"/>
      <c r="BH525" s="6"/>
      <c r="BI525" s="6"/>
      <c r="BJ525" s="6"/>
      <c r="BK525" s="6"/>
      <c r="BL525" s="6"/>
      <c r="BM525" s="6"/>
      <c r="BN525" s="6"/>
      <c r="BO525" s="6"/>
      <c r="BP525" s="6"/>
      <c r="BQ525" s="6"/>
      <c r="BR525" s="6"/>
      <c r="BS525" s="6"/>
      <c r="BT525" s="6"/>
      <c r="BU525" s="6"/>
      <c r="BV525" s="6"/>
      <c r="BW525" s="6"/>
      <c r="BX525" s="6"/>
      <c r="BY525" s="6"/>
      <c r="BZ525" s="6"/>
      <c r="CA525" s="6"/>
      <c r="CB525" s="6"/>
    </row>
    <row r="526" spans="1:80" ht="34.15" customHeight="1">
      <c r="A526" s="2"/>
      <c r="B526" s="2"/>
      <c r="C526" s="2"/>
      <c r="D526" s="2"/>
      <c r="E526" s="2"/>
      <c r="F526" s="15"/>
      <c r="G526" s="2"/>
      <c r="H526" s="2"/>
      <c r="I526" s="2"/>
      <c r="J526" s="2"/>
      <c r="K526" s="2"/>
      <c r="L526" s="2"/>
      <c r="M526" s="2"/>
      <c r="N526" s="700"/>
      <c r="O526" s="2"/>
      <c r="P526" s="2"/>
      <c r="Q526" s="2"/>
      <c r="R526" s="2"/>
      <c r="S526" s="2"/>
      <c r="T526" s="2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5"/>
      <c r="AG526" s="15"/>
      <c r="AH526" s="15"/>
      <c r="AI526" s="15"/>
      <c r="AJ526" s="15"/>
      <c r="AK526" s="15"/>
      <c r="AL526" s="15"/>
      <c r="AM526" s="15"/>
      <c r="AN526" s="15"/>
      <c r="AO526" s="15"/>
      <c r="AP526" s="15"/>
      <c r="AQ526" s="15"/>
      <c r="AR526" s="15"/>
      <c r="AS526" s="15"/>
      <c r="AT526" s="15"/>
      <c r="AU526" s="15"/>
      <c r="AV526" s="15"/>
      <c r="AW526" s="15"/>
      <c r="AX526" s="15"/>
      <c r="AY526" s="6"/>
      <c r="AZ526" s="6"/>
      <c r="BA526" s="6"/>
      <c r="BB526" s="6"/>
      <c r="BC526" s="6"/>
      <c r="BD526" s="6"/>
      <c r="BE526" s="6"/>
      <c r="BF526" s="6"/>
      <c r="BG526" s="6"/>
      <c r="BH526" s="6"/>
      <c r="BI526" s="6"/>
      <c r="BJ526" s="6"/>
      <c r="BK526" s="6"/>
      <c r="BL526" s="6"/>
      <c r="BM526" s="6"/>
      <c r="BN526" s="6"/>
      <c r="BO526" s="6"/>
      <c r="BP526" s="6"/>
      <c r="BQ526" s="6"/>
      <c r="BR526" s="6"/>
      <c r="BS526" s="6"/>
      <c r="BT526" s="6"/>
      <c r="BU526" s="6"/>
      <c r="BV526" s="6"/>
      <c r="BW526" s="6"/>
      <c r="BX526" s="6"/>
      <c r="BY526" s="6"/>
      <c r="BZ526" s="6"/>
      <c r="CA526" s="6"/>
      <c r="CB526" s="6"/>
    </row>
    <row r="527" spans="1:80" ht="34.15" customHeight="1">
      <c r="A527" s="2"/>
      <c r="B527" s="2"/>
      <c r="C527" s="2"/>
      <c r="D527" s="2"/>
      <c r="E527" s="2"/>
      <c r="F527" s="15"/>
      <c r="G527" s="2"/>
      <c r="H527" s="2"/>
      <c r="I527" s="2"/>
      <c r="J527" s="2"/>
      <c r="K527" s="2"/>
      <c r="L527" s="2"/>
      <c r="M527" s="2"/>
      <c r="N527" s="700"/>
      <c r="O527" s="2"/>
      <c r="P527" s="2"/>
      <c r="Q527" s="2"/>
      <c r="R527" s="2"/>
      <c r="S527" s="2"/>
      <c r="T527" s="2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5"/>
      <c r="AG527" s="15"/>
      <c r="AH527" s="15"/>
      <c r="AI527" s="15"/>
      <c r="AJ527" s="15"/>
      <c r="AK527" s="15"/>
      <c r="AL527" s="15"/>
      <c r="AM527" s="15"/>
      <c r="AN527" s="15"/>
      <c r="AO527" s="15"/>
      <c r="AP527" s="15"/>
      <c r="AQ527" s="15"/>
      <c r="AR527" s="15"/>
      <c r="AS527" s="15"/>
      <c r="AT527" s="15"/>
      <c r="AU527" s="15"/>
      <c r="AV527" s="15"/>
      <c r="AW527" s="15"/>
      <c r="AX527" s="15"/>
      <c r="AY527" s="6"/>
      <c r="AZ527" s="6"/>
      <c r="BA527" s="6"/>
      <c r="BB527" s="6"/>
      <c r="BC527" s="6"/>
      <c r="BD527" s="6"/>
      <c r="BE527" s="6"/>
      <c r="BF527" s="6"/>
      <c r="BG527" s="6"/>
      <c r="BH527" s="6"/>
      <c r="BI527" s="6"/>
      <c r="BJ527" s="6"/>
      <c r="BK527" s="6"/>
      <c r="BL527" s="6"/>
      <c r="BM527" s="6"/>
      <c r="BN527" s="6"/>
      <c r="BO527" s="6"/>
      <c r="BP527" s="6"/>
      <c r="BQ527" s="6"/>
      <c r="BR527" s="6"/>
      <c r="BS527" s="6"/>
      <c r="BT527" s="6"/>
      <c r="BU527" s="6"/>
      <c r="BV527" s="6"/>
      <c r="BW527" s="6"/>
      <c r="BX527" s="6"/>
      <c r="BY527" s="6"/>
      <c r="BZ527" s="6"/>
      <c r="CA527" s="6"/>
      <c r="CB527" s="6"/>
    </row>
    <row r="528" spans="1:80" ht="34.15" customHeight="1">
      <c r="A528" s="2"/>
      <c r="B528" s="2"/>
      <c r="C528" s="2"/>
      <c r="D528" s="2"/>
      <c r="E528" s="2"/>
      <c r="F528" s="15"/>
      <c r="G528" s="2"/>
      <c r="H528" s="2"/>
      <c r="I528" s="2"/>
      <c r="J528" s="2"/>
      <c r="K528" s="2"/>
      <c r="L528" s="2"/>
      <c r="M528" s="2"/>
      <c r="N528" s="700"/>
      <c r="O528" s="2"/>
      <c r="P528" s="2"/>
      <c r="Q528" s="2"/>
      <c r="R528" s="2"/>
      <c r="S528" s="2"/>
      <c r="T528" s="2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5"/>
      <c r="AG528" s="15"/>
      <c r="AH528" s="15"/>
      <c r="AI528" s="15"/>
      <c r="AJ528" s="15"/>
      <c r="AK528" s="15"/>
      <c r="AL528" s="15"/>
      <c r="AM528" s="15"/>
      <c r="AN528" s="15"/>
      <c r="AO528" s="15"/>
      <c r="AP528" s="15"/>
      <c r="AQ528" s="15"/>
      <c r="AR528" s="15"/>
      <c r="AS528" s="15"/>
      <c r="AT528" s="15"/>
      <c r="AU528" s="15"/>
      <c r="AV528" s="15"/>
      <c r="AW528" s="15"/>
      <c r="AX528" s="15"/>
      <c r="AY528" s="6"/>
      <c r="AZ528" s="6"/>
      <c r="BA528" s="6"/>
      <c r="BB528" s="6"/>
      <c r="BC528" s="6"/>
      <c r="BD528" s="6"/>
      <c r="BE528" s="6"/>
      <c r="BF528" s="6"/>
      <c r="BG528" s="6"/>
      <c r="BH528" s="6"/>
      <c r="BI528" s="6"/>
      <c r="BJ528" s="6"/>
      <c r="BK528" s="6"/>
      <c r="BL528" s="6"/>
      <c r="BM528" s="6"/>
      <c r="BN528" s="6"/>
      <c r="BO528" s="6"/>
      <c r="BP528" s="6"/>
      <c r="BQ528" s="6"/>
      <c r="BR528" s="6"/>
      <c r="BS528" s="6"/>
      <c r="BT528" s="6"/>
      <c r="BU528" s="6"/>
      <c r="BV528" s="6"/>
      <c r="BW528" s="6"/>
      <c r="BX528" s="6"/>
      <c r="BY528" s="6"/>
      <c r="BZ528" s="6"/>
      <c r="CA528" s="6"/>
      <c r="CB528" s="6"/>
    </row>
    <row r="529" spans="1:80" ht="34.15" customHeight="1">
      <c r="A529" s="2"/>
      <c r="B529" s="2"/>
      <c r="C529" s="2"/>
      <c r="D529" s="2"/>
      <c r="E529" s="2"/>
      <c r="F529" s="15"/>
      <c r="G529" s="2"/>
      <c r="H529" s="2"/>
      <c r="I529" s="2"/>
      <c r="J529" s="2"/>
      <c r="K529" s="2"/>
      <c r="L529" s="2"/>
      <c r="M529" s="2"/>
      <c r="N529" s="700"/>
      <c r="O529" s="2"/>
      <c r="P529" s="2"/>
      <c r="Q529" s="2"/>
      <c r="R529" s="2"/>
      <c r="S529" s="2"/>
      <c r="T529" s="2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5"/>
      <c r="AG529" s="15"/>
      <c r="AH529" s="15"/>
      <c r="AI529" s="15"/>
      <c r="AJ529" s="15"/>
      <c r="AK529" s="15"/>
      <c r="AL529" s="15"/>
      <c r="AM529" s="15"/>
      <c r="AN529" s="15"/>
      <c r="AO529" s="15"/>
      <c r="AP529" s="15"/>
      <c r="AQ529" s="15"/>
      <c r="AR529" s="15"/>
      <c r="AS529" s="15"/>
      <c r="AT529" s="15"/>
      <c r="AU529" s="15"/>
      <c r="AV529" s="15"/>
      <c r="AW529" s="15"/>
      <c r="AX529" s="15"/>
      <c r="AY529" s="6"/>
      <c r="AZ529" s="6"/>
      <c r="BA529" s="6"/>
      <c r="BB529" s="6"/>
      <c r="BC529" s="6"/>
      <c r="BD529" s="6"/>
      <c r="BE529" s="6"/>
      <c r="BF529" s="6"/>
      <c r="BG529" s="6"/>
      <c r="BH529" s="6"/>
      <c r="BI529" s="6"/>
      <c r="BJ529" s="6"/>
      <c r="BK529" s="6"/>
      <c r="BL529" s="6"/>
      <c r="BM529" s="6"/>
      <c r="BN529" s="6"/>
      <c r="BO529" s="6"/>
      <c r="BP529" s="6"/>
      <c r="BQ529" s="6"/>
      <c r="BR529" s="6"/>
      <c r="BS529" s="6"/>
      <c r="BT529" s="6"/>
      <c r="BU529" s="6"/>
      <c r="BV529" s="6"/>
      <c r="BW529" s="6"/>
      <c r="BX529" s="6"/>
      <c r="BY529" s="6"/>
      <c r="BZ529" s="6"/>
      <c r="CA529" s="6"/>
      <c r="CB529" s="6"/>
    </row>
    <row r="530" spans="1:80" ht="34.15" customHeight="1">
      <c r="A530" s="2"/>
      <c r="B530" s="2"/>
      <c r="C530" s="2"/>
      <c r="D530" s="2"/>
      <c r="E530" s="2"/>
      <c r="F530" s="15"/>
      <c r="G530" s="2"/>
      <c r="H530" s="2"/>
      <c r="I530" s="2"/>
      <c r="J530" s="2"/>
      <c r="K530" s="2"/>
      <c r="L530" s="2"/>
      <c r="M530" s="2"/>
      <c r="N530" s="700"/>
      <c r="O530" s="2"/>
      <c r="P530" s="2"/>
      <c r="Q530" s="2"/>
      <c r="R530" s="2"/>
      <c r="S530" s="2"/>
      <c r="T530" s="2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5"/>
      <c r="AG530" s="15"/>
      <c r="AH530" s="15"/>
      <c r="AI530" s="15"/>
      <c r="AJ530" s="15"/>
      <c r="AK530" s="15"/>
      <c r="AL530" s="15"/>
      <c r="AM530" s="15"/>
      <c r="AN530" s="15"/>
      <c r="AO530" s="15"/>
      <c r="AP530" s="15"/>
      <c r="AQ530" s="15"/>
      <c r="AR530" s="15"/>
      <c r="AS530" s="15"/>
      <c r="AT530" s="15"/>
      <c r="AU530" s="15"/>
      <c r="AV530" s="15"/>
      <c r="AW530" s="15"/>
      <c r="AX530" s="15"/>
      <c r="AY530" s="6"/>
      <c r="AZ530" s="6"/>
      <c r="BA530" s="6"/>
      <c r="BB530" s="6"/>
      <c r="BC530" s="6"/>
      <c r="BD530" s="6"/>
      <c r="BE530" s="6"/>
      <c r="BF530" s="6"/>
      <c r="BG530" s="6"/>
      <c r="BH530" s="6"/>
      <c r="BI530" s="6"/>
      <c r="BJ530" s="6"/>
      <c r="BK530" s="6"/>
      <c r="BL530" s="6"/>
      <c r="BM530" s="6"/>
      <c r="BN530" s="6"/>
      <c r="BO530" s="6"/>
      <c r="BP530" s="6"/>
      <c r="BQ530" s="6"/>
      <c r="BR530" s="6"/>
      <c r="BS530" s="6"/>
      <c r="BT530" s="6"/>
      <c r="BU530" s="6"/>
      <c r="BV530" s="6"/>
      <c r="BW530" s="6"/>
      <c r="BX530" s="6"/>
      <c r="BY530" s="6"/>
      <c r="BZ530" s="6"/>
      <c r="CA530" s="6"/>
      <c r="CB530" s="6"/>
    </row>
    <row r="531" spans="1:80" ht="34.15" customHeight="1">
      <c r="A531" s="2"/>
      <c r="B531" s="2"/>
      <c r="C531" s="2"/>
      <c r="D531" s="2"/>
      <c r="E531" s="2"/>
      <c r="F531" s="15"/>
      <c r="G531" s="2"/>
      <c r="H531" s="2"/>
      <c r="I531" s="2"/>
      <c r="J531" s="2"/>
      <c r="K531" s="2"/>
      <c r="L531" s="2"/>
      <c r="M531" s="2"/>
      <c r="N531" s="700"/>
      <c r="O531" s="2"/>
      <c r="P531" s="2"/>
      <c r="Q531" s="2"/>
      <c r="R531" s="2"/>
      <c r="S531" s="2"/>
      <c r="T531" s="2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5"/>
      <c r="AG531" s="15"/>
      <c r="AH531" s="15"/>
      <c r="AI531" s="15"/>
      <c r="AJ531" s="15"/>
      <c r="AK531" s="15"/>
      <c r="AL531" s="15"/>
      <c r="AM531" s="15"/>
      <c r="AN531" s="15"/>
      <c r="AO531" s="15"/>
      <c r="AP531" s="15"/>
      <c r="AQ531" s="15"/>
      <c r="AR531" s="15"/>
      <c r="AS531" s="15"/>
      <c r="AT531" s="15"/>
      <c r="AU531" s="15"/>
      <c r="AV531" s="15"/>
      <c r="AW531" s="15"/>
      <c r="AX531" s="15"/>
      <c r="AY531" s="6"/>
      <c r="AZ531" s="6"/>
      <c r="BA531" s="6"/>
      <c r="BB531" s="6"/>
      <c r="BC531" s="6"/>
      <c r="BD531" s="6"/>
      <c r="BE531" s="6"/>
      <c r="BF531" s="6"/>
      <c r="BG531" s="6"/>
      <c r="BH531" s="6"/>
      <c r="BI531" s="6"/>
      <c r="BJ531" s="6"/>
      <c r="BK531" s="6"/>
      <c r="BL531" s="6"/>
      <c r="BM531" s="6"/>
      <c r="BN531" s="6"/>
      <c r="BO531" s="6"/>
      <c r="BP531" s="6"/>
      <c r="BQ531" s="6"/>
      <c r="BR531" s="6"/>
      <c r="BS531" s="6"/>
      <c r="BT531" s="6"/>
      <c r="BU531" s="6"/>
      <c r="BV531" s="6"/>
      <c r="BW531" s="6"/>
      <c r="BX531" s="6"/>
      <c r="BY531" s="6"/>
      <c r="BZ531" s="6"/>
      <c r="CA531" s="6"/>
      <c r="CB531" s="6"/>
    </row>
    <row r="532" spans="1:80" ht="34.15" customHeight="1">
      <c r="A532" s="2"/>
      <c r="B532" s="2"/>
      <c r="C532" s="2"/>
      <c r="D532" s="2"/>
      <c r="E532" s="2"/>
      <c r="F532" s="15"/>
      <c r="G532" s="2"/>
      <c r="H532" s="2"/>
      <c r="I532" s="2"/>
      <c r="J532" s="2"/>
      <c r="K532" s="2"/>
      <c r="L532" s="2"/>
      <c r="M532" s="2"/>
      <c r="N532" s="700"/>
      <c r="O532" s="2"/>
      <c r="P532" s="2"/>
      <c r="Q532" s="2"/>
      <c r="R532" s="2"/>
      <c r="S532" s="2"/>
      <c r="T532" s="2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5"/>
      <c r="AG532" s="15"/>
      <c r="AH532" s="15"/>
      <c r="AI532" s="15"/>
      <c r="AJ532" s="15"/>
      <c r="AK532" s="15"/>
      <c r="AL532" s="15"/>
      <c r="AM532" s="15"/>
      <c r="AN532" s="15"/>
      <c r="AO532" s="15"/>
      <c r="AP532" s="15"/>
      <c r="AQ532" s="15"/>
      <c r="AR532" s="15"/>
      <c r="AS532" s="15"/>
      <c r="AT532" s="15"/>
      <c r="AU532" s="15"/>
      <c r="AV532" s="15"/>
      <c r="AW532" s="15"/>
      <c r="AX532" s="15"/>
      <c r="AY532" s="6"/>
      <c r="AZ532" s="6"/>
      <c r="BA532" s="6"/>
      <c r="BB532" s="6"/>
      <c r="BC532" s="6"/>
      <c r="BD532" s="6"/>
      <c r="BE532" s="6"/>
      <c r="BF532" s="6"/>
      <c r="BG532" s="6"/>
      <c r="BH532" s="6"/>
      <c r="BI532" s="6"/>
      <c r="BJ532" s="6"/>
      <c r="BK532" s="6"/>
      <c r="BL532" s="6"/>
      <c r="BM532" s="6"/>
      <c r="BN532" s="6"/>
      <c r="BO532" s="6"/>
      <c r="BP532" s="6"/>
      <c r="BQ532" s="6"/>
      <c r="BR532" s="6"/>
      <c r="BS532" s="6"/>
      <c r="BT532" s="6"/>
      <c r="BU532" s="6"/>
      <c r="BV532" s="6"/>
      <c r="BW532" s="6"/>
      <c r="BX532" s="6"/>
      <c r="BY532" s="6"/>
      <c r="BZ532" s="6"/>
      <c r="CA532" s="6"/>
      <c r="CB532" s="6"/>
    </row>
    <row r="533" spans="1:80" ht="34.15" customHeight="1">
      <c r="A533" s="2"/>
      <c r="B533" s="2"/>
      <c r="C533" s="2"/>
      <c r="D533" s="2"/>
      <c r="E533" s="2"/>
      <c r="F533" s="15"/>
      <c r="G533" s="2"/>
      <c r="H533" s="2"/>
      <c r="I533" s="2"/>
      <c r="J533" s="2"/>
      <c r="K533" s="2"/>
      <c r="L533" s="2"/>
      <c r="M533" s="2"/>
      <c r="N533" s="700"/>
      <c r="O533" s="2"/>
      <c r="P533" s="2"/>
      <c r="Q533" s="2"/>
      <c r="R533" s="2"/>
      <c r="S533" s="2"/>
      <c r="T533" s="2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5"/>
      <c r="AG533" s="15"/>
      <c r="AH533" s="15"/>
      <c r="AI533" s="15"/>
      <c r="AJ533" s="15"/>
      <c r="AK533" s="15"/>
      <c r="AL533" s="15"/>
      <c r="AM533" s="15"/>
      <c r="AN533" s="15"/>
      <c r="AO533" s="15"/>
      <c r="AP533" s="15"/>
      <c r="AQ533" s="15"/>
      <c r="AR533" s="15"/>
      <c r="AS533" s="15"/>
      <c r="AT533" s="15"/>
      <c r="AU533" s="15"/>
      <c r="AV533" s="15"/>
      <c r="AW533" s="15"/>
      <c r="AX533" s="15"/>
      <c r="AY533" s="6"/>
      <c r="AZ533" s="6"/>
      <c r="BA533" s="6"/>
      <c r="BB533" s="6"/>
      <c r="BC533" s="6"/>
      <c r="BD533" s="6"/>
      <c r="BE533" s="6"/>
      <c r="BF533" s="6"/>
      <c r="BG533" s="6"/>
      <c r="BH533" s="6"/>
      <c r="BI533" s="6"/>
      <c r="BJ533" s="6"/>
      <c r="BK533" s="6"/>
      <c r="BL533" s="6"/>
      <c r="BM533" s="6"/>
      <c r="BN533" s="6"/>
      <c r="BO533" s="6"/>
      <c r="BP533" s="6"/>
      <c r="BQ533" s="6"/>
      <c r="BR533" s="6"/>
      <c r="BS533" s="6"/>
      <c r="BT533" s="6"/>
      <c r="BU533" s="6"/>
      <c r="BV533" s="6"/>
      <c r="BW533" s="6"/>
      <c r="BX533" s="6"/>
      <c r="BY533" s="6"/>
      <c r="BZ533" s="6"/>
      <c r="CA533" s="6"/>
      <c r="CB533" s="6"/>
    </row>
    <row r="534" spans="1:80" ht="34.15" customHeight="1">
      <c r="A534" s="2"/>
      <c r="B534" s="2"/>
      <c r="C534" s="2"/>
      <c r="D534" s="2"/>
      <c r="E534" s="2"/>
      <c r="F534" s="15"/>
      <c r="G534" s="2"/>
      <c r="H534" s="2"/>
      <c r="I534" s="2"/>
      <c r="J534" s="2"/>
      <c r="K534" s="2"/>
      <c r="L534" s="2"/>
      <c r="M534" s="2"/>
      <c r="N534" s="700"/>
      <c r="O534" s="2"/>
      <c r="P534" s="2"/>
      <c r="Q534" s="2"/>
      <c r="R534" s="2"/>
      <c r="S534" s="2"/>
      <c r="T534" s="2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5"/>
      <c r="AG534" s="15"/>
      <c r="AH534" s="15"/>
      <c r="AI534" s="15"/>
      <c r="AJ534" s="15"/>
      <c r="AK534" s="15"/>
      <c r="AL534" s="15"/>
      <c r="AM534" s="15"/>
      <c r="AN534" s="15"/>
      <c r="AO534" s="15"/>
      <c r="AP534" s="15"/>
      <c r="AQ534" s="15"/>
      <c r="AR534" s="15"/>
      <c r="AS534" s="15"/>
      <c r="AT534" s="15"/>
      <c r="AU534" s="15"/>
      <c r="AV534" s="15"/>
      <c r="AW534" s="15"/>
      <c r="AX534" s="15"/>
      <c r="AY534" s="6"/>
      <c r="AZ534" s="6"/>
      <c r="BA534" s="6"/>
      <c r="BB534" s="6"/>
      <c r="BC534" s="6"/>
      <c r="BD534" s="6"/>
      <c r="BE534" s="6"/>
      <c r="BF534" s="6"/>
      <c r="BG534" s="6"/>
      <c r="BH534" s="6"/>
      <c r="BI534" s="6"/>
      <c r="BJ534" s="6"/>
      <c r="BK534" s="6"/>
      <c r="BL534" s="6"/>
      <c r="BM534" s="6"/>
      <c r="BN534" s="6"/>
      <c r="BO534" s="6"/>
      <c r="BP534" s="6"/>
      <c r="BQ534" s="6"/>
      <c r="BR534" s="6"/>
      <c r="BS534" s="6"/>
      <c r="BT534" s="6"/>
      <c r="BU534" s="6"/>
      <c r="BV534" s="6"/>
      <c r="BW534" s="6"/>
      <c r="BX534" s="6"/>
      <c r="BY534" s="6"/>
      <c r="BZ534" s="6"/>
      <c r="CA534" s="6"/>
      <c r="CB534" s="6"/>
    </row>
    <row r="535" spans="1:80" ht="34.15" customHeight="1">
      <c r="A535" s="2"/>
      <c r="B535" s="2"/>
      <c r="C535" s="2"/>
      <c r="D535" s="2"/>
      <c r="E535" s="2"/>
      <c r="F535" s="15"/>
      <c r="G535" s="2"/>
      <c r="H535" s="2"/>
      <c r="I535" s="2"/>
      <c r="J535" s="2"/>
      <c r="K535" s="2"/>
      <c r="L535" s="2"/>
      <c r="M535" s="2"/>
      <c r="N535" s="700"/>
      <c r="O535" s="2"/>
      <c r="P535" s="2"/>
      <c r="Q535" s="2"/>
      <c r="R535" s="2"/>
      <c r="S535" s="2"/>
      <c r="T535" s="2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5"/>
      <c r="AG535" s="15"/>
      <c r="AH535" s="15"/>
      <c r="AI535" s="15"/>
      <c r="AJ535" s="15"/>
      <c r="AK535" s="15"/>
      <c r="AL535" s="15"/>
      <c r="AM535" s="15"/>
      <c r="AN535" s="15"/>
      <c r="AO535" s="15"/>
      <c r="AP535" s="15"/>
      <c r="AQ535" s="15"/>
      <c r="AR535" s="15"/>
      <c r="AS535" s="15"/>
      <c r="AT535" s="15"/>
      <c r="AU535" s="15"/>
      <c r="AV535" s="15"/>
      <c r="AW535" s="15"/>
      <c r="AX535" s="15"/>
      <c r="AY535" s="6"/>
      <c r="AZ535" s="6"/>
      <c r="BA535" s="6"/>
      <c r="BB535" s="6"/>
      <c r="BC535" s="6"/>
      <c r="BD535" s="6"/>
      <c r="BE535" s="6"/>
      <c r="BF535" s="6"/>
      <c r="BG535" s="6"/>
      <c r="BH535" s="6"/>
      <c r="BI535" s="6"/>
      <c r="BJ535" s="6"/>
      <c r="BK535" s="6"/>
      <c r="BL535" s="6"/>
      <c r="BM535" s="6"/>
      <c r="BN535" s="6"/>
      <c r="BO535" s="6"/>
      <c r="BP535" s="6"/>
      <c r="BQ535" s="6"/>
      <c r="BR535" s="6"/>
      <c r="BS535" s="6"/>
      <c r="BT535" s="6"/>
      <c r="BU535" s="6"/>
      <c r="BV535" s="6"/>
      <c r="BW535" s="6"/>
      <c r="BX535" s="6"/>
      <c r="BY535" s="6"/>
      <c r="BZ535" s="6"/>
      <c r="CA535" s="6"/>
      <c r="CB535" s="6"/>
    </row>
    <row r="536" spans="1:80" ht="34.15" customHeight="1">
      <c r="A536" s="2"/>
      <c r="B536" s="2"/>
      <c r="C536" s="2"/>
      <c r="D536" s="2"/>
      <c r="E536" s="2"/>
      <c r="F536" s="15"/>
      <c r="G536" s="2"/>
      <c r="H536" s="2"/>
      <c r="I536" s="2"/>
      <c r="J536" s="2"/>
      <c r="K536" s="2"/>
      <c r="L536" s="2"/>
      <c r="M536" s="2"/>
      <c r="N536" s="700"/>
      <c r="O536" s="2"/>
      <c r="P536" s="2"/>
      <c r="Q536" s="2"/>
      <c r="R536" s="2"/>
      <c r="S536" s="2"/>
      <c r="T536" s="2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5"/>
      <c r="AG536" s="15"/>
      <c r="AH536" s="15"/>
      <c r="AI536" s="15"/>
      <c r="AJ536" s="15"/>
      <c r="AK536" s="15"/>
      <c r="AL536" s="15"/>
      <c r="AM536" s="15"/>
      <c r="AN536" s="15"/>
      <c r="AO536" s="15"/>
      <c r="AP536" s="15"/>
      <c r="AQ536" s="15"/>
      <c r="AR536" s="15"/>
      <c r="AS536" s="15"/>
      <c r="AT536" s="15"/>
      <c r="AU536" s="15"/>
      <c r="AV536" s="15"/>
      <c r="AW536" s="15"/>
      <c r="AX536" s="15"/>
      <c r="AY536" s="6"/>
      <c r="AZ536" s="6"/>
      <c r="BA536" s="6"/>
      <c r="BB536" s="6"/>
      <c r="BC536" s="6"/>
      <c r="BD536" s="6"/>
      <c r="BE536" s="6"/>
      <c r="BF536" s="6"/>
      <c r="BG536" s="6"/>
      <c r="BH536" s="6"/>
      <c r="BI536" s="6"/>
      <c r="BJ536" s="6"/>
      <c r="BK536" s="6"/>
      <c r="BL536" s="6"/>
      <c r="BM536" s="6"/>
      <c r="BN536" s="6"/>
      <c r="BO536" s="6"/>
      <c r="BP536" s="6"/>
      <c r="BQ536" s="6"/>
      <c r="BR536" s="6"/>
      <c r="BS536" s="6"/>
      <c r="BT536" s="6"/>
      <c r="BU536" s="6"/>
      <c r="BV536" s="6"/>
      <c r="BW536" s="6"/>
      <c r="BX536" s="6"/>
      <c r="BY536" s="6"/>
      <c r="BZ536" s="6"/>
      <c r="CA536" s="6"/>
      <c r="CB536" s="6"/>
    </row>
    <row r="537" spans="1:80" ht="34.15" customHeight="1">
      <c r="A537" s="2"/>
      <c r="B537" s="2"/>
      <c r="C537" s="2"/>
      <c r="D537" s="2"/>
      <c r="E537" s="2"/>
      <c r="F537" s="15"/>
      <c r="G537" s="2"/>
      <c r="H537" s="2"/>
      <c r="I537" s="2"/>
      <c r="J537" s="2"/>
      <c r="K537" s="2"/>
      <c r="L537" s="2"/>
      <c r="M537" s="2"/>
      <c r="N537" s="700"/>
      <c r="O537" s="2"/>
      <c r="P537" s="2"/>
      <c r="Q537" s="2"/>
      <c r="R537" s="2"/>
      <c r="S537" s="2"/>
      <c r="T537" s="2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5"/>
      <c r="AG537" s="15"/>
      <c r="AH537" s="15"/>
      <c r="AI537" s="15"/>
      <c r="AJ537" s="15"/>
      <c r="AK537" s="15"/>
      <c r="AL537" s="15"/>
      <c r="AM537" s="15"/>
      <c r="AN537" s="15"/>
      <c r="AO537" s="15"/>
      <c r="AP537" s="15"/>
      <c r="AQ537" s="15"/>
      <c r="AR537" s="15"/>
      <c r="AS537" s="15"/>
      <c r="AT537" s="15"/>
      <c r="AU537" s="15"/>
      <c r="AV537" s="15"/>
      <c r="AW537" s="15"/>
      <c r="AX537" s="15"/>
      <c r="AY537" s="6"/>
      <c r="AZ537" s="6"/>
      <c r="BA537" s="6"/>
      <c r="BB537" s="6"/>
      <c r="BC537" s="6"/>
      <c r="BD537" s="6"/>
      <c r="BE537" s="6"/>
      <c r="BF537" s="6"/>
      <c r="BG537" s="6"/>
      <c r="BH537" s="6"/>
      <c r="BI537" s="6"/>
      <c r="BJ537" s="6"/>
      <c r="BK537" s="6"/>
      <c r="BL537" s="6"/>
      <c r="BM537" s="6"/>
      <c r="BN537" s="6"/>
      <c r="BO537" s="6"/>
      <c r="BP537" s="6"/>
      <c r="BQ537" s="6"/>
      <c r="BR537" s="6"/>
      <c r="BS537" s="6"/>
      <c r="BT537" s="6"/>
      <c r="BU537" s="6"/>
      <c r="BV537" s="6"/>
      <c r="BW537" s="6"/>
      <c r="BX537" s="6"/>
      <c r="BY537" s="6"/>
      <c r="BZ537" s="6"/>
      <c r="CA537" s="6"/>
      <c r="CB537" s="6"/>
    </row>
    <row r="538" spans="1:80" ht="34.15" customHeight="1">
      <c r="A538" s="2"/>
      <c r="B538" s="2"/>
      <c r="C538" s="2"/>
      <c r="D538" s="2"/>
      <c r="E538" s="2"/>
      <c r="F538" s="15"/>
      <c r="G538" s="2"/>
      <c r="H538" s="2"/>
      <c r="I538" s="2"/>
      <c r="J538" s="2"/>
      <c r="K538" s="2"/>
      <c r="L538" s="2"/>
      <c r="M538" s="2"/>
      <c r="N538" s="700"/>
      <c r="O538" s="2"/>
      <c r="P538" s="2"/>
      <c r="Q538" s="2"/>
      <c r="R538" s="2"/>
      <c r="S538" s="2"/>
      <c r="T538" s="2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5"/>
      <c r="AG538" s="15"/>
      <c r="AH538" s="15"/>
      <c r="AI538" s="15"/>
      <c r="AJ538" s="15"/>
      <c r="AK538" s="15"/>
      <c r="AL538" s="15"/>
      <c r="AM538" s="15"/>
      <c r="AN538" s="15"/>
      <c r="AO538" s="15"/>
      <c r="AP538" s="15"/>
      <c r="AQ538" s="15"/>
      <c r="AR538" s="15"/>
      <c r="AS538" s="15"/>
      <c r="AT538" s="15"/>
      <c r="AU538" s="15"/>
      <c r="AV538" s="15"/>
      <c r="AW538" s="15"/>
      <c r="AX538" s="15"/>
      <c r="AY538" s="6"/>
      <c r="AZ538" s="6"/>
      <c r="BA538" s="6"/>
      <c r="BB538" s="6"/>
      <c r="BC538" s="6"/>
      <c r="BD538" s="6"/>
      <c r="BE538" s="6"/>
      <c r="BF538" s="6"/>
      <c r="BG538" s="6"/>
      <c r="BH538" s="6"/>
      <c r="BI538" s="6"/>
      <c r="BJ538" s="6"/>
      <c r="BK538" s="6"/>
      <c r="BL538" s="6"/>
      <c r="BM538" s="6"/>
      <c r="BN538" s="6"/>
      <c r="BO538" s="6"/>
      <c r="BP538" s="6"/>
      <c r="BQ538" s="6"/>
      <c r="BR538" s="6"/>
      <c r="BS538" s="6"/>
      <c r="BT538" s="6"/>
      <c r="BU538" s="6"/>
      <c r="BV538" s="6"/>
      <c r="BW538" s="6"/>
      <c r="BX538" s="6"/>
      <c r="BY538" s="6"/>
      <c r="BZ538" s="6"/>
      <c r="CA538" s="6"/>
      <c r="CB538" s="6"/>
    </row>
    <row r="539" spans="1:80" ht="34.15" customHeight="1">
      <c r="A539" s="2"/>
      <c r="B539" s="2"/>
      <c r="C539" s="2"/>
      <c r="D539" s="2"/>
      <c r="E539" s="2"/>
      <c r="F539" s="15"/>
      <c r="G539" s="2"/>
      <c r="H539" s="2"/>
      <c r="I539" s="2"/>
      <c r="J539" s="2"/>
      <c r="K539" s="2"/>
      <c r="L539" s="2"/>
      <c r="M539" s="2"/>
      <c r="N539" s="700"/>
      <c r="O539" s="2"/>
      <c r="P539" s="2"/>
      <c r="Q539" s="2"/>
      <c r="R539" s="2"/>
      <c r="S539" s="2"/>
      <c r="T539" s="2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5"/>
      <c r="AG539" s="15"/>
      <c r="AH539" s="15"/>
      <c r="AI539" s="15"/>
      <c r="AJ539" s="15"/>
      <c r="AK539" s="15"/>
      <c r="AL539" s="15"/>
      <c r="AM539" s="15"/>
      <c r="AN539" s="15"/>
      <c r="AO539" s="15"/>
      <c r="AP539" s="15"/>
      <c r="AQ539" s="15"/>
      <c r="AR539" s="15"/>
      <c r="AS539" s="15"/>
      <c r="AT539" s="15"/>
      <c r="AU539" s="15"/>
      <c r="AV539" s="15"/>
      <c r="AW539" s="15"/>
      <c r="AX539" s="15"/>
      <c r="AY539" s="6"/>
      <c r="AZ539" s="6"/>
      <c r="BA539" s="6"/>
      <c r="BB539" s="6"/>
      <c r="BC539" s="6"/>
      <c r="BD539" s="6"/>
      <c r="BE539" s="6"/>
      <c r="BF539" s="6"/>
      <c r="BG539" s="6"/>
      <c r="BH539" s="6"/>
      <c r="BI539" s="6"/>
      <c r="BJ539" s="6"/>
      <c r="BK539" s="6"/>
      <c r="BL539" s="6"/>
      <c r="BM539" s="6"/>
      <c r="BN539" s="6"/>
      <c r="BO539" s="6"/>
      <c r="BP539" s="6"/>
      <c r="BQ539" s="6"/>
      <c r="BR539" s="6"/>
      <c r="BS539" s="6"/>
      <c r="BT539" s="6"/>
      <c r="BU539" s="6"/>
      <c r="BV539" s="6"/>
      <c r="BW539" s="6"/>
      <c r="BX539" s="6"/>
      <c r="BY539" s="6"/>
      <c r="BZ539" s="6"/>
      <c r="CA539" s="6"/>
      <c r="CB539" s="6"/>
    </row>
    <row r="540" spans="1:80" ht="34.15" customHeight="1">
      <c r="A540" s="2"/>
      <c r="B540" s="2"/>
      <c r="C540" s="2"/>
      <c r="D540" s="2"/>
      <c r="E540" s="2"/>
      <c r="F540" s="15"/>
      <c r="G540" s="2"/>
      <c r="H540" s="2"/>
      <c r="I540" s="2"/>
      <c r="J540" s="2"/>
      <c r="K540" s="2"/>
      <c r="L540" s="2"/>
      <c r="M540" s="2"/>
      <c r="N540" s="700"/>
      <c r="O540" s="2"/>
      <c r="P540" s="2"/>
      <c r="Q540" s="2"/>
      <c r="R540" s="2"/>
      <c r="S540" s="2"/>
      <c r="T540" s="2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5"/>
      <c r="AG540" s="15"/>
      <c r="AH540" s="15"/>
      <c r="AI540" s="15"/>
      <c r="AJ540" s="15"/>
      <c r="AK540" s="15"/>
      <c r="AL540" s="15"/>
      <c r="AM540" s="15"/>
      <c r="AN540" s="15"/>
      <c r="AO540" s="15"/>
      <c r="AP540" s="15"/>
      <c r="AQ540" s="15"/>
      <c r="AR540" s="15"/>
      <c r="AS540" s="15"/>
      <c r="AT540" s="15"/>
      <c r="AU540" s="15"/>
      <c r="AV540" s="15"/>
      <c r="AW540" s="15"/>
      <c r="AX540" s="15"/>
      <c r="AY540" s="6"/>
      <c r="AZ540" s="6"/>
      <c r="BA540" s="6"/>
      <c r="BB540" s="6"/>
      <c r="BC540" s="6"/>
      <c r="BD540" s="6"/>
      <c r="BE540" s="6"/>
      <c r="BF540" s="6"/>
      <c r="BG540" s="6"/>
      <c r="BH540" s="6"/>
      <c r="BI540" s="6"/>
      <c r="BJ540" s="6"/>
      <c r="BK540" s="6"/>
      <c r="BL540" s="6"/>
      <c r="BM540" s="6"/>
      <c r="BN540" s="6"/>
      <c r="BO540" s="6"/>
      <c r="BP540" s="6"/>
      <c r="BQ540" s="6"/>
      <c r="BR540" s="6"/>
      <c r="BS540" s="6"/>
      <c r="BT540" s="6"/>
      <c r="BU540" s="6"/>
      <c r="BV540" s="6"/>
      <c r="BW540" s="6"/>
      <c r="BX540" s="6"/>
      <c r="BY540" s="6"/>
      <c r="BZ540" s="6"/>
      <c r="CA540" s="6"/>
      <c r="CB540" s="6"/>
    </row>
    <row r="541" spans="1:80" ht="34.15" customHeight="1">
      <c r="A541" s="2"/>
      <c r="B541" s="2"/>
      <c r="C541" s="2"/>
      <c r="D541" s="2"/>
      <c r="E541" s="2"/>
      <c r="F541" s="15"/>
      <c r="G541" s="2"/>
      <c r="H541" s="2"/>
      <c r="I541" s="2"/>
      <c r="J541" s="2"/>
      <c r="K541" s="2"/>
      <c r="L541" s="2"/>
      <c r="M541" s="2"/>
      <c r="N541" s="700"/>
      <c r="O541" s="2"/>
      <c r="P541" s="2"/>
      <c r="Q541" s="2"/>
      <c r="R541" s="2"/>
      <c r="S541" s="2"/>
      <c r="T541" s="2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5"/>
      <c r="AG541" s="15"/>
      <c r="AH541" s="15"/>
      <c r="AI541" s="15"/>
      <c r="AJ541" s="15"/>
      <c r="AK541" s="15"/>
      <c r="AL541" s="15"/>
      <c r="AM541" s="15"/>
      <c r="AN541" s="15"/>
      <c r="AO541" s="15"/>
      <c r="AP541" s="15"/>
      <c r="AQ541" s="15"/>
      <c r="AR541" s="15"/>
      <c r="AS541" s="15"/>
      <c r="AT541" s="15"/>
      <c r="AU541" s="15"/>
      <c r="AV541" s="15"/>
      <c r="AW541" s="15"/>
      <c r="AX541" s="15"/>
      <c r="AY541" s="6"/>
      <c r="AZ541" s="6"/>
      <c r="BA541" s="6"/>
      <c r="BB541" s="6"/>
      <c r="BC541" s="6"/>
      <c r="BD541" s="6"/>
      <c r="BE541" s="6"/>
      <c r="BF541" s="6"/>
      <c r="BG541" s="6"/>
      <c r="BH541" s="6"/>
      <c r="BI541" s="6"/>
      <c r="BJ541" s="6"/>
      <c r="BK541" s="6"/>
      <c r="BL541" s="6"/>
      <c r="BM541" s="6"/>
      <c r="BN541" s="6"/>
      <c r="BO541" s="6"/>
      <c r="BP541" s="6"/>
      <c r="BQ541" s="6"/>
      <c r="BR541" s="6"/>
      <c r="BS541" s="6"/>
      <c r="BT541" s="6"/>
      <c r="BU541" s="6"/>
      <c r="BV541" s="6"/>
      <c r="BW541" s="6"/>
      <c r="BX541" s="6"/>
      <c r="BY541" s="6"/>
      <c r="BZ541" s="6"/>
      <c r="CA541" s="6"/>
      <c r="CB541" s="6"/>
    </row>
    <row r="542" spans="1:80" ht="34.15" customHeight="1">
      <c r="A542" s="2"/>
      <c r="B542" s="2"/>
      <c r="C542" s="2"/>
      <c r="D542" s="2"/>
      <c r="E542" s="2"/>
      <c r="F542" s="15"/>
      <c r="G542" s="2"/>
      <c r="H542" s="2"/>
      <c r="I542" s="2"/>
      <c r="J542" s="2"/>
      <c r="K542" s="2"/>
      <c r="L542" s="2"/>
      <c r="M542" s="2"/>
      <c r="N542" s="700"/>
      <c r="O542" s="2"/>
      <c r="P542" s="2"/>
      <c r="Q542" s="2"/>
      <c r="R542" s="2"/>
      <c r="S542" s="2"/>
      <c r="T542" s="2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5"/>
      <c r="AG542" s="15"/>
      <c r="AH542" s="15"/>
      <c r="AI542" s="15"/>
      <c r="AJ542" s="15"/>
      <c r="AK542" s="15"/>
      <c r="AL542" s="15"/>
      <c r="AM542" s="15"/>
      <c r="AN542" s="15"/>
      <c r="AO542" s="15"/>
      <c r="AP542" s="15"/>
      <c r="AQ542" s="15"/>
      <c r="AR542" s="15"/>
      <c r="AS542" s="15"/>
      <c r="AT542" s="15"/>
      <c r="AU542" s="15"/>
      <c r="AV542" s="15"/>
      <c r="AW542" s="15"/>
      <c r="AX542" s="15"/>
      <c r="AY542" s="6"/>
      <c r="AZ542" s="6"/>
      <c r="BA542" s="6"/>
      <c r="BB542" s="6"/>
      <c r="BC542" s="6"/>
      <c r="BD542" s="6"/>
      <c r="BE542" s="6"/>
      <c r="BF542" s="6"/>
      <c r="BG542" s="6"/>
      <c r="BH542" s="6"/>
      <c r="BI542" s="6"/>
      <c r="BJ542" s="6"/>
      <c r="BK542" s="6"/>
      <c r="BL542" s="6"/>
      <c r="BM542" s="6"/>
      <c r="BN542" s="6"/>
      <c r="BO542" s="6"/>
      <c r="BP542" s="6"/>
      <c r="BQ542" s="6"/>
      <c r="BR542" s="6"/>
      <c r="BS542" s="6"/>
      <c r="BT542" s="6"/>
      <c r="BU542" s="6"/>
      <c r="BV542" s="6"/>
      <c r="BW542" s="6"/>
      <c r="BX542" s="6"/>
      <c r="BY542" s="6"/>
      <c r="BZ542" s="6"/>
      <c r="CA542" s="6"/>
      <c r="CB542" s="6"/>
    </row>
    <row r="543" spans="1:80" ht="34.15" customHeight="1">
      <c r="A543" s="2"/>
      <c r="B543" s="2"/>
      <c r="C543" s="2"/>
      <c r="D543" s="2"/>
      <c r="E543" s="2"/>
      <c r="F543" s="15"/>
      <c r="G543" s="2"/>
      <c r="H543" s="2"/>
      <c r="I543" s="2"/>
      <c r="J543" s="2"/>
      <c r="K543" s="2"/>
      <c r="L543" s="2"/>
      <c r="M543" s="2"/>
      <c r="N543" s="700"/>
      <c r="O543" s="2"/>
      <c r="P543" s="2"/>
      <c r="Q543" s="2"/>
      <c r="R543" s="2"/>
      <c r="S543" s="2"/>
      <c r="T543" s="2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5"/>
      <c r="AG543" s="15"/>
      <c r="AH543" s="15"/>
      <c r="AI543" s="15"/>
      <c r="AJ543" s="15"/>
      <c r="AK543" s="15"/>
      <c r="AL543" s="15"/>
      <c r="AM543" s="15"/>
      <c r="AN543" s="15"/>
      <c r="AO543" s="15"/>
      <c r="AP543" s="15"/>
      <c r="AQ543" s="15"/>
      <c r="AR543" s="15"/>
      <c r="AS543" s="15"/>
      <c r="AT543" s="15"/>
      <c r="AU543" s="15"/>
      <c r="AV543" s="15"/>
      <c r="AW543" s="15"/>
      <c r="AX543" s="15"/>
      <c r="AY543" s="6"/>
      <c r="AZ543" s="6"/>
      <c r="BA543" s="6"/>
      <c r="BB543" s="6"/>
      <c r="BC543" s="6"/>
      <c r="BD543" s="6"/>
      <c r="BE543" s="6"/>
      <c r="BF543" s="6"/>
      <c r="BG543" s="6"/>
      <c r="BH543" s="6"/>
      <c r="BI543" s="6"/>
      <c r="BJ543" s="6"/>
      <c r="BK543" s="6"/>
      <c r="BL543" s="6"/>
      <c r="BM543" s="6"/>
      <c r="BN543" s="6"/>
      <c r="BO543" s="6"/>
      <c r="BP543" s="6"/>
      <c r="BQ543" s="6"/>
      <c r="BR543" s="6"/>
      <c r="BS543" s="6"/>
      <c r="BT543" s="6"/>
      <c r="BU543" s="6"/>
      <c r="BV543" s="6"/>
      <c r="BW543" s="6"/>
      <c r="BX543" s="6"/>
      <c r="BY543" s="6"/>
      <c r="BZ543" s="6"/>
      <c r="CA543" s="6"/>
      <c r="CB543" s="6"/>
    </row>
    <row r="544" spans="1:80" ht="34.15" customHeight="1">
      <c r="A544" s="2"/>
      <c r="B544" s="2"/>
      <c r="C544" s="2"/>
      <c r="D544" s="2"/>
      <c r="E544" s="2"/>
      <c r="F544" s="15"/>
      <c r="G544" s="2"/>
      <c r="H544" s="2"/>
      <c r="I544" s="2"/>
      <c r="J544" s="2"/>
      <c r="K544" s="2"/>
      <c r="L544" s="2"/>
      <c r="M544" s="2"/>
      <c r="N544" s="700"/>
      <c r="O544" s="2"/>
      <c r="P544" s="2"/>
      <c r="Q544" s="2"/>
      <c r="R544" s="2"/>
      <c r="S544" s="2"/>
      <c r="T544" s="2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5"/>
      <c r="AG544" s="15"/>
      <c r="AH544" s="15"/>
      <c r="AI544" s="15"/>
      <c r="AJ544" s="15"/>
      <c r="AK544" s="15"/>
      <c r="AL544" s="15"/>
      <c r="AM544" s="15"/>
      <c r="AN544" s="15"/>
      <c r="AO544" s="15"/>
      <c r="AP544" s="15"/>
      <c r="AQ544" s="15"/>
      <c r="AR544" s="15"/>
      <c r="AS544" s="15"/>
      <c r="AT544" s="15"/>
      <c r="AU544" s="15"/>
      <c r="AV544" s="15"/>
      <c r="AW544" s="15"/>
      <c r="AX544" s="15"/>
      <c r="AY544" s="6"/>
      <c r="AZ544" s="6"/>
      <c r="BA544" s="6"/>
      <c r="BB544" s="6"/>
      <c r="BC544" s="6"/>
      <c r="BD544" s="6"/>
      <c r="BE544" s="6"/>
      <c r="BF544" s="6"/>
      <c r="BG544" s="6"/>
      <c r="BH544" s="6"/>
      <c r="BI544" s="6"/>
      <c r="BJ544" s="6"/>
      <c r="BK544" s="6"/>
      <c r="BL544" s="6"/>
      <c r="BM544" s="6"/>
      <c r="BN544" s="6"/>
      <c r="BO544" s="6"/>
      <c r="BP544" s="6"/>
      <c r="BQ544" s="6"/>
      <c r="BR544" s="6"/>
      <c r="BS544" s="6"/>
      <c r="BT544" s="6"/>
      <c r="BU544" s="6"/>
      <c r="BV544" s="6"/>
      <c r="BW544" s="6"/>
      <c r="BX544" s="6"/>
      <c r="BY544" s="6"/>
      <c r="BZ544" s="6"/>
      <c r="CA544" s="6"/>
      <c r="CB544" s="6"/>
    </row>
    <row r="545" spans="1:80" ht="34.15" customHeight="1">
      <c r="A545" s="2"/>
      <c r="B545" s="2"/>
      <c r="C545" s="2"/>
      <c r="D545" s="2"/>
      <c r="E545" s="2"/>
      <c r="F545" s="15"/>
      <c r="G545" s="2"/>
      <c r="H545" s="2"/>
      <c r="I545" s="2"/>
      <c r="J545" s="2"/>
      <c r="K545" s="2"/>
      <c r="L545" s="2"/>
      <c r="M545" s="2"/>
      <c r="N545" s="700"/>
      <c r="O545" s="2"/>
      <c r="P545" s="2"/>
      <c r="Q545" s="2"/>
      <c r="R545" s="2"/>
      <c r="S545" s="2"/>
      <c r="T545" s="2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5"/>
      <c r="AG545" s="15"/>
      <c r="AH545" s="15"/>
      <c r="AI545" s="15"/>
      <c r="AJ545" s="15"/>
      <c r="AK545" s="15"/>
      <c r="AL545" s="15"/>
      <c r="AM545" s="15"/>
      <c r="AN545" s="15"/>
      <c r="AO545" s="15"/>
      <c r="AP545" s="15"/>
      <c r="AQ545" s="15"/>
      <c r="AR545" s="15"/>
      <c r="AS545" s="15"/>
      <c r="AT545" s="15"/>
      <c r="AU545" s="15"/>
      <c r="AV545" s="15"/>
      <c r="AW545" s="15"/>
      <c r="AX545" s="15"/>
      <c r="AY545" s="6"/>
      <c r="AZ545" s="6"/>
      <c r="BA545" s="6"/>
      <c r="BB545" s="6"/>
      <c r="BC545" s="6"/>
      <c r="BD545" s="6"/>
      <c r="BE545" s="6"/>
      <c r="BF545" s="6"/>
      <c r="BG545" s="6"/>
      <c r="BH545" s="6"/>
      <c r="BI545" s="6"/>
      <c r="BJ545" s="6"/>
      <c r="BK545" s="6"/>
      <c r="BL545" s="6"/>
      <c r="BM545" s="6"/>
      <c r="BN545" s="6"/>
      <c r="BO545" s="6"/>
      <c r="BP545" s="6"/>
      <c r="BQ545" s="6"/>
      <c r="BR545" s="6"/>
      <c r="BS545" s="6"/>
      <c r="BT545" s="6"/>
      <c r="BU545" s="6"/>
      <c r="BV545" s="6"/>
      <c r="BW545" s="6"/>
      <c r="BX545" s="6"/>
      <c r="BY545" s="6"/>
      <c r="BZ545" s="6"/>
      <c r="CA545" s="6"/>
      <c r="CB545" s="6"/>
    </row>
    <row r="546" spans="1:80" ht="34.15" customHeight="1">
      <c r="A546" s="2"/>
      <c r="B546" s="2"/>
      <c r="C546" s="2"/>
      <c r="D546" s="2"/>
      <c r="E546" s="2"/>
      <c r="F546" s="15"/>
      <c r="G546" s="2"/>
      <c r="H546" s="2"/>
      <c r="I546" s="2"/>
      <c r="J546" s="2"/>
      <c r="K546" s="2"/>
      <c r="L546" s="2"/>
      <c r="M546" s="2"/>
      <c r="N546" s="700"/>
      <c r="O546" s="2"/>
      <c r="P546" s="2"/>
      <c r="Q546" s="2"/>
      <c r="R546" s="2"/>
      <c r="S546" s="2"/>
      <c r="T546" s="2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5"/>
      <c r="AG546" s="15"/>
      <c r="AH546" s="15"/>
      <c r="AI546" s="15"/>
      <c r="AJ546" s="15"/>
      <c r="AK546" s="15"/>
      <c r="AL546" s="15"/>
      <c r="AM546" s="15"/>
      <c r="AN546" s="15"/>
      <c r="AO546" s="15"/>
      <c r="AP546" s="15"/>
      <c r="AQ546" s="15"/>
      <c r="AR546" s="15"/>
      <c r="AS546" s="15"/>
      <c r="AT546" s="15"/>
      <c r="AU546" s="15"/>
      <c r="AV546" s="15"/>
      <c r="AW546" s="15"/>
      <c r="AX546" s="15"/>
      <c r="AY546" s="6"/>
      <c r="AZ546" s="6"/>
      <c r="BA546" s="6"/>
      <c r="BB546" s="6"/>
      <c r="BC546" s="6"/>
      <c r="BD546" s="6"/>
      <c r="BE546" s="6"/>
      <c r="BF546" s="6"/>
      <c r="BG546" s="6"/>
      <c r="BH546" s="6"/>
      <c r="BI546" s="6"/>
      <c r="BJ546" s="6"/>
      <c r="BK546" s="6"/>
      <c r="BL546" s="6"/>
      <c r="BM546" s="6"/>
      <c r="BN546" s="6"/>
      <c r="BO546" s="6"/>
      <c r="BP546" s="6"/>
      <c r="BQ546" s="6"/>
      <c r="BR546" s="6"/>
      <c r="BS546" s="6"/>
      <c r="BT546" s="6"/>
      <c r="BU546" s="6"/>
      <c r="BV546" s="6"/>
      <c r="BW546" s="6"/>
      <c r="BX546" s="6"/>
      <c r="BY546" s="6"/>
      <c r="BZ546" s="6"/>
      <c r="CA546" s="6"/>
      <c r="CB546" s="6"/>
    </row>
    <row r="547" spans="1:80" ht="34.15" customHeight="1">
      <c r="A547" s="2"/>
      <c r="B547" s="2"/>
      <c r="C547" s="2"/>
      <c r="D547" s="2"/>
      <c r="E547" s="2"/>
      <c r="F547" s="15"/>
      <c r="G547" s="2"/>
      <c r="H547" s="2"/>
      <c r="I547" s="2"/>
      <c r="J547" s="2"/>
      <c r="K547" s="2"/>
      <c r="L547" s="2"/>
      <c r="M547" s="2"/>
      <c r="N547" s="700"/>
      <c r="O547" s="2"/>
      <c r="P547" s="2"/>
      <c r="Q547" s="2"/>
      <c r="R547" s="2"/>
      <c r="S547" s="2"/>
      <c r="T547" s="2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5"/>
      <c r="AG547" s="15"/>
      <c r="AH547" s="15"/>
      <c r="AI547" s="15"/>
      <c r="AJ547" s="15"/>
      <c r="AK547" s="15"/>
      <c r="AL547" s="15"/>
      <c r="AM547" s="15"/>
      <c r="AN547" s="15"/>
      <c r="AO547" s="15"/>
      <c r="AP547" s="15"/>
      <c r="AQ547" s="15"/>
      <c r="AR547" s="15"/>
      <c r="AS547" s="15"/>
      <c r="AT547" s="15"/>
      <c r="AU547" s="15"/>
      <c r="AV547" s="15"/>
      <c r="AW547" s="15"/>
      <c r="AX547" s="15"/>
      <c r="AY547" s="6"/>
      <c r="AZ547" s="6"/>
      <c r="BA547" s="6"/>
      <c r="BB547" s="6"/>
      <c r="BC547" s="6"/>
      <c r="BD547" s="6"/>
      <c r="BE547" s="6"/>
      <c r="BF547" s="6"/>
      <c r="BG547" s="6"/>
      <c r="BH547" s="6"/>
      <c r="BI547" s="6"/>
      <c r="BJ547" s="6"/>
      <c r="BK547" s="6"/>
      <c r="BL547" s="6"/>
      <c r="BM547" s="6"/>
      <c r="BN547" s="6"/>
      <c r="BO547" s="6"/>
      <c r="BP547" s="6"/>
      <c r="BQ547" s="6"/>
      <c r="BR547" s="6"/>
      <c r="BS547" s="6"/>
      <c r="BT547" s="6"/>
      <c r="BU547" s="6"/>
      <c r="BV547" s="6"/>
      <c r="BW547" s="6"/>
      <c r="BX547" s="6"/>
      <c r="BY547" s="6"/>
      <c r="BZ547" s="6"/>
      <c r="CA547" s="6"/>
      <c r="CB547" s="6"/>
    </row>
    <row r="548" spans="1:80" ht="34.15" customHeight="1">
      <c r="A548" s="2"/>
      <c r="B548" s="2"/>
      <c r="C548" s="2"/>
      <c r="D548" s="2"/>
      <c r="E548" s="2"/>
      <c r="F548" s="15"/>
      <c r="G548" s="2"/>
      <c r="H548" s="2"/>
      <c r="I548" s="2"/>
      <c r="J548" s="2"/>
      <c r="K548" s="2"/>
      <c r="L548" s="2"/>
      <c r="M548" s="2"/>
      <c r="N548" s="700"/>
      <c r="O548" s="2"/>
      <c r="P548" s="2"/>
      <c r="Q548" s="2"/>
      <c r="R548" s="2"/>
      <c r="S548" s="2"/>
      <c r="T548" s="2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5"/>
      <c r="AG548" s="15"/>
      <c r="AH548" s="15"/>
      <c r="AI548" s="15"/>
      <c r="AJ548" s="15"/>
      <c r="AK548" s="15"/>
      <c r="AL548" s="15"/>
      <c r="AM548" s="15"/>
      <c r="AN548" s="15"/>
      <c r="AO548" s="15"/>
      <c r="AP548" s="15"/>
      <c r="AQ548" s="15"/>
      <c r="AR548" s="15"/>
      <c r="AS548" s="15"/>
      <c r="AT548" s="15"/>
      <c r="AU548" s="15"/>
      <c r="AV548" s="15"/>
      <c r="AW548" s="15"/>
      <c r="AX548" s="15"/>
      <c r="AY548" s="6"/>
      <c r="AZ548" s="6"/>
      <c r="BA548" s="6"/>
      <c r="BB548" s="6"/>
      <c r="BC548" s="6"/>
      <c r="BD548" s="6"/>
      <c r="BE548" s="6"/>
      <c r="BF548" s="6"/>
      <c r="BG548" s="6"/>
      <c r="BH548" s="6"/>
      <c r="BI548" s="6"/>
      <c r="BJ548" s="6"/>
      <c r="BK548" s="6"/>
      <c r="BL548" s="6"/>
      <c r="BM548" s="6"/>
      <c r="BN548" s="6"/>
      <c r="BO548" s="6"/>
      <c r="BP548" s="6"/>
      <c r="BQ548" s="6"/>
      <c r="BR548" s="6"/>
      <c r="BS548" s="6"/>
      <c r="BT548" s="6"/>
      <c r="BU548" s="6"/>
      <c r="BV548" s="6"/>
      <c r="BW548" s="6"/>
      <c r="BX548" s="6"/>
      <c r="BY548" s="6"/>
      <c r="BZ548" s="6"/>
      <c r="CA548" s="6"/>
      <c r="CB548" s="6"/>
    </row>
    <row r="549" spans="1:80" ht="34.15" customHeight="1">
      <c r="A549" s="2"/>
      <c r="B549" s="2"/>
      <c r="C549" s="2"/>
      <c r="D549" s="2"/>
      <c r="E549" s="2"/>
      <c r="F549" s="15"/>
      <c r="G549" s="2"/>
      <c r="H549" s="2"/>
      <c r="I549" s="2"/>
      <c r="J549" s="2"/>
      <c r="K549" s="2"/>
      <c r="L549" s="2"/>
      <c r="M549" s="2"/>
      <c r="N549" s="700"/>
      <c r="O549" s="2"/>
      <c r="P549" s="2"/>
      <c r="Q549" s="2"/>
      <c r="R549" s="2"/>
      <c r="S549" s="2"/>
      <c r="T549" s="2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5"/>
      <c r="AG549" s="15"/>
      <c r="AH549" s="15"/>
      <c r="AI549" s="15"/>
      <c r="AJ549" s="15"/>
      <c r="AK549" s="15"/>
      <c r="AL549" s="15"/>
      <c r="AM549" s="15"/>
      <c r="AN549" s="15"/>
      <c r="AO549" s="15"/>
      <c r="AP549" s="15"/>
      <c r="AQ549" s="15"/>
      <c r="AR549" s="15"/>
      <c r="AS549" s="15"/>
      <c r="AT549" s="15"/>
      <c r="AU549" s="15"/>
      <c r="AV549" s="15"/>
      <c r="AW549" s="15"/>
      <c r="AX549" s="15"/>
      <c r="AY549" s="6"/>
      <c r="AZ549" s="6"/>
      <c r="BA549" s="6"/>
      <c r="BB549" s="6"/>
      <c r="BC549" s="6"/>
      <c r="BD549" s="6"/>
      <c r="BE549" s="6"/>
      <c r="BF549" s="6"/>
      <c r="BG549" s="6"/>
      <c r="BH549" s="6"/>
      <c r="BI549" s="6"/>
      <c r="BJ549" s="6"/>
      <c r="BK549" s="6"/>
      <c r="BL549" s="6"/>
      <c r="BM549" s="6"/>
      <c r="BN549" s="6"/>
      <c r="BO549" s="6"/>
      <c r="BP549" s="6"/>
      <c r="BQ549" s="6"/>
      <c r="BR549" s="6"/>
      <c r="BS549" s="6"/>
      <c r="BT549" s="6"/>
      <c r="BU549" s="6"/>
      <c r="BV549" s="6"/>
      <c r="BW549" s="6"/>
      <c r="BX549" s="6"/>
      <c r="BY549" s="6"/>
      <c r="BZ549" s="6"/>
      <c r="CA549" s="6"/>
      <c r="CB549" s="6"/>
    </row>
    <row r="550" spans="1:80" ht="34.15" customHeight="1">
      <c r="A550" s="2"/>
      <c r="B550" s="2"/>
      <c r="C550" s="2"/>
      <c r="D550" s="2"/>
      <c r="E550" s="2"/>
      <c r="F550" s="15"/>
      <c r="G550" s="2"/>
      <c r="H550" s="2"/>
      <c r="I550" s="2"/>
      <c r="J550" s="2"/>
      <c r="K550" s="2"/>
      <c r="L550" s="2"/>
      <c r="M550" s="2"/>
      <c r="N550" s="700"/>
      <c r="O550" s="2"/>
      <c r="P550" s="2"/>
      <c r="Q550" s="2"/>
      <c r="R550" s="2"/>
      <c r="S550" s="2"/>
      <c r="T550" s="2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5"/>
      <c r="AG550" s="15"/>
      <c r="AH550" s="15"/>
      <c r="AI550" s="15"/>
      <c r="AJ550" s="15"/>
      <c r="AK550" s="15"/>
      <c r="AL550" s="15"/>
      <c r="AM550" s="15"/>
      <c r="AN550" s="15"/>
      <c r="AO550" s="15"/>
      <c r="AP550" s="15"/>
      <c r="AQ550" s="15"/>
      <c r="AR550" s="15"/>
      <c r="AS550" s="15"/>
      <c r="AT550" s="15"/>
      <c r="AU550" s="15"/>
      <c r="AV550" s="15"/>
      <c r="AW550" s="15"/>
      <c r="AX550" s="15"/>
      <c r="AY550" s="6"/>
      <c r="AZ550" s="6"/>
      <c r="BA550" s="6"/>
      <c r="BB550" s="6"/>
      <c r="BC550" s="6"/>
      <c r="BD550" s="6"/>
      <c r="BE550" s="6"/>
      <c r="BF550" s="6"/>
      <c r="BG550" s="6"/>
      <c r="BH550" s="6"/>
      <c r="BI550" s="6"/>
      <c r="BJ550" s="6"/>
      <c r="BK550" s="6"/>
      <c r="BL550" s="6"/>
      <c r="BM550" s="6"/>
      <c r="BN550" s="6"/>
      <c r="BO550" s="6"/>
      <c r="BP550" s="6"/>
      <c r="BQ550" s="6"/>
      <c r="BR550" s="6"/>
      <c r="BS550" s="6"/>
      <c r="BT550" s="6"/>
      <c r="BU550" s="6"/>
      <c r="BV550" s="6"/>
      <c r="BW550" s="6"/>
      <c r="BX550" s="6"/>
      <c r="BY550" s="6"/>
      <c r="BZ550" s="6"/>
      <c r="CA550" s="6"/>
      <c r="CB550" s="6"/>
    </row>
    <row r="551" spans="1:80" ht="34.15" customHeight="1">
      <c r="A551" s="2"/>
      <c r="B551" s="2"/>
      <c r="C551" s="2"/>
      <c r="D551" s="2"/>
      <c r="E551" s="2"/>
      <c r="F551" s="15"/>
      <c r="G551" s="2"/>
      <c r="H551" s="2"/>
      <c r="I551" s="2"/>
      <c r="J551" s="2"/>
      <c r="K551" s="2"/>
      <c r="L551" s="2"/>
      <c r="M551" s="2"/>
      <c r="N551" s="700"/>
      <c r="O551" s="2"/>
      <c r="P551" s="2"/>
      <c r="Q551" s="2"/>
      <c r="R551" s="2"/>
      <c r="S551" s="2"/>
      <c r="T551" s="2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5"/>
      <c r="AG551" s="15"/>
      <c r="AH551" s="15"/>
      <c r="AI551" s="15"/>
      <c r="AJ551" s="15"/>
      <c r="AK551" s="15"/>
      <c r="AL551" s="15"/>
      <c r="AM551" s="15"/>
      <c r="AN551" s="15"/>
      <c r="AO551" s="15"/>
      <c r="AP551" s="15"/>
      <c r="AQ551" s="15"/>
      <c r="AR551" s="15"/>
      <c r="AS551" s="15"/>
      <c r="AT551" s="15"/>
      <c r="AU551" s="15"/>
      <c r="AV551" s="15"/>
      <c r="AW551" s="15"/>
      <c r="AX551" s="15"/>
      <c r="AY551" s="6"/>
      <c r="AZ551" s="6"/>
      <c r="BA551" s="6"/>
      <c r="BB551" s="6"/>
      <c r="BC551" s="6"/>
      <c r="BD551" s="6"/>
      <c r="BE551" s="6"/>
      <c r="BF551" s="6"/>
      <c r="BG551" s="6"/>
      <c r="BH551" s="6"/>
      <c r="BI551" s="6"/>
      <c r="BJ551" s="6"/>
      <c r="BK551" s="6"/>
      <c r="BL551" s="6"/>
      <c r="BM551" s="6"/>
      <c r="BN551" s="6"/>
      <c r="BO551" s="6"/>
      <c r="BP551" s="6"/>
      <c r="BQ551" s="6"/>
      <c r="BR551" s="6"/>
      <c r="BS551" s="6"/>
      <c r="BT551" s="6"/>
      <c r="BU551" s="6"/>
      <c r="BV551" s="6"/>
      <c r="BW551" s="6"/>
      <c r="BX551" s="6"/>
      <c r="BY551" s="6"/>
      <c r="BZ551" s="6"/>
      <c r="CA551" s="6"/>
      <c r="CB551" s="6"/>
    </row>
    <row r="552" spans="1:80" ht="34.15" customHeight="1">
      <c r="A552" s="2"/>
      <c r="B552" s="2"/>
      <c r="C552" s="2"/>
      <c r="D552" s="2"/>
      <c r="E552" s="2"/>
      <c r="F552" s="15"/>
      <c r="G552" s="2"/>
      <c r="H552" s="2"/>
      <c r="I552" s="2"/>
      <c r="J552" s="2"/>
      <c r="K552" s="2"/>
      <c r="L552" s="2"/>
      <c r="M552" s="2"/>
      <c r="N552" s="700"/>
      <c r="O552" s="2"/>
      <c r="P552" s="2"/>
      <c r="Q552" s="2"/>
      <c r="R552" s="2"/>
      <c r="S552" s="2"/>
      <c r="T552" s="2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5"/>
      <c r="AG552" s="15"/>
      <c r="AH552" s="15"/>
      <c r="AI552" s="15"/>
      <c r="AJ552" s="15"/>
      <c r="AK552" s="15"/>
      <c r="AL552" s="15"/>
      <c r="AM552" s="15"/>
      <c r="AN552" s="15"/>
      <c r="AO552" s="15"/>
      <c r="AP552" s="15"/>
      <c r="AQ552" s="15"/>
      <c r="AR552" s="15"/>
      <c r="AS552" s="15"/>
      <c r="AT552" s="15"/>
      <c r="AU552" s="15"/>
      <c r="AV552" s="15"/>
      <c r="AW552" s="15"/>
      <c r="AX552" s="15"/>
      <c r="AY552" s="6"/>
      <c r="AZ552" s="6"/>
      <c r="BA552" s="6"/>
      <c r="BB552" s="6"/>
      <c r="BC552" s="6"/>
      <c r="BD552" s="6"/>
      <c r="BE552" s="6"/>
      <c r="BF552" s="6"/>
      <c r="BG552" s="6"/>
      <c r="BH552" s="6"/>
      <c r="BI552" s="6"/>
      <c r="BJ552" s="6"/>
      <c r="BK552" s="6"/>
      <c r="BL552" s="6"/>
      <c r="BM552" s="6"/>
      <c r="BN552" s="6"/>
      <c r="BO552" s="6"/>
      <c r="BP552" s="6"/>
      <c r="BQ552" s="6"/>
      <c r="BR552" s="6"/>
      <c r="BS552" s="6"/>
      <c r="BT552" s="6"/>
      <c r="BU552" s="6"/>
      <c r="BV552" s="6"/>
      <c r="BW552" s="6"/>
      <c r="BX552" s="6"/>
      <c r="BY552" s="6"/>
      <c r="BZ552" s="6"/>
      <c r="CA552" s="6"/>
      <c r="CB552" s="6"/>
    </row>
    <row r="553" spans="1:80" ht="34.15" customHeight="1">
      <c r="A553" s="2"/>
      <c r="B553" s="2"/>
      <c r="C553" s="2"/>
      <c r="D553" s="2"/>
      <c r="E553" s="2"/>
      <c r="F553" s="15"/>
      <c r="G553" s="2"/>
      <c r="H553" s="2"/>
      <c r="I553" s="2"/>
      <c r="J553" s="2"/>
      <c r="K553" s="2"/>
      <c r="L553" s="2"/>
      <c r="M553" s="2"/>
      <c r="N553" s="700"/>
      <c r="O553" s="2"/>
      <c r="P553" s="2"/>
      <c r="Q553" s="2"/>
      <c r="R553" s="2"/>
      <c r="S553" s="2"/>
      <c r="T553" s="2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5"/>
      <c r="AG553" s="15"/>
      <c r="AH553" s="15"/>
      <c r="AI553" s="15"/>
      <c r="AJ553" s="15"/>
      <c r="AK553" s="15"/>
      <c r="AL553" s="15"/>
      <c r="AM553" s="15"/>
      <c r="AN553" s="15"/>
      <c r="AO553" s="15"/>
      <c r="AP553" s="15"/>
      <c r="AQ553" s="15"/>
      <c r="AR553" s="15"/>
      <c r="AS553" s="15"/>
      <c r="AT553" s="15"/>
      <c r="AU553" s="15"/>
      <c r="AV553" s="15"/>
      <c r="AW553" s="15"/>
      <c r="AX553" s="15"/>
      <c r="AY553" s="6"/>
      <c r="AZ553" s="6"/>
      <c r="BA553" s="6"/>
      <c r="BB553" s="6"/>
      <c r="BC553" s="6"/>
      <c r="BD553" s="6"/>
      <c r="BE553" s="6"/>
      <c r="BF553" s="6"/>
      <c r="BG553" s="6"/>
      <c r="BH553" s="6"/>
      <c r="BI553" s="6"/>
      <c r="BJ553" s="6"/>
      <c r="BK553" s="6"/>
      <c r="BL553" s="6"/>
      <c r="BM553" s="6"/>
      <c r="BN553" s="6"/>
      <c r="BO553" s="6"/>
      <c r="BP553" s="6"/>
      <c r="BQ553" s="6"/>
      <c r="BR553" s="6"/>
      <c r="BS553" s="6"/>
      <c r="BT553" s="6"/>
      <c r="BU553" s="6"/>
      <c r="BV553" s="6"/>
      <c r="BW553" s="6"/>
      <c r="BX553" s="6"/>
      <c r="BY553" s="6"/>
      <c r="BZ553" s="6"/>
      <c r="CA553" s="6"/>
      <c r="CB553" s="6"/>
    </row>
    <row r="554" spans="1:80" ht="34.15" customHeight="1">
      <c r="A554" s="2"/>
      <c r="B554" s="2"/>
      <c r="C554" s="2"/>
      <c r="D554" s="2"/>
      <c r="E554" s="2"/>
      <c r="F554" s="15"/>
      <c r="G554" s="2"/>
      <c r="H554" s="2"/>
      <c r="I554" s="2"/>
      <c r="J554" s="2"/>
      <c r="K554" s="2"/>
      <c r="L554" s="2"/>
      <c r="M554" s="2"/>
      <c r="N554" s="700"/>
      <c r="O554" s="2"/>
      <c r="P554" s="2"/>
      <c r="Q554" s="2"/>
      <c r="R554" s="2"/>
      <c r="S554" s="2"/>
      <c r="T554" s="2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5"/>
      <c r="AG554" s="15"/>
      <c r="AH554" s="15"/>
      <c r="AI554" s="15"/>
      <c r="AJ554" s="15"/>
      <c r="AK554" s="15"/>
      <c r="AL554" s="15"/>
      <c r="AM554" s="15"/>
      <c r="AN554" s="15"/>
      <c r="AO554" s="15"/>
      <c r="AP554" s="15"/>
      <c r="AQ554" s="15"/>
      <c r="AR554" s="15"/>
      <c r="AS554" s="15"/>
      <c r="AT554" s="15"/>
      <c r="AU554" s="15"/>
      <c r="AV554" s="15"/>
      <c r="AW554" s="15"/>
      <c r="AX554" s="15"/>
      <c r="AY554" s="6"/>
      <c r="AZ554" s="6"/>
      <c r="BA554" s="6"/>
      <c r="BB554" s="6"/>
      <c r="BC554" s="6"/>
      <c r="BD554" s="6"/>
      <c r="BE554" s="6"/>
      <c r="BF554" s="6"/>
      <c r="BG554" s="6"/>
      <c r="BH554" s="6"/>
      <c r="BI554" s="6"/>
      <c r="BJ554" s="6"/>
      <c r="BK554" s="6"/>
      <c r="BL554" s="6"/>
      <c r="BM554" s="6"/>
      <c r="BN554" s="6"/>
      <c r="BO554" s="6"/>
      <c r="BP554" s="6"/>
      <c r="BQ554" s="6"/>
      <c r="BR554" s="6"/>
      <c r="BS554" s="6"/>
      <c r="BT554" s="6"/>
      <c r="BU554" s="6"/>
      <c r="BV554" s="6"/>
      <c r="BW554" s="6"/>
      <c r="BX554" s="6"/>
      <c r="BY554" s="6"/>
      <c r="BZ554" s="6"/>
      <c r="CA554" s="6"/>
      <c r="CB554" s="6"/>
    </row>
    <row r="555" spans="1:80" ht="34.15" customHeight="1">
      <c r="A555" s="2"/>
      <c r="B555" s="2"/>
      <c r="C555" s="2"/>
      <c r="D555" s="2"/>
      <c r="E555" s="2"/>
      <c r="F555" s="15"/>
      <c r="G555" s="2"/>
      <c r="H555" s="2"/>
      <c r="I555" s="2"/>
      <c r="J555" s="2"/>
      <c r="K555" s="2"/>
      <c r="L555" s="2"/>
      <c r="M555" s="2"/>
      <c r="N555" s="700"/>
      <c r="O555" s="2"/>
      <c r="P555" s="2"/>
      <c r="Q555" s="2"/>
      <c r="R555" s="2"/>
      <c r="S555" s="2"/>
      <c r="T555" s="2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5"/>
      <c r="AG555" s="15"/>
      <c r="AH555" s="15"/>
      <c r="AI555" s="15"/>
      <c r="AJ555" s="15"/>
      <c r="AK555" s="15"/>
      <c r="AL555" s="15"/>
      <c r="AM555" s="15"/>
      <c r="AN555" s="15"/>
      <c r="AO555" s="15"/>
      <c r="AP555" s="15"/>
      <c r="AQ555" s="15"/>
      <c r="AR555" s="15"/>
      <c r="AS555" s="15"/>
      <c r="AT555" s="15"/>
      <c r="AU555" s="15"/>
      <c r="AV555" s="15"/>
      <c r="AW555" s="15"/>
      <c r="AX555" s="15"/>
      <c r="AY555" s="6"/>
      <c r="AZ555" s="6"/>
      <c r="BA555" s="6"/>
      <c r="BB555" s="6"/>
      <c r="BC555" s="6"/>
      <c r="BD555" s="6"/>
      <c r="BE555" s="6"/>
      <c r="BF555" s="6"/>
      <c r="BG555" s="6"/>
      <c r="BH555" s="6"/>
      <c r="BI555" s="6"/>
      <c r="BJ555" s="6"/>
      <c r="BK555" s="6"/>
      <c r="BL555" s="6"/>
      <c r="BM555" s="6"/>
      <c r="BN555" s="6"/>
      <c r="BO555" s="6"/>
      <c r="BP555" s="6"/>
      <c r="BQ555" s="6"/>
      <c r="BR555" s="6"/>
      <c r="BS555" s="6"/>
      <c r="BT555" s="6"/>
      <c r="BU555" s="6"/>
      <c r="BV555" s="6"/>
      <c r="BW555" s="6"/>
      <c r="BX555" s="6"/>
      <c r="BY555" s="6"/>
      <c r="BZ555" s="6"/>
      <c r="CA555" s="6"/>
      <c r="CB555" s="6"/>
    </row>
    <row r="556" spans="1:80" ht="34.15" customHeight="1">
      <c r="A556" s="2"/>
      <c r="B556" s="2"/>
      <c r="C556" s="2"/>
      <c r="D556" s="2"/>
      <c r="E556" s="2"/>
      <c r="F556" s="15"/>
      <c r="G556" s="2"/>
      <c r="H556" s="2"/>
      <c r="I556" s="2"/>
      <c r="J556" s="2"/>
      <c r="K556" s="2"/>
      <c r="L556" s="2"/>
      <c r="M556" s="2"/>
      <c r="N556" s="700"/>
      <c r="O556" s="2"/>
      <c r="P556" s="2"/>
      <c r="Q556" s="2"/>
      <c r="R556" s="2"/>
      <c r="S556" s="2"/>
      <c r="T556" s="2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5"/>
      <c r="AG556" s="15"/>
      <c r="AH556" s="15"/>
      <c r="AI556" s="15"/>
      <c r="AJ556" s="15"/>
      <c r="AK556" s="15"/>
      <c r="AL556" s="15"/>
      <c r="AM556" s="15"/>
      <c r="AN556" s="15"/>
      <c r="AO556" s="15"/>
      <c r="AP556" s="15"/>
      <c r="AQ556" s="15"/>
      <c r="AR556" s="15"/>
      <c r="AS556" s="15"/>
      <c r="AT556" s="15"/>
      <c r="AU556" s="15"/>
      <c r="AV556" s="15"/>
      <c r="AW556" s="15"/>
      <c r="AX556" s="15"/>
      <c r="AY556" s="6"/>
      <c r="AZ556" s="6"/>
      <c r="BA556" s="6"/>
      <c r="BB556" s="6"/>
      <c r="BC556" s="6"/>
      <c r="BD556" s="6"/>
      <c r="BE556" s="6"/>
      <c r="BF556" s="6"/>
      <c r="BG556" s="6"/>
      <c r="BH556" s="6"/>
      <c r="BI556" s="6"/>
      <c r="BJ556" s="6"/>
      <c r="BK556" s="6"/>
      <c r="BL556" s="6"/>
      <c r="BM556" s="6"/>
      <c r="BN556" s="6"/>
      <c r="BO556" s="6"/>
      <c r="BP556" s="6"/>
      <c r="BQ556" s="6"/>
      <c r="BR556" s="6"/>
      <c r="BS556" s="6"/>
      <c r="BT556" s="6"/>
      <c r="BU556" s="6"/>
      <c r="BV556" s="6"/>
      <c r="BW556" s="6"/>
      <c r="BX556" s="6"/>
      <c r="BY556" s="6"/>
      <c r="BZ556" s="6"/>
      <c r="CA556" s="6"/>
      <c r="CB556" s="6"/>
    </row>
    <row r="557" spans="1:80" ht="34.15" customHeight="1">
      <c r="A557" s="2"/>
      <c r="B557" s="2"/>
      <c r="C557" s="2"/>
      <c r="D557" s="2"/>
      <c r="E557" s="2"/>
      <c r="F557" s="15"/>
      <c r="G557" s="2"/>
      <c r="H557" s="2"/>
      <c r="I557" s="2"/>
      <c r="J557" s="2"/>
      <c r="K557" s="2"/>
      <c r="L557" s="2"/>
      <c r="M557" s="2"/>
      <c r="N557" s="700"/>
      <c r="O557" s="2"/>
      <c r="P557" s="2"/>
      <c r="Q557" s="2"/>
      <c r="R557" s="2"/>
      <c r="S557" s="2"/>
      <c r="T557" s="2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5"/>
      <c r="AG557" s="15"/>
      <c r="AH557" s="15"/>
      <c r="AI557" s="15"/>
      <c r="AJ557" s="15"/>
      <c r="AK557" s="15"/>
      <c r="AL557" s="15"/>
      <c r="AM557" s="15"/>
      <c r="AN557" s="15"/>
      <c r="AO557" s="15"/>
      <c r="AP557" s="15"/>
      <c r="AQ557" s="15"/>
      <c r="AR557" s="15"/>
      <c r="AS557" s="15"/>
      <c r="AT557" s="15"/>
      <c r="AU557" s="15"/>
      <c r="AV557" s="15"/>
      <c r="AW557" s="15"/>
      <c r="AX557" s="15"/>
      <c r="AY557" s="6"/>
      <c r="AZ557" s="6"/>
      <c r="BA557" s="6"/>
      <c r="BB557" s="6"/>
      <c r="BC557" s="6"/>
      <c r="BD557" s="6"/>
      <c r="BE557" s="6"/>
      <c r="BF557" s="6"/>
      <c r="BG557" s="6"/>
      <c r="BH557" s="6"/>
      <c r="BI557" s="6"/>
      <c r="BJ557" s="6"/>
      <c r="BK557" s="6"/>
      <c r="BL557" s="6"/>
      <c r="BM557" s="6"/>
      <c r="BN557" s="6"/>
      <c r="BO557" s="6"/>
      <c r="BP557" s="6"/>
      <c r="BQ557" s="6"/>
      <c r="BR557" s="6"/>
      <c r="BS557" s="6"/>
      <c r="BT557" s="6"/>
      <c r="BU557" s="6"/>
      <c r="BV557" s="6"/>
      <c r="BW557" s="6"/>
      <c r="BX557" s="6"/>
      <c r="BY557" s="6"/>
      <c r="BZ557" s="6"/>
      <c r="CA557" s="6"/>
      <c r="CB557" s="6"/>
    </row>
    <row r="558" spans="1:80" ht="34.15" customHeight="1">
      <c r="A558" s="2"/>
      <c r="B558" s="2"/>
      <c r="C558" s="2"/>
      <c r="D558" s="2"/>
      <c r="E558" s="2"/>
      <c r="F558" s="15"/>
      <c r="G558" s="2"/>
      <c r="H558" s="2"/>
      <c r="I558" s="2"/>
      <c r="J558" s="2"/>
      <c r="K558" s="2"/>
      <c r="L558" s="2"/>
      <c r="M558" s="2"/>
      <c r="N558" s="700"/>
      <c r="O558" s="2"/>
      <c r="P558" s="2"/>
      <c r="Q558" s="2"/>
      <c r="R558" s="2"/>
      <c r="S558" s="2"/>
      <c r="T558" s="2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5"/>
      <c r="AG558" s="15"/>
      <c r="AH558" s="15"/>
      <c r="AI558" s="15"/>
      <c r="AJ558" s="15"/>
      <c r="AK558" s="15"/>
      <c r="AL558" s="15"/>
      <c r="AM558" s="15"/>
      <c r="AN558" s="15"/>
      <c r="AO558" s="15"/>
      <c r="AP558" s="15"/>
      <c r="AQ558" s="15"/>
      <c r="AR558" s="15"/>
      <c r="AS558" s="15"/>
      <c r="AT558" s="15"/>
      <c r="AU558" s="15"/>
      <c r="AV558" s="15"/>
      <c r="AW558" s="15"/>
      <c r="AX558" s="15"/>
      <c r="AY558" s="6"/>
      <c r="AZ558" s="6"/>
      <c r="BA558" s="6"/>
      <c r="BB558" s="6"/>
      <c r="BC558" s="6"/>
      <c r="BD558" s="6"/>
      <c r="BE558" s="6"/>
      <c r="BF558" s="6"/>
      <c r="BG558" s="6"/>
      <c r="BH558" s="6"/>
      <c r="BI558" s="6"/>
      <c r="BJ558" s="6"/>
      <c r="BK558" s="6"/>
      <c r="BL558" s="6"/>
      <c r="BM558" s="6"/>
      <c r="BN558" s="6"/>
      <c r="BO558" s="6"/>
      <c r="BP558" s="6"/>
      <c r="BQ558" s="6"/>
      <c r="BR558" s="6"/>
      <c r="BS558" s="6"/>
      <c r="BT558" s="6"/>
      <c r="BU558" s="6"/>
      <c r="BV558" s="6"/>
      <c r="BW558" s="6"/>
      <c r="BX558" s="6"/>
      <c r="BY558" s="6"/>
      <c r="BZ558" s="6"/>
      <c r="CA558" s="6"/>
      <c r="CB558" s="6"/>
    </row>
    <row r="559" spans="1:80" ht="34.15" customHeight="1">
      <c r="A559" s="2"/>
      <c r="B559" s="2"/>
      <c r="C559" s="2"/>
      <c r="D559" s="2"/>
      <c r="E559" s="2"/>
      <c r="F559" s="15"/>
      <c r="G559" s="2"/>
      <c r="H559" s="2"/>
      <c r="I559" s="2"/>
      <c r="J559" s="2"/>
      <c r="K559" s="2"/>
      <c r="L559" s="2"/>
      <c r="M559" s="2"/>
      <c r="N559" s="700"/>
      <c r="O559" s="2"/>
      <c r="P559" s="2"/>
      <c r="Q559" s="2"/>
      <c r="R559" s="2"/>
      <c r="S559" s="2"/>
      <c r="T559" s="2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5"/>
      <c r="AG559" s="15"/>
      <c r="AH559" s="15"/>
      <c r="AI559" s="15"/>
      <c r="AJ559" s="15"/>
      <c r="AK559" s="15"/>
      <c r="AL559" s="15"/>
      <c r="AM559" s="15"/>
      <c r="AN559" s="15"/>
      <c r="AO559" s="15"/>
      <c r="AP559" s="15"/>
      <c r="AQ559" s="15"/>
      <c r="AR559" s="15"/>
      <c r="AS559" s="15"/>
      <c r="AT559" s="15"/>
      <c r="AU559" s="15"/>
      <c r="AV559" s="15"/>
      <c r="AW559" s="15"/>
      <c r="AX559" s="15"/>
      <c r="AY559" s="6"/>
      <c r="AZ559" s="6"/>
      <c r="BA559" s="6"/>
      <c r="BB559" s="6"/>
      <c r="BC559" s="6"/>
      <c r="BD559" s="6"/>
      <c r="BE559" s="6"/>
      <c r="BF559" s="6"/>
      <c r="BG559" s="6"/>
      <c r="BH559" s="6"/>
      <c r="BI559" s="6"/>
      <c r="BJ559" s="6"/>
      <c r="BK559" s="6"/>
      <c r="BL559" s="6"/>
      <c r="BM559" s="6"/>
      <c r="BN559" s="6"/>
      <c r="BO559" s="6"/>
      <c r="BP559" s="6"/>
      <c r="BQ559" s="6"/>
      <c r="BR559" s="6"/>
      <c r="BS559" s="6"/>
      <c r="BT559" s="6"/>
      <c r="BU559" s="6"/>
      <c r="BV559" s="6"/>
      <c r="BW559" s="6"/>
      <c r="BX559" s="6"/>
      <c r="BY559" s="6"/>
      <c r="BZ559" s="6"/>
      <c r="CA559" s="6"/>
      <c r="CB559" s="6"/>
    </row>
    <row r="560" spans="1:80" ht="34.15" customHeight="1">
      <c r="A560" s="2"/>
      <c r="B560" s="2"/>
      <c r="C560" s="2"/>
      <c r="D560" s="2"/>
      <c r="E560" s="2"/>
      <c r="F560" s="15"/>
      <c r="G560" s="2"/>
      <c r="H560" s="2"/>
      <c r="I560" s="2"/>
      <c r="J560" s="2"/>
      <c r="K560" s="2"/>
      <c r="L560" s="2"/>
      <c r="M560" s="2"/>
      <c r="N560" s="700"/>
      <c r="O560" s="2"/>
      <c r="P560" s="2"/>
      <c r="Q560" s="2"/>
      <c r="R560" s="2"/>
      <c r="S560" s="2"/>
      <c r="T560" s="2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5"/>
      <c r="AG560" s="15"/>
      <c r="AH560" s="15"/>
      <c r="AI560" s="15"/>
      <c r="AJ560" s="15"/>
      <c r="AK560" s="15"/>
      <c r="AL560" s="15"/>
      <c r="AM560" s="15"/>
      <c r="AN560" s="15"/>
      <c r="AO560" s="15"/>
      <c r="AP560" s="15"/>
      <c r="AQ560" s="15"/>
      <c r="AR560" s="15"/>
      <c r="AS560" s="15"/>
      <c r="AT560" s="15"/>
      <c r="AU560" s="15"/>
      <c r="AV560" s="15"/>
      <c r="AW560" s="15"/>
      <c r="AX560" s="15"/>
      <c r="AY560" s="6"/>
      <c r="AZ560" s="6"/>
      <c r="BA560" s="6"/>
      <c r="BB560" s="6"/>
      <c r="BC560" s="6"/>
      <c r="BD560" s="6"/>
      <c r="BE560" s="6"/>
      <c r="BF560" s="6"/>
      <c r="BG560" s="6"/>
      <c r="BH560" s="6"/>
      <c r="BI560" s="6"/>
      <c r="BJ560" s="6"/>
      <c r="BK560" s="6"/>
      <c r="BL560" s="6"/>
      <c r="BM560" s="6"/>
      <c r="BN560" s="6"/>
      <c r="BO560" s="6"/>
      <c r="BP560" s="6"/>
      <c r="BQ560" s="6"/>
      <c r="BR560" s="6"/>
      <c r="BS560" s="6"/>
      <c r="BT560" s="6"/>
      <c r="BU560" s="6"/>
      <c r="BV560" s="6"/>
      <c r="BW560" s="6"/>
      <c r="BX560" s="6"/>
      <c r="BY560" s="6"/>
      <c r="BZ560" s="6"/>
      <c r="CA560" s="6"/>
      <c r="CB560" s="6"/>
    </row>
    <row r="561" spans="1:80" ht="34.15" customHeight="1">
      <c r="A561" s="2"/>
      <c r="B561" s="2"/>
      <c r="C561" s="2"/>
      <c r="D561" s="2"/>
      <c r="E561" s="2"/>
      <c r="F561" s="15"/>
      <c r="G561" s="2"/>
      <c r="H561" s="2"/>
      <c r="I561" s="2"/>
      <c r="J561" s="2"/>
      <c r="K561" s="2"/>
      <c r="L561" s="2"/>
      <c r="M561" s="2"/>
      <c r="N561" s="700"/>
      <c r="O561" s="2"/>
      <c r="P561" s="2"/>
      <c r="Q561" s="2"/>
      <c r="R561" s="2"/>
      <c r="S561" s="2"/>
      <c r="T561" s="2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5"/>
      <c r="AG561" s="15"/>
      <c r="AH561" s="15"/>
      <c r="AI561" s="15"/>
      <c r="AJ561" s="15"/>
      <c r="AK561" s="15"/>
      <c r="AL561" s="15"/>
      <c r="AM561" s="15"/>
      <c r="AN561" s="15"/>
      <c r="AO561" s="15"/>
      <c r="AP561" s="15"/>
      <c r="AQ561" s="15"/>
      <c r="AR561" s="15"/>
      <c r="AS561" s="15"/>
      <c r="AT561" s="15"/>
      <c r="AU561" s="15"/>
      <c r="AV561" s="15"/>
      <c r="AW561" s="15"/>
      <c r="AX561" s="15"/>
      <c r="AY561" s="6"/>
      <c r="AZ561" s="6"/>
      <c r="BA561" s="6"/>
      <c r="BB561" s="6"/>
      <c r="BC561" s="6"/>
      <c r="BD561" s="6"/>
      <c r="BE561" s="6"/>
      <c r="BF561" s="6"/>
      <c r="BG561" s="6"/>
      <c r="BH561" s="6"/>
      <c r="BI561" s="6"/>
      <c r="BJ561" s="6"/>
      <c r="BK561" s="6"/>
      <c r="BL561" s="6"/>
      <c r="BM561" s="6"/>
      <c r="BN561" s="6"/>
      <c r="BO561" s="6"/>
      <c r="BP561" s="6"/>
      <c r="BQ561" s="6"/>
      <c r="BR561" s="6"/>
      <c r="BS561" s="6"/>
      <c r="BT561" s="6"/>
      <c r="BU561" s="6"/>
      <c r="BV561" s="6"/>
      <c r="BW561" s="6"/>
      <c r="BX561" s="6"/>
      <c r="BY561" s="6"/>
      <c r="BZ561" s="6"/>
      <c r="CA561" s="6"/>
      <c r="CB561" s="6"/>
    </row>
    <row r="562" spans="1:80" ht="34.15" customHeight="1">
      <c r="A562" s="2"/>
      <c r="B562" s="2"/>
      <c r="C562" s="2"/>
      <c r="D562" s="2"/>
      <c r="E562" s="2"/>
      <c r="F562" s="15"/>
      <c r="G562" s="2"/>
      <c r="H562" s="2"/>
      <c r="I562" s="2"/>
      <c r="J562" s="2"/>
      <c r="K562" s="2"/>
      <c r="L562" s="2"/>
      <c r="M562" s="2"/>
      <c r="N562" s="700"/>
      <c r="O562" s="2"/>
      <c r="P562" s="2"/>
      <c r="Q562" s="2"/>
      <c r="R562" s="2"/>
      <c r="S562" s="2"/>
      <c r="T562" s="2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5"/>
      <c r="AG562" s="15"/>
      <c r="AH562" s="15"/>
      <c r="AI562" s="15"/>
      <c r="AJ562" s="15"/>
      <c r="AK562" s="15"/>
      <c r="AL562" s="15"/>
      <c r="AM562" s="15"/>
      <c r="AN562" s="15"/>
      <c r="AO562" s="15"/>
      <c r="AP562" s="15"/>
      <c r="AQ562" s="15"/>
      <c r="AR562" s="15"/>
      <c r="AS562" s="15"/>
      <c r="AT562" s="15"/>
      <c r="AU562" s="15"/>
      <c r="AV562" s="15"/>
      <c r="AW562" s="15"/>
      <c r="AX562" s="15"/>
      <c r="AY562" s="6"/>
      <c r="AZ562" s="6"/>
      <c r="BA562" s="6"/>
      <c r="BB562" s="6"/>
      <c r="BC562" s="6"/>
      <c r="BD562" s="6"/>
      <c r="BE562" s="6"/>
      <c r="BF562" s="6"/>
      <c r="BG562" s="6"/>
      <c r="BH562" s="6"/>
      <c r="BI562" s="6"/>
      <c r="BJ562" s="6"/>
      <c r="BK562" s="6"/>
      <c r="BL562" s="6"/>
      <c r="BM562" s="6"/>
      <c r="BN562" s="6"/>
      <c r="BO562" s="6"/>
      <c r="BP562" s="6"/>
      <c r="BQ562" s="6"/>
      <c r="BR562" s="6"/>
      <c r="BS562" s="6"/>
      <c r="BT562" s="6"/>
      <c r="BU562" s="6"/>
      <c r="BV562" s="6"/>
      <c r="BW562" s="6"/>
      <c r="BX562" s="6"/>
      <c r="BY562" s="6"/>
      <c r="BZ562" s="6"/>
      <c r="CA562" s="6"/>
      <c r="CB562" s="6"/>
    </row>
    <row r="563" spans="1:80" ht="34.15" customHeight="1">
      <c r="A563" s="2"/>
      <c r="B563" s="2"/>
      <c r="C563" s="2"/>
      <c r="D563" s="2"/>
      <c r="E563" s="2"/>
      <c r="F563" s="15"/>
      <c r="G563" s="2"/>
      <c r="H563" s="2"/>
      <c r="I563" s="2"/>
      <c r="J563" s="2"/>
      <c r="K563" s="2"/>
      <c r="L563" s="2"/>
      <c r="M563" s="2"/>
      <c r="N563" s="700"/>
      <c r="O563" s="2"/>
      <c r="P563" s="2"/>
      <c r="Q563" s="2"/>
      <c r="R563" s="2"/>
      <c r="S563" s="2"/>
      <c r="T563" s="2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5"/>
      <c r="AG563" s="15"/>
      <c r="AH563" s="15"/>
      <c r="AI563" s="15"/>
      <c r="AJ563" s="15"/>
      <c r="AK563" s="15"/>
      <c r="AL563" s="15"/>
      <c r="AM563" s="15"/>
      <c r="AN563" s="15"/>
      <c r="AO563" s="15"/>
      <c r="AP563" s="15"/>
      <c r="AQ563" s="15"/>
      <c r="AR563" s="15"/>
      <c r="AS563" s="15"/>
      <c r="AT563" s="15"/>
      <c r="AU563" s="15"/>
      <c r="AV563" s="15"/>
      <c r="AW563" s="15"/>
      <c r="AX563" s="15"/>
      <c r="AY563" s="6"/>
      <c r="AZ563" s="6"/>
      <c r="BA563" s="6"/>
      <c r="BB563" s="6"/>
      <c r="BC563" s="6"/>
      <c r="BD563" s="6"/>
      <c r="BE563" s="6"/>
      <c r="BF563" s="6"/>
      <c r="BG563" s="6"/>
      <c r="BH563" s="6"/>
      <c r="BI563" s="6"/>
      <c r="BJ563" s="6"/>
      <c r="BK563" s="6"/>
      <c r="BL563" s="6"/>
      <c r="BM563" s="6"/>
      <c r="BN563" s="6"/>
      <c r="BO563" s="6"/>
      <c r="BP563" s="6"/>
      <c r="BQ563" s="6"/>
      <c r="BR563" s="6"/>
      <c r="BS563" s="6"/>
      <c r="BT563" s="6"/>
      <c r="BU563" s="6"/>
      <c r="BV563" s="6"/>
      <c r="BW563" s="6"/>
      <c r="BX563" s="6"/>
      <c r="BY563" s="6"/>
      <c r="BZ563" s="6"/>
      <c r="CA563" s="6"/>
      <c r="CB563" s="6"/>
    </row>
    <row r="564" spans="1:80" ht="34.15" customHeight="1">
      <c r="A564" s="2"/>
      <c r="B564" s="2"/>
      <c r="C564" s="2"/>
      <c r="D564" s="2"/>
      <c r="E564" s="2"/>
      <c r="F564" s="15"/>
      <c r="G564" s="2"/>
      <c r="H564" s="2"/>
      <c r="I564" s="2"/>
      <c r="J564" s="2"/>
      <c r="K564" s="2"/>
      <c r="L564" s="2"/>
      <c r="M564" s="2"/>
      <c r="N564" s="700"/>
      <c r="O564" s="2"/>
      <c r="P564" s="2"/>
      <c r="Q564" s="2"/>
      <c r="R564" s="2"/>
      <c r="S564" s="2"/>
      <c r="T564" s="2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5"/>
      <c r="AG564" s="15"/>
      <c r="AH564" s="15"/>
      <c r="AI564" s="15"/>
      <c r="AJ564" s="15"/>
      <c r="AK564" s="15"/>
      <c r="AL564" s="15"/>
      <c r="AM564" s="15"/>
      <c r="AN564" s="15"/>
      <c r="AO564" s="15"/>
      <c r="AP564" s="15"/>
      <c r="AQ564" s="15"/>
      <c r="AR564" s="15"/>
      <c r="AS564" s="15"/>
      <c r="AT564" s="15"/>
      <c r="AU564" s="15"/>
      <c r="AV564" s="15"/>
      <c r="AW564" s="15"/>
      <c r="AX564" s="15"/>
      <c r="AY564" s="6"/>
      <c r="AZ564" s="6"/>
      <c r="BA564" s="6"/>
      <c r="BB564" s="6"/>
      <c r="BC564" s="6"/>
      <c r="BD564" s="6"/>
      <c r="BE564" s="6"/>
      <c r="BF564" s="6"/>
      <c r="BG564" s="6"/>
      <c r="BH564" s="6"/>
      <c r="BI564" s="6"/>
      <c r="BJ564" s="6"/>
      <c r="BK564" s="6"/>
      <c r="BL564" s="6"/>
      <c r="BM564" s="6"/>
      <c r="BN564" s="6"/>
      <c r="BO564" s="6"/>
      <c r="BP564" s="6"/>
      <c r="BQ564" s="6"/>
      <c r="BR564" s="6"/>
      <c r="BS564" s="6"/>
      <c r="BT564" s="6"/>
      <c r="BU564" s="6"/>
      <c r="BV564" s="6"/>
      <c r="BW564" s="6"/>
      <c r="BX564" s="6"/>
      <c r="BY564" s="6"/>
      <c r="BZ564" s="6"/>
      <c r="CA564" s="6"/>
      <c r="CB564" s="6"/>
    </row>
    <row r="565" spans="1:80" ht="34.15" customHeight="1">
      <c r="A565" s="2"/>
      <c r="B565" s="2"/>
      <c r="C565" s="2"/>
      <c r="D565" s="2"/>
      <c r="E565" s="2"/>
      <c r="F565" s="15"/>
      <c r="G565" s="2"/>
      <c r="H565" s="2"/>
      <c r="I565" s="2"/>
      <c r="J565" s="2"/>
      <c r="K565" s="2"/>
      <c r="L565" s="2"/>
      <c r="M565" s="2"/>
      <c r="N565" s="700"/>
      <c r="O565" s="2"/>
      <c r="P565" s="2"/>
      <c r="Q565" s="2"/>
      <c r="R565" s="2"/>
      <c r="S565" s="2"/>
      <c r="T565" s="2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5"/>
      <c r="AG565" s="15"/>
      <c r="AH565" s="15"/>
      <c r="AI565" s="15"/>
      <c r="AJ565" s="15"/>
      <c r="AK565" s="15"/>
      <c r="AL565" s="15"/>
      <c r="AM565" s="15"/>
      <c r="AN565" s="15"/>
      <c r="AO565" s="15"/>
      <c r="AP565" s="15"/>
      <c r="AQ565" s="15"/>
      <c r="AR565" s="15"/>
      <c r="AS565" s="15"/>
      <c r="AT565" s="15"/>
      <c r="AU565" s="15"/>
      <c r="AV565" s="15"/>
      <c r="AW565" s="15"/>
      <c r="AX565" s="15"/>
      <c r="AY565" s="6"/>
      <c r="AZ565" s="6"/>
      <c r="BA565" s="6"/>
      <c r="BB565" s="6"/>
      <c r="BC565" s="6"/>
      <c r="BD565" s="6"/>
      <c r="BE565" s="6"/>
      <c r="BF565" s="6"/>
      <c r="BG565" s="6"/>
      <c r="BH565" s="6"/>
      <c r="BI565" s="6"/>
      <c r="BJ565" s="6"/>
      <c r="BK565" s="6"/>
      <c r="BL565" s="6"/>
      <c r="BM565" s="6"/>
      <c r="BN565" s="6"/>
      <c r="BO565" s="6"/>
      <c r="BP565" s="6"/>
      <c r="BQ565" s="6"/>
      <c r="BR565" s="6"/>
      <c r="BS565" s="6"/>
      <c r="BT565" s="6"/>
      <c r="BU565" s="6"/>
      <c r="BV565" s="6"/>
      <c r="BW565" s="6"/>
      <c r="BX565" s="6"/>
      <c r="BY565" s="6"/>
      <c r="BZ565" s="6"/>
      <c r="CA565" s="6"/>
      <c r="CB565" s="6"/>
    </row>
    <row r="566" spans="1:80" ht="34.15" customHeight="1">
      <c r="A566" s="2"/>
      <c r="B566" s="2"/>
      <c r="C566" s="2"/>
      <c r="D566" s="2"/>
      <c r="E566" s="2"/>
      <c r="F566" s="15"/>
      <c r="G566" s="2"/>
      <c r="H566" s="2"/>
      <c r="I566" s="2"/>
      <c r="J566" s="2"/>
      <c r="K566" s="2"/>
      <c r="L566" s="2"/>
      <c r="M566" s="2"/>
      <c r="N566" s="700"/>
      <c r="O566" s="2"/>
      <c r="P566" s="2"/>
      <c r="Q566" s="2"/>
      <c r="R566" s="2"/>
      <c r="S566" s="2"/>
      <c r="T566" s="2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5"/>
      <c r="AG566" s="15"/>
      <c r="AH566" s="15"/>
      <c r="AI566" s="15"/>
      <c r="AJ566" s="15"/>
      <c r="AK566" s="15"/>
      <c r="AL566" s="15"/>
      <c r="AM566" s="15"/>
      <c r="AN566" s="15"/>
      <c r="AO566" s="15"/>
      <c r="AP566" s="15"/>
      <c r="AQ566" s="15"/>
      <c r="AR566" s="15"/>
      <c r="AS566" s="15"/>
      <c r="AT566" s="15"/>
      <c r="AU566" s="15"/>
      <c r="AV566" s="15"/>
      <c r="AW566" s="15"/>
      <c r="AX566" s="15"/>
      <c r="AY566" s="6"/>
      <c r="AZ566" s="6"/>
      <c r="BA566" s="6"/>
      <c r="BB566" s="6"/>
      <c r="BC566" s="6"/>
      <c r="BD566" s="6"/>
      <c r="BE566" s="6"/>
      <c r="BF566" s="6"/>
      <c r="BG566" s="6"/>
      <c r="BH566" s="6"/>
      <c r="BI566" s="6"/>
      <c r="BJ566" s="6"/>
      <c r="BK566" s="6"/>
      <c r="BL566" s="6"/>
      <c r="BM566" s="6"/>
      <c r="BN566" s="6"/>
      <c r="BO566" s="6"/>
      <c r="BP566" s="6"/>
      <c r="BQ566" s="6"/>
      <c r="BR566" s="6"/>
      <c r="BS566" s="6"/>
      <c r="BT566" s="6"/>
      <c r="BU566" s="6"/>
      <c r="BV566" s="6"/>
      <c r="BW566" s="6"/>
      <c r="BX566" s="6"/>
      <c r="BY566" s="6"/>
      <c r="BZ566" s="6"/>
      <c r="CA566" s="6"/>
      <c r="CB566" s="6"/>
    </row>
    <row r="567" spans="1:80" ht="34.15" customHeight="1">
      <c r="A567" s="2"/>
      <c r="B567" s="2"/>
      <c r="C567" s="2"/>
      <c r="D567" s="2"/>
      <c r="E567" s="2"/>
      <c r="F567" s="15"/>
      <c r="G567" s="2"/>
      <c r="H567" s="2"/>
      <c r="I567" s="2"/>
      <c r="J567" s="2"/>
      <c r="K567" s="2"/>
      <c r="L567" s="2"/>
      <c r="M567" s="2"/>
      <c r="N567" s="700"/>
      <c r="O567" s="2"/>
      <c r="P567" s="2"/>
      <c r="Q567" s="2"/>
      <c r="R567" s="2"/>
      <c r="S567" s="2"/>
      <c r="T567" s="2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5"/>
      <c r="AG567" s="15"/>
      <c r="AH567" s="15"/>
      <c r="AI567" s="15"/>
      <c r="AJ567" s="15"/>
      <c r="AK567" s="15"/>
      <c r="AL567" s="15"/>
      <c r="AM567" s="15"/>
      <c r="AN567" s="15"/>
      <c r="AO567" s="15"/>
      <c r="AP567" s="15"/>
      <c r="AQ567" s="15"/>
      <c r="AR567" s="15"/>
      <c r="AS567" s="15"/>
      <c r="AT567" s="15"/>
      <c r="AU567" s="15"/>
      <c r="AV567" s="15"/>
      <c r="AW567" s="15"/>
      <c r="AX567" s="15"/>
      <c r="AY567" s="6"/>
      <c r="AZ567" s="6"/>
      <c r="BA567" s="6"/>
      <c r="BB567" s="6"/>
      <c r="BC567" s="6"/>
      <c r="BD567" s="6"/>
      <c r="BE567" s="6"/>
      <c r="BF567" s="6"/>
      <c r="BG567" s="6"/>
      <c r="BH567" s="6"/>
      <c r="BI567" s="6"/>
      <c r="BJ567" s="6"/>
      <c r="BK567" s="6"/>
      <c r="BL567" s="6"/>
      <c r="BM567" s="6"/>
      <c r="BN567" s="6"/>
      <c r="BO567" s="6"/>
      <c r="BP567" s="6"/>
      <c r="BQ567" s="6"/>
      <c r="BR567" s="6"/>
      <c r="BS567" s="6"/>
      <c r="BT567" s="6"/>
      <c r="BU567" s="6"/>
      <c r="BV567" s="6"/>
      <c r="BW567" s="6"/>
      <c r="BX567" s="6"/>
      <c r="BY567" s="6"/>
      <c r="BZ567" s="6"/>
      <c r="CA567" s="6"/>
      <c r="CB567" s="6"/>
    </row>
    <row r="568" spans="1:80" ht="34.15" customHeight="1">
      <c r="A568" s="2"/>
      <c r="B568" s="2"/>
      <c r="C568" s="2"/>
      <c r="D568" s="2"/>
      <c r="E568" s="2"/>
      <c r="F568" s="15"/>
      <c r="G568" s="2"/>
      <c r="H568" s="2"/>
      <c r="I568" s="2"/>
      <c r="J568" s="2"/>
      <c r="K568" s="2"/>
      <c r="L568" s="2"/>
      <c r="M568" s="2"/>
      <c r="N568" s="700"/>
      <c r="O568" s="2"/>
      <c r="P568" s="2"/>
      <c r="Q568" s="2"/>
      <c r="R568" s="2"/>
      <c r="S568" s="2"/>
      <c r="T568" s="2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5"/>
      <c r="AG568" s="15"/>
      <c r="AH568" s="15"/>
      <c r="AI568" s="15"/>
      <c r="AJ568" s="15"/>
      <c r="AK568" s="15"/>
      <c r="AL568" s="15"/>
      <c r="AM568" s="15"/>
      <c r="AN568" s="15"/>
      <c r="AO568" s="15"/>
      <c r="AP568" s="15"/>
      <c r="AQ568" s="15"/>
      <c r="AR568" s="15"/>
      <c r="AS568" s="15"/>
      <c r="AT568" s="15"/>
      <c r="AU568" s="15"/>
      <c r="AV568" s="15"/>
      <c r="AW568" s="15"/>
      <c r="AX568" s="15"/>
      <c r="AY568" s="6"/>
      <c r="AZ568" s="6"/>
      <c r="BA568" s="6"/>
      <c r="BB568" s="6"/>
      <c r="BC568" s="6"/>
      <c r="BD568" s="6"/>
      <c r="BE568" s="6"/>
      <c r="BF568" s="6"/>
      <c r="BG568" s="6"/>
      <c r="BH568" s="6"/>
      <c r="BI568" s="6"/>
      <c r="BJ568" s="6"/>
      <c r="BK568" s="6"/>
      <c r="BL568" s="6"/>
      <c r="BM568" s="6"/>
      <c r="BN568" s="6"/>
      <c r="BO568" s="6"/>
      <c r="BP568" s="6"/>
      <c r="BQ568" s="6"/>
      <c r="BR568" s="6"/>
      <c r="BS568" s="6"/>
      <c r="BT568" s="6"/>
      <c r="BU568" s="6"/>
      <c r="BV568" s="6"/>
      <c r="BW568" s="6"/>
      <c r="BX568" s="6"/>
      <c r="BY568" s="6"/>
      <c r="BZ568" s="6"/>
      <c r="CA568" s="6"/>
      <c r="CB568" s="6"/>
    </row>
    <row r="569" spans="1:80" ht="34.15" customHeight="1">
      <c r="A569" s="2"/>
      <c r="B569" s="2"/>
      <c r="C569" s="2"/>
      <c r="D569" s="2"/>
      <c r="E569" s="2"/>
      <c r="F569" s="15"/>
      <c r="G569" s="2"/>
      <c r="H569" s="2"/>
      <c r="I569" s="2"/>
      <c r="J569" s="2"/>
      <c r="K569" s="2"/>
      <c r="L569" s="2"/>
      <c r="M569" s="2"/>
      <c r="N569" s="700"/>
      <c r="O569" s="2"/>
      <c r="P569" s="2"/>
      <c r="Q569" s="2"/>
      <c r="R569" s="2"/>
      <c r="S569" s="2"/>
      <c r="T569" s="2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5"/>
      <c r="AG569" s="15"/>
      <c r="AH569" s="15"/>
      <c r="AI569" s="15"/>
      <c r="AJ569" s="15"/>
      <c r="AK569" s="15"/>
      <c r="AL569" s="15"/>
      <c r="AM569" s="15"/>
      <c r="AN569" s="15"/>
      <c r="AO569" s="15"/>
      <c r="AP569" s="15"/>
      <c r="AQ569" s="15"/>
      <c r="AR569" s="15"/>
      <c r="AS569" s="15"/>
      <c r="AT569" s="15"/>
      <c r="AU569" s="15"/>
      <c r="AV569" s="15"/>
      <c r="AW569" s="15"/>
      <c r="AX569" s="15"/>
      <c r="AY569" s="6"/>
      <c r="AZ569" s="6"/>
      <c r="BA569" s="6"/>
      <c r="BB569" s="6"/>
      <c r="BC569" s="6"/>
      <c r="BD569" s="6"/>
      <c r="BE569" s="6"/>
      <c r="BF569" s="6"/>
      <c r="BG569" s="6"/>
      <c r="BH569" s="6"/>
      <c r="BI569" s="6"/>
      <c r="BJ569" s="6"/>
      <c r="BK569" s="6"/>
      <c r="BL569" s="6"/>
      <c r="BM569" s="6"/>
      <c r="BN569" s="6"/>
      <c r="BO569" s="6"/>
      <c r="BP569" s="6"/>
      <c r="BQ569" s="6"/>
      <c r="BR569" s="6"/>
      <c r="BS569" s="6"/>
      <c r="BT569" s="6"/>
      <c r="BU569" s="6"/>
      <c r="BV569" s="6"/>
      <c r="BW569" s="6"/>
      <c r="BX569" s="6"/>
      <c r="BY569" s="6"/>
      <c r="BZ569" s="6"/>
      <c r="CA569" s="6"/>
      <c r="CB569" s="6"/>
    </row>
    <row r="570" spans="1:80" ht="34.15" customHeight="1">
      <c r="A570" s="2"/>
      <c r="B570" s="2"/>
      <c r="C570" s="2"/>
      <c r="D570" s="2"/>
      <c r="E570" s="2"/>
      <c r="F570" s="15"/>
      <c r="G570" s="2"/>
      <c r="H570" s="2"/>
      <c r="I570" s="2"/>
      <c r="J570" s="2"/>
      <c r="K570" s="2"/>
      <c r="L570" s="2"/>
      <c r="M570" s="2"/>
      <c r="N570" s="700"/>
      <c r="O570" s="2"/>
      <c r="P570" s="2"/>
      <c r="Q570" s="2"/>
      <c r="R570" s="2"/>
      <c r="S570" s="2"/>
      <c r="T570" s="2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5"/>
      <c r="AG570" s="15"/>
      <c r="AH570" s="15"/>
      <c r="AI570" s="15"/>
      <c r="AJ570" s="15"/>
      <c r="AK570" s="15"/>
      <c r="AL570" s="15"/>
      <c r="AM570" s="15"/>
      <c r="AN570" s="15"/>
      <c r="AO570" s="15"/>
      <c r="AP570" s="15"/>
      <c r="AQ570" s="15"/>
      <c r="AR570" s="15"/>
      <c r="AS570" s="15"/>
      <c r="AT570" s="15"/>
      <c r="AU570" s="15"/>
      <c r="AV570" s="15"/>
      <c r="AW570" s="15"/>
      <c r="AX570" s="15"/>
      <c r="AY570" s="6"/>
      <c r="AZ570" s="6"/>
      <c r="BA570" s="6"/>
      <c r="BB570" s="6"/>
      <c r="BC570" s="6"/>
      <c r="BD570" s="6"/>
      <c r="BE570" s="6"/>
      <c r="BF570" s="6"/>
      <c r="BG570" s="6"/>
      <c r="BH570" s="6"/>
      <c r="BI570" s="6"/>
      <c r="BJ570" s="6"/>
      <c r="BK570" s="6"/>
      <c r="BL570" s="6"/>
      <c r="BM570" s="6"/>
      <c r="BN570" s="6"/>
      <c r="BO570" s="6"/>
      <c r="BP570" s="6"/>
      <c r="BQ570" s="6"/>
      <c r="BR570" s="6"/>
      <c r="BS570" s="6"/>
      <c r="BT570" s="6"/>
      <c r="BU570" s="6"/>
      <c r="BV570" s="6"/>
      <c r="BW570" s="6"/>
      <c r="BX570" s="6"/>
      <c r="BY570" s="6"/>
      <c r="BZ570" s="6"/>
      <c r="CA570" s="6"/>
      <c r="CB570" s="6"/>
    </row>
    <row r="571" spans="1:80" ht="34.15" customHeight="1">
      <c r="A571" s="2"/>
      <c r="B571" s="2"/>
      <c r="C571" s="2"/>
      <c r="D571" s="2"/>
      <c r="E571" s="2"/>
      <c r="F571" s="15"/>
      <c r="G571" s="2"/>
      <c r="H571" s="2"/>
      <c r="I571" s="2"/>
      <c r="J571" s="2"/>
      <c r="K571" s="2"/>
      <c r="L571" s="2"/>
      <c r="M571" s="2"/>
      <c r="N571" s="700"/>
      <c r="O571" s="2"/>
      <c r="P571" s="2"/>
      <c r="Q571" s="2"/>
      <c r="R571" s="2"/>
      <c r="S571" s="2"/>
      <c r="T571" s="2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5"/>
      <c r="AG571" s="15"/>
      <c r="AH571" s="15"/>
      <c r="AI571" s="15"/>
      <c r="AJ571" s="15"/>
      <c r="AK571" s="15"/>
      <c r="AL571" s="15"/>
      <c r="AM571" s="15"/>
      <c r="AN571" s="15"/>
      <c r="AO571" s="15"/>
      <c r="AP571" s="15"/>
      <c r="AQ571" s="15"/>
      <c r="AR571" s="15"/>
      <c r="AS571" s="15"/>
      <c r="AT571" s="15"/>
      <c r="AU571" s="15"/>
      <c r="AV571" s="15"/>
      <c r="AW571" s="15"/>
      <c r="AX571" s="15"/>
      <c r="AY571" s="6"/>
      <c r="AZ571" s="6"/>
      <c r="BA571" s="6"/>
      <c r="BB571" s="6"/>
      <c r="BC571" s="6"/>
      <c r="BD571" s="6"/>
      <c r="BE571" s="6"/>
      <c r="BF571" s="6"/>
      <c r="BG571" s="6"/>
      <c r="BH571" s="6"/>
      <c r="BI571" s="6"/>
      <c r="BJ571" s="6"/>
      <c r="BK571" s="6"/>
      <c r="BL571" s="6"/>
      <c r="BM571" s="6"/>
      <c r="BN571" s="6"/>
      <c r="BO571" s="6"/>
      <c r="BP571" s="6"/>
      <c r="BQ571" s="6"/>
      <c r="BR571" s="6"/>
      <c r="BS571" s="6"/>
      <c r="BT571" s="6"/>
      <c r="BU571" s="6"/>
      <c r="BV571" s="6"/>
      <c r="BW571" s="6"/>
      <c r="BX571" s="6"/>
      <c r="BY571" s="6"/>
      <c r="BZ571" s="6"/>
      <c r="CA571" s="6"/>
      <c r="CB571" s="6"/>
    </row>
    <row r="572" spans="1:80" ht="34.15" customHeight="1">
      <c r="A572" s="2"/>
      <c r="B572" s="2"/>
      <c r="C572" s="2"/>
      <c r="D572" s="2"/>
      <c r="E572" s="2"/>
      <c r="F572" s="15"/>
      <c r="G572" s="2"/>
      <c r="H572" s="2"/>
      <c r="I572" s="2"/>
      <c r="J572" s="2"/>
      <c r="K572" s="2"/>
      <c r="L572" s="2"/>
      <c r="M572" s="2"/>
      <c r="N572" s="700"/>
      <c r="O572" s="2"/>
      <c r="P572" s="2"/>
      <c r="Q572" s="2"/>
      <c r="R572" s="2"/>
      <c r="S572" s="2"/>
      <c r="T572" s="2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5"/>
      <c r="AG572" s="15"/>
      <c r="AH572" s="15"/>
      <c r="AI572" s="15"/>
      <c r="AJ572" s="15"/>
      <c r="AK572" s="15"/>
      <c r="AL572" s="15"/>
      <c r="AM572" s="15"/>
      <c r="AN572" s="15"/>
      <c r="AO572" s="15"/>
      <c r="AP572" s="15"/>
      <c r="AQ572" s="15"/>
      <c r="AR572" s="15"/>
      <c r="AS572" s="15"/>
      <c r="AT572" s="15"/>
      <c r="AU572" s="15"/>
      <c r="AV572" s="15"/>
      <c r="AW572" s="15"/>
      <c r="AX572" s="15"/>
      <c r="AY572" s="6"/>
      <c r="AZ572" s="6"/>
      <c r="BA572" s="6"/>
      <c r="BB572" s="6"/>
      <c r="BC572" s="6"/>
      <c r="BD572" s="6"/>
      <c r="BE572" s="6"/>
      <c r="BF572" s="6"/>
      <c r="BG572" s="6"/>
      <c r="BH572" s="6"/>
      <c r="BI572" s="6"/>
      <c r="BJ572" s="6"/>
      <c r="BK572" s="6"/>
      <c r="BL572" s="6"/>
      <c r="BM572" s="6"/>
      <c r="BN572" s="6"/>
      <c r="BO572" s="6"/>
      <c r="BP572" s="6"/>
      <c r="BQ572" s="6"/>
      <c r="BR572" s="6"/>
      <c r="BS572" s="6"/>
      <c r="BT572" s="6"/>
      <c r="BU572" s="6"/>
      <c r="BV572" s="6"/>
      <c r="BW572" s="6"/>
      <c r="BX572" s="6"/>
      <c r="BY572" s="6"/>
      <c r="BZ572" s="6"/>
      <c r="CA572" s="6"/>
      <c r="CB572" s="6"/>
    </row>
    <row r="573" spans="1:80" ht="34.15" customHeight="1">
      <c r="A573" s="2"/>
      <c r="B573" s="2"/>
      <c r="C573" s="2"/>
      <c r="D573" s="2"/>
      <c r="E573" s="2"/>
      <c r="F573" s="15"/>
      <c r="G573" s="2"/>
      <c r="H573" s="2"/>
      <c r="I573" s="2"/>
      <c r="J573" s="2"/>
      <c r="K573" s="2"/>
      <c r="L573" s="2"/>
      <c r="M573" s="2"/>
      <c r="N573" s="700"/>
      <c r="O573" s="2"/>
      <c r="P573" s="2"/>
      <c r="Q573" s="2"/>
      <c r="R573" s="2"/>
      <c r="S573" s="2"/>
      <c r="T573" s="2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5"/>
      <c r="AG573" s="15"/>
      <c r="AH573" s="15"/>
      <c r="AI573" s="15"/>
      <c r="AJ573" s="15"/>
      <c r="AK573" s="15"/>
      <c r="AL573" s="15"/>
      <c r="AM573" s="15"/>
      <c r="AN573" s="15"/>
      <c r="AO573" s="15"/>
      <c r="AP573" s="15"/>
      <c r="AQ573" s="15"/>
      <c r="AR573" s="15"/>
      <c r="AS573" s="15"/>
      <c r="AT573" s="15"/>
      <c r="AU573" s="15"/>
      <c r="AV573" s="15"/>
      <c r="AW573" s="15"/>
      <c r="AX573" s="15"/>
      <c r="AY573" s="6"/>
      <c r="AZ573" s="6"/>
      <c r="BA573" s="6"/>
      <c r="BB573" s="6"/>
      <c r="BC573" s="6"/>
      <c r="BD573" s="6"/>
      <c r="BE573" s="6"/>
      <c r="BF573" s="6"/>
      <c r="BG573" s="6"/>
      <c r="BH573" s="6"/>
      <c r="BI573" s="6"/>
      <c r="BJ573" s="6"/>
      <c r="BK573" s="6"/>
      <c r="BL573" s="6"/>
      <c r="BM573" s="6"/>
      <c r="BN573" s="6"/>
      <c r="BO573" s="6"/>
      <c r="BP573" s="6"/>
      <c r="BQ573" s="6"/>
      <c r="BR573" s="6"/>
      <c r="BS573" s="6"/>
      <c r="BT573" s="6"/>
      <c r="BU573" s="6"/>
      <c r="BV573" s="6"/>
      <c r="BW573" s="6"/>
      <c r="BX573" s="6"/>
      <c r="BY573" s="6"/>
      <c r="BZ573" s="6"/>
      <c r="CA573" s="6"/>
      <c r="CB573" s="6"/>
    </row>
    <row r="574" spans="1:80" ht="34.15" customHeight="1">
      <c r="A574" s="2"/>
      <c r="B574" s="2"/>
      <c r="C574" s="2"/>
      <c r="D574" s="2"/>
      <c r="E574" s="2"/>
      <c r="F574" s="15"/>
      <c r="G574" s="2"/>
      <c r="H574" s="2"/>
      <c r="I574" s="2"/>
      <c r="J574" s="2"/>
      <c r="K574" s="2"/>
      <c r="L574" s="2"/>
      <c r="M574" s="2"/>
      <c r="N574" s="700"/>
      <c r="O574" s="2"/>
      <c r="P574" s="2"/>
      <c r="Q574" s="2"/>
      <c r="R574" s="2"/>
      <c r="S574" s="2"/>
      <c r="T574" s="2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5"/>
      <c r="AG574" s="15"/>
      <c r="AH574" s="15"/>
      <c r="AI574" s="15"/>
      <c r="AJ574" s="15"/>
      <c r="AK574" s="15"/>
      <c r="AL574" s="15"/>
      <c r="AM574" s="15"/>
      <c r="AN574" s="15"/>
      <c r="AO574" s="15"/>
      <c r="AP574" s="15"/>
      <c r="AQ574" s="15"/>
      <c r="AR574" s="15"/>
      <c r="AS574" s="15"/>
      <c r="AT574" s="15"/>
      <c r="AU574" s="15"/>
      <c r="AV574" s="15"/>
      <c r="AW574" s="15"/>
      <c r="AX574" s="15"/>
      <c r="AY574" s="6"/>
      <c r="AZ574" s="6"/>
      <c r="BA574" s="6"/>
      <c r="BB574" s="6"/>
      <c r="BC574" s="6"/>
      <c r="BD574" s="6"/>
      <c r="BE574" s="6"/>
      <c r="BF574" s="6"/>
      <c r="BG574" s="6"/>
      <c r="BH574" s="6"/>
      <c r="BI574" s="6"/>
      <c r="BJ574" s="6"/>
      <c r="BK574" s="6"/>
      <c r="BL574" s="6"/>
      <c r="BM574" s="6"/>
      <c r="BN574" s="6"/>
      <c r="BO574" s="6"/>
      <c r="BP574" s="6"/>
      <c r="BQ574" s="6"/>
      <c r="BR574" s="6"/>
      <c r="BS574" s="6"/>
      <c r="BT574" s="6"/>
      <c r="BU574" s="6"/>
      <c r="BV574" s="6"/>
      <c r="BW574" s="6"/>
      <c r="BX574" s="6"/>
      <c r="BY574" s="6"/>
      <c r="BZ574" s="6"/>
      <c r="CA574" s="6"/>
      <c r="CB574" s="6"/>
    </row>
    <row r="575" spans="1:80" ht="34.15" customHeight="1">
      <c r="A575" s="2"/>
      <c r="B575" s="2"/>
      <c r="C575" s="2"/>
      <c r="D575" s="2"/>
      <c r="E575" s="2"/>
      <c r="F575" s="15"/>
      <c r="G575" s="2"/>
      <c r="H575" s="2"/>
      <c r="I575" s="2"/>
      <c r="J575" s="2"/>
      <c r="K575" s="2"/>
      <c r="L575" s="2"/>
      <c r="M575" s="2"/>
      <c r="N575" s="700"/>
      <c r="O575" s="2"/>
      <c r="P575" s="2"/>
      <c r="Q575" s="2"/>
      <c r="R575" s="2"/>
      <c r="S575" s="2"/>
      <c r="T575" s="2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5"/>
      <c r="AG575" s="15"/>
      <c r="AH575" s="15"/>
      <c r="AI575" s="15"/>
      <c r="AJ575" s="15"/>
      <c r="AK575" s="15"/>
      <c r="AL575" s="15"/>
      <c r="AM575" s="15"/>
      <c r="AN575" s="15"/>
      <c r="AO575" s="15"/>
      <c r="AP575" s="15"/>
      <c r="AQ575" s="15"/>
      <c r="AR575" s="15"/>
      <c r="AS575" s="15"/>
      <c r="AT575" s="15"/>
      <c r="AU575" s="15"/>
      <c r="AV575" s="15"/>
      <c r="AW575" s="15"/>
      <c r="AX575" s="15"/>
      <c r="AY575" s="6"/>
      <c r="AZ575" s="6"/>
      <c r="BA575" s="6"/>
      <c r="BB575" s="6"/>
      <c r="BC575" s="6"/>
      <c r="BD575" s="6"/>
      <c r="BE575" s="6"/>
      <c r="BF575" s="6"/>
      <c r="BG575" s="6"/>
      <c r="BH575" s="6"/>
      <c r="BI575" s="6"/>
      <c r="BJ575" s="6"/>
      <c r="BK575" s="6"/>
      <c r="BL575" s="6"/>
      <c r="BM575" s="6"/>
      <c r="BN575" s="6"/>
      <c r="BO575" s="6"/>
      <c r="BP575" s="6"/>
      <c r="BQ575" s="6"/>
      <c r="BR575" s="6"/>
      <c r="BS575" s="6"/>
      <c r="BT575" s="6"/>
      <c r="BU575" s="6"/>
      <c r="BV575" s="6"/>
      <c r="BW575" s="6"/>
      <c r="BX575" s="6"/>
      <c r="BY575" s="6"/>
      <c r="BZ575" s="6"/>
      <c r="CA575" s="6"/>
      <c r="CB575" s="6"/>
    </row>
    <row r="576" spans="1:80" ht="34.15" customHeight="1">
      <c r="A576" s="2"/>
      <c r="B576" s="2"/>
      <c r="C576" s="2"/>
      <c r="D576" s="2"/>
      <c r="E576" s="2"/>
      <c r="F576" s="15"/>
      <c r="G576" s="2"/>
      <c r="H576" s="2"/>
      <c r="I576" s="2"/>
      <c r="J576" s="2"/>
      <c r="K576" s="2"/>
      <c r="L576" s="2"/>
      <c r="M576" s="2"/>
      <c r="N576" s="700"/>
      <c r="O576" s="2"/>
      <c r="P576" s="2"/>
      <c r="Q576" s="2"/>
      <c r="R576" s="2"/>
      <c r="S576" s="2"/>
      <c r="T576" s="2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5"/>
      <c r="AG576" s="15"/>
      <c r="AH576" s="15"/>
      <c r="AI576" s="15"/>
      <c r="AJ576" s="15"/>
      <c r="AK576" s="15"/>
      <c r="AL576" s="15"/>
      <c r="AM576" s="15"/>
      <c r="AN576" s="15"/>
      <c r="AO576" s="15"/>
      <c r="AP576" s="15"/>
      <c r="AQ576" s="15"/>
      <c r="AR576" s="15"/>
      <c r="AS576" s="15"/>
      <c r="AT576" s="15"/>
      <c r="AU576" s="15"/>
      <c r="AV576" s="15"/>
      <c r="AW576" s="15"/>
      <c r="AX576" s="15"/>
      <c r="AY576" s="6"/>
      <c r="AZ576" s="6"/>
      <c r="BA576" s="6"/>
      <c r="BB576" s="6"/>
      <c r="BC576" s="6"/>
      <c r="BD576" s="6"/>
      <c r="BE576" s="6"/>
      <c r="BF576" s="6"/>
      <c r="BG576" s="6"/>
      <c r="BH576" s="6"/>
      <c r="BI576" s="6"/>
      <c r="BJ576" s="6"/>
      <c r="BK576" s="6"/>
      <c r="BL576" s="6"/>
      <c r="BM576" s="6"/>
      <c r="BN576" s="6"/>
      <c r="BO576" s="6"/>
      <c r="BP576" s="6"/>
      <c r="BQ576" s="6"/>
      <c r="BR576" s="6"/>
      <c r="BS576" s="6"/>
      <c r="BT576" s="6"/>
      <c r="BU576" s="6"/>
      <c r="BV576" s="6"/>
      <c r="BW576" s="6"/>
      <c r="BX576" s="6"/>
      <c r="BY576" s="6"/>
      <c r="BZ576" s="6"/>
      <c r="CA576" s="6"/>
      <c r="CB576" s="6"/>
    </row>
    <row r="577" spans="1:80" ht="34.15" customHeight="1">
      <c r="A577" s="2"/>
      <c r="B577" s="2"/>
      <c r="C577" s="2"/>
      <c r="D577" s="2"/>
      <c r="E577" s="2"/>
      <c r="F577" s="15"/>
      <c r="G577" s="2"/>
      <c r="H577" s="2"/>
      <c r="I577" s="2"/>
      <c r="J577" s="2"/>
      <c r="K577" s="2"/>
      <c r="L577" s="2"/>
      <c r="M577" s="2"/>
      <c r="N577" s="700"/>
      <c r="O577" s="2"/>
      <c r="P577" s="2"/>
      <c r="Q577" s="2"/>
      <c r="R577" s="2"/>
      <c r="S577" s="2"/>
      <c r="T577" s="2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5"/>
      <c r="AG577" s="15"/>
      <c r="AH577" s="15"/>
      <c r="AI577" s="15"/>
      <c r="AJ577" s="15"/>
      <c r="AK577" s="15"/>
      <c r="AL577" s="15"/>
      <c r="AM577" s="15"/>
      <c r="AN577" s="15"/>
      <c r="AO577" s="15"/>
      <c r="AP577" s="15"/>
      <c r="AQ577" s="15"/>
      <c r="AR577" s="15"/>
      <c r="AS577" s="15"/>
      <c r="AT577" s="15"/>
      <c r="AU577" s="15"/>
      <c r="AV577" s="15"/>
      <c r="AW577" s="15"/>
      <c r="AX577" s="15"/>
      <c r="AY577" s="6"/>
      <c r="AZ577" s="6"/>
      <c r="BA577" s="6"/>
      <c r="BB577" s="6"/>
      <c r="BC577" s="6"/>
      <c r="BD577" s="6"/>
      <c r="BE577" s="6"/>
      <c r="BF577" s="6"/>
      <c r="BG577" s="6"/>
      <c r="BH577" s="6"/>
      <c r="BI577" s="6"/>
      <c r="BJ577" s="6"/>
      <c r="BK577" s="6"/>
      <c r="BL577" s="6"/>
      <c r="BM577" s="6"/>
      <c r="BN577" s="6"/>
      <c r="BO577" s="6"/>
      <c r="BP577" s="6"/>
      <c r="BQ577" s="6"/>
      <c r="BR577" s="6"/>
      <c r="BS577" s="6"/>
      <c r="BT577" s="6"/>
      <c r="BU577" s="6"/>
      <c r="BV577" s="6"/>
      <c r="BW577" s="6"/>
      <c r="BX577" s="6"/>
      <c r="BY577" s="6"/>
      <c r="BZ577" s="6"/>
      <c r="CA577" s="6"/>
      <c r="CB577" s="6"/>
    </row>
    <row r="578" spans="1:80" ht="34.15" customHeight="1">
      <c r="A578" s="2"/>
      <c r="B578" s="2"/>
      <c r="C578" s="2"/>
      <c r="D578" s="2"/>
      <c r="E578" s="2"/>
      <c r="F578" s="15"/>
      <c r="G578" s="2"/>
      <c r="H578" s="2"/>
      <c r="I578" s="2"/>
      <c r="J578" s="2"/>
      <c r="K578" s="2"/>
      <c r="L578" s="2"/>
      <c r="M578" s="2"/>
      <c r="N578" s="700"/>
      <c r="O578" s="2"/>
      <c r="P578" s="2"/>
      <c r="Q578" s="2"/>
      <c r="R578" s="2"/>
      <c r="S578" s="2"/>
      <c r="T578" s="2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5"/>
      <c r="AG578" s="15"/>
      <c r="AH578" s="15"/>
      <c r="AI578" s="15"/>
      <c r="AJ578" s="15"/>
      <c r="AK578" s="15"/>
      <c r="AL578" s="15"/>
      <c r="AM578" s="15"/>
      <c r="AN578" s="15"/>
      <c r="AO578" s="15"/>
      <c r="AP578" s="15"/>
      <c r="AQ578" s="15"/>
      <c r="AR578" s="15"/>
      <c r="AS578" s="15"/>
      <c r="AT578" s="15"/>
      <c r="AU578" s="15"/>
      <c r="AV578" s="15"/>
      <c r="AW578" s="15"/>
      <c r="AX578" s="15"/>
      <c r="AY578" s="6"/>
      <c r="AZ578" s="6"/>
      <c r="BA578" s="6"/>
      <c r="BB578" s="6"/>
      <c r="BC578" s="6"/>
      <c r="BD578" s="6"/>
      <c r="BE578" s="6"/>
      <c r="BF578" s="6"/>
      <c r="BG578" s="6"/>
      <c r="BH578" s="6"/>
      <c r="BI578" s="6"/>
      <c r="BJ578" s="6"/>
      <c r="BK578" s="6"/>
      <c r="BL578" s="6"/>
      <c r="BM578" s="6"/>
      <c r="BN578" s="6"/>
      <c r="BO578" s="6"/>
      <c r="BP578" s="6"/>
      <c r="BQ578" s="6"/>
      <c r="BR578" s="6"/>
      <c r="BS578" s="6"/>
      <c r="BT578" s="6"/>
      <c r="BU578" s="6"/>
      <c r="BV578" s="6"/>
      <c r="BW578" s="6"/>
      <c r="BX578" s="6"/>
      <c r="BY578" s="6"/>
      <c r="BZ578" s="6"/>
      <c r="CA578" s="6"/>
      <c r="CB578" s="6"/>
    </row>
    <row r="579" spans="1:80" ht="34.15" customHeight="1">
      <c r="A579" s="2"/>
      <c r="B579" s="2"/>
      <c r="C579" s="2"/>
      <c r="D579" s="2"/>
      <c r="E579" s="2"/>
      <c r="F579" s="15"/>
      <c r="G579" s="2"/>
      <c r="H579" s="2"/>
      <c r="I579" s="2"/>
      <c r="J579" s="2"/>
      <c r="K579" s="2"/>
      <c r="L579" s="2"/>
      <c r="M579" s="2"/>
      <c r="N579" s="700"/>
      <c r="O579" s="2"/>
      <c r="P579" s="2"/>
      <c r="Q579" s="2"/>
      <c r="R579" s="2"/>
      <c r="S579" s="2"/>
      <c r="T579" s="2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5"/>
      <c r="AG579" s="15"/>
      <c r="AH579" s="15"/>
      <c r="AI579" s="15"/>
      <c r="AJ579" s="15"/>
      <c r="AK579" s="15"/>
      <c r="AL579" s="15"/>
      <c r="AM579" s="15"/>
      <c r="AN579" s="15"/>
      <c r="AO579" s="15"/>
      <c r="AP579" s="15"/>
      <c r="AQ579" s="15"/>
      <c r="AR579" s="15"/>
      <c r="AS579" s="15"/>
      <c r="AT579" s="15"/>
      <c r="AU579" s="15"/>
      <c r="AV579" s="15"/>
      <c r="AW579" s="15"/>
      <c r="AX579" s="15"/>
      <c r="AY579" s="6"/>
      <c r="AZ579" s="6"/>
      <c r="BA579" s="6"/>
      <c r="BB579" s="6"/>
      <c r="BC579" s="6"/>
      <c r="BD579" s="6"/>
      <c r="BE579" s="6"/>
      <c r="BF579" s="6"/>
      <c r="BG579" s="6"/>
      <c r="BH579" s="6"/>
      <c r="BI579" s="6"/>
      <c r="BJ579" s="6"/>
      <c r="BK579" s="6"/>
      <c r="BL579" s="6"/>
      <c r="BM579" s="6"/>
      <c r="BN579" s="6"/>
      <c r="BO579" s="6"/>
      <c r="BP579" s="6"/>
      <c r="BQ579" s="6"/>
      <c r="BR579" s="6"/>
      <c r="BS579" s="6"/>
      <c r="BT579" s="6"/>
      <c r="BU579" s="6"/>
      <c r="BV579" s="6"/>
      <c r="BW579" s="6"/>
      <c r="BX579" s="6"/>
      <c r="BY579" s="6"/>
      <c r="BZ579" s="6"/>
      <c r="CA579" s="6"/>
      <c r="CB579" s="6"/>
    </row>
    <row r="580" spans="1:80" ht="34.15" customHeight="1">
      <c r="A580" s="2"/>
      <c r="B580" s="2"/>
      <c r="C580" s="2"/>
      <c r="D580" s="2"/>
      <c r="E580" s="2"/>
      <c r="F580" s="15"/>
      <c r="G580" s="2"/>
      <c r="H580" s="2"/>
      <c r="I580" s="2"/>
      <c r="J580" s="2"/>
      <c r="K580" s="2"/>
      <c r="L580" s="2"/>
      <c r="M580" s="2"/>
      <c r="N580" s="700"/>
      <c r="O580" s="2"/>
      <c r="P580" s="2"/>
      <c r="Q580" s="2"/>
      <c r="R580" s="2"/>
      <c r="S580" s="2"/>
      <c r="T580" s="2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5"/>
      <c r="AG580" s="15"/>
      <c r="AH580" s="15"/>
      <c r="AI580" s="15"/>
      <c r="AJ580" s="15"/>
      <c r="AK580" s="15"/>
      <c r="AL580" s="15"/>
      <c r="AM580" s="15"/>
      <c r="AN580" s="15"/>
      <c r="AO580" s="15"/>
      <c r="AP580" s="15"/>
      <c r="AQ580" s="15"/>
      <c r="AR580" s="15"/>
      <c r="AS580" s="15"/>
      <c r="AT580" s="15"/>
      <c r="AU580" s="15"/>
      <c r="AV580" s="15"/>
      <c r="AW580" s="15"/>
      <c r="AX580" s="15"/>
      <c r="AY580" s="6"/>
      <c r="AZ580" s="6"/>
      <c r="BA580" s="6"/>
      <c r="BB580" s="6"/>
      <c r="BC580" s="6"/>
      <c r="BD580" s="6"/>
      <c r="BE580" s="6"/>
      <c r="BF580" s="6"/>
      <c r="BG580" s="6"/>
      <c r="BH580" s="6"/>
      <c r="BI580" s="6"/>
      <c r="BJ580" s="6"/>
      <c r="BK580" s="6"/>
      <c r="BL580" s="6"/>
      <c r="BM580" s="6"/>
      <c r="BN580" s="6"/>
      <c r="BO580" s="6"/>
      <c r="BP580" s="6"/>
      <c r="BQ580" s="6"/>
      <c r="BR580" s="6"/>
      <c r="BS580" s="6"/>
      <c r="BT580" s="6"/>
      <c r="BU580" s="6"/>
      <c r="BV580" s="6"/>
      <c r="BW580" s="6"/>
      <c r="BX580" s="6"/>
      <c r="BY580" s="6"/>
      <c r="BZ580" s="6"/>
      <c r="CA580" s="6"/>
      <c r="CB580" s="6"/>
    </row>
    <row r="581" spans="1:80" ht="34.15" customHeight="1">
      <c r="A581" s="2"/>
      <c r="B581" s="2"/>
      <c r="C581" s="2"/>
      <c r="D581" s="2"/>
      <c r="E581" s="2"/>
      <c r="F581" s="15"/>
      <c r="G581" s="2"/>
      <c r="H581" s="2"/>
      <c r="I581" s="2"/>
      <c r="J581" s="2"/>
      <c r="K581" s="2"/>
      <c r="L581" s="2"/>
      <c r="M581" s="2"/>
      <c r="N581" s="700"/>
      <c r="O581" s="2"/>
      <c r="P581" s="2"/>
      <c r="Q581" s="2"/>
      <c r="R581" s="2"/>
      <c r="S581" s="2"/>
      <c r="T581" s="2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5"/>
      <c r="AG581" s="15"/>
      <c r="AH581" s="15"/>
      <c r="AI581" s="15"/>
      <c r="AJ581" s="15"/>
      <c r="AK581" s="15"/>
      <c r="AL581" s="15"/>
      <c r="AM581" s="15"/>
      <c r="AN581" s="15"/>
      <c r="AO581" s="15"/>
      <c r="AP581" s="15"/>
      <c r="AQ581" s="15"/>
      <c r="AR581" s="15"/>
      <c r="AS581" s="15"/>
      <c r="AT581" s="15"/>
      <c r="AU581" s="15"/>
      <c r="AV581" s="15"/>
      <c r="AW581" s="15"/>
      <c r="AX581" s="15"/>
      <c r="AY581" s="6"/>
      <c r="AZ581" s="6"/>
      <c r="BA581" s="6"/>
      <c r="BB581" s="6"/>
      <c r="BC581" s="6"/>
      <c r="BD581" s="6"/>
      <c r="BE581" s="6"/>
      <c r="BF581" s="6"/>
      <c r="BG581" s="6"/>
      <c r="BH581" s="6"/>
      <c r="BI581" s="6"/>
      <c r="BJ581" s="6"/>
      <c r="BK581" s="6"/>
      <c r="BL581" s="6"/>
      <c r="BM581" s="6"/>
      <c r="BN581" s="6"/>
      <c r="BO581" s="6"/>
      <c r="BP581" s="6"/>
      <c r="BQ581" s="6"/>
      <c r="BR581" s="6"/>
      <c r="BS581" s="6"/>
      <c r="BT581" s="6"/>
      <c r="BU581" s="6"/>
      <c r="BV581" s="6"/>
      <c r="BW581" s="6"/>
      <c r="BX581" s="6"/>
      <c r="BY581" s="6"/>
      <c r="BZ581" s="6"/>
      <c r="CA581" s="6"/>
      <c r="CB581" s="6"/>
    </row>
    <row r="582" spans="1:80" ht="34.15" customHeight="1">
      <c r="A582" s="2"/>
      <c r="B582" s="2"/>
      <c r="C582" s="2"/>
      <c r="D582" s="2"/>
      <c r="E582" s="2"/>
      <c r="F582" s="15"/>
      <c r="G582" s="2"/>
      <c r="H582" s="2"/>
      <c r="I582" s="2"/>
      <c r="J582" s="2"/>
      <c r="K582" s="2"/>
      <c r="L582" s="2"/>
      <c r="M582" s="2"/>
      <c r="N582" s="700"/>
      <c r="O582" s="2"/>
      <c r="P582" s="2"/>
      <c r="Q582" s="2"/>
      <c r="R582" s="2"/>
      <c r="S582" s="2"/>
      <c r="T582" s="2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5"/>
      <c r="AG582" s="15"/>
      <c r="AH582" s="15"/>
      <c r="AI582" s="15"/>
      <c r="AJ582" s="15"/>
      <c r="AK582" s="15"/>
      <c r="AL582" s="15"/>
      <c r="AM582" s="15"/>
      <c r="AN582" s="15"/>
      <c r="AO582" s="15"/>
      <c r="AP582" s="15"/>
      <c r="AQ582" s="15"/>
      <c r="AR582" s="15"/>
      <c r="AS582" s="15"/>
      <c r="AT582" s="15"/>
      <c r="AU582" s="15"/>
      <c r="AV582" s="15"/>
      <c r="AW582" s="15"/>
      <c r="AX582" s="15"/>
      <c r="AY582" s="6"/>
      <c r="AZ582" s="6"/>
      <c r="BA582" s="6"/>
      <c r="BB582" s="6"/>
      <c r="BC582" s="6"/>
      <c r="BD582" s="6"/>
      <c r="BE582" s="6"/>
      <c r="BF582" s="6"/>
      <c r="BG582" s="6"/>
      <c r="BH582" s="6"/>
      <c r="BI582" s="6"/>
      <c r="BJ582" s="6"/>
      <c r="BK582" s="6"/>
      <c r="BL582" s="6"/>
      <c r="BM582" s="6"/>
      <c r="BN582" s="6"/>
      <c r="BO582" s="6"/>
      <c r="BP582" s="6"/>
      <c r="BQ582" s="6"/>
      <c r="BR582" s="6"/>
      <c r="BS582" s="6"/>
      <c r="BT582" s="6"/>
      <c r="BU582" s="6"/>
      <c r="BV582" s="6"/>
      <c r="BW582" s="6"/>
      <c r="BX582" s="6"/>
      <c r="BY582" s="6"/>
      <c r="BZ582" s="6"/>
      <c r="CA582" s="6"/>
      <c r="CB582" s="6"/>
    </row>
    <row r="583" spans="1:80" ht="34.15" customHeight="1">
      <c r="A583" s="2"/>
      <c r="B583" s="2"/>
      <c r="C583" s="2"/>
      <c r="D583" s="2"/>
      <c r="E583" s="2"/>
      <c r="F583" s="15"/>
      <c r="G583" s="2"/>
      <c r="H583" s="2"/>
      <c r="I583" s="2"/>
      <c r="J583" s="2"/>
      <c r="K583" s="2"/>
      <c r="L583" s="2"/>
      <c r="M583" s="2"/>
      <c r="N583" s="700"/>
      <c r="O583" s="2"/>
      <c r="P583" s="2"/>
      <c r="Q583" s="2"/>
      <c r="R583" s="2"/>
      <c r="S583" s="2"/>
      <c r="T583" s="2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5"/>
      <c r="AG583" s="15"/>
      <c r="AH583" s="15"/>
      <c r="AI583" s="15"/>
      <c r="AJ583" s="15"/>
      <c r="AK583" s="15"/>
      <c r="AL583" s="15"/>
      <c r="AM583" s="15"/>
      <c r="AN583" s="15"/>
      <c r="AO583" s="15"/>
      <c r="AP583" s="15"/>
      <c r="AQ583" s="15"/>
      <c r="AR583" s="15"/>
      <c r="AS583" s="15"/>
      <c r="AT583" s="15"/>
      <c r="AU583" s="15"/>
      <c r="AV583" s="15"/>
      <c r="AW583" s="15"/>
      <c r="AX583" s="15"/>
      <c r="AY583" s="6"/>
      <c r="AZ583" s="6"/>
      <c r="BA583" s="6"/>
      <c r="BB583" s="6"/>
      <c r="BC583" s="6"/>
      <c r="BD583" s="6"/>
      <c r="BE583" s="6"/>
      <c r="BF583" s="6"/>
      <c r="BG583" s="6"/>
      <c r="BH583" s="6"/>
      <c r="BI583" s="6"/>
      <c r="BJ583" s="6"/>
      <c r="BK583" s="6"/>
      <c r="BL583" s="6"/>
      <c r="BM583" s="6"/>
      <c r="BN583" s="6"/>
      <c r="BO583" s="6"/>
      <c r="BP583" s="6"/>
      <c r="BQ583" s="6"/>
      <c r="BR583" s="6"/>
      <c r="BS583" s="6"/>
      <c r="BT583" s="6"/>
      <c r="BU583" s="6"/>
      <c r="BV583" s="6"/>
      <c r="BW583" s="6"/>
      <c r="BX583" s="6"/>
      <c r="BY583" s="6"/>
      <c r="BZ583" s="6"/>
      <c r="CA583" s="6"/>
      <c r="CB583" s="6"/>
    </row>
    <row r="584" spans="1:80" ht="34.15" customHeight="1">
      <c r="A584" s="2"/>
      <c r="B584" s="2"/>
      <c r="C584" s="2"/>
      <c r="D584" s="2"/>
      <c r="E584" s="2"/>
      <c r="F584" s="15"/>
      <c r="G584" s="2"/>
      <c r="H584" s="2"/>
      <c r="I584" s="2"/>
      <c r="J584" s="2"/>
      <c r="K584" s="2"/>
      <c r="L584" s="2"/>
      <c r="M584" s="2"/>
      <c r="N584" s="700"/>
      <c r="O584" s="2"/>
      <c r="P584" s="2"/>
      <c r="Q584" s="2"/>
      <c r="R584" s="2"/>
      <c r="S584" s="2"/>
      <c r="T584" s="2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5"/>
      <c r="AG584" s="15"/>
      <c r="AH584" s="15"/>
      <c r="AI584" s="15"/>
      <c r="AJ584" s="15"/>
      <c r="AK584" s="15"/>
      <c r="AL584" s="15"/>
      <c r="AM584" s="15"/>
      <c r="AN584" s="15"/>
      <c r="AO584" s="15"/>
      <c r="AP584" s="15"/>
      <c r="AQ584" s="15"/>
      <c r="AR584" s="15"/>
      <c r="AS584" s="15"/>
      <c r="AT584" s="15"/>
      <c r="AU584" s="15"/>
      <c r="AV584" s="15"/>
      <c r="AW584" s="15"/>
      <c r="AX584" s="15"/>
      <c r="AY584" s="6"/>
      <c r="AZ584" s="6"/>
      <c r="BA584" s="6"/>
      <c r="BB584" s="6"/>
      <c r="BC584" s="6"/>
      <c r="BD584" s="6"/>
      <c r="BE584" s="6"/>
      <c r="BF584" s="6"/>
      <c r="BG584" s="6"/>
      <c r="BH584" s="6"/>
      <c r="BI584" s="6"/>
      <c r="BJ584" s="6"/>
      <c r="BK584" s="6"/>
      <c r="BL584" s="6"/>
      <c r="BM584" s="6"/>
      <c r="BN584" s="6"/>
      <c r="BO584" s="6"/>
      <c r="BP584" s="6"/>
      <c r="BQ584" s="6"/>
      <c r="BR584" s="6"/>
      <c r="BS584" s="6"/>
      <c r="BT584" s="6"/>
      <c r="BU584" s="6"/>
      <c r="BV584" s="6"/>
      <c r="BW584" s="6"/>
      <c r="BX584" s="6"/>
      <c r="BY584" s="6"/>
      <c r="BZ584" s="6"/>
      <c r="CA584" s="6"/>
      <c r="CB584" s="6"/>
    </row>
    <row r="585" spans="1:80" ht="34.15" customHeight="1">
      <c r="A585" s="2"/>
      <c r="B585" s="2"/>
      <c r="C585" s="2"/>
      <c r="D585" s="2"/>
      <c r="E585" s="2"/>
      <c r="F585" s="15"/>
      <c r="G585" s="2"/>
      <c r="H585" s="2"/>
      <c r="I585" s="2"/>
      <c r="J585" s="2"/>
      <c r="K585" s="2"/>
      <c r="L585" s="2"/>
      <c r="M585" s="2"/>
      <c r="N585" s="700"/>
      <c r="O585" s="2"/>
      <c r="P585" s="2"/>
      <c r="Q585" s="2"/>
      <c r="R585" s="2"/>
      <c r="S585" s="2"/>
      <c r="T585" s="2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5"/>
      <c r="AG585" s="15"/>
      <c r="AH585" s="15"/>
      <c r="AI585" s="15"/>
      <c r="AJ585" s="15"/>
      <c r="AK585" s="15"/>
      <c r="AL585" s="15"/>
      <c r="AM585" s="15"/>
      <c r="AN585" s="15"/>
      <c r="AO585" s="15"/>
      <c r="AP585" s="15"/>
      <c r="AQ585" s="15"/>
      <c r="AR585" s="15"/>
      <c r="AS585" s="15"/>
      <c r="AT585" s="15"/>
      <c r="AU585" s="15"/>
      <c r="AV585" s="15"/>
      <c r="AW585" s="15"/>
      <c r="AX585" s="15"/>
      <c r="AY585" s="6"/>
      <c r="AZ585" s="6"/>
      <c r="BA585" s="6"/>
      <c r="BB585" s="6"/>
      <c r="BC585" s="6"/>
      <c r="BD585" s="6"/>
      <c r="BE585" s="6"/>
      <c r="BF585" s="6"/>
      <c r="BG585" s="6"/>
      <c r="BH585" s="6"/>
      <c r="BI585" s="6"/>
      <c r="BJ585" s="6"/>
      <c r="BK585" s="6"/>
      <c r="BL585" s="6"/>
      <c r="BM585" s="6"/>
      <c r="BN585" s="6"/>
      <c r="BO585" s="6"/>
      <c r="BP585" s="6"/>
      <c r="BQ585" s="6"/>
      <c r="BR585" s="6"/>
      <c r="BS585" s="6"/>
      <c r="BT585" s="6"/>
      <c r="BU585" s="6"/>
      <c r="BV585" s="6"/>
      <c r="BW585" s="6"/>
      <c r="BX585" s="6"/>
      <c r="BY585" s="6"/>
      <c r="BZ585" s="6"/>
      <c r="CA585" s="6"/>
      <c r="CB585" s="6"/>
    </row>
    <row r="586" spans="1:80" ht="34.15" customHeight="1">
      <c r="A586" s="2"/>
      <c r="B586" s="2"/>
      <c r="C586" s="2"/>
      <c r="D586" s="2"/>
      <c r="E586" s="2"/>
      <c r="F586" s="15"/>
      <c r="G586" s="2"/>
      <c r="H586" s="2"/>
      <c r="I586" s="2"/>
      <c r="J586" s="2"/>
      <c r="K586" s="2"/>
      <c r="L586" s="2"/>
      <c r="M586" s="2"/>
      <c r="N586" s="700"/>
      <c r="O586" s="2"/>
      <c r="P586" s="2"/>
      <c r="Q586" s="2"/>
      <c r="R586" s="2"/>
      <c r="S586" s="2"/>
      <c r="T586" s="2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5"/>
      <c r="AG586" s="15"/>
      <c r="AH586" s="15"/>
      <c r="AI586" s="15"/>
      <c r="AJ586" s="15"/>
      <c r="AK586" s="15"/>
      <c r="AL586" s="15"/>
      <c r="AM586" s="15"/>
      <c r="AN586" s="15"/>
      <c r="AO586" s="15"/>
      <c r="AP586" s="15"/>
      <c r="AQ586" s="15"/>
      <c r="AR586" s="15"/>
      <c r="AS586" s="15"/>
      <c r="AT586" s="15"/>
      <c r="AU586" s="15"/>
      <c r="AV586" s="15"/>
      <c r="AW586" s="15"/>
      <c r="AX586" s="15"/>
      <c r="AY586" s="6"/>
      <c r="AZ586" s="6"/>
      <c r="BA586" s="6"/>
      <c r="BB586" s="6"/>
      <c r="BC586" s="6"/>
      <c r="BD586" s="6"/>
      <c r="BE586" s="6"/>
      <c r="BF586" s="6"/>
      <c r="BG586" s="6"/>
      <c r="BH586" s="6"/>
      <c r="BI586" s="6"/>
      <c r="BJ586" s="6"/>
      <c r="BK586" s="6"/>
      <c r="BL586" s="6"/>
      <c r="BM586" s="6"/>
      <c r="BN586" s="6"/>
      <c r="BO586" s="6"/>
      <c r="BP586" s="6"/>
      <c r="BQ586" s="6"/>
      <c r="BR586" s="6"/>
      <c r="BS586" s="6"/>
      <c r="BT586" s="6"/>
      <c r="BU586" s="6"/>
      <c r="BV586" s="6"/>
      <c r="BW586" s="6"/>
      <c r="BX586" s="6"/>
      <c r="BY586" s="6"/>
      <c r="BZ586" s="6"/>
      <c r="CA586" s="6"/>
      <c r="CB586" s="6"/>
    </row>
    <row r="587" spans="1:80" ht="34.15" customHeight="1">
      <c r="A587" s="2"/>
      <c r="B587" s="2"/>
      <c r="C587" s="2"/>
      <c r="D587" s="2"/>
      <c r="E587" s="2"/>
      <c r="F587" s="15"/>
      <c r="G587" s="2"/>
      <c r="H587" s="2"/>
      <c r="I587" s="2"/>
      <c r="J587" s="2"/>
      <c r="K587" s="2"/>
      <c r="L587" s="2"/>
      <c r="M587" s="2"/>
      <c r="N587" s="700"/>
      <c r="O587" s="2"/>
      <c r="P587" s="2"/>
      <c r="Q587" s="2"/>
      <c r="R587" s="2"/>
      <c r="S587" s="2"/>
      <c r="T587" s="2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5"/>
      <c r="AG587" s="15"/>
      <c r="AH587" s="15"/>
      <c r="AI587" s="15"/>
      <c r="AJ587" s="15"/>
      <c r="AK587" s="15"/>
      <c r="AL587" s="15"/>
      <c r="AM587" s="15"/>
      <c r="AN587" s="15"/>
      <c r="AO587" s="15"/>
      <c r="AP587" s="15"/>
      <c r="AQ587" s="15"/>
      <c r="AR587" s="15"/>
      <c r="AS587" s="15"/>
      <c r="AT587" s="15"/>
      <c r="AU587" s="15"/>
      <c r="AV587" s="15"/>
      <c r="AW587" s="15"/>
      <c r="AX587" s="15"/>
      <c r="AY587" s="6"/>
      <c r="AZ587" s="6"/>
      <c r="BA587" s="6"/>
      <c r="BB587" s="6"/>
      <c r="BC587" s="6"/>
      <c r="BD587" s="6"/>
      <c r="BE587" s="6"/>
      <c r="BF587" s="6"/>
      <c r="BG587" s="6"/>
      <c r="BH587" s="6"/>
      <c r="BI587" s="6"/>
      <c r="BJ587" s="6"/>
      <c r="BK587" s="6"/>
      <c r="BL587" s="6"/>
      <c r="BM587" s="6"/>
      <c r="BN587" s="6"/>
      <c r="BO587" s="6"/>
      <c r="BP587" s="6"/>
      <c r="BQ587" s="6"/>
      <c r="BR587" s="6"/>
      <c r="BS587" s="6"/>
      <c r="BT587" s="6"/>
      <c r="BU587" s="6"/>
      <c r="BV587" s="6"/>
      <c r="BW587" s="6"/>
      <c r="BX587" s="6"/>
      <c r="BY587" s="6"/>
      <c r="BZ587" s="6"/>
      <c r="CA587" s="6"/>
      <c r="CB587" s="6"/>
    </row>
    <row r="588" spans="1:80" ht="34.15" customHeight="1">
      <c r="A588" s="2"/>
      <c r="B588" s="2"/>
      <c r="C588" s="2"/>
      <c r="D588" s="2"/>
      <c r="E588" s="2"/>
      <c r="F588" s="15"/>
      <c r="G588" s="2"/>
      <c r="H588" s="2"/>
      <c r="I588" s="2"/>
      <c r="J588" s="2"/>
      <c r="K588" s="2"/>
      <c r="L588" s="2"/>
      <c r="M588" s="2"/>
      <c r="N588" s="700"/>
      <c r="O588" s="2"/>
      <c r="P588" s="2"/>
      <c r="Q588" s="2"/>
      <c r="R588" s="2"/>
      <c r="S588" s="2"/>
      <c r="T588" s="2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5"/>
      <c r="AG588" s="15"/>
      <c r="AH588" s="15"/>
      <c r="AI588" s="15"/>
      <c r="AJ588" s="15"/>
      <c r="AK588" s="15"/>
      <c r="AL588" s="15"/>
      <c r="AM588" s="15"/>
      <c r="AN588" s="15"/>
      <c r="AO588" s="15"/>
      <c r="AP588" s="15"/>
      <c r="AQ588" s="15"/>
      <c r="AR588" s="15"/>
      <c r="AS588" s="15"/>
      <c r="AT588" s="15"/>
      <c r="AU588" s="15"/>
      <c r="AV588" s="15"/>
      <c r="AW588" s="15"/>
      <c r="AX588" s="15"/>
      <c r="AY588" s="6"/>
      <c r="AZ588" s="6"/>
      <c r="BA588" s="6"/>
      <c r="BB588" s="6"/>
      <c r="BC588" s="6"/>
      <c r="BD588" s="6"/>
      <c r="BE588" s="6"/>
      <c r="BF588" s="6"/>
      <c r="BG588" s="6"/>
      <c r="BH588" s="6"/>
      <c r="BI588" s="6"/>
      <c r="BJ588" s="6"/>
      <c r="BK588" s="6"/>
      <c r="BL588" s="6"/>
      <c r="BM588" s="6"/>
      <c r="BN588" s="6"/>
      <c r="BO588" s="6"/>
      <c r="BP588" s="6"/>
      <c r="BQ588" s="6"/>
      <c r="BR588" s="6"/>
      <c r="BS588" s="6"/>
      <c r="BT588" s="6"/>
      <c r="BU588" s="6"/>
      <c r="BV588" s="6"/>
      <c r="BW588" s="6"/>
      <c r="BX588" s="6"/>
      <c r="BY588" s="6"/>
      <c r="BZ588" s="6"/>
      <c r="CA588" s="6"/>
      <c r="CB588" s="6"/>
    </row>
    <row r="589" spans="1:80" ht="34.15" customHeight="1">
      <c r="A589" s="2"/>
      <c r="B589" s="2"/>
      <c r="C589" s="2"/>
      <c r="D589" s="2"/>
      <c r="E589" s="2"/>
      <c r="F589" s="15"/>
      <c r="G589" s="2"/>
      <c r="H589" s="2"/>
      <c r="I589" s="2"/>
      <c r="J589" s="2"/>
      <c r="K589" s="2"/>
      <c r="L589" s="2"/>
      <c r="M589" s="2"/>
      <c r="N589" s="700"/>
      <c r="O589" s="2"/>
      <c r="P589" s="2"/>
      <c r="Q589" s="2"/>
      <c r="R589" s="2"/>
      <c r="S589" s="2"/>
      <c r="T589" s="2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5"/>
      <c r="AG589" s="15"/>
      <c r="AH589" s="15"/>
      <c r="AI589" s="15"/>
      <c r="AJ589" s="15"/>
      <c r="AK589" s="15"/>
      <c r="AL589" s="15"/>
      <c r="AM589" s="15"/>
      <c r="AN589" s="15"/>
      <c r="AO589" s="15"/>
      <c r="AP589" s="15"/>
      <c r="AQ589" s="15"/>
      <c r="AR589" s="15"/>
      <c r="AS589" s="15"/>
      <c r="AT589" s="15"/>
      <c r="AU589" s="15"/>
      <c r="AV589" s="15"/>
      <c r="AW589" s="15"/>
      <c r="AX589" s="15"/>
      <c r="AY589" s="6"/>
      <c r="AZ589" s="6"/>
      <c r="BA589" s="6"/>
      <c r="BB589" s="6"/>
      <c r="BC589" s="6"/>
      <c r="BD589" s="6"/>
      <c r="BE589" s="6"/>
      <c r="BF589" s="6"/>
      <c r="BG589" s="6"/>
      <c r="BH589" s="6"/>
      <c r="BI589" s="6"/>
      <c r="BJ589" s="6"/>
      <c r="BK589" s="6"/>
      <c r="BL589" s="6"/>
      <c r="BM589" s="6"/>
      <c r="BN589" s="6"/>
      <c r="BO589" s="6"/>
      <c r="BP589" s="6"/>
      <c r="BQ589" s="6"/>
      <c r="BR589" s="6"/>
      <c r="BS589" s="6"/>
      <c r="BT589" s="6"/>
      <c r="BU589" s="6"/>
      <c r="BV589" s="6"/>
      <c r="BW589" s="6"/>
      <c r="BX589" s="6"/>
      <c r="BY589" s="6"/>
      <c r="BZ589" s="6"/>
      <c r="CA589" s="6"/>
      <c r="CB589" s="6"/>
    </row>
    <row r="590" spans="1:80" ht="34.15" customHeight="1">
      <c r="A590" s="2"/>
      <c r="B590" s="2"/>
      <c r="C590" s="2"/>
      <c r="D590" s="2"/>
      <c r="E590" s="2"/>
      <c r="F590" s="15"/>
      <c r="G590" s="2"/>
      <c r="H590" s="2"/>
      <c r="I590" s="2"/>
      <c r="J590" s="2"/>
      <c r="K590" s="2"/>
      <c r="L590" s="2"/>
      <c r="M590" s="2"/>
      <c r="N590" s="700"/>
      <c r="O590" s="2"/>
      <c r="P590" s="2"/>
      <c r="Q590" s="2"/>
      <c r="R590" s="2"/>
      <c r="S590" s="2"/>
      <c r="T590" s="2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5"/>
      <c r="AG590" s="15"/>
      <c r="AH590" s="15"/>
      <c r="AI590" s="15"/>
      <c r="AJ590" s="15"/>
      <c r="AK590" s="15"/>
      <c r="AL590" s="15"/>
      <c r="AM590" s="15"/>
      <c r="AN590" s="15"/>
      <c r="AO590" s="15"/>
      <c r="AP590" s="15"/>
      <c r="AQ590" s="15"/>
      <c r="AR590" s="15"/>
      <c r="AS590" s="15"/>
      <c r="AT590" s="15"/>
      <c r="AU590" s="15"/>
      <c r="AV590" s="15"/>
      <c r="AW590" s="15"/>
      <c r="AX590" s="15"/>
      <c r="AY590" s="6"/>
      <c r="AZ590" s="6"/>
      <c r="BA590" s="6"/>
      <c r="BB590" s="6"/>
      <c r="BC590" s="6"/>
      <c r="BD590" s="6"/>
      <c r="BE590" s="6"/>
      <c r="BF590" s="6"/>
      <c r="BG590" s="6"/>
      <c r="BH590" s="6"/>
      <c r="BI590" s="6"/>
      <c r="BJ590" s="6"/>
      <c r="BK590" s="6"/>
      <c r="BL590" s="6"/>
      <c r="BM590" s="6"/>
      <c r="BN590" s="6"/>
      <c r="BO590" s="6"/>
      <c r="BP590" s="6"/>
      <c r="BQ590" s="6"/>
      <c r="BR590" s="6"/>
      <c r="BS590" s="6"/>
      <c r="BT590" s="6"/>
      <c r="BU590" s="6"/>
      <c r="BV590" s="6"/>
      <c r="BW590" s="6"/>
      <c r="BX590" s="6"/>
      <c r="BY590" s="6"/>
      <c r="BZ590" s="6"/>
      <c r="CA590" s="6"/>
      <c r="CB590" s="6"/>
    </row>
    <row r="591" spans="1:80" ht="34.15" customHeight="1">
      <c r="A591" s="2"/>
      <c r="B591" s="2"/>
      <c r="C591" s="2"/>
      <c r="D591" s="2"/>
      <c r="E591" s="2"/>
      <c r="F591" s="15"/>
      <c r="G591" s="2"/>
      <c r="H591" s="2"/>
      <c r="I591" s="2"/>
      <c r="J591" s="2"/>
      <c r="K591" s="2"/>
      <c r="L591" s="2"/>
      <c r="M591" s="2"/>
      <c r="N591" s="700"/>
      <c r="O591" s="2"/>
      <c r="P591" s="2"/>
      <c r="Q591" s="2"/>
      <c r="R591" s="2"/>
      <c r="S591" s="2"/>
      <c r="T591" s="2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5"/>
      <c r="AG591" s="15"/>
      <c r="AH591" s="15"/>
      <c r="AI591" s="15"/>
      <c r="AJ591" s="15"/>
      <c r="AK591" s="15"/>
      <c r="AL591" s="15"/>
      <c r="AM591" s="15"/>
      <c r="AN591" s="15"/>
      <c r="AO591" s="15"/>
      <c r="AP591" s="15"/>
      <c r="AQ591" s="15"/>
      <c r="AR591" s="15"/>
      <c r="AS591" s="15"/>
      <c r="AT591" s="15"/>
      <c r="AU591" s="15"/>
      <c r="AV591" s="15"/>
      <c r="AW591" s="15"/>
      <c r="AX591" s="15"/>
      <c r="AY591" s="6"/>
      <c r="AZ591" s="6"/>
      <c r="BA591" s="6"/>
      <c r="BB591" s="6"/>
      <c r="BC591" s="6"/>
      <c r="BD591" s="6"/>
      <c r="BE591" s="6"/>
      <c r="BF591" s="6"/>
      <c r="BG591" s="6"/>
      <c r="BH591" s="6"/>
      <c r="BI591" s="6"/>
      <c r="BJ591" s="6"/>
      <c r="BK591" s="6"/>
      <c r="BL591" s="6"/>
      <c r="BM591" s="6"/>
      <c r="BN591" s="6"/>
      <c r="BO591" s="6"/>
      <c r="BP591" s="6"/>
      <c r="BQ591" s="6"/>
      <c r="BR591" s="6"/>
      <c r="BS591" s="6"/>
      <c r="BT591" s="6"/>
      <c r="BU591" s="6"/>
      <c r="BV591" s="6"/>
      <c r="BW591" s="6"/>
      <c r="BX591" s="6"/>
      <c r="BY591" s="6"/>
      <c r="BZ591" s="6"/>
      <c r="CA591" s="6"/>
      <c r="CB591" s="6"/>
    </row>
    <row r="592" spans="1:80" ht="34.15" customHeight="1">
      <c r="A592" s="2"/>
      <c r="B592" s="2"/>
      <c r="C592" s="2"/>
      <c r="D592" s="2"/>
      <c r="E592" s="2"/>
      <c r="F592" s="15"/>
      <c r="G592" s="2"/>
      <c r="H592" s="2"/>
      <c r="I592" s="2"/>
      <c r="J592" s="2"/>
      <c r="K592" s="2"/>
      <c r="L592" s="2"/>
      <c r="M592" s="2"/>
      <c r="N592" s="700"/>
      <c r="O592" s="2"/>
      <c r="P592" s="2"/>
      <c r="Q592" s="2"/>
      <c r="R592" s="2"/>
      <c r="S592" s="2"/>
      <c r="T592" s="2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5"/>
      <c r="AG592" s="15"/>
      <c r="AH592" s="15"/>
      <c r="AI592" s="15"/>
      <c r="AJ592" s="15"/>
      <c r="AK592" s="15"/>
      <c r="AL592" s="15"/>
      <c r="AM592" s="15"/>
      <c r="AN592" s="15"/>
      <c r="AO592" s="15"/>
      <c r="AP592" s="15"/>
      <c r="AQ592" s="15"/>
      <c r="AR592" s="15"/>
      <c r="AS592" s="15"/>
      <c r="AT592" s="15"/>
      <c r="AU592" s="15"/>
      <c r="AV592" s="15"/>
      <c r="AW592" s="15"/>
      <c r="AX592" s="15"/>
      <c r="AY592" s="6"/>
      <c r="AZ592" s="6"/>
      <c r="BA592" s="6"/>
      <c r="BB592" s="6"/>
      <c r="BC592" s="6"/>
      <c r="BD592" s="6"/>
      <c r="BE592" s="6"/>
      <c r="BF592" s="6"/>
      <c r="BG592" s="6"/>
      <c r="BH592" s="6"/>
      <c r="BI592" s="6"/>
      <c r="BJ592" s="6"/>
      <c r="BK592" s="6"/>
      <c r="BL592" s="6"/>
      <c r="BM592" s="6"/>
      <c r="BN592" s="6"/>
      <c r="BO592" s="6"/>
      <c r="BP592" s="6"/>
      <c r="BQ592" s="6"/>
      <c r="BR592" s="6"/>
      <c r="BS592" s="6"/>
      <c r="BT592" s="6"/>
      <c r="BU592" s="6"/>
      <c r="BV592" s="6"/>
      <c r="BW592" s="6"/>
      <c r="BX592" s="6"/>
      <c r="BY592" s="6"/>
      <c r="BZ592" s="6"/>
      <c r="CA592" s="6"/>
      <c r="CB592" s="6"/>
    </row>
    <row r="593" spans="1:80" ht="34.15" customHeight="1">
      <c r="A593" s="2"/>
      <c r="B593" s="2"/>
      <c r="C593" s="2"/>
      <c r="D593" s="2"/>
      <c r="E593" s="2"/>
      <c r="F593" s="15"/>
      <c r="G593" s="2"/>
      <c r="H593" s="2"/>
      <c r="I593" s="2"/>
      <c r="J593" s="2"/>
      <c r="K593" s="2"/>
      <c r="L593" s="2"/>
      <c r="M593" s="2"/>
      <c r="N593" s="700"/>
      <c r="O593" s="2"/>
      <c r="P593" s="2"/>
      <c r="Q593" s="2"/>
      <c r="R593" s="2"/>
      <c r="S593" s="2"/>
      <c r="T593" s="2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5"/>
      <c r="AG593" s="15"/>
      <c r="AH593" s="15"/>
      <c r="AI593" s="15"/>
      <c r="AJ593" s="15"/>
      <c r="AK593" s="15"/>
      <c r="AL593" s="15"/>
      <c r="AM593" s="15"/>
      <c r="AN593" s="15"/>
      <c r="AO593" s="15"/>
      <c r="AP593" s="15"/>
      <c r="AQ593" s="15"/>
      <c r="AR593" s="15"/>
      <c r="AS593" s="15"/>
      <c r="AT593" s="15"/>
      <c r="AU593" s="15"/>
      <c r="AV593" s="15"/>
      <c r="AW593" s="15"/>
      <c r="AX593" s="15"/>
      <c r="AY593" s="6"/>
      <c r="AZ593" s="6"/>
      <c r="BA593" s="6"/>
      <c r="BB593" s="6"/>
      <c r="BC593" s="6"/>
      <c r="BD593" s="6"/>
      <c r="BE593" s="6"/>
      <c r="BF593" s="6"/>
      <c r="BG593" s="6"/>
      <c r="BH593" s="6"/>
      <c r="BI593" s="6"/>
      <c r="BJ593" s="6"/>
      <c r="BK593" s="6"/>
      <c r="BL593" s="6"/>
      <c r="BM593" s="6"/>
      <c r="BN593" s="6"/>
      <c r="BO593" s="6"/>
      <c r="BP593" s="6"/>
      <c r="BQ593" s="6"/>
      <c r="BR593" s="6"/>
      <c r="BS593" s="6"/>
      <c r="BT593" s="6"/>
      <c r="BU593" s="6"/>
      <c r="BV593" s="6"/>
      <c r="BW593" s="6"/>
      <c r="BX593" s="6"/>
      <c r="BY593" s="6"/>
      <c r="BZ593" s="6"/>
      <c r="CA593" s="6"/>
      <c r="CB593" s="6"/>
    </row>
    <row r="594" spans="1:80" ht="34.15" customHeight="1">
      <c r="A594" s="2"/>
      <c r="B594" s="2"/>
      <c r="C594" s="2"/>
      <c r="D594" s="2"/>
      <c r="E594" s="2"/>
      <c r="F594" s="15"/>
      <c r="G594" s="2"/>
      <c r="H594" s="2"/>
      <c r="I594" s="2"/>
      <c r="J594" s="2"/>
      <c r="K594" s="2"/>
      <c r="L594" s="2"/>
      <c r="M594" s="2"/>
      <c r="N594" s="700"/>
      <c r="O594" s="2"/>
      <c r="P594" s="2"/>
      <c r="Q594" s="2"/>
      <c r="R594" s="2"/>
      <c r="S594" s="2"/>
      <c r="T594" s="2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5"/>
      <c r="AG594" s="15"/>
      <c r="AH594" s="15"/>
      <c r="AI594" s="15"/>
      <c r="AJ594" s="15"/>
      <c r="AK594" s="15"/>
      <c r="AL594" s="15"/>
      <c r="AM594" s="15"/>
      <c r="AN594" s="15"/>
      <c r="AO594" s="15"/>
      <c r="AP594" s="15"/>
      <c r="AQ594" s="15"/>
      <c r="AR594" s="15"/>
      <c r="AS594" s="15"/>
      <c r="AT594" s="15"/>
      <c r="AU594" s="15"/>
      <c r="AV594" s="15"/>
      <c r="AW594" s="15"/>
      <c r="AX594" s="15"/>
      <c r="AY594" s="6"/>
      <c r="AZ594" s="6"/>
      <c r="BA594" s="6"/>
      <c r="BB594" s="6"/>
      <c r="BC594" s="6"/>
      <c r="BD594" s="6"/>
      <c r="BE594" s="6"/>
      <c r="BF594" s="6"/>
      <c r="BG594" s="6"/>
      <c r="BH594" s="6"/>
      <c r="BI594" s="6"/>
      <c r="BJ594" s="6"/>
      <c r="BK594" s="6"/>
      <c r="BL594" s="6"/>
      <c r="BM594" s="6"/>
      <c r="BN594" s="6"/>
      <c r="BO594" s="6"/>
      <c r="BP594" s="6"/>
      <c r="BQ594" s="6"/>
      <c r="BR594" s="6"/>
      <c r="BS594" s="6"/>
      <c r="BT594" s="6"/>
      <c r="BU594" s="6"/>
      <c r="BV594" s="6"/>
      <c r="BW594" s="6"/>
      <c r="BX594" s="6"/>
      <c r="BY594" s="6"/>
      <c r="BZ594" s="6"/>
      <c r="CA594" s="6"/>
      <c r="CB594" s="6"/>
    </row>
    <row r="595" spans="1:80" ht="34.15" customHeight="1">
      <c r="A595" s="2"/>
      <c r="B595" s="2"/>
      <c r="C595" s="2"/>
      <c r="D595" s="2"/>
      <c r="E595" s="2"/>
      <c r="F595" s="15"/>
      <c r="G595" s="2"/>
      <c r="H595" s="2"/>
      <c r="I595" s="2"/>
      <c r="J595" s="2"/>
      <c r="K595" s="2"/>
      <c r="L595" s="2"/>
      <c r="M595" s="2"/>
      <c r="N595" s="700"/>
      <c r="O595" s="2"/>
      <c r="P595" s="2"/>
      <c r="Q595" s="2"/>
      <c r="R595" s="2"/>
      <c r="S595" s="2"/>
      <c r="T595" s="2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5"/>
      <c r="AG595" s="15"/>
      <c r="AH595" s="15"/>
      <c r="AI595" s="15"/>
      <c r="AJ595" s="15"/>
      <c r="AK595" s="15"/>
      <c r="AL595" s="15"/>
      <c r="AM595" s="15"/>
      <c r="AN595" s="15"/>
      <c r="AO595" s="15"/>
      <c r="AP595" s="15"/>
      <c r="AQ595" s="15"/>
      <c r="AR595" s="15"/>
      <c r="AS595" s="15"/>
      <c r="AT595" s="15"/>
      <c r="AU595" s="15"/>
      <c r="AV595" s="15"/>
      <c r="AW595" s="15"/>
      <c r="AX595" s="15"/>
      <c r="AY595" s="6"/>
      <c r="AZ595" s="6"/>
      <c r="BA595" s="6"/>
      <c r="BB595" s="6"/>
      <c r="BC595" s="6"/>
      <c r="BD595" s="6"/>
      <c r="BE595" s="6"/>
      <c r="BF595" s="6"/>
      <c r="BG595" s="6"/>
      <c r="BH595" s="6"/>
      <c r="BI595" s="6"/>
      <c r="BJ595" s="6"/>
      <c r="BK595" s="6"/>
      <c r="BL595" s="6"/>
      <c r="BM595" s="6"/>
      <c r="BN595" s="6"/>
      <c r="BO595" s="6"/>
      <c r="BP595" s="6"/>
      <c r="BQ595" s="6"/>
      <c r="BR595" s="6"/>
      <c r="BS595" s="6"/>
      <c r="BT595" s="6"/>
      <c r="BU595" s="6"/>
      <c r="BV595" s="6"/>
      <c r="BW595" s="6"/>
      <c r="BX595" s="6"/>
      <c r="BY595" s="6"/>
      <c r="BZ595" s="6"/>
      <c r="CA595" s="6"/>
      <c r="CB595" s="6"/>
    </row>
    <row r="596" spans="1:80" ht="34.15" customHeight="1">
      <c r="A596" s="2"/>
      <c r="B596" s="2"/>
      <c r="C596" s="2"/>
      <c r="D596" s="2"/>
      <c r="E596" s="2"/>
      <c r="F596" s="15"/>
      <c r="G596" s="2"/>
      <c r="H596" s="2"/>
      <c r="I596" s="2"/>
      <c r="J596" s="2"/>
      <c r="K596" s="2"/>
      <c r="L596" s="2"/>
      <c r="M596" s="2"/>
      <c r="N596" s="700"/>
      <c r="O596" s="2"/>
      <c r="P596" s="2"/>
      <c r="Q596" s="2"/>
      <c r="R596" s="2"/>
      <c r="S596" s="2"/>
      <c r="T596" s="2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5"/>
      <c r="AG596" s="15"/>
      <c r="AH596" s="15"/>
      <c r="AI596" s="15"/>
      <c r="AJ596" s="15"/>
      <c r="AK596" s="15"/>
      <c r="AL596" s="15"/>
      <c r="AM596" s="15"/>
      <c r="AN596" s="15"/>
      <c r="AO596" s="15"/>
      <c r="AP596" s="15"/>
      <c r="AQ596" s="15"/>
      <c r="AR596" s="15"/>
      <c r="AS596" s="15"/>
      <c r="AT596" s="15"/>
      <c r="AU596" s="15"/>
      <c r="AV596" s="15"/>
      <c r="AW596" s="15"/>
      <c r="AX596" s="15"/>
      <c r="AY596" s="6"/>
      <c r="AZ596" s="6"/>
      <c r="BA596" s="6"/>
      <c r="BB596" s="6"/>
      <c r="BC596" s="6"/>
      <c r="BD596" s="6"/>
      <c r="BE596" s="6"/>
      <c r="BF596" s="6"/>
      <c r="BG596" s="6"/>
      <c r="BH596" s="6"/>
      <c r="BI596" s="6"/>
      <c r="BJ596" s="6"/>
      <c r="BK596" s="6"/>
      <c r="BL596" s="6"/>
      <c r="BM596" s="6"/>
      <c r="BN596" s="6"/>
      <c r="BO596" s="6"/>
      <c r="BP596" s="6"/>
      <c r="BQ596" s="6"/>
      <c r="BR596" s="6"/>
      <c r="BS596" s="6"/>
      <c r="BT596" s="6"/>
      <c r="BU596" s="6"/>
      <c r="BV596" s="6"/>
      <c r="BW596" s="6"/>
      <c r="BX596" s="6"/>
      <c r="BY596" s="6"/>
      <c r="BZ596" s="6"/>
      <c r="CA596" s="6"/>
      <c r="CB596" s="6"/>
    </row>
    <row r="597" spans="1:80" ht="34.15" customHeight="1">
      <c r="A597" s="2"/>
      <c r="B597" s="2"/>
      <c r="C597" s="2"/>
      <c r="D597" s="2"/>
      <c r="E597" s="2"/>
      <c r="F597" s="15"/>
      <c r="G597" s="2"/>
      <c r="H597" s="2"/>
      <c r="I597" s="2"/>
      <c r="J597" s="2"/>
      <c r="K597" s="2"/>
      <c r="L597" s="2"/>
      <c r="M597" s="2"/>
      <c r="N597" s="700"/>
      <c r="O597" s="2"/>
      <c r="P597" s="2"/>
      <c r="Q597" s="2"/>
      <c r="R597" s="2"/>
      <c r="S597" s="2"/>
      <c r="T597" s="2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5"/>
      <c r="AG597" s="15"/>
      <c r="AH597" s="15"/>
      <c r="AI597" s="15"/>
      <c r="AJ597" s="15"/>
      <c r="AK597" s="15"/>
      <c r="AL597" s="15"/>
      <c r="AM597" s="15"/>
      <c r="AN597" s="15"/>
      <c r="AO597" s="15"/>
      <c r="AP597" s="15"/>
      <c r="AQ597" s="15"/>
      <c r="AR597" s="15"/>
      <c r="AS597" s="15"/>
      <c r="AT597" s="15"/>
      <c r="AU597" s="15"/>
      <c r="AV597" s="15"/>
      <c r="AW597" s="15"/>
      <c r="AX597" s="15"/>
      <c r="AY597" s="6"/>
      <c r="AZ597" s="6"/>
      <c r="BA597" s="6"/>
      <c r="BB597" s="6"/>
      <c r="BC597" s="6"/>
      <c r="BD597" s="6"/>
      <c r="BE597" s="6"/>
      <c r="BF597" s="6"/>
      <c r="BG597" s="6"/>
      <c r="BH597" s="6"/>
      <c r="BI597" s="6"/>
      <c r="BJ597" s="6"/>
      <c r="BK597" s="6"/>
      <c r="BL597" s="6"/>
      <c r="BM597" s="6"/>
      <c r="BN597" s="6"/>
      <c r="BO597" s="6"/>
      <c r="BP597" s="6"/>
      <c r="BQ597" s="6"/>
      <c r="BR597" s="6"/>
      <c r="BS597" s="6"/>
      <c r="BT597" s="6"/>
      <c r="BU597" s="6"/>
      <c r="BV597" s="6"/>
      <c r="BW597" s="6"/>
      <c r="BX597" s="6"/>
      <c r="BY597" s="6"/>
      <c r="BZ597" s="6"/>
      <c r="CA597" s="6"/>
      <c r="CB597" s="6"/>
    </row>
    <row r="598" spans="1:80" ht="34.15" customHeight="1">
      <c r="A598" s="2"/>
      <c r="B598" s="2"/>
      <c r="C598" s="2"/>
      <c r="D598" s="2"/>
      <c r="E598" s="2"/>
      <c r="F598" s="15"/>
      <c r="G598" s="2"/>
      <c r="H598" s="2"/>
      <c r="I598" s="2"/>
      <c r="J598" s="2"/>
      <c r="K598" s="2"/>
      <c r="L598" s="2"/>
      <c r="M598" s="2"/>
      <c r="N598" s="700"/>
      <c r="O598" s="2"/>
      <c r="P598" s="2"/>
      <c r="Q598" s="2"/>
      <c r="R598" s="2"/>
      <c r="S598" s="2"/>
      <c r="T598" s="2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5"/>
      <c r="AG598" s="15"/>
      <c r="AH598" s="15"/>
      <c r="AI598" s="15"/>
      <c r="AJ598" s="15"/>
      <c r="AK598" s="15"/>
      <c r="AL598" s="15"/>
      <c r="AM598" s="15"/>
      <c r="AN598" s="15"/>
      <c r="AO598" s="15"/>
      <c r="AP598" s="15"/>
      <c r="AQ598" s="15"/>
      <c r="AR598" s="15"/>
      <c r="AS598" s="15"/>
      <c r="AT598" s="15"/>
      <c r="AU598" s="15"/>
      <c r="AV598" s="15"/>
      <c r="AW598" s="15"/>
      <c r="AX598" s="15"/>
      <c r="AY598" s="6"/>
      <c r="AZ598" s="6"/>
      <c r="BA598" s="6"/>
      <c r="BB598" s="6"/>
      <c r="BC598" s="6"/>
      <c r="BD598" s="6"/>
      <c r="BE598" s="6"/>
      <c r="BF598" s="6"/>
      <c r="BG598" s="6"/>
      <c r="BH598" s="6"/>
      <c r="BI598" s="6"/>
      <c r="BJ598" s="6"/>
      <c r="BK598" s="6"/>
      <c r="BL598" s="6"/>
      <c r="BM598" s="6"/>
      <c r="BN598" s="6"/>
      <c r="BO598" s="6"/>
      <c r="BP598" s="6"/>
      <c r="BQ598" s="6"/>
      <c r="BR598" s="6"/>
      <c r="BS598" s="6"/>
      <c r="BT598" s="6"/>
      <c r="BU598" s="6"/>
      <c r="BV598" s="6"/>
      <c r="BW598" s="6"/>
      <c r="BX598" s="6"/>
      <c r="BY598" s="6"/>
      <c r="BZ598" s="6"/>
      <c r="CA598" s="6"/>
      <c r="CB598" s="6"/>
    </row>
    <row r="599" spans="1:80" ht="34.15" customHeight="1">
      <c r="A599" s="2"/>
      <c r="B599" s="2"/>
      <c r="C599" s="2"/>
      <c r="D599" s="2"/>
      <c r="E599" s="2"/>
      <c r="F599" s="15"/>
      <c r="G599" s="2"/>
      <c r="H599" s="2"/>
      <c r="I599" s="2"/>
      <c r="J599" s="2"/>
      <c r="K599" s="2"/>
      <c r="L599" s="2"/>
      <c r="M599" s="2"/>
      <c r="N599" s="700"/>
      <c r="O599" s="2"/>
      <c r="P599" s="2"/>
      <c r="Q599" s="2"/>
      <c r="R599" s="2"/>
      <c r="S599" s="2"/>
      <c r="T599" s="2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5"/>
      <c r="AG599" s="15"/>
      <c r="AH599" s="15"/>
      <c r="AI599" s="15"/>
      <c r="AJ599" s="15"/>
      <c r="AK599" s="15"/>
      <c r="AL599" s="15"/>
      <c r="AM599" s="15"/>
      <c r="AN599" s="15"/>
      <c r="AO599" s="15"/>
      <c r="AP599" s="15"/>
      <c r="AQ599" s="15"/>
      <c r="AR599" s="15"/>
      <c r="AS599" s="15"/>
      <c r="AT599" s="15"/>
      <c r="AU599" s="15"/>
      <c r="AV599" s="15"/>
      <c r="AW599" s="15"/>
      <c r="AX599" s="15"/>
      <c r="AY599" s="6"/>
      <c r="AZ599" s="6"/>
      <c r="BA599" s="6"/>
      <c r="BB599" s="6"/>
      <c r="BC599" s="6"/>
      <c r="BD599" s="6"/>
      <c r="BE599" s="6"/>
      <c r="BF599" s="6"/>
      <c r="BG599" s="6"/>
      <c r="BH599" s="6"/>
      <c r="BI599" s="6"/>
      <c r="BJ599" s="6"/>
      <c r="BK599" s="6"/>
      <c r="BL599" s="6"/>
      <c r="BM599" s="6"/>
      <c r="BN599" s="6"/>
      <c r="BO599" s="6"/>
      <c r="BP599" s="6"/>
      <c r="BQ599" s="6"/>
      <c r="BR599" s="6"/>
      <c r="BS599" s="6"/>
      <c r="BT599" s="6"/>
      <c r="BU599" s="6"/>
      <c r="BV599" s="6"/>
      <c r="BW599" s="6"/>
      <c r="BX599" s="6"/>
      <c r="BY599" s="6"/>
      <c r="BZ599" s="6"/>
      <c r="CA599" s="6"/>
      <c r="CB599" s="6"/>
    </row>
    <row r="600" spans="1:80" ht="34.15" customHeight="1">
      <c r="A600" s="2"/>
      <c r="B600" s="2"/>
      <c r="C600" s="2"/>
      <c r="D600" s="2"/>
      <c r="E600" s="2"/>
      <c r="F600" s="15"/>
      <c r="G600" s="2"/>
      <c r="H600" s="2"/>
      <c r="I600" s="2"/>
      <c r="J600" s="2"/>
      <c r="K600" s="2"/>
      <c r="L600" s="2"/>
      <c r="M600" s="2"/>
      <c r="N600" s="700"/>
      <c r="O600" s="2"/>
      <c r="P600" s="2"/>
      <c r="Q600" s="2"/>
      <c r="R600" s="2"/>
      <c r="S600" s="2"/>
      <c r="T600" s="2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5"/>
      <c r="AG600" s="15"/>
      <c r="AH600" s="15"/>
      <c r="AI600" s="15"/>
      <c r="AJ600" s="15"/>
      <c r="AK600" s="15"/>
      <c r="AL600" s="15"/>
      <c r="AM600" s="15"/>
      <c r="AN600" s="15"/>
      <c r="AO600" s="15"/>
      <c r="AP600" s="15"/>
      <c r="AQ600" s="15"/>
      <c r="AR600" s="15"/>
      <c r="AS600" s="15"/>
      <c r="AT600" s="15"/>
      <c r="AU600" s="15"/>
      <c r="AV600" s="15"/>
      <c r="AW600" s="15"/>
      <c r="AX600" s="15"/>
      <c r="AY600" s="6"/>
      <c r="AZ600" s="6"/>
      <c r="BA600" s="6"/>
      <c r="BB600" s="6"/>
      <c r="BC600" s="6"/>
      <c r="BD600" s="6"/>
      <c r="BE600" s="6"/>
      <c r="BF600" s="6"/>
      <c r="BG600" s="6"/>
      <c r="BH600" s="6"/>
      <c r="BI600" s="6"/>
      <c r="BJ600" s="6"/>
      <c r="BK600" s="6"/>
      <c r="BL600" s="6"/>
      <c r="BM600" s="6"/>
      <c r="BN600" s="6"/>
      <c r="BO600" s="6"/>
      <c r="BP600" s="6"/>
      <c r="BQ600" s="6"/>
      <c r="BR600" s="6"/>
      <c r="BS600" s="6"/>
      <c r="BT600" s="6"/>
      <c r="BU600" s="6"/>
      <c r="BV600" s="6"/>
      <c r="BW600" s="6"/>
      <c r="BX600" s="6"/>
      <c r="BY600" s="6"/>
      <c r="BZ600" s="6"/>
      <c r="CA600" s="6"/>
      <c r="CB600" s="6"/>
    </row>
    <row r="601" spans="1:80" ht="34.15" customHeight="1">
      <c r="A601" s="2"/>
      <c r="B601" s="2"/>
      <c r="C601" s="2"/>
      <c r="D601" s="2"/>
      <c r="E601" s="2"/>
      <c r="F601" s="15"/>
      <c r="G601" s="2"/>
      <c r="H601" s="2"/>
      <c r="I601" s="2"/>
      <c r="J601" s="2"/>
      <c r="K601" s="2"/>
      <c r="L601" s="2"/>
      <c r="M601" s="2"/>
      <c r="N601" s="700"/>
      <c r="O601" s="2"/>
      <c r="P601" s="2"/>
      <c r="Q601" s="2"/>
      <c r="R601" s="2"/>
      <c r="S601" s="2"/>
      <c r="T601" s="2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5"/>
      <c r="AG601" s="15"/>
      <c r="AH601" s="15"/>
      <c r="AI601" s="15"/>
      <c r="AJ601" s="15"/>
      <c r="AK601" s="15"/>
      <c r="AL601" s="15"/>
      <c r="AM601" s="15"/>
      <c r="AN601" s="15"/>
      <c r="AO601" s="15"/>
      <c r="AP601" s="15"/>
      <c r="AQ601" s="15"/>
      <c r="AR601" s="15"/>
      <c r="AS601" s="15"/>
      <c r="AT601" s="15"/>
      <c r="AU601" s="15"/>
      <c r="AV601" s="15"/>
      <c r="AW601" s="15"/>
      <c r="AX601" s="15"/>
      <c r="AY601" s="6"/>
      <c r="AZ601" s="6"/>
      <c r="BA601" s="6"/>
      <c r="BB601" s="6"/>
      <c r="BC601" s="6"/>
      <c r="BD601" s="6"/>
      <c r="BE601" s="6"/>
      <c r="BF601" s="6"/>
      <c r="BG601" s="6"/>
      <c r="BH601" s="6"/>
      <c r="BI601" s="6"/>
      <c r="BJ601" s="6"/>
      <c r="BK601" s="6"/>
      <c r="BL601" s="6"/>
      <c r="BM601" s="6"/>
      <c r="BN601" s="6"/>
      <c r="BO601" s="6"/>
      <c r="BP601" s="6"/>
      <c r="BQ601" s="6"/>
      <c r="BR601" s="6"/>
      <c r="BS601" s="6"/>
      <c r="BT601" s="6"/>
      <c r="BU601" s="6"/>
      <c r="BV601" s="6"/>
      <c r="BW601" s="6"/>
      <c r="BX601" s="6"/>
      <c r="BY601" s="6"/>
      <c r="BZ601" s="6"/>
      <c r="CA601" s="6"/>
      <c r="CB601" s="6"/>
    </row>
    <row r="602" spans="1:80" ht="34.15" customHeight="1">
      <c r="A602" s="2"/>
      <c r="B602" s="2"/>
      <c r="C602" s="2"/>
      <c r="D602" s="2"/>
      <c r="E602" s="2"/>
      <c r="F602" s="15"/>
      <c r="G602" s="2"/>
      <c r="H602" s="2"/>
      <c r="I602" s="2"/>
      <c r="J602" s="2"/>
      <c r="K602" s="2"/>
      <c r="L602" s="2"/>
      <c r="M602" s="2"/>
      <c r="N602" s="700"/>
      <c r="O602" s="2"/>
      <c r="P602" s="2"/>
      <c r="Q602" s="2"/>
      <c r="R602" s="2"/>
      <c r="S602" s="2"/>
      <c r="T602" s="2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5"/>
      <c r="AG602" s="15"/>
      <c r="AH602" s="15"/>
      <c r="AI602" s="15"/>
      <c r="AJ602" s="15"/>
      <c r="AK602" s="15"/>
      <c r="AL602" s="15"/>
      <c r="AM602" s="15"/>
      <c r="AN602" s="15"/>
      <c r="AO602" s="15"/>
      <c r="AP602" s="15"/>
      <c r="AQ602" s="15"/>
      <c r="AR602" s="15"/>
      <c r="AS602" s="15"/>
      <c r="AT602" s="15"/>
      <c r="AU602" s="15"/>
      <c r="AV602" s="15"/>
      <c r="AW602" s="15"/>
      <c r="AX602" s="15"/>
      <c r="AY602" s="6"/>
      <c r="AZ602" s="6"/>
      <c r="BA602" s="6"/>
      <c r="BB602" s="6"/>
      <c r="BC602" s="6"/>
      <c r="BD602" s="6"/>
      <c r="BE602" s="6"/>
      <c r="BF602" s="6"/>
      <c r="BG602" s="6"/>
      <c r="BH602" s="6"/>
      <c r="BI602" s="6"/>
      <c r="BJ602" s="6"/>
      <c r="BK602" s="6"/>
      <c r="BL602" s="6"/>
      <c r="BM602" s="6"/>
      <c r="BN602" s="6"/>
      <c r="BO602" s="6"/>
      <c r="BP602" s="6"/>
      <c r="BQ602" s="6"/>
      <c r="BR602" s="6"/>
      <c r="BS602" s="6"/>
      <c r="BT602" s="6"/>
      <c r="BU602" s="6"/>
      <c r="BV602" s="6"/>
      <c r="BW602" s="6"/>
      <c r="BX602" s="6"/>
      <c r="BY602" s="6"/>
      <c r="BZ602" s="6"/>
      <c r="CA602" s="6"/>
      <c r="CB602" s="6"/>
    </row>
    <row r="603" spans="1:80" ht="34.15" customHeight="1">
      <c r="A603" s="2"/>
      <c r="B603" s="2"/>
      <c r="C603" s="2"/>
      <c r="D603" s="2"/>
      <c r="E603" s="2"/>
      <c r="F603" s="15"/>
      <c r="G603" s="2"/>
      <c r="H603" s="2"/>
      <c r="I603" s="2"/>
      <c r="J603" s="2"/>
      <c r="K603" s="2"/>
      <c r="L603" s="2"/>
      <c r="M603" s="2"/>
      <c r="N603" s="700"/>
      <c r="O603" s="2"/>
      <c r="P603" s="2"/>
      <c r="Q603" s="2"/>
      <c r="R603" s="2"/>
      <c r="S603" s="2"/>
      <c r="T603" s="2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5"/>
      <c r="AG603" s="15"/>
      <c r="AH603" s="15"/>
      <c r="AI603" s="15"/>
      <c r="AJ603" s="15"/>
      <c r="AK603" s="15"/>
      <c r="AL603" s="15"/>
      <c r="AM603" s="15"/>
      <c r="AN603" s="15"/>
      <c r="AO603" s="15"/>
      <c r="AP603" s="15"/>
      <c r="AQ603" s="15"/>
      <c r="AR603" s="15"/>
      <c r="AS603" s="15"/>
      <c r="AT603" s="15"/>
      <c r="AU603" s="15"/>
      <c r="AV603" s="15"/>
      <c r="AW603" s="15"/>
      <c r="AX603" s="15"/>
      <c r="AY603" s="6"/>
      <c r="AZ603" s="6"/>
      <c r="BA603" s="6"/>
      <c r="BB603" s="6"/>
      <c r="BC603" s="6"/>
      <c r="BD603" s="6"/>
      <c r="BE603" s="6"/>
      <c r="BF603" s="6"/>
      <c r="BG603" s="6"/>
      <c r="BH603" s="6"/>
      <c r="BI603" s="6"/>
      <c r="BJ603" s="6"/>
      <c r="BK603" s="6"/>
      <c r="BL603" s="6"/>
      <c r="BM603" s="6"/>
      <c r="BN603" s="6"/>
      <c r="BO603" s="6"/>
      <c r="BP603" s="6"/>
      <c r="BQ603" s="6"/>
      <c r="BR603" s="6"/>
      <c r="BS603" s="6"/>
      <c r="BT603" s="6"/>
      <c r="BU603" s="6"/>
      <c r="BV603" s="6"/>
      <c r="BW603" s="6"/>
      <c r="BX603" s="6"/>
      <c r="BY603" s="6"/>
      <c r="BZ603" s="6"/>
      <c r="CA603" s="6"/>
      <c r="CB603" s="6"/>
    </row>
    <row r="604" spans="1:80" ht="34.15" customHeight="1">
      <c r="A604" s="2"/>
      <c r="B604" s="2"/>
      <c r="C604" s="2"/>
      <c r="D604" s="2"/>
      <c r="E604" s="2"/>
      <c r="F604" s="15"/>
      <c r="G604" s="2"/>
      <c r="H604" s="2"/>
      <c r="I604" s="2"/>
      <c r="J604" s="2"/>
      <c r="K604" s="2"/>
      <c r="L604" s="2"/>
      <c r="M604" s="2"/>
      <c r="N604" s="700"/>
      <c r="O604" s="2"/>
      <c r="P604" s="2"/>
      <c r="Q604" s="2"/>
      <c r="R604" s="2"/>
      <c r="S604" s="2"/>
      <c r="T604" s="2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5"/>
      <c r="AG604" s="15"/>
      <c r="AH604" s="15"/>
      <c r="AI604" s="15"/>
      <c r="AJ604" s="15"/>
      <c r="AK604" s="15"/>
      <c r="AL604" s="15"/>
      <c r="AM604" s="15"/>
      <c r="AN604" s="15"/>
      <c r="AO604" s="15"/>
      <c r="AP604" s="15"/>
      <c r="AQ604" s="15"/>
      <c r="AR604" s="15"/>
      <c r="AS604" s="15"/>
      <c r="AT604" s="15"/>
      <c r="AU604" s="15"/>
      <c r="AV604" s="15"/>
      <c r="AW604" s="15"/>
      <c r="AX604" s="15"/>
      <c r="AY604" s="6"/>
      <c r="AZ604" s="6"/>
      <c r="BA604" s="6"/>
      <c r="BB604" s="6"/>
      <c r="BC604" s="6"/>
      <c r="BD604" s="6"/>
      <c r="BE604" s="6"/>
      <c r="BF604" s="6"/>
      <c r="BG604" s="6"/>
      <c r="BH604" s="6"/>
      <c r="BI604" s="6"/>
      <c r="BJ604" s="6"/>
      <c r="BK604" s="6"/>
      <c r="BL604" s="6"/>
      <c r="BM604" s="6"/>
      <c r="BN604" s="6"/>
      <c r="BO604" s="6"/>
      <c r="BP604" s="6"/>
      <c r="BQ604" s="6"/>
      <c r="BR604" s="6"/>
      <c r="BS604" s="6"/>
      <c r="BT604" s="6"/>
      <c r="BU604" s="6"/>
      <c r="BV604" s="6"/>
      <c r="BW604" s="6"/>
      <c r="BX604" s="6"/>
      <c r="BY604" s="6"/>
      <c r="BZ604" s="6"/>
      <c r="CA604" s="6"/>
      <c r="CB604" s="6"/>
    </row>
    <row r="605" spans="1:80" ht="34.15" customHeight="1">
      <c r="A605" s="2"/>
      <c r="B605" s="2"/>
      <c r="C605" s="2"/>
      <c r="D605" s="2"/>
      <c r="E605" s="2"/>
      <c r="F605" s="15"/>
      <c r="G605" s="2"/>
      <c r="H605" s="2"/>
      <c r="I605" s="2"/>
      <c r="J605" s="2"/>
      <c r="K605" s="2"/>
      <c r="L605" s="2"/>
      <c r="M605" s="2"/>
      <c r="N605" s="700"/>
      <c r="O605" s="2"/>
      <c r="P605" s="2"/>
      <c r="Q605" s="2"/>
      <c r="R605" s="2"/>
      <c r="S605" s="2"/>
      <c r="T605" s="2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5"/>
      <c r="AG605" s="15"/>
      <c r="AH605" s="15"/>
      <c r="AI605" s="15"/>
      <c r="AJ605" s="15"/>
      <c r="AK605" s="15"/>
      <c r="AL605" s="15"/>
      <c r="AM605" s="15"/>
      <c r="AN605" s="15"/>
      <c r="AO605" s="15"/>
      <c r="AP605" s="15"/>
      <c r="AQ605" s="15"/>
      <c r="AR605" s="15"/>
      <c r="AS605" s="15"/>
      <c r="AT605" s="15"/>
      <c r="AU605" s="15"/>
      <c r="AV605" s="15"/>
      <c r="AW605" s="15"/>
      <c r="AX605" s="15"/>
      <c r="AY605" s="6"/>
      <c r="AZ605" s="6"/>
      <c r="BA605" s="6"/>
      <c r="BB605" s="6"/>
      <c r="BC605" s="6"/>
      <c r="BD605" s="6"/>
      <c r="BE605" s="6"/>
      <c r="BF605" s="6"/>
      <c r="BG605" s="6"/>
      <c r="BH605" s="6"/>
      <c r="BI605" s="6"/>
      <c r="BJ605" s="6"/>
      <c r="BK605" s="6"/>
      <c r="BL605" s="6"/>
      <c r="BM605" s="6"/>
      <c r="BN605" s="6"/>
      <c r="BO605" s="6"/>
      <c r="BP605" s="6"/>
      <c r="BQ605" s="6"/>
      <c r="BR605" s="6"/>
      <c r="BS605" s="6"/>
      <c r="BT605" s="6"/>
      <c r="BU605" s="6"/>
      <c r="BV605" s="6"/>
      <c r="BW605" s="6"/>
      <c r="BX605" s="6"/>
      <c r="BY605" s="6"/>
      <c r="BZ605" s="6"/>
      <c r="CA605" s="6"/>
      <c r="CB605" s="6"/>
    </row>
    <row r="606" spans="1:80" ht="34.15" customHeight="1">
      <c r="A606" s="2"/>
      <c r="B606" s="2"/>
      <c r="C606" s="2"/>
      <c r="D606" s="2"/>
      <c r="E606" s="2"/>
      <c r="F606" s="15"/>
      <c r="G606" s="2"/>
      <c r="H606" s="2"/>
      <c r="I606" s="2"/>
      <c r="J606" s="2"/>
      <c r="K606" s="2"/>
      <c r="L606" s="2"/>
      <c r="M606" s="2"/>
      <c r="N606" s="700"/>
      <c r="O606" s="2"/>
      <c r="P606" s="2"/>
      <c r="Q606" s="2"/>
      <c r="R606" s="2"/>
      <c r="S606" s="2"/>
      <c r="T606" s="2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5"/>
      <c r="AG606" s="15"/>
      <c r="AH606" s="15"/>
      <c r="AI606" s="15"/>
      <c r="AJ606" s="15"/>
      <c r="AK606" s="15"/>
      <c r="AL606" s="15"/>
      <c r="AM606" s="15"/>
      <c r="AN606" s="15"/>
      <c r="AO606" s="15"/>
      <c r="AP606" s="15"/>
      <c r="AQ606" s="15"/>
      <c r="AR606" s="15"/>
      <c r="AS606" s="15"/>
      <c r="AT606" s="15"/>
      <c r="AU606" s="15"/>
      <c r="AV606" s="15"/>
      <c r="AW606" s="15"/>
      <c r="AX606" s="15"/>
      <c r="AY606" s="6"/>
      <c r="AZ606" s="6"/>
      <c r="BA606" s="6"/>
      <c r="BB606" s="6"/>
      <c r="BC606" s="6"/>
      <c r="BD606" s="6"/>
      <c r="BE606" s="6"/>
      <c r="BF606" s="6"/>
      <c r="BG606" s="6"/>
      <c r="BH606" s="6"/>
      <c r="BI606" s="6"/>
      <c r="BJ606" s="6"/>
      <c r="BK606" s="6"/>
      <c r="BL606" s="6"/>
      <c r="BM606" s="6"/>
      <c r="BN606" s="6"/>
      <c r="BO606" s="6"/>
      <c r="BP606" s="6"/>
      <c r="BQ606" s="6"/>
      <c r="BR606" s="6"/>
      <c r="BS606" s="6"/>
      <c r="BT606" s="6"/>
      <c r="BU606" s="6"/>
      <c r="BV606" s="6"/>
      <c r="BW606" s="6"/>
      <c r="BX606" s="6"/>
      <c r="BY606" s="6"/>
      <c r="BZ606" s="6"/>
      <c r="CA606" s="6"/>
      <c r="CB606" s="6"/>
    </row>
    <row r="607" spans="1:80" ht="34.15" customHeight="1">
      <c r="A607" s="2"/>
      <c r="B607" s="2"/>
      <c r="C607" s="2"/>
      <c r="D607" s="2"/>
      <c r="E607" s="2"/>
      <c r="F607" s="15"/>
      <c r="G607" s="2"/>
      <c r="H607" s="2"/>
      <c r="I607" s="2"/>
      <c r="J607" s="2"/>
      <c r="K607" s="2"/>
      <c r="L607" s="2"/>
      <c r="M607" s="2"/>
      <c r="N607" s="700"/>
      <c r="O607" s="2"/>
      <c r="P607" s="2"/>
      <c r="Q607" s="2"/>
      <c r="R607" s="2"/>
      <c r="S607" s="2"/>
      <c r="T607" s="2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5"/>
      <c r="AG607" s="15"/>
      <c r="AH607" s="15"/>
      <c r="AI607" s="15"/>
      <c r="AJ607" s="15"/>
      <c r="AK607" s="15"/>
      <c r="AL607" s="15"/>
      <c r="AM607" s="15"/>
      <c r="AN607" s="15"/>
      <c r="AO607" s="15"/>
      <c r="AP607" s="15"/>
      <c r="AQ607" s="15"/>
      <c r="AR607" s="15"/>
      <c r="AS607" s="15"/>
      <c r="AT607" s="15"/>
      <c r="AU607" s="15"/>
      <c r="AV607" s="15"/>
      <c r="AW607" s="15"/>
      <c r="AX607" s="15"/>
      <c r="AY607" s="6"/>
      <c r="AZ607" s="6"/>
      <c r="BA607" s="6"/>
      <c r="BB607" s="6"/>
      <c r="BC607" s="6"/>
      <c r="BD607" s="6"/>
      <c r="BE607" s="6"/>
      <c r="BF607" s="6"/>
      <c r="BG607" s="6"/>
      <c r="BH607" s="6"/>
      <c r="BI607" s="6"/>
      <c r="BJ607" s="6"/>
      <c r="BK607" s="6"/>
      <c r="BL607" s="6"/>
      <c r="BM607" s="6"/>
      <c r="BN607" s="6"/>
      <c r="BO607" s="6"/>
      <c r="BP607" s="6"/>
      <c r="BQ607" s="6"/>
      <c r="BR607" s="6"/>
      <c r="BS607" s="6"/>
      <c r="BT607" s="6"/>
      <c r="BU607" s="6"/>
      <c r="BV607" s="6"/>
      <c r="BW607" s="6"/>
      <c r="BX607" s="6"/>
      <c r="BY607" s="6"/>
      <c r="BZ607" s="6"/>
      <c r="CA607" s="6"/>
      <c r="CB607" s="6"/>
    </row>
    <row r="608" spans="1:80" ht="34.15" customHeight="1">
      <c r="A608" s="2"/>
      <c r="B608" s="2"/>
      <c r="C608" s="2"/>
      <c r="D608" s="2"/>
      <c r="E608" s="2"/>
      <c r="F608" s="15"/>
      <c r="G608" s="2"/>
      <c r="H608" s="2"/>
      <c r="I608" s="2"/>
      <c r="J608" s="2"/>
      <c r="K608" s="2"/>
      <c r="L608" s="2"/>
      <c r="M608" s="2"/>
      <c r="N608" s="700"/>
      <c r="O608" s="2"/>
      <c r="P608" s="2"/>
      <c r="Q608" s="2"/>
      <c r="R608" s="2"/>
      <c r="S608" s="2"/>
      <c r="T608" s="2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5"/>
      <c r="AG608" s="15"/>
      <c r="AH608" s="15"/>
      <c r="AI608" s="15"/>
      <c r="AJ608" s="15"/>
      <c r="AK608" s="15"/>
      <c r="AL608" s="15"/>
      <c r="AM608" s="15"/>
      <c r="AN608" s="15"/>
      <c r="AO608" s="15"/>
      <c r="AP608" s="15"/>
      <c r="AQ608" s="15"/>
      <c r="AR608" s="15"/>
      <c r="AS608" s="15"/>
      <c r="AT608" s="15"/>
      <c r="AU608" s="15"/>
      <c r="AV608" s="15"/>
      <c r="AW608" s="15"/>
      <c r="AX608" s="15"/>
      <c r="AY608" s="6"/>
      <c r="AZ608" s="6"/>
      <c r="BA608" s="6"/>
      <c r="BB608" s="6"/>
      <c r="BC608" s="6"/>
      <c r="BD608" s="6"/>
      <c r="BE608" s="6"/>
      <c r="BF608" s="6"/>
      <c r="BG608" s="6"/>
      <c r="BH608" s="6"/>
      <c r="BI608" s="6"/>
      <c r="BJ608" s="6"/>
      <c r="BK608" s="6"/>
      <c r="BL608" s="6"/>
      <c r="BM608" s="6"/>
      <c r="BN608" s="6"/>
      <c r="BO608" s="6"/>
      <c r="BP608" s="6"/>
      <c r="BQ608" s="6"/>
      <c r="BR608" s="6"/>
      <c r="BS608" s="6"/>
      <c r="BT608" s="6"/>
      <c r="BU608" s="6"/>
      <c r="BV608" s="6"/>
      <c r="BW608" s="6"/>
      <c r="BX608" s="6"/>
      <c r="BY608" s="6"/>
      <c r="BZ608" s="6"/>
      <c r="CA608" s="6"/>
      <c r="CB608" s="6"/>
    </row>
    <row r="609" spans="1:80" ht="34.15" customHeight="1">
      <c r="A609" s="2"/>
      <c r="B609" s="2"/>
      <c r="C609" s="2"/>
      <c r="D609" s="2"/>
      <c r="E609" s="2"/>
      <c r="F609" s="15"/>
      <c r="G609" s="2"/>
      <c r="H609" s="2"/>
      <c r="I609" s="2"/>
      <c r="J609" s="2"/>
      <c r="K609" s="2"/>
      <c r="L609" s="2"/>
      <c r="M609" s="2"/>
      <c r="N609" s="700"/>
      <c r="O609" s="2"/>
      <c r="P609" s="2"/>
      <c r="Q609" s="2"/>
      <c r="R609" s="2"/>
      <c r="S609" s="2"/>
      <c r="T609" s="2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5"/>
      <c r="AG609" s="15"/>
      <c r="AH609" s="15"/>
      <c r="AI609" s="15"/>
      <c r="AJ609" s="15"/>
      <c r="AK609" s="15"/>
      <c r="AL609" s="15"/>
      <c r="AM609" s="15"/>
      <c r="AN609" s="15"/>
      <c r="AO609" s="15"/>
      <c r="AP609" s="15"/>
      <c r="AQ609" s="15"/>
      <c r="AR609" s="15"/>
      <c r="AS609" s="15"/>
      <c r="AT609" s="15"/>
      <c r="AU609" s="15"/>
      <c r="AV609" s="15"/>
      <c r="AW609" s="15"/>
      <c r="AX609" s="15"/>
      <c r="AY609" s="6"/>
      <c r="AZ609" s="6"/>
      <c r="BA609" s="6"/>
      <c r="BB609" s="6"/>
      <c r="BC609" s="6"/>
      <c r="BD609" s="6"/>
      <c r="BE609" s="6"/>
      <c r="BF609" s="6"/>
      <c r="BG609" s="6"/>
      <c r="BH609" s="6"/>
      <c r="BI609" s="6"/>
      <c r="BJ609" s="6"/>
      <c r="BK609" s="6"/>
      <c r="BL609" s="6"/>
      <c r="BM609" s="6"/>
      <c r="BN609" s="6"/>
      <c r="BO609" s="6"/>
      <c r="BP609" s="6"/>
      <c r="BQ609" s="6"/>
      <c r="BR609" s="6"/>
      <c r="BS609" s="6"/>
      <c r="BT609" s="6"/>
      <c r="BU609" s="6"/>
      <c r="BV609" s="6"/>
      <c r="BW609" s="6"/>
      <c r="BX609" s="6"/>
      <c r="BY609" s="6"/>
      <c r="BZ609" s="6"/>
      <c r="CA609" s="6"/>
      <c r="CB609" s="6"/>
    </row>
    <row r="610" spans="1:80" ht="34.15" customHeight="1">
      <c r="A610" s="2"/>
      <c r="B610" s="2"/>
      <c r="C610" s="2"/>
      <c r="D610" s="2"/>
      <c r="E610" s="2"/>
      <c r="F610" s="15"/>
      <c r="G610" s="2"/>
      <c r="H610" s="2"/>
      <c r="I610" s="2"/>
      <c r="J610" s="2"/>
      <c r="K610" s="2"/>
      <c r="L610" s="2"/>
      <c r="M610" s="2"/>
      <c r="N610" s="700"/>
      <c r="O610" s="2"/>
      <c r="P610" s="2"/>
      <c r="Q610" s="2"/>
      <c r="R610" s="2"/>
      <c r="S610" s="2"/>
      <c r="T610" s="2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5"/>
      <c r="AG610" s="15"/>
      <c r="AH610" s="15"/>
      <c r="AI610" s="15"/>
      <c r="AJ610" s="15"/>
      <c r="AK610" s="15"/>
      <c r="AL610" s="15"/>
      <c r="AM610" s="15"/>
      <c r="AN610" s="15"/>
      <c r="AO610" s="15"/>
      <c r="AP610" s="15"/>
      <c r="AQ610" s="15"/>
      <c r="AR610" s="15"/>
      <c r="AS610" s="15"/>
      <c r="AT610" s="15"/>
      <c r="AU610" s="15"/>
      <c r="AV610" s="15"/>
      <c r="AW610" s="15"/>
      <c r="AX610" s="15"/>
      <c r="AY610" s="6"/>
      <c r="AZ610" s="6"/>
      <c r="BA610" s="6"/>
      <c r="BB610" s="6"/>
      <c r="BC610" s="6"/>
      <c r="BD610" s="6"/>
      <c r="BE610" s="6"/>
      <c r="BF610" s="6"/>
      <c r="BG610" s="6"/>
      <c r="BH610" s="6"/>
      <c r="BI610" s="6"/>
      <c r="BJ610" s="6"/>
      <c r="BK610" s="6"/>
      <c r="BL610" s="6"/>
      <c r="BM610" s="6"/>
      <c r="BN610" s="6"/>
      <c r="BO610" s="6"/>
      <c r="BP610" s="6"/>
      <c r="BQ610" s="6"/>
      <c r="BR610" s="6"/>
      <c r="BS610" s="6"/>
      <c r="BT610" s="6"/>
      <c r="BU610" s="6"/>
      <c r="BV610" s="6"/>
      <c r="BW610" s="6"/>
      <c r="BX610" s="6"/>
      <c r="BY610" s="6"/>
      <c r="BZ610" s="6"/>
      <c r="CA610" s="6"/>
      <c r="CB610" s="6"/>
    </row>
    <row r="611" spans="1:80" ht="34.15" customHeight="1">
      <c r="A611" s="2"/>
      <c r="B611" s="2"/>
      <c r="C611" s="2"/>
      <c r="D611" s="2"/>
      <c r="E611" s="2"/>
      <c r="F611" s="15"/>
      <c r="G611" s="2"/>
      <c r="H611" s="2"/>
      <c r="I611" s="2"/>
      <c r="J611" s="2"/>
      <c r="K611" s="2"/>
      <c r="L611" s="2"/>
      <c r="M611" s="2"/>
      <c r="N611" s="700"/>
      <c r="O611" s="2"/>
      <c r="P611" s="2"/>
      <c r="Q611" s="2"/>
      <c r="R611" s="2"/>
      <c r="S611" s="2"/>
      <c r="T611" s="2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5"/>
      <c r="AG611" s="15"/>
      <c r="AH611" s="15"/>
      <c r="AI611" s="15"/>
      <c r="AJ611" s="15"/>
      <c r="AK611" s="15"/>
      <c r="AL611" s="15"/>
      <c r="AM611" s="15"/>
      <c r="AN611" s="15"/>
      <c r="AO611" s="15"/>
      <c r="AP611" s="15"/>
      <c r="AQ611" s="15"/>
      <c r="AR611" s="15"/>
      <c r="AS611" s="15"/>
      <c r="AT611" s="15"/>
      <c r="AU611" s="15"/>
      <c r="AV611" s="15"/>
      <c r="AW611" s="15"/>
      <c r="AX611" s="15"/>
      <c r="AY611" s="6"/>
      <c r="AZ611" s="6"/>
      <c r="BA611" s="6"/>
      <c r="BB611" s="6"/>
      <c r="BC611" s="6"/>
      <c r="BD611" s="6"/>
      <c r="BE611" s="6"/>
      <c r="BF611" s="6"/>
      <c r="BG611" s="6"/>
      <c r="BH611" s="6"/>
      <c r="BI611" s="6"/>
      <c r="BJ611" s="6"/>
      <c r="BK611" s="6"/>
      <c r="BL611" s="6"/>
      <c r="BM611" s="6"/>
      <c r="BN611" s="6"/>
      <c r="BO611" s="6"/>
      <c r="BP611" s="6"/>
      <c r="BQ611" s="6"/>
      <c r="BR611" s="6"/>
      <c r="BS611" s="6"/>
      <c r="BT611" s="6"/>
      <c r="BU611" s="6"/>
      <c r="BV611" s="6"/>
      <c r="BW611" s="6"/>
      <c r="BX611" s="6"/>
      <c r="BY611" s="6"/>
      <c r="BZ611" s="6"/>
      <c r="CA611" s="6"/>
      <c r="CB611" s="6"/>
    </row>
    <row r="612" spans="1:80" ht="34.15" customHeight="1">
      <c r="A612" s="2"/>
      <c r="B612" s="2"/>
      <c r="C612" s="2"/>
      <c r="D612" s="2"/>
      <c r="E612" s="2"/>
      <c r="F612" s="15"/>
      <c r="G612" s="2"/>
      <c r="H612" s="2"/>
      <c r="I612" s="2"/>
      <c r="J612" s="2"/>
      <c r="K612" s="2"/>
      <c r="L612" s="2"/>
      <c r="M612" s="2"/>
      <c r="N612" s="700"/>
      <c r="O612" s="2"/>
      <c r="P612" s="2"/>
      <c r="Q612" s="2"/>
      <c r="R612" s="2"/>
      <c r="S612" s="2"/>
      <c r="T612" s="2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5"/>
      <c r="AG612" s="15"/>
      <c r="AH612" s="15"/>
      <c r="AI612" s="15"/>
      <c r="AJ612" s="15"/>
      <c r="AK612" s="15"/>
      <c r="AL612" s="15"/>
      <c r="AM612" s="15"/>
      <c r="AN612" s="15"/>
      <c r="AO612" s="15"/>
      <c r="AP612" s="15"/>
      <c r="AQ612" s="15"/>
      <c r="AR612" s="15"/>
      <c r="AS612" s="15"/>
      <c r="AT612" s="15"/>
      <c r="AU612" s="15"/>
      <c r="AV612" s="15"/>
      <c r="AW612" s="15"/>
      <c r="AX612" s="15"/>
      <c r="AY612" s="6"/>
      <c r="AZ612" s="6"/>
      <c r="BA612" s="6"/>
      <c r="BB612" s="6"/>
      <c r="BC612" s="6"/>
      <c r="BD612" s="6"/>
      <c r="BE612" s="6"/>
      <c r="BF612" s="6"/>
      <c r="BG612" s="6"/>
      <c r="BH612" s="6"/>
      <c r="BI612" s="6"/>
      <c r="BJ612" s="6"/>
      <c r="BK612" s="6"/>
      <c r="BL612" s="6"/>
      <c r="BM612" s="6"/>
      <c r="BN612" s="6"/>
      <c r="BO612" s="6"/>
      <c r="BP612" s="6"/>
      <c r="BQ612" s="6"/>
      <c r="BR612" s="6"/>
      <c r="BS612" s="6"/>
      <c r="BT612" s="6"/>
      <c r="BU612" s="6"/>
      <c r="BV612" s="6"/>
      <c r="BW612" s="6"/>
      <c r="BX612" s="6"/>
      <c r="BY612" s="6"/>
      <c r="BZ612" s="6"/>
      <c r="CA612" s="6"/>
      <c r="CB612" s="6"/>
    </row>
    <row r="613" spans="1:80" ht="34.15" customHeight="1">
      <c r="A613" s="2"/>
      <c r="B613" s="2"/>
      <c r="C613" s="2"/>
      <c r="D613" s="2"/>
      <c r="E613" s="2"/>
      <c r="F613" s="15"/>
      <c r="G613" s="2"/>
      <c r="H613" s="2"/>
      <c r="I613" s="2"/>
      <c r="J613" s="2"/>
      <c r="K613" s="2"/>
      <c r="L613" s="2"/>
      <c r="M613" s="2"/>
      <c r="N613" s="700"/>
      <c r="O613" s="2"/>
      <c r="P613" s="2"/>
      <c r="Q613" s="2"/>
      <c r="R613" s="2"/>
      <c r="S613" s="2"/>
      <c r="T613" s="2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5"/>
      <c r="AG613" s="15"/>
      <c r="AH613" s="15"/>
      <c r="AI613" s="15"/>
      <c r="AJ613" s="15"/>
      <c r="AK613" s="15"/>
      <c r="AL613" s="15"/>
      <c r="AM613" s="15"/>
      <c r="AN613" s="15"/>
      <c r="AO613" s="15"/>
      <c r="AP613" s="15"/>
      <c r="AQ613" s="15"/>
      <c r="AR613" s="15"/>
      <c r="AS613" s="15"/>
      <c r="AT613" s="15"/>
      <c r="AU613" s="15"/>
      <c r="AV613" s="15"/>
      <c r="AW613" s="15"/>
      <c r="AX613" s="15"/>
      <c r="AY613" s="6"/>
      <c r="AZ613" s="6"/>
      <c r="BA613" s="6"/>
      <c r="BB613" s="6"/>
      <c r="BC613" s="6"/>
      <c r="BD613" s="6"/>
      <c r="BE613" s="6"/>
      <c r="BF613" s="6"/>
      <c r="BG613" s="6"/>
      <c r="BH613" s="6"/>
      <c r="BI613" s="6"/>
      <c r="BJ613" s="6"/>
      <c r="BK613" s="6"/>
      <c r="BL613" s="6"/>
      <c r="BM613" s="6"/>
      <c r="BN613" s="6"/>
      <c r="BO613" s="6"/>
      <c r="BP613" s="6"/>
      <c r="BQ613" s="6"/>
      <c r="BR613" s="6"/>
      <c r="BS613" s="6"/>
      <c r="BT613" s="6"/>
      <c r="BU613" s="6"/>
      <c r="BV613" s="6"/>
      <c r="BW613" s="6"/>
      <c r="BX613" s="6"/>
      <c r="BY613" s="6"/>
      <c r="BZ613" s="6"/>
      <c r="CA613" s="6"/>
      <c r="CB613" s="6"/>
    </row>
    <row r="614" spans="1:80" ht="34.15" customHeight="1">
      <c r="A614" s="2"/>
      <c r="B614" s="2"/>
      <c r="C614" s="2"/>
      <c r="D614" s="2"/>
      <c r="E614" s="2"/>
      <c r="F614" s="15"/>
      <c r="G614" s="2"/>
      <c r="H614" s="2"/>
      <c r="I614" s="2"/>
      <c r="J614" s="2"/>
      <c r="K614" s="2"/>
      <c r="L614" s="2"/>
      <c r="M614" s="2"/>
      <c r="N614" s="700"/>
      <c r="O614" s="2"/>
      <c r="P614" s="2"/>
      <c r="Q614" s="2"/>
      <c r="R614" s="2"/>
      <c r="S614" s="2"/>
      <c r="T614" s="2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5"/>
      <c r="AG614" s="15"/>
      <c r="AH614" s="15"/>
      <c r="AI614" s="15"/>
      <c r="AJ614" s="15"/>
      <c r="AK614" s="15"/>
      <c r="AL614" s="15"/>
      <c r="AM614" s="15"/>
      <c r="AN614" s="15"/>
      <c r="AO614" s="15"/>
      <c r="AP614" s="15"/>
      <c r="AQ614" s="15"/>
      <c r="AR614" s="15"/>
      <c r="AS614" s="15"/>
      <c r="AT614" s="15"/>
      <c r="AU614" s="15"/>
      <c r="AV614" s="15"/>
      <c r="AW614" s="15"/>
      <c r="AX614" s="15"/>
      <c r="AY614" s="6"/>
      <c r="AZ614" s="6"/>
      <c r="BA614" s="6"/>
      <c r="BB614" s="6"/>
      <c r="BC614" s="6"/>
      <c r="BD614" s="6"/>
      <c r="BE614" s="6"/>
      <c r="BF614" s="6"/>
      <c r="BG614" s="6"/>
      <c r="BH614" s="6"/>
      <c r="BI614" s="6"/>
      <c r="BJ614" s="6"/>
      <c r="BK614" s="6"/>
      <c r="BL614" s="6"/>
      <c r="BM614" s="6"/>
      <c r="BN614" s="6"/>
      <c r="BO614" s="6"/>
      <c r="BP614" s="6"/>
      <c r="BQ614" s="6"/>
      <c r="BR614" s="6"/>
      <c r="BS614" s="6"/>
      <c r="BT614" s="6"/>
      <c r="BU614" s="6"/>
      <c r="BV614" s="6"/>
      <c r="BW614" s="6"/>
      <c r="BX614" s="6"/>
      <c r="BY614" s="6"/>
      <c r="BZ614" s="6"/>
      <c r="CA614" s="6"/>
      <c r="CB614" s="6"/>
    </row>
    <row r="615" spans="1:80" ht="34.15" customHeight="1">
      <c r="A615" s="2"/>
      <c r="B615" s="2"/>
      <c r="C615" s="2"/>
      <c r="D615" s="2"/>
      <c r="E615" s="2"/>
      <c r="F615" s="15"/>
      <c r="G615" s="2"/>
      <c r="H615" s="2"/>
      <c r="I615" s="2"/>
      <c r="J615" s="2"/>
      <c r="K615" s="2"/>
      <c r="L615" s="2"/>
      <c r="M615" s="2"/>
      <c r="N615" s="700"/>
      <c r="O615" s="2"/>
      <c r="P615" s="2"/>
      <c r="Q615" s="2"/>
      <c r="R615" s="2"/>
      <c r="S615" s="2"/>
      <c r="T615" s="2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5"/>
      <c r="AG615" s="15"/>
      <c r="AH615" s="15"/>
      <c r="AI615" s="15"/>
      <c r="AJ615" s="15"/>
      <c r="AK615" s="15"/>
      <c r="AL615" s="15"/>
      <c r="AM615" s="15"/>
      <c r="AN615" s="15"/>
      <c r="AO615" s="15"/>
      <c r="AP615" s="15"/>
      <c r="AQ615" s="15"/>
      <c r="AR615" s="15"/>
      <c r="AS615" s="15"/>
      <c r="AT615" s="15"/>
      <c r="AU615" s="15"/>
      <c r="AV615" s="15"/>
      <c r="AW615" s="15"/>
      <c r="AX615" s="15"/>
      <c r="AY615" s="6"/>
      <c r="AZ615" s="6"/>
      <c r="BA615" s="6"/>
      <c r="BB615" s="6"/>
      <c r="BC615" s="6"/>
      <c r="BD615" s="6"/>
      <c r="BE615" s="6"/>
      <c r="BF615" s="6"/>
      <c r="BG615" s="6"/>
      <c r="BH615" s="6"/>
      <c r="BI615" s="6"/>
      <c r="BJ615" s="6"/>
      <c r="BK615" s="6"/>
      <c r="BL615" s="6"/>
      <c r="BM615" s="6"/>
      <c r="BN615" s="6"/>
      <c r="BO615" s="6"/>
      <c r="BP615" s="6"/>
      <c r="BQ615" s="6"/>
      <c r="BR615" s="6"/>
      <c r="BS615" s="6"/>
      <c r="BT615" s="6"/>
      <c r="BU615" s="6"/>
      <c r="BV615" s="6"/>
      <c r="BW615" s="6"/>
      <c r="BX615" s="6"/>
      <c r="BY615" s="6"/>
      <c r="BZ615" s="6"/>
      <c r="CA615" s="6"/>
      <c r="CB615" s="6"/>
    </row>
    <row r="616" spans="1:80" ht="34.15" customHeight="1">
      <c r="A616" s="2"/>
      <c r="B616" s="2"/>
      <c r="C616" s="2"/>
      <c r="D616" s="2"/>
      <c r="E616" s="2"/>
      <c r="F616" s="15"/>
      <c r="G616" s="2"/>
      <c r="H616" s="2"/>
      <c r="I616" s="2"/>
      <c r="J616" s="2"/>
      <c r="K616" s="2"/>
      <c r="L616" s="2"/>
      <c r="M616" s="2"/>
      <c r="N616" s="700"/>
      <c r="O616" s="2"/>
      <c r="P616" s="2"/>
      <c r="Q616" s="2"/>
      <c r="R616" s="2"/>
      <c r="S616" s="2"/>
      <c r="T616" s="2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5"/>
      <c r="AG616" s="15"/>
      <c r="AH616" s="15"/>
      <c r="AI616" s="15"/>
      <c r="AJ616" s="15"/>
      <c r="AK616" s="15"/>
      <c r="AL616" s="15"/>
      <c r="AM616" s="15"/>
      <c r="AN616" s="15"/>
      <c r="AO616" s="15"/>
      <c r="AP616" s="15"/>
      <c r="AQ616" s="15"/>
      <c r="AR616" s="15"/>
      <c r="AS616" s="15"/>
      <c r="AT616" s="15"/>
      <c r="AU616" s="15"/>
      <c r="AV616" s="15"/>
      <c r="AW616" s="15"/>
      <c r="AX616" s="15"/>
      <c r="AY616" s="6"/>
      <c r="AZ616" s="6"/>
      <c r="BA616" s="6"/>
      <c r="BB616" s="6"/>
      <c r="BC616" s="6"/>
      <c r="BD616" s="6"/>
      <c r="BE616" s="6"/>
      <c r="BF616" s="6"/>
      <c r="BG616" s="6"/>
      <c r="BH616" s="6"/>
      <c r="BI616" s="6"/>
      <c r="BJ616" s="6"/>
      <c r="BK616" s="6"/>
      <c r="BL616" s="6"/>
      <c r="BM616" s="6"/>
      <c r="BN616" s="6"/>
      <c r="BO616" s="6"/>
      <c r="BP616" s="6"/>
      <c r="BQ616" s="6"/>
      <c r="BR616" s="6"/>
      <c r="BS616" s="6"/>
      <c r="BT616" s="6"/>
      <c r="BU616" s="6"/>
      <c r="BV616" s="6"/>
      <c r="BW616" s="6"/>
      <c r="BX616" s="6"/>
      <c r="BY616" s="6"/>
      <c r="BZ616" s="6"/>
      <c r="CA616" s="6"/>
      <c r="CB616" s="6"/>
    </row>
    <row r="617" spans="1:80" ht="34.15" customHeight="1">
      <c r="A617" s="2"/>
      <c r="B617" s="2"/>
      <c r="C617" s="2"/>
      <c r="D617" s="2"/>
      <c r="E617" s="2"/>
      <c r="F617" s="15"/>
      <c r="G617" s="2"/>
      <c r="H617" s="2"/>
      <c r="I617" s="2"/>
      <c r="J617" s="2"/>
      <c r="K617" s="2"/>
      <c r="L617" s="2"/>
      <c r="M617" s="2"/>
      <c r="N617" s="700"/>
      <c r="O617" s="2"/>
      <c r="P617" s="2"/>
      <c r="Q617" s="2"/>
      <c r="R617" s="2"/>
      <c r="S617" s="2"/>
      <c r="T617" s="2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5"/>
      <c r="AG617" s="15"/>
      <c r="AH617" s="15"/>
      <c r="AI617" s="15"/>
      <c r="AJ617" s="15"/>
      <c r="AK617" s="15"/>
      <c r="AL617" s="15"/>
      <c r="AM617" s="15"/>
      <c r="AN617" s="15"/>
      <c r="AO617" s="15"/>
      <c r="AP617" s="15"/>
      <c r="AQ617" s="15"/>
      <c r="AR617" s="15"/>
      <c r="AS617" s="15"/>
      <c r="AT617" s="15"/>
      <c r="AU617" s="15"/>
      <c r="AV617" s="15"/>
      <c r="AW617" s="15"/>
      <c r="AX617" s="15"/>
      <c r="AY617" s="6"/>
      <c r="AZ617" s="6"/>
      <c r="BA617" s="6"/>
      <c r="BB617" s="6"/>
      <c r="BC617" s="6"/>
      <c r="BD617" s="6"/>
      <c r="BE617" s="6"/>
      <c r="BF617" s="6"/>
      <c r="BG617" s="6"/>
      <c r="BH617" s="6"/>
      <c r="BI617" s="6"/>
      <c r="BJ617" s="6"/>
      <c r="BK617" s="6"/>
      <c r="BL617" s="6"/>
      <c r="BM617" s="6"/>
      <c r="BN617" s="6"/>
      <c r="BO617" s="6"/>
      <c r="BP617" s="6"/>
      <c r="BQ617" s="6"/>
      <c r="BR617" s="6"/>
      <c r="BS617" s="6"/>
      <c r="BT617" s="6"/>
      <c r="BU617" s="6"/>
      <c r="BV617" s="6"/>
      <c r="BW617" s="6"/>
      <c r="BX617" s="6"/>
      <c r="BY617" s="6"/>
      <c r="BZ617" s="6"/>
      <c r="CA617" s="6"/>
      <c r="CB617" s="6"/>
    </row>
    <row r="618" spans="1:80" ht="34.15" customHeight="1">
      <c r="A618" s="2"/>
      <c r="B618" s="2"/>
      <c r="C618" s="2"/>
      <c r="D618" s="2"/>
      <c r="E618" s="2"/>
      <c r="F618" s="15"/>
      <c r="G618" s="2"/>
      <c r="H618" s="2"/>
      <c r="I618" s="2"/>
      <c r="J618" s="2"/>
      <c r="K618" s="2"/>
      <c r="L618" s="2"/>
      <c r="M618" s="2"/>
      <c r="N618" s="700"/>
      <c r="O618" s="2"/>
      <c r="P618" s="2"/>
      <c r="Q618" s="2"/>
      <c r="R618" s="2"/>
      <c r="S618" s="2"/>
      <c r="T618" s="2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5"/>
      <c r="AG618" s="15"/>
      <c r="AH618" s="15"/>
      <c r="AI618" s="15"/>
      <c r="AJ618" s="15"/>
      <c r="AK618" s="15"/>
      <c r="AL618" s="15"/>
      <c r="AM618" s="15"/>
      <c r="AN618" s="15"/>
      <c r="AO618" s="15"/>
      <c r="AP618" s="15"/>
      <c r="AQ618" s="15"/>
      <c r="AR618" s="15"/>
      <c r="AS618" s="15"/>
      <c r="AT618" s="15"/>
      <c r="AU618" s="15"/>
      <c r="AV618" s="15"/>
      <c r="AW618" s="15"/>
      <c r="AX618" s="15"/>
      <c r="AY618" s="6"/>
      <c r="AZ618" s="6"/>
      <c r="BA618" s="6"/>
      <c r="BB618" s="6"/>
      <c r="BC618" s="6"/>
      <c r="BD618" s="6"/>
      <c r="BE618" s="6"/>
      <c r="BF618" s="6"/>
      <c r="BG618" s="6"/>
      <c r="BH618" s="6"/>
      <c r="BI618" s="6"/>
      <c r="BJ618" s="6"/>
      <c r="BK618" s="6"/>
      <c r="BL618" s="6"/>
      <c r="BM618" s="6"/>
      <c r="BN618" s="6"/>
      <c r="BO618" s="6"/>
      <c r="BP618" s="6"/>
      <c r="BQ618" s="6"/>
      <c r="BR618" s="6"/>
      <c r="BS618" s="6"/>
      <c r="BT618" s="6"/>
      <c r="BU618" s="6"/>
      <c r="BV618" s="6"/>
      <c r="BW618" s="6"/>
      <c r="BX618" s="6"/>
      <c r="BY618" s="6"/>
      <c r="BZ618" s="6"/>
      <c r="CA618" s="6"/>
      <c r="CB618" s="6"/>
    </row>
    <row r="619" spans="1:80" ht="34.15" customHeight="1">
      <c r="A619" s="2"/>
      <c r="B619" s="2"/>
      <c r="C619" s="2"/>
      <c r="D619" s="2"/>
      <c r="E619" s="2"/>
      <c r="F619" s="15"/>
      <c r="G619" s="2"/>
      <c r="H619" s="2"/>
      <c r="I619" s="2"/>
      <c r="J619" s="2"/>
      <c r="K619" s="2"/>
      <c r="L619" s="2"/>
      <c r="M619" s="2"/>
      <c r="N619" s="700"/>
      <c r="O619" s="2"/>
      <c r="P619" s="2"/>
      <c r="Q619" s="2"/>
      <c r="R619" s="2"/>
      <c r="S619" s="2"/>
      <c r="T619" s="2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5"/>
      <c r="AG619" s="15"/>
      <c r="AH619" s="15"/>
      <c r="AI619" s="15"/>
      <c r="AJ619" s="15"/>
      <c r="AK619" s="15"/>
      <c r="AL619" s="15"/>
      <c r="AM619" s="15"/>
      <c r="AN619" s="15"/>
      <c r="AO619" s="15"/>
      <c r="AP619" s="15"/>
      <c r="AQ619" s="15"/>
      <c r="AR619" s="15"/>
      <c r="AS619" s="15"/>
      <c r="AT619" s="15"/>
      <c r="AU619" s="15"/>
      <c r="AV619" s="15"/>
      <c r="AW619" s="15"/>
      <c r="AX619" s="15"/>
      <c r="AY619" s="6"/>
      <c r="AZ619" s="6"/>
      <c r="BA619" s="6"/>
      <c r="BB619" s="6"/>
      <c r="BC619" s="6"/>
      <c r="BD619" s="6"/>
      <c r="BE619" s="6"/>
      <c r="BF619" s="6"/>
      <c r="BG619" s="6"/>
      <c r="BH619" s="6"/>
      <c r="BI619" s="6"/>
      <c r="BJ619" s="6"/>
      <c r="BK619" s="6"/>
      <c r="BL619" s="6"/>
      <c r="BM619" s="6"/>
      <c r="BN619" s="6"/>
      <c r="BO619" s="6"/>
      <c r="BP619" s="6"/>
      <c r="BQ619" s="6"/>
      <c r="BR619" s="6"/>
      <c r="BS619" s="6"/>
      <c r="BT619" s="6"/>
      <c r="BU619" s="6"/>
      <c r="BV619" s="6"/>
      <c r="BW619" s="6"/>
      <c r="BX619" s="6"/>
      <c r="BY619" s="6"/>
      <c r="BZ619" s="6"/>
      <c r="CA619" s="6"/>
      <c r="CB619" s="6"/>
    </row>
    <row r="620" spans="1:80" ht="34.15" customHeight="1">
      <c r="A620" s="2"/>
      <c r="B620" s="2"/>
      <c r="C620" s="2"/>
      <c r="D620" s="2"/>
      <c r="E620" s="2"/>
      <c r="F620" s="15"/>
      <c r="G620" s="2"/>
      <c r="H620" s="2"/>
      <c r="I620" s="2"/>
      <c r="J620" s="2"/>
      <c r="K620" s="2"/>
      <c r="L620" s="2"/>
      <c r="M620" s="2"/>
      <c r="N620" s="700"/>
      <c r="O620" s="2"/>
      <c r="P620" s="2"/>
      <c r="Q620" s="2"/>
      <c r="R620" s="2"/>
      <c r="S620" s="2"/>
      <c r="T620" s="2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5"/>
      <c r="AG620" s="15"/>
      <c r="AH620" s="15"/>
      <c r="AI620" s="15"/>
      <c r="AJ620" s="15"/>
      <c r="AK620" s="15"/>
      <c r="AL620" s="15"/>
      <c r="AM620" s="15"/>
      <c r="AN620" s="15"/>
      <c r="AO620" s="15"/>
      <c r="AP620" s="15"/>
      <c r="AQ620" s="15"/>
      <c r="AR620" s="15"/>
      <c r="AS620" s="15"/>
      <c r="AT620" s="15"/>
      <c r="AU620" s="15"/>
      <c r="AV620" s="15"/>
      <c r="AW620" s="15"/>
      <c r="AX620" s="15"/>
      <c r="AY620" s="6"/>
      <c r="AZ620" s="6"/>
      <c r="BA620" s="6"/>
      <c r="BB620" s="6"/>
      <c r="BC620" s="6"/>
      <c r="BD620" s="6"/>
      <c r="BE620" s="6"/>
      <c r="BF620" s="6"/>
      <c r="BG620" s="6"/>
      <c r="BH620" s="6"/>
      <c r="BI620" s="6"/>
      <c r="BJ620" s="6"/>
      <c r="BK620" s="6"/>
      <c r="BL620" s="6"/>
      <c r="BM620" s="6"/>
      <c r="BN620" s="6"/>
      <c r="BO620" s="6"/>
      <c r="BP620" s="6"/>
      <c r="BQ620" s="6"/>
      <c r="BR620" s="6"/>
      <c r="BS620" s="6"/>
      <c r="BT620" s="6"/>
      <c r="BU620" s="6"/>
      <c r="BV620" s="6"/>
      <c r="BW620" s="6"/>
      <c r="BX620" s="6"/>
      <c r="BY620" s="6"/>
      <c r="BZ620" s="6"/>
      <c r="CA620" s="6"/>
      <c r="CB620" s="6"/>
    </row>
    <row r="621" spans="1:80" ht="34.15" customHeight="1">
      <c r="A621" s="2"/>
      <c r="B621" s="2"/>
      <c r="C621" s="2"/>
      <c r="D621" s="2"/>
      <c r="E621" s="2"/>
      <c r="F621" s="15"/>
      <c r="G621" s="2"/>
      <c r="H621" s="2"/>
      <c r="I621" s="2"/>
      <c r="J621" s="2"/>
      <c r="K621" s="2"/>
      <c r="L621" s="2"/>
      <c r="M621" s="2"/>
      <c r="N621" s="700"/>
      <c r="O621" s="2"/>
      <c r="P621" s="2"/>
      <c r="Q621" s="2"/>
      <c r="R621" s="2"/>
      <c r="S621" s="2"/>
      <c r="T621" s="2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5"/>
      <c r="AG621" s="15"/>
      <c r="AH621" s="15"/>
      <c r="AI621" s="15"/>
      <c r="AJ621" s="15"/>
      <c r="AK621" s="15"/>
      <c r="AL621" s="15"/>
      <c r="AM621" s="15"/>
      <c r="AN621" s="15"/>
      <c r="AO621" s="15"/>
      <c r="AP621" s="15"/>
      <c r="AQ621" s="15"/>
      <c r="AR621" s="15"/>
      <c r="AS621" s="15"/>
      <c r="AT621" s="15"/>
      <c r="AU621" s="15"/>
      <c r="AV621" s="15"/>
      <c r="AW621" s="15"/>
      <c r="AX621" s="15"/>
      <c r="AY621" s="6"/>
      <c r="AZ621" s="6"/>
      <c r="BA621" s="6"/>
      <c r="BB621" s="6"/>
      <c r="BC621" s="6"/>
      <c r="BD621" s="6"/>
      <c r="BE621" s="6"/>
      <c r="BF621" s="6"/>
      <c r="BG621" s="6"/>
      <c r="BH621" s="6"/>
      <c r="BI621" s="6"/>
      <c r="BJ621" s="6"/>
      <c r="BK621" s="6"/>
      <c r="BL621" s="6"/>
      <c r="BM621" s="6"/>
      <c r="BN621" s="6"/>
      <c r="BO621" s="6"/>
      <c r="BP621" s="6"/>
      <c r="BQ621" s="6"/>
      <c r="BR621" s="6"/>
      <c r="BS621" s="6"/>
      <c r="BT621" s="6"/>
      <c r="BU621" s="6"/>
      <c r="BV621" s="6"/>
      <c r="BW621" s="6"/>
      <c r="BX621" s="6"/>
      <c r="BY621" s="6"/>
      <c r="BZ621" s="6"/>
      <c r="CA621" s="6"/>
      <c r="CB621" s="6"/>
    </row>
    <row r="622" spans="1:80" ht="34.15" customHeight="1">
      <c r="A622" s="2"/>
      <c r="B622" s="2"/>
      <c r="C622" s="2"/>
      <c r="D622" s="2"/>
      <c r="E622" s="2"/>
      <c r="F622" s="15"/>
      <c r="G622" s="2"/>
      <c r="H622" s="2"/>
      <c r="I622" s="2"/>
      <c r="J622" s="2"/>
      <c r="K622" s="2"/>
      <c r="L622" s="2"/>
      <c r="M622" s="2"/>
      <c r="N622" s="700"/>
      <c r="O622" s="2"/>
      <c r="P622" s="2"/>
      <c r="Q622" s="2"/>
      <c r="R622" s="2"/>
      <c r="S622" s="2"/>
      <c r="T622" s="2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5"/>
      <c r="AG622" s="15"/>
      <c r="AH622" s="15"/>
      <c r="AI622" s="15"/>
      <c r="AJ622" s="15"/>
      <c r="AK622" s="15"/>
      <c r="AL622" s="15"/>
      <c r="AM622" s="15"/>
      <c r="AN622" s="15"/>
      <c r="AO622" s="15"/>
      <c r="AP622" s="15"/>
      <c r="AQ622" s="15"/>
      <c r="AR622" s="15"/>
      <c r="AS622" s="15"/>
      <c r="AT622" s="15"/>
      <c r="AU622" s="15"/>
      <c r="AV622" s="15"/>
      <c r="AW622" s="15"/>
      <c r="AX622" s="15"/>
      <c r="AY622" s="6"/>
      <c r="AZ622" s="6"/>
      <c r="BA622" s="6"/>
      <c r="BB622" s="6"/>
      <c r="BC622" s="6"/>
      <c r="BD622" s="6"/>
      <c r="BE622" s="6"/>
      <c r="BF622" s="6"/>
      <c r="BG622" s="6"/>
      <c r="BH622" s="6"/>
      <c r="BI622" s="6"/>
      <c r="BJ622" s="6"/>
      <c r="BK622" s="6"/>
      <c r="BL622" s="6"/>
      <c r="BM622" s="6"/>
      <c r="BN622" s="6"/>
      <c r="BO622" s="6"/>
      <c r="BP622" s="6"/>
      <c r="BQ622" s="6"/>
      <c r="BR622" s="6"/>
      <c r="BS622" s="6"/>
      <c r="BT622" s="6"/>
      <c r="BU622" s="6"/>
      <c r="BV622" s="6"/>
      <c r="BW622" s="6"/>
      <c r="BX622" s="6"/>
      <c r="BY622" s="6"/>
      <c r="BZ622" s="6"/>
      <c r="CA622" s="6"/>
      <c r="CB622" s="6"/>
    </row>
    <row r="623" spans="1:80" ht="34.15" customHeight="1">
      <c r="A623" s="2"/>
      <c r="B623" s="2"/>
      <c r="C623" s="2"/>
      <c r="D623" s="2"/>
      <c r="E623" s="2"/>
      <c r="F623" s="15"/>
      <c r="G623" s="2"/>
      <c r="H623" s="2"/>
      <c r="I623" s="2"/>
      <c r="J623" s="2"/>
      <c r="K623" s="2"/>
      <c r="L623" s="2"/>
      <c r="M623" s="2"/>
      <c r="N623" s="700"/>
      <c r="O623" s="2"/>
      <c r="P623" s="2"/>
      <c r="Q623" s="2"/>
      <c r="R623" s="2"/>
      <c r="S623" s="2"/>
      <c r="T623" s="2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5"/>
      <c r="AG623" s="15"/>
      <c r="AH623" s="15"/>
      <c r="AI623" s="15"/>
      <c r="AJ623" s="15"/>
      <c r="AK623" s="15"/>
      <c r="AL623" s="15"/>
      <c r="AM623" s="15"/>
      <c r="AN623" s="15"/>
      <c r="AO623" s="15"/>
      <c r="AP623" s="15"/>
      <c r="AQ623" s="15"/>
      <c r="AR623" s="15"/>
      <c r="AS623" s="15"/>
      <c r="AT623" s="15"/>
      <c r="AU623" s="15"/>
      <c r="AV623" s="15"/>
      <c r="AW623" s="15"/>
      <c r="AX623" s="15"/>
      <c r="AY623" s="6"/>
      <c r="AZ623" s="6"/>
      <c r="BA623" s="6"/>
      <c r="BB623" s="6"/>
      <c r="BC623" s="6"/>
      <c r="BD623" s="6"/>
      <c r="BE623" s="6"/>
      <c r="BF623" s="6"/>
      <c r="BG623" s="6"/>
      <c r="BH623" s="6"/>
      <c r="BI623" s="6"/>
      <c r="BJ623" s="6"/>
      <c r="BK623" s="6"/>
      <c r="BL623" s="6"/>
      <c r="BM623" s="6"/>
      <c r="BN623" s="6"/>
      <c r="BO623" s="6"/>
      <c r="BP623" s="6"/>
      <c r="BQ623" s="6"/>
      <c r="BR623" s="6"/>
      <c r="BS623" s="6"/>
      <c r="BT623" s="6"/>
      <c r="BU623" s="6"/>
      <c r="BV623" s="6"/>
      <c r="BW623" s="6"/>
      <c r="BX623" s="6"/>
      <c r="BY623" s="6"/>
      <c r="BZ623" s="6"/>
      <c r="CA623" s="6"/>
      <c r="CB623" s="6"/>
    </row>
    <row r="624" spans="1:80" ht="34.15" customHeight="1">
      <c r="A624" s="2"/>
      <c r="B624" s="2"/>
      <c r="C624" s="2"/>
      <c r="D624" s="2"/>
      <c r="E624" s="2"/>
      <c r="F624" s="15"/>
      <c r="G624" s="2"/>
      <c r="H624" s="2"/>
      <c r="I624" s="2"/>
      <c r="J624" s="2"/>
      <c r="K624" s="2"/>
      <c r="L624" s="2"/>
      <c r="M624" s="2"/>
      <c r="N624" s="700"/>
      <c r="O624" s="2"/>
      <c r="P624" s="2"/>
      <c r="Q624" s="2"/>
      <c r="R624" s="2"/>
      <c r="S624" s="2"/>
      <c r="T624" s="2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5"/>
      <c r="AG624" s="15"/>
      <c r="AH624" s="15"/>
      <c r="AI624" s="15"/>
      <c r="AJ624" s="15"/>
      <c r="AK624" s="15"/>
      <c r="AL624" s="15"/>
      <c r="AM624" s="15"/>
      <c r="AN624" s="15"/>
      <c r="AO624" s="15"/>
      <c r="AP624" s="15"/>
      <c r="AQ624" s="15"/>
      <c r="AR624" s="15"/>
      <c r="AS624" s="15"/>
      <c r="AT624" s="15"/>
      <c r="AU624" s="15"/>
      <c r="AV624" s="15"/>
      <c r="AW624" s="15"/>
      <c r="AX624" s="15"/>
      <c r="AY624" s="6"/>
      <c r="AZ624" s="6"/>
      <c r="BA624" s="6"/>
      <c r="BB624" s="6"/>
      <c r="BC624" s="6"/>
      <c r="BD624" s="6"/>
      <c r="BE624" s="6"/>
      <c r="BF624" s="6"/>
      <c r="BG624" s="6"/>
      <c r="BH624" s="6"/>
      <c r="BI624" s="6"/>
      <c r="BJ624" s="6"/>
      <c r="BK624" s="6"/>
      <c r="BL624" s="6"/>
      <c r="BM624" s="6"/>
      <c r="BN624" s="6"/>
      <c r="BO624" s="6"/>
      <c r="BP624" s="6"/>
      <c r="BQ624" s="6"/>
      <c r="BR624" s="6"/>
      <c r="BS624" s="6"/>
      <c r="BT624" s="6"/>
      <c r="BU624" s="6"/>
      <c r="BV624" s="6"/>
      <c r="BW624" s="6"/>
      <c r="BX624" s="6"/>
      <c r="BY624" s="6"/>
      <c r="BZ624" s="6"/>
      <c r="CA624" s="6"/>
      <c r="CB624" s="6"/>
    </row>
    <row r="625" spans="1:80" ht="34.15" customHeight="1">
      <c r="A625" s="2"/>
      <c r="B625" s="2"/>
      <c r="C625" s="2"/>
      <c r="D625" s="2"/>
      <c r="E625" s="2"/>
      <c r="F625" s="15"/>
      <c r="G625" s="2"/>
      <c r="H625" s="2"/>
      <c r="I625" s="2"/>
      <c r="J625" s="2"/>
      <c r="K625" s="2"/>
      <c r="L625" s="2"/>
      <c r="M625" s="2"/>
      <c r="N625" s="700"/>
      <c r="O625" s="2"/>
      <c r="P625" s="2"/>
      <c r="Q625" s="2"/>
      <c r="R625" s="2"/>
      <c r="S625" s="2"/>
      <c r="T625" s="2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5"/>
      <c r="AG625" s="15"/>
      <c r="AH625" s="15"/>
      <c r="AI625" s="15"/>
      <c r="AJ625" s="15"/>
      <c r="AK625" s="15"/>
      <c r="AL625" s="15"/>
      <c r="AM625" s="15"/>
      <c r="AN625" s="15"/>
      <c r="AO625" s="15"/>
      <c r="AP625" s="15"/>
      <c r="AQ625" s="15"/>
      <c r="AR625" s="15"/>
      <c r="AS625" s="15"/>
      <c r="AT625" s="15"/>
      <c r="AU625" s="15"/>
      <c r="AV625" s="15"/>
      <c r="AW625" s="15"/>
      <c r="AX625" s="15"/>
      <c r="AY625" s="6"/>
      <c r="AZ625" s="6"/>
      <c r="BA625" s="6"/>
      <c r="BB625" s="6"/>
      <c r="BC625" s="6"/>
      <c r="BD625" s="6"/>
      <c r="BE625" s="6"/>
      <c r="BF625" s="6"/>
      <c r="BG625" s="6"/>
      <c r="BH625" s="6"/>
      <c r="BI625" s="6"/>
      <c r="BJ625" s="6"/>
      <c r="BK625" s="6"/>
      <c r="BL625" s="6"/>
      <c r="BM625" s="6"/>
      <c r="BN625" s="6"/>
      <c r="BO625" s="6"/>
      <c r="BP625" s="6"/>
      <c r="BQ625" s="6"/>
      <c r="BR625" s="6"/>
      <c r="BS625" s="6"/>
      <c r="BT625" s="6"/>
      <c r="BU625" s="6"/>
      <c r="BV625" s="6"/>
      <c r="BW625" s="6"/>
      <c r="BX625" s="6"/>
      <c r="BY625" s="6"/>
      <c r="BZ625" s="6"/>
      <c r="CA625" s="6"/>
      <c r="CB625" s="6"/>
    </row>
    <row r="626" spans="1:80" ht="34.15" customHeight="1">
      <c r="A626" s="2"/>
      <c r="B626" s="2"/>
      <c r="C626" s="2"/>
      <c r="D626" s="2"/>
      <c r="E626" s="2"/>
      <c r="F626" s="15"/>
      <c r="G626" s="2"/>
      <c r="H626" s="2"/>
      <c r="I626" s="2"/>
      <c r="J626" s="2"/>
      <c r="K626" s="2"/>
      <c r="L626" s="2"/>
      <c r="M626" s="2"/>
      <c r="N626" s="700"/>
      <c r="O626" s="2"/>
      <c r="P626" s="2"/>
      <c r="Q626" s="2"/>
      <c r="R626" s="2"/>
      <c r="S626" s="2"/>
      <c r="T626" s="2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5"/>
      <c r="AG626" s="15"/>
      <c r="AH626" s="15"/>
      <c r="AI626" s="15"/>
      <c r="AJ626" s="15"/>
      <c r="AK626" s="15"/>
      <c r="AL626" s="15"/>
      <c r="AM626" s="15"/>
      <c r="AN626" s="15"/>
      <c r="AO626" s="15"/>
      <c r="AP626" s="15"/>
      <c r="AQ626" s="15"/>
      <c r="AR626" s="15"/>
      <c r="AS626" s="15"/>
      <c r="AT626" s="15"/>
      <c r="AU626" s="15"/>
      <c r="AV626" s="15"/>
      <c r="AW626" s="15"/>
      <c r="AX626" s="15"/>
      <c r="AY626" s="6"/>
      <c r="AZ626" s="6"/>
      <c r="BA626" s="6"/>
      <c r="BB626" s="6"/>
      <c r="BC626" s="6"/>
      <c r="BD626" s="6"/>
      <c r="BE626" s="6"/>
      <c r="BF626" s="6"/>
      <c r="BG626" s="6"/>
      <c r="BH626" s="6"/>
      <c r="BI626" s="6"/>
      <c r="BJ626" s="6"/>
      <c r="BK626" s="6"/>
      <c r="BL626" s="6"/>
      <c r="BM626" s="6"/>
      <c r="BN626" s="6"/>
      <c r="BO626" s="6"/>
      <c r="BP626" s="6"/>
      <c r="BQ626" s="6"/>
      <c r="BR626" s="6"/>
      <c r="BS626" s="6"/>
      <c r="BT626" s="6"/>
      <c r="BU626" s="6"/>
      <c r="BV626" s="6"/>
      <c r="BW626" s="6"/>
      <c r="BX626" s="6"/>
      <c r="BY626" s="6"/>
      <c r="BZ626" s="6"/>
      <c r="CA626" s="6"/>
      <c r="CB626" s="6"/>
    </row>
    <row r="627" spans="1:80" ht="34.15" customHeight="1">
      <c r="A627" s="2"/>
      <c r="B627" s="2"/>
      <c r="C627" s="2"/>
      <c r="D627" s="2"/>
      <c r="E627" s="2"/>
      <c r="F627" s="15"/>
      <c r="G627" s="2"/>
      <c r="H627" s="2"/>
      <c r="I627" s="2"/>
      <c r="J627" s="2"/>
      <c r="K627" s="2"/>
      <c r="L627" s="2"/>
      <c r="M627" s="2"/>
      <c r="N627" s="700"/>
      <c r="O627" s="2"/>
      <c r="P627" s="2"/>
      <c r="Q627" s="2"/>
      <c r="R627" s="2"/>
      <c r="S627" s="2"/>
      <c r="T627" s="2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5"/>
      <c r="AG627" s="15"/>
      <c r="AH627" s="15"/>
      <c r="AI627" s="15"/>
      <c r="AJ627" s="15"/>
      <c r="AK627" s="15"/>
      <c r="AL627" s="15"/>
      <c r="AM627" s="15"/>
      <c r="AN627" s="15"/>
      <c r="AO627" s="15"/>
      <c r="AP627" s="15"/>
      <c r="AQ627" s="15"/>
      <c r="AR627" s="15"/>
      <c r="AS627" s="15"/>
      <c r="AT627" s="15"/>
      <c r="AU627" s="15"/>
      <c r="AV627" s="15"/>
      <c r="AW627" s="15"/>
      <c r="AX627" s="15"/>
      <c r="AY627" s="6"/>
      <c r="AZ627" s="6"/>
      <c r="BA627" s="6"/>
      <c r="BB627" s="6"/>
      <c r="BC627" s="6"/>
      <c r="BD627" s="6"/>
      <c r="BE627" s="6"/>
      <c r="BF627" s="6"/>
      <c r="BG627" s="6"/>
      <c r="BH627" s="6"/>
      <c r="BI627" s="6"/>
      <c r="BJ627" s="6"/>
      <c r="BK627" s="6"/>
      <c r="BL627" s="6"/>
      <c r="BM627" s="6"/>
      <c r="BN627" s="6"/>
      <c r="BO627" s="6"/>
      <c r="BP627" s="6"/>
      <c r="BQ627" s="6"/>
      <c r="BR627" s="6"/>
      <c r="BS627" s="6"/>
      <c r="BT627" s="6"/>
      <c r="BU627" s="6"/>
      <c r="BV627" s="6"/>
      <c r="BW627" s="6"/>
      <c r="BX627" s="6"/>
      <c r="BY627" s="6"/>
      <c r="BZ627" s="6"/>
      <c r="CA627" s="6"/>
      <c r="CB627" s="6"/>
    </row>
    <row r="628" spans="1:80" ht="34.15" customHeight="1">
      <c r="A628" s="2"/>
      <c r="B628" s="2"/>
      <c r="C628" s="2"/>
      <c r="D628" s="2"/>
      <c r="E628" s="2"/>
      <c r="F628" s="15"/>
      <c r="G628" s="2"/>
      <c r="H628" s="2"/>
      <c r="I628" s="2"/>
      <c r="J628" s="2"/>
      <c r="K628" s="2"/>
      <c r="L628" s="2"/>
      <c r="M628" s="2"/>
      <c r="N628" s="700"/>
      <c r="O628" s="2"/>
      <c r="P628" s="2"/>
      <c r="Q628" s="2"/>
      <c r="R628" s="2"/>
      <c r="S628" s="2"/>
      <c r="T628" s="2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5"/>
      <c r="AG628" s="15"/>
      <c r="AH628" s="15"/>
      <c r="AI628" s="15"/>
      <c r="AJ628" s="15"/>
      <c r="AK628" s="15"/>
      <c r="AL628" s="15"/>
      <c r="AM628" s="15"/>
      <c r="AN628" s="15"/>
      <c r="AO628" s="15"/>
      <c r="AP628" s="15"/>
      <c r="AQ628" s="15"/>
      <c r="AR628" s="15"/>
      <c r="AS628" s="15"/>
      <c r="AT628" s="15"/>
      <c r="AU628" s="15"/>
      <c r="AV628" s="15"/>
      <c r="AW628" s="15"/>
      <c r="AX628" s="15"/>
      <c r="AY628" s="6"/>
      <c r="AZ628" s="6"/>
      <c r="BA628" s="6"/>
      <c r="BB628" s="6"/>
      <c r="BC628" s="6"/>
      <c r="BD628" s="6"/>
      <c r="BE628" s="6"/>
      <c r="BF628" s="6"/>
      <c r="BG628" s="6"/>
      <c r="BH628" s="6"/>
      <c r="BI628" s="6"/>
      <c r="BJ628" s="6"/>
      <c r="BK628" s="6"/>
      <c r="BL628" s="6"/>
      <c r="BM628" s="6"/>
      <c r="BN628" s="6"/>
      <c r="BO628" s="6"/>
      <c r="BP628" s="6"/>
      <c r="BQ628" s="6"/>
      <c r="BR628" s="6"/>
      <c r="BS628" s="6"/>
      <c r="BT628" s="6"/>
      <c r="BU628" s="6"/>
      <c r="BV628" s="6"/>
      <c r="BW628" s="6"/>
      <c r="BX628" s="6"/>
      <c r="BY628" s="6"/>
      <c r="BZ628" s="6"/>
      <c r="CA628" s="6"/>
      <c r="CB628" s="6"/>
    </row>
    <row r="629" spans="1:80" ht="34.15" customHeight="1">
      <c r="A629" s="2"/>
      <c r="B629" s="2"/>
      <c r="C629" s="2"/>
      <c r="D629" s="2"/>
      <c r="E629" s="2"/>
      <c r="F629" s="15"/>
      <c r="G629" s="2"/>
      <c r="H629" s="2"/>
      <c r="I629" s="2"/>
      <c r="J629" s="2"/>
      <c r="K629" s="2"/>
      <c r="L629" s="2"/>
      <c r="M629" s="2"/>
      <c r="N629" s="700"/>
      <c r="O629" s="2"/>
      <c r="P629" s="2"/>
      <c r="Q629" s="2"/>
      <c r="R629" s="2"/>
      <c r="S629" s="2"/>
      <c r="T629" s="2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5"/>
      <c r="AG629" s="15"/>
      <c r="AH629" s="15"/>
      <c r="AI629" s="15"/>
      <c r="AJ629" s="15"/>
      <c r="AK629" s="15"/>
      <c r="AL629" s="15"/>
      <c r="AM629" s="15"/>
      <c r="AN629" s="15"/>
      <c r="AO629" s="15"/>
      <c r="AP629" s="15"/>
      <c r="AQ629" s="15"/>
      <c r="AR629" s="15"/>
      <c r="AS629" s="15"/>
      <c r="AT629" s="15"/>
      <c r="AU629" s="15"/>
      <c r="AV629" s="15"/>
      <c r="AW629" s="15"/>
      <c r="AX629" s="15"/>
      <c r="AY629" s="6"/>
      <c r="AZ629" s="6"/>
      <c r="BA629" s="6"/>
      <c r="BB629" s="6"/>
      <c r="BC629" s="6"/>
      <c r="BD629" s="6"/>
      <c r="BE629" s="6"/>
      <c r="BF629" s="6"/>
      <c r="BG629" s="6"/>
      <c r="BH629" s="6"/>
      <c r="BI629" s="6"/>
      <c r="BJ629" s="6"/>
      <c r="BK629" s="6"/>
      <c r="BL629" s="6"/>
      <c r="BM629" s="6"/>
      <c r="BN629" s="6"/>
      <c r="BO629" s="6"/>
      <c r="BP629" s="6"/>
      <c r="BQ629" s="6"/>
      <c r="BR629" s="6"/>
      <c r="BS629" s="6"/>
      <c r="BT629" s="6"/>
      <c r="BU629" s="6"/>
      <c r="BV629" s="6"/>
      <c r="BW629" s="6"/>
      <c r="BX629" s="6"/>
      <c r="BY629" s="6"/>
      <c r="BZ629" s="6"/>
      <c r="CA629" s="6"/>
      <c r="CB629" s="6"/>
    </row>
    <row r="630" spans="1:80" ht="34.15" customHeight="1">
      <c r="A630" s="2"/>
      <c r="B630" s="2"/>
      <c r="C630" s="2"/>
      <c r="D630" s="2"/>
      <c r="E630" s="2"/>
      <c r="F630" s="15"/>
      <c r="G630" s="2"/>
      <c r="H630" s="2"/>
      <c r="I630" s="2"/>
      <c r="J630" s="2"/>
      <c r="K630" s="2"/>
      <c r="L630" s="2"/>
      <c r="M630" s="2"/>
      <c r="N630" s="700"/>
      <c r="O630" s="2"/>
      <c r="P630" s="2"/>
      <c r="Q630" s="2"/>
      <c r="R630" s="2"/>
      <c r="S630" s="2"/>
      <c r="T630" s="2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5"/>
      <c r="AG630" s="15"/>
      <c r="AH630" s="15"/>
      <c r="AI630" s="15"/>
      <c r="AJ630" s="15"/>
      <c r="AK630" s="15"/>
      <c r="AL630" s="15"/>
      <c r="AM630" s="15"/>
      <c r="AN630" s="15"/>
      <c r="AO630" s="15"/>
      <c r="AP630" s="15"/>
      <c r="AQ630" s="15"/>
      <c r="AR630" s="15"/>
      <c r="AS630" s="15"/>
      <c r="AT630" s="15"/>
      <c r="AU630" s="15"/>
      <c r="AV630" s="15"/>
      <c r="AW630" s="15"/>
      <c r="AX630" s="15"/>
      <c r="AY630" s="6"/>
      <c r="AZ630" s="6"/>
      <c r="BA630" s="6"/>
      <c r="BB630" s="6"/>
      <c r="BC630" s="6"/>
      <c r="BD630" s="6"/>
      <c r="BE630" s="6"/>
      <c r="BF630" s="6"/>
      <c r="BG630" s="6"/>
      <c r="BH630" s="6"/>
      <c r="BI630" s="6"/>
      <c r="BJ630" s="6"/>
      <c r="BK630" s="6"/>
      <c r="BL630" s="6"/>
      <c r="BM630" s="6"/>
      <c r="BN630" s="6"/>
      <c r="BO630" s="6"/>
      <c r="BP630" s="6"/>
      <c r="BQ630" s="6"/>
      <c r="BR630" s="6"/>
      <c r="BS630" s="6"/>
      <c r="BT630" s="6"/>
      <c r="BU630" s="6"/>
      <c r="BV630" s="6"/>
      <c r="BW630" s="6"/>
      <c r="BX630" s="6"/>
      <c r="BY630" s="6"/>
      <c r="BZ630" s="6"/>
      <c r="CA630" s="6"/>
      <c r="CB630" s="6"/>
    </row>
    <row r="631" spans="1:80" ht="34.15" customHeight="1">
      <c r="A631" s="2"/>
      <c r="B631" s="2"/>
      <c r="C631" s="2"/>
      <c r="D631" s="2"/>
      <c r="E631" s="2"/>
      <c r="F631" s="15"/>
      <c r="G631" s="2"/>
      <c r="H631" s="2"/>
      <c r="I631" s="2"/>
      <c r="J631" s="2"/>
      <c r="K631" s="2"/>
      <c r="L631" s="2"/>
      <c r="M631" s="2"/>
      <c r="N631" s="700"/>
      <c r="O631" s="2"/>
      <c r="P631" s="2"/>
      <c r="Q631" s="2"/>
      <c r="R631" s="2"/>
      <c r="S631" s="2"/>
      <c r="T631" s="2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5"/>
      <c r="AG631" s="15"/>
      <c r="AH631" s="15"/>
      <c r="AI631" s="15"/>
      <c r="AJ631" s="15"/>
      <c r="AK631" s="15"/>
      <c r="AL631" s="15"/>
      <c r="AM631" s="15"/>
      <c r="AN631" s="15"/>
      <c r="AO631" s="15"/>
      <c r="AP631" s="15"/>
      <c r="AQ631" s="15"/>
      <c r="AR631" s="15"/>
      <c r="AS631" s="15"/>
      <c r="AT631" s="15"/>
      <c r="AU631" s="15"/>
      <c r="AV631" s="15"/>
      <c r="AW631" s="15"/>
      <c r="AX631" s="15"/>
      <c r="AY631" s="6"/>
      <c r="AZ631" s="6"/>
      <c r="BA631" s="6"/>
      <c r="BB631" s="6"/>
      <c r="BC631" s="6"/>
      <c r="BD631" s="6"/>
      <c r="BE631" s="6"/>
      <c r="BF631" s="6"/>
      <c r="BG631" s="6"/>
      <c r="BH631" s="6"/>
      <c r="BI631" s="6"/>
      <c r="BJ631" s="6"/>
      <c r="BK631" s="6"/>
      <c r="BL631" s="6"/>
      <c r="BM631" s="6"/>
      <c r="BN631" s="6"/>
      <c r="BO631" s="6"/>
      <c r="BP631" s="6"/>
      <c r="BQ631" s="6"/>
      <c r="BR631" s="6"/>
      <c r="BS631" s="6"/>
      <c r="BT631" s="6"/>
      <c r="BU631" s="6"/>
      <c r="BV631" s="6"/>
      <c r="BW631" s="6"/>
      <c r="BX631" s="6"/>
      <c r="BY631" s="6"/>
      <c r="BZ631" s="6"/>
      <c r="CA631" s="6"/>
      <c r="CB631" s="6"/>
    </row>
    <row r="632" spans="1:80" ht="34.15" customHeight="1">
      <c r="A632" s="2"/>
      <c r="B632" s="2"/>
      <c r="C632" s="2"/>
      <c r="D632" s="2"/>
      <c r="E632" s="2"/>
      <c r="F632" s="15"/>
      <c r="G632" s="2"/>
      <c r="H632" s="2"/>
      <c r="I632" s="2"/>
      <c r="J632" s="2"/>
      <c r="K632" s="2"/>
      <c r="L632" s="2"/>
      <c r="M632" s="2"/>
      <c r="N632" s="700"/>
      <c r="O632" s="2"/>
      <c r="P632" s="2"/>
      <c r="Q632" s="2"/>
      <c r="R632" s="2"/>
      <c r="S632" s="2"/>
      <c r="T632" s="2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5"/>
      <c r="AG632" s="15"/>
      <c r="AH632" s="15"/>
      <c r="AI632" s="15"/>
      <c r="AJ632" s="15"/>
      <c r="AK632" s="15"/>
      <c r="AL632" s="15"/>
      <c r="AM632" s="15"/>
      <c r="AN632" s="15"/>
      <c r="AO632" s="15"/>
      <c r="AP632" s="15"/>
      <c r="AQ632" s="15"/>
      <c r="AR632" s="15"/>
      <c r="AS632" s="15"/>
      <c r="AT632" s="15"/>
      <c r="AU632" s="15"/>
      <c r="AV632" s="15"/>
      <c r="AW632" s="15"/>
      <c r="AX632" s="15"/>
      <c r="AY632" s="6"/>
      <c r="AZ632" s="6"/>
      <c r="BA632" s="6"/>
      <c r="BB632" s="6"/>
      <c r="BC632" s="6"/>
      <c r="BD632" s="6"/>
      <c r="BE632" s="6"/>
      <c r="BF632" s="6"/>
      <c r="BG632" s="6"/>
      <c r="BH632" s="6"/>
      <c r="BI632" s="6"/>
      <c r="BJ632" s="6"/>
      <c r="BK632" s="6"/>
      <c r="BL632" s="6"/>
      <c r="BM632" s="6"/>
      <c r="BN632" s="6"/>
      <c r="BO632" s="6"/>
      <c r="BP632" s="6"/>
      <c r="BQ632" s="6"/>
      <c r="BR632" s="6"/>
      <c r="BS632" s="6"/>
      <c r="BT632" s="6"/>
      <c r="BU632" s="6"/>
      <c r="BV632" s="6"/>
      <c r="BW632" s="6"/>
      <c r="BX632" s="6"/>
      <c r="BY632" s="6"/>
      <c r="BZ632" s="6"/>
      <c r="CA632" s="6"/>
      <c r="CB632" s="6"/>
    </row>
    <row r="633" spans="1:80" ht="34.15" customHeight="1">
      <c r="A633" s="2"/>
      <c r="B633" s="2"/>
      <c r="C633" s="2"/>
      <c r="D633" s="2"/>
      <c r="E633" s="2"/>
      <c r="F633" s="15"/>
      <c r="G633" s="2"/>
      <c r="H633" s="2"/>
      <c r="I633" s="2"/>
      <c r="J633" s="2"/>
      <c r="K633" s="2"/>
      <c r="L633" s="2"/>
      <c r="M633" s="2"/>
      <c r="N633" s="700"/>
      <c r="O633" s="2"/>
      <c r="P633" s="2"/>
      <c r="Q633" s="2"/>
      <c r="R633" s="2"/>
      <c r="S633" s="2"/>
      <c r="T633" s="2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5"/>
      <c r="AG633" s="15"/>
      <c r="AH633" s="15"/>
      <c r="AI633" s="15"/>
      <c r="AJ633" s="15"/>
      <c r="AK633" s="15"/>
      <c r="AL633" s="15"/>
      <c r="AM633" s="15"/>
      <c r="AN633" s="15"/>
      <c r="AO633" s="15"/>
      <c r="AP633" s="15"/>
      <c r="AQ633" s="15"/>
      <c r="AR633" s="15"/>
      <c r="AS633" s="15"/>
      <c r="AT633" s="15"/>
      <c r="AU633" s="15"/>
      <c r="AV633" s="15"/>
      <c r="AW633" s="15"/>
      <c r="AX633" s="15"/>
      <c r="AY633" s="6"/>
      <c r="AZ633" s="6"/>
      <c r="BA633" s="6"/>
      <c r="BB633" s="6"/>
      <c r="BC633" s="6"/>
      <c r="BD633" s="6"/>
      <c r="BE633" s="6"/>
      <c r="BF633" s="6"/>
      <c r="BG633" s="6"/>
      <c r="BH633" s="6"/>
      <c r="BI633" s="6"/>
      <c r="BJ633" s="6"/>
      <c r="BK633" s="6"/>
      <c r="BL633" s="6"/>
      <c r="BM633" s="6"/>
      <c r="BN633" s="6"/>
      <c r="BO633" s="6"/>
      <c r="BP633" s="6"/>
      <c r="BQ633" s="6"/>
      <c r="BR633" s="6"/>
      <c r="BS633" s="6"/>
      <c r="BT633" s="6"/>
      <c r="BU633" s="6"/>
      <c r="BV633" s="6"/>
      <c r="BW633" s="6"/>
      <c r="BX633" s="6"/>
      <c r="BY633" s="6"/>
      <c r="BZ633" s="6"/>
      <c r="CA633" s="6"/>
      <c r="CB633" s="6"/>
    </row>
    <row r="634" spans="1:80" ht="34.15" customHeight="1">
      <c r="A634" s="2"/>
      <c r="B634" s="2"/>
      <c r="C634" s="2"/>
      <c r="D634" s="2"/>
      <c r="E634" s="2"/>
      <c r="F634" s="15"/>
      <c r="G634" s="2"/>
      <c r="H634" s="2"/>
      <c r="I634" s="2"/>
      <c r="J634" s="2"/>
      <c r="K634" s="2"/>
      <c r="L634" s="2"/>
      <c r="M634" s="2"/>
      <c r="N634" s="700"/>
      <c r="O634" s="2"/>
      <c r="P634" s="2"/>
      <c r="Q634" s="2"/>
      <c r="R634" s="2"/>
      <c r="S634" s="2"/>
      <c r="T634" s="2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5"/>
      <c r="AG634" s="15"/>
      <c r="AH634" s="15"/>
      <c r="AI634" s="15"/>
      <c r="AJ634" s="15"/>
      <c r="AK634" s="15"/>
      <c r="AL634" s="15"/>
      <c r="AM634" s="15"/>
      <c r="AN634" s="15"/>
      <c r="AO634" s="15"/>
      <c r="AP634" s="15"/>
      <c r="AQ634" s="15"/>
      <c r="AR634" s="15"/>
      <c r="AS634" s="15"/>
      <c r="AT634" s="15"/>
      <c r="AU634" s="15"/>
      <c r="AV634" s="15"/>
      <c r="AW634" s="15"/>
      <c r="AX634" s="15"/>
      <c r="AY634" s="6"/>
      <c r="AZ634" s="6"/>
      <c r="BA634" s="6"/>
      <c r="BB634" s="6"/>
      <c r="BC634" s="6"/>
      <c r="BD634" s="6"/>
      <c r="BE634" s="6"/>
      <c r="BF634" s="6"/>
      <c r="BG634" s="6"/>
      <c r="BH634" s="6"/>
      <c r="BI634" s="6"/>
      <c r="BJ634" s="6"/>
      <c r="BK634" s="6"/>
      <c r="BL634" s="6"/>
      <c r="BM634" s="6"/>
      <c r="BN634" s="6"/>
      <c r="BO634" s="6"/>
      <c r="BP634" s="6"/>
      <c r="BQ634" s="6"/>
      <c r="BR634" s="6"/>
      <c r="BS634" s="6"/>
      <c r="BT634" s="6"/>
      <c r="BU634" s="6"/>
      <c r="BV634" s="6"/>
      <c r="BW634" s="6"/>
      <c r="BX634" s="6"/>
      <c r="BY634" s="6"/>
      <c r="BZ634" s="6"/>
      <c r="CA634" s="6"/>
      <c r="CB634" s="6"/>
    </row>
    <row r="635" spans="1:80" ht="34.15" customHeight="1">
      <c r="A635" s="2"/>
      <c r="B635" s="2"/>
      <c r="C635" s="2"/>
      <c r="D635" s="2"/>
      <c r="E635" s="2"/>
      <c r="F635" s="15"/>
      <c r="G635" s="2"/>
      <c r="H635" s="2"/>
      <c r="I635" s="2"/>
      <c r="J635" s="2"/>
      <c r="K635" s="2"/>
      <c r="L635" s="2"/>
      <c r="M635" s="2"/>
      <c r="N635" s="700"/>
      <c r="O635" s="2"/>
      <c r="P635" s="2"/>
      <c r="Q635" s="2"/>
      <c r="R635" s="2"/>
      <c r="S635" s="2"/>
      <c r="T635" s="2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5"/>
      <c r="AG635" s="15"/>
      <c r="AH635" s="15"/>
      <c r="AI635" s="15"/>
      <c r="AJ635" s="15"/>
      <c r="AK635" s="15"/>
      <c r="AL635" s="15"/>
      <c r="AM635" s="15"/>
      <c r="AN635" s="15"/>
      <c r="AO635" s="15"/>
      <c r="AP635" s="15"/>
      <c r="AQ635" s="15"/>
      <c r="AR635" s="15"/>
      <c r="AS635" s="15"/>
      <c r="AT635" s="15"/>
      <c r="AU635" s="15"/>
      <c r="AV635" s="15"/>
      <c r="AW635" s="15"/>
      <c r="AX635" s="15"/>
      <c r="AY635" s="6"/>
      <c r="AZ635" s="6"/>
      <c r="BA635" s="6"/>
      <c r="BB635" s="6"/>
      <c r="BC635" s="6"/>
      <c r="BD635" s="6"/>
      <c r="BE635" s="6"/>
      <c r="BF635" s="6"/>
      <c r="BG635" s="6"/>
      <c r="BH635" s="6"/>
      <c r="BI635" s="6"/>
      <c r="BJ635" s="6"/>
      <c r="BK635" s="6"/>
      <c r="BL635" s="6"/>
      <c r="BM635" s="6"/>
      <c r="BN635" s="6"/>
      <c r="BO635" s="6"/>
      <c r="BP635" s="6"/>
      <c r="BQ635" s="6"/>
      <c r="BR635" s="6"/>
      <c r="BS635" s="6"/>
      <c r="BT635" s="6"/>
      <c r="BU635" s="6"/>
      <c r="BV635" s="6"/>
      <c r="BW635" s="6"/>
      <c r="BX635" s="6"/>
      <c r="BY635" s="6"/>
      <c r="BZ635" s="6"/>
      <c r="CA635" s="6"/>
      <c r="CB635" s="6"/>
    </row>
    <row r="636" spans="1:80" ht="34.15" customHeight="1">
      <c r="A636" s="2"/>
      <c r="B636" s="2"/>
      <c r="C636" s="2"/>
      <c r="D636" s="2"/>
      <c r="E636" s="2"/>
      <c r="F636" s="15"/>
      <c r="G636" s="2"/>
      <c r="H636" s="2"/>
      <c r="I636" s="2"/>
      <c r="J636" s="2"/>
      <c r="K636" s="2"/>
      <c r="L636" s="2"/>
      <c r="M636" s="2"/>
      <c r="N636" s="700"/>
      <c r="O636" s="2"/>
      <c r="P636" s="2"/>
      <c r="Q636" s="2"/>
      <c r="R636" s="2"/>
      <c r="S636" s="2"/>
      <c r="T636" s="2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5"/>
      <c r="AG636" s="15"/>
      <c r="AH636" s="15"/>
      <c r="AI636" s="15"/>
      <c r="AJ636" s="15"/>
      <c r="AK636" s="15"/>
      <c r="AL636" s="15"/>
      <c r="AM636" s="15"/>
      <c r="AN636" s="15"/>
      <c r="AO636" s="15"/>
      <c r="AP636" s="15"/>
      <c r="AQ636" s="15"/>
      <c r="AR636" s="15"/>
      <c r="AS636" s="15"/>
      <c r="AT636" s="15"/>
      <c r="AU636" s="15"/>
      <c r="AV636" s="15"/>
      <c r="AW636" s="15"/>
      <c r="AX636" s="15"/>
      <c r="AY636" s="6"/>
      <c r="AZ636" s="6"/>
      <c r="BA636" s="6"/>
      <c r="BB636" s="6"/>
      <c r="BC636" s="6"/>
      <c r="BD636" s="6"/>
      <c r="BE636" s="6"/>
      <c r="BF636" s="6"/>
      <c r="BG636" s="6"/>
      <c r="BH636" s="6"/>
      <c r="BI636" s="6"/>
      <c r="BJ636" s="6"/>
      <c r="BK636" s="6"/>
      <c r="BL636" s="6"/>
      <c r="BM636" s="6"/>
      <c r="BN636" s="6"/>
      <c r="BO636" s="6"/>
      <c r="BP636" s="6"/>
      <c r="BQ636" s="6"/>
      <c r="BR636" s="6"/>
      <c r="BS636" s="6"/>
      <c r="BT636" s="6"/>
      <c r="BU636" s="6"/>
      <c r="BV636" s="6"/>
      <c r="BW636" s="6"/>
      <c r="BX636" s="6"/>
      <c r="BY636" s="6"/>
      <c r="BZ636" s="6"/>
      <c r="CA636" s="6"/>
      <c r="CB636" s="6"/>
    </row>
    <row r="637" spans="1:80" ht="34.15" customHeight="1">
      <c r="A637" s="2"/>
      <c r="B637" s="2"/>
      <c r="C637" s="2"/>
      <c r="D637" s="2"/>
      <c r="E637" s="2"/>
      <c r="F637" s="15"/>
      <c r="G637" s="2"/>
      <c r="H637" s="2"/>
      <c r="I637" s="2"/>
      <c r="J637" s="2"/>
      <c r="K637" s="2"/>
      <c r="L637" s="2"/>
      <c r="M637" s="2"/>
      <c r="N637" s="700"/>
      <c r="O637" s="2"/>
      <c r="P637" s="2"/>
      <c r="Q637" s="2"/>
      <c r="R637" s="2"/>
      <c r="S637" s="2"/>
      <c r="T637" s="2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5"/>
      <c r="AG637" s="15"/>
      <c r="AH637" s="15"/>
      <c r="AI637" s="15"/>
      <c r="AJ637" s="15"/>
      <c r="AK637" s="15"/>
      <c r="AL637" s="15"/>
      <c r="AM637" s="15"/>
      <c r="AN637" s="15"/>
      <c r="AO637" s="15"/>
      <c r="AP637" s="15"/>
      <c r="AQ637" s="15"/>
      <c r="AR637" s="15"/>
      <c r="AS637" s="15"/>
      <c r="AT637" s="15"/>
      <c r="AU637" s="15"/>
      <c r="AV637" s="15"/>
      <c r="AW637" s="15"/>
      <c r="AX637" s="15"/>
      <c r="AY637" s="6"/>
      <c r="AZ637" s="6"/>
      <c r="BA637" s="6"/>
      <c r="BB637" s="6"/>
      <c r="BC637" s="6"/>
      <c r="BD637" s="6"/>
      <c r="BE637" s="6"/>
      <c r="BF637" s="6"/>
      <c r="BG637" s="6"/>
      <c r="BH637" s="6"/>
      <c r="BI637" s="6"/>
      <c r="BJ637" s="6"/>
      <c r="BK637" s="6"/>
      <c r="BL637" s="6"/>
      <c r="BM637" s="6"/>
      <c r="BN637" s="6"/>
      <c r="BO637" s="6"/>
      <c r="BP637" s="6"/>
      <c r="BQ637" s="6"/>
      <c r="BR637" s="6"/>
      <c r="BS637" s="6"/>
      <c r="BT637" s="6"/>
      <c r="BU637" s="6"/>
      <c r="BV637" s="6"/>
      <c r="BW637" s="6"/>
      <c r="BX637" s="6"/>
      <c r="BY637" s="6"/>
      <c r="BZ637" s="6"/>
      <c r="CA637" s="6"/>
      <c r="CB637" s="6"/>
    </row>
    <row r="638" spans="1:80" ht="34.15" customHeight="1">
      <c r="A638" s="2"/>
      <c r="B638" s="2"/>
      <c r="C638" s="2"/>
      <c r="D638" s="2"/>
      <c r="E638" s="2"/>
      <c r="F638" s="15"/>
      <c r="G638" s="2"/>
      <c r="H638" s="2"/>
      <c r="I638" s="2"/>
      <c r="J638" s="2"/>
      <c r="K638" s="2"/>
      <c r="L638" s="2"/>
      <c r="M638" s="2"/>
      <c r="N638" s="700"/>
      <c r="O638" s="2"/>
      <c r="P638" s="2"/>
      <c r="Q638" s="2"/>
      <c r="R638" s="2"/>
      <c r="S638" s="2"/>
      <c r="T638" s="2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5"/>
      <c r="AG638" s="15"/>
      <c r="AH638" s="15"/>
      <c r="AI638" s="15"/>
      <c r="AJ638" s="15"/>
      <c r="AK638" s="15"/>
      <c r="AL638" s="15"/>
      <c r="AM638" s="15"/>
      <c r="AN638" s="15"/>
      <c r="AO638" s="15"/>
      <c r="AP638" s="15"/>
      <c r="AQ638" s="15"/>
      <c r="AR638" s="15"/>
      <c r="AS638" s="15"/>
      <c r="AT638" s="15"/>
      <c r="AU638" s="15"/>
      <c r="AV638" s="15"/>
      <c r="AW638" s="15"/>
      <c r="AX638" s="15"/>
      <c r="AY638" s="6"/>
      <c r="AZ638" s="6"/>
      <c r="BA638" s="6"/>
      <c r="BB638" s="6"/>
      <c r="BC638" s="6"/>
      <c r="BD638" s="6"/>
      <c r="BE638" s="6"/>
      <c r="BF638" s="6"/>
      <c r="BG638" s="6"/>
      <c r="BH638" s="6"/>
      <c r="BI638" s="6"/>
      <c r="BJ638" s="6"/>
      <c r="BK638" s="6"/>
      <c r="BL638" s="6"/>
      <c r="BM638" s="6"/>
      <c r="BN638" s="6"/>
      <c r="BO638" s="6"/>
      <c r="BP638" s="6"/>
      <c r="BQ638" s="6"/>
      <c r="BR638" s="6"/>
      <c r="BS638" s="6"/>
      <c r="BT638" s="6"/>
      <c r="BU638" s="6"/>
      <c r="BV638" s="6"/>
      <c r="BW638" s="6"/>
      <c r="BX638" s="6"/>
      <c r="BY638" s="6"/>
      <c r="BZ638" s="6"/>
      <c r="CA638" s="6"/>
      <c r="CB638" s="6"/>
    </row>
    <row r="639" spans="1:80" ht="34.15" customHeight="1">
      <c r="A639" s="2"/>
      <c r="B639" s="2"/>
      <c r="C639" s="2"/>
      <c r="D639" s="2"/>
      <c r="E639" s="2"/>
      <c r="F639" s="15"/>
      <c r="G639" s="2"/>
      <c r="H639" s="2"/>
      <c r="I639" s="2"/>
      <c r="J639" s="2"/>
      <c r="K639" s="2"/>
      <c r="L639" s="2"/>
      <c r="M639" s="2"/>
      <c r="N639" s="700"/>
      <c r="O639" s="2"/>
      <c r="P639" s="2"/>
      <c r="Q639" s="2"/>
      <c r="R639" s="2"/>
      <c r="S639" s="2"/>
      <c r="T639" s="2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5"/>
      <c r="AG639" s="15"/>
      <c r="AH639" s="15"/>
      <c r="AI639" s="15"/>
      <c r="AJ639" s="15"/>
      <c r="AK639" s="15"/>
      <c r="AL639" s="15"/>
      <c r="AM639" s="15"/>
      <c r="AN639" s="15"/>
      <c r="AO639" s="15"/>
      <c r="AP639" s="15"/>
      <c r="AQ639" s="15"/>
      <c r="AR639" s="15"/>
      <c r="AS639" s="15"/>
      <c r="AT639" s="15"/>
      <c r="AU639" s="15"/>
      <c r="AV639" s="15"/>
      <c r="AW639" s="15"/>
      <c r="AX639" s="15"/>
      <c r="AY639" s="6"/>
      <c r="AZ639" s="6"/>
      <c r="BA639" s="6"/>
      <c r="BB639" s="6"/>
      <c r="BC639" s="6"/>
      <c r="BD639" s="6"/>
      <c r="BE639" s="6"/>
      <c r="BF639" s="6"/>
      <c r="BG639" s="6"/>
      <c r="BH639" s="6"/>
      <c r="BI639" s="6"/>
      <c r="BJ639" s="6"/>
      <c r="BK639" s="6"/>
      <c r="BL639" s="6"/>
      <c r="BM639" s="6"/>
      <c r="BN639" s="6"/>
      <c r="BO639" s="6"/>
      <c r="BP639" s="6"/>
      <c r="BQ639" s="6"/>
      <c r="BR639" s="6"/>
      <c r="BS639" s="6"/>
      <c r="BT639" s="6"/>
      <c r="BU639" s="6"/>
      <c r="BV639" s="6"/>
      <c r="BW639" s="6"/>
      <c r="BX639" s="6"/>
      <c r="BY639" s="6"/>
      <c r="BZ639" s="6"/>
      <c r="CA639" s="6"/>
      <c r="CB639" s="6"/>
    </row>
    <row r="640" spans="1:80" ht="34.15" customHeight="1">
      <c r="A640" s="2"/>
      <c r="B640" s="2"/>
      <c r="C640" s="2"/>
      <c r="D640" s="2"/>
      <c r="E640" s="2"/>
      <c r="F640" s="15"/>
      <c r="G640" s="2"/>
      <c r="H640" s="2"/>
      <c r="I640" s="2"/>
      <c r="J640" s="2"/>
      <c r="K640" s="2"/>
      <c r="L640" s="2"/>
      <c r="M640" s="2"/>
      <c r="N640" s="700"/>
      <c r="O640" s="2"/>
      <c r="P640" s="2"/>
      <c r="Q640" s="2"/>
      <c r="R640" s="2"/>
      <c r="S640" s="2"/>
      <c r="T640" s="2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5"/>
      <c r="AG640" s="15"/>
      <c r="AH640" s="15"/>
      <c r="AI640" s="15"/>
      <c r="AJ640" s="15"/>
      <c r="AK640" s="15"/>
      <c r="AL640" s="15"/>
      <c r="AM640" s="15"/>
      <c r="AN640" s="15"/>
      <c r="AO640" s="15"/>
      <c r="AP640" s="15"/>
      <c r="AQ640" s="15"/>
      <c r="AR640" s="15"/>
      <c r="AS640" s="15"/>
      <c r="AT640" s="15"/>
      <c r="AU640" s="15"/>
      <c r="AV640" s="15"/>
      <c r="AW640" s="15"/>
      <c r="AX640" s="15"/>
      <c r="AY640" s="6"/>
      <c r="AZ640" s="6"/>
      <c r="BA640" s="6"/>
      <c r="BB640" s="6"/>
      <c r="BC640" s="6"/>
      <c r="BD640" s="6"/>
      <c r="BE640" s="6"/>
      <c r="BF640" s="6"/>
      <c r="BG640" s="6"/>
      <c r="BH640" s="6"/>
      <c r="BI640" s="6"/>
      <c r="BJ640" s="6"/>
      <c r="BK640" s="6"/>
      <c r="BL640" s="6"/>
      <c r="BM640" s="6"/>
      <c r="BN640" s="6"/>
      <c r="BO640" s="6"/>
      <c r="BP640" s="6"/>
      <c r="BQ640" s="6"/>
      <c r="BR640" s="6"/>
      <c r="BS640" s="6"/>
      <c r="BT640" s="6"/>
      <c r="BU640" s="6"/>
      <c r="BV640" s="6"/>
      <c r="BW640" s="6"/>
      <c r="BX640" s="6"/>
      <c r="BY640" s="6"/>
      <c r="BZ640" s="6"/>
      <c r="CA640" s="6"/>
      <c r="CB640" s="6"/>
    </row>
    <row r="641" spans="1:80" ht="34.15" customHeight="1">
      <c r="A641" s="2"/>
      <c r="B641" s="2"/>
      <c r="C641" s="2"/>
      <c r="D641" s="2"/>
      <c r="E641" s="2"/>
      <c r="F641" s="15"/>
      <c r="G641" s="2"/>
      <c r="H641" s="2"/>
      <c r="I641" s="2"/>
      <c r="J641" s="2"/>
      <c r="K641" s="2"/>
      <c r="L641" s="2"/>
      <c r="M641" s="2"/>
      <c r="N641" s="700"/>
      <c r="O641" s="2"/>
      <c r="P641" s="2"/>
      <c r="Q641" s="2"/>
      <c r="R641" s="2"/>
      <c r="S641" s="2"/>
      <c r="T641" s="2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5"/>
      <c r="AG641" s="15"/>
      <c r="AH641" s="15"/>
      <c r="AI641" s="15"/>
      <c r="AJ641" s="15"/>
      <c r="AK641" s="15"/>
      <c r="AL641" s="15"/>
      <c r="AM641" s="15"/>
      <c r="AN641" s="15"/>
      <c r="AO641" s="15"/>
      <c r="AP641" s="15"/>
      <c r="AQ641" s="15"/>
      <c r="AR641" s="15"/>
      <c r="AS641" s="15"/>
      <c r="AT641" s="15"/>
      <c r="AU641" s="15"/>
      <c r="AV641" s="15"/>
      <c r="AW641" s="15"/>
      <c r="AX641" s="15"/>
      <c r="AY641" s="6"/>
      <c r="AZ641" s="6"/>
      <c r="BA641" s="6"/>
      <c r="BB641" s="6"/>
      <c r="BC641" s="6"/>
      <c r="BD641" s="6"/>
      <c r="BE641" s="6"/>
      <c r="BF641" s="6"/>
      <c r="BG641" s="6"/>
      <c r="BH641" s="6"/>
      <c r="BI641" s="6"/>
      <c r="BJ641" s="6"/>
      <c r="BK641" s="6"/>
      <c r="BL641" s="6"/>
      <c r="BM641" s="6"/>
      <c r="BN641" s="6"/>
      <c r="BO641" s="6"/>
      <c r="BP641" s="6"/>
      <c r="BQ641" s="6"/>
      <c r="BR641" s="6"/>
      <c r="BS641" s="6"/>
      <c r="BT641" s="6"/>
      <c r="BU641" s="6"/>
      <c r="BV641" s="6"/>
      <c r="BW641" s="6"/>
      <c r="BX641" s="6"/>
      <c r="BY641" s="6"/>
      <c r="BZ641" s="6"/>
      <c r="CA641" s="6"/>
      <c r="CB641" s="6"/>
    </row>
    <row r="642" spans="1:80" ht="34.15" customHeight="1">
      <c r="A642" s="2"/>
      <c r="B642" s="2"/>
      <c r="C642" s="2"/>
      <c r="D642" s="2"/>
      <c r="E642" s="2"/>
      <c r="F642" s="15"/>
      <c r="G642" s="2"/>
      <c r="H642" s="2"/>
      <c r="I642" s="2"/>
      <c r="J642" s="2"/>
      <c r="K642" s="2"/>
      <c r="L642" s="2"/>
      <c r="M642" s="2"/>
      <c r="N642" s="700"/>
      <c r="O642" s="2"/>
      <c r="P642" s="2"/>
      <c r="Q642" s="2"/>
      <c r="R642" s="2"/>
      <c r="S642" s="2"/>
      <c r="T642" s="2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5"/>
      <c r="AG642" s="15"/>
      <c r="AH642" s="15"/>
      <c r="AI642" s="15"/>
      <c r="AJ642" s="15"/>
      <c r="AK642" s="15"/>
      <c r="AL642" s="15"/>
      <c r="AM642" s="15"/>
      <c r="AN642" s="15"/>
      <c r="AO642" s="15"/>
      <c r="AP642" s="15"/>
      <c r="AQ642" s="15"/>
      <c r="AR642" s="15"/>
      <c r="AS642" s="15"/>
      <c r="AT642" s="15"/>
      <c r="AU642" s="15"/>
      <c r="AV642" s="15"/>
      <c r="AW642" s="15"/>
      <c r="AX642" s="15"/>
      <c r="AY642" s="6"/>
      <c r="AZ642" s="6"/>
      <c r="BA642" s="6"/>
      <c r="BB642" s="6"/>
      <c r="BC642" s="6"/>
      <c r="BD642" s="6"/>
      <c r="BE642" s="6"/>
      <c r="BF642" s="6"/>
      <c r="BG642" s="6"/>
      <c r="BH642" s="6"/>
      <c r="BI642" s="6"/>
      <c r="BJ642" s="6"/>
      <c r="BK642" s="6"/>
      <c r="BL642" s="6"/>
      <c r="BM642" s="6"/>
      <c r="BN642" s="6"/>
      <c r="BO642" s="6"/>
      <c r="BP642" s="6"/>
      <c r="BQ642" s="6"/>
      <c r="BR642" s="6"/>
      <c r="BS642" s="6"/>
      <c r="BT642" s="6"/>
      <c r="BU642" s="6"/>
      <c r="BV642" s="6"/>
      <c r="BW642" s="6"/>
      <c r="BX642" s="6"/>
      <c r="BY642" s="6"/>
      <c r="BZ642" s="6"/>
      <c r="CA642" s="6"/>
      <c r="CB642" s="6"/>
    </row>
    <row r="643" spans="1:80" ht="34.15" customHeight="1">
      <c r="A643" s="2"/>
      <c r="B643" s="2"/>
      <c r="C643" s="2"/>
      <c r="D643" s="2"/>
      <c r="E643" s="2"/>
      <c r="F643" s="15"/>
      <c r="G643" s="2"/>
      <c r="H643" s="2"/>
      <c r="I643" s="2"/>
      <c r="J643" s="2"/>
      <c r="K643" s="2"/>
      <c r="L643" s="2"/>
      <c r="M643" s="2"/>
      <c r="N643" s="700"/>
      <c r="O643" s="2"/>
      <c r="P643" s="2"/>
      <c r="Q643" s="2"/>
      <c r="R643" s="2"/>
      <c r="S643" s="2"/>
      <c r="T643" s="2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5"/>
      <c r="AG643" s="15"/>
      <c r="AH643" s="15"/>
      <c r="AI643" s="15"/>
      <c r="AJ643" s="15"/>
      <c r="AK643" s="15"/>
      <c r="AL643" s="15"/>
      <c r="AM643" s="15"/>
      <c r="AN643" s="15"/>
      <c r="AO643" s="15"/>
      <c r="AP643" s="15"/>
      <c r="AQ643" s="15"/>
      <c r="AR643" s="15"/>
      <c r="AS643" s="15"/>
      <c r="AT643" s="15"/>
      <c r="AU643" s="15"/>
      <c r="AV643" s="15"/>
      <c r="AW643" s="15"/>
      <c r="AX643" s="15"/>
      <c r="AY643" s="6"/>
      <c r="AZ643" s="6"/>
      <c r="BA643" s="6"/>
      <c r="BB643" s="6"/>
      <c r="BC643" s="6"/>
      <c r="BD643" s="6"/>
      <c r="BE643" s="6"/>
      <c r="BF643" s="6"/>
      <c r="BG643" s="6"/>
      <c r="BH643" s="6"/>
      <c r="BI643" s="6"/>
      <c r="BJ643" s="6"/>
      <c r="BK643" s="6"/>
      <c r="BL643" s="6"/>
      <c r="BM643" s="6"/>
      <c r="BN643" s="6"/>
      <c r="BO643" s="6"/>
      <c r="BP643" s="6"/>
      <c r="BQ643" s="6"/>
      <c r="BR643" s="6"/>
      <c r="BS643" s="6"/>
      <c r="BT643" s="6"/>
      <c r="BU643" s="6"/>
      <c r="BV643" s="6"/>
      <c r="BW643" s="6"/>
      <c r="BX643" s="6"/>
      <c r="BY643" s="6"/>
      <c r="BZ643" s="6"/>
      <c r="CA643" s="6"/>
      <c r="CB643" s="6"/>
    </row>
    <row r="644" spans="1:80" ht="34.15" customHeight="1">
      <c r="A644" s="2"/>
      <c r="B644" s="2"/>
      <c r="C644" s="2"/>
      <c r="D644" s="2"/>
      <c r="E644" s="2"/>
      <c r="F644" s="15"/>
      <c r="G644" s="2"/>
      <c r="H644" s="2"/>
      <c r="I644" s="2"/>
      <c r="J644" s="2"/>
      <c r="K644" s="2"/>
      <c r="L644" s="2"/>
      <c r="M644" s="2"/>
      <c r="N644" s="700"/>
      <c r="O644" s="2"/>
      <c r="P644" s="2"/>
      <c r="Q644" s="2"/>
      <c r="R644" s="2"/>
      <c r="S644" s="2"/>
      <c r="T644" s="2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5"/>
      <c r="AG644" s="15"/>
      <c r="AH644" s="15"/>
      <c r="AI644" s="15"/>
      <c r="AJ644" s="15"/>
      <c r="AK644" s="15"/>
      <c r="AL644" s="15"/>
      <c r="AM644" s="15"/>
      <c r="AN644" s="15"/>
      <c r="AO644" s="15"/>
      <c r="AP644" s="15"/>
      <c r="AQ644" s="15"/>
      <c r="AR644" s="15"/>
      <c r="AS644" s="15"/>
      <c r="AT644" s="15"/>
      <c r="AU644" s="15"/>
      <c r="AV644" s="15"/>
      <c r="AW644" s="15"/>
      <c r="AX644" s="15"/>
      <c r="AY644" s="6"/>
      <c r="AZ644" s="6"/>
      <c r="BA644" s="6"/>
      <c r="BB644" s="6"/>
      <c r="BC644" s="6"/>
      <c r="BD644" s="6"/>
      <c r="BE644" s="6"/>
      <c r="BF644" s="6"/>
      <c r="BG644" s="6"/>
      <c r="BH644" s="6"/>
      <c r="BI644" s="6"/>
      <c r="BJ644" s="6"/>
      <c r="BK644" s="6"/>
      <c r="BL644" s="6"/>
      <c r="BM644" s="6"/>
      <c r="BN644" s="6"/>
      <c r="BO644" s="6"/>
      <c r="BP644" s="6"/>
      <c r="BQ644" s="6"/>
      <c r="BR644" s="6"/>
      <c r="BS644" s="6"/>
      <c r="BT644" s="6"/>
      <c r="BU644" s="6"/>
      <c r="BV644" s="6"/>
      <c r="BW644" s="6"/>
      <c r="BX644" s="6"/>
      <c r="BY644" s="6"/>
      <c r="BZ644" s="6"/>
      <c r="CA644" s="6"/>
      <c r="CB644" s="6"/>
    </row>
    <row r="645" spans="1:80" ht="34.15" customHeight="1">
      <c r="A645" s="2"/>
      <c r="B645" s="2"/>
      <c r="C645" s="2"/>
      <c r="D645" s="2"/>
      <c r="E645" s="2"/>
      <c r="F645" s="15"/>
      <c r="G645" s="2"/>
      <c r="H645" s="2"/>
      <c r="I645" s="2"/>
      <c r="J645" s="2"/>
      <c r="K645" s="2"/>
      <c r="L645" s="2"/>
      <c r="M645" s="2"/>
      <c r="N645" s="700"/>
      <c r="O645" s="2"/>
      <c r="P645" s="2"/>
      <c r="Q645" s="2"/>
      <c r="R645" s="2"/>
      <c r="S645" s="2"/>
      <c r="T645" s="2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5"/>
      <c r="AG645" s="15"/>
      <c r="AH645" s="15"/>
      <c r="AI645" s="15"/>
      <c r="AJ645" s="15"/>
      <c r="AK645" s="15"/>
      <c r="AL645" s="15"/>
      <c r="AM645" s="15"/>
      <c r="AN645" s="15"/>
      <c r="AO645" s="15"/>
      <c r="AP645" s="15"/>
      <c r="AQ645" s="15"/>
      <c r="AR645" s="15"/>
      <c r="AS645" s="15"/>
      <c r="AT645" s="15"/>
      <c r="AU645" s="15"/>
      <c r="AV645" s="15"/>
      <c r="AW645" s="15"/>
      <c r="AX645" s="15"/>
      <c r="AY645" s="6"/>
      <c r="AZ645" s="6"/>
      <c r="BA645" s="6"/>
      <c r="BB645" s="6"/>
      <c r="BC645" s="6"/>
      <c r="BD645" s="6"/>
      <c r="BE645" s="6"/>
      <c r="BF645" s="6"/>
      <c r="BG645" s="6"/>
      <c r="BH645" s="6"/>
      <c r="BI645" s="6"/>
      <c r="BJ645" s="6"/>
      <c r="BK645" s="6"/>
      <c r="BL645" s="6"/>
      <c r="BM645" s="6"/>
      <c r="BN645" s="6"/>
      <c r="BO645" s="6"/>
      <c r="BP645" s="6"/>
      <c r="BQ645" s="6"/>
      <c r="BR645" s="6"/>
      <c r="BS645" s="6"/>
      <c r="BT645" s="6"/>
      <c r="BU645" s="6"/>
      <c r="BV645" s="6"/>
      <c r="BW645" s="6"/>
      <c r="BX645" s="6"/>
      <c r="BY645" s="6"/>
      <c r="BZ645" s="6"/>
      <c r="CA645" s="6"/>
      <c r="CB645" s="6"/>
    </row>
    <row r="646" spans="1:80" ht="34.15" customHeight="1">
      <c r="A646" s="2"/>
      <c r="B646" s="2"/>
      <c r="C646" s="2"/>
      <c r="D646" s="2"/>
      <c r="E646" s="2"/>
      <c r="F646" s="15"/>
      <c r="G646" s="2"/>
      <c r="H646" s="2"/>
      <c r="I646" s="2"/>
      <c r="J646" s="2"/>
      <c r="K646" s="2"/>
      <c r="L646" s="2"/>
      <c r="M646" s="2"/>
      <c r="N646" s="700"/>
      <c r="O646" s="2"/>
      <c r="P646" s="2"/>
      <c r="Q646" s="2"/>
      <c r="R646" s="2"/>
      <c r="S646" s="2"/>
      <c r="T646" s="2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5"/>
      <c r="AG646" s="15"/>
      <c r="AH646" s="15"/>
      <c r="AI646" s="15"/>
      <c r="AJ646" s="15"/>
      <c r="AK646" s="15"/>
      <c r="AL646" s="15"/>
      <c r="AM646" s="15"/>
      <c r="AN646" s="15"/>
      <c r="AO646" s="15"/>
      <c r="AP646" s="15"/>
      <c r="AQ646" s="15"/>
      <c r="AR646" s="15"/>
      <c r="AS646" s="15"/>
      <c r="AT646" s="15"/>
      <c r="AU646" s="15"/>
      <c r="AV646" s="15"/>
      <c r="AW646" s="15"/>
      <c r="AX646" s="15"/>
      <c r="AY646" s="6"/>
      <c r="AZ646" s="6"/>
      <c r="BA646" s="6"/>
      <c r="BB646" s="6"/>
      <c r="BC646" s="6"/>
      <c r="BD646" s="6"/>
      <c r="BE646" s="6"/>
      <c r="BF646" s="6"/>
      <c r="BG646" s="6"/>
      <c r="BH646" s="6"/>
      <c r="BI646" s="6"/>
      <c r="BJ646" s="6"/>
      <c r="BK646" s="6"/>
      <c r="BL646" s="6"/>
      <c r="BM646" s="6"/>
      <c r="BN646" s="6"/>
      <c r="BO646" s="6"/>
      <c r="BP646" s="6"/>
      <c r="BQ646" s="6"/>
      <c r="BR646" s="6"/>
      <c r="BS646" s="6"/>
      <c r="BT646" s="6"/>
      <c r="BU646" s="6"/>
      <c r="BV646" s="6"/>
      <c r="BW646" s="6"/>
      <c r="BX646" s="6"/>
      <c r="BY646" s="6"/>
      <c r="BZ646" s="6"/>
      <c r="CA646" s="6"/>
      <c r="CB646" s="6"/>
    </row>
    <row r="647" spans="1:80" ht="34.15" customHeight="1">
      <c r="A647" s="2"/>
      <c r="B647" s="2"/>
      <c r="C647" s="2"/>
      <c r="D647" s="2"/>
      <c r="E647" s="2"/>
      <c r="F647" s="15"/>
      <c r="G647" s="2"/>
      <c r="H647" s="2"/>
      <c r="I647" s="2"/>
      <c r="J647" s="2"/>
      <c r="K647" s="2"/>
      <c r="L647" s="2"/>
      <c r="M647" s="2"/>
      <c r="N647" s="700"/>
      <c r="O647" s="2"/>
      <c r="P647" s="2"/>
      <c r="Q647" s="2"/>
      <c r="R647" s="2"/>
      <c r="S647" s="2"/>
      <c r="T647" s="2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5"/>
      <c r="AG647" s="15"/>
      <c r="AH647" s="15"/>
      <c r="AI647" s="15"/>
      <c r="AJ647" s="15"/>
      <c r="AK647" s="15"/>
      <c r="AL647" s="15"/>
      <c r="AM647" s="15"/>
      <c r="AN647" s="15"/>
      <c r="AO647" s="15"/>
      <c r="AP647" s="15"/>
      <c r="AQ647" s="15"/>
      <c r="AR647" s="15"/>
      <c r="AS647" s="15"/>
      <c r="AT647" s="15"/>
      <c r="AU647" s="15"/>
      <c r="AV647" s="15"/>
      <c r="AW647" s="15"/>
      <c r="AX647" s="15"/>
      <c r="AY647" s="6"/>
      <c r="AZ647" s="6"/>
      <c r="BA647" s="6"/>
      <c r="BB647" s="6"/>
      <c r="BC647" s="6"/>
      <c r="BD647" s="6"/>
      <c r="BE647" s="6"/>
      <c r="BF647" s="6"/>
      <c r="BG647" s="6"/>
      <c r="BH647" s="6"/>
      <c r="BI647" s="6"/>
      <c r="BJ647" s="6"/>
      <c r="BK647" s="6"/>
      <c r="BL647" s="6"/>
      <c r="BM647" s="6"/>
      <c r="BN647" s="6"/>
      <c r="BO647" s="6"/>
      <c r="BP647" s="6"/>
      <c r="BQ647" s="6"/>
      <c r="BR647" s="6"/>
      <c r="BS647" s="6"/>
      <c r="BT647" s="6"/>
      <c r="BU647" s="6"/>
      <c r="BV647" s="6"/>
      <c r="BW647" s="6"/>
      <c r="BX647" s="6"/>
      <c r="BY647" s="6"/>
      <c r="BZ647" s="6"/>
      <c r="CA647" s="6"/>
      <c r="CB647" s="6"/>
    </row>
    <row r="648" spans="1:80" ht="34.15" customHeight="1">
      <c r="A648" s="2"/>
      <c r="B648" s="2"/>
      <c r="C648" s="2"/>
      <c r="D648" s="2"/>
      <c r="E648" s="2"/>
      <c r="F648" s="15"/>
      <c r="G648" s="2"/>
      <c r="H648" s="2"/>
      <c r="I648" s="2"/>
      <c r="J648" s="2"/>
      <c r="K648" s="2"/>
      <c r="L648" s="2"/>
      <c r="M648" s="2"/>
      <c r="N648" s="700"/>
      <c r="O648" s="2"/>
      <c r="P648" s="2"/>
      <c r="Q648" s="2"/>
      <c r="R648" s="2"/>
      <c r="S648" s="2"/>
      <c r="T648" s="2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5"/>
      <c r="AG648" s="15"/>
      <c r="AH648" s="15"/>
      <c r="AI648" s="15"/>
      <c r="AJ648" s="15"/>
      <c r="AK648" s="15"/>
      <c r="AL648" s="15"/>
      <c r="AM648" s="15"/>
      <c r="AN648" s="15"/>
      <c r="AO648" s="15"/>
      <c r="AP648" s="15"/>
      <c r="AQ648" s="15"/>
      <c r="AR648" s="15"/>
      <c r="AS648" s="15"/>
      <c r="AT648" s="15"/>
      <c r="AU648" s="15"/>
      <c r="AV648" s="15"/>
      <c r="AW648" s="15"/>
      <c r="AX648" s="15"/>
      <c r="AY648" s="6"/>
      <c r="AZ648" s="6"/>
      <c r="BA648" s="6"/>
      <c r="BB648" s="6"/>
      <c r="BC648" s="6"/>
      <c r="BD648" s="6"/>
      <c r="BE648" s="6"/>
      <c r="BF648" s="6"/>
      <c r="BG648" s="6"/>
      <c r="BH648" s="6"/>
      <c r="BI648" s="6"/>
      <c r="BJ648" s="6"/>
      <c r="BK648" s="6"/>
      <c r="BL648" s="6"/>
      <c r="BM648" s="6"/>
      <c r="BN648" s="6"/>
      <c r="BO648" s="6"/>
      <c r="BP648" s="6"/>
      <c r="BQ648" s="6"/>
      <c r="BR648" s="6"/>
      <c r="BS648" s="6"/>
      <c r="BT648" s="6"/>
      <c r="BU648" s="6"/>
      <c r="BV648" s="6"/>
      <c r="BW648" s="6"/>
      <c r="BX648" s="6"/>
      <c r="BY648" s="6"/>
      <c r="BZ648" s="6"/>
      <c r="CA648" s="6"/>
      <c r="CB648" s="6"/>
    </row>
    <row r="649" spans="1:80" ht="34.15" customHeight="1">
      <c r="A649" s="2"/>
      <c r="B649" s="2"/>
      <c r="C649" s="2"/>
      <c r="D649" s="2"/>
      <c r="E649" s="2"/>
      <c r="F649" s="15"/>
      <c r="G649" s="2"/>
      <c r="H649" s="2"/>
      <c r="I649" s="2"/>
      <c r="J649" s="2"/>
      <c r="K649" s="2"/>
      <c r="L649" s="2"/>
      <c r="M649" s="2"/>
      <c r="N649" s="700"/>
      <c r="O649" s="2"/>
      <c r="P649" s="2"/>
      <c r="Q649" s="2"/>
      <c r="R649" s="2"/>
      <c r="S649" s="2"/>
      <c r="T649" s="2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5"/>
      <c r="AG649" s="15"/>
      <c r="AH649" s="15"/>
      <c r="AI649" s="15"/>
      <c r="AJ649" s="15"/>
      <c r="AK649" s="15"/>
      <c r="AL649" s="15"/>
      <c r="AM649" s="15"/>
      <c r="AN649" s="15"/>
      <c r="AO649" s="15"/>
      <c r="AP649" s="15"/>
      <c r="AQ649" s="15"/>
      <c r="AR649" s="15"/>
      <c r="AS649" s="15"/>
      <c r="AT649" s="15"/>
      <c r="AU649" s="15"/>
      <c r="AV649" s="15"/>
      <c r="AW649" s="15"/>
      <c r="AX649" s="15"/>
      <c r="AY649" s="6"/>
      <c r="AZ649" s="6"/>
      <c r="BA649" s="6"/>
      <c r="BB649" s="6"/>
      <c r="BC649" s="6"/>
      <c r="BD649" s="6"/>
      <c r="BE649" s="6"/>
      <c r="BF649" s="6"/>
      <c r="BG649" s="6"/>
      <c r="BH649" s="6"/>
      <c r="BI649" s="6"/>
      <c r="BJ649" s="6"/>
      <c r="BK649" s="6"/>
      <c r="BL649" s="6"/>
      <c r="BM649" s="6"/>
      <c r="BN649" s="6"/>
      <c r="BO649" s="6"/>
      <c r="BP649" s="6"/>
      <c r="BQ649" s="6"/>
      <c r="BR649" s="6"/>
      <c r="BS649" s="6"/>
      <c r="BT649" s="6"/>
      <c r="BU649" s="6"/>
      <c r="BV649" s="6"/>
      <c r="BW649" s="6"/>
      <c r="BX649" s="6"/>
      <c r="BY649" s="6"/>
      <c r="BZ649" s="6"/>
      <c r="CA649" s="6"/>
      <c r="CB649" s="6"/>
    </row>
    <row r="650" spans="1:80" ht="34.15" customHeight="1">
      <c r="A650" s="2"/>
      <c r="B650" s="2"/>
      <c r="C650" s="2"/>
      <c r="D650" s="2"/>
      <c r="E650" s="2"/>
      <c r="F650" s="15"/>
      <c r="G650" s="2"/>
      <c r="H650" s="2"/>
      <c r="I650" s="2"/>
      <c r="J650" s="2"/>
      <c r="K650" s="2"/>
      <c r="L650" s="2"/>
      <c r="M650" s="2"/>
      <c r="N650" s="700"/>
      <c r="O650" s="2"/>
      <c r="P650" s="2"/>
      <c r="Q650" s="2"/>
      <c r="R650" s="2"/>
      <c r="S650" s="2"/>
      <c r="T650" s="2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5"/>
      <c r="AG650" s="15"/>
      <c r="AH650" s="15"/>
      <c r="AI650" s="15"/>
      <c r="AJ650" s="15"/>
      <c r="AK650" s="15"/>
      <c r="AL650" s="15"/>
      <c r="AM650" s="15"/>
      <c r="AN650" s="15"/>
      <c r="AO650" s="15"/>
      <c r="AP650" s="15"/>
      <c r="AQ650" s="15"/>
      <c r="AR650" s="15"/>
      <c r="AS650" s="15"/>
      <c r="AT650" s="15"/>
      <c r="AU650" s="15"/>
      <c r="AV650" s="15"/>
      <c r="AW650" s="15"/>
      <c r="AX650" s="15"/>
      <c r="AY650" s="6"/>
      <c r="AZ650" s="6"/>
      <c r="BA650" s="6"/>
      <c r="BB650" s="6"/>
      <c r="BC650" s="6"/>
      <c r="BD650" s="6"/>
      <c r="BE650" s="6"/>
      <c r="BF650" s="6"/>
      <c r="BG650" s="6"/>
      <c r="BH650" s="6"/>
      <c r="BI650" s="6"/>
      <c r="BJ650" s="6"/>
      <c r="BK650" s="6"/>
      <c r="BL650" s="6"/>
      <c r="BM650" s="6"/>
      <c r="BN650" s="6"/>
      <c r="BO650" s="6"/>
      <c r="BP650" s="6"/>
      <c r="BQ650" s="6"/>
      <c r="BR650" s="6"/>
      <c r="BS650" s="6"/>
      <c r="BT650" s="6"/>
      <c r="BU650" s="6"/>
      <c r="BV650" s="6"/>
      <c r="BW650" s="6"/>
      <c r="BX650" s="6"/>
      <c r="BY650" s="6"/>
      <c r="BZ650" s="6"/>
      <c r="CA650" s="6"/>
      <c r="CB650" s="6"/>
    </row>
    <row r="651" spans="1:80" ht="34.15" customHeight="1">
      <c r="A651" s="2"/>
      <c r="B651" s="2"/>
      <c r="C651" s="2"/>
      <c r="D651" s="2"/>
      <c r="E651" s="2"/>
      <c r="F651" s="15"/>
      <c r="G651" s="2"/>
      <c r="H651" s="2"/>
      <c r="I651" s="2"/>
      <c r="J651" s="2"/>
      <c r="K651" s="2"/>
      <c r="L651" s="2"/>
      <c r="M651" s="2"/>
      <c r="N651" s="700"/>
      <c r="O651" s="2"/>
      <c r="P651" s="2"/>
      <c r="Q651" s="2"/>
      <c r="R651" s="2"/>
      <c r="S651" s="2"/>
      <c r="T651" s="2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5"/>
      <c r="AG651" s="15"/>
      <c r="AH651" s="15"/>
      <c r="AI651" s="15"/>
      <c r="AJ651" s="15"/>
      <c r="AK651" s="15"/>
      <c r="AL651" s="15"/>
      <c r="AM651" s="15"/>
      <c r="AN651" s="15"/>
      <c r="AO651" s="15"/>
      <c r="AP651" s="15"/>
      <c r="AQ651" s="15"/>
      <c r="AR651" s="15"/>
      <c r="AS651" s="15"/>
      <c r="AT651" s="15"/>
      <c r="AU651" s="15"/>
      <c r="AV651" s="15"/>
      <c r="AW651" s="15"/>
      <c r="AX651" s="15"/>
      <c r="AY651" s="6"/>
      <c r="AZ651" s="6"/>
      <c r="BA651" s="6"/>
      <c r="BB651" s="6"/>
      <c r="BC651" s="6"/>
      <c r="BD651" s="6"/>
      <c r="BE651" s="6"/>
      <c r="BF651" s="6"/>
      <c r="BG651" s="6"/>
      <c r="BH651" s="6"/>
      <c r="BI651" s="6"/>
      <c r="BJ651" s="6"/>
      <c r="BK651" s="6"/>
      <c r="BL651" s="6"/>
      <c r="BM651" s="6"/>
      <c r="BN651" s="6"/>
      <c r="BO651" s="6"/>
      <c r="BP651" s="6"/>
      <c r="BQ651" s="6"/>
      <c r="BR651" s="6"/>
      <c r="BS651" s="6"/>
      <c r="BT651" s="6"/>
      <c r="BU651" s="6"/>
      <c r="BV651" s="6"/>
      <c r="BW651" s="6"/>
      <c r="BX651" s="6"/>
      <c r="BY651" s="6"/>
      <c r="BZ651" s="6"/>
      <c r="CA651" s="6"/>
      <c r="CB651" s="6"/>
    </row>
    <row r="652" spans="1:80" ht="34.15" customHeight="1">
      <c r="A652" s="2"/>
      <c r="B652" s="2"/>
      <c r="C652" s="2"/>
      <c r="D652" s="2"/>
      <c r="E652" s="2"/>
      <c r="F652" s="15"/>
      <c r="G652" s="2"/>
      <c r="H652" s="2"/>
      <c r="I652" s="2"/>
      <c r="J652" s="2"/>
      <c r="K652" s="2"/>
      <c r="L652" s="2"/>
      <c r="M652" s="2"/>
      <c r="N652" s="700"/>
      <c r="O652" s="2"/>
      <c r="P652" s="2"/>
      <c r="Q652" s="2"/>
      <c r="R652" s="2"/>
      <c r="S652" s="2"/>
      <c r="T652" s="2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5"/>
      <c r="AG652" s="15"/>
      <c r="AH652" s="15"/>
      <c r="AI652" s="15"/>
      <c r="AJ652" s="15"/>
      <c r="AK652" s="15"/>
      <c r="AL652" s="15"/>
      <c r="AM652" s="15"/>
      <c r="AN652" s="15"/>
      <c r="AO652" s="15"/>
      <c r="AP652" s="15"/>
      <c r="AQ652" s="15"/>
      <c r="AR652" s="15"/>
      <c r="AS652" s="15"/>
      <c r="AT652" s="15"/>
      <c r="AU652" s="15"/>
      <c r="AV652" s="15"/>
      <c r="AW652" s="15"/>
      <c r="AX652" s="15"/>
      <c r="AY652" s="6"/>
      <c r="AZ652" s="6"/>
      <c r="BA652" s="6"/>
      <c r="BB652" s="6"/>
      <c r="BC652" s="6"/>
      <c r="BD652" s="6"/>
      <c r="BE652" s="6"/>
      <c r="BF652" s="6"/>
      <c r="BG652" s="6"/>
      <c r="BH652" s="6"/>
      <c r="BI652" s="6"/>
      <c r="BJ652" s="6"/>
      <c r="BK652" s="6"/>
      <c r="BL652" s="6"/>
      <c r="BM652" s="6"/>
      <c r="BN652" s="6"/>
      <c r="BO652" s="6"/>
      <c r="BP652" s="6"/>
      <c r="BQ652" s="6"/>
      <c r="BR652" s="6"/>
      <c r="BS652" s="6"/>
      <c r="BT652" s="6"/>
      <c r="BU652" s="6"/>
      <c r="BV652" s="6"/>
      <c r="BW652" s="6"/>
      <c r="BX652" s="6"/>
      <c r="BY652" s="6"/>
      <c r="BZ652" s="6"/>
      <c r="CA652" s="6"/>
      <c r="CB652" s="6"/>
    </row>
    <row r="653" spans="1:80" ht="34.15" customHeight="1">
      <c r="A653" s="2"/>
      <c r="B653" s="2"/>
      <c r="C653" s="2"/>
      <c r="D653" s="2"/>
      <c r="E653" s="2"/>
      <c r="F653" s="15"/>
      <c r="G653" s="2"/>
      <c r="H653" s="2"/>
      <c r="I653" s="2"/>
      <c r="J653" s="2"/>
      <c r="K653" s="2"/>
      <c r="L653" s="2"/>
      <c r="M653" s="2"/>
      <c r="N653" s="700"/>
      <c r="O653" s="2"/>
      <c r="P653" s="2"/>
      <c r="Q653" s="2"/>
      <c r="R653" s="2"/>
      <c r="S653" s="2"/>
      <c r="T653" s="2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5"/>
      <c r="AG653" s="15"/>
      <c r="AH653" s="15"/>
      <c r="AI653" s="15"/>
      <c r="AJ653" s="15"/>
      <c r="AK653" s="15"/>
      <c r="AL653" s="15"/>
      <c r="AM653" s="15"/>
      <c r="AN653" s="15"/>
      <c r="AO653" s="15"/>
      <c r="AP653" s="15"/>
      <c r="AQ653" s="15"/>
      <c r="AR653" s="15"/>
      <c r="AS653" s="15"/>
      <c r="AT653" s="15"/>
      <c r="AU653" s="15"/>
      <c r="AV653" s="15"/>
      <c r="AW653" s="15"/>
      <c r="AX653" s="15"/>
      <c r="AY653" s="6"/>
      <c r="AZ653" s="6"/>
      <c r="BA653" s="6"/>
      <c r="BB653" s="6"/>
      <c r="BC653" s="6"/>
      <c r="BD653" s="6"/>
      <c r="BE653" s="6"/>
      <c r="BF653" s="6"/>
      <c r="BG653" s="6"/>
      <c r="BH653" s="6"/>
      <c r="BI653" s="6"/>
      <c r="BJ653" s="6"/>
      <c r="BK653" s="6"/>
      <c r="BL653" s="6"/>
      <c r="BM653" s="6"/>
      <c r="BN653" s="6"/>
      <c r="BO653" s="6"/>
      <c r="BP653" s="6"/>
      <c r="BQ653" s="6"/>
      <c r="BR653" s="6"/>
      <c r="BS653" s="6"/>
      <c r="BT653" s="6"/>
      <c r="BU653" s="6"/>
      <c r="BV653" s="6"/>
      <c r="BW653" s="6"/>
      <c r="BX653" s="6"/>
      <c r="BY653" s="6"/>
      <c r="BZ653" s="6"/>
      <c r="CA653" s="6"/>
      <c r="CB653" s="6"/>
    </row>
    <row r="654" spans="1:80" ht="34.15" customHeight="1">
      <c r="A654" s="2"/>
      <c r="B654" s="2"/>
      <c r="C654" s="2"/>
      <c r="D654" s="2"/>
      <c r="E654" s="2"/>
      <c r="F654" s="15"/>
      <c r="G654" s="2"/>
      <c r="H654" s="2"/>
      <c r="I654" s="2"/>
      <c r="J654" s="2"/>
      <c r="K654" s="2"/>
      <c r="L654" s="2"/>
      <c r="M654" s="2"/>
      <c r="N654" s="700"/>
      <c r="O654" s="2"/>
      <c r="P654" s="2"/>
      <c r="Q654" s="2"/>
      <c r="R654" s="2"/>
      <c r="S654" s="2"/>
      <c r="T654" s="2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5"/>
      <c r="AG654" s="15"/>
      <c r="AH654" s="15"/>
      <c r="AI654" s="15"/>
      <c r="AJ654" s="15"/>
      <c r="AK654" s="15"/>
      <c r="AL654" s="15"/>
      <c r="AM654" s="15"/>
      <c r="AN654" s="15"/>
      <c r="AO654" s="15"/>
      <c r="AP654" s="15"/>
      <c r="AQ654" s="15"/>
      <c r="AR654" s="15"/>
      <c r="AS654" s="15"/>
      <c r="AT654" s="15"/>
      <c r="AU654" s="15"/>
      <c r="AV654" s="15"/>
      <c r="AW654" s="15"/>
      <c r="AX654" s="15"/>
      <c r="AY654" s="6"/>
      <c r="AZ654" s="6"/>
      <c r="BA654" s="6"/>
      <c r="BB654" s="6"/>
      <c r="BC654" s="6"/>
      <c r="BD654" s="6"/>
      <c r="BE654" s="6"/>
      <c r="BF654" s="6"/>
      <c r="BG654" s="6"/>
      <c r="BH654" s="6"/>
      <c r="BI654" s="6"/>
      <c r="BJ654" s="6"/>
      <c r="BK654" s="6"/>
      <c r="BL654" s="6"/>
      <c r="BM654" s="6"/>
      <c r="BN654" s="6"/>
      <c r="BO654" s="6"/>
      <c r="BP654" s="6"/>
      <c r="BQ654" s="6"/>
      <c r="BR654" s="6"/>
      <c r="BS654" s="6"/>
      <c r="BT654" s="6"/>
      <c r="BU654" s="6"/>
      <c r="BV654" s="6"/>
      <c r="BW654" s="6"/>
      <c r="BX654" s="6"/>
      <c r="BY654" s="6"/>
      <c r="BZ654" s="6"/>
      <c r="CA654" s="6"/>
      <c r="CB654" s="6"/>
    </row>
    <row r="655" spans="1:80" ht="34.15" customHeight="1">
      <c r="A655" s="2"/>
      <c r="B655" s="2"/>
      <c r="C655" s="2"/>
      <c r="D655" s="2"/>
      <c r="E655" s="2"/>
      <c r="F655" s="15"/>
      <c r="G655" s="2"/>
      <c r="H655" s="2"/>
      <c r="I655" s="2"/>
      <c r="J655" s="2"/>
      <c r="K655" s="2"/>
      <c r="L655" s="2"/>
      <c r="M655" s="2"/>
      <c r="N655" s="700"/>
      <c r="O655" s="2"/>
      <c r="P655" s="2"/>
      <c r="Q655" s="2"/>
      <c r="R655" s="2"/>
      <c r="S655" s="2"/>
      <c r="T655" s="2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5"/>
      <c r="AG655" s="15"/>
      <c r="AH655" s="15"/>
      <c r="AI655" s="15"/>
      <c r="AJ655" s="15"/>
      <c r="AK655" s="15"/>
      <c r="AL655" s="15"/>
      <c r="AM655" s="15"/>
      <c r="AN655" s="15"/>
      <c r="AO655" s="15"/>
      <c r="AP655" s="15"/>
      <c r="AQ655" s="15"/>
      <c r="AR655" s="15"/>
      <c r="AS655" s="15"/>
      <c r="AT655" s="15"/>
      <c r="AU655" s="15"/>
      <c r="AV655" s="15"/>
      <c r="AW655" s="15"/>
      <c r="AX655" s="15"/>
      <c r="AY655" s="6"/>
      <c r="AZ655" s="6"/>
      <c r="BA655" s="6"/>
      <c r="BB655" s="6"/>
      <c r="BC655" s="6"/>
      <c r="BD655" s="6"/>
      <c r="BE655" s="6"/>
      <c r="BF655" s="6"/>
      <c r="BG655" s="6"/>
      <c r="BH655" s="6"/>
      <c r="BI655" s="6"/>
      <c r="BJ655" s="6"/>
      <c r="BK655" s="6"/>
      <c r="BL655" s="6"/>
      <c r="BM655" s="6"/>
      <c r="BN655" s="6"/>
      <c r="BO655" s="6"/>
      <c r="BP655" s="6"/>
      <c r="BQ655" s="6"/>
      <c r="BR655" s="6"/>
      <c r="BS655" s="6"/>
      <c r="BT655" s="6"/>
      <c r="BU655" s="6"/>
      <c r="BV655" s="6"/>
      <c r="BW655" s="6"/>
      <c r="BX655" s="6"/>
      <c r="BY655" s="6"/>
      <c r="BZ655" s="6"/>
      <c r="CA655" s="6"/>
      <c r="CB655" s="6"/>
    </row>
    <row r="656" spans="1:80" ht="34.15" customHeight="1">
      <c r="A656" s="2"/>
      <c r="B656" s="2"/>
      <c r="C656" s="2"/>
      <c r="D656" s="2"/>
      <c r="E656" s="2"/>
      <c r="F656" s="15"/>
      <c r="G656" s="2"/>
      <c r="H656" s="2"/>
      <c r="I656" s="2"/>
      <c r="J656" s="2"/>
      <c r="K656" s="2"/>
      <c r="L656" s="2"/>
      <c r="M656" s="2"/>
      <c r="N656" s="700"/>
      <c r="O656" s="2"/>
      <c r="P656" s="2"/>
      <c r="Q656" s="2"/>
      <c r="R656" s="2"/>
      <c r="S656" s="2"/>
      <c r="T656" s="2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5"/>
      <c r="AG656" s="15"/>
      <c r="AH656" s="15"/>
      <c r="AI656" s="15"/>
      <c r="AJ656" s="15"/>
      <c r="AK656" s="15"/>
      <c r="AL656" s="15"/>
      <c r="AM656" s="15"/>
      <c r="AN656" s="15"/>
      <c r="AO656" s="15"/>
      <c r="AP656" s="15"/>
      <c r="AQ656" s="15"/>
      <c r="AR656" s="15"/>
      <c r="AS656" s="15"/>
      <c r="AT656" s="15"/>
      <c r="AU656" s="15"/>
      <c r="AV656" s="15"/>
      <c r="AW656" s="15"/>
      <c r="AX656" s="15"/>
      <c r="AY656" s="6"/>
      <c r="AZ656" s="6"/>
      <c r="BA656" s="6"/>
      <c r="BB656" s="6"/>
      <c r="BC656" s="6"/>
      <c r="BD656" s="6"/>
      <c r="BE656" s="6"/>
      <c r="BF656" s="6"/>
      <c r="BG656" s="6"/>
      <c r="BH656" s="6"/>
      <c r="BI656" s="6"/>
      <c r="BJ656" s="6"/>
      <c r="BK656" s="6"/>
      <c r="BL656" s="6"/>
      <c r="BM656" s="6"/>
      <c r="BN656" s="6"/>
      <c r="BO656" s="6"/>
      <c r="BP656" s="6"/>
      <c r="BQ656" s="6"/>
      <c r="BR656" s="6"/>
      <c r="BS656" s="6"/>
      <c r="BT656" s="6"/>
      <c r="BU656" s="6"/>
      <c r="BV656" s="6"/>
      <c r="BW656" s="6"/>
      <c r="BX656" s="6"/>
      <c r="BY656" s="6"/>
      <c r="BZ656" s="6"/>
      <c r="CA656" s="6"/>
      <c r="CB656" s="6"/>
    </row>
    <row r="657" spans="1:80" ht="34.15" customHeight="1">
      <c r="A657" s="2"/>
      <c r="B657" s="2"/>
      <c r="C657" s="2"/>
      <c r="D657" s="2"/>
      <c r="E657" s="2"/>
      <c r="F657" s="15"/>
      <c r="G657" s="2"/>
      <c r="H657" s="2"/>
      <c r="I657" s="2"/>
      <c r="J657" s="2"/>
      <c r="K657" s="2"/>
      <c r="L657" s="2"/>
      <c r="M657" s="2"/>
      <c r="N657" s="700"/>
      <c r="O657" s="2"/>
      <c r="P657" s="2"/>
      <c r="Q657" s="2"/>
      <c r="R657" s="2"/>
      <c r="S657" s="2"/>
      <c r="T657" s="2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5"/>
      <c r="AG657" s="15"/>
      <c r="AH657" s="15"/>
      <c r="AI657" s="15"/>
      <c r="AJ657" s="15"/>
      <c r="AK657" s="15"/>
      <c r="AL657" s="15"/>
      <c r="AM657" s="15"/>
      <c r="AN657" s="15"/>
      <c r="AO657" s="15"/>
      <c r="AP657" s="15"/>
      <c r="AQ657" s="15"/>
      <c r="AR657" s="15"/>
      <c r="AS657" s="15"/>
      <c r="AT657" s="15"/>
      <c r="AU657" s="15"/>
      <c r="AV657" s="15"/>
      <c r="AW657" s="15"/>
      <c r="AX657" s="15"/>
      <c r="AY657" s="6"/>
      <c r="AZ657" s="6"/>
      <c r="BA657" s="6"/>
      <c r="BB657" s="6"/>
      <c r="BC657" s="6"/>
      <c r="BD657" s="6"/>
      <c r="BE657" s="6"/>
      <c r="BF657" s="6"/>
      <c r="BG657" s="6"/>
      <c r="BH657" s="6"/>
      <c r="BI657" s="6"/>
      <c r="BJ657" s="6"/>
      <c r="BK657" s="6"/>
      <c r="BL657" s="6"/>
      <c r="BM657" s="6"/>
      <c r="BN657" s="6"/>
      <c r="BO657" s="6"/>
      <c r="BP657" s="6"/>
      <c r="BQ657" s="6"/>
      <c r="BR657" s="6"/>
      <c r="BS657" s="6"/>
      <c r="BT657" s="6"/>
      <c r="BU657" s="6"/>
      <c r="BV657" s="6"/>
      <c r="BW657" s="6"/>
      <c r="BX657" s="6"/>
      <c r="BY657" s="6"/>
      <c r="BZ657" s="6"/>
      <c r="CA657" s="6"/>
      <c r="CB657" s="6"/>
    </row>
    <row r="658" spans="1:80" ht="34.15" customHeight="1">
      <c r="A658" s="2"/>
      <c r="B658" s="2"/>
      <c r="C658" s="2"/>
      <c r="D658" s="2"/>
      <c r="E658" s="2"/>
      <c r="F658" s="15"/>
      <c r="G658" s="2"/>
      <c r="H658" s="2"/>
      <c r="I658" s="2"/>
      <c r="J658" s="2"/>
      <c r="K658" s="2"/>
      <c r="L658" s="2"/>
      <c r="M658" s="2"/>
      <c r="N658" s="700"/>
      <c r="O658" s="2"/>
      <c r="P658" s="2"/>
      <c r="Q658" s="2"/>
      <c r="R658" s="2"/>
      <c r="S658" s="2"/>
      <c r="T658" s="2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5"/>
      <c r="AG658" s="15"/>
      <c r="AH658" s="15"/>
      <c r="AI658" s="15"/>
      <c r="AJ658" s="15"/>
      <c r="AK658" s="15"/>
      <c r="AL658" s="15"/>
      <c r="AM658" s="15"/>
      <c r="AN658" s="15"/>
      <c r="AO658" s="15"/>
      <c r="AP658" s="15"/>
      <c r="AQ658" s="15"/>
      <c r="AR658" s="15"/>
      <c r="AS658" s="15"/>
      <c r="AT658" s="15"/>
      <c r="AU658" s="15"/>
      <c r="AV658" s="15"/>
      <c r="AW658" s="15"/>
      <c r="AX658" s="15"/>
      <c r="AY658" s="6"/>
      <c r="AZ658" s="6"/>
      <c r="BA658" s="6"/>
      <c r="BB658" s="6"/>
      <c r="BC658" s="6"/>
      <c r="BD658" s="6"/>
      <c r="BE658" s="6"/>
      <c r="BF658" s="6"/>
      <c r="BG658" s="6"/>
      <c r="BH658" s="6"/>
      <c r="BI658" s="6"/>
      <c r="BJ658" s="6"/>
      <c r="BK658" s="6"/>
      <c r="BL658" s="6"/>
      <c r="BM658" s="6"/>
      <c r="BN658" s="6"/>
      <c r="BO658" s="6"/>
      <c r="BP658" s="6"/>
      <c r="BQ658" s="6"/>
      <c r="BR658" s="6"/>
      <c r="BS658" s="6"/>
      <c r="BT658" s="6"/>
      <c r="BU658" s="6"/>
      <c r="BV658" s="6"/>
      <c r="BW658" s="6"/>
      <c r="BX658" s="6"/>
      <c r="BY658" s="6"/>
      <c r="BZ658" s="6"/>
      <c r="CA658" s="6"/>
      <c r="CB658" s="6"/>
    </row>
    <row r="659" spans="1:80" ht="34.15" customHeight="1">
      <c r="A659" s="2"/>
      <c r="B659" s="2"/>
      <c r="C659" s="2"/>
      <c r="D659" s="2"/>
      <c r="E659" s="2"/>
      <c r="F659" s="15"/>
      <c r="G659" s="2"/>
      <c r="H659" s="2"/>
      <c r="I659" s="2"/>
      <c r="J659" s="2"/>
      <c r="K659" s="2"/>
      <c r="L659" s="2"/>
      <c r="M659" s="2"/>
      <c r="N659" s="700"/>
      <c r="O659" s="2"/>
      <c r="P659" s="2"/>
      <c r="Q659" s="2"/>
      <c r="R659" s="2"/>
      <c r="S659" s="2"/>
      <c r="T659" s="2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5"/>
      <c r="AG659" s="15"/>
      <c r="AH659" s="15"/>
      <c r="AI659" s="15"/>
      <c r="AJ659" s="15"/>
      <c r="AK659" s="15"/>
      <c r="AL659" s="15"/>
      <c r="AM659" s="15"/>
      <c r="AN659" s="15"/>
      <c r="AO659" s="15"/>
      <c r="AP659" s="15"/>
      <c r="AQ659" s="15"/>
      <c r="AR659" s="15"/>
      <c r="AS659" s="15"/>
      <c r="AT659" s="15"/>
      <c r="AU659" s="15"/>
      <c r="AV659" s="15"/>
      <c r="AW659" s="15"/>
      <c r="AX659" s="15"/>
      <c r="AY659" s="6"/>
      <c r="AZ659" s="6"/>
      <c r="BA659" s="6"/>
      <c r="BB659" s="6"/>
      <c r="BC659" s="6"/>
      <c r="BD659" s="6"/>
      <c r="BE659" s="6"/>
      <c r="BF659" s="6"/>
      <c r="BG659" s="6"/>
      <c r="BH659" s="6"/>
      <c r="BI659" s="6"/>
      <c r="BJ659" s="6"/>
      <c r="BK659" s="6"/>
      <c r="BL659" s="6"/>
      <c r="BM659" s="6"/>
      <c r="BN659" s="6"/>
      <c r="BO659" s="6"/>
      <c r="BP659" s="6"/>
      <c r="BQ659" s="6"/>
      <c r="BR659" s="6"/>
      <c r="BS659" s="6"/>
      <c r="BT659" s="6"/>
      <c r="BU659" s="6"/>
      <c r="BV659" s="6"/>
      <c r="BW659" s="6"/>
      <c r="BX659" s="6"/>
      <c r="BY659" s="6"/>
      <c r="BZ659" s="6"/>
      <c r="CA659" s="6"/>
      <c r="CB659" s="6"/>
    </row>
    <row r="660" spans="1:80" ht="34.15" customHeight="1">
      <c r="A660" s="2"/>
      <c r="B660" s="2"/>
      <c r="C660" s="2"/>
      <c r="D660" s="2"/>
      <c r="E660" s="2"/>
      <c r="F660" s="15"/>
      <c r="G660" s="2"/>
      <c r="H660" s="2"/>
      <c r="I660" s="2"/>
      <c r="J660" s="2"/>
      <c r="K660" s="2"/>
      <c r="L660" s="2"/>
      <c r="M660" s="2"/>
      <c r="N660" s="700"/>
      <c r="O660" s="2"/>
      <c r="P660" s="2"/>
      <c r="Q660" s="2"/>
      <c r="R660" s="2"/>
      <c r="S660" s="2"/>
      <c r="T660" s="2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5"/>
      <c r="AG660" s="15"/>
      <c r="AH660" s="15"/>
      <c r="AI660" s="15"/>
      <c r="AJ660" s="15"/>
      <c r="AK660" s="15"/>
      <c r="AL660" s="15"/>
      <c r="AM660" s="15"/>
      <c r="AN660" s="15"/>
      <c r="AO660" s="15"/>
      <c r="AP660" s="15"/>
      <c r="AQ660" s="15"/>
      <c r="AR660" s="15"/>
      <c r="AS660" s="15"/>
      <c r="AT660" s="15"/>
      <c r="AU660" s="15"/>
      <c r="AV660" s="15"/>
      <c r="AW660" s="15"/>
      <c r="AX660" s="15"/>
      <c r="AY660" s="6"/>
      <c r="AZ660" s="6"/>
      <c r="BA660" s="6"/>
      <c r="BB660" s="6"/>
      <c r="BC660" s="6"/>
      <c r="BD660" s="6"/>
      <c r="BE660" s="6"/>
      <c r="BF660" s="6"/>
      <c r="BG660" s="6"/>
      <c r="BH660" s="6"/>
      <c r="BI660" s="6"/>
      <c r="BJ660" s="6"/>
      <c r="BK660" s="6"/>
      <c r="BL660" s="6"/>
      <c r="BM660" s="6"/>
      <c r="BN660" s="6"/>
      <c r="BO660" s="6"/>
      <c r="BP660" s="6"/>
      <c r="BQ660" s="6"/>
      <c r="BR660" s="6"/>
      <c r="BS660" s="6"/>
      <c r="BT660" s="6"/>
      <c r="BU660" s="6"/>
      <c r="BV660" s="6"/>
      <c r="BW660" s="6"/>
      <c r="BX660" s="6"/>
      <c r="BY660" s="6"/>
      <c r="BZ660" s="6"/>
      <c r="CA660" s="6"/>
      <c r="CB660" s="6"/>
    </row>
    <row r="661" spans="1:80" ht="34.15" customHeight="1">
      <c r="A661" s="2"/>
      <c r="B661" s="2"/>
      <c r="C661" s="2"/>
      <c r="D661" s="2"/>
      <c r="E661" s="2"/>
      <c r="F661" s="15"/>
      <c r="G661" s="2"/>
      <c r="H661" s="2"/>
      <c r="I661" s="2"/>
      <c r="J661" s="2"/>
      <c r="K661" s="2"/>
      <c r="L661" s="2"/>
      <c r="M661" s="2"/>
      <c r="N661" s="700"/>
      <c r="O661" s="2"/>
      <c r="P661" s="2"/>
      <c r="Q661" s="2"/>
      <c r="R661" s="2"/>
      <c r="S661" s="2"/>
      <c r="T661" s="2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5"/>
      <c r="AG661" s="15"/>
      <c r="AH661" s="15"/>
      <c r="AI661" s="15"/>
      <c r="AJ661" s="15"/>
      <c r="AK661" s="15"/>
      <c r="AL661" s="15"/>
      <c r="AM661" s="15"/>
      <c r="AN661" s="15"/>
      <c r="AO661" s="15"/>
      <c r="AP661" s="15"/>
      <c r="AQ661" s="15"/>
      <c r="AR661" s="15"/>
      <c r="AS661" s="15"/>
      <c r="AT661" s="15"/>
      <c r="AU661" s="15"/>
      <c r="AV661" s="15"/>
      <c r="AW661" s="15"/>
      <c r="AX661" s="15"/>
      <c r="AY661" s="6"/>
      <c r="AZ661" s="6"/>
      <c r="BA661" s="6"/>
      <c r="BB661" s="6"/>
      <c r="BC661" s="6"/>
      <c r="BD661" s="6"/>
      <c r="BE661" s="6"/>
      <c r="BF661" s="6"/>
      <c r="BG661" s="6"/>
      <c r="BH661" s="6"/>
      <c r="BI661" s="6"/>
      <c r="BJ661" s="6"/>
      <c r="BK661" s="6"/>
      <c r="BL661" s="6"/>
      <c r="BM661" s="6"/>
      <c r="BN661" s="6"/>
      <c r="BO661" s="6"/>
      <c r="BP661" s="6"/>
      <c r="BQ661" s="6"/>
      <c r="BR661" s="6"/>
      <c r="BS661" s="6"/>
      <c r="BT661" s="6"/>
      <c r="BU661" s="6"/>
      <c r="BV661" s="6"/>
      <c r="BW661" s="6"/>
      <c r="BX661" s="6"/>
      <c r="BY661" s="6"/>
      <c r="BZ661" s="6"/>
      <c r="CA661" s="6"/>
      <c r="CB661" s="6"/>
    </row>
    <row r="662" spans="1:80" ht="34.15" customHeight="1">
      <c r="A662" s="2"/>
      <c r="B662" s="2"/>
      <c r="C662" s="2"/>
      <c r="D662" s="2"/>
      <c r="E662" s="2"/>
      <c r="F662" s="15"/>
      <c r="G662" s="2"/>
      <c r="H662" s="2"/>
      <c r="I662" s="2"/>
      <c r="J662" s="2"/>
      <c r="K662" s="2"/>
      <c r="L662" s="2"/>
      <c r="M662" s="2"/>
      <c r="N662" s="700"/>
      <c r="O662" s="2"/>
      <c r="P662" s="2"/>
      <c r="Q662" s="2"/>
      <c r="R662" s="2"/>
      <c r="S662" s="2"/>
      <c r="T662" s="2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5"/>
      <c r="AG662" s="15"/>
      <c r="AH662" s="15"/>
      <c r="AI662" s="15"/>
      <c r="AJ662" s="15"/>
      <c r="AK662" s="15"/>
      <c r="AL662" s="15"/>
      <c r="AM662" s="15"/>
      <c r="AN662" s="15"/>
      <c r="AO662" s="15"/>
      <c r="AP662" s="15"/>
      <c r="AQ662" s="15"/>
      <c r="AR662" s="15"/>
      <c r="AS662" s="15"/>
      <c r="AT662" s="15"/>
      <c r="AU662" s="15"/>
      <c r="AV662" s="15"/>
      <c r="AW662" s="15"/>
      <c r="AX662" s="15"/>
      <c r="AY662" s="6"/>
      <c r="AZ662" s="6"/>
      <c r="BA662" s="6"/>
      <c r="BB662" s="6"/>
      <c r="BC662" s="6"/>
      <c r="BD662" s="6"/>
      <c r="BE662" s="6"/>
      <c r="BF662" s="6"/>
      <c r="BG662" s="6"/>
      <c r="BH662" s="6"/>
      <c r="BI662" s="6"/>
      <c r="BJ662" s="6"/>
      <c r="BK662" s="6"/>
      <c r="BL662" s="6"/>
      <c r="BM662" s="6"/>
      <c r="BN662" s="6"/>
      <c r="BO662" s="6"/>
      <c r="BP662" s="6"/>
      <c r="BQ662" s="6"/>
      <c r="BR662" s="6"/>
      <c r="BS662" s="6"/>
      <c r="BT662" s="6"/>
      <c r="BU662" s="6"/>
      <c r="BV662" s="6"/>
      <c r="BW662" s="6"/>
      <c r="BX662" s="6"/>
      <c r="BY662" s="6"/>
      <c r="BZ662" s="6"/>
      <c r="CA662" s="6"/>
      <c r="CB662" s="6"/>
    </row>
    <row r="663" spans="1:80" ht="34.15" customHeight="1">
      <c r="A663" s="2"/>
      <c r="B663" s="2"/>
      <c r="C663" s="2"/>
      <c r="D663" s="2"/>
      <c r="E663" s="2"/>
      <c r="F663" s="15"/>
      <c r="G663" s="2"/>
      <c r="H663" s="2"/>
      <c r="I663" s="2"/>
      <c r="J663" s="2"/>
      <c r="K663" s="2"/>
      <c r="L663" s="2"/>
      <c r="M663" s="2"/>
      <c r="N663" s="700"/>
      <c r="O663" s="2"/>
      <c r="P663" s="2"/>
      <c r="Q663" s="2"/>
      <c r="R663" s="2"/>
      <c r="S663" s="2"/>
      <c r="T663" s="2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5"/>
      <c r="AG663" s="15"/>
      <c r="AH663" s="15"/>
      <c r="AI663" s="15"/>
      <c r="AJ663" s="15"/>
      <c r="AK663" s="15"/>
      <c r="AL663" s="15"/>
      <c r="AM663" s="15"/>
      <c r="AN663" s="15"/>
      <c r="AO663" s="15"/>
      <c r="AP663" s="15"/>
      <c r="AQ663" s="15"/>
      <c r="AR663" s="15"/>
      <c r="AS663" s="15"/>
      <c r="AT663" s="15"/>
      <c r="AU663" s="15"/>
      <c r="AV663" s="15"/>
      <c r="AW663" s="15"/>
      <c r="AX663" s="15"/>
      <c r="AY663" s="6"/>
      <c r="AZ663" s="6"/>
      <c r="BA663" s="6"/>
      <c r="BB663" s="6"/>
      <c r="BC663" s="6"/>
      <c r="BD663" s="6"/>
      <c r="BE663" s="6"/>
      <c r="BF663" s="6"/>
      <c r="BG663" s="6"/>
      <c r="BH663" s="6"/>
      <c r="BI663" s="6"/>
      <c r="BJ663" s="6"/>
      <c r="BK663" s="6"/>
      <c r="BL663" s="6"/>
      <c r="BM663" s="6"/>
      <c r="BN663" s="6"/>
      <c r="BO663" s="6"/>
      <c r="BP663" s="6"/>
      <c r="BQ663" s="6"/>
      <c r="BR663" s="6"/>
      <c r="BS663" s="6"/>
      <c r="BT663" s="6"/>
      <c r="BU663" s="6"/>
      <c r="BV663" s="6"/>
      <c r="BW663" s="6"/>
      <c r="BX663" s="6"/>
      <c r="BY663" s="6"/>
      <c r="BZ663" s="6"/>
      <c r="CA663" s="6"/>
      <c r="CB663" s="6"/>
    </row>
    <row r="664" spans="1:80" ht="34.15" customHeight="1">
      <c r="A664" s="2"/>
      <c r="B664" s="2"/>
      <c r="C664" s="2"/>
      <c r="D664" s="2"/>
      <c r="E664" s="2"/>
      <c r="F664" s="15"/>
      <c r="G664" s="2"/>
      <c r="H664" s="2"/>
      <c r="I664" s="2"/>
      <c r="J664" s="2"/>
      <c r="K664" s="2"/>
      <c r="L664" s="2"/>
      <c r="M664" s="2"/>
      <c r="N664" s="700"/>
      <c r="O664" s="2"/>
      <c r="P664" s="2"/>
      <c r="Q664" s="2"/>
      <c r="R664" s="2"/>
      <c r="S664" s="2"/>
      <c r="T664" s="2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5"/>
      <c r="AG664" s="15"/>
      <c r="AH664" s="15"/>
      <c r="AI664" s="15"/>
      <c r="AJ664" s="15"/>
      <c r="AK664" s="15"/>
      <c r="AL664" s="15"/>
      <c r="AM664" s="15"/>
      <c r="AN664" s="15"/>
      <c r="AO664" s="15"/>
      <c r="AP664" s="15"/>
      <c r="AQ664" s="15"/>
      <c r="AR664" s="15"/>
      <c r="AS664" s="15"/>
      <c r="AT664" s="15"/>
      <c r="AU664" s="15"/>
      <c r="AV664" s="15"/>
      <c r="AW664" s="15"/>
      <c r="AX664" s="15"/>
      <c r="AY664" s="6"/>
      <c r="AZ664" s="6"/>
      <c r="BA664" s="6"/>
      <c r="BB664" s="6"/>
      <c r="BC664" s="6"/>
      <c r="BD664" s="6"/>
      <c r="BE664" s="6"/>
      <c r="BF664" s="6"/>
      <c r="BG664" s="6"/>
      <c r="BH664" s="6"/>
      <c r="BI664" s="6"/>
      <c r="BJ664" s="6"/>
      <c r="BK664" s="6"/>
      <c r="BL664" s="6"/>
      <c r="BM664" s="6"/>
      <c r="BN664" s="6"/>
      <c r="BO664" s="6"/>
      <c r="BP664" s="6"/>
      <c r="BQ664" s="6"/>
      <c r="BR664" s="6"/>
      <c r="BS664" s="6"/>
      <c r="BT664" s="6"/>
      <c r="BU664" s="6"/>
      <c r="BV664" s="6"/>
      <c r="BW664" s="6"/>
      <c r="BX664" s="6"/>
      <c r="BY664" s="6"/>
      <c r="BZ664" s="6"/>
      <c r="CA664" s="6"/>
      <c r="CB664" s="6"/>
    </row>
    <row r="665" spans="1:80" ht="34.15" customHeight="1">
      <c r="A665" s="2"/>
      <c r="B665" s="2"/>
      <c r="C665" s="2"/>
      <c r="D665" s="2"/>
      <c r="E665" s="2"/>
      <c r="F665" s="15"/>
      <c r="G665" s="2"/>
      <c r="H665" s="2"/>
      <c r="I665" s="2"/>
      <c r="J665" s="2"/>
      <c r="K665" s="2"/>
      <c r="L665" s="2"/>
      <c r="M665" s="2"/>
      <c r="N665" s="700"/>
      <c r="O665" s="2"/>
      <c r="P665" s="2"/>
      <c r="Q665" s="2"/>
      <c r="R665" s="2"/>
      <c r="S665" s="2"/>
      <c r="T665" s="2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5"/>
      <c r="AG665" s="15"/>
      <c r="AH665" s="15"/>
      <c r="AI665" s="15"/>
      <c r="AJ665" s="15"/>
      <c r="AK665" s="15"/>
      <c r="AL665" s="15"/>
      <c r="AM665" s="15"/>
      <c r="AN665" s="15"/>
      <c r="AO665" s="15"/>
      <c r="AP665" s="15"/>
      <c r="AQ665" s="15"/>
      <c r="AR665" s="15"/>
      <c r="AS665" s="15"/>
      <c r="AT665" s="15"/>
      <c r="AU665" s="15"/>
      <c r="AV665" s="15"/>
      <c r="AW665" s="15"/>
      <c r="AX665" s="15"/>
      <c r="AY665" s="6"/>
      <c r="AZ665" s="6"/>
      <c r="BA665" s="6"/>
      <c r="BB665" s="6"/>
      <c r="BC665" s="6"/>
      <c r="BD665" s="6"/>
      <c r="BE665" s="6"/>
      <c r="BF665" s="6"/>
      <c r="BG665" s="6"/>
      <c r="BH665" s="6"/>
      <c r="BI665" s="6"/>
      <c r="BJ665" s="6"/>
      <c r="BK665" s="6"/>
      <c r="BL665" s="6"/>
      <c r="BM665" s="6"/>
      <c r="BN665" s="6"/>
      <c r="BO665" s="6"/>
      <c r="BP665" s="6"/>
      <c r="BQ665" s="6"/>
      <c r="BR665" s="6"/>
      <c r="BS665" s="6"/>
      <c r="BT665" s="6"/>
      <c r="BU665" s="6"/>
      <c r="BV665" s="6"/>
      <c r="BW665" s="6"/>
      <c r="BX665" s="6"/>
      <c r="BY665" s="6"/>
      <c r="BZ665" s="6"/>
      <c r="CA665" s="6"/>
      <c r="CB665" s="6"/>
    </row>
    <row r="666" spans="1:80" ht="34.15" customHeight="1">
      <c r="A666" s="2"/>
      <c r="B666" s="2"/>
      <c r="C666" s="2"/>
      <c r="D666" s="2"/>
      <c r="E666" s="2"/>
      <c r="F666" s="15"/>
      <c r="G666" s="2"/>
      <c r="H666" s="2"/>
      <c r="I666" s="2"/>
      <c r="J666" s="2"/>
      <c r="K666" s="2"/>
      <c r="L666" s="2"/>
      <c r="M666" s="2"/>
      <c r="N666" s="700"/>
      <c r="O666" s="2"/>
      <c r="P666" s="2"/>
      <c r="Q666" s="2"/>
      <c r="R666" s="2"/>
      <c r="S666" s="2"/>
      <c r="T666" s="2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5"/>
      <c r="AG666" s="15"/>
      <c r="AH666" s="15"/>
      <c r="AI666" s="15"/>
      <c r="AJ666" s="15"/>
      <c r="AK666" s="15"/>
      <c r="AL666" s="15"/>
      <c r="AM666" s="15"/>
      <c r="AN666" s="15"/>
      <c r="AO666" s="15"/>
      <c r="AP666" s="15"/>
      <c r="AQ666" s="15"/>
      <c r="AR666" s="15"/>
      <c r="AS666" s="15"/>
      <c r="AT666" s="15"/>
      <c r="AU666" s="15"/>
      <c r="AV666" s="15"/>
      <c r="AW666" s="15"/>
      <c r="AX666" s="15"/>
      <c r="AY666" s="6"/>
      <c r="AZ666" s="6"/>
      <c r="BA666" s="6"/>
      <c r="BB666" s="6"/>
      <c r="BC666" s="6"/>
      <c r="BD666" s="6"/>
      <c r="BE666" s="6"/>
      <c r="BF666" s="6"/>
      <c r="BG666" s="6"/>
      <c r="BH666" s="6"/>
      <c r="BI666" s="6"/>
      <c r="BJ666" s="6"/>
      <c r="BK666" s="6"/>
      <c r="BL666" s="6"/>
      <c r="BM666" s="6"/>
      <c r="BN666" s="6"/>
      <c r="BO666" s="6"/>
      <c r="BP666" s="6"/>
      <c r="BQ666" s="6"/>
      <c r="BR666" s="6"/>
      <c r="BS666" s="6"/>
      <c r="BT666" s="6"/>
      <c r="BU666" s="6"/>
      <c r="BV666" s="6"/>
      <c r="BW666" s="6"/>
      <c r="BX666" s="6"/>
      <c r="BY666" s="6"/>
      <c r="BZ666" s="6"/>
      <c r="CA666" s="6"/>
      <c r="CB666" s="6"/>
    </row>
    <row r="667" spans="1:80" ht="34.15" customHeight="1">
      <c r="A667" s="2"/>
      <c r="B667" s="2"/>
      <c r="C667" s="2"/>
      <c r="D667" s="2"/>
      <c r="E667" s="2"/>
      <c r="F667" s="15"/>
      <c r="G667" s="2"/>
      <c r="H667" s="2"/>
      <c r="I667" s="2"/>
      <c r="J667" s="2"/>
      <c r="K667" s="2"/>
      <c r="L667" s="2"/>
      <c r="M667" s="2"/>
      <c r="N667" s="700"/>
      <c r="O667" s="2"/>
      <c r="P667" s="2"/>
      <c r="Q667" s="2"/>
      <c r="R667" s="2"/>
      <c r="S667" s="2"/>
      <c r="T667" s="2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5"/>
      <c r="AG667" s="15"/>
      <c r="AH667" s="15"/>
      <c r="AI667" s="15"/>
      <c r="AJ667" s="15"/>
      <c r="AK667" s="15"/>
      <c r="AL667" s="15"/>
      <c r="AM667" s="15"/>
      <c r="AN667" s="15"/>
      <c r="AO667" s="15"/>
      <c r="AP667" s="15"/>
      <c r="AQ667" s="15"/>
      <c r="AR667" s="15"/>
      <c r="AS667" s="15"/>
      <c r="AT667" s="15"/>
      <c r="AU667" s="15"/>
      <c r="AV667" s="15"/>
      <c r="AW667" s="15"/>
      <c r="AX667" s="15"/>
      <c r="AY667" s="6"/>
      <c r="AZ667" s="6"/>
      <c r="BA667" s="6"/>
      <c r="BB667" s="6"/>
      <c r="BC667" s="6"/>
      <c r="BD667" s="6"/>
      <c r="BE667" s="6"/>
      <c r="BF667" s="6"/>
      <c r="BG667" s="6"/>
      <c r="BH667" s="6"/>
      <c r="BI667" s="6"/>
      <c r="BJ667" s="6"/>
      <c r="BK667" s="6"/>
      <c r="BL667" s="6"/>
      <c r="BM667" s="6"/>
      <c r="BN667" s="6"/>
      <c r="BO667" s="6"/>
      <c r="BP667" s="6"/>
      <c r="BQ667" s="6"/>
      <c r="BR667" s="6"/>
      <c r="BS667" s="6"/>
      <c r="BT667" s="6"/>
      <c r="BU667" s="6"/>
      <c r="BV667" s="6"/>
      <c r="BW667" s="6"/>
      <c r="BX667" s="6"/>
      <c r="BY667" s="6"/>
      <c r="BZ667" s="6"/>
      <c r="CA667" s="6"/>
      <c r="CB667" s="6"/>
    </row>
    <row r="668" spans="1:80" ht="34.15" customHeight="1">
      <c r="A668" s="2"/>
      <c r="B668" s="2"/>
      <c r="C668" s="2"/>
      <c r="D668" s="2"/>
      <c r="E668" s="2"/>
      <c r="F668" s="15"/>
      <c r="G668" s="2"/>
      <c r="H668" s="2"/>
      <c r="I668" s="2"/>
      <c r="J668" s="2"/>
      <c r="K668" s="2"/>
      <c r="L668" s="2"/>
      <c r="M668" s="2"/>
      <c r="N668" s="700"/>
      <c r="O668" s="2"/>
      <c r="P668" s="2"/>
      <c r="Q668" s="2"/>
      <c r="R668" s="2"/>
      <c r="S668" s="2"/>
      <c r="T668" s="2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5"/>
      <c r="AG668" s="15"/>
      <c r="AH668" s="15"/>
      <c r="AI668" s="15"/>
      <c r="AJ668" s="15"/>
      <c r="AK668" s="15"/>
      <c r="AL668" s="15"/>
      <c r="AM668" s="15"/>
      <c r="AN668" s="15"/>
      <c r="AO668" s="15"/>
      <c r="AP668" s="15"/>
      <c r="AQ668" s="15"/>
      <c r="AR668" s="15"/>
      <c r="AS668" s="15"/>
      <c r="AT668" s="15"/>
      <c r="AU668" s="15"/>
      <c r="AV668" s="15"/>
      <c r="AW668" s="15"/>
      <c r="AX668" s="15"/>
      <c r="AY668" s="6"/>
      <c r="AZ668" s="6"/>
      <c r="BA668" s="6"/>
      <c r="BB668" s="6"/>
      <c r="BC668" s="6"/>
      <c r="BD668" s="6"/>
      <c r="BE668" s="6"/>
      <c r="BF668" s="6"/>
      <c r="BG668" s="6"/>
      <c r="BH668" s="6"/>
      <c r="BI668" s="6"/>
      <c r="BJ668" s="6"/>
      <c r="BK668" s="6"/>
      <c r="BL668" s="6"/>
      <c r="BM668" s="6"/>
      <c r="BN668" s="6"/>
      <c r="BO668" s="6"/>
      <c r="BP668" s="6"/>
      <c r="BQ668" s="6"/>
      <c r="BR668" s="6"/>
      <c r="BS668" s="6"/>
      <c r="BT668" s="6"/>
      <c r="BU668" s="6"/>
      <c r="BV668" s="6"/>
      <c r="BW668" s="6"/>
      <c r="BX668" s="6"/>
      <c r="BY668" s="6"/>
      <c r="BZ668" s="6"/>
      <c r="CA668" s="6"/>
      <c r="CB668" s="6"/>
    </row>
    <row r="669" spans="1:80" ht="34.15" customHeight="1">
      <c r="A669" s="2"/>
      <c r="B669" s="2"/>
      <c r="C669" s="2"/>
      <c r="D669" s="2"/>
      <c r="E669" s="2"/>
      <c r="F669" s="15"/>
      <c r="G669" s="2"/>
      <c r="H669" s="2"/>
      <c r="I669" s="2"/>
      <c r="J669" s="2"/>
      <c r="K669" s="2"/>
      <c r="L669" s="2"/>
      <c r="M669" s="2"/>
      <c r="N669" s="700"/>
      <c r="O669" s="2"/>
      <c r="P669" s="2"/>
      <c r="Q669" s="2"/>
      <c r="R669" s="2"/>
      <c r="S669" s="2"/>
      <c r="T669" s="2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5"/>
      <c r="AG669" s="15"/>
      <c r="AH669" s="15"/>
      <c r="AI669" s="15"/>
      <c r="AJ669" s="15"/>
      <c r="AK669" s="15"/>
      <c r="AL669" s="15"/>
      <c r="AM669" s="15"/>
      <c r="AN669" s="15"/>
      <c r="AO669" s="15"/>
      <c r="AP669" s="15"/>
      <c r="AQ669" s="15"/>
      <c r="AR669" s="15"/>
      <c r="AS669" s="15"/>
      <c r="AT669" s="15"/>
      <c r="AU669" s="15"/>
      <c r="AV669" s="15"/>
      <c r="AW669" s="15"/>
      <c r="AX669" s="15"/>
      <c r="AY669" s="6"/>
      <c r="AZ669" s="6"/>
      <c r="BA669" s="6"/>
      <c r="BB669" s="6"/>
      <c r="BC669" s="6"/>
      <c r="BD669" s="6"/>
      <c r="BE669" s="6"/>
      <c r="BF669" s="6"/>
      <c r="BG669" s="6"/>
      <c r="BH669" s="6"/>
      <c r="BI669" s="6"/>
      <c r="BJ669" s="6"/>
      <c r="BK669" s="6"/>
      <c r="BL669" s="6"/>
      <c r="BM669" s="6"/>
      <c r="BN669" s="6"/>
      <c r="BO669" s="6"/>
      <c r="BP669" s="6"/>
      <c r="BQ669" s="6"/>
      <c r="BR669" s="6"/>
      <c r="BS669" s="6"/>
      <c r="BT669" s="6"/>
      <c r="BU669" s="6"/>
      <c r="BV669" s="6"/>
      <c r="BW669" s="6"/>
      <c r="BX669" s="6"/>
      <c r="BY669" s="6"/>
      <c r="BZ669" s="6"/>
      <c r="CA669" s="6"/>
      <c r="CB669" s="6"/>
    </row>
    <row r="670" spans="1:80" ht="34.15" customHeight="1">
      <c r="A670" s="2"/>
      <c r="B670" s="2"/>
      <c r="C670" s="2"/>
      <c r="D670" s="2"/>
      <c r="E670" s="2"/>
      <c r="F670" s="15"/>
      <c r="G670" s="2"/>
      <c r="H670" s="2"/>
      <c r="I670" s="2"/>
      <c r="J670" s="2"/>
      <c r="K670" s="2"/>
      <c r="L670" s="2"/>
      <c r="M670" s="2"/>
      <c r="N670" s="700"/>
      <c r="O670" s="2"/>
      <c r="P670" s="2"/>
      <c r="Q670" s="2"/>
      <c r="R670" s="2"/>
      <c r="S670" s="2"/>
      <c r="T670" s="2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5"/>
      <c r="AG670" s="15"/>
      <c r="AH670" s="15"/>
      <c r="AI670" s="15"/>
      <c r="AJ670" s="15"/>
      <c r="AK670" s="15"/>
      <c r="AL670" s="15"/>
      <c r="AM670" s="15"/>
      <c r="AN670" s="15"/>
      <c r="AO670" s="15"/>
      <c r="AP670" s="15"/>
      <c r="AQ670" s="15"/>
      <c r="AR670" s="15"/>
      <c r="AS670" s="15"/>
      <c r="AT670" s="15"/>
      <c r="AU670" s="15"/>
      <c r="AV670" s="15"/>
      <c r="AW670" s="15"/>
      <c r="AX670" s="15"/>
      <c r="AY670" s="6"/>
      <c r="AZ670" s="6"/>
      <c r="BA670" s="6"/>
      <c r="BB670" s="6"/>
      <c r="BC670" s="6"/>
      <c r="BD670" s="6"/>
      <c r="BE670" s="6"/>
      <c r="BF670" s="6"/>
      <c r="BG670" s="6"/>
      <c r="BH670" s="6"/>
      <c r="BI670" s="6"/>
      <c r="BJ670" s="6"/>
      <c r="BK670" s="6"/>
      <c r="BL670" s="6"/>
      <c r="BM670" s="6"/>
      <c r="BN670" s="6"/>
      <c r="BO670" s="6"/>
      <c r="BP670" s="6"/>
      <c r="BQ670" s="6"/>
      <c r="BR670" s="6"/>
      <c r="BS670" s="6"/>
      <c r="BT670" s="6"/>
      <c r="BU670" s="6"/>
      <c r="BV670" s="6"/>
      <c r="BW670" s="6"/>
      <c r="BX670" s="6"/>
      <c r="BY670" s="6"/>
      <c r="BZ670" s="6"/>
      <c r="CA670" s="6"/>
      <c r="CB670" s="6"/>
    </row>
    <row r="671" spans="1:80" ht="34.15" customHeight="1">
      <c r="A671" s="2"/>
      <c r="B671" s="2"/>
      <c r="C671" s="2"/>
      <c r="D671" s="2"/>
      <c r="E671" s="2"/>
      <c r="F671" s="15"/>
      <c r="G671" s="2"/>
      <c r="H671" s="2"/>
      <c r="I671" s="2"/>
      <c r="J671" s="2"/>
      <c r="K671" s="2"/>
      <c r="L671" s="2"/>
      <c r="M671" s="2"/>
      <c r="N671" s="700"/>
      <c r="O671" s="2"/>
      <c r="P671" s="2"/>
      <c r="Q671" s="2"/>
      <c r="R671" s="2"/>
      <c r="S671" s="2"/>
      <c r="T671" s="2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5"/>
      <c r="AG671" s="15"/>
      <c r="AH671" s="15"/>
      <c r="AI671" s="15"/>
      <c r="AJ671" s="15"/>
      <c r="AK671" s="15"/>
      <c r="AL671" s="15"/>
      <c r="AM671" s="15"/>
      <c r="AN671" s="15"/>
      <c r="AO671" s="15"/>
      <c r="AP671" s="15"/>
      <c r="AQ671" s="15"/>
      <c r="AR671" s="15"/>
      <c r="AS671" s="15"/>
      <c r="AT671" s="15"/>
      <c r="AU671" s="15"/>
      <c r="AV671" s="15"/>
      <c r="AW671" s="15"/>
      <c r="AX671" s="15"/>
      <c r="AY671" s="6"/>
      <c r="AZ671" s="6"/>
      <c r="BA671" s="6"/>
      <c r="BB671" s="6"/>
      <c r="BC671" s="6"/>
      <c r="BD671" s="6"/>
      <c r="BE671" s="6"/>
      <c r="BF671" s="6"/>
      <c r="BG671" s="6"/>
      <c r="BH671" s="6"/>
      <c r="BI671" s="6"/>
      <c r="BJ671" s="6"/>
      <c r="BK671" s="6"/>
      <c r="BL671" s="6"/>
      <c r="BM671" s="6"/>
      <c r="BN671" s="6"/>
      <c r="BO671" s="6"/>
      <c r="BP671" s="6"/>
      <c r="BQ671" s="6"/>
      <c r="BR671" s="6"/>
      <c r="BS671" s="6"/>
      <c r="BT671" s="6"/>
      <c r="BU671" s="6"/>
      <c r="BV671" s="6"/>
      <c r="BW671" s="6"/>
      <c r="BX671" s="6"/>
      <c r="BY671" s="6"/>
      <c r="BZ671" s="6"/>
      <c r="CA671" s="6"/>
      <c r="CB671" s="6"/>
    </row>
    <row r="672" spans="1:80" ht="34.15" customHeight="1">
      <c r="A672" s="2"/>
      <c r="B672" s="2"/>
      <c r="C672" s="2"/>
      <c r="D672" s="2"/>
      <c r="E672" s="2"/>
      <c r="F672" s="15"/>
      <c r="G672" s="2"/>
      <c r="H672" s="2"/>
      <c r="I672" s="2"/>
      <c r="J672" s="2"/>
      <c r="K672" s="2"/>
      <c r="L672" s="2"/>
      <c r="M672" s="2"/>
      <c r="N672" s="700"/>
      <c r="O672" s="2"/>
      <c r="P672" s="2"/>
      <c r="Q672" s="2"/>
      <c r="R672" s="2"/>
      <c r="S672" s="2"/>
      <c r="T672" s="2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5"/>
      <c r="AG672" s="15"/>
      <c r="AH672" s="15"/>
      <c r="AI672" s="15"/>
      <c r="AJ672" s="15"/>
      <c r="AK672" s="15"/>
      <c r="AL672" s="15"/>
      <c r="AM672" s="15"/>
      <c r="AN672" s="15"/>
      <c r="AO672" s="15"/>
      <c r="AP672" s="15"/>
      <c r="AQ672" s="15"/>
      <c r="AR672" s="15"/>
      <c r="AS672" s="15"/>
      <c r="AT672" s="15"/>
      <c r="AU672" s="15"/>
      <c r="AV672" s="15"/>
      <c r="AW672" s="15"/>
      <c r="AX672" s="15"/>
      <c r="AY672" s="6"/>
      <c r="AZ672" s="6"/>
      <c r="BA672" s="6"/>
      <c r="BB672" s="6"/>
      <c r="BC672" s="6"/>
      <c r="BD672" s="6"/>
      <c r="BE672" s="6"/>
      <c r="BF672" s="6"/>
      <c r="BG672" s="6"/>
      <c r="BH672" s="6"/>
      <c r="BI672" s="6"/>
      <c r="BJ672" s="6"/>
      <c r="BK672" s="6"/>
      <c r="BL672" s="6"/>
      <c r="BM672" s="6"/>
      <c r="BN672" s="6"/>
      <c r="BO672" s="6"/>
      <c r="BP672" s="6"/>
      <c r="BQ672" s="6"/>
      <c r="BR672" s="6"/>
      <c r="BS672" s="6"/>
      <c r="BT672" s="6"/>
      <c r="BU672" s="6"/>
      <c r="BV672" s="6"/>
      <c r="BW672" s="6"/>
      <c r="BX672" s="6"/>
      <c r="BY672" s="6"/>
      <c r="BZ672" s="6"/>
      <c r="CA672" s="6"/>
      <c r="CB672" s="6"/>
    </row>
    <row r="673" spans="1:80" ht="34.15" customHeight="1">
      <c r="A673" s="2"/>
      <c r="B673" s="2"/>
      <c r="C673" s="2"/>
      <c r="D673" s="2"/>
      <c r="E673" s="2"/>
      <c r="F673" s="15"/>
      <c r="G673" s="2"/>
      <c r="H673" s="2"/>
      <c r="I673" s="2"/>
      <c r="J673" s="2"/>
      <c r="K673" s="2"/>
      <c r="L673" s="2"/>
      <c r="M673" s="2"/>
      <c r="N673" s="700"/>
      <c r="O673" s="2"/>
      <c r="P673" s="2"/>
      <c r="Q673" s="2"/>
      <c r="R673" s="2"/>
      <c r="S673" s="2"/>
      <c r="T673" s="2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5"/>
      <c r="AG673" s="15"/>
      <c r="AH673" s="15"/>
      <c r="AI673" s="15"/>
      <c r="AJ673" s="15"/>
      <c r="AK673" s="15"/>
      <c r="AL673" s="15"/>
      <c r="AM673" s="15"/>
      <c r="AN673" s="15"/>
      <c r="AO673" s="15"/>
      <c r="AP673" s="15"/>
      <c r="AQ673" s="15"/>
      <c r="AR673" s="15"/>
      <c r="AS673" s="15"/>
      <c r="AT673" s="15"/>
      <c r="AU673" s="15"/>
      <c r="AV673" s="15"/>
      <c r="AW673" s="15"/>
      <c r="AX673" s="15"/>
      <c r="AY673" s="6"/>
      <c r="AZ673" s="6"/>
      <c r="BA673" s="6"/>
      <c r="BB673" s="6"/>
      <c r="BC673" s="6"/>
      <c r="BD673" s="6"/>
      <c r="BE673" s="6"/>
      <c r="BF673" s="6"/>
      <c r="BG673" s="6"/>
      <c r="BH673" s="6"/>
      <c r="BI673" s="6"/>
      <c r="BJ673" s="6"/>
      <c r="BK673" s="6"/>
      <c r="BL673" s="6"/>
      <c r="BM673" s="6"/>
      <c r="BN673" s="6"/>
      <c r="BO673" s="6"/>
      <c r="BP673" s="6"/>
      <c r="BQ673" s="6"/>
      <c r="BR673" s="6"/>
      <c r="BS673" s="6"/>
      <c r="BT673" s="6"/>
      <c r="BU673" s="6"/>
      <c r="BV673" s="6"/>
      <c r="BW673" s="6"/>
      <c r="BX673" s="6"/>
      <c r="BY673" s="6"/>
      <c r="BZ673" s="6"/>
      <c r="CA673" s="6"/>
      <c r="CB673" s="6"/>
    </row>
    <row r="674" spans="1:80" ht="34.15" customHeight="1">
      <c r="A674" s="2"/>
      <c r="B674" s="2"/>
      <c r="C674" s="2"/>
      <c r="D674" s="2"/>
      <c r="E674" s="2"/>
      <c r="F674" s="15"/>
      <c r="G674" s="2"/>
      <c r="H674" s="2"/>
      <c r="I674" s="2"/>
      <c r="J674" s="2"/>
      <c r="K674" s="2"/>
      <c r="L674" s="2"/>
      <c r="M674" s="2"/>
      <c r="N674" s="700"/>
      <c r="O674" s="2"/>
      <c r="P674" s="2"/>
      <c r="Q674" s="2"/>
      <c r="R674" s="2"/>
      <c r="S674" s="2"/>
      <c r="T674" s="2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5"/>
      <c r="AG674" s="15"/>
      <c r="AH674" s="15"/>
      <c r="AI674" s="15"/>
      <c r="AJ674" s="15"/>
      <c r="AK674" s="15"/>
      <c r="AL674" s="15"/>
      <c r="AM674" s="15"/>
      <c r="AN674" s="15"/>
      <c r="AO674" s="15"/>
      <c r="AP674" s="15"/>
      <c r="AQ674" s="15"/>
      <c r="AR674" s="15"/>
      <c r="AS674" s="15"/>
      <c r="AT674" s="15"/>
      <c r="AU674" s="15"/>
      <c r="AV674" s="15"/>
      <c r="AW674" s="15"/>
      <c r="AX674" s="15"/>
      <c r="AY674" s="6"/>
      <c r="AZ674" s="6"/>
      <c r="BA674" s="6"/>
      <c r="BB674" s="6"/>
      <c r="BC674" s="6"/>
      <c r="BD674" s="6"/>
      <c r="BE674" s="6"/>
      <c r="BF674" s="6"/>
      <c r="BG674" s="6"/>
      <c r="BH674" s="6"/>
      <c r="BI674" s="6"/>
      <c r="BJ674" s="6"/>
      <c r="BK674" s="6"/>
      <c r="BL674" s="6"/>
      <c r="BM674" s="6"/>
      <c r="BN674" s="6"/>
      <c r="BO674" s="6"/>
      <c r="BP674" s="6"/>
      <c r="BQ674" s="6"/>
      <c r="BR674" s="6"/>
      <c r="BS674" s="6"/>
      <c r="BT674" s="6"/>
      <c r="BU674" s="6"/>
      <c r="BV674" s="6"/>
      <c r="BW674" s="6"/>
      <c r="BX674" s="6"/>
      <c r="BY674" s="6"/>
      <c r="BZ674" s="6"/>
      <c r="CA674" s="6"/>
      <c r="CB674" s="6"/>
    </row>
    <row r="675" spans="1:80" ht="34.15" customHeight="1">
      <c r="A675" s="2"/>
      <c r="B675" s="2"/>
      <c r="C675" s="2"/>
      <c r="D675" s="2"/>
      <c r="E675" s="2"/>
      <c r="F675" s="15"/>
      <c r="G675" s="2"/>
      <c r="H675" s="2"/>
      <c r="I675" s="2"/>
      <c r="J675" s="2"/>
      <c r="K675" s="2"/>
      <c r="L675" s="2"/>
      <c r="M675" s="2"/>
      <c r="N675" s="700"/>
      <c r="O675" s="2"/>
      <c r="P675" s="2"/>
      <c r="Q675" s="2"/>
      <c r="R675" s="2"/>
      <c r="S675" s="2"/>
      <c r="T675" s="2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5"/>
      <c r="AG675" s="15"/>
      <c r="AH675" s="15"/>
      <c r="AI675" s="15"/>
      <c r="AJ675" s="15"/>
      <c r="AK675" s="15"/>
      <c r="AL675" s="15"/>
      <c r="AM675" s="15"/>
      <c r="AN675" s="15"/>
      <c r="AO675" s="15"/>
      <c r="AP675" s="15"/>
      <c r="AQ675" s="15"/>
      <c r="AR675" s="15"/>
      <c r="AS675" s="15"/>
      <c r="AT675" s="15"/>
      <c r="AU675" s="15"/>
      <c r="AV675" s="15"/>
      <c r="AW675" s="15"/>
      <c r="AX675" s="15"/>
      <c r="AY675" s="6"/>
      <c r="AZ675" s="6"/>
      <c r="BA675" s="6"/>
      <c r="BB675" s="6"/>
      <c r="BC675" s="6"/>
      <c r="BD675" s="6"/>
      <c r="BE675" s="6"/>
      <c r="BF675" s="6"/>
      <c r="BG675" s="6"/>
      <c r="BH675" s="6"/>
      <c r="BI675" s="6"/>
      <c r="BJ675" s="6"/>
      <c r="BK675" s="6"/>
      <c r="BL675" s="6"/>
      <c r="BM675" s="6"/>
      <c r="BN675" s="6"/>
      <c r="BO675" s="6"/>
      <c r="BP675" s="6"/>
      <c r="BQ675" s="6"/>
      <c r="BR675" s="6"/>
      <c r="BS675" s="6"/>
      <c r="BT675" s="6"/>
      <c r="BU675" s="6"/>
      <c r="BV675" s="6"/>
      <c r="BW675" s="6"/>
      <c r="BX675" s="6"/>
      <c r="BY675" s="6"/>
      <c r="BZ675" s="6"/>
      <c r="CA675" s="6"/>
      <c r="CB675" s="6"/>
    </row>
    <row r="676" spans="1:80" ht="34.15" customHeight="1">
      <c r="A676" s="2"/>
      <c r="B676" s="2"/>
      <c r="C676" s="2"/>
      <c r="D676" s="2"/>
      <c r="E676" s="2"/>
      <c r="F676" s="15"/>
      <c r="G676" s="2"/>
      <c r="H676" s="2"/>
      <c r="I676" s="2"/>
      <c r="J676" s="2"/>
      <c r="K676" s="2"/>
      <c r="L676" s="2"/>
      <c r="M676" s="2"/>
      <c r="N676" s="700"/>
      <c r="O676" s="2"/>
      <c r="P676" s="2"/>
      <c r="Q676" s="2"/>
      <c r="R676" s="2"/>
      <c r="S676" s="2"/>
      <c r="T676" s="2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5"/>
      <c r="AG676" s="15"/>
      <c r="AH676" s="15"/>
      <c r="AI676" s="15"/>
      <c r="AJ676" s="15"/>
      <c r="AK676" s="15"/>
      <c r="AL676" s="15"/>
      <c r="AM676" s="15"/>
      <c r="AN676" s="15"/>
      <c r="AO676" s="15"/>
      <c r="AP676" s="15"/>
      <c r="AQ676" s="15"/>
      <c r="AR676" s="15"/>
      <c r="AS676" s="15"/>
      <c r="AT676" s="15"/>
      <c r="AU676" s="15"/>
      <c r="AV676" s="15"/>
      <c r="AW676" s="15"/>
      <c r="AX676" s="15"/>
      <c r="AY676" s="6"/>
      <c r="AZ676" s="6"/>
      <c r="BA676" s="6"/>
      <c r="BB676" s="6"/>
      <c r="BC676" s="6"/>
      <c r="BD676" s="6"/>
      <c r="BE676" s="6"/>
      <c r="BF676" s="6"/>
      <c r="BG676" s="6"/>
      <c r="BH676" s="6"/>
      <c r="BI676" s="6"/>
      <c r="BJ676" s="6"/>
      <c r="BK676" s="6"/>
      <c r="BL676" s="6"/>
      <c r="BM676" s="6"/>
      <c r="BN676" s="6"/>
      <c r="BO676" s="6"/>
      <c r="BP676" s="6"/>
      <c r="BQ676" s="6"/>
      <c r="BR676" s="6"/>
      <c r="BS676" s="6"/>
      <c r="BT676" s="6"/>
      <c r="BU676" s="6"/>
      <c r="BV676" s="6"/>
      <c r="BW676" s="6"/>
      <c r="BX676" s="6"/>
      <c r="BY676" s="6"/>
      <c r="BZ676" s="6"/>
      <c r="CA676" s="6"/>
      <c r="CB676" s="6"/>
    </row>
    <row r="677" spans="1:80" ht="34.15" customHeight="1">
      <c r="A677" s="2"/>
      <c r="B677" s="2"/>
      <c r="C677" s="2"/>
      <c r="D677" s="2"/>
      <c r="E677" s="2"/>
      <c r="F677" s="15"/>
      <c r="G677" s="2"/>
      <c r="H677" s="2"/>
      <c r="I677" s="2"/>
      <c r="J677" s="2"/>
      <c r="K677" s="2"/>
      <c r="L677" s="2"/>
      <c r="M677" s="2"/>
      <c r="N677" s="700"/>
      <c r="O677" s="2"/>
      <c r="P677" s="2"/>
      <c r="Q677" s="2"/>
      <c r="R677" s="2"/>
      <c r="S677" s="2"/>
      <c r="T677" s="2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5"/>
      <c r="AG677" s="15"/>
      <c r="AH677" s="15"/>
      <c r="AI677" s="15"/>
      <c r="AJ677" s="15"/>
      <c r="AK677" s="15"/>
      <c r="AL677" s="15"/>
      <c r="AM677" s="15"/>
      <c r="AN677" s="15"/>
      <c r="AO677" s="15"/>
      <c r="AP677" s="15"/>
      <c r="AQ677" s="15"/>
      <c r="AR677" s="15"/>
      <c r="AS677" s="15"/>
      <c r="AT677" s="15"/>
      <c r="AU677" s="15"/>
      <c r="AV677" s="15"/>
      <c r="AW677" s="15"/>
      <c r="AX677" s="15"/>
      <c r="AY677" s="6"/>
      <c r="AZ677" s="6"/>
      <c r="BA677" s="6"/>
      <c r="BB677" s="6"/>
      <c r="BC677" s="6"/>
      <c r="BD677" s="6"/>
      <c r="BE677" s="6"/>
      <c r="BF677" s="6"/>
      <c r="BG677" s="6"/>
      <c r="BH677" s="6"/>
      <c r="BI677" s="6"/>
      <c r="BJ677" s="6"/>
      <c r="BK677" s="6"/>
      <c r="BL677" s="6"/>
      <c r="BM677" s="6"/>
      <c r="BN677" s="6"/>
      <c r="BO677" s="6"/>
      <c r="BP677" s="6"/>
      <c r="BQ677" s="6"/>
      <c r="BR677" s="6"/>
      <c r="BS677" s="6"/>
      <c r="BT677" s="6"/>
      <c r="BU677" s="6"/>
      <c r="BV677" s="6"/>
      <c r="BW677" s="6"/>
      <c r="BX677" s="6"/>
      <c r="BY677" s="6"/>
      <c r="BZ677" s="6"/>
      <c r="CA677" s="6"/>
      <c r="CB677" s="6"/>
    </row>
    <row r="678" spans="1:80" ht="34.15" customHeight="1">
      <c r="A678" s="2"/>
      <c r="B678" s="2"/>
      <c r="C678" s="2"/>
      <c r="D678" s="2"/>
      <c r="E678" s="2"/>
      <c r="F678" s="15"/>
      <c r="G678" s="2"/>
      <c r="H678" s="2"/>
      <c r="I678" s="2"/>
      <c r="J678" s="2"/>
      <c r="K678" s="2"/>
      <c r="L678" s="2"/>
      <c r="M678" s="2"/>
      <c r="N678" s="700"/>
      <c r="O678" s="2"/>
      <c r="P678" s="2"/>
      <c r="Q678" s="2"/>
      <c r="R678" s="2"/>
      <c r="S678" s="2"/>
      <c r="T678" s="2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5"/>
      <c r="AG678" s="15"/>
      <c r="AH678" s="15"/>
      <c r="AI678" s="15"/>
      <c r="AJ678" s="15"/>
      <c r="AK678" s="15"/>
      <c r="AL678" s="15"/>
      <c r="AM678" s="15"/>
      <c r="AN678" s="15"/>
      <c r="AO678" s="15"/>
      <c r="AP678" s="15"/>
      <c r="AQ678" s="15"/>
      <c r="AR678" s="15"/>
      <c r="AS678" s="15"/>
      <c r="AT678" s="15"/>
      <c r="AU678" s="15"/>
      <c r="AV678" s="15"/>
      <c r="AW678" s="15"/>
      <c r="AX678" s="15"/>
      <c r="AY678" s="6"/>
      <c r="AZ678" s="6"/>
      <c r="BA678" s="6"/>
      <c r="BB678" s="6"/>
      <c r="BC678" s="6"/>
      <c r="BD678" s="6"/>
      <c r="BE678" s="6"/>
      <c r="BF678" s="6"/>
      <c r="BG678" s="6"/>
      <c r="BH678" s="6"/>
      <c r="BI678" s="6"/>
      <c r="BJ678" s="6"/>
      <c r="BK678" s="6"/>
      <c r="BL678" s="6"/>
      <c r="BM678" s="6"/>
      <c r="BN678" s="6"/>
      <c r="BO678" s="6"/>
      <c r="BP678" s="6"/>
      <c r="BQ678" s="6"/>
      <c r="BR678" s="6"/>
      <c r="BS678" s="6"/>
      <c r="BT678" s="6"/>
      <c r="BU678" s="6"/>
      <c r="BV678" s="6"/>
      <c r="BW678" s="6"/>
      <c r="BX678" s="6"/>
      <c r="BY678" s="6"/>
      <c r="BZ678" s="6"/>
      <c r="CA678" s="6"/>
      <c r="CB678" s="6"/>
    </row>
    <row r="679" spans="1:80" ht="34.15" customHeight="1">
      <c r="A679" s="2"/>
      <c r="B679" s="2"/>
      <c r="C679" s="2"/>
      <c r="D679" s="2"/>
      <c r="E679" s="2"/>
      <c r="F679" s="15"/>
      <c r="G679" s="2"/>
      <c r="H679" s="2"/>
      <c r="I679" s="2"/>
      <c r="J679" s="2"/>
      <c r="K679" s="2"/>
      <c r="L679" s="2"/>
      <c r="M679" s="2"/>
      <c r="N679" s="700"/>
      <c r="O679" s="2"/>
      <c r="P679" s="2"/>
      <c r="Q679" s="2"/>
      <c r="R679" s="2"/>
      <c r="S679" s="2"/>
      <c r="T679" s="2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5"/>
      <c r="AG679" s="15"/>
      <c r="AH679" s="15"/>
      <c r="AI679" s="15"/>
      <c r="AJ679" s="15"/>
      <c r="AK679" s="15"/>
      <c r="AL679" s="15"/>
      <c r="AM679" s="15"/>
      <c r="AN679" s="15"/>
      <c r="AO679" s="15"/>
      <c r="AP679" s="15"/>
      <c r="AQ679" s="15"/>
      <c r="AR679" s="15"/>
      <c r="AS679" s="15"/>
      <c r="AT679" s="15"/>
      <c r="AU679" s="15"/>
      <c r="AV679" s="15"/>
      <c r="AW679" s="15"/>
      <c r="AX679" s="15"/>
      <c r="AY679" s="6"/>
      <c r="AZ679" s="6"/>
      <c r="BA679" s="6"/>
      <c r="BB679" s="6"/>
      <c r="BC679" s="6"/>
      <c r="BD679" s="6"/>
      <c r="BE679" s="6"/>
      <c r="BF679" s="6"/>
      <c r="BG679" s="6"/>
      <c r="BH679" s="6"/>
      <c r="BI679" s="6"/>
      <c r="BJ679" s="6"/>
      <c r="BK679" s="6"/>
      <c r="BL679" s="6"/>
      <c r="BM679" s="6"/>
      <c r="BN679" s="6"/>
      <c r="BO679" s="6"/>
      <c r="BP679" s="6"/>
      <c r="BQ679" s="6"/>
      <c r="BR679" s="6"/>
      <c r="BS679" s="6"/>
      <c r="BT679" s="6"/>
      <c r="BU679" s="6"/>
      <c r="BV679" s="6"/>
      <c r="BW679" s="6"/>
      <c r="BX679" s="6"/>
      <c r="BY679" s="6"/>
      <c r="BZ679" s="6"/>
      <c r="CA679" s="6"/>
      <c r="CB679" s="6"/>
    </row>
    <row r="680" spans="1:80" ht="34.15" customHeight="1">
      <c r="A680" s="2"/>
      <c r="B680" s="2"/>
      <c r="C680" s="2"/>
      <c r="D680" s="2"/>
      <c r="E680" s="2"/>
      <c r="F680" s="15"/>
      <c r="G680" s="2"/>
      <c r="H680" s="2"/>
      <c r="I680" s="2"/>
      <c r="J680" s="2"/>
      <c r="K680" s="2"/>
      <c r="L680" s="2"/>
      <c r="M680" s="2"/>
      <c r="N680" s="700"/>
      <c r="O680" s="2"/>
      <c r="P680" s="2"/>
      <c r="Q680" s="2"/>
      <c r="R680" s="2"/>
      <c r="S680" s="2"/>
      <c r="T680" s="2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5"/>
      <c r="AG680" s="15"/>
      <c r="AH680" s="15"/>
      <c r="AI680" s="15"/>
      <c r="AJ680" s="15"/>
      <c r="AK680" s="15"/>
      <c r="AL680" s="15"/>
      <c r="AM680" s="15"/>
      <c r="AN680" s="15"/>
      <c r="AO680" s="15"/>
      <c r="AP680" s="15"/>
      <c r="AQ680" s="15"/>
      <c r="AR680" s="15"/>
      <c r="AS680" s="15"/>
      <c r="AT680" s="15"/>
      <c r="AU680" s="15"/>
      <c r="AV680" s="15"/>
      <c r="AW680" s="15"/>
      <c r="AX680" s="15"/>
      <c r="AY680" s="6"/>
      <c r="AZ680" s="6"/>
      <c r="BA680" s="6"/>
      <c r="BB680" s="6"/>
      <c r="BC680" s="6"/>
      <c r="BD680" s="6"/>
      <c r="BE680" s="6"/>
      <c r="BF680" s="6"/>
      <c r="BG680" s="6"/>
      <c r="BH680" s="6"/>
      <c r="BI680" s="6"/>
      <c r="BJ680" s="6"/>
      <c r="BK680" s="6"/>
      <c r="BL680" s="6"/>
      <c r="BM680" s="6"/>
      <c r="BN680" s="6"/>
      <c r="BO680" s="6"/>
      <c r="BP680" s="6"/>
      <c r="BQ680" s="6"/>
      <c r="BR680" s="6"/>
      <c r="BS680" s="6"/>
      <c r="BT680" s="6"/>
      <c r="BU680" s="6"/>
      <c r="BV680" s="6"/>
      <c r="BW680" s="6"/>
      <c r="BX680" s="6"/>
      <c r="BY680" s="6"/>
      <c r="BZ680" s="6"/>
      <c r="CA680" s="6"/>
      <c r="CB680" s="6"/>
    </row>
    <row r="681" spans="1:80" ht="34.15" customHeight="1">
      <c r="A681" s="2"/>
      <c r="B681" s="2"/>
      <c r="C681" s="2"/>
      <c r="D681" s="2"/>
      <c r="E681" s="2"/>
      <c r="F681" s="15"/>
      <c r="G681" s="2"/>
      <c r="H681" s="2"/>
      <c r="I681" s="2"/>
      <c r="J681" s="2"/>
      <c r="K681" s="2"/>
      <c r="L681" s="2"/>
      <c r="M681" s="2"/>
      <c r="N681" s="700"/>
      <c r="O681" s="2"/>
      <c r="P681" s="2"/>
      <c r="Q681" s="2"/>
      <c r="R681" s="2"/>
      <c r="S681" s="2"/>
      <c r="T681" s="2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5"/>
      <c r="AG681" s="15"/>
      <c r="AH681" s="15"/>
      <c r="AI681" s="15"/>
      <c r="AJ681" s="15"/>
      <c r="AK681" s="15"/>
      <c r="AL681" s="15"/>
      <c r="AM681" s="15"/>
      <c r="AN681" s="15"/>
      <c r="AO681" s="15"/>
      <c r="AP681" s="15"/>
      <c r="AQ681" s="15"/>
      <c r="AR681" s="15"/>
      <c r="AS681" s="15"/>
      <c r="AT681" s="15"/>
      <c r="AU681" s="15"/>
      <c r="AV681" s="15"/>
      <c r="AW681" s="15"/>
      <c r="AX681" s="15"/>
      <c r="AY681" s="6"/>
      <c r="AZ681" s="6"/>
      <c r="BA681" s="6"/>
      <c r="BB681" s="6"/>
      <c r="BC681" s="6"/>
      <c r="BD681" s="6"/>
      <c r="BE681" s="6"/>
      <c r="BF681" s="6"/>
      <c r="BG681" s="6"/>
      <c r="BH681" s="6"/>
      <c r="BI681" s="6"/>
      <c r="BJ681" s="6"/>
      <c r="BK681" s="6"/>
      <c r="BL681" s="6"/>
      <c r="BM681" s="6"/>
      <c r="BN681" s="6"/>
      <c r="BO681" s="6"/>
      <c r="BP681" s="6"/>
      <c r="BQ681" s="6"/>
      <c r="BR681" s="6"/>
      <c r="BS681" s="6"/>
      <c r="BT681" s="6"/>
      <c r="BU681" s="6"/>
      <c r="BV681" s="6"/>
      <c r="BW681" s="6"/>
      <c r="BX681" s="6"/>
      <c r="BY681" s="6"/>
      <c r="BZ681" s="6"/>
      <c r="CA681" s="6"/>
      <c r="CB681" s="6"/>
    </row>
    <row r="682" spans="1:80" ht="34.15" customHeight="1">
      <c r="A682" s="2"/>
      <c r="B682" s="2"/>
      <c r="C682" s="2"/>
      <c r="D682" s="2"/>
      <c r="E682" s="2"/>
      <c r="F682" s="15"/>
      <c r="G682" s="2"/>
      <c r="H682" s="2"/>
      <c r="I682" s="2"/>
      <c r="J682" s="2"/>
      <c r="K682" s="2"/>
      <c r="L682" s="2"/>
      <c r="M682" s="2"/>
      <c r="N682" s="700"/>
      <c r="O682" s="2"/>
      <c r="P682" s="2"/>
      <c r="Q682" s="2"/>
      <c r="R682" s="2"/>
      <c r="S682" s="2"/>
      <c r="T682" s="2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5"/>
      <c r="AG682" s="15"/>
      <c r="AH682" s="15"/>
      <c r="AI682" s="15"/>
      <c r="AJ682" s="15"/>
      <c r="AK682" s="15"/>
      <c r="AL682" s="15"/>
      <c r="AM682" s="15"/>
      <c r="AN682" s="15"/>
      <c r="AO682" s="15"/>
      <c r="AP682" s="15"/>
      <c r="AQ682" s="15"/>
      <c r="AR682" s="15"/>
      <c r="AS682" s="15"/>
      <c r="AT682" s="15"/>
      <c r="AU682" s="15"/>
      <c r="AV682" s="15"/>
      <c r="AW682" s="15"/>
      <c r="AX682" s="15"/>
      <c r="AY682" s="6"/>
      <c r="AZ682" s="6"/>
      <c r="BA682" s="6"/>
      <c r="BB682" s="6"/>
      <c r="BC682" s="6"/>
      <c r="BD682" s="6"/>
      <c r="BE682" s="6"/>
      <c r="BF682" s="6"/>
      <c r="BG682" s="6"/>
      <c r="BH682" s="6"/>
      <c r="BI682" s="6"/>
      <c r="BJ682" s="6"/>
      <c r="BK682" s="6"/>
      <c r="BL682" s="6"/>
      <c r="BM682" s="6"/>
      <c r="BN682" s="6"/>
      <c r="BO682" s="6"/>
      <c r="BP682" s="6"/>
      <c r="BQ682" s="6"/>
      <c r="BR682" s="6"/>
      <c r="BS682" s="6"/>
      <c r="BT682" s="6"/>
      <c r="BU682" s="6"/>
      <c r="BV682" s="6"/>
      <c r="BW682" s="6"/>
      <c r="BX682" s="6"/>
      <c r="BY682" s="6"/>
      <c r="BZ682" s="6"/>
      <c r="CA682" s="6"/>
      <c r="CB682" s="6"/>
    </row>
    <row r="683" spans="1:80" ht="34.15" customHeight="1">
      <c r="A683" s="2"/>
      <c r="B683" s="2"/>
      <c r="C683" s="2"/>
      <c r="D683" s="2"/>
      <c r="E683" s="2"/>
      <c r="F683" s="15"/>
      <c r="G683" s="2"/>
      <c r="H683" s="2"/>
      <c r="I683" s="2"/>
      <c r="J683" s="2"/>
      <c r="K683" s="2"/>
      <c r="L683" s="2"/>
      <c r="M683" s="2"/>
      <c r="N683" s="700"/>
      <c r="O683" s="2"/>
      <c r="P683" s="2"/>
      <c r="Q683" s="2"/>
      <c r="R683" s="2"/>
      <c r="S683" s="2"/>
      <c r="T683" s="2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5"/>
      <c r="AG683" s="15"/>
      <c r="AH683" s="15"/>
      <c r="AI683" s="15"/>
      <c r="AJ683" s="15"/>
      <c r="AK683" s="15"/>
      <c r="AL683" s="15"/>
      <c r="AM683" s="15"/>
      <c r="AN683" s="15"/>
      <c r="AO683" s="15"/>
      <c r="AP683" s="15"/>
      <c r="AQ683" s="15"/>
      <c r="AR683" s="15"/>
      <c r="AS683" s="15"/>
      <c r="AT683" s="15"/>
      <c r="AU683" s="15"/>
      <c r="AV683" s="15"/>
      <c r="AW683" s="15"/>
      <c r="AX683" s="15"/>
      <c r="AY683" s="6"/>
      <c r="AZ683" s="6"/>
      <c r="BA683" s="6"/>
      <c r="BB683" s="6"/>
      <c r="BC683" s="6"/>
      <c r="BD683" s="6"/>
      <c r="BE683" s="6"/>
      <c r="BF683" s="6"/>
      <c r="BG683" s="6"/>
      <c r="BH683" s="6"/>
      <c r="BI683" s="6"/>
      <c r="BJ683" s="6"/>
      <c r="BK683" s="6"/>
      <c r="BL683" s="6"/>
      <c r="BM683" s="6"/>
      <c r="BN683" s="6"/>
      <c r="BO683" s="6"/>
      <c r="BP683" s="6"/>
      <c r="BQ683" s="6"/>
      <c r="BR683" s="6"/>
      <c r="BS683" s="6"/>
      <c r="BT683" s="6"/>
      <c r="BU683" s="6"/>
      <c r="BV683" s="6"/>
      <c r="BW683" s="6"/>
      <c r="BX683" s="6"/>
      <c r="BY683" s="6"/>
      <c r="BZ683" s="6"/>
      <c r="CA683" s="6"/>
      <c r="CB683" s="6"/>
    </row>
    <row r="684" spans="1:80" ht="34.15" customHeight="1">
      <c r="A684" s="2"/>
      <c r="B684" s="2"/>
      <c r="C684" s="2"/>
      <c r="D684" s="2"/>
      <c r="E684" s="2"/>
      <c r="F684" s="15"/>
      <c r="G684" s="2"/>
      <c r="H684" s="2"/>
      <c r="I684" s="2"/>
      <c r="J684" s="2"/>
      <c r="K684" s="2"/>
      <c r="L684" s="2"/>
      <c r="M684" s="2"/>
      <c r="N684" s="700"/>
      <c r="O684" s="2"/>
      <c r="P684" s="2"/>
      <c r="Q684" s="2"/>
      <c r="R684" s="2"/>
      <c r="S684" s="2"/>
      <c r="T684" s="2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5"/>
      <c r="AG684" s="15"/>
      <c r="AH684" s="15"/>
      <c r="AI684" s="15"/>
      <c r="AJ684" s="15"/>
      <c r="AK684" s="15"/>
      <c r="AL684" s="15"/>
      <c r="AM684" s="15"/>
      <c r="AN684" s="15"/>
      <c r="AO684" s="15"/>
      <c r="AP684" s="15"/>
      <c r="AQ684" s="15"/>
      <c r="AR684" s="15"/>
      <c r="AS684" s="15"/>
      <c r="AT684" s="15"/>
      <c r="AU684" s="15"/>
      <c r="AV684" s="15"/>
      <c r="AW684" s="15"/>
      <c r="AX684" s="15"/>
      <c r="AY684" s="6"/>
      <c r="AZ684" s="6"/>
      <c r="BA684" s="6"/>
      <c r="BB684" s="6"/>
      <c r="BC684" s="6"/>
      <c r="BD684" s="6"/>
      <c r="BE684" s="6"/>
      <c r="BF684" s="6"/>
      <c r="BG684" s="6"/>
      <c r="BH684" s="6"/>
      <c r="BI684" s="6"/>
      <c r="BJ684" s="6"/>
      <c r="BK684" s="6"/>
      <c r="BL684" s="6"/>
      <c r="BM684" s="6"/>
      <c r="BN684" s="6"/>
      <c r="BO684" s="6"/>
      <c r="BP684" s="6"/>
      <c r="BQ684" s="6"/>
      <c r="BR684" s="6"/>
      <c r="BS684" s="6"/>
      <c r="BT684" s="6"/>
      <c r="BU684" s="6"/>
      <c r="BV684" s="6"/>
      <c r="BW684" s="6"/>
      <c r="BX684" s="6"/>
      <c r="BY684" s="6"/>
      <c r="BZ684" s="6"/>
      <c r="CA684" s="6"/>
      <c r="CB684" s="6"/>
    </row>
    <row r="685" spans="1:80" ht="34.15" customHeight="1">
      <c r="A685" s="2"/>
      <c r="B685" s="2"/>
      <c r="C685" s="2"/>
      <c r="D685" s="2"/>
      <c r="E685" s="2"/>
      <c r="F685" s="15"/>
      <c r="G685" s="2"/>
      <c r="H685" s="2"/>
      <c r="I685" s="2"/>
      <c r="J685" s="2"/>
      <c r="K685" s="2"/>
      <c r="L685" s="2"/>
      <c r="M685" s="2"/>
      <c r="N685" s="700"/>
      <c r="O685" s="2"/>
      <c r="P685" s="2"/>
      <c r="Q685" s="2"/>
      <c r="R685" s="2"/>
      <c r="S685" s="2"/>
      <c r="T685" s="2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5"/>
      <c r="AG685" s="15"/>
      <c r="AH685" s="15"/>
      <c r="AI685" s="15"/>
      <c r="AJ685" s="15"/>
      <c r="AK685" s="15"/>
      <c r="AL685" s="15"/>
      <c r="AM685" s="15"/>
      <c r="AN685" s="15"/>
      <c r="AO685" s="15"/>
      <c r="AP685" s="15"/>
      <c r="AQ685" s="15"/>
      <c r="AR685" s="15"/>
      <c r="AS685" s="15"/>
      <c r="AT685" s="15"/>
      <c r="AU685" s="15"/>
      <c r="AV685" s="15"/>
      <c r="AW685" s="15"/>
      <c r="AX685" s="15"/>
      <c r="AY685" s="6"/>
      <c r="AZ685" s="6"/>
      <c r="BA685" s="6"/>
      <c r="BB685" s="6"/>
      <c r="BC685" s="6"/>
      <c r="BD685" s="6"/>
      <c r="BE685" s="6"/>
      <c r="BF685" s="6"/>
      <c r="BG685" s="6"/>
      <c r="BH685" s="6"/>
      <c r="BI685" s="6"/>
      <c r="BJ685" s="6"/>
      <c r="BK685" s="6"/>
      <c r="BL685" s="6"/>
      <c r="BM685" s="6"/>
      <c r="BN685" s="6"/>
      <c r="BO685" s="6"/>
      <c r="BP685" s="6"/>
      <c r="BQ685" s="6"/>
      <c r="BR685" s="6"/>
      <c r="BS685" s="6"/>
      <c r="BT685" s="6"/>
      <c r="BU685" s="6"/>
      <c r="BV685" s="6"/>
      <c r="BW685" s="6"/>
      <c r="BX685" s="6"/>
      <c r="BY685" s="6"/>
      <c r="BZ685" s="6"/>
      <c r="CA685" s="6"/>
      <c r="CB685" s="6"/>
    </row>
    <row r="686" spans="1:80" ht="34.15" customHeight="1">
      <c r="A686" s="2"/>
      <c r="B686" s="2"/>
      <c r="C686" s="2"/>
      <c r="D686" s="2"/>
      <c r="E686" s="2"/>
      <c r="F686" s="15"/>
      <c r="G686" s="2"/>
      <c r="H686" s="2"/>
      <c r="I686" s="2"/>
      <c r="J686" s="2"/>
      <c r="K686" s="2"/>
      <c r="L686" s="2"/>
      <c r="M686" s="2"/>
      <c r="N686" s="700"/>
      <c r="O686" s="2"/>
      <c r="P686" s="2"/>
      <c r="Q686" s="2"/>
      <c r="R686" s="2"/>
      <c r="S686" s="2"/>
      <c r="T686" s="2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5"/>
      <c r="AG686" s="15"/>
      <c r="AH686" s="15"/>
      <c r="AI686" s="15"/>
      <c r="AJ686" s="15"/>
      <c r="AK686" s="15"/>
      <c r="AL686" s="15"/>
      <c r="AM686" s="15"/>
      <c r="AN686" s="15"/>
      <c r="AO686" s="15"/>
      <c r="AP686" s="15"/>
      <c r="AQ686" s="15"/>
      <c r="AR686" s="15"/>
      <c r="AS686" s="15"/>
      <c r="AT686" s="15"/>
      <c r="AU686" s="15"/>
      <c r="AV686" s="15"/>
      <c r="AW686" s="15"/>
      <c r="AX686" s="15"/>
      <c r="AY686" s="6"/>
      <c r="AZ686" s="6"/>
      <c r="BA686" s="6"/>
      <c r="BB686" s="6"/>
      <c r="BC686" s="6"/>
      <c r="BD686" s="6"/>
      <c r="BE686" s="6"/>
      <c r="BF686" s="6"/>
      <c r="BG686" s="6"/>
      <c r="BH686" s="6"/>
      <c r="BI686" s="6"/>
      <c r="BJ686" s="6"/>
      <c r="BK686" s="6"/>
      <c r="BL686" s="6"/>
      <c r="BM686" s="6"/>
      <c r="BN686" s="6"/>
      <c r="BO686" s="6"/>
      <c r="BP686" s="6"/>
      <c r="BQ686" s="6"/>
      <c r="BR686" s="6"/>
      <c r="BS686" s="6"/>
      <c r="BT686" s="6"/>
      <c r="BU686" s="6"/>
      <c r="BV686" s="6"/>
      <c r="BW686" s="6"/>
      <c r="BX686" s="6"/>
      <c r="BY686" s="6"/>
      <c r="BZ686" s="6"/>
      <c r="CA686" s="6"/>
      <c r="CB686" s="6"/>
    </row>
    <row r="687" spans="1:80" ht="34.15" customHeight="1">
      <c r="A687" s="2"/>
      <c r="B687" s="2"/>
      <c r="C687" s="2"/>
      <c r="D687" s="2"/>
      <c r="E687" s="2"/>
      <c r="F687" s="15"/>
      <c r="G687" s="2"/>
      <c r="H687" s="2"/>
      <c r="I687" s="2"/>
      <c r="J687" s="2"/>
      <c r="K687" s="2"/>
      <c r="L687" s="2"/>
      <c r="M687" s="2"/>
      <c r="N687" s="700"/>
      <c r="O687" s="2"/>
      <c r="P687" s="2"/>
      <c r="Q687" s="2"/>
      <c r="R687" s="2"/>
      <c r="S687" s="2"/>
      <c r="T687" s="2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5"/>
      <c r="AG687" s="15"/>
      <c r="AH687" s="15"/>
      <c r="AI687" s="15"/>
      <c r="AJ687" s="15"/>
      <c r="AK687" s="15"/>
      <c r="AL687" s="15"/>
      <c r="AM687" s="15"/>
      <c r="AN687" s="15"/>
      <c r="AO687" s="15"/>
      <c r="AP687" s="15"/>
      <c r="AQ687" s="15"/>
      <c r="AR687" s="15"/>
      <c r="AS687" s="15"/>
      <c r="AT687" s="15"/>
      <c r="AU687" s="15"/>
      <c r="AV687" s="15"/>
      <c r="AW687" s="15"/>
      <c r="AX687" s="15"/>
      <c r="AY687" s="6"/>
      <c r="AZ687" s="6"/>
      <c r="BA687" s="6"/>
      <c r="BB687" s="6"/>
      <c r="BC687" s="6"/>
      <c r="BD687" s="6"/>
      <c r="BE687" s="6"/>
      <c r="BF687" s="6"/>
      <c r="BG687" s="6"/>
      <c r="BH687" s="6"/>
      <c r="BI687" s="6"/>
      <c r="BJ687" s="6"/>
      <c r="BK687" s="6"/>
      <c r="BL687" s="6"/>
      <c r="BM687" s="6"/>
      <c r="BN687" s="6"/>
      <c r="BO687" s="6"/>
      <c r="BP687" s="6"/>
      <c r="BQ687" s="6"/>
      <c r="BR687" s="6"/>
      <c r="BS687" s="6"/>
      <c r="BT687" s="6"/>
      <c r="BU687" s="6"/>
      <c r="BV687" s="6"/>
      <c r="BW687" s="6"/>
      <c r="BX687" s="6"/>
      <c r="BY687" s="6"/>
      <c r="BZ687" s="6"/>
      <c r="CA687" s="6"/>
      <c r="CB687" s="6"/>
    </row>
    <row r="688" spans="1:80" ht="34.15" customHeight="1">
      <c r="A688" s="2"/>
      <c r="B688" s="2"/>
      <c r="C688" s="2"/>
      <c r="D688" s="2"/>
      <c r="E688" s="2"/>
      <c r="F688" s="15"/>
      <c r="G688" s="2"/>
      <c r="H688" s="2"/>
      <c r="I688" s="2"/>
      <c r="J688" s="2"/>
      <c r="K688" s="2"/>
      <c r="L688" s="2"/>
      <c r="M688" s="2"/>
      <c r="N688" s="700"/>
      <c r="O688" s="2"/>
      <c r="P688" s="2"/>
      <c r="Q688" s="2"/>
      <c r="R688" s="2"/>
      <c r="S688" s="2"/>
      <c r="T688" s="2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5"/>
      <c r="AG688" s="15"/>
      <c r="AH688" s="15"/>
      <c r="AI688" s="15"/>
      <c r="AJ688" s="15"/>
      <c r="AK688" s="15"/>
      <c r="AL688" s="15"/>
      <c r="AM688" s="15"/>
      <c r="AN688" s="15"/>
      <c r="AO688" s="15"/>
      <c r="AP688" s="15"/>
      <c r="AQ688" s="15"/>
      <c r="AR688" s="15"/>
      <c r="AS688" s="15"/>
      <c r="AT688" s="15"/>
      <c r="AU688" s="15"/>
      <c r="AV688" s="15"/>
      <c r="AW688" s="15"/>
      <c r="AX688" s="15"/>
      <c r="AY688" s="6"/>
      <c r="AZ688" s="6"/>
      <c r="BA688" s="6"/>
      <c r="BB688" s="6"/>
      <c r="BC688" s="6"/>
      <c r="BD688" s="6"/>
      <c r="BE688" s="6"/>
      <c r="BF688" s="6"/>
      <c r="BG688" s="6"/>
      <c r="BH688" s="6"/>
      <c r="BI688" s="6"/>
      <c r="BJ688" s="6"/>
      <c r="BK688" s="6"/>
      <c r="BL688" s="6"/>
      <c r="BM688" s="6"/>
      <c r="BN688" s="6"/>
      <c r="BO688" s="6"/>
      <c r="BP688" s="6"/>
      <c r="BQ688" s="6"/>
      <c r="BR688" s="6"/>
      <c r="BS688" s="6"/>
      <c r="BT688" s="6"/>
      <c r="BU688" s="6"/>
      <c r="BV688" s="6"/>
      <c r="BW688" s="6"/>
      <c r="BX688" s="6"/>
      <c r="BY688" s="6"/>
      <c r="BZ688" s="6"/>
      <c r="CA688" s="6"/>
      <c r="CB688" s="6"/>
    </row>
    <row r="689" spans="1:80" ht="34.15" customHeight="1">
      <c r="A689" s="2"/>
      <c r="B689" s="2"/>
      <c r="C689" s="2"/>
      <c r="D689" s="2"/>
      <c r="E689" s="2"/>
      <c r="F689" s="15"/>
      <c r="G689" s="2"/>
      <c r="H689" s="2"/>
      <c r="I689" s="2"/>
      <c r="J689" s="2"/>
      <c r="K689" s="2"/>
      <c r="L689" s="2"/>
      <c r="M689" s="2"/>
      <c r="N689" s="700"/>
      <c r="O689" s="2"/>
      <c r="P689" s="2"/>
      <c r="Q689" s="2"/>
      <c r="R689" s="2"/>
      <c r="S689" s="2"/>
      <c r="T689" s="2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5"/>
      <c r="AG689" s="15"/>
      <c r="AH689" s="15"/>
      <c r="AI689" s="15"/>
      <c r="AJ689" s="15"/>
      <c r="AK689" s="15"/>
      <c r="AL689" s="15"/>
      <c r="AM689" s="15"/>
      <c r="AN689" s="15"/>
      <c r="AO689" s="15"/>
      <c r="AP689" s="15"/>
      <c r="AQ689" s="15"/>
      <c r="AR689" s="15"/>
      <c r="AS689" s="15"/>
      <c r="AT689" s="15"/>
      <c r="AU689" s="15"/>
      <c r="AV689" s="15"/>
      <c r="AW689" s="15"/>
      <c r="AX689" s="15"/>
      <c r="AY689" s="6"/>
      <c r="AZ689" s="6"/>
      <c r="BA689" s="6"/>
      <c r="BB689" s="6"/>
      <c r="BC689" s="6"/>
      <c r="BD689" s="6"/>
      <c r="BE689" s="6"/>
      <c r="BF689" s="6"/>
      <c r="BG689" s="6"/>
      <c r="BH689" s="6"/>
      <c r="BI689" s="6"/>
      <c r="BJ689" s="6"/>
      <c r="BK689" s="6"/>
      <c r="BL689" s="6"/>
      <c r="BM689" s="6"/>
      <c r="BN689" s="6"/>
      <c r="BO689" s="6"/>
      <c r="BP689" s="6"/>
      <c r="BQ689" s="6"/>
      <c r="BR689" s="6"/>
      <c r="BS689" s="6"/>
      <c r="BT689" s="6"/>
      <c r="BU689" s="6"/>
      <c r="BV689" s="6"/>
      <c r="BW689" s="6"/>
      <c r="BX689" s="6"/>
      <c r="BY689" s="6"/>
      <c r="BZ689" s="6"/>
      <c r="CA689" s="6"/>
      <c r="CB689" s="6"/>
    </row>
    <row r="690" spans="1:80" ht="34.15" customHeight="1">
      <c r="A690" s="2"/>
      <c r="B690" s="2"/>
      <c r="C690" s="2"/>
      <c r="D690" s="2"/>
      <c r="E690" s="2"/>
      <c r="F690" s="15"/>
      <c r="G690" s="2"/>
      <c r="H690" s="2"/>
      <c r="I690" s="2"/>
      <c r="J690" s="2"/>
      <c r="K690" s="2"/>
      <c r="L690" s="2"/>
      <c r="M690" s="2"/>
      <c r="N690" s="700"/>
      <c r="O690" s="2"/>
      <c r="P690" s="2"/>
      <c r="Q690" s="2"/>
      <c r="R690" s="2"/>
      <c r="S690" s="2"/>
      <c r="T690" s="2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5"/>
      <c r="AG690" s="15"/>
      <c r="AH690" s="15"/>
      <c r="AI690" s="15"/>
      <c r="AJ690" s="15"/>
      <c r="AK690" s="15"/>
      <c r="AL690" s="15"/>
      <c r="AM690" s="15"/>
      <c r="AN690" s="15"/>
      <c r="AO690" s="15"/>
      <c r="AP690" s="15"/>
      <c r="AQ690" s="15"/>
      <c r="AR690" s="15"/>
      <c r="AS690" s="15"/>
      <c r="AT690" s="15"/>
      <c r="AU690" s="15"/>
      <c r="AV690" s="15"/>
      <c r="AW690" s="15"/>
      <c r="AX690" s="15"/>
      <c r="AY690" s="6"/>
      <c r="AZ690" s="6"/>
      <c r="BA690" s="6"/>
      <c r="BB690" s="6"/>
      <c r="BC690" s="6"/>
      <c r="BD690" s="6"/>
      <c r="BE690" s="6"/>
      <c r="BF690" s="6"/>
      <c r="BG690" s="6"/>
      <c r="BH690" s="6"/>
      <c r="BI690" s="6"/>
      <c r="BJ690" s="6"/>
      <c r="BK690" s="6"/>
      <c r="BL690" s="6"/>
      <c r="BM690" s="6"/>
      <c r="BN690" s="6"/>
      <c r="BO690" s="6"/>
      <c r="BP690" s="6"/>
      <c r="BQ690" s="6"/>
      <c r="BR690" s="6"/>
      <c r="BS690" s="6"/>
      <c r="BT690" s="6"/>
      <c r="BU690" s="6"/>
      <c r="BV690" s="6"/>
      <c r="BW690" s="6"/>
      <c r="BX690" s="6"/>
      <c r="BY690" s="6"/>
      <c r="BZ690" s="6"/>
      <c r="CA690" s="6"/>
      <c r="CB690" s="6"/>
    </row>
    <row r="691" spans="1:80" ht="34.15" customHeight="1">
      <c r="A691" s="2"/>
      <c r="B691" s="2"/>
      <c r="C691" s="2"/>
      <c r="D691" s="2"/>
      <c r="E691" s="2"/>
      <c r="F691" s="15"/>
      <c r="G691" s="2"/>
      <c r="H691" s="2"/>
      <c r="I691" s="2"/>
      <c r="J691" s="2"/>
      <c r="K691" s="2"/>
      <c r="L691" s="2"/>
      <c r="M691" s="2"/>
      <c r="N691" s="700"/>
      <c r="O691" s="2"/>
      <c r="P691" s="2"/>
      <c r="Q691" s="2"/>
      <c r="R691" s="2"/>
      <c r="S691" s="2"/>
      <c r="T691" s="2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5"/>
      <c r="AG691" s="15"/>
      <c r="AH691" s="15"/>
      <c r="AI691" s="15"/>
      <c r="AJ691" s="15"/>
      <c r="AK691" s="15"/>
      <c r="AL691" s="15"/>
      <c r="AM691" s="15"/>
      <c r="AN691" s="15"/>
      <c r="AO691" s="15"/>
      <c r="AP691" s="15"/>
      <c r="AQ691" s="15"/>
      <c r="AR691" s="15"/>
      <c r="AS691" s="15"/>
      <c r="AT691" s="15"/>
      <c r="AU691" s="15"/>
      <c r="AV691" s="15"/>
      <c r="AW691" s="15"/>
      <c r="AX691" s="15"/>
      <c r="AY691" s="6"/>
      <c r="AZ691" s="6"/>
      <c r="BA691" s="6"/>
      <c r="BB691" s="6"/>
      <c r="BC691" s="6"/>
      <c r="BD691" s="6"/>
      <c r="BE691" s="6"/>
      <c r="BF691" s="6"/>
      <c r="BG691" s="6"/>
      <c r="BH691" s="6"/>
      <c r="BI691" s="6"/>
      <c r="BJ691" s="6"/>
      <c r="BK691" s="6"/>
      <c r="BL691" s="6"/>
      <c r="BM691" s="6"/>
      <c r="BN691" s="6"/>
      <c r="BO691" s="6"/>
      <c r="BP691" s="6"/>
      <c r="BQ691" s="6"/>
      <c r="BR691" s="6"/>
      <c r="BS691" s="6"/>
      <c r="BT691" s="6"/>
      <c r="BU691" s="6"/>
      <c r="BV691" s="6"/>
      <c r="BW691" s="6"/>
      <c r="BX691" s="6"/>
      <c r="BY691" s="6"/>
      <c r="BZ691" s="6"/>
      <c r="CA691" s="6"/>
      <c r="CB691" s="6"/>
    </row>
    <row r="692" spans="1:80" ht="34.15" customHeight="1">
      <c r="A692" s="2"/>
      <c r="B692" s="2"/>
      <c r="C692" s="2"/>
      <c r="D692" s="2"/>
      <c r="E692" s="2"/>
      <c r="F692" s="15"/>
      <c r="G692" s="2"/>
      <c r="H692" s="2"/>
      <c r="I692" s="2"/>
      <c r="J692" s="2"/>
      <c r="K692" s="2"/>
      <c r="L692" s="2"/>
      <c r="M692" s="2"/>
      <c r="N692" s="700"/>
      <c r="O692" s="2"/>
      <c r="P692" s="2"/>
      <c r="Q692" s="2"/>
      <c r="R692" s="2"/>
      <c r="S692" s="2"/>
      <c r="T692" s="2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5"/>
      <c r="AG692" s="15"/>
      <c r="AH692" s="15"/>
      <c r="AI692" s="15"/>
      <c r="AJ692" s="15"/>
      <c r="AK692" s="15"/>
      <c r="AL692" s="15"/>
      <c r="AM692" s="15"/>
      <c r="AN692" s="15"/>
      <c r="AO692" s="15"/>
      <c r="AP692" s="15"/>
      <c r="AQ692" s="15"/>
      <c r="AR692" s="15"/>
      <c r="AS692" s="15"/>
      <c r="AT692" s="15"/>
      <c r="AU692" s="15"/>
      <c r="AV692" s="15"/>
      <c r="AW692" s="15"/>
      <c r="AX692" s="15"/>
      <c r="AY692" s="6"/>
      <c r="AZ692" s="6"/>
      <c r="BA692" s="6"/>
      <c r="BB692" s="6"/>
      <c r="BC692" s="6"/>
      <c r="BD692" s="6"/>
      <c r="BE692" s="6"/>
      <c r="BF692" s="6"/>
      <c r="BG692" s="6"/>
      <c r="BH692" s="6"/>
      <c r="BI692" s="6"/>
      <c r="BJ692" s="6"/>
      <c r="BK692" s="6"/>
      <c r="BL692" s="6"/>
      <c r="BM692" s="6"/>
      <c r="BN692" s="6"/>
      <c r="BO692" s="6"/>
      <c r="BP692" s="6"/>
      <c r="BQ692" s="6"/>
      <c r="BR692" s="6"/>
      <c r="BS692" s="6"/>
      <c r="BT692" s="6"/>
      <c r="BU692" s="6"/>
      <c r="BV692" s="6"/>
      <c r="BW692" s="6"/>
      <c r="BX692" s="6"/>
      <c r="BY692" s="6"/>
      <c r="BZ692" s="6"/>
      <c r="CA692" s="6"/>
      <c r="CB692" s="6"/>
    </row>
    <row r="693" spans="1:80" ht="34.15" customHeight="1">
      <c r="A693" s="2"/>
      <c r="B693" s="2"/>
      <c r="C693" s="2"/>
      <c r="D693" s="2"/>
      <c r="E693" s="2"/>
      <c r="F693" s="15"/>
      <c r="G693" s="2"/>
      <c r="H693" s="2"/>
      <c r="I693" s="2"/>
      <c r="J693" s="2"/>
      <c r="K693" s="2"/>
      <c r="L693" s="2"/>
      <c r="M693" s="2"/>
      <c r="N693" s="700"/>
      <c r="O693" s="2"/>
      <c r="P693" s="2"/>
      <c r="Q693" s="2"/>
      <c r="R693" s="2"/>
      <c r="S693" s="2"/>
      <c r="T693" s="2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5"/>
      <c r="AG693" s="15"/>
      <c r="AH693" s="15"/>
      <c r="AI693" s="15"/>
      <c r="AJ693" s="15"/>
      <c r="AK693" s="15"/>
      <c r="AL693" s="15"/>
      <c r="AM693" s="15"/>
      <c r="AN693" s="15"/>
      <c r="AO693" s="15"/>
      <c r="AP693" s="15"/>
      <c r="AQ693" s="15"/>
      <c r="AR693" s="15"/>
      <c r="AS693" s="15"/>
      <c r="AT693" s="15"/>
      <c r="AU693" s="15"/>
      <c r="AV693" s="15"/>
      <c r="AW693" s="15"/>
      <c r="AX693" s="15"/>
      <c r="AY693" s="6"/>
      <c r="AZ693" s="6"/>
      <c r="BA693" s="6"/>
      <c r="BB693" s="6"/>
      <c r="BC693" s="6"/>
      <c r="BD693" s="6"/>
      <c r="BE693" s="6"/>
      <c r="BF693" s="6"/>
      <c r="BG693" s="6"/>
      <c r="BH693" s="6"/>
      <c r="BI693" s="6"/>
      <c r="BJ693" s="6"/>
      <c r="BK693" s="6"/>
      <c r="BL693" s="6"/>
      <c r="BM693" s="6"/>
      <c r="BN693" s="6"/>
      <c r="BO693" s="6"/>
      <c r="BP693" s="6"/>
      <c r="BQ693" s="6"/>
      <c r="BR693" s="6"/>
      <c r="BS693" s="6"/>
      <c r="BT693" s="6"/>
      <c r="BU693" s="6"/>
      <c r="BV693" s="6"/>
      <c r="BW693" s="6"/>
      <c r="BX693" s="6"/>
      <c r="BY693" s="6"/>
      <c r="BZ693" s="6"/>
      <c r="CA693" s="6"/>
      <c r="CB693" s="6"/>
    </row>
    <row r="694" spans="1:80" ht="34.15" customHeight="1">
      <c r="A694" s="2"/>
      <c r="B694" s="2"/>
      <c r="C694" s="2"/>
      <c r="D694" s="2"/>
      <c r="E694" s="2"/>
      <c r="F694" s="15"/>
      <c r="G694" s="2"/>
      <c r="H694" s="2"/>
      <c r="I694" s="2"/>
      <c r="J694" s="2"/>
      <c r="K694" s="2"/>
      <c r="L694" s="2"/>
      <c r="M694" s="2"/>
      <c r="N694" s="700"/>
      <c r="O694" s="2"/>
      <c r="P694" s="2"/>
      <c r="Q694" s="2"/>
      <c r="R694" s="2"/>
      <c r="S694" s="2"/>
      <c r="T694" s="2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5"/>
      <c r="AG694" s="15"/>
      <c r="AH694" s="15"/>
      <c r="AI694" s="15"/>
      <c r="AJ694" s="15"/>
      <c r="AK694" s="15"/>
      <c r="AL694" s="15"/>
      <c r="AM694" s="15"/>
      <c r="AN694" s="15"/>
      <c r="AO694" s="15"/>
      <c r="AP694" s="15"/>
      <c r="AQ694" s="15"/>
      <c r="AR694" s="15"/>
      <c r="AS694" s="15"/>
      <c r="AT694" s="15"/>
      <c r="AU694" s="15"/>
      <c r="AV694" s="15"/>
      <c r="AW694" s="15"/>
      <c r="AX694" s="15"/>
      <c r="AY694" s="6"/>
      <c r="AZ694" s="6"/>
      <c r="BA694" s="6"/>
      <c r="BB694" s="6"/>
      <c r="BC694" s="6"/>
      <c r="BD694" s="6"/>
      <c r="BE694" s="6"/>
      <c r="BF694" s="6"/>
      <c r="BG694" s="6"/>
      <c r="BH694" s="6"/>
      <c r="BI694" s="6"/>
      <c r="BJ694" s="6"/>
      <c r="BK694" s="6"/>
      <c r="BL694" s="6"/>
      <c r="BM694" s="6"/>
      <c r="BN694" s="6"/>
      <c r="BO694" s="6"/>
      <c r="BP694" s="6"/>
      <c r="BQ694" s="6"/>
      <c r="BR694" s="6"/>
      <c r="BS694" s="6"/>
      <c r="BT694" s="6"/>
      <c r="BU694" s="6"/>
      <c r="BV694" s="6"/>
      <c r="BW694" s="6"/>
      <c r="BX694" s="6"/>
      <c r="BY694" s="6"/>
      <c r="BZ694" s="6"/>
      <c r="CA694" s="6"/>
      <c r="CB694" s="6"/>
    </row>
    <row r="695" spans="1:80" ht="34.15" customHeight="1">
      <c r="A695" s="2"/>
      <c r="B695" s="2"/>
      <c r="C695" s="2"/>
      <c r="D695" s="2"/>
      <c r="E695" s="2"/>
      <c r="F695" s="15"/>
      <c r="G695" s="2"/>
      <c r="H695" s="2"/>
      <c r="I695" s="2"/>
      <c r="J695" s="2"/>
      <c r="K695" s="2"/>
      <c r="L695" s="2"/>
      <c r="M695" s="2"/>
      <c r="N695" s="700"/>
      <c r="O695" s="2"/>
      <c r="P695" s="2"/>
      <c r="Q695" s="2"/>
      <c r="R695" s="2"/>
      <c r="S695" s="2"/>
      <c r="T695" s="2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5"/>
      <c r="AG695" s="15"/>
      <c r="AH695" s="15"/>
      <c r="AI695" s="15"/>
      <c r="AJ695" s="15"/>
      <c r="AK695" s="15"/>
      <c r="AL695" s="15"/>
      <c r="AM695" s="15"/>
      <c r="AN695" s="15"/>
      <c r="AO695" s="15"/>
      <c r="AP695" s="15"/>
      <c r="AQ695" s="15"/>
      <c r="AR695" s="15"/>
      <c r="AS695" s="15"/>
      <c r="AT695" s="15"/>
      <c r="AU695" s="15"/>
      <c r="AV695" s="15"/>
      <c r="AW695" s="15"/>
      <c r="AX695" s="15"/>
      <c r="AY695" s="6"/>
      <c r="AZ695" s="6"/>
      <c r="BA695" s="6"/>
      <c r="BB695" s="6"/>
      <c r="BC695" s="6"/>
      <c r="BD695" s="6"/>
      <c r="BE695" s="6"/>
      <c r="BF695" s="6"/>
      <c r="BG695" s="6"/>
      <c r="BH695" s="6"/>
      <c r="BI695" s="6"/>
      <c r="BJ695" s="6"/>
      <c r="BK695" s="6"/>
      <c r="BL695" s="6"/>
      <c r="BM695" s="6"/>
      <c r="BN695" s="6"/>
      <c r="BO695" s="6"/>
      <c r="BP695" s="6"/>
      <c r="BQ695" s="6"/>
      <c r="BR695" s="6"/>
      <c r="BS695" s="6"/>
      <c r="BT695" s="6"/>
      <c r="BU695" s="6"/>
      <c r="BV695" s="6"/>
      <c r="BW695" s="6"/>
      <c r="BX695" s="6"/>
      <c r="BY695" s="6"/>
      <c r="BZ695" s="6"/>
      <c r="CA695" s="6"/>
      <c r="CB695" s="6"/>
    </row>
    <row r="696" spans="1:80" ht="34.15" customHeight="1">
      <c r="A696" s="2"/>
      <c r="B696" s="2"/>
      <c r="C696" s="2"/>
      <c r="D696" s="2"/>
      <c r="E696" s="2"/>
      <c r="F696" s="15"/>
      <c r="G696" s="2"/>
      <c r="H696" s="2"/>
      <c r="I696" s="2"/>
      <c r="J696" s="2"/>
      <c r="K696" s="2"/>
      <c r="L696" s="2"/>
      <c r="M696" s="2"/>
      <c r="N696" s="700"/>
      <c r="O696" s="2"/>
      <c r="P696" s="2"/>
      <c r="Q696" s="2"/>
      <c r="R696" s="2"/>
      <c r="S696" s="2"/>
      <c r="T696" s="2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5"/>
      <c r="AG696" s="15"/>
      <c r="AH696" s="15"/>
      <c r="AI696" s="15"/>
      <c r="AJ696" s="15"/>
      <c r="AK696" s="15"/>
      <c r="AL696" s="15"/>
      <c r="AM696" s="15"/>
      <c r="AN696" s="15"/>
      <c r="AO696" s="15"/>
      <c r="AP696" s="15"/>
      <c r="AQ696" s="15"/>
      <c r="AR696" s="15"/>
      <c r="AS696" s="15"/>
      <c r="AT696" s="15"/>
      <c r="AU696" s="15"/>
      <c r="AV696" s="15"/>
      <c r="AW696" s="15"/>
      <c r="AX696" s="15"/>
      <c r="AY696" s="6"/>
      <c r="AZ696" s="6"/>
      <c r="BA696" s="6"/>
      <c r="BB696" s="6"/>
      <c r="BC696" s="6"/>
      <c r="BD696" s="6"/>
      <c r="BE696" s="6"/>
      <c r="BF696" s="6"/>
      <c r="BG696" s="6"/>
      <c r="BH696" s="6"/>
      <c r="BI696" s="6"/>
      <c r="BJ696" s="6"/>
      <c r="BK696" s="6"/>
      <c r="BL696" s="6"/>
      <c r="BM696" s="6"/>
      <c r="BN696" s="6"/>
      <c r="BO696" s="6"/>
      <c r="BP696" s="6"/>
      <c r="BQ696" s="6"/>
      <c r="BR696" s="6"/>
      <c r="BS696" s="6"/>
      <c r="BT696" s="6"/>
      <c r="BU696" s="6"/>
      <c r="BV696" s="6"/>
      <c r="BW696" s="6"/>
      <c r="BX696" s="6"/>
      <c r="BY696" s="6"/>
      <c r="BZ696" s="6"/>
      <c r="CA696" s="6"/>
      <c r="CB696" s="6"/>
    </row>
    <row r="697" spans="1:80" ht="34.15" customHeight="1">
      <c r="A697" s="2"/>
      <c r="B697" s="2"/>
      <c r="C697" s="2"/>
      <c r="D697" s="2"/>
      <c r="E697" s="2"/>
      <c r="F697" s="15"/>
      <c r="G697" s="2"/>
      <c r="H697" s="2"/>
      <c r="I697" s="2"/>
      <c r="J697" s="2"/>
      <c r="K697" s="2"/>
      <c r="L697" s="2"/>
      <c r="M697" s="2"/>
      <c r="N697" s="700"/>
      <c r="O697" s="2"/>
      <c r="P697" s="2"/>
      <c r="Q697" s="2"/>
      <c r="R697" s="2"/>
      <c r="S697" s="2"/>
      <c r="T697" s="2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5"/>
      <c r="AG697" s="15"/>
      <c r="AH697" s="15"/>
      <c r="AI697" s="15"/>
      <c r="AJ697" s="15"/>
      <c r="AK697" s="15"/>
      <c r="AL697" s="15"/>
      <c r="AM697" s="15"/>
      <c r="AN697" s="15"/>
      <c r="AO697" s="15"/>
      <c r="AP697" s="15"/>
      <c r="AQ697" s="15"/>
      <c r="AR697" s="15"/>
      <c r="AS697" s="15"/>
      <c r="AT697" s="15"/>
      <c r="AU697" s="15"/>
      <c r="AV697" s="15"/>
      <c r="AW697" s="15"/>
      <c r="AX697" s="15"/>
      <c r="AY697" s="6"/>
      <c r="AZ697" s="6"/>
      <c r="BA697" s="6"/>
      <c r="BB697" s="6"/>
      <c r="BC697" s="6"/>
      <c r="BD697" s="6"/>
      <c r="BE697" s="6"/>
      <c r="BF697" s="6"/>
      <c r="BG697" s="6"/>
      <c r="BH697" s="6"/>
      <c r="BI697" s="6"/>
      <c r="BJ697" s="6"/>
      <c r="BK697" s="6"/>
      <c r="BL697" s="6"/>
      <c r="BM697" s="6"/>
      <c r="BN697" s="6"/>
      <c r="BO697" s="6"/>
      <c r="BP697" s="6"/>
      <c r="BQ697" s="6"/>
      <c r="BR697" s="6"/>
      <c r="BS697" s="6"/>
      <c r="BT697" s="6"/>
      <c r="BU697" s="6"/>
      <c r="BV697" s="6"/>
      <c r="BW697" s="6"/>
      <c r="BX697" s="6"/>
      <c r="BY697" s="6"/>
      <c r="BZ697" s="6"/>
      <c r="CA697" s="6"/>
      <c r="CB697" s="6"/>
    </row>
    <row r="698" spans="1:80" ht="34.15" customHeight="1">
      <c r="A698" s="2"/>
      <c r="B698" s="2"/>
      <c r="C698" s="2"/>
      <c r="D698" s="2"/>
      <c r="E698" s="2"/>
      <c r="F698" s="15"/>
      <c r="G698" s="2"/>
      <c r="H698" s="2"/>
      <c r="I698" s="2"/>
      <c r="J698" s="2"/>
      <c r="K698" s="2"/>
      <c r="L698" s="2"/>
      <c r="M698" s="2"/>
      <c r="N698" s="700"/>
      <c r="O698" s="2"/>
      <c r="P698" s="2"/>
      <c r="Q698" s="2"/>
      <c r="R698" s="2"/>
      <c r="S698" s="2"/>
      <c r="T698" s="2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5"/>
      <c r="AG698" s="15"/>
      <c r="AH698" s="15"/>
      <c r="AI698" s="15"/>
      <c r="AJ698" s="15"/>
      <c r="AK698" s="15"/>
      <c r="AL698" s="15"/>
      <c r="AM698" s="15"/>
      <c r="AN698" s="15"/>
      <c r="AO698" s="15"/>
      <c r="AP698" s="15"/>
      <c r="AQ698" s="15"/>
      <c r="AR698" s="15"/>
      <c r="AS698" s="15"/>
      <c r="AT698" s="15"/>
      <c r="AU698" s="15"/>
      <c r="AV698" s="15"/>
      <c r="AW698" s="15"/>
      <c r="AX698" s="15"/>
      <c r="AY698" s="6"/>
      <c r="AZ698" s="6"/>
      <c r="BA698" s="6"/>
      <c r="BB698" s="6"/>
      <c r="BC698" s="6"/>
      <c r="BD698" s="6"/>
      <c r="BE698" s="6"/>
      <c r="BF698" s="6"/>
      <c r="BG698" s="6"/>
      <c r="BH698" s="6"/>
      <c r="BI698" s="6"/>
      <c r="BJ698" s="6"/>
      <c r="BK698" s="6"/>
      <c r="BL698" s="6"/>
      <c r="BM698" s="6"/>
      <c r="BN698" s="6"/>
      <c r="BO698" s="6"/>
      <c r="BP698" s="6"/>
      <c r="BQ698" s="6"/>
      <c r="BR698" s="6"/>
      <c r="BS698" s="6"/>
      <c r="BT698" s="6"/>
      <c r="BU698" s="6"/>
      <c r="BV698" s="6"/>
      <c r="BW698" s="6"/>
      <c r="BX698" s="6"/>
      <c r="BY698" s="6"/>
      <c r="BZ698" s="6"/>
      <c r="CA698" s="6"/>
      <c r="CB698" s="6"/>
    </row>
    <row r="699" spans="1:80" ht="34.15" customHeight="1">
      <c r="A699" s="2"/>
      <c r="B699" s="2"/>
      <c r="C699" s="2"/>
      <c r="D699" s="2"/>
      <c r="E699" s="2"/>
      <c r="F699" s="15"/>
      <c r="G699" s="2"/>
      <c r="H699" s="2"/>
      <c r="I699" s="2"/>
      <c r="J699" s="2"/>
      <c r="K699" s="2"/>
      <c r="L699" s="2"/>
      <c r="M699" s="2"/>
      <c r="N699" s="700"/>
      <c r="O699" s="2"/>
      <c r="P699" s="2"/>
      <c r="Q699" s="2"/>
      <c r="R699" s="2"/>
      <c r="S699" s="2"/>
      <c r="T699" s="2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5"/>
      <c r="AG699" s="15"/>
      <c r="AH699" s="15"/>
      <c r="AI699" s="15"/>
      <c r="AJ699" s="15"/>
      <c r="AK699" s="15"/>
      <c r="AL699" s="15"/>
      <c r="AM699" s="15"/>
      <c r="AN699" s="15"/>
      <c r="AO699" s="15"/>
      <c r="AP699" s="15"/>
      <c r="AQ699" s="15"/>
      <c r="AR699" s="15"/>
      <c r="AS699" s="15"/>
      <c r="AT699" s="15"/>
      <c r="AU699" s="15"/>
      <c r="AV699" s="15"/>
      <c r="AW699" s="15"/>
      <c r="AX699" s="15"/>
      <c r="AY699" s="6"/>
      <c r="AZ699" s="6"/>
      <c r="BA699" s="6"/>
      <c r="BB699" s="6"/>
      <c r="BC699" s="6"/>
      <c r="BD699" s="6"/>
      <c r="BE699" s="6"/>
      <c r="BF699" s="6"/>
      <c r="BG699" s="6"/>
      <c r="BH699" s="6"/>
      <c r="BI699" s="6"/>
      <c r="BJ699" s="6"/>
      <c r="BK699" s="6"/>
      <c r="BL699" s="6"/>
      <c r="BM699" s="6"/>
      <c r="BN699" s="6"/>
      <c r="BO699" s="6"/>
      <c r="BP699" s="6"/>
      <c r="BQ699" s="6"/>
      <c r="BR699" s="6"/>
      <c r="BS699" s="6"/>
      <c r="BT699" s="6"/>
      <c r="BU699" s="6"/>
      <c r="BV699" s="6"/>
      <c r="BW699" s="6"/>
      <c r="BX699" s="6"/>
      <c r="BY699" s="6"/>
      <c r="BZ699" s="6"/>
      <c r="CA699" s="6"/>
      <c r="CB699" s="6"/>
    </row>
    <row r="700" spans="1:80" ht="34.15" customHeight="1">
      <c r="A700" s="2"/>
      <c r="B700" s="2"/>
      <c r="C700" s="2"/>
      <c r="D700" s="2"/>
      <c r="E700" s="2"/>
      <c r="F700" s="15"/>
      <c r="G700" s="2"/>
      <c r="H700" s="2"/>
      <c r="I700" s="2"/>
      <c r="J700" s="2"/>
      <c r="K700" s="2"/>
      <c r="L700" s="2"/>
      <c r="M700" s="2"/>
      <c r="N700" s="700"/>
      <c r="O700" s="2"/>
      <c r="P700" s="2"/>
      <c r="Q700" s="2"/>
      <c r="R700" s="2"/>
      <c r="S700" s="2"/>
      <c r="T700" s="2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5"/>
      <c r="AG700" s="15"/>
      <c r="AH700" s="15"/>
      <c r="AI700" s="15"/>
      <c r="AJ700" s="15"/>
      <c r="AK700" s="15"/>
      <c r="AL700" s="15"/>
      <c r="AM700" s="15"/>
      <c r="AN700" s="15"/>
      <c r="AO700" s="15"/>
      <c r="AP700" s="15"/>
      <c r="AQ700" s="15"/>
      <c r="AR700" s="15"/>
      <c r="AS700" s="15"/>
      <c r="AT700" s="15"/>
      <c r="AU700" s="15"/>
      <c r="AV700" s="15"/>
      <c r="AW700" s="15"/>
      <c r="AX700" s="15"/>
      <c r="AY700" s="6"/>
      <c r="AZ700" s="6"/>
      <c r="BA700" s="6"/>
      <c r="BB700" s="6"/>
      <c r="BC700" s="6"/>
      <c r="BD700" s="6"/>
      <c r="BE700" s="6"/>
      <c r="BF700" s="6"/>
      <c r="BG700" s="6"/>
      <c r="BH700" s="6"/>
      <c r="BI700" s="6"/>
      <c r="BJ700" s="6"/>
      <c r="BK700" s="6"/>
      <c r="BL700" s="6"/>
      <c r="BM700" s="6"/>
      <c r="BN700" s="6"/>
      <c r="BO700" s="6"/>
      <c r="BP700" s="6"/>
      <c r="BQ700" s="6"/>
      <c r="BR700" s="6"/>
      <c r="BS700" s="6"/>
      <c r="BT700" s="6"/>
      <c r="BU700" s="6"/>
      <c r="BV700" s="6"/>
      <c r="BW700" s="6"/>
      <c r="BX700" s="6"/>
      <c r="BY700" s="6"/>
      <c r="BZ700" s="6"/>
      <c r="CA700" s="6"/>
      <c r="CB700" s="6"/>
    </row>
    <row r="701" spans="1:80" ht="34.15" customHeight="1">
      <c r="A701" s="2"/>
      <c r="B701" s="2"/>
      <c r="C701" s="2"/>
      <c r="D701" s="2"/>
      <c r="E701" s="2"/>
      <c r="F701" s="15"/>
      <c r="G701" s="2"/>
      <c r="H701" s="2"/>
      <c r="I701" s="2"/>
      <c r="J701" s="2"/>
      <c r="K701" s="2"/>
      <c r="L701" s="2"/>
      <c r="M701" s="2"/>
      <c r="N701" s="700"/>
      <c r="O701" s="2"/>
      <c r="P701" s="2"/>
      <c r="Q701" s="2"/>
      <c r="R701" s="2"/>
      <c r="S701" s="2"/>
      <c r="T701" s="2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5"/>
      <c r="AG701" s="15"/>
      <c r="AH701" s="15"/>
      <c r="AI701" s="15"/>
      <c r="AJ701" s="15"/>
      <c r="AK701" s="15"/>
      <c r="AL701" s="15"/>
      <c r="AM701" s="15"/>
      <c r="AN701" s="15"/>
      <c r="AO701" s="15"/>
      <c r="AP701" s="15"/>
      <c r="AQ701" s="15"/>
      <c r="AR701" s="15"/>
      <c r="AS701" s="15"/>
      <c r="AT701" s="15"/>
      <c r="AU701" s="15"/>
      <c r="AV701" s="15"/>
      <c r="AW701" s="15"/>
      <c r="AX701" s="15"/>
      <c r="AY701" s="6"/>
      <c r="AZ701" s="6"/>
      <c r="BA701" s="6"/>
      <c r="BB701" s="6"/>
      <c r="BC701" s="6"/>
      <c r="BD701" s="6"/>
      <c r="BE701" s="6"/>
      <c r="BF701" s="6"/>
      <c r="BG701" s="6"/>
      <c r="BH701" s="6"/>
      <c r="BI701" s="6"/>
      <c r="BJ701" s="6"/>
      <c r="BK701" s="6"/>
      <c r="BL701" s="6"/>
      <c r="BM701" s="6"/>
      <c r="BN701" s="6"/>
      <c r="BO701" s="6"/>
      <c r="BP701" s="6"/>
      <c r="BQ701" s="6"/>
      <c r="BR701" s="6"/>
      <c r="BS701" s="6"/>
      <c r="BT701" s="6"/>
      <c r="BU701" s="6"/>
      <c r="BV701" s="6"/>
      <c r="BW701" s="6"/>
      <c r="BX701" s="6"/>
      <c r="BY701" s="6"/>
      <c r="BZ701" s="6"/>
      <c r="CA701" s="6"/>
      <c r="CB701" s="6"/>
    </row>
    <row r="702" spans="1:80" ht="34.15" customHeight="1">
      <c r="A702" s="2"/>
      <c r="B702" s="2"/>
      <c r="C702" s="2"/>
      <c r="D702" s="2"/>
      <c r="E702" s="2"/>
      <c r="F702" s="15"/>
      <c r="G702" s="2"/>
      <c r="H702" s="2"/>
      <c r="I702" s="2"/>
      <c r="J702" s="2"/>
      <c r="K702" s="2"/>
      <c r="L702" s="2"/>
      <c r="M702" s="2"/>
      <c r="N702" s="700"/>
      <c r="O702" s="2"/>
      <c r="P702" s="2"/>
      <c r="Q702" s="2"/>
      <c r="R702" s="2"/>
      <c r="S702" s="2"/>
      <c r="T702" s="2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5"/>
      <c r="AG702" s="15"/>
      <c r="AH702" s="15"/>
      <c r="AI702" s="15"/>
      <c r="AJ702" s="15"/>
      <c r="AK702" s="15"/>
      <c r="AL702" s="15"/>
      <c r="AM702" s="15"/>
      <c r="AN702" s="15"/>
      <c r="AO702" s="15"/>
      <c r="AP702" s="15"/>
      <c r="AQ702" s="15"/>
      <c r="AR702" s="15"/>
      <c r="AS702" s="15"/>
      <c r="AT702" s="15"/>
      <c r="AU702" s="15"/>
      <c r="AV702" s="15"/>
      <c r="AW702" s="15"/>
      <c r="AX702" s="15"/>
      <c r="AY702" s="6"/>
      <c r="AZ702" s="6"/>
      <c r="BA702" s="6"/>
      <c r="BB702" s="6"/>
      <c r="BC702" s="6"/>
      <c r="BD702" s="6"/>
      <c r="BE702" s="6"/>
      <c r="BF702" s="6"/>
      <c r="BG702" s="6"/>
      <c r="BH702" s="6"/>
      <c r="BI702" s="6"/>
      <c r="BJ702" s="6"/>
      <c r="BK702" s="6"/>
      <c r="BL702" s="6"/>
      <c r="BM702" s="6"/>
      <c r="BN702" s="6"/>
      <c r="BO702" s="6"/>
      <c r="BP702" s="6"/>
      <c r="BQ702" s="6"/>
      <c r="BR702" s="6"/>
      <c r="BS702" s="6"/>
      <c r="BT702" s="6"/>
      <c r="BU702" s="6"/>
      <c r="BV702" s="6"/>
      <c r="BW702" s="6"/>
      <c r="BX702" s="6"/>
      <c r="BY702" s="6"/>
      <c r="BZ702" s="6"/>
      <c r="CA702" s="6"/>
      <c r="CB702" s="6"/>
    </row>
    <row r="703" spans="1:80" ht="34.15" customHeight="1">
      <c r="A703" s="2"/>
      <c r="B703" s="2"/>
      <c r="C703" s="2"/>
      <c r="D703" s="2"/>
      <c r="E703" s="2"/>
      <c r="F703" s="15"/>
      <c r="G703" s="2"/>
      <c r="H703" s="2"/>
      <c r="I703" s="2"/>
      <c r="J703" s="2"/>
      <c r="K703" s="2"/>
      <c r="L703" s="2"/>
      <c r="M703" s="2"/>
      <c r="N703" s="700"/>
      <c r="O703" s="2"/>
      <c r="P703" s="2"/>
      <c r="Q703" s="2"/>
      <c r="R703" s="2"/>
      <c r="S703" s="2"/>
      <c r="T703" s="2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5"/>
      <c r="AG703" s="15"/>
      <c r="AH703" s="15"/>
      <c r="AI703" s="15"/>
      <c r="AJ703" s="15"/>
      <c r="AK703" s="15"/>
      <c r="AL703" s="15"/>
      <c r="AM703" s="15"/>
      <c r="AN703" s="15"/>
      <c r="AO703" s="15"/>
      <c r="AP703" s="15"/>
      <c r="AQ703" s="15"/>
      <c r="AR703" s="15"/>
      <c r="AS703" s="15"/>
      <c r="AT703" s="15"/>
      <c r="AU703" s="15"/>
      <c r="AV703" s="15"/>
      <c r="AW703" s="15"/>
      <c r="AX703" s="15"/>
      <c r="AY703" s="6"/>
      <c r="AZ703" s="6"/>
      <c r="BA703" s="6"/>
      <c r="BB703" s="6"/>
      <c r="BC703" s="6"/>
      <c r="BD703" s="6"/>
      <c r="BE703" s="6"/>
      <c r="BF703" s="6"/>
      <c r="BG703" s="6"/>
      <c r="BH703" s="6"/>
      <c r="BI703" s="6"/>
      <c r="BJ703" s="6"/>
      <c r="BK703" s="6"/>
      <c r="BL703" s="6"/>
      <c r="BM703" s="6"/>
      <c r="BN703" s="6"/>
      <c r="BO703" s="6"/>
      <c r="BP703" s="6"/>
      <c r="BQ703" s="6"/>
      <c r="BR703" s="6"/>
      <c r="BS703" s="6"/>
      <c r="BT703" s="6"/>
      <c r="BU703" s="6"/>
      <c r="BV703" s="6"/>
      <c r="BW703" s="6"/>
      <c r="BX703" s="6"/>
      <c r="BY703" s="6"/>
      <c r="BZ703" s="6"/>
      <c r="CA703" s="6"/>
      <c r="CB703" s="6"/>
    </row>
    <row r="704" spans="1:80" ht="34.15" customHeight="1">
      <c r="A704" s="2"/>
      <c r="B704" s="2"/>
      <c r="C704" s="2"/>
      <c r="D704" s="2"/>
      <c r="E704" s="2"/>
      <c r="F704" s="15"/>
      <c r="G704" s="2"/>
      <c r="H704" s="2"/>
      <c r="I704" s="2"/>
      <c r="J704" s="2"/>
      <c r="K704" s="2"/>
      <c r="L704" s="2"/>
      <c r="M704" s="2"/>
      <c r="N704" s="700"/>
      <c r="O704" s="2"/>
      <c r="P704" s="2"/>
      <c r="Q704" s="2"/>
      <c r="R704" s="2"/>
      <c r="S704" s="2"/>
      <c r="T704" s="2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5"/>
      <c r="AG704" s="15"/>
      <c r="AH704" s="15"/>
      <c r="AI704" s="15"/>
      <c r="AJ704" s="15"/>
      <c r="AK704" s="15"/>
      <c r="AL704" s="15"/>
      <c r="AM704" s="15"/>
      <c r="AN704" s="15"/>
      <c r="AO704" s="15"/>
      <c r="AP704" s="15"/>
      <c r="AQ704" s="15"/>
      <c r="AR704" s="15"/>
      <c r="AS704" s="15"/>
      <c r="AT704" s="15"/>
      <c r="AU704" s="15"/>
      <c r="AV704" s="15"/>
      <c r="AW704" s="15"/>
      <c r="AX704" s="15"/>
      <c r="AY704" s="6"/>
      <c r="AZ704" s="6"/>
      <c r="BA704" s="6"/>
      <c r="BB704" s="6"/>
      <c r="BC704" s="6"/>
      <c r="BD704" s="6"/>
      <c r="BE704" s="6"/>
      <c r="BF704" s="6"/>
      <c r="BG704" s="6"/>
      <c r="BH704" s="6"/>
      <c r="BI704" s="6"/>
      <c r="BJ704" s="6"/>
      <c r="BK704" s="6"/>
      <c r="BL704" s="6"/>
      <c r="BM704" s="6"/>
      <c r="BN704" s="6"/>
      <c r="BO704" s="6"/>
      <c r="BP704" s="6"/>
      <c r="BQ704" s="6"/>
      <c r="BR704" s="6"/>
      <c r="BS704" s="6"/>
      <c r="BT704" s="6"/>
      <c r="BU704" s="6"/>
      <c r="BV704" s="6"/>
      <c r="BW704" s="6"/>
      <c r="BX704" s="6"/>
      <c r="BY704" s="6"/>
      <c r="BZ704" s="6"/>
      <c r="CA704" s="6"/>
      <c r="CB704" s="6"/>
    </row>
    <row r="705" spans="1:80" ht="34.15" customHeight="1">
      <c r="A705" s="2"/>
      <c r="B705" s="2"/>
      <c r="C705" s="2"/>
      <c r="D705" s="2"/>
      <c r="E705" s="2"/>
      <c r="F705" s="15"/>
      <c r="G705" s="2"/>
      <c r="H705" s="2"/>
      <c r="I705" s="2"/>
      <c r="J705" s="2"/>
      <c r="K705" s="2"/>
      <c r="L705" s="2"/>
      <c r="M705" s="2"/>
      <c r="N705" s="700"/>
      <c r="O705" s="2"/>
      <c r="P705" s="2"/>
      <c r="Q705" s="2"/>
      <c r="R705" s="2"/>
      <c r="S705" s="2"/>
      <c r="T705" s="2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5"/>
      <c r="AG705" s="15"/>
      <c r="AH705" s="15"/>
      <c r="AI705" s="15"/>
      <c r="AJ705" s="15"/>
      <c r="AK705" s="15"/>
      <c r="AL705" s="15"/>
      <c r="AM705" s="15"/>
      <c r="AN705" s="15"/>
      <c r="AO705" s="15"/>
      <c r="AP705" s="15"/>
      <c r="AQ705" s="15"/>
      <c r="AR705" s="15"/>
      <c r="AS705" s="15"/>
      <c r="AT705" s="15"/>
      <c r="AU705" s="15"/>
      <c r="AV705" s="15"/>
      <c r="AW705" s="15"/>
      <c r="AX705" s="15"/>
      <c r="AY705" s="6"/>
      <c r="AZ705" s="6"/>
      <c r="BA705" s="6"/>
      <c r="BB705" s="6"/>
      <c r="BC705" s="6"/>
      <c r="BD705" s="6"/>
      <c r="BE705" s="6"/>
      <c r="BF705" s="6"/>
      <c r="BG705" s="6"/>
      <c r="BH705" s="6"/>
      <c r="BI705" s="6"/>
      <c r="BJ705" s="6"/>
      <c r="BK705" s="6"/>
      <c r="BL705" s="6"/>
      <c r="BM705" s="6"/>
      <c r="BN705" s="6"/>
      <c r="BO705" s="6"/>
      <c r="BP705" s="6"/>
      <c r="BQ705" s="6"/>
      <c r="BR705" s="6"/>
      <c r="BS705" s="6"/>
      <c r="BT705" s="6"/>
      <c r="BU705" s="6"/>
      <c r="BV705" s="6"/>
      <c r="BW705" s="6"/>
      <c r="BX705" s="6"/>
      <c r="BY705" s="6"/>
      <c r="BZ705" s="6"/>
      <c r="CA705" s="6"/>
      <c r="CB705" s="6"/>
    </row>
    <row r="706" spans="1:80" ht="34.15" customHeight="1">
      <c r="A706" s="2"/>
      <c r="B706" s="2"/>
      <c r="C706" s="2"/>
      <c r="D706" s="2"/>
      <c r="E706" s="2"/>
      <c r="F706" s="15"/>
      <c r="G706" s="2"/>
      <c r="H706" s="2"/>
      <c r="I706" s="2"/>
      <c r="J706" s="2"/>
      <c r="K706" s="2"/>
      <c r="L706" s="2"/>
      <c r="M706" s="2"/>
      <c r="N706" s="700"/>
      <c r="O706" s="2"/>
      <c r="P706" s="2"/>
      <c r="Q706" s="2"/>
      <c r="R706" s="2"/>
      <c r="S706" s="2"/>
      <c r="T706" s="2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5"/>
      <c r="AG706" s="15"/>
      <c r="AH706" s="15"/>
      <c r="AI706" s="15"/>
      <c r="AJ706" s="15"/>
      <c r="AK706" s="15"/>
      <c r="AL706" s="15"/>
      <c r="AM706" s="15"/>
      <c r="AN706" s="15"/>
      <c r="AO706" s="15"/>
      <c r="AP706" s="15"/>
      <c r="AQ706" s="15"/>
      <c r="AR706" s="15"/>
      <c r="AS706" s="15"/>
      <c r="AT706" s="15"/>
      <c r="AU706" s="15"/>
      <c r="AV706" s="15"/>
      <c r="AW706" s="15"/>
      <c r="AX706" s="15"/>
      <c r="AY706" s="6"/>
      <c r="AZ706" s="6"/>
      <c r="BA706" s="6"/>
      <c r="BB706" s="6"/>
      <c r="BC706" s="6"/>
      <c r="BD706" s="6"/>
      <c r="BE706" s="6"/>
      <c r="BF706" s="6"/>
      <c r="BG706" s="6"/>
      <c r="BH706" s="6"/>
      <c r="BI706" s="6"/>
      <c r="BJ706" s="6"/>
      <c r="BK706" s="6"/>
      <c r="BL706" s="6"/>
      <c r="BM706" s="6"/>
      <c r="BN706" s="6"/>
      <c r="BO706" s="6"/>
      <c r="BP706" s="6"/>
      <c r="BQ706" s="6"/>
      <c r="BR706" s="6"/>
      <c r="BS706" s="6"/>
      <c r="BT706" s="6"/>
      <c r="BU706" s="6"/>
      <c r="BV706" s="6"/>
      <c r="BW706" s="6"/>
      <c r="BX706" s="6"/>
      <c r="BY706" s="6"/>
      <c r="BZ706" s="6"/>
      <c r="CA706" s="6"/>
      <c r="CB706" s="6"/>
    </row>
    <row r="707" spans="1:80" ht="34.15" customHeight="1">
      <c r="A707" s="2"/>
      <c r="B707" s="2"/>
      <c r="C707" s="2"/>
      <c r="D707" s="2"/>
      <c r="E707" s="2"/>
      <c r="F707" s="15"/>
      <c r="G707" s="2"/>
      <c r="H707" s="2"/>
      <c r="I707" s="2"/>
      <c r="J707" s="2"/>
      <c r="K707" s="2"/>
      <c r="L707" s="2"/>
      <c r="M707" s="2"/>
      <c r="N707" s="700"/>
      <c r="O707" s="2"/>
      <c r="P707" s="2"/>
      <c r="Q707" s="2"/>
      <c r="R707" s="2"/>
      <c r="S707" s="2"/>
      <c r="T707" s="2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5"/>
      <c r="AG707" s="15"/>
      <c r="AH707" s="15"/>
      <c r="AI707" s="15"/>
      <c r="AJ707" s="15"/>
      <c r="AK707" s="15"/>
      <c r="AL707" s="15"/>
      <c r="AM707" s="15"/>
      <c r="AN707" s="15"/>
      <c r="AO707" s="15"/>
      <c r="AP707" s="15"/>
      <c r="AQ707" s="15"/>
      <c r="AR707" s="15"/>
      <c r="AS707" s="15"/>
      <c r="AT707" s="15"/>
      <c r="AU707" s="15"/>
      <c r="AV707" s="15"/>
      <c r="AW707" s="15"/>
      <c r="AX707" s="15"/>
      <c r="AY707" s="6"/>
      <c r="AZ707" s="6"/>
      <c r="BA707" s="6"/>
      <c r="BB707" s="6"/>
      <c r="BC707" s="6"/>
      <c r="BD707" s="6"/>
      <c r="BE707" s="6"/>
      <c r="BF707" s="6"/>
      <c r="BG707" s="6"/>
      <c r="BH707" s="6"/>
      <c r="BI707" s="6"/>
      <c r="BJ707" s="6"/>
      <c r="BK707" s="6"/>
      <c r="BL707" s="6"/>
      <c r="BM707" s="6"/>
      <c r="BN707" s="6"/>
      <c r="BO707" s="6"/>
      <c r="BP707" s="6"/>
      <c r="BQ707" s="6"/>
      <c r="BR707" s="6"/>
      <c r="BS707" s="6"/>
      <c r="BT707" s="6"/>
      <c r="BU707" s="6"/>
      <c r="BV707" s="6"/>
      <c r="BW707" s="6"/>
      <c r="BX707" s="6"/>
      <c r="BY707" s="6"/>
      <c r="BZ707" s="6"/>
      <c r="CA707" s="6"/>
      <c r="CB707" s="6"/>
    </row>
    <row r="708" spans="1:80" ht="34.15" customHeight="1">
      <c r="A708" s="2"/>
      <c r="B708" s="2"/>
      <c r="C708" s="2"/>
      <c r="D708" s="2"/>
      <c r="E708" s="2"/>
      <c r="F708" s="15"/>
      <c r="G708" s="2"/>
      <c r="H708" s="2"/>
      <c r="I708" s="2"/>
      <c r="J708" s="2"/>
      <c r="K708" s="2"/>
      <c r="L708" s="2"/>
      <c r="M708" s="2"/>
      <c r="N708" s="700"/>
      <c r="O708" s="2"/>
      <c r="P708" s="2"/>
      <c r="Q708" s="2"/>
      <c r="R708" s="2"/>
      <c r="S708" s="2"/>
      <c r="T708" s="2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5"/>
      <c r="AG708" s="15"/>
      <c r="AH708" s="15"/>
      <c r="AI708" s="15"/>
      <c r="AJ708" s="15"/>
      <c r="AK708" s="15"/>
      <c r="AL708" s="15"/>
      <c r="AM708" s="15"/>
      <c r="AN708" s="15"/>
      <c r="AO708" s="15"/>
      <c r="AP708" s="15"/>
      <c r="AQ708" s="15"/>
      <c r="AR708" s="15"/>
      <c r="AS708" s="15"/>
      <c r="AT708" s="15"/>
      <c r="AU708" s="15"/>
      <c r="AV708" s="15"/>
      <c r="AW708" s="15"/>
      <c r="AX708" s="15"/>
      <c r="AY708" s="6"/>
      <c r="AZ708" s="6"/>
      <c r="BA708" s="6"/>
      <c r="BB708" s="6"/>
      <c r="BC708" s="6"/>
      <c r="BD708" s="6"/>
      <c r="BE708" s="6"/>
      <c r="BF708" s="6"/>
      <c r="BG708" s="6"/>
      <c r="BH708" s="6"/>
      <c r="BI708" s="6"/>
      <c r="BJ708" s="6"/>
      <c r="BK708" s="6"/>
      <c r="BL708" s="6"/>
      <c r="BM708" s="6"/>
      <c r="BN708" s="6"/>
      <c r="BO708" s="6"/>
      <c r="BP708" s="6"/>
      <c r="BQ708" s="6"/>
      <c r="BR708" s="6"/>
      <c r="BS708" s="6"/>
      <c r="BT708" s="6"/>
      <c r="BU708" s="6"/>
      <c r="BV708" s="6"/>
      <c r="BW708" s="6"/>
      <c r="BX708" s="6"/>
      <c r="BY708" s="6"/>
      <c r="BZ708" s="6"/>
      <c r="CA708" s="6"/>
      <c r="CB708" s="6"/>
    </row>
    <row r="709" spans="1:80" ht="34.15" customHeight="1">
      <c r="A709" s="2"/>
      <c r="B709" s="2"/>
      <c r="C709" s="2"/>
      <c r="D709" s="2"/>
      <c r="E709" s="2"/>
      <c r="F709" s="15"/>
      <c r="G709" s="2"/>
      <c r="H709" s="2"/>
      <c r="I709" s="2"/>
      <c r="J709" s="2"/>
      <c r="K709" s="2"/>
      <c r="L709" s="2"/>
      <c r="M709" s="2"/>
      <c r="N709" s="700"/>
      <c r="O709" s="2"/>
      <c r="P709" s="2"/>
      <c r="Q709" s="2"/>
      <c r="R709" s="2"/>
      <c r="S709" s="2"/>
      <c r="T709" s="2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5"/>
      <c r="AG709" s="15"/>
      <c r="AH709" s="15"/>
      <c r="AI709" s="15"/>
      <c r="AJ709" s="15"/>
      <c r="AK709" s="15"/>
      <c r="AL709" s="15"/>
      <c r="AM709" s="15"/>
      <c r="AN709" s="15"/>
      <c r="AO709" s="15"/>
      <c r="AP709" s="15"/>
      <c r="AQ709" s="15"/>
      <c r="AR709" s="15"/>
      <c r="AS709" s="15"/>
      <c r="AT709" s="15"/>
      <c r="AU709" s="15"/>
      <c r="AV709" s="15"/>
      <c r="AW709" s="15"/>
      <c r="AX709" s="15"/>
      <c r="AY709" s="6"/>
      <c r="AZ709" s="6"/>
      <c r="BA709" s="6"/>
      <c r="BB709" s="6"/>
      <c r="BC709" s="6"/>
      <c r="BD709" s="6"/>
      <c r="BE709" s="6"/>
      <c r="BF709" s="6"/>
      <c r="BG709" s="6"/>
      <c r="BH709" s="6"/>
      <c r="BI709" s="6"/>
      <c r="BJ709" s="6"/>
      <c r="BK709" s="6"/>
      <c r="BL709" s="6"/>
      <c r="BM709" s="6"/>
      <c r="BN709" s="6"/>
      <c r="BO709" s="6"/>
      <c r="BP709" s="6"/>
      <c r="BQ709" s="6"/>
      <c r="BR709" s="6"/>
      <c r="BS709" s="6"/>
      <c r="BT709" s="6"/>
      <c r="BU709" s="6"/>
      <c r="BV709" s="6"/>
      <c r="BW709" s="6"/>
      <c r="BX709" s="6"/>
      <c r="BY709" s="6"/>
      <c r="BZ709" s="6"/>
      <c r="CA709" s="6"/>
      <c r="CB709" s="6"/>
    </row>
    <row r="710" spans="1:80" ht="34.15" customHeight="1">
      <c r="A710" s="2"/>
      <c r="B710" s="2"/>
      <c r="C710" s="2"/>
      <c r="D710" s="2"/>
      <c r="E710" s="2"/>
      <c r="F710" s="15"/>
      <c r="G710" s="2"/>
      <c r="H710" s="2"/>
      <c r="I710" s="2"/>
      <c r="J710" s="2"/>
      <c r="K710" s="2"/>
      <c r="L710" s="2"/>
      <c r="M710" s="2"/>
      <c r="N710" s="700"/>
      <c r="O710" s="2"/>
      <c r="P710" s="2"/>
      <c r="Q710" s="2"/>
      <c r="R710" s="2"/>
      <c r="S710" s="2"/>
      <c r="T710" s="2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5"/>
      <c r="AG710" s="15"/>
      <c r="AH710" s="15"/>
      <c r="AI710" s="15"/>
      <c r="AJ710" s="15"/>
      <c r="AK710" s="15"/>
      <c r="AL710" s="15"/>
      <c r="AM710" s="15"/>
      <c r="AN710" s="15"/>
      <c r="AO710" s="15"/>
      <c r="AP710" s="15"/>
      <c r="AQ710" s="15"/>
      <c r="AR710" s="15"/>
      <c r="AS710" s="15"/>
      <c r="AT710" s="15"/>
      <c r="AU710" s="15"/>
      <c r="AV710" s="15"/>
      <c r="AW710" s="15"/>
      <c r="AX710" s="15"/>
      <c r="AY710" s="6"/>
      <c r="AZ710" s="6"/>
      <c r="BA710" s="6"/>
      <c r="BB710" s="6"/>
      <c r="BC710" s="6"/>
      <c r="BD710" s="6"/>
      <c r="BE710" s="6"/>
      <c r="BF710" s="6"/>
      <c r="BG710" s="6"/>
      <c r="BH710" s="6"/>
      <c r="BI710" s="6"/>
      <c r="BJ710" s="6"/>
      <c r="BK710" s="6"/>
      <c r="BL710" s="6"/>
      <c r="BM710" s="6"/>
      <c r="BN710" s="6"/>
      <c r="BO710" s="6"/>
      <c r="BP710" s="6"/>
      <c r="BQ710" s="6"/>
      <c r="BR710" s="6"/>
      <c r="BS710" s="6"/>
      <c r="BT710" s="6"/>
      <c r="BU710" s="6"/>
      <c r="BV710" s="6"/>
      <c r="BW710" s="6"/>
      <c r="BX710" s="6"/>
      <c r="BY710" s="6"/>
      <c r="BZ710" s="6"/>
      <c r="CA710" s="6"/>
      <c r="CB710" s="6"/>
    </row>
    <row r="711" spans="1:80" ht="34.15" customHeight="1">
      <c r="A711" s="2"/>
      <c r="B711" s="2"/>
      <c r="C711" s="2"/>
      <c r="D711" s="2"/>
      <c r="E711" s="2"/>
      <c r="F711" s="15"/>
      <c r="G711" s="2"/>
      <c r="H711" s="2"/>
      <c r="I711" s="2"/>
      <c r="J711" s="2"/>
      <c r="K711" s="2"/>
      <c r="L711" s="2"/>
      <c r="M711" s="2"/>
      <c r="N711" s="700"/>
      <c r="O711" s="2"/>
      <c r="P711" s="2"/>
      <c r="Q711" s="2"/>
      <c r="R711" s="2"/>
      <c r="S711" s="2"/>
      <c r="T711" s="2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5"/>
      <c r="AG711" s="15"/>
      <c r="AH711" s="15"/>
      <c r="AI711" s="15"/>
      <c r="AJ711" s="15"/>
      <c r="AK711" s="15"/>
      <c r="AL711" s="15"/>
      <c r="AM711" s="15"/>
      <c r="AN711" s="15"/>
      <c r="AO711" s="15"/>
      <c r="AP711" s="15"/>
      <c r="AQ711" s="15"/>
      <c r="AR711" s="15"/>
      <c r="AS711" s="15"/>
      <c r="AT711" s="15"/>
      <c r="AU711" s="15"/>
      <c r="AV711" s="15"/>
      <c r="AW711" s="15"/>
      <c r="AX711" s="15"/>
      <c r="AY711" s="6"/>
      <c r="AZ711" s="6"/>
      <c r="BA711" s="6"/>
      <c r="BB711" s="6"/>
      <c r="BC711" s="6"/>
      <c r="BD711" s="6"/>
      <c r="BE711" s="6"/>
      <c r="BF711" s="6"/>
      <c r="BG711" s="6"/>
      <c r="BH711" s="6"/>
      <c r="BI711" s="6"/>
      <c r="BJ711" s="6"/>
      <c r="BK711" s="6"/>
      <c r="BL711" s="6"/>
      <c r="BM711" s="6"/>
      <c r="BN711" s="6"/>
      <c r="BO711" s="6"/>
      <c r="BP711" s="6"/>
      <c r="BQ711" s="6"/>
      <c r="BR711" s="6"/>
      <c r="BS711" s="6"/>
      <c r="BT711" s="6"/>
      <c r="BU711" s="6"/>
      <c r="BV711" s="6"/>
      <c r="BW711" s="6"/>
      <c r="BX711" s="6"/>
      <c r="BY711" s="6"/>
      <c r="BZ711" s="6"/>
      <c r="CA711" s="6"/>
      <c r="CB711" s="6"/>
    </row>
    <row r="712" spans="1:80" ht="34.15" customHeight="1">
      <c r="A712" s="2"/>
      <c r="B712" s="2"/>
      <c r="C712" s="2"/>
      <c r="D712" s="2"/>
      <c r="E712" s="2"/>
      <c r="F712" s="15"/>
      <c r="G712" s="2"/>
      <c r="H712" s="2"/>
      <c r="I712" s="2"/>
      <c r="J712" s="2"/>
      <c r="K712" s="2"/>
      <c r="L712" s="2"/>
      <c r="M712" s="2"/>
      <c r="N712" s="700"/>
      <c r="O712" s="2"/>
      <c r="P712" s="2"/>
      <c r="Q712" s="2"/>
      <c r="R712" s="2"/>
      <c r="S712" s="2"/>
      <c r="T712" s="2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5"/>
      <c r="AG712" s="15"/>
      <c r="AH712" s="15"/>
      <c r="AI712" s="15"/>
      <c r="AJ712" s="15"/>
      <c r="AK712" s="15"/>
      <c r="AL712" s="15"/>
      <c r="AM712" s="15"/>
      <c r="AN712" s="15"/>
      <c r="AO712" s="15"/>
      <c r="AP712" s="15"/>
      <c r="AQ712" s="15"/>
      <c r="AR712" s="15"/>
      <c r="AS712" s="15"/>
      <c r="AT712" s="15"/>
      <c r="AU712" s="15"/>
      <c r="AV712" s="15"/>
      <c r="AW712" s="15"/>
      <c r="AX712" s="15"/>
      <c r="AY712" s="6"/>
      <c r="AZ712" s="6"/>
      <c r="BA712" s="6"/>
      <c r="BB712" s="6"/>
      <c r="BC712" s="6"/>
      <c r="BD712" s="6"/>
      <c r="BE712" s="6"/>
      <c r="BF712" s="6"/>
      <c r="BG712" s="6"/>
      <c r="BH712" s="6"/>
      <c r="BI712" s="6"/>
      <c r="BJ712" s="6"/>
      <c r="BK712" s="6"/>
      <c r="BL712" s="6"/>
      <c r="BM712" s="6"/>
      <c r="BN712" s="6"/>
      <c r="BO712" s="6"/>
      <c r="BP712" s="6"/>
      <c r="BQ712" s="6"/>
      <c r="BR712" s="6"/>
      <c r="BS712" s="6"/>
      <c r="BT712" s="6"/>
      <c r="BU712" s="6"/>
      <c r="BV712" s="6"/>
      <c r="BW712" s="6"/>
      <c r="BX712" s="6"/>
      <c r="BY712" s="6"/>
      <c r="BZ712" s="6"/>
      <c r="CA712" s="6"/>
      <c r="CB712" s="6"/>
    </row>
    <row r="713" spans="1:80" ht="34.15" customHeight="1">
      <c r="A713" s="2"/>
      <c r="B713" s="2"/>
      <c r="C713" s="2"/>
      <c r="D713" s="2"/>
      <c r="E713" s="2"/>
      <c r="F713" s="15"/>
      <c r="G713" s="2"/>
      <c r="H713" s="2"/>
      <c r="I713" s="2"/>
      <c r="J713" s="2"/>
      <c r="K713" s="2"/>
      <c r="L713" s="2"/>
      <c r="M713" s="2"/>
      <c r="N713" s="700"/>
      <c r="O713" s="2"/>
      <c r="P713" s="2"/>
      <c r="Q713" s="2"/>
      <c r="R713" s="2"/>
      <c r="S713" s="2"/>
      <c r="T713" s="2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5"/>
      <c r="AG713" s="15"/>
      <c r="AH713" s="15"/>
      <c r="AI713" s="15"/>
      <c r="AJ713" s="15"/>
      <c r="AK713" s="15"/>
      <c r="AL713" s="15"/>
      <c r="AM713" s="15"/>
      <c r="AN713" s="15"/>
      <c r="AO713" s="15"/>
      <c r="AP713" s="15"/>
      <c r="AQ713" s="15"/>
      <c r="AR713" s="15"/>
      <c r="AS713" s="15"/>
      <c r="AT713" s="15"/>
      <c r="AU713" s="15"/>
      <c r="AV713" s="15"/>
      <c r="AW713" s="15"/>
      <c r="AX713" s="15"/>
      <c r="AY713" s="6"/>
      <c r="AZ713" s="6"/>
      <c r="BA713" s="6"/>
      <c r="BB713" s="6"/>
      <c r="BC713" s="6"/>
      <c r="BD713" s="6"/>
      <c r="BE713" s="6"/>
      <c r="BF713" s="6"/>
      <c r="BG713" s="6"/>
      <c r="BH713" s="6"/>
      <c r="BI713" s="6"/>
      <c r="BJ713" s="6"/>
      <c r="BK713" s="6"/>
      <c r="BL713" s="6"/>
      <c r="BM713" s="6"/>
      <c r="BN713" s="6"/>
      <c r="BO713" s="6"/>
      <c r="BP713" s="6"/>
      <c r="BQ713" s="6"/>
      <c r="BR713" s="6"/>
      <c r="BS713" s="6"/>
      <c r="BT713" s="6"/>
      <c r="BU713" s="6"/>
      <c r="BV713" s="6"/>
      <c r="BW713" s="6"/>
      <c r="BX713" s="6"/>
      <c r="BY713" s="6"/>
      <c r="BZ713" s="6"/>
      <c r="CA713" s="6"/>
      <c r="CB713" s="6"/>
    </row>
    <row r="714" spans="1:80" ht="34.15" customHeight="1">
      <c r="A714" s="2"/>
      <c r="B714" s="2"/>
      <c r="C714" s="2"/>
      <c r="D714" s="2"/>
      <c r="E714" s="2"/>
      <c r="F714" s="15"/>
      <c r="G714" s="2"/>
      <c r="H714" s="2"/>
      <c r="I714" s="15"/>
      <c r="J714" s="2"/>
      <c r="K714" s="13"/>
      <c r="L714" s="13"/>
      <c r="M714" s="13"/>
      <c r="N714" s="700"/>
      <c r="O714" s="15"/>
      <c r="P714" s="2"/>
      <c r="Q714" s="15"/>
      <c r="R714" s="2"/>
      <c r="S714" s="2"/>
      <c r="T714" s="2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5"/>
      <c r="AG714" s="15"/>
      <c r="AH714" s="15"/>
      <c r="AI714" s="15"/>
      <c r="AJ714" s="15"/>
      <c r="AK714" s="15"/>
      <c r="AL714" s="15"/>
      <c r="AM714" s="15"/>
      <c r="AN714" s="15"/>
      <c r="AO714" s="15"/>
      <c r="AP714" s="15"/>
      <c r="AQ714" s="15"/>
      <c r="AR714" s="15"/>
      <c r="AS714" s="15"/>
      <c r="AT714" s="15"/>
      <c r="AU714" s="15"/>
      <c r="AV714" s="15"/>
      <c r="AW714" s="15"/>
      <c r="AX714" s="15"/>
    </row>
    <row r="715" spans="1:80" ht="34.15" customHeight="1">
      <c r="A715" s="2"/>
      <c r="B715" s="2"/>
      <c r="C715" s="2"/>
      <c r="D715" s="2"/>
      <c r="E715" s="2"/>
      <c r="F715" s="15"/>
      <c r="G715" s="2"/>
      <c r="H715" s="2"/>
      <c r="I715" s="15"/>
      <c r="J715" s="2"/>
      <c r="K715" s="13"/>
      <c r="L715" s="13"/>
      <c r="M715" s="13"/>
      <c r="N715" s="700"/>
      <c r="O715" s="15"/>
      <c r="P715" s="2"/>
      <c r="Q715" s="15"/>
      <c r="R715" s="2"/>
      <c r="S715" s="2"/>
      <c r="T715" s="2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5"/>
      <c r="AG715" s="15"/>
      <c r="AH715" s="15"/>
      <c r="AI715" s="15"/>
      <c r="AJ715" s="15"/>
      <c r="AK715" s="15"/>
      <c r="AL715" s="15"/>
      <c r="AM715" s="15"/>
      <c r="AN715" s="15"/>
      <c r="AO715" s="15"/>
      <c r="AP715" s="15"/>
      <c r="AQ715" s="15"/>
      <c r="AR715" s="15"/>
      <c r="AS715" s="15"/>
      <c r="AT715" s="15"/>
      <c r="AU715" s="15"/>
      <c r="AV715" s="15"/>
      <c r="AW715" s="15"/>
      <c r="AX715" s="15"/>
    </row>
    <row r="716" spans="1:80" ht="34.15" customHeight="1">
      <c r="A716" s="2"/>
      <c r="B716" s="2"/>
      <c r="C716" s="2"/>
      <c r="D716" s="2"/>
      <c r="E716" s="2"/>
      <c r="F716" s="15"/>
      <c r="G716" s="2"/>
      <c r="H716" s="2"/>
      <c r="I716" s="15"/>
      <c r="J716" s="2"/>
      <c r="K716" s="13"/>
      <c r="L716" s="13"/>
      <c r="M716" s="13"/>
      <c r="N716" s="700"/>
      <c r="O716" s="15"/>
      <c r="P716" s="2"/>
      <c r="Q716" s="15"/>
      <c r="R716" s="2"/>
      <c r="S716" s="2"/>
      <c r="T716" s="2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5"/>
      <c r="AG716" s="15"/>
      <c r="AH716" s="15"/>
      <c r="AI716" s="15"/>
      <c r="AJ716" s="15"/>
      <c r="AK716" s="15"/>
      <c r="AL716" s="15"/>
      <c r="AM716" s="15"/>
      <c r="AN716" s="15"/>
      <c r="AO716" s="15"/>
      <c r="AP716" s="15"/>
      <c r="AQ716" s="15"/>
      <c r="AR716" s="15"/>
      <c r="AS716" s="15"/>
      <c r="AT716" s="15"/>
      <c r="AU716" s="15"/>
      <c r="AV716" s="15"/>
      <c r="AW716" s="15"/>
      <c r="AX716" s="15"/>
    </row>
    <row r="717" spans="1:80" ht="34.15" customHeight="1">
      <c r="A717" s="2"/>
      <c r="B717" s="2"/>
      <c r="C717" s="2"/>
      <c r="D717" s="2"/>
      <c r="E717" s="2"/>
      <c r="F717" s="15"/>
      <c r="G717" s="2"/>
      <c r="H717" s="2"/>
      <c r="I717" s="15"/>
      <c r="J717" s="2"/>
      <c r="K717" s="13"/>
      <c r="L717" s="13"/>
      <c r="M717" s="13"/>
      <c r="N717" s="700"/>
      <c r="O717" s="15"/>
      <c r="P717" s="2"/>
      <c r="Q717" s="15"/>
      <c r="R717" s="2"/>
      <c r="S717" s="2"/>
      <c r="T717" s="2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5"/>
      <c r="AG717" s="15"/>
      <c r="AH717" s="15"/>
      <c r="AI717" s="15"/>
      <c r="AJ717" s="15"/>
      <c r="AK717" s="15"/>
      <c r="AL717" s="15"/>
      <c r="AM717" s="15"/>
      <c r="AN717" s="15"/>
      <c r="AO717" s="15"/>
      <c r="AP717" s="15"/>
      <c r="AQ717" s="15"/>
      <c r="AR717" s="15"/>
      <c r="AS717" s="15"/>
      <c r="AT717" s="15"/>
      <c r="AU717" s="15"/>
      <c r="AV717" s="15"/>
      <c r="AW717" s="15"/>
      <c r="AX717" s="15"/>
    </row>
    <row r="718" spans="1:80" ht="34.15" customHeight="1">
      <c r="A718" s="2"/>
      <c r="B718" s="2"/>
      <c r="C718" s="2"/>
      <c r="D718" s="2"/>
      <c r="E718" s="2"/>
      <c r="F718" s="15"/>
      <c r="G718" s="2"/>
      <c r="H718" s="2"/>
      <c r="I718" s="15"/>
      <c r="J718" s="2"/>
      <c r="K718" s="13"/>
      <c r="L718" s="13"/>
      <c r="M718" s="13"/>
      <c r="N718" s="700"/>
      <c r="O718" s="15"/>
      <c r="P718" s="2"/>
      <c r="Q718" s="15"/>
      <c r="R718" s="2"/>
      <c r="S718" s="2"/>
      <c r="T718" s="2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5"/>
      <c r="AG718" s="15"/>
      <c r="AH718" s="15"/>
      <c r="AI718" s="15"/>
      <c r="AJ718" s="15"/>
      <c r="AK718" s="15"/>
      <c r="AL718" s="15"/>
      <c r="AM718" s="15"/>
      <c r="AN718" s="15"/>
      <c r="AO718" s="15"/>
      <c r="AP718" s="15"/>
      <c r="AQ718" s="15"/>
      <c r="AR718" s="15"/>
      <c r="AS718" s="15"/>
      <c r="AT718" s="15"/>
      <c r="AU718" s="15"/>
      <c r="AV718" s="15"/>
      <c r="AW718" s="15"/>
      <c r="AX718" s="15"/>
    </row>
    <row r="719" spans="1:80" ht="34.15" customHeight="1">
      <c r="A719" s="2"/>
      <c r="B719" s="2"/>
      <c r="C719" s="2"/>
      <c r="D719" s="2"/>
      <c r="E719" s="2"/>
      <c r="F719" s="15"/>
      <c r="G719" s="2"/>
      <c r="H719" s="2"/>
      <c r="I719" s="15"/>
      <c r="J719" s="2"/>
      <c r="K719" s="13"/>
      <c r="L719" s="13"/>
      <c r="M719" s="13"/>
      <c r="N719" s="700"/>
      <c r="O719" s="15"/>
      <c r="P719" s="2"/>
      <c r="Q719" s="15"/>
      <c r="R719" s="2"/>
      <c r="S719" s="2"/>
      <c r="T719" s="2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5"/>
      <c r="AG719" s="15"/>
      <c r="AH719" s="15"/>
      <c r="AI719" s="15"/>
      <c r="AJ719" s="15"/>
      <c r="AK719" s="15"/>
      <c r="AL719" s="15"/>
      <c r="AM719" s="15"/>
      <c r="AN719" s="15"/>
      <c r="AO719" s="15"/>
      <c r="AP719" s="15"/>
      <c r="AQ719" s="15"/>
      <c r="AR719" s="15"/>
      <c r="AS719" s="15"/>
      <c r="AT719" s="15"/>
      <c r="AU719" s="15"/>
      <c r="AV719" s="15"/>
      <c r="AW719" s="15"/>
      <c r="AX719" s="15"/>
    </row>
    <row r="720" spans="1:80" ht="34.15" customHeight="1">
      <c r="A720" s="2"/>
      <c r="B720" s="2"/>
      <c r="C720" s="2"/>
      <c r="D720" s="2"/>
      <c r="E720" s="2"/>
      <c r="F720" s="15"/>
      <c r="G720" s="2"/>
      <c r="H720" s="2"/>
      <c r="I720" s="15"/>
      <c r="J720" s="2"/>
      <c r="K720" s="13"/>
      <c r="L720" s="13"/>
      <c r="M720" s="13"/>
      <c r="N720" s="700"/>
      <c r="O720" s="15"/>
      <c r="P720" s="2"/>
      <c r="Q720" s="15"/>
      <c r="R720" s="2"/>
      <c r="S720" s="2"/>
      <c r="T720" s="2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5"/>
      <c r="AG720" s="15"/>
      <c r="AH720" s="15"/>
      <c r="AI720" s="15"/>
      <c r="AJ720" s="15"/>
      <c r="AK720" s="15"/>
      <c r="AL720" s="15"/>
      <c r="AM720" s="15"/>
      <c r="AN720" s="15"/>
      <c r="AO720" s="15"/>
      <c r="AP720" s="15"/>
      <c r="AQ720" s="15"/>
      <c r="AR720" s="15"/>
      <c r="AS720" s="15"/>
      <c r="AT720" s="15"/>
      <c r="AU720" s="15"/>
      <c r="AV720" s="15"/>
      <c r="AW720" s="15"/>
      <c r="AX720" s="15"/>
    </row>
    <row r="721" spans="1:50" ht="34.15" customHeight="1">
      <c r="A721" s="2"/>
      <c r="B721" s="2"/>
      <c r="C721" s="2"/>
      <c r="D721" s="2"/>
      <c r="E721" s="2"/>
      <c r="F721" s="15"/>
      <c r="G721" s="2"/>
      <c r="H721" s="2"/>
      <c r="I721" s="15"/>
      <c r="J721" s="2"/>
      <c r="K721" s="13"/>
      <c r="L721" s="13"/>
      <c r="M721" s="13"/>
      <c r="N721" s="700"/>
      <c r="O721" s="15"/>
      <c r="P721" s="2"/>
      <c r="Q721" s="15"/>
      <c r="R721" s="2"/>
      <c r="S721" s="2"/>
      <c r="T721" s="2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5"/>
      <c r="AG721" s="15"/>
      <c r="AH721" s="15"/>
      <c r="AI721" s="15"/>
      <c r="AJ721" s="15"/>
      <c r="AK721" s="15"/>
      <c r="AL721" s="15"/>
      <c r="AM721" s="15"/>
      <c r="AN721" s="15"/>
      <c r="AO721" s="15"/>
      <c r="AP721" s="15"/>
      <c r="AQ721" s="15"/>
      <c r="AR721" s="15"/>
      <c r="AS721" s="15"/>
      <c r="AT721" s="15"/>
      <c r="AU721" s="15"/>
      <c r="AV721" s="15"/>
      <c r="AW721" s="15"/>
      <c r="AX721" s="15"/>
    </row>
    <row r="722" spans="1:50" ht="34.15" customHeight="1">
      <c r="A722" s="2"/>
      <c r="B722" s="2"/>
      <c r="C722" s="2"/>
      <c r="D722" s="2"/>
      <c r="E722" s="2"/>
      <c r="F722" s="15"/>
      <c r="G722" s="2"/>
      <c r="H722" s="2"/>
      <c r="I722" s="15"/>
      <c r="J722" s="2"/>
      <c r="K722" s="13"/>
      <c r="L722" s="13"/>
      <c r="M722" s="13"/>
      <c r="N722" s="700"/>
      <c r="O722" s="15"/>
      <c r="P722" s="2"/>
      <c r="Q722" s="15"/>
      <c r="R722" s="2"/>
      <c r="S722" s="2"/>
      <c r="T722" s="2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5"/>
      <c r="AG722" s="15"/>
      <c r="AH722" s="15"/>
      <c r="AI722" s="15"/>
      <c r="AJ722" s="15"/>
      <c r="AK722" s="15"/>
      <c r="AL722" s="15"/>
      <c r="AM722" s="15"/>
      <c r="AN722" s="15"/>
      <c r="AO722" s="15"/>
      <c r="AP722" s="15"/>
      <c r="AQ722" s="15"/>
      <c r="AR722" s="15"/>
      <c r="AS722" s="15"/>
      <c r="AT722" s="15"/>
      <c r="AU722" s="15"/>
      <c r="AV722" s="15"/>
      <c r="AW722" s="15"/>
      <c r="AX722" s="15"/>
    </row>
    <row r="723" spans="1:50" ht="34.15" customHeight="1">
      <c r="A723" s="2"/>
      <c r="B723" s="2"/>
      <c r="C723" s="2"/>
      <c r="D723" s="2"/>
      <c r="E723" s="2"/>
      <c r="F723" s="15"/>
      <c r="G723" s="2"/>
      <c r="H723" s="2"/>
      <c r="I723" s="15"/>
      <c r="J723" s="2"/>
      <c r="K723" s="13"/>
      <c r="L723" s="13"/>
      <c r="M723" s="13"/>
      <c r="N723" s="700"/>
      <c r="O723" s="15"/>
      <c r="P723" s="2"/>
      <c r="Q723" s="15"/>
      <c r="R723" s="2"/>
      <c r="S723" s="2"/>
      <c r="T723" s="2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5"/>
      <c r="AG723" s="15"/>
      <c r="AH723" s="15"/>
      <c r="AI723" s="15"/>
      <c r="AJ723" s="15"/>
      <c r="AK723" s="15"/>
      <c r="AL723" s="15"/>
      <c r="AM723" s="15"/>
      <c r="AN723" s="15"/>
      <c r="AO723" s="15"/>
      <c r="AP723" s="15"/>
      <c r="AQ723" s="15"/>
      <c r="AR723" s="15"/>
      <c r="AS723" s="15"/>
      <c r="AT723" s="15"/>
      <c r="AU723" s="15"/>
      <c r="AV723" s="15"/>
      <c r="AW723" s="15"/>
      <c r="AX723" s="15"/>
    </row>
    <row r="724" spans="1:50" ht="34.15" customHeight="1">
      <c r="A724" s="2"/>
      <c r="B724" s="2"/>
      <c r="C724" s="2"/>
      <c r="D724" s="2"/>
      <c r="E724" s="2"/>
      <c r="F724" s="15"/>
      <c r="G724" s="2"/>
      <c r="H724" s="2"/>
      <c r="I724" s="15"/>
      <c r="J724" s="2"/>
      <c r="K724" s="13"/>
      <c r="L724" s="13"/>
      <c r="M724" s="13"/>
      <c r="N724" s="700"/>
      <c r="O724" s="15"/>
      <c r="P724" s="2"/>
      <c r="Q724" s="15"/>
      <c r="R724" s="2"/>
      <c r="S724" s="2"/>
      <c r="T724" s="2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5"/>
      <c r="AG724" s="15"/>
      <c r="AH724" s="15"/>
      <c r="AI724" s="15"/>
      <c r="AJ724" s="15"/>
      <c r="AK724" s="15"/>
      <c r="AL724" s="15"/>
      <c r="AM724" s="15"/>
      <c r="AN724" s="15"/>
      <c r="AO724" s="15"/>
      <c r="AP724" s="15"/>
      <c r="AQ724" s="15"/>
      <c r="AR724" s="15"/>
      <c r="AS724" s="15"/>
      <c r="AT724" s="15"/>
      <c r="AU724" s="15"/>
      <c r="AV724" s="15"/>
      <c r="AW724" s="15"/>
      <c r="AX724" s="15"/>
    </row>
    <row r="725" spans="1:50" ht="34.15" customHeight="1">
      <c r="A725" s="2"/>
      <c r="B725" s="2"/>
      <c r="C725" s="2"/>
      <c r="D725" s="2"/>
      <c r="E725" s="2"/>
      <c r="F725" s="15"/>
      <c r="G725" s="2"/>
      <c r="H725" s="2"/>
      <c r="I725" s="15"/>
      <c r="J725" s="2"/>
      <c r="K725" s="13"/>
      <c r="L725" s="13"/>
      <c r="M725" s="13"/>
      <c r="N725" s="700"/>
      <c r="O725" s="15"/>
      <c r="P725" s="2"/>
      <c r="Q725" s="15"/>
      <c r="R725" s="2"/>
      <c r="S725" s="2"/>
      <c r="T725" s="2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5"/>
      <c r="AG725" s="15"/>
      <c r="AH725" s="15"/>
      <c r="AI725" s="15"/>
      <c r="AJ725" s="15"/>
      <c r="AK725" s="15"/>
      <c r="AL725" s="15"/>
      <c r="AM725" s="15"/>
      <c r="AN725" s="15"/>
      <c r="AO725" s="15"/>
      <c r="AP725" s="15"/>
      <c r="AQ725" s="15"/>
      <c r="AR725" s="15"/>
      <c r="AS725" s="15"/>
      <c r="AT725" s="15"/>
      <c r="AU725" s="15"/>
      <c r="AV725" s="15"/>
      <c r="AW725" s="15"/>
      <c r="AX725" s="15"/>
    </row>
    <row r="726" spans="1:50" ht="34.15" customHeight="1">
      <c r="A726" s="2"/>
      <c r="B726" s="2"/>
      <c r="C726" s="2"/>
      <c r="D726" s="2"/>
      <c r="E726" s="2"/>
      <c r="F726" s="15"/>
      <c r="G726" s="2"/>
      <c r="H726" s="2"/>
      <c r="I726" s="15"/>
      <c r="J726" s="2"/>
      <c r="K726" s="13"/>
      <c r="L726" s="13"/>
      <c r="M726" s="13"/>
      <c r="N726" s="700"/>
      <c r="O726" s="15"/>
      <c r="P726" s="2"/>
      <c r="Q726" s="15"/>
      <c r="R726" s="2"/>
      <c r="S726" s="2"/>
      <c r="T726" s="2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5"/>
      <c r="AG726" s="15"/>
      <c r="AH726" s="15"/>
      <c r="AI726" s="15"/>
      <c r="AJ726" s="15"/>
      <c r="AK726" s="15"/>
      <c r="AL726" s="15"/>
      <c r="AM726" s="15"/>
      <c r="AN726" s="15"/>
      <c r="AO726" s="15"/>
      <c r="AP726" s="15"/>
      <c r="AQ726" s="15"/>
      <c r="AR726" s="15"/>
      <c r="AS726" s="15"/>
      <c r="AT726" s="15"/>
      <c r="AU726" s="15"/>
      <c r="AV726" s="15"/>
      <c r="AW726" s="15"/>
      <c r="AX726" s="15"/>
    </row>
    <row r="727" spans="1:50" ht="34.15" customHeight="1">
      <c r="A727" s="2"/>
      <c r="B727" s="2"/>
      <c r="C727" s="2"/>
      <c r="D727" s="2"/>
      <c r="E727" s="2"/>
      <c r="F727" s="15"/>
      <c r="G727" s="2"/>
      <c r="H727" s="2"/>
      <c r="I727" s="15"/>
      <c r="J727" s="2"/>
      <c r="K727" s="13"/>
      <c r="L727" s="13"/>
      <c r="M727" s="13"/>
      <c r="N727" s="700"/>
      <c r="O727" s="15"/>
      <c r="P727" s="2"/>
      <c r="Q727" s="15"/>
      <c r="R727" s="2"/>
      <c r="S727" s="2"/>
      <c r="T727" s="2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5"/>
      <c r="AG727" s="15"/>
      <c r="AH727" s="15"/>
      <c r="AI727" s="15"/>
      <c r="AJ727" s="15"/>
      <c r="AK727" s="15"/>
      <c r="AL727" s="15"/>
      <c r="AM727" s="15"/>
      <c r="AN727" s="15"/>
      <c r="AO727" s="15"/>
      <c r="AP727" s="15"/>
      <c r="AQ727" s="15"/>
      <c r="AR727" s="15"/>
      <c r="AS727" s="15"/>
      <c r="AT727" s="15"/>
      <c r="AU727" s="15"/>
      <c r="AV727" s="15"/>
      <c r="AW727" s="15"/>
      <c r="AX727" s="15"/>
    </row>
    <row r="728" spans="1:50" ht="34.15" customHeight="1">
      <c r="A728" s="2"/>
      <c r="B728" s="2"/>
      <c r="C728" s="2"/>
      <c r="D728" s="2"/>
      <c r="E728" s="2"/>
      <c r="F728" s="15"/>
      <c r="G728" s="2"/>
      <c r="H728" s="2"/>
      <c r="I728" s="15"/>
      <c r="J728" s="2"/>
      <c r="K728" s="13"/>
      <c r="L728" s="13"/>
      <c r="M728" s="13"/>
      <c r="N728" s="700"/>
      <c r="O728" s="15"/>
      <c r="P728" s="2"/>
      <c r="Q728" s="15"/>
      <c r="R728" s="2"/>
      <c r="S728" s="2"/>
      <c r="T728" s="2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5"/>
      <c r="AG728" s="15"/>
      <c r="AH728" s="15"/>
      <c r="AI728" s="15"/>
      <c r="AJ728" s="15"/>
      <c r="AK728" s="15"/>
      <c r="AL728" s="15"/>
      <c r="AM728" s="15"/>
      <c r="AN728" s="15"/>
      <c r="AO728" s="15"/>
      <c r="AP728" s="15"/>
      <c r="AQ728" s="15"/>
      <c r="AR728" s="15"/>
      <c r="AS728" s="15"/>
      <c r="AT728" s="15"/>
      <c r="AU728" s="15"/>
      <c r="AV728" s="15"/>
      <c r="AW728" s="15"/>
      <c r="AX728" s="15"/>
    </row>
    <row r="729" spans="1:50" ht="34.15" customHeight="1">
      <c r="A729" s="2"/>
      <c r="B729" s="2"/>
      <c r="C729" s="2"/>
      <c r="D729" s="2"/>
      <c r="E729" s="2"/>
      <c r="F729" s="15"/>
      <c r="G729" s="2"/>
      <c r="H729" s="2"/>
      <c r="I729" s="15"/>
      <c r="J729" s="2"/>
      <c r="K729" s="13"/>
      <c r="L729" s="13"/>
      <c r="M729" s="13"/>
      <c r="N729" s="700"/>
      <c r="O729" s="15"/>
      <c r="P729" s="2"/>
      <c r="Q729" s="15"/>
      <c r="R729" s="2"/>
      <c r="S729" s="2"/>
      <c r="T729" s="2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5"/>
      <c r="AG729" s="15"/>
      <c r="AH729" s="15"/>
      <c r="AI729" s="15"/>
      <c r="AJ729" s="15"/>
      <c r="AK729" s="15"/>
      <c r="AL729" s="15"/>
      <c r="AM729" s="15"/>
      <c r="AN729" s="15"/>
      <c r="AO729" s="15"/>
      <c r="AP729" s="15"/>
      <c r="AQ729" s="15"/>
      <c r="AR729" s="15"/>
      <c r="AS729" s="15"/>
      <c r="AT729" s="15"/>
      <c r="AU729" s="15"/>
      <c r="AV729" s="15"/>
      <c r="AW729" s="15"/>
      <c r="AX729" s="15"/>
    </row>
    <row r="730" spans="1:50" ht="34.15" customHeight="1">
      <c r="A730" s="2"/>
      <c r="B730" s="2"/>
      <c r="C730" s="2"/>
      <c r="D730" s="2"/>
      <c r="E730" s="2"/>
      <c r="F730" s="15"/>
      <c r="G730" s="2"/>
      <c r="H730" s="2"/>
      <c r="I730" s="15"/>
      <c r="J730" s="2"/>
      <c r="K730" s="13"/>
      <c r="L730" s="13"/>
      <c r="M730" s="13"/>
      <c r="N730" s="700"/>
      <c r="O730" s="15"/>
      <c r="P730" s="2"/>
      <c r="Q730" s="15"/>
      <c r="R730" s="2"/>
      <c r="S730" s="2"/>
      <c r="T730" s="2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5"/>
      <c r="AG730" s="15"/>
      <c r="AH730" s="15"/>
      <c r="AI730" s="15"/>
      <c r="AJ730" s="15"/>
      <c r="AK730" s="15"/>
      <c r="AL730" s="15"/>
      <c r="AM730" s="15"/>
      <c r="AN730" s="15"/>
      <c r="AO730" s="15"/>
      <c r="AP730" s="15"/>
      <c r="AQ730" s="15"/>
      <c r="AR730" s="15"/>
      <c r="AS730" s="15"/>
      <c r="AT730" s="15"/>
      <c r="AU730" s="15"/>
      <c r="AV730" s="15"/>
      <c r="AW730" s="15"/>
      <c r="AX730" s="15"/>
    </row>
    <row r="731" spans="1:50" ht="34.15" customHeight="1">
      <c r="A731" s="2"/>
      <c r="B731" s="2"/>
      <c r="C731" s="2"/>
      <c r="D731" s="2"/>
      <c r="E731" s="2"/>
      <c r="F731" s="15"/>
      <c r="G731" s="2"/>
      <c r="H731" s="2"/>
      <c r="I731" s="15"/>
      <c r="J731" s="2"/>
      <c r="K731" s="13"/>
      <c r="L731" s="13"/>
      <c r="M731" s="13"/>
      <c r="N731" s="700"/>
      <c r="O731" s="15"/>
      <c r="P731" s="2"/>
      <c r="Q731" s="15"/>
      <c r="R731" s="2"/>
      <c r="S731" s="2"/>
      <c r="T731" s="2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5"/>
      <c r="AG731" s="15"/>
      <c r="AH731" s="15"/>
      <c r="AI731" s="15"/>
      <c r="AJ731" s="15"/>
      <c r="AK731" s="15"/>
      <c r="AL731" s="15"/>
      <c r="AM731" s="15"/>
      <c r="AN731" s="15"/>
      <c r="AO731" s="15"/>
      <c r="AP731" s="15"/>
      <c r="AQ731" s="15"/>
      <c r="AR731" s="15"/>
      <c r="AS731" s="15"/>
      <c r="AT731" s="15"/>
      <c r="AU731" s="15"/>
      <c r="AV731" s="15"/>
      <c r="AW731" s="15"/>
      <c r="AX731" s="15"/>
    </row>
    <row r="732" spans="1:50" ht="34.15" customHeight="1">
      <c r="A732" s="2"/>
      <c r="B732" s="2"/>
      <c r="C732" s="2"/>
      <c r="D732" s="2"/>
      <c r="E732" s="2"/>
      <c r="F732" s="15"/>
      <c r="G732" s="2"/>
      <c r="H732" s="2"/>
      <c r="I732" s="15"/>
      <c r="J732" s="2"/>
      <c r="K732" s="13"/>
      <c r="L732" s="13"/>
      <c r="M732" s="13"/>
      <c r="N732" s="700"/>
      <c r="O732" s="15"/>
      <c r="P732" s="2"/>
      <c r="Q732" s="15"/>
      <c r="R732" s="2"/>
      <c r="S732" s="2"/>
      <c r="T732" s="2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5"/>
      <c r="AG732" s="15"/>
      <c r="AH732" s="15"/>
      <c r="AI732" s="15"/>
      <c r="AJ732" s="15"/>
      <c r="AK732" s="15"/>
      <c r="AL732" s="15"/>
      <c r="AM732" s="15"/>
      <c r="AN732" s="15"/>
      <c r="AO732" s="15"/>
      <c r="AP732" s="15"/>
      <c r="AQ732" s="15"/>
      <c r="AR732" s="15"/>
      <c r="AS732" s="15"/>
      <c r="AT732" s="15"/>
      <c r="AU732" s="15"/>
      <c r="AV732" s="15"/>
      <c r="AW732" s="15"/>
      <c r="AX732" s="15"/>
    </row>
    <row r="733" spans="1:50" ht="34.15" customHeight="1">
      <c r="A733" s="2"/>
      <c r="B733" s="2"/>
      <c r="C733" s="2"/>
      <c r="D733" s="2"/>
      <c r="E733" s="2"/>
      <c r="F733" s="15"/>
      <c r="G733" s="2"/>
      <c r="H733" s="2"/>
      <c r="I733" s="15"/>
      <c r="J733" s="2"/>
      <c r="K733" s="13"/>
      <c r="L733" s="13"/>
      <c r="M733" s="13"/>
      <c r="N733" s="700"/>
      <c r="O733" s="15"/>
      <c r="P733" s="2"/>
      <c r="Q733" s="15"/>
      <c r="R733" s="2"/>
      <c r="S733" s="2"/>
      <c r="T733" s="2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5"/>
      <c r="AG733" s="15"/>
      <c r="AH733" s="15"/>
      <c r="AI733" s="15"/>
      <c r="AJ733" s="15"/>
      <c r="AK733" s="15"/>
      <c r="AL733" s="15"/>
      <c r="AM733" s="15"/>
      <c r="AN733" s="15"/>
      <c r="AO733" s="15"/>
      <c r="AP733" s="15"/>
      <c r="AQ733" s="15"/>
      <c r="AR733" s="15"/>
      <c r="AS733" s="15"/>
      <c r="AT733" s="15"/>
      <c r="AU733" s="15"/>
      <c r="AV733" s="15"/>
      <c r="AW733" s="15"/>
      <c r="AX733" s="15"/>
    </row>
    <row r="734" spans="1:50" ht="34.15" customHeight="1">
      <c r="A734" s="2"/>
      <c r="B734" s="2"/>
      <c r="C734" s="2"/>
      <c r="D734" s="2"/>
      <c r="E734" s="2"/>
      <c r="F734" s="15"/>
      <c r="G734" s="2"/>
      <c r="H734" s="2"/>
      <c r="I734" s="15"/>
      <c r="J734" s="2"/>
      <c r="K734" s="13"/>
      <c r="L734" s="13"/>
      <c r="M734" s="13"/>
      <c r="N734" s="700"/>
      <c r="O734" s="15"/>
      <c r="P734" s="2"/>
      <c r="Q734" s="15"/>
      <c r="R734" s="2"/>
      <c r="S734" s="2"/>
      <c r="T734" s="2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5"/>
      <c r="AG734" s="15"/>
      <c r="AH734" s="15"/>
      <c r="AI734" s="15"/>
      <c r="AJ734" s="15"/>
      <c r="AK734" s="15"/>
      <c r="AL734" s="15"/>
      <c r="AM734" s="15"/>
      <c r="AN734" s="15"/>
      <c r="AO734" s="15"/>
      <c r="AP734" s="15"/>
      <c r="AQ734" s="15"/>
      <c r="AR734" s="15"/>
      <c r="AS734" s="15"/>
      <c r="AT734" s="15"/>
      <c r="AU734" s="15"/>
      <c r="AV734" s="15"/>
      <c r="AW734" s="15"/>
      <c r="AX734" s="15"/>
    </row>
    <row r="735" spans="1:50" ht="34.15" customHeight="1">
      <c r="A735" s="2"/>
      <c r="B735" s="2"/>
      <c r="C735" s="2"/>
      <c r="D735" s="2"/>
      <c r="E735" s="2"/>
      <c r="F735" s="15"/>
      <c r="G735" s="2"/>
      <c r="H735" s="2"/>
      <c r="I735" s="15"/>
      <c r="J735" s="2"/>
      <c r="K735" s="13"/>
      <c r="L735" s="13"/>
      <c r="M735" s="13"/>
      <c r="N735" s="700"/>
      <c r="O735" s="15"/>
      <c r="P735" s="2"/>
      <c r="Q735" s="15"/>
      <c r="R735" s="2"/>
      <c r="S735" s="2"/>
      <c r="T735" s="2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5"/>
      <c r="AG735" s="15"/>
      <c r="AH735" s="15"/>
      <c r="AI735" s="15"/>
      <c r="AJ735" s="15"/>
      <c r="AK735" s="15"/>
      <c r="AL735" s="15"/>
      <c r="AM735" s="15"/>
      <c r="AN735" s="15"/>
      <c r="AO735" s="15"/>
      <c r="AP735" s="15"/>
      <c r="AQ735" s="15"/>
      <c r="AR735" s="15"/>
      <c r="AS735" s="15"/>
      <c r="AT735" s="15"/>
      <c r="AU735" s="15"/>
      <c r="AV735" s="15"/>
      <c r="AW735" s="15"/>
      <c r="AX735" s="15"/>
    </row>
    <row r="736" spans="1:50" ht="34.15" customHeight="1">
      <c r="A736" s="2"/>
      <c r="B736" s="2"/>
      <c r="C736" s="2"/>
      <c r="D736" s="2"/>
      <c r="E736" s="2"/>
      <c r="F736" s="15"/>
      <c r="G736" s="2"/>
      <c r="H736" s="2"/>
      <c r="I736" s="15"/>
      <c r="J736" s="2"/>
      <c r="K736" s="13"/>
      <c r="L736" s="13"/>
      <c r="M736" s="13"/>
      <c r="N736" s="700"/>
      <c r="O736" s="15"/>
      <c r="P736" s="2"/>
      <c r="Q736" s="15"/>
      <c r="R736" s="2"/>
      <c r="S736" s="2"/>
      <c r="T736" s="2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5"/>
      <c r="AG736" s="15"/>
      <c r="AH736" s="15"/>
      <c r="AI736" s="15"/>
      <c r="AJ736" s="15"/>
      <c r="AK736" s="15"/>
      <c r="AL736" s="15"/>
      <c r="AM736" s="15"/>
      <c r="AN736" s="15"/>
      <c r="AO736" s="15"/>
      <c r="AP736" s="15"/>
      <c r="AQ736" s="15"/>
      <c r="AR736" s="15"/>
      <c r="AS736" s="15"/>
      <c r="AT736" s="15"/>
      <c r="AU736" s="15"/>
      <c r="AV736" s="15"/>
      <c r="AW736" s="15"/>
      <c r="AX736" s="15"/>
    </row>
    <row r="737" spans="1:50" ht="34.15" customHeight="1">
      <c r="A737" s="2"/>
      <c r="B737" s="2"/>
      <c r="C737" s="2"/>
      <c r="D737" s="2"/>
      <c r="E737" s="2"/>
      <c r="F737" s="15"/>
      <c r="G737" s="2"/>
      <c r="H737" s="2"/>
      <c r="I737" s="15"/>
      <c r="J737" s="2"/>
      <c r="K737" s="13"/>
      <c r="L737" s="13"/>
      <c r="M737" s="13"/>
      <c r="N737" s="700"/>
      <c r="O737" s="15"/>
      <c r="P737" s="2"/>
      <c r="Q737" s="15"/>
      <c r="R737" s="2"/>
      <c r="S737" s="2"/>
      <c r="T737" s="2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5"/>
      <c r="AG737" s="15"/>
      <c r="AH737" s="15"/>
      <c r="AI737" s="15"/>
      <c r="AJ737" s="15"/>
      <c r="AK737" s="15"/>
      <c r="AL737" s="15"/>
      <c r="AM737" s="15"/>
      <c r="AN737" s="15"/>
      <c r="AO737" s="15"/>
      <c r="AP737" s="15"/>
      <c r="AQ737" s="15"/>
      <c r="AR737" s="15"/>
      <c r="AS737" s="15"/>
      <c r="AT737" s="15"/>
      <c r="AU737" s="15"/>
      <c r="AV737" s="15"/>
      <c r="AW737" s="15"/>
      <c r="AX737" s="15"/>
    </row>
    <row r="738" spans="1:50" ht="34.15" customHeight="1">
      <c r="A738" s="2"/>
      <c r="B738" s="2"/>
      <c r="C738" s="2"/>
      <c r="D738" s="2"/>
      <c r="E738" s="2"/>
      <c r="F738" s="15"/>
      <c r="G738" s="2"/>
      <c r="H738" s="2"/>
      <c r="I738" s="15"/>
      <c r="J738" s="2"/>
      <c r="K738" s="13"/>
      <c r="L738" s="13"/>
      <c r="M738" s="13"/>
      <c r="N738" s="700"/>
      <c r="O738" s="15"/>
      <c r="P738" s="2"/>
      <c r="Q738" s="15"/>
      <c r="R738" s="2"/>
      <c r="S738" s="2"/>
      <c r="T738" s="2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5"/>
      <c r="AG738" s="15"/>
      <c r="AH738" s="15"/>
      <c r="AI738" s="15"/>
      <c r="AJ738" s="15"/>
      <c r="AK738" s="15"/>
      <c r="AL738" s="15"/>
      <c r="AM738" s="15"/>
      <c r="AN738" s="15"/>
      <c r="AO738" s="15"/>
      <c r="AP738" s="15"/>
      <c r="AQ738" s="15"/>
      <c r="AR738" s="15"/>
      <c r="AS738" s="15"/>
      <c r="AT738" s="15"/>
      <c r="AU738" s="15"/>
      <c r="AV738" s="15"/>
      <c r="AW738" s="15"/>
      <c r="AX738" s="15"/>
    </row>
    <row r="739" spans="1:50" ht="34.15" customHeight="1">
      <c r="A739" s="2"/>
      <c r="B739" s="2"/>
      <c r="C739" s="2"/>
      <c r="D739" s="2"/>
      <c r="E739" s="2"/>
      <c r="F739" s="15"/>
      <c r="G739" s="2"/>
      <c r="H739" s="2"/>
      <c r="I739" s="15"/>
      <c r="J739" s="2"/>
      <c r="K739" s="13"/>
      <c r="L739" s="13"/>
      <c r="M739" s="13"/>
      <c r="N739" s="700"/>
      <c r="O739" s="15"/>
      <c r="P739" s="2"/>
      <c r="Q739" s="15"/>
      <c r="R739" s="2"/>
      <c r="S739" s="2"/>
      <c r="T739" s="2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5"/>
      <c r="AG739" s="15"/>
      <c r="AH739" s="15"/>
      <c r="AI739" s="15"/>
      <c r="AJ739" s="15"/>
      <c r="AK739" s="15"/>
      <c r="AL739" s="15"/>
      <c r="AM739" s="15"/>
      <c r="AN739" s="15"/>
      <c r="AO739" s="15"/>
      <c r="AP739" s="15"/>
      <c r="AQ739" s="15"/>
      <c r="AR739" s="15"/>
      <c r="AS739" s="15"/>
      <c r="AT739" s="15"/>
      <c r="AU739" s="15"/>
      <c r="AV739" s="15"/>
      <c r="AW739" s="15"/>
      <c r="AX739" s="15"/>
    </row>
    <row r="740" spans="1:50" ht="34.15" customHeight="1">
      <c r="A740" s="2"/>
      <c r="B740" s="2"/>
      <c r="C740" s="2"/>
      <c r="D740" s="2"/>
      <c r="E740" s="2"/>
      <c r="F740" s="15"/>
      <c r="G740" s="2"/>
      <c r="H740" s="2"/>
      <c r="I740" s="15"/>
      <c r="J740" s="2"/>
      <c r="K740" s="13"/>
      <c r="L740" s="13"/>
      <c r="M740" s="13"/>
      <c r="N740" s="700"/>
      <c r="O740" s="15"/>
      <c r="P740" s="2"/>
      <c r="Q740" s="15"/>
      <c r="R740" s="2"/>
      <c r="S740" s="2"/>
      <c r="T740" s="2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5"/>
      <c r="AG740" s="15"/>
      <c r="AH740" s="15"/>
      <c r="AI740" s="15"/>
      <c r="AJ740" s="15"/>
      <c r="AK740" s="15"/>
      <c r="AL740" s="15"/>
      <c r="AM740" s="15"/>
      <c r="AN740" s="15"/>
      <c r="AO740" s="15"/>
      <c r="AP740" s="15"/>
      <c r="AQ740" s="15"/>
      <c r="AR740" s="15"/>
      <c r="AS740" s="15"/>
      <c r="AT740" s="15"/>
      <c r="AU740" s="15"/>
      <c r="AV740" s="15"/>
      <c r="AW740" s="15"/>
      <c r="AX740" s="15"/>
    </row>
    <row r="741" spans="1:50" ht="34.15" customHeight="1">
      <c r="A741" s="2"/>
      <c r="B741" s="2"/>
      <c r="C741" s="2"/>
      <c r="D741" s="2"/>
      <c r="E741" s="2"/>
      <c r="F741" s="15"/>
      <c r="G741" s="2"/>
      <c r="H741" s="2"/>
      <c r="I741" s="15"/>
      <c r="J741" s="2"/>
      <c r="K741" s="13"/>
      <c r="L741" s="13"/>
      <c r="M741" s="13"/>
      <c r="N741" s="700"/>
      <c r="O741" s="15"/>
      <c r="P741" s="2"/>
      <c r="Q741" s="15"/>
      <c r="R741" s="2"/>
      <c r="S741" s="2"/>
      <c r="T741" s="2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5"/>
      <c r="AG741" s="15"/>
      <c r="AH741" s="15"/>
      <c r="AI741" s="15"/>
      <c r="AJ741" s="15"/>
      <c r="AK741" s="15"/>
      <c r="AL741" s="15"/>
      <c r="AM741" s="15"/>
      <c r="AN741" s="15"/>
      <c r="AO741" s="15"/>
      <c r="AP741" s="15"/>
      <c r="AQ741" s="15"/>
      <c r="AR741" s="15"/>
      <c r="AS741" s="15"/>
      <c r="AT741" s="15"/>
      <c r="AU741" s="15"/>
      <c r="AV741" s="15"/>
      <c r="AW741" s="15"/>
      <c r="AX741" s="15"/>
    </row>
    <row r="742" spans="1:50" ht="34.15" customHeight="1">
      <c r="A742" s="2"/>
      <c r="B742" s="2"/>
      <c r="C742" s="2"/>
      <c r="D742" s="2"/>
      <c r="E742" s="2"/>
      <c r="F742" s="15"/>
      <c r="G742" s="2"/>
      <c r="H742" s="2"/>
      <c r="I742" s="15"/>
      <c r="J742" s="2"/>
      <c r="K742" s="13"/>
      <c r="L742" s="13"/>
      <c r="M742" s="13"/>
      <c r="N742" s="700"/>
      <c r="O742" s="15"/>
      <c r="P742" s="2"/>
      <c r="Q742" s="15"/>
      <c r="R742" s="2"/>
      <c r="S742" s="2"/>
      <c r="T742" s="2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5"/>
      <c r="AG742" s="15"/>
      <c r="AH742" s="15"/>
      <c r="AI742" s="15"/>
      <c r="AJ742" s="15"/>
      <c r="AK742" s="15"/>
      <c r="AL742" s="15"/>
      <c r="AM742" s="15"/>
      <c r="AN742" s="15"/>
      <c r="AO742" s="15"/>
      <c r="AP742" s="15"/>
      <c r="AQ742" s="15"/>
      <c r="AR742" s="15"/>
      <c r="AS742" s="15"/>
      <c r="AT742" s="15"/>
      <c r="AU742" s="15"/>
      <c r="AV742" s="15"/>
      <c r="AW742" s="15"/>
      <c r="AX742" s="15"/>
    </row>
    <row r="743" spans="1:50" ht="34.15" customHeight="1">
      <c r="A743" s="2"/>
      <c r="B743" s="2"/>
      <c r="C743" s="2"/>
      <c r="D743" s="2"/>
      <c r="E743" s="2"/>
      <c r="F743" s="15"/>
      <c r="G743" s="2"/>
      <c r="H743" s="2"/>
      <c r="I743" s="15"/>
      <c r="J743" s="2"/>
      <c r="K743" s="13"/>
      <c r="L743" s="13"/>
      <c r="M743" s="13"/>
      <c r="N743" s="700"/>
      <c r="O743" s="15"/>
      <c r="P743" s="2"/>
      <c r="Q743" s="15"/>
      <c r="R743" s="2"/>
      <c r="S743" s="2"/>
      <c r="T743" s="2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5"/>
      <c r="AG743" s="15"/>
      <c r="AH743" s="15"/>
      <c r="AI743" s="15"/>
      <c r="AJ743" s="15"/>
      <c r="AK743" s="15"/>
      <c r="AL743" s="15"/>
      <c r="AM743" s="15"/>
      <c r="AN743" s="15"/>
      <c r="AO743" s="15"/>
      <c r="AP743" s="15"/>
      <c r="AQ743" s="15"/>
      <c r="AR743" s="15"/>
      <c r="AS743" s="15"/>
      <c r="AT743" s="15"/>
      <c r="AU743" s="15"/>
      <c r="AV743" s="15"/>
      <c r="AW743" s="15"/>
      <c r="AX743" s="15"/>
    </row>
    <row r="744" spans="1:50" ht="34.15" customHeight="1">
      <c r="A744" s="2"/>
      <c r="B744" s="2"/>
      <c r="C744" s="2"/>
      <c r="D744" s="2"/>
      <c r="E744" s="2"/>
      <c r="F744" s="15"/>
      <c r="G744" s="2"/>
      <c r="H744" s="2"/>
      <c r="I744" s="15"/>
      <c r="J744" s="2"/>
      <c r="K744" s="13"/>
      <c r="L744" s="13"/>
      <c r="M744" s="13"/>
      <c r="N744" s="700"/>
      <c r="O744" s="15"/>
      <c r="P744" s="2"/>
      <c r="Q744" s="15"/>
      <c r="R744" s="2"/>
      <c r="S744" s="2"/>
      <c r="T744" s="2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5"/>
      <c r="AG744" s="15"/>
      <c r="AH744" s="15"/>
      <c r="AI744" s="15"/>
      <c r="AJ744" s="15"/>
      <c r="AK744" s="15"/>
      <c r="AL744" s="15"/>
      <c r="AM744" s="15"/>
      <c r="AN744" s="15"/>
      <c r="AO744" s="15"/>
      <c r="AP744" s="15"/>
      <c r="AQ744" s="15"/>
      <c r="AR744" s="15"/>
      <c r="AS744" s="15"/>
      <c r="AT744" s="15"/>
      <c r="AU744" s="15"/>
      <c r="AV744" s="15"/>
      <c r="AW744" s="15"/>
      <c r="AX744" s="15"/>
    </row>
    <row r="745" spans="1:50" ht="34.15" customHeight="1">
      <c r="A745" s="2"/>
      <c r="B745" s="2"/>
      <c r="C745" s="2"/>
      <c r="D745" s="2"/>
      <c r="E745" s="2"/>
      <c r="F745" s="15"/>
      <c r="G745" s="2"/>
      <c r="H745" s="2"/>
      <c r="I745" s="15"/>
      <c r="J745" s="2"/>
      <c r="K745" s="13"/>
      <c r="L745" s="13"/>
      <c r="M745" s="13"/>
      <c r="N745" s="700"/>
      <c r="O745" s="15"/>
      <c r="P745" s="2"/>
      <c r="Q745" s="15"/>
      <c r="R745" s="2"/>
      <c r="S745" s="2"/>
      <c r="T745" s="2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5"/>
      <c r="AG745" s="15"/>
      <c r="AH745" s="15"/>
      <c r="AI745" s="15"/>
      <c r="AJ745" s="15"/>
      <c r="AK745" s="15"/>
      <c r="AL745" s="15"/>
      <c r="AM745" s="15"/>
      <c r="AN745" s="15"/>
      <c r="AO745" s="15"/>
      <c r="AP745" s="15"/>
      <c r="AQ745" s="15"/>
      <c r="AR745" s="15"/>
      <c r="AS745" s="15"/>
      <c r="AT745" s="15"/>
      <c r="AU745" s="15"/>
      <c r="AV745" s="15"/>
      <c r="AW745" s="15"/>
      <c r="AX745" s="15"/>
    </row>
    <row r="746" spans="1:50" ht="34.15" customHeight="1">
      <c r="A746" s="2"/>
      <c r="B746" s="2"/>
      <c r="C746" s="2"/>
      <c r="D746" s="2"/>
      <c r="E746" s="2"/>
      <c r="F746" s="15"/>
      <c r="G746" s="2"/>
      <c r="H746" s="2"/>
      <c r="I746" s="15"/>
      <c r="J746" s="2"/>
      <c r="K746" s="13"/>
      <c r="L746" s="13"/>
      <c r="M746" s="13"/>
      <c r="N746" s="700"/>
      <c r="O746" s="15"/>
      <c r="P746" s="2"/>
      <c r="Q746" s="15"/>
      <c r="R746" s="2"/>
      <c r="S746" s="2"/>
      <c r="T746" s="2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5"/>
      <c r="AG746" s="15"/>
      <c r="AH746" s="15"/>
      <c r="AI746" s="15"/>
      <c r="AJ746" s="15"/>
      <c r="AK746" s="15"/>
      <c r="AL746" s="15"/>
      <c r="AM746" s="15"/>
      <c r="AN746" s="15"/>
      <c r="AO746" s="15"/>
      <c r="AP746" s="15"/>
      <c r="AQ746" s="15"/>
      <c r="AR746" s="15"/>
      <c r="AS746" s="15"/>
      <c r="AT746" s="15"/>
      <c r="AU746" s="15"/>
      <c r="AV746" s="15"/>
      <c r="AW746" s="15"/>
      <c r="AX746" s="15"/>
    </row>
    <row r="747" spans="1:50" ht="34.15" customHeight="1">
      <c r="A747" s="2"/>
      <c r="B747" s="2"/>
      <c r="C747" s="2"/>
      <c r="D747" s="2"/>
      <c r="E747" s="2"/>
      <c r="F747" s="15"/>
      <c r="G747" s="2"/>
      <c r="H747" s="2"/>
      <c r="I747" s="15"/>
      <c r="J747" s="2"/>
      <c r="K747" s="13"/>
      <c r="L747" s="13"/>
      <c r="M747" s="13"/>
      <c r="N747" s="700"/>
      <c r="O747" s="15"/>
      <c r="P747" s="2"/>
      <c r="Q747" s="15"/>
      <c r="R747" s="2"/>
      <c r="S747" s="2"/>
      <c r="T747" s="2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5"/>
      <c r="AG747" s="15"/>
      <c r="AH747" s="15"/>
      <c r="AI747" s="15"/>
      <c r="AJ747" s="15"/>
      <c r="AK747" s="15"/>
      <c r="AL747" s="15"/>
      <c r="AM747" s="15"/>
      <c r="AN747" s="15"/>
      <c r="AO747" s="15"/>
      <c r="AP747" s="15"/>
      <c r="AQ747" s="15"/>
      <c r="AR747" s="15"/>
      <c r="AS747" s="15"/>
      <c r="AT747" s="15"/>
      <c r="AU747" s="15"/>
      <c r="AV747" s="15"/>
      <c r="AW747" s="15"/>
      <c r="AX747" s="15"/>
    </row>
    <row r="748" spans="1:50" ht="34.15" customHeight="1">
      <c r="A748" s="2"/>
      <c r="B748" s="2"/>
      <c r="C748" s="2"/>
      <c r="D748" s="2"/>
      <c r="E748" s="2"/>
      <c r="F748" s="15"/>
      <c r="G748" s="2"/>
      <c r="H748" s="2"/>
      <c r="I748" s="15"/>
      <c r="J748" s="2"/>
      <c r="K748" s="13"/>
      <c r="L748" s="13"/>
      <c r="M748" s="13"/>
      <c r="N748" s="700"/>
      <c r="O748" s="15"/>
      <c r="P748" s="2"/>
      <c r="Q748" s="15"/>
      <c r="R748" s="2"/>
      <c r="S748" s="2"/>
      <c r="T748" s="2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5"/>
      <c r="AG748" s="15"/>
      <c r="AH748" s="15"/>
      <c r="AI748" s="15"/>
      <c r="AJ748" s="15"/>
      <c r="AK748" s="15"/>
      <c r="AL748" s="15"/>
      <c r="AM748" s="15"/>
      <c r="AN748" s="15"/>
      <c r="AO748" s="15"/>
      <c r="AP748" s="15"/>
      <c r="AQ748" s="15"/>
      <c r="AR748" s="15"/>
      <c r="AS748" s="15"/>
      <c r="AT748" s="15"/>
      <c r="AU748" s="15"/>
      <c r="AV748" s="15"/>
      <c r="AW748" s="15"/>
      <c r="AX748" s="15"/>
    </row>
    <row r="749" spans="1:50" ht="34.15" customHeight="1">
      <c r="A749" s="2"/>
      <c r="B749" s="2"/>
      <c r="C749" s="2"/>
      <c r="D749" s="2"/>
      <c r="E749" s="2"/>
      <c r="F749" s="15"/>
      <c r="G749" s="2"/>
      <c r="H749" s="2"/>
      <c r="I749" s="15"/>
      <c r="J749" s="2"/>
      <c r="K749" s="13"/>
      <c r="L749" s="13"/>
      <c r="M749" s="13"/>
      <c r="N749" s="700"/>
      <c r="O749" s="15"/>
      <c r="P749" s="2"/>
      <c r="Q749" s="15"/>
      <c r="R749" s="2"/>
      <c r="S749" s="2"/>
      <c r="T749" s="2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5"/>
      <c r="AG749" s="15"/>
      <c r="AH749" s="15"/>
      <c r="AI749" s="15"/>
      <c r="AJ749" s="15"/>
      <c r="AK749" s="15"/>
      <c r="AL749" s="15"/>
      <c r="AM749" s="15"/>
      <c r="AN749" s="15"/>
      <c r="AO749" s="15"/>
      <c r="AP749" s="15"/>
      <c r="AQ749" s="15"/>
      <c r="AR749" s="15"/>
      <c r="AS749" s="15"/>
      <c r="AT749" s="15"/>
      <c r="AU749" s="15"/>
      <c r="AV749" s="15"/>
      <c r="AW749" s="15"/>
      <c r="AX749" s="15"/>
    </row>
    <row r="750" spans="1:50" ht="34.15" customHeight="1">
      <c r="A750" s="2"/>
      <c r="B750" s="2"/>
      <c r="C750" s="2"/>
      <c r="D750" s="2"/>
      <c r="E750" s="2"/>
      <c r="F750" s="15"/>
      <c r="G750" s="2"/>
      <c r="H750" s="2"/>
      <c r="I750" s="15"/>
      <c r="J750" s="2"/>
      <c r="K750" s="13"/>
      <c r="L750" s="13"/>
      <c r="M750" s="13"/>
      <c r="N750" s="700"/>
      <c r="O750" s="15"/>
      <c r="P750" s="2"/>
      <c r="Q750" s="15"/>
      <c r="R750" s="2"/>
      <c r="S750" s="2"/>
      <c r="T750" s="2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5"/>
      <c r="AG750" s="15"/>
      <c r="AH750" s="15"/>
      <c r="AI750" s="15"/>
      <c r="AJ750" s="15"/>
      <c r="AK750" s="15"/>
      <c r="AL750" s="15"/>
      <c r="AM750" s="15"/>
      <c r="AN750" s="15"/>
      <c r="AO750" s="15"/>
      <c r="AP750" s="15"/>
      <c r="AQ750" s="15"/>
      <c r="AR750" s="15"/>
      <c r="AS750" s="15"/>
      <c r="AT750" s="15"/>
      <c r="AU750" s="15"/>
      <c r="AV750" s="15"/>
      <c r="AW750" s="15"/>
      <c r="AX750" s="15"/>
    </row>
    <row r="751" spans="1:50" ht="34.15" customHeight="1">
      <c r="A751" s="2"/>
      <c r="B751" s="2"/>
      <c r="C751" s="2"/>
      <c r="D751" s="2"/>
      <c r="E751" s="2"/>
      <c r="F751" s="15"/>
      <c r="G751" s="2"/>
      <c r="H751" s="2"/>
      <c r="I751" s="15"/>
      <c r="J751" s="2"/>
      <c r="K751" s="13"/>
      <c r="L751" s="13"/>
      <c r="M751" s="13"/>
      <c r="N751" s="700"/>
      <c r="O751" s="15"/>
      <c r="P751" s="2"/>
      <c r="Q751" s="15"/>
      <c r="R751" s="2"/>
      <c r="S751" s="2"/>
      <c r="T751" s="2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5"/>
      <c r="AG751" s="15"/>
      <c r="AH751" s="15"/>
      <c r="AI751" s="15"/>
      <c r="AJ751" s="15"/>
      <c r="AK751" s="15"/>
      <c r="AL751" s="15"/>
      <c r="AM751" s="15"/>
      <c r="AN751" s="15"/>
      <c r="AO751" s="15"/>
      <c r="AP751" s="15"/>
      <c r="AQ751" s="15"/>
      <c r="AR751" s="15"/>
      <c r="AS751" s="15"/>
      <c r="AT751" s="15"/>
      <c r="AU751" s="15"/>
      <c r="AV751" s="15"/>
      <c r="AW751" s="15"/>
      <c r="AX751" s="15"/>
    </row>
    <row r="752" spans="1:50" ht="34.15" customHeight="1">
      <c r="A752" s="2"/>
      <c r="B752" s="2"/>
      <c r="C752" s="2"/>
      <c r="D752" s="2"/>
      <c r="E752" s="2"/>
      <c r="F752" s="15"/>
      <c r="G752" s="2"/>
      <c r="H752" s="2"/>
      <c r="I752" s="15"/>
      <c r="J752" s="2"/>
      <c r="K752" s="13"/>
      <c r="L752" s="13"/>
      <c r="M752" s="13"/>
      <c r="N752" s="700"/>
      <c r="O752" s="15"/>
      <c r="P752" s="2"/>
      <c r="Q752" s="15"/>
      <c r="R752" s="2"/>
      <c r="S752" s="2"/>
      <c r="T752" s="2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5"/>
      <c r="AG752" s="15"/>
      <c r="AH752" s="15"/>
      <c r="AI752" s="15"/>
      <c r="AJ752" s="15"/>
      <c r="AK752" s="15"/>
      <c r="AL752" s="15"/>
      <c r="AM752" s="15"/>
      <c r="AN752" s="15"/>
      <c r="AO752" s="15"/>
      <c r="AP752" s="15"/>
      <c r="AQ752" s="15"/>
      <c r="AR752" s="15"/>
      <c r="AS752" s="15"/>
      <c r="AT752" s="15"/>
      <c r="AU752" s="15"/>
      <c r="AV752" s="15"/>
      <c r="AW752" s="15"/>
      <c r="AX752" s="15"/>
    </row>
    <row r="753" spans="1:50" ht="34.15" customHeight="1">
      <c r="A753" s="2"/>
      <c r="B753" s="2"/>
      <c r="C753" s="2"/>
      <c r="D753" s="2"/>
      <c r="E753" s="2"/>
      <c r="F753" s="15"/>
      <c r="G753" s="2"/>
      <c r="H753" s="2"/>
      <c r="I753" s="15"/>
      <c r="J753" s="2"/>
      <c r="K753" s="13"/>
      <c r="L753" s="13"/>
      <c r="M753" s="13"/>
      <c r="N753" s="700"/>
      <c r="O753" s="15"/>
      <c r="P753" s="2"/>
      <c r="Q753" s="15"/>
      <c r="R753" s="2"/>
      <c r="S753" s="2"/>
      <c r="T753" s="2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5"/>
      <c r="AG753" s="15"/>
      <c r="AH753" s="15"/>
      <c r="AI753" s="15"/>
      <c r="AJ753" s="15"/>
      <c r="AK753" s="15"/>
      <c r="AL753" s="15"/>
      <c r="AM753" s="15"/>
      <c r="AN753" s="15"/>
      <c r="AO753" s="15"/>
      <c r="AP753" s="15"/>
      <c r="AQ753" s="15"/>
      <c r="AR753" s="15"/>
      <c r="AS753" s="15"/>
      <c r="AT753" s="15"/>
      <c r="AU753" s="15"/>
      <c r="AV753" s="15"/>
      <c r="AW753" s="15"/>
      <c r="AX753" s="15"/>
    </row>
    <row r="754" spans="1:50" ht="34.15" customHeight="1">
      <c r="A754" s="2"/>
      <c r="B754" s="2"/>
      <c r="C754" s="2"/>
      <c r="D754" s="2"/>
      <c r="E754" s="2"/>
      <c r="F754" s="15"/>
      <c r="G754" s="2"/>
      <c r="H754" s="2"/>
      <c r="I754" s="15"/>
      <c r="J754" s="2"/>
      <c r="K754" s="13"/>
      <c r="L754" s="13"/>
      <c r="M754" s="13"/>
      <c r="N754" s="700"/>
      <c r="O754" s="15"/>
      <c r="P754" s="2"/>
      <c r="Q754" s="15"/>
      <c r="R754" s="2"/>
      <c r="S754" s="2"/>
      <c r="T754" s="2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5"/>
      <c r="AG754" s="15"/>
      <c r="AH754" s="15"/>
      <c r="AI754" s="15"/>
      <c r="AJ754" s="15"/>
      <c r="AK754" s="15"/>
      <c r="AL754" s="15"/>
      <c r="AM754" s="15"/>
      <c r="AN754" s="15"/>
      <c r="AO754" s="15"/>
      <c r="AP754" s="15"/>
      <c r="AQ754" s="15"/>
      <c r="AR754" s="15"/>
      <c r="AS754" s="15"/>
      <c r="AT754" s="15"/>
      <c r="AU754" s="15"/>
      <c r="AV754" s="15"/>
      <c r="AW754" s="15"/>
      <c r="AX754" s="15"/>
    </row>
    <row r="755" spans="1:50" ht="34.15" customHeight="1">
      <c r="A755" s="2"/>
      <c r="B755" s="2"/>
      <c r="C755" s="2"/>
      <c r="D755" s="2"/>
      <c r="E755" s="2"/>
      <c r="F755" s="15"/>
      <c r="G755" s="2"/>
      <c r="H755" s="2"/>
      <c r="I755" s="15"/>
      <c r="J755" s="2"/>
      <c r="K755" s="13"/>
      <c r="L755" s="13"/>
      <c r="M755" s="13"/>
      <c r="N755" s="700"/>
      <c r="O755" s="15"/>
      <c r="P755" s="2"/>
      <c r="Q755" s="15"/>
      <c r="R755" s="2"/>
      <c r="S755" s="2"/>
      <c r="T755" s="2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5"/>
      <c r="AG755" s="15"/>
      <c r="AH755" s="15"/>
      <c r="AI755" s="15"/>
      <c r="AJ755" s="15"/>
      <c r="AK755" s="15"/>
      <c r="AL755" s="15"/>
      <c r="AM755" s="15"/>
      <c r="AN755" s="15"/>
      <c r="AO755" s="15"/>
      <c r="AP755" s="15"/>
      <c r="AQ755" s="15"/>
      <c r="AR755" s="15"/>
      <c r="AS755" s="15"/>
      <c r="AT755" s="15"/>
      <c r="AU755" s="15"/>
      <c r="AV755" s="15"/>
      <c r="AW755" s="15"/>
      <c r="AX755" s="15"/>
    </row>
    <row r="756" spans="1:50" ht="34.15" customHeight="1">
      <c r="A756" s="2"/>
      <c r="B756" s="2"/>
      <c r="C756" s="2"/>
      <c r="D756" s="2"/>
      <c r="E756" s="2"/>
      <c r="F756" s="15"/>
      <c r="G756" s="2"/>
      <c r="H756" s="2"/>
      <c r="I756" s="15"/>
      <c r="J756" s="2"/>
      <c r="K756" s="13"/>
      <c r="L756" s="13"/>
      <c r="M756" s="13"/>
      <c r="N756" s="700"/>
      <c r="O756" s="15"/>
      <c r="P756" s="2"/>
      <c r="Q756" s="15"/>
      <c r="R756" s="2"/>
      <c r="S756" s="2"/>
      <c r="T756" s="2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5"/>
      <c r="AG756" s="15"/>
      <c r="AH756" s="15"/>
      <c r="AI756" s="15"/>
      <c r="AJ756" s="15"/>
      <c r="AK756" s="15"/>
      <c r="AL756" s="15"/>
      <c r="AM756" s="15"/>
      <c r="AN756" s="15"/>
      <c r="AO756" s="15"/>
      <c r="AP756" s="15"/>
      <c r="AQ756" s="15"/>
      <c r="AR756" s="15"/>
      <c r="AS756" s="15"/>
      <c r="AT756" s="15"/>
      <c r="AU756" s="15"/>
      <c r="AV756" s="15"/>
      <c r="AW756" s="15"/>
      <c r="AX756" s="15"/>
    </row>
    <row r="757" spans="1:50" ht="34.15" customHeight="1">
      <c r="A757" s="2"/>
      <c r="B757" s="2"/>
      <c r="C757" s="2"/>
      <c r="D757" s="2"/>
      <c r="E757" s="2"/>
      <c r="F757" s="15"/>
      <c r="G757" s="2"/>
      <c r="H757" s="2"/>
      <c r="I757" s="15"/>
      <c r="J757" s="2"/>
      <c r="K757" s="13"/>
      <c r="L757" s="13"/>
      <c r="M757" s="13"/>
      <c r="N757" s="700"/>
      <c r="O757" s="15"/>
      <c r="P757" s="2"/>
      <c r="Q757" s="15"/>
      <c r="R757" s="2"/>
      <c r="S757" s="2"/>
      <c r="T757" s="2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5"/>
      <c r="AG757" s="15"/>
      <c r="AH757" s="15"/>
      <c r="AI757" s="15"/>
      <c r="AJ757" s="15"/>
      <c r="AK757" s="15"/>
      <c r="AL757" s="15"/>
      <c r="AM757" s="15"/>
      <c r="AN757" s="15"/>
      <c r="AO757" s="15"/>
      <c r="AP757" s="15"/>
      <c r="AQ757" s="15"/>
      <c r="AR757" s="15"/>
      <c r="AS757" s="15"/>
      <c r="AT757" s="15"/>
      <c r="AU757" s="15"/>
      <c r="AV757" s="15"/>
      <c r="AW757" s="15"/>
      <c r="AX757" s="15"/>
    </row>
    <row r="758" spans="1:50" ht="34.15" customHeight="1">
      <c r="A758" s="2"/>
      <c r="B758" s="2"/>
      <c r="C758" s="2"/>
      <c r="D758" s="2"/>
      <c r="E758" s="2"/>
      <c r="F758" s="15"/>
      <c r="G758" s="2"/>
      <c r="H758" s="2"/>
      <c r="I758" s="15"/>
      <c r="J758" s="2"/>
      <c r="K758" s="13"/>
      <c r="L758" s="13"/>
      <c r="M758" s="13"/>
      <c r="N758" s="700"/>
      <c r="O758" s="15"/>
      <c r="P758" s="2"/>
      <c r="Q758" s="15"/>
      <c r="R758" s="2"/>
      <c r="S758" s="2"/>
      <c r="T758" s="2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5"/>
      <c r="AG758" s="15"/>
      <c r="AH758" s="15"/>
      <c r="AI758" s="15"/>
      <c r="AJ758" s="15"/>
      <c r="AK758" s="15"/>
      <c r="AL758" s="15"/>
      <c r="AM758" s="15"/>
      <c r="AN758" s="15"/>
      <c r="AO758" s="15"/>
      <c r="AP758" s="15"/>
      <c r="AQ758" s="15"/>
      <c r="AR758" s="15"/>
      <c r="AS758" s="15"/>
      <c r="AT758" s="15"/>
      <c r="AU758" s="15"/>
      <c r="AV758" s="15"/>
      <c r="AW758" s="15"/>
      <c r="AX758" s="15"/>
    </row>
    <row r="759" spans="1:50" ht="34.15" customHeight="1">
      <c r="A759" s="2"/>
      <c r="B759" s="2"/>
      <c r="C759" s="2"/>
      <c r="D759" s="2"/>
      <c r="E759" s="2"/>
      <c r="F759" s="15"/>
      <c r="G759" s="2"/>
      <c r="H759" s="2"/>
      <c r="I759" s="15"/>
      <c r="J759" s="2"/>
      <c r="K759" s="13"/>
      <c r="L759" s="13"/>
      <c r="M759" s="13"/>
      <c r="N759" s="700"/>
      <c r="O759" s="15"/>
      <c r="P759" s="2"/>
      <c r="Q759" s="15"/>
      <c r="R759" s="2"/>
      <c r="S759" s="2"/>
      <c r="T759" s="2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5"/>
      <c r="AG759" s="15"/>
      <c r="AH759" s="15"/>
      <c r="AI759" s="15"/>
      <c r="AJ759" s="15"/>
      <c r="AK759" s="15"/>
      <c r="AL759" s="15"/>
      <c r="AM759" s="15"/>
      <c r="AN759" s="15"/>
      <c r="AO759" s="15"/>
      <c r="AP759" s="15"/>
      <c r="AQ759" s="15"/>
      <c r="AR759" s="15"/>
      <c r="AS759" s="15"/>
      <c r="AT759" s="15"/>
      <c r="AU759" s="15"/>
      <c r="AV759" s="15"/>
      <c r="AW759" s="15"/>
      <c r="AX759" s="15"/>
    </row>
    <row r="760" spans="1:50" ht="34.15" customHeight="1">
      <c r="A760" s="2"/>
      <c r="B760" s="2"/>
      <c r="C760" s="2"/>
      <c r="D760" s="2"/>
      <c r="E760" s="2"/>
      <c r="F760" s="15"/>
      <c r="G760" s="2"/>
      <c r="H760" s="2"/>
      <c r="I760" s="15"/>
      <c r="J760" s="2"/>
      <c r="K760" s="13"/>
      <c r="L760" s="13"/>
      <c r="M760" s="13"/>
      <c r="N760" s="700"/>
      <c r="O760" s="15"/>
      <c r="P760" s="2"/>
      <c r="Q760" s="15"/>
      <c r="R760" s="2"/>
      <c r="S760" s="2"/>
      <c r="T760" s="2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5"/>
      <c r="AG760" s="15"/>
      <c r="AH760" s="15"/>
      <c r="AI760" s="15"/>
      <c r="AJ760" s="15"/>
      <c r="AK760" s="15"/>
      <c r="AL760" s="15"/>
      <c r="AM760" s="15"/>
      <c r="AN760" s="15"/>
      <c r="AO760" s="15"/>
      <c r="AP760" s="15"/>
      <c r="AQ760" s="15"/>
      <c r="AR760" s="15"/>
      <c r="AS760" s="15"/>
      <c r="AT760" s="15"/>
      <c r="AU760" s="15"/>
      <c r="AV760" s="15"/>
      <c r="AW760" s="15"/>
      <c r="AX760" s="15"/>
    </row>
    <row r="761" spans="1:50" ht="34.15" customHeight="1">
      <c r="A761" s="2"/>
      <c r="B761" s="2"/>
      <c r="C761" s="2"/>
      <c r="D761" s="2"/>
      <c r="E761" s="2"/>
      <c r="F761" s="15"/>
      <c r="G761" s="2"/>
      <c r="H761" s="2"/>
      <c r="I761" s="15"/>
      <c r="J761" s="2"/>
      <c r="K761" s="13"/>
      <c r="L761" s="13"/>
      <c r="M761" s="13"/>
      <c r="N761" s="700"/>
      <c r="O761" s="15"/>
      <c r="P761" s="2"/>
      <c r="Q761" s="15"/>
      <c r="R761" s="2"/>
      <c r="S761" s="2"/>
      <c r="T761" s="2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5"/>
      <c r="AG761" s="15"/>
      <c r="AH761" s="15"/>
      <c r="AI761" s="15"/>
      <c r="AJ761" s="15"/>
      <c r="AK761" s="15"/>
      <c r="AL761" s="15"/>
      <c r="AM761" s="15"/>
      <c r="AN761" s="15"/>
      <c r="AO761" s="15"/>
      <c r="AP761" s="15"/>
      <c r="AQ761" s="15"/>
      <c r="AR761" s="15"/>
      <c r="AS761" s="15"/>
      <c r="AT761" s="15"/>
      <c r="AU761" s="15"/>
      <c r="AV761" s="15"/>
      <c r="AW761" s="15"/>
      <c r="AX761" s="15"/>
    </row>
    <row r="762" spans="1:50" ht="34.15" customHeight="1">
      <c r="A762" s="2"/>
      <c r="B762" s="2"/>
      <c r="C762" s="2"/>
      <c r="D762" s="2"/>
      <c r="E762" s="2"/>
      <c r="F762" s="15"/>
      <c r="G762" s="2"/>
      <c r="H762" s="2"/>
      <c r="I762" s="15"/>
      <c r="J762" s="2"/>
      <c r="K762" s="13"/>
      <c r="L762" s="13"/>
      <c r="M762" s="13"/>
      <c r="N762" s="700"/>
      <c r="O762" s="15"/>
      <c r="P762" s="2"/>
      <c r="Q762" s="15"/>
      <c r="R762" s="2"/>
      <c r="S762" s="2"/>
      <c r="T762" s="2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5"/>
      <c r="AG762" s="15"/>
      <c r="AH762" s="15"/>
      <c r="AI762" s="15"/>
      <c r="AJ762" s="15"/>
      <c r="AK762" s="15"/>
      <c r="AL762" s="15"/>
      <c r="AM762" s="15"/>
      <c r="AN762" s="15"/>
      <c r="AO762" s="15"/>
      <c r="AP762" s="15"/>
      <c r="AQ762" s="15"/>
      <c r="AR762" s="15"/>
      <c r="AS762" s="15"/>
      <c r="AT762" s="15"/>
      <c r="AU762" s="15"/>
      <c r="AV762" s="15"/>
      <c r="AW762" s="15"/>
      <c r="AX762" s="15"/>
    </row>
    <row r="763" spans="1:50" ht="34.15" customHeight="1">
      <c r="A763" s="2"/>
      <c r="B763" s="2"/>
      <c r="C763" s="2"/>
      <c r="D763" s="2"/>
      <c r="E763" s="2"/>
      <c r="F763" s="15"/>
      <c r="G763" s="2"/>
      <c r="H763" s="2"/>
      <c r="I763" s="15"/>
      <c r="J763" s="2"/>
      <c r="K763" s="13"/>
      <c r="L763" s="13"/>
      <c r="M763" s="13"/>
      <c r="N763" s="700"/>
      <c r="O763" s="15"/>
      <c r="P763" s="2"/>
      <c r="Q763" s="15"/>
      <c r="R763" s="2"/>
      <c r="S763" s="2"/>
      <c r="T763" s="2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5"/>
      <c r="AG763" s="15"/>
      <c r="AH763" s="15"/>
      <c r="AI763" s="15"/>
      <c r="AJ763" s="15"/>
      <c r="AK763" s="15"/>
      <c r="AL763" s="15"/>
      <c r="AM763" s="15"/>
      <c r="AN763" s="15"/>
      <c r="AO763" s="15"/>
      <c r="AP763" s="15"/>
      <c r="AQ763" s="15"/>
      <c r="AR763" s="15"/>
      <c r="AS763" s="15"/>
      <c r="AT763" s="15"/>
      <c r="AU763" s="15"/>
      <c r="AV763" s="15"/>
      <c r="AW763" s="15"/>
      <c r="AX763" s="15"/>
    </row>
    <row r="764" spans="1:50" ht="34.15" customHeight="1">
      <c r="A764" s="2"/>
      <c r="B764" s="2"/>
      <c r="C764" s="2"/>
      <c r="D764" s="2"/>
      <c r="E764" s="2"/>
      <c r="F764" s="15"/>
      <c r="G764" s="2"/>
      <c r="H764" s="2"/>
      <c r="I764" s="15"/>
      <c r="J764" s="2"/>
      <c r="K764" s="13"/>
      <c r="L764" s="13"/>
      <c r="M764" s="13"/>
      <c r="N764" s="700"/>
      <c r="O764" s="15"/>
      <c r="P764" s="2"/>
      <c r="Q764" s="15"/>
      <c r="R764" s="2"/>
      <c r="S764" s="2"/>
      <c r="T764" s="2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5"/>
      <c r="AG764" s="15"/>
      <c r="AH764" s="15"/>
      <c r="AI764" s="15"/>
      <c r="AJ764" s="15"/>
      <c r="AK764" s="15"/>
      <c r="AL764" s="15"/>
      <c r="AM764" s="15"/>
      <c r="AN764" s="15"/>
      <c r="AO764" s="15"/>
      <c r="AP764" s="15"/>
      <c r="AQ764" s="15"/>
      <c r="AR764" s="15"/>
      <c r="AS764" s="15"/>
      <c r="AT764" s="15"/>
      <c r="AU764" s="15"/>
      <c r="AV764" s="15"/>
      <c r="AW764" s="15"/>
      <c r="AX764" s="15"/>
    </row>
    <row r="765" spans="1:50" ht="34.15" customHeight="1">
      <c r="A765" s="2"/>
      <c r="B765" s="2"/>
      <c r="C765" s="2"/>
      <c r="D765" s="2"/>
      <c r="E765" s="2"/>
      <c r="F765" s="15"/>
      <c r="G765" s="2"/>
      <c r="H765" s="2"/>
      <c r="I765" s="15"/>
      <c r="J765" s="2"/>
      <c r="K765" s="13"/>
      <c r="L765" s="13"/>
      <c r="M765" s="13"/>
      <c r="N765" s="700"/>
      <c r="O765" s="15"/>
      <c r="P765" s="2"/>
      <c r="Q765" s="15"/>
      <c r="R765" s="2"/>
      <c r="S765" s="2"/>
      <c r="T765" s="2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5"/>
      <c r="AG765" s="15"/>
      <c r="AH765" s="15"/>
      <c r="AI765" s="15"/>
      <c r="AJ765" s="15"/>
      <c r="AK765" s="15"/>
      <c r="AL765" s="15"/>
      <c r="AM765" s="15"/>
      <c r="AN765" s="15"/>
      <c r="AO765" s="15"/>
      <c r="AP765" s="15"/>
      <c r="AQ765" s="15"/>
      <c r="AR765" s="15"/>
      <c r="AS765" s="15"/>
      <c r="AT765" s="15"/>
      <c r="AU765" s="15"/>
      <c r="AV765" s="15"/>
      <c r="AW765" s="15"/>
      <c r="AX765" s="15"/>
    </row>
    <row r="766" spans="1:50" ht="34.15" customHeight="1">
      <c r="A766" s="2"/>
      <c r="B766" s="2"/>
      <c r="C766" s="2"/>
      <c r="D766" s="2"/>
      <c r="E766" s="2"/>
      <c r="F766" s="15"/>
      <c r="G766" s="2"/>
      <c r="H766" s="2"/>
      <c r="I766" s="15"/>
      <c r="J766" s="2"/>
      <c r="K766" s="13"/>
      <c r="L766" s="13"/>
      <c r="M766" s="13"/>
      <c r="N766" s="700"/>
      <c r="O766" s="15"/>
      <c r="P766" s="2"/>
      <c r="Q766" s="15"/>
      <c r="R766" s="2"/>
      <c r="S766" s="2"/>
      <c r="T766" s="2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5"/>
      <c r="AG766" s="15"/>
      <c r="AH766" s="15"/>
      <c r="AI766" s="15"/>
      <c r="AJ766" s="15"/>
      <c r="AK766" s="15"/>
      <c r="AL766" s="15"/>
      <c r="AM766" s="15"/>
      <c r="AN766" s="15"/>
      <c r="AO766" s="15"/>
      <c r="AP766" s="15"/>
      <c r="AQ766" s="15"/>
      <c r="AR766" s="15"/>
      <c r="AS766" s="15"/>
      <c r="AT766" s="15"/>
      <c r="AU766" s="15"/>
      <c r="AV766" s="15"/>
      <c r="AW766" s="15"/>
      <c r="AX766" s="15"/>
    </row>
    <row r="767" spans="1:50" ht="34.15" customHeight="1">
      <c r="A767" s="2"/>
      <c r="B767" s="2"/>
      <c r="C767" s="2"/>
      <c r="D767" s="2"/>
      <c r="E767" s="2"/>
      <c r="F767" s="15"/>
      <c r="G767" s="2"/>
      <c r="H767" s="2"/>
      <c r="I767" s="15"/>
      <c r="J767" s="2"/>
      <c r="K767" s="13"/>
      <c r="L767" s="13"/>
      <c r="M767" s="13"/>
      <c r="N767" s="700"/>
      <c r="O767" s="15"/>
      <c r="P767" s="2"/>
      <c r="Q767" s="15"/>
      <c r="R767" s="2"/>
      <c r="S767" s="2"/>
      <c r="T767" s="2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5"/>
      <c r="AG767" s="15"/>
      <c r="AH767" s="15"/>
      <c r="AI767" s="15"/>
      <c r="AJ767" s="15"/>
      <c r="AK767" s="15"/>
      <c r="AL767" s="15"/>
      <c r="AM767" s="15"/>
      <c r="AN767" s="15"/>
      <c r="AO767" s="15"/>
      <c r="AP767" s="15"/>
      <c r="AQ767" s="15"/>
      <c r="AR767" s="15"/>
      <c r="AS767" s="15"/>
      <c r="AT767" s="15"/>
      <c r="AU767" s="15"/>
      <c r="AV767" s="15"/>
      <c r="AW767" s="15"/>
      <c r="AX767" s="15"/>
    </row>
    <row r="768" spans="1:50" ht="34.15" customHeight="1">
      <c r="A768" s="2"/>
      <c r="B768" s="2"/>
      <c r="C768" s="2"/>
      <c r="D768" s="2"/>
      <c r="E768" s="2"/>
      <c r="F768" s="15"/>
      <c r="G768" s="2"/>
      <c r="H768" s="2"/>
      <c r="I768" s="15"/>
      <c r="J768" s="2"/>
      <c r="K768" s="13"/>
      <c r="L768" s="13"/>
      <c r="M768" s="13"/>
      <c r="N768" s="700"/>
      <c r="O768" s="15"/>
      <c r="P768" s="2"/>
      <c r="Q768" s="15"/>
      <c r="R768" s="2"/>
      <c r="S768" s="2"/>
      <c r="T768" s="2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5"/>
      <c r="AG768" s="15"/>
      <c r="AH768" s="15"/>
      <c r="AI768" s="15"/>
      <c r="AJ768" s="15"/>
      <c r="AK768" s="15"/>
      <c r="AL768" s="15"/>
      <c r="AM768" s="15"/>
      <c r="AN768" s="15"/>
      <c r="AO768" s="15"/>
      <c r="AP768" s="15"/>
      <c r="AQ768" s="15"/>
      <c r="AR768" s="15"/>
      <c r="AS768" s="15"/>
      <c r="AT768" s="15"/>
      <c r="AU768" s="15"/>
      <c r="AV768" s="15"/>
      <c r="AW768" s="15"/>
      <c r="AX768" s="15"/>
    </row>
    <row r="769" spans="1:50" ht="34.15" customHeight="1">
      <c r="A769" s="2"/>
      <c r="B769" s="2"/>
      <c r="C769" s="2"/>
      <c r="D769" s="2"/>
      <c r="E769" s="2"/>
      <c r="F769" s="15"/>
      <c r="G769" s="2"/>
      <c r="H769" s="2"/>
      <c r="I769" s="15"/>
      <c r="J769" s="2"/>
      <c r="K769" s="13"/>
      <c r="L769" s="13"/>
      <c r="M769" s="13"/>
      <c r="N769" s="700"/>
      <c r="O769" s="15"/>
      <c r="P769" s="2"/>
      <c r="Q769" s="15"/>
      <c r="R769" s="2"/>
      <c r="S769" s="2"/>
      <c r="T769" s="2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5"/>
      <c r="AG769" s="15"/>
      <c r="AH769" s="15"/>
      <c r="AI769" s="15"/>
      <c r="AJ769" s="15"/>
      <c r="AK769" s="15"/>
      <c r="AL769" s="15"/>
      <c r="AM769" s="15"/>
      <c r="AN769" s="15"/>
      <c r="AO769" s="15"/>
      <c r="AP769" s="15"/>
      <c r="AQ769" s="15"/>
      <c r="AR769" s="15"/>
      <c r="AS769" s="15"/>
      <c r="AT769" s="15"/>
      <c r="AU769" s="15"/>
      <c r="AV769" s="15"/>
      <c r="AW769" s="15"/>
      <c r="AX769" s="15"/>
    </row>
    <row r="770" spans="1:50" ht="34.15" customHeight="1">
      <c r="A770" s="2"/>
      <c r="B770" s="2"/>
      <c r="C770" s="2"/>
      <c r="D770" s="2"/>
      <c r="E770" s="2"/>
      <c r="F770" s="15"/>
      <c r="G770" s="2"/>
      <c r="H770" s="2"/>
      <c r="I770" s="15"/>
      <c r="J770" s="2"/>
      <c r="K770" s="13"/>
      <c r="L770" s="13"/>
      <c r="M770" s="13"/>
      <c r="N770" s="700"/>
      <c r="O770" s="15"/>
      <c r="P770" s="2"/>
      <c r="Q770" s="15"/>
      <c r="R770" s="2"/>
      <c r="S770" s="2"/>
      <c r="T770" s="2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5"/>
      <c r="AG770" s="15"/>
      <c r="AH770" s="15"/>
      <c r="AI770" s="15"/>
      <c r="AJ770" s="15"/>
      <c r="AK770" s="15"/>
      <c r="AL770" s="15"/>
      <c r="AM770" s="15"/>
      <c r="AN770" s="15"/>
      <c r="AO770" s="15"/>
      <c r="AP770" s="15"/>
      <c r="AQ770" s="15"/>
      <c r="AR770" s="15"/>
      <c r="AS770" s="15"/>
      <c r="AT770" s="15"/>
      <c r="AU770" s="15"/>
      <c r="AV770" s="15"/>
      <c r="AW770" s="15"/>
      <c r="AX770" s="15"/>
    </row>
    <row r="771" spans="1:50" ht="34.15" customHeight="1">
      <c r="A771" s="2"/>
      <c r="B771" s="2"/>
      <c r="C771" s="2"/>
      <c r="D771" s="2"/>
      <c r="E771" s="2"/>
      <c r="F771" s="15"/>
      <c r="G771" s="2"/>
      <c r="H771" s="2"/>
      <c r="I771" s="15"/>
      <c r="J771" s="2"/>
      <c r="K771" s="13"/>
      <c r="L771" s="13"/>
      <c r="M771" s="13"/>
      <c r="N771" s="700"/>
      <c r="O771" s="15"/>
      <c r="P771" s="2"/>
      <c r="Q771" s="15"/>
      <c r="R771" s="2"/>
      <c r="S771" s="2"/>
      <c r="T771" s="2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5"/>
      <c r="AG771" s="15"/>
      <c r="AH771" s="15"/>
      <c r="AI771" s="15"/>
      <c r="AJ771" s="15"/>
      <c r="AK771" s="15"/>
      <c r="AL771" s="15"/>
      <c r="AM771" s="15"/>
      <c r="AN771" s="15"/>
      <c r="AO771" s="15"/>
      <c r="AP771" s="15"/>
      <c r="AQ771" s="15"/>
      <c r="AR771" s="15"/>
      <c r="AS771" s="15"/>
      <c r="AT771" s="15"/>
      <c r="AU771" s="15"/>
      <c r="AV771" s="15"/>
      <c r="AW771" s="15"/>
      <c r="AX771" s="15"/>
    </row>
    <row r="772" spans="1:50" ht="34.15" customHeight="1">
      <c r="A772" s="2"/>
      <c r="B772" s="2"/>
      <c r="C772" s="2"/>
      <c r="D772" s="2"/>
      <c r="E772" s="2"/>
      <c r="F772" s="15"/>
      <c r="G772" s="2"/>
      <c r="H772" s="2"/>
      <c r="I772" s="15"/>
      <c r="J772" s="2"/>
      <c r="K772" s="13"/>
      <c r="L772" s="13"/>
      <c r="M772" s="13"/>
      <c r="N772" s="700"/>
      <c r="O772" s="15"/>
      <c r="P772" s="2"/>
      <c r="Q772" s="15"/>
      <c r="R772" s="2"/>
      <c r="S772" s="2"/>
      <c r="T772" s="2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5"/>
      <c r="AG772" s="15"/>
      <c r="AH772" s="15"/>
      <c r="AI772" s="15"/>
      <c r="AJ772" s="15"/>
      <c r="AK772" s="15"/>
      <c r="AL772" s="15"/>
      <c r="AM772" s="15"/>
      <c r="AN772" s="15"/>
      <c r="AO772" s="15"/>
      <c r="AP772" s="15"/>
      <c r="AQ772" s="15"/>
      <c r="AR772" s="15"/>
      <c r="AS772" s="15"/>
      <c r="AT772" s="15"/>
      <c r="AU772" s="15"/>
      <c r="AV772" s="15"/>
      <c r="AW772" s="15"/>
      <c r="AX772" s="15"/>
    </row>
    <row r="773" spans="1:50" ht="34.15" customHeight="1">
      <c r="A773" s="2"/>
      <c r="B773" s="2"/>
      <c r="C773" s="2"/>
      <c r="D773" s="2"/>
      <c r="E773" s="2"/>
      <c r="F773" s="15"/>
      <c r="G773" s="2"/>
      <c r="H773" s="2"/>
      <c r="I773" s="15"/>
      <c r="J773" s="2"/>
      <c r="K773" s="13"/>
      <c r="L773" s="13"/>
      <c r="M773" s="13"/>
      <c r="N773" s="700"/>
      <c r="O773" s="15"/>
      <c r="P773" s="2"/>
      <c r="Q773" s="15"/>
      <c r="R773" s="2"/>
      <c r="S773" s="2"/>
      <c r="T773" s="2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5"/>
      <c r="AG773" s="15"/>
      <c r="AH773" s="15"/>
      <c r="AI773" s="15"/>
      <c r="AJ773" s="15"/>
      <c r="AK773" s="15"/>
      <c r="AL773" s="15"/>
      <c r="AM773" s="15"/>
      <c r="AN773" s="15"/>
      <c r="AO773" s="15"/>
      <c r="AP773" s="15"/>
      <c r="AQ773" s="15"/>
      <c r="AR773" s="15"/>
      <c r="AS773" s="15"/>
      <c r="AT773" s="15"/>
      <c r="AU773" s="15"/>
      <c r="AV773" s="15"/>
      <c r="AW773" s="15"/>
      <c r="AX773" s="15"/>
    </row>
    <row r="774" spans="1:50" ht="34.15" customHeight="1">
      <c r="A774" s="2"/>
      <c r="B774" s="2"/>
      <c r="C774" s="2"/>
      <c r="D774" s="2"/>
      <c r="E774" s="2"/>
      <c r="F774" s="15"/>
      <c r="G774" s="2"/>
      <c r="H774" s="2"/>
      <c r="I774" s="15"/>
      <c r="J774" s="2"/>
      <c r="K774" s="13"/>
      <c r="L774" s="13"/>
      <c r="M774" s="13"/>
      <c r="N774" s="700"/>
      <c r="O774" s="15"/>
      <c r="P774" s="2"/>
      <c r="Q774" s="15"/>
      <c r="R774" s="2"/>
      <c r="S774" s="2"/>
      <c r="T774" s="2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5"/>
      <c r="AG774" s="15"/>
      <c r="AH774" s="15"/>
      <c r="AI774" s="15"/>
      <c r="AJ774" s="15"/>
      <c r="AK774" s="15"/>
      <c r="AL774" s="15"/>
      <c r="AM774" s="15"/>
      <c r="AN774" s="15"/>
      <c r="AO774" s="15"/>
      <c r="AP774" s="15"/>
      <c r="AQ774" s="15"/>
      <c r="AR774" s="15"/>
      <c r="AS774" s="15"/>
      <c r="AT774" s="15"/>
      <c r="AU774" s="15"/>
      <c r="AV774" s="15"/>
      <c r="AW774" s="15"/>
      <c r="AX774" s="15"/>
    </row>
    <row r="775" spans="1:50" ht="34.15" customHeight="1">
      <c r="A775" s="2"/>
      <c r="B775" s="2"/>
      <c r="C775" s="2"/>
      <c r="D775" s="2"/>
      <c r="E775" s="2"/>
      <c r="F775" s="15"/>
      <c r="G775" s="2"/>
      <c r="H775" s="2"/>
      <c r="I775" s="15"/>
      <c r="J775" s="2"/>
      <c r="K775" s="13"/>
      <c r="L775" s="13"/>
      <c r="M775" s="13"/>
      <c r="N775" s="700"/>
      <c r="O775" s="15"/>
      <c r="P775" s="2"/>
      <c r="Q775" s="15"/>
      <c r="R775" s="2"/>
      <c r="S775" s="2"/>
      <c r="T775" s="2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5"/>
      <c r="AG775" s="15"/>
      <c r="AH775" s="15"/>
      <c r="AI775" s="15"/>
      <c r="AJ775" s="15"/>
      <c r="AK775" s="15"/>
      <c r="AL775" s="15"/>
      <c r="AM775" s="15"/>
      <c r="AN775" s="15"/>
      <c r="AO775" s="15"/>
      <c r="AP775" s="15"/>
      <c r="AQ775" s="15"/>
      <c r="AR775" s="15"/>
      <c r="AS775" s="15"/>
      <c r="AT775" s="15"/>
      <c r="AU775" s="15"/>
      <c r="AV775" s="15"/>
      <c r="AW775" s="15"/>
      <c r="AX775" s="15"/>
    </row>
    <row r="776" spans="1:50" ht="34.15" customHeight="1">
      <c r="A776" s="2"/>
      <c r="B776" s="2"/>
      <c r="C776" s="2"/>
      <c r="D776" s="2"/>
      <c r="E776" s="2"/>
      <c r="F776" s="15"/>
      <c r="G776" s="2"/>
      <c r="H776" s="2"/>
      <c r="I776" s="15"/>
      <c r="J776" s="2"/>
      <c r="K776" s="13"/>
      <c r="L776" s="13"/>
      <c r="M776" s="13"/>
      <c r="N776" s="700"/>
      <c r="O776" s="15"/>
      <c r="P776" s="2"/>
      <c r="Q776" s="15"/>
      <c r="R776" s="2"/>
      <c r="S776" s="2"/>
      <c r="T776" s="2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5"/>
      <c r="AG776" s="15"/>
      <c r="AH776" s="15"/>
      <c r="AI776" s="15"/>
      <c r="AJ776" s="15"/>
      <c r="AK776" s="15"/>
      <c r="AL776" s="15"/>
      <c r="AM776" s="15"/>
      <c r="AN776" s="15"/>
      <c r="AO776" s="15"/>
      <c r="AP776" s="15"/>
      <c r="AQ776" s="15"/>
      <c r="AR776" s="15"/>
      <c r="AS776" s="15"/>
      <c r="AT776" s="15"/>
      <c r="AU776" s="15"/>
      <c r="AV776" s="15"/>
      <c r="AW776" s="15"/>
      <c r="AX776" s="15"/>
    </row>
    <row r="777" spans="1:50" ht="34.15" customHeight="1">
      <c r="A777" s="2"/>
      <c r="B777" s="2"/>
      <c r="C777" s="2"/>
      <c r="D777" s="2"/>
      <c r="E777" s="2"/>
      <c r="F777" s="15"/>
      <c r="G777" s="2"/>
      <c r="H777" s="2"/>
      <c r="I777" s="15"/>
      <c r="J777" s="2"/>
      <c r="K777" s="13"/>
      <c r="L777" s="13"/>
      <c r="M777" s="13"/>
      <c r="N777" s="700"/>
      <c r="O777" s="15"/>
      <c r="P777" s="2"/>
      <c r="Q777" s="15"/>
      <c r="R777" s="2"/>
      <c r="S777" s="2"/>
      <c r="T777" s="2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5"/>
      <c r="AG777" s="15"/>
      <c r="AH777" s="15"/>
      <c r="AI777" s="15"/>
      <c r="AJ777" s="15"/>
      <c r="AK777" s="15"/>
      <c r="AL777" s="15"/>
      <c r="AM777" s="15"/>
      <c r="AN777" s="15"/>
      <c r="AO777" s="15"/>
      <c r="AP777" s="15"/>
      <c r="AQ777" s="15"/>
      <c r="AR777" s="15"/>
      <c r="AS777" s="15"/>
      <c r="AT777" s="15"/>
      <c r="AU777" s="15"/>
      <c r="AV777" s="15"/>
      <c r="AW777" s="15"/>
      <c r="AX777" s="15"/>
    </row>
    <row r="778" spans="1:50" ht="34.15" customHeight="1">
      <c r="A778" s="2"/>
      <c r="B778" s="2"/>
      <c r="C778" s="2"/>
      <c r="D778" s="2"/>
      <c r="E778" s="2"/>
      <c r="F778" s="15"/>
      <c r="G778" s="2"/>
      <c r="H778" s="2"/>
      <c r="I778" s="15"/>
      <c r="J778" s="2"/>
      <c r="K778" s="13"/>
      <c r="L778" s="13"/>
      <c r="M778" s="13"/>
      <c r="N778" s="700"/>
      <c r="O778" s="15"/>
      <c r="P778" s="2"/>
      <c r="Q778" s="15"/>
      <c r="R778" s="2"/>
      <c r="S778" s="2"/>
      <c r="T778" s="2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5"/>
      <c r="AG778" s="15"/>
      <c r="AH778" s="15"/>
      <c r="AI778" s="15"/>
      <c r="AJ778" s="15"/>
      <c r="AK778" s="15"/>
      <c r="AL778" s="15"/>
      <c r="AM778" s="15"/>
      <c r="AN778" s="15"/>
      <c r="AO778" s="15"/>
      <c r="AP778" s="15"/>
      <c r="AQ778" s="15"/>
      <c r="AR778" s="15"/>
      <c r="AS778" s="15"/>
      <c r="AT778" s="15"/>
      <c r="AU778" s="15"/>
      <c r="AV778" s="15"/>
      <c r="AW778" s="15"/>
      <c r="AX778" s="15"/>
    </row>
    <row r="779" spans="1:50" ht="34.15" customHeight="1">
      <c r="A779" s="2"/>
      <c r="B779" s="2"/>
      <c r="C779" s="2"/>
      <c r="D779" s="2"/>
      <c r="E779" s="2"/>
      <c r="F779" s="15"/>
      <c r="G779" s="2"/>
      <c r="H779" s="2"/>
      <c r="I779" s="15"/>
      <c r="J779" s="2"/>
      <c r="K779" s="13"/>
      <c r="L779" s="13"/>
      <c r="M779" s="13"/>
      <c r="N779" s="700"/>
      <c r="O779" s="15"/>
      <c r="P779" s="2"/>
      <c r="Q779" s="15"/>
      <c r="R779" s="2"/>
      <c r="S779" s="2"/>
      <c r="T779" s="2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5"/>
      <c r="AG779" s="15"/>
      <c r="AH779" s="15"/>
      <c r="AI779" s="15"/>
      <c r="AJ779" s="15"/>
      <c r="AK779" s="15"/>
      <c r="AL779" s="15"/>
      <c r="AM779" s="15"/>
      <c r="AN779" s="15"/>
      <c r="AO779" s="15"/>
      <c r="AP779" s="15"/>
      <c r="AQ779" s="15"/>
      <c r="AR779" s="15"/>
      <c r="AS779" s="15"/>
      <c r="AT779" s="15"/>
      <c r="AU779" s="15"/>
      <c r="AV779" s="15"/>
      <c r="AW779" s="15"/>
      <c r="AX779" s="15"/>
    </row>
    <row r="780" spans="1:50" ht="34.15" customHeight="1">
      <c r="A780" s="2"/>
      <c r="B780" s="2"/>
      <c r="C780" s="2"/>
      <c r="D780" s="2"/>
      <c r="E780" s="2"/>
      <c r="F780" s="15"/>
      <c r="G780" s="2"/>
      <c r="H780" s="2"/>
      <c r="I780" s="15"/>
      <c r="J780" s="2"/>
      <c r="K780" s="13"/>
      <c r="L780" s="13"/>
      <c r="M780" s="13"/>
      <c r="N780" s="700"/>
      <c r="O780" s="15"/>
      <c r="P780" s="2"/>
      <c r="Q780" s="15"/>
      <c r="R780" s="2"/>
      <c r="S780" s="2"/>
      <c r="T780" s="2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5"/>
      <c r="AG780" s="15"/>
      <c r="AH780" s="15"/>
      <c r="AI780" s="15"/>
      <c r="AJ780" s="15"/>
      <c r="AK780" s="15"/>
      <c r="AL780" s="15"/>
      <c r="AM780" s="15"/>
      <c r="AN780" s="15"/>
      <c r="AO780" s="15"/>
      <c r="AP780" s="15"/>
      <c r="AQ780" s="15"/>
      <c r="AR780" s="15"/>
      <c r="AS780" s="15"/>
      <c r="AT780" s="15"/>
      <c r="AU780" s="15"/>
      <c r="AV780" s="15"/>
      <c r="AW780" s="15"/>
      <c r="AX780" s="15"/>
    </row>
    <row r="781" spans="1:50" ht="34.15" customHeight="1">
      <c r="A781" s="2"/>
      <c r="B781" s="2"/>
      <c r="C781" s="2"/>
      <c r="D781" s="2"/>
      <c r="E781" s="2"/>
      <c r="F781" s="15"/>
      <c r="G781" s="2"/>
      <c r="H781" s="2"/>
      <c r="I781" s="15"/>
      <c r="J781" s="2"/>
      <c r="K781" s="13"/>
      <c r="L781" s="13"/>
      <c r="M781" s="13"/>
      <c r="N781" s="700"/>
      <c r="O781" s="15"/>
      <c r="P781" s="2"/>
      <c r="Q781" s="15"/>
      <c r="R781" s="2"/>
      <c r="S781" s="2"/>
      <c r="T781" s="2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5"/>
      <c r="AG781" s="15"/>
      <c r="AH781" s="15"/>
      <c r="AI781" s="15"/>
      <c r="AJ781" s="15"/>
      <c r="AK781" s="15"/>
      <c r="AL781" s="15"/>
      <c r="AM781" s="15"/>
      <c r="AN781" s="15"/>
      <c r="AO781" s="15"/>
      <c r="AP781" s="15"/>
      <c r="AQ781" s="15"/>
      <c r="AR781" s="15"/>
      <c r="AS781" s="15"/>
      <c r="AT781" s="15"/>
      <c r="AU781" s="15"/>
      <c r="AV781" s="15"/>
      <c r="AW781" s="15"/>
      <c r="AX781" s="15"/>
    </row>
    <row r="782" spans="1:50" ht="34.15" customHeight="1">
      <c r="A782" s="2"/>
      <c r="B782" s="2"/>
      <c r="C782" s="2"/>
      <c r="D782" s="2"/>
      <c r="E782" s="2"/>
      <c r="F782" s="15"/>
      <c r="G782" s="2"/>
      <c r="H782" s="2"/>
      <c r="I782" s="15"/>
      <c r="J782" s="2"/>
      <c r="K782" s="13"/>
      <c r="L782" s="13"/>
      <c r="M782" s="13"/>
      <c r="N782" s="700"/>
      <c r="O782" s="15"/>
      <c r="P782" s="2"/>
      <c r="Q782" s="15"/>
      <c r="R782" s="2"/>
      <c r="S782" s="2"/>
      <c r="T782" s="2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5"/>
      <c r="AG782" s="15"/>
      <c r="AH782" s="15"/>
      <c r="AI782" s="15"/>
      <c r="AJ782" s="15"/>
      <c r="AK782" s="15"/>
      <c r="AL782" s="15"/>
      <c r="AM782" s="15"/>
      <c r="AN782" s="15"/>
      <c r="AO782" s="15"/>
      <c r="AP782" s="15"/>
      <c r="AQ782" s="15"/>
      <c r="AR782" s="15"/>
      <c r="AS782" s="15"/>
      <c r="AT782" s="15"/>
      <c r="AU782" s="15"/>
      <c r="AV782" s="15"/>
      <c r="AW782" s="15"/>
      <c r="AX782" s="15"/>
    </row>
    <row r="783" spans="1:50" ht="34.15" customHeight="1">
      <c r="A783" s="2"/>
      <c r="B783" s="2"/>
      <c r="C783" s="2"/>
      <c r="D783" s="2"/>
      <c r="E783" s="2"/>
      <c r="F783" s="15"/>
      <c r="G783" s="2"/>
      <c r="H783" s="2"/>
      <c r="I783" s="15"/>
      <c r="J783" s="2"/>
      <c r="K783" s="13"/>
      <c r="L783" s="13"/>
      <c r="M783" s="13"/>
      <c r="N783" s="700"/>
      <c r="O783" s="15"/>
      <c r="P783" s="2"/>
      <c r="Q783" s="15"/>
      <c r="R783" s="2"/>
      <c r="S783" s="2"/>
      <c r="T783" s="2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5"/>
      <c r="AG783" s="15"/>
      <c r="AH783" s="15"/>
      <c r="AI783" s="15"/>
      <c r="AJ783" s="15"/>
      <c r="AK783" s="15"/>
      <c r="AL783" s="15"/>
      <c r="AM783" s="15"/>
      <c r="AN783" s="15"/>
      <c r="AO783" s="15"/>
      <c r="AP783" s="15"/>
      <c r="AQ783" s="15"/>
      <c r="AR783" s="15"/>
      <c r="AS783" s="15"/>
      <c r="AT783" s="15"/>
      <c r="AU783" s="15"/>
      <c r="AV783" s="15"/>
      <c r="AW783" s="15"/>
      <c r="AX783" s="15"/>
    </row>
    <row r="784" spans="1:50" ht="34.15" customHeight="1">
      <c r="A784" s="2"/>
      <c r="B784" s="2"/>
      <c r="C784" s="2"/>
      <c r="D784" s="2"/>
      <c r="E784" s="2"/>
      <c r="F784" s="15"/>
      <c r="G784" s="2"/>
      <c r="H784" s="2"/>
      <c r="I784" s="15"/>
      <c r="J784" s="2"/>
      <c r="K784" s="13"/>
      <c r="L784" s="13"/>
      <c r="M784" s="13"/>
      <c r="N784" s="700"/>
      <c r="O784" s="15"/>
      <c r="P784" s="2"/>
      <c r="Q784" s="15"/>
      <c r="R784" s="2"/>
      <c r="S784" s="2"/>
      <c r="T784" s="2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5"/>
      <c r="AG784" s="15"/>
      <c r="AH784" s="15"/>
      <c r="AI784" s="15"/>
      <c r="AJ784" s="15"/>
      <c r="AK784" s="15"/>
      <c r="AL784" s="15"/>
      <c r="AM784" s="15"/>
      <c r="AN784" s="15"/>
      <c r="AO784" s="15"/>
      <c r="AP784" s="15"/>
      <c r="AQ784" s="15"/>
      <c r="AR784" s="15"/>
      <c r="AS784" s="15"/>
      <c r="AT784" s="15"/>
      <c r="AU784" s="15"/>
      <c r="AV784" s="15"/>
      <c r="AW784" s="15"/>
      <c r="AX784" s="15"/>
    </row>
    <row r="785" spans="1:50" ht="34.15" customHeight="1">
      <c r="A785" s="2"/>
      <c r="B785" s="2"/>
      <c r="C785" s="2"/>
      <c r="D785" s="2"/>
      <c r="E785" s="2"/>
      <c r="F785" s="15"/>
      <c r="G785" s="2"/>
      <c r="H785" s="2"/>
      <c r="I785" s="15"/>
      <c r="J785" s="2"/>
      <c r="K785" s="13"/>
      <c r="L785" s="13"/>
      <c r="M785" s="13"/>
      <c r="N785" s="700"/>
      <c r="O785" s="15"/>
      <c r="P785" s="2"/>
      <c r="Q785" s="15"/>
      <c r="R785" s="2"/>
      <c r="S785" s="2"/>
      <c r="T785" s="2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5"/>
      <c r="AG785" s="15"/>
      <c r="AH785" s="15"/>
      <c r="AI785" s="15"/>
      <c r="AJ785" s="15"/>
      <c r="AK785" s="15"/>
      <c r="AL785" s="15"/>
      <c r="AM785" s="15"/>
      <c r="AN785" s="15"/>
      <c r="AO785" s="15"/>
      <c r="AP785" s="15"/>
      <c r="AQ785" s="15"/>
      <c r="AR785" s="15"/>
      <c r="AS785" s="15"/>
      <c r="AT785" s="15"/>
      <c r="AU785" s="15"/>
      <c r="AV785" s="15"/>
      <c r="AW785" s="15"/>
      <c r="AX785" s="15"/>
    </row>
    <row r="786" spans="1:50" ht="34.15" customHeight="1">
      <c r="A786" s="2"/>
      <c r="B786" s="2"/>
      <c r="C786" s="2"/>
      <c r="D786" s="2"/>
      <c r="E786" s="2"/>
      <c r="F786" s="15"/>
      <c r="G786" s="2"/>
      <c r="H786" s="2"/>
      <c r="I786" s="15"/>
      <c r="J786" s="2"/>
      <c r="K786" s="13"/>
      <c r="L786" s="13"/>
      <c r="M786" s="13"/>
      <c r="N786" s="700"/>
      <c r="O786" s="15"/>
      <c r="P786" s="2"/>
      <c r="Q786" s="15"/>
      <c r="R786" s="2"/>
      <c r="S786" s="2"/>
      <c r="T786" s="2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5"/>
      <c r="AG786" s="15"/>
      <c r="AH786" s="15"/>
      <c r="AI786" s="15"/>
      <c r="AJ786" s="15"/>
      <c r="AK786" s="15"/>
      <c r="AL786" s="15"/>
      <c r="AM786" s="15"/>
      <c r="AN786" s="15"/>
      <c r="AO786" s="15"/>
      <c r="AP786" s="15"/>
      <c r="AQ786" s="15"/>
      <c r="AR786" s="15"/>
      <c r="AS786" s="15"/>
      <c r="AT786" s="15"/>
      <c r="AU786" s="15"/>
      <c r="AV786" s="15"/>
      <c r="AW786" s="15"/>
      <c r="AX786" s="15"/>
    </row>
    <row r="787" spans="1:50" ht="34.15" customHeight="1">
      <c r="A787" s="2"/>
      <c r="B787" s="2"/>
      <c r="C787" s="2"/>
      <c r="D787" s="2"/>
      <c r="E787" s="2"/>
      <c r="F787" s="15"/>
      <c r="G787" s="2"/>
      <c r="H787" s="2"/>
      <c r="I787" s="15"/>
      <c r="J787" s="2"/>
      <c r="K787" s="13"/>
      <c r="L787" s="13"/>
      <c r="M787" s="13"/>
      <c r="N787" s="700"/>
      <c r="O787" s="15"/>
      <c r="P787" s="2"/>
      <c r="Q787" s="15"/>
      <c r="R787" s="2"/>
      <c r="S787" s="2"/>
      <c r="T787" s="2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5"/>
      <c r="AG787" s="15"/>
      <c r="AH787" s="15"/>
      <c r="AI787" s="15"/>
      <c r="AJ787" s="15"/>
      <c r="AK787" s="15"/>
      <c r="AL787" s="15"/>
      <c r="AM787" s="15"/>
      <c r="AN787" s="15"/>
      <c r="AO787" s="15"/>
      <c r="AP787" s="15"/>
      <c r="AQ787" s="15"/>
      <c r="AR787" s="15"/>
      <c r="AS787" s="15"/>
      <c r="AT787" s="15"/>
      <c r="AU787" s="15"/>
      <c r="AV787" s="15"/>
      <c r="AW787" s="15"/>
      <c r="AX787" s="15"/>
    </row>
    <row r="788" spans="1:50" ht="34.15" customHeight="1">
      <c r="A788" s="2"/>
      <c r="B788" s="2"/>
      <c r="C788" s="2"/>
      <c r="D788" s="2"/>
      <c r="E788" s="2"/>
      <c r="F788" s="15"/>
      <c r="G788" s="2"/>
      <c r="H788" s="2"/>
      <c r="I788" s="15"/>
      <c r="J788" s="2"/>
      <c r="K788" s="13"/>
      <c r="L788" s="13"/>
      <c r="M788" s="13"/>
      <c r="N788" s="700"/>
      <c r="O788" s="15"/>
      <c r="P788" s="2"/>
      <c r="Q788" s="15"/>
      <c r="R788" s="2"/>
      <c r="S788" s="2"/>
      <c r="T788" s="2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5"/>
      <c r="AG788" s="15"/>
      <c r="AH788" s="15"/>
      <c r="AI788" s="15"/>
      <c r="AJ788" s="15"/>
      <c r="AK788" s="15"/>
      <c r="AL788" s="15"/>
      <c r="AM788" s="15"/>
      <c r="AN788" s="15"/>
      <c r="AO788" s="15"/>
      <c r="AP788" s="15"/>
      <c r="AQ788" s="15"/>
      <c r="AR788" s="15"/>
      <c r="AS788" s="15"/>
      <c r="AT788" s="15"/>
      <c r="AU788" s="15"/>
      <c r="AV788" s="15"/>
      <c r="AW788" s="15"/>
      <c r="AX788" s="15"/>
    </row>
    <row r="789" spans="1:50" ht="34.15" customHeight="1">
      <c r="A789" s="2"/>
      <c r="B789" s="2"/>
      <c r="C789" s="2"/>
      <c r="D789" s="2"/>
      <c r="E789" s="2"/>
      <c r="F789" s="15"/>
      <c r="G789" s="2"/>
      <c r="H789" s="2"/>
      <c r="I789" s="15"/>
      <c r="J789" s="2"/>
      <c r="K789" s="13"/>
      <c r="L789" s="13"/>
      <c r="M789" s="13"/>
      <c r="N789" s="700"/>
      <c r="O789" s="15"/>
      <c r="P789" s="2"/>
      <c r="Q789" s="15"/>
      <c r="R789" s="2"/>
      <c r="S789" s="2"/>
      <c r="T789" s="2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5"/>
      <c r="AG789" s="15"/>
      <c r="AH789" s="15"/>
      <c r="AI789" s="15"/>
      <c r="AJ789" s="15"/>
      <c r="AK789" s="15"/>
      <c r="AL789" s="15"/>
      <c r="AM789" s="15"/>
      <c r="AN789" s="15"/>
      <c r="AO789" s="15"/>
      <c r="AP789" s="15"/>
      <c r="AQ789" s="15"/>
      <c r="AR789" s="15"/>
      <c r="AS789" s="15"/>
      <c r="AT789" s="15"/>
      <c r="AU789" s="15"/>
      <c r="AV789" s="15"/>
      <c r="AW789" s="15"/>
      <c r="AX789" s="15"/>
    </row>
    <row r="790" spans="1:50" ht="34.15" customHeight="1">
      <c r="A790" s="2"/>
      <c r="B790" s="2"/>
      <c r="C790" s="2"/>
      <c r="D790" s="2"/>
      <c r="E790" s="2"/>
      <c r="F790" s="15"/>
      <c r="G790" s="2"/>
      <c r="H790" s="2"/>
      <c r="I790" s="15"/>
      <c r="J790" s="2"/>
      <c r="K790" s="13"/>
      <c r="L790" s="13"/>
      <c r="M790" s="13"/>
      <c r="N790" s="700"/>
      <c r="O790" s="15"/>
      <c r="P790" s="2"/>
      <c r="Q790" s="15"/>
      <c r="R790" s="2"/>
      <c r="S790" s="2"/>
      <c r="T790" s="2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5"/>
      <c r="AG790" s="15"/>
      <c r="AH790" s="15"/>
      <c r="AI790" s="15"/>
      <c r="AJ790" s="15"/>
      <c r="AK790" s="15"/>
      <c r="AL790" s="15"/>
      <c r="AM790" s="15"/>
      <c r="AN790" s="15"/>
      <c r="AO790" s="15"/>
      <c r="AP790" s="15"/>
      <c r="AQ790" s="15"/>
      <c r="AR790" s="15"/>
      <c r="AS790" s="15"/>
      <c r="AT790" s="15"/>
      <c r="AU790" s="15"/>
      <c r="AV790" s="15"/>
      <c r="AW790" s="15"/>
      <c r="AX790" s="15"/>
    </row>
    <row r="791" spans="1:50" ht="34.15" customHeight="1">
      <c r="A791" s="2"/>
      <c r="B791" s="2"/>
      <c r="C791" s="2"/>
      <c r="D791" s="2"/>
      <c r="E791" s="2"/>
      <c r="F791" s="15"/>
      <c r="G791" s="2"/>
      <c r="H791" s="2"/>
      <c r="I791" s="15"/>
      <c r="J791" s="2"/>
      <c r="K791" s="13"/>
      <c r="L791" s="13"/>
      <c r="M791" s="13"/>
      <c r="N791" s="700"/>
      <c r="O791" s="15"/>
      <c r="P791" s="2"/>
      <c r="Q791" s="15"/>
      <c r="R791" s="2"/>
      <c r="S791" s="2"/>
      <c r="T791" s="2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5"/>
      <c r="AG791" s="15"/>
      <c r="AH791" s="15"/>
      <c r="AI791" s="15"/>
      <c r="AJ791" s="15"/>
      <c r="AK791" s="15"/>
      <c r="AL791" s="15"/>
      <c r="AM791" s="15"/>
      <c r="AN791" s="15"/>
      <c r="AO791" s="15"/>
      <c r="AP791" s="15"/>
      <c r="AQ791" s="15"/>
      <c r="AR791" s="15"/>
      <c r="AS791" s="15"/>
      <c r="AT791" s="15"/>
      <c r="AU791" s="15"/>
      <c r="AV791" s="15"/>
      <c r="AW791" s="15"/>
      <c r="AX791" s="15"/>
    </row>
    <row r="792" spans="1:50" ht="34.15" customHeight="1">
      <c r="A792" s="2"/>
      <c r="B792" s="2"/>
      <c r="C792" s="2"/>
      <c r="D792" s="2"/>
      <c r="E792" s="2"/>
      <c r="F792" s="15"/>
      <c r="G792" s="2"/>
      <c r="H792" s="2"/>
      <c r="I792" s="15"/>
      <c r="J792" s="2"/>
      <c r="K792" s="13"/>
      <c r="L792" s="13"/>
      <c r="M792" s="13"/>
      <c r="N792" s="700"/>
      <c r="O792" s="15"/>
      <c r="P792" s="2"/>
      <c r="Q792" s="15"/>
      <c r="R792" s="2"/>
      <c r="S792" s="2"/>
      <c r="T792" s="2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5"/>
      <c r="AG792" s="15"/>
      <c r="AH792" s="15"/>
      <c r="AI792" s="15"/>
      <c r="AJ792" s="15"/>
      <c r="AK792" s="15"/>
      <c r="AL792" s="15"/>
      <c r="AM792" s="15"/>
      <c r="AN792" s="15"/>
      <c r="AO792" s="15"/>
      <c r="AP792" s="15"/>
      <c r="AQ792" s="15"/>
      <c r="AR792" s="15"/>
      <c r="AS792" s="15"/>
      <c r="AT792" s="15"/>
      <c r="AU792" s="15"/>
      <c r="AV792" s="15"/>
      <c r="AW792" s="15"/>
      <c r="AX792" s="15"/>
    </row>
    <row r="793" spans="1:50" ht="34.15" customHeight="1">
      <c r="A793" s="2"/>
      <c r="B793" s="2"/>
      <c r="C793" s="2"/>
      <c r="D793" s="2"/>
      <c r="E793" s="2"/>
      <c r="F793" s="15"/>
      <c r="G793" s="2"/>
      <c r="H793" s="2"/>
      <c r="I793" s="15"/>
      <c r="J793" s="2"/>
      <c r="K793" s="13"/>
      <c r="L793" s="13"/>
      <c r="M793" s="13"/>
      <c r="N793" s="700"/>
      <c r="O793" s="15"/>
      <c r="P793" s="2"/>
      <c r="Q793" s="15"/>
      <c r="R793" s="2"/>
      <c r="S793" s="2"/>
      <c r="T793" s="2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5"/>
      <c r="AG793" s="15"/>
      <c r="AH793" s="15"/>
      <c r="AI793" s="15"/>
      <c r="AJ793" s="15"/>
      <c r="AK793" s="15"/>
      <c r="AL793" s="15"/>
      <c r="AM793" s="15"/>
      <c r="AN793" s="15"/>
      <c r="AO793" s="15"/>
      <c r="AP793" s="15"/>
      <c r="AQ793" s="15"/>
      <c r="AR793" s="15"/>
      <c r="AS793" s="15"/>
      <c r="AT793" s="15"/>
      <c r="AU793" s="15"/>
      <c r="AV793" s="15"/>
      <c r="AW793" s="15"/>
      <c r="AX793" s="15"/>
    </row>
    <row r="794" spans="1:50" ht="34.15" customHeight="1">
      <c r="A794" s="2"/>
      <c r="B794" s="2"/>
      <c r="C794" s="2"/>
      <c r="D794" s="2"/>
      <c r="E794" s="2"/>
      <c r="F794" s="15"/>
      <c r="G794" s="2"/>
      <c r="H794" s="2"/>
      <c r="I794" s="15"/>
      <c r="J794" s="2"/>
      <c r="K794" s="13"/>
      <c r="L794" s="13"/>
      <c r="M794" s="13"/>
      <c r="N794" s="700"/>
      <c r="O794" s="15"/>
      <c r="P794" s="2"/>
      <c r="Q794" s="15"/>
      <c r="R794" s="2"/>
      <c r="S794" s="2"/>
      <c r="T794" s="2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5"/>
      <c r="AG794" s="15"/>
      <c r="AH794" s="15"/>
      <c r="AI794" s="15"/>
      <c r="AJ794" s="15"/>
      <c r="AK794" s="15"/>
      <c r="AL794" s="15"/>
      <c r="AM794" s="15"/>
      <c r="AN794" s="15"/>
      <c r="AO794" s="15"/>
      <c r="AP794" s="15"/>
      <c r="AQ794" s="15"/>
      <c r="AR794" s="15"/>
      <c r="AS794" s="15"/>
      <c r="AT794" s="15"/>
      <c r="AU794" s="15"/>
      <c r="AV794" s="15"/>
      <c r="AW794" s="15"/>
      <c r="AX794" s="15"/>
    </row>
    <row r="795" spans="1:50" ht="34.15" customHeight="1">
      <c r="A795" s="2"/>
      <c r="B795" s="2"/>
      <c r="C795" s="2"/>
      <c r="D795" s="2"/>
      <c r="E795" s="2"/>
      <c r="F795" s="15"/>
      <c r="G795" s="2"/>
      <c r="H795" s="2"/>
      <c r="I795" s="15"/>
      <c r="J795" s="2"/>
      <c r="K795" s="13"/>
      <c r="L795" s="13"/>
      <c r="M795" s="13"/>
      <c r="N795" s="700"/>
      <c r="O795" s="15"/>
      <c r="P795" s="2"/>
      <c r="Q795" s="15"/>
      <c r="R795" s="2"/>
      <c r="S795" s="2"/>
      <c r="T795" s="2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5"/>
      <c r="AG795" s="15"/>
      <c r="AH795" s="15"/>
      <c r="AI795" s="15"/>
      <c r="AJ795" s="15"/>
      <c r="AK795" s="15"/>
      <c r="AL795" s="15"/>
      <c r="AM795" s="15"/>
      <c r="AN795" s="15"/>
      <c r="AO795" s="15"/>
      <c r="AP795" s="15"/>
      <c r="AQ795" s="15"/>
      <c r="AR795" s="15"/>
      <c r="AS795" s="15"/>
      <c r="AT795" s="15"/>
      <c r="AU795" s="15"/>
      <c r="AV795" s="15"/>
      <c r="AW795" s="15"/>
      <c r="AX795" s="15"/>
    </row>
    <row r="796" spans="1:50" ht="34.15" customHeight="1">
      <c r="A796" s="2"/>
      <c r="B796" s="2"/>
      <c r="C796" s="2"/>
      <c r="D796" s="2"/>
      <c r="E796" s="2"/>
      <c r="F796" s="15"/>
      <c r="G796" s="2"/>
      <c r="H796" s="2"/>
      <c r="I796" s="15"/>
      <c r="J796" s="2"/>
      <c r="K796" s="13"/>
      <c r="L796" s="13"/>
      <c r="M796" s="13"/>
      <c r="N796" s="700"/>
      <c r="O796" s="15"/>
      <c r="P796" s="2"/>
      <c r="Q796" s="15"/>
      <c r="R796" s="2"/>
      <c r="S796" s="2"/>
      <c r="T796" s="2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5"/>
      <c r="AG796" s="15"/>
      <c r="AH796" s="15"/>
      <c r="AI796" s="15"/>
      <c r="AJ796" s="15"/>
      <c r="AK796" s="15"/>
      <c r="AL796" s="15"/>
      <c r="AM796" s="15"/>
      <c r="AN796" s="15"/>
      <c r="AO796" s="15"/>
      <c r="AP796" s="15"/>
      <c r="AQ796" s="15"/>
      <c r="AR796" s="15"/>
      <c r="AS796" s="15"/>
      <c r="AT796" s="15"/>
      <c r="AU796" s="15"/>
      <c r="AV796" s="15"/>
      <c r="AW796" s="15"/>
      <c r="AX796" s="15"/>
    </row>
    <row r="797" spans="1:50" ht="34.15" customHeight="1">
      <c r="A797" s="2"/>
      <c r="B797" s="2"/>
      <c r="C797" s="2"/>
      <c r="D797" s="2"/>
      <c r="E797" s="2"/>
      <c r="F797" s="15"/>
      <c r="G797" s="2"/>
      <c r="H797" s="2"/>
      <c r="I797" s="15"/>
      <c r="J797" s="2"/>
      <c r="K797" s="13"/>
      <c r="L797" s="13"/>
      <c r="M797" s="13"/>
      <c r="N797" s="700"/>
      <c r="O797" s="15"/>
      <c r="P797" s="2"/>
      <c r="Q797" s="15"/>
      <c r="R797" s="2"/>
      <c r="S797" s="2"/>
      <c r="T797" s="2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5"/>
      <c r="AG797" s="15"/>
      <c r="AH797" s="15"/>
      <c r="AI797" s="15"/>
      <c r="AJ797" s="15"/>
      <c r="AK797" s="15"/>
      <c r="AL797" s="15"/>
      <c r="AM797" s="15"/>
      <c r="AN797" s="15"/>
      <c r="AO797" s="15"/>
      <c r="AP797" s="15"/>
      <c r="AQ797" s="15"/>
      <c r="AR797" s="15"/>
      <c r="AS797" s="15"/>
      <c r="AT797" s="15"/>
      <c r="AU797" s="15"/>
      <c r="AV797" s="15"/>
      <c r="AW797" s="15"/>
      <c r="AX797" s="15"/>
    </row>
    <row r="798" spans="1:50" ht="34.15" customHeight="1">
      <c r="A798" s="2"/>
      <c r="B798" s="2"/>
      <c r="C798" s="2"/>
      <c r="D798" s="2"/>
      <c r="E798" s="2"/>
      <c r="F798" s="15"/>
      <c r="G798" s="2"/>
      <c r="H798" s="2"/>
      <c r="I798" s="15"/>
      <c r="J798" s="2"/>
      <c r="K798" s="13"/>
      <c r="L798" s="13"/>
      <c r="M798" s="13"/>
      <c r="N798" s="700"/>
      <c r="O798" s="15"/>
      <c r="P798" s="2"/>
      <c r="Q798" s="15"/>
      <c r="R798" s="2"/>
      <c r="S798" s="2"/>
      <c r="T798" s="2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5"/>
      <c r="AG798" s="15"/>
      <c r="AH798" s="15"/>
      <c r="AI798" s="15"/>
      <c r="AJ798" s="15"/>
      <c r="AK798" s="15"/>
      <c r="AL798" s="15"/>
      <c r="AM798" s="15"/>
      <c r="AN798" s="15"/>
      <c r="AO798" s="15"/>
      <c r="AP798" s="15"/>
      <c r="AQ798" s="15"/>
      <c r="AR798" s="15"/>
      <c r="AS798" s="15"/>
      <c r="AT798" s="15"/>
      <c r="AU798" s="15"/>
      <c r="AV798" s="15"/>
      <c r="AW798" s="15"/>
      <c r="AX798" s="15"/>
    </row>
    <row r="799" spans="1:50" ht="34.15" customHeight="1">
      <c r="A799" s="2"/>
      <c r="B799" s="2"/>
      <c r="C799" s="2"/>
      <c r="D799" s="2"/>
      <c r="E799" s="2"/>
      <c r="F799" s="15"/>
      <c r="G799" s="2"/>
      <c r="H799" s="2"/>
      <c r="I799" s="15"/>
      <c r="J799" s="2"/>
      <c r="K799" s="13"/>
      <c r="L799" s="13"/>
      <c r="M799" s="13"/>
      <c r="N799" s="700"/>
      <c r="O799" s="15"/>
      <c r="P799" s="2"/>
      <c r="Q799" s="15"/>
      <c r="R799" s="2"/>
      <c r="S799" s="2"/>
      <c r="T799" s="2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5"/>
      <c r="AG799" s="15"/>
      <c r="AH799" s="15"/>
      <c r="AI799" s="15"/>
      <c r="AJ799" s="15"/>
      <c r="AK799" s="15"/>
      <c r="AL799" s="15"/>
      <c r="AM799" s="15"/>
      <c r="AN799" s="15"/>
      <c r="AO799" s="15"/>
      <c r="AP799" s="15"/>
      <c r="AQ799" s="15"/>
      <c r="AR799" s="15"/>
      <c r="AS799" s="15"/>
      <c r="AT799" s="15"/>
      <c r="AU799" s="15"/>
      <c r="AV799" s="15"/>
      <c r="AW799" s="15"/>
      <c r="AX799" s="15"/>
    </row>
    <row r="800" spans="1:50" ht="34.15" customHeight="1">
      <c r="A800" s="2"/>
      <c r="B800" s="2"/>
      <c r="C800" s="2"/>
      <c r="D800" s="2"/>
      <c r="E800" s="2"/>
      <c r="F800" s="15"/>
      <c r="G800" s="2"/>
      <c r="H800" s="2"/>
      <c r="I800" s="15"/>
      <c r="J800" s="2"/>
      <c r="K800" s="13"/>
      <c r="L800" s="13"/>
      <c r="M800" s="13"/>
      <c r="N800" s="700"/>
      <c r="O800" s="15"/>
      <c r="P800" s="2"/>
      <c r="Q800" s="15"/>
      <c r="R800" s="2"/>
      <c r="S800" s="2"/>
      <c r="T800" s="2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5"/>
      <c r="AG800" s="15"/>
      <c r="AH800" s="15"/>
      <c r="AI800" s="15"/>
      <c r="AJ800" s="15"/>
      <c r="AK800" s="15"/>
      <c r="AL800" s="15"/>
      <c r="AM800" s="15"/>
      <c r="AN800" s="15"/>
      <c r="AO800" s="15"/>
      <c r="AP800" s="15"/>
      <c r="AQ800" s="15"/>
      <c r="AR800" s="15"/>
      <c r="AS800" s="15"/>
      <c r="AT800" s="15"/>
      <c r="AU800" s="15"/>
      <c r="AV800" s="15"/>
      <c r="AW800" s="15"/>
      <c r="AX800" s="15"/>
    </row>
    <row r="801" spans="1:50" ht="34.15" customHeight="1">
      <c r="A801" s="2"/>
      <c r="B801" s="2"/>
      <c r="C801" s="2"/>
      <c r="D801" s="2"/>
      <c r="E801" s="2"/>
      <c r="F801" s="15"/>
      <c r="G801" s="2"/>
      <c r="H801" s="2"/>
      <c r="I801" s="15"/>
      <c r="J801" s="2"/>
      <c r="K801" s="13"/>
      <c r="L801" s="13"/>
      <c r="M801" s="13"/>
      <c r="N801" s="700"/>
      <c r="O801" s="15"/>
      <c r="P801" s="2"/>
      <c r="Q801" s="15"/>
      <c r="R801" s="2"/>
      <c r="S801" s="2"/>
      <c r="T801" s="2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5"/>
      <c r="AG801" s="15"/>
      <c r="AH801" s="15"/>
      <c r="AI801" s="15"/>
      <c r="AJ801" s="15"/>
      <c r="AK801" s="15"/>
      <c r="AL801" s="15"/>
      <c r="AM801" s="15"/>
      <c r="AN801" s="15"/>
      <c r="AO801" s="15"/>
      <c r="AP801" s="15"/>
      <c r="AQ801" s="15"/>
      <c r="AR801" s="15"/>
      <c r="AS801" s="15"/>
      <c r="AT801" s="15"/>
      <c r="AU801" s="15"/>
      <c r="AV801" s="15"/>
      <c r="AW801" s="15"/>
      <c r="AX801" s="15"/>
    </row>
    <row r="802" spans="1:50" ht="34.15" customHeight="1">
      <c r="A802" s="2"/>
      <c r="B802" s="2"/>
      <c r="C802" s="2"/>
      <c r="D802" s="2"/>
      <c r="E802" s="2"/>
      <c r="F802" s="15"/>
      <c r="G802" s="2"/>
      <c r="H802" s="2"/>
      <c r="I802" s="15"/>
      <c r="J802" s="2"/>
      <c r="K802" s="13"/>
      <c r="L802" s="13"/>
      <c r="M802" s="13"/>
      <c r="N802" s="700"/>
      <c r="O802" s="15"/>
      <c r="P802" s="2"/>
      <c r="Q802" s="15"/>
      <c r="R802" s="2"/>
      <c r="S802" s="2"/>
      <c r="T802" s="2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5"/>
      <c r="AG802" s="15"/>
      <c r="AH802" s="15"/>
      <c r="AI802" s="15"/>
      <c r="AJ802" s="15"/>
      <c r="AK802" s="15"/>
      <c r="AL802" s="15"/>
      <c r="AM802" s="15"/>
      <c r="AN802" s="15"/>
      <c r="AO802" s="15"/>
      <c r="AP802" s="15"/>
      <c r="AQ802" s="15"/>
      <c r="AR802" s="15"/>
      <c r="AS802" s="15"/>
      <c r="AT802" s="15"/>
      <c r="AU802" s="15"/>
      <c r="AV802" s="15"/>
      <c r="AW802" s="15"/>
      <c r="AX802" s="15"/>
    </row>
    <row r="803" spans="1:50" ht="34.15" customHeight="1">
      <c r="A803" s="2"/>
      <c r="B803" s="2"/>
      <c r="C803" s="2"/>
      <c r="D803" s="2"/>
      <c r="E803" s="2"/>
      <c r="F803" s="15"/>
      <c r="G803" s="2"/>
      <c r="H803" s="2"/>
      <c r="I803" s="15"/>
      <c r="J803" s="2"/>
      <c r="K803" s="13"/>
      <c r="L803" s="13"/>
      <c r="M803" s="13"/>
      <c r="N803" s="700"/>
      <c r="O803" s="15"/>
      <c r="P803" s="2"/>
      <c r="Q803" s="15"/>
      <c r="R803" s="2"/>
      <c r="S803" s="2"/>
      <c r="T803" s="2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5"/>
      <c r="AG803" s="15"/>
      <c r="AH803" s="15"/>
      <c r="AI803" s="15"/>
      <c r="AJ803" s="15"/>
      <c r="AK803" s="15"/>
      <c r="AL803" s="15"/>
      <c r="AM803" s="15"/>
      <c r="AN803" s="15"/>
      <c r="AO803" s="15"/>
      <c r="AP803" s="15"/>
      <c r="AQ803" s="15"/>
      <c r="AR803" s="15"/>
      <c r="AS803" s="15"/>
      <c r="AT803" s="15"/>
      <c r="AU803" s="15"/>
      <c r="AV803" s="15"/>
      <c r="AW803" s="15"/>
      <c r="AX803" s="15"/>
    </row>
    <row r="804" spans="1:50" ht="34.15" customHeight="1">
      <c r="A804" s="2"/>
      <c r="B804" s="2"/>
      <c r="C804" s="2"/>
      <c r="D804" s="2"/>
      <c r="E804" s="2"/>
      <c r="F804" s="15"/>
      <c r="G804" s="2"/>
      <c r="H804" s="2"/>
      <c r="I804" s="15"/>
      <c r="J804" s="2"/>
      <c r="K804" s="13"/>
      <c r="L804" s="13"/>
      <c r="M804" s="13"/>
      <c r="N804" s="700"/>
      <c r="O804" s="15"/>
      <c r="P804" s="2"/>
      <c r="Q804" s="15"/>
      <c r="R804" s="2"/>
      <c r="S804" s="2"/>
      <c r="T804" s="2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5"/>
      <c r="AG804" s="15"/>
      <c r="AH804" s="15"/>
      <c r="AI804" s="15"/>
      <c r="AJ804" s="15"/>
      <c r="AK804" s="15"/>
      <c r="AL804" s="15"/>
      <c r="AM804" s="15"/>
      <c r="AN804" s="15"/>
      <c r="AO804" s="15"/>
      <c r="AP804" s="15"/>
      <c r="AQ804" s="15"/>
      <c r="AR804" s="15"/>
      <c r="AS804" s="15"/>
      <c r="AT804" s="15"/>
      <c r="AU804" s="15"/>
      <c r="AV804" s="15"/>
      <c r="AW804" s="15"/>
      <c r="AX804" s="15"/>
    </row>
    <row r="805" spans="1:50" ht="34.15" customHeight="1">
      <c r="A805" s="2"/>
      <c r="B805" s="2"/>
      <c r="C805" s="2"/>
      <c r="D805" s="2"/>
      <c r="E805" s="2"/>
      <c r="F805" s="15"/>
      <c r="G805" s="2"/>
      <c r="H805" s="2"/>
      <c r="I805" s="15"/>
      <c r="J805" s="2"/>
      <c r="K805" s="13"/>
      <c r="L805" s="13"/>
      <c r="M805" s="13"/>
      <c r="N805" s="700"/>
      <c r="O805" s="15"/>
      <c r="P805" s="2"/>
      <c r="Q805" s="15"/>
      <c r="R805" s="2"/>
      <c r="S805" s="2"/>
      <c r="T805" s="2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5"/>
      <c r="AG805" s="15"/>
      <c r="AH805" s="15"/>
      <c r="AI805" s="15"/>
      <c r="AJ805" s="15"/>
      <c r="AK805" s="15"/>
      <c r="AL805" s="15"/>
      <c r="AM805" s="15"/>
      <c r="AN805" s="15"/>
      <c r="AO805" s="15"/>
      <c r="AP805" s="15"/>
      <c r="AQ805" s="15"/>
      <c r="AR805" s="15"/>
      <c r="AS805" s="15"/>
      <c r="AT805" s="15"/>
      <c r="AU805" s="15"/>
      <c r="AV805" s="15"/>
      <c r="AW805" s="15"/>
      <c r="AX805" s="15"/>
    </row>
    <row r="806" spans="1:50" ht="34.15" customHeight="1">
      <c r="A806" s="2"/>
      <c r="B806" s="2"/>
      <c r="C806" s="2"/>
      <c r="D806" s="2"/>
      <c r="E806" s="2"/>
      <c r="F806" s="15"/>
      <c r="G806" s="2"/>
      <c r="H806" s="2"/>
      <c r="I806" s="15"/>
      <c r="J806" s="2"/>
      <c r="K806" s="13"/>
      <c r="L806" s="13"/>
      <c r="M806" s="13"/>
      <c r="N806" s="700"/>
      <c r="O806" s="15"/>
      <c r="P806" s="2"/>
      <c r="Q806" s="15"/>
      <c r="R806" s="2"/>
      <c r="S806" s="2"/>
      <c r="T806" s="2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5"/>
      <c r="AG806" s="15"/>
      <c r="AH806" s="15"/>
      <c r="AI806" s="15"/>
      <c r="AJ806" s="15"/>
      <c r="AK806" s="15"/>
      <c r="AL806" s="15"/>
      <c r="AM806" s="15"/>
      <c r="AN806" s="15"/>
      <c r="AO806" s="15"/>
      <c r="AP806" s="15"/>
      <c r="AQ806" s="15"/>
      <c r="AR806" s="15"/>
      <c r="AS806" s="15"/>
      <c r="AT806" s="15"/>
      <c r="AU806" s="15"/>
      <c r="AV806" s="15"/>
      <c r="AW806" s="15"/>
      <c r="AX806" s="15"/>
    </row>
    <row r="807" spans="1:50" ht="34.15" customHeight="1">
      <c r="A807" s="2"/>
      <c r="B807" s="2"/>
      <c r="C807" s="2"/>
      <c r="D807" s="2"/>
      <c r="E807" s="2"/>
      <c r="F807" s="15"/>
      <c r="G807" s="2"/>
      <c r="H807" s="2"/>
      <c r="I807" s="15"/>
      <c r="J807" s="2"/>
      <c r="K807" s="13"/>
      <c r="L807" s="13"/>
      <c r="M807" s="13"/>
      <c r="N807" s="700"/>
      <c r="O807" s="15"/>
      <c r="P807" s="2"/>
      <c r="Q807" s="15"/>
      <c r="R807" s="2"/>
      <c r="S807" s="2"/>
      <c r="T807" s="2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5"/>
      <c r="AG807" s="15"/>
      <c r="AH807" s="15"/>
      <c r="AI807" s="15"/>
      <c r="AJ807" s="15"/>
      <c r="AK807" s="15"/>
      <c r="AL807" s="15"/>
      <c r="AM807" s="15"/>
      <c r="AN807" s="15"/>
      <c r="AO807" s="15"/>
      <c r="AP807" s="15"/>
      <c r="AQ807" s="15"/>
      <c r="AR807" s="15"/>
      <c r="AS807" s="15"/>
      <c r="AT807" s="15"/>
      <c r="AU807" s="15"/>
      <c r="AV807" s="15"/>
      <c r="AW807" s="15"/>
      <c r="AX807" s="15"/>
    </row>
    <row r="808" spans="1:50" ht="34.15" customHeight="1">
      <c r="A808" s="2"/>
      <c r="B808" s="2"/>
      <c r="C808" s="2"/>
      <c r="D808" s="2"/>
      <c r="E808" s="2"/>
      <c r="F808" s="15"/>
      <c r="G808" s="2"/>
      <c r="H808" s="2"/>
      <c r="I808" s="15"/>
      <c r="J808" s="2"/>
      <c r="K808" s="13"/>
      <c r="L808" s="13"/>
      <c r="M808" s="13"/>
      <c r="N808" s="700"/>
      <c r="O808" s="15"/>
      <c r="P808" s="2"/>
      <c r="Q808" s="15"/>
      <c r="R808" s="2"/>
      <c r="S808" s="2"/>
      <c r="T808" s="2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5"/>
      <c r="AG808" s="15"/>
      <c r="AH808" s="15"/>
      <c r="AI808" s="15"/>
      <c r="AJ808" s="15"/>
      <c r="AK808" s="15"/>
      <c r="AL808" s="15"/>
      <c r="AM808" s="15"/>
      <c r="AN808" s="15"/>
      <c r="AO808" s="15"/>
      <c r="AP808" s="15"/>
      <c r="AQ808" s="15"/>
      <c r="AR808" s="15"/>
      <c r="AS808" s="15"/>
      <c r="AT808" s="15"/>
      <c r="AU808" s="15"/>
      <c r="AV808" s="15"/>
      <c r="AW808" s="15"/>
      <c r="AX808" s="15"/>
    </row>
    <row r="809" spans="1:50" ht="34.15" customHeight="1">
      <c r="A809" s="2"/>
      <c r="B809" s="2"/>
      <c r="C809" s="2"/>
      <c r="D809" s="2"/>
      <c r="E809" s="2"/>
      <c r="F809" s="15"/>
      <c r="G809" s="2"/>
      <c r="H809" s="2"/>
      <c r="I809" s="15"/>
      <c r="J809" s="2"/>
      <c r="K809" s="13"/>
      <c r="L809" s="13"/>
      <c r="M809" s="13"/>
      <c r="N809" s="700"/>
      <c r="O809" s="15"/>
      <c r="P809" s="2"/>
      <c r="Q809" s="15"/>
      <c r="R809" s="2"/>
      <c r="S809" s="2"/>
      <c r="T809" s="2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5"/>
      <c r="AG809" s="15"/>
      <c r="AH809" s="15"/>
      <c r="AI809" s="15"/>
      <c r="AJ809" s="15"/>
      <c r="AK809" s="15"/>
      <c r="AL809" s="15"/>
      <c r="AM809" s="15"/>
      <c r="AN809" s="15"/>
      <c r="AO809" s="15"/>
      <c r="AP809" s="15"/>
      <c r="AQ809" s="15"/>
      <c r="AR809" s="15"/>
      <c r="AS809" s="15"/>
      <c r="AT809" s="15"/>
      <c r="AU809" s="15"/>
      <c r="AV809" s="15"/>
      <c r="AW809" s="15"/>
      <c r="AX809" s="15"/>
    </row>
    <row r="810" spans="1:50" ht="34.15" customHeight="1">
      <c r="A810" s="2"/>
      <c r="B810" s="2"/>
      <c r="C810" s="2"/>
      <c r="D810" s="2"/>
      <c r="E810" s="2"/>
      <c r="F810" s="15"/>
      <c r="G810" s="2"/>
      <c r="H810" s="2"/>
      <c r="I810" s="15"/>
      <c r="J810" s="2"/>
      <c r="K810" s="13"/>
      <c r="L810" s="13"/>
      <c r="M810" s="13"/>
      <c r="N810" s="700"/>
      <c r="O810" s="15"/>
      <c r="P810" s="2"/>
      <c r="Q810" s="15"/>
      <c r="R810" s="2"/>
      <c r="S810" s="2"/>
      <c r="T810" s="2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5"/>
      <c r="AG810" s="15"/>
      <c r="AH810" s="15"/>
      <c r="AI810" s="15"/>
      <c r="AJ810" s="15"/>
      <c r="AK810" s="15"/>
      <c r="AL810" s="15"/>
      <c r="AM810" s="15"/>
      <c r="AN810" s="15"/>
      <c r="AO810" s="15"/>
      <c r="AP810" s="15"/>
      <c r="AQ810" s="15"/>
      <c r="AR810" s="15"/>
      <c r="AS810" s="15"/>
      <c r="AT810" s="15"/>
      <c r="AU810" s="15"/>
      <c r="AV810" s="15"/>
      <c r="AW810" s="15"/>
      <c r="AX810" s="15"/>
    </row>
    <row r="811" spans="1:50" ht="34.15" customHeight="1">
      <c r="A811" s="2"/>
      <c r="B811" s="2"/>
      <c r="C811" s="2"/>
      <c r="D811" s="2"/>
      <c r="E811" s="2"/>
      <c r="F811" s="15"/>
      <c r="G811" s="2"/>
      <c r="H811" s="2"/>
      <c r="I811" s="15"/>
      <c r="J811" s="2"/>
      <c r="K811" s="13"/>
      <c r="L811" s="13"/>
      <c r="M811" s="13"/>
      <c r="N811" s="700"/>
      <c r="O811" s="15"/>
      <c r="P811" s="2"/>
      <c r="Q811" s="15"/>
      <c r="R811" s="2"/>
      <c r="S811" s="2"/>
      <c r="T811" s="2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5"/>
      <c r="AG811" s="15"/>
      <c r="AH811" s="15"/>
      <c r="AI811" s="15"/>
      <c r="AJ811" s="15"/>
      <c r="AK811" s="15"/>
      <c r="AL811" s="15"/>
      <c r="AM811" s="15"/>
      <c r="AN811" s="15"/>
      <c r="AO811" s="15"/>
      <c r="AP811" s="15"/>
      <c r="AQ811" s="15"/>
      <c r="AR811" s="15"/>
      <c r="AS811" s="15"/>
      <c r="AT811" s="15"/>
      <c r="AU811" s="15"/>
      <c r="AV811" s="15"/>
      <c r="AW811" s="15"/>
      <c r="AX811" s="15"/>
    </row>
    <row r="812" spans="1:50" ht="34.15" customHeight="1">
      <c r="A812" s="2"/>
      <c r="B812" s="2"/>
      <c r="C812" s="2"/>
      <c r="D812" s="2"/>
      <c r="E812" s="2"/>
      <c r="F812" s="15"/>
      <c r="G812" s="2"/>
      <c r="H812" s="2"/>
      <c r="I812" s="15"/>
      <c r="J812" s="2"/>
      <c r="K812" s="13"/>
      <c r="L812" s="13"/>
      <c r="M812" s="13"/>
      <c r="N812" s="700"/>
      <c r="O812" s="15"/>
      <c r="P812" s="2"/>
      <c r="Q812" s="15"/>
      <c r="R812" s="2"/>
      <c r="S812" s="2"/>
      <c r="T812" s="2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5"/>
      <c r="AG812" s="15"/>
      <c r="AH812" s="15"/>
      <c r="AI812" s="15"/>
      <c r="AJ812" s="15"/>
      <c r="AK812" s="15"/>
      <c r="AL812" s="15"/>
      <c r="AM812" s="15"/>
      <c r="AN812" s="15"/>
      <c r="AO812" s="15"/>
      <c r="AP812" s="15"/>
      <c r="AQ812" s="15"/>
      <c r="AR812" s="15"/>
      <c r="AS812" s="15"/>
      <c r="AT812" s="15"/>
      <c r="AU812" s="15"/>
      <c r="AV812" s="15"/>
      <c r="AW812" s="15"/>
      <c r="AX812" s="15"/>
    </row>
    <row r="813" spans="1:50" ht="34.15" customHeight="1">
      <c r="A813" s="2"/>
      <c r="B813" s="2"/>
      <c r="C813" s="2"/>
      <c r="D813" s="2"/>
      <c r="E813" s="2"/>
      <c r="F813" s="15"/>
      <c r="G813" s="2"/>
      <c r="H813" s="2"/>
      <c r="I813" s="15"/>
      <c r="J813" s="2"/>
      <c r="K813" s="13"/>
      <c r="L813" s="13"/>
      <c r="M813" s="13"/>
      <c r="N813" s="700"/>
      <c r="O813" s="15"/>
      <c r="P813" s="2"/>
      <c r="Q813" s="15"/>
      <c r="R813" s="2"/>
      <c r="S813" s="2"/>
      <c r="T813" s="2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5"/>
      <c r="AG813" s="15"/>
      <c r="AH813" s="15"/>
      <c r="AI813" s="15"/>
      <c r="AJ813" s="15"/>
      <c r="AK813" s="15"/>
      <c r="AL813" s="15"/>
      <c r="AM813" s="15"/>
      <c r="AN813" s="15"/>
      <c r="AO813" s="15"/>
      <c r="AP813" s="15"/>
      <c r="AQ813" s="15"/>
      <c r="AR813" s="15"/>
      <c r="AS813" s="15"/>
      <c r="AT813" s="15"/>
      <c r="AU813" s="15"/>
      <c r="AV813" s="15"/>
      <c r="AW813" s="15"/>
      <c r="AX813" s="15"/>
    </row>
    <row r="814" spans="1:50" ht="34.15" customHeight="1">
      <c r="A814" s="2"/>
      <c r="B814" s="2"/>
      <c r="C814" s="2"/>
      <c r="D814" s="2"/>
      <c r="E814" s="2"/>
      <c r="F814" s="15"/>
      <c r="G814" s="2"/>
      <c r="H814" s="2"/>
      <c r="I814" s="15"/>
      <c r="J814" s="2"/>
      <c r="K814" s="13"/>
      <c r="L814" s="13"/>
      <c r="M814" s="13"/>
      <c r="N814" s="700"/>
      <c r="O814" s="15"/>
      <c r="P814" s="2"/>
      <c r="Q814" s="15"/>
      <c r="R814" s="2"/>
      <c r="S814" s="2"/>
      <c r="T814" s="2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5"/>
      <c r="AG814" s="15"/>
      <c r="AH814" s="15"/>
      <c r="AI814" s="15"/>
      <c r="AJ814" s="15"/>
      <c r="AK814" s="15"/>
      <c r="AL814" s="15"/>
      <c r="AM814" s="15"/>
      <c r="AN814" s="15"/>
      <c r="AO814" s="15"/>
      <c r="AP814" s="15"/>
      <c r="AQ814" s="15"/>
      <c r="AR814" s="15"/>
      <c r="AS814" s="15"/>
      <c r="AT814" s="15"/>
      <c r="AU814" s="15"/>
      <c r="AV814" s="15"/>
      <c r="AW814" s="15"/>
      <c r="AX814" s="15"/>
    </row>
    <row r="815" spans="1:50" ht="34.15" customHeight="1">
      <c r="A815" s="2"/>
      <c r="B815" s="2"/>
      <c r="C815" s="2"/>
      <c r="D815" s="2"/>
      <c r="E815" s="2"/>
      <c r="F815" s="15"/>
      <c r="G815" s="2"/>
      <c r="H815" s="2"/>
      <c r="I815" s="15"/>
      <c r="J815" s="2"/>
      <c r="K815" s="13"/>
      <c r="L815" s="13"/>
      <c r="M815" s="13"/>
      <c r="N815" s="700"/>
      <c r="O815" s="15"/>
      <c r="P815" s="2"/>
      <c r="Q815" s="15"/>
      <c r="R815" s="2"/>
      <c r="S815" s="2"/>
      <c r="T815" s="2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5"/>
      <c r="AG815" s="15"/>
      <c r="AH815" s="15"/>
      <c r="AI815" s="15"/>
      <c r="AJ815" s="15"/>
      <c r="AK815" s="15"/>
      <c r="AL815" s="15"/>
      <c r="AM815" s="15"/>
      <c r="AN815" s="15"/>
      <c r="AO815" s="15"/>
      <c r="AP815" s="15"/>
      <c r="AQ815" s="15"/>
      <c r="AR815" s="15"/>
      <c r="AS815" s="15"/>
      <c r="AT815" s="15"/>
      <c r="AU815" s="15"/>
      <c r="AV815" s="15"/>
      <c r="AW815" s="15"/>
      <c r="AX815" s="15"/>
    </row>
    <row r="816" spans="1:50" ht="34.15" customHeight="1">
      <c r="A816" s="2"/>
      <c r="B816" s="2"/>
      <c r="C816" s="2"/>
      <c r="D816" s="2"/>
      <c r="E816" s="2"/>
      <c r="F816" s="15"/>
      <c r="G816" s="2"/>
      <c r="H816" s="2"/>
      <c r="I816" s="15"/>
      <c r="J816" s="2"/>
      <c r="K816" s="13"/>
      <c r="L816" s="13"/>
      <c r="M816" s="13"/>
      <c r="N816" s="700"/>
      <c r="O816" s="15"/>
      <c r="P816" s="2"/>
      <c r="Q816" s="15"/>
      <c r="R816" s="2"/>
      <c r="S816" s="2"/>
      <c r="T816" s="2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5"/>
      <c r="AG816" s="15"/>
      <c r="AH816" s="15"/>
      <c r="AI816" s="15"/>
      <c r="AJ816" s="15"/>
      <c r="AK816" s="15"/>
      <c r="AL816" s="15"/>
      <c r="AM816" s="15"/>
      <c r="AN816" s="15"/>
      <c r="AO816" s="15"/>
      <c r="AP816" s="15"/>
      <c r="AQ816" s="15"/>
      <c r="AR816" s="15"/>
      <c r="AS816" s="15"/>
      <c r="AT816" s="15"/>
      <c r="AU816" s="15"/>
      <c r="AV816" s="15"/>
      <c r="AW816" s="15"/>
      <c r="AX816" s="15"/>
    </row>
    <row r="817" spans="1:50" ht="34.15" customHeight="1">
      <c r="A817" s="2"/>
      <c r="B817" s="2"/>
      <c r="C817" s="2"/>
      <c r="D817" s="2"/>
      <c r="E817" s="2"/>
      <c r="F817" s="15"/>
      <c r="G817" s="2"/>
      <c r="H817" s="2"/>
      <c r="I817" s="15"/>
      <c r="J817" s="2"/>
      <c r="K817" s="13"/>
      <c r="L817" s="13"/>
      <c r="M817" s="13"/>
      <c r="N817" s="700"/>
      <c r="O817" s="15"/>
      <c r="P817" s="2"/>
      <c r="Q817" s="15"/>
      <c r="R817" s="2"/>
      <c r="S817" s="2"/>
      <c r="T817" s="2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5"/>
      <c r="AG817" s="15"/>
      <c r="AH817" s="15"/>
      <c r="AI817" s="15"/>
      <c r="AJ817" s="15"/>
      <c r="AK817" s="15"/>
      <c r="AL817" s="15"/>
      <c r="AM817" s="15"/>
      <c r="AN817" s="15"/>
      <c r="AO817" s="15"/>
      <c r="AP817" s="15"/>
      <c r="AQ817" s="15"/>
      <c r="AR817" s="15"/>
      <c r="AS817" s="15"/>
      <c r="AT817" s="15"/>
      <c r="AU817" s="15"/>
      <c r="AV817" s="15"/>
      <c r="AW817" s="15"/>
      <c r="AX817" s="15"/>
    </row>
    <row r="818" spans="1:50" ht="34.15" customHeight="1">
      <c r="A818" s="2"/>
      <c r="B818" s="2"/>
      <c r="C818" s="2"/>
      <c r="D818" s="2"/>
      <c r="E818" s="2"/>
      <c r="F818" s="15"/>
      <c r="G818" s="2"/>
      <c r="H818" s="2"/>
      <c r="I818" s="15"/>
      <c r="J818" s="2"/>
      <c r="K818" s="13"/>
      <c r="L818" s="13"/>
      <c r="M818" s="13"/>
      <c r="N818" s="700"/>
      <c r="O818" s="15"/>
      <c r="P818" s="2"/>
      <c r="Q818" s="15"/>
      <c r="R818" s="2"/>
      <c r="S818" s="2"/>
      <c r="T818" s="2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5"/>
      <c r="AG818" s="15"/>
      <c r="AH818" s="15"/>
      <c r="AI818" s="15"/>
      <c r="AJ818" s="15"/>
      <c r="AK818" s="15"/>
      <c r="AL818" s="15"/>
      <c r="AM818" s="15"/>
      <c r="AN818" s="15"/>
      <c r="AO818" s="15"/>
      <c r="AP818" s="15"/>
      <c r="AQ818" s="15"/>
      <c r="AR818" s="15"/>
      <c r="AS818" s="15"/>
      <c r="AT818" s="15"/>
      <c r="AU818" s="15"/>
      <c r="AV818" s="15"/>
      <c r="AW818" s="15"/>
      <c r="AX818" s="15"/>
    </row>
    <row r="819" spans="1:50" ht="34.15" customHeight="1">
      <c r="A819" s="2"/>
      <c r="B819" s="2"/>
      <c r="C819" s="2"/>
      <c r="D819" s="2"/>
      <c r="E819" s="2"/>
      <c r="F819" s="15"/>
      <c r="G819" s="2"/>
      <c r="H819" s="2"/>
      <c r="I819" s="15"/>
      <c r="J819" s="2"/>
      <c r="K819" s="13"/>
      <c r="L819" s="13"/>
      <c r="M819" s="13"/>
      <c r="N819" s="700"/>
      <c r="O819" s="15"/>
      <c r="P819" s="2"/>
      <c r="Q819" s="15"/>
      <c r="R819" s="2"/>
      <c r="S819" s="2"/>
      <c r="T819" s="2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5"/>
      <c r="AG819" s="15"/>
      <c r="AH819" s="15"/>
      <c r="AI819" s="15"/>
      <c r="AJ819" s="15"/>
      <c r="AK819" s="15"/>
      <c r="AL819" s="15"/>
      <c r="AM819" s="15"/>
      <c r="AN819" s="15"/>
      <c r="AO819" s="15"/>
      <c r="AP819" s="15"/>
      <c r="AQ819" s="15"/>
      <c r="AR819" s="15"/>
      <c r="AS819" s="15"/>
      <c r="AT819" s="15"/>
      <c r="AU819" s="15"/>
      <c r="AV819" s="15"/>
      <c r="AW819" s="15"/>
      <c r="AX819" s="15"/>
    </row>
    <row r="820" spans="1:50" ht="34.15" customHeight="1">
      <c r="A820" s="2"/>
      <c r="B820" s="2"/>
      <c r="C820" s="2"/>
      <c r="D820" s="2"/>
      <c r="E820" s="2"/>
      <c r="F820" s="15"/>
      <c r="G820" s="2"/>
      <c r="H820" s="2"/>
      <c r="I820" s="15"/>
      <c r="J820" s="2"/>
      <c r="K820" s="13"/>
      <c r="L820" s="13"/>
      <c r="M820" s="13"/>
      <c r="N820" s="700"/>
      <c r="O820" s="15"/>
      <c r="P820" s="2"/>
      <c r="Q820" s="15"/>
      <c r="R820" s="2"/>
      <c r="S820" s="2"/>
      <c r="T820" s="2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5"/>
      <c r="AG820" s="15"/>
      <c r="AH820" s="15"/>
      <c r="AI820" s="15"/>
      <c r="AJ820" s="15"/>
      <c r="AK820" s="15"/>
      <c r="AL820" s="15"/>
      <c r="AM820" s="15"/>
      <c r="AN820" s="15"/>
      <c r="AO820" s="15"/>
      <c r="AP820" s="15"/>
      <c r="AQ820" s="15"/>
      <c r="AR820" s="15"/>
      <c r="AS820" s="15"/>
      <c r="AT820" s="15"/>
      <c r="AU820" s="15"/>
      <c r="AV820" s="15"/>
      <c r="AW820" s="15"/>
      <c r="AX820" s="15"/>
    </row>
    <row r="821" spans="1:50" ht="34.15" customHeight="1">
      <c r="A821" s="2"/>
      <c r="B821" s="2"/>
      <c r="C821" s="2"/>
      <c r="D821" s="2"/>
      <c r="E821" s="2"/>
      <c r="F821" s="15"/>
      <c r="G821" s="2"/>
      <c r="H821" s="2"/>
      <c r="I821" s="15"/>
      <c r="J821" s="2"/>
      <c r="K821" s="13"/>
      <c r="L821" s="13"/>
      <c r="M821" s="13"/>
      <c r="N821" s="700"/>
      <c r="O821" s="15"/>
      <c r="P821" s="2"/>
      <c r="Q821" s="15"/>
      <c r="R821" s="2"/>
      <c r="S821" s="2"/>
      <c r="T821" s="2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5"/>
      <c r="AG821" s="15"/>
      <c r="AH821" s="15"/>
      <c r="AI821" s="15"/>
      <c r="AJ821" s="15"/>
      <c r="AK821" s="15"/>
      <c r="AL821" s="15"/>
      <c r="AM821" s="15"/>
      <c r="AN821" s="15"/>
      <c r="AO821" s="15"/>
      <c r="AP821" s="15"/>
      <c r="AQ821" s="15"/>
      <c r="AR821" s="15"/>
      <c r="AS821" s="15"/>
      <c r="AT821" s="15"/>
      <c r="AU821" s="15"/>
      <c r="AV821" s="15"/>
      <c r="AW821" s="15"/>
      <c r="AX821" s="15"/>
    </row>
    <row r="822" spans="1:50" ht="34.15" customHeight="1">
      <c r="A822" s="2"/>
      <c r="B822" s="2"/>
      <c r="C822" s="2"/>
      <c r="D822" s="2"/>
      <c r="E822" s="2"/>
      <c r="F822" s="15"/>
      <c r="G822" s="2"/>
      <c r="H822" s="2"/>
      <c r="I822" s="15"/>
      <c r="J822" s="2"/>
      <c r="K822" s="13"/>
      <c r="L822" s="13"/>
      <c r="M822" s="13"/>
      <c r="N822" s="700"/>
      <c r="O822" s="15"/>
      <c r="P822" s="2"/>
      <c r="Q822" s="15"/>
      <c r="R822" s="2"/>
      <c r="S822" s="2"/>
      <c r="T822" s="2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5"/>
      <c r="AG822" s="15"/>
      <c r="AH822" s="15"/>
      <c r="AI822" s="15"/>
      <c r="AJ822" s="15"/>
      <c r="AK822" s="15"/>
      <c r="AL822" s="15"/>
      <c r="AM822" s="15"/>
      <c r="AN822" s="15"/>
      <c r="AO822" s="15"/>
      <c r="AP822" s="15"/>
      <c r="AQ822" s="15"/>
      <c r="AR822" s="15"/>
      <c r="AS822" s="15"/>
      <c r="AT822" s="15"/>
      <c r="AU822" s="15"/>
      <c r="AV822" s="15"/>
      <c r="AW822" s="15"/>
      <c r="AX822" s="15"/>
    </row>
    <row r="823" spans="1:50" ht="34.15" customHeight="1">
      <c r="A823" s="2"/>
      <c r="B823" s="2"/>
      <c r="C823" s="2"/>
      <c r="D823" s="2"/>
      <c r="E823" s="2"/>
      <c r="F823" s="15"/>
      <c r="G823" s="2"/>
      <c r="H823" s="2"/>
      <c r="I823" s="15"/>
      <c r="J823" s="2"/>
      <c r="K823" s="13"/>
      <c r="L823" s="13"/>
      <c r="M823" s="13"/>
      <c r="N823" s="700"/>
      <c r="O823" s="15"/>
      <c r="P823" s="2"/>
      <c r="Q823" s="15"/>
      <c r="R823" s="2"/>
      <c r="S823" s="2"/>
      <c r="T823" s="2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5"/>
      <c r="AG823" s="15"/>
      <c r="AH823" s="15"/>
      <c r="AI823" s="15"/>
      <c r="AJ823" s="15"/>
      <c r="AK823" s="15"/>
      <c r="AL823" s="15"/>
      <c r="AM823" s="15"/>
      <c r="AN823" s="15"/>
      <c r="AO823" s="15"/>
      <c r="AP823" s="15"/>
      <c r="AQ823" s="15"/>
      <c r="AR823" s="15"/>
      <c r="AS823" s="15"/>
      <c r="AT823" s="15"/>
      <c r="AU823" s="15"/>
      <c r="AV823" s="15"/>
      <c r="AW823" s="15"/>
      <c r="AX823" s="15"/>
    </row>
    <row r="824" spans="1:50" ht="34.15" customHeight="1">
      <c r="A824" s="2"/>
      <c r="B824" s="2"/>
      <c r="C824" s="2"/>
      <c r="D824" s="2"/>
      <c r="E824" s="2"/>
      <c r="F824" s="15"/>
      <c r="G824" s="2"/>
      <c r="H824" s="2"/>
      <c r="I824" s="15"/>
      <c r="J824" s="2"/>
      <c r="K824" s="13"/>
      <c r="L824" s="13"/>
      <c r="M824" s="13"/>
      <c r="N824" s="700"/>
      <c r="O824" s="15"/>
      <c r="P824" s="2"/>
      <c r="Q824" s="15"/>
      <c r="R824" s="2"/>
      <c r="S824" s="2"/>
      <c r="T824" s="2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5"/>
      <c r="AG824" s="15"/>
      <c r="AH824" s="15"/>
      <c r="AI824" s="15"/>
      <c r="AJ824" s="15"/>
      <c r="AK824" s="15"/>
      <c r="AL824" s="15"/>
      <c r="AM824" s="15"/>
      <c r="AN824" s="15"/>
      <c r="AO824" s="15"/>
      <c r="AP824" s="15"/>
      <c r="AQ824" s="15"/>
      <c r="AR824" s="15"/>
      <c r="AS824" s="15"/>
      <c r="AT824" s="15"/>
      <c r="AU824" s="15"/>
      <c r="AV824" s="15"/>
      <c r="AW824" s="15"/>
      <c r="AX824" s="15"/>
    </row>
    <row r="825" spans="1:50" ht="34.15" customHeight="1">
      <c r="A825" s="2"/>
      <c r="B825" s="2"/>
      <c r="C825" s="2"/>
      <c r="D825" s="2"/>
      <c r="E825" s="2"/>
      <c r="F825" s="15"/>
      <c r="G825" s="2"/>
      <c r="H825" s="2"/>
      <c r="I825" s="15"/>
      <c r="J825" s="2"/>
      <c r="K825" s="13"/>
      <c r="L825" s="13"/>
      <c r="M825" s="13"/>
      <c r="N825" s="700"/>
      <c r="O825" s="15"/>
      <c r="P825" s="2"/>
      <c r="Q825" s="15"/>
      <c r="R825" s="2"/>
      <c r="S825" s="2"/>
      <c r="T825" s="2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5"/>
      <c r="AG825" s="15"/>
      <c r="AH825" s="15"/>
      <c r="AI825" s="15"/>
      <c r="AJ825" s="15"/>
      <c r="AK825" s="15"/>
      <c r="AL825" s="15"/>
      <c r="AM825" s="15"/>
      <c r="AN825" s="15"/>
      <c r="AO825" s="15"/>
      <c r="AP825" s="15"/>
      <c r="AQ825" s="15"/>
      <c r="AR825" s="15"/>
      <c r="AS825" s="15"/>
      <c r="AT825" s="15"/>
      <c r="AU825" s="15"/>
      <c r="AV825" s="15"/>
      <c r="AW825" s="15"/>
      <c r="AX825" s="15"/>
    </row>
    <row r="826" spans="1:50" ht="34.15" customHeight="1">
      <c r="A826" s="2"/>
      <c r="B826" s="2"/>
      <c r="C826" s="2"/>
      <c r="D826" s="2"/>
      <c r="E826" s="2"/>
      <c r="F826" s="15"/>
      <c r="G826" s="2"/>
      <c r="H826" s="2"/>
      <c r="I826" s="15"/>
      <c r="J826" s="2"/>
      <c r="K826" s="13"/>
      <c r="L826" s="13"/>
      <c r="M826" s="13"/>
      <c r="N826" s="700"/>
      <c r="O826" s="15"/>
      <c r="P826" s="2"/>
      <c r="Q826" s="15"/>
      <c r="R826" s="2"/>
      <c r="S826" s="2"/>
      <c r="T826" s="2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5"/>
      <c r="AG826" s="15"/>
      <c r="AH826" s="15"/>
      <c r="AI826" s="15"/>
      <c r="AJ826" s="15"/>
      <c r="AK826" s="15"/>
      <c r="AL826" s="15"/>
      <c r="AM826" s="15"/>
      <c r="AN826" s="15"/>
      <c r="AO826" s="15"/>
      <c r="AP826" s="15"/>
      <c r="AQ826" s="15"/>
      <c r="AR826" s="15"/>
      <c r="AS826" s="15"/>
      <c r="AT826" s="15"/>
      <c r="AU826" s="15"/>
      <c r="AV826" s="15"/>
      <c r="AW826" s="15"/>
      <c r="AX826" s="15"/>
    </row>
    <row r="827" spans="1:50" ht="34.15" customHeight="1">
      <c r="A827" s="2"/>
      <c r="B827" s="2"/>
      <c r="C827" s="2"/>
      <c r="D827" s="2"/>
      <c r="E827" s="2"/>
      <c r="F827" s="15"/>
      <c r="G827" s="2"/>
      <c r="H827" s="2"/>
      <c r="I827" s="15"/>
      <c r="J827" s="2"/>
      <c r="K827" s="13"/>
      <c r="L827" s="13"/>
      <c r="M827" s="13"/>
      <c r="N827" s="700"/>
      <c r="O827" s="15"/>
      <c r="P827" s="2"/>
      <c r="Q827" s="15"/>
      <c r="R827" s="2"/>
      <c r="S827" s="2"/>
      <c r="T827" s="2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5"/>
      <c r="AG827" s="15"/>
      <c r="AH827" s="15"/>
      <c r="AI827" s="15"/>
      <c r="AJ827" s="15"/>
      <c r="AK827" s="15"/>
      <c r="AL827" s="15"/>
      <c r="AM827" s="15"/>
      <c r="AN827" s="15"/>
      <c r="AO827" s="15"/>
      <c r="AP827" s="15"/>
      <c r="AQ827" s="15"/>
      <c r="AR827" s="15"/>
      <c r="AS827" s="15"/>
      <c r="AT827" s="15"/>
      <c r="AU827" s="15"/>
      <c r="AV827" s="15"/>
      <c r="AW827" s="15"/>
      <c r="AX827" s="15"/>
    </row>
    <row r="828" spans="1:50" ht="34.15" customHeight="1">
      <c r="A828" s="2"/>
      <c r="B828" s="2"/>
      <c r="C828" s="2"/>
      <c r="D828" s="2"/>
      <c r="E828" s="2"/>
      <c r="F828" s="15"/>
      <c r="G828" s="2"/>
      <c r="H828" s="2"/>
      <c r="I828" s="15"/>
      <c r="J828" s="2"/>
      <c r="K828" s="13"/>
      <c r="L828" s="13"/>
      <c r="M828" s="13"/>
      <c r="N828" s="700"/>
      <c r="O828" s="15"/>
      <c r="P828" s="2"/>
      <c r="Q828" s="15"/>
      <c r="R828" s="2"/>
      <c r="S828" s="2"/>
      <c r="T828" s="2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5"/>
      <c r="AG828" s="15"/>
      <c r="AH828" s="15"/>
      <c r="AI828" s="15"/>
      <c r="AJ828" s="15"/>
      <c r="AK828" s="15"/>
      <c r="AL828" s="15"/>
      <c r="AM828" s="15"/>
      <c r="AN828" s="15"/>
      <c r="AO828" s="15"/>
      <c r="AP828" s="15"/>
      <c r="AQ828" s="15"/>
      <c r="AR828" s="15"/>
      <c r="AS828" s="15"/>
      <c r="AT828" s="15"/>
      <c r="AU828" s="15"/>
      <c r="AV828" s="15"/>
      <c r="AW828" s="15"/>
      <c r="AX828" s="15"/>
    </row>
    <row r="829" spans="1:50" ht="34.15" customHeight="1">
      <c r="A829" s="2"/>
      <c r="B829" s="2"/>
      <c r="C829" s="2"/>
      <c r="D829" s="2"/>
      <c r="E829" s="2"/>
      <c r="F829" s="15"/>
      <c r="G829" s="2"/>
      <c r="H829" s="2"/>
      <c r="I829" s="15"/>
      <c r="J829" s="2"/>
      <c r="K829" s="13"/>
      <c r="L829" s="13"/>
      <c r="M829" s="13"/>
      <c r="N829" s="700"/>
      <c r="O829" s="15"/>
      <c r="P829" s="2"/>
      <c r="Q829" s="15"/>
      <c r="R829" s="2"/>
      <c r="S829" s="2"/>
      <c r="T829" s="2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5"/>
      <c r="AG829" s="15"/>
      <c r="AH829" s="15"/>
      <c r="AI829" s="15"/>
      <c r="AJ829" s="15"/>
      <c r="AK829" s="15"/>
      <c r="AL829" s="15"/>
      <c r="AM829" s="15"/>
      <c r="AN829" s="15"/>
      <c r="AO829" s="15"/>
      <c r="AP829" s="15"/>
      <c r="AQ829" s="15"/>
      <c r="AR829" s="15"/>
      <c r="AS829" s="15"/>
      <c r="AT829" s="15"/>
      <c r="AU829" s="15"/>
      <c r="AV829" s="15"/>
      <c r="AW829" s="15"/>
      <c r="AX829" s="15"/>
    </row>
    <row r="830" spans="1:50" ht="34.15" customHeight="1">
      <c r="A830" s="2"/>
      <c r="B830" s="2"/>
      <c r="C830" s="2"/>
      <c r="D830" s="2"/>
      <c r="E830" s="2"/>
      <c r="F830" s="15"/>
      <c r="G830" s="2"/>
      <c r="H830" s="2"/>
      <c r="I830" s="15"/>
      <c r="J830" s="2"/>
      <c r="K830" s="13"/>
      <c r="L830" s="13"/>
      <c r="M830" s="13"/>
      <c r="N830" s="700"/>
      <c r="O830" s="15"/>
      <c r="P830" s="2"/>
      <c r="Q830" s="15"/>
      <c r="R830" s="2"/>
      <c r="S830" s="2"/>
      <c r="T830" s="2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5"/>
      <c r="AG830" s="15"/>
      <c r="AH830" s="15"/>
      <c r="AI830" s="15"/>
      <c r="AJ830" s="15"/>
      <c r="AK830" s="15"/>
      <c r="AL830" s="15"/>
      <c r="AM830" s="15"/>
      <c r="AN830" s="15"/>
      <c r="AO830" s="15"/>
      <c r="AP830" s="15"/>
      <c r="AQ830" s="15"/>
      <c r="AR830" s="15"/>
      <c r="AS830" s="15"/>
      <c r="AT830" s="15"/>
      <c r="AU830" s="15"/>
      <c r="AV830" s="15"/>
      <c r="AW830" s="15"/>
      <c r="AX830" s="15"/>
    </row>
    <row r="831" spans="1:50" ht="34.15" customHeight="1">
      <c r="A831" s="2"/>
      <c r="B831" s="2"/>
      <c r="C831" s="2"/>
      <c r="D831" s="2"/>
      <c r="E831" s="2"/>
      <c r="F831" s="15"/>
      <c r="G831" s="2"/>
      <c r="H831" s="2"/>
      <c r="I831" s="15"/>
      <c r="J831" s="2"/>
      <c r="K831" s="13"/>
      <c r="L831" s="13"/>
      <c r="M831" s="13"/>
      <c r="N831" s="700"/>
      <c r="O831" s="15"/>
      <c r="P831" s="2"/>
      <c r="Q831" s="15"/>
      <c r="R831" s="2"/>
      <c r="S831" s="2"/>
      <c r="T831" s="2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5"/>
      <c r="AG831" s="15"/>
      <c r="AH831" s="15"/>
      <c r="AI831" s="15"/>
      <c r="AJ831" s="15"/>
      <c r="AK831" s="15"/>
      <c r="AL831" s="15"/>
      <c r="AM831" s="15"/>
      <c r="AN831" s="15"/>
      <c r="AO831" s="15"/>
      <c r="AP831" s="15"/>
      <c r="AQ831" s="15"/>
      <c r="AR831" s="15"/>
      <c r="AS831" s="15"/>
      <c r="AT831" s="15"/>
      <c r="AU831" s="15"/>
      <c r="AV831" s="15"/>
      <c r="AW831" s="15"/>
      <c r="AX831" s="15"/>
    </row>
    <row r="832" spans="1:50" ht="34.15" customHeight="1">
      <c r="A832" s="2"/>
      <c r="B832" s="2"/>
      <c r="C832" s="2"/>
      <c r="D832" s="2"/>
      <c r="E832" s="2"/>
      <c r="F832" s="15"/>
      <c r="G832" s="2"/>
      <c r="H832" s="2"/>
      <c r="I832" s="15"/>
      <c r="J832" s="2"/>
      <c r="K832" s="13"/>
      <c r="L832" s="13"/>
      <c r="M832" s="13"/>
      <c r="N832" s="700"/>
      <c r="O832" s="15"/>
      <c r="P832" s="2"/>
      <c r="Q832" s="15"/>
      <c r="R832" s="2"/>
      <c r="S832" s="2"/>
      <c r="T832" s="2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5"/>
      <c r="AG832" s="15"/>
      <c r="AH832" s="15"/>
      <c r="AI832" s="15"/>
      <c r="AJ832" s="15"/>
      <c r="AK832" s="15"/>
      <c r="AL832" s="15"/>
      <c r="AM832" s="15"/>
      <c r="AN832" s="15"/>
      <c r="AO832" s="15"/>
      <c r="AP832" s="15"/>
      <c r="AQ832" s="15"/>
      <c r="AR832" s="15"/>
      <c r="AS832" s="15"/>
      <c r="AT832" s="15"/>
      <c r="AU832" s="15"/>
      <c r="AV832" s="15"/>
      <c r="AW832" s="15"/>
      <c r="AX832" s="15"/>
    </row>
    <row r="833" spans="1:50" ht="34.15" customHeight="1">
      <c r="A833" s="2"/>
      <c r="B833" s="2"/>
      <c r="C833" s="2"/>
      <c r="D833" s="2"/>
      <c r="E833" s="2"/>
      <c r="F833" s="15"/>
      <c r="G833" s="2"/>
      <c r="H833" s="2"/>
      <c r="I833" s="15"/>
      <c r="J833" s="2"/>
      <c r="K833" s="13"/>
      <c r="L833" s="13"/>
      <c r="M833" s="13"/>
      <c r="N833" s="700"/>
      <c r="O833" s="15"/>
      <c r="P833" s="2"/>
      <c r="Q833" s="15"/>
      <c r="R833" s="2"/>
      <c r="S833" s="2"/>
      <c r="T833" s="2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5"/>
      <c r="AG833" s="15"/>
      <c r="AH833" s="15"/>
      <c r="AI833" s="15"/>
      <c r="AJ833" s="15"/>
      <c r="AK833" s="15"/>
      <c r="AL833" s="15"/>
      <c r="AM833" s="15"/>
      <c r="AN833" s="15"/>
      <c r="AO833" s="15"/>
      <c r="AP833" s="15"/>
      <c r="AQ833" s="15"/>
      <c r="AR833" s="15"/>
      <c r="AS833" s="15"/>
      <c r="AT833" s="15"/>
      <c r="AU833" s="15"/>
      <c r="AV833" s="15"/>
      <c r="AW833" s="15"/>
      <c r="AX833" s="15"/>
    </row>
    <row r="834" spans="1:50" ht="34.15" customHeight="1">
      <c r="A834" s="2"/>
      <c r="B834" s="2"/>
      <c r="C834" s="2"/>
      <c r="D834" s="2"/>
      <c r="E834" s="2"/>
      <c r="F834" s="15"/>
      <c r="G834" s="2"/>
      <c r="H834" s="2"/>
      <c r="I834" s="15"/>
      <c r="J834" s="2"/>
      <c r="K834" s="13"/>
      <c r="L834" s="13"/>
      <c r="M834" s="13"/>
      <c r="N834" s="700"/>
      <c r="O834" s="15"/>
      <c r="P834" s="2"/>
      <c r="Q834" s="15"/>
      <c r="R834" s="2"/>
      <c r="S834" s="2"/>
      <c r="T834" s="2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5"/>
      <c r="AG834" s="15"/>
      <c r="AH834" s="15"/>
      <c r="AI834" s="15"/>
      <c r="AJ834" s="15"/>
      <c r="AK834" s="15"/>
      <c r="AL834" s="15"/>
      <c r="AM834" s="15"/>
      <c r="AN834" s="15"/>
      <c r="AO834" s="15"/>
      <c r="AP834" s="15"/>
      <c r="AQ834" s="15"/>
      <c r="AR834" s="15"/>
      <c r="AS834" s="15"/>
      <c r="AT834" s="15"/>
      <c r="AU834" s="15"/>
      <c r="AV834" s="15"/>
      <c r="AW834" s="15"/>
      <c r="AX834" s="15"/>
    </row>
    <row r="835" spans="1:50" ht="34.15" customHeight="1">
      <c r="A835" s="2"/>
      <c r="B835" s="2"/>
      <c r="C835" s="2"/>
      <c r="D835" s="2"/>
      <c r="E835" s="2"/>
      <c r="F835" s="15"/>
      <c r="G835" s="2"/>
      <c r="H835" s="2"/>
      <c r="I835" s="15"/>
      <c r="J835" s="2"/>
      <c r="K835" s="13"/>
      <c r="L835" s="13"/>
      <c r="M835" s="13"/>
      <c r="N835" s="700"/>
      <c r="O835" s="15"/>
      <c r="P835" s="2"/>
      <c r="Q835" s="15"/>
      <c r="R835" s="2"/>
      <c r="S835" s="2"/>
      <c r="T835" s="2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5"/>
      <c r="AG835" s="15"/>
      <c r="AH835" s="15"/>
      <c r="AI835" s="15"/>
      <c r="AJ835" s="15"/>
      <c r="AK835" s="15"/>
      <c r="AL835" s="15"/>
      <c r="AM835" s="15"/>
      <c r="AN835" s="15"/>
      <c r="AO835" s="15"/>
      <c r="AP835" s="15"/>
      <c r="AQ835" s="15"/>
      <c r="AR835" s="15"/>
      <c r="AS835" s="15"/>
      <c r="AT835" s="15"/>
      <c r="AU835" s="15"/>
      <c r="AV835" s="15"/>
      <c r="AW835" s="15"/>
      <c r="AX835" s="15"/>
    </row>
    <row r="836" spans="1:50" ht="34.15" customHeight="1">
      <c r="A836" s="2"/>
      <c r="B836" s="2"/>
      <c r="C836" s="2"/>
      <c r="D836" s="2"/>
      <c r="E836" s="2"/>
      <c r="F836" s="15"/>
      <c r="G836" s="2"/>
      <c r="H836" s="2"/>
      <c r="I836" s="15"/>
      <c r="J836" s="2"/>
      <c r="K836" s="13"/>
      <c r="L836" s="13"/>
      <c r="M836" s="13"/>
      <c r="N836" s="700"/>
      <c r="O836" s="15"/>
      <c r="P836" s="2"/>
      <c r="Q836" s="15"/>
      <c r="R836" s="2"/>
      <c r="S836" s="2"/>
      <c r="T836" s="2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5"/>
      <c r="AG836" s="15"/>
      <c r="AH836" s="15"/>
      <c r="AI836" s="15"/>
      <c r="AJ836" s="15"/>
      <c r="AK836" s="15"/>
      <c r="AL836" s="15"/>
      <c r="AM836" s="15"/>
      <c r="AN836" s="15"/>
      <c r="AO836" s="15"/>
      <c r="AP836" s="15"/>
      <c r="AQ836" s="15"/>
      <c r="AR836" s="15"/>
      <c r="AS836" s="15"/>
      <c r="AT836" s="15"/>
      <c r="AU836" s="15"/>
      <c r="AV836" s="15"/>
      <c r="AW836" s="15"/>
      <c r="AX836" s="15"/>
    </row>
    <row r="837" spans="1:50" ht="34.15" customHeight="1">
      <c r="A837" s="2"/>
      <c r="B837" s="2"/>
      <c r="C837" s="2"/>
      <c r="D837" s="2"/>
      <c r="E837" s="2"/>
      <c r="F837" s="15"/>
      <c r="G837" s="2"/>
      <c r="H837" s="2"/>
      <c r="I837" s="15"/>
      <c r="J837" s="2"/>
      <c r="K837" s="13"/>
      <c r="L837" s="13"/>
      <c r="M837" s="13"/>
      <c r="N837" s="700"/>
      <c r="O837" s="15"/>
      <c r="P837" s="2"/>
      <c r="Q837" s="15"/>
      <c r="R837" s="2"/>
      <c r="S837" s="2"/>
      <c r="T837" s="2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5"/>
      <c r="AG837" s="15"/>
      <c r="AH837" s="15"/>
      <c r="AI837" s="15"/>
      <c r="AJ837" s="15"/>
      <c r="AK837" s="15"/>
      <c r="AL837" s="15"/>
      <c r="AM837" s="15"/>
      <c r="AN837" s="15"/>
      <c r="AO837" s="15"/>
      <c r="AP837" s="15"/>
      <c r="AQ837" s="15"/>
      <c r="AR837" s="15"/>
      <c r="AS837" s="15"/>
      <c r="AT837" s="15"/>
      <c r="AU837" s="15"/>
      <c r="AV837" s="15"/>
      <c r="AW837" s="15"/>
      <c r="AX837" s="15"/>
    </row>
    <row r="838" spans="1:50" ht="34.15" customHeight="1">
      <c r="A838" s="2"/>
      <c r="B838" s="2"/>
      <c r="C838" s="2"/>
      <c r="D838" s="2"/>
      <c r="E838" s="2"/>
      <c r="F838" s="15"/>
      <c r="G838" s="2"/>
      <c r="H838" s="2"/>
      <c r="I838" s="15"/>
      <c r="J838" s="2"/>
      <c r="K838" s="13"/>
      <c r="L838" s="13"/>
      <c r="M838" s="13"/>
      <c r="N838" s="700"/>
      <c r="O838" s="15"/>
      <c r="P838" s="2"/>
      <c r="Q838" s="15"/>
      <c r="R838" s="2"/>
      <c r="S838" s="2"/>
      <c r="T838" s="2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5"/>
      <c r="AG838" s="15"/>
      <c r="AH838" s="15"/>
      <c r="AI838" s="15"/>
      <c r="AJ838" s="15"/>
      <c r="AK838" s="15"/>
      <c r="AL838" s="15"/>
      <c r="AM838" s="15"/>
      <c r="AN838" s="15"/>
      <c r="AO838" s="15"/>
      <c r="AP838" s="15"/>
      <c r="AQ838" s="15"/>
      <c r="AR838" s="15"/>
      <c r="AS838" s="15"/>
      <c r="AT838" s="15"/>
      <c r="AU838" s="15"/>
      <c r="AV838" s="15"/>
      <c r="AW838" s="15"/>
      <c r="AX838" s="15"/>
    </row>
    <row r="839" spans="1:50" ht="34.15" customHeight="1">
      <c r="A839" s="2"/>
      <c r="B839" s="2"/>
      <c r="C839" s="2"/>
      <c r="D839" s="2"/>
      <c r="E839" s="2"/>
      <c r="F839" s="15"/>
      <c r="G839" s="2"/>
      <c r="H839" s="2"/>
      <c r="I839" s="15"/>
      <c r="J839" s="2"/>
      <c r="K839" s="13"/>
      <c r="L839" s="13"/>
      <c r="M839" s="13"/>
      <c r="N839" s="700"/>
      <c r="O839" s="15"/>
      <c r="P839" s="2"/>
      <c r="Q839" s="15"/>
      <c r="R839" s="2"/>
      <c r="S839" s="2"/>
      <c r="T839" s="2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5"/>
      <c r="AG839" s="15"/>
      <c r="AH839" s="15"/>
      <c r="AI839" s="15"/>
      <c r="AJ839" s="15"/>
      <c r="AK839" s="15"/>
      <c r="AL839" s="15"/>
      <c r="AM839" s="15"/>
      <c r="AN839" s="15"/>
      <c r="AO839" s="15"/>
      <c r="AP839" s="15"/>
      <c r="AQ839" s="15"/>
      <c r="AR839" s="15"/>
      <c r="AS839" s="15"/>
      <c r="AT839" s="15"/>
      <c r="AU839" s="15"/>
      <c r="AV839" s="15"/>
      <c r="AW839" s="15"/>
      <c r="AX839" s="15"/>
    </row>
    <row r="840" spans="1:50" ht="34.15" customHeight="1">
      <c r="A840" s="2"/>
      <c r="B840" s="2"/>
      <c r="C840" s="2"/>
      <c r="D840" s="2"/>
      <c r="E840" s="2"/>
      <c r="F840" s="15"/>
      <c r="G840" s="2"/>
      <c r="H840" s="2"/>
      <c r="I840" s="15"/>
      <c r="J840" s="2"/>
      <c r="K840" s="13"/>
      <c r="L840" s="13"/>
      <c r="M840" s="13"/>
      <c r="N840" s="700"/>
      <c r="O840" s="15"/>
      <c r="P840" s="2"/>
      <c r="Q840" s="15"/>
      <c r="R840" s="2"/>
      <c r="S840" s="2"/>
      <c r="T840" s="2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5"/>
      <c r="AG840" s="15"/>
      <c r="AH840" s="15"/>
      <c r="AI840" s="15"/>
      <c r="AJ840" s="15"/>
      <c r="AK840" s="15"/>
      <c r="AL840" s="15"/>
      <c r="AM840" s="15"/>
      <c r="AN840" s="15"/>
      <c r="AO840" s="15"/>
      <c r="AP840" s="15"/>
      <c r="AQ840" s="15"/>
      <c r="AR840" s="15"/>
      <c r="AS840" s="15"/>
      <c r="AT840" s="15"/>
      <c r="AU840" s="15"/>
      <c r="AV840" s="15"/>
      <c r="AW840" s="15"/>
      <c r="AX840" s="15"/>
    </row>
    <row r="841" spans="1:50" ht="34.15" customHeight="1">
      <c r="A841" s="2"/>
      <c r="B841" s="2"/>
      <c r="C841" s="2"/>
      <c r="D841" s="2"/>
      <c r="E841" s="2"/>
      <c r="F841" s="15"/>
      <c r="G841" s="2"/>
      <c r="H841" s="2"/>
      <c r="I841" s="15"/>
      <c r="J841" s="2"/>
      <c r="K841" s="13"/>
      <c r="L841" s="13"/>
      <c r="M841" s="13"/>
      <c r="N841" s="700"/>
      <c r="O841" s="15"/>
      <c r="P841" s="2"/>
      <c r="Q841" s="15"/>
      <c r="R841" s="2"/>
      <c r="S841" s="2"/>
      <c r="T841" s="2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5"/>
      <c r="AG841" s="15"/>
      <c r="AH841" s="15"/>
      <c r="AI841" s="15"/>
      <c r="AJ841" s="15"/>
      <c r="AK841" s="15"/>
      <c r="AL841" s="15"/>
      <c r="AM841" s="15"/>
      <c r="AN841" s="15"/>
      <c r="AO841" s="15"/>
      <c r="AP841" s="15"/>
      <c r="AQ841" s="15"/>
      <c r="AR841" s="15"/>
      <c r="AS841" s="15"/>
      <c r="AT841" s="15"/>
      <c r="AU841" s="15"/>
      <c r="AV841" s="15"/>
      <c r="AW841" s="15"/>
      <c r="AX841" s="15"/>
    </row>
    <row r="842" spans="1:50" ht="34.15" customHeight="1">
      <c r="A842" s="2"/>
      <c r="B842" s="2"/>
      <c r="C842" s="2"/>
      <c r="D842" s="2"/>
      <c r="E842" s="2"/>
      <c r="F842" s="15"/>
      <c r="G842" s="2"/>
      <c r="H842" s="2"/>
      <c r="I842" s="15"/>
      <c r="J842" s="2"/>
      <c r="K842" s="13"/>
      <c r="L842" s="13"/>
      <c r="M842" s="13"/>
      <c r="N842" s="700"/>
      <c r="O842" s="15"/>
      <c r="P842" s="2"/>
      <c r="Q842" s="15"/>
      <c r="R842" s="2"/>
      <c r="S842" s="2"/>
      <c r="T842" s="2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5"/>
      <c r="AG842" s="15"/>
      <c r="AH842" s="15"/>
      <c r="AI842" s="15"/>
      <c r="AJ842" s="15"/>
      <c r="AK842" s="15"/>
      <c r="AL842" s="15"/>
      <c r="AM842" s="15"/>
      <c r="AN842" s="15"/>
      <c r="AO842" s="15"/>
      <c r="AP842" s="15"/>
      <c r="AQ842" s="15"/>
      <c r="AR842" s="15"/>
      <c r="AS842" s="15"/>
      <c r="AT842" s="15"/>
      <c r="AU842" s="15"/>
      <c r="AV842" s="15"/>
      <c r="AW842" s="15"/>
      <c r="AX842" s="15"/>
    </row>
    <row r="843" spans="1:50" ht="34.15" customHeight="1">
      <c r="A843" s="2"/>
      <c r="B843" s="2"/>
      <c r="C843" s="2"/>
      <c r="D843" s="2"/>
      <c r="E843" s="2"/>
      <c r="F843" s="15"/>
      <c r="G843" s="2"/>
      <c r="H843" s="2"/>
      <c r="I843" s="15"/>
      <c r="J843" s="2"/>
      <c r="K843" s="13"/>
      <c r="L843" s="13"/>
      <c r="M843" s="13"/>
      <c r="N843" s="700"/>
      <c r="O843" s="15"/>
      <c r="P843" s="2"/>
      <c r="Q843" s="15"/>
      <c r="R843" s="2"/>
      <c r="S843" s="2"/>
      <c r="T843" s="2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5"/>
      <c r="AG843" s="15"/>
      <c r="AH843" s="15"/>
      <c r="AI843" s="15"/>
      <c r="AJ843" s="15"/>
      <c r="AK843" s="15"/>
      <c r="AL843" s="15"/>
      <c r="AM843" s="15"/>
      <c r="AN843" s="15"/>
      <c r="AO843" s="15"/>
      <c r="AP843" s="15"/>
      <c r="AQ843" s="15"/>
      <c r="AR843" s="15"/>
      <c r="AS843" s="15"/>
      <c r="AT843" s="15"/>
      <c r="AU843" s="15"/>
      <c r="AV843" s="15"/>
      <c r="AW843" s="15"/>
      <c r="AX843" s="15"/>
    </row>
    <row r="844" spans="1:50" ht="34.15" customHeight="1">
      <c r="A844" s="2"/>
      <c r="B844" s="2"/>
      <c r="C844" s="2"/>
      <c r="D844" s="2"/>
      <c r="E844" s="2"/>
      <c r="F844" s="15"/>
      <c r="G844" s="2"/>
      <c r="H844" s="2"/>
      <c r="I844" s="15"/>
      <c r="J844" s="2"/>
      <c r="K844" s="13"/>
      <c r="L844" s="13"/>
      <c r="M844" s="13"/>
      <c r="N844" s="700"/>
      <c r="O844" s="15"/>
      <c r="P844" s="2"/>
      <c r="Q844" s="15"/>
      <c r="R844" s="2"/>
      <c r="S844" s="2"/>
      <c r="T844" s="2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5"/>
      <c r="AG844" s="15"/>
      <c r="AH844" s="15"/>
      <c r="AI844" s="15"/>
      <c r="AJ844" s="15"/>
      <c r="AK844" s="15"/>
      <c r="AL844" s="15"/>
      <c r="AM844" s="15"/>
      <c r="AN844" s="15"/>
      <c r="AO844" s="15"/>
      <c r="AP844" s="15"/>
      <c r="AQ844" s="15"/>
      <c r="AR844" s="15"/>
      <c r="AS844" s="15"/>
      <c r="AT844" s="15"/>
      <c r="AU844" s="15"/>
      <c r="AV844" s="15"/>
      <c r="AW844" s="15"/>
      <c r="AX844" s="15"/>
    </row>
    <row r="845" spans="1:50" ht="34.15" customHeight="1">
      <c r="A845" s="2"/>
      <c r="B845" s="2"/>
      <c r="C845" s="2"/>
      <c r="D845" s="2"/>
      <c r="E845" s="2"/>
      <c r="F845" s="15"/>
      <c r="G845" s="2"/>
      <c r="H845" s="2"/>
      <c r="I845" s="15"/>
      <c r="J845" s="2"/>
      <c r="K845" s="13"/>
      <c r="L845" s="13"/>
      <c r="M845" s="13"/>
      <c r="N845" s="700"/>
      <c r="O845" s="15"/>
      <c r="P845" s="2"/>
      <c r="Q845" s="15"/>
      <c r="R845" s="2"/>
      <c r="S845" s="2"/>
      <c r="T845" s="2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5"/>
      <c r="AG845" s="15"/>
      <c r="AH845" s="15"/>
      <c r="AI845" s="15"/>
      <c r="AJ845" s="15"/>
      <c r="AK845" s="15"/>
      <c r="AL845" s="15"/>
      <c r="AM845" s="15"/>
      <c r="AN845" s="15"/>
      <c r="AO845" s="15"/>
      <c r="AP845" s="15"/>
      <c r="AQ845" s="15"/>
      <c r="AR845" s="15"/>
      <c r="AS845" s="15"/>
      <c r="AT845" s="15"/>
      <c r="AU845" s="15"/>
      <c r="AV845" s="15"/>
      <c r="AW845" s="15"/>
      <c r="AX845" s="15"/>
    </row>
    <row r="846" spans="1:50" ht="34.15" customHeight="1">
      <c r="A846" s="2"/>
      <c r="B846" s="2"/>
      <c r="C846" s="2"/>
      <c r="D846" s="2"/>
      <c r="E846" s="2"/>
      <c r="F846" s="15"/>
      <c r="G846" s="2"/>
      <c r="H846" s="2"/>
      <c r="I846" s="15"/>
      <c r="J846" s="2"/>
      <c r="K846" s="13"/>
      <c r="L846" s="13"/>
      <c r="M846" s="13"/>
      <c r="N846" s="700"/>
      <c r="O846" s="15"/>
      <c r="P846" s="2"/>
      <c r="Q846" s="15"/>
      <c r="R846" s="2"/>
      <c r="S846" s="2"/>
      <c r="T846" s="2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5"/>
      <c r="AG846" s="15"/>
      <c r="AH846" s="15"/>
      <c r="AI846" s="15"/>
      <c r="AJ846" s="15"/>
      <c r="AK846" s="15"/>
      <c r="AL846" s="15"/>
      <c r="AM846" s="15"/>
      <c r="AN846" s="15"/>
      <c r="AO846" s="15"/>
      <c r="AP846" s="15"/>
      <c r="AQ846" s="15"/>
      <c r="AR846" s="15"/>
      <c r="AS846" s="15"/>
      <c r="AT846" s="15"/>
      <c r="AU846" s="15"/>
      <c r="AV846" s="15"/>
      <c r="AW846" s="15"/>
      <c r="AX846" s="15"/>
    </row>
    <row r="847" spans="1:50" ht="34.15" customHeight="1">
      <c r="A847" s="2"/>
      <c r="B847" s="2"/>
      <c r="C847" s="2"/>
      <c r="D847" s="2"/>
      <c r="E847" s="2"/>
      <c r="F847" s="15"/>
      <c r="G847" s="2"/>
      <c r="H847" s="2"/>
      <c r="I847" s="15"/>
      <c r="J847" s="2"/>
      <c r="K847" s="13"/>
      <c r="L847" s="13"/>
      <c r="M847" s="13"/>
      <c r="N847" s="700"/>
      <c r="O847" s="15"/>
      <c r="P847" s="2"/>
      <c r="Q847" s="15"/>
      <c r="R847" s="2"/>
      <c r="S847" s="2"/>
      <c r="T847" s="2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5"/>
      <c r="AG847" s="15"/>
      <c r="AH847" s="15"/>
      <c r="AI847" s="15"/>
      <c r="AJ847" s="15"/>
      <c r="AK847" s="15"/>
      <c r="AL847" s="15"/>
      <c r="AM847" s="15"/>
      <c r="AN847" s="15"/>
      <c r="AO847" s="15"/>
      <c r="AP847" s="15"/>
      <c r="AQ847" s="15"/>
      <c r="AR847" s="15"/>
      <c r="AS847" s="15"/>
      <c r="AT847" s="15"/>
      <c r="AU847" s="15"/>
      <c r="AV847" s="15"/>
      <c r="AW847" s="15"/>
      <c r="AX847" s="15"/>
    </row>
    <row r="848" spans="1:50" ht="34.15" customHeight="1">
      <c r="A848" s="2"/>
      <c r="B848" s="2"/>
      <c r="C848" s="2"/>
      <c r="D848" s="2"/>
      <c r="E848" s="2"/>
      <c r="F848" s="15"/>
      <c r="G848" s="2"/>
      <c r="H848" s="2"/>
      <c r="I848" s="15"/>
      <c r="J848" s="2"/>
      <c r="K848" s="13"/>
      <c r="L848" s="13"/>
      <c r="M848" s="13"/>
      <c r="N848" s="700"/>
      <c r="O848" s="15"/>
      <c r="P848" s="2"/>
      <c r="Q848" s="15"/>
      <c r="R848" s="2"/>
      <c r="S848" s="2"/>
      <c r="T848" s="2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5"/>
      <c r="AG848" s="15"/>
      <c r="AH848" s="15"/>
      <c r="AI848" s="15"/>
      <c r="AJ848" s="15"/>
      <c r="AK848" s="15"/>
      <c r="AL848" s="15"/>
      <c r="AM848" s="15"/>
      <c r="AN848" s="15"/>
      <c r="AO848" s="15"/>
      <c r="AP848" s="15"/>
      <c r="AQ848" s="15"/>
      <c r="AR848" s="15"/>
      <c r="AS848" s="15"/>
      <c r="AT848" s="15"/>
      <c r="AU848" s="15"/>
      <c r="AV848" s="15"/>
      <c r="AW848" s="15"/>
      <c r="AX848" s="15"/>
    </row>
    <row r="849" spans="1:50" ht="34.15" customHeight="1">
      <c r="A849" s="2"/>
      <c r="B849" s="2"/>
      <c r="C849" s="2"/>
      <c r="D849" s="2"/>
      <c r="E849" s="2"/>
      <c r="F849" s="15"/>
      <c r="G849" s="2"/>
      <c r="H849" s="2"/>
      <c r="I849" s="15"/>
      <c r="J849" s="2"/>
      <c r="K849" s="13"/>
      <c r="L849" s="13"/>
      <c r="M849" s="13"/>
      <c r="N849" s="700"/>
      <c r="O849" s="15"/>
      <c r="P849" s="2"/>
      <c r="Q849" s="15"/>
      <c r="R849" s="2"/>
      <c r="S849" s="2"/>
      <c r="T849" s="2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5"/>
      <c r="AG849" s="15"/>
      <c r="AH849" s="15"/>
      <c r="AI849" s="15"/>
      <c r="AJ849" s="15"/>
      <c r="AK849" s="15"/>
      <c r="AL849" s="15"/>
      <c r="AM849" s="15"/>
      <c r="AN849" s="15"/>
      <c r="AO849" s="15"/>
      <c r="AP849" s="15"/>
      <c r="AQ849" s="15"/>
      <c r="AR849" s="15"/>
      <c r="AS849" s="15"/>
      <c r="AT849" s="15"/>
      <c r="AU849" s="15"/>
      <c r="AV849" s="15"/>
      <c r="AW849" s="15"/>
      <c r="AX849" s="15"/>
    </row>
    <row r="850" spans="1:50" ht="34.15" customHeight="1">
      <c r="A850" s="2"/>
      <c r="B850" s="2"/>
      <c r="C850" s="2"/>
      <c r="D850" s="2"/>
      <c r="E850" s="2"/>
      <c r="F850" s="15"/>
      <c r="G850" s="2"/>
      <c r="H850" s="2"/>
      <c r="I850" s="15"/>
      <c r="J850" s="2"/>
      <c r="K850" s="13"/>
      <c r="L850" s="13"/>
      <c r="M850" s="13"/>
      <c r="N850" s="700"/>
      <c r="O850" s="15"/>
      <c r="P850" s="2"/>
      <c r="Q850" s="15"/>
      <c r="R850" s="2"/>
      <c r="S850" s="2"/>
      <c r="T850" s="2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5"/>
      <c r="AG850" s="15"/>
      <c r="AH850" s="15"/>
      <c r="AI850" s="15"/>
      <c r="AJ850" s="15"/>
      <c r="AK850" s="15"/>
      <c r="AL850" s="15"/>
      <c r="AM850" s="15"/>
      <c r="AN850" s="15"/>
      <c r="AO850" s="15"/>
      <c r="AP850" s="15"/>
      <c r="AQ850" s="15"/>
      <c r="AR850" s="15"/>
      <c r="AS850" s="15"/>
      <c r="AT850" s="15"/>
      <c r="AU850" s="15"/>
      <c r="AV850" s="15"/>
      <c r="AW850" s="15"/>
      <c r="AX850" s="15"/>
    </row>
    <row r="851" spans="1:50" ht="34.15" customHeight="1">
      <c r="A851" s="2"/>
      <c r="B851" s="2"/>
      <c r="C851" s="2"/>
      <c r="D851" s="2"/>
      <c r="E851" s="2"/>
      <c r="F851" s="15"/>
      <c r="G851" s="2"/>
      <c r="H851" s="2"/>
      <c r="I851" s="15"/>
      <c r="J851" s="2"/>
      <c r="K851" s="13"/>
      <c r="L851" s="13"/>
      <c r="M851" s="13"/>
      <c r="N851" s="700"/>
      <c r="O851" s="15"/>
      <c r="P851" s="2"/>
      <c r="Q851" s="15"/>
      <c r="R851" s="2"/>
      <c r="S851" s="2"/>
      <c r="T851" s="2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5"/>
      <c r="AG851" s="15"/>
      <c r="AH851" s="15"/>
      <c r="AI851" s="15"/>
      <c r="AJ851" s="15"/>
      <c r="AK851" s="15"/>
      <c r="AL851" s="15"/>
      <c r="AM851" s="15"/>
      <c r="AN851" s="15"/>
      <c r="AO851" s="15"/>
      <c r="AP851" s="15"/>
      <c r="AQ851" s="15"/>
      <c r="AR851" s="15"/>
      <c r="AS851" s="15"/>
      <c r="AT851" s="15"/>
      <c r="AU851" s="15"/>
      <c r="AV851" s="15"/>
      <c r="AW851" s="15"/>
      <c r="AX851" s="15"/>
    </row>
    <row r="852" spans="1:50" ht="34.15" customHeight="1">
      <c r="A852" s="2"/>
      <c r="B852" s="2"/>
      <c r="C852" s="2"/>
      <c r="D852" s="2"/>
      <c r="E852" s="2"/>
      <c r="F852" s="15"/>
      <c r="G852" s="2"/>
      <c r="H852" s="2"/>
      <c r="I852" s="15"/>
      <c r="J852" s="2"/>
      <c r="K852" s="13"/>
      <c r="L852" s="13"/>
      <c r="M852" s="13"/>
      <c r="N852" s="700"/>
      <c r="O852" s="15"/>
      <c r="P852" s="2"/>
      <c r="Q852" s="15"/>
      <c r="R852" s="2"/>
      <c r="S852" s="2"/>
      <c r="T852" s="2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5"/>
      <c r="AG852" s="15"/>
      <c r="AH852" s="15"/>
      <c r="AI852" s="15"/>
      <c r="AJ852" s="15"/>
      <c r="AK852" s="15"/>
      <c r="AL852" s="15"/>
      <c r="AM852" s="15"/>
      <c r="AN852" s="15"/>
      <c r="AO852" s="15"/>
      <c r="AP852" s="15"/>
      <c r="AQ852" s="15"/>
      <c r="AR852" s="15"/>
      <c r="AS852" s="15"/>
      <c r="AT852" s="15"/>
      <c r="AU852" s="15"/>
      <c r="AV852" s="15"/>
      <c r="AW852" s="15"/>
      <c r="AX852" s="15"/>
    </row>
    <row r="853" spans="1:50" ht="34.15" customHeight="1">
      <c r="A853" s="2"/>
      <c r="B853" s="2"/>
      <c r="C853" s="2"/>
      <c r="D853" s="2"/>
      <c r="E853" s="2"/>
      <c r="F853" s="15"/>
      <c r="G853" s="2"/>
      <c r="H853" s="2"/>
      <c r="I853" s="15"/>
      <c r="J853" s="2"/>
      <c r="K853" s="13"/>
      <c r="L853" s="13"/>
      <c r="M853" s="13"/>
      <c r="N853" s="700"/>
      <c r="O853" s="15"/>
      <c r="P853" s="2"/>
      <c r="Q853" s="15"/>
      <c r="R853" s="2"/>
      <c r="S853" s="2"/>
      <c r="T853" s="2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5"/>
      <c r="AG853" s="15"/>
      <c r="AH853" s="15"/>
      <c r="AI853" s="15"/>
      <c r="AJ853" s="15"/>
      <c r="AK853" s="15"/>
      <c r="AL853" s="15"/>
      <c r="AM853" s="15"/>
      <c r="AN853" s="15"/>
      <c r="AO853" s="15"/>
      <c r="AP853" s="15"/>
      <c r="AQ853" s="15"/>
      <c r="AR853" s="15"/>
      <c r="AS853" s="15"/>
      <c r="AT853" s="15"/>
      <c r="AU853" s="15"/>
      <c r="AV853" s="15"/>
      <c r="AW853" s="15"/>
      <c r="AX853" s="15"/>
    </row>
    <row r="854" spans="1:50" ht="34.15" customHeight="1">
      <c r="A854" s="2"/>
      <c r="B854" s="2"/>
      <c r="C854" s="2"/>
      <c r="D854" s="2"/>
      <c r="E854" s="2"/>
      <c r="F854" s="15"/>
      <c r="G854" s="2"/>
      <c r="H854" s="2"/>
      <c r="I854" s="15"/>
      <c r="J854" s="2"/>
      <c r="K854" s="13"/>
      <c r="L854" s="13"/>
      <c r="M854" s="13"/>
      <c r="N854" s="700"/>
      <c r="O854" s="15"/>
      <c r="P854" s="2"/>
      <c r="Q854" s="15"/>
      <c r="R854" s="2"/>
      <c r="S854" s="2"/>
      <c r="T854" s="2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5"/>
      <c r="AG854" s="15"/>
      <c r="AH854" s="15"/>
      <c r="AI854" s="15"/>
      <c r="AJ854" s="15"/>
      <c r="AK854" s="15"/>
      <c r="AL854" s="15"/>
      <c r="AM854" s="15"/>
      <c r="AN854" s="15"/>
      <c r="AO854" s="15"/>
      <c r="AP854" s="15"/>
      <c r="AQ854" s="15"/>
      <c r="AR854" s="15"/>
      <c r="AS854" s="15"/>
      <c r="AT854" s="15"/>
      <c r="AU854" s="15"/>
      <c r="AV854" s="15"/>
      <c r="AW854" s="15"/>
      <c r="AX854" s="15"/>
    </row>
    <row r="855" spans="1:50" ht="34.15" customHeight="1">
      <c r="A855" s="2"/>
      <c r="B855" s="2"/>
      <c r="C855" s="2"/>
      <c r="D855" s="2"/>
      <c r="E855" s="2"/>
      <c r="F855" s="15"/>
      <c r="G855" s="2"/>
      <c r="H855" s="2"/>
      <c r="I855" s="15"/>
      <c r="J855" s="2"/>
      <c r="K855" s="13"/>
      <c r="L855" s="13"/>
      <c r="M855" s="13"/>
      <c r="N855" s="700"/>
      <c r="O855" s="15"/>
      <c r="P855" s="2"/>
      <c r="Q855" s="15"/>
      <c r="R855" s="2"/>
      <c r="S855" s="2"/>
      <c r="T855" s="2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5"/>
      <c r="AG855" s="15"/>
      <c r="AH855" s="15"/>
      <c r="AI855" s="15"/>
      <c r="AJ855" s="15"/>
      <c r="AK855" s="15"/>
      <c r="AL855" s="15"/>
      <c r="AM855" s="15"/>
      <c r="AN855" s="15"/>
      <c r="AO855" s="15"/>
      <c r="AP855" s="15"/>
      <c r="AQ855" s="15"/>
      <c r="AR855" s="15"/>
      <c r="AS855" s="15"/>
      <c r="AT855" s="15"/>
      <c r="AU855" s="15"/>
      <c r="AV855" s="15"/>
      <c r="AW855" s="15"/>
      <c r="AX855" s="15"/>
    </row>
    <row r="856" spans="1:50" ht="34.15" customHeight="1">
      <c r="A856" s="2"/>
      <c r="B856" s="2"/>
      <c r="C856" s="2"/>
      <c r="D856" s="2"/>
      <c r="E856" s="2"/>
      <c r="F856" s="15"/>
      <c r="G856" s="2"/>
      <c r="H856" s="2"/>
      <c r="I856" s="15"/>
      <c r="J856" s="2"/>
      <c r="K856" s="13"/>
      <c r="L856" s="13"/>
      <c r="M856" s="13"/>
      <c r="N856" s="700"/>
      <c r="O856" s="15"/>
      <c r="P856" s="2"/>
      <c r="Q856" s="15"/>
      <c r="R856" s="2"/>
      <c r="S856" s="2"/>
      <c r="T856" s="2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5"/>
      <c r="AG856" s="15"/>
      <c r="AH856" s="15"/>
      <c r="AI856" s="15"/>
      <c r="AJ856" s="15"/>
      <c r="AK856" s="15"/>
      <c r="AL856" s="15"/>
      <c r="AM856" s="15"/>
      <c r="AN856" s="15"/>
      <c r="AO856" s="15"/>
      <c r="AP856" s="15"/>
      <c r="AQ856" s="15"/>
      <c r="AR856" s="15"/>
      <c r="AS856" s="15"/>
      <c r="AT856" s="15"/>
      <c r="AU856" s="15"/>
      <c r="AV856" s="15"/>
      <c r="AW856" s="15"/>
      <c r="AX856" s="15"/>
    </row>
    <row r="857" spans="1:50" ht="34.15" customHeight="1">
      <c r="A857" s="2"/>
      <c r="B857" s="2"/>
      <c r="C857" s="2"/>
      <c r="D857" s="2"/>
      <c r="E857" s="2"/>
      <c r="F857" s="15"/>
      <c r="G857" s="2"/>
      <c r="H857" s="2"/>
      <c r="I857" s="15"/>
      <c r="J857" s="2"/>
      <c r="K857" s="13"/>
      <c r="L857" s="13"/>
      <c r="M857" s="13"/>
      <c r="N857" s="700"/>
      <c r="O857" s="15"/>
      <c r="P857" s="2"/>
      <c r="Q857" s="15"/>
      <c r="R857" s="2"/>
      <c r="S857" s="2"/>
      <c r="T857" s="2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5"/>
      <c r="AG857" s="15"/>
      <c r="AH857" s="15"/>
      <c r="AI857" s="15"/>
      <c r="AJ857" s="15"/>
      <c r="AK857" s="15"/>
      <c r="AL857" s="15"/>
      <c r="AM857" s="15"/>
      <c r="AN857" s="15"/>
      <c r="AO857" s="15"/>
      <c r="AP857" s="15"/>
      <c r="AQ857" s="15"/>
      <c r="AR857" s="15"/>
      <c r="AS857" s="15"/>
      <c r="AT857" s="15"/>
      <c r="AU857" s="15"/>
      <c r="AV857" s="15"/>
      <c r="AW857" s="15"/>
      <c r="AX857" s="15"/>
    </row>
    <row r="858" spans="1:50" ht="34.15" customHeight="1">
      <c r="A858" s="2"/>
      <c r="B858" s="2"/>
      <c r="C858" s="2"/>
      <c r="D858" s="2"/>
      <c r="E858" s="2"/>
      <c r="F858" s="15"/>
      <c r="G858" s="2"/>
      <c r="H858" s="2"/>
      <c r="I858" s="15"/>
      <c r="J858" s="2"/>
      <c r="K858" s="13"/>
      <c r="L858" s="13"/>
      <c r="M858" s="13"/>
      <c r="N858" s="700"/>
      <c r="O858" s="15"/>
      <c r="P858" s="2"/>
      <c r="Q858" s="15"/>
      <c r="R858" s="2"/>
      <c r="S858" s="2"/>
      <c r="T858" s="2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5"/>
      <c r="AG858" s="15"/>
      <c r="AH858" s="15"/>
      <c r="AI858" s="15"/>
      <c r="AJ858" s="15"/>
      <c r="AK858" s="15"/>
      <c r="AL858" s="15"/>
      <c r="AM858" s="15"/>
      <c r="AN858" s="15"/>
      <c r="AO858" s="15"/>
      <c r="AP858" s="15"/>
      <c r="AQ858" s="15"/>
      <c r="AR858" s="15"/>
      <c r="AS858" s="15"/>
      <c r="AT858" s="15"/>
      <c r="AU858" s="15"/>
      <c r="AV858" s="15"/>
      <c r="AW858" s="15"/>
      <c r="AX858" s="15"/>
    </row>
    <row r="859" spans="1:50" ht="34.15" customHeight="1">
      <c r="A859" s="2"/>
      <c r="B859" s="2"/>
      <c r="C859" s="2"/>
      <c r="D859" s="2"/>
      <c r="E859" s="2"/>
      <c r="F859" s="15"/>
      <c r="G859" s="2"/>
      <c r="H859" s="2"/>
      <c r="I859" s="15"/>
      <c r="J859" s="2"/>
      <c r="K859" s="13"/>
      <c r="L859" s="13"/>
      <c r="M859" s="13"/>
      <c r="N859" s="700"/>
      <c r="O859" s="15"/>
      <c r="P859" s="2"/>
      <c r="Q859" s="15"/>
      <c r="R859" s="2"/>
      <c r="S859" s="2"/>
      <c r="T859" s="2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5"/>
      <c r="AG859" s="15"/>
      <c r="AH859" s="15"/>
      <c r="AI859" s="15"/>
      <c r="AJ859" s="15"/>
      <c r="AK859" s="15"/>
      <c r="AL859" s="15"/>
      <c r="AM859" s="15"/>
      <c r="AN859" s="15"/>
      <c r="AO859" s="15"/>
      <c r="AP859" s="15"/>
      <c r="AQ859" s="15"/>
      <c r="AR859" s="15"/>
      <c r="AS859" s="15"/>
      <c r="AT859" s="15"/>
      <c r="AU859" s="15"/>
      <c r="AV859" s="15"/>
      <c r="AW859" s="15"/>
      <c r="AX859" s="15"/>
    </row>
    <row r="860" spans="1:50" ht="34.15" customHeight="1">
      <c r="A860" s="2"/>
      <c r="B860" s="2"/>
      <c r="C860" s="2"/>
      <c r="D860" s="2"/>
      <c r="E860" s="2"/>
      <c r="F860" s="15"/>
      <c r="G860" s="2"/>
      <c r="H860" s="2"/>
      <c r="I860" s="15"/>
      <c r="J860" s="2"/>
      <c r="K860" s="13"/>
      <c r="L860" s="13"/>
      <c r="M860" s="13"/>
      <c r="N860" s="700"/>
      <c r="O860" s="15"/>
      <c r="P860" s="2"/>
      <c r="Q860" s="15"/>
      <c r="R860" s="2"/>
      <c r="S860" s="2"/>
      <c r="T860" s="2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5"/>
      <c r="AG860" s="15"/>
      <c r="AH860" s="15"/>
      <c r="AI860" s="15"/>
      <c r="AJ860" s="15"/>
      <c r="AK860" s="15"/>
      <c r="AL860" s="15"/>
      <c r="AM860" s="15"/>
      <c r="AN860" s="15"/>
      <c r="AO860" s="15"/>
      <c r="AP860" s="15"/>
      <c r="AQ860" s="15"/>
      <c r="AR860" s="15"/>
      <c r="AS860" s="15"/>
      <c r="AT860" s="15"/>
      <c r="AU860" s="15"/>
      <c r="AV860" s="15"/>
      <c r="AW860" s="15"/>
      <c r="AX860" s="15"/>
    </row>
    <row r="861" spans="1:50" ht="34.15" customHeight="1">
      <c r="A861" s="2"/>
      <c r="B861" s="2"/>
      <c r="C861" s="2"/>
      <c r="D861" s="2"/>
      <c r="E861" s="2"/>
      <c r="F861" s="15"/>
      <c r="G861" s="2"/>
      <c r="H861" s="2"/>
      <c r="I861" s="15"/>
      <c r="J861" s="2"/>
      <c r="K861" s="13"/>
      <c r="L861" s="13"/>
      <c r="M861" s="13"/>
      <c r="N861" s="700"/>
      <c r="O861" s="15"/>
      <c r="P861" s="2"/>
      <c r="Q861" s="15"/>
      <c r="R861" s="2"/>
      <c r="S861" s="2"/>
      <c r="T861" s="2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5"/>
      <c r="AG861" s="15"/>
      <c r="AH861" s="15"/>
      <c r="AI861" s="15"/>
      <c r="AJ861" s="15"/>
      <c r="AK861" s="15"/>
      <c r="AL861" s="15"/>
      <c r="AM861" s="15"/>
      <c r="AN861" s="15"/>
      <c r="AO861" s="15"/>
      <c r="AP861" s="15"/>
      <c r="AQ861" s="15"/>
      <c r="AR861" s="15"/>
      <c r="AS861" s="15"/>
      <c r="AT861" s="15"/>
      <c r="AU861" s="15"/>
      <c r="AV861" s="15"/>
      <c r="AW861" s="15"/>
      <c r="AX861" s="15"/>
    </row>
    <row r="862" spans="1:50" ht="34.15" customHeight="1">
      <c r="A862" s="2"/>
      <c r="B862" s="2"/>
      <c r="C862" s="2"/>
      <c r="D862" s="2"/>
      <c r="E862" s="2"/>
      <c r="F862" s="15"/>
      <c r="G862" s="2"/>
      <c r="H862" s="2"/>
      <c r="I862" s="15"/>
      <c r="J862" s="2"/>
      <c r="K862" s="13"/>
      <c r="L862" s="13"/>
      <c r="M862" s="13"/>
      <c r="N862" s="700"/>
      <c r="O862" s="15"/>
      <c r="P862" s="2"/>
      <c r="Q862" s="15"/>
      <c r="R862" s="2"/>
      <c r="S862" s="2"/>
      <c r="T862" s="2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5"/>
      <c r="AG862" s="15"/>
      <c r="AH862" s="15"/>
      <c r="AI862" s="15"/>
      <c r="AJ862" s="15"/>
      <c r="AK862" s="15"/>
      <c r="AL862" s="15"/>
      <c r="AM862" s="15"/>
      <c r="AN862" s="15"/>
      <c r="AO862" s="15"/>
      <c r="AP862" s="15"/>
      <c r="AQ862" s="15"/>
      <c r="AR862" s="15"/>
      <c r="AS862" s="15"/>
      <c r="AT862" s="15"/>
      <c r="AU862" s="15"/>
      <c r="AV862" s="15"/>
      <c r="AW862" s="15"/>
      <c r="AX862" s="15"/>
    </row>
    <row r="863" spans="1:50" ht="34.15" customHeight="1">
      <c r="A863" s="2"/>
      <c r="B863" s="2"/>
      <c r="C863" s="2"/>
      <c r="D863" s="2"/>
      <c r="E863" s="2"/>
      <c r="F863" s="15"/>
      <c r="G863" s="2"/>
      <c r="H863" s="2"/>
      <c r="I863" s="15"/>
      <c r="J863" s="2"/>
      <c r="K863" s="13"/>
      <c r="L863" s="13"/>
      <c r="M863" s="13"/>
      <c r="N863" s="700"/>
      <c r="O863" s="15"/>
      <c r="P863" s="2"/>
      <c r="Q863" s="15"/>
      <c r="R863" s="2"/>
      <c r="S863" s="2"/>
      <c r="T863" s="2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5"/>
      <c r="AG863" s="15"/>
      <c r="AH863" s="15"/>
      <c r="AI863" s="15"/>
      <c r="AJ863" s="15"/>
      <c r="AK863" s="15"/>
      <c r="AL863" s="15"/>
      <c r="AM863" s="15"/>
      <c r="AN863" s="15"/>
      <c r="AO863" s="15"/>
      <c r="AP863" s="15"/>
      <c r="AQ863" s="15"/>
      <c r="AR863" s="15"/>
      <c r="AS863" s="15"/>
      <c r="AT863" s="15"/>
      <c r="AU863" s="15"/>
      <c r="AV863" s="15"/>
      <c r="AW863" s="15"/>
      <c r="AX863" s="15"/>
    </row>
    <row r="864" spans="1:50" ht="34.15" customHeight="1">
      <c r="A864" s="2"/>
      <c r="B864" s="2"/>
      <c r="C864" s="2"/>
      <c r="D864" s="2"/>
      <c r="E864" s="2"/>
      <c r="F864" s="15"/>
      <c r="G864" s="2"/>
      <c r="H864" s="2"/>
      <c r="I864" s="15"/>
      <c r="J864" s="2"/>
      <c r="K864" s="13"/>
      <c r="L864" s="13"/>
      <c r="M864" s="13"/>
      <c r="N864" s="700"/>
      <c r="O864" s="15"/>
      <c r="P864" s="2"/>
      <c r="Q864" s="15"/>
      <c r="R864" s="2"/>
      <c r="S864" s="2"/>
      <c r="T864" s="2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5"/>
      <c r="AG864" s="15"/>
      <c r="AH864" s="15"/>
      <c r="AI864" s="15"/>
      <c r="AJ864" s="15"/>
      <c r="AK864" s="15"/>
      <c r="AL864" s="15"/>
      <c r="AM864" s="15"/>
      <c r="AN864" s="15"/>
      <c r="AO864" s="15"/>
      <c r="AP864" s="15"/>
      <c r="AQ864" s="15"/>
      <c r="AR864" s="15"/>
      <c r="AS864" s="15"/>
      <c r="AT864" s="15"/>
      <c r="AU864" s="15"/>
      <c r="AV864" s="15"/>
      <c r="AW864" s="15"/>
      <c r="AX864" s="15"/>
    </row>
    <row r="865" spans="1:50" ht="34.15" customHeight="1">
      <c r="A865" s="2"/>
      <c r="B865" s="2"/>
      <c r="C865" s="2"/>
      <c r="D865" s="2"/>
      <c r="E865" s="2"/>
      <c r="F865" s="15"/>
      <c r="G865" s="2"/>
      <c r="H865" s="2"/>
      <c r="I865" s="15"/>
      <c r="J865" s="2"/>
      <c r="K865" s="13"/>
      <c r="L865" s="13"/>
      <c r="M865" s="13"/>
      <c r="N865" s="700"/>
      <c r="O865" s="15"/>
      <c r="P865" s="2"/>
      <c r="Q865" s="15"/>
      <c r="R865" s="2"/>
      <c r="S865" s="2"/>
      <c r="T865" s="2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5"/>
      <c r="AG865" s="15"/>
      <c r="AH865" s="15"/>
      <c r="AI865" s="15"/>
      <c r="AJ865" s="15"/>
      <c r="AK865" s="15"/>
      <c r="AL865" s="15"/>
      <c r="AM865" s="15"/>
      <c r="AN865" s="15"/>
      <c r="AO865" s="15"/>
      <c r="AP865" s="15"/>
      <c r="AQ865" s="15"/>
      <c r="AR865" s="15"/>
      <c r="AS865" s="15"/>
      <c r="AT865" s="15"/>
      <c r="AU865" s="15"/>
      <c r="AV865" s="15"/>
      <c r="AW865" s="15"/>
      <c r="AX865" s="15"/>
    </row>
    <row r="866" spans="1:50" ht="34.15" customHeight="1">
      <c r="A866" s="2"/>
      <c r="B866" s="2"/>
      <c r="C866" s="2"/>
      <c r="D866" s="2"/>
      <c r="E866" s="2"/>
      <c r="F866" s="15"/>
      <c r="G866" s="2"/>
      <c r="H866" s="2"/>
      <c r="I866" s="15"/>
      <c r="J866" s="2"/>
      <c r="K866" s="13"/>
      <c r="L866" s="13"/>
      <c r="M866" s="13"/>
      <c r="N866" s="700"/>
      <c r="O866" s="15"/>
      <c r="P866" s="2"/>
      <c r="Q866" s="15"/>
      <c r="R866" s="2"/>
      <c r="S866" s="2"/>
      <c r="T866" s="2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5"/>
      <c r="AG866" s="15"/>
      <c r="AH866" s="15"/>
      <c r="AI866" s="15"/>
      <c r="AJ866" s="15"/>
      <c r="AK866" s="15"/>
      <c r="AL866" s="15"/>
      <c r="AM866" s="15"/>
      <c r="AN866" s="15"/>
      <c r="AO866" s="15"/>
      <c r="AP866" s="15"/>
      <c r="AQ866" s="15"/>
      <c r="AR866" s="15"/>
      <c r="AS866" s="15"/>
      <c r="AT866" s="15"/>
      <c r="AU866" s="15"/>
      <c r="AV866" s="15"/>
      <c r="AW866" s="15"/>
      <c r="AX866" s="15"/>
    </row>
    <row r="867" spans="1:50" ht="34.15" customHeight="1">
      <c r="A867" s="2"/>
      <c r="B867" s="2"/>
      <c r="C867" s="2"/>
      <c r="D867" s="2"/>
      <c r="E867" s="2"/>
      <c r="F867" s="15"/>
      <c r="G867" s="2"/>
      <c r="H867" s="2"/>
      <c r="I867" s="15"/>
      <c r="J867" s="2"/>
      <c r="K867" s="13"/>
      <c r="L867" s="13"/>
      <c r="M867" s="13"/>
      <c r="N867" s="700"/>
      <c r="O867" s="15"/>
      <c r="P867" s="2"/>
      <c r="Q867" s="15"/>
      <c r="R867" s="2"/>
      <c r="S867" s="2"/>
      <c r="T867" s="2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5"/>
      <c r="AG867" s="15"/>
      <c r="AH867" s="15"/>
      <c r="AI867" s="15"/>
      <c r="AJ867" s="15"/>
      <c r="AK867" s="15"/>
      <c r="AL867" s="15"/>
      <c r="AM867" s="15"/>
      <c r="AN867" s="15"/>
      <c r="AO867" s="15"/>
      <c r="AP867" s="15"/>
      <c r="AQ867" s="15"/>
      <c r="AR867" s="15"/>
      <c r="AS867" s="15"/>
      <c r="AT867" s="15"/>
      <c r="AU867" s="15"/>
      <c r="AV867" s="15"/>
      <c r="AW867" s="15"/>
      <c r="AX867" s="15"/>
    </row>
    <row r="868" spans="1:50" ht="34.15" customHeight="1">
      <c r="A868" s="2"/>
      <c r="B868" s="2"/>
      <c r="C868" s="2"/>
      <c r="D868" s="2"/>
      <c r="E868" s="2"/>
      <c r="F868" s="15"/>
      <c r="G868" s="2"/>
      <c r="H868" s="2"/>
      <c r="I868" s="15"/>
      <c r="J868" s="2"/>
      <c r="K868" s="13"/>
      <c r="L868" s="13"/>
      <c r="M868" s="13"/>
      <c r="N868" s="700"/>
      <c r="O868" s="15"/>
      <c r="P868" s="2"/>
      <c r="Q868" s="15"/>
      <c r="R868" s="2"/>
      <c r="S868" s="2"/>
      <c r="T868" s="2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5"/>
      <c r="AG868" s="15"/>
      <c r="AH868" s="15"/>
      <c r="AI868" s="15"/>
      <c r="AJ868" s="15"/>
      <c r="AK868" s="15"/>
      <c r="AL868" s="15"/>
      <c r="AM868" s="15"/>
      <c r="AN868" s="15"/>
      <c r="AO868" s="15"/>
      <c r="AP868" s="15"/>
      <c r="AQ868" s="15"/>
      <c r="AR868" s="15"/>
      <c r="AS868" s="15"/>
      <c r="AT868" s="15"/>
      <c r="AU868" s="15"/>
      <c r="AV868" s="15"/>
      <c r="AW868" s="15"/>
      <c r="AX868" s="15"/>
    </row>
    <row r="869" spans="1:50" ht="34.15" customHeight="1">
      <c r="A869" s="2"/>
      <c r="B869" s="2"/>
      <c r="C869" s="2"/>
      <c r="D869" s="2"/>
      <c r="E869" s="2"/>
      <c r="F869" s="15"/>
      <c r="G869" s="2"/>
      <c r="H869" s="2"/>
      <c r="I869" s="15"/>
      <c r="J869" s="2"/>
      <c r="K869" s="13"/>
      <c r="L869" s="13"/>
      <c r="M869" s="13"/>
      <c r="N869" s="700"/>
      <c r="O869" s="15"/>
      <c r="P869" s="2"/>
      <c r="Q869" s="15"/>
      <c r="R869" s="2"/>
      <c r="S869" s="2"/>
      <c r="T869" s="2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5"/>
      <c r="AG869" s="15"/>
      <c r="AH869" s="15"/>
      <c r="AI869" s="15"/>
      <c r="AJ869" s="15"/>
      <c r="AK869" s="15"/>
      <c r="AL869" s="15"/>
      <c r="AM869" s="15"/>
      <c r="AN869" s="15"/>
      <c r="AO869" s="15"/>
      <c r="AP869" s="15"/>
      <c r="AQ869" s="15"/>
      <c r="AR869" s="15"/>
      <c r="AS869" s="15"/>
      <c r="AT869" s="15"/>
      <c r="AU869" s="15"/>
      <c r="AV869" s="15"/>
      <c r="AW869" s="15"/>
      <c r="AX869" s="15"/>
    </row>
    <row r="870" spans="1:50" ht="34.15" customHeight="1">
      <c r="A870" s="2"/>
      <c r="B870" s="2"/>
      <c r="C870" s="2"/>
      <c r="D870" s="2"/>
      <c r="E870" s="2"/>
      <c r="F870" s="15"/>
      <c r="G870" s="2"/>
      <c r="H870" s="2"/>
      <c r="I870" s="15"/>
      <c r="J870" s="2"/>
      <c r="K870" s="13"/>
      <c r="L870" s="13"/>
      <c r="M870" s="13"/>
      <c r="N870" s="700"/>
      <c r="O870" s="15"/>
      <c r="P870" s="2"/>
      <c r="Q870" s="15"/>
      <c r="R870" s="2"/>
      <c r="S870" s="2"/>
      <c r="T870" s="2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5"/>
      <c r="AG870" s="15"/>
      <c r="AH870" s="15"/>
      <c r="AI870" s="15"/>
      <c r="AJ870" s="15"/>
      <c r="AK870" s="15"/>
      <c r="AL870" s="15"/>
      <c r="AM870" s="15"/>
      <c r="AN870" s="15"/>
      <c r="AO870" s="15"/>
      <c r="AP870" s="15"/>
      <c r="AQ870" s="15"/>
      <c r="AR870" s="15"/>
      <c r="AS870" s="15"/>
      <c r="AT870" s="15"/>
      <c r="AU870" s="15"/>
      <c r="AV870" s="15"/>
      <c r="AW870" s="15"/>
      <c r="AX870" s="15"/>
    </row>
    <row r="871" spans="1:50" ht="34.15" customHeight="1">
      <c r="A871" s="2"/>
      <c r="B871" s="2"/>
      <c r="C871" s="2"/>
      <c r="D871" s="2"/>
      <c r="E871" s="2"/>
      <c r="F871" s="15"/>
      <c r="G871" s="2"/>
      <c r="H871" s="2"/>
      <c r="I871" s="15"/>
      <c r="J871" s="2"/>
      <c r="K871" s="13"/>
      <c r="L871" s="13"/>
      <c r="M871" s="13"/>
      <c r="N871" s="700"/>
      <c r="O871" s="15"/>
      <c r="P871" s="2"/>
      <c r="Q871" s="15"/>
      <c r="R871" s="2"/>
      <c r="S871" s="2"/>
      <c r="T871" s="2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5"/>
      <c r="AG871" s="15"/>
      <c r="AH871" s="15"/>
      <c r="AI871" s="15"/>
      <c r="AJ871" s="15"/>
      <c r="AK871" s="15"/>
      <c r="AL871" s="15"/>
      <c r="AM871" s="15"/>
      <c r="AN871" s="15"/>
      <c r="AO871" s="15"/>
      <c r="AP871" s="15"/>
      <c r="AQ871" s="15"/>
      <c r="AR871" s="15"/>
      <c r="AS871" s="15"/>
      <c r="AT871" s="15"/>
      <c r="AU871" s="15"/>
      <c r="AV871" s="15"/>
      <c r="AW871" s="15"/>
      <c r="AX871" s="15"/>
    </row>
    <row r="872" spans="1:50" ht="34.15" customHeight="1">
      <c r="A872" s="2"/>
      <c r="B872" s="2"/>
      <c r="C872" s="2"/>
      <c r="D872" s="2"/>
      <c r="E872" s="2"/>
      <c r="F872" s="15"/>
      <c r="G872" s="2"/>
      <c r="H872" s="2"/>
      <c r="I872" s="15"/>
      <c r="J872" s="2"/>
      <c r="K872" s="13"/>
      <c r="L872" s="13"/>
      <c r="M872" s="13"/>
      <c r="N872" s="700"/>
      <c r="O872" s="15"/>
      <c r="P872" s="2"/>
      <c r="Q872" s="15"/>
      <c r="R872" s="2"/>
      <c r="S872" s="2"/>
      <c r="T872" s="2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5"/>
      <c r="AG872" s="15"/>
      <c r="AH872" s="15"/>
      <c r="AI872" s="15"/>
      <c r="AJ872" s="15"/>
      <c r="AK872" s="15"/>
      <c r="AL872" s="15"/>
      <c r="AM872" s="15"/>
      <c r="AN872" s="15"/>
      <c r="AO872" s="15"/>
      <c r="AP872" s="15"/>
      <c r="AQ872" s="15"/>
      <c r="AR872" s="15"/>
      <c r="AS872" s="15"/>
      <c r="AT872" s="15"/>
      <c r="AU872" s="15"/>
      <c r="AV872" s="15"/>
      <c r="AW872" s="15"/>
      <c r="AX872" s="15"/>
    </row>
    <row r="873" spans="1:50" ht="34.15" customHeight="1">
      <c r="A873" s="2"/>
      <c r="B873" s="2"/>
      <c r="C873" s="2"/>
      <c r="D873" s="2"/>
      <c r="E873" s="2"/>
      <c r="F873" s="15"/>
      <c r="G873" s="2"/>
      <c r="H873" s="2"/>
      <c r="I873" s="15"/>
      <c r="J873" s="2"/>
      <c r="K873" s="13"/>
      <c r="L873" s="13"/>
      <c r="M873" s="13"/>
      <c r="N873" s="700"/>
      <c r="O873" s="15"/>
      <c r="P873" s="2"/>
      <c r="Q873" s="15"/>
      <c r="R873" s="2"/>
      <c r="S873" s="2"/>
      <c r="T873" s="2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5"/>
      <c r="AG873" s="15"/>
      <c r="AH873" s="15"/>
      <c r="AI873" s="15"/>
      <c r="AJ873" s="15"/>
      <c r="AK873" s="15"/>
      <c r="AL873" s="15"/>
      <c r="AM873" s="15"/>
      <c r="AN873" s="15"/>
      <c r="AO873" s="15"/>
      <c r="AP873" s="15"/>
      <c r="AQ873" s="15"/>
      <c r="AR873" s="15"/>
      <c r="AS873" s="15"/>
      <c r="AT873" s="15"/>
      <c r="AU873" s="15"/>
      <c r="AV873" s="15"/>
      <c r="AW873" s="15"/>
      <c r="AX873" s="15"/>
    </row>
    <row r="874" spans="1:50" ht="34.15" customHeight="1">
      <c r="A874" s="2"/>
      <c r="B874" s="2"/>
      <c r="C874" s="2"/>
      <c r="D874" s="2"/>
      <c r="E874" s="2"/>
      <c r="F874" s="15"/>
      <c r="G874" s="2"/>
      <c r="H874" s="2"/>
      <c r="I874" s="15"/>
      <c r="J874" s="2"/>
      <c r="K874" s="13"/>
      <c r="L874" s="13"/>
      <c r="M874" s="13"/>
      <c r="N874" s="700"/>
      <c r="O874" s="15"/>
      <c r="P874" s="2"/>
      <c r="Q874" s="15"/>
      <c r="R874" s="2"/>
      <c r="S874" s="2"/>
      <c r="T874" s="2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5"/>
      <c r="AG874" s="15"/>
      <c r="AH874" s="15"/>
      <c r="AI874" s="15"/>
      <c r="AJ874" s="15"/>
      <c r="AK874" s="15"/>
      <c r="AL874" s="15"/>
      <c r="AM874" s="15"/>
      <c r="AN874" s="15"/>
      <c r="AO874" s="15"/>
      <c r="AP874" s="15"/>
      <c r="AQ874" s="15"/>
      <c r="AR874" s="15"/>
      <c r="AS874" s="15"/>
      <c r="AT874" s="15"/>
      <c r="AU874" s="15"/>
      <c r="AV874" s="15"/>
      <c r="AW874" s="15"/>
      <c r="AX874" s="15"/>
    </row>
    <row r="875" spans="1:50" ht="34.15" customHeight="1">
      <c r="A875" s="2"/>
      <c r="B875" s="2"/>
      <c r="C875" s="2"/>
      <c r="D875" s="2"/>
      <c r="E875" s="2"/>
      <c r="F875" s="15"/>
      <c r="G875" s="2"/>
      <c r="H875" s="2"/>
      <c r="I875" s="15"/>
      <c r="J875" s="2"/>
      <c r="K875" s="13"/>
      <c r="L875" s="13"/>
      <c r="M875" s="13"/>
      <c r="N875" s="700"/>
      <c r="O875" s="15"/>
      <c r="P875" s="2"/>
      <c r="Q875" s="15"/>
      <c r="R875" s="2"/>
      <c r="S875" s="2"/>
      <c r="T875" s="2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5"/>
      <c r="AG875" s="15"/>
      <c r="AH875" s="15"/>
      <c r="AI875" s="15"/>
      <c r="AJ875" s="15"/>
      <c r="AK875" s="15"/>
      <c r="AL875" s="15"/>
      <c r="AM875" s="15"/>
      <c r="AN875" s="15"/>
      <c r="AO875" s="15"/>
      <c r="AP875" s="15"/>
      <c r="AQ875" s="15"/>
      <c r="AR875" s="15"/>
      <c r="AS875" s="15"/>
      <c r="AT875" s="15"/>
      <c r="AU875" s="15"/>
      <c r="AV875" s="15"/>
      <c r="AW875" s="15"/>
      <c r="AX875" s="15"/>
    </row>
    <row r="876" spans="1:50" ht="34.15" customHeight="1">
      <c r="A876" s="2"/>
      <c r="B876" s="2"/>
      <c r="C876" s="2"/>
      <c r="D876" s="2"/>
      <c r="E876" s="2"/>
      <c r="F876" s="15"/>
      <c r="G876" s="2"/>
      <c r="H876" s="2"/>
      <c r="I876" s="15"/>
      <c r="J876" s="2"/>
      <c r="K876" s="13"/>
      <c r="L876" s="13"/>
      <c r="M876" s="13"/>
      <c r="N876" s="700"/>
      <c r="O876" s="15"/>
      <c r="P876" s="2"/>
      <c r="Q876" s="15"/>
      <c r="R876" s="2"/>
      <c r="S876" s="2"/>
      <c r="T876" s="2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5"/>
      <c r="AG876" s="15"/>
      <c r="AH876" s="15"/>
      <c r="AI876" s="15"/>
      <c r="AJ876" s="15"/>
      <c r="AK876" s="15"/>
      <c r="AL876" s="15"/>
      <c r="AM876" s="15"/>
      <c r="AN876" s="15"/>
      <c r="AO876" s="15"/>
      <c r="AP876" s="15"/>
      <c r="AQ876" s="15"/>
      <c r="AR876" s="15"/>
      <c r="AS876" s="15"/>
      <c r="AT876" s="15"/>
      <c r="AU876" s="15"/>
      <c r="AV876" s="15"/>
      <c r="AW876" s="15"/>
      <c r="AX876" s="15"/>
    </row>
    <row r="877" spans="1:50" ht="34.15" customHeight="1">
      <c r="A877" s="2"/>
      <c r="B877" s="2"/>
      <c r="C877" s="2"/>
      <c r="D877" s="2"/>
      <c r="E877" s="2"/>
      <c r="F877" s="15"/>
      <c r="G877" s="2"/>
      <c r="H877" s="2"/>
      <c r="I877" s="15"/>
      <c r="J877" s="2"/>
      <c r="K877" s="13"/>
      <c r="L877" s="13"/>
      <c r="M877" s="13"/>
      <c r="N877" s="700"/>
      <c r="O877" s="15"/>
      <c r="P877" s="2"/>
      <c r="Q877" s="15"/>
      <c r="R877" s="2"/>
      <c r="S877" s="2"/>
      <c r="T877" s="2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5"/>
      <c r="AG877" s="15"/>
      <c r="AH877" s="15"/>
      <c r="AI877" s="15"/>
      <c r="AJ877" s="15"/>
      <c r="AK877" s="15"/>
      <c r="AL877" s="15"/>
      <c r="AM877" s="15"/>
      <c r="AN877" s="15"/>
      <c r="AO877" s="15"/>
      <c r="AP877" s="15"/>
      <c r="AQ877" s="15"/>
      <c r="AR877" s="15"/>
      <c r="AS877" s="15"/>
      <c r="AT877" s="15"/>
      <c r="AU877" s="15"/>
      <c r="AV877" s="15"/>
      <c r="AW877" s="15"/>
      <c r="AX877" s="15"/>
    </row>
    <row r="878" spans="1:50" ht="34.15" customHeight="1">
      <c r="A878" s="2"/>
      <c r="B878" s="2"/>
      <c r="C878" s="2"/>
      <c r="D878" s="2"/>
      <c r="E878" s="2"/>
      <c r="F878" s="15"/>
      <c r="G878" s="2"/>
      <c r="H878" s="2"/>
      <c r="I878" s="15"/>
      <c r="J878" s="2"/>
      <c r="K878" s="13"/>
      <c r="L878" s="13"/>
      <c r="M878" s="13"/>
      <c r="N878" s="700"/>
      <c r="O878" s="15"/>
      <c r="P878" s="2"/>
      <c r="Q878" s="15"/>
      <c r="R878" s="2"/>
      <c r="S878" s="2"/>
      <c r="T878" s="2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5"/>
      <c r="AG878" s="15"/>
      <c r="AH878" s="15"/>
      <c r="AI878" s="15"/>
      <c r="AJ878" s="15"/>
      <c r="AK878" s="15"/>
      <c r="AL878" s="15"/>
      <c r="AM878" s="15"/>
      <c r="AN878" s="15"/>
      <c r="AO878" s="15"/>
      <c r="AP878" s="15"/>
      <c r="AQ878" s="15"/>
      <c r="AR878" s="15"/>
      <c r="AS878" s="15"/>
      <c r="AT878" s="15"/>
      <c r="AU878" s="15"/>
      <c r="AV878" s="15"/>
      <c r="AW878" s="15"/>
      <c r="AX878" s="15"/>
    </row>
    <row r="879" spans="1:50" ht="34.15" customHeight="1">
      <c r="A879" s="2"/>
      <c r="B879" s="2"/>
      <c r="C879" s="2"/>
      <c r="D879" s="2"/>
      <c r="E879" s="2"/>
      <c r="F879" s="15"/>
      <c r="G879" s="2"/>
      <c r="H879" s="2"/>
      <c r="I879" s="15"/>
      <c r="J879" s="2"/>
      <c r="K879" s="13"/>
      <c r="L879" s="13"/>
      <c r="M879" s="13"/>
      <c r="N879" s="700"/>
      <c r="O879" s="15"/>
      <c r="P879" s="2"/>
      <c r="Q879" s="15"/>
      <c r="R879" s="2"/>
      <c r="S879" s="2"/>
      <c r="T879" s="2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5"/>
      <c r="AG879" s="15"/>
      <c r="AH879" s="15"/>
      <c r="AI879" s="15"/>
      <c r="AJ879" s="15"/>
      <c r="AK879" s="15"/>
      <c r="AL879" s="15"/>
      <c r="AM879" s="15"/>
      <c r="AN879" s="15"/>
      <c r="AO879" s="15"/>
      <c r="AP879" s="15"/>
      <c r="AQ879" s="15"/>
      <c r="AR879" s="15"/>
      <c r="AS879" s="15"/>
      <c r="AT879" s="15"/>
      <c r="AU879" s="15"/>
      <c r="AV879" s="15"/>
      <c r="AW879" s="15"/>
      <c r="AX879" s="15"/>
    </row>
    <row r="880" spans="1:50" ht="34.15" customHeight="1">
      <c r="A880" s="2"/>
      <c r="B880" s="2"/>
      <c r="C880" s="2"/>
      <c r="D880" s="2"/>
      <c r="E880" s="2"/>
      <c r="F880" s="15"/>
      <c r="G880" s="2"/>
      <c r="H880" s="2"/>
      <c r="I880" s="15"/>
      <c r="J880" s="2"/>
      <c r="K880" s="13"/>
      <c r="L880" s="13"/>
      <c r="M880" s="13"/>
      <c r="N880" s="700"/>
      <c r="O880" s="15"/>
      <c r="P880" s="2"/>
      <c r="Q880" s="15"/>
      <c r="R880" s="2"/>
      <c r="S880" s="2"/>
      <c r="T880" s="2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5"/>
      <c r="AG880" s="15"/>
      <c r="AH880" s="15"/>
      <c r="AI880" s="15"/>
      <c r="AJ880" s="15"/>
      <c r="AK880" s="15"/>
      <c r="AL880" s="15"/>
      <c r="AM880" s="15"/>
      <c r="AN880" s="15"/>
      <c r="AO880" s="15"/>
      <c r="AP880" s="15"/>
      <c r="AQ880" s="15"/>
      <c r="AR880" s="15"/>
      <c r="AS880" s="15"/>
      <c r="AT880" s="15"/>
      <c r="AU880" s="15"/>
      <c r="AV880" s="15"/>
      <c r="AW880" s="15"/>
      <c r="AX880" s="15"/>
    </row>
    <row r="881" spans="1:50" ht="34.15" customHeight="1">
      <c r="A881" s="2"/>
      <c r="B881" s="2"/>
      <c r="C881" s="2"/>
      <c r="D881" s="2"/>
      <c r="E881" s="2"/>
      <c r="F881" s="15"/>
      <c r="G881" s="2"/>
      <c r="H881" s="2"/>
      <c r="I881" s="15"/>
      <c r="J881" s="2"/>
      <c r="K881" s="13"/>
      <c r="L881" s="13"/>
      <c r="M881" s="13"/>
      <c r="N881" s="700"/>
      <c r="O881" s="15"/>
      <c r="P881" s="2"/>
      <c r="Q881" s="15"/>
      <c r="R881" s="2"/>
      <c r="S881" s="2"/>
      <c r="T881" s="2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5"/>
      <c r="AG881" s="15"/>
      <c r="AH881" s="15"/>
      <c r="AI881" s="15"/>
      <c r="AJ881" s="15"/>
      <c r="AK881" s="15"/>
      <c r="AL881" s="15"/>
      <c r="AM881" s="15"/>
      <c r="AN881" s="15"/>
      <c r="AO881" s="15"/>
      <c r="AP881" s="15"/>
      <c r="AQ881" s="15"/>
      <c r="AR881" s="15"/>
      <c r="AS881" s="15"/>
      <c r="AT881" s="15"/>
      <c r="AU881" s="15"/>
      <c r="AV881" s="15"/>
      <c r="AW881" s="15"/>
      <c r="AX881" s="15"/>
    </row>
    <row r="882" spans="1:50" ht="34.15" customHeight="1">
      <c r="A882" s="2"/>
      <c r="B882" s="2"/>
      <c r="C882" s="2"/>
      <c r="D882" s="2"/>
      <c r="E882" s="2"/>
      <c r="F882" s="15"/>
      <c r="G882" s="2"/>
      <c r="H882" s="2"/>
      <c r="I882" s="15"/>
      <c r="J882" s="2"/>
      <c r="K882" s="13"/>
      <c r="L882" s="13"/>
      <c r="M882" s="13"/>
      <c r="N882" s="700"/>
      <c r="O882" s="15"/>
      <c r="P882" s="2"/>
      <c r="Q882" s="15"/>
      <c r="R882" s="2"/>
      <c r="S882" s="2"/>
      <c r="T882" s="2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5"/>
      <c r="AG882" s="15"/>
      <c r="AH882" s="15"/>
      <c r="AI882" s="15"/>
      <c r="AJ882" s="15"/>
      <c r="AK882" s="15"/>
      <c r="AL882" s="15"/>
      <c r="AM882" s="15"/>
      <c r="AN882" s="15"/>
      <c r="AO882" s="15"/>
      <c r="AP882" s="15"/>
      <c r="AQ882" s="15"/>
      <c r="AR882" s="15"/>
      <c r="AS882" s="15"/>
      <c r="AT882" s="15"/>
      <c r="AU882" s="15"/>
      <c r="AV882" s="15"/>
      <c r="AW882" s="15"/>
      <c r="AX882" s="15"/>
    </row>
    <row r="883" spans="1:50" ht="34.15" customHeight="1">
      <c r="A883" s="2"/>
      <c r="B883" s="2"/>
      <c r="C883" s="2"/>
      <c r="D883" s="2"/>
      <c r="E883" s="2"/>
      <c r="F883" s="15"/>
      <c r="G883" s="2"/>
      <c r="H883" s="2"/>
      <c r="I883" s="15"/>
      <c r="J883" s="2"/>
      <c r="K883" s="13"/>
      <c r="L883" s="13"/>
      <c r="M883" s="13"/>
      <c r="N883" s="700"/>
      <c r="O883" s="15"/>
      <c r="P883" s="2"/>
      <c r="Q883" s="15"/>
      <c r="R883" s="2"/>
      <c r="S883" s="2"/>
      <c r="T883" s="2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5"/>
      <c r="AG883" s="15"/>
      <c r="AH883" s="15"/>
      <c r="AI883" s="15"/>
      <c r="AJ883" s="15"/>
      <c r="AK883" s="15"/>
      <c r="AL883" s="15"/>
      <c r="AM883" s="15"/>
      <c r="AN883" s="15"/>
      <c r="AO883" s="15"/>
      <c r="AP883" s="15"/>
      <c r="AQ883" s="15"/>
      <c r="AR883" s="15"/>
      <c r="AS883" s="15"/>
      <c r="AT883" s="15"/>
      <c r="AU883" s="15"/>
      <c r="AV883" s="15"/>
      <c r="AW883" s="15"/>
      <c r="AX883" s="15"/>
    </row>
    <row r="884" spans="1:50" ht="34.15" customHeight="1">
      <c r="A884" s="2"/>
      <c r="B884" s="2"/>
      <c r="C884" s="2"/>
      <c r="D884" s="2"/>
      <c r="E884" s="2"/>
      <c r="F884" s="15"/>
      <c r="G884" s="2"/>
      <c r="H884" s="2"/>
      <c r="I884" s="15"/>
      <c r="J884" s="2"/>
      <c r="K884" s="13"/>
      <c r="L884" s="13"/>
      <c r="M884" s="13"/>
      <c r="N884" s="700"/>
      <c r="O884" s="15"/>
      <c r="P884" s="2"/>
      <c r="Q884" s="15"/>
      <c r="R884" s="2"/>
      <c r="S884" s="2"/>
      <c r="T884" s="2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5"/>
      <c r="AG884" s="15"/>
      <c r="AH884" s="15"/>
      <c r="AI884" s="15"/>
      <c r="AJ884" s="15"/>
      <c r="AK884" s="15"/>
      <c r="AL884" s="15"/>
      <c r="AM884" s="15"/>
      <c r="AN884" s="15"/>
      <c r="AO884" s="15"/>
      <c r="AP884" s="15"/>
      <c r="AQ884" s="15"/>
      <c r="AR884" s="15"/>
      <c r="AS884" s="15"/>
      <c r="AT884" s="15"/>
      <c r="AU884" s="15"/>
      <c r="AV884" s="15"/>
      <c r="AW884" s="15"/>
      <c r="AX884" s="15"/>
    </row>
    <row r="885" spans="1:50" ht="34.15" customHeight="1">
      <c r="A885" s="2"/>
      <c r="B885" s="2"/>
      <c r="C885" s="2"/>
      <c r="D885" s="2"/>
      <c r="E885" s="2"/>
      <c r="F885" s="15"/>
      <c r="G885" s="2"/>
      <c r="H885" s="2"/>
      <c r="I885" s="15"/>
      <c r="J885" s="2"/>
      <c r="K885" s="13"/>
      <c r="L885" s="13"/>
      <c r="M885" s="13"/>
      <c r="N885" s="700"/>
      <c r="O885" s="15"/>
      <c r="P885" s="2"/>
      <c r="Q885" s="15"/>
      <c r="R885" s="2"/>
      <c r="S885" s="2"/>
      <c r="T885" s="2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5"/>
      <c r="AG885" s="15"/>
      <c r="AH885" s="15"/>
      <c r="AI885" s="15"/>
      <c r="AJ885" s="15"/>
      <c r="AK885" s="15"/>
      <c r="AL885" s="15"/>
      <c r="AM885" s="15"/>
      <c r="AN885" s="15"/>
      <c r="AO885" s="15"/>
      <c r="AP885" s="15"/>
      <c r="AQ885" s="15"/>
      <c r="AR885" s="15"/>
      <c r="AS885" s="15"/>
      <c r="AT885" s="15"/>
      <c r="AU885" s="15"/>
      <c r="AV885" s="15"/>
      <c r="AW885" s="15"/>
      <c r="AX885" s="15"/>
    </row>
    <row r="886" spans="1:50" ht="34.15" customHeight="1">
      <c r="A886" s="2"/>
      <c r="B886" s="2"/>
      <c r="C886" s="2"/>
      <c r="D886" s="2"/>
      <c r="E886" s="2"/>
      <c r="F886" s="15"/>
      <c r="G886" s="2"/>
      <c r="H886" s="2"/>
      <c r="I886" s="15"/>
      <c r="J886" s="2"/>
      <c r="K886" s="13"/>
      <c r="L886" s="13"/>
      <c r="M886" s="13"/>
      <c r="N886" s="700"/>
      <c r="O886" s="15"/>
      <c r="P886" s="2"/>
      <c r="Q886" s="15"/>
      <c r="R886" s="2"/>
      <c r="S886" s="2"/>
      <c r="T886" s="2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5"/>
      <c r="AG886" s="15"/>
      <c r="AH886" s="15"/>
      <c r="AI886" s="15"/>
      <c r="AJ886" s="15"/>
      <c r="AK886" s="15"/>
      <c r="AL886" s="15"/>
      <c r="AM886" s="15"/>
      <c r="AN886" s="15"/>
      <c r="AO886" s="15"/>
      <c r="AP886" s="15"/>
      <c r="AQ886" s="15"/>
      <c r="AR886" s="15"/>
      <c r="AS886" s="15"/>
      <c r="AT886" s="15"/>
      <c r="AU886" s="15"/>
      <c r="AV886" s="15"/>
      <c r="AW886" s="15"/>
      <c r="AX886" s="15"/>
    </row>
    <row r="887" spans="1:50" ht="34.15" customHeight="1">
      <c r="A887" s="2"/>
      <c r="B887" s="2"/>
      <c r="C887" s="2"/>
      <c r="D887" s="2"/>
      <c r="E887" s="2"/>
      <c r="F887" s="15"/>
      <c r="G887" s="2"/>
      <c r="H887" s="2"/>
      <c r="I887" s="15"/>
      <c r="J887" s="2"/>
      <c r="K887" s="13"/>
      <c r="L887" s="13"/>
      <c r="M887" s="13"/>
      <c r="N887" s="700"/>
      <c r="O887" s="15"/>
      <c r="P887" s="2"/>
      <c r="Q887" s="15"/>
      <c r="R887" s="2"/>
      <c r="S887" s="2"/>
      <c r="T887" s="2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5"/>
      <c r="AG887" s="15"/>
      <c r="AH887" s="15"/>
      <c r="AI887" s="15"/>
      <c r="AJ887" s="15"/>
      <c r="AK887" s="15"/>
      <c r="AL887" s="15"/>
      <c r="AM887" s="15"/>
      <c r="AN887" s="15"/>
      <c r="AO887" s="15"/>
      <c r="AP887" s="15"/>
      <c r="AQ887" s="15"/>
      <c r="AR887" s="15"/>
      <c r="AS887" s="15"/>
      <c r="AT887" s="15"/>
      <c r="AU887" s="15"/>
      <c r="AV887" s="15"/>
      <c r="AW887" s="15"/>
      <c r="AX887" s="15"/>
    </row>
    <row r="888" spans="1:50" ht="34.15" customHeight="1">
      <c r="A888" s="2"/>
      <c r="B888" s="2"/>
      <c r="C888" s="2"/>
      <c r="D888" s="2"/>
      <c r="E888" s="2"/>
      <c r="F888" s="15"/>
      <c r="G888" s="2"/>
      <c r="H888" s="2"/>
      <c r="I888" s="15"/>
      <c r="J888" s="2"/>
      <c r="K888" s="13"/>
      <c r="L888" s="13"/>
      <c r="M888" s="13"/>
      <c r="N888" s="700"/>
      <c r="O888" s="15"/>
      <c r="P888" s="2"/>
      <c r="Q888" s="15"/>
      <c r="R888" s="2"/>
      <c r="S888" s="2"/>
      <c r="T888" s="2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5"/>
      <c r="AG888" s="15"/>
      <c r="AH888" s="15"/>
      <c r="AI888" s="15"/>
      <c r="AJ888" s="15"/>
      <c r="AK888" s="15"/>
      <c r="AL888" s="15"/>
      <c r="AM888" s="15"/>
      <c r="AN888" s="15"/>
      <c r="AO888" s="15"/>
      <c r="AP888" s="15"/>
      <c r="AQ888" s="15"/>
      <c r="AR888" s="15"/>
      <c r="AS888" s="15"/>
      <c r="AT888" s="15"/>
      <c r="AU888" s="15"/>
      <c r="AV888" s="15"/>
      <c r="AW888" s="15"/>
      <c r="AX888" s="15"/>
    </row>
    <row r="889" spans="1:50" ht="34.15" customHeight="1">
      <c r="A889" s="2"/>
      <c r="B889" s="2"/>
      <c r="C889" s="2"/>
      <c r="D889" s="2"/>
      <c r="E889" s="2"/>
      <c r="F889" s="15"/>
      <c r="G889" s="2"/>
      <c r="H889" s="2"/>
      <c r="I889" s="15"/>
      <c r="J889" s="2"/>
      <c r="K889" s="13"/>
      <c r="L889" s="13"/>
      <c r="M889" s="13"/>
      <c r="N889" s="700"/>
      <c r="O889" s="15"/>
      <c r="P889" s="2"/>
      <c r="Q889" s="15"/>
      <c r="R889" s="2"/>
      <c r="S889" s="2"/>
      <c r="T889" s="2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5"/>
      <c r="AG889" s="15"/>
      <c r="AH889" s="15"/>
      <c r="AI889" s="15"/>
      <c r="AJ889" s="15"/>
      <c r="AK889" s="15"/>
      <c r="AL889" s="15"/>
      <c r="AM889" s="15"/>
      <c r="AN889" s="15"/>
      <c r="AO889" s="15"/>
      <c r="AP889" s="15"/>
      <c r="AQ889" s="15"/>
      <c r="AR889" s="15"/>
      <c r="AS889" s="15"/>
      <c r="AT889" s="15"/>
      <c r="AU889" s="15"/>
      <c r="AV889" s="15"/>
      <c r="AW889" s="15"/>
      <c r="AX889" s="15"/>
    </row>
    <row r="890" spans="1:50" ht="34.15" customHeight="1">
      <c r="A890" s="2"/>
      <c r="B890" s="2"/>
      <c r="C890" s="2"/>
      <c r="D890" s="2"/>
      <c r="E890" s="2"/>
      <c r="F890" s="15"/>
      <c r="G890" s="2"/>
      <c r="H890" s="2"/>
      <c r="I890" s="15"/>
      <c r="J890" s="2"/>
      <c r="K890" s="13"/>
      <c r="L890" s="13"/>
      <c r="M890" s="13"/>
      <c r="N890" s="700"/>
      <c r="O890" s="15"/>
      <c r="P890" s="2"/>
      <c r="Q890" s="15"/>
      <c r="R890" s="2"/>
      <c r="S890" s="2"/>
      <c r="T890" s="2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5"/>
      <c r="AG890" s="15"/>
      <c r="AH890" s="15"/>
      <c r="AI890" s="15"/>
      <c r="AJ890" s="15"/>
      <c r="AK890" s="15"/>
      <c r="AL890" s="15"/>
      <c r="AM890" s="15"/>
      <c r="AN890" s="15"/>
      <c r="AO890" s="15"/>
      <c r="AP890" s="15"/>
      <c r="AQ890" s="15"/>
      <c r="AR890" s="15"/>
      <c r="AS890" s="15"/>
      <c r="AT890" s="15"/>
      <c r="AU890" s="15"/>
      <c r="AV890" s="15"/>
      <c r="AW890" s="15"/>
      <c r="AX890" s="15"/>
    </row>
    <row r="891" spans="1:50" ht="34.15" customHeight="1">
      <c r="A891" s="2"/>
      <c r="B891" s="2"/>
      <c r="C891" s="2"/>
      <c r="D891" s="2"/>
      <c r="E891" s="2"/>
      <c r="F891" s="15"/>
      <c r="G891" s="2"/>
      <c r="H891" s="2"/>
      <c r="I891" s="15"/>
      <c r="J891" s="2"/>
      <c r="K891" s="13"/>
      <c r="L891" s="13"/>
      <c r="M891" s="13"/>
      <c r="N891" s="700"/>
      <c r="O891" s="15"/>
      <c r="P891" s="2"/>
      <c r="Q891" s="15"/>
      <c r="R891" s="2"/>
      <c r="S891" s="2"/>
      <c r="T891" s="2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5"/>
      <c r="AG891" s="15"/>
      <c r="AH891" s="15"/>
      <c r="AI891" s="15"/>
      <c r="AJ891" s="15"/>
      <c r="AK891" s="15"/>
      <c r="AL891" s="15"/>
      <c r="AM891" s="15"/>
      <c r="AN891" s="15"/>
      <c r="AO891" s="15"/>
      <c r="AP891" s="15"/>
      <c r="AQ891" s="15"/>
      <c r="AR891" s="15"/>
      <c r="AS891" s="15"/>
      <c r="AT891" s="15"/>
      <c r="AU891" s="15"/>
      <c r="AV891" s="15"/>
      <c r="AW891" s="15"/>
      <c r="AX891" s="15"/>
    </row>
    <row r="892" spans="1:50" ht="34.15" customHeight="1">
      <c r="A892" s="2"/>
      <c r="B892" s="2"/>
      <c r="C892" s="2"/>
      <c r="D892" s="2"/>
      <c r="E892" s="2"/>
      <c r="F892" s="15"/>
      <c r="G892" s="2"/>
      <c r="H892" s="2"/>
      <c r="I892" s="15"/>
      <c r="J892" s="2"/>
      <c r="K892" s="13"/>
      <c r="L892" s="13"/>
      <c r="M892" s="13"/>
      <c r="N892" s="700"/>
      <c r="O892" s="15"/>
      <c r="P892" s="2"/>
      <c r="Q892" s="15"/>
      <c r="R892" s="2"/>
      <c r="S892" s="2"/>
      <c r="T892" s="2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5"/>
      <c r="AG892" s="15"/>
      <c r="AH892" s="15"/>
      <c r="AI892" s="15"/>
      <c r="AJ892" s="15"/>
      <c r="AK892" s="15"/>
      <c r="AL892" s="15"/>
      <c r="AM892" s="15"/>
      <c r="AN892" s="15"/>
      <c r="AO892" s="15"/>
      <c r="AP892" s="15"/>
      <c r="AQ892" s="15"/>
      <c r="AR892" s="15"/>
      <c r="AS892" s="15"/>
      <c r="AT892" s="15"/>
      <c r="AU892" s="15"/>
      <c r="AV892" s="15"/>
      <c r="AW892" s="15"/>
      <c r="AX892" s="15"/>
    </row>
    <row r="893" spans="1:50" ht="34.15" customHeight="1">
      <c r="A893" s="2"/>
      <c r="B893" s="2"/>
      <c r="C893" s="2"/>
      <c r="D893" s="2"/>
      <c r="E893" s="2"/>
      <c r="F893" s="15"/>
      <c r="G893" s="2"/>
      <c r="H893" s="2"/>
      <c r="I893" s="15"/>
      <c r="J893" s="2"/>
      <c r="K893" s="13"/>
      <c r="L893" s="13"/>
      <c r="M893" s="13"/>
      <c r="N893" s="700"/>
      <c r="O893" s="15"/>
      <c r="P893" s="2"/>
      <c r="Q893" s="15"/>
      <c r="R893" s="2"/>
      <c r="S893" s="2"/>
      <c r="T893" s="2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5"/>
      <c r="AG893" s="15"/>
      <c r="AH893" s="15"/>
      <c r="AI893" s="15"/>
      <c r="AJ893" s="15"/>
      <c r="AK893" s="15"/>
      <c r="AL893" s="15"/>
      <c r="AM893" s="15"/>
      <c r="AN893" s="15"/>
      <c r="AO893" s="15"/>
      <c r="AP893" s="15"/>
      <c r="AQ893" s="15"/>
      <c r="AR893" s="15"/>
      <c r="AS893" s="15"/>
      <c r="AT893" s="15"/>
      <c r="AU893" s="15"/>
      <c r="AV893" s="15"/>
      <c r="AW893" s="15"/>
      <c r="AX893" s="15"/>
    </row>
    <row r="894" spans="1:50" ht="34.15" customHeight="1">
      <c r="A894" s="2"/>
      <c r="B894" s="2"/>
      <c r="C894" s="2"/>
      <c r="D894" s="2"/>
      <c r="E894" s="2"/>
      <c r="F894" s="15"/>
      <c r="G894" s="2"/>
      <c r="H894" s="2"/>
      <c r="I894" s="15"/>
      <c r="J894" s="2"/>
      <c r="K894" s="13"/>
      <c r="L894" s="13"/>
      <c r="M894" s="13"/>
      <c r="N894" s="700"/>
      <c r="O894" s="15"/>
      <c r="P894" s="2"/>
      <c r="Q894" s="15"/>
      <c r="R894" s="2"/>
      <c r="S894" s="2"/>
      <c r="T894" s="2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5"/>
      <c r="AG894" s="15"/>
      <c r="AH894" s="15"/>
      <c r="AI894" s="15"/>
      <c r="AJ894" s="15"/>
      <c r="AK894" s="15"/>
      <c r="AL894" s="15"/>
      <c r="AM894" s="15"/>
      <c r="AN894" s="15"/>
      <c r="AO894" s="15"/>
      <c r="AP894" s="15"/>
      <c r="AQ894" s="15"/>
      <c r="AR894" s="15"/>
      <c r="AS894" s="15"/>
      <c r="AT894" s="15"/>
      <c r="AU894" s="15"/>
      <c r="AV894" s="15"/>
      <c r="AW894" s="15"/>
      <c r="AX894" s="15"/>
    </row>
    <row r="895" spans="1:50" ht="34.15" customHeight="1">
      <c r="A895" s="2"/>
      <c r="B895" s="2"/>
      <c r="C895" s="2"/>
      <c r="D895" s="2"/>
      <c r="E895" s="2"/>
      <c r="F895" s="15"/>
      <c r="G895" s="2"/>
      <c r="H895" s="2"/>
      <c r="I895" s="15"/>
      <c r="J895" s="2"/>
      <c r="K895" s="13"/>
      <c r="L895" s="13"/>
      <c r="M895" s="13"/>
      <c r="N895" s="700"/>
      <c r="O895" s="15"/>
      <c r="P895" s="2"/>
      <c r="Q895" s="15"/>
      <c r="R895" s="2"/>
      <c r="S895" s="2"/>
      <c r="T895" s="2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5"/>
      <c r="AG895" s="15"/>
      <c r="AH895" s="15"/>
      <c r="AI895" s="15"/>
      <c r="AJ895" s="15"/>
      <c r="AK895" s="15"/>
      <c r="AL895" s="15"/>
      <c r="AM895" s="15"/>
      <c r="AN895" s="15"/>
      <c r="AO895" s="15"/>
      <c r="AP895" s="15"/>
      <c r="AQ895" s="15"/>
      <c r="AR895" s="15"/>
      <c r="AS895" s="15"/>
      <c r="AT895" s="15"/>
      <c r="AU895" s="15"/>
      <c r="AV895" s="15"/>
      <c r="AW895" s="15"/>
      <c r="AX895" s="15"/>
    </row>
    <row r="896" spans="1:50" ht="34.15" customHeight="1">
      <c r="A896" s="2"/>
      <c r="B896" s="2"/>
      <c r="C896" s="2"/>
      <c r="D896" s="2"/>
      <c r="E896" s="2"/>
      <c r="F896" s="15"/>
      <c r="G896" s="2"/>
      <c r="H896" s="2"/>
      <c r="I896" s="15"/>
      <c r="J896" s="2"/>
      <c r="K896" s="13"/>
      <c r="L896" s="13"/>
      <c r="M896" s="13"/>
      <c r="N896" s="700"/>
      <c r="O896" s="15"/>
      <c r="P896" s="2"/>
      <c r="Q896" s="15"/>
      <c r="R896" s="2"/>
      <c r="S896" s="2"/>
      <c r="T896" s="2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5"/>
      <c r="AG896" s="15"/>
      <c r="AH896" s="15"/>
      <c r="AI896" s="15"/>
      <c r="AJ896" s="15"/>
      <c r="AK896" s="15"/>
      <c r="AL896" s="15"/>
      <c r="AM896" s="15"/>
      <c r="AN896" s="15"/>
      <c r="AO896" s="15"/>
      <c r="AP896" s="15"/>
      <c r="AQ896" s="15"/>
      <c r="AR896" s="15"/>
      <c r="AS896" s="15"/>
      <c r="AT896" s="15"/>
      <c r="AU896" s="15"/>
      <c r="AV896" s="15"/>
      <c r="AW896" s="15"/>
      <c r="AX896" s="15"/>
    </row>
    <row r="897" spans="1:50" ht="34.15" customHeight="1">
      <c r="A897" s="2"/>
      <c r="B897" s="2"/>
      <c r="C897" s="2"/>
      <c r="D897" s="2"/>
      <c r="E897" s="2"/>
      <c r="F897" s="15"/>
      <c r="G897" s="2"/>
      <c r="H897" s="2"/>
      <c r="I897" s="15"/>
      <c r="J897" s="2"/>
      <c r="K897" s="13"/>
      <c r="L897" s="13"/>
      <c r="M897" s="13"/>
      <c r="N897" s="700"/>
      <c r="O897" s="15"/>
      <c r="P897" s="2"/>
      <c r="Q897" s="15"/>
      <c r="R897" s="2"/>
      <c r="S897" s="2"/>
      <c r="T897" s="2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5"/>
      <c r="AG897" s="15"/>
      <c r="AH897" s="15"/>
      <c r="AI897" s="15"/>
      <c r="AJ897" s="15"/>
      <c r="AK897" s="15"/>
      <c r="AL897" s="15"/>
      <c r="AM897" s="15"/>
      <c r="AN897" s="15"/>
      <c r="AO897" s="15"/>
      <c r="AP897" s="15"/>
      <c r="AQ897" s="15"/>
      <c r="AR897" s="15"/>
      <c r="AS897" s="15"/>
      <c r="AT897" s="15"/>
      <c r="AU897" s="15"/>
      <c r="AV897" s="15"/>
      <c r="AW897" s="15"/>
      <c r="AX897" s="15"/>
    </row>
    <row r="898" spans="1:50" ht="34.15" customHeight="1">
      <c r="A898" s="2"/>
      <c r="B898" s="2"/>
      <c r="C898" s="2"/>
      <c r="D898" s="2"/>
      <c r="E898" s="2"/>
      <c r="F898" s="15"/>
      <c r="G898" s="2"/>
      <c r="H898" s="2"/>
      <c r="I898" s="15"/>
      <c r="J898" s="2"/>
      <c r="K898" s="13"/>
      <c r="L898" s="13"/>
      <c r="M898" s="13"/>
      <c r="N898" s="700"/>
      <c r="O898" s="15"/>
      <c r="P898" s="2"/>
      <c r="Q898" s="15"/>
      <c r="R898" s="2"/>
      <c r="S898" s="2"/>
      <c r="T898" s="2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5"/>
      <c r="AG898" s="15"/>
      <c r="AH898" s="15"/>
      <c r="AI898" s="15"/>
      <c r="AJ898" s="15"/>
      <c r="AK898" s="15"/>
      <c r="AL898" s="15"/>
      <c r="AM898" s="15"/>
      <c r="AN898" s="15"/>
      <c r="AO898" s="15"/>
      <c r="AP898" s="15"/>
      <c r="AQ898" s="15"/>
      <c r="AR898" s="15"/>
      <c r="AS898" s="15"/>
      <c r="AT898" s="15"/>
      <c r="AU898" s="15"/>
      <c r="AV898" s="15"/>
      <c r="AW898" s="15"/>
      <c r="AX898" s="15"/>
    </row>
    <row r="899" spans="1:50" ht="34.15" customHeight="1">
      <c r="A899" s="2"/>
      <c r="B899" s="2"/>
      <c r="C899" s="2"/>
      <c r="D899" s="2"/>
      <c r="E899" s="2"/>
      <c r="F899" s="15"/>
      <c r="G899" s="2"/>
      <c r="H899" s="2"/>
      <c r="I899" s="15"/>
      <c r="J899" s="2"/>
      <c r="K899" s="13"/>
      <c r="L899" s="13"/>
      <c r="M899" s="13"/>
      <c r="N899" s="700"/>
      <c r="O899" s="15"/>
      <c r="P899" s="2"/>
      <c r="Q899" s="15"/>
      <c r="R899" s="2"/>
      <c r="S899" s="2"/>
      <c r="T899" s="2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5"/>
      <c r="AG899" s="15"/>
      <c r="AH899" s="15"/>
      <c r="AI899" s="15"/>
      <c r="AJ899" s="15"/>
      <c r="AK899" s="15"/>
      <c r="AL899" s="15"/>
      <c r="AM899" s="15"/>
      <c r="AN899" s="15"/>
      <c r="AO899" s="15"/>
      <c r="AP899" s="15"/>
      <c r="AQ899" s="15"/>
      <c r="AR899" s="15"/>
      <c r="AS899" s="15"/>
      <c r="AT899" s="15"/>
      <c r="AU899" s="15"/>
      <c r="AV899" s="15"/>
      <c r="AW899" s="15"/>
      <c r="AX899" s="15"/>
    </row>
    <row r="900" spans="1:50" ht="34.15" customHeight="1">
      <c r="A900" s="2"/>
      <c r="B900" s="2"/>
      <c r="C900" s="2"/>
      <c r="D900" s="2"/>
      <c r="E900" s="2"/>
      <c r="F900" s="15"/>
      <c r="G900" s="2"/>
      <c r="H900" s="2"/>
      <c r="I900" s="15"/>
      <c r="J900" s="2"/>
      <c r="K900" s="13"/>
      <c r="L900" s="13"/>
      <c r="M900" s="13"/>
      <c r="N900" s="700"/>
      <c r="O900" s="15"/>
      <c r="P900" s="2"/>
      <c r="Q900" s="15"/>
      <c r="R900" s="2"/>
      <c r="S900" s="2"/>
      <c r="T900" s="2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5"/>
      <c r="AG900" s="15"/>
      <c r="AH900" s="15"/>
      <c r="AI900" s="15"/>
      <c r="AJ900" s="15"/>
      <c r="AK900" s="15"/>
      <c r="AL900" s="15"/>
      <c r="AM900" s="15"/>
      <c r="AN900" s="15"/>
      <c r="AO900" s="15"/>
      <c r="AP900" s="15"/>
      <c r="AQ900" s="15"/>
      <c r="AR900" s="15"/>
      <c r="AS900" s="15"/>
      <c r="AT900" s="15"/>
      <c r="AU900" s="15"/>
      <c r="AV900" s="15"/>
      <c r="AW900" s="15"/>
      <c r="AX900" s="15"/>
    </row>
    <row r="901" spans="1:50" ht="34.15" customHeight="1">
      <c r="A901" s="2"/>
      <c r="B901" s="2"/>
      <c r="C901" s="2"/>
      <c r="D901" s="2"/>
      <c r="E901" s="2"/>
      <c r="F901" s="15"/>
      <c r="G901" s="2"/>
      <c r="H901" s="2"/>
      <c r="I901" s="15"/>
      <c r="J901" s="2"/>
      <c r="K901" s="13"/>
      <c r="L901" s="13"/>
      <c r="M901" s="13"/>
      <c r="N901" s="700"/>
      <c r="O901" s="15"/>
      <c r="P901" s="2"/>
      <c r="Q901" s="15"/>
      <c r="R901" s="2"/>
      <c r="S901" s="2"/>
      <c r="T901" s="2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5"/>
      <c r="AG901" s="15"/>
      <c r="AH901" s="15"/>
      <c r="AI901" s="15"/>
      <c r="AJ901" s="15"/>
      <c r="AK901" s="15"/>
      <c r="AL901" s="15"/>
      <c r="AM901" s="15"/>
      <c r="AN901" s="15"/>
      <c r="AO901" s="15"/>
      <c r="AP901" s="15"/>
      <c r="AQ901" s="15"/>
      <c r="AR901" s="15"/>
      <c r="AS901" s="15"/>
      <c r="AT901" s="15"/>
      <c r="AU901" s="15"/>
      <c r="AV901" s="15"/>
      <c r="AW901" s="15"/>
      <c r="AX901" s="15"/>
    </row>
    <row r="902" spans="1:50" ht="34.15" customHeight="1">
      <c r="A902" s="2"/>
      <c r="B902" s="2"/>
      <c r="C902" s="2"/>
      <c r="D902" s="2"/>
      <c r="E902" s="2"/>
      <c r="F902" s="15"/>
      <c r="G902" s="2"/>
      <c r="H902" s="2"/>
      <c r="I902" s="15"/>
      <c r="J902" s="2"/>
      <c r="K902" s="13"/>
      <c r="L902" s="13"/>
      <c r="M902" s="13"/>
      <c r="N902" s="700"/>
      <c r="O902" s="15"/>
      <c r="P902" s="2"/>
      <c r="Q902" s="15"/>
      <c r="R902" s="2"/>
      <c r="S902" s="2"/>
      <c r="T902" s="2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5"/>
      <c r="AG902" s="15"/>
      <c r="AH902" s="15"/>
      <c r="AI902" s="15"/>
      <c r="AJ902" s="15"/>
      <c r="AK902" s="15"/>
      <c r="AL902" s="15"/>
      <c r="AM902" s="15"/>
      <c r="AN902" s="15"/>
      <c r="AO902" s="15"/>
      <c r="AP902" s="15"/>
      <c r="AQ902" s="15"/>
      <c r="AR902" s="15"/>
      <c r="AS902" s="15"/>
      <c r="AT902" s="15"/>
      <c r="AU902" s="15"/>
      <c r="AV902" s="15"/>
      <c r="AW902" s="15"/>
      <c r="AX902" s="15"/>
    </row>
    <row r="903" spans="1:50" ht="34.15" customHeight="1">
      <c r="A903" s="2"/>
      <c r="B903" s="2"/>
      <c r="C903" s="2"/>
      <c r="D903" s="2"/>
      <c r="E903" s="2"/>
      <c r="F903" s="15"/>
      <c r="G903" s="2"/>
      <c r="H903" s="2"/>
      <c r="I903" s="15"/>
      <c r="J903" s="2"/>
      <c r="K903" s="13"/>
      <c r="L903" s="13"/>
      <c r="M903" s="13"/>
      <c r="N903" s="700"/>
      <c r="O903" s="15"/>
      <c r="P903" s="2"/>
      <c r="Q903" s="15"/>
      <c r="R903" s="2"/>
      <c r="S903" s="2"/>
      <c r="T903" s="2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5"/>
      <c r="AG903" s="15"/>
      <c r="AH903" s="15"/>
      <c r="AI903" s="15"/>
      <c r="AJ903" s="15"/>
      <c r="AK903" s="15"/>
      <c r="AL903" s="15"/>
      <c r="AM903" s="15"/>
      <c r="AN903" s="15"/>
      <c r="AO903" s="15"/>
      <c r="AP903" s="15"/>
      <c r="AQ903" s="15"/>
      <c r="AR903" s="15"/>
      <c r="AS903" s="15"/>
      <c r="AT903" s="15"/>
      <c r="AU903" s="15"/>
      <c r="AV903" s="15"/>
      <c r="AW903" s="15"/>
      <c r="AX903" s="15"/>
    </row>
    <row r="904" spans="1:50" ht="34.15" customHeight="1">
      <c r="A904" s="2"/>
      <c r="B904" s="2"/>
      <c r="C904" s="2"/>
      <c r="D904" s="2"/>
      <c r="E904" s="2"/>
      <c r="F904" s="15"/>
      <c r="G904" s="2"/>
      <c r="H904" s="2"/>
      <c r="I904" s="15"/>
      <c r="J904" s="2"/>
      <c r="K904" s="13"/>
      <c r="L904" s="13"/>
      <c r="M904" s="13"/>
      <c r="N904" s="700"/>
      <c r="O904" s="15"/>
      <c r="P904" s="2"/>
      <c r="Q904" s="15"/>
      <c r="R904" s="2"/>
      <c r="S904" s="2"/>
      <c r="T904" s="2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5"/>
      <c r="AG904" s="15"/>
      <c r="AH904" s="15"/>
      <c r="AI904" s="15"/>
      <c r="AJ904" s="15"/>
      <c r="AK904" s="15"/>
      <c r="AL904" s="15"/>
      <c r="AM904" s="15"/>
      <c r="AN904" s="15"/>
      <c r="AO904" s="15"/>
      <c r="AP904" s="15"/>
      <c r="AQ904" s="15"/>
      <c r="AR904" s="15"/>
      <c r="AS904" s="15"/>
      <c r="AT904" s="15"/>
      <c r="AU904" s="15"/>
      <c r="AV904" s="15"/>
      <c r="AW904" s="15"/>
      <c r="AX904" s="15"/>
    </row>
    <row r="905" spans="1:50" ht="34.15" customHeight="1">
      <c r="A905" s="2"/>
      <c r="B905" s="2"/>
      <c r="C905" s="2"/>
      <c r="D905" s="2"/>
      <c r="E905" s="2"/>
      <c r="F905" s="15"/>
      <c r="G905" s="2"/>
      <c r="H905" s="2"/>
      <c r="I905" s="15"/>
      <c r="J905" s="2"/>
      <c r="K905" s="13"/>
      <c r="L905" s="13"/>
      <c r="M905" s="13"/>
      <c r="N905" s="700"/>
      <c r="O905" s="15"/>
      <c r="P905" s="2"/>
      <c r="Q905" s="15"/>
      <c r="R905" s="2"/>
      <c r="S905" s="2"/>
      <c r="T905" s="2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5"/>
      <c r="AG905" s="15"/>
      <c r="AH905" s="15"/>
      <c r="AI905" s="15"/>
      <c r="AJ905" s="15"/>
      <c r="AK905" s="15"/>
      <c r="AL905" s="15"/>
      <c r="AM905" s="15"/>
      <c r="AN905" s="15"/>
      <c r="AO905" s="15"/>
      <c r="AP905" s="15"/>
      <c r="AQ905" s="15"/>
      <c r="AR905" s="15"/>
      <c r="AS905" s="15"/>
      <c r="AT905" s="15"/>
      <c r="AU905" s="15"/>
      <c r="AV905" s="15"/>
      <c r="AW905" s="15"/>
      <c r="AX905" s="15"/>
    </row>
    <row r="906" spans="1:50" ht="34.15" customHeight="1">
      <c r="A906" s="2"/>
      <c r="B906" s="2"/>
      <c r="C906" s="2"/>
      <c r="D906" s="2"/>
      <c r="E906" s="2"/>
      <c r="F906" s="15"/>
      <c r="G906" s="2"/>
      <c r="H906" s="2"/>
      <c r="I906" s="15"/>
      <c r="J906" s="2"/>
      <c r="K906" s="13"/>
      <c r="L906" s="13"/>
      <c r="M906" s="13"/>
      <c r="N906" s="700"/>
      <c r="O906" s="15"/>
      <c r="P906" s="2"/>
      <c r="Q906" s="15"/>
      <c r="R906" s="2"/>
      <c r="S906" s="2"/>
      <c r="T906" s="2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5"/>
      <c r="AG906" s="15"/>
      <c r="AH906" s="15"/>
      <c r="AI906" s="15"/>
      <c r="AJ906" s="15"/>
      <c r="AK906" s="15"/>
      <c r="AL906" s="15"/>
      <c r="AM906" s="15"/>
      <c r="AN906" s="15"/>
      <c r="AO906" s="15"/>
      <c r="AP906" s="15"/>
      <c r="AQ906" s="15"/>
      <c r="AR906" s="15"/>
      <c r="AS906" s="15"/>
      <c r="AT906" s="15"/>
      <c r="AU906" s="15"/>
      <c r="AV906" s="15"/>
      <c r="AW906" s="15"/>
      <c r="AX906" s="15"/>
    </row>
    <row r="907" spans="1:50" ht="34.15" customHeight="1">
      <c r="A907" s="2"/>
      <c r="B907" s="2"/>
      <c r="C907" s="2"/>
      <c r="D907" s="2"/>
      <c r="E907" s="2"/>
      <c r="F907" s="15"/>
      <c r="G907" s="2"/>
      <c r="H907" s="2"/>
      <c r="I907" s="15"/>
      <c r="J907" s="2"/>
      <c r="K907" s="13"/>
      <c r="L907" s="13"/>
      <c r="M907" s="13"/>
      <c r="N907" s="700"/>
      <c r="O907" s="15"/>
      <c r="P907" s="2"/>
      <c r="Q907" s="15"/>
      <c r="R907" s="2"/>
      <c r="S907" s="2"/>
      <c r="T907" s="2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5"/>
      <c r="AG907" s="15"/>
      <c r="AH907" s="15"/>
      <c r="AI907" s="15"/>
      <c r="AJ907" s="15"/>
      <c r="AK907" s="15"/>
      <c r="AL907" s="15"/>
      <c r="AM907" s="15"/>
      <c r="AN907" s="15"/>
      <c r="AO907" s="15"/>
      <c r="AP907" s="15"/>
      <c r="AQ907" s="15"/>
      <c r="AR907" s="15"/>
      <c r="AS907" s="15"/>
      <c r="AT907" s="15"/>
      <c r="AU907" s="15"/>
      <c r="AV907" s="15"/>
      <c r="AW907" s="15"/>
      <c r="AX907" s="15"/>
    </row>
    <row r="908" spans="1:50" ht="34.15" customHeight="1">
      <c r="A908" s="2"/>
      <c r="B908" s="2"/>
      <c r="C908" s="2"/>
      <c r="D908" s="2"/>
      <c r="E908" s="2"/>
      <c r="F908" s="15"/>
      <c r="G908" s="2"/>
      <c r="H908" s="2"/>
      <c r="I908" s="15"/>
      <c r="J908" s="2"/>
      <c r="K908" s="13"/>
      <c r="L908" s="13"/>
      <c r="M908" s="13"/>
      <c r="N908" s="700"/>
      <c r="O908" s="15"/>
      <c r="P908" s="2"/>
      <c r="Q908" s="15"/>
      <c r="R908" s="2"/>
      <c r="S908" s="2"/>
      <c r="T908" s="2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5"/>
      <c r="AG908" s="15"/>
      <c r="AH908" s="15"/>
      <c r="AI908" s="15"/>
      <c r="AJ908" s="15"/>
      <c r="AK908" s="15"/>
      <c r="AL908" s="15"/>
      <c r="AM908" s="15"/>
      <c r="AN908" s="15"/>
      <c r="AO908" s="15"/>
      <c r="AP908" s="15"/>
      <c r="AQ908" s="15"/>
      <c r="AR908" s="15"/>
      <c r="AS908" s="15"/>
      <c r="AT908" s="15"/>
      <c r="AU908" s="15"/>
      <c r="AV908" s="15"/>
      <c r="AW908" s="15"/>
      <c r="AX908" s="15"/>
    </row>
    <row r="909" spans="1:50" ht="34.15" customHeight="1">
      <c r="A909" s="2"/>
      <c r="B909" s="2"/>
      <c r="C909" s="2"/>
      <c r="D909" s="2"/>
      <c r="E909" s="2"/>
      <c r="F909" s="15"/>
      <c r="G909" s="2"/>
      <c r="H909" s="2"/>
      <c r="I909" s="15"/>
      <c r="J909" s="2"/>
      <c r="K909" s="13"/>
      <c r="L909" s="13"/>
      <c r="M909" s="13"/>
      <c r="N909" s="700"/>
      <c r="O909" s="15"/>
      <c r="P909" s="2"/>
      <c r="Q909" s="15"/>
      <c r="R909" s="2"/>
      <c r="S909" s="2"/>
      <c r="T909" s="2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5"/>
      <c r="AG909" s="15"/>
      <c r="AH909" s="15"/>
      <c r="AI909" s="15"/>
      <c r="AJ909" s="15"/>
      <c r="AK909" s="15"/>
      <c r="AL909" s="15"/>
      <c r="AM909" s="15"/>
      <c r="AN909" s="15"/>
      <c r="AO909" s="15"/>
      <c r="AP909" s="15"/>
      <c r="AQ909" s="15"/>
      <c r="AR909" s="15"/>
      <c r="AS909" s="15"/>
      <c r="AT909" s="15"/>
      <c r="AU909" s="15"/>
      <c r="AV909" s="15"/>
      <c r="AW909" s="15"/>
      <c r="AX909" s="15"/>
    </row>
    <row r="910" spans="1:50" ht="34.15" customHeight="1">
      <c r="A910" s="2"/>
      <c r="B910" s="2"/>
      <c r="C910" s="2"/>
      <c r="D910" s="2"/>
      <c r="E910" s="2"/>
      <c r="F910" s="15"/>
      <c r="G910" s="2"/>
      <c r="H910" s="2"/>
      <c r="I910" s="15"/>
      <c r="J910" s="2"/>
      <c r="K910" s="13"/>
      <c r="L910" s="13"/>
      <c r="M910" s="13"/>
      <c r="N910" s="700"/>
      <c r="O910" s="15"/>
      <c r="P910" s="2"/>
      <c r="Q910" s="15"/>
      <c r="R910" s="2"/>
      <c r="S910" s="2"/>
      <c r="T910" s="2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5"/>
      <c r="AG910" s="15"/>
      <c r="AH910" s="15"/>
      <c r="AI910" s="15"/>
      <c r="AJ910" s="15"/>
      <c r="AK910" s="15"/>
      <c r="AL910" s="15"/>
      <c r="AM910" s="15"/>
      <c r="AN910" s="15"/>
      <c r="AO910" s="15"/>
      <c r="AP910" s="15"/>
      <c r="AQ910" s="15"/>
      <c r="AR910" s="15"/>
      <c r="AS910" s="15"/>
      <c r="AT910" s="15"/>
      <c r="AU910" s="15"/>
      <c r="AV910" s="15"/>
      <c r="AW910" s="15"/>
      <c r="AX910" s="15"/>
    </row>
    <row r="911" spans="1:50" ht="34.15" customHeight="1">
      <c r="A911" s="2"/>
      <c r="B911" s="2"/>
      <c r="C911" s="2"/>
      <c r="D911" s="2"/>
      <c r="E911" s="2"/>
      <c r="F911" s="15"/>
      <c r="G911" s="2"/>
      <c r="H911" s="2"/>
      <c r="I911" s="15"/>
      <c r="J911" s="2"/>
      <c r="K911" s="13"/>
      <c r="L911" s="13"/>
      <c r="M911" s="13"/>
      <c r="N911" s="700"/>
      <c r="O911" s="15"/>
      <c r="P911" s="2"/>
      <c r="Q911" s="15"/>
      <c r="R911" s="2"/>
      <c r="S911" s="2"/>
      <c r="T911" s="2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5"/>
      <c r="AG911" s="15"/>
      <c r="AH911" s="15"/>
      <c r="AI911" s="15"/>
      <c r="AJ911" s="15"/>
      <c r="AK911" s="15"/>
      <c r="AL911" s="15"/>
      <c r="AM911" s="15"/>
      <c r="AN911" s="15"/>
      <c r="AO911" s="15"/>
      <c r="AP911" s="15"/>
      <c r="AQ911" s="15"/>
      <c r="AR911" s="15"/>
      <c r="AS911" s="15"/>
      <c r="AT911" s="15"/>
      <c r="AU911" s="15"/>
      <c r="AV911" s="15"/>
      <c r="AW911" s="15"/>
      <c r="AX911" s="15"/>
    </row>
    <row r="912" spans="1:50" ht="34.15" customHeight="1">
      <c r="A912" s="2"/>
      <c r="B912" s="2"/>
      <c r="C912" s="2"/>
      <c r="D912" s="2"/>
      <c r="E912" s="2"/>
      <c r="F912" s="15"/>
      <c r="G912" s="2"/>
      <c r="H912" s="2"/>
      <c r="I912" s="15"/>
      <c r="J912" s="2"/>
      <c r="K912" s="13"/>
      <c r="L912" s="13"/>
      <c r="M912" s="13"/>
      <c r="N912" s="700"/>
      <c r="O912" s="15"/>
      <c r="P912" s="2"/>
      <c r="Q912" s="15"/>
      <c r="R912" s="2"/>
      <c r="S912" s="2"/>
      <c r="T912" s="2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5"/>
      <c r="AG912" s="15"/>
      <c r="AH912" s="15"/>
      <c r="AI912" s="15"/>
      <c r="AJ912" s="15"/>
      <c r="AK912" s="15"/>
      <c r="AL912" s="15"/>
      <c r="AM912" s="15"/>
      <c r="AN912" s="15"/>
      <c r="AO912" s="15"/>
      <c r="AP912" s="15"/>
      <c r="AQ912" s="15"/>
      <c r="AR912" s="15"/>
      <c r="AS912" s="15"/>
      <c r="AT912" s="15"/>
      <c r="AU912" s="15"/>
      <c r="AV912" s="15"/>
      <c r="AW912" s="15"/>
      <c r="AX912" s="15"/>
    </row>
    <row r="913" spans="1:50" ht="34.15" customHeight="1">
      <c r="A913" s="2"/>
      <c r="B913" s="2"/>
      <c r="C913" s="2"/>
      <c r="D913" s="2"/>
      <c r="E913" s="2"/>
      <c r="F913" s="15"/>
      <c r="G913" s="2"/>
      <c r="H913" s="2"/>
      <c r="I913" s="15"/>
      <c r="J913" s="2"/>
      <c r="K913" s="13"/>
      <c r="L913" s="13"/>
      <c r="M913" s="13"/>
      <c r="N913" s="700"/>
      <c r="O913" s="15"/>
      <c r="P913" s="2"/>
      <c r="Q913" s="15"/>
      <c r="R913" s="2"/>
      <c r="S913" s="2"/>
      <c r="T913" s="2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5"/>
      <c r="AG913" s="15"/>
      <c r="AH913" s="15"/>
      <c r="AI913" s="15"/>
      <c r="AJ913" s="15"/>
      <c r="AK913" s="15"/>
      <c r="AL913" s="15"/>
      <c r="AM913" s="15"/>
      <c r="AN913" s="15"/>
      <c r="AO913" s="15"/>
      <c r="AP913" s="15"/>
      <c r="AQ913" s="15"/>
      <c r="AR913" s="15"/>
      <c r="AS913" s="15"/>
      <c r="AT913" s="15"/>
      <c r="AU913" s="15"/>
      <c r="AV913" s="15"/>
      <c r="AW913" s="15"/>
      <c r="AX913" s="15"/>
    </row>
    <row r="914" spans="1:50" ht="34.15" customHeight="1">
      <c r="A914" s="2"/>
      <c r="B914" s="2"/>
      <c r="C914" s="2"/>
      <c r="D914" s="2"/>
      <c r="E914" s="2"/>
      <c r="F914" s="15"/>
      <c r="G914" s="2"/>
      <c r="H914" s="2"/>
      <c r="I914" s="15"/>
      <c r="J914" s="2"/>
      <c r="K914" s="13"/>
      <c r="L914" s="13"/>
      <c r="M914" s="13"/>
      <c r="N914" s="700"/>
      <c r="O914" s="15"/>
      <c r="P914" s="2"/>
      <c r="Q914" s="15"/>
      <c r="R914" s="2"/>
      <c r="S914" s="2"/>
      <c r="T914" s="2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5"/>
      <c r="AG914" s="15"/>
      <c r="AH914" s="15"/>
      <c r="AI914" s="15"/>
      <c r="AJ914" s="15"/>
      <c r="AK914" s="15"/>
      <c r="AL914" s="15"/>
      <c r="AM914" s="15"/>
      <c r="AN914" s="15"/>
      <c r="AO914" s="15"/>
      <c r="AP914" s="15"/>
      <c r="AQ914" s="15"/>
      <c r="AR914" s="15"/>
      <c r="AS914" s="15"/>
      <c r="AT914" s="15"/>
      <c r="AU914" s="15"/>
      <c r="AV914" s="15"/>
      <c r="AW914" s="15"/>
      <c r="AX914" s="15"/>
    </row>
    <row r="915" spans="1:50" ht="34.15" customHeight="1">
      <c r="A915" s="2"/>
      <c r="B915" s="2"/>
      <c r="C915" s="2"/>
      <c r="D915" s="2"/>
      <c r="E915" s="2"/>
      <c r="F915" s="15"/>
      <c r="G915" s="2"/>
      <c r="H915" s="2"/>
      <c r="I915" s="15"/>
      <c r="J915" s="2"/>
      <c r="K915" s="13"/>
      <c r="L915" s="13"/>
      <c r="M915" s="13"/>
      <c r="N915" s="700"/>
      <c r="O915" s="15"/>
      <c r="P915" s="2"/>
      <c r="Q915" s="15"/>
      <c r="R915" s="2"/>
      <c r="S915" s="2"/>
      <c r="T915" s="2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5"/>
      <c r="AG915" s="15"/>
      <c r="AH915" s="15"/>
      <c r="AI915" s="15"/>
      <c r="AJ915" s="15"/>
      <c r="AK915" s="15"/>
      <c r="AL915" s="15"/>
      <c r="AM915" s="15"/>
      <c r="AN915" s="15"/>
      <c r="AO915" s="15"/>
      <c r="AP915" s="15"/>
      <c r="AQ915" s="15"/>
      <c r="AR915" s="15"/>
      <c r="AS915" s="15"/>
      <c r="AT915" s="15"/>
      <c r="AU915" s="15"/>
      <c r="AV915" s="15"/>
      <c r="AW915" s="15"/>
      <c r="AX915" s="15"/>
    </row>
    <row r="916" spans="1:50" ht="34.15" customHeight="1">
      <c r="A916" s="2"/>
      <c r="B916" s="2"/>
      <c r="C916" s="2"/>
      <c r="D916" s="2"/>
      <c r="E916" s="2"/>
      <c r="F916" s="15"/>
      <c r="G916" s="2"/>
      <c r="H916" s="2"/>
      <c r="I916" s="15"/>
      <c r="J916" s="2"/>
      <c r="K916" s="13"/>
      <c r="L916" s="13"/>
      <c r="M916" s="13"/>
      <c r="N916" s="700"/>
      <c r="O916" s="15"/>
      <c r="P916" s="2"/>
      <c r="Q916" s="15"/>
      <c r="R916" s="2"/>
      <c r="S916" s="2"/>
      <c r="T916" s="2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5"/>
      <c r="AG916" s="15"/>
      <c r="AH916" s="15"/>
      <c r="AI916" s="15"/>
      <c r="AJ916" s="15"/>
      <c r="AK916" s="15"/>
      <c r="AL916" s="15"/>
      <c r="AM916" s="15"/>
      <c r="AN916" s="15"/>
      <c r="AO916" s="15"/>
      <c r="AP916" s="15"/>
      <c r="AQ916" s="15"/>
      <c r="AR916" s="15"/>
      <c r="AS916" s="15"/>
      <c r="AT916" s="15"/>
      <c r="AU916" s="15"/>
      <c r="AV916" s="15"/>
      <c r="AW916" s="15"/>
      <c r="AX916" s="15"/>
    </row>
    <row r="917" spans="1:50" ht="34.15" customHeight="1">
      <c r="A917" s="2"/>
      <c r="B917" s="2"/>
      <c r="C917" s="2"/>
      <c r="D917" s="2"/>
      <c r="E917" s="2"/>
      <c r="F917" s="15"/>
      <c r="G917" s="2"/>
      <c r="H917" s="2"/>
      <c r="I917" s="15"/>
      <c r="J917" s="2"/>
      <c r="K917" s="13"/>
      <c r="L917" s="13"/>
      <c r="M917" s="13"/>
      <c r="N917" s="700"/>
      <c r="O917" s="15"/>
      <c r="P917" s="2"/>
      <c r="Q917" s="15"/>
      <c r="R917" s="2"/>
      <c r="S917" s="2"/>
      <c r="T917" s="2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5"/>
      <c r="AG917" s="15"/>
      <c r="AH917" s="15"/>
      <c r="AI917" s="15"/>
      <c r="AJ917" s="15"/>
      <c r="AK917" s="15"/>
      <c r="AL917" s="15"/>
      <c r="AM917" s="15"/>
      <c r="AN917" s="15"/>
      <c r="AO917" s="15"/>
      <c r="AP917" s="15"/>
      <c r="AQ917" s="15"/>
      <c r="AR917" s="15"/>
      <c r="AS917" s="15"/>
      <c r="AT917" s="15"/>
      <c r="AU917" s="15"/>
      <c r="AV917" s="15"/>
      <c r="AW917" s="15"/>
      <c r="AX917" s="15"/>
    </row>
    <row r="918" spans="1:50" ht="34.15" customHeight="1">
      <c r="A918" s="2"/>
      <c r="B918" s="2"/>
      <c r="C918" s="2"/>
      <c r="D918" s="2"/>
      <c r="E918" s="2"/>
      <c r="F918" s="15"/>
      <c r="G918" s="2"/>
      <c r="H918" s="2"/>
      <c r="I918" s="15"/>
      <c r="J918" s="2"/>
      <c r="K918" s="13"/>
      <c r="L918" s="13"/>
      <c r="M918" s="13"/>
      <c r="N918" s="700"/>
      <c r="O918" s="15"/>
      <c r="P918" s="2"/>
      <c r="Q918" s="15"/>
      <c r="R918" s="2"/>
      <c r="S918" s="2"/>
      <c r="T918" s="2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5"/>
      <c r="AG918" s="15"/>
      <c r="AH918" s="15"/>
      <c r="AI918" s="15"/>
      <c r="AJ918" s="15"/>
      <c r="AK918" s="15"/>
      <c r="AL918" s="15"/>
      <c r="AM918" s="15"/>
      <c r="AN918" s="15"/>
      <c r="AO918" s="15"/>
      <c r="AP918" s="15"/>
      <c r="AQ918" s="15"/>
      <c r="AR918" s="15"/>
      <c r="AS918" s="15"/>
      <c r="AT918" s="15"/>
      <c r="AU918" s="15"/>
      <c r="AV918" s="15"/>
      <c r="AW918" s="15"/>
      <c r="AX918" s="15"/>
    </row>
    <row r="919" spans="1:50" ht="34.15" customHeight="1">
      <c r="A919" s="2"/>
      <c r="B919" s="2"/>
      <c r="C919" s="2"/>
      <c r="D919" s="2"/>
      <c r="E919" s="2"/>
      <c r="F919" s="15"/>
      <c r="G919" s="2"/>
      <c r="H919" s="2"/>
      <c r="I919" s="15"/>
      <c r="J919" s="2"/>
      <c r="K919" s="13"/>
      <c r="L919" s="13"/>
      <c r="M919" s="13"/>
      <c r="N919" s="700"/>
      <c r="O919" s="15"/>
      <c r="P919" s="2"/>
      <c r="Q919" s="15"/>
      <c r="R919" s="2"/>
      <c r="S919" s="2"/>
      <c r="T919" s="2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5"/>
      <c r="AG919" s="15"/>
      <c r="AH919" s="15"/>
      <c r="AI919" s="15"/>
      <c r="AJ919" s="15"/>
      <c r="AK919" s="15"/>
      <c r="AL919" s="15"/>
      <c r="AM919" s="15"/>
      <c r="AN919" s="15"/>
      <c r="AO919" s="15"/>
      <c r="AP919" s="15"/>
      <c r="AQ919" s="15"/>
      <c r="AR919" s="15"/>
      <c r="AS919" s="15"/>
      <c r="AT919" s="15"/>
      <c r="AU919" s="15"/>
      <c r="AV919" s="15"/>
      <c r="AW919" s="15"/>
      <c r="AX919" s="15"/>
    </row>
    <row r="920" spans="1:50" ht="34.15" customHeight="1">
      <c r="A920" s="2"/>
      <c r="B920" s="2"/>
      <c r="C920" s="2"/>
      <c r="D920" s="2"/>
      <c r="E920" s="2"/>
      <c r="F920" s="15"/>
      <c r="G920" s="2"/>
      <c r="H920" s="2"/>
      <c r="I920" s="15"/>
      <c r="J920" s="2"/>
      <c r="K920" s="13"/>
      <c r="L920" s="13"/>
      <c r="M920" s="13"/>
      <c r="N920" s="700"/>
      <c r="O920" s="15"/>
      <c r="P920" s="2"/>
      <c r="Q920" s="15"/>
      <c r="R920" s="2"/>
      <c r="S920" s="2"/>
      <c r="T920" s="2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5"/>
      <c r="AG920" s="15"/>
      <c r="AH920" s="15"/>
      <c r="AI920" s="15"/>
      <c r="AJ920" s="15"/>
      <c r="AK920" s="15"/>
      <c r="AL920" s="15"/>
      <c r="AM920" s="15"/>
      <c r="AN920" s="15"/>
      <c r="AO920" s="15"/>
      <c r="AP920" s="15"/>
      <c r="AQ920" s="15"/>
      <c r="AR920" s="15"/>
      <c r="AS920" s="15"/>
      <c r="AT920" s="15"/>
      <c r="AU920" s="15"/>
      <c r="AV920" s="15"/>
      <c r="AW920" s="15"/>
      <c r="AX920" s="15"/>
    </row>
    <row r="921" spans="1:50" ht="34.15" customHeight="1">
      <c r="A921" s="2"/>
      <c r="B921" s="2"/>
      <c r="C921" s="2"/>
      <c r="D921" s="2"/>
      <c r="E921" s="2"/>
      <c r="F921" s="15"/>
      <c r="G921" s="2"/>
      <c r="H921" s="2"/>
      <c r="I921" s="15"/>
      <c r="J921" s="2"/>
      <c r="K921" s="13"/>
      <c r="L921" s="13"/>
      <c r="M921" s="13"/>
      <c r="N921" s="700"/>
      <c r="O921" s="15"/>
      <c r="P921" s="2"/>
      <c r="Q921" s="15"/>
      <c r="R921" s="2"/>
      <c r="S921" s="2"/>
      <c r="T921" s="2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5"/>
      <c r="AG921" s="15"/>
      <c r="AH921" s="15"/>
      <c r="AI921" s="15"/>
      <c r="AJ921" s="15"/>
      <c r="AK921" s="15"/>
      <c r="AL921" s="15"/>
      <c r="AM921" s="15"/>
      <c r="AN921" s="15"/>
      <c r="AO921" s="15"/>
      <c r="AP921" s="15"/>
      <c r="AQ921" s="15"/>
      <c r="AR921" s="15"/>
      <c r="AS921" s="15"/>
      <c r="AT921" s="15"/>
      <c r="AU921" s="15"/>
      <c r="AV921" s="15"/>
      <c r="AW921" s="15"/>
      <c r="AX921" s="15"/>
    </row>
    <row r="922" spans="1:50" ht="34.15" customHeight="1">
      <c r="A922" s="2"/>
      <c r="B922" s="2"/>
      <c r="C922" s="2"/>
      <c r="D922" s="2"/>
      <c r="E922" s="2"/>
      <c r="F922" s="15"/>
      <c r="G922" s="2"/>
      <c r="H922" s="2"/>
      <c r="I922" s="15"/>
      <c r="J922" s="2"/>
      <c r="K922" s="13"/>
      <c r="L922" s="13"/>
      <c r="M922" s="13"/>
      <c r="N922" s="700"/>
      <c r="O922" s="15"/>
      <c r="P922" s="2"/>
      <c r="Q922" s="15"/>
      <c r="R922" s="2"/>
      <c r="S922" s="2"/>
      <c r="T922" s="2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5"/>
      <c r="AG922" s="15"/>
      <c r="AH922" s="15"/>
      <c r="AI922" s="15"/>
      <c r="AJ922" s="15"/>
      <c r="AK922" s="15"/>
      <c r="AL922" s="15"/>
      <c r="AM922" s="15"/>
      <c r="AN922" s="15"/>
      <c r="AO922" s="15"/>
      <c r="AP922" s="15"/>
      <c r="AQ922" s="15"/>
      <c r="AR922" s="15"/>
      <c r="AS922" s="15"/>
      <c r="AT922" s="15"/>
      <c r="AU922" s="15"/>
      <c r="AV922" s="15"/>
      <c r="AW922" s="15"/>
      <c r="AX922" s="15"/>
    </row>
    <row r="923" spans="1:50" ht="34.15" customHeight="1">
      <c r="A923" s="2"/>
      <c r="B923" s="2"/>
      <c r="C923" s="2"/>
      <c r="D923" s="2"/>
      <c r="E923" s="2"/>
      <c r="F923" s="15"/>
      <c r="G923" s="2"/>
      <c r="H923" s="2"/>
      <c r="I923" s="15"/>
      <c r="J923" s="2"/>
      <c r="K923" s="13"/>
      <c r="L923" s="13"/>
      <c r="M923" s="13"/>
      <c r="N923" s="700"/>
      <c r="O923" s="15"/>
      <c r="P923" s="2"/>
      <c r="Q923" s="15"/>
      <c r="R923" s="2"/>
      <c r="S923" s="2"/>
      <c r="T923" s="2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5"/>
      <c r="AG923" s="15"/>
      <c r="AH923" s="15"/>
      <c r="AI923" s="15"/>
      <c r="AJ923" s="15"/>
      <c r="AK923" s="15"/>
      <c r="AL923" s="15"/>
      <c r="AM923" s="15"/>
      <c r="AN923" s="15"/>
      <c r="AO923" s="15"/>
      <c r="AP923" s="15"/>
      <c r="AQ923" s="15"/>
      <c r="AR923" s="15"/>
      <c r="AS923" s="15"/>
      <c r="AT923" s="15"/>
      <c r="AU923" s="15"/>
      <c r="AV923" s="15"/>
      <c r="AW923" s="15"/>
      <c r="AX923" s="15"/>
    </row>
    <row r="924" spans="1:50" ht="34.15" customHeight="1">
      <c r="A924" s="2"/>
      <c r="B924" s="2"/>
      <c r="C924" s="2"/>
      <c r="D924" s="2"/>
      <c r="E924" s="2"/>
      <c r="F924" s="15"/>
      <c r="G924" s="2"/>
      <c r="H924" s="2"/>
      <c r="I924" s="15"/>
      <c r="J924" s="2"/>
      <c r="K924" s="13"/>
      <c r="L924" s="13"/>
      <c r="M924" s="13"/>
      <c r="N924" s="700"/>
      <c r="O924" s="15"/>
      <c r="P924" s="2"/>
      <c r="Q924" s="15"/>
      <c r="R924" s="2"/>
      <c r="S924" s="2"/>
      <c r="T924" s="2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5"/>
      <c r="AG924" s="15"/>
      <c r="AH924" s="15"/>
      <c r="AI924" s="15"/>
      <c r="AJ924" s="15"/>
      <c r="AK924" s="15"/>
      <c r="AL924" s="15"/>
      <c r="AM924" s="15"/>
      <c r="AN924" s="15"/>
      <c r="AO924" s="15"/>
      <c r="AP924" s="15"/>
      <c r="AQ924" s="15"/>
      <c r="AR924" s="15"/>
      <c r="AS924" s="15"/>
      <c r="AT924" s="15"/>
      <c r="AU924" s="15"/>
      <c r="AV924" s="15"/>
      <c r="AW924" s="15"/>
      <c r="AX924" s="15"/>
    </row>
    <row r="925" spans="1:50" ht="34.15" customHeight="1">
      <c r="A925" s="2"/>
      <c r="B925" s="2"/>
      <c r="C925" s="2"/>
      <c r="D925" s="2"/>
      <c r="E925" s="2"/>
      <c r="F925" s="15"/>
      <c r="G925" s="2"/>
      <c r="H925" s="2"/>
      <c r="I925" s="15"/>
      <c r="J925" s="2"/>
      <c r="K925" s="13"/>
      <c r="L925" s="13"/>
      <c r="M925" s="13"/>
      <c r="N925" s="700"/>
      <c r="O925" s="15"/>
      <c r="P925" s="2"/>
      <c r="Q925" s="15"/>
      <c r="R925" s="2"/>
      <c r="S925" s="2"/>
      <c r="T925" s="2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5"/>
      <c r="AG925" s="15"/>
      <c r="AH925" s="15"/>
      <c r="AI925" s="15"/>
      <c r="AJ925" s="15"/>
      <c r="AK925" s="15"/>
      <c r="AL925" s="15"/>
      <c r="AM925" s="15"/>
      <c r="AN925" s="15"/>
      <c r="AO925" s="15"/>
      <c r="AP925" s="15"/>
      <c r="AQ925" s="15"/>
      <c r="AR925" s="15"/>
      <c r="AS925" s="15"/>
      <c r="AT925" s="15"/>
      <c r="AU925" s="15"/>
      <c r="AV925" s="15"/>
      <c r="AW925" s="15"/>
      <c r="AX925" s="15"/>
    </row>
    <row r="926" spans="1:50" ht="34.15" customHeight="1">
      <c r="A926" s="2"/>
      <c r="B926" s="2"/>
      <c r="C926" s="2"/>
      <c r="D926" s="2"/>
      <c r="E926" s="2"/>
      <c r="F926" s="15"/>
      <c r="G926" s="2"/>
      <c r="H926" s="2"/>
      <c r="I926" s="15"/>
      <c r="J926" s="2"/>
      <c r="K926" s="13"/>
      <c r="L926" s="13"/>
      <c r="M926" s="13"/>
      <c r="N926" s="700"/>
      <c r="O926" s="15"/>
      <c r="P926" s="2"/>
      <c r="Q926" s="15"/>
      <c r="R926" s="2"/>
      <c r="S926" s="2"/>
      <c r="T926" s="2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5"/>
      <c r="AG926" s="15"/>
      <c r="AH926" s="15"/>
      <c r="AI926" s="15"/>
      <c r="AJ926" s="15"/>
      <c r="AK926" s="15"/>
      <c r="AL926" s="15"/>
      <c r="AM926" s="15"/>
      <c r="AN926" s="15"/>
      <c r="AO926" s="15"/>
      <c r="AP926" s="15"/>
      <c r="AQ926" s="15"/>
      <c r="AR926" s="15"/>
      <c r="AS926" s="15"/>
      <c r="AT926" s="15"/>
      <c r="AU926" s="15"/>
      <c r="AV926" s="15"/>
      <c r="AW926" s="15"/>
      <c r="AX926" s="15"/>
    </row>
    <row r="927" spans="1:50" ht="34.15" customHeight="1">
      <c r="A927" s="2"/>
      <c r="B927" s="2"/>
      <c r="C927" s="2"/>
      <c r="D927" s="2"/>
      <c r="E927" s="2"/>
      <c r="F927" s="15"/>
      <c r="G927" s="2"/>
      <c r="H927" s="2"/>
      <c r="I927" s="15"/>
      <c r="J927" s="2"/>
      <c r="K927" s="13"/>
      <c r="L927" s="13"/>
      <c r="M927" s="13"/>
      <c r="N927" s="700"/>
      <c r="O927" s="15"/>
      <c r="P927" s="2"/>
      <c r="Q927" s="15"/>
      <c r="R927" s="2"/>
      <c r="S927" s="2"/>
      <c r="T927" s="2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5"/>
      <c r="AG927" s="15"/>
      <c r="AH927" s="15"/>
      <c r="AI927" s="15"/>
      <c r="AJ927" s="15"/>
      <c r="AK927" s="15"/>
      <c r="AL927" s="15"/>
      <c r="AM927" s="15"/>
      <c r="AN927" s="15"/>
      <c r="AO927" s="15"/>
      <c r="AP927" s="15"/>
      <c r="AQ927" s="15"/>
      <c r="AR927" s="15"/>
      <c r="AS927" s="15"/>
      <c r="AT927" s="15"/>
      <c r="AU927" s="15"/>
      <c r="AV927" s="15"/>
      <c r="AW927" s="15"/>
      <c r="AX927" s="15"/>
    </row>
    <row r="928" spans="1:50" ht="34.15" customHeight="1">
      <c r="A928" s="2"/>
      <c r="B928" s="2"/>
      <c r="C928" s="2"/>
      <c r="D928" s="2"/>
      <c r="E928" s="2"/>
      <c r="F928" s="15"/>
      <c r="G928" s="2"/>
      <c r="H928" s="2"/>
      <c r="I928" s="15"/>
      <c r="J928" s="2"/>
      <c r="K928" s="13"/>
      <c r="L928" s="13"/>
      <c r="M928" s="13"/>
      <c r="N928" s="700"/>
      <c r="O928" s="15"/>
      <c r="P928" s="2"/>
      <c r="Q928" s="15"/>
      <c r="R928" s="2"/>
      <c r="S928" s="2"/>
      <c r="T928" s="2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5"/>
      <c r="AG928" s="15"/>
      <c r="AH928" s="15"/>
      <c r="AI928" s="15"/>
      <c r="AJ928" s="15"/>
      <c r="AK928" s="15"/>
      <c r="AL928" s="15"/>
      <c r="AM928" s="15"/>
      <c r="AN928" s="15"/>
      <c r="AO928" s="15"/>
      <c r="AP928" s="15"/>
      <c r="AQ928" s="15"/>
      <c r="AR928" s="15"/>
      <c r="AS928" s="15"/>
      <c r="AT928" s="15"/>
      <c r="AU928" s="15"/>
      <c r="AV928" s="15"/>
      <c r="AW928" s="15"/>
      <c r="AX928" s="15"/>
    </row>
    <row r="929" spans="1:50" ht="34.15" customHeight="1">
      <c r="A929" s="2"/>
      <c r="B929" s="2"/>
      <c r="C929" s="2"/>
      <c r="D929" s="2"/>
      <c r="E929" s="2"/>
      <c r="F929" s="15"/>
      <c r="G929" s="2"/>
      <c r="H929" s="2"/>
      <c r="I929" s="15"/>
      <c r="J929" s="2"/>
      <c r="K929" s="13"/>
      <c r="L929" s="13"/>
      <c r="M929" s="13"/>
      <c r="N929" s="700"/>
      <c r="O929" s="15"/>
      <c r="P929" s="2"/>
      <c r="Q929" s="15"/>
      <c r="R929" s="2"/>
      <c r="S929" s="2"/>
      <c r="T929" s="2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5"/>
      <c r="AG929" s="15"/>
      <c r="AH929" s="15"/>
      <c r="AI929" s="15"/>
      <c r="AJ929" s="15"/>
      <c r="AK929" s="15"/>
      <c r="AL929" s="15"/>
      <c r="AM929" s="15"/>
      <c r="AN929" s="15"/>
      <c r="AO929" s="15"/>
      <c r="AP929" s="15"/>
      <c r="AQ929" s="15"/>
      <c r="AR929" s="15"/>
      <c r="AS929" s="15"/>
      <c r="AT929" s="15"/>
      <c r="AU929" s="15"/>
      <c r="AV929" s="15"/>
      <c r="AW929" s="15"/>
      <c r="AX929" s="15"/>
    </row>
    <row r="930" spans="1:50" ht="34.15" customHeight="1">
      <c r="A930" s="2"/>
      <c r="B930" s="2"/>
      <c r="C930" s="2"/>
      <c r="D930" s="2"/>
      <c r="E930" s="2"/>
      <c r="F930" s="15"/>
      <c r="G930" s="2"/>
      <c r="H930" s="2"/>
      <c r="I930" s="15"/>
      <c r="J930" s="2"/>
      <c r="K930" s="13"/>
      <c r="L930" s="13"/>
      <c r="M930" s="13"/>
      <c r="N930" s="700"/>
      <c r="O930" s="15"/>
      <c r="P930" s="2"/>
      <c r="Q930" s="15"/>
      <c r="R930" s="2"/>
      <c r="S930" s="2"/>
      <c r="T930" s="2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5"/>
      <c r="AG930" s="15"/>
      <c r="AH930" s="15"/>
      <c r="AI930" s="15"/>
      <c r="AJ930" s="15"/>
      <c r="AK930" s="15"/>
      <c r="AL930" s="15"/>
      <c r="AM930" s="15"/>
      <c r="AN930" s="15"/>
      <c r="AO930" s="15"/>
      <c r="AP930" s="15"/>
      <c r="AQ930" s="15"/>
      <c r="AR930" s="15"/>
      <c r="AS930" s="15"/>
      <c r="AT930" s="15"/>
      <c r="AU930" s="15"/>
      <c r="AV930" s="15"/>
      <c r="AW930" s="15"/>
      <c r="AX930" s="15"/>
    </row>
    <row r="931" spans="1:50" ht="34.15" customHeight="1">
      <c r="A931" s="2"/>
      <c r="B931" s="2"/>
      <c r="C931" s="2"/>
      <c r="D931" s="2"/>
      <c r="E931" s="2"/>
      <c r="F931" s="15"/>
      <c r="G931" s="2"/>
      <c r="H931" s="2"/>
      <c r="I931" s="15"/>
      <c r="J931" s="2"/>
      <c r="K931" s="13"/>
      <c r="L931" s="13"/>
      <c r="M931" s="13"/>
      <c r="N931" s="700"/>
      <c r="O931" s="15"/>
      <c r="P931" s="2"/>
      <c r="Q931" s="15"/>
      <c r="R931" s="2"/>
      <c r="S931" s="2"/>
      <c r="T931" s="2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5"/>
      <c r="AG931" s="15"/>
      <c r="AH931" s="15"/>
      <c r="AI931" s="15"/>
      <c r="AJ931" s="15"/>
      <c r="AK931" s="15"/>
      <c r="AL931" s="15"/>
      <c r="AM931" s="15"/>
      <c r="AN931" s="15"/>
      <c r="AO931" s="15"/>
      <c r="AP931" s="15"/>
      <c r="AQ931" s="15"/>
      <c r="AR931" s="15"/>
      <c r="AS931" s="15"/>
      <c r="AT931" s="15"/>
      <c r="AU931" s="15"/>
      <c r="AV931" s="15"/>
      <c r="AW931" s="15"/>
      <c r="AX931" s="15"/>
    </row>
    <row r="932" spans="1:50" ht="34.15" customHeight="1">
      <c r="A932" s="2"/>
      <c r="B932" s="2"/>
      <c r="C932" s="2"/>
      <c r="D932" s="2"/>
      <c r="E932" s="2"/>
      <c r="F932" s="15"/>
      <c r="G932" s="2"/>
      <c r="H932" s="2"/>
      <c r="I932" s="15"/>
      <c r="J932" s="2"/>
      <c r="K932" s="13"/>
      <c r="L932" s="13"/>
      <c r="M932" s="13"/>
      <c r="N932" s="700"/>
      <c r="O932" s="15"/>
      <c r="P932" s="2"/>
      <c r="Q932" s="15"/>
      <c r="R932" s="2"/>
      <c r="S932" s="2"/>
      <c r="T932" s="2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5"/>
      <c r="AG932" s="15"/>
      <c r="AH932" s="15"/>
      <c r="AI932" s="15"/>
      <c r="AJ932" s="15"/>
      <c r="AK932" s="15"/>
      <c r="AL932" s="15"/>
      <c r="AM932" s="15"/>
      <c r="AN932" s="15"/>
      <c r="AO932" s="15"/>
      <c r="AP932" s="15"/>
      <c r="AQ932" s="15"/>
      <c r="AR932" s="15"/>
      <c r="AS932" s="15"/>
      <c r="AT932" s="15"/>
      <c r="AU932" s="15"/>
      <c r="AV932" s="15"/>
      <c r="AW932" s="15"/>
      <c r="AX932" s="15"/>
    </row>
    <row r="933" spans="1:50" ht="34.15" customHeight="1">
      <c r="A933" s="2"/>
      <c r="B933" s="2"/>
      <c r="C933" s="2"/>
      <c r="D933" s="2"/>
      <c r="E933" s="2"/>
      <c r="F933" s="15"/>
      <c r="G933" s="2"/>
      <c r="H933" s="2"/>
      <c r="I933" s="15"/>
      <c r="J933" s="2"/>
      <c r="K933" s="13"/>
      <c r="L933" s="13"/>
      <c r="M933" s="13"/>
      <c r="N933" s="700"/>
      <c r="O933" s="15"/>
      <c r="P933" s="2"/>
      <c r="Q933" s="15"/>
      <c r="R933" s="2"/>
      <c r="S933" s="2"/>
      <c r="T933" s="2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5"/>
      <c r="AG933" s="15"/>
      <c r="AH933" s="15"/>
      <c r="AI933" s="15"/>
      <c r="AJ933" s="15"/>
      <c r="AK933" s="15"/>
      <c r="AL933" s="15"/>
      <c r="AM933" s="15"/>
      <c r="AN933" s="15"/>
      <c r="AO933" s="15"/>
      <c r="AP933" s="15"/>
      <c r="AQ933" s="15"/>
      <c r="AR933" s="15"/>
      <c r="AS933" s="15"/>
      <c r="AT933" s="15"/>
      <c r="AU933" s="15"/>
      <c r="AV933" s="15"/>
      <c r="AW933" s="15"/>
      <c r="AX933" s="15"/>
    </row>
    <row r="934" spans="1:50" ht="34.15" customHeight="1">
      <c r="A934" s="2"/>
      <c r="B934" s="2"/>
      <c r="C934" s="2"/>
      <c r="D934" s="2"/>
      <c r="E934" s="2"/>
      <c r="F934" s="15"/>
      <c r="G934" s="2"/>
      <c r="H934" s="2"/>
      <c r="I934" s="15"/>
      <c r="J934" s="2"/>
      <c r="K934" s="13"/>
      <c r="L934" s="13"/>
      <c r="M934" s="13"/>
      <c r="N934" s="700"/>
      <c r="O934" s="15"/>
      <c r="P934" s="2"/>
      <c r="Q934" s="15"/>
      <c r="R934" s="2"/>
      <c r="S934" s="2"/>
      <c r="T934" s="2"/>
      <c r="U934" s="15"/>
      <c r="V934" s="15"/>
      <c r="W934" s="15"/>
      <c r="X934" s="15"/>
      <c r="Y934" s="15"/>
      <c r="Z934" s="15"/>
      <c r="AA934" s="15"/>
      <c r="AB934" s="15"/>
      <c r="AC934" s="15"/>
      <c r="AD934" s="15"/>
      <c r="AE934" s="15"/>
      <c r="AF934" s="15"/>
      <c r="AG934" s="15"/>
      <c r="AH934" s="15"/>
      <c r="AI934" s="15"/>
      <c r="AJ934" s="15"/>
      <c r="AK934" s="15"/>
      <c r="AL934" s="15"/>
      <c r="AM934" s="15"/>
      <c r="AN934" s="15"/>
      <c r="AO934" s="15"/>
      <c r="AP934" s="15"/>
      <c r="AQ934" s="15"/>
      <c r="AR934" s="15"/>
      <c r="AS934" s="15"/>
      <c r="AT934" s="15"/>
      <c r="AU934" s="15"/>
      <c r="AV934" s="15"/>
      <c r="AW934" s="15"/>
      <c r="AX934" s="15"/>
    </row>
    <row r="935" spans="1:50" ht="34.15" customHeight="1">
      <c r="A935" s="2"/>
      <c r="B935" s="2"/>
      <c r="C935" s="2"/>
      <c r="D935" s="2"/>
      <c r="E935" s="2"/>
      <c r="F935" s="15"/>
      <c r="G935" s="2"/>
      <c r="H935" s="2"/>
      <c r="I935" s="15"/>
      <c r="J935" s="2"/>
      <c r="K935" s="13"/>
      <c r="L935" s="13"/>
      <c r="M935" s="13"/>
      <c r="N935" s="700"/>
      <c r="O935" s="15"/>
      <c r="P935" s="2"/>
      <c r="Q935" s="15"/>
      <c r="R935" s="2"/>
      <c r="S935" s="2"/>
      <c r="T935" s="2"/>
      <c r="U935" s="15"/>
      <c r="V935" s="15"/>
      <c r="W935" s="15"/>
      <c r="X935" s="15"/>
      <c r="Y935" s="15"/>
      <c r="Z935" s="15"/>
      <c r="AA935" s="15"/>
      <c r="AB935" s="15"/>
      <c r="AC935" s="15"/>
      <c r="AD935" s="15"/>
      <c r="AE935" s="15"/>
      <c r="AF935" s="15"/>
      <c r="AG935" s="15"/>
      <c r="AH935" s="15"/>
      <c r="AI935" s="15"/>
      <c r="AJ935" s="15"/>
      <c r="AK935" s="15"/>
      <c r="AL935" s="15"/>
      <c r="AM935" s="15"/>
      <c r="AN935" s="15"/>
      <c r="AO935" s="15"/>
      <c r="AP935" s="15"/>
      <c r="AQ935" s="15"/>
      <c r="AR935" s="15"/>
      <c r="AS935" s="15"/>
      <c r="AT935" s="15"/>
      <c r="AU935" s="15"/>
      <c r="AV935" s="15"/>
      <c r="AW935" s="15"/>
      <c r="AX935" s="15"/>
    </row>
    <row r="936" spans="1:50" ht="34.15" customHeight="1">
      <c r="A936" s="2"/>
      <c r="B936" s="2"/>
      <c r="C936" s="2"/>
      <c r="D936" s="2"/>
      <c r="E936" s="2"/>
      <c r="F936" s="15"/>
      <c r="G936" s="2"/>
      <c r="H936" s="2"/>
      <c r="I936" s="15"/>
      <c r="J936" s="2"/>
      <c r="K936" s="13"/>
      <c r="L936" s="13"/>
      <c r="M936" s="13"/>
      <c r="N936" s="700"/>
      <c r="O936" s="15"/>
      <c r="P936" s="2"/>
      <c r="Q936" s="15"/>
      <c r="R936" s="2"/>
      <c r="S936" s="2"/>
      <c r="T936" s="2"/>
      <c r="U936" s="15"/>
      <c r="V936" s="15"/>
      <c r="W936" s="15"/>
      <c r="X936" s="15"/>
      <c r="Y936" s="15"/>
      <c r="Z936" s="15"/>
      <c r="AA936" s="15"/>
      <c r="AB936" s="15"/>
      <c r="AC936" s="15"/>
      <c r="AD936" s="15"/>
      <c r="AE936" s="15"/>
      <c r="AF936" s="15"/>
      <c r="AG936" s="15"/>
      <c r="AH936" s="15"/>
      <c r="AI936" s="15"/>
      <c r="AJ936" s="15"/>
      <c r="AK936" s="15"/>
      <c r="AL936" s="15"/>
      <c r="AM936" s="15"/>
      <c r="AN936" s="15"/>
      <c r="AO936" s="15"/>
      <c r="AP936" s="15"/>
      <c r="AQ936" s="15"/>
      <c r="AR936" s="15"/>
      <c r="AS936" s="15"/>
      <c r="AT936" s="15"/>
      <c r="AU936" s="15"/>
      <c r="AV936" s="15"/>
      <c r="AW936" s="15"/>
      <c r="AX936" s="15"/>
    </row>
    <row r="937" spans="1:50" ht="34.15" customHeight="1">
      <c r="A937" s="2"/>
      <c r="B937" s="2"/>
      <c r="C937" s="2"/>
      <c r="D937" s="2"/>
      <c r="E937" s="2"/>
      <c r="F937" s="15"/>
      <c r="G937" s="2"/>
      <c r="H937" s="2"/>
      <c r="I937" s="15"/>
      <c r="J937" s="2"/>
      <c r="K937" s="13"/>
      <c r="L937" s="13"/>
      <c r="M937" s="13"/>
      <c r="N937" s="700"/>
      <c r="O937" s="15"/>
      <c r="P937" s="2"/>
      <c r="Q937" s="15"/>
      <c r="R937" s="2"/>
      <c r="S937" s="2"/>
      <c r="T937" s="2"/>
      <c r="U937" s="15"/>
      <c r="V937" s="15"/>
      <c r="W937" s="15"/>
      <c r="X937" s="15"/>
      <c r="Y937" s="15"/>
      <c r="Z937" s="15"/>
      <c r="AA937" s="15"/>
      <c r="AB937" s="15"/>
      <c r="AC937" s="15"/>
      <c r="AD937" s="15"/>
      <c r="AE937" s="15"/>
      <c r="AF937" s="15"/>
      <c r="AG937" s="15"/>
      <c r="AH937" s="15"/>
      <c r="AI937" s="15"/>
      <c r="AJ937" s="15"/>
      <c r="AK937" s="15"/>
      <c r="AL937" s="15"/>
      <c r="AM937" s="15"/>
      <c r="AN937" s="15"/>
      <c r="AO937" s="15"/>
      <c r="AP937" s="15"/>
      <c r="AQ937" s="15"/>
      <c r="AR937" s="15"/>
      <c r="AS937" s="15"/>
      <c r="AT937" s="15"/>
      <c r="AU937" s="15"/>
      <c r="AV937" s="15"/>
      <c r="AW937" s="15"/>
      <c r="AX937" s="15"/>
    </row>
    <row r="938" spans="1:50" ht="34.15" customHeight="1">
      <c r="A938" s="2"/>
      <c r="B938" s="2"/>
      <c r="C938" s="2"/>
      <c r="D938" s="2"/>
      <c r="E938" s="2"/>
      <c r="F938" s="15"/>
      <c r="G938" s="2"/>
      <c r="H938" s="2"/>
      <c r="I938" s="15"/>
      <c r="J938" s="2"/>
      <c r="K938" s="13"/>
      <c r="L938" s="13"/>
      <c r="M938" s="13"/>
      <c r="N938" s="700"/>
      <c r="O938" s="15"/>
      <c r="P938" s="2"/>
      <c r="Q938" s="15"/>
      <c r="R938" s="2"/>
      <c r="S938" s="2"/>
      <c r="T938" s="2"/>
      <c r="U938" s="15"/>
      <c r="V938" s="15"/>
      <c r="W938" s="15"/>
      <c r="X938" s="15"/>
      <c r="Y938" s="15"/>
      <c r="Z938" s="15"/>
      <c r="AA938" s="15"/>
      <c r="AB938" s="15"/>
      <c r="AC938" s="15"/>
      <c r="AD938" s="15"/>
      <c r="AE938" s="15"/>
      <c r="AF938" s="15"/>
      <c r="AG938" s="15"/>
      <c r="AH938" s="15"/>
      <c r="AI938" s="15"/>
      <c r="AJ938" s="15"/>
      <c r="AK938" s="15"/>
      <c r="AL938" s="15"/>
      <c r="AM938" s="15"/>
      <c r="AN938" s="15"/>
      <c r="AO938" s="15"/>
      <c r="AP938" s="15"/>
      <c r="AQ938" s="15"/>
      <c r="AR938" s="15"/>
      <c r="AS938" s="15"/>
      <c r="AT938" s="15"/>
      <c r="AU938" s="15"/>
      <c r="AV938" s="15"/>
      <c r="AW938" s="15"/>
      <c r="AX938" s="15"/>
    </row>
    <row r="939" spans="1:50" ht="34.15" customHeight="1">
      <c r="A939" s="2"/>
      <c r="B939" s="2"/>
      <c r="C939" s="2"/>
      <c r="D939" s="2"/>
      <c r="E939" s="2"/>
      <c r="F939" s="15"/>
      <c r="G939" s="2"/>
      <c r="H939" s="2"/>
      <c r="I939" s="15"/>
      <c r="J939" s="2"/>
      <c r="K939" s="13"/>
      <c r="L939" s="13"/>
      <c r="M939" s="13"/>
      <c r="N939" s="700"/>
      <c r="O939" s="15"/>
      <c r="P939" s="2"/>
      <c r="Q939" s="15"/>
      <c r="R939" s="2"/>
      <c r="S939" s="2"/>
      <c r="T939" s="2"/>
      <c r="U939" s="15"/>
      <c r="V939" s="15"/>
      <c r="W939" s="15"/>
      <c r="X939" s="15"/>
      <c r="Y939" s="15"/>
      <c r="Z939" s="15"/>
      <c r="AA939" s="15"/>
      <c r="AB939" s="15"/>
      <c r="AC939" s="15"/>
      <c r="AD939" s="15"/>
      <c r="AE939" s="15"/>
      <c r="AF939" s="15"/>
      <c r="AG939" s="15"/>
      <c r="AH939" s="15"/>
      <c r="AI939" s="15"/>
      <c r="AJ939" s="15"/>
      <c r="AK939" s="15"/>
      <c r="AL939" s="15"/>
      <c r="AM939" s="15"/>
      <c r="AN939" s="15"/>
      <c r="AO939" s="15"/>
      <c r="AP939" s="15"/>
      <c r="AQ939" s="15"/>
      <c r="AR939" s="15"/>
      <c r="AS939" s="15"/>
      <c r="AT939" s="15"/>
      <c r="AU939" s="15"/>
      <c r="AV939" s="15"/>
      <c r="AW939" s="15"/>
      <c r="AX939" s="15"/>
    </row>
    <row r="940" spans="1:50" ht="34.15" customHeight="1">
      <c r="A940" s="2"/>
      <c r="B940" s="2"/>
      <c r="C940" s="2"/>
      <c r="D940" s="2"/>
      <c r="E940" s="2"/>
      <c r="F940" s="15"/>
      <c r="G940" s="2"/>
      <c r="H940" s="2"/>
      <c r="I940" s="15"/>
      <c r="J940" s="2"/>
      <c r="K940" s="13"/>
      <c r="L940" s="13"/>
      <c r="M940" s="13"/>
      <c r="N940" s="700"/>
      <c r="O940" s="15"/>
      <c r="P940" s="2"/>
      <c r="Q940" s="15"/>
      <c r="R940" s="2"/>
      <c r="S940" s="2"/>
      <c r="T940" s="2"/>
      <c r="U940" s="15"/>
      <c r="V940" s="15"/>
      <c r="W940" s="15"/>
      <c r="X940" s="15"/>
      <c r="Y940" s="15"/>
      <c r="Z940" s="15"/>
      <c r="AA940" s="15"/>
      <c r="AB940" s="15"/>
      <c r="AC940" s="15"/>
      <c r="AD940" s="15"/>
      <c r="AE940" s="15"/>
      <c r="AF940" s="15"/>
      <c r="AG940" s="15"/>
      <c r="AH940" s="15"/>
      <c r="AI940" s="15"/>
      <c r="AJ940" s="15"/>
      <c r="AK940" s="15"/>
      <c r="AL940" s="15"/>
      <c r="AM940" s="15"/>
      <c r="AN940" s="15"/>
      <c r="AO940" s="15"/>
      <c r="AP940" s="15"/>
      <c r="AQ940" s="15"/>
      <c r="AR940" s="15"/>
      <c r="AS940" s="15"/>
      <c r="AT940" s="15"/>
      <c r="AU940" s="15"/>
      <c r="AV940" s="15"/>
      <c r="AW940" s="15"/>
      <c r="AX940" s="15"/>
    </row>
    <row r="941" spans="1:50" ht="34.15" customHeight="1">
      <c r="A941" s="2"/>
      <c r="B941" s="2"/>
      <c r="C941" s="2"/>
      <c r="D941" s="2"/>
      <c r="E941" s="2"/>
      <c r="F941" s="15"/>
      <c r="G941" s="2"/>
      <c r="H941" s="2"/>
      <c r="I941" s="15"/>
      <c r="J941" s="2"/>
      <c r="K941" s="13"/>
      <c r="L941" s="13"/>
      <c r="M941" s="13"/>
      <c r="N941" s="700"/>
      <c r="O941" s="15"/>
      <c r="P941" s="2"/>
      <c r="Q941" s="15"/>
      <c r="R941" s="2"/>
      <c r="S941" s="2"/>
      <c r="T941" s="2"/>
      <c r="U941" s="15"/>
      <c r="V941" s="15"/>
      <c r="W941" s="15"/>
      <c r="X941" s="15"/>
      <c r="Y941" s="15"/>
      <c r="Z941" s="15"/>
      <c r="AA941" s="15"/>
      <c r="AB941" s="15"/>
      <c r="AC941" s="15"/>
      <c r="AD941" s="15"/>
      <c r="AE941" s="15"/>
      <c r="AF941" s="15"/>
      <c r="AG941" s="15"/>
      <c r="AH941" s="15"/>
      <c r="AI941" s="15"/>
      <c r="AJ941" s="15"/>
      <c r="AK941" s="15"/>
      <c r="AL941" s="15"/>
      <c r="AM941" s="15"/>
      <c r="AN941" s="15"/>
      <c r="AO941" s="15"/>
      <c r="AP941" s="15"/>
      <c r="AQ941" s="15"/>
      <c r="AR941" s="15"/>
      <c r="AS941" s="15"/>
      <c r="AT941" s="15"/>
      <c r="AU941" s="15"/>
      <c r="AV941" s="15"/>
      <c r="AW941" s="15"/>
      <c r="AX941" s="15"/>
    </row>
    <row r="942" spans="1:50" ht="34.15" customHeight="1">
      <c r="A942" s="2"/>
      <c r="B942" s="2"/>
      <c r="C942" s="2"/>
      <c r="D942" s="2"/>
      <c r="E942" s="2"/>
      <c r="F942" s="15"/>
      <c r="G942" s="2"/>
      <c r="H942" s="2"/>
      <c r="I942" s="15"/>
      <c r="J942" s="2"/>
      <c r="K942" s="13"/>
      <c r="L942" s="13"/>
      <c r="M942" s="13"/>
      <c r="N942" s="700"/>
      <c r="O942" s="15"/>
      <c r="P942" s="2"/>
      <c r="Q942" s="15"/>
      <c r="R942" s="2"/>
      <c r="S942" s="2"/>
      <c r="T942" s="2"/>
      <c r="U942" s="15"/>
      <c r="V942" s="15"/>
      <c r="W942" s="15"/>
      <c r="X942" s="15"/>
      <c r="Y942" s="15"/>
      <c r="Z942" s="15"/>
      <c r="AA942" s="15"/>
      <c r="AB942" s="15"/>
      <c r="AC942" s="15"/>
      <c r="AD942" s="15"/>
      <c r="AE942" s="15"/>
      <c r="AF942" s="15"/>
      <c r="AG942" s="15"/>
      <c r="AH942" s="15"/>
      <c r="AI942" s="15"/>
      <c r="AJ942" s="15"/>
      <c r="AK942" s="15"/>
      <c r="AL942" s="15"/>
      <c r="AM942" s="15"/>
      <c r="AN942" s="15"/>
      <c r="AO942" s="15"/>
      <c r="AP942" s="15"/>
      <c r="AQ942" s="15"/>
      <c r="AR942" s="15"/>
      <c r="AS942" s="15"/>
      <c r="AT942" s="15"/>
      <c r="AU942" s="15"/>
      <c r="AV942" s="15"/>
      <c r="AW942" s="15"/>
      <c r="AX942" s="15"/>
    </row>
    <row r="943" spans="1:50" ht="34.15" customHeight="1">
      <c r="A943" s="2"/>
      <c r="B943" s="2"/>
      <c r="C943" s="2"/>
      <c r="D943" s="2"/>
      <c r="E943" s="2"/>
      <c r="F943" s="15"/>
      <c r="G943" s="2"/>
      <c r="H943" s="2"/>
      <c r="I943" s="15"/>
      <c r="J943" s="2"/>
      <c r="K943" s="13"/>
      <c r="L943" s="13"/>
      <c r="M943" s="13"/>
      <c r="N943" s="700"/>
      <c r="O943" s="15"/>
      <c r="P943" s="2"/>
      <c r="Q943" s="15"/>
      <c r="R943" s="2"/>
      <c r="S943" s="2"/>
      <c r="T943" s="2"/>
      <c r="U943" s="15"/>
      <c r="V943" s="15"/>
      <c r="W943" s="15"/>
      <c r="X943" s="15"/>
      <c r="Y943" s="15"/>
      <c r="Z943" s="15"/>
      <c r="AA943" s="15"/>
      <c r="AB943" s="15"/>
      <c r="AC943" s="15"/>
      <c r="AD943" s="15"/>
      <c r="AE943" s="15"/>
      <c r="AF943" s="15"/>
      <c r="AG943" s="15"/>
      <c r="AH943" s="15"/>
      <c r="AI943" s="15"/>
      <c r="AJ943" s="15"/>
      <c r="AK943" s="15"/>
      <c r="AL943" s="15"/>
      <c r="AM943" s="15"/>
      <c r="AN943" s="15"/>
      <c r="AO943" s="15"/>
      <c r="AP943" s="15"/>
      <c r="AQ943" s="15"/>
      <c r="AR943" s="15"/>
      <c r="AS943" s="15"/>
      <c r="AT943" s="15"/>
      <c r="AU943" s="15"/>
      <c r="AV943" s="15"/>
      <c r="AW943" s="15"/>
      <c r="AX943" s="15"/>
    </row>
    <row r="944" spans="1:50" ht="34.15" customHeight="1">
      <c r="A944" s="2"/>
      <c r="B944" s="2"/>
      <c r="C944" s="2"/>
      <c r="D944" s="2"/>
      <c r="E944" s="2"/>
      <c r="F944" s="15"/>
      <c r="G944" s="2"/>
      <c r="H944" s="2"/>
      <c r="I944" s="15"/>
      <c r="J944" s="2"/>
      <c r="K944" s="13"/>
      <c r="L944" s="13"/>
      <c r="M944" s="13"/>
      <c r="N944" s="700"/>
      <c r="O944" s="15"/>
      <c r="P944" s="2"/>
      <c r="Q944" s="15"/>
      <c r="R944" s="2"/>
      <c r="S944" s="2"/>
      <c r="T944" s="2"/>
      <c r="U944" s="15"/>
      <c r="V944" s="15"/>
      <c r="W944" s="15"/>
      <c r="X944" s="15"/>
      <c r="Y944" s="15"/>
      <c r="Z944" s="15"/>
      <c r="AA944" s="15"/>
      <c r="AB944" s="15"/>
      <c r="AC944" s="15"/>
      <c r="AD944" s="15"/>
      <c r="AE944" s="15"/>
      <c r="AF944" s="15"/>
      <c r="AG944" s="15"/>
      <c r="AH944" s="15"/>
      <c r="AI944" s="15"/>
      <c r="AJ944" s="15"/>
      <c r="AK944" s="15"/>
      <c r="AL944" s="15"/>
      <c r="AM944" s="15"/>
      <c r="AN944" s="15"/>
      <c r="AO944" s="15"/>
      <c r="AP944" s="15"/>
      <c r="AQ944" s="15"/>
      <c r="AR944" s="15"/>
      <c r="AS944" s="15"/>
      <c r="AT944" s="15"/>
      <c r="AU944" s="15"/>
      <c r="AV944" s="15"/>
      <c r="AW944" s="15"/>
      <c r="AX944" s="15"/>
    </row>
    <row r="945" spans="1:50" ht="34.15" customHeight="1">
      <c r="A945" s="2"/>
      <c r="B945" s="2"/>
      <c r="C945" s="2"/>
      <c r="D945" s="2"/>
      <c r="E945" s="2"/>
      <c r="F945" s="15"/>
      <c r="G945" s="2"/>
      <c r="H945" s="2"/>
      <c r="I945" s="15"/>
      <c r="J945" s="2"/>
      <c r="K945" s="13"/>
      <c r="L945" s="13"/>
      <c r="M945" s="13"/>
      <c r="N945" s="700"/>
      <c r="O945" s="15"/>
      <c r="P945" s="2"/>
      <c r="Q945" s="15"/>
      <c r="R945" s="2"/>
      <c r="S945" s="2"/>
      <c r="T945" s="2"/>
      <c r="U945" s="15"/>
      <c r="V945" s="15"/>
      <c r="W945" s="15"/>
      <c r="X945" s="15"/>
      <c r="Y945" s="15"/>
      <c r="Z945" s="15"/>
      <c r="AA945" s="15"/>
      <c r="AB945" s="15"/>
      <c r="AC945" s="15"/>
      <c r="AD945" s="15"/>
      <c r="AE945" s="15"/>
      <c r="AF945" s="15"/>
      <c r="AG945" s="15"/>
      <c r="AH945" s="15"/>
      <c r="AI945" s="15"/>
      <c r="AJ945" s="15"/>
      <c r="AK945" s="15"/>
      <c r="AL945" s="15"/>
      <c r="AM945" s="15"/>
      <c r="AN945" s="15"/>
      <c r="AO945" s="15"/>
      <c r="AP945" s="15"/>
      <c r="AQ945" s="15"/>
      <c r="AR945" s="15"/>
      <c r="AS945" s="15"/>
      <c r="AT945" s="15"/>
      <c r="AU945" s="15"/>
      <c r="AV945" s="15"/>
      <c r="AW945" s="15"/>
      <c r="AX945" s="15"/>
    </row>
    <row r="946" spans="1:50" ht="34.15" customHeight="1">
      <c r="A946" s="2"/>
      <c r="B946" s="2"/>
      <c r="C946" s="2"/>
      <c r="D946" s="2"/>
      <c r="E946" s="2"/>
      <c r="F946" s="15"/>
      <c r="G946" s="2"/>
      <c r="H946" s="2"/>
      <c r="I946" s="15"/>
      <c r="J946" s="2"/>
      <c r="K946" s="13"/>
      <c r="L946" s="13"/>
      <c r="M946" s="13"/>
      <c r="N946" s="700"/>
      <c r="O946" s="15"/>
      <c r="P946" s="2"/>
      <c r="Q946" s="15"/>
      <c r="R946" s="2"/>
      <c r="S946" s="2"/>
      <c r="T946" s="2"/>
      <c r="U946" s="15"/>
      <c r="V946" s="15"/>
      <c r="W946" s="15"/>
      <c r="X946" s="15"/>
      <c r="Y946" s="15"/>
      <c r="Z946" s="15"/>
      <c r="AA946" s="15"/>
      <c r="AB946" s="15"/>
      <c r="AC946" s="15"/>
      <c r="AD946" s="15"/>
      <c r="AE946" s="15"/>
      <c r="AF946" s="15"/>
      <c r="AG946" s="15"/>
      <c r="AH946" s="15"/>
      <c r="AI946" s="15"/>
      <c r="AJ946" s="15"/>
      <c r="AK946" s="15"/>
      <c r="AL946" s="15"/>
      <c r="AM946" s="15"/>
      <c r="AN946" s="15"/>
      <c r="AO946" s="15"/>
      <c r="AP946" s="15"/>
      <c r="AQ946" s="15"/>
      <c r="AR946" s="15"/>
      <c r="AS946" s="15"/>
      <c r="AT946" s="15"/>
      <c r="AU946" s="15"/>
      <c r="AV946" s="15"/>
      <c r="AW946" s="15"/>
      <c r="AX946" s="15"/>
    </row>
    <row r="947" spans="1:50" ht="34.15" customHeight="1">
      <c r="A947" s="2"/>
      <c r="B947" s="2"/>
      <c r="C947" s="2"/>
      <c r="D947" s="2"/>
      <c r="E947" s="2"/>
      <c r="F947" s="15"/>
      <c r="G947" s="2"/>
      <c r="H947" s="2"/>
      <c r="I947" s="15"/>
      <c r="J947" s="2"/>
      <c r="K947" s="13"/>
      <c r="L947" s="13"/>
      <c r="M947" s="13"/>
      <c r="N947" s="700"/>
      <c r="O947" s="15"/>
      <c r="P947" s="2"/>
      <c r="Q947" s="15"/>
      <c r="R947" s="2"/>
      <c r="S947" s="2"/>
      <c r="T947" s="2"/>
      <c r="U947" s="15"/>
      <c r="V947" s="15"/>
      <c r="W947" s="15"/>
      <c r="X947" s="15"/>
      <c r="Y947" s="15"/>
      <c r="Z947" s="15"/>
      <c r="AA947" s="15"/>
      <c r="AB947" s="15"/>
      <c r="AC947" s="15"/>
      <c r="AD947" s="15"/>
      <c r="AE947" s="15"/>
      <c r="AF947" s="15"/>
      <c r="AG947" s="15"/>
      <c r="AH947" s="15"/>
      <c r="AI947" s="15"/>
      <c r="AJ947" s="15"/>
      <c r="AK947" s="15"/>
      <c r="AL947" s="15"/>
      <c r="AM947" s="15"/>
      <c r="AN947" s="15"/>
      <c r="AO947" s="15"/>
      <c r="AP947" s="15"/>
      <c r="AQ947" s="15"/>
      <c r="AR947" s="15"/>
      <c r="AS947" s="15"/>
      <c r="AT947" s="15"/>
      <c r="AU947" s="15"/>
      <c r="AV947" s="15"/>
      <c r="AW947" s="15"/>
      <c r="AX947" s="15"/>
    </row>
    <row r="948" spans="1:50" ht="34.15" customHeight="1">
      <c r="A948" s="2"/>
      <c r="B948" s="2"/>
      <c r="C948" s="2"/>
      <c r="D948" s="2"/>
      <c r="E948" s="2"/>
      <c r="F948" s="15"/>
      <c r="G948" s="2"/>
      <c r="H948" s="2"/>
      <c r="I948" s="15"/>
      <c r="J948" s="2"/>
      <c r="K948" s="13"/>
      <c r="L948" s="13"/>
      <c r="M948" s="13"/>
      <c r="N948" s="700"/>
      <c r="O948" s="15"/>
      <c r="P948" s="2"/>
      <c r="Q948" s="15"/>
      <c r="R948" s="2"/>
      <c r="S948" s="2"/>
      <c r="T948" s="2"/>
      <c r="U948" s="15"/>
      <c r="V948" s="15"/>
      <c r="W948" s="15"/>
      <c r="X948" s="15"/>
      <c r="Y948" s="15"/>
      <c r="Z948" s="15"/>
      <c r="AA948" s="15"/>
      <c r="AB948" s="15"/>
      <c r="AC948" s="15"/>
      <c r="AD948" s="15"/>
      <c r="AE948" s="15"/>
      <c r="AF948" s="15"/>
      <c r="AG948" s="15"/>
      <c r="AH948" s="15"/>
      <c r="AI948" s="15"/>
      <c r="AJ948" s="15"/>
      <c r="AK948" s="15"/>
      <c r="AL948" s="15"/>
      <c r="AM948" s="15"/>
      <c r="AN948" s="15"/>
      <c r="AO948" s="15"/>
      <c r="AP948" s="15"/>
      <c r="AQ948" s="15"/>
      <c r="AR948" s="15"/>
      <c r="AS948" s="15"/>
      <c r="AT948" s="15"/>
      <c r="AU948" s="15"/>
      <c r="AV948" s="15"/>
      <c r="AW948" s="15"/>
      <c r="AX948" s="15"/>
    </row>
    <row r="949" spans="1:50" ht="34.15" customHeight="1">
      <c r="A949" s="2"/>
      <c r="B949" s="2"/>
      <c r="C949" s="2"/>
      <c r="D949" s="2"/>
      <c r="E949" s="2"/>
      <c r="F949" s="15"/>
      <c r="G949" s="2"/>
      <c r="H949" s="2"/>
      <c r="I949" s="15"/>
      <c r="J949" s="2"/>
      <c r="K949" s="13"/>
      <c r="L949" s="13"/>
      <c r="M949" s="13"/>
      <c r="N949" s="700"/>
      <c r="O949" s="15"/>
      <c r="P949" s="2"/>
      <c r="Q949" s="15"/>
      <c r="R949" s="2"/>
      <c r="S949" s="2"/>
      <c r="T949" s="2"/>
      <c r="U949" s="15"/>
      <c r="V949" s="15"/>
      <c r="W949" s="15"/>
      <c r="X949" s="15"/>
      <c r="Y949" s="15"/>
      <c r="Z949" s="15"/>
      <c r="AA949" s="15"/>
      <c r="AB949" s="15"/>
      <c r="AC949" s="15"/>
      <c r="AD949" s="15"/>
      <c r="AE949" s="15"/>
      <c r="AF949" s="15"/>
      <c r="AG949" s="15"/>
      <c r="AH949" s="15"/>
      <c r="AI949" s="15"/>
      <c r="AJ949" s="15"/>
      <c r="AK949" s="15"/>
      <c r="AL949" s="15"/>
      <c r="AM949" s="15"/>
      <c r="AN949" s="15"/>
      <c r="AO949" s="15"/>
      <c r="AP949" s="15"/>
      <c r="AQ949" s="15"/>
      <c r="AR949" s="15"/>
      <c r="AS949" s="15"/>
      <c r="AT949" s="15"/>
      <c r="AU949" s="15"/>
      <c r="AV949" s="15"/>
      <c r="AW949" s="15"/>
      <c r="AX949" s="15"/>
    </row>
    <row r="950" spans="1:50" ht="34.15" customHeight="1">
      <c r="A950" s="2"/>
      <c r="B950" s="2"/>
      <c r="C950" s="2"/>
      <c r="D950" s="2"/>
      <c r="E950" s="2"/>
      <c r="F950" s="15"/>
      <c r="G950" s="2"/>
      <c r="H950" s="2"/>
      <c r="I950" s="15"/>
      <c r="J950" s="2"/>
      <c r="K950" s="13"/>
      <c r="L950" s="13"/>
      <c r="M950" s="13"/>
      <c r="N950" s="700"/>
      <c r="O950" s="15"/>
      <c r="P950" s="2"/>
      <c r="Q950" s="15"/>
      <c r="R950" s="2"/>
      <c r="S950" s="2"/>
      <c r="T950" s="2"/>
      <c r="U950" s="15"/>
      <c r="V950" s="15"/>
      <c r="W950" s="15"/>
      <c r="X950" s="15"/>
      <c r="Y950" s="15"/>
      <c r="Z950" s="15"/>
      <c r="AA950" s="15"/>
      <c r="AB950" s="15"/>
      <c r="AC950" s="15"/>
      <c r="AD950" s="15"/>
      <c r="AE950" s="15"/>
      <c r="AF950" s="15"/>
      <c r="AG950" s="15"/>
      <c r="AH950" s="15"/>
      <c r="AI950" s="15"/>
      <c r="AJ950" s="15"/>
      <c r="AK950" s="15"/>
      <c r="AL950" s="15"/>
      <c r="AM950" s="15"/>
      <c r="AN950" s="15"/>
      <c r="AO950" s="15"/>
      <c r="AP950" s="15"/>
      <c r="AQ950" s="15"/>
      <c r="AR950" s="15"/>
      <c r="AS950" s="15"/>
      <c r="AT950" s="15"/>
      <c r="AU950" s="15"/>
      <c r="AV950" s="15"/>
      <c r="AW950" s="15"/>
      <c r="AX950" s="15"/>
    </row>
    <row r="951" spans="1:50" ht="34.15" customHeight="1">
      <c r="A951" s="2"/>
      <c r="B951" s="2"/>
      <c r="C951" s="2"/>
      <c r="D951" s="2"/>
      <c r="E951" s="2"/>
      <c r="F951" s="15"/>
      <c r="G951" s="2"/>
      <c r="H951" s="2"/>
      <c r="I951" s="15"/>
      <c r="J951" s="2"/>
      <c r="K951" s="13"/>
      <c r="L951" s="13"/>
      <c r="M951" s="13"/>
      <c r="N951" s="700"/>
      <c r="O951" s="15"/>
      <c r="P951" s="2"/>
      <c r="Q951" s="15"/>
      <c r="R951" s="2"/>
      <c r="S951" s="2"/>
      <c r="T951" s="2"/>
      <c r="U951" s="15"/>
      <c r="V951" s="15"/>
      <c r="W951" s="15"/>
      <c r="X951" s="15"/>
      <c r="Y951" s="15"/>
      <c r="Z951" s="15"/>
      <c r="AA951" s="15"/>
      <c r="AB951" s="15"/>
      <c r="AC951" s="15"/>
      <c r="AD951" s="15"/>
      <c r="AE951" s="15"/>
      <c r="AF951" s="15"/>
      <c r="AG951" s="15"/>
      <c r="AH951" s="15"/>
      <c r="AI951" s="15"/>
      <c r="AJ951" s="15"/>
      <c r="AK951" s="15"/>
      <c r="AL951" s="15"/>
      <c r="AM951" s="15"/>
      <c r="AN951" s="15"/>
      <c r="AO951" s="15"/>
      <c r="AP951" s="15"/>
      <c r="AQ951" s="15"/>
      <c r="AR951" s="15"/>
      <c r="AS951" s="15"/>
      <c r="AT951" s="15"/>
      <c r="AU951" s="15"/>
      <c r="AV951" s="15"/>
      <c r="AW951" s="15"/>
      <c r="AX951" s="15"/>
    </row>
    <row r="952" spans="1:50" ht="34.15" customHeight="1">
      <c r="A952" s="2"/>
      <c r="B952" s="2"/>
      <c r="C952" s="2"/>
      <c r="D952" s="2"/>
      <c r="E952" s="2"/>
      <c r="F952" s="15"/>
      <c r="G952" s="2"/>
      <c r="H952" s="2"/>
      <c r="I952" s="15"/>
      <c r="J952" s="2"/>
      <c r="K952" s="13"/>
      <c r="L952" s="13"/>
      <c r="M952" s="13"/>
      <c r="N952" s="700"/>
      <c r="O952" s="15"/>
      <c r="P952" s="2"/>
      <c r="Q952" s="15"/>
      <c r="R952" s="2"/>
      <c r="S952" s="2"/>
      <c r="T952" s="2"/>
      <c r="U952" s="15"/>
      <c r="V952" s="15"/>
      <c r="W952" s="15"/>
      <c r="X952" s="15"/>
      <c r="Y952" s="15"/>
      <c r="Z952" s="15"/>
      <c r="AA952" s="15"/>
      <c r="AB952" s="15"/>
      <c r="AC952" s="15"/>
      <c r="AD952" s="15"/>
      <c r="AE952" s="15"/>
      <c r="AF952" s="15"/>
      <c r="AG952" s="15"/>
      <c r="AH952" s="15"/>
      <c r="AI952" s="15"/>
      <c r="AJ952" s="15"/>
      <c r="AK952" s="15"/>
      <c r="AL952" s="15"/>
      <c r="AM952" s="15"/>
      <c r="AN952" s="15"/>
      <c r="AO952" s="15"/>
      <c r="AP952" s="15"/>
      <c r="AQ952" s="15"/>
      <c r="AR952" s="15"/>
      <c r="AS952" s="15"/>
      <c r="AT952" s="15"/>
      <c r="AU952" s="15"/>
      <c r="AV952" s="15"/>
      <c r="AW952" s="15"/>
      <c r="AX952" s="15"/>
    </row>
    <row r="953" spans="1:50" ht="34.15" customHeight="1">
      <c r="A953" s="2"/>
      <c r="B953" s="2"/>
      <c r="C953" s="2"/>
      <c r="D953" s="2"/>
      <c r="E953" s="2"/>
      <c r="F953" s="15"/>
      <c r="G953" s="2"/>
      <c r="H953" s="2"/>
      <c r="I953" s="15"/>
      <c r="J953" s="2"/>
      <c r="K953" s="13"/>
      <c r="L953" s="13"/>
      <c r="M953" s="13"/>
      <c r="N953" s="700"/>
      <c r="O953" s="15"/>
      <c r="P953" s="2"/>
      <c r="Q953" s="15"/>
      <c r="R953" s="2"/>
      <c r="S953" s="2"/>
      <c r="T953" s="2"/>
      <c r="U953" s="15"/>
      <c r="V953" s="15"/>
      <c r="W953" s="15"/>
      <c r="X953" s="15"/>
      <c r="Y953" s="15"/>
      <c r="Z953" s="15"/>
      <c r="AA953" s="15"/>
      <c r="AB953" s="15"/>
      <c r="AC953" s="15"/>
      <c r="AD953" s="15"/>
      <c r="AE953" s="15"/>
      <c r="AF953" s="15"/>
      <c r="AG953" s="15"/>
      <c r="AH953" s="15"/>
      <c r="AI953" s="15"/>
      <c r="AJ953" s="15"/>
      <c r="AK953" s="15"/>
      <c r="AL953" s="15"/>
      <c r="AM953" s="15"/>
      <c r="AN953" s="15"/>
      <c r="AO953" s="15"/>
      <c r="AP953" s="15"/>
      <c r="AQ953" s="15"/>
      <c r="AR953" s="15"/>
      <c r="AS953" s="15"/>
      <c r="AT953" s="15"/>
      <c r="AU953" s="15"/>
      <c r="AV953" s="15"/>
      <c r="AW953" s="15"/>
      <c r="AX953" s="15"/>
    </row>
    <row r="954" spans="1:50" ht="34.15" customHeight="1">
      <c r="A954" s="2"/>
      <c r="B954" s="2"/>
      <c r="C954" s="2"/>
      <c r="D954" s="2"/>
      <c r="E954" s="2"/>
      <c r="F954" s="15"/>
      <c r="G954" s="2"/>
      <c r="H954" s="2"/>
      <c r="I954" s="15"/>
      <c r="J954" s="2"/>
      <c r="K954" s="13"/>
      <c r="L954" s="13"/>
      <c r="M954" s="13"/>
      <c r="N954" s="700"/>
      <c r="O954" s="15"/>
      <c r="P954" s="2"/>
      <c r="Q954" s="15"/>
      <c r="R954" s="2"/>
      <c r="S954" s="2"/>
      <c r="T954" s="2"/>
      <c r="U954" s="15"/>
      <c r="V954" s="15"/>
      <c r="W954" s="15"/>
      <c r="X954" s="15"/>
      <c r="Y954" s="15"/>
      <c r="Z954" s="15"/>
      <c r="AA954" s="15"/>
      <c r="AB954" s="15"/>
      <c r="AC954" s="15"/>
      <c r="AD954" s="15"/>
      <c r="AE954" s="15"/>
      <c r="AF954" s="15"/>
      <c r="AG954" s="15"/>
      <c r="AH954" s="15"/>
      <c r="AI954" s="15"/>
      <c r="AJ954" s="15"/>
      <c r="AK954" s="15"/>
      <c r="AL954" s="15"/>
      <c r="AM954" s="15"/>
      <c r="AN954" s="15"/>
      <c r="AO954" s="15"/>
      <c r="AP954" s="15"/>
      <c r="AQ954" s="15"/>
      <c r="AR954" s="15"/>
      <c r="AS954" s="15"/>
      <c r="AT954" s="15"/>
      <c r="AU954" s="15"/>
      <c r="AV954" s="15"/>
      <c r="AW954" s="15"/>
      <c r="AX954" s="15"/>
    </row>
    <row r="955" spans="1:50" ht="34.15" customHeight="1">
      <c r="A955" s="2"/>
      <c r="B955" s="2"/>
      <c r="C955" s="2"/>
      <c r="D955" s="2"/>
      <c r="E955" s="2"/>
      <c r="F955" s="15"/>
      <c r="G955" s="2"/>
      <c r="H955" s="2"/>
      <c r="I955" s="15"/>
      <c r="J955" s="2"/>
      <c r="K955" s="13"/>
      <c r="L955" s="13"/>
      <c r="M955" s="13"/>
      <c r="N955" s="700"/>
      <c r="O955" s="15"/>
      <c r="P955" s="2"/>
      <c r="Q955" s="15"/>
      <c r="R955" s="2"/>
      <c r="S955" s="2"/>
      <c r="T955" s="2"/>
      <c r="U955" s="15"/>
      <c r="V955" s="15"/>
      <c r="W955" s="15"/>
      <c r="X955" s="15"/>
      <c r="Y955" s="15"/>
      <c r="Z955" s="15"/>
      <c r="AA955" s="15"/>
      <c r="AB955" s="15"/>
      <c r="AC955" s="15"/>
      <c r="AD955" s="15"/>
      <c r="AE955" s="15"/>
      <c r="AF955" s="15"/>
      <c r="AG955" s="15"/>
      <c r="AH955" s="15"/>
      <c r="AI955" s="15"/>
      <c r="AJ955" s="15"/>
      <c r="AK955" s="15"/>
      <c r="AL955" s="15"/>
      <c r="AM955" s="15"/>
      <c r="AN955" s="15"/>
      <c r="AO955" s="15"/>
      <c r="AP955" s="15"/>
      <c r="AQ955" s="15"/>
      <c r="AR955" s="15"/>
      <c r="AS955" s="15"/>
      <c r="AT955" s="15"/>
      <c r="AU955" s="15"/>
      <c r="AV955" s="15"/>
      <c r="AW955" s="15"/>
      <c r="AX955" s="15"/>
    </row>
    <row r="956" spans="1:50" ht="34.15" customHeight="1">
      <c r="A956" s="2"/>
      <c r="B956" s="2"/>
      <c r="C956" s="2"/>
      <c r="D956" s="2"/>
      <c r="E956" s="2"/>
      <c r="F956" s="15"/>
      <c r="G956" s="2"/>
      <c r="H956" s="2"/>
      <c r="I956" s="15"/>
      <c r="J956" s="2"/>
      <c r="K956" s="13"/>
      <c r="L956" s="13"/>
      <c r="M956" s="13"/>
      <c r="N956" s="700"/>
      <c r="O956" s="15"/>
      <c r="P956" s="2"/>
      <c r="Q956" s="15"/>
      <c r="R956" s="2"/>
      <c r="S956" s="2"/>
      <c r="T956" s="2"/>
      <c r="U956" s="15"/>
      <c r="V956" s="15"/>
      <c r="W956" s="15"/>
      <c r="X956" s="15"/>
      <c r="Y956" s="15"/>
      <c r="Z956" s="15"/>
      <c r="AA956" s="15"/>
      <c r="AB956" s="15"/>
      <c r="AC956" s="15"/>
      <c r="AD956" s="15"/>
      <c r="AE956" s="15"/>
      <c r="AF956" s="15"/>
      <c r="AG956" s="15"/>
      <c r="AH956" s="15"/>
      <c r="AI956" s="15"/>
      <c r="AJ956" s="15"/>
      <c r="AK956" s="15"/>
      <c r="AL956" s="15"/>
      <c r="AM956" s="15"/>
      <c r="AN956" s="15"/>
      <c r="AO956" s="15"/>
      <c r="AP956" s="15"/>
      <c r="AQ956" s="15"/>
      <c r="AR956" s="15"/>
      <c r="AS956" s="15"/>
      <c r="AT956" s="15"/>
      <c r="AU956" s="15"/>
      <c r="AV956" s="15"/>
      <c r="AW956" s="15"/>
      <c r="AX956" s="15"/>
    </row>
    <row r="957" spans="1:50" ht="34.15" customHeight="1">
      <c r="A957" s="2"/>
      <c r="B957" s="2"/>
      <c r="C957" s="2"/>
      <c r="D957" s="2"/>
      <c r="E957" s="2"/>
      <c r="F957" s="15"/>
      <c r="G957" s="2"/>
      <c r="H957" s="2"/>
      <c r="I957" s="15"/>
      <c r="J957" s="2"/>
      <c r="K957" s="13"/>
      <c r="L957" s="13"/>
      <c r="M957" s="13"/>
      <c r="N957" s="700"/>
      <c r="O957" s="15"/>
      <c r="P957" s="2"/>
      <c r="Q957" s="15"/>
      <c r="R957" s="2"/>
      <c r="S957" s="2"/>
      <c r="T957" s="2"/>
      <c r="U957" s="15"/>
      <c r="V957" s="15"/>
      <c r="W957" s="15"/>
      <c r="X957" s="15"/>
      <c r="Y957" s="15"/>
      <c r="Z957" s="15"/>
      <c r="AA957" s="15"/>
      <c r="AB957" s="15"/>
      <c r="AC957" s="15"/>
      <c r="AD957" s="15"/>
      <c r="AE957" s="15"/>
      <c r="AF957" s="15"/>
      <c r="AG957" s="15"/>
      <c r="AH957" s="15"/>
      <c r="AI957" s="15"/>
      <c r="AJ957" s="15"/>
      <c r="AK957" s="15"/>
      <c r="AL957" s="15"/>
      <c r="AM957" s="15"/>
      <c r="AN957" s="15"/>
      <c r="AO957" s="15"/>
      <c r="AP957" s="15"/>
      <c r="AQ957" s="15"/>
      <c r="AR957" s="15"/>
      <c r="AS957" s="15"/>
      <c r="AT957" s="15"/>
      <c r="AU957" s="15"/>
      <c r="AV957" s="15"/>
      <c r="AW957" s="15"/>
      <c r="AX957" s="15"/>
    </row>
    <row r="958" spans="1:50" ht="34.15" customHeight="1">
      <c r="A958" s="2"/>
      <c r="B958" s="2"/>
      <c r="C958" s="2"/>
      <c r="D958" s="2"/>
      <c r="E958" s="2"/>
      <c r="F958" s="15"/>
      <c r="G958" s="2"/>
      <c r="H958" s="2"/>
      <c r="I958" s="15"/>
      <c r="J958" s="2"/>
      <c r="K958" s="13"/>
      <c r="L958" s="13"/>
      <c r="M958" s="13"/>
      <c r="N958" s="700"/>
      <c r="O958" s="15"/>
      <c r="P958" s="2"/>
      <c r="Q958" s="15"/>
      <c r="R958" s="2"/>
      <c r="S958" s="2"/>
      <c r="T958" s="2"/>
      <c r="U958" s="15"/>
      <c r="V958" s="15"/>
      <c r="W958" s="15"/>
      <c r="X958" s="15"/>
      <c r="Y958" s="15"/>
      <c r="Z958" s="15"/>
      <c r="AA958" s="15"/>
      <c r="AB958" s="15"/>
      <c r="AC958" s="15"/>
      <c r="AD958" s="15"/>
      <c r="AE958" s="15"/>
      <c r="AF958" s="15"/>
      <c r="AG958" s="15"/>
      <c r="AH958" s="15"/>
      <c r="AI958" s="15"/>
      <c r="AJ958" s="15"/>
      <c r="AK958" s="15"/>
      <c r="AL958" s="15"/>
      <c r="AM958" s="15"/>
      <c r="AN958" s="15"/>
      <c r="AO958" s="15"/>
      <c r="AP958" s="15"/>
      <c r="AQ958" s="15"/>
      <c r="AR958" s="15"/>
      <c r="AS958" s="15"/>
      <c r="AT958" s="15"/>
      <c r="AU958" s="15"/>
      <c r="AV958" s="15"/>
      <c r="AW958" s="15"/>
      <c r="AX958" s="15"/>
    </row>
    <row r="959" spans="1:50" ht="34.15" customHeight="1">
      <c r="A959" s="2"/>
      <c r="B959" s="2"/>
      <c r="C959" s="2"/>
      <c r="D959" s="2"/>
      <c r="E959" s="2"/>
      <c r="F959" s="15"/>
      <c r="G959" s="2"/>
      <c r="H959" s="2"/>
      <c r="I959" s="15"/>
      <c r="J959" s="2"/>
      <c r="K959" s="13"/>
      <c r="L959" s="13"/>
      <c r="M959" s="13"/>
      <c r="N959" s="700"/>
      <c r="O959" s="15"/>
      <c r="P959" s="2"/>
      <c r="Q959" s="15"/>
      <c r="R959" s="2"/>
      <c r="S959" s="2"/>
      <c r="T959" s="2"/>
      <c r="U959" s="15"/>
      <c r="V959" s="15"/>
      <c r="W959" s="15"/>
      <c r="X959" s="15"/>
      <c r="Y959" s="15"/>
      <c r="Z959" s="15"/>
      <c r="AA959" s="15"/>
      <c r="AB959" s="15"/>
      <c r="AC959" s="15"/>
      <c r="AD959" s="15"/>
      <c r="AE959" s="15"/>
      <c r="AF959" s="15"/>
      <c r="AG959" s="15"/>
      <c r="AH959" s="15"/>
      <c r="AI959" s="15"/>
      <c r="AJ959" s="15"/>
      <c r="AK959" s="15"/>
      <c r="AL959" s="15"/>
      <c r="AM959" s="15"/>
      <c r="AN959" s="15"/>
      <c r="AO959" s="15"/>
      <c r="AP959" s="15"/>
      <c r="AQ959" s="15"/>
      <c r="AR959" s="15"/>
      <c r="AS959" s="15"/>
      <c r="AT959" s="15"/>
      <c r="AU959" s="15"/>
      <c r="AV959" s="15"/>
      <c r="AW959" s="15"/>
      <c r="AX959" s="15"/>
    </row>
    <row r="960" spans="1:50" ht="34.15" customHeight="1">
      <c r="A960" s="2"/>
      <c r="B960" s="2"/>
      <c r="C960" s="2"/>
      <c r="D960" s="2"/>
      <c r="E960" s="2"/>
      <c r="F960" s="15"/>
      <c r="G960" s="2"/>
      <c r="H960" s="2"/>
      <c r="I960" s="15"/>
      <c r="J960" s="2"/>
      <c r="K960" s="13"/>
      <c r="L960" s="13"/>
      <c r="M960" s="13"/>
      <c r="N960" s="700"/>
      <c r="O960" s="15"/>
      <c r="P960" s="2"/>
      <c r="Q960" s="15"/>
      <c r="R960" s="2"/>
      <c r="S960" s="2"/>
      <c r="T960" s="2"/>
      <c r="U960" s="15"/>
      <c r="V960" s="15"/>
      <c r="W960" s="15"/>
      <c r="X960" s="15"/>
      <c r="Y960" s="15"/>
      <c r="Z960" s="15"/>
      <c r="AA960" s="15"/>
      <c r="AB960" s="15"/>
      <c r="AC960" s="15"/>
      <c r="AD960" s="15"/>
      <c r="AE960" s="15"/>
      <c r="AF960" s="15"/>
      <c r="AG960" s="15"/>
      <c r="AH960" s="15"/>
      <c r="AI960" s="15"/>
      <c r="AJ960" s="15"/>
      <c r="AK960" s="15"/>
      <c r="AL960" s="15"/>
      <c r="AM960" s="15"/>
      <c r="AN960" s="15"/>
      <c r="AO960" s="15"/>
      <c r="AP960" s="15"/>
      <c r="AQ960" s="15"/>
      <c r="AR960" s="15"/>
      <c r="AS960" s="15"/>
      <c r="AT960" s="15"/>
      <c r="AU960" s="15"/>
      <c r="AV960" s="15"/>
      <c r="AW960" s="15"/>
      <c r="AX960" s="15"/>
    </row>
    <row r="961" spans="1:50" ht="34.15" customHeight="1">
      <c r="A961" s="2"/>
      <c r="B961" s="2"/>
      <c r="C961" s="2"/>
      <c r="D961" s="2"/>
      <c r="E961" s="2"/>
      <c r="F961" s="15"/>
      <c r="G961" s="2"/>
      <c r="H961" s="2"/>
      <c r="I961" s="15"/>
      <c r="J961" s="2"/>
      <c r="K961" s="13"/>
      <c r="L961" s="13"/>
      <c r="M961" s="13"/>
      <c r="N961" s="700"/>
      <c r="O961" s="15"/>
      <c r="P961" s="2"/>
      <c r="Q961" s="15"/>
      <c r="R961" s="2"/>
      <c r="S961" s="2"/>
      <c r="T961" s="2"/>
      <c r="U961" s="15"/>
      <c r="V961" s="15"/>
      <c r="W961" s="15"/>
      <c r="X961" s="15"/>
      <c r="Y961" s="15"/>
      <c r="Z961" s="15"/>
      <c r="AA961" s="15"/>
      <c r="AB961" s="15"/>
      <c r="AC961" s="15"/>
      <c r="AD961" s="15"/>
      <c r="AE961" s="15"/>
      <c r="AF961" s="15"/>
      <c r="AG961" s="15"/>
      <c r="AH961" s="15"/>
      <c r="AI961" s="15"/>
      <c r="AJ961" s="15"/>
      <c r="AK961" s="15"/>
      <c r="AL961" s="15"/>
      <c r="AM961" s="15"/>
      <c r="AN961" s="15"/>
      <c r="AO961" s="15"/>
      <c r="AP961" s="15"/>
      <c r="AQ961" s="15"/>
      <c r="AR961" s="15"/>
      <c r="AS961" s="15"/>
      <c r="AT961" s="15"/>
      <c r="AU961" s="15"/>
      <c r="AV961" s="15"/>
      <c r="AW961" s="15"/>
      <c r="AX961" s="15"/>
    </row>
    <row r="962" spans="1:50" ht="34.15" customHeight="1">
      <c r="A962" s="2"/>
      <c r="B962" s="2"/>
      <c r="C962" s="2"/>
      <c r="D962" s="2"/>
      <c r="E962" s="2"/>
      <c r="F962" s="15"/>
      <c r="G962" s="2"/>
      <c r="H962" s="2"/>
      <c r="I962" s="15"/>
      <c r="J962" s="2"/>
      <c r="K962" s="13"/>
      <c r="L962" s="13"/>
      <c r="M962" s="13"/>
      <c r="N962" s="700"/>
      <c r="O962" s="15"/>
      <c r="P962" s="2"/>
      <c r="Q962" s="15"/>
      <c r="R962" s="2"/>
      <c r="S962" s="2"/>
      <c r="T962" s="2"/>
      <c r="U962" s="15"/>
      <c r="V962" s="15"/>
      <c r="W962" s="15"/>
      <c r="X962" s="15"/>
      <c r="Y962" s="15"/>
      <c r="Z962" s="15"/>
      <c r="AA962" s="15"/>
      <c r="AB962" s="15"/>
      <c r="AC962" s="15"/>
      <c r="AD962" s="15"/>
      <c r="AE962" s="15"/>
      <c r="AF962" s="15"/>
      <c r="AG962" s="15"/>
      <c r="AH962" s="15"/>
      <c r="AI962" s="15"/>
      <c r="AJ962" s="15"/>
      <c r="AK962" s="15"/>
      <c r="AL962" s="15"/>
      <c r="AM962" s="15"/>
      <c r="AN962" s="15"/>
      <c r="AO962" s="15"/>
      <c r="AP962" s="15"/>
      <c r="AQ962" s="15"/>
      <c r="AR962" s="15"/>
      <c r="AS962" s="15"/>
      <c r="AT962" s="15"/>
      <c r="AU962" s="15"/>
      <c r="AV962" s="15"/>
      <c r="AW962" s="15"/>
      <c r="AX962" s="15"/>
    </row>
    <row r="963" spans="1:50" ht="34.15" customHeight="1">
      <c r="A963" s="2"/>
      <c r="B963" s="2"/>
      <c r="C963" s="2"/>
      <c r="D963" s="2"/>
      <c r="E963" s="2"/>
      <c r="F963" s="15"/>
      <c r="G963" s="2"/>
      <c r="H963" s="2"/>
      <c r="I963" s="15"/>
      <c r="J963" s="2"/>
      <c r="K963" s="13"/>
      <c r="L963" s="13"/>
      <c r="M963" s="13"/>
      <c r="N963" s="700"/>
      <c r="O963" s="15"/>
      <c r="P963" s="2"/>
      <c r="Q963" s="15"/>
      <c r="R963" s="2"/>
      <c r="S963" s="2"/>
      <c r="T963" s="2"/>
      <c r="U963" s="15"/>
      <c r="V963" s="15"/>
      <c r="W963" s="15"/>
      <c r="X963" s="15"/>
      <c r="Y963" s="15"/>
      <c r="Z963" s="15"/>
      <c r="AA963" s="15"/>
      <c r="AB963" s="15"/>
      <c r="AC963" s="15"/>
      <c r="AD963" s="15"/>
      <c r="AE963" s="15"/>
      <c r="AF963" s="15"/>
      <c r="AG963" s="15"/>
      <c r="AH963" s="15"/>
      <c r="AI963" s="15"/>
      <c r="AJ963" s="15"/>
      <c r="AK963" s="15"/>
      <c r="AL963" s="15"/>
      <c r="AM963" s="15"/>
      <c r="AN963" s="15"/>
      <c r="AO963" s="15"/>
      <c r="AP963" s="15"/>
      <c r="AQ963" s="15"/>
      <c r="AR963" s="15"/>
      <c r="AS963" s="15"/>
      <c r="AT963" s="15"/>
      <c r="AU963" s="15"/>
      <c r="AV963" s="15"/>
      <c r="AW963" s="15"/>
      <c r="AX963" s="15"/>
    </row>
    <row r="964" spans="1:50" ht="34.15" customHeight="1">
      <c r="A964" s="2"/>
      <c r="B964" s="2"/>
      <c r="C964" s="2"/>
      <c r="D964" s="2"/>
      <c r="E964" s="2"/>
      <c r="F964" s="15"/>
      <c r="G964" s="2"/>
      <c r="H964" s="2"/>
      <c r="I964" s="15"/>
      <c r="J964" s="2"/>
      <c r="K964" s="13"/>
      <c r="L964" s="13"/>
      <c r="M964" s="13"/>
      <c r="N964" s="700"/>
      <c r="O964" s="15"/>
      <c r="P964" s="2"/>
      <c r="Q964" s="15"/>
      <c r="R964" s="2"/>
      <c r="S964" s="2"/>
      <c r="T964" s="2"/>
      <c r="U964" s="15"/>
      <c r="V964" s="15"/>
      <c r="W964" s="15"/>
      <c r="X964" s="15"/>
      <c r="Y964" s="15"/>
      <c r="Z964" s="15"/>
      <c r="AA964" s="15"/>
      <c r="AB964" s="15"/>
      <c r="AC964" s="15"/>
      <c r="AD964" s="15"/>
      <c r="AE964" s="15"/>
      <c r="AF964" s="15"/>
      <c r="AG964" s="15"/>
      <c r="AH964" s="15"/>
      <c r="AI964" s="15"/>
      <c r="AJ964" s="15"/>
      <c r="AK964" s="15"/>
      <c r="AL964" s="15"/>
      <c r="AM964" s="15"/>
      <c r="AN964" s="15"/>
      <c r="AO964" s="15"/>
      <c r="AP964" s="15"/>
      <c r="AQ964" s="15"/>
      <c r="AR964" s="15"/>
      <c r="AS964" s="15"/>
      <c r="AT964" s="15"/>
      <c r="AU964" s="15"/>
      <c r="AV964" s="15"/>
      <c r="AW964" s="15"/>
      <c r="AX964" s="15"/>
    </row>
    <row r="965" spans="1:50" ht="34.15" customHeight="1">
      <c r="A965" s="2"/>
      <c r="B965" s="2"/>
      <c r="C965" s="2"/>
      <c r="D965" s="2"/>
      <c r="E965" s="2"/>
      <c r="F965" s="15"/>
      <c r="G965" s="2"/>
      <c r="H965" s="2"/>
      <c r="I965" s="15"/>
      <c r="J965" s="2"/>
      <c r="K965" s="13"/>
      <c r="L965" s="13"/>
      <c r="M965" s="13"/>
      <c r="N965" s="700"/>
      <c r="O965" s="15"/>
      <c r="P965" s="2"/>
      <c r="Q965" s="15"/>
      <c r="R965" s="2"/>
      <c r="S965" s="2"/>
      <c r="T965" s="2"/>
      <c r="U965" s="15"/>
      <c r="V965" s="15"/>
      <c r="W965" s="15"/>
      <c r="X965" s="15"/>
      <c r="Y965" s="15"/>
      <c r="Z965" s="15"/>
      <c r="AA965" s="15"/>
      <c r="AB965" s="15"/>
      <c r="AC965" s="15"/>
      <c r="AD965" s="15"/>
      <c r="AE965" s="15"/>
      <c r="AF965" s="15"/>
      <c r="AG965" s="15"/>
      <c r="AH965" s="15"/>
      <c r="AI965" s="15"/>
      <c r="AJ965" s="15"/>
      <c r="AK965" s="15"/>
      <c r="AL965" s="15"/>
      <c r="AM965" s="15"/>
      <c r="AN965" s="15"/>
      <c r="AO965" s="15"/>
      <c r="AP965" s="15"/>
      <c r="AQ965" s="15"/>
      <c r="AR965" s="15"/>
      <c r="AS965" s="15"/>
      <c r="AT965" s="15"/>
      <c r="AU965" s="15"/>
      <c r="AV965" s="15"/>
      <c r="AW965" s="15"/>
      <c r="AX965" s="15"/>
    </row>
    <row r="966" spans="1:50" ht="34.15" customHeight="1">
      <c r="A966" s="2"/>
      <c r="B966" s="2"/>
      <c r="C966" s="2"/>
      <c r="D966" s="2"/>
      <c r="E966" s="2"/>
      <c r="F966" s="15"/>
      <c r="G966" s="2"/>
      <c r="H966" s="2"/>
      <c r="I966" s="15"/>
      <c r="J966" s="2"/>
      <c r="K966" s="13"/>
      <c r="L966" s="13"/>
      <c r="M966" s="13"/>
      <c r="N966" s="700"/>
      <c r="O966" s="15"/>
      <c r="P966" s="2"/>
      <c r="Q966" s="15"/>
      <c r="R966" s="2"/>
      <c r="S966" s="2"/>
      <c r="T966" s="2"/>
      <c r="U966" s="15"/>
      <c r="V966" s="15"/>
      <c r="W966" s="15"/>
      <c r="X966" s="15"/>
      <c r="Y966" s="15"/>
      <c r="Z966" s="15"/>
      <c r="AA966" s="15"/>
      <c r="AB966" s="15"/>
      <c r="AC966" s="15"/>
      <c r="AD966" s="15"/>
      <c r="AE966" s="15"/>
      <c r="AF966" s="15"/>
      <c r="AG966" s="15"/>
      <c r="AH966" s="15"/>
      <c r="AI966" s="15"/>
      <c r="AJ966" s="15"/>
      <c r="AK966" s="15"/>
      <c r="AL966" s="15"/>
      <c r="AM966" s="15"/>
      <c r="AN966" s="15"/>
      <c r="AO966" s="15"/>
      <c r="AP966" s="15"/>
      <c r="AQ966" s="15"/>
      <c r="AR966" s="15"/>
      <c r="AS966" s="15"/>
      <c r="AT966" s="15"/>
      <c r="AU966" s="15"/>
      <c r="AV966" s="15"/>
      <c r="AW966" s="15"/>
      <c r="AX966" s="15"/>
    </row>
    <row r="967" spans="1:50" ht="34.15" customHeight="1">
      <c r="A967" s="2"/>
      <c r="B967" s="2"/>
      <c r="C967" s="2"/>
      <c r="D967" s="2"/>
      <c r="E967" s="2"/>
      <c r="F967" s="15"/>
      <c r="G967" s="2"/>
      <c r="H967" s="2"/>
      <c r="I967" s="15"/>
      <c r="J967" s="2"/>
      <c r="K967" s="13"/>
      <c r="L967" s="13"/>
      <c r="M967" s="13"/>
      <c r="N967" s="700"/>
      <c r="O967" s="15"/>
      <c r="P967" s="2"/>
      <c r="Q967" s="15"/>
      <c r="R967" s="2"/>
      <c r="S967" s="2"/>
      <c r="T967" s="2"/>
      <c r="U967" s="15"/>
      <c r="V967" s="15"/>
      <c r="W967" s="15"/>
      <c r="X967" s="15"/>
      <c r="Y967" s="15"/>
      <c r="Z967" s="15"/>
      <c r="AA967" s="15"/>
      <c r="AB967" s="15"/>
      <c r="AC967" s="15"/>
      <c r="AD967" s="15"/>
      <c r="AE967" s="15"/>
      <c r="AF967" s="15"/>
      <c r="AG967" s="15"/>
      <c r="AH967" s="15"/>
      <c r="AI967" s="15"/>
      <c r="AJ967" s="15"/>
      <c r="AK967" s="15"/>
      <c r="AL967" s="15"/>
      <c r="AM967" s="15"/>
      <c r="AN967" s="15"/>
      <c r="AO967" s="15"/>
      <c r="AP967" s="15"/>
      <c r="AQ967" s="15"/>
      <c r="AR967" s="15"/>
      <c r="AS967" s="15"/>
      <c r="AT967" s="15"/>
      <c r="AU967" s="15"/>
      <c r="AV967" s="15"/>
      <c r="AW967" s="15"/>
      <c r="AX967" s="15"/>
    </row>
    <row r="968" spans="1:50" ht="34.15" customHeight="1">
      <c r="A968" s="2"/>
      <c r="B968" s="2"/>
      <c r="C968" s="2"/>
      <c r="D968" s="2"/>
      <c r="E968" s="2"/>
      <c r="F968" s="15"/>
      <c r="G968" s="2"/>
      <c r="H968" s="2"/>
      <c r="I968" s="15"/>
      <c r="J968" s="2"/>
      <c r="K968" s="13"/>
      <c r="L968" s="13"/>
      <c r="M968" s="13"/>
      <c r="N968" s="700"/>
      <c r="O968" s="15"/>
      <c r="P968" s="2"/>
      <c r="Q968" s="15"/>
      <c r="R968" s="2"/>
      <c r="S968" s="2"/>
      <c r="T968" s="2"/>
      <c r="U968" s="15"/>
      <c r="V968" s="15"/>
      <c r="W968" s="15"/>
      <c r="X968" s="15"/>
      <c r="Y968" s="15"/>
      <c r="Z968" s="15"/>
      <c r="AA968" s="15"/>
      <c r="AB968" s="15"/>
      <c r="AC968" s="15"/>
      <c r="AD968" s="15"/>
      <c r="AE968" s="15"/>
      <c r="AF968" s="15"/>
      <c r="AG968" s="15"/>
      <c r="AH968" s="15"/>
      <c r="AI968" s="15"/>
      <c r="AJ968" s="15"/>
      <c r="AK968" s="15"/>
      <c r="AL968" s="15"/>
      <c r="AM968" s="15"/>
      <c r="AN968" s="15"/>
      <c r="AO968" s="15"/>
      <c r="AP968" s="15"/>
      <c r="AQ968" s="15"/>
      <c r="AR968" s="15"/>
      <c r="AS968" s="15"/>
      <c r="AT968" s="15"/>
      <c r="AU968" s="15"/>
      <c r="AV968" s="15"/>
      <c r="AW968" s="15"/>
      <c r="AX968" s="15"/>
    </row>
    <row r="969" spans="1:50" ht="34.15" customHeight="1">
      <c r="A969" s="2"/>
      <c r="B969" s="2"/>
      <c r="C969" s="2"/>
      <c r="D969" s="2"/>
      <c r="E969" s="2"/>
      <c r="F969" s="15"/>
      <c r="G969" s="2"/>
      <c r="H969" s="2"/>
      <c r="I969" s="15"/>
      <c r="J969" s="2"/>
      <c r="K969" s="13"/>
      <c r="L969" s="13"/>
      <c r="M969" s="13"/>
      <c r="N969" s="700"/>
      <c r="O969" s="15"/>
      <c r="P969" s="2"/>
      <c r="Q969" s="15"/>
      <c r="R969" s="2"/>
      <c r="S969" s="2"/>
      <c r="T969" s="2"/>
      <c r="U969" s="15"/>
      <c r="V969" s="15"/>
      <c r="W969" s="15"/>
      <c r="X969" s="15"/>
      <c r="Y969" s="15"/>
      <c r="Z969" s="15"/>
      <c r="AA969" s="15"/>
      <c r="AB969" s="15"/>
      <c r="AC969" s="15"/>
      <c r="AD969" s="15"/>
      <c r="AE969" s="15"/>
      <c r="AF969" s="15"/>
      <c r="AG969" s="15"/>
      <c r="AH969" s="15"/>
      <c r="AI969" s="15"/>
      <c r="AJ969" s="15"/>
      <c r="AK969" s="15"/>
      <c r="AL969" s="15"/>
      <c r="AM969" s="15"/>
      <c r="AN969" s="15"/>
      <c r="AO969" s="15"/>
      <c r="AP969" s="15"/>
      <c r="AQ969" s="15"/>
      <c r="AR969" s="15"/>
      <c r="AS969" s="15"/>
      <c r="AT969" s="15"/>
      <c r="AU969" s="15"/>
      <c r="AV969" s="15"/>
      <c r="AW969" s="15"/>
      <c r="AX969" s="15"/>
    </row>
    <row r="970" spans="1:50" ht="34.15" customHeight="1">
      <c r="A970" s="2"/>
      <c r="B970" s="2"/>
      <c r="C970" s="2"/>
      <c r="D970" s="2"/>
      <c r="E970" s="2"/>
      <c r="F970" s="15"/>
      <c r="G970" s="2"/>
      <c r="H970" s="2"/>
      <c r="I970" s="15"/>
      <c r="J970" s="2"/>
      <c r="K970" s="13"/>
      <c r="L970" s="13"/>
      <c r="M970" s="13"/>
      <c r="N970" s="700"/>
      <c r="O970" s="15"/>
      <c r="P970" s="2"/>
      <c r="Q970" s="15"/>
      <c r="R970" s="2"/>
      <c r="S970" s="2"/>
      <c r="T970" s="2"/>
      <c r="U970" s="15"/>
      <c r="V970" s="15"/>
      <c r="W970" s="15"/>
      <c r="X970" s="15"/>
      <c r="Y970" s="15"/>
      <c r="Z970" s="15"/>
      <c r="AA970" s="15"/>
      <c r="AB970" s="15"/>
      <c r="AC970" s="15"/>
      <c r="AD970" s="15"/>
      <c r="AE970" s="15"/>
      <c r="AF970" s="15"/>
      <c r="AG970" s="15"/>
      <c r="AH970" s="15"/>
      <c r="AI970" s="15"/>
      <c r="AJ970" s="15"/>
      <c r="AK970" s="15"/>
      <c r="AL970" s="15"/>
      <c r="AM970" s="15"/>
      <c r="AN970" s="15"/>
      <c r="AO970" s="15"/>
      <c r="AP970" s="15"/>
      <c r="AQ970" s="15"/>
      <c r="AR970" s="15"/>
      <c r="AS970" s="15"/>
      <c r="AT970" s="15"/>
      <c r="AU970" s="15"/>
      <c r="AV970" s="15"/>
      <c r="AW970" s="15"/>
      <c r="AX970" s="15"/>
    </row>
    <row r="971" spans="1:50" ht="34.15" customHeight="1">
      <c r="A971" s="2"/>
      <c r="B971" s="2"/>
      <c r="C971" s="2"/>
      <c r="D971" s="2"/>
      <c r="E971" s="2"/>
      <c r="F971" s="15"/>
      <c r="G971" s="2"/>
      <c r="H971" s="2"/>
      <c r="I971" s="15"/>
      <c r="J971" s="2"/>
      <c r="K971" s="13"/>
      <c r="L971" s="13"/>
      <c r="M971" s="13"/>
      <c r="N971" s="700"/>
      <c r="O971" s="15"/>
      <c r="P971" s="2"/>
      <c r="Q971" s="15"/>
      <c r="R971" s="2"/>
      <c r="S971" s="2"/>
      <c r="T971" s="2"/>
      <c r="U971" s="15"/>
      <c r="V971" s="15"/>
      <c r="W971" s="15"/>
      <c r="X971" s="15"/>
      <c r="Y971" s="15"/>
      <c r="Z971" s="15"/>
      <c r="AA971" s="15"/>
      <c r="AB971" s="15"/>
      <c r="AC971" s="15"/>
      <c r="AD971" s="15"/>
      <c r="AE971" s="15"/>
      <c r="AF971" s="15"/>
      <c r="AG971" s="15"/>
      <c r="AH971" s="15"/>
      <c r="AI971" s="15"/>
      <c r="AJ971" s="15"/>
      <c r="AK971" s="15"/>
      <c r="AL971" s="15"/>
      <c r="AM971" s="15"/>
      <c r="AN971" s="15"/>
      <c r="AO971" s="15"/>
      <c r="AP971" s="15"/>
      <c r="AQ971" s="15"/>
      <c r="AR971" s="15"/>
      <c r="AS971" s="15"/>
      <c r="AT971" s="15"/>
      <c r="AU971" s="15"/>
      <c r="AV971" s="15"/>
      <c r="AW971" s="15"/>
      <c r="AX971" s="15"/>
    </row>
    <row r="972" spans="1:50" ht="34.15" customHeight="1">
      <c r="A972" s="2"/>
      <c r="B972" s="2"/>
      <c r="C972" s="2"/>
      <c r="D972" s="2"/>
      <c r="E972" s="2"/>
      <c r="F972" s="15"/>
      <c r="G972" s="2"/>
      <c r="H972" s="2"/>
      <c r="I972" s="15"/>
      <c r="J972" s="2"/>
      <c r="K972" s="13"/>
      <c r="L972" s="13"/>
      <c r="M972" s="13"/>
      <c r="N972" s="700"/>
      <c r="O972" s="15"/>
      <c r="P972" s="2"/>
      <c r="Q972" s="15"/>
      <c r="R972" s="2"/>
      <c r="S972" s="2"/>
      <c r="T972" s="2"/>
      <c r="U972" s="15"/>
      <c r="V972" s="15"/>
      <c r="W972" s="15"/>
      <c r="X972" s="15"/>
      <c r="Y972" s="15"/>
      <c r="Z972" s="15"/>
      <c r="AA972" s="15"/>
      <c r="AB972" s="15"/>
      <c r="AC972" s="15"/>
      <c r="AD972" s="15"/>
      <c r="AE972" s="15"/>
      <c r="AF972" s="15"/>
      <c r="AG972" s="15"/>
      <c r="AH972" s="15"/>
      <c r="AI972" s="15"/>
      <c r="AJ972" s="15"/>
      <c r="AK972" s="15"/>
      <c r="AL972" s="15"/>
      <c r="AM972" s="15"/>
      <c r="AN972" s="15"/>
      <c r="AO972" s="15"/>
      <c r="AP972" s="15"/>
      <c r="AQ972" s="15"/>
      <c r="AR972" s="15"/>
      <c r="AS972" s="15"/>
      <c r="AT972" s="15"/>
      <c r="AU972" s="15"/>
      <c r="AV972" s="15"/>
      <c r="AW972" s="15"/>
      <c r="AX972" s="15"/>
    </row>
    <row r="973" spans="1:50" ht="34.15" customHeight="1">
      <c r="A973" s="2"/>
      <c r="B973" s="2"/>
      <c r="C973" s="2"/>
      <c r="D973" s="2"/>
      <c r="E973" s="2"/>
      <c r="F973" s="15"/>
      <c r="G973" s="2"/>
      <c r="H973" s="2"/>
      <c r="I973" s="15"/>
      <c r="J973" s="2"/>
      <c r="K973" s="13"/>
      <c r="L973" s="13"/>
      <c r="M973" s="13"/>
      <c r="N973" s="700"/>
      <c r="O973" s="15"/>
      <c r="P973" s="2"/>
      <c r="Q973" s="15"/>
      <c r="R973" s="2"/>
      <c r="S973" s="2"/>
      <c r="T973" s="2"/>
      <c r="U973" s="15"/>
      <c r="V973" s="15"/>
      <c r="W973" s="15"/>
      <c r="X973" s="15"/>
      <c r="Y973" s="15"/>
      <c r="Z973" s="15"/>
      <c r="AA973" s="15"/>
      <c r="AB973" s="15"/>
      <c r="AC973" s="15"/>
      <c r="AD973" s="15"/>
      <c r="AE973" s="15"/>
      <c r="AF973" s="15"/>
      <c r="AG973" s="15"/>
      <c r="AH973" s="15"/>
      <c r="AI973" s="15"/>
      <c r="AJ973" s="15"/>
      <c r="AK973" s="15"/>
      <c r="AL973" s="15"/>
      <c r="AM973" s="15"/>
      <c r="AN973" s="15"/>
      <c r="AO973" s="15"/>
      <c r="AP973" s="15"/>
      <c r="AQ973" s="15"/>
      <c r="AR973" s="15"/>
      <c r="AS973" s="15"/>
      <c r="AT973" s="15"/>
      <c r="AU973" s="15"/>
      <c r="AV973" s="15"/>
      <c r="AW973" s="15"/>
      <c r="AX973" s="15"/>
    </row>
    <row r="974" spans="1:50" ht="34.15" customHeight="1">
      <c r="A974" s="2"/>
      <c r="B974" s="2"/>
      <c r="C974" s="2"/>
      <c r="D974" s="2"/>
      <c r="E974" s="2"/>
      <c r="F974" s="15"/>
      <c r="G974" s="2"/>
      <c r="H974" s="2"/>
      <c r="I974" s="15"/>
      <c r="J974" s="2"/>
      <c r="K974" s="13"/>
      <c r="L974" s="13"/>
      <c r="M974" s="13"/>
      <c r="N974" s="700"/>
      <c r="O974" s="15"/>
      <c r="P974" s="2"/>
      <c r="Q974" s="15"/>
      <c r="R974" s="2"/>
      <c r="S974" s="2"/>
      <c r="T974" s="2"/>
      <c r="U974" s="15"/>
      <c r="V974" s="15"/>
      <c r="W974" s="15"/>
      <c r="X974" s="15"/>
      <c r="Y974" s="15"/>
      <c r="Z974" s="15"/>
      <c r="AA974" s="15"/>
      <c r="AB974" s="15"/>
      <c r="AC974" s="15"/>
      <c r="AD974" s="15"/>
      <c r="AE974" s="15"/>
      <c r="AF974" s="15"/>
      <c r="AG974" s="15"/>
      <c r="AH974" s="15"/>
      <c r="AI974" s="15"/>
      <c r="AJ974" s="15"/>
      <c r="AK974" s="15"/>
      <c r="AL974" s="15"/>
      <c r="AM974" s="15"/>
      <c r="AN974" s="15"/>
      <c r="AO974" s="15"/>
      <c r="AP974" s="15"/>
      <c r="AQ974" s="15"/>
      <c r="AR974" s="15"/>
      <c r="AS974" s="15"/>
      <c r="AT974" s="15"/>
      <c r="AU974" s="15"/>
      <c r="AV974" s="15"/>
      <c r="AW974" s="15"/>
      <c r="AX974" s="15"/>
    </row>
    <row r="975" spans="1:50" ht="34.15" customHeight="1">
      <c r="A975" s="2"/>
      <c r="B975" s="2"/>
      <c r="C975" s="2"/>
      <c r="D975" s="2"/>
      <c r="E975" s="2"/>
      <c r="F975" s="15"/>
      <c r="G975" s="2"/>
      <c r="H975" s="2"/>
      <c r="I975" s="15"/>
      <c r="J975" s="2"/>
      <c r="K975" s="13"/>
      <c r="L975" s="13"/>
      <c r="M975" s="13"/>
      <c r="N975" s="700"/>
      <c r="O975" s="15"/>
      <c r="P975" s="2"/>
      <c r="Q975" s="15"/>
      <c r="R975" s="2"/>
      <c r="S975" s="2"/>
      <c r="T975" s="2"/>
      <c r="U975" s="15"/>
      <c r="V975" s="15"/>
      <c r="W975" s="15"/>
      <c r="X975" s="15"/>
      <c r="Y975" s="15"/>
      <c r="Z975" s="15"/>
      <c r="AA975" s="15"/>
      <c r="AB975" s="15"/>
      <c r="AC975" s="15"/>
      <c r="AD975" s="15"/>
      <c r="AE975" s="15"/>
      <c r="AF975" s="15"/>
      <c r="AG975" s="15"/>
      <c r="AH975" s="15"/>
      <c r="AI975" s="15"/>
      <c r="AJ975" s="15"/>
      <c r="AK975" s="15"/>
      <c r="AL975" s="15"/>
      <c r="AM975" s="15"/>
      <c r="AN975" s="15"/>
      <c r="AO975" s="15"/>
      <c r="AP975" s="15"/>
      <c r="AQ975" s="15"/>
      <c r="AR975" s="15"/>
      <c r="AS975" s="15"/>
      <c r="AT975" s="15"/>
      <c r="AU975" s="15"/>
      <c r="AV975" s="15"/>
      <c r="AW975" s="15"/>
      <c r="AX975" s="15"/>
    </row>
    <row r="976" spans="1:50" ht="34.15" customHeight="1">
      <c r="A976" s="2"/>
      <c r="B976" s="2"/>
      <c r="C976" s="2"/>
      <c r="D976" s="2"/>
      <c r="E976" s="2"/>
      <c r="F976" s="15"/>
      <c r="G976" s="2"/>
      <c r="H976" s="2"/>
      <c r="I976" s="15"/>
      <c r="J976" s="2"/>
      <c r="K976" s="13"/>
      <c r="L976" s="13"/>
      <c r="M976" s="13"/>
      <c r="N976" s="700"/>
      <c r="O976" s="15"/>
      <c r="P976" s="2"/>
      <c r="Q976" s="15"/>
      <c r="R976" s="2"/>
      <c r="S976" s="2"/>
      <c r="T976" s="2"/>
      <c r="U976" s="15"/>
      <c r="V976" s="15"/>
      <c r="W976" s="15"/>
      <c r="X976" s="15"/>
      <c r="Y976" s="15"/>
      <c r="Z976" s="15"/>
      <c r="AA976" s="15"/>
      <c r="AB976" s="15"/>
      <c r="AC976" s="15"/>
      <c r="AD976" s="15"/>
      <c r="AE976" s="15"/>
      <c r="AF976" s="15"/>
      <c r="AG976" s="15"/>
      <c r="AH976" s="15"/>
      <c r="AI976" s="15"/>
      <c r="AJ976" s="15"/>
      <c r="AK976" s="15"/>
      <c r="AL976" s="15"/>
      <c r="AM976" s="15"/>
      <c r="AN976" s="15"/>
      <c r="AO976" s="15"/>
      <c r="AP976" s="15"/>
      <c r="AQ976" s="15"/>
      <c r="AR976" s="15"/>
      <c r="AS976" s="15"/>
      <c r="AT976" s="15"/>
      <c r="AU976" s="15"/>
      <c r="AV976" s="15"/>
      <c r="AW976" s="15"/>
      <c r="AX976" s="15"/>
    </row>
    <row r="977" spans="1:50" ht="34.15" customHeight="1">
      <c r="A977" s="2"/>
      <c r="B977" s="2"/>
      <c r="C977" s="2"/>
      <c r="D977" s="2"/>
      <c r="E977" s="2"/>
      <c r="F977" s="15"/>
      <c r="G977" s="2"/>
      <c r="H977" s="2"/>
      <c r="I977" s="15"/>
      <c r="J977" s="2"/>
      <c r="K977" s="13"/>
      <c r="L977" s="13"/>
      <c r="M977" s="13"/>
      <c r="N977" s="700"/>
      <c r="O977" s="15"/>
      <c r="P977" s="2"/>
      <c r="Q977" s="15"/>
      <c r="R977" s="2"/>
      <c r="S977" s="2"/>
      <c r="T977" s="2"/>
      <c r="U977" s="15"/>
      <c r="V977" s="15"/>
      <c r="W977" s="15"/>
      <c r="X977" s="15"/>
      <c r="Y977" s="15"/>
      <c r="Z977" s="15"/>
      <c r="AA977" s="15"/>
      <c r="AB977" s="15"/>
      <c r="AC977" s="15"/>
      <c r="AD977" s="15"/>
      <c r="AE977" s="15"/>
      <c r="AF977" s="15"/>
      <c r="AG977" s="15"/>
      <c r="AH977" s="15"/>
      <c r="AI977" s="15"/>
      <c r="AJ977" s="15"/>
      <c r="AK977" s="15"/>
      <c r="AL977" s="15"/>
      <c r="AM977" s="15"/>
      <c r="AN977" s="15"/>
      <c r="AO977" s="15"/>
      <c r="AP977" s="15"/>
      <c r="AQ977" s="15"/>
      <c r="AR977" s="15"/>
      <c r="AS977" s="15"/>
      <c r="AT977" s="15"/>
      <c r="AU977" s="15"/>
      <c r="AV977" s="15"/>
      <c r="AW977" s="15"/>
      <c r="AX977" s="15"/>
    </row>
    <row r="978" spans="1:50" ht="34.15" customHeight="1">
      <c r="A978" s="2"/>
      <c r="B978" s="2"/>
      <c r="C978" s="2"/>
      <c r="D978" s="2"/>
      <c r="E978" s="2"/>
      <c r="F978" s="15"/>
      <c r="G978" s="2"/>
      <c r="H978" s="2"/>
      <c r="I978" s="15"/>
      <c r="J978" s="2"/>
      <c r="K978" s="13"/>
      <c r="L978" s="13"/>
      <c r="M978" s="13"/>
      <c r="N978" s="700"/>
      <c r="O978" s="15"/>
      <c r="P978" s="2"/>
      <c r="Q978" s="15"/>
      <c r="R978" s="2"/>
      <c r="S978" s="2"/>
      <c r="T978" s="2"/>
      <c r="U978" s="15"/>
      <c r="V978" s="15"/>
      <c r="W978" s="15"/>
      <c r="X978" s="15"/>
      <c r="Y978" s="15"/>
      <c r="Z978" s="15"/>
      <c r="AA978" s="15"/>
      <c r="AB978" s="15"/>
      <c r="AC978" s="15"/>
      <c r="AD978" s="15"/>
      <c r="AE978" s="15"/>
      <c r="AF978" s="15"/>
      <c r="AG978" s="15"/>
      <c r="AH978" s="15"/>
      <c r="AI978" s="15"/>
      <c r="AJ978" s="15"/>
      <c r="AK978" s="15"/>
      <c r="AL978" s="15"/>
      <c r="AM978" s="15"/>
      <c r="AN978" s="15"/>
      <c r="AO978" s="15"/>
      <c r="AP978" s="15"/>
      <c r="AQ978" s="15"/>
      <c r="AR978" s="15"/>
      <c r="AS978" s="15"/>
      <c r="AT978" s="15"/>
      <c r="AU978" s="15"/>
      <c r="AV978" s="15"/>
      <c r="AW978" s="15"/>
      <c r="AX978" s="15"/>
    </row>
    <row r="979" spans="1:50" ht="34.15" customHeight="1">
      <c r="A979" s="2"/>
      <c r="B979" s="2"/>
      <c r="C979" s="2"/>
      <c r="D979" s="2"/>
      <c r="E979" s="2"/>
      <c r="F979" s="15"/>
      <c r="G979" s="2"/>
      <c r="H979" s="2"/>
      <c r="I979" s="15"/>
      <c r="J979" s="2"/>
      <c r="K979" s="13"/>
      <c r="L979" s="13"/>
      <c r="M979" s="13"/>
      <c r="N979" s="700"/>
      <c r="O979" s="15"/>
      <c r="P979" s="2"/>
      <c r="Q979" s="15"/>
      <c r="R979" s="2"/>
      <c r="S979" s="2"/>
      <c r="T979" s="2"/>
      <c r="U979" s="15"/>
      <c r="V979" s="15"/>
      <c r="W979" s="15"/>
      <c r="X979" s="15"/>
      <c r="Y979" s="15"/>
      <c r="Z979" s="15"/>
      <c r="AA979" s="15"/>
      <c r="AB979" s="15"/>
      <c r="AC979" s="15"/>
      <c r="AD979" s="15"/>
      <c r="AE979" s="15"/>
      <c r="AF979" s="15"/>
      <c r="AG979" s="15"/>
      <c r="AH979" s="15"/>
      <c r="AI979" s="15"/>
      <c r="AJ979" s="15"/>
      <c r="AK979" s="15"/>
      <c r="AL979" s="15"/>
      <c r="AM979" s="15"/>
      <c r="AN979" s="15"/>
      <c r="AO979" s="15"/>
      <c r="AP979" s="15"/>
      <c r="AQ979" s="15"/>
      <c r="AR979" s="15"/>
      <c r="AS979" s="15"/>
      <c r="AT979" s="15"/>
      <c r="AU979" s="15"/>
      <c r="AV979" s="15"/>
      <c r="AW979" s="15"/>
      <c r="AX979" s="15"/>
    </row>
    <row r="980" spans="1:50" ht="34.15" customHeight="1">
      <c r="A980" s="2"/>
      <c r="B980" s="2"/>
      <c r="C980" s="2"/>
      <c r="D980" s="2"/>
      <c r="E980" s="2"/>
      <c r="F980" s="15"/>
      <c r="G980" s="2"/>
      <c r="H980" s="2"/>
      <c r="I980" s="15"/>
      <c r="J980" s="2"/>
      <c r="K980" s="13"/>
      <c r="L980" s="13"/>
      <c r="M980" s="13"/>
      <c r="N980" s="700"/>
      <c r="O980" s="15"/>
      <c r="P980" s="2"/>
      <c r="Q980" s="15"/>
      <c r="R980" s="2"/>
      <c r="S980" s="2"/>
      <c r="T980" s="2"/>
      <c r="U980" s="15"/>
      <c r="V980" s="15"/>
      <c r="W980" s="15"/>
      <c r="X980" s="15"/>
      <c r="Y980" s="15"/>
      <c r="Z980" s="15"/>
      <c r="AA980" s="15"/>
      <c r="AB980" s="15"/>
      <c r="AC980" s="15"/>
      <c r="AD980" s="15"/>
      <c r="AE980" s="15"/>
      <c r="AF980" s="15"/>
      <c r="AG980" s="15"/>
      <c r="AH980" s="15"/>
      <c r="AI980" s="15"/>
      <c r="AJ980" s="15"/>
      <c r="AK980" s="15"/>
      <c r="AL980" s="15"/>
      <c r="AM980" s="15"/>
      <c r="AN980" s="15"/>
      <c r="AO980" s="15"/>
      <c r="AP980" s="15"/>
      <c r="AQ980" s="15"/>
      <c r="AR980" s="15"/>
      <c r="AS980" s="15"/>
      <c r="AT980" s="15"/>
      <c r="AU980" s="15"/>
      <c r="AV980" s="15"/>
      <c r="AW980" s="15"/>
      <c r="AX980" s="15"/>
    </row>
    <row r="981" spans="1:50" ht="34.15" customHeight="1">
      <c r="A981" s="2"/>
      <c r="B981" s="2"/>
      <c r="C981" s="2"/>
      <c r="D981" s="2"/>
      <c r="E981" s="2"/>
      <c r="F981" s="15"/>
      <c r="G981" s="2"/>
      <c r="H981" s="2"/>
      <c r="I981" s="15"/>
      <c r="J981" s="2"/>
      <c r="K981" s="13"/>
      <c r="L981" s="13"/>
      <c r="M981" s="13"/>
      <c r="N981" s="700"/>
      <c r="O981" s="15"/>
      <c r="P981" s="2"/>
      <c r="Q981" s="15"/>
      <c r="R981" s="2"/>
      <c r="S981" s="2"/>
      <c r="T981" s="2"/>
      <c r="U981" s="15"/>
      <c r="V981" s="15"/>
      <c r="W981" s="15"/>
      <c r="X981" s="15"/>
      <c r="Y981" s="15"/>
      <c r="Z981" s="15"/>
      <c r="AA981" s="15"/>
      <c r="AB981" s="15"/>
      <c r="AC981" s="15"/>
      <c r="AD981" s="15"/>
      <c r="AE981" s="15"/>
      <c r="AF981" s="15"/>
      <c r="AG981" s="15"/>
      <c r="AH981" s="15"/>
      <c r="AI981" s="15"/>
      <c r="AJ981" s="15"/>
      <c r="AK981" s="15"/>
      <c r="AL981" s="15"/>
      <c r="AM981" s="15"/>
      <c r="AN981" s="15"/>
      <c r="AO981" s="15"/>
      <c r="AP981" s="15"/>
      <c r="AQ981" s="15"/>
      <c r="AR981" s="15"/>
      <c r="AS981" s="15"/>
      <c r="AT981" s="15"/>
      <c r="AU981" s="15"/>
      <c r="AV981" s="15"/>
      <c r="AW981" s="15"/>
      <c r="AX981" s="15"/>
    </row>
    <row r="982" spans="1:50" ht="34.15" customHeight="1">
      <c r="A982" s="2"/>
      <c r="B982" s="2"/>
      <c r="C982" s="2"/>
      <c r="D982" s="2"/>
      <c r="E982" s="2"/>
      <c r="F982" s="15"/>
      <c r="G982" s="2"/>
      <c r="H982" s="2"/>
      <c r="I982" s="15"/>
      <c r="J982" s="2"/>
      <c r="K982" s="13"/>
      <c r="L982" s="13"/>
      <c r="M982" s="13"/>
      <c r="N982" s="700"/>
      <c r="O982" s="15"/>
      <c r="P982" s="2"/>
      <c r="Q982" s="15"/>
      <c r="R982" s="2"/>
      <c r="S982" s="2"/>
      <c r="T982" s="2"/>
      <c r="U982" s="15"/>
      <c r="V982" s="15"/>
      <c r="W982" s="15"/>
      <c r="X982" s="15"/>
      <c r="Y982" s="15"/>
      <c r="Z982" s="15"/>
      <c r="AA982" s="15"/>
      <c r="AB982" s="15"/>
      <c r="AC982" s="15"/>
      <c r="AD982" s="15"/>
      <c r="AE982" s="15"/>
      <c r="AF982" s="15"/>
      <c r="AG982" s="15"/>
      <c r="AH982" s="15"/>
      <c r="AI982" s="15"/>
      <c r="AJ982" s="15"/>
      <c r="AK982" s="15"/>
      <c r="AL982" s="15"/>
      <c r="AM982" s="15"/>
      <c r="AN982" s="15"/>
      <c r="AO982" s="15"/>
      <c r="AP982" s="15"/>
      <c r="AQ982" s="15"/>
      <c r="AR982" s="15"/>
      <c r="AS982" s="15"/>
      <c r="AT982" s="15"/>
      <c r="AU982" s="15"/>
      <c r="AV982" s="15"/>
      <c r="AW982" s="15"/>
      <c r="AX982" s="15"/>
    </row>
    <row r="983" spans="1:50" ht="34.15" customHeight="1">
      <c r="A983" s="2"/>
      <c r="B983" s="2"/>
      <c r="C983" s="2"/>
      <c r="D983" s="2"/>
      <c r="E983" s="2"/>
      <c r="F983" s="15"/>
      <c r="G983" s="2"/>
      <c r="H983" s="2"/>
      <c r="I983" s="15"/>
      <c r="J983" s="2"/>
      <c r="K983" s="13"/>
      <c r="L983" s="13"/>
      <c r="M983" s="13"/>
      <c r="N983" s="700"/>
      <c r="O983" s="15"/>
      <c r="P983" s="2"/>
      <c r="Q983" s="15"/>
      <c r="R983" s="2"/>
      <c r="S983" s="2"/>
      <c r="T983" s="2"/>
      <c r="U983" s="15"/>
      <c r="V983" s="15"/>
      <c r="W983" s="15"/>
      <c r="X983" s="15"/>
      <c r="Y983" s="15"/>
      <c r="Z983" s="15"/>
      <c r="AA983" s="15"/>
      <c r="AB983" s="15"/>
      <c r="AC983" s="15"/>
      <c r="AD983" s="15"/>
      <c r="AE983" s="15"/>
      <c r="AF983" s="15"/>
      <c r="AG983" s="15"/>
      <c r="AH983" s="15"/>
      <c r="AI983" s="15"/>
      <c r="AJ983" s="15"/>
      <c r="AK983" s="15"/>
      <c r="AL983" s="15"/>
      <c r="AM983" s="15"/>
      <c r="AN983" s="15"/>
      <c r="AO983" s="15"/>
      <c r="AP983" s="15"/>
      <c r="AQ983" s="15"/>
      <c r="AR983" s="15"/>
      <c r="AS983" s="15"/>
      <c r="AT983" s="15"/>
      <c r="AU983" s="15"/>
      <c r="AV983" s="15"/>
      <c r="AW983" s="15"/>
      <c r="AX983" s="15"/>
    </row>
    <row r="984" spans="1:50" ht="34.15" customHeight="1">
      <c r="A984" s="2"/>
      <c r="B984" s="2"/>
      <c r="C984" s="2"/>
      <c r="D984" s="2"/>
      <c r="E984" s="2"/>
      <c r="F984" s="15"/>
      <c r="G984" s="2"/>
      <c r="H984" s="2"/>
      <c r="I984" s="15"/>
      <c r="J984" s="2"/>
      <c r="K984" s="13"/>
      <c r="L984" s="13"/>
      <c r="M984" s="13"/>
      <c r="N984" s="700"/>
      <c r="O984" s="15"/>
      <c r="P984" s="2"/>
      <c r="Q984" s="15"/>
      <c r="R984" s="2"/>
      <c r="S984" s="2"/>
      <c r="T984" s="2"/>
      <c r="U984" s="15"/>
      <c r="V984" s="15"/>
      <c r="W984" s="15"/>
      <c r="X984" s="15"/>
      <c r="Y984" s="15"/>
      <c r="Z984" s="15"/>
      <c r="AA984" s="15"/>
      <c r="AB984" s="15"/>
      <c r="AC984" s="15"/>
      <c r="AD984" s="15"/>
      <c r="AE984" s="15"/>
      <c r="AF984" s="15"/>
      <c r="AG984" s="15"/>
      <c r="AH984" s="15"/>
      <c r="AI984" s="15"/>
      <c r="AJ984" s="15"/>
      <c r="AK984" s="15"/>
      <c r="AL984" s="15"/>
      <c r="AM984" s="15"/>
      <c r="AN984" s="15"/>
      <c r="AO984" s="15"/>
      <c r="AP984" s="15"/>
      <c r="AQ984" s="15"/>
      <c r="AR984" s="15"/>
      <c r="AS984" s="15"/>
      <c r="AT984" s="15"/>
      <c r="AU984" s="15"/>
      <c r="AV984" s="15"/>
      <c r="AW984" s="15"/>
      <c r="AX984" s="15"/>
    </row>
    <row r="985" spans="1:50" ht="34.15" customHeight="1">
      <c r="A985" s="2"/>
      <c r="B985" s="2"/>
      <c r="C985" s="2"/>
      <c r="D985" s="2"/>
      <c r="E985" s="2"/>
      <c r="F985" s="15"/>
      <c r="G985" s="2"/>
      <c r="H985" s="2"/>
      <c r="I985" s="15"/>
      <c r="J985" s="2"/>
      <c r="K985" s="13"/>
      <c r="L985" s="13"/>
      <c r="M985" s="13"/>
      <c r="N985" s="700"/>
      <c r="O985" s="15"/>
      <c r="P985" s="2"/>
      <c r="Q985" s="15"/>
      <c r="R985" s="2"/>
      <c r="S985" s="2"/>
      <c r="T985" s="2"/>
      <c r="U985" s="15"/>
      <c r="V985" s="15"/>
      <c r="W985" s="15"/>
      <c r="X985" s="15"/>
      <c r="Y985" s="15"/>
      <c r="Z985" s="15"/>
      <c r="AA985" s="15"/>
      <c r="AB985" s="15"/>
      <c r="AC985" s="15"/>
      <c r="AD985" s="15"/>
      <c r="AE985" s="15"/>
      <c r="AF985" s="15"/>
      <c r="AG985" s="15"/>
      <c r="AH985" s="15"/>
      <c r="AI985" s="15"/>
      <c r="AJ985" s="15"/>
      <c r="AK985" s="15"/>
      <c r="AL985" s="15"/>
      <c r="AM985" s="15"/>
      <c r="AN985" s="15"/>
      <c r="AO985" s="15"/>
      <c r="AP985" s="15"/>
      <c r="AQ985" s="15"/>
      <c r="AR985" s="15"/>
      <c r="AS985" s="15"/>
      <c r="AT985" s="15"/>
      <c r="AU985" s="15"/>
      <c r="AV985" s="15"/>
      <c r="AW985" s="15"/>
      <c r="AX985" s="15"/>
    </row>
    <row r="986" spans="1:50" ht="34.15" customHeight="1">
      <c r="A986" s="2"/>
      <c r="B986" s="2"/>
      <c r="C986" s="2"/>
      <c r="D986" s="2"/>
      <c r="E986" s="2"/>
      <c r="F986" s="15"/>
      <c r="G986" s="2"/>
      <c r="H986" s="2"/>
      <c r="I986" s="15"/>
      <c r="J986" s="2"/>
      <c r="K986" s="13"/>
      <c r="L986" s="13"/>
      <c r="M986" s="13"/>
      <c r="N986" s="700"/>
      <c r="O986" s="15"/>
      <c r="P986" s="2"/>
      <c r="Q986" s="15"/>
      <c r="R986" s="2"/>
      <c r="S986" s="2"/>
      <c r="T986" s="2"/>
      <c r="U986" s="15"/>
      <c r="V986" s="15"/>
      <c r="W986" s="15"/>
      <c r="X986" s="15"/>
      <c r="Y986" s="15"/>
      <c r="Z986" s="15"/>
      <c r="AA986" s="15"/>
      <c r="AB986" s="15"/>
      <c r="AC986" s="15"/>
      <c r="AD986" s="15"/>
      <c r="AE986" s="15"/>
      <c r="AF986" s="15"/>
      <c r="AG986" s="15"/>
      <c r="AH986" s="15"/>
      <c r="AI986" s="15"/>
      <c r="AJ986" s="15"/>
      <c r="AK986" s="15"/>
      <c r="AL986" s="15"/>
      <c r="AM986" s="15"/>
      <c r="AN986" s="15"/>
      <c r="AO986" s="15"/>
      <c r="AP986" s="15"/>
      <c r="AQ986" s="15"/>
      <c r="AR986" s="15"/>
      <c r="AS986" s="15"/>
      <c r="AT986" s="15"/>
      <c r="AU986" s="15"/>
      <c r="AV986" s="15"/>
      <c r="AW986" s="15"/>
      <c r="AX986" s="15"/>
    </row>
    <row r="987" spans="1:50" ht="34.15" customHeight="1">
      <c r="A987" s="2"/>
      <c r="B987" s="2"/>
      <c r="C987" s="2"/>
      <c r="D987" s="2"/>
      <c r="E987" s="2"/>
      <c r="F987" s="15"/>
      <c r="G987" s="2"/>
      <c r="H987" s="2"/>
      <c r="I987" s="15"/>
      <c r="J987" s="2"/>
      <c r="K987" s="13"/>
      <c r="L987" s="13"/>
      <c r="M987" s="13"/>
      <c r="N987" s="700"/>
      <c r="O987" s="15"/>
      <c r="P987" s="2"/>
      <c r="Q987" s="15"/>
      <c r="R987" s="2"/>
      <c r="S987" s="2"/>
      <c r="T987" s="2"/>
      <c r="U987" s="15"/>
      <c r="V987" s="15"/>
      <c r="W987" s="15"/>
      <c r="X987" s="15"/>
      <c r="Y987" s="15"/>
      <c r="Z987" s="15"/>
      <c r="AA987" s="15"/>
      <c r="AB987" s="15"/>
      <c r="AC987" s="15"/>
      <c r="AD987" s="15"/>
      <c r="AE987" s="15"/>
      <c r="AF987" s="15"/>
      <c r="AG987" s="15"/>
      <c r="AH987" s="15"/>
      <c r="AI987" s="15"/>
      <c r="AJ987" s="15"/>
      <c r="AK987" s="15"/>
      <c r="AL987" s="15"/>
      <c r="AM987" s="15"/>
      <c r="AN987" s="15"/>
      <c r="AO987" s="15"/>
      <c r="AP987" s="15"/>
      <c r="AQ987" s="15"/>
      <c r="AR987" s="15"/>
      <c r="AS987" s="15"/>
      <c r="AT987" s="15"/>
      <c r="AU987" s="15"/>
      <c r="AV987" s="15"/>
      <c r="AW987" s="15"/>
      <c r="AX987" s="15"/>
    </row>
    <row r="988" spans="1:50" ht="34.15" customHeight="1">
      <c r="A988" s="2"/>
      <c r="B988" s="2"/>
      <c r="C988" s="2"/>
      <c r="D988" s="2"/>
      <c r="E988" s="2"/>
      <c r="F988" s="15"/>
      <c r="G988" s="2"/>
      <c r="H988" s="2"/>
      <c r="I988" s="15"/>
      <c r="J988" s="2"/>
      <c r="K988" s="13"/>
      <c r="L988" s="13"/>
      <c r="M988" s="13"/>
      <c r="N988" s="700"/>
      <c r="O988" s="15"/>
      <c r="P988" s="2"/>
      <c r="Q988" s="15"/>
      <c r="R988" s="2"/>
      <c r="S988" s="2"/>
      <c r="T988" s="2"/>
      <c r="U988" s="15"/>
      <c r="V988" s="15"/>
      <c r="W988" s="15"/>
      <c r="X988" s="15"/>
      <c r="Y988" s="15"/>
      <c r="Z988" s="15"/>
      <c r="AA988" s="15"/>
      <c r="AB988" s="15"/>
      <c r="AC988" s="15"/>
      <c r="AD988" s="15"/>
      <c r="AE988" s="15"/>
      <c r="AF988" s="15"/>
      <c r="AG988" s="15"/>
      <c r="AH988" s="15"/>
      <c r="AI988" s="15"/>
      <c r="AJ988" s="15"/>
      <c r="AK988" s="15"/>
      <c r="AL988" s="15"/>
      <c r="AM988" s="15"/>
      <c r="AN988" s="15"/>
      <c r="AO988" s="15"/>
      <c r="AP988" s="15"/>
      <c r="AQ988" s="15"/>
      <c r="AR988" s="15"/>
      <c r="AS988" s="15"/>
      <c r="AT988" s="15"/>
      <c r="AU988" s="15"/>
      <c r="AV988" s="15"/>
      <c r="AW988" s="15"/>
      <c r="AX988" s="15"/>
    </row>
    <row r="989" spans="1:50" ht="34.15" customHeight="1">
      <c r="A989" s="2"/>
      <c r="B989" s="2"/>
      <c r="C989" s="2"/>
      <c r="D989" s="2"/>
      <c r="E989" s="2"/>
      <c r="F989" s="15"/>
      <c r="G989" s="2"/>
      <c r="H989" s="2"/>
      <c r="I989" s="15"/>
      <c r="J989" s="2"/>
      <c r="K989" s="13"/>
      <c r="L989" s="13"/>
      <c r="M989" s="13"/>
      <c r="N989" s="700"/>
      <c r="O989" s="15"/>
      <c r="P989" s="2"/>
      <c r="Q989" s="15"/>
      <c r="R989" s="2"/>
      <c r="S989" s="2"/>
      <c r="T989" s="2"/>
      <c r="U989" s="15"/>
      <c r="V989" s="15"/>
      <c r="W989" s="15"/>
      <c r="X989" s="15"/>
      <c r="Y989" s="15"/>
      <c r="Z989" s="15"/>
      <c r="AA989" s="15"/>
      <c r="AB989" s="15"/>
      <c r="AC989" s="15"/>
      <c r="AD989" s="15"/>
      <c r="AE989" s="15"/>
      <c r="AF989" s="15"/>
      <c r="AG989" s="15"/>
      <c r="AH989" s="15"/>
      <c r="AI989" s="15"/>
      <c r="AJ989" s="15"/>
      <c r="AK989" s="15"/>
      <c r="AL989" s="15"/>
      <c r="AM989" s="15"/>
      <c r="AN989" s="15"/>
      <c r="AO989" s="15"/>
      <c r="AP989" s="15"/>
      <c r="AQ989" s="15"/>
      <c r="AR989" s="15"/>
      <c r="AS989" s="15"/>
      <c r="AT989" s="15"/>
      <c r="AU989" s="15"/>
      <c r="AV989" s="15"/>
      <c r="AW989" s="15"/>
      <c r="AX989" s="15"/>
    </row>
    <row r="990" spans="1:50" ht="34.15" customHeight="1">
      <c r="A990" s="2"/>
      <c r="B990" s="2"/>
      <c r="C990" s="2"/>
      <c r="D990" s="2"/>
      <c r="E990" s="2"/>
      <c r="F990" s="15"/>
      <c r="G990" s="2"/>
      <c r="H990" s="2"/>
      <c r="I990" s="15"/>
      <c r="J990" s="2"/>
      <c r="K990" s="13"/>
      <c r="L990" s="13"/>
      <c r="M990" s="13"/>
      <c r="N990" s="700"/>
      <c r="O990" s="15"/>
      <c r="P990" s="2"/>
      <c r="Q990" s="15"/>
      <c r="R990" s="2"/>
      <c r="S990" s="2"/>
      <c r="T990" s="2"/>
      <c r="U990" s="15"/>
      <c r="V990" s="15"/>
      <c r="W990" s="15"/>
      <c r="X990" s="15"/>
      <c r="Y990" s="15"/>
      <c r="Z990" s="15"/>
      <c r="AA990" s="15"/>
      <c r="AB990" s="15"/>
      <c r="AC990" s="15"/>
      <c r="AD990" s="15"/>
      <c r="AE990" s="15"/>
      <c r="AF990" s="15"/>
      <c r="AG990" s="15"/>
      <c r="AH990" s="15"/>
      <c r="AI990" s="15"/>
      <c r="AJ990" s="15"/>
      <c r="AK990" s="15"/>
      <c r="AL990" s="15"/>
      <c r="AM990" s="15"/>
      <c r="AN990" s="15"/>
      <c r="AO990" s="15"/>
      <c r="AP990" s="15"/>
      <c r="AQ990" s="15"/>
      <c r="AR990" s="15"/>
      <c r="AS990" s="15"/>
      <c r="AT990" s="15"/>
      <c r="AU990" s="15"/>
      <c r="AV990" s="15"/>
      <c r="AW990" s="15"/>
      <c r="AX990" s="15"/>
    </row>
    <row r="991" spans="1:50" ht="34.15" customHeight="1">
      <c r="A991" s="2"/>
      <c r="B991" s="2"/>
      <c r="C991" s="2"/>
      <c r="D991" s="2"/>
      <c r="E991" s="2"/>
      <c r="F991" s="15"/>
      <c r="G991" s="2"/>
      <c r="H991" s="2"/>
      <c r="I991" s="15"/>
      <c r="J991" s="2"/>
      <c r="K991" s="13"/>
      <c r="L991" s="13"/>
      <c r="M991" s="13"/>
      <c r="N991" s="700"/>
      <c r="O991" s="15"/>
      <c r="P991" s="2"/>
      <c r="Q991" s="15"/>
      <c r="R991" s="2"/>
      <c r="S991" s="2"/>
      <c r="T991" s="2"/>
      <c r="U991" s="15"/>
      <c r="V991" s="15"/>
      <c r="W991" s="15"/>
      <c r="X991" s="15"/>
      <c r="Y991" s="15"/>
      <c r="Z991" s="15"/>
      <c r="AA991" s="15"/>
      <c r="AB991" s="15"/>
      <c r="AC991" s="15"/>
      <c r="AD991" s="15"/>
      <c r="AE991" s="15"/>
      <c r="AF991" s="15"/>
      <c r="AG991" s="15"/>
      <c r="AH991" s="15"/>
      <c r="AI991" s="15"/>
      <c r="AJ991" s="15"/>
      <c r="AK991" s="15"/>
      <c r="AL991" s="15"/>
      <c r="AM991" s="15"/>
      <c r="AN991" s="15"/>
      <c r="AO991" s="15"/>
      <c r="AP991" s="15"/>
      <c r="AQ991" s="15"/>
      <c r="AR991" s="15"/>
      <c r="AS991" s="15"/>
      <c r="AT991" s="15"/>
      <c r="AU991" s="15"/>
      <c r="AV991" s="15"/>
      <c r="AW991" s="15"/>
      <c r="AX991" s="15"/>
    </row>
    <row r="992" spans="1:50" ht="34.15" customHeight="1">
      <c r="A992" s="2"/>
      <c r="B992" s="2"/>
      <c r="C992" s="2"/>
      <c r="D992" s="2"/>
      <c r="E992" s="2"/>
      <c r="F992" s="15"/>
      <c r="G992" s="2"/>
      <c r="H992" s="2"/>
      <c r="I992" s="15"/>
      <c r="J992" s="2"/>
      <c r="K992" s="13"/>
      <c r="L992" s="13"/>
      <c r="M992" s="13"/>
      <c r="N992" s="700"/>
      <c r="O992" s="15"/>
      <c r="P992" s="2"/>
      <c r="Q992" s="15"/>
      <c r="R992" s="2"/>
      <c r="S992" s="2"/>
      <c r="T992" s="2"/>
      <c r="U992" s="15"/>
      <c r="V992" s="15"/>
      <c r="W992" s="15"/>
      <c r="X992" s="15"/>
      <c r="Y992" s="15"/>
      <c r="Z992" s="15"/>
      <c r="AA992" s="15"/>
      <c r="AB992" s="15"/>
      <c r="AC992" s="15"/>
      <c r="AD992" s="15"/>
      <c r="AE992" s="15"/>
      <c r="AF992" s="15"/>
      <c r="AG992" s="15"/>
      <c r="AH992" s="15"/>
      <c r="AI992" s="15"/>
      <c r="AJ992" s="15"/>
      <c r="AK992" s="15"/>
      <c r="AL992" s="15"/>
      <c r="AM992" s="15"/>
      <c r="AN992" s="15"/>
      <c r="AO992" s="15"/>
      <c r="AP992" s="15"/>
      <c r="AQ992" s="15"/>
      <c r="AR992" s="15"/>
      <c r="AS992" s="15"/>
      <c r="AT992" s="15"/>
      <c r="AU992" s="15"/>
      <c r="AV992" s="15"/>
      <c r="AW992" s="15"/>
      <c r="AX992" s="15"/>
    </row>
    <row r="993" spans="1:50" ht="34.15" customHeight="1">
      <c r="A993" s="2"/>
      <c r="B993" s="2"/>
      <c r="C993" s="2"/>
      <c r="D993" s="2"/>
      <c r="E993" s="2"/>
      <c r="F993" s="15"/>
      <c r="G993" s="2"/>
      <c r="H993" s="2"/>
      <c r="I993" s="15"/>
      <c r="J993" s="2"/>
      <c r="K993" s="13"/>
      <c r="L993" s="13"/>
      <c r="M993" s="13"/>
      <c r="N993" s="700"/>
      <c r="O993" s="15"/>
      <c r="P993" s="2"/>
      <c r="Q993" s="15"/>
      <c r="R993" s="2"/>
      <c r="S993" s="2"/>
      <c r="T993" s="2"/>
      <c r="U993" s="15"/>
      <c r="V993" s="15"/>
      <c r="W993" s="15"/>
      <c r="X993" s="15"/>
      <c r="Y993" s="15"/>
      <c r="Z993" s="15"/>
      <c r="AA993" s="15"/>
      <c r="AB993" s="15"/>
      <c r="AC993" s="15"/>
      <c r="AD993" s="15"/>
      <c r="AE993" s="15"/>
      <c r="AF993" s="15"/>
      <c r="AG993" s="15"/>
      <c r="AH993" s="15"/>
      <c r="AI993" s="15"/>
      <c r="AJ993" s="15"/>
      <c r="AK993" s="15"/>
      <c r="AL993" s="15"/>
      <c r="AM993" s="15"/>
      <c r="AN993" s="15"/>
      <c r="AO993" s="15"/>
      <c r="AP993" s="15"/>
      <c r="AQ993" s="15"/>
      <c r="AR993" s="15"/>
      <c r="AS993" s="15"/>
      <c r="AT993" s="15"/>
      <c r="AU993" s="15"/>
      <c r="AV993" s="15"/>
      <c r="AW993" s="15"/>
      <c r="AX993" s="15"/>
    </row>
    <row r="994" spans="1:50" ht="34.15" customHeight="1">
      <c r="A994" s="2"/>
      <c r="B994" s="2"/>
      <c r="C994" s="2"/>
      <c r="D994" s="2"/>
      <c r="E994" s="2"/>
      <c r="F994" s="15"/>
      <c r="G994" s="2"/>
      <c r="H994" s="2"/>
      <c r="I994" s="15"/>
      <c r="J994" s="2"/>
      <c r="K994" s="13"/>
      <c r="L994" s="13"/>
      <c r="M994" s="13"/>
      <c r="N994" s="700"/>
      <c r="O994" s="15"/>
      <c r="P994" s="2"/>
      <c r="Q994" s="15"/>
      <c r="R994" s="2"/>
      <c r="S994" s="2"/>
      <c r="T994" s="2"/>
      <c r="U994" s="15"/>
      <c r="V994" s="15"/>
      <c r="W994" s="15"/>
      <c r="X994" s="15"/>
      <c r="Y994" s="15"/>
      <c r="Z994" s="15"/>
      <c r="AA994" s="15"/>
      <c r="AB994" s="15"/>
      <c r="AC994" s="15"/>
      <c r="AD994" s="15"/>
      <c r="AE994" s="15"/>
      <c r="AF994" s="15"/>
      <c r="AG994" s="15"/>
      <c r="AH994" s="15"/>
      <c r="AI994" s="15"/>
      <c r="AJ994" s="15"/>
      <c r="AK994" s="15"/>
      <c r="AL994" s="15"/>
      <c r="AM994" s="15"/>
      <c r="AN994" s="15"/>
      <c r="AO994" s="15"/>
      <c r="AP994" s="15"/>
      <c r="AQ994" s="15"/>
      <c r="AR994" s="15"/>
      <c r="AS994" s="15"/>
      <c r="AT994" s="15"/>
      <c r="AU994" s="15"/>
      <c r="AV994" s="15"/>
      <c r="AW994" s="15"/>
      <c r="AX994" s="15"/>
    </row>
    <row r="995" spans="1:50" ht="34.15" customHeight="1">
      <c r="A995" s="2"/>
      <c r="B995" s="2"/>
      <c r="C995" s="2"/>
      <c r="D995" s="2"/>
      <c r="E995" s="2"/>
      <c r="F995" s="15"/>
      <c r="G995" s="2"/>
      <c r="H995" s="2"/>
      <c r="I995" s="15"/>
      <c r="J995" s="2"/>
      <c r="K995" s="13"/>
      <c r="L995" s="13"/>
      <c r="M995" s="13"/>
      <c r="N995" s="700"/>
      <c r="O995" s="15"/>
      <c r="P995" s="2"/>
      <c r="Q995" s="15"/>
      <c r="R995" s="2"/>
      <c r="S995" s="2"/>
      <c r="T995" s="2"/>
      <c r="U995" s="15"/>
      <c r="V995" s="15"/>
      <c r="W995" s="15"/>
      <c r="X995" s="15"/>
      <c r="Y995" s="15"/>
      <c r="Z995" s="15"/>
      <c r="AA995" s="15"/>
      <c r="AB995" s="15"/>
      <c r="AC995" s="15"/>
      <c r="AD995" s="15"/>
      <c r="AE995" s="15"/>
      <c r="AF995" s="15"/>
      <c r="AG995" s="15"/>
      <c r="AH995" s="15"/>
      <c r="AI995" s="15"/>
      <c r="AJ995" s="15"/>
      <c r="AK995" s="15"/>
      <c r="AL995" s="15"/>
      <c r="AM995" s="15"/>
      <c r="AN995" s="15"/>
      <c r="AO995" s="15"/>
      <c r="AP995" s="15"/>
      <c r="AQ995" s="15"/>
      <c r="AR995" s="15"/>
      <c r="AS995" s="15"/>
      <c r="AT995" s="15"/>
      <c r="AU995" s="15"/>
      <c r="AV995" s="15"/>
      <c r="AW995" s="15"/>
      <c r="AX995" s="15"/>
    </row>
    <row r="996" spans="1:50" ht="34.15" customHeight="1">
      <c r="A996" s="2"/>
      <c r="B996" s="2"/>
      <c r="C996" s="2"/>
      <c r="D996" s="2"/>
      <c r="E996" s="2"/>
      <c r="F996" s="15"/>
      <c r="G996" s="2"/>
      <c r="H996" s="2"/>
      <c r="I996" s="15"/>
      <c r="J996" s="2"/>
      <c r="K996" s="13"/>
      <c r="L996" s="13"/>
      <c r="M996" s="13"/>
      <c r="N996" s="700"/>
      <c r="O996" s="15"/>
      <c r="P996" s="2"/>
      <c r="Q996" s="15"/>
      <c r="R996" s="2"/>
      <c r="S996" s="2"/>
      <c r="T996" s="2"/>
      <c r="U996" s="15"/>
      <c r="V996" s="15"/>
      <c r="W996" s="15"/>
      <c r="X996" s="15"/>
      <c r="Y996" s="15"/>
      <c r="Z996" s="15"/>
      <c r="AA996" s="15"/>
      <c r="AB996" s="15"/>
      <c r="AC996" s="15"/>
      <c r="AD996" s="15"/>
      <c r="AE996" s="15"/>
      <c r="AF996" s="15"/>
      <c r="AG996" s="15"/>
      <c r="AH996" s="15"/>
      <c r="AI996" s="15"/>
      <c r="AJ996" s="15"/>
      <c r="AK996" s="15"/>
      <c r="AL996" s="15"/>
      <c r="AM996" s="15"/>
      <c r="AN996" s="15"/>
      <c r="AO996" s="15"/>
      <c r="AP996" s="15"/>
      <c r="AQ996" s="15"/>
      <c r="AR996" s="15"/>
      <c r="AS996" s="15"/>
      <c r="AT996" s="15"/>
      <c r="AU996" s="15"/>
      <c r="AV996" s="15"/>
      <c r="AW996" s="15"/>
      <c r="AX996" s="15"/>
    </row>
    <row r="997" spans="1:50" ht="34.15" customHeight="1">
      <c r="A997" s="2"/>
      <c r="B997" s="2"/>
      <c r="C997" s="2"/>
      <c r="D997" s="2"/>
      <c r="E997" s="2"/>
      <c r="F997" s="15"/>
      <c r="G997" s="2"/>
      <c r="H997" s="2"/>
      <c r="I997" s="15"/>
      <c r="J997" s="2"/>
      <c r="K997" s="13"/>
      <c r="L997" s="13"/>
      <c r="M997" s="13"/>
      <c r="N997" s="700"/>
      <c r="O997" s="15"/>
      <c r="P997" s="2"/>
      <c r="Q997" s="15"/>
      <c r="R997" s="2"/>
      <c r="S997" s="2"/>
      <c r="T997" s="2"/>
      <c r="U997" s="15"/>
      <c r="V997" s="15"/>
      <c r="W997" s="15"/>
      <c r="X997" s="15"/>
      <c r="Y997" s="15"/>
      <c r="Z997" s="15"/>
      <c r="AA997" s="15"/>
      <c r="AB997" s="15"/>
      <c r="AC997" s="15"/>
      <c r="AD997" s="15"/>
      <c r="AE997" s="15"/>
      <c r="AF997" s="15"/>
      <c r="AG997" s="15"/>
      <c r="AH997" s="15"/>
      <c r="AI997" s="15"/>
      <c r="AJ997" s="15"/>
      <c r="AK997" s="15"/>
      <c r="AL997" s="15"/>
      <c r="AM997" s="15"/>
      <c r="AN997" s="15"/>
      <c r="AO997" s="15"/>
      <c r="AP997" s="15"/>
      <c r="AQ997" s="15"/>
      <c r="AR997" s="15"/>
      <c r="AS997" s="15"/>
      <c r="AT997" s="15"/>
      <c r="AU997" s="15"/>
      <c r="AV997" s="15"/>
      <c r="AW997" s="15"/>
      <c r="AX997" s="15"/>
    </row>
    <row r="998" spans="1:50" ht="34.15" customHeight="1">
      <c r="A998" s="2"/>
      <c r="B998" s="2"/>
      <c r="C998" s="2"/>
      <c r="D998" s="2"/>
      <c r="E998" s="2"/>
      <c r="F998" s="15"/>
      <c r="G998" s="2"/>
      <c r="H998" s="2"/>
      <c r="I998" s="15"/>
      <c r="J998" s="2"/>
      <c r="K998" s="13"/>
      <c r="L998" s="13"/>
      <c r="M998" s="13"/>
      <c r="N998" s="700"/>
      <c r="O998" s="15"/>
      <c r="P998" s="2"/>
      <c r="Q998" s="15"/>
      <c r="R998" s="2"/>
      <c r="S998" s="2"/>
      <c r="T998" s="2"/>
      <c r="U998" s="15"/>
      <c r="V998" s="15"/>
      <c r="W998" s="15"/>
      <c r="X998" s="15"/>
      <c r="Y998" s="15"/>
      <c r="Z998" s="15"/>
      <c r="AA998" s="15"/>
      <c r="AB998" s="15"/>
      <c r="AC998" s="15"/>
      <c r="AD998" s="15"/>
      <c r="AE998" s="15"/>
      <c r="AF998" s="15"/>
      <c r="AG998" s="15"/>
      <c r="AH998" s="15"/>
      <c r="AI998" s="15"/>
      <c r="AJ998" s="15"/>
      <c r="AK998" s="15"/>
      <c r="AL998" s="15"/>
      <c r="AM998" s="15"/>
      <c r="AN998" s="15"/>
      <c r="AO998" s="15"/>
      <c r="AP998" s="15"/>
      <c r="AQ998" s="15"/>
      <c r="AR998" s="15"/>
      <c r="AS998" s="15"/>
      <c r="AT998" s="15"/>
      <c r="AU998" s="15"/>
      <c r="AV998" s="15"/>
      <c r="AW998" s="15"/>
      <c r="AX998" s="15"/>
    </row>
    <row r="999" spans="1:50" ht="34.15" customHeight="1">
      <c r="A999" s="2"/>
      <c r="B999" s="2"/>
      <c r="C999" s="2"/>
      <c r="D999" s="2"/>
      <c r="E999" s="2"/>
      <c r="F999" s="15"/>
      <c r="G999" s="2"/>
      <c r="H999" s="2"/>
      <c r="I999" s="15"/>
      <c r="J999" s="2"/>
      <c r="K999" s="13"/>
      <c r="L999" s="13"/>
      <c r="M999" s="13"/>
      <c r="N999" s="700"/>
      <c r="O999" s="15"/>
      <c r="P999" s="2"/>
      <c r="Q999" s="15"/>
      <c r="R999" s="2"/>
      <c r="S999" s="2"/>
      <c r="T999" s="2"/>
      <c r="U999" s="15"/>
      <c r="V999" s="15"/>
      <c r="W999" s="15"/>
      <c r="X999" s="15"/>
      <c r="Y999" s="15"/>
      <c r="Z999" s="15"/>
      <c r="AA999" s="15"/>
      <c r="AB999" s="15"/>
      <c r="AC999" s="15"/>
      <c r="AD999" s="15"/>
      <c r="AE999" s="15"/>
      <c r="AF999" s="15"/>
      <c r="AG999" s="15"/>
      <c r="AH999" s="15"/>
      <c r="AI999" s="15"/>
      <c r="AJ999" s="15"/>
      <c r="AK999" s="15"/>
      <c r="AL999" s="15"/>
      <c r="AM999" s="15"/>
      <c r="AN999" s="15"/>
      <c r="AO999" s="15"/>
      <c r="AP999" s="15"/>
      <c r="AQ999" s="15"/>
      <c r="AR999" s="15"/>
      <c r="AS999" s="15"/>
      <c r="AT999" s="15"/>
      <c r="AU999" s="15"/>
      <c r="AV999" s="15"/>
      <c r="AW999" s="15"/>
      <c r="AX999" s="15"/>
    </row>
    <row r="1000" spans="1:50" ht="34.15" customHeight="1">
      <c r="A1000" s="2"/>
      <c r="B1000" s="2"/>
      <c r="C1000" s="2"/>
      <c r="D1000" s="2"/>
      <c r="E1000" s="2"/>
      <c r="F1000" s="15"/>
      <c r="G1000" s="2"/>
      <c r="H1000" s="2"/>
      <c r="I1000" s="15"/>
      <c r="J1000" s="2"/>
      <c r="K1000" s="13"/>
      <c r="L1000" s="13"/>
      <c r="M1000" s="13"/>
      <c r="N1000" s="700"/>
      <c r="O1000" s="15"/>
      <c r="P1000" s="2"/>
      <c r="Q1000" s="15"/>
      <c r="R1000" s="2"/>
      <c r="S1000" s="2"/>
      <c r="T1000" s="2"/>
      <c r="U1000" s="15"/>
      <c r="V1000" s="15"/>
      <c r="W1000" s="15"/>
      <c r="X1000" s="15"/>
      <c r="Y1000" s="15"/>
      <c r="Z1000" s="15"/>
      <c r="AA1000" s="15"/>
      <c r="AB1000" s="15"/>
      <c r="AC1000" s="15"/>
      <c r="AD1000" s="15"/>
      <c r="AE1000" s="15"/>
      <c r="AF1000" s="15"/>
      <c r="AG1000" s="15"/>
      <c r="AH1000" s="15"/>
      <c r="AI1000" s="15"/>
      <c r="AJ1000" s="15"/>
      <c r="AK1000" s="15"/>
      <c r="AL1000" s="15"/>
      <c r="AM1000" s="15"/>
      <c r="AN1000" s="15"/>
      <c r="AO1000" s="15"/>
      <c r="AP1000" s="15"/>
      <c r="AQ1000" s="15"/>
      <c r="AR1000" s="15"/>
      <c r="AS1000" s="15"/>
      <c r="AT1000" s="15"/>
      <c r="AU1000" s="15"/>
      <c r="AV1000" s="15"/>
      <c r="AW1000" s="15"/>
      <c r="AX1000" s="15"/>
    </row>
    <row r="1001" spans="1:50" ht="34.15" customHeight="1">
      <c r="A1001" s="2"/>
      <c r="B1001" s="2"/>
      <c r="C1001" s="2"/>
      <c r="D1001" s="2"/>
      <c r="E1001" s="2"/>
      <c r="F1001" s="15"/>
      <c r="G1001" s="2"/>
      <c r="H1001" s="2"/>
      <c r="I1001" s="15"/>
      <c r="J1001" s="2"/>
      <c r="K1001" s="13"/>
      <c r="L1001" s="13"/>
      <c r="M1001" s="13"/>
      <c r="N1001" s="700"/>
      <c r="O1001" s="15"/>
      <c r="P1001" s="2"/>
      <c r="Q1001" s="15"/>
      <c r="R1001" s="2"/>
      <c r="S1001" s="2"/>
      <c r="T1001" s="2"/>
      <c r="U1001" s="15"/>
      <c r="V1001" s="15"/>
      <c r="W1001" s="15"/>
      <c r="X1001" s="15"/>
      <c r="Y1001" s="15"/>
      <c r="Z1001" s="15"/>
      <c r="AA1001" s="15"/>
      <c r="AB1001" s="15"/>
      <c r="AC1001" s="15"/>
      <c r="AD1001" s="15"/>
      <c r="AE1001" s="15"/>
      <c r="AF1001" s="15"/>
      <c r="AG1001" s="15"/>
      <c r="AH1001" s="15"/>
      <c r="AI1001" s="15"/>
      <c r="AJ1001" s="15"/>
      <c r="AK1001" s="15"/>
      <c r="AL1001" s="15"/>
      <c r="AM1001" s="15"/>
      <c r="AN1001" s="15"/>
      <c r="AO1001" s="15"/>
      <c r="AP1001" s="15"/>
      <c r="AQ1001" s="15"/>
      <c r="AR1001" s="15"/>
      <c r="AS1001" s="15"/>
      <c r="AT1001" s="15"/>
      <c r="AU1001" s="15"/>
      <c r="AV1001" s="15"/>
      <c r="AW1001" s="15"/>
      <c r="AX1001" s="15"/>
    </row>
    <row r="1002" spans="1:50" ht="34.15" customHeight="1">
      <c r="A1002" s="2"/>
      <c r="B1002" s="2"/>
      <c r="C1002" s="2"/>
      <c r="D1002" s="2"/>
      <c r="E1002" s="2"/>
      <c r="F1002" s="15"/>
      <c r="G1002" s="2"/>
      <c r="H1002" s="2"/>
      <c r="I1002" s="15"/>
      <c r="J1002" s="2"/>
      <c r="K1002" s="13"/>
      <c r="L1002" s="13"/>
      <c r="M1002" s="13"/>
      <c r="N1002" s="700"/>
      <c r="O1002" s="15"/>
      <c r="P1002" s="2"/>
      <c r="Q1002" s="15"/>
      <c r="R1002" s="2"/>
      <c r="S1002" s="2"/>
      <c r="T1002" s="2"/>
      <c r="U1002" s="15"/>
      <c r="V1002" s="15"/>
      <c r="W1002" s="15"/>
      <c r="X1002" s="15"/>
      <c r="Y1002" s="15"/>
      <c r="Z1002" s="15"/>
      <c r="AA1002" s="15"/>
      <c r="AB1002" s="15"/>
      <c r="AC1002" s="15"/>
      <c r="AD1002" s="15"/>
      <c r="AE1002" s="15"/>
      <c r="AF1002" s="15"/>
      <c r="AG1002" s="15"/>
      <c r="AH1002" s="15"/>
      <c r="AI1002" s="15"/>
      <c r="AJ1002" s="15"/>
      <c r="AK1002" s="15"/>
      <c r="AL1002" s="15"/>
      <c r="AM1002" s="15"/>
      <c r="AN1002" s="15"/>
      <c r="AO1002" s="15"/>
      <c r="AP1002" s="15"/>
      <c r="AQ1002" s="15"/>
      <c r="AR1002" s="15"/>
      <c r="AS1002" s="15"/>
      <c r="AT1002" s="15"/>
      <c r="AU1002" s="15"/>
      <c r="AV1002" s="15"/>
      <c r="AW1002" s="15"/>
      <c r="AX1002" s="15"/>
    </row>
    <row r="1003" spans="1:50" ht="34.15" customHeight="1">
      <c r="A1003" s="2"/>
      <c r="B1003" s="2"/>
      <c r="C1003" s="2"/>
      <c r="D1003" s="2"/>
      <c r="E1003" s="2"/>
      <c r="F1003" s="15"/>
      <c r="G1003" s="2"/>
      <c r="H1003" s="2"/>
      <c r="I1003" s="15"/>
      <c r="J1003" s="2"/>
      <c r="K1003" s="13"/>
      <c r="L1003" s="13"/>
      <c r="M1003" s="13"/>
      <c r="N1003" s="700"/>
      <c r="O1003" s="15"/>
      <c r="P1003" s="2"/>
      <c r="Q1003" s="15"/>
      <c r="R1003" s="2"/>
      <c r="S1003" s="2"/>
      <c r="T1003" s="2"/>
      <c r="U1003" s="15"/>
      <c r="V1003" s="15"/>
      <c r="W1003" s="15"/>
      <c r="X1003" s="15"/>
      <c r="Y1003" s="15"/>
      <c r="Z1003" s="15"/>
      <c r="AA1003" s="15"/>
      <c r="AB1003" s="15"/>
      <c r="AC1003" s="15"/>
      <c r="AD1003" s="15"/>
      <c r="AE1003" s="15"/>
      <c r="AF1003" s="15"/>
      <c r="AG1003" s="15"/>
      <c r="AH1003" s="15"/>
      <c r="AI1003" s="15"/>
      <c r="AJ1003" s="15"/>
      <c r="AK1003" s="15"/>
      <c r="AL1003" s="15"/>
      <c r="AM1003" s="15"/>
      <c r="AN1003" s="15"/>
      <c r="AO1003" s="15"/>
      <c r="AP1003" s="15"/>
      <c r="AQ1003" s="15"/>
      <c r="AR1003" s="15"/>
      <c r="AS1003" s="15"/>
      <c r="AT1003" s="15"/>
      <c r="AU1003" s="15"/>
      <c r="AV1003" s="15"/>
      <c r="AW1003" s="15"/>
      <c r="AX1003" s="15"/>
    </row>
    <row r="1004" spans="1:50" ht="34.15" customHeight="1">
      <c r="A1004" s="2"/>
      <c r="B1004" s="2"/>
      <c r="C1004" s="2"/>
      <c r="D1004" s="2"/>
      <c r="E1004" s="2"/>
      <c r="F1004" s="15"/>
      <c r="G1004" s="2"/>
      <c r="H1004" s="2"/>
      <c r="I1004" s="15"/>
      <c r="J1004" s="2"/>
      <c r="K1004" s="13"/>
      <c r="L1004" s="13"/>
      <c r="M1004" s="13"/>
      <c r="N1004" s="700"/>
      <c r="O1004" s="15"/>
      <c r="P1004" s="2"/>
      <c r="Q1004" s="15"/>
      <c r="R1004" s="2"/>
      <c r="S1004" s="2"/>
      <c r="T1004" s="2"/>
      <c r="U1004" s="15"/>
      <c r="V1004" s="15"/>
      <c r="W1004" s="15"/>
      <c r="X1004" s="15"/>
      <c r="Y1004" s="15"/>
      <c r="Z1004" s="15"/>
      <c r="AA1004" s="15"/>
      <c r="AB1004" s="15"/>
      <c r="AC1004" s="15"/>
      <c r="AD1004" s="15"/>
      <c r="AE1004" s="15"/>
      <c r="AF1004" s="15"/>
      <c r="AG1004" s="15"/>
      <c r="AH1004" s="15"/>
      <c r="AI1004" s="15"/>
      <c r="AJ1004" s="15"/>
      <c r="AK1004" s="15"/>
      <c r="AL1004" s="15"/>
      <c r="AM1004" s="15"/>
      <c r="AN1004" s="15"/>
      <c r="AO1004" s="15"/>
      <c r="AP1004" s="15"/>
      <c r="AQ1004" s="15"/>
      <c r="AR1004" s="15"/>
      <c r="AS1004" s="15"/>
      <c r="AT1004" s="15"/>
      <c r="AU1004" s="15"/>
      <c r="AV1004" s="15"/>
      <c r="AW1004" s="15"/>
      <c r="AX1004" s="15"/>
    </row>
    <row r="1005" spans="1:50" ht="34.15" customHeight="1">
      <c r="A1005" s="2"/>
      <c r="B1005" s="2"/>
      <c r="C1005" s="2"/>
      <c r="D1005" s="2"/>
      <c r="E1005" s="2"/>
      <c r="F1005" s="15"/>
      <c r="G1005" s="2"/>
      <c r="H1005" s="2"/>
      <c r="I1005" s="15"/>
      <c r="J1005" s="2"/>
      <c r="K1005" s="13"/>
      <c r="L1005" s="13"/>
      <c r="M1005" s="13"/>
      <c r="N1005" s="700"/>
      <c r="O1005" s="15"/>
      <c r="P1005" s="2"/>
      <c r="Q1005" s="15"/>
      <c r="R1005" s="2"/>
      <c r="S1005" s="2"/>
      <c r="T1005" s="2"/>
      <c r="U1005" s="15"/>
      <c r="V1005" s="15"/>
      <c r="W1005" s="15"/>
      <c r="X1005" s="15"/>
      <c r="Y1005" s="15"/>
      <c r="Z1005" s="15"/>
      <c r="AA1005" s="15"/>
      <c r="AB1005" s="15"/>
      <c r="AC1005" s="15"/>
      <c r="AD1005" s="15"/>
      <c r="AE1005" s="15"/>
      <c r="AF1005" s="15"/>
      <c r="AG1005" s="15"/>
      <c r="AH1005" s="15"/>
      <c r="AI1005" s="15"/>
      <c r="AJ1005" s="15"/>
      <c r="AK1005" s="15"/>
      <c r="AL1005" s="15"/>
      <c r="AM1005" s="15"/>
      <c r="AN1005" s="15"/>
      <c r="AO1005" s="15"/>
      <c r="AP1005" s="15"/>
      <c r="AQ1005" s="15"/>
      <c r="AR1005" s="15"/>
      <c r="AS1005" s="15"/>
      <c r="AT1005" s="15"/>
      <c r="AU1005" s="15"/>
      <c r="AV1005" s="15"/>
      <c r="AW1005" s="15"/>
      <c r="AX1005" s="15"/>
    </row>
    <row r="1006" spans="1:50" ht="34.15" customHeight="1">
      <c r="A1006" s="2"/>
      <c r="B1006" s="2"/>
      <c r="C1006" s="2"/>
      <c r="D1006" s="2"/>
      <c r="E1006" s="2"/>
      <c r="F1006" s="15"/>
      <c r="G1006" s="2"/>
      <c r="H1006" s="2"/>
      <c r="I1006" s="15"/>
      <c r="J1006" s="2"/>
      <c r="K1006" s="13"/>
      <c r="L1006" s="13"/>
      <c r="M1006" s="13"/>
      <c r="N1006" s="700"/>
      <c r="O1006" s="15"/>
      <c r="P1006" s="2"/>
      <c r="Q1006" s="15"/>
      <c r="R1006" s="2"/>
      <c r="S1006" s="2"/>
      <c r="T1006" s="2"/>
      <c r="U1006" s="15"/>
      <c r="V1006" s="15"/>
      <c r="W1006" s="15"/>
      <c r="X1006" s="15"/>
      <c r="Y1006" s="15"/>
      <c r="Z1006" s="15"/>
      <c r="AA1006" s="15"/>
      <c r="AB1006" s="15"/>
      <c r="AC1006" s="15"/>
      <c r="AD1006" s="15"/>
      <c r="AE1006" s="15"/>
      <c r="AF1006" s="15"/>
      <c r="AG1006" s="15"/>
      <c r="AH1006" s="15"/>
      <c r="AI1006" s="15"/>
      <c r="AJ1006" s="15"/>
      <c r="AK1006" s="15"/>
      <c r="AL1006" s="15"/>
      <c r="AM1006" s="15"/>
      <c r="AN1006" s="15"/>
      <c r="AO1006" s="15"/>
      <c r="AP1006" s="15"/>
      <c r="AQ1006" s="15"/>
      <c r="AR1006" s="15"/>
      <c r="AS1006" s="15"/>
      <c r="AT1006" s="15"/>
      <c r="AU1006" s="15"/>
      <c r="AV1006" s="15"/>
      <c r="AW1006" s="15"/>
      <c r="AX1006" s="15"/>
    </row>
    <row r="1007" spans="1:50" ht="34.15" customHeight="1">
      <c r="A1007" s="2"/>
      <c r="B1007" s="2"/>
      <c r="C1007" s="2"/>
      <c r="D1007" s="2"/>
      <c r="E1007" s="2"/>
      <c r="F1007" s="15"/>
      <c r="G1007" s="2"/>
      <c r="H1007" s="2"/>
      <c r="I1007" s="15"/>
      <c r="J1007" s="2"/>
      <c r="K1007" s="13"/>
      <c r="L1007" s="13"/>
      <c r="M1007" s="13"/>
      <c r="N1007" s="700"/>
      <c r="O1007" s="15"/>
      <c r="P1007" s="2"/>
      <c r="Q1007" s="15"/>
      <c r="R1007" s="2"/>
      <c r="S1007" s="2"/>
      <c r="T1007" s="2"/>
      <c r="U1007" s="15"/>
      <c r="V1007" s="15"/>
      <c r="W1007" s="15"/>
      <c r="X1007" s="15"/>
      <c r="Y1007" s="15"/>
      <c r="Z1007" s="15"/>
      <c r="AA1007" s="15"/>
      <c r="AB1007" s="15"/>
      <c r="AC1007" s="15"/>
      <c r="AD1007" s="15"/>
      <c r="AE1007" s="15"/>
      <c r="AF1007" s="15"/>
      <c r="AG1007" s="15"/>
      <c r="AH1007" s="15"/>
      <c r="AI1007" s="15"/>
      <c r="AJ1007" s="15"/>
      <c r="AK1007" s="15"/>
      <c r="AL1007" s="15"/>
      <c r="AM1007" s="15"/>
      <c r="AN1007" s="15"/>
      <c r="AO1007" s="15"/>
      <c r="AP1007" s="15"/>
      <c r="AQ1007" s="15"/>
      <c r="AR1007" s="15"/>
      <c r="AS1007" s="15"/>
      <c r="AT1007" s="15"/>
      <c r="AU1007" s="15"/>
      <c r="AV1007" s="15"/>
      <c r="AW1007" s="15"/>
      <c r="AX1007" s="15"/>
    </row>
    <row r="1008" spans="1:50" ht="34.15" customHeight="1">
      <c r="A1008" s="2"/>
      <c r="B1008" s="2"/>
      <c r="C1008" s="2"/>
      <c r="D1008" s="2"/>
      <c r="E1008" s="2"/>
      <c r="F1008" s="15"/>
      <c r="G1008" s="2"/>
      <c r="H1008" s="2"/>
      <c r="I1008" s="15"/>
      <c r="J1008" s="2"/>
      <c r="K1008" s="13"/>
      <c r="L1008" s="13"/>
      <c r="M1008" s="13"/>
      <c r="N1008" s="700"/>
      <c r="O1008" s="15"/>
      <c r="P1008" s="2"/>
      <c r="Q1008" s="15"/>
      <c r="R1008" s="2"/>
      <c r="S1008" s="2"/>
      <c r="T1008" s="2"/>
      <c r="U1008" s="15"/>
      <c r="V1008" s="15"/>
      <c r="W1008" s="15"/>
      <c r="X1008" s="15"/>
      <c r="Y1008" s="15"/>
      <c r="Z1008" s="15"/>
      <c r="AA1008" s="15"/>
      <c r="AB1008" s="15"/>
      <c r="AC1008" s="15"/>
      <c r="AD1008" s="15"/>
      <c r="AE1008" s="15"/>
      <c r="AF1008" s="15"/>
      <c r="AG1008" s="15"/>
      <c r="AH1008" s="15"/>
      <c r="AI1008" s="15"/>
      <c r="AJ1008" s="15"/>
      <c r="AK1008" s="15"/>
      <c r="AL1008" s="15"/>
      <c r="AM1008" s="15"/>
      <c r="AN1008" s="15"/>
      <c r="AO1008" s="15"/>
      <c r="AP1008" s="15"/>
      <c r="AQ1008" s="15"/>
      <c r="AR1008" s="15"/>
      <c r="AS1008" s="15"/>
      <c r="AT1008" s="15"/>
      <c r="AU1008" s="15"/>
      <c r="AV1008" s="15"/>
      <c r="AW1008" s="15"/>
      <c r="AX1008" s="15"/>
    </row>
    <row r="1009" spans="1:50" ht="34.15" customHeight="1">
      <c r="A1009" s="2"/>
      <c r="B1009" s="2"/>
      <c r="C1009" s="2"/>
      <c r="D1009" s="2"/>
      <c r="E1009" s="2"/>
      <c r="F1009" s="15"/>
      <c r="G1009" s="2"/>
      <c r="H1009" s="2"/>
      <c r="I1009" s="15"/>
      <c r="J1009" s="2"/>
      <c r="K1009" s="13"/>
      <c r="L1009" s="13"/>
      <c r="M1009" s="13"/>
      <c r="N1009" s="700"/>
      <c r="O1009" s="15"/>
      <c r="P1009" s="2"/>
      <c r="Q1009" s="15"/>
      <c r="R1009" s="2"/>
      <c r="S1009" s="2"/>
      <c r="T1009" s="2"/>
      <c r="U1009" s="15"/>
      <c r="V1009" s="15"/>
      <c r="W1009" s="15"/>
      <c r="X1009" s="15"/>
      <c r="Y1009" s="15"/>
      <c r="Z1009" s="15"/>
      <c r="AA1009" s="15"/>
      <c r="AB1009" s="15"/>
      <c r="AC1009" s="15"/>
      <c r="AD1009" s="15"/>
      <c r="AE1009" s="15"/>
      <c r="AF1009" s="15"/>
      <c r="AG1009" s="15"/>
      <c r="AH1009" s="15"/>
      <c r="AI1009" s="15"/>
      <c r="AJ1009" s="15"/>
      <c r="AK1009" s="15"/>
      <c r="AL1009" s="15"/>
      <c r="AM1009" s="15"/>
      <c r="AN1009" s="15"/>
      <c r="AO1009" s="15"/>
      <c r="AP1009" s="15"/>
      <c r="AQ1009" s="15"/>
      <c r="AR1009" s="15"/>
      <c r="AS1009" s="15"/>
      <c r="AT1009" s="15"/>
      <c r="AU1009" s="15"/>
      <c r="AV1009" s="15"/>
      <c r="AW1009" s="15"/>
      <c r="AX1009" s="15"/>
    </row>
    <row r="1010" spans="1:50" ht="34.15" customHeight="1">
      <c r="A1010" s="2"/>
      <c r="B1010" s="2"/>
      <c r="C1010" s="2"/>
      <c r="D1010" s="2"/>
      <c r="E1010" s="2"/>
      <c r="F1010" s="15"/>
      <c r="G1010" s="2"/>
      <c r="H1010" s="2"/>
      <c r="I1010" s="15"/>
      <c r="J1010" s="2"/>
      <c r="K1010" s="13"/>
      <c r="L1010" s="13"/>
      <c r="M1010" s="13"/>
      <c r="N1010" s="700"/>
      <c r="O1010" s="15"/>
      <c r="P1010" s="2"/>
      <c r="Q1010" s="15"/>
      <c r="R1010" s="2"/>
      <c r="S1010" s="2"/>
      <c r="T1010" s="2"/>
      <c r="U1010" s="15"/>
      <c r="V1010" s="15"/>
      <c r="W1010" s="15"/>
      <c r="X1010" s="15"/>
      <c r="Y1010" s="15"/>
      <c r="Z1010" s="15"/>
      <c r="AA1010" s="15"/>
      <c r="AB1010" s="15"/>
      <c r="AC1010" s="15"/>
      <c r="AD1010" s="15"/>
      <c r="AE1010" s="15"/>
      <c r="AF1010" s="15"/>
      <c r="AG1010" s="15"/>
      <c r="AH1010" s="15"/>
      <c r="AI1010" s="15"/>
      <c r="AJ1010" s="15"/>
      <c r="AK1010" s="15"/>
      <c r="AL1010" s="15"/>
      <c r="AM1010" s="15"/>
      <c r="AN1010" s="15"/>
      <c r="AO1010" s="15"/>
      <c r="AP1010" s="15"/>
      <c r="AQ1010" s="15"/>
      <c r="AR1010" s="15"/>
      <c r="AS1010" s="15"/>
      <c r="AT1010" s="15"/>
      <c r="AU1010" s="15"/>
      <c r="AV1010" s="15"/>
      <c r="AW1010" s="15"/>
      <c r="AX1010" s="15"/>
    </row>
    <row r="1011" spans="1:50" ht="34.15" customHeight="1">
      <c r="A1011" s="2"/>
      <c r="B1011" s="2"/>
      <c r="C1011" s="2"/>
      <c r="D1011" s="2"/>
      <c r="E1011" s="2"/>
      <c r="F1011" s="15"/>
      <c r="G1011" s="2"/>
      <c r="H1011" s="2"/>
      <c r="I1011" s="15"/>
      <c r="J1011" s="2"/>
      <c r="K1011" s="13"/>
      <c r="L1011" s="13"/>
      <c r="M1011" s="13"/>
      <c r="N1011" s="700"/>
      <c r="O1011" s="15"/>
      <c r="P1011" s="2"/>
      <c r="Q1011" s="15"/>
      <c r="R1011" s="2"/>
      <c r="S1011" s="2"/>
      <c r="T1011" s="2"/>
      <c r="U1011" s="15"/>
      <c r="V1011" s="15"/>
      <c r="W1011" s="15"/>
      <c r="X1011" s="15"/>
      <c r="Y1011" s="15"/>
      <c r="Z1011" s="15"/>
      <c r="AA1011" s="15"/>
      <c r="AB1011" s="15"/>
      <c r="AC1011" s="15"/>
      <c r="AD1011" s="15"/>
      <c r="AE1011" s="15"/>
      <c r="AF1011" s="15"/>
      <c r="AG1011" s="15"/>
      <c r="AH1011" s="15"/>
      <c r="AI1011" s="15"/>
      <c r="AJ1011" s="15"/>
      <c r="AK1011" s="15"/>
      <c r="AL1011" s="15"/>
      <c r="AM1011" s="15"/>
      <c r="AN1011" s="15"/>
      <c r="AO1011" s="15"/>
      <c r="AP1011" s="15"/>
      <c r="AQ1011" s="15"/>
      <c r="AR1011" s="15"/>
      <c r="AS1011" s="15"/>
      <c r="AT1011" s="15"/>
      <c r="AU1011" s="15"/>
      <c r="AV1011" s="15"/>
      <c r="AW1011" s="15"/>
      <c r="AX1011" s="15"/>
    </row>
    <row r="1012" spans="1:50" ht="34.15" customHeight="1">
      <c r="A1012" s="2"/>
      <c r="B1012" s="2"/>
      <c r="C1012" s="2"/>
      <c r="D1012" s="2"/>
      <c r="E1012" s="2"/>
      <c r="F1012" s="15"/>
      <c r="G1012" s="2"/>
      <c r="H1012" s="2"/>
      <c r="I1012" s="15"/>
      <c r="J1012" s="2"/>
      <c r="K1012" s="13"/>
      <c r="L1012" s="13"/>
      <c r="M1012" s="13"/>
      <c r="N1012" s="700"/>
      <c r="O1012" s="15"/>
      <c r="P1012" s="2"/>
      <c r="Q1012" s="15"/>
      <c r="R1012" s="2"/>
      <c r="S1012" s="2"/>
      <c r="T1012" s="2"/>
      <c r="U1012" s="15"/>
      <c r="V1012" s="15"/>
      <c r="W1012" s="15"/>
      <c r="X1012" s="15"/>
      <c r="Y1012" s="15"/>
      <c r="Z1012" s="15"/>
      <c r="AA1012" s="15"/>
      <c r="AB1012" s="15"/>
      <c r="AC1012" s="15"/>
      <c r="AD1012" s="15"/>
      <c r="AE1012" s="15"/>
      <c r="AF1012" s="15"/>
      <c r="AG1012" s="15"/>
      <c r="AH1012" s="15"/>
      <c r="AI1012" s="15"/>
      <c r="AJ1012" s="15"/>
      <c r="AK1012" s="15"/>
      <c r="AL1012" s="15"/>
      <c r="AM1012" s="15"/>
      <c r="AN1012" s="15"/>
      <c r="AO1012" s="15"/>
      <c r="AP1012" s="15"/>
      <c r="AQ1012" s="15"/>
      <c r="AR1012" s="15"/>
      <c r="AS1012" s="15"/>
      <c r="AT1012" s="15"/>
      <c r="AU1012" s="15"/>
      <c r="AV1012" s="15"/>
      <c r="AW1012" s="15"/>
      <c r="AX1012" s="15"/>
    </row>
    <row r="1013" spans="1:50" ht="34.15" customHeight="1">
      <c r="A1013" s="2"/>
      <c r="B1013" s="2"/>
      <c r="C1013" s="2"/>
      <c r="D1013" s="2"/>
      <c r="E1013" s="2"/>
      <c r="F1013" s="15"/>
      <c r="G1013" s="2"/>
      <c r="H1013" s="2"/>
      <c r="I1013" s="15"/>
      <c r="J1013" s="2"/>
      <c r="K1013" s="13"/>
      <c r="L1013" s="13"/>
      <c r="M1013" s="13"/>
      <c r="N1013" s="700"/>
      <c r="O1013" s="15"/>
      <c r="P1013" s="2"/>
      <c r="Q1013" s="15"/>
      <c r="R1013" s="2"/>
      <c r="S1013" s="2"/>
      <c r="T1013" s="2"/>
      <c r="U1013" s="15"/>
      <c r="V1013" s="15"/>
      <c r="W1013" s="15"/>
      <c r="X1013" s="15"/>
      <c r="Y1013" s="15"/>
      <c r="Z1013" s="15"/>
      <c r="AA1013" s="15"/>
      <c r="AB1013" s="15"/>
      <c r="AC1013" s="15"/>
      <c r="AD1013" s="15"/>
      <c r="AE1013" s="15"/>
      <c r="AF1013" s="15"/>
      <c r="AG1013" s="15"/>
      <c r="AH1013" s="15"/>
      <c r="AI1013" s="15"/>
      <c r="AJ1013" s="15"/>
      <c r="AK1013" s="15"/>
      <c r="AL1013" s="15"/>
      <c r="AM1013" s="15"/>
      <c r="AN1013" s="15"/>
      <c r="AO1013" s="15"/>
      <c r="AP1013" s="15"/>
      <c r="AQ1013" s="15"/>
      <c r="AR1013" s="15"/>
      <c r="AS1013" s="15"/>
      <c r="AT1013" s="15"/>
      <c r="AU1013" s="15"/>
      <c r="AV1013" s="15"/>
      <c r="AW1013" s="15"/>
      <c r="AX1013" s="15"/>
    </row>
    <row r="1014" spans="1:50" ht="34.15" customHeight="1">
      <c r="A1014" s="2"/>
      <c r="B1014" s="2"/>
      <c r="C1014" s="2"/>
      <c r="D1014" s="2"/>
      <c r="E1014" s="2"/>
      <c r="F1014" s="15"/>
      <c r="G1014" s="2"/>
      <c r="H1014" s="2"/>
      <c r="I1014" s="15"/>
      <c r="J1014" s="2"/>
      <c r="K1014" s="13"/>
      <c r="L1014" s="13"/>
      <c r="M1014" s="13"/>
      <c r="N1014" s="700"/>
      <c r="O1014" s="15"/>
      <c r="P1014" s="2"/>
      <c r="Q1014" s="15"/>
      <c r="R1014" s="2"/>
      <c r="S1014" s="2"/>
      <c r="T1014" s="2"/>
      <c r="U1014" s="15"/>
      <c r="V1014" s="15"/>
      <c r="W1014" s="15"/>
      <c r="X1014" s="15"/>
      <c r="Y1014" s="15"/>
      <c r="Z1014" s="15"/>
      <c r="AA1014" s="15"/>
      <c r="AB1014" s="15"/>
      <c r="AC1014" s="15"/>
      <c r="AD1014" s="15"/>
      <c r="AE1014" s="15"/>
      <c r="AF1014" s="15"/>
      <c r="AG1014" s="15"/>
      <c r="AH1014" s="15"/>
      <c r="AI1014" s="15"/>
      <c r="AJ1014" s="15"/>
      <c r="AK1014" s="15"/>
      <c r="AL1014" s="15"/>
      <c r="AM1014" s="15"/>
      <c r="AN1014" s="15"/>
      <c r="AO1014" s="15"/>
      <c r="AP1014" s="15"/>
      <c r="AQ1014" s="15"/>
      <c r="AR1014" s="15"/>
      <c r="AS1014" s="15"/>
      <c r="AT1014" s="15"/>
      <c r="AU1014" s="15"/>
      <c r="AV1014" s="15"/>
      <c r="AW1014" s="15"/>
      <c r="AX1014" s="15"/>
    </row>
    <row r="1015" spans="1:50" ht="34.15" customHeight="1">
      <c r="A1015" s="2"/>
      <c r="B1015" s="2"/>
      <c r="C1015" s="2"/>
      <c r="D1015" s="2"/>
      <c r="E1015" s="2"/>
      <c r="F1015" s="15"/>
      <c r="G1015" s="2"/>
      <c r="H1015" s="2"/>
      <c r="I1015" s="15"/>
      <c r="J1015" s="2"/>
      <c r="K1015" s="13"/>
      <c r="L1015" s="13"/>
      <c r="M1015" s="13"/>
      <c r="N1015" s="700"/>
      <c r="O1015" s="15"/>
      <c r="P1015" s="2"/>
      <c r="Q1015" s="15"/>
      <c r="R1015" s="2"/>
      <c r="S1015" s="2"/>
      <c r="T1015" s="2"/>
      <c r="U1015" s="15"/>
      <c r="V1015" s="15"/>
      <c r="W1015" s="15"/>
      <c r="X1015" s="15"/>
      <c r="Y1015" s="15"/>
      <c r="Z1015" s="15"/>
      <c r="AA1015" s="15"/>
      <c r="AB1015" s="15"/>
      <c r="AC1015" s="15"/>
      <c r="AD1015" s="15"/>
      <c r="AE1015" s="15"/>
      <c r="AF1015" s="15"/>
      <c r="AG1015" s="15"/>
      <c r="AH1015" s="15"/>
      <c r="AI1015" s="15"/>
      <c r="AJ1015" s="15"/>
      <c r="AK1015" s="15"/>
      <c r="AL1015" s="15"/>
      <c r="AM1015" s="15"/>
      <c r="AN1015" s="15"/>
      <c r="AO1015" s="15"/>
      <c r="AP1015" s="15"/>
      <c r="AQ1015" s="15"/>
      <c r="AR1015" s="15"/>
      <c r="AS1015" s="15"/>
      <c r="AT1015" s="15"/>
      <c r="AU1015" s="15"/>
      <c r="AV1015" s="15"/>
      <c r="AW1015" s="15"/>
      <c r="AX1015" s="15"/>
    </row>
    <row r="1016" spans="1:50" ht="34.15" customHeight="1">
      <c r="A1016" s="2"/>
      <c r="B1016" s="2"/>
      <c r="C1016" s="2"/>
      <c r="D1016" s="2"/>
      <c r="E1016" s="2"/>
      <c r="F1016" s="15"/>
      <c r="G1016" s="2"/>
      <c r="H1016" s="2"/>
      <c r="I1016" s="15"/>
      <c r="J1016" s="2"/>
      <c r="K1016" s="13"/>
      <c r="L1016" s="13"/>
      <c r="M1016" s="13"/>
      <c r="N1016" s="700"/>
      <c r="O1016" s="15"/>
      <c r="P1016" s="2"/>
      <c r="Q1016" s="15"/>
      <c r="R1016" s="2"/>
      <c r="S1016" s="2"/>
      <c r="T1016" s="2"/>
      <c r="U1016" s="15"/>
      <c r="V1016" s="15"/>
      <c r="W1016" s="15"/>
      <c r="X1016" s="15"/>
      <c r="Y1016" s="15"/>
      <c r="Z1016" s="15"/>
      <c r="AA1016" s="15"/>
      <c r="AB1016" s="15"/>
      <c r="AC1016" s="15"/>
      <c r="AD1016" s="15"/>
      <c r="AE1016" s="15"/>
      <c r="AF1016" s="15"/>
      <c r="AG1016" s="15"/>
      <c r="AH1016" s="15"/>
      <c r="AI1016" s="15"/>
      <c r="AJ1016" s="15"/>
      <c r="AK1016" s="15"/>
      <c r="AL1016" s="15"/>
      <c r="AM1016" s="15"/>
      <c r="AN1016" s="15"/>
      <c r="AO1016" s="15"/>
      <c r="AP1016" s="15"/>
      <c r="AQ1016" s="15"/>
      <c r="AR1016" s="15"/>
      <c r="AS1016" s="15"/>
      <c r="AT1016" s="15"/>
      <c r="AU1016" s="15"/>
      <c r="AV1016" s="15"/>
      <c r="AW1016" s="15"/>
      <c r="AX1016" s="15"/>
    </row>
    <row r="1017" spans="1:50" ht="34.15" customHeight="1">
      <c r="A1017" s="2"/>
      <c r="B1017" s="2"/>
      <c r="C1017" s="2"/>
      <c r="D1017" s="2"/>
      <c r="E1017" s="2"/>
      <c r="F1017" s="15"/>
      <c r="G1017" s="2"/>
      <c r="H1017" s="2"/>
      <c r="I1017" s="15"/>
      <c r="J1017" s="2"/>
      <c r="K1017" s="13"/>
      <c r="L1017" s="13"/>
      <c r="M1017" s="13"/>
      <c r="N1017" s="700"/>
      <c r="O1017" s="15"/>
      <c r="P1017" s="2"/>
      <c r="Q1017" s="15"/>
      <c r="R1017" s="2"/>
      <c r="S1017" s="2"/>
      <c r="T1017" s="2"/>
      <c r="U1017" s="15"/>
      <c r="V1017" s="15"/>
      <c r="W1017" s="15"/>
      <c r="X1017" s="15"/>
      <c r="Y1017" s="15"/>
      <c r="Z1017" s="15"/>
      <c r="AA1017" s="15"/>
      <c r="AB1017" s="15"/>
      <c r="AC1017" s="15"/>
      <c r="AD1017" s="15"/>
      <c r="AE1017" s="15"/>
      <c r="AF1017" s="15"/>
      <c r="AG1017" s="15"/>
      <c r="AH1017" s="15"/>
      <c r="AI1017" s="15"/>
      <c r="AJ1017" s="15"/>
      <c r="AK1017" s="15"/>
      <c r="AL1017" s="15"/>
      <c r="AM1017" s="15"/>
      <c r="AN1017" s="15"/>
      <c r="AO1017" s="15"/>
      <c r="AP1017" s="15"/>
      <c r="AQ1017" s="15"/>
      <c r="AR1017" s="15"/>
      <c r="AS1017" s="15"/>
      <c r="AT1017" s="15"/>
      <c r="AU1017" s="15"/>
      <c r="AV1017" s="15"/>
      <c r="AW1017" s="15"/>
      <c r="AX1017" s="15"/>
    </row>
    <row r="1018" spans="1:50" ht="34.15" customHeight="1">
      <c r="A1018" s="2"/>
      <c r="B1018" s="2"/>
      <c r="C1018" s="2"/>
      <c r="D1018" s="2"/>
      <c r="E1018" s="2"/>
      <c r="F1018" s="15"/>
      <c r="G1018" s="2"/>
      <c r="H1018" s="2"/>
      <c r="I1018" s="15"/>
      <c r="J1018" s="2"/>
      <c r="K1018" s="13"/>
      <c r="L1018" s="13"/>
      <c r="M1018" s="13"/>
      <c r="N1018" s="700"/>
      <c r="O1018" s="15"/>
      <c r="P1018" s="2"/>
      <c r="Q1018" s="15"/>
      <c r="R1018" s="2"/>
      <c r="S1018" s="2"/>
      <c r="T1018" s="2"/>
      <c r="U1018" s="15"/>
      <c r="V1018" s="15"/>
      <c r="W1018" s="15"/>
      <c r="X1018" s="15"/>
      <c r="Y1018" s="15"/>
      <c r="Z1018" s="15"/>
      <c r="AA1018" s="15"/>
      <c r="AB1018" s="15"/>
      <c r="AC1018" s="15"/>
      <c r="AD1018" s="15"/>
      <c r="AE1018" s="15"/>
      <c r="AF1018" s="15"/>
      <c r="AG1018" s="15"/>
      <c r="AH1018" s="15"/>
      <c r="AI1018" s="15"/>
      <c r="AJ1018" s="15"/>
      <c r="AK1018" s="15"/>
      <c r="AL1018" s="15"/>
      <c r="AM1018" s="15"/>
      <c r="AN1018" s="15"/>
      <c r="AO1018" s="15"/>
      <c r="AP1018" s="15"/>
      <c r="AQ1018" s="15"/>
      <c r="AR1018" s="15"/>
      <c r="AS1018" s="15"/>
      <c r="AT1018" s="15"/>
      <c r="AU1018" s="15"/>
      <c r="AV1018" s="15"/>
      <c r="AW1018" s="15"/>
      <c r="AX1018" s="15"/>
    </row>
    <row r="1019" spans="1:50" ht="34.15" customHeight="1">
      <c r="A1019" s="2"/>
      <c r="B1019" s="2"/>
      <c r="C1019" s="2"/>
      <c r="D1019" s="2"/>
      <c r="E1019" s="2"/>
      <c r="F1019" s="15"/>
      <c r="G1019" s="2"/>
      <c r="H1019" s="2"/>
      <c r="I1019" s="15"/>
      <c r="J1019" s="2"/>
      <c r="K1019" s="13"/>
      <c r="L1019" s="13"/>
      <c r="M1019" s="13"/>
      <c r="N1019" s="700"/>
      <c r="O1019" s="15"/>
      <c r="P1019" s="2"/>
      <c r="Q1019" s="15"/>
      <c r="R1019" s="2"/>
      <c r="S1019" s="2"/>
      <c r="T1019" s="2"/>
      <c r="U1019" s="15"/>
      <c r="V1019" s="15"/>
      <c r="W1019" s="15"/>
      <c r="X1019" s="15"/>
      <c r="Y1019" s="15"/>
      <c r="Z1019" s="15"/>
      <c r="AA1019" s="15"/>
      <c r="AB1019" s="15"/>
      <c r="AC1019" s="15"/>
      <c r="AD1019" s="15"/>
      <c r="AE1019" s="15"/>
      <c r="AF1019" s="15"/>
      <c r="AG1019" s="15"/>
      <c r="AH1019" s="15"/>
      <c r="AI1019" s="15"/>
      <c r="AJ1019" s="15"/>
      <c r="AK1019" s="15"/>
      <c r="AL1019" s="15"/>
      <c r="AM1019" s="15"/>
      <c r="AN1019" s="15"/>
      <c r="AO1019" s="15"/>
      <c r="AP1019" s="15"/>
      <c r="AQ1019" s="15"/>
      <c r="AR1019" s="15"/>
      <c r="AS1019" s="15"/>
      <c r="AT1019" s="15"/>
      <c r="AU1019" s="15"/>
      <c r="AV1019" s="15"/>
      <c r="AW1019" s="15"/>
      <c r="AX1019" s="15"/>
    </row>
    <row r="1020" spans="1:50" ht="34.15" customHeight="1">
      <c r="A1020" s="2"/>
      <c r="B1020" s="2"/>
      <c r="C1020" s="2"/>
      <c r="D1020" s="2"/>
      <c r="E1020" s="2"/>
      <c r="F1020" s="15"/>
      <c r="G1020" s="2"/>
      <c r="H1020" s="2"/>
      <c r="I1020" s="15"/>
      <c r="J1020" s="2"/>
      <c r="K1020" s="13"/>
      <c r="L1020" s="13"/>
      <c r="M1020" s="13"/>
      <c r="N1020" s="700"/>
      <c r="O1020" s="15"/>
      <c r="P1020" s="2"/>
      <c r="Q1020" s="15"/>
      <c r="R1020" s="2"/>
      <c r="S1020" s="2"/>
      <c r="T1020" s="2"/>
      <c r="U1020" s="15"/>
      <c r="V1020" s="15"/>
      <c r="W1020" s="15"/>
      <c r="X1020" s="15"/>
      <c r="Y1020" s="15"/>
      <c r="Z1020" s="15"/>
      <c r="AA1020" s="15"/>
      <c r="AB1020" s="15"/>
      <c r="AC1020" s="15"/>
      <c r="AD1020" s="15"/>
      <c r="AE1020" s="15"/>
      <c r="AF1020" s="15"/>
      <c r="AG1020" s="15"/>
      <c r="AH1020" s="15"/>
      <c r="AI1020" s="15"/>
      <c r="AJ1020" s="15"/>
      <c r="AK1020" s="15"/>
      <c r="AL1020" s="15"/>
      <c r="AM1020" s="15"/>
      <c r="AN1020" s="15"/>
      <c r="AO1020" s="15"/>
      <c r="AP1020" s="15"/>
      <c r="AQ1020" s="15"/>
      <c r="AR1020" s="15"/>
      <c r="AS1020" s="15"/>
      <c r="AT1020" s="15"/>
      <c r="AU1020" s="15"/>
      <c r="AV1020" s="15"/>
      <c r="AW1020" s="15"/>
      <c r="AX1020" s="15"/>
    </row>
    <row r="1021" spans="1:50" ht="34.15" customHeight="1">
      <c r="A1021" s="2"/>
      <c r="B1021" s="2"/>
      <c r="C1021" s="2"/>
      <c r="D1021" s="2"/>
      <c r="E1021" s="2"/>
      <c r="F1021" s="15"/>
      <c r="G1021" s="2"/>
      <c r="H1021" s="2"/>
      <c r="I1021" s="15"/>
      <c r="J1021" s="2"/>
      <c r="K1021" s="13"/>
      <c r="L1021" s="13"/>
      <c r="M1021" s="13"/>
      <c r="N1021" s="700"/>
      <c r="O1021" s="15"/>
      <c r="P1021" s="2"/>
      <c r="Q1021" s="15"/>
      <c r="R1021" s="2"/>
      <c r="S1021" s="2"/>
      <c r="T1021" s="2"/>
      <c r="U1021" s="15"/>
      <c r="V1021" s="15"/>
      <c r="W1021" s="15"/>
      <c r="X1021" s="15"/>
      <c r="Y1021" s="15"/>
      <c r="Z1021" s="15"/>
      <c r="AA1021" s="15"/>
      <c r="AB1021" s="15"/>
      <c r="AC1021" s="15"/>
      <c r="AD1021" s="15"/>
      <c r="AE1021" s="15"/>
      <c r="AF1021" s="15"/>
      <c r="AG1021" s="15"/>
      <c r="AH1021" s="15"/>
      <c r="AI1021" s="15"/>
      <c r="AJ1021" s="15"/>
      <c r="AK1021" s="15"/>
      <c r="AL1021" s="15"/>
      <c r="AM1021" s="15"/>
      <c r="AN1021" s="15"/>
      <c r="AO1021" s="15"/>
      <c r="AP1021" s="15"/>
      <c r="AQ1021" s="15"/>
      <c r="AR1021" s="15"/>
      <c r="AS1021" s="15"/>
      <c r="AT1021" s="15"/>
      <c r="AU1021" s="15"/>
      <c r="AV1021" s="15"/>
      <c r="AW1021" s="15"/>
      <c r="AX1021" s="15"/>
    </row>
    <row r="1022" spans="1:50" ht="34.15" customHeight="1">
      <c r="A1022" s="2"/>
      <c r="B1022" s="2"/>
      <c r="C1022" s="2"/>
      <c r="D1022" s="2"/>
      <c r="E1022" s="2"/>
      <c r="F1022" s="15"/>
      <c r="G1022" s="2"/>
      <c r="H1022" s="2"/>
      <c r="I1022" s="15"/>
      <c r="J1022" s="2"/>
      <c r="K1022" s="13"/>
      <c r="L1022" s="13"/>
      <c r="M1022" s="13"/>
      <c r="N1022" s="700"/>
      <c r="O1022" s="15"/>
      <c r="P1022" s="2"/>
      <c r="Q1022" s="15"/>
      <c r="R1022" s="2"/>
      <c r="S1022" s="2"/>
      <c r="T1022" s="2"/>
      <c r="U1022" s="15"/>
      <c r="V1022" s="15"/>
      <c r="W1022" s="15"/>
      <c r="X1022" s="15"/>
      <c r="Y1022" s="15"/>
      <c r="Z1022" s="15"/>
      <c r="AA1022" s="15"/>
      <c r="AB1022" s="15"/>
      <c r="AC1022" s="15"/>
      <c r="AD1022" s="15"/>
      <c r="AE1022" s="15"/>
      <c r="AF1022" s="15"/>
      <c r="AG1022" s="15"/>
      <c r="AH1022" s="15"/>
      <c r="AI1022" s="15"/>
      <c r="AJ1022" s="15"/>
      <c r="AK1022" s="15"/>
      <c r="AL1022" s="15"/>
      <c r="AM1022" s="15"/>
      <c r="AN1022" s="15"/>
      <c r="AO1022" s="15"/>
      <c r="AP1022" s="15"/>
      <c r="AQ1022" s="15"/>
      <c r="AR1022" s="15"/>
      <c r="AS1022" s="15"/>
      <c r="AT1022" s="15"/>
      <c r="AU1022" s="15"/>
      <c r="AV1022" s="15"/>
      <c r="AW1022" s="15"/>
      <c r="AX1022" s="15"/>
    </row>
    <row r="1023" spans="1:50" ht="34.15" customHeight="1">
      <c r="A1023" s="2"/>
      <c r="B1023" s="2"/>
      <c r="C1023" s="2"/>
      <c r="D1023" s="2"/>
      <c r="E1023" s="2"/>
      <c r="F1023" s="15"/>
      <c r="G1023" s="2"/>
      <c r="H1023" s="2"/>
      <c r="I1023" s="15"/>
      <c r="J1023" s="2"/>
      <c r="K1023" s="13"/>
      <c r="L1023" s="13"/>
      <c r="M1023" s="13"/>
      <c r="N1023" s="700"/>
      <c r="O1023" s="15"/>
      <c r="P1023" s="2"/>
      <c r="Q1023" s="15"/>
      <c r="R1023" s="2"/>
      <c r="S1023" s="2"/>
      <c r="T1023" s="2"/>
      <c r="U1023" s="15"/>
      <c r="V1023" s="15"/>
      <c r="W1023" s="15"/>
      <c r="X1023" s="15"/>
      <c r="Y1023" s="15"/>
      <c r="Z1023" s="15"/>
      <c r="AA1023" s="15"/>
      <c r="AB1023" s="15"/>
      <c r="AC1023" s="15"/>
      <c r="AD1023" s="15"/>
      <c r="AE1023" s="15"/>
      <c r="AF1023" s="15"/>
      <c r="AG1023" s="15"/>
      <c r="AH1023" s="15"/>
      <c r="AI1023" s="15"/>
      <c r="AJ1023" s="15"/>
      <c r="AK1023" s="15"/>
      <c r="AL1023" s="15"/>
      <c r="AM1023" s="15"/>
      <c r="AN1023" s="15"/>
      <c r="AO1023" s="15"/>
      <c r="AP1023" s="15"/>
      <c r="AQ1023" s="15"/>
      <c r="AR1023" s="15"/>
      <c r="AS1023" s="15"/>
      <c r="AT1023" s="15"/>
      <c r="AU1023" s="15"/>
      <c r="AV1023" s="15"/>
      <c r="AW1023" s="15"/>
      <c r="AX1023" s="15"/>
    </row>
    <row r="1024" spans="1:50" ht="34.15" customHeight="1">
      <c r="A1024" s="2"/>
      <c r="B1024" s="2"/>
      <c r="C1024" s="2"/>
      <c r="D1024" s="2"/>
      <c r="E1024" s="2"/>
      <c r="F1024" s="15"/>
      <c r="G1024" s="2"/>
      <c r="H1024" s="2"/>
      <c r="I1024" s="15"/>
      <c r="J1024" s="2"/>
      <c r="K1024" s="13"/>
      <c r="L1024" s="13"/>
      <c r="M1024" s="13"/>
      <c r="N1024" s="700"/>
      <c r="O1024" s="15"/>
      <c r="P1024" s="2"/>
      <c r="Q1024" s="15"/>
      <c r="R1024" s="2"/>
      <c r="S1024" s="2"/>
      <c r="T1024" s="2"/>
      <c r="U1024" s="15"/>
      <c r="V1024" s="15"/>
      <c r="W1024" s="15"/>
      <c r="X1024" s="15"/>
      <c r="Y1024" s="15"/>
      <c r="Z1024" s="15"/>
      <c r="AA1024" s="15"/>
      <c r="AB1024" s="15"/>
      <c r="AC1024" s="15"/>
      <c r="AD1024" s="15"/>
      <c r="AE1024" s="15"/>
      <c r="AF1024" s="15"/>
      <c r="AG1024" s="15"/>
      <c r="AH1024" s="15"/>
      <c r="AI1024" s="15"/>
      <c r="AJ1024" s="15"/>
      <c r="AK1024" s="15"/>
      <c r="AL1024" s="15"/>
      <c r="AM1024" s="15"/>
      <c r="AN1024" s="15"/>
      <c r="AO1024" s="15"/>
      <c r="AP1024" s="15"/>
      <c r="AQ1024" s="15"/>
      <c r="AR1024" s="15"/>
      <c r="AS1024" s="15"/>
      <c r="AT1024" s="15"/>
      <c r="AU1024" s="15"/>
      <c r="AV1024" s="15"/>
      <c r="AW1024" s="15"/>
      <c r="AX1024" s="15"/>
    </row>
    <row r="1025" spans="1:50" ht="34.15" customHeight="1">
      <c r="A1025" s="2"/>
      <c r="B1025" s="2"/>
      <c r="C1025" s="2"/>
      <c r="D1025" s="2"/>
      <c r="E1025" s="2"/>
      <c r="F1025" s="15"/>
      <c r="G1025" s="2"/>
      <c r="H1025" s="2"/>
      <c r="I1025" s="15"/>
      <c r="J1025" s="2"/>
      <c r="K1025" s="13"/>
      <c r="L1025" s="13"/>
      <c r="M1025" s="13"/>
      <c r="N1025" s="700"/>
      <c r="O1025" s="15"/>
      <c r="P1025" s="2"/>
      <c r="Q1025" s="15"/>
      <c r="R1025" s="2"/>
      <c r="S1025" s="2"/>
      <c r="T1025" s="2"/>
      <c r="U1025" s="15"/>
      <c r="V1025" s="15"/>
      <c r="W1025" s="15"/>
      <c r="X1025" s="15"/>
      <c r="Y1025" s="15"/>
      <c r="Z1025" s="15"/>
      <c r="AA1025" s="15"/>
      <c r="AB1025" s="15"/>
      <c r="AC1025" s="15"/>
      <c r="AD1025" s="15"/>
      <c r="AE1025" s="15"/>
      <c r="AF1025" s="15"/>
      <c r="AG1025" s="15"/>
      <c r="AH1025" s="15"/>
      <c r="AI1025" s="15"/>
      <c r="AJ1025" s="15"/>
      <c r="AK1025" s="15"/>
      <c r="AL1025" s="15"/>
      <c r="AM1025" s="15"/>
      <c r="AN1025" s="15"/>
      <c r="AO1025" s="15"/>
      <c r="AP1025" s="15"/>
      <c r="AQ1025" s="15"/>
      <c r="AR1025" s="15"/>
      <c r="AS1025" s="15"/>
      <c r="AT1025" s="15"/>
      <c r="AU1025" s="15"/>
      <c r="AV1025" s="15"/>
      <c r="AW1025" s="15"/>
      <c r="AX1025" s="15"/>
    </row>
    <row r="1026" spans="1:50" ht="34.15" customHeight="1">
      <c r="A1026" s="2"/>
      <c r="B1026" s="2"/>
      <c r="C1026" s="2"/>
      <c r="D1026" s="2"/>
      <c r="E1026" s="2"/>
      <c r="F1026" s="15"/>
      <c r="G1026" s="2"/>
      <c r="H1026" s="2"/>
      <c r="I1026" s="15"/>
      <c r="J1026" s="2"/>
      <c r="K1026" s="13"/>
      <c r="L1026" s="13"/>
      <c r="M1026" s="13"/>
      <c r="N1026" s="700"/>
      <c r="O1026" s="15"/>
      <c r="P1026" s="2"/>
      <c r="Q1026" s="15"/>
      <c r="R1026" s="2"/>
      <c r="S1026" s="2"/>
      <c r="T1026" s="2"/>
      <c r="U1026" s="15"/>
      <c r="V1026" s="15"/>
      <c r="W1026" s="15"/>
      <c r="X1026" s="15"/>
      <c r="Y1026" s="15"/>
      <c r="Z1026" s="15"/>
      <c r="AA1026" s="15"/>
      <c r="AB1026" s="15"/>
      <c r="AC1026" s="15"/>
      <c r="AD1026" s="15"/>
      <c r="AE1026" s="15"/>
      <c r="AF1026" s="15"/>
      <c r="AG1026" s="15"/>
      <c r="AH1026" s="15"/>
      <c r="AI1026" s="15"/>
      <c r="AJ1026" s="15"/>
      <c r="AK1026" s="15"/>
      <c r="AL1026" s="15"/>
      <c r="AM1026" s="15"/>
      <c r="AN1026" s="15"/>
      <c r="AO1026" s="15"/>
      <c r="AP1026" s="15"/>
      <c r="AQ1026" s="15"/>
      <c r="AR1026" s="15"/>
      <c r="AS1026" s="15"/>
      <c r="AT1026" s="15"/>
      <c r="AU1026" s="15"/>
      <c r="AV1026" s="15"/>
      <c r="AW1026" s="15"/>
      <c r="AX1026" s="15"/>
    </row>
    <row r="1027" spans="1:50" ht="34.15" customHeight="1">
      <c r="A1027" s="2"/>
      <c r="B1027" s="2"/>
      <c r="C1027" s="2"/>
      <c r="D1027" s="2"/>
      <c r="E1027" s="2"/>
      <c r="F1027" s="15"/>
      <c r="G1027" s="2"/>
      <c r="H1027" s="2"/>
      <c r="I1027" s="15"/>
      <c r="J1027" s="2"/>
      <c r="K1027" s="13"/>
      <c r="L1027" s="13"/>
      <c r="M1027" s="13"/>
      <c r="N1027" s="700"/>
      <c r="O1027" s="15"/>
      <c r="P1027" s="2"/>
      <c r="Q1027" s="15"/>
      <c r="R1027" s="2"/>
      <c r="S1027" s="2"/>
      <c r="T1027" s="2"/>
      <c r="U1027" s="15"/>
      <c r="V1027" s="15"/>
      <c r="W1027" s="15"/>
      <c r="X1027" s="15"/>
      <c r="Y1027" s="15"/>
      <c r="Z1027" s="15"/>
      <c r="AA1027" s="15"/>
      <c r="AB1027" s="15"/>
      <c r="AC1027" s="15"/>
      <c r="AD1027" s="15"/>
      <c r="AE1027" s="15"/>
      <c r="AF1027" s="15"/>
      <c r="AG1027" s="15"/>
      <c r="AH1027" s="15"/>
      <c r="AI1027" s="15"/>
      <c r="AJ1027" s="15"/>
      <c r="AK1027" s="15"/>
      <c r="AL1027" s="15"/>
      <c r="AM1027" s="15"/>
      <c r="AN1027" s="15"/>
      <c r="AO1027" s="15"/>
      <c r="AP1027" s="15"/>
      <c r="AQ1027" s="15"/>
      <c r="AR1027" s="15"/>
      <c r="AS1027" s="15"/>
      <c r="AT1027" s="15"/>
      <c r="AU1027" s="15"/>
      <c r="AV1027" s="15"/>
      <c r="AW1027" s="15"/>
      <c r="AX1027" s="15"/>
    </row>
    <row r="1028" spans="1:50" ht="34.15" customHeight="1">
      <c r="A1028" s="2"/>
      <c r="B1028" s="2"/>
      <c r="C1028" s="2"/>
      <c r="D1028" s="2"/>
      <c r="E1028" s="2"/>
      <c r="F1028" s="15"/>
      <c r="G1028" s="2"/>
      <c r="H1028" s="2"/>
      <c r="I1028" s="15"/>
      <c r="J1028" s="2"/>
      <c r="K1028" s="13"/>
      <c r="L1028" s="13"/>
      <c r="M1028" s="13"/>
      <c r="N1028" s="700"/>
      <c r="O1028" s="15"/>
      <c r="P1028" s="2"/>
      <c r="Q1028" s="15"/>
      <c r="R1028" s="2"/>
      <c r="S1028" s="2"/>
      <c r="T1028" s="2"/>
      <c r="U1028" s="15"/>
      <c r="V1028" s="15"/>
      <c r="W1028" s="15"/>
      <c r="X1028" s="15"/>
      <c r="Y1028" s="15"/>
      <c r="Z1028" s="15"/>
      <c r="AA1028" s="15"/>
      <c r="AB1028" s="15"/>
      <c r="AC1028" s="15"/>
      <c r="AD1028" s="15"/>
      <c r="AE1028" s="15"/>
      <c r="AF1028" s="15"/>
      <c r="AG1028" s="15"/>
      <c r="AH1028" s="15"/>
      <c r="AI1028" s="15"/>
      <c r="AJ1028" s="15"/>
      <c r="AK1028" s="15"/>
      <c r="AL1028" s="15"/>
      <c r="AM1028" s="15"/>
      <c r="AN1028" s="15"/>
      <c r="AO1028" s="15"/>
      <c r="AP1028" s="15"/>
      <c r="AQ1028" s="15"/>
      <c r="AR1028" s="15"/>
      <c r="AS1028" s="15"/>
      <c r="AT1028" s="15"/>
      <c r="AU1028" s="15"/>
      <c r="AV1028" s="15"/>
      <c r="AW1028" s="15"/>
      <c r="AX1028" s="15"/>
    </row>
    <row r="1029" spans="1:50" ht="34.15" customHeight="1">
      <c r="A1029" s="2"/>
      <c r="B1029" s="2"/>
      <c r="C1029" s="2"/>
      <c r="D1029" s="2"/>
      <c r="E1029" s="2"/>
      <c r="F1029" s="15"/>
      <c r="G1029" s="2"/>
      <c r="H1029" s="2"/>
      <c r="I1029" s="15"/>
      <c r="J1029" s="2"/>
      <c r="K1029" s="13"/>
      <c r="L1029" s="13"/>
      <c r="M1029" s="13"/>
      <c r="N1029" s="700"/>
      <c r="O1029" s="15"/>
      <c r="P1029" s="2"/>
      <c r="Q1029" s="15"/>
      <c r="R1029" s="2"/>
      <c r="S1029" s="2"/>
      <c r="T1029" s="2"/>
      <c r="U1029" s="15"/>
      <c r="V1029" s="15"/>
      <c r="W1029" s="15"/>
      <c r="X1029" s="15"/>
      <c r="Y1029" s="15"/>
      <c r="Z1029" s="15"/>
      <c r="AA1029" s="15"/>
      <c r="AB1029" s="15"/>
      <c r="AC1029" s="15"/>
      <c r="AD1029" s="15"/>
      <c r="AE1029" s="15"/>
      <c r="AF1029" s="15"/>
      <c r="AG1029" s="15"/>
      <c r="AH1029" s="15"/>
      <c r="AI1029" s="15"/>
      <c r="AJ1029" s="15"/>
      <c r="AK1029" s="15"/>
      <c r="AL1029" s="15"/>
      <c r="AM1029" s="15"/>
      <c r="AN1029" s="15"/>
      <c r="AO1029" s="15"/>
      <c r="AP1029" s="15"/>
      <c r="AQ1029" s="15"/>
      <c r="AR1029" s="15"/>
      <c r="AS1029" s="15"/>
      <c r="AT1029" s="15"/>
      <c r="AU1029" s="15"/>
      <c r="AV1029" s="15"/>
      <c r="AW1029" s="15"/>
      <c r="AX1029" s="15"/>
    </row>
    <row r="1030" spans="1:50" ht="34.15" customHeight="1">
      <c r="A1030" s="2"/>
      <c r="B1030" s="2"/>
      <c r="C1030" s="2"/>
      <c r="D1030" s="2"/>
      <c r="E1030" s="2"/>
      <c r="F1030" s="15"/>
      <c r="G1030" s="2"/>
      <c r="H1030" s="2"/>
      <c r="I1030" s="15"/>
      <c r="J1030" s="2"/>
      <c r="K1030" s="13"/>
      <c r="L1030" s="13"/>
      <c r="M1030" s="13"/>
      <c r="N1030" s="700"/>
      <c r="O1030" s="15"/>
      <c r="P1030" s="2"/>
      <c r="Q1030" s="15"/>
      <c r="R1030" s="2"/>
      <c r="S1030" s="2"/>
      <c r="T1030" s="2"/>
      <c r="U1030" s="15"/>
      <c r="V1030" s="15"/>
      <c r="W1030" s="15"/>
      <c r="X1030" s="15"/>
      <c r="Y1030" s="15"/>
      <c r="Z1030" s="15"/>
      <c r="AA1030" s="15"/>
      <c r="AB1030" s="15"/>
      <c r="AC1030" s="15"/>
      <c r="AD1030" s="15"/>
      <c r="AE1030" s="15"/>
      <c r="AF1030" s="15"/>
      <c r="AG1030" s="15"/>
      <c r="AH1030" s="15"/>
      <c r="AI1030" s="15"/>
      <c r="AJ1030" s="15"/>
      <c r="AK1030" s="15"/>
      <c r="AL1030" s="15"/>
      <c r="AM1030" s="15"/>
      <c r="AN1030" s="15"/>
      <c r="AO1030" s="15"/>
      <c r="AP1030" s="15"/>
      <c r="AQ1030" s="15"/>
      <c r="AR1030" s="15"/>
      <c r="AS1030" s="15"/>
      <c r="AT1030" s="15"/>
      <c r="AU1030" s="15"/>
      <c r="AV1030" s="15"/>
      <c r="AW1030" s="15"/>
      <c r="AX1030" s="15"/>
    </row>
    <row r="1031" spans="1:50" ht="34.15" customHeight="1">
      <c r="A1031" s="2"/>
      <c r="B1031" s="2"/>
      <c r="C1031" s="2"/>
      <c r="D1031" s="2"/>
      <c r="E1031" s="2"/>
      <c r="F1031" s="15"/>
      <c r="G1031" s="2"/>
      <c r="H1031" s="2"/>
      <c r="I1031" s="15"/>
      <c r="J1031" s="2"/>
      <c r="K1031" s="13"/>
      <c r="L1031" s="13"/>
      <c r="M1031" s="13"/>
      <c r="N1031" s="700"/>
      <c r="O1031" s="15"/>
      <c r="P1031" s="2"/>
      <c r="Q1031" s="15"/>
      <c r="R1031" s="2"/>
      <c r="S1031" s="2"/>
      <c r="T1031" s="2"/>
      <c r="U1031" s="15"/>
      <c r="V1031" s="15"/>
      <c r="W1031" s="15"/>
      <c r="X1031" s="15"/>
      <c r="Y1031" s="15"/>
      <c r="Z1031" s="15"/>
      <c r="AA1031" s="15"/>
      <c r="AB1031" s="15"/>
      <c r="AC1031" s="15"/>
      <c r="AD1031" s="15"/>
      <c r="AE1031" s="15"/>
      <c r="AF1031" s="15"/>
      <c r="AG1031" s="15"/>
      <c r="AH1031" s="15"/>
      <c r="AI1031" s="15"/>
      <c r="AJ1031" s="15"/>
      <c r="AK1031" s="15"/>
      <c r="AL1031" s="15"/>
      <c r="AM1031" s="15"/>
      <c r="AN1031" s="15"/>
      <c r="AO1031" s="15"/>
      <c r="AP1031" s="15"/>
      <c r="AQ1031" s="15"/>
      <c r="AR1031" s="15"/>
      <c r="AS1031" s="15"/>
      <c r="AT1031" s="15"/>
      <c r="AU1031" s="15"/>
      <c r="AV1031" s="15"/>
      <c r="AW1031" s="15"/>
      <c r="AX1031" s="15"/>
    </row>
    <row r="1032" spans="1:50" ht="34.15" customHeight="1">
      <c r="A1032" s="2"/>
      <c r="B1032" s="2"/>
      <c r="C1032" s="2"/>
      <c r="D1032" s="2"/>
      <c r="E1032" s="2"/>
      <c r="F1032" s="15"/>
      <c r="G1032" s="2"/>
      <c r="H1032" s="2"/>
      <c r="I1032" s="15"/>
      <c r="J1032" s="2"/>
      <c r="K1032" s="13"/>
      <c r="L1032" s="13"/>
      <c r="M1032" s="13"/>
      <c r="N1032" s="700"/>
      <c r="O1032" s="15"/>
      <c r="P1032" s="2"/>
      <c r="Q1032" s="15"/>
      <c r="R1032" s="2"/>
      <c r="S1032" s="2"/>
      <c r="T1032" s="2"/>
      <c r="U1032" s="15"/>
      <c r="V1032" s="15"/>
      <c r="W1032" s="15"/>
      <c r="X1032" s="15"/>
      <c r="Y1032" s="15"/>
      <c r="Z1032" s="15"/>
      <c r="AA1032" s="15"/>
      <c r="AB1032" s="15"/>
      <c r="AC1032" s="15"/>
      <c r="AD1032" s="15"/>
      <c r="AE1032" s="15"/>
      <c r="AF1032" s="15"/>
      <c r="AG1032" s="15"/>
      <c r="AH1032" s="15"/>
      <c r="AI1032" s="15"/>
      <c r="AJ1032" s="15"/>
      <c r="AK1032" s="15"/>
      <c r="AL1032" s="15"/>
      <c r="AM1032" s="15"/>
      <c r="AN1032" s="15"/>
      <c r="AO1032" s="15"/>
      <c r="AP1032" s="15"/>
      <c r="AQ1032" s="15"/>
      <c r="AR1032" s="15"/>
      <c r="AS1032" s="15"/>
      <c r="AT1032" s="15"/>
      <c r="AU1032" s="15"/>
      <c r="AV1032" s="15"/>
      <c r="AW1032" s="15"/>
      <c r="AX1032" s="15"/>
    </row>
    <row r="1033" spans="1:50" ht="34.15" customHeight="1">
      <c r="A1033" s="2"/>
      <c r="B1033" s="2"/>
      <c r="C1033" s="2"/>
      <c r="D1033" s="2"/>
      <c r="E1033" s="2"/>
      <c r="F1033" s="15"/>
      <c r="G1033" s="2"/>
      <c r="H1033" s="2"/>
      <c r="I1033" s="15"/>
      <c r="J1033" s="2"/>
      <c r="K1033" s="13"/>
      <c r="L1033" s="13"/>
      <c r="M1033" s="13"/>
      <c r="N1033" s="700"/>
      <c r="O1033" s="15"/>
      <c r="P1033" s="2"/>
      <c r="Q1033" s="15"/>
      <c r="R1033" s="2"/>
      <c r="S1033" s="2"/>
      <c r="T1033" s="2"/>
      <c r="U1033" s="15"/>
      <c r="V1033" s="15"/>
      <c r="W1033" s="15"/>
      <c r="X1033" s="15"/>
      <c r="Y1033" s="15"/>
      <c r="Z1033" s="15"/>
      <c r="AA1033" s="15"/>
      <c r="AB1033" s="15"/>
      <c r="AC1033" s="15"/>
      <c r="AD1033" s="15"/>
      <c r="AE1033" s="15"/>
      <c r="AF1033" s="15"/>
      <c r="AG1033" s="15"/>
      <c r="AH1033" s="15"/>
      <c r="AI1033" s="15"/>
      <c r="AJ1033" s="15"/>
      <c r="AK1033" s="15"/>
      <c r="AL1033" s="15"/>
      <c r="AM1033" s="15"/>
      <c r="AN1033" s="15"/>
      <c r="AO1033" s="15"/>
      <c r="AP1033" s="15"/>
      <c r="AQ1033" s="15"/>
      <c r="AR1033" s="15"/>
      <c r="AS1033" s="15"/>
      <c r="AT1033" s="15"/>
      <c r="AU1033" s="15"/>
      <c r="AV1033" s="15"/>
      <c r="AW1033" s="15"/>
      <c r="AX1033" s="15"/>
    </row>
    <row r="1034" spans="1:50" ht="34.15" customHeight="1">
      <c r="A1034" s="2"/>
      <c r="B1034" s="2"/>
      <c r="C1034" s="2"/>
      <c r="D1034" s="2"/>
      <c r="E1034" s="2"/>
      <c r="F1034" s="15"/>
      <c r="G1034" s="2"/>
      <c r="H1034" s="2"/>
      <c r="I1034" s="15"/>
      <c r="J1034" s="2"/>
      <c r="K1034" s="13"/>
      <c r="L1034" s="13"/>
      <c r="M1034" s="13"/>
      <c r="N1034" s="700"/>
      <c r="O1034" s="15"/>
      <c r="P1034" s="2"/>
      <c r="Q1034" s="15"/>
      <c r="R1034" s="2"/>
      <c r="S1034" s="2"/>
      <c r="T1034" s="2"/>
      <c r="U1034" s="15"/>
      <c r="V1034" s="15"/>
      <c r="W1034" s="15"/>
      <c r="X1034" s="15"/>
      <c r="Y1034" s="15"/>
      <c r="Z1034" s="15"/>
      <c r="AA1034" s="15"/>
      <c r="AB1034" s="15"/>
      <c r="AC1034" s="15"/>
      <c r="AD1034" s="15"/>
      <c r="AE1034" s="15"/>
      <c r="AF1034" s="15"/>
      <c r="AG1034" s="15"/>
      <c r="AH1034" s="15"/>
      <c r="AI1034" s="15"/>
      <c r="AJ1034" s="15"/>
      <c r="AK1034" s="15"/>
      <c r="AL1034" s="15"/>
      <c r="AM1034" s="15"/>
      <c r="AN1034" s="15"/>
      <c r="AO1034" s="15"/>
      <c r="AP1034" s="15"/>
      <c r="AQ1034" s="15"/>
      <c r="AR1034" s="15"/>
      <c r="AS1034" s="15"/>
      <c r="AT1034" s="15"/>
      <c r="AU1034" s="15"/>
      <c r="AV1034" s="15"/>
      <c r="AW1034" s="15"/>
      <c r="AX1034" s="15"/>
    </row>
    <row r="1035" spans="1:50" ht="34.15" customHeight="1">
      <c r="A1035" s="2"/>
      <c r="B1035" s="2"/>
      <c r="C1035" s="2"/>
      <c r="D1035" s="2"/>
      <c r="E1035" s="2"/>
      <c r="F1035" s="15"/>
      <c r="G1035" s="2"/>
      <c r="H1035" s="2"/>
      <c r="I1035" s="15"/>
      <c r="J1035" s="2"/>
      <c r="K1035" s="13"/>
      <c r="L1035" s="13"/>
      <c r="M1035" s="13"/>
      <c r="N1035" s="700"/>
      <c r="O1035" s="15"/>
      <c r="P1035" s="2"/>
      <c r="Q1035" s="15"/>
      <c r="R1035" s="2"/>
      <c r="S1035" s="2"/>
      <c r="T1035" s="2"/>
      <c r="U1035" s="15"/>
      <c r="V1035" s="15"/>
      <c r="W1035" s="15"/>
      <c r="X1035" s="15"/>
      <c r="Y1035" s="15"/>
      <c r="Z1035" s="15"/>
      <c r="AA1035" s="15"/>
      <c r="AB1035" s="15"/>
      <c r="AC1035" s="15"/>
      <c r="AD1035" s="15"/>
      <c r="AE1035" s="15"/>
      <c r="AF1035" s="15"/>
      <c r="AG1035" s="15"/>
      <c r="AH1035" s="15"/>
      <c r="AI1035" s="15"/>
      <c r="AJ1035" s="15"/>
      <c r="AK1035" s="15"/>
      <c r="AL1035" s="15"/>
      <c r="AM1035" s="15"/>
      <c r="AN1035" s="15"/>
      <c r="AO1035" s="15"/>
      <c r="AP1035" s="15"/>
      <c r="AQ1035" s="15"/>
      <c r="AR1035" s="15"/>
      <c r="AS1035" s="15"/>
      <c r="AT1035" s="15"/>
      <c r="AU1035" s="15"/>
      <c r="AV1035" s="15"/>
      <c r="AW1035" s="15"/>
      <c r="AX1035" s="15"/>
    </row>
    <row r="1036" spans="1:50" ht="34.15" customHeight="1">
      <c r="A1036" s="2"/>
      <c r="B1036" s="2"/>
      <c r="C1036" s="2"/>
      <c r="D1036" s="2"/>
      <c r="E1036" s="2"/>
      <c r="F1036" s="15"/>
      <c r="G1036" s="2"/>
      <c r="H1036" s="2"/>
      <c r="I1036" s="15"/>
      <c r="J1036" s="2"/>
      <c r="K1036" s="13"/>
      <c r="L1036" s="13"/>
      <c r="M1036" s="13"/>
      <c r="N1036" s="700"/>
      <c r="O1036" s="15"/>
      <c r="P1036" s="2"/>
      <c r="Q1036" s="15"/>
      <c r="R1036" s="2"/>
      <c r="S1036" s="2"/>
      <c r="T1036" s="2"/>
      <c r="U1036" s="15"/>
      <c r="V1036" s="15"/>
      <c r="W1036" s="15"/>
      <c r="X1036" s="15"/>
      <c r="Y1036" s="15"/>
      <c r="Z1036" s="15"/>
      <c r="AA1036" s="15"/>
      <c r="AB1036" s="15"/>
      <c r="AC1036" s="15"/>
      <c r="AD1036" s="15"/>
      <c r="AE1036" s="15"/>
      <c r="AF1036" s="15"/>
      <c r="AG1036" s="15"/>
      <c r="AH1036" s="15"/>
      <c r="AI1036" s="15"/>
      <c r="AJ1036" s="15"/>
      <c r="AK1036" s="15"/>
      <c r="AL1036" s="15"/>
      <c r="AM1036" s="15"/>
      <c r="AN1036" s="15"/>
      <c r="AO1036" s="15"/>
      <c r="AP1036" s="15"/>
      <c r="AQ1036" s="15"/>
      <c r="AR1036" s="15"/>
      <c r="AS1036" s="15"/>
      <c r="AT1036" s="15"/>
      <c r="AU1036" s="15"/>
      <c r="AV1036" s="15"/>
      <c r="AW1036" s="15"/>
      <c r="AX1036" s="15"/>
    </row>
    <row r="1037" spans="1:50" ht="34.15" customHeight="1">
      <c r="A1037" s="2"/>
      <c r="B1037" s="2"/>
      <c r="C1037" s="2"/>
      <c r="D1037" s="2"/>
      <c r="E1037" s="2"/>
      <c r="F1037" s="15"/>
      <c r="G1037" s="2"/>
      <c r="H1037" s="2"/>
      <c r="I1037" s="15"/>
      <c r="J1037" s="2"/>
      <c r="K1037" s="13"/>
      <c r="L1037" s="13"/>
      <c r="M1037" s="13"/>
      <c r="N1037" s="700"/>
      <c r="O1037" s="15"/>
      <c r="P1037" s="2"/>
      <c r="Q1037" s="15"/>
      <c r="R1037" s="2"/>
      <c r="S1037" s="2"/>
      <c r="T1037" s="2"/>
      <c r="U1037" s="15"/>
      <c r="V1037" s="15"/>
      <c r="W1037" s="15"/>
      <c r="X1037" s="15"/>
      <c r="Y1037" s="15"/>
      <c r="Z1037" s="15"/>
      <c r="AA1037" s="15"/>
      <c r="AB1037" s="15"/>
      <c r="AC1037" s="15"/>
      <c r="AD1037" s="15"/>
      <c r="AE1037" s="15"/>
      <c r="AF1037" s="15"/>
      <c r="AG1037" s="15"/>
      <c r="AH1037" s="15"/>
      <c r="AI1037" s="15"/>
      <c r="AJ1037" s="15"/>
      <c r="AK1037" s="15"/>
      <c r="AL1037" s="15"/>
      <c r="AM1037" s="15"/>
      <c r="AN1037" s="15"/>
      <c r="AO1037" s="15"/>
      <c r="AP1037" s="15"/>
      <c r="AQ1037" s="15"/>
      <c r="AR1037" s="15"/>
      <c r="AS1037" s="15"/>
      <c r="AT1037" s="15"/>
      <c r="AU1037" s="15"/>
      <c r="AV1037" s="15"/>
      <c r="AW1037" s="15"/>
      <c r="AX1037" s="15"/>
    </row>
    <row r="1038" spans="1:50" ht="34.15" customHeight="1">
      <c r="A1038" s="2"/>
      <c r="B1038" s="2"/>
      <c r="C1038" s="2"/>
      <c r="D1038" s="2"/>
      <c r="E1038" s="2"/>
      <c r="F1038" s="15"/>
      <c r="G1038" s="2"/>
      <c r="H1038" s="2"/>
      <c r="I1038" s="15"/>
      <c r="J1038" s="2"/>
      <c r="K1038" s="13"/>
      <c r="L1038" s="13"/>
      <c r="M1038" s="13"/>
      <c r="N1038" s="700"/>
      <c r="O1038" s="15"/>
      <c r="P1038" s="2"/>
      <c r="Q1038" s="15"/>
      <c r="R1038" s="2"/>
      <c r="S1038" s="2"/>
      <c r="T1038" s="2"/>
      <c r="U1038" s="15"/>
      <c r="V1038" s="15"/>
      <c r="W1038" s="15"/>
      <c r="X1038" s="15"/>
      <c r="Y1038" s="15"/>
      <c r="Z1038" s="15"/>
      <c r="AA1038" s="15"/>
      <c r="AB1038" s="15"/>
      <c r="AC1038" s="15"/>
      <c r="AD1038" s="15"/>
      <c r="AE1038" s="15"/>
      <c r="AF1038" s="15"/>
      <c r="AG1038" s="15"/>
      <c r="AH1038" s="15"/>
      <c r="AI1038" s="15"/>
      <c r="AJ1038" s="15"/>
      <c r="AK1038" s="15"/>
      <c r="AL1038" s="15"/>
      <c r="AM1038" s="15"/>
      <c r="AN1038" s="15"/>
      <c r="AO1038" s="15"/>
      <c r="AP1038" s="15"/>
      <c r="AQ1038" s="15"/>
      <c r="AR1038" s="15"/>
      <c r="AS1038" s="15"/>
      <c r="AT1038" s="15"/>
      <c r="AU1038" s="15"/>
      <c r="AV1038" s="15"/>
      <c r="AW1038" s="15"/>
      <c r="AX1038" s="15"/>
    </row>
    <row r="1039" spans="1:50" ht="34.15" customHeight="1">
      <c r="A1039" s="2"/>
      <c r="B1039" s="2"/>
      <c r="C1039" s="2"/>
      <c r="D1039" s="2"/>
      <c r="E1039" s="2"/>
      <c r="F1039" s="15"/>
      <c r="G1039" s="2"/>
      <c r="H1039" s="2"/>
      <c r="I1039" s="15"/>
      <c r="J1039" s="2"/>
      <c r="K1039" s="13"/>
      <c r="L1039" s="13"/>
      <c r="M1039" s="13"/>
      <c r="N1039" s="700"/>
      <c r="O1039" s="15"/>
      <c r="P1039" s="2"/>
      <c r="Q1039" s="15"/>
      <c r="R1039" s="2"/>
      <c r="S1039" s="2"/>
      <c r="T1039" s="2"/>
      <c r="U1039" s="15"/>
      <c r="V1039" s="15"/>
      <c r="W1039" s="15"/>
      <c r="X1039" s="15"/>
      <c r="Y1039" s="15"/>
      <c r="Z1039" s="15"/>
      <c r="AA1039" s="15"/>
      <c r="AB1039" s="15"/>
      <c r="AC1039" s="15"/>
      <c r="AD1039" s="15"/>
      <c r="AE1039" s="15"/>
      <c r="AF1039" s="15"/>
      <c r="AG1039" s="15"/>
      <c r="AH1039" s="15"/>
      <c r="AI1039" s="15"/>
      <c r="AJ1039" s="15"/>
      <c r="AK1039" s="15"/>
      <c r="AL1039" s="15"/>
      <c r="AM1039" s="15"/>
      <c r="AN1039" s="15"/>
      <c r="AO1039" s="15"/>
      <c r="AP1039" s="15"/>
      <c r="AQ1039" s="15"/>
      <c r="AR1039" s="15"/>
      <c r="AS1039" s="15"/>
      <c r="AT1039" s="15"/>
      <c r="AU1039" s="15"/>
      <c r="AV1039" s="15"/>
      <c r="AW1039" s="15"/>
      <c r="AX1039" s="15"/>
    </row>
    <row r="1040" spans="1:50" ht="34.15" customHeight="1">
      <c r="A1040" s="2"/>
      <c r="B1040" s="2"/>
      <c r="C1040" s="2"/>
      <c r="D1040" s="2"/>
      <c r="E1040" s="2"/>
      <c r="F1040" s="15"/>
      <c r="G1040" s="2"/>
      <c r="H1040" s="2"/>
      <c r="I1040" s="15"/>
      <c r="J1040" s="2"/>
      <c r="K1040" s="13"/>
      <c r="L1040" s="13"/>
      <c r="M1040" s="13"/>
      <c r="N1040" s="700"/>
      <c r="O1040" s="15"/>
      <c r="P1040" s="2"/>
      <c r="Q1040" s="15"/>
      <c r="R1040" s="2"/>
      <c r="S1040" s="2"/>
      <c r="T1040" s="2"/>
      <c r="U1040" s="15"/>
      <c r="V1040" s="15"/>
      <c r="W1040" s="15"/>
      <c r="X1040" s="15"/>
      <c r="Y1040" s="15"/>
      <c r="Z1040" s="15"/>
      <c r="AA1040" s="15"/>
      <c r="AB1040" s="15"/>
      <c r="AC1040" s="15"/>
      <c r="AD1040" s="15"/>
      <c r="AE1040" s="15"/>
      <c r="AF1040" s="15"/>
      <c r="AG1040" s="15"/>
      <c r="AH1040" s="15"/>
      <c r="AI1040" s="15"/>
      <c r="AJ1040" s="15"/>
      <c r="AK1040" s="15"/>
      <c r="AL1040" s="15"/>
      <c r="AM1040" s="15"/>
      <c r="AN1040" s="15"/>
      <c r="AO1040" s="15"/>
      <c r="AP1040" s="15"/>
      <c r="AQ1040" s="15"/>
      <c r="AR1040" s="15"/>
      <c r="AS1040" s="15"/>
      <c r="AT1040" s="15"/>
      <c r="AU1040" s="15"/>
      <c r="AV1040" s="15"/>
      <c r="AW1040" s="15"/>
      <c r="AX1040" s="15"/>
    </row>
    <row r="1041" spans="1:50" ht="34.15" customHeight="1">
      <c r="A1041" s="2"/>
      <c r="B1041" s="2"/>
      <c r="C1041" s="2"/>
      <c r="D1041" s="2"/>
      <c r="E1041" s="2"/>
      <c r="F1041" s="15"/>
      <c r="G1041" s="2"/>
      <c r="H1041" s="2"/>
      <c r="I1041" s="15"/>
      <c r="J1041" s="2"/>
      <c r="K1041" s="13"/>
      <c r="L1041" s="13"/>
      <c r="M1041" s="13"/>
      <c r="N1041" s="700"/>
      <c r="O1041" s="15"/>
      <c r="P1041" s="2"/>
      <c r="Q1041" s="15"/>
      <c r="R1041" s="2"/>
      <c r="S1041" s="2"/>
      <c r="T1041" s="2"/>
      <c r="U1041" s="15"/>
      <c r="V1041" s="15"/>
      <c r="W1041" s="15"/>
      <c r="X1041" s="15"/>
      <c r="Y1041" s="15"/>
      <c r="Z1041" s="15"/>
      <c r="AA1041" s="15"/>
      <c r="AB1041" s="15"/>
      <c r="AC1041" s="15"/>
      <c r="AD1041" s="15"/>
      <c r="AE1041" s="15"/>
      <c r="AF1041" s="15"/>
      <c r="AG1041" s="15"/>
      <c r="AH1041" s="15"/>
      <c r="AI1041" s="15"/>
      <c r="AJ1041" s="15"/>
      <c r="AK1041" s="15"/>
      <c r="AL1041" s="15"/>
      <c r="AM1041" s="15"/>
      <c r="AN1041" s="15"/>
      <c r="AO1041" s="15"/>
      <c r="AP1041" s="15"/>
      <c r="AQ1041" s="15"/>
      <c r="AR1041" s="15"/>
      <c r="AS1041" s="15"/>
      <c r="AT1041" s="15"/>
      <c r="AU1041" s="15"/>
      <c r="AV1041" s="15"/>
      <c r="AW1041" s="15"/>
      <c r="AX1041" s="15"/>
    </row>
    <row r="1042" spans="1:50" ht="34.15" customHeight="1">
      <c r="A1042" s="2"/>
      <c r="B1042" s="2"/>
      <c r="C1042" s="2"/>
      <c r="D1042" s="2"/>
      <c r="E1042" s="2"/>
      <c r="F1042" s="15"/>
      <c r="G1042" s="2"/>
      <c r="H1042" s="2"/>
      <c r="I1042" s="15"/>
      <c r="J1042" s="2"/>
      <c r="K1042" s="13"/>
      <c r="L1042" s="13"/>
      <c r="M1042" s="13"/>
      <c r="N1042" s="700"/>
      <c r="O1042" s="15"/>
      <c r="P1042" s="2"/>
      <c r="Q1042" s="15"/>
      <c r="R1042" s="2"/>
      <c r="S1042" s="2"/>
      <c r="T1042" s="2"/>
      <c r="U1042" s="15"/>
      <c r="V1042" s="15"/>
      <c r="W1042" s="15"/>
      <c r="X1042" s="15"/>
      <c r="Y1042" s="15"/>
      <c r="Z1042" s="15"/>
      <c r="AA1042" s="15"/>
      <c r="AB1042" s="15"/>
      <c r="AC1042" s="15"/>
      <c r="AD1042" s="15"/>
      <c r="AE1042" s="15"/>
      <c r="AF1042" s="15"/>
      <c r="AG1042" s="15"/>
      <c r="AH1042" s="15"/>
      <c r="AI1042" s="15"/>
      <c r="AJ1042" s="15"/>
      <c r="AK1042" s="15"/>
      <c r="AL1042" s="15"/>
      <c r="AM1042" s="15"/>
      <c r="AN1042" s="15"/>
      <c r="AO1042" s="15"/>
      <c r="AP1042" s="15"/>
      <c r="AQ1042" s="15"/>
      <c r="AR1042" s="15"/>
      <c r="AS1042" s="15"/>
      <c r="AT1042" s="15"/>
      <c r="AU1042" s="15"/>
      <c r="AV1042" s="15"/>
      <c r="AW1042" s="15"/>
      <c r="AX1042" s="15"/>
    </row>
    <row r="1043" spans="1:50" ht="34.15" customHeight="1">
      <c r="A1043" s="2"/>
      <c r="B1043" s="2"/>
      <c r="C1043" s="2"/>
      <c r="D1043" s="2"/>
      <c r="E1043" s="2"/>
      <c r="F1043" s="15"/>
      <c r="G1043" s="2"/>
      <c r="H1043" s="2"/>
      <c r="I1043" s="15"/>
      <c r="J1043" s="2"/>
      <c r="K1043" s="13"/>
      <c r="L1043" s="13"/>
      <c r="M1043" s="13"/>
      <c r="N1043" s="700"/>
      <c r="O1043" s="15"/>
      <c r="P1043" s="2"/>
      <c r="Q1043" s="15"/>
      <c r="R1043" s="2"/>
      <c r="S1043" s="2"/>
      <c r="T1043" s="2"/>
      <c r="U1043" s="15"/>
      <c r="V1043" s="15"/>
      <c r="W1043" s="15"/>
      <c r="X1043" s="15"/>
      <c r="Y1043" s="15"/>
      <c r="Z1043" s="15"/>
      <c r="AA1043" s="15"/>
      <c r="AB1043" s="15"/>
      <c r="AC1043" s="15"/>
      <c r="AD1043" s="15"/>
      <c r="AE1043" s="15"/>
      <c r="AF1043" s="15"/>
      <c r="AG1043" s="15"/>
      <c r="AH1043" s="15"/>
      <c r="AI1043" s="15"/>
      <c r="AJ1043" s="15"/>
      <c r="AK1043" s="15"/>
      <c r="AL1043" s="15"/>
      <c r="AM1043" s="15"/>
      <c r="AN1043" s="15"/>
      <c r="AO1043" s="15"/>
      <c r="AP1043" s="15"/>
      <c r="AQ1043" s="15"/>
      <c r="AR1043" s="15"/>
      <c r="AS1043" s="15"/>
      <c r="AT1043" s="15"/>
      <c r="AU1043" s="15"/>
      <c r="AV1043" s="15"/>
      <c r="AW1043" s="15"/>
      <c r="AX1043" s="15"/>
    </row>
    <row r="1044" spans="1:50" ht="34.15" customHeight="1">
      <c r="A1044" s="2"/>
      <c r="B1044" s="2"/>
      <c r="C1044" s="2"/>
      <c r="D1044" s="2"/>
      <c r="E1044" s="2"/>
      <c r="F1044" s="15"/>
      <c r="G1044" s="2"/>
      <c r="H1044" s="2"/>
      <c r="I1044" s="15"/>
      <c r="J1044" s="2"/>
      <c r="K1044" s="13"/>
      <c r="L1044" s="13"/>
      <c r="M1044" s="13"/>
      <c r="N1044" s="700"/>
      <c r="O1044" s="15"/>
      <c r="P1044" s="2"/>
      <c r="Q1044" s="15"/>
      <c r="R1044" s="2"/>
      <c r="S1044" s="2"/>
      <c r="T1044" s="2"/>
      <c r="U1044" s="15"/>
      <c r="V1044" s="15"/>
      <c r="W1044" s="15"/>
      <c r="X1044" s="15"/>
      <c r="Y1044" s="15"/>
      <c r="Z1044" s="15"/>
      <c r="AA1044" s="15"/>
      <c r="AB1044" s="15"/>
      <c r="AC1044" s="15"/>
      <c r="AD1044" s="15"/>
      <c r="AE1044" s="15"/>
      <c r="AF1044" s="15"/>
      <c r="AG1044" s="15"/>
      <c r="AH1044" s="15"/>
      <c r="AI1044" s="15"/>
      <c r="AJ1044" s="15"/>
      <c r="AK1044" s="15"/>
      <c r="AL1044" s="15"/>
      <c r="AM1044" s="15"/>
      <c r="AN1044" s="15"/>
      <c r="AO1044" s="15"/>
      <c r="AP1044" s="15"/>
      <c r="AQ1044" s="15"/>
      <c r="AR1044" s="15"/>
      <c r="AS1044" s="15"/>
      <c r="AT1044" s="15"/>
      <c r="AU1044" s="15"/>
      <c r="AV1044" s="15"/>
      <c r="AW1044" s="15"/>
      <c r="AX1044" s="15"/>
    </row>
    <row r="1045" spans="1:50" ht="34.15" customHeight="1">
      <c r="A1045" s="2"/>
      <c r="B1045" s="2"/>
      <c r="C1045" s="2"/>
      <c r="D1045" s="2"/>
      <c r="E1045" s="2"/>
      <c r="F1045" s="15"/>
      <c r="G1045" s="2"/>
      <c r="H1045" s="2"/>
      <c r="I1045" s="15"/>
      <c r="J1045" s="2"/>
      <c r="K1045" s="13"/>
      <c r="L1045" s="13"/>
      <c r="M1045" s="13"/>
      <c r="N1045" s="700"/>
      <c r="O1045" s="15"/>
      <c r="P1045" s="2"/>
      <c r="Q1045" s="15"/>
      <c r="R1045" s="2"/>
      <c r="S1045" s="2"/>
      <c r="T1045" s="2"/>
      <c r="U1045" s="15"/>
      <c r="V1045" s="15"/>
      <c r="W1045" s="15"/>
      <c r="X1045" s="15"/>
      <c r="Y1045" s="15"/>
      <c r="Z1045" s="15"/>
      <c r="AA1045" s="15"/>
      <c r="AB1045" s="15"/>
      <c r="AC1045" s="15"/>
      <c r="AD1045" s="15"/>
      <c r="AE1045" s="15"/>
      <c r="AF1045" s="15"/>
      <c r="AG1045" s="15"/>
      <c r="AH1045" s="15"/>
      <c r="AI1045" s="15"/>
      <c r="AJ1045" s="15"/>
      <c r="AK1045" s="15"/>
      <c r="AL1045" s="15"/>
      <c r="AM1045" s="15"/>
      <c r="AN1045" s="15"/>
      <c r="AO1045" s="15"/>
      <c r="AP1045" s="15"/>
      <c r="AQ1045" s="15"/>
      <c r="AR1045" s="15"/>
      <c r="AS1045" s="15"/>
      <c r="AT1045" s="15"/>
      <c r="AU1045" s="15"/>
      <c r="AV1045" s="15"/>
      <c r="AW1045" s="15"/>
      <c r="AX1045" s="15"/>
    </row>
    <row r="1046" spans="1:50" ht="34.15" customHeight="1">
      <c r="A1046" s="2"/>
      <c r="B1046" s="2"/>
      <c r="C1046" s="2"/>
      <c r="D1046" s="2"/>
      <c r="E1046" s="2"/>
      <c r="F1046" s="15"/>
      <c r="G1046" s="2"/>
      <c r="H1046" s="2"/>
      <c r="I1046" s="15"/>
      <c r="J1046" s="2"/>
      <c r="K1046" s="13"/>
      <c r="L1046" s="13"/>
      <c r="M1046" s="13"/>
      <c r="N1046" s="700"/>
      <c r="O1046" s="15"/>
      <c r="P1046" s="2"/>
      <c r="Q1046" s="15"/>
      <c r="R1046" s="2"/>
      <c r="S1046" s="2"/>
      <c r="T1046" s="2"/>
      <c r="U1046" s="15"/>
      <c r="V1046" s="15"/>
      <c r="W1046" s="15"/>
      <c r="X1046" s="15"/>
      <c r="Y1046" s="15"/>
      <c r="Z1046" s="15"/>
      <c r="AA1046" s="15"/>
      <c r="AB1046" s="15"/>
      <c r="AC1046" s="15"/>
      <c r="AD1046" s="15"/>
      <c r="AE1046" s="15"/>
      <c r="AF1046" s="15"/>
      <c r="AG1046" s="15"/>
      <c r="AH1046" s="15"/>
      <c r="AI1046" s="15"/>
      <c r="AJ1046" s="15"/>
      <c r="AK1046" s="15"/>
      <c r="AL1046" s="15"/>
      <c r="AM1046" s="15"/>
      <c r="AN1046" s="15"/>
      <c r="AO1046" s="15"/>
      <c r="AP1046" s="15"/>
      <c r="AQ1046" s="15"/>
      <c r="AR1046" s="15"/>
      <c r="AS1046" s="15"/>
      <c r="AT1046" s="15"/>
      <c r="AU1046" s="15"/>
      <c r="AV1046" s="15"/>
      <c r="AW1046" s="15"/>
      <c r="AX1046" s="15"/>
    </row>
    <row r="1047" spans="1:50" ht="34.15" customHeight="1">
      <c r="A1047" s="2"/>
      <c r="B1047" s="2"/>
      <c r="C1047" s="2"/>
      <c r="D1047" s="2"/>
      <c r="E1047" s="2"/>
      <c r="F1047" s="15"/>
      <c r="G1047" s="2"/>
      <c r="H1047" s="2"/>
      <c r="I1047" s="15"/>
      <c r="J1047" s="2"/>
      <c r="K1047" s="13"/>
      <c r="L1047" s="13"/>
      <c r="M1047" s="13"/>
      <c r="N1047" s="700"/>
      <c r="O1047" s="15"/>
      <c r="P1047" s="2"/>
      <c r="Q1047" s="15"/>
      <c r="R1047" s="2"/>
      <c r="S1047" s="2"/>
      <c r="T1047" s="2"/>
      <c r="U1047" s="15"/>
      <c r="V1047" s="15"/>
      <c r="W1047" s="15"/>
      <c r="X1047" s="15"/>
      <c r="Y1047" s="15"/>
      <c r="Z1047" s="15"/>
      <c r="AA1047" s="15"/>
      <c r="AB1047" s="15"/>
      <c r="AC1047" s="15"/>
      <c r="AD1047" s="15"/>
      <c r="AE1047" s="15"/>
      <c r="AF1047" s="15"/>
      <c r="AG1047" s="15"/>
      <c r="AH1047" s="15"/>
      <c r="AI1047" s="15"/>
      <c r="AJ1047" s="15"/>
      <c r="AK1047" s="15"/>
      <c r="AL1047" s="15"/>
      <c r="AM1047" s="15"/>
      <c r="AN1047" s="15"/>
      <c r="AO1047" s="15"/>
      <c r="AP1047" s="15"/>
      <c r="AQ1047" s="15"/>
      <c r="AR1047" s="15"/>
      <c r="AS1047" s="15"/>
      <c r="AT1047" s="15"/>
      <c r="AU1047" s="15"/>
      <c r="AV1047" s="15"/>
      <c r="AW1047" s="15"/>
      <c r="AX1047" s="15"/>
    </row>
    <row r="1048" spans="1:50" ht="34.15" customHeight="1">
      <c r="A1048" s="2"/>
      <c r="B1048" s="2"/>
      <c r="C1048" s="2"/>
      <c r="D1048" s="2"/>
      <c r="E1048" s="2"/>
      <c r="F1048" s="15"/>
      <c r="G1048" s="2"/>
      <c r="H1048" s="2"/>
      <c r="I1048" s="15"/>
      <c r="J1048" s="2"/>
      <c r="K1048" s="13"/>
      <c r="L1048" s="13"/>
      <c r="M1048" s="13"/>
      <c r="N1048" s="700"/>
      <c r="O1048" s="15"/>
      <c r="P1048" s="2"/>
      <c r="Q1048" s="15"/>
      <c r="R1048" s="2"/>
      <c r="S1048" s="2"/>
      <c r="T1048" s="2"/>
      <c r="U1048" s="15"/>
      <c r="V1048" s="15"/>
      <c r="W1048" s="15"/>
      <c r="X1048" s="15"/>
      <c r="Y1048" s="15"/>
      <c r="Z1048" s="15"/>
      <c r="AA1048" s="15"/>
      <c r="AB1048" s="15"/>
      <c r="AC1048" s="15"/>
      <c r="AD1048" s="15"/>
      <c r="AE1048" s="15"/>
      <c r="AF1048" s="15"/>
      <c r="AG1048" s="15"/>
      <c r="AH1048" s="15"/>
      <c r="AI1048" s="15"/>
      <c r="AJ1048" s="15"/>
      <c r="AK1048" s="15"/>
      <c r="AL1048" s="15"/>
      <c r="AM1048" s="15"/>
      <c r="AN1048" s="15"/>
      <c r="AO1048" s="15"/>
      <c r="AP1048" s="15"/>
      <c r="AQ1048" s="15"/>
      <c r="AR1048" s="15"/>
      <c r="AS1048" s="15"/>
      <c r="AT1048" s="15"/>
      <c r="AU1048" s="15"/>
      <c r="AV1048" s="15"/>
      <c r="AW1048" s="15"/>
      <c r="AX1048" s="15"/>
    </row>
    <row r="1049" spans="1:50" ht="34.15" customHeight="1">
      <c r="A1049" s="2"/>
      <c r="B1049" s="2"/>
      <c r="C1049" s="2"/>
      <c r="D1049" s="2"/>
      <c r="E1049" s="2"/>
      <c r="F1049" s="15"/>
      <c r="G1049" s="2"/>
      <c r="H1049" s="2"/>
      <c r="I1049" s="15"/>
      <c r="J1049" s="2"/>
      <c r="K1049" s="13"/>
      <c r="L1049" s="13"/>
      <c r="M1049" s="13"/>
      <c r="N1049" s="700"/>
      <c r="O1049" s="15"/>
      <c r="P1049" s="2"/>
      <c r="Q1049" s="15"/>
      <c r="R1049" s="2"/>
      <c r="S1049" s="2"/>
      <c r="T1049" s="2"/>
      <c r="U1049" s="15"/>
      <c r="V1049" s="15"/>
      <c r="W1049" s="15"/>
      <c r="X1049" s="15"/>
      <c r="Y1049" s="15"/>
      <c r="Z1049" s="15"/>
      <c r="AA1049" s="15"/>
      <c r="AB1049" s="15"/>
      <c r="AC1049" s="15"/>
      <c r="AD1049" s="15"/>
      <c r="AE1049" s="15"/>
      <c r="AF1049" s="15"/>
      <c r="AG1049" s="15"/>
      <c r="AH1049" s="15"/>
      <c r="AI1049" s="15"/>
      <c r="AJ1049" s="15"/>
      <c r="AK1049" s="15"/>
      <c r="AL1049" s="15"/>
      <c r="AM1049" s="15"/>
      <c r="AN1049" s="15"/>
      <c r="AO1049" s="15"/>
      <c r="AP1049" s="15"/>
      <c r="AQ1049" s="15"/>
      <c r="AR1049" s="15"/>
      <c r="AS1049" s="15"/>
      <c r="AT1049" s="15"/>
      <c r="AU1049" s="15"/>
      <c r="AV1049" s="15"/>
      <c r="AW1049" s="15"/>
      <c r="AX1049" s="15"/>
    </row>
    <row r="1050" spans="1:50" ht="34.15" customHeight="1">
      <c r="A1050" s="2"/>
      <c r="B1050" s="2"/>
      <c r="C1050" s="2"/>
      <c r="D1050" s="2"/>
      <c r="E1050" s="2"/>
      <c r="F1050" s="15"/>
      <c r="G1050" s="2"/>
      <c r="H1050" s="2"/>
      <c r="I1050" s="15"/>
      <c r="J1050" s="2"/>
      <c r="K1050" s="13"/>
      <c r="L1050" s="13"/>
      <c r="M1050" s="13"/>
      <c r="N1050" s="700"/>
      <c r="O1050" s="15"/>
      <c r="P1050" s="2"/>
      <c r="Q1050" s="15"/>
      <c r="R1050" s="2"/>
      <c r="S1050" s="2"/>
      <c r="T1050" s="2"/>
      <c r="U1050" s="15"/>
      <c r="V1050" s="15"/>
      <c r="W1050" s="15"/>
      <c r="X1050" s="15"/>
      <c r="Y1050" s="15"/>
      <c r="Z1050" s="15"/>
      <c r="AA1050" s="15"/>
      <c r="AB1050" s="15"/>
      <c r="AC1050" s="15"/>
      <c r="AD1050" s="15"/>
      <c r="AE1050" s="15"/>
      <c r="AF1050" s="15"/>
      <c r="AG1050" s="15"/>
      <c r="AH1050" s="15"/>
      <c r="AI1050" s="15"/>
      <c r="AJ1050" s="15"/>
      <c r="AK1050" s="15"/>
      <c r="AL1050" s="15"/>
      <c r="AM1050" s="15"/>
      <c r="AN1050" s="15"/>
      <c r="AO1050" s="15"/>
      <c r="AP1050" s="15"/>
      <c r="AQ1050" s="15"/>
      <c r="AR1050" s="15"/>
      <c r="AS1050" s="15"/>
      <c r="AT1050" s="15"/>
      <c r="AU1050" s="15"/>
      <c r="AV1050" s="15"/>
      <c r="AW1050" s="15"/>
      <c r="AX1050" s="15"/>
    </row>
    <row r="1051" spans="1:50" ht="34.15" customHeight="1">
      <c r="A1051" s="2"/>
      <c r="B1051" s="2"/>
      <c r="C1051" s="2"/>
      <c r="D1051" s="2"/>
      <c r="E1051" s="2"/>
      <c r="F1051" s="15"/>
      <c r="G1051" s="2"/>
      <c r="H1051" s="2"/>
      <c r="I1051" s="15"/>
      <c r="J1051" s="2"/>
      <c r="K1051" s="13"/>
      <c r="L1051" s="13"/>
      <c r="M1051" s="13"/>
      <c r="N1051" s="700"/>
      <c r="O1051" s="15"/>
      <c r="P1051" s="2"/>
      <c r="Q1051" s="15"/>
      <c r="R1051" s="2"/>
      <c r="S1051" s="2"/>
      <c r="T1051" s="2"/>
      <c r="U1051" s="15"/>
      <c r="V1051" s="15"/>
      <c r="W1051" s="15"/>
      <c r="X1051" s="15"/>
      <c r="Y1051" s="15"/>
      <c r="Z1051" s="15"/>
      <c r="AA1051" s="15"/>
      <c r="AB1051" s="15"/>
      <c r="AC1051" s="15"/>
      <c r="AD1051" s="15"/>
      <c r="AE1051" s="15"/>
      <c r="AF1051" s="15"/>
      <c r="AG1051" s="15"/>
      <c r="AH1051" s="15"/>
      <c r="AI1051" s="15"/>
      <c r="AJ1051" s="15"/>
      <c r="AK1051" s="15"/>
      <c r="AL1051" s="15"/>
      <c r="AM1051" s="15"/>
      <c r="AN1051" s="15"/>
      <c r="AO1051" s="15"/>
      <c r="AP1051" s="15"/>
      <c r="AQ1051" s="15"/>
      <c r="AR1051" s="15"/>
      <c r="AS1051" s="15"/>
      <c r="AT1051" s="15"/>
      <c r="AU1051" s="15"/>
      <c r="AV1051" s="15"/>
      <c r="AW1051" s="15"/>
      <c r="AX1051" s="15"/>
    </row>
    <row r="1052" spans="1:50" ht="34.15" customHeight="1">
      <c r="A1052" s="2"/>
      <c r="B1052" s="2"/>
      <c r="C1052" s="2"/>
      <c r="D1052" s="2"/>
      <c r="E1052" s="2"/>
      <c r="F1052" s="15"/>
      <c r="G1052" s="2"/>
      <c r="H1052" s="2"/>
      <c r="I1052" s="15"/>
      <c r="J1052" s="2"/>
      <c r="K1052" s="13"/>
      <c r="L1052" s="13"/>
      <c r="M1052" s="13"/>
      <c r="N1052" s="700"/>
      <c r="O1052" s="15"/>
      <c r="P1052" s="2"/>
      <c r="Q1052" s="15"/>
      <c r="R1052" s="2"/>
      <c r="S1052" s="2"/>
      <c r="T1052" s="2"/>
      <c r="U1052" s="15"/>
      <c r="V1052" s="15"/>
      <c r="W1052" s="15"/>
      <c r="X1052" s="15"/>
      <c r="Y1052" s="15"/>
      <c r="Z1052" s="15"/>
      <c r="AA1052" s="15"/>
      <c r="AB1052" s="15"/>
      <c r="AC1052" s="15"/>
      <c r="AD1052" s="15"/>
      <c r="AE1052" s="15"/>
      <c r="AF1052" s="15"/>
      <c r="AG1052" s="15"/>
      <c r="AH1052" s="15"/>
      <c r="AI1052" s="15"/>
      <c r="AJ1052" s="15"/>
      <c r="AK1052" s="15"/>
      <c r="AL1052" s="15"/>
      <c r="AM1052" s="15"/>
      <c r="AN1052" s="15"/>
      <c r="AO1052" s="15"/>
      <c r="AP1052" s="15"/>
      <c r="AQ1052" s="15"/>
      <c r="AR1052" s="15"/>
      <c r="AS1052" s="15"/>
      <c r="AT1052" s="15"/>
      <c r="AU1052" s="15"/>
      <c r="AV1052" s="15"/>
      <c r="AW1052" s="15"/>
      <c r="AX1052" s="15"/>
    </row>
    <row r="1053" spans="1:50" ht="34.15" customHeight="1">
      <c r="A1053" s="2"/>
      <c r="B1053" s="2"/>
      <c r="C1053" s="2"/>
      <c r="D1053" s="2"/>
      <c r="E1053" s="2"/>
      <c r="F1053" s="15"/>
      <c r="G1053" s="2"/>
      <c r="H1053" s="2"/>
      <c r="I1053" s="15"/>
      <c r="J1053" s="2"/>
      <c r="K1053" s="13"/>
      <c r="L1053" s="13"/>
      <c r="M1053" s="13"/>
      <c r="N1053" s="700"/>
      <c r="O1053" s="15"/>
      <c r="P1053" s="2"/>
      <c r="Q1053" s="15"/>
      <c r="R1053" s="2"/>
      <c r="S1053" s="2"/>
      <c r="T1053" s="2"/>
      <c r="U1053" s="15"/>
      <c r="V1053" s="15"/>
      <c r="W1053" s="15"/>
      <c r="X1053" s="15"/>
      <c r="Y1053" s="15"/>
      <c r="Z1053" s="15"/>
      <c r="AA1053" s="15"/>
      <c r="AB1053" s="15"/>
      <c r="AC1053" s="15"/>
      <c r="AD1053" s="15"/>
      <c r="AE1053" s="15"/>
      <c r="AF1053" s="15"/>
      <c r="AG1053" s="15"/>
      <c r="AH1053" s="15"/>
      <c r="AI1053" s="15"/>
      <c r="AJ1053" s="15"/>
      <c r="AK1053" s="15"/>
      <c r="AL1053" s="15"/>
      <c r="AM1053" s="15"/>
      <c r="AN1053" s="15"/>
      <c r="AO1053" s="15"/>
      <c r="AP1053" s="15"/>
      <c r="AQ1053" s="15"/>
      <c r="AR1053" s="15"/>
      <c r="AS1053" s="15"/>
      <c r="AT1053" s="15"/>
      <c r="AU1053" s="15"/>
      <c r="AV1053" s="15"/>
      <c r="AW1053" s="15"/>
      <c r="AX1053" s="15"/>
    </row>
    <row r="1054" spans="1:50" ht="34.15" customHeight="1">
      <c r="A1054" s="2"/>
      <c r="B1054" s="2"/>
      <c r="C1054" s="2"/>
      <c r="D1054" s="2"/>
      <c r="E1054" s="2"/>
      <c r="F1054" s="15"/>
      <c r="G1054" s="2"/>
      <c r="H1054" s="2"/>
      <c r="I1054" s="15"/>
      <c r="J1054" s="2"/>
      <c r="K1054" s="13"/>
      <c r="L1054" s="13"/>
      <c r="M1054" s="13"/>
      <c r="N1054" s="700"/>
      <c r="O1054" s="15"/>
      <c r="P1054" s="2"/>
      <c r="Q1054" s="15"/>
      <c r="R1054" s="2"/>
      <c r="S1054" s="2"/>
      <c r="T1054" s="2"/>
      <c r="U1054" s="15"/>
      <c r="V1054" s="15"/>
      <c r="W1054" s="15"/>
      <c r="X1054" s="15"/>
      <c r="Y1054" s="15"/>
      <c r="Z1054" s="15"/>
      <c r="AA1054" s="15"/>
      <c r="AB1054" s="15"/>
      <c r="AC1054" s="15"/>
      <c r="AD1054" s="15"/>
      <c r="AE1054" s="15"/>
      <c r="AF1054" s="15"/>
      <c r="AG1054" s="15"/>
      <c r="AH1054" s="15"/>
      <c r="AI1054" s="15"/>
      <c r="AJ1054" s="15"/>
      <c r="AK1054" s="15"/>
      <c r="AL1054" s="15"/>
      <c r="AM1054" s="15"/>
      <c r="AN1054" s="15"/>
      <c r="AO1054" s="15"/>
      <c r="AP1054" s="15"/>
      <c r="AQ1054" s="15"/>
      <c r="AR1054" s="15"/>
      <c r="AS1054" s="15"/>
      <c r="AT1054" s="15"/>
      <c r="AU1054" s="15"/>
      <c r="AV1054" s="15"/>
      <c r="AW1054" s="15"/>
      <c r="AX1054" s="15"/>
    </row>
    <row r="1055" spans="1:50" ht="34.15" customHeight="1">
      <c r="A1055" s="2"/>
      <c r="B1055" s="2"/>
      <c r="C1055" s="2"/>
      <c r="D1055" s="2"/>
      <c r="E1055" s="2"/>
      <c r="F1055" s="15"/>
      <c r="G1055" s="2"/>
      <c r="H1055" s="2"/>
      <c r="I1055" s="15"/>
      <c r="J1055" s="2"/>
      <c r="K1055" s="13"/>
      <c r="L1055" s="13"/>
      <c r="M1055" s="13"/>
      <c r="N1055" s="700"/>
      <c r="O1055" s="15"/>
      <c r="P1055" s="2"/>
      <c r="Q1055" s="15"/>
      <c r="R1055" s="2"/>
      <c r="S1055" s="2"/>
      <c r="T1055" s="2"/>
      <c r="U1055" s="15"/>
      <c r="V1055" s="15"/>
      <c r="W1055" s="15"/>
      <c r="X1055" s="15"/>
      <c r="Y1055" s="15"/>
      <c r="Z1055" s="15"/>
      <c r="AA1055" s="15"/>
      <c r="AB1055" s="15"/>
      <c r="AC1055" s="15"/>
      <c r="AD1055" s="15"/>
      <c r="AE1055" s="15"/>
      <c r="AF1055" s="15"/>
      <c r="AG1055" s="15"/>
      <c r="AH1055" s="15"/>
      <c r="AI1055" s="15"/>
      <c r="AJ1055" s="15"/>
      <c r="AK1055" s="15"/>
      <c r="AL1055" s="15"/>
      <c r="AM1055" s="15"/>
      <c r="AN1055" s="15"/>
      <c r="AO1055" s="15"/>
      <c r="AP1055" s="15"/>
      <c r="AQ1055" s="15"/>
      <c r="AR1055" s="15"/>
      <c r="AS1055" s="15"/>
      <c r="AT1055" s="15"/>
      <c r="AU1055" s="15"/>
      <c r="AV1055" s="15"/>
      <c r="AW1055" s="15"/>
      <c r="AX1055" s="15"/>
    </row>
    <row r="1056" spans="1:50" ht="34.15" customHeight="1">
      <c r="A1056" s="2"/>
      <c r="B1056" s="2"/>
      <c r="C1056" s="2"/>
      <c r="D1056" s="2"/>
      <c r="E1056" s="2"/>
      <c r="F1056" s="15"/>
      <c r="G1056" s="2"/>
      <c r="H1056" s="2"/>
      <c r="I1056" s="15"/>
      <c r="J1056" s="2"/>
      <c r="K1056" s="13"/>
      <c r="L1056" s="13"/>
      <c r="M1056" s="13"/>
      <c r="N1056" s="700"/>
      <c r="O1056" s="15"/>
      <c r="P1056" s="2"/>
      <c r="Q1056" s="15"/>
      <c r="R1056" s="2"/>
      <c r="S1056" s="2"/>
      <c r="T1056" s="2"/>
      <c r="U1056" s="15"/>
      <c r="V1056" s="15"/>
      <c r="W1056" s="15"/>
      <c r="X1056" s="15"/>
      <c r="Y1056" s="15"/>
      <c r="Z1056" s="15"/>
      <c r="AA1056" s="15"/>
      <c r="AB1056" s="15"/>
      <c r="AC1056" s="15"/>
      <c r="AD1056" s="15"/>
      <c r="AE1056" s="15"/>
      <c r="AF1056" s="15"/>
      <c r="AG1056" s="15"/>
      <c r="AH1056" s="15"/>
      <c r="AI1056" s="15"/>
      <c r="AJ1056" s="15"/>
      <c r="AK1056" s="15"/>
      <c r="AL1056" s="15"/>
      <c r="AM1056" s="15"/>
      <c r="AN1056" s="15"/>
      <c r="AO1056" s="15"/>
      <c r="AP1056" s="15"/>
      <c r="AQ1056" s="15"/>
      <c r="AR1056" s="15"/>
      <c r="AS1056" s="15"/>
      <c r="AT1056" s="15"/>
      <c r="AU1056" s="15"/>
      <c r="AV1056" s="15"/>
      <c r="AW1056" s="15"/>
      <c r="AX1056" s="15"/>
    </row>
    <row r="1057" spans="1:50" ht="34.15" customHeight="1">
      <c r="A1057" s="2"/>
      <c r="B1057" s="2"/>
      <c r="C1057" s="2"/>
      <c r="D1057" s="2"/>
      <c r="E1057" s="2"/>
      <c r="F1057" s="15"/>
      <c r="G1057" s="2"/>
      <c r="H1057" s="2"/>
      <c r="I1057" s="15"/>
      <c r="J1057" s="2"/>
      <c r="K1057" s="13"/>
      <c r="L1057" s="13"/>
      <c r="M1057" s="13"/>
      <c r="N1057" s="700"/>
      <c r="O1057" s="15"/>
      <c r="P1057" s="2"/>
      <c r="Q1057" s="15"/>
      <c r="R1057" s="2"/>
      <c r="S1057" s="2"/>
      <c r="T1057" s="2"/>
      <c r="U1057" s="15"/>
      <c r="V1057" s="15"/>
      <c r="W1057" s="15"/>
      <c r="X1057" s="15"/>
      <c r="Y1057" s="15"/>
      <c r="Z1057" s="15"/>
      <c r="AA1057" s="15"/>
      <c r="AB1057" s="15"/>
      <c r="AC1057" s="15"/>
      <c r="AD1057" s="15"/>
      <c r="AE1057" s="15"/>
      <c r="AF1057" s="15"/>
      <c r="AG1057" s="15"/>
      <c r="AH1057" s="15"/>
      <c r="AI1057" s="15"/>
      <c r="AJ1057" s="15"/>
      <c r="AK1057" s="15"/>
      <c r="AL1057" s="15"/>
      <c r="AM1057" s="15"/>
      <c r="AN1057" s="15"/>
      <c r="AO1057" s="15"/>
      <c r="AP1057" s="15"/>
      <c r="AQ1057" s="15"/>
      <c r="AR1057" s="15"/>
      <c r="AS1057" s="15"/>
      <c r="AT1057" s="15"/>
      <c r="AU1057" s="15"/>
      <c r="AV1057" s="15"/>
      <c r="AW1057" s="15"/>
      <c r="AX1057" s="15"/>
    </row>
    <row r="1058" spans="1:50" ht="34.15" customHeight="1">
      <c r="A1058" s="2"/>
      <c r="B1058" s="2"/>
      <c r="C1058" s="2"/>
      <c r="D1058" s="2"/>
      <c r="E1058" s="2"/>
      <c r="F1058" s="15"/>
      <c r="G1058" s="2"/>
      <c r="H1058" s="2"/>
      <c r="I1058" s="15"/>
      <c r="J1058" s="2"/>
      <c r="K1058" s="13"/>
      <c r="L1058" s="13"/>
      <c r="M1058" s="13"/>
      <c r="N1058" s="700"/>
      <c r="O1058" s="15"/>
      <c r="P1058" s="2"/>
      <c r="Q1058" s="15"/>
      <c r="R1058" s="2"/>
      <c r="S1058" s="2"/>
      <c r="T1058" s="2"/>
      <c r="U1058" s="15"/>
      <c r="V1058" s="15"/>
      <c r="W1058" s="15"/>
      <c r="X1058" s="15"/>
      <c r="Y1058" s="15"/>
      <c r="Z1058" s="15"/>
      <c r="AA1058" s="15"/>
      <c r="AB1058" s="15"/>
      <c r="AC1058" s="15"/>
      <c r="AD1058" s="15"/>
      <c r="AE1058" s="15"/>
      <c r="AF1058" s="15"/>
      <c r="AG1058" s="15"/>
      <c r="AH1058" s="15"/>
      <c r="AI1058" s="15"/>
      <c r="AJ1058" s="15"/>
      <c r="AK1058" s="15"/>
      <c r="AL1058" s="15"/>
      <c r="AM1058" s="15"/>
      <c r="AN1058" s="15"/>
      <c r="AO1058" s="15"/>
      <c r="AP1058" s="15"/>
      <c r="AQ1058" s="15"/>
      <c r="AR1058" s="15"/>
      <c r="AS1058" s="15"/>
      <c r="AT1058" s="15"/>
      <c r="AU1058" s="15"/>
      <c r="AV1058" s="15"/>
      <c r="AW1058" s="15"/>
      <c r="AX1058" s="15"/>
    </row>
    <row r="1059" spans="1:50" ht="34.15" customHeight="1">
      <c r="A1059" s="2"/>
      <c r="B1059" s="2"/>
      <c r="C1059" s="2"/>
      <c r="D1059" s="2"/>
      <c r="E1059" s="2"/>
      <c r="F1059" s="15"/>
      <c r="G1059" s="2"/>
      <c r="H1059" s="2"/>
      <c r="I1059" s="15"/>
      <c r="J1059" s="2"/>
      <c r="K1059" s="13"/>
      <c r="L1059" s="13"/>
      <c r="M1059" s="13"/>
      <c r="N1059" s="700"/>
      <c r="O1059" s="15"/>
      <c r="P1059" s="2"/>
      <c r="Q1059" s="15"/>
      <c r="R1059" s="2"/>
      <c r="S1059" s="2"/>
      <c r="T1059" s="2"/>
      <c r="U1059" s="15"/>
      <c r="V1059" s="15"/>
      <c r="W1059" s="15"/>
      <c r="X1059" s="15"/>
      <c r="Y1059" s="15"/>
      <c r="Z1059" s="15"/>
      <c r="AA1059" s="15"/>
      <c r="AB1059" s="15"/>
      <c r="AC1059" s="15"/>
      <c r="AD1059" s="15"/>
      <c r="AE1059" s="15"/>
      <c r="AF1059" s="15"/>
      <c r="AG1059" s="15"/>
      <c r="AH1059" s="15"/>
      <c r="AI1059" s="15"/>
      <c r="AJ1059" s="15"/>
      <c r="AK1059" s="15"/>
      <c r="AL1059" s="15"/>
      <c r="AM1059" s="15"/>
      <c r="AN1059" s="15"/>
      <c r="AO1059" s="15"/>
      <c r="AP1059" s="15"/>
      <c r="AQ1059" s="15"/>
      <c r="AR1059" s="15"/>
      <c r="AS1059" s="15"/>
      <c r="AT1059" s="15"/>
      <c r="AU1059" s="15"/>
      <c r="AV1059" s="15"/>
      <c r="AW1059" s="15"/>
      <c r="AX1059" s="15"/>
    </row>
    <row r="1060" spans="1:50" ht="34.15" customHeight="1">
      <c r="A1060" s="2"/>
      <c r="B1060" s="2"/>
      <c r="C1060" s="2"/>
      <c r="D1060" s="2"/>
      <c r="E1060" s="2"/>
      <c r="F1060" s="15"/>
      <c r="G1060" s="2"/>
      <c r="H1060" s="2"/>
      <c r="I1060" s="15"/>
      <c r="J1060" s="2"/>
      <c r="K1060" s="13"/>
      <c r="L1060" s="13"/>
      <c r="M1060" s="13"/>
      <c r="N1060" s="700"/>
      <c r="O1060" s="15"/>
      <c r="P1060" s="2"/>
      <c r="Q1060" s="15"/>
      <c r="R1060" s="2"/>
      <c r="S1060" s="2"/>
      <c r="T1060" s="2"/>
      <c r="U1060" s="15"/>
      <c r="V1060" s="15"/>
      <c r="W1060" s="15"/>
      <c r="X1060" s="15"/>
      <c r="Y1060" s="15"/>
      <c r="Z1060" s="15"/>
      <c r="AA1060" s="15"/>
      <c r="AB1060" s="15"/>
      <c r="AC1060" s="15"/>
      <c r="AD1060" s="15"/>
      <c r="AE1060" s="15"/>
      <c r="AF1060" s="15"/>
      <c r="AG1060" s="15"/>
      <c r="AH1060" s="15"/>
      <c r="AI1060" s="15"/>
      <c r="AJ1060" s="15"/>
      <c r="AK1060" s="15"/>
      <c r="AL1060" s="15"/>
      <c r="AM1060" s="15"/>
      <c r="AN1060" s="15"/>
      <c r="AO1060" s="15"/>
      <c r="AP1060" s="15"/>
      <c r="AQ1060" s="15"/>
      <c r="AR1060" s="15"/>
      <c r="AS1060" s="15"/>
      <c r="AT1060" s="15"/>
      <c r="AU1060" s="15"/>
      <c r="AV1060" s="15"/>
      <c r="AW1060" s="15"/>
      <c r="AX1060" s="15"/>
    </row>
    <row r="1061" spans="1:50" ht="34.15" customHeight="1">
      <c r="A1061" s="2"/>
      <c r="B1061" s="2"/>
      <c r="C1061" s="2"/>
      <c r="D1061" s="2"/>
      <c r="E1061" s="2"/>
      <c r="F1061" s="15"/>
      <c r="G1061" s="2"/>
      <c r="H1061" s="2"/>
      <c r="I1061" s="15"/>
      <c r="J1061" s="2"/>
      <c r="K1061" s="13"/>
      <c r="L1061" s="13"/>
      <c r="M1061" s="13"/>
      <c r="N1061" s="700"/>
      <c r="O1061" s="15"/>
      <c r="P1061" s="2"/>
      <c r="Q1061" s="15"/>
      <c r="R1061" s="2"/>
      <c r="S1061" s="2"/>
      <c r="T1061" s="2"/>
      <c r="U1061" s="15"/>
      <c r="V1061" s="15"/>
      <c r="W1061" s="15"/>
      <c r="X1061" s="15"/>
      <c r="Y1061" s="15"/>
      <c r="Z1061" s="15"/>
      <c r="AA1061" s="15"/>
      <c r="AB1061" s="15"/>
      <c r="AC1061" s="15"/>
      <c r="AD1061" s="15"/>
      <c r="AE1061" s="15"/>
      <c r="AF1061" s="15"/>
      <c r="AG1061" s="15"/>
      <c r="AH1061" s="15"/>
      <c r="AI1061" s="15"/>
      <c r="AJ1061" s="15"/>
      <c r="AK1061" s="15"/>
      <c r="AL1061" s="15"/>
      <c r="AM1061" s="15"/>
      <c r="AN1061" s="15"/>
      <c r="AO1061" s="15"/>
      <c r="AP1061" s="15"/>
      <c r="AQ1061" s="15"/>
      <c r="AR1061" s="15"/>
      <c r="AS1061" s="15"/>
      <c r="AT1061" s="15"/>
      <c r="AU1061" s="15"/>
      <c r="AV1061" s="15"/>
      <c r="AW1061" s="15"/>
      <c r="AX1061" s="15"/>
    </row>
    <row r="1062" spans="1:50" ht="34.15" customHeight="1">
      <c r="A1062" s="2"/>
      <c r="B1062" s="2"/>
      <c r="C1062" s="2"/>
      <c r="D1062" s="2"/>
      <c r="E1062" s="2"/>
      <c r="F1062" s="15"/>
      <c r="G1062" s="2"/>
      <c r="H1062" s="2"/>
      <c r="I1062" s="15"/>
      <c r="J1062" s="2"/>
      <c r="K1062" s="13"/>
      <c r="L1062" s="13"/>
      <c r="M1062" s="13"/>
      <c r="N1062" s="700"/>
      <c r="O1062" s="15"/>
      <c r="P1062" s="2"/>
      <c r="Q1062" s="15"/>
      <c r="R1062" s="2"/>
      <c r="S1062" s="2"/>
      <c r="T1062" s="2"/>
      <c r="U1062" s="15"/>
      <c r="V1062" s="15"/>
      <c r="W1062" s="15"/>
      <c r="X1062" s="15"/>
      <c r="Y1062" s="15"/>
      <c r="Z1062" s="15"/>
      <c r="AA1062" s="15"/>
      <c r="AB1062" s="15"/>
      <c r="AC1062" s="15"/>
      <c r="AD1062" s="15"/>
      <c r="AE1062" s="15"/>
      <c r="AF1062" s="15"/>
      <c r="AG1062" s="15"/>
      <c r="AH1062" s="15"/>
      <c r="AI1062" s="15"/>
      <c r="AJ1062" s="15"/>
      <c r="AK1062" s="15"/>
      <c r="AL1062" s="15"/>
      <c r="AM1062" s="15"/>
      <c r="AN1062" s="15"/>
      <c r="AO1062" s="15"/>
      <c r="AP1062" s="15"/>
      <c r="AQ1062" s="15"/>
      <c r="AR1062" s="15"/>
      <c r="AS1062" s="15"/>
      <c r="AT1062" s="15"/>
      <c r="AU1062" s="15"/>
      <c r="AV1062" s="15"/>
      <c r="AW1062" s="15"/>
      <c r="AX1062" s="15"/>
    </row>
    <row r="1063" spans="1:50" ht="34.15" customHeight="1">
      <c r="A1063" s="2"/>
      <c r="B1063" s="2"/>
      <c r="C1063" s="2"/>
      <c r="D1063" s="2"/>
      <c r="E1063" s="2"/>
      <c r="F1063" s="15"/>
      <c r="G1063" s="2"/>
      <c r="H1063" s="2"/>
      <c r="I1063" s="15"/>
      <c r="J1063" s="2"/>
      <c r="K1063" s="13"/>
      <c r="L1063" s="13"/>
      <c r="M1063" s="13"/>
      <c r="N1063" s="700"/>
      <c r="O1063" s="15"/>
      <c r="P1063" s="2"/>
      <c r="Q1063" s="15"/>
      <c r="R1063" s="2"/>
      <c r="S1063" s="2"/>
      <c r="T1063" s="2"/>
      <c r="U1063" s="15"/>
      <c r="V1063" s="15"/>
      <c r="W1063" s="15"/>
      <c r="X1063" s="15"/>
      <c r="Y1063" s="15"/>
      <c r="Z1063" s="15"/>
      <c r="AA1063" s="15"/>
      <c r="AB1063" s="15"/>
      <c r="AC1063" s="15"/>
      <c r="AD1063" s="15"/>
      <c r="AE1063" s="15"/>
      <c r="AF1063" s="15"/>
      <c r="AG1063" s="15"/>
      <c r="AH1063" s="15"/>
      <c r="AI1063" s="15"/>
      <c r="AJ1063" s="15"/>
      <c r="AK1063" s="15"/>
      <c r="AL1063" s="15"/>
      <c r="AM1063" s="15"/>
      <c r="AN1063" s="15"/>
      <c r="AO1063" s="15"/>
      <c r="AP1063" s="15"/>
      <c r="AQ1063" s="15"/>
      <c r="AR1063" s="15"/>
      <c r="AS1063" s="15"/>
      <c r="AT1063" s="15"/>
      <c r="AU1063" s="15"/>
      <c r="AV1063" s="15"/>
      <c r="AW1063" s="15"/>
      <c r="AX1063" s="15"/>
    </row>
    <row r="1064" spans="1:50" ht="34.15" customHeight="1">
      <c r="A1064" s="2"/>
      <c r="B1064" s="2"/>
      <c r="C1064" s="2"/>
      <c r="D1064" s="2"/>
      <c r="E1064" s="2"/>
      <c r="F1064" s="15"/>
      <c r="G1064" s="2"/>
      <c r="H1064" s="2"/>
      <c r="I1064" s="15"/>
      <c r="J1064" s="2"/>
      <c r="K1064" s="13"/>
      <c r="L1064" s="13"/>
      <c r="M1064" s="13"/>
      <c r="N1064" s="700"/>
      <c r="O1064" s="15"/>
      <c r="P1064" s="2"/>
      <c r="Q1064" s="15"/>
      <c r="R1064" s="2"/>
      <c r="S1064" s="2"/>
      <c r="T1064" s="2"/>
      <c r="U1064" s="15"/>
      <c r="V1064" s="15"/>
      <c r="W1064" s="15"/>
      <c r="X1064" s="15"/>
      <c r="Y1064" s="15"/>
      <c r="Z1064" s="15"/>
      <c r="AA1064" s="15"/>
      <c r="AB1064" s="15"/>
      <c r="AC1064" s="15"/>
      <c r="AD1064" s="15"/>
      <c r="AE1064" s="15"/>
      <c r="AF1064" s="15"/>
      <c r="AG1064" s="15"/>
      <c r="AH1064" s="15"/>
      <c r="AI1064" s="15"/>
      <c r="AJ1064" s="15"/>
      <c r="AK1064" s="15"/>
      <c r="AL1064" s="15"/>
      <c r="AM1064" s="15"/>
      <c r="AN1064" s="15"/>
      <c r="AO1064" s="15"/>
      <c r="AP1064" s="15"/>
      <c r="AQ1064" s="15"/>
      <c r="AR1064" s="15"/>
      <c r="AS1064" s="15"/>
      <c r="AT1064" s="15"/>
      <c r="AU1064" s="15"/>
      <c r="AV1064" s="15"/>
      <c r="AW1064" s="15"/>
      <c r="AX1064" s="15"/>
    </row>
    <row r="1065" spans="1:50" ht="34.15" customHeight="1">
      <c r="A1065" s="2"/>
      <c r="B1065" s="2"/>
      <c r="C1065" s="2"/>
      <c r="D1065" s="2"/>
      <c r="E1065" s="2"/>
      <c r="F1065" s="15"/>
      <c r="G1065" s="2"/>
      <c r="H1065" s="2"/>
      <c r="I1065" s="15"/>
      <c r="J1065" s="2"/>
      <c r="K1065" s="13"/>
      <c r="L1065" s="13"/>
      <c r="M1065" s="13"/>
      <c r="N1065" s="700"/>
      <c r="O1065" s="15"/>
      <c r="P1065" s="2"/>
      <c r="Q1065" s="15"/>
      <c r="R1065" s="2"/>
      <c r="S1065" s="2"/>
      <c r="T1065" s="2"/>
      <c r="U1065" s="15"/>
      <c r="V1065" s="15"/>
      <c r="W1065" s="15"/>
      <c r="X1065" s="15"/>
      <c r="Y1065" s="15"/>
      <c r="Z1065" s="15"/>
      <c r="AA1065" s="15"/>
      <c r="AB1065" s="15"/>
      <c r="AC1065" s="15"/>
      <c r="AD1065" s="15"/>
      <c r="AE1065" s="15"/>
      <c r="AF1065" s="15"/>
      <c r="AG1065" s="15"/>
      <c r="AH1065" s="15"/>
      <c r="AI1065" s="15"/>
      <c r="AJ1065" s="15"/>
      <c r="AK1065" s="15"/>
      <c r="AL1065" s="15"/>
      <c r="AM1065" s="15"/>
      <c r="AN1065" s="15"/>
      <c r="AO1065" s="15"/>
      <c r="AP1065" s="15"/>
      <c r="AQ1065" s="15"/>
      <c r="AR1065" s="15"/>
      <c r="AS1065" s="15"/>
      <c r="AT1065" s="15"/>
      <c r="AU1065" s="15"/>
      <c r="AV1065" s="15"/>
      <c r="AW1065" s="15"/>
      <c r="AX1065" s="15"/>
    </row>
    <row r="1066" spans="1:50" ht="34.15" customHeight="1">
      <c r="A1066" s="2"/>
      <c r="B1066" s="2"/>
      <c r="C1066" s="2"/>
      <c r="D1066" s="2"/>
      <c r="E1066" s="2"/>
      <c r="F1066" s="15"/>
      <c r="G1066" s="2"/>
      <c r="H1066" s="2"/>
      <c r="I1066" s="15"/>
      <c r="J1066" s="2"/>
      <c r="K1066" s="13"/>
      <c r="L1066" s="13"/>
      <c r="M1066" s="13"/>
      <c r="N1066" s="700"/>
      <c r="O1066" s="15"/>
      <c r="P1066" s="2"/>
      <c r="Q1066" s="15"/>
      <c r="R1066" s="2"/>
      <c r="S1066" s="2"/>
      <c r="T1066" s="2"/>
      <c r="U1066" s="15"/>
      <c r="V1066" s="15"/>
      <c r="W1066" s="15"/>
      <c r="X1066" s="15"/>
      <c r="Y1066" s="15"/>
      <c r="Z1066" s="15"/>
      <c r="AA1066" s="15"/>
      <c r="AB1066" s="15"/>
      <c r="AC1066" s="15"/>
      <c r="AD1066" s="15"/>
      <c r="AE1066" s="15"/>
      <c r="AF1066" s="15"/>
      <c r="AG1066" s="15"/>
      <c r="AH1066" s="15"/>
      <c r="AI1066" s="15"/>
      <c r="AJ1066" s="15"/>
      <c r="AK1066" s="15"/>
      <c r="AL1066" s="15"/>
      <c r="AM1066" s="15"/>
      <c r="AN1066" s="15"/>
      <c r="AO1066" s="15"/>
      <c r="AP1066" s="15"/>
      <c r="AQ1066" s="15"/>
      <c r="AR1066" s="15"/>
      <c r="AS1066" s="15"/>
      <c r="AT1066" s="15"/>
      <c r="AU1066" s="15"/>
      <c r="AV1066" s="15"/>
      <c r="AW1066" s="15"/>
      <c r="AX1066" s="15"/>
    </row>
    <row r="1067" spans="1:50" ht="34.15" customHeight="1">
      <c r="A1067" s="2"/>
      <c r="B1067" s="2"/>
      <c r="C1067" s="2"/>
      <c r="D1067" s="2"/>
      <c r="E1067" s="2"/>
      <c r="F1067" s="15"/>
      <c r="G1067" s="2"/>
      <c r="H1067" s="2"/>
      <c r="I1067" s="15"/>
      <c r="J1067" s="2"/>
      <c r="K1067" s="13"/>
      <c r="L1067" s="13"/>
      <c r="M1067" s="13"/>
      <c r="N1067" s="700"/>
      <c r="O1067" s="15"/>
      <c r="P1067" s="2"/>
      <c r="Q1067" s="15"/>
      <c r="R1067" s="2"/>
      <c r="S1067" s="2"/>
      <c r="T1067" s="2"/>
      <c r="U1067" s="15"/>
      <c r="V1067" s="15"/>
      <c r="W1067" s="15"/>
      <c r="X1067" s="15"/>
      <c r="Y1067" s="15"/>
      <c r="Z1067" s="15"/>
      <c r="AA1067" s="15"/>
      <c r="AB1067" s="15"/>
      <c r="AC1067" s="15"/>
      <c r="AD1067" s="15"/>
      <c r="AE1067" s="15"/>
      <c r="AF1067" s="15"/>
      <c r="AG1067" s="15"/>
      <c r="AH1067" s="15"/>
      <c r="AI1067" s="15"/>
      <c r="AJ1067" s="15"/>
      <c r="AK1067" s="15"/>
      <c r="AL1067" s="15"/>
      <c r="AM1067" s="15"/>
      <c r="AN1067" s="15"/>
      <c r="AO1067" s="15"/>
      <c r="AP1067" s="15"/>
      <c r="AQ1067" s="15"/>
      <c r="AR1067" s="15"/>
      <c r="AS1067" s="15"/>
      <c r="AT1067" s="15"/>
      <c r="AU1067" s="15"/>
      <c r="AV1067" s="15"/>
      <c r="AW1067" s="15"/>
      <c r="AX1067" s="15"/>
    </row>
    <row r="1068" spans="1:50" ht="34.15" customHeight="1">
      <c r="A1068" s="2"/>
      <c r="B1068" s="2"/>
      <c r="C1068" s="2"/>
      <c r="D1068" s="2"/>
      <c r="E1068" s="2"/>
      <c r="F1068" s="15"/>
      <c r="G1068" s="2"/>
      <c r="H1068" s="2"/>
      <c r="I1068" s="15"/>
      <c r="J1068" s="2"/>
      <c r="K1068" s="13"/>
      <c r="L1068" s="13"/>
      <c r="M1068" s="13"/>
      <c r="N1068" s="700"/>
      <c r="O1068" s="15"/>
      <c r="P1068" s="2"/>
      <c r="Q1068" s="15"/>
      <c r="R1068" s="2"/>
      <c r="S1068" s="2"/>
      <c r="T1068" s="2"/>
      <c r="U1068" s="15"/>
      <c r="V1068" s="15"/>
      <c r="W1068" s="15"/>
      <c r="X1068" s="15"/>
      <c r="Y1068" s="15"/>
      <c r="Z1068" s="15"/>
      <c r="AA1068" s="15"/>
      <c r="AB1068" s="15"/>
      <c r="AC1068" s="15"/>
      <c r="AD1068" s="15"/>
      <c r="AE1068" s="15"/>
      <c r="AF1068" s="15"/>
      <c r="AG1068" s="15"/>
      <c r="AH1068" s="15"/>
      <c r="AI1068" s="15"/>
      <c r="AJ1068" s="15"/>
      <c r="AK1068" s="15"/>
      <c r="AL1068" s="15"/>
      <c r="AM1068" s="15"/>
      <c r="AN1068" s="15"/>
      <c r="AO1068" s="15"/>
      <c r="AP1068" s="15"/>
      <c r="AQ1068" s="15"/>
      <c r="AR1068" s="15"/>
      <c r="AS1068" s="15"/>
      <c r="AT1068" s="15"/>
      <c r="AU1068" s="15"/>
      <c r="AV1068" s="15"/>
      <c r="AW1068" s="15"/>
      <c r="AX1068" s="15"/>
    </row>
    <row r="1069" spans="1:50" ht="34.15" customHeight="1">
      <c r="A1069" s="2"/>
      <c r="B1069" s="2"/>
      <c r="C1069" s="2"/>
      <c r="D1069" s="2"/>
      <c r="E1069" s="2"/>
      <c r="F1069" s="15"/>
      <c r="G1069" s="2"/>
      <c r="H1069" s="2"/>
      <c r="I1069" s="15"/>
      <c r="J1069" s="2"/>
      <c r="K1069" s="13"/>
      <c r="L1069" s="13"/>
      <c r="M1069" s="13"/>
      <c r="N1069" s="700"/>
      <c r="O1069" s="15"/>
      <c r="P1069" s="2"/>
      <c r="Q1069" s="15"/>
      <c r="R1069" s="2"/>
      <c r="S1069" s="2"/>
      <c r="T1069" s="2"/>
      <c r="U1069" s="15"/>
      <c r="V1069" s="15"/>
      <c r="W1069" s="15"/>
      <c r="X1069" s="15"/>
      <c r="Y1069" s="15"/>
      <c r="Z1069" s="15"/>
      <c r="AA1069" s="15"/>
      <c r="AB1069" s="15"/>
      <c r="AC1069" s="15"/>
      <c r="AD1069" s="15"/>
      <c r="AE1069" s="15"/>
      <c r="AF1069" s="15"/>
      <c r="AG1069" s="15"/>
      <c r="AH1069" s="15"/>
      <c r="AI1069" s="15"/>
      <c r="AJ1069" s="15"/>
      <c r="AK1069" s="15"/>
      <c r="AL1069" s="15"/>
      <c r="AM1069" s="15"/>
      <c r="AN1069" s="15"/>
      <c r="AO1069" s="15"/>
      <c r="AP1069" s="15"/>
      <c r="AQ1069" s="15"/>
      <c r="AR1069" s="15"/>
      <c r="AS1069" s="15"/>
      <c r="AT1069" s="15"/>
      <c r="AU1069" s="15"/>
      <c r="AV1069" s="15"/>
      <c r="AW1069" s="15"/>
      <c r="AX1069" s="15"/>
    </row>
    <row r="1070" spans="1:50" ht="34.15" customHeight="1">
      <c r="A1070" s="2"/>
      <c r="B1070" s="2"/>
      <c r="C1070" s="2"/>
      <c r="D1070" s="2"/>
      <c r="E1070" s="2"/>
      <c r="F1070" s="15"/>
      <c r="G1070" s="2"/>
      <c r="H1070" s="2"/>
      <c r="I1070" s="15"/>
      <c r="J1070" s="2"/>
      <c r="K1070" s="13"/>
      <c r="L1070" s="13"/>
      <c r="M1070" s="13"/>
      <c r="N1070" s="700"/>
      <c r="O1070" s="15"/>
      <c r="P1070" s="2"/>
      <c r="Q1070" s="15"/>
      <c r="R1070" s="2"/>
      <c r="S1070" s="2"/>
      <c r="T1070" s="2"/>
      <c r="U1070" s="15"/>
      <c r="V1070" s="15"/>
      <c r="W1070" s="15"/>
      <c r="X1070" s="15"/>
      <c r="Y1070" s="15"/>
      <c r="Z1070" s="15"/>
      <c r="AA1070" s="15"/>
      <c r="AB1070" s="15"/>
      <c r="AC1070" s="15"/>
      <c r="AD1070" s="15"/>
      <c r="AE1070" s="15"/>
      <c r="AF1070" s="15"/>
      <c r="AG1070" s="15"/>
      <c r="AH1070" s="15"/>
      <c r="AI1070" s="15"/>
      <c r="AJ1070" s="15"/>
      <c r="AK1070" s="15"/>
      <c r="AL1070" s="15"/>
      <c r="AM1070" s="15"/>
      <c r="AN1070" s="15"/>
      <c r="AO1070" s="15"/>
      <c r="AP1070" s="15"/>
      <c r="AQ1070" s="15"/>
      <c r="AR1070" s="15"/>
      <c r="AS1070" s="15"/>
      <c r="AT1070" s="15"/>
      <c r="AU1070" s="15"/>
      <c r="AV1070" s="15"/>
      <c r="AW1070" s="15"/>
      <c r="AX1070" s="15"/>
    </row>
    <row r="1071" spans="1:50" ht="34.15" customHeight="1">
      <c r="A1071" s="2"/>
      <c r="B1071" s="2"/>
      <c r="C1071" s="2"/>
      <c r="D1071" s="2"/>
      <c r="E1071" s="2"/>
      <c r="F1071" s="15"/>
      <c r="G1071" s="2"/>
      <c r="H1071" s="2"/>
      <c r="I1071" s="15"/>
      <c r="J1071" s="2"/>
      <c r="K1071" s="13"/>
      <c r="L1071" s="13"/>
      <c r="M1071" s="13"/>
      <c r="N1071" s="700"/>
      <c r="O1071" s="15"/>
      <c r="P1071" s="2"/>
      <c r="Q1071" s="15"/>
      <c r="R1071" s="2"/>
      <c r="S1071" s="2"/>
      <c r="T1071" s="2"/>
      <c r="U1071" s="15"/>
      <c r="V1071" s="15"/>
      <c r="W1071" s="15"/>
      <c r="X1071" s="15"/>
      <c r="Y1071" s="15"/>
      <c r="Z1071" s="15"/>
      <c r="AA1071" s="15"/>
      <c r="AB1071" s="15"/>
      <c r="AC1071" s="15"/>
      <c r="AD1071" s="15"/>
      <c r="AE1071" s="15"/>
      <c r="AF1071" s="15"/>
      <c r="AG1071" s="15"/>
      <c r="AH1071" s="15"/>
      <c r="AI1071" s="15"/>
      <c r="AJ1071" s="15"/>
      <c r="AK1071" s="15"/>
      <c r="AL1071" s="15"/>
      <c r="AM1071" s="15"/>
      <c r="AN1071" s="15"/>
      <c r="AO1071" s="15"/>
      <c r="AP1071" s="15"/>
      <c r="AQ1071" s="15"/>
      <c r="AR1071" s="15"/>
      <c r="AS1071" s="15"/>
      <c r="AT1071" s="15"/>
      <c r="AU1071" s="15"/>
      <c r="AV1071" s="15"/>
      <c r="AW1071" s="15"/>
      <c r="AX1071" s="15"/>
    </row>
    <row r="1072" spans="1:50" ht="34.15" customHeight="1">
      <c r="A1072" s="2"/>
      <c r="B1072" s="2"/>
      <c r="C1072" s="2"/>
      <c r="D1072" s="2"/>
      <c r="E1072" s="2"/>
      <c r="F1072" s="15"/>
      <c r="G1072" s="2"/>
      <c r="H1072" s="2"/>
      <c r="I1072" s="15"/>
      <c r="J1072" s="2"/>
      <c r="K1072" s="13"/>
      <c r="L1072" s="13"/>
      <c r="M1072" s="13"/>
      <c r="N1072" s="700"/>
      <c r="O1072" s="15"/>
      <c r="P1072" s="2"/>
      <c r="Q1072" s="15"/>
      <c r="R1072" s="2"/>
      <c r="S1072" s="2"/>
      <c r="T1072" s="2"/>
      <c r="U1072" s="15"/>
      <c r="V1072" s="15"/>
      <c r="W1072" s="15"/>
      <c r="X1072" s="15"/>
      <c r="Y1072" s="15"/>
      <c r="Z1072" s="15"/>
      <c r="AA1072" s="15"/>
      <c r="AB1072" s="15"/>
      <c r="AC1072" s="15"/>
      <c r="AD1072" s="15"/>
      <c r="AE1072" s="15"/>
      <c r="AF1072" s="15"/>
      <c r="AG1072" s="15"/>
      <c r="AH1072" s="15"/>
      <c r="AI1072" s="15"/>
      <c r="AJ1072" s="15"/>
      <c r="AK1072" s="15"/>
      <c r="AL1072" s="15"/>
      <c r="AM1072" s="15"/>
      <c r="AN1072" s="15"/>
      <c r="AO1072" s="15"/>
      <c r="AP1072" s="15"/>
      <c r="AQ1072" s="15"/>
      <c r="AR1072" s="15"/>
      <c r="AS1072" s="15"/>
      <c r="AT1072" s="15"/>
      <c r="AU1072" s="15"/>
      <c r="AV1072" s="15"/>
      <c r="AW1072" s="15"/>
      <c r="AX1072" s="15"/>
    </row>
    <row r="1073" spans="1:50" ht="34.15" customHeight="1">
      <c r="A1073" s="2"/>
      <c r="B1073" s="2"/>
      <c r="C1073" s="2"/>
      <c r="D1073" s="2"/>
      <c r="E1073" s="2"/>
      <c r="F1073" s="15"/>
      <c r="G1073" s="2"/>
      <c r="H1073" s="2"/>
      <c r="I1073" s="15"/>
      <c r="J1073" s="2"/>
      <c r="K1073" s="13"/>
      <c r="L1073" s="13"/>
      <c r="M1073" s="13"/>
      <c r="N1073" s="700"/>
      <c r="O1073" s="15"/>
      <c r="P1073" s="2"/>
      <c r="Q1073" s="15"/>
      <c r="R1073" s="2"/>
      <c r="S1073" s="2"/>
      <c r="T1073" s="2"/>
      <c r="U1073" s="15"/>
      <c r="V1073" s="15"/>
      <c r="W1073" s="15"/>
      <c r="X1073" s="15"/>
      <c r="Y1073" s="15"/>
      <c r="Z1073" s="15"/>
      <c r="AA1073" s="15"/>
      <c r="AB1073" s="15"/>
      <c r="AC1073" s="15"/>
      <c r="AD1073" s="15"/>
      <c r="AE1073" s="15"/>
      <c r="AF1073" s="15"/>
      <c r="AG1073" s="15"/>
      <c r="AH1073" s="15"/>
      <c r="AI1073" s="15"/>
      <c r="AJ1073" s="15"/>
      <c r="AK1073" s="15"/>
      <c r="AL1073" s="15"/>
      <c r="AM1073" s="15"/>
      <c r="AN1073" s="15"/>
      <c r="AO1073" s="15"/>
      <c r="AP1073" s="15"/>
      <c r="AQ1073" s="15"/>
      <c r="AR1073" s="15"/>
      <c r="AS1073" s="15"/>
      <c r="AT1073" s="15"/>
      <c r="AU1073" s="15"/>
      <c r="AV1073" s="15"/>
      <c r="AW1073" s="15"/>
      <c r="AX1073" s="15"/>
    </row>
    <row r="1074" spans="1:50" ht="34.15" customHeight="1">
      <c r="A1074" s="2"/>
      <c r="B1074" s="2"/>
      <c r="C1074" s="2"/>
      <c r="D1074" s="2"/>
      <c r="E1074" s="2"/>
      <c r="F1074" s="15"/>
      <c r="G1074" s="2"/>
      <c r="H1074" s="2"/>
      <c r="I1074" s="15"/>
      <c r="J1074" s="2"/>
      <c r="K1074" s="13"/>
      <c r="L1074" s="13"/>
      <c r="M1074" s="13"/>
      <c r="N1074" s="700"/>
      <c r="O1074" s="15"/>
      <c r="P1074" s="2"/>
      <c r="Q1074" s="15"/>
      <c r="R1074" s="2"/>
      <c r="S1074" s="2"/>
      <c r="T1074" s="2"/>
      <c r="U1074" s="15"/>
      <c r="V1074" s="15"/>
      <c r="W1074" s="15"/>
      <c r="X1074" s="15"/>
      <c r="Y1074" s="15"/>
      <c r="Z1074" s="15"/>
      <c r="AA1074" s="15"/>
      <c r="AB1074" s="15"/>
      <c r="AC1074" s="15"/>
      <c r="AD1074" s="15"/>
      <c r="AE1074" s="15"/>
      <c r="AF1074" s="15"/>
      <c r="AG1074" s="15"/>
      <c r="AH1074" s="15"/>
      <c r="AI1074" s="15"/>
      <c r="AJ1074" s="15"/>
      <c r="AK1074" s="15"/>
      <c r="AL1074" s="15"/>
      <c r="AM1074" s="15"/>
      <c r="AN1074" s="15"/>
      <c r="AO1074" s="15"/>
      <c r="AP1074" s="15"/>
      <c r="AQ1074" s="15"/>
      <c r="AR1074" s="15"/>
      <c r="AS1074" s="15"/>
      <c r="AT1074" s="15"/>
      <c r="AU1074" s="15"/>
      <c r="AV1074" s="15"/>
      <c r="AW1074" s="15"/>
      <c r="AX1074" s="15"/>
    </row>
    <row r="1075" spans="1:50" ht="34.15" customHeight="1">
      <c r="A1075" s="2"/>
      <c r="B1075" s="2"/>
      <c r="C1075" s="2"/>
      <c r="D1075" s="2"/>
      <c r="E1075" s="2"/>
      <c r="F1075" s="15"/>
      <c r="G1075" s="2"/>
      <c r="H1075" s="2"/>
      <c r="I1075" s="15"/>
      <c r="J1075" s="2"/>
      <c r="K1075" s="13"/>
      <c r="L1075" s="13"/>
      <c r="M1075" s="13"/>
      <c r="N1075" s="700"/>
      <c r="O1075" s="15"/>
      <c r="P1075" s="2"/>
      <c r="Q1075" s="15"/>
      <c r="R1075" s="2"/>
      <c r="S1075" s="2"/>
      <c r="T1075" s="2"/>
      <c r="U1075" s="15"/>
      <c r="V1075" s="15"/>
      <c r="W1075" s="15"/>
      <c r="X1075" s="15"/>
      <c r="Y1075" s="15"/>
      <c r="Z1075" s="15"/>
      <c r="AA1075" s="15"/>
      <c r="AB1075" s="15"/>
      <c r="AC1075" s="15"/>
      <c r="AD1075" s="15"/>
      <c r="AE1075" s="15"/>
      <c r="AF1075" s="15"/>
      <c r="AG1075" s="15"/>
      <c r="AH1075" s="15"/>
      <c r="AI1075" s="15"/>
      <c r="AJ1075" s="15"/>
      <c r="AK1075" s="15"/>
      <c r="AL1075" s="15"/>
      <c r="AM1075" s="15"/>
      <c r="AN1075" s="15"/>
      <c r="AO1075" s="15"/>
      <c r="AP1075" s="15"/>
      <c r="AQ1075" s="15"/>
      <c r="AR1075" s="15"/>
      <c r="AS1075" s="15"/>
      <c r="AT1075" s="15"/>
      <c r="AU1075" s="15"/>
      <c r="AV1075" s="15"/>
      <c r="AW1075" s="15"/>
      <c r="AX1075" s="15"/>
    </row>
    <row r="1076" spans="1:50" ht="34.15" customHeight="1">
      <c r="A1076" s="2"/>
      <c r="B1076" s="2"/>
      <c r="C1076" s="2"/>
      <c r="D1076" s="2"/>
      <c r="E1076" s="2"/>
      <c r="F1076" s="15"/>
      <c r="G1076" s="2"/>
      <c r="H1076" s="2"/>
      <c r="I1076" s="15"/>
      <c r="J1076" s="2"/>
      <c r="K1076" s="13"/>
      <c r="L1076" s="13"/>
      <c r="M1076" s="13"/>
      <c r="N1076" s="700"/>
      <c r="O1076" s="15"/>
      <c r="P1076" s="2"/>
      <c r="Q1076" s="15"/>
      <c r="R1076" s="2"/>
      <c r="S1076" s="2"/>
      <c r="T1076" s="2"/>
      <c r="U1076" s="15"/>
      <c r="V1076" s="15"/>
      <c r="W1076" s="15"/>
      <c r="X1076" s="15"/>
      <c r="Y1076" s="15"/>
      <c r="Z1076" s="15"/>
      <c r="AA1076" s="15"/>
      <c r="AB1076" s="15"/>
      <c r="AC1076" s="15"/>
      <c r="AD1076" s="15"/>
      <c r="AE1076" s="15"/>
      <c r="AF1076" s="15"/>
      <c r="AG1076" s="15"/>
      <c r="AH1076" s="15"/>
      <c r="AI1076" s="15"/>
      <c r="AJ1076" s="15"/>
      <c r="AK1076" s="15"/>
      <c r="AL1076" s="15"/>
      <c r="AM1076" s="15"/>
      <c r="AN1076" s="15"/>
      <c r="AO1076" s="15"/>
      <c r="AP1076" s="15"/>
      <c r="AQ1076" s="15"/>
      <c r="AR1076" s="15"/>
      <c r="AS1076" s="15"/>
      <c r="AT1076" s="15"/>
      <c r="AU1076" s="15"/>
      <c r="AV1076" s="15"/>
      <c r="AW1076" s="15"/>
      <c r="AX1076" s="15"/>
    </row>
    <row r="1077" spans="1:50" ht="34.15" customHeight="1">
      <c r="A1077" s="2"/>
      <c r="B1077" s="2"/>
      <c r="C1077" s="2"/>
      <c r="D1077" s="2"/>
      <c r="E1077" s="2"/>
      <c r="F1077" s="15"/>
      <c r="G1077" s="2"/>
      <c r="H1077" s="2"/>
      <c r="I1077" s="15"/>
      <c r="J1077" s="2"/>
      <c r="K1077" s="13"/>
      <c r="L1077" s="13"/>
      <c r="M1077" s="13"/>
      <c r="N1077" s="700"/>
      <c r="O1077" s="15"/>
      <c r="P1077" s="2"/>
      <c r="Q1077" s="15"/>
      <c r="R1077" s="2"/>
      <c r="S1077" s="2"/>
      <c r="T1077" s="2"/>
      <c r="U1077" s="15"/>
      <c r="V1077" s="15"/>
      <c r="W1077" s="15"/>
      <c r="X1077" s="15"/>
      <c r="Y1077" s="15"/>
      <c r="Z1077" s="15"/>
      <c r="AA1077" s="15"/>
      <c r="AB1077" s="15"/>
      <c r="AC1077" s="15"/>
      <c r="AD1077" s="15"/>
      <c r="AE1077" s="15"/>
      <c r="AF1077" s="15"/>
      <c r="AG1077" s="15"/>
      <c r="AH1077" s="15"/>
      <c r="AI1077" s="15"/>
      <c r="AJ1077" s="15"/>
      <c r="AK1077" s="15"/>
      <c r="AL1077" s="15"/>
      <c r="AM1077" s="15"/>
      <c r="AN1077" s="15"/>
      <c r="AO1077" s="15"/>
      <c r="AP1077" s="15"/>
      <c r="AQ1077" s="15"/>
      <c r="AR1077" s="15"/>
      <c r="AS1077" s="15"/>
      <c r="AT1077" s="15"/>
      <c r="AU1077" s="15"/>
      <c r="AV1077" s="15"/>
      <c r="AW1077" s="15"/>
      <c r="AX1077" s="15"/>
    </row>
    <row r="1078" spans="1:50" ht="34.15" customHeight="1">
      <c r="A1078" s="2"/>
      <c r="B1078" s="2"/>
      <c r="C1078" s="2"/>
      <c r="D1078" s="2"/>
      <c r="E1078" s="2"/>
      <c r="F1078" s="15"/>
      <c r="G1078" s="2"/>
      <c r="H1078" s="2"/>
      <c r="I1078" s="15"/>
      <c r="J1078" s="2"/>
      <c r="K1078" s="13"/>
      <c r="L1078" s="13"/>
      <c r="M1078" s="13"/>
      <c r="N1078" s="700"/>
      <c r="O1078" s="15"/>
      <c r="P1078" s="2"/>
      <c r="Q1078" s="15"/>
      <c r="R1078" s="2"/>
      <c r="S1078" s="2"/>
      <c r="T1078" s="2"/>
      <c r="U1078" s="15"/>
      <c r="V1078" s="15"/>
      <c r="W1078" s="15"/>
      <c r="X1078" s="15"/>
      <c r="Y1078" s="15"/>
      <c r="Z1078" s="15"/>
      <c r="AA1078" s="15"/>
      <c r="AB1078" s="15"/>
      <c r="AC1078" s="15"/>
      <c r="AD1078" s="15"/>
      <c r="AE1078" s="15"/>
      <c r="AF1078" s="15"/>
      <c r="AG1078" s="15"/>
      <c r="AH1078" s="15"/>
      <c r="AI1078" s="15"/>
      <c r="AJ1078" s="15"/>
      <c r="AK1078" s="15"/>
      <c r="AL1078" s="15"/>
      <c r="AM1078" s="15"/>
      <c r="AN1078" s="15"/>
      <c r="AO1078" s="15"/>
      <c r="AP1078" s="15"/>
      <c r="AQ1078" s="15"/>
      <c r="AR1078" s="15"/>
      <c r="AS1078" s="15"/>
      <c r="AT1078" s="15"/>
      <c r="AU1078" s="15"/>
      <c r="AV1078" s="15"/>
      <c r="AW1078" s="15"/>
      <c r="AX1078" s="15"/>
    </row>
    <row r="1079" spans="1:50" ht="34.15" customHeight="1">
      <c r="A1079" s="2"/>
      <c r="B1079" s="2"/>
      <c r="C1079" s="2"/>
      <c r="D1079" s="2"/>
      <c r="E1079" s="2"/>
      <c r="F1079" s="15"/>
      <c r="G1079" s="2"/>
      <c r="H1079" s="2"/>
      <c r="I1079" s="15"/>
      <c r="J1079" s="2"/>
      <c r="K1079" s="13"/>
      <c r="L1079" s="13"/>
      <c r="M1079" s="13"/>
      <c r="N1079" s="700"/>
      <c r="O1079" s="15"/>
      <c r="P1079" s="2"/>
      <c r="Q1079" s="15"/>
      <c r="R1079" s="2"/>
      <c r="S1079" s="2"/>
      <c r="T1079" s="2"/>
      <c r="U1079" s="15"/>
      <c r="V1079" s="15"/>
      <c r="W1079" s="15"/>
      <c r="X1079" s="15"/>
      <c r="Y1079" s="15"/>
      <c r="Z1079" s="15"/>
      <c r="AA1079" s="15"/>
      <c r="AB1079" s="15"/>
      <c r="AC1079" s="15"/>
      <c r="AD1079" s="15"/>
      <c r="AE1079" s="15"/>
      <c r="AF1079" s="15"/>
      <c r="AG1079" s="15"/>
      <c r="AH1079" s="15"/>
      <c r="AI1079" s="15"/>
      <c r="AJ1079" s="15"/>
      <c r="AK1079" s="15"/>
      <c r="AL1079" s="15"/>
      <c r="AM1079" s="15"/>
      <c r="AN1079" s="15"/>
      <c r="AO1079" s="15"/>
      <c r="AP1079" s="15"/>
      <c r="AQ1079" s="15"/>
      <c r="AR1079" s="15"/>
      <c r="AS1079" s="15"/>
      <c r="AT1079" s="15"/>
      <c r="AU1079" s="15"/>
      <c r="AV1079" s="15"/>
      <c r="AW1079" s="15"/>
      <c r="AX1079" s="15"/>
    </row>
    <row r="1080" spans="1:50" ht="34.15" customHeight="1">
      <c r="A1080" s="2"/>
      <c r="B1080" s="2"/>
      <c r="C1080" s="2"/>
      <c r="D1080" s="2"/>
      <c r="E1080" s="2"/>
      <c r="F1080" s="15"/>
      <c r="G1080" s="2"/>
      <c r="H1080" s="2"/>
      <c r="I1080" s="15"/>
      <c r="J1080" s="2"/>
      <c r="K1080" s="13"/>
      <c r="L1080" s="13"/>
      <c r="M1080" s="13"/>
      <c r="N1080" s="700"/>
      <c r="O1080" s="15"/>
      <c r="P1080" s="2"/>
      <c r="Q1080" s="15"/>
      <c r="R1080" s="2"/>
      <c r="S1080" s="2"/>
      <c r="T1080" s="2"/>
      <c r="U1080" s="15"/>
      <c r="V1080" s="15"/>
      <c r="W1080" s="15"/>
      <c r="X1080" s="15"/>
      <c r="Y1080" s="15"/>
      <c r="Z1080" s="15"/>
      <c r="AA1080" s="15"/>
      <c r="AB1080" s="15"/>
      <c r="AC1080" s="15"/>
      <c r="AD1080" s="15"/>
      <c r="AE1080" s="15"/>
      <c r="AF1080" s="15"/>
      <c r="AG1080" s="15"/>
      <c r="AH1080" s="15"/>
      <c r="AI1080" s="15"/>
      <c r="AJ1080" s="15"/>
      <c r="AK1080" s="15"/>
      <c r="AL1080" s="15"/>
      <c r="AM1080" s="15"/>
      <c r="AN1080" s="15"/>
      <c r="AO1080" s="15"/>
      <c r="AP1080" s="15"/>
      <c r="AQ1080" s="15"/>
      <c r="AR1080" s="15"/>
      <c r="AS1080" s="15"/>
      <c r="AT1080" s="15"/>
      <c r="AU1080" s="15"/>
      <c r="AV1080" s="15"/>
      <c r="AW1080" s="15"/>
      <c r="AX1080" s="15"/>
    </row>
    <row r="1081" spans="1:50" ht="34.15" customHeight="1">
      <c r="A1081" s="2"/>
      <c r="B1081" s="2"/>
      <c r="C1081" s="2"/>
      <c r="D1081" s="2"/>
      <c r="E1081" s="2"/>
      <c r="F1081" s="15"/>
      <c r="G1081" s="2"/>
      <c r="H1081" s="2"/>
      <c r="I1081" s="15"/>
      <c r="J1081" s="2"/>
      <c r="K1081" s="13"/>
      <c r="L1081" s="13"/>
      <c r="M1081" s="13"/>
      <c r="N1081" s="700"/>
      <c r="O1081" s="15"/>
      <c r="P1081" s="2"/>
      <c r="Q1081" s="15"/>
      <c r="R1081" s="2"/>
      <c r="S1081" s="2"/>
      <c r="T1081" s="2"/>
      <c r="U1081" s="15"/>
      <c r="V1081" s="15"/>
      <c r="W1081" s="15"/>
      <c r="X1081" s="15"/>
      <c r="Y1081" s="15"/>
      <c r="Z1081" s="15"/>
      <c r="AA1081" s="15"/>
      <c r="AB1081" s="15"/>
      <c r="AC1081" s="15"/>
      <c r="AD1081" s="15"/>
      <c r="AE1081" s="15"/>
      <c r="AF1081" s="15"/>
      <c r="AG1081" s="15"/>
      <c r="AH1081" s="15"/>
      <c r="AI1081" s="15"/>
      <c r="AJ1081" s="15"/>
      <c r="AK1081" s="15"/>
      <c r="AL1081" s="15"/>
      <c r="AM1081" s="15"/>
      <c r="AN1081" s="15"/>
      <c r="AO1081" s="15"/>
      <c r="AP1081" s="15"/>
      <c r="AQ1081" s="15"/>
      <c r="AR1081" s="15"/>
      <c r="AS1081" s="15"/>
      <c r="AT1081" s="15"/>
      <c r="AU1081" s="15"/>
      <c r="AV1081" s="15"/>
      <c r="AW1081" s="15"/>
      <c r="AX1081" s="15"/>
    </row>
    <row r="1082" spans="1:50" ht="34.15" customHeight="1">
      <c r="A1082" s="2"/>
      <c r="B1082" s="2"/>
      <c r="C1082" s="2"/>
      <c r="D1082" s="2"/>
      <c r="E1082" s="2"/>
      <c r="F1082" s="15"/>
      <c r="G1082" s="2"/>
      <c r="H1082" s="2"/>
      <c r="I1082" s="15"/>
      <c r="J1082" s="2"/>
      <c r="K1082" s="13"/>
      <c r="L1082" s="13"/>
      <c r="M1082" s="13"/>
      <c r="N1082" s="700"/>
      <c r="O1082" s="15"/>
      <c r="P1082" s="2"/>
      <c r="Q1082" s="15"/>
      <c r="R1082" s="2"/>
      <c r="S1082" s="2"/>
      <c r="T1082" s="2"/>
      <c r="U1082" s="15"/>
      <c r="V1082" s="15"/>
      <c r="W1082" s="15"/>
      <c r="X1082" s="15"/>
      <c r="Y1082" s="15"/>
      <c r="Z1082" s="15"/>
      <c r="AA1082" s="15"/>
      <c r="AB1082" s="15"/>
      <c r="AC1082" s="15"/>
      <c r="AD1082" s="15"/>
      <c r="AE1082" s="15"/>
      <c r="AF1082" s="15"/>
      <c r="AG1082" s="15"/>
      <c r="AH1082" s="15"/>
      <c r="AI1082" s="15"/>
      <c r="AJ1082" s="15"/>
      <c r="AK1082" s="15"/>
      <c r="AL1082" s="15"/>
      <c r="AM1082" s="15"/>
      <c r="AN1082" s="15"/>
      <c r="AO1082" s="15"/>
      <c r="AP1082" s="15"/>
      <c r="AQ1082" s="15"/>
      <c r="AR1082" s="15"/>
      <c r="AS1082" s="15"/>
      <c r="AT1082" s="15"/>
      <c r="AU1082" s="15"/>
      <c r="AV1082" s="15"/>
      <c r="AW1082" s="15"/>
      <c r="AX1082" s="15"/>
    </row>
    <row r="1083" spans="1:50" ht="34.15" customHeight="1">
      <c r="A1083" s="2"/>
      <c r="B1083" s="2"/>
      <c r="C1083" s="2"/>
      <c r="D1083" s="2"/>
      <c r="E1083" s="2"/>
      <c r="F1083" s="15"/>
      <c r="G1083" s="2"/>
      <c r="H1083" s="2"/>
      <c r="I1083" s="15"/>
      <c r="J1083" s="2"/>
      <c r="K1083" s="13"/>
      <c r="L1083" s="13"/>
      <c r="M1083" s="13"/>
      <c r="N1083" s="700"/>
      <c r="O1083" s="15"/>
      <c r="P1083" s="2"/>
      <c r="Q1083" s="15"/>
      <c r="R1083" s="2"/>
      <c r="S1083" s="2"/>
      <c r="T1083" s="2"/>
      <c r="U1083" s="15"/>
      <c r="V1083" s="15"/>
      <c r="W1083" s="15"/>
      <c r="X1083" s="15"/>
      <c r="Y1083" s="15"/>
      <c r="Z1083" s="15"/>
      <c r="AA1083" s="15"/>
      <c r="AB1083" s="15"/>
      <c r="AC1083" s="15"/>
      <c r="AD1083" s="15"/>
      <c r="AE1083" s="15"/>
      <c r="AF1083" s="15"/>
      <c r="AG1083" s="15"/>
      <c r="AH1083" s="15"/>
      <c r="AI1083" s="15"/>
      <c r="AJ1083" s="15"/>
      <c r="AK1083" s="15"/>
      <c r="AL1083" s="15"/>
      <c r="AM1083" s="15"/>
      <c r="AN1083" s="15"/>
      <c r="AO1083" s="15"/>
      <c r="AP1083" s="15"/>
      <c r="AQ1083" s="15"/>
      <c r="AR1083" s="15"/>
      <c r="AS1083" s="15"/>
      <c r="AT1083" s="15"/>
      <c r="AU1083" s="15"/>
      <c r="AV1083" s="15"/>
      <c r="AW1083" s="15"/>
      <c r="AX1083" s="15"/>
    </row>
    <row r="1084" spans="1:50" ht="34.15" customHeight="1">
      <c r="A1084" s="2"/>
      <c r="B1084" s="2"/>
      <c r="C1084" s="2"/>
      <c r="D1084" s="2"/>
      <c r="E1084" s="2"/>
      <c r="F1084" s="15"/>
      <c r="G1084" s="2"/>
      <c r="H1084" s="2"/>
      <c r="I1084" s="15"/>
      <c r="J1084" s="2"/>
      <c r="K1084" s="13"/>
      <c r="L1084" s="13"/>
      <c r="M1084" s="13"/>
      <c r="N1084" s="700"/>
      <c r="O1084" s="15"/>
      <c r="P1084" s="2"/>
      <c r="Q1084" s="15"/>
      <c r="R1084" s="2"/>
      <c r="S1084" s="2"/>
      <c r="T1084" s="2"/>
      <c r="U1084" s="15"/>
      <c r="V1084" s="15"/>
      <c r="W1084" s="15"/>
      <c r="X1084" s="15"/>
      <c r="Y1084" s="15"/>
      <c r="Z1084" s="15"/>
      <c r="AA1084" s="15"/>
      <c r="AB1084" s="15"/>
      <c r="AC1084" s="15"/>
      <c r="AD1084" s="15"/>
      <c r="AE1084" s="15"/>
      <c r="AF1084" s="15"/>
      <c r="AG1084" s="15"/>
      <c r="AH1084" s="15"/>
      <c r="AI1084" s="15"/>
      <c r="AJ1084" s="15"/>
      <c r="AK1084" s="15"/>
      <c r="AL1084" s="15"/>
      <c r="AM1084" s="15"/>
      <c r="AN1084" s="15"/>
      <c r="AO1084" s="15"/>
      <c r="AP1084" s="15"/>
      <c r="AQ1084" s="15"/>
      <c r="AR1084" s="15"/>
      <c r="AS1084" s="15"/>
      <c r="AT1084" s="15"/>
      <c r="AU1084" s="15"/>
      <c r="AV1084" s="15"/>
      <c r="AW1084" s="15"/>
      <c r="AX1084" s="15"/>
    </row>
    <row r="1085" spans="1:50" ht="34.15" customHeight="1">
      <c r="A1085" s="2"/>
      <c r="B1085" s="2"/>
      <c r="C1085" s="2"/>
      <c r="D1085" s="2"/>
      <c r="E1085" s="2"/>
      <c r="F1085" s="15"/>
      <c r="G1085" s="2"/>
      <c r="H1085" s="2"/>
      <c r="I1085" s="15"/>
      <c r="J1085" s="2"/>
      <c r="K1085" s="13"/>
      <c r="L1085" s="13"/>
      <c r="M1085" s="13"/>
      <c r="N1085" s="700"/>
      <c r="O1085" s="15"/>
      <c r="P1085" s="2"/>
      <c r="Q1085" s="15"/>
      <c r="R1085" s="2"/>
      <c r="S1085" s="2"/>
      <c r="T1085" s="2"/>
      <c r="U1085" s="15"/>
      <c r="V1085" s="15"/>
      <c r="W1085" s="15"/>
      <c r="X1085" s="15"/>
      <c r="Y1085" s="15"/>
      <c r="Z1085" s="15"/>
      <c r="AA1085" s="15"/>
      <c r="AB1085" s="15"/>
      <c r="AC1085" s="15"/>
      <c r="AD1085" s="15"/>
      <c r="AE1085" s="15"/>
      <c r="AF1085" s="15"/>
      <c r="AG1085" s="15"/>
      <c r="AH1085" s="15"/>
      <c r="AI1085" s="15"/>
      <c r="AJ1085" s="15"/>
      <c r="AK1085" s="15"/>
      <c r="AL1085" s="15"/>
      <c r="AM1085" s="15"/>
      <c r="AN1085" s="15"/>
      <c r="AO1085" s="15"/>
      <c r="AP1085" s="15"/>
      <c r="AQ1085" s="15"/>
      <c r="AR1085" s="15"/>
      <c r="AS1085" s="15"/>
      <c r="AT1085" s="15"/>
      <c r="AU1085" s="15"/>
      <c r="AV1085" s="15"/>
      <c r="AW1085" s="15"/>
      <c r="AX1085" s="15"/>
    </row>
    <row r="1086" spans="1:50" ht="34.15" customHeight="1">
      <c r="A1086" s="2"/>
      <c r="B1086" s="2"/>
      <c r="C1086" s="2"/>
      <c r="D1086" s="2"/>
      <c r="E1086" s="2"/>
      <c r="F1086" s="15"/>
      <c r="G1086" s="2"/>
      <c r="H1086" s="2"/>
      <c r="I1086" s="15"/>
      <c r="J1086" s="2"/>
      <c r="K1086" s="13"/>
      <c r="L1086" s="13"/>
      <c r="M1086" s="13"/>
      <c r="N1086" s="700"/>
      <c r="O1086" s="15"/>
      <c r="P1086" s="2"/>
      <c r="Q1086" s="15"/>
      <c r="R1086" s="2"/>
      <c r="S1086" s="2"/>
      <c r="T1086" s="2"/>
      <c r="U1086" s="15"/>
      <c r="V1086" s="15"/>
      <c r="W1086" s="15"/>
      <c r="X1086" s="15"/>
      <c r="Y1086" s="15"/>
      <c r="Z1086" s="15"/>
      <c r="AA1086" s="15"/>
      <c r="AB1086" s="15"/>
      <c r="AC1086" s="15"/>
      <c r="AD1086" s="15"/>
      <c r="AE1086" s="15"/>
      <c r="AF1086" s="15"/>
      <c r="AG1086" s="15"/>
      <c r="AH1086" s="15"/>
      <c r="AI1086" s="15"/>
      <c r="AJ1086" s="15"/>
      <c r="AK1086" s="15"/>
      <c r="AL1086" s="15"/>
      <c r="AM1086" s="15"/>
      <c r="AN1086" s="15"/>
      <c r="AO1086" s="15"/>
      <c r="AP1086" s="15"/>
      <c r="AQ1086" s="15"/>
      <c r="AR1086" s="15"/>
      <c r="AS1086" s="15"/>
      <c r="AT1086" s="15"/>
      <c r="AU1086" s="15"/>
      <c r="AV1086" s="15"/>
      <c r="AW1086" s="15"/>
      <c r="AX1086" s="15"/>
    </row>
    <row r="1087" spans="1:50" ht="34.15" customHeight="1">
      <c r="A1087" s="2"/>
      <c r="B1087" s="2"/>
      <c r="C1087" s="2"/>
      <c r="D1087" s="2"/>
      <c r="E1087" s="2"/>
      <c r="F1087" s="15"/>
      <c r="G1087" s="2"/>
      <c r="H1087" s="2"/>
      <c r="I1087" s="15"/>
      <c r="J1087" s="2"/>
      <c r="K1087" s="13"/>
      <c r="L1087" s="13"/>
      <c r="M1087" s="13"/>
      <c r="N1087" s="700"/>
      <c r="O1087" s="15"/>
      <c r="P1087" s="2"/>
      <c r="Q1087" s="15"/>
      <c r="R1087" s="2"/>
      <c r="S1087" s="2"/>
      <c r="T1087" s="2"/>
      <c r="U1087" s="15"/>
      <c r="V1087" s="15"/>
      <c r="W1087" s="15"/>
      <c r="X1087" s="15"/>
      <c r="Y1087" s="15"/>
      <c r="Z1087" s="15"/>
      <c r="AA1087" s="15"/>
      <c r="AB1087" s="15"/>
      <c r="AC1087" s="15"/>
      <c r="AD1087" s="15"/>
      <c r="AE1087" s="15"/>
      <c r="AF1087" s="15"/>
      <c r="AG1087" s="15"/>
      <c r="AH1087" s="15"/>
      <c r="AI1087" s="15"/>
      <c r="AJ1087" s="15"/>
      <c r="AK1087" s="15"/>
      <c r="AL1087" s="15"/>
      <c r="AM1087" s="15"/>
      <c r="AN1087" s="15"/>
      <c r="AO1087" s="15"/>
      <c r="AP1087" s="15"/>
      <c r="AQ1087" s="15"/>
      <c r="AR1087" s="15"/>
      <c r="AS1087" s="15"/>
      <c r="AT1087" s="15"/>
      <c r="AU1087" s="15"/>
      <c r="AV1087" s="15"/>
      <c r="AW1087" s="15"/>
      <c r="AX1087" s="15"/>
    </row>
    <row r="1088" spans="1:50" ht="34.15" customHeight="1">
      <c r="A1088" s="2"/>
      <c r="B1088" s="2"/>
      <c r="C1088" s="2"/>
      <c r="D1088" s="2"/>
      <c r="E1088" s="2"/>
      <c r="F1088" s="15"/>
      <c r="G1088" s="2"/>
      <c r="H1088" s="2"/>
      <c r="I1088" s="15"/>
      <c r="J1088" s="2"/>
      <c r="K1088" s="13"/>
      <c r="L1088" s="13"/>
      <c r="M1088" s="13"/>
      <c r="N1088" s="700"/>
      <c r="O1088" s="15"/>
      <c r="P1088" s="2"/>
      <c r="Q1088" s="15"/>
      <c r="R1088" s="2"/>
      <c r="S1088" s="2"/>
      <c r="T1088" s="2"/>
      <c r="U1088" s="15"/>
      <c r="V1088" s="15"/>
      <c r="W1088" s="15"/>
      <c r="X1088" s="15"/>
      <c r="Y1088" s="15"/>
      <c r="Z1088" s="15"/>
      <c r="AA1088" s="15"/>
      <c r="AB1088" s="15"/>
      <c r="AC1088" s="15"/>
      <c r="AD1088" s="15"/>
      <c r="AE1088" s="15"/>
      <c r="AF1088" s="15"/>
      <c r="AG1088" s="15"/>
      <c r="AH1088" s="15"/>
      <c r="AI1088" s="15"/>
      <c r="AJ1088" s="15"/>
      <c r="AK1088" s="15"/>
      <c r="AL1088" s="15"/>
      <c r="AM1088" s="15"/>
      <c r="AN1088" s="15"/>
      <c r="AO1088" s="15"/>
      <c r="AP1088" s="15"/>
      <c r="AQ1088" s="15"/>
      <c r="AR1088" s="15"/>
      <c r="AS1088" s="15"/>
      <c r="AT1088" s="15"/>
      <c r="AU1088" s="15"/>
      <c r="AV1088" s="15"/>
      <c r="AW1088" s="15"/>
      <c r="AX1088" s="15"/>
    </row>
    <row r="1089" spans="1:50" ht="34.15" customHeight="1">
      <c r="A1089" s="2"/>
      <c r="B1089" s="2"/>
      <c r="C1089" s="2"/>
      <c r="D1089" s="2"/>
      <c r="E1089" s="2"/>
      <c r="F1089" s="15"/>
      <c r="G1089" s="2"/>
      <c r="H1089" s="2"/>
      <c r="I1089" s="15"/>
      <c r="J1089" s="2"/>
      <c r="K1089" s="13"/>
      <c r="L1089" s="13"/>
      <c r="M1089" s="13"/>
      <c r="N1089" s="700"/>
      <c r="O1089" s="15"/>
      <c r="P1089" s="2"/>
      <c r="Q1089" s="15"/>
      <c r="R1089" s="2"/>
      <c r="S1089" s="2"/>
      <c r="T1089" s="2"/>
      <c r="U1089" s="15"/>
      <c r="V1089" s="15"/>
      <c r="W1089" s="15"/>
      <c r="X1089" s="15"/>
      <c r="Y1089" s="15"/>
      <c r="Z1089" s="15"/>
      <c r="AA1089" s="15"/>
      <c r="AB1089" s="15"/>
      <c r="AC1089" s="15"/>
      <c r="AD1089" s="15"/>
      <c r="AE1089" s="15"/>
      <c r="AF1089" s="15"/>
      <c r="AG1089" s="15"/>
      <c r="AH1089" s="15"/>
      <c r="AI1089" s="15"/>
      <c r="AJ1089" s="15"/>
      <c r="AK1089" s="15"/>
      <c r="AL1089" s="15"/>
      <c r="AM1089" s="15"/>
      <c r="AN1089" s="15"/>
      <c r="AO1089" s="15"/>
      <c r="AP1089" s="15"/>
      <c r="AQ1089" s="15"/>
      <c r="AR1089" s="15"/>
      <c r="AS1089" s="15"/>
      <c r="AT1089" s="15"/>
      <c r="AU1089" s="15"/>
      <c r="AV1089" s="15"/>
      <c r="AW1089" s="15"/>
      <c r="AX1089" s="15"/>
    </row>
    <row r="1090" spans="1:50" ht="34.15" customHeight="1">
      <c r="A1090" s="2"/>
      <c r="B1090" s="2"/>
      <c r="C1090" s="2"/>
      <c r="D1090" s="2"/>
      <c r="E1090" s="2"/>
      <c r="F1090" s="15"/>
      <c r="G1090" s="2"/>
      <c r="H1090" s="2"/>
      <c r="I1090" s="15"/>
      <c r="J1090" s="2"/>
      <c r="K1090" s="13"/>
      <c r="L1090" s="13"/>
      <c r="M1090" s="13"/>
      <c r="N1090" s="700"/>
      <c r="O1090" s="15"/>
      <c r="P1090" s="2"/>
      <c r="Q1090" s="15"/>
      <c r="R1090" s="2"/>
      <c r="S1090" s="2"/>
      <c r="T1090" s="2"/>
      <c r="U1090" s="15"/>
      <c r="V1090" s="15"/>
      <c r="W1090" s="15"/>
      <c r="X1090" s="15"/>
      <c r="Y1090" s="15"/>
      <c r="Z1090" s="15"/>
      <c r="AA1090" s="15"/>
      <c r="AB1090" s="15"/>
      <c r="AC1090" s="15"/>
      <c r="AD1090" s="15"/>
      <c r="AE1090" s="15"/>
      <c r="AF1090" s="15"/>
      <c r="AG1090" s="15"/>
      <c r="AH1090" s="15"/>
      <c r="AI1090" s="15"/>
      <c r="AJ1090" s="15"/>
      <c r="AK1090" s="15"/>
      <c r="AL1090" s="15"/>
      <c r="AM1090" s="15"/>
      <c r="AN1090" s="15"/>
      <c r="AO1090" s="15"/>
      <c r="AP1090" s="15"/>
      <c r="AQ1090" s="15"/>
      <c r="AR1090" s="15"/>
      <c r="AS1090" s="15"/>
      <c r="AT1090" s="15"/>
      <c r="AU1090" s="15"/>
      <c r="AV1090" s="15"/>
      <c r="AW1090" s="15"/>
      <c r="AX1090" s="15"/>
    </row>
    <row r="1091" spans="1:50" ht="34.15" customHeight="1">
      <c r="A1091" s="2"/>
      <c r="B1091" s="2"/>
      <c r="C1091" s="2"/>
      <c r="D1091" s="2"/>
      <c r="E1091" s="2"/>
      <c r="F1091" s="15"/>
      <c r="G1091" s="2"/>
      <c r="H1091" s="2"/>
      <c r="I1091" s="15"/>
      <c r="J1091" s="2"/>
      <c r="K1091" s="13"/>
      <c r="L1091" s="13"/>
      <c r="M1091" s="13"/>
      <c r="N1091" s="700"/>
      <c r="O1091" s="15"/>
      <c r="P1091" s="2"/>
      <c r="Q1091" s="15"/>
      <c r="R1091" s="2"/>
      <c r="S1091" s="2"/>
      <c r="T1091" s="2"/>
      <c r="U1091" s="15"/>
      <c r="V1091" s="15"/>
      <c r="W1091" s="15"/>
      <c r="X1091" s="15"/>
      <c r="Y1091" s="15"/>
      <c r="Z1091" s="15"/>
      <c r="AA1091" s="15"/>
      <c r="AB1091" s="15"/>
      <c r="AC1091" s="15"/>
      <c r="AD1091" s="15"/>
      <c r="AE1091" s="15"/>
      <c r="AF1091" s="15"/>
      <c r="AG1091" s="15"/>
      <c r="AH1091" s="15"/>
      <c r="AI1091" s="15"/>
      <c r="AJ1091" s="15"/>
      <c r="AK1091" s="15"/>
      <c r="AL1091" s="15"/>
      <c r="AM1091" s="15"/>
      <c r="AN1091" s="15"/>
      <c r="AO1091" s="15"/>
      <c r="AP1091" s="15"/>
      <c r="AQ1091" s="15"/>
      <c r="AR1091" s="15"/>
      <c r="AS1091" s="15"/>
      <c r="AT1091" s="15"/>
      <c r="AU1091" s="15"/>
      <c r="AV1091" s="15"/>
      <c r="AW1091" s="15"/>
      <c r="AX1091" s="15"/>
    </row>
    <row r="1092" spans="1:50" ht="34.15" customHeight="1">
      <c r="A1092" s="2"/>
      <c r="B1092" s="2"/>
      <c r="C1092" s="2"/>
      <c r="D1092" s="2"/>
      <c r="E1092" s="2"/>
      <c r="F1092" s="15"/>
      <c r="G1092" s="2"/>
      <c r="H1092" s="2"/>
      <c r="I1092" s="15"/>
      <c r="J1092" s="2"/>
      <c r="K1092" s="13"/>
      <c r="L1092" s="13"/>
      <c r="M1092" s="13"/>
      <c r="N1092" s="700"/>
      <c r="O1092" s="15"/>
      <c r="P1092" s="2"/>
      <c r="Q1092" s="15"/>
      <c r="R1092" s="2"/>
      <c r="S1092" s="2"/>
      <c r="T1092" s="2"/>
      <c r="U1092" s="15"/>
      <c r="V1092" s="15"/>
      <c r="W1092" s="15"/>
      <c r="X1092" s="15"/>
      <c r="Y1092" s="15"/>
      <c r="Z1092" s="15"/>
      <c r="AA1092" s="15"/>
      <c r="AB1092" s="15"/>
      <c r="AC1092" s="15"/>
      <c r="AD1092" s="15"/>
      <c r="AE1092" s="15"/>
      <c r="AF1092" s="15"/>
      <c r="AG1092" s="15"/>
      <c r="AH1092" s="15"/>
      <c r="AI1092" s="15"/>
      <c r="AJ1092" s="15"/>
      <c r="AK1092" s="15"/>
      <c r="AL1092" s="15"/>
      <c r="AM1092" s="15"/>
      <c r="AN1092" s="15"/>
      <c r="AO1092" s="15"/>
      <c r="AP1092" s="15"/>
      <c r="AQ1092" s="15"/>
      <c r="AR1092" s="15"/>
      <c r="AS1092" s="15"/>
      <c r="AT1092" s="15"/>
      <c r="AU1092" s="15"/>
      <c r="AV1092" s="15"/>
      <c r="AW1092" s="15"/>
      <c r="AX1092" s="15"/>
    </row>
    <row r="1093" spans="1:50" ht="34.15" customHeight="1">
      <c r="A1093" s="2"/>
      <c r="B1093" s="2"/>
      <c r="C1093" s="2"/>
      <c r="D1093" s="2"/>
      <c r="E1093" s="2"/>
      <c r="F1093" s="15"/>
      <c r="G1093" s="2"/>
      <c r="H1093" s="2"/>
      <c r="I1093" s="15"/>
      <c r="J1093" s="2"/>
      <c r="K1093" s="13"/>
      <c r="L1093" s="13"/>
      <c r="M1093" s="13"/>
      <c r="N1093" s="700"/>
      <c r="O1093" s="15"/>
      <c r="P1093" s="2"/>
      <c r="Q1093" s="15"/>
      <c r="R1093" s="2"/>
      <c r="S1093" s="2"/>
      <c r="T1093" s="2"/>
      <c r="U1093" s="15"/>
      <c r="V1093" s="15"/>
      <c r="W1093" s="15"/>
      <c r="X1093" s="15"/>
      <c r="Y1093" s="15"/>
      <c r="Z1093" s="15"/>
      <c r="AA1093" s="15"/>
      <c r="AB1093" s="15"/>
      <c r="AC1093" s="15"/>
      <c r="AD1093" s="15"/>
      <c r="AE1093" s="15"/>
      <c r="AF1093" s="15"/>
      <c r="AG1093" s="15"/>
      <c r="AH1093" s="15"/>
      <c r="AI1093" s="15"/>
      <c r="AJ1093" s="15"/>
      <c r="AK1093" s="15"/>
      <c r="AL1093" s="15"/>
      <c r="AM1093" s="15"/>
      <c r="AN1093" s="15"/>
      <c r="AO1093" s="15"/>
      <c r="AP1093" s="15"/>
      <c r="AQ1093" s="15"/>
      <c r="AR1093" s="15"/>
      <c r="AS1093" s="15"/>
      <c r="AT1093" s="15"/>
      <c r="AU1093" s="15"/>
      <c r="AV1093" s="15"/>
      <c r="AW1093" s="15"/>
      <c r="AX1093" s="15"/>
    </row>
    <row r="1094" spans="1:50" ht="34.15" customHeight="1">
      <c r="A1094" s="2"/>
      <c r="B1094" s="2"/>
      <c r="C1094" s="2"/>
      <c r="D1094" s="2"/>
      <c r="E1094" s="2"/>
      <c r="F1094" s="15"/>
      <c r="G1094" s="2"/>
      <c r="H1094" s="2"/>
      <c r="I1094" s="15"/>
      <c r="J1094" s="2"/>
      <c r="K1094" s="13"/>
      <c r="L1094" s="13"/>
      <c r="M1094" s="13"/>
      <c r="N1094" s="700"/>
      <c r="O1094" s="15"/>
      <c r="P1094" s="2"/>
      <c r="Q1094" s="15"/>
      <c r="R1094" s="2"/>
      <c r="S1094" s="2"/>
      <c r="T1094" s="2"/>
      <c r="U1094" s="15"/>
      <c r="V1094" s="15"/>
      <c r="W1094" s="15"/>
      <c r="X1094" s="15"/>
      <c r="Y1094" s="15"/>
      <c r="Z1094" s="15"/>
      <c r="AA1094" s="15"/>
      <c r="AB1094" s="15"/>
      <c r="AC1094" s="15"/>
      <c r="AD1094" s="15"/>
      <c r="AE1094" s="15"/>
      <c r="AF1094" s="15"/>
      <c r="AG1094" s="15"/>
      <c r="AH1094" s="15"/>
      <c r="AI1094" s="15"/>
      <c r="AJ1094" s="15"/>
      <c r="AK1094" s="15"/>
      <c r="AL1094" s="15"/>
      <c r="AM1094" s="15"/>
      <c r="AN1094" s="15"/>
      <c r="AO1094" s="15"/>
      <c r="AP1094" s="15"/>
      <c r="AQ1094" s="15"/>
      <c r="AR1094" s="15"/>
      <c r="AS1094" s="15"/>
      <c r="AT1094" s="15"/>
      <c r="AU1094" s="15"/>
      <c r="AV1094" s="15"/>
      <c r="AW1094" s="15"/>
      <c r="AX1094" s="15"/>
    </row>
    <row r="1095" spans="1:50" ht="34.15" customHeight="1">
      <c r="A1095" s="2"/>
      <c r="B1095" s="2"/>
      <c r="C1095" s="2"/>
      <c r="D1095" s="2"/>
      <c r="E1095" s="2"/>
      <c r="F1095" s="15"/>
      <c r="G1095" s="2"/>
      <c r="H1095" s="2"/>
      <c r="I1095" s="15"/>
      <c r="J1095" s="2"/>
      <c r="K1095" s="13"/>
      <c r="L1095" s="13"/>
      <c r="M1095" s="13"/>
      <c r="N1095" s="700"/>
      <c r="O1095" s="15"/>
      <c r="P1095" s="2"/>
      <c r="Q1095" s="15"/>
      <c r="R1095" s="2"/>
      <c r="S1095" s="2"/>
      <c r="T1095" s="2"/>
      <c r="U1095" s="15"/>
      <c r="V1095" s="15"/>
      <c r="W1095" s="15"/>
      <c r="X1095" s="15"/>
      <c r="Y1095" s="15"/>
      <c r="Z1095" s="15"/>
      <c r="AA1095" s="15"/>
      <c r="AB1095" s="15"/>
      <c r="AC1095" s="15"/>
      <c r="AD1095" s="15"/>
      <c r="AE1095" s="15"/>
      <c r="AF1095" s="15"/>
      <c r="AG1095" s="15"/>
      <c r="AH1095" s="15"/>
      <c r="AI1095" s="15"/>
      <c r="AJ1095" s="15"/>
      <c r="AK1095" s="15"/>
      <c r="AL1095" s="15"/>
      <c r="AM1095" s="15"/>
      <c r="AN1095" s="15"/>
      <c r="AO1095" s="15"/>
      <c r="AP1095" s="15"/>
      <c r="AQ1095" s="15"/>
      <c r="AR1095" s="15"/>
      <c r="AS1095" s="15"/>
      <c r="AT1095" s="15"/>
      <c r="AU1095" s="15"/>
      <c r="AV1095" s="15"/>
      <c r="AW1095" s="15"/>
      <c r="AX1095" s="15"/>
    </row>
    <row r="1096" spans="1:50" ht="34.15" customHeight="1">
      <c r="A1096" s="2"/>
      <c r="B1096" s="2"/>
      <c r="C1096" s="2"/>
      <c r="D1096" s="2"/>
      <c r="E1096" s="2"/>
      <c r="F1096" s="15"/>
      <c r="G1096" s="2"/>
      <c r="H1096" s="2"/>
      <c r="I1096" s="15"/>
      <c r="J1096" s="2"/>
      <c r="K1096" s="13"/>
      <c r="L1096" s="13"/>
      <c r="M1096" s="13"/>
      <c r="N1096" s="700"/>
      <c r="O1096" s="15"/>
      <c r="P1096" s="2"/>
      <c r="Q1096" s="15"/>
      <c r="R1096" s="2"/>
      <c r="S1096" s="2"/>
      <c r="T1096" s="2"/>
      <c r="U1096" s="15"/>
      <c r="V1096" s="15"/>
      <c r="W1096" s="15"/>
      <c r="X1096" s="15"/>
      <c r="Y1096" s="15"/>
      <c r="Z1096" s="15"/>
      <c r="AA1096" s="15"/>
      <c r="AB1096" s="15"/>
      <c r="AC1096" s="15"/>
      <c r="AD1096" s="15"/>
      <c r="AE1096" s="15"/>
      <c r="AF1096" s="15"/>
      <c r="AG1096" s="15"/>
      <c r="AH1096" s="15"/>
      <c r="AI1096" s="15"/>
      <c r="AJ1096" s="15"/>
      <c r="AK1096" s="15"/>
      <c r="AL1096" s="15"/>
      <c r="AM1096" s="15"/>
      <c r="AN1096" s="15"/>
      <c r="AO1096" s="15"/>
      <c r="AP1096" s="15"/>
      <c r="AQ1096" s="15"/>
      <c r="AR1096" s="15"/>
      <c r="AS1096" s="15"/>
      <c r="AT1096" s="15"/>
      <c r="AU1096" s="15"/>
      <c r="AV1096" s="15"/>
      <c r="AW1096" s="15"/>
      <c r="AX1096" s="15"/>
    </row>
    <row r="1097" spans="1:50" ht="34.15" customHeight="1">
      <c r="A1097" s="2"/>
      <c r="B1097" s="2"/>
      <c r="C1097" s="2"/>
      <c r="D1097" s="2"/>
      <c r="E1097" s="2"/>
      <c r="F1097" s="15"/>
      <c r="G1097" s="2"/>
      <c r="H1097" s="2"/>
      <c r="I1097" s="15"/>
      <c r="J1097" s="2"/>
      <c r="K1097" s="13"/>
      <c r="L1097" s="13"/>
      <c r="M1097" s="13"/>
      <c r="N1097" s="700"/>
      <c r="O1097" s="15"/>
      <c r="P1097" s="2"/>
      <c r="Q1097" s="15"/>
      <c r="R1097" s="2"/>
      <c r="S1097" s="2"/>
      <c r="T1097" s="2"/>
      <c r="U1097" s="15"/>
      <c r="V1097" s="15"/>
      <c r="W1097" s="15"/>
      <c r="X1097" s="15"/>
      <c r="Y1097" s="15"/>
      <c r="Z1097" s="15"/>
      <c r="AA1097" s="15"/>
      <c r="AB1097" s="15"/>
      <c r="AC1097" s="15"/>
      <c r="AD1097" s="15"/>
      <c r="AE1097" s="15"/>
      <c r="AF1097" s="15"/>
      <c r="AG1097" s="15"/>
      <c r="AH1097" s="15"/>
      <c r="AI1097" s="15"/>
      <c r="AJ1097" s="15"/>
      <c r="AK1097" s="15"/>
      <c r="AL1097" s="15"/>
      <c r="AM1097" s="15"/>
      <c r="AN1097" s="15"/>
      <c r="AO1097" s="15"/>
      <c r="AP1097" s="15"/>
      <c r="AQ1097" s="15"/>
      <c r="AR1097" s="15"/>
      <c r="AS1097" s="15"/>
      <c r="AT1097" s="15"/>
      <c r="AU1097" s="15"/>
      <c r="AV1097" s="15"/>
      <c r="AW1097" s="15"/>
      <c r="AX1097" s="15"/>
    </row>
    <row r="1098" spans="1:50" ht="34.15" customHeight="1">
      <c r="A1098" s="2"/>
      <c r="B1098" s="2"/>
      <c r="C1098" s="2"/>
      <c r="D1098" s="2"/>
      <c r="E1098" s="2"/>
      <c r="F1098" s="15"/>
      <c r="G1098" s="2"/>
      <c r="H1098" s="2"/>
      <c r="I1098" s="15"/>
      <c r="J1098" s="2"/>
      <c r="K1098" s="13"/>
      <c r="L1098" s="13"/>
      <c r="M1098" s="13"/>
      <c r="N1098" s="700"/>
      <c r="O1098" s="15"/>
      <c r="P1098" s="2"/>
      <c r="Q1098" s="15"/>
      <c r="R1098" s="2"/>
      <c r="S1098" s="2"/>
      <c r="T1098" s="2"/>
      <c r="U1098" s="15"/>
      <c r="V1098" s="15"/>
      <c r="W1098" s="15"/>
      <c r="X1098" s="15"/>
      <c r="Y1098" s="15"/>
      <c r="Z1098" s="15"/>
      <c r="AA1098" s="15"/>
      <c r="AB1098" s="15"/>
      <c r="AC1098" s="15"/>
      <c r="AD1098" s="15"/>
      <c r="AE1098" s="15"/>
      <c r="AF1098" s="15"/>
      <c r="AG1098" s="15"/>
      <c r="AH1098" s="15"/>
      <c r="AI1098" s="15"/>
      <c r="AJ1098" s="15"/>
      <c r="AK1098" s="15"/>
      <c r="AL1098" s="15"/>
      <c r="AM1098" s="15"/>
      <c r="AN1098" s="15"/>
      <c r="AO1098" s="15"/>
      <c r="AP1098" s="15"/>
      <c r="AQ1098" s="15"/>
      <c r="AR1098" s="15"/>
      <c r="AS1098" s="15"/>
      <c r="AT1098" s="15"/>
      <c r="AU1098" s="15"/>
      <c r="AV1098" s="15"/>
      <c r="AW1098" s="15"/>
      <c r="AX1098" s="15"/>
    </row>
    <row r="1099" spans="1:50" ht="34.15" customHeight="1">
      <c r="A1099" s="2"/>
      <c r="B1099" s="2"/>
      <c r="C1099" s="2"/>
      <c r="D1099" s="2"/>
      <c r="E1099" s="2"/>
      <c r="F1099" s="15"/>
      <c r="G1099" s="2"/>
      <c r="H1099" s="2"/>
      <c r="I1099" s="15"/>
      <c r="J1099" s="2"/>
      <c r="K1099" s="13"/>
      <c r="L1099" s="13"/>
      <c r="M1099" s="13"/>
      <c r="N1099" s="700"/>
      <c r="O1099" s="15"/>
      <c r="P1099" s="2"/>
      <c r="Q1099" s="15"/>
      <c r="R1099" s="2"/>
      <c r="S1099" s="2"/>
      <c r="T1099" s="2"/>
      <c r="U1099" s="15"/>
      <c r="V1099" s="15"/>
      <c r="W1099" s="15"/>
      <c r="X1099" s="15"/>
      <c r="Y1099" s="15"/>
      <c r="Z1099" s="15"/>
      <c r="AA1099" s="15"/>
      <c r="AB1099" s="15"/>
      <c r="AC1099" s="15"/>
      <c r="AD1099" s="15"/>
      <c r="AE1099" s="15"/>
      <c r="AF1099" s="15"/>
      <c r="AG1099" s="15"/>
      <c r="AH1099" s="15"/>
      <c r="AI1099" s="15"/>
      <c r="AJ1099" s="15"/>
      <c r="AK1099" s="15"/>
      <c r="AL1099" s="15"/>
      <c r="AM1099" s="15"/>
      <c r="AN1099" s="15"/>
      <c r="AO1099" s="15"/>
      <c r="AP1099" s="15"/>
      <c r="AQ1099" s="15"/>
      <c r="AR1099" s="15"/>
      <c r="AS1099" s="15"/>
      <c r="AT1099" s="15"/>
      <c r="AU1099" s="15"/>
      <c r="AV1099" s="15"/>
      <c r="AW1099" s="15"/>
      <c r="AX1099" s="15"/>
    </row>
    <row r="1100" spans="1:50" ht="34.15" customHeight="1">
      <c r="A1100" s="2"/>
      <c r="B1100" s="2"/>
      <c r="C1100" s="2"/>
      <c r="D1100" s="2"/>
      <c r="E1100" s="2"/>
      <c r="F1100" s="15"/>
      <c r="G1100" s="2"/>
      <c r="H1100" s="2"/>
      <c r="I1100" s="15"/>
      <c r="J1100" s="2"/>
      <c r="K1100" s="13"/>
      <c r="L1100" s="13"/>
      <c r="M1100" s="13"/>
      <c r="N1100" s="700"/>
      <c r="O1100" s="15"/>
      <c r="P1100" s="2"/>
      <c r="Q1100" s="15"/>
      <c r="R1100" s="2"/>
      <c r="S1100" s="2"/>
      <c r="T1100" s="2"/>
      <c r="U1100" s="15"/>
      <c r="V1100" s="15"/>
      <c r="W1100" s="15"/>
      <c r="X1100" s="15"/>
      <c r="Y1100" s="15"/>
      <c r="Z1100" s="15"/>
      <c r="AA1100" s="15"/>
      <c r="AB1100" s="15"/>
      <c r="AC1100" s="15"/>
      <c r="AD1100" s="15"/>
      <c r="AE1100" s="15"/>
      <c r="AF1100" s="15"/>
      <c r="AG1100" s="15"/>
      <c r="AH1100" s="15"/>
      <c r="AI1100" s="15"/>
      <c r="AJ1100" s="15"/>
      <c r="AK1100" s="15"/>
      <c r="AL1100" s="15"/>
      <c r="AM1100" s="15"/>
      <c r="AN1100" s="15"/>
      <c r="AO1100" s="15"/>
      <c r="AP1100" s="15"/>
      <c r="AQ1100" s="15"/>
      <c r="AR1100" s="15"/>
      <c r="AS1100" s="15"/>
      <c r="AT1100" s="15"/>
      <c r="AU1100" s="15"/>
      <c r="AV1100" s="15"/>
      <c r="AW1100" s="15"/>
      <c r="AX1100" s="15"/>
    </row>
    <row r="1101" spans="1:50" ht="34.15" customHeight="1">
      <c r="A1101" s="2"/>
      <c r="B1101" s="2"/>
      <c r="C1101" s="2"/>
      <c r="D1101" s="2"/>
      <c r="E1101" s="2"/>
      <c r="F1101" s="15"/>
      <c r="G1101" s="2"/>
      <c r="H1101" s="2"/>
      <c r="I1101" s="15"/>
      <c r="J1101" s="2"/>
      <c r="K1101" s="13"/>
      <c r="L1101" s="13"/>
      <c r="M1101" s="13"/>
      <c r="N1101" s="700"/>
      <c r="O1101" s="15"/>
      <c r="P1101" s="2"/>
      <c r="Q1101" s="15"/>
      <c r="R1101" s="2"/>
      <c r="S1101" s="2"/>
      <c r="T1101" s="2"/>
      <c r="U1101" s="15"/>
      <c r="V1101" s="15"/>
      <c r="W1101" s="15"/>
      <c r="X1101" s="15"/>
      <c r="Y1101" s="15"/>
      <c r="Z1101" s="15"/>
      <c r="AA1101" s="15"/>
      <c r="AB1101" s="15"/>
      <c r="AC1101" s="15"/>
      <c r="AD1101" s="15"/>
      <c r="AE1101" s="15"/>
      <c r="AF1101" s="15"/>
      <c r="AG1101" s="15"/>
      <c r="AH1101" s="15"/>
      <c r="AI1101" s="15"/>
      <c r="AJ1101" s="15"/>
      <c r="AK1101" s="15"/>
      <c r="AL1101" s="15"/>
      <c r="AM1101" s="15"/>
      <c r="AN1101" s="15"/>
      <c r="AO1101" s="15"/>
      <c r="AP1101" s="15"/>
      <c r="AQ1101" s="15"/>
      <c r="AR1101" s="15"/>
      <c r="AS1101" s="15"/>
      <c r="AT1101" s="15"/>
      <c r="AU1101" s="15"/>
      <c r="AV1101" s="15"/>
      <c r="AW1101" s="15"/>
      <c r="AX1101" s="15"/>
    </row>
    <row r="1102" spans="1:50" ht="34.15" customHeight="1">
      <c r="A1102" s="2"/>
      <c r="B1102" s="2"/>
      <c r="C1102" s="2"/>
      <c r="D1102" s="2"/>
      <c r="E1102" s="2"/>
      <c r="F1102" s="15"/>
      <c r="G1102" s="2"/>
      <c r="H1102" s="2"/>
      <c r="I1102" s="15"/>
      <c r="J1102" s="2"/>
      <c r="K1102" s="13"/>
      <c r="L1102" s="13"/>
      <c r="M1102" s="13"/>
      <c r="N1102" s="700"/>
      <c r="O1102" s="15"/>
      <c r="P1102" s="2"/>
      <c r="Q1102" s="15"/>
      <c r="R1102" s="2"/>
      <c r="S1102" s="2"/>
      <c r="T1102" s="2"/>
      <c r="U1102" s="15"/>
      <c r="V1102" s="15"/>
      <c r="W1102" s="15"/>
      <c r="X1102" s="15"/>
      <c r="Y1102" s="15"/>
      <c r="Z1102" s="15"/>
      <c r="AA1102" s="15"/>
      <c r="AB1102" s="15"/>
      <c r="AC1102" s="15"/>
      <c r="AD1102" s="15"/>
      <c r="AE1102" s="15"/>
      <c r="AF1102" s="15"/>
      <c r="AG1102" s="15"/>
      <c r="AH1102" s="15"/>
      <c r="AI1102" s="15"/>
      <c r="AJ1102" s="15"/>
      <c r="AK1102" s="15"/>
      <c r="AL1102" s="15"/>
      <c r="AM1102" s="15"/>
      <c r="AN1102" s="15"/>
      <c r="AO1102" s="15"/>
      <c r="AP1102" s="15"/>
      <c r="AQ1102" s="15"/>
      <c r="AR1102" s="15"/>
      <c r="AS1102" s="15"/>
      <c r="AT1102" s="15"/>
      <c r="AU1102" s="15"/>
      <c r="AV1102" s="15"/>
      <c r="AW1102" s="15"/>
      <c r="AX1102" s="15"/>
    </row>
    <row r="1103" spans="1:50" ht="34.15" customHeight="1">
      <c r="A1103" s="2"/>
      <c r="B1103" s="2"/>
      <c r="C1103" s="2"/>
      <c r="D1103" s="2"/>
      <c r="E1103" s="2"/>
      <c r="F1103" s="15"/>
      <c r="G1103" s="2"/>
      <c r="H1103" s="2"/>
      <c r="I1103" s="15"/>
      <c r="J1103" s="2"/>
      <c r="K1103" s="13"/>
      <c r="L1103" s="13"/>
      <c r="M1103" s="13"/>
      <c r="N1103" s="700"/>
      <c r="O1103" s="15"/>
      <c r="P1103" s="2"/>
      <c r="Q1103" s="15"/>
      <c r="R1103" s="2"/>
      <c r="S1103" s="2"/>
      <c r="T1103" s="2"/>
      <c r="U1103" s="15"/>
      <c r="V1103" s="15"/>
      <c r="W1103" s="15"/>
      <c r="X1103" s="15"/>
      <c r="Y1103" s="15"/>
      <c r="Z1103" s="15"/>
      <c r="AA1103" s="15"/>
      <c r="AB1103" s="15"/>
      <c r="AC1103" s="15"/>
      <c r="AD1103" s="15"/>
      <c r="AE1103" s="15"/>
      <c r="AF1103" s="15"/>
      <c r="AG1103" s="15"/>
      <c r="AH1103" s="15"/>
      <c r="AI1103" s="15"/>
      <c r="AJ1103" s="15"/>
      <c r="AK1103" s="15"/>
      <c r="AL1103" s="15"/>
      <c r="AM1103" s="15"/>
      <c r="AN1103" s="15"/>
      <c r="AO1103" s="15"/>
      <c r="AP1103" s="15"/>
      <c r="AQ1103" s="15"/>
      <c r="AR1103" s="15"/>
      <c r="AS1103" s="15"/>
      <c r="AT1103" s="15"/>
      <c r="AU1103" s="15"/>
      <c r="AV1103" s="15"/>
      <c r="AW1103" s="15"/>
      <c r="AX1103" s="15"/>
    </row>
    <row r="1104" spans="1:50" ht="34.15" customHeight="1">
      <c r="A1104" s="2"/>
      <c r="B1104" s="2"/>
      <c r="C1104" s="2"/>
      <c r="D1104" s="2"/>
      <c r="E1104" s="2"/>
      <c r="F1104" s="15"/>
      <c r="G1104" s="2"/>
      <c r="H1104" s="2"/>
      <c r="I1104" s="15"/>
      <c r="J1104" s="2"/>
      <c r="K1104" s="13"/>
      <c r="L1104" s="13"/>
      <c r="M1104" s="13"/>
      <c r="N1104" s="700"/>
      <c r="O1104" s="15"/>
      <c r="P1104" s="2"/>
      <c r="Q1104" s="15"/>
      <c r="R1104" s="2"/>
      <c r="S1104" s="2"/>
      <c r="T1104" s="2"/>
      <c r="U1104" s="15"/>
      <c r="V1104" s="15"/>
      <c r="W1104" s="15"/>
      <c r="X1104" s="15"/>
      <c r="Y1104" s="15"/>
      <c r="Z1104" s="15"/>
      <c r="AA1104" s="15"/>
      <c r="AB1104" s="15"/>
      <c r="AC1104" s="15"/>
      <c r="AD1104" s="15"/>
      <c r="AE1104" s="15"/>
      <c r="AF1104" s="15"/>
      <c r="AG1104" s="15"/>
      <c r="AH1104" s="15"/>
      <c r="AI1104" s="15"/>
      <c r="AJ1104" s="15"/>
      <c r="AK1104" s="15"/>
      <c r="AL1104" s="15"/>
      <c r="AM1104" s="15"/>
      <c r="AN1104" s="15"/>
      <c r="AO1104" s="15"/>
      <c r="AP1104" s="15"/>
      <c r="AQ1104" s="15"/>
      <c r="AR1104" s="15"/>
      <c r="AS1104" s="15"/>
      <c r="AT1104" s="15"/>
      <c r="AU1104" s="15"/>
      <c r="AV1104" s="15"/>
      <c r="AW1104" s="15"/>
      <c r="AX1104" s="15"/>
    </row>
    <row r="1105" spans="1:50" ht="34.15" customHeight="1">
      <c r="A1105" s="2"/>
      <c r="B1105" s="2"/>
      <c r="C1105" s="2"/>
      <c r="D1105" s="2"/>
      <c r="E1105" s="2"/>
      <c r="F1105" s="15"/>
      <c r="G1105" s="2"/>
      <c r="H1105" s="2"/>
      <c r="I1105" s="15"/>
      <c r="J1105" s="2"/>
      <c r="K1105" s="13"/>
      <c r="L1105" s="13"/>
      <c r="M1105" s="13"/>
      <c r="N1105" s="700"/>
      <c r="O1105" s="15"/>
      <c r="P1105" s="2"/>
      <c r="Q1105" s="15"/>
      <c r="R1105" s="2"/>
      <c r="S1105" s="2"/>
      <c r="T1105" s="2"/>
      <c r="U1105" s="15"/>
      <c r="V1105" s="15"/>
      <c r="W1105" s="15"/>
      <c r="X1105" s="15"/>
      <c r="Y1105" s="15"/>
      <c r="Z1105" s="15"/>
      <c r="AA1105" s="15"/>
      <c r="AB1105" s="15"/>
      <c r="AC1105" s="15"/>
      <c r="AD1105" s="15"/>
      <c r="AE1105" s="15"/>
      <c r="AF1105" s="15"/>
      <c r="AG1105" s="15"/>
      <c r="AH1105" s="15"/>
      <c r="AI1105" s="15"/>
      <c r="AJ1105" s="15"/>
      <c r="AK1105" s="15"/>
      <c r="AL1105" s="15"/>
      <c r="AM1105" s="15"/>
      <c r="AN1105" s="15"/>
      <c r="AO1105" s="15"/>
      <c r="AP1105" s="15"/>
      <c r="AQ1105" s="15"/>
      <c r="AR1105" s="15"/>
      <c r="AS1105" s="15"/>
      <c r="AT1105" s="15"/>
      <c r="AU1105" s="15"/>
      <c r="AV1105" s="15"/>
      <c r="AW1105" s="15"/>
      <c r="AX1105" s="15"/>
    </row>
    <row r="1106" spans="1:50" ht="34.15" customHeight="1">
      <c r="A1106" s="2"/>
      <c r="B1106" s="2"/>
      <c r="C1106" s="2"/>
      <c r="D1106" s="2"/>
      <c r="E1106" s="2"/>
      <c r="F1106" s="15"/>
      <c r="G1106" s="2"/>
      <c r="H1106" s="2"/>
      <c r="I1106" s="15"/>
      <c r="J1106" s="2"/>
      <c r="K1106" s="13"/>
      <c r="L1106" s="13"/>
      <c r="M1106" s="13"/>
      <c r="N1106" s="700"/>
      <c r="O1106" s="15"/>
      <c r="P1106" s="2"/>
      <c r="Q1106" s="15"/>
      <c r="R1106" s="2"/>
      <c r="S1106" s="2"/>
      <c r="T1106" s="2"/>
      <c r="U1106" s="15"/>
      <c r="V1106" s="15"/>
      <c r="W1106" s="15"/>
      <c r="X1106" s="15"/>
      <c r="Y1106" s="15"/>
      <c r="Z1106" s="15"/>
      <c r="AA1106" s="15"/>
      <c r="AB1106" s="15"/>
      <c r="AC1106" s="15"/>
      <c r="AD1106" s="15"/>
      <c r="AE1106" s="15"/>
      <c r="AF1106" s="15"/>
      <c r="AG1106" s="15"/>
      <c r="AH1106" s="15"/>
      <c r="AI1106" s="15"/>
      <c r="AJ1106" s="15"/>
      <c r="AK1106" s="15"/>
      <c r="AL1106" s="15"/>
      <c r="AM1106" s="15"/>
      <c r="AN1106" s="15"/>
      <c r="AO1106" s="15"/>
      <c r="AP1106" s="15"/>
      <c r="AQ1106" s="15"/>
      <c r="AR1106" s="15"/>
      <c r="AS1106" s="15"/>
      <c r="AT1106" s="15"/>
      <c r="AU1106" s="15"/>
      <c r="AV1106" s="15"/>
      <c r="AW1106" s="15"/>
      <c r="AX1106" s="15"/>
    </row>
    <row r="1107" spans="1:50" ht="34.15" customHeight="1">
      <c r="A1107" s="2"/>
      <c r="B1107" s="2"/>
      <c r="C1107" s="2"/>
      <c r="D1107" s="2"/>
      <c r="E1107" s="2"/>
      <c r="F1107" s="15"/>
      <c r="G1107" s="2"/>
      <c r="H1107" s="2"/>
      <c r="I1107" s="15"/>
      <c r="J1107" s="2"/>
      <c r="K1107" s="13"/>
      <c r="L1107" s="13"/>
      <c r="M1107" s="13"/>
      <c r="N1107" s="700"/>
      <c r="O1107" s="15"/>
      <c r="P1107" s="2"/>
      <c r="Q1107" s="15"/>
      <c r="R1107" s="2"/>
      <c r="S1107" s="2"/>
      <c r="T1107" s="2"/>
      <c r="U1107" s="15"/>
      <c r="V1107" s="15"/>
      <c r="W1107" s="15"/>
      <c r="X1107" s="15"/>
      <c r="Y1107" s="15"/>
      <c r="Z1107" s="15"/>
      <c r="AA1107" s="15"/>
      <c r="AB1107" s="15"/>
      <c r="AC1107" s="15"/>
      <c r="AD1107" s="15"/>
      <c r="AE1107" s="15"/>
      <c r="AF1107" s="15"/>
      <c r="AG1107" s="15"/>
      <c r="AH1107" s="15"/>
      <c r="AI1107" s="15"/>
      <c r="AJ1107" s="15"/>
      <c r="AK1107" s="15"/>
      <c r="AL1107" s="15"/>
      <c r="AM1107" s="15"/>
      <c r="AN1107" s="15"/>
      <c r="AO1107" s="15"/>
      <c r="AP1107" s="15"/>
      <c r="AQ1107" s="15"/>
      <c r="AR1107" s="15"/>
      <c r="AS1107" s="15"/>
      <c r="AT1107" s="15"/>
      <c r="AU1107" s="15"/>
      <c r="AV1107" s="15"/>
      <c r="AW1107" s="15"/>
      <c r="AX1107" s="15"/>
    </row>
    <row r="1108" spans="1:50" ht="34.15" customHeight="1">
      <c r="A1108" s="2"/>
      <c r="B1108" s="2"/>
      <c r="C1108" s="2"/>
      <c r="D1108" s="2"/>
      <c r="E1108" s="2"/>
      <c r="F1108" s="15"/>
      <c r="G1108" s="2"/>
      <c r="H1108" s="2"/>
      <c r="I1108" s="15"/>
      <c r="J1108" s="2"/>
      <c r="K1108" s="13"/>
      <c r="L1108" s="13"/>
      <c r="M1108" s="13"/>
      <c r="N1108" s="700"/>
      <c r="O1108" s="15"/>
      <c r="P1108" s="2"/>
      <c r="Q1108" s="15"/>
      <c r="R1108" s="2"/>
      <c r="S1108" s="2"/>
      <c r="T1108" s="2"/>
      <c r="U1108" s="15"/>
      <c r="V1108" s="15"/>
      <c r="W1108" s="15"/>
      <c r="X1108" s="15"/>
      <c r="Y1108" s="15"/>
      <c r="Z1108" s="15"/>
      <c r="AA1108" s="15"/>
      <c r="AB1108" s="15"/>
      <c r="AC1108" s="15"/>
      <c r="AD1108" s="15"/>
      <c r="AE1108" s="15"/>
      <c r="AF1108" s="15"/>
      <c r="AG1108" s="15"/>
      <c r="AH1108" s="15"/>
      <c r="AI1108" s="15"/>
      <c r="AJ1108" s="15"/>
      <c r="AK1108" s="15"/>
      <c r="AL1108" s="15"/>
      <c r="AM1108" s="15"/>
      <c r="AN1108" s="15"/>
      <c r="AO1108" s="15"/>
      <c r="AP1108" s="15"/>
      <c r="AQ1108" s="15"/>
      <c r="AR1108" s="15"/>
      <c r="AS1108" s="15"/>
      <c r="AT1108" s="15"/>
      <c r="AU1108" s="15"/>
      <c r="AV1108" s="15"/>
      <c r="AW1108" s="15"/>
      <c r="AX1108" s="15"/>
    </row>
    <row r="1109" spans="1:50" ht="34.15" customHeight="1">
      <c r="A1109" s="2"/>
      <c r="B1109" s="2"/>
      <c r="C1109" s="2"/>
      <c r="D1109" s="2"/>
      <c r="E1109" s="2"/>
      <c r="F1109" s="15"/>
      <c r="G1109" s="2"/>
      <c r="H1109" s="2"/>
      <c r="I1109" s="15"/>
      <c r="J1109" s="2"/>
      <c r="K1109" s="13"/>
      <c r="L1109" s="13"/>
      <c r="M1109" s="13"/>
      <c r="N1109" s="700"/>
      <c r="O1109" s="15"/>
      <c r="P1109" s="2"/>
      <c r="Q1109" s="15"/>
      <c r="R1109" s="2"/>
      <c r="S1109" s="2"/>
      <c r="T1109" s="2"/>
      <c r="U1109" s="15"/>
      <c r="V1109" s="15"/>
      <c r="W1109" s="15"/>
      <c r="X1109" s="15"/>
      <c r="Y1109" s="15"/>
      <c r="Z1109" s="15"/>
      <c r="AA1109" s="15"/>
      <c r="AB1109" s="15"/>
      <c r="AC1109" s="15"/>
      <c r="AD1109" s="15"/>
      <c r="AE1109" s="15"/>
      <c r="AF1109" s="15"/>
      <c r="AG1109" s="15"/>
      <c r="AH1109" s="15"/>
      <c r="AI1109" s="15"/>
      <c r="AJ1109" s="15"/>
      <c r="AK1109" s="15"/>
      <c r="AL1109" s="15"/>
      <c r="AM1109" s="15"/>
      <c r="AN1109" s="15"/>
      <c r="AO1109" s="15"/>
      <c r="AP1109" s="15"/>
      <c r="AQ1109" s="15"/>
      <c r="AR1109" s="15"/>
      <c r="AS1109" s="15"/>
      <c r="AT1109" s="15"/>
      <c r="AU1109" s="15"/>
      <c r="AV1109" s="15"/>
      <c r="AW1109" s="15"/>
      <c r="AX1109" s="15"/>
    </row>
    <row r="1110" spans="1:50" ht="34.15" customHeight="1">
      <c r="A1110" s="2"/>
      <c r="B1110" s="2"/>
      <c r="C1110" s="2"/>
      <c r="D1110" s="2"/>
      <c r="E1110" s="2"/>
      <c r="F1110" s="15"/>
      <c r="G1110" s="2"/>
      <c r="H1110" s="2"/>
      <c r="I1110" s="15"/>
      <c r="J1110" s="2"/>
      <c r="K1110" s="13"/>
      <c r="L1110" s="13"/>
      <c r="M1110" s="13"/>
      <c r="N1110" s="700"/>
      <c r="O1110" s="15"/>
      <c r="P1110" s="2"/>
      <c r="Q1110" s="15"/>
      <c r="R1110" s="2"/>
      <c r="S1110" s="2"/>
      <c r="T1110" s="2"/>
      <c r="U1110" s="15"/>
      <c r="V1110" s="15"/>
      <c r="W1110" s="15"/>
      <c r="X1110" s="15"/>
      <c r="Y1110" s="15"/>
      <c r="Z1110" s="15"/>
      <c r="AA1110" s="15"/>
      <c r="AB1110" s="15"/>
      <c r="AC1110" s="15"/>
      <c r="AD1110" s="15"/>
      <c r="AE1110" s="15"/>
      <c r="AF1110" s="15"/>
      <c r="AG1110" s="15"/>
      <c r="AH1110" s="15"/>
      <c r="AI1110" s="15"/>
      <c r="AJ1110" s="15"/>
      <c r="AK1110" s="15"/>
      <c r="AL1110" s="15"/>
      <c r="AM1110" s="15"/>
      <c r="AN1110" s="15"/>
      <c r="AO1110" s="15"/>
      <c r="AP1110" s="15"/>
      <c r="AQ1110" s="15"/>
      <c r="AR1110" s="15"/>
      <c r="AS1110" s="15"/>
      <c r="AT1110" s="15"/>
      <c r="AU1110" s="15"/>
      <c r="AV1110" s="15"/>
      <c r="AW1110" s="15"/>
      <c r="AX1110" s="15"/>
    </row>
    <row r="1111" spans="1:50" ht="34.15" customHeight="1">
      <c r="A1111" s="2"/>
      <c r="B1111" s="2"/>
      <c r="C1111" s="2"/>
      <c r="D1111" s="2"/>
      <c r="E1111" s="2"/>
      <c r="F1111" s="15"/>
      <c r="G1111" s="2"/>
      <c r="H1111" s="2"/>
      <c r="I1111" s="15"/>
      <c r="J1111" s="2"/>
      <c r="K1111" s="13"/>
      <c r="L1111" s="13"/>
      <c r="M1111" s="13"/>
      <c r="N1111" s="700"/>
      <c r="O1111" s="15"/>
      <c r="P1111" s="2"/>
      <c r="Q1111" s="15"/>
      <c r="R1111" s="2"/>
      <c r="S1111" s="2"/>
      <c r="T1111" s="2"/>
      <c r="U1111" s="15"/>
      <c r="V1111" s="15"/>
      <c r="W1111" s="15"/>
      <c r="X1111" s="15"/>
      <c r="Y1111" s="15"/>
      <c r="Z1111" s="15"/>
      <c r="AA1111" s="15"/>
      <c r="AB1111" s="15"/>
      <c r="AC1111" s="15"/>
      <c r="AD1111" s="15"/>
      <c r="AE1111" s="15"/>
      <c r="AF1111" s="15"/>
      <c r="AG1111" s="15"/>
      <c r="AH1111" s="15"/>
      <c r="AI1111" s="15"/>
      <c r="AJ1111" s="15"/>
      <c r="AK1111" s="15"/>
      <c r="AL1111" s="15"/>
      <c r="AM1111" s="15"/>
      <c r="AN1111" s="15"/>
      <c r="AO1111" s="15"/>
      <c r="AP1111" s="15"/>
      <c r="AQ1111" s="15"/>
      <c r="AR1111" s="15"/>
      <c r="AS1111" s="15"/>
      <c r="AT1111" s="15"/>
      <c r="AU1111" s="15"/>
      <c r="AV1111" s="15"/>
      <c r="AW1111" s="15"/>
      <c r="AX1111" s="15"/>
    </row>
    <row r="1112" spans="1:50" ht="34.15" customHeight="1">
      <c r="A1112" s="2"/>
      <c r="B1112" s="2"/>
      <c r="C1112" s="2"/>
      <c r="D1112" s="2"/>
      <c r="E1112" s="2"/>
      <c r="F1112" s="15"/>
      <c r="G1112" s="2"/>
      <c r="H1112" s="2"/>
      <c r="I1112" s="15"/>
      <c r="J1112" s="2"/>
      <c r="K1112" s="13"/>
      <c r="L1112" s="13"/>
      <c r="M1112" s="13"/>
      <c r="N1112" s="700"/>
      <c r="O1112" s="15"/>
      <c r="P1112" s="2"/>
      <c r="Q1112" s="15"/>
      <c r="R1112" s="2"/>
      <c r="S1112" s="2"/>
      <c r="T1112" s="2"/>
      <c r="U1112" s="15"/>
      <c r="V1112" s="15"/>
      <c r="W1112" s="15"/>
      <c r="X1112" s="15"/>
      <c r="Y1112" s="15"/>
      <c r="Z1112" s="15"/>
      <c r="AA1112" s="15"/>
      <c r="AB1112" s="15"/>
      <c r="AC1112" s="15"/>
      <c r="AD1112" s="15"/>
      <c r="AE1112" s="15"/>
      <c r="AF1112" s="15"/>
      <c r="AG1112" s="15"/>
      <c r="AH1112" s="15"/>
      <c r="AI1112" s="15"/>
      <c r="AJ1112" s="15"/>
      <c r="AK1112" s="15"/>
      <c r="AL1112" s="15"/>
      <c r="AM1112" s="15"/>
      <c r="AN1112" s="15"/>
      <c r="AO1112" s="15"/>
      <c r="AP1112" s="15"/>
      <c r="AQ1112" s="15"/>
      <c r="AR1112" s="15"/>
      <c r="AS1112" s="15"/>
      <c r="AT1112" s="15"/>
      <c r="AU1112" s="15"/>
      <c r="AV1112" s="15"/>
      <c r="AW1112" s="15"/>
      <c r="AX1112" s="15"/>
    </row>
    <row r="1113" spans="1:50" ht="34.15" customHeight="1">
      <c r="A1113" s="2"/>
      <c r="B1113" s="2"/>
      <c r="C1113" s="2"/>
      <c r="D1113" s="2"/>
      <c r="E1113" s="2"/>
      <c r="F1113" s="15"/>
      <c r="G1113" s="2"/>
      <c r="H1113" s="2"/>
      <c r="I1113" s="15"/>
      <c r="J1113" s="2"/>
      <c r="K1113" s="13"/>
      <c r="L1113" s="13"/>
      <c r="M1113" s="13"/>
      <c r="N1113" s="700"/>
      <c r="O1113" s="15"/>
      <c r="P1113" s="2"/>
      <c r="Q1113" s="15"/>
      <c r="R1113" s="2"/>
      <c r="S1113" s="2"/>
      <c r="T1113" s="2"/>
      <c r="U1113" s="15"/>
      <c r="V1113" s="15"/>
      <c r="W1113" s="15"/>
      <c r="X1113" s="15"/>
      <c r="Y1113" s="15"/>
      <c r="Z1113" s="15"/>
      <c r="AA1113" s="15"/>
      <c r="AB1113" s="15"/>
      <c r="AC1113" s="15"/>
      <c r="AD1113" s="15"/>
      <c r="AE1113" s="15"/>
      <c r="AF1113" s="15"/>
      <c r="AG1113" s="15"/>
      <c r="AH1113" s="15"/>
      <c r="AI1113" s="15"/>
      <c r="AJ1113" s="15"/>
      <c r="AK1113" s="15"/>
      <c r="AL1113" s="15"/>
      <c r="AM1113" s="15"/>
      <c r="AN1113" s="15"/>
      <c r="AO1113" s="15"/>
      <c r="AP1113" s="15"/>
      <c r="AQ1113" s="15"/>
      <c r="AR1113" s="15"/>
      <c r="AS1113" s="15"/>
      <c r="AT1113" s="15"/>
      <c r="AU1113" s="15"/>
      <c r="AV1113" s="15"/>
      <c r="AW1113" s="15"/>
      <c r="AX1113" s="15"/>
    </row>
    <row r="1114" spans="1:50" ht="34.15" customHeight="1">
      <c r="A1114" s="2"/>
      <c r="B1114" s="2"/>
      <c r="C1114" s="2"/>
      <c r="D1114" s="2"/>
      <c r="E1114" s="2"/>
      <c r="F1114" s="15"/>
      <c r="G1114" s="2"/>
      <c r="H1114" s="2"/>
      <c r="I1114" s="15"/>
      <c r="J1114" s="2"/>
      <c r="K1114" s="13"/>
      <c r="L1114" s="13"/>
      <c r="M1114" s="13"/>
      <c r="N1114" s="700"/>
      <c r="O1114" s="15"/>
      <c r="P1114" s="2"/>
      <c r="Q1114" s="15"/>
      <c r="R1114" s="2"/>
      <c r="S1114" s="2"/>
      <c r="T1114" s="2"/>
      <c r="U1114" s="15"/>
      <c r="V1114" s="15"/>
      <c r="W1114" s="15"/>
      <c r="X1114" s="15"/>
      <c r="Y1114" s="15"/>
      <c r="Z1114" s="15"/>
      <c r="AA1114" s="15"/>
      <c r="AB1114" s="15"/>
      <c r="AC1114" s="15"/>
      <c r="AD1114" s="15"/>
      <c r="AE1114" s="15"/>
      <c r="AF1114" s="15"/>
      <c r="AG1114" s="15"/>
      <c r="AH1114" s="15"/>
      <c r="AI1114" s="15"/>
      <c r="AJ1114" s="15"/>
      <c r="AK1114" s="15"/>
      <c r="AL1114" s="15"/>
      <c r="AM1114" s="15"/>
      <c r="AN1114" s="15"/>
      <c r="AO1114" s="15"/>
      <c r="AP1114" s="15"/>
      <c r="AQ1114" s="15"/>
      <c r="AR1114" s="15"/>
      <c r="AS1114" s="15"/>
      <c r="AT1114" s="15"/>
      <c r="AU1114" s="15"/>
      <c r="AV1114" s="15"/>
      <c r="AW1114" s="15"/>
      <c r="AX1114" s="15"/>
    </row>
    <row r="1115" spans="1:50" ht="34.15" customHeight="1">
      <c r="A1115" s="2"/>
      <c r="B1115" s="2"/>
      <c r="C1115" s="2"/>
      <c r="D1115" s="2"/>
      <c r="E1115" s="2"/>
      <c r="F1115" s="15"/>
      <c r="G1115" s="2"/>
      <c r="H1115" s="2"/>
      <c r="I1115" s="15"/>
      <c r="J1115" s="2"/>
      <c r="K1115" s="13"/>
      <c r="L1115" s="13"/>
      <c r="M1115" s="13"/>
      <c r="N1115" s="700"/>
      <c r="O1115" s="15"/>
      <c r="P1115" s="2"/>
      <c r="Q1115" s="15"/>
      <c r="R1115" s="2"/>
      <c r="S1115" s="2"/>
      <c r="T1115" s="2"/>
      <c r="U1115" s="15"/>
      <c r="V1115" s="15"/>
      <c r="W1115" s="15"/>
      <c r="X1115" s="15"/>
      <c r="Y1115" s="15"/>
      <c r="Z1115" s="15"/>
      <c r="AA1115" s="15"/>
      <c r="AB1115" s="15"/>
      <c r="AC1115" s="15"/>
      <c r="AD1115" s="15"/>
      <c r="AE1115" s="15"/>
      <c r="AF1115" s="15"/>
      <c r="AG1115" s="15"/>
      <c r="AH1115" s="15"/>
      <c r="AI1115" s="15"/>
      <c r="AJ1115" s="15"/>
      <c r="AK1115" s="15"/>
      <c r="AL1115" s="15"/>
      <c r="AM1115" s="15"/>
      <c r="AN1115" s="15"/>
      <c r="AO1115" s="15"/>
      <c r="AP1115" s="15"/>
      <c r="AQ1115" s="15"/>
      <c r="AR1115" s="15"/>
      <c r="AS1115" s="15"/>
      <c r="AT1115" s="15"/>
      <c r="AU1115" s="15"/>
      <c r="AV1115" s="15"/>
      <c r="AW1115" s="15"/>
      <c r="AX1115" s="15"/>
    </row>
    <row r="1116" spans="1:50" ht="34.15" customHeight="1">
      <c r="A1116" s="2"/>
      <c r="B1116" s="2"/>
      <c r="C1116" s="2"/>
      <c r="D1116" s="2"/>
      <c r="E1116" s="2"/>
      <c r="F1116" s="15"/>
      <c r="G1116" s="2"/>
      <c r="H1116" s="2"/>
      <c r="I1116" s="15"/>
      <c r="J1116" s="2"/>
      <c r="K1116" s="13"/>
      <c r="L1116" s="13"/>
      <c r="M1116" s="13"/>
      <c r="N1116" s="700"/>
      <c r="O1116" s="15"/>
      <c r="P1116" s="2"/>
      <c r="Q1116" s="15"/>
      <c r="R1116" s="2"/>
      <c r="S1116" s="2"/>
      <c r="T1116" s="2"/>
      <c r="U1116" s="15"/>
      <c r="V1116" s="15"/>
      <c r="W1116" s="15"/>
      <c r="X1116" s="15"/>
      <c r="Y1116" s="15"/>
      <c r="Z1116" s="15"/>
      <c r="AA1116" s="15"/>
      <c r="AB1116" s="15"/>
      <c r="AC1116" s="15"/>
      <c r="AD1116" s="15"/>
      <c r="AE1116" s="15"/>
      <c r="AF1116" s="15"/>
      <c r="AG1116" s="15"/>
      <c r="AH1116" s="15"/>
      <c r="AI1116" s="15"/>
      <c r="AJ1116" s="15"/>
      <c r="AK1116" s="15"/>
      <c r="AL1116" s="15"/>
      <c r="AM1116" s="15"/>
      <c r="AN1116" s="15"/>
      <c r="AO1116" s="15"/>
      <c r="AP1116" s="15"/>
      <c r="AQ1116" s="15"/>
      <c r="AR1116" s="15"/>
      <c r="AS1116" s="15"/>
      <c r="AT1116" s="15"/>
      <c r="AU1116" s="15"/>
      <c r="AV1116" s="15"/>
      <c r="AW1116" s="15"/>
      <c r="AX1116" s="15"/>
    </row>
    <row r="1117" spans="1:50" ht="34.15" customHeight="1">
      <c r="A1117" s="2"/>
      <c r="B1117" s="2"/>
      <c r="C1117" s="2"/>
      <c r="D1117" s="2"/>
      <c r="E1117" s="2"/>
      <c r="F1117" s="15"/>
      <c r="G1117" s="2"/>
      <c r="H1117" s="2"/>
      <c r="I1117" s="15"/>
      <c r="J1117" s="2"/>
      <c r="K1117" s="13"/>
      <c r="L1117" s="13"/>
      <c r="M1117" s="13"/>
      <c r="N1117" s="700"/>
      <c r="O1117" s="15"/>
      <c r="P1117" s="2"/>
      <c r="Q1117" s="15"/>
      <c r="R1117" s="2"/>
      <c r="S1117" s="2"/>
      <c r="T1117" s="2"/>
      <c r="U1117" s="15"/>
      <c r="V1117" s="15"/>
      <c r="W1117" s="15"/>
      <c r="X1117" s="15"/>
      <c r="Y1117" s="15"/>
      <c r="Z1117" s="15"/>
      <c r="AA1117" s="15"/>
      <c r="AB1117" s="15"/>
      <c r="AC1117" s="15"/>
      <c r="AD1117" s="15"/>
      <c r="AE1117" s="15"/>
      <c r="AF1117" s="15"/>
      <c r="AG1117" s="15"/>
      <c r="AH1117" s="15"/>
      <c r="AI1117" s="15"/>
      <c r="AJ1117" s="15"/>
      <c r="AK1117" s="15"/>
      <c r="AL1117" s="15"/>
      <c r="AM1117" s="15"/>
      <c r="AN1117" s="15"/>
      <c r="AO1117" s="15"/>
      <c r="AP1117" s="15"/>
      <c r="AQ1117" s="15"/>
      <c r="AR1117" s="15"/>
      <c r="AS1117" s="15"/>
      <c r="AT1117" s="15"/>
      <c r="AU1117" s="15"/>
      <c r="AV1117" s="15"/>
      <c r="AW1117" s="15"/>
      <c r="AX1117" s="15"/>
    </row>
    <row r="1118" spans="1:50" ht="34.15" customHeight="1">
      <c r="A1118" s="2"/>
      <c r="B1118" s="2"/>
      <c r="C1118" s="2"/>
      <c r="D1118" s="2"/>
      <c r="E1118" s="2"/>
      <c r="F1118" s="15"/>
      <c r="G1118" s="2"/>
      <c r="H1118" s="2"/>
      <c r="I1118" s="15"/>
      <c r="J1118" s="2"/>
      <c r="K1118" s="13"/>
      <c r="L1118" s="13"/>
      <c r="M1118" s="13"/>
      <c r="N1118" s="700"/>
      <c r="O1118" s="15"/>
      <c r="P1118" s="2"/>
      <c r="Q1118" s="15"/>
      <c r="R1118" s="2"/>
      <c r="S1118" s="2"/>
      <c r="T1118" s="2"/>
      <c r="U1118" s="15"/>
      <c r="V1118" s="15"/>
      <c r="W1118" s="15"/>
      <c r="X1118" s="15"/>
      <c r="Y1118" s="15"/>
      <c r="Z1118" s="15"/>
      <c r="AA1118" s="15"/>
      <c r="AB1118" s="15"/>
      <c r="AC1118" s="15"/>
      <c r="AD1118" s="15"/>
      <c r="AE1118" s="15"/>
      <c r="AF1118" s="15"/>
      <c r="AG1118" s="15"/>
      <c r="AH1118" s="15"/>
      <c r="AI1118" s="15"/>
      <c r="AJ1118" s="15"/>
      <c r="AK1118" s="15"/>
      <c r="AL1118" s="15"/>
      <c r="AM1118" s="15"/>
      <c r="AN1118" s="15"/>
      <c r="AO1118" s="15"/>
      <c r="AP1118" s="15"/>
      <c r="AQ1118" s="15"/>
      <c r="AR1118" s="15"/>
      <c r="AS1118" s="15"/>
      <c r="AT1118" s="15"/>
      <c r="AU1118" s="15"/>
      <c r="AV1118" s="15"/>
      <c r="AW1118" s="15"/>
      <c r="AX1118" s="15"/>
    </row>
    <row r="1119" spans="1:50" ht="34.15" customHeight="1">
      <c r="A1119" s="2"/>
      <c r="B1119" s="2"/>
      <c r="C1119" s="2"/>
      <c r="D1119" s="2"/>
      <c r="E1119" s="2"/>
      <c r="F1119" s="15"/>
      <c r="G1119" s="2"/>
      <c r="H1119" s="2"/>
      <c r="I1119" s="15"/>
      <c r="J1119" s="2"/>
      <c r="K1119" s="13"/>
      <c r="L1119" s="13"/>
      <c r="M1119" s="13"/>
      <c r="N1119" s="700"/>
      <c r="O1119" s="15"/>
      <c r="P1119" s="2"/>
      <c r="Q1119" s="15"/>
      <c r="R1119" s="2"/>
      <c r="S1119" s="2"/>
      <c r="T1119" s="2"/>
      <c r="U1119" s="15"/>
      <c r="V1119" s="15"/>
      <c r="W1119" s="15"/>
      <c r="X1119" s="15"/>
      <c r="Y1119" s="15"/>
      <c r="Z1119" s="15"/>
      <c r="AA1119" s="15"/>
      <c r="AB1119" s="15"/>
      <c r="AC1119" s="15"/>
      <c r="AD1119" s="15"/>
      <c r="AE1119" s="15"/>
      <c r="AF1119" s="15"/>
      <c r="AG1119" s="15"/>
      <c r="AH1119" s="15"/>
      <c r="AI1119" s="15"/>
      <c r="AJ1119" s="15"/>
      <c r="AK1119" s="15"/>
      <c r="AL1119" s="15"/>
      <c r="AM1119" s="15"/>
      <c r="AN1119" s="15"/>
      <c r="AO1119" s="15"/>
      <c r="AP1119" s="15"/>
      <c r="AQ1119" s="15"/>
      <c r="AR1119" s="15"/>
      <c r="AS1119" s="15"/>
      <c r="AT1119" s="15"/>
      <c r="AU1119" s="15"/>
      <c r="AV1119" s="15"/>
      <c r="AW1119" s="15"/>
      <c r="AX1119" s="15"/>
    </row>
    <row r="1120" spans="1:50" ht="34.15" customHeight="1">
      <c r="A1120" s="2"/>
      <c r="B1120" s="2"/>
      <c r="C1120" s="2"/>
      <c r="D1120" s="2"/>
      <c r="E1120" s="2"/>
      <c r="F1120" s="15"/>
      <c r="G1120" s="2"/>
      <c r="H1120" s="2"/>
      <c r="I1120" s="15"/>
      <c r="J1120" s="2"/>
      <c r="K1120" s="13"/>
      <c r="L1120" s="13"/>
      <c r="M1120" s="13"/>
      <c r="N1120" s="700"/>
      <c r="O1120" s="15"/>
      <c r="P1120" s="2"/>
      <c r="Q1120" s="15"/>
      <c r="R1120" s="2"/>
      <c r="S1120" s="2"/>
      <c r="T1120" s="2"/>
      <c r="U1120" s="15"/>
      <c r="V1120" s="15"/>
      <c r="W1120" s="15"/>
      <c r="X1120" s="15"/>
      <c r="Y1120" s="15"/>
      <c r="Z1120" s="15"/>
      <c r="AA1120" s="15"/>
      <c r="AB1120" s="15"/>
      <c r="AC1120" s="15"/>
      <c r="AD1120" s="15"/>
      <c r="AE1120" s="15"/>
      <c r="AF1120" s="15"/>
      <c r="AG1120" s="15"/>
      <c r="AH1120" s="15"/>
      <c r="AI1120" s="15"/>
      <c r="AJ1120" s="15"/>
      <c r="AK1120" s="15"/>
      <c r="AL1120" s="15"/>
      <c r="AM1120" s="15"/>
      <c r="AN1120" s="15"/>
      <c r="AO1120" s="15"/>
      <c r="AP1120" s="15"/>
      <c r="AQ1120" s="15"/>
      <c r="AR1120" s="15"/>
      <c r="AS1120" s="15"/>
      <c r="AT1120" s="15"/>
      <c r="AU1120" s="15"/>
      <c r="AV1120" s="15"/>
      <c r="AW1120" s="15"/>
      <c r="AX1120" s="15"/>
    </row>
    <row r="1121" spans="1:50" ht="34.15" customHeight="1">
      <c r="A1121" s="2"/>
      <c r="B1121" s="2"/>
      <c r="C1121" s="2"/>
      <c r="D1121" s="2"/>
      <c r="E1121" s="2"/>
      <c r="F1121" s="15"/>
      <c r="G1121" s="2"/>
      <c r="H1121" s="2"/>
      <c r="I1121" s="15"/>
      <c r="J1121" s="2"/>
      <c r="K1121" s="13"/>
      <c r="L1121" s="13"/>
      <c r="M1121" s="13"/>
      <c r="N1121" s="700"/>
      <c r="O1121" s="15"/>
      <c r="P1121" s="2"/>
      <c r="Q1121" s="15"/>
      <c r="R1121" s="2"/>
      <c r="S1121" s="2"/>
      <c r="T1121" s="2"/>
      <c r="U1121" s="15"/>
      <c r="V1121" s="15"/>
      <c r="W1121" s="15"/>
      <c r="X1121" s="15"/>
      <c r="Y1121" s="15"/>
      <c r="Z1121" s="15"/>
      <c r="AA1121" s="15"/>
      <c r="AB1121" s="15"/>
      <c r="AC1121" s="15"/>
      <c r="AD1121" s="15"/>
      <c r="AE1121" s="15"/>
      <c r="AF1121" s="15"/>
      <c r="AG1121" s="15"/>
      <c r="AH1121" s="15"/>
      <c r="AI1121" s="15"/>
      <c r="AJ1121" s="15"/>
      <c r="AK1121" s="15"/>
      <c r="AL1121" s="15"/>
      <c r="AM1121" s="15"/>
      <c r="AN1121" s="15"/>
      <c r="AO1121" s="15"/>
      <c r="AP1121" s="15"/>
      <c r="AQ1121" s="15"/>
      <c r="AR1121" s="15"/>
      <c r="AS1121" s="15"/>
      <c r="AT1121" s="15"/>
      <c r="AU1121" s="15"/>
      <c r="AV1121" s="15"/>
      <c r="AW1121" s="15"/>
      <c r="AX1121" s="15"/>
    </row>
    <row r="1122" spans="1:50" ht="34.15" customHeight="1">
      <c r="A1122" s="2"/>
      <c r="B1122" s="2"/>
      <c r="C1122" s="2"/>
      <c r="D1122" s="2"/>
      <c r="E1122" s="2"/>
      <c r="F1122" s="15"/>
      <c r="G1122" s="2"/>
      <c r="H1122" s="2"/>
      <c r="I1122" s="15"/>
      <c r="J1122" s="2"/>
      <c r="K1122" s="13"/>
      <c r="L1122" s="13"/>
      <c r="M1122" s="13"/>
      <c r="N1122" s="700"/>
      <c r="O1122" s="15"/>
      <c r="P1122" s="2"/>
      <c r="Q1122" s="15"/>
      <c r="R1122" s="2"/>
      <c r="S1122" s="2"/>
      <c r="T1122" s="2"/>
      <c r="U1122" s="15"/>
      <c r="V1122" s="15"/>
      <c r="W1122" s="15"/>
      <c r="X1122" s="15"/>
      <c r="Y1122" s="15"/>
      <c r="Z1122" s="15"/>
      <c r="AA1122" s="15"/>
      <c r="AB1122" s="15"/>
      <c r="AC1122" s="15"/>
      <c r="AD1122" s="15"/>
      <c r="AE1122" s="15"/>
      <c r="AF1122" s="15"/>
      <c r="AG1122" s="15"/>
      <c r="AH1122" s="15"/>
      <c r="AI1122" s="15"/>
      <c r="AJ1122" s="15"/>
      <c r="AK1122" s="15"/>
      <c r="AL1122" s="15"/>
      <c r="AM1122" s="15"/>
      <c r="AN1122" s="15"/>
      <c r="AO1122" s="15"/>
      <c r="AP1122" s="15"/>
      <c r="AQ1122" s="15"/>
      <c r="AR1122" s="15"/>
      <c r="AS1122" s="15"/>
      <c r="AT1122" s="15"/>
      <c r="AU1122" s="15"/>
      <c r="AV1122" s="15"/>
      <c r="AW1122" s="15"/>
      <c r="AX1122" s="15"/>
    </row>
    <row r="1123" spans="1:50" ht="34.15" customHeight="1">
      <c r="A1123" s="2"/>
      <c r="B1123" s="2"/>
      <c r="C1123" s="2"/>
      <c r="D1123" s="2"/>
      <c r="E1123" s="2"/>
      <c r="F1123" s="15"/>
      <c r="G1123" s="2"/>
      <c r="H1123" s="2"/>
      <c r="I1123" s="15"/>
      <c r="J1123" s="2"/>
      <c r="K1123" s="13"/>
      <c r="L1123" s="13"/>
      <c r="M1123" s="13"/>
      <c r="N1123" s="700"/>
      <c r="O1123" s="15"/>
      <c r="P1123" s="2"/>
      <c r="Q1123" s="15"/>
      <c r="R1123" s="2"/>
      <c r="S1123" s="2"/>
      <c r="T1123" s="2"/>
      <c r="U1123" s="15"/>
      <c r="V1123" s="15"/>
      <c r="W1123" s="15"/>
      <c r="X1123" s="15"/>
      <c r="Y1123" s="15"/>
      <c r="Z1123" s="15"/>
      <c r="AA1123" s="15"/>
      <c r="AB1123" s="15"/>
      <c r="AC1123" s="15"/>
      <c r="AD1123" s="15"/>
      <c r="AE1123" s="15"/>
      <c r="AF1123" s="15"/>
      <c r="AG1123" s="15"/>
      <c r="AH1123" s="15"/>
      <c r="AI1123" s="15"/>
      <c r="AJ1123" s="15"/>
      <c r="AK1123" s="15"/>
      <c r="AL1123" s="15"/>
      <c r="AM1123" s="15"/>
      <c r="AN1123" s="15"/>
      <c r="AO1123" s="15"/>
      <c r="AP1123" s="15"/>
      <c r="AQ1123" s="15"/>
      <c r="AR1123" s="15"/>
      <c r="AS1123" s="15"/>
      <c r="AT1123" s="15"/>
      <c r="AU1123" s="15"/>
      <c r="AV1123" s="15"/>
      <c r="AW1123" s="15"/>
      <c r="AX1123" s="15"/>
    </row>
    <row r="1124" spans="1:50" ht="34.15" customHeight="1">
      <c r="A1124" s="2"/>
      <c r="B1124" s="2"/>
      <c r="C1124" s="2"/>
      <c r="D1124" s="2"/>
      <c r="E1124" s="2"/>
      <c r="F1124" s="15"/>
      <c r="G1124" s="2"/>
      <c r="H1124" s="2"/>
      <c r="I1124" s="15"/>
      <c r="J1124" s="2"/>
      <c r="K1124" s="13"/>
      <c r="L1124" s="13"/>
      <c r="M1124" s="13"/>
      <c r="N1124" s="700"/>
      <c r="O1124" s="15"/>
      <c r="P1124" s="2"/>
      <c r="Q1124" s="15"/>
      <c r="R1124" s="2"/>
      <c r="S1124" s="2"/>
      <c r="T1124" s="2"/>
      <c r="U1124" s="15"/>
      <c r="V1124" s="15"/>
      <c r="W1124" s="15"/>
      <c r="X1124" s="15"/>
      <c r="Y1124" s="15"/>
      <c r="Z1124" s="15"/>
      <c r="AA1124" s="15"/>
      <c r="AB1124" s="15"/>
      <c r="AC1124" s="15"/>
      <c r="AD1124" s="15"/>
      <c r="AE1124" s="15"/>
      <c r="AF1124" s="15"/>
      <c r="AG1124" s="15"/>
      <c r="AH1124" s="15"/>
      <c r="AI1124" s="15"/>
      <c r="AJ1124" s="15"/>
      <c r="AK1124" s="15"/>
      <c r="AL1124" s="15"/>
      <c r="AM1124" s="15"/>
      <c r="AN1124" s="15"/>
      <c r="AO1124" s="15"/>
      <c r="AP1124" s="15"/>
      <c r="AQ1124" s="15"/>
      <c r="AR1124" s="15"/>
      <c r="AS1124" s="15"/>
      <c r="AT1124" s="15"/>
      <c r="AU1124" s="15"/>
      <c r="AV1124" s="15"/>
      <c r="AW1124" s="15"/>
      <c r="AX1124" s="15"/>
    </row>
    <row r="1125" spans="1:50" ht="34.15" customHeight="1">
      <c r="A1125" s="2"/>
      <c r="B1125" s="2"/>
      <c r="C1125" s="2"/>
      <c r="D1125" s="2"/>
      <c r="E1125" s="2"/>
      <c r="F1125" s="15"/>
      <c r="G1125" s="2"/>
      <c r="H1125" s="2"/>
      <c r="I1125" s="15"/>
      <c r="J1125" s="2"/>
      <c r="K1125" s="13"/>
      <c r="L1125" s="13"/>
      <c r="M1125" s="13"/>
      <c r="N1125" s="700"/>
      <c r="O1125" s="15"/>
      <c r="P1125" s="2"/>
      <c r="Q1125" s="15"/>
      <c r="R1125" s="2"/>
      <c r="S1125" s="2"/>
      <c r="T1125" s="2"/>
      <c r="U1125" s="15"/>
      <c r="V1125" s="15"/>
      <c r="W1125" s="15"/>
      <c r="X1125" s="15"/>
      <c r="Y1125" s="15"/>
      <c r="Z1125" s="15"/>
      <c r="AA1125" s="15"/>
      <c r="AB1125" s="15"/>
      <c r="AC1125" s="15"/>
      <c r="AD1125" s="15"/>
      <c r="AE1125" s="15"/>
      <c r="AF1125" s="15"/>
      <c r="AG1125" s="15"/>
      <c r="AH1125" s="15"/>
      <c r="AI1125" s="15"/>
      <c r="AJ1125" s="15"/>
      <c r="AK1125" s="15"/>
      <c r="AL1125" s="15"/>
      <c r="AM1125" s="15"/>
      <c r="AN1125" s="15"/>
      <c r="AO1125" s="15"/>
      <c r="AP1125" s="15"/>
      <c r="AQ1125" s="15"/>
      <c r="AR1125" s="15"/>
      <c r="AS1125" s="15"/>
      <c r="AT1125" s="15"/>
      <c r="AU1125" s="15"/>
      <c r="AV1125" s="15"/>
      <c r="AW1125" s="15"/>
      <c r="AX1125" s="15"/>
    </row>
    <row r="1126" spans="1:50" ht="34.15" customHeight="1">
      <c r="A1126" s="2"/>
      <c r="B1126" s="2"/>
      <c r="C1126" s="2"/>
      <c r="D1126" s="2"/>
      <c r="E1126" s="2"/>
      <c r="F1126" s="15"/>
      <c r="G1126" s="2"/>
      <c r="H1126" s="2"/>
      <c r="I1126" s="15"/>
      <c r="J1126" s="2"/>
      <c r="K1126" s="13"/>
      <c r="L1126" s="13"/>
      <c r="M1126" s="13"/>
      <c r="N1126" s="700"/>
      <c r="O1126" s="15"/>
      <c r="P1126" s="2"/>
      <c r="Q1126" s="15"/>
      <c r="R1126" s="2"/>
      <c r="S1126" s="2"/>
      <c r="T1126" s="2"/>
      <c r="U1126" s="15"/>
      <c r="V1126" s="15"/>
      <c r="W1126" s="15"/>
      <c r="X1126" s="15"/>
      <c r="Y1126" s="15"/>
      <c r="Z1126" s="15"/>
      <c r="AA1126" s="15"/>
      <c r="AB1126" s="15"/>
      <c r="AC1126" s="15"/>
      <c r="AD1126" s="15"/>
      <c r="AE1126" s="15"/>
      <c r="AF1126" s="15"/>
      <c r="AG1126" s="15"/>
      <c r="AH1126" s="15"/>
      <c r="AI1126" s="15"/>
      <c r="AJ1126" s="15"/>
      <c r="AK1126" s="15"/>
      <c r="AL1126" s="15"/>
      <c r="AM1126" s="15"/>
      <c r="AN1126" s="15"/>
      <c r="AO1126" s="15"/>
      <c r="AP1126" s="15"/>
      <c r="AQ1126" s="15"/>
      <c r="AR1126" s="15"/>
      <c r="AS1126" s="15"/>
      <c r="AT1126" s="15"/>
      <c r="AU1126" s="15"/>
      <c r="AV1126" s="15"/>
      <c r="AW1126" s="15"/>
      <c r="AX1126" s="15"/>
    </row>
    <row r="1127" spans="1:50" ht="34.15" customHeight="1">
      <c r="A1127" s="2"/>
      <c r="B1127" s="2"/>
      <c r="C1127" s="2"/>
      <c r="D1127" s="2"/>
      <c r="E1127" s="2"/>
      <c r="F1127" s="15"/>
      <c r="G1127" s="2"/>
      <c r="H1127" s="2"/>
      <c r="I1127" s="15"/>
      <c r="J1127" s="2"/>
      <c r="K1127" s="13"/>
      <c r="L1127" s="13"/>
      <c r="M1127" s="13"/>
      <c r="N1127" s="700"/>
      <c r="O1127" s="15"/>
      <c r="P1127" s="2"/>
      <c r="Q1127" s="15"/>
      <c r="R1127" s="2"/>
      <c r="S1127" s="2"/>
      <c r="T1127" s="2"/>
      <c r="U1127" s="15"/>
      <c r="V1127" s="15"/>
      <c r="W1127" s="15"/>
      <c r="X1127" s="15"/>
      <c r="Y1127" s="15"/>
      <c r="Z1127" s="15"/>
      <c r="AA1127" s="15"/>
      <c r="AB1127" s="15"/>
      <c r="AC1127" s="15"/>
      <c r="AD1127" s="15"/>
      <c r="AE1127" s="15"/>
      <c r="AF1127" s="15"/>
      <c r="AG1127" s="15"/>
      <c r="AH1127" s="15"/>
      <c r="AI1127" s="15"/>
      <c r="AJ1127" s="15"/>
      <c r="AK1127" s="15"/>
      <c r="AL1127" s="15"/>
      <c r="AM1127" s="15"/>
      <c r="AN1127" s="15"/>
      <c r="AO1127" s="15"/>
      <c r="AP1127" s="15"/>
      <c r="AQ1127" s="15"/>
      <c r="AR1127" s="15"/>
      <c r="AS1127" s="15"/>
      <c r="AT1127" s="15"/>
      <c r="AU1127" s="15"/>
      <c r="AV1127" s="15"/>
      <c r="AW1127" s="15"/>
      <c r="AX1127" s="15"/>
    </row>
    <row r="1128" spans="1:50" ht="34.15" customHeight="1">
      <c r="A1128" s="2"/>
      <c r="B1128" s="2"/>
      <c r="C1128" s="2"/>
      <c r="D1128" s="2"/>
      <c r="E1128" s="2"/>
      <c r="F1128" s="15"/>
      <c r="G1128" s="2"/>
      <c r="H1128" s="2"/>
      <c r="I1128" s="15"/>
      <c r="J1128" s="2"/>
      <c r="K1128" s="13"/>
      <c r="L1128" s="13"/>
      <c r="M1128" s="13"/>
      <c r="N1128" s="700"/>
      <c r="O1128" s="15"/>
      <c r="P1128" s="2"/>
      <c r="Q1128" s="15"/>
      <c r="R1128" s="2"/>
      <c r="S1128" s="2"/>
      <c r="T1128" s="2"/>
      <c r="U1128" s="15"/>
      <c r="V1128" s="15"/>
      <c r="W1128" s="15"/>
      <c r="X1128" s="15"/>
      <c r="Y1128" s="15"/>
      <c r="Z1128" s="15"/>
      <c r="AA1128" s="15"/>
      <c r="AB1128" s="15"/>
      <c r="AC1128" s="15"/>
      <c r="AD1128" s="15"/>
      <c r="AE1128" s="15"/>
      <c r="AF1128" s="15"/>
      <c r="AG1128" s="15"/>
      <c r="AH1128" s="15"/>
      <c r="AI1128" s="15"/>
      <c r="AJ1128" s="15"/>
      <c r="AK1128" s="15"/>
      <c r="AL1128" s="15"/>
      <c r="AM1128" s="15"/>
      <c r="AN1128" s="15"/>
      <c r="AO1128" s="15"/>
      <c r="AP1128" s="15"/>
      <c r="AQ1128" s="15"/>
      <c r="AR1128" s="15"/>
      <c r="AS1128" s="15"/>
      <c r="AT1128" s="15"/>
      <c r="AU1128" s="15"/>
      <c r="AV1128" s="15"/>
      <c r="AW1128" s="15"/>
      <c r="AX1128" s="15"/>
    </row>
    <row r="1129" spans="1:50" ht="34.15" customHeight="1">
      <c r="A1129" s="2"/>
      <c r="B1129" s="2"/>
      <c r="C1129" s="2"/>
      <c r="D1129" s="2"/>
      <c r="E1129" s="2"/>
      <c r="F1129" s="15"/>
      <c r="G1129" s="2"/>
      <c r="H1129" s="2"/>
      <c r="I1129" s="15"/>
      <c r="J1129" s="2"/>
      <c r="K1129" s="13"/>
      <c r="L1129" s="13"/>
      <c r="M1129" s="13"/>
      <c r="N1129" s="700"/>
      <c r="O1129" s="15"/>
      <c r="P1129" s="2"/>
      <c r="Q1129" s="15"/>
      <c r="R1129" s="2"/>
      <c r="S1129" s="2"/>
      <c r="T1129" s="2"/>
      <c r="U1129" s="15"/>
      <c r="V1129" s="15"/>
      <c r="W1129" s="15"/>
      <c r="X1129" s="15"/>
      <c r="Y1129" s="15"/>
      <c r="Z1129" s="15"/>
      <c r="AA1129" s="15"/>
      <c r="AB1129" s="15"/>
      <c r="AC1129" s="15"/>
      <c r="AD1129" s="15"/>
      <c r="AE1129" s="15"/>
      <c r="AF1129" s="15"/>
      <c r="AG1129" s="15"/>
      <c r="AH1129" s="15"/>
      <c r="AI1129" s="15"/>
      <c r="AJ1129" s="15"/>
      <c r="AK1129" s="15"/>
      <c r="AL1129" s="15"/>
      <c r="AM1129" s="15"/>
      <c r="AN1129" s="15"/>
      <c r="AO1129" s="15"/>
      <c r="AP1129" s="15"/>
      <c r="AQ1129" s="15"/>
      <c r="AR1129" s="15"/>
      <c r="AS1129" s="15"/>
      <c r="AT1129" s="15"/>
      <c r="AU1129" s="15"/>
      <c r="AV1129" s="15"/>
      <c r="AW1129" s="15"/>
      <c r="AX1129" s="15"/>
    </row>
    <row r="1130" spans="1:50" ht="34.15" customHeight="1">
      <c r="A1130" s="2"/>
      <c r="B1130" s="2"/>
      <c r="C1130" s="2"/>
      <c r="D1130" s="2"/>
      <c r="E1130" s="2"/>
      <c r="F1130" s="15"/>
      <c r="G1130" s="2"/>
      <c r="H1130" s="2"/>
      <c r="I1130" s="15"/>
      <c r="J1130" s="2"/>
      <c r="K1130" s="13"/>
      <c r="L1130" s="13"/>
      <c r="M1130" s="13"/>
      <c r="N1130" s="700"/>
      <c r="O1130" s="15"/>
      <c r="P1130" s="2"/>
      <c r="Q1130" s="15"/>
      <c r="R1130" s="2"/>
      <c r="S1130" s="2"/>
      <c r="T1130" s="2"/>
      <c r="U1130" s="15"/>
      <c r="V1130" s="15"/>
      <c r="W1130" s="15"/>
      <c r="X1130" s="15"/>
      <c r="Y1130" s="15"/>
      <c r="Z1130" s="15"/>
      <c r="AA1130" s="15"/>
      <c r="AB1130" s="15"/>
      <c r="AC1130" s="15"/>
      <c r="AD1130" s="15"/>
      <c r="AE1130" s="15"/>
      <c r="AF1130" s="15"/>
      <c r="AG1130" s="15"/>
      <c r="AH1130" s="15"/>
      <c r="AI1130" s="15"/>
      <c r="AJ1130" s="15"/>
      <c r="AK1130" s="15"/>
      <c r="AL1130" s="15"/>
      <c r="AM1130" s="15"/>
      <c r="AN1130" s="15"/>
      <c r="AO1130" s="15"/>
      <c r="AP1130" s="15"/>
      <c r="AQ1130" s="15"/>
      <c r="AR1130" s="15"/>
      <c r="AS1130" s="15"/>
      <c r="AT1130" s="15"/>
      <c r="AU1130" s="15"/>
      <c r="AV1130" s="15"/>
      <c r="AW1130" s="15"/>
      <c r="AX1130" s="15"/>
    </row>
    <row r="1131" spans="1:50" ht="34.15" customHeight="1">
      <c r="A1131" s="2"/>
      <c r="B1131" s="2"/>
      <c r="C1131" s="2"/>
      <c r="D1131" s="2"/>
      <c r="E1131" s="2"/>
      <c r="F1131" s="15"/>
      <c r="G1131" s="2"/>
      <c r="H1131" s="2"/>
      <c r="I1131" s="15"/>
      <c r="J1131" s="2"/>
      <c r="K1131" s="13"/>
      <c r="L1131" s="13"/>
      <c r="M1131" s="13"/>
      <c r="N1131" s="700"/>
      <c r="O1131" s="15"/>
      <c r="P1131" s="2"/>
      <c r="Q1131" s="15"/>
      <c r="R1131" s="2"/>
      <c r="S1131" s="2"/>
      <c r="T1131" s="2"/>
      <c r="U1131" s="15"/>
      <c r="V1131" s="15"/>
      <c r="W1131" s="15"/>
      <c r="X1131" s="15"/>
      <c r="Y1131" s="15"/>
      <c r="Z1131" s="15"/>
      <c r="AA1131" s="15"/>
      <c r="AB1131" s="15"/>
      <c r="AC1131" s="15"/>
      <c r="AD1131" s="15"/>
      <c r="AE1131" s="15"/>
      <c r="AF1131" s="15"/>
      <c r="AG1131" s="15"/>
      <c r="AH1131" s="15"/>
      <c r="AI1131" s="15"/>
      <c r="AJ1131" s="15"/>
      <c r="AK1131" s="15"/>
      <c r="AL1131" s="15"/>
      <c r="AM1131" s="15"/>
      <c r="AN1131" s="15"/>
      <c r="AO1131" s="15"/>
      <c r="AP1131" s="15"/>
      <c r="AQ1131" s="15"/>
      <c r="AR1131" s="15"/>
      <c r="AS1131" s="15"/>
      <c r="AT1131" s="15"/>
      <c r="AU1131" s="15"/>
      <c r="AV1131" s="15"/>
      <c r="AW1131" s="15"/>
      <c r="AX1131" s="15"/>
    </row>
    <row r="1132" spans="1:50" ht="34.15" customHeight="1">
      <c r="A1132" s="2"/>
      <c r="B1132" s="2"/>
      <c r="C1132" s="2"/>
      <c r="D1132" s="2"/>
      <c r="E1132" s="2"/>
      <c r="F1132" s="15"/>
      <c r="G1132" s="2"/>
      <c r="H1132" s="2"/>
      <c r="I1132" s="15"/>
      <c r="J1132" s="2"/>
      <c r="K1132" s="13"/>
      <c r="L1132" s="13"/>
      <c r="M1132" s="13"/>
      <c r="N1132" s="700"/>
      <c r="O1132" s="15"/>
      <c r="P1132" s="2"/>
      <c r="Q1132" s="15"/>
      <c r="R1132" s="2"/>
      <c r="S1132" s="2"/>
      <c r="T1132" s="2"/>
      <c r="U1132" s="15"/>
      <c r="V1132" s="15"/>
      <c r="W1132" s="15"/>
      <c r="X1132" s="15"/>
      <c r="Y1132" s="15"/>
      <c r="Z1132" s="15"/>
      <c r="AA1132" s="15"/>
      <c r="AB1132" s="15"/>
      <c r="AC1132" s="15"/>
      <c r="AD1132" s="15"/>
      <c r="AE1132" s="15"/>
      <c r="AF1132" s="15"/>
      <c r="AG1132" s="15"/>
      <c r="AH1132" s="15"/>
      <c r="AI1132" s="15"/>
      <c r="AJ1132" s="15"/>
      <c r="AK1132" s="15"/>
      <c r="AL1132" s="15"/>
      <c r="AM1132" s="15"/>
      <c r="AN1132" s="15"/>
      <c r="AO1132" s="15"/>
      <c r="AP1132" s="15"/>
      <c r="AQ1132" s="15"/>
      <c r="AR1132" s="15"/>
      <c r="AS1132" s="15"/>
      <c r="AT1132" s="15"/>
      <c r="AU1132" s="15"/>
      <c r="AV1132" s="15"/>
      <c r="AW1132" s="15"/>
      <c r="AX1132" s="15"/>
    </row>
    <row r="1133" spans="1:50" ht="34.15" customHeight="1">
      <c r="A1133" s="2"/>
      <c r="B1133" s="2"/>
      <c r="C1133" s="2"/>
      <c r="D1133" s="2"/>
      <c r="E1133" s="2"/>
      <c r="F1133" s="15"/>
      <c r="G1133" s="2"/>
      <c r="H1133" s="2"/>
      <c r="I1133" s="15"/>
      <c r="J1133" s="2"/>
      <c r="K1133" s="13"/>
      <c r="L1133" s="13"/>
      <c r="M1133" s="13"/>
      <c r="N1133" s="700"/>
      <c r="O1133" s="15"/>
      <c r="P1133" s="2"/>
      <c r="Q1133" s="15"/>
      <c r="R1133" s="2"/>
      <c r="S1133" s="2"/>
      <c r="T1133" s="2"/>
      <c r="U1133" s="15"/>
      <c r="V1133" s="15"/>
      <c r="W1133" s="15"/>
      <c r="X1133" s="15"/>
      <c r="Y1133" s="15"/>
      <c r="Z1133" s="15"/>
      <c r="AA1133" s="15"/>
      <c r="AB1133" s="15"/>
      <c r="AC1133" s="15"/>
      <c r="AD1133" s="15"/>
      <c r="AE1133" s="15"/>
      <c r="AF1133" s="15"/>
      <c r="AG1133" s="15"/>
      <c r="AH1133" s="15"/>
      <c r="AI1133" s="15"/>
      <c r="AJ1133" s="15"/>
      <c r="AK1133" s="15"/>
      <c r="AL1133" s="15"/>
      <c r="AM1133" s="15"/>
      <c r="AN1133" s="15"/>
      <c r="AO1133" s="15"/>
      <c r="AP1133" s="15"/>
      <c r="AQ1133" s="15"/>
      <c r="AR1133" s="15"/>
      <c r="AS1133" s="15"/>
      <c r="AT1133" s="15"/>
      <c r="AU1133" s="15"/>
      <c r="AV1133" s="15"/>
      <c r="AW1133" s="15"/>
      <c r="AX1133" s="15"/>
    </row>
    <row r="1134" spans="1:50" ht="34.15" customHeight="1">
      <c r="A1134" s="2"/>
      <c r="B1134" s="2"/>
      <c r="C1134" s="2"/>
      <c r="D1134" s="2"/>
      <c r="E1134" s="2"/>
      <c r="F1134" s="15"/>
      <c r="G1134" s="2"/>
      <c r="H1134" s="2"/>
      <c r="I1134" s="15"/>
      <c r="J1134" s="2"/>
      <c r="K1134" s="13"/>
      <c r="L1134" s="13"/>
      <c r="M1134" s="13"/>
      <c r="N1134" s="700"/>
      <c r="O1134" s="15"/>
      <c r="P1134" s="2"/>
      <c r="Q1134" s="15"/>
      <c r="R1134" s="2"/>
      <c r="S1134" s="2"/>
      <c r="T1134" s="2"/>
      <c r="U1134" s="15"/>
      <c r="V1134" s="15"/>
      <c r="W1134" s="15"/>
      <c r="X1134" s="15"/>
      <c r="Y1134" s="15"/>
      <c r="Z1134" s="15"/>
      <c r="AA1134" s="15"/>
      <c r="AB1134" s="15"/>
      <c r="AC1134" s="15"/>
      <c r="AD1134" s="15"/>
      <c r="AE1134" s="15"/>
      <c r="AF1134" s="15"/>
      <c r="AG1134" s="15"/>
      <c r="AH1134" s="15"/>
      <c r="AI1134" s="15"/>
      <c r="AJ1134" s="15"/>
      <c r="AK1134" s="15"/>
      <c r="AL1134" s="15"/>
      <c r="AM1134" s="15"/>
      <c r="AN1134" s="15"/>
      <c r="AO1134" s="15"/>
      <c r="AP1134" s="15"/>
      <c r="AQ1134" s="15"/>
      <c r="AR1134" s="15"/>
      <c r="AS1134" s="15"/>
      <c r="AT1134" s="15"/>
      <c r="AU1134" s="15"/>
      <c r="AV1134" s="15"/>
      <c r="AW1134" s="15"/>
      <c r="AX1134" s="15"/>
    </row>
    <row r="1135" spans="1:50" ht="34.15" customHeight="1">
      <c r="A1135" s="2"/>
      <c r="B1135" s="2"/>
      <c r="C1135" s="2"/>
      <c r="D1135" s="2"/>
      <c r="E1135" s="2"/>
      <c r="F1135" s="15"/>
      <c r="G1135" s="2"/>
      <c r="H1135" s="2"/>
      <c r="I1135" s="15"/>
      <c r="J1135" s="2"/>
      <c r="K1135" s="13"/>
      <c r="L1135" s="13"/>
      <c r="M1135" s="13"/>
      <c r="N1135" s="700"/>
      <c r="O1135" s="15"/>
      <c r="P1135" s="2"/>
      <c r="Q1135" s="15"/>
      <c r="R1135" s="2"/>
      <c r="S1135" s="2"/>
      <c r="T1135" s="2"/>
      <c r="U1135" s="15"/>
      <c r="V1135" s="15"/>
      <c r="W1135" s="15"/>
      <c r="X1135" s="15"/>
      <c r="Y1135" s="15"/>
      <c r="Z1135" s="15"/>
      <c r="AA1135" s="15"/>
      <c r="AB1135" s="15"/>
      <c r="AC1135" s="15"/>
      <c r="AD1135" s="15"/>
      <c r="AE1135" s="15"/>
      <c r="AF1135" s="15"/>
      <c r="AG1135" s="15"/>
      <c r="AH1135" s="15"/>
      <c r="AI1135" s="15"/>
      <c r="AJ1135" s="15"/>
      <c r="AK1135" s="15"/>
      <c r="AL1135" s="15"/>
      <c r="AM1135" s="15"/>
      <c r="AN1135" s="15"/>
      <c r="AO1135" s="15"/>
      <c r="AP1135" s="15"/>
      <c r="AQ1135" s="15"/>
      <c r="AR1135" s="15"/>
      <c r="AS1135" s="15"/>
      <c r="AT1135" s="15"/>
      <c r="AU1135" s="15"/>
      <c r="AV1135" s="15"/>
      <c r="AW1135" s="15"/>
      <c r="AX1135" s="15"/>
    </row>
    <row r="1136" spans="1:50" ht="34.15" customHeight="1">
      <c r="A1136" s="2"/>
      <c r="B1136" s="2"/>
      <c r="C1136" s="2"/>
      <c r="D1136" s="2"/>
      <c r="E1136" s="2"/>
      <c r="F1136" s="15"/>
      <c r="G1136" s="2"/>
      <c r="H1136" s="2"/>
      <c r="I1136" s="15"/>
      <c r="J1136" s="2"/>
      <c r="K1136" s="13"/>
      <c r="L1136" s="13"/>
      <c r="M1136" s="13"/>
      <c r="N1136" s="700"/>
      <c r="O1136" s="15"/>
      <c r="P1136" s="2"/>
      <c r="Q1136" s="15"/>
      <c r="R1136" s="2"/>
      <c r="S1136" s="2"/>
      <c r="T1136" s="2"/>
      <c r="U1136" s="15"/>
      <c r="V1136" s="15"/>
      <c r="W1136" s="15"/>
      <c r="X1136" s="15"/>
      <c r="Y1136" s="15"/>
      <c r="Z1136" s="15"/>
      <c r="AA1136" s="15"/>
      <c r="AB1136" s="15"/>
      <c r="AC1136" s="15"/>
      <c r="AD1136" s="15"/>
      <c r="AE1136" s="15"/>
      <c r="AF1136" s="15"/>
      <c r="AG1136" s="15"/>
      <c r="AH1136" s="15"/>
      <c r="AI1136" s="15"/>
      <c r="AJ1136" s="15"/>
      <c r="AK1136" s="15"/>
      <c r="AL1136" s="15"/>
      <c r="AM1136" s="15"/>
      <c r="AN1136" s="15"/>
      <c r="AO1136" s="15"/>
      <c r="AP1136" s="15"/>
      <c r="AQ1136" s="15"/>
      <c r="AR1136" s="15"/>
      <c r="AS1136" s="15"/>
      <c r="AT1136" s="15"/>
      <c r="AU1136" s="15"/>
      <c r="AV1136" s="15"/>
      <c r="AW1136" s="15"/>
      <c r="AX1136" s="15"/>
    </row>
    <row r="1137" spans="1:50" ht="34.15" customHeight="1">
      <c r="A1137" s="2"/>
      <c r="B1137" s="2"/>
      <c r="C1137" s="2"/>
      <c r="D1137" s="2"/>
      <c r="E1137" s="2"/>
      <c r="F1137" s="15"/>
      <c r="G1137" s="2"/>
      <c r="H1137" s="2"/>
      <c r="I1137" s="15"/>
      <c r="J1137" s="2"/>
      <c r="K1137" s="13"/>
      <c r="L1137" s="13"/>
      <c r="M1137" s="13"/>
      <c r="N1137" s="700"/>
      <c r="O1137" s="15"/>
      <c r="P1137" s="2"/>
      <c r="Q1137" s="15"/>
      <c r="R1137" s="2"/>
      <c r="S1137" s="2"/>
      <c r="T1137" s="2"/>
      <c r="U1137" s="15"/>
      <c r="V1137" s="15"/>
      <c r="W1137" s="15"/>
      <c r="X1137" s="15"/>
      <c r="Y1137" s="15"/>
      <c r="Z1137" s="15"/>
      <c r="AA1137" s="15"/>
      <c r="AB1137" s="15"/>
      <c r="AC1137" s="15"/>
      <c r="AD1137" s="15"/>
      <c r="AE1137" s="15"/>
      <c r="AF1137" s="15"/>
      <c r="AG1137" s="15"/>
      <c r="AH1137" s="15"/>
      <c r="AI1137" s="15"/>
      <c r="AJ1137" s="15"/>
      <c r="AK1137" s="15"/>
      <c r="AL1137" s="15"/>
      <c r="AM1137" s="15"/>
      <c r="AN1137" s="15"/>
      <c r="AO1137" s="15"/>
      <c r="AP1137" s="15"/>
      <c r="AQ1137" s="15"/>
      <c r="AR1137" s="15"/>
      <c r="AS1137" s="15"/>
      <c r="AT1137" s="15"/>
      <c r="AU1137" s="15"/>
      <c r="AV1137" s="15"/>
      <c r="AW1137" s="15"/>
      <c r="AX1137" s="15"/>
    </row>
    <row r="1138" spans="1:50" ht="34.15" customHeight="1">
      <c r="A1138" s="2"/>
      <c r="B1138" s="2"/>
      <c r="C1138" s="2"/>
      <c r="D1138" s="2"/>
      <c r="E1138" s="2"/>
      <c r="F1138" s="15"/>
      <c r="G1138" s="2"/>
      <c r="H1138" s="2"/>
      <c r="I1138" s="15"/>
      <c r="J1138" s="2"/>
      <c r="K1138" s="13"/>
      <c r="L1138" s="13"/>
      <c r="M1138" s="13"/>
      <c r="N1138" s="700"/>
      <c r="O1138" s="15"/>
      <c r="P1138" s="2"/>
      <c r="Q1138" s="15"/>
      <c r="R1138" s="2"/>
      <c r="S1138" s="2"/>
      <c r="T1138" s="2"/>
      <c r="U1138" s="15"/>
      <c r="V1138" s="15"/>
      <c r="W1138" s="15"/>
      <c r="X1138" s="15"/>
      <c r="Y1138" s="15"/>
      <c r="Z1138" s="15"/>
      <c r="AA1138" s="15"/>
      <c r="AB1138" s="15"/>
      <c r="AC1138" s="15"/>
      <c r="AD1138" s="15"/>
      <c r="AE1138" s="15"/>
      <c r="AF1138" s="15"/>
      <c r="AG1138" s="15"/>
      <c r="AH1138" s="15"/>
      <c r="AI1138" s="15"/>
      <c r="AJ1138" s="15"/>
      <c r="AK1138" s="15"/>
      <c r="AL1138" s="15"/>
      <c r="AM1138" s="15"/>
      <c r="AN1138" s="15"/>
      <c r="AO1138" s="15"/>
      <c r="AP1138" s="15"/>
      <c r="AQ1138" s="15"/>
      <c r="AR1138" s="15"/>
      <c r="AS1138" s="15"/>
      <c r="AT1138" s="15"/>
      <c r="AU1138" s="15"/>
      <c r="AV1138" s="15"/>
      <c r="AW1138" s="15"/>
      <c r="AX1138" s="15"/>
    </row>
    <row r="1139" spans="1:50" ht="34.15" customHeight="1">
      <c r="A1139" s="2"/>
      <c r="B1139" s="2"/>
      <c r="C1139" s="2"/>
      <c r="D1139" s="2"/>
      <c r="E1139" s="2"/>
      <c r="F1139" s="15"/>
      <c r="G1139" s="2"/>
      <c r="H1139" s="2"/>
      <c r="I1139" s="15"/>
      <c r="J1139" s="2"/>
      <c r="K1139" s="13"/>
      <c r="L1139" s="13"/>
      <c r="M1139" s="13"/>
      <c r="N1139" s="700"/>
      <c r="O1139" s="15"/>
      <c r="P1139" s="2"/>
      <c r="Q1139" s="15"/>
      <c r="R1139" s="2"/>
      <c r="S1139" s="2"/>
      <c r="T1139" s="2"/>
      <c r="U1139" s="15"/>
      <c r="V1139" s="15"/>
      <c r="W1139" s="15"/>
      <c r="X1139" s="15"/>
      <c r="Y1139" s="15"/>
      <c r="Z1139" s="15"/>
      <c r="AA1139" s="15"/>
      <c r="AB1139" s="15"/>
      <c r="AC1139" s="15"/>
      <c r="AD1139" s="15"/>
      <c r="AE1139" s="15"/>
      <c r="AF1139" s="15"/>
      <c r="AG1139" s="15"/>
      <c r="AH1139" s="15"/>
      <c r="AI1139" s="15"/>
      <c r="AJ1139" s="15"/>
      <c r="AK1139" s="15"/>
      <c r="AL1139" s="15"/>
      <c r="AM1139" s="15"/>
      <c r="AN1139" s="15"/>
      <c r="AO1139" s="15"/>
      <c r="AP1139" s="15"/>
      <c r="AQ1139" s="15"/>
      <c r="AR1139" s="15"/>
      <c r="AS1139" s="15"/>
      <c r="AT1139" s="15"/>
      <c r="AU1139" s="15"/>
      <c r="AV1139" s="15"/>
      <c r="AW1139" s="15"/>
      <c r="AX1139" s="15"/>
    </row>
    <row r="1140" spans="1:50" ht="34.15" customHeight="1">
      <c r="A1140" s="2"/>
      <c r="B1140" s="2"/>
      <c r="C1140" s="2"/>
      <c r="D1140" s="2"/>
      <c r="E1140" s="2"/>
      <c r="F1140" s="15"/>
      <c r="G1140" s="2"/>
      <c r="H1140" s="2"/>
      <c r="I1140" s="15"/>
      <c r="J1140" s="2"/>
      <c r="K1140" s="13"/>
      <c r="L1140" s="13"/>
      <c r="M1140" s="13"/>
      <c r="N1140" s="700"/>
      <c r="O1140" s="15"/>
      <c r="P1140" s="2"/>
      <c r="Q1140" s="15"/>
      <c r="R1140" s="2"/>
      <c r="S1140" s="2"/>
      <c r="T1140" s="2"/>
      <c r="U1140" s="15"/>
      <c r="V1140" s="15"/>
      <c r="W1140" s="15"/>
      <c r="X1140" s="15"/>
      <c r="Y1140" s="15"/>
      <c r="Z1140" s="15"/>
      <c r="AA1140" s="15"/>
      <c r="AB1140" s="15"/>
      <c r="AC1140" s="15"/>
      <c r="AD1140" s="15"/>
      <c r="AE1140" s="15"/>
      <c r="AF1140" s="15"/>
      <c r="AG1140" s="15"/>
      <c r="AH1140" s="15"/>
      <c r="AI1140" s="15"/>
      <c r="AJ1140" s="15"/>
      <c r="AK1140" s="15"/>
      <c r="AL1140" s="15"/>
      <c r="AM1140" s="15"/>
      <c r="AN1140" s="15"/>
      <c r="AO1140" s="15"/>
      <c r="AP1140" s="15"/>
      <c r="AQ1140" s="15"/>
      <c r="AR1140" s="15"/>
      <c r="AS1140" s="15"/>
      <c r="AT1140" s="15"/>
      <c r="AU1140" s="15"/>
      <c r="AV1140" s="15"/>
      <c r="AW1140" s="15"/>
      <c r="AX1140" s="15"/>
    </row>
    <row r="1141" spans="1:50" ht="34.15" customHeight="1">
      <c r="A1141" s="2"/>
      <c r="B1141" s="2"/>
      <c r="C1141" s="2"/>
      <c r="D1141" s="2"/>
      <c r="E1141" s="2"/>
      <c r="F1141" s="15"/>
      <c r="G1141" s="2"/>
      <c r="H1141" s="2"/>
      <c r="I1141" s="15"/>
      <c r="J1141" s="2"/>
      <c r="K1141" s="13"/>
      <c r="L1141" s="13"/>
      <c r="M1141" s="13"/>
      <c r="N1141" s="700"/>
      <c r="O1141" s="15"/>
      <c r="P1141" s="2"/>
      <c r="Q1141" s="15"/>
      <c r="R1141" s="2"/>
      <c r="S1141" s="2"/>
      <c r="T1141" s="2"/>
      <c r="U1141" s="15"/>
      <c r="V1141" s="15"/>
      <c r="W1141" s="15"/>
      <c r="X1141" s="15"/>
      <c r="Y1141" s="15"/>
      <c r="Z1141" s="15"/>
      <c r="AA1141" s="15"/>
      <c r="AB1141" s="15"/>
      <c r="AC1141" s="15"/>
      <c r="AD1141" s="15"/>
      <c r="AE1141" s="15"/>
      <c r="AF1141" s="15"/>
      <c r="AG1141" s="15"/>
      <c r="AH1141" s="15"/>
      <c r="AI1141" s="15"/>
      <c r="AJ1141" s="15"/>
      <c r="AK1141" s="15"/>
      <c r="AL1141" s="15"/>
      <c r="AM1141" s="15"/>
      <c r="AN1141" s="15"/>
      <c r="AO1141" s="15"/>
      <c r="AP1141" s="15"/>
      <c r="AQ1141" s="15"/>
      <c r="AR1141" s="15"/>
      <c r="AS1141" s="15"/>
      <c r="AT1141" s="15"/>
      <c r="AU1141" s="15"/>
      <c r="AV1141" s="15"/>
      <c r="AW1141" s="15"/>
      <c r="AX1141" s="15"/>
    </row>
    <row r="1142" spans="1:50" ht="34.15" customHeight="1">
      <c r="A1142" s="2"/>
      <c r="B1142" s="2"/>
      <c r="C1142" s="2"/>
      <c r="D1142" s="2"/>
      <c r="E1142" s="2"/>
      <c r="F1142" s="15"/>
      <c r="G1142" s="2"/>
      <c r="H1142" s="2"/>
      <c r="I1142" s="15"/>
      <c r="J1142" s="2"/>
      <c r="K1142" s="13"/>
      <c r="L1142" s="13"/>
      <c r="M1142" s="13"/>
      <c r="N1142" s="700"/>
      <c r="O1142" s="15"/>
      <c r="P1142" s="2"/>
      <c r="Q1142" s="15"/>
      <c r="R1142" s="2"/>
      <c r="S1142" s="2"/>
      <c r="T1142" s="2"/>
      <c r="U1142" s="15"/>
      <c r="V1142" s="15"/>
      <c r="W1142" s="15"/>
      <c r="X1142" s="15"/>
      <c r="Y1142" s="15"/>
      <c r="Z1142" s="15"/>
      <c r="AA1142" s="15"/>
      <c r="AB1142" s="15"/>
      <c r="AC1142" s="15"/>
      <c r="AD1142" s="15"/>
      <c r="AE1142" s="15"/>
      <c r="AF1142" s="15"/>
      <c r="AG1142" s="15"/>
      <c r="AH1142" s="15"/>
      <c r="AI1142" s="15"/>
      <c r="AJ1142" s="15"/>
      <c r="AK1142" s="15"/>
      <c r="AL1142" s="15"/>
      <c r="AM1142" s="15"/>
      <c r="AN1142" s="15"/>
      <c r="AO1142" s="15"/>
      <c r="AP1142" s="15"/>
      <c r="AQ1142" s="15"/>
      <c r="AR1142" s="15"/>
      <c r="AS1142" s="15"/>
      <c r="AT1142" s="15"/>
      <c r="AU1142" s="15"/>
      <c r="AV1142" s="15"/>
      <c r="AW1142" s="15"/>
      <c r="AX1142" s="15"/>
    </row>
    <row r="1143" spans="1:50" ht="34.15" customHeight="1">
      <c r="A1143" s="2"/>
      <c r="B1143" s="2"/>
      <c r="C1143" s="2"/>
      <c r="D1143" s="2"/>
      <c r="E1143" s="2"/>
      <c r="F1143" s="15"/>
      <c r="G1143" s="2"/>
      <c r="H1143" s="2"/>
      <c r="I1143" s="15"/>
      <c r="J1143" s="2"/>
      <c r="K1143" s="13"/>
      <c r="L1143" s="13"/>
      <c r="M1143" s="13"/>
      <c r="N1143" s="700"/>
      <c r="O1143" s="15"/>
      <c r="P1143" s="2"/>
      <c r="Q1143" s="15"/>
      <c r="R1143" s="2"/>
      <c r="S1143" s="2"/>
      <c r="T1143" s="2"/>
      <c r="U1143" s="15"/>
      <c r="V1143" s="15"/>
      <c r="W1143" s="15"/>
      <c r="X1143" s="15"/>
      <c r="Y1143" s="15"/>
      <c r="Z1143" s="15"/>
      <c r="AA1143" s="15"/>
      <c r="AB1143" s="15"/>
      <c r="AC1143" s="15"/>
      <c r="AD1143" s="15"/>
      <c r="AE1143" s="15"/>
      <c r="AF1143" s="15"/>
      <c r="AG1143" s="15"/>
      <c r="AH1143" s="15"/>
      <c r="AI1143" s="15"/>
      <c r="AJ1143" s="15"/>
      <c r="AK1143" s="15"/>
      <c r="AL1143" s="15"/>
      <c r="AM1143" s="15"/>
      <c r="AN1143" s="15"/>
      <c r="AO1143" s="15"/>
      <c r="AP1143" s="15"/>
      <c r="AQ1143" s="15"/>
      <c r="AR1143" s="15"/>
      <c r="AS1143" s="15"/>
      <c r="AT1143" s="15"/>
      <c r="AU1143" s="15"/>
      <c r="AV1143" s="15"/>
      <c r="AW1143" s="15"/>
      <c r="AX1143" s="15"/>
    </row>
    <row r="1144" spans="1:50" ht="34.15" customHeight="1">
      <c r="A1144" s="2"/>
      <c r="B1144" s="2"/>
      <c r="C1144" s="2"/>
      <c r="D1144" s="2"/>
      <c r="E1144" s="2"/>
      <c r="F1144" s="15"/>
      <c r="G1144" s="2"/>
      <c r="H1144" s="2"/>
      <c r="I1144" s="15"/>
      <c r="J1144" s="2"/>
      <c r="K1144" s="13"/>
      <c r="L1144" s="13"/>
      <c r="M1144" s="13"/>
      <c r="N1144" s="700"/>
      <c r="O1144" s="15"/>
      <c r="P1144" s="2"/>
      <c r="Q1144" s="15"/>
      <c r="R1144" s="2"/>
      <c r="S1144" s="2"/>
      <c r="T1144" s="2"/>
      <c r="U1144" s="15"/>
      <c r="V1144" s="15"/>
      <c r="W1144" s="15"/>
      <c r="X1144" s="15"/>
      <c r="Y1144" s="15"/>
      <c r="Z1144" s="15"/>
      <c r="AA1144" s="15"/>
      <c r="AB1144" s="15"/>
      <c r="AC1144" s="15"/>
      <c r="AD1144" s="15"/>
      <c r="AE1144" s="15"/>
      <c r="AF1144" s="15"/>
      <c r="AG1144" s="15"/>
      <c r="AH1144" s="15"/>
      <c r="AI1144" s="15"/>
      <c r="AJ1144" s="15"/>
      <c r="AK1144" s="15"/>
      <c r="AL1144" s="15"/>
      <c r="AM1144" s="15"/>
      <c r="AN1144" s="15"/>
      <c r="AO1144" s="15"/>
      <c r="AP1144" s="15"/>
      <c r="AQ1144" s="15"/>
      <c r="AR1144" s="15"/>
      <c r="AS1144" s="15"/>
      <c r="AT1144" s="15"/>
      <c r="AU1144" s="15"/>
      <c r="AV1144" s="15"/>
      <c r="AW1144" s="15"/>
      <c r="AX1144" s="15"/>
    </row>
    <row r="1145" spans="1:50" ht="34.15" customHeight="1">
      <c r="A1145" s="2"/>
      <c r="B1145" s="2"/>
      <c r="C1145" s="2"/>
      <c r="D1145" s="2"/>
      <c r="E1145" s="2"/>
      <c r="F1145" s="15"/>
      <c r="G1145" s="2"/>
      <c r="H1145" s="2"/>
      <c r="I1145" s="15"/>
      <c r="J1145" s="2"/>
      <c r="K1145" s="13"/>
      <c r="L1145" s="13"/>
      <c r="M1145" s="13"/>
      <c r="N1145" s="700"/>
      <c r="O1145" s="15"/>
      <c r="P1145" s="2"/>
      <c r="Q1145" s="15"/>
      <c r="R1145" s="2"/>
      <c r="S1145" s="2"/>
      <c r="T1145" s="2"/>
      <c r="U1145" s="15"/>
      <c r="V1145" s="15"/>
      <c r="W1145" s="15"/>
      <c r="X1145" s="15"/>
      <c r="Y1145" s="15"/>
      <c r="Z1145" s="15"/>
      <c r="AA1145" s="15"/>
      <c r="AB1145" s="15"/>
      <c r="AC1145" s="15"/>
      <c r="AD1145" s="15"/>
      <c r="AE1145" s="15"/>
      <c r="AF1145" s="15"/>
      <c r="AG1145" s="15"/>
      <c r="AH1145" s="15"/>
      <c r="AI1145" s="15"/>
      <c r="AJ1145" s="15"/>
      <c r="AK1145" s="15"/>
      <c r="AL1145" s="15"/>
      <c r="AM1145" s="15"/>
      <c r="AN1145" s="15"/>
      <c r="AO1145" s="15"/>
      <c r="AP1145" s="15"/>
      <c r="AQ1145" s="15"/>
      <c r="AR1145" s="15"/>
      <c r="AS1145" s="15"/>
      <c r="AT1145" s="15"/>
      <c r="AU1145" s="15"/>
      <c r="AV1145" s="15"/>
      <c r="AW1145" s="15"/>
      <c r="AX1145" s="15"/>
    </row>
    <row r="1146" spans="1:50" ht="34.15" customHeight="1">
      <c r="A1146" s="2"/>
      <c r="B1146" s="2"/>
      <c r="C1146" s="2"/>
      <c r="D1146" s="2"/>
      <c r="E1146" s="2"/>
      <c r="F1146" s="15"/>
      <c r="G1146" s="2"/>
      <c r="H1146" s="2"/>
      <c r="I1146" s="15"/>
      <c r="J1146" s="2"/>
      <c r="K1146" s="13"/>
      <c r="L1146" s="13"/>
      <c r="M1146" s="13"/>
      <c r="N1146" s="700"/>
      <c r="O1146" s="15"/>
      <c r="P1146" s="2"/>
      <c r="Q1146" s="15"/>
      <c r="R1146" s="2"/>
      <c r="S1146" s="2"/>
      <c r="T1146" s="2"/>
      <c r="U1146" s="15"/>
      <c r="V1146" s="15"/>
      <c r="W1146" s="15"/>
      <c r="X1146" s="15"/>
      <c r="Y1146" s="15"/>
      <c r="Z1146" s="15"/>
      <c r="AA1146" s="15"/>
      <c r="AB1146" s="15"/>
      <c r="AC1146" s="15"/>
      <c r="AD1146" s="15"/>
      <c r="AE1146" s="15"/>
      <c r="AF1146" s="15"/>
      <c r="AG1146" s="15"/>
      <c r="AH1146" s="15"/>
      <c r="AI1146" s="15"/>
      <c r="AJ1146" s="15"/>
      <c r="AK1146" s="15"/>
      <c r="AL1146" s="15"/>
      <c r="AM1146" s="15"/>
      <c r="AN1146" s="15"/>
      <c r="AO1146" s="15"/>
      <c r="AP1146" s="15"/>
      <c r="AQ1146" s="15"/>
      <c r="AR1146" s="15"/>
      <c r="AS1146" s="15"/>
      <c r="AT1146" s="15"/>
      <c r="AU1146" s="15"/>
      <c r="AV1146" s="15"/>
      <c r="AW1146" s="15"/>
      <c r="AX1146" s="15"/>
    </row>
    <row r="1147" spans="1:50" ht="34.15" customHeight="1">
      <c r="A1147" s="2"/>
      <c r="B1147" s="2"/>
      <c r="C1147" s="2"/>
      <c r="D1147" s="2"/>
      <c r="E1147" s="2"/>
      <c r="F1147" s="15"/>
      <c r="G1147" s="2"/>
      <c r="H1147" s="2"/>
      <c r="I1147" s="15"/>
      <c r="J1147" s="2"/>
      <c r="K1147" s="13"/>
      <c r="L1147" s="13"/>
      <c r="M1147" s="13"/>
      <c r="N1147" s="700"/>
      <c r="O1147" s="15"/>
      <c r="P1147" s="2"/>
      <c r="Q1147" s="15"/>
      <c r="R1147" s="2"/>
      <c r="S1147" s="2"/>
      <c r="T1147" s="2"/>
      <c r="U1147" s="15"/>
      <c r="V1147" s="15"/>
      <c r="W1147" s="15"/>
      <c r="X1147" s="15"/>
      <c r="Y1147" s="15"/>
      <c r="Z1147" s="15"/>
      <c r="AA1147" s="15"/>
      <c r="AB1147" s="15"/>
      <c r="AC1147" s="15"/>
      <c r="AD1147" s="15"/>
      <c r="AE1147" s="15"/>
      <c r="AF1147" s="15"/>
      <c r="AG1147" s="15"/>
      <c r="AH1147" s="15"/>
      <c r="AI1147" s="15"/>
      <c r="AJ1147" s="15"/>
      <c r="AK1147" s="15"/>
      <c r="AL1147" s="15"/>
      <c r="AM1147" s="15"/>
      <c r="AN1147" s="15"/>
      <c r="AO1147" s="15"/>
      <c r="AP1147" s="15"/>
      <c r="AQ1147" s="15"/>
      <c r="AR1147" s="15"/>
      <c r="AS1147" s="15"/>
      <c r="AT1147" s="15"/>
      <c r="AU1147" s="15"/>
      <c r="AV1147" s="15"/>
      <c r="AW1147" s="15"/>
      <c r="AX1147" s="15"/>
    </row>
    <row r="1148" spans="1:50" ht="34.15" customHeight="1">
      <c r="A1148" s="2"/>
      <c r="B1148" s="2"/>
      <c r="C1148" s="2"/>
      <c r="D1148" s="2"/>
      <c r="E1148" s="2"/>
      <c r="F1148" s="15"/>
      <c r="G1148" s="2"/>
      <c r="H1148" s="2"/>
      <c r="I1148" s="15"/>
      <c r="J1148" s="2"/>
      <c r="K1148" s="13"/>
      <c r="L1148" s="13"/>
      <c r="M1148" s="13"/>
      <c r="N1148" s="700"/>
      <c r="O1148" s="15"/>
      <c r="P1148" s="2"/>
      <c r="Q1148" s="15"/>
      <c r="R1148" s="2"/>
      <c r="S1148" s="2"/>
      <c r="T1148" s="2"/>
      <c r="U1148" s="15"/>
      <c r="V1148" s="15"/>
      <c r="W1148" s="15"/>
      <c r="X1148" s="15"/>
      <c r="Y1148" s="15"/>
      <c r="Z1148" s="15"/>
      <c r="AA1148" s="15"/>
      <c r="AB1148" s="15"/>
      <c r="AC1148" s="15"/>
      <c r="AD1148" s="15"/>
      <c r="AE1148" s="15"/>
      <c r="AF1148" s="15"/>
      <c r="AG1148" s="15"/>
      <c r="AH1148" s="15"/>
      <c r="AI1148" s="15"/>
      <c r="AJ1148" s="15"/>
      <c r="AK1148" s="15"/>
      <c r="AL1148" s="15"/>
      <c r="AM1148" s="15"/>
      <c r="AN1148" s="15"/>
      <c r="AO1148" s="15"/>
      <c r="AP1148" s="15"/>
      <c r="AQ1148" s="15"/>
      <c r="AR1148" s="15"/>
      <c r="AS1148" s="15"/>
      <c r="AT1148" s="15"/>
      <c r="AU1148" s="15"/>
      <c r="AV1148" s="15"/>
      <c r="AW1148" s="15"/>
      <c r="AX1148" s="15"/>
    </row>
    <row r="1149" spans="1:50" ht="34.15" customHeight="1">
      <c r="A1149" s="2"/>
      <c r="B1149" s="2"/>
      <c r="C1149" s="2"/>
      <c r="D1149" s="2"/>
      <c r="E1149" s="2"/>
      <c r="F1149" s="15"/>
      <c r="G1149" s="2"/>
      <c r="H1149" s="2"/>
      <c r="I1149" s="15"/>
      <c r="J1149" s="2"/>
      <c r="K1149" s="13"/>
      <c r="L1149" s="13"/>
      <c r="M1149" s="13"/>
      <c r="N1149" s="700"/>
      <c r="O1149" s="15"/>
      <c r="P1149" s="2"/>
      <c r="Q1149" s="15"/>
      <c r="R1149" s="2"/>
      <c r="S1149" s="2"/>
      <c r="T1149" s="2"/>
      <c r="U1149" s="15"/>
      <c r="V1149" s="15"/>
      <c r="W1149" s="15"/>
      <c r="X1149" s="15"/>
      <c r="Y1149" s="15"/>
      <c r="Z1149" s="15"/>
      <c r="AA1149" s="15"/>
      <c r="AB1149" s="15"/>
      <c r="AC1149" s="15"/>
      <c r="AD1149" s="15"/>
      <c r="AE1149" s="15"/>
      <c r="AF1149" s="15"/>
      <c r="AG1149" s="15"/>
      <c r="AH1149" s="15"/>
      <c r="AI1149" s="15"/>
      <c r="AJ1149" s="15"/>
      <c r="AK1149" s="15"/>
      <c r="AL1149" s="15"/>
      <c r="AM1149" s="15"/>
      <c r="AN1149" s="15"/>
      <c r="AO1149" s="15"/>
      <c r="AP1149" s="15"/>
      <c r="AQ1149" s="15"/>
      <c r="AR1149" s="15"/>
      <c r="AS1149" s="15"/>
      <c r="AT1149" s="15"/>
      <c r="AU1149" s="15"/>
      <c r="AV1149" s="15"/>
      <c r="AW1149" s="15"/>
      <c r="AX1149" s="15"/>
    </row>
    <row r="1150" spans="1:50" ht="34.15" customHeight="1">
      <c r="A1150" s="2"/>
      <c r="B1150" s="2"/>
      <c r="C1150" s="2"/>
      <c r="D1150" s="2"/>
      <c r="E1150" s="2"/>
      <c r="F1150" s="15"/>
      <c r="G1150" s="2"/>
      <c r="H1150" s="2"/>
      <c r="I1150" s="15"/>
      <c r="J1150" s="2"/>
      <c r="K1150" s="13"/>
      <c r="L1150" s="13"/>
      <c r="M1150" s="13"/>
      <c r="N1150" s="700"/>
      <c r="O1150" s="15"/>
      <c r="P1150" s="2"/>
      <c r="Q1150" s="15"/>
      <c r="R1150" s="2"/>
      <c r="S1150" s="2"/>
      <c r="T1150" s="2"/>
      <c r="U1150" s="15"/>
      <c r="V1150" s="15"/>
      <c r="W1150" s="15"/>
      <c r="X1150" s="15"/>
      <c r="Y1150" s="15"/>
      <c r="Z1150" s="15"/>
      <c r="AA1150" s="15"/>
      <c r="AB1150" s="15"/>
      <c r="AC1150" s="15"/>
      <c r="AD1150" s="15"/>
      <c r="AE1150" s="15"/>
      <c r="AF1150" s="15"/>
      <c r="AG1150" s="15"/>
      <c r="AH1150" s="15"/>
      <c r="AI1150" s="15"/>
      <c r="AJ1150" s="15"/>
      <c r="AK1150" s="15"/>
      <c r="AL1150" s="15"/>
      <c r="AM1150" s="15"/>
      <c r="AN1150" s="15"/>
      <c r="AO1150" s="15"/>
      <c r="AP1150" s="15"/>
      <c r="AQ1150" s="15"/>
      <c r="AR1150" s="15"/>
      <c r="AS1150" s="15"/>
      <c r="AT1150" s="15"/>
      <c r="AU1150" s="15"/>
      <c r="AV1150" s="15"/>
      <c r="AW1150" s="15"/>
      <c r="AX1150" s="15"/>
    </row>
    <row r="1151" spans="1:50" ht="34.15" customHeight="1">
      <c r="A1151" s="2"/>
      <c r="B1151" s="2"/>
      <c r="C1151" s="2"/>
      <c r="D1151" s="2"/>
      <c r="E1151" s="2"/>
      <c r="F1151" s="15"/>
      <c r="G1151" s="2"/>
      <c r="H1151" s="2"/>
      <c r="I1151" s="15"/>
      <c r="J1151" s="2"/>
      <c r="K1151" s="13"/>
      <c r="L1151" s="13"/>
      <c r="M1151" s="13"/>
      <c r="N1151" s="700"/>
      <c r="O1151" s="15"/>
      <c r="P1151" s="2"/>
      <c r="Q1151" s="15"/>
      <c r="R1151" s="2"/>
      <c r="S1151" s="2"/>
      <c r="T1151" s="2"/>
      <c r="U1151" s="15"/>
      <c r="V1151" s="15"/>
      <c r="W1151" s="15"/>
      <c r="X1151" s="15"/>
      <c r="Y1151" s="15"/>
      <c r="Z1151" s="15"/>
      <c r="AA1151" s="15"/>
      <c r="AB1151" s="15"/>
      <c r="AC1151" s="15"/>
      <c r="AD1151" s="15"/>
      <c r="AE1151" s="15"/>
      <c r="AF1151" s="15"/>
      <c r="AG1151" s="15"/>
      <c r="AH1151" s="15"/>
      <c r="AI1151" s="15"/>
      <c r="AJ1151" s="15"/>
      <c r="AK1151" s="15"/>
      <c r="AL1151" s="15"/>
      <c r="AM1151" s="15"/>
      <c r="AN1151" s="15"/>
      <c r="AO1151" s="15"/>
      <c r="AP1151" s="15"/>
      <c r="AQ1151" s="15"/>
      <c r="AR1151" s="15"/>
      <c r="AS1151" s="15"/>
      <c r="AT1151" s="15"/>
      <c r="AU1151" s="15"/>
      <c r="AV1151" s="15"/>
      <c r="AW1151" s="15"/>
      <c r="AX1151" s="15"/>
    </row>
    <row r="1152" spans="1:50" ht="34.15" customHeight="1">
      <c r="A1152" s="2"/>
      <c r="B1152" s="2"/>
      <c r="C1152" s="2"/>
      <c r="D1152" s="2"/>
      <c r="E1152" s="2"/>
      <c r="F1152" s="15"/>
      <c r="G1152" s="2"/>
      <c r="H1152" s="2"/>
      <c r="I1152" s="15"/>
      <c r="J1152" s="2"/>
      <c r="K1152" s="13"/>
      <c r="L1152" s="13"/>
      <c r="M1152" s="13"/>
      <c r="N1152" s="700"/>
      <c r="O1152" s="15"/>
      <c r="P1152" s="2"/>
      <c r="Q1152" s="15"/>
      <c r="R1152" s="2"/>
      <c r="S1152" s="2"/>
      <c r="T1152" s="2"/>
      <c r="U1152" s="15"/>
      <c r="V1152" s="15"/>
      <c r="W1152" s="15"/>
      <c r="X1152" s="15"/>
      <c r="Y1152" s="15"/>
      <c r="Z1152" s="15"/>
      <c r="AA1152" s="15"/>
      <c r="AB1152" s="15"/>
      <c r="AC1152" s="15"/>
      <c r="AD1152" s="15"/>
      <c r="AE1152" s="15"/>
      <c r="AF1152" s="15"/>
      <c r="AG1152" s="15"/>
      <c r="AH1152" s="15"/>
      <c r="AI1152" s="15"/>
      <c r="AJ1152" s="15"/>
      <c r="AK1152" s="15"/>
      <c r="AL1152" s="15"/>
      <c r="AM1152" s="15"/>
      <c r="AN1152" s="15"/>
      <c r="AO1152" s="15"/>
      <c r="AP1152" s="15"/>
      <c r="AQ1152" s="15"/>
      <c r="AR1152" s="15"/>
      <c r="AS1152" s="15"/>
      <c r="AT1152" s="15"/>
      <c r="AU1152" s="15"/>
      <c r="AV1152" s="15"/>
      <c r="AW1152" s="15"/>
      <c r="AX1152" s="15"/>
    </row>
    <row r="1153" spans="1:50" ht="34.15" customHeight="1">
      <c r="A1153" s="2"/>
      <c r="B1153" s="2"/>
      <c r="C1153" s="2"/>
      <c r="D1153" s="2"/>
      <c r="E1153" s="2"/>
      <c r="F1153" s="15"/>
      <c r="G1153" s="2"/>
      <c r="H1153" s="2"/>
      <c r="I1153" s="15"/>
      <c r="J1153" s="2"/>
      <c r="K1153" s="13"/>
      <c r="L1153" s="13"/>
      <c r="M1153" s="13"/>
      <c r="N1153" s="700"/>
      <c r="O1153" s="15"/>
      <c r="P1153" s="2"/>
      <c r="Q1153" s="15"/>
      <c r="R1153" s="2"/>
      <c r="S1153" s="2"/>
      <c r="T1153" s="2"/>
      <c r="U1153" s="15"/>
      <c r="V1153" s="15"/>
      <c r="W1153" s="15"/>
      <c r="X1153" s="15"/>
      <c r="Y1153" s="15"/>
      <c r="Z1153" s="15"/>
      <c r="AA1153" s="15"/>
      <c r="AB1153" s="15"/>
      <c r="AC1153" s="15"/>
      <c r="AD1153" s="15"/>
      <c r="AE1153" s="15"/>
      <c r="AF1153" s="15"/>
      <c r="AG1153" s="15"/>
      <c r="AH1153" s="15"/>
      <c r="AI1153" s="15"/>
      <c r="AJ1153" s="15"/>
      <c r="AK1153" s="15"/>
      <c r="AL1153" s="15"/>
      <c r="AM1153" s="15"/>
      <c r="AN1153" s="15"/>
      <c r="AO1153" s="15"/>
      <c r="AP1153" s="15"/>
      <c r="AQ1153" s="15"/>
      <c r="AR1153" s="15"/>
      <c r="AS1153" s="15"/>
      <c r="AT1153" s="15"/>
      <c r="AU1153" s="15"/>
      <c r="AV1153" s="15"/>
      <c r="AW1153" s="15"/>
      <c r="AX1153" s="15"/>
    </row>
    <row r="1154" spans="1:50" ht="34.15" customHeight="1">
      <c r="A1154" s="2"/>
      <c r="B1154" s="2"/>
      <c r="C1154" s="2"/>
      <c r="D1154" s="2"/>
      <c r="E1154" s="2"/>
      <c r="F1154" s="15"/>
      <c r="G1154" s="2"/>
      <c r="H1154" s="2"/>
      <c r="I1154" s="15"/>
      <c r="J1154" s="2"/>
      <c r="K1154" s="13"/>
      <c r="L1154" s="13"/>
      <c r="M1154" s="13"/>
      <c r="N1154" s="700"/>
      <c r="O1154" s="15"/>
      <c r="P1154" s="2"/>
      <c r="Q1154" s="15"/>
      <c r="R1154" s="2"/>
      <c r="S1154" s="2"/>
      <c r="T1154" s="2"/>
      <c r="U1154" s="15"/>
      <c r="V1154" s="15"/>
      <c r="W1154" s="15"/>
      <c r="X1154" s="15"/>
      <c r="Y1154" s="15"/>
      <c r="Z1154" s="15"/>
      <c r="AA1154" s="15"/>
      <c r="AB1154" s="15"/>
      <c r="AC1154" s="15"/>
      <c r="AD1154" s="15"/>
      <c r="AE1154" s="15"/>
      <c r="AF1154" s="15"/>
      <c r="AG1154" s="15"/>
      <c r="AH1154" s="15"/>
      <c r="AI1154" s="15"/>
      <c r="AJ1154" s="15"/>
      <c r="AK1154" s="15"/>
      <c r="AL1154" s="15"/>
      <c r="AM1154" s="15"/>
      <c r="AN1154" s="15"/>
      <c r="AO1154" s="15"/>
      <c r="AP1154" s="15"/>
      <c r="AQ1154" s="15"/>
      <c r="AR1154" s="15"/>
      <c r="AS1154" s="15"/>
      <c r="AT1154" s="15"/>
      <c r="AU1154" s="15"/>
      <c r="AV1154" s="15"/>
      <c r="AW1154" s="15"/>
      <c r="AX1154" s="15"/>
    </row>
    <row r="1155" spans="1:50" ht="34.15" customHeight="1">
      <c r="A1155" s="2"/>
      <c r="B1155" s="2"/>
      <c r="C1155" s="2"/>
      <c r="D1155" s="2"/>
      <c r="E1155" s="2"/>
      <c r="F1155" s="15"/>
      <c r="G1155" s="2"/>
      <c r="H1155" s="2"/>
      <c r="I1155" s="15"/>
      <c r="J1155" s="2"/>
      <c r="K1155" s="13"/>
      <c r="L1155" s="13"/>
      <c r="M1155" s="13"/>
      <c r="N1155" s="700"/>
      <c r="O1155" s="15"/>
      <c r="P1155" s="2"/>
      <c r="Q1155" s="15"/>
      <c r="R1155" s="2"/>
      <c r="S1155" s="2"/>
      <c r="T1155" s="2"/>
      <c r="U1155" s="15"/>
      <c r="V1155" s="15"/>
      <c r="W1155" s="15"/>
      <c r="X1155" s="15"/>
      <c r="Y1155" s="15"/>
      <c r="Z1155" s="15"/>
      <c r="AA1155" s="15"/>
      <c r="AB1155" s="15"/>
      <c r="AC1155" s="15"/>
      <c r="AD1155" s="15"/>
      <c r="AE1155" s="15"/>
      <c r="AF1155" s="15"/>
      <c r="AG1155" s="15"/>
      <c r="AH1155" s="15"/>
      <c r="AI1155" s="15"/>
      <c r="AJ1155" s="15"/>
      <c r="AK1155" s="15"/>
      <c r="AL1155" s="15"/>
      <c r="AM1155" s="15"/>
      <c r="AN1155" s="15"/>
      <c r="AO1155" s="15"/>
      <c r="AP1155" s="15"/>
      <c r="AQ1155" s="15"/>
      <c r="AR1155" s="15"/>
      <c r="AS1155" s="15"/>
      <c r="AT1155" s="15"/>
      <c r="AU1155" s="15"/>
      <c r="AV1155" s="15"/>
      <c r="AW1155" s="15"/>
      <c r="AX1155" s="15"/>
    </row>
    <row r="1156" spans="1:50" ht="34.15" customHeight="1">
      <c r="A1156" s="2"/>
      <c r="B1156" s="2"/>
      <c r="C1156" s="2"/>
      <c r="D1156" s="2"/>
      <c r="E1156" s="2"/>
      <c r="F1156" s="15"/>
      <c r="G1156" s="2"/>
      <c r="H1156" s="2"/>
      <c r="I1156" s="15"/>
      <c r="J1156" s="2"/>
      <c r="K1156" s="13"/>
      <c r="L1156" s="13"/>
      <c r="M1156" s="13"/>
      <c r="N1156" s="700"/>
      <c r="O1156" s="15"/>
      <c r="P1156" s="2"/>
      <c r="Q1156" s="15"/>
      <c r="R1156" s="2"/>
      <c r="S1156" s="2"/>
      <c r="T1156" s="2"/>
      <c r="U1156" s="15"/>
      <c r="V1156" s="15"/>
      <c r="W1156" s="15"/>
      <c r="X1156" s="15"/>
      <c r="Y1156" s="15"/>
      <c r="Z1156" s="15"/>
      <c r="AA1156" s="15"/>
      <c r="AB1156" s="15"/>
      <c r="AC1156" s="15"/>
      <c r="AD1156" s="15"/>
      <c r="AE1156" s="15"/>
      <c r="AF1156" s="15"/>
      <c r="AG1156" s="15"/>
      <c r="AH1156" s="15"/>
      <c r="AI1156" s="15"/>
      <c r="AJ1156" s="15"/>
      <c r="AK1156" s="15"/>
      <c r="AL1156" s="15"/>
      <c r="AM1156" s="15"/>
      <c r="AN1156" s="15"/>
      <c r="AO1156" s="15"/>
      <c r="AP1156" s="15"/>
      <c r="AQ1156" s="15"/>
      <c r="AR1156" s="15"/>
      <c r="AS1156" s="15"/>
      <c r="AT1156" s="15"/>
      <c r="AU1156" s="15"/>
      <c r="AV1156" s="15"/>
      <c r="AW1156" s="15"/>
      <c r="AX1156" s="15"/>
    </row>
    <row r="1157" spans="1:50" ht="34.15" customHeight="1">
      <c r="A1157" s="2"/>
      <c r="B1157" s="2"/>
      <c r="C1157" s="2"/>
      <c r="D1157" s="2"/>
      <c r="E1157" s="2"/>
      <c r="F1157" s="15"/>
      <c r="G1157" s="2"/>
      <c r="H1157" s="2"/>
      <c r="I1157" s="15"/>
      <c r="J1157" s="2"/>
      <c r="K1157" s="13"/>
      <c r="L1157" s="13"/>
      <c r="M1157" s="13"/>
      <c r="N1157" s="700"/>
      <c r="O1157" s="15"/>
      <c r="P1157" s="2"/>
      <c r="Q1157" s="15"/>
      <c r="R1157" s="2"/>
      <c r="S1157" s="2"/>
      <c r="T1157" s="2"/>
      <c r="U1157" s="15"/>
      <c r="V1157" s="15"/>
      <c r="W1157" s="15"/>
      <c r="X1157" s="15"/>
      <c r="Y1157" s="15"/>
      <c r="Z1157" s="15"/>
      <c r="AA1157" s="15"/>
      <c r="AB1157" s="15"/>
      <c r="AC1157" s="15"/>
      <c r="AD1157" s="15"/>
      <c r="AE1157" s="15"/>
      <c r="AF1157" s="15"/>
      <c r="AG1157" s="15"/>
      <c r="AH1157" s="15"/>
      <c r="AI1157" s="15"/>
      <c r="AJ1157" s="15"/>
      <c r="AK1157" s="15"/>
      <c r="AL1157" s="15"/>
      <c r="AM1157" s="15"/>
      <c r="AN1157" s="15"/>
      <c r="AO1157" s="15"/>
      <c r="AP1157" s="15"/>
      <c r="AQ1157" s="15"/>
      <c r="AR1157" s="15"/>
      <c r="AS1157" s="15"/>
      <c r="AT1157" s="15"/>
      <c r="AU1157" s="15"/>
      <c r="AV1157" s="15"/>
      <c r="AW1157" s="15"/>
      <c r="AX1157" s="15"/>
    </row>
    <row r="1158" spans="1:50" ht="34.15" customHeight="1">
      <c r="A1158" s="2"/>
      <c r="B1158" s="2"/>
      <c r="C1158" s="2"/>
      <c r="D1158" s="2"/>
      <c r="E1158" s="2"/>
      <c r="F1158" s="15"/>
      <c r="G1158" s="2"/>
      <c r="H1158" s="2"/>
      <c r="I1158" s="15"/>
      <c r="J1158" s="2"/>
      <c r="K1158" s="13"/>
      <c r="L1158" s="13"/>
      <c r="M1158" s="13"/>
      <c r="N1158" s="700"/>
      <c r="O1158" s="15"/>
      <c r="P1158" s="2"/>
      <c r="Q1158" s="15"/>
      <c r="R1158" s="2"/>
      <c r="S1158" s="2"/>
      <c r="T1158" s="2"/>
      <c r="U1158" s="15"/>
      <c r="V1158" s="15"/>
      <c r="W1158" s="15"/>
      <c r="X1158" s="15"/>
      <c r="Y1158" s="15"/>
      <c r="Z1158" s="15"/>
      <c r="AA1158" s="15"/>
      <c r="AB1158" s="15"/>
      <c r="AC1158" s="15"/>
      <c r="AD1158" s="15"/>
      <c r="AE1158" s="15"/>
      <c r="AF1158" s="15"/>
      <c r="AG1158" s="15"/>
      <c r="AH1158" s="15"/>
      <c r="AI1158" s="15"/>
      <c r="AJ1158" s="15"/>
      <c r="AK1158" s="15"/>
      <c r="AL1158" s="15"/>
      <c r="AM1158" s="15"/>
      <c r="AN1158" s="15"/>
      <c r="AO1158" s="15"/>
      <c r="AP1158" s="15"/>
      <c r="AQ1158" s="15"/>
      <c r="AR1158" s="15"/>
      <c r="AS1158" s="15"/>
      <c r="AT1158" s="15"/>
      <c r="AU1158" s="15"/>
      <c r="AV1158" s="15"/>
      <c r="AW1158" s="15"/>
      <c r="AX1158" s="15"/>
    </row>
    <row r="1159" spans="1:50" ht="34.15" customHeight="1">
      <c r="A1159" s="2"/>
      <c r="B1159" s="2"/>
      <c r="C1159" s="2"/>
      <c r="D1159" s="2"/>
      <c r="E1159" s="2"/>
      <c r="F1159" s="15"/>
      <c r="G1159" s="2"/>
      <c r="H1159" s="2"/>
      <c r="I1159" s="15"/>
      <c r="J1159" s="2"/>
      <c r="K1159" s="13"/>
      <c r="L1159" s="13"/>
      <c r="M1159" s="13"/>
      <c r="N1159" s="700"/>
      <c r="O1159" s="15"/>
      <c r="P1159" s="2"/>
      <c r="Q1159" s="15"/>
      <c r="R1159" s="2"/>
      <c r="S1159" s="2"/>
      <c r="T1159" s="2"/>
      <c r="U1159" s="15"/>
      <c r="V1159" s="15"/>
      <c r="W1159" s="15"/>
      <c r="X1159" s="15"/>
      <c r="Y1159" s="15"/>
      <c r="Z1159" s="15"/>
      <c r="AA1159" s="15"/>
      <c r="AB1159" s="15"/>
      <c r="AC1159" s="15"/>
      <c r="AD1159" s="15"/>
      <c r="AE1159" s="15"/>
      <c r="AF1159" s="15"/>
      <c r="AG1159" s="15"/>
      <c r="AH1159" s="15"/>
      <c r="AI1159" s="15"/>
      <c r="AJ1159" s="15"/>
      <c r="AK1159" s="15"/>
      <c r="AL1159" s="15"/>
      <c r="AM1159" s="15"/>
      <c r="AN1159" s="15"/>
      <c r="AO1159" s="15"/>
      <c r="AP1159" s="15"/>
      <c r="AQ1159" s="15"/>
      <c r="AR1159" s="15"/>
      <c r="AS1159" s="15"/>
      <c r="AT1159" s="15"/>
      <c r="AU1159" s="15"/>
      <c r="AV1159" s="15"/>
      <c r="AW1159" s="15"/>
      <c r="AX1159" s="15"/>
    </row>
    <row r="1160" spans="1:50" ht="34.15" customHeight="1">
      <c r="A1160" s="2"/>
      <c r="B1160" s="2"/>
      <c r="C1160" s="2"/>
      <c r="D1160" s="2"/>
      <c r="E1160" s="2"/>
      <c r="F1160" s="15"/>
      <c r="G1160" s="2"/>
      <c r="H1160" s="2"/>
      <c r="I1160" s="15"/>
      <c r="J1160" s="2"/>
      <c r="K1160" s="13"/>
      <c r="L1160" s="13"/>
      <c r="M1160" s="13"/>
      <c r="N1160" s="700"/>
      <c r="O1160" s="15"/>
      <c r="P1160" s="2"/>
      <c r="Q1160" s="15"/>
      <c r="R1160" s="2"/>
      <c r="S1160" s="2"/>
      <c r="T1160" s="2"/>
      <c r="U1160" s="15"/>
      <c r="V1160" s="15"/>
      <c r="W1160" s="15"/>
      <c r="X1160" s="15"/>
      <c r="Y1160" s="15"/>
      <c r="Z1160" s="15"/>
      <c r="AA1160" s="15"/>
      <c r="AB1160" s="15"/>
      <c r="AC1160" s="15"/>
      <c r="AD1160" s="15"/>
      <c r="AE1160" s="15"/>
      <c r="AF1160" s="15"/>
      <c r="AG1160" s="15"/>
      <c r="AH1160" s="15"/>
      <c r="AI1160" s="15"/>
      <c r="AJ1160" s="15"/>
      <c r="AK1160" s="15"/>
      <c r="AL1160" s="15"/>
      <c r="AM1160" s="15"/>
      <c r="AN1160" s="15"/>
      <c r="AO1160" s="15"/>
      <c r="AP1160" s="15"/>
      <c r="AQ1160" s="15"/>
      <c r="AR1160" s="15"/>
      <c r="AS1160" s="15"/>
      <c r="AT1160" s="15"/>
      <c r="AU1160" s="15"/>
      <c r="AV1160" s="15"/>
      <c r="AW1160" s="15"/>
      <c r="AX1160" s="15"/>
    </row>
    <row r="1161" spans="1:50" ht="34.15" customHeight="1">
      <c r="A1161" s="2"/>
      <c r="B1161" s="2"/>
      <c r="C1161" s="2"/>
      <c r="D1161" s="2"/>
      <c r="E1161" s="2"/>
      <c r="F1161" s="15"/>
      <c r="G1161" s="2"/>
      <c r="H1161" s="2"/>
      <c r="I1161" s="15"/>
      <c r="J1161" s="2"/>
      <c r="K1161" s="13"/>
      <c r="L1161" s="13"/>
      <c r="M1161" s="13"/>
      <c r="N1161" s="700"/>
      <c r="O1161" s="15"/>
      <c r="P1161" s="2"/>
      <c r="Q1161" s="15"/>
      <c r="R1161" s="2"/>
      <c r="S1161" s="2"/>
      <c r="T1161" s="2"/>
      <c r="U1161" s="15"/>
      <c r="V1161" s="15"/>
      <c r="W1161" s="15"/>
      <c r="X1161" s="15"/>
      <c r="Y1161" s="15"/>
      <c r="Z1161" s="15"/>
      <c r="AA1161" s="15"/>
      <c r="AB1161" s="15"/>
      <c r="AC1161" s="15"/>
      <c r="AD1161" s="15"/>
      <c r="AE1161" s="15"/>
      <c r="AF1161" s="15"/>
      <c r="AG1161" s="15"/>
      <c r="AH1161" s="15"/>
      <c r="AI1161" s="15"/>
      <c r="AJ1161" s="15"/>
      <c r="AK1161" s="15"/>
      <c r="AL1161" s="15"/>
      <c r="AM1161" s="15"/>
      <c r="AN1161" s="15"/>
      <c r="AO1161" s="15"/>
      <c r="AP1161" s="15"/>
      <c r="AQ1161" s="15"/>
      <c r="AR1161" s="15"/>
      <c r="AS1161" s="15"/>
      <c r="AT1161" s="15"/>
      <c r="AU1161" s="15"/>
      <c r="AV1161" s="15"/>
      <c r="AW1161" s="15"/>
      <c r="AX1161" s="15"/>
    </row>
    <row r="1162" spans="1:50" ht="34.15" customHeight="1">
      <c r="A1162" s="2"/>
      <c r="B1162" s="2"/>
      <c r="C1162" s="2"/>
      <c r="D1162" s="2"/>
      <c r="E1162" s="2"/>
      <c r="F1162" s="15"/>
      <c r="G1162" s="2"/>
      <c r="H1162" s="2"/>
      <c r="I1162" s="15"/>
      <c r="J1162" s="2"/>
      <c r="K1162" s="13"/>
      <c r="L1162" s="13"/>
      <c r="M1162" s="13"/>
      <c r="N1162" s="700"/>
      <c r="O1162" s="15"/>
      <c r="P1162" s="2"/>
      <c r="Q1162" s="15"/>
      <c r="R1162" s="2"/>
      <c r="S1162" s="2"/>
      <c r="T1162" s="2"/>
      <c r="U1162" s="15"/>
      <c r="V1162" s="15"/>
      <c r="W1162" s="15"/>
      <c r="X1162" s="15"/>
      <c r="Y1162" s="15"/>
      <c r="Z1162" s="15"/>
      <c r="AA1162" s="15"/>
      <c r="AB1162" s="15"/>
      <c r="AC1162" s="15"/>
      <c r="AD1162" s="15"/>
      <c r="AE1162" s="15"/>
      <c r="AF1162" s="15"/>
      <c r="AG1162" s="15"/>
      <c r="AH1162" s="15"/>
      <c r="AI1162" s="15"/>
      <c r="AJ1162" s="15"/>
      <c r="AK1162" s="15"/>
      <c r="AL1162" s="15"/>
      <c r="AM1162" s="15"/>
      <c r="AN1162" s="15"/>
      <c r="AO1162" s="15"/>
      <c r="AP1162" s="15"/>
      <c r="AQ1162" s="15"/>
      <c r="AR1162" s="15"/>
      <c r="AS1162" s="15"/>
      <c r="AT1162" s="15"/>
      <c r="AU1162" s="15"/>
      <c r="AV1162" s="15"/>
      <c r="AW1162" s="15"/>
      <c r="AX1162" s="15"/>
    </row>
    <row r="1163" spans="1:50" ht="34.15" customHeight="1">
      <c r="A1163" s="2"/>
      <c r="B1163" s="2"/>
      <c r="C1163" s="2"/>
      <c r="D1163" s="2"/>
      <c r="E1163" s="2"/>
      <c r="F1163" s="15"/>
      <c r="G1163" s="2"/>
      <c r="H1163" s="2"/>
      <c r="I1163" s="15"/>
      <c r="J1163" s="2"/>
      <c r="K1163" s="13"/>
      <c r="L1163" s="13"/>
      <c r="M1163" s="13"/>
      <c r="N1163" s="700"/>
      <c r="O1163" s="15"/>
      <c r="P1163" s="2"/>
      <c r="Q1163" s="15"/>
      <c r="R1163" s="2"/>
      <c r="S1163" s="2"/>
      <c r="T1163" s="2"/>
      <c r="U1163" s="15"/>
      <c r="V1163" s="15"/>
      <c r="W1163" s="15"/>
      <c r="X1163" s="15"/>
      <c r="Y1163" s="15"/>
      <c r="Z1163" s="15"/>
      <c r="AA1163" s="15"/>
      <c r="AB1163" s="15"/>
      <c r="AC1163" s="15"/>
      <c r="AD1163" s="15"/>
      <c r="AE1163" s="15"/>
      <c r="AF1163" s="15"/>
      <c r="AG1163" s="15"/>
      <c r="AH1163" s="15"/>
      <c r="AI1163" s="15"/>
      <c r="AJ1163" s="15"/>
      <c r="AK1163" s="15"/>
      <c r="AL1163" s="15"/>
      <c r="AM1163" s="15"/>
      <c r="AN1163" s="15"/>
      <c r="AO1163" s="15"/>
      <c r="AP1163" s="15"/>
      <c r="AQ1163" s="15"/>
      <c r="AR1163" s="15"/>
      <c r="AS1163" s="15"/>
      <c r="AT1163" s="15"/>
      <c r="AU1163" s="15"/>
      <c r="AV1163" s="15"/>
      <c r="AW1163" s="15"/>
      <c r="AX1163" s="15"/>
    </row>
    <row r="1164" spans="1:50" ht="34.15" customHeight="1">
      <c r="A1164" s="2"/>
      <c r="B1164" s="2"/>
      <c r="C1164" s="2"/>
      <c r="D1164" s="2"/>
      <c r="E1164" s="2"/>
      <c r="F1164" s="15"/>
      <c r="G1164" s="2"/>
      <c r="H1164" s="2"/>
      <c r="I1164" s="15"/>
      <c r="J1164" s="2"/>
      <c r="K1164" s="13"/>
      <c r="L1164" s="13"/>
      <c r="M1164" s="13"/>
      <c r="N1164" s="700"/>
      <c r="O1164" s="15"/>
      <c r="P1164" s="2"/>
      <c r="Q1164" s="15"/>
      <c r="R1164" s="2"/>
      <c r="S1164" s="2"/>
      <c r="T1164" s="2"/>
      <c r="U1164" s="15"/>
      <c r="V1164" s="15"/>
      <c r="W1164" s="15"/>
      <c r="X1164" s="15"/>
      <c r="Y1164" s="15"/>
      <c r="Z1164" s="15"/>
      <c r="AA1164" s="15"/>
      <c r="AB1164" s="15"/>
      <c r="AC1164" s="15"/>
      <c r="AD1164" s="15"/>
      <c r="AE1164" s="15"/>
      <c r="AF1164" s="15"/>
      <c r="AG1164" s="15"/>
      <c r="AH1164" s="15"/>
      <c r="AI1164" s="15"/>
      <c r="AJ1164" s="15"/>
      <c r="AK1164" s="15"/>
      <c r="AL1164" s="15"/>
      <c r="AM1164" s="15"/>
      <c r="AN1164" s="15"/>
      <c r="AO1164" s="15"/>
      <c r="AP1164" s="15"/>
      <c r="AQ1164" s="15"/>
      <c r="AR1164" s="15"/>
      <c r="AS1164" s="15"/>
      <c r="AT1164" s="15"/>
      <c r="AU1164" s="15"/>
      <c r="AV1164" s="15"/>
      <c r="AW1164" s="15"/>
      <c r="AX1164" s="15"/>
    </row>
    <row r="1165" spans="1:50" ht="34.15" customHeight="1">
      <c r="A1165" s="2"/>
      <c r="B1165" s="2"/>
      <c r="C1165" s="2"/>
      <c r="D1165" s="2"/>
      <c r="E1165" s="2"/>
      <c r="F1165" s="15"/>
      <c r="G1165" s="2"/>
      <c r="H1165" s="2"/>
      <c r="I1165" s="15"/>
      <c r="J1165" s="2"/>
      <c r="K1165" s="13"/>
      <c r="L1165" s="13"/>
      <c r="M1165" s="13"/>
      <c r="N1165" s="700"/>
      <c r="O1165" s="15"/>
      <c r="P1165" s="2"/>
      <c r="Q1165" s="15"/>
      <c r="R1165" s="2"/>
      <c r="S1165" s="2"/>
      <c r="T1165" s="2"/>
      <c r="U1165" s="15"/>
      <c r="V1165" s="15"/>
      <c r="W1165" s="15"/>
      <c r="X1165" s="15"/>
      <c r="Y1165" s="15"/>
      <c r="Z1165" s="15"/>
      <c r="AA1165" s="15"/>
      <c r="AB1165" s="15"/>
      <c r="AC1165" s="15"/>
      <c r="AD1165" s="15"/>
      <c r="AE1165" s="15"/>
      <c r="AF1165" s="15"/>
      <c r="AG1165" s="15"/>
      <c r="AH1165" s="15"/>
      <c r="AI1165" s="15"/>
      <c r="AJ1165" s="15"/>
      <c r="AK1165" s="15"/>
      <c r="AL1165" s="15"/>
      <c r="AM1165" s="15"/>
      <c r="AN1165" s="15"/>
      <c r="AO1165" s="15"/>
      <c r="AP1165" s="15"/>
      <c r="AQ1165" s="15"/>
      <c r="AR1165" s="15"/>
      <c r="AS1165" s="15"/>
      <c r="AT1165" s="15"/>
      <c r="AU1165" s="15"/>
      <c r="AV1165" s="15"/>
      <c r="AW1165" s="15"/>
      <c r="AX1165" s="15"/>
    </row>
    <row r="1166" spans="1:50" ht="34.15" customHeight="1">
      <c r="A1166" s="2"/>
      <c r="B1166" s="2"/>
      <c r="C1166" s="2"/>
      <c r="D1166" s="2"/>
      <c r="E1166" s="2"/>
      <c r="F1166" s="15"/>
      <c r="G1166" s="2"/>
      <c r="H1166" s="2"/>
      <c r="I1166" s="15"/>
      <c r="J1166" s="2"/>
      <c r="K1166" s="13"/>
      <c r="L1166" s="13"/>
      <c r="M1166" s="13"/>
      <c r="N1166" s="700"/>
      <c r="O1166" s="15"/>
      <c r="P1166" s="2"/>
      <c r="Q1166" s="15"/>
      <c r="R1166" s="2"/>
      <c r="S1166" s="2"/>
      <c r="T1166" s="2"/>
      <c r="U1166" s="15"/>
      <c r="V1166" s="15"/>
      <c r="W1166" s="15"/>
      <c r="X1166" s="15"/>
      <c r="Y1166" s="15"/>
      <c r="Z1166" s="15"/>
      <c r="AA1166" s="15"/>
      <c r="AB1166" s="15"/>
      <c r="AC1166" s="15"/>
      <c r="AD1166" s="15"/>
      <c r="AE1166" s="15"/>
      <c r="AF1166" s="15"/>
      <c r="AG1166" s="15"/>
      <c r="AH1166" s="15"/>
      <c r="AI1166" s="15"/>
      <c r="AJ1166" s="15"/>
      <c r="AK1166" s="15"/>
      <c r="AL1166" s="15"/>
      <c r="AM1166" s="15"/>
      <c r="AN1166" s="15"/>
      <c r="AO1166" s="15"/>
      <c r="AP1166" s="15"/>
      <c r="AQ1166" s="15"/>
      <c r="AR1166" s="15"/>
      <c r="AS1166" s="15"/>
      <c r="AT1166" s="15"/>
      <c r="AU1166" s="15"/>
      <c r="AV1166" s="15"/>
      <c r="AW1166" s="15"/>
      <c r="AX1166" s="15"/>
    </row>
    <row r="1167" spans="1:50" ht="34.15" customHeight="1">
      <c r="A1167" s="2"/>
      <c r="B1167" s="2"/>
      <c r="C1167" s="2"/>
      <c r="D1167" s="2"/>
      <c r="E1167" s="2"/>
      <c r="F1167" s="15"/>
      <c r="G1167" s="2"/>
      <c r="H1167" s="2"/>
      <c r="I1167" s="15"/>
      <c r="J1167" s="2"/>
      <c r="K1167" s="13"/>
      <c r="L1167" s="13"/>
      <c r="M1167" s="13"/>
      <c r="N1167" s="700"/>
      <c r="O1167" s="15"/>
      <c r="P1167" s="2"/>
      <c r="Q1167" s="15"/>
      <c r="R1167" s="2"/>
      <c r="S1167" s="2"/>
      <c r="T1167" s="2"/>
      <c r="U1167" s="15"/>
      <c r="V1167" s="15"/>
      <c r="W1167" s="15"/>
      <c r="X1167" s="15"/>
      <c r="Y1167" s="15"/>
      <c r="Z1167" s="15"/>
      <c r="AA1167" s="15"/>
      <c r="AB1167" s="15"/>
      <c r="AC1167" s="15"/>
      <c r="AD1167" s="15"/>
      <c r="AE1167" s="15"/>
      <c r="AF1167" s="15"/>
      <c r="AG1167" s="15"/>
      <c r="AH1167" s="15"/>
      <c r="AI1167" s="15"/>
      <c r="AJ1167" s="15"/>
      <c r="AK1167" s="15"/>
      <c r="AL1167" s="15"/>
      <c r="AM1167" s="15"/>
      <c r="AN1167" s="15"/>
      <c r="AO1167" s="15"/>
      <c r="AP1167" s="15"/>
      <c r="AQ1167" s="15"/>
      <c r="AR1167" s="15"/>
      <c r="AS1167" s="15"/>
      <c r="AT1167" s="15"/>
      <c r="AU1167" s="15"/>
      <c r="AV1167" s="15"/>
      <c r="AW1167" s="15"/>
      <c r="AX1167" s="15"/>
    </row>
    <row r="1168" spans="1:50" ht="34.15" customHeight="1">
      <c r="A1168" s="2"/>
      <c r="B1168" s="2"/>
      <c r="C1168" s="2"/>
      <c r="D1168" s="2"/>
      <c r="E1168" s="2"/>
      <c r="F1168" s="15"/>
      <c r="G1168" s="2"/>
      <c r="H1168" s="2"/>
      <c r="I1168" s="15"/>
      <c r="J1168" s="2"/>
      <c r="K1168" s="13"/>
      <c r="L1168" s="13"/>
      <c r="M1168" s="13"/>
      <c r="N1168" s="700"/>
      <c r="O1168" s="15"/>
      <c r="P1168" s="2"/>
      <c r="Q1168" s="15"/>
      <c r="R1168" s="2"/>
      <c r="S1168" s="2"/>
      <c r="T1168" s="2"/>
      <c r="U1168" s="15"/>
      <c r="V1168" s="15"/>
      <c r="W1168" s="15"/>
      <c r="X1168" s="15"/>
      <c r="Y1168" s="15"/>
      <c r="Z1168" s="15"/>
      <c r="AA1168" s="15"/>
      <c r="AB1168" s="15"/>
      <c r="AC1168" s="15"/>
      <c r="AD1168" s="15"/>
      <c r="AE1168" s="15"/>
      <c r="AF1168" s="15"/>
      <c r="AG1168" s="15"/>
      <c r="AH1168" s="15"/>
      <c r="AI1168" s="15"/>
      <c r="AJ1168" s="15"/>
      <c r="AK1168" s="15"/>
      <c r="AL1168" s="15"/>
      <c r="AM1168" s="15"/>
      <c r="AN1168" s="15"/>
      <c r="AO1168" s="15"/>
      <c r="AP1168" s="15"/>
      <c r="AQ1168" s="15"/>
      <c r="AR1168" s="15"/>
      <c r="AS1168" s="15"/>
      <c r="AT1168" s="15"/>
      <c r="AU1168" s="15"/>
      <c r="AV1168" s="15"/>
      <c r="AW1168" s="15"/>
      <c r="AX1168" s="15"/>
    </row>
    <row r="1169" spans="1:50" ht="34.15" customHeight="1">
      <c r="A1169" s="2"/>
      <c r="B1169" s="2"/>
      <c r="C1169" s="2"/>
      <c r="D1169" s="2"/>
      <c r="E1169" s="2"/>
      <c r="F1169" s="15"/>
      <c r="G1169" s="2"/>
      <c r="H1169" s="2"/>
      <c r="I1169" s="15"/>
      <c r="J1169" s="2"/>
      <c r="K1169" s="13"/>
      <c r="L1169" s="13"/>
      <c r="M1169" s="13"/>
      <c r="N1169" s="700"/>
      <c r="O1169" s="15"/>
      <c r="P1169" s="2"/>
      <c r="Q1169" s="15"/>
      <c r="R1169" s="2"/>
      <c r="S1169" s="2"/>
      <c r="T1169" s="2"/>
      <c r="U1169" s="15"/>
      <c r="V1169" s="15"/>
      <c r="W1169" s="15"/>
      <c r="X1169" s="15"/>
      <c r="Y1169" s="15"/>
      <c r="Z1169" s="15"/>
      <c r="AA1169" s="15"/>
      <c r="AB1169" s="15"/>
      <c r="AC1169" s="15"/>
      <c r="AD1169" s="15"/>
      <c r="AE1169" s="15"/>
      <c r="AF1169" s="15"/>
      <c r="AG1169" s="15"/>
      <c r="AH1169" s="15"/>
      <c r="AI1169" s="15"/>
      <c r="AJ1169" s="15"/>
      <c r="AK1169" s="15"/>
      <c r="AL1169" s="15"/>
      <c r="AM1169" s="15"/>
      <c r="AN1169" s="15"/>
      <c r="AO1169" s="15"/>
      <c r="AP1169" s="15"/>
      <c r="AQ1169" s="15"/>
      <c r="AR1169" s="15"/>
      <c r="AS1169" s="15"/>
      <c r="AT1169" s="15"/>
      <c r="AU1169" s="15"/>
      <c r="AV1169" s="15"/>
      <c r="AW1169" s="15"/>
      <c r="AX1169" s="15"/>
    </row>
    <row r="1170" spans="1:50" ht="34.15" customHeight="1">
      <c r="A1170" s="2"/>
      <c r="B1170" s="2"/>
      <c r="C1170" s="2"/>
      <c r="D1170" s="2"/>
      <c r="E1170" s="2"/>
      <c r="F1170" s="15"/>
      <c r="G1170" s="2"/>
      <c r="H1170" s="2"/>
      <c r="I1170" s="15"/>
      <c r="J1170" s="2"/>
      <c r="K1170" s="13"/>
      <c r="L1170" s="13"/>
      <c r="M1170" s="13"/>
      <c r="N1170" s="700"/>
      <c r="O1170" s="15"/>
      <c r="P1170" s="2"/>
      <c r="Q1170" s="15"/>
      <c r="R1170" s="2"/>
      <c r="S1170" s="2"/>
      <c r="T1170" s="2"/>
      <c r="U1170" s="15"/>
      <c r="V1170" s="15"/>
      <c r="W1170" s="15"/>
      <c r="X1170" s="15"/>
      <c r="Y1170" s="15"/>
      <c r="Z1170" s="15"/>
      <c r="AA1170" s="15"/>
      <c r="AB1170" s="15"/>
      <c r="AC1170" s="15"/>
      <c r="AD1170" s="15"/>
      <c r="AE1170" s="15"/>
      <c r="AF1170" s="15"/>
      <c r="AG1170" s="15"/>
      <c r="AH1170" s="15"/>
      <c r="AI1170" s="15"/>
      <c r="AJ1170" s="15"/>
      <c r="AK1170" s="15"/>
      <c r="AL1170" s="15"/>
      <c r="AM1170" s="15"/>
      <c r="AN1170" s="15"/>
      <c r="AO1170" s="15"/>
      <c r="AP1170" s="15"/>
      <c r="AQ1170" s="15"/>
      <c r="AR1170" s="15"/>
      <c r="AS1170" s="15"/>
      <c r="AT1170" s="15"/>
      <c r="AU1170" s="15"/>
      <c r="AV1170" s="15"/>
      <c r="AW1170" s="15"/>
      <c r="AX1170" s="15"/>
    </row>
    <row r="1171" spans="1:50" ht="34.15" customHeight="1">
      <c r="A1171" s="2"/>
      <c r="B1171" s="2"/>
      <c r="C1171" s="2"/>
      <c r="D1171" s="2"/>
      <c r="E1171" s="2"/>
      <c r="F1171" s="15"/>
      <c r="G1171" s="2"/>
      <c r="H1171" s="2"/>
      <c r="I1171" s="15"/>
      <c r="J1171" s="2"/>
      <c r="K1171" s="13"/>
      <c r="L1171" s="13"/>
      <c r="M1171" s="13"/>
      <c r="N1171" s="700"/>
      <c r="O1171" s="15"/>
      <c r="P1171" s="2"/>
      <c r="Q1171" s="15"/>
      <c r="R1171" s="2"/>
      <c r="S1171" s="2"/>
      <c r="T1171" s="2"/>
      <c r="U1171" s="15"/>
      <c r="V1171" s="15"/>
      <c r="W1171" s="15"/>
      <c r="X1171" s="15"/>
      <c r="Y1171" s="15"/>
      <c r="Z1171" s="15"/>
      <c r="AA1171" s="15"/>
      <c r="AB1171" s="15"/>
      <c r="AC1171" s="15"/>
      <c r="AD1171" s="15"/>
      <c r="AE1171" s="15"/>
      <c r="AF1171" s="15"/>
      <c r="AG1171" s="15"/>
      <c r="AH1171" s="15"/>
      <c r="AI1171" s="15"/>
      <c r="AJ1171" s="15"/>
      <c r="AK1171" s="15"/>
      <c r="AL1171" s="15"/>
      <c r="AM1171" s="15"/>
      <c r="AN1171" s="15"/>
      <c r="AO1171" s="15"/>
      <c r="AP1171" s="15"/>
      <c r="AQ1171" s="15"/>
      <c r="AR1171" s="15"/>
      <c r="AS1171" s="15"/>
      <c r="AT1171" s="15"/>
      <c r="AU1171" s="15"/>
      <c r="AV1171" s="15"/>
      <c r="AW1171" s="15"/>
      <c r="AX1171" s="15"/>
    </row>
    <row r="1172" spans="1:50" ht="34.15" customHeight="1">
      <c r="A1172" s="2"/>
      <c r="B1172" s="2"/>
      <c r="C1172" s="2"/>
      <c r="D1172" s="2"/>
      <c r="E1172" s="2"/>
      <c r="F1172" s="15"/>
      <c r="G1172" s="2"/>
      <c r="H1172" s="2"/>
      <c r="I1172" s="15"/>
      <c r="J1172" s="2"/>
      <c r="K1172" s="13"/>
      <c r="L1172" s="13"/>
      <c r="M1172" s="13"/>
      <c r="N1172" s="700"/>
      <c r="O1172" s="15"/>
      <c r="P1172" s="2"/>
      <c r="Q1172" s="15"/>
      <c r="R1172" s="2"/>
      <c r="S1172" s="2"/>
      <c r="T1172" s="2"/>
      <c r="U1172" s="15"/>
      <c r="V1172" s="15"/>
      <c r="W1172" s="15"/>
      <c r="X1172" s="15"/>
      <c r="Y1172" s="15"/>
      <c r="Z1172" s="15"/>
      <c r="AA1172" s="15"/>
      <c r="AB1172" s="15"/>
      <c r="AC1172" s="15"/>
      <c r="AD1172" s="15"/>
      <c r="AE1172" s="15"/>
      <c r="AF1172" s="15"/>
      <c r="AG1172" s="15"/>
      <c r="AH1172" s="15"/>
      <c r="AI1172" s="15"/>
      <c r="AJ1172" s="15"/>
      <c r="AK1172" s="15"/>
      <c r="AL1172" s="15"/>
      <c r="AM1172" s="15"/>
      <c r="AN1172" s="15"/>
      <c r="AO1172" s="15"/>
      <c r="AP1172" s="15"/>
      <c r="AQ1172" s="15"/>
      <c r="AR1172" s="15"/>
      <c r="AS1172" s="15"/>
      <c r="AT1172" s="15"/>
      <c r="AU1172" s="15"/>
      <c r="AV1172" s="15"/>
      <c r="AW1172" s="15"/>
      <c r="AX1172" s="15"/>
    </row>
    <row r="1173" spans="1:50" ht="34.15" customHeight="1">
      <c r="A1173" s="2"/>
      <c r="B1173" s="2"/>
      <c r="C1173" s="2"/>
      <c r="D1173" s="2"/>
      <c r="E1173" s="2"/>
      <c r="F1173" s="15"/>
      <c r="G1173" s="2"/>
      <c r="H1173" s="2"/>
      <c r="I1173" s="15"/>
      <c r="J1173" s="2"/>
      <c r="K1173" s="13"/>
      <c r="L1173" s="13"/>
      <c r="M1173" s="13"/>
      <c r="N1173" s="700"/>
      <c r="O1173" s="15"/>
      <c r="P1173" s="2"/>
      <c r="Q1173" s="15"/>
      <c r="R1173" s="2"/>
      <c r="S1173" s="2"/>
      <c r="T1173" s="2"/>
      <c r="U1173" s="15"/>
      <c r="V1173" s="15"/>
      <c r="W1173" s="15"/>
      <c r="X1173" s="15"/>
      <c r="Y1173" s="15"/>
      <c r="Z1173" s="15"/>
      <c r="AA1173" s="15"/>
      <c r="AB1173" s="15"/>
      <c r="AC1173" s="15"/>
      <c r="AD1173" s="15"/>
      <c r="AE1173" s="15"/>
      <c r="AF1173" s="15"/>
      <c r="AG1173" s="15"/>
      <c r="AH1173" s="15"/>
      <c r="AI1173" s="15"/>
      <c r="AJ1173" s="15"/>
      <c r="AK1173" s="15"/>
      <c r="AL1173" s="15"/>
      <c r="AM1173" s="15"/>
      <c r="AN1173" s="15"/>
      <c r="AO1173" s="15"/>
      <c r="AP1173" s="15"/>
      <c r="AQ1173" s="15"/>
      <c r="AR1173" s="15"/>
      <c r="AS1173" s="15"/>
      <c r="AT1173" s="15"/>
      <c r="AU1173" s="15"/>
      <c r="AV1173" s="15"/>
      <c r="AW1173" s="15"/>
      <c r="AX1173" s="15"/>
    </row>
    <row r="1174" spans="1:50" ht="34.15" customHeight="1">
      <c r="A1174" s="2"/>
      <c r="B1174" s="2"/>
      <c r="C1174" s="2"/>
      <c r="D1174" s="2"/>
      <c r="E1174" s="2"/>
      <c r="F1174" s="15"/>
      <c r="G1174" s="2"/>
      <c r="H1174" s="2"/>
      <c r="I1174" s="15"/>
      <c r="J1174" s="2"/>
      <c r="K1174" s="13"/>
      <c r="L1174" s="13"/>
      <c r="M1174" s="13"/>
      <c r="N1174" s="700"/>
      <c r="O1174" s="15"/>
      <c r="P1174" s="2"/>
      <c r="Q1174" s="15"/>
      <c r="R1174" s="2"/>
      <c r="S1174" s="2"/>
      <c r="T1174" s="2"/>
      <c r="U1174" s="15"/>
      <c r="V1174" s="15"/>
      <c r="W1174" s="15"/>
      <c r="X1174" s="15"/>
      <c r="Y1174" s="15"/>
      <c r="Z1174" s="15"/>
      <c r="AA1174" s="15"/>
      <c r="AB1174" s="15"/>
      <c r="AC1174" s="15"/>
      <c r="AD1174" s="15"/>
      <c r="AE1174" s="15"/>
      <c r="AF1174" s="15"/>
      <c r="AG1174" s="15"/>
      <c r="AH1174" s="15"/>
      <c r="AI1174" s="15"/>
      <c r="AJ1174" s="15"/>
      <c r="AK1174" s="15"/>
      <c r="AL1174" s="15"/>
      <c r="AM1174" s="15"/>
      <c r="AN1174" s="15"/>
      <c r="AO1174" s="15"/>
      <c r="AP1174" s="15"/>
      <c r="AQ1174" s="15"/>
      <c r="AR1174" s="15"/>
      <c r="AS1174" s="15"/>
      <c r="AT1174" s="15"/>
      <c r="AU1174" s="15"/>
      <c r="AV1174" s="15"/>
      <c r="AW1174" s="15"/>
      <c r="AX1174" s="15"/>
    </row>
    <row r="1175" spans="1:50" ht="34.15" customHeight="1">
      <c r="A1175" s="2"/>
      <c r="B1175" s="2"/>
      <c r="C1175" s="2"/>
      <c r="D1175" s="2"/>
      <c r="E1175" s="2"/>
      <c r="F1175" s="15"/>
      <c r="G1175" s="2"/>
      <c r="H1175" s="2"/>
      <c r="I1175" s="15"/>
      <c r="J1175" s="2"/>
      <c r="K1175" s="13"/>
      <c r="L1175" s="13"/>
      <c r="M1175" s="13"/>
      <c r="N1175" s="700"/>
      <c r="O1175" s="15"/>
      <c r="P1175" s="2"/>
      <c r="Q1175" s="15"/>
      <c r="R1175" s="2"/>
      <c r="S1175" s="2"/>
      <c r="T1175" s="2"/>
      <c r="U1175" s="15"/>
      <c r="V1175" s="15"/>
      <c r="W1175" s="15"/>
      <c r="X1175" s="15"/>
      <c r="Y1175" s="15"/>
      <c r="Z1175" s="15"/>
      <c r="AA1175" s="15"/>
      <c r="AB1175" s="15"/>
      <c r="AC1175" s="15"/>
      <c r="AD1175" s="15"/>
      <c r="AE1175" s="15"/>
      <c r="AF1175" s="15"/>
      <c r="AG1175" s="15"/>
      <c r="AH1175" s="15"/>
      <c r="AI1175" s="15"/>
      <c r="AJ1175" s="15"/>
      <c r="AK1175" s="15"/>
      <c r="AL1175" s="15"/>
      <c r="AM1175" s="15"/>
      <c r="AN1175" s="15"/>
      <c r="AO1175" s="15"/>
      <c r="AP1175" s="15"/>
      <c r="AQ1175" s="15"/>
      <c r="AR1175" s="15"/>
      <c r="AS1175" s="15"/>
      <c r="AT1175" s="15"/>
      <c r="AU1175" s="15"/>
      <c r="AV1175" s="15"/>
      <c r="AW1175" s="15"/>
      <c r="AX1175" s="15"/>
    </row>
    <row r="1176" spans="1:50" ht="34.15" customHeight="1">
      <c r="A1176" s="2"/>
      <c r="B1176" s="2"/>
      <c r="C1176" s="2"/>
      <c r="D1176" s="2"/>
      <c r="E1176" s="2"/>
      <c r="F1176" s="15"/>
      <c r="G1176" s="2"/>
      <c r="H1176" s="2"/>
      <c r="I1176" s="15"/>
      <c r="J1176" s="2"/>
      <c r="K1176" s="13"/>
      <c r="L1176" s="13"/>
      <c r="M1176" s="13"/>
      <c r="N1176" s="700"/>
      <c r="O1176" s="15"/>
      <c r="P1176" s="2"/>
      <c r="Q1176" s="15"/>
      <c r="R1176" s="2"/>
      <c r="S1176" s="2"/>
      <c r="T1176" s="2"/>
      <c r="U1176" s="15"/>
      <c r="V1176" s="15"/>
      <c r="W1176" s="15"/>
      <c r="X1176" s="15"/>
      <c r="Y1176" s="15"/>
      <c r="Z1176" s="15"/>
      <c r="AA1176" s="15"/>
      <c r="AB1176" s="15"/>
      <c r="AC1176" s="15"/>
      <c r="AD1176" s="15"/>
      <c r="AE1176" s="15"/>
      <c r="AF1176" s="15"/>
      <c r="AG1176" s="15"/>
      <c r="AH1176" s="15"/>
      <c r="AI1176" s="15"/>
      <c r="AJ1176" s="15"/>
      <c r="AK1176" s="15"/>
      <c r="AL1176" s="15"/>
      <c r="AM1176" s="15"/>
      <c r="AN1176" s="15"/>
      <c r="AO1176" s="15"/>
      <c r="AP1176" s="15"/>
      <c r="AQ1176" s="15"/>
      <c r="AR1176" s="15"/>
      <c r="AS1176" s="15"/>
      <c r="AT1176" s="15"/>
      <c r="AU1176" s="15"/>
      <c r="AV1176" s="15"/>
      <c r="AW1176" s="15"/>
      <c r="AX1176" s="15"/>
    </row>
    <row r="1177" spans="1:50" ht="34.15" customHeight="1">
      <c r="A1177" s="2"/>
      <c r="B1177" s="2"/>
      <c r="C1177" s="2"/>
      <c r="D1177" s="2"/>
      <c r="E1177" s="2"/>
      <c r="F1177" s="15"/>
      <c r="G1177" s="2"/>
      <c r="H1177" s="2"/>
      <c r="I1177" s="15"/>
      <c r="J1177" s="2"/>
      <c r="K1177" s="13"/>
      <c r="L1177" s="13"/>
      <c r="M1177" s="13"/>
      <c r="N1177" s="700"/>
      <c r="O1177" s="15"/>
      <c r="P1177" s="2"/>
      <c r="Q1177" s="15"/>
      <c r="R1177" s="2"/>
      <c r="S1177" s="2"/>
      <c r="T1177" s="2"/>
      <c r="U1177" s="15"/>
      <c r="V1177" s="15"/>
      <c r="W1177" s="15"/>
      <c r="X1177" s="15"/>
      <c r="Y1177" s="15"/>
      <c r="Z1177" s="15"/>
      <c r="AA1177" s="15"/>
      <c r="AB1177" s="15"/>
      <c r="AC1177" s="15"/>
      <c r="AD1177" s="15"/>
      <c r="AE1177" s="15"/>
      <c r="AF1177" s="15"/>
      <c r="AG1177" s="15"/>
      <c r="AH1177" s="15"/>
      <c r="AI1177" s="15"/>
      <c r="AJ1177" s="15"/>
      <c r="AK1177" s="15"/>
      <c r="AL1177" s="15"/>
      <c r="AM1177" s="15"/>
      <c r="AN1177" s="15"/>
      <c r="AO1177" s="15"/>
      <c r="AP1177" s="15"/>
      <c r="AQ1177" s="15"/>
      <c r="AR1177" s="15"/>
      <c r="AS1177" s="15"/>
      <c r="AT1177" s="15"/>
      <c r="AU1177" s="15"/>
      <c r="AV1177" s="15"/>
      <c r="AW1177" s="15"/>
      <c r="AX1177" s="15"/>
    </row>
    <row r="1178" spans="1:50" ht="34.15" customHeight="1">
      <c r="A1178" s="2"/>
      <c r="B1178" s="2"/>
      <c r="C1178" s="2"/>
      <c r="D1178" s="2"/>
      <c r="E1178" s="2"/>
      <c r="F1178" s="15"/>
      <c r="G1178" s="2"/>
      <c r="H1178" s="2"/>
      <c r="I1178" s="15"/>
      <c r="J1178" s="2"/>
      <c r="K1178" s="13"/>
      <c r="L1178" s="13"/>
      <c r="M1178" s="13"/>
      <c r="N1178" s="700"/>
      <c r="O1178" s="15"/>
      <c r="P1178" s="2"/>
      <c r="Q1178" s="15"/>
      <c r="R1178" s="2"/>
      <c r="S1178" s="2"/>
      <c r="T1178" s="2"/>
      <c r="U1178" s="15"/>
      <c r="V1178" s="15"/>
      <c r="W1178" s="15"/>
      <c r="X1178" s="15"/>
      <c r="Y1178" s="15"/>
      <c r="Z1178" s="15"/>
      <c r="AA1178" s="15"/>
      <c r="AB1178" s="15"/>
      <c r="AC1178" s="15"/>
      <c r="AD1178" s="15"/>
      <c r="AE1178" s="15"/>
      <c r="AF1178" s="15"/>
      <c r="AG1178" s="15"/>
      <c r="AH1178" s="15"/>
      <c r="AI1178" s="15"/>
      <c r="AJ1178" s="15"/>
      <c r="AK1178" s="15"/>
      <c r="AL1178" s="15"/>
      <c r="AM1178" s="15"/>
      <c r="AN1178" s="15"/>
      <c r="AO1178" s="15"/>
      <c r="AP1178" s="15"/>
      <c r="AQ1178" s="15"/>
      <c r="AR1178" s="15"/>
      <c r="AS1178" s="15"/>
      <c r="AT1178" s="15"/>
      <c r="AU1178" s="15"/>
      <c r="AV1178" s="15"/>
      <c r="AW1178" s="15"/>
      <c r="AX1178" s="15"/>
    </row>
    <row r="1179" spans="1:50" ht="34.15" customHeight="1">
      <c r="A1179" s="2"/>
      <c r="B1179" s="2"/>
      <c r="C1179" s="2"/>
      <c r="D1179" s="2"/>
      <c r="E1179" s="2"/>
      <c r="F1179" s="15"/>
      <c r="G1179" s="2"/>
      <c r="H1179" s="2"/>
      <c r="I1179" s="15"/>
      <c r="J1179" s="2"/>
      <c r="K1179" s="13"/>
      <c r="L1179" s="13"/>
      <c r="M1179" s="13"/>
      <c r="N1179" s="700"/>
      <c r="O1179" s="15"/>
      <c r="P1179" s="2"/>
      <c r="Q1179" s="15"/>
      <c r="R1179" s="2"/>
      <c r="S1179" s="2"/>
      <c r="T1179" s="2"/>
      <c r="U1179" s="15"/>
      <c r="V1179" s="15"/>
      <c r="W1179" s="15"/>
      <c r="X1179" s="15"/>
      <c r="Y1179" s="15"/>
      <c r="Z1179" s="15"/>
      <c r="AA1179" s="15"/>
      <c r="AB1179" s="15"/>
      <c r="AC1179" s="15"/>
      <c r="AD1179" s="15"/>
      <c r="AE1179" s="15"/>
      <c r="AF1179" s="15"/>
      <c r="AG1179" s="15"/>
      <c r="AH1179" s="15"/>
      <c r="AI1179" s="15"/>
      <c r="AJ1179" s="15"/>
      <c r="AK1179" s="15"/>
      <c r="AL1179" s="15"/>
      <c r="AM1179" s="15"/>
      <c r="AN1179" s="15"/>
      <c r="AO1179" s="15"/>
      <c r="AP1179" s="15"/>
      <c r="AQ1179" s="15"/>
      <c r="AR1179" s="15"/>
      <c r="AS1179" s="15"/>
      <c r="AT1179" s="15"/>
      <c r="AU1179" s="15"/>
      <c r="AV1179" s="15"/>
      <c r="AW1179" s="15"/>
      <c r="AX1179" s="15"/>
    </row>
    <row r="1180" spans="1:50" ht="34.15" customHeight="1">
      <c r="A1180" s="2"/>
      <c r="B1180" s="2"/>
      <c r="C1180" s="2"/>
      <c r="D1180" s="2"/>
      <c r="E1180" s="2"/>
      <c r="F1180" s="15"/>
      <c r="G1180" s="2"/>
      <c r="H1180" s="2"/>
      <c r="I1180" s="15"/>
      <c r="J1180" s="2"/>
      <c r="K1180" s="13"/>
      <c r="L1180" s="13"/>
      <c r="M1180" s="13"/>
      <c r="N1180" s="700"/>
      <c r="O1180" s="15"/>
      <c r="P1180" s="2"/>
      <c r="Q1180" s="15"/>
      <c r="R1180" s="2"/>
      <c r="S1180" s="2"/>
      <c r="T1180" s="2"/>
      <c r="U1180" s="15"/>
      <c r="V1180" s="15"/>
      <c r="W1180" s="15"/>
      <c r="X1180" s="15"/>
      <c r="Y1180" s="15"/>
      <c r="Z1180" s="15"/>
      <c r="AA1180" s="15"/>
      <c r="AB1180" s="15"/>
      <c r="AC1180" s="15"/>
      <c r="AD1180" s="15"/>
      <c r="AE1180" s="15"/>
      <c r="AF1180" s="15"/>
      <c r="AG1180" s="15"/>
      <c r="AH1180" s="15"/>
      <c r="AI1180" s="15"/>
      <c r="AJ1180" s="15"/>
      <c r="AK1180" s="15"/>
      <c r="AL1180" s="15"/>
      <c r="AM1180" s="15"/>
      <c r="AN1180" s="15"/>
      <c r="AO1180" s="15"/>
      <c r="AP1180" s="15"/>
      <c r="AQ1180" s="15"/>
      <c r="AR1180" s="15"/>
      <c r="AS1180" s="15"/>
      <c r="AT1180" s="15"/>
      <c r="AU1180" s="15"/>
      <c r="AV1180" s="15"/>
      <c r="AW1180" s="15"/>
      <c r="AX1180" s="15"/>
    </row>
    <row r="1181" spans="1:50" ht="34.15" customHeight="1">
      <c r="A1181" s="2"/>
      <c r="B1181" s="2"/>
      <c r="C1181" s="2"/>
      <c r="D1181" s="2"/>
      <c r="E1181" s="2"/>
      <c r="F1181" s="15"/>
      <c r="G1181" s="2"/>
      <c r="H1181" s="2"/>
      <c r="I1181" s="15"/>
      <c r="J1181" s="2"/>
      <c r="K1181" s="13"/>
      <c r="L1181" s="13"/>
      <c r="M1181" s="13"/>
      <c r="N1181" s="700"/>
      <c r="O1181" s="15"/>
      <c r="P1181" s="2"/>
      <c r="Q1181" s="15"/>
      <c r="R1181" s="2"/>
      <c r="S1181" s="2"/>
      <c r="T1181" s="2"/>
      <c r="U1181" s="15"/>
      <c r="V1181" s="15"/>
      <c r="W1181" s="15"/>
      <c r="X1181" s="15"/>
      <c r="Y1181" s="15"/>
      <c r="Z1181" s="15"/>
      <c r="AA1181" s="15"/>
      <c r="AB1181" s="15"/>
      <c r="AC1181" s="15"/>
      <c r="AD1181" s="15"/>
      <c r="AE1181" s="15"/>
      <c r="AF1181" s="15"/>
      <c r="AG1181" s="15"/>
      <c r="AH1181" s="15"/>
      <c r="AI1181" s="15"/>
      <c r="AJ1181" s="15"/>
      <c r="AK1181" s="15"/>
      <c r="AL1181" s="15"/>
      <c r="AM1181" s="15"/>
      <c r="AN1181" s="15"/>
      <c r="AO1181" s="15"/>
      <c r="AP1181" s="15"/>
      <c r="AQ1181" s="15"/>
      <c r="AR1181" s="15"/>
      <c r="AS1181" s="15"/>
      <c r="AT1181" s="15"/>
      <c r="AU1181" s="15"/>
      <c r="AV1181" s="15"/>
      <c r="AW1181" s="15"/>
      <c r="AX1181" s="15"/>
    </row>
    <row r="1182" spans="1:50" ht="34.15" customHeight="1">
      <c r="A1182" s="2"/>
      <c r="B1182" s="2"/>
      <c r="C1182" s="2"/>
      <c r="D1182" s="2"/>
      <c r="E1182" s="2"/>
      <c r="F1182" s="15"/>
      <c r="G1182" s="2"/>
      <c r="H1182" s="2"/>
      <c r="I1182" s="15"/>
      <c r="J1182" s="2"/>
      <c r="K1182" s="13"/>
      <c r="L1182" s="13"/>
      <c r="M1182" s="13"/>
      <c r="N1182" s="700"/>
      <c r="O1182" s="15"/>
      <c r="P1182" s="2"/>
      <c r="Q1182" s="15"/>
      <c r="R1182" s="2"/>
      <c r="S1182" s="2"/>
      <c r="T1182" s="2"/>
      <c r="U1182" s="15"/>
      <c r="V1182" s="15"/>
      <c r="W1182" s="15"/>
      <c r="X1182" s="15"/>
      <c r="Y1182" s="15"/>
      <c r="Z1182" s="15"/>
      <c r="AA1182" s="15"/>
      <c r="AB1182" s="15"/>
      <c r="AC1182" s="15"/>
      <c r="AD1182" s="15"/>
      <c r="AE1182" s="15"/>
      <c r="AF1182" s="15"/>
      <c r="AG1182" s="15"/>
      <c r="AH1182" s="15"/>
      <c r="AI1182" s="15"/>
      <c r="AJ1182" s="15"/>
      <c r="AK1182" s="15"/>
      <c r="AL1182" s="15"/>
      <c r="AM1182" s="15"/>
      <c r="AN1182" s="15"/>
      <c r="AO1182" s="15"/>
      <c r="AP1182" s="15"/>
      <c r="AQ1182" s="15"/>
      <c r="AR1182" s="15"/>
      <c r="AS1182" s="15"/>
      <c r="AT1182" s="15"/>
      <c r="AU1182" s="15"/>
      <c r="AV1182" s="15"/>
      <c r="AW1182" s="15"/>
      <c r="AX1182" s="15"/>
    </row>
    <row r="1183" spans="1:50" ht="34.15" customHeight="1">
      <c r="A1183" s="2"/>
      <c r="B1183" s="2"/>
      <c r="C1183" s="2"/>
      <c r="D1183" s="2"/>
      <c r="E1183" s="2"/>
      <c r="F1183" s="15"/>
      <c r="G1183" s="2"/>
      <c r="H1183" s="2"/>
      <c r="I1183" s="15"/>
      <c r="J1183" s="2"/>
      <c r="K1183" s="13"/>
      <c r="L1183" s="13"/>
      <c r="M1183" s="13"/>
      <c r="N1183" s="700"/>
      <c r="O1183" s="15"/>
      <c r="P1183" s="2"/>
      <c r="Q1183" s="15"/>
      <c r="R1183" s="2"/>
      <c r="S1183" s="2"/>
      <c r="T1183" s="2"/>
      <c r="U1183" s="15"/>
      <c r="V1183" s="15"/>
      <c r="W1183" s="15"/>
      <c r="X1183" s="15"/>
      <c r="Y1183" s="15"/>
      <c r="Z1183" s="15"/>
      <c r="AA1183" s="15"/>
      <c r="AB1183" s="15"/>
      <c r="AC1183" s="15"/>
      <c r="AD1183" s="15"/>
      <c r="AE1183" s="15"/>
      <c r="AF1183" s="15"/>
      <c r="AG1183" s="15"/>
      <c r="AH1183" s="15"/>
      <c r="AI1183" s="15"/>
      <c r="AJ1183" s="15"/>
      <c r="AK1183" s="15"/>
      <c r="AL1183" s="15"/>
      <c r="AM1183" s="15"/>
      <c r="AN1183" s="15"/>
      <c r="AO1183" s="15"/>
      <c r="AP1183" s="15"/>
      <c r="AQ1183" s="15"/>
      <c r="AR1183" s="15"/>
      <c r="AS1183" s="15"/>
      <c r="AT1183" s="15"/>
      <c r="AU1183" s="15"/>
      <c r="AV1183" s="15"/>
      <c r="AW1183" s="15"/>
      <c r="AX1183" s="15"/>
    </row>
    <row r="1184" spans="1:50" ht="34.15" customHeight="1">
      <c r="A1184" s="2"/>
      <c r="B1184" s="2"/>
      <c r="C1184" s="2"/>
      <c r="D1184" s="2"/>
      <c r="E1184" s="2"/>
      <c r="F1184" s="15"/>
      <c r="G1184" s="2"/>
      <c r="H1184" s="2"/>
      <c r="I1184" s="15"/>
      <c r="J1184" s="2"/>
      <c r="K1184" s="13"/>
      <c r="L1184" s="13"/>
      <c r="M1184" s="13"/>
      <c r="N1184" s="700"/>
      <c r="O1184" s="15"/>
      <c r="P1184" s="2"/>
      <c r="Q1184" s="15"/>
      <c r="R1184" s="2"/>
      <c r="S1184" s="2"/>
      <c r="T1184" s="2"/>
      <c r="U1184" s="15"/>
      <c r="V1184" s="15"/>
      <c r="W1184" s="15"/>
      <c r="X1184" s="15"/>
      <c r="Y1184" s="15"/>
      <c r="Z1184" s="15"/>
      <c r="AA1184" s="15"/>
      <c r="AB1184" s="15"/>
      <c r="AC1184" s="15"/>
      <c r="AD1184" s="15"/>
      <c r="AE1184" s="15"/>
      <c r="AF1184" s="15"/>
      <c r="AG1184" s="15"/>
      <c r="AH1184" s="15"/>
      <c r="AI1184" s="15"/>
      <c r="AJ1184" s="15"/>
      <c r="AK1184" s="15"/>
      <c r="AL1184" s="15"/>
      <c r="AM1184" s="15"/>
      <c r="AN1184" s="15"/>
      <c r="AO1184" s="15"/>
      <c r="AP1184" s="15"/>
      <c r="AQ1184" s="15"/>
      <c r="AR1184" s="15"/>
      <c r="AS1184" s="15"/>
      <c r="AT1184" s="15"/>
      <c r="AU1184" s="15"/>
      <c r="AV1184" s="15"/>
      <c r="AW1184" s="15"/>
      <c r="AX1184" s="15"/>
    </row>
    <row r="1185" spans="1:50" ht="34.15" customHeight="1">
      <c r="A1185" s="2"/>
      <c r="B1185" s="2"/>
      <c r="C1185" s="2"/>
      <c r="D1185" s="2"/>
      <c r="E1185" s="2"/>
      <c r="F1185" s="15"/>
      <c r="G1185" s="2"/>
      <c r="H1185" s="2"/>
      <c r="I1185" s="15"/>
      <c r="J1185" s="2"/>
      <c r="K1185" s="13"/>
      <c r="L1185" s="13"/>
      <c r="M1185" s="13"/>
      <c r="N1185" s="700"/>
      <c r="O1185" s="15"/>
      <c r="P1185" s="2"/>
      <c r="Q1185" s="15"/>
      <c r="R1185" s="2"/>
      <c r="S1185" s="2"/>
      <c r="T1185" s="2"/>
      <c r="U1185" s="15"/>
      <c r="V1185" s="15"/>
      <c r="W1185" s="15"/>
      <c r="X1185" s="15"/>
      <c r="Y1185" s="15"/>
      <c r="Z1185" s="15"/>
      <c r="AA1185" s="15"/>
      <c r="AB1185" s="15"/>
      <c r="AC1185" s="15"/>
      <c r="AD1185" s="15"/>
      <c r="AE1185" s="15"/>
      <c r="AF1185" s="15"/>
      <c r="AG1185" s="15"/>
      <c r="AH1185" s="15"/>
      <c r="AI1185" s="15"/>
      <c r="AJ1185" s="15"/>
      <c r="AK1185" s="15"/>
      <c r="AL1185" s="15"/>
      <c r="AM1185" s="15"/>
      <c r="AN1185" s="15"/>
      <c r="AO1185" s="15"/>
      <c r="AP1185" s="15"/>
      <c r="AQ1185" s="15"/>
      <c r="AR1185" s="15"/>
      <c r="AS1185" s="15"/>
      <c r="AT1185" s="15"/>
      <c r="AU1185" s="15"/>
      <c r="AV1185" s="15"/>
      <c r="AW1185" s="15"/>
      <c r="AX1185" s="15"/>
    </row>
    <row r="1186" spans="1:50" ht="34.15" customHeight="1">
      <c r="A1186" s="2"/>
      <c r="B1186" s="2"/>
      <c r="C1186" s="2"/>
      <c r="D1186" s="2"/>
      <c r="E1186" s="2"/>
      <c r="F1186" s="15"/>
      <c r="G1186" s="2"/>
      <c r="H1186" s="2"/>
      <c r="I1186" s="15"/>
      <c r="J1186" s="2"/>
      <c r="K1186" s="13"/>
      <c r="L1186" s="13"/>
      <c r="M1186" s="13"/>
      <c r="N1186" s="700"/>
      <c r="O1186" s="15"/>
      <c r="P1186" s="2"/>
      <c r="Q1186" s="15"/>
      <c r="R1186" s="2"/>
      <c r="S1186" s="2"/>
      <c r="T1186" s="2"/>
      <c r="U1186" s="15"/>
      <c r="V1186" s="15"/>
      <c r="W1186" s="15"/>
      <c r="X1186" s="15"/>
      <c r="Y1186" s="15"/>
      <c r="Z1186" s="15"/>
      <c r="AA1186" s="15"/>
      <c r="AB1186" s="15"/>
      <c r="AC1186" s="15"/>
      <c r="AD1186" s="15"/>
      <c r="AE1186" s="15"/>
      <c r="AF1186" s="15"/>
      <c r="AG1186" s="15"/>
      <c r="AH1186" s="15"/>
      <c r="AI1186" s="15"/>
      <c r="AJ1186" s="15"/>
      <c r="AK1186" s="15"/>
      <c r="AL1186" s="15"/>
      <c r="AM1186" s="15"/>
      <c r="AN1186" s="15"/>
      <c r="AO1186" s="15"/>
      <c r="AP1186" s="15"/>
      <c r="AQ1186" s="15"/>
      <c r="AR1186" s="15"/>
      <c r="AS1186" s="15"/>
      <c r="AT1186" s="15"/>
      <c r="AU1186" s="15"/>
      <c r="AV1186" s="15"/>
      <c r="AW1186" s="15"/>
      <c r="AX1186" s="15"/>
    </row>
    <row r="1187" spans="1:50" ht="34.15" customHeight="1">
      <c r="A1187" s="2"/>
      <c r="B1187" s="2"/>
      <c r="C1187" s="2"/>
      <c r="D1187" s="2"/>
      <c r="E1187" s="2"/>
      <c r="F1187" s="15"/>
      <c r="G1187" s="2"/>
      <c r="H1187" s="2"/>
      <c r="I1187" s="15"/>
      <c r="J1187" s="2"/>
      <c r="K1187" s="13"/>
      <c r="L1187" s="13"/>
      <c r="M1187" s="13"/>
      <c r="N1187" s="700"/>
      <c r="O1187" s="15"/>
      <c r="P1187" s="2"/>
      <c r="Q1187" s="15"/>
      <c r="R1187" s="2"/>
      <c r="S1187" s="2"/>
      <c r="T1187" s="2"/>
      <c r="U1187" s="15"/>
      <c r="V1187" s="15"/>
      <c r="W1187" s="15"/>
      <c r="X1187" s="15"/>
      <c r="Y1187" s="15"/>
      <c r="Z1187" s="15"/>
      <c r="AA1187" s="15"/>
      <c r="AB1187" s="15"/>
      <c r="AC1187" s="15"/>
      <c r="AD1187" s="15"/>
      <c r="AE1187" s="15"/>
      <c r="AF1187" s="15"/>
      <c r="AG1187" s="15"/>
      <c r="AH1187" s="15"/>
      <c r="AI1187" s="15"/>
      <c r="AJ1187" s="15"/>
      <c r="AK1187" s="15"/>
      <c r="AL1187" s="15"/>
      <c r="AM1187" s="15"/>
      <c r="AN1187" s="15"/>
      <c r="AO1187" s="15"/>
      <c r="AP1187" s="15"/>
      <c r="AQ1187" s="15"/>
      <c r="AR1187" s="15"/>
      <c r="AS1187" s="15"/>
      <c r="AT1187" s="15"/>
      <c r="AU1187" s="15"/>
      <c r="AV1187" s="15"/>
      <c r="AW1187" s="15"/>
      <c r="AX1187" s="15"/>
    </row>
    <row r="1188" spans="1:50" ht="34.15" customHeight="1">
      <c r="A1188" s="2"/>
      <c r="B1188" s="2"/>
      <c r="C1188" s="2"/>
      <c r="D1188" s="2"/>
      <c r="E1188" s="2"/>
      <c r="F1188" s="15"/>
      <c r="G1188" s="2"/>
      <c r="H1188" s="2"/>
      <c r="I1188" s="15"/>
      <c r="J1188" s="2"/>
      <c r="K1188" s="13"/>
      <c r="L1188" s="13"/>
      <c r="M1188" s="13"/>
      <c r="N1188" s="700"/>
      <c r="O1188" s="15"/>
      <c r="P1188" s="2"/>
      <c r="Q1188" s="15"/>
      <c r="R1188" s="2"/>
      <c r="S1188" s="2"/>
      <c r="T1188" s="2"/>
      <c r="U1188" s="15"/>
      <c r="V1188" s="15"/>
      <c r="W1188" s="15"/>
      <c r="X1188" s="15"/>
      <c r="Y1188" s="15"/>
      <c r="Z1188" s="15"/>
      <c r="AA1188" s="15"/>
      <c r="AB1188" s="15"/>
      <c r="AC1188" s="15"/>
      <c r="AD1188" s="15"/>
      <c r="AE1188" s="15"/>
      <c r="AF1188" s="15"/>
      <c r="AG1188" s="15"/>
      <c r="AH1188" s="15"/>
      <c r="AI1188" s="15"/>
      <c r="AJ1188" s="15"/>
      <c r="AK1188" s="15"/>
      <c r="AL1188" s="15"/>
      <c r="AM1188" s="15"/>
      <c r="AN1188" s="15"/>
      <c r="AO1188" s="15"/>
      <c r="AP1188" s="15"/>
      <c r="AQ1188" s="15"/>
      <c r="AR1188" s="15"/>
      <c r="AS1188" s="15"/>
      <c r="AT1188" s="15"/>
      <c r="AU1188" s="15"/>
      <c r="AV1188" s="15"/>
      <c r="AW1188" s="15"/>
      <c r="AX1188" s="15"/>
    </row>
    <row r="1189" spans="1:50" ht="34.15" customHeight="1">
      <c r="A1189" s="2"/>
      <c r="B1189" s="2"/>
      <c r="C1189" s="2"/>
      <c r="D1189" s="2"/>
      <c r="E1189" s="2"/>
      <c r="F1189" s="15"/>
      <c r="G1189" s="2"/>
      <c r="H1189" s="2"/>
      <c r="I1189" s="15"/>
      <c r="J1189" s="2"/>
      <c r="K1189" s="13"/>
      <c r="L1189" s="13"/>
      <c r="M1189" s="13"/>
      <c r="N1189" s="700"/>
      <c r="O1189" s="15"/>
      <c r="P1189" s="2"/>
      <c r="Q1189" s="15"/>
      <c r="R1189" s="2"/>
      <c r="S1189" s="2"/>
      <c r="T1189" s="2"/>
      <c r="U1189" s="15"/>
      <c r="V1189" s="15"/>
      <c r="W1189" s="15"/>
      <c r="X1189" s="15"/>
      <c r="Y1189" s="15"/>
      <c r="Z1189" s="15"/>
      <c r="AA1189" s="15"/>
      <c r="AB1189" s="15"/>
      <c r="AC1189" s="15"/>
      <c r="AD1189" s="15"/>
      <c r="AE1189" s="15"/>
      <c r="AF1189" s="15"/>
      <c r="AG1189" s="15"/>
      <c r="AH1189" s="15"/>
      <c r="AI1189" s="15"/>
      <c r="AJ1189" s="15"/>
      <c r="AK1189" s="15"/>
      <c r="AL1189" s="15"/>
      <c r="AM1189" s="15"/>
      <c r="AN1189" s="15"/>
      <c r="AO1189" s="15"/>
      <c r="AP1189" s="15"/>
      <c r="AQ1189" s="15"/>
      <c r="AR1189" s="15"/>
      <c r="AS1189" s="15"/>
      <c r="AT1189" s="15"/>
      <c r="AU1189" s="15"/>
      <c r="AV1189" s="15"/>
      <c r="AW1189" s="15"/>
      <c r="AX1189" s="15"/>
    </row>
    <row r="1190" spans="1:50" ht="34.15" customHeight="1">
      <c r="A1190" s="2"/>
      <c r="B1190" s="2"/>
      <c r="C1190" s="2"/>
      <c r="D1190" s="2"/>
      <c r="E1190" s="2"/>
      <c r="F1190" s="15"/>
      <c r="G1190" s="2"/>
      <c r="H1190" s="2"/>
      <c r="I1190" s="15"/>
      <c r="J1190" s="2"/>
      <c r="K1190" s="13"/>
      <c r="L1190" s="13"/>
      <c r="M1190" s="13"/>
      <c r="N1190" s="700"/>
      <c r="O1190" s="15"/>
      <c r="P1190" s="2"/>
      <c r="Q1190" s="15"/>
      <c r="R1190" s="2"/>
      <c r="S1190" s="2"/>
      <c r="T1190" s="2"/>
      <c r="U1190" s="15"/>
      <c r="V1190" s="15"/>
      <c r="W1190" s="15"/>
      <c r="X1190" s="15"/>
      <c r="Y1190" s="15"/>
      <c r="Z1190" s="15"/>
      <c r="AA1190" s="15"/>
      <c r="AB1190" s="15"/>
      <c r="AC1190" s="15"/>
      <c r="AD1190" s="15"/>
      <c r="AE1190" s="15"/>
      <c r="AF1190" s="15"/>
      <c r="AG1190" s="15"/>
      <c r="AH1190" s="15"/>
      <c r="AI1190" s="15"/>
      <c r="AJ1190" s="15"/>
      <c r="AK1190" s="15"/>
      <c r="AL1190" s="15"/>
      <c r="AM1190" s="15"/>
      <c r="AN1190" s="15"/>
      <c r="AO1190" s="15"/>
      <c r="AP1190" s="15"/>
      <c r="AQ1190" s="15"/>
      <c r="AR1190" s="15"/>
      <c r="AS1190" s="15"/>
      <c r="AT1190" s="15"/>
      <c r="AU1190" s="15"/>
      <c r="AV1190" s="15"/>
      <c r="AW1190" s="15"/>
      <c r="AX1190" s="15"/>
    </row>
    <row r="1191" spans="1:50" ht="34.15" customHeight="1">
      <c r="A1191" s="2"/>
      <c r="B1191" s="2"/>
      <c r="C1191" s="2"/>
      <c r="D1191" s="2"/>
      <c r="E1191" s="2"/>
      <c r="F1191" s="15"/>
      <c r="G1191" s="2"/>
      <c r="H1191" s="2"/>
      <c r="I1191" s="15"/>
      <c r="J1191" s="2"/>
      <c r="K1191" s="13"/>
      <c r="L1191" s="13"/>
      <c r="M1191" s="13"/>
      <c r="N1191" s="700"/>
      <c r="O1191" s="15"/>
      <c r="P1191" s="2"/>
      <c r="Q1191" s="15"/>
      <c r="R1191" s="2"/>
      <c r="S1191" s="2"/>
      <c r="T1191" s="2"/>
      <c r="U1191" s="15"/>
      <c r="V1191" s="15"/>
      <c r="W1191" s="15"/>
      <c r="X1191" s="15"/>
      <c r="Y1191" s="15"/>
      <c r="Z1191" s="15"/>
      <c r="AA1191" s="15"/>
      <c r="AB1191" s="15"/>
      <c r="AC1191" s="15"/>
      <c r="AD1191" s="15"/>
      <c r="AE1191" s="15"/>
      <c r="AF1191" s="15"/>
      <c r="AG1191" s="15"/>
      <c r="AH1191" s="15"/>
      <c r="AI1191" s="15"/>
      <c r="AJ1191" s="15"/>
      <c r="AK1191" s="15"/>
      <c r="AL1191" s="15"/>
      <c r="AM1191" s="15"/>
      <c r="AN1191" s="15"/>
      <c r="AO1191" s="15"/>
      <c r="AP1191" s="15"/>
      <c r="AQ1191" s="15"/>
      <c r="AR1191" s="15"/>
      <c r="AS1191" s="15"/>
      <c r="AT1191" s="15"/>
      <c r="AU1191" s="15"/>
      <c r="AV1191" s="15"/>
      <c r="AW1191" s="15"/>
      <c r="AX1191" s="15"/>
    </row>
    <row r="1192" spans="1:50" ht="34.15" customHeight="1">
      <c r="A1192" s="2"/>
      <c r="B1192" s="2"/>
      <c r="C1192" s="2"/>
      <c r="D1192" s="2"/>
      <c r="E1192" s="2"/>
      <c r="F1192" s="15"/>
      <c r="G1192" s="2"/>
      <c r="H1192" s="2"/>
      <c r="I1192" s="15"/>
      <c r="J1192" s="2"/>
      <c r="K1192" s="13"/>
      <c r="L1192" s="13"/>
      <c r="M1192" s="13"/>
      <c r="N1192" s="700"/>
      <c r="O1192" s="15"/>
      <c r="P1192" s="2"/>
      <c r="Q1192" s="15"/>
      <c r="R1192" s="2"/>
      <c r="S1192" s="2"/>
      <c r="T1192" s="2"/>
      <c r="U1192" s="15"/>
      <c r="V1192" s="15"/>
      <c r="W1192" s="15"/>
      <c r="X1192" s="15"/>
      <c r="Y1192" s="15"/>
      <c r="Z1192" s="15"/>
      <c r="AA1192" s="15"/>
      <c r="AB1192" s="15"/>
      <c r="AC1192" s="15"/>
      <c r="AD1192" s="15"/>
      <c r="AE1192" s="15"/>
      <c r="AF1192" s="15"/>
      <c r="AG1192" s="15"/>
      <c r="AH1192" s="15"/>
      <c r="AI1192" s="15"/>
      <c r="AJ1192" s="15"/>
      <c r="AK1192" s="15"/>
      <c r="AL1192" s="15"/>
      <c r="AM1192" s="15"/>
      <c r="AN1192" s="15"/>
      <c r="AO1192" s="15"/>
      <c r="AP1192" s="15"/>
      <c r="AQ1192" s="15"/>
      <c r="AR1192" s="15"/>
      <c r="AS1192" s="15"/>
      <c r="AT1192" s="15"/>
      <c r="AU1192" s="15"/>
      <c r="AV1192" s="15"/>
      <c r="AW1192" s="15"/>
      <c r="AX1192" s="15"/>
    </row>
    <row r="1193" spans="1:50" ht="34.15" customHeight="1">
      <c r="A1193" s="2"/>
      <c r="B1193" s="2"/>
      <c r="C1193" s="2"/>
      <c r="D1193" s="2"/>
      <c r="E1193" s="2"/>
      <c r="F1193" s="15"/>
      <c r="G1193" s="2"/>
      <c r="H1193" s="2"/>
      <c r="I1193" s="15"/>
      <c r="J1193" s="2"/>
      <c r="K1193" s="13"/>
      <c r="L1193" s="13"/>
      <c r="M1193" s="13"/>
      <c r="N1193" s="700"/>
      <c r="O1193" s="15"/>
      <c r="P1193" s="2"/>
      <c r="Q1193" s="15"/>
      <c r="R1193" s="2"/>
      <c r="S1193" s="2"/>
      <c r="T1193" s="2"/>
      <c r="U1193" s="15"/>
      <c r="V1193" s="15"/>
      <c r="W1193" s="15"/>
      <c r="X1193" s="15"/>
      <c r="Y1193" s="15"/>
      <c r="Z1193" s="15"/>
      <c r="AA1193" s="15"/>
      <c r="AB1193" s="15"/>
      <c r="AC1193" s="15"/>
      <c r="AD1193" s="15"/>
      <c r="AE1193" s="15"/>
      <c r="AF1193" s="15"/>
      <c r="AG1193" s="15"/>
      <c r="AH1193" s="15"/>
      <c r="AI1193" s="15"/>
      <c r="AJ1193" s="15"/>
      <c r="AK1193" s="15"/>
      <c r="AL1193" s="15"/>
      <c r="AM1193" s="15"/>
      <c r="AN1193" s="15"/>
      <c r="AO1193" s="15"/>
      <c r="AP1193" s="15"/>
      <c r="AQ1193" s="15"/>
      <c r="AR1193" s="15"/>
      <c r="AS1193" s="15"/>
      <c r="AT1193" s="15"/>
      <c r="AU1193" s="15"/>
      <c r="AV1193" s="15"/>
      <c r="AW1193" s="15"/>
      <c r="AX1193" s="15"/>
    </row>
    <row r="1194" spans="1:50" ht="34.15" customHeight="1">
      <c r="A1194" s="2"/>
      <c r="B1194" s="2"/>
      <c r="C1194" s="2"/>
      <c r="D1194" s="2"/>
      <c r="E1194" s="2"/>
      <c r="F1194" s="15"/>
      <c r="G1194" s="2"/>
      <c r="H1194" s="2"/>
      <c r="I1194" s="15"/>
      <c r="J1194" s="2"/>
      <c r="K1194" s="13"/>
      <c r="L1194" s="13"/>
      <c r="M1194" s="13"/>
      <c r="N1194" s="700"/>
      <c r="O1194" s="15"/>
      <c r="P1194" s="2"/>
      <c r="Q1194" s="15"/>
      <c r="R1194" s="2"/>
      <c r="S1194" s="2"/>
      <c r="T1194" s="2"/>
      <c r="U1194" s="15"/>
      <c r="V1194" s="15"/>
      <c r="W1194" s="15"/>
      <c r="X1194" s="15"/>
      <c r="Y1194" s="15"/>
      <c r="Z1194" s="15"/>
      <c r="AA1194" s="15"/>
      <c r="AB1194" s="15"/>
      <c r="AC1194" s="15"/>
      <c r="AD1194" s="15"/>
      <c r="AE1194" s="15"/>
      <c r="AF1194" s="15"/>
      <c r="AG1194" s="15"/>
      <c r="AH1194" s="15"/>
      <c r="AI1194" s="15"/>
      <c r="AJ1194" s="15"/>
      <c r="AK1194" s="15"/>
      <c r="AL1194" s="15"/>
      <c r="AM1194" s="15"/>
      <c r="AN1194" s="15"/>
      <c r="AO1194" s="15"/>
      <c r="AP1194" s="15"/>
      <c r="AQ1194" s="15"/>
      <c r="AR1194" s="15"/>
      <c r="AS1194" s="15"/>
      <c r="AT1194" s="15"/>
      <c r="AU1194" s="15"/>
      <c r="AV1194" s="15"/>
      <c r="AW1194" s="15"/>
      <c r="AX1194" s="15"/>
    </row>
    <row r="1195" spans="1:50" ht="34.15" customHeight="1">
      <c r="A1195" s="2"/>
      <c r="B1195" s="2"/>
      <c r="C1195" s="2"/>
      <c r="D1195" s="2"/>
      <c r="E1195" s="2"/>
      <c r="F1195" s="15"/>
      <c r="G1195" s="2"/>
      <c r="H1195" s="2"/>
      <c r="I1195" s="15"/>
      <c r="J1195" s="2"/>
      <c r="K1195" s="13"/>
      <c r="L1195" s="13"/>
      <c r="M1195" s="13"/>
      <c r="N1195" s="700"/>
      <c r="O1195" s="15"/>
      <c r="P1195" s="2"/>
      <c r="Q1195" s="15"/>
      <c r="R1195" s="2"/>
      <c r="S1195" s="2"/>
      <c r="T1195" s="2"/>
      <c r="U1195" s="15"/>
      <c r="V1195" s="15"/>
      <c r="W1195" s="15"/>
      <c r="X1195" s="15"/>
      <c r="Y1195" s="15"/>
      <c r="Z1195" s="15"/>
      <c r="AA1195" s="15"/>
      <c r="AB1195" s="15"/>
      <c r="AC1195" s="15"/>
      <c r="AD1195" s="15"/>
      <c r="AE1195" s="15"/>
      <c r="AF1195" s="15"/>
      <c r="AG1195" s="15"/>
      <c r="AH1195" s="15"/>
      <c r="AI1195" s="15"/>
      <c r="AJ1195" s="15"/>
      <c r="AK1195" s="15"/>
      <c r="AL1195" s="15"/>
      <c r="AM1195" s="15"/>
      <c r="AN1195" s="15"/>
      <c r="AO1195" s="15"/>
      <c r="AP1195" s="15"/>
      <c r="AQ1195" s="15"/>
      <c r="AR1195" s="15"/>
      <c r="AS1195" s="15"/>
      <c r="AT1195" s="15"/>
      <c r="AU1195" s="15"/>
      <c r="AV1195" s="15"/>
      <c r="AW1195" s="15"/>
      <c r="AX1195" s="15"/>
    </row>
    <row r="1196" spans="1:50" ht="34.15" customHeight="1">
      <c r="A1196" s="2"/>
      <c r="B1196" s="2"/>
      <c r="C1196" s="2"/>
      <c r="D1196" s="2"/>
      <c r="E1196" s="2"/>
      <c r="F1196" s="15"/>
      <c r="G1196" s="2"/>
      <c r="H1196" s="2"/>
      <c r="I1196" s="15"/>
      <c r="J1196" s="2"/>
      <c r="K1196" s="13"/>
      <c r="L1196" s="13"/>
      <c r="M1196" s="13"/>
      <c r="N1196" s="700"/>
      <c r="O1196" s="15"/>
      <c r="P1196" s="2"/>
      <c r="Q1196" s="15"/>
      <c r="R1196" s="2"/>
      <c r="S1196" s="2"/>
      <c r="T1196" s="2"/>
      <c r="U1196" s="15"/>
      <c r="V1196" s="15"/>
      <c r="W1196" s="15"/>
      <c r="X1196" s="15"/>
      <c r="Y1196" s="15"/>
      <c r="Z1196" s="15"/>
      <c r="AA1196" s="15"/>
      <c r="AB1196" s="15"/>
      <c r="AC1196" s="15"/>
      <c r="AD1196" s="15"/>
      <c r="AE1196" s="15"/>
      <c r="AF1196" s="15"/>
      <c r="AG1196" s="15"/>
      <c r="AH1196" s="15"/>
      <c r="AI1196" s="15"/>
      <c r="AJ1196" s="15"/>
      <c r="AK1196" s="15"/>
      <c r="AL1196" s="15"/>
      <c r="AM1196" s="15"/>
      <c r="AN1196" s="15"/>
      <c r="AO1196" s="15"/>
      <c r="AP1196" s="15"/>
      <c r="AQ1196" s="15"/>
      <c r="AR1196" s="15"/>
      <c r="AS1196" s="15"/>
      <c r="AT1196" s="15"/>
      <c r="AU1196" s="15"/>
      <c r="AV1196" s="15"/>
      <c r="AW1196" s="15"/>
      <c r="AX1196" s="15"/>
    </row>
    <row r="1197" spans="1:50" ht="34.15" customHeight="1">
      <c r="A1197" s="2"/>
      <c r="B1197" s="2"/>
      <c r="C1197" s="2"/>
      <c r="D1197" s="2"/>
      <c r="E1197" s="2"/>
      <c r="F1197" s="15"/>
      <c r="G1197" s="2"/>
      <c r="H1197" s="2"/>
      <c r="I1197" s="15"/>
      <c r="J1197" s="2"/>
      <c r="K1197" s="13"/>
      <c r="L1197" s="13"/>
      <c r="M1197" s="13"/>
      <c r="N1197" s="700"/>
      <c r="O1197" s="15"/>
      <c r="P1197" s="2"/>
      <c r="Q1197" s="15"/>
      <c r="R1197" s="2"/>
      <c r="S1197" s="2"/>
      <c r="T1197" s="2"/>
      <c r="U1197" s="15"/>
      <c r="V1197" s="15"/>
      <c r="W1197" s="15"/>
      <c r="X1197" s="15"/>
      <c r="Y1197" s="15"/>
      <c r="Z1197" s="15"/>
      <c r="AA1197" s="15"/>
      <c r="AB1197" s="15"/>
      <c r="AC1197" s="15"/>
      <c r="AD1197" s="15"/>
      <c r="AE1197" s="15"/>
      <c r="AF1197" s="15"/>
      <c r="AG1197" s="15"/>
      <c r="AH1197" s="15"/>
      <c r="AI1197" s="15"/>
      <c r="AJ1197" s="15"/>
      <c r="AK1197" s="15"/>
      <c r="AL1197" s="15"/>
      <c r="AM1197" s="15"/>
      <c r="AN1197" s="15"/>
      <c r="AO1197" s="15"/>
      <c r="AP1197" s="15"/>
      <c r="AQ1197" s="15"/>
      <c r="AR1197" s="15"/>
      <c r="AS1197" s="15"/>
      <c r="AT1197" s="15"/>
      <c r="AU1197" s="15"/>
      <c r="AV1197" s="15"/>
      <c r="AW1197" s="15"/>
      <c r="AX1197" s="15"/>
    </row>
    <row r="1198" spans="1:50" ht="34.15" customHeight="1">
      <c r="A1198" s="2"/>
      <c r="B1198" s="2"/>
      <c r="C1198" s="2"/>
      <c r="D1198" s="2"/>
      <c r="E1198" s="2"/>
      <c r="F1198" s="15"/>
      <c r="G1198" s="2"/>
      <c r="H1198" s="2"/>
      <c r="I1198" s="15"/>
      <c r="J1198" s="2"/>
      <c r="K1198" s="13"/>
      <c r="L1198" s="13"/>
      <c r="M1198" s="13"/>
      <c r="N1198" s="700"/>
      <c r="O1198" s="15"/>
      <c r="P1198" s="2"/>
      <c r="Q1198" s="15"/>
      <c r="R1198" s="2"/>
      <c r="S1198" s="2"/>
      <c r="T1198" s="2"/>
      <c r="U1198" s="15"/>
      <c r="V1198" s="15"/>
      <c r="W1198" s="15"/>
      <c r="X1198" s="15"/>
      <c r="Y1198" s="15"/>
      <c r="Z1198" s="15"/>
      <c r="AA1198" s="15"/>
      <c r="AB1198" s="15"/>
      <c r="AC1198" s="15"/>
      <c r="AD1198" s="15"/>
      <c r="AE1198" s="15"/>
      <c r="AF1198" s="15"/>
      <c r="AG1198" s="15"/>
      <c r="AH1198" s="15"/>
      <c r="AI1198" s="15"/>
      <c r="AJ1198" s="15"/>
      <c r="AK1198" s="15"/>
      <c r="AL1198" s="15"/>
      <c r="AM1198" s="15"/>
      <c r="AN1198" s="15"/>
      <c r="AO1198" s="15"/>
      <c r="AP1198" s="15"/>
      <c r="AQ1198" s="15"/>
      <c r="AR1198" s="15"/>
      <c r="AS1198" s="15"/>
      <c r="AT1198" s="15"/>
      <c r="AU1198" s="15"/>
      <c r="AV1198" s="15"/>
      <c r="AW1198" s="15"/>
      <c r="AX1198" s="15"/>
    </row>
    <row r="1199" spans="1:50" ht="34.15" customHeight="1">
      <c r="A1199" s="2"/>
      <c r="B1199" s="2"/>
      <c r="C1199" s="2"/>
      <c r="D1199" s="2"/>
      <c r="E1199" s="2"/>
      <c r="F1199" s="15"/>
      <c r="G1199" s="2"/>
      <c r="H1199" s="2"/>
      <c r="I1199" s="15"/>
      <c r="J1199" s="2"/>
      <c r="K1199" s="13"/>
      <c r="L1199" s="13"/>
      <c r="M1199" s="13"/>
      <c r="N1199" s="700"/>
      <c r="O1199" s="15"/>
      <c r="P1199" s="2"/>
      <c r="Q1199" s="15"/>
      <c r="R1199" s="2"/>
      <c r="S1199" s="2"/>
      <c r="T1199" s="2"/>
      <c r="U1199" s="15"/>
      <c r="V1199" s="15"/>
      <c r="W1199" s="15"/>
      <c r="X1199" s="15"/>
      <c r="Y1199" s="15"/>
      <c r="Z1199" s="15"/>
      <c r="AA1199" s="15"/>
      <c r="AB1199" s="15"/>
      <c r="AC1199" s="15"/>
      <c r="AD1199" s="15"/>
      <c r="AE1199" s="15"/>
      <c r="AF1199" s="15"/>
      <c r="AG1199" s="15"/>
      <c r="AH1199" s="15"/>
      <c r="AI1199" s="15"/>
      <c r="AJ1199" s="15"/>
      <c r="AK1199" s="15"/>
      <c r="AL1199" s="15"/>
      <c r="AM1199" s="15"/>
      <c r="AN1199" s="15"/>
      <c r="AO1199" s="15"/>
      <c r="AP1199" s="15"/>
      <c r="AQ1199" s="15"/>
      <c r="AR1199" s="15"/>
      <c r="AS1199" s="15"/>
      <c r="AT1199" s="15"/>
      <c r="AU1199" s="15"/>
      <c r="AV1199" s="15"/>
      <c r="AW1199" s="15"/>
      <c r="AX1199" s="15"/>
    </row>
    <row r="1200" spans="1:50" ht="34.15" customHeight="1">
      <c r="A1200" s="2"/>
      <c r="B1200" s="2"/>
      <c r="C1200" s="2"/>
      <c r="D1200" s="2"/>
      <c r="E1200" s="2"/>
      <c r="F1200" s="15"/>
      <c r="G1200" s="2"/>
      <c r="H1200" s="2"/>
      <c r="I1200" s="15"/>
      <c r="J1200" s="2"/>
      <c r="K1200" s="13"/>
      <c r="L1200" s="13"/>
      <c r="M1200" s="13"/>
      <c r="N1200" s="700"/>
      <c r="O1200" s="15"/>
      <c r="P1200" s="2"/>
      <c r="Q1200" s="15"/>
      <c r="R1200" s="2"/>
      <c r="S1200" s="2"/>
      <c r="T1200" s="2"/>
      <c r="U1200" s="15"/>
      <c r="V1200" s="15"/>
      <c r="W1200" s="15"/>
      <c r="X1200" s="15"/>
      <c r="Y1200" s="15"/>
      <c r="Z1200" s="15"/>
      <c r="AA1200" s="15"/>
      <c r="AB1200" s="15"/>
      <c r="AC1200" s="15"/>
      <c r="AD1200" s="15"/>
      <c r="AE1200" s="15"/>
      <c r="AF1200" s="15"/>
      <c r="AG1200" s="15"/>
      <c r="AH1200" s="15"/>
      <c r="AI1200" s="15"/>
      <c r="AJ1200" s="15"/>
      <c r="AK1200" s="15"/>
      <c r="AL1200" s="15"/>
      <c r="AM1200" s="15"/>
      <c r="AN1200" s="15"/>
      <c r="AO1200" s="15"/>
      <c r="AP1200" s="15"/>
      <c r="AQ1200" s="15"/>
      <c r="AR1200" s="15"/>
      <c r="AS1200" s="15"/>
      <c r="AT1200" s="15"/>
      <c r="AU1200" s="15"/>
      <c r="AV1200" s="15"/>
      <c r="AW1200" s="15"/>
      <c r="AX1200" s="15"/>
    </row>
    <row r="1201" spans="1:50" ht="34.15" customHeight="1">
      <c r="A1201" s="2"/>
      <c r="B1201" s="2"/>
      <c r="C1201" s="2"/>
      <c r="D1201" s="2"/>
      <c r="E1201" s="2"/>
      <c r="F1201" s="15"/>
      <c r="G1201" s="2"/>
      <c r="H1201" s="2"/>
      <c r="I1201" s="15"/>
      <c r="J1201" s="2"/>
      <c r="K1201" s="13"/>
      <c r="L1201" s="13"/>
      <c r="M1201" s="13"/>
      <c r="N1201" s="700"/>
      <c r="O1201" s="15"/>
      <c r="P1201" s="2"/>
      <c r="Q1201" s="15"/>
      <c r="R1201" s="2"/>
      <c r="S1201" s="2"/>
      <c r="T1201" s="2"/>
      <c r="U1201" s="15"/>
      <c r="V1201" s="15"/>
      <c r="W1201" s="15"/>
      <c r="X1201" s="15"/>
      <c r="Y1201" s="15"/>
      <c r="Z1201" s="15"/>
      <c r="AA1201" s="15"/>
      <c r="AB1201" s="15"/>
      <c r="AC1201" s="15"/>
      <c r="AD1201" s="15"/>
      <c r="AE1201" s="15"/>
      <c r="AF1201" s="15"/>
      <c r="AG1201" s="15"/>
      <c r="AH1201" s="15"/>
      <c r="AI1201" s="15"/>
      <c r="AJ1201" s="15"/>
      <c r="AK1201" s="15"/>
      <c r="AL1201" s="15"/>
      <c r="AM1201" s="15"/>
      <c r="AN1201" s="15"/>
      <c r="AO1201" s="15"/>
      <c r="AP1201" s="15"/>
      <c r="AQ1201" s="15"/>
      <c r="AR1201" s="15"/>
      <c r="AS1201" s="15"/>
      <c r="AT1201" s="15"/>
      <c r="AU1201" s="15"/>
      <c r="AV1201" s="15"/>
      <c r="AW1201" s="15"/>
      <c r="AX1201" s="15"/>
    </row>
    <row r="1202" spans="1:50" ht="34.15" customHeight="1">
      <c r="A1202" s="2"/>
      <c r="B1202" s="2"/>
      <c r="C1202" s="2"/>
      <c r="D1202" s="2"/>
      <c r="E1202" s="2"/>
      <c r="F1202" s="15"/>
      <c r="G1202" s="2"/>
      <c r="H1202" s="2"/>
      <c r="I1202" s="15"/>
      <c r="J1202" s="2"/>
      <c r="K1202" s="13"/>
      <c r="L1202" s="13"/>
      <c r="M1202" s="13"/>
      <c r="N1202" s="700"/>
      <c r="O1202" s="15"/>
      <c r="P1202" s="2"/>
      <c r="Q1202" s="15"/>
      <c r="R1202" s="2"/>
      <c r="S1202" s="2"/>
      <c r="T1202" s="2"/>
      <c r="U1202" s="15"/>
      <c r="V1202" s="15"/>
      <c r="W1202" s="15"/>
      <c r="X1202" s="15"/>
      <c r="Y1202" s="15"/>
      <c r="Z1202" s="15"/>
      <c r="AA1202" s="15"/>
      <c r="AB1202" s="15"/>
      <c r="AC1202" s="15"/>
      <c r="AD1202" s="15"/>
      <c r="AE1202" s="15"/>
      <c r="AF1202" s="15"/>
      <c r="AG1202" s="15"/>
      <c r="AH1202" s="15"/>
      <c r="AI1202" s="15"/>
      <c r="AJ1202" s="15"/>
      <c r="AK1202" s="15"/>
      <c r="AL1202" s="15"/>
      <c r="AM1202" s="15"/>
      <c r="AN1202" s="15"/>
      <c r="AO1202" s="15"/>
      <c r="AP1202" s="15"/>
      <c r="AQ1202" s="15"/>
      <c r="AR1202" s="15"/>
      <c r="AS1202" s="15"/>
      <c r="AT1202" s="15"/>
      <c r="AU1202" s="15"/>
      <c r="AV1202" s="15"/>
      <c r="AW1202" s="15"/>
      <c r="AX1202" s="15"/>
    </row>
    <row r="1203" spans="1:50" ht="34.15" customHeight="1">
      <c r="A1203" s="2"/>
      <c r="B1203" s="2"/>
      <c r="C1203" s="2"/>
      <c r="D1203" s="2"/>
      <c r="E1203" s="2"/>
      <c r="F1203" s="15"/>
      <c r="G1203" s="2"/>
      <c r="H1203" s="2"/>
      <c r="I1203" s="15"/>
      <c r="J1203" s="2"/>
      <c r="K1203" s="13"/>
      <c r="L1203" s="13"/>
      <c r="M1203" s="13"/>
      <c r="N1203" s="700"/>
      <c r="O1203" s="15"/>
      <c r="P1203" s="2"/>
      <c r="Q1203" s="15"/>
      <c r="R1203" s="2"/>
      <c r="S1203" s="2"/>
      <c r="T1203" s="2"/>
      <c r="U1203" s="15"/>
      <c r="V1203" s="15"/>
      <c r="W1203" s="15"/>
      <c r="X1203" s="15"/>
      <c r="Y1203" s="15"/>
      <c r="Z1203" s="15"/>
      <c r="AA1203" s="15"/>
      <c r="AB1203" s="15"/>
      <c r="AC1203" s="15"/>
      <c r="AD1203" s="15"/>
      <c r="AE1203" s="15"/>
      <c r="AF1203" s="15"/>
      <c r="AG1203" s="15"/>
      <c r="AH1203" s="15"/>
      <c r="AI1203" s="15"/>
      <c r="AJ1203" s="15"/>
      <c r="AK1203" s="15"/>
      <c r="AL1203" s="15"/>
      <c r="AM1203" s="15"/>
      <c r="AN1203" s="15"/>
      <c r="AO1203" s="15"/>
      <c r="AP1203" s="15"/>
      <c r="AQ1203" s="15"/>
      <c r="AR1203" s="15"/>
      <c r="AS1203" s="15"/>
      <c r="AT1203" s="15"/>
      <c r="AU1203" s="15"/>
      <c r="AV1203" s="15"/>
      <c r="AW1203" s="15"/>
      <c r="AX1203" s="15"/>
    </row>
    <row r="1204" spans="1:50" ht="34.15" customHeight="1">
      <c r="A1204" s="2"/>
      <c r="B1204" s="2"/>
      <c r="C1204" s="2"/>
      <c r="D1204" s="2"/>
      <c r="E1204" s="2"/>
      <c r="F1204" s="15"/>
      <c r="G1204" s="2"/>
      <c r="H1204" s="2"/>
      <c r="I1204" s="15"/>
      <c r="J1204" s="2"/>
      <c r="K1204" s="13"/>
      <c r="L1204" s="13"/>
      <c r="M1204" s="13"/>
      <c r="N1204" s="700"/>
      <c r="O1204" s="15"/>
      <c r="P1204" s="2"/>
      <c r="Q1204" s="15"/>
      <c r="R1204" s="2"/>
      <c r="S1204" s="2"/>
      <c r="T1204" s="2"/>
      <c r="U1204" s="15"/>
      <c r="V1204" s="15"/>
      <c r="W1204" s="15"/>
      <c r="X1204" s="15"/>
      <c r="Y1204" s="15"/>
      <c r="Z1204" s="15"/>
      <c r="AA1204" s="15"/>
      <c r="AB1204" s="15"/>
      <c r="AC1204" s="15"/>
      <c r="AD1204" s="15"/>
      <c r="AE1204" s="15"/>
      <c r="AF1204" s="15"/>
      <c r="AG1204" s="15"/>
      <c r="AH1204" s="15"/>
      <c r="AI1204" s="15"/>
      <c r="AJ1204" s="15"/>
      <c r="AK1204" s="15"/>
      <c r="AL1204" s="15"/>
      <c r="AM1204" s="15"/>
      <c r="AN1204" s="15"/>
      <c r="AO1204" s="15"/>
      <c r="AP1204" s="15"/>
      <c r="AQ1204" s="15"/>
      <c r="AR1204" s="15"/>
      <c r="AS1204" s="15"/>
      <c r="AT1204" s="15"/>
      <c r="AU1204" s="15"/>
      <c r="AV1204" s="15"/>
      <c r="AW1204" s="15"/>
      <c r="AX1204" s="15"/>
    </row>
    <row r="1205" spans="1:50" ht="34.15" customHeight="1">
      <c r="A1205" s="2"/>
      <c r="B1205" s="2"/>
      <c r="C1205" s="2"/>
      <c r="D1205" s="2"/>
      <c r="E1205" s="2"/>
      <c r="F1205" s="15"/>
      <c r="G1205" s="2"/>
      <c r="H1205" s="2"/>
      <c r="I1205" s="15"/>
      <c r="J1205" s="2"/>
      <c r="K1205" s="13"/>
      <c r="L1205" s="13"/>
      <c r="M1205" s="13"/>
      <c r="N1205" s="700"/>
      <c r="O1205" s="15"/>
      <c r="P1205" s="2"/>
      <c r="Q1205" s="15"/>
      <c r="R1205" s="2"/>
      <c r="S1205" s="2"/>
      <c r="T1205" s="2"/>
      <c r="U1205" s="15"/>
      <c r="V1205" s="15"/>
      <c r="W1205" s="15"/>
      <c r="X1205" s="15"/>
      <c r="Y1205" s="15"/>
      <c r="Z1205" s="15"/>
      <c r="AA1205" s="15"/>
      <c r="AB1205" s="15"/>
      <c r="AC1205" s="15"/>
      <c r="AD1205" s="15"/>
      <c r="AE1205" s="15"/>
      <c r="AF1205" s="15"/>
      <c r="AG1205" s="15"/>
      <c r="AH1205" s="15"/>
      <c r="AI1205" s="15"/>
      <c r="AJ1205" s="15"/>
      <c r="AK1205" s="15"/>
      <c r="AL1205" s="15"/>
      <c r="AM1205" s="15"/>
      <c r="AN1205" s="15"/>
      <c r="AO1205" s="15"/>
      <c r="AP1205" s="15"/>
      <c r="AQ1205" s="15"/>
      <c r="AR1205" s="15"/>
      <c r="AS1205" s="15"/>
      <c r="AT1205" s="15"/>
      <c r="AU1205" s="15"/>
      <c r="AV1205" s="15"/>
      <c r="AW1205" s="15"/>
      <c r="AX1205" s="15"/>
    </row>
    <row r="1206" spans="1:50" ht="34.15" customHeight="1">
      <c r="A1206" s="2"/>
      <c r="B1206" s="2"/>
      <c r="C1206" s="2"/>
      <c r="D1206" s="2"/>
      <c r="E1206" s="2"/>
      <c r="F1206" s="15"/>
      <c r="G1206" s="2"/>
      <c r="H1206" s="2"/>
      <c r="I1206" s="15"/>
      <c r="J1206" s="2"/>
      <c r="K1206" s="13"/>
      <c r="L1206" s="13"/>
      <c r="M1206" s="13"/>
      <c r="N1206" s="700"/>
      <c r="O1206" s="15"/>
      <c r="P1206" s="2"/>
      <c r="Q1206" s="15"/>
      <c r="R1206" s="2"/>
      <c r="S1206" s="2"/>
      <c r="T1206" s="2"/>
      <c r="U1206" s="15"/>
      <c r="V1206" s="15"/>
      <c r="W1206" s="15"/>
      <c r="X1206" s="15"/>
      <c r="Y1206" s="15"/>
      <c r="Z1206" s="15"/>
      <c r="AA1206" s="15"/>
      <c r="AB1206" s="15"/>
      <c r="AC1206" s="15"/>
      <c r="AD1206" s="15"/>
      <c r="AE1206" s="15"/>
      <c r="AF1206" s="15"/>
      <c r="AG1206" s="15"/>
      <c r="AH1206" s="15"/>
      <c r="AI1206" s="15"/>
      <c r="AJ1206" s="15"/>
      <c r="AK1206" s="15"/>
      <c r="AL1206" s="15"/>
      <c r="AM1206" s="15"/>
      <c r="AN1206" s="15"/>
      <c r="AO1206" s="15"/>
      <c r="AP1206" s="15"/>
      <c r="AQ1206" s="15"/>
      <c r="AR1206" s="15"/>
      <c r="AS1206" s="15"/>
      <c r="AT1206" s="15"/>
      <c r="AU1206" s="15"/>
      <c r="AV1206" s="15"/>
      <c r="AW1206" s="15"/>
      <c r="AX1206" s="15"/>
    </row>
    <row r="1207" spans="1:50" ht="34.15" customHeight="1">
      <c r="A1207" s="2"/>
      <c r="B1207" s="2"/>
      <c r="C1207" s="2"/>
      <c r="D1207" s="2"/>
      <c r="E1207" s="2"/>
      <c r="F1207" s="15"/>
      <c r="G1207" s="2"/>
      <c r="H1207" s="2"/>
      <c r="I1207" s="15"/>
      <c r="J1207" s="2"/>
      <c r="K1207" s="13"/>
      <c r="L1207" s="13"/>
      <c r="M1207" s="13"/>
      <c r="N1207" s="700"/>
      <c r="O1207" s="15"/>
      <c r="P1207" s="2"/>
      <c r="Q1207" s="15"/>
      <c r="R1207" s="2"/>
      <c r="S1207" s="2"/>
      <c r="T1207" s="2"/>
      <c r="U1207" s="15"/>
      <c r="V1207" s="15"/>
      <c r="W1207" s="15"/>
      <c r="X1207" s="15"/>
      <c r="Y1207" s="15"/>
      <c r="Z1207" s="15"/>
      <c r="AA1207" s="15"/>
      <c r="AB1207" s="15"/>
      <c r="AC1207" s="15"/>
      <c r="AD1207" s="15"/>
      <c r="AE1207" s="15"/>
      <c r="AF1207" s="15"/>
      <c r="AG1207" s="15"/>
      <c r="AH1207" s="15"/>
      <c r="AI1207" s="15"/>
      <c r="AJ1207" s="15"/>
      <c r="AK1207" s="15"/>
      <c r="AL1207" s="15"/>
      <c r="AM1207" s="15"/>
      <c r="AN1207" s="15"/>
      <c r="AO1207" s="15"/>
      <c r="AP1207" s="15"/>
      <c r="AQ1207" s="15"/>
      <c r="AR1207" s="15"/>
      <c r="AS1207" s="15"/>
      <c r="AT1207" s="15"/>
      <c r="AU1207" s="15"/>
      <c r="AV1207" s="15"/>
      <c r="AW1207" s="15"/>
      <c r="AX1207" s="15"/>
    </row>
    <row r="1208" spans="1:50" ht="34.15" customHeight="1">
      <c r="A1208" s="2"/>
      <c r="B1208" s="2"/>
      <c r="C1208" s="2"/>
      <c r="D1208" s="2"/>
      <c r="E1208" s="2"/>
      <c r="F1208" s="15"/>
      <c r="G1208" s="2"/>
      <c r="H1208" s="2"/>
      <c r="I1208" s="15"/>
      <c r="J1208" s="2"/>
      <c r="K1208" s="13"/>
      <c r="L1208" s="13"/>
      <c r="M1208" s="13"/>
      <c r="N1208" s="700"/>
      <c r="O1208" s="15"/>
      <c r="P1208" s="2"/>
      <c r="Q1208" s="15"/>
      <c r="R1208" s="2"/>
      <c r="S1208" s="2"/>
      <c r="T1208" s="2"/>
      <c r="U1208" s="15"/>
      <c r="V1208" s="15"/>
      <c r="W1208" s="15"/>
      <c r="X1208" s="15"/>
      <c r="Y1208" s="15"/>
      <c r="Z1208" s="15"/>
      <c r="AA1208" s="15"/>
      <c r="AB1208" s="15"/>
      <c r="AC1208" s="15"/>
      <c r="AD1208" s="15"/>
      <c r="AE1208" s="15"/>
      <c r="AF1208" s="15"/>
      <c r="AG1208" s="15"/>
      <c r="AH1208" s="15"/>
      <c r="AI1208" s="15"/>
      <c r="AJ1208" s="15"/>
      <c r="AK1208" s="15"/>
      <c r="AL1208" s="15"/>
      <c r="AM1208" s="15"/>
      <c r="AN1208" s="15"/>
      <c r="AO1208" s="15"/>
      <c r="AP1208" s="15"/>
      <c r="AQ1208" s="15"/>
      <c r="AR1208" s="15"/>
      <c r="AS1208" s="15"/>
      <c r="AT1208" s="15"/>
      <c r="AU1208" s="15"/>
      <c r="AV1208" s="15"/>
      <c r="AW1208" s="15"/>
      <c r="AX1208" s="15"/>
    </row>
    <row r="1209" spans="1:50" ht="34.15" customHeight="1">
      <c r="A1209" s="2"/>
      <c r="B1209" s="2"/>
      <c r="C1209" s="2"/>
      <c r="D1209" s="2"/>
      <c r="E1209" s="2"/>
      <c r="F1209" s="15"/>
      <c r="G1209" s="2"/>
      <c r="H1209" s="2"/>
      <c r="I1209" s="15"/>
      <c r="J1209" s="2"/>
      <c r="K1209" s="13"/>
      <c r="L1209" s="13"/>
      <c r="M1209" s="13"/>
      <c r="N1209" s="700"/>
      <c r="O1209" s="15"/>
      <c r="P1209" s="2"/>
      <c r="Q1209" s="15"/>
      <c r="R1209" s="2"/>
      <c r="S1209" s="2"/>
      <c r="T1209" s="2"/>
      <c r="U1209" s="15"/>
      <c r="V1209" s="15"/>
      <c r="W1209" s="15"/>
      <c r="X1209" s="15"/>
      <c r="Y1209" s="15"/>
      <c r="Z1209" s="15"/>
      <c r="AA1209" s="15"/>
      <c r="AB1209" s="15"/>
      <c r="AC1209" s="15"/>
      <c r="AD1209" s="15"/>
      <c r="AE1209" s="15"/>
      <c r="AF1209" s="15"/>
      <c r="AG1209" s="15"/>
      <c r="AH1209" s="15"/>
      <c r="AI1209" s="15"/>
      <c r="AJ1209" s="15"/>
      <c r="AK1209" s="15"/>
      <c r="AL1209" s="15"/>
      <c r="AM1209" s="15"/>
      <c r="AN1209" s="15"/>
      <c r="AO1209" s="15"/>
      <c r="AP1209" s="15"/>
      <c r="AQ1209" s="15"/>
      <c r="AR1209" s="15"/>
      <c r="AS1209" s="15"/>
      <c r="AT1209" s="15"/>
      <c r="AU1209" s="15"/>
      <c r="AV1209" s="15"/>
      <c r="AW1209" s="15"/>
      <c r="AX1209" s="15"/>
    </row>
    <row r="1210" spans="1:50" ht="34.15" customHeight="1">
      <c r="A1210" s="2"/>
      <c r="B1210" s="2"/>
      <c r="C1210" s="2"/>
      <c r="D1210" s="2"/>
      <c r="E1210" s="2"/>
      <c r="F1210" s="15"/>
      <c r="G1210" s="2"/>
      <c r="H1210" s="2"/>
      <c r="I1210" s="15"/>
      <c r="J1210" s="2"/>
      <c r="K1210" s="13"/>
      <c r="L1210" s="13"/>
      <c r="M1210" s="13"/>
      <c r="N1210" s="700"/>
      <c r="O1210" s="15"/>
      <c r="P1210" s="2"/>
      <c r="Q1210" s="15"/>
      <c r="R1210" s="2"/>
      <c r="S1210" s="2"/>
      <c r="T1210" s="2"/>
      <c r="U1210" s="15"/>
      <c r="V1210" s="15"/>
      <c r="W1210" s="15"/>
      <c r="X1210" s="15"/>
      <c r="Y1210" s="15"/>
      <c r="Z1210" s="15"/>
      <c r="AA1210" s="15"/>
      <c r="AB1210" s="15"/>
      <c r="AC1210" s="15"/>
      <c r="AD1210" s="15"/>
      <c r="AE1210" s="15"/>
      <c r="AF1210" s="15"/>
      <c r="AG1210" s="15"/>
      <c r="AH1210" s="15"/>
      <c r="AI1210" s="15"/>
      <c r="AJ1210" s="15"/>
      <c r="AK1210" s="15"/>
      <c r="AL1210" s="15"/>
      <c r="AM1210" s="15"/>
      <c r="AN1210" s="15"/>
      <c r="AO1210" s="15"/>
      <c r="AP1210" s="15"/>
      <c r="AQ1210" s="15"/>
      <c r="AR1210" s="15"/>
      <c r="AS1210" s="15"/>
      <c r="AT1210" s="15"/>
      <c r="AU1210" s="15"/>
      <c r="AV1210" s="15"/>
      <c r="AW1210" s="15"/>
      <c r="AX1210" s="15"/>
    </row>
    <row r="1211" spans="1:50" ht="34.15" customHeight="1">
      <c r="A1211" s="2"/>
      <c r="B1211" s="2"/>
      <c r="C1211" s="2"/>
      <c r="D1211" s="2"/>
      <c r="E1211" s="2"/>
      <c r="F1211" s="15"/>
      <c r="G1211" s="2"/>
      <c r="H1211" s="2"/>
      <c r="I1211" s="15"/>
      <c r="J1211" s="2"/>
      <c r="K1211" s="13"/>
      <c r="L1211" s="13"/>
      <c r="M1211" s="13"/>
      <c r="N1211" s="700"/>
      <c r="O1211" s="15"/>
      <c r="P1211" s="2"/>
      <c r="Q1211" s="15"/>
      <c r="R1211" s="2"/>
      <c r="S1211" s="2"/>
      <c r="T1211" s="2"/>
      <c r="U1211" s="15"/>
      <c r="V1211" s="15"/>
      <c r="W1211" s="15"/>
      <c r="X1211" s="15"/>
      <c r="Y1211" s="15"/>
      <c r="Z1211" s="15"/>
      <c r="AA1211" s="15"/>
      <c r="AB1211" s="15"/>
      <c r="AC1211" s="15"/>
      <c r="AD1211" s="15"/>
      <c r="AE1211" s="15"/>
      <c r="AF1211" s="15"/>
      <c r="AG1211" s="15"/>
      <c r="AH1211" s="15"/>
      <c r="AI1211" s="15"/>
      <c r="AJ1211" s="15"/>
      <c r="AK1211" s="15"/>
      <c r="AL1211" s="15"/>
      <c r="AM1211" s="15"/>
      <c r="AN1211" s="15"/>
      <c r="AO1211" s="15"/>
      <c r="AP1211" s="15"/>
      <c r="AQ1211" s="15"/>
      <c r="AR1211" s="15"/>
      <c r="AS1211" s="15"/>
      <c r="AT1211" s="15"/>
      <c r="AU1211" s="15"/>
      <c r="AV1211" s="15"/>
      <c r="AW1211" s="15"/>
      <c r="AX1211" s="15"/>
    </row>
    <row r="1212" spans="1:50" ht="34.15" customHeight="1">
      <c r="A1212" s="2"/>
      <c r="B1212" s="2"/>
      <c r="C1212" s="2"/>
      <c r="D1212" s="2"/>
      <c r="E1212" s="2"/>
      <c r="F1212" s="15"/>
      <c r="G1212" s="2"/>
      <c r="H1212" s="2"/>
      <c r="I1212" s="15"/>
      <c r="J1212" s="2"/>
      <c r="K1212" s="13"/>
      <c r="L1212" s="13"/>
      <c r="M1212" s="13"/>
      <c r="N1212" s="700"/>
      <c r="O1212" s="15"/>
      <c r="P1212" s="2"/>
      <c r="Q1212" s="15"/>
      <c r="R1212" s="2"/>
      <c r="S1212" s="2"/>
      <c r="T1212" s="2"/>
      <c r="U1212" s="15"/>
      <c r="V1212" s="15"/>
      <c r="W1212" s="15"/>
      <c r="X1212" s="15"/>
      <c r="Y1212" s="15"/>
      <c r="Z1212" s="15"/>
      <c r="AA1212" s="15"/>
      <c r="AB1212" s="15"/>
      <c r="AC1212" s="15"/>
      <c r="AD1212" s="15"/>
      <c r="AE1212" s="15"/>
      <c r="AF1212" s="15"/>
      <c r="AG1212" s="15"/>
      <c r="AH1212" s="15"/>
      <c r="AI1212" s="15"/>
      <c r="AJ1212" s="15"/>
      <c r="AK1212" s="15"/>
      <c r="AL1212" s="15"/>
      <c r="AM1212" s="15"/>
      <c r="AN1212" s="15"/>
      <c r="AO1212" s="15"/>
      <c r="AP1212" s="15"/>
      <c r="AQ1212" s="15"/>
      <c r="AR1212" s="15"/>
      <c r="AS1212" s="15"/>
      <c r="AT1212" s="15"/>
      <c r="AU1212" s="15"/>
      <c r="AV1212" s="15"/>
      <c r="AW1212" s="15"/>
      <c r="AX1212" s="15"/>
    </row>
    <row r="1213" spans="1:50" ht="34.15" customHeight="1">
      <c r="A1213" s="2"/>
      <c r="B1213" s="2"/>
      <c r="C1213" s="2"/>
      <c r="D1213" s="2"/>
      <c r="E1213" s="2"/>
      <c r="F1213" s="15"/>
      <c r="G1213" s="2"/>
      <c r="H1213" s="2"/>
      <c r="I1213" s="15"/>
      <c r="J1213" s="2"/>
      <c r="K1213" s="13"/>
      <c r="L1213" s="13"/>
      <c r="M1213" s="13"/>
      <c r="N1213" s="700"/>
      <c r="O1213" s="15"/>
      <c r="P1213" s="2"/>
      <c r="Q1213" s="15"/>
      <c r="R1213" s="2"/>
      <c r="S1213" s="2"/>
      <c r="T1213" s="2"/>
      <c r="U1213" s="15"/>
      <c r="V1213" s="15"/>
      <c r="W1213" s="15"/>
      <c r="X1213" s="15"/>
      <c r="Y1213" s="15"/>
      <c r="Z1213" s="15"/>
      <c r="AA1213" s="15"/>
      <c r="AB1213" s="15"/>
      <c r="AC1213" s="15"/>
      <c r="AD1213" s="15"/>
      <c r="AE1213" s="15"/>
      <c r="AF1213" s="15"/>
      <c r="AG1213" s="15"/>
      <c r="AH1213" s="15"/>
      <c r="AI1213" s="15"/>
      <c r="AJ1213" s="15"/>
      <c r="AK1213" s="15"/>
      <c r="AL1213" s="15"/>
      <c r="AM1213" s="15"/>
      <c r="AN1213" s="15"/>
      <c r="AO1213" s="15"/>
      <c r="AP1213" s="15"/>
      <c r="AQ1213" s="15"/>
      <c r="AR1213" s="15"/>
      <c r="AS1213" s="15"/>
      <c r="AT1213" s="15"/>
      <c r="AU1213" s="15"/>
      <c r="AV1213" s="15"/>
      <c r="AW1213" s="15"/>
      <c r="AX1213" s="15"/>
    </row>
    <row r="1214" spans="1:50" ht="34.15" customHeight="1">
      <c r="A1214" s="2"/>
      <c r="B1214" s="2"/>
      <c r="C1214" s="2"/>
      <c r="D1214" s="2"/>
      <c r="E1214" s="2"/>
      <c r="F1214" s="15"/>
      <c r="G1214" s="2"/>
      <c r="H1214" s="2"/>
      <c r="I1214" s="15"/>
      <c r="J1214" s="2"/>
      <c r="K1214" s="13"/>
      <c r="L1214" s="13"/>
      <c r="M1214" s="13"/>
      <c r="N1214" s="700"/>
      <c r="O1214" s="15"/>
      <c r="P1214" s="2"/>
      <c r="Q1214" s="15"/>
      <c r="R1214" s="2"/>
      <c r="S1214" s="2"/>
      <c r="T1214" s="2"/>
      <c r="U1214" s="15"/>
      <c r="V1214" s="15"/>
      <c r="W1214" s="15"/>
      <c r="X1214" s="15"/>
      <c r="Y1214" s="15"/>
      <c r="Z1214" s="15"/>
      <c r="AA1214" s="15"/>
      <c r="AB1214" s="15"/>
      <c r="AC1214" s="15"/>
      <c r="AD1214" s="15"/>
      <c r="AE1214" s="15"/>
      <c r="AF1214" s="15"/>
      <c r="AG1214" s="15"/>
      <c r="AH1214" s="15"/>
      <c r="AI1214" s="15"/>
      <c r="AJ1214" s="15"/>
      <c r="AK1214" s="15"/>
      <c r="AL1214" s="15"/>
      <c r="AM1214" s="15"/>
      <c r="AN1214" s="15"/>
      <c r="AO1214" s="15"/>
      <c r="AP1214" s="15"/>
      <c r="AQ1214" s="15"/>
      <c r="AR1214" s="15"/>
      <c r="AS1214" s="15"/>
      <c r="AT1214" s="15"/>
      <c r="AU1214" s="15"/>
      <c r="AV1214" s="15"/>
      <c r="AW1214" s="15"/>
      <c r="AX1214" s="15"/>
    </row>
    <row r="1215" spans="1:50" ht="34.15" customHeight="1">
      <c r="A1215" s="2"/>
      <c r="B1215" s="2"/>
      <c r="C1215" s="2"/>
      <c r="D1215" s="2"/>
      <c r="E1215" s="2"/>
      <c r="F1215" s="15"/>
      <c r="G1215" s="2"/>
      <c r="H1215" s="2"/>
      <c r="I1215" s="15"/>
      <c r="J1215" s="2"/>
      <c r="K1215" s="13"/>
      <c r="L1215" s="13"/>
      <c r="M1215" s="13"/>
      <c r="N1215" s="700"/>
      <c r="O1215" s="15"/>
      <c r="P1215" s="2"/>
      <c r="Q1215" s="15"/>
      <c r="R1215" s="2"/>
      <c r="S1215" s="2"/>
      <c r="T1215" s="2"/>
      <c r="U1215" s="15"/>
      <c r="V1215" s="15"/>
      <c r="W1215" s="15"/>
      <c r="X1215" s="15"/>
      <c r="Y1215" s="15"/>
      <c r="Z1215" s="15"/>
      <c r="AA1215" s="15"/>
      <c r="AB1215" s="15"/>
      <c r="AC1215" s="15"/>
      <c r="AD1215" s="15"/>
      <c r="AE1215" s="15"/>
      <c r="AF1215" s="15"/>
      <c r="AG1215" s="15"/>
      <c r="AH1215" s="15"/>
      <c r="AI1215" s="15"/>
      <c r="AJ1215" s="15"/>
      <c r="AK1215" s="15"/>
      <c r="AL1215" s="15"/>
      <c r="AM1215" s="15"/>
      <c r="AN1215" s="15"/>
      <c r="AO1215" s="15"/>
      <c r="AP1215" s="15"/>
      <c r="AQ1215" s="15"/>
      <c r="AR1215" s="15"/>
      <c r="AS1215" s="15"/>
      <c r="AT1215" s="15"/>
      <c r="AU1215" s="15"/>
      <c r="AV1215" s="15"/>
      <c r="AW1215" s="15"/>
      <c r="AX1215" s="15"/>
    </row>
    <row r="1216" spans="1:50" ht="34.15" customHeight="1">
      <c r="A1216" s="2"/>
      <c r="B1216" s="2"/>
      <c r="C1216" s="2"/>
      <c r="D1216" s="2"/>
      <c r="E1216" s="2"/>
      <c r="F1216" s="15"/>
      <c r="G1216" s="2"/>
      <c r="H1216" s="2"/>
      <c r="I1216" s="15"/>
      <c r="J1216" s="2"/>
      <c r="K1216" s="13"/>
      <c r="L1216" s="13"/>
      <c r="M1216" s="13"/>
      <c r="N1216" s="700"/>
      <c r="O1216" s="15"/>
      <c r="P1216" s="2"/>
      <c r="Q1216" s="15"/>
      <c r="R1216" s="2"/>
      <c r="S1216" s="2"/>
      <c r="T1216" s="2"/>
      <c r="U1216" s="15"/>
      <c r="V1216" s="15"/>
      <c r="W1216" s="15"/>
      <c r="X1216" s="15"/>
      <c r="Y1216" s="15"/>
      <c r="Z1216" s="15"/>
      <c r="AA1216" s="15"/>
      <c r="AB1216" s="15"/>
      <c r="AC1216" s="15"/>
      <c r="AD1216" s="15"/>
      <c r="AE1216" s="15"/>
      <c r="AF1216" s="15"/>
      <c r="AG1216" s="15"/>
      <c r="AH1216" s="15"/>
      <c r="AI1216" s="15"/>
      <c r="AJ1216" s="15"/>
      <c r="AK1216" s="15"/>
      <c r="AL1216" s="15"/>
      <c r="AM1216" s="15"/>
      <c r="AN1216" s="15"/>
      <c r="AO1216" s="15"/>
      <c r="AP1216" s="15"/>
      <c r="AQ1216" s="15"/>
      <c r="AR1216" s="15"/>
      <c r="AS1216" s="15"/>
      <c r="AT1216" s="15"/>
      <c r="AU1216" s="15"/>
      <c r="AV1216" s="15"/>
      <c r="AW1216" s="15"/>
      <c r="AX1216" s="15"/>
    </row>
    <row r="1217" spans="1:50" ht="34.15" customHeight="1">
      <c r="A1217" s="2"/>
      <c r="B1217" s="2"/>
      <c r="C1217" s="2"/>
      <c r="D1217" s="2"/>
      <c r="E1217" s="2"/>
      <c r="F1217" s="15"/>
      <c r="G1217" s="2"/>
      <c r="H1217" s="2"/>
      <c r="I1217" s="15"/>
      <c r="J1217" s="2"/>
      <c r="K1217" s="13"/>
      <c r="L1217" s="13"/>
      <c r="M1217" s="13"/>
      <c r="N1217" s="700"/>
      <c r="O1217" s="15"/>
      <c r="P1217" s="2"/>
      <c r="Q1217" s="15"/>
      <c r="R1217" s="2"/>
      <c r="S1217" s="2"/>
      <c r="T1217" s="2"/>
      <c r="U1217" s="15"/>
      <c r="V1217" s="15"/>
      <c r="W1217" s="15"/>
      <c r="X1217" s="15"/>
      <c r="Y1217" s="15"/>
      <c r="Z1217" s="15"/>
      <c r="AA1217" s="15"/>
      <c r="AB1217" s="15"/>
      <c r="AC1217" s="15"/>
      <c r="AD1217" s="15"/>
      <c r="AE1217" s="15"/>
      <c r="AF1217" s="15"/>
      <c r="AG1217" s="15"/>
      <c r="AH1217" s="15"/>
      <c r="AI1217" s="15"/>
      <c r="AJ1217" s="15"/>
      <c r="AK1217" s="15"/>
      <c r="AL1217" s="15"/>
      <c r="AM1217" s="15"/>
      <c r="AN1217" s="15"/>
      <c r="AO1217" s="15"/>
      <c r="AP1217" s="15"/>
      <c r="AQ1217" s="15"/>
      <c r="AR1217" s="15"/>
      <c r="AS1217" s="15"/>
      <c r="AT1217" s="15"/>
      <c r="AU1217" s="15"/>
      <c r="AV1217" s="15"/>
      <c r="AW1217" s="15"/>
      <c r="AX1217" s="15"/>
    </row>
    <row r="1218" spans="1:50" ht="34.15" customHeight="1">
      <c r="A1218" s="2"/>
      <c r="B1218" s="2"/>
      <c r="C1218" s="2"/>
      <c r="D1218" s="2"/>
      <c r="E1218" s="2"/>
      <c r="F1218" s="15"/>
      <c r="G1218" s="2"/>
      <c r="H1218" s="2"/>
      <c r="I1218" s="15"/>
      <c r="J1218" s="2"/>
      <c r="K1218" s="13"/>
      <c r="L1218" s="13"/>
      <c r="M1218" s="13"/>
      <c r="N1218" s="700"/>
      <c r="O1218" s="15"/>
      <c r="P1218" s="2"/>
      <c r="Q1218" s="15"/>
      <c r="R1218" s="2"/>
      <c r="S1218" s="2"/>
      <c r="T1218" s="2"/>
      <c r="U1218" s="15"/>
      <c r="V1218" s="15"/>
      <c r="W1218" s="15"/>
      <c r="X1218" s="15"/>
      <c r="Y1218" s="15"/>
      <c r="Z1218" s="15"/>
      <c r="AA1218" s="15"/>
      <c r="AB1218" s="15"/>
      <c r="AC1218" s="15"/>
      <c r="AD1218" s="15"/>
      <c r="AE1218" s="15"/>
      <c r="AF1218" s="15"/>
      <c r="AG1218" s="15"/>
      <c r="AH1218" s="15"/>
      <c r="AI1218" s="15"/>
      <c r="AJ1218" s="15"/>
      <c r="AK1218" s="15"/>
      <c r="AL1218" s="15"/>
      <c r="AM1218" s="15"/>
      <c r="AN1218" s="15"/>
      <c r="AO1218" s="15"/>
      <c r="AP1218" s="15"/>
      <c r="AQ1218" s="15"/>
      <c r="AR1218" s="15"/>
      <c r="AS1218" s="15"/>
      <c r="AT1218" s="15"/>
      <c r="AU1218" s="15"/>
      <c r="AV1218" s="15"/>
      <c r="AW1218" s="15"/>
      <c r="AX1218" s="15"/>
    </row>
    <row r="1219" spans="1:50" ht="34.15" customHeight="1">
      <c r="A1219" s="2"/>
      <c r="B1219" s="2"/>
      <c r="C1219" s="2"/>
      <c r="D1219" s="2"/>
      <c r="E1219" s="2"/>
      <c r="F1219" s="15"/>
      <c r="G1219" s="2"/>
      <c r="H1219" s="2"/>
      <c r="I1219" s="15"/>
      <c r="J1219" s="2"/>
      <c r="K1219" s="13"/>
      <c r="L1219" s="13"/>
      <c r="M1219" s="13"/>
      <c r="N1219" s="700"/>
      <c r="O1219" s="15"/>
      <c r="P1219" s="2"/>
      <c r="Q1219" s="15"/>
      <c r="R1219" s="2"/>
      <c r="S1219" s="2"/>
      <c r="T1219" s="2"/>
      <c r="U1219" s="15"/>
      <c r="V1219" s="15"/>
      <c r="W1219" s="15"/>
      <c r="X1219" s="15"/>
      <c r="Y1219" s="15"/>
      <c r="Z1219" s="15"/>
      <c r="AA1219" s="15"/>
      <c r="AB1219" s="15"/>
      <c r="AC1219" s="15"/>
      <c r="AD1219" s="15"/>
      <c r="AE1219" s="15"/>
      <c r="AF1219" s="15"/>
      <c r="AG1219" s="15"/>
      <c r="AH1219" s="15"/>
      <c r="AI1219" s="15"/>
      <c r="AJ1219" s="15"/>
      <c r="AK1219" s="15"/>
      <c r="AL1219" s="15"/>
      <c r="AM1219" s="15"/>
      <c r="AN1219" s="15"/>
      <c r="AO1219" s="15"/>
      <c r="AP1219" s="15"/>
      <c r="AQ1219" s="15"/>
      <c r="AR1219" s="15"/>
      <c r="AS1219" s="15"/>
      <c r="AT1219" s="15"/>
      <c r="AU1219" s="15"/>
      <c r="AV1219" s="15"/>
      <c r="AW1219" s="15"/>
      <c r="AX1219" s="15"/>
    </row>
    <row r="1220" spans="1:50" ht="34.15" customHeight="1">
      <c r="A1220" s="2"/>
      <c r="B1220" s="2"/>
      <c r="C1220" s="2"/>
      <c r="D1220" s="2"/>
      <c r="E1220" s="2"/>
      <c r="F1220" s="15"/>
      <c r="G1220" s="2"/>
      <c r="H1220" s="2"/>
      <c r="I1220" s="15"/>
      <c r="J1220" s="2"/>
      <c r="K1220" s="13"/>
      <c r="L1220" s="13"/>
      <c r="M1220" s="13"/>
      <c r="N1220" s="700"/>
      <c r="O1220" s="15"/>
      <c r="P1220" s="2"/>
      <c r="Q1220" s="15"/>
      <c r="R1220" s="2"/>
      <c r="S1220" s="2"/>
      <c r="T1220" s="2"/>
      <c r="U1220" s="15"/>
      <c r="V1220" s="15"/>
      <c r="W1220" s="15"/>
      <c r="X1220" s="15"/>
      <c r="Y1220" s="15"/>
      <c r="Z1220" s="15"/>
      <c r="AA1220" s="15"/>
      <c r="AB1220" s="15"/>
      <c r="AC1220" s="15"/>
      <c r="AD1220" s="15"/>
      <c r="AE1220" s="15"/>
      <c r="AF1220" s="15"/>
      <c r="AG1220" s="15"/>
      <c r="AH1220" s="15"/>
      <c r="AI1220" s="15"/>
      <c r="AJ1220" s="15"/>
      <c r="AK1220" s="15"/>
      <c r="AL1220" s="15"/>
      <c r="AM1220" s="15"/>
      <c r="AN1220" s="15"/>
      <c r="AO1220" s="15"/>
      <c r="AP1220" s="15"/>
      <c r="AQ1220" s="15"/>
      <c r="AR1220" s="15"/>
      <c r="AS1220" s="15"/>
      <c r="AT1220" s="15"/>
      <c r="AU1220" s="15"/>
      <c r="AV1220" s="15"/>
      <c r="AW1220" s="15"/>
      <c r="AX1220" s="15"/>
    </row>
    <row r="1221" spans="1:50" ht="34.15" customHeight="1">
      <c r="A1221" s="2"/>
      <c r="B1221" s="2"/>
      <c r="C1221" s="2"/>
      <c r="D1221" s="2"/>
      <c r="E1221" s="2"/>
      <c r="F1221" s="15"/>
      <c r="G1221" s="2"/>
      <c r="H1221" s="2"/>
      <c r="I1221" s="15"/>
      <c r="J1221" s="2"/>
      <c r="K1221" s="13"/>
      <c r="L1221" s="13"/>
      <c r="M1221" s="13"/>
      <c r="N1221" s="700"/>
      <c r="O1221" s="15"/>
      <c r="P1221" s="2"/>
      <c r="Q1221" s="15"/>
      <c r="R1221" s="2"/>
      <c r="S1221" s="2"/>
      <c r="T1221" s="2"/>
      <c r="U1221" s="15"/>
      <c r="V1221" s="15"/>
      <c r="W1221" s="15"/>
      <c r="X1221" s="15"/>
      <c r="Y1221" s="15"/>
      <c r="Z1221" s="15"/>
      <c r="AA1221" s="15"/>
      <c r="AB1221" s="15"/>
      <c r="AC1221" s="15"/>
      <c r="AD1221" s="15"/>
      <c r="AE1221" s="15"/>
      <c r="AF1221" s="15"/>
      <c r="AG1221" s="15"/>
      <c r="AH1221" s="15"/>
      <c r="AI1221" s="15"/>
      <c r="AJ1221" s="15"/>
      <c r="AK1221" s="15"/>
      <c r="AL1221" s="15"/>
      <c r="AM1221" s="15"/>
      <c r="AN1221" s="15"/>
      <c r="AO1221" s="15"/>
      <c r="AP1221" s="15"/>
      <c r="AQ1221" s="15"/>
      <c r="AR1221" s="15"/>
      <c r="AS1221" s="15"/>
      <c r="AT1221" s="15"/>
      <c r="AU1221" s="15"/>
      <c r="AV1221" s="15"/>
      <c r="AW1221" s="15"/>
      <c r="AX1221" s="15"/>
    </row>
    <row r="1222" spans="1:50" ht="34.15" customHeight="1">
      <c r="A1222" s="2"/>
      <c r="B1222" s="2"/>
      <c r="C1222" s="2"/>
      <c r="D1222" s="2"/>
      <c r="E1222" s="2"/>
      <c r="F1222" s="15"/>
      <c r="G1222" s="2"/>
      <c r="H1222" s="2"/>
      <c r="I1222" s="15"/>
      <c r="J1222" s="2"/>
      <c r="K1222" s="13"/>
      <c r="L1222" s="13"/>
      <c r="M1222" s="13"/>
      <c r="N1222" s="700"/>
      <c r="O1222" s="15"/>
      <c r="P1222" s="2"/>
      <c r="Q1222" s="15"/>
      <c r="R1222" s="2"/>
      <c r="S1222" s="2"/>
      <c r="T1222" s="2"/>
      <c r="U1222" s="15"/>
      <c r="V1222" s="15"/>
      <c r="W1222" s="15"/>
      <c r="X1222" s="15"/>
      <c r="Y1222" s="15"/>
      <c r="Z1222" s="15"/>
      <c r="AA1222" s="15"/>
      <c r="AB1222" s="15"/>
      <c r="AC1222" s="15"/>
      <c r="AD1222" s="15"/>
      <c r="AE1222" s="15"/>
      <c r="AF1222" s="15"/>
      <c r="AG1222" s="15"/>
      <c r="AH1222" s="15"/>
      <c r="AI1222" s="15"/>
      <c r="AJ1222" s="15"/>
      <c r="AK1222" s="15"/>
      <c r="AL1222" s="15"/>
      <c r="AM1222" s="15"/>
      <c r="AN1222" s="15"/>
      <c r="AO1222" s="15"/>
      <c r="AP1222" s="15"/>
      <c r="AQ1222" s="15"/>
      <c r="AR1222" s="15"/>
      <c r="AS1222" s="15"/>
      <c r="AT1222" s="15"/>
      <c r="AU1222" s="15"/>
      <c r="AV1222" s="15"/>
      <c r="AW1222" s="15"/>
      <c r="AX1222" s="15"/>
    </row>
    <row r="1223" spans="1:50" ht="34.15" customHeight="1">
      <c r="A1223" s="2"/>
      <c r="B1223" s="2"/>
      <c r="C1223" s="2"/>
      <c r="D1223" s="2"/>
      <c r="E1223" s="2"/>
      <c r="F1223" s="15"/>
      <c r="G1223" s="2"/>
      <c r="H1223" s="2"/>
      <c r="I1223" s="15"/>
      <c r="J1223" s="2"/>
      <c r="K1223" s="13"/>
      <c r="L1223" s="13"/>
      <c r="M1223" s="13"/>
      <c r="N1223" s="700"/>
      <c r="O1223" s="15"/>
      <c r="P1223" s="2"/>
      <c r="Q1223" s="15"/>
      <c r="R1223" s="2"/>
      <c r="S1223" s="2"/>
      <c r="T1223" s="2"/>
      <c r="U1223" s="15"/>
      <c r="V1223" s="15"/>
      <c r="W1223" s="15"/>
      <c r="X1223" s="15"/>
      <c r="Y1223" s="15"/>
      <c r="Z1223" s="15"/>
      <c r="AA1223" s="15"/>
      <c r="AB1223" s="15"/>
      <c r="AC1223" s="15"/>
      <c r="AD1223" s="15"/>
      <c r="AE1223" s="15"/>
      <c r="AF1223" s="15"/>
      <c r="AG1223" s="15"/>
      <c r="AH1223" s="15"/>
      <c r="AI1223" s="15"/>
      <c r="AJ1223" s="15"/>
      <c r="AK1223" s="15"/>
      <c r="AL1223" s="15"/>
      <c r="AM1223" s="15"/>
      <c r="AN1223" s="15"/>
      <c r="AO1223" s="15"/>
      <c r="AP1223" s="15"/>
      <c r="AQ1223" s="15"/>
      <c r="AR1223" s="15"/>
      <c r="AS1223" s="15"/>
      <c r="AT1223" s="15"/>
      <c r="AU1223" s="15"/>
      <c r="AV1223" s="15"/>
      <c r="AW1223" s="15"/>
      <c r="AX1223" s="15"/>
    </row>
    <row r="1224" spans="1:50" ht="34.15" customHeight="1">
      <c r="A1224" s="2"/>
      <c r="B1224" s="2"/>
      <c r="C1224" s="2"/>
      <c r="D1224" s="2"/>
      <c r="E1224" s="2"/>
      <c r="F1224" s="15"/>
      <c r="G1224" s="2"/>
      <c r="H1224" s="2"/>
      <c r="I1224" s="15"/>
      <c r="J1224" s="2"/>
      <c r="K1224" s="13"/>
      <c r="L1224" s="13"/>
      <c r="M1224" s="13"/>
      <c r="N1224" s="700"/>
      <c r="O1224" s="15"/>
      <c r="P1224" s="2"/>
      <c r="Q1224" s="15"/>
      <c r="R1224" s="2"/>
      <c r="S1224" s="2"/>
      <c r="T1224" s="2"/>
      <c r="U1224" s="15"/>
      <c r="V1224" s="15"/>
      <c r="W1224" s="15"/>
      <c r="X1224" s="15"/>
      <c r="Y1224" s="15"/>
      <c r="Z1224" s="15"/>
      <c r="AA1224" s="15"/>
      <c r="AB1224" s="15"/>
      <c r="AC1224" s="15"/>
      <c r="AD1224" s="15"/>
      <c r="AE1224" s="15"/>
      <c r="AF1224" s="15"/>
      <c r="AG1224" s="15"/>
      <c r="AH1224" s="15"/>
      <c r="AI1224" s="15"/>
      <c r="AJ1224" s="15"/>
      <c r="AK1224" s="15"/>
      <c r="AL1224" s="15"/>
      <c r="AM1224" s="15"/>
      <c r="AN1224" s="15"/>
      <c r="AO1224" s="15"/>
      <c r="AP1224" s="15"/>
      <c r="AQ1224" s="15"/>
      <c r="AR1224" s="15"/>
      <c r="AS1224" s="15"/>
      <c r="AT1224" s="15"/>
      <c r="AU1224" s="15"/>
      <c r="AV1224" s="15"/>
      <c r="AW1224" s="15"/>
      <c r="AX1224" s="15"/>
    </row>
    <row r="1225" spans="1:50" ht="34.15" customHeight="1">
      <c r="A1225" s="2"/>
      <c r="B1225" s="2"/>
      <c r="C1225" s="2"/>
      <c r="D1225" s="2"/>
      <c r="E1225" s="2"/>
      <c r="F1225" s="15"/>
      <c r="G1225" s="2"/>
      <c r="H1225" s="2"/>
      <c r="I1225" s="15"/>
      <c r="J1225" s="2"/>
      <c r="K1225" s="13"/>
      <c r="L1225" s="13"/>
      <c r="M1225" s="13"/>
      <c r="N1225" s="700"/>
      <c r="O1225" s="15"/>
      <c r="P1225" s="2"/>
      <c r="Q1225" s="15"/>
      <c r="R1225" s="2"/>
      <c r="S1225" s="2"/>
      <c r="T1225" s="2"/>
      <c r="U1225" s="15"/>
      <c r="V1225" s="15"/>
      <c r="W1225" s="15"/>
      <c r="X1225" s="15"/>
      <c r="Y1225" s="15"/>
      <c r="Z1225" s="15"/>
      <c r="AA1225" s="15"/>
      <c r="AB1225" s="15"/>
      <c r="AC1225" s="15"/>
      <c r="AD1225" s="15"/>
      <c r="AE1225" s="15"/>
      <c r="AF1225" s="15"/>
      <c r="AG1225" s="15"/>
      <c r="AH1225" s="15"/>
      <c r="AI1225" s="15"/>
      <c r="AJ1225" s="15"/>
      <c r="AK1225" s="15"/>
      <c r="AL1225" s="15"/>
      <c r="AM1225" s="15"/>
      <c r="AN1225" s="15"/>
      <c r="AO1225" s="15"/>
      <c r="AP1225" s="15"/>
      <c r="AQ1225" s="15"/>
      <c r="AR1225" s="15"/>
      <c r="AS1225" s="15"/>
      <c r="AT1225" s="15"/>
      <c r="AU1225" s="15"/>
      <c r="AV1225" s="15"/>
      <c r="AW1225" s="15"/>
      <c r="AX1225" s="15"/>
    </row>
    <row r="1226" spans="1:50" ht="34.15" customHeight="1">
      <c r="A1226" s="2"/>
      <c r="B1226" s="2"/>
      <c r="C1226" s="2"/>
      <c r="D1226" s="2"/>
      <c r="E1226" s="2"/>
      <c r="F1226" s="15"/>
      <c r="G1226" s="2"/>
      <c r="H1226" s="2"/>
      <c r="I1226" s="15"/>
      <c r="J1226" s="2"/>
      <c r="K1226" s="13"/>
      <c r="L1226" s="13"/>
      <c r="M1226" s="13"/>
      <c r="N1226" s="700"/>
      <c r="O1226" s="15"/>
      <c r="P1226" s="2"/>
      <c r="Q1226" s="15"/>
      <c r="R1226" s="2"/>
      <c r="S1226" s="2"/>
      <c r="T1226" s="2"/>
      <c r="U1226" s="15"/>
      <c r="V1226" s="15"/>
      <c r="W1226" s="15"/>
      <c r="X1226" s="15"/>
      <c r="Y1226" s="15"/>
      <c r="Z1226" s="15"/>
      <c r="AA1226" s="15"/>
      <c r="AB1226" s="15"/>
      <c r="AC1226" s="15"/>
      <c r="AD1226" s="15"/>
      <c r="AE1226" s="15"/>
      <c r="AF1226" s="15"/>
      <c r="AG1226" s="15"/>
      <c r="AH1226" s="15"/>
      <c r="AI1226" s="15"/>
      <c r="AJ1226" s="15"/>
      <c r="AK1226" s="15"/>
      <c r="AL1226" s="15"/>
      <c r="AM1226" s="15"/>
      <c r="AN1226" s="15"/>
      <c r="AO1226" s="15"/>
      <c r="AP1226" s="15"/>
      <c r="AQ1226" s="15"/>
      <c r="AR1226" s="15"/>
      <c r="AS1226" s="15"/>
      <c r="AT1226" s="15"/>
      <c r="AU1226" s="15"/>
      <c r="AV1226" s="15"/>
      <c r="AW1226" s="15"/>
      <c r="AX1226" s="15"/>
    </row>
    <row r="1227" spans="1:50" ht="34.15" customHeight="1">
      <c r="A1227" s="2"/>
      <c r="B1227" s="2"/>
      <c r="C1227" s="2"/>
      <c r="D1227" s="2"/>
      <c r="E1227" s="2"/>
      <c r="F1227" s="15"/>
      <c r="G1227" s="2"/>
      <c r="H1227" s="2"/>
      <c r="I1227" s="15"/>
      <c r="J1227" s="2"/>
      <c r="K1227" s="13"/>
      <c r="L1227" s="13"/>
      <c r="M1227" s="13"/>
      <c r="N1227" s="700"/>
      <c r="O1227" s="15"/>
      <c r="P1227" s="2"/>
      <c r="Q1227" s="15"/>
      <c r="R1227" s="2"/>
      <c r="S1227" s="2"/>
      <c r="T1227" s="2"/>
      <c r="U1227" s="15"/>
      <c r="V1227" s="15"/>
      <c r="W1227" s="15"/>
      <c r="X1227" s="15"/>
      <c r="Y1227" s="15"/>
      <c r="Z1227" s="15"/>
      <c r="AA1227" s="15"/>
      <c r="AB1227" s="15"/>
      <c r="AC1227" s="15"/>
      <c r="AD1227" s="15"/>
      <c r="AE1227" s="15"/>
      <c r="AF1227" s="15"/>
      <c r="AG1227" s="15"/>
      <c r="AH1227" s="15"/>
      <c r="AI1227" s="15"/>
      <c r="AJ1227" s="15"/>
      <c r="AK1227" s="15"/>
      <c r="AL1227" s="15"/>
      <c r="AM1227" s="15"/>
      <c r="AN1227" s="15"/>
      <c r="AO1227" s="15"/>
      <c r="AP1227" s="15"/>
      <c r="AQ1227" s="15"/>
      <c r="AR1227" s="15"/>
      <c r="AS1227" s="15"/>
      <c r="AT1227" s="15"/>
      <c r="AU1227" s="15"/>
      <c r="AV1227" s="15"/>
      <c r="AW1227" s="15"/>
      <c r="AX1227" s="15"/>
    </row>
    <row r="1228" spans="1:50" ht="34.15" customHeight="1">
      <c r="A1228" s="2"/>
      <c r="B1228" s="2"/>
      <c r="C1228" s="2"/>
      <c r="D1228" s="2"/>
      <c r="E1228" s="2"/>
      <c r="F1228" s="15"/>
      <c r="G1228" s="2"/>
      <c r="H1228" s="2"/>
      <c r="I1228" s="15"/>
      <c r="J1228" s="2"/>
      <c r="K1228" s="13"/>
      <c r="L1228" s="13"/>
      <c r="M1228" s="13"/>
      <c r="N1228" s="700"/>
      <c r="O1228" s="15"/>
      <c r="P1228" s="2"/>
      <c r="Q1228" s="15"/>
      <c r="R1228" s="2"/>
      <c r="S1228" s="2"/>
      <c r="T1228" s="2"/>
      <c r="U1228" s="15"/>
      <c r="V1228" s="15"/>
      <c r="W1228" s="15"/>
      <c r="X1228" s="15"/>
      <c r="Y1228" s="15"/>
      <c r="Z1228" s="15"/>
      <c r="AA1228" s="15"/>
      <c r="AB1228" s="15"/>
      <c r="AC1228" s="15"/>
      <c r="AD1228" s="15"/>
      <c r="AE1228" s="15"/>
      <c r="AF1228" s="15"/>
      <c r="AG1228" s="15"/>
      <c r="AH1228" s="15"/>
      <c r="AI1228" s="15"/>
      <c r="AJ1228" s="15"/>
      <c r="AK1228" s="15"/>
      <c r="AL1228" s="15"/>
      <c r="AM1228" s="15"/>
      <c r="AN1228" s="15"/>
      <c r="AO1228" s="15"/>
      <c r="AP1228" s="15"/>
      <c r="AQ1228" s="15"/>
      <c r="AR1228" s="15"/>
      <c r="AS1228" s="15"/>
      <c r="AT1228" s="15"/>
      <c r="AU1228" s="15"/>
      <c r="AV1228" s="15"/>
      <c r="AW1228" s="15"/>
      <c r="AX1228" s="15"/>
    </row>
    <row r="1229" spans="1:50" ht="34.15" customHeight="1">
      <c r="A1229" s="2"/>
      <c r="B1229" s="2"/>
      <c r="C1229" s="2"/>
      <c r="D1229" s="2"/>
      <c r="E1229" s="2"/>
      <c r="F1229" s="15"/>
      <c r="G1229" s="2"/>
      <c r="H1229" s="2"/>
      <c r="I1229" s="15"/>
      <c r="J1229" s="2"/>
      <c r="K1229" s="13"/>
      <c r="L1229" s="13"/>
      <c r="M1229" s="13"/>
      <c r="N1229" s="700"/>
      <c r="O1229" s="15"/>
      <c r="P1229" s="2"/>
      <c r="Q1229" s="15"/>
      <c r="R1229" s="2"/>
      <c r="S1229" s="2"/>
      <c r="T1229" s="2"/>
      <c r="U1229" s="15"/>
      <c r="V1229" s="15"/>
      <c r="W1229" s="15"/>
      <c r="X1229" s="15"/>
      <c r="Y1229" s="15"/>
      <c r="Z1229" s="15"/>
      <c r="AA1229" s="15"/>
      <c r="AB1229" s="15"/>
      <c r="AC1229" s="15"/>
      <c r="AD1229" s="15"/>
      <c r="AE1229" s="15"/>
      <c r="AF1229" s="15"/>
      <c r="AG1229" s="15"/>
      <c r="AH1229" s="15"/>
      <c r="AI1229" s="15"/>
      <c r="AJ1229" s="15"/>
      <c r="AK1229" s="15"/>
      <c r="AL1229" s="15"/>
      <c r="AM1229" s="15"/>
      <c r="AN1229" s="15"/>
      <c r="AO1229" s="15"/>
      <c r="AP1229" s="15"/>
      <c r="AQ1229" s="15"/>
      <c r="AR1229" s="15"/>
      <c r="AS1229" s="15"/>
      <c r="AT1229" s="15"/>
      <c r="AU1229" s="15"/>
      <c r="AV1229" s="15"/>
      <c r="AW1229" s="15"/>
      <c r="AX1229" s="15"/>
    </row>
    <row r="1230" spans="1:50" ht="34.15" customHeight="1">
      <c r="A1230" s="2"/>
      <c r="B1230" s="2"/>
      <c r="C1230" s="2"/>
      <c r="D1230" s="2"/>
      <c r="E1230" s="2"/>
      <c r="F1230" s="15"/>
      <c r="G1230" s="2"/>
      <c r="H1230" s="2"/>
      <c r="I1230" s="15"/>
      <c r="J1230" s="2"/>
      <c r="K1230" s="13"/>
      <c r="L1230" s="13"/>
      <c r="M1230" s="13"/>
      <c r="N1230" s="700"/>
      <c r="O1230" s="15"/>
      <c r="P1230" s="2"/>
      <c r="Q1230" s="15"/>
      <c r="R1230" s="2"/>
      <c r="S1230" s="2"/>
      <c r="T1230" s="2"/>
      <c r="U1230" s="15"/>
      <c r="V1230" s="15"/>
      <c r="W1230" s="15"/>
      <c r="X1230" s="15"/>
      <c r="Y1230" s="15"/>
      <c r="Z1230" s="15"/>
      <c r="AA1230" s="15"/>
      <c r="AB1230" s="15"/>
      <c r="AC1230" s="15"/>
      <c r="AD1230" s="15"/>
      <c r="AE1230" s="15"/>
      <c r="AF1230" s="15"/>
      <c r="AG1230" s="15"/>
      <c r="AH1230" s="15"/>
      <c r="AI1230" s="15"/>
      <c r="AJ1230" s="15"/>
      <c r="AK1230" s="15"/>
      <c r="AL1230" s="15"/>
      <c r="AM1230" s="15"/>
      <c r="AN1230" s="15"/>
      <c r="AO1230" s="15"/>
      <c r="AP1230" s="15"/>
      <c r="AQ1230" s="15"/>
      <c r="AR1230" s="15"/>
      <c r="AS1230" s="15"/>
      <c r="AT1230" s="15"/>
      <c r="AU1230" s="15"/>
      <c r="AV1230" s="15"/>
      <c r="AW1230" s="15"/>
      <c r="AX1230" s="15"/>
    </row>
    <row r="1231" spans="1:50" ht="34.15" customHeight="1">
      <c r="A1231" s="2"/>
      <c r="B1231" s="2"/>
      <c r="C1231" s="2"/>
      <c r="D1231" s="2"/>
      <c r="E1231" s="2"/>
      <c r="F1231" s="15"/>
      <c r="G1231" s="2"/>
      <c r="H1231" s="2"/>
      <c r="I1231" s="15"/>
      <c r="J1231" s="2"/>
      <c r="K1231" s="13"/>
      <c r="L1231" s="13"/>
      <c r="M1231" s="13"/>
      <c r="N1231" s="700"/>
      <c r="O1231" s="15"/>
      <c r="P1231" s="2"/>
      <c r="Q1231" s="15"/>
      <c r="R1231" s="2"/>
      <c r="S1231" s="2"/>
      <c r="T1231" s="2"/>
      <c r="U1231" s="15"/>
      <c r="V1231" s="15"/>
      <c r="W1231" s="15"/>
      <c r="X1231" s="15"/>
      <c r="Y1231" s="15"/>
      <c r="Z1231" s="15"/>
      <c r="AA1231" s="15"/>
      <c r="AB1231" s="15"/>
      <c r="AC1231" s="15"/>
      <c r="AD1231" s="15"/>
      <c r="AE1231" s="15"/>
      <c r="AF1231" s="15"/>
      <c r="AG1231" s="15"/>
      <c r="AH1231" s="15"/>
      <c r="AI1231" s="15"/>
      <c r="AJ1231" s="15"/>
      <c r="AK1231" s="15"/>
      <c r="AL1231" s="15"/>
      <c r="AM1231" s="15"/>
      <c r="AN1231" s="15"/>
      <c r="AO1231" s="15"/>
      <c r="AP1231" s="15"/>
      <c r="AQ1231" s="15"/>
      <c r="AR1231" s="15"/>
      <c r="AS1231" s="15"/>
      <c r="AT1231" s="15"/>
      <c r="AU1231" s="15"/>
      <c r="AV1231" s="15"/>
      <c r="AW1231" s="15"/>
      <c r="AX1231" s="15"/>
    </row>
    <row r="1232" spans="1:50" ht="34.15" customHeight="1">
      <c r="A1232" s="2"/>
      <c r="B1232" s="2"/>
      <c r="C1232" s="2"/>
      <c r="D1232" s="2"/>
      <c r="E1232" s="2"/>
      <c r="F1232" s="15"/>
      <c r="G1232" s="2"/>
      <c r="H1232" s="2"/>
      <c r="I1232" s="15"/>
      <c r="J1232" s="2"/>
      <c r="K1232" s="13"/>
      <c r="L1232" s="13"/>
      <c r="M1232" s="13"/>
      <c r="N1232" s="700"/>
      <c r="O1232" s="15"/>
      <c r="P1232" s="2"/>
      <c r="Q1232" s="15"/>
      <c r="R1232" s="2"/>
      <c r="S1232" s="2"/>
      <c r="T1232" s="2"/>
      <c r="U1232" s="15"/>
      <c r="V1232" s="15"/>
      <c r="W1232" s="15"/>
      <c r="X1232" s="15"/>
      <c r="Y1232" s="15"/>
      <c r="Z1232" s="15"/>
      <c r="AA1232" s="15"/>
      <c r="AB1232" s="15"/>
      <c r="AC1232" s="15"/>
      <c r="AD1232" s="15"/>
      <c r="AE1232" s="15"/>
      <c r="AF1232" s="15"/>
      <c r="AG1232" s="15"/>
      <c r="AH1232" s="15"/>
      <c r="AI1232" s="15"/>
      <c r="AJ1232" s="15"/>
      <c r="AK1232" s="15"/>
      <c r="AL1232" s="15"/>
      <c r="AM1232" s="15"/>
      <c r="AN1232" s="15"/>
      <c r="AO1232" s="15"/>
      <c r="AP1232" s="15"/>
      <c r="AQ1232" s="15"/>
      <c r="AR1232" s="15"/>
      <c r="AS1232" s="15"/>
      <c r="AT1232" s="15"/>
      <c r="AU1232" s="15"/>
      <c r="AV1232" s="15"/>
      <c r="AW1232" s="15"/>
      <c r="AX1232" s="15"/>
    </row>
    <row r="1233" spans="1:50" ht="34.15" customHeight="1">
      <c r="A1233" s="2"/>
      <c r="B1233" s="2"/>
      <c r="C1233" s="2"/>
      <c r="D1233" s="2"/>
      <c r="E1233" s="2"/>
      <c r="F1233" s="15"/>
      <c r="G1233" s="2"/>
      <c r="H1233" s="2"/>
      <c r="I1233" s="15"/>
      <c r="J1233" s="2"/>
      <c r="K1233" s="13"/>
      <c r="L1233" s="13"/>
      <c r="M1233" s="13"/>
      <c r="N1233" s="700"/>
      <c r="O1233" s="15"/>
      <c r="P1233" s="2"/>
      <c r="Q1233" s="15"/>
      <c r="R1233" s="2"/>
      <c r="S1233" s="2"/>
      <c r="T1233" s="2"/>
      <c r="U1233" s="15"/>
      <c r="V1233" s="15"/>
      <c r="W1233" s="15"/>
      <c r="X1233" s="15"/>
      <c r="Y1233" s="15"/>
      <c r="Z1233" s="15"/>
      <c r="AA1233" s="15"/>
      <c r="AB1233" s="15"/>
      <c r="AC1233" s="15"/>
      <c r="AD1233" s="15"/>
      <c r="AE1233" s="15"/>
      <c r="AF1233" s="15"/>
      <c r="AG1233" s="15"/>
      <c r="AH1233" s="15"/>
      <c r="AI1233" s="15"/>
      <c r="AJ1233" s="15"/>
      <c r="AK1233" s="15"/>
      <c r="AL1233" s="15"/>
      <c r="AM1233" s="15"/>
      <c r="AN1233" s="15"/>
      <c r="AO1233" s="15"/>
      <c r="AP1233" s="15"/>
      <c r="AQ1233" s="15"/>
      <c r="AR1233" s="15"/>
      <c r="AS1233" s="15"/>
      <c r="AT1233" s="15"/>
      <c r="AU1233" s="15"/>
      <c r="AV1233" s="15"/>
      <c r="AW1233" s="15"/>
      <c r="AX1233" s="15"/>
    </row>
    <row r="1234" spans="1:50" ht="34.15" customHeight="1">
      <c r="A1234" s="2"/>
      <c r="B1234" s="2"/>
      <c r="C1234" s="2"/>
      <c r="D1234" s="2"/>
      <c r="E1234" s="2"/>
      <c r="F1234" s="15"/>
      <c r="G1234" s="2"/>
      <c r="H1234" s="2"/>
      <c r="I1234" s="15"/>
      <c r="J1234" s="2"/>
      <c r="K1234" s="13"/>
      <c r="L1234" s="13"/>
      <c r="M1234" s="13"/>
      <c r="N1234" s="700"/>
      <c r="O1234" s="15"/>
      <c r="P1234" s="2"/>
      <c r="Q1234" s="15"/>
      <c r="R1234" s="2"/>
      <c r="S1234" s="2"/>
      <c r="T1234" s="2"/>
      <c r="U1234" s="15"/>
      <c r="V1234" s="15"/>
      <c r="W1234" s="15"/>
      <c r="X1234" s="15"/>
      <c r="Y1234" s="15"/>
      <c r="Z1234" s="15"/>
      <c r="AA1234" s="15"/>
      <c r="AB1234" s="15"/>
      <c r="AC1234" s="15"/>
      <c r="AD1234" s="15"/>
      <c r="AE1234" s="15"/>
      <c r="AF1234" s="15"/>
      <c r="AG1234" s="15"/>
      <c r="AH1234" s="15"/>
      <c r="AI1234" s="15"/>
      <c r="AJ1234" s="15"/>
      <c r="AK1234" s="15"/>
      <c r="AL1234" s="15"/>
      <c r="AM1234" s="15"/>
      <c r="AN1234" s="15"/>
      <c r="AO1234" s="15"/>
      <c r="AP1234" s="15"/>
      <c r="AQ1234" s="15"/>
      <c r="AR1234" s="15"/>
      <c r="AS1234" s="15"/>
      <c r="AT1234" s="15"/>
      <c r="AU1234" s="15"/>
      <c r="AV1234" s="15"/>
      <c r="AW1234" s="15"/>
      <c r="AX1234" s="15"/>
    </row>
    <row r="1235" spans="1:50" ht="34.15" customHeight="1">
      <c r="A1235" s="2"/>
      <c r="B1235" s="2"/>
      <c r="C1235" s="2"/>
      <c r="D1235" s="2"/>
      <c r="E1235" s="2"/>
      <c r="F1235" s="15"/>
      <c r="G1235" s="2"/>
      <c r="H1235" s="2"/>
      <c r="I1235" s="15"/>
      <c r="J1235" s="2"/>
      <c r="K1235" s="13"/>
      <c r="L1235" s="13"/>
      <c r="M1235" s="13"/>
      <c r="N1235" s="700"/>
      <c r="O1235" s="15"/>
      <c r="P1235" s="2"/>
      <c r="Q1235" s="15"/>
      <c r="R1235" s="2"/>
      <c r="S1235" s="2"/>
      <c r="T1235" s="2"/>
      <c r="U1235" s="15"/>
      <c r="V1235" s="15"/>
      <c r="W1235" s="15"/>
      <c r="X1235" s="15"/>
      <c r="Y1235" s="15"/>
      <c r="Z1235" s="15"/>
      <c r="AA1235" s="15"/>
      <c r="AB1235" s="15"/>
      <c r="AC1235" s="15"/>
      <c r="AD1235" s="15"/>
      <c r="AE1235" s="15"/>
      <c r="AF1235" s="15"/>
      <c r="AG1235" s="15"/>
      <c r="AH1235" s="15"/>
      <c r="AI1235" s="15"/>
      <c r="AJ1235" s="15"/>
      <c r="AK1235" s="15"/>
      <c r="AL1235" s="15"/>
      <c r="AM1235" s="15"/>
      <c r="AN1235" s="15"/>
      <c r="AO1235" s="15"/>
      <c r="AP1235" s="15"/>
      <c r="AQ1235" s="15"/>
      <c r="AR1235" s="15"/>
      <c r="AS1235" s="15"/>
      <c r="AT1235" s="15"/>
      <c r="AU1235" s="15"/>
      <c r="AV1235" s="15"/>
      <c r="AW1235" s="15"/>
      <c r="AX1235" s="15"/>
    </row>
    <row r="1236" spans="1:50" ht="34.15" customHeight="1">
      <c r="A1236" s="2"/>
      <c r="B1236" s="2"/>
      <c r="C1236" s="2"/>
      <c r="D1236" s="2"/>
      <c r="E1236" s="2"/>
      <c r="F1236" s="15"/>
      <c r="G1236" s="2"/>
      <c r="H1236" s="2"/>
      <c r="I1236" s="15"/>
      <c r="J1236" s="2"/>
      <c r="K1236" s="13"/>
      <c r="L1236" s="13"/>
      <c r="M1236" s="13"/>
      <c r="N1236" s="700"/>
      <c r="O1236" s="15"/>
      <c r="P1236" s="2"/>
      <c r="Q1236" s="15"/>
      <c r="R1236" s="2"/>
      <c r="S1236" s="2"/>
      <c r="T1236" s="2"/>
      <c r="U1236" s="15"/>
      <c r="V1236" s="15"/>
      <c r="W1236" s="15"/>
      <c r="X1236" s="15"/>
      <c r="Y1236" s="15"/>
      <c r="Z1236" s="15"/>
      <c r="AA1236" s="15"/>
      <c r="AB1236" s="15"/>
      <c r="AC1236" s="15"/>
      <c r="AD1236" s="15"/>
      <c r="AE1236" s="15"/>
      <c r="AF1236" s="15"/>
      <c r="AG1236" s="15"/>
      <c r="AH1236" s="15"/>
      <c r="AI1236" s="15"/>
      <c r="AJ1236" s="15"/>
      <c r="AK1236" s="15"/>
      <c r="AL1236" s="15"/>
      <c r="AM1236" s="15"/>
      <c r="AN1236" s="15"/>
      <c r="AO1236" s="15"/>
      <c r="AP1236" s="15"/>
      <c r="AQ1236" s="15"/>
      <c r="AR1236" s="15"/>
      <c r="AS1236" s="15"/>
      <c r="AT1236" s="15"/>
      <c r="AU1236" s="15"/>
      <c r="AV1236" s="15"/>
      <c r="AW1236" s="15"/>
      <c r="AX1236" s="15"/>
    </row>
    <row r="1237" spans="1:50" ht="34.15" customHeight="1">
      <c r="A1237" s="2"/>
      <c r="B1237" s="2"/>
      <c r="C1237" s="2"/>
      <c r="D1237" s="2"/>
      <c r="E1237" s="2"/>
      <c r="F1237" s="15"/>
      <c r="G1237" s="2"/>
      <c r="H1237" s="2"/>
      <c r="I1237" s="15"/>
      <c r="J1237" s="2"/>
      <c r="K1237" s="13"/>
      <c r="L1237" s="13"/>
      <c r="M1237" s="13"/>
      <c r="N1237" s="700"/>
      <c r="O1237" s="15"/>
      <c r="P1237" s="2"/>
      <c r="Q1237" s="15"/>
      <c r="R1237" s="2"/>
      <c r="S1237" s="2"/>
      <c r="T1237" s="2"/>
      <c r="U1237" s="15"/>
      <c r="V1237" s="15"/>
      <c r="W1237" s="15"/>
      <c r="X1237" s="15"/>
      <c r="Y1237" s="15"/>
      <c r="Z1237" s="15"/>
      <c r="AA1237" s="15"/>
      <c r="AB1237" s="15"/>
      <c r="AC1237" s="15"/>
      <c r="AD1237" s="15"/>
      <c r="AE1237" s="15"/>
      <c r="AF1237" s="15"/>
      <c r="AG1237" s="15"/>
      <c r="AH1237" s="15"/>
      <c r="AI1237" s="15"/>
      <c r="AJ1237" s="15"/>
      <c r="AK1237" s="15"/>
      <c r="AL1237" s="15"/>
      <c r="AM1237" s="15"/>
      <c r="AN1237" s="15"/>
      <c r="AO1237" s="15"/>
      <c r="AP1237" s="15"/>
      <c r="AQ1237" s="15"/>
      <c r="AR1237" s="15"/>
      <c r="AS1237" s="15"/>
      <c r="AT1237" s="15"/>
      <c r="AU1237" s="15"/>
      <c r="AV1237" s="15"/>
      <c r="AW1237" s="15"/>
      <c r="AX1237" s="15"/>
    </row>
    <row r="1238" spans="1:50" ht="34.15" customHeight="1">
      <c r="A1238" s="2"/>
      <c r="B1238" s="2"/>
      <c r="C1238" s="2"/>
      <c r="D1238" s="2"/>
      <c r="E1238" s="2"/>
      <c r="F1238" s="15"/>
      <c r="G1238" s="2"/>
      <c r="H1238" s="2"/>
      <c r="I1238" s="15"/>
      <c r="J1238" s="2"/>
      <c r="K1238" s="13"/>
      <c r="L1238" s="13"/>
      <c r="M1238" s="13"/>
      <c r="N1238" s="700"/>
      <c r="O1238" s="15"/>
      <c r="P1238" s="2"/>
      <c r="Q1238" s="15"/>
      <c r="R1238" s="2"/>
      <c r="S1238" s="2"/>
      <c r="T1238" s="2"/>
      <c r="U1238" s="15"/>
      <c r="V1238" s="15"/>
      <c r="W1238" s="15"/>
      <c r="X1238" s="15"/>
      <c r="Y1238" s="15"/>
      <c r="Z1238" s="15"/>
      <c r="AA1238" s="15"/>
      <c r="AB1238" s="15"/>
      <c r="AC1238" s="15"/>
      <c r="AD1238" s="15"/>
      <c r="AE1238" s="15"/>
      <c r="AF1238" s="15"/>
      <c r="AG1238" s="15"/>
      <c r="AH1238" s="15"/>
      <c r="AI1238" s="15"/>
      <c r="AJ1238" s="15"/>
      <c r="AK1238" s="15"/>
      <c r="AL1238" s="15"/>
      <c r="AM1238" s="15"/>
      <c r="AN1238" s="15"/>
      <c r="AO1238" s="15"/>
      <c r="AP1238" s="15"/>
      <c r="AQ1238" s="15"/>
      <c r="AR1238" s="15"/>
      <c r="AS1238" s="15"/>
      <c r="AT1238" s="15"/>
      <c r="AU1238" s="15"/>
      <c r="AV1238" s="15"/>
      <c r="AW1238" s="15"/>
      <c r="AX1238" s="15"/>
    </row>
    <row r="1239" spans="1:50" ht="34.15" customHeight="1">
      <c r="A1239" s="2"/>
      <c r="B1239" s="2"/>
      <c r="C1239" s="2"/>
      <c r="D1239" s="2"/>
      <c r="E1239" s="2"/>
      <c r="F1239" s="15"/>
      <c r="G1239" s="2"/>
      <c r="H1239" s="2"/>
      <c r="I1239" s="15"/>
      <c r="J1239" s="2"/>
      <c r="K1239" s="13"/>
      <c r="L1239" s="13"/>
      <c r="M1239" s="13"/>
      <c r="N1239" s="700"/>
      <c r="O1239" s="15"/>
      <c r="P1239" s="2"/>
      <c r="Q1239" s="15"/>
      <c r="R1239" s="2"/>
      <c r="S1239" s="2"/>
      <c r="T1239" s="2"/>
      <c r="U1239" s="15"/>
      <c r="V1239" s="15"/>
      <c r="W1239" s="15"/>
      <c r="X1239" s="15"/>
      <c r="Y1239" s="15"/>
      <c r="Z1239" s="15"/>
      <c r="AA1239" s="15"/>
      <c r="AB1239" s="15"/>
      <c r="AC1239" s="15"/>
      <c r="AD1239" s="15"/>
      <c r="AE1239" s="15"/>
      <c r="AF1239" s="15"/>
      <c r="AG1239" s="15"/>
      <c r="AH1239" s="15"/>
      <c r="AI1239" s="15"/>
      <c r="AJ1239" s="15"/>
      <c r="AK1239" s="15"/>
      <c r="AL1239" s="15"/>
      <c r="AM1239" s="15"/>
      <c r="AN1239" s="15"/>
      <c r="AO1239" s="15"/>
      <c r="AP1239" s="15"/>
      <c r="AQ1239" s="15"/>
      <c r="AR1239" s="15"/>
      <c r="AS1239" s="15"/>
      <c r="AT1239" s="15"/>
      <c r="AU1239" s="15"/>
      <c r="AV1239" s="15"/>
      <c r="AW1239" s="15"/>
      <c r="AX1239" s="15"/>
    </row>
    <row r="1240" spans="1:50" ht="34.15" customHeight="1">
      <c r="A1240" s="2"/>
      <c r="B1240" s="2"/>
      <c r="C1240" s="2"/>
      <c r="D1240" s="2"/>
      <c r="E1240" s="2"/>
      <c r="F1240" s="15"/>
      <c r="G1240" s="2"/>
      <c r="H1240" s="2"/>
      <c r="I1240" s="15"/>
      <c r="J1240" s="2"/>
      <c r="K1240" s="13"/>
      <c r="L1240" s="13"/>
      <c r="M1240" s="13"/>
      <c r="N1240" s="700"/>
      <c r="O1240" s="15"/>
      <c r="P1240" s="2"/>
      <c r="Q1240" s="15"/>
      <c r="R1240" s="2"/>
      <c r="S1240" s="2"/>
      <c r="T1240" s="2"/>
      <c r="U1240" s="15"/>
      <c r="V1240" s="15"/>
      <c r="W1240" s="15"/>
      <c r="X1240" s="15"/>
      <c r="Y1240" s="15"/>
      <c r="Z1240" s="15"/>
      <c r="AA1240" s="15"/>
      <c r="AB1240" s="15"/>
      <c r="AC1240" s="15"/>
      <c r="AD1240" s="15"/>
      <c r="AE1240" s="15"/>
      <c r="AF1240" s="15"/>
      <c r="AG1240" s="15"/>
      <c r="AH1240" s="15"/>
      <c r="AI1240" s="15"/>
      <c r="AJ1240" s="15"/>
      <c r="AK1240" s="15"/>
      <c r="AL1240" s="15"/>
      <c r="AM1240" s="15"/>
      <c r="AN1240" s="15"/>
      <c r="AO1240" s="15"/>
      <c r="AP1240" s="15"/>
      <c r="AQ1240" s="15"/>
      <c r="AR1240" s="15"/>
      <c r="AS1240" s="15"/>
      <c r="AT1240" s="15"/>
      <c r="AU1240" s="15"/>
      <c r="AV1240" s="15"/>
      <c r="AW1240" s="15"/>
      <c r="AX1240" s="15"/>
    </row>
    <row r="1241" spans="1:50" ht="34.15" customHeight="1">
      <c r="A1241" s="2"/>
      <c r="B1241" s="2"/>
      <c r="C1241" s="2"/>
      <c r="D1241" s="2"/>
      <c r="E1241" s="2"/>
      <c r="F1241" s="15"/>
      <c r="G1241" s="2"/>
      <c r="H1241" s="2"/>
      <c r="I1241" s="15"/>
      <c r="J1241" s="2"/>
      <c r="K1241" s="13"/>
      <c r="L1241" s="13"/>
      <c r="M1241" s="13"/>
      <c r="N1241" s="700"/>
      <c r="O1241" s="15"/>
      <c r="P1241" s="2"/>
      <c r="Q1241" s="15"/>
      <c r="R1241" s="2"/>
      <c r="S1241" s="2"/>
      <c r="T1241" s="2"/>
      <c r="U1241" s="15"/>
      <c r="V1241" s="15"/>
      <c r="W1241" s="15"/>
      <c r="X1241" s="15"/>
      <c r="Y1241" s="15"/>
      <c r="Z1241" s="15"/>
      <c r="AA1241" s="15"/>
      <c r="AB1241" s="15"/>
      <c r="AC1241" s="15"/>
      <c r="AD1241" s="15"/>
      <c r="AE1241" s="15"/>
      <c r="AF1241" s="15"/>
      <c r="AG1241" s="15"/>
      <c r="AH1241" s="15"/>
      <c r="AI1241" s="15"/>
      <c r="AJ1241" s="15"/>
      <c r="AK1241" s="15"/>
      <c r="AL1241" s="15"/>
      <c r="AM1241" s="15"/>
      <c r="AN1241" s="15"/>
      <c r="AO1241" s="15"/>
      <c r="AP1241" s="15"/>
      <c r="AQ1241" s="15"/>
      <c r="AR1241" s="15"/>
      <c r="AS1241" s="15"/>
      <c r="AT1241" s="15"/>
      <c r="AU1241" s="15"/>
      <c r="AV1241" s="15"/>
      <c r="AW1241" s="15"/>
      <c r="AX1241" s="15"/>
    </row>
    <row r="1242" spans="1:50" ht="34.15" customHeight="1">
      <c r="A1242" s="2"/>
      <c r="B1242" s="2"/>
      <c r="C1242" s="2"/>
      <c r="D1242" s="2"/>
      <c r="E1242" s="2"/>
      <c r="F1242" s="15"/>
      <c r="G1242" s="2"/>
      <c r="H1242" s="2"/>
      <c r="I1242" s="15"/>
      <c r="J1242" s="2"/>
      <c r="K1242" s="13"/>
      <c r="L1242" s="13"/>
      <c r="M1242" s="13"/>
      <c r="N1242" s="700"/>
      <c r="O1242" s="15"/>
      <c r="P1242" s="2"/>
      <c r="Q1242" s="15"/>
      <c r="R1242" s="2"/>
      <c r="S1242" s="2"/>
      <c r="T1242" s="2"/>
      <c r="U1242" s="15"/>
      <c r="V1242" s="15"/>
      <c r="W1242" s="15"/>
      <c r="X1242" s="15"/>
      <c r="Y1242" s="15"/>
      <c r="Z1242" s="15"/>
      <c r="AA1242" s="15"/>
      <c r="AB1242" s="15"/>
      <c r="AC1242" s="15"/>
      <c r="AD1242" s="15"/>
      <c r="AE1242" s="15"/>
      <c r="AF1242" s="15"/>
      <c r="AG1242" s="15"/>
      <c r="AH1242" s="15"/>
      <c r="AI1242" s="15"/>
      <c r="AJ1242" s="15"/>
      <c r="AK1242" s="15"/>
      <c r="AL1242" s="15"/>
      <c r="AM1242" s="15"/>
      <c r="AN1242" s="15"/>
      <c r="AO1242" s="15"/>
      <c r="AP1242" s="15"/>
      <c r="AQ1242" s="15"/>
      <c r="AR1242" s="15"/>
      <c r="AS1242" s="15"/>
      <c r="AT1242" s="15"/>
      <c r="AU1242" s="15"/>
      <c r="AV1242" s="15"/>
      <c r="AW1242" s="15"/>
      <c r="AX1242" s="15"/>
    </row>
    <row r="1243" spans="1:50" ht="34.15" customHeight="1">
      <c r="A1243" s="2"/>
      <c r="B1243" s="2"/>
      <c r="C1243" s="2"/>
      <c r="D1243" s="2"/>
      <c r="E1243" s="2"/>
      <c r="F1243" s="15"/>
      <c r="G1243" s="2"/>
      <c r="H1243" s="2"/>
      <c r="I1243" s="15"/>
      <c r="J1243" s="2"/>
      <c r="K1243" s="13"/>
      <c r="L1243" s="13"/>
      <c r="M1243" s="13"/>
      <c r="N1243" s="700"/>
      <c r="O1243" s="15"/>
      <c r="P1243" s="2"/>
      <c r="Q1243" s="15"/>
      <c r="R1243" s="2"/>
      <c r="S1243" s="2"/>
      <c r="T1243" s="2"/>
      <c r="U1243" s="15"/>
      <c r="V1243" s="15"/>
      <c r="W1243" s="15"/>
      <c r="X1243" s="15"/>
      <c r="Y1243" s="15"/>
      <c r="Z1243" s="15"/>
      <c r="AA1243" s="15"/>
      <c r="AB1243" s="15"/>
      <c r="AC1243" s="15"/>
      <c r="AD1243" s="15"/>
      <c r="AE1243" s="15"/>
      <c r="AF1243" s="15"/>
      <c r="AG1243" s="15"/>
      <c r="AH1243" s="15"/>
      <c r="AI1243" s="15"/>
      <c r="AJ1243" s="15"/>
      <c r="AK1243" s="15"/>
      <c r="AL1243" s="15"/>
      <c r="AM1243" s="15"/>
      <c r="AN1243" s="15"/>
      <c r="AO1243" s="15"/>
      <c r="AP1243" s="15"/>
      <c r="AQ1243" s="15"/>
      <c r="AR1243" s="15"/>
      <c r="AS1243" s="15"/>
      <c r="AT1243" s="15"/>
      <c r="AU1243" s="15"/>
      <c r="AV1243" s="15"/>
      <c r="AW1243" s="15"/>
      <c r="AX1243" s="15"/>
    </row>
    <row r="1244" spans="1:50" ht="34.15" customHeight="1">
      <c r="A1244" s="2"/>
      <c r="B1244" s="2"/>
      <c r="C1244" s="2"/>
      <c r="D1244" s="2"/>
      <c r="E1244" s="2"/>
      <c r="F1244" s="15"/>
      <c r="G1244" s="2"/>
      <c r="H1244" s="2"/>
      <c r="I1244" s="15"/>
      <c r="J1244" s="2"/>
      <c r="K1244" s="13"/>
      <c r="L1244" s="13"/>
      <c r="M1244" s="13"/>
      <c r="N1244" s="700"/>
      <c r="O1244" s="15"/>
      <c r="P1244" s="2"/>
      <c r="Q1244" s="15"/>
      <c r="R1244" s="2"/>
      <c r="S1244" s="2"/>
      <c r="T1244" s="2"/>
      <c r="U1244" s="15"/>
      <c r="V1244" s="15"/>
      <c r="W1244" s="15"/>
      <c r="X1244" s="15"/>
      <c r="Y1244" s="15"/>
      <c r="Z1244" s="15"/>
      <c r="AA1244" s="15"/>
      <c r="AB1244" s="15"/>
      <c r="AC1244" s="15"/>
      <c r="AD1244" s="15"/>
      <c r="AE1244" s="15"/>
      <c r="AF1244" s="15"/>
      <c r="AG1244" s="15"/>
      <c r="AH1244" s="15"/>
      <c r="AI1244" s="15"/>
      <c r="AJ1244" s="15"/>
      <c r="AK1244" s="15"/>
      <c r="AL1244" s="15"/>
      <c r="AM1244" s="15"/>
      <c r="AN1244" s="15"/>
      <c r="AO1244" s="15"/>
      <c r="AP1244" s="15"/>
      <c r="AQ1244" s="15"/>
      <c r="AR1244" s="15"/>
      <c r="AS1244" s="15"/>
      <c r="AT1244" s="15"/>
      <c r="AU1244" s="15"/>
      <c r="AV1244" s="15"/>
      <c r="AW1244" s="15"/>
      <c r="AX1244" s="15"/>
    </row>
    <row r="1245" spans="1:50" ht="34.15" customHeight="1">
      <c r="A1245" s="2"/>
      <c r="B1245" s="2"/>
      <c r="C1245" s="2"/>
      <c r="D1245" s="2"/>
      <c r="E1245" s="2"/>
      <c r="F1245" s="15"/>
      <c r="G1245" s="2"/>
      <c r="H1245" s="2"/>
      <c r="I1245" s="15"/>
      <c r="J1245" s="2"/>
      <c r="K1245" s="13"/>
      <c r="L1245" s="13"/>
      <c r="M1245" s="13"/>
      <c r="N1245" s="700"/>
      <c r="O1245" s="15"/>
      <c r="P1245" s="2"/>
      <c r="Q1245" s="15"/>
      <c r="R1245" s="2"/>
      <c r="S1245" s="2"/>
      <c r="T1245" s="2"/>
      <c r="U1245" s="15"/>
      <c r="V1245" s="15"/>
      <c r="W1245" s="15"/>
      <c r="X1245" s="15"/>
      <c r="Y1245" s="15"/>
      <c r="Z1245" s="15"/>
      <c r="AA1245" s="15"/>
      <c r="AB1245" s="15"/>
      <c r="AC1245" s="15"/>
      <c r="AD1245" s="15"/>
      <c r="AE1245" s="15"/>
      <c r="AF1245" s="15"/>
      <c r="AG1245" s="15"/>
      <c r="AH1245" s="15"/>
      <c r="AI1245" s="15"/>
      <c r="AJ1245" s="15"/>
      <c r="AK1245" s="15"/>
      <c r="AL1245" s="15"/>
      <c r="AM1245" s="15"/>
      <c r="AN1245" s="15"/>
      <c r="AO1245" s="15"/>
      <c r="AP1245" s="15"/>
      <c r="AQ1245" s="15"/>
      <c r="AR1245" s="15"/>
      <c r="AS1245" s="15"/>
      <c r="AT1245" s="15"/>
      <c r="AU1245" s="15"/>
      <c r="AV1245" s="15"/>
      <c r="AW1245" s="15"/>
      <c r="AX1245" s="15"/>
    </row>
    <row r="1246" spans="1:50" ht="34.15" customHeight="1">
      <c r="A1246" s="2"/>
      <c r="B1246" s="2"/>
      <c r="C1246" s="2"/>
      <c r="D1246" s="2"/>
      <c r="E1246" s="2"/>
      <c r="F1246" s="15"/>
      <c r="G1246" s="2"/>
      <c r="H1246" s="2"/>
      <c r="I1246" s="15"/>
      <c r="J1246" s="2"/>
      <c r="K1246" s="13"/>
      <c r="L1246" s="13"/>
      <c r="M1246" s="13"/>
      <c r="N1246" s="700"/>
      <c r="O1246" s="15"/>
      <c r="P1246" s="2"/>
      <c r="Q1246" s="15"/>
      <c r="R1246" s="2"/>
      <c r="S1246" s="2"/>
      <c r="T1246" s="2"/>
      <c r="U1246" s="15"/>
      <c r="V1246" s="15"/>
      <c r="W1246" s="15"/>
      <c r="X1246" s="15"/>
      <c r="Y1246" s="15"/>
      <c r="Z1246" s="15"/>
      <c r="AA1246" s="15"/>
      <c r="AB1246" s="15"/>
      <c r="AC1246" s="15"/>
      <c r="AD1246" s="15"/>
      <c r="AE1246" s="15"/>
      <c r="AF1246" s="15"/>
      <c r="AG1246" s="15"/>
      <c r="AH1246" s="15"/>
      <c r="AI1246" s="15"/>
      <c r="AJ1246" s="15"/>
      <c r="AK1246" s="15"/>
      <c r="AL1246" s="15"/>
      <c r="AM1246" s="15"/>
      <c r="AN1246" s="15"/>
      <c r="AO1246" s="15"/>
      <c r="AP1246" s="15"/>
      <c r="AQ1246" s="15"/>
      <c r="AR1246" s="15"/>
      <c r="AS1246" s="15"/>
      <c r="AT1246" s="15"/>
      <c r="AU1246" s="15"/>
      <c r="AV1246" s="15"/>
      <c r="AW1246" s="15"/>
      <c r="AX1246" s="15"/>
    </row>
    <row r="1247" spans="1:50" ht="34.15" customHeight="1">
      <c r="A1247" s="2"/>
      <c r="B1247" s="2"/>
      <c r="C1247" s="2"/>
      <c r="D1247" s="2"/>
      <c r="E1247" s="2"/>
      <c r="F1247" s="15"/>
      <c r="G1247" s="2"/>
      <c r="H1247" s="2"/>
      <c r="I1247" s="15"/>
      <c r="J1247" s="2"/>
      <c r="K1247" s="13"/>
      <c r="L1247" s="13"/>
      <c r="M1247" s="13"/>
      <c r="N1247" s="700"/>
      <c r="O1247" s="15"/>
      <c r="P1247" s="2"/>
      <c r="Q1247" s="15"/>
      <c r="R1247" s="2"/>
      <c r="S1247" s="2"/>
      <c r="T1247" s="2"/>
      <c r="U1247" s="15"/>
      <c r="V1247" s="15"/>
      <c r="W1247" s="15"/>
      <c r="X1247" s="15"/>
      <c r="Y1247" s="15"/>
      <c r="Z1247" s="15"/>
      <c r="AA1247" s="15"/>
      <c r="AB1247" s="15"/>
      <c r="AC1247" s="15"/>
      <c r="AD1247" s="15"/>
      <c r="AE1247" s="15"/>
      <c r="AF1247" s="15"/>
      <c r="AG1247" s="15"/>
      <c r="AH1247" s="15"/>
      <c r="AI1247" s="15"/>
      <c r="AJ1247" s="15"/>
      <c r="AK1247" s="15"/>
      <c r="AL1247" s="15"/>
      <c r="AM1247" s="15"/>
      <c r="AN1247" s="15"/>
      <c r="AO1247" s="15"/>
      <c r="AP1247" s="15"/>
      <c r="AQ1247" s="15"/>
      <c r="AR1247" s="15"/>
      <c r="AS1247" s="15"/>
      <c r="AT1247" s="15"/>
      <c r="AU1247" s="15"/>
      <c r="AV1247" s="15"/>
      <c r="AW1247" s="15"/>
      <c r="AX1247" s="15"/>
    </row>
    <row r="1248" spans="1:50" ht="34.15" customHeight="1">
      <c r="A1248" s="2"/>
      <c r="B1248" s="2"/>
      <c r="C1248" s="2"/>
      <c r="D1248" s="2"/>
      <c r="E1248" s="2"/>
      <c r="F1248" s="15"/>
      <c r="G1248" s="2"/>
      <c r="H1248" s="2"/>
      <c r="I1248" s="15"/>
      <c r="J1248" s="2"/>
      <c r="K1248" s="13"/>
      <c r="L1248" s="13"/>
      <c r="M1248" s="13"/>
      <c r="N1248" s="700"/>
      <c r="O1248" s="15"/>
      <c r="P1248" s="2"/>
      <c r="Q1248" s="15"/>
      <c r="R1248" s="2"/>
      <c r="S1248" s="2"/>
      <c r="T1248" s="2"/>
      <c r="U1248" s="15"/>
      <c r="V1248" s="15"/>
      <c r="W1248" s="15"/>
      <c r="X1248" s="15"/>
      <c r="Y1248" s="15"/>
      <c r="Z1248" s="15"/>
      <c r="AA1248" s="15"/>
      <c r="AB1248" s="15"/>
      <c r="AC1248" s="15"/>
      <c r="AD1248" s="15"/>
      <c r="AE1248" s="15"/>
      <c r="AF1248" s="15"/>
      <c r="AG1248" s="15"/>
      <c r="AH1248" s="15"/>
      <c r="AI1248" s="15"/>
      <c r="AJ1248" s="15"/>
      <c r="AK1248" s="15"/>
      <c r="AL1248" s="15"/>
      <c r="AM1248" s="15"/>
      <c r="AN1248" s="15"/>
      <c r="AO1248" s="15"/>
      <c r="AP1248" s="15"/>
      <c r="AQ1248" s="15"/>
      <c r="AR1248" s="15"/>
      <c r="AS1248" s="15"/>
      <c r="AT1248" s="15"/>
      <c r="AU1248" s="15"/>
      <c r="AV1248" s="15"/>
      <c r="AW1248" s="15"/>
      <c r="AX1248" s="15"/>
    </row>
    <row r="1249" spans="1:50" ht="34.15" customHeight="1">
      <c r="A1249" s="2"/>
      <c r="B1249" s="2"/>
      <c r="C1249" s="2"/>
      <c r="D1249" s="2"/>
      <c r="E1249" s="2"/>
      <c r="F1249" s="15"/>
      <c r="G1249" s="2"/>
      <c r="H1249" s="2"/>
      <c r="I1249" s="15"/>
      <c r="J1249" s="2"/>
      <c r="K1249" s="13"/>
      <c r="L1249" s="13"/>
      <c r="M1249" s="13"/>
      <c r="N1249" s="700"/>
      <c r="O1249" s="15"/>
      <c r="P1249" s="2"/>
      <c r="Q1249" s="15"/>
      <c r="R1249" s="2"/>
      <c r="S1249" s="2"/>
      <c r="T1249" s="2"/>
      <c r="U1249" s="15"/>
      <c r="V1249" s="15"/>
      <c r="W1249" s="15"/>
      <c r="X1249" s="15"/>
      <c r="Y1249" s="15"/>
      <c r="Z1249" s="15"/>
      <c r="AA1249" s="15"/>
      <c r="AB1249" s="15"/>
      <c r="AC1249" s="15"/>
      <c r="AD1249" s="15"/>
      <c r="AE1249" s="15"/>
      <c r="AF1249" s="15"/>
      <c r="AG1249" s="15"/>
      <c r="AH1249" s="15"/>
      <c r="AI1249" s="15"/>
      <c r="AJ1249" s="15"/>
      <c r="AK1249" s="15"/>
      <c r="AL1249" s="15"/>
      <c r="AM1249" s="15"/>
      <c r="AN1249" s="15"/>
      <c r="AO1249" s="15"/>
      <c r="AP1249" s="15"/>
      <c r="AQ1249" s="15"/>
      <c r="AR1249" s="15"/>
      <c r="AS1249" s="15"/>
      <c r="AT1249" s="15"/>
      <c r="AU1249" s="15"/>
      <c r="AV1249" s="15"/>
      <c r="AW1249" s="15"/>
      <c r="AX1249" s="15"/>
    </row>
    <row r="1250" spans="1:50" ht="34.15" customHeight="1">
      <c r="A1250" s="2"/>
      <c r="B1250" s="2"/>
      <c r="C1250" s="2"/>
      <c r="D1250" s="2"/>
      <c r="E1250" s="2"/>
      <c r="F1250" s="15"/>
      <c r="G1250" s="2"/>
      <c r="H1250" s="2"/>
      <c r="I1250" s="15"/>
      <c r="J1250" s="2"/>
      <c r="K1250" s="13"/>
      <c r="L1250" s="13"/>
      <c r="M1250" s="13"/>
      <c r="N1250" s="700"/>
      <c r="O1250" s="15"/>
      <c r="P1250" s="2"/>
      <c r="Q1250" s="15"/>
      <c r="R1250" s="2"/>
      <c r="S1250" s="2"/>
      <c r="T1250" s="2"/>
      <c r="U1250" s="15"/>
      <c r="V1250" s="15"/>
      <c r="W1250" s="15"/>
      <c r="X1250" s="15"/>
      <c r="Y1250" s="15"/>
      <c r="Z1250" s="15"/>
      <c r="AA1250" s="15"/>
      <c r="AB1250" s="15"/>
      <c r="AC1250" s="15"/>
      <c r="AD1250" s="15"/>
      <c r="AE1250" s="15"/>
      <c r="AF1250" s="15"/>
      <c r="AG1250" s="15"/>
      <c r="AH1250" s="15"/>
      <c r="AI1250" s="15"/>
      <c r="AJ1250" s="15"/>
      <c r="AK1250" s="15"/>
      <c r="AL1250" s="15"/>
      <c r="AM1250" s="15"/>
      <c r="AN1250" s="15"/>
      <c r="AO1250" s="15"/>
      <c r="AP1250" s="15"/>
      <c r="AQ1250" s="15"/>
      <c r="AR1250" s="15"/>
      <c r="AS1250" s="15"/>
      <c r="AT1250" s="15"/>
      <c r="AU1250" s="15"/>
      <c r="AV1250" s="15"/>
      <c r="AW1250" s="15"/>
      <c r="AX1250" s="15"/>
    </row>
    <row r="1251" spans="1:50" ht="34.15" customHeight="1">
      <c r="A1251" s="2"/>
      <c r="B1251" s="2"/>
      <c r="C1251" s="2"/>
      <c r="D1251" s="2"/>
      <c r="E1251" s="2"/>
      <c r="F1251" s="15"/>
      <c r="G1251" s="2"/>
      <c r="H1251" s="2"/>
      <c r="I1251" s="15"/>
      <c r="J1251" s="2"/>
      <c r="K1251" s="13"/>
      <c r="L1251" s="13"/>
      <c r="M1251" s="13"/>
      <c r="N1251" s="700"/>
      <c r="O1251" s="15"/>
      <c r="P1251" s="2"/>
      <c r="Q1251" s="15"/>
      <c r="R1251" s="2"/>
      <c r="S1251" s="2"/>
      <c r="T1251" s="2"/>
      <c r="U1251" s="15"/>
      <c r="V1251" s="15"/>
      <c r="W1251" s="15"/>
      <c r="X1251" s="15"/>
      <c r="Y1251" s="15"/>
      <c r="Z1251" s="15"/>
      <c r="AA1251" s="15"/>
      <c r="AB1251" s="15"/>
      <c r="AC1251" s="15"/>
      <c r="AD1251" s="15"/>
      <c r="AE1251" s="15"/>
      <c r="AF1251" s="15"/>
      <c r="AG1251" s="15"/>
      <c r="AH1251" s="15"/>
      <c r="AI1251" s="15"/>
      <c r="AJ1251" s="15"/>
      <c r="AK1251" s="15"/>
      <c r="AL1251" s="15"/>
      <c r="AM1251" s="15"/>
      <c r="AN1251" s="15"/>
      <c r="AO1251" s="15"/>
      <c r="AP1251" s="15"/>
      <c r="AQ1251" s="15"/>
      <c r="AR1251" s="15"/>
      <c r="AS1251" s="15"/>
      <c r="AT1251" s="15"/>
      <c r="AU1251" s="15"/>
      <c r="AV1251" s="15"/>
      <c r="AW1251" s="15"/>
      <c r="AX1251" s="15"/>
    </row>
    <row r="1252" spans="1:50" ht="34.15" customHeight="1">
      <c r="A1252" s="2"/>
      <c r="B1252" s="2"/>
      <c r="C1252" s="2"/>
      <c r="D1252" s="2"/>
      <c r="E1252" s="2"/>
      <c r="F1252" s="15"/>
      <c r="G1252" s="2"/>
      <c r="H1252" s="2"/>
      <c r="I1252" s="15"/>
      <c r="J1252" s="2"/>
      <c r="K1252" s="13"/>
      <c r="L1252" s="13"/>
      <c r="M1252" s="13"/>
      <c r="N1252" s="700"/>
      <c r="O1252" s="15"/>
      <c r="P1252" s="2"/>
      <c r="Q1252" s="15"/>
      <c r="R1252" s="2"/>
      <c r="S1252" s="2"/>
      <c r="T1252" s="2"/>
      <c r="U1252" s="15"/>
      <c r="V1252" s="15"/>
      <c r="W1252" s="15"/>
      <c r="X1252" s="15"/>
      <c r="Y1252" s="15"/>
      <c r="Z1252" s="15"/>
      <c r="AA1252" s="15"/>
      <c r="AB1252" s="15"/>
      <c r="AC1252" s="15"/>
      <c r="AD1252" s="15"/>
      <c r="AE1252" s="15"/>
      <c r="AF1252" s="15"/>
      <c r="AG1252" s="15"/>
      <c r="AH1252" s="15"/>
      <c r="AI1252" s="15"/>
      <c r="AJ1252" s="15"/>
      <c r="AK1252" s="15"/>
      <c r="AL1252" s="15"/>
      <c r="AM1252" s="15"/>
      <c r="AN1252" s="15"/>
      <c r="AO1252" s="15"/>
      <c r="AP1252" s="15"/>
      <c r="AQ1252" s="15"/>
      <c r="AR1252" s="15"/>
      <c r="AS1252" s="15"/>
      <c r="AT1252" s="15"/>
      <c r="AU1252" s="15"/>
      <c r="AV1252" s="15"/>
      <c r="AW1252" s="15"/>
      <c r="AX1252" s="15"/>
    </row>
    <row r="1253" spans="1:50" ht="34.15" customHeight="1">
      <c r="A1253" s="2"/>
      <c r="B1253" s="2"/>
      <c r="C1253" s="2"/>
      <c r="D1253" s="2"/>
      <c r="E1253" s="2"/>
      <c r="F1253" s="15"/>
      <c r="G1253" s="2"/>
      <c r="H1253" s="2"/>
      <c r="I1253" s="15"/>
      <c r="J1253" s="2"/>
      <c r="K1253" s="13"/>
      <c r="L1253" s="13"/>
      <c r="M1253" s="13"/>
      <c r="N1253" s="700"/>
      <c r="O1253" s="15"/>
      <c r="P1253" s="2"/>
      <c r="Q1253" s="15"/>
      <c r="R1253" s="2"/>
      <c r="S1253" s="2"/>
      <c r="T1253" s="2"/>
      <c r="U1253" s="15"/>
      <c r="V1253" s="15"/>
      <c r="W1253" s="15"/>
      <c r="X1253" s="15"/>
      <c r="Y1253" s="15"/>
      <c r="Z1253" s="15"/>
      <c r="AA1253" s="15"/>
      <c r="AB1253" s="15"/>
      <c r="AC1253" s="15"/>
      <c r="AD1253" s="15"/>
      <c r="AE1253" s="15"/>
      <c r="AF1253" s="15"/>
      <c r="AG1253" s="15"/>
      <c r="AH1253" s="15"/>
      <c r="AI1253" s="15"/>
      <c r="AJ1253" s="15"/>
      <c r="AK1253" s="15"/>
      <c r="AL1253" s="15"/>
      <c r="AM1253" s="15"/>
      <c r="AN1253" s="15"/>
      <c r="AO1253" s="15"/>
      <c r="AP1253" s="15"/>
      <c r="AQ1253" s="15"/>
      <c r="AR1253" s="15"/>
      <c r="AS1253" s="15"/>
      <c r="AT1253" s="15"/>
      <c r="AU1253" s="15"/>
      <c r="AV1253" s="15"/>
      <c r="AW1253" s="15"/>
      <c r="AX1253" s="15"/>
    </row>
    <row r="1254" spans="1:50" ht="34.15" customHeight="1">
      <c r="A1254" s="2"/>
      <c r="B1254" s="2"/>
      <c r="C1254" s="2"/>
      <c r="D1254" s="2"/>
      <c r="E1254" s="2"/>
      <c r="F1254" s="15"/>
      <c r="G1254" s="2"/>
      <c r="H1254" s="2"/>
      <c r="I1254" s="15"/>
      <c r="J1254" s="2"/>
      <c r="K1254" s="13"/>
      <c r="L1254" s="13"/>
      <c r="M1254" s="13"/>
      <c r="N1254" s="700"/>
      <c r="O1254" s="15"/>
      <c r="P1254" s="2"/>
      <c r="Q1254" s="15"/>
      <c r="R1254" s="2"/>
      <c r="S1254" s="2"/>
      <c r="T1254" s="2"/>
      <c r="U1254" s="15"/>
      <c r="V1254" s="15"/>
      <c r="W1254" s="15"/>
      <c r="X1254" s="15"/>
      <c r="Y1254" s="15"/>
      <c r="Z1254" s="15"/>
      <c r="AA1254" s="15"/>
      <c r="AB1254" s="15"/>
      <c r="AC1254" s="15"/>
      <c r="AD1254" s="15"/>
      <c r="AE1254" s="15"/>
      <c r="AF1254" s="15"/>
      <c r="AG1254" s="15"/>
      <c r="AH1254" s="15"/>
      <c r="AI1254" s="15"/>
      <c r="AJ1254" s="15"/>
      <c r="AK1254" s="15"/>
      <c r="AL1254" s="15"/>
      <c r="AM1254" s="15"/>
      <c r="AN1254" s="15"/>
      <c r="AO1254" s="15"/>
      <c r="AP1254" s="15"/>
      <c r="AQ1254" s="15"/>
      <c r="AR1254" s="15"/>
      <c r="AS1254" s="15"/>
      <c r="AT1254" s="15"/>
      <c r="AU1254" s="15"/>
      <c r="AV1254" s="15"/>
      <c r="AW1254" s="15"/>
      <c r="AX1254" s="15"/>
    </row>
    <row r="1255" spans="1:50" ht="34.15" customHeight="1">
      <c r="A1255" s="2"/>
      <c r="B1255" s="2"/>
      <c r="C1255" s="2"/>
      <c r="D1255" s="2"/>
      <c r="E1255" s="2"/>
      <c r="F1255" s="15"/>
      <c r="G1255" s="2"/>
      <c r="H1255" s="2"/>
      <c r="I1255" s="15"/>
      <c r="J1255" s="2"/>
      <c r="K1255" s="13"/>
      <c r="L1255" s="13"/>
      <c r="M1255" s="13"/>
      <c r="N1255" s="700"/>
      <c r="O1255" s="15"/>
      <c r="P1255" s="2"/>
      <c r="Q1255" s="15"/>
      <c r="R1255" s="2"/>
      <c r="S1255" s="2"/>
      <c r="T1255" s="2"/>
      <c r="U1255" s="15"/>
      <c r="V1255" s="15"/>
      <c r="W1255" s="15"/>
      <c r="X1255" s="15"/>
      <c r="Y1255" s="15"/>
      <c r="Z1255" s="15"/>
      <c r="AA1255" s="15"/>
      <c r="AB1255" s="15"/>
      <c r="AC1255" s="15"/>
      <c r="AD1255" s="15"/>
      <c r="AE1255" s="15"/>
      <c r="AF1255" s="15"/>
      <c r="AG1255" s="15"/>
      <c r="AH1255" s="15"/>
      <c r="AI1255" s="15"/>
      <c r="AJ1255" s="15"/>
      <c r="AK1255" s="15"/>
      <c r="AL1255" s="15"/>
      <c r="AM1255" s="15"/>
      <c r="AN1255" s="15"/>
      <c r="AO1255" s="15"/>
      <c r="AP1255" s="15"/>
      <c r="AQ1255" s="15"/>
      <c r="AR1255" s="15"/>
      <c r="AS1255" s="15"/>
      <c r="AT1255" s="15"/>
      <c r="AU1255" s="15"/>
      <c r="AV1255" s="15"/>
      <c r="AW1255" s="15"/>
      <c r="AX1255" s="15"/>
    </row>
    <row r="1256" spans="1:50" ht="34.15" customHeight="1">
      <c r="A1256" s="2"/>
      <c r="B1256" s="2"/>
      <c r="C1256" s="2"/>
      <c r="D1256" s="2"/>
      <c r="E1256" s="2"/>
      <c r="F1256" s="15"/>
      <c r="G1256" s="2"/>
      <c r="H1256" s="2"/>
      <c r="I1256" s="15"/>
      <c r="J1256" s="2"/>
      <c r="K1256" s="13"/>
      <c r="L1256" s="13"/>
      <c r="M1256" s="13"/>
      <c r="N1256" s="700"/>
      <c r="O1256" s="15"/>
      <c r="P1256" s="2"/>
      <c r="Q1256" s="15"/>
      <c r="R1256" s="2"/>
      <c r="S1256" s="2"/>
      <c r="T1256" s="2"/>
      <c r="U1256" s="15"/>
      <c r="V1256" s="15"/>
      <c r="W1256" s="15"/>
      <c r="X1256" s="15"/>
      <c r="Y1256" s="15"/>
      <c r="Z1256" s="15"/>
      <c r="AA1256" s="15"/>
      <c r="AB1256" s="15"/>
      <c r="AC1256" s="15"/>
      <c r="AD1256" s="15"/>
      <c r="AE1256" s="15"/>
      <c r="AF1256" s="15"/>
      <c r="AG1256" s="15"/>
      <c r="AH1256" s="15"/>
      <c r="AI1256" s="15"/>
      <c r="AJ1256" s="15"/>
      <c r="AK1256" s="15"/>
      <c r="AL1256" s="15"/>
      <c r="AM1256" s="15"/>
      <c r="AN1256" s="15"/>
      <c r="AO1256" s="15"/>
      <c r="AP1256" s="15"/>
      <c r="AQ1256" s="15"/>
      <c r="AR1256" s="15"/>
      <c r="AS1256" s="15"/>
      <c r="AT1256" s="15"/>
      <c r="AU1256" s="15"/>
      <c r="AV1256" s="15"/>
      <c r="AW1256" s="15"/>
      <c r="AX1256" s="15"/>
    </row>
    <row r="1257" spans="1:50" ht="34.15" customHeight="1">
      <c r="A1257" s="2"/>
      <c r="B1257" s="2"/>
      <c r="C1257" s="2"/>
      <c r="D1257" s="2"/>
      <c r="E1257" s="2"/>
      <c r="F1257" s="15"/>
      <c r="G1257" s="2"/>
      <c r="H1257" s="2"/>
      <c r="I1257" s="15"/>
      <c r="J1257" s="2"/>
      <c r="K1257" s="13"/>
      <c r="L1257" s="13"/>
      <c r="M1257" s="13"/>
      <c r="N1257" s="700"/>
      <c r="O1257" s="15"/>
      <c r="P1257" s="2"/>
      <c r="Q1257" s="15"/>
      <c r="R1257" s="2"/>
      <c r="S1257" s="2"/>
      <c r="T1257" s="2"/>
      <c r="U1257" s="15"/>
      <c r="V1257" s="15"/>
      <c r="W1257" s="15"/>
      <c r="X1257" s="15"/>
      <c r="Y1257" s="15"/>
      <c r="Z1257" s="15"/>
      <c r="AA1257" s="15"/>
      <c r="AB1257" s="15"/>
      <c r="AC1257" s="15"/>
      <c r="AD1257" s="15"/>
      <c r="AE1257" s="15"/>
      <c r="AF1257" s="15"/>
      <c r="AG1257" s="15"/>
      <c r="AH1257" s="15"/>
      <c r="AI1257" s="15"/>
      <c r="AJ1257" s="15"/>
      <c r="AK1257" s="15"/>
      <c r="AL1257" s="15"/>
      <c r="AM1257" s="15"/>
      <c r="AN1257" s="15"/>
      <c r="AO1257" s="15"/>
      <c r="AP1257" s="15"/>
      <c r="AQ1257" s="15"/>
      <c r="AR1257" s="15"/>
      <c r="AS1257" s="15"/>
      <c r="AT1257" s="15"/>
      <c r="AU1257" s="15"/>
      <c r="AV1257" s="15"/>
      <c r="AW1257" s="15"/>
      <c r="AX1257" s="15"/>
    </row>
    <row r="1258" spans="1:50" ht="34.15" customHeight="1">
      <c r="A1258" s="2"/>
      <c r="B1258" s="2"/>
      <c r="C1258" s="2"/>
      <c r="D1258" s="2"/>
      <c r="E1258" s="2"/>
      <c r="F1258" s="15"/>
      <c r="G1258" s="2"/>
      <c r="H1258" s="2"/>
      <c r="I1258" s="15"/>
      <c r="J1258" s="2"/>
      <c r="K1258" s="13"/>
      <c r="L1258" s="13"/>
      <c r="M1258" s="13"/>
      <c r="N1258" s="700"/>
      <c r="O1258" s="15"/>
      <c r="P1258" s="2"/>
      <c r="Q1258" s="15"/>
      <c r="R1258" s="2"/>
      <c r="S1258" s="2"/>
      <c r="T1258" s="2"/>
      <c r="U1258" s="15"/>
      <c r="V1258" s="15"/>
      <c r="W1258" s="15"/>
      <c r="X1258" s="15"/>
      <c r="Y1258" s="15"/>
      <c r="Z1258" s="15"/>
      <c r="AA1258" s="15"/>
      <c r="AB1258" s="15"/>
      <c r="AC1258" s="15"/>
      <c r="AD1258" s="15"/>
      <c r="AE1258" s="15"/>
      <c r="AF1258" s="15"/>
      <c r="AG1258" s="15"/>
      <c r="AH1258" s="15"/>
      <c r="AI1258" s="15"/>
      <c r="AJ1258" s="15"/>
      <c r="AK1258" s="15"/>
      <c r="AL1258" s="15"/>
      <c r="AM1258" s="15"/>
      <c r="AN1258" s="15"/>
      <c r="AO1258" s="15"/>
      <c r="AP1258" s="15"/>
      <c r="AQ1258" s="15"/>
      <c r="AR1258" s="15"/>
      <c r="AS1258" s="15"/>
      <c r="AT1258" s="15"/>
      <c r="AU1258" s="15"/>
      <c r="AV1258" s="15"/>
      <c r="AW1258" s="15"/>
      <c r="AX1258" s="15"/>
    </row>
    <row r="1259" spans="1:50" ht="34.15" customHeight="1">
      <c r="A1259" s="2"/>
      <c r="B1259" s="2"/>
      <c r="C1259" s="2"/>
      <c r="D1259" s="2"/>
      <c r="E1259" s="2"/>
      <c r="F1259" s="15"/>
      <c r="G1259" s="2"/>
      <c r="H1259" s="2"/>
      <c r="I1259" s="15"/>
      <c r="J1259" s="2"/>
      <c r="K1259" s="13"/>
      <c r="L1259" s="13"/>
      <c r="M1259" s="13"/>
      <c r="N1259" s="700"/>
      <c r="O1259" s="15"/>
      <c r="P1259" s="2"/>
      <c r="Q1259" s="15"/>
      <c r="R1259" s="2"/>
      <c r="S1259" s="2"/>
      <c r="T1259" s="2"/>
      <c r="U1259" s="15"/>
      <c r="V1259" s="15"/>
      <c r="W1259" s="15"/>
      <c r="X1259" s="15"/>
      <c r="Y1259" s="15"/>
      <c r="Z1259" s="15"/>
      <c r="AA1259" s="15"/>
      <c r="AB1259" s="15"/>
      <c r="AC1259" s="15"/>
      <c r="AD1259" s="15"/>
      <c r="AE1259" s="15"/>
      <c r="AF1259" s="15"/>
      <c r="AG1259" s="15"/>
      <c r="AH1259" s="15"/>
      <c r="AI1259" s="15"/>
      <c r="AJ1259" s="15"/>
      <c r="AK1259" s="15"/>
      <c r="AL1259" s="15"/>
      <c r="AM1259" s="15"/>
      <c r="AN1259" s="15"/>
      <c r="AO1259" s="15"/>
      <c r="AP1259" s="15"/>
      <c r="AQ1259" s="15"/>
      <c r="AR1259" s="15"/>
      <c r="AS1259" s="15"/>
      <c r="AT1259" s="15"/>
      <c r="AU1259" s="15"/>
      <c r="AV1259" s="15"/>
      <c r="AW1259" s="15"/>
      <c r="AX1259" s="15"/>
    </row>
    <row r="1260" spans="1:50" ht="34.15" customHeight="1">
      <c r="A1260" s="2"/>
      <c r="B1260" s="2"/>
      <c r="C1260" s="2"/>
      <c r="D1260" s="2"/>
      <c r="E1260" s="2"/>
      <c r="F1260" s="15"/>
      <c r="G1260" s="2"/>
      <c r="H1260" s="2"/>
      <c r="I1260" s="15"/>
      <c r="J1260" s="2"/>
      <c r="K1260" s="13"/>
      <c r="L1260" s="13"/>
      <c r="M1260" s="13"/>
      <c r="N1260" s="700"/>
      <c r="O1260" s="15"/>
      <c r="P1260" s="2"/>
      <c r="Q1260" s="15"/>
      <c r="R1260" s="2"/>
      <c r="S1260" s="2"/>
      <c r="T1260" s="2"/>
      <c r="U1260" s="15"/>
      <c r="V1260" s="15"/>
      <c r="W1260" s="15"/>
      <c r="X1260" s="15"/>
      <c r="Y1260" s="15"/>
      <c r="Z1260" s="15"/>
      <c r="AA1260" s="15"/>
      <c r="AB1260" s="15"/>
      <c r="AC1260" s="15"/>
      <c r="AD1260" s="15"/>
      <c r="AE1260" s="15"/>
      <c r="AF1260" s="15"/>
      <c r="AG1260" s="15"/>
      <c r="AH1260" s="15"/>
      <c r="AI1260" s="15"/>
      <c r="AJ1260" s="15"/>
      <c r="AK1260" s="15"/>
      <c r="AL1260" s="15"/>
      <c r="AM1260" s="15"/>
      <c r="AN1260" s="15"/>
      <c r="AO1260" s="15"/>
      <c r="AP1260" s="15"/>
      <c r="AQ1260" s="15"/>
      <c r="AR1260" s="15"/>
      <c r="AS1260" s="15"/>
      <c r="AT1260" s="15"/>
      <c r="AU1260" s="15"/>
      <c r="AV1260" s="15"/>
      <c r="AW1260" s="15"/>
      <c r="AX1260" s="15"/>
    </row>
    <row r="1261" spans="1:50" ht="34.15" customHeight="1">
      <c r="A1261" s="2"/>
      <c r="B1261" s="2"/>
      <c r="C1261" s="2"/>
      <c r="D1261" s="2"/>
      <c r="E1261" s="2"/>
      <c r="F1261" s="15"/>
      <c r="G1261" s="2"/>
      <c r="H1261" s="2"/>
      <c r="I1261" s="15"/>
      <c r="J1261" s="2"/>
      <c r="K1261" s="13"/>
      <c r="L1261" s="13"/>
      <c r="M1261" s="13"/>
      <c r="N1261" s="700"/>
      <c r="O1261" s="15"/>
      <c r="P1261" s="2"/>
      <c r="Q1261" s="15"/>
      <c r="R1261" s="2"/>
      <c r="S1261" s="2"/>
      <c r="T1261" s="2"/>
      <c r="U1261" s="15"/>
      <c r="V1261" s="15"/>
      <c r="W1261" s="15"/>
      <c r="X1261" s="15"/>
      <c r="Y1261" s="15"/>
      <c r="Z1261" s="15"/>
      <c r="AA1261" s="15"/>
      <c r="AB1261" s="15"/>
      <c r="AC1261" s="15"/>
      <c r="AD1261" s="15"/>
      <c r="AE1261" s="15"/>
      <c r="AF1261" s="15"/>
      <c r="AG1261" s="15"/>
      <c r="AH1261" s="15"/>
      <c r="AI1261" s="15"/>
      <c r="AJ1261" s="15"/>
      <c r="AK1261" s="15"/>
      <c r="AL1261" s="15"/>
      <c r="AM1261" s="15"/>
      <c r="AN1261" s="15"/>
      <c r="AO1261" s="15"/>
      <c r="AP1261" s="15"/>
      <c r="AQ1261" s="15"/>
      <c r="AR1261" s="15"/>
      <c r="AS1261" s="15"/>
      <c r="AT1261" s="15"/>
      <c r="AU1261" s="15"/>
      <c r="AV1261" s="15"/>
      <c r="AW1261" s="15"/>
      <c r="AX1261" s="15"/>
    </row>
    <row r="1262" spans="1:50" ht="34.15" customHeight="1">
      <c r="A1262" s="2"/>
      <c r="B1262" s="2"/>
      <c r="C1262" s="2"/>
      <c r="D1262" s="2"/>
      <c r="E1262" s="2"/>
      <c r="F1262" s="15"/>
      <c r="G1262" s="2"/>
      <c r="H1262" s="2"/>
      <c r="I1262" s="15"/>
      <c r="J1262" s="2"/>
      <c r="K1262" s="13"/>
      <c r="L1262" s="13"/>
      <c r="M1262" s="13"/>
      <c r="N1262" s="700"/>
      <c r="O1262" s="15"/>
      <c r="P1262" s="2"/>
      <c r="Q1262" s="15"/>
      <c r="R1262" s="2"/>
      <c r="S1262" s="2"/>
      <c r="T1262" s="2"/>
      <c r="U1262" s="15"/>
      <c r="V1262" s="15"/>
      <c r="W1262" s="15"/>
      <c r="X1262" s="15"/>
      <c r="Y1262" s="15"/>
      <c r="Z1262" s="15"/>
      <c r="AA1262" s="15"/>
      <c r="AB1262" s="15"/>
      <c r="AC1262" s="15"/>
      <c r="AD1262" s="15"/>
      <c r="AE1262" s="15"/>
      <c r="AF1262" s="15"/>
      <c r="AG1262" s="15"/>
      <c r="AH1262" s="15"/>
      <c r="AI1262" s="15"/>
      <c r="AJ1262" s="15"/>
      <c r="AK1262" s="15"/>
      <c r="AL1262" s="15"/>
      <c r="AM1262" s="15"/>
      <c r="AN1262" s="15"/>
      <c r="AO1262" s="15"/>
      <c r="AP1262" s="15"/>
      <c r="AQ1262" s="15"/>
      <c r="AR1262" s="15"/>
      <c r="AS1262" s="15"/>
      <c r="AT1262" s="15"/>
      <c r="AU1262" s="15"/>
      <c r="AV1262" s="15"/>
      <c r="AW1262" s="15"/>
      <c r="AX1262" s="15"/>
    </row>
    <row r="1263" spans="1:50" ht="34.15" customHeight="1">
      <c r="A1263" s="2"/>
      <c r="B1263" s="2"/>
      <c r="C1263" s="2"/>
      <c r="D1263" s="2"/>
      <c r="E1263" s="2"/>
      <c r="F1263" s="15"/>
      <c r="G1263" s="2"/>
      <c r="H1263" s="2"/>
      <c r="I1263" s="15"/>
      <c r="J1263" s="2"/>
      <c r="K1263" s="13"/>
      <c r="L1263" s="13"/>
      <c r="M1263" s="13"/>
      <c r="N1263" s="700"/>
      <c r="O1263" s="15"/>
      <c r="P1263" s="2"/>
      <c r="Q1263" s="15"/>
      <c r="R1263" s="2"/>
      <c r="S1263" s="2"/>
      <c r="T1263" s="2"/>
      <c r="U1263" s="15"/>
      <c r="V1263" s="15"/>
      <c r="W1263" s="15"/>
      <c r="X1263" s="15"/>
      <c r="Y1263" s="15"/>
      <c r="Z1263" s="15"/>
      <c r="AA1263" s="15"/>
      <c r="AB1263" s="15"/>
      <c r="AC1263" s="15"/>
      <c r="AD1263" s="15"/>
      <c r="AE1263" s="15"/>
      <c r="AF1263" s="15"/>
      <c r="AG1263" s="15"/>
      <c r="AH1263" s="15"/>
      <c r="AI1263" s="15"/>
      <c r="AJ1263" s="15"/>
      <c r="AK1263" s="15"/>
      <c r="AL1263" s="15"/>
      <c r="AM1263" s="15"/>
      <c r="AN1263" s="15"/>
      <c r="AO1263" s="15"/>
      <c r="AP1263" s="15"/>
      <c r="AQ1263" s="15"/>
      <c r="AR1263" s="15"/>
      <c r="AS1263" s="15"/>
      <c r="AT1263" s="15"/>
      <c r="AU1263" s="15"/>
      <c r="AV1263" s="15"/>
      <c r="AW1263" s="15"/>
      <c r="AX1263" s="15"/>
    </row>
    <row r="1264" spans="1:50" ht="34.15" customHeight="1">
      <c r="A1264" s="2"/>
      <c r="B1264" s="2"/>
      <c r="C1264" s="2"/>
      <c r="D1264" s="2"/>
      <c r="E1264" s="2"/>
      <c r="F1264" s="15"/>
      <c r="G1264" s="2"/>
      <c r="H1264" s="2"/>
      <c r="I1264" s="15"/>
      <c r="J1264" s="2"/>
      <c r="K1264" s="13"/>
      <c r="L1264" s="13"/>
      <c r="M1264" s="13"/>
      <c r="N1264" s="700"/>
      <c r="O1264" s="15"/>
      <c r="P1264" s="2"/>
      <c r="Q1264" s="15"/>
      <c r="R1264" s="2"/>
      <c r="S1264" s="2"/>
      <c r="T1264" s="2"/>
      <c r="U1264" s="15"/>
      <c r="V1264" s="15"/>
      <c r="W1264" s="15"/>
      <c r="X1264" s="15"/>
      <c r="Y1264" s="15"/>
      <c r="Z1264" s="15"/>
      <c r="AA1264" s="15"/>
      <c r="AB1264" s="15"/>
      <c r="AC1264" s="15"/>
      <c r="AD1264" s="15"/>
      <c r="AE1264" s="15"/>
      <c r="AF1264" s="15"/>
      <c r="AG1264" s="15"/>
      <c r="AH1264" s="15"/>
      <c r="AI1264" s="15"/>
      <c r="AJ1264" s="15"/>
      <c r="AK1264" s="15"/>
      <c r="AL1264" s="15"/>
      <c r="AM1264" s="15"/>
      <c r="AN1264" s="15"/>
      <c r="AO1264" s="15"/>
      <c r="AP1264" s="15"/>
      <c r="AQ1264" s="15"/>
      <c r="AR1264" s="15"/>
      <c r="AS1264" s="15"/>
      <c r="AT1264" s="15"/>
      <c r="AU1264" s="15"/>
      <c r="AV1264" s="15"/>
      <c r="AW1264" s="15"/>
      <c r="AX1264" s="15"/>
    </row>
    <row r="1265" spans="1:50" ht="34.15" customHeight="1">
      <c r="A1265" s="2"/>
      <c r="B1265" s="2"/>
      <c r="C1265" s="2"/>
      <c r="D1265" s="2"/>
      <c r="E1265" s="2"/>
      <c r="F1265" s="15"/>
      <c r="G1265" s="2"/>
      <c r="H1265" s="2"/>
      <c r="I1265" s="15"/>
      <c r="J1265" s="2"/>
      <c r="K1265" s="13"/>
      <c r="L1265" s="13"/>
      <c r="M1265" s="13"/>
      <c r="N1265" s="700"/>
      <c r="O1265" s="15"/>
      <c r="P1265" s="2"/>
      <c r="Q1265" s="15"/>
      <c r="R1265" s="2"/>
      <c r="S1265" s="2"/>
      <c r="T1265" s="2"/>
      <c r="U1265" s="15"/>
      <c r="V1265" s="15"/>
      <c r="W1265" s="15"/>
      <c r="X1265" s="15"/>
      <c r="Y1265" s="15"/>
      <c r="Z1265" s="15"/>
      <c r="AA1265" s="15"/>
      <c r="AB1265" s="15"/>
      <c r="AC1265" s="15"/>
      <c r="AD1265" s="15"/>
      <c r="AE1265" s="15"/>
      <c r="AF1265" s="15"/>
      <c r="AG1265" s="15"/>
      <c r="AH1265" s="15"/>
      <c r="AI1265" s="15"/>
      <c r="AJ1265" s="15"/>
      <c r="AK1265" s="15"/>
      <c r="AL1265" s="15"/>
      <c r="AM1265" s="15"/>
      <c r="AN1265" s="15"/>
      <c r="AO1265" s="15"/>
      <c r="AP1265" s="15"/>
      <c r="AQ1265" s="15"/>
      <c r="AR1265" s="15"/>
      <c r="AS1265" s="15"/>
      <c r="AT1265" s="15"/>
      <c r="AU1265" s="15"/>
      <c r="AV1265" s="15"/>
      <c r="AW1265" s="15"/>
      <c r="AX1265" s="15"/>
    </row>
    <row r="1266" spans="1:50" ht="34.15" customHeight="1">
      <c r="A1266" s="2"/>
      <c r="B1266" s="2"/>
      <c r="C1266" s="2"/>
      <c r="D1266" s="2"/>
      <c r="E1266" s="2"/>
      <c r="F1266" s="15"/>
      <c r="G1266" s="2"/>
      <c r="H1266" s="2"/>
      <c r="I1266" s="15"/>
      <c r="J1266" s="2"/>
      <c r="K1266" s="13"/>
      <c r="L1266" s="13"/>
      <c r="M1266" s="13"/>
      <c r="N1266" s="700"/>
      <c r="O1266" s="15"/>
      <c r="P1266" s="2"/>
      <c r="Q1266" s="15"/>
      <c r="R1266" s="2"/>
      <c r="S1266" s="2"/>
      <c r="T1266" s="2"/>
      <c r="U1266" s="15"/>
      <c r="V1266" s="15"/>
      <c r="W1266" s="15"/>
      <c r="X1266" s="15"/>
      <c r="Y1266" s="15"/>
      <c r="Z1266" s="15"/>
      <c r="AA1266" s="15"/>
      <c r="AB1266" s="15"/>
      <c r="AC1266" s="15"/>
      <c r="AD1266" s="15"/>
      <c r="AE1266" s="15"/>
      <c r="AF1266" s="15"/>
      <c r="AG1266" s="15"/>
      <c r="AH1266" s="15"/>
      <c r="AI1266" s="15"/>
      <c r="AJ1266" s="15"/>
      <c r="AK1266" s="15"/>
      <c r="AL1266" s="15"/>
      <c r="AM1266" s="15"/>
      <c r="AN1266" s="15"/>
      <c r="AO1266" s="15"/>
      <c r="AP1266" s="15"/>
      <c r="AQ1266" s="15"/>
      <c r="AR1266" s="15"/>
      <c r="AS1266" s="15"/>
      <c r="AT1266" s="15"/>
      <c r="AU1266" s="15"/>
      <c r="AV1266" s="15"/>
      <c r="AW1266" s="15"/>
      <c r="AX1266" s="15"/>
    </row>
    <row r="1267" spans="1:50" ht="34.15" customHeight="1">
      <c r="A1267" s="2"/>
      <c r="B1267" s="2"/>
      <c r="C1267" s="2"/>
      <c r="D1267" s="2"/>
      <c r="E1267" s="2"/>
      <c r="F1267" s="15"/>
      <c r="G1267" s="2"/>
      <c r="H1267" s="2"/>
      <c r="I1267" s="15"/>
      <c r="J1267" s="2"/>
      <c r="K1267" s="13"/>
      <c r="L1267" s="13"/>
      <c r="M1267" s="13"/>
      <c r="N1267" s="700"/>
      <c r="O1267" s="15"/>
      <c r="P1267" s="2"/>
      <c r="Q1267" s="15"/>
      <c r="R1267" s="2"/>
      <c r="S1267" s="2"/>
      <c r="T1267" s="2"/>
      <c r="U1267" s="15"/>
      <c r="V1267" s="15"/>
      <c r="W1267" s="15"/>
      <c r="X1267" s="15"/>
      <c r="Y1267" s="15"/>
      <c r="Z1267" s="15"/>
      <c r="AA1267" s="15"/>
      <c r="AB1267" s="15"/>
      <c r="AC1267" s="15"/>
      <c r="AD1267" s="15"/>
      <c r="AE1267" s="15"/>
      <c r="AF1267" s="15"/>
      <c r="AG1267" s="15"/>
      <c r="AH1267" s="15"/>
      <c r="AI1267" s="15"/>
      <c r="AJ1267" s="15"/>
      <c r="AK1267" s="15"/>
      <c r="AL1267" s="15"/>
      <c r="AM1267" s="15"/>
      <c r="AN1267" s="15"/>
      <c r="AO1267" s="15"/>
      <c r="AP1267" s="15"/>
      <c r="AQ1267" s="15"/>
      <c r="AR1267" s="15"/>
      <c r="AS1267" s="15"/>
      <c r="AT1267" s="15"/>
      <c r="AU1267" s="15"/>
      <c r="AV1267" s="15"/>
      <c r="AW1267" s="15"/>
      <c r="AX1267" s="15"/>
    </row>
    <row r="1268" spans="1:50" ht="34.15" customHeight="1">
      <c r="A1268" s="2"/>
      <c r="B1268" s="2"/>
      <c r="C1268" s="2"/>
      <c r="D1268" s="2"/>
      <c r="E1268" s="2"/>
      <c r="F1268" s="15"/>
      <c r="G1268" s="2"/>
      <c r="H1268" s="2"/>
      <c r="I1268" s="15"/>
      <c r="J1268" s="2"/>
      <c r="K1268" s="13"/>
      <c r="L1268" s="13"/>
      <c r="M1268" s="13"/>
      <c r="N1268" s="700"/>
      <c r="O1268" s="15"/>
      <c r="P1268" s="2"/>
      <c r="Q1268" s="15"/>
      <c r="R1268" s="2"/>
      <c r="S1268" s="2"/>
      <c r="T1268" s="2"/>
      <c r="U1268" s="15"/>
      <c r="V1268" s="15"/>
      <c r="W1268" s="15"/>
      <c r="X1268" s="15"/>
      <c r="Y1268" s="15"/>
      <c r="Z1268" s="15"/>
      <c r="AA1268" s="15"/>
      <c r="AB1268" s="15"/>
      <c r="AC1268" s="15"/>
      <c r="AD1268" s="15"/>
      <c r="AE1268" s="15"/>
      <c r="AF1268" s="15"/>
      <c r="AG1268" s="15"/>
      <c r="AH1268" s="15"/>
      <c r="AI1268" s="15"/>
      <c r="AJ1268" s="15"/>
      <c r="AK1268" s="15"/>
      <c r="AL1268" s="15"/>
      <c r="AM1268" s="15"/>
      <c r="AN1268" s="15"/>
      <c r="AO1268" s="15"/>
      <c r="AP1268" s="15"/>
      <c r="AQ1268" s="15"/>
      <c r="AR1268" s="15"/>
      <c r="AS1268" s="15"/>
      <c r="AT1268" s="15"/>
      <c r="AU1268" s="15"/>
      <c r="AV1268" s="15"/>
      <c r="AW1268" s="15"/>
      <c r="AX1268" s="15"/>
    </row>
    <row r="1269" spans="1:50" ht="34.15" customHeight="1">
      <c r="A1269" s="2"/>
      <c r="B1269" s="2"/>
      <c r="C1269" s="2"/>
      <c r="D1269" s="2"/>
      <c r="E1269" s="2"/>
      <c r="F1269" s="15"/>
      <c r="G1269" s="2"/>
      <c r="H1269" s="2"/>
      <c r="I1269" s="15"/>
      <c r="J1269" s="2"/>
      <c r="K1269" s="13"/>
      <c r="L1269" s="13"/>
      <c r="M1269" s="13"/>
      <c r="N1269" s="700"/>
      <c r="O1269" s="15"/>
      <c r="P1269" s="2"/>
      <c r="Q1269" s="15"/>
      <c r="R1269" s="2"/>
      <c r="S1269" s="2"/>
      <c r="T1269" s="2"/>
      <c r="U1269" s="15"/>
      <c r="V1269" s="15"/>
      <c r="W1269" s="15"/>
      <c r="X1269" s="15"/>
      <c r="Y1269" s="15"/>
      <c r="Z1269" s="15"/>
      <c r="AA1269" s="15"/>
      <c r="AB1269" s="15"/>
      <c r="AC1269" s="15"/>
      <c r="AD1269" s="15"/>
      <c r="AE1269" s="15"/>
      <c r="AF1269" s="15"/>
      <c r="AG1269" s="15"/>
      <c r="AH1269" s="15"/>
      <c r="AI1269" s="15"/>
      <c r="AJ1269" s="15"/>
      <c r="AK1269" s="15"/>
      <c r="AL1269" s="15"/>
      <c r="AM1269" s="15"/>
      <c r="AN1269" s="15"/>
      <c r="AO1269" s="15"/>
      <c r="AP1269" s="15"/>
      <c r="AQ1269" s="15"/>
      <c r="AR1269" s="15"/>
      <c r="AS1269" s="15"/>
      <c r="AT1269" s="15"/>
      <c r="AU1269" s="15"/>
      <c r="AV1269" s="15"/>
      <c r="AW1269" s="15"/>
      <c r="AX1269" s="15"/>
    </row>
    <row r="1270" spans="1:50" ht="34.15" customHeight="1">
      <c r="A1270" s="2"/>
      <c r="B1270" s="2"/>
      <c r="C1270" s="2"/>
      <c r="D1270" s="2"/>
      <c r="E1270" s="2"/>
      <c r="F1270" s="15"/>
      <c r="G1270" s="2"/>
      <c r="H1270" s="2"/>
      <c r="I1270" s="15"/>
      <c r="J1270" s="2"/>
      <c r="K1270" s="13"/>
      <c r="L1270" s="13"/>
      <c r="M1270" s="13"/>
      <c r="N1270" s="700"/>
      <c r="O1270" s="15"/>
      <c r="P1270" s="2"/>
      <c r="Q1270" s="15"/>
      <c r="R1270" s="2"/>
      <c r="S1270" s="2"/>
      <c r="T1270" s="2"/>
      <c r="U1270" s="15"/>
      <c r="V1270" s="15"/>
      <c r="W1270" s="15"/>
      <c r="X1270" s="15"/>
      <c r="Y1270" s="15"/>
      <c r="Z1270" s="15"/>
      <c r="AA1270" s="15"/>
      <c r="AB1270" s="15"/>
      <c r="AC1270" s="15"/>
      <c r="AD1270" s="15"/>
      <c r="AE1270" s="15"/>
      <c r="AF1270" s="15"/>
      <c r="AG1270" s="15"/>
      <c r="AH1270" s="15"/>
      <c r="AI1270" s="15"/>
      <c r="AJ1270" s="15"/>
      <c r="AK1270" s="15"/>
      <c r="AL1270" s="15"/>
      <c r="AM1270" s="15"/>
      <c r="AN1270" s="15"/>
      <c r="AO1270" s="15"/>
      <c r="AP1270" s="15"/>
      <c r="AQ1270" s="15"/>
      <c r="AR1270" s="15"/>
      <c r="AS1270" s="15"/>
      <c r="AT1270" s="15"/>
      <c r="AU1270" s="15"/>
      <c r="AV1270" s="15"/>
      <c r="AW1270" s="15"/>
      <c r="AX1270" s="15"/>
    </row>
    <row r="1271" spans="1:50" ht="34.15" customHeight="1">
      <c r="A1271" s="2"/>
      <c r="B1271" s="2"/>
      <c r="C1271" s="2"/>
      <c r="D1271" s="2"/>
      <c r="E1271" s="2"/>
      <c r="F1271" s="15"/>
      <c r="G1271" s="2"/>
      <c r="H1271" s="2"/>
      <c r="I1271" s="15"/>
      <c r="J1271" s="2"/>
      <c r="K1271" s="13"/>
      <c r="L1271" s="13"/>
      <c r="M1271" s="13"/>
      <c r="N1271" s="700"/>
      <c r="O1271" s="15"/>
      <c r="P1271" s="2"/>
      <c r="Q1271" s="15"/>
      <c r="R1271" s="2"/>
      <c r="S1271" s="2"/>
      <c r="T1271" s="2"/>
      <c r="U1271" s="15"/>
      <c r="V1271" s="15"/>
      <c r="W1271" s="15"/>
      <c r="X1271" s="15"/>
      <c r="Y1271" s="15"/>
      <c r="Z1271" s="15"/>
      <c r="AA1271" s="15"/>
      <c r="AB1271" s="15"/>
      <c r="AC1271" s="15"/>
      <c r="AD1271" s="15"/>
      <c r="AE1271" s="15"/>
      <c r="AF1271" s="15"/>
      <c r="AG1271" s="15"/>
      <c r="AH1271" s="15"/>
      <c r="AI1271" s="15"/>
      <c r="AJ1271" s="15"/>
      <c r="AK1271" s="15"/>
      <c r="AL1271" s="15"/>
      <c r="AM1271" s="15"/>
      <c r="AN1271" s="15"/>
      <c r="AO1271" s="15"/>
      <c r="AP1271" s="15"/>
      <c r="AQ1271" s="15"/>
      <c r="AR1271" s="15"/>
      <c r="AS1271" s="15"/>
      <c r="AT1271" s="15"/>
      <c r="AU1271" s="15"/>
      <c r="AV1271" s="15"/>
      <c r="AW1271" s="15"/>
      <c r="AX1271" s="15"/>
    </row>
    <row r="1272" spans="1:50" ht="34.15" customHeight="1">
      <c r="A1272" s="2"/>
      <c r="B1272" s="2"/>
      <c r="C1272" s="2"/>
      <c r="D1272" s="2"/>
      <c r="E1272" s="2"/>
      <c r="F1272" s="15"/>
      <c r="G1272" s="2"/>
      <c r="H1272" s="2"/>
      <c r="I1272" s="15"/>
      <c r="J1272" s="2"/>
      <c r="K1272" s="13"/>
      <c r="L1272" s="13"/>
      <c r="M1272" s="13"/>
      <c r="N1272" s="700"/>
      <c r="O1272" s="15"/>
      <c r="P1272" s="2"/>
      <c r="Q1272" s="15"/>
      <c r="R1272" s="2"/>
      <c r="S1272" s="2"/>
      <c r="T1272" s="2"/>
      <c r="U1272" s="15"/>
      <c r="V1272" s="15"/>
      <c r="W1272" s="15"/>
      <c r="X1272" s="15"/>
      <c r="Y1272" s="15"/>
      <c r="Z1272" s="15"/>
      <c r="AA1272" s="15"/>
      <c r="AB1272" s="15"/>
      <c r="AC1272" s="15"/>
      <c r="AD1272" s="15"/>
      <c r="AE1272" s="15"/>
      <c r="AF1272" s="15"/>
      <c r="AG1272" s="15"/>
      <c r="AH1272" s="15"/>
      <c r="AI1272" s="15"/>
      <c r="AJ1272" s="15"/>
      <c r="AK1272" s="15"/>
      <c r="AL1272" s="15"/>
      <c r="AM1272" s="15"/>
      <c r="AN1272" s="15"/>
      <c r="AO1272" s="15"/>
      <c r="AP1272" s="15"/>
      <c r="AQ1272" s="15"/>
      <c r="AR1272" s="15"/>
      <c r="AS1272" s="15"/>
      <c r="AT1272" s="15"/>
      <c r="AU1272" s="15"/>
      <c r="AV1272" s="15"/>
      <c r="AW1272" s="15"/>
      <c r="AX1272" s="15"/>
    </row>
    <row r="1273" spans="1:50" ht="34.15" customHeight="1">
      <c r="A1273" s="2"/>
      <c r="B1273" s="2"/>
      <c r="C1273" s="2"/>
      <c r="D1273" s="2"/>
      <c r="E1273" s="2"/>
      <c r="F1273" s="15"/>
      <c r="G1273" s="2"/>
      <c r="H1273" s="2"/>
      <c r="I1273" s="15"/>
      <c r="J1273" s="2"/>
      <c r="K1273" s="13"/>
      <c r="L1273" s="13"/>
      <c r="M1273" s="13"/>
      <c r="N1273" s="700"/>
      <c r="O1273" s="15"/>
      <c r="P1273" s="2"/>
      <c r="Q1273" s="15"/>
      <c r="R1273" s="2"/>
      <c r="S1273" s="2"/>
      <c r="T1273" s="2"/>
      <c r="U1273" s="15"/>
      <c r="V1273" s="15"/>
      <c r="W1273" s="15"/>
      <c r="X1273" s="15"/>
      <c r="Y1273" s="15"/>
      <c r="Z1273" s="15"/>
      <c r="AA1273" s="15"/>
      <c r="AB1273" s="15"/>
      <c r="AC1273" s="15"/>
      <c r="AD1273" s="15"/>
      <c r="AE1273" s="15"/>
      <c r="AF1273" s="15"/>
      <c r="AG1273" s="15"/>
      <c r="AH1273" s="15"/>
      <c r="AI1273" s="15"/>
      <c r="AJ1273" s="15"/>
      <c r="AK1273" s="15"/>
      <c r="AL1273" s="15"/>
      <c r="AM1273" s="15"/>
      <c r="AN1273" s="15"/>
      <c r="AO1273" s="15"/>
      <c r="AP1273" s="15"/>
      <c r="AQ1273" s="15"/>
      <c r="AR1273" s="15"/>
      <c r="AS1273" s="15"/>
      <c r="AT1273" s="15"/>
      <c r="AU1273" s="15"/>
      <c r="AV1273" s="15"/>
      <c r="AW1273" s="15"/>
      <c r="AX1273" s="15"/>
    </row>
    <row r="1274" spans="1:50" ht="34.15" customHeight="1">
      <c r="A1274" s="2"/>
      <c r="B1274" s="2"/>
      <c r="C1274" s="2"/>
      <c r="D1274" s="2"/>
      <c r="E1274" s="2"/>
      <c r="F1274" s="15"/>
      <c r="G1274" s="2"/>
      <c r="H1274" s="2"/>
      <c r="I1274" s="15"/>
      <c r="J1274" s="2"/>
      <c r="K1274" s="13"/>
      <c r="L1274" s="13"/>
      <c r="M1274" s="13"/>
      <c r="N1274" s="700"/>
      <c r="O1274" s="15"/>
      <c r="P1274" s="2"/>
      <c r="Q1274" s="15"/>
      <c r="R1274" s="2"/>
      <c r="S1274" s="2"/>
      <c r="T1274" s="2"/>
      <c r="U1274" s="15"/>
      <c r="V1274" s="15"/>
      <c r="W1274" s="15"/>
      <c r="X1274" s="15"/>
      <c r="Y1274" s="15"/>
      <c r="Z1274" s="15"/>
      <c r="AA1274" s="15"/>
      <c r="AB1274" s="15"/>
      <c r="AC1274" s="15"/>
      <c r="AD1274" s="15"/>
      <c r="AE1274" s="15"/>
      <c r="AF1274" s="15"/>
      <c r="AG1274" s="15"/>
      <c r="AH1274" s="15"/>
      <c r="AI1274" s="15"/>
      <c r="AJ1274" s="15"/>
      <c r="AK1274" s="15"/>
      <c r="AL1274" s="15"/>
      <c r="AM1274" s="15"/>
      <c r="AN1274" s="15"/>
      <c r="AO1274" s="15"/>
      <c r="AP1274" s="15"/>
      <c r="AQ1274" s="15"/>
      <c r="AR1274" s="15"/>
      <c r="AS1274" s="15"/>
      <c r="AT1274" s="15"/>
      <c r="AU1274" s="15"/>
      <c r="AV1274" s="15"/>
      <c r="AW1274" s="15"/>
      <c r="AX1274" s="15"/>
    </row>
    <row r="1275" spans="1:50" ht="34.15" customHeight="1">
      <c r="A1275" s="2"/>
      <c r="B1275" s="2"/>
      <c r="C1275" s="2"/>
      <c r="D1275" s="2"/>
      <c r="E1275" s="2"/>
      <c r="F1275" s="15"/>
      <c r="G1275" s="2"/>
      <c r="H1275" s="2"/>
      <c r="I1275" s="15"/>
      <c r="J1275" s="2"/>
      <c r="K1275" s="13"/>
      <c r="L1275" s="13"/>
      <c r="M1275" s="13"/>
      <c r="N1275" s="700"/>
      <c r="O1275" s="15"/>
      <c r="P1275" s="2"/>
      <c r="Q1275" s="15"/>
      <c r="R1275" s="2"/>
      <c r="S1275" s="2"/>
      <c r="T1275" s="2"/>
      <c r="U1275" s="15"/>
      <c r="V1275" s="15"/>
      <c r="W1275" s="15"/>
      <c r="X1275" s="15"/>
      <c r="Y1275" s="15"/>
      <c r="Z1275" s="15"/>
      <c r="AA1275" s="15"/>
      <c r="AB1275" s="15"/>
      <c r="AC1275" s="15"/>
      <c r="AD1275" s="15"/>
      <c r="AE1275" s="15"/>
      <c r="AF1275" s="15"/>
      <c r="AG1275" s="15"/>
      <c r="AH1275" s="15"/>
      <c r="AI1275" s="15"/>
      <c r="AJ1275" s="15"/>
      <c r="AK1275" s="15"/>
      <c r="AL1275" s="15"/>
      <c r="AM1275" s="15"/>
      <c r="AN1275" s="15"/>
      <c r="AO1275" s="15"/>
      <c r="AP1275" s="15"/>
      <c r="AQ1275" s="15"/>
      <c r="AR1275" s="15"/>
      <c r="AS1275" s="15"/>
      <c r="AT1275" s="15"/>
      <c r="AU1275" s="15"/>
      <c r="AV1275" s="15"/>
      <c r="AW1275" s="15"/>
      <c r="AX1275" s="15"/>
    </row>
    <row r="1276" spans="1:50" ht="34.15" customHeight="1">
      <c r="A1276" s="2"/>
      <c r="B1276" s="2"/>
      <c r="C1276" s="2"/>
      <c r="D1276" s="2"/>
      <c r="E1276" s="2"/>
      <c r="F1276" s="15"/>
      <c r="G1276" s="2"/>
      <c r="H1276" s="2"/>
      <c r="I1276" s="15"/>
      <c r="J1276" s="2"/>
      <c r="K1276" s="13"/>
      <c r="L1276" s="13"/>
      <c r="M1276" s="13"/>
      <c r="N1276" s="700"/>
      <c r="O1276" s="15"/>
      <c r="P1276" s="2"/>
      <c r="Q1276" s="15"/>
      <c r="R1276" s="2"/>
      <c r="S1276" s="2"/>
      <c r="T1276" s="2"/>
      <c r="U1276" s="15"/>
      <c r="V1276" s="15"/>
      <c r="W1276" s="15"/>
      <c r="X1276" s="15"/>
      <c r="Y1276" s="15"/>
      <c r="Z1276" s="15"/>
      <c r="AA1276" s="15"/>
      <c r="AB1276" s="15"/>
      <c r="AC1276" s="15"/>
      <c r="AD1276" s="15"/>
      <c r="AE1276" s="15"/>
      <c r="AF1276" s="15"/>
      <c r="AG1276" s="15"/>
      <c r="AH1276" s="15"/>
      <c r="AI1276" s="15"/>
      <c r="AJ1276" s="15"/>
      <c r="AK1276" s="15"/>
      <c r="AL1276" s="15"/>
      <c r="AM1276" s="15"/>
      <c r="AN1276" s="15"/>
      <c r="AO1276" s="15"/>
      <c r="AP1276" s="15"/>
      <c r="AQ1276" s="15"/>
      <c r="AR1276" s="15"/>
      <c r="AS1276" s="15"/>
      <c r="AT1276" s="15"/>
      <c r="AU1276" s="15"/>
      <c r="AV1276" s="15"/>
      <c r="AW1276" s="15"/>
      <c r="AX1276" s="15"/>
    </row>
    <row r="1277" spans="1:50" ht="34.15" customHeight="1">
      <c r="A1277" s="2"/>
      <c r="B1277" s="2"/>
      <c r="C1277" s="2"/>
      <c r="D1277" s="2"/>
      <c r="E1277" s="2"/>
      <c r="F1277" s="15"/>
      <c r="G1277" s="2"/>
      <c r="H1277" s="2"/>
      <c r="I1277" s="15"/>
      <c r="J1277" s="2"/>
      <c r="K1277" s="13"/>
      <c r="L1277" s="13"/>
      <c r="M1277" s="13"/>
      <c r="N1277" s="700"/>
      <c r="O1277" s="15"/>
      <c r="P1277" s="2"/>
      <c r="Q1277" s="15"/>
      <c r="R1277" s="2"/>
      <c r="S1277" s="2"/>
      <c r="T1277" s="2"/>
      <c r="U1277" s="15"/>
      <c r="V1277" s="15"/>
      <c r="W1277" s="15"/>
      <c r="X1277" s="15"/>
      <c r="Y1277" s="15"/>
      <c r="Z1277" s="15"/>
      <c r="AA1277" s="15"/>
      <c r="AB1277" s="15"/>
      <c r="AC1277" s="15"/>
      <c r="AD1277" s="15"/>
      <c r="AE1277" s="15"/>
      <c r="AF1277" s="15"/>
      <c r="AG1277" s="15"/>
      <c r="AH1277" s="15"/>
      <c r="AI1277" s="15"/>
      <c r="AJ1277" s="15"/>
      <c r="AK1277" s="15"/>
      <c r="AL1277" s="15"/>
      <c r="AM1277" s="15"/>
      <c r="AN1277" s="15"/>
      <c r="AO1277" s="15"/>
      <c r="AP1277" s="15"/>
      <c r="AQ1277" s="15"/>
      <c r="AR1277" s="15"/>
      <c r="AS1277" s="15"/>
      <c r="AT1277" s="15"/>
      <c r="AU1277" s="15"/>
      <c r="AV1277" s="15"/>
      <c r="AW1277" s="15"/>
      <c r="AX1277" s="15"/>
    </row>
    <row r="1278" spans="1:50" ht="34.15" customHeight="1">
      <c r="A1278" s="2"/>
      <c r="B1278" s="2"/>
      <c r="C1278" s="2"/>
      <c r="D1278" s="2"/>
      <c r="E1278" s="2"/>
      <c r="F1278" s="15"/>
      <c r="G1278" s="2"/>
      <c r="H1278" s="2"/>
      <c r="I1278" s="15"/>
      <c r="J1278" s="2"/>
      <c r="K1278" s="13"/>
      <c r="L1278" s="13"/>
      <c r="M1278" s="13"/>
      <c r="N1278" s="700"/>
      <c r="O1278" s="15"/>
      <c r="P1278" s="2"/>
      <c r="Q1278" s="15"/>
      <c r="R1278" s="2"/>
      <c r="S1278" s="2"/>
      <c r="T1278" s="2"/>
      <c r="U1278" s="15"/>
      <c r="V1278" s="15"/>
      <c r="W1278" s="15"/>
      <c r="X1278" s="15"/>
      <c r="Y1278" s="15"/>
      <c r="Z1278" s="15"/>
      <c r="AA1278" s="15"/>
      <c r="AB1278" s="15"/>
      <c r="AC1278" s="15"/>
      <c r="AD1278" s="15"/>
      <c r="AE1278" s="15"/>
      <c r="AF1278" s="15"/>
      <c r="AG1278" s="15"/>
      <c r="AH1278" s="15"/>
      <c r="AI1278" s="15"/>
      <c r="AJ1278" s="15"/>
      <c r="AK1278" s="15"/>
      <c r="AL1278" s="15"/>
      <c r="AM1278" s="15"/>
      <c r="AN1278" s="15"/>
      <c r="AO1278" s="15"/>
      <c r="AP1278" s="15"/>
      <c r="AQ1278" s="15"/>
      <c r="AR1278" s="15"/>
      <c r="AS1278" s="15"/>
      <c r="AT1278" s="15"/>
      <c r="AU1278" s="15"/>
      <c r="AV1278" s="15"/>
      <c r="AW1278" s="15"/>
      <c r="AX1278" s="15"/>
    </row>
    <row r="1279" spans="1:50" ht="34.15" customHeight="1">
      <c r="A1279" s="2"/>
      <c r="B1279" s="2"/>
      <c r="C1279" s="2"/>
      <c r="D1279" s="2"/>
      <c r="E1279" s="2"/>
      <c r="F1279" s="15"/>
      <c r="G1279" s="2"/>
      <c r="H1279" s="2"/>
      <c r="I1279" s="15"/>
      <c r="J1279" s="2"/>
      <c r="K1279" s="13"/>
      <c r="L1279" s="13"/>
      <c r="M1279" s="13"/>
      <c r="N1279" s="700"/>
      <c r="O1279" s="15"/>
      <c r="P1279" s="2"/>
      <c r="Q1279" s="15"/>
      <c r="R1279" s="2"/>
      <c r="S1279" s="2"/>
      <c r="T1279" s="2"/>
      <c r="U1279" s="15"/>
      <c r="V1279" s="15"/>
      <c r="W1279" s="15"/>
      <c r="X1279" s="15"/>
      <c r="Y1279" s="15"/>
      <c r="Z1279" s="15"/>
      <c r="AA1279" s="15"/>
      <c r="AB1279" s="15"/>
      <c r="AC1279" s="15"/>
      <c r="AD1279" s="15"/>
      <c r="AE1279" s="15"/>
      <c r="AF1279" s="15"/>
      <c r="AG1279" s="15"/>
      <c r="AH1279" s="15"/>
      <c r="AI1279" s="15"/>
      <c r="AJ1279" s="15"/>
      <c r="AK1279" s="15"/>
      <c r="AL1279" s="15"/>
      <c r="AM1279" s="15"/>
      <c r="AN1279" s="15"/>
      <c r="AO1279" s="15"/>
      <c r="AP1279" s="15"/>
      <c r="AQ1279" s="15"/>
      <c r="AR1279" s="15"/>
      <c r="AS1279" s="15"/>
      <c r="AT1279" s="15"/>
      <c r="AU1279" s="15"/>
      <c r="AV1279" s="15"/>
      <c r="AW1279" s="15"/>
      <c r="AX1279" s="15"/>
    </row>
    <row r="1280" spans="1:50" ht="34.15" customHeight="1">
      <c r="A1280" s="2"/>
      <c r="B1280" s="2"/>
      <c r="C1280" s="2"/>
      <c r="D1280" s="2"/>
      <c r="E1280" s="2"/>
      <c r="F1280" s="15"/>
      <c r="G1280" s="2"/>
      <c r="H1280" s="2"/>
      <c r="I1280" s="15"/>
      <c r="J1280" s="2"/>
      <c r="K1280" s="13"/>
      <c r="L1280" s="13"/>
      <c r="M1280" s="13"/>
      <c r="N1280" s="700"/>
      <c r="O1280" s="15"/>
      <c r="P1280" s="2"/>
      <c r="Q1280" s="15"/>
      <c r="R1280" s="2"/>
      <c r="S1280" s="2"/>
      <c r="T1280" s="2"/>
      <c r="U1280" s="15"/>
      <c r="V1280" s="15"/>
      <c r="W1280" s="15"/>
      <c r="X1280" s="15"/>
      <c r="Y1280" s="15"/>
      <c r="Z1280" s="15"/>
      <c r="AA1280" s="15"/>
      <c r="AB1280" s="15"/>
      <c r="AC1280" s="15"/>
      <c r="AD1280" s="15"/>
      <c r="AE1280" s="15"/>
      <c r="AF1280" s="15"/>
      <c r="AG1280" s="15"/>
      <c r="AH1280" s="15"/>
      <c r="AI1280" s="15"/>
      <c r="AJ1280" s="15"/>
      <c r="AK1280" s="15"/>
      <c r="AL1280" s="15"/>
      <c r="AM1280" s="15"/>
      <c r="AN1280" s="15"/>
      <c r="AO1280" s="15"/>
      <c r="AP1280" s="15"/>
      <c r="AQ1280" s="15"/>
      <c r="AR1280" s="15"/>
      <c r="AS1280" s="15"/>
      <c r="AT1280" s="15"/>
      <c r="AU1280" s="15"/>
      <c r="AV1280" s="15"/>
      <c r="AW1280" s="15"/>
      <c r="AX1280" s="15"/>
    </row>
    <row r="1281" spans="1:50" ht="34.15" customHeight="1">
      <c r="A1281" s="2"/>
      <c r="B1281" s="2"/>
      <c r="C1281" s="2"/>
      <c r="D1281" s="2"/>
      <c r="E1281" s="2"/>
      <c r="F1281" s="15"/>
      <c r="G1281" s="2"/>
      <c r="H1281" s="2"/>
      <c r="I1281" s="15"/>
      <c r="J1281" s="2"/>
      <c r="K1281" s="13"/>
      <c r="L1281" s="13"/>
      <c r="M1281" s="13"/>
      <c r="N1281" s="700"/>
      <c r="O1281" s="15"/>
      <c r="P1281" s="2"/>
      <c r="Q1281" s="15"/>
      <c r="R1281" s="2"/>
      <c r="S1281" s="2"/>
      <c r="T1281" s="2"/>
      <c r="U1281" s="15"/>
      <c r="V1281" s="15"/>
      <c r="W1281" s="15"/>
      <c r="X1281" s="15"/>
      <c r="Y1281" s="15"/>
      <c r="Z1281" s="15"/>
      <c r="AA1281" s="15"/>
      <c r="AB1281" s="15"/>
      <c r="AC1281" s="15"/>
      <c r="AD1281" s="15"/>
      <c r="AE1281" s="15"/>
      <c r="AF1281" s="15"/>
      <c r="AG1281" s="15"/>
      <c r="AH1281" s="15"/>
      <c r="AI1281" s="15"/>
      <c r="AJ1281" s="15"/>
      <c r="AK1281" s="15"/>
      <c r="AL1281" s="15"/>
      <c r="AM1281" s="15"/>
      <c r="AN1281" s="15"/>
      <c r="AO1281" s="15"/>
      <c r="AP1281" s="15"/>
      <c r="AQ1281" s="15"/>
      <c r="AR1281" s="15"/>
      <c r="AS1281" s="15"/>
      <c r="AT1281" s="15"/>
      <c r="AU1281" s="15"/>
      <c r="AV1281" s="15"/>
      <c r="AW1281" s="15"/>
      <c r="AX1281" s="15"/>
    </row>
    <row r="1282" spans="1:50" ht="34.15" customHeight="1">
      <c r="A1282" s="2"/>
      <c r="B1282" s="2"/>
      <c r="C1282" s="2"/>
      <c r="D1282" s="2"/>
      <c r="E1282" s="2"/>
      <c r="F1282" s="15"/>
      <c r="G1282" s="2"/>
      <c r="H1282" s="2"/>
      <c r="I1282" s="15"/>
      <c r="J1282" s="2"/>
      <c r="K1282" s="13"/>
      <c r="L1282" s="13"/>
      <c r="M1282" s="13"/>
      <c r="N1282" s="700"/>
      <c r="O1282" s="15"/>
      <c r="P1282" s="2"/>
      <c r="Q1282" s="15"/>
      <c r="R1282" s="2"/>
      <c r="S1282" s="2"/>
      <c r="T1282" s="2"/>
      <c r="U1282" s="15"/>
      <c r="V1282" s="15"/>
      <c r="W1282" s="15"/>
      <c r="X1282" s="15"/>
      <c r="Y1282" s="15"/>
      <c r="Z1282" s="15"/>
      <c r="AA1282" s="15"/>
      <c r="AB1282" s="15"/>
      <c r="AC1282" s="15"/>
      <c r="AD1282" s="15"/>
      <c r="AE1282" s="15"/>
      <c r="AF1282" s="15"/>
      <c r="AG1282" s="15"/>
      <c r="AH1282" s="15"/>
      <c r="AI1282" s="15"/>
      <c r="AJ1282" s="15"/>
      <c r="AK1282" s="15"/>
      <c r="AL1282" s="15"/>
      <c r="AM1282" s="15"/>
      <c r="AN1282" s="15"/>
      <c r="AO1282" s="15"/>
      <c r="AP1282" s="15"/>
      <c r="AQ1282" s="15"/>
      <c r="AR1282" s="15"/>
      <c r="AS1282" s="15"/>
      <c r="AT1282" s="15"/>
      <c r="AU1282" s="15"/>
      <c r="AV1282" s="15"/>
      <c r="AW1282" s="15"/>
      <c r="AX1282" s="15"/>
    </row>
    <row r="1283" spans="1:50" ht="34.15" customHeight="1">
      <c r="A1283" s="2"/>
      <c r="B1283" s="2"/>
      <c r="C1283" s="2"/>
      <c r="D1283" s="2"/>
      <c r="E1283" s="2"/>
      <c r="F1283" s="15"/>
      <c r="G1283" s="2"/>
      <c r="H1283" s="2"/>
      <c r="I1283" s="15"/>
      <c r="J1283" s="2"/>
      <c r="K1283" s="13"/>
      <c r="L1283" s="13"/>
      <c r="M1283" s="13"/>
      <c r="N1283" s="700"/>
      <c r="O1283" s="15"/>
      <c r="P1283" s="2"/>
      <c r="Q1283" s="15"/>
      <c r="R1283" s="2"/>
      <c r="S1283" s="2"/>
      <c r="T1283" s="2"/>
      <c r="U1283" s="15"/>
      <c r="V1283" s="15"/>
      <c r="W1283" s="15"/>
      <c r="X1283" s="15"/>
      <c r="Y1283" s="15"/>
      <c r="Z1283" s="15"/>
      <c r="AA1283" s="15"/>
      <c r="AB1283" s="15"/>
      <c r="AC1283" s="15"/>
      <c r="AD1283" s="15"/>
      <c r="AE1283" s="15"/>
      <c r="AF1283" s="15"/>
      <c r="AG1283" s="15"/>
      <c r="AH1283" s="15"/>
      <c r="AI1283" s="15"/>
      <c r="AJ1283" s="15"/>
      <c r="AK1283" s="15"/>
      <c r="AL1283" s="15"/>
      <c r="AM1283" s="15"/>
      <c r="AN1283" s="15"/>
      <c r="AO1283" s="15"/>
      <c r="AP1283" s="15"/>
      <c r="AQ1283" s="15"/>
      <c r="AR1283" s="15"/>
      <c r="AS1283" s="15"/>
      <c r="AT1283" s="15"/>
      <c r="AU1283" s="15"/>
      <c r="AV1283" s="15"/>
      <c r="AW1283" s="15"/>
      <c r="AX1283" s="15"/>
    </row>
    <row r="1284" spans="1:50" ht="34.15" customHeight="1">
      <c r="A1284" s="2"/>
      <c r="B1284" s="2"/>
      <c r="C1284" s="2"/>
      <c r="D1284" s="2"/>
      <c r="E1284" s="2"/>
      <c r="F1284" s="15"/>
      <c r="G1284" s="2"/>
      <c r="H1284" s="2"/>
      <c r="I1284" s="15"/>
      <c r="J1284" s="2"/>
      <c r="K1284" s="13"/>
      <c r="L1284" s="13"/>
      <c r="M1284" s="13"/>
      <c r="N1284" s="700"/>
      <c r="O1284" s="15"/>
      <c r="P1284" s="2"/>
      <c r="Q1284" s="15"/>
      <c r="R1284" s="2"/>
      <c r="S1284" s="2"/>
      <c r="T1284" s="2"/>
      <c r="U1284" s="15"/>
      <c r="V1284" s="15"/>
      <c r="W1284" s="15"/>
      <c r="X1284" s="15"/>
      <c r="Y1284" s="15"/>
      <c r="Z1284" s="15"/>
      <c r="AA1284" s="15"/>
      <c r="AB1284" s="15"/>
      <c r="AC1284" s="15"/>
      <c r="AD1284" s="15"/>
      <c r="AE1284" s="15"/>
      <c r="AF1284" s="15"/>
      <c r="AG1284" s="15"/>
      <c r="AH1284" s="15"/>
      <c r="AI1284" s="15"/>
      <c r="AJ1284" s="15"/>
      <c r="AK1284" s="15"/>
      <c r="AL1284" s="15"/>
      <c r="AM1284" s="15"/>
      <c r="AN1284" s="15"/>
      <c r="AO1284" s="15"/>
      <c r="AP1284" s="15"/>
      <c r="AQ1284" s="15"/>
      <c r="AR1284" s="15"/>
      <c r="AS1284" s="15"/>
      <c r="AT1284" s="15"/>
      <c r="AU1284" s="15"/>
      <c r="AV1284" s="15"/>
      <c r="AW1284" s="15"/>
      <c r="AX1284" s="15"/>
    </row>
    <row r="1285" spans="1:50" ht="34.15" customHeight="1">
      <c r="A1285" s="2"/>
      <c r="B1285" s="2"/>
      <c r="C1285" s="2"/>
      <c r="D1285" s="2"/>
      <c r="E1285" s="2"/>
      <c r="F1285" s="15"/>
      <c r="G1285" s="2"/>
      <c r="H1285" s="2"/>
      <c r="I1285" s="15"/>
      <c r="J1285" s="2"/>
      <c r="K1285" s="13"/>
      <c r="L1285" s="13"/>
      <c r="M1285" s="13"/>
      <c r="N1285" s="700"/>
      <c r="O1285" s="15"/>
      <c r="P1285" s="2"/>
      <c r="Q1285" s="15"/>
      <c r="R1285" s="2"/>
      <c r="S1285" s="2"/>
      <c r="T1285" s="2"/>
      <c r="U1285" s="15"/>
      <c r="V1285" s="15"/>
      <c r="W1285" s="15"/>
      <c r="X1285" s="15"/>
      <c r="Y1285" s="15"/>
      <c r="Z1285" s="15"/>
      <c r="AA1285" s="15"/>
      <c r="AB1285" s="15"/>
      <c r="AC1285" s="15"/>
      <c r="AD1285" s="15"/>
      <c r="AE1285" s="15"/>
      <c r="AF1285" s="15"/>
      <c r="AG1285" s="15"/>
      <c r="AH1285" s="15"/>
      <c r="AI1285" s="15"/>
      <c r="AJ1285" s="15"/>
      <c r="AK1285" s="15"/>
      <c r="AL1285" s="15"/>
      <c r="AM1285" s="15"/>
      <c r="AN1285" s="15"/>
      <c r="AO1285" s="15"/>
      <c r="AP1285" s="15"/>
      <c r="AQ1285" s="15"/>
      <c r="AR1285" s="15"/>
      <c r="AS1285" s="15"/>
      <c r="AT1285" s="15"/>
      <c r="AU1285" s="15"/>
      <c r="AV1285" s="15"/>
      <c r="AW1285" s="15"/>
      <c r="AX1285" s="15"/>
    </row>
    <row r="1286" spans="1:50" ht="34.15" customHeight="1">
      <c r="A1286" s="2"/>
      <c r="B1286" s="2"/>
      <c r="C1286" s="2"/>
      <c r="D1286" s="2"/>
      <c r="E1286" s="2"/>
      <c r="F1286" s="15"/>
      <c r="G1286" s="2"/>
      <c r="H1286" s="2"/>
      <c r="I1286" s="15"/>
      <c r="J1286" s="2"/>
      <c r="K1286" s="13"/>
      <c r="L1286" s="13"/>
      <c r="M1286" s="13"/>
      <c r="N1286" s="700"/>
      <c r="O1286" s="15"/>
      <c r="P1286" s="2"/>
      <c r="Q1286" s="15"/>
      <c r="R1286" s="2"/>
      <c r="S1286" s="2"/>
      <c r="T1286" s="2"/>
      <c r="U1286" s="15"/>
      <c r="V1286" s="15"/>
      <c r="W1286" s="15"/>
      <c r="X1286" s="15"/>
      <c r="Y1286" s="15"/>
      <c r="Z1286" s="15"/>
      <c r="AA1286" s="15"/>
      <c r="AB1286" s="15"/>
      <c r="AC1286" s="15"/>
      <c r="AD1286" s="15"/>
      <c r="AE1286" s="15"/>
      <c r="AF1286" s="15"/>
      <c r="AG1286" s="15"/>
      <c r="AH1286" s="15"/>
      <c r="AI1286" s="15"/>
      <c r="AJ1286" s="15"/>
      <c r="AK1286" s="15"/>
      <c r="AL1286" s="15"/>
      <c r="AM1286" s="15"/>
      <c r="AN1286" s="15"/>
      <c r="AO1286" s="15"/>
      <c r="AP1286" s="15"/>
      <c r="AQ1286" s="15"/>
      <c r="AR1286" s="15"/>
      <c r="AS1286" s="15"/>
      <c r="AT1286" s="15"/>
      <c r="AU1286" s="15"/>
      <c r="AV1286" s="15"/>
      <c r="AW1286" s="15"/>
      <c r="AX1286" s="15"/>
    </row>
    <row r="1287" spans="1:50" ht="34.15" customHeight="1">
      <c r="A1287" s="2"/>
      <c r="B1287" s="2"/>
      <c r="C1287" s="2"/>
      <c r="D1287" s="2"/>
      <c r="E1287" s="2"/>
      <c r="F1287" s="15"/>
      <c r="G1287" s="2"/>
      <c r="H1287" s="2"/>
      <c r="I1287" s="15"/>
      <c r="J1287" s="2"/>
      <c r="K1287" s="13"/>
      <c r="L1287" s="13"/>
      <c r="M1287" s="13"/>
      <c r="N1287" s="700"/>
      <c r="O1287" s="15"/>
      <c r="P1287" s="2"/>
      <c r="Q1287" s="15"/>
      <c r="R1287" s="2"/>
      <c r="S1287" s="2"/>
      <c r="T1287" s="2"/>
      <c r="U1287" s="15"/>
      <c r="V1287" s="15"/>
      <c r="W1287" s="15"/>
      <c r="X1287" s="15"/>
      <c r="Y1287" s="15"/>
      <c r="Z1287" s="15"/>
      <c r="AA1287" s="15"/>
      <c r="AB1287" s="15"/>
      <c r="AC1287" s="15"/>
      <c r="AD1287" s="15"/>
      <c r="AE1287" s="15"/>
      <c r="AF1287" s="15"/>
      <c r="AG1287" s="15"/>
      <c r="AH1287" s="15"/>
      <c r="AI1287" s="15"/>
      <c r="AJ1287" s="15"/>
      <c r="AK1287" s="15"/>
      <c r="AL1287" s="15"/>
      <c r="AM1287" s="15"/>
      <c r="AN1287" s="15"/>
      <c r="AO1287" s="15"/>
      <c r="AP1287" s="15"/>
      <c r="AQ1287" s="15"/>
      <c r="AR1287" s="15"/>
      <c r="AS1287" s="15"/>
      <c r="AT1287" s="15"/>
      <c r="AU1287" s="15"/>
      <c r="AV1287" s="15"/>
      <c r="AW1287" s="15"/>
      <c r="AX1287" s="15"/>
    </row>
    <row r="1288" spans="1:50" ht="34.15" customHeight="1">
      <c r="A1288" s="2"/>
      <c r="B1288" s="2"/>
      <c r="C1288" s="2"/>
      <c r="D1288" s="2"/>
      <c r="E1288" s="2"/>
      <c r="F1288" s="15"/>
      <c r="G1288" s="2"/>
      <c r="H1288" s="2"/>
      <c r="I1288" s="15"/>
      <c r="J1288" s="2"/>
      <c r="K1288" s="13"/>
      <c r="L1288" s="13"/>
      <c r="M1288" s="13"/>
      <c r="N1288" s="700"/>
      <c r="O1288" s="15"/>
      <c r="P1288" s="2"/>
      <c r="Q1288" s="15"/>
      <c r="R1288" s="2"/>
      <c r="S1288" s="2"/>
      <c r="T1288" s="2"/>
      <c r="U1288" s="15"/>
      <c r="V1288" s="15"/>
      <c r="W1288" s="15"/>
      <c r="X1288" s="15"/>
      <c r="Y1288" s="15"/>
      <c r="Z1288" s="15"/>
      <c r="AA1288" s="15"/>
      <c r="AB1288" s="15"/>
      <c r="AC1288" s="15"/>
      <c r="AD1288" s="15"/>
      <c r="AE1288" s="15"/>
      <c r="AF1288" s="15"/>
      <c r="AG1288" s="15"/>
      <c r="AH1288" s="15"/>
      <c r="AI1288" s="15"/>
      <c r="AJ1288" s="15"/>
      <c r="AK1288" s="15"/>
      <c r="AL1288" s="15"/>
      <c r="AM1288" s="15"/>
      <c r="AN1288" s="15"/>
      <c r="AO1288" s="15"/>
      <c r="AP1288" s="15"/>
      <c r="AQ1288" s="15"/>
      <c r="AR1288" s="15"/>
      <c r="AS1288" s="15"/>
      <c r="AT1288" s="15"/>
      <c r="AU1288" s="15"/>
      <c r="AV1288" s="15"/>
      <c r="AW1288" s="15"/>
      <c r="AX1288" s="15"/>
    </row>
    <row r="1289" spans="1:50" ht="34.15" customHeight="1">
      <c r="A1289" s="2"/>
      <c r="B1289" s="2"/>
      <c r="C1289" s="2"/>
      <c r="D1289" s="2"/>
      <c r="E1289" s="2"/>
      <c r="F1289" s="15"/>
      <c r="G1289" s="2"/>
      <c r="H1289" s="2"/>
      <c r="I1289" s="15"/>
      <c r="J1289" s="2"/>
      <c r="K1289" s="13"/>
      <c r="L1289" s="13"/>
      <c r="M1289" s="13"/>
      <c r="N1289" s="700"/>
      <c r="O1289" s="15"/>
      <c r="P1289" s="2"/>
      <c r="Q1289" s="15"/>
      <c r="R1289" s="2"/>
      <c r="S1289" s="2"/>
      <c r="T1289" s="2"/>
      <c r="U1289" s="15"/>
      <c r="V1289" s="15"/>
      <c r="W1289" s="15"/>
      <c r="X1289" s="15"/>
      <c r="Y1289" s="15"/>
      <c r="Z1289" s="15"/>
      <c r="AA1289" s="15"/>
      <c r="AB1289" s="15"/>
      <c r="AC1289" s="15"/>
      <c r="AD1289" s="15"/>
      <c r="AE1289" s="15"/>
      <c r="AF1289" s="15"/>
      <c r="AG1289" s="15"/>
      <c r="AH1289" s="15"/>
      <c r="AI1289" s="15"/>
      <c r="AJ1289" s="15"/>
      <c r="AK1289" s="15"/>
      <c r="AL1289" s="15"/>
      <c r="AM1289" s="15"/>
      <c r="AN1289" s="15"/>
      <c r="AO1289" s="15"/>
      <c r="AP1289" s="15"/>
      <c r="AQ1289" s="15"/>
      <c r="AR1289" s="15"/>
      <c r="AS1289" s="15"/>
      <c r="AT1289" s="15"/>
      <c r="AU1289" s="15"/>
      <c r="AV1289" s="15"/>
      <c r="AW1289" s="15"/>
      <c r="AX1289" s="15"/>
    </row>
    <row r="1290" spans="1:50" ht="34.15" customHeight="1">
      <c r="A1290" s="2"/>
      <c r="B1290" s="2"/>
      <c r="C1290" s="2"/>
      <c r="D1290" s="2"/>
      <c r="E1290" s="2"/>
      <c r="F1290" s="15"/>
      <c r="G1290" s="2"/>
      <c r="H1290" s="2"/>
      <c r="I1290" s="15"/>
      <c r="J1290" s="2"/>
      <c r="K1290" s="13"/>
      <c r="L1290" s="13"/>
      <c r="M1290" s="13"/>
      <c r="N1290" s="700"/>
      <c r="O1290" s="15"/>
      <c r="P1290" s="2"/>
      <c r="Q1290" s="15"/>
      <c r="R1290" s="2"/>
      <c r="S1290" s="2"/>
      <c r="T1290" s="2"/>
      <c r="U1290" s="15"/>
      <c r="V1290" s="15"/>
      <c r="W1290" s="15"/>
      <c r="X1290" s="15"/>
      <c r="Y1290" s="15"/>
      <c r="Z1290" s="15"/>
      <c r="AA1290" s="15"/>
      <c r="AB1290" s="15"/>
      <c r="AC1290" s="15"/>
      <c r="AD1290" s="15"/>
      <c r="AE1290" s="15"/>
      <c r="AF1290" s="15"/>
      <c r="AG1290" s="15"/>
      <c r="AH1290" s="15"/>
      <c r="AI1290" s="15"/>
      <c r="AJ1290" s="15"/>
      <c r="AK1290" s="15"/>
      <c r="AL1290" s="15"/>
      <c r="AM1290" s="15"/>
      <c r="AN1290" s="15"/>
      <c r="AO1290" s="15"/>
      <c r="AP1290" s="15"/>
      <c r="AQ1290" s="15"/>
      <c r="AR1290" s="15"/>
      <c r="AS1290" s="15"/>
      <c r="AT1290" s="15"/>
      <c r="AU1290" s="15"/>
      <c r="AV1290" s="15"/>
      <c r="AW1290" s="15"/>
      <c r="AX1290" s="15"/>
    </row>
    <row r="1291" spans="1:50" ht="34.15" customHeight="1">
      <c r="A1291" s="2"/>
      <c r="B1291" s="2"/>
      <c r="C1291" s="2"/>
      <c r="D1291" s="2"/>
      <c r="E1291" s="2"/>
      <c r="F1291" s="15"/>
      <c r="G1291" s="2"/>
      <c r="H1291" s="2"/>
      <c r="I1291" s="15"/>
      <c r="J1291" s="2"/>
      <c r="K1291" s="13"/>
      <c r="L1291" s="13"/>
      <c r="M1291" s="13"/>
      <c r="N1291" s="700"/>
      <c r="O1291" s="15"/>
      <c r="P1291" s="2"/>
      <c r="Q1291" s="15"/>
      <c r="R1291" s="2"/>
      <c r="S1291" s="2"/>
      <c r="T1291" s="2"/>
      <c r="U1291" s="15"/>
      <c r="V1291" s="15"/>
      <c r="W1291" s="15"/>
      <c r="X1291" s="15"/>
      <c r="Y1291" s="15"/>
      <c r="Z1291" s="15"/>
      <c r="AA1291" s="15"/>
      <c r="AB1291" s="15"/>
      <c r="AC1291" s="15"/>
      <c r="AD1291" s="15"/>
      <c r="AE1291" s="15"/>
      <c r="AF1291" s="15"/>
      <c r="AG1291" s="15"/>
      <c r="AH1291" s="15"/>
      <c r="AI1291" s="15"/>
      <c r="AJ1291" s="15"/>
      <c r="AK1291" s="15"/>
      <c r="AL1291" s="15"/>
      <c r="AM1291" s="15"/>
      <c r="AN1291" s="15"/>
      <c r="AO1291" s="15"/>
      <c r="AP1291" s="15"/>
      <c r="AQ1291" s="15"/>
      <c r="AR1291" s="15"/>
      <c r="AS1291" s="15"/>
      <c r="AT1291" s="15"/>
      <c r="AU1291" s="15"/>
      <c r="AV1291" s="15"/>
      <c r="AW1291" s="15"/>
      <c r="AX1291" s="15"/>
    </row>
    <row r="1292" spans="1:50" ht="34.15" customHeight="1">
      <c r="A1292" s="2"/>
      <c r="B1292" s="2"/>
      <c r="C1292" s="2"/>
      <c r="D1292" s="2"/>
      <c r="E1292" s="2"/>
      <c r="F1292" s="15"/>
      <c r="G1292" s="2"/>
      <c r="H1292" s="2"/>
      <c r="I1292" s="15"/>
      <c r="J1292" s="2"/>
      <c r="K1292" s="13"/>
      <c r="L1292" s="13"/>
      <c r="M1292" s="13"/>
      <c r="N1292" s="700"/>
      <c r="O1292" s="15"/>
      <c r="P1292" s="2"/>
      <c r="Q1292" s="15"/>
      <c r="R1292" s="2"/>
      <c r="S1292" s="2"/>
      <c r="T1292" s="2"/>
      <c r="U1292" s="15"/>
      <c r="V1292" s="15"/>
      <c r="W1292" s="15"/>
      <c r="X1292" s="15"/>
      <c r="Y1292" s="15"/>
      <c r="Z1292" s="15"/>
      <c r="AA1292" s="15"/>
      <c r="AB1292" s="15"/>
      <c r="AC1292" s="15"/>
      <c r="AD1292" s="15"/>
      <c r="AE1292" s="15"/>
      <c r="AF1292" s="15"/>
      <c r="AG1292" s="15"/>
      <c r="AH1292" s="15"/>
      <c r="AI1292" s="15"/>
      <c r="AJ1292" s="15"/>
      <c r="AK1292" s="15"/>
      <c r="AL1292" s="15"/>
      <c r="AM1292" s="15"/>
      <c r="AN1292" s="15"/>
      <c r="AO1292" s="15"/>
      <c r="AP1292" s="15"/>
      <c r="AQ1292" s="15"/>
      <c r="AR1292" s="15"/>
      <c r="AS1292" s="15"/>
      <c r="AT1292" s="15"/>
      <c r="AU1292" s="15"/>
      <c r="AV1292" s="15"/>
      <c r="AW1292" s="15"/>
      <c r="AX1292" s="15"/>
    </row>
    <row r="1293" spans="1:50" ht="34.15" customHeight="1">
      <c r="A1293" s="2"/>
      <c r="B1293" s="2"/>
      <c r="C1293" s="2"/>
      <c r="D1293" s="2"/>
      <c r="E1293" s="2"/>
      <c r="F1293" s="15"/>
      <c r="G1293" s="2"/>
      <c r="H1293" s="2"/>
      <c r="I1293" s="15"/>
      <c r="J1293" s="2"/>
      <c r="K1293" s="13"/>
      <c r="L1293" s="13"/>
      <c r="M1293" s="13"/>
      <c r="N1293" s="700"/>
      <c r="O1293" s="15"/>
      <c r="P1293" s="2"/>
      <c r="Q1293" s="15"/>
      <c r="R1293" s="2"/>
      <c r="S1293" s="2"/>
      <c r="T1293" s="2"/>
      <c r="U1293" s="15"/>
      <c r="V1293" s="15"/>
      <c r="W1293" s="15"/>
      <c r="X1293" s="15"/>
      <c r="Y1293" s="15"/>
      <c r="Z1293" s="15"/>
      <c r="AA1293" s="15"/>
      <c r="AB1293" s="15"/>
      <c r="AC1293" s="15"/>
      <c r="AD1293" s="15"/>
      <c r="AE1293" s="15"/>
      <c r="AF1293" s="15"/>
      <c r="AG1293" s="15"/>
      <c r="AH1293" s="15"/>
      <c r="AI1293" s="15"/>
      <c r="AJ1293" s="15"/>
      <c r="AK1293" s="15"/>
      <c r="AL1293" s="15"/>
      <c r="AM1293" s="15"/>
      <c r="AN1293" s="15"/>
      <c r="AO1293" s="15"/>
      <c r="AP1293" s="15"/>
      <c r="AQ1293" s="15"/>
      <c r="AR1293" s="15"/>
      <c r="AS1293" s="15"/>
      <c r="AT1293" s="15"/>
      <c r="AU1293" s="15"/>
      <c r="AV1293" s="15"/>
      <c r="AW1293" s="15"/>
      <c r="AX1293" s="15"/>
    </row>
    <row r="1294" spans="1:50" ht="34.15" customHeight="1">
      <c r="A1294" s="2"/>
      <c r="B1294" s="2"/>
      <c r="C1294" s="2"/>
      <c r="D1294" s="2"/>
      <c r="E1294" s="2"/>
      <c r="F1294" s="15"/>
      <c r="G1294" s="2"/>
      <c r="H1294" s="2"/>
      <c r="I1294" s="15"/>
      <c r="J1294" s="2"/>
      <c r="K1294" s="13"/>
      <c r="L1294" s="13"/>
      <c r="M1294" s="13"/>
      <c r="N1294" s="700"/>
      <c r="O1294" s="15"/>
      <c r="P1294" s="2"/>
      <c r="Q1294" s="15"/>
      <c r="R1294" s="2"/>
      <c r="S1294" s="2"/>
      <c r="T1294" s="2"/>
      <c r="U1294" s="15"/>
      <c r="V1294" s="15"/>
      <c r="W1294" s="15"/>
      <c r="X1294" s="15"/>
      <c r="Y1294" s="15"/>
      <c r="Z1294" s="15"/>
      <c r="AA1294" s="15"/>
      <c r="AB1294" s="15"/>
      <c r="AC1294" s="15"/>
      <c r="AD1294" s="15"/>
      <c r="AE1294" s="15"/>
      <c r="AF1294" s="15"/>
      <c r="AG1294" s="15"/>
      <c r="AH1294" s="15"/>
      <c r="AI1294" s="15"/>
      <c r="AJ1294" s="15"/>
      <c r="AK1294" s="15"/>
      <c r="AL1294" s="15"/>
      <c r="AM1294" s="15"/>
      <c r="AN1294" s="15"/>
      <c r="AO1294" s="15"/>
      <c r="AP1294" s="15"/>
      <c r="AQ1294" s="15"/>
      <c r="AR1294" s="15"/>
      <c r="AS1294" s="15"/>
      <c r="AT1294" s="15"/>
      <c r="AU1294" s="15"/>
      <c r="AV1294" s="15"/>
      <c r="AW1294" s="15"/>
      <c r="AX1294" s="15"/>
    </row>
    <row r="1295" spans="1:50" ht="34.15" customHeight="1">
      <c r="A1295" s="2"/>
      <c r="B1295" s="2"/>
      <c r="C1295" s="2"/>
      <c r="D1295" s="2"/>
      <c r="E1295" s="2"/>
      <c r="F1295" s="15"/>
      <c r="G1295" s="2"/>
      <c r="H1295" s="2"/>
      <c r="I1295" s="15"/>
      <c r="J1295" s="2"/>
      <c r="K1295" s="13"/>
      <c r="L1295" s="13"/>
      <c r="M1295" s="13"/>
      <c r="N1295" s="700"/>
      <c r="O1295" s="15"/>
      <c r="P1295" s="2"/>
      <c r="Q1295" s="15"/>
      <c r="R1295" s="2"/>
      <c r="S1295" s="2"/>
      <c r="T1295" s="2"/>
      <c r="U1295" s="15"/>
      <c r="V1295" s="15"/>
      <c r="W1295" s="15"/>
      <c r="X1295" s="15"/>
      <c r="Y1295" s="15"/>
      <c r="Z1295" s="15"/>
      <c r="AA1295" s="15"/>
      <c r="AB1295" s="15"/>
      <c r="AC1295" s="15"/>
      <c r="AD1295" s="15"/>
      <c r="AE1295" s="15"/>
      <c r="AF1295" s="15"/>
      <c r="AG1295" s="15"/>
      <c r="AH1295" s="15"/>
      <c r="AI1295" s="15"/>
      <c r="AJ1295" s="15"/>
      <c r="AK1295" s="15"/>
      <c r="AL1295" s="15"/>
      <c r="AM1295" s="15"/>
      <c r="AN1295" s="15"/>
      <c r="AO1295" s="15"/>
      <c r="AP1295" s="15"/>
      <c r="AQ1295" s="15"/>
      <c r="AR1295" s="15"/>
      <c r="AS1295" s="15"/>
      <c r="AT1295" s="15"/>
      <c r="AU1295" s="15"/>
      <c r="AV1295" s="15"/>
      <c r="AW1295" s="15"/>
      <c r="AX1295" s="15"/>
    </row>
    <row r="1296" spans="1:50" ht="34.15" customHeight="1">
      <c r="A1296" s="2"/>
      <c r="B1296" s="2"/>
      <c r="C1296" s="2"/>
      <c r="D1296" s="2"/>
      <c r="E1296" s="2"/>
      <c r="F1296" s="15"/>
      <c r="G1296" s="2"/>
      <c r="H1296" s="2"/>
      <c r="I1296" s="15"/>
      <c r="J1296" s="2"/>
      <c r="K1296" s="13"/>
      <c r="L1296" s="13"/>
      <c r="M1296" s="13"/>
      <c r="N1296" s="700"/>
      <c r="O1296" s="15"/>
      <c r="P1296" s="2"/>
      <c r="Q1296" s="15"/>
      <c r="R1296" s="2"/>
      <c r="S1296" s="2"/>
      <c r="T1296" s="2"/>
      <c r="U1296" s="15"/>
      <c r="V1296" s="15"/>
      <c r="W1296" s="15"/>
      <c r="X1296" s="15"/>
      <c r="Y1296" s="15"/>
      <c r="Z1296" s="15"/>
      <c r="AA1296" s="15"/>
      <c r="AB1296" s="15"/>
      <c r="AC1296" s="15"/>
      <c r="AD1296" s="15"/>
      <c r="AE1296" s="15"/>
      <c r="AF1296" s="15"/>
      <c r="AG1296" s="15"/>
      <c r="AH1296" s="15"/>
      <c r="AI1296" s="15"/>
      <c r="AJ1296" s="15"/>
      <c r="AK1296" s="15"/>
      <c r="AL1296" s="15"/>
      <c r="AM1296" s="15"/>
      <c r="AN1296" s="15"/>
      <c r="AO1296" s="15"/>
      <c r="AP1296" s="15"/>
      <c r="AQ1296" s="15"/>
      <c r="AR1296" s="15"/>
      <c r="AS1296" s="15"/>
      <c r="AT1296" s="15"/>
      <c r="AU1296" s="15"/>
      <c r="AV1296" s="15"/>
      <c r="AW1296" s="15"/>
      <c r="AX1296" s="15"/>
    </row>
    <row r="1297" spans="1:50" ht="34.15" customHeight="1">
      <c r="A1297" s="2"/>
      <c r="B1297" s="2"/>
      <c r="C1297" s="2"/>
      <c r="D1297" s="2"/>
      <c r="E1297" s="2"/>
      <c r="F1297" s="15"/>
      <c r="G1297" s="2"/>
      <c r="H1297" s="2"/>
      <c r="I1297" s="15"/>
      <c r="J1297" s="2"/>
      <c r="K1297" s="13"/>
      <c r="L1297" s="13"/>
      <c r="M1297" s="13"/>
      <c r="N1297" s="700"/>
      <c r="O1297" s="15"/>
      <c r="P1297" s="2"/>
      <c r="Q1297" s="15"/>
      <c r="R1297" s="2"/>
      <c r="S1297" s="2"/>
      <c r="T1297" s="2"/>
      <c r="U1297" s="15"/>
      <c r="V1297" s="15"/>
      <c r="W1297" s="15"/>
      <c r="X1297" s="15"/>
      <c r="Y1297" s="15"/>
      <c r="Z1297" s="15"/>
      <c r="AA1297" s="15"/>
      <c r="AB1297" s="15"/>
      <c r="AC1297" s="15"/>
      <c r="AD1297" s="15"/>
      <c r="AE1297" s="15"/>
      <c r="AF1297" s="15"/>
      <c r="AG1297" s="15"/>
      <c r="AH1297" s="15"/>
      <c r="AI1297" s="15"/>
      <c r="AJ1297" s="15"/>
      <c r="AK1297" s="15"/>
      <c r="AL1297" s="15"/>
      <c r="AM1297" s="15"/>
      <c r="AN1297" s="15"/>
      <c r="AO1297" s="15"/>
      <c r="AP1297" s="15"/>
      <c r="AQ1297" s="15"/>
      <c r="AR1297" s="15"/>
      <c r="AS1297" s="15"/>
      <c r="AT1297" s="15"/>
      <c r="AU1297" s="15"/>
      <c r="AV1297" s="15"/>
      <c r="AW1297" s="15"/>
      <c r="AX1297" s="15"/>
    </row>
    <row r="1298" spans="1:50" ht="34.15" customHeight="1">
      <c r="A1298" s="2"/>
      <c r="B1298" s="2"/>
      <c r="C1298" s="2"/>
      <c r="D1298" s="2"/>
      <c r="E1298" s="2"/>
      <c r="F1298" s="15"/>
      <c r="G1298" s="2"/>
      <c r="H1298" s="2"/>
      <c r="I1298" s="15"/>
      <c r="J1298" s="2"/>
      <c r="K1298" s="13"/>
      <c r="L1298" s="13"/>
      <c r="M1298" s="13"/>
      <c r="N1298" s="700"/>
      <c r="O1298" s="15"/>
      <c r="P1298" s="2"/>
      <c r="Q1298" s="15"/>
      <c r="R1298" s="2"/>
      <c r="S1298" s="2"/>
      <c r="T1298" s="2"/>
      <c r="U1298" s="15"/>
      <c r="V1298" s="15"/>
      <c r="W1298" s="15"/>
      <c r="X1298" s="15"/>
      <c r="Y1298" s="15"/>
      <c r="Z1298" s="15"/>
      <c r="AA1298" s="15"/>
      <c r="AB1298" s="15"/>
      <c r="AC1298" s="15"/>
      <c r="AD1298" s="15"/>
      <c r="AE1298" s="15"/>
      <c r="AF1298" s="15"/>
      <c r="AG1298" s="15"/>
      <c r="AH1298" s="15"/>
      <c r="AI1298" s="15"/>
      <c r="AJ1298" s="15"/>
      <c r="AK1298" s="15"/>
      <c r="AL1298" s="15"/>
      <c r="AM1298" s="15"/>
      <c r="AN1298" s="15"/>
      <c r="AO1298" s="15"/>
      <c r="AP1298" s="15"/>
      <c r="AQ1298" s="15"/>
      <c r="AR1298" s="15"/>
      <c r="AS1298" s="15"/>
      <c r="AT1298" s="15"/>
      <c r="AU1298" s="15"/>
      <c r="AV1298" s="15"/>
      <c r="AW1298" s="15"/>
      <c r="AX1298" s="15"/>
    </row>
    <row r="1299" spans="1:50" ht="34.15" customHeight="1">
      <c r="A1299" s="2"/>
      <c r="B1299" s="2"/>
      <c r="C1299" s="2"/>
      <c r="D1299" s="2"/>
      <c r="E1299" s="2"/>
      <c r="F1299" s="15"/>
      <c r="G1299" s="2"/>
      <c r="H1299" s="2"/>
      <c r="I1299" s="15"/>
      <c r="J1299" s="2"/>
      <c r="K1299" s="13"/>
      <c r="L1299" s="13"/>
      <c r="M1299" s="13"/>
      <c r="N1299" s="700"/>
      <c r="O1299" s="15"/>
      <c r="P1299" s="2"/>
      <c r="Q1299" s="15"/>
      <c r="R1299" s="2"/>
      <c r="S1299" s="2"/>
      <c r="T1299" s="2"/>
      <c r="U1299" s="15"/>
      <c r="V1299" s="15"/>
      <c r="W1299" s="15"/>
      <c r="X1299" s="15"/>
      <c r="Y1299" s="15"/>
      <c r="Z1299" s="15"/>
      <c r="AA1299" s="15"/>
      <c r="AB1299" s="15"/>
      <c r="AC1299" s="15"/>
      <c r="AD1299" s="15"/>
      <c r="AE1299" s="15"/>
      <c r="AF1299" s="15"/>
      <c r="AG1299" s="15"/>
      <c r="AH1299" s="15"/>
      <c r="AI1299" s="15"/>
      <c r="AJ1299" s="15"/>
      <c r="AK1299" s="15"/>
      <c r="AL1299" s="15"/>
      <c r="AM1299" s="15"/>
      <c r="AN1299" s="15"/>
      <c r="AO1299" s="15"/>
      <c r="AP1299" s="15"/>
      <c r="AQ1299" s="15"/>
      <c r="AR1299" s="15"/>
      <c r="AS1299" s="15"/>
      <c r="AT1299" s="15"/>
      <c r="AU1299" s="15"/>
      <c r="AV1299" s="15"/>
      <c r="AW1299" s="15"/>
      <c r="AX1299" s="15"/>
    </row>
    <row r="1300" spans="1:50" ht="34.15" customHeight="1">
      <c r="A1300" s="2"/>
      <c r="B1300" s="2"/>
      <c r="C1300" s="2"/>
      <c r="D1300" s="2"/>
      <c r="E1300" s="2"/>
      <c r="F1300" s="15"/>
      <c r="G1300" s="2"/>
      <c r="H1300" s="2"/>
      <c r="I1300" s="15"/>
      <c r="J1300" s="2"/>
      <c r="K1300" s="13"/>
      <c r="L1300" s="13"/>
      <c r="M1300" s="13"/>
      <c r="N1300" s="700"/>
      <c r="O1300" s="15"/>
      <c r="P1300" s="2"/>
      <c r="Q1300" s="15"/>
      <c r="R1300" s="2"/>
      <c r="S1300" s="2"/>
      <c r="T1300" s="2"/>
      <c r="U1300" s="15"/>
      <c r="V1300" s="15"/>
      <c r="W1300" s="15"/>
      <c r="X1300" s="15"/>
      <c r="Y1300" s="15"/>
      <c r="Z1300" s="15"/>
      <c r="AA1300" s="15"/>
      <c r="AB1300" s="15"/>
      <c r="AC1300" s="15"/>
      <c r="AD1300" s="15"/>
      <c r="AE1300" s="15"/>
      <c r="AF1300" s="15"/>
      <c r="AG1300" s="15"/>
      <c r="AH1300" s="15"/>
      <c r="AI1300" s="15"/>
      <c r="AJ1300" s="15"/>
      <c r="AK1300" s="15"/>
      <c r="AL1300" s="15"/>
      <c r="AM1300" s="15"/>
      <c r="AN1300" s="15"/>
      <c r="AO1300" s="15"/>
      <c r="AP1300" s="15"/>
      <c r="AQ1300" s="15"/>
      <c r="AR1300" s="15"/>
      <c r="AS1300" s="15"/>
      <c r="AT1300" s="15"/>
      <c r="AU1300" s="15"/>
      <c r="AV1300" s="15"/>
      <c r="AW1300" s="15"/>
      <c r="AX1300" s="15"/>
    </row>
    <row r="1301" spans="1:50" ht="34.15" customHeight="1">
      <c r="A1301" s="2"/>
      <c r="B1301" s="2"/>
      <c r="C1301" s="2"/>
      <c r="D1301" s="2"/>
      <c r="E1301" s="2"/>
      <c r="F1301" s="15"/>
      <c r="G1301" s="2"/>
      <c r="H1301" s="2"/>
      <c r="I1301" s="15"/>
      <c r="J1301" s="2"/>
      <c r="K1301" s="13"/>
      <c r="L1301" s="13"/>
      <c r="M1301" s="13"/>
      <c r="N1301" s="700"/>
      <c r="O1301" s="15"/>
      <c r="P1301" s="2"/>
      <c r="Q1301" s="15"/>
      <c r="R1301" s="2"/>
      <c r="S1301" s="2"/>
      <c r="T1301" s="2"/>
      <c r="U1301" s="15"/>
      <c r="V1301" s="15"/>
      <c r="W1301" s="15"/>
      <c r="X1301" s="15"/>
      <c r="Y1301" s="15"/>
      <c r="Z1301" s="15"/>
      <c r="AA1301" s="15"/>
      <c r="AB1301" s="15"/>
      <c r="AC1301" s="15"/>
      <c r="AD1301" s="15"/>
      <c r="AE1301" s="15"/>
      <c r="AF1301" s="15"/>
      <c r="AG1301" s="15"/>
      <c r="AH1301" s="15"/>
      <c r="AI1301" s="15"/>
      <c r="AJ1301" s="15"/>
      <c r="AK1301" s="15"/>
      <c r="AL1301" s="15"/>
      <c r="AM1301" s="15"/>
      <c r="AN1301" s="15"/>
      <c r="AO1301" s="15"/>
      <c r="AP1301" s="15"/>
      <c r="AQ1301" s="15"/>
      <c r="AR1301" s="15"/>
      <c r="AS1301" s="15"/>
      <c r="AT1301" s="15"/>
      <c r="AU1301" s="15"/>
      <c r="AV1301" s="15"/>
      <c r="AW1301" s="15"/>
      <c r="AX1301" s="15"/>
    </row>
    <row r="1302" spans="1:50" ht="34.15" customHeight="1">
      <c r="A1302" s="2"/>
      <c r="B1302" s="2"/>
      <c r="C1302" s="2"/>
      <c r="D1302" s="2"/>
      <c r="E1302" s="2"/>
      <c r="F1302" s="15"/>
      <c r="G1302" s="2"/>
      <c r="H1302" s="2"/>
      <c r="I1302" s="15"/>
      <c r="J1302" s="2"/>
      <c r="K1302" s="13"/>
      <c r="L1302" s="13"/>
      <c r="M1302" s="13"/>
      <c r="N1302" s="700"/>
      <c r="O1302" s="15"/>
      <c r="P1302" s="2"/>
      <c r="Q1302" s="15"/>
      <c r="R1302" s="2"/>
      <c r="S1302" s="2"/>
      <c r="T1302" s="2"/>
      <c r="U1302" s="15"/>
      <c r="V1302" s="15"/>
      <c r="W1302" s="15"/>
      <c r="X1302" s="15"/>
      <c r="Y1302" s="15"/>
      <c r="Z1302" s="15"/>
      <c r="AA1302" s="15"/>
      <c r="AB1302" s="15"/>
      <c r="AC1302" s="15"/>
      <c r="AD1302" s="15"/>
      <c r="AE1302" s="15"/>
      <c r="AF1302" s="15"/>
      <c r="AG1302" s="15"/>
      <c r="AH1302" s="15"/>
      <c r="AI1302" s="15"/>
      <c r="AJ1302" s="15"/>
      <c r="AK1302" s="15"/>
      <c r="AL1302" s="15"/>
      <c r="AM1302" s="15"/>
      <c r="AN1302" s="15"/>
      <c r="AO1302" s="15"/>
      <c r="AP1302" s="15"/>
      <c r="AQ1302" s="15"/>
      <c r="AR1302" s="15"/>
      <c r="AS1302" s="15"/>
      <c r="AT1302" s="15"/>
      <c r="AU1302" s="15"/>
      <c r="AV1302" s="15"/>
      <c r="AW1302" s="15"/>
      <c r="AX1302" s="15"/>
    </row>
    <row r="1303" spans="1:50" ht="34.15" customHeight="1">
      <c r="A1303" s="2"/>
      <c r="B1303" s="2"/>
      <c r="C1303" s="2"/>
      <c r="D1303" s="2"/>
      <c r="E1303" s="2"/>
      <c r="F1303" s="15"/>
      <c r="G1303" s="2"/>
      <c r="H1303" s="2"/>
      <c r="I1303" s="15"/>
      <c r="J1303" s="2"/>
      <c r="K1303" s="13"/>
      <c r="L1303" s="13"/>
      <c r="M1303" s="13"/>
      <c r="N1303" s="700"/>
      <c r="O1303" s="15"/>
      <c r="P1303" s="2"/>
      <c r="Q1303" s="15"/>
      <c r="R1303" s="2"/>
      <c r="S1303" s="2"/>
      <c r="T1303" s="2"/>
      <c r="U1303" s="15"/>
      <c r="V1303" s="15"/>
      <c r="W1303" s="15"/>
      <c r="X1303" s="15"/>
      <c r="Y1303" s="15"/>
      <c r="Z1303" s="15"/>
      <c r="AA1303" s="15"/>
      <c r="AB1303" s="15"/>
      <c r="AC1303" s="15"/>
      <c r="AD1303" s="15"/>
      <c r="AE1303" s="15"/>
      <c r="AF1303" s="15"/>
      <c r="AG1303" s="15"/>
      <c r="AH1303" s="15"/>
      <c r="AI1303" s="15"/>
      <c r="AJ1303" s="15"/>
      <c r="AK1303" s="15"/>
      <c r="AL1303" s="15"/>
      <c r="AM1303" s="15"/>
      <c r="AN1303" s="15"/>
      <c r="AO1303" s="15"/>
      <c r="AP1303" s="15"/>
      <c r="AQ1303" s="15"/>
      <c r="AR1303" s="15"/>
      <c r="AS1303" s="15"/>
      <c r="AT1303" s="15"/>
      <c r="AU1303" s="15"/>
      <c r="AV1303" s="15"/>
      <c r="AW1303" s="15"/>
      <c r="AX1303" s="15"/>
    </row>
    <row r="1304" spans="1:50" ht="34.15" customHeight="1">
      <c r="A1304" s="2"/>
      <c r="B1304" s="2"/>
      <c r="C1304" s="2"/>
      <c r="D1304" s="2"/>
      <c r="E1304" s="2"/>
      <c r="F1304" s="15"/>
      <c r="G1304" s="2"/>
      <c r="H1304" s="2"/>
      <c r="I1304" s="15"/>
      <c r="J1304" s="2"/>
      <c r="K1304" s="13"/>
      <c r="L1304" s="13"/>
      <c r="M1304" s="13"/>
      <c r="N1304" s="700"/>
      <c r="O1304" s="15"/>
      <c r="P1304" s="2"/>
      <c r="Q1304" s="15"/>
      <c r="R1304" s="2"/>
      <c r="S1304" s="2"/>
      <c r="T1304" s="2"/>
      <c r="U1304" s="15"/>
      <c r="V1304" s="15"/>
      <c r="W1304" s="15"/>
      <c r="X1304" s="15"/>
      <c r="Y1304" s="15"/>
      <c r="Z1304" s="15"/>
      <c r="AA1304" s="15"/>
      <c r="AB1304" s="15"/>
      <c r="AC1304" s="15"/>
      <c r="AD1304" s="15"/>
      <c r="AE1304" s="15"/>
      <c r="AF1304" s="15"/>
      <c r="AG1304" s="15"/>
      <c r="AH1304" s="15"/>
      <c r="AI1304" s="15"/>
      <c r="AJ1304" s="15"/>
      <c r="AK1304" s="15"/>
      <c r="AL1304" s="15"/>
      <c r="AM1304" s="15"/>
      <c r="AN1304" s="15"/>
      <c r="AO1304" s="15"/>
      <c r="AP1304" s="15"/>
      <c r="AQ1304" s="15"/>
      <c r="AR1304" s="15"/>
      <c r="AS1304" s="15"/>
      <c r="AT1304" s="15"/>
      <c r="AU1304" s="15"/>
      <c r="AV1304" s="15"/>
      <c r="AW1304" s="15"/>
      <c r="AX1304" s="15"/>
    </row>
    <row r="1305" spans="1:50" ht="34.15" customHeight="1">
      <c r="A1305" s="2"/>
      <c r="B1305" s="2"/>
      <c r="C1305" s="2"/>
      <c r="D1305" s="2"/>
      <c r="E1305" s="2"/>
      <c r="F1305" s="15"/>
      <c r="G1305" s="2"/>
      <c r="H1305" s="2"/>
      <c r="I1305" s="15"/>
      <c r="J1305" s="2"/>
      <c r="K1305" s="13"/>
      <c r="L1305" s="13"/>
      <c r="M1305" s="13"/>
      <c r="N1305" s="700"/>
      <c r="O1305" s="15"/>
      <c r="P1305" s="2"/>
      <c r="Q1305" s="15"/>
      <c r="R1305" s="2"/>
      <c r="S1305" s="2"/>
      <c r="T1305" s="2"/>
      <c r="U1305" s="15"/>
      <c r="V1305" s="15"/>
      <c r="W1305" s="15"/>
      <c r="X1305" s="15"/>
      <c r="Y1305" s="15"/>
      <c r="Z1305" s="15"/>
      <c r="AA1305" s="15"/>
      <c r="AB1305" s="15"/>
      <c r="AC1305" s="15"/>
      <c r="AD1305" s="15"/>
      <c r="AE1305" s="15"/>
      <c r="AF1305" s="15"/>
      <c r="AG1305" s="15"/>
      <c r="AH1305" s="15"/>
      <c r="AI1305" s="15"/>
      <c r="AJ1305" s="15"/>
      <c r="AK1305" s="15"/>
      <c r="AL1305" s="15"/>
      <c r="AM1305" s="15"/>
      <c r="AN1305" s="15"/>
      <c r="AO1305" s="15"/>
      <c r="AP1305" s="15"/>
      <c r="AQ1305" s="15"/>
      <c r="AR1305" s="15"/>
      <c r="AS1305" s="15"/>
      <c r="AT1305" s="15"/>
      <c r="AU1305" s="15"/>
      <c r="AV1305" s="15"/>
      <c r="AW1305" s="15"/>
      <c r="AX1305" s="15"/>
    </row>
    <row r="1306" spans="1:50" ht="34.15" customHeight="1">
      <c r="A1306" s="2"/>
      <c r="B1306" s="2"/>
      <c r="C1306" s="2"/>
      <c r="D1306" s="2"/>
      <c r="E1306" s="2"/>
      <c r="F1306" s="15"/>
      <c r="G1306" s="2"/>
      <c r="H1306" s="2"/>
      <c r="I1306" s="15"/>
      <c r="J1306" s="2"/>
      <c r="K1306" s="13"/>
      <c r="L1306" s="13"/>
      <c r="M1306" s="13"/>
      <c r="N1306" s="700"/>
      <c r="O1306" s="15"/>
      <c r="P1306" s="2"/>
      <c r="Q1306" s="15"/>
      <c r="R1306" s="2"/>
      <c r="S1306" s="2"/>
      <c r="T1306" s="2"/>
      <c r="U1306" s="15"/>
      <c r="V1306" s="15"/>
      <c r="W1306" s="15"/>
      <c r="X1306" s="15"/>
      <c r="Y1306" s="15"/>
      <c r="Z1306" s="15"/>
      <c r="AA1306" s="15"/>
      <c r="AB1306" s="15"/>
      <c r="AC1306" s="15"/>
      <c r="AD1306" s="15"/>
      <c r="AE1306" s="15"/>
      <c r="AF1306" s="15"/>
      <c r="AG1306" s="15"/>
      <c r="AH1306" s="15"/>
      <c r="AI1306" s="15"/>
      <c r="AJ1306" s="15"/>
      <c r="AK1306" s="15"/>
      <c r="AL1306" s="15"/>
      <c r="AM1306" s="15"/>
      <c r="AN1306" s="15"/>
      <c r="AO1306" s="15"/>
      <c r="AP1306" s="15"/>
      <c r="AQ1306" s="15"/>
      <c r="AR1306" s="15"/>
      <c r="AS1306" s="15"/>
      <c r="AT1306" s="15"/>
      <c r="AU1306" s="15"/>
      <c r="AV1306" s="15"/>
      <c r="AW1306" s="15"/>
      <c r="AX1306" s="15"/>
    </row>
    <row r="1307" spans="1:50" ht="34.15" customHeight="1">
      <c r="A1307" s="2"/>
      <c r="B1307" s="2"/>
      <c r="C1307" s="2"/>
      <c r="D1307" s="2"/>
      <c r="E1307" s="2"/>
      <c r="F1307" s="15"/>
      <c r="G1307" s="2"/>
      <c r="H1307" s="2"/>
      <c r="I1307" s="15"/>
      <c r="J1307" s="2"/>
      <c r="K1307" s="13"/>
      <c r="L1307" s="13"/>
      <c r="M1307" s="13"/>
      <c r="N1307" s="700"/>
      <c r="O1307" s="15"/>
      <c r="P1307" s="2"/>
      <c r="Q1307" s="15"/>
      <c r="R1307" s="2"/>
      <c r="S1307" s="2"/>
      <c r="T1307" s="2"/>
      <c r="U1307" s="15"/>
      <c r="V1307" s="15"/>
      <c r="W1307" s="15"/>
      <c r="X1307" s="15"/>
      <c r="Y1307" s="15"/>
      <c r="Z1307" s="15"/>
      <c r="AA1307" s="15"/>
      <c r="AB1307" s="15"/>
      <c r="AC1307" s="15"/>
      <c r="AD1307" s="15"/>
      <c r="AE1307" s="15"/>
      <c r="AF1307" s="15"/>
      <c r="AG1307" s="15"/>
      <c r="AH1307" s="15"/>
      <c r="AI1307" s="15"/>
      <c r="AJ1307" s="15"/>
      <c r="AK1307" s="15"/>
      <c r="AL1307" s="15"/>
      <c r="AM1307" s="15"/>
      <c r="AN1307" s="15"/>
      <c r="AO1307" s="15"/>
      <c r="AP1307" s="15"/>
      <c r="AQ1307" s="15"/>
      <c r="AR1307" s="15"/>
      <c r="AS1307" s="15"/>
      <c r="AT1307" s="15"/>
      <c r="AU1307" s="15"/>
      <c r="AV1307" s="15"/>
      <c r="AW1307" s="15"/>
      <c r="AX1307" s="15"/>
    </row>
    <row r="1308" spans="1:50" ht="34.15" customHeight="1">
      <c r="A1308" s="2"/>
      <c r="B1308" s="2"/>
      <c r="C1308" s="2"/>
      <c r="D1308" s="2"/>
      <c r="E1308" s="2"/>
      <c r="F1308" s="15"/>
      <c r="G1308" s="2"/>
      <c r="H1308" s="2"/>
      <c r="I1308" s="15"/>
      <c r="J1308" s="2"/>
      <c r="K1308" s="13"/>
      <c r="L1308" s="13"/>
      <c r="M1308" s="13"/>
      <c r="N1308" s="700"/>
      <c r="O1308" s="15"/>
      <c r="P1308" s="2"/>
      <c r="Q1308" s="15"/>
      <c r="R1308" s="2"/>
      <c r="S1308" s="2"/>
      <c r="T1308" s="2"/>
      <c r="U1308" s="15"/>
      <c r="V1308" s="15"/>
      <c r="W1308" s="15"/>
      <c r="X1308" s="15"/>
      <c r="Y1308" s="15"/>
      <c r="Z1308" s="15"/>
      <c r="AA1308" s="15"/>
      <c r="AB1308" s="15"/>
      <c r="AC1308" s="15"/>
      <c r="AD1308" s="15"/>
      <c r="AE1308" s="15"/>
      <c r="AF1308" s="15"/>
      <c r="AG1308" s="15"/>
      <c r="AH1308" s="15"/>
      <c r="AI1308" s="15"/>
      <c r="AJ1308" s="15"/>
      <c r="AK1308" s="15"/>
      <c r="AL1308" s="15"/>
      <c r="AM1308" s="15"/>
      <c r="AN1308" s="15"/>
      <c r="AO1308" s="15"/>
      <c r="AP1308" s="15"/>
      <c r="AQ1308" s="15"/>
      <c r="AR1308" s="15"/>
      <c r="AS1308" s="15"/>
      <c r="AT1308" s="15"/>
      <c r="AU1308" s="15"/>
      <c r="AV1308" s="15"/>
      <c r="AW1308" s="15"/>
      <c r="AX1308" s="15"/>
    </row>
    <row r="1309" spans="1:50" ht="34.15" customHeight="1">
      <c r="A1309" s="2"/>
      <c r="B1309" s="2"/>
      <c r="C1309" s="2"/>
      <c r="D1309" s="2"/>
      <c r="E1309" s="2"/>
      <c r="F1309" s="15"/>
      <c r="G1309" s="2"/>
      <c r="H1309" s="2"/>
      <c r="I1309" s="15"/>
      <c r="J1309" s="2"/>
      <c r="K1309" s="13"/>
      <c r="L1309" s="13"/>
      <c r="M1309" s="13"/>
      <c r="N1309" s="700"/>
      <c r="O1309" s="15"/>
      <c r="P1309" s="2"/>
      <c r="Q1309" s="15"/>
      <c r="R1309" s="2"/>
      <c r="S1309" s="2"/>
      <c r="T1309" s="2"/>
      <c r="U1309" s="15"/>
      <c r="V1309" s="15"/>
      <c r="W1309" s="15"/>
      <c r="X1309" s="15"/>
      <c r="Y1309" s="15"/>
      <c r="Z1309" s="15"/>
      <c r="AA1309" s="15"/>
      <c r="AB1309" s="15"/>
      <c r="AC1309" s="15"/>
      <c r="AD1309" s="15"/>
      <c r="AE1309" s="15"/>
      <c r="AF1309" s="15"/>
      <c r="AG1309" s="15"/>
      <c r="AH1309" s="15"/>
      <c r="AI1309" s="15"/>
      <c r="AJ1309" s="15"/>
      <c r="AK1309" s="15"/>
      <c r="AL1309" s="15"/>
      <c r="AM1309" s="15"/>
      <c r="AN1309" s="15"/>
      <c r="AO1309" s="15"/>
      <c r="AP1309" s="15"/>
      <c r="AQ1309" s="15"/>
      <c r="AR1309" s="15"/>
      <c r="AS1309" s="15"/>
      <c r="AT1309" s="15"/>
      <c r="AU1309" s="15"/>
      <c r="AV1309" s="15"/>
      <c r="AW1309" s="15"/>
      <c r="AX1309" s="15"/>
    </row>
    <row r="1310" spans="1:50" ht="34.15" customHeight="1">
      <c r="A1310" s="2"/>
      <c r="B1310" s="2"/>
      <c r="C1310" s="2"/>
      <c r="D1310" s="2"/>
      <c r="E1310" s="2"/>
      <c r="F1310" s="15"/>
      <c r="G1310" s="2"/>
      <c r="H1310" s="2"/>
      <c r="I1310" s="15"/>
      <c r="J1310" s="2"/>
      <c r="K1310" s="13"/>
      <c r="L1310" s="13"/>
      <c r="M1310" s="13"/>
      <c r="N1310" s="700"/>
      <c r="O1310" s="15"/>
      <c r="P1310" s="2"/>
      <c r="Q1310" s="15"/>
      <c r="R1310" s="2"/>
      <c r="S1310" s="2"/>
      <c r="T1310" s="2"/>
      <c r="U1310" s="15"/>
      <c r="V1310" s="15"/>
      <c r="W1310" s="15"/>
      <c r="X1310" s="15"/>
      <c r="Y1310" s="15"/>
      <c r="Z1310" s="15"/>
      <c r="AA1310" s="15"/>
      <c r="AB1310" s="15"/>
      <c r="AC1310" s="15"/>
      <c r="AD1310" s="15"/>
      <c r="AE1310" s="15"/>
      <c r="AF1310" s="15"/>
      <c r="AG1310" s="15"/>
      <c r="AH1310" s="15"/>
      <c r="AI1310" s="15"/>
      <c r="AJ1310" s="15"/>
      <c r="AK1310" s="15"/>
      <c r="AL1310" s="15"/>
      <c r="AM1310" s="15"/>
      <c r="AN1310" s="15"/>
      <c r="AO1310" s="15"/>
      <c r="AP1310" s="15"/>
      <c r="AQ1310" s="15"/>
      <c r="AR1310" s="15"/>
      <c r="AS1310" s="15"/>
      <c r="AT1310" s="15"/>
      <c r="AU1310" s="15"/>
      <c r="AV1310" s="15"/>
      <c r="AW1310" s="15"/>
      <c r="AX1310" s="15"/>
    </row>
    <row r="1311" spans="1:50" ht="34.15" customHeight="1">
      <c r="A1311" s="2"/>
      <c r="B1311" s="2"/>
      <c r="C1311" s="2"/>
      <c r="D1311" s="2"/>
      <c r="E1311" s="2"/>
      <c r="F1311" s="15"/>
      <c r="G1311" s="2"/>
      <c r="H1311" s="2"/>
      <c r="I1311" s="15"/>
      <c r="J1311" s="2"/>
      <c r="K1311" s="13"/>
      <c r="L1311" s="13"/>
      <c r="M1311" s="13"/>
      <c r="N1311" s="700"/>
      <c r="O1311" s="15"/>
      <c r="P1311" s="2"/>
      <c r="Q1311" s="15"/>
      <c r="R1311" s="2"/>
      <c r="S1311" s="2"/>
      <c r="T1311" s="2"/>
      <c r="U1311" s="15"/>
      <c r="V1311" s="15"/>
      <c r="W1311" s="15"/>
      <c r="X1311" s="15"/>
      <c r="Y1311" s="15"/>
      <c r="Z1311" s="15"/>
      <c r="AA1311" s="15"/>
      <c r="AB1311" s="15"/>
      <c r="AC1311" s="15"/>
      <c r="AD1311" s="15"/>
      <c r="AE1311" s="15"/>
      <c r="AF1311" s="15"/>
      <c r="AG1311" s="15"/>
      <c r="AH1311" s="15"/>
      <c r="AI1311" s="15"/>
      <c r="AJ1311" s="15"/>
      <c r="AK1311" s="15"/>
      <c r="AL1311" s="15"/>
      <c r="AM1311" s="15"/>
      <c r="AN1311" s="15"/>
      <c r="AO1311" s="15"/>
      <c r="AP1311" s="15"/>
      <c r="AQ1311" s="15"/>
      <c r="AR1311" s="15"/>
      <c r="AS1311" s="15"/>
      <c r="AT1311" s="15"/>
      <c r="AU1311" s="15"/>
      <c r="AV1311" s="15"/>
      <c r="AW1311" s="15"/>
      <c r="AX1311" s="15"/>
    </row>
    <row r="1312" spans="1:50" ht="34.15" customHeight="1">
      <c r="A1312" s="2"/>
      <c r="B1312" s="2"/>
      <c r="C1312" s="2"/>
      <c r="D1312" s="2"/>
      <c r="E1312" s="2"/>
      <c r="F1312" s="15"/>
      <c r="G1312" s="2"/>
      <c r="H1312" s="2"/>
      <c r="I1312" s="15"/>
      <c r="J1312" s="2"/>
      <c r="K1312" s="13"/>
      <c r="L1312" s="13"/>
      <c r="M1312" s="13"/>
      <c r="N1312" s="700"/>
      <c r="O1312" s="15"/>
      <c r="P1312" s="2"/>
      <c r="Q1312" s="15"/>
      <c r="R1312" s="2"/>
      <c r="S1312" s="2"/>
      <c r="T1312" s="2"/>
      <c r="U1312" s="15"/>
      <c r="V1312" s="15"/>
      <c r="W1312" s="15"/>
      <c r="X1312" s="15"/>
      <c r="Y1312" s="15"/>
      <c r="Z1312" s="15"/>
      <c r="AA1312" s="15"/>
      <c r="AB1312" s="15"/>
      <c r="AC1312" s="15"/>
      <c r="AD1312" s="15"/>
      <c r="AE1312" s="15"/>
      <c r="AF1312" s="15"/>
      <c r="AG1312" s="15"/>
      <c r="AH1312" s="15"/>
      <c r="AI1312" s="15"/>
      <c r="AJ1312" s="15"/>
      <c r="AK1312" s="15"/>
      <c r="AL1312" s="15"/>
      <c r="AM1312" s="15"/>
      <c r="AN1312" s="15"/>
      <c r="AO1312" s="15"/>
      <c r="AP1312" s="15"/>
      <c r="AQ1312" s="15"/>
      <c r="AR1312" s="15"/>
      <c r="AS1312" s="15"/>
      <c r="AT1312" s="15"/>
      <c r="AU1312" s="15"/>
      <c r="AV1312" s="15"/>
      <c r="AW1312" s="15"/>
      <c r="AX1312" s="15"/>
    </row>
    <row r="1313" spans="1:50" ht="34.15" customHeight="1">
      <c r="A1313" s="2"/>
      <c r="B1313" s="2"/>
      <c r="C1313" s="2"/>
      <c r="D1313" s="2"/>
      <c r="E1313" s="2"/>
      <c r="F1313" s="15"/>
      <c r="G1313" s="2"/>
      <c r="H1313" s="2"/>
      <c r="I1313" s="15"/>
      <c r="J1313" s="2"/>
      <c r="K1313" s="13"/>
      <c r="L1313" s="13"/>
      <c r="M1313" s="13"/>
      <c r="N1313" s="700"/>
      <c r="O1313" s="15"/>
      <c r="P1313" s="2"/>
      <c r="Q1313" s="15"/>
      <c r="R1313" s="2"/>
      <c r="S1313" s="2"/>
      <c r="T1313" s="2"/>
      <c r="U1313" s="15"/>
      <c r="V1313" s="15"/>
      <c r="W1313" s="15"/>
      <c r="X1313" s="15"/>
      <c r="Y1313" s="15"/>
      <c r="Z1313" s="15"/>
      <c r="AA1313" s="15"/>
      <c r="AB1313" s="15"/>
      <c r="AC1313" s="15"/>
      <c r="AD1313" s="15"/>
      <c r="AE1313" s="15"/>
      <c r="AF1313" s="15"/>
      <c r="AG1313" s="15"/>
      <c r="AH1313" s="15"/>
      <c r="AI1313" s="15"/>
      <c r="AJ1313" s="15"/>
      <c r="AK1313" s="15"/>
      <c r="AL1313" s="15"/>
      <c r="AM1313" s="15"/>
      <c r="AN1313" s="15"/>
      <c r="AO1313" s="15"/>
      <c r="AP1313" s="15"/>
      <c r="AQ1313" s="15"/>
      <c r="AR1313" s="15"/>
      <c r="AS1313" s="15"/>
      <c r="AT1313" s="15"/>
      <c r="AU1313" s="15"/>
      <c r="AV1313" s="15"/>
      <c r="AW1313" s="15"/>
      <c r="AX1313" s="15"/>
    </row>
    <row r="1314" spans="1:50" ht="34.15" customHeight="1">
      <c r="A1314" s="2"/>
      <c r="B1314" s="2"/>
      <c r="C1314" s="2"/>
      <c r="D1314" s="2"/>
      <c r="E1314" s="2"/>
      <c r="F1314" s="15"/>
      <c r="G1314" s="2"/>
      <c r="H1314" s="2"/>
      <c r="I1314" s="15"/>
      <c r="J1314" s="2"/>
      <c r="K1314" s="13"/>
      <c r="L1314" s="13"/>
      <c r="M1314" s="13"/>
      <c r="N1314" s="700"/>
      <c r="O1314" s="15"/>
      <c r="P1314" s="2"/>
      <c r="Q1314" s="15"/>
      <c r="R1314" s="2"/>
      <c r="S1314" s="2"/>
      <c r="T1314" s="2"/>
      <c r="U1314" s="15"/>
      <c r="V1314" s="15"/>
      <c r="W1314" s="15"/>
      <c r="X1314" s="15"/>
      <c r="Y1314" s="15"/>
      <c r="Z1314" s="15"/>
      <c r="AA1314" s="15"/>
      <c r="AB1314" s="15"/>
      <c r="AC1314" s="15"/>
      <c r="AD1314" s="15"/>
      <c r="AE1314" s="15"/>
      <c r="AF1314" s="15"/>
      <c r="AG1314" s="15"/>
      <c r="AH1314" s="15"/>
      <c r="AI1314" s="15"/>
      <c r="AJ1314" s="15"/>
      <c r="AK1314" s="15"/>
      <c r="AL1314" s="15"/>
      <c r="AM1314" s="15"/>
      <c r="AN1314" s="15"/>
      <c r="AO1314" s="15"/>
      <c r="AP1314" s="15"/>
      <c r="AQ1314" s="15"/>
      <c r="AR1314" s="15"/>
      <c r="AS1314" s="15"/>
      <c r="AT1314" s="15"/>
      <c r="AU1314" s="15"/>
      <c r="AV1314" s="15"/>
      <c r="AW1314" s="15"/>
      <c r="AX1314" s="15"/>
    </row>
    <row r="1315" spans="1:50" ht="34.15" customHeight="1">
      <c r="A1315" s="2"/>
      <c r="B1315" s="2"/>
      <c r="C1315" s="2"/>
      <c r="D1315" s="2"/>
      <c r="E1315" s="2"/>
      <c r="F1315" s="15"/>
      <c r="G1315" s="2"/>
      <c r="H1315" s="2"/>
      <c r="I1315" s="15"/>
      <c r="J1315" s="2"/>
      <c r="K1315" s="13"/>
      <c r="L1315" s="13"/>
      <c r="M1315" s="13"/>
      <c r="N1315" s="700"/>
      <c r="O1315" s="15"/>
      <c r="P1315" s="2"/>
      <c r="Q1315" s="15"/>
      <c r="R1315" s="2"/>
      <c r="S1315" s="2"/>
      <c r="T1315" s="2"/>
      <c r="U1315" s="15"/>
      <c r="V1315" s="15"/>
      <c r="W1315" s="15"/>
      <c r="X1315" s="15"/>
      <c r="Y1315" s="15"/>
      <c r="Z1315" s="15"/>
      <c r="AA1315" s="15"/>
      <c r="AB1315" s="15"/>
      <c r="AC1315" s="15"/>
      <c r="AD1315" s="15"/>
      <c r="AE1315" s="15"/>
      <c r="AF1315" s="15"/>
      <c r="AG1315" s="15"/>
      <c r="AH1315" s="15"/>
      <c r="AI1315" s="15"/>
      <c r="AJ1315" s="15"/>
      <c r="AK1315" s="15"/>
      <c r="AL1315" s="15"/>
      <c r="AM1315" s="15"/>
      <c r="AN1315" s="15"/>
      <c r="AO1315" s="15"/>
      <c r="AP1315" s="15"/>
      <c r="AQ1315" s="15"/>
      <c r="AR1315" s="15"/>
      <c r="AS1315" s="15"/>
      <c r="AT1315" s="15"/>
      <c r="AU1315" s="15"/>
      <c r="AV1315" s="15"/>
      <c r="AW1315" s="15"/>
      <c r="AX1315" s="15"/>
    </row>
    <row r="1316" spans="1:50" ht="34.15" customHeight="1">
      <c r="A1316" s="2"/>
      <c r="B1316" s="2"/>
      <c r="C1316" s="2"/>
      <c r="D1316" s="2"/>
      <c r="E1316" s="2"/>
      <c r="F1316" s="15"/>
      <c r="G1316" s="2"/>
      <c r="H1316" s="2"/>
      <c r="I1316" s="15"/>
      <c r="J1316" s="2"/>
      <c r="K1316" s="13"/>
      <c r="L1316" s="13"/>
      <c r="M1316" s="13"/>
      <c r="N1316" s="700"/>
      <c r="O1316" s="15"/>
      <c r="P1316" s="2"/>
      <c r="Q1316" s="15"/>
      <c r="R1316" s="2"/>
      <c r="S1316" s="2"/>
      <c r="T1316" s="2"/>
      <c r="U1316" s="15"/>
      <c r="V1316" s="15"/>
      <c r="W1316" s="15"/>
      <c r="X1316" s="15"/>
      <c r="Y1316" s="15"/>
      <c r="Z1316" s="15"/>
      <c r="AA1316" s="15"/>
      <c r="AB1316" s="15"/>
      <c r="AC1316" s="15"/>
      <c r="AD1316" s="15"/>
      <c r="AE1316" s="15"/>
      <c r="AF1316" s="15"/>
      <c r="AG1316" s="15"/>
      <c r="AH1316" s="15"/>
      <c r="AI1316" s="15"/>
      <c r="AJ1316" s="15"/>
      <c r="AK1316" s="15"/>
      <c r="AL1316" s="15"/>
      <c r="AM1316" s="15"/>
      <c r="AN1316" s="15"/>
      <c r="AO1316" s="15"/>
      <c r="AP1316" s="15"/>
      <c r="AQ1316" s="15"/>
      <c r="AR1316" s="15"/>
      <c r="AS1316" s="15"/>
      <c r="AT1316" s="15"/>
      <c r="AU1316" s="15"/>
      <c r="AV1316" s="15"/>
      <c r="AW1316" s="15"/>
      <c r="AX1316" s="15"/>
    </row>
    <row r="1317" spans="1:50" ht="34.15" customHeight="1">
      <c r="A1317" s="2"/>
      <c r="B1317" s="2"/>
      <c r="C1317" s="2"/>
      <c r="D1317" s="2"/>
      <c r="E1317" s="2"/>
      <c r="F1317" s="15"/>
      <c r="G1317" s="2"/>
      <c r="H1317" s="2"/>
      <c r="I1317" s="15"/>
      <c r="J1317" s="2"/>
      <c r="K1317" s="13"/>
      <c r="L1317" s="13"/>
      <c r="M1317" s="13"/>
      <c r="N1317" s="700"/>
      <c r="O1317" s="15"/>
      <c r="P1317" s="2"/>
      <c r="Q1317" s="15"/>
      <c r="R1317" s="2"/>
      <c r="S1317" s="2"/>
      <c r="T1317" s="2"/>
      <c r="U1317" s="15"/>
      <c r="V1317" s="15"/>
      <c r="W1317" s="15"/>
      <c r="X1317" s="15"/>
      <c r="Y1317" s="15"/>
      <c r="Z1317" s="15"/>
      <c r="AA1317" s="15"/>
      <c r="AB1317" s="15"/>
      <c r="AC1317" s="15"/>
      <c r="AD1317" s="15"/>
      <c r="AE1317" s="15"/>
      <c r="AF1317" s="15"/>
      <c r="AG1317" s="15"/>
      <c r="AH1317" s="15"/>
      <c r="AI1317" s="15"/>
      <c r="AJ1317" s="15"/>
      <c r="AK1317" s="15"/>
      <c r="AL1317" s="15"/>
      <c r="AM1317" s="15"/>
      <c r="AN1317" s="15"/>
      <c r="AO1317" s="15"/>
      <c r="AP1317" s="15"/>
      <c r="AQ1317" s="15"/>
      <c r="AR1317" s="15"/>
      <c r="AS1317" s="15"/>
      <c r="AT1317" s="15"/>
      <c r="AU1317" s="15"/>
      <c r="AV1317" s="15"/>
      <c r="AW1317" s="15"/>
      <c r="AX1317" s="15"/>
    </row>
    <row r="1318" spans="1:50" ht="34.15" customHeight="1">
      <c r="A1318" s="2"/>
      <c r="B1318" s="2"/>
      <c r="C1318" s="2"/>
      <c r="D1318" s="2"/>
      <c r="E1318" s="2"/>
      <c r="F1318" s="15"/>
      <c r="G1318" s="2"/>
      <c r="H1318" s="2"/>
      <c r="I1318" s="15"/>
      <c r="J1318" s="2"/>
      <c r="K1318" s="13"/>
      <c r="L1318" s="13"/>
      <c r="M1318" s="13"/>
      <c r="N1318" s="700"/>
      <c r="O1318" s="15"/>
      <c r="P1318" s="2"/>
      <c r="Q1318" s="15"/>
      <c r="R1318" s="2"/>
      <c r="S1318" s="2"/>
      <c r="T1318" s="2"/>
      <c r="U1318" s="15"/>
      <c r="V1318" s="15"/>
      <c r="W1318" s="15"/>
      <c r="X1318" s="15"/>
      <c r="Y1318" s="15"/>
      <c r="Z1318" s="15"/>
      <c r="AA1318" s="15"/>
      <c r="AB1318" s="15"/>
      <c r="AC1318" s="15"/>
      <c r="AD1318" s="15"/>
      <c r="AE1318" s="15"/>
      <c r="AF1318" s="15"/>
      <c r="AG1318" s="15"/>
      <c r="AH1318" s="15"/>
      <c r="AI1318" s="15"/>
      <c r="AJ1318" s="15"/>
      <c r="AK1318" s="15"/>
      <c r="AL1318" s="15"/>
      <c r="AM1318" s="15"/>
      <c r="AN1318" s="15"/>
      <c r="AO1318" s="15"/>
      <c r="AP1318" s="15"/>
      <c r="AQ1318" s="15"/>
      <c r="AR1318" s="15"/>
      <c r="AS1318" s="15"/>
      <c r="AT1318" s="15"/>
      <c r="AU1318" s="15"/>
      <c r="AV1318" s="15"/>
      <c r="AW1318" s="15"/>
      <c r="AX1318" s="15"/>
    </row>
    <row r="1319" spans="1:50" ht="34.15" customHeight="1">
      <c r="A1319" s="2"/>
      <c r="B1319" s="2"/>
      <c r="C1319" s="2"/>
      <c r="D1319" s="2"/>
      <c r="E1319" s="2"/>
      <c r="F1319" s="15"/>
      <c r="G1319" s="2"/>
      <c r="H1319" s="2"/>
      <c r="I1319" s="15"/>
      <c r="J1319" s="2"/>
      <c r="K1319" s="13"/>
      <c r="L1319" s="13"/>
      <c r="M1319" s="13"/>
      <c r="N1319" s="700"/>
      <c r="O1319" s="15"/>
      <c r="P1319" s="2"/>
      <c r="Q1319" s="15"/>
      <c r="R1319" s="2"/>
      <c r="S1319" s="2"/>
      <c r="T1319" s="2"/>
      <c r="U1319" s="15"/>
      <c r="V1319" s="15"/>
      <c r="W1319" s="15"/>
      <c r="X1319" s="15"/>
      <c r="Y1319" s="15"/>
      <c r="Z1319" s="15"/>
      <c r="AA1319" s="15"/>
      <c r="AB1319" s="15"/>
      <c r="AC1319" s="15"/>
      <c r="AD1319" s="15"/>
      <c r="AE1319" s="15"/>
      <c r="AF1319" s="15"/>
      <c r="AG1319" s="15"/>
      <c r="AH1319" s="15"/>
      <c r="AI1319" s="15"/>
      <c r="AJ1319" s="15"/>
      <c r="AK1319" s="15"/>
      <c r="AL1319" s="15"/>
      <c r="AM1319" s="15"/>
      <c r="AN1319" s="15"/>
      <c r="AO1319" s="15"/>
      <c r="AP1319" s="15"/>
      <c r="AQ1319" s="15"/>
      <c r="AR1319" s="15"/>
      <c r="AS1319" s="15"/>
      <c r="AT1319" s="15"/>
      <c r="AU1319" s="15"/>
      <c r="AV1319" s="15"/>
      <c r="AW1319" s="15"/>
      <c r="AX1319" s="15"/>
    </row>
    <row r="1320" spans="1:50" ht="34.15" customHeight="1">
      <c r="A1320" s="2"/>
      <c r="B1320" s="2"/>
      <c r="C1320" s="2"/>
      <c r="D1320" s="2"/>
      <c r="E1320" s="2"/>
      <c r="F1320" s="15"/>
      <c r="G1320" s="2"/>
      <c r="H1320" s="2"/>
      <c r="I1320" s="15"/>
      <c r="J1320" s="2"/>
      <c r="K1320" s="13"/>
      <c r="L1320" s="13"/>
      <c r="M1320" s="13"/>
      <c r="N1320" s="700"/>
      <c r="O1320" s="15"/>
      <c r="P1320" s="2"/>
      <c r="Q1320" s="15"/>
      <c r="R1320" s="2"/>
      <c r="S1320" s="2"/>
      <c r="T1320" s="2"/>
      <c r="U1320" s="15"/>
      <c r="V1320" s="15"/>
      <c r="W1320" s="15"/>
      <c r="X1320" s="15"/>
      <c r="Y1320" s="15"/>
      <c r="Z1320" s="15"/>
      <c r="AA1320" s="15"/>
      <c r="AB1320" s="15"/>
      <c r="AC1320" s="15"/>
      <c r="AD1320" s="15"/>
      <c r="AE1320" s="15"/>
      <c r="AF1320" s="15"/>
      <c r="AG1320" s="15"/>
      <c r="AH1320" s="15"/>
      <c r="AI1320" s="15"/>
      <c r="AJ1320" s="15"/>
      <c r="AK1320" s="15"/>
      <c r="AL1320" s="15"/>
      <c r="AM1320" s="15"/>
      <c r="AN1320" s="15"/>
      <c r="AO1320" s="15"/>
      <c r="AP1320" s="15"/>
      <c r="AQ1320" s="15"/>
      <c r="AR1320" s="15"/>
      <c r="AS1320" s="15"/>
      <c r="AT1320" s="15"/>
      <c r="AU1320" s="15"/>
      <c r="AV1320" s="15"/>
      <c r="AW1320" s="15"/>
      <c r="AX1320" s="15"/>
    </row>
    <row r="1321" spans="1:50" ht="34.15" customHeight="1">
      <c r="A1321" s="2"/>
      <c r="B1321" s="2"/>
      <c r="C1321" s="2"/>
      <c r="D1321" s="2"/>
      <c r="E1321" s="2"/>
      <c r="F1321" s="15"/>
      <c r="G1321" s="2"/>
      <c r="H1321" s="2"/>
      <c r="I1321" s="15"/>
      <c r="J1321" s="2"/>
      <c r="K1321" s="13"/>
      <c r="L1321" s="13"/>
      <c r="M1321" s="13"/>
      <c r="N1321" s="700"/>
      <c r="O1321" s="15"/>
      <c r="P1321" s="2"/>
      <c r="Q1321" s="15"/>
      <c r="R1321" s="2"/>
      <c r="S1321" s="2"/>
      <c r="T1321" s="2"/>
      <c r="U1321" s="15"/>
      <c r="V1321" s="15"/>
      <c r="W1321" s="15"/>
      <c r="X1321" s="15"/>
      <c r="Y1321" s="15"/>
      <c r="Z1321" s="15"/>
      <c r="AA1321" s="15"/>
      <c r="AB1321" s="15"/>
      <c r="AC1321" s="15"/>
      <c r="AD1321" s="15"/>
      <c r="AE1321" s="15"/>
      <c r="AF1321" s="15"/>
      <c r="AG1321" s="15"/>
      <c r="AH1321" s="15"/>
      <c r="AI1321" s="15"/>
      <c r="AJ1321" s="15"/>
      <c r="AK1321" s="15"/>
      <c r="AL1321" s="15"/>
      <c r="AM1321" s="15"/>
      <c r="AN1321" s="15"/>
      <c r="AO1321" s="15"/>
      <c r="AP1321" s="15"/>
      <c r="AQ1321" s="15"/>
      <c r="AR1321" s="15"/>
      <c r="AS1321" s="15"/>
      <c r="AT1321" s="15"/>
      <c r="AU1321" s="15"/>
      <c r="AV1321" s="15"/>
      <c r="AW1321" s="15"/>
      <c r="AX1321" s="15"/>
    </row>
    <row r="1322" spans="1:50" ht="34.15" customHeight="1">
      <c r="A1322" s="2"/>
      <c r="B1322" s="2"/>
      <c r="C1322" s="2"/>
      <c r="D1322" s="2"/>
      <c r="E1322" s="2"/>
      <c r="F1322" s="15"/>
      <c r="G1322" s="2"/>
      <c r="H1322" s="2"/>
      <c r="I1322" s="15"/>
      <c r="J1322" s="2"/>
      <c r="K1322" s="13"/>
      <c r="L1322" s="13"/>
      <c r="M1322" s="13"/>
      <c r="N1322" s="700"/>
      <c r="O1322" s="15"/>
      <c r="P1322" s="2"/>
      <c r="Q1322" s="15"/>
      <c r="R1322" s="2"/>
      <c r="S1322" s="2"/>
      <c r="T1322" s="2"/>
      <c r="U1322" s="15"/>
      <c r="V1322" s="15"/>
      <c r="W1322" s="15"/>
      <c r="X1322" s="15"/>
      <c r="Y1322" s="15"/>
      <c r="Z1322" s="15"/>
      <c r="AA1322" s="15"/>
      <c r="AB1322" s="15"/>
      <c r="AC1322" s="15"/>
      <c r="AD1322" s="15"/>
      <c r="AE1322" s="15"/>
      <c r="AF1322" s="15"/>
      <c r="AG1322" s="15"/>
      <c r="AH1322" s="15"/>
      <c r="AI1322" s="15"/>
      <c r="AJ1322" s="15"/>
      <c r="AK1322" s="15"/>
      <c r="AL1322" s="15"/>
      <c r="AM1322" s="15"/>
      <c r="AN1322" s="15"/>
      <c r="AO1322" s="15"/>
      <c r="AP1322" s="15"/>
      <c r="AQ1322" s="15"/>
      <c r="AR1322" s="15"/>
      <c r="AS1322" s="15"/>
      <c r="AT1322" s="15"/>
      <c r="AU1322" s="15"/>
      <c r="AV1322" s="15"/>
      <c r="AW1322" s="15"/>
      <c r="AX1322" s="15"/>
    </row>
    <row r="1323" spans="1:50" ht="34.15" customHeight="1">
      <c r="A1323" s="2"/>
      <c r="B1323" s="2"/>
      <c r="C1323" s="2"/>
      <c r="D1323" s="2"/>
      <c r="E1323" s="2"/>
      <c r="F1323" s="15"/>
      <c r="G1323" s="2"/>
      <c r="H1323" s="2"/>
      <c r="I1323" s="15"/>
      <c r="J1323" s="2"/>
      <c r="K1323" s="13"/>
      <c r="L1323" s="13"/>
      <c r="M1323" s="13"/>
      <c r="N1323" s="700"/>
      <c r="O1323" s="15"/>
      <c r="P1323" s="2"/>
      <c r="Q1323" s="15"/>
      <c r="R1323" s="2"/>
      <c r="S1323" s="2"/>
      <c r="T1323" s="2"/>
      <c r="U1323" s="15"/>
      <c r="V1323" s="15"/>
      <c r="W1323" s="15"/>
      <c r="X1323" s="15"/>
      <c r="Y1323" s="15"/>
      <c r="Z1323" s="15"/>
      <c r="AA1323" s="15"/>
      <c r="AB1323" s="15"/>
      <c r="AC1323" s="15"/>
      <c r="AD1323" s="15"/>
      <c r="AE1323" s="15"/>
      <c r="AF1323" s="15"/>
      <c r="AG1323" s="15"/>
      <c r="AH1323" s="15"/>
      <c r="AI1323" s="15"/>
      <c r="AJ1323" s="15"/>
      <c r="AK1323" s="15"/>
      <c r="AL1323" s="15"/>
      <c r="AM1323" s="15"/>
      <c r="AN1323" s="15"/>
      <c r="AO1323" s="15"/>
      <c r="AP1323" s="15"/>
      <c r="AQ1323" s="15"/>
      <c r="AR1323" s="15"/>
      <c r="AS1323" s="15"/>
      <c r="AT1323" s="15"/>
      <c r="AU1323" s="15"/>
      <c r="AV1323" s="15"/>
      <c r="AW1323" s="15"/>
      <c r="AX1323" s="15"/>
    </row>
    <row r="1324" spans="1:50" ht="34.15" customHeight="1">
      <c r="A1324" s="2"/>
      <c r="B1324" s="2"/>
      <c r="C1324" s="2"/>
      <c r="D1324" s="2"/>
      <c r="E1324" s="2"/>
      <c r="F1324" s="15"/>
      <c r="G1324" s="2"/>
      <c r="H1324" s="2"/>
      <c r="I1324" s="15"/>
      <c r="J1324" s="2"/>
      <c r="K1324" s="13"/>
      <c r="L1324" s="13"/>
      <c r="M1324" s="13"/>
      <c r="N1324" s="700"/>
      <c r="O1324" s="15"/>
      <c r="P1324" s="2"/>
      <c r="Q1324" s="15"/>
      <c r="R1324" s="2"/>
      <c r="S1324" s="2"/>
      <c r="T1324" s="2"/>
      <c r="U1324" s="15"/>
      <c r="V1324" s="15"/>
      <c r="W1324" s="15"/>
      <c r="X1324" s="15"/>
      <c r="Y1324" s="15"/>
      <c r="Z1324" s="15"/>
      <c r="AA1324" s="15"/>
      <c r="AB1324" s="15"/>
      <c r="AC1324" s="15"/>
      <c r="AD1324" s="15"/>
      <c r="AE1324" s="15"/>
      <c r="AF1324" s="15"/>
      <c r="AG1324" s="15"/>
      <c r="AH1324" s="15"/>
      <c r="AI1324" s="15"/>
      <c r="AJ1324" s="15"/>
      <c r="AK1324" s="15"/>
      <c r="AL1324" s="15"/>
      <c r="AM1324" s="15"/>
      <c r="AN1324" s="15"/>
      <c r="AO1324" s="15"/>
      <c r="AP1324" s="15"/>
      <c r="AQ1324" s="15"/>
      <c r="AR1324" s="15"/>
      <c r="AS1324" s="15"/>
      <c r="AT1324" s="15"/>
      <c r="AU1324" s="15"/>
      <c r="AV1324" s="15"/>
      <c r="AW1324" s="15"/>
      <c r="AX1324" s="15"/>
    </row>
    <row r="1325" spans="1:50" ht="34.15" customHeight="1">
      <c r="A1325" s="2"/>
      <c r="B1325" s="2"/>
      <c r="C1325" s="2"/>
      <c r="D1325" s="2"/>
      <c r="E1325" s="2"/>
      <c r="F1325" s="15"/>
      <c r="G1325" s="2"/>
      <c r="H1325" s="2"/>
      <c r="I1325" s="15"/>
      <c r="J1325" s="2"/>
      <c r="K1325" s="13"/>
      <c r="L1325" s="13"/>
      <c r="M1325" s="13"/>
      <c r="N1325" s="700"/>
      <c r="O1325" s="15"/>
      <c r="P1325" s="2"/>
      <c r="Q1325" s="15"/>
      <c r="R1325" s="2"/>
      <c r="S1325" s="2"/>
      <c r="T1325" s="2"/>
      <c r="U1325" s="15"/>
      <c r="V1325" s="15"/>
      <c r="W1325" s="15"/>
      <c r="X1325" s="15"/>
      <c r="Y1325" s="15"/>
      <c r="Z1325" s="15"/>
      <c r="AA1325" s="15"/>
      <c r="AB1325" s="15"/>
      <c r="AC1325" s="15"/>
      <c r="AD1325" s="15"/>
      <c r="AE1325" s="15"/>
      <c r="AF1325" s="15"/>
      <c r="AG1325" s="15"/>
      <c r="AH1325" s="15"/>
      <c r="AI1325" s="15"/>
      <c r="AJ1325" s="15"/>
      <c r="AK1325" s="15"/>
      <c r="AL1325" s="15"/>
      <c r="AM1325" s="15"/>
      <c r="AN1325" s="15"/>
      <c r="AO1325" s="15"/>
      <c r="AP1325" s="15"/>
      <c r="AQ1325" s="15"/>
      <c r="AR1325" s="15"/>
      <c r="AS1325" s="15"/>
      <c r="AT1325" s="15"/>
      <c r="AU1325" s="15"/>
      <c r="AV1325" s="15"/>
      <c r="AW1325" s="15"/>
      <c r="AX1325" s="15"/>
    </row>
    <row r="1326" spans="1:50" ht="34.15" customHeight="1">
      <c r="A1326" s="2"/>
      <c r="B1326" s="2"/>
      <c r="C1326" s="2"/>
      <c r="D1326" s="2"/>
      <c r="E1326" s="2"/>
      <c r="F1326" s="15"/>
      <c r="G1326" s="2"/>
      <c r="H1326" s="2"/>
      <c r="I1326" s="15"/>
      <c r="J1326" s="2"/>
      <c r="K1326" s="13"/>
      <c r="L1326" s="13"/>
      <c r="M1326" s="13"/>
      <c r="N1326" s="700"/>
      <c r="O1326" s="15"/>
      <c r="P1326" s="2"/>
      <c r="Q1326" s="15"/>
      <c r="R1326" s="2"/>
      <c r="S1326" s="2"/>
      <c r="T1326" s="2"/>
      <c r="U1326" s="15"/>
      <c r="V1326" s="15"/>
      <c r="W1326" s="15"/>
      <c r="X1326" s="15"/>
      <c r="Y1326" s="15"/>
      <c r="Z1326" s="15"/>
      <c r="AA1326" s="15"/>
      <c r="AB1326" s="15"/>
      <c r="AC1326" s="15"/>
      <c r="AD1326" s="15"/>
      <c r="AE1326" s="15"/>
      <c r="AF1326" s="15"/>
      <c r="AG1326" s="15"/>
      <c r="AH1326" s="15"/>
      <c r="AI1326" s="15"/>
      <c r="AJ1326" s="15"/>
      <c r="AK1326" s="15"/>
      <c r="AL1326" s="15"/>
      <c r="AM1326" s="15"/>
      <c r="AN1326" s="15"/>
      <c r="AO1326" s="15"/>
      <c r="AP1326" s="15"/>
      <c r="AQ1326" s="15"/>
      <c r="AR1326" s="15"/>
      <c r="AS1326" s="15"/>
      <c r="AT1326" s="15"/>
      <c r="AU1326" s="15"/>
      <c r="AV1326" s="15"/>
      <c r="AW1326" s="15"/>
      <c r="AX1326" s="15"/>
    </row>
    <row r="1327" spans="1:50" ht="34.15" customHeight="1">
      <c r="A1327" s="2"/>
      <c r="B1327" s="2"/>
      <c r="C1327" s="2"/>
      <c r="D1327" s="2"/>
      <c r="E1327" s="2"/>
      <c r="F1327" s="15"/>
      <c r="G1327" s="2"/>
      <c r="H1327" s="2"/>
      <c r="I1327" s="15"/>
      <c r="J1327" s="2"/>
      <c r="K1327" s="13"/>
      <c r="L1327" s="13"/>
      <c r="M1327" s="13"/>
      <c r="N1327" s="700"/>
      <c r="O1327" s="15"/>
      <c r="P1327" s="2"/>
      <c r="Q1327" s="15"/>
      <c r="R1327" s="2"/>
      <c r="S1327" s="2"/>
      <c r="T1327" s="2"/>
      <c r="U1327" s="15"/>
      <c r="V1327" s="15"/>
      <c r="W1327" s="15"/>
      <c r="X1327" s="15"/>
      <c r="Y1327" s="15"/>
      <c r="Z1327" s="15"/>
      <c r="AA1327" s="15"/>
      <c r="AB1327" s="15"/>
      <c r="AC1327" s="15"/>
      <c r="AD1327" s="15"/>
      <c r="AE1327" s="15"/>
      <c r="AF1327" s="15"/>
      <c r="AG1327" s="15"/>
      <c r="AH1327" s="15"/>
      <c r="AI1327" s="15"/>
      <c r="AJ1327" s="15"/>
      <c r="AK1327" s="15"/>
      <c r="AL1327" s="15"/>
      <c r="AM1327" s="15"/>
      <c r="AN1327" s="15"/>
      <c r="AO1327" s="15"/>
      <c r="AP1327" s="15"/>
      <c r="AQ1327" s="15"/>
      <c r="AR1327" s="15"/>
      <c r="AS1327" s="15"/>
      <c r="AT1327" s="15"/>
      <c r="AU1327" s="15"/>
      <c r="AV1327" s="15"/>
      <c r="AW1327" s="15"/>
      <c r="AX1327" s="15"/>
    </row>
    <row r="1328" spans="1:50" ht="34.15" customHeight="1">
      <c r="A1328" s="2"/>
      <c r="B1328" s="2"/>
      <c r="C1328" s="2"/>
      <c r="D1328" s="2"/>
      <c r="E1328" s="2"/>
      <c r="F1328" s="15"/>
      <c r="G1328" s="2"/>
      <c r="H1328" s="2"/>
      <c r="I1328" s="15"/>
      <c r="J1328" s="2"/>
      <c r="K1328" s="13"/>
      <c r="L1328" s="13"/>
      <c r="M1328" s="13"/>
      <c r="N1328" s="700"/>
      <c r="O1328" s="15"/>
      <c r="P1328" s="2"/>
      <c r="Q1328" s="15"/>
      <c r="R1328" s="2"/>
      <c r="S1328" s="2"/>
      <c r="T1328" s="2"/>
      <c r="U1328" s="15"/>
      <c r="V1328" s="15"/>
      <c r="W1328" s="15"/>
      <c r="X1328" s="15"/>
      <c r="Y1328" s="15"/>
      <c r="Z1328" s="15"/>
      <c r="AA1328" s="15"/>
      <c r="AB1328" s="15"/>
      <c r="AC1328" s="15"/>
      <c r="AD1328" s="15"/>
      <c r="AE1328" s="15"/>
      <c r="AF1328" s="15"/>
      <c r="AG1328" s="15"/>
      <c r="AH1328" s="15"/>
      <c r="AI1328" s="15"/>
      <c r="AJ1328" s="15"/>
      <c r="AK1328" s="15"/>
      <c r="AL1328" s="15"/>
      <c r="AM1328" s="15"/>
      <c r="AN1328" s="15"/>
      <c r="AO1328" s="15"/>
      <c r="AP1328" s="15"/>
      <c r="AQ1328" s="15"/>
      <c r="AR1328" s="15"/>
      <c r="AS1328" s="15"/>
      <c r="AT1328" s="15"/>
      <c r="AU1328" s="15"/>
      <c r="AV1328" s="15"/>
      <c r="AW1328" s="15"/>
      <c r="AX1328" s="15"/>
    </row>
    <row r="1329" spans="1:50" ht="34.15" customHeight="1">
      <c r="A1329" s="2"/>
      <c r="B1329" s="2"/>
      <c r="C1329" s="2"/>
      <c r="D1329" s="2"/>
      <c r="E1329" s="2"/>
      <c r="F1329" s="15"/>
      <c r="G1329" s="2"/>
      <c r="H1329" s="2"/>
      <c r="I1329" s="15"/>
      <c r="J1329" s="2"/>
      <c r="K1329" s="13"/>
      <c r="L1329" s="13"/>
      <c r="M1329" s="13"/>
      <c r="N1329" s="700"/>
      <c r="O1329" s="15"/>
      <c r="P1329" s="2"/>
      <c r="Q1329" s="15"/>
      <c r="R1329" s="2"/>
      <c r="S1329" s="2"/>
      <c r="T1329" s="2"/>
      <c r="U1329" s="15"/>
      <c r="V1329" s="15"/>
      <c r="W1329" s="15"/>
      <c r="X1329" s="15"/>
      <c r="Y1329" s="15"/>
      <c r="Z1329" s="15"/>
      <c r="AA1329" s="15"/>
      <c r="AB1329" s="15"/>
      <c r="AC1329" s="15"/>
      <c r="AD1329" s="15"/>
      <c r="AE1329" s="15"/>
      <c r="AF1329" s="15"/>
      <c r="AG1329" s="15"/>
      <c r="AH1329" s="15"/>
      <c r="AI1329" s="15"/>
      <c r="AJ1329" s="15"/>
      <c r="AK1329" s="15"/>
      <c r="AL1329" s="15"/>
      <c r="AM1329" s="15"/>
      <c r="AN1329" s="15"/>
      <c r="AO1329" s="15"/>
      <c r="AP1329" s="15"/>
      <c r="AQ1329" s="15"/>
      <c r="AR1329" s="15"/>
      <c r="AS1329" s="15"/>
      <c r="AT1329" s="15"/>
      <c r="AU1329" s="15"/>
      <c r="AV1329" s="15"/>
      <c r="AW1329" s="15"/>
      <c r="AX1329" s="15"/>
    </row>
    <row r="1330" spans="1:50" ht="34.15" customHeight="1">
      <c r="A1330" s="2"/>
      <c r="B1330" s="2"/>
      <c r="C1330" s="2"/>
      <c r="D1330" s="2"/>
      <c r="E1330" s="2"/>
      <c r="F1330" s="15"/>
      <c r="G1330" s="2"/>
      <c r="H1330" s="2"/>
      <c r="I1330" s="15"/>
      <c r="J1330" s="2"/>
      <c r="K1330" s="13"/>
      <c r="L1330" s="13"/>
      <c r="M1330" s="13"/>
      <c r="N1330" s="700"/>
      <c r="O1330" s="15"/>
      <c r="P1330" s="2"/>
      <c r="Q1330" s="15"/>
      <c r="R1330" s="2"/>
      <c r="S1330" s="2"/>
      <c r="T1330" s="2"/>
      <c r="U1330" s="15"/>
      <c r="V1330" s="15"/>
      <c r="W1330" s="15"/>
      <c r="X1330" s="15"/>
      <c r="Y1330" s="15"/>
      <c r="Z1330" s="15"/>
      <c r="AA1330" s="15"/>
      <c r="AB1330" s="15"/>
      <c r="AC1330" s="15"/>
      <c r="AD1330" s="15"/>
      <c r="AE1330" s="15"/>
      <c r="AF1330" s="15"/>
      <c r="AG1330" s="15"/>
      <c r="AH1330" s="15"/>
      <c r="AI1330" s="15"/>
      <c r="AJ1330" s="15"/>
      <c r="AK1330" s="15"/>
      <c r="AL1330" s="15"/>
      <c r="AM1330" s="15"/>
      <c r="AN1330" s="15"/>
      <c r="AO1330" s="15"/>
      <c r="AP1330" s="15"/>
      <c r="AQ1330" s="15"/>
      <c r="AR1330" s="15"/>
      <c r="AS1330" s="15"/>
      <c r="AT1330" s="15"/>
      <c r="AU1330" s="15"/>
      <c r="AV1330" s="15"/>
      <c r="AW1330" s="15"/>
      <c r="AX1330" s="15"/>
    </row>
    <row r="1331" spans="1:50" ht="34.15" customHeight="1">
      <c r="A1331" s="2"/>
      <c r="B1331" s="2"/>
      <c r="C1331" s="2"/>
      <c r="D1331" s="2"/>
      <c r="E1331" s="2"/>
      <c r="F1331" s="15"/>
      <c r="G1331" s="2"/>
      <c r="H1331" s="2"/>
      <c r="I1331" s="15"/>
      <c r="J1331" s="2"/>
      <c r="K1331" s="13"/>
      <c r="L1331" s="13"/>
      <c r="M1331" s="13"/>
      <c r="N1331" s="700"/>
      <c r="O1331" s="15"/>
      <c r="P1331" s="2"/>
      <c r="Q1331" s="15"/>
      <c r="R1331" s="2"/>
      <c r="S1331" s="2"/>
      <c r="T1331" s="2"/>
      <c r="U1331" s="15"/>
      <c r="V1331" s="15"/>
      <c r="W1331" s="15"/>
      <c r="X1331" s="15"/>
      <c r="Y1331" s="15"/>
      <c r="Z1331" s="15"/>
      <c r="AA1331" s="15"/>
      <c r="AB1331" s="15"/>
      <c r="AC1331" s="15"/>
      <c r="AD1331" s="15"/>
      <c r="AE1331" s="15"/>
      <c r="AF1331" s="15"/>
      <c r="AG1331" s="15"/>
      <c r="AH1331" s="15"/>
      <c r="AI1331" s="15"/>
      <c r="AJ1331" s="15"/>
      <c r="AK1331" s="15"/>
      <c r="AL1331" s="15"/>
      <c r="AM1331" s="15"/>
      <c r="AN1331" s="15"/>
      <c r="AO1331" s="15"/>
      <c r="AP1331" s="15"/>
      <c r="AQ1331" s="15"/>
      <c r="AR1331" s="15"/>
      <c r="AS1331" s="15"/>
      <c r="AT1331" s="15"/>
      <c r="AU1331" s="15"/>
      <c r="AV1331" s="15"/>
      <c r="AW1331" s="15"/>
      <c r="AX1331" s="15"/>
    </row>
    <row r="1332" spans="1:50" ht="34.15" customHeight="1">
      <c r="A1332" s="2"/>
      <c r="B1332" s="2"/>
      <c r="C1332" s="2"/>
      <c r="D1332" s="2"/>
      <c r="E1332" s="2"/>
      <c r="F1332" s="15"/>
      <c r="G1332" s="2"/>
      <c r="H1332" s="2"/>
      <c r="I1332" s="15"/>
      <c r="J1332" s="2"/>
      <c r="K1332" s="13"/>
      <c r="L1332" s="13"/>
      <c r="M1332" s="13"/>
      <c r="N1332" s="700"/>
      <c r="O1332" s="15"/>
      <c r="P1332" s="2"/>
      <c r="Q1332" s="15"/>
      <c r="R1332" s="2"/>
      <c r="S1332" s="2"/>
      <c r="T1332" s="2"/>
      <c r="U1332" s="15"/>
      <c r="V1332" s="15"/>
      <c r="W1332" s="15"/>
      <c r="X1332" s="15"/>
      <c r="Y1332" s="15"/>
      <c r="Z1332" s="15"/>
      <c r="AA1332" s="15"/>
      <c r="AB1332" s="15"/>
      <c r="AC1332" s="15"/>
      <c r="AD1332" s="15"/>
      <c r="AE1332" s="15"/>
      <c r="AF1332" s="15"/>
      <c r="AG1332" s="15"/>
      <c r="AH1332" s="15"/>
      <c r="AI1332" s="15"/>
      <c r="AJ1332" s="15"/>
      <c r="AK1332" s="15"/>
      <c r="AL1332" s="15"/>
      <c r="AM1332" s="15"/>
      <c r="AN1332" s="15"/>
      <c r="AO1332" s="15"/>
      <c r="AP1332" s="15"/>
      <c r="AQ1332" s="15"/>
      <c r="AR1332" s="15"/>
      <c r="AS1332" s="15"/>
      <c r="AT1332" s="15"/>
      <c r="AU1332" s="15"/>
      <c r="AV1332" s="15"/>
      <c r="AW1332" s="15"/>
      <c r="AX1332" s="15"/>
    </row>
    <row r="1333" spans="1:50" ht="34.15" customHeight="1">
      <c r="A1333" s="2"/>
      <c r="B1333" s="2"/>
      <c r="C1333" s="2"/>
      <c r="D1333" s="2"/>
      <c r="E1333" s="2"/>
      <c r="F1333" s="15"/>
      <c r="G1333" s="2"/>
      <c r="H1333" s="2"/>
      <c r="I1333" s="15"/>
      <c r="J1333" s="2"/>
      <c r="K1333" s="13"/>
      <c r="L1333" s="13"/>
      <c r="M1333" s="13"/>
      <c r="N1333" s="700"/>
      <c r="O1333" s="15"/>
      <c r="P1333" s="2"/>
      <c r="Q1333" s="15"/>
      <c r="R1333" s="2"/>
      <c r="S1333" s="2"/>
      <c r="T1333" s="2"/>
      <c r="U1333" s="15"/>
      <c r="V1333" s="15"/>
      <c r="W1333" s="15"/>
      <c r="X1333" s="15"/>
      <c r="Y1333" s="15"/>
      <c r="Z1333" s="15"/>
      <c r="AA1333" s="15"/>
      <c r="AB1333" s="15"/>
      <c r="AC1333" s="15"/>
      <c r="AD1333" s="15"/>
      <c r="AE1333" s="15"/>
      <c r="AF1333" s="15"/>
      <c r="AG1333" s="15"/>
      <c r="AH1333" s="15"/>
      <c r="AI1333" s="15"/>
      <c r="AJ1333" s="15"/>
      <c r="AK1333" s="15"/>
      <c r="AL1333" s="15"/>
      <c r="AM1333" s="15"/>
      <c r="AN1333" s="15"/>
      <c r="AO1333" s="15"/>
      <c r="AP1333" s="15"/>
      <c r="AQ1333" s="15"/>
      <c r="AR1333" s="15"/>
      <c r="AS1333" s="15"/>
      <c r="AT1333" s="15"/>
      <c r="AU1333" s="15"/>
      <c r="AV1333" s="15"/>
      <c r="AW1333" s="15"/>
      <c r="AX1333" s="15"/>
    </row>
    <row r="1334" spans="1:50" ht="34.15" customHeight="1">
      <c r="A1334" s="2"/>
      <c r="B1334" s="2"/>
      <c r="C1334" s="2"/>
      <c r="D1334" s="2"/>
      <c r="E1334" s="2"/>
      <c r="F1334" s="15"/>
      <c r="G1334" s="2"/>
      <c r="H1334" s="2"/>
      <c r="I1334" s="15"/>
      <c r="J1334" s="2"/>
      <c r="K1334" s="13"/>
      <c r="L1334" s="13"/>
      <c r="M1334" s="13"/>
      <c r="N1334" s="700"/>
      <c r="O1334" s="15"/>
      <c r="P1334" s="2"/>
      <c r="Q1334" s="15"/>
      <c r="R1334" s="2"/>
      <c r="S1334" s="2"/>
      <c r="T1334" s="2"/>
      <c r="U1334" s="15"/>
      <c r="V1334" s="15"/>
      <c r="W1334" s="15"/>
      <c r="X1334" s="15"/>
      <c r="Y1334" s="15"/>
      <c r="Z1334" s="15"/>
      <c r="AA1334" s="15"/>
      <c r="AB1334" s="15"/>
      <c r="AC1334" s="15"/>
      <c r="AD1334" s="15"/>
      <c r="AE1334" s="15"/>
      <c r="AF1334" s="15"/>
      <c r="AG1334" s="15"/>
      <c r="AH1334" s="15"/>
      <c r="AI1334" s="15"/>
      <c r="AJ1334" s="15"/>
      <c r="AK1334" s="15"/>
      <c r="AL1334" s="15"/>
      <c r="AM1334" s="15"/>
      <c r="AN1334" s="15"/>
      <c r="AO1334" s="15"/>
      <c r="AP1334" s="15"/>
      <c r="AQ1334" s="15"/>
      <c r="AR1334" s="15"/>
      <c r="AS1334" s="15"/>
      <c r="AT1334" s="15"/>
      <c r="AU1334" s="15"/>
      <c r="AV1334" s="15"/>
      <c r="AW1334" s="15"/>
      <c r="AX1334" s="15"/>
    </row>
    <row r="1335" spans="1:50" ht="34.15" customHeight="1">
      <c r="A1335" s="2"/>
      <c r="B1335" s="2"/>
      <c r="C1335" s="2"/>
      <c r="D1335" s="2"/>
      <c r="E1335" s="2"/>
      <c r="F1335" s="15"/>
      <c r="G1335" s="2"/>
      <c r="H1335" s="2"/>
      <c r="I1335" s="15"/>
      <c r="J1335" s="2"/>
      <c r="K1335" s="13"/>
      <c r="L1335" s="13"/>
      <c r="M1335" s="13"/>
      <c r="N1335" s="700"/>
      <c r="O1335" s="15"/>
      <c r="P1335" s="2"/>
      <c r="Q1335" s="15"/>
      <c r="R1335" s="2"/>
      <c r="S1335" s="2"/>
      <c r="T1335" s="2"/>
      <c r="U1335" s="15"/>
      <c r="V1335" s="15"/>
      <c r="W1335" s="15"/>
      <c r="X1335" s="15"/>
      <c r="Y1335" s="15"/>
      <c r="Z1335" s="15"/>
      <c r="AA1335" s="15"/>
      <c r="AB1335" s="15"/>
      <c r="AC1335" s="15"/>
      <c r="AD1335" s="15"/>
      <c r="AE1335" s="15"/>
      <c r="AF1335" s="15"/>
      <c r="AG1335" s="15"/>
      <c r="AH1335" s="15"/>
      <c r="AI1335" s="15"/>
      <c r="AJ1335" s="15"/>
      <c r="AK1335" s="15"/>
      <c r="AL1335" s="15"/>
      <c r="AM1335" s="15"/>
      <c r="AN1335" s="15"/>
      <c r="AO1335" s="15"/>
      <c r="AP1335" s="15"/>
      <c r="AQ1335" s="15"/>
      <c r="AR1335" s="15"/>
      <c r="AS1335" s="15"/>
      <c r="AT1335" s="15"/>
      <c r="AU1335" s="15"/>
      <c r="AV1335" s="15"/>
      <c r="AW1335" s="15"/>
      <c r="AX1335" s="15"/>
    </row>
    <row r="1336" spans="1:50" ht="34.15" customHeight="1">
      <c r="A1336" s="2"/>
      <c r="B1336" s="2"/>
      <c r="C1336" s="2"/>
      <c r="D1336" s="2"/>
      <c r="E1336" s="2"/>
      <c r="F1336" s="15"/>
      <c r="G1336" s="2"/>
      <c r="H1336" s="2"/>
      <c r="I1336" s="15"/>
      <c r="J1336" s="2"/>
      <c r="K1336" s="13"/>
      <c r="L1336" s="13"/>
      <c r="M1336" s="13"/>
      <c r="N1336" s="700"/>
      <c r="O1336" s="15"/>
      <c r="P1336" s="2"/>
      <c r="Q1336" s="15"/>
      <c r="R1336" s="2"/>
      <c r="S1336" s="2"/>
      <c r="T1336" s="2"/>
      <c r="U1336" s="15"/>
      <c r="V1336" s="15"/>
      <c r="W1336" s="15"/>
      <c r="X1336" s="15"/>
      <c r="Y1336" s="15"/>
      <c r="Z1336" s="15"/>
      <c r="AA1336" s="15"/>
      <c r="AB1336" s="15"/>
      <c r="AC1336" s="15"/>
      <c r="AD1336" s="15"/>
      <c r="AE1336" s="15"/>
      <c r="AF1336" s="15"/>
      <c r="AG1336" s="15"/>
      <c r="AH1336" s="15"/>
      <c r="AI1336" s="15"/>
      <c r="AJ1336" s="15"/>
      <c r="AK1336" s="15"/>
      <c r="AL1336" s="15"/>
      <c r="AM1336" s="15"/>
      <c r="AN1336" s="15"/>
      <c r="AO1336" s="15"/>
      <c r="AP1336" s="15"/>
      <c r="AQ1336" s="15"/>
      <c r="AR1336" s="15"/>
      <c r="AS1336" s="15"/>
      <c r="AT1336" s="15"/>
      <c r="AU1336" s="15"/>
      <c r="AV1336" s="15"/>
      <c r="AW1336" s="15"/>
      <c r="AX1336" s="15"/>
    </row>
    <row r="1337" spans="1:50" ht="34.15" customHeight="1">
      <c r="A1337" s="2"/>
      <c r="B1337" s="2"/>
      <c r="C1337" s="2"/>
      <c r="D1337" s="2"/>
      <c r="E1337" s="2"/>
      <c r="F1337" s="15"/>
      <c r="G1337" s="2"/>
      <c r="H1337" s="2"/>
      <c r="I1337" s="15"/>
      <c r="J1337" s="2"/>
      <c r="K1337" s="13"/>
      <c r="L1337" s="13"/>
      <c r="M1337" s="13"/>
      <c r="N1337" s="700"/>
      <c r="O1337" s="15"/>
      <c r="P1337" s="2"/>
      <c r="Q1337" s="15"/>
      <c r="R1337" s="2"/>
      <c r="S1337" s="2"/>
      <c r="T1337" s="2"/>
      <c r="U1337" s="15"/>
      <c r="V1337" s="15"/>
      <c r="W1337" s="15"/>
      <c r="X1337" s="15"/>
      <c r="Y1337" s="15"/>
      <c r="Z1337" s="15"/>
      <c r="AA1337" s="15"/>
      <c r="AB1337" s="15"/>
      <c r="AC1337" s="15"/>
      <c r="AD1337" s="15"/>
      <c r="AE1337" s="15"/>
      <c r="AF1337" s="15"/>
      <c r="AG1337" s="15"/>
      <c r="AH1337" s="15"/>
      <c r="AI1337" s="15"/>
      <c r="AJ1337" s="15"/>
      <c r="AK1337" s="15"/>
      <c r="AL1337" s="15"/>
      <c r="AM1337" s="15"/>
      <c r="AN1337" s="15"/>
      <c r="AO1337" s="15"/>
      <c r="AP1337" s="15"/>
      <c r="AQ1337" s="15"/>
      <c r="AR1337" s="15"/>
      <c r="AS1337" s="15"/>
      <c r="AT1337" s="15"/>
      <c r="AU1337" s="15"/>
      <c r="AV1337" s="15"/>
      <c r="AW1337" s="15"/>
      <c r="AX1337" s="15"/>
    </row>
    <row r="1338" spans="1:50" ht="34.15" customHeight="1">
      <c r="A1338" s="2"/>
      <c r="B1338" s="2"/>
      <c r="C1338" s="2"/>
      <c r="D1338" s="2"/>
      <c r="E1338" s="2"/>
      <c r="F1338" s="15"/>
      <c r="G1338" s="2"/>
      <c r="H1338" s="2"/>
      <c r="I1338" s="15"/>
      <c r="J1338" s="2"/>
      <c r="K1338" s="13"/>
      <c r="L1338" s="13"/>
      <c r="M1338" s="13"/>
      <c r="N1338" s="700"/>
      <c r="O1338" s="15"/>
      <c r="P1338" s="2"/>
      <c r="Q1338" s="15"/>
      <c r="R1338" s="2"/>
      <c r="S1338" s="2"/>
      <c r="T1338" s="2"/>
      <c r="U1338" s="15"/>
      <c r="V1338" s="15"/>
      <c r="W1338" s="15"/>
      <c r="X1338" s="15"/>
      <c r="Y1338" s="15"/>
      <c r="Z1338" s="15"/>
      <c r="AA1338" s="15"/>
      <c r="AB1338" s="15"/>
      <c r="AC1338" s="15"/>
      <c r="AD1338" s="15"/>
      <c r="AE1338" s="15"/>
      <c r="AF1338" s="15"/>
      <c r="AG1338" s="15"/>
      <c r="AH1338" s="15"/>
      <c r="AI1338" s="15"/>
      <c r="AJ1338" s="15"/>
      <c r="AK1338" s="15"/>
      <c r="AL1338" s="15"/>
      <c r="AM1338" s="15"/>
      <c r="AN1338" s="15"/>
      <c r="AO1338" s="15"/>
      <c r="AP1338" s="15"/>
      <c r="AQ1338" s="15"/>
      <c r="AR1338" s="15"/>
      <c r="AS1338" s="15"/>
      <c r="AT1338" s="15"/>
      <c r="AU1338" s="15"/>
      <c r="AV1338" s="15"/>
      <c r="AW1338" s="15"/>
      <c r="AX1338" s="15"/>
    </row>
    <row r="1339" spans="1:50" ht="34.15" customHeight="1">
      <c r="A1339" s="2"/>
      <c r="B1339" s="2"/>
      <c r="C1339" s="2"/>
      <c r="D1339" s="2"/>
      <c r="E1339" s="2"/>
      <c r="F1339" s="15"/>
      <c r="G1339" s="2"/>
      <c r="H1339" s="2"/>
      <c r="I1339" s="15"/>
      <c r="J1339" s="2"/>
      <c r="K1339" s="13"/>
      <c r="L1339" s="13"/>
      <c r="M1339" s="13"/>
      <c r="N1339" s="700"/>
      <c r="O1339" s="15"/>
      <c r="P1339" s="2"/>
      <c r="Q1339" s="15"/>
      <c r="R1339" s="2"/>
      <c r="S1339" s="2"/>
      <c r="T1339" s="2"/>
      <c r="U1339" s="15"/>
      <c r="V1339" s="15"/>
      <c r="W1339" s="15"/>
      <c r="X1339" s="15"/>
      <c r="Y1339" s="15"/>
      <c r="Z1339" s="15"/>
      <c r="AA1339" s="15"/>
      <c r="AB1339" s="15"/>
      <c r="AC1339" s="15"/>
      <c r="AD1339" s="15"/>
      <c r="AE1339" s="15"/>
      <c r="AF1339" s="15"/>
      <c r="AG1339" s="15"/>
      <c r="AH1339" s="15"/>
      <c r="AI1339" s="15"/>
      <c r="AJ1339" s="15"/>
      <c r="AK1339" s="15"/>
      <c r="AL1339" s="15"/>
      <c r="AM1339" s="15"/>
      <c r="AN1339" s="15"/>
      <c r="AO1339" s="15"/>
      <c r="AP1339" s="15"/>
      <c r="AQ1339" s="15"/>
      <c r="AR1339" s="15"/>
      <c r="AS1339" s="15"/>
      <c r="AT1339" s="15"/>
      <c r="AU1339" s="15"/>
      <c r="AV1339" s="15"/>
      <c r="AW1339" s="15"/>
      <c r="AX1339" s="15"/>
    </row>
    <row r="1340" spans="1:50" ht="34.15" customHeight="1">
      <c r="A1340" s="2"/>
      <c r="B1340" s="2"/>
      <c r="C1340" s="2"/>
      <c r="D1340" s="2"/>
      <c r="E1340" s="2"/>
      <c r="F1340" s="15"/>
      <c r="G1340" s="2"/>
      <c r="H1340" s="2"/>
      <c r="I1340" s="15"/>
      <c r="J1340" s="2"/>
      <c r="K1340" s="13"/>
      <c r="L1340" s="13"/>
      <c r="M1340" s="13"/>
      <c r="N1340" s="700"/>
      <c r="O1340" s="15"/>
      <c r="P1340" s="2"/>
      <c r="Q1340" s="15"/>
      <c r="R1340" s="2"/>
      <c r="S1340" s="2"/>
      <c r="T1340" s="2"/>
      <c r="U1340" s="15"/>
      <c r="V1340" s="15"/>
      <c r="W1340" s="15"/>
      <c r="X1340" s="15"/>
      <c r="Y1340" s="15"/>
      <c r="Z1340" s="15"/>
      <c r="AA1340" s="15"/>
      <c r="AB1340" s="15"/>
      <c r="AC1340" s="15"/>
      <c r="AD1340" s="15"/>
      <c r="AE1340" s="15"/>
      <c r="AF1340" s="15"/>
      <c r="AG1340" s="15"/>
      <c r="AH1340" s="15"/>
      <c r="AI1340" s="15"/>
      <c r="AJ1340" s="15"/>
      <c r="AK1340" s="15"/>
      <c r="AL1340" s="15"/>
      <c r="AM1340" s="15"/>
      <c r="AN1340" s="15"/>
      <c r="AO1340" s="15"/>
      <c r="AP1340" s="15"/>
      <c r="AQ1340" s="15"/>
      <c r="AR1340" s="15"/>
      <c r="AS1340" s="15"/>
      <c r="AT1340" s="15"/>
      <c r="AU1340" s="15"/>
      <c r="AV1340" s="15"/>
      <c r="AW1340" s="15"/>
      <c r="AX1340" s="15"/>
    </row>
    <row r="1341" spans="1:50" ht="34.15" customHeight="1">
      <c r="A1341" s="2"/>
      <c r="B1341" s="2"/>
      <c r="C1341" s="2"/>
      <c r="D1341" s="2"/>
      <c r="E1341" s="2"/>
      <c r="F1341" s="15"/>
      <c r="G1341" s="2"/>
      <c r="H1341" s="2"/>
      <c r="I1341" s="15"/>
      <c r="J1341" s="2"/>
      <c r="K1341" s="13"/>
      <c r="L1341" s="13"/>
      <c r="M1341" s="13"/>
      <c r="N1341" s="700"/>
      <c r="O1341" s="15"/>
      <c r="P1341" s="2"/>
      <c r="Q1341" s="15"/>
      <c r="R1341" s="2"/>
      <c r="S1341" s="2"/>
      <c r="T1341" s="2"/>
      <c r="U1341" s="15"/>
      <c r="V1341" s="15"/>
      <c r="W1341" s="15"/>
      <c r="X1341" s="15"/>
      <c r="Y1341" s="15"/>
      <c r="Z1341" s="15"/>
      <c r="AA1341" s="15"/>
      <c r="AB1341" s="15"/>
      <c r="AC1341" s="15"/>
      <c r="AD1341" s="15"/>
      <c r="AE1341" s="15"/>
      <c r="AF1341" s="15"/>
      <c r="AG1341" s="15"/>
      <c r="AH1341" s="15"/>
      <c r="AI1341" s="15"/>
      <c r="AJ1341" s="15"/>
      <c r="AK1341" s="15"/>
      <c r="AL1341" s="15"/>
      <c r="AM1341" s="15"/>
      <c r="AN1341" s="15"/>
      <c r="AO1341" s="15"/>
      <c r="AP1341" s="15"/>
      <c r="AQ1341" s="15"/>
      <c r="AR1341" s="15"/>
      <c r="AS1341" s="15"/>
      <c r="AT1341" s="15"/>
      <c r="AU1341" s="15"/>
      <c r="AV1341" s="15"/>
      <c r="AW1341" s="15"/>
      <c r="AX1341" s="15"/>
    </row>
    <row r="1342" spans="1:50" ht="34.15" customHeight="1">
      <c r="A1342" s="2"/>
      <c r="B1342" s="2"/>
      <c r="C1342" s="2"/>
      <c r="D1342" s="2"/>
      <c r="E1342" s="2"/>
      <c r="F1342" s="15"/>
      <c r="G1342" s="2"/>
      <c r="H1342" s="2"/>
      <c r="I1342" s="15"/>
      <c r="J1342" s="2"/>
      <c r="K1342" s="13"/>
      <c r="L1342" s="13"/>
      <c r="M1342" s="13"/>
      <c r="N1342" s="700"/>
      <c r="O1342" s="15"/>
      <c r="P1342" s="2"/>
      <c r="Q1342" s="15"/>
      <c r="R1342" s="2"/>
      <c r="S1342" s="2"/>
      <c r="T1342" s="2"/>
      <c r="U1342" s="15"/>
      <c r="V1342" s="15"/>
      <c r="W1342" s="15"/>
      <c r="X1342" s="15"/>
      <c r="Y1342" s="15"/>
      <c r="Z1342" s="15"/>
      <c r="AA1342" s="15"/>
      <c r="AB1342" s="15"/>
      <c r="AC1342" s="15"/>
      <c r="AD1342" s="15"/>
      <c r="AE1342" s="15"/>
      <c r="AF1342" s="15"/>
      <c r="AG1342" s="15"/>
      <c r="AH1342" s="15"/>
      <c r="AI1342" s="15"/>
      <c r="AJ1342" s="15"/>
      <c r="AK1342" s="15"/>
      <c r="AL1342" s="15"/>
      <c r="AM1342" s="15"/>
      <c r="AN1342" s="15"/>
      <c r="AO1342" s="15"/>
      <c r="AP1342" s="15"/>
      <c r="AQ1342" s="15"/>
      <c r="AR1342" s="15"/>
      <c r="AS1342" s="15"/>
      <c r="AT1342" s="15"/>
      <c r="AU1342" s="15"/>
      <c r="AV1342" s="15"/>
      <c r="AW1342" s="15"/>
      <c r="AX1342" s="15"/>
    </row>
    <row r="1343" spans="1:50" ht="34.15" customHeight="1">
      <c r="A1343" s="2"/>
      <c r="B1343" s="2"/>
      <c r="C1343" s="2"/>
      <c r="D1343" s="2"/>
      <c r="E1343" s="2"/>
      <c r="F1343" s="15"/>
      <c r="G1343" s="2"/>
      <c r="H1343" s="2"/>
      <c r="I1343" s="15"/>
      <c r="J1343" s="2"/>
      <c r="K1343" s="13"/>
      <c r="L1343" s="13"/>
      <c r="M1343" s="13"/>
      <c r="N1343" s="700"/>
      <c r="O1343" s="15"/>
      <c r="P1343" s="2"/>
      <c r="Q1343" s="15"/>
      <c r="R1343" s="2"/>
      <c r="S1343" s="2"/>
      <c r="T1343" s="2"/>
      <c r="U1343" s="15"/>
      <c r="V1343" s="15"/>
      <c r="W1343" s="15"/>
      <c r="X1343" s="15"/>
      <c r="Y1343" s="15"/>
      <c r="Z1343" s="15"/>
      <c r="AA1343" s="15"/>
      <c r="AB1343" s="15"/>
      <c r="AC1343" s="15"/>
      <c r="AD1343" s="15"/>
      <c r="AE1343" s="15"/>
      <c r="AF1343" s="15"/>
      <c r="AG1343" s="15"/>
      <c r="AH1343" s="15"/>
      <c r="AI1343" s="15"/>
      <c r="AJ1343" s="15"/>
      <c r="AK1343" s="15"/>
      <c r="AL1343" s="15"/>
      <c r="AM1343" s="15"/>
      <c r="AN1343" s="15"/>
      <c r="AO1343" s="15"/>
      <c r="AP1343" s="15"/>
      <c r="AQ1343" s="15"/>
      <c r="AR1343" s="15"/>
      <c r="AS1343" s="15"/>
      <c r="AT1343" s="15"/>
      <c r="AU1343" s="15"/>
      <c r="AV1343" s="15"/>
      <c r="AW1343" s="15"/>
      <c r="AX1343" s="15"/>
    </row>
    <row r="1344" spans="1:50" ht="34.15" customHeight="1">
      <c r="A1344" s="2"/>
      <c r="B1344" s="2"/>
      <c r="C1344" s="2"/>
      <c r="D1344" s="2"/>
      <c r="E1344" s="2"/>
      <c r="F1344" s="15"/>
      <c r="G1344" s="2"/>
      <c r="H1344" s="2"/>
      <c r="I1344" s="15"/>
      <c r="J1344" s="2"/>
      <c r="K1344" s="13"/>
      <c r="L1344" s="13"/>
      <c r="M1344" s="13"/>
      <c r="N1344" s="700"/>
      <c r="O1344" s="15"/>
      <c r="P1344" s="2"/>
      <c r="Q1344" s="15"/>
      <c r="R1344" s="2"/>
      <c r="S1344" s="2"/>
      <c r="T1344" s="2"/>
      <c r="U1344" s="15"/>
      <c r="V1344" s="15"/>
      <c r="W1344" s="15"/>
      <c r="X1344" s="15"/>
      <c r="Y1344" s="15"/>
      <c r="Z1344" s="15"/>
      <c r="AA1344" s="15"/>
      <c r="AB1344" s="15"/>
      <c r="AC1344" s="15"/>
      <c r="AD1344" s="15"/>
      <c r="AE1344" s="15"/>
      <c r="AF1344" s="15"/>
      <c r="AG1344" s="15"/>
      <c r="AH1344" s="15"/>
      <c r="AI1344" s="15"/>
      <c r="AJ1344" s="15"/>
      <c r="AK1344" s="15"/>
      <c r="AL1344" s="15"/>
      <c r="AM1344" s="15"/>
      <c r="AN1344" s="15"/>
      <c r="AO1344" s="15"/>
      <c r="AP1344" s="15"/>
      <c r="AQ1344" s="15"/>
      <c r="AR1344" s="15"/>
      <c r="AS1344" s="15"/>
      <c r="AT1344" s="15"/>
      <c r="AU1344" s="15"/>
      <c r="AV1344" s="15"/>
      <c r="AW1344" s="15"/>
      <c r="AX1344" s="15"/>
    </row>
    <row r="1345" spans="1:50" ht="34.15" customHeight="1">
      <c r="A1345" s="2"/>
      <c r="B1345" s="2"/>
      <c r="C1345" s="2"/>
      <c r="D1345" s="2"/>
      <c r="E1345" s="2"/>
      <c r="F1345" s="15"/>
      <c r="G1345" s="2"/>
      <c r="H1345" s="2"/>
      <c r="I1345" s="15"/>
      <c r="J1345" s="2"/>
      <c r="K1345" s="13"/>
      <c r="L1345" s="13"/>
      <c r="M1345" s="13"/>
      <c r="N1345" s="700"/>
      <c r="O1345" s="15"/>
      <c r="P1345" s="2"/>
      <c r="Q1345" s="15"/>
      <c r="R1345" s="2"/>
      <c r="S1345" s="2"/>
      <c r="T1345" s="2"/>
      <c r="U1345" s="15"/>
      <c r="V1345" s="15"/>
      <c r="W1345" s="15"/>
      <c r="X1345" s="15"/>
      <c r="Y1345" s="15"/>
      <c r="Z1345" s="15"/>
      <c r="AA1345" s="15"/>
      <c r="AB1345" s="15"/>
      <c r="AC1345" s="15"/>
      <c r="AD1345" s="15"/>
      <c r="AE1345" s="15"/>
      <c r="AF1345" s="15"/>
      <c r="AG1345" s="15"/>
      <c r="AH1345" s="15"/>
      <c r="AI1345" s="15"/>
      <c r="AJ1345" s="15"/>
      <c r="AK1345" s="15"/>
      <c r="AL1345" s="15"/>
      <c r="AM1345" s="15"/>
      <c r="AN1345" s="15"/>
      <c r="AO1345" s="15"/>
      <c r="AP1345" s="15"/>
      <c r="AQ1345" s="15"/>
      <c r="AR1345" s="15"/>
      <c r="AS1345" s="15"/>
      <c r="AT1345" s="15"/>
      <c r="AU1345" s="15"/>
      <c r="AV1345" s="15"/>
      <c r="AW1345" s="15"/>
      <c r="AX1345" s="15"/>
    </row>
    <row r="1346" spans="1:50" ht="34.15" customHeight="1">
      <c r="A1346" s="2"/>
      <c r="B1346" s="2"/>
      <c r="C1346" s="2"/>
      <c r="D1346" s="2"/>
      <c r="E1346" s="2"/>
      <c r="F1346" s="15"/>
      <c r="G1346" s="2"/>
      <c r="H1346" s="2"/>
      <c r="I1346" s="15"/>
      <c r="J1346" s="2"/>
      <c r="K1346" s="13"/>
      <c r="L1346" s="13"/>
      <c r="M1346" s="13"/>
      <c r="N1346" s="700"/>
      <c r="O1346" s="15"/>
      <c r="P1346" s="2"/>
      <c r="Q1346" s="15"/>
      <c r="R1346" s="2"/>
      <c r="S1346" s="2"/>
      <c r="T1346" s="2"/>
      <c r="U1346" s="15"/>
      <c r="V1346" s="15"/>
      <c r="W1346" s="15"/>
      <c r="X1346" s="15"/>
      <c r="Y1346" s="15"/>
      <c r="Z1346" s="15"/>
      <c r="AA1346" s="15"/>
      <c r="AB1346" s="15"/>
      <c r="AC1346" s="15"/>
      <c r="AD1346" s="15"/>
      <c r="AE1346" s="15"/>
      <c r="AF1346" s="15"/>
      <c r="AG1346" s="15"/>
      <c r="AH1346" s="15"/>
      <c r="AI1346" s="15"/>
      <c r="AJ1346" s="15"/>
      <c r="AK1346" s="15"/>
      <c r="AL1346" s="15"/>
      <c r="AM1346" s="15"/>
      <c r="AN1346" s="15"/>
      <c r="AO1346" s="15"/>
      <c r="AP1346" s="15"/>
      <c r="AQ1346" s="15"/>
      <c r="AR1346" s="15"/>
      <c r="AS1346" s="15"/>
      <c r="AT1346" s="15"/>
      <c r="AU1346" s="15"/>
      <c r="AV1346" s="15"/>
      <c r="AW1346" s="15"/>
      <c r="AX1346" s="15"/>
    </row>
    <row r="1347" spans="1:50" ht="34.15" customHeight="1">
      <c r="A1347" s="2"/>
      <c r="B1347" s="2"/>
      <c r="C1347" s="2"/>
      <c r="D1347" s="2"/>
      <c r="E1347" s="2"/>
      <c r="F1347" s="15"/>
      <c r="G1347" s="2"/>
      <c r="H1347" s="2"/>
      <c r="I1347" s="15"/>
      <c r="J1347" s="2"/>
      <c r="K1347" s="13"/>
      <c r="L1347" s="13"/>
      <c r="M1347" s="13"/>
      <c r="N1347" s="700"/>
      <c r="O1347" s="15"/>
      <c r="P1347" s="2"/>
      <c r="Q1347" s="15"/>
      <c r="R1347" s="2"/>
      <c r="S1347" s="2"/>
      <c r="T1347" s="2"/>
      <c r="U1347" s="15"/>
      <c r="V1347" s="15"/>
      <c r="W1347" s="15"/>
      <c r="X1347" s="15"/>
      <c r="Y1347" s="15"/>
      <c r="Z1347" s="15"/>
      <c r="AA1347" s="15"/>
      <c r="AB1347" s="15"/>
      <c r="AC1347" s="15"/>
      <c r="AD1347" s="15"/>
      <c r="AE1347" s="15"/>
      <c r="AF1347" s="15"/>
      <c r="AG1347" s="15"/>
      <c r="AH1347" s="15"/>
      <c r="AI1347" s="15"/>
      <c r="AJ1347" s="15"/>
      <c r="AK1347" s="15"/>
      <c r="AL1347" s="15"/>
      <c r="AM1347" s="15"/>
      <c r="AN1347" s="15"/>
      <c r="AO1347" s="15"/>
      <c r="AP1347" s="15"/>
      <c r="AQ1347" s="15"/>
      <c r="AR1347" s="15"/>
      <c r="AS1347" s="15"/>
      <c r="AT1347" s="15"/>
      <c r="AU1347" s="15"/>
      <c r="AV1347" s="15"/>
      <c r="AW1347" s="15"/>
      <c r="AX1347" s="15"/>
    </row>
    <row r="1348" spans="1:50" ht="34.15" customHeight="1">
      <c r="A1348" s="2"/>
      <c r="B1348" s="2"/>
      <c r="C1348" s="2"/>
      <c r="D1348" s="2"/>
      <c r="E1348" s="2"/>
      <c r="F1348" s="15"/>
      <c r="G1348" s="2"/>
      <c r="H1348" s="2"/>
      <c r="I1348" s="15"/>
      <c r="J1348" s="2"/>
      <c r="K1348" s="13"/>
      <c r="L1348" s="13"/>
      <c r="M1348" s="13"/>
      <c r="N1348" s="700"/>
      <c r="O1348" s="15"/>
      <c r="P1348" s="2"/>
      <c r="Q1348" s="15"/>
      <c r="R1348" s="2"/>
      <c r="S1348" s="2"/>
      <c r="T1348" s="2"/>
      <c r="U1348" s="15"/>
      <c r="V1348" s="15"/>
      <c r="W1348" s="15"/>
      <c r="X1348" s="15"/>
      <c r="Y1348" s="15"/>
      <c r="Z1348" s="15"/>
      <c r="AA1348" s="15"/>
      <c r="AB1348" s="15"/>
      <c r="AC1348" s="15"/>
      <c r="AD1348" s="15"/>
      <c r="AE1348" s="15"/>
      <c r="AF1348" s="15"/>
      <c r="AG1348" s="15"/>
      <c r="AH1348" s="15"/>
      <c r="AI1348" s="15"/>
      <c r="AJ1348" s="15"/>
      <c r="AK1348" s="15"/>
      <c r="AL1348" s="15"/>
      <c r="AM1348" s="15"/>
      <c r="AN1348" s="15"/>
      <c r="AO1348" s="15"/>
      <c r="AP1348" s="15"/>
      <c r="AQ1348" s="15"/>
      <c r="AR1348" s="15"/>
      <c r="AS1348" s="15"/>
      <c r="AT1348" s="15"/>
      <c r="AU1348" s="15"/>
      <c r="AV1348" s="15"/>
      <c r="AW1348" s="15"/>
      <c r="AX1348" s="15"/>
    </row>
    <row r="1349" spans="1:50" ht="34.15" customHeight="1">
      <c r="A1349" s="2"/>
      <c r="B1349" s="2"/>
      <c r="C1349" s="2"/>
      <c r="D1349" s="2"/>
      <c r="E1349" s="2"/>
      <c r="F1349" s="15"/>
      <c r="G1349" s="2"/>
      <c r="H1349" s="2"/>
      <c r="I1349" s="15"/>
      <c r="J1349" s="2"/>
      <c r="K1349" s="13"/>
      <c r="L1349" s="13"/>
      <c r="M1349" s="13"/>
      <c r="N1349" s="700"/>
      <c r="O1349" s="15"/>
      <c r="P1349" s="2"/>
      <c r="Q1349" s="15"/>
      <c r="R1349" s="2"/>
      <c r="S1349" s="2"/>
      <c r="T1349" s="2"/>
      <c r="U1349" s="15"/>
      <c r="V1349" s="15"/>
      <c r="W1349" s="15"/>
      <c r="X1349" s="15"/>
      <c r="Y1349" s="15"/>
      <c r="Z1349" s="15"/>
      <c r="AA1349" s="15"/>
      <c r="AB1349" s="15"/>
      <c r="AC1349" s="15"/>
      <c r="AD1349" s="15"/>
      <c r="AE1349" s="15"/>
      <c r="AF1349" s="15"/>
      <c r="AG1349" s="15"/>
      <c r="AH1349" s="15"/>
      <c r="AI1349" s="15"/>
      <c r="AJ1349" s="15"/>
      <c r="AK1349" s="15"/>
      <c r="AL1349" s="15"/>
      <c r="AM1349" s="15"/>
      <c r="AN1349" s="15"/>
      <c r="AO1349" s="15"/>
      <c r="AP1349" s="15"/>
      <c r="AQ1349" s="15"/>
      <c r="AR1349" s="15"/>
      <c r="AS1349" s="15"/>
      <c r="AT1349" s="15"/>
      <c r="AU1349" s="15"/>
      <c r="AV1349" s="15"/>
      <c r="AW1349" s="15"/>
      <c r="AX1349" s="15"/>
    </row>
    <row r="1350" spans="1:50" ht="34.15" customHeight="1">
      <c r="A1350" s="2"/>
      <c r="B1350" s="2"/>
      <c r="C1350" s="2"/>
      <c r="D1350" s="2"/>
      <c r="E1350" s="2"/>
      <c r="F1350" s="15"/>
      <c r="G1350" s="2"/>
      <c r="H1350" s="2"/>
      <c r="I1350" s="15"/>
      <c r="J1350" s="2"/>
      <c r="K1350" s="13"/>
      <c r="L1350" s="13"/>
      <c r="M1350" s="13"/>
      <c r="N1350" s="700"/>
      <c r="O1350" s="15"/>
      <c r="P1350" s="2"/>
      <c r="Q1350" s="15"/>
      <c r="R1350" s="2"/>
      <c r="S1350" s="2"/>
      <c r="T1350" s="2"/>
      <c r="U1350" s="15"/>
      <c r="V1350" s="15"/>
      <c r="W1350" s="15"/>
      <c r="X1350" s="15"/>
      <c r="Y1350" s="15"/>
      <c r="Z1350" s="15"/>
      <c r="AA1350" s="15"/>
      <c r="AB1350" s="15"/>
      <c r="AC1350" s="15"/>
      <c r="AD1350" s="15"/>
      <c r="AE1350" s="15"/>
      <c r="AF1350" s="15"/>
      <c r="AG1350" s="15"/>
      <c r="AH1350" s="15"/>
      <c r="AI1350" s="15"/>
      <c r="AJ1350" s="15"/>
      <c r="AK1350" s="15"/>
      <c r="AL1350" s="15"/>
      <c r="AM1350" s="15"/>
      <c r="AN1350" s="15"/>
      <c r="AO1350" s="15"/>
      <c r="AP1350" s="15"/>
      <c r="AQ1350" s="15"/>
      <c r="AR1350" s="15"/>
      <c r="AS1350" s="15"/>
      <c r="AT1350" s="15"/>
      <c r="AU1350" s="15"/>
      <c r="AV1350" s="15"/>
      <c r="AW1350" s="15"/>
      <c r="AX1350" s="15"/>
    </row>
    <row r="1351" spans="1:50" ht="34.15" customHeight="1">
      <c r="A1351" s="2"/>
      <c r="B1351" s="2"/>
      <c r="C1351" s="2"/>
      <c r="D1351" s="2"/>
      <c r="E1351" s="2"/>
      <c r="F1351" s="15"/>
      <c r="G1351" s="2"/>
      <c r="H1351" s="2"/>
      <c r="I1351" s="15"/>
      <c r="J1351" s="2"/>
      <c r="K1351" s="13"/>
      <c r="L1351" s="13"/>
      <c r="M1351" s="13"/>
      <c r="N1351" s="700"/>
      <c r="O1351" s="15"/>
      <c r="P1351" s="2"/>
      <c r="Q1351" s="15"/>
      <c r="R1351" s="2"/>
      <c r="S1351" s="2"/>
      <c r="T1351" s="2"/>
      <c r="U1351" s="15"/>
      <c r="V1351" s="15"/>
      <c r="W1351" s="15"/>
      <c r="X1351" s="15"/>
      <c r="Y1351" s="15"/>
      <c r="Z1351" s="15"/>
      <c r="AA1351" s="15"/>
      <c r="AB1351" s="15"/>
      <c r="AC1351" s="15"/>
      <c r="AD1351" s="15"/>
      <c r="AE1351" s="15"/>
      <c r="AF1351" s="15"/>
      <c r="AG1351" s="15"/>
      <c r="AH1351" s="15"/>
      <c r="AI1351" s="15"/>
      <c r="AJ1351" s="15"/>
      <c r="AK1351" s="15"/>
      <c r="AL1351" s="15"/>
      <c r="AM1351" s="15"/>
      <c r="AN1351" s="15"/>
      <c r="AO1351" s="15"/>
      <c r="AP1351" s="15"/>
      <c r="AQ1351" s="15"/>
      <c r="AR1351" s="15"/>
      <c r="AS1351" s="15"/>
      <c r="AT1351" s="15"/>
      <c r="AU1351" s="15"/>
      <c r="AV1351" s="15"/>
      <c r="AW1351" s="15"/>
      <c r="AX1351" s="15"/>
    </row>
    <row r="1352" spans="1:50" ht="34.15" customHeight="1">
      <c r="A1352" s="2"/>
      <c r="B1352" s="2"/>
      <c r="C1352" s="2"/>
      <c r="D1352" s="2"/>
      <c r="E1352" s="2"/>
      <c r="F1352" s="15"/>
      <c r="G1352" s="2"/>
      <c r="H1352" s="2"/>
      <c r="I1352" s="15"/>
      <c r="J1352" s="2"/>
      <c r="K1352" s="13"/>
      <c r="L1352" s="13"/>
      <c r="M1352" s="13"/>
      <c r="N1352" s="700"/>
      <c r="O1352" s="15"/>
      <c r="P1352" s="2"/>
      <c r="Q1352" s="15"/>
      <c r="R1352" s="2"/>
      <c r="S1352" s="2"/>
      <c r="T1352" s="2"/>
      <c r="U1352" s="15"/>
      <c r="V1352" s="15"/>
      <c r="W1352" s="15"/>
      <c r="X1352" s="15"/>
      <c r="Y1352" s="15"/>
      <c r="Z1352" s="15"/>
      <c r="AA1352" s="15"/>
      <c r="AB1352" s="15"/>
      <c r="AC1352" s="15"/>
      <c r="AD1352" s="15"/>
      <c r="AE1352" s="15"/>
      <c r="AF1352" s="15"/>
      <c r="AG1352" s="15"/>
      <c r="AH1352" s="15"/>
      <c r="AI1352" s="15"/>
      <c r="AJ1352" s="15"/>
      <c r="AK1352" s="15"/>
      <c r="AL1352" s="15"/>
      <c r="AM1352" s="15"/>
      <c r="AN1352" s="15"/>
      <c r="AO1352" s="15"/>
      <c r="AP1352" s="15"/>
      <c r="AQ1352" s="15"/>
      <c r="AR1352" s="15"/>
      <c r="AS1352" s="15"/>
      <c r="AT1352" s="15"/>
      <c r="AU1352" s="15"/>
      <c r="AV1352" s="15"/>
      <c r="AW1352" s="15"/>
      <c r="AX1352" s="15"/>
    </row>
    <row r="1353" spans="1:50" ht="34.15" customHeight="1">
      <c r="A1353" s="2"/>
      <c r="B1353" s="2"/>
      <c r="C1353" s="2"/>
      <c r="D1353" s="2"/>
      <c r="E1353" s="2"/>
      <c r="F1353" s="15"/>
      <c r="G1353" s="2"/>
      <c r="H1353" s="2"/>
      <c r="I1353" s="15"/>
      <c r="J1353" s="2"/>
      <c r="K1353" s="13"/>
      <c r="L1353" s="13"/>
      <c r="M1353" s="13"/>
      <c r="N1353" s="700"/>
      <c r="O1353" s="15"/>
      <c r="P1353" s="2"/>
      <c r="Q1353" s="15"/>
      <c r="R1353" s="2"/>
      <c r="S1353" s="2"/>
      <c r="T1353" s="2"/>
      <c r="U1353" s="15"/>
      <c r="V1353" s="15"/>
      <c r="W1353" s="15"/>
      <c r="X1353" s="15"/>
      <c r="Y1353" s="15"/>
      <c r="Z1353" s="15"/>
      <c r="AA1353" s="15"/>
      <c r="AB1353" s="15"/>
      <c r="AC1353" s="15"/>
      <c r="AD1353" s="15"/>
      <c r="AE1353" s="15"/>
      <c r="AF1353" s="15"/>
      <c r="AG1353" s="15"/>
      <c r="AH1353" s="15"/>
      <c r="AI1353" s="15"/>
      <c r="AJ1353" s="15"/>
      <c r="AK1353" s="15"/>
      <c r="AL1353" s="15"/>
      <c r="AM1353" s="15"/>
      <c r="AN1353" s="15"/>
      <c r="AO1353" s="15"/>
      <c r="AP1353" s="15"/>
      <c r="AQ1353" s="15"/>
      <c r="AR1353" s="15"/>
      <c r="AS1353" s="15"/>
      <c r="AT1353" s="15"/>
      <c r="AU1353" s="15"/>
      <c r="AV1353" s="15"/>
      <c r="AW1353" s="15"/>
      <c r="AX1353" s="15"/>
    </row>
    <row r="1354" spans="1:50" ht="34.15" customHeight="1">
      <c r="A1354" s="2"/>
      <c r="B1354" s="2"/>
      <c r="C1354" s="2"/>
      <c r="D1354" s="2"/>
      <c r="E1354" s="2"/>
      <c r="F1354" s="15"/>
      <c r="G1354" s="2"/>
      <c r="H1354" s="2"/>
      <c r="I1354" s="15"/>
      <c r="J1354" s="2"/>
      <c r="K1354" s="13"/>
      <c r="L1354" s="13"/>
      <c r="M1354" s="13"/>
      <c r="N1354" s="700"/>
      <c r="O1354" s="15"/>
      <c r="P1354" s="2"/>
      <c r="Q1354" s="15"/>
      <c r="R1354" s="2"/>
      <c r="S1354" s="2"/>
      <c r="T1354" s="2"/>
      <c r="U1354" s="15"/>
      <c r="V1354" s="15"/>
      <c r="W1354" s="15"/>
      <c r="X1354" s="15"/>
      <c r="Y1354" s="15"/>
      <c r="Z1354" s="15"/>
      <c r="AA1354" s="15"/>
      <c r="AB1354" s="15"/>
      <c r="AC1354" s="15"/>
      <c r="AD1354" s="15"/>
      <c r="AE1354" s="15"/>
      <c r="AF1354" s="15"/>
      <c r="AG1354" s="15"/>
      <c r="AH1354" s="15"/>
      <c r="AI1354" s="15"/>
      <c r="AJ1354" s="15"/>
      <c r="AK1354" s="15"/>
      <c r="AL1354" s="15"/>
      <c r="AM1354" s="15"/>
      <c r="AN1354" s="15"/>
      <c r="AO1354" s="15"/>
      <c r="AP1354" s="15"/>
      <c r="AQ1354" s="15"/>
      <c r="AR1354" s="15"/>
      <c r="AS1354" s="15"/>
      <c r="AT1354" s="15"/>
      <c r="AU1354" s="15"/>
      <c r="AV1354" s="15"/>
      <c r="AW1354" s="15"/>
      <c r="AX1354" s="15"/>
    </row>
    <row r="1355" spans="1:50" ht="34.15" customHeight="1">
      <c r="A1355" s="2"/>
      <c r="B1355" s="2"/>
      <c r="C1355" s="2"/>
      <c r="D1355" s="2"/>
      <c r="E1355" s="2"/>
      <c r="F1355" s="15"/>
      <c r="G1355" s="2"/>
      <c r="H1355" s="2"/>
      <c r="I1355" s="15"/>
      <c r="J1355" s="2"/>
      <c r="K1355" s="13"/>
      <c r="L1355" s="13"/>
      <c r="M1355" s="13"/>
      <c r="N1355" s="700"/>
      <c r="O1355" s="15"/>
      <c r="P1355" s="2"/>
      <c r="Q1355" s="15"/>
      <c r="R1355" s="2"/>
      <c r="S1355" s="2"/>
      <c r="T1355" s="2"/>
      <c r="U1355" s="15"/>
      <c r="V1355" s="15"/>
      <c r="W1355" s="15"/>
      <c r="X1355" s="15"/>
      <c r="Y1355" s="15"/>
      <c r="Z1355" s="15"/>
      <c r="AA1355" s="15"/>
      <c r="AB1355" s="15"/>
      <c r="AC1355" s="15"/>
      <c r="AD1355" s="15"/>
      <c r="AE1355" s="15"/>
      <c r="AF1355" s="15"/>
      <c r="AG1355" s="15"/>
      <c r="AH1355" s="15"/>
      <c r="AI1355" s="15"/>
      <c r="AJ1355" s="15"/>
      <c r="AK1355" s="15"/>
      <c r="AL1355" s="15"/>
      <c r="AM1355" s="15"/>
      <c r="AN1355" s="15"/>
      <c r="AO1355" s="15"/>
      <c r="AP1355" s="15"/>
      <c r="AQ1355" s="15"/>
      <c r="AR1355" s="15"/>
      <c r="AS1355" s="15"/>
      <c r="AT1355" s="15"/>
      <c r="AU1355" s="15"/>
      <c r="AV1355" s="15"/>
      <c r="AW1355" s="15"/>
      <c r="AX1355" s="15"/>
    </row>
    <row r="1356" spans="1:50" ht="34.15" customHeight="1">
      <c r="A1356" s="2"/>
      <c r="B1356" s="2"/>
      <c r="C1356" s="2"/>
      <c r="D1356" s="2"/>
      <c r="E1356" s="2"/>
      <c r="F1356" s="15"/>
      <c r="G1356" s="2"/>
      <c r="H1356" s="2"/>
      <c r="I1356" s="15"/>
      <c r="J1356" s="2"/>
      <c r="K1356" s="13"/>
      <c r="L1356" s="13"/>
      <c r="M1356" s="13"/>
      <c r="N1356" s="700"/>
      <c r="O1356" s="15"/>
      <c r="P1356" s="2"/>
      <c r="Q1356" s="15"/>
      <c r="R1356" s="2"/>
      <c r="S1356" s="2"/>
      <c r="T1356" s="2"/>
      <c r="U1356" s="15"/>
      <c r="V1356" s="15"/>
      <c r="W1356" s="15"/>
      <c r="X1356" s="15"/>
      <c r="Y1356" s="15"/>
      <c r="Z1356" s="15"/>
      <c r="AA1356" s="15"/>
      <c r="AB1356" s="15"/>
      <c r="AC1356" s="15"/>
      <c r="AD1356" s="15"/>
      <c r="AE1356" s="15"/>
      <c r="AF1356" s="15"/>
      <c r="AG1356" s="15"/>
      <c r="AH1356" s="15"/>
      <c r="AI1356" s="15"/>
      <c r="AJ1356" s="15"/>
      <c r="AK1356" s="15"/>
      <c r="AL1356" s="15"/>
      <c r="AM1356" s="15"/>
      <c r="AN1356" s="15"/>
      <c r="AO1356" s="15"/>
      <c r="AP1356" s="15"/>
      <c r="AQ1356" s="15"/>
      <c r="AR1356" s="15"/>
      <c r="AS1356" s="15"/>
      <c r="AT1356" s="15"/>
      <c r="AU1356" s="15"/>
      <c r="AV1356" s="15"/>
      <c r="AW1356" s="15"/>
      <c r="AX1356" s="15"/>
    </row>
    <row r="1357" spans="1:50" ht="34.15" customHeight="1">
      <c r="A1357" s="2"/>
      <c r="B1357" s="2"/>
      <c r="C1357" s="2"/>
      <c r="D1357" s="2"/>
      <c r="E1357" s="2"/>
      <c r="F1357" s="15"/>
      <c r="G1357" s="2"/>
      <c r="H1357" s="2"/>
      <c r="I1357" s="15"/>
      <c r="J1357" s="2"/>
      <c r="K1357" s="13"/>
      <c r="L1357" s="13"/>
      <c r="M1357" s="13"/>
      <c r="N1357" s="700"/>
      <c r="O1357" s="15"/>
      <c r="P1357" s="2"/>
      <c r="Q1357" s="15"/>
      <c r="R1357" s="2"/>
      <c r="S1357" s="2"/>
      <c r="T1357" s="2"/>
      <c r="U1357" s="15"/>
      <c r="V1357" s="15"/>
      <c r="W1357" s="15"/>
      <c r="X1357" s="15"/>
      <c r="Y1357" s="15"/>
      <c r="Z1357" s="15"/>
      <c r="AA1357" s="15"/>
      <c r="AB1357" s="15"/>
      <c r="AC1357" s="15"/>
      <c r="AD1357" s="15"/>
      <c r="AE1357" s="15"/>
      <c r="AF1357" s="15"/>
      <c r="AG1357" s="15"/>
      <c r="AH1357" s="15"/>
      <c r="AI1357" s="15"/>
      <c r="AJ1357" s="15"/>
      <c r="AK1357" s="15"/>
      <c r="AL1357" s="15"/>
      <c r="AM1357" s="15"/>
      <c r="AN1357" s="15"/>
      <c r="AO1357" s="15"/>
      <c r="AP1357" s="15"/>
      <c r="AQ1357" s="15"/>
      <c r="AR1357" s="15"/>
      <c r="AS1357" s="15"/>
      <c r="AT1357" s="15"/>
      <c r="AU1357" s="15"/>
      <c r="AV1357" s="15"/>
      <c r="AW1357" s="15"/>
      <c r="AX1357" s="15"/>
    </row>
    <row r="1358" spans="1:50" ht="34.15" customHeight="1">
      <c r="A1358" s="2"/>
      <c r="B1358" s="2"/>
      <c r="C1358" s="2"/>
      <c r="D1358" s="2"/>
      <c r="E1358" s="2"/>
      <c r="F1358" s="15"/>
      <c r="G1358" s="2"/>
      <c r="H1358" s="2"/>
      <c r="I1358" s="15"/>
      <c r="J1358" s="2"/>
      <c r="K1358" s="13"/>
      <c r="L1358" s="13"/>
      <c r="M1358" s="13"/>
      <c r="N1358" s="700"/>
      <c r="O1358" s="15"/>
      <c r="P1358" s="2"/>
      <c r="Q1358" s="15"/>
      <c r="R1358" s="2"/>
      <c r="S1358" s="2"/>
      <c r="T1358" s="2"/>
      <c r="U1358" s="15"/>
      <c r="V1358" s="15"/>
      <c r="W1358" s="15"/>
      <c r="X1358" s="15"/>
      <c r="Y1358" s="15"/>
      <c r="Z1358" s="15"/>
      <c r="AA1358" s="15"/>
      <c r="AB1358" s="15"/>
      <c r="AC1358" s="15"/>
      <c r="AD1358" s="15"/>
      <c r="AE1358" s="15"/>
      <c r="AF1358" s="15"/>
      <c r="AG1358" s="15"/>
      <c r="AH1358" s="15"/>
      <c r="AI1358" s="15"/>
      <c r="AJ1358" s="15"/>
      <c r="AK1358" s="15"/>
      <c r="AL1358" s="15"/>
      <c r="AM1358" s="15"/>
      <c r="AN1358" s="15"/>
      <c r="AO1358" s="15"/>
      <c r="AP1358" s="15"/>
      <c r="AQ1358" s="15"/>
      <c r="AR1358" s="15"/>
      <c r="AS1358" s="15"/>
      <c r="AT1358" s="15"/>
      <c r="AU1358" s="15"/>
      <c r="AV1358" s="15"/>
      <c r="AW1358" s="15"/>
      <c r="AX1358" s="15"/>
    </row>
    <row r="1359" spans="1:50" ht="34.15" customHeight="1">
      <c r="A1359" s="2"/>
      <c r="B1359" s="2"/>
      <c r="C1359" s="2"/>
      <c r="D1359" s="2"/>
      <c r="E1359" s="2"/>
      <c r="F1359" s="15"/>
      <c r="G1359" s="2"/>
      <c r="H1359" s="2"/>
      <c r="I1359" s="15"/>
      <c r="J1359" s="2"/>
      <c r="K1359" s="13"/>
      <c r="L1359" s="13"/>
      <c r="M1359" s="13"/>
      <c r="N1359" s="700"/>
      <c r="O1359" s="15"/>
      <c r="P1359" s="2"/>
      <c r="Q1359" s="15"/>
      <c r="R1359" s="2"/>
      <c r="S1359" s="2"/>
      <c r="T1359" s="2"/>
      <c r="U1359" s="15"/>
      <c r="V1359" s="15"/>
      <c r="W1359" s="15"/>
      <c r="X1359" s="15"/>
      <c r="Y1359" s="15"/>
      <c r="Z1359" s="15"/>
      <c r="AA1359" s="15"/>
      <c r="AB1359" s="15"/>
      <c r="AC1359" s="15"/>
      <c r="AD1359" s="15"/>
      <c r="AE1359" s="15"/>
      <c r="AF1359" s="15"/>
      <c r="AG1359" s="15"/>
      <c r="AH1359" s="15"/>
      <c r="AI1359" s="15"/>
      <c r="AJ1359" s="15"/>
      <c r="AK1359" s="15"/>
      <c r="AL1359" s="15"/>
      <c r="AM1359" s="15"/>
      <c r="AN1359" s="15"/>
      <c r="AO1359" s="15"/>
      <c r="AP1359" s="15"/>
      <c r="AQ1359" s="15"/>
      <c r="AR1359" s="15"/>
      <c r="AS1359" s="15"/>
      <c r="AT1359" s="15"/>
      <c r="AU1359" s="15"/>
      <c r="AV1359" s="15"/>
      <c r="AW1359" s="15"/>
      <c r="AX1359" s="15"/>
    </row>
    <row r="1360" spans="1:50" ht="34.15" customHeight="1">
      <c r="A1360" s="2"/>
      <c r="B1360" s="2"/>
      <c r="C1360" s="2"/>
      <c r="D1360" s="2"/>
      <c r="E1360" s="2"/>
      <c r="F1360" s="15"/>
      <c r="G1360" s="2"/>
      <c r="H1360" s="2"/>
      <c r="I1360" s="15"/>
      <c r="J1360" s="2"/>
      <c r="K1360" s="13"/>
      <c r="L1360" s="13"/>
      <c r="M1360" s="13"/>
      <c r="N1360" s="700"/>
      <c r="O1360" s="15"/>
      <c r="P1360" s="2"/>
      <c r="Q1360" s="15"/>
      <c r="R1360" s="2"/>
      <c r="S1360" s="2"/>
      <c r="T1360" s="2"/>
      <c r="U1360" s="15"/>
      <c r="V1360" s="15"/>
      <c r="W1360" s="15"/>
      <c r="X1360" s="15"/>
      <c r="Y1360" s="15"/>
      <c r="Z1360" s="15"/>
      <c r="AA1360" s="15"/>
      <c r="AB1360" s="15"/>
      <c r="AC1360" s="15"/>
      <c r="AD1360" s="15"/>
      <c r="AE1360" s="15"/>
      <c r="AF1360" s="15"/>
      <c r="AG1360" s="15"/>
      <c r="AH1360" s="15"/>
      <c r="AI1360" s="15"/>
      <c r="AJ1360" s="15"/>
      <c r="AK1360" s="15"/>
      <c r="AL1360" s="15"/>
      <c r="AM1360" s="15"/>
      <c r="AN1360" s="15"/>
      <c r="AO1360" s="15"/>
      <c r="AP1360" s="15"/>
      <c r="AQ1360" s="15"/>
      <c r="AR1360" s="15"/>
      <c r="AS1360" s="15"/>
      <c r="AT1360" s="15"/>
      <c r="AU1360" s="15"/>
      <c r="AV1360" s="15"/>
      <c r="AW1360" s="15"/>
      <c r="AX1360" s="15"/>
    </row>
    <row r="1361" spans="1:50" ht="34.15" customHeight="1">
      <c r="A1361" s="2"/>
      <c r="B1361" s="2"/>
      <c r="C1361" s="2"/>
      <c r="D1361" s="2"/>
      <c r="E1361" s="2"/>
      <c r="F1361" s="15"/>
      <c r="G1361" s="2"/>
      <c r="H1361" s="2"/>
      <c r="I1361" s="15"/>
      <c r="J1361" s="2"/>
      <c r="K1361" s="13"/>
      <c r="L1361" s="13"/>
      <c r="M1361" s="13"/>
      <c r="N1361" s="700"/>
      <c r="O1361" s="15"/>
      <c r="P1361" s="2"/>
      <c r="Q1361" s="15"/>
      <c r="R1361" s="2"/>
      <c r="S1361" s="2"/>
      <c r="T1361" s="2"/>
      <c r="U1361" s="15"/>
      <c r="V1361" s="15"/>
      <c r="W1361" s="15"/>
      <c r="X1361" s="15"/>
      <c r="Y1361" s="15"/>
      <c r="Z1361" s="15"/>
      <c r="AA1361" s="15"/>
      <c r="AB1361" s="15"/>
      <c r="AC1361" s="15"/>
      <c r="AD1361" s="15"/>
      <c r="AE1361" s="15"/>
      <c r="AF1361" s="15"/>
      <c r="AG1361" s="15"/>
      <c r="AH1361" s="15"/>
      <c r="AI1361" s="15"/>
      <c r="AJ1361" s="15"/>
      <c r="AK1361" s="15"/>
      <c r="AL1361" s="15"/>
      <c r="AM1361" s="15"/>
      <c r="AN1361" s="15"/>
      <c r="AO1361" s="15"/>
      <c r="AP1361" s="15"/>
      <c r="AQ1361" s="15"/>
      <c r="AR1361" s="15"/>
      <c r="AS1361" s="15"/>
      <c r="AT1361" s="15"/>
      <c r="AU1361" s="15"/>
      <c r="AV1361" s="15"/>
      <c r="AW1361" s="15"/>
      <c r="AX1361" s="15"/>
    </row>
    <row r="1362" spans="1:50" ht="34.15" customHeight="1">
      <c r="A1362" s="2"/>
      <c r="B1362" s="2"/>
      <c r="C1362" s="2"/>
      <c r="D1362" s="2"/>
      <c r="E1362" s="2"/>
      <c r="F1362" s="15"/>
      <c r="G1362" s="2"/>
      <c r="H1362" s="2"/>
      <c r="I1362" s="15"/>
      <c r="J1362" s="2"/>
      <c r="K1362" s="13"/>
      <c r="L1362" s="13"/>
      <c r="M1362" s="13"/>
      <c r="N1362" s="700"/>
      <c r="O1362" s="15"/>
      <c r="P1362" s="2"/>
      <c r="Q1362" s="15"/>
      <c r="R1362" s="2"/>
      <c r="S1362" s="2"/>
      <c r="T1362" s="2"/>
      <c r="U1362" s="15"/>
      <c r="V1362" s="15"/>
      <c r="W1362" s="15"/>
      <c r="X1362" s="15"/>
      <c r="Y1362" s="15"/>
      <c r="Z1362" s="15"/>
      <c r="AA1362" s="15"/>
      <c r="AB1362" s="15"/>
      <c r="AC1362" s="15"/>
      <c r="AD1362" s="15"/>
      <c r="AE1362" s="15"/>
      <c r="AF1362" s="15"/>
      <c r="AG1362" s="15"/>
      <c r="AH1362" s="15"/>
      <c r="AI1362" s="15"/>
      <c r="AJ1362" s="15"/>
      <c r="AK1362" s="15"/>
      <c r="AL1362" s="15"/>
      <c r="AM1362" s="15"/>
      <c r="AN1362" s="15"/>
      <c r="AO1362" s="15"/>
      <c r="AP1362" s="15"/>
      <c r="AQ1362" s="15"/>
      <c r="AR1362" s="15"/>
      <c r="AS1362" s="15"/>
      <c r="AT1362" s="15"/>
      <c r="AU1362" s="15"/>
      <c r="AV1362" s="15"/>
      <c r="AW1362" s="15"/>
      <c r="AX1362" s="15"/>
    </row>
    <row r="1363" spans="1:50" ht="34.15" customHeight="1">
      <c r="A1363" s="2"/>
      <c r="B1363" s="2"/>
      <c r="C1363" s="2"/>
      <c r="D1363" s="2"/>
      <c r="E1363" s="2"/>
      <c r="F1363" s="15"/>
      <c r="G1363" s="2"/>
      <c r="H1363" s="2"/>
      <c r="I1363" s="15"/>
      <c r="J1363" s="2"/>
      <c r="K1363" s="13"/>
      <c r="L1363" s="13"/>
      <c r="M1363" s="13"/>
      <c r="N1363" s="700"/>
      <c r="O1363" s="15"/>
      <c r="P1363" s="2"/>
      <c r="Q1363" s="15"/>
      <c r="R1363" s="2"/>
      <c r="S1363" s="2"/>
      <c r="T1363" s="2"/>
      <c r="U1363" s="15"/>
      <c r="V1363" s="15"/>
      <c r="W1363" s="15"/>
      <c r="X1363" s="15"/>
      <c r="Y1363" s="15"/>
      <c r="Z1363" s="15"/>
      <c r="AA1363" s="15"/>
      <c r="AB1363" s="15"/>
      <c r="AC1363" s="15"/>
      <c r="AD1363" s="15"/>
      <c r="AE1363" s="15"/>
      <c r="AF1363" s="15"/>
      <c r="AG1363" s="15"/>
      <c r="AH1363" s="15"/>
      <c r="AI1363" s="15"/>
      <c r="AJ1363" s="15"/>
      <c r="AK1363" s="15"/>
      <c r="AL1363" s="15"/>
      <c r="AM1363" s="15"/>
      <c r="AN1363" s="15"/>
      <c r="AO1363" s="15"/>
      <c r="AP1363" s="15"/>
      <c r="AQ1363" s="15"/>
      <c r="AR1363" s="15"/>
      <c r="AS1363" s="15"/>
      <c r="AT1363" s="15"/>
      <c r="AU1363" s="15"/>
      <c r="AV1363" s="15"/>
      <c r="AW1363" s="15"/>
      <c r="AX1363" s="15"/>
    </row>
    <row r="1364" spans="1:50" ht="34.15" customHeight="1">
      <c r="A1364" s="2"/>
      <c r="B1364" s="2"/>
      <c r="C1364" s="2"/>
      <c r="D1364" s="2"/>
      <c r="E1364" s="2"/>
      <c r="F1364" s="15"/>
      <c r="G1364" s="2"/>
      <c r="H1364" s="2"/>
      <c r="I1364" s="15"/>
      <c r="J1364" s="2"/>
      <c r="K1364" s="13"/>
      <c r="L1364" s="13"/>
      <c r="M1364" s="13"/>
      <c r="N1364" s="700"/>
      <c r="O1364" s="15"/>
      <c r="P1364" s="2"/>
      <c r="Q1364" s="15"/>
      <c r="R1364" s="2"/>
      <c r="S1364" s="2"/>
      <c r="T1364" s="2"/>
      <c r="U1364" s="15"/>
      <c r="V1364" s="15"/>
      <c r="W1364" s="15"/>
      <c r="X1364" s="15"/>
      <c r="Y1364" s="15"/>
      <c r="Z1364" s="15"/>
      <c r="AA1364" s="15"/>
      <c r="AB1364" s="15"/>
      <c r="AC1364" s="15"/>
      <c r="AD1364" s="15"/>
      <c r="AE1364" s="15"/>
      <c r="AF1364" s="15"/>
      <c r="AG1364" s="15"/>
      <c r="AH1364" s="15"/>
      <c r="AI1364" s="15"/>
      <c r="AJ1364" s="15"/>
      <c r="AK1364" s="15"/>
      <c r="AL1364" s="15"/>
      <c r="AM1364" s="15"/>
      <c r="AN1364" s="15"/>
      <c r="AO1364" s="15"/>
      <c r="AP1364" s="15"/>
      <c r="AQ1364" s="15"/>
      <c r="AR1364" s="15"/>
      <c r="AS1364" s="15"/>
      <c r="AT1364" s="15"/>
      <c r="AU1364" s="15"/>
      <c r="AV1364" s="15"/>
      <c r="AW1364" s="15"/>
      <c r="AX1364" s="15"/>
    </row>
    <row r="1365" spans="1:50" ht="34.15" customHeight="1">
      <c r="A1365" s="2"/>
      <c r="B1365" s="2"/>
      <c r="C1365" s="2"/>
      <c r="D1365" s="2"/>
      <c r="E1365" s="2"/>
      <c r="F1365" s="15"/>
      <c r="G1365" s="2"/>
      <c r="H1365" s="2"/>
      <c r="I1365" s="15"/>
      <c r="J1365" s="2"/>
      <c r="K1365" s="13"/>
      <c r="L1365" s="13"/>
      <c r="M1365" s="13"/>
      <c r="N1365" s="700"/>
      <c r="O1365" s="15"/>
      <c r="P1365" s="2"/>
      <c r="Q1365" s="15"/>
      <c r="R1365" s="2"/>
      <c r="S1365" s="2"/>
      <c r="T1365" s="2"/>
      <c r="U1365" s="15"/>
      <c r="V1365" s="15"/>
      <c r="W1365" s="15"/>
      <c r="X1365" s="15"/>
      <c r="Y1365" s="15"/>
      <c r="Z1365" s="15"/>
      <c r="AA1365" s="15"/>
      <c r="AB1365" s="15"/>
      <c r="AC1365" s="15"/>
      <c r="AD1365" s="15"/>
      <c r="AE1365" s="15"/>
      <c r="AF1365" s="15"/>
      <c r="AG1365" s="15"/>
      <c r="AH1365" s="15"/>
      <c r="AI1365" s="15"/>
      <c r="AJ1365" s="15"/>
      <c r="AK1365" s="15"/>
      <c r="AL1365" s="15"/>
      <c r="AM1365" s="15"/>
      <c r="AN1365" s="15"/>
      <c r="AO1365" s="15"/>
      <c r="AP1365" s="15"/>
      <c r="AQ1365" s="15"/>
      <c r="AR1365" s="15"/>
      <c r="AS1365" s="15"/>
      <c r="AT1365" s="15"/>
      <c r="AU1365" s="15"/>
      <c r="AV1365" s="15"/>
      <c r="AW1365" s="15"/>
      <c r="AX1365" s="15"/>
    </row>
    <row r="1366" spans="1:50" ht="34.15" customHeight="1">
      <c r="A1366" s="2"/>
      <c r="B1366" s="2"/>
      <c r="C1366" s="2"/>
      <c r="D1366" s="2"/>
      <c r="E1366" s="2"/>
      <c r="F1366" s="15"/>
      <c r="G1366" s="2"/>
      <c r="H1366" s="2"/>
      <c r="I1366" s="15"/>
      <c r="J1366" s="2"/>
      <c r="K1366" s="13"/>
      <c r="L1366" s="13"/>
      <c r="M1366" s="13"/>
      <c r="N1366" s="700"/>
      <c r="O1366" s="15"/>
      <c r="P1366" s="2"/>
      <c r="Q1366" s="15"/>
      <c r="R1366" s="2"/>
      <c r="S1366" s="2"/>
      <c r="T1366" s="2"/>
      <c r="U1366" s="15"/>
      <c r="V1366" s="15"/>
      <c r="W1366" s="15"/>
      <c r="X1366" s="15"/>
      <c r="Y1366" s="15"/>
      <c r="Z1366" s="15"/>
      <c r="AA1366" s="15"/>
      <c r="AB1366" s="15"/>
      <c r="AC1366" s="15"/>
      <c r="AD1366" s="15"/>
      <c r="AE1366" s="15"/>
      <c r="AF1366" s="15"/>
      <c r="AG1366" s="15"/>
      <c r="AH1366" s="15"/>
      <c r="AI1366" s="15"/>
      <c r="AJ1366" s="15"/>
      <c r="AK1366" s="15"/>
      <c r="AL1366" s="15"/>
      <c r="AM1366" s="15"/>
      <c r="AN1366" s="15"/>
      <c r="AO1366" s="15"/>
      <c r="AP1366" s="15"/>
      <c r="AQ1366" s="15"/>
      <c r="AR1366" s="15"/>
      <c r="AS1366" s="15"/>
      <c r="AT1366" s="15"/>
      <c r="AU1366" s="15"/>
      <c r="AV1366" s="15"/>
      <c r="AW1366" s="15"/>
      <c r="AX1366" s="15"/>
    </row>
    <row r="1367" spans="1:50" ht="34.15" customHeight="1">
      <c r="A1367" s="2"/>
      <c r="B1367" s="2"/>
      <c r="C1367" s="2"/>
      <c r="D1367" s="2"/>
      <c r="E1367" s="2"/>
      <c r="F1367" s="15"/>
      <c r="G1367" s="2"/>
      <c r="H1367" s="2"/>
      <c r="I1367" s="15"/>
      <c r="J1367" s="2"/>
      <c r="K1367" s="13"/>
      <c r="L1367" s="13"/>
      <c r="M1367" s="13"/>
      <c r="N1367" s="700"/>
      <c r="O1367" s="15"/>
      <c r="P1367" s="2"/>
      <c r="Q1367" s="15"/>
      <c r="R1367" s="2"/>
      <c r="S1367" s="2"/>
      <c r="T1367" s="2"/>
      <c r="U1367" s="15"/>
      <c r="V1367" s="15"/>
      <c r="W1367" s="15"/>
      <c r="X1367" s="15"/>
      <c r="Y1367" s="15"/>
      <c r="Z1367" s="15"/>
      <c r="AA1367" s="15"/>
      <c r="AB1367" s="15"/>
      <c r="AC1367" s="15"/>
      <c r="AD1367" s="15"/>
      <c r="AE1367" s="15"/>
      <c r="AF1367" s="15"/>
      <c r="AG1367" s="15"/>
      <c r="AH1367" s="15"/>
      <c r="AI1367" s="15"/>
      <c r="AJ1367" s="15"/>
      <c r="AK1367" s="15"/>
      <c r="AL1367" s="15"/>
      <c r="AM1367" s="15"/>
      <c r="AN1367" s="15"/>
      <c r="AO1367" s="15"/>
      <c r="AP1367" s="15"/>
      <c r="AQ1367" s="15"/>
      <c r="AR1367" s="15"/>
      <c r="AS1367" s="15"/>
      <c r="AT1367" s="15"/>
      <c r="AU1367" s="15"/>
      <c r="AV1367" s="15"/>
      <c r="AW1367" s="15"/>
      <c r="AX1367" s="15"/>
    </row>
    <row r="1368" spans="1:50" ht="34.15" customHeight="1">
      <c r="A1368" s="2"/>
      <c r="B1368" s="2"/>
      <c r="C1368" s="2"/>
      <c r="D1368" s="2"/>
      <c r="E1368" s="2"/>
      <c r="F1368" s="15"/>
      <c r="G1368" s="2"/>
      <c r="H1368" s="2"/>
      <c r="I1368" s="15"/>
      <c r="J1368" s="2"/>
      <c r="K1368" s="13"/>
      <c r="L1368" s="13"/>
      <c r="M1368" s="13"/>
      <c r="N1368" s="700"/>
      <c r="O1368" s="15"/>
      <c r="P1368" s="2"/>
      <c r="Q1368" s="15"/>
      <c r="R1368" s="2"/>
      <c r="S1368" s="2"/>
      <c r="T1368" s="2"/>
      <c r="U1368" s="15"/>
      <c r="V1368" s="15"/>
      <c r="W1368" s="15"/>
      <c r="X1368" s="15"/>
      <c r="Y1368" s="15"/>
      <c r="Z1368" s="15"/>
      <c r="AA1368" s="15"/>
      <c r="AB1368" s="15"/>
      <c r="AC1368" s="15"/>
      <c r="AD1368" s="15"/>
      <c r="AE1368" s="15"/>
      <c r="AF1368" s="15"/>
      <c r="AG1368" s="15"/>
      <c r="AH1368" s="15"/>
      <c r="AI1368" s="15"/>
      <c r="AJ1368" s="15"/>
      <c r="AK1368" s="15"/>
      <c r="AL1368" s="15"/>
      <c r="AM1368" s="15"/>
      <c r="AN1368" s="15"/>
      <c r="AO1368" s="15"/>
      <c r="AP1368" s="15"/>
      <c r="AQ1368" s="15"/>
      <c r="AR1368" s="15"/>
      <c r="AS1368" s="15"/>
      <c r="AT1368" s="15"/>
      <c r="AU1368" s="15"/>
      <c r="AV1368" s="15"/>
      <c r="AW1368" s="15"/>
      <c r="AX1368" s="15"/>
    </row>
    <row r="1369" spans="1:50" ht="34.15" customHeight="1">
      <c r="A1369" s="2"/>
      <c r="B1369" s="2"/>
      <c r="C1369" s="2"/>
      <c r="D1369" s="2"/>
      <c r="E1369" s="2"/>
      <c r="F1369" s="15"/>
      <c r="G1369" s="2"/>
      <c r="H1369" s="2"/>
      <c r="I1369" s="15"/>
      <c r="J1369" s="2"/>
      <c r="K1369" s="13"/>
      <c r="L1369" s="13"/>
      <c r="M1369" s="13"/>
      <c r="N1369" s="700"/>
      <c r="O1369" s="15"/>
      <c r="P1369" s="2"/>
      <c r="Q1369" s="15"/>
      <c r="R1369" s="2"/>
      <c r="S1369" s="2"/>
      <c r="T1369" s="2"/>
      <c r="U1369" s="15"/>
      <c r="V1369" s="15"/>
      <c r="W1369" s="15"/>
      <c r="X1369" s="15"/>
      <c r="Y1369" s="15"/>
      <c r="Z1369" s="15"/>
      <c r="AA1369" s="15"/>
      <c r="AB1369" s="15"/>
      <c r="AC1369" s="15"/>
      <c r="AD1369" s="15"/>
      <c r="AE1369" s="15"/>
      <c r="AF1369" s="15"/>
      <c r="AG1369" s="15"/>
      <c r="AH1369" s="15"/>
      <c r="AI1369" s="15"/>
      <c r="AJ1369" s="15"/>
      <c r="AK1369" s="15"/>
      <c r="AL1369" s="15"/>
      <c r="AM1369" s="15"/>
      <c r="AN1369" s="15"/>
      <c r="AO1369" s="15"/>
      <c r="AP1369" s="15"/>
      <c r="AQ1369" s="15"/>
      <c r="AR1369" s="15"/>
      <c r="AS1369" s="15"/>
      <c r="AT1369" s="15"/>
      <c r="AU1369" s="15"/>
      <c r="AV1369" s="15"/>
      <c r="AW1369" s="15"/>
      <c r="AX1369" s="15"/>
    </row>
    <row r="1370" spans="1:50" ht="34.15" customHeight="1">
      <c r="A1370" s="2"/>
      <c r="B1370" s="2"/>
      <c r="C1370" s="2"/>
      <c r="D1370" s="2"/>
      <c r="E1370" s="2"/>
      <c r="F1370" s="15"/>
      <c r="G1370" s="2"/>
      <c r="H1370" s="2"/>
      <c r="I1370" s="15"/>
      <c r="J1370" s="2"/>
      <c r="K1370" s="13"/>
      <c r="L1370" s="13"/>
      <c r="M1370" s="13"/>
      <c r="N1370" s="700"/>
      <c r="O1370" s="15"/>
      <c r="P1370" s="2"/>
      <c r="Q1370" s="15"/>
      <c r="R1370" s="2"/>
      <c r="S1370" s="2"/>
      <c r="T1370" s="2"/>
      <c r="U1370" s="15"/>
      <c r="V1370" s="15"/>
      <c r="W1370" s="15"/>
      <c r="X1370" s="15"/>
      <c r="Y1370" s="15"/>
      <c r="Z1370" s="15"/>
      <c r="AA1370" s="15"/>
      <c r="AB1370" s="15"/>
      <c r="AC1370" s="15"/>
      <c r="AD1370" s="15"/>
      <c r="AE1370" s="15"/>
      <c r="AF1370" s="15"/>
      <c r="AG1370" s="15"/>
      <c r="AH1370" s="15"/>
      <c r="AI1370" s="15"/>
      <c r="AJ1370" s="15"/>
      <c r="AK1370" s="15"/>
      <c r="AL1370" s="15"/>
      <c r="AM1370" s="15"/>
      <c r="AN1370" s="15"/>
      <c r="AO1370" s="15"/>
      <c r="AP1370" s="15"/>
      <c r="AQ1370" s="15"/>
      <c r="AR1370" s="15"/>
      <c r="AS1370" s="15"/>
      <c r="AT1370" s="15"/>
      <c r="AU1370" s="15"/>
      <c r="AV1370" s="15"/>
      <c r="AW1370" s="15"/>
      <c r="AX1370" s="15"/>
    </row>
    <row r="1371" spans="1:50" ht="34.15" customHeight="1">
      <c r="A1371" s="2"/>
      <c r="B1371" s="2"/>
      <c r="C1371" s="2"/>
      <c r="D1371" s="2"/>
      <c r="E1371" s="2"/>
      <c r="F1371" s="15"/>
      <c r="G1371" s="2"/>
      <c r="H1371" s="2"/>
      <c r="I1371" s="15"/>
      <c r="J1371" s="2"/>
      <c r="K1371" s="13"/>
      <c r="L1371" s="13"/>
      <c r="M1371" s="13"/>
      <c r="N1371" s="700"/>
      <c r="O1371" s="15"/>
      <c r="P1371" s="2"/>
      <c r="Q1371" s="15"/>
      <c r="R1371" s="2"/>
      <c r="S1371" s="2"/>
      <c r="T1371" s="2"/>
      <c r="U1371" s="15"/>
      <c r="V1371" s="15"/>
      <c r="W1371" s="15"/>
      <c r="X1371" s="15"/>
      <c r="Y1371" s="15"/>
      <c r="Z1371" s="15"/>
      <c r="AA1371" s="15"/>
      <c r="AB1371" s="15"/>
      <c r="AC1371" s="15"/>
      <c r="AD1371" s="15"/>
      <c r="AE1371" s="15"/>
      <c r="AF1371" s="15"/>
      <c r="AG1371" s="15"/>
      <c r="AH1371" s="15"/>
      <c r="AI1371" s="15"/>
      <c r="AJ1371" s="15"/>
      <c r="AK1371" s="15"/>
      <c r="AL1371" s="15"/>
      <c r="AM1371" s="15"/>
      <c r="AN1371" s="15"/>
      <c r="AO1371" s="15"/>
      <c r="AP1371" s="15"/>
      <c r="AQ1371" s="15"/>
      <c r="AR1371" s="15"/>
      <c r="AS1371" s="15"/>
      <c r="AT1371" s="15"/>
      <c r="AU1371" s="15"/>
      <c r="AV1371" s="15"/>
      <c r="AW1371" s="15"/>
      <c r="AX1371" s="15"/>
    </row>
    <row r="1372" spans="1:50" ht="34.15" customHeight="1">
      <c r="A1372" s="2"/>
      <c r="B1372" s="2"/>
      <c r="C1372" s="2"/>
      <c r="D1372" s="2"/>
      <c r="E1372" s="2"/>
      <c r="F1372" s="15"/>
      <c r="G1372" s="2"/>
      <c r="H1372" s="2"/>
      <c r="I1372" s="15"/>
      <c r="J1372" s="2"/>
      <c r="K1372" s="13"/>
      <c r="L1372" s="13"/>
      <c r="M1372" s="13"/>
      <c r="N1372" s="700"/>
      <c r="O1372" s="15"/>
      <c r="P1372" s="2"/>
      <c r="Q1372" s="15"/>
      <c r="R1372" s="2"/>
      <c r="S1372" s="2"/>
      <c r="T1372" s="2"/>
      <c r="U1372" s="15"/>
      <c r="V1372" s="15"/>
      <c r="W1372" s="15"/>
      <c r="X1372" s="15"/>
      <c r="Y1372" s="15"/>
      <c r="Z1372" s="15"/>
      <c r="AA1372" s="15"/>
      <c r="AB1372" s="15"/>
      <c r="AC1372" s="15"/>
      <c r="AD1372" s="15"/>
      <c r="AE1372" s="15"/>
      <c r="AF1372" s="15"/>
      <c r="AG1372" s="15"/>
      <c r="AH1372" s="15"/>
      <c r="AI1372" s="15"/>
      <c r="AJ1372" s="15"/>
      <c r="AK1372" s="15"/>
      <c r="AL1372" s="15"/>
      <c r="AM1372" s="15"/>
      <c r="AN1372" s="15"/>
      <c r="AO1372" s="15"/>
      <c r="AP1372" s="15"/>
      <c r="AQ1372" s="15"/>
      <c r="AR1372" s="15"/>
      <c r="AS1372" s="15"/>
      <c r="AT1372" s="15"/>
      <c r="AU1372" s="15"/>
      <c r="AV1372" s="15"/>
      <c r="AW1372" s="15"/>
      <c r="AX1372" s="15"/>
    </row>
    <row r="1373" spans="1:50" ht="34.15" customHeight="1">
      <c r="A1373" s="2"/>
      <c r="B1373" s="2"/>
      <c r="C1373" s="2"/>
      <c r="D1373" s="2"/>
      <c r="E1373" s="2"/>
      <c r="F1373" s="15"/>
      <c r="G1373" s="2"/>
      <c r="H1373" s="2"/>
      <c r="I1373" s="15"/>
      <c r="J1373" s="2"/>
      <c r="K1373" s="13"/>
      <c r="L1373" s="13"/>
      <c r="M1373" s="13"/>
      <c r="N1373" s="700"/>
      <c r="O1373" s="15"/>
      <c r="P1373" s="2"/>
      <c r="Q1373" s="15"/>
      <c r="R1373" s="2"/>
      <c r="S1373" s="2"/>
      <c r="T1373" s="2"/>
      <c r="U1373" s="15"/>
      <c r="V1373" s="15"/>
      <c r="W1373" s="15"/>
      <c r="X1373" s="15"/>
      <c r="Y1373" s="15"/>
      <c r="Z1373" s="15"/>
      <c r="AA1373" s="15"/>
      <c r="AB1373" s="15"/>
      <c r="AC1373" s="15"/>
      <c r="AD1373" s="15"/>
      <c r="AE1373" s="15"/>
      <c r="AF1373" s="15"/>
      <c r="AG1373" s="15"/>
      <c r="AH1373" s="15"/>
      <c r="AI1373" s="15"/>
      <c r="AJ1373" s="15"/>
      <c r="AK1373" s="15"/>
      <c r="AL1373" s="15"/>
      <c r="AM1373" s="15"/>
      <c r="AN1373" s="15"/>
      <c r="AO1373" s="15"/>
      <c r="AP1373" s="15"/>
      <c r="AQ1373" s="15"/>
      <c r="AR1373" s="15"/>
      <c r="AS1373" s="15"/>
      <c r="AT1373" s="15"/>
      <c r="AU1373" s="15"/>
      <c r="AV1373" s="15"/>
      <c r="AW1373" s="15"/>
      <c r="AX1373" s="15"/>
    </row>
    <row r="1374" spans="1:50" ht="34.15" customHeight="1">
      <c r="A1374" s="2"/>
      <c r="B1374" s="2"/>
      <c r="C1374" s="2"/>
      <c r="D1374" s="2"/>
      <c r="E1374" s="2"/>
      <c r="F1374" s="15"/>
      <c r="G1374" s="2"/>
      <c r="H1374" s="2"/>
      <c r="I1374" s="15"/>
      <c r="J1374" s="2"/>
      <c r="K1374" s="13"/>
      <c r="L1374" s="13"/>
      <c r="M1374" s="13"/>
      <c r="N1374" s="700"/>
      <c r="O1374" s="15"/>
      <c r="P1374" s="2"/>
      <c r="Q1374" s="15"/>
      <c r="R1374" s="2"/>
      <c r="S1374" s="2"/>
      <c r="T1374" s="2"/>
      <c r="U1374" s="15"/>
      <c r="V1374" s="15"/>
      <c r="W1374" s="15"/>
      <c r="X1374" s="15"/>
      <c r="Y1374" s="15"/>
      <c r="Z1374" s="15"/>
      <c r="AA1374" s="15"/>
      <c r="AB1374" s="15"/>
      <c r="AC1374" s="15"/>
      <c r="AD1374" s="15"/>
      <c r="AE1374" s="15"/>
      <c r="AF1374" s="15"/>
      <c r="AG1374" s="15"/>
      <c r="AH1374" s="15"/>
      <c r="AI1374" s="15"/>
      <c r="AJ1374" s="15"/>
      <c r="AK1374" s="15"/>
      <c r="AL1374" s="15"/>
      <c r="AM1374" s="15"/>
      <c r="AN1374" s="15"/>
      <c r="AO1374" s="15"/>
      <c r="AP1374" s="15"/>
      <c r="AQ1374" s="15"/>
      <c r="AR1374" s="15"/>
      <c r="AS1374" s="15"/>
      <c r="AT1374" s="15"/>
      <c r="AU1374" s="15"/>
      <c r="AV1374" s="15"/>
      <c r="AW1374" s="15"/>
      <c r="AX1374" s="15"/>
    </row>
    <row r="1375" spans="1:50" ht="34.15" customHeight="1">
      <c r="A1375" s="2"/>
      <c r="B1375" s="2"/>
      <c r="C1375" s="2"/>
      <c r="D1375" s="2"/>
      <c r="E1375" s="2"/>
      <c r="F1375" s="15"/>
      <c r="G1375" s="2"/>
      <c r="H1375" s="2"/>
      <c r="I1375" s="15"/>
      <c r="J1375" s="2"/>
      <c r="K1375" s="13"/>
      <c r="L1375" s="13"/>
      <c r="M1375" s="13"/>
      <c r="N1375" s="700"/>
      <c r="O1375" s="15"/>
      <c r="P1375" s="2"/>
      <c r="Q1375" s="15"/>
      <c r="R1375" s="2"/>
      <c r="S1375" s="2"/>
      <c r="T1375" s="2"/>
      <c r="U1375" s="15"/>
      <c r="V1375" s="15"/>
      <c r="W1375" s="15"/>
      <c r="X1375" s="15"/>
      <c r="Y1375" s="15"/>
      <c r="Z1375" s="15"/>
      <c r="AA1375" s="15"/>
      <c r="AB1375" s="15"/>
      <c r="AC1375" s="15"/>
      <c r="AD1375" s="15"/>
      <c r="AE1375" s="15"/>
      <c r="AF1375" s="15"/>
      <c r="AG1375" s="15"/>
      <c r="AH1375" s="15"/>
      <c r="AI1375" s="15"/>
      <c r="AJ1375" s="15"/>
      <c r="AK1375" s="15"/>
      <c r="AL1375" s="15"/>
      <c r="AM1375" s="15"/>
      <c r="AN1375" s="15"/>
      <c r="AO1375" s="15"/>
      <c r="AP1375" s="15"/>
      <c r="AQ1375" s="15"/>
      <c r="AR1375" s="15"/>
      <c r="AS1375" s="15"/>
      <c r="AT1375" s="15"/>
      <c r="AU1375" s="15"/>
      <c r="AV1375" s="15"/>
      <c r="AW1375" s="15"/>
      <c r="AX1375" s="15"/>
    </row>
    <row r="1376" spans="1:50" ht="34.15" customHeight="1">
      <c r="A1376" s="2"/>
      <c r="B1376" s="2"/>
      <c r="C1376" s="2"/>
      <c r="D1376" s="2"/>
      <c r="E1376" s="2"/>
      <c r="F1376" s="15"/>
      <c r="G1376" s="2"/>
      <c r="H1376" s="2"/>
      <c r="I1376" s="15"/>
      <c r="J1376" s="2"/>
      <c r="K1376" s="13"/>
      <c r="L1376" s="13"/>
      <c r="M1376" s="13"/>
      <c r="N1376" s="700"/>
      <c r="O1376" s="15"/>
      <c r="P1376" s="2"/>
      <c r="Q1376" s="15"/>
      <c r="R1376" s="2"/>
      <c r="S1376" s="2"/>
      <c r="T1376" s="2"/>
      <c r="U1376" s="15"/>
      <c r="V1376" s="15"/>
      <c r="W1376" s="15"/>
      <c r="X1376" s="15"/>
      <c r="Y1376" s="15"/>
      <c r="Z1376" s="15"/>
      <c r="AA1376" s="15"/>
      <c r="AB1376" s="15"/>
      <c r="AC1376" s="15"/>
      <c r="AD1376" s="15"/>
      <c r="AE1376" s="15"/>
      <c r="AF1376" s="15"/>
      <c r="AG1376" s="15"/>
      <c r="AH1376" s="15"/>
      <c r="AI1376" s="15"/>
      <c r="AJ1376" s="15"/>
      <c r="AK1376" s="15"/>
      <c r="AL1376" s="15"/>
      <c r="AM1376" s="15"/>
      <c r="AN1376" s="15"/>
      <c r="AO1376" s="15"/>
      <c r="AP1376" s="15"/>
      <c r="AQ1376" s="15"/>
      <c r="AR1376" s="15"/>
      <c r="AS1376" s="15"/>
      <c r="AT1376" s="15"/>
      <c r="AU1376" s="15"/>
      <c r="AV1376" s="15"/>
      <c r="AW1376" s="15"/>
      <c r="AX1376" s="15"/>
    </row>
    <row r="1377" spans="1:50" ht="34.15" customHeight="1">
      <c r="A1377" s="2"/>
      <c r="B1377" s="2"/>
      <c r="C1377" s="2"/>
      <c r="D1377" s="2"/>
      <c r="E1377" s="2"/>
      <c r="F1377" s="15"/>
      <c r="G1377" s="2"/>
      <c r="H1377" s="2"/>
      <c r="I1377" s="15"/>
      <c r="J1377" s="2"/>
      <c r="K1377" s="13"/>
      <c r="L1377" s="13"/>
      <c r="M1377" s="13"/>
      <c r="N1377" s="700"/>
      <c r="O1377" s="15"/>
      <c r="P1377" s="2"/>
      <c r="Q1377" s="15"/>
      <c r="R1377" s="2"/>
      <c r="S1377" s="2"/>
      <c r="T1377" s="2"/>
      <c r="U1377" s="15"/>
      <c r="V1377" s="15"/>
      <c r="W1377" s="15"/>
      <c r="X1377" s="15"/>
      <c r="Y1377" s="15"/>
      <c r="Z1377" s="15"/>
      <c r="AA1377" s="15"/>
      <c r="AB1377" s="15"/>
      <c r="AC1377" s="15"/>
      <c r="AD1377" s="15"/>
      <c r="AE1377" s="15"/>
      <c r="AF1377" s="15"/>
      <c r="AG1377" s="15"/>
      <c r="AH1377" s="15"/>
      <c r="AI1377" s="15"/>
      <c r="AJ1377" s="15"/>
      <c r="AK1377" s="15"/>
      <c r="AL1377" s="15"/>
      <c r="AM1377" s="15"/>
      <c r="AN1377" s="15"/>
      <c r="AO1377" s="15"/>
      <c r="AP1377" s="15"/>
      <c r="AQ1377" s="15"/>
      <c r="AR1377" s="15"/>
      <c r="AS1377" s="15"/>
      <c r="AT1377" s="15"/>
      <c r="AU1377" s="15"/>
      <c r="AV1377" s="15"/>
      <c r="AW1377" s="15"/>
      <c r="AX1377" s="15"/>
    </row>
    <row r="1378" spans="1:50" ht="34.15" customHeight="1">
      <c r="A1378" s="2"/>
      <c r="B1378" s="2"/>
      <c r="C1378" s="2"/>
      <c r="D1378" s="2"/>
      <c r="E1378" s="2"/>
      <c r="F1378" s="15"/>
      <c r="G1378" s="2"/>
      <c r="H1378" s="2"/>
      <c r="I1378" s="15"/>
      <c r="J1378" s="2"/>
      <c r="K1378" s="13"/>
      <c r="L1378" s="13"/>
      <c r="M1378" s="13"/>
      <c r="N1378" s="700"/>
      <c r="O1378" s="15"/>
      <c r="P1378" s="2"/>
      <c r="Q1378" s="15"/>
      <c r="R1378" s="2"/>
      <c r="S1378" s="2"/>
      <c r="T1378" s="2"/>
      <c r="U1378" s="15"/>
      <c r="V1378" s="15"/>
      <c r="W1378" s="15"/>
      <c r="X1378" s="15"/>
      <c r="Y1378" s="15"/>
      <c r="Z1378" s="15"/>
      <c r="AA1378" s="15"/>
      <c r="AB1378" s="15"/>
      <c r="AC1378" s="15"/>
      <c r="AD1378" s="15"/>
      <c r="AE1378" s="15"/>
      <c r="AF1378" s="15"/>
      <c r="AG1378" s="15"/>
      <c r="AH1378" s="15"/>
      <c r="AI1378" s="15"/>
      <c r="AJ1378" s="15"/>
      <c r="AK1378" s="15"/>
      <c r="AL1378" s="15"/>
      <c r="AM1378" s="15"/>
      <c r="AN1378" s="15"/>
      <c r="AO1378" s="15"/>
      <c r="AP1378" s="15"/>
      <c r="AQ1378" s="15"/>
      <c r="AR1378" s="15"/>
      <c r="AS1378" s="15"/>
      <c r="AT1378" s="15"/>
      <c r="AU1378" s="15"/>
      <c r="AV1378" s="15"/>
      <c r="AW1378" s="15"/>
      <c r="AX1378" s="15"/>
    </row>
    <row r="1379" spans="1:50" ht="34.15" customHeight="1">
      <c r="A1379" s="2"/>
      <c r="B1379" s="2"/>
      <c r="C1379" s="2"/>
      <c r="D1379" s="2"/>
      <c r="E1379" s="2"/>
      <c r="F1379" s="15"/>
      <c r="G1379" s="2"/>
      <c r="H1379" s="2"/>
      <c r="I1379" s="15"/>
      <c r="J1379" s="2"/>
      <c r="K1379" s="13"/>
      <c r="L1379" s="13"/>
      <c r="M1379" s="13"/>
      <c r="N1379" s="700"/>
      <c r="O1379" s="15"/>
      <c r="P1379" s="2"/>
      <c r="Q1379" s="15"/>
      <c r="R1379" s="2"/>
      <c r="S1379" s="2"/>
      <c r="T1379" s="2"/>
      <c r="U1379" s="15"/>
      <c r="V1379" s="15"/>
      <c r="W1379" s="15"/>
      <c r="X1379" s="15"/>
      <c r="Y1379" s="15"/>
      <c r="Z1379" s="15"/>
      <c r="AA1379" s="15"/>
      <c r="AB1379" s="15"/>
      <c r="AC1379" s="15"/>
      <c r="AD1379" s="15"/>
      <c r="AE1379" s="15"/>
      <c r="AF1379" s="15"/>
      <c r="AG1379" s="15"/>
      <c r="AH1379" s="15"/>
      <c r="AI1379" s="15"/>
      <c r="AJ1379" s="15"/>
      <c r="AK1379" s="15"/>
      <c r="AL1379" s="15"/>
      <c r="AM1379" s="15"/>
      <c r="AN1379" s="15"/>
      <c r="AO1379" s="15"/>
      <c r="AP1379" s="15"/>
      <c r="AQ1379" s="15"/>
      <c r="AR1379" s="15"/>
      <c r="AS1379" s="15"/>
      <c r="AT1379" s="15"/>
      <c r="AU1379" s="15"/>
      <c r="AV1379" s="15"/>
      <c r="AW1379" s="15"/>
      <c r="AX1379" s="15"/>
    </row>
    <row r="1380" spans="1:50" ht="34.15" customHeight="1">
      <c r="A1380" s="2"/>
      <c r="B1380" s="2"/>
      <c r="C1380" s="2"/>
      <c r="D1380" s="2"/>
      <c r="E1380" s="2"/>
      <c r="F1380" s="15"/>
      <c r="G1380" s="2"/>
      <c r="H1380" s="2"/>
      <c r="I1380" s="15"/>
      <c r="J1380" s="2"/>
      <c r="K1380" s="13"/>
      <c r="L1380" s="13"/>
      <c r="M1380" s="13"/>
      <c r="N1380" s="700"/>
      <c r="O1380" s="15"/>
      <c r="P1380" s="2"/>
      <c r="Q1380" s="15"/>
      <c r="R1380" s="2"/>
      <c r="S1380" s="2"/>
      <c r="T1380" s="2"/>
      <c r="U1380" s="15"/>
      <c r="V1380" s="15"/>
      <c r="W1380" s="15"/>
      <c r="X1380" s="15"/>
      <c r="Y1380" s="15"/>
      <c r="Z1380" s="15"/>
      <c r="AA1380" s="15"/>
      <c r="AB1380" s="15"/>
      <c r="AC1380" s="15"/>
      <c r="AD1380" s="15"/>
      <c r="AE1380" s="15"/>
      <c r="AF1380" s="15"/>
      <c r="AG1380" s="15"/>
      <c r="AH1380" s="15"/>
      <c r="AI1380" s="15"/>
      <c r="AJ1380" s="15"/>
      <c r="AK1380" s="15"/>
      <c r="AL1380" s="15"/>
      <c r="AM1380" s="15"/>
      <c r="AN1380" s="15"/>
      <c r="AO1380" s="15"/>
      <c r="AP1380" s="15"/>
      <c r="AQ1380" s="15"/>
      <c r="AR1380" s="15"/>
      <c r="AS1380" s="15"/>
      <c r="AT1380" s="15"/>
      <c r="AU1380" s="15"/>
      <c r="AV1380" s="15"/>
      <c r="AW1380" s="15"/>
      <c r="AX1380" s="15"/>
    </row>
    <row r="1381" spans="1:50" ht="34.15" customHeight="1">
      <c r="A1381" s="2"/>
      <c r="B1381" s="2"/>
      <c r="C1381" s="2"/>
      <c r="D1381" s="2"/>
      <c r="E1381" s="2"/>
      <c r="F1381" s="15"/>
      <c r="G1381" s="2"/>
      <c r="H1381" s="2"/>
      <c r="I1381" s="15"/>
      <c r="J1381" s="2"/>
      <c r="K1381" s="13"/>
      <c r="L1381" s="13"/>
      <c r="M1381" s="13"/>
      <c r="N1381" s="700"/>
      <c r="O1381" s="15"/>
      <c r="P1381" s="2"/>
      <c r="Q1381" s="15"/>
      <c r="R1381" s="2"/>
      <c r="S1381" s="2"/>
      <c r="T1381" s="2"/>
      <c r="U1381" s="15"/>
      <c r="V1381" s="15"/>
      <c r="W1381" s="15"/>
      <c r="X1381" s="15"/>
      <c r="Y1381" s="15"/>
      <c r="Z1381" s="15"/>
      <c r="AA1381" s="15"/>
      <c r="AB1381" s="15"/>
      <c r="AC1381" s="15"/>
      <c r="AD1381" s="15"/>
      <c r="AE1381" s="15"/>
      <c r="AF1381" s="15"/>
      <c r="AG1381" s="15"/>
      <c r="AH1381" s="15"/>
      <c r="AI1381" s="15"/>
      <c r="AJ1381" s="15"/>
      <c r="AK1381" s="15"/>
      <c r="AL1381" s="15"/>
      <c r="AM1381" s="15"/>
      <c r="AN1381" s="15"/>
      <c r="AO1381" s="15"/>
      <c r="AP1381" s="15"/>
      <c r="AQ1381" s="15"/>
      <c r="AR1381" s="15"/>
      <c r="AS1381" s="15"/>
      <c r="AT1381" s="15"/>
      <c r="AU1381" s="15"/>
      <c r="AV1381" s="15"/>
      <c r="AW1381" s="15"/>
      <c r="AX1381" s="15"/>
    </row>
    <row r="1382" spans="1:50" ht="34.15" customHeight="1">
      <c r="A1382" s="2"/>
      <c r="B1382" s="2"/>
      <c r="C1382" s="2"/>
      <c r="D1382" s="2"/>
      <c r="E1382" s="2"/>
      <c r="F1382" s="15"/>
      <c r="G1382" s="2"/>
      <c r="H1382" s="2"/>
      <c r="I1382" s="15"/>
      <c r="J1382" s="2"/>
      <c r="K1382" s="13"/>
      <c r="L1382" s="13"/>
      <c r="M1382" s="13"/>
      <c r="N1382" s="700"/>
      <c r="O1382" s="15"/>
      <c r="P1382" s="2"/>
      <c r="Q1382" s="15"/>
      <c r="R1382" s="2"/>
      <c r="S1382" s="2"/>
      <c r="T1382" s="2"/>
      <c r="U1382" s="15"/>
      <c r="V1382" s="15"/>
      <c r="W1382" s="15"/>
      <c r="X1382" s="15"/>
      <c r="Y1382" s="15"/>
      <c r="Z1382" s="15"/>
      <c r="AA1382" s="15"/>
      <c r="AB1382" s="15"/>
      <c r="AC1382" s="15"/>
      <c r="AD1382" s="15"/>
      <c r="AE1382" s="15"/>
      <c r="AF1382" s="15"/>
      <c r="AG1382" s="15"/>
      <c r="AH1382" s="15"/>
      <c r="AI1382" s="15"/>
      <c r="AJ1382" s="15"/>
      <c r="AK1382" s="15"/>
      <c r="AL1382" s="15"/>
      <c r="AM1382" s="15"/>
      <c r="AN1382" s="15"/>
      <c r="AO1382" s="15"/>
      <c r="AP1382" s="15"/>
      <c r="AQ1382" s="15"/>
      <c r="AR1382" s="15"/>
      <c r="AS1382" s="15"/>
      <c r="AT1382" s="15"/>
      <c r="AU1382" s="15"/>
      <c r="AV1382" s="15"/>
      <c r="AW1382" s="15"/>
      <c r="AX1382" s="15"/>
    </row>
    <row r="1383" spans="1:50" ht="34.15" customHeight="1">
      <c r="A1383" s="2"/>
      <c r="B1383" s="2"/>
      <c r="C1383" s="2"/>
      <c r="D1383" s="2"/>
      <c r="E1383" s="2"/>
      <c r="F1383" s="15"/>
      <c r="G1383" s="2"/>
      <c r="H1383" s="2"/>
      <c r="I1383" s="15"/>
      <c r="J1383" s="2"/>
      <c r="K1383" s="13"/>
      <c r="L1383" s="13"/>
      <c r="M1383" s="13"/>
      <c r="N1383" s="700"/>
      <c r="O1383" s="15"/>
      <c r="P1383" s="2"/>
      <c r="Q1383" s="15"/>
      <c r="R1383" s="2"/>
      <c r="S1383" s="2"/>
      <c r="T1383" s="2"/>
      <c r="U1383" s="15"/>
      <c r="V1383" s="15"/>
      <c r="W1383" s="15"/>
      <c r="X1383" s="15"/>
      <c r="Y1383" s="15"/>
      <c r="Z1383" s="15"/>
      <c r="AA1383" s="15"/>
      <c r="AB1383" s="15"/>
      <c r="AC1383" s="15"/>
      <c r="AD1383" s="15"/>
      <c r="AE1383" s="15"/>
      <c r="AF1383" s="15"/>
      <c r="AG1383" s="15"/>
      <c r="AH1383" s="15"/>
      <c r="AI1383" s="15"/>
      <c r="AJ1383" s="15"/>
      <c r="AK1383" s="15"/>
      <c r="AL1383" s="15"/>
      <c r="AM1383" s="15"/>
      <c r="AN1383" s="15"/>
      <c r="AO1383" s="15"/>
      <c r="AP1383" s="15"/>
      <c r="AQ1383" s="15"/>
      <c r="AR1383" s="15"/>
      <c r="AS1383" s="15"/>
      <c r="AT1383" s="15"/>
      <c r="AU1383" s="15"/>
      <c r="AV1383" s="15"/>
      <c r="AW1383" s="15"/>
      <c r="AX1383" s="15"/>
    </row>
    <row r="1384" spans="1:50" ht="34.15" customHeight="1">
      <c r="A1384" s="2"/>
      <c r="B1384" s="2"/>
      <c r="C1384" s="2"/>
      <c r="D1384" s="2"/>
      <c r="E1384" s="2"/>
      <c r="F1384" s="15"/>
      <c r="G1384" s="2"/>
      <c r="H1384" s="2"/>
      <c r="I1384" s="15"/>
      <c r="J1384" s="2"/>
      <c r="K1384" s="13"/>
      <c r="L1384" s="13"/>
      <c r="M1384" s="13"/>
      <c r="N1384" s="700"/>
      <c r="O1384" s="15"/>
      <c r="P1384" s="2"/>
      <c r="Q1384" s="15"/>
      <c r="R1384" s="2"/>
      <c r="S1384" s="2"/>
      <c r="T1384" s="2"/>
      <c r="U1384" s="15"/>
      <c r="V1384" s="15"/>
      <c r="W1384" s="15"/>
      <c r="X1384" s="15"/>
      <c r="Y1384" s="15"/>
      <c r="Z1384" s="15"/>
      <c r="AA1384" s="15"/>
      <c r="AB1384" s="15"/>
      <c r="AC1384" s="15"/>
      <c r="AD1384" s="15"/>
      <c r="AE1384" s="15"/>
      <c r="AF1384" s="15"/>
      <c r="AG1384" s="15"/>
      <c r="AH1384" s="15"/>
      <c r="AI1384" s="15"/>
      <c r="AJ1384" s="15"/>
      <c r="AK1384" s="15"/>
      <c r="AL1384" s="15"/>
      <c r="AM1384" s="15"/>
      <c r="AN1384" s="15"/>
      <c r="AO1384" s="15"/>
      <c r="AP1384" s="15"/>
      <c r="AQ1384" s="15"/>
      <c r="AR1384" s="15"/>
      <c r="AS1384" s="15"/>
      <c r="AT1384" s="15"/>
      <c r="AU1384" s="15"/>
      <c r="AV1384" s="15"/>
      <c r="AW1384" s="15"/>
      <c r="AX1384" s="15"/>
    </row>
    <row r="1385" spans="1:50" ht="34.15" customHeight="1">
      <c r="A1385" s="2"/>
      <c r="B1385" s="2"/>
      <c r="C1385" s="2"/>
      <c r="D1385" s="2"/>
      <c r="E1385" s="2"/>
      <c r="F1385" s="15"/>
      <c r="G1385" s="2"/>
      <c r="H1385" s="2"/>
      <c r="I1385" s="15"/>
      <c r="J1385" s="2"/>
      <c r="K1385" s="13"/>
      <c r="L1385" s="13"/>
      <c r="M1385" s="13"/>
      <c r="N1385" s="700"/>
      <c r="O1385" s="15"/>
      <c r="P1385" s="2"/>
      <c r="Q1385" s="15"/>
      <c r="R1385" s="2"/>
      <c r="S1385" s="2"/>
      <c r="T1385" s="2"/>
      <c r="U1385" s="15"/>
      <c r="V1385" s="15"/>
      <c r="W1385" s="15"/>
      <c r="X1385" s="15"/>
      <c r="Y1385" s="15"/>
      <c r="Z1385" s="15"/>
      <c r="AA1385" s="15"/>
      <c r="AB1385" s="15"/>
      <c r="AC1385" s="15"/>
      <c r="AD1385" s="15"/>
      <c r="AE1385" s="15"/>
      <c r="AF1385" s="15"/>
      <c r="AG1385" s="15"/>
      <c r="AH1385" s="15"/>
      <c r="AI1385" s="15"/>
      <c r="AJ1385" s="15"/>
      <c r="AK1385" s="15"/>
      <c r="AL1385" s="15"/>
      <c r="AM1385" s="15"/>
      <c r="AN1385" s="15"/>
      <c r="AO1385" s="15"/>
      <c r="AP1385" s="15"/>
      <c r="AQ1385" s="15"/>
      <c r="AR1385" s="15"/>
      <c r="AS1385" s="15"/>
      <c r="AT1385" s="15"/>
      <c r="AU1385" s="15"/>
      <c r="AV1385" s="15"/>
      <c r="AW1385" s="15"/>
      <c r="AX1385" s="15"/>
    </row>
    <row r="1386" spans="1:50" ht="34.15" customHeight="1">
      <c r="A1386" s="2"/>
      <c r="B1386" s="2"/>
      <c r="C1386" s="2"/>
      <c r="D1386" s="2"/>
      <c r="E1386" s="2"/>
      <c r="F1386" s="15"/>
      <c r="G1386" s="2"/>
      <c r="H1386" s="2"/>
      <c r="I1386" s="15"/>
      <c r="J1386" s="2"/>
      <c r="K1386" s="13"/>
      <c r="L1386" s="13"/>
      <c r="M1386" s="13"/>
      <c r="N1386" s="700"/>
      <c r="O1386" s="15"/>
      <c r="P1386" s="2"/>
      <c r="Q1386" s="15"/>
      <c r="R1386" s="2"/>
      <c r="S1386" s="2"/>
      <c r="T1386" s="2"/>
      <c r="U1386" s="15"/>
      <c r="V1386" s="15"/>
      <c r="W1386" s="15"/>
      <c r="X1386" s="15"/>
      <c r="Y1386" s="15"/>
      <c r="Z1386" s="15"/>
      <c r="AA1386" s="15"/>
      <c r="AB1386" s="15"/>
      <c r="AC1386" s="15"/>
      <c r="AD1386" s="15"/>
      <c r="AE1386" s="15"/>
      <c r="AF1386" s="15"/>
      <c r="AG1386" s="15"/>
      <c r="AH1386" s="15"/>
      <c r="AI1386" s="15"/>
      <c r="AJ1386" s="15"/>
      <c r="AK1386" s="15"/>
      <c r="AL1386" s="15"/>
      <c r="AM1386" s="15"/>
      <c r="AN1386" s="15"/>
      <c r="AO1386" s="15"/>
      <c r="AP1386" s="15"/>
      <c r="AQ1386" s="15"/>
      <c r="AR1386" s="15"/>
      <c r="AS1386" s="15"/>
      <c r="AT1386" s="15"/>
      <c r="AU1386" s="15"/>
      <c r="AV1386" s="15"/>
      <c r="AW1386" s="15"/>
      <c r="AX1386" s="15"/>
    </row>
    <row r="1387" spans="1:50" ht="34.15" customHeight="1">
      <c r="A1387" s="2"/>
      <c r="B1387" s="2"/>
      <c r="C1387" s="2"/>
      <c r="D1387" s="2"/>
      <c r="E1387" s="2"/>
      <c r="F1387" s="15"/>
      <c r="G1387" s="2"/>
      <c r="H1387" s="2"/>
      <c r="I1387" s="15"/>
      <c r="J1387" s="2"/>
      <c r="K1387" s="13"/>
      <c r="L1387" s="13"/>
      <c r="M1387" s="13"/>
      <c r="N1387" s="700"/>
      <c r="O1387" s="15"/>
      <c r="P1387" s="2"/>
      <c r="Q1387" s="15"/>
      <c r="R1387" s="2"/>
      <c r="S1387" s="2"/>
      <c r="T1387" s="2"/>
      <c r="U1387" s="15"/>
      <c r="V1387" s="15"/>
      <c r="W1387" s="15"/>
      <c r="X1387" s="15"/>
      <c r="Y1387" s="15"/>
      <c r="Z1387" s="15"/>
      <c r="AA1387" s="15"/>
      <c r="AB1387" s="15"/>
      <c r="AC1387" s="15"/>
      <c r="AD1387" s="15"/>
      <c r="AE1387" s="15"/>
      <c r="AF1387" s="15"/>
      <c r="AG1387" s="15"/>
      <c r="AH1387" s="15"/>
      <c r="AI1387" s="15"/>
      <c r="AJ1387" s="15"/>
      <c r="AK1387" s="15"/>
      <c r="AL1387" s="15"/>
      <c r="AM1387" s="15"/>
      <c r="AN1387" s="15"/>
      <c r="AO1387" s="15"/>
      <c r="AP1387" s="15"/>
      <c r="AQ1387" s="15"/>
      <c r="AR1387" s="15"/>
      <c r="AS1387" s="15"/>
      <c r="AT1387" s="15"/>
      <c r="AU1387" s="15"/>
      <c r="AV1387" s="15"/>
      <c r="AW1387" s="15"/>
      <c r="AX1387" s="15"/>
    </row>
    <row r="1388" spans="1:50" ht="34.15" customHeight="1">
      <c r="A1388" s="2"/>
      <c r="B1388" s="2"/>
      <c r="C1388" s="2"/>
      <c r="D1388" s="2"/>
      <c r="E1388" s="2"/>
      <c r="F1388" s="15"/>
      <c r="G1388" s="2"/>
      <c r="H1388" s="2"/>
      <c r="I1388" s="15"/>
      <c r="J1388" s="2"/>
      <c r="K1388" s="13"/>
      <c r="L1388" s="13"/>
      <c r="M1388" s="13"/>
      <c r="N1388" s="700"/>
      <c r="O1388" s="15"/>
      <c r="P1388" s="2"/>
      <c r="Q1388" s="15"/>
      <c r="R1388" s="2"/>
      <c r="S1388" s="2"/>
      <c r="T1388" s="2"/>
      <c r="U1388" s="15"/>
      <c r="V1388" s="15"/>
      <c r="W1388" s="15"/>
      <c r="X1388" s="15"/>
      <c r="Y1388" s="15"/>
      <c r="Z1388" s="15"/>
      <c r="AA1388" s="15"/>
      <c r="AB1388" s="15"/>
      <c r="AC1388" s="15"/>
      <c r="AD1388" s="15"/>
      <c r="AE1388" s="15"/>
      <c r="AF1388" s="15"/>
      <c r="AG1388" s="15"/>
      <c r="AH1388" s="15"/>
      <c r="AI1388" s="15"/>
      <c r="AJ1388" s="15"/>
      <c r="AK1388" s="15"/>
      <c r="AL1388" s="15"/>
      <c r="AM1388" s="15"/>
      <c r="AN1388" s="15"/>
      <c r="AO1388" s="15"/>
      <c r="AP1388" s="15"/>
      <c r="AQ1388" s="15"/>
      <c r="AR1388" s="15"/>
      <c r="AS1388" s="15"/>
      <c r="AT1388" s="15"/>
      <c r="AU1388" s="15"/>
      <c r="AV1388" s="15"/>
      <c r="AW1388" s="15"/>
      <c r="AX1388" s="15"/>
    </row>
    <row r="1389" spans="1:50" ht="34.15" customHeight="1">
      <c r="A1389" s="2"/>
      <c r="B1389" s="2"/>
      <c r="C1389" s="2"/>
      <c r="D1389" s="2"/>
      <c r="E1389" s="2"/>
      <c r="F1389" s="15"/>
      <c r="G1389" s="2"/>
      <c r="H1389" s="2"/>
      <c r="I1389" s="15"/>
      <c r="J1389" s="2"/>
      <c r="K1389" s="13"/>
      <c r="L1389" s="13"/>
      <c r="M1389" s="13"/>
      <c r="N1389" s="700"/>
      <c r="O1389" s="15"/>
      <c r="P1389" s="2"/>
      <c r="Q1389" s="15"/>
      <c r="R1389" s="2"/>
      <c r="S1389" s="2"/>
      <c r="T1389" s="2"/>
      <c r="U1389" s="15"/>
      <c r="V1389" s="15"/>
      <c r="W1389" s="15"/>
      <c r="X1389" s="15"/>
      <c r="Y1389" s="15"/>
      <c r="Z1389" s="15"/>
      <c r="AA1389" s="15"/>
      <c r="AB1389" s="15"/>
      <c r="AC1389" s="15"/>
      <c r="AD1389" s="15"/>
      <c r="AE1389" s="15"/>
      <c r="AF1389" s="15"/>
      <c r="AG1389" s="15"/>
      <c r="AH1389" s="15"/>
      <c r="AI1389" s="15"/>
      <c r="AJ1389" s="15"/>
      <c r="AK1389" s="15"/>
      <c r="AL1389" s="15"/>
      <c r="AM1389" s="15"/>
      <c r="AN1389" s="15"/>
      <c r="AO1389" s="15"/>
      <c r="AP1389" s="15"/>
      <c r="AQ1389" s="15"/>
      <c r="AR1389" s="15"/>
      <c r="AS1389" s="15"/>
      <c r="AT1389" s="15"/>
      <c r="AU1389" s="15"/>
      <c r="AV1389" s="15"/>
      <c r="AW1389" s="15"/>
      <c r="AX1389" s="15"/>
    </row>
    <row r="1390" spans="1:50" ht="34.15" customHeight="1">
      <c r="A1390" s="2"/>
      <c r="B1390" s="2"/>
      <c r="C1390" s="2"/>
      <c r="D1390" s="2"/>
      <c r="E1390" s="2"/>
      <c r="F1390" s="15"/>
      <c r="G1390" s="2"/>
      <c r="H1390" s="2"/>
      <c r="I1390" s="15"/>
      <c r="J1390" s="2"/>
      <c r="K1390" s="13"/>
      <c r="L1390" s="13"/>
      <c r="M1390" s="13"/>
      <c r="N1390" s="700"/>
      <c r="O1390" s="15"/>
      <c r="P1390" s="2"/>
      <c r="Q1390" s="15"/>
      <c r="R1390" s="2"/>
      <c r="S1390" s="2"/>
      <c r="T1390" s="2"/>
      <c r="U1390" s="15"/>
      <c r="V1390" s="15"/>
      <c r="W1390" s="15"/>
      <c r="X1390" s="15"/>
      <c r="Y1390" s="15"/>
      <c r="Z1390" s="15"/>
      <c r="AA1390" s="15"/>
      <c r="AB1390" s="15"/>
      <c r="AC1390" s="15"/>
      <c r="AD1390" s="15"/>
      <c r="AE1390" s="15"/>
      <c r="AF1390" s="15"/>
      <c r="AG1390" s="15"/>
      <c r="AH1390" s="15"/>
      <c r="AI1390" s="15"/>
      <c r="AJ1390" s="15"/>
      <c r="AK1390" s="15"/>
      <c r="AL1390" s="15"/>
      <c r="AM1390" s="15"/>
      <c r="AN1390" s="15"/>
      <c r="AO1390" s="15"/>
      <c r="AP1390" s="15"/>
      <c r="AQ1390" s="15"/>
      <c r="AR1390" s="15"/>
      <c r="AS1390" s="15"/>
      <c r="AT1390" s="15"/>
      <c r="AU1390" s="15"/>
      <c r="AV1390" s="15"/>
      <c r="AW1390" s="15"/>
      <c r="AX1390" s="15"/>
    </row>
    <row r="1391" spans="1:50" ht="34.15" customHeight="1">
      <c r="A1391" s="2"/>
      <c r="B1391" s="2"/>
      <c r="C1391" s="2"/>
      <c r="D1391" s="2"/>
      <c r="E1391" s="2"/>
      <c r="F1391" s="15"/>
      <c r="G1391" s="2"/>
      <c r="H1391" s="2"/>
      <c r="I1391" s="15"/>
      <c r="J1391" s="2"/>
      <c r="K1391" s="13"/>
      <c r="L1391" s="13"/>
      <c r="M1391" s="13"/>
      <c r="N1391" s="700"/>
      <c r="O1391" s="15"/>
      <c r="P1391" s="2"/>
      <c r="Q1391" s="15"/>
      <c r="R1391" s="2"/>
      <c r="S1391" s="2"/>
      <c r="T1391" s="2"/>
      <c r="U1391" s="15"/>
      <c r="V1391" s="15"/>
      <c r="W1391" s="15"/>
      <c r="X1391" s="15"/>
      <c r="Y1391" s="15"/>
      <c r="Z1391" s="15"/>
      <c r="AA1391" s="15"/>
      <c r="AB1391" s="15"/>
      <c r="AC1391" s="15"/>
      <c r="AD1391" s="15"/>
      <c r="AE1391" s="15"/>
      <c r="AF1391" s="15"/>
      <c r="AG1391" s="15"/>
      <c r="AH1391" s="15"/>
      <c r="AI1391" s="15"/>
      <c r="AJ1391" s="15"/>
      <c r="AK1391" s="15"/>
      <c r="AL1391" s="15"/>
      <c r="AM1391" s="15"/>
      <c r="AN1391" s="15"/>
      <c r="AO1391" s="15"/>
      <c r="AP1391" s="15"/>
      <c r="AQ1391" s="15"/>
      <c r="AR1391" s="15"/>
      <c r="AS1391" s="15"/>
      <c r="AT1391" s="15"/>
      <c r="AU1391" s="15"/>
      <c r="AV1391" s="15"/>
      <c r="AW1391" s="15"/>
      <c r="AX1391" s="15"/>
    </row>
    <row r="1392" spans="1:50" ht="34.15" customHeight="1">
      <c r="A1392" s="2"/>
      <c r="B1392" s="2"/>
      <c r="C1392" s="2"/>
      <c r="D1392" s="2"/>
      <c r="E1392" s="2"/>
      <c r="F1392" s="15"/>
      <c r="G1392" s="2"/>
      <c r="H1392" s="2"/>
      <c r="I1392" s="15"/>
      <c r="J1392" s="2"/>
      <c r="K1392" s="13"/>
      <c r="L1392" s="13"/>
      <c r="M1392" s="13"/>
      <c r="N1392" s="700"/>
      <c r="O1392" s="15"/>
      <c r="P1392" s="2"/>
      <c r="Q1392" s="15"/>
      <c r="R1392" s="2"/>
      <c r="S1392" s="2"/>
      <c r="T1392" s="2"/>
      <c r="U1392" s="15"/>
      <c r="V1392" s="15"/>
      <c r="W1392" s="15"/>
      <c r="X1392" s="15"/>
      <c r="Y1392" s="15"/>
      <c r="Z1392" s="15"/>
      <c r="AA1392" s="15"/>
      <c r="AB1392" s="15"/>
      <c r="AC1392" s="15"/>
      <c r="AD1392" s="15"/>
      <c r="AE1392" s="15"/>
      <c r="AF1392" s="15"/>
      <c r="AG1392" s="15"/>
      <c r="AH1392" s="15"/>
      <c r="AI1392" s="15"/>
      <c r="AJ1392" s="15"/>
      <c r="AK1392" s="15"/>
      <c r="AL1392" s="15"/>
      <c r="AM1392" s="15"/>
      <c r="AN1392" s="15"/>
      <c r="AO1392" s="15"/>
      <c r="AP1392" s="15"/>
      <c r="AQ1392" s="15"/>
      <c r="AR1392" s="15"/>
      <c r="AS1392" s="15"/>
      <c r="AT1392" s="15"/>
      <c r="AU1392" s="15"/>
      <c r="AV1392" s="15"/>
      <c r="AW1392" s="15"/>
      <c r="AX1392" s="15"/>
    </row>
    <row r="1393" spans="1:50" ht="34.15" customHeight="1">
      <c r="A1393" s="2"/>
      <c r="B1393" s="2"/>
      <c r="C1393" s="2"/>
      <c r="D1393" s="2"/>
      <c r="E1393" s="2"/>
      <c r="F1393" s="15"/>
      <c r="G1393" s="2"/>
      <c r="H1393" s="2"/>
      <c r="I1393" s="15"/>
      <c r="J1393" s="2"/>
      <c r="K1393" s="13"/>
      <c r="L1393" s="13"/>
      <c r="M1393" s="13"/>
      <c r="N1393" s="700"/>
      <c r="O1393" s="15"/>
      <c r="P1393" s="2"/>
      <c r="Q1393" s="15"/>
      <c r="R1393" s="2"/>
      <c r="S1393" s="2"/>
      <c r="T1393" s="2"/>
      <c r="U1393" s="15"/>
      <c r="V1393" s="15"/>
      <c r="W1393" s="15"/>
      <c r="X1393" s="15"/>
      <c r="Y1393" s="15"/>
      <c r="Z1393" s="15"/>
      <c r="AA1393" s="15"/>
      <c r="AB1393" s="15"/>
      <c r="AC1393" s="15"/>
      <c r="AD1393" s="15"/>
      <c r="AE1393" s="15"/>
      <c r="AF1393" s="15"/>
      <c r="AG1393" s="15"/>
      <c r="AH1393" s="15"/>
      <c r="AI1393" s="15"/>
      <c r="AJ1393" s="15"/>
      <c r="AK1393" s="15"/>
      <c r="AL1393" s="15"/>
      <c r="AM1393" s="15"/>
      <c r="AN1393" s="15"/>
      <c r="AO1393" s="15"/>
      <c r="AP1393" s="15"/>
      <c r="AQ1393" s="15"/>
      <c r="AR1393" s="15"/>
      <c r="AS1393" s="15"/>
      <c r="AT1393" s="15"/>
      <c r="AU1393" s="15"/>
      <c r="AV1393" s="15"/>
      <c r="AW1393" s="15"/>
      <c r="AX1393" s="15"/>
    </row>
    <row r="1394" spans="1:50" ht="34.15" customHeight="1">
      <c r="A1394" s="2"/>
      <c r="B1394" s="2"/>
      <c r="C1394" s="2"/>
      <c r="D1394" s="2"/>
      <c r="E1394" s="2"/>
      <c r="F1394" s="15"/>
      <c r="G1394" s="2"/>
      <c r="H1394" s="2"/>
      <c r="I1394" s="15"/>
      <c r="J1394" s="2"/>
      <c r="K1394" s="13"/>
      <c r="L1394" s="13"/>
      <c r="M1394" s="13"/>
      <c r="N1394" s="700"/>
      <c r="O1394" s="15"/>
      <c r="P1394" s="2"/>
      <c r="Q1394" s="15"/>
      <c r="R1394" s="2"/>
      <c r="S1394" s="2"/>
      <c r="T1394" s="2"/>
      <c r="U1394" s="15"/>
      <c r="V1394" s="15"/>
      <c r="W1394" s="15"/>
      <c r="X1394" s="15"/>
      <c r="Y1394" s="15"/>
      <c r="Z1394" s="15"/>
      <c r="AA1394" s="15"/>
      <c r="AB1394" s="15"/>
      <c r="AC1394" s="15"/>
      <c r="AD1394" s="15"/>
      <c r="AE1394" s="15"/>
      <c r="AF1394" s="15"/>
      <c r="AG1394" s="15"/>
      <c r="AH1394" s="15"/>
      <c r="AI1394" s="15"/>
      <c r="AJ1394" s="15"/>
      <c r="AK1394" s="15"/>
      <c r="AL1394" s="15"/>
      <c r="AM1394" s="15"/>
      <c r="AN1394" s="15"/>
      <c r="AO1394" s="15"/>
      <c r="AP1394" s="15"/>
      <c r="AQ1394" s="15"/>
      <c r="AR1394" s="15"/>
      <c r="AS1394" s="15"/>
      <c r="AT1394" s="15"/>
      <c r="AU1394" s="15"/>
      <c r="AV1394" s="15"/>
      <c r="AW1394" s="15"/>
      <c r="AX1394" s="15"/>
    </row>
    <row r="1395" spans="1:50" ht="34.15" customHeight="1">
      <c r="A1395" s="2"/>
      <c r="B1395" s="2"/>
      <c r="C1395" s="2"/>
      <c r="D1395" s="2"/>
      <c r="E1395" s="2"/>
      <c r="F1395" s="15"/>
      <c r="G1395" s="2"/>
      <c r="H1395" s="2"/>
      <c r="I1395" s="15"/>
      <c r="J1395" s="2"/>
      <c r="K1395" s="13"/>
      <c r="L1395" s="13"/>
      <c r="M1395" s="13"/>
      <c r="N1395" s="700"/>
      <c r="O1395" s="15"/>
      <c r="P1395" s="2"/>
      <c r="Q1395" s="15"/>
      <c r="R1395" s="2"/>
      <c r="S1395" s="2"/>
      <c r="T1395" s="2"/>
      <c r="U1395" s="15"/>
      <c r="V1395" s="15"/>
      <c r="W1395" s="15"/>
      <c r="X1395" s="15"/>
      <c r="Y1395" s="15"/>
      <c r="Z1395" s="15"/>
      <c r="AA1395" s="15"/>
      <c r="AB1395" s="15"/>
      <c r="AC1395" s="15"/>
      <c r="AD1395" s="15"/>
      <c r="AE1395" s="15"/>
      <c r="AF1395" s="15"/>
      <c r="AG1395" s="15"/>
      <c r="AH1395" s="15"/>
      <c r="AI1395" s="15"/>
      <c r="AJ1395" s="15"/>
      <c r="AK1395" s="15"/>
      <c r="AL1395" s="15"/>
      <c r="AM1395" s="15"/>
      <c r="AN1395" s="15"/>
      <c r="AO1395" s="15"/>
      <c r="AP1395" s="15"/>
      <c r="AQ1395" s="15"/>
      <c r="AR1395" s="15"/>
      <c r="AS1395" s="15"/>
      <c r="AT1395" s="15"/>
      <c r="AU1395" s="15"/>
      <c r="AV1395" s="15"/>
      <c r="AW1395" s="15"/>
      <c r="AX1395" s="15"/>
    </row>
    <row r="1396" spans="1:50" ht="34.15" customHeight="1">
      <c r="A1396" s="2"/>
      <c r="B1396" s="2"/>
      <c r="C1396" s="2"/>
      <c r="D1396" s="2"/>
      <c r="E1396" s="2"/>
      <c r="F1396" s="15"/>
      <c r="G1396" s="2"/>
      <c r="H1396" s="2"/>
      <c r="I1396" s="15"/>
      <c r="J1396" s="2"/>
      <c r="K1396" s="13"/>
      <c r="L1396" s="13"/>
      <c r="M1396" s="13"/>
      <c r="N1396" s="700"/>
      <c r="O1396" s="15"/>
      <c r="P1396" s="2"/>
      <c r="Q1396" s="15"/>
      <c r="R1396" s="2"/>
      <c r="S1396" s="2"/>
      <c r="T1396" s="2"/>
      <c r="U1396" s="15"/>
      <c r="V1396" s="15"/>
      <c r="W1396" s="15"/>
      <c r="X1396" s="15"/>
      <c r="Y1396" s="15"/>
      <c r="Z1396" s="15"/>
      <c r="AA1396" s="15"/>
      <c r="AB1396" s="15"/>
      <c r="AC1396" s="15"/>
      <c r="AD1396" s="15"/>
      <c r="AE1396" s="15"/>
      <c r="AF1396" s="15"/>
      <c r="AG1396" s="15"/>
      <c r="AH1396" s="15"/>
      <c r="AI1396" s="15"/>
      <c r="AJ1396" s="15"/>
      <c r="AK1396" s="15"/>
      <c r="AL1396" s="15"/>
      <c r="AM1396" s="15"/>
      <c r="AN1396" s="15"/>
      <c r="AO1396" s="15"/>
      <c r="AP1396" s="15"/>
      <c r="AQ1396" s="15"/>
      <c r="AR1396" s="15"/>
      <c r="AS1396" s="15"/>
      <c r="AT1396" s="15"/>
      <c r="AU1396" s="15"/>
      <c r="AV1396" s="15"/>
      <c r="AW1396" s="15"/>
      <c r="AX1396" s="15"/>
    </row>
    <row r="1397" spans="1:50" ht="34.15" customHeight="1">
      <c r="A1397" s="2"/>
      <c r="B1397" s="2"/>
      <c r="C1397" s="2"/>
      <c r="D1397" s="2"/>
      <c r="E1397" s="2"/>
      <c r="F1397" s="15"/>
      <c r="G1397" s="2"/>
      <c r="H1397" s="2"/>
      <c r="I1397" s="15"/>
      <c r="J1397" s="2"/>
      <c r="K1397" s="13"/>
      <c r="L1397" s="13"/>
      <c r="M1397" s="13"/>
      <c r="N1397" s="700"/>
      <c r="O1397" s="15"/>
      <c r="P1397" s="2"/>
      <c r="Q1397" s="15"/>
      <c r="R1397" s="2"/>
      <c r="S1397" s="2"/>
      <c r="T1397" s="2"/>
      <c r="U1397" s="15"/>
      <c r="V1397" s="15"/>
      <c r="W1397" s="15"/>
      <c r="X1397" s="15"/>
      <c r="Y1397" s="15"/>
      <c r="Z1397" s="15"/>
      <c r="AA1397" s="15"/>
      <c r="AB1397" s="15"/>
      <c r="AC1397" s="15"/>
      <c r="AD1397" s="15"/>
      <c r="AE1397" s="15"/>
      <c r="AF1397" s="15"/>
      <c r="AG1397" s="15"/>
      <c r="AH1397" s="15"/>
      <c r="AI1397" s="15"/>
      <c r="AJ1397" s="15"/>
      <c r="AK1397" s="15"/>
      <c r="AL1397" s="15"/>
      <c r="AM1397" s="15"/>
      <c r="AN1397" s="15"/>
      <c r="AO1397" s="15"/>
      <c r="AP1397" s="15"/>
      <c r="AQ1397" s="15"/>
      <c r="AR1397" s="15"/>
      <c r="AS1397" s="15"/>
      <c r="AT1397" s="15"/>
      <c r="AU1397" s="15"/>
      <c r="AV1397" s="15"/>
      <c r="AW1397" s="15"/>
      <c r="AX1397" s="15"/>
    </row>
    <row r="1398" spans="1:50" ht="34.15" customHeight="1">
      <c r="A1398" s="2"/>
      <c r="B1398" s="2"/>
      <c r="C1398" s="2"/>
      <c r="D1398" s="2"/>
      <c r="E1398" s="2"/>
      <c r="F1398" s="15"/>
      <c r="G1398" s="2"/>
      <c r="H1398" s="2"/>
      <c r="I1398" s="15"/>
      <c r="J1398" s="2"/>
      <c r="K1398" s="13"/>
      <c r="L1398" s="13"/>
      <c r="M1398" s="13"/>
      <c r="N1398" s="700"/>
      <c r="O1398" s="15"/>
      <c r="P1398" s="2"/>
      <c r="Q1398" s="15"/>
      <c r="R1398" s="2"/>
      <c r="S1398" s="2"/>
      <c r="T1398" s="2"/>
      <c r="U1398" s="15"/>
      <c r="V1398" s="15"/>
      <c r="W1398" s="15"/>
      <c r="X1398" s="15"/>
      <c r="Y1398" s="15"/>
      <c r="Z1398" s="15"/>
      <c r="AA1398" s="15"/>
      <c r="AB1398" s="15"/>
      <c r="AC1398" s="15"/>
      <c r="AD1398" s="15"/>
      <c r="AE1398" s="15"/>
      <c r="AF1398" s="15"/>
      <c r="AG1398" s="15"/>
      <c r="AH1398" s="15"/>
      <c r="AI1398" s="15"/>
      <c r="AJ1398" s="15"/>
      <c r="AK1398" s="15"/>
      <c r="AL1398" s="15"/>
      <c r="AM1398" s="15"/>
      <c r="AN1398" s="15"/>
      <c r="AO1398" s="15"/>
      <c r="AP1398" s="15"/>
      <c r="AQ1398" s="15"/>
      <c r="AR1398" s="15"/>
      <c r="AS1398" s="15"/>
      <c r="AT1398" s="15"/>
      <c r="AU1398" s="15"/>
      <c r="AV1398" s="15"/>
      <c r="AW1398" s="15"/>
      <c r="AX1398" s="15"/>
    </row>
    <row r="1399" spans="1:50" ht="34.15" customHeight="1">
      <c r="A1399" s="2"/>
      <c r="B1399" s="2"/>
      <c r="C1399" s="2"/>
      <c r="D1399" s="2"/>
      <c r="E1399" s="2"/>
      <c r="F1399" s="15"/>
      <c r="G1399" s="2"/>
      <c r="H1399" s="2"/>
      <c r="I1399" s="15"/>
      <c r="J1399" s="2"/>
      <c r="K1399" s="13"/>
      <c r="L1399" s="13"/>
      <c r="M1399" s="13"/>
      <c r="N1399" s="700"/>
      <c r="O1399" s="15"/>
      <c r="P1399" s="2"/>
      <c r="Q1399" s="15"/>
      <c r="R1399" s="2"/>
      <c r="S1399" s="2"/>
      <c r="T1399" s="2"/>
      <c r="U1399" s="15"/>
      <c r="V1399" s="15"/>
      <c r="W1399" s="15"/>
      <c r="X1399" s="15"/>
      <c r="Y1399" s="15"/>
      <c r="Z1399" s="15"/>
      <c r="AA1399" s="15"/>
      <c r="AB1399" s="15"/>
      <c r="AC1399" s="15"/>
      <c r="AD1399" s="15"/>
      <c r="AE1399" s="15"/>
      <c r="AF1399" s="15"/>
      <c r="AG1399" s="15"/>
      <c r="AH1399" s="15"/>
      <c r="AI1399" s="15"/>
      <c r="AJ1399" s="15"/>
      <c r="AK1399" s="15"/>
      <c r="AL1399" s="15"/>
      <c r="AM1399" s="15"/>
      <c r="AN1399" s="15"/>
      <c r="AO1399" s="15"/>
      <c r="AP1399" s="15"/>
      <c r="AQ1399" s="15"/>
      <c r="AR1399" s="15"/>
      <c r="AS1399" s="15"/>
      <c r="AT1399" s="15"/>
      <c r="AU1399" s="15"/>
      <c r="AV1399" s="15"/>
      <c r="AW1399" s="15"/>
      <c r="AX1399" s="15"/>
    </row>
    <row r="1400" spans="1:50" ht="34.15" customHeight="1">
      <c r="A1400" s="2"/>
      <c r="B1400" s="2"/>
      <c r="C1400" s="2"/>
      <c r="D1400" s="2"/>
      <c r="E1400" s="2"/>
      <c r="F1400" s="15"/>
      <c r="G1400" s="2"/>
      <c r="H1400" s="2"/>
      <c r="I1400" s="15"/>
      <c r="J1400" s="2"/>
      <c r="K1400" s="13"/>
      <c r="L1400" s="13"/>
      <c r="M1400" s="13"/>
      <c r="N1400" s="700"/>
      <c r="O1400" s="15"/>
      <c r="P1400" s="2"/>
      <c r="Q1400" s="15"/>
      <c r="R1400" s="2"/>
      <c r="S1400" s="2"/>
      <c r="T1400" s="2"/>
      <c r="U1400" s="15"/>
      <c r="V1400" s="15"/>
      <c r="W1400" s="15"/>
      <c r="X1400" s="15"/>
      <c r="Y1400" s="15"/>
      <c r="Z1400" s="15"/>
      <c r="AA1400" s="15"/>
      <c r="AB1400" s="15"/>
      <c r="AC1400" s="15"/>
      <c r="AD1400" s="15"/>
      <c r="AE1400" s="15"/>
      <c r="AF1400" s="15"/>
      <c r="AG1400" s="15"/>
      <c r="AH1400" s="15"/>
      <c r="AI1400" s="15"/>
      <c r="AJ1400" s="15"/>
      <c r="AK1400" s="15"/>
      <c r="AL1400" s="15"/>
      <c r="AM1400" s="15"/>
      <c r="AN1400" s="15"/>
      <c r="AO1400" s="15"/>
      <c r="AP1400" s="15"/>
      <c r="AQ1400" s="15"/>
      <c r="AR1400" s="15"/>
      <c r="AS1400" s="15"/>
      <c r="AT1400" s="15"/>
      <c r="AU1400" s="15"/>
      <c r="AV1400" s="15"/>
      <c r="AW1400" s="15"/>
      <c r="AX1400" s="15"/>
    </row>
    <row r="1401" spans="1:50" ht="34.15" customHeight="1">
      <c r="A1401" s="2"/>
      <c r="B1401" s="2"/>
      <c r="C1401" s="2"/>
      <c r="D1401" s="2"/>
      <c r="E1401" s="2"/>
      <c r="F1401" s="15"/>
      <c r="G1401" s="2"/>
      <c r="H1401" s="2"/>
      <c r="I1401" s="15"/>
      <c r="J1401" s="2"/>
      <c r="K1401" s="13"/>
      <c r="L1401" s="13"/>
      <c r="M1401" s="13"/>
      <c r="N1401" s="700"/>
      <c r="O1401" s="15"/>
      <c r="P1401" s="2"/>
      <c r="Q1401" s="15"/>
      <c r="R1401" s="2"/>
      <c r="S1401" s="2"/>
      <c r="T1401" s="2"/>
      <c r="U1401" s="15"/>
      <c r="V1401" s="15"/>
      <c r="W1401" s="15"/>
      <c r="X1401" s="15"/>
      <c r="Y1401" s="15"/>
      <c r="Z1401" s="15"/>
      <c r="AA1401" s="15"/>
      <c r="AB1401" s="15"/>
      <c r="AC1401" s="15"/>
      <c r="AD1401" s="15"/>
      <c r="AE1401" s="15"/>
      <c r="AF1401" s="15"/>
      <c r="AG1401" s="15"/>
      <c r="AH1401" s="15"/>
      <c r="AI1401" s="15"/>
      <c r="AJ1401" s="15"/>
      <c r="AK1401" s="15"/>
      <c r="AL1401" s="15"/>
      <c r="AM1401" s="15"/>
      <c r="AN1401" s="15"/>
      <c r="AO1401" s="15"/>
      <c r="AP1401" s="15"/>
      <c r="AQ1401" s="15"/>
      <c r="AR1401" s="15"/>
      <c r="AS1401" s="15"/>
      <c r="AT1401" s="15"/>
      <c r="AU1401" s="15"/>
      <c r="AV1401" s="15"/>
      <c r="AW1401" s="15"/>
      <c r="AX1401" s="15"/>
    </row>
    <row r="1402" spans="1:50" ht="34.15" customHeight="1">
      <c r="A1402" s="2"/>
      <c r="B1402" s="2"/>
      <c r="C1402" s="2"/>
      <c r="D1402" s="2"/>
      <c r="E1402" s="2"/>
      <c r="F1402" s="15"/>
      <c r="G1402" s="2"/>
      <c r="H1402" s="2"/>
      <c r="I1402" s="15"/>
      <c r="J1402" s="2"/>
      <c r="K1402" s="13"/>
      <c r="L1402" s="13"/>
      <c r="M1402" s="13"/>
      <c r="N1402" s="700"/>
      <c r="O1402" s="15"/>
      <c r="P1402" s="2"/>
      <c r="Q1402" s="15"/>
      <c r="R1402" s="2"/>
      <c r="S1402" s="2"/>
      <c r="T1402" s="2"/>
      <c r="U1402" s="15"/>
      <c r="V1402" s="15"/>
      <c r="W1402" s="15"/>
      <c r="X1402" s="15"/>
      <c r="Y1402" s="15"/>
      <c r="Z1402" s="15"/>
      <c r="AA1402" s="15"/>
      <c r="AB1402" s="15"/>
      <c r="AC1402" s="15"/>
      <c r="AD1402" s="15"/>
      <c r="AE1402" s="15"/>
      <c r="AF1402" s="15"/>
      <c r="AG1402" s="15"/>
      <c r="AH1402" s="15"/>
      <c r="AI1402" s="15"/>
      <c r="AJ1402" s="15"/>
      <c r="AK1402" s="15"/>
      <c r="AL1402" s="15"/>
      <c r="AM1402" s="15"/>
      <c r="AN1402" s="15"/>
      <c r="AO1402" s="15"/>
      <c r="AP1402" s="15"/>
      <c r="AQ1402" s="15"/>
      <c r="AR1402" s="15"/>
      <c r="AS1402" s="15"/>
      <c r="AT1402" s="15"/>
      <c r="AU1402" s="15"/>
      <c r="AV1402" s="15"/>
      <c r="AW1402" s="15"/>
      <c r="AX1402" s="15"/>
    </row>
    <row r="1403" spans="1:50" ht="34.15" customHeight="1">
      <c r="A1403" s="2"/>
      <c r="B1403" s="2"/>
      <c r="C1403" s="2"/>
      <c r="D1403" s="2"/>
      <c r="E1403" s="2"/>
      <c r="F1403" s="15"/>
      <c r="G1403" s="2"/>
      <c r="H1403" s="2"/>
      <c r="I1403" s="15"/>
      <c r="J1403" s="2"/>
      <c r="K1403" s="13"/>
      <c r="L1403" s="13"/>
      <c r="M1403" s="13"/>
      <c r="N1403" s="700"/>
      <c r="O1403" s="15"/>
      <c r="P1403" s="2"/>
      <c r="Q1403" s="15"/>
      <c r="R1403" s="2"/>
      <c r="S1403" s="2"/>
      <c r="T1403" s="2"/>
      <c r="U1403" s="15"/>
      <c r="V1403" s="15"/>
      <c r="W1403" s="15"/>
      <c r="X1403" s="15"/>
      <c r="Y1403" s="15"/>
      <c r="Z1403" s="15"/>
      <c r="AA1403" s="15"/>
      <c r="AB1403" s="15"/>
      <c r="AC1403" s="15"/>
      <c r="AD1403" s="15"/>
      <c r="AE1403" s="15"/>
      <c r="AF1403" s="15"/>
      <c r="AG1403" s="15"/>
      <c r="AH1403" s="15"/>
      <c r="AI1403" s="15"/>
      <c r="AJ1403" s="15"/>
      <c r="AK1403" s="15"/>
      <c r="AL1403" s="15"/>
      <c r="AM1403" s="15"/>
      <c r="AN1403" s="15"/>
      <c r="AO1403" s="15"/>
      <c r="AP1403" s="15"/>
      <c r="AQ1403" s="15"/>
      <c r="AR1403" s="15"/>
      <c r="AS1403" s="15"/>
      <c r="AT1403" s="15"/>
      <c r="AU1403" s="15"/>
      <c r="AV1403" s="15"/>
      <c r="AW1403" s="15"/>
      <c r="AX1403" s="15"/>
    </row>
    <row r="1404" spans="1:50" ht="34.15" customHeight="1">
      <c r="A1404" s="2"/>
      <c r="B1404" s="2"/>
      <c r="C1404" s="2"/>
      <c r="D1404" s="2"/>
      <c r="E1404" s="2"/>
      <c r="F1404" s="15"/>
      <c r="G1404" s="2"/>
      <c r="H1404" s="2"/>
      <c r="I1404" s="15"/>
      <c r="J1404" s="2"/>
      <c r="K1404" s="13"/>
      <c r="L1404" s="13"/>
      <c r="M1404" s="13"/>
      <c r="N1404" s="700"/>
      <c r="O1404" s="15"/>
      <c r="P1404" s="2"/>
      <c r="Q1404" s="15"/>
      <c r="R1404" s="2"/>
      <c r="S1404" s="2"/>
      <c r="T1404" s="2"/>
      <c r="U1404" s="15"/>
      <c r="V1404" s="15"/>
      <c r="W1404" s="15"/>
      <c r="X1404" s="15"/>
      <c r="Y1404" s="15"/>
      <c r="Z1404" s="15"/>
      <c r="AA1404" s="15"/>
      <c r="AB1404" s="15"/>
      <c r="AC1404" s="15"/>
      <c r="AD1404" s="15"/>
      <c r="AE1404" s="15"/>
      <c r="AF1404" s="15"/>
      <c r="AG1404" s="15"/>
      <c r="AH1404" s="15"/>
      <c r="AI1404" s="15"/>
      <c r="AJ1404" s="15"/>
      <c r="AK1404" s="15"/>
      <c r="AL1404" s="15"/>
      <c r="AM1404" s="15"/>
      <c r="AN1404" s="15"/>
      <c r="AO1404" s="15"/>
      <c r="AP1404" s="15"/>
      <c r="AQ1404" s="15"/>
      <c r="AR1404" s="15"/>
      <c r="AS1404" s="15"/>
      <c r="AT1404" s="15"/>
      <c r="AU1404" s="15"/>
      <c r="AV1404" s="15"/>
      <c r="AW1404" s="15"/>
      <c r="AX1404" s="15"/>
    </row>
    <row r="1405" spans="1:50" ht="34.15" customHeight="1">
      <c r="A1405" s="2"/>
      <c r="B1405" s="2"/>
      <c r="C1405" s="2"/>
      <c r="D1405" s="2"/>
      <c r="E1405" s="2"/>
      <c r="F1405" s="15"/>
      <c r="G1405" s="2"/>
      <c r="H1405" s="2"/>
      <c r="I1405" s="15"/>
      <c r="J1405" s="2"/>
      <c r="K1405" s="13"/>
      <c r="L1405" s="13"/>
      <c r="M1405" s="13"/>
      <c r="N1405" s="700"/>
      <c r="O1405" s="15"/>
      <c r="P1405" s="2"/>
      <c r="Q1405" s="15"/>
      <c r="R1405" s="2"/>
      <c r="S1405" s="2"/>
      <c r="T1405" s="2"/>
      <c r="U1405" s="15"/>
      <c r="V1405" s="15"/>
      <c r="W1405" s="15"/>
      <c r="X1405" s="15"/>
      <c r="Y1405" s="15"/>
      <c r="Z1405" s="15"/>
      <c r="AA1405" s="15"/>
      <c r="AB1405" s="15"/>
      <c r="AC1405" s="15"/>
      <c r="AD1405" s="15"/>
      <c r="AE1405" s="15"/>
      <c r="AF1405" s="15"/>
      <c r="AG1405" s="15"/>
      <c r="AH1405" s="15"/>
      <c r="AI1405" s="15"/>
      <c r="AJ1405" s="15"/>
      <c r="AK1405" s="15"/>
      <c r="AL1405" s="15"/>
      <c r="AM1405" s="15"/>
      <c r="AN1405" s="15"/>
      <c r="AO1405" s="15"/>
      <c r="AP1405" s="15"/>
      <c r="AQ1405" s="15"/>
      <c r="AR1405" s="15"/>
      <c r="AS1405" s="15"/>
      <c r="AT1405" s="15"/>
      <c r="AU1405" s="15"/>
      <c r="AV1405" s="15"/>
      <c r="AW1405" s="15"/>
      <c r="AX1405" s="15"/>
    </row>
    <row r="1406" spans="1:50" ht="34.15" customHeight="1">
      <c r="A1406" s="2"/>
      <c r="B1406" s="2"/>
      <c r="C1406" s="2"/>
      <c r="D1406" s="2"/>
      <c r="E1406" s="2"/>
      <c r="F1406" s="15"/>
      <c r="G1406" s="2"/>
      <c r="H1406" s="2"/>
      <c r="I1406" s="15"/>
      <c r="J1406" s="2"/>
      <c r="K1406" s="13"/>
      <c r="L1406" s="13"/>
      <c r="M1406" s="13"/>
      <c r="N1406" s="700"/>
      <c r="O1406" s="15"/>
      <c r="P1406" s="2"/>
      <c r="Q1406" s="15"/>
      <c r="R1406" s="2"/>
      <c r="S1406" s="2"/>
      <c r="T1406" s="2"/>
      <c r="U1406" s="15"/>
      <c r="V1406" s="15"/>
      <c r="W1406" s="15"/>
      <c r="X1406" s="15"/>
      <c r="Y1406" s="15"/>
      <c r="Z1406" s="15"/>
      <c r="AA1406" s="15"/>
      <c r="AB1406" s="15"/>
      <c r="AC1406" s="15"/>
      <c r="AD1406" s="15"/>
      <c r="AE1406" s="15"/>
      <c r="AF1406" s="15"/>
      <c r="AG1406" s="15"/>
      <c r="AH1406" s="15"/>
      <c r="AI1406" s="15"/>
      <c r="AJ1406" s="15"/>
      <c r="AK1406" s="15"/>
      <c r="AL1406" s="15"/>
      <c r="AM1406" s="15"/>
      <c r="AN1406" s="15"/>
      <c r="AO1406" s="15"/>
      <c r="AP1406" s="15"/>
      <c r="AQ1406" s="15"/>
      <c r="AR1406" s="15"/>
      <c r="AS1406" s="15"/>
      <c r="AT1406" s="15"/>
      <c r="AU1406" s="15"/>
      <c r="AV1406" s="15"/>
      <c r="AW1406" s="15"/>
      <c r="AX1406" s="15"/>
    </row>
    <row r="1407" spans="1:50" ht="34.15" customHeight="1">
      <c r="A1407" s="2"/>
      <c r="B1407" s="2"/>
      <c r="C1407" s="2"/>
      <c r="D1407" s="2"/>
      <c r="E1407" s="2"/>
      <c r="F1407" s="15"/>
      <c r="G1407" s="2"/>
      <c r="H1407" s="2"/>
      <c r="I1407" s="15"/>
      <c r="J1407" s="2"/>
      <c r="K1407" s="13"/>
      <c r="L1407" s="13"/>
      <c r="M1407" s="13"/>
      <c r="N1407" s="700"/>
      <c r="O1407" s="15"/>
      <c r="P1407" s="2"/>
      <c r="Q1407" s="15"/>
      <c r="R1407" s="2"/>
      <c r="S1407" s="2"/>
      <c r="T1407" s="2"/>
      <c r="U1407" s="15"/>
      <c r="V1407" s="15"/>
      <c r="W1407" s="15"/>
      <c r="X1407" s="15"/>
      <c r="Y1407" s="15"/>
      <c r="Z1407" s="15"/>
      <c r="AA1407" s="15"/>
      <c r="AB1407" s="15"/>
      <c r="AC1407" s="15"/>
      <c r="AD1407" s="15"/>
      <c r="AE1407" s="15"/>
      <c r="AF1407" s="15"/>
      <c r="AG1407" s="15"/>
      <c r="AH1407" s="15"/>
      <c r="AI1407" s="15"/>
      <c r="AJ1407" s="15"/>
      <c r="AK1407" s="15"/>
      <c r="AL1407" s="15"/>
      <c r="AM1407" s="15"/>
      <c r="AN1407" s="15"/>
      <c r="AO1407" s="15"/>
      <c r="AP1407" s="15"/>
      <c r="AQ1407" s="15"/>
      <c r="AR1407" s="15"/>
      <c r="AS1407" s="15"/>
      <c r="AT1407" s="15"/>
      <c r="AU1407" s="15"/>
      <c r="AV1407" s="15"/>
      <c r="AW1407" s="15"/>
      <c r="AX1407" s="15"/>
    </row>
    <row r="1408" spans="1:50" ht="34.15" customHeight="1">
      <c r="A1408" s="2"/>
      <c r="B1408" s="2"/>
      <c r="C1408" s="2"/>
      <c r="D1408" s="2"/>
      <c r="E1408" s="2"/>
      <c r="F1408" s="15"/>
      <c r="G1408" s="2"/>
      <c r="H1408" s="2"/>
      <c r="I1408" s="15"/>
      <c r="J1408" s="2"/>
      <c r="K1408" s="13"/>
      <c r="L1408" s="13"/>
      <c r="M1408" s="13"/>
      <c r="N1408" s="700"/>
      <c r="O1408" s="15"/>
      <c r="P1408" s="2"/>
      <c r="Q1408" s="15"/>
      <c r="R1408" s="2"/>
      <c r="S1408" s="2"/>
      <c r="T1408" s="2"/>
      <c r="U1408" s="15"/>
      <c r="V1408" s="15"/>
      <c r="W1408" s="15"/>
      <c r="X1408" s="15"/>
      <c r="Y1408" s="15"/>
      <c r="Z1408" s="15"/>
      <c r="AA1408" s="15"/>
      <c r="AB1408" s="15"/>
      <c r="AC1408" s="15"/>
      <c r="AD1408" s="15"/>
      <c r="AE1408" s="15"/>
      <c r="AF1408" s="15"/>
      <c r="AG1408" s="15"/>
      <c r="AH1408" s="15"/>
      <c r="AI1408" s="15"/>
      <c r="AJ1408" s="15"/>
      <c r="AK1408" s="15"/>
      <c r="AL1408" s="15"/>
      <c r="AM1408" s="15"/>
      <c r="AN1408" s="15"/>
      <c r="AO1408" s="15"/>
      <c r="AP1408" s="15"/>
      <c r="AQ1408" s="15"/>
      <c r="AR1408" s="15"/>
      <c r="AS1408" s="15"/>
      <c r="AT1408" s="15"/>
      <c r="AU1408" s="15"/>
      <c r="AV1408" s="15"/>
      <c r="AW1408" s="15"/>
      <c r="AX1408" s="15"/>
    </row>
    <row r="1409" spans="1:50" ht="34.15" customHeight="1">
      <c r="A1409" s="2"/>
      <c r="B1409" s="2"/>
      <c r="C1409" s="2"/>
      <c r="D1409" s="2"/>
      <c r="E1409" s="2"/>
      <c r="F1409" s="15"/>
      <c r="G1409" s="2"/>
      <c r="H1409" s="2"/>
      <c r="I1409" s="15"/>
      <c r="J1409" s="2"/>
      <c r="K1409" s="13"/>
      <c r="L1409" s="13"/>
      <c r="M1409" s="13"/>
      <c r="N1409" s="700"/>
      <c r="O1409" s="15"/>
      <c r="P1409" s="2"/>
      <c r="Q1409" s="15"/>
      <c r="R1409" s="2"/>
      <c r="S1409" s="2"/>
      <c r="T1409" s="2"/>
      <c r="U1409" s="15"/>
      <c r="V1409" s="15"/>
      <c r="W1409" s="15"/>
      <c r="X1409" s="15"/>
      <c r="Y1409" s="15"/>
      <c r="Z1409" s="15"/>
      <c r="AA1409" s="15"/>
      <c r="AB1409" s="15"/>
      <c r="AC1409" s="15"/>
      <c r="AD1409" s="15"/>
      <c r="AE1409" s="15"/>
      <c r="AF1409" s="15"/>
      <c r="AG1409" s="15"/>
      <c r="AH1409" s="15"/>
      <c r="AI1409" s="15"/>
      <c r="AJ1409" s="15"/>
      <c r="AK1409" s="15"/>
      <c r="AL1409" s="15"/>
      <c r="AM1409" s="15"/>
      <c r="AN1409" s="15"/>
      <c r="AO1409" s="15"/>
      <c r="AP1409" s="15"/>
      <c r="AQ1409" s="15"/>
      <c r="AR1409" s="15"/>
      <c r="AS1409" s="15"/>
      <c r="AT1409" s="15"/>
      <c r="AU1409" s="15"/>
      <c r="AV1409" s="15"/>
      <c r="AW1409" s="15"/>
      <c r="AX1409" s="15"/>
    </row>
    <row r="1410" spans="1:50" ht="34.15" customHeight="1">
      <c r="A1410" s="2"/>
      <c r="B1410" s="2"/>
      <c r="C1410" s="2"/>
      <c r="D1410" s="2"/>
      <c r="E1410" s="2"/>
      <c r="F1410" s="15"/>
      <c r="G1410" s="2"/>
      <c r="H1410" s="2"/>
      <c r="I1410" s="15"/>
      <c r="J1410" s="2"/>
      <c r="K1410" s="13"/>
      <c r="L1410" s="13"/>
      <c r="M1410" s="13"/>
      <c r="N1410" s="700"/>
      <c r="O1410" s="15"/>
      <c r="P1410" s="2"/>
      <c r="Q1410" s="15"/>
      <c r="R1410" s="2"/>
      <c r="S1410" s="2"/>
      <c r="T1410" s="2"/>
      <c r="U1410" s="15"/>
      <c r="V1410" s="15"/>
      <c r="W1410" s="15"/>
      <c r="X1410" s="15"/>
      <c r="Y1410" s="15"/>
      <c r="Z1410" s="15"/>
      <c r="AA1410" s="15"/>
      <c r="AB1410" s="15"/>
      <c r="AC1410" s="15"/>
      <c r="AD1410" s="15"/>
      <c r="AE1410" s="15"/>
      <c r="AF1410" s="15"/>
      <c r="AG1410" s="15"/>
      <c r="AH1410" s="15"/>
      <c r="AI1410" s="15"/>
      <c r="AJ1410" s="15"/>
      <c r="AK1410" s="15"/>
      <c r="AL1410" s="15"/>
      <c r="AM1410" s="15"/>
      <c r="AN1410" s="15"/>
      <c r="AO1410" s="15"/>
      <c r="AP1410" s="15"/>
      <c r="AQ1410" s="15"/>
      <c r="AR1410" s="15"/>
      <c r="AS1410" s="15"/>
      <c r="AT1410" s="15"/>
      <c r="AU1410" s="15"/>
      <c r="AV1410" s="15"/>
      <c r="AW1410" s="15"/>
      <c r="AX1410" s="15"/>
    </row>
    <row r="1411" spans="1:50" ht="34.15" customHeight="1">
      <c r="A1411" s="2"/>
      <c r="B1411" s="2"/>
      <c r="C1411" s="2"/>
      <c r="D1411" s="2"/>
      <c r="E1411" s="2"/>
      <c r="F1411" s="15"/>
      <c r="G1411" s="2"/>
      <c r="H1411" s="2"/>
      <c r="I1411" s="15"/>
      <c r="J1411" s="2"/>
      <c r="K1411" s="13"/>
      <c r="L1411" s="13"/>
      <c r="M1411" s="13"/>
      <c r="N1411" s="700"/>
      <c r="O1411" s="15"/>
      <c r="P1411" s="2"/>
      <c r="Q1411" s="15"/>
      <c r="R1411" s="2"/>
      <c r="S1411" s="2"/>
      <c r="T1411" s="2"/>
      <c r="U1411" s="15"/>
      <c r="V1411" s="15"/>
      <c r="W1411" s="15"/>
      <c r="X1411" s="15"/>
      <c r="Y1411" s="15"/>
      <c r="Z1411" s="15"/>
      <c r="AA1411" s="15"/>
      <c r="AB1411" s="15"/>
      <c r="AC1411" s="15"/>
      <c r="AD1411" s="15"/>
      <c r="AE1411" s="15"/>
      <c r="AF1411" s="15"/>
      <c r="AG1411" s="15"/>
      <c r="AH1411" s="15"/>
      <c r="AI1411" s="15"/>
      <c r="AJ1411" s="15"/>
      <c r="AK1411" s="15"/>
      <c r="AL1411" s="15"/>
      <c r="AM1411" s="15"/>
      <c r="AN1411" s="15"/>
      <c r="AO1411" s="15"/>
      <c r="AP1411" s="15"/>
      <c r="AQ1411" s="15"/>
      <c r="AR1411" s="15"/>
      <c r="AS1411" s="15"/>
      <c r="AT1411" s="15"/>
      <c r="AU1411" s="15"/>
      <c r="AV1411" s="15"/>
      <c r="AW1411" s="15"/>
      <c r="AX1411" s="15"/>
    </row>
    <row r="1412" spans="1:50" ht="34.15" customHeight="1">
      <c r="A1412" s="2"/>
      <c r="B1412" s="2"/>
      <c r="C1412" s="2"/>
      <c r="D1412" s="2"/>
      <c r="E1412" s="2"/>
      <c r="F1412" s="15"/>
      <c r="G1412" s="2"/>
      <c r="H1412" s="2"/>
      <c r="I1412" s="15"/>
      <c r="J1412" s="2"/>
      <c r="K1412" s="13"/>
      <c r="L1412" s="13"/>
      <c r="M1412" s="13"/>
      <c r="N1412" s="700"/>
      <c r="O1412" s="15"/>
      <c r="P1412" s="2"/>
      <c r="Q1412" s="15"/>
      <c r="R1412" s="2"/>
      <c r="S1412" s="2"/>
      <c r="T1412" s="2"/>
      <c r="U1412" s="15"/>
      <c r="V1412" s="15"/>
      <c r="W1412" s="15"/>
      <c r="X1412" s="15"/>
      <c r="Y1412" s="15"/>
      <c r="Z1412" s="15"/>
      <c r="AA1412" s="15"/>
      <c r="AB1412" s="15"/>
      <c r="AC1412" s="15"/>
      <c r="AD1412" s="15"/>
      <c r="AE1412" s="15"/>
      <c r="AF1412" s="15"/>
      <c r="AG1412" s="15"/>
      <c r="AH1412" s="15"/>
      <c r="AI1412" s="15"/>
      <c r="AJ1412" s="15"/>
      <c r="AK1412" s="15"/>
      <c r="AL1412" s="15"/>
      <c r="AM1412" s="15"/>
      <c r="AN1412" s="15"/>
      <c r="AO1412" s="15"/>
      <c r="AP1412" s="15"/>
      <c r="AQ1412" s="15"/>
      <c r="AR1412" s="15"/>
      <c r="AS1412" s="15"/>
      <c r="AT1412" s="15"/>
      <c r="AU1412" s="15"/>
      <c r="AV1412" s="15"/>
      <c r="AW1412" s="15"/>
      <c r="AX1412" s="15"/>
    </row>
    <row r="1413" spans="1:50" ht="34.15" customHeight="1">
      <c r="A1413" s="2"/>
      <c r="B1413" s="2"/>
      <c r="C1413" s="2"/>
      <c r="D1413" s="2"/>
      <c r="E1413" s="2"/>
      <c r="F1413" s="15"/>
      <c r="G1413" s="2"/>
      <c r="H1413" s="2"/>
      <c r="I1413" s="15"/>
      <c r="J1413" s="2"/>
      <c r="K1413" s="13"/>
      <c r="L1413" s="13"/>
      <c r="M1413" s="13"/>
      <c r="N1413" s="700"/>
      <c r="O1413" s="15"/>
      <c r="P1413" s="2"/>
      <c r="Q1413" s="15"/>
      <c r="R1413" s="2"/>
      <c r="S1413" s="2"/>
      <c r="T1413" s="2"/>
      <c r="U1413" s="15"/>
      <c r="V1413" s="15"/>
      <c r="W1413" s="15"/>
      <c r="X1413" s="15"/>
      <c r="Y1413" s="15"/>
      <c r="Z1413" s="15"/>
      <c r="AA1413" s="15"/>
      <c r="AB1413" s="15"/>
      <c r="AC1413" s="15"/>
      <c r="AD1413" s="15"/>
      <c r="AE1413" s="15"/>
      <c r="AF1413" s="15"/>
      <c r="AG1413" s="15"/>
      <c r="AH1413" s="15"/>
      <c r="AI1413" s="15"/>
      <c r="AJ1413" s="15"/>
      <c r="AK1413" s="15"/>
      <c r="AL1413" s="15"/>
      <c r="AM1413" s="15"/>
      <c r="AN1413" s="15"/>
      <c r="AO1413" s="15"/>
      <c r="AP1413" s="15"/>
      <c r="AQ1413" s="15"/>
      <c r="AR1413" s="15"/>
      <c r="AS1413" s="15"/>
      <c r="AT1413" s="15"/>
      <c r="AU1413" s="15"/>
      <c r="AV1413" s="15"/>
      <c r="AW1413" s="15"/>
      <c r="AX1413" s="15"/>
    </row>
    <row r="1414" spans="1:50" ht="34.15" customHeight="1">
      <c r="A1414" s="2"/>
      <c r="B1414" s="2"/>
      <c r="C1414" s="2"/>
      <c r="D1414" s="2"/>
      <c r="E1414" s="2"/>
      <c r="F1414" s="15"/>
      <c r="G1414" s="2"/>
      <c r="H1414" s="2"/>
      <c r="I1414" s="15"/>
      <c r="J1414" s="2"/>
      <c r="K1414" s="13"/>
      <c r="L1414" s="13"/>
      <c r="M1414" s="13"/>
      <c r="N1414" s="700"/>
      <c r="O1414" s="15"/>
      <c r="P1414" s="2"/>
      <c r="Q1414" s="15"/>
      <c r="R1414" s="2"/>
      <c r="S1414" s="2"/>
      <c r="T1414" s="2"/>
      <c r="U1414" s="15"/>
      <c r="V1414" s="15"/>
      <c r="W1414" s="15"/>
      <c r="X1414" s="15"/>
      <c r="Y1414" s="15"/>
      <c r="Z1414" s="15"/>
      <c r="AA1414" s="15"/>
      <c r="AB1414" s="15"/>
      <c r="AC1414" s="15"/>
      <c r="AD1414" s="15"/>
      <c r="AE1414" s="15"/>
      <c r="AF1414" s="15"/>
      <c r="AG1414" s="15"/>
      <c r="AH1414" s="15"/>
      <c r="AI1414" s="15"/>
      <c r="AJ1414" s="15"/>
      <c r="AK1414" s="15"/>
      <c r="AL1414" s="15"/>
      <c r="AM1414" s="15"/>
      <c r="AN1414" s="15"/>
      <c r="AO1414" s="15"/>
      <c r="AP1414" s="15"/>
      <c r="AQ1414" s="15"/>
      <c r="AR1414" s="15"/>
      <c r="AS1414" s="15"/>
      <c r="AT1414" s="15"/>
      <c r="AU1414" s="15"/>
      <c r="AV1414" s="15"/>
      <c r="AW1414" s="15"/>
      <c r="AX1414" s="15"/>
    </row>
    <row r="1415" spans="1:50" ht="34.15" customHeight="1">
      <c r="A1415" s="2"/>
      <c r="B1415" s="2"/>
      <c r="C1415" s="2"/>
      <c r="D1415" s="2"/>
      <c r="E1415" s="2"/>
      <c r="F1415" s="15"/>
      <c r="G1415" s="2"/>
      <c r="H1415" s="2"/>
      <c r="I1415" s="15"/>
      <c r="J1415" s="2"/>
      <c r="K1415" s="13"/>
      <c r="L1415" s="13"/>
      <c r="M1415" s="13"/>
      <c r="N1415" s="700"/>
      <c r="O1415" s="15"/>
      <c r="P1415" s="2"/>
      <c r="Q1415" s="15"/>
      <c r="R1415" s="2"/>
      <c r="S1415" s="2"/>
      <c r="T1415" s="2"/>
      <c r="U1415" s="15"/>
      <c r="V1415" s="15"/>
      <c r="W1415" s="15"/>
      <c r="X1415" s="15"/>
      <c r="Y1415" s="15"/>
      <c r="Z1415" s="15"/>
      <c r="AA1415" s="15"/>
      <c r="AB1415" s="15"/>
      <c r="AC1415" s="15"/>
      <c r="AD1415" s="15"/>
      <c r="AE1415" s="15"/>
      <c r="AF1415" s="15"/>
      <c r="AG1415" s="15"/>
      <c r="AH1415" s="15"/>
      <c r="AI1415" s="15"/>
      <c r="AJ1415" s="15"/>
      <c r="AK1415" s="15"/>
      <c r="AL1415" s="15"/>
      <c r="AM1415" s="15"/>
      <c r="AN1415" s="15"/>
      <c r="AO1415" s="15"/>
      <c r="AP1415" s="15"/>
      <c r="AQ1415" s="15"/>
      <c r="AR1415" s="15"/>
      <c r="AS1415" s="15"/>
      <c r="AT1415" s="15"/>
      <c r="AU1415" s="15"/>
      <c r="AV1415" s="15"/>
      <c r="AW1415" s="15"/>
      <c r="AX1415" s="15"/>
    </row>
    <row r="1416" spans="1:50" ht="34.15" customHeight="1">
      <c r="A1416" s="2"/>
      <c r="B1416" s="2"/>
      <c r="C1416" s="2"/>
      <c r="D1416" s="2"/>
      <c r="E1416" s="2"/>
      <c r="F1416" s="15"/>
      <c r="G1416" s="2"/>
      <c r="H1416" s="2"/>
      <c r="I1416" s="15"/>
      <c r="J1416" s="2"/>
      <c r="K1416" s="13"/>
      <c r="L1416" s="13"/>
      <c r="M1416" s="13"/>
      <c r="N1416" s="700"/>
      <c r="O1416" s="15"/>
      <c r="P1416" s="2"/>
      <c r="Q1416" s="15"/>
      <c r="R1416" s="2"/>
      <c r="S1416" s="2"/>
      <c r="T1416" s="2"/>
      <c r="U1416" s="15"/>
      <c r="V1416" s="15"/>
      <c r="W1416" s="15"/>
      <c r="X1416" s="15"/>
      <c r="Y1416" s="15"/>
      <c r="Z1416" s="15"/>
      <c r="AA1416" s="15"/>
      <c r="AB1416" s="15"/>
      <c r="AC1416" s="15"/>
      <c r="AD1416" s="15"/>
      <c r="AE1416" s="15"/>
      <c r="AF1416" s="15"/>
      <c r="AG1416" s="15"/>
      <c r="AH1416" s="15"/>
      <c r="AI1416" s="15"/>
      <c r="AJ1416" s="15"/>
      <c r="AK1416" s="15"/>
      <c r="AL1416" s="15"/>
      <c r="AM1416" s="15"/>
      <c r="AN1416" s="15"/>
      <c r="AO1416" s="15"/>
      <c r="AP1416" s="15"/>
      <c r="AQ1416" s="15"/>
      <c r="AR1416" s="15"/>
      <c r="AS1416" s="15"/>
      <c r="AT1416" s="15"/>
      <c r="AU1416" s="15"/>
      <c r="AV1416" s="15"/>
      <c r="AW1416" s="15"/>
      <c r="AX1416" s="15"/>
    </row>
    <row r="1417" spans="1:50" ht="34.15" customHeight="1">
      <c r="A1417" s="2"/>
      <c r="B1417" s="2"/>
      <c r="C1417" s="2"/>
      <c r="D1417" s="2"/>
      <c r="E1417" s="2"/>
      <c r="F1417" s="15"/>
      <c r="G1417" s="2"/>
      <c r="H1417" s="2"/>
      <c r="I1417" s="15"/>
      <c r="J1417" s="2"/>
      <c r="K1417" s="13"/>
      <c r="L1417" s="13"/>
      <c r="M1417" s="13"/>
      <c r="N1417" s="700"/>
      <c r="O1417" s="15"/>
      <c r="P1417" s="2"/>
      <c r="Q1417" s="15"/>
      <c r="R1417" s="2"/>
      <c r="S1417" s="2"/>
      <c r="T1417" s="2"/>
      <c r="U1417" s="15"/>
      <c r="V1417" s="15"/>
      <c r="W1417" s="15"/>
      <c r="X1417" s="15"/>
      <c r="Y1417" s="15"/>
      <c r="Z1417" s="15"/>
      <c r="AA1417" s="15"/>
      <c r="AB1417" s="15"/>
      <c r="AC1417" s="15"/>
      <c r="AD1417" s="15"/>
      <c r="AE1417" s="15"/>
      <c r="AF1417" s="15"/>
      <c r="AG1417" s="15"/>
      <c r="AH1417" s="15"/>
      <c r="AI1417" s="15"/>
      <c r="AJ1417" s="15"/>
      <c r="AK1417" s="15"/>
      <c r="AL1417" s="15"/>
      <c r="AM1417" s="15"/>
      <c r="AN1417" s="15"/>
      <c r="AO1417" s="15"/>
      <c r="AP1417" s="15"/>
      <c r="AQ1417" s="15"/>
      <c r="AR1417" s="15"/>
      <c r="AS1417" s="15"/>
      <c r="AT1417" s="15"/>
      <c r="AU1417" s="15"/>
      <c r="AV1417" s="15"/>
      <c r="AW1417" s="15"/>
      <c r="AX1417" s="15"/>
    </row>
    <row r="1418" spans="1:50" ht="34.15" customHeight="1">
      <c r="A1418" s="2"/>
      <c r="B1418" s="2"/>
      <c r="C1418" s="2"/>
      <c r="D1418" s="2"/>
      <c r="E1418" s="2"/>
      <c r="F1418" s="15"/>
      <c r="G1418" s="2"/>
      <c r="H1418" s="2"/>
      <c r="I1418" s="15"/>
      <c r="J1418" s="2"/>
      <c r="K1418" s="13"/>
      <c r="L1418" s="13"/>
      <c r="M1418" s="13"/>
      <c r="N1418" s="700"/>
      <c r="O1418" s="15"/>
      <c r="P1418" s="2"/>
      <c r="Q1418" s="15"/>
      <c r="R1418" s="2"/>
      <c r="S1418" s="2"/>
      <c r="T1418" s="2"/>
      <c r="U1418" s="15"/>
      <c r="V1418" s="15"/>
      <c r="W1418" s="15"/>
      <c r="X1418" s="15"/>
      <c r="Y1418" s="15"/>
      <c r="Z1418" s="15"/>
      <c r="AA1418" s="15"/>
      <c r="AB1418" s="15"/>
      <c r="AC1418" s="15"/>
      <c r="AD1418" s="15"/>
      <c r="AE1418" s="15"/>
      <c r="AF1418" s="15"/>
      <c r="AG1418" s="15"/>
      <c r="AH1418" s="15"/>
      <c r="AI1418" s="15"/>
      <c r="AJ1418" s="15"/>
      <c r="AK1418" s="15"/>
      <c r="AL1418" s="15"/>
      <c r="AM1418" s="15"/>
      <c r="AN1418" s="15"/>
      <c r="AO1418" s="15"/>
      <c r="AP1418" s="15"/>
      <c r="AQ1418" s="15"/>
      <c r="AR1418" s="15"/>
      <c r="AS1418" s="15"/>
      <c r="AT1418" s="15"/>
      <c r="AU1418" s="15"/>
      <c r="AV1418" s="15"/>
      <c r="AW1418" s="15"/>
      <c r="AX1418" s="15"/>
    </row>
    <row r="1419" spans="1:50" ht="34.15" customHeight="1">
      <c r="A1419" s="2"/>
      <c r="B1419" s="2"/>
      <c r="C1419" s="2"/>
      <c r="D1419" s="2"/>
      <c r="E1419" s="2"/>
      <c r="F1419" s="15"/>
      <c r="G1419" s="2"/>
      <c r="H1419" s="2"/>
      <c r="I1419" s="15"/>
      <c r="J1419" s="2"/>
      <c r="K1419" s="13"/>
      <c r="L1419" s="13"/>
      <c r="M1419" s="13"/>
      <c r="N1419" s="700"/>
      <c r="O1419" s="15"/>
      <c r="P1419" s="2"/>
      <c r="Q1419" s="15"/>
      <c r="R1419" s="2"/>
      <c r="S1419" s="2"/>
      <c r="T1419" s="2"/>
      <c r="U1419" s="15"/>
      <c r="V1419" s="15"/>
      <c r="W1419" s="15"/>
      <c r="X1419" s="15"/>
      <c r="Y1419" s="15"/>
      <c r="Z1419" s="15"/>
      <c r="AA1419" s="15"/>
      <c r="AB1419" s="15"/>
      <c r="AC1419" s="15"/>
      <c r="AD1419" s="15"/>
      <c r="AE1419" s="15"/>
      <c r="AF1419" s="15"/>
      <c r="AG1419" s="15"/>
      <c r="AH1419" s="15"/>
      <c r="AI1419" s="15"/>
      <c r="AJ1419" s="15"/>
      <c r="AK1419" s="15"/>
      <c r="AL1419" s="15"/>
      <c r="AM1419" s="15"/>
      <c r="AN1419" s="15"/>
      <c r="AO1419" s="15"/>
      <c r="AP1419" s="15"/>
      <c r="AQ1419" s="15"/>
      <c r="AR1419" s="15"/>
      <c r="AS1419" s="15"/>
      <c r="AT1419" s="15"/>
      <c r="AU1419" s="15"/>
      <c r="AV1419" s="15"/>
      <c r="AW1419" s="15"/>
      <c r="AX1419" s="15"/>
    </row>
    <row r="1420" spans="1:50" ht="34.15" customHeight="1">
      <c r="A1420" s="2"/>
      <c r="B1420" s="2"/>
      <c r="C1420" s="2"/>
      <c r="D1420" s="2"/>
      <c r="E1420" s="2"/>
      <c r="F1420" s="15"/>
      <c r="G1420" s="2"/>
      <c r="H1420" s="2"/>
      <c r="I1420" s="15"/>
      <c r="J1420" s="2"/>
      <c r="K1420" s="13"/>
      <c r="L1420" s="13"/>
      <c r="M1420" s="13"/>
      <c r="N1420" s="700"/>
      <c r="O1420" s="15"/>
      <c r="P1420" s="2"/>
      <c r="Q1420" s="15"/>
      <c r="R1420" s="2"/>
      <c r="S1420" s="2"/>
      <c r="T1420" s="2"/>
      <c r="U1420" s="15"/>
      <c r="V1420" s="15"/>
      <c r="W1420" s="15"/>
      <c r="X1420" s="15"/>
      <c r="Y1420" s="15"/>
      <c r="Z1420" s="15"/>
      <c r="AA1420" s="15"/>
      <c r="AB1420" s="15"/>
      <c r="AC1420" s="15"/>
      <c r="AD1420" s="15"/>
      <c r="AE1420" s="15"/>
      <c r="AF1420" s="15"/>
      <c r="AG1420" s="15"/>
      <c r="AH1420" s="15"/>
      <c r="AI1420" s="15"/>
      <c r="AJ1420" s="15"/>
      <c r="AK1420" s="15"/>
      <c r="AL1420" s="15"/>
      <c r="AM1420" s="15"/>
      <c r="AN1420" s="15"/>
      <c r="AO1420" s="15"/>
      <c r="AP1420" s="15"/>
      <c r="AQ1420" s="15"/>
      <c r="AR1420" s="15"/>
      <c r="AS1420" s="15"/>
      <c r="AT1420" s="15"/>
      <c r="AU1420" s="15"/>
      <c r="AV1420" s="15"/>
      <c r="AW1420" s="15"/>
      <c r="AX1420" s="15"/>
    </row>
    <row r="1421" spans="1:50" ht="34.15" customHeight="1">
      <c r="A1421" s="2"/>
      <c r="B1421" s="2"/>
      <c r="C1421" s="2"/>
      <c r="D1421" s="2"/>
      <c r="E1421" s="2"/>
      <c r="F1421" s="15"/>
      <c r="G1421" s="2"/>
      <c r="H1421" s="2"/>
      <c r="I1421" s="15"/>
      <c r="J1421" s="2"/>
      <c r="K1421" s="13"/>
      <c r="L1421" s="13"/>
      <c r="M1421" s="13"/>
      <c r="N1421" s="700"/>
      <c r="O1421" s="15"/>
      <c r="P1421" s="2"/>
      <c r="Q1421" s="15"/>
      <c r="R1421" s="2"/>
      <c r="S1421" s="2"/>
      <c r="T1421" s="2"/>
      <c r="U1421" s="15"/>
      <c r="V1421" s="15"/>
      <c r="W1421" s="15"/>
      <c r="X1421" s="15"/>
      <c r="Y1421" s="15"/>
      <c r="Z1421" s="15"/>
      <c r="AA1421" s="15"/>
      <c r="AB1421" s="15"/>
      <c r="AC1421" s="15"/>
      <c r="AD1421" s="15"/>
      <c r="AE1421" s="15"/>
      <c r="AF1421" s="15"/>
      <c r="AG1421" s="15"/>
      <c r="AH1421" s="15"/>
      <c r="AI1421" s="15"/>
      <c r="AJ1421" s="15"/>
      <c r="AK1421" s="15"/>
      <c r="AL1421" s="15"/>
      <c r="AM1421" s="15"/>
      <c r="AN1421" s="15"/>
      <c r="AO1421" s="15"/>
      <c r="AP1421" s="15"/>
      <c r="AQ1421" s="15"/>
      <c r="AR1421" s="15"/>
      <c r="AS1421" s="15"/>
      <c r="AT1421" s="15"/>
      <c r="AU1421" s="15"/>
      <c r="AV1421" s="15"/>
      <c r="AW1421" s="15"/>
      <c r="AX1421" s="15"/>
    </row>
    <row r="1422" spans="1:50" ht="34.15" customHeight="1">
      <c r="A1422" s="2"/>
      <c r="B1422" s="2"/>
      <c r="C1422" s="2"/>
      <c r="D1422" s="2"/>
      <c r="E1422" s="2"/>
      <c r="F1422" s="15"/>
      <c r="G1422" s="2"/>
      <c r="H1422" s="2"/>
      <c r="I1422" s="15"/>
      <c r="J1422" s="2"/>
      <c r="K1422" s="13"/>
      <c r="L1422" s="13"/>
      <c r="M1422" s="13"/>
      <c r="N1422" s="700"/>
      <c r="O1422" s="15"/>
      <c r="P1422" s="2"/>
      <c r="Q1422" s="15"/>
      <c r="R1422" s="2"/>
      <c r="S1422" s="2"/>
      <c r="T1422" s="2"/>
      <c r="U1422" s="15"/>
      <c r="V1422" s="15"/>
      <c r="W1422" s="15"/>
      <c r="X1422" s="15"/>
      <c r="Y1422" s="15"/>
      <c r="Z1422" s="15"/>
      <c r="AA1422" s="15"/>
      <c r="AB1422" s="15"/>
      <c r="AC1422" s="15"/>
      <c r="AD1422" s="15"/>
      <c r="AE1422" s="15"/>
      <c r="AF1422" s="15"/>
      <c r="AG1422" s="15"/>
      <c r="AH1422" s="15"/>
      <c r="AI1422" s="15"/>
      <c r="AJ1422" s="15"/>
      <c r="AK1422" s="15"/>
      <c r="AL1422" s="15"/>
      <c r="AM1422" s="15"/>
      <c r="AN1422" s="15"/>
      <c r="AO1422" s="15"/>
      <c r="AP1422" s="15"/>
      <c r="AQ1422" s="15"/>
      <c r="AR1422" s="15"/>
      <c r="AS1422" s="15"/>
      <c r="AT1422" s="15"/>
      <c r="AU1422" s="15"/>
      <c r="AV1422" s="15"/>
      <c r="AW1422" s="15"/>
      <c r="AX1422" s="15"/>
    </row>
    <row r="1423" spans="1:50" ht="34.15" customHeight="1">
      <c r="A1423" s="2"/>
      <c r="B1423" s="2"/>
      <c r="C1423" s="2"/>
      <c r="D1423" s="2"/>
      <c r="E1423" s="2"/>
      <c r="F1423" s="15"/>
      <c r="G1423" s="2"/>
      <c r="H1423" s="2"/>
      <c r="I1423" s="15"/>
      <c r="J1423" s="2"/>
      <c r="K1423" s="13"/>
      <c r="L1423" s="13"/>
      <c r="M1423" s="13"/>
      <c r="N1423" s="700"/>
      <c r="O1423" s="15"/>
      <c r="P1423" s="2"/>
      <c r="Q1423" s="15"/>
      <c r="R1423" s="2"/>
      <c r="S1423" s="2"/>
      <c r="T1423" s="2"/>
      <c r="U1423" s="15"/>
      <c r="V1423" s="15"/>
      <c r="W1423" s="15"/>
      <c r="X1423" s="15"/>
      <c r="Y1423" s="15"/>
      <c r="Z1423" s="15"/>
      <c r="AA1423" s="15"/>
      <c r="AB1423" s="15"/>
      <c r="AC1423" s="15"/>
      <c r="AD1423" s="15"/>
      <c r="AE1423" s="15"/>
      <c r="AF1423" s="15"/>
      <c r="AG1423" s="15"/>
      <c r="AH1423" s="15"/>
      <c r="AI1423" s="15"/>
      <c r="AJ1423" s="15"/>
      <c r="AK1423" s="15"/>
      <c r="AL1423" s="15"/>
      <c r="AM1423" s="15"/>
      <c r="AN1423" s="15"/>
      <c r="AO1423" s="15"/>
      <c r="AP1423" s="15"/>
      <c r="AQ1423" s="15"/>
      <c r="AR1423" s="15"/>
      <c r="AS1423" s="15"/>
      <c r="AT1423" s="15"/>
      <c r="AU1423" s="15"/>
      <c r="AV1423" s="15"/>
      <c r="AW1423" s="15"/>
      <c r="AX1423" s="15"/>
    </row>
    <row r="1424" spans="1:50" ht="34.15" customHeight="1">
      <c r="A1424" s="2"/>
      <c r="B1424" s="2"/>
      <c r="C1424" s="2"/>
      <c r="D1424" s="2"/>
      <c r="E1424" s="2"/>
      <c r="F1424" s="15"/>
      <c r="G1424" s="2"/>
      <c r="H1424" s="2"/>
      <c r="I1424" s="15"/>
      <c r="J1424" s="2"/>
      <c r="K1424" s="13"/>
      <c r="L1424" s="13"/>
      <c r="M1424" s="13"/>
      <c r="N1424" s="700"/>
      <c r="O1424" s="15"/>
      <c r="P1424" s="2"/>
      <c r="Q1424" s="15"/>
      <c r="R1424" s="2"/>
      <c r="S1424" s="2"/>
      <c r="T1424" s="2"/>
      <c r="U1424" s="15"/>
      <c r="V1424" s="15"/>
      <c r="W1424" s="15"/>
      <c r="X1424" s="15"/>
      <c r="Y1424" s="15"/>
      <c r="Z1424" s="15"/>
      <c r="AA1424" s="15"/>
      <c r="AB1424" s="15"/>
      <c r="AC1424" s="15"/>
      <c r="AD1424" s="15"/>
      <c r="AE1424" s="15"/>
      <c r="AF1424" s="15"/>
      <c r="AG1424" s="15"/>
      <c r="AH1424" s="15"/>
      <c r="AI1424" s="15"/>
      <c r="AJ1424" s="15"/>
      <c r="AK1424" s="15"/>
      <c r="AL1424" s="15"/>
      <c r="AM1424" s="15"/>
      <c r="AN1424" s="15"/>
      <c r="AO1424" s="15"/>
      <c r="AP1424" s="15"/>
      <c r="AQ1424" s="15"/>
      <c r="AR1424" s="15"/>
      <c r="AS1424" s="15"/>
      <c r="AT1424" s="15"/>
      <c r="AU1424" s="15"/>
      <c r="AV1424" s="15"/>
      <c r="AW1424" s="15"/>
      <c r="AX1424" s="15"/>
    </row>
    <row r="1425" spans="1:50" ht="34.15" customHeight="1">
      <c r="A1425" s="2"/>
      <c r="B1425" s="2"/>
      <c r="C1425" s="2"/>
      <c r="D1425" s="2"/>
      <c r="E1425" s="2"/>
      <c r="F1425" s="15"/>
      <c r="G1425" s="2"/>
      <c r="H1425" s="2"/>
      <c r="I1425" s="15"/>
      <c r="J1425" s="2"/>
      <c r="K1425" s="13"/>
      <c r="L1425" s="13"/>
      <c r="M1425" s="13"/>
      <c r="N1425" s="700"/>
      <c r="O1425" s="15"/>
      <c r="P1425" s="2"/>
      <c r="Q1425" s="15"/>
      <c r="R1425" s="2"/>
      <c r="S1425" s="2"/>
      <c r="T1425" s="2"/>
      <c r="U1425" s="15"/>
      <c r="V1425" s="15"/>
      <c r="W1425" s="15"/>
      <c r="X1425" s="15"/>
      <c r="Y1425" s="15"/>
      <c r="Z1425" s="15"/>
      <c r="AA1425" s="15"/>
      <c r="AB1425" s="15"/>
      <c r="AC1425" s="15"/>
      <c r="AD1425" s="15"/>
      <c r="AE1425" s="15"/>
      <c r="AF1425" s="15"/>
      <c r="AG1425" s="15"/>
      <c r="AH1425" s="15"/>
      <c r="AI1425" s="15"/>
      <c r="AJ1425" s="15"/>
      <c r="AK1425" s="15"/>
      <c r="AL1425" s="15"/>
      <c r="AM1425" s="15"/>
      <c r="AN1425" s="15"/>
      <c r="AO1425" s="15"/>
      <c r="AP1425" s="15"/>
      <c r="AQ1425" s="15"/>
      <c r="AR1425" s="15"/>
      <c r="AS1425" s="15"/>
      <c r="AT1425" s="15"/>
      <c r="AU1425" s="15"/>
      <c r="AV1425" s="15"/>
      <c r="AW1425" s="15"/>
      <c r="AX1425" s="15"/>
    </row>
    <row r="1426" spans="1:50" ht="34.15" customHeight="1">
      <c r="A1426" s="2"/>
      <c r="B1426" s="2"/>
      <c r="C1426" s="2"/>
      <c r="D1426" s="2"/>
      <c r="E1426" s="2"/>
      <c r="F1426" s="15"/>
      <c r="G1426" s="2"/>
      <c r="H1426" s="2"/>
      <c r="I1426" s="15"/>
      <c r="J1426" s="2"/>
      <c r="K1426" s="13"/>
      <c r="L1426" s="13"/>
      <c r="M1426" s="13"/>
      <c r="N1426" s="700"/>
      <c r="O1426" s="15"/>
      <c r="P1426" s="2"/>
      <c r="Q1426" s="15"/>
      <c r="R1426" s="2"/>
      <c r="S1426" s="2"/>
      <c r="T1426" s="2"/>
      <c r="U1426" s="15"/>
      <c r="V1426" s="15"/>
      <c r="W1426" s="15"/>
      <c r="X1426" s="15"/>
      <c r="Y1426" s="15"/>
      <c r="Z1426" s="15"/>
      <c r="AA1426" s="15"/>
      <c r="AB1426" s="15"/>
      <c r="AC1426" s="15"/>
      <c r="AD1426" s="15"/>
      <c r="AE1426" s="15"/>
      <c r="AF1426" s="15"/>
      <c r="AG1426" s="15"/>
      <c r="AH1426" s="15"/>
      <c r="AI1426" s="15"/>
      <c r="AJ1426" s="15"/>
      <c r="AK1426" s="15"/>
      <c r="AL1426" s="15"/>
      <c r="AM1426" s="15"/>
      <c r="AN1426" s="15"/>
      <c r="AO1426" s="15"/>
      <c r="AP1426" s="15"/>
      <c r="AQ1426" s="15"/>
      <c r="AR1426" s="15"/>
      <c r="AS1426" s="15"/>
      <c r="AT1426" s="15"/>
      <c r="AU1426" s="15"/>
      <c r="AV1426" s="15"/>
      <c r="AW1426" s="15"/>
      <c r="AX1426" s="15"/>
    </row>
    <row r="1427" spans="1:50" ht="34.15" customHeight="1">
      <c r="A1427" s="2"/>
      <c r="B1427" s="2"/>
      <c r="C1427" s="2"/>
      <c r="D1427" s="2"/>
      <c r="E1427" s="2"/>
      <c r="F1427" s="15"/>
      <c r="G1427" s="2"/>
      <c r="H1427" s="2"/>
      <c r="I1427" s="15"/>
      <c r="J1427" s="2"/>
      <c r="K1427" s="13"/>
      <c r="L1427" s="13"/>
      <c r="M1427" s="13"/>
      <c r="N1427" s="700"/>
      <c r="O1427" s="15"/>
      <c r="P1427" s="2"/>
      <c r="Q1427" s="15"/>
      <c r="R1427" s="2"/>
      <c r="S1427" s="2"/>
      <c r="T1427" s="2"/>
      <c r="U1427" s="15"/>
      <c r="V1427" s="15"/>
      <c r="W1427" s="15"/>
      <c r="X1427" s="15"/>
      <c r="Y1427" s="15"/>
      <c r="Z1427" s="15"/>
      <c r="AA1427" s="15"/>
      <c r="AB1427" s="15"/>
      <c r="AC1427" s="15"/>
      <c r="AD1427" s="15"/>
      <c r="AE1427" s="15"/>
      <c r="AF1427" s="15"/>
      <c r="AG1427" s="15"/>
      <c r="AH1427" s="15"/>
      <c r="AI1427" s="15"/>
      <c r="AJ1427" s="15"/>
      <c r="AK1427" s="15"/>
      <c r="AL1427" s="15"/>
      <c r="AM1427" s="15"/>
      <c r="AN1427" s="15"/>
      <c r="AO1427" s="15"/>
      <c r="AP1427" s="15"/>
      <c r="AQ1427" s="15"/>
      <c r="AR1427" s="15"/>
      <c r="AS1427" s="15"/>
      <c r="AT1427" s="15"/>
      <c r="AU1427" s="15"/>
      <c r="AV1427" s="15"/>
      <c r="AW1427" s="15"/>
      <c r="AX1427" s="15"/>
    </row>
    <row r="1428" spans="1:50" ht="34.15" customHeight="1">
      <c r="A1428" s="2"/>
      <c r="B1428" s="2"/>
      <c r="C1428" s="2"/>
      <c r="D1428" s="2"/>
      <c r="E1428" s="2"/>
      <c r="F1428" s="15"/>
      <c r="G1428" s="2"/>
      <c r="H1428" s="2"/>
      <c r="I1428" s="15"/>
      <c r="J1428" s="2"/>
      <c r="K1428" s="13"/>
      <c r="L1428" s="13"/>
      <c r="M1428" s="13"/>
      <c r="N1428" s="700"/>
      <c r="O1428" s="15"/>
      <c r="P1428" s="2"/>
      <c r="Q1428" s="15"/>
      <c r="R1428" s="2"/>
      <c r="S1428" s="2"/>
      <c r="T1428" s="2"/>
      <c r="U1428" s="15"/>
      <c r="V1428" s="15"/>
      <c r="W1428" s="15"/>
      <c r="X1428" s="15"/>
      <c r="Y1428" s="15"/>
      <c r="Z1428" s="15"/>
      <c r="AA1428" s="15"/>
      <c r="AB1428" s="15"/>
      <c r="AC1428" s="15"/>
      <c r="AD1428" s="15"/>
      <c r="AE1428" s="15"/>
      <c r="AF1428" s="15"/>
      <c r="AG1428" s="15"/>
      <c r="AH1428" s="15"/>
      <c r="AI1428" s="15"/>
      <c r="AJ1428" s="15"/>
      <c r="AK1428" s="15"/>
      <c r="AL1428" s="15"/>
      <c r="AM1428" s="15"/>
      <c r="AN1428" s="15"/>
      <c r="AO1428" s="15"/>
      <c r="AP1428" s="15"/>
      <c r="AQ1428" s="15"/>
      <c r="AR1428" s="15"/>
      <c r="AS1428" s="15"/>
      <c r="AT1428" s="15"/>
      <c r="AU1428" s="15"/>
      <c r="AV1428" s="15"/>
      <c r="AW1428" s="15"/>
      <c r="AX1428" s="15"/>
    </row>
    <row r="1429" spans="1:50" ht="34.15" customHeight="1">
      <c r="A1429" s="2"/>
      <c r="B1429" s="2"/>
      <c r="C1429" s="2"/>
      <c r="D1429" s="2"/>
      <c r="E1429" s="2"/>
      <c r="F1429" s="15"/>
      <c r="G1429" s="2"/>
      <c r="H1429" s="2"/>
      <c r="I1429" s="15"/>
      <c r="J1429" s="2"/>
      <c r="K1429" s="13"/>
      <c r="L1429" s="13"/>
      <c r="M1429" s="13"/>
      <c r="N1429" s="700"/>
      <c r="O1429" s="15"/>
      <c r="P1429" s="2"/>
      <c r="Q1429" s="15"/>
      <c r="R1429" s="2"/>
      <c r="S1429" s="2"/>
      <c r="T1429" s="2"/>
      <c r="U1429" s="15"/>
      <c r="V1429" s="15"/>
      <c r="W1429" s="15"/>
      <c r="X1429" s="15"/>
      <c r="Y1429" s="15"/>
      <c r="Z1429" s="15"/>
      <c r="AA1429" s="15"/>
      <c r="AB1429" s="15"/>
      <c r="AC1429" s="15"/>
      <c r="AD1429" s="15"/>
      <c r="AE1429" s="15"/>
      <c r="AF1429" s="15"/>
      <c r="AG1429" s="15"/>
      <c r="AH1429" s="15"/>
      <c r="AI1429" s="15"/>
      <c r="AJ1429" s="15"/>
      <c r="AK1429" s="15"/>
      <c r="AL1429" s="15"/>
      <c r="AM1429" s="15"/>
      <c r="AN1429" s="15"/>
      <c r="AO1429" s="15"/>
      <c r="AP1429" s="15"/>
      <c r="AQ1429" s="15"/>
      <c r="AR1429" s="15"/>
      <c r="AS1429" s="15"/>
      <c r="AT1429" s="15"/>
      <c r="AU1429" s="15"/>
      <c r="AV1429" s="15"/>
      <c r="AW1429" s="15"/>
      <c r="AX1429" s="15"/>
    </row>
    <row r="1430" spans="1:50" ht="34.15" customHeight="1">
      <c r="A1430" s="2"/>
      <c r="B1430" s="2"/>
      <c r="C1430" s="2"/>
      <c r="D1430" s="2"/>
      <c r="E1430" s="2"/>
      <c r="F1430" s="15"/>
      <c r="G1430" s="2"/>
      <c r="H1430" s="2"/>
      <c r="I1430" s="15"/>
      <c r="J1430" s="2"/>
      <c r="K1430" s="13"/>
      <c r="L1430" s="13"/>
      <c r="M1430" s="13"/>
      <c r="N1430" s="700"/>
      <c r="O1430" s="15"/>
      <c r="P1430" s="2"/>
      <c r="Q1430" s="15"/>
      <c r="R1430" s="2"/>
      <c r="S1430" s="2"/>
      <c r="T1430" s="2"/>
      <c r="U1430" s="15"/>
      <c r="V1430" s="15"/>
      <c r="W1430" s="15"/>
      <c r="X1430" s="15"/>
      <c r="Y1430" s="15"/>
      <c r="Z1430" s="15"/>
      <c r="AA1430" s="15"/>
      <c r="AB1430" s="15"/>
      <c r="AC1430" s="15"/>
      <c r="AD1430" s="15"/>
      <c r="AE1430" s="15"/>
      <c r="AF1430" s="15"/>
      <c r="AG1430" s="15"/>
      <c r="AH1430" s="15"/>
      <c r="AI1430" s="15"/>
      <c r="AJ1430" s="15"/>
      <c r="AK1430" s="15"/>
      <c r="AL1430" s="15"/>
      <c r="AM1430" s="15"/>
      <c r="AN1430" s="15"/>
      <c r="AO1430" s="15"/>
      <c r="AP1430" s="15"/>
      <c r="AQ1430" s="15"/>
      <c r="AR1430" s="15"/>
      <c r="AS1430" s="15"/>
      <c r="AT1430" s="15"/>
      <c r="AU1430" s="15"/>
      <c r="AV1430" s="15"/>
      <c r="AW1430" s="15"/>
      <c r="AX1430" s="15"/>
    </row>
    <row r="1431" spans="1:50" ht="34.15" customHeight="1">
      <c r="A1431" s="2"/>
      <c r="B1431" s="2"/>
      <c r="C1431" s="2"/>
      <c r="D1431" s="2"/>
      <c r="E1431" s="2"/>
      <c r="F1431" s="15"/>
      <c r="G1431" s="2"/>
      <c r="H1431" s="2"/>
      <c r="I1431" s="15"/>
      <c r="J1431" s="2"/>
      <c r="K1431" s="13"/>
      <c r="L1431" s="13"/>
      <c r="M1431" s="13"/>
      <c r="N1431" s="700"/>
      <c r="O1431" s="15"/>
      <c r="P1431" s="2"/>
      <c r="Q1431" s="15"/>
      <c r="R1431" s="2"/>
      <c r="S1431" s="2"/>
      <c r="T1431" s="2"/>
      <c r="U1431" s="15"/>
      <c r="V1431" s="15"/>
      <c r="W1431" s="15"/>
      <c r="X1431" s="15"/>
      <c r="Y1431" s="15"/>
      <c r="Z1431" s="15"/>
      <c r="AA1431" s="15"/>
      <c r="AB1431" s="15"/>
      <c r="AC1431" s="15"/>
      <c r="AD1431" s="15"/>
      <c r="AE1431" s="15"/>
      <c r="AF1431" s="15"/>
      <c r="AG1431" s="15"/>
      <c r="AH1431" s="15"/>
      <c r="AI1431" s="15"/>
      <c r="AJ1431" s="15"/>
      <c r="AK1431" s="15"/>
      <c r="AL1431" s="15"/>
      <c r="AM1431" s="15"/>
      <c r="AN1431" s="15"/>
      <c r="AO1431" s="15"/>
      <c r="AP1431" s="15"/>
      <c r="AQ1431" s="15"/>
      <c r="AR1431" s="15"/>
      <c r="AS1431" s="15"/>
      <c r="AT1431" s="15"/>
      <c r="AU1431" s="15"/>
      <c r="AV1431" s="15"/>
      <c r="AW1431" s="15"/>
      <c r="AX1431" s="15"/>
    </row>
    <row r="1432" spans="1:50" ht="34.15" customHeight="1">
      <c r="A1432" s="2"/>
      <c r="B1432" s="2"/>
      <c r="C1432" s="2"/>
      <c r="D1432" s="2"/>
      <c r="E1432" s="2"/>
      <c r="F1432" s="15"/>
      <c r="G1432" s="2"/>
      <c r="H1432" s="2"/>
      <c r="I1432" s="15"/>
      <c r="J1432" s="2"/>
      <c r="K1432" s="13"/>
      <c r="L1432" s="13"/>
      <c r="M1432" s="13"/>
      <c r="N1432" s="700"/>
      <c r="O1432" s="15"/>
      <c r="P1432" s="2"/>
      <c r="Q1432" s="15"/>
      <c r="R1432" s="2"/>
      <c r="S1432" s="2"/>
      <c r="T1432" s="2"/>
      <c r="U1432" s="15"/>
      <c r="V1432" s="15"/>
      <c r="W1432" s="15"/>
      <c r="X1432" s="15"/>
      <c r="Y1432" s="15"/>
      <c r="Z1432" s="15"/>
      <c r="AA1432" s="15"/>
      <c r="AB1432" s="15"/>
      <c r="AC1432" s="15"/>
      <c r="AD1432" s="15"/>
      <c r="AE1432" s="15"/>
      <c r="AF1432" s="15"/>
      <c r="AG1432" s="15"/>
      <c r="AH1432" s="15"/>
      <c r="AI1432" s="15"/>
      <c r="AJ1432" s="15"/>
      <c r="AK1432" s="15"/>
      <c r="AL1432" s="15"/>
      <c r="AM1432" s="15"/>
      <c r="AN1432" s="15"/>
      <c r="AO1432" s="15"/>
      <c r="AP1432" s="15"/>
      <c r="AQ1432" s="15"/>
      <c r="AR1432" s="15"/>
      <c r="AS1432" s="15"/>
      <c r="AT1432" s="15"/>
      <c r="AU1432" s="15"/>
      <c r="AV1432" s="15"/>
      <c r="AW1432" s="15"/>
      <c r="AX1432" s="15"/>
    </row>
    <row r="1433" spans="1:50" ht="34.15" customHeight="1">
      <c r="A1433" s="2"/>
      <c r="B1433" s="2"/>
      <c r="C1433" s="2"/>
      <c r="D1433" s="2"/>
      <c r="E1433" s="2"/>
      <c r="F1433" s="15"/>
      <c r="G1433" s="2"/>
      <c r="H1433" s="2"/>
      <c r="I1433" s="15"/>
      <c r="J1433" s="2"/>
      <c r="K1433" s="13"/>
      <c r="L1433" s="13"/>
      <c r="M1433" s="13"/>
      <c r="N1433" s="700"/>
      <c r="O1433" s="15"/>
      <c r="P1433" s="2"/>
      <c r="Q1433" s="15"/>
      <c r="R1433" s="2"/>
      <c r="S1433" s="2"/>
      <c r="T1433" s="2"/>
      <c r="U1433" s="15"/>
      <c r="V1433" s="15"/>
      <c r="W1433" s="15"/>
      <c r="X1433" s="15"/>
      <c r="Y1433" s="15"/>
      <c r="Z1433" s="15"/>
      <c r="AA1433" s="15"/>
      <c r="AB1433" s="15"/>
      <c r="AC1433" s="15"/>
      <c r="AD1433" s="15"/>
      <c r="AE1433" s="15"/>
      <c r="AF1433" s="15"/>
      <c r="AG1433" s="15"/>
      <c r="AH1433" s="15"/>
      <c r="AI1433" s="15"/>
      <c r="AJ1433" s="15"/>
      <c r="AK1433" s="15"/>
      <c r="AL1433" s="15"/>
      <c r="AM1433" s="15"/>
      <c r="AN1433" s="15"/>
      <c r="AO1433" s="15"/>
      <c r="AP1433" s="15"/>
      <c r="AQ1433" s="15"/>
      <c r="AR1433" s="15"/>
      <c r="AS1433" s="15"/>
      <c r="AT1433" s="15"/>
      <c r="AU1433" s="15"/>
      <c r="AV1433" s="15"/>
      <c r="AW1433" s="15"/>
      <c r="AX1433" s="15"/>
    </row>
    <row r="1434" spans="1:50" ht="34.15" customHeight="1">
      <c r="A1434" s="2"/>
      <c r="B1434" s="2"/>
      <c r="C1434" s="2"/>
      <c r="D1434" s="2"/>
      <c r="E1434" s="2"/>
      <c r="F1434" s="15"/>
      <c r="G1434" s="2"/>
      <c r="H1434" s="2"/>
      <c r="I1434" s="15"/>
      <c r="J1434" s="2"/>
      <c r="K1434" s="13"/>
      <c r="L1434" s="13"/>
      <c r="M1434" s="13"/>
      <c r="N1434" s="700"/>
      <c r="O1434" s="15"/>
      <c r="P1434" s="2"/>
      <c r="Q1434" s="15"/>
      <c r="R1434" s="2"/>
      <c r="S1434" s="2"/>
      <c r="T1434" s="2"/>
      <c r="U1434" s="15"/>
      <c r="V1434" s="15"/>
      <c r="W1434" s="15"/>
      <c r="X1434" s="15"/>
      <c r="Y1434" s="15"/>
      <c r="Z1434" s="15"/>
      <c r="AA1434" s="15"/>
      <c r="AB1434" s="15"/>
      <c r="AC1434" s="15"/>
      <c r="AD1434" s="15"/>
      <c r="AE1434" s="15"/>
      <c r="AF1434" s="15"/>
      <c r="AG1434" s="15"/>
      <c r="AH1434" s="15"/>
      <c r="AI1434" s="15"/>
      <c r="AJ1434" s="15"/>
      <c r="AK1434" s="15"/>
      <c r="AL1434" s="15"/>
      <c r="AM1434" s="15"/>
      <c r="AN1434" s="15"/>
      <c r="AO1434" s="15"/>
      <c r="AP1434" s="15"/>
      <c r="AQ1434" s="15"/>
      <c r="AR1434" s="15"/>
      <c r="AS1434" s="15"/>
      <c r="AT1434" s="15"/>
      <c r="AU1434" s="15"/>
      <c r="AV1434" s="15"/>
      <c r="AW1434" s="15"/>
      <c r="AX1434" s="15"/>
    </row>
    <row r="1435" spans="1:50" ht="34.15" customHeight="1">
      <c r="A1435" s="2"/>
      <c r="B1435" s="2"/>
      <c r="C1435" s="2"/>
      <c r="D1435" s="2"/>
      <c r="E1435" s="2"/>
      <c r="F1435" s="15"/>
      <c r="G1435" s="2"/>
      <c r="H1435" s="2"/>
      <c r="I1435" s="15"/>
      <c r="J1435" s="2"/>
      <c r="K1435" s="13"/>
      <c r="L1435" s="13"/>
      <c r="M1435" s="13"/>
      <c r="N1435" s="700"/>
      <c r="O1435" s="15"/>
      <c r="P1435" s="2"/>
      <c r="Q1435" s="15"/>
      <c r="R1435" s="2"/>
      <c r="S1435" s="2"/>
      <c r="T1435" s="2"/>
      <c r="U1435" s="15"/>
      <c r="V1435" s="15"/>
      <c r="W1435" s="15"/>
      <c r="X1435" s="15"/>
      <c r="Y1435" s="15"/>
      <c r="Z1435" s="15"/>
      <c r="AA1435" s="15"/>
      <c r="AB1435" s="15"/>
      <c r="AC1435" s="15"/>
      <c r="AD1435" s="15"/>
      <c r="AE1435" s="15"/>
      <c r="AF1435" s="15"/>
      <c r="AG1435" s="15"/>
      <c r="AH1435" s="15"/>
      <c r="AI1435" s="15"/>
      <c r="AJ1435" s="15"/>
      <c r="AK1435" s="15"/>
      <c r="AL1435" s="15"/>
      <c r="AM1435" s="15"/>
      <c r="AN1435" s="15"/>
      <c r="AO1435" s="15"/>
      <c r="AP1435" s="15"/>
      <c r="AQ1435" s="15"/>
      <c r="AR1435" s="15"/>
      <c r="AS1435" s="15"/>
      <c r="AT1435" s="15"/>
      <c r="AU1435" s="15"/>
      <c r="AV1435" s="15"/>
      <c r="AW1435" s="15"/>
      <c r="AX1435" s="15"/>
    </row>
    <row r="1436" spans="1:50" ht="34.15" customHeight="1">
      <c r="A1436" s="2"/>
      <c r="B1436" s="2"/>
      <c r="C1436" s="2"/>
      <c r="D1436" s="2"/>
      <c r="E1436" s="2"/>
      <c r="F1436" s="15"/>
      <c r="G1436" s="2"/>
      <c r="H1436" s="2"/>
      <c r="I1436" s="15"/>
      <c r="J1436" s="2"/>
      <c r="K1436" s="13"/>
      <c r="L1436" s="13"/>
      <c r="M1436" s="13"/>
      <c r="N1436" s="700"/>
      <c r="O1436" s="15"/>
      <c r="P1436" s="2"/>
      <c r="Q1436" s="15"/>
      <c r="R1436" s="2"/>
      <c r="S1436" s="2"/>
      <c r="T1436" s="2"/>
      <c r="U1436" s="15"/>
      <c r="V1436" s="15"/>
      <c r="W1436" s="15"/>
      <c r="X1436" s="15"/>
      <c r="Y1436" s="15"/>
      <c r="Z1436" s="15"/>
      <c r="AA1436" s="15"/>
      <c r="AB1436" s="15"/>
      <c r="AC1436" s="15"/>
      <c r="AD1436" s="15"/>
      <c r="AE1436" s="15"/>
      <c r="AF1436" s="15"/>
      <c r="AG1436" s="15"/>
      <c r="AH1436" s="15"/>
      <c r="AI1436" s="15"/>
      <c r="AJ1436" s="15"/>
      <c r="AK1436" s="15"/>
      <c r="AL1436" s="15"/>
      <c r="AM1436" s="15"/>
      <c r="AN1436" s="15"/>
      <c r="AO1436" s="15"/>
      <c r="AP1436" s="15"/>
      <c r="AQ1436" s="15"/>
      <c r="AR1436" s="15"/>
      <c r="AS1436" s="15"/>
      <c r="AT1436" s="15"/>
      <c r="AU1436" s="15"/>
      <c r="AV1436" s="15"/>
      <c r="AW1436" s="15"/>
      <c r="AX1436" s="15"/>
    </row>
    <row r="1437" spans="1:50" ht="34.15" customHeight="1">
      <c r="A1437" s="2"/>
      <c r="B1437" s="2"/>
      <c r="C1437" s="2"/>
      <c r="D1437" s="2"/>
      <c r="E1437" s="2"/>
      <c r="F1437" s="15"/>
      <c r="G1437" s="2"/>
      <c r="H1437" s="2"/>
      <c r="I1437" s="15"/>
      <c r="J1437" s="2"/>
      <c r="K1437" s="13"/>
      <c r="L1437" s="13"/>
      <c r="M1437" s="13"/>
      <c r="N1437" s="700"/>
      <c r="O1437" s="15"/>
      <c r="P1437" s="2"/>
      <c r="Q1437" s="15"/>
      <c r="R1437" s="2"/>
      <c r="S1437" s="2"/>
      <c r="T1437" s="2"/>
      <c r="U1437" s="15"/>
      <c r="V1437" s="15"/>
      <c r="W1437" s="15"/>
      <c r="X1437" s="15"/>
      <c r="Y1437" s="15"/>
      <c r="Z1437" s="15"/>
      <c r="AA1437" s="15"/>
      <c r="AB1437" s="15"/>
      <c r="AC1437" s="15"/>
      <c r="AD1437" s="15"/>
      <c r="AE1437" s="15"/>
      <c r="AF1437" s="15"/>
      <c r="AG1437" s="15"/>
      <c r="AH1437" s="15"/>
      <c r="AI1437" s="15"/>
      <c r="AJ1437" s="15"/>
      <c r="AK1437" s="15"/>
      <c r="AL1437" s="15"/>
      <c r="AM1437" s="15"/>
      <c r="AN1437" s="15"/>
      <c r="AO1437" s="15"/>
      <c r="AP1437" s="15"/>
      <c r="AQ1437" s="15"/>
      <c r="AR1437" s="15"/>
      <c r="AS1437" s="15"/>
      <c r="AT1437" s="15"/>
      <c r="AU1437" s="15"/>
      <c r="AV1437" s="15"/>
      <c r="AW1437" s="15"/>
      <c r="AX1437" s="15"/>
    </row>
    <row r="1438" spans="1:50" ht="34.15" customHeight="1">
      <c r="A1438" s="2"/>
      <c r="B1438" s="2"/>
      <c r="C1438" s="2"/>
      <c r="D1438" s="2"/>
      <c r="E1438" s="2"/>
      <c r="F1438" s="15"/>
      <c r="G1438" s="2"/>
      <c r="H1438" s="2"/>
      <c r="I1438" s="15"/>
      <c r="J1438" s="2"/>
      <c r="K1438" s="13"/>
      <c r="L1438" s="13"/>
      <c r="M1438" s="13"/>
      <c r="N1438" s="700"/>
      <c r="O1438" s="15"/>
      <c r="P1438" s="2"/>
      <c r="Q1438" s="15"/>
      <c r="R1438" s="2"/>
      <c r="S1438" s="2"/>
      <c r="T1438" s="2"/>
      <c r="U1438" s="15"/>
      <c r="V1438" s="15"/>
      <c r="W1438" s="15"/>
      <c r="X1438" s="15"/>
      <c r="Y1438" s="15"/>
      <c r="Z1438" s="15"/>
      <c r="AA1438" s="15"/>
      <c r="AB1438" s="15"/>
      <c r="AC1438" s="15"/>
      <c r="AD1438" s="15"/>
      <c r="AE1438" s="15"/>
      <c r="AF1438" s="15"/>
      <c r="AG1438" s="15"/>
      <c r="AH1438" s="15"/>
      <c r="AI1438" s="15"/>
      <c r="AJ1438" s="15"/>
      <c r="AK1438" s="15"/>
      <c r="AL1438" s="15"/>
      <c r="AM1438" s="15"/>
      <c r="AN1438" s="15"/>
      <c r="AO1438" s="15"/>
      <c r="AP1438" s="15"/>
      <c r="AQ1438" s="15"/>
      <c r="AR1438" s="15"/>
      <c r="AS1438" s="15"/>
      <c r="AT1438" s="15"/>
      <c r="AU1438" s="15"/>
      <c r="AV1438" s="15"/>
      <c r="AW1438" s="15"/>
      <c r="AX1438" s="15"/>
    </row>
    <row r="1439" spans="1:50" ht="34.15" customHeight="1">
      <c r="A1439" s="2"/>
      <c r="B1439" s="2"/>
      <c r="C1439" s="2"/>
      <c r="D1439" s="2"/>
      <c r="E1439" s="2"/>
      <c r="F1439" s="15"/>
      <c r="G1439" s="2"/>
      <c r="H1439" s="2"/>
      <c r="I1439" s="15"/>
      <c r="J1439" s="2"/>
      <c r="K1439" s="13"/>
      <c r="L1439" s="13"/>
      <c r="M1439" s="13"/>
      <c r="N1439" s="700"/>
      <c r="O1439" s="15"/>
      <c r="P1439" s="2"/>
      <c r="Q1439" s="15"/>
      <c r="R1439" s="2"/>
      <c r="S1439" s="2"/>
      <c r="T1439" s="2"/>
      <c r="U1439" s="15"/>
      <c r="V1439" s="15"/>
      <c r="W1439" s="15"/>
      <c r="X1439" s="15"/>
      <c r="Y1439" s="15"/>
      <c r="Z1439" s="15"/>
      <c r="AA1439" s="15"/>
      <c r="AB1439" s="15"/>
      <c r="AC1439" s="15"/>
      <c r="AD1439" s="15"/>
      <c r="AE1439" s="15"/>
      <c r="AF1439" s="15"/>
      <c r="AG1439" s="15"/>
      <c r="AH1439" s="15"/>
      <c r="AI1439" s="15"/>
      <c r="AJ1439" s="15"/>
      <c r="AK1439" s="15"/>
      <c r="AL1439" s="15"/>
      <c r="AM1439" s="15"/>
      <c r="AN1439" s="15"/>
      <c r="AO1439" s="15"/>
      <c r="AP1439" s="15"/>
      <c r="AQ1439" s="15"/>
      <c r="AR1439" s="15"/>
      <c r="AS1439" s="15"/>
      <c r="AT1439" s="15"/>
      <c r="AU1439" s="15"/>
      <c r="AV1439" s="15"/>
      <c r="AW1439" s="15"/>
      <c r="AX1439" s="15"/>
    </row>
    <row r="1440" spans="1:50" ht="34.15" customHeight="1">
      <c r="A1440" s="2"/>
      <c r="B1440" s="2"/>
      <c r="C1440" s="2"/>
      <c r="D1440" s="2"/>
      <c r="E1440" s="2"/>
      <c r="F1440" s="15"/>
      <c r="G1440" s="2"/>
      <c r="H1440" s="2"/>
      <c r="I1440" s="15"/>
      <c r="J1440" s="2"/>
      <c r="K1440" s="13"/>
      <c r="L1440" s="13"/>
      <c r="M1440" s="13"/>
      <c r="N1440" s="700"/>
      <c r="O1440" s="15"/>
      <c r="P1440" s="2"/>
      <c r="Q1440" s="15"/>
      <c r="R1440" s="2"/>
      <c r="S1440" s="2"/>
      <c r="T1440" s="2"/>
      <c r="U1440" s="15"/>
      <c r="V1440" s="15"/>
      <c r="W1440" s="15"/>
      <c r="X1440" s="15"/>
      <c r="Y1440" s="15"/>
      <c r="Z1440" s="15"/>
      <c r="AA1440" s="15"/>
      <c r="AB1440" s="15"/>
      <c r="AC1440" s="15"/>
      <c r="AD1440" s="15"/>
      <c r="AE1440" s="15"/>
      <c r="AF1440" s="15"/>
      <c r="AG1440" s="15"/>
      <c r="AH1440" s="15"/>
      <c r="AI1440" s="15"/>
      <c r="AJ1440" s="15"/>
      <c r="AK1440" s="15"/>
      <c r="AL1440" s="15"/>
      <c r="AM1440" s="15"/>
      <c r="AN1440" s="15"/>
      <c r="AO1440" s="15"/>
      <c r="AP1440" s="15"/>
      <c r="AQ1440" s="15"/>
      <c r="AR1440" s="15"/>
      <c r="AS1440" s="15"/>
      <c r="AT1440" s="15"/>
      <c r="AU1440" s="15"/>
      <c r="AV1440" s="15"/>
      <c r="AW1440" s="15"/>
      <c r="AX1440" s="15"/>
    </row>
    <row r="1441" spans="1:50" ht="34.15" customHeight="1">
      <c r="A1441" s="2"/>
      <c r="B1441" s="2"/>
      <c r="C1441" s="2"/>
      <c r="D1441" s="2"/>
      <c r="E1441" s="2"/>
      <c r="F1441" s="15"/>
      <c r="G1441" s="2"/>
      <c r="H1441" s="2"/>
      <c r="I1441" s="15"/>
      <c r="J1441" s="2"/>
      <c r="K1441" s="13"/>
      <c r="L1441" s="13"/>
      <c r="M1441" s="13"/>
      <c r="N1441" s="700"/>
      <c r="O1441" s="15"/>
      <c r="P1441" s="2"/>
      <c r="Q1441" s="15"/>
      <c r="R1441" s="2"/>
      <c r="S1441" s="2"/>
      <c r="T1441" s="2"/>
      <c r="U1441" s="15"/>
      <c r="V1441" s="15"/>
      <c r="W1441" s="15"/>
      <c r="X1441" s="15"/>
      <c r="Y1441" s="15"/>
      <c r="Z1441" s="15"/>
      <c r="AA1441" s="15"/>
      <c r="AB1441" s="15"/>
      <c r="AC1441" s="15"/>
      <c r="AD1441" s="15"/>
      <c r="AE1441" s="15"/>
      <c r="AF1441" s="15"/>
      <c r="AG1441" s="15"/>
      <c r="AH1441" s="15"/>
      <c r="AI1441" s="15"/>
      <c r="AJ1441" s="15"/>
      <c r="AK1441" s="15"/>
      <c r="AL1441" s="15"/>
      <c r="AM1441" s="15"/>
      <c r="AN1441" s="15"/>
      <c r="AO1441" s="15"/>
      <c r="AP1441" s="15"/>
      <c r="AQ1441" s="15"/>
      <c r="AR1441" s="15"/>
      <c r="AS1441" s="15"/>
      <c r="AT1441" s="15"/>
      <c r="AU1441" s="15"/>
      <c r="AV1441" s="15"/>
      <c r="AW1441" s="15"/>
      <c r="AX1441" s="15"/>
    </row>
    <row r="1442" spans="1:50" ht="34.15" customHeight="1">
      <c r="A1442" s="2"/>
      <c r="B1442" s="2"/>
      <c r="C1442" s="2"/>
      <c r="D1442" s="2"/>
      <c r="E1442" s="2"/>
      <c r="F1442" s="15"/>
      <c r="G1442" s="2"/>
      <c r="H1442" s="2"/>
      <c r="I1442" s="15"/>
      <c r="J1442" s="2"/>
      <c r="K1442" s="13"/>
      <c r="L1442" s="13"/>
      <c r="M1442" s="13"/>
      <c r="N1442" s="700"/>
      <c r="O1442" s="15"/>
      <c r="P1442" s="2"/>
      <c r="Q1442" s="15"/>
      <c r="R1442" s="2"/>
      <c r="S1442" s="2"/>
      <c r="T1442" s="2"/>
      <c r="U1442" s="15"/>
      <c r="V1442" s="15"/>
      <c r="W1442" s="15"/>
      <c r="X1442" s="15"/>
      <c r="Y1442" s="15"/>
      <c r="Z1442" s="15"/>
      <c r="AA1442" s="15"/>
      <c r="AB1442" s="15"/>
      <c r="AC1442" s="15"/>
      <c r="AD1442" s="15"/>
      <c r="AE1442" s="15"/>
      <c r="AF1442" s="15"/>
      <c r="AG1442" s="15"/>
      <c r="AH1442" s="15"/>
      <c r="AI1442" s="15"/>
      <c r="AJ1442" s="15"/>
      <c r="AK1442" s="15"/>
      <c r="AL1442" s="15"/>
      <c r="AM1442" s="15"/>
      <c r="AN1442" s="15"/>
      <c r="AO1442" s="15"/>
      <c r="AP1442" s="15"/>
      <c r="AQ1442" s="15"/>
      <c r="AR1442" s="15"/>
      <c r="AS1442" s="15"/>
      <c r="AT1442" s="15"/>
      <c r="AU1442" s="15"/>
      <c r="AV1442" s="15"/>
      <c r="AW1442" s="15"/>
      <c r="AX1442" s="15"/>
    </row>
    <row r="1443" spans="1:50" ht="34.15" customHeight="1">
      <c r="A1443" s="2"/>
      <c r="B1443" s="2"/>
      <c r="C1443" s="2"/>
      <c r="D1443" s="2"/>
      <c r="E1443" s="2"/>
      <c r="F1443" s="15"/>
      <c r="G1443" s="2"/>
      <c r="H1443" s="2"/>
      <c r="I1443" s="15"/>
      <c r="J1443" s="2"/>
      <c r="K1443" s="13"/>
      <c r="L1443" s="13"/>
      <c r="M1443" s="13"/>
      <c r="N1443" s="700"/>
      <c r="O1443" s="15"/>
      <c r="P1443" s="2"/>
      <c r="Q1443" s="15"/>
      <c r="R1443" s="2"/>
      <c r="S1443" s="2"/>
      <c r="T1443" s="2"/>
      <c r="U1443" s="15"/>
      <c r="V1443" s="15"/>
      <c r="W1443" s="15"/>
      <c r="X1443" s="15"/>
      <c r="Y1443" s="15"/>
      <c r="Z1443" s="15"/>
      <c r="AA1443" s="15"/>
      <c r="AB1443" s="15"/>
      <c r="AC1443" s="15"/>
      <c r="AD1443" s="15"/>
      <c r="AE1443" s="15"/>
      <c r="AF1443" s="15"/>
      <c r="AG1443" s="15"/>
      <c r="AH1443" s="15"/>
      <c r="AI1443" s="15"/>
      <c r="AJ1443" s="15"/>
      <c r="AK1443" s="15"/>
      <c r="AL1443" s="15"/>
      <c r="AM1443" s="15"/>
      <c r="AN1443" s="15"/>
      <c r="AO1443" s="15"/>
      <c r="AP1443" s="15"/>
      <c r="AQ1443" s="15"/>
      <c r="AR1443" s="15"/>
      <c r="AS1443" s="15"/>
      <c r="AT1443" s="15"/>
      <c r="AU1443" s="15"/>
      <c r="AV1443" s="15"/>
      <c r="AW1443" s="15"/>
      <c r="AX1443" s="15"/>
    </row>
    <row r="1444" spans="1:50" ht="34.15" customHeight="1">
      <c r="A1444" s="2"/>
      <c r="B1444" s="2"/>
      <c r="C1444" s="2"/>
      <c r="D1444" s="2"/>
      <c r="E1444" s="2"/>
      <c r="F1444" s="15"/>
      <c r="G1444" s="2"/>
      <c r="H1444" s="2"/>
      <c r="I1444" s="15"/>
      <c r="J1444" s="2"/>
      <c r="K1444" s="13"/>
      <c r="L1444" s="13"/>
      <c r="M1444" s="13"/>
      <c r="N1444" s="700"/>
      <c r="O1444" s="15"/>
      <c r="P1444" s="2"/>
      <c r="Q1444" s="15"/>
      <c r="R1444" s="2"/>
      <c r="S1444" s="2"/>
      <c r="T1444" s="2"/>
      <c r="U1444" s="15"/>
      <c r="V1444" s="15"/>
      <c r="W1444" s="15"/>
      <c r="X1444" s="15"/>
      <c r="Y1444" s="15"/>
      <c r="Z1444" s="15"/>
      <c r="AA1444" s="15"/>
      <c r="AB1444" s="15"/>
      <c r="AC1444" s="15"/>
      <c r="AD1444" s="15"/>
      <c r="AE1444" s="15"/>
      <c r="AF1444" s="15"/>
      <c r="AG1444" s="15"/>
      <c r="AH1444" s="15"/>
      <c r="AI1444" s="15"/>
      <c r="AJ1444" s="15"/>
      <c r="AK1444" s="15"/>
      <c r="AL1444" s="15"/>
      <c r="AM1444" s="15"/>
      <c r="AN1444" s="15"/>
      <c r="AO1444" s="15"/>
      <c r="AP1444" s="15"/>
      <c r="AQ1444" s="15"/>
      <c r="AR1444" s="15"/>
      <c r="AS1444" s="15"/>
      <c r="AT1444" s="15"/>
      <c r="AU1444" s="15"/>
      <c r="AV1444" s="15"/>
      <c r="AW1444" s="15"/>
      <c r="AX1444" s="15"/>
    </row>
    <row r="1445" spans="1:50" ht="34.15" customHeight="1">
      <c r="A1445" s="2"/>
      <c r="B1445" s="2"/>
      <c r="C1445" s="2"/>
      <c r="D1445" s="2"/>
      <c r="E1445" s="2"/>
      <c r="F1445" s="15"/>
      <c r="G1445" s="2"/>
      <c r="H1445" s="2"/>
      <c r="I1445" s="15"/>
      <c r="J1445" s="2"/>
      <c r="K1445" s="13"/>
      <c r="L1445" s="13"/>
      <c r="M1445" s="13"/>
      <c r="N1445" s="700"/>
      <c r="O1445" s="15"/>
      <c r="P1445" s="2"/>
      <c r="Q1445" s="15"/>
      <c r="R1445" s="2"/>
      <c r="S1445" s="2"/>
      <c r="T1445" s="2"/>
      <c r="U1445" s="15"/>
      <c r="V1445" s="15"/>
      <c r="W1445" s="15"/>
      <c r="X1445" s="15"/>
      <c r="Y1445" s="15"/>
      <c r="Z1445" s="15"/>
      <c r="AA1445" s="15"/>
      <c r="AB1445" s="15"/>
      <c r="AC1445" s="15"/>
      <c r="AD1445" s="15"/>
      <c r="AE1445" s="15"/>
      <c r="AF1445" s="15"/>
      <c r="AG1445" s="15"/>
      <c r="AH1445" s="15"/>
      <c r="AI1445" s="15"/>
      <c r="AJ1445" s="15"/>
      <c r="AK1445" s="15"/>
      <c r="AL1445" s="15"/>
      <c r="AM1445" s="15"/>
      <c r="AN1445" s="15"/>
      <c r="AO1445" s="15"/>
      <c r="AP1445" s="15"/>
      <c r="AQ1445" s="15"/>
      <c r="AR1445" s="15"/>
      <c r="AS1445" s="15"/>
      <c r="AT1445" s="15"/>
      <c r="AU1445" s="15"/>
      <c r="AV1445" s="15"/>
      <c r="AW1445" s="15"/>
      <c r="AX1445" s="15"/>
    </row>
    <row r="1446" spans="1:50" ht="34.15" customHeight="1">
      <c r="A1446" s="2"/>
      <c r="B1446" s="2"/>
      <c r="C1446" s="2"/>
      <c r="D1446" s="2"/>
      <c r="E1446" s="2"/>
      <c r="F1446" s="15"/>
      <c r="G1446" s="2"/>
      <c r="H1446" s="2"/>
      <c r="I1446" s="15"/>
      <c r="J1446" s="2"/>
      <c r="K1446" s="13"/>
      <c r="L1446" s="13"/>
      <c r="M1446" s="13"/>
      <c r="N1446" s="700"/>
      <c r="O1446" s="15"/>
      <c r="P1446" s="2"/>
      <c r="Q1446" s="15"/>
      <c r="R1446" s="2"/>
      <c r="S1446" s="2"/>
      <c r="T1446" s="2"/>
      <c r="U1446" s="15"/>
      <c r="V1446" s="15"/>
      <c r="W1446" s="15"/>
      <c r="X1446" s="15"/>
      <c r="Y1446" s="15"/>
      <c r="Z1446" s="15"/>
      <c r="AA1446" s="15"/>
      <c r="AB1446" s="15"/>
      <c r="AC1446" s="15"/>
      <c r="AD1446" s="15"/>
      <c r="AE1446" s="15"/>
      <c r="AF1446" s="15"/>
      <c r="AG1446" s="15"/>
      <c r="AH1446" s="15"/>
      <c r="AI1446" s="15"/>
      <c r="AJ1446" s="15"/>
      <c r="AK1446" s="15"/>
      <c r="AL1446" s="15"/>
      <c r="AM1446" s="15"/>
      <c r="AN1446" s="15"/>
      <c r="AO1446" s="15"/>
      <c r="AP1446" s="15"/>
      <c r="AQ1446" s="15"/>
      <c r="AR1446" s="15"/>
      <c r="AS1446" s="15"/>
      <c r="AT1446" s="15"/>
      <c r="AU1446" s="15"/>
      <c r="AV1446" s="15"/>
      <c r="AW1446" s="15"/>
      <c r="AX1446" s="15"/>
    </row>
    <row r="1447" spans="1:50" ht="34.15" customHeight="1">
      <c r="A1447" s="2"/>
      <c r="B1447" s="2"/>
      <c r="C1447" s="2"/>
      <c r="D1447" s="2"/>
      <c r="E1447" s="2"/>
      <c r="F1447" s="15"/>
      <c r="G1447" s="2"/>
      <c r="H1447" s="2"/>
      <c r="I1447" s="15"/>
      <c r="J1447" s="2"/>
      <c r="K1447" s="13"/>
      <c r="L1447" s="13"/>
      <c r="M1447" s="13"/>
      <c r="N1447" s="700"/>
      <c r="O1447" s="15"/>
      <c r="P1447" s="2"/>
      <c r="Q1447" s="15"/>
      <c r="R1447" s="2"/>
      <c r="S1447" s="2"/>
      <c r="T1447" s="2"/>
      <c r="U1447" s="15"/>
      <c r="V1447" s="15"/>
      <c r="W1447" s="15"/>
      <c r="X1447" s="15"/>
      <c r="Y1447" s="15"/>
      <c r="Z1447" s="15"/>
      <c r="AA1447" s="15"/>
      <c r="AB1447" s="15"/>
      <c r="AC1447" s="15"/>
      <c r="AD1447" s="15"/>
      <c r="AE1447" s="15"/>
      <c r="AF1447" s="15"/>
      <c r="AG1447" s="15"/>
      <c r="AH1447" s="15"/>
      <c r="AI1447" s="15"/>
      <c r="AJ1447" s="15"/>
      <c r="AK1447" s="15"/>
      <c r="AL1447" s="15"/>
      <c r="AM1447" s="15"/>
      <c r="AN1447" s="15"/>
      <c r="AO1447" s="15"/>
      <c r="AP1447" s="15"/>
      <c r="AQ1447" s="15"/>
      <c r="AR1447" s="15"/>
      <c r="AS1447" s="15"/>
      <c r="AT1447" s="15"/>
      <c r="AU1447" s="15"/>
      <c r="AV1447" s="15"/>
      <c r="AW1447" s="15"/>
      <c r="AX1447" s="15"/>
    </row>
    <row r="1448" spans="1:50" ht="34.15" customHeight="1">
      <c r="A1448" s="2"/>
      <c r="B1448" s="2"/>
      <c r="C1448" s="2"/>
      <c r="D1448" s="2"/>
      <c r="E1448" s="2"/>
      <c r="F1448" s="15"/>
      <c r="G1448" s="2"/>
      <c r="H1448" s="2"/>
      <c r="I1448" s="15"/>
      <c r="J1448" s="2"/>
      <c r="K1448" s="13"/>
      <c r="L1448" s="13"/>
      <c r="M1448" s="13"/>
      <c r="N1448" s="700"/>
      <c r="O1448" s="15"/>
      <c r="P1448" s="2"/>
      <c r="Q1448" s="15"/>
      <c r="R1448" s="2"/>
      <c r="S1448" s="2"/>
      <c r="T1448" s="2"/>
      <c r="U1448" s="15"/>
      <c r="V1448" s="15"/>
      <c r="W1448" s="15"/>
      <c r="X1448" s="15"/>
      <c r="Y1448" s="15"/>
      <c r="Z1448" s="15"/>
      <c r="AA1448" s="15"/>
      <c r="AB1448" s="15"/>
      <c r="AC1448" s="15"/>
      <c r="AD1448" s="15"/>
      <c r="AE1448" s="15"/>
      <c r="AF1448" s="15"/>
      <c r="AG1448" s="15"/>
      <c r="AH1448" s="15"/>
      <c r="AI1448" s="15"/>
      <c r="AJ1448" s="15"/>
      <c r="AK1448" s="15"/>
      <c r="AL1448" s="15"/>
      <c r="AM1448" s="15"/>
      <c r="AN1448" s="15"/>
      <c r="AO1448" s="15"/>
      <c r="AP1448" s="15"/>
      <c r="AQ1448" s="15"/>
      <c r="AR1448" s="15"/>
      <c r="AS1448" s="15"/>
      <c r="AT1448" s="15"/>
      <c r="AU1448" s="15"/>
      <c r="AV1448" s="15"/>
      <c r="AW1448" s="15"/>
      <c r="AX1448" s="15"/>
    </row>
    <row r="1449" spans="1:50" ht="34.15" customHeight="1">
      <c r="A1449" s="2"/>
      <c r="B1449" s="2"/>
      <c r="C1449" s="2"/>
      <c r="D1449" s="2"/>
      <c r="E1449" s="2"/>
      <c r="F1449" s="15"/>
      <c r="G1449" s="2"/>
      <c r="H1449" s="2"/>
      <c r="I1449" s="15"/>
      <c r="J1449" s="2"/>
      <c r="K1449" s="13"/>
      <c r="L1449" s="13"/>
      <c r="M1449" s="13"/>
      <c r="N1449" s="700"/>
      <c r="O1449" s="15"/>
      <c r="P1449" s="2"/>
      <c r="Q1449" s="15"/>
      <c r="R1449" s="2"/>
      <c r="S1449" s="2"/>
      <c r="T1449" s="2"/>
      <c r="U1449" s="15"/>
      <c r="V1449" s="15"/>
      <c r="W1449" s="15"/>
      <c r="X1449" s="15"/>
      <c r="Y1449" s="15"/>
      <c r="Z1449" s="15"/>
      <c r="AA1449" s="15"/>
      <c r="AB1449" s="15"/>
      <c r="AC1449" s="15"/>
      <c r="AD1449" s="15"/>
      <c r="AE1449" s="15"/>
      <c r="AF1449" s="15"/>
      <c r="AG1449" s="15"/>
      <c r="AH1449" s="15"/>
      <c r="AI1449" s="15"/>
      <c r="AJ1449" s="15"/>
      <c r="AK1449" s="15"/>
      <c r="AL1449" s="15"/>
      <c r="AM1449" s="15"/>
      <c r="AN1449" s="15"/>
      <c r="AO1449" s="15"/>
      <c r="AP1449" s="15"/>
      <c r="AQ1449" s="15"/>
      <c r="AR1449" s="15"/>
      <c r="AS1449" s="15"/>
      <c r="AT1449" s="15"/>
      <c r="AU1449" s="15"/>
      <c r="AV1449" s="15"/>
      <c r="AW1449" s="15"/>
      <c r="AX1449" s="15"/>
    </row>
    <row r="1450" spans="1:50" ht="34.15" customHeight="1">
      <c r="A1450" s="2"/>
      <c r="B1450" s="2"/>
      <c r="C1450" s="2"/>
      <c r="D1450" s="2"/>
      <c r="E1450" s="2"/>
      <c r="F1450" s="15"/>
      <c r="G1450" s="2"/>
      <c r="H1450" s="2"/>
      <c r="I1450" s="15"/>
      <c r="J1450" s="2"/>
      <c r="K1450" s="13"/>
      <c r="L1450" s="13"/>
      <c r="M1450" s="13"/>
      <c r="N1450" s="700"/>
      <c r="O1450" s="15"/>
      <c r="P1450" s="2"/>
      <c r="Q1450" s="15"/>
      <c r="R1450" s="2"/>
      <c r="S1450" s="2"/>
      <c r="T1450" s="2"/>
      <c r="U1450" s="15"/>
      <c r="V1450" s="15"/>
      <c r="W1450" s="15"/>
      <c r="X1450" s="15"/>
      <c r="Y1450" s="15"/>
      <c r="Z1450" s="15"/>
      <c r="AA1450" s="15"/>
      <c r="AB1450" s="15"/>
      <c r="AC1450" s="15"/>
      <c r="AD1450" s="15"/>
      <c r="AE1450" s="15"/>
      <c r="AF1450" s="15"/>
      <c r="AG1450" s="15"/>
      <c r="AH1450" s="15"/>
      <c r="AI1450" s="15"/>
      <c r="AJ1450" s="15"/>
      <c r="AK1450" s="15"/>
      <c r="AL1450" s="15"/>
      <c r="AM1450" s="15"/>
      <c r="AN1450" s="15"/>
      <c r="AO1450" s="15"/>
      <c r="AP1450" s="15"/>
      <c r="AQ1450" s="15"/>
      <c r="AR1450" s="15"/>
      <c r="AS1450" s="15"/>
      <c r="AT1450" s="15"/>
      <c r="AU1450" s="15"/>
      <c r="AV1450" s="15"/>
      <c r="AW1450" s="15"/>
      <c r="AX1450" s="15"/>
    </row>
    <row r="1451" spans="1:50" ht="34.15" customHeight="1">
      <c r="A1451" s="2"/>
      <c r="B1451" s="2"/>
      <c r="C1451" s="2"/>
      <c r="D1451" s="2"/>
      <c r="E1451" s="2"/>
      <c r="F1451" s="15"/>
      <c r="G1451" s="2"/>
      <c r="H1451" s="2"/>
      <c r="I1451" s="15"/>
      <c r="J1451" s="2"/>
      <c r="K1451" s="13"/>
      <c r="L1451" s="13"/>
      <c r="M1451" s="13"/>
      <c r="N1451" s="700"/>
      <c r="O1451" s="15"/>
      <c r="P1451" s="2"/>
      <c r="Q1451" s="15"/>
      <c r="R1451" s="2"/>
      <c r="S1451" s="2"/>
      <c r="T1451" s="2"/>
      <c r="U1451" s="15"/>
      <c r="V1451" s="15"/>
      <c r="W1451" s="15"/>
      <c r="X1451" s="15"/>
      <c r="Y1451" s="15"/>
      <c r="Z1451" s="15"/>
      <c r="AA1451" s="15"/>
      <c r="AB1451" s="15"/>
      <c r="AC1451" s="15"/>
      <c r="AD1451" s="15"/>
      <c r="AE1451" s="15"/>
      <c r="AF1451" s="15"/>
      <c r="AG1451" s="15"/>
      <c r="AH1451" s="15"/>
      <c r="AI1451" s="15"/>
      <c r="AJ1451" s="15"/>
      <c r="AK1451" s="15"/>
      <c r="AL1451" s="15"/>
      <c r="AM1451" s="15"/>
      <c r="AN1451" s="15"/>
      <c r="AO1451" s="15"/>
      <c r="AP1451" s="15"/>
      <c r="AQ1451" s="15"/>
      <c r="AR1451" s="15"/>
      <c r="AS1451" s="15"/>
      <c r="AT1451" s="15"/>
      <c r="AU1451" s="15"/>
      <c r="AV1451" s="15"/>
      <c r="AW1451" s="15"/>
      <c r="AX1451" s="15"/>
    </row>
    <row r="1452" spans="1:50" ht="34.15" customHeight="1">
      <c r="A1452" s="2"/>
      <c r="B1452" s="2"/>
      <c r="C1452" s="2"/>
      <c r="D1452" s="2"/>
      <c r="E1452" s="2"/>
      <c r="F1452" s="15"/>
      <c r="G1452" s="2"/>
      <c r="H1452" s="2"/>
      <c r="I1452" s="15"/>
      <c r="J1452" s="2"/>
      <c r="K1452" s="13"/>
      <c r="L1452" s="13"/>
      <c r="M1452" s="13"/>
      <c r="N1452" s="700"/>
      <c r="O1452" s="15"/>
      <c r="P1452" s="2"/>
      <c r="Q1452" s="15"/>
      <c r="R1452" s="2"/>
      <c r="S1452" s="2"/>
      <c r="T1452" s="2"/>
      <c r="U1452" s="15"/>
      <c r="V1452" s="15"/>
      <c r="W1452" s="15"/>
      <c r="X1452" s="15"/>
      <c r="Y1452" s="15"/>
      <c r="Z1452" s="15"/>
      <c r="AA1452" s="15"/>
      <c r="AB1452" s="15"/>
      <c r="AC1452" s="15"/>
      <c r="AD1452" s="15"/>
      <c r="AE1452" s="15"/>
      <c r="AF1452" s="15"/>
      <c r="AG1452" s="15"/>
      <c r="AH1452" s="15"/>
      <c r="AI1452" s="15"/>
      <c r="AJ1452" s="15"/>
      <c r="AK1452" s="15"/>
      <c r="AL1452" s="15"/>
      <c r="AM1452" s="15"/>
      <c r="AN1452" s="15"/>
      <c r="AO1452" s="15"/>
      <c r="AP1452" s="15"/>
      <c r="AQ1452" s="15"/>
      <c r="AR1452" s="15"/>
      <c r="AS1452" s="15"/>
      <c r="AT1452" s="15"/>
      <c r="AU1452" s="15"/>
      <c r="AV1452" s="15"/>
      <c r="AW1452" s="15"/>
      <c r="AX1452" s="15"/>
    </row>
    <row r="1453" spans="1:50" ht="34.15" customHeight="1">
      <c r="A1453" s="2"/>
      <c r="B1453" s="2"/>
      <c r="C1453" s="2"/>
      <c r="D1453" s="2"/>
      <c r="E1453" s="2"/>
      <c r="F1453" s="15"/>
      <c r="G1453" s="2"/>
      <c r="H1453" s="2"/>
      <c r="I1453" s="15"/>
      <c r="J1453" s="2"/>
      <c r="K1453" s="13"/>
      <c r="L1453" s="13"/>
      <c r="M1453" s="13"/>
      <c r="N1453" s="700"/>
      <c r="O1453" s="15"/>
      <c r="P1453" s="2"/>
      <c r="Q1453" s="15"/>
      <c r="R1453" s="2"/>
      <c r="S1453" s="2"/>
      <c r="T1453" s="2"/>
      <c r="U1453" s="15"/>
      <c r="V1453" s="15"/>
      <c r="W1453" s="15"/>
      <c r="X1453" s="15"/>
      <c r="Y1453" s="15"/>
      <c r="Z1453" s="15"/>
      <c r="AA1453" s="15"/>
      <c r="AB1453" s="15"/>
      <c r="AC1453" s="15"/>
      <c r="AD1453" s="15"/>
      <c r="AE1453" s="15"/>
      <c r="AF1453" s="15"/>
      <c r="AG1453" s="15"/>
      <c r="AH1453" s="15"/>
      <c r="AI1453" s="15"/>
      <c r="AJ1453" s="15"/>
      <c r="AK1453" s="15"/>
      <c r="AL1453" s="15"/>
      <c r="AM1453" s="15"/>
      <c r="AN1453" s="15"/>
      <c r="AO1453" s="15"/>
      <c r="AP1453" s="15"/>
      <c r="AQ1453" s="15"/>
      <c r="AR1453" s="15"/>
      <c r="AS1453" s="15"/>
      <c r="AT1453" s="15"/>
      <c r="AU1453" s="15"/>
      <c r="AV1453" s="15"/>
      <c r="AW1453" s="15"/>
      <c r="AX1453" s="15"/>
    </row>
    <row r="1454" spans="1:50" ht="34.15" customHeight="1">
      <c r="A1454" s="2"/>
      <c r="B1454" s="2"/>
      <c r="C1454" s="2"/>
      <c r="D1454" s="2"/>
      <c r="E1454" s="2"/>
      <c r="F1454" s="15"/>
      <c r="G1454" s="2"/>
      <c r="H1454" s="2"/>
      <c r="I1454" s="15"/>
      <c r="J1454" s="2"/>
      <c r="K1454" s="13"/>
      <c r="L1454" s="13"/>
      <c r="M1454" s="13"/>
      <c r="N1454" s="700"/>
      <c r="O1454" s="15"/>
      <c r="P1454" s="2"/>
      <c r="Q1454" s="15"/>
      <c r="R1454" s="2"/>
      <c r="S1454" s="2"/>
      <c r="T1454" s="2"/>
      <c r="U1454" s="15"/>
      <c r="V1454" s="15"/>
      <c r="W1454" s="15"/>
      <c r="X1454" s="15"/>
      <c r="Y1454" s="15"/>
      <c r="Z1454" s="15"/>
      <c r="AA1454" s="15"/>
      <c r="AB1454" s="15"/>
      <c r="AC1454" s="15"/>
      <c r="AD1454" s="15"/>
      <c r="AE1454" s="15"/>
      <c r="AF1454" s="15"/>
      <c r="AG1454" s="15"/>
      <c r="AH1454" s="15"/>
      <c r="AI1454" s="15"/>
      <c r="AJ1454" s="15"/>
      <c r="AK1454" s="15"/>
      <c r="AL1454" s="15"/>
      <c r="AM1454" s="15"/>
      <c r="AN1454" s="15"/>
      <c r="AO1454" s="15"/>
      <c r="AP1454" s="15"/>
      <c r="AQ1454" s="15"/>
      <c r="AR1454" s="15"/>
      <c r="AS1454" s="15"/>
      <c r="AT1454" s="15"/>
      <c r="AU1454" s="15"/>
      <c r="AV1454" s="15"/>
      <c r="AW1454" s="15"/>
      <c r="AX1454" s="15"/>
    </row>
    <row r="1455" spans="1:50" ht="34.15" customHeight="1">
      <c r="A1455" s="2"/>
      <c r="B1455" s="2"/>
      <c r="C1455" s="2"/>
      <c r="D1455" s="2"/>
      <c r="E1455" s="2"/>
      <c r="F1455" s="15"/>
      <c r="G1455" s="2"/>
      <c r="H1455" s="2"/>
      <c r="I1455" s="15"/>
      <c r="J1455" s="2"/>
      <c r="K1455" s="13"/>
      <c r="L1455" s="13"/>
      <c r="M1455" s="13"/>
      <c r="N1455" s="700"/>
      <c r="O1455" s="15"/>
      <c r="P1455" s="2"/>
      <c r="Q1455" s="15"/>
      <c r="R1455" s="2"/>
      <c r="S1455" s="2"/>
      <c r="T1455" s="2"/>
      <c r="U1455" s="15"/>
      <c r="V1455" s="15"/>
      <c r="W1455" s="15"/>
      <c r="X1455" s="15"/>
      <c r="Y1455" s="15"/>
      <c r="Z1455" s="15"/>
      <c r="AA1455" s="15"/>
      <c r="AB1455" s="15"/>
      <c r="AC1455" s="15"/>
      <c r="AD1455" s="15"/>
      <c r="AE1455" s="15"/>
      <c r="AF1455" s="15"/>
      <c r="AG1455" s="15"/>
      <c r="AH1455" s="15"/>
      <c r="AI1455" s="15"/>
      <c r="AJ1455" s="15"/>
      <c r="AK1455" s="15"/>
      <c r="AL1455" s="15"/>
      <c r="AM1455" s="15"/>
      <c r="AN1455" s="15"/>
      <c r="AO1455" s="15"/>
      <c r="AP1455" s="15"/>
      <c r="AQ1455" s="15"/>
      <c r="AR1455" s="15"/>
      <c r="AS1455" s="15"/>
      <c r="AT1455" s="15"/>
      <c r="AU1455" s="15"/>
      <c r="AV1455" s="15"/>
      <c r="AW1455" s="15"/>
      <c r="AX1455" s="15"/>
    </row>
    <row r="1456" spans="1:50" ht="34.15" customHeight="1">
      <c r="A1456" s="2"/>
      <c r="B1456" s="2"/>
      <c r="C1456" s="2"/>
      <c r="D1456" s="2"/>
      <c r="E1456" s="2"/>
      <c r="F1456" s="15"/>
      <c r="G1456" s="2"/>
      <c r="H1456" s="2"/>
      <c r="I1456" s="15"/>
      <c r="J1456" s="2"/>
      <c r="K1456" s="13"/>
      <c r="L1456" s="13"/>
      <c r="M1456" s="13"/>
      <c r="N1456" s="700"/>
      <c r="O1456" s="15"/>
      <c r="P1456" s="2"/>
      <c r="Q1456" s="15"/>
      <c r="R1456" s="2"/>
      <c r="S1456" s="2"/>
      <c r="T1456" s="2"/>
      <c r="U1456" s="15"/>
      <c r="V1456" s="15"/>
      <c r="W1456" s="15"/>
      <c r="X1456" s="15"/>
      <c r="Y1456" s="15"/>
      <c r="Z1456" s="15"/>
      <c r="AA1456" s="15"/>
      <c r="AB1456" s="15"/>
      <c r="AC1456" s="15"/>
      <c r="AD1456" s="15"/>
      <c r="AE1456" s="15"/>
      <c r="AF1456" s="15"/>
      <c r="AG1456" s="15"/>
      <c r="AH1456" s="15"/>
      <c r="AI1456" s="15"/>
      <c r="AJ1456" s="15"/>
      <c r="AK1456" s="15"/>
      <c r="AL1456" s="15"/>
      <c r="AM1456" s="15"/>
      <c r="AN1456" s="15"/>
      <c r="AO1456" s="15"/>
      <c r="AP1456" s="15"/>
      <c r="AQ1456" s="15"/>
      <c r="AR1456" s="15"/>
      <c r="AS1456" s="15"/>
      <c r="AT1456" s="15"/>
      <c r="AU1456" s="15"/>
      <c r="AV1456" s="15"/>
      <c r="AW1456" s="15"/>
      <c r="AX1456" s="15"/>
    </row>
    <row r="1457" spans="1:50" ht="34.15" customHeight="1">
      <c r="A1457" s="2"/>
      <c r="B1457" s="2"/>
      <c r="C1457" s="2"/>
      <c r="D1457" s="2"/>
      <c r="E1457" s="2"/>
      <c r="F1457" s="15"/>
      <c r="G1457" s="2"/>
      <c r="H1457" s="2"/>
      <c r="I1457" s="15"/>
      <c r="J1457" s="2"/>
      <c r="K1457" s="13"/>
      <c r="L1457" s="13"/>
      <c r="M1457" s="13"/>
      <c r="N1457" s="700"/>
      <c r="O1457" s="15"/>
      <c r="P1457" s="2"/>
      <c r="Q1457" s="15"/>
      <c r="R1457" s="2"/>
      <c r="S1457" s="2"/>
      <c r="T1457" s="2"/>
      <c r="U1457" s="15"/>
      <c r="V1457" s="15"/>
      <c r="W1457" s="15"/>
      <c r="X1457" s="15"/>
      <c r="Y1457" s="15"/>
      <c r="Z1457" s="15"/>
      <c r="AA1457" s="15"/>
      <c r="AB1457" s="15"/>
      <c r="AC1457" s="15"/>
      <c r="AD1457" s="15"/>
      <c r="AE1457" s="15"/>
      <c r="AF1457" s="15"/>
      <c r="AG1457" s="15"/>
      <c r="AH1457" s="15"/>
      <c r="AI1457" s="15"/>
      <c r="AJ1457" s="15"/>
      <c r="AK1457" s="15"/>
      <c r="AL1457" s="15"/>
      <c r="AM1457" s="15"/>
      <c r="AN1457" s="15"/>
      <c r="AO1457" s="15"/>
      <c r="AP1457" s="15"/>
      <c r="AQ1457" s="15"/>
      <c r="AR1457" s="15"/>
      <c r="AS1457" s="15"/>
      <c r="AT1457" s="15"/>
      <c r="AU1457" s="15"/>
      <c r="AV1457" s="15"/>
      <c r="AW1457" s="15"/>
      <c r="AX1457" s="15"/>
    </row>
    <row r="1458" spans="1:50" ht="34.15" customHeight="1">
      <c r="A1458" s="2"/>
      <c r="B1458" s="2"/>
      <c r="C1458" s="2"/>
      <c r="D1458" s="2"/>
      <c r="E1458" s="2"/>
      <c r="F1458" s="15"/>
      <c r="G1458" s="2"/>
      <c r="H1458" s="2"/>
      <c r="I1458" s="15"/>
      <c r="J1458" s="2"/>
      <c r="K1458" s="13"/>
      <c r="L1458" s="13"/>
      <c r="M1458" s="13"/>
      <c r="N1458" s="700"/>
      <c r="O1458" s="15"/>
      <c r="P1458" s="2"/>
      <c r="Q1458" s="15"/>
      <c r="R1458" s="2"/>
      <c r="S1458" s="2"/>
      <c r="T1458" s="2"/>
      <c r="U1458" s="15"/>
      <c r="V1458" s="15"/>
      <c r="W1458" s="15"/>
      <c r="X1458" s="15"/>
      <c r="Y1458" s="15"/>
      <c r="Z1458" s="15"/>
      <c r="AA1458" s="15"/>
      <c r="AB1458" s="15"/>
      <c r="AC1458" s="15"/>
      <c r="AD1458" s="15"/>
      <c r="AE1458" s="15"/>
      <c r="AF1458" s="15"/>
      <c r="AG1458" s="15"/>
      <c r="AH1458" s="15"/>
      <c r="AI1458" s="15"/>
      <c r="AJ1458" s="15"/>
      <c r="AK1458" s="15"/>
      <c r="AL1458" s="15"/>
      <c r="AM1458" s="15"/>
      <c r="AN1458" s="15"/>
      <c r="AO1458" s="15"/>
      <c r="AP1458" s="15"/>
      <c r="AQ1458" s="15"/>
      <c r="AR1458" s="15"/>
      <c r="AS1458" s="15"/>
      <c r="AT1458" s="15"/>
      <c r="AU1458" s="15"/>
      <c r="AV1458" s="15"/>
      <c r="AW1458" s="15"/>
      <c r="AX1458" s="15"/>
    </row>
    <row r="1459" spans="1:50" ht="34.15" customHeight="1">
      <c r="A1459" s="2"/>
      <c r="B1459" s="2"/>
      <c r="C1459" s="2"/>
      <c r="D1459" s="2"/>
      <c r="E1459" s="2"/>
      <c r="F1459" s="15"/>
      <c r="G1459" s="2"/>
      <c r="H1459" s="2"/>
      <c r="I1459" s="15"/>
      <c r="J1459" s="2"/>
      <c r="K1459" s="13"/>
      <c r="L1459" s="13"/>
      <c r="M1459" s="13"/>
      <c r="N1459" s="700"/>
      <c r="O1459" s="15"/>
      <c r="P1459" s="2"/>
      <c r="Q1459" s="15"/>
      <c r="R1459" s="2"/>
      <c r="S1459" s="2"/>
      <c r="T1459" s="2"/>
      <c r="U1459" s="15"/>
      <c r="V1459" s="15"/>
      <c r="W1459" s="15"/>
      <c r="X1459" s="15"/>
      <c r="Y1459" s="15"/>
      <c r="Z1459" s="15"/>
      <c r="AA1459" s="15"/>
      <c r="AB1459" s="15"/>
      <c r="AC1459" s="15"/>
      <c r="AD1459" s="15"/>
      <c r="AE1459" s="15"/>
      <c r="AF1459" s="15"/>
      <c r="AG1459" s="15"/>
      <c r="AH1459" s="15"/>
      <c r="AI1459" s="15"/>
      <c r="AJ1459" s="15"/>
      <c r="AK1459" s="15"/>
      <c r="AL1459" s="15"/>
      <c r="AM1459" s="15"/>
      <c r="AN1459" s="15"/>
      <c r="AO1459" s="15"/>
      <c r="AP1459" s="15"/>
      <c r="AQ1459" s="15"/>
      <c r="AR1459" s="15"/>
      <c r="AS1459" s="15"/>
      <c r="AT1459" s="15"/>
      <c r="AU1459" s="15"/>
      <c r="AV1459" s="15"/>
      <c r="AW1459" s="15"/>
      <c r="AX1459" s="15"/>
    </row>
    <row r="1460" spans="1:50" ht="34.15" customHeight="1">
      <c r="A1460" s="2"/>
      <c r="B1460" s="2"/>
      <c r="C1460" s="2"/>
      <c r="D1460" s="2"/>
      <c r="E1460" s="2"/>
      <c r="F1460" s="15"/>
      <c r="G1460" s="2"/>
      <c r="H1460" s="2"/>
      <c r="I1460" s="15"/>
      <c r="J1460" s="2"/>
      <c r="K1460" s="13"/>
      <c r="L1460" s="13"/>
      <c r="M1460" s="13"/>
      <c r="N1460" s="700"/>
      <c r="O1460" s="15"/>
      <c r="P1460" s="2"/>
      <c r="Q1460" s="15"/>
      <c r="R1460" s="2"/>
      <c r="S1460" s="2"/>
      <c r="T1460" s="2"/>
      <c r="U1460" s="15"/>
      <c r="V1460" s="15"/>
      <c r="W1460" s="15"/>
      <c r="X1460" s="15"/>
      <c r="Y1460" s="15"/>
      <c r="Z1460" s="15"/>
      <c r="AA1460" s="15"/>
      <c r="AB1460" s="15"/>
      <c r="AC1460" s="15"/>
      <c r="AD1460" s="15"/>
      <c r="AE1460" s="15"/>
      <c r="AF1460" s="15"/>
      <c r="AG1460" s="15"/>
      <c r="AH1460" s="15"/>
      <c r="AI1460" s="15"/>
      <c r="AJ1460" s="15"/>
      <c r="AK1460" s="15"/>
      <c r="AL1460" s="15"/>
      <c r="AM1460" s="15"/>
      <c r="AN1460" s="15"/>
      <c r="AO1460" s="15"/>
      <c r="AP1460" s="15"/>
      <c r="AQ1460" s="15"/>
      <c r="AR1460" s="15"/>
      <c r="AS1460" s="15"/>
      <c r="AT1460" s="15"/>
      <c r="AU1460" s="15"/>
      <c r="AV1460" s="15"/>
      <c r="AW1460" s="15"/>
      <c r="AX1460" s="15"/>
    </row>
    <row r="1461" spans="1:50" ht="34.15" customHeight="1">
      <c r="A1461" s="2"/>
      <c r="B1461" s="2"/>
      <c r="C1461" s="2"/>
      <c r="D1461" s="2"/>
      <c r="E1461" s="2"/>
      <c r="F1461" s="15"/>
      <c r="G1461" s="2"/>
      <c r="H1461" s="2"/>
      <c r="I1461" s="15"/>
      <c r="J1461" s="2"/>
      <c r="K1461" s="13"/>
      <c r="L1461" s="13"/>
      <c r="M1461" s="13"/>
      <c r="N1461" s="700"/>
      <c r="O1461" s="15"/>
      <c r="P1461" s="2"/>
      <c r="Q1461" s="15"/>
      <c r="R1461" s="2"/>
      <c r="S1461" s="2"/>
      <c r="T1461" s="2"/>
      <c r="U1461" s="15"/>
      <c r="V1461" s="15"/>
      <c r="W1461" s="15"/>
      <c r="X1461" s="15"/>
      <c r="Y1461" s="15"/>
      <c r="Z1461" s="15"/>
      <c r="AA1461" s="15"/>
      <c r="AB1461" s="15"/>
      <c r="AC1461" s="15"/>
      <c r="AD1461" s="15"/>
      <c r="AE1461" s="15"/>
      <c r="AF1461" s="15"/>
      <c r="AG1461" s="15"/>
      <c r="AH1461" s="15"/>
      <c r="AI1461" s="15"/>
      <c r="AJ1461" s="15"/>
      <c r="AK1461" s="15"/>
      <c r="AL1461" s="15"/>
      <c r="AM1461" s="15"/>
      <c r="AN1461" s="15"/>
      <c r="AO1461" s="15"/>
      <c r="AP1461" s="15"/>
      <c r="AQ1461" s="15"/>
      <c r="AR1461" s="15"/>
      <c r="AS1461" s="15"/>
      <c r="AT1461" s="15"/>
      <c r="AU1461" s="15"/>
      <c r="AV1461" s="15"/>
      <c r="AW1461" s="15"/>
      <c r="AX1461" s="15"/>
    </row>
    <row r="1462" spans="1:50" ht="34.15" customHeight="1">
      <c r="A1462" s="2"/>
      <c r="B1462" s="2"/>
      <c r="C1462" s="2"/>
      <c r="D1462" s="2"/>
      <c r="E1462" s="2"/>
      <c r="F1462" s="15"/>
      <c r="G1462" s="2"/>
      <c r="H1462" s="2"/>
      <c r="I1462" s="15"/>
      <c r="J1462" s="2"/>
      <c r="K1462" s="13"/>
      <c r="L1462" s="13"/>
      <c r="M1462" s="13"/>
      <c r="N1462" s="700"/>
      <c r="O1462" s="15"/>
      <c r="P1462" s="2"/>
      <c r="Q1462" s="15"/>
      <c r="R1462" s="2"/>
      <c r="S1462" s="2"/>
      <c r="T1462" s="2"/>
      <c r="U1462" s="15"/>
      <c r="V1462" s="15"/>
      <c r="W1462" s="15"/>
      <c r="X1462" s="15"/>
      <c r="Y1462" s="15"/>
      <c r="Z1462" s="15"/>
      <c r="AA1462" s="15"/>
      <c r="AB1462" s="15"/>
      <c r="AC1462" s="15"/>
      <c r="AD1462" s="15"/>
      <c r="AE1462" s="15"/>
      <c r="AF1462" s="15"/>
      <c r="AG1462" s="15"/>
      <c r="AH1462" s="15"/>
      <c r="AI1462" s="15"/>
      <c r="AJ1462" s="15"/>
      <c r="AK1462" s="15"/>
      <c r="AL1462" s="15"/>
      <c r="AM1462" s="15"/>
      <c r="AN1462" s="15"/>
      <c r="AO1462" s="15"/>
      <c r="AP1462" s="15"/>
      <c r="AQ1462" s="15"/>
      <c r="AR1462" s="15"/>
      <c r="AS1462" s="15"/>
      <c r="AT1462" s="15"/>
      <c r="AU1462" s="15"/>
      <c r="AV1462" s="15"/>
      <c r="AW1462" s="15"/>
      <c r="AX1462" s="15"/>
    </row>
    <row r="1463" spans="1:50" ht="34.15" customHeight="1">
      <c r="A1463" s="2"/>
      <c r="B1463" s="2"/>
      <c r="C1463" s="2"/>
      <c r="D1463" s="2"/>
      <c r="E1463" s="2"/>
      <c r="F1463" s="15"/>
      <c r="G1463" s="2"/>
      <c r="H1463" s="2"/>
      <c r="I1463" s="15"/>
      <c r="J1463" s="2"/>
      <c r="K1463" s="13"/>
      <c r="L1463" s="13"/>
      <c r="M1463" s="13"/>
      <c r="N1463" s="700"/>
      <c r="O1463" s="15"/>
      <c r="P1463" s="2"/>
      <c r="Q1463" s="15"/>
      <c r="R1463" s="2"/>
      <c r="S1463" s="2"/>
      <c r="T1463" s="2"/>
      <c r="U1463" s="15"/>
      <c r="V1463" s="15"/>
      <c r="W1463" s="15"/>
      <c r="X1463" s="15"/>
      <c r="Y1463" s="15"/>
      <c r="Z1463" s="15"/>
      <c r="AA1463" s="15"/>
      <c r="AB1463" s="15"/>
      <c r="AC1463" s="15"/>
      <c r="AD1463" s="15"/>
      <c r="AE1463" s="15"/>
      <c r="AF1463" s="15"/>
      <c r="AG1463" s="15"/>
      <c r="AH1463" s="15"/>
      <c r="AI1463" s="15"/>
      <c r="AJ1463" s="15"/>
      <c r="AK1463" s="15"/>
      <c r="AL1463" s="15"/>
      <c r="AM1463" s="15"/>
      <c r="AN1463" s="15"/>
      <c r="AO1463" s="15"/>
      <c r="AP1463" s="15"/>
      <c r="AQ1463" s="15"/>
      <c r="AR1463" s="15"/>
      <c r="AS1463" s="15"/>
      <c r="AT1463" s="15"/>
      <c r="AU1463" s="15"/>
      <c r="AV1463" s="15"/>
      <c r="AW1463" s="15"/>
      <c r="AX1463" s="15"/>
    </row>
    <row r="1464" spans="1:50" ht="34.15" customHeight="1">
      <c r="A1464" s="2"/>
      <c r="B1464" s="2"/>
      <c r="C1464" s="2"/>
      <c r="D1464" s="2"/>
      <c r="E1464" s="2"/>
      <c r="F1464" s="15"/>
      <c r="G1464" s="2"/>
      <c r="H1464" s="2"/>
      <c r="I1464" s="15"/>
      <c r="J1464" s="2"/>
      <c r="K1464" s="13"/>
      <c r="L1464" s="13"/>
      <c r="M1464" s="13"/>
      <c r="N1464" s="700"/>
      <c r="O1464" s="15"/>
      <c r="P1464" s="2"/>
      <c r="Q1464" s="15"/>
      <c r="R1464" s="2"/>
      <c r="S1464" s="2"/>
      <c r="T1464" s="2"/>
      <c r="U1464" s="15"/>
      <c r="V1464" s="15"/>
      <c r="W1464" s="15"/>
      <c r="X1464" s="15"/>
      <c r="Y1464" s="15"/>
      <c r="Z1464" s="15"/>
      <c r="AA1464" s="15"/>
      <c r="AB1464" s="15"/>
      <c r="AC1464" s="15"/>
      <c r="AD1464" s="15"/>
      <c r="AE1464" s="15"/>
      <c r="AF1464" s="15"/>
      <c r="AG1464" s="15"/>
      <c r="AH1464" s="15"/>
      <c r="AI1464" s="15"/>
      <c r="AJ1464" s="15"/>
      <c r="AK1464" s="15"/>
      <c r="AL1464" s="15"/>
      <c r="AM1464" s="15"/>
      <c r="AN1464" s="15"/>
      <c r="AO1464" s="15"/>
      <c r="AP1464" s="15"/>
      <c r="AQ1464" s="15"/>
      <c r="AR1464" s="15"/>
      <c r="AS1464" s="15"/>
      <c r="AT1464" s="15"/>
      <c r="AU1464" s="15"/>
      <c r="AV1464" s="15"/>
      <c r="AW1464" s="15"/>
      <c r="AX1464" s="15"/>
    </row>
    <row r="1465" spans="1:50" ht="34.15" customHeight="1">
      <c r="A1465" s="2"/>
      <c r="B1465" s="2"/>
      <c r="C1465" s="2"/>
      <c r="D1465" s="2"/>
      <c r="E1465" s="2"/>
      <c r="F1465" s="15"/>
      <c r="G1465" s="2"/>
      <c r="H1465" s="2"/>
      <c r="I1465" s="15"/>
      <c r="J1465" s="2"/>
      <c r="K1465" s="13"/>
      <c r="L1465" s="13"/>
      <c r="M1465" s="13"/>
      <c r="N1465" s="700"/>
      <c r="O1465" s="15"/>
      <c r="P1465" s="2"/>
      <c r="Q1465" s="15"/>
      <c r="R1465" s="2"/>
      <c r="S1465" s="2"/>
      <c r="T1465" s="2"/>
      <c r="U1465" s="15"/>
      <c r="V1465" s="15"/>
      <c r="W1465" s="15"/>
      <c r="X1465" s="15"/>
      <c r="Y1465" s="15"/>
      <c r="Z1465" s="15"/>
      <c r="AA1465" s="15"/>
      <c r="AB1465" s="15"/>
      <c r="AC1465" s="15"/>
      <c r="AD1465" s="15"/>
      <c r="AE1465" s="15"/>
      <c r="AF1465" s="15"/>
      <c r="AG1465" s="15"/>
      <c r="AH1465" s="15"/>
      <c r="AI1465" s="15"/>
      <c r="AJ1465" s="15"/>
      <c r="AK1465" s="15"/>
      <c r="AL1465" s="15"/>
      <c r="AM1465" s="15"/>
      <c r="AN1465" s="15"/>
      <c r="AO1465" s="15"/>
      <c r="AP1465" s="15"/>
      <c r="AQ1465" s="15"/>
      <c r="AR1465" s="15"/>
      <c r="AS1465" s="15"/>
      <c r="AT1465" s="15"/>
      <c r="AU1465" s="15"/>
      <c r="AV1465" s="15"/>
      <c r="AW1465" s="15"/>
      <c r="AX1465" s="15"/>
    </row>
    <row r="1466" spans="1:50" ht="34.15" customHeight="1">
      <c r="A1466" s="2"/>
      <c r="B1466" s="2"/>
      <c r="C1466" s="2"/>
      <c r="D1466" s="2"/>
      <c r="E1466" s="2"/>
      <c r="F1466" s="15"/>
      <c r="G1466" s="2"/>
      <c r="H1466" s="2"/>
      <c r="I1466" s="15"/>
      <c r="J1466" s="2"/>
      <c r="K1466" s="13"/>
      <c r="L1466" s="13"/>
      <c r="M1466" s="13"/>
      <c r="N1466" s="700"/>
      <c r="O1466" s="15"/>
      <c r="P1466" s="2"/>
      <c r="Q1466" s="15"/>
      <c r="R1466" s="2"/>
      <c r="S1466" s="2"/>
      <c r="T1466" s="2"/>
      <c r="U1466" s="15"/>
      <c r="V1466" s="15"/>
      <c r="W1466" s="15"/>
      <c r="X1466" s="15"/>
      <c r="Y1466" s="15"/>
      <c r="Z1466" s="15"/>
      <c r="AA1466" s="15"/>
      <c r="AB1466" s="15"/>
      <c r="AC1466" s="15"/>
      <c r="AD1466" s="15"/>
      <c r="AE1466" s="15"/>
      <c r="AF1466" s="15"/>
      <c r="AG1466" s="15"/>
      <c r="AH1466" s="15"/>
      <c r="AI1466" s="15"/>
      <c r="AJ1466" s="15"/>
      <c r="AK1466" s="15"/>
      <c r="AL1466" s="15"/>
      <c r="AM1466" s="15"/>
      <c r="AN1466" s="15"/>
      <c r="AO1466" s="15"/>
      <c r="AP1466" s="15"/>
      <c r="AQ1466" s="15"/>
      <c r="AR1466" s="15"/>
      <c r="AS1466" s="15"/>
      <c r="AT1466" s="15"/>
      <c r="AU1466" s="15"/>
      <c r="AV1466" s="15"/>
      <c r="AW1466" s="15"/>
      <c r="AX1466" s="15"/>
    </row>
    <row r="1467" spans="1:50" ht="34.15" customHeight="1">
      <c r="A1467" s="2"/>
      <c r="B1467" s="2"/>
      <c r="C1467" s="2"/>
      <c r="D1467" s="2"/>
      <c r="E1467" s="2"/>
      <c r="F1467" s="15"/>
      <c r="G1467" s="2"/>
      <c r="H1467" s="2"/>
      <c r="I1467" s="15"/>
      <c r="J1467" s="2"/>
      <c r="K1467" s="13"/>
      <c r="L1467" s="13"/>
      <c r="M1467" s="13"/>
      <c r="N1467" s="700"/>
      <c r="O1467" s="15"/>
      <c r="P1467" s="2"/>
      <c r="Q1467" s="15"/>
      <c r="R1467" s="2"/>
      <c r="S1467" s="2"/>
      <c r="T1467" s="2"/>
      <c r="U1467" s="15"/>
      <c r="V1467" s="15"/>
      <c r="W1467" s="15"/>
      <c r="X1467" s="15"/>
      <c r="Y1467" s="15"/>
      <c r="Z1467" s="15"/>
      <c r="AA1467" s="15"/>
      <c r="AB1467" s="15"/>
      <c r="AC1467" s="15"/>
      <c r="AD1467" s="15"/>
      <c r="AE1467" s="15"/>
      <c r="AF1467" s="15"/>
      <c r="AG1467" s="15"/>
      <c r="AH1467" s="15"/>
      <c r="AI1467" s="15"/>
      <c r="AJ1467" s="15"/>
      <c r="AK1467" s="15"/>
      <c r="AL1467" s="15"/>
      <c r="AM1467" s="15"/>
      <c r="AN1467" s="15"/>
      <c r="AO1467" s="15"/>
      <c r="AP1467" s="15"/>
      <c r="AQ1467" s="15"/>
      <c r="AR1467" s="15"/>
      <c r="AS1467" s="15"/>
      <c r="AT1467" s="15"/>
      <c r="AU1467" s="15"/>
      <c r="AV1467" s="15"/>
      <c r="AW1467" s="15"/>
      <c r="AX1467" s="15"/>
    </row>
    <row r="1468" spans="1:50" ht="34.15" customHeight="1">
      <c r="A1468" s="2"/>
      <c r="B1468" s="2"/>
      <c r="C1468" s="2"/>
      <c r="D1468" s="2"/>
      <c r="E1468" s="2"/>
      <c r="F1468" s="15"/>
      <c r="G1468" s="2"/>
      <c r="H1468" s="2"/>
      <c r="I1468" s="15"/>
      <c r="J1468" s="2"/>
      <c r="K1468" s="13"/>
      <c r="L1468" s="13"/>
      <c r="M1468" s="13"/>
      <c r="N1468" s="700"/>
      <c r="O1468" s="15"/>
      <c r="P1468" s="2"/>
      <c r="Q1468" s="15"/>
      <c r="R1468" s="2"/>
      <c r="S1468" s="2"/>
      <c r="T1468" s="2"/>
      <c r="U1468" s="15"/>
      <c r="V1468" s="15"/>
      <c r="W1468" s="15"/>
      <c r="X1468" s="15"/>
      <c r="Y1468" s="15"/>
      <c r="Z1468" s="15"/>
      <c r="AA1468" s="15"/>
      <c r="AB1468" s="15"/>
      <c r="AC1468" s="15"/>
      <c r="AD1468" s="15"/>
      <c r="AE1468" s="15"/>
      <c r="AF1468" s="15"/>
      <c r="AG1468" s="15"/>
      <c r="AH1468" s="15"/>
      <c r="AI1468" s="15"/>
      <c r="AJ1468" s="15"/>
      <c r="AK1468" s="15"/>
      <c r="AL1468" s="15"/>
      <c r="AM1468" s="15"/>
      <c r="AN1468" s="15"/>
      <c r="AO1468" s="15"/>
      <c r="AP1468" s="15"/>
      <c r="AQ1468" s="15"/>
      <c r="AR1468" s="15"/>
      <c r="AS1468" s="15"/>
      <c r="AT1468" s="15"/>
      <c r="AU1468" s="15"/>
      <c r="AV1468" s="15"/>
      <c r="AW1468" s="15"/>
      <c r="AX1468" s="15"/>
    </row>
    <row r="1469" spans="1:50" ht="34.15" customHeight="1">
      <c r="A1469" s="2"/>
      <c r="B1469" s="2"/>
      <c r="C1469" s="2"/>
      <c r="D1469" s="2"/>
      <c r="E1469" s="2"/>
      <c r="F1469" s="15"/>
      <c r="G1469" s="2"/>
      <c r="H1469" s="2"/>
      <c r="I1469" s="15"/>
      <c r="J1469" s="2"/>
      <c r="K1469" s="13"/>
      <c r="L1469" s="13"/>
      <c r="M1469" s="13"/>
      <c r="N1469" s="700"/>
      <c r="O1469" s="15"/>
      <c r="P1469" s="2"/>
      <c r="Q1469" s="15"/>
      <c r="R1469" s="2"/>
      <c r="S1469" s="2"/>
      <c r="T1469" s="2"/>
      <c r="U1469" s="15"/>
      <c r="V1469" s="15"/>
      <c r="W1469" s="15"/>
      <c r="X1469" s="15"/>
      <c r="Y1469" s="15"/>
      <c r="Z1469" s="15"/>
      <c r="AA1469" s="15"/>
      <c r="AB1469" s="15"/>
      <c r="AC1469" s="15"/>
      <c r="AD1469" s="15"/>
      <c r="AE1469" s="15"/>
      <c r="AF1469" s="15"/>
      <c r="AG1469" s="15"/>
      <c r="AH1469" s="15"/>
      <c r="AI1469" s="15"/>
      <c r="AJ1469" s="15"/>
      <c r="AK1469" s="15"/>
      <c r="AL1469" s="15"/>
      <c r="AM1469" s="15"/>
      <c r="AN1469" s="15"/>
      <c r="AO1469" s="15"/>
      <c r="AP1469" s="15"/>
      <c r="AQ1469" s="15"/>
      <c r="AR1469" s="15"/>
      <c r="AS1469" s="15"/>
      <c r="AT1469" s="15"/>
      <c r="AU1469" s="15"/>
      <c r="AV1469" s="15"/>
      <c r="AW1469" s="15"/>
      <c r="AX1469" s="15"/>
    </row>
    <row r="1470" spans="1:50" ht="34.15" customHeight="1">
      <c r="A1470" s="2"/>
      <c r="B1470" s="2"/>
      <c r="C1470" s="2"/>
      <c r="D1470" s="2"/>
      <c r="E1470" s="2"/>
      <c r="F1470" s="15"/>
      <c r="G1470" s="2"/>
      <c r="H1470" s="2"/>
      <c r="I1470" s="15"/>
      <c r="J1470" s="2"/>
      <c r="K1470" s="13"/>
      <c r="L1470" s="13"/>
      <c r="M1470" s="13"/>
      <c r="N1470" s="700"/>
      <c r="O1470" s="15"/>
      <c r="P1470" s="2"/>
      <c r="Q1470" s="15"/>
      <c r="R1470" s="2"/>
      <c r="S1470" s="2"/>
      <c r="T1470" s="2"/>
      <c r="U1470" s="15"/>
      <c r="V1470" s="15"/>
      <c r="W1470" s="15"/>
      <c r="X1470" s="15"/>
      <c r="Y1470" s="15"/>
      <c r="Z1470" s="15"/>
      <c r="AA1470" s="15"/>
      <c r="AB1470" s="15"/>
      <c r="AC1470" s="15"/>
      <c r="AD1470" s="15"/>
      <c r="AE1470" s="15"/>
      <c r="AF1470" s="15"/>
      <c r="AG1470" s="15"/>
      <c r="AH1470" s="15"/>
      <c r="AI1470" s="15"/>
      <c r="AJ1470" s="15"/>
      <c r="AK1470" s="15"/>
      <c r="AL1470" s="15"/>
      <c r="AM1470" s="15"/>
      <c r="AN1470" s="15"/>
      <c r="AO1470" s="15"/>
      <c r="AP1470" s="15"/>
      <c r="AQ1470" s="15"/>
      <c r="AR1470" s="15"/>
      <c r="AS1470" s="15"/>
      <c r="AT1470" s="15"/>
      <c r="AU1470" s="15"/>
      <c r="AV1470" s="15"/>
      <c r="AW1470" s="15"/>
      <c r="AX1470" s="15"/>
    </row>
    <row r="1471" spans="1:50" ht="34.15" customHeight="1">
      <c r="A1471" s="2"/>
      <c r="B1471" s="2"/>
      <c r="C1471" s="2"/>
      <c r="D1471" s="2"/>
      <c r="E1471" s="2"/>
      <c r="F1471" s="15"/>
      <c r="G1471" s="2"/>
      <c r="H1471" s="2"/>
      <c r="I1471" s="15"/>
      <c r="J1471" s="2"/>
      <c r="K1471" s="13"/>
      <c r="L1471" s="13"/>
      <c r="M1471" s="13"/>
      <c r="N1471" s="700"/>
      <c r="O1471" s="15"/>
      <c r="P1471" s="2"/>
      <c r="Q1471" s="15"/>
      <c r="R1471" s="2"/>
      <c r="S1471" s="2"/>
      <c r="T1471" s="2"/>
      <c r="U1471" s="15"/>
      <c r="V1471" s="15"/>
      <c r="W1471" s="15"/>
      <c r="X1471" s="15"/>
      <c r="Y1471" s="15"/>
      <c r="Z1471" s="15"/>
      <c r="AA1471" s="15"/>
      <c r="AB1471" s="15"/>
      <c r="AC1471" s="15"/>
      <c r="AD1471" s="15"/>
      <c r="AE1471" s="15"/>
      <c r="AF1471" s="15"/>
      <c r="AG1471" s="15"/>
      <c r="AH1471" s="15"/>
      <c r="AI1471" s="15"/>
      <c r="AJ1471" s="15"/>
      <c r="AK1471" s="15"/>
      <c r="AL1471" s="15"/>
      <c r="AM1471" s="15"/>
      <c r="AN1471" s="15"/>
      <c r="AO1471" s="15"/>
      <c r="AP1471" s="15"/>
      <c r="AQ1471" s="15"/>
      <c r="AR1471" s="15"/>
      <c r="AS1471" s="15"/>
      <c r="AT1471" s="15"/>
      <c r="AU1471" s="15"/>
      <c r="AV1471" s="15"/>
      <c r="AW1471" s="15"/>
      <c r="AX1471" s="15"/>
    </row>
    <row r="1472" spans="1:50" ht="34.15" customHeight="1">
      <c r="A1472" s="2"/>
      <c r="B1472" s="2"/>
      <c r="C1472" s="2"/>
      <c r="D1472" s="2"/>
      <c r="E1472" s="2"/>
      <c r="F1472" s="15"/>
      <c r="G1472" s="2"/>
      <c r="H1472" s="2"/>
      <c r="I1472" s="15"/>
      <c r="J1472" s="2"/>
      <c r="K1472" s="13"/>
      <c r="L1472" s="13"/>
      <c r="M1472" s="13"/>
      <c r="N1472" s="700"/>
      <c r="O1472" s="15"/>
      <c r="P1472" s="2"/>
      <c r="Q1472" s="15"/>
      <c r="R1472" s="2"/>
      <c r="S1472" s="2"/>
      <c r="T1472" s="2"/>
      <c r="U1472" s="15"/>
      <c r="V1472" s="15"/>
      <c r="W1472" s="15"/>
      <c r="X1472" s="15"/>
      <c r="Y1472" s="15"/>
      <c r="Z1472" s="15"/>
      <c r="AA1472" s="15"/>
      <c r="AB1472" s="15"/>
      <c r="AC1472" s="15"/>
      <c r="AD1472" s="15"/>
      <c r="AE1472" s="15"/>
      <c r="AF1472" s="15"/>
      <c r="AG1472" s="15"/>
      <c r="AH1472" s="15"/>
      <c r="AI1472" s="15"/>
      <c r="AJ1472" s="15"/>
      <c r="AK1472" s="15"/>
      <c r="AL1472" s="15"/>
      <c r="AM1472" s="15"/>
      <c r="AN1472" s="15"/>
      <c r="AO1472" s="15"/>
      <c r="AP1472" s="15"/>
      <c r="AQ1472" s="15"/>
      <c r="AR1472" s="15"/>
      <c r="AS1472" s="15"/>
      <c r="AT1472" s="15"/>
      <c r="AU1472" s="15"/>
      <c r="AV1472" s="15"/>
      <c r="AW1472" s="15"/>
      <c r="AX1472" s="15"/>
    </row>
    <row r="1473" spans="1:50" ht="34.15" customHeight="1">
      <c r="A1473" s="2"/>
      <c r="B1473" s="2"/>
      <c r="C1473" s="2"/>
      <c r="D1473" s="2"/>
      <c r="E1473" s="2"/>
      <c r="F1473" s="15"/>
      <c r="G1473" s="2"/>
      <c r="H1473" s="2"/>
      <c r="I1473" s="15"/>
      <c r="J1473" s="2"/>
      <c r="K1473" s="13"/>
      <c r="L1473" s="13"/>
      <c r="M1473" s="13"/>
      <c r="N1473" s="700"/>
      <c r="O1473" s="15"/>
      <c r="P1473" s="2"/>
      <c r="Q1473" s="15"/>
      <c r="R1473" s="2"/>
      <c r="S1473" s="2"/>
      <c r="T1473" s="2"/>
      <c r="U1473" s="15"/>
      <c r="V1473" s="15"/>
      <c r="W1473" s="15"/>
      <c r="X1473" s="15"/>
      <c r="Y1473" s="15"/>
      <c r="Z1473" s="15"/>
      <c r="AA1473" s="15"/>
      <c r="AB1473" s="15"/>
      <c r="AC1473" s="15"/>
      <c r="AD1473" s="15"/>
      <c r="AE1473" s="15"/>
      <c r="AF1473" s="15"/>
      <c r="AG1473" s="15"/>
      <c r="AH1473" s="15"/>
      <c r="AI1473" s="15"/>
      <c r="AJ1473" s="15"/>
      <c r="AK1473" s="15"/>
      <c r="AL1473" s="15"/>
      <c r="AM1473" s="15"/>
      <c r="AN1473" s="15"/>
      <c r="AO1473" s="15"/>
      <c r="AP1473" s="15"/>
      <c r="AQ1473" s="15"/>
      <c r="AR1473" s="15"/>
      <c r="AS1473" s="15"/>
      <c r="AT1473" s="15"/>
      <c r="AU1473" s="15"/>
      <c r="AV1473" s="15"/>
      <c r="AW1473" s="15"/>
      <c r="AX1473" s="15"/>
    </row>
    <row r="1474" spans="1:50" ht="34.15" customHeight="1">
      <c r="A1474" s="2"/>
      <c r="B1474" s="2"/>
      <c r="C1474" s="2"/>
      <c r="D1474" s="2"/>
      <c r="E1474" s="2"/>
      <c r="F1474" s="15"/>
      <c r="G1474" s="2"/>
      <c r="H1474" s="2"/>
      <c r="I1474" s="15"/>
      <c r="J1474" s="2"/>
      <c r="K1474" s="13"/>
      <c r="L1474" s="13"/>
      <c r="M1474" s="13"/>
      <c r="N1474" s="700"/>
      <c r="O1474" s="15"/>
      <c r="P1474" s="2"/>
      <c r="Q1474" s="15"/>
      <c r="R1474" s="2"/>
      <c r="S1474" s="2"/>
      <c r="T1474" s="2"/>
      <c r="U1474" s="15"/>
      <c r="V1474" s="15"/>
      <c r="W1474" s="15"/>
      <c r="X1474" s="15"/>
      <c r="Y1474" s="15"/>
      <c r="Z1474" s="15"/>
      <c r="AA1474" s="15"/>
      <c r="AB1474" s="15"/>
      <c r="AC1474" s="15"/>
      <c r="AD1474" s="15"/>
      <c r="AE1474" s="15"/>
      <c r="AF1474" s="15"/>
      <c r="AG1474" s="15"/>
      <c r="AH1474" s="15"/>
      <c r="AI1474" s="15"/>
      <c r="AJ1474" s="15"/>
      <c r="AK1474" s="15"/>
      <c r="AL1474" s="15"/>
      <c r="AM1474" s="15"/>
      <c r="AN1474" s="15"/>
      <c r="AO1474" s="15"/>
      <c r="AP1474" s="15"/>
      <c r="AQ1474" s="15"/>
      <c r="AR1474" s="15"/>
      <c r="AS1474" s="15"/>
      <c r="AT1474" s="15"/>
      <c r="AU1474" s="15"/>
      <c r="AV1474" s="15"/>
      <c r="AW1474" s="15"/>
      <c r="AX1474" s="15"/>
    </row>
    <row r="1475" spans="1:50" ht="34.15" customHeight="1">
      <c r="A1475" s="2"/>
      <c r="B1475" s="2"/>
      <c r="C1475" s="2"/>
      <c r="D1475" s="2"/>
      <c r="E1475" s="2"/>
      <c r="F1475" s="15"/>
      <c r="G1475" s="2"/>
      <c r="H1475" s="2"/>
      <c r="I1475" s="15"/>
      <c r="J1475" s="2"/>
      <c r="K1475" s="13"/>
      <c r="L1475" s="13"/>
      <c r="M1475" s="13"/>
      <c r="N1475" s="700"/>
      <c r="O1475" s="15"/>
      <c r="P1475" s="2"/>
      <c r="Q1475" s="15"/>
      <c r="R1475" s="2"/>
      <c r="S1475" s="2"/>
      <c r="T1475" s="2"/>
      <c r="U1475" s="15"/>
      <c r="V1475" s="15"/>
      <c r="W1475" s="15"/>
      <c r="X1475" s="15"/>
      <c r="Y1475" s="15"/>
      <c r="Z1475" s="15"/>
      <c r="AA1475" s="15"/>
      <c r="AB1475" s="15"/>
      <c r="AC1475" s="15"/>
      <c r="AD1475" s="15"/>
      <c r="AE1475" s="15"/>
      <c r="AF1475" s="15"/>
      <c r="AG1475" s="15"/>
      <c r="AH1475" s="15"/>
      <c r="AI1475" s="15"/>
      <c r="AJ1475" s="15"/>
      <c r="AK1475" s="15"/>
      <c r="AL1475" s="15"/>
      <c r="AM1475" s="15"/>
      <c r="AN1475" s="15"/>
      <c r="AO1475" s="15"/>
      <c r="AP1475" s="15"/>
      <c r="AQ1475" s="15"/>
      <c r="AR1475" s="15"/>
      <c r="AS1475" s="15"/>
      <c r="AT1475" s="15"/>
      <c r="AU1475" s="15"/>
      <c r="AV1475" s="15"/>
      <c r="AW1475" s="15"/>
      <c r="AX1475" s="15"/>
    </row>
    <row r="1476" spans="1:50" ht="34.15" customHeight="1">
      <c r="A1476" s="2"/>
      <c r="B1476" s="2"/>
      <c r="C1476" s="2"/>
      <c r="D1476" s="2"/>
      <c r="E1476" s="2"/>
      <c r="F1476" s="15"/>
      <c r="G1476" s="2"/>
      <c r="H1476" s="2"/>
      <c r="I1476" s="15"/>
      <c r="J1476" s="2"/>
      <c r="K1476" s="13"/>
      <c r="L1476" s="13"/>
      <c r="M1476" s="13"/>
      <c r="N1476" s="700"/>
      <c r="O1476" s="15"/>
      <c r="P1476" s="2"/>
      <c r="Q1476" s="15"/>
      <c r="R1476" s="2"/>
      <c r="S1476" s="2"/>
      <c r="T1476" s="2"/>
      <c r="U1476" s="15"/>
      <c r="V1476" s="15"/>
      <c r="W1476" s="15"/>
      <c r="X1476" s="15"/>
      <c r="Y1476" s="15"/>
      <c r="Z1476" s="15"/>
      <c r="AA1476" s="15"/>
      <c r="AB1476" s="15"/>
      <c r="AC1476" s="15"/>
      <c r="AD1476" s="15"/>
      <c r="AE1476" s="15"/>
      <c r="AF1476" s="15"/>
      <c r="AG1476" s="15"/>
      <c r="AH1476" s="15"/>
      <c r="AI1476" s="15"/>
      <c r="AJ1476" s="15"/>
      <c r="AK1476" s="15"/>
      <c r="AL1476" s="15"/>
      <c r="AM1476" s="15"/>
      <c r="AN1476" s="15"/>
      <c r="AO1476" s="15"/>
      <c r="AP1476" s="15"/>
      <c r="AQ1476" s="15"/>
      <c r="AR1476" s="15"/>
      <c r="AS1476" s="15"/>
      <c r="AT1476" s="15"/>
      <c r="AU1476" s="15"/>
      <c r="AV1476" s="15"/>
      <c r="AW1476" s="15"/>
      <c r="AX1476" s="15"/>
    </row>
    <row r="1477" spans="1:50" ht="34.15" customHeight="1">
      <c r="A1477" s="2"/>
      <c r="B1477" s="2"/>
      <c r="C1477" s="2"/>
      <c r="D1477" s="2"/>
      <c r="E1477" s="2"/>
      <c r="F1477" s="15"/>
      <c r="G1477" s="2"/>
      <c r="H1477" s="2"/>
      <c r="I1477" s="15"/>
      <c r="J1477" s="2"/>
      <c r="K1477" s="13"/>
      <c r="L1477" s="13"/>
      <c r="M1477" s="13"/>
      <c r="N1477" s="700"/>
      <c r="O1477" s="15"/>
      <c r="P1477" s="2"/>
      <c r="Q1477" s="15"/>
      <c r="R1477" s="2"/>
      <c r="S1477" s="2"/>
      <c r="T1477" s="2"/>
      <c r="U1477" s="15"/>
      <c r="V1477" s="15"/>
      <c r="W1477" s="15"/>
      <c r="X1477" s="15"/>
      <c r="Y1477" s="15"/>
      <c r="Z1477" s="15"/>
      <c r="AA1477" s="15"/>
      <c r="AB1477" s="15"/>
      <c r="AC1477" s="15"/>
      <c r="AD1477" s="15"/>
      <c r="AE1477" s="15"/>
      <c r="AF1477" s="15"/>
      <c r="AG1477" s="15"/>
      <c r="AH1477" s="15"/>
      <c r="AI1477" s="15"/>
      <c r="AJ1477" s="15"/>
      <c r="AK1477" s="15"/>
      <c r="AL1477" s="15"/>
      <c r="AM1477" s="15"/>
      <c r="AN1477" s="15"/>
      <c r="AO1477" s="15"/>
      <c r="AP1477" s="15"/>
      <c r="AQ1477" s="15"/>
      <c r="AR1477" s="15"/>
      <c r="AS1477" s="15"/>
      <c r="AT1477" s="15"/>
      <c r="AU1477" s="15"/>
      <c r="AV1477" s="15"/>
      <c r="AW1477" s="15"/>
      <c r="AX1477" s="15"/>
    </row>
    <row r="1478" spans="1:50" ht="34.15" customHeight="1">
      <c r="A1478" s="2"/>
      <c r="B1478" s="2"/>
      <c r="C1478" s="2"/>
      <c r="D1478" s="2"/>
      <c r="E1478" s="2"/>
      <c r="F1478" s="15"/>
      <c r="G1478" s="2"/>
      <c r="H1478" s="2"/>
      <c r="I1478" s="15"/>
      <c r="J1478" s="2"/>
      <c r="K1478" s="13"/>
      <c r="L1478" s="13"/>
      <c r="M1478" s="13"/>
      <c r="N1478" s="700"/>
      <c r="O1478" s="15"/>
      <c r="P1478" s="2"/>
      <c r="Q1478" s="15"/>
      <c r="R1478" s="2"/>
      <c r="S1478" s="2"/>
      <c r="T1478" s="2"/>
      <c r="U1478" s="15"/>
      <c r="V1478" s="15"/>
      <c r="W1478" s="15"/>
      <c r="X1478" s="15"/>
      <c r="Y1478" s="15"/>
      <c r="Z1478" s="15"/>
      <c r="AA1478" s="15"/>
      <c r="AB1478" s="15"/>
      <c r="AC1478" s="15"/>
      <c r="AD1478" s="15"/>
      <c r="AE1478" s="15"/>
      <c r="AF1478" s="15"/>
      <c r="AG1478" s="15"/>
      <c r="AH1478" s="15"/>
      <c r="AI1478" s="15"/>
      <c r="AJ1478" s="15"/>
      <c r="AK1478" s="15"/>
      <c r="AL1478" s="15"/>
      <c r="AM1478" s="15"/>
      <c r="AN1478" s="15"/>
      <c r="AO1478" s="15"/>
      <c r="AP1478" s="15"/>
      <c r="AQ1478" s="15"/>
      <c r="AR1478" s="15"/>
      <c r="AS1478" s="15"/>
      <c r="AT1478" s="15"/>
      <c r="AU1478" s="15"/>
      <c r="AV1478" s="15"/>
      <c r="AW1478" s="15"/>
      <c r="AX1478" s="15"/>
    </row>
    <row r="1479" spans="1:50" ht="34.15" customHeight="1">
      <c r="A1479" s="2"/>
      <c r="B1479" s="2"/>
      <c r="C1479" s="2"/>
      <c r="D1479" s="2"/>
      <c r="E1479" s="2"/>
      <c r="F1479" s="15"/>
      <c r="G1479" s="2"/>
      <c r="H1479" s="2"/>
      <c r="I1479" s="15"/>
      <c r="J1479" s="2"/>
      <c r="K1479" s="13"/>
      <c r="L1479" s="13"/>
      <c r="M1479" s="13"/>
      <c r="N1479" s="700"/>
      <c r="O1479" s="15"/>
      <c r="P1479" s="2"/>
      <c r="Q1479" s="15"/>
      <c r="R1479" s="2"/>
      <c r="S1479" s="2"/>
      <c r="T1479" s="2"/>
      <c r="U1479" s="15"/>
      <c r="V1479" s="15"/>
      <c r="W1479" s="15"/>
      <c r="X1479" s="15"/>
      <c r="Y1479" s="15"/>
      <c r="Z1479" s="15"/>
      <c r="AA1479" s="15"/>
      <c r="AB1479" s="15"/>
      <c r="AC1479" s="15"/>
      <c r="AD1479" s="15"/>
      <c r="AE1479" s="15"/>
      <c r="AF1479" s="15"/>
      <c r="AG1479" s="15"/>
      <c r="AH1479" s="15"/>
      <c r="AI1479" s="15"/>
      <c r="AJ1479" s="15"/>
      <c r="AK1479" s="15"/>
      <c r="AL1479" s="15"/>
      <c r="AM1479" s="15"/>
      <c r="AN1479" s="15"/>
      <c r="AO1479" s="15"/>
      <c r="AP1479" s="15"/>
      <c r="AQ1479" s="15"/>
      <c r="AR1479" s="15"/>
      <c r="AS1479" s="15"/>
      <c r="AT1479" s="15"/>
      <c r="AU1479" s="15"/>
      <c r="AV1479" s="15"/>
      <c r="AW1479" s="15"/>
      <c r="AX1479" s="15"/>
    </row>
    <row r="1480" spans="1:50" ht="34.15" customHeight="1">
      <c r="A1480" s="2"/>
      <c r="B1480" s="2"/>
      <c r="C1480" s="2"/>
      <c r="D1480" s="2"/>
      <c r="E1480" s="2"/>
      <c r="F1480" s="15"/>
      <c r="G1480" s="2"/>
      <c r="H1480" s="2"/>
      <c r="I1480" s="15"/>
      <c r="J1480" s="2"/>
      <c r="K1480" s="13"/>
      <c r="L1480" s="13"/>
      <c r="M1480" s="13"/>
      <c r="N1480" s="700"/>
      <c r="O1480" s="15"/>
      <c r="P1480" s="2"/>
      <c r="Q1480" s="15"/>
      <c r="R1480" s="2"/>
      <c r="S1480" s="2"/>
      <c r="T1480" s="2"/>
      <c r="U1480" s="15"/>
      <c r="V1480" s="15"/>
      <c r="W1480" s="15"/>
      <c r="X1480" s="15"/>
      <c r="Y1480" s="15"/>
      <c r="Z1480" s="15"/>
      <c r="AA1480" s="15"/>
      <c r="AB1480" s="15"/>
      <c r="AC1480" s="15"/>
      <c r="AD1480" s="15"/>
      <c r="AE1480" s="15"/>
      <c r="AF1480" s="15"/>
      <c r="AG1480" s="15"/>
      <c r="AH1480" s="15"/>
      <c r="AI1480" s="15"/>
      <c r="AJ1480" s="15"/>
      <c r="AK1480" s="15"/>
      <c r="AL1480" s="15"/>
      <c r="AM1480" s="15"/>
      <c r="AN1480" s="15"/>
      <c r="AO1480" s="15"/>
      <c r="AP1480" s="15"/>
      <c r="AQ1480" s="15"/>
      <c r="AR1480" s="15"/>
      <c r="AS1480" s="15"/>
      <c r="AT1480" s="15"/>
      <c r="AU1480" s="15"/>
      <c r="AV1480" s="15"/>
      <c r="AW1480" s="15"/>
      <c r="AX1480" s="15"/>
    </row>
    <row r="1481" spans="1:50" ht="34.15" customHeight="1">
      <c r="A1481" s="2"/>
      <c r="B1481" s="2"/>
      <c r="C1481" s="2"/>
      <c r="D1481" s="2"/>
      <c r="E1481" s="2"/>
      <c r="F1481" s="15"/>
      <c r="G1481" s="2"/>
      <c r="H1481" s="2"/>
      <c r="I1481" s="15"/>
      <c r="J1481" s="2"/>
      <c r="K1481" s="13"/>
      <c r="L1481" s="13"/>
      <c r="M1481" s="13"/>
      <c r="N1481" s="700"/>
      <c r="O1481" s="15"/>
      <c r="P1481" s="2"/>
      <c r="Q1481" s="15"/>
      <c r="R1481" s="2"/>
      <c r="S1481" s="2"/>
      <c r="T1481" s="2"/>
      <c r="U1481" s="15"/>
      <c r="V1481" s="15"/>
      <c r="W1481" s="15"/>
      <c r="X1481" s="15"/>
      <c r="Y1481" s="15"/>
      <c r="Z1481" s="15"/>
      <c r="AA1481" s="15"/>
      <c r="AB1481" s="15"/>
      <c r="AC1481" s="15"/>
      <c r="AD1481" s="15"/>
      <c r="AE1481" s="15"/>
      <c r="AF1481" s="15"/>
      <c r="AG1481" s="15"/>
      <c r="AH1481" s="15"/>
      <c r="AI1481" s="15"/>
      <c r="AJ1481" s="15"/>
      <c r="AK1481" s="15"/>
      <c r="AL1481" s="15"/>
      <c r="AM1481" s="15"/>
      <c r="AN1481" s="15"/>
      <c r="AO1481" s="15"/>
      <c r="AP1481" s="15"/>
      <c r="AQ1481" s="15"/>
      <c r="AR1481" s="15"/>
      <c r="AS1481" s="15"/>
      <c r="AT1481" s="15"/>
      <c r="AU1481" s="15"/>
      <c r="AV1481" s="15"/>
      <c r="AW1481" s="15"/>
      <c r="AX1481" s="15"/>
    </row>
    <row r="1482" spans="1:50" ht="34.15" customHeight="1">
      <c r="A1482" s="2"/>
      <c r="B1482" s="2"/>
      <c r="C1482" s="2"/>
      <c r="D1482" s="2"/>
      <c r="E1482" s="2"/>
      <c r="F1482" s="15"/>
      <c r="G1482" s="2"/>
      <c r="H1482" s="2"/>
      <c r="I1482" s="15"/>
      <c r="J1482" s="2"/>
      <c r="K1482" s="13"/>
      <c r="L1482" s="13"/>
      <c r="M1482" s="13"/>
      <c r="N1482" s="700"/>
      <c r="O1482" s="15"/>
      <c r="P1482" s="2"/>
      <c r="Q1482" s="15"/>
      <c r="R1482" s="2"/>
      <c r="S1482" s="2"/>
      <c r="T1482" s="2"/>
      <c r="U1482" s="15"/>
      <c r="V1482" s="15"/>
      <c r="W1482" s="15"/>
      <c r="X1482" s="15"/>
      <c r="Y1482" s="15"/>
      <c r="Z1482" s="15"/>
      <c r="AA1482" s="15"/>
      <c r="AB1482" s="15"/>
      <c r="AC1482" s="15"/>
      <c r="AD1482" s="15"/>
      <c r="AE1482" s="15"/>
      <c r="AF1482" s="15"/>
      <c r="AG1482" s="15"/>
      <c r="AH1482" s="15"/>
      <c r="AI1482" s="15"/>
      <c r="AJ1482" s="15"/>
      <c r="AK1482" s="15"/>
      <c r="AL1482" s="15"/>
      <c r="AM1482" s="15"/>
      <c r="AN1482" s="15"/>
      <c r="AO1482" s="15"/>
      <c r="AP1482" s="15"/>
      <c r="AQ1482" s="15"/>
      <c r="AR1482" s="15"/>
      <c r="AS1482" s="15"/>
      <c r="AT1482" s="15"/>
      <c r="AU1482" s="15"/>
      <c r="AV1482" s="15"/>
      <c r="AW1482" s="15"/>
      <c r="AX1482" s="15"/>
    </row>
    <row r="1483" spans="1:50" ht="34.15" customHeight="1">
      <c r="A1483" s="2"/>
      <c r="B1483" s="2"/>
      <c r="C1483" s="2"/>
      <c r="D1483" s="2"/>
      <c r="E1483" s="2"/>
      <c r="F1483" s="15"/>
      <c r="G1483" s="2"/>
      <c r="H1483" s="2"/>
      <c r="I1483" s="15"/>
      <c r="J1483" s="2"/>
      <c r="K1483" s="13"/>
      <c r="L1483" s="13"/>
      <c r="M1483" s="13"/>
      <c r="N1483" s="700"/>
      <c r="O1483" s="15"/>
      <c r="P1483" s="2"/>
      <c r="Q1483" s="15"/>
      <c r="R1483" s="2"/>
      <c r="S1483" s="2"/>
      <c r="T1483" s="2"/>
      <c r="U1483" s="15"/>
      <c r="V1483" s="15"/>
      <c r="W1483" s="15"/>
      <c r="X1483" s="15"/>
      <c r="Y1483" s="15"/>
      <c r="Z1483" s="15"/>
      <c r="AA1483" s="15"/>
      <c r="AB1483" s="15"/>
      <c r="AC1483" s="15"/>
      <c r="AD1483" s="15"/>
      <c r="AE1483" s="15"/>
      <c r="AF1483" s="15"/>
      <c r="AG1483" s="15"/>
      <c r="AH1483" s="15"/>
      <c r="AI1483" s="15"/>
      <c r="AJ1483" s="15"/>
      <c r="AK1483" s="15"/>
      <c r="AL1483" s="15"/>
      <c r="AM1483" s="15"/>
      <c r="AN1483" s="15"/>
      <c r="AO1483" s="15"/>
      <c r="AP1483" s="15"/>
      <c r="AQ1483" s="15"/>
      <c r="AR1483" s="15"/>
      <c r="AS1483" s="15"/>
      <c r="AT1483" s="15"/>
      <c r="AU1483" s="15"/>
      <c r="AV1483" s="15"/>
      <c r="AW1483" s="15"/>
      <c r="AX1483" s="15"/>
    </row>
    <row r="1484" spans="1:50" ht="34.15" customHeight="1">
      <c r="A1484" s="2"/>
      <c r="B1484" s="2"/>
      <c r="C1484" s="2"/>
      <c r="D1484" s="2"/>
      <c r="E1484" s="2"/>
      <c r="F1484" s="15"/>
      <c r="G1484" s="2"/>
      <c r="H1484" s="2"/>
      <c r="I1484" s="15"/>
      <c r="J1484" s="2"/>
      <c r="K1484" s="13"/>
      <c r="L1484" s="13"/>
      <c r="M1484" s="13"/>
      <c r="N1484" s="700"/>
      <c r="O1484" s="15"/>
      <c r="P1484" s="2"/>
      <c r="Q1484" s="15"/>
      <c r="R1484" s="2"/>
      <c r="S1484" s="2"/>
      <c r="T1484" s="2"/>
      <c r="U1484" s="15"/>
      <c r="V1484" s="15"/>
      <c r="W1484" s="15"/>
      <c r="X1484" s="15"/>
      <c r="Y1484" s="15"/>
      <c r="Z1484" s="15"/>
      <c r="AA1484" s="15"/>
      <c r="AB1484" s="15"/>
      <c r="AC1484" s="15"/>
      <c r="AD1484" s="15"/>
      <c r="AE1484" s="15"/>
      <c r="AF1484" s="15"/>
      <c r="AG1484" s="15"/>
      <c r="AH1484" s="15"/>
      <c r="AI1484" s="15"/>
      <c r="AJ1484" s="15"/>
      <c r="AK1484" s="15"/>
      <c r="AL1484" s="15"/>
      <c r="AM1484" s="15"/>
      <c r="AN1484" s="15"/>
      <c r="AO1484" s="15"/>
      <c r="AP1484" s="15"/>
      <c r="AQ1484" s="15"/>
      <c r="AR1484" s="15"/>
      <c r="AS1484" s="15"/>
      <c r="AT1484" s="15"/>
      <c r="AU1484" s="15"/>
      <c r="AV1484" s="15"/>
      <c r="AW1484" s="15"/>
      <c r="AX1484" s="15"/>
    </row>
    <row r="1485" spans="1:50" ht="34.15" customHeight="1">
      <c r="A1485" s="2"/>
      <c r="B1485" s="2"/>
      <c r="C1485" s="2"/>
      <c r="D1485" s="2"/>
      <c r="E1485" s="2"/>
      <c r="F1485" s="15"/>
      <c r="G1485" s="2"/>
      <c r="H1485" s="2"/>
      <c r="I1485" s="15"/>
      <c r="J1485" s="2"/>
      <c r="K1485" s="13"/>
      <c r="L1485" s="13"/>
      <c r="M1485" s="13"/>
      <c r="N1485" s="700"/>
      <c r="O1485" s="15"/>
      <c r="P1485" s="2"/>
      <c r="Q1485" s="15"/>
      <c r="R1485" s="2"/>
      <c r="S1485" s="2"/>
      <c r="T1485" s="2"/>
      <c r="U1485" s="15"/>
      <c r="V1485" s="15"/>
      <c r="W1485" s="15"/>
      <c r="X1485" s="15"/>
      <c r="Y1485" s="15"/>
      <c r="Z1485" s="15"/>
      <c r="AA1485" s="15"/>
      <c r="AB1485" s="15"/>
      <c r="AC1485" s="15"/>
      <c r="AD1485" s="15"/>
      <c r="AE1485" s="15"/>
      <c r="AF1485" s="15"/>
      <c r="AG1485" s="15"/>
      <c r="AH1485" s="15"/>
      <c r="AI1485" s="15"/>
      <c r="AJ1485" s="15"/>
      <c r="AK1485" s="15"/>
      <c r="AL1485" s="15"/>
      <c r="AM1485" s="15"/>
      <c r="AN1485" s="15"/>
      <c r="AO1485" s="15"/>
      <c r="AP1485" s="15"/>
      <c r="AQ1485" s="15"/>
      <c r="AR1485" s="15"/>
      <c r="AS1485" s="15"/>
      <c r="AT1485" s="15"/>
      <c r="AU1485" s="15"/>
      <c r="AV1485" s="15"/>
      <c r="AW1485" s="15"/>
      <c r="AX1485" s="15"/>
    </row>
    <row r="1486" spans="1:50" ht="34.15" customHeight="1">
      <c r="A1486" s="2"/>
      <c r="B1486" s="2"/>
      <c r="C1486" s="2"/>
      <c r="D1486" s="2"/>
      <c r="E1486" s="2"/>
      <c r="F1486" s="15"/>
      <c r="G1486" s="2"/>
      <c r="H1486" s="2"/>
      <c r="I1486" s="15"/>
      <c r="J1486" s="2"/>
      <c r="K1486" s="13"/>
      <c r="L1486" s="13"/>
      <c r="M1486" s="13"/>
      <c r="N1486" s="700"/>
      <c r="O1486" s="15"/>
      <c r="P1486" s="2"/>
      <c r="Q1486" s="15"/>
      <c r="R1486" s="2"/>
      <c r="S1486" s="2"/>
      <c r="T1486" s="2"/>
      <c r="U1486" s="15"/>
      <c r="V1486" s="15"/>
      <c r="W1486" s="15"/>
      <c r="X1486" s="15"/>
      <c r="Y1486" s="15"/>
      <c r="Z1486" s="15"/>
      <c r="AA1486" s="15"/>
      <c r="AB1486" s="15"/>
      <c r="AC1486" s="15"/>
      <c r="AD1486" s="15"/>
      <c r="AE1486" s="15"/>
      <c r="AF1486" s="15"/>
      <c r="AG1486" s="15"/>
      <c r="AH1486" s="15"/>
      <c r="AI1486" s="15"/>
      <c r="AJ1486" s="15"/>
      <c r="AK1486" s="15"/>
      <c r="AL1486" s="15"/>
      <c r="AM1486" s="15"/>
      <c r="AN1486" s="15"/>
      <c r="AO1486" s="15"/>
      <c r="AP1486" s="15"/>
      <c r="AQ1486" s="15"/>
      <c r="AR1486" s="15"/>
      <c r="AS1486" s="15"/>
      <c r="AT1486" s="15"/>
      <c r="AU1486" s="15"/>
      <c r="AV1486" s="15"/>
      <c r="AW1486" s="15"/>
      <c r="AX1486" s="15"/>
    </row>
    <row r="1487" spans="1:50" ht="34.15" customHeight="1">
      <c r="A1487" s="2"/>
      <c r="B1487" s="2"/>
      <c r="C1487" s="2"/>
      <c r="D1487" s="2"/>
      <c r="E1487" s="2"/>
      <c r="F1487" s="15"/>
      <c r="G1487" s="2"/>
      <c r="H1487" s="2"/>
      <c r="I1487" s="15"/>
      <c r="J1487" s="2"/>
      <c r="K1487" s="13"/>
      <c r="L1487" s="13"/>
      <c r="M1487" s="13"/>
      <c r="N1487" s="700"/>
      <c r="O1487" s="15"/>
      <c r="P1487" s="2"/>
      <c r="Q1487" s="15"/>
      <c r="R1487" s="2"/>
      <c r="S1487" s="2"/>
      <c r="T1487" s="2"/>
      <c r="U1487" s="15"/>
      <c r="V1487" s="15"/>
      <c r="W1487" s="15"/>
      <c r="X1487" s="15"/>
      <c r="Y1487" s="15"/>
      <c r="Z1487" s="15"/>
      <c r="AA1487" s="15"/>
      <c r="AB1487" s="15"/>
      <c r="AC1487" s="15"/>
      <c r="AD1487" s="15"/>
      <c r="AE1487" s="15"/>
      <c r="AF1487" s="15"/>
      <c r="AG1487" s="15"/>
      <c r="AH1487" s="15"/>
      <c r="AI1487" s="15"/>
      <c r="AJ1487" s="15"/>
      <c r="AK1487" s="15"/>
      <c r="AL1487" s="15"/>
      <c r="AM1487" s="15"/>
      <c r="AN1487" s="15"/>
      <c r="AO1487" s="15"/>
      <c r="AP1487" s="15"/>
      <c r="AQ1487" s="15"/>
      <c r="AR1487" s="15"/>
      <c r="AS1487" s="15"/>
      <c r="AT1487" s="15"/>
      <c r="AU1487" s="15"/>
      <c r="AV1487" s="15"/>
      <c r="AW1487" s="15"/>
      <c r="AX1487" s="15"/>
    </row>
    <row r="1488" spans="1:50" ht="34.15" customHeight="1">
      <c r="A1488" s="2"/>
      <c r="B1488" s="2"/>
      <c r="C1488" s="2"/>
      <c r="D1488" s="2"/>
      <c r="E1488" s="2"/>
      <c r="F1488" s="15"/>
      <c r="G1488" s="2"/>
      <c r="H1488" s="2"/>
      <c r="I1488" s="15"/>
      <c r="J1488" s="2"/>
      <c r="K1488" s="13"/>
      <c r="L1488" s="13"/>
      <c r="M1488" s="13"/>
      <c r="N1488" s="700"/>
      <c r="O1488" s="15"/>
      <c r="P1488" s="2"/>
      <c r="Q1488" s="15"/>
      <c r="R1488" s="2"/>
      <c r="S1488" s="2"/>
      <c r="T1488" s="2"/>
      <c r="U1488" s="15"/>
      <c r="V1488" s="15"/>
      <c r="W1488" s="15"/>
      <c r="X1488" s="15"/>
      <c r="Y1488" s="15"/>
      <c r="Z1488" s="15"/>
      <c r="AA1488" s="15"/>
      <c r="AB1488" s="15"/>
      <c r="AC1488" s="15"/>
      <c r="AD1488" s="15"/>
      <c r="AE1488" s="15"/>
      <c r="AF1488" s="15"/>
      <c r="AG1488" s="15"/>
      <c r="AH1488" s="15"/>
      <c r="AI1488" s="15"/>
      <c r="AJ1488" s="15"/>
      <c r="AK1488" s="15"/>
      <c r="AL1488" s="15"/>
      <c r="AM1488" s="15"/>
      <c r="AN1488" s="15"/>
      <c r="AO1488" s="15"/>
      <c r="AP1488" s="15"/>
      <c r="AQ1488" s="15"/>
      <c r="AR1488" s="15"/>
      <c r="AS1488" s="15"/>
      <c r="AT1488" s="15"/>
      <c r="AU1488" s="15"/>
      <c r="AV1488" s="15"/>
      <c r="AW1488" s="15"/>
      <c r="AX1488" s="15"/>
    </row>
    <row r="1489" spans="1:50" ht="34.15" customHeight="1">
      <c r="A1489" s="2"/>
      <c r="B1489" s="2"/>
      <c r="C1489" s="2"/>
      <c r="D1489" s="2"/>
      <c r="E1489" s="2"/>
      <c r="F1489" s="15"/>
      <c r="G1489" s="2"/>
      <c r="H1489" s="2"/>
      <c r="I1489" s="15"/>
      <c r="J1489" s="2"/>
      <c r="K1489" s="13"/>
      <c r="L1489" s="13"/>
      <c r="M1489" s="13"/>
      <c r="N1489" s="700"/>
      <c r="O1489" s="15"/>
      <c r="P1489" s="2"/>
      <c r="Q1489" s="15"/>
      <c r="R1489" s="2"/>
      <c r="S1489" s="2"/>
      <c r="T1489" s="2"/>
      <c r="U1489" s="15"/>
      <c r="V1489" s="15"/>
      <c r="W1489" s="15"/>
      <c r="X1489" s="15"/>
      <c r="Y1489" s="15"/>
      <c r="Z1489" s="15"/>
      <c r="AA1489" s="15"/>
      <c r="AB1489" s="15"/>
      <c r="AC1489" s="15"/>
      <c r="AD1489" s="15"/>
      <c r="AE1489" s="15"/>
      <c r="AF1489" s="15"/>
      <c r="AG1489" s="15"/>
      <c r="AH1489" s="15"/>
      <c r="AI1489" s="15"/>
      <c r="AJ1489" s="15"/>
      <c r="AK1489" s="15"/>
      <c r="AL1489" s="15"/>
      <c r="AM1489" s="15"/>
      <c r="AN1489" s="15"/>
      <c r="AO1489" s="15"/>
      <c r="AP1489" s="15"/>
      <c r="AQ1489" s="15"/>
      <c r="AR1489" s="15"/>
      <c r="AS1489" s="15"/>
      <c r="AT1489" s="15"/>
      <c r="AU1489" s="15"/>
      <c r="AV1489" s="15"/>
      <c r="AW1489" s="15"/>
      <c r="AX1489" s="15"/>
    </row>
    <row r="1490" spans="1:50" ht="34.15" customHeight="1">
      <c r="A1490" s="2"/>
      <c r="B1490" s="2"/>
      <c r="C1490" s="2"/>
      <c r="D1490" s="2"/>
      <c r="E1490" s="2"/>
      <c r="F1490" s="15"/>
      <c r="G1490" s="2"/>
      <c r="H1490" s="2"/>
      <c r="I1490" s="15"/>
      <c r="J1490" s="2"/>
      <c r="K1490" s="13"/>
      <c r="L1490" s="13"/>
      <c r="M1490" s="13"/>
      <c r="N1490" s="700"/>
      <c r="O1490" s="15"/>
      <c r="P1490" s="2"/>
      <c r="Q1490" s="15"/>
      <c r="R1490" s="2"/>
      <c r="S1490" s="2"/>
      <c r="T1490" s="2"/>
      <c r="U1490" s="15"/>
      <c r="V1490" s="15"/>
      <c r="W1490" s="15"/>
      <c r="X1490" s="15"/>
      <c r="Y1490" s="15"/>
      <c r="Z1490" s="15"/>
      <c r="AA1490" s="15"/>
      <c r="AB1490" s="15"/>
      <c r="AC1490" s="15"/>
      <c r="AD1490" s="15"/>
      <c r="AE1490" s="15"/>
      <c r="AF1490" s="15"/>
      <c r="AG1490" s="15"/>
      <c r="AH1490" s="15"/>
      <c r="AI1490" s="15"/>
      <c r="AJ1490" s="15"/>
      <c r="AK1490" s="15"/>
      <c r="AL1490" s="15"/>
      <c r="AM1490" s="15"/>
      <c r="AN1490" s="15"/>
      <c r="AO1490" s="15"/>
      <c r="AP1490" s="15"/>
      <c r="AQ1490" s="15"/>
      <c r="AR1490" s="15"/>
      <c r="AS1490" s="15"/>
      <c r="AT1490" s="15"/>
      <c r="AU1490" s="15"/>
      <c r="AV1490" s="15"/>
      <c r="AW1490" s="15"/>
      <c r="AX1490" s="15"/>
    </row>
    <row r="1491" spans="1:50" ht="34.15" customHeight="1">
      <c r="A1491" s="2"/>
      <c r="B1491" s="2"/>
      <c r="C1491" s="2"/>
      <c r="D1491" s="2"/>
      <c r="E1491" s="2"/>
      <c r="F1491" s="15"/>
      <c r="G1491" s="2"/>
      <c r="H1491" s="2"/>
      <c r="I1491" s="15"/>
      <c r="J1491" s="2"/>
      <c r="K1491" s="13"/>
      <c r="L1491" s="13"/>
      <c r="M1491" s="13"/>
      <c r="N1491" s="700"/>
      <c r="O1491" s="15"/>
      <c r="P1491" s="2"/>
      <c r="Q1491" s="15"/>
      <c r="R1491" s="2"/>
      <c r="S1491" s="2"/>
      <c r="T1491" s="2"/>
      <c r="U1491" s="15"/>
      <c r="V1491" s="15"/>
      <c r="W1491" s="15"/>
      <c r="X1491" s="15"/>
      <c r="Y1491" s="15"/>
      <c r="Z1491" s="15"/>
      <c r="AA1491" s="15"/>
      <c r="AB1491" s="15"/>
      <c r="AC1491" s="15"/>
      <c r="AD1491" s="15"/>
      <c r="AE1491" s="15"/>
      <c r="AF1491" s="15"/>
      <c r="AG1491" s="15"/>
      <c r="AH1491" s="15"/>
      <c r="AI1491" s="15"/>
      <c r="AJ1491" s="15"/>
      <c r="AK1491" s="15"/>
      <c r="AL1491" s="15"/>
      <c r="AM1491" s="15"/>
      <c r="AN1491" s="15"/>
      <c r="AO1491" s="15"/>
      <c r="AP1491" s="15"/>
      <c r="AQ1491" s="15"/>
      <c r="AR1491" s="15"/>
      <c r="AS1491" s="15"/>
      <c r="AT1491" s="15"/>
      <c r="AU1491" s="15"/>
      <c r="AV1491" s="15"/>
      <c r="AW1491" s="15"/>
      <c r="AX1491" s="15"/>
    </row>
    <row r="1492" spans="1:50" ht="34.15" customHeight="1">
      <c r="A1492" s="2"/>
      <c r="B1492" s="2"/>
      <c r="C1492" s="2"/>
      <c r="D1492" s="2"/>
      <c r="E1492" s="2"/>
      <c r="F1492" s="15"/>
      <c r="G1492" s="2"/>
      <c r="H1492" s="2"/>
      <c r="I1492" s="15"/>
      <c r="J1492" s="2"/>
      <c r="K1492" s="13"/>
      <c r="L1492" s="13"/>
      <c r="M1492" s="13"/>
      <c r="N1492" s="700"/>
      <c r="O1492" s="15"/>
      <c r="P1492" s="2"/>
      <c r="Q1492" s="15"/>
      <c r="R1492" s="2"/>
      <c r="S1492" s="2"/>
      <c r="T1492" s="2"/>
      <c r="U1492" s="15"/>
      <c r="V1492" s="15"/>
      <c r="W1492" s="15"/>
      <c r="X1492" s="15"/>
      <c r="Y1492" s="15"/>
      <c r="Z1492" s="15"/>
      <c r="AA1492" s="15"/>
      <c r="AB1492" s="15"/>
      <c r="AC1492" s="15"/>
      <c r="AD1492" s="15"/>
      <c r="AE1492" s="15"/>
      <c r="AF1492" s="15"/>
      <c r="AG1492" s="15"/>
      <c r="AH1492" s="15"/>
      <c r="AI1492" s="15"/>
      <c r="AJ1492" s="15"/>
      <c r="AK1492" s="15"/>
      <c r="AL1492" s="15"/>
      <c r="AM1492" s="15"/>
      <c r="AN1492" s="15"/>
      <c r="AO1492" s="15"/>
      <c r="AP1492" s="15"/>
      <c r="AQ1492" s="15"/>
      <c r="AR1492" s="15"/>
      <c r="AS1492" s="15"/>
      <c r="AT1492" s="15"/>
      <c r="AU1492" s="15"/>
      <c r="AV1492" s="15"/>
      <c r="AW1492" s="15"/>
      <c r="AX1492" s="15"/>
    </row>
    <row r="1493" spans="1:50" ht="34.15" customHeight="1">
      <c r="A1493" s="2"/>
      <c r="B1493" s="2"/>
      <c r="C1493" s="2"/>
      <c r="D1493" s="2"/>
      <c r="E1493" s="2"/>
      <c r="F1493" s="15"/>
      <c r="G1493" s="2"/>
      <c r="H1493" s="2"/>
      <c r="I1493" s="15"/>
      <c r="J1493" s="2"/>
      <c r="K1493" s="13"/>
      <c r="L1493" s="13"/>
      <c r="M1493" s="13"/>
      <c r="N1493" s="700"/>
      <c r="O1493" s="15"/>
      <c r="P1493" s="2"/>
      <c r="Q1493" s="15"/>
      <c r="R1493" s="2"/>
      <c r="S1493" s="2"/>
      <c r="T1493" s="2"/>
      <c r="U1493" s="15"/>
      <c r="V1493" s="15"/>
      <c r="W1493" s="15"/>
      <c r="X1493" s="15"/>
      <c r="Y1493" s="15"/>
      <c r="Z1493" s="15"/>
      <c r="AA1493" s="15"/>
      <c r="AB1493" s="15"/>
      <c r="AC1493" s="15"/>
      <c r="AD1493" s="15"/>
      <c r="AE1493" s="15"/>
      <c r="AF1493" s="15"/>
      <c r="AG1493" s="15"/>
      <c r="AH1493" s="15"/>
      <c r="AI1493" s="15"/>
      <c r="AJ1493" s="15"/>
      <c r="AK1493" s="15"/>
      <c r="AL1493" s="15"/>
      <c r="AM1493" s="15"/>
      <c r="AN1493" s="15"/>
      <c r="AO1493" s="15"/>
      <c r="AP1493" s="15"/>
      <c r="AQ1493" s="15"/>
      <c r="AR1493" s="15"/>
      <c r="AS1493" s="15"/>
      <c r="AT1493" s="15"/>
      <c r="AU1493" s="15"/>
      <c r="AV1493" s="15"/>
      <c r="AW1493" s="15"/>
      <c r="AX1493" s="15"/>
    </row>
    <row r="1494" spans="1:50" ht="34.15" customHeight="1">
      <c r="A1494" s="2"/>
      <c r="B1494" s="2"/>
      <c r="C1494" s="2"/>
      <c r="D1494" s="2"/>
      <c r="E1494" s="2"/>
      <c r="F1494" s="15"/>
      <c r="G1494" s="2"/>
      <c r="H1494" s="2"/>
      <c r="I1494" s="15"/>
      <c r="J1494" s="2"/>
      <c r="K1494" s="13"/>
      <c r="L1494" s="13"/>
      <c r="M1494" s="13"/>
      <c r="N1494" s="700"/>
      <c r="O1494" s="15"/>
      <c r="P1494" s="2"/>
      <c r="Q1494" s="15"/>
      <c r="R1494" s="2"/>
      <c r="S1494" s="2"/>
      <c r="T1494" s="2"/>
      <c r="U1494" s="15"/>
      <c r="V1494" s="15"/>
      <c r="W1494" s="15"/>
      <c r="X1494" s="15"/>
      <c r="Y1494" s="15"/>
      <c r="Z1494" s="15"/>
      <c r="AA1494" s="15"/>
      <c r="AB1494" s="15"/>
      <c r="AC1494" s="15"/>
      <c r="AD1494" s="15"/>
      <c r="AE1494" s="15"/>
      <c r="AF1494" s="15"/>
      <c r="AG1494" s="15"/>
      <c r="AH1494" s="15"/>
      <c r="AI1494" s="15"/>
      <c r="AJ1494" s="15"/>
      <c r="AK1494" s="15"/>
      <c r="AL1494" s="15"/>
      <c r="AM1494" s="15"/>
      <c r="AN1494" s="15"/>
      <c r="AO1494" s="15"/>
      <c r="AP1494" s="15"/>
      <c r="AQ1494" s="15"/>
      <c r="AR1494" s="15"/>
      <c r="AS1494" s="15"/>
      <c r="AT1494" s="15"/>
      <c r="AU1494" s="15"/>
      <c r="AV1494" s="15"/>
      <c r="AW1494" s="15"/>
      <c r="AX1494" s="15"/>
    </row>
    <row r="1495" spans="1:50" ht="34.15" customHeight="1">
      <c r="A1495" s="2"/>
      <c r="B1495" s="2"/>
      <c r="C1495" s="2"/>
      <c r="D1495" s="2"/>
      <c r="E1495" s="2"/>
      <c r="F1495" s="15"/>
      <c r="G1495" s="2"/>
      <c r="H1495" s="2"/>
      <c r="I1495" s="15"/>
      <c r="J1495" s="2"/>
      <c r="K1495" s="13"/>
      <c r="L1495" s="13"/>
      <c r="M1495" s="13"/>
      <c r="N1495" s="700"/>
      <c r="O1495" s="15"/>
      <c r="P1495" s="2"/>
      <c r="Q1495" s="15"/>
      <c r="R1495" s="2"/>
      <c r="S1495" s="2"/>
      <c r="T1495" s="2"/>
      <c r="U1495" s="15"/>
      <c r="V1495" s="15"/>
      <c r="W1495" s="15"/>
      <c r="X1495" s="15"/>
      <c r="Y1495" s="15"/>
      <c r="Z1495" s="15"/>
      <c r="AA1495" s="15"/>
      <c r="AB1495" s="15"/>
      <c r="AC1495" s="15"/>
      <c r="AD1495" s="15"/>
      <c r="AE1495" s="15"/>
      <c r="AF1495" s="15"/>
      <c r="AG1495" s="15"/>
      <c r="AH1495" s="15"/>
      <c r="AI1495" s="15"/>
      <c r="AJ1495" s="15"/>
      <c r="AK1495" s="15"/>
      <c r="AL1495" s="15"/>
      <c r="AM1495" s="15"/>
      <c r="AN1495" s="15"/>
      <c r="AO1495" s="15"/>
      <c r="AP1495" s="15"/>
      <c r="AQ1495" s="15"/>
      <c r="AR1495" s="15"/>
      <c r="AS1495" s="15"/>
      <c r="AT1495" s="15"/>
      <c r="AU1495" s="15"/>
      <c r="AV1495" s="15"/>
      <c r="AW1495" s="15"/>
      <c r="AX1495" s="15"/>
    </row>
    <row r="1496" spans="1:50" ht="34.15" customHeight="1">
      <c r="A1496" s="2"/>
      <c r="B1496" s="2"/>
      <c r="C1496" s="2"/>
      <c r="D1496" s="2"/>
      <c r="E1496" s="2"/>
      <c r="F1496" s="15"/>
      <c r="G1496" s="2"/>
      <c r="H1496" s="2"/>
      <c r="I1496" s="15"/>
      <c r="J1496" s="2"/>
      <c r="K1496" s="13"/>
      <c r="L1496" s="13"/>
      <c r="M1496" s="13"/>
      <c r="N1496" s="700"/>
      <c r="O1496" s="15"/>
      <c r="P1496" s="2"/>
      <c r="Q1496" s="15"/>
      <c r="R1496" s="2"/>
      <c r="S1496" s="2"/>
      <c r="T1496" s="2"/>
      <c r="U1496" s="15"/>
      <c r="V1496" s="15"/>
      <c r="W1496" s="15"/>
      <c r="X1496" s="15"/>
      <c r="Y1496" s="15"/>
      <c r="Z1496" s="15"/>
      <c r="AA1496" s="15"/>
      <c r="AB1496" s="15"/>
      <c r="AC1496" s="15"/>
      <c r="AD1496" s="15"/>
      <c r="AE1496" s="15"/>
      <c r="AF1496" s="15"/>
      <c r="AG1496" s="15"/>
      <c r="AH1496" s="15"/>
      <c r="AI1496" s="15"/>
      <c r="AJ1496" s="15"/>
      <c r="AK1496" s="15"/>
      <c r="AL1496" s="15"/>
      <c r="AM1496" s="15"/>
      <c r="AN1496" s="15"/>
      <c r="AO1496" s="15"/>
      <c r="AP1496" s="15"/>
      <c r="AQ1496" s="15"/>
      <c r="AR1496" s="15"/>
      <c r="AS1496" s="15"/>
      <c r="AT1496" s="15"/>
      <c r="AU1496" s="15"/>
      <c r="AV1496" s="15"/>
      <c r="AW1496" s="15"/>
      <c r="AX1496" s="15"/>
    </row>
    <row r="1497" spans="1:50" ht="34.15" customHeight="1">
      <c r="A1497" s="2"/>
      <c r="B1497" s="2"/>
      <c r="C1497" s="2"/>
      <c r="D1497" s="2"/>
      <c r="E1497" s="2"/>
      <c r="F1497" s="15"/>
      <c r="G1497" s="2"/>
      <c r="H1497" s="2"/>
      <c r="I1497" s="15"/>
      <c r="J1497" s="2"/>
      <c r="K1497" s="13"/>
      <c r="L1497" s="13"/>
      <c r="M1497" s="13"/>
      <c r="N1497" s="700"/>
      <c r="O1497" s="15"/>
      <c r="P1497" s="2"/>
      <c r="Q1497" s="15"/>
      <c r="R1497" s="2"/>
      <c r="S1497" s="2"/>
      <c r="T1497" s="2"/>
      <c r="U1497" s="15"/>
      <c r="V1497" s="15"/>
      <c r="W1497" s="15"/>
      <c r="X1497" s="15"/>
      <c r="Y1497" s="15"/>
      <c r="Z1497" s="15"/>
      <c r="AA1497" s="15"/>
      <c r="AB1497" s="15"/>
      <c r="AC1497" s="15"/>
      <c r="AD1497" s="15"/>
      <c r="AE1497" s="15"/>
      <c r="AF1497" s="15"/>
      <c r="AG1497" s="15"/>
      <c r="AH1497" s="15"/>
      <c r="AI1497" s="15"/>
      <c r="AJ1497" s="15"/>
      <c r="AK1497" s="15"/>
      <c r="AL1497" s="15"/>
      <c r="AM1497" s="15"/>
      <c r="AN1497" s="15"/>
      <c r="AO1497" s="15"/>
      <c r="AP1497" s="15"/>
      <c r="AQ1497" s="15"/>
      <c r="AR1497" s="15"/>
      <c r="AS1497" s="15"/>
      <c r="AT1497" s="15"/>
      <c r="AU1497" s="15"/>
      <c r="AV1497" s="15"/>
      <c r="AW1497" s="15"/>
      <c r="AX1497" s="15"/>
    </row>
    <row r="1498" spans="1:50" ht="34.15" customHeight="1">
      <c r="A1498" s="2"/>
      <c r="B1498" s="2"/>
      <c r="C1498" s="2"/>
      <c r="D1498" s="2"/>
      <c r="E1498" s="2"/>
      <c r="F1498" s="15"/>
      <c r="G1498" s="2"/>
      <c r="H1498" s="2"/>
      <c r="I1498" s="15"/>
      <c r="J1498" s="2"/>
      <c r="K1498" s="13"/>
      <c r="L1498" s="13"/>
      <c r="M1498" s="13"/>
      <c r="N1498" s="700"/>
      <c r="O1498" s="15"/>
      <c r="P1498" s="2"/>
      <c r="Q1498" s="15"/>
      <c r="R1498" s="2"/>
      <c r="S1498" s="2"/>
      <c r="T1498" s="2"/>
      <c r="U1498" s="15"/>
      <c r="V1498" s="15"/>
      <c r="W1498" s="15"/>
      <c r="X1498" s="15"/>
      <c r="Y1498" s="15"/>
      <c r="Z1498" s="15"/>
      <c r="AA1498" s="15"/>
      <c r="AB1498" s="15"/>
      <c r="AC1498" s="15"/>
      <c r="AD1498" s="15"/>
      <c r="AE1498" s="15"/>
      <c r="AF1498" s="15"/>
      <c r="AG1498" s="15"/>
      <c r="AH1498" s="15"/>
      <c r="AI1498" s="15"/>
      <c r="AJ1498" s="15"/>
      <c r="AK1498" s="15"/>
      <c r="AL1498" s="15"/>
      <c r="AM1498" s="15"/>
      <c r="AN1498" s="15"/>
      <c r="AO1498" s="15"/>
      <c r="AP1498" s="15"/>
      <c r="AQ1498" s="15"/>
      <c r="AR1498" s="15"/>
      <c r="AS1498" s="15"/>
      <c r="AT1498" s="15"/>
      <c r="AU1498" s="15"/>
      <c r="AV1498" s="15"/>
      <c r="AW1498" s="15"/>
      <c r="AX1498" s="15"/>
    </row>
    <row r="1499" spans="1:50" ht="34.15" customHeight="1">
      <c r="A1499" s="2"/>
      <c r="B1499" s="2"/>
      <c r="C1499" s="2"/>
      <c r="D1499" s="2"/>
      <c r="E1499" s="2"/>
      <c r="F1499" s="15"/>
      <c r="G1499" s="2"/>
      <c r="H1499" s="2"/>
      <c r="I1499" s="15"/>
      <c r="J1499" s="2"/>
      <c r="K1499" s="13"/>
      <c r="L1499" s="13"/>
      <c r="M1499" s="13"/>
      <c r="N1499" s="700"/>
      <c r="O1499" s="15"/>
      <c r="P1499" s="2"/>
      <c r="Q1499" s="15"/>
      <c r="R1499" s="2"/>
      <c r="S1499" s="2"/>
      <c r="T1499" s="2"/>
      <c r="U1499" s="15"/>
      <c r="V1499" s="15"/>
      <c r="W1499" s="15"/>
      <c r="X1499" s="15"/>
      <c r="Y1499" s="15"/>
      <c r="Z1499" s="15"/>
      <c r="AA1499" s="15"/>
      <c r="AB1499" s="15"/>
      <c r="AC1499" s="15"/>
      <c r="AD1499" s="15"/>
      <c r="AE1499" s="15"/>
      <c r="AF1499" s="15"/>
      <c r="AG1499" s="15"/>
      <c r="AH1499" s="15"/>
      <c r="AI1499" s="15"/>
      <c r="AJ1499" s="15"/>
      <c r="AK1499" s="15"/>
      <c r="AL1499" s="15"/>
      <c r="AM1499" s="15"/>
      <c r="AN1499" s="15"/>
      <c r="AO1499" s="15"/>
      <c r="AP1499" s="15"/>
      <c r="AQ1499" s="15"/>
      <c r="AR1499" s="15"/>
      <c r="AS1499" s="15"/>
      <c r="AT1499" s="15"/>
      <c r="AU1499" s="15"/>
      <c r="AV1499" s="15"/>
      <c r="AW1499" s="15"/>
      <c r="AX1499" s="15"/>
    </row>
    <row r="1500" spans="1:50" ht="34.15" customHeight="1">
      <c r="A1500" s="2"/>
      <c r="B1500" s="2"/>
      <c r="C1500" s="2"/>
      <c r="D1500" s="2"/>
      <c r="E1500" s="2"/>
      <c r="F1500" s="15"/>
      <c r="G1500" s="2"/>
      <c r="H1500" s="2"/>
      <c r="I1500" s="15"/>
      <c r="J1500" s="2"/>
      <c r="K1500" s="13"/>
      <c r="L1500" s="13"/>
      <c r="M1500" s="13"/>
      <c r="N1500" s="700"/>
      <c r="O1500" s="15"/>
      <c r="P1500" s="2"/>
      <c r="Q1500" s="15"/>
      <c r="R1500" s="2"/>
      <c r="S1500" s="2"/>
      <c r="T1500" s="2"/>
      <c r="U1500" s="15"/>
      <c r="V1500" s="15"/>
      <c r="W1500" s="15"/>
      <c r="X1500" s="15"/>
      <c r="Y1500" s="15"/>
      <c r="Z1500" s="15"/>
      <c r="AA1500" s="15"/>
      <c r="AB1500" s="15"/>
      <c r="AC1500" s="15"/>
      <c r="AD1500" s="15"/>
      <c r="AE1500" s="15"/>
      <c r="AF1500" s="15"/>
      <c r="AG1500" s="15"/>
      <c r="AH1500" s="15"/>
      <c r="AI1500" s="15"/>
      <c r="AJ1500" s="15"/>
      <c r="AK1500" s="15"/>
      <c r="AL1500" s="15"/>
      <c r="AM1500" s="15"/>
      <c r="AN1500" s="15"/>
      <c r="AO1500" s="15"/>
      <c r="AP1500" s="15"/>
      <c r="AQ1500" s="15"/>
      <c r="AR1500" s="15"/>
      <c r="AS1500" s="15"/>
      <c r="AT1500" s="15"/>
      <c r="AU1500" s="15"/>
      <c r="AV1500" s="15"/>
      <c r="AW1500" s="15"/>
      <c r="AX1500" s="15"/>
    </row>
    <row r="1501" spans="1:50" ht="34.15" customHeight="1">
      <c r="A1501" s="2"/>
      <c r="B1501" s="2"/>
      <c r="C1501" s="2"/>
      <c r="D1501" s="2"/>
      <c r="E1501" s="2"/>
      <c r="F1501" s="15"/>
      <c r="G1501" s="2"/>
      <c r="H1501" s="2"/>
      <c r="I1501" s="15"/>
      <c r="J1501" s="2"/>
      <c r="K1501" s="13"/>
      <c r="L1501" s="13"/>
      <c r="M1501" s="13"/>
      <c r="N1501" s="700"/>
      <c r="O1501" s="15"/>
      <c r="P1501" s="2"/>
      <c r="Q1501" s="15"/>
      <c r="R1501" s="2"/>
      <c r="S1501" s="2"/>
      <c r="T1501" s="2"/>
      <c r="U1501" s="15"/>
      <c r="V1501" s="15"/>
      <c r="W1501" s="15"/>
      <c r="X1501" s="15"/>
      <c r="Y1501" s="15"/>
      <c r="Z1501" s="15"/>
      <c r="AA1501" s="15"/>
      <c r="AB1501" s="15"/>
      <c r="AC1501" s="15"/>
      <c r="AD1501" s="15"/>
      <c r="AE1501" s="15"/>
      <c r="AF1501" s="15"/>
      <c r="AG1501" s="15"/>
      <c r="AH1501" s="15"/>
      <c r="AI1501" s="15"/>
      <c r="AJ1501" s="15"/>
      <c r="AK1501" s="15"/>
      <c r="AL1501" s="15"/>
      <c r="AM1501" s="15"/>
      <c r="AN1501" s="15"/>
      <c r="AO1501" s="15"/>
      <c r="AP1501" s="15"/>
      <c r="AQ1501" s="15"/>
      <c r="AR1501" s="15"/>
      <c r="AS1501" s="15"/>
      <c r="AT1501" s="15"/>
      <c r="AU1501" s="15"/>
      <c r="AV1501" s="15"/>
      <c r="AW1501" s="15"/>
      <c r="AX1501" s="15"/>
    </row>
    <row r="1502" spans="1:50" ht="34.15" customHeight="1">
      <c r="A1502" s="2"/>
      <c r="B1502" s="2"/>
      <c r="C1502" s="2"/>
      <c r="D1502" s="2"/>
      <c r="E1502" s="2"/>
      <c r="F1502" s="15"/>
      <c r="G1502" s="2"/>
      <c r="H1502" s="2"/>
      <c r="I1502" s="15"/>
      <c r="J1502" s="2"/>
      <c r="K1502" s="13"/>
      <c r="L1502" s="13"/>
      <c r="M1502" s="13"/>
      <c r="N1502" s="700"/>
      <c r="O1502" s="15"/>
      <c r="P1502" s="2"/>
      <c r="Q1502" s="15"/>
      <c r="R1502" s="2"/>
      <c r="S1502" s="2"/>
      <c r="T1502" s="2"/>
      <c r="U1502" s="15"/>
      <c r="V1502" s="15"/>
      <c r="W1502" s="15"/>
      <c r="X1502" s="15"/>
      <c r="Y1502" s="15"/>
      <c r="Z1502" s="15"/>
      <c r="AA1502" s="15"/>
      <c r="AB1502" s="15"/>
      <c r="AC1502" s="15"/>
      <c r="AD1502" s="15"/>
      <c r="AE1502" s="15"/>
      <c r="AF1502" s="15"/>
      <c r="AG1502" s="15"/>
      <c r="AH1502" s="15"/>
      <c r="AI1502" s="15"/>
      <c r="AJ1502" s="15"/>
      <c r="AK1502" s="15"/>
      <c r="AL1502" s="15"/>
      <c r="AM1502" s="15"/>
      <c r="AN1502" s="15"/>
      <c r="AO1502" s="15"/>
      <c r="AP1502" s="15"/>
      <c r="AQ1502" s="15"/>
      <c r="AR1502" s="15"/>
      <c r="AS1502" s="15"/>
      <c r="AT1502" s="15"/>
      <c r="AU1502" s="15"/>
      <c r="AV1502" s="15"/>
      <c r="AW1502" s="15"/>
      <c r="AX1502" s="15"/>
    </row>
    <row r="1503" spans="1:50" ht="34.15" customHeight="1">
      <c r="A1503" s="2"/>
      <c r="B1503" s="2"/>
      <c r="C1503" s="2"/>
      <c r="D1503" s="2"/>
      <c r="E1503" s="2"/>
      <c r="F1503" s="15"/>
      <c r="G1503" s="2"/>
      <c r="H1503" s="2"/>
      <c r="I1503" s="15"/>
      <c r="J1503" s="2"/>
      <c r="K1503" s="13"/>
      <c r="L1503" s="13"/>
      <c r="M1503" s="13"/>
      <c r="N1503" s="700"/>
      <c r="O1503" s="15"/>
      <c r="P1503" s="2"/>
      <c r="Q1503" s="15"/>
      <c r="R1503" s="2"/>
      <c r="S1503" s="2"/>
      <c r="T1503" s="2"/>
      <c r="U1503" s="15"/>
      <c r="V1503" s="15"/>
      <c r="W1503" s="15"/>
      <c r="X1503" s="15"/>
      <c r="Y1503" s="15"/>
      <c r="Z1503" s="15"/>
      <c r="AA1503" s="15"/>
      <c r="AB1503" s="15"/>
      <c r="AC1503" s="15"/>
      <c r="AD1503" s="15"/>
      <c r="AE1503" s="15"/>
      <c r="AF1503" s="15"/>
      <c r="AG1503" s="15"/>
      <c r="AH1503" s="15"/>
      <c r="AI1503" s="15"/>
      <c r="AJ1503" s="15"/>
      <c r="AK1503" s="15"/>
      <c r="AL1503" s="15"/>
      <c r="AM1503" s="15"/>
      <c r="AN1503" s="15"/>
      <c r="AO1503" s="15"/>
      <c r="AP1503" s="15"/>
      <c r="AQ1503" s="15"/>
      <c r="AR1503" s="15"/>
      <c r="AS1503" s="15"/>
      <c r="AT1503" s="15"/>
      <c r="AU1503" s="15"/>
      <c r="AV1503" s="15"/>
      <c r="AW1503" s="15"/>
      <c r="AX1503" s="15"/>
    </row>
    <row r="1504" spans="1:50" ht="34.15" customHeight="1">
      <c r="A1504" s="2"/>
      <c r="B1504" s="2"/>
      <c r="C1504" s="2"/>
      <c r="D1504" s="2"/>
      <c r="E1504" s="2"/>
      <c r="F1504" s="15"/>
      <c r="G1504" s="2"/>
      <c r="H1504" s="2"/>
      <c r="I1504" s="15"/>
      <c r="J1504" s="2"/>
      <c r="K1504" s="13"/>
      <c r="L1504" s="13"/>
      <c r="M1504" s="13"/>
      <c r="N1504" s="700"/>
      <c r="O1504" s="15"/>
      <c r="P1504" s="2"/>
      <c r="Q1504" s="15"/>
      <c r="R1504" s="2"/>
      <c r="S1504" s="2"/>
      <c r="T1504" s="2"/>
      <c r="U1504" s="15"/>
      <c r="V1504" s="15"/>
      <c r="W1504" s="15"/>
      <c r="X1504" s="15"/>
      <c r="Y1504" s="15"/>
      <c r="Z1504" s="15"/>
      <c r="AA1504" s="15"/>
      <c r="AB1504" s="15"/>
      <c r="AC1504" s="15"/>
      <c r="AD1504" s="15"/>
      <c r="AE1504" s="15"/>
      <c r="AF1504" s="15"/>
      <c r="AG1504" s="15"/>
      <c r="AH1504" s="15"/>
      <c r="AI1504" s="15"/>
      <c r="AJ1504" s="15"/>
      <c r="AK1504" s="15"/>
      <c r="AL1504" s="15"/>
      <c r="AM1504" s="15"/>
      <c r="AN1504" s="15"/>
      <c r="AO1504" s="15"/>
      <c r="AP1504" s="15"/>
      <c r="AQ1504" s="15"/>
      <c r="AR1504" s="15"/>
      <c r="AS1504" s="15"/>
      <c r="AT1504" s="15"/>
      <c r="AU1504" s="15"/>
      <c r="AV1504" s="15"/>
      <c r="AW1504" s="15"/>
      <c r="AX1504" s="15"/>
    </row>
    <row r="1505" spans="1:50" ht="34.15" customHeight="1">
      <c r="A1505" s="2"/>
      <c r="B1505" s="2"/>
      <c r="C1505" s="2"/>
      <c r="D1505" s="2"/>
      <c r="E1505" s="2"/>
      <c r="F1505" s="15"/>
      <c r="G1505" s="2"/>
      <c r="H1505" s="2"/>
      <c r="I1505" s="15"/>
      <c r="J1505" s="2"/>
      <c r="K1505" s="13"/>
      <c r="L1505" s="13"/>
      <c r="M1505" s="13"/>
      <c r="N1505" s="700"/>
      <c r="O1505" s="15"/>
      <c r="P1505" s="2"/>
      <c r="Q1505" s="15"/>
      <c r="R1505" s="2"/>
      <c r="S1505" s="2"/>
      <c r="T1505" s="2"/>
      <c r="U1505" s="15"/>
      <c r="V1505" s="15"/>
      <c r="W1505" s="15"/>
      <c r="X1505" s="15"/>
      <c r="Y1505" s="15"/>
      <c r="Z1505" s="15"/>
      <c r="AA1505" s="15"/>
      <c r="AB1505" s="15"/>
      <c r="AC1505" s="15"/>
      <c r="AD1505" s="15"/>
      <c r="AE1505" s="15"/>
      <c r="AF1505" s="15"/>
      <c r="AG1505" s="15"/>
      <c r="AH1505" s="15"/>
      <c r="AI1505" s="15"/>
      <c r="AJ1505" s="15"/>
      <c r="AK1505" s="15"/>
      <c r="AL1505" s="15"/>
      <c r="AM1505" s="15"/>
      <c r="AN1505" s="15"/>
      <c r="AO1505" s="15"/>
      <c r="AP1505" s="15"/>
      <c r="AQ1505" s="15"/>
      <c r="AR1505" s="15"/>
      <c r="AS1505" s="15"/>
      <c r="AT1505" s="15"/>
      <c r="AU1505" s="15"/>
      <c r="AV1505" s="15"/>
      <c r="AW1505" s="15"/>
      <c r="AX1505" s="15"/>
    </row>
    <row r="1506" spans="1:50" ht="34.15" customHeight="1">
      <c r="A1506" s="2"/>
      <c r="B1506" s="2"/>
      <c r="C1506" s="2"/>
      <c r="D1506" s="2"/>
      <c r="E1506" s="2"/>
      <c r="F1506" s="15"/>
      <c r="G1506" s="2"/>
      <c r="H1506" s="2"/>
      <c r="I1506" s="15"/>
      <c r="J1506" s="2"/>
      <c r="K1506" s="13"/>
      <c r="L1506" s="13"/>
      <c r="M1506" s="13"/>
      <c r="N1506" s="700"/>
      <c r="O1506" s="15"/>
      <c r="P1506" s="2"/>
      <c r="Q1506" s="15"/>
      <c r="R1506" s="2"/>
      <c r="S1506" s="2"/>
      <c r="T1506" s="2"/>
      <c r="U1506" s="15"/>
      <c r="V1506" s="15"/>
      <c r="W1506" s="15"/>
      <c r="X1506" s="15"/>
      <c r="Y1506" s="15"/>
      <c r="Z1506" s="15"/>
      <c r="AA1506" s="15"/>
      <c r="AB1506" s="15"/>
      <c r="AC1506" s="15"/>
      <c r="AD1506" s="15"/>
      <c r="AE1506" s="15"/>
      <c r="AF1506" s="15"/>
      <c r="AG1506" s="15"/>
      <c r="AH1506" s="15"/>
      <c r="AI1506" s="15"/>
      <c r="AJ1506" s="15"/>
      <c r="AK1506" s="15"/>
      <c r="AL1506" s="15"/>
      <c r="AM1506" s="15"/>
      <c r="AN1506" s="15"/>
      <c r="AO1506" s="15"/>
      <c r="AP1506" s="15"/>
      <c r="AQ1506" s="15"/>
      <c r="AR1506" s="15"/>
      <c r="AS1506" s="15"/>
      <c r="AT1506" s="15"/>
      <c r="AU1506" s="15"/>
      <c r="AV1506" s="15"/>
      <c r="AW1506" s="15"/>
      <c r="AX1506" s="15"/>
    </row>
    <row r="1507" spans="1:50" ht="34.15" customHeight="1">
      <c r="A1507" s="2"/>
      <c r="B1507" s="2"/>
      <c r="C1507" s="2"/>
      <c r="D1507" s="2"/>
      <c r="E1507" s="2"/>
      <c r="F1507" s="15"/>
      <c r="G1507" s="2"/>
      <c r="H1507" s="2"/>
      <c r="I1507" s="15"/>
      <c r="J1507" s="2"/>
      <c r="K1507" s="13"/>
      <c r="L1507" s="13"/>
      <c r="M1507" s="13"/>
      <c r="N1507" s="700"/>
      <c r="O1507" s="15"/>
      <c r="P1507" s="2"/>
      <c r="Q1507" s="15"/>
      <c r="R1507" s="2"/>
      <c r="S1507" s="2"/>
      <c r="T1507" s="2"/>
      <c r="U1507" s="15"/>
      <c r="V1507" s="15"/>
      <c r="W1507" s="15"/>
      <c r="X1507" s="15"/>
      <c r="Y1507" s="15"/>
      <c r="Z1507" s="15"/>
      <c r="AA1507" s="15"/>
      <c r="AB1507" s="15"/>
      <c r="AC1507" s="15"/>
      <c r="AD1507" s="15"/>
      <c r="AE1507" s="15"/>
      <c r="AF1507" s="15"/>
      <c r="AG1507" s="15"/>
      <c r="AH1507" s="15"/>
      <c r="AI1507" s="15"/>
      <c r="AJ1507" s="15"/>
      <c r="AK1507" s="15"/>
      <c r="AL1507" s="15"/>
      <c r="AM1507" s="15"/>
      <c r="AN1507" s="15"/>
      <c r="AO1507" s="15"/>
      <c r="AP1507" s="15"/>
      <c r="AQ1507" s="15"/>
      <c r="AR1507" s="15"/>
      <c r="AS1507" s="15"/>
      <c r="AT1507" s="15"/>
      <c r="AU1507" s="15"/>
      <c r="AV1507" s="15"/>
      <c r="AW1507" s="15"/>
      <c r="AX1507" s="15"/>
    </row>
    <row r="1508" spans="1:50" ht="34.15" customHeight="1">
      <c r="A1508" s="2"/>
      <c r="B1508" s="2"/>
      <c r="C1508" s="2"/>
      <c r="D1508" s="2"/>
      <c r="E1508" s="2"/>
      <c r="F1508" s="15"/>
      <c r="G1508" s="2"/>
      <c r="H1508" s="2"/>
      <c r="I1508" s="15"/>
      <c r="J1508" s="2"/>
      <c r="K1508" s="13"/>
      <c r="L1508" s="13"/>
      <c r="M1508" s="13"/>
      <c r="N1508" s="700"/>
      <c r="O1508" s="15"/>
      <c r="P1508" s="2"/>
      <c r="Q1508" s="15"/>
      <c r="R1508" s="2"/>
      <c r="S1508" s="2"/>
      <c r="T1508" s="2"/>
      <c r="U1508" s="15"/>
      <c r="V1508" s="15"/>
      <c r="W1508" s="15"/>
      <c r="X1508" s="15"/>
      <c r="Y1508" s="15"/>
      <c r="Z1508" s="15"/>
      <c r="AA1508" s="15"/>
      <c r="AB1508" s="15"/>
      <c r="AC1508" s="15"/>
      <c r="AD1508" s="15"/>
      <c r="AE1508" s="15"/>
      <c r="AF1508" s="15"/>
      <c r="AG1508" s="15"/>
      <c r="AH1508" s="15"/>
      <c r="AI1508" s="15"/>
      <c r="AJ1508" s="15"/>
      <c r="AK1508" s="15"/>
      <c r="AL1508" s="15"/>
      <c r="AM1508" s="15"/>
      <c r="AN1508" s="15"/>
      <c r="AO1508" s="15"/>
      <c r="AP1508" s="15"/>
      <c r="AQ1508" s="15"/>
      <c r="AR1508" s="15"/>
      <c r="AS1508" s="15"/>
      <c r="AT1508" s="15"/>
      <c r="AU1508" s="15"/>
      <c r="AV1508" s="15"/>
      <c r="AW1508" s="15"/>
      <c r="AX1508" s="15"/>
    </row>
    <row r="1509" spans="1:50" ht="34.15" customHeight="1">
      <c r="A1509" s="2"/>
      <c r="B1509" s="2"/>
      <c r="C1509" s="2"/>
      <c r="D1509" s="2"/>
      <c r="E1509" s="2"/>
      <c r="F1509" s="15"/>
      <c r="G1509" s="2"/>
      <c r="H1509" s="2"/>
      <c r="I1509" s="15"/>
      <c r="J1509" s="2"/>
      <c r="K1509" s="13"/>
      <c r="L1509" s="13"/>
      <c r="M1509" s="13"/>
      <c r="N1509" s="700"/>
      <c r="O1509" s="15"/>
      <c r="P1509" s="2"/>
      <c r="Q1509" s="15"/>
      <c r="R1509" s="2"/>
      <c r="S1509" s="2"/>
      <c r="T1509" s="2"/>
      <c r="U1509" s="15"/>
      <c r="V1509" s="15"/>
      <c r="W1509" s="15"/>
      <c r="X1509" s="15"/>
      <c r="Y1509" s="15"/>
      <c r="Z1509" s="15"/>
      <c r="AA1509" s="15"/>
      <c r="AB1509" s="15"/>
      <c r="AC1509" s="15"/>
      <c r="AD1509" s="15"/>
      <c r="AE1509" s="15"/>
      <c r="AF1509" s="15"/>
      <c r="AG1509" s="15"/>
      <c r="AH1509" s="15"/>
      <c r="AI1509" s="15"/>
      <c r="AJ1509" s="15"/>
      <c r="AK1509" s="15"/>
      <c r="AL1509" s="15"/>
      <c r="AM1509" s="15"/>
      <c r="AN1509" s="15"/>
      <c r="AO1509" s="15"/>
      <c r="AP1509" s="15"/>
      <c r="AQ1509" s="15"/>
      <c r="AR1509" s="15"/>
      <c r="AS1509" s="15"/>
      <c r="AT1509" s="15"/>
      <c r="AU1509" s="15"/>
      <c r="AV1509" s="15"/>
      <c r="AW1509" s="15"/>
      <c r="AX1509" s="15"/>
    </row>
    <row r="1510" spans="1:50" ht="34.15" customHeight="1">
      <c r="A1510" s="2"/>
      <c r="B1510" s="2"/>
      <c r="C1510" s="2"/>
      <c r="D1510" s="2"/>
      <c r="E1510" s="2"/>
      <c r="F1510" s="15"/>
      <c r="G1510" s="2"/>
      <c r="H1510" s="2"/>
      <c r="I1510" s="15"/>
      <c r="J1510" s="2"/>
      <c r="K1510" s="13"/>
      <c r="L1510" s="13"/>
      <c r="M1510" s="13"/>
      <c r="N1510" s="700"/>
      <c r="O1510" s="15"/>
      <c r="P1510" s="2"/>
      <c r="Q1510" s="15"/>
      <c r="R1510" s="2"/>
      <c r="S1510" s="2"/>
      <c r="T1510" s="2"/>
      <c r="U1510" s="15"/>
      <c r="V1510" s="15"/>
      <c r="W1510" s="15"/>
      <c r="X1510" s="15"/>
      <c r="Y1510" s="15"/>
      <c r="Z1510" s="15"/>
      <c r="AA1510" s="15"/>
      <c r="AB1510" s="15"/>
      <c r="AC1510" s="15"/>
      <c r="AD1510" s="15"/>
      <c r="AE1510" s="15"/>
      <c r="AF1510" s="15"/>
      <c r="AG1510" s="15"/>
      <c r="AH1510" s="15"/>
      <c r="AI1510" s="15"/>
      <c r="AJ1510" s="15"/>
      <c r="AK1510" s="15"/>
      <c r="AL1510" s="15"/>
      <c r="AM1510" s="15"/>
      <c r="AN1510" s="15"/>
      <c r="AO1510" s="15"/>
      <c r="AP1510" s="15"/>
      <c r="AQ1510" s="15"/>
      <c r="AR1510" s="15"/>
      <c r="AS1510" s="15"/>
      <c r="AT1510" s="15"/>
      <c r="AU1510" s="15"/>
      <c r="AV1510" s="15"/>
      <c r="AW1510" s="15"/>
      <c r="AX1510" s="15"/>
    </row>
    <row r="1511" spans="1:50" ht="34.15" customHeight="1">
      <c r="A1511" s="2"/>
      <c r="B1511" s="2"/>
      <c r="C1511" s="2"/>
      <c r="D1511" s="2"/>
      <c r="E1511" s="2"/>
      <c r="F1511" s="15"/>
      <c r="G1511" s="2"/>
      <c r="H1511" s="2"/>
      <c r="I1511" s="15"/>
      <c r="J1511" s="2"/>
      <c r="K1511" s="13"/>
      <c r="L1511" s="13"/>
      <c r="M1511" s="13"/>
      <c r="N1511" s="700"/>
      <c r="O1511" s="15"/>
      <c r="P1511" s="2"/>
      <c r="Q1511" s="15"/>
      <c r="R1511" s="2"/>
      <c r="S1511" s="2"/>
      <c r="T1511" s="2"/>
      <c r="U1511" s="15"/>
      <c r="V1511" s="15"/>
      <c r="W1511" s="15"/>
      <c r="X1511" s="15"/>
      <c r="Y1511" s="15"/>
      <c r="Z1511" s="15"/>
      <c r="AA1511" s="15"/>
      <c r="AB1511" s="15"/>
      <c r="AC1511" s="15"/>
      <c r="AD1511" s="15"/>
      <c r="AE1511" s="15"/>
      <c r="AF1511" s="15"/>
      <c r="AG1511" s="15"/>
      <c r="AH1511" s="15"/>
      <c r="AI1511" s="15"/>
      <c r="AJ1511" s="15"/>
      <c r="AK1511" s="15"/>
      <c r="AL1511" s="15"/>
      <c r="AM1511" s="15"/>
      <c r="AN1511" s="15"/>
      <c r="AO1511" s="15"/>
      <c r="AP1511" s="15"/>
      <c r="AQ1511" s="15"/>
      <c r="AR1511" s="15"/>
      <c r="AS1511" s="15"/>
      <c r="AT1511" s="15"/>
      <c r="AU1511" s="15"/>
      <c r="AV1511" s="15"/>
      <c r="AW1511" s="15"/>
      <c r="AX1511" s="15"/>
    </row>
    <row r="1512" spans="1:50" ht="34.15" customHeight="1">
      <c r="A1512" s="2"/>
      <c r="B1512" s="2"/>
      <c r="C1512" s="2"/>
      <c r="D1512" s="2"/>
      <c r="E1512" s="2"/>
      <c r="F1512" s="15"/>
      <c r="G1512" s="2"/>
      <c r="H1512" s="2"/>
      <c r="I1512" s="15"/>
      <c r="J1512" s="2"/>
      <c r="K1512" s="13"/>
      <c r="L1512" s="13"/>
      <c r="M1512" s="13"/>
      <c r="N1512" s="700"/>
      <c r="O1512" s="15"/>
      <c r="P1512" s="2"/>
      <c r="Q1512" s="15"/>
      <c r="R1512" s="2"/>
      <c r="S1512" s="2"/>
      <c r="T1512" s="2"/>
      <c r="U1512" s="15"/>
      <c r="V1512" s="15"/>
      <c r="W1512" s="15"/>
      <c r="X1512" s="15"/>
      <c r="Y1512" s="15"/>
      <c r="Z1512" s="15"/>
      <c r="AA1512" s="15"/>
      <c r="AB1512" s="15"/>
      <c r="AC1512" s="15"/>
      <c r="AD1512" s="15"/>
      <c r="AE1512" s="15"/>
      <c r="AF1512" s="15"/>
      <c r="AG1512" s="15"/>
      <c r="AH1512" s="15"/>
      <c r="AI1512" s="15"/>
      <c r="AJ1512" s="15"/>
      <c r="AK1512" s="15"/>
      <c r="AL1512" s="15"/>
      <c r="AM1512" s="15"/>
      <c r="AN1512" s="15"/>
      <c r="AO1512" s="15"/>
      <c r="AP1512" s="15"/>
      <c r="AQ1512" s="15"/>
      <c r="AR1512" s="15"/>
      <c r="AS1512" s="15"/>
      <c r="AT1512" s="15"/>
      <c r="AU1512" s="15"/>
      <c r="AV1512" s="15"/>
      <c r="AW1512" s="15"/>
      <c r="AX1512" s="15"/>
    </row>
    <row r="1513" spans="1:50" ht="34.15" customHeight="1">
      <c r="A1513" s="2"/>
      <c r="B1513" s="2"/>
      <c r="C1513" s="2"/>
      <c r="D1513" s="2"/>
      <c r="E1513" s="2"/>
      <c r="F1513" s="15"/>
      <c r="G1513" s="2"/>
      <c r="H1513" s="2"/>
      <c r="I1513" s="15"/>
      <c r="J1513" s="2"/>
      <c r="K1513" s="13"/>
      <c r="L1513" s="13"/>
      <c r="M1513" s="13"/>
      <c r="N1513" s="700"/>
      <c r="O1513" s="15"/>
      <c r="P1513" s="2"/>
      <c r="Q1513" s="15"/>
      <c r="R1513" s="2"/>
      <c r="S1513" s="2"/>
      <c r="T1513" s="2"/>
      <c r="U1513" s="15"/>
      <c r="V1513" s="15"/>
      <c r="W1513" s="15"/>
      <c r="X1513" s="15"/>
      <c r="Y1513" s="15"/>
      <c r="Z1513" s="15"/>
      <c r="AA1513" s="15"/>
      <c r="AB1513" s="15"/>
      <c r="AC1513" s="15"/>
      <c r="AD1513" s="15"/>
      <c r="AE1513" s="15"/>
      <c r="AF1513" s="15"/>
      <c r="AG1513" s="15"/>
      <c r="AH1513" s="15"/>
      <c r="AI1513" s="15"/>
      <c r="AJ1513" s="15"/>
      <c r="AK1513" s="15"/>
      <c r="AL1513" s="15"/>
      <c r="AM1513" s="15"/>
      <c r="AN1513" s="15"/>
      <c r="AO1513" s="15"/>
      <c r="AP1513" s="15"/>
      <c r="AQ1513" s="15"/>
      <c r="AR1513" s="15"/>
      <c r="AS1513" s="15"/>
      <c r="AT1513" s="15"/>
      <c r="AU1513" s="15"/>
      <c r="AV1513" s="15"/>
      <c r="AW1513" s="15"/>
      <c r="AX1513" s="15"/>
    </row>
    <row r="1514" spans="1:50" ht="34.15" customHeight="1">
      <c r="A1514" s="2"/>
      <c r="B1514" s="2"/>
      <c r="C1514" s="2"/>
      <c r="D1514" s="2"/>
      <c r="E1514" s="2"/>
      <c r="F1514" s="15"/>
      <c r="G1514" s="2"/>
      <c r="H1514" s="2"/>
      <c r="I1514" s="15"/>
      <c r="J1514" s="2"/>
      <c r="K1514" s="13"/>
      <c r="L1514" s="13"/>
      <c r="M1514" s="13"/>
      <c r="N1514" s="700"/>
      <c r="O1514" s="15"/>
      <c r="P1514" s="2"/>
      <c r="Q1514" s="15"/>
      <c r="R1514" s="2"/>
      <c r="S1514" s="2"/>
      <c r="T1514" s="2"/>
      <c r="U1514" s="15"/>
      <c r="V1514" s="15"/>
      <c r="W1514" s="15"/>
      <c r="X1514" s="15"/>
      <c r="Y1514" s="15"/>
      <c r="Z1514" s="15"/>
      <c r="AA1514" s="15"/>
      <c r="AB1514" s="15"/>
      <c r="AC1514" s="15"/>
      <c r="AD1514" s="15"/>
      <c r="AE1514" s="15"/>
      <c r="AF1514" s="15"/>
      <c r="AG1514" s="15"/>
      <c r="AH1514" s="15"/>
      <c r="AI1514" s="15"/>
      <c r="AJ1514" s="15"/>
      <c r="AK1514" s="15"/>
      <c r="AL1514" s="15"/>
      <c r="AM1514" s="15"/>
      <c r="AN1514" s="15"/>
      <c r="AO1514" s="15"/>
      <c r="AP1514" s="15"/>
      <c r="AQ1514" s="15"/>
      <c r="AR1514" s="15"/>
      <c r="AS1514" s="15"/>
      <c r="AT1514" s="15"/>
      <c r="AU1514" s="15"/>
      <c r="AV1514" s="15"/>
      <c r="AW1514" s="15"/>
      <c r="AX1514" s="15"/>
    </row>
    <row r="1515" spans="1:50" ht="34.15" customHeight="1">
      <c r="A1515" s="2"/>
      <c r="B1515" s="2"/>
      <c r="C1515" s="2"/>
      <c r="D1515" s="2"/>
      <c r="E1515" s="2"/>
      <c r="F1515" s="15"/>
      <c r="G1515" s="2"/>
      <c r="H1515" s="2"/>
      <c r="I1515" s="15"/>
      <c r="J1515" s="2"/>
      <c r="K1515" s="13"/>
      <c r="L1515" s="13"/>
      <c r="M1515" s="13"/>
      <c r="N1515" s="700"/>
      <c r="O1515" s="15"/>
      <c r="P1515" s="2"/>
      <c r="Q1515" s="15"/>
      <c r="R1515" s="2"/>
      <c r="S1515" s="2"/>
      <c r="T1515" s="2"/>
      <c r="U1515" s="15"/>
      <c r="V1515" s="15"/>
      <c r="W1515" s="15"/>
      <c r="X1515" s="15"/>
      <c r="Y1515" s="15"/>
      <c r="Z1515" s="15"/>
      <c r="AA1515" s="15"/>
      <c r="AB1515" s="15"/>
      <c r="AC1515" s="15"/>
      <c r="AD1515" s="15"/>
      <c r="AE1515" s="15"/>
      <c r="AF1515" s="15"/>
      <c r="AG1515" s="15"/>
      <c r="AH1515" s="15"/>
      <c r="AI1515" s="15"/>
      <c r="AJ1515" s="15"/>
      <c r="AK1515" s="15"/>
      <c r="AL1515" s="15"/>
      <c r="AM1515" s="15"/>
      <c r="AN1515" s="15"/>
      <c r="AO1515" s="15"/>
      <c r="AP1515" s="15"/>
      <c r="AQ1515" s="15"/>
      <c r="AR1515" s="15"/>
      <c r="AS1515" s="15"/>
      <c r="AT1515" s="15"/>
      <c r="AU1515" s="15"/>
      <c r="AV1515" s="15"/>
      <c r="AW1515" s="15"/>
      <c r="AX1515" s="15"/>
    </row>
    <row r="1516" spans="1:50" ht="34.15" customHeight="1">
      <c r="A1516" s="2"/>
      <c r="B1516" s="2"/>
      <c r="C1516" s="2"/>
      <c r="D1516" s="2"/>
      <c r="E1516" s="2"/>
      <c r="F1516" s="15"/>
      <c r="G1516" s="2"/>
      <c r="H1516" s="2"/>
      <c r="I1516" s="15"/>
      <c r="J1516" s="2"/>
      <c r="K1516" s="13"/>
      <c r="L1516" s="13"/>
      <c r="M1516" s="13"/>
      <c r="N1516" s="700"/>
      <c r="O1516" s="15"/>
      <c r="P1516" s="2"/>
      <c r="Q1516" s="15"/>
      <c r="R1516" s="2"/>
      <c r="S1516" s="2"/>
      <c r="T1516" s="2"/>
      <c r="U1516" s="15"/>
      <c r="V1516" s="15"/>
      <c r="W1516" s="15"/>
      <c r="X1516" s="15"/>
      <c r="Y1516" s="15"/>
      <c r="Z1516" s="15"/>
      <c r="AA1516" s="15"/>
      <c r="AB1516" s="15"/>
      <c r="AC1516" s="15"/>
      <c r="AD1516" s="15"/>
      <c r="AE1516" s="15"/>
      <c r="AF1516" s="15"/>
      <c r="AG1516" s="15"/>
      <c r="AH1516" s="15"/>
      <c r="AI1516" s="15"/>
      <c r="AJ1516" s="15"/>
      <c r="AK1516" s="15"/>
      <c r="AL1516" s="15"/>
      <c r="AM1516" s="15"/>
      <c r="AN1516" s="15"/>
      <c r="AO1516" s="15"/>
      <c r="AP1516" s="15"/>
      <c r="AQ1516" s="15"/>
      <c r="AR1516" s="15"/>
      <c r="AS1516" s="15"/>
      <c r="AT1516" s="15"/>
      <c r="AU1516" s="15"/>
      <c r="AV1516" s="15"/>
      <c r="AW1516" s="15"/>
      <c r="AX1516" s="15"/>
    </row>
    <row r="1517" spans="1:50" ht="34.15" customHeight="1">
      <c r="A1517" s="2"/>
      <c r="B1517" s="2"/>
      <c r="C1517" s="2"/>
      <c r="D1517" s="2"/>
      <c r="E1517" s="2"/>
      <c r="F1517" s="15"/>
      <c r="G1517" s="2"/>
      <c r="H1517" s="2"/>
      <c r="I1517" s="15"/>
      <c r="J1517" s="2"/>
      <c r="K1517" s="13"/>
      <c r="L1517" s="13"/>
      <c r="M1517" s="13"/>
      <c r="N1517" s="700"/>
      <c r="O1517" s="15"/>
      <c r="P1517" s="2"/>
      <c r="Q1517" s="15"/>
      <c r="R1517" s="2"/>
      <c r="S1517" s="2"/>
      <c r="T1517" s="2"/>
      <c r="U1517" s="15"/>
      <c r="V1517" s="15"/>
      <c r="W1517" s="15"/>
      <c r="X1517" s="15"/>
      <c r="Y1517" s="15"/>
      <c r="Z1517" s="15"/>
      <c r="AA1517" s="15"/>
      <c r="AB1517" s="15"/>
      <c r="AC1517" s="15"/>
      <c r="AD1517" s="15"/>
      <c r="AE1517" s="15"/>
      <c r="AF1517" s="15"/>
      <c r="AG1517" s="15"/>
      <c r="AH1517" s="15"/>
      <c r="AI1517" s="15"/>
      <c r="AJ1517" s="15"/>
      <c r="AK1517" s="15"/>
      <c r="AL1517" s="15"/>
      <c r="AM1517" s="15"/>
      <c r="AN1517" s="15"/>
      <c r="AO1517" s="15"/>
      <c r="AP1517" s="15"/>
      <c r="AQ1517" s="15"/>
      <c r="AR1517" s="15"/>
      <c r="AS1517" s="15"/>
      <c r="AT1517" s="15"/>
      <c r="AU1517" s="15"/>
      <c r="AV1517" s="15"/>
      <c r="AW1517" s="15"/>
      <c r="AX1517" s="15"/>
    </row>
    <row r="1518" spans="1:50" ht="34.15" customHeight="1">
      <c r="A1518" s="2"/>
      <c r="B1518" s="2"/>
      <c r="C1518" s="2"/>
      <c r="D1518" s="2"/>
      <c r="E1518" s="2"/>
      <c r="F1518" s="15"/>
      <c r="G1518" s="2"/>
      <c r="H1518" s="2"/>
      <c r="I1518" s="15"/>
      <c r="J1518" s="2"/>
      <c r="K1518" s="13"/>
      <c r="L1518" s="13"/>
      <c r="M1518" s="13"/>
      <c r="N1518" s="700"/>
      <c r="O1518" s="15"/>
      <c r="P1518" s="2"/>
      <c r="Q1518" s="15"/>
      <c r="R1518" s="2"/>
      <c r="S1518" s="2"/>
      <c r="T1518" s="2"/>
      <c r="U1518" s="15"/>
      <c r="V1518" s="15"/>
      <c r="W1518" s="15"/>
      <c r="X1518" s="15"/>
      <c r="Y1518" s="15"/>
      <c r="Z1518" s="15"/>
      <c r="AA1518" s="15"/>
      <c r="AB1518" s="15"/>
      <c r="AC1518" s="15"/>
      <c r="AD1518" s="15"/>
      <c r="AE1518" s="15"/>
      <c r="AF1518" s="15"/>
      <c r="AG1518" s="15"/>
      <c r="AH1518" s="15"/>
      <c r="AI1518" s="15"/>
      <c r="AJ1518" s="15"/>
      <c r="AK1518" s="15"/>
      <c r="AL1518" s="15"/>
      <c r="AM1518" s="15"/>
      <c r="AN1518" s="15"/>
      <c r="AO1518" s="15"/>
      <c r="AP1518" s="15"/>
      <c r="AQ1518" s="15"/>
      <c r="AR1518" s="15"/>
      <c r="AS1518" s="15"/>
      <c r="AT1518" s="15"/>
      <c r="AU1518" s="15"/>
      <c r="AV1518" s="15"/>
      <c r="AW1518" s="15"/>
      <c r="AX1518" s="15"/>
    </row>
    <row r="1519" spans="1:50" ht="34.15" customHeight="1">
      <c r="A1519" s="2"/>
      <c r="B1519" s="2"/>
      <c r="C1519" s="2"/>
      <c r="D1519" s="2"/>
      <c r="E1519" s="2"/>
      <c r="F1519" s="15"/>
      <c r="G1519" s="2"/>
      <c r="H1519" s="2"/>
      <c r="I1519" s="15"/>
      <c r="J1519" s="2"/>
      <c r="K1519" s="13"/>
      <c r="L1519" s="13"/>
      <c r="M1519" s="13"/>
      <c r="N1519" s="700"/>
      <c r="O1519" s="15"/>
      <c r="P1519" s="2"/>
      <c r="Q1519" s="15"/>
      <c r="R1519" s="2"/>
      <c r="S1519" s="2"/>
      <c r="T1519" s="2"/>
      <c r="U1519" s="15"/>
      <c r="V1519" s="15"/>
      <c r="W1519" s="15"/>
      <c r="X1519" s="15"/>
      <c r="Y1519" s="15"/>
      <c r="Z1519" s="15"/>
      <c r="AA1519" s="15"/>
      <c r="AB1519" s="15"/>
      <c r="AC1519" s="15"/>
      <c r="AD1519" s="15"/>
      <c r="AE1519" s="15"/>
      <c r="AF1519" s="15"/>
      <c r="AG1519" s="15"/>
      <c r="AH1519" s="15"/>
      <c r="AI1519" s="15"/>
      <c r="AJ1519" s="15"/>
      <c r="AK1519" s="15"/>
      <c r="AL1519" s="15"/>
      <c r="AM1519" s="15"/>
      <c r="AN1519" s="15"/>
      <c r="AO1519" s="15"/>
      <c r="AP1519" s="15"/>
      <c r="AQ1519" s="15"/>
      <c r="AR1519" s="15"/>
      <c r="AS1519" s="15"/>
      <c r="AT1519" s="15"/>
      <c r="AU1519" s="15"/>
      <c r="AV1519" s="15"/>
      <c r="AW1519" s="15"/>
      <c r="AX1519" s="15"/>
    </row>
    <row r="1520" spans="1:50" ht="34.15" customHeight="1">
      <c r="A1520" s="2"/>
      <c r="B1520" s="2"/>
      <c r="C1520" s="2"/>
      <c r="D1520" s="2"/>
      <c r="E1520" s="2"/>
      <c r="F1520" s="15"/>
      <c r="G1520" s="2"/>
      <c r="H1520" s="2"/>
      <c r="I1520" s="15"/>
      <c r="J1520" s="2"/>
      <c r="K1520" s="13"/>
      <c r="L1520" s="13"/>
      <c r="M1520" s="13"/>
      <c r="N1520" s="700"/>
      <c r="O1520" s="15"/>
      <c r="P1520" s="2"/>
      <c r="Q1520" s="15"/>
      <c r="R1520" s="2"/>
      <c r="S1520" s="2"/>
      <c r="T1520" s="2"/>
      <c r="U1520" s="15"/>
      <c r="V1520" s="15"/>
      <c r="W1520" s="15"/>
      <c r="X1520" s="15"/>
      <c r="Y1520" s="15"/>
      <c r="Z1520" s="15"/>
      <c r="AA1520" s="15"/>
      <c r="AB1520" s="15"/>
      <c r="AC1520" s="15"/>
      <c r="AD1520" s="15"/>
      <c r="AE1520" s="15"/>
      <c r="AF1520" s="15"/>
      <c r="AG1520" s="15"/>
      <c r="AH1520" s="15"/>
      <c r="AI1520" s="15"/>
      <c r="AJ1520" s="15"/>
      <c r="AK1520" s="15"/>
      <c r="AL1520" s="15"/>
      <c r="AM1520" s="15"/>
      <c r="AN1520" s="15"/>
      <c r="AO1520" s="15"/>
      <c r="AP1520" s="15"/>
      <c r="AQ1520" s="15"/>
      <c r="AR1520" s="15"/>
      <c r="AS1520" s="15"/>
      <c r="AT1520" s="15"/>
      <c r="AU1520" s="15"/>
      <c r="AV1520" s="15"/>
      <c r="AW1520" s="15"/>
      <c r="AX1520" s="15"/>
    </row>
    <row r="1521" spans="1:50" ht="34.15" customHeight="1">
      <c r="A1521" s="2"/>
      <c r="B1521" s="2"/>
      <c r="C1521" s="2"/>
      <c r="D1521" s="2"/>
      <c r="E1521" s="2"/>
      <c r="F1521" s="15"/>
      <c r="G1521" s="2"/>
      <c r="H1521" s="2"/>
      <c r="I1521" s="15"/>
      <c r="J1521" s="2"/>
      <c r="K1521" s="13"/>
      <c r="L1521" s="13"/>
      <c r="M1521" s="13"/>
      <c r="N1521" s="700"/>
      <c r="O1521" s="15"/>
      <c r="P1521" s="2"/>
      <c r="Q1521" s="15"/>
      <c r="R1521" s="2"/>
      <c r="S1521" s="2"/>
      <c r="T1521" s="2"/>
      <c r="U1521" s="15"/>
      <c r="V1521" s="15"/>
      <c r="W1521" s="15"/>
      <c r="X1521" s="15"/>
      <c r="Y1521" s="15"/>
      <c r="Z1521" s="15"/>
      <c r="AA1521" s="15"/>
      <c r="AB1521" s="15"/>
      <c r="AC1521" s="15"/>
      <c r="AD1521" s="15"/>
      <c r="AE1521" s="15"/>
      <c r="AF1521" s="15"/>
      <c r="AG1521" s="15"/>
      <c r="AH1521" s="15"/>
      <c r="AI1521" s="15"/>
      <c r="AJ1521" s="15"/>
      <c r="AK1521" s="15"/>
      <c r="AL1521" s="15"/>
      <c r="AM1521" s="15"/>
      <c r="AN1521" s="15"/>
      <c r="AO1521" s="15"/>
      <c r="AP1521" s="15"/>
      <c r="AQ1521" s="15"/>
      <c r="AR1521" s="15"/>
      <c r="AS1521" s="15"/>
      <c r="AT1521" s="15"/>
      <c r="AU1521" s="15"/>
      <c r="AV1521" s="15"/>
      <c r="AW1521" s="15"/>
      <c r="AX1521" s="15"/>
    </row>
    <row r="1522" spans="1:50" ht="34.15" customHeight="1">
      <c r="A1522" s="2"/>
      <c r="B1522" s="2"/>
      <c r="C1522" s="2"/>
      <c r="D1522" s="2"/>
      <c r="E1522" s="2"/>
      <c r="F1522" s="15"/>
      <c r="G1522" s="2"/>
      <c r="H1522" s="2"/>
      <c r="I1522" s="15"/>
      <c r="J1522" s="2"/>
      <c r="K1522" s="13"/>
      <c r="L1522" s="13"/>
      <c r="M1522" s="13"/>
      <c r="N1522" s="700"/>
      <c r="O1522" s="15"/>
      <c r="P1522" s="2"/>
      <c r="Q1522" s="15"/>
      <c r="R1522" s="2"/>
      <c r="S1522" s="2"/>
      <c r="T1522" s="2"/>
      <c r="U1522" s="15"/>
      <c r="V1522" s="15"/>
      <c r="W1522" s="15"/>
      <c r="X1522" s="15"/>
      <c r="Y1522" s="15"/>
      <c r="Z1522" s="15"/>
      <c r="AA1522" s="15"/>
      <c r="AB1522" s="15"/>
      <c r="AC1522" s="15"/>
      <c r="AD1522" s="15"/>
      <c r="AE1522" s="15"/>
      <c r="AF1522" s="15"/>
      <c r="AG1522" s="15"/>
      <c r="AH1522" s="15"/>
      <c r="AI1522" s="15"/>
      <c r="AJ1522" s="15"/>
      <c r="AK1522" s="15"/>
      <c r="AL1522" s="15"/>
      <c r="AM1522" s="15"/>
      <c r="AN1522" s="15"/>
      <c r="AO1522" s="15"/>
      <c r="AP1522" s="15"/>
      <c r="AQ1522" s="15"/>
      <c r="AR1522" s="15"/>
      <c r="AS1522" s="15"/>
      <c r="AT1522" s="15"/>
      <c r="AU1522" s="15"/>
      <c r="AV1522" s="15"/>
      <c r="AW1522" s="15"/>
      <c r="AX1522" s="15"/>
    </row>
    <row r="1523" spans="1:50" ht="34.15" customHeight="1">
      <c r="A1523" s="2"/>
      <c r="B1523" s="2"/>
      <c r="C1523" s="2"/>
      <c r="D1523" s="2"/>
      <c r="E1523" s="2"/>
      <c r="F1523" s="15"/>
      <c r="G1523" s="2"/>
      <c r="H1523" s="2"/>
      <c r="I1523" s="15"/>
      <c r="J1523" s="2"/>
      <c r="K1523" s="13"/>
      <c r="L1523" s="13"/>
      <c r="M1523" s="13"/>
      <c r="N1523" s="700"/>
      <c r="O1523" s="15"/>
      <c r="P1523" s="2"/>
      <c r="Q1523" s="15"/>
      <c r="R1523" s="2"/>
      <c r="S1523" s="2"/>
      <c r="T1523" s="2"/>
      <c r="U1523" s="15"/>
      <c r="V1523" s="15"/>
      <c r="W1523" s="15"/>
      <c r="X1523" s="15"/>
      <c r="Y1523" s="15"/>
      <c r="Z1523" s="15"/>
      <c r="AA1523" s="15"/>
      <c r="AB1523" s="15"/>
      <c r="AC1523" s="15"/>
      <c r="AD1523" s="15"/>
      <c r="AE1523" s="15"/>
      <c r="AF1523" s="15"/>
      <c r="AG1523" s="15"/>
      <c r="AH1523" s="15"/>
      <c r="AI1523" s="15"/>
      <c r="AJ1523" s="15"/>
      <c r="AK1523" s="15"/>
      <c r="AL1523" s="15"/>
      <c r="AM1523" s="15"/>
      <c r="AN1523" s="15"/>
      <c r="AO1523" s="15"/>
      <c r="AP1523" s="15"/>
      <c r="AQ1523" s="15"/>
      <c r="AR1523" s="15"/>
      <c r="AS1523" s="15"/>
      <c r="AT1523" s="15"/>
      <c r="AU1523" s="15"/>
      <c r="AV1523" s="15"/>
      <c r="AW1523" s="15"/>
      <c r="AX1523" s="15"/>
    </row>
    <row r="1524" spans="1:50" ht="34.15" customHeight="1">
      <c r="A1524" s="2"/>
      <c r="B1524" s="2"/>
      <c r="C1524" s="2"/>
      <c r="D1524" s="2"/>
      <c r="E1524" s="2"/>
      <c r="F1524" s="15"/>
      <c r="G1524" s="2"/>
      <c r="H1524" s="2"/>
      <c r="I1524" s="15"/>
      <c r="J1524" s="2"/>
      <c r="K1524" s="13"/>
      <c r="L1524" s="13"/>
      <c r="M1524" s="13"/>
      <c r="N1524" s="700"/>
      <c r="O1524" s="15"/>
      <c r="P1524" s="2"/>
      <c r="Q1524" s="15"/>
      <c r="R1524" s="2"/>
      <c r="S1524" s="2"/>
      <c r="T1524" s="2"/>
      <c r="U1524" s="15"/>
      <c r="V1524" s="15"/>
      <c r="W1524" s="15"/>
      <c r="X1524" s="15"/>
      <c r="Y1524" s="15"/>
      <c r="Z1524" s="15"/>
      <c r="AA1524" s="15"/>
      <c r="AB1524" s="15"/>
      <c r="AC1524" s="15"/>
      <c r="AD1524" s="15"/>
      <c r="AE1524" s="15"/>
      <c r="AF1524" s="15"/>
      <c r="AG1524" s="15"/>
      <c r="AH1524" s="15"/>
      <c r="AI1524" s="15"/>
      <c r="AJ1524" s="15"/>
      <c r="AK1524" s="15"/>
      <c r="AL1524" s="15"/>
      <c r="AM1524" s="15"/>
      <c r="AN1524" s="15"/>
      <c r="AO1524" s="15"/>
      <c r="AP1524" s="15"/>
      <c r="AQ1524" s="15"/>
      <c r="AR1524" s="15"/>
      <c r="AS1524" s="15"/>
      <c r="AT1524" s="15"/>
      <c r="AU1524" s="15"/>
      <c r="AV1524" s="15"/>
      <c r="AW1524" s="15"/>
      <c r="AX1524" s="15"/>
    </row>
    <row r="1525" spans="1:50" ht="34.15" customHeight="1">
      <c r="A1525" s="2"/>
      <c r="B1525" s="2"/>
      <c r="C1525" s="2"/>
      <c r="D1525" s="2"/>
      <c r="E1525" s="2"/>
      <c r="F1525" s="15"/>
      <c r="G1525" s="2"/>
      <c r="H1525" s="2"/>
      <c r="I1525" s="15"/>
      <c r="J1525" s="2"/>
      <c r="K1525" s="13"/>
      <c r="L1525" s="13"/>
      <c r="M1525" s="13"/>
      <c r="N1525" s="700"/>
      <c r="O1525" s="15"/>
      <c r="P1525" s="2"/>
      <c r="Q1525" s="15"/>
      <c r="R1525" s="2"/>
      <c r="S1525" s="2"/>
      <c r="T1525" s="2"/>
      <c r="U1525" s="15"/>
      <c r="V1525" s="15"/>
      <c r="W1525" s="15"/>
      <c r="X1525" s="15"/>
      <c r="Y1525" s="15"/>
      <c r="Z1525" s="15"/>
      <c r="AA1525" s="15"/>
      <c r="AB1525" s="15"/>
      <c r="AC1525" s="15"/>
      <c r="AD1525" s="15"/>
      <c r="AE1525" s="15"/>
      <c r="AF1525" s="15"/>
      <c r="AG1525" s="15"/>
      <c r="AH1525" s="15"/>
      <c r="AI1525" s="15"/>
      <c r="AJ1525" s="15"/>
      <c r="AK1525" s="15"/>
      <c r="AL1525" s="15"/>
      <c r="AM1525" s="15"/>
      <c r="AN1525" s="15"/>
      <c r="AO1525" s="15"/>
      <c r="AP1525" s="15"/>
      <c r="AQ1525" s="15"/>
      <c r="AR1525" s="15"/>
      <c r="AS1525" s="15"/>
      <c r="AT1525" s="15"/>
      <c r="AU1525" s="15"/>
      <c r="AV1525" s="15"/>
      <c r="AW1525" s="15"/>
      <c r="AX1525" s="15"/>
    </row>
    <row r="1526" spans="1:50" ht="34.15" customHeight="1">
      <c r="A1526" s="2"/>
      <c r="B1526" s="2"/>
      <c r="C1526" s="2"/>
      <c r="D1526" s="2"/>
      <c r="E1526" s="2"/>
      <c r="F1526" s="15"/>
      <c r="G1526" s="2"/>
      <c r="H1526" s="2"/>
      <c r="I1526" s="15"/>
      <c r="J1526" s="2"/>
      <c r="K1526" s="13"/>
      <c r="L1526" s="13"/>
      <c r="M1526" s="13"/>
      <c r="N1526" s="700"/>
      <c r="O1526" s="15"/>
      <c r="P1526" s="2"/>
      <c r="Q1526" s="15"/>
      <c r="R1526" s="2"/>
      <c r="S1526" s="2"/>
      <c r="T1526" s="2"/>
      <c r="U1526" s="15"/>
      <c r="V1526" s="15"/>
      <c r="W1526" s="15"/>
      <c r="X1526" s="15"/>
      <c r="Y1526" s="15"/>
      <c r="Z1526" s="15"/>
      <c r="AA1526" s="15"/>
      <c r="AB1526" s="15"/>
      <c r="AC1526" s="15"/>
      <c r="AD1526" s="15"/>
      <c r="AE1526" s="15"/>
      <c r="AF1526" s="15"/>
      <c r="AG1526" s="15"/>
      <c r="AH1526" s="15"/>
      <c r="AI1526" s="15"/>
      <c r="AJ1526" s="15"/>
      <c r="AK1526" s="15"/>
      <c r="AL1526" s="15"/>
      <c r="AM1526" s="15"/>
      <c r="AN1526" s="15"/>
      <c r="AO1526" s="15"/>
      <c r="AP1526" s="15"/>
      <c r="AQ1526" s="15"/>
      <c r="AR1526" s="15"/>
      <c r="AS1526" s="15"/>
      <c r="AT1526" s="15"/>
      <c r="AU1526" s="15"/>
      <c r="AV1526" s="15"/>
      <c r="AW1526" s="15"/>
      <c r="AX1526" s="15"/>
    </row>
    <row r="1527" spans="1:50" ht="34.15" customHeight="1">
      <c r="A1527" s="2"/>
      <c r="B1527" s="2"/>
      <c r="C1527" s="2"/>
      <c r="D1527" s="2"/>
      <c r="E1527" s="2"/>
      <c r="F1527" s="15"/>
      <c r="G1527" s="2"/>
      <c r="H1527" s="2"/>
      <c r="I1527" s="15"/>
      <c r="J1527" s="2"/>
      <c r="K1527" s="13"/>
      <c r="L1527" s="13"/>
      <c r="M1527" s="13"/>
      <c r="N1527" s="700"/>
      <c r="O1527" s="15"/>
      <c r="P1527" s="2"/>
      <c r="Q1527" s="15"/>
      <c r="R1527" s="2"/>
      <c r="S1527" s="2"/>
      <c r="T1527" s="2"/>
      <c r="U1527" s="15"/>
      <c r="V1527" s="15"/>
      <c r="W1527" s="15"/>
      <c r="X1527" s="15"/>
      <c r="Y1527" s="15"/>
      <c r="Z1527" s="15"/>
      <c r="AA1527" s="15"/>
      <c r="AB1527" s="15"/>
      <c r="AC1527" s="15"/>
      <c r="AD1527" s="15"/>
      <c r="AE1527" s="15"/>
      <c r="AF1527" s="15"/>
      <c r="AG1527" s="15"/>
      <c r="AH1527" s="15"/>
      <c r="AI1527" s="15"/>
      <c r="AJ1527" s="15"/>
      <c r="AK1527" s="15"/>
      <c r="AL1527" s="15"/>
      <c r="AM1527" s="15"/>
      <c r="AN1527" s="15"/>
      <c r="AO1527" s="15"/>
      <c r="AP1527" s="15"/>
      <c r="AQ1527" s="15"/>
      <c r="AR1527" s="15"/>
      <c r="AS1527" s="15"/>
      <c r="AT1527" s="15"/>
      <c r="AU1527" s="15"/>
      <c r="AV1527" s="15"/>
      <c r="AW1527" s="15"/>
      <c r="AX1527" s="15"/>
    </row>
    <row r="1528" spans="1:50" ht="34.15" customHeight="1">
      <c r="A1528" s="2"/>
      <c r="B1528" s="2"/>
      <c r="C1528" s="2"/>
      <c r="D1528" s="2"/>
      <c r="E1528" s="2"/>
      <c r="F1528" s="15"/>
      <c r="G1528" s="2"/>
      <c r="H1528" s="2"/>
      <c r="I1528" s="15"/>
      <c r="J1528" s="2"/>
      <c r="K1528" s="13"/>
      <c r="L1528" s="13"/>
      <c r="M1528" s="13"/>
      <c r="N1528" s="700"/>
      <c r="O1528" s="15"/>
      <c r="P1528" s="2"/>
      <c r="Q1528" s="15"/>
      <c r="R1528" s="2"/>
      <c r="S1528" s="2"/>
      <c r="T1528" s="2"/>
      <c r="U1528" s="15"/>
      <c r="V1528" s="15"/>
      <c r="W1528" s="15"/>
      <c r="X1528" s="15"/>
      <c r="Y1528" s="15"/>
      <c r="Z1528" s="15"/>
      <c r="AA1528" s="15"/>
      <c r="AB1528" s="15"/>
      <c r="AC1528" s="15"/>
      <c r="AD1528" s="15"/>
      <c r="AE1528" s="15"/>
      <c r="AF1528" s="15"/>
      <c r="AG1528" s="15"/>
      <c r="AH1528" s="15"/>
      <c r="AI1528" s="15"/>
      <c r="AJ1528" s="15"/>
      <c r="AK1528" s="15"/>
      <c r="AL1528" s="15"/>
      <c r="AM1528" s="15"/>
      <c r="AN1528" s="15"/>
      <c r="AO1528" s="15"/>
      <c r="AP1528" s="15"/>
      <c r="AQ1528" s="15"/>
      <c r="AR1528" s="15"/>
      <c r="AS1528" s="15"/>
      <c r="AT1528" s="15"/>
      <c r="AU1528" s="15"/>
      <c r="AV1528" s="15"/>
      <c r="AW1528" s="15"/>
      <c r="AX1528" s="15"/>
    </row>
    <row r="1529" spans="1:50" ht="34.15" customHeight="1">
      <c r="A1529" s="2"/>
      <c r="B1529" s="2"/>
      <c r="C1529" s="2"/>
      <c r="D1529" s="2"/>
      <c r="E1529" s="2"/>
      <c r="F1529" s="15"/>
      <c r="G1529" s="2"/>
      <c r="H1529" s="2"/>
      <c r="I1529" s="15"/>
      <c r="J1529" s="2"/>
      <c r="K1529" s="13"/>
      <c r="L1529" s="13"/>
      <c r="M1529" s="13"/>
      <c r="N1529" s="700"/>
      <c r="O1529" s="15"/>
      <c r="P1529" s="2"/>
      <c r="Q1529" s="15"/>
      <c r="R1529" s="2"/>
      <c r="S1529" s="2"/>
      <c r="T1529" s="2"/>
      <c r="U1529" s="15"/>
      <c r="V1529" s="15"/>
      <c r="W1529" s="15"/>
      <c r="X1529" s="15"/>
      <c r="Y1529" s="15"/>
      <c r="Z1529" s="15"/>
      <c r="AA1529" s="15"/>
      <c r="AB1529" s="15"/>
      <c r="AC1529" s="15"/>
      <c r="AD1529" s="15"/>
      <c r="AE1529" s="15"/>
      <c r="AF1529" s="15"/>
      <c r="AG1529" s="15"/>
      <c r="AH1529" s="15"/>
      <c r="AI1529" s="15"/>
      <c r="AJ1529" s="15"/>
      <c r="AK1529" s="15"/>
      <c r="AL1529" s="15"/>
      <c r="AM1529" s="15"/>
      <c r="AN1529" s="15"/>
      <c r="AO1529" s="15"/>
      <c r="AP1529" s="15"/>
      <c r="AQ1529" s="15"/>
      <c r="AR1529" s="15"/>
      <c r="AS1529" s="15"/>
      <c r="AT1529" s="15"/>
      <c r="AU1529" s="15"/>
      <c r="AV1529" s="15"/>
      <c r="AW1529" s="15"/>
      <c r="AX1529" s="15"/>
    </row>
    <row r="1530" spans="1:50" ht="34.15" customHeight="1">
      <c r="A1530" s="2"/>
      <c r="B1530" s="2"/>
      <c r="C1530" s="2"/>
      <c r="D1530" s="2"/>
      <c r="E1530" s="2"/>
      <c r="F1530" s="15"/>
      <c r="G1530" s="2"/>
      <c r="H1530" s="2"/>
      <c r="I1530" s="15"/>
      <c r="J1530" s="2"/>
      <c r="K1530" s="13"/>
      <c r="L1530" s="13"/>
      <c r="M1530" s="13"/>
      <c r="N1530" s="700"/>
      <c r="O1530" s="15"/>
      <c r="P1530" s="2"/>
      <c r="Q1530" s="15"/>
      <c r="R1530" s="2"/>
      <c r="S1530" s="2"/>
      <c r="T1530" s="2"/>
      <c r="U1530" s="15"/>
      <c r="V1530" s="15"/>
      <c r="W1530" s="15"/>
      <c r="X1530" s="15"/>
      <c r="Y1530" s="15"/>
      <c r="Z1530" s="15"/>
      <c r="AA1530" s="15"/>
      <c r="AB1530" s="15"/>
      <c r="AC1530" s="15"/>
      <c r="AD1530" s="15"/>
      <c r="AE1530" s="15"/>
      <c r="AF1530" s="15"/>
      <c r="AG1530" s="15"/>
      <c r="AH1530" s="15"/>
      <c r="AI1530" s="15"/>
      <c r="AJ1530" s="15"/>
      <c r="AK1530" s="15"/>
      <c r="AL1530" s="15"/>
      <c r="AM1530" s="15"/>
      <c r="AN1530" s="15"/>
      <c r="AO1530" s="15"/>
      <c r="AP1530" s="15"/>
      <c r="AQ1530" s="15"/>
      <c r="AR1530" s="15"/>
      <c r="AS1530" s="15"/>
      <c r="AT1530" s="15"/>
      <c r="AU1530" s="15"/>
      <c r="AV1530" s="15"/>
      <c r="AW1530" s="15"/>
      <c r="AX1530" s="15"/>
    </row>
    <row r="1531" spans="1:50" ht="34.15" customHeight="1">
      <c r="A1531" s="2"/>
      <c r="B1531" s="2"/>
      <c r="C1531" s="2"/>
      <c r="D1531" s="2"/>
      <c r="E1531" s="2"/>
      <c r="F1531" s="15"/>
      <c r="G1531" s="2"/>
      <c r="H1531" s="2"/>
      <c r="I1531" s="15"/>
      <c r="J1531" s="2"/>
      <c r="K1531" s="13"/>
      <c r="L1531" s="13"/>
      <c r="M1531" s="13"/>
      <c r="N1531" s="700"/>
      <c r="O1531" s="15"/>
      <c r="P1531" s="2"/>
      <c r="Q1531" s="15"/>
      <c r="R1531" s="2"/>
      <c r="S1531" s="2"/>
      <c r="T1531" s="2"/>
      <c r="U1531" s="15"/>
      <c r="V1531" s="15"/>
      <c r="W1531" s="15"/>
      <c r="X1531" s="15"/>
      <c r="Y1531" s="15"/>
      <c r="Z1531" s="15"/>
      <c r="AA1531" s="15"/>
      <c r="AB1531" s="15"/>
      <c r="AC1531" s="15"/>
      <c r="AD1531" s="15"/>
      <c r="AE1531" s="15"/>
      <c r="AF1531" s="15"/>
      <c r="AG1531" s="15"/>
      <c r="AH1531" s="15"/>
      <c r="AI1531" s="15"/>
      <c r="AJ1531" s="15"/>
      <c r="AK1531" s="15"/>
      <c r="AL1531" s="15"/>
      <c r="AM1531" s="15"/>
      <c r="AN1531" s="15"/>
      <c r="AO1531" s="15"/>
      <c r="AP1531" s="15"/>
      <c r="AQ1531" s="15"/>
      <c r="AR1531" s="15"/>
      <c r="AS1531" s="15"/>
      <c r="AT1531" s="15"/>
      <c r="AU1531" s="15"/>
      <c r="AV1531" s="15"/>
      <c r="AW1531" s="15"/>
      <c r="AX1531" s="15"/>
    </row>
    <row r="1532" spans="1:50" ht="34.15" customHeight="1">
      <c r="A1532" s="2"/>
      <c r="B1532" s="2"/>
      <c r="C1532" s="2"/>
      <c r="D1532" s="2"/>
      <c r="E1532" s="2"/>
      <c r="F1532" s="15"/>
      <c r="G1532" s="2"/>
      <c r="H1532" s="2"/>
      <c r="I1532" s="15"/>
      <c r="J1532" s="2"/>
      <c r="K1532" s="13"/>
      <c r="L1532" s="13"/>
      <c r="M1532" s="13"/>
      <c r="N1532" s="700"/>
      <c r="O1532" s="15"/>
      <c r="P1532" s="2"/>
      <c r="Q1532" s="15"/>
      <c r="R1532" s="2"/>
      <c r="S1532" s="2"/>
      <c r="T1532" s="2"/>
      <c r="U1532" s="15"/>
      <c r="V1532" s="15"/>
      <c r="W1532" s="15"/>
      <c r="X1532" s="15"/>
      <c r="Y1532" s="15"/>
      <c r="Z1532" s="15"/>
      <c r="AA1532" s="15"/>
      <c r="AB1532" s="15"/>
      <c r="AC1532" s="15"/>
      <c r="AD1532" s="15"/>
      <c r="AE1532" s="15"/>
      <c r="AF1532" s="15"/>
      <c r="AG1532" s="15"/>
      <c r="AH1532" s="15"/>
      <c r="AI1532" s="15"/>
      <c r="AJ1532" s="15"/>
      <c r="AK1532" s="15"/>
      <c r="AL1532" s="15"/>
      <c r="AM1532" s="15"/>
      <c r="AN1532" s="15"/>
      <c r="AO1532" s="15"/>
      <c r="AP1532" s="15"/>
      <c r="AQ1532" s="15"/>
      <c r="AR1532" s="15"/>
      <c r="AS1532" s="15"/>
      <c r="AT1532" s="15"/>
      <c r="AU1532" s="15"/>
      <c r="AV1532" s="15"/>
      <c r="AW1532" s="15"/>
      <c r="AX1532" s="15"/>
    </row>
    <row r="1533" spans="1:50" ht="34.15" customHeight="1">
      <c r="A1533" s="2"/>
      <c r="B1533" s="2"/>
      <c r="C1533" s="2"/>
      <c r="D1533" s="2"/>
      <c r="E1533" s="2"/>
      <c r="F1533" s="15"/>
      <c r="G1533" s="2"/>
      <c r="H1533" s="2"/>
      <c r="I1533" s="15"/>
      <c r="J1533" s="2"/>
      <c r="K1533" s="13"/>
      <c r="L1533" s="13"/>
      <c r="M1533" s="13"/>
      <c r="N1533" s="700"/>
      <c r="O1533" s="15"/>
      <c r="P1533" s="2"/>
      <c r="Q1533" s="15"/>
      <c r="R1533" s="2"/>
      <c r="S1533" s="2"/>
      <c r="T1533" s="2"/>
      <c r="U1533" s="15"/>
      <c r="V1533" s="15"/>
      <c r="W1533" s="15"/>
      <c r="X1533" s="15"/>
      <c r="Y1533" s="15"/>
      <c r="Z1533" s="15"/>
      <c r="AA1533" s="15"/>
      <c r="AB1533" s="15"/>
      <c r="AC1533" s="15"/>
      <c r="AD1533" s="15"/>
      <c r="AE1533" s="15"/>
      <c r="AF1533" s="15"/>
      <c r="AG1533" s="15"/>
      <c r="AH1533" s="15"/>
      <c r="AI1533" s="15"/>
      <c r="AJ1533" s="15"/>
      <c r="AK1533" s="15"/>
      <c r="AL1533" s="15"/>
      <c r="AM1533" s="15"/>
      <c r="AN1533" s="15"/>
      <c r="AO1533" s="15"/>
      <c r="AP1533" s="15"/>
      <c r="AQ1533" s="15"/>
      <c r="AR1533" s="15"/>
      <c r="AS1533" s="15"/>
      <c r="AT1533" s="15"/>
      <c r="AU1533" s="15"/>
      <c r="AV1533" s="15"/>
      <c r="AW1533" s="15"/>
      <c r="AX1533" s="15"/>
    </row>
    <row r="1534" spans="1:50" ht="34.15" customHeight="1">
      <c r="A1534" s="2"/>
      <c r="B1534" s="2"/>
      <c r="C1534" s="2"/>
      <c r="D1534" s="2"/>
      <c r="E1534" s="2"/>
      <c r="F1534" s="15"/>
      <c r="G1534" s="2"/>
      <c r="H1534" s="2"/>
      <c r="I1534" s="15"/>
      <c r="J1534" s="2"/>
      <c r="K1534" s="13"/>
      <c r="L1534" s="13"/>
      <c r="M1534" s="13"/>
      <c r="N1534" s="700"/>
      <c r="O1534" s="15"/>
      <c r="P1534" s="2"/>
      <c r="Q1534" s="15"/>
      <c r="R1534" s="2"/>
      <c r="S1534" s="2"/>
      <c r="T1534" s="2"/>
      <c r="U1534" s="15"/>
      <c r="V1534" s="15"/>
      <c r="W1534" s="15"/>
      <c r="X1534" s="15"/>
      <c r="Y1534" s="15"/>
      <c r="Z1534" s="15"/>
      <c r="AA1534" s="15"/>
      <c r="AB1534" s="15"/>
      <c r="AC1534" s="15"/>
      <c r="AD1534" s="15"/>
      <c r="AE1534" s="15"/>
      <c r="AF1534" s="15"/>
      <c r="AG1534" s="15"/>
      <c r="AH1534" s="15"/>
      <c r="AI1534" s="15"/>
      <c r="AJ1534" s="15"/>
      <c r="AK1534" s="15"/>
      <c r="AL1534" s="15"/>
      <c r="AM1534" s="15"/>
      <c r="AN1534" s="15"/>
      <c r="AO1534" s="15"/>
      <c r="AP1534" s="15"/>
      <c r="AQ1534" s="15"/>
      <c r="AR1534" s="15"/>
      <c r="AS1534" s="15"/>
      <c r="AT1534" s="15"/>
      <c r="AU1534" s="15"/>
      <c r="AV1534" s="15"/>
      <c r="AW1534" s="15"/>
      <c r="AX1534" s="15"/>
    </row>
    <row r="1535" spans="1:50" ht="34.15" customHeight="1">
      <c r="A1535" s="2"/>
      <c r="B1535" s="2"/>
      <c r="C1535" s="2"/>
      <c r="D1535" s="2"/>
      <c r="E1535" s="2"/>
      <c r="F1535" s="15"/>
      <c r="G1535" s="2"/>
      <c r="H1535" s="2"/>
      <c r="I1535" s="15"/>
      <c r="J1535" s="2"/>
      <c r="K1535" s="13"/>
      <c r="L1535" s="13"/>
      <c r="M1535" s="13"/>
      <c r="N1535" s="700"/>
      <c r="O1535" s="15"/>
      <c r="P1535" s="2"/>
      <c r="Q1535" s="15"/>
      <c r="R1535" s="2"/>
      <c r="S1535" s="2"/>
      <c r="T1535" s="2"/>
      <c r="U1535" s="15"/>
      <c r="V1535" s="15"/>
      <c r="W1535" s="15"/>
      <c r="X1535" s="15"/>
      <c r="Y1535" s="15"/>
      <c r="Z1535" s="15"/>
      <c r="AA1535" s="15"/>
      <c r="AB1535" s="15"/>
      <c r="AC1535" s="15"/>
      <c r="AD1535" s="15"/>
      <c r="AE1535" s="15"/>
      <c r="AF1535" s="15"/>
      <c r="AG1535" s="15"/>
      <c r="AH1535" s="15"/>
      <c r="AI1535" s="15"/>
      <c r="AJ1535" s="15"/>
      <c r="AK1535" s="15"/>
      <c r="AL1535" s="15"/>
      <c r="AM1535" s="15"/>
      <c r="AN1535" s="15"/>
      <c r="AO1535" s="15"/>
      <c r="AP1535" s="15"/>
      <c r="AQ1535" s="15"/>
      <c r="AR1535" s="15"/>
      <c r="AS1535" s="15"/>
      <c r="AT1535" s="15"/>
      <c r="AU1535" s="15"/>
      <c r="AV1535" s="15"/>
      <c r="AW1535" s="15"/>
      <c r="AX1535" s="15"/>
    </row>
    <row r="1536" spans="1:50" ht="34.15" customHeight="1">
      <c r="A1536" s="2"/>
      <c r="B1536" s="2"/>
      <c r="C1536" s="2"/>
      <c r="D1536" s="2"/>
      <c r="E1536" s="2"/>
      <c r="F1536" s="15"/>
      <c r="G1536" s="2"/>
      <c r="H1536" s="2"/>
      <c r="I1536" s="15"/>
      <c r="J1536" s="2"/>
      <c r="K1536" s="13"/>
      <c r="L1536" s="13"/>
      <c r="M1536" s="13"/>
      <c r="N1536" s="700"/>
      <c r="O1536" s="15"/>
      <c r="P1536" s="2"/>
      <c r="Q1536" s="15"/>
      <c r="R1536" s="2"/>
      <c r="S1536" s="2"/>
      <c r="T1536" s="2"/>
      <c r="U1536" s="15"/>
      <c r="V1536" s="15"/>
      <c r="W1536" s="15"/>
      <c r="X1536" s="15"/>
      <c r="Y1536" s="15"/>
      <c r="Z1536" s="15"/>
      <c r="AA1536" s="15"/>
      <c r="AB1536" s="15"/>
      <c r="AC1536" s="15"/>
      <c r="AD1536" s="15"/>
      <c r="AE1536" s="15"/>
      <c r="AF1536" s="15"/>
      <c r="AG1536" s="15"/>
      <c r="AH1536" s="15"/>
      <c r="AI1536" s="15"/>
      <c r="AJ1536" s="15"/>
      <c r="AK1536" s="15"/>
      <c r="AL1536" s="15"/>
      <c r="AM1536" s="15"/>
      <c r="AN1536" s="15"/>
      <c r="AO1536" s="15"/>
      <c r="AP1536" s="15"/>
      <c r="AQ1536" s="15"/>
      <c r="AR1536" s="15"/>
      <c r="AS1536" s="15"/>
      <c r="AT1536" s="15"/>
      <c r="AU1536" s="15"/>
      <c r="AV1536" s="15"/>
      <c r="AW1536" s="15"/>
      <c r="AX1536" s="15"/>
    </row>
    <row r="1537" spans="1:50" ht="34.15" customHeight="1">
      <c r="A1537" s="2"/>
      <c r="B1537" s="2"/>
      <c r="C1537" s="2"/>
      <c r="D1537" s="2"/>
      <c r="E1537" s="2"/>
      <c r="F1537" s="15"/>
      <c r="G1537" s="2"/>
      <c r="H1537" s="2"/>
      <c r="I1537" s="15"/>
      <c r="J1537" s="2"/>
      <c r="K1537" s="13"/>
      <c r="L1537" s="13"/>
      <c r="M1537" s="13"/>
      <c r="N1537" s="700"/>
      <c r="O1537" s="15"/>
      <c r="P1537" s="2"/>
      <c r="Q1537" s="15"/>
      <c r="R1537" s="2"/>
      <c r="S1537" s="2"/>
      <c r="T1537" s="2"/>
      <c r="U1537" s="15"/>
      <c r="V1537" s="15"/>
      <c r="W1537" s="15"/>
      <c r="X1537" s="15"/>
      <c r="Y1537" s="15"/>
      <c r="Z1537" s="15"/>
      <c r="AA1537" s="15"/>
      <c r="AB1537" s="15"/>
      <c r="AC1537" s="15"/>
      <c r="AD1537" s="15"/>
      <c r="AE1537" s="15"/>
      <c r="AF1537" s="15"/>
      <c r="AG1537" s="15"/>
      <c r="AH1537" s="15"/>
      <c r="AI1537" s="15"/>
      <c r="AJ1537" s="15"/>
      <c r="AK1537" s="15"/>
      <c r="AL1537" s="15"/>
      <c r="AM1537" s="15"/>
      <c r="AN1537" s="15"/>
      <c r="AO1537" s="15"/>
      <c r="AP1537" s="15"/>
      <c r="AQ1537" s="15"/>
      <c r="AR1537" s="15"/>
      <c r="AS1537" s="15"/>
      <c r="AT1537" s="15"/>
      <c r="AU1537" s="15"/>
      <c r="AV1537" s="15"/>
      <c r="AW1537" s="15"/>
      <c r="AX1537" s="15"/>
    </row>
    <row r="1538" spans="1:50" ht="34.15" customHeight="1">
      <c r="A1538" s="2"/>
      <c r="B1538" s="2"/>
      <c r="C1538" s="2"/>
      <c r="D1538" s="2"/>
      <c r="E1538" s="2"/>
      <c r="F1538" s="15"/>
      <c r="G1538" s="2"/>
      <c r="H1538" s="2"/>
      <c r="I1538" s="15"/>
      <c r="J1538" s="2"/>
      <c r="K1538" s="13"/>
      <c r="L1538" s="13"/>
      <c r="M1538" s="13"/>
      <c r="N1538" s="700"/>
      <c r="O1538" s="15"/>
      <c r="P1538" s="2"/>
      <c r="Q1538" s="15"/>
      <c r="R1538" s="2"/>
      <c r="S1538" s="2"/>
      <c r="T1538" s="2"/>
      <c r="U1538" s="15"/>
      <c r="V1538" s="15"/>
      <c r="W1538" s="15"/>
      <c r="X1538" s="15"/>
      <c r="Y1538" s="15"/>
      <c r="Z1538" s="15"/>
      <c r="AA1538" s="15"/>
      <c r="AB1538" s="15"/>
      <c r="AC1538" s="15"/>
      <c r="AD1538" s="15"/>
      <c r="AE1538" s="15"/>
      <c r="AF1538" s="15"/>
      <c r="AG1538" s="15"/>
      <c r="AH1538" s="15"/>
      <c r="AI1538" s="15"/>
      <c r="AJ1538" s="15"/>
      <c r="AK1538" s="15"/>
      <c r="AL1538" s="15"/>
      <c r="AM1538" s="15"/>
      <c r="AN1538" s="15"/>
      <c r="AO1538" s="15"/>
      <c r="AP1538" s="15"/>
      <c r="AQ1538" s="15"/>
      <c r="AR1538" s="15"/>
      <c r="AS1538" s="15"/>
      <c r="AT1538" s="15"/>
      <c r="AU1538" s="15"/>
      <c r="AV1538" s="15"/>
      <c r="AW1538" s="15"/>
      <c r="AX1538" s="15"/>
    </row>
    <row r="1539" spans="1:50" ht="34.15" customHeight="1">
      <c r="A1539" s="2"/>
      <c r="B1539" s="2"/>
      <c r="C1539" s="2"/>
      <c r="D1539" s="2"/>
      <c r="E1539" s="2"/>
      <c r="F1539" s="15"/>
      <c r="G1539" s="2"/>
      <c r="H1539" s="2"/>
      <c r="I1539" s="15"/>
      <c r="J1539" s="2"/>
      <c r="K1539" s="13"/>
      <c r="L1539" s="13"/>
      <c r="M1539" s="13"/>
      <c r="N1539" s="700"/>
      <c r="O1539" s="15"/>
      <c r="P1539" s="2"/>
      <c r="Q1539" s="15"/>
      <c r="R1539" s="2"/>
      <c r="S1539" s="2"/>
      <c r="T1539" s="2"/>
      <c r="U1539" s="15"/>
      <c r="V1539" s="15"/>
      <c r="W1539" s="15"/>
      <c r="X1539" s="15"/>
      <c r="Y1539" s="15"/>
      <c r="Z1539" s="15"/>
      <c r="AA1539" s="15"/>
      <c r="AB1539" s="15"/>
      <c r="AC1539" s="15"/>
      <c r="AD1539" s="15"/>
      <c r="AE1539" s="15"/>
      <c r="AF1539" s="15"/>
      <c r="AG1539" s="15"/>
      <c r="AH1539" s="15"/>
      <c r="AI1539" s="15"/>
      <c r="AJ1539" s="15"/>
      <c r="AK1539" s="15"/>
      <c r="AL1539" s="15"/>
      <c r="AM1539" s="15"/>
      <c r="AN1539" s="15"/>
      <c r="AO1539" s="15"/>
      <c r="AP1539" s="15"/>
      <c r="AQ1539" s="15"/>
      <c r="AR1539" s="15"/>
      <c r="AS1539" s="15"/>
      <c r="AT1539" s="15"/>
      <c r="AU1539" s="15"/>
      <c r="AV1539" s="15"/>
      <c r="AW1539" s="15"/>
      <c r="AX1539" s="15"/>
    </row>
    <row r="1540" spans="1:50" ht="34.15" customHeight="1">
      <c r="A1540" s="2"/>
      <c r="B1540" s="2"/>
      <c r="C1540" s="2"/>
      <c r="D1540" s="2"/>
      <c r="E1540" s="2"/>
      <c r="F1540" s="15"/>
      <c r="G1540" s="2"/>
      <c r="H1540" s="2"/>
      <c r="I1540" s="15"/>
      <c r="J1540" s="2"/>
      <c r="K1540" s="13"/>
      <c r="L1540" s="13"/>
      <c r="M1540" s="13"/>
      <c r="N1540" s="700"/>
      <c r="O1540" s="15"/>
      <c r="P1540" s="2"/>
      <c r="Q1540" s="15"/>
      <c r="R1540" s="2"/>
      <c r="S1540" s="2"/>
      <c r="T1540" s="2"/>
      <c r="U1540" s="15"/>
      <c r="V1540" s="15"/>
      <c r="W1540" s="15"/>
      <c r="X1540" s="15"/>
      <c r="Y1540" s="15"/>
      <c r="Z1540" s="15"/>
      <c r="AA1540" s="15"/>
      <c r="AB1540" s="15"/>
      <c r="AC1540" s="15"/>
      <c r="AD1540" s="15"/>
      <c r="AE1540" s="15"/>
      <c r="AF1540" s="15"/>
      <c r="AG1540" s="15"/>
      <c r="AH1540" s="15"/>
      <c r="AI1540" s="15"/>
      <c r="AJ1540" s="15"/>
      <c r="AK1540" s="15"/>
      <c r="AL1540" s="15"/>
      <c r="AM1540" s="15"/>
      <c r="AN1540" s="15"/>
      <c r="AO1540" s="15"/>
      <c r="AP1540" s="15"/>
      <c r="AQ1540" s="15"/>
      <c r="AR1540" s="15"/>
      <c r="AS1540" s="15"/>
      <c r="AT1540" s="15"/>
      <c r="AU1540" s="15"/>
      <c r="AV1540" s="15"/>
      <c r="AW1540" s="15"/>
      <c r="AX1540" s="15"/>
    </row>
    <row r="1541" spans="1:50" ht="34.15" customHeight="1">
      <c r="A1541" s="2"/>
      <c r="B1541" s="2"/>
      <c r="C1541" s="2"/>
      <c r="D1541" s="2"/>
      <c r="E1541" s="2"/>
      <c r="F1541" s="15"/>
      <c r="G1541" s="2"/>
      <c r="H1541" s="2"/>
      <c r="I1541" s="15"/>
      <c r="J1541" s="2"/>
      <c r="K1541" s="13"/>
      <c r="L1541" s="13"/>
      <c r="M1541" s="13"/>
      <c r="N1541" s="700"/>
      <c r="O1541" s="15"/>
      <c r="P1541" s="2"/>
      <c r="Q1541" s="15"/>
      <c r="R1541" s="2"/>
      <c r="S1541" s="2"/>
      <c r="T1541" s="2"/>
      <c r="U1541" s="15"/>
      <c r="V1541" s="15"/>
      <c r="W1541" s="15"/>
      <c r="X1541" s="15"/>
      <c r="Y1541" s="15"/>
      <c r="Z1541" s="15"/>
      <c r="AA1541" s="15"/>
      <c r="AB1541" s="15"/>
      <c r="AC1541" s="15"/>
      <c r="AD1541" s="15"/>
      <c r="AE1541" s="15"/>
      <c r="AF1541" s="15"/>
      <c r="AG1541" s="15"/>
      <c r="AH1541" s="15"/>
      <c r="AI1541" s="15"/>
      <c r="AJ1541" s="15"/>
      <c r="AK1541" s="15"/>
      <c r="AL1541" s="15"/>
      <c r="AM1541" s="15"/>
      <c r="AN1541" s="15"/>
      <c r="AO1541" s="15"/>
      <c r="AP1541" s="15"/>
      <c r="AQ1541" s="15"/>
      <c r="AR1541" s="15"/>
      <c r="AS1541" s="15"/>
      <c r="AT1541" s="15"/>
      <c r="AU1541" s="15"/>
      <c r="AV1541" s="15"/>
      <c r="AW1541" s="15"/>
      <c r="AX1541" s="15"/>
    </row>
    <row r="1542" spans="1:50" ht="34.15" customHeight="1">
      <c r="A1542" s="2"/>
      <c r="B1542" s="2"/>
      <c r="C1542" s="2"/>
      <c r="D1542" s="2"/>
      <c r="E1542" s="2"/>
      <c r="F1542" s="15"/>
      <c r="G1542" s="2"/>
      <c r="H1542" s="2"/>
      <c r="I1542" s="15"/>
      <c r="J1542" s="2"/>
      <c r="K1542" s="13"/>
      <c r="L1542" s="13"/>
      <c r="M1542" s="13"/>
      <c r="N1542" s="700"/>
      <c r="O1542" s="15"/>
      <c r="P1542" s="2"/>
      <c r="Q1542" s="15"/>
      <c r="R1542" s="2"/>
      <c r="S1542" s="2"/>
      <c r="T1542" s="2"/>
      <c r="U1542" s="15"/>
      <c r="V1542" s="15"/>
      <c r="W1542" s="15"/>
      <c r="X1542" s="15"/>
      <c r="Y1542" s="15"/>
      <c r="Z1542" s="15"/>
      <c r="AA1542" s="15"/>
      <c r="AB1542" s="15"/>
      <c r="AC1542" s="15"/>
      <c r="AD1542" s="15"/>
      <c r="AE1542" s="15"/>
      <c r="AF1542" s="15"/>
      <c r="AG1542" s="15"/>
      <c r="AH1542" s="15"/>
      <c r="AI1542" s="15"/>
      <c r="AJ1542" s="15"/>
      <c r="AK1542" s="15"/>
      <c r="AL1542" s="15"/>
      <c r="AM1542" s="15"/>
      <c r="AN1542" s="15"/>
      <c r="AO1542" s="15"/>
      <c r="AP1542" s="15"/>
      <c r="AQ1542" s="15"/>
      <c r="AR1542" s="15"/>
      <c r="AS1542" s="15"/>
      <c r="AT1542" s="15"/>
      <c r="AU1542" s="15"/>
      <c r="AV1542" s="15"/>
      <c r="AW1542" s="15"/>
      <c r="AX1542" s="15"/>
    </row>
    <row r="1543" spans="1:50" ht="34.15" customHeight="1">
      <c r="A1543" s="2"/>
      <c r="B1543" s="2"/>
      <c r="C1543" s="2"/>
      <c r="D1543" s="2"/>
      <c r="E1543" s="2"/>
      <c r="F1543" s="15"/>
      <c r="G1543" s="2"/>
      <c r="H1543" s="2"/>
      <c r="I1543" s="15"/>
      <c r="J1543" s="2"/>
      <c r="K1543" s="13"/>
      <c r="L1543" s="13"/>
      <c r="M1543" s="13"/>
      <c r="N1543" s="700"/>
      <c r="O1543" s="15"/>
      <c r="P1543" s="2"/>
      <c r="Q1543" s="15"/>
      <c r="R1543" s="2"/>
      <c r="S1543" s="2"/>
      <c r="T1543" s="2"/>
      <c r="U1543" s="15"/>
      <c r="V1543" s="15"/>
      <c r="W1543" s="15"/>
      <c r="X1543" s="15"/>
      <c r="Y1543" s="15"/>
      <c r="Z1543" s="15"/>
      <c r="AA1543" s="15"/>
      <c r="AB1543" s="15"/>
      <c r="AC1543" s="15"/>
      <c r="AD1543" s="15"/>
      <c r="AE1543" s="15"/>
      <c r="AF1543" s="15"/>
      <c r="AG1543" s="15"/>
      <c r="AH1543" s="15"/>
      <c r="AI1543" s="15"/>
      <c r="AJ1543" s="15"/>
      <c r="AK1543" s="15"/>
      <c r="AL1543" s="15"/>
      <c r="AM1543" s="15"/>
      <c r="AN1543" s="15"/>
      <c r="AO1543" s="15"/>
      <c r="AP1543" s="15"/>
      <c r="AQ1543" s="15"/>
      <c r="AR1543" s="15"/>
      <c r="AS1543" s="15"/>
      <c r="AT1543" s="15"/>
      <c r="AU1543" s="15"/>
      <c r="AV1543" s="15"/>
      <c r="AW1543" s="15"/>
      <c r="AX1543" s="15"/>
    </row>
    <row r="1544" spans="1:50" ht="34.15" customHeight="1">
      <c r="A1544" s="2"/>
      <c r="B1544" s="2"/>
      <c r="C1544" s="2"/>
      <c r="D1544" s="2"/>
      <c r="E1544" s="2"/>
      <c r="F1544" s="15"/>
      <c r="G1544" s="2"/>
      <c r="H1544" s="2"/>
      <c r="I1544" s="15"/>
      <c r="J1544" s="2"/>
      <c r="K1544" s="13"/>
      <c r="L1544" s="13"/>
      <c r="M1544" s="13"/>
      <c r="N1544" s="700"/>
      <c r="O1544" s="15"/>
      <c r="P1544" s="2"/>
      <c r="Q1544" s="15"/>
      <c r="R1544" s="2"/>
      <c r="S1544" s="2"/>
      <c r="T1544" s="2"/>
      <c r="U1544" s="15"/>
      <c r="V1544" s="15"/>
      <c r="W1544" s="15"/>
      <c r="X1544" s="15"/>
      <c r="Y1544" s="15"/>
      <c r="Z1544" s="15"/>
      <c r="AA1544" s="15"/>
      <c r="AB1544" s="15"/>
      <c r="AC1544" s="15"/>
      <c r="AD1544" s="15"/>
      <c r="AE1544" s="15"/>
      <c r="AF1544" s="15"/>
      <c r="AG1544" s="15"/>
      <c r="AH1544" s="15"/>
      <c r="AI1544" s="15"/>
      <c r="AJ1544" s="15"/>
      <c r="AK1544" s="15"/>
      <c r="AL1544" s="15"/>
      <c r="AM1544" s="15"/>
      <c r="AN1544" s="15"/>
      <c r="AO1544" s="15"/>
      <c r="AP1544" s="15"/>
      <c r="AQ1544" s="15"/>
      <c r="AR1544" s="15"/>
      <c r="AS1544" s="15"/>
      <c r="AT1544" s="15"/>
      <c r="AU1544" s="15"/>
      <c r="AV1544" s="15"/>
      <c r="AW1544" s="15"/>
      <c r="AX1544" s="15"/>
    </row>
    <row r="1545" spans="1:50" ht="34.15" customHeight="1">
      <c r="A1545" s="2"/>
      <c r="B1545" s="2"/>
      <c r="C1545" s="2"/>
      <c r="D1545" s="2"/>
      <c r="E1545" s="2"/>
      <c r="F1545" s="15"/>
      <c r="G1545" s="2"/>
      <c r="H1545" s="2"/>
      <c r="I1545" s="15"/>
      <c r="J1545" s="2"/>
      <c r="K1545" s="13"/>
      <c r="L1545" s="13"/>
      <c r="M1545" s="13"/>
      <c r="N1545" s="700"/>
      <c r="O1545" s="15"/>
      <c r="P1545" s="2"/>
      <c r="Q1545" s="15"/>
      <c r="R1545" s="2"/>
      <c r="S1545" s="2"/>
      <c r="T1545" s="2"/>
      <c r="U1545" s="15"/>
      <c r="V1545" s="15"/>
      <c r="W1545" s="15"/>
      <c r="X1545" s="15"/>
      <c r="Y1545" s="15"/>
      <c r="Z1545" s="15"/>
      <c r="AA1545" s="15"/>
      <c r="AB1545" s="15"/>
      <c r="AC1545" s="15"/>
      <c r="AD1545" s="15"/>
      <c r="AE1545" s="15"/>
      <c r="AF1545" s="15"/>
      <c r="AG1545" s="15"/>
      <c r="AH1545" s="15"/>
      <c r="AI1545" s="15"/>
      <c r="AJ1545" s="15"/>
      <c r="AK1545" s="15"/>
      <c r="AL1545" s="15"/>
      <c r="AM1545" s="15"/>
      <c r="AN1545" s="15"/>
      <c r="AO1545" s="15"/>
      <c r="AP1545" s="15"/>
      <c r="AQ1545" s="15"/>
      <c r="AR1545" s="15"/>
      <c r="AS1545" s="15"/>
      <c r="AT1545" s="15"/>
      <c r="AU1545" s="15"/>
      <c r="AV1545" s="15"/>
      <c r="AW1545" s="15"/>
      <c r="AX1545" s="15"/>
    </row>
    <row r="1546" spans="1:50" ht="34.15" customHeight="1">
      <c r="A1546" s="2"/>
      <c r="B1546" s="2"/>
      <c r="C1546" s="2"/>
      <c r="D1546" s="2"/>
      <c r="E1546" s="2"/>
      <c r="F1546" s="15"/>
      <c r="G1546" s="2"/>
      <c r="H1546" s="2"/>
      <c r="I1546" s="15"/>
      <c r="J1546" s="2"/>
      <c r="K1546" s="13"/>
      <c r="L1546" s="13"/>
      <c r="M1546" s="13"/>
      <c r="N1546" s="700"/>
      <c r="O1546" s="15"/>
      <c r="P1546" s="2"/>
      <c r="Q1546" s="15"/>
      <c r="R1546" s="2"/>
      <c r="S1546" s="2"/>
      <c r="T1546" s="2"/>
      <c r="U1546" s="15"/>
      <c r="V1546" s="15"/>
      <c r="W1546" s="15"/>
      <c r="X1546" s="15"/>
      <c r="Y1546" s="15"/>
      <c r="Z1546" s="15"/>
      <c r="AA1546" s="15"/>
      <c r="AB1546" s="15"/>
      <c r="AC1546" s="15"/>
      <c r="AD1546" s="15"/>
      <c r="AE1546" s="15"/>
      <c r="AF1546" s="15"/>
      <c r="AG1546" s="15"/>
      <c r="AH1546" s="15"/>
      <c r="AI1546" s="15"/>
      <c r="AJ1546" s="15"/>
      <c r="AK1546" s="15"/>
      <c r="AL1546" s="15"/>
      <c r="AM1546" s="15"/>
      <c r="AN1546" s="15"/>
      <c r="AO1546" s="15"/>
      <c r="AP1546" s="15"/>
      <c r="AQ1546" s="15"/>
      <c r="AR1546" s="15"/>
      <c r="AS1546" s="15"/>
      <c r="AT1546" s="15"/>
      <c r="AU1546" s="15"/>
      <c r="AV1546" s="15"/>
      <c r="AW1546" s="15"/>
      <c r="AX1546" s="15"/>
    </row>
    <row r="1547" spans="1:50" ht="34.15" customHeight="1">
      <c r="A1547" s="2"/>
      <c r="B1547" s="2"/>
      <c r="C1547" s="2"/>
      <c r="D1547" s="2"/>
      <c r="E1547" s="2"/>
      <c r="F1547" s="15"/>
      <c r="G1547" s="2"/>
      <c r="H1547" s="2"/>
      <c r="I1547" s="15"/>
      <c r="J1547" s="2"/>
      <c r="K1547" s="13"/>
      <c r="L1547" s="13"/>
      <c r="M1547" s="13"/>
      <c r="N1547" s="700"/>
      <c r="O1547" s="15"/>
      <c r="P1547" s="2"/>
      <c r="Q1547" s="15"/>
      <c r="R1547" s="2"/>
      <c r="S1547" s="2"/>
      <c r="T1547" s="2"/>
      <c r="U1547" s="15"/>
      <c r="V1547" s="15"/>
      <c r="W1547" s="15"/>
      <c r="X1547" s="15"/>
      <c r="Y1547" s="15"/>
      <c r="Z1547" s="15"/>
      <c r="AA1547" s="15"/>
      <c r="AB1547" s="15"/>
      <c r="AC1547" s="15"/>
      <c r="AD1547" s="15"/>
      <c r="AE1547" s="15"/>
      <c r="AF1547" s="15"/>
      <c r="AG1547" s="15"/>
      <c r="AH1547" s="15"/>
      <c r="AI1547" s="15"/>
      <c r="AJ1547" s="15"/>
      <c r="AK1547" s="15"/>
      <c r="AL1547" s="15"/>
      <c r="AM1547" s="15"/>
      <c r="AN1547" s="15"/>
      <c r="AO1547" s="15"/>
      <c r="AP1547" s="15"/>
      <c r="AQ1547" s="15"/>
      <c r="AR1547" s="15"/>
      <c r="AS1547" s="15"/>
      <c r="AT1547" s="15"/>
      <c r="AU1547" s="15"/>
      <c r="AV1547" s="15"/>
      <c r="AW1547" s="15"/>
      <c r="AX1547" s="15"/>
    </row>
    <row r="1548" spans="1:50" ht="34.15" customHeight="1">
      <c r="A1548" s="2"/>
      <c r="B1548" s="2"/>
      <c r="C1548" s="2"/>
      <c r="D1548" s="2"/>
      <c r="E1548" s="2"/>
      <c r="F1548" s="15"/>
      <c r="G1548" s="2"/>
      <c r="H1548" s="2"/>
      <c r="I1548" s="15"/>
      <c r="J1548" s="2"/>
      <c r="K1548" s="13"/>
      <c r="L1548" s="13"/>
      <c r="M1548" s="13"/>
      <c r="N1548" s="700"/>
      <c r="O1548" s="15"/>
      <c r="P1548" s="2"/>
      <c r="Q1548" s="15"/>
      <c r="R1548" s="2"/>
      <c r="S1548" s="2"/>
      <c r="T1548" s="2"/>
      <c r="U1548" s="15"/>
      <c r="V1548" s="15"/>
      <c r="W1548" s="15"/>
      <c r="X1548" s="15"/>
      <c r="Y1548" s="15"/>
      <c r="Z1548" s="15"/>
      <c r="AA1548" s="15"/>
      <c r="AB1548" s="15"/>
      <c r="AC1548" s="15"/>
      <c r="AD1548" s="15"/>
      <c r="AE1548" s="15"/>
      <c r="AF1548" s="15"/>
      <c r="AG1548" s="15"/>
      <c r="AH1548" s="15"/>
      <c r="AI1548" s="15"/>
      <c r="AJ1548" s="15"/>
      <c r="AK1548" s="15"/>
      <c r="AL1548" s="15"/>
      <c r="AM1548" s="15"/>
      <c r="AN1548" s="15"/>
      <c r="AO1548" s="15"/>
      <c r="AP1548" s="15"/>
      <c r="AQ1548" s="15"/>
      <c r="AR1548" s="15"/>
      <c r="AS1548" s="15"/>
      <c r="AT1548" s="15"/>
      <c r="AU1548" s="15"/>
      <c r="AV1548" s="15"/>
      <c r="AW1548" s="15"/>
      <c r="AX1548" s="15"/>
    </row>
    <row r="1549" spans="1:50" ht="34.15" customHeight="1">
      <c r="A1549" s="2"/>
      <c r="B1549" s="2"/>
      <c r="C1549" s="2"/>
      <c r="D1549" s="2"/>
      <c r="E1549" s="2"/>
      <c r="F1549" s="15"/>
      <c r="G1549" s="2"/>
      <c r="H1549" s="2"/>
      <c r="I1549" s="15"/>
      <c r="J1549" s="2"/>
      <c r="K1549" s="13"/>
      <c r="L1549" s="13"/>
      <c r="M1549" s="13"/>
      <c r="N1549" s="700"/>
      <c r="O1549" s="15"/>
      <c r="P1549" s="2"/>
      <c r="Q1549" s="15"/>
      <c r="R1549" s="2"/>
      <c r="S1549" s="2"/>
      <c r="T1549" s="2"/>
      <c r="U1549" s="15"/>
      <c r="V1549" s="15"/>
      <c r="W1549" s="15"/>
      <c r="X1549" s="15"/>
      <c r="Y1549" s="15"/>
      <c r="Z1549" s="15"/>
      <c r="AA1549" s="15"/>
      <c r="AB1549" s="15"/>
      <c r="AC1549" s="15"/>
      <c r="AD1549" s="15"/>
      <c r="AE1549" s="15"/>
      <c r="AF1549" s="15"/>
      <c r="AG1549" s="15"/>
      <c r="AH1549" s="15"/>
      <c r="AI1549" s="15"/>
      <c r="AJ1549" s="15"/>
      <c r="AK1549" s="15"/>
      <c r="AL1549" s="15"/>
      <c r="AM1549" s="15"/>
      <c r="AN1549" s="15"/>
      <c r="AO1549" s="15"/>
      <c r="AP1549" s="15"/>
      <c r="AQ1549" s="15"/>
      <c r="AR1549" s="15"/>
      <c r="AS1549" s="15"/>
      <c r="AT1549" s="15"/>
      <c r="AU1549" s="15"/>
      <c r="AV1549" s="15"/>
      <c r="AW1549" s="15"/>
      <c r="AX1549" s="15"/>
    </row>
    <row r="1550" spans="1:50" ht="34.15" customHeight="1">
      <c r="A1550" s="2"/>
      <c r="B1550" s="2"/>
      <c r="C1550" s="2"/>
      <c r="D1550" s="2"/>
      <c r="E1550" s="2"/>
      <c r="F1550" s="15"/>
      <c r="G1550" s="2"/>
      <c r="H1550" s="2"/>
      <c r="I1550" s="15"/>
      <c r="J1550" s="2"/>
      <c r="K1550" s="13"/>
      <c r="L1550" s="13"/>
      <c r="M1550" s="13"/>
      <c r="N1550" s="700"/>
      <c r="O1550" s="15"/>
      <c r="P1550" s="2"/>
      <c r="Q1550" s="15"/>
      <c r="R1550" s="2"/>
      <c r="S1550" s="2"/>
      <c r="T1550" s="2"/>
      <c r="U1550" s="15"/>
      <c r="V1550" s="15"/>
      <c r="W1550" s="15"/>
      <c r="X1550" s="15"/>
      <c r="Y1550" s="15"/>
      <c r="Z1550" s="15"/>
      <c r="AA1550" s="15"/>
      <c r="AB1550" s="15"/>
      <c r="AC1550" s="15"/>
      <c r="AD1550" s="15"/>
      <c r="AE1550" s="15"/>
      <c r="AF1550" s="15"/>
      <c r="AG1550" s="15"/>
      <c r="AH1550" s="15"/>
      <c r="AI1550" s="15"/>
      <c r="AJ1550" s="15"/>
      <c r="AK1550" s="15"/>
      <c r="AL1550" s="15"/>
      <c r="AM1550" s="15"/>
      <c r="AN1550" s="15"/>
      <c r="AO1550" s="15"/>
      <c r="AP1550" s="15"/>
      <c r="AQ1550" s="15"/>
      <c r="AR1550" s="15"/>
      <c r="AS1550" s="15"/>
      <c r="AT1550" s="15"/>
      <c r="AU1550" s="15"/>
      <c r="AV1550" s="15"/>
      <c r="AW1550" s="15"/>
      <c r="AX1550" s="15"/>
    </row>
    <row r="1551" spans="1:50" ht="34.15" customHeight="1">
      <c r="A1551" s="2"/>
      <c r="B1551" s="2"/>
      <c r="C1551" s="2"/>
      <c r="D1551" s="2"/>
      <c r="E1551" s="2"/>
      <c r="F1551" s="15"/>
      <c r="G1551" s="2"/>
      <c r="H1551" s="2"/>
      <c r="I1551" s="15"/>
      <c r="J1551" s="2"/>
      <c r="K1551" s="13"/>
      <c r="L1551" s="13"/>
      <c r="M1551" s="13"/>
      <c r="N1551" s="700"/>
      <c r="O1551" s="15"/>
      <c r="P1551" s="2"/>
      <c r="Q1551" s="15"/>
      <c r="R1551" s="2"/>
      <c r="S1551" s="2"/>
      <c r="T1551" s="2"/>
      <c r="U1551" s="15"/>
      <c r="V1551" s="15"/>
      <c r="W1551" s="15"/>
      <c r="X1551" s="15"/>
      <c r="Y1551" s="15"/>
      <c r="Z1551" s="15"/>
      <c r="AA1551" s="15"/>
      <c r="AB1551" s="15"/>
      <c r="AC1551" s="15"/>
      <c r="AD1551" s="15"/>
      <c r="AE1551" s="15"/>
      <c r="AF1551" s="15"/>
      <c r="AG1551" s="15"/>
      <c r="AH1551" s="15"/>
      <c r="AI1551" s="15"/>
      <c r="AJ1551" s="15"/>
      <c r="AK1551" s="15"/>
      <c r="AL1551" s="15"/>
      <c r="AM1551" s="15"/>
      <c r="AN1551" s="15"/>
      <c r="AO1551" s="15"/>
      <c r="AP1551" s="15"/>
      <c r="AQ1551" s="15"/>
      <c r="AR1551" s="15"/>
      <c r="AS1551" s="15"/>
      <c r="AT1551" s="15"/>
      <c r="AU1551" s="15"/>
      <c r="AV1551" s="15"/>
      <c r="AW1551" s="15"/>
      <c r="AX1551" s="15"/>
    </row>
    <row r="1552" spans="1:50" ht="34.15" customHeight="1">
      <c r="A1552" s="2"/>
      <c r="B1552" s="2"/>
      <c r="C1552" s="2"/>
      <c r="D1552" s="2"/>
      <c r="E1552" s="2"/>
      <c r="F1552" s="15"/>
      <c r="G1552" s="2"/>
      <c r="H1552" s="2"/>
      <c r="I1552" s="15"/>
      <c r="J1552" s="2"/>
      <c r="K1552" s="13"/>
      <c r="L1552" s="13"/>
      <c r="M1552" s="13"/>
      <c r="N1552" s="700"/>
      <c r="O1552" s="15"/>
      <c r="P1552" s="2"/>
      <c r="Q1552" s="15"/>
      <c r="R1552" s="2"/>
      <c r="S1552" s="2"/>
      <c r="T1552" s="2"/>
      <c r="U1552" s="15"/>
      <c r="V1552" s="15"/>
      <c r="W1552" s="15"/>
      <c r="X1552" s="15"/>
      <c r="Y1552" s="15"/>
      <c r="Z1552" s="15"/>
      <c r="AA1552" s="15"/>
      <c r="AB1552" s="15"/>
      <c r="AC1552" s="15"/>
      <c r="AD1552" s="15"/>
      <c r="AE1552" s="15"/>
      <c r="AF1552" s="15"/>
      <c r="AG1552" s="15"/>
      <c r="AH1552" s="15"/>
      <c r="AI1552" s="15"/>
      <c r="AJ1552" s="15"/>
      <c r="AK1552" s="15"/>
      <c r="AL1552" s="15"/>
      <c r="AM1552" s="15"/>
      <c r="AN1552" s="15"/>
      <c r="AO1552" s="15"/>
      <c r="AP1552" s="15"/>
      <c r="AQ1552" s="15"/>
      <c r="AR1552" s="15"/>
      <c r="AS1552" s="15"/>
      <c r="AT1552" s="15"/>
      <c r="AU1552" s="15"/>
      <c r="AV1552" s="15"/>
      <c r="AW1552" s="15"/>
      <c r="AX1552" s="15"/>
    </row>
    <row r="1553" spans="1:50" ht="34.15" customHeight="1">
      <c r="A1553" s="2"/>
      <c r="B1553" s="2"/>
      <c r="C1553" s="2"/>
      <c r="D1553" s="2"/>
      <c r="E1553" s="2"/>
      <c r="F1553" s="15"/>
      <c r="G1553" s="2"/>
      <c r="H1553" s="2"/>
      <c r="I1553" s="15"/>
      <c r="J1553" s="2"/>
      <c r="K1553" s="13"/>
      <c r="L1553" s="13"/>
      <c r="M1553" s="13"/>
      <c r="N1553" s="700"/>
      <c r="O1553" s="15"/>
      <c r="P1553" s="2"/>
      <c r="Q1553" s="15"/>
      <c r="R1553" s="2"/>
      <c r="S1553" s="2"/>
      <c r="T1553" s="2"/>
      <c r="U1553" s="15"/>
      <c r="V1553" s="15"/>
      <c r="W1553" s="15"/>
      <c r="X1553" s="15"/>
      <c r="Y1553" s="15"/>
      <c r="Z1553" s="15"/>
      <c r="AA1553" s="15"/>
      <c r="AB1553" s="15"/>
      <c r="AC1553" s="15"/>
      <c r="AD1553" s="15"/>
      <c r="AE1553" s="15"/>
      <c r="AF1553" s="15"/>
      <c r="AG1553" s="15"/>
      <c r="AH1553" s="15"/>
      <c r="AI1553" s="15"/>
      <c r="AJ1553" s="15"/>
      <c r="AK1553" s="15"/>
      <c r="AL1553" s="15"/>
      <c r="AM1553" s="15"/>
      <c r="AN1553" s="15"/>
      <c r="AO1553" s="15"/>
      <c r="AP1553" s="15"/>
      <c r="AQ1553" s="15"/>
      <c r="AR1553" s="15"/>
      <c r="AS1553" s="15"/>
      <c r="AT1553" s="15"/>
      <c r="AU1553" s="15"/>
      <c r="AV1553" s="15"/>
      <c r="AW1553" s="15"/>
      <c r="AX1553" s="15"/>
    </row>
    <row r="1554" spans="1:50" ht="34.15" customHeight="1">
      <c r="A1554" s="2"/>
      <c r="B1554" s="2"/>
      <c r="C1554" s="2"/>
      <c r="D1554" s="2"/>
      <c r="E1554" s="2"/>
      <c r="F1554" s="15"/>
      <c r="G1554" s="2"/>
      <c r="H1554" s="2"/>
      <c r="I1554" s="15"/>
      <c r="J1554" s="2"/>
      <c r="K1554" s="13"/>
      <c r="L1554" s="13"/>
      <c r="M1554" s="13"/>
      <c r="N1554" s="700"/>
      <c r="O1554" s="15"/>
      <c r="P1554" s="2"/>
      <c r="Q1554" s="15"/>
      <c r="R1554" s="2"/>
      <c r="S1554" s="2"/>
      <c r="T1554" s="2"/>
      <c r="U1554" s="15"/>
      <c r="V1554" s="15"/>
      <c r="W1554" s="15"/>
      <c r="X1554" s="15"/>
      <c r="Y1554" s="15"/>
      <c r="Z1554" s="15"/>
      <c r="AA1554" s="15"/>
      <c r="AB1554" s="15"/>
      <c r="AC1554" s="15"/>
      <c r="AD1554" s="15"/>
      <c r="AE1554" s="15"/>
      <c r="AF1554" s="15"/>
      <c r="AG1554" s="15"/>
      <c r="AH1554" s="15"/>
      <c r="AI1554" s="15"/>
      <c r="AJ1554" s="15"/>
      <c r="AK1554" s="15"/>
      <c r="AL1554" s="15"/>
      <c r="AM1554" s="15"/>
      <c r="AN1554" s="15"/>
      <c r="AO1554" s="15"/>
      <c r="AP1554" s="15"/>
      <c r="AQ1554" s="15"/>
      <c r="AR1554" s="15"/>
      <c r="AS1554" s="15"/>
      <c r="AT1554" s="15"/>
      <c r="AU1554" s="15"/>
      <c r="AV1554" s="15"/>
      <c r="AW1554" s="15"/>
      <c r="AX1554" s="15"/>
    </row>
    <row r="1555" spans="1:50" ht="34.15" customHeight="1">
      <c r="A1555" s="2"/>
      <c r="B1555" s="2"/>
      <c r="C1555" s="2"/>
      <c r="D1555" s="2"/>
      <c r="E1555" s="2"/>
      <c r="F1555" s="15"/>
      <c r="G1555" s="2"/>
      <c r="H1555" s="2"/>
      <c r="I1555" s="15"/>
      <c r="J1555" s="2"/>
      <c r="K1555" s="13"/>
      <c r="L1555" s="13"/>
      <c r="M1555" s="13"/>
      <c r="N1555" s="700"/>
      <c r="O1555" s="15"/>
      <c r="P1555" s="2"/>
      <c r="Q1555" s="15"/>
      <c r="R1555" s="2"/>
      <c r="S1555" s="2"/>
      <c r="T1555" s="2"/>
      <c r="U1555" s="15"/>
      <c r="V1555" s="15"/>
      <c r="W1555" s="15"/>
      <c r="X1555" s="15"/>
      <c r="Y1555" s="15"/>
      <c r="Z1555" s="15"/>
      <c r="AA1555" s="15"/>
      <c r="AB1555" s="15"/>
      <c r="AC1555" s="15"/>
      <c r="AD1555" s="15"/>
      <c r="AE1555" s="15"/>
      <c r="AF1555" s="15"/>
      <c r="AG1555" s="15"/>
      <c r="AH1555" s="15"/>
      <c r="AI1555" s="15"/>
      <c r="AJ1555" s="15"/>
      <c r="AK1555" s="15"/>
      <c r="AL1555" s="15"/>
      <c r="AM1555" s="15"/>
      <c r="AN1555" s="15"/>
      <c r="AO1555" s="15"/>
      <c r="AP1555" s="15"/>
      <c r="AQ1555" s="15"/>
      <c r="AR1555" s="15"/>
      <c r="AS1555" s="15"/>
      <c r="AT1555" s="15"/>
      <c r="AU1555" s="15"/>
      <c r="AV1555" s="15"/>
      <c r="AW1555" s="15"/>
      <c r="AX1555" s="15"/>
    </row>
    <row r="1556" spans="1:50" ht="34.15" customHeight="1">
      <c r="A1556" s="2"/>
      <c r="B1556" s="2"/>
      <c r="C1556" s="2"/>
      <c r="D1556" s="2"/>
      <c r="E1556" s="2"/>
      <c r="F1556" s="15"/>
      <c r="G1556" s="2"/>
      <c r="H1556" s="2"/>
      <c r="I1556" s="15"/>
      <c r="J1556" s="2"/>
      <c r="K1556" s="13"/>
      <c r="L1556" s="13"/>
      <c r="M1556" s="13"/>
      <c r="N1556" s="700"/>
      <c r="O1556" s="15"/>
      <c r="P1556" s="2"/>
      <c r="Q1556" s="15"/>
      <c r="R1556" s="2"/>
      <c r="S1556" s="2"/>
      <c r="T1556" s="2"/>
      <c r="U1556" s="15"/>
      <c r="V1556" s="15"/>
      <c r="W1556" s="15"/>
      <c r="X1556" s="15"/>
      <c r="Y1556" s="15"/>
      <c r="Z1556" s="15"/>
      <c r="AA1556" s="15"/>
      <c r="AB1556" s="15"/>
      <c r="AC1556" s="15"/>
      <c r="AD1556" s="15"/>
      <c r="AE1556" s="15"/>
      <c r="AF1556" s="15"/>
      <c r="AG1556" s="15"/>
      <c r="AH1556" s="15"/>
      <c r="AI1556" s="15"/>
      <c r="AJ1556" s="15"/>
      <c r="AK1556" s="15"/>
      <c r="AL1556" s="15"/>
      <c r="AM1556" s="15"/>
      <c r="AN1556" s="15"/>
      <c r="AO1556" s="15"/>
      <c r="AP1556" s="15"/>
      <c r="AQ1556" s="15"/>
      <c r="AR1556" s="15"/>
      <c r="AS1556" s="15"/>
      <c r="AT1556" s="15"/>
      <c r="AU1556" s="15"/>
      <c r="AV1556" s="15"/>
      <c r="AW1556" s="15"/>
      <c r="AX1556" s="15"/>
    </row>
    <row r="1557" spans="1:50" ht="34.15" customHeight="1">
      <c r="A1557" s="2"/>
      <c r="B1557" s="2"/>
      <c r="C1557" s="2"/>
      <c r="D1557" s="2"/>
      <c r="E1557" s="2"/>
      <c r="F1557" s="15"/>
      <c r="G1557" s="2"/>
      <c r="H1557" s="2"/>
      <c r="I1557" s="15"/>
      <c r="J1557" s="2"/>
      <c r="K1557" s="13"/>
      <c r="L1557" s="13"/>
      <c r="M1557" s="13"/>
      <c r="N1557" s="700"/>
      <c r="O1557" s="15"/>
      <c r="P1557" s="2"/>
      <c r="Q1557" s="15"/>
      <c r="R1557" s="2"/>
      <c r="S1557" s="2"/>
      <c r="T1557" s="2"/>
      <c r="U1557" s="15"/>
      <c r="V1557" s="15"/>
      <c r="W1557" s="15"/>
      <c r="X1557" s="15"/>
      <c r="Y1557" s="15"/>
      <c r="Z1557" s="15"/>
      <c r="AA1557" s="15"/>
      <c r="AB1557" s="15"/>
      <c r="AC1557" s="15"/>
      <c r="AD1557" s="15"/>
      <c r="AE1557" s="15"/>
      <c r="AF1557" s="15"/>
      <c r="AG1557" s="15"/>
      <c r="AH1557" s="15"/>
      <c r="AI1557" s="15"/>
      <c r="AJ1557" s="15"/>
      <c r="AK1557" s="15"/>
      <c r="AL1557" s="15"/>
      <c r="AM1557" s="15"/>
      <c r="AN1557" s="15"/>
      <c r="AO1557" s="15"/>
      <c r="AP1557" s="15"/>
      <c r="AQ1557" s="15"/>
      <c r="AR1557" s="15"/>
      <c r="AS1557" s="15"/>
      <c r="AT1557" s="15"/>
      <c r="AU1557" s="15"/>
      <c r="AV1557" s="15"/>
      <c r="AW1557" s="15"/>
      <c r="AX1557" s="15"/>
    </row>
    <row r="1558" spans="1:50" ht="34.15" customHeight="1">
      <c r="A1558" s="2"/>
      <c r="B1558" s="2"/>
      <c r="C1558" s="2"/>
      <c r="D1558" s="2"/>
      <c r="E1558" s="2"/>
      <c r="F1558" s="15"/>
      <c r="G1558" s="2"/>
      <c r="H1558" s="2"/>
      <c r="I1558" s="15"/>
      <c r="J1558" s="2"/>
      <c r="K1558" s="13"/>
      <c r="L1558" s="13"/>
      <c r="M1558" s="13"/>
      <c r="N1558" s="700"/>
      <c r="O1558" s="15"/>
      <c r="P1558" s="2"/>
      <c r="Q1558" s="15"/>
      <c r="R1558" s="2"/>
      <c r="S1558" s="2"/>
      <c r="T1558" s="2"/>
      <c r="U1558" s="15"/>
      <c r="V1558" s="15"/>
      <c r="W1558" s="15"/>
      <c r="X1558" s="15"/>
      <c r="Y1558" s="15"/>
      <c r="Z1558" s="15"/>
      <c r="AA1558" s="15"/>
      <c r="AB1558" s="15"/>
      <c r="AC1558" s="15"/>
      <c r="AD1558" s="15"/>
      <c r="AE1558" s="15"/>
      <c r="AF1558" s="15"/>
      <c r="AG1558" s="15"/>
      <c r="AH1558" s="15"/>
      <c r="AI1558" s="15"/>
      <c r="AJ1558" s="15"/>
      <c r="AK1558" s="15"/>
      <c r="AL1558" s="15"/>
      <c r="AM1558" s="15"/>
      <c r="AN1558" s="15"/>
      <c r="AO1558" s="15"/>
      <c r="AP1558" s="15"/>
      <c r="AQ1558" s="15"/>
      <c r="AR1558" s="15"/>
      <c r="AS1558" s="15"/>
      <c r="AT1558" s="15"/>
      <c r="AU1558" s="15"/>
      <c r="AV1558" s="15"/>
      <c r="AW1558" s="15"/>
      <c r="AX1558" s="15"/>
    </row>
    <row r="1559" spans="1:50" ht="34.15" customHeight="1">
      <c r="A1559" s="2"/>
      <c r="B1559" s="2"/>
      <c r="C1559" s="2"/>
      <c r="D1559" s="2"/>
      <c r="E1559" s="2"/>
      <c r="F1559" s="15"/>
      <c r="G1559" s="2"/>
      <c r="H1559" s="2"/>
      <c r="I1559" s="15"/>
      <c r="J1559" s="2"/>
      <c r="K1559" s="13"/>
      <c r="L1559" s="13"/>
      <c r="M1559" s="13"/>
      <c r="N1559" s="700"/>
      <c r="O1559" s="15"/>
      <c r="P1559" s="2"/>
      <c r="Q1559" s="15"/>
      <c r="R1559" s="2"/>
      <c r="S1559" s="2"/>
      <c r="T1559" s="2"/>
      <c r="U1559" s="15"/>
      <c r="V1559" s="15"/>
      <c r="W1559" s="15"/>
      <c r="X1559" s="15"/>
      <c r="Y1559" s="15"/>
      <c r="Z1559" s="15"/>
      <c r="AA1559" s="15"/>
      <c r="AB1559" s="15"/>
      <c r="AC1559" s="15"/>
      <c r="AD1559" s="15"/>
      <c r="AE1559" s="15"/>
      <c r="AF1559" s="15"/>
      <c r="AG1559" s="15"/>
      <c r="AH1559" s="15"/>
      <c r="AI1559" s="15"/>
      <c r="AJ1559" s="15"/>
      <c r="AK1559" s="15"/>
      <c r="AL1559" s="15"/>
      <c r="AM1559" s="15"/>
      <c r="AN1559" s="15"/>
      <c r="AO1559" s="15"/>
      <c r="AP1559" s="15"/>
      <c r="AQ1559" s="15"/>
      <c r="AR1559" s="15"/>
      <c r="AS1559" s="15"/>
      <c r="AT1559" s="15"/>
      <c r="AU1559" s="15"/>
      <c r="AV1559" s="15"/>
      <c r="AW1559" s="15"/>
      <c r="AX1559" s="15"/>
    </row>
    <row r="1560" spans="1:50" ht="34.15" customHeight="1">
      <c r="A1560" s="2"/>
      <c r="B1560" s="2"/>
      <c r="C1560" s="2"/>
      <c r="D1560" s="2"/>
      <c r="E1560" s="2"/>
      <c r="F1560" s="15"/>
      <c r="G1560" s="2"/>
      <c r="H1560" s="2"/>
      <c r="I1560" s="15"/>
      <c r="J1560" s="2"/>
      <c r="K1560" s="13"/>
      <c r="L1560" s="13"/>
      <c r="M1560" s="13"/>
      <c r="N1560" s="700"/>
      <c r="O1560" s="15"/>
      <c r="P1560" s="2"/>
      <c r="Q1560" s="15"/>
      <c r="R1560" s="2"/>
      <c r="S1560" s="2"/>
      <c r="T1560" s="2"/>
      <c r="U1560" s="15"/>
      <c r="V1560" s="15"/>
      <c r="W1560" s="15"/>
      <c r="X1560" s="15"/>
      <c r="Y1560" s="15"/>
      <c r="Z1560" s="15"/>
      <c r="AA1560" s="15"/>
      <c r="AB1560" s="15"/>
      <c r="AC1560" s="15"/>
      <c r="AD1560" s="15"/>
      <c r="AE1560" s="15"/>
      <c r="AF1560" s="15"/>
      <c r="AG1560" s="15"/>
      <c r="AH1560" s="15"/>
      <c r="AI1560" s="15"/>
      <c r="AJ1560" s="15"/>
      <c r="AK1560" s="15"/>
      <c r="AL1560" s="15"/>
      <c r="AM1560" s="15"/>
      <c r="AN1560" s="15"/>
      <c r="AO1560" s="15"/>
      <c r="AP1560" s="15"/>
      <c r="AQ1560" s="15"/>
      <c r="AR1560" s="15"/>
      <c r="AS1560" s="15"/>
      <c r="AT1560" s="15"/>
      <c r="AU1560" s="15"/>
      <c r="AV1560" s="15"/>
      <c r="AW1560" s="15"/>
      <c r="AX1560" s="15"/>
    </row>
    <row r="1561" spans="1:50" ht="34.15" customHeight="1">
      <c r="A1561" s="2"/>
      <c r="B1561" s="2"/>
      <c r="C1561" s="2"/>
      <c r="D1561" s="2"/>
      <c r="E1561" s="2"/>
      <c r="F1561" s="15"/>
      <c r="G1561" s="2"/>
      <c r="H1561" s="2"/>
      <c r="I1561" s="15"/>
      <c r="J1561" s="2"/>
      <c r="K1561" s="13"/>
      <c r="L1561" s="13"/>
      <c r="M1561" s="13"/>
      <c r="N1561" s="700"/>
      <c r="O1561" s="15"/>
      <c r="P1561" s="2"/>
      <c r="Q1561" s="15"/>
      <c r="R1561" s="2"/>
      <c r="S1561" s="2"/>
      <c r="T1561" s="2"/>
      <c r="U1561" s="15"/>
      <c r="V1561" s="15"/>
      <c r="W1561" s="15"/>
      <c r="X1561" s="15"/>
      <c r="Y1561" s="15"/>
      <c r="Z1561" s="15"/>
      <c r="AA1561" s="15"/>
      <c r="AB1561" s="15"/>
      <c r="AC1561" s="15"/>
      <c r="AD1561" s="15"/>
      <c r="AE1561" s="15"/>
      <c r="AF1561" s="15"/>
      <c r="AG1561" s="15"/>
      <c r="AH1561" s="15"/>
      <c r="AI1561" s="15"/>
      <c r="AJ1561" s="15"/>
      <c r="AK1561" s="15"/>
      <c r="AL1561" s="15"/>
      <c r="AM1561" s="15"/>
      <c r="AN1561" s="15"/>
      <c r="AO1561" s="15"/>
      <c r="AP1561" s="15"/>
      <c r="AQ1561" s="15"/>
      <c r="AR1561" s="15"/>
      <c r="AS1561" s="15"/>
      <c r="AT1561" s="15"/>
      <c r="AU1561" s="15"/>
      <c r="AV1561" s="15"/>
      <c r="AW1561" s="15"/>
      <c r="AX1561" s="15"/>
    </row>
    <row r="1562" spans="1:50" ht="34.15" customHeight="1">
      <c r="A1562" s="2"/>
      <c r="B1562" s="2"/>
      <c r="C1562" s="2"/>
      <c r="D1562" s="2"/>
      <c r="E1562" s="2"/>
      <c r="F1562" s="15"/>
      <c r="G1562" s="2"/>
      <c r="H1562" s="2"/>
      <c r="I1562" s="15"/>
      <c r="J1562" s="2"/>
      <c r="K1562" s="13"/>
      <c r="L1562" s="13"/>
      <c r="M1562" s="13"/>
      <c r="N1562" s="700"/>
      <c r="O1562" s="15"/>
      <c r="P1562" s="2"/>
      <c r="Q1562" s="15"/>
      <c r="R1562" s="2"/>
      <c r="S1562" s="2"/>
      <c r="T1562" s="2"/>
      <c r="U1562" s="15"/>
      <c r="V1562" s="15"/>
      <c r="W1562" s="15"/>
      <c r="X1562" s="15"/>
      <c r="Y1562" s="15"/>
      <c r="Z1562" s="15"/>
      <c r="AA1562" s="15"/>
      <c r="AB1562" s="15"/>
      <c r="AC1562" s="15"/>
      <c r="AD1562" s="15"/>
      <c r="AE1562" s="15"/>
      <c r="AF1562" s="15"/>
      <c r="AG1562" s="15"/>
      <c r="AH1562" s="15"/>
      <c r="AI1562" s="15"/>
      <c r="AJ1562" s="15"/>
      <c r="AK1562" s="15"/>
      <c r="AL1562" s="15"/>
      <c r="AM1562" s="15"/>
      <c r="AN1562" s="15"/>
      <c r="AO1562" s="15"/>
      <c r="AP1562" s="15"/>
      <c r="AQ1562" s="15"/>
      <c r="AR1562" s="15"/>
      <c r="AS1562" s="15"/>
      <c r="AT1562" s="15"/>
      <c r="AU1562" s="15"/>
      <c r="AV1562" s="15"/>
      <c r="AW1562" s="15"/>
      <c r="AX1562" s="15"/>
    </row>
    <row r="1563" spans="1:50" ht="34.15" customHeight="1">
      <c r="A1563" s="2"/>
      <c r="B1563" s="2"/>
      <c r="C1563" s="2"/>
      <c r="D1563" s="2"/>
      <c r="E1563" s="2"/>
      <c r="F1563" s="15"/>
      <c r="G1563" s="2"/>
      <c r="H1563" s="2"/>
      <c r="I1563" s="15"/>
      <c r="J1563" s="2"/>
      <c r="K1563" s="13"/>
      <c r="L1563" s="13"/>
      <c r="M1563" s="13"/>
      <c r="N1563" s="700"/>
      <c r="O1563" s="15"/>
      <c r="P1563" s="2"/>
      <c r="Q1563" s="15"/>
      <c r="R1563" s="2"/>
      <c r="S1563" s="2"/>
      <c r="T1563" s="2"/>
      <c r="U1563" s="15"/>
      <c r="V1563" s="15"/>
      <c r="W1563" s="15"/>
      <c r="X1563" s="15"/>
      <c r="Y1563" s="15"/>
      <c r="Z1563" s="15"/>
      <c r="AA1563" s="15"/>
      <c r="AB1563" s="15"/>
      <c r="AC1563" s="15"/>
      <c r="AD1563" s="15"/>
      <c r="AE1563" s="15"/>
      <c r="AF1563" s="15"/>
      <c r="AG1563" s="15"/>
      <c r="AH1563" s="15"/>
      <c r="AI1563" s="15"/>
      <c r="AJ1563" s="15"/>
      <c r="AK1563" s="15"/>
      <c r="AL1563" s="15"/>
      <c r="AM1563" s="15"/>
      <c r="AN1563" s="15"/>
      <c r="AO1563" s="15"/>
      <c r="AP1563" s="15"/>
      <c r="AQ1563" s="15"/>
      <c r="AR1563" s="15"/>
      <c r="AS1563" s="15"/>
      <c r="AT1563" s="15"/>
      <c r="AU1563" s="15"/>
      <c r="AV1563" s="15"/>
      <c r="AW1563" s="15"/>
      <c r="AX1563" s="15"/>
    </row>
    <row r="1564" spans="1:50" ht="34.15" customHeight="1">
      <c r="A1564" s="2"/>
      <c r="B1564" s="2"/>
      <c r="C1564" s="2"/>
      <c r="D1564" s="2"/>
      <c r="E1564" s="2"/>
      <c r="F1564" s="15"/>
      <c r="G1564" s="2"/>
      <c r="H1564" s="2"/>
      <c r="I1564" s="15"/>
      <c r="J1564" s="2"/>
      <c r="K1564" s="13"/>
      <c r="L1564" s="13"/>
      <c r="M1564" s="13"/>
      <c r="N1564" s="700"/>
      <c r="O1564" s="15"/>
      <c r="P1564" s="2"/>
      <c r="Q1564" s="15"/>
      <c r="R1564" s="2"/>
      <c r="S1564" s="2"/>
      <c r="T1564" s="2"/>
      <c r="U1564" s="15"/>
      <c r="V1564" s="15"/>
      <c r="W1564" s="15"/>
      <c r="X1564" s="15"/>
      <c r="Y1564" s="15"/>
      <c r="Z1564" s="15"/>
      <c r="AA1564" s="15"/>
      <c r="AB1564" s="15"/>
      <c r="AC1564" s="15"/>
      <c r="AD1564" s="15"/>
      <c r="AE1564" s="15"/>
      <c r="AF1564" s="15"/>
      <c r="AG1564" s="15"/>
      <c r="AH1564" s="15"/>
      <c r="AI1564" s="15"/>
      <c r="AJ1564" s="15"/>
      <c r="AK1564" s="15"/>
      <c r="AL1564" s="15"/>
      <c r="AM1564" s="15"/>
      <c r="AN1564" s="15"/>
      <c r="AO1564" s="15"/>
      <c r="AP1564" s="15"/>
      <c r="AQ1564" s="15"/>
      <c r="AR1564" s="15"/>
      <c r="AS1564" s="15"/>
      <c r="AT1564" s="15"/>
      <c r="AU1564" s="15"/>
      <c r="AV1564" s="15"/>
      <c r="AW1564" s="15"/>
      <c r="AX1564" s="15"/>
    </row>
    <row r="1565" spans="1:50" ht="34.15" customHeight="1">
      <c r="A1565" s="2"/>
      <c r="B1565" s="2"/>
      <c r="C1565" s="2"/>
      <c r="D1565" s="2"/>
      <c r="E1565" s="2"/>
      <c r="F1565" s="15"/>
      <c r="G1565" s="2"/>
      <c r="H1565" s="2"/>
      <c r="I1565" s="15"/>
      <c r="J1565" s="2"/>
      <c r="K1565" s="13"/>
      <c r="L1565" s="13"/>
      <c r="M1565" s="13"/>
      <c r="N1565" s="700"/>
      <c r="O1565" s="15"/>
      <c r="P1565" s="2"/>
      <c r="Q1565" s="15"/>
      <c r="R1565" s="2"/>
      <c r="S1565" s="2"/>
      <c r="T1565" s="2"/>
      <c r="U1565" s="15"/>
      <c r="V1565" s="15"/>
      <c r="W1565" s="15"/>
      <c r="X1565" s="15"/>
      <c r="Y1565" s="15"/>
      <c r="Z1565" s="15"/>
      <c r="AA1565" s="15"/>
      <c r="AB1565" s="15"/>
      <c r="AC1565" s="15"/>
      <c r="AD1565" s="15"/>
      <c r="AE1565" s="15"/>
      <c r="AF1565" s="15"/>
      <c r="AG1565" s="15"/>
      <c r="AH1565" s="15"/>
      <c r="AI1565" s="15"/>
      <c r="AJ1565" s="15"/>
      <c r="AK1565" s="15"/>
      <c r="AL1565" s="15"/>
      <c r="AM1565" s="15"/>
      <c r="AN1565" s="15"/>
      <c r="AO1565" s="15"/>
      <c r="AP1565" s="15"/>
      <c r="AQ1565" s="15"/>
      <c r="AR1565" s="15"/>
      <c r="AS1565" s="15"/>
      <c r="AT1565" s="15"/>
      <c r="AU1565" s="15"/>
      <c r="AV1565" s="15"/>
      <c r="AW1565" s="15"/>
      <c r="AX1565" s="15"/>
    </row>
    <row r="1566" spans="1:50" ht="34.15" customHeight="1">
      <c r="A1566" s="2"/>
      <c r="B1566" s="2"/>
      <c r="C1566" s="2"/>
      <c r="D1566" s="2"/>
      <c r="E1566" s="2"/>
      <c r="F1566" s="15"/>
      <c r="G1566" s="2"/>
      <c r="H1566" s="2"/>
      <c r="I1566" s="15"/>
      <c r="J1566" s="2"/>
      <c r="K1566" s="13"/>
      <c r="L1566" s="13"/>
      <c r="M1566" s="13"/>
      <c r="N1566" s="700"/>
      <c r="O1566" s="15"/>
      <c r="P1566" s="2"/>
      <c r="Q1566" s="15"/>
      <c r="R1566" s="2"/>
      <c r="S1566" s="2"/>
      <c r="T1566" s="2"/>
      <c r="U1566" s="15"/>
      <c r="V1566" s="15"/>
      <c r="W1566" s="15"/>
      <c r="X1566" s="15"/>
      <c r="Y1566" s="15"/>
      <c r="Z1566" s="15"/>
      <c r="AA1566" s="15"/>
      <c r="AB1566" s="15"/>
      <c r="AC1566" s="15"/>
      <c r="AD1566" s="15"/>
      <c r="AE1566" s="15"/>
      <c r="AF1566" s="15"/>
      <c r="AG1566" s="15"/>
      <c r="AH1566" s="15"/>
      <c r="AI1566" s="15"/>
      <c r="AJ1566" s="15"/>
      <c r="AK1566" s="15"/>
      <c r="AL1566" s="15"/>
      <c r="AM1566" s="15"/>
      <c r="AN1566" s="15"/>
      <c r="AO1566" s="15"/>
      <c r="AP1566" s="15"/>
      <c r="AQ1566" s="15"/>
      <c r="AR1566" s="15"/>
      <c r="AS1566" s="15"/>
      <c r="AT1566" s="15"/>
      <c r="AU1566" s="15"/>
      <c r="AV1566" s="15"/>
      <c r="AW1566" s="15"/>
      <c r="AX1566" s="15"/>
    </row>
    <row r="1567" spans="1:50" ht="34.15" customHeight="1">
      <c r="A1567" s="2"/>
      <c r="B1567" s="2"/>
      <c r="C1567" s="2"/>
      <c r="D1567" s="2"/>
      <c r="E1567" s="2"/>
      <c r="F1567" s="15"/>
      <c r="G1567" s="2"/>
      <c r="H1567" s="2"/>
      <c r="I1567" s="15"/>
      <c r="J1567" s="2"/>
      <c r="K1567" s="13"/>
      <c r="L1567" s="13"/>
      <c r="M1567" s="13"/>
      <c r="N1567" s="700"/>
      <c r="O1567" s="15"/>
      <c r="P1567" s="2"/>
      <c r="Q1567" s="15"/>
      <c r="R1567" s="2"/>
      <c r="S1567" s="2"/>
      <c r="T1567" s="2"/>
      <c r="U1567" s="15"/>
      <c r="V1567" s="15"/>
      <c r="W1567" s="15"/>
      <c r="X1567" s="15"/>
      <c r="Y1567" s="15"/>
      <c r="Z1567" s="15"/>
      <c r="AA1567" s="15"/>
      <c r="AB1567" s="15"/>
      <c r="AC1567" s="15"/>
      <c r="AD1567" s="15"/>
      <c r="AE1567" s="15"/>
      <c r="AF1567" s="15"/>
      <c r="AG1567" s="15"/>
      <c r="AH1567" s="15"/>
      <c r="AI1567" s="15"/>
      <c r="AJ1567" s="15"/>
      <c r="AK1567" s="15"/>
      <c r="AL1567" s="15"/>
      <c r="AM1567" s="15"/>
      <c r="AN1567" s="15"/>
      <c r="AO1567" s="15"/>
      <c r="AP1567" s="15"/>
      <c r="AQ1567" s="15"/>
      <c r="AR1567" s="15"/>
      <c r="AS1567" s="15"/>
      <c r="AT1567" s="15"/>
      <c r="AU1567" s="15"/>
      <c r="AV1567" s="15"/>
      <c r="AW1567" s="15"/>
      <c r="AX1567" s="15"/>
    </row>
    <row r="1568" spans="1:50" ht="34.15" customHeight="1">
      <c r="A1568" s="2"/>
      <c r="B1568" s="2"/>
      <c r="C1568" s="2"/>
      <c r="D1568" s="2"/>
      <c r="E1568" s="2"/>
      <c r="F1568" s="15"/>
      <c r="G1568" s="2"/>
      <c r="H1568" s="2"/>
      <c r="I1568" s="15"/>
      <c r="J1568" s="2"/>
      <c r="K1568" s="13"/>
      <c r="L1568" s="13"/>
      <c r="M1568" s="13"/>
      <c r="N1568" s="700"/>
      <c r="O1568" s="15"/>
      <c r="P1568" s="2"/>
      <c r="Q1568" s="15"/>
      <c r="R1568" s="2"/>
      <c r="S1568" s="2"/>
      <c r="T1568" s="2"/>
      <c r="U1568" s="15"/>
      <c r="V1568" s="15"/>
      <c r="W1568" s="15"/>
      <c r="X1568" s="15"/>
      <c r="Y1568" s="15"/>
      <c r="Z1568" s="15"/>
      <c r="AA1568" s="15"/>
      <c r="AB1568" s="15"/>
      <c r="AC1568" s="15"/>
      <c r="AD1568" s="15"/>
      <c r="AE1568" s="15"/>
      <c r="AF1568" s="15"/>
      <c r="AG1568" s="15"/>
      <c r="AH1568" s="15"/>
      <c r="AI1568" s="15"/>
      <c r="AJ1568" s="15"/>
      <c r="AK1568" s="15"/>
      <c r="AL1568" s="15"/>
      <c r="AM1568" s="15"/>
      <c r="AN1568" s="15"/>
      <c r="AO1568" s="15"/>
      <c r="AP1568" s="15"/>
      <c r="AQ1568" s="15"/>
      <c r="AR1568" s="15"/>
      <c r="AS1568" s="15"/>
      <c r="AT1568" s="15"/>
      <c r="AU1568" s="15"/>
      <c r="AV1568" s="15"/>
      <c r="AW1568" s="15"/>
      <c r="AX1568" s="15"/>
    </row>
    <row r="1569" spans="1:50" ht="34.15" customHeight="1">
      <c r="A1569" s="2"/>
      <c r="B1569" s="2"/>
      <c r="C1569" s="2"/>
      <c r="D1569" s="2"/>
      <c r="E1569" s="2"/>
      <c r="F1569" s="15"/>
      <c r="G1569" s="2"/>
      <c r="H1569" s="2"/>
      <c r="I1569" s="15"/>
      <c r="J1569" s="2"/>
      <c r="K1569" s="13"/>
      <c r="L1569" s="13"/>
      <c r="M1569" s="13"/>
      <c r="N1569" s="700"/>
      <c r="O1569" s="15"/>
      <c r="P1569" s="2"/>
      <c r="Q1569" s="15"/>
      <c r="R1569" s="2"/>
      <c r="S1569" s="2"/>
      <c r="T1569" s="2"/>
      <c r="U1569" s="15"/>
      <c r="V1569" s="15"/>
      <c r="W1569" s="15"/>
      <c r="X1569" s="15"/>
      <c r="Y1569" s="15"/>
      <c r="Z1569" s="15"/>
      <c r="AA1569" s="15"/>
      <c r="AB1569" s="15"/>
      <c r="AC1569" s="15"/>
      <c r="AD1569" s="15"/>
      <c r="AE1569" s="15"/>
      <c r="AF1569" s="15"/>
      <c r="AG1569" s="15"/>
      <c r="AH1569" s="15"/>
      <c r="AI1569" s="15"/>
      <c r="AJ1569" s="15"/>
      <c r="AK1569" s="15"/>
      <c r="AL1569" s="15"/>
      <c r="AM1569" s="15"/>
      <c r="AN1569" s="15"/>
      <c r="AO1569" s="15"/>
      <c r="AP1569" s="15"/>
      <c r="AQ1569" s="15"/>
      <c r="AR1569" s="15"/>
      <c r="AS1569" s="15"/>
      <c r="AT1569" s="15"/>
      <c r="AU1569" s="15"/>
      <c r="AV1569" s="15"/>
      <c r="AW1569" s="15"/>
      <c r="AX1569" s="15"/>
    </row>
    <row r="1570" spans="1:50" ht="34.15" customHeight="1">
      <c r="A1570" s="2"/>
      <c r="B1570" s="2"/>
      <c r="C1570" s="2"/>
      <c r="D1570" s="2"/>
      <c r="E1570" s="2"/>
      <c r="F1570" s="15"/>
      <c r="G1570" s="2"/>
      <c r="H1570" s="2"/>
      <c r="I1570" s="15"/>
      <c r="J1570" s="2"/>
      <c r="K1570" s="13"/>
      <c r="L1570" s="13"/>
      <c r="M1570" s="13"/>
      <c r="N1570" s="700"/>
      <c r="O1570" s="15"/>
      <c r="P1570" s="2"/>
      <c r="Q1570" s="15"/>
      <c r="R1570" s="2"/>
      <c r="S1570" s="2"/>
      <c r="T1570" s="2"/>
      <c r="U1570" s="15"/>
      <c r="V1570" s="15"/>
      <c r="W1570" s="15"/>
      <c r="X1570" s="15"/>
      <c r="Y1570" s="15"/>
      <c r="Z1570" s="15"/>
      <c r="AA1570" s="15"/>
      <c r="AB1570" s="15"/>
      <c r="AC1570" s="15"/>
      <c r="AD1570" s="15"/>
      <c r="AE1570" s="15"/>
      <c r="AF1570" s="15"/>
      <c r="AG1570" s="15"/>
      <c r="AH1570" s="15"/>
      <c r="AI1570" s="15"/>
      <c r="AJ1570" s="15"/>
      <c r="AK1570" s="15"/>
      <c r="AL1570" s="15"/>
      <c r="AM1570" s="15"/>
      <c r="AN1570" s="15"/>
      <c r="AO1570" s="15"/>
      <c r="AP1570" s="15"/>
      <c r="AQ1570" s="15"/>
      <c r="AR1570" s="15"/>
      <c r="AS1570" s="15"/>
      <c r="AT1570" s="15"/>
      <c r="AU1570" s="15"/>
      <c r="AV1570" s="15"/>
      <c r="AW1570" s="15"/>
      <c r="AX1570" s="15"/>
    </row>
    <row r="1571" spans="1:50" ht="34.15" customHeight="1">
      <c r="A1571" s="2"/>
      <c r="B1571" s="2"/>
      <c r="C1571" s="2"/>
      <c r="D1571" s="2"/>
      <c r="E1571" s="2"/>
      <c r="F1571" s="15"/>
      <c r="G1571" s="2"/>
      <c r="H1571" s="2"/>
      <c r="I1571" s="15"/>
      <c r="J1571" s="2"/>
      <c r="K1571" s="13"/>
      <c r="L1571" s="13"/>
      <c r="M1571" s="13"/>
      <c r="N1571" s="700"/>
      <c r="O1571" s="15"/>
      <c r="P1571" s="2"/>
      <c r="Q1571" s="15"/>
      <c r="R1571" s="2"/>
      <c r="S1571" s="2"/>
      <c r="T1571" s="2"/>
      <c r="U1571" s="15"/>
      <c r="V1571" s="15"/>
      <c r="W1571" s="15"/>
      <c r="X1571" s="15"/>
      <c r="Y1571" s="15"/>
      <c r="Z1571" s="15"/>
      <c r="AA1571" s="15"/>
      <c r="AB1571" s="15"/>
      <c r="AC1571" s="15"/>
      <c r="AD1571" s="15"/>
      <c r="AE1571" s="15"/>
      <c r="AF1571" s="15"/>
      <c r="AG1571" s="15"/>
      <c r="AH1571" s="15"/>
      <c r="AI1571" s="15"/>
      <c r="AJ1571" s="15"/>
      <c r="AK1571" s="15"/>
      <c r="AL1571" s="15"/>
      <c r="AM1571" s="15"/>
      <c r="AN1571" s="15"/>
      <c r="AO1571" s="15"/>
      <c r="AP1571" s="15"/>
      <c r="AQ1571" s="15"/>
      <c r="AR1571" s="15"/>
      <c r="AS1571" s="15"/>
      <c r="AT1571" s="15"/>
      <c r="AU1571" s="15"/>
      <c r="AV1571" s="15"/>
      <c r="AW1571" s="15"/>
      <c r="AX1571" s="15"/>
    </row>
    <row r="1572" spans="1:50" ht="34.15" customHeight="1">
      <c r="A1572" s="2"/>
      <c r="B1572" s="2"/>
      <c r="C1572" s="2"/>
      <c r="D1572" s="2"/>
      <c r="E1572" s="2"/>
      <c r="F1572" s="15"/>
      <c r="G1572" s="2"/>
      <c r="H1572" s="2"/>
      <c r="I1572" s="15"/>
      <c r="J1572" s="2"/>
      <c r="K1572" s="13"/>
      <c r="L1572" s="13"/>
      <c r="M1572" s="13"/>
      <c r="N1572" s="700"/>
      <c r="O1572" s="15"/>
      <c r="P1572" s="2"/>
      <c r="Q1572" s="15"/>
      <c r="R1572" s="2"/>
      <c r="S1572" s="2"/>
      <c r="T1572" s="2"/>
      <c r="U1572" s="15"/>
      <c r="V1572" s="15"/>
      <c r="W1572" s="15"/>
      <c r="X1572" s="15"/>
      <c r="Y1572" s="15"/>
      <c r="Z1572" s="15"/>
      <c r="AA1572" s="15"/>
      <c r="AB1572" s="15"/>
      <c r="AC1572" s="15"/>
      <c r="AD1572" s="15"/>
      <c r="AE1572" s="15"/>
      <c r="AF1572" s="15"/>
      <c r="AG1572" s="15"/>
      <c r="AH1572" s="15"/>
      <c r="AI1572" s="15"/>
      <c r="AJ1572" s="15"/>
      <c r="AK1572" s="15"/>
      <c r="AL1572" s="15"/>
      <c r="AM1572" s="15"/>
      <c r="AN1572" s="15"/>
      <c r="AO1572" s="15"/>
      <c r="AP1572" s="15"/>
      <c r="AQ1572" s="15"/>
      <c r="AR1572" s="15"/>
      <c r="AS1572" s="15"/>
      <c r="AT1572" s="15"/>
      <c r="AU1572" s="15"/>
      <c r="AV1572" s="15"/>
      <c r="AW1572" s="15"/>
      <c r="AX1572" s="15"/>
    </row>
    <row r="1573" spans="1:50" ht="34.15" customHeight="1">
      <c r="A1573" s="2"/>
      <c r="B1573" s="2"/>
      <c r="C1573" s="2"/>
      <c r="D1573" s="2"/>
      <c r="E1573" s="2"/>
      <c r="F1573" s="15"/>
      <c r="G1573" s="2"/>
      <c r="H1573" s="2"/>
      <c r="I1573" s="15"/>
      <c r="J1573" s="2"/>
      <c r="K1573" s="13"/>
      <c r="L1573" s="13"/>
      <c r="M1573" s="13"/>
      <c r="N1573" s="700"/>
      <c r="O1573" s="15"/>
      <c r="P1573" s="2"/>
      <c r="Q1573" s="15"/>
      <c r="R1573" s="2"/>
      <c r="S1573" s="2"/>
      <c r="T1573" s="2"/>
      <c r="U1573" s="15"/>
      <c r="V1573" s="15"/>
      <c r="W1573" s="15"/>
      <c r="X1573" s="15"/>
      <c r="Y1573" s="15"/>
      <c r="Z1573" s="15"/>
      <c r="AA1573" s="15"/>
      <c r="AB1573" s="15"/>
      <c r="AC1573" s="15"/>
      <c r="AD1573" s="15"/>
      <c r="AE1573" s="15"/>
      <c r="AF1573" s="15"/>
      <c r="AG1573" s="15"/>
      <c r="AH1573" s="15"/>
      <c r="AI1573" s="15"/>
      <c r="AJ1573" s="15"/>
      <c r="AK1573" s="15"/>
      <c r="AL1573" s="15"/>
      <c r="AM1573" s="15"/>
      <c r="AN1573" s="15"/>
      <c r="AO1573" s="15"/>
      <c r="AP1573" s="15"/>
      <c r="AQ1573" s="15"/>
      <c r="AR1573" s="15"/>
      <c r="AS1573" s="15"/>
      <c r="AT1573" s="15"/>
      <c r="AU1573" s="15"/>
      <c r="AV1573" s="15"/>
      <c r="AW1573" s="15"/>
      <c r="AX1573" s="15"/>
    </row>
    <row r="1574" spans="1:50" ht="34.15" customHeight="1">
      <c r="A1574" s="2"/>
      <c r="B1574" s="2"/>
      <c r="C1574" s="2"/>
      <c r="D1574" s="2"/>
      <c r="E1574" s="2"/>
      <c r="F1574" s="15"/>
      <c r="G1574" s="2"/>
      <c r="H1574" s="2"/>
      <c r="I1574" s="15"/>
      <c r="J1574" s="2"/>
      <c r="K1574" s="13"/>
      <c r="L1574" s="13"/>
      <c r="M1574" s="13"/>
      <c r="N1574" s="700"/>
      <c r="O1574" s="15"/>
      <c r="P1574" s="2"/>
      <c r="Q1574" s="15"/>
      <c r="R1574" s="2"/>
      <c r="S1574" s="2"/>
      <c r="T1574" s="2"/>
      <c r="U1574" s="15"/>
      <c r="V1574" s="15"/>
      <c r="W1574" s="15"/>
      <c r="X1574" s="15"/>
      <c r="Y1574" s="15"/>
      <c r="Z1574" s="15"/>
      <c r="AA1574" s="15"/>
      <c r="AB1574" s="15"/>
      <c r="AC1574" s="15"/>
      <c r="AD1574" s="15"/>
      <c r="AE1574" s="15"/>
      <c r="AF1574" s="15"/>
      <c r="AG1574" s="15"/>
      <c r="AH1574" s="15"/>
      <c r="AI1574" s="15"/>
      <c r="AJ1574" s="15"/>
      <c r="AK1574" s="15"/>
      <c r="AL1574" s="15"/>
      <c r="AM1574" s="15"/>
      <c r="AN1574" s="15"/>
      <c r="AO1574" s="15"/>
      <c r="AP1574" s="15"/>
      <c r="AQ1574" s="15"/>
      <c r="AR1574" s="15"/>
      <c r="AS1574" s="15"/>
      <c r="AT1574" s="15"/>
      <c r="AU1574" s="15"/>
      <c r="AV1574" s="15"/>
      <c r="AW1574" s="15"/>
      <c r="AX1574" s="15"/>
    </row>
    <row r="1575" spans="1:50" ht="34.15" customHeight="1">
      <c r="A1575" s="2"/>
      <c r="B1575" s="2"/>
      <c r="C1575" s="2"/>
      <c r="D1575" s="2"/>
      <c r="E1575" s="2"/>
      <c r="F1575" s="15"/>
      <c r="G1575" s="2"/>
      <c r="H1575" s="2"/>
      <c r="I1575" s="15"/>
      <c r="J1575" s="2"/>
      <c r="K1575" s="13"/>
      <c r="L1575" s="13"/>
      <c r="M1575" s="13"/>
      <c r="N1575" s="700"/>
      <c r="O1575" s="15"/>
      <c r="P1575" s="2"/>
      <c r="Q1575" s="15"/>
      <c r="R1575" s="2"/>
      <c r="S1575" s="2"/>
      <c r="T1575" s="2"/>
      <c r="U1575" s="15"/>
      <c r="V1575" s="15"/>
      <c r="W1575" s="15"/>
      <c r="X1575" s="15"/>
      <c r="Y1575" s="15"/>
      <c r="Z1575" s="15"/>
      <c r="AA1575" s="15"/>
      <c r="AB1575" s="15"/>
      <c r="AC1575" s="15"/>
      <c r="AD1575" s="15"/>
      <c r="AE1575" s="15"/>
      <c r="AF1575" s="15"/>
      <c r="AG1575" s="15"/>
      <c r="AH1575" s="15"/>
      <c r="AI1575" s="15"/>
      <c r="AJ1575" s="15"/>
      <c r="AK1575" s="15"/>
      <c r="AL1575" s="15"/>
      <c r="AM1575" s="15"/>
      <c r="AN1575" s="15"/>
      <c r="AO1575" s="15"/>
      <c r="AP1575" s="15"/>
      <c r="AQ1575" s="15"/>
      <c r="AR1575" s="15"/>
      <c r="AS1575" s="15"/>
      <c r="AT1575" s="15"/>
      <c r="AU1575" s="15"/>
      <c r="AV1575" s="15"/>
      <c r="AW1575" s="15"/>
      <c r="AX1575" s="15"/>
    </row>
    <row r="1576" spans="1:50" ht="34.15" customHeight="1">
      <c r="A1576" s="2"/>
      <c r="B1576" s="2"/>
      <c r="C1576" s="2"/>
      <c r="D1576" s="2"/>
      <c r="E1576" s="2"/>
      <c r="F1576" s="15"/>
      <c r="G1576" s="2"/>
      <c r="H1576" s="2"/>
      <c r="I1576" s="15"/>
      <c r="J1576" s="2"/>
      <c r="K1576" s="13"/>
      <c r="L1576" s="13"/>
      <c r="M1576" s="13"/>
      <c r="N1576" s="700"/>
      <c r="O1576" s="15"/>
      <c r="P1576" s="2"/>
      <c r="Q1576" s="15"/>
      <c r="R1576" s="2"/>
      <c r="S1576" s="2"/>
      <c r="T1576" s="2"/>
      <c r="U1576" s="15"/>
      <c r="V1576" s="15"/>
      <c r="W1576" s="15"/>
      <c r="X1576" s="15"/>
      <c r="Y1576" s="15"/>
      <c r="Z1576" s="15"/>
      <c r="AA1576" s="15"/>
      <c r="AB1576" s="15"/>
      <c r="AC1576" s="15"/>
      <c r="AD1576" s="15"/>
      <c r="AE1576" s="15"/>
      <c r="AF1576" s="15"/>
      <c r="AG1576" s="15"/>
      <c r="AH1576" s="15"/>
      <c r="AI1576" s="15"/>
      <c r="AJ1576" s="15"/>
      <c r="AK1576" s="15"/>
      <c r="AL1576" s="15"/>
      <c r="AM1576" s="15"/>
      <c r="AN1576" s="15"/>
      <c r="AO1576" s="15"/>
      <c r="AP1576" s="15"/>
      <c r="AQ1576" s="15"/>
      <c r="AR1576" s="15"/>
      <c r="AS1576" s="15"/>
      <c r="AT1576" s="15"/>
      <c r="AU1576" s="15"/>
      <c r="AV1576" s="15"/>
      <c r="AW1576" s="15"/>
      <c r="AX1576" s="15"/>
    </row>
    <row r="1577" spans="1:50" ht="34.15" customHeight="1">
      <c r="A1577" s="2"/>
      <c r="B1577" s="2"/>
      <c r="C1577" s="2"/>
      <c r="D1577" s="2"/>
      <c r="E1577" s="2"/>
      <c r="F1577" s="15"/>
      <c r="G1577" s="2"/>
      <c r="H1577" s="2"/>
      <c r="I1577" s="15"/>
      <c r="J1577" s="2"/>
      <c r="K1577" s="13"/>
      <c r="L1577" s="13"/>
      <c r="M1577" s="13"/>
      <c r="N1577" s="700"/>
      <c r="O1577" s="15"/>
      <c r="P1577" s="2"/>
      <c r="Q1577" s="15"/>
      <c r="R1577" s="2"/>
      <c r="S1577" s="2"/>
      <c r="T1577" s="2"/>
      <c r="U1577" s="15"/>
      <c r="V1577" s="15"/>
      <c r="W1577" s="15"/>
      <c r="X1577" s="15"/>
      <c r="Y1577" s="15"/>
      <c r="Z1577" s="15"/>
      <c r="AA1577" s="15"/>
      <c r="AB1577" s="15"/>
      <c r="AC1577" s="15"/>
      <c r="AD1577" s="15"/>
      <c r="AE1577" s="15"/>
      <c r="AF1577" s="15"/>
      <c r="AG1577" s="15"/>
      <c r="AH1577" s="15"/>
      <c r="AI1577" s="15"/>
      <c r="AJ1577" s="15"/>
      <c r="AK1577" s="15"/>
      <c r="AL1577" s="15"/>
      <c r="AM1577" s="15"/>
      <c r="AN1577" s="15"/>
      <c r="AO1577" s="15"/>
      <c r="AP1577" s="15"/>
      <c r="AQ1577" s="15"/>
      <c r="AR1577" s="15"/>
      <c r="AS1577" s="15"/>
      <c r="AT1577" s="15"/>
      <c r="AU1577" s="15"/>
      <c r="AV1577" s="15"/>
      <c r="AW1577" s="15"/>
      <c r="AX1577" s="15"/>
    </row>
    <row r="1578" spans="1:50" ht="34.15" customHeight="1">
      <c r="A1578" s="2"/>
      <c r="B1578" s="2"/>
      <c r="C1578" s="2"/>
      <c r="D1578" s="2"/>
      <c r="E1578" s="2"/>
      <c r="F1578" s="15"/>
      <c r="G1578" s="2"/>
      <c r="H1578" s="2"/>
      <c r="I1578" s="15"/>
      <c r="J1578" s="2"/>
      <c r="K1578" s="13"/>
      <c r="L1578" s="13"/>
      <c r="M1578" s="13"/>
      <c r="N1578" s="700"/>
      <c r="O1578" s="15"/>
      <c r="P1578" s="2"/>
      <c r="Q1578" s="15"/>
      <c r="R1578" s="2"/>
      <c r="S1578" s="2"/>
      <c r="T1578" s="2"/>
      <c r="U1578" s="15"/>
      <c r="V1578" s="15"/>
      <c r="W1578" s="15"/>
      <c r="X1578" s="15"/>
      <c r="Y1578" s="15"/>
      <c r="Z1578" s="15"/>
      <c r="AA1578" s="15"/>
      <c r="AB1578" s="15"/>
      <c r="AC1578" s="15"/>
      <c r="AD1578" s="15"/>
      <c r="AE1578" s="15"/>
      <c r="AF1578" s="15"/>
      <c r="AG1578" s="15"/>
      <c r="AH1578" s="15"/>
      <c r="AI1578" s="15"/>
      <c r="AJ1578" s="15"/>
      <c r="AK1578" s="15"/>
      <c r="AL1578" s="15"/>
      <c r="AM1578" s="15"/>
      <c r="AN1578" s="15"/>
      <c r="AO1578" s="15"/>
      <c r="AP1578" s="15"/>
      <c r="AQ1578" s="15"/>
      <c r="AR1578" s="15"/>
      <c r="AS1578" s="15"/>
      <c r="AT1578" s="15"/>
      <c r="AU1578" s="15"/>
      <c r="AV1578" s="15"/>
      <c r="AW1578" s="15"/>
      <c r="AX1578" s="15"/>
    </row>
    <row r="1579" spans="1:50" ht="34.15" customHeight="1">
      <c r="A1579" s="2"/>
      <c r="B1579" s="2"/>
      <c r="C1579" s="2"/>
      <c r="D1579" s="2"/>
      <c r="E1579" s="2"/>
      <c r="F1579" s="15"/>
      <c r="G1579" s="2"/>
      <c r="H1579" s="2"/>
      <c r="I1579" s="15"/>
      <c r="J1579" s="2"/>
      <c r="K1579" s="13"/>
      <c r="L1579" s="13"/>
      <c r="M1579" s="13"/>
      <c r="N1579" s="700"/>
      <c r="O1579" s="15"/>
      <c r="P1579" s="2"/>
      <c r="Q1579" s="15"/>
      <c r="R1579" s="2"/>
      <c r="S1579" s="2"/>
      <c r="T1579" s="2"/>
      <c r="U1579" s="15"/>
      <c r="V1579" s="15"/>
      <c r="W1579" s="15"/>
      <c r="X1579" s="15"/>
      <c r="Y1579" s="15"/>
      <c r="Z1579" s="15"/>
      <c r="AA1579" s="15"/>
      <c r="AB1579" s="15"/>
      <c r="AC1579" s="15"/>
      <c r="AD1579" s="15"/>
      <c r="AE1579" s="15"/>
      <c r="AF1579" s="15"/>
      <c r="AG1579" s="15"/>
      <c r="AH1579" s="15"/>
      <c r="AI1579" s="15"/>
      <c r="AJ1579" s="15"/>
      <c r="AK1579" s="15"/>
      <c r="AL1579" s="15"/>
      <c r="AM1579" s="15"/>
      <c r="AN1579" s="15"/>
      <c r="AO1579" s="15"/>
      <c r="AP1579" s="15"/>
      <c r="AQ1579" s="15"/>
      <c r="AR1579" s="15"/>
      <c r="AS1579" s="15"/>
      <c r="AT1579" s="15"/>
      <c r="AU1579" s="15"/>
      <c r="AV1579" s="15"/>
      <c r="AW1579" s="15"/>
      <c r="AX1579" s="15"/>
    </row>
    <row r="1580" spans="1:50" ht="34.15" customHeight="1">
      <c r="A1580" s="2"/>
      <c r="B1580" s="2"/>
      <c r="C1580" s="2"/>
      <c r="D1580" s="2"/>
      <c r="E1580" s="2"/>
      <c r="F1580" s="15"/>
      <c r="G1580" s="2"/>
      <c r="H1580" s="2"/>
      <c r="I1580" s="15"/>
      <c r="J1580" s="2"/>
      <c r="K1580" s="13"/>
      <c r="L1580" s="13"/>
      <c r="M1580" s="13"/>
      <c r="N1580" s="700"/>
      <c r="O1580" s="15"/>
      <c r="P1580" s="2"/>
      <c r="Q1580" s="15"/>
      <c r="R1580" s="2"/>
      <c r="S1580" s="2"/>
      <c r="T1580" s="2"/>
      <c r="U1580" s="15"/>
      <c r="V1580" s="15"/>
      <c r="W1580" s="15"/>
      <c r="X1580" s="15"/>
      <c r="Y1580" s="15"/>
      <c r="Z1580" s="15"/>
      <c r="AA1580" s="15"/>
      <c r="AB1580" s="15"/>
      <c r="AC1580" s="15"/>
      <c r="AD1580" s="15"/>
      <c r="AE1580" s="15"/>
      <c r="AF1580" s="15"/>
      <c r="AG1580" s="15"/>
      <c r="AH1580" s="15"/>
      <c r="AI1580" s="15"/>
      <c r="AJ1580" s="15"/>
      <c r="AK1580" s="15"/>
      <c r="AL1580" s="15"/>
      <c r="AM1580" s="15"/>
      <c r="AN1580" s="15"/>
      <c r="AO1580" s="15"/>
      <c r="AP1580" s="15"/>
      <c r="AQ1580" s="15"/>
      <c r="AR1580" s="15"/>
      <c r="AS1580" s="15"/>
      <c r="AT1580" s="15"/>
      <c r="AU1580" s="15"/>
      <c r="AV1580" s="15"/>
      <c r="AW1580" s="15"/>
      <c r="AX1580" s="15"/>
    </row>
    <row r="1581" spans="1:50" ht="34.15" customHeight="1">
      <c r="A1581" s="2"/>
      <c r="B1581" s="2"/>
      <c r="C1581" s="2"/>
      <c r="D1581" s="2"/>
      <c r="E1581" s="2"/>
      <c r="F1581" s="15"/>
      <c r="G1581" s="2"/>
      <c r="H1581" s="2"/>
      <c r="I1581" s="15"/>
      <c r="J1581" s="2"/>
      <c r="K1581" s="13"/>
      <c r="L1581" s="13"/>
      <c r="M1581" s="13"/>
      <c r="N1581" s="700"/>
      <c r="O1581" s="15"/>
      <c r="P1581" s="2"/>
      <c r="Q1581" s="15"/>
      <c r="R1581" s="2"/>
      <c r="S1581" s="2"/>
      <c r="T1581" s="2"/>
      <c r="U1581" s="15"/>
      <c r="V1581" s="15"/>
      <c r="W1581" s="15"/>
      <c r="X1581" s="15"/>
      <c r="Y1581" s="15"/>
      <c r="Z1581" s="15"/>
      <c r="AA1581" s="15"/>
      <c r="AB1581" s="15"/>
      <c r="AC1581" s="15"/>
      <c r="AD1581" s="15"/>
      <c r="AE1581" s="15"/>
      <c r="AF1581" s="15"/>
      <c r="AG1581" s="15"/>
      <c r="AH1581" s="15"/>
      <c r="AI1581" s="15"/>
      <c r="AJ1581" s="15"/>
      <c r="AK1581" s="15"/>
      <c r="AL1581" s="15"/>
      <c r="AM1581" s="15"/>
      <c r="AN1581" s="15"/>
      <c r="AO1581" s="15"/>
      <c r="AP1581" s="15"/>
      <c r="AQ1581" s="15"/>
      <c r="AR1581" s="15"/>
      <c r="AS1581" s="15"/>
      <c r="AT1581" s="15"/>
      <c r="AU1581" s="15"/>
      <c r="AV1581" s="15"/>
      <c r="AW1581" s="15"/>
      <c r="AX1581" s="15"/>
    </row>
    <row r="1582" spans="1:50" ht="34.15" customHeight="1">
      <c r="A1582" s="2"/>
      <c r="B1582" s="2"/>
      <c r="C1582" s="2"/>
      <c r="D1582" s="2"/>
      <c r="E1582" s="2"/>
      <c r="F1582" s="15"/>
      <c r="G1582" s="2"/>
      <c r="H1582" s="2"/>
      <c r="I1582" s="15"/>
      <c r="J1582" s="2"/>
      <c r="K1582" s="13"/>
      <c r="L1582" s="13"/>
      <c r="M1582" s="13"/>
      <c r="N1582" s="700"/>
      <c r="O1582" s="15"/>
      <c r="P1582" s="2"/>
      <c r="Q1582" s="15"/>
      <c r="R1582" s="2"/>
      <c r="S1582" s="2"/>
      <c r="T1582" s="2"/>
      <c r="U1582" s="15"/>
      <c r="V1582" s="15"/>
      <c r="W1582" s="15"/>
      <c r="X1582" s="15"/>
      <c r="Y1582" s="15"/>
      <c r="Z1582" s="15"/>
      <c r="AA1582" s="15"/>
      <c r="AB1582" s="15"/>
      <c r="AC1582" s="15"/>
      <c r="AD1582" s="15"/>
      <c r="AE1582" s="15"/>
      <c r="AF1582" s="15"/>
      <c r="AG1582" s="15"/>
      <c r="AH1582" s="15"/>
      <c r="AI1582" s="15"/>
      <c r="AJ1582" s="15"/>
      <c r="AK1582" s="15"/>
      <c r="AL1582" s="15"/>
      <c r="AM1582" s="15"/>
      <c r="AN1582" s="15"/>
      <c r="AO1582" s="15"/>
      <c r="AP1582" s="15"/>
      <c r="AQ1582" s="15"/>
      <c r="AR1582" s="15"/>
      <c r="AS1582" s="15"/>
      <c r="AT1582" s="15"/>
      <c r="AU1582" s="15"/>
      <c r="AV1582" s="15"/>
      <c r="AW1582" s="15"/>
      <c r="AX1582" s="15"/>
    </row>
    <row r="1583" spans="1:50" ht="34.15" customHeight="1">
      <c r="A1583" s="2"/>
      <c r="B1583" s="2"/>
      <c r="C1583" s="2"/>
      <c r="D1583" s="2"/>
      <c r="E1583" s="2"/>
      <c r="F1583" s="15"/>
      <c r="G1583" s="2"/>
      <c r="H1583" s="2"/>
      <c r="I1583" s="15"/>
      <c r="J1583" s="2"/>
      <c r="K1583" s="13"/>
      <c r="L1583" s="13"/>
      <c r="M1583" s="13"/>
      <c r="N1583" s="700"/>
      <c r="O1583" s="15"/>
      <c r="P1583" s="2"/>
      <c r="Q1583" s="15"/>
      <c r="R1583" s="2"/>
      <c r="S1583" s="2"/>
      <c r="T1583" s="2"/>
      <c r="U1583" s="15"/>
      <c r="V1583" s="15"/>
      <c r="W1583" s="15"/>
      <c r="X1583" s="15"/>
      <c r="Y1583" s="15"/>
      <c r="Z1583" s="15"/>
      <c r="AA1583" s="15"/>
      <c r="AB1583" s="15"/>
      <c r="AC1583" s="15"/>
      <c r="AD1583" s="15"/>
      <c r="AE1583" s="15"/>
      <c r="AF1583" s="15"/>
      <c r="AG1583" s="15"/>
      <c r="AH1583" s="15"/>
      <c r="AI1583" s="15"/>
      <c r="AJ1583" s="15"/>
      <c r="AK1583" s="15"/>
      <c r="AL1583" s="15"/>
      <c r="AM1583" s="15"/>
      <c r="AN1583" s="15"/>
      <c r="AO1583" s="15"/>
      <c r="AP1583" s="15"/>
      <c r="AQ1583" s="15"/>
      <c r="AR1583" s="15"/>
      <c r="AS1583" s="15"/>
      <c r="AT1583" s="15"/>
      <c r="AU1583" s="15"/>
      <c r="AV1583" s="15"/>
      <c r="AW1583" s="15"/>
      <c r="AX1583" s="15"/>
    </row>
    <row r="1584" spans="1:50" ht="34.15" customHeight="1">
      <c r="A1584" s="2"/>
      <c r="B1584" s="2"/>
      <c r="C1584" s="2"/>
      <c r="D1584" s="2"/>
      <c r="E1584" s="2"/>
      <c r="F1584" s="15"/>
      <c r="G1584" s="2"/>
      <c r="H1584" s="2"/>
      <c r="I1584" s="15"/>
      <c r="J1584" s="2"/>
      <c r="K1584" s="13"/>
      <c r="L1584" s="13"/>
      <c r="M1584" s="13"/>
      <c r="N1584" s="700"/>
      <c r="O1584" s="15"/>
      <c r="P1584" s="2"/>
      <c r="Q1584" s="15"/>
      <c r="R1584" s="2"/>
      <c r="S1584" s="2"/>
      <c r="T1584" s="2"/>
      <c r="U1584" s="15"/>
      <c r="V1584" s="15"/>
      <c r="W1584" s="15"/>
      <c r="X1584" s="15"/>
      <c r="Y1584" s="15"/>
      <c r="Z1584" s="15"/>
      <c r="AA1584" s="15"/>
      <c r="AB1584" s="15"/>
      <c r="AC1584" s="15"/>
      <c r="AD1584" s="15"/>
      <c r="AE1584" s="15"/>
      <c r="AF1584" s="15"/>
      <c r="AG1584" s="15"/>
      <c r="AH1584" s="15"/>
      <c r="AI1584" s="15"/>
      <c r="AJ1584" s="15"/>
      <c r="AK1584" s="15"/>
      <c r="AL1584" s="15"/>
      <c r="AM1584" s="15"/>
      <c r="AN1584" s="15"/>
      <c r="AO1584" s="15"/>
      <c r="AP1584" s="15"/>
      <c r="AQ1584" s="15"/>
      <c r="AR1584" s="15"/>
      <c r="AS1584" s="15"/>
      <c r="AT1584" s="15"/>
      <c r="AU1584" s="15"/>
      <c r="AV1584" s="15"/>
      <c r="AW1584" s="15"/>
      <c r="AX1584" s="15"/>
    </row>
    <row r="1585" spans="1:50" ht="34.15" customHeight="1">
      <c r="A1585" s="2"/>
      <c r="B1585" s="2"/>
      <c r="C1585" s="2"/>
      <c r="D1585" s="2"/>
      <c r="E1585" s="2"/>
      <c r="F1585" s="15"/>
      <c r="G1585" s="2"/>
      <c r="H1585" s="2"/>
      <c r="I1585" s="15"/>
      <c r="J1585" s="2"/>
      <c r="K1585" s="13"/>
      <c r="L1585" s="13"/>
      <c r="M1585" s="13"/>
      <c r="N1585" s="700"/>
      <c r="O1585" s="15"/>
      <c r="P1585" s="2"/>
      <c r="Q1585" s="15"/>
      <c r="R1585" s="2"/>
      <c r="S1585" s="2"/>
      <c r="T1585" s="2"/>
      <c r="U1585" s="15"/>
      <c r="V1585" s="15"/>
      <c r="W1585" s="15"/>
      <c r="X1585" s="15"/>
      <c r="Y1585" s="15"/>
      <c r="Z1585" s="15"/>
      <c r="AA1585" s="15"/>
      <c r="AB1585" s="15"/>
      <c r="AC1585" s="15"/>
      <c r="AD1585" s="15"/>
      <c r="AE1585" s="15"/>
      <c r="AF1585" s="15"/>
      <c r="AG1585" s="15"/>
      <c r="AH1585" s="15"/>
      <c r="AI1585" s="15"/>
      <c r="AJ1585" s="15"/>
      <c r="AK1585" s="15"/>
      <c r="AL1585" s="15"/>
      <c r="AM1585" s="15"/>
      <c r="AN1585" s="15"/>
      <c r="AO1585" s="15"/>
      <c r="AP1585" s="15"/>
      <c r="AQ1585" s="15"/>
      <c r="AR1585" s="15"/>
      <c r="AS1585" s="15"/>
      <c r="AT1585" s="15"/>
      <c r="AU1585" s="15"/>
      <c r="AV1585" s="15"/>
      <c r="AW1585" s="15"/>
      <c r="AX1585" s="15"/>
    </row>
    <row r="1586" spans="1:50" ht="34.15" customHeight="1">
      <c r="A1586" s="2"/>
      <c r="B1586" s="2"/>
      <c r="C1586" s="2"/>
      <c r="D1586" s="2"/>
      <c r="E1586" s="2"/>
      <c r="F1586" s="15"/>
      <c r="G1586" s="2"/>
      <c r="H1586" s="2"/>
      <c r="I1586" s="15"/>
      <c r="J1586" s="2"/>
      <c r="K1586" s="13"/>
      <c r="L1586" s="13"/>
      <c r="M1586" s="13"/>
      <c r="N1586" s="700"/>
      <c r="O1586" s="15"/>
      <c r="P1586" s="2"/>
      <c r="Q1586" s="15"/>
      <c r="R1586" s="2"/>
      <c r="S1586" s="2"/>
      <c r="T1586" s="2"/>
      <c r="U1586" s="15"/>
      <c r="V1586" s="15"/>
      <c r="W1586" s="15"/>
      <c r="X1586" s="15"/>
      <c r="Y1586" s="15"/>
      <c r="Z1586" s="15"/>
      <c r="AA1586" s="15"/>
      <c r="AB1586" s="15"/>
      <c r="AC1586" s="15"/>
      <c r="AD1586" s="15"/>
      <c r="AE1586" s="15"/>
      <c r="AF1586" s="15"/>
      <c r="AG1586" s="15"/>
      <c r="AH1586" s="15"/>
      <c r="AI1586" s="15"/>
      <c r="AJ1586" s="15"/>
      <c r="AK1586" s="15"/>
      <c r="AL1586" s="15"/>
      <c r="AM1586" s="15"/>
      <c r="AN1586" s="15"/>
      <c r="AO1586" s="15"/>
      <c r="AP1586" s="15"/>
      <c r="AQ1586" s="15"/>
      <c r="AR1586" s="15"/>
      <c r="AS1586" s="15"/>
      <c r="AT1586" s="15"/>
      <c r="AU1586" s="15"/>
      <c r="AV1586" s="15"/>
      <c r="AW1586" s="15"/>
      <c r="AX1586" s="15"/>
    </row>
    <row r="1587" spans="1:50" ht="34.15" customHeight="1">
      <c r="A1587" s="2"/>
      <c r="B1587" s="2"/>
      <c r="C1587" s="2"/>
      <c r="D1587" s="2"/>
      <c r="E1587" s="2"/>
      <c r="F1587" s="15"/>
      <c r="G1587" s="2"/>
      <c r="H1587" s="2"/>
      <c r="I1587" s="15"/>
      <c r="J1587" s="2"/>
      <c r="K1587" s="13"/>
      <c r="L1587" s="13"/>
      <c r="M1587" s="13"/>
      <c r="N1587" s="700"/>
      <c r="O1587" s="15"/>
      <c r="P1587" s="2"/>
      <c r="Q1587" s="15"/>
      <c r="R1587" s="2"/>
      <c r="S1587" s="2"/>
      <c r="T1587" s="2"/>
      <c r="U1587" s="15"/>
      <c r="V1587" s="15"/>
      <c r="W1587" s="15"/>
      <c r="X1587" s="15"/>
      <c r="Y1587" s="15"/>
      <c r="Z1587" s="15"/>
      <c r="AA1587" s="15"/>
      <c r="AB1587" s="15"/>
      <c r="AC1587" s="15"/>
      <c r="AD1587" s="15"/>
      <c r="AE1587" s="15"/>
      <c r="AF1587" s="15"/>
      <c r="AG1587" s="15"/>
      <c r="AH1587" s="15"/>
      <c r="AI1587" s="15"/>
      <c r="AJ1587" s="15"/>
      <c r="AK1587" s="15"/>
      <c r="AL1587" s="15"/>
      <c r="AM1587" s="15"/>
      <c r="AN1587" s="15"/>
      <c r="AO1587" s="15"/>
      <c r="AP1587" s="15"/>
      <c r="AQ1587" s="15"/>
      <c r="AR1587" s="15"/>
      <c r="AS1587" s="15"/>
      <c r="AT1587" s="15"/>
      <c r="AU1587" s="15"/>
      <c r="AV1587" s="15"/>
      <c r="AW1587" s="15"/>
      <c r="AX1587" s="15"/>
    </row>
    <row r="1588" spans="1:50" ht="34.15" customHeight="1">
      <c r="A1588" s="2"/>
      <c r="B1588" s="2"/>
      <c r="C1588" s="2"/>
      <c r="D1588" s="2"/>
      <c r="E1588" s="2"/>
      <c r="F1588" s="15"/>
      <c r="G1588" s="2"/>
      <c r="H1588" s="2"/>
      <c r="I1588" s="15"/>
      <c r="J1588" s="2"/>
      <c r="K1588" s="13"/>
      <c r="L1588" s="13"/>
      <c r="M1588" s="13"/>
      <c r="N1588" s="700"/>
      <c r="O1588" s="15"/>
      <c r="P1588" s="2"/>
      <c r="Q1588" s="15"/>
      <c r="R1588" s="2"/>
      <c r="S1588" s="2"/>
      <c r="T1588" s="2"/>
      <c r="U1588" s="15"/>
      <c r="V1588" s="15"/>
      <c r="W1588" s="15"/>
      <c r="X1588" s="15"/>
      <c r="Y1588" s="15"/>
      <c r="Z1588" s="15"/>
      <c r="AA1588" s="15"/>
      <c r="AB1588" s="15"/>
      <c r="AC1588" s="15"/>
      <c r="AD1588" s="15"/>
      <c r="AE1588" s="15"/>
      <c r="AF1588" s="15"/>
      <c r="AG1588" s="15"/>
      <c r="AH1588" s="15"/>
      <c r="AI1588" s="15"/>
      <c r="AJ1588" s="15"/>
      <c r="AK1588" s="15"/>
      <c r="AL1588" s="15"/>
      <c r="AM1588" s="15"/>
      <c r="AN1588" s="15"/>
      <c r="AO1588" s="15"/>
      <c r="AP1588" s="15"/>
      <c r="AQ1588" s="15"/>
      <c r="AR1588" s="15"/>
      <c r="AS1588" s="15"/>
      <c r="AT1588" s="15"/>
      <c r="AU1588" s="15"/>
      <c r="AV1588" s="15"/>
      <c r="AW1588" s="15"/>
      <c r="AX1588" s="15"/>
    </row>
    <row r="1589" spans="1:50" ht="34.15" customHeight="1">
      <c r="A1589" s="2"/>
      <c r="B1589" s="2"/>
      <c r="C1589" s="2"/>
      <c r="D1589" s="2"/>
      <c r="E1589" s="2"/>
      <c r="F1589" s="15"/>
      <c r="G1589" s="2"/>
      <c r="H1589" s="2"/>
      <c r="I1589" s="15"/>
      <c r="J1589" s="2"/>
      <c r="K1589" s="13"/>
      <c r="L1589" s="13"/>
      <c r="M1589" s="13"/>
      <c r="N1589" s="700"/>
      <c r="O1589" s="15"/>
      <c r="P1589" s="2"/>
      <c r="Q1589" s="15"/>
      <c r="R1589" s="2"/>
      <c r="S1589" s="2"/>
      <c r="T1589" s="2"/>
      <c r="U1589" s="15"/>
      <c r="V1589" s="15"/>
      <c r="W1589" s="15"/>
      <c r="X1589" s="15"/>
      <c r="Y1589" s="15"/>
      <c r="Z1589" s="15"/>
      <c r="AA1589" s="15"/>
      <c r="AB1589" s="15"/>
      <c r="AC1589" s="15"/>
      <c r="AD1589" s="15"/>
      <c r="AE1589" s="15"/>
      <c r="AF1589" s="15"/>
      <c r="AG1589" s="15"/>
      <c r="AH1589" s="15"/>
      <c r="AI1589" s="15"/>
      <c r="AJ1589" s="15"/>
      <c r="AK1589" s="15"/>
      <c r="AL1589" s="15"/>
      <c r="AM1589" s="15"/>
      <c r="AN1589" s="15"/>
      <c r="AO1589" s="15"/>
      <c r="AP1589" s="15"/>
      <c r="AQ1589" s="15"/>
      <c r="AR1589" s="15"/>
      <c r="AS1589" s="15"/>
      <c r="AT1589" s="15"/>
      <c r="AU1589" s="15"/>
      <c r="AV1589" s="15"/>
      <c r="AW1589" s="15"/>
      <c r="AX1589" s="15"/>
    </row>
    <row r="1590" spans="1:50" ht="34.15" customHeight="1">
      <c r="A1590" s="2"/>
      <c r="B1590" s="2"/>
      <c r="C1590" s="2"/>
      <c r="D1590" s="2"/>
      <c r="E1590" s="2"/>
      <c r="F1590" s="15"/>
      <c r="G1590" s="2"/>
      <c r="H1590" s="2"/>
      <c r="I1590" s="15"/>
      <c r="J1590" s="2"/>
      <c r="K1590" s="13"/>
      <c r="L1590" s="13"/>
      <c r="M1590" s="13"/>
      <c r="N1590" s="700"/>
      <c r="O1590" s="15"/>
      <c r="P1590" s="2"/>
      <c r="Q1590" s="15"/>
      <c r="R1590" s="2"/>
      <c r="S1590" s="2"/>
      <c r="T1590" s="2"/>
      <c r="U1590" s="15"/>
      <c r="V1590" s="15"/>
      <c r="W1590" s="15"/>
      <c r="X1590" s="15"/>
      <c r="Y1590" s="15"/>
      <c r="Z1590" s="15"/>
      <c r="AA1590" s="15"/>
      <c r="AB1590" s="15"/>
      <c r="AC1590" s="15"/>
      <c r="AD1590" s="15"/>
      <c r="AE1590" s="15"/>
      <c r="AF1590" s="15"/>
      <c r="AG1590" s="15"/>
      <c r="AH1590" s="15"/>
      <c r="AI1590" s="15"/>
      <c r="AJ1590" s="15"/>
      <c r="AK1590" s="15"/>
      <c r="AL1590" s="15"/>
      <c r="AM1590" s="15"/>
      <c r="AN1590" s="15"/>
      <c r="AO1590" s="15"/>
      <c r="AP1590" s="15"/>
      <c r="AQ1590" s="15"/>
      <c r="AR1590" s="15"/>
      <c r="AS1590" s="15"/>
      <c r="AT1590" s="15"/>
      <c r="AU1590" s="15"/>
      <c r="AV1590" s="15"/>
      <c r="AW1590" s="15"/>
      <c r="AX1590" s="15"/>
    </row>
    <row r="1591" spans="1:50" ht="34.15" customHeight="1">
      <c r="A1591" s="2"/>
      <c r="B1591" s="2"/>
      <c r="C1591" s="2"/>
      <c r="D1591" s="2"/>
      <c r="E1591" s="2"/>
      <c r="F1591" s="15"/>
      <c r="G1591" s="2"/>
      <c r="H1591" s="2"/>
      <c r="I1591" s="15"/>
      <c r="J1591" s="2"/>
      <c r="K1591" s="13"/>
      <c r="L1591" s="13"/>
      <c r="M1591" s="13"/>
      <c r="N1591" s="700"/>
      <c r="O1591" s="15"/>
      <c r="P1591" s="2"/>
      <c r="Q1591" s="15"/>
      <c r="R1591" s="2"/>
      <c r="S1591" s="2"/>
      <c r="T1591" s="2"/>
      <c r="U1591" s="15"/>
      <c r="V1591" s="15"/>
      <c r="W1591" s="15"/>
      <c r="X1591" s="15"/>
      <c r="Y1591" s="15"/>
      <c r="Z1591" s="15"/>
      <c r="AA1591" s="15"/>
      <c r="AB1591" s="15"/>
      <c r="AC1591" s="15"/>
      <c r="AD1591" s="15"/>
      <c r="AE1591" s="15"/>
      <c r="AF1591" s="15"/>
      <c r="AG1591" s="15"/>
      <c r="AH1591" s="15"/>
      <c r="AI1591" s="15"/>
      <c r="AJ1591" s="15"/>
      <c r="AK1591" s="15"/>
      <c r="AL1591" s="15"/>
      <c r="AM1591" s="15"/>
      <c r="AN1591" s="15"/>
      <c r="AO1591" s="15"/>
      <c r="AP1591" s="15"/>
      <c r="AQ1591" s="15"/>
      <c r="AR1591" s="15"/>
      <c r="AS1591" s="15"/>
      <c r="AT1591" s="15"/>
      <c r="AU1591" s="15"/>
      <c r="AV1591" s="15"/>
      <c r="AW1591" s="15"/>
      <c r="AX1591" s="15"/>
    </row>
    <row r="1592" spans="1:50" ht="34.15" customHeight="1">
      <c r="A1592" s="2"/>
      <c r="B1592" s="2"/>
      <c r="C1592" s="2"/>
      <c r="D1592" s="2"/>
      <c r="E1592" s="2"/>
      <c r="F1592" s="15"/>
      <c r="G1592" s="2"/>
      <c r="H1592" s="2"/>
      <c r="I1592" s="15"/>
      <c r="J1592" s="2"/>
      <c r="K1592" s="13"/>
      <c r="L1592" s="13"/>
      <c r="M1592" s="13"/>
      <c r="N1592" s="700"/>
      <c r="O1592" s="15"/>
      <c r="P1592" s="2"/>
      <c r="Q1592" s="15"/>
      <c r="R1592" s="2"/>
      <c r="S1592" s="2"/>
      <c r="T1592" s="2"/>
      <c r="U1592" s="15"/>
      <c r="V1592" s="15"/>
      <c r="W1592" s="15"/>
      <c r="X1592" s="15"/>
      <c r="Y1592" s="15"/>
      <c r="Z1592" s="15"/>
      <c r="AA1592" s="15"/>
      <c r="AB1592" s="15"/>
      <c r="AC1592" s="15"/>
      <c r="AD1592" s="15"/>
      <c r="AE1592" s="15"/>
      <c r="AF1592" s="15"/>
      <c r="AG1592" s="15"/>
      <c r="AH1592" s="15"/>
      <c r="AI1592" s="15"/>
      <c r="AJ1592" s="15"/>
      <c r="AK1592" s="15"/>
      <c r="AL1592" s="15"/>
      <c r="AM1592" s="15"/>
      <c r="AN1592" s="15"/>
      <c r="AO1592" s="15"/>
      <c r="AP1592" s="15"/>
      <c r="AQ1592" s="15"/>
      <c r="AR1592" s="15"/>
      <c r="AS1592" s="15"/>
      <c r="AT1592" s="15"/>
      <c r="AU1592" s="15"/>
      <c r="AV1592" s="15"/>
      <c r="AW1592" s="15"/>
      <c r="AX1592" s="15"/>
    </row>
    <row r="1593" spans="1:50" ht="34.15" customHeight="1">
      <c r="A1593" s="2"/>
      <c r="B1593" s="2"/>
      <c r="C1593" s="2"/>
      <c r="D1593" s="2"/>
      <c r="E1593" s="2"/>
      <c r="F1593" s="15"/>
      <c r="G1593" s="2"/>
      <c r="H1593" s="2"/>
      <c r="I1593" s="15"/>
      <c r="J1593" s="2"/>
      <c r="K1593" s="13"/>
      <c r="L1593" s="13"/>
      <c r="M1593" s="13"/>
      <c r="N1593" s="700"/>
      <c r="O1593" s="15"/>
      <c r="P1593" s="2"/>
      <c r="Q1593" s="15"/>
      <c r="R1593" s="2"/>
      <c r="S1593" s="2"/>
      <c r="T1593" s="2"/>
      <c r="U1593" s="15"/>
      <c r="V1593" s="15"/>
      <c r="W1593" s="15"/>
      <c r="X1593" s="15"/>
      <c r="Y1593" s="15"/>
      <c r="Z1593" s="15"/>
      <c r="AA1593" s="15"/>
      <c r="AB1593" s="15"/>
      <c r="AC1593" s="15"/>
      <c r="AD1593" s="15"/>
      <c r="AE1593" s="15"/>
      <c r="AF1593" s="15"/>
      <c r="AG1593" s="15"/>
      <c r="AH1593" s="15"/>
      <c r="AI1593" s="15"/>
      <c r="AJ1593" s="15"/>
      <c r="AK1593" s="15"/>
      <c r="AL1593" s="15"/>
      <c r="AM1593" s="15"/>
      <c r="AN1593" s="15"/>
      <c r="AO1593" s="15"/>
      <c r="AP1593" s="15"/>
      <c r="AQ1593" s="15"/>
      <c r="AR1593" s="15"/>
      <c r="AS1593" s="15"/>
      <c r="AT1593" s="15"/>
      <c r="AU1593" s="15"/>
      <c r="AV1593" s="15"/>
      <c r="AW1593" s="15"/>
      <c r="AX1593" s="15"/>
    </row>
    <row r="1594" spans="1:50" ht="34.15" customHeight="1">
      <c r="A1594" s="2"/>
      <c r="B1594" s="2"/>
      <c r="C1594" s="2"/>
      <c r="D1594" s="2"/>
      <c r="E1594" s="2"/>
      <c r="F1594" s="15"/>
      <c r="G1594" s="2"/>
      <c r="H1594" s="2"/>
      <c r="I1594" s="15"/>
      <c r="J1594" s="2"/>
      <c r="K1594" s="13"/>
      <c r="L1594" s="13"/>
      <c r="M1594" s="13"/>
      <c r="N1594" s="700"/>
      <c r="O1594" s="15"/>
      <c r="P1594" s="2"/>
      <c r="Q1594" s="15"/>
      <c r="R1594" s="2"/>
      <c r="S1594" s="2"/>
      <c r="T1594" s="2"/>
      <c r="U1594" s="15"/>
      <c r="V1594" s="15"/>
      <c r="W1594" s="15"/>
      <c r="X1594" s="15"/>
      <c r="Y1594" s="15"/>
      <c r="Z1594" s="15"/>
      <c r="AA1594" s="15"/>
      <c r="AB1594" s="15"/>
      <c r="AC1594" s="15"/>
      <c r="AD1594" s="15"/>
      <c r="AE1594" s="15"/>
      <c r="AF1594" s="15"/>
      <c r="AG1594" s="15"/>
      <c r="AH1594" s="15"/>
      <c r="AI1594" s="15"/>
      <c r="AJ1594" s="15"/>
      <c r="AK1594" s="15"/>
      <c r="AL1594" s="15"/>
      <c r="AM1594" s="15"/>
      <c r="AN1594" s="15"/>
      <c r="AO1594" s="15"/>
      <c r="AP1594" s="15"/>
      <c r="AQ1594" s="15"/>
      <c r="AR1594" s="15"/>
      <c r="AS1594" s="15"/>
      <c r="AT1594" s="15"/>
      <c r="AU1594" s="15"/>
      <c r="AV1594" s="15"/>
      <c r="AW1594" s="15"/>
      <c r="AX1594" s="15"/>
    </row>
    <row r="1595" spans="1:50" ht="34.15" customHeight="1">
      <c r="A1595" s="2"/>
      <c r="B1595" s="2"/>
      <c r="C1595" s="2"/>
      <c r="D1595" s="2"/>
      <c r="E1595" s="2"/>
      <c r="F1595" s="15"/>
      <c r="G1595" s="2"/>
      <c r="H1595" s="2"/>
      <c r="I1595" s="15"/>
      <c r="J1595" s="2"/>
      <c r="K1595" s="13"/>
      <c r="L1595" s="13"/>
      <c r="M1595" s="13"/>
      <c r="N1595" s="700"/>
      <c r="O1595" s="15"/>
      <c r="P1595" s="2"/>
      <c r="Q1595" s="15"/>
      <c r="R1595" s="2"/>
      <c r="S1595" s="2"/>
      <c r="T1595" s="2"/>
      <c r="U1595" s="15"/>
      <c r="V1595" s="15"/>
      <c r="W1595" s="15"/>
      <c r="X1595" s="15"/>
      <c r="Y1595" s="15"/>
      <c r="Z1595" s="15"/>
      <c r="AA1595" s="15"/>
      <c r="AB1595" s="15"/>
      <c r="AC1595" s="15"/>
      <c r="AD1595" s="15"/>
      <c r="AE1595" s="15"/>
      <c r="AF1595" s="15"/>
      <c r="AG1595" s="15"/>
      <c r="AH1595" s="15"/>
      <c r="AI1595" s="15"/>
      <c r="AJ1595" s="15"/>
      <c r="AK1595" s="15"/>
      <c r="AL1595" s="15"/>
      <c r="AM1595" s="15"/>
      <c r="AN1595" s="15"/>
      <c r="AO1595" s="15"/>
      <c r="AP1595" s="15"/>
      <c r="AQ1595" s="15"/>
      <c r="AR1595" s="15"/>
      <c r="AS1595" s="15"/>
      <c r="AT1595" s="15"/>
      <c r="AU1595" s="15"/>
      <c r="AV1595" s="15"/>
      <c r="AW1595" s="15"/>
      <c r="AX1595" s="15"/>
    </row>
    <row r="1596" spans="1:50" ht="34.15" customHeight="1">
      <c r="A1596" s="2"/>
      <c r="B1596" s="2"/>
      <c r="C1596" s="2"/>
      <c r="D1596" s="2"/>
      <c r="E1596" s="2"/>
      <c r="F1596" s="15"/>
      <c r="G1596" s="2"/>
      <c r="H1596" s="2"/>
      <c r="I1596" s="15"/>
      <c r="J1596" s="2"/>
      <c r="K1596" s="13"/>
      <c r="L1596" s="13"/>
      <c r="M1596" s="13"/>
      <c r="N1596" s="700"/>
      <c r="O1596" s="15"/>
      <c r="P1596" s="2"/>
      <c r="Q1596" s="15"/>
      <c r="R1596" s="2"/>
      <c r="S1596" s="2"/>
      <c r="T1596" s="2"/>
      <c r="U1596" s="15"/>
      <c r="V1596" s="15"/>
      <c r="W1596" s="15"/>
      <c r="X1596" s="15"/>
      <c r="Y1596" s="15"/>
      <c r="Z1596" s="15"/>
      <c r="AA1596" s="15"/>
      <c r="AB1596" s="15"/>
      <c r="AC1596" s="15"/>
      <c r="AD1596" s="15"/>
      <c r="AE1596" s="15"/>
      <c r="AF1596" s="15"/>
      <c r="AG1596" s="15"/>
      <c r="AH1596" s="15"/>
      <c r="AI1596" s="15"/>
      <c r="AJ1596" s="15"/>
      <c r="AK1596" s="15"/>
      <c r="AL1596" s="15"/>
      <c r="AM1596" s="15"/>
      <c r="AN1596" s="15"/>
      <c r="AO1596" s="15"/>
      <c r="AP1596" s="15"/>
      <c r="AQ1596" s="15"/>
      <c r="AR1596" s="15"/>
      <c r="AS1596" s="15"/>
      <c r="AT1596" s="15"/>
      <c r="AU1596" s="15"/>
      <c r="AV1596" s="15"/>
      <c r="AW1596" s="15"/>
      <c r="AX1596" s="15"/>
    </row>
    <row r="1597" spans="1:50" ht="34.15" customHeight="1">
      <c r="A1597" s="2"/>
      <c r="B1597" s="2"/>
      <c r="C1597" s="2"/>
      <c r="D1597" s="2"/>
      <c r="E1597" s="2"/>
      <c r="F1597" s="15"/>
      <c r="G1597" s="2"/>
      <c r="H1597" s="2"/>
      <c r="I1597" s="15"/>
      <c r="J1597" s="2"/>
      <c r="K1597" s="13"/>
      <c r="L1597" s="13"/>
      <c r="M1597" s="13"/>
      <c r="N1597" s="700"/>
      <c r="O1597" s="15"/>
      <c r="P1597" s="2"/>
      <c r="Q1597" s="15"/>
      <c r="R1597" s="2"/>
      <c r="S1597" s="2"/>
      <c r="T1597" s="2"/>
      <c r="U1597" s="15"/>
      <c r="V1597" s="15"/>
      <c r="W1597" s="15"/>
      <c r="X1597" s="15"/>
      <c r="Y1597" s="15"/>
      <c r="Z1597" s="15"/>
      <c r="AA1597" s="15"/>
      <c r="AB1597" s="15"/>
      <c r="AC1597" s="15"/>
      <c r="AD1597" s="15"/>
      <c r="AE1597" s="15"/>
      <c r="AF1597" s="15"/>
      <c r="AG1597" s="15"/>
      <c r="AH1597" s="15"/>
      <c r="AI1597" s="15"/>
      <c r="AJ1597" s="15"/>
      <c r="AK1597" s="15"/>
      <c r="AL1597" s="15"/>
      <c r="AM1597" s="15"/>
      <c r="AN1597" s="15"/>
      <c r="AO1597" s="15"/>
      <c r="AP1597" s="15"/>
      <c r="AQ1597" s="15"/>
      <c r="AR1597" s="15"/>
      <c r="AS1597" s="15"/>
      <c r="AT1597" s="15"/>
      <c r="AU1597" s="15"/>
      <c r="AV1597" s="15"/>
      <c r="AW1597" s="15"/>
      <c r="AX1597" s="15"/>
    </row>
    <row r="1598" spans="1:50" ht="34.15" customHeight="1">
      <c r="A1598" s="2"/>
      <c r="B1598" s="2"/>
      <c r="C1598" s="2"/>
      <c r="D1598" s="2"/>
      <c r="E1598" s="2"/>
      <c r="F1598" s="15"/>
      <c r="G1598" s="2"/>
      <c r="H1598" s="2"/>
      <c r="I1598" s="15"/>
      <c r="J1598" s="2"/>
      <c r="K1598" s="13"/>
      <c r="L1598" s="13"/>
      <c r="M1598" s="13"/>
      <c r="N1598" s="700"/>
      <c r="O1598" s="15"/>
      <c r="P1598" s="2"/>
      <c r="Q1598" s="15"/>
      <c r="R1598" s="2"/>
      <c r="S1598" s="2"/>
      <c r="T1598" s="2"/>
      <c r="U1598" s="15"/>
      <c r="V1598" s="15"/>
      <c r="W1598" s="15"/>
      <c r="X1598" s="15"/>
      <c r="Y1598" s="15"/>
      <c r="Z1598" s="15"/>
      <c r="AA1598" s="15"/>
      <c r="AB1598" s="15"/>
      <c r="AC1598" s="15"/>
      <c r="AD1598" s="15"/>
      <c r="AE1598" s="15"/>
      <c r="AF1598" s="15"/>
      <c r="AG1598" s="15"/>
      <c r="AH1598" s="15"/>
      <c r="AI1598" s="15"/>
      <c r="AJ1598" s="15"/>
      <c r="AK1598" s="15"/>
      <c r="AL1598" s="15"/>
      <c r="AM1598" s="15"/>
      <c r="AN1598" s="15"/>
      <c r="AO1598" s="15"/>
      <c r="AP1598" s="15"/>
      <c r="AQ1598" s="15"/>
      <c r="AR1598" s="15"/>
      <c r="AS1598" s="15"/>
      <c r="AT1598" s="15"/>
      <c r="AU1598" s="15"/>
      <c r="AV1598" s="15"/>
      <c r="AW1598" s="15"/>
      <c r="AX1598" s="15"/>
    </row>
    <row r="1599" spans="1:50" ht="34.15" customHeight="1">
      <c r="A1599" s="2"/>
      <c r="B1599" s="2"/>
      <c r="C1599" s="2"/>
      <c r="D1599" s="2"/>
      <c r="E1599" s="2"/>
      <c r="F1599" s="15"/>
      <c r="G1599" s="2"/>
      <c r="H1599" s="2"/>
      <c r="I1599" s="15"/>
      <c r="J1599" s="2"/>
      <c r="K1599" s="13"/>
      <c r="L1599" s="13"/>
      <c r="M1599" s="13"/>
      <c r="N1599" s="700"/>
      <c r="O1599" s="15"/>
      <c r="P1599" s="2"/>
      <c r="Q1599" s="15"/>
      <c r="R1599" s="2"/>
      <c r="S1599" s="2"/>
      <c r="T1599" s="2"/>
      <c r="U1599" s="15"/>
      <c r="V1599" s="15"/>
      <c r="W1599" s="15"/>
      <c r="X1599" s="15"/>
      <c r="Y1599" s="15"/>
      <c r="Z1599" s="15"/>
      <c r="AA1599" s="15"/>
      <c r="AB1599" s="15"/>
      <c r="AC1599" s="15"/>
      <c r="AD1599" s="15"/>
      <c r="AE1599" s="15"/>
      <c r="AF1599" s="15"/>
      <c r="AG1599" s="15"/>
      <c r="AH1599" s="15"/>
      <c r="AI1599" s="15"/>
      <c r="AJ1599" s="15"/>
      <c r="AK1599" s="15"/>
      <c r="AL1599" s="15"/>
      <c r="AM1599" s="15"/>
      <c r="AN1599" s="15"/>
      <c r="AO1599" s="15"/>
      <c r="AP1599" s="15"/>
      <c r="AQ1599" s="15"/>
      <c r="AR1599" s="15"/>
      <c r="AS1599" s="15"/>
      <c r="AT1599" s="15"/>
      <c r="AU1599" s="15"/>
      <c r="AV1599" s="15"/>
      <c r="AW1599" s="15"/>
      <c r="AX1599" s="15"/>
    </row>
    <row r="1600" spans="1:50" ht="34.15" customHeight="1">
      <c r="A1600" s="2"/>
      <c r="B1600" s="2"/>
      <c r="C1600" s="2"/>
      <c r="D1600" s="2"/>
      <c r="E1600" s="2"/>
      <c r="F1600" s="15"/>
      <c r="G1600" s="2"/>
      <c r="H1600" s="2"/>
      <c r="I1600" s="15"/>
      <c r="J1600" s="2"/>
      <c r="K1600" s="13"/>
      <c r="L1600" s="13"/>
      <c r="M1600" s="13"/>
      <c r="N1600" s="700"/>
      <c r="O1600" s="15"/>
      <c r="P1600" s="2"/>
      <c r="Q1600" s="15"/>
      <c r="R1600" s="2"/>
      <c r="S1600" s="2"/>
      <c r="T1600" s="2"/>
      <c r="U1600" s="15"/>
      <c r="V1600" s="15"/>
      <c r="W1600" s="15"/>
      <c r="X1600" s="15"/>
      <c r="Y1600" s="15"/>
      <c r="Z1600" s="15"/>
      <c r="AA1600" s="15"/>
      <c r="AB1600" s="15"/>
      <c r="AC1600" s="15"/>
      <c r="AD1600" s="15"/>
      <c r="AE1600" s="15"/>
      <c r="AF1600" s="15"/>
      <c r="AG1600" s="15"/>
      <c r="AH1600" s="15"/>
      <c r="AI1600" s="15"/>
      <c r="AJ1600" s="15"/>
      <c r="AK1600" s="15"/>
      <c r="AL1600" s="15"/>
      <c r="AM1600" s="15"/>
      <c r="AN1600" s="15"/>
      <c r="AO1600" s="15"/>
      <c r="AP1600" s="15"/>
      <c r="AQ1600" s="15"/>
      <c r="AR1600" s="15"/>
      <c r="AS1600" s="15"/>
      <c r="AT1600" s="15"/>
      <c r="AU1600" s="15"/>
      <c r="AV1600" s="15"/>
      <c r="AW1600" s="15"/>
      <c r="AX1600" s="15"/>
    </row>
    <row r="1601" spans="1:50" ht="34.15" customHeight="1">
      <c r="A1601" s="2"/>
      <c r="B1601" s="2"/>
      <c r="C1601" s="2"/>
      <c r="D1601" s="2"/>
      <c r="E1601" s="2"/>
      <c r="F1601" s="15"/>
      <c r="G1601" s="2"/>
      <c r="H1601" s="2"/>
      <c r="I1601" s="15"/>
      <c r="J1601" s="2"/>
      <c r="K1601" s="13"/>
      <c r="L1601" s="13"/>
      <c r="M1601" s="13"/>
      <c r="N1601" s="700"/>
      <c r="O1601" s="15"/>
      <c r="P1601" s="2"/>
      <c r="Q1601" s="15"/>
      <c r="R1601" s="2"/>
      <c r="S1601" s="2"/>
      <c r="T1601" s="2"/>
      <c r="U1601" s="15"/>
      <c r="V1601" s="15"/>
      <c r="W1601" s="15"/>
      <c r="X1601" s="15"/>
      <c r="Y1601" s="15"/>
      <c r="Z1601" s="15"/>
      <c r="AA1601" s="15"/>
      <c r="AB1601" s="15"/>
      <c r="AC1601" s="15"/>
      <c r="AD1601" s="15"/>
      <c r="AE1601" s="15"/>
      <c r="AF1601" s="15"/>
      <c r="AG1601" s="15"/>
      <c r="AH1601" s="15"/>
      <c r="AI1601" s="15"/>
      <c r="AJ1601" s="15"/>
      <c r="AK1601" s="15"/>
      <c r="AL1601" s="15"/>
      <c r="AM1601" s="15"/>
      <c r="AN1601" s="15"/>
      <c r="AO1601" s="15"/>
      <c r="AP1601" s="15"/>
      <c r="AQ1601" s="15"/>
      <c r="AR1601" s="15"/>
      <c r="AS1601" s="15"/>
      <c r="AT1601" s="15"/>
      <c r="AU1601" s="15"/>
      <c r="AV1601" s="15"/>
      <c r="AW1601" s="15"/>
      <c r="AX1601" s="15"/>
    </row>
    <row r="1602" spans="1:50" ht="34.15" customHeight="1">
      <c r="A1602" s="2"/>
      <c r="B1602" s="2"/>
      <c r="C1602" s="2"/>
      <c r="D1602" s="2"/>
      <c r="E1602" s="2"/>
      <c r="F1602" s="15"/>
      <c r="G1602" s="2"/>
      <c r="H1602" s="2"/>
      <c r="I1602" s="15"/>
      <c r="J1602" s="2"/>
      <c r="K1602" s="13"/>
      <c r="L1602" s="13"/>
      <c r="M1602" s="13"/>
      <c r="N1602" s="700"/>
      <c r="O1602" s="15"/>
      <c r="P1602" s="2"/>
      <c r="Q1602" s="15"/>
      <c r="R1602" s="2"/>
      <c r="S1602" s="2"/>
      <c r="T1602" s="2"/>
      <c r="U1602" s="15"/>
      <c r="V1602" s="15"/>
      <c r="W1602" s="15"/>
      <c r="X1602" s="15"/>
      <c r="Y1602" s="15"/>
      <c r="Z1602" s="15"/>
      <c r="AA1602" s="15"/>
      <c r="AB1602" s="15"/>
      <c r="AC1602" s="15"/>
      <c r="AD1602" s="15"/>
      <c r="AE1602" s="15"/>
      <c r="AF1602" s="15"/>
      <c r="AG1602" s="15"/>
      <c r="AH1602" s="15"/>
      <c r="AI1602" s="15"/>
      <c r="AJ1602" s="15"/>
      <c r="AK1602" s="15"/>
      <c r="AL1602" s="15"/>
      <c r="AM1602" s="15"/>
      <c r="AN1602" s="15"/>
      <c r="AO1602" s="15"/>
      <c r="AP1602" s="15"/>
      <c r="AQ1602" s="15"/>
      <c r="AR1602" s="15"/>
      <c r="AS1602" s="15"/>
      <c r="AT1602" s="15"/>
      <c r="AU1602" s="15"/>
      <c r="AV1602" s="15"/>
      <c r="AW1602" s="15"/>
      <c r="AX1602" s="15"/>
    </row>
    <row r="1603" spans="1:50" ht="34.15" customHeight="1">
      <c r="A1603" s="2"/>
      <c r="B1603" s="2"/>
      <c r="C1603" s="2"/>
      <c r="D1603" s="2"/>
      <c r="E1603" s="2"/>
      <c r="F1603" s="15"/>
      <c r="G1603" s="2"/>
      <c r="H1603" s="2"/>
      <c r="I1603" s="15"/>
      <c r="J1603" s="2"/>
      <c r="K1603" s="13"/>
      <c r="L1603" s="13"/>
      <c r="M1603" s="13"/>
      <c r="N1603" s="700"/>
      <c r="O1603" s="15"/>
      <c r="P1603" s="2"/>
      <c r="Q1603" s="15"/>
      <c r="R1603" s="2"/>
      <c r="S1603" s="2"/>
      <c r="T1603" s="2"/>
      <c r="U1603" s="15"/>
      <c r="V1603" s="15"/>
      <c r="W1603" s="15"/>
      <c r="X1603" s="15"/>
      <c r="Y1603" s="15"/>
      <c r="Z1603" s="15"/>
      <c r="AA1603" s="15"/>
      <c r="AB1603" s="15"/>
      <c r="AC1603" s="15"/>
      <c r="AD1603" s="15"/>
      <c r="AE1603" s="15"/>
      <c r="AF1603" s="15"/>
      <c r="AG1603" s="15"/>
      <c r="AH1603" s="15"/>
      <c r="AI1603" s="15"/>
      <c r="AJ1603" s="15"/>
      <c r="AK1603" s="15"/>
      <c r="AL1603" s="15"/>
      <c r="AM1603" s="15"/>
      <c r="AN1603" s="15"/>
      <c r="AO1603" s="15"/>
      <c r="AP1603" s="15"/>
      <c r="AQ1603" s="15"/>
      <c r="AR1603" s="15"/>
      <c r="AS1603" s="15"/>
      <c r="AT1603" s="15"/>
      <c r="AU1603" s="15"/>
      <c r="AV1603" s="15"/>
      <c r="AW1603" s="15"/>
      <c r="AX1603" s="15"/>
    </row>
    <row r="1604" spans="1:50" ht="34.15" customHeight="1">
      <c r="A1604" s="2"/>
      <c r="B1604" s="2"/>
      <c r="C1604" s="2"/>
      <c r="D1604" s="2"/>
      <c r="E1604" s="2"/>
      <c r="F1604" s="15"/>
      <c r="G1604" s="2"/>
      <c r="H1604" s="2"/>
      <c r="I1604" s="15"/>
      <c r="J1604" s="2"/>
      <c r="K1604" s="13"/>
      <c r="L1604" s="13"/>
      <c r="M1604" s="13"/>
      <c r="N1604" s="700"/>
      <c r="O1604" s="15"/>
      <c r="P1604" s="2"/>
      <c r="Q1604" s="15"/>
      <c r="R1604" s="2"/>
      <c r="S1604" s="2"/>
      <c r="T1604" s="2"/>
      <c r="U1604" s="15"/>
      <c r="V1604" s="15"/>
      <c r="W1604" s="15"/>
      <c r="X1604" s="15"/>
      <c r="Y1604" s="15"/>
      <c r="Z1604" s="15"/>
      <c r="AA1604" s="15"/>
      <c r="AB1604" s="15"/>
      <c r="AC1604" s="15"/>
      <c r="AD1604" s="15"/>
      <c r="AE1604" s="15"/>
      <c r="AF1604" s="15"/>
      <c r="AG1604" s="15"/>
      <c r="AH1604" s="15"/>
      <c r="AI1604" s="15"/>
      <c r="AJ1604" s="15"/>
      <c r="AK1604" s="15"/>
      <c r="AL1604" s="15"/>
      <c r="AM1604" s="15"/>
      <c r="AN1604" s="15"/>
      <c r="AO1604" s="15"/>
      <c r="AP1604" s="15"/>
      <c r="AQ1604" s="15"/>
      <c r="AR1604" s="15"/>
      <c r="AS1604" s="15"/>
      <c r="AT1604" s="15"/>
      <c r="AU1604" s="15"/>
      <c r="AV1604" s="15"/>
      <c r="AW1604" s="15"/>
      <c r="AX1604" s="15"/>
    </row>
    <row r="1605" spans="1:50" ht="34.15" customHeight="1">
      <c r="A1605" s="2"/>
      <c r="B1605" s="2"/>
      <c r="C1605" s="2"/>
      <c r="D1605" s="2"/>
      <c r="E1605" s="2"/>
      <c r="F1605" s="15"/>
      <c r="G1605" s="2"/>
      <c r="H1605" s="2"/>
      <c r="I1605" s="15"/>
      <c r="J1605" s="2"/>
      <c r="K1605" s="13"/>
      <c r="L1605" s="13"/>
      <c r="M1605" s="13"/>
      <c r="N1605" s="700"/>
      <c r="O1605" s="15"/>
      <c r="P1605" s="2"/>
      <c r="Q1605" s="15"/>
      <c r="R1605" s="2"/>
      <c r="S1605" s="2"/>
      <c r="T1605" s="2"/>
      <c r="U1605" s="15"/>
      <c r="V1605" s="15"/>
      <c r="W1605" s="15"/>
      <c r="X1605" s="15"/>
      <c r="Y1605" s="15"/>
      <c r="Z1605" s="15"/>
      <c r="AA1605" s="15"/>
      <c r="AB1605" s="15"/>
      <c r="AC1605" s="15"/>
      <c r="AD1605" s="15"/>
      <c r="AE1605" s="15"/>
      <c r="AF1605" s="15"/>
      <c r="AG1605" s="15"/>
      <c r="AH1605" s="15"/>
      <c r="AI1605" s="15"/>
      <c r="AJ1605" s="15"/>
      <c r="AK1605" s="15"/>
      <c r="AL1605" s="15"/>
      <c r="AM1605" s="15"/>
      <c r="AN1605" s="15"/>
      <c r="AO1605" s="15"/>
      <c r="AP1605" s="15"/>
      <c r="AQ1605" s="15"/>
      <c r="AR1605" s="15"/>
      <c r="AS1605" s="15"/>
      <c r="AT1605" s="15"/>
      <c r="AU1605" s="15"/>
      <c r="AV1605" s="15"/>
      <c r="AW1605" s="15"/>
      <c r="AX1605" s="15"/>
    </row>
    <row r="1606" spans="1:50" ht="34.15" customHeight="1">
      <c r="A1606" s="2"/>
      <c r="B1606" s="2"/>
      <c r="C1606" s="2"/>
      <c r="D1606" s="2"/>
      <c r="E1606" s="2"/>
      <c r="F1606" s="15"/>
      <c r="G1606" s="2"/>
      <c r="H1606" s="2"/>
      <c r="I1606" s="15"/>
      <c r="J1606" s="2"/>
      <c r="K1606" s="13"/>
      <c r="L1606" s="13"/>
      <c r="M1606" s="13"/>
      <c r="N1606" s="700"/>
      <c r="O1606" s="15"/>
      <c r="P1606" s="2"/>
      <c r="Q1606" s="15"/>
      <c r="R1606" s="2"/>
      <c r="S1606" s="2"/>
      <c r="T1606" s="2"/>
      <c r="U1606" s="15"/>
      <c r="V1606" s="15"/>
      <c r="W1606" s="15"/>
      <c r="X1606" s="15"/>
      <c r="Y1606" s="15"/>
      <c r="Z1606" s="15"/>
      <c r="AA1606" s="15"/>
      <c r="AB1606" s="15"/>
      <c r="AC1606" s="15"/>
      <c r="AD1606" s="15"/>
      <c r="AE1606" s="15"/>
      <c r="AF1606" s="15"/>
      <c r="AG1606" s="15"/>
      <c r="AH1606" s="15"/>
      <c r="AI1606" s="15"/>
      <c r="AJ1606" s="15"/>
      <c r="AK1606" s="15"/>
      <c r="AL1606" s="15"/>
      <c r="AM1606" s="15"/>
      <c r="AN1606" s="15"/>
      <c r="AO1606" s="15"/>
      <c r="AP1606" s="15"/>
      <c r="AQ1606" s="15"/>
      <c r="AR1606" s="15"/>
      <c r="AS1606" s="15"/>
      <c r="AT1606" s="15"/>
      <c r="AU1606" s="15"/>
      <c r="AV1606" s="15"/>
      <c r="AW1606" s="15"/>
      <c r="AX1606" s="15"/>
    </row>
    <row r="1607" spans="1:50" ht="34.15" customHeight="1">
      <c r="A1607" s="2"/>
      <c r="B1607" s="2"/>
      <c r="C1607" s="2"/>
      <c r="D1607" s="2"/>
      <c r="E1607" s="2"/>
      <c r="F1607" s="15"/>
      <c r="G1607" s="2"/>
      <c r="H1607" s="2"/>
      <c r="I1607" s="15"/>
      <c r="J1607" s="2"/>
      <c r="K1607" s="13"/>
      <c r="L1607" s="13"/>
      <c r="M1607" s="13"/>
      <c r="N1607" s="700"/>
      <c r="O1607" s="15"/>
      <c r="P1607" s="2"/>
      <c r="Q1607" s="15"/>
      <c r="R1607" s="2"/>
      <c r="S1607" s="2"/>
      <c r="T1607" s="2"/>
      <c r="U1607" s="15"/>
      <c r="V1607" s="15"/>
      <c r="W1607" s="15"/>
      <c r="X1607" s="15"/>
      <c r="Y1607" s="15"/>
      <c r="Z1607" s="15"/>
      <c r="AA1607" s="15"/>
      <c r="AB1607" s="15"/>
      <c r="AC1607" s="15"/>
      <c r="AD1607" s="15"/>
      <c r="AE1607" s="15"/>
      <c r="AF1607" s="15"/>
      <c r="AG1607" s="15"/>
      <c r="AH1607" s="15"/>
      <c r="AI1607" s="15"/>
      <c r="AJ1607" s="15"/>
      <c r="AK1607" s="15"/>
      <c r="AL1607" s="15"/>
      <c r="AM1607" s="15"/>
      <c r="AN1607" s="15"/>
      <c r="AO1607" s="15"/>
      <c r="AP1607" s="15"/>
      <c r="AQ1607" s="15"/>
      <c r="AR1607" s="15"/>
      <c r="AS1607" s="15"/>
      <c r="AT1607" s="15"/>
      <c r="AU1607" s="15"/>
      <c r="AV1607" s="15"/>
      <c r="AW1607" s="15"/>
      <c r="AX1607" s="15"/>
    </row>
    <row r="1608" spans="1:50" ht="34.15" customHeight="1">
      <c r="A1608" s="2"/>
      <c r="B1608" s="2"/>
      <c r="C1608" s="2"/>
      <c r="D1608" s="2"/>
      <c r="E1608" s="2"/>
      <c r="F1608" s="15"/>
      <c r="G1608" s="2"/>
      <c r="H1608" s="2"/>
      <c r="I1608" s="15"/>
      <c r="J1608" s="2"/>
      <c r="K1608" s="13"/>
      <c r="L1608" s="13"/>
      <c r="M1608" s="13"/>
      <c r="N1608" s="700"/>
      <c r="O1608" s="15"/>
      <c r="P1608" s="2"/>
      <c r="Q1608" s="15"/>
      <c r="R1608" s="2"/>
      <c r="S1608" s="2"/>
      <c r="T1608" s="2"/>
      <c r="U1608" s="15"/>
      <c r="V1608" s="15"/>
      <c r="W1608" s="15"/>
      <c r="X1608" s="15"/>
      <c r="Y1608" s="15"/>
      <c r="Z1608" s="15"/>
      <c r="AA1608" s="15"/>
      <c r="AB1608" s="15"/>
      <c r="AC1608" s="15"/>
      <c r="AD1608" s="15"/>
      <c r="AE1608" s="15"/>
      <c r="AF1608" s="15"/>
      <c r="AG1608" s="15"/>
      <c r="AH1608" s="15"/>
      <c r="AI1608" s="15"/>
      <c r="AJ1608" s="15"/>
      <c r="AK1608" s="15"/>
      <c r="AL1608" s="15"/>
      <c r="AM1608" s="15"/>
      <c r="AN1608" s="15"/>
      <c r="AO1608" s="15"/>
      <c r="AP1608" s="15"/>
      <c r="AQ1608" s="15"/>
      <c r="AR1608" s="15"/>
      <c r="AS1608" s="15"/>
      <c r="AT1608" s="15"/>
      <c r="AU1608" s="15"/>
      <c r="AV1608" s="15"/>
      <c r="AW1608" s="15"/>
      <c r="AX1608" s="15"/>
    </row>
    <row r="1609" spans="1:50" ht="34.15" customHeight="1">
      <c r="A1609" s="2"/>
      <c r="B1609" s="2"/>
      <c r="C1609" s="2"/>
      <c r="D1609" s="2"/>
      <c r="E1609" s="2"/>
      <c r="F1609" s="15"/>
      <c r="G1609" s="2"/>
      <c r="H1609" s="2"/>
      <c r="I1609" s="15"/>
      <c r="J1609" s="2"/>
      <c r="K1609" s="13"/>
      <c r="L1609" s="13"/>
      <c r="M1609" s="13"/>
      <c r="N1609" s="700"/>
      <c r="O1609" s="15"/>
      <c r="P1609" s="2"/>
      <c r="Q1609" s="15"/>
      <c r="R1609" s="2"/>
      <c r="S1609" s="2"/>
      <c r="T1609" s="2"/>
      <c r="U1609" s="15"/>
      <c r="V1609" s="15"/>
      <c r="W1609" s="15"/>
      <c r="X1609" s="15"/>
      <c r="Y1609" s="15"/>
      <c r="Z1609" s="15"/>
      <c r="AA1609" s="15"/>
      <c r="AB1609" s="15"/>
      <c r="AC1609" s="15"/>
      <c r="AD1609" s="15"/>
      <c r="AE1609" s="15"/>
      <c r="AF1609" s="15"/>
      <c r="AG1609" s="15"/>
      <c r="AH1609" s="15"/>
      <c r="AI1609" s="15"/>
      <c r="AJ1609" s="15"/>
      <c r="AK1609" s="15"/>
      <c r="AL1609" s="15"/>
      <c r="AM1609" s="15"/>
      <c r="AN1609" s="15"/>
      <c r="AO1609" s="15"/>
      <c r="AP1609" s="15"/>
      <c r="AQ1609" s="15"/>
      <c r="AR1609" s="15"/>
      <c r="AS1609" s="15"/>
      <c r="AT1609" s="15"/>
      <c r="AU1609" s="15"/>
      <c r="AV1609" s="15"/>
      <c r="AW1609" s="15"/>
      <c r="AX1609" s="15"/>
    </row>
    <row r="1610" spans="1:50" ht="34.15" customHeight="1">
      <c r="A1610" s="2"/>
      <c r="B1610" s="2"/>
      <c r="C1610" s="2"/>
      <c r="D1610" s="2"/>
      <c r="E1610" s="2"/>
      <c r="F1610" s="15"/>
      <c r="G1610" s="2"/>
      <c r="H1610" s="2"/>
      <c r="I1610" s="15"/>
      <c r="J1610" s="2"/>
      <c r="K1610" s="13"/>
      <c r="L1610" s="13"/>
      <c r="M1610" s="13"/>
      <c r="N1610" s="700"/>
      <c r="O1610" s="15"/>
      <c r="P1610" s="2"/>
      <c r="Q1610" s="15"/>
      <c r="R1610" s="2"/>
      <c r="S1610" s="2"/>
      <c r="T1610" s="2"/>
      <c r="U1610" s="15"/>
      <c r="V1610" s="15"/>
      <c r="W1610" s="15"/>
      <c r="X1610" s="15"/>
      <c r="Y1610" s="15"/>
      <c r="Z1610" s="15"/>
      <c r="AA1610" s="15"/>
      <c r="AB1610" s="15"/>
      <c r="AC1610" s="15"/>
      <c r="AD1610" s="15"/>
      <c r="AE1610" s="15"/>
      <c r="AF1610" s="15"/>
      <c r="AG1610" s="15"/>
      <c r="AH1610" s="15"/>
      <c r="AI1610" s="15"/>
      <c r="AJ1610" s="15"/>
      <c r="AK1610" s="15"/>
      <c r="AL1610" s="15"/>
      <c r="AM1610" s="15"/>
      <c r="AN1610" s="15"/>
      <c r="AO1610" s="15"/>
      <c r="AP1610" s="15"/>
      <c r="AQ1610" s="15"/>
      <c r="AR1610" s="15"/>
      <c r="AS1610" s="15"/>
      <c r="AT1610" s="15"/>
      <c r="AU1610" s="15"/>
      <c r="AV1610" s="15"/>
      <c r="AW1610" s="15"/>
      <c r="AX1610" s="15"/>
    </row>
    <row r="1611" spans="1:50" ht="34.15" customHeight="1">
      <c r="A1611" s="2"/>
      <c r="B1611" s="2"/>
      <c r="C1611" s="2"/>
      <c r="D1611" s="2"/>
      <c r="E1611" s="2"/>
      <c r="F1611" s="15"/>
      <c r="G1611" s="2"/>
      <c r="H1611" s="2"/>
      <c r="I1611" s="15"/>
      <c r="J1611" s="2"/>
      <c r="K1611" s="13"/>
      <c r="L1611" s="13"/>
      <c r="M1611" s="13"/>
      <c r="N1611" s="700"/>
      <c r="O1611" s="15"/>
      <c r="P1611" s="2"/>
      <c r="Q1611" s="15"/>
      <c r="R1611" s="2"/>
      <c r="S1611" s="2"/>
      <c r="T1611" s="2"/>
      <c r="U1611" s="15"/>
      <c r="V1611" s="15"/>
      <c r="W1611" s="15"/>
      <c r="X1611" s="15"/>
      <c r="Y1611" s="15"/>
      <c r="Z1611" s="15"/>
      <c r="AA1611" s="15"/>
      <c r="AB1611" s="15"/>
      <c r="AC1611" s="15"/>
      <c r="AD1611" s="15"/>
      <c r="AE1611" s="15"/>
      <c r="AF1611" s="15"/>
      <c r="AG1611" s="15"/>
      <c r="AH1611" s="15"/>
      <c r="AI1611" s="15"/>
      <c r="AJ1611" s="15"/>
      <c r="AK1611" s="15"/>
      <c r="AL1611" s="15"/>
      <c r="AM1611" s="15"/>
      <c r="AN1611" s="15"/>
      <c r="AO1611" s="15"/>
      <c r="AP1611" s="15"/>
      <c r="AQ1611" s="15"/>
      <c r="AR1611" s="15"/>
      <c r="AS1611" s="15"/>
      <c r="AT1611" s="15"/>
      <c r="AU1611" s="15"/>
      <c r="AV1611" s="15"/>
      <c r="AW1611" s="15"/>
      <c r="AX1611" s="15"/>
    </row>
    <row r="1612" spans="1:50" ht="34.15" customHeight="1">
      <c r="A1612" s="2"/>
      <c r="B1612" s="2"/>
      <c r="C1612" s="2"/>
      <c r="D1612" s="2"/>
      <c r="E1612" s="2"/>
      <c r="F1612" s="15"/>
      <c r="G1612" s="2"/>
      <c r="H1612" s="2"/>
      <c r="I1612" s="15"/>
      <c r="J1612" s="2"/>
      <c r="K1612" s="13"/>
      <c r="L1612" s="13"/>
      <c r="M1612" s="13"/>
      <c r="N1612" s="700"/>
      <c r="O1612" s="15"/>
      <c r="P1612" s="2"/>
      <c r="Q1612" s="15"/>
      <c r="R1612" s="2"/>
      <c r="S1612" s="2"/>
      <c r="T1612" s="2"/>
      <c r="U1612" s="15"/>
      <c r="V1612" s="15"/>
      <c r="W1612" s="15"/>
      <c r="X1612" s="15"/>
      <c r="Y1612" s="15"/>
      <c r="Z1612" s="15"/>
      <c r="AA1612" s="15"/>
      <c r="AB1612" s="15"/>
      <c r="AC1612" s="15"/>
      <c r="AD1612" s="15"/>
      <c r="AE1612" s="15"/>
      <c r="AF1612" s="15"/>
      <c r="AG1612" s="15"/>
      <c r="AH1612" s="15"/>
      <c r="AI1612" s="15"/>
      <c r="AJ1612" s="15"/>
      <c r="AK1612" s="15"/>
      <c r="AL1612" s="15"/>
      <c r="AM1612" s="15"/>
      <c r="AN1612" s="15"/>
      <c r="AO1612" s="15"/>
      <c r="AP1612" s="15"/>
      <c r="AQ1612" s="15"/>
      <c r="AR1612" s="15"/>
      <c r="AS1612" s="15"/>
      <c r="AT1612" s="15"/>
      <c r="AU1612" s="15"/>
      <c r="AV1612" s="15"/>
      <c r="AW1612" s="15"/>
      <c r="AX1612" s="15"/>
    </row>
    <row r="1613" spans="1:50" ht="34.15" customHeight="1">
      <c r="A1613" s="2"/>
      <c r="B1613" s="2"/>
      <c r="C1613" s="2"/>
      <c r="D1613" s="2"/>
      <c r="E1613" s="2"/>
      <c r="F1613" s="15"/>
      <c r="G1613" s="2"/>
      <c r="H1613" s="2"/>
      <c r="I1613" s="15"/>
      <c r="J1613" s="2"/>
      <c r="K1613" s="13"/>
      <c r="L1613" s="13"/>
      <c r="M1613" s="13"/>
      <c r="N1613" s="700"/>
      <c r="O1613" s="15"/>
      <c r="P1613" s="2"/>
      <c r="Q1613" s="15"/>
      <c r="R1613" s="2"/>
      <c r="S1613" s="2"/>
      <c r="T1613" s="2"/>
      <c r="U1613" s="15"/>
      <c r="V1613" s="15"/>
      <c r="W1613" s="15"/>
      <c r="X1613" s="15"/>
      <c r="Y1613" s="15"/>
      <c r="Z1613" s="15"/>
      <c r="AA1613" s="15"/>
      <c r="AB1613" s="15"/>
      <c r="AC1613" s="15"/>
      <c r="AD1613" s="15"/>
      <c r="AE1613" s="15"/>
      <c r="AF1613" s="15"/>
      <c r="AG1613" s="15"/>
      <c r="AH1613" s="15"/>
      <c r="AI1613" s="15"/>
      <c r="AJ1613" s="15"/>
      <c r="AK1613" s="15"/>
      <c r="AL1613" s="15"/>
      <c r="AM1613" s="15"/>
      <c r="AN1613" s="15"/>
      <c r="AO1613" s="15"/>
      <c r="AP1613" s="15"/>
      <c r="AQ1613" s="15"/>
      <c r="AR1613" s="15"/>
      <c r="AS1613" s="15"/>
      <c r="AT1613" s="15"/>
      <c r="AU1613" s="15"/>
      <c r="AV1613" s="15"/>
      <c r="AW1613" s="15"/>
      <c r="AX1613" s="15"/>
    </row>
    <row r="1614" spans="1:50" ht="34.15" customHeight="1">
      <c r="A1614" s="2"/>
      <c r="B1614" s="2"/>
      <c r="C1614" s="2"/>
      <c r="D1614" s="2"/>
      <c r="E1614" s="2"/>
      <c r="F1614" s="15"/>
      <c r="G1614" s="2"/>
      <c r="H1614" s="2"/>
      <c r="I1614" s="15"/>
      <c r="J1614" s="2"/>
      <c r="K1614" s="13"/>
      <c r="L1614" s="13"/>
      <c r="M1614" s="13"/>
      <c r="N1614" s="700"/>
      <c r="O1614" s="15"/>
      <c r="P1614" s="2"/>
      <c r="Q1614" s="15"/>
      <c r="R1614" s="2"/>
      <c r="S1614" s="2"/>
      <c r="T1614" s="2"/>
      <c r="U1614" s="15"/>
      <c r="V1614" s="15"/>
      <c r="W1614" s="15"/>
      <c r="X1614" s="15"/>
      <c r="Y1614" s="15"/>
      <c r="Z1614" s="15"/>
      <c r="AA1614" s="15"/>
      <c r="AB1614" s="15"/>
      <c r="AC1614" s="15"/>
      <c r="AD1614" s="15"/>
      <c r="AE1614" s="15"/>
      <c r="AF1614" s="15"/>
      <c r="AG1614" s="15"/>
      <c r="AH1614" s="15"/>
      <c r="AI1614" s="15"/>
      <c r="AJ1614" s="15"/>
      <c r="AK1614" s="15"/>
      <c r="AL1614" s="15"/>
      <c r="AM1614" s="15"/>
      <c r="AN1614" s="15"/>
      <c r="AO1614" s="15"/>
      <c r="AP1614" s="15"/>
      <c r="AQ1614" s="15"/>
      <c r="AR1614" s="15"/>
      <c r="AS1614" s="15"/>
      <c r="AT1614" s="15"/>
      <c r="AU1614" s="15"/>
      <c r="AV1614" s="15"/>
      <c r="AW1614" s="15"/>
      <c r="AX1614" s="15"/>
    </row>
    <row r="1615" spans="1:50" ht="34.15" customHeight="1">
      <c r="A1615" s="2"/>
      <c r="B1615" s="2"/>
      <c r="C1615" s="2"/>
      <c r="D1615" s="2"/>
      <c r="E1615" s="2"/>
      <c r="F1615" s="15"/>
      <c r="G1615" s="2"/>
      <c r="H1615" s="2"/>
      <c r="I1615" s="15"/>
      <c r="J1615" s="2"/>
      <c r="K1615" s="13"/>
      <c r="L1615" s="13"/>
      <c r="M1615" s="13"/>
      <c r="N1615" s="700"/>
      <c r="O1615" s="15"/>
      <c r="P1615" s="2"/>
      <c r="Q1615" s="15"/>
      <c r="R1615" s="2"/>
      <c r="S1615" s="2"/>
      <c r="T1615" s="2"/>
      <c r="U1615" s="15"/>
      <c r="V1615" s="15"/>
      <c r="W1615" s="15"/>
      <c r="X1615" s="15"/>
      <c r="Y1615" s="15"/>
      <c r="Z1615" s="15"/>
      <c r="AA1615" s="15"/>
      <c r="AB1615" s="15"/>
      <c r="AC1615" s="15"/>
      <c r="AD1615" s="15"/>
      <c r="AE1615" s="15"/>
      <c r="AF1615" s="15"/>
      <c r="AG1615" s="15"/>
      <c r="AH1615" s="15"/>
      <c r="AI1615" s="15"/>
      <c r="AJ1615" s="15"/>
      <c r="AK1615" s="15"/>
      <c r="AL1615" s="15"/>
      <c r="AM1615" s="15"/>
      <c r="AN1615" s="15"/>
      <c r="AO1615" s="15"/>
      <c r="AP1615" s="15"/>
      <c r="AQ1615" s="15"/>
      <c r="AR1615" s="15"/>
      <c r="AS1615" s="15"/>
      <c r="AT1615" s="15"/>
      <c r="AU1615" s="15"/>
      <c r="AV1615" s="15"/>
      <c r="AW1615" s="15"/>
      <c r="AX1615" s="15"/>
    </row>
    <row r="1616" spans="1:50" ht="34.15" customHeight="1">
      <c r="A1616" s="2"/>
      <c r="B1616" s="2"/>
      <c r="C1616" s="2"/>
      <c r="D1616" s="2"/>
      <c r="E1616" s="2"/>
      <c r="F1616" s="15"/>
      <c r="G1616" s="2"/>
      <c r="H1616" s="2"/>
      <c r="I1616" s="15"/>
      <c r="J1616" s="2"/>
      <c r="K1616" s="13"/>
      <c r="L1616" s="13"/>
      <c r="M1616" s="13"/>
      <c r="N1616" s="700"/>
      <c r="O1616" s="15"/>
      <c r="P1616" s="2"/>
      <c r="Q1616" s="15"/>
      <c r="R1616" s="2"/>
      <c r="S1616" s="2"/>
      <c r="T1616" s="2"/>
      <c r="U1616" s="15"/>
      <c r="V1616" s="15"/>
      <c r="W1616" s="15"/>
      <c r="X1616" s="15"/>
      <c r="Y1616" s="15"/>
      <c r="Z1616" s="15"/>
      <c r="AA1616" s="15"/>
      <c r="AB1616" s="15"/>
      <c r="AC1616" s="15"/>
      <c r="AD1616" s="15"/>
      <c r="AE1616" s="15"/>
      <c r="AF1616" s="15"/>
      <c r="AG1616" s="15"/>
      <c r="AH1616" s="15"/>
      <c r="AI1616" s="15"/>
      <c r="AJ1616" s="15"/>
      <c r="AK1616" s="15"/>
      <c r="AL1616" s="15"/>
      <c r="AM1616" s="15"/>
      <c r="AN1616" s="15"/>
      <c r="AO1616" s="15"/>
      <c r="AP1616" s="15"/>
      <c r="AQ1616" s="15"/>
      <c r="AR1616" s="15"/>
      <c r="AS1616" s="15"/>
      <c r="AT1616" s="15"/>
      <c r="AU1616" s="15"/>
      <c r="AV1616" s="15"/>
      <c r="AW1616" s="15"/>
      <c r="AX1616" s="15"/>
    </row>
    <row r="1617" spans="1:50" ht="34.15" customHeight="1">
      <c r="A1617" s="2"/>
      <c r="B1617" s="2"/>
      <c r="C1617" s="2"/>
      <c r="D1617" s="2"/>
      <c r="E1617" s="2"/>
      <c r="F1617" s="15"/>
      <c r="G1617" s="2"/>
      <c r="H1617" s="2"/>
      <c r="I1617" s="15"/>
      <c r="J1617" s="2"/>
      <c r="K1617" s="13"/>
      <c r="L1617" s="13"/>
      <c r="M1617" s="13"/>
      <c r="N1617" s="700"/>
      <c r="O1617" s="15"/>
      <c r="P1617" s="2"/>
      <c r="Q1617" s="15"/>
      <c r="R1617" s="2"/>
      <c r="S1617" s="2"/>
      <c r="T1617" s="2"/>
      <c r="U1617" s="15"/>
      <c r="V1617" s="15"/>
      <c r="W1617" s="15"/>
      <c r="X1617" s="15"/>
      <c r="Y1617" s="15"/>
      <c r="Z1617" s="15"/>
      <c r="AA1617" s="15"/>
      <c r="AB1617" s="15"/>
      <c r="AC1617" s="15"/>
      <c r="AD1617" s="15"/>
      <c r="AE1617" s="15"/>
      <c r="AF1617" s="15"/>
      <c r="AG1617" s="15"/>
      <c r="AH1617" s="15"/>
      <c r="AI1617" s="15"/>
      <c r="AJ1617" s="15"/>
      <c r="AK1617" s="15"/>
      <c r="AL1617" s="15"/>
      <c r="AM1617" s="15"/>
      <c r="AN1617" s="15"/>
      <c r="AO1617" s="15"/>
      <c r="AP1617" s="15"/>
      <c r="AQ1617" s="15"/>
      <c r="AR1617" s="15"/>
      <c r="AS1617" s="15"/>
      <c r="AT1617" s="15"/>
      <c r="AU1617" s="15"/>
      <c r="AV1617" s="15"/>
      <c r="AW1617" s="15"/>
      <c r="AX1617" s="15"/>
    </row>
    <row r="1618" spans="1:50" ht="34.15" customHeight="1">
      <c r="A1618" s="2"/>
      <c r="B1618" s="2"/>
      <c r="C1618" s="2"/>
      <c r="D1618" s="2"/>
      <c r="E1618" s="2"/>
      <c r="F1618" s="15"/>
      <c r="G1618" s="2"/>
      <c r="H1618" s="2"/>
      <c r="I1618" s="15"/>
      <c r="J1618" s="2"/>
      <c r="K1618" s="13"/>
      <c r="L1618" s="13"/>
      <c r="M1618" s="13"/>
      <c r="N1618" s="700"/>
      <c r="O1618" s="15"/>
      <c r="P1618" s="2"/>
      <c r="Q1618" s="15"/>
      <c r="R1618" s="2"/>
      <c r="S1618" s="2"/>
      <c r="T1618" s="2"/>
      <c r="U1618" s="15"/>
      <c r="V1618" s="15"/>
      <c r="W1618" s="15"/>
      <c r="X1618" s="15"/>
      <c r="Y1618" s="15"/>
      <c r="Z1618" s="15"/>
      <c r="AA1618" s="15"/>
      <c r="AB1618" s="15"/>
      <c r="AC1618" s="15"/>
      <c r="AD1618" s="15"/>
      <c r="AE1618" s="15"/>
      <c r="AF1618" s="15"/>
      <c r="AG1618" s="15"/>
      <c r="AH1618" s="15"/>
      <c r="AI1618" s="15"/>
      <c r="AJ1618" s="15"/>
      <c r="AK1618" s="15"/>
      <c r="AL1618" s="15"/>
      <c r="AM1618" s="15"/>
      <c r="AN1618" s="15"/>
      <c r="AO1618" s="15"/>
      <c r="AP1618" s="15"/>
      <c r="AQ1618" s="15"/>
      <c r="AR1618" s="15"/>
      <c r="AS1618" s="15"/>
      <c r="AT1618" s="15"/>
      <c r="AU1618" s="15"/>
      <c r="AV1618" s="15"/>
      <c r="AW1618" s="15"/>
      <c r="AX1618" s="15"/>
    </row>
    <row r="1619" spans="1:50" ht="34.15" customHeight="1">
      <c r="A1619" s="2"/>
      <c r="B1619" s="2"/>
      <c r="C1619" s="2"/>
      <c r="D1619" s="2"/>
      <c r="E1619" s="2"/>
      <c r="F1619" s="15"/>
      <c r="G1619" s="2"/>
      <c r="H1619" s="2"/>
      <c r="I1619" s="15"/>
      <c r="J1619" s="2"/>
      <c r="K1619" s="13"/>
      <c r="L1619" s="13"/>
      <c r="M1619" s="13"/>
      <c r="N1619" s="700"/>
      <c r="O1619" s="15"/>
      <c r="P1619" s="2"/>
      <c r="Q1619" s="15"/>
      <c r="R1619" s="2"/>
      <c r="S1619" s="2"/>
      <c r="T1619" s="2"/>
      <c r="U1619" s="15"/>
      <c r="V1619" s="15"/>
      <c r="W1619" s="15"/>
      <c r="X1619" s="15"/>
      <c r="Y1619" s="15"/>
      <c r="Z1619" s="15"/>
      <c r="AA1619" s="15"/>
      <c r="AB1619" s="15"/>
      <c r="AC1619" s="15"/>
      <c r="AD1619" s="15"/>
      <c r="AE1619" s="15"/>
      <c r="AF1619" s="15"/>
      <c r="AG1619" s="15"/>
      <c r="AH1619" s="15"/>
      <c r="AI1619" s="15"/>
      <c r="AJ1619" s="15"/>
      <c r="AK1619" s="15"/>
      <c r="AL1619" s="15"/>
      <c r="AM1619" s="15"/>
      <c r="AN1619" s="15"/>
      <c r="AO1619" s="15"/>
      <c r="AP1619" s="15"/>
      <c r="AQ1619" s="15"/>
      <c r="AR1619" s="15"/>
      <c r="AS1619" s="15"/>
      <c r="AT1619" s="15"/>
      <c r="AU1619" s="15"/>
      <c r="AV1619" s="15"/>
      <c r="AW1619" s="15"/>
      <c r="AX1619" s="15"/>
    </row>
    <row r="1620" spans="1:50" ht="34.15" customHeight="1">
      <c r="A1620" s="2"/>
      <c r="B1620" s="2"/>
      <c r="C1620" s="2"/>
      <c r="D1620" s="2"/>
      <c r="E1620" s="2"/>
      <c r="F1620" s="15"/>
      <c r="G1620" s="2"/>
      <c r="H1620" s="2"/>
      <c r="I1620" s="15"/>
      <c r="J1620" s="2"/>
      <c r="K1620" s="13"/>
      <c r="L1620" s="13"/>
      <c r="M1620" s="13"/>
      <c r="N1620" s="700"/>
      <c r="O1620" s="15"/>
      <c r="P1620" s="2"/>
      <c r="Q1620" s="15"/>
      <c r="R1620" s="2"/>
      <c r="S1620" s="2"/>
      <c r="T1620" s="2"/>
      <c r="U1620" s="15"/>
      <c r="V1620" s="15"/>
      <c r="W1620" s="15"/>
      <c r="X1620" s="15"/>
      <c r="Y1620" s="15"/>
      <c r="Z1620" s="15"/>
      <c r="AA1620" s="15"/>
      <c r="AB1620" s="15"/>
      <c r="AC1620" s="15"/>
      <c r="AD1620" s="15"/>
      <c r="AE1620" s="15"/>
      <c r="AF1620" s="15"/>
      <c r="AG1620" s="15"/>
      <c r="AH1620" s="15"/>
      <c r="AI1620" s="15"/>
      <c r="AJ1620" s="15"/>
      <c r="AK1620" s="15"/>
      <c r="AL1620" s="15"/>
      <c r="AM1620" s="15"/>
      <c r="AN1620" s="15"/>
      <c r="AO1620" s="15"/>
      <c r="AP1620" s="15"/>
      <c r="AQ1620" s="15"/>
      <c r="AR1620" s="15"/>
      <c r="AS1620" s="15"/>
      <c r="AT1620" s="15"/>
      <c r="AU1620" s="15"/>
      <c r="AV1620" s="15"/>
      <c r="AW1620" s="15"/>
      <c r="AX1620" s="15"/>
    </row>
    <row r="1621" spans="1:50" ht="34.15" customHeight="1">
      <c r="A1621" s="2"/>
      <c r="B1621" s="2"/>
      <c r="C1621" s="2"/>
      <c r="D1621" s="2"/>
      <c r="E1621" s="2"/>
      <c r="F1621" s="15"/>
      <c r="G1621" s="2"/>
      <c r="H1621" s="2"/>
      <c r="I1621" s="15"/>
      <c r="J1621" s="2"/>
      <c r="K1621" s="13"/>
      <c r="L1621" s="13"/>
      <c r="M1621" s="13"/>
      <c r="N1621" s="700"/>
      <c r="O1621" s="15"/>
      <c r="P1621" s="2"/>
      <c r="Q1621" s="15"/>
      <c r="R1621" s="2"/>
      <c r="S1621" s="2"/>
      <c r="T1621" s="2"/>
      <c r="U1621" s="15"/>
      <c r="V1621" s="15"/>
      <c r="W1621" s="15"/>
      <c r="X1621" s="15"/>
      <c r="Y1621" s="15"/>
      <c r="Z1621" s="15"/>
      <c r="AA1621" s="15"/>
      <c r="AB1621" s="15"/>
      <c r="AC1621" s="15"/>
      <c r="AD1621" s="15"/>
      <c r="AE1621" s="15"/>
      <c r="AF1621" s="15"/>
      <c r="AG1621" s="15"/>
      <c r="AH1621" s="15"/>
      <c r="AI1621" s="15"/>
      <c r="AJ1621" s="15"/>
      <c r="AK1621" s="15"/>
      <c r="AL1621" s="15"/>
      <c r="AM1621" s="15"/>
      <c r="AN1621" s="15"/>
      <c r="AO1621" s="15"/>
      <c r="AP1621" s="15"/>
      <c r="AQ1621" s="15"/>
      <c r="AR1621" s="15"/>
      <c r="AS1621" s="15"/>
      <c r="AT1621" s="15"/>
      <c r="AU1621" s="15"/>
      <c r="AV1621" s="15"/>
      <c r="AW1621" s="15"/>
      <c r="AX1621" s="15"/>
    </row>
    <row r="1622" spans="1:50" ht="34.15" customHeight="1">
      <c r="A1622" s="2"/>
      <c r="B1622" s="2"/>
      <c r="C1622" s="2"/>
      <c r="D1622" s="2"/>
      <c r="E1622" s="2"/>
      <c r="F1622" s="15"/>
      <c r="G1622" s="2"/>
      <c r="H1622" s="2"/>
      <c r="I1622" s="15"/>
      <c r="J1622" s="2"/>
      <c r="K1622" s="13"/>
      <c r="L1622" s="13"/>
      <c r="M1622" s="13"/>
      <c r="N1622" s="700"/>
      <c r="O1622" s="15"/>
      <c r="P1622" s="2"/>
      <c r="Q1622" s="15"/>
      <c r="R1622" s="2"/>
      <c r="S1622" s="2"/>
      <c r="T1622" s="2"/>
      <c r="U1622" s="15"/>
      <c r="V1622" s="15"/>
      <c r="W1622" s="15"/>
      <c r="X1622" s="15"/>
      <c r="Y1622" s="15"/>
      <c r="Z1622" s="15"/>
      <c r="AA1622" s="15"/>
      <c r="AB1622" s="15"/>
      <c r="AC1622" s="15"/>
      <c r="AD1622" s="15"/>
      <c r="AE1622" s="15"/>
      <c r="AF1622" s="15"/>
      <c r="AG1622" s="15"/>
      <c r="AH1622" s="15"/>
      <c r="AI1622" s="15"/>
      <c r="AJ1622" s="15"/>
      <c r="AK1622" s="15"/>
      <c r="AL1622" s="15"/>
      <c r="AM1622" s="15"/>
      <c r="AN1622" s="15"/>
      <c r="AO1622" s="15"/>
      <c r="AP1622" s="15"/>
      <c r="AQ1622" s="15"/>
      <c r="AR1622" s="15"/>
      <c r="AS1622" s="15"/>
      <c r="AT1622" s="15"/>
      <c r="AU1622" s="15"/>
      <c r="AV1622" s="15"/>
      <c r="AW1622" s="15"/>
      <c r="AX1622" s="15"/>
    </row>
    <row r="1623" spans="1:50" ht="34.15" customHeight="1">
      <c r="A1623" s="2"/>
      <c r="B1623" s="2"/>
      <c r="C1623" s="2"/>
      <c r="D1623" s="2"/>
      <c r="E1623" s="2"/>
      <c r="F1623" s="15"/>
      <c r="G1623" s="2"/>
      <c r="H1623" s="2"/>
      <c r="I1623" s="15"/>
      <c r="J1623" s="2"/>
      <c r="K1623" s="13"/>
      <c r="L1623" s="13"/>
      <c r="M1623" s="13"/>
      <c r="N1623" s="700"/>
      <c r="O1623" s="15"/>
      <c r="P1623" s="2"/>
      <c r="Q1623" s="15"/>
      <c r="R1623" s="2"/>
      <c r="S1623" s="2"/>
      <c r="T1623" s="2"/>
      <c r="U1623" s="15"/>
      <c r="V1623" s="15"/>
      <c r="W1623" s="15"/>
      <c r="X1623" s="15"/>
      <c r="Y1623" s="15"/>
      <c r="Z1623" s="15"/>
      <c r="AA1623" s="15"/>
      <c r="AB1623" s="15"/>
      <c r="AC1623" s="15"/>
      <c r="AD1623" s="15"/>
      <c r="AE1623" s="15"/>
      <c r="AF1623" s="15"/>
      <c r="AG1623" s="15"/>
      <c r="AH1623" s="15"/>
      <c r="AI1623" s="15"/>
      <c r="AJ1623" s="15"/>
      <c r="AK1623" s="15"/>
      <c r="AL1623" s="15"/>
      <c r="AM1623" s="15"/>
      <c r="AN1623" s="15"/>
      <c r="AO1623" s="15"/>
      <c r="AP1623" s="15"/>
      <c r="AQ1623" s="15"/>
      <c r="AR1623" s="15"/>
      <c r="AS1623" s="15"/>
      <c r="AT1623" s="15"/>
      <c r="AU1623" s="15"/>
      <c r="AV1623" s="15"/>
      <c r="AW1623" s="15"/>
      <c r="AX1623" s="15"/>
    </row>
    <row r="1624" spans="1:50" ht="34.15" customHeight="1">
      <c r="A1624" s="2"/>
      <c r="B1624" s="2"/>
      <c r="C1624" s="2"/>
      <c r="D1624" s="2"/>
      <c r="E1624" s="2"/>
      <c r="F1624" s="15"/>
      <c r="G1624" s="2"/>
      <c r="H1624" s="2"/>
      <c r="I1624" s="15"/>
      <c r="J1624" s="2"/>
      <c r="K1624" s="13"/>
      <c r="L1624" s="13"/>
      <c r="M1624" s="13"/>
      <c r="N1624" s="700"/>
      <c r="O1624" s="15"/>
      <c r="P1624" s="2"/>
      <c r="Q1624" s="15"/>
      <c r="R1624" s="2"/>
      <c r="S1624" s="2"/>
      <c r="T1624" s="2"/>
      <c r="U1624" s="15"/>
      <c r="V1624" s="15"/>
      <c r="W1624" s="15"/>
      <c r="X1624" s="15"/>
      <c r="Y1624" s="15"/>
      <c r="Z1624" s="15"/>
      <c r="AA1624" s="15"/>
      <c r="AB1624" s="15"/>
      <c r="AC1624" s="15"/>
      <c r="AD1624" s="15"/>
      <c r="AE1624" s="15"/>
      <c r="AF1624" s="15"/>
      <c r="AG1624" s="15"/>
      <c r="AH1624" s="15"/>
      <c r="AI1624" s="15"/>
      <c r="AJ1624" s="15"/>
      <c r="AK1624" s="15"/>
      <c r="AL1624" s="15"/>
      <c r="AM1624" s="15"/>
      <c r="AN1624" s="15"/>
      <c r="AO1624" s="15"/>
      <c r="AP1624" s="15"/>
      <c r="AQ1624" s="15"/>
      <c r="AR1624" s="15"/>
      <c r="AS1624" s="15"/>
      <c r="AT1624" s="15"/>
      <c r="AU1624" s="15"/>
      <c r="AV1624" s="15"/>
      <c r="AW1624" s="15"/>
      <c r="AX1624" s="15"/>
    </row>
    <row r="1625" spans="1:50" ht="34.15" customHeight="1">
      <c r="A1625" s="2"/>
      <c r="B1625" s="2"/>
      <c r="C1625" s="2"/>
      <c r="D1625" s="2"/>
      <c r="E1625" s="2"/>
      <c r="F1625" s="15"/>
      <c r="G1625" s="2"/>
      <c r="H1625" s="2"/>
      <c r="I1625" s="15"/>
      <c r="J1625" s="2"/>
      <c r="K1625" s="13"/>
      <c r="L1625" s="13"/>
      <c r="M1625" s="13"/>
      <c r="N1625" s="700"/>
      <c r="O1625" s="15"/>
      <c r="P1625" s="2"/>
      <c r="Q1625" s="15"/>
      <c r="R1625" s="2"/>
      <c r="S1625" s="2"/>
      <c r="T1625" s="2"/>
      <c r="U1625" s="15"/>
      <c r="V1625" s="15"/>
      <c r="W1625" s="15"/>
      <c r="X1625" s="15"/>
      <c r="Y1625" s="15"/>
      <c r="Z1625" s="15"/>
      <c r="AA1625" s="15"/>
      <c r="AB1625" s="15"/>
      <c r="AC1625" s="15"/>
      <c r="AD1625" s="15"/>
      <c r="AE1625" s="15"/>
      <c r="AF1625" s="15"/>
      <c r="AG1625" s="15"/>
      <c r="AH1625" s="15"/>
      <c r="AI1625" s="15"/>
      <c r="AJ1625" s="15"/>
      <c r="AK1625" s="15"/>
      <c r="AL1625" s="15"/>
      <c r="AM1625" s="15"/>
      <c r="AN1625" s="15"/>
      <c r="AO1625" s="15"/>
      <c r="AP1625" s="15"/>
      <c r="AQ1625" s="15"/>
      <c r="AR1625" s="15"/>
      <c r="AS1625" s="15"/>
      <c r="AT1625" s="15"/>
      <c r="AU1625" s="15"/>
      <c r="AV1625" s="15"/>
      <c r="AW1625" s="15"/>
      <c r="AX1625" s="15"/>
    </row>
    <row r="1626" spans="1:50" ht="34.15" customHeight="1">
      <c r="A1626" s="2"/>
      <c r="B1626" s="2"/>
      <c r="C1626" s="2"/>
      <c r="D1626" s="2"/>
      <c r="E1626" s="2"/>
      <c r="F1626" s="15"/>
      <c r="G1626" s="2"/>
      <c r="H1626" s="2"/>
      <c r="I1626" s="15"/>
      <c r="J1626" s="2"/>
      <c r="K1626" s="13"/>
      <c r="L1626" s="13"/>
      <c r="M1626" s="13"/>
      <c r="N1626" s="700"/>
      <c r="O1626" s="15"/>
      <c r="P1626" s="2"/>
      <c r="Q1626" s="15"/>
      <c r="R1626" s="2"/>
      <c r="S1626" s="2"/>
      <c r="T1626" s="2"/>
      <c r="U1626" s="15"/>
      <c r="V1626" s="15"/>
      <c r="W1626" s="15"/>
      <c r="X1626" s="15"/>
      <c r="Y1626" s="15"/>
      <c r="Z1626" s="15"/>
      <c r="AA1626" s="15"/>
      <c r="AB1626" s="15"/>
      <c r="AC1626" s="15"/>
      <c r="AD1626" s="15"/>
      <c r="AE1626" s="15"/>
      <c r="AF1626" s="15"/>
      <c r="AG1626" s="15"/>
      <c r="AH1626" s="15"/>
      <c r="AI1626" s="15"/>
      <c r="AJ1626" s="15"/>
      <c r="AK1626" s="15"/>
      <c r="AL1626" s="15"/>
      <c r="AM1626" s="15"/>
      <c r="AN1626" s="15"/>
      <c r="AO1626" s="15"/>
      <c r="AP1626" s="15"/>
      <c r="AQ1626" s="15"/>
      <c r="AR1626" s="15"/>
      <c r="AS1626" s="15"/>
      <c r="AT1626" s="15"/>
      <c r="AU1626" s="15"/>
      <c r="AV1626" s="15"/>
      <c r="AW1626" s="15"/>
      <c r="AX1626" s="15"/>
    </row>
    <row r="1627" spans="1:50" ht="34.15" customHeight="1">
      <c r="A1627" s="2"/>
      <c r="B1627" s="2"/>
      <c r="C1627" s="2"/>
      <c r="D1627" s="2"/>
      <c r="E1627" s="2"/>
      <c r="F1627" s="15"/>
      <c r="G1627" s="2"/>
      <c r="H1627" s="2"/>
      <c r="I1627" s="15"/>
      <c r="J1627" s="2"/>
      <c r="K1627" s="13"/>
      <c r="L1627" s="13"/>
      <c r="M1627" s="13"/>
      <c r="N1627" s="700"/>
      <c r="O1627" s="15"/>
      <c r="P1627" s="2"/>
      <c r="Q1627" s="15"/>
      <c r="R1627" s="2"/>
      <c r="S1627" s="2"/>
      <c r="T1627" s="2"/>
      <c r="U1627" s="15"/>
      <c r="V1627" s="15"/>
      <c r="W1627" s="15"/>
      <c r="X1627" s="15"/>
      <c r="Y1627" s="15"/>
      <c r="Z1627" s="15"/>
      <c r="AA1627" s="15"/>
      <c r="AB1627" s="15"/>
      <c r="AC1627" s="15"/>
      <c r="AD1627" s="15"/>
      <c r="AE1627" s="15"/>
      <c r="AF1627" s="15"/>
      <c r="AG1627" s="15"/>
      <c r="AH1627" s="15"/>
      <c r="AI1627" s="15"/>
      <c r="AJ1627" s="15"/>
      <c r="AK1627" s="15"/>
      <c r="AL1627" s="15"/>
      <c r="AM1627" s="15"/>
      <c r="AN1627" s="15"/>
      <c r="AO1627" s="15"/>
      <c r="AP1627" s="15"/>
      <c r="AQ1627" s="15"/>
      <c r="AR1627" s="15"/>
      <c r="AS1627" s="15"/>
      <c r="AT1627" s="15"/>
      <c r="AU1627" s="15"/>
      <c r="AV1627" s="15"/>
      <c r="AW1627" s="15"/>
      <c r="AX1627" s="15"/>
    </row>
    <row r="1628" spans="1:50" ht="34.15" customHeight="1">
      <c r="A1628" s="2"/>
      <c r="B1628" s="2"/>
      <c r="C1628" s="2"/>
      <c r="D1628" s="2"/>
      <c r="E1628" s="2"/>
      <c r="F1628" s="15"/>
      <c r="G1628" s="2"/>
      <c r="H1628" s="2"/>
      <c r="I1628" s="15"/>
      <c r="J1628" s="2"/>
      <c r="K1628" s="13"/>
      <c r="L1628" s="13"/>
      <c r="M1628" s="13"/>
      <c r="N1628" s="700"/>
      <c r="O1628" s="15"/>
      <c r="P1628" s="2"/>
      <c r="Q1628" s="15"/>
      <c r="R1628" s="2"/>
      <c r="S1628" s="2"/>
      <c r="T1628" s="2"/>
      <c r="U1628" s="15"/>
      <c r="V1628" s="15"/>
      <c r="W1628" s="15"/>
      <c r="X1628" s="15"/>
      <c r="Y1628" s="15"/>
      <c r="Z1628" s="15"/>
      <c r="AA1628" s="15"/>
      <c r="AB1628" s="15"/>
      <c r="AC1628" s="15"/>
      <c r="AD1628" s="15"/>
      <c r="AE1628" s="15"/>
      <c r="AF1628" s="15"/>
      <c r="AG1628" s="15"/>
      <c r="AH1628" s="15"/>
      <c r="AI1628" s="15"/>
      <c r="AJ1628" s="15"/>
      <c r="AK1628" s="15"/>
      <c r="AL1628" s="15"/>
      <c r="AM1628" s="15"/>
      <c r="AN1628" s="15"/>
      <c r="AO1628" s="15"/>
      <c r="AP1628" s="15"/>
      <c r="AQ1628" s="15"/>
      <c r="AR1628" s="15"/>
      <c r="AS1628" s="15"/>
      <c r="AT1628" s="15"/>
      <c r="AU1628" s="15"/>
      <c r="AV1628" s="15"/>
      <c r="AW1628" s="15"/>
      <c r="AX1628" s="15"/>
    </row>
    <row r="1629" spans="1:50" ht="34.15" customHeight="1">
      <c r="A1629" s="2"/>
      <c r="B1629" s="2"/>
      <c r="C1629" s="2"/>
      <c r="D1629" s="2"/>
      <c r="E1629" s="2"/>
      <c r="F1629" s="15"/>
      <c r="G1629" s="2"/>
      <c r="H1629" s="2"/>
      <c r="I1629" s="15"/>
      <c r="J1629" s="2"/>
      <c r="K1629" s="13"/>
      <c r="L1629" s="13"/>
      <c r="M1629" s="13"/>
      <c r="N1629" s="700"/>
      <c r="O1629" s="15"/>
      <c r="P1629" s="2"/>
      <c r="Q1629" s="15"/>
      <c r="R1629" s="2"/>
      <c r="S1629" s="2"/>
      <c r="T1629" s="2"/>
      <c r="U1629" s="15"/>
      <c r="V1629" s="15"/>
      <c r="W1629" s="15"/>
      <c r="X1629" s="15"/>
      <c r="Y1629" s="15"/>
      <c r="Z1629" s="15"/>
      <c r="AA1629" s="15"/>
      <c r="AB1629" s="15"/>
      <c r="AC1629" s="15"/>
      <c r="AD1629" s="15"/>
      <c r="AE1629" s="15"/>
      <c r="AF1629" s="15"/>
      <c r="AG1629" s="15"/>
      <c r="AH1629" s="15"/>
      <c r="AI1629" s="15"/>
      <c r="AJ1629" s="15"/>
      <c r="AK1629" s="15"/>
      <c r="AL1629" s="15"/>
      <c r="AM1629" s="15"/>
      <c r="AN1629" s="15"/>
      <c r="AO1629" s="15"/>
      <c r="AP1629" s="15"/>
      <c r="AQ1629" s="15"/>
      <c r="AR1629" s="15"/>
      <c r="AS1629" s="15"/>
      <c r="AT1629" s="15"/>
      <c r="AU1629" s="15"/>
      <c r="AV1629" s="15"/>
      <c r="AW1629" s="15"/>
      <c r="AX1629" s="15"/>
    </row>
    <row r="1630" spans="1:50" ht="34.15" customHeight="1">
      <c r="A1630" s="2"/>
      <c r="B1630" s="2"/>
      <c r="C1630" s="2"/>
      <c r="D1630" s="2"/>
      <c r="E1630" s="2"/>
      <c r="F1630" s="15"/>
      <c r="G1630" s="2"/>
      <c r="H1630" s="2"/>
      <c r="I1630" s="15"/>
      <c r="J1630" s="2"/>
      <c r="K1630" s="13"/>
      <c r="L1630" s="13"/>
      <c r="M1630" s="13"/>
      <c r="N1630" s="700"/>
      <c r="O1630" s="15"/>
      <c r="P1630" s="2"/>
      <c r="Q1630" s="15"/>
      <c r="R1630" s="2"/>
      <c r="S1630" s="2"/>
      <c r="T1630" s="2"/>
      <c r="U1630" s="15"/>
      <c r="V1630" s="15"/>
      <c r="W1630" s="15"/>
      <c r="X1630" s="15"/>
      <c r="Y1630" s="15"/>
      <c r="Z1630" s="15"/>
      <c r="AA1630" s="15"/>
      <c r="AB1630" s="15"/>
      <c r="AC1630" s="15"/>
      <c r="AD1630" s="15"/>
      <c r="AE1630" s="15"/>
      <c r="AF1630" s="15"/>
      <c r="AG1630" s="15"/>
      <c r="AH1630" s="15"/>
      <c r="AI1630" s="15"/>
      <c r="AJ1630" s="15"/>
      <c r="AK1630" s="15"/>
      <c r="AL1630" s="15"/>
      <c r="AM1630" s="15"/>
      <c r="AN1630" s="15"/>
      <c r="AO1630" s="15"/>
      <c r="AP1630" s="15"/>
      <c r="AQ1630" s="15"/>
      <c r="AR1630" s="15"/>
      <c r="AS1630" s="15"/>
      <c r="AT1630" s="15"/>
      <c r="AU1630" s="15"/>
      <c r="AV1630" s="15"/>
      <c r="AW1630" s="15"/>
      <c r="AX1630" s="15"/>
    </row>
    <row r="1631" spans="1:50" ht="34.15" customHeight="1">
      <c r="A1631" s="2"/>
      <c r="B1631" s="2"/>
      <c r="C1631" s="2"/>
      <c r="D1631" s="2"/>
      <c r="E1631" s="2"/>
      <c r="F1631" s="15"/>
      <c r="G1631" s="2"/>
      <c r="H1631" s="2"/>
      <c r="I1631" s="15"/>
      <c r="J1631" s="2"/>
      <c r="K1631" s="13"/>
      <c r="L1631" s="13"/>
      <c r="M1631" s="13"/>
      <c r="N1631" s="700"/>
      <c r="O1631" s="15"/>
      <c r="P1631" s="2"/>
      <c r="Q1631" s="15"/>
      <c r="R1631" s="2"/>
      <c r="S1631" s="2"/>
      <c r="T1631" s="2"/>
      <c r="U1631" s="15"/>
      <c r="V1631" s="15"/>
      <c r="W1631" s="15"/>
      <c r="X1631" s="15"/>
      <c r="Y1631" s="15"/>
      <c r="Z1631" s="15"/>
      <c r="AA1631" s="15"/>
      <c r="AB1631" s="15"/>
      <c r="AC1631" s="15"/>
      <c r="AD1631" s="15"/>
      <c r="AE1631" s="15"/>
      <c r="AF1631" s="15"/>
      <c r="AG1631" s="15"/>
      <c r="AH1631" s="15"/>
      <c r="AI1631" s="15"/>
      <c r="AJ1631" s="15"/>
      <c r="AK1631" s="15"/>
      <c r="AL1631" s="15"/>
      <c r="AM1631" s="15"/>
      <c r="AN1631" s="15"/>
      <c r="AO1631" s="15"/>
      <c r="AP1631" s="15"/>
      <c r="AQ1631" s="15"/>
      <c r="AR1631" s="15"/>
      <c r="AS1631" s="15"/>
      <c r="AT1631" s="15"/>
      <c r="AU1631" s="15"/>
      <c r="AV1631" s="15"/>
      <c r="AW1631" s="15"/>
      <c r="AX1631" s="15"/>
    </row>
    <row r="1632" spans="1:50" ht="34.15" customHeight="1">
      <c r="A1632" s="2"/>
      <c r="B1632" s="2"/>
      <c r="C1632" s="2"/>
      <c r="D1632" s="2"/>
      <c r="E1632" s="2"/>
      <c r="F1632" s="15"/>
      <c r="G1632" s="2"/>
      <c r="H1632" s="2"/>
      <c r="I1632" s="15"/>
      <c r="J1632" s="2"/>
      <c r="K1632" s="13"/>
      <c r="L1632" s="13"/>
      <c r="M1632" s="13"/>
      <c r="N1632" s="700"/>
      <c r="O1632" s="15"/>
      <c r="P1632" s="2"/>
      <c r="Q1632" s="15"/>
      <c r="R1632" s="2"/>
      <c r="S1632" s="2"/>
      <c r="T1632" s="2"/>
      <c r="U1632" s="15"/>
      <c r="V1632" s="15"/>
      <c r="W1632" s="15"/>
      <c r="X1632" s="15"/>
      <c r="Y1632" s="15"/>
      <c r="Z1632" s="15"/>
      <c r="AA1632" s="15"/>
      <c r="AB1632" s="15"/>
      <c r="AC1632" s="15"/>
      <c r="AD1632" s="15"/>
      <c r="AE1632" s="15"/>
      <c r="AF1632" s="15"/>
      <c r="AG1632" s="15"/>
      <c r="AH1632" s="15"/>
      <c r="AI1632" s="15"/>
      <c r="AJ1632" s="15"/>
      <c r="AK1632" s="15"/>
      <c r="AL1632" s="15"/>
      <c r="AM1632" s="15"/>
      <c r="AN1632" s="15"/>
      <c r="AO1632" s="15"/>
      <c r="AP1632" s="15"/>
      <c r="AQ1632" s="15"/>
      <c r="AR1632" s="15"/>
      <c r="AS1632" s="15"/>
      <c r="AT1632" s="15"/>
      <c r="AU1632" s="15"/>
      <c r="AV1632" s="15"/>
      <c r="AW1632" s="15"/>
      <c r="AX1632" s="15"/>
    </row>
    <row r="1633" spans="1:50" ht="34.15" customHeight="1">
      <c r="A1633" s="2"/>
      <c r="B1633" s="2"/>
      <c r="C1633" s="2"/>
      <c r="D1633" s="2"/>
      <c r="E1633" s="2"/>
      <c r="F1633" s="15"/>
      <c r="G1633" s="2"/>
      <c r="H1633" s="2"/>
      <c r="I1633" s="15"/>
      <c r="J1633" s="2"/>
      <c r="K1633" s="13"/>
      <c r="L1633" s="13"/>
      <c r="M1633" s="13"/>
      <c r="N1633" s="700"/>
      <c r="O1633" s="15"/>
      <c r="P1633" s="2"/>
      <c r="Q1633" s="15"/>
      <c r="R1633" s="2"/>
      <c r="S1633" s="2"/>
      <c r="T1633" s="2"/>
      <c r="U1633" s="15"/>
      <c r="V1633" s="15"/>
      <c r="W1633" s="15"/>
      <c r="X1633" s="15"/>
      <c r="Y1633" s="15"/>
      <c r="Z1633" s="15"/>
      <c r="AA1633" s="15"/>
      <c r="AB1633" s="15"/>
      <c r="AC1633" s="15"/>
      <c r="AD1633" s="15"/>
      <c r="AE1633" s="15"/>
      <c r="AF1633" s="15"/>
      <c r="AG1633" s="15"/>
      <c r="AH1633" s="15"/>
      <c r="AI1633" s="15"/>
      <c r="AJ1633" s="15"/>
      <c r="AK1633" s="15"/>
      <c r="AL1633" s="15"/>
      <c r="AM1633" s="15"/>
      <c r="AN1633" s="15"/>
      <c r="AO1633" s="15"/>
      <c r="AP1633" s="15"/>
      <c r="AQ1633" s="15"/>
      <c r="AR1633" s="15"/>
      <c r="AS1633" s="15"/>
      <c r="AT1633" s="15"/>
      <c r="AU1633" s="15"/>
      <c r="AV1633" s="15"/>
      <c r="AW1633" s="15"/>
      <c r="AX1633" s="15"/>
    </row>
    <row r="1634" spans="1:50" ht="34.15" customHeight="1">
      <c r="A1634" s="2"/>
      <c r="B1634" s="2"/>
      <c r="C1634" s="2"/>
      <c r="D1634" s="2"/>
      <c r="E1634" s="2"/>
      <c r="F1634" s="15"/>
      <c r="G1634" s="2"/>
      <c r="H1634" s="2"/>
      <c r="I1634" s="15"/>
      <c r="J1634" s="2"/>
      <c r="K1634" s="13"/>
      <c r="L1634" s="13"/>
      <c r="M1634" s="13"/>
      <c r="N1634" s="700"/>
      <c r="O1634" s="15"/>
      <c r="P1634" s="2"/>
      <c r="Q1634" s="15"/>
      <c r="R1634" s="2"/>
      <c r="S1634" s="2"/>
      <c r="T1634" s="2"/>
      <c r="U1634" s="15"/>
      <c r="V1634" s="15"/>
      <c r="W1634" s="15"/>
      <c r="X1634" s="15"/>
      <c r="Y1634" s="15"/>
      <c r="Z1634" s="15"/>
      <c r="AA1634" s="15"/>
      <c r="AB1634" s="15"/>
      <c r="AC1634" s="15"/>
      <c r="AD1634" s="15"/>
      <c r="AE1634" s="15"/>
      <c r="AF1634" s="15"/>
      <c r="AG1634" s="15"/>
      <c r="AH1634" s="15"/>
      <c r="AI1634" s="15"/>
      <c r="AJ1634" s="15"/>
      <c r="AK1634" s="15"/>
      <c r="AL1634" s="15"/>
      <c r="AM1634" s="15"/>
      <c r="AN1634" s="15"/>
      <c r="AO1634" s="15"/>
      <c r="AP1634" s="15"/>
      <c r="AQ1634" s="15"/>
      <c r="AR1634" s="15"/>
      <c r="AS1634" s="15"/>
      <c r="AT1634" s="15"/>
      <c r="AU1634" s="15"/>
      <c r="AV1634" s="15"/>
      <c r="AW1634" s="15"/>
      <c r="AX1634" s="15"/>
    </row>
    <row r="1635" spans="1:50" ht="34.15" customHeight="1">
      <c r="A1635" s="2"/>
      <c r="B1635" s="2"/>
      <c r="C1635" s="2"/>
      <c r="D1635" s="2"/>
      <c r="E1635" s="2"/>
      <c r="F1635" s="15"/>
      <c r="G1635" s="2"/>
      <c r="H1635" s="2"/>
      <c r="I1635" s="15"/>
      <c r="J1635" s="2"/>
      <c r="K1635" s="13"/>
      <c r="L1635" s="13"/>
      <c r="M1635" s="13"/>
      <c r="N1635" s="700"/>
      <c r="O1635" s="15"/>
      <c r="P1635" s="2"/>
      <c r="Q1635" s="15"/>
      <c r="R1635" s="2"/>
      <c r="S1635" s="2"/>
      <c r="T1635" s="2"/>
      <c r="U1635" s="15"/>
      <c r="V1635" s="15"/>
      <c r="W1635" s="15"/>
      <c r="X1635" s="15"/>
      <c r="Y1635" s="15"/>
      <c r="Z1635" s="15"/>
      <c r="AA1635" s="15"/>
      <c r="AB1635" s="15"/>
      <c r="AC1635" s="15"/>
      <c r="AD1635" s="15"/>
      <c r="AE1635" s="15"/>
      <c r="AF1635" s="15"/>
      <c r="AG1635" s="15"/>
      <c r="AH1635" s="15"/>
      <c r="AI1635" s="15"/>
      <c r="AJ1635" s="15"/>
      <c r="AK1635" s="15"/>
      <c r="AL1635" s="15"/>
      <c r="AM1635" s="15"/>
      <c r="AN1635" s="15"/>
      <c r="AO1635" s="15"/>
      <c r="AP1635" s="15"/>
      <c r="AQ1635" s="15"/>
      <c r="AR1635" s="15"/>
      <c r="AS1635" s="15"/>
      <c r="AT1635" s="15"/>
      <c r="AU1635" s="15"/>
      <c r="AV1635" s="15"/>
      <c r="AW1635" s="15"/>
      <c r="AX1635" s="15"/>
    </row>
    <row r="1636" spans="1:50" ht="34.15" customHeight="1">
      <c r="A1636" s="2"/>
      <c r="B1636" s="2"/>
      <c r="C1636" s="2"/>
      <c r="D1636" s="2"/>
      <c r="E1636" s="2"/>
      <c r="F1636" s="15"/>
      <c r="G1636" s="2"/>
      <c r="H1636" s="2"/>
      <c r="I1636" s="15"/>
      <c r="J1636" s="2"/>
      <c r="K1636" s="13"/>
      <c r="L1636" s="13"/>
      <c r="M1636" s="13"/>
      <c r="N1636" s="700"/>
      <c r="O1636" s="15"/>
      <c r="P1636" s="2"/>
      <c r="Q1636" s="15"/>
      <c r="R1636" s="2"/>
      <c r="S1636" s="2"/>
      <c r="T1636" s="2"/>
      <c r="U1636" s="15"/>
      <c r="V1636" s="15"/>
      <c r="W1636" s="15"/>
      <c r="X1636" s="15"/>
      <c r="Y1636" s="15"/>
      <c r="Z1636" s="15"/>
      <c r="AA1636" s="15"/>
      <c r="AB1636" s="15"/>
      <c r="AC1636" s="15"/>
      <c r="AD1636" s="15"/>
      <c r="AE1636" s="15"/>
      <c r="AF1636" s="15"/>
      <c r="AG1636" s="15"/>
      <c r="AH1636" s="15"/>
      <c r="AI1636" s="15"/>
      <c r="AJ1636" s="15"/>
      <c r="AK1636" s="15"/>
      <c r="AL1636" s="15"/>
      <c r="AM1636" s="15"/>
      <c r="AN1636" s="15"/>
      <c r="AO1636" s="15"/>
      <c r="AP1636" s="15"/>
      <c r="AQ1636" s="15"/>
      <c r="AR1636" s="15"/>
      <c r="AS1636" s="15"/>
      <c r="AT1636" s="15"/>
      <c r="AU1636" s="15"/>
      <c r="AV1636" s="15"/>
      <c r="AW1636" s="15"/>
      <c r="AX1636" s="15"/>
    </row>
    <row r="1637" spans="1:50" ht="34.15" customHeight="1">
      <c r="A1637" s="2"/>
      <c r="B1637" s="2"/>
      <c r="C1637" s="2"/>
      <c r="D1637" s="2"/>
      <c r="E1637" s="2"/>
      <c r="F1637" s="15"/>
      <c r="G1637" s="2"/>
      <c r="H1637" s="2"/>
      <c r="I1637" s="15"/>
      <c r="J1637" s="2"/>
      <c r="K1637" s="13"/>
      <c r="L1637" s="13"/>
      <c r="M1637" s="13"/>
      <c r="N1637" s="700"/>
      <c r="O1637" s="15"/>
      <c r="P1637" s="2"/>
      <c r="Q1637" s="15"/>
      <c r="R1637" s="2"/>
      <c r="S1637" s="2"/>
      <c r="T1637" s="2"/>
      <c r="U1637" s="15"/>
      <c r="V1637" s="15"/>
      <c r="W1637" s="15"/>
      <c r="X1637" s="15"/>
      <c r="Y1637" s="15"/>
      <c r="Z1637" s="15"/>
      <c r="AA1637" s="15"/>
      <c r="AB1637" s="15"/>
      <c r="AC1637" s="15"/>
      <c r="AD1637" s="15"/>
      <c r="AE1637" s="15"/>
      <c r="AF1637" s="15"/>
      <c r="AG1637" s="15"/>
      <c r="AH1637" s="15"/>
      <c r="AI1637" s="15"/>
      <c r="AJ1637" s="15"/>
      <c r="AK1637" s="15"/>
      <c r="AL1637" s="15"/>
      <c r="AM1637" s="15"/>
      <c r="AN1637" s="15"/>
      <c r="AO1637" s="15"/>
      <c r="AP1637" s="15"/>
      <c r="AQ1637" s="15"/>
      <c r="AR1637" s="15"/>
      <c r="AS1637" s="15"/>
      <c r="AT1637" s="15"/>
      <c r="AU1637" s="15"/>
      <c r="AV1637" s="15"/>
      <c r="AW1637" s="15"/>
      <c r="AX1637" s="15"/>
    </row>
    <row r="1638" spans="1:50" ht="34.15" customHeight="1">
      <c r="A1638" s="2"/>
      <c r="B1638" s="2"/>
      <c r="C1638" s="2"/>
      <c r="D1638" s="2"/>
      <c r="E1638" s="2"/>
      <c r="F1638" s="15"/>
      <c r="G1638" s="2"/>
      <c r="H1638" s="2"/>
      <c r="I1638" s="15"/>
      <c r="J1638" s="2"/>
      <c r="K1638" s="13"/>
      <c r="L1638" s="13"/>
      <c r="M1638" s="13"/>
      <c r="N1638" s="700"/>
      <c r="O1638" s="15"/>
      <c r="P1638" s="2"/>
      <c r="Q1638" s="15"/>
      <c r="R1638" s="2"/>
      <c r="S1638" s="2"/>
      <c r="T1638" s="2"/>
      <c r="U1638" s="15"/>
      <c r="V1638" s="15"/>
      <c r="W1638" s="15"/>
      <c r="X1638" s="15"/>
      <c r="Y1638" s="15"/>
      <c r="Z1638" s="15"/>
      <c r="AA1638" s="15"/>
      <c r="AB1638" s="15"/>
      <c r="AC1638" s="15"/>
      <c r="AD1638" s="15"/>
      <c r="AE1638" s="15"/>
      <c r="AF1638" s="15"/>
      <c r="AG1638" s="15"/>
      <c r="AH1638" s="15"/>
      <c r="AI1638" s="15"/>
      <c r="AJ1638" s="15"/>
      <c r="AK1638" s="15"/>
      <c r="AL1638" s="15"/>
      <c r="AM1638" s="15"/>
      <c r="AN1638" s="15"/>
      <c r="AO1638" s="15"/>
      <c r="AP1638" s="15"/>
      <c r="AQ1638" s="15"/>
      <c r="AR1638" s="15"/>
      <c r="AS1638" s="15"/>
      <c r="AT1638" s="15"/>
      <c r="AU1638" s="15"/>
      <c r="AV1638" s="15"/>
      <c r="AW1638" s="15"/>
      <c r="AX1638" s="15"/>
    </row>
    <row r="1639" spans="1:50" ht="34.15" customHeight="1">
      <c r="A1639" s="2"/>
      <c r="B1639" s="2"/>
      <c r="C1639" s="2"/>
      <c r="D1639" s="2"/>
      <c r="E1639" s="2"/>
      <c r="F1639" s="15"/>
      <c r="G1639" s="2"/>
      <c r="H1639" s="2"/>
      <c r="I1639" s="15"/>
      <c r="J1639" s="2"/>
      <c r="K1639" s="13"/>
      <c r="L1639" s="13"/>
      <c r="M1639" s="13"/>
      <c r="N1639" s="700"/>
      <c r="O1639" s="15"/>
      <c r="P1639" s="2"/>
      <c r="Q1639" s="15"/>
      <c r="R1639" s="2"/>
      <c r="S1639" s="2"/>
      <c r="T1639" s="2"/>
      <c r="U1639" s="15"/>
      <c r="V1639" s="15"/>
      <c r="W1639" s="15"/>
      <c r="X1639" s="15"/>
      <c r="Y1639" s="15"/>
      <c r="Z1639" s="15"/>
      <c r="AA1639" s="15"/>
      <c r="AB1639" s="15"/>
      <c r="AC1639" s="15"/>
      <c r="AD1639" s="15"/>
      <c r="AE1639" s="15"/>
      <c r="AF1639" s="15"/>
      <c r="AG1639" s="15"/>
      <c r="AH1639" s="15"/>
      <c r="AI1639" s="15"/>
      <c r="AJ1639" s="15"/>
      <c r="AK1639" s="15"/>
      <c r="AL1639" s="15"/>
      <c r="AM1639" s="15"/>
      <c r="AN1639" s="15"/>
      <c r="AO1639" s="15"/>
      <c r="AP1639" s="15"/>
      <c r="AQ1639" s="15"/>
      <c r="AR1639" s="15"/>
      <c r="AS1639" s="15"/>
      <c r="AT1639" s="15"/>
      <c r="AU1639" s="15"/>
      <c r="AV1639" s="15"/>
      <c r="AW1639" s="15"/>
      <c r="AX1639" s="15"/>
    </row>
    <row r="1640" spans="1:50" ht="34.15" customHeight="1">
      <c r="A1640" s="2"/>
      <c r="B1640" s="2"/>
      <c r="C1640" s="2"/>
      <c r="D1640" s="2"/>
      <c r="E1640" s="2"/>
      <c r="F1640" s="15"/>
      <c r="G1640" s="2"/>
      <c r="H1640" s="2"/>
      <c r="I1640" s="15"/>
      <c r="J1640" s="2"/>
      <c r="K1640" s="13"/>
      <c r="L1640" s="13"/>
      <c r="M1640" s="13"/>
      <c r="N1640" s="700"/>
      <c r="O1640" s="15"/>
      <c r="P1640" s="2"/>
      <c r="Q1640" s="15"/>
      <c r="R1640" s="2"/>
      <c r="S1640" s="2"/>
      <c r="T1640" s="2"/>
      <c r="U1640" s="15"/>
      <c r="V1640" s="15"/>
      <c r="W1640" s="15"/>
      <c r="X1640" s="15"/>
      <c r="Y1640" s="15"/>
      <c r="Z1640" s="15"/>
      <c r="AA1640" s="15"/>
      <c r="AB1640" s="15"/>
      <c r="AC1640" s="15"/>
      <c r="AD1640" s="15"/>
      <c r="AE1640" s="15"/>
      <c r="AF1640" s="15"/>
      <c r="AG1640" s="15"/>
      <c r="AH1640" s="15"/>
      <c r="AI1640" s="15"/>
      <c r="AJ1640" s="15"/>
      <c r="AK1640" s="15"/>
      <c r="AL1640" s="15"/>
      <c r="AM1640" s="15"/>
      <c r="AN1640" s="15"/>
      <c r="AO1640" s="15"/>
      <c r="AP1640" s="15"/>
      <c r="AQ1640" s="15"/>
      <c r="AR1640" s="15"/>
      <c r="AS1640" s="15"/>
      <c r="AT1640" s="15"/>
      <c r="AU1640" s="15"/>
      <c r="AV1640" s="15"/>
      <c r="AW1640" s="15"/>
      <c r="AX1640" s="15"/>
    </row>
    <row r="1641" spans="1:50" ht="34.15" customHeight="1">
      <c r="A1641" s="2"/>
      <c r="B1641" s="2"/>
      <c r="C1641" s="2"/>
      <c r="D1641" s="2"/>
      <c r="E1641" s="2"/>
      <c r="F1641" s="15"/>
      <c r="G1641" s="2"/>
      <c r="H1641" s="2"/>
      <c r="I1641" s="15"/>
      <c r="J1641" s="2"/>
      <c r="K1641" s="13"/>
      <c r="L1641" s="13"/>
      <c r="M1641" s="13"/>
      <c r="N1641" s="700"/>
      <c r="O1641" s="15"/>
      <c r="P1641" s="2"/>
      <c r="Q1641" s="15"/>
      <c r="R1641" s="2"/>
      <c r="S1641" s="2"/>
      <c r="T1641" s="2"/>
      <c r="U1641" s="15"/>
      <c r="V1641" s="15"/>
      <c r="W1641" s="15"/>
      <c r="X1641" s="15"/>
      <c r="Y1641" s="15"/>
      <c r="Z1641" s="15"/>
      <c r="AA1641" s="15"/>
      <c r="AB1641" s="15"/>
      <c r="AC1641" s="15"/>
      <c r="AD1641" s="15"/>
      <c r="AE1641" s="15"/>
      <c r="AF1641" s="15"/>
      <c r="AG1641" s="15"/>
      <c r="AH1641" s="15"/>
      <c r="AI1641" s="15"/>
      <c r="AJ1641" s="15"/>
      <c r="AK1641" s="15"/>
      <c r="AL1641" s="15"/>
      <c r="AM1641" s="15"/>
      <c r="AN1641" s="15"/>
      <c r="AO1641" s="15"/>
      <c r="AP1641" s="15"/>
      <c r="AQ1641" s="15"/>
      <c r="AR1641" s="15"/>
      <c r="AS1641" s="15"/>
      <c r="AT1641" s="15"/>
      <c r="AU1641" s="15"/>
      <c r="AV1641" s="15"/>
      <c r="AW1641" s="15"/>
      <c r="AX1641" s="15"/>
    </row>
    <row r="1642" spans="1:50" ht="34.15" customHeight="1">
      <c r="A1642" s="2"/>
      <c r="B1642" s="2"/>
      <c r="C1642" s="2"/>
      <c r="D1642" s="2"/>
      <c r="E1642" s="2"/>
      <c r="F1642" s="15"/>
      <c r="G1642" s="2"/>
      <c r="H1642" s="2"/>
      <c r="I1642" s="15"/>
      <c r="J1642" s="2"/>
      <c r="K1642" s="13"/>
      <c r="L1642" s="13"/>
      <c r="M1642" s="13"/>
      <c r="N1642" s="700"/>
      <c r="O1642" s="15"/>
      <c r="P1642" s="2"/>
      <c r="Q1642" s="15"/>
      <c r="R1642" s="2"/>
      <c r="S1642" s="2"/>
      <c r="T1642" s="2"/>
      <c r="U1642" s="15"/>
      <c r="V1642" s="15"/>
      <c r="W1642" s="15"/>
      <c r="X1642" s="15"/>
      <c r="Y1642" s="15"/>
      <c r="Z1642" s="15"/>
      <c r="AA1642" s="15"/>
      <c r="AB1642" s="15"/>
      <c r="AC1642" s="15"/>
      <c r="AD1642" s="15"/>
      <c r="AE1642" s="15"/>
      <c r="AF1642" s="15"/>
      <c r="AG1642" s="15"/>
      <c r="AH1642" s="15"/>
      <c r="AI1642" s="15"/>
      <c r="AJ1642" s="15"/>
      <c r="AK1642" s="15"/>
      <c r="AL1642" s="15"/>
      <c r="AM1642" s="15"/>
      <c r="AN1642" s="15"/>
      <c r="AO1642" s="15"/>
      <c r="AP1642" s="15"/>
      <c r="AQ1642" s="15"/>
      <c r="AR1642" s="15"/>
      <c r="AS1642" s="15"/>
      <c r="AT1642" s="15"/>
      <c r="AU1642" s="15"/>
      <c r="AV1642" s="15"/>
      <c r="AW1642" s="15"/>
      <c r="AX1642" s="15"/>
    </row>
    <row r="1643" spans="1:50" ht="34.15" customHeight="1">
      <c r="A1643" s="2"/>
      <c r="B1643" s="2"/>
      <c r="C1643" s="2"/>
      <c r="D1643" s="2"/>
      <c r="E1643" s="2"/>
      <c r="F1643" s="15"/>
      <c r="G1643" s="2"/>
      <c r="H1643" s="2"/>
      <c r="I1643" s="15"/>
      <c r="J1643" s="2"/>
      <c r="K1643" s="13"/>
      <c r="L1643" s="13"/>
      <c r="M1643" s="13"/>
      <c r="N1643" s="700"/>
      <c r="O1643" s="15"/>
      <c r="P1643" s="2"/>
      <c r="Q1643" s="15"/>
      <c r="R1643" s="2"/>
      <c r="S1643" s="2"/>
      <c r="T1643" s="2"/>
      <c r="U1643" s="15"/>
      <c r="V1643" s="15"/>
      <c r="W1643" s="15"/>
      <c r="X1643" s="15"/>
      <c r="Y1643" s="15"/>
      <c r="Z1643" s="15"/>
      <c r="AA1643" s="15"/>
      <c r="AB1643" s="15"/>
      <c r="AC1643" s="15"/>
      <c r="AD1643" s="15"/>
      <c r="AE1643" s="15"/>
      <c r="AF1643" s="15"/>
      <c r="AG1643" s="15"/>
      <c r="AH1643" s="15"/>
      <c r="AI1643" s="15"/>
      <c r="AJ1643" s="15"/>
      <c r="AK1643" s="15"/>
      <c r="AL1643" s="15"/>
      <c r="AM1643" s="15"/>
      <c r="AN1643" s="15"/>
      <c r="AO1643" s="15"/>
      <c r="AP1643" s="15"/>
      <c r="AQ1643" s="15"/>
      <c r="AR1643" s="15"/>
      <c r="AS1643" s="15"/>
      <c r="AT1643" s="15"/>
      <c r="AU1643" s="15"/>
      <c r="AV1643" s="15"/>
      <c r="AW1643" s="15"/>
      <c r="AX1643" s="15"/>
    </row>
    <row r="1644" spans="1:50" ht="34.15" customHeight="1">
      <c r="A1644" s="2"/>
      <c r="B1644" s="2"/>
      <c r="C1644" s="2"/>
      <c r="D1644" s="2"/>
      <c r="E1644" s="2"/>
      <c r="F1644" s="15"/>
      <c r="G1644" s="2"/>
      <c r="H1644" s="2"/>
      <c r="I1644" s="15"/>
      <c r="J1644" s="2"/>
      <c r="K1644" s="13"/>
      <c r="L1644" s="13"/>
      <c r="M1644" s="13"/>
      <c r="N1644" s="700"/>
      <c r="O1644" s="15"/>
      <c r="P1644" s="2"/>
      <c r="Q1644" s="15"/>
      <c r="R1644" s="2"/>
      <c r="S1644" s="2"/>
      <c r="T1644" s="2"/>
      <c r="U1644" s="15"/>
      <c r="V1644" s="15"/>
      <c r="W1644" s="15"/>
      <c r="X1644" s="15"/>
      <c r="Y1644" s="15"/>
      <c r="Z1644" s="15"/>
      <c r="AA1644" s="15"/>
      <c r="AB1644" s="15"/>
      <c r="AC1644" s="15"/>
      <c r="AD1644" s="15"/>
      <c r="AE1644" s="15"/>
      <c r="AF1644" s="15"/>
      <c r="AG1644" s="15"/>
      <c r="AH1644" s="15"/>
      <c r="AI1644" s="15"/>
      <c r="AJ1644" s="15"/>
      <c r="AK1644" s="15"/>
      <c r="AL1644" s="15"/>
      <c r="AM1644" s="15"/>
      <c r="AN1644" s="15"/>
      <c r="AO1644" s="15"/>
      <c r="AP1644" s="15"/>
      <c r="AQ1644" s="15"/>
      <c r="AR1644" s="15"/>
      <c r="AS1644" s="15"/>
      <c r="AT1644" s="15"/>
      <c r="AU1644" s="15"/>
      <c r="AV1644" s="15"/>
      <c r="AW1644" s="15"/>
      <c r="AX1644" s="15"/>
    </row>
    <row r="1645" spans="1:50" ht="34.15" customHeight="1">
      <c r="A1645" s="2"/>
      <c r="B1645" s="2"/>
      <c r="C1645" s="2"/>
      <c r="D1645" s="2"/>
      <c r="E1645" s="2"/>
      <c r="F1645" s="15"/>
      <c r="G1645" s="2"/>
      <c r="H1645" s="2"/>
      <c r="I1645" s="15"/>
      <c r="J1645" s="2"/>
      <c r="K1645" s="13"/>
      <c r="L1645" s="13"/>
      <c r="M1645" s="13"/>
      <c r="N1645" s="700"/>
      <c r="O1645" s="15"/>
      <c r="P1645" s="2"/>
      <c r="Q1645" s="15"/>
      <c r="R1645" s="2"/>
      <c r="S1645" s="2"/>
      <c r="T1645" s="2"/>
      <c r="U1645" s="15"/>
      <c r="V1645" s="15"/>
      <c r="W1645" s="15"/>
      <c r="X1645" s="15"/>
      <c r="Y1645" s="15"/>
      <c r="Z1645" s="15"/>
      <c r="AA1645" s="15"/>
      <c r="AB1645" s="15"/>
      <c r="AC1645" s="15"/>
      <c r="AD1645" s="15"/>
      <c r="AE1645" s="15"/>
      <c r="AF1645" s="15"/>
      <c r="AG1645" s="15"/>
      <c r="AH1645" s="15"/>
      <c r="AI1645" s="15"/>
      <c r="AJ1645" s="15"/>
      <c r="AK1645" s="15"/>
      <c r="AL1645" s="15"/>
      <c r="AM1645" s="15"/>
      <c r="AN1645" s="15"/>
      <c r="AO1645" s="15"/>
      <c r="AP1645" s="15"/>
      <c r="AQ1645" s="15"/>
      <c r="AR1645" s="15"/>
      <c r="AS1645" s="15"/>
      <c r="AT1645" s="15"/>
      <c r="AU1645" s="15"/>
      <c r="AV1645" s="15"/>
      <c r="AW1645" s="15"/>
      <c r="AX1645" s="15"/>
    </row>
    <row r="1646" spans="1:50" ht="34.15" customHeight="1">
      <c r="A1646" s="2"/>
      <c r="B1646" s="2"/>
      <c r="C1646" s="2"/>
      <c r="D1646" s="2"/>
      <c r="E1646" s="2"/>
      <c r="F1646" s="15"/>
      <c r="G1646" s="2"/>
      <c r="H1646" s="2"/>
      <c r="I1646" s="15"/>
      <c r="J1646" s="2"/>
      <c r="K1646" s="13"/>
      <c r="L1646" s="13"/>
      <c r="M1646" s="13"/>
      <c r="N1646" s="700"/>
      <c r="O1646" s="15"/>
      <c r="P1646" s="2"/>
      <c r="Q1646" s="15"/>
      <c r="R1646" s="2"/>
      <c r="S1646" s="2"/>
      <c r="T1646" s="2"/>
      <c r="U1646" s="15"/>
      <c r="V1646" s="15"/>
      <c r="W1646" s="15"/>
      <c r="X1646" s="15"/>
      <c r="Y1646" s="15"/>
      <c r="Z1646" s="15"/>
      <c r="AA1646" s="15"/>
      <c r="AB1646" s="15"/>
      <c r="AC1646" s="15"/>
      <c r="AD1646" s="15"/>
      <c r="AE1646" s="15"/>
      <c r="AF1646" s="15"/>
      <c r="AG1646" s="15"/>
      <c r="AH1646" s="15"/>
      <c r="AI1646" s="15"/>
      <c r="AJ1646" s="15"/>
      <c r="AK1646" s="15"/>
      <c r="AL1646" s="15"/>
      <c r="AM1646" s="15"/>
      <c r="AN1646" s="15"/>
      <c r="AO1646" s="15"/>
      <c r="AP1646" s="15"/>
      <c r="AQ1646" s="15"/>
      <c r="AR1646" s="15"/>
      <c r="AS1646" s="15"/>
      <c r="AT1646" s="15"/>
      <c r="AU1646" s="15"/>
      <c r="AV1646" s="15"/>
      <c r="AW1646" s="15"/>
      <c r="AX1646" s="15"/>
    </row>
    <row r="1647" spans="1:50" ht="34.15" customHeight="1">
      <c r="A1647" s="2"/>
      <c r="B1647" s="2"/>
      <c r="C1647" s="2"/>
      <c r="D1647" s="2"/>
      <c r="E1647" s="2"/>
      <c r="F1647" s="15"/>
      <c r="G1647" s="2"/>
      <c r="H1647" s="2"/>
      <c r="I1647" s="15"/>
      <c r="J1647" s="2"/>
      <c r="K1647" s="13"/>
      <c r="L1647" s="13"/>
      <c r="M1647" s="13"/>
      <c r="N1647" s="700"/>
      <c r="O1647" s="15"/>
      <c r="P1647" s="2"/>
      <c r="Q1647" s="15"/>
      <c r="R1647" s="2"/>
      <c r="S1647" s="2"/>
      <c r="T1647" s="2"/>
      <c r="U1647" s="15"/>
      <c r="V1647" s="15"/>
      <c r="W1647" s="15"/>
      <c r="X1647" s="15"/>
      <c r="Y1647" s="15"/>
      <c r="Z1647" s="15"/>
      <c r="AA1647" s="15"/>
      <c r="AB1647" s="15"/>
      <c r="AC1647" s="15"/>
      <c r="AD1647" s="15"/>
      <c r="AE1647" s="15"/>
      <c r="AF1647" s="15"/>
      <c r="AG1647" s="15"/>
      <c r="AH1647" s="15"/>
      <c r="AI1647" s="15"/>
      <c r="AJ1647" s="15"/>
      <c r="AK1647" s="15"/>
      <c r="AL1647" s="15"/>
      <c r="AM1647" s="15"/>
      <c r="AN1647" s="15"/>
      <c r="AO1647" s="15"/>
      <c r="AP1647" s="15"/>
      <c r="AQ1647" s="15"/>
      <c r="AR1647" s="15"/>
      <c r="AS1647" s="15"/>
      <c r="AT1647" s="15"/>
      <c r="AU1647" s="15"/>
      <c r="AV1647" s="15"/>
      <c r="AW1647" s="15"/>
      <c r="AX1647" s="15"/>
    </row>
    <row r="1648" spans="1:50" ht="34.15" customHeight="1">
      <c r="A1648" s="2"/>
      <c r="B1648" s="2"/>
      <c r="C1648" s="2"/>
      <c r="D1648" s="2"/>
      <c r="E1648" s="2"/>
      <c r="F1648" s="15"/>
      <c r="G1648" s="2"/>
      <c r="H1648" s="2"/>
      <c r="I1648" s="15"/>
      <c r="J1648" s="2"/>
      <c r="K1648" s="13"/>
      <c r="L1648" s="13"/>
      <c r="M1648" s="13"/>
      <c r="N1648" s="700"/>
      <c r="O1648" s="15"/>
      <c r="P1648" s="2"/>
      <c r="Q1648" s="15"/>
      <c r="R1648" s="2"/>
      <c r="S1648" s="2"/>
      <c r="T1648" s="2"/>
      <c r="U1648" s="15"/>
      <c r="V1648" s="15"/>
      <c r="W1648" s="15"/>
      <c r="X1648" s="15"/>
      <c r="Y1648" s="15"/>
      <c r="Z1648" s="15"/>
      <c r="AA1648" s="15"/>
      <c r="AB1648" s="15"/>
      <c r="AC1648" s="15"/>
      <c r="AD1648" s="15"/>
      <c r="AE1648" s="15"/>
      <c r="AF1648" s="15"/>
      <c r="AG1648" s="15"/>
      <c r="AH1648" s="15"/>
      <c r="AI1648" s="15"/>
      <c r="AJ1648" s="15"/>
      <c r="AK1648" s="15"/>
      <c r="AL1648" s="15"/>
      <c r="AM1648" s="15"/>
      <c r="AN1648" s="15"/>
      <c r="AO1648" s="15"/>
      <c r="AP1648" s="15"/>
      <c r="AQ1648" s="15"/>
      <c r="AR1648" s="15"/>
      <c r="AS1648" s="15"/>
      <c r="AT1648" s="15"/>
      <c r="AU1648" s="15"/>
      <c r="AV1648" s="15"/>
      <c r="AW1648" s="15"/>
      <c r="AX1648" s="15"/>
    </row>
    <row r="1649" spans="1:50" ht="34.15" customHeight="1">
      <c r="A1649" s="2"/>
      <c r="B1649" s="2"/>
      <c r="C1649" s="2"/>
      <c r="D1649" s="2"/>
      <c r="E1649" s="2"/>
      <c r="F1649" s="15"/>
      <c r="G1649" s="2"/>
      <c r="H1649" s="2"/>
      <c r="I1649" s="15"/>
      <c r="J1649" s="2"/>
      <c r="K1649" s="13"/>
      <c r="L1649" s="13"/>
      <c r="M1649" s="13"/>
      <c r="N1649" s="700"/>
      <c r="O1649" s="15"/>
      <c r="P1649" s="2"/>
      <c r="Q1649" s="15"/>
      <c r="R1649" s="2"/>
      <c r="S1649" s="2"/>
      <c r="T1649" s="2"/>
      <c r="U1649" s="15"/>
      <c r="V1649" s="15"/>
      <c r="W1649" s="15"/>
      <c r="X1649" s="15"/>
      <c r="Y1649" s="15"/>
      <c r="Z1649" s="15"/>
      <c r="AA1649" s="15"/>
      <c r="AB1649" s="15"/>
      <c r="AC1649" s="15"/>
      <c r="AD1649" s="15"/>
      <c r="AE1649" s="15"/>
      <c r="AF1649" s="15"/>
      <c r="AG1649" s="15"/>
      <c r="AH1649" s="15"/>
      <c r="AI1649" s="15"/>
      <c r="AJ1649" s="15"/>
      <c r="AK1649" s="15"/>
      <c r="AL1649" s="15"/>
      <c r="AM1649" s="15"/>
      <c r="AN1649" s="15"/>
      <c r="AO1649" s="15"/>
      <c r="AP1649" s="15"/>
      <c r="AQ1649" s="15"/>
      <c r="AR1649" s="15"/>
      <c r="AS1649" s="15"/>
      <c r="AT1649" s="15"/>
      <c r="AU1649" s="15"/>
      <c r="AV1649" s="15"/>
      <c r="AW1649" s="15"/>
      <c r="AX1649" s="15"/>
    </row>
    <row r="1650" spans="1:50" ht="34.15" customHeight="1">
      <c r="A1650" s="2"/>
      <c r="B1650" s="2"/>
      <c r="C1650" s="2"/>
      <c r="D1650" s="2"/>
      <c r="E1650" s="2"/>
      <c r="F1650" s="15"/>
      <c r="G1650" s="2"/>
      <c r="H1650" s="2"/>
      <c r="I1650" s="15"/>
      <c r="J1650" s="2"/>
      <c r="K1650" s="13"/>
      <c r="L1650" s="13"/>
      <c r="M1650" s="13"/>
      <c r="N1650" s="700"/>
      <c r="O1650" s="15"/>
      <c r="P1650" s="2"/>
      <c r="Q1650" s="15"/>
      <c r="R1650" s="2"/>
      <c r="S1650" s="2"/>
      <c r="T1650" s="2"/>
      <c r="U1650" s="15"/>
      <c r="V1650" s="15"/>
      <c r="W1650" s="15"/>
      <c r="X1650" s="15"/>
      <c r="Y1650" s="15"/>
      <c r="Z1650" s="15"/>
      <c r="AA1650" s="15"/>
      <c r="AB1650" s="15"/>
      <c r="AC1650" s="15"/>
      <c r="AD1650" s="15"/>
      <c r="AE1650" s="15"/>
      <c r="AF1650" s="15"/>
      <c r="AG1650" s="15"/>
      <c r="AH1650" s="15"/>
      <c r="AI1650" s="15"/>
      <c r="AJ1650" s="15"/>
      <c r="AK1650" s="15"/>
      <c r="AL1650" s="15"/>
      <c r="AM1650" s="15"/>
      <c r="AN1650" s="15"/>
      <c r="AO1650" s="15"/>
      <c r="AP1650" s="15"/>
      <c r="AQ1650" s="15"/>
      <c r="AR1650" s="15"/>
      <c r="AS1650" s="15"/>
      <c r="AT1650" s="15"/>
      <c r="AU1650" s="15"/>
      <c r="AV1650" s="15"/>
      <c r="AW1650" s="15"/>
      <c r="AX1650" s="15"/>
    </row>
    <row r="1651" spans="1:50" ht="34.15" customHeight="1">
      <c r="A1651" s="2"/>
      <c r="B1651" s="2"/>
      <c r="C1651" s="2"/>
      <c r="D1651" s="2"/>
      <c r="E1651" s="2"/>
      <c r="F1651" s="15"/>
      <c r="G1651" s="2"/>
      <c r="H1651" s="2"/>
      <c r="I1651" s="15"/>
      <c r="J1651" s="2"/>
      <c r="K1651" s="13"/>
      <c r="L1651" s="13"/>
      <c r="M1651" s="13"/>
      <c r="N1651" s="700"/>
      <c r="O1651" s="15"/>
      <c r="P1651" s="2"/>
      <c r="Q1651" s="15"/>
      <c r="R1651" s="2"/>
      <c r="S1651" s="2"/>
      <c r="T1651" s="2"/>
      <c r="U1651" s="15"/>
      <c r="V1651" s="15"/>
      <c r="W1651" s="15"/>
      <c r="X1651" s="15"/>
      <c r="Y1651" s="15"/>
      <c r="Z1651" s="15"/>
      <c r="AA1651" s="15"/>
      <c r="AB1651" s="15"/>
      <c r="AC1651" s="15"/>
      <c r="AD1651" s="15"/>
      <c r="AE1651" s="15"/>
      <c r="AF1651" s="15"/>
      <c r="AG1651" s="15"/>
      <c r="AH1651" s="15"/>
      <c r="AI1651" s="15"/>
      <c r="AJ1651" s="15"/>
      <c r="AK1651" s="15"/>
      <c r="AL1651" s="15"/>
      <c r="AM1651" s="15"/>
      <c r="AN1651" s="15"/>
      <c r="AO1651" s="15"/>
      <c r="AP1651" s="15"/>
      <c r="AQ1651" s="15"/>
      <c r="AR1651" s="15"/>
      <c r="AS1651" s="15"/>
      <c r="AT1651" s="15"/>
      <c r="AU1651" s="15"/>
      <c r="AV1651" s="15"/>
      <c r="AW1651" s="15"/>
      <c r="AX1651" s="15"/>
    </row>
    <row r="1652" spans="1:50" ht="34.15" customHeight="1">
      <c r="A1652" s="2"/>
      <c r="B1652" s="2"/>
      <c r="C1652" s="2"/>
      <c r="D1652" s="2"/>
      <c r="E1652" s="2"/>
      <c r="F1652" s="15"/>
      <c r="G1652" s="2"/>
      <c r="H1652" s="2"/>
      <c r="I1652" s="15"/>
      <c r="J1652" s="2"/>
      <c r="K1652" s="13"/>
      <c r="L1652" s="13"/>
      <c r="M1652" s="13"/>
      <c r="N1652" s="700"/>
      <c r="O1652" s="15"/>
      <c r="P1652" s="2"/>
      <c r="Q1652" s="15"/>
      <c r="R1652" s="2"/>
      <c r="S1652" s="2"/>
      <c r="T1652" s="2"/>
      <c r="U1652" s="15"/>
      <c r="V1652" s="15"/>
      <c r="W1652" s="15"/>
      <c r="X1652" s="15"/>
      <c r="Y1652" s="15"/>
      <c r="Z1652" s="15"/>
      <c r="AA1652" s="15"/>
      <c r="AB1652" s="15"/>
      <c r="AC1652" s="15"/>
      <c r="AD1652" s="15"/>
      <c r="AE1652" s="15"/>
      <c r="AF1652" s="15"/>
      <c r="AG1652" s="15"/>
      <c r="AH1652" s="15"/>
      <c r="AI1652" s="15"/>
      <c r="AJ1652" s="15"/>
      <c r="AK1652" s="15"/>
      <c r="AL1652" s="15"/>
      <c r="AM1652" s="15"/>
      <c r="AN1652" s="15"/>
      <c r="AO1652" s="15"/>
      <c r="AP1652" s="15"/>
      <c r="AQ1652" s="15"/>
      <c r="AR1652" s="15"/>
      <c r="AS1652" s="15"/>
      <c r="AT1652" s="15"/>
      <c r="AU1652" s="15"/>
      <c r="AV1652" s="15"/>
      <c r="AW1652" s="15"/>
      <c r="AX1652" s="15"/>
    </row>
    <row r="1653" spans="1:50" ht="34.15" customHeight="1">
      <c r="A1653" s="2"/>
      <c r="B1653" s="2"/>
      <c r="C1653" s="2"/>
      <c r="D1653" s="2"/>
      <c r="E1653" s="2"/>
      <c r="F1653" s="15"/>
      <c r="G1653" s="2"/>
      <c r="H1653" s="2"/>
      <c r="I1653" s="15"/>
      <c r="J1653" s="2"/>
      <c r="K1653" s="13"/>
      <c r="L1653" s="13"/>
      <c r="M1653" s="13"/>
      <c r="N1653" s="700"/>
      <c r="O1653" s="15"/>
      <c r="P1653" s="2"/>
      <c r="Q1653" s="15"/>
      <c r="R1653" s="2"/>
      <c r="S1653" s="2"/>
      <c r="T1653" s="2"/>
      <c r="U1653" s="15"/>
      <c r="V1653" s="15"/>
      <c r="W1653" s="15"/>
      <c r="X1653" s="15"/>
      <c r="Y1653" s="15"/>
      <c r="Z1653" s="15"/>
      <c r="AA1653" s="15"/>
      <c r="AB1653" s="15"/>
      <c r="AC1653" s="15"/>
      <c r="AD1653" s="15"/>
      <c r="AE1653" s="15"/>
      <c r="AF1653" s="15"/>
      <c r="AG1653" s="15"/>
      <c r="AH1653" s="15"/>
      <c r="AI1653" s="15"/>
      <c r="AJ1653" s="15"/>
      <c r="AK1653" s="15"/>
      <c r="AL1653" s="15"/>
      <c r="AM1653" s="15"/>
      <c r="AN1653" s="15"/>
      <c r="AO1653" s="15"/>
      <c r="AP1653" s="15"/>
      <c r="AQ1653" s="15"/>
      <c r="AR1653" s="15"/>
      <c r="AS1653" s="15"/>
      <c r="AT1653" s="15"/>
      <c r="AU1653" s="15"/>
      <c r="AV1653" s="15"/>
      <c r="AW1653" s="15"/>
      <c r="AX1653" s="15"/>
    </row>
    <row r="1654" spans="1:50" ht="34.15" customHeight="1">
      <c r="A1654" s="2"/>
      <c r="B1654" s="2"/>
      <c r="C1654" s="2"/>
      <c r="D1654" s="2"/>
      <c r="E1654" s="2"/>
      <c r="F1654" s="15"/>
      <c r="G1654" s="2"/>
      <c r="H1654" s="2"/>
      <c r="I1654" s="15"/>
      <c r="J1654" s="2"/>
      <c r="K1654" s="13"/>
      <c r="L1654" s="13"/>
      <c r="M1654" s="13"/>
      <c r="N1654" s="700"/>
      <c r="O1654" s="15"/>
      <c r="P1654" s="2"/>
      <c r="Q1654" s="15"/>
      <c r="R1654" s="2"/>
      <c r="S1654" s="2"/>
      <c r="T1654" s="2"/>
      <c r="U1654" s="15"/>
      <c r="V1654" s="15"/>
      <c r="W1654" s="15"/>
      <c r="X1654" s="15"/>
      <c r="Y1654" s="15"/>
      <c r="Z1654" s="15"/>
      <c r="AA1654" s="15"/>
      <c r="AB1654" s="15"/>
      <c r="AC1654" s="15"/>
      <c r="AD1654" s="15"/>
      <c r="AE1654" s="15"/>
      <c r="AF1654" s="15"/>
      <c r="AG1654" s="15"/>
      <c r="AH1654" s="15"/>
      <c r="AI1654" s="15"/>
      <c r="AJ1654" s="15"/>
      <c r="AK1654" s="15"/>
      <c r="AL1654" s="15"/>
      <c r="AM1654" s="15"/>
      <c r="AN1654" s="15"/>
      <c r="AO1654" s="15"/>
      <c r="AP1654" s="15"/>
      <c r="AQ1654" s="15"/>
      <c r="AR1654" s="15"/>
      <c r="AS1654" s="15"/>
      <c r="AT1654" s="15"/>
      <c r="AU1654" s="15"/>
      <c r="AV1654" s="15"/>
      <c r="AW1654" s="15"/>
      <c r="AX1654" s="15"/>
    </row>
    <row r="1655" spans="1:50" ht="34.15" customHeight="1">
      <c r="A1655" s="2"/>
      <c r="B1655" s="2"/>
      <c r="C1655" s="2"/>
      <c r="D1655" s="2"/>
      <c r="E1655" s="2"/>
      <c r="F1655" s="15"/>
      <c r="G1655" s="2"/>
      <c r="H1655" s="2"/>
      <c r="I1655" s="15"/>
      <c r="J1655" s="2"/>
      <c r="K1655" s="13"/>
      <c r="L1655" s="13"/>
      <c r="M1655" s="13"/>
      <c r="N1655" s="700"/>
      <c r="O1655" s="15"/>
      <c r="P1655" s="2"/>
      <c r="Q1655" s="15"/>
      <c r="R1655" s="2"/>
      <c r="S1655" s="2"/>
      <c r="T1655" s="2"/>
      <c r="U1655" s="15"/>
      <c r="V1655" s="15"/>
      <c r="W1655" s="15"/>
      <c r="X1655" s="15"/>
      <c r="Y1655" s="15"/>
      <c r="Z1655" s="15"/>
      <c r="AA1655" s="15"/>
      <c r="AB1655" s="15"/>
      <c r="AC1655" s="15"/>
      <c r="AD1655" s="15"/>
      <c r="AE1655" s="15"/>
      <c r="AF1655" s="15"/>
      <c r="AG1655" s="15"/>
      <c r="AH1655" s="15"/>
      <c r="AI1655" s="15"/>
      <c r="AJ1655" s="15"/>
      <c r="AK1655" s="15"/>
      <c r="AL1655" s="15"/>
      <c r="AM1655" s="15"/>
      <c r="AN1655" s="15"/>
      <c r="AO1655" s="15"/>
      <c r="AP1655" s="15"/>
      <c r="AQ1655" s="15"/>
      <c r="AR1655" s="15"/>
      <c r="AS1655" s="15"/>
      <c r="AT1655" s="15"/>
      <c r="AU1655" s="15"/>
      <c r="AV1655" s="15"/>
      <c r="AW1655" s="15"/>
      <c r="AX1655" s="15"/>
    </row>
    <row r="1656" spans="1:50" ht="34.15" customHeight="1">
      <c r="A1656" s="2"/>
      <c r="B1656" s="2"/>
      <c r="C1656" s="2"/>
      <c r="D1656" s="2"/>
      <c r="E1656" s="2"/>
      <c r="F1656" s="15"/>
      <c r="G1656" s="2"/>
      <c r="H1656" s="2"/>
      <c r="I1656" s="15"/>
      <c r="J1656" s="2"/>
      <c r="K1656" s="13"/>
      <c r="L1656" s="13"/>
      <c r="M1656" s="13"/>
      <c r="N1656" s="700"/>
      <c r="O1656" s="15"/>
      <c r="P1656" s="2"/>
      <c r="Q1656" s="15"/>
      <c r="R1656" s="2"/>
      <c r="S1656" s="2"/>
      <c r="T1656" s="2"/>
      <c r="U1656" s="15"/>
      <c r="V1656" s="15"/>
      <c r="W1656" s="15"/>
      <c r="X1656" s="15"/>
      <c r="Y1656" s="15"/>
      <c r="Z1656" s="15"/>
      <c r="AA1656" s="15"/>
      <c r="AB1656" s="15"/>
      <c r="AC1656" s="15"/>
      <c r="AD1656" s="15"/>
      <c r="AE1656" s="15"/>
      <c r="AF1656" s="15"/>
      <c r="AG1656" s="15"/>
      <c r="AH1656" s="15"/>
      <c r="AI1656" s="15"/>
      <c r="AJ1656" s="15"/>
      <c r="AK1656" s="15"/>
      <c r="AL1656" s="15"/>
      <c r="AM1656" s="15"/>
      <c r="AN1656" s="15"/>
      <c r="AO1656" s="15"/>
      <c r="AP1656" s="15"/>
      <c r="AQ1656" s="15"/>
      <c r="AR1656" s="15"/>
      <c r="AS1656" s="15"/>
      <c r="AT1656" s="15"/>
      <c r="AU1656" s="15"/>
      <c r="AV1656" s="15"/>
      <c r="AW1656" s="15"/>
      <c r="AX1656" s="15"/>
    </row>
    <row r="1657" spans="1:50" ht="34.15" customHeight="1">
      <c r="A1657" s="2"/>
      <c r="B1657" s="2"/>
      <c r="C1657" s="2"/>
      <c r="D1657" s="2"/>
      <c r="E1657" s="2"/>
      <c r="F1657" s="15"/>
      <c r="G1657" s="2"/>
      <c r="H1657" s="2"/>
      <c r="I1657" s="15"/>
      <c r="J1657" s="2"/>
      <c r="K1657" s="13"/>
      <c r="L1657" s="13"/>
      <c r="M1657" s="13"/>
      <c r="N1657" s="700"/>
      <c r="O1657" s="15"/>
      <c r="P1657" s="2"/>
      <c r="Q1657" s="15"/>
      <c r="R1657" s="2"/>
      <c r="S1657" s="2"/>
      <c r="T1657" s="2"/>
      <c r="U1657" s="15"/>
      <c r="V1657" s="15"/>
      <c r="W1657" s="15"/>
      <c r="X1657" s="15"/>
      <c r="Y1657" s="15"/>
      <c r="Z1657" s="15"/>
      <c r="AA1657" s="15"/>
      <c r="AB1657" s="15"/>
      <c r="AC1657" s="15"/>
      <c r="AD1657" s="15"/>
      <c r="AE1657" s="15"/>
      <c r="AF1657" s="15"/>
      <c r="AG1657" s="15"/>
      <c r="AH1657" s="15"/>
      <c r="AI1657" s="15"/>
      <c r="AJ1657" s="15"/>
      <c r="AK1657" s="15"/>
      <c r="AL1657" s="15"/>
      <c r="AM1657" s="15"/>
      <c r="AN1657" s="15"/>
      <c r="AO1657" s="15"/>
      <c r="AP1657" s="15"/>
      <c r="AQ1657" s="15"/>
      <c r="AR1657" s="15"/>
      <c r="AS1657" s="15"/>
      <c r="AT1657" s="15"/>
      <c r="AU1657" s="15"/>
      <c r="AV1657" s="15"/>
      <c r="AW1657" s="15"/>
      <c r="AX1657" s="15"/>
    </row>
    <row r="1658" spans="1:50" ht="34.15" customHeight="1">
      <c r="A1658" s="2"/>
      <c r="B1658" s="2"/>
      <c r="C1658" s="2"/>
      <c r="D1658" s="2"/>
      <c r="E1658" s="2"/>
      <c r="F1658" s="15"/>
      <c r="G1658" s="2"/>
      <c r="H1658" s="2"/>
      <c r="I1658" s="15"/>
      <c r="J1658" s="2"/>
      <c r="K1658" s="13"/>
      <c r="L1658" s="13"/>
      <c r="M1658" s="13"/>
      <c r="N1658" s="700"/>
      <c r="O1658" s="15"/>
      <c r="P1658" s="2"/>
      <c r="Q1658" s="15"/>
      <c r="R1658" s="2"/>
      <c r="S1658" s="2"/>
      <c r="T1658" s="2"/>
      <c r="U1658" s="15"/>
      <c r="V1658" s="15"/>
      <c r="W1658" s="15"/>
      <c r="X1658" s="15"/>
      <c r="Y1658" s="15"/>
      <c r="Z1658" s="15"/>
      <c r="AA1658" s="15"/>
      <c r="AB1658" s="15"/>
      <c r="AC1658" s="15"/>
      <c r="AD1658" s="15"/>
      <c r="AE1658" s="15"/>
      <c r="AF1658" s="15"/>
      <c r="AG1658" s="15"/>
      <c r="AH1658" s="15"/>
      <c r="AI1658" s="15"/>
      <c r="AJ1658" s="15"/>
      <c r="AK1658" s="15"/>
      <c r="AL1658" s="15"/>
      <c r="AM1658" s="15"/>
      <c r="AN1658" s="15"/>
      <c r="AO1658" s="15"/>
      <c r="AP1658" s="15"/>
      <c r="AQ1658" s="15"/>
      <c r="AR1658" s="15"/>
      <c r="AS1658" s="15"/>
      <c r="AT1658" s="15"/>
      <c r="AU1658" s="15"/>
      <c r="AV1658" s="15"/>
      <c r="AW1658" s="15"/>
      <c r="AX1658" s="15"/>
    </row>
    <row r="1659" spans="1:50" ht="34.15" customHeight="1">
      <c r="A1659" s="2"/>
      <c r="B1659" s="2"/>
      <c r="C1659" s="2"/>
      <c r="D1659" s="2"/>
      <c r="E1659" s="2"/>
      <c r="F1659" s="15"/>
      <c r="G1659" s="2"/>
      <c r="H1659" s="2"/>
      <c r="I1659" s="15"/>
      <c r="J1659" s="2"/>
      <c r="K1659" s="13"/>
      <c r="L1659" s="13"/>
      <c r="M1659" s="13"/>
      <c r="N1659" s="700"/>
      <c r="O1659" s="15"/>
      <c r="P1659" s="2"/>
      <c r="Q1659" s="15"/>
      <c r="R1659" s="2"/>
      <c r="S1659" s="2"/>
      <c r="T1659" s="2"/>
      <c r="U1659" s="15"/>
      <c r="V1659" s="15"/>
      <c r="W1659" s="15"/>
      <c r="X1659" s="15"/>
      <c r="Y1659" s="15"/>
      <c r="Z1659" s="15"/>
      <c r="AA1659" s="15"/>
      <c r="AB1659" s="15"/>
      <c r="AC1659" s="15"/>
      <c r="AD1659" s="15"/>
      <c r="AE1659" s="15"/>
      <c r="AF1659" s="15"/>
      <c r="AG1659" s="15"/>
      <c r="AH1659" s="15"/>
      <c r="AI1659" s="15"/>
      <c r="AJ1659" s="15"/>
      <c r="AK1659" s="15"/>
      <c r="AL1659" s="15"/>
      <c r="AM1659" s="15"/>
      <c r="AN1659" s="15"/>
      <c r="AO1659" s="15"/>
      <c r="AP1659" s="15"/>
      <c r="AQ1659" s="15"/>
      <c r="AR1659" s="15"/>
      <c r="AS1659" s="15"/>
      <c r="AT1659" s="15"/>
      <c r="AU1659" s="15"/>
      <c r="AV1659" s="15"/>
      <c r="AW1659" s="15"/>
      <c r="AX1659" s="15"/>
    </row>
    <row r="1660" spans="1:50" ht="34.15" customHeight="1">
      <c r="A1660" s="2"/>
      <c r="B1660" s="2"/>
      <c r="C1660" s="2"/>
      <c r="D1660" s="2"/>
      <c r="E1660" s="2"/>
      <c r="F1660" s="15"/>
      <c r="G1660" s="2"/>
      <c r="H1660" s="2"/>
      <c r="I1660" s="15"/>
      <c r="J1660" s="2"/>
      <c r="K1660" s="13"/>
      <c r="L1660" s="13"/>
      <c r="M1660" s="13"/>
      <c r="N1660" s="700"/>
      <c r="O1660" s="15"/>
      <c r="P1660" s="2"/>
      <c r="Q1660" s="15"/>
      <c r="R1660" s="2"/>
      <c r="S1660" s="2"/>
      <c r="T1660" s="2"/>
      <c r="U1660" s="15"/>
      <c r="V1660" s="15"/>
      <c r="W1660" s="15"/>
      <c r="X1660" s="15"/>
      <c r="Y1660" s="15"/>
      <c r="Z1660" s="15"/>
      <c r="AA1660" s="15"/>
      <c r="AB1660" s="15"/>
      <c r="AC1660" s="15"/>
      <c r="AD1660" s="15"/>
      <c r="AE1660" s="15"/>
      <c r="AF1660" s="15"/>
      <c r="AG1660" s="15"/>
      <c r="AH1660" s="15"/>
      <c r="AI1660" s="15"/>
      <c r="AJ1660" s="15"/>
      <c r="AK1660" s="15"/>
      <c r="AL1660" s="15"/>
      <c r="AM1660" s="15"/>
      <c r="AN1660" s="15"/>
      <c r="AO1660" s="15"/>
      <c r="AP1660" s="15"/>
      <c r="AQ1660" s="15"/>
      <c r="AR1660" s="15"/>
      <c r="AS1660" s="15"/>
      <c r="AT1660" s="15"/>
      <c r="AU1660" s="15"/>
      <c r="AV1660" s="15"/>
      <c r="AW1660" s="15"/>
      <c r="AX1660" s="15"/>
    </row>
    <row r="1661" spans="1:50" ht="34.15" customHeight="1">
      <c r="A1661" s="2"/>
      <c r="B1661" s="2"/>
      <c r="C1661" s="2"/>
      <c r="D1661" s="2"/>
      <c r="E1661" s="2"/>
      <c r="F1661" s="15"/>
      <c r="G1661" s="2"/>
      <c r="H1661" s="2"/>
      <c r="I1661" s="15"/>
      <c r="J1661" s="2"/>
      <c r="K1661" s="13"/>
      <c r="L1661" s="13"/>
      <c r="M1661" s="13"/>
      <c r="N1661" s="700"/>
      <c r="O1661" s="15"/>
      <c r="P1661" s="2"/>
      <c r="Q1661" s="15"/>
      <c r="R1661" s="2"/>
      <c r="S1661" s="2"/>
      <c r="T1661" s="2"/>
      <c r="U1661" s="15"/>
      <c r="V1661" s="15"/>
      <c r="W1661" s="15"/>
      <c r="X1661" s="15"/>
      <c r="Y1661" s="15"/>
      <c r="Z1661" s="15"/>
      <c r="AA1661" s="15"/>
      <c r="AB1661" s="15"/>
      <c r="AC1661" s="15"/>
      <c r="AD1661" s="15"/>
      <c r="AE1661" s="15"/>
      <c r="AF1661" s="15"/>
      <c r="AG1661" s="15"/>
      <c r="AH1661" s="15"/>
      <c r="AI1661" s="15"/>
      <c r="AJ1661" s="15"/>
      <c r="AK1661" s="15"/>
      <c r="AL1661" s="15"/>
      <c r="AM1661" s="15"/>
      <c r="AN1661" s="15"/>
      <c r="AO1661" s="15"/>
      <c r="AP1661" s="15"/>
      <c r="AQ1661" s="15"/>
      <c r="AR1661" s="15"/>
      <c r="AS1661" s="15"/>
      <c r="AT1661" s="15"/>
      <c r="AU1661" s="15"/>
      <c r="AV1661" s="15"/>
      <c r="AW1661" s="15"/>
      <c r="AX1661" s="15"/>
    </row>
    <row r="1662" spans="1:50" ht="34.15" customHeight="1">
      <c r="A1662" s="2"/>
      <c r="B1662" s="2"/>
      <c r="C1662" s="2"/>
      <c r="D1662" s="2"/>
      <c r="E1662" s="2"/>
      <c r="F1662" s="15"/>
      <c r="G1662" s="2"/>
      <c r="H1662" s="2"/>
      <c r="I1662" s="15"/>
      <c r="J1662" s="2"/>
      <c r="K1662" s="13"/>
      <c r="L1662" s="13"/>
      <c r="M1662" s="13"/>
      <c r="N1662" s="700"/>
      <c r="O1662" s="15"/>
      <c r="P1662" s="2"/>
      <c r="Q1662" s="15"/>
      <c r="R1662" s="2"/>
      <c r="S1662" s="2"/>
      <c r="T1662" s="2"/>
      <c r="U1662" s="15"/>
      <c r="V1662" s="15"/>
      <c r="W1662" s="15"/>
      <c r="X1662" s="15"/>
      <c r="Y1662" s="15"/>
      <c r="Z1662" s="15"/>
      <c r="AA1662" s="15"/>
      <c r="AB1662" s="15"/>
      <c r="AC1662" s="15"/>
      <c r="AD1662" s="15"/>
      <c r="AE1662" s="15"/>
      <c r="AF1662" s="15"/>
      <c r="AG1662" s="15"/>
      <c r="AH1662" s="15"/>
      <c r="AI1662" s="15"/>
      <c r="AJ1662" s="15"/>
      <c r="AK1662" s="15"/>
      <c r="AL1662" s="15"/>
      <c r="AM1662" s="15"/>
      <c r="AN1662" s="15"/>
      <c r="AO1662" s="15"/>
      <c r="AP1662" s="15"/>
      <c r="AQ1662" s="15"/>
      <c r="AR1662" s="15"/>
      <c r="AS1662" s="15"/>
      <c r="AT1662" s="15"/>
      <c r="AU1662" s="15"/>
      <c r="AV1662" s="15"/>
      <c r="AW1662" s="15"/>
      <c r="AX1662" s="15"/>
    </row>
    <row r="1663" spans="1:50" ht="34.15" customHeight="1">
      <c r="A1663" s="2"/>
      <c r="B1663" s="2"/>
      <c r="C1663" s="2"/>
      <c r="D1663" s="2"/>
      <c r="E1663" s="2"/>
      <c r="F1663" s="15"/>
      <c r="G1663" s="2"/>
      <c r="H1663" s="2"/>
      <c r="I1663" s="15"/>
      <c r="J1663" s="2"/>
      <c r="K1663" s="13"/>
      <c r="L1663" s="13"/>
      <c r="M1663" s="13"/>
      <c r="N1663" s="700"/>
      <c r="O1663" s="15"/>
      <c r="P1663" s="2"/>
      <c r="Q1663" s="15"/>
      <c r="R1663" s="2"/>
      <c r="S1663" s="2"/>
      <c r="T1663" s="2"/>
      <c r="U1663" s="15"/>
      <c r="V1663" s="15"/>
      <c r="W1663" s="15"/>
      <c r="X1663" s="15"/>
      <c r="Y1663" s="15"/>
      <c r="Z1663" s="15"/>
      <c r="AA1663" s="15"/>
      <c r="AB1663" s="15"/>
      <c r="AC1663" s="15"/>
      <c r="AD1663" s="15"/>
      <c r="AE1663" s="15"/>
      <c r="AF1663" s="15"/>
      <c r="AG1663" s="15"/>
      <c r="AH1663" s="15"/>
      <c r="AI1663" s="15"/>
      <c r="AJ1663" s="15"/>
      <c r="AK1663" s="15"/>
      <c r="AL1663" s="15"/>
      <c r="AM1663" s="15"/>
      <c r="AN1663" s="15"/>
      <c r="AO1663" s="15"/>
      <c r="AP1663" s="15"/>
      <c r="AQ1663" s="15"/>
      <c r="AR1663" s="15"/>
      <c r="AS1663" s="15"/>
      <c r="AT1663" s="15"/>
      <c r="AU1663" s="15"/>
      <c r="AV1663" s="15"/>
      <c r="AW1663" s="15"/>
      <c r="AX1663" s="15"/>
    </row>
    <row r="1664" spans="1:50" ht="34.15" customHeight="1">
      <c r="A1664" s="2"/>
      <c r="B1664" s="2"/>
      <c r="C1664" s="2"/>
      <c r="D1664" s="2"/>
      <c r="E1664" s="2"/>
      <c r="F1664" s="15"/>
      <c r="G1664" s="2"/>
      <c r="H1664" s="2"/>
      <c r="I1664" s="15"/>
      <c r="J1664" s="2"/>
      <c r="K1664" s="13"/>
      <c r="L1664" s="13"/>
      <c r="M1664" s="13"/>
      <c r="N1664" s="700"/>
      <c r="O1664" s="15"/>
      <c r="P1664" s="2"/>
      <c r="Q1664" s="15"/>
      <c r="R1664" s="2"/>
      <c r="S1664" s="2"/>
      <c r="T1664" s="2"/>
      <c r="U1664" s="15"/>
      <c r="V1664" s="15"/>
      <c r="W1664" s="15"/>
      <c r="X1664" s="15"/>
      <c r="Y1664" s="15"/>
      <c r="Z1664" s="15"/>
      <c r="AA1664" s="15"/>
      <c r="AB1664" s="15"/>
      <c r="AC1664" s="15"/>
      <c r="AD1664" s="15"/>
      <c r="AE1664" s="15"/>
      <c r="AF1664" s="15"/>
      <c r="AG1664" s="15"/>
      <c r="AH1664" s="15"/>
      <c r="AI1664" s="15"/>
      <c r="AJ1664" s="15"/>
      <c r="AK1664" s="15"/>
      <c r="AL1664" s="15"/>
      <c r="AM1664" s="15"/>
      <c r="AN1664" s="15"/>
      <c r="AO1664" s="15"/>
      <c r="AP1664" s="15"/>
      <c r="AQ1664" s="15"/>
      <c r="AR1664" s="15"/>
      <c r="AS1664" s="15"/>
      <c r="AT1664" s="15"/>
      <c r="AU1664" s="15"/>
      <c r="AV1664" s="15"/>
      <c r="AW1664" s="15"/>
      <c r="AX1664" s="15"/>
    </row>
    <row r="1665" spans="1:50" ht="34.15" customHeight="1">
      <c r="A1665" s="2"/>
      <c r="B1665" s="2"/>
      <c r="C1665" s="2"/>
      <c r="D1665" s="2"/>
      <c r="E1665" s="2"/>
      <c r="F1665" s="15"/>
      <c r="G1665" s="2"/>
      <c r="H1665" s="2"/>
      <c r="I1665" s="15"/>
      <c r="J1665" s="2"/>
      <c r="K1665" s="13"/>
      <c r="L1665" s="13"/>
      <c r="M1665" s="13"/>
      <c r="N1665" s="700"/>
      <c r="O1665" s="15"/>
      <c r="P1665" s="2"/>
      <c r="Q1665" s="15"/>
      <c r="R1665" s="2"/>
      <c r="S1665" s="2"/>
      <c r="T1665" s="2"/>
      <c r="U1665" s="15"/>
      <c r="V1665" s="15"/>
      <c r="W1665" s="15"/>
      <c r="X1665" s="15"/>
      <c r="Y1665" s="15"/>
      <c r="Z1665" s="15"/>
      <c r="AA1665" s="15"/>
      <c r="AB1665" s="15"/>
      <c r="AC1665" s="15"/>
      <c r="AD1665" s="15"/>
      <c r="AE1665" s="15"/>
      <c r="AF1665" s="15"/>
      <c r="AG1665" s="15"/>
      <c r="AH1665" s="15"/>
      <c r="AI1665" s="15"/>
      <c r="AJ1665" s="15"/>
      <c r="AK1665" s="15"/>
      <c r="AL1665" s="15"/>
      <c r="AM1665" s="15"/>
      <c r="AN1665" s="15"/>
      <c r="AO1665" s="15"/>
      <c r="AP1665" s="15"/>
      <c r="AQ1665" s="15"/>
      <c r="AR1665" s="15"/>
      <c r="AS1665" s="15"/>
      <c r="AT1665" s="15"/>
      <c r="AU1665" s="15"/>
      <c r="AV1665" s="15"/>
      <c r="AW1665" s="15"/>
      <c r="AX1665" s="15"/>
    </row>
    <row r="1666" spans="1:50" ht="34.15" customHeight="1">
      <c r="A1666" s="2"/>
      <c r="B1666" s="2"/>
      <c r="C1666" s="2"/>
      <c r="D1666" s="2"/>
      <c r="E1666" s="2"/>
      <c r="F1666" s="15"/>
      <c r="G1666" s="2"/>
      <c r="H1666" s="2"/>
      <c r="I1666" s="15"/>
      <c r="J1666" s="2"/>
      <c r="K1666" s="13"/>
      <c r="L1666" s="13"/>
      <c r="M1666" s="13"/>
      <c r="N1666" s="700"/>
      <c r="O1666" s="15"/>
      <c r="P1666" s="2"/>
      <c r="Q1666" s="15"/>
      <c r="R1666" s="2"/>
      <c r="S1666" s="2"/>
      <c r="T1666" s="2"/>
      <c r="U1666" s="15"/>
      <c r="V1666" s="15"/>
      <c r="W1666" s="15"/>
      <c r="X1666" s="15"/>
      <c r="Y1666" s="15"/>
      <c r="Z1666" s="15"/>
      <c r="AA1666" s="15"/>
      <c r="AB1666" s="15"/>
      <c r="AC1666" s="15"/>
      <c r="AD1666" s="15"/>
      <c r="AE1666" s="15"/>
      <c r="AF1666" s="15"/>
      <c r="AG1666" s="15"/>
      <c r="AH1666" s="15"/>
      <c r="AI1666" s="15"/>
      <c r="AJ1666" s="15"/>
      <c r="AK1666" s="15"/>
      <c r="AL1666" s="15"/>
      <c r="AM1666" s="15"/>
      <c r="AN1666" s="15"/>
      <c r="AO1666" s="15"/>
      <c r="AP1666" s="15"/>
      <c r="AQ1666" s="15"/>
      <c r="AR1666" s="15"/>
      <c r="AS1666" s="15"/>
      <c r="AT1666" s="15"/>
      <c r="AU1666" s="15"/>
      <c r="AV1666" s="15"/>
      <c r="AW1666" s="15"/>
      <c r="AX1666" s="15"/>
    </row>
    <row r="1667" spans="1:50" ht="34.15" customHeight="1">
      <c r="A1667" s="2"/>
      <c r="B1667" s="2"/>
      <c r="C1667" s="2"/>
      <c r="D1667" s="2"/>
      <c r="E1667" s="2"/>
      <c r="F1667" s="15"/>
      <c r="G1667" s="2"/>
      <c r="H1667" s="2"/>
      <c r="I1667" s="15"/>
      <c r="J1667" s="2"/>
      <c r="K1667" s="13"/>
      <c r="L1667" s="13"/>
      <c r="M1667" s="13"/>
      <c r="N1667" s="700"/>
      <c r="O1667" s="15"/>
      <c r="P1667" s="2"/>
      <c r="Q1667" s="15"/>
      <c r="R1667" s="2"/>
      <c r="S1667" s="2"/>
      <c r="T1667" s="2"/>
      <c r="U1667" s="15"/>
      <c r="V1667" s="15"/>
      <c r="W1667" s="15"/>
      <c r="X1667" s="15"/>
      <c r="Y1667" s="15"/>
      <c r="Z1667" s="15"/>
      <c r="AA1667" s="15"/>
      <c r="AB1667" s="15"/>
      <c r="AC1667" s="15"/>
      <c r="AD1667" s="15"/>
      <c r="AE1667" s="15"/>
      <c r="AF1667" s="15"/>
      <c r="AG1667" s="15"/>
      <c r="AH1667" s="15"/>
      <c r="AI1667" s="15"/>
      <c r="AJ1667" s="15"/>
      <c r="AK1667" s="15"/>
      <c r="AL1667" s="15"/>
      <c r="AM1667" s="15"/>
      <c r="AN1667" s="15"/>
      <c r="AO1667" s="15"/>
      <c r="AP1667" s="15"/>
      <c r="AQ1667" s="15"/>
      <c r="AR1667" s="15"/>
      <c r="AS1667" s="15"/>
      <c r="AT1667" s="15"/>
      <c r="AU1667" s="15"/>
      <c r="AV1667" s="15"/>
      <c r="AW1667" s="15"/>
      <c r="AX1667" s="15"/>
    </row>
    <row r="1668" spans="1:50" ht="34.15" customHeight="1">
      <c r="A1668" s="2"/>
      <c r="B1668" s="2"/>
      <c r="C1668" s="2"/>
      <c r="D1668" s="2"/>
      <c r="E1668" s="2"/>
      <c r="F1668" s="15"/>
      <c r="G1668" s="2"/>
      <c r="H1668" s="2"/>
      <c r="I1668" s="15"/>
      <c r="J1668" s="2"/>
      <c r="K1668" s="13"/>
      <c r="L1668" s="13"/>
      <c r="M1668" s="13"/>
      <c r="N1668" s="700"/>
      <c r="O1668" s="15"/>
      <c r="P1668" s="2"/>
      <c r="Q1668" s="15"/>
      <c r="R1668" s="2"/>
      <c r="S1668" s="2"/>
      <c r="T1668" s="2"/>
      <c r="U1668" s="15"/>
      <c r="V1668" s="15"/>
      <c r="W1668" s="15"/>
      <c r="X1668" s="15"/>
      <c r="Y1668" s="15"/>
      <c r="Z1668" s="15"/>
      <c r="AA1668" s="15"/>
      <c r="AB1668" s="15"/>
      <c r="AC1668" s="15"/>
      <c r="AD1668" s="15"/>
      <c r="AE1668" s="15"/>
      <c r="AF1668" s="15"/>
      <c r="AG1668" s="15"/>
      <c r="AH1668" s="15"/>
      <c r="AI1668" s="15"/>
      <c r="AJ1668" s="15"/>
      <c r="AK1668" s="15"/>
      <c r="AL1668" s="15"/>
      <c r="AM1668" s="15"/>
      <c r="AN1668" s="15"/>
      <c r="AO1668" s="15"/>
      <c r="AP1668" s="15"/>
      <c r="AQ1668" s="15"/>
      <c r="AR1668" s="15"/>
      <c r="AS1668" s="15"/>
      <c r="AT1668" s="15"/>
      <c r="AU1668" s="15"/>
      <c r="AV1668" s="15"/>
      <c r="AW1668" s="15"/>
      <c r="AX1668" s="15"/>
    </row>
    <row r="1669" spans="1:50" ht="34.15" customHeight="1">
      <c r="A1669" s="2"/>
      <c r="B1669" s="2"/>
      <c r="C1669" s="2"/>
      <c r="D1669" s="2"/>
      <c r="E1669" s="2"/>
      <c r="F1669" s="15"/>
      <c r="G1669" s="2"/>
      <c r="H1669" s="2"/>
      <c r="I1669" s="15"/>
      <c r="J1669" s="2"/>
      <c r="K1669" s="13"/>
      <c r="L1669" s="13"/>
      <c r="M1669" s="13"/>
      <c r="N1669" s="700"/>
      <c r="O1669" s="15"/>
      <c r="P1669" s="2"/>
      <c r="Q1669" s="15"/>
      <c r="R1669" s="2"/>
      <c r="S1669" s="2"/>
      <c r="T1669" s="2"/>
      <c r="U1669" s="15"/>
      <c r="V1669" s="15"/>
      <c r="W1669" s="15"/>
      <c r="X1669" s="15"/>
      <c r="Y1669" s="15"/>
      <c r="Z1669" s="15"/>
      <c r="AA1669" s="15"/>
      <c r="AB1669" s="15"/>
      <c r="AC1669" s="15"/>
      <c r="AD1669" s="15"/>
      <c r="AE1669" s="15"/>
      <c r="AF1669" s="15"/>
      <c r="AG1669" s="15"/>
      <c r="AH1669" s="15"/>
      <c r="AI1669" s="15"/>
      <c r="AJ1669" s="15"/>
      <c r="AK1669" s="15"/>
      <c r="AL1669" s="15"/>
      <c r="AM1669" s="15"/>
      <c r="AN1669" s="15"/>
      <c r="AO1669" s="15"/>
      <c r="AP1669" s="15"/>
      <c r="AQ1669" s="15"/>
      <c r="AR1669" s="15"/>
      <c r="AS1669" s="15"/>
      <c r="AT1669" s="15"/>
      <c r="AU1669" s="15"/>
      <c r="AV1669" s="15"/>
      <c r="AW1669" s="15"/>
      <c r="AX1669" s="15"/>
    </row>
    <row r="1670" spans="1:50" ht="34.15" customHeight="1">
      <c r="A1670" s="2"/>
      <c r="B1670" s="2"/>
      <c r="C1670" s="2"/>
      <c r="D1670" s="2"/>
      <c r="E1670" s="2"/>
      <c r="F1670" s="15"/>
      <c r="G1670" s="2"/>
      <c r="H1670" s="2"/>
      <c r="I1670" s="15"/>
      <c r="J1670" s="2"/>
      <c r="K1670" s="13"/>
      <c r="L1670" s="13"/>
      <c r="M1670" s="13"/>
      <c r="N1670" s="700"/>
      <c r="O1670" s="15"/>
      <c r="P1670" s="2"/>
      <c r="Q1670" s="15"/>
      <c r="R1670" s="2"/>
      <c r="S1670" s="2"/>
      <c r="T1670" s="2"/>
      <c r="U1670" s="15"/>
      <c r="V1670" s="15"/>
      <c r="W1670" s="15"/>
      <c r="X1670" s="15"/>
      <c r="Y1670" s="15"/>
      <c r="Z1670" s="15"/>
      <c r="AA1670" s="15"/>
      <c r="AB1670" s="15"/>
      <c r="AC1670" s="15"/>
      <c r="AD1670" s="15"/>
      <c r="AE1670" s="15"/>
      <c r="AF1670" s="15"/>
      <c r="AG1670" s="15"/>
      <c r="AH1670" s="15"/>
      <c r="AI1670" s="15"/>
      <c r="AJ1670" s="15"/>
      <c r="AK1670" s="15"/>
      <c r="AL1670" s="15"/>
      <c r="AM1670" s="15"/>
      <c r="AN1670" s="15"/>
      <c r="AO1670" s="15"/>
      <c r="AP1670" s="15"/>
      <c r="AQ1670" s="15"/>
      <c r="AR1670" s="15"/>
      <c r="AS1670" s="15"/>
      <c r="AT1670" s="15"/>
      <c r="AU1670" s="15"/>
      <c r="AV1670" s="15"/>
      <c r="AW1670" s="15"/>
      <c r="AX1670" s="15"/>
    </row>
    <row r="1671" spans="1:50" ht="34.15" customHeight="1">
      <c r="A1671" s="2"/>
      <c r="B1671" s="2"/>
      <c r="C1671" s="2"/>
      <c r="D1671" s="2"/>
      <c r="E1671" s="2"/>
      <c r="F1671" s="15"/>
      <c r="G1671" s="2"/>
      <c r="H1671" s="2"/>
      <c r="I1671" s="15"/>
      <c r="J1671" s="2"/>
      <c r="K1671" s="13"/>
      <c r="L1671" s="13"/>
      <c r="M1671" s="13"/>
      <c r="N1671" s="700"/>
      <c r="O1671" s="15"/>
      <c r="P1671" s="2"/>
      <c r="Q1671" s="15"/>
      <c r="R1671" s="2"/>
      <c r="S1671" s="2"/>
      <c r="T1671" s="2"/>
      <c r="U1671" s="15"/>
      <c r="V1671" s="15"/>
      <c r="W1671" s="15"/>
      <c r="X1671" s="15"/>
      <c r="Y1671" s="15"/>
      <c r="Z1671" s="15"/>
      <c r="AA1671" s="15"/>
      <c r="AB1671" s="15"/>
      <c r="AC1671" s="15"/>
      <c r="AD1671" s="15"/>
      <c r="AE1671" s="15"/>
      <c r="AF1671" s="15"/>
      <c r="AG1671" s="15"/>
      <c r="AH1671" s="15"/>
      <c r="AI1671" s="15"/>
      <c r="AJ1671" s="15"/>
      <c r="AK1671" s="15"/>
      <c r="AL1671" s="15"/>
      <c r="AM1671" s="15"/>
      <c r="AN1671" s="15"/>
      <c r="AO1671" s="15"/>
      <c r="AP1671" s="15"/>
      <c r="AQ1671" s="15"/>
      <c r="AR1671" s="15"/>
      <c r="AS1671" s="15"/>
      <c r="AT1671" s="15"/>
      <c r="AU1671" s="15"/>
      <c r="AV1671" s="15"/>
      <c r="AW1671" s="15"/>
      <c r="AX1671" s="15"/>
    </row>
    <row r="1672" spans="1:50" ht="34.15" customHeight="1">
      <c r="A1672" s="2"/>
      <c r="B1672" s="2"/>
      <c r="C1672" s="2"/>
      <c r="D1672" s="2"/>
      <c r="E1672" s="2"/>
      <c r="F1672" s="15"/>
      <c r="G1672" s="2"/>
      <c r="H1672" s="2"/>
      <c r="I1672" s="15"/>
      <c r="J1672" s="2"/>
      <c r="K1672" s="13"/>
      <c r="L1672" s="13"/>
      <c r="M1672" s="13"/>
      <c r="N1672" s="700"/>
      <c r="O1672" s="15"/>
      <c r="P1672" s="2"/>
      <c r="Q1672" s="15"/>
      <c r="R1672" s="2"/>
      <c r="S1672" s="2"/>
      <c r="T1672" s="2"/>
      <c r="U1672" s="15"/>
      <c r="V1672" s="15"/>
      <c r="W1672" s="15"/>
      <c r="X1672" s="15"/>
      <c r="Y1672" s="15"/>
      <c r="Z1672" s="15"/>
      <c r="AA1672" s="15"/>
      <c r="AB1672" s="15"/>
      <c r="AC1672" s="15"/>
      <c r="AD1672" s="15"/>
      <c r="AE1672" s="15"/>
      <c r="AF1672" s="15"/>
      <c r="AG1672" s="15"/>
      <c r="AH1672" s="15"/>
      <c r="AI1672" s="15"/>
      <c r="AJ1672" s="15"/>
      <c r="AK1672" s="15"/>
      <c r="AL1672" s="15"/>
      <c r="AM1672" s="15"/>
      <c r="AN1672" s="15"/>
      <c r="AO1672" s="15"/>
      <c r="AP1672" s="15"/>
      <c r="AQ1672" s="15"/>
      <c r="AR1672" s="15"/>
      <c r="AS1672" s="15"/>
      <c r="AT1672" s="15"/>
      <c r="AU1672" s="15"/>
      <c r="AV1672" s="15"/>
      <c r="AW1672" s="15"/>
      <c r="AX1672" s="15"/>
    </row>
    <row r="1673" spans="1:50" ht="34.15" customHeight="1">
      <c r="A1673" s="2"/>
      <c r="B1673" s="2"/>
      <c r="C1673" s="2"/>
      <c r="D1673" s="2"/>
      <c r="E1673" s="2"/>
      <c r="F1673" s="15"/>
      <c r="G1673" s="2"/>
      <c r="H1673" s="2"/>
      <c r="I1673" s="15"/>
      <c r="J1673" s="2"/>
      <c r="K1673" s="13"/>
      <c r="L1673" s="13"/>
      <c r="M1673" s="13"/>
      <c r="N1673" s="700"/>
      <c r="O1673" s="15"/>
      <c r="P1673" s="2"/>
      <c r="Q1673" s="15"/>
      <c r="R1673" s="2"/>
      <c r="S1673" s="2"/>
      <c r="T1673" s="2"/>
      <c r="U1673" s="15"/>
      <c r="V1673" s="15"/>
      <c r="W1673" s="15"/>
      <c r="X1673" s="15"/>
      <c r="Y1673" s="15"/>
      <c r="Z1673" s="15"/>
      <c r="AA1673" s="15"/>
      <c r="AB1673" s="15"/>
      <c r="AC1673" s="15"/>
      <c r="AD1673" s="15"/>
      <c r="AE1673" s="15"/>
      <c r="AF1673" s="15"/>
      <c r="AG1673" s="15"/>
      <c r="AH1673" s="15"/>
      <c r="AI1673" s="15"/>
      <c r="AJ1673" s="15"/>
      <c r="AK1673" s="15"/>
      <c r="AL1673" s="15"/>
      <c r="AM1673" s="15"/>
      <c r="AN1673" s="15"/>
      <c r="AO1673" s="15"/>
      <c r="AP1673" s="15"/>
      <c r="AQ1673" s="15"/>
      <c r="AR1673" s="15"/>
      <c r="AS1673" s="15"/>
      <c r="AT1673" s="15"/>
      <c r="AU1673" s="15"/>
      <c r="AV1673" s="15"/>
      <c r="AW1673" s="15"/>
      <c r="AX1673" s="15"/>
    </row>
    <row r="1674" spans="1:50" ht="34.15" customHeight="1">
      <c r="A1674" s="2"/>
      <c r="B1674" s="2"/>
      <c r="C1674" s="2"/>
      <c r="D1674" s="2"/>
      <c r="E1674" s="2"/>
      <c r="F1674" s="15"/>
      <c r="G1674" s="2"/>
      <c r="H1674" s="2"/>
      <c r="I1674" s="15"/>
      <c r="J1674" s="2"/>
      <c r="K1674" s="13"/>
      <c r="L1674" s="13"/>
      <c r="M1674" s="13"/>
      <c r="N1674" s="700"/>
      <c r="O1674" s="15"/>
      <c r="P1674" s="2"/>
      <c r="Q1674" s="15"/>
      <c r="R1674" s="2"/>
      <c r="S1674" s="2"/>
      <c r="T1674" s="2"/>
      <c r="U1674" s="15"/>
      <c r="V1674" s="15"/>
      <c r="W1674" s="15"/>
      <c r="X1674" s="15"/>
      <c r="Y1674" s="15"/>
      <c r="Z1674" s="15"/>
      <c r="AA1674" s="15"/>
      <c r="AB1674" s="15"/>
      <c r="AC1674" s="15"/>
      <c r="AD1674" s="15"/>
      <c r="AE1674" s="15"/>
      <c r="AF1674" s="15"/>
      <c r="AG1674" s="15"/>
      <c r="AH1674" s="15"/>
      <c r="AI1674" s="15"/>
      <c r="AJ1674" s="15"/>
      <c r="AK1674" s="15"/>
      <c r="AL1674" s="15"/>
      <c r="AM1674" s="15"/>
      <c r="AN1674" s="15"/>
      <c r="AO1674" s="15"/>
      <c r="AP1674" s="15"/>
      <c r="AQ1674" s="15"/>
      <c r="AR1674" s="15"/>
      <c r="AS1674" s="15"/>
      <c r="AT1674" s="15"/>
      <c r="AU1674" s="15"/>
      <c r="AV1674" s="15"/>
      <c r="AW1674" s="15"/>
      <c r="AX1674" s="15"/>
    </row>
    <row r="1675" spans="1:50" ht="34.15" customHeight="1">
      <c r="A1675" s="2"/>
      <c r="B1675" s="2"/>
      <c r="C1675" s="2"/>
      <c r="D1675" s="2"/>
      <c r="E1675" s="2"/>
      <c r="F1675" s="15"/>
      <c r="G1675" s="2"/>
      <c r="H1675" s="2"/>
      <c r="I1675" s="15"/>
      <c r="J1675" s="2"/>
      <c r="K1675" s="13"/>
      <c r="L1675" s="13"/>
      <c r="M1675" s="13"/>
      <c r="N1675" s="700"/>
      <c r="O1675" s="15"/>
      <c r="P1675" s="2"/>
      <c r="Q1675" s="15"/>
      <c r="R1675" s="2"/>
      <c r="S1675" s="2"/>
      <c r="T1675" s="2"/>
      <c r="U1675" s="15"/>
      <c r="V1675" s="15"/>
      <c r="W1675" s="15"/>
      <c r="X1675" s="15"/>
      <c r="Y1675" s="15"/>
      <c r="Z1675" s="15"/>
      <c r="AA1675" s="15"/>
      <c r="AB1675" s="15"/>
      <c r="AC1675" s="15"/>
      <c r="AD1675" s="15"/>
      <c r="AE1675" s="15"/>
      <c r="AF1675" s="15"/>
      <c r="AG1675" s="15"/>
      <c r="AH1675" s="15"/>
      <c r="AI1675" s="15"/>
      <c r="AJ1675" s="15"/>
      <c r="AK1675" s="15"/>
      <c r="AL1675" s="15"/>
      <c r="AM1675" s="15"/>
      <c r="AN1675" s="15"/>
      <c r="AO1675" s="15"/>
      <c r="AP1675" s="15"/>
      <c r="AQ1675" s="15"/>
      <c r="AR1675" s="15"/>
      <c r="AS1675" s="15"/>
      <c r="AT1675" s="15"/>
      <c r="AU1675" s="15"/>
      <c r="AV1675" s="15"/>
      <c r="AW1675" s="15"/>
      <c r="AX1675" s="15"/>
    </row>
    <row r="1676" spans="1:50" ht="34.15" customHeight="1">
      <c r="A1676" s="2"/>
      <c r="B1676" s="2"/>
      <c r="C1676" s="2"/>
      <c r="D1676" s="2"/>
      <c r="E1676" s="2"/>
      <c r="F1676" s="15"/>
      <c r="G1676" s="2"/>
      <c r="H1676" s="2"/>
      <c r="I1676" s="15"/>
      <c r="J1676" s="2"/>
      <c r="K1676" s="13"/>
      <c r="L1676" s="13"/>
      <c r="M1676" s="13"/>
      <c r="N1676" s="700"/>
      <c r="O1676" s="15"/>
      <c r="P1676" s="2"/>
      <c r="Q1676" s="15"/>
      <c r="R1676" s="2"/>
      <c r="S1676" s="2"/>
      <c r="T1676" s="2"/>
      <c r="U1676" s="15"/>
      <c r="V1676" s="15"/>
      <c r="W1676" s="15"/>
      <c r="X1676" s="15"/>
      <c r="Y1676" s="15"/>
      <c r="Z1676" s="15"/>
      <c r="AA1676" s="15"/>
      <c r="AB1676" s="15"/>
      <c r="AC1676" s="15"/>
      <c r="AD1676" s="15"/>
      <c r="AE1676" s="15"/>
      <c r="AF1676" s="15"/>
      <c r="AG1676" s="15"/>
      <c r="AH1676" s="15"/>
      <c r="AI1676" s="15"/>
      <c r="AJ1676" s="15"/>
      <c r="AK1676" s="15"/>
      <c r="AL1676" s="15"/>
      <c r="AM1676" s="15"/>
      <c r="AN1676" s="15"/>
      <c r="AO1676" s="15"/>
      <c r="AP1676" s="15"/>
      <c r="AQ1676" s="15"/>
      <c r="AR1676" s="15"/>
      <c r="AS1676" s="15"/>
      <c r="AT1676" s="15"/>
      <c r="AU1676" s="15"/>
      <c r="AV1676" s="15"/>
      <c r="AW1676" s="15"/>
      <c r="AX1676" s="15"/>
    </row>
    <row r="1677" spans="1:50" ht="34.15" customHeight="1">
      <c r="A1677" s="2"/>
      <c r="B1677" s="2"/>
      <c r="C1677" s="2"/>
      <c r="D1677" s="2"/>
      <c r="E1677" s="2"/>
      <c r="F1677" s="15"/>
      <c r="G1677" s="2"/>
      <c r="H1677" s="2"/>
      <c r="I1677" s="15"/>
      <c r="J1677" s="2"/>
      <c r="K1677" s="13"/>
      <c r="L1677" s="13"/>
      <c r="M1677" s="13"/>
      <c r="N1677" s="700"/>
      <c r="O1677" s="15"/>
      <c r="P1677" s="2"/>
      <c r="Q1677" s="15"/>
      <c r="R1677" s="2"/>
      <c r="S1677" s="2"/>
      <c r="T1677" s="2"/>
      <c r="U1677" s="15"/>
      <c r="V1677" s="15"/>
      <c r="W1677" s="15"/>
      <c r="X1677" s="15"/>
      <c r="Y1677" s="15"/>
      <c r="Z1677" s="15"/>
      <c r="AA1677" s="15"/>
      <c r="AB1677" s="15"/>
      <c r="AC1677" s="15"/>
      <c r="AD1677" s="15"/>
      <c r="AE1677" s="15"/>
      <c r="AF1677" s="15"/>
      <c r="AG1677" s="15"/>
      <c r="AH1677" s="15"/>
      <c r="AI1677" s="15"/>
      <c r="AJ1677" s="15"/>
      <c r="AK1677" s="15"/>
      <c r="AL1677" s="15"/>
      <c r="AM1677" s="15"/>
      <c r="AN1677" s="15"/>
      <c r="AO1677" s="15"/>
      <c r="AP1677" s="15"/>
      <c r="AQ1677" s="15"/>
      <c r="AR1677" s="15"/>
      <c r="AS1677" s="15"/>
      <c r="AT1677" s="15"/>
      <c r="AU1677" s="15"/>
      <c r="AV1677" s="15"/>
      <c r="AW1677" s="15"/>
      <c r="AX1677" s="15"/>
    </row>
    <row r="1678" spans="1:50" ht="34.15" customHeight="1">
      <c r="A1678" s="2"/>
      <c r="B1678" s="2"/>
      <c r="C1678" s="2"/>
      <c r="D1678" s="2"/>
      <c r="E1678" s="2"/>
      <c r="F1678" s="15"/>
      <c r="G1678" s="2"/>
      <c r="H1678" s="2"/>
      <c r="I1678" s="15"/>
      <c r="J1678" s="2"/>
      <c r="K1678" s="13"/>
      <c r="L1678" s="13"/>
      <c r="M1678" s="13"/>
      <c r="N1678" s="700"/>
      <c r="O1678" s="15"/>
      <c r="P1678" s="2"/>
      <c r="Q1678" s="15"/>
      <c r="R1678" s="2"/>
      <c r="S1678" s="2"/>
      <c r="T1678" s="2"/>
      <c r="U1678" s="15"/>
      <c r="V1678" s="15"/>
      <c r="W1678" s="15"/>
      <c r="X1678" s="15"/>
      <c r="Y1678" s="15"/>
      <c r="Z1678" s="15"/>
      <c r="AA1678" s="15"/>
      <c r="AB1678" s="15"/>
      <c r="AC1678" s="15"/>
      <c r="AD1678" s="15"/>
      <c r="AE1678" s="15"/>
      <c r="AF1678" s="15"/>
      <c r="AG1678" s="15"/>
      <c r="AH1678" s="15"/>
      <c r="AI1678" s="15"/>
      <c r="AJ1678" s="15"/>
      <c r="AK1678" s="15"/>
      <c r="AL1678" s="15"/>
      <c r="AM1678" s="15"/>
      <c r="AN1678" s="15"/>
      <c r="AO1678" s="15"/>
      <c r="AP1678" s="15"/>
      <c r="AQ1678" s="15"/>
      <c r="AR1678" s="15"/>
      <c r="AS1678" s="15"/>
      <c r="AT1678" s="15"/>
      <c r="AU1678" s="15"/>
      <c r="AV1678" s="15"/>
      <c r="AW1678" s="15"/>
      <c r="AX1678" s="15"/>
    </row>
    <row r="1679" spans="1:50" ht="34.15" customHeight="1">
      <c r="A1679" s="2"/>
      <c r="B1679" s="2"/>
      <c r="C1679" s="2"/>
      <c r="D1679" s="2"/>
      <c r="E1679" s="2"/>
      <c r="F1679" s="15"/>
      <c r="G1679" s="2"/>
      <c r="H1679" s="2"/>
      <c r="I1679" s="15"/>
      <c r="J1679" s="2"/>
      <c r="K1679" s="13"/>
      <c r="L1679" s="13"/>
      <c r="M1679" s="13"/>
      <c r="N1679" s="700"/>
      <c r="O1679" s="15"/>
      <c r="P1679" s="2"/>
      <c r="Q1679" s="15"/>
      <c r="R1679" s="2"/>
      <c r="S1679" s="2"/>
      <c r="T1679" s="2"/>
      <c r="U1679" s="15"/>
      <c r="V1679" s="15"/>
      <c r="W1679" s="15"/>
      <c r="X1679" s="15"/>
      <c r="Y1679" s="15"/>
      <c r="Z1679" s="15"/>
      <c r="AA1679" s="15"/>
      <c r="AB1679" s="15"/>
      <c r="AC1679" s="15"/>
      <c r="AD1679" s="15"/>
      <c r="AE1679" s="15"/>
      <c r="AF1679" s="15"/>
      <c r="AG1679" s="15"/>
      <c r="AH1679" s="15"/>
      <c r="AI1679" s="15"/>
      <c r="AJ1679" s="15"/>
      <c r="AK1679" s="15"/>
      <c r="AL1679" s="15"/>
      <c r="AM1679" s="15"/>
      <c r="AN1679" s="15"/>
      <c r="AO1679" s="15"/>
      <c r="AP1679" s="15"/>
      <c r="AQ1679" s="15"/>
      <c r="AR1679" s="15"/>
      <c r="AS1679" s="15"/>
      <c r="AT1679" s="15"/>
      <c r="AU1679" s="15"/>
      <c r="AV1679" s="15"/>
      <c r="AW1679" s="15"/>
      <c r="AX1679" s="15"/>
    </row>
    <row r="1680" spans="1:50" ht="34.15" customHeight="1">
      <c r="A1680" s="2"/>
      <c r="B1680" s="2"/>
      <c r="C1680" s="2"/>
      <c r="D1680" s="2"/>
      <c r="E1680" s="2"/>
      <c r="F1680" s="15"/>
      <c r="G1680" s="2"/>
      <c r="H1680" s="2"/>
      <c r="I1680" s="15"/>
      <c r="J1680" s="2"/>
      <c r="K1680" s="13"/>
      <c r="L1680" s="13"/>
      <c r="M1680" s="13"/>
      <c r="N1680" s="700"/>
      <c r="O1680" s="15"/>
      <c r="P1680" s="2"/>
      <c r="Q1680" s="15"/>
      <c r="R1680" s="2"/>
      <c r="S1680" s="2"/>
      <c r="T1680" s="2"/>
      <c r="U1680" s="15"/>
      <c r="V1680" s="15"/>
      <c r="W1680" s="15"/>
      <c r="X1680" s="15"/>
      <c r="Y1680" s="15"/>
      <c r="Z1680" s="15"/>
      <c r="AA1680" s="15"/>
      <c r="AB1680" s="15"/>
      <c r="AC1680" s="15"/>
      <c r="AD1680" s="15"/>
      <c r="AE1680" s="15"/>
      <c r="AF1680" s="15"/>
      <c r="AG1680" s="15"/>
      <c r="AH1680" s="15"/>
      <c r="AI1680" s="15"/>
      <c r="AJ1680" s="15"/>
      <c r="AK1680" s="15"/>
      <c r="AL1680" s="15"/>
      <c r="AM1680" s="15"/>
      <c r="AN1680" s="15"/>
      <c r="AO1680" s="15"/>
      <c r="AP1680" s="15"/>
      <c r="AQ1680" s="15"/>
      <c r="AR1680" s="15"/>
      <c r="AS1680" s="15"/>
      <c r="AT1680" s="15"/>
      <c r="AU1680" s="15"/>
      <c r="AV1680" s="15"/>
      <c r="AW1680" s="15"/>
      <c r="AX1680" s="15"/>
    </row>
    <row r="1681" spans="1:50" ht="34.15" customHeight="1">
      <c r="A1681" s="2"/>
      <c r="B1681" s="2"/>
      <c r="C1681" s="2"/>
      <c r="D1681" s="2"/>
      <c r="E1681" s="2"/>
      <c r="F1681" s="15"/>
      <c r="G1681" s="2"/>
      <c r="H1681" s="2"/>
      <c r="I1681" s="15"/>
      <c r="J1681" s="2"/>
      <c r="K1681" s="13"/>
      <c r="L1681" s="13"/>
      <c r="M1681" s="13"/>
      <c r="N1681" s="700"/>
      <c r="O1681" s="15"/>
      <c r="P1681" s="2"/>
      <c r="Q1681" s="15"/>
      <c r="R1681" s="2"/>
      <c r="S1681" s="2"/>
      <c r="T1681" s="2"/>
      <c r="U1681" s="15"/>
      <c r="V1681" s="15"/>
      <c r="W1681" s="15"/>
      <c r="X1681" s="15"/>
      <c r="Y1681" s="15"/>
      <c r="Z1681" s="15"/>
      <c r="AA1681" s="15"/>
      <c r="AB1681" s="15"/>
      <c r="AC1681" s="15"/>
      <c r="AD1681" s="15"/>
      <c r="AE1681" s="15"/>
      <c r="AF1681" s="15"/>
      <c r="AG1681" s="15"/>
      <c r="AH1681" s="15"/>
      <c r="AI1681" s="15"/>
      <c r="AJ1681" s="15"/>
      <c r="AK1681" s="15"/>
      <c r="AL1681" s="15"/>
      <c r="AM1681" s="15"/>
      <c r="AN1681" s="15"/>
      <c r="AO1681" s="15"/>
      <c r="AP1681" s="15"/>
      <c r="AQ1681" s="15"/>
      <c r="AR1681" s="15"/>
      <c r="AS1681" s="15"/>
      <c r="AT1681" s="15"/>
      <c r="AU1681" s="15"/>
      <c r="AV1681" s="15"/>
      <c r="AW1681" s="15"/>
      <c r="AX1681" s="15"/>
    </row>
    <row r="1682" spans="1:50" ht="34.15" customHeight="1">
      <c r="A1682" s="2"/>
      <c r="B1682" s="2"/>
      <c r="C1682" s="2"/>
      <c r="D1682" s="2"/>
      <c r="E1682" s="2"/>
      <c r="F1682" s="15"/>
      <c r="G1682" s="2"/>
      <c r="H1682" s="2"/>
      <c r="I1682" s="15"/>
      <c r="J1682" s="2"/>
      <c r="K1682" s="13"/>
      <c r="L1682" s="13"/>
      <c r="M1682" s="13"/>
      <c r="N1682" s="700"/>
      <c r="O1682" s="15"/>
      <c r="P1682" s="2"/>
      <c r="Q1682" s="15"/>
      <c r="R1682" s="2"/>
      <c r="S1682" s="2"/>
      <c r="T1682" s="2"/>
      <c r="U1682" s="15"/>
      <c r="V1682" s="15"/>
      <c r="W1682" s="15"/>
      <c r="X1682" s="15"/>
      <c r="Y1682" s="15"/>
      <c r="Z1682" s="15"/>
      <c r="AA1682" s="15"/>
      <c r="AB1682" s="15"/>
      <c r="AC1682" s="15"/>
      <c r="AD1682" s="15"/>
      <c r="AE1682" s="15"/>
      <c r="AF1682" s="15"/>
      <c r="AG1682" s="15"/>
      <c r="AH1682" s="15"/>
      <c r="AI1682" s="15"/>
      <c r="AJ1682" s="15"/>
      <c r="AK1682" s="15"/>
      <c r="AL1682" s="15"/>
      <c r="AM1682" s="15"/>
      <c r="AN1682" s="15"/>
      <c r="AO1682" s="15"/>
      <c r="AP1682" s="15"/>
      <c r="AQ1682" s="15"/>
      <c r="AR1682" s="15"/>
      <c r="AS1682" s="15"/>
      <c r="AT1682" s="15"/>
      <c r="AU1682" s="15"/>
      <c r="AV1682" s="15"/>
      <c r="AW1682" s="15"/>
      <c r="AX1682" s="15"/>
    </row>
    <row r="1683" spans="1:50" ht="34.15" customHeight="1">
      <c r="A1683" s="2"/>
      <c r="B1683" s="2"/>
      <c r="C1683" s="2"/>
      <c r="D1683" s="2"/>
      <c r="E1683" s="2"/>
      <c r="F1683" s="15"/>
      <c r="G1683" s="2"/>
      <c r="H1683" s="2"/>
      <c r="I1683" s="15"/>
      <c r="J1683" s="2"/>
      <c r="K1683" s="13"/>
      <c r="L1683" s="13"/>
      <c r="M1683" s="13"/>
      <c r="N1683" s="700"/>
      <c r="O1683" s="15"/>
      <c r="P1683" s="2"/>
      <c r="Q1683" s="15"/>
      <c r="R1683" s="2"/>
      <c r="S1683" s="2"/>
      <c r="T1683" s="2"/>
      <c r="U1683" s="15"/>
      <c r="V1683" s="15"/>
      <c r="W1683" s="15"/>
      <c r="X1683" s="15"/>
      <c r="Y1683" s="15"/>
      <c r="Z1683" s="15"/>
      <c r="AA1683" s="15"/>
      <c r="AB1683" s="15"/>
      <c r="AC1683" s="15"/>
      <c r="AD1683" s="15"/>
      <c r="AE1683" s="15"/>
      <c r="AF1683" s="15"/>
      <c r="AG1683" s="15"/>
      <c r="AH1683" s="15"/>
      <c r="AI1683" s="15"/>
      <c r="AJ1683" s="15"/>
      <c r="AK1683" s="15"/>
      <c r="AL1683" s="15"/>
      <c r="AM1683" s="15"/>
      <c r="AN1683" s="15"/>
      <c r="AO1683" s="15"/>
      <c r="AP1683" s="15"/>
      <c r="AQ1683" s="15"/>
      <c r="AR1683" s="15"/>
      <c r="AS1683" s="15"/>
      <c r="AT1683" s="15"/>
      <c r="AU1683" s="15"/>
      <c r="AV1683" s="15"/>
      <c r="AW1683" s="15"/>
      <c r="AX1683" s="15"/>
    </row>
    <row r="1684" spans="1:50" ht="34.15" customHeight="1">
      <c r="A1684" s="2"/>
      <c r="B1684" s="2"/>
      <c r="C1684" s="2"/>
      <c r="D1684" s="2"/>
      <c r="E1684" s="2"/>
      <c r="F1684" s="15"/>
      <c r="G1684" s="2"/>
      <c r="H1684" s="2"/>
      <c r="I1684" s="15"/>
      <c r="J1684" s="2"/>
      <c r="K1684" s="13"/>
      <c r="L1684" s="13"/>
      <c r="M1684" s="13"/>
      <c r="N1684" s="700"/>
      <c r="O1684" s="15"/>
      <c r="P1684" s="2"/>
      <c r="Q1684" s="15"/>
      <c r="R1684" s="2"/>
      <c r="S1684" s="2"/>
      <c r="T1684" s="2"/>
      <c r="U1684" s="15"/>
      <c r="V1684" s="15"/>
      <c r="W1684" s="15"/>
      <c r="X1684" s="15"/>
      <c r="Y1684" s="15"/>
      <c r="Z1684" s="15"/>
      <c r="AA1684" s="15"/>
      <c r="AB1684" s="15"/>
      <c r="AC1684" s="15"/>
      <c r="AD1684" s="15"/>
      <c r="AE1684" s="15"/>
      <c r="AF1684" s="15"/>
      <c r="AG1684" s="15"/>
      <c r="AH1684" s="15"/>
      <c r="AI1684" s="15"/>
      <c r="AJ1684" s="15"/>
      <c r="AK1684" s="15"/>
      <c r="AL1684" s="15"/>
      <c r="AM1684" s="15"/>
      <c r="AN1684" s="15"/>
      <c r="AO1684" s="15"/>
      <c r="AP1684" s="15"/>
      <c r="AQ1684" s="15"/>
      <c r="AR1684" s="15"/>
      <c r="AS1684" s="15"/>
      <c r="AT1684" s="15"/>
      <c r="AU1684" s="15"/>
      <c r="AV1684" s="15"/>
      <c r="AW1684" s="15"/>
      <c r="AX1684" s="15"/>
    </row>
    <row r="1685" spans="1:50" ht="34.15" customHeight="1">
      <c r="A1685" s="2"/>
      <c r="B1685" s="2"/>
      <c r="C1685" s="2"/>
      <c r="D1685" s="2"/>
      <c r="E1685" s="2"/>
      <c r="F1685" s="15"/>
      <c r="G1685" s="2"/>
      <c r="H1685" s="2"/>
      <c r="I1685" s="15"/>
      <c r="J1685" s="2"/>
      <c r="K1685" s="13"/>
      <c r="L1685" s="13"/>
      <c r="M1685" s="13"/>
      <c r="N1685" s="700"/>
      <c r="O1685" s="15"/>
      <c r="P1685" s="2"/>
      <c r="Q1685" s="15"/>
      <c r="R1685" s="2"/>
      <c r="S1685" s="2"/>
      <c r="T1685" s="2"/>
      <c r="U1685" s="15"/>
      <c r="V1685" s="15"/>
      <c r="W1685" s="15"/>
      <c r="X1685" s="15"/>
      <c r="Y1685" s="15"/>
      <c r="Z1685" s="15"/>
      <c r="AA1685" s="15"/>
      <c r="AB1685" s="15"/>
      <c r="AC1685" s="15"/>
      <c r="AD1685" s="15"/>
      <c r="AE1685" s="15"/>
      <c r="AF1685" s="15"/>
      <c r="AG1685" s="15"/>
      <c r="AH1685" s="15"/>
      <c r="AI1685" s="15"/>
      <c r="AJ1685" s="15"/>
      <c r="AK1685" s="15"/>
      <c r="AL1685" s="15"/>
      <c r="AM1685" s="15"/>
      <c r="AN1685" s="15"/>
      <c r="AO1685" s="15"/>
      <c r="AP1685" s="15"/>
      <c r="AQ1685" s="15"/>
      <c r="AR1685" s="15"/>
      <c r="AS1685" s="15"/>
      <c r="AT1685" s="15"/>
      <c r="AU1685" s="15"/>
      <c r="AV1685" s="15"/>
      <c r="AW1685" s="15"/>
      <c r="AX1685" s="15"/>
    </row>
    <row r="1686" spans="1:50" ht="34.15" customHeight="1">
      <c r="A1686" s="2"/>
      <c r="B1686" s="2"/>
      <c r="C1686" s="2"/>
      <c r="D1686" s="2"/>
      <c r="E1686" s="2"/>
      <c r="F1686" s="15"/>
      <c r="G1686" s="2"/>
      <c r="H1686" s="2"/>
      <c r="I1686" s="15"/>
      <c r="J1686" s="2"/>
      <c r="K1686" s="13"/>
      <c r="L1686" s="13"/>
      <c r="M1686" s="13"/>
      <c r="N1686" s="700"/>
      <c r="O1686" s="15"/>
      <c r="P1686" s="2"/>
      <c r="Q1686" s="15"/>
      <c r="R1686" s="2"/>
      <c r="S1686" s="2"/>
      <c r="T1686" s="2"/>
      <c r="U1686" s="15"/>
      <c r="V1686" s="15"/>
      <c r="W1686" s="15"/>
      <c r="X1686" s="15"/>
      <c r="Y1686" s="15"/>
      <c r="Z1686" s="15"/>
      <c r="AA1686" s="15"/>
      <c r="AB1686" s="15"/>
      <c r="AC1686" s="15"/>
      <c r="AD1686" s="15"/>
      <c r="AE1686" s="15"/>
      <c r="AF1686" s="15"/>
      <c r="AG1686" s="15"/>
      <c r="AH1686" s="15"/>
      <c r="AI1686" s="15"/>
      <c r="AJ1686" s="15"/>
      <c r="AK1686" s="15"/>
      <c r="AL1686" s="15"/>
      <c r="AM1686" s="15"/>
      <c r="AN1686" s="15"/>
      <c r="AO1686" s="15"/>
      <c r="AP1686" s="15"/>
      <c r="AQ1686" s="15"/>
      <c r="AR1686" s="15"/>
      <c r="AS1686" s="15"/>
      <c r="AT1686" s="15"/>
      <c r="AU1686" s="15"/>
      <c r="AV1686" s="15"/>
      <c r="AW1686" s="15"/>
      <c r="AX1686" s="15"/>
    </row>
    <row r="1687" spans="1:50" ht="34.15" customHeight="1">
      <c r="A1687" s="2"/>
      <c r="B1687" s="2"/>
      <c r="C1687" s="2"/>
      <c r="D1687" s="2"/>
      <c r="E1687" s="2"/>
      <c r="F1687" s="15"/>
      <c r="G1687" s="2"/>
      <c r="H1687" s="2"/>
      <c r="I1687" s="15"/>
      <c r="J1687" s="2"/>
      <c r="K1687" s="13"/>
      <c r="L1687" s="13"/>
      <c r="M1687" s="13"/>
      <c r="N1687" s="700"/>
      <c r="O1687" s="15"/>
      <c r="P1687" s="2"/>
      <c r="Q1687" s="15"/>
      <c r="R1687" s="2"/>
      <c r="S1687" s="2"/>
      <c r="T1687" s="2"/>
      <c r="U1687" s="15"/>
      <c r="V1687" s="15"/>
      <c r="W1687" s="15"/>
      <c r="X1687" s="15"/>
      <c r="Y1687" s="15"/>
      <c r="Z1687" s="15"/>
      <c r="AA1687" s="15"/>
      <c r="AB1687" s="15"/>
      <c r="AC1687" s="15"/>
      <c r="AD1687" s="15"/>
      <c r="AE1687" s="15"/>
      <c r="AF1687" s="15"/>
      <c r="AG1687" s="15"/>
      <c r="AH1687" s="15"/>
      <c r="AI1687" s="15"/>
      <c r="AJ1687" s="15"/>
      <c r="AK1687" s="15"/>
      <c r="AL1687" s="15"/>
      <c r="AM1687" s="15"/>
      <c r="AN1687" s="15"/>
      <c r="AO1687" s="15"/>
      <c r="AP1687" s="15"/>
      <c r="AQ1687" s="15"/>
      <c r="AR1687" s="15"/>
      <c r="AS1687" s="15"/>
      <c r="AT1687" s="15"/>
      <c r="AU1687" s="15"/>
      <c r="AV1687" s="15"/>
      <c r="AW1687" s="15"/>
      <c r="AX1687" s="15"/>
    </row>
    <row r="1688" spans="1:50" ht="34.15" customHeight="1">
      <c r="A1688" s="2"/>
      <c r="B1688" s="2"/>
      <c r="C1688" s="2"/>
      <c r="D1688" s="2"/>
      <c r="E1688" s="2"/>
      <c r="F1688" s="15"/>
      <c r="G1688" s="2"/>
      <c r="H1688" s="2"/>
      <c r="I1688" s="15"/>
      <c r="J1688" s="2"/>
      <c r="K1688" s="13"/>
      <c r="L1688" s="13"/>
      <c r="M1688" s="13"/>
      <c r="N1688" s="700"/>
      <c r="O1688" s="15"/>
      <c r="P1688" s="2"/>
      <c r="Q1688" s="15"/>
      <c r="R1688" s="2"/>
      <c r="S1688" s="2"/>
      <c r="T1688" s="2"/>
      <c r="U1688" s="15"/>
      <c r="V1688" s="15"/>
      <c r="W1688" s="15"/>
      <c r="X1688" s="15"/>
      <c r="Y1688" s="15"/>
      <c r="Z1688" s="15"/>
      <c r="AA1688" s="15"/>
      <c r="AB1688" s="15"/>
      <c r="AC1688" s="15"/>
      <c r="AD1688" s="15"/>
      <c r="AE1688" s="15"/>
      <c r="AF1688" s="15"/>
      <c r="AG1688" s="15"/>
      <c r="AH1688" s="15"/>
      <c r="AI1688" s="15"/>
      <c r="AJ1688" s="15"/>
      <c r="AK1688" s="15"/>
      <c r="AL1688" s="15"/>
      <c r="AM1688" s="15"/>
      <c r="AN1688" s="15"/>
      <c r="AO1688" s="15"/>
      <c r="AP1688" s="15"/>
      <c r="AQ1688" s="15"/>
      <c r="AR1688" s="15"/>
      <c r="AS1688" s="15"/>
      <c r="AT1688" s="15"/>
      <c r="AU1688" s="15"/>
      <c r="AV1688" s="15"/>
      <c r="AW1688" s="15"/>
      <c r="AX1688" s="15"/>
    </row>
    <row r="1689" spans="1:50" ht="34.15" customHeight="1">
      <c r="A1689" s="2"/>
      <c r="B1689" s="2"/>
      <c r="C1689" s="2"/>
      <c r="D1689" s="2"/>
      <c r="E1689" s="2"/>
      <c r="F1689" s="15"/>
      <c r="G1689" s="2"/>
      <c r="H1689" s="2"/>
      <c r="I1689" s="15"/>
      <c r="J1689" s="2"/>
      <c r="K1689" s="13"/>
      <c r="L1689" s="13"/>
      <c r="M1689" s="13"/>
      <c r="N1689" s="700"/>
      <c r="O1689" s="15"/>
      <c r="P1689" s="2"/>
      <c r="Q1689" s="15"/>
      <c r="R1689" s="2"/>
      <c r="S1689" s="2"/>
      <c r="T1689" s="2"/>
      <c r="U1689" s="15"/>
      <c r="V1689" s="15"/>
      <c r="W1689" s="15"/>
      <c r="X1689" s="15"/>
      <c r="Y1689" s="15"/>
      <c r="Z1689" s="15"/>
      <c r="AA1689" s="15"/>
      <c r="AB1689" s="15"/>
      <c r="AC1689" s="15"/>
      <c r="AD1689" s="15"/>
      <c r="AE1689" s="15"/>
      <c r="AF1689" s="15"/>
      <c r="AG1689" s="15"/>
      <c r="AH1689" s="15"/>
      <c r="AI1689" s="15"/>
      <c r="AJ1689" s="15"/>
      <c r="AK1689" s="15"/>
      <c r="AL1689" s="15"/>
      <c r="AM1689" s="15"/>
      <c r="AN1689" s="15"/>
      <c r="AO1689" s="15"/>
      <c r="AP1689" s="15"/>
      <c r="AQ1689" s="15"/>
      <c r="AR1689" s="15"/>
      <c r="AS1689" s="15"/>
      <c r="AT1689" s="15"/>
      <c r="AU1689" s="15"/>
      <c r="AV1689" s="15"/>
      <c r="AW1689" s="15"/>
      <c r="AX1689" s="15"/>
    </row>
    <row r="1690" spans="1:50" ht="34.15" customHeight="1">
      <c r="A1690" s="2"/>
      <c r="B1690" s="2"/>
      <c r="C1690" s="2"/>
      <c r="D1690" s="2"/>
      <c r="E1690" s="2"/>
      <c r="F1690" s="15"/>
      <c r="G1690" s="2"/>
      <c r="H1690" s="2"/>
      <c r="I1690" s="15"/>
      <c r="J1690" s="2"/>
      <c r="K1690" s="13"/>
      <c r="L1690" s="13"/>
      <c r="M1690" s="13"/>
      <c r="N1690" s="700"/>
      <c r="O1690" s="15"/>
      <c r="P1690" s="2"/>
      <c r="Q1690" s="15"/>
      <c r="R1690" s="2"/>
      <c r="S1690" s="2"/>
      <c r="T1690" s="2"/>
      <c r="U1690" s="15"/>
      <c r="V1690" s="15"/>
      <c r="W1690" s="15"/>
      <c r="X1690" s="15"/>
      <c r="Y1690" s="15"/>
      <c r="Z1690" s="15"/>
      <c r="AA1690" s="15"/>
      <c r="AB1690" s="15"/>
      <c r="AC1690" s="15"/>
      <c r="AD1690" s="15"/>
      <c r="AE1690" s="15"/>
      <c r="AF1690" s="15"/>
      <c r="AG1690" s="15"/>
      <c r="AH1690" s="15"/>
      <c r="AI1690" s="15"/>
      <c r="AJ1690" s="15"/>
      <c r="AK1690" s="15"/>
      <c r="AL1690" s="15"/>
      <c r="AM1690" s="15"/>
      <c r="AN1690" s="15"/>
      <c r="AO1690" s="15"/>
      <c r="AP1690" s="15"/>
      <c r="AQ1690" s="15"/>
      <c r="AR1690" s="15"/>
      <c r="AS1690" s="15"/>
      <c r="AT1690" s="15"/>
      <c r="AU1690" s="15"/>
      <c r="AV1690" s="15"/>
      <c r="AW1690" s="15"/>
      <c r="AX1690" s="15"/>
    </row>
    <row r="1691" spans="1:50" ht="34.15" customHeight="1">
      <c r="A1691" s="2"/>
      <c r="B1691" s="2"/>
      <c r="C1691" s="2"/>
      <c r="D1691" s="2"/>
      <c r="E1691" s="2"/>
      <c r="F1691" s="15"/>
      <c r="G1691" s="2"/>
      <c r="H1691" s="2"/>
      <c r="I1691" s="15"/>
      <c r="J1691" s="2"/>
      <c r="K1691" s="13"/>
      <c r="L1691" s="13"/>
      <c r="M1691" s="13"/>
      <c r="N1691" s="700"/>
      <c r="O1691" s="15"/>
      <c r="P1691" s="2"/>
      <c r="Q1691" s="15"/>
      <c r="R1691" s="2"/>
      <c r="S1691" s="2"/>
      <c r="T1691" s="2"/>
      <c r="U1691" s="15"/>
      <c r="V1691" s="15"/>
      <c r="W1691" s="15"/>
      <c r="X1691" s="15"/>
      <c r="Y1691" s="15"/>
      <c r="Z1691" s="15"/>
      <c r="AA1691" s="15"/>
      <c r="AB1691" s="15"/>
      <c r="AC1691" s="15"/>
      <c r="AD1691" s="15"/>
      <c r="AE1691" s="15"/>
      <c r="AF1691" s="15"/>
      <c r="AG1691" s="15"/>
      <c r="AH1691" s="15"/>
      <c r="AI1691" s="15"/>
      <c r="AJ1691" s="15"/>
      <c r="AK1691" s="15"/>
      <c r="AL1691" s="15"/>
      <c r="AM1691" s="15"/>
      <c r="AN1691" s="15"/>
      <c r="AO1691" s="15"/>
      <c r="AP1691" s="15"/>
      <c r="AQ1691" s="15"/>
      <c r="AR1691" s="15"/>
      <c r="AS1691" s="15"/>
      <c r="AT1691" s="15"/>
      <c r="AU1691" s="15"/>
      <c r="AV1691" s="15"/>
      <c r="AW1691" s="15"/>
      <c r="AX1691" s="15"/>
    </row>
    <row r="1692" spans="1:50" ht="34.15" customHeight="1">
      <c r="A1692" s="2"/>
      <c r="B1692" s="2"/>
      <c r="C1692" s="2"/>
      <c r="D1692" s="2"/>
      <c r="E1692" s="2"/>
      <c r="F1692" s="15"/>
      <c r="G1692" s="2"/>
      <c r="H1692" s="2"/>
      <c r="I1692" s="15"/>
      <c r="J1692" s="2"/>
      <c r="K1692" s="13"/>
      <c r="L1692" s="13"/>
      <c r="M1692" s="13"/>
      <c r="N1692" s="700"/>
      <c r="O1692" s="15"/>
      <c r="P1692" s="2"/>
      <c r="Q1692" s="15"/>
      <c r="R1692" s="2"/>
      <c r="S1692" s="2"/>
      <c r="T1692" s="2"/>
      <c r="U1692" s="15"/>
      <c r="V1692" s="15"/>
      <c r="W1692" s="15"/>
      <c r="X1692" s="15"/>
      <c r="Y1692" s="15"/>
      <c r="Z1692" s="15"/>
      <c r="AA1692" s="15"/>
      <c r="AB1692" s="15"/>
      <c r="AC1692" s="15"/>
      <c r="AD1692" s="15"/>
      <c r="AE1692" s="15"/>
      <c r="AF1692" s="15"/>
      <c r="AG1692" s="15"/>
      <c r="AH1692" s="15"/>
      <c r="AI1692" s="15"/>
      <c r="AJ1692" s="15"/>
      <c r="AK1692" s="15"/>
      <c r="AL1692" s="15"/>
      <c r="AM1692" s="15"/>
      <c r="AN1692" s="15"/>
      <c r="AO1692" s="15"/>
      <c r="AP1692" s="15"/>
      <c r="AQ1692" s="15"/>
      <c r="AR1692" s="15"/>
      <c r="AS1692" s="15"/>
      <c r="AT1692" s="15"/>
      <c r="AU1692" s="15"/>
      <c r="AV1692" s="15"/>
      <c r="AW1692" s="15"/>
      <c r="AX1692" s="15"/>
    </row>
    <row r="1693" spans="1:50" ht="34.15" customHeight="1">
      <c r="A1693" s="2"/>
      <c r="B1693" s="2"/>
      <c r="C1693" s="2"/>
      <c r="D1693" s="2"/>
      <c r="E1693" s="2"/>
      <c r="F1693" s="15"/>
      <c r="G1693" s="2"/>
      <c r="H1693" s="2"/>
      <c r="I1693" s="15"/>
      <c r="J1693" s="2"/>
      <c r="K1693" s="13"/>
      <c r="L1693" s="13"/>
      <c r="M1693" s="13"/>
      <c r="N1693" s="700"/>
      <c r="O1693" s="15"/>
      <c r="P1693" s="2"/>
      <c r="Q1693" s="15"/>
      <c r="R1693" s="2"/>
      <c r="S1693" s="2"/>
      <c r="T1693" s="2"/>
      <c r="U1693" s="15"/>
      <c r="V1693" s="15"/>
      <c r="W1693" s="15"/>
      <c r="X1693" s="15"/>
      <c r="Y1693" s="15"/>
      <c r="Z1693" s="15"/>
      <c r="AA1693" s="15"/>
      <c r="AB1693" s="15"/>
      <c r="AC1693" s="15"/>
      <c r="AD1693" s="15"/>
      <c r="AE1693" s="15"/>
      <c r="AF1693" s="15"/>
      <c r="AG1693" s="15"/>
      <c r="AH1693" s="15"/>
      <c r="AI1693" s="15"/>
      <c r="AJ1693" s="15"/>
      <c r="AK1693" s="15"/>
      <c r="AL1693" s="15"/>
      <c r="AM1693" s="15"/>
      <c r="AN1693" s="15"/>
      <c r="AO1693" s="15"/>
      <c r="AP1693" s="15"/>
      <c r="AQ1693" s="15"/>
      <c r="AR1693" s="15"/>
      <c r="AS1693" s="15"/>
      <c r="AT1693" s="15"/>
      <c r="AU1693" s="15"/>
      <c r="AV1693" s="15"/>
      <c r="AW1693" s="15"/>
      <c r="AX1693" s="15"/>
    </row>
    <row r="1694" spans="1:50" ht="34.15" customHeight="1">
      <c r="A1694" s="2"/>
      <c r="B1694" s="2"/>
      <c r="C1694" s="2"/>
      <c r="D1694" s="2"/>
      <c r="E1694" s="2"/>
      <c r="F1694" s="15"/>
      <c r="G1694" s="2"/>
      <c r="H1694" s="2"/>
      <c r="I1694" s="15"/>
      <c r="J1694" s="2"/>
      <c r="K1694" s="13"/>
      <c r="L1694" s="13"/>
      <c r="M1694" s="13"/>
      <c r="N1694" s="700"/>
      <c r="O1694" s="15"/>
      <c r="P1694" s="2"/>
      <c r="Q1694" s="15"/>
      <c r="R1694" s="2"/>
      <c r="S1694" s="2"/>
      <c r="T1694" s="2"/>
      <c r="U1694" s="15"/>
      <c r="V1694" s="15"/>
      <c r="W1694" s="15"/>
      <c r="X1694" s="15"/>
      <c r="Y1694" s="15"/>
      <c r="Z1694" s="15"/>
      <c r="AA1694" s="15"/>
      <c r="AB1694" s="15"/>
      <c r="AC1694" s="15"/>
      <c r="AD1694" s="15"/>
      <c r="AE1694" s="15"/>
      <c r="AF1694" s="15"/>
      <c r="AG1694" s="15"/>
      <c r="AH1694" s="15"/>
      <c r="AI1694" s="15"/>
      <c r="AJ1694" s="15"/>
      <c r="AK1694" s="15"/>
      <c r="AL1694" s="15"/>
      <c r="AM1694" s="15"/>
      <c r="AN1694" s="15"/>
      <c r="AO1694" s="15"/>
      <c r="AP1694" s="15"/>
      <c r="AQ1694" s="15"/>
      <c r="AR1694" s="15"/>
      <c r="AS1694" s="15"/>
      <c r="AT1694" s="15"/>
      <c r="AU1694" s="15"/>
      <c r="AV1694" s="15"/>
      <c r="AW1694" s="15"/>
      <c r="AX1694" s="15"/>
    </row>
    <row r="1695" spans="1:50" ht="34.15" customHeight="1">
      <c r="A1695" s="2"/>
      <c r="B1695" s="2"/>
      <c r="C1695" s="2"/>
      <c r="D1695" s="2"/>
      <c r="E1695" s="2"/>
      <c r="F1695" s="15"/>
      <c r="G1695" s="2"/>
      <c r="H1695" s="2"/>
      <c r="I1695" s="15"/>
      <c r="J1695" s="2"/>
      <c r="K1695" s="13"/>
      <c r="L1695" s="13"/>
      <c r="M1695" s="13"/>
      <c r="N1695" s="700"/>
      <c r="O1695" s="15"/>
      <c r="P1695" s="2"/>
      <c r="Q1695" s="15"/>
      <c r="R1695" s="2"/>
      <c r="S1695" s="2"/>
      <c r="T1695" s="2"/>
      <c r="U1695" s="15"/>
      <c r="V1695" s="15"/>
      <c r="W1695" s="15"/>
      <c r="X1695" s="15"/>
      <c r="Y1695" s="15"/>
      <c r="Z1695" s="15"/>
      <c r="AA1695" s="15"/>
      <c r="AB1695" s="15"/>
      <c r="AC1695" s="15"/>
      <c r="AD1695" s="15"/>
      <c r="AE1695" s="15"/>
      <c r="AF1695" s="15"/>
      <c r="AG1695" s="15"/>
      <c r="AH1695" s="15"/>
      <c r="AI1695" s="15"/>
      <c r="AJ1695" s="15"/>
      <c r="AK1695" s="15"/>
      <c r="AL1695" s="15"/>
      <c r="AM1695" s="15"/>
      <c r="AN1695" s="15"/>
      <c r="AO1695" s="15"/>
      <c r="AP1695" s="15"/>
      <c r="AQ1695" s="15"/>
      <c r="AR1695" s="15"/>
      <c r="AS1695" s="15"/>
      <c r="AT1695" s="15"/>
      <c r="AU1695" s="15"/>
      <c r="AV1695" s="15"/>
      <c r="AW1695" s="15"/>
      <c r="AX1695" s="15"/>
    </row>
    <row r="1696" spans="1:50" ht="34.15" customHeight="1">
      <c r="A1696" s="2"/>
      <c r="B1696" s="2"/>
      <c r="C1696" s="2"/>
      <c r="D1696" s="2"/>
      <c r="E1696" s="2"/>
      <c r="F1696" s="15"/>
      <c r="G1696" s="2"/>
      <c r="H1696" s="2"/>
      <c r="I1696" s="15"/>
      <c r="J1696" s="2"/>
      <c r="K1696" s="13"/>
      <c r="L1696" s="13"/>
      <c r="M1696" s="13"/>
      <c r="N1696" s="700"/>
      <c r="O1696" s="15"/>
      <c r="P1696" s="2"/>
      <c r="Q1696" s="15"/>
      <c r="R1696" s="2"/>
      <c r="S1696" s="2"/>
      <c r="T1696" s="2"/>
      <c r="U1696" s="15"/>
      <c r="V1696" s="15"/>
      <c r="W1696" s="15"/>
      <c r="X1696" s="15"/>
      <c r="Y1696" s="15"/>
      <c r="Z1696" s="15"/>
      <c r="AA1696" s="15"/>
      <c r="AB1696" s="15"/>
      <c r="AC1696" s="15"/>
      <c r="AD1696" s="15"/>
      <c r="AE1696" s="15"/>
      <c r="AF1696" s="15"/>
      <c r="AG1696" s="15"/>
      <c r="AH1696" s="15"/>
      <c r="AI1696" s="15"/>
      <c r="AJ1696" s="15"/>
      <c r="AK1696" s="15"/>
      <c r="AL1696" s="15"/>
      <c r="AM1696" s="15"/>
      <c r="AN1696" s="15"/>
      <c r="AO1696" s="15"/>
      <c r="AP1696" s="15"/>
      <c r="AQ1696" s="15"/>
      <c r="AR1696" s="15"/>
      <c r="AS1696" s="15"/>
      <c r="AT1696" s="15"/>
      <c r="AU1696" s="15"/>
      <c r="AV1696" s="15"/>
      <c r="AW1696" s="15"/>
      <c r="AX1696" s="15"/>
    </row>
    <row r="1697" spans="1:50" ht="34.15" customHeight="1">
      <c r="A1697" s="2"/>
      <c r="B1697" s="2"/>
      <c r="C1697" s="2"/>
      <c r="D1697" s="2"/>
      <c r="E1697" s="2"/>
      <c r="F1697" s="15"/>
      <c r="G1697" s="2"/>
      <c r="H1697" s="2"/>
      <c r="I1697" s="15"/>
      <c r="J1697" s="2"/>
      <c r="K1697" s="13"/>
      <c r="L1697" s="13"/>
      <c r="M1697" s="13"/>
      <c r="N1697" s="700"/>
      <c r="O1697" s="15"/>
      <c r="P1697" s="2"/>
      <c r="Q1697" s="15"/>
      <c r="R1697" s="2"/>
      <c r="S1697" s="2"/>
      <c r="T1697" s="2"/>
      <c r="U1697" s="15"/>
      <c r="V1697" s="15"/>
      <c r="W1697" s="15"/>
      <c r="X1697" s="15"/>
      <c r="Y1697" s="15"/>
      <c r="Z1697" s="15"/>
      <c r="AA1697" s="15"/>
      <c r="AB1697" s="15"/>
      <c r="AC1697" s="15"/>
      <c r="AD1697" s="15"/>
      <c r="AE1697" s="15"/>
      <c r="AF1697" s="15"/>
      <c r="AG1697" s="15"/>
      <c r="AH1697" s="15"/>
      <c r="AI1697" s="15"/>
      <c r="AJ1697" s="15"/>
      <c r="AK1697" s="15"/>
      <c r="AL1697" s="15"/>
      <c r="AM1697" s="15"/>
      <c r="AN1697" s="15"/>
      <c r="AO1697" s="15"/>
      <c r="AP1697" s="15"/>
      <c r="AQ1697" s="15"/>
      <c r="AR1697" s="15"/>
      <c r="AS1697" s="15"/>
      <c r="AT1697" s="15"/>
      <c r="AU1697" s="15"/>
      <c r="AV1697" s="15"/>
      <c r="AW1697" s="15"/>
      <c r="AX1697" s="15"/>
    </row>
    <row r="1698" spans="1:50" ht="34.15" customHeight="1">
      <c r="A1698" s="2"/>
      <c r="B1698" s="2"/>
      <c r="C1698" s="2"/>
      <c r="D1698" s="2"/>
      <c r="E1698" s="2"/>
      <c r="F1698" s="15"/>
      <c r="G1698" s="2"/>
      <c r="H1698" s="2"/>
      <c r="I1698" s="15"/>
      <c r="J1698" s="2"/>
      <c r="K1698" s="13"/>
      <c r="L1698" s="13"/>
      <c r="M1698" s="13"/>
      <c r="N1698" s="700"/>
      <c r="O1698" s="15"/>
      <c r="P1698" s="2"/>
      <c r="Q1698" s="15"/>
      <c r="R1698" s="2"/>
      <c r="S1698" s="2"/>
      <c r="T1698" s="2"/>
      <c r="U1698" s="15"/>
      <c r="V1698" s="15"/>
      <c r="W1698" s="15"/>
      <c r="X1698" s="15"/>
      <c r="Y1698" s="15"/>
      <c r="Z1698" s="15"/>
      <c r="AA1698" s="15"/>
      <c r="AB1698" s="15"/>
      <c r="AC1698" s="15"/>
      <c r="AD1698" s="15"/>
      <c r="AE1698" s="15"/>
      <c r="AF1698" s="15"/>
      <c r="AG1698" s="15"/>
      <c r="AH1698" s="15"/>
      <c r="AI1698" s="15"/>
      <c r="AJ1698" s="15"/>
      <c r="AK1698" s="15"/>
      <c r="AL1698" s="15"/>
      <c r="AM1698" s="15"/>
      <c r="AN1698" s="15"/>
      <c r="AO1698" s="15"/>
      <c r="AP1698" s="15"/>
      <c r="AQ1698" s="15"/>
      <c r="AR1698" s="15"/>
      <c r="AS1698" s="15"/>
      <c r="AT1698" s="15"/>
      <c r="AU1698" s="15"/>
      <c r="AV1698" s="15"/>
      <c r="AW1698" s="15"/>
      <c r="AX1698" s="15"/>
    </row>
    <row r="1699" spans="1:50" ht="34.15" customHeight="1">
      <c r="A1699" s="2"/>
      <c r="B1699" s="2"/>
      <c r="C1699" s="2"/>
      <c r="D1699" s="2"/>
      <c r="E1699" s="2"/>
      <c r="F1699" s="15"/>
      <c r="G1699" s="2"/>
      <c r="H1699" s="2"/>
      <c r="I1699" s="15"/>
      <c r="J1699" s="2"/>
      <c r="K1699" s="13"/>
      <c r="L1699" s="13"/>
      <c r="M1699" s="13"/>
      <c r="N1699" s="700"/>
      <c r="O1699" s="15"/>
      <c r="P1699" s="2"/>
      <c r="Q1699" s="15"/>
      <c r="R1699" s="2"/>
      <c r="S1699" s="2"/>
      <c r="T1699" s="2"/>
      <c r="U1699" s="15"/>
      <c r="V1699" s="15"/>
      <c r="W1699" s="15"/>
      <c r="X1699" s="15"/>
      <c r="Y1699" s="15"/>
      <c r="Z1699" s="15"/>
      <c r="AA1699" s="15"/>
      <c r="AB1699" s="15"/>
      <c r="AC1699" s="15"/>
      <c r="AD1699" s="15"/>
      <c r="AE1699" s="15"/>
      <c r="AF1699" s="15"/>
      <c r="AG1699" s="15"/>
      <c r="AH1699" s="15"/>
      <c r="AI1699" s="15"/>
      <c r="AJ1699" s="15"/>
      <c r="AK1699" s="15"/>
      <c r="AL1699" s="15"/>
      <c r="AM1699" s="15"/>
      <c r="AN1699" s="15"/>
      <c r="AO1699" s="15"/>
      <c r="AP1699" s="15"/>
      <c r="AQ1699" s="15"/>
      <c r="AR1699" s="15"/>
      <c r="AS1699" s="15"/>
      <c r="AT1699" s="15"/>
      <c r="AU1699" s="15"/>
      <c r="AV1699" s="15"/>
      <c r="AW1699" s="15"/>
      <c r="AX1699" s="15"/>
    </row>
    <row r="1700" spans="1:50" ht="34.15" customHeight="1">
      <c r="A1700" s="2"/>
      <c r="B1700" s="2"/>
      <c r="C1700" s="2"/>
      <c r="D1700" s="2"/>
      <c r="E1700" s="2"/>
      <c r="F1700" s="15"/>
      <c r="G1700" s="2"/>
      <c r="H1700" s="2"/>
      <c r="I1700" s="15"/>
      <c r="J1700" s="2"/>
      <c r="K1700" s="13"/>
      <c r="L1700" s="13"/>
      <c r="M1700" s="13"/>
      <c r="N1700" s="700"/>
      <c r="O1700" s="15"/>
      <c r="P1700" s="2"/>
      <c r="Q1700" s="15"/>
      <c r="R1700" s="2"/>
      <c r="S1700" s="2"/>
      <c r="T1700" s="2"/>
      <c r="U1700" s="15"/>
      <c r="V1700" s="15"/>
      <c r="W1700" s="15"/>
      <c r="X1700" s="15"/>
      <c r="Y1700" s="15"/>
      <c r="Z1700" s="15"/>
      <c r="AA1700" s="15"/>
      <c r="AB1700" s="15"/>
      <c r="AC1700" s="15"/>
      <c r="AD1700" s="15"/>
      <c r="AE1700" s="15"/>
      <c r="AF1700" s="15"/>
      <c r="AG1700" s="15"/>
      <c r="AH1700" s="15"/>
      <c r="AI1700" s="15"/>
      <c r="AJ1700" s="15"/>
      <c r="AK1700" s="15"/>
      <c r="AL1700" s="15"/>
      <c r="AM1700" s="15"/>
      <c r="AN1700" s="15"/>
      <c r="AO1700" s="15"/>
      <c r="AP1700" s="15"/>
      <c r="AQ1700" s="15"/>
      <c r="AR1700" s="15"/>
      <c r="AS1700" s="15"/>
      <c r="AT1700" s="15"/>
      <c r="AU1700" s="15"/>
      <c r="AV1700" s="15"/>
      <c r="AW1700" s="15"/>
      <c r="AX1700" s="15"/>
    </row>
    <row r="1701" spans="1:50" ht="34.15" customHeight="1">
      <c r="A1701" s="2"/>
      <c r="B1701" s="2"/>
      <c r="C1701" s="2"/>
      <c r="D1701" s="2"/>
      <c r="E1701" s="2"/>
      <c r="F1701" s="15"/>
      <c r="G1701" s="2"/>
      <c r="H1701" s="2"/>
      <c r="I1701" s="15"/>
      <c r="J1701" s="2"/>
      <c r="K1701" s="13"/>
      <c r="L1701" s="13"/>
      <c r="M1701" s="13"/>
      <c r="N1701" s="700"/>
      <c r="O1701" s="15"/>
      <c r="P1701" s="2"/>
      <c r="Q1701" s="15"/>
      <c r="R1701" s="2"/>
      <c r="S1701" s="2"/>
      <c r="T1701" s="2"/>
      <c r="U1701" s="15"/>
      <c r="V1701" s="15"/>
      <c r="W1701" s="15"/>
      <c r="X1701" s="15"/>
      <c r="Y1701" s="15"/>
      <c r="Z1701" s="15"/>
      <c r="AA1701" s="15"/>
      <c r="AB1701" s="15"/>
      <c r="AC1701" s="15"/>
      <c r="AD1701" s="15"/>
      <c r="AE1701" s="15"/>
      <c r="AF1701" s="15"/>
      <c r="AG1701" s="15"/>
      <c r="AH1701" s="15"/>
      <c r="AI1701" s="15"/>
      <c r="AJ1701" s="15"/>
      <c r="AK1701" s="15"/>
      <c r="AL1701" s="15"/>
      <c r="AM1701" s="15"/>
      <c r="AN1701" s="15"/>
      <c r="AO1701" s="15"/>
      <c r="AP1701" s="15"/>
      <c r="AQ1701" s="15"/>
      <c r="AR1701" s="15"/>
      <c r="AS1701" s="15"/>
      <c r="AT1701" s="15"/>
      <c r="AU1701" s="15"/>
      <c r="AV1701" s="15"/>
      <c r="AW1701" s="15"/>
      <c r="AX1701" s="15"/>
    </row>
    <row r="1702" spans="1:50" ht="34.15" customHeight="1">
      <c r="A1702" s="2"/>
      <c r="B1702" s="2"/>
      <c r="C1702" s="2"/>
      <c r="D1702" s="2"/>
      <c r="E1702" s="2"/>
      <c r="F1702" s="15"/>
      <c r="G1702" s="2"/>
      <c r="H1702" s="2"/>
      <c r="I1702" s="15"/>
      <c r="J1702" s="2"/>
      <c r="K1702" s="13"/>
      <c r="L1702" s="13"/>
      <c r="M1702" s="13"/>
      <c r="N1702" s="700"/>
      <c r="O1702" s="15"/>
      <c r="P1702" s="2"/>
      <c r="Q1702" s="15"/>
      <c r="R1702" s="2"/>
      <c r="S1702" s="2"/>
      <c r="T1702" s="2"/>
      <c r="U1702" s="15"/>
      <c r="V1702" s="15"/>
      <c r="W1702" s="15"/>
      <c r="X1702" s="15"/>
      <c r="Y1702" s="15"/>
      <c r="Z1702" s="15"/>
      <c r="AA1702" s="15"/>
      <c r="AB1702" s="15"/>
      <c r="AC1702" s="15"/>
      <c r="AD1702" s="15"/>
      <c r="AE1702" s="15"/>
      <c r="AF1702" s="15"/>
      <c r="AG1702" s="15"/>
      <c r="AH1702" s="15"/>
      <c r="AI1702" s="15"/>
      <c r="AJ1702" s="15"/>
      <c r="AK1702" s="15"/>
      <c r="AL1702" s="15"/>
      <c r="AM1702" s="15"/>
      <c r="AN1702" s="15"/>
      <c r="AO1702" s="15"/>
      <c r="AP1702" s="15"/>
      <c r="AQ1702" s="15"/>
      <c r="AR1702" s="15"/>
      <c r="AS1702" s="15"/>
      <c r="AT1702" s="15"/>
      <c r="AU1702" s="15"/>
      <c r="AV1702" s="15"/>
      <c r="AW1702" s="15"/>
      <c r="AX1702" s="15"/>
    </row>
    <row r="1703" spans="1:50" ht="34.15" customHeight="1">
      <c r="A1703" s="2"/>
      <c r="B1703" s="2"/>
      <c r="C1703" s="2"/>
      <c r="D1703" s="2"/>
      <c r="E1703" s="2"/>
      <c r="F1703" s="15"/>
      <c r="G1703" s="2"/>
      <c r="H1703" s="2"/>
      <c r="I1703" s="15"/>
      <c r="J1703" s="2"/>
      <c r="K1703" s="13"/>
      <c r="L1703" s="13"/>
      <c r="M1703" s="13"/>
      <c r="N1703" s="700"/>
      <c r="O1703" s="15"/>
      <c r="P1703" s="2"/>
      <c r="Q1703" s="15"/>
      <c r="R1703" s="2"/>
      <c r="S1703" s="2"/>
      <c r="T1703" s="2"/>
      <c r="U1703" s="15"/>
      <c r="V1703" s="15"/>
      <c r="W1703" s="15"/>
      <c r="X1703" s="15"/>
      <c r="Y1703" s="15"/>
      <c r="Z1703" s="15"/>
      <c r="AA1703" s="15"/>
      <c r="AB1703" s="15"/>
      <c r="AC1703" s="15"/>
      <c r="AD1703" s="15"/>
      <c r="AE1703" s="15"/>
      <c r="AF1703" s="15"/>
      <c r="AG1703" s="15"/>
      <c r="AH1703" s="15"/>
      <c r="AI1703" s="15"/>
      <c r="AJ1703" s="15"/>
      <c r="AK1703" s="15"/>
      <c r="AL1703" s="15"/>
      <c r="AM1703" s="15"/>
      <c r="AN1703" s="15"/>
      <c r="AO1703" s="15"/>
      <c r="AP1703" s="15"/>
      <c r="AQ1703" s="15"/>
      <c r="AR1703" s="15"/>
      <c r="AS1703" s="15"/>
      <c r="AT1703" s="15"/>
      <c r="AU1703" s="15"/>
      <c r="AV1703" s="15"/>
      <c r="AW1703" s="15"/>
      <c r="AX1703" s="15"/>
    </row>
    <row r="1704" spans="1:50" ht="34.15" customHeight="1">
      <c r="A1704" s="2"/>
      <c r="B1704" s="2"/>
      <c r="C1704" s="2"/>
      <c r="D1704" s="2"/>
      <c r="E1704" s="2"/>
      <c r="F1704" s="15"/>
      <c r="G1704" s="2"/>
      <c r="H1704" s="2"/>
      <c r="I1704" s="15"/>
      <c r="J1704" s="2"/>
      <c r="K1704" s="13"/>
      <c r="L1704" s="13"/>
      <c r="M1704" s="13"/>
      <c r="N1704" s="700"/>
      <c r="O1704" s="15"/>
      <c r="P1704" s="2"/>
      <c r="Q1704" s="15"/>
      <c r="R1704" s="2"/>
      <c r="S1704" s="2"/>
      <c r="T1704" s="2"/>
      <c r="U1704" s="15"/>
      <c r="V1704" s="15"/>
      <c r="W1704" s="15"/>
      <c r="X1704" s="15"/>
      <c r="Y1704" s="15"/>
      <c r="Z1704" s="15"/>
      <c r="AA1704" s="15"/>
      <c r="AB1704" s="15"/>
      <c r="AC1704" s="15"/>
      <c r="AD1704" s="15"/>
      <c r="AE1704" s="15"/>
      <c r="AF1704" s="15"/>
      <c r="AG1704" s="15"/>
      <c r="AH1704" s="15"/>
      <c r="AI1704" s="15"/>
      <c r="AJ1704" s="15"/>
      <c r="AK1704" s="15"/>
      <c r="AL1704" s="15"/>
      <c r="AM1704" s="15"/>
      <c r="AN1704" s="15"/>
      <c r="AO1704" s="15"/>
      <c r="AP1704" s="15"/>
      <c r="AQ1704" s="15"/>
      <c r="AR1704" s="15"/>
      <c r="AS1704" s="15"/>
      <c r="AT1704" s="15"/>
      <c r="AU1704" s="15"/>
      <c r="AV1704" s="15"/>
      <c r="AW1704" s="15"/>
      <c r="AX1704" s="15"/>
    </row>
    <row r="1705" spans="1:50" ht="34.15" customHeight="1">
      <c r="A1705" s="2"/>
      <c r="B1705" s="2"/>
      <c r="C1705" s="2"/>
      <c r="D1705" s="2"/>
      <c r="E1705" s="2"/>
      <c r="F1705" s="15"/>
      <c r="G1705" s="2"/>
      <c r="H1705" s="2"/>
      <c r="I1705" s="15"/>
      <c r="J1705" s="2"/>
      <c r="K1705" s="13"/>
      <c r="L1705" s="13"/>
      <c r="M1705" s="13"/>
      <c r="N1705" s="700"/>
      <c r="O1705" s="15"/>
      <c r="P1705" s="2"/>
      <c r="Q1705" s="15"/>
      <c r="R1705" s="2"/>
      <c r="S1705" s="2"/>
      <c r="T1705" s="2"/>
      <c r="U1705" s="15"/>
      <c r="V1705" s="15"/>
      <c r="W1705" s="15"/>
      <c r="X1705" s="15"/>
      <c r="Y1705" s="15"/>
      <c r="Z1705" s="15"/>
      <c r="AA1705" s="15"/>
      <c r="AB1705" s="15"/>
      <c r="AC1705" s="15"/>
      <c r="AD1705" s="15"/>
      <c r="AE1705" s="15"/>
      <c r="AF1705" s="15"/>
      <c r="AG1705" s="15"/>
      <c r="AH1705" s="15"/>
      <c r="AI1705" s="15"/>
      <c r="AJ1705" s="15"/>
      <c r="AK1705" s="15"/>
      <c r="AL1705" s="15"/>
      <c r="AM1705" s="15"/>
      <c r="AN1705" s="15"/>
      <c r="AO1705" s="15"/>
      <c r="AP1705" s="15"/>
      <c r="AQ1705" s="15"/>
      <c r="AR1705" s="15"/>
      <c r="AS1705" s="15"/>
      <c r="AT1705" s="15"/>
      <c r="AU1705" s="15"/>
      <c r="AV1705" s="15"/>
      <c r="AW1705" s="15"/>
      <c r="AX1705" s="15"/>
    </row>
    <row r="1706" spans="1:50" ht="34.15" customHeight="1">
      <c r="A1706" s="2"/>
      <c r="B1706" s="2"/>
      <c r="C1706" s="2"/>
      <c r="D1706" s="2"/>
      <c r="E1706" s="2"/>
      <c r="F1706" s="15"/>
      <c r="G1706" s="2"/>
      <c r="H1706" s="2"/>
      <c r="I1706" s="15"/>
      <c r="J1706" s="2"/>
      <c r="K1706" s="13"/>
      <c r="L1706" s="13"/>
      <c r="M1706" s="13"/>
      <c r="N1706" s="700"/>
      <c r="O1706" s="15"/>
      <c r="P1706" s="2"/>
      <c r="Q1706" s="15"/>
      <c r="R1706" s="2"/>
      <c r="S1706" s="2"/>
      <c r="T1706" s="2"/>
      <c r="U1706" s="15"/>
      <c r="V1706" s="15"/>
      <c r="W1706" s="15"/>
      <c r="X1706" s="15"/>
      <c r="Y1706" s="15"/>
      <c r="Z1706" s="15"/>
      <c r="AA1706" s="15"/>
      <c r="AB1706" s="15"/>
      <c r="AC1706" s="15"/>
      <c r="AD1706" s="15"/>
      <c r="AE1706" s="15"/>
      <c r="AF1706" s="15"/>
      <c r="AG1706" s="15"/>
      <c r="AH1706" s="15"/>
      <c r="AI1706" s="15"/>
      <c r="AJ1706" s="15"/>
      <c r="AK1706" s="15"/>
      <c r="AL1706" s="15"/>
      <c r="AM1706" s="15"/>
      <c r="AN1706" s="15"/>
      <c r="AO1706" s="15"/>
      <c r="AP1706" s="15"/>
      <c r="AQ1706" s="15"/>
      <c r="AR1706" s="15"/>
      <c r="AS1706" s="15"/>
      <c r="AT1706" s="15"/>
      <c r="AU1706" s="15"/>
      <c r="AV1706" s="15"/>
      <c r="AW1706" s="15"/>
      <c r="AX1706" s="15"/>
    </row>
    <row r="1707" spans="1:50" ht="34.15" customHeight="1">
      <c r="A1707" s="2"/>
      <c r="B1707" s="2"/>
      <c r="C1707" s="2"/>
      <c r="D1707" s="2"/>
      <c r="E1707" s="2"/>
      <c r="F1707" s="15"/>
      <c r="G1707" s="2"/>
      <c r="H1707" s="2"/>
      <c r="I1707" s="15"/>
      <c r="J1707" s="2"/>
      <c r="K1707" s="13"/>
      <c r="L1707" s="13"/>
      <c r="M1707" s="13"/>
      <c r="N1707" s="700"/>
      <c r="O1707" s="15"/>
      <c r="P1707" s="2"/>
      <c r="Q1707" s="15"/>
      <c r="R1707" s="2"/>
      <c r="S1707" s="2"/>
      <c r="T1707" s="2"/>
      <c r="U1707" s="15"/>
      <c r="V1707" s="15"/>
      <c r="W1707" s="15"/>
      <c r="X1707" s="15"/>
      <c r="Y1707" s="15"/>
      <c r="Z1707" s="15"/>
      <c r="AA1707" s="15"/>
      <c r="AB1707" s="15"/>
      <c r="AC1707" s="15"/>
      <c r="AD1707" s="15"/>
      <c r="AE1707" s="15"/>
      <c r="AF1707" s="15"/>
      <c r="AG1707" s="15"/>
      <c r="AH1707" s="15"/>
      <c r="AI1707" s="15"/>
      <c r="AJ1707" s="15"/>
      <c r="AK1707" s="15"/>
      <c r="AL1707" s="15"/>
      <c r="AM1707" s="15"/>
      <c r="AN1707" s="15"/>
      <c r="AO1707" s="15"/>
      <c r="AP1707" s="15"/>
      <c r="AQ1707" s="15"/>
      <c r="AR1707" s="15"/>
      <c r="AS1707" s="15"/>
      <c r="AT1707" s="15"/>
      <c r="AU1707" s="15"/>
      <c r="AV1707" s="15"/>
      <c r="AW1707" s="15"/>
      <c r="AX1707" s="15"/>
    </row>
    <row r="1708" spans="1:50" ht="34.15" customHeight="1">
      <c r="A1708" s="2"/>
      <c r="B1708" s="2"/>
      <c r="C1708" s="2"/>
      <c r="D1708" s="2"/>
      <c r="E1708" s="2"/>
      <c r="F1708" s="15"/>
      <c r="G1708" s="2"/>
      <c r="H1708" s="2"/>
      <c r="I1708" s="15"/>
      <c r="J1708" s="2"/>
      <c r="K1708" s="13"/>
      <c r="L1708" s="13"/>
      <c r="M1708" s="13"/>
      <c r="N1708" s="700"/>
      <c r="O1708" s="15"/>
      <c r="P1708" s="2"/>
      <c r="Q1708" s="15"/>
      <c r="R1708" s="2"/>
      <c r="S1708" s="2"/>
      <c r="T1708" s="2"/>
      <c r="U1708" s="15"/>
      <c r="V1708" s="15"/>
      <c r="W1708" s="15"/>
      <c r="X1708" s="15"/>
      <c r="Y1708" s="15"/>
      <c r="Z1708" s="15"/>
      <c r="AA1708" s="15"/>
      <c r="AB1708" s="15"/>
      <c r="AC1708" s="15"/>
      <c r="AD1708" s="15"/>
      <c r="AE1708" s="15"/>
      <c r="AF1708" s="15"/>
      <c r="AG1708" s="15"/>
      <c r="AH1708" s="15"/>
      <c r="AI1708" s="15"/>
      <c r="AJ1708" s="15"/>
      <c r="AK1708" s="15"/>
      <c r="AL1708" s="15"/>
      <c r="AM1708" s="15"/>
      <c r="AN1708" s="15"/>
      <c r="AO1708" s="15"/>
      <c r="AP1708" s="15"/>
      <c r="AQ1708" s="15"/>
      <c r="AR1708" s="15"/>
      <c r="AS1708" s="15"/>
      <c r="AT1708" s="15"/>
      <c r="AU1708" s="15"/>
      <c r="AV1708" s="15"/>
      <c r="AW1708" s="15"/>
      <c r="AX1708" s="15"/>
    </row>
    <row r="1709" spans="1:50" ht="34.15" customHeight="1">
      <c r="A1709" s="2"/>
      <c r="B1709" s="2"/>
      <c r="C1709" s="2"/>
      <c r="D1709" s="2"/>
      <c r="E1709" s="2"/>
      <c r="F1709" s="15"/>
      <c r="G1709" s="2"/>
      <c r="H1709" s="2"/>
      <c r="I1709" s="15"/>
      <c r="J1709" s="2"/>
      <c r="K1709" s="13"/>
      <c r="L1709" s="13"/>
      <c r="M1709" s="13"/>
      <c r="N1709" s="700"/>
      <c r="O1709" s="15"/>
      <c r="P1709" s="2"/>
      <c r="Q1709" s="15"/>
      <c r="R1709" s="2"/>
      <c r="S1709" s="2"/>
      <c r="T1709" s="2"/>
      <c r="U1709" s="15"/>
      <c r="V1709" s="15"/>
      <c r="W1709" s="15"/>
      <c r="X1709" s="15"/>
      <c r="Y1709" s="15"/>
      <c r="Z1709" s="15"/>
      <c r="AA1709" s="15"/>
      <c r="AB1709" s="15"/>
      <c r="AC1709" s="15"/>
      <c r="AD1709" s="15"/>
      <c r="AE1709" s="15"/>
      <c r="AF1709" s="15"/>
      <c r="AG1709" s="15"/>
      <c r="AH1709" s="15"/>
      <c r="AI1709" s="15"/>
      <c r="AJ1709" s="15"/>
      <c r="AK1709" s="15"/>
      <c r="AL1709" s="15"/>
      <c r="AM1709" s="15"/>
      <c r="AN1709" s="15"/>
      <c r="AO1709" s="15"/>
      <c r="AP1709" s="15"/>
      <c r="AQ1709" s="15"/>
      <c r="AR1709" s="15"/>
      <c r="AS1709" s="15"/>
      <c r="AT1709" s="15"/>
      <c r="AU1709" s="15"/>
      <c r="AV1709" s="15"/>
      <c r="AW1709" s="15"/>
      <c r="AX1709" s="15"/>
    </row>
    <row r="1710" spans="1:50" ht="34.15" customHeight="1">
      <c r="A1710" s="2"/>
      <c r="B1710" s="2"/>
      <c r="C1710" s="2"/>
      <c r="D1710" s="2"/>
      <c r="E1710" s="2"/>
      <c r="F1710" s="15"/>
      <c r="G1710" s="2"/>
      <c r="H1710" s="2"/>
      <c r="I1710" s="15"/>
      <c r="J1710" s="2"/>
      <c r="K1710" s="13"/>
      <c r="L1710" s="13"/>
      <c r="M1710" s="13"/>
      <c r="N1710" s="700"/>
      <c r="O1710" s="15"/>
      <c r="P1710" s="2"/>
      <c r="Q1710" s="15"/>
      <c r="R1710" s="2"/>
      <c r="S1710" s="2"/>
      <c r="T1710" s="2"/>
      <c r="U1710" s="15"/>
      <c r="V1710" s="15"/>
      <c r="W1710" s="15"/>
      <c r="X1710" s="15"/>
      <c r="Y1710" s="15"/>
      <c r="Z1710" s="15"/>
      <c r="AA1710" s="15"/>
      <c r="AB1710" s="15"/>
      <c r="AC1710" s="15"/>
      <c r="AD1710" s="15"/>
      <c r="AE1710" s="15"/>
      <c r="AF1710" s="15"/>
      <c r="AG1710" s="15"/>
      <c r="AH1710" s="15"/>
      <c r="AI1710" s="15"/>
      <c r="AJ1710" s="15"/>
      <c r="AK1710" s="15"/>
      <c r="AL1710" s="15"/>
      <c r="AM1710" s="15"/>
      <c r="AN1710" s="15"/>
      <c r="AO1710" s="15"/>
      <c r="AP1710" s="15"/>
      <c r="AQ1710" s="15"/>
      <c r="AR1710" s="15"/>
      <c r="AS1710" s="15"/>
      <c r="AT1710" s="15"/>
      <c r="AU1710" s="15"/>
      <c r="AV1710" s="15"/>
      <c r="AW1710" s="15"/>
      <c r="AX1710" s="15"/>
    </row>
    <row r="1711" spans="1:50" ht="34.15" customHeight="1">
      <c r="A1711" s="2"/>
      <c r="B1711" s="2"/>
      <c r="C1711" s="2"/>
      <c r="D1711" s="2"/>
      <c r="E1711" s="2"/>
      <c r="F1711" s="15"/>
      <c r="G1711" s="2"/>
      <c r="H1711" s="2"/>
      <c r="I1711" s="15"/>
      <c r="J1711" s="2"/>
      <c r="K1711" s="13"/>
      <c r="L1711" s="13"/>
      <c r="M1711" s="13"/>
      <c r="N1711" s="700"/>
      <c r="O1711" s="15"/>
      <c r="P1711" s="2"/>
      <c r="Q1711" s="15"/>
      <c r="R1711" s="2"/>
      <c r="S1711" s="2"/>
      <c r="T1711" s="2"/>
      <c r="U1711" s="15"/>
      <c r="V1711" s="15"/>
      <c r="W1711" s="15"/>
      <c r="X1711" s="15"/>
      <c r="Y1711" s="15"/>
      <c r="Z1711" s="15"/>
      <c r="AA1711" s="15"/>
      <c r="AB1711" s="15"/>
      <c r="AC1711" s="15"/>
      <c r="AD1711" s="15"/>
      <c r="AE1711" s="15"/>
      <c r="AF1711" s="15"/>
      <c r="AG1711" s="15"/>
      <c r="AH1711" s="15"/>
      <c r="AI1711" s="15"/>
      <c r="AJ1711" s="15"/>
      <c r="AK1711" s="15"/>
      <c r="AL1711" s="15"/>
      <c r="AM1711" s="15"/>
      <c r="AN1711" s="15"/>
      <c r="AO1711" s="15"/>
      <c r="AP1711" s="15"/>
      <c r="AQ1711" s="15"/>
      <c r="AR1711" s="15"/>
      <c r="AS1711" s="15"/>
      <c r="AT1711" s="15"/>
      <c r="AU1711" s="15"/>
      <c r="AV1711" s="15"/>
      <c r="AW1711" s="15"/>
      <c r="AX1711" s="15"/>
    </row>
    <row r="1712" spans="1:50" ht="34.15" customHeight="1">
      <c r="A1712" s="2"/>
      <c r="B1712" s="2"/>
      <c r="C1712" s="2"/>
      <c r="D1712" s="2"/>
      <c r="E1712" s="2"/>
      <c r="F1712" s="15"/>
      <c r="G1712" s="2"/>
      <c r="H1712" s="2"/>
      <c r="I1712" s="15"/>
      <c r="J1712" s="2"/>
      <c r="K1712" s="13"/>
      <c r="L1712" s="13"/>
      <c r="M1712" s="13"/>
      <c r="N1712" s="700"/>
      <c r="O1712" s="15"/>
      <c r="P1712" s="2"/>
      <c r="Q1712" s="15"/>
      <c r="R1712" s="2"/>
      <c r="S1712" s="2"/>
      <c r="T1712" s="2"/>
      <c r="U1712" s="15"/>
      <c r="V1712" s="15"/>
      <c r="W1712" s="15"/>
      <c r="X1712" s="15"/>
      <c r="Y1712" s="15"/>
      <c r="Z1712" s="15"/>
      <c r="AA1712" s="15"/>
      <c r="AB1712" s="15"/>
      <c r="AC1712" s="15"/>
      <c r="AD1712" s="15"/>
      <c r="AE1712" s="15"/>
      <c r="AF1712" s="15"/>
      <c r="AG1712" s="15"/>
      <c r="AH1712" s="15"/>
      <c r="AI1712" s="15"/>
      <c r="AJ1712" s="15"/>
      <c r="AK1712" s="15"/>
      <c r="AL1712" s="15"/>
      <c r="AM1712" s="15"/>
      <c r="AN1712" s="15"/>
      <c r="AO1712" s="15"/>
      <c r="AP1712" s="15"/>
      <c r="AQ1712" s="15"/>
      <c r="AR1712" s="15"/>
      <c r="AS1712" s="15"/>
      <c r="AT1712" s="15"/>
      <c r="AU1712" s="15"/>
      <c r="AV1712" s="15"/>
      <c r="AW1712" s="15"/>
      <c r="AX1712" s="15"/>
    </row>
    <row r="1713" spans="1:50" ht="34.15" customHeight="1">
      <c r="A1713" s="2"/>
      <c r="B1713" s="2"/>
      <c r="C1713" s="2"/>
      <c r="D1713" s="2"/>
      <c r="E1713" s="2"/>
      <c r="F1713" s="15"/>
      <c r="G1713" s="2"/>
      <c r="H1713" s="2"/>
      <c r="I1713" s="15"/>
      <c r="J1713" s="2"/>
      <c r="K1713" s="13"/>
      <c r="L1713" s="13"/>
      <c r="M1713" s="13"/>
      <c r="N1713" s="700"/>
      <c r="O1713" s="15"/>
      <c r="P1713" s="2"/>
      <c r="Q1713" s="15"/>
      <c r="R1713" s="2"/>
      <c r="S1713" s="2"/>
      <c r="T1713" s="2"/>
      <c r="U1713" s="15"/>
      <c r="V1713" s="15"/>
      <c r="W1713" s="15"/>
      <c r="X1713" s="15"/>
      <c r="Y1713" s="15"/>
      <c r="Z1713" s="15"/>
      <c r="AA1713" s="15"/>
      <c r="AB1713" s="15"/>
      <c r="AC1713" s="15"/>
      <c r="AD1713" s="15"/>
      <c r="AE1713" s="15"/>
      <c r="AF1713" s="15"/>
      <c r="AG1713" s="15"/>
      <c r="AH1713" s="15"/>
      <c r="AI1713" s="15"/>
      <c r="AJ1713" s="15"/>
      <c r="AK1713" s="15"/>
      <c r="AL1713" s="15"/>
      <c r="AM1713" s="15"/>
      <c r="AN1713" s="15"/>
      <c r="AO1713" s="15"/>
      <c r="AP1713" s="15"/>
      <c r="AQ1713" s="15"/>
      <c r="AR1713" s="15"/>
      <c r="AS1713" s="15"/>
      <c r="AT1713" s="15"/>
      <c r="AU1713" s="15"/>
      <c r="AV1713" s="15"/>
      <c r="AW1713" s="15"/>
      <c r="AX1713" s="15"/>
    </row>
    <row r="1714" spans="1:50" ht="34.15" customHeight="1">
      <c r="A1714" s="2"/>
      <c r="B1714" s="2"/>
      <c r="C1714" s="2"/>
      <c r="D1714" s="2"/>
      <c r="E1714" s="2"/>
      <c r="F1714" s="15"/>
      <c r="G1714" s="2"/>
      <c r="H1714" s="2"/>
      <c r="I1714" s="15"/>
      <c r="J1714" s="2"/>
      <c r="K1714" s="13"/>
      <c r="L1714" s="13"/>
      <c r="M1714" s="13"/>
      <c r="N1714" s="700"/>
      <c r="O1714" s="15"/>
      <c r="P1714" s="2"/>
      <c r="Q1714" s="15"/>
      <c r="R1714" s="2"/>
      <c r="S1714" s="2"/>
      <c r="T1714" s="2"/>
      <c r="U1714" s="15"/>
      <c r="V1714" s="15"/>
      <c r="W1714" s="15"/>
      <c r="X1714" s="15"/>
      <c r="Y1714" s="15"/>
      <c r="Z1714" s="15"/>
      <c r="AA1714" s="15"/>
      <c r="AB1714" s="15"/>
      <c r="AC1714" s="15"/>
      <c r="AD1714" s="15"/>
      <c r="AE1714" s="15"/>
      <c r="AF1714" s="15"/>
      <c r="AG1714" s="15"/>
      <c r="AH1714" s="15"/>
      <c r="AI1714" s="15"/>
      <c r="AJ1714" s="15"/>
      <c r="AK1714" s="15"/>
      <c r="AL1714" s="15"/>
      <c r="AM1714" s="15"/>
      <c r="AN1714" s="15"/>
      <c r="AO1714" s="15"/>
      <c r="AP1714" s="15"/>
      <c r="AQ1714" s="15"/>
      <c r="AR1714" s="15"/>
      <c r="AS1714" s="15"/>
      <c r="AT1714" s="15"/>
      <c r="AU1714" s="15"/>
      <c r="AV1714" s="15"/>
      <c r="AW1714" s="15"/>
      <c r="AX1714" s="15"/>
    </row>
    <row r="1715" spans="1:50" ht="34.15" customHeight="1">
      <c r="A1715" s="2"/>
      <c r="B1715" s="2"/>
      <c r="C1715" s="2"/>
      <c r="D1715" s="2"/>
      <c r="E1715" s="2"/>
      <c r="F1715" s="15"/>
      <c r="G1715" s="2"/>
      <c r="H1715" s="2"/>
      <c r="I1715" s="15"/>
      <c r="J1715" s="2"/>
      <c r="K1715" s="13"/>
      <c r="L1715" s="13"/>
      <c r="M1715" s="13"/>
      <c r="N1715" s="700"/>
      <c r="O1715" s="15"/>
      <c r="P1715" s="2"/>
      <c r="Q1715" s="15"/>
      <c r="R1715" s="2"/>
      <c r="S1715" s="2"/>
      <c r="T1715" s="2"/>
      <c r="U1715" s="15"/>
      <c r="V1715" s="15"/>
      <c r="W1715" s="15"/>
      <c r="X1715" s="15"/>
      <c r="Y1715" s="15"/>
      <c r="Z1715" s="15"/>
      <c r="AA1715" s="15"/>
      <c r="AB1715" s="15"/>
      <c r="AC1715" s="15"/>
      <c r="AD1715" s="15"/>
      <c r="AE1715" s="15"/>
      <c r="AF1715" s="15"/>
      <c r="AG1715" s="15"/>
      <c r="AH1715" s="15"/>
      <c r="AI1715" s="15"/>
      <c r="AJ1715" s="15"/>
      <c r="AK1715" s="15"/>
      <c r="AL1715" s="15"/>
      <c r="AM1715" s="15"/>
      <c r="AN1715" s="15"/>
      <c r="AO1715" s="15"/>
      <c r="AP1715" s="15"/>
      <c r="AQ1715" s="15"/>
      <c r="AR1715" s="15"/>
      <c r="AS1715" s="15"/>
      <c r="AT1715" s="15"/>
      <c r="AU1715" s="15"/>
      <c r="AV1715" s="15"/>
      <c r="AW1715" s="15"/>
      <c r="AX1715" s="15"/>
    </row>
    <row r="1716" spans="1:50" ht="34.15" customHeight="1">
      <c r="A1716" s="2"/>
      <c r="B1716" s="2"/>
      <c r="C1716" s="2"/>
      <c r="D1716" s="2"/>
      <c r="E1716" s="2"/>
      <c r="F1716" s="15"/>
      <c r="G1716" s="2"/>
      <c r="H1716" s="2"/>
      <c r="I1716" s="15"/>
      <c r="J1716" s="2"/>
      <c r="K1716" s="13"/>
      <c r="L1716" s="13"/>
      <c r="M1716" s="13"/>
      <c r="N1716" s="700"/>
      <c r="O1716" s="15"/>
      <c r="P1716" s="2"/>
      <c r="Q1716" s="15"/>
      <c r="R1716" s="2"/>
      <c r="S1716" s="2"/>
      <c r="T1716" s="2"/>
      <c r="U1716" s="15"/>
      <c r="V1716" s="15"/>
      <c r="W1716" s="15"/>
      <c r="X1716" s="15"/>
      <c r="Y1716" s="15"/>
      <c r="Z1716" s="15"/>
      <c r="AA1716" s="15"/>
      <c r="AB1716" s="15"/>
      <c r="AC1716" s="15"/>
      <c r="AD1716" s="15"/>
      <c r="AE1716" s="15"/>
      <c r="AF1716" s="15"/>
      <c r="AG1716" s="15"/>
      <c r="AH1716" s="15"/>
      <c r="AI1716" s="15"/>
      <c r="AJ1716" s="15"/>
      <c r="AK1716" s="15"/>
      <c r="AL1716" s="15"/>
      <c r="AM1716" s="15"/>
      <c r="AN1716" s="15"/>
      <c r="AO1716" s="15"/>
      <c r="AP1716" s="15"/>
      <c r="AQ1716" s="15"/>
      <c r="AR1716" s="15"/>
      <c r="AS1716" s="15"/>
      <c r="AT1716" s="15"/>
      <c r="AU1716" s="15"/>
      <c r="AV1716" s="15"/>
      <c r="AW1716" s="15"/>
      <c r="AX1716" s="15"/>
    </row>
    <row r="1717" spans="1:50" ht="34.15" customHeight="1">
      <c r="A1717" s="2"/>
      <c r="B1717" s="2"/>
      <c r="C1717" s="2"/>
      <c r="D1717" s="2"/>
      <c r="E1717" s="2"/>
      <c r="F1717" s="15"/>
      <c r="G1717" s="2"/>
      <c r="H1717" s="2"/>
      <c r="I1717" s="15"/>
      <c r="J1717" s="2"/>
      <c r="K1717" s="13"/>
      <c r="L1717" s="13"/>
      <c r="M1717" s="13"/>
      <c r="N1717" s="700"/>
      <c r="O1717" s="15"/>
      <c r="P1717" s="2"/>
      <c r="Q1717" s="15"/>
      <c r="R1717" s="2"/>
      <c r="S1717" s="2"/>
      <c r="T1717" s="2"/>
      <c r="U1717" s="15"/>
      <c r="V1717" s="15"/>
      <c r="W1717" s="15"/>
      <c r="X1717" s="15"/>
      <c r="Y1717" s="15"/>
      <c r="Z1717" s="15"/>
      <c r="AA1717" s="15"/>
      <c r="AB1717" s="15"/>
      <c r="AC1717" s="15"/>
      <c r="AD1717" s="15"/>
      <c r="AE1717" s="15"/>
      <c r="AF1717" s="15"/>
      <c r="AG1717" s="15"/>
      <c r="AH1717" s="15"/>
      <c r="AI1717" s="15"/>
      <c r="AJ1717" s="15"/>
      <c r="AK1717" s="15"/>
      <c r="AL1717" s="15"/>
      <c r="AM1717" s="15"/>
      <c r="AN1717" s="15"/>
      <c r="AO1717" s="15"/>
      <c r="AP1717" s="15"/>
      <c r="AQ1717" s="15"/>
      <c r="AR1717" s="15"/>
      <c r="AS1717" s="15"/>
      <c r="AT1717" s="15"/>
      <c r="AU1717" s="15"/>
      <c r="AV1717" s="15"/>
      <c r="AW1717" s="15"/>
      <c r="AX1717" s="15"/>
    </row>
    <row r="1718" spans="1:50" ht="34.15" customHeight="1">
      <c r="A1718" s="2"/>
      <c r="B1718" s="2"/>
      <c r="C1718" s="2"/>
      <c r="D1718" s="2"/>
      <c r="E1718" s="2"/>
      <c r="F1718" s="15"/>
      <c r="G1718" s="2"/>
      <c r="H1718" s="2"/>
      <c r="I1718" s="15"/>
      <c r="J1718" s="2"/>
      <c r="K1718" s="13"/>
      <c r="L1718" s="13"/>
      <c r="M1718" s="13"/>
      <c r="N1718" s="700"/>
      <c r="O1718" s="15"/>
      <c r="P1718" s="2"/>
      <c r="Q1718" s="15"/>
      <c r="R1718" s="2"/>
      <c r="S1718" s="2"/>
      <c r="T1718" s="2"/>
      <c r="U1718" s="15"/>
      <c r="V1718" s="15"/>
      <c r="W1718" s="15"/>
      <c r="X1718" s="15"/>
      <c r="Y1718" s="15"/>
      <c r="Z1718" s="15"/>
      <c r="AA1718" s="15"/>
      <c r="AB1718" s="15"/>
      <c r="AC1718" s="15"/>
      <c r="AD1718" s="15"/>
      <c r="AE1718" s="15"/>
      <c r="AF1718" s="15"/>
      <c r="AG1718" s="15"/>
      <c r="AH1718" s="15"/>
      <c r="AI1718" s="15"/>
      <c r="AJ1718" s="15"/>
      <c r="AK1718" s="15"/>
      <c r="AL1718" s="15"/>
      <c r="AM1718" s="15"/>
      <c r="AN1718" s="15"/>
      <c r="AO1718" s="15"/>
      <c r="AP1718" s="15"/>
      <c r="AQ1718" s="15"/>
      <c r="AR1718" s="15"/>
      <c r="AS1718" s="15"/>
      <c r="AT1718" s="15"/>
      <c r="AU1718" s="15"/>
      <c r="AV1718" s="15"/>
      <c r="AW1718" s="15"/>
      <c r="AX1718" s="15"/>
    </row>
    <row r="1719" spans="1:50" ht="34.15" customHeight="1">
      <c r="A1719" s="2"/>
      <c r="B1719" s="2"/>
      <c r="C1719" s="2"/>
      <c r="D1719" s="2"/>
      <c r="E1719" s="2"/>
      <c r="F1719" s="15"/>
      <c r="G1719" s="2"/>
      <c r="H1719" s="2"/>
      <c r="I1719" s="15"/>
      <c r="J1719" s="2"/>
      <c r="K1719" s="13"/>
      <c r="L1719" s="13"/>
      <c r="M1719" s="13"/>
      <c r="N1719" s="700"/>
      <c r="O1719" s="15"/>
      <c r="P1719" s="2"/>
      <c r="Q1719" s="15"/>
      <c r="R1719" s="2"/>
      <c r="S1719" s="2"/>
      <c r="T1719" s="2"/>
      <c r="U1719" s="15"/>
      <c r="V1719" s="15"/>
      <c r="W1719" s="15"/>
      <c r="X1719" s="15"/>
      <c r="Y1719" s="15"/>
      <c r="Z1719" s="15"/>
      <c r="AA1719" s="15"/>
      <c r="AB1719" s="15"/>
      <c r="AC1719" s="15"/>
      <c r="AD1719" s="15"/>
      <c r="AE1719" s="15"/>
      <c r="AF1719" s="15"/>
      <c r="AG1719" s="15"/>
      <c r="AH1719" s="15"/>
      <c r="AI1719" s="15"/>
      <c r="AJ1719" s="15"/>
      <c r="AK1719" s="15"/>
      <c r="AL1719" s="15"/>
      <c r="AM1719" s="15"/>
      <c r="AN1719" s="15"/>
      <c r="AO1719" s="15"/>
      <c r="AP1719" s="15"/>
      <c r="AQ1719" s="15"/>
      <c r="AR1719" s="15"/>
      <c r="AS1719" s="15"/>
      <c r="AT1719" s="15"/>
      <c r="AU1719" s="15"/>
      <c r="AV1719" s="15"/>
      <c r="AW1719" s="15"/>
      <c r="AX1719" s="15"/>
    </row>
    <row r="1720" spans="1:50" ht="34.15" customHeight="1">
      <c r="A1720" s="2"/>
      <c r="B1720" s="2"/>
      <c r="C1720" s="2"/>
      <c r="D1720" s="2"/>
      <c r="E1720" s="2"/>
      <c r="F1720" s="15"/>
      <c r="G1720" s="2"/>
      <c r="H1720" s="2"/>
      <c r="I1720" s="15"/>
      <c r="J1720" s="2"/>
      <c r="K1720" s="13"/>
      <c r="L1720" s="13"/>
      <c r="M1720" s="13"/>
      <c r="N1720" s="700"/>
      <c r="O1720" s="15"/>
      <c r="P1720" s="2"/>
      <c r="Q1720" s="15"/>
      <c r="R1720" s="2"/>
      <c r="S1720" s="2"/>
      <c r="T1720" s="2"/>
      <c r="U1720" s="15"/>
      <c r="V1720" s="15"/>
      <c r="W1720" s="15"/>
      <c r="X1720" s="15"/>
      <c r="Y1720" s="15"/>
      <c r="Z1720" s="15"/>
      <c r="AA1720" s="15"/>
      <c r="AB1720" s="15"/>
      <c r="AC1720" s="15"/>
      <c r="AD1720" s="15"/>
      <c r="AE1720" s="15"/>
      <c r="AF1720" s="15"/>
      <c r="AG1720" s="15"/>
      <c r="AH1720" s="15"/>
      <c r="AI1720" s="15"/>
      <c r="AJ1720" s="15"/>
      <c r="AK1720" s="15"/>
      <c r="AL1720" s="15"/>
      <c r="AM1720" s="15"/>
      <c r="AN1720" s="15"/>
      <c r="AO1720" s="15"/>
      <c r="AP1720" s="15"/>
      <c r="AQ1720" s="15"/>
      <c r="AR1720" s="15"/>
      <c r="AS1720" s="15"/>
      <c r="AT1720" s="15"/>
      <c r="AU1720" s="15"/>
      <c r="AV1720" s="15"/>
      <c r="AW1720" s="15"/>
      <c r="AX1720" s="15"/>
    </row>
    <row r="1721" spans="1:50" ht="34.15" customHeight="1">
      <c r="A1721" s="2"/>
      <c r="B1721" s="2"/>
      <c r="C1721" s="2"/>
      <c r="D1721" s="2"/>
      <c r="E1721" s="2"/>
      <c r="F1721" s="15"/>
      <c r="G1721" s="2"/>
      <c r="H1721" s="2"/>
      <c r="I1721" s="15"/>
      <c r="J1721" s="2"/>
      <c r="K1721" s="13"/>
      <c r="L1721" s="13"/>
      <c r="M1721" s="13"/>
      <c r="N1721" s="700"/>
      <c r="O1721" s="15"/>
      <c r="P1721" s="2"/>
      <c r="Q1721" s="15"/>
      <c r="R1721" s="2"/>
      <c r="S1721" s="2"/>
      <c r="T1721" s="2"/>
      <c r="U1721" s="15"/>
      <c r="V1721" s="15"/>
      <c r="W1721" s="15"/>
      <c r="X1721" s="15"/>
      <c r="Y1721" s="15"/>
      <c r="Z1721" s="15"/>
      <c r="AA1721" s="15"/>
      <c r="AB1721" s="15"/>
      <c r="AC1721" s="15"/>
      <c r="AD1721" s="15"/>
      <c r="AE1721" s="15"/>
      <c r="AF1721" s="15"/>
      <c r="AG1721" s="15"/>
      <c r="AH1721" s="15"/>
      <c r="AI1721" s="15"/>
      <c r="AJ1721" s="15"/>
      <c r="AK1721" s="15"/>
      <c r="AL1721" s="15"/>
      <c r="AM1721" s="15"/>
      <c r="AN1721" s="15"/>
      <c r="AO1721" s="15"/>
      <c r="AP1721" s="15"/>
      <c r="AQ1721" s="15"/>
      <c r="AR1721" s="15"/>
      <c r="AS1721" s="15"/>
      <c r="AT1721" s="15"/>
      <c r="AU1721" s="15"/>
      <c r="AV1721" s="15"/>
      <c r="AW1721" s="15"/>
      <c r="AX1721" s="15"/>
    </row>
    <row r="1722" spans="1:50" ht="34.15" customHeight="1">
      <c r="A1722" s="2"/>
      <c r="B1722" s="2"/>
      <c r="C1722" s="2"/>
      <c r="D1722" s="2"/>
      <c r="E1722" s="2"/>
      <c r="F1722" s="15"/>
      <c r="G1722" s="2"/>
      <c r="H1722" s="2"/>
      <c r="I1722" s="15"/>
      <c r="J1722" s="2"/>
      <c r="K1722" s="13"/>
      <c r="L1722" s="13"/>
      <c r="M1722" s="13"/>
      <c r="N1722" s="700"/>
      <c r="O1722" s="15"/>
      <c r="P1722" s="2"/>
      <c r="Q1722" s="15"/>
      <c r="R1722" s="2"/>
      <c r="S1722" s="2"/>
      <c r="T1722" s="2"/>
      <c r="U1722" s="15"/>
      <c r="V1722" s="15"/>
      <c r="W1722" s="15"/>
      <c r="X1722" s="15"/>
      <c r="Y1722" s="15"/>
      <c r="Z1722" s="15"/>
      <c r="AA1722" s="15"/>
      <c r="AB1722" s="15"/>
      <c r="AC1722" s="15"/>
      <c r="AD1722" s="15"/>
      <c r="AE1722" s="15"/>
      <c r="AF1722" s="15"/>
      <c r="AG1722" s="15"/>
      <c r="AH1722" s="15"/>
      <c r="AI1722" s="15"/>
      <c r="AJ1722" s="15"/>
      <c r="AK1722" s="15"/>
      <c r="AL1722" s="15"/>
      <c r="AM1722" s="15"/>
      <c r="AN1722" s="15"/>
      <c r="AO1722" s="15"/>
      <c r="AP1722" s="15"/>
      <c r="AQ1722" s="15"/>
      <c r="AR1722" s="15"/>
      <c r="AS1722" s="15"/>
      <c r="AT1722" s="15"/>
      <c r="AU1722" s="15"/>
      <c r="AV1722" s="15"/>
      <c r="AW1722" s="15"/>
      <c r="AX1722" s="15"/>
    </row>
    <row r="1723" spans="1:50" ht="34.15" customHeight="1">
      <c r="A1723" s="2"/>
      <c r="B1723" s="2"/>
      <c r="C1723" s="2"/>
      <c r="D1723" s="2"/>
      <c r="E1723" s="2"/>
      <c r="F1723" s="15"/>
      <c r="G1723" s="2"/>
      <c r="H1723" s="2"/>
      <c r="I1723" s="15"/>
      <c r="J1723" s="2"/>
      <c r="K1723" s="13"/>
      <c r="L1723" s="13"/>
      <c r="M1723" s="13"/>
      <c r="N1723" s="700"/>
      <c r="O1723" s="15"/>
      <c r="P1723" s="2"/>
      <c r="Q1723" s="15"/>
      <c r="R1723" s="2"/>
      <c r="S1723" s="2"/>
      <c r="T1723" s="2"/>
      <c r="U1723" s="15"/>
      <c r="V1723" s="15"/>
      <c r="W1723" s="15"/>
      <c r="X1723" s="15"/>
      <c r="Y1723" s="15"/>
      <c r="Z1723" s="15"/>
      <c r="AA1723" s="15"/>
      <c r="AB1723" s="15"/>
      <c r="AC1723" s="15"/>
      <c r="AD1723" s="15"/>
      <c r="AE1723" s="15"/>
      <c r="AF1723" s="15"/>
      <c r="AG1723" s="15"/>
      <c r="AH1723" s="15"/>
      <c r="AI1723" s="15"/>
      <c r="AJ1723" s="15"/>
      <c r="AK1723" s="15"/>
      <c r="AL1723" s="15"/>
      <c r="AM1723" s="15"/>
      <c r="AN1723" s="15"/>
      <c r="AO1723" s="15"/>
      <c r="AP1723" s="15"/>
      <c r="AQ1723" s="15"/>
      <c r="AR1723" s="15"/>
      <c r="AS1723" s="15"/>
      <c r="AT1723" s="15"/>
      <c r="AU1723" s="15"/>
      <c r="AV1723" s="15"/>
      <c r="AW1723" s="15"/>
      <c r="AX1723" s="15"/>
    </row>
    <row r="1724" spans="1:50" ht="34.15" customHeight="1">
      <c r="A1724" s="2"/>
      <c r="B1724" s="2"/>
      <c r="C1724" s="2"/>
      <c r="D1724" s="2"/>
      <c r="E1724" s="2"/>
      <c r="F1724" s="15"/>
      <c r="G1724" s="2"/>
      <c r="H1724" s="2"/>
      <c r="I1724" s="15"/>
      <c r="J1724" s="2"/>
      <c r="K1724" s="13"/>
      <c r="L1724" s="13"/>
      <c r="M1724" s="13"/>
      <c r="N1724" s="700"/>
      <c r="O1724" s="15"/>
      <c r="P1724" s="2"/>
      <c r="Q1724" s="15"/>
      <c r="R1724" s="2"/>
      <c r="S1724" s="2"/>
      <c r="T1724" s="2"/>
      <c r="U1724" s="15"/>
      <c r="V1724" s="15"/>
      <c r="W1724" s="15"/>
      <c r="X1724" s="15"/>
      <c r="Y1724" s="15"/>
      <c r="Z1724" s="15"/>
      <c r="AA1724" s="15"/>
      <c r="AB1724" s="15"/>
      <c r="AC1724" s="15"/>
      <c r="AD1724" s="15"/>
      <c r="AE1724" s="15"/>
      <c r="AF1724" s="15"/>
      <c r="AG1724" s="15"/>
      <c r="AH1724" s="15"/>
      <c r="AI1724" s="15"/>
      <c r="AJ1724" s="15"/>
      <c r="AK1724" s="15"/>
      <c r="AL1724" s="15"/>
      <c r="AM1724" s="15"/>
      <c r="AN1724" s="15"/>
      <c r="AO1724" s="15"/>
      <c r="AP1724" s="15"/>
      <c r="AQ1724" s="15"/>
      <c r="AR1724" s="15"/>
      <c r="AS1724" s="15"/>
      <c r="AT1724" s="15"/>
      <c r="AU1724" s="15"/>
      <c r="AV1724" s="15"/>
      <c r="AW1724" s="15"/>
      <c r="AX1724" s="15"/>
    </row>
    <row r="1725" spans="1:50" ht="34.15" customHeight="1">
      <c r="A1725" s="2"/>
      <c r="B1725" s="2"/>
      <c r="C1725" s="2"/>
      <c r="D1725" s="2"/>
      <c r="E1725" s="2"/>
      <c r="F1725" s="15"/>
      <c r="G1725" s="2"/>
      <c r="H1725" s="2"/>
      <c r="I1725" s="15"/>
      <c r="J1725" s="2"/>
      <c r="K1725" s="13"/>
      <c r="L1725" s="13"/>
      <c r="M1725" s="13"/>
      <c r="N1725" s="700"/>
      <c r="O1725" s="15"/>
      <c r="P1725" s="2"/>
      <c r="Q1725" s="15"/>
      <c r="R1725" s="2"/>
      <c r="S1725" s="2"/>
      <c r="T1725" s="2"/>
      <c r="U1725" s="15"/>
      <c r="V1725" s="15"/>
      <c r="W1725" s="15"/>
      <c r="X1725" s="15"/>
      <c r="Y1725" s="15"/>
      <c r="Z1725" s="15"/>
      <c r="AA1725" s="15"/>
      <c r="AB1725" s="15"/>
      <c r="AC1725" s="15"/>
      <c r="AD1725" s="15"/>
      <c r="AE1725" s="15"/>
      <c r="AF1725" s="15"/>
      <c r="AG1725" s="15"/>
      <c r="AH1725" s="15"/>
      <c r="AI1725" s="15"/>
      <c r="AJ1725" s="15"/>
      <c r="AK1725" s="15"/>
      <c r="AL1725" s="15"/>
      <c r="AM1725" s="15"/>
      <c r="AN1725" s="15"/>
      <c r="AO1725" s="15"/>
      <c r="AP1725" s="15"/>
      <c r="AQ1725" s="15"/>
      <c r="AR1725" s="15"/>
      <c r="AS1725" s="15"/>
      <c r="AT1725" s="15"/>
      <c r="AU1725" s="15"/>
      <c r="AV1725" s="15"/>
      <c r="AW1725" s="15"/>
      <c r="AX1725" s="15"/>
    </row>
    <row r="1726" spans="1:50" ht="34.15" customHeight="1">
      <c r="A1726" s="2"/>
      <c r="B1726" s="2"/>
      <c r="C1726" s="2"/>
      <c r="D1726" s="2"/>
      <c r="E1726" s="2"/>
      <c r="F1726" s="15"/>
      <c r="G1726" s="2"/>
      <c r="H1726" s="2"/>
      <c r="I1726" s="15"/>
      <c r="J1726" s="2"/>
      <c r="K1726" s="13"/>
      <c r="L1726" s="13"/>
      <c r="M1726" s="13"/>
      <c r="N1726" s="700"/>
      <c r="O1726" s="15"/>
      <c r="P1726" s="2"/>
      <c r="Q1726" s="15"/>
      <c r="R1726" s="2"/>
      <c r="S1726" s="2"/>
      <c r="T1726" s="2"/>
      <c r="U1726" s="15"/>
      <c r="V1726" s="15"/>
      <c r="W1726" s="15"/>
      <c r="X1726" s="15"/>
      <c r="Y1726" s="15"/>
      <c r="Z1726" s="15"/>
      <c r="AA1726" s="15"/>
      <c r="AB1726" s="15"/>
      <c r="AC1726" s="15"/>
      <c r="AD1726" s="15"/>
      <c r="AE1726" s="15"/>
      <c r="AF1726" s="15"/>
      <c r="AG1726" s="15"/>
      <c r="AH1726" s="15"/>
      <c r="AI1726" s="15"/>
      <c r="AJ1726" s="15"/>
      <c r="AK1726" s="15"/>
      <c r="AL1726" s="15"/>
      <c r="AM1726" s="15"/>
      <c r="AN1726" s="15"/>
      <c r="AO1726" s="15"/>
      <c r="AP1726" s="15"/>
      <c r="AQ1726" s="15"/>
      <c r="AR1726" s="15"/>
      <c r="AS1726" s="15"/>
      <c r="AT1726" s="15"/>
      <c r="AU1726" s="15"/>
      <c r="AV1726" s="15"/>
      <c r="AW1726" s="15"/>
      <c r="AX1726" s="15"/>
    </row>
    <row r="1727" spans="1:50" ht="34.15" customHeight="1">
      <c r="A1727" s="2"/>
      <c r="B1727" s="2"/>
      <c r="C1727" s="2"/>
      <c r="D1727" s="2"/>
      <c r="E1727" s="2"/>
      <c r="F1727" s="15"/>
      <c r="G1727" s="2"/>
      <c r="H1727" s="2"/>
      <c r="I1727" s="15"/>
      <c r="J1727" s="2"/>
      <c r="K1727" s="13"/>
      <c r="L1727" s="13"/>
      <c r="M1727" s="13"/>
      <c r="N1727" s="700"/>
      <c r="O1727" s="15"/>
      <c r="P1727" s="2"/>
      <c r="Q1727" s="15"/>
      <c r="R1727" s="2"/>
      <c r="S1727" s="2"/>
      <c r="T1727" s="2"/>
      <c r="U1727" s="15"/>
      <c r="V1727" s="15"/>
      <c r="W1727" s="15"/>
      <c r="X1727" s="15"/>
      <c r="Y1727" s="15"/>
      <c r="Z1727" s="15"/>
      <c r="AA1727" s="15"/>
      <c r="AB1727" s="15"/>
      <c r="AC1727" s="15"/>
      <c r="AD1727" s="15"/>
      <c r="AE1727" s="15"/>
      <c r="AF1727" s="15"/>
      <c r="AG1727" s="15"/>
      <c r="AH1727" s="15"/>
      <c r="AI1727" s="15"/>
      <c r="AJ1727" s="15"/>
      <c r="AK1727" s="15"/>
      <c r="AL1727" s="15"/>
      <c r="AM1727" s="15"/>
      <c r="AN1727" s="15"/>
      <c r="AO1727" s="15"/>
      <c r="AP1727" s="15"/>
      <c r="AQ1727" s="15"/>
      <c r="AR1727" s="15"/>
      <c r="AS1727" s="15"/>
      <c r="AT1727" s="15"/>
      <c r="AU1727" s="15"/>
      <c r="AV1727" s="15"/>
      <c r="AW1727" s="15"/>
      <c r="AX1727" s="15"/>
    </row>
    <row r="1728" spans="1:50" ht="34.15" customHeight="1">
      <c r="A1728" s="2"/>
      <c r="B1728" s="2"/>
      <c r="C1728" s="2"/>
      <c r="D1728" s="2"/>
      <c r="E1728" s="2"/>
      <c r="F1728" s="15"/>
      <c r="G1728" s="2"/>
      <c r="H1728" s="2"/>
      <c r="I1728" s="15"/>
      <c r="J1728" s="2"/>
      <c r="K1728" s="13"/>
      <c r="L1728" s="13"/>
      <c r="M1728" s="13"/>
      <c r="N1728" s="700"/>
      <c r="O1728" s="15"/>
      <c r="P1728" s="2"/>
      <c r="Q1728" s="15"/>
      <c r="R1728" s="2"/>
      <c r="S1728" s="2"/>
      <c r="T1728" s="2"/>
      <c r="U1728" s="15"/>
      <c r="V1728" s="15"/>
      <c r="W1728" s="15"/>
      <c r="X1728" s="15"/>
      <c r="Y1728" s="15"/>
      <c r="Z1728" s="15"/>
      <c r="AA1728" s="15"/>
      <c r="AB1728" s="15"/>
      <c r="AC1728" s="15"/>
      <c r="AD1728" s="15"/>
      <c r="AE1728" s="15"/>
      <c r="AF1728" s="15"/>
      <c r="AG1728" s="15"/>
      <c r="AH1728" s="15"/>
      <c r="AI1728" s="15"/>
      <c r="AJ1728" s="15"/>
      <c r="AK1728" s="15"/>
      <c r="AL1728" s="15"/>
      <c r="AM1728" s="15"/>
      <c r="AN1728" s="15"/>
      <c r="AO1728" s="15"/>
      <c r="AP1728" s="15"/>
      <c r="AQ1728" s="15"/>
      <c r="AR1728" s="15"/>
      <c r="AS1728" s="15"/>
      <c r="AT1728" s="15"/>
      <c r="AU1728" s="15"/>
      <c r="AV1728" s="15"/>
      <c r="AW1728" s="15"/>
      <c r="AX1728" s="15"/>
    </row>
    <row r="1729" spans="1:50" ht="34.15" customHeight="1">
      <c r="A1729" s="2"/>
      <c r="B1729" s="2"/>
      <c r="C1729" s="2"/>
      <c r="D1729" s="2"/>
      <c r="E1729" s="2"/>
      <c r="F1729" s="15"/>
      <c r="G1729" s="2"/>
      <c r="H1729" s="2"/>
      <c r="I1729" s="15"/>
      <c r="J1729" s="2"/>
      <c r="K1729" s="13"/>
      <c r="L1729" s="13"/>
      <c r="M1729" s="13"/>
      <c r="N1729" s="700"/>
      <c r="O1729" s="15"/>
      <c r="P1729" s="2"/>
      <c r="Q1729" s="15"/>
      <c r="R1729" s="2"/>
      <c r="S1729" s="2"/>
      <c r="T1729" s="2"/>
      <c r="U1729" s="15"/>
      <c r="V1729" s="15"/>
      <c r="W1729" s="15"/>
      <c r="X1729" s="15"/>
      <c r="Y1729" s="15"/>
      <c r="Z1729" s="15"/>
      <c r="AA1729" s="15"/>
      <c r="AB1729" s="15"/>
      <c r="AC1729" s="15"/>
      <c r="AD1729" s="15"/>
      <c r="AE1729" s="15"/>
      <c r="AF1729" s="15"/>
      <c r="AG1729" s="15"/>
      <c r="AH1729" s="15"/>
      <c r="AI1729" s="15"/>
      <c r="AJ1729" s="15"/>
      <c r="AK1729" s="15"/>
      <c r="AL1729" s="15"/>
      <c r="AM1729" s="15"/>
      <c r="AN1729" s="15"/>
      <c r="AO1729" s="15"/>
      <c r="AP1729" s="15"/>
      <c r="AQ1729" s="15"/>
      <c r="AR1729" s="15"/>
      <c r="AS1729" s="15"/>
      <c r="AT1729" s="15"/>
      <c r="AU1729" s="15"/>
      <c r="AV1729" s="15"/>
      <c r="AW1729" s="15"/>
      <c r="AX1729" s="15"/>
    </row>
    <row r="1730" spans="1:50" ht="34.15" customHeight="1">
      <c r="A1730" s="2"/>
      <c r="B1730" s="2"/>
      <c r="C1730" s="2"/>
      <c r="D1730" s="2"/>
      <c r="E1730" s="2"/>
      <c r="F1730" s="15"/>
      <c r="G1730" s="2"/>
      <c r="H1730" s="2"/>
      <c r="I1730" s="15"/>
      <c r="J1730" s="2"/>
      <c r="K1730" s="13"/>
      <c r="L1730" s="13"/>
      <c r="M1730" s="13"/>
      <c r="N1730" s="700"/>
      <c r="O1730" s="15"/>
      <c r="P1730" s="2"/>
      <c r="Q1730" s="15"/>
      <c r="R1730" s="2"/>
      <c r="S1730" s="2"/>
      <c r="T1730" s="2"/>
      <c r="U1730" s="15"/>
      <c r="V1730" s="15"/>
      <c r="W1730" s="15"/>
      <c r="X1730" s="15"/>
      <c r="Y1730" s="15"/>
      <c r="Z1730" s="15"/>
      <c r="AA1730" s="15"/>
      <c r="AB1730" s="15"/>
      <c r="AC1730" s="15"/>
      <c r="AD1730" s="15"/>
      <c r="AE1730" s="15"/>
      <c r="AF1730" s="15"/>
      <c r="AG1730" s="15"/>
      <c r="AH1730" s="15"/>
      <c r="AI1730" s="15"/>
      <c r="AJ1730" s="15"/>
      <c r="AK1730" s="15"/>
      <c r="AL1730" s="15"/>
      <c r="AM1730" s="15"/>
      <c r="AN1730" s="15"/>
      <c r="AO1730" s="15"/>
      <c r="AP1730" s="15"/>
      <c r="AQ1730" s="15"/>
      <c r="AR1730" s="15"/>
      <c r="AS1730" s="15"/>
      <c r="AT1730" s="15"/>
      <c r="AU1730" s="15"/>
      <c r="AV1730" s="15"/>
      <c r="AW1730" s="15"/>
      <c r="AX1730" s="15"/>
    </row>
    <row r="1731" spans="1:50" ht="34.15" customHeight="1">
      <c r="A1731" s="2"/>
      <c r="B1731" s="2"/>
      <c r="C1731" s="2"/>
      <c r="D1731" s="2"/>
      <c r="E1731" s="2"/>
      <c r="F1731" s="15"/>
      <c r="G1731" s="2"/>
      <c r="H1731" s="2"/>
      <c r="I1731" s="15"/>
      <c r="J1731" s="2"/>
      <c r="K1731" s="13"/>
      <c r="L1731" s="13"/>
      <c r="M1731" s="13"/>
      <c r="N1731" s="700"/>
      <c r="O1731" s="15"/>
      <c r="P1731" s="2"/>
      <c r="Q1731" s="15"/>
      <c r="R1731" s="2"/>
      <c r="S1731" s="2"/>
      <c r="T1731" s="2"/>
      <c r="U1731" s="15"/>
      <c r="V1731" s="15"/>
      <c r="W1731" s="15"/>
      <c r="X1731" s="15"/>
      <c r="Y1731" s="15"/>
      <c r="Z1731" s="15"/>
      <c r="AA1731" s="15"/>
      <c r="AB1731" s="15"/>
      <c r="AC1731" s="15"/>
      <c r="AD1731" s="15"/>
      <c r="AE1731" s="15"/>
      <c r="AF1731" s="15"/>
      <c r="AG1731" s="15"/>
      <c r="AH1731" s="15"/>
      <c r="AI1731" s="15"/>
      <c r="AJ1731" s="15"/>
      <c r="AK1731" s="15"/>
      <c r="AL1731" s="15"/>
      <c r="AM1731" s="15"/>
      <c r="AN1731" s="15"/>
      <c r="AO1731" s="15"/>
      <c r="AP1731" s="15"/>
      <c r="AQ1731" s="15"/>
      <c r="AR1731" s="15"/>
      <c r="AS1731" s="15"/>
      <c r="AT1731" s="15"/>
      <c r="AU1731" s="15"/>
      <c r="AV1731" s="15"/>
      <c r="AW1731" s="15"/>
      <c r="AX1731" s="15"/>
    </row>
    <row r="1732" spans="1:50" ht="34.15" customHeight="1">
      <c r="A1732" s="2"/>
      <c r="B1732" s="2"/>
      <c r="C1732" s="2"/>
      <c r="D1732" s="2"/>
      <c r="E1732" s="2"/>
      <c r="F1732" s="15"/>
      <c r="G1732" s="2"/>
      <c r="H1732" s="2"/>
      <c r="I1732" s="15"/>
      <c r="J1732" s="2"/>
      <c r="K1732" s="13"/>
      <c r="L1732" s="13"/>
      <c r="M1732" s="13"/>
      <c r="N1732" s="700"/>
      <c r="O1732" s="15"/>
      <c r="P1732" s="2"/>
      <c r="Q1732" s="15"/>
      <c r="R1732" s="2"/>
      <c r="S1732" s="2"/>
      <c r="T1732" s="2"/>
      <c r="U1732" s="15"/>
      <c r="V1732" s="15"/>
      <c r="W1732" s="15"/>
      <c r="X1732" s="15"/>
      <c r="Y1732" s="15"/>
      <c r="Z1732" s="15"/>
      <c r="AA1732" s="15"/>
      <c r="AB1732" s="15"/>
      <c r="AC1732" s="15"/>
      <c r="AD1732" s="15"/>
      <c r="AE1732" s="15"/>
      <c r="AF1732" s="15"/>
      <c r="AG1732" s="15"/>
      <c r="AH1732" s="15"/>
      <c r="AI1732" s="15"/>
      <c r="AJ1732" s="15"/>
      <c r="AK1732" s="15"/>
      <c r="AL1732" s="15"/>
      <c r="AM1732" s="15"/>
      <c r="AN1732" s="15"/>
      <c r="AO1732" s="15"/>
      <c r="AP1732" s="15"/>
      <c r="AQ1732" s="15"/>
      <c r="AR1732" s="15"/>
      <c r="AS1732" s="15"/>
      <c r="AT1732" s="15"/>
      <c r="AU1732" s="15"/>
      <c r="AV1732" s="15"/>
      <c r="AW1732" s="15"/>
      <c r="AX1732" s="15"/>
    </row>
    <row r="1733" spans="1:50" ht="34.15" customHeight="1">
      <c r="A1733" s="2"/>
      <c r="B1733" s="2"/>
      <c r="C1733" s="2"/>
      <c r="D1733" s="2"/>
      <c r="E1733" s="2"/>
      <c r="F1733" s="15"/>
      <c r="G1733" s="2"/>
      <c r="H1733" s="2"/>
      <c r="I1733" s="15"/>
      <c r="J1733" s="2"/>
      <c r="K1733" s="13"/>
      <c r="L1733" s="13"/>
      <c r="M1733" s="13"/>
      <c r="N1733" s="700"/>
      <c r="O1733" s="15"/>
      <c r="P1733" s="2"/>
      <c r="Q1733" s="15"/>
      <c r="R1733" s="2"/>
      <c r="S1733" s="2"/>
      <c r="T1733" s="2"/>
      <c r="U1733" s="15"/>
      <c r="V1733" s="15"/>
      <c r="W1733" s="15"/>
      <c r="X1733" s="15"/>
      <c r="Y1733" s="15"/>
      <c r="Z1733" s="15"/>
      <c r="AA1733" s="15"/>
      <c r="AB1733" s="15"/>
      <c r="AC1733" s="15"/>
      <c r="AD1733" s="15"/>
      <c r="AE1733" s="15"/>
      <c r="AF1733" s="15"/>
      <c r="AG1733" s="15"/>
      <c r="AH1733" s="15"/>
      <c r="AI1733" s="15"/>
      <c r="AJ1733" s="15"/>
      <c r="AK1733" s="15"/>
      <c r="AL1733" s="15"/>
      <c r="AM1733" s="15"/>
      <c r="AN1733" s="15"/>
      <c r="AO1733" s="15"/>
      <c r="AP1733" s="15"/>
      <c r="AQ1733" s="15"/>
      <c r="AR1733" s="15"/>
      <c r="AS1733" s="15"/>
      <c r="AT1733" s="15"/>
      <c r="AU1733" s="15"/>
      <c r="AV1733" s="15"/>
      <c r="AW1733" s="15"/>
      <c r="AX1733" s="15"/>
    </row>
    <row r="1734" spans="1:50" ht="34.15" customHeight="1">
      <c r="A1734" s="2"/>
      <c r="B1734" s="2"/>
      <c r="C1734" s="2"/>
      <c r="D1734" s="2"/>
      <c r="E1734" s="2"/>
      <c r="F1734" s="15"/>
      <c r="G1734" s="2"/>
      <c r="H1734" s="2"/>
      <c r="I1734" s="15"/>
      <c r="J1734" s="2"/>
      <c r="K1734" s="13"/>
      <c r="L1734" s="13"/>
      <c r="M1734" s="13"/>
      <c r="N1734" s="700"/>
      <c r="O1734" s="15"/>
      <c r="P1734" s="2"/>
      <c r="Q1734" s="15"/>
      <c r="R1734" s="2"/>
      <c r="S1734" s="2"/>
      <c r="T1734" s="2"/>
      <c r="U1734" s="15"/>
      <c r="V1734" s="15"/>
      <c r="W1734" s="15"/>
      <c r="X1734" s="15"/>
      <c r="Y1734" s="15"/>
      <c r="Z1734" s="15"/>
      <c r="AA1734" s="15"/>
      <c r="AB1734" s="15"/>
      <c r="AC1734" s="15"/>
      <c r="AD1734" s="15"/>
      <c r="AE1734" s="15"/>
      <c r="AF1734" s="15"/>
      <c r="AG1734" s="15"/>
      <c r="AH1734" s="15"/>
      <c r="AI1734" s="15"/>
      <c r="AJ1734" s="15"/>
      <c r="AK1734" s="15"/>
      <c r="AL1734" s="15"/>
      <c r="AM1734" s="15"/>
      <c r="AN1734" s="15"/>
      <c r="AO1734" s="15"/>
      <c r="AP1734" s="15"/>
      <c r="AQ1734" s="15"/>
      <c r="AR1734" s="15"/>
      <c r="AS1734" s="15"/>
      <c r="AT1734" s="15"/>
      <c r="AU1734" s="15"/>
      <c r="AV1734" s="15"/>
      <c r="AW1734" s="15"/>
      <c r="AX1734" s="15"/>
    </row>
    <row r="1735" spans="1:50" ht="34.15" customHeight="1">
      <c r="A1735" s="2"/>
      <c r="B1735" s="2"/>
      <c r="C1735" s="2"/>
      <c r="D1735" s="2"/>
      <c r="E1735" s="2"/>
      <c r="F1735" s="15"/>
      <c r="G1735" s="2"/>
      <c r="H1735" s="2"/>
      <c r="I1735" s="15"/>
      <c r="J1735" s="2"/>
      <c r="K1735" s="13"/>
      <c r="L1735" s="13"/>
      <c r="M1735" s="13"/>
      <c r="N1735" s="700"/>
      <c r="O1735" s="15"/>
      <c r="P1735" s="2"/>
      <c r="Q1735" s="15"/>
      <c r="R1735" s="2"/>
      <c r="S1735" s="2"/>
      <c r="T1735" s="2"/>
      <c r="U1735" s="15"/>
      <c r="V1735" s="15"/>
      <c r="W1735" s="15"/>
      <c r="X1735" s="15"/>
      <c r="Y1735" s="15"/>
      <c r="Z1735" s="15"/>
      <c r="AA1735" s="15"/>
      <c r="AB1735" s="15"/>
      <c r="AC1735" s="15"/>
      <c r="AD1735" s="15"/>
      <c r="AE1735" s="15"/>
      <c r="AF1735" s="15"/>
      <c r="AG1735" s="15"/>
      <c r="AH1735" s="15"/>
      <c r="AI1735" s="15"/>
      <c r="AJ1735" s="15"/>
      <c r="AK1735" s="15"/>
      <c r="AL1735" s="15"/>
      <c r="AM1735" s="15"/>
      <c r="AN1735" s="15"/>
      <c r="AO1735" s="15"/>
      <c r="AP1735" s="15"/>
      <c r="AQ1735" s="15"/>
      <c r="AR1735" s="15"/>
      <c r="AS1735" s="15"/>
      <c r="AT1735" s="15"/>
      <c r="AU1735" s="15"/>
      <c r="AV1735" s="15"/>
      <c r="AW1735" s="15"/>
      <c r="AX1735" s="15"/>
    </row>
    <row r="1736" spans="1:50" ht="34.15" customHeight="1">
      <c r="A1736" s="2"/>
      <c r="B1736" s="2"/>
      <c r="C1736" s="2"/>
      <c r="D1736" s="2"/>
      <c r="E1736" s="2"/>
      <c r="F1736" s="15"/>
      <c r="G1736" s="2"/>
      <c r="H1736" s="2"/>
      <c r="I1736" s="15"/>
      <c r="J1736" s="2"/>
      <c r="K1736" s="13"/>
      <c r="L1736" s="13"/>
      <c r="M1736" s="13"/>
      <c r="N1736" s="700"/>
      <c r="O1736" s="15"/>
      <c r="P1736" s="2"/>
      <c r="Q1736" s="15"/>
      <c r="R1736" s="2"/>
      <c r="S1736" s="2"/>
      <c r="T1736" s="2"/>
      <c r="U1736" s="15"/>
      <c r="V1736" s="15"/>
      <c r="W1736" s="15"/>
      <c r="X1736" s="15"/>
      <c r="Y1736" s="15"/>
      <c r="Z1736" s="15"/>
      <c r="AA1736" s="15"/>
      <c r="AB1736" s="15"/>
      <c r="AC1736" s="15"/>
      <c r="AD1736" s="15"/>
      <c r="AE1736" s="15"/>
      <c r="AF1736" s="15"/>
      <c r="AG1736" s="15"/>
      <c r="AH1736" s="15"/>
      <c r="AI1736" s="15"/>
      <c r="AJ1736" s="15"/>
      <c r="AK1736" s="15"/>
      <c r="AL1736" s="15"/>
      <c r="AM1736" s="15"/>
      <c r="AN1736" s="15"/>
      <c r="AO1736" s="15"/>
      <c r="AP1736" s="15"/>
      <c r="AQ1736" s="15"/>
      <c r="AR1736" s="15"/>
      <c r="AS1736" s="15"/>
      <c r="AT1736" s="15"/>
      <c r="AU1736" s="15"/>
      <c r="AV1736" s="15"/>
      <c r="AW1736" s="15"/>
      <c r="AX1736" s="15"/>
    </row>
    <row r="1737" spans="1:50" ht="34.15" customHeight="1">
      <c r="A1737" s="2"/>
      <c r="B1737" s="2"/>
      <c r="C1737" s="2"/>
      <c r="D1737" s="2"/>
      <c r="E1737" s="2"/>
      <c r="F1737" s="15"/>
      <c r="G1737" s="2"/>
      <c r="H1737" s="2"/>
      <c r="I1737" s="15"/>
      <c r="J1737" s="2"/>
      <c r="K1737" s="13"/>
      <c r="L1737" s="13"/>
      <c r="M1737" s="13"/>
      <c r="N1737" s="700"/>
      <c r="O1737" s="15"/>
      <c r="P1737" s="2"/>
      <c r="Q1737" s="15"/>
      <c r="R1737" s="2"/>
      <c r="S1737" s="2"/>
      <c r="T1737" s="2"/>
      <c r="U1737" s="15"/>
      <c r="V1737" s="15"/>
      <c r="W1737" s="15"/>
      <c r="X1737" s="15"/>
      <c r="Y1737" s="15"/>
      <c r="Z1737" s="15"/>
      <c r="AA1737" s="15"/>
      <c r="AB1737" s="15"/>
      <c r="AC1737" s="15"/>
      <c r="AD1737" s="15"/>
      <c r="AE1737" s="15"/>
      <c r="AF1737" s="15"/>
      <c r="AG1737" s="15"/>
      <c r="AH1737" s="15"/>
      <c r="AI1737" s="15"/>
      <c r="AJ1737" s="15"/>
      <c r="AK1737" s="15"/>
      <c r="AL1737" s="15"/>
      <c r="AM1737" s="15"/>
      <c r="AN1737" s="15"/>
      <c r="AO1737" s="15"/>
      <c r="AP1737" s="15"/>
      <c r="AQ1737" s="15"/>
      <c r="AR1737" s="15"/>
      <c r="AS1737" s="15"/>
      <c r="AT1737" s="15"/>
      <c r="AU1737" s="15"/>
      <c r="AV1737" s="15"/>
      <c r="AW1737" s="15"/>
      <c r="AX1737" s="15"/>
    </row>
    <row r="1738" spans="1:50" ht="34.15" customHeight="1">
      <c r="A1738" s="2"/>
      <c r="B1738" s="2"/>
      <c r="C1738" s="2"/>
      <c r="D1738" s="2"/>
      <c r="E1738" s="2"/>
      <c r="F1738" s="15"/>
      <c r="G1738" s="2"/>
      <c r="H1738" s="2"/>
      <c r="I1738" s="15"/>
      <c r="J1738" s="2"/>
      <c r="K1738" s="13"/>
      <c r="L1738" s="13"/>
      <c r="M1738" s="13"/>
      <c r="N1738" s="700"/>
      <c r="O1738" s="15"/>
      <c r="P1738" s="2"/>
      <c r="Q1738" s="15"/>
      <c r="R1738" s="2"/>
      <c r="S1738" s="2"/>
      <c r="T1738" s="2"/>
      <c r="U1738" s="15"/>
      <c r="V1738" s="15"/>
      <c r="W1738" s="15"/>
      <c r="X1738" s="15"/>
      <c r="Y1738" s="15"/>
      <c r="Z1738" s="15"/>
      <c r="AA1738" s="15"/>
      <c r="AB1738" s="15"/>
      <c r="AC1738" s="15"/>
      <c r="AD1738" s="15"/>
      <c r="AE1738" s="15"/>
      <c r="AF1738" s="15"/>
      <c r="AG1738" s="15"/>
      <c r="AH1738" s="15"/>
      <c r="AI1738" s="15"/>
      <c r="AJ1738" s="15"/>
      <c r="AK1738" s="15"/>
      <c r="AL1738" s="15"/>
      <c r="AM1738" s="15"/>
      <c r="AN1738" s="15"/>
      <c r="AO1738" s="15"/>
      <c r="AP1738" s="15"/>
      <c r="AQ1738" s="15"/>
      <c r="AR1738" s="15"/>
      <c r="AS1738" s="15"/>
      <c r="AT1738" s="15"/>
      <c r="AU1738" s="15"/>
      <c r="AV1738" s="15"/>
      <c r="AW1738" s="15"/>
      <c r="AX1738" s="15"/>
    </row>
    <row r="1739" spans="1:50" ht="34.15" customHeight="1">
      <c r="A1739" s="2"/>
      <c r="B1739" s="2"/>
      <c r="C1739" s="2"/>
      <c r="D1739" s="2"/>
      <c r="E1739" s="2"/>
      <c r="F1739" s="15"/>
      <c r="G1739" s="2"/>
      <c r="H1739" s="2"/>
      <c r="I1739" s="15"/>
      <c r="J1739" s="2"/>
      <c r="K1739" s="13"/>
      <c r="L1739" s="13"/>
      <c r="M1739" s="13"/>
      <c r="N1739" s="700"/>
      <c r="O1739" s="15"/>
      <c r="P1739" s="2"/>
      <c r="Q1739" s="15"/>
      <c r="R1739" s="2"/>
      <c r="S1739" s="2"/>
      <c r="T1739" s="2"/>
      <c r="U1739" s="15"/>
      <c r="V1739" s="15"/>
      <c r="W1739" s="15"/>
      <c r="X1739" s="15"/>
      <c r="Y1739" s="15"/>
      <c r="Z1739" s="15"/>
      <c r="AA1739" s="15"/>
      <c r="AB1739" s="15"/>
      <c r="AC1739" s="15"/>
      <c r="AD1739" s="15"/>
      <c r="AE1739" s="15"/>
      <c r="AF1739" s="15"/>
      <c r="AG1739" s="15"/>
      <c r="AH1739" s="15"/>
      <c r="AI1739" s="15"/>
      <c r="AJ1739" s="15"/>
      <c r="AK1739" s="15"/>
      <c r="AL1739" s="15"/>
      <c r="AM1739" s="15"/>
      <c r="AN1739" s="15"/>
      <c r="AO1739" s="15"/>
      <c r="AP1739" s="15"/>
      <c r="AQ1739" s="15"/>
      <c r="AR1739" s="15"/>
      <c r="AS1739" s="15"/>
      <c r="AT1739" s="15"/>
      <c r="AU1739" s="15"/>
      <c r="AV1739" s="15"/>
      <c r="AW1739" s="15"/>
      <c r="AX1739" s="15"/>
    </row>
    <row r="1740" spans="1:50" ht="34.15" customHeight="1">
      <c r="A1740" s="2"/>
      <c r="B1740" s="2"/>
      <c r="C1740" s="2"/>
      <c r="D1740" s="2"/>
      <c r="E1740" s="2"/>
      <c r="F1740" s="15"/>
      <c r="G1740" s="2"/>
      <c r="H1740" s="2"/>
      <c r="I1740" s="15"/>
      <c r="J1740" s="2"/>
      <c r="K1740" s="13"/>
      <c r="L1740" s="13"/>
      <c r="M1740" s="13"/>
      <c r="N1740" s="700"/>
      <c r="O1740" s="15"/>
      <c r="P1740" s="2"/>
      <c r="Q1740" s="15"/>
      <c r="R1740" s="2"/>
      <c r="S1740" s="2"/>
      <c r="T1740" s="2"/>
      <c r="U1740" s="15"/>
      <c r="V1740" s="15"/>
      <c r="W1740" s="15"/>
      <c r="X1740" s="15"/>
      <c r="Y1740" s="15"/>
      <c r="Z1740" s="15"/>
      <c r="AA1740" s="15"/>
      <c r="AB1740" s="15"/>
      <c r="AC1740" s="15"/>
      <c r="AD1740" s="15"/>
      <c r="AE1740" s="15"/>
      <c r="AF1740" s="15"/>
      <c r="AG1740" s="15"/>
      <c r="AH1740" s="15"/>
      <c r="AI1740" s="15"/>
      <c r="AJ1740" s="15"/>
      <c r="AK1740" s="15"/>
      <c r="AL1740" s="15"/>
      <c r="AM1740" s="15"/>
      <c r="AN1740" s="15"/>
      <c r="AO1740" s="15"/>
      <c r="AP1740" s="15"/>
      <c r="AQ1740" s="15"/>
      <c r="AR1740" s="15"/>
      <c r="AS1740" s="15"/>
      <c r="AT1740" s="15"/>
      <c r="AU1740" s="15"/>
      <c r="AV1740" s="15"/>
      <c r="AW1740" s="15"/>
      <c r="AX1740" s="15"/>
    </row>
    <row r="1741" spans="1:50" ht="34.15" customHeight="1">
      <c r="A1741" s="2"/>
      <c r="B1741" s="2"/>
      <c r="C1741" s="2"/>
      <c r="D1741" s="2"/>
      <c r="E1741" s="2"/>
      <c r="F1741" s="15"/>
      <c r="G1741" s="2"/>
      <c r="H1741" s="2"/>
      <c r="I1741" s="15"/>
      <c r="J1741" s="2"/>
      <c r="K1741" s="13"/>
      <c r="L1741" s="13"/>
      <c r="M1741" s="13"/>
      <c r="N1741" s="700"/>
      <c r="O1741" s="15"/>
      <c r="P1741" s="2"/>
      <c r="Q1741" s="15"/>
      <c r="R1741" s="2"/>
      <c r="S1741" s="2"/>
      <c r="T1741" s="2"/>
      <c r="U1741" s="15"/>
      <c r="V1741" s="15"/>
      <c r="W1741" s="15"/>
      <c r="X1741" s="15"/>
      <c r="Y1741" s="15"/>
      <c r="Z1741" s="15"/>
      <c r="AA1741" s="15"/>
      <c r="AB1741" s="15"/>
      <c r="AC1741" s="15"/>
      <c r="AD1741" s="15"/>
      <c r="AE1741" s="15"/>
      <c r="AF1741" s="15"/>
      <c r="AG1741" s="15"/>
      <c r="AH1741" s="15"/>
      <c r="AI1741" s="15"/>
      <c r="AJ1741" s="15"/>
      <c r="AK1741" s="15"/>
      <c r="AL1741" s="15"/>
      <c r="AM1741" s="15"/>
      <c r="AN1741" s="15"/>
      <c r="AO1741" s="15"/>
      <c r="AP1741" s="15"/>
      <c r="AQ1741" s="15"/>
      <c r="AR1741" s="15"/>
      <c r="AS1741" s="15"/>
      <c r="AT1741" s="15"/>
      <c r="AU1741" s="15"/>
      <c r="AV1741" s="15"/>
      <c r="AW1741" s="15"/>
      <c r="AX1741" s="15"/>
    </row>
    <row r="1742" spans="1:50" ht="34.15" customHeight="1">
      <c r="A1742" s="2"/>
      <c r="B1742" s="2"/>
      <c r="C1742" s="2"/>
      <c r="D1742" s="2"/>
      <c r="E1742" s="2"/>
      <c r="F1742" s="15"/>
      <c r="G1742" s="2"/>
      <c r="H1742" s="2"/>
      <c r="I1742" s="15"/>
      <c r="J1742" s="2"/>
      <c r="K1742" s="13"/>
      <c r="L1742" s="13"/>
      <c r="M1742" s="13"/>
      <c r="N1742" s="700"/>
      <c r="O1742" s="15"/>
      <c r="P1742" s="2"/>
      <c r="Q1742" s="15"/>
      <c r="R1742" s="2"/>
      <c r="S1742" s="2"/>
      <c r="T1742" s="2"/>
      <c r="U1742" s="15"/>
      <c r="V1742" s="15"/>
      <c r="W1742" s="15"/>
      <c r="X1742" s="15"/>
      <c r="Y1742" s="15"/>
      <c r="Z1742" s="15"/>
      <c r="AA1742" s="15"/>
      <c r="AB1742" s="15"/>
      <c r="AC1742" s="15"/>
      <c r="AD1742" s="15"/>
      <c r="AE1742" s="15"/>
      <c r="AF1742" s="15"/>
      <c r="AG1742" s="15"/>
      <c r="AH1742" s="15"/>
      <c r="AI1742" s="15"/>
      <c r="AJ1742" s="15"/>
      <c r="AK1742" s="15"/>
      <c r="AL1742" s="15"/>
      <c r="AM1742" s="15"/>
      <c r="AN1742" s="15"/>
      <c r="AO1742" s="15"/>
      <c r="AP1742" s="15"/>
      <c r="AQ1742" s="15"/>
      <c r="AR1742" s="15"/>
      <c r="AS1742" s="15"/>
      <c r="AT1742" s="15"/>
      <c r="AU1742" s="15"/>
      <c r="AV1742" s="15"/>
      <c r="AW1742" s="15"/>
      <c r="AX1742" s="15"/>
    </row>
    <row r="1743" spans="1:50" ht="34.15" customHeight="1">
      <c r="A1743" s="2"/>
      <c r="B1743" s="2"/>
      <c r="C1743" s="2"/>
      <c r="D1743" s="2"/>
      <c r="E1743" s="2"/>
      <c r="F1743" s="15"/>
      <c r="G1743" s="2"/>
      <c r="H1743" s="2"/>
      <c r="I1743" s="15"/>
      <c r="J1743" s="2"/>
      <c r="K1743" s="13"/>
      <c r="L1743" s="13"/>
      <c r="M1743" s="13"/>
      <c r="N1743" s="700"/>
      <c r="O1743" s="15"/>
      <c r="P1743" s="2"/>
      <c r="Q1743" s="15"/>
      <c r="R1743" s="2"/>
      <c r="S1743" s="2"/>
      <c r="T1743" s="2"/>
      <c r="U1743" s="15"/>
      <c r="V1743" s="15"/>
      <c r="W1743" s="15"/>
      <c r="X1743" s="15"/>
      <c r="Y1743" s="15"/>
      <c r="Z1743" s="15"/>
      <c r="AA1743" s="15"/>
      <c r="AB1743" s="15"/>
      <c r="AC1743" s="15"/>
      <c r="AD1743" s="15"/>
      <c r="AE1743" s="15"/>
      <c r="AF1743" s="15"/>
      <c r="AG1743" s="15"/>
      <c r="AH1743" s="15"/>
      <c r="AI1743" s="15"/>
      <c r="AJ1743" s="15"/>
      <c r="AK1743" s="15"/>
      <c r="AL1743" s="15"/>
      <c r="AM1743" s="15"/>
      <c r="AN1743" s="15"/>
      <c r="AO1743" s="15"/>
      <c r="AP1743" s="15"/>
      <c r="AQ1743" s="15"/>
      <c r="AR1743" s="15"/>
      <c r="AS1743" s="15"/>
      <c r="AT1743" s="15"/>
      <c r="AU1743" s="15"/>
      <c r="AV1743" s="15"/>
      <c r="AW1743" s="15"/>
      <c r="AX1743" s="15"/>
    </row>
    <row r="1744" spans="1:50" ht="34.15" customHeight="1">
      <c r="A1744" s="2"/>
      <c r="B1744" s="2"/>
      <c r="C1744" s="2"/>
      <c r="D1744" s="2"/>
      <c r="E1744" s="2"/>
      <c r="F1744" s="15"/>
      <c r="G1744" s="2"/>
      <c r="H1744" s="2"/>
      <c r="I1744" s="15"/>
      <c r="J1744" s="2"/>
      <c r="K1744" s="13"/>
      <c r="L1744" s="13"/>
      <c r="M1744" s="13"/>
      <c r="N1744" s="700"/>
      <c r="O1744" s="15"/>
      <c r="P1744" s="2"/>
      <c r="Q1744" s="15"/>
      <c r="R1744" s="2"/>
      <c r="S1744" s="2"/>
      <c r="T1744" s="2"/>
      <c r="U1744" s="15"/>
      <c r="V1744" s="15"/>
      <c r="W1744" s="15"/>
      <c r="X1744" s="15"/>
      <c r="Y1744" s="15"/>
      <c r="Z1744" s="15"/>
      <c r="AA1744" s="15"/>
      <c r="AB1744" s="15"/>
      <c r="AC1744" s="15"/>
      <c r="AD1744" s="15"/>
      <c r="AE1744" s="15"/>
      <c r="AF1744" s="15"/>
      <c r="AG1744" s="15"/>
      <c r="AH1744" s="15"/>
      <c r="AI1744" s="15"/>
      <c r="AJ1744" s="15"/>
      <c r="AK1744" s="15"/>
      <c r="AL1744" s="15"/>
      <c r="AM1744" s="15"/>
      <c r="AN1744" s="15"/>
      <c r="AO1744" s="15"/>
      <c r="AP1744" s="15"/>
      <c r="AQ1744" s="15"/>
      <c r="AR1744" s="15"/>
      <c r="AS1744" s="15"/>
      <c r="AT1744" s="15"/>
      <c r="AU1744" s="15"/>
      <c r="AV1744" s="15"/>
      <c r="AW1744" s="15"/>
      <c r="AX1744" s="15"/>
    </row>
    <row r="1745" spans="1:50" ht="34.15" customHeight="1">
      <c r="A1745" s="2"/>
      <c r="B1745" s="2"/>
      <c r="C1745" s="2"/>
      <c r="D1745" s="2"/>
      <c r="E1745" s="2"/>
      <c r="F1745" s="15"/>
      <c r="G1745" s="2"/>
      <c r="H1745" s="2"/>
      <c r="I1745" s="15"/>
      <c r="J1745" s="2"/>
      <c r="K1745" s="13"/>
      <c r="L1745" s="13"/>
      <c r="M1745" s="13"/>
      <c r="N1745" s="700"/>
      <c r="O1745" s="15"/>
      <c r="P1745" s="2"/>
      <c r="Q1745" s="15"/>
      <c r="R1745" s="2"/>
      <c r="S1745" s="2"/>
      <c r="T1745" s="2"/>
      <c r="U1745" s="15"/>
      <c r="V1745" s="15"/>
      <c r="W1745" s="15"/>
      <c r="X1745" s="15"/>
      <c r="Y1745" s="15"/>
      <c r="Z1745" s="15"/>
      <c r="AA1745" s="15"/>
      <c r="AB1745" s="15"/>
      <c r="AC1745" s="15"/>
      <c r="AD1745" s="15"/>
      <c r="AE1745" s="15"/>
      <c r="AF1745" s="15"/>
      <c r="AG1745" s="15"/>
      <c r="AH1745" s="15"/>
      <c r="AI1745" s="15"/>
      <c r="AJ1745" s="15"/>
      <c r="AK1745" s="15"/>
      <c r="AL1745" s="15"/>
      <c r="AM1745" s="15"/>
      <c r="AN1745" s="15"/>
      <c r="AO1745" s="15"/>
      <c r="AP1745" s="15"/>
      <c r="AQ1745" s="15"/>
      <c r="AR1745" s="15"/>
      <c r="AS1745" s="15"/>
      <c r="AT1745" s="15"/>
      <c r="AU1745" s="15"/>
      <c r="AV1745" s="15"/>
      <c r="AW1745" s="15"/>
      <c r="AX1745" s="15"/>
    </row>
    <row r="1746" spans="1:50" ht="34.15" customHeight="1">
      <c r="A1746" s="2"/>
      <c r="B1746" s="2"/>
      <c r="C1746" s="2"/>
      <c r="D1746" s="2"/>
      <c r="E1746" s="2"/>
      <c r="F1746" s="15"/>
      <c r="G1746" s="2"/>
      <c r="H1746" s="2"/>
      <c r="I1746" s="15"/>
      <c r="J1746" s="2"/>
      <c r="K1746" s="13"/>
      <c r="L1746" s="13"/>
      <c r="M1746" s="13"/>
      <c r="N1746" s="700"/>
      <c r="O1746" s="15"/>
      <c r="P1746" s="2"/>
      <c r="Q1746" s="15"/>
      <c r="R1746" s="2"/>
      <c r="S1746" s="2"/>
      <c r="T1746" s="2"/>
      <c r="U1746" s="15"/>
      <c r="V1746" s="15"/>
      <c r="W1746" s="15"/>
      <c r="X1746" s="15"/>
      <c r="Y1746" s="15"/>
      <c r="Z1746" s="15"/>
      <c r="AA1746" s="15"/>
      <c r="AB1746" s="15"/>
      <c r="AC1746" s="15"/>
      <c r="AD1746" s="15"/>
      <c r="AE1746" s="15"/>
      <c r="AF1746" s="15"/>
      <c r="AG1746" s="15"/>
      <c r="AH1746" s="15"/>
      <c r="AI1746" s="15"/>
      <c r="AJ1746" s="15"/>
      <c r="AK1746" s="15"/>
      <c r="AL1746" s="15"/>
      <c r="AM1746" s="15"/>
      <c r="AN1746" s="15"/>
      <c r="AO1746" s="15"/>
      <c r="AP1746" s="15"/>
      <c r="AQ1746" s="15"/>
      <c r="AR1746" s="15"/>
      <c r="AS1746" s="15"/>
      <c r="AT1746" s="15"/>
      <c r="AU1746" s="15"/>
      <c r="AV1746" s="15"/>
      <c r="AW1746" s="15"/>
      <c r="AX1746" s="15"/>
    </row>
    <row r="1747" spans="1:50" ht="34.15" customHeight="1">
      <c r="A1747" s="2"/>
      <c r="B1747" s="2"/>
      <c r="C1747" s="2"/>
      <c r="D1747" s="2"/>
      <c r="E1747" s="2"/>
      <c r="F1747" s="15"/>
      <c r="G1747" s="2"/>
      <c r="H1747" s="2"/>
      <c r="I1747" s="15"/>
      <c r="J1747" s="2"/>
      <c r="K1747" s="13"/>
      <c r="L1747" s="13"/>
      <c r="M1747" s="13"/>
      <c r="N1747" s="700"/>
      <c r="O1747" s="15"/>
      <c r="P1747" s="2"/>
      <c r="Q1747" s="15"/>
      <c r="R1747" s="2"/>
      <c r="S1747" s="2"/>
      <c r="T1747" s="2"/>
      <c r="U1747" s="15"/>
      <c r="V1747" s="15"/>
      <c r="W1747" s="15"/>
      <c r="X1747" s="15"/>
      <c r="Y1747" s="15"/>
      <c r="Z1747" s="15"/>
      <c r="AA1747" s="15"/>
      <c r="AB1747" s="15"/>
      <c r="AC1747" s="15"/>
      <c r="AD1747" s="15"/>
      <c r="AE1747" s="15"/>
      <c r="AF1747" s="15"/>
      <c r="AG1747" s="15"/>
      <c r="AH1747" s="15"/>
      <c r="AI1747" s="15"/>
      <c r="AJ1747" s="15"/>
      <c r="AK1747" s="15"/>
      <c r="AL1747" s="15"/>
      <c r="AM1747" s="15"/>
      <c r="AN1747" s="15"/>
      <c r="AO1747" s="15"/>
      <c r="AP1747" s="15"/>
      <c r="AQ1747" s="15"/>
      <c r="AR1747" s="15"/>
      <c r="AS1747" s="15"/>
      <c r="AT1747" s="15"/>
      <c r="AU1747" s="15"/>
      <c r="AV1747" s="15"/>
      <c r="AW1747" s="15"/>
      <c r="AX1747" s="15"/>
    </row>
    <row r="1748" spans="1:50" ht="34.15" customHeight="1">
      <c r="A1748" s="2"/>
      <c r="B1748" s="2"/>
      <c r="C1748" s="2"/>
      <c r="D1748" s="2"/>
      <c r="E1748" s="2"/>
      <c r="F1748" s="15"/>
      <c r="G1748" s="2"/>
      <c r="H1748" s="2"/>
      <c r="I1748" s="15"/>
      <c r="J1748" s="2"/>
      <c r="K1748" s="13"/>
      <c r="L1748" s="13"/>
      <c r="M1748" s="13"/>
      <c r="N1748" s="700"/>
      <c r="O1748" s="15"/>
      <c r="P1748" s="2"/>
      <c r="Q1748" s="15"/>
      <c r="R1748" s="2"/>
      <c r="S1748" s="2"/>
      <c r="T1748" s="2"/>
      <c r="U1748" s="15"/>
      <c r="V1748" s="15"/>
      <c r="W1748" s="15"/>
      <c r="X1748" s="15"/>
      <c r="Y1748" s="15"/>
      <c r="Z1748" s="15"/>
      <c r="AA1748" s="15"/>
      <c r="AB1748" s="15"/>
      <c r="AC1748" s="15"/>
      <c r="AD1748" s="15"/>
      <c r="AE1748" s="15"/>
      <c r="AF1748" s="15"/>
      <c r="AG1748" s="15"/>
      <c r="AH1748" s="15"/>
      <c r="AI1748" s="15"/>
      <c r="AJ1748" s="15"/>
      <c r="AK1748" s="15"/>
      <c r="AL1748" s="15"/>
      <c r="AM1748" s="15"/>
      <c r="AN1748" s="15"/>
      <c r="AO1748" s="15"/>
      <c r="AP1748" s="15"/>
      <c r="AQ1748" s="15"/>
      <c r="AR1748" s="15"/>
      <c r="AS1748" s="15"/>
      <c r="AT1748" s="15"/>
      <c r="AU1748" s="15"/>
      <c r="AV1748" s="15"/>
      <c r="AW1748" s="15"/>
      <c r="AX1748" s="15"/>
    </row>
    <row r="1749" spans="1:50" ht="34.15" customHeight="1">
      <c r="A1749" s="2"/>
      <c r="B1749" s="2"/>
      <c r="C1749" s="2"/>
      <c r="D1749" s="2"/>
      <c r="E1749" s="2"/>
      <c r="F1749" s="15"/>
      <c r="G1749" s="2"/>
      <c r="H1749" s="2"/>
      <c r="I1749" s="15"/>
      <c r="J1749" s="2"/>
      <c r="K1749" s="13"/>
      <c r="L1749" s="13"/>
      <c r="M1749" s="13"/>
      <c r="N1749" s="700"/>
      <c r="O1749" s="15"/>
      <c r="P1749" s="2"/>
      <c r="Q1749" s="15"/>
      <c r="R1749" s="2"/>
      <c r="S1749" s="2"/>
      <c r="T1749" s="2"/>
      <c r="U1749" s="15"/>
      <c r="V1749" s="15"/>
      <c r="W1749" s="15"/>
      <c r="X1749" s="15"/>
      <c r="Y1749" s="15"/>
      <c r="Z1749" s="15"/>
      <c r="AA1749" s="15"/>
      <c r="AB1749" s="15"/>
      <c r="AC1749" s="15"/>
      <c r="AD1749" s="15"/>
      <c r="AE1749" s="15"/>
      <c r="AF1749" s="15"/>
      <c r="AG1749" s="15"/>
      <c r="AH1749" s="15"/>
      <c r="AI1749" s="15"/>
      <c r="AJ1749" s="15"/>
      <c r="AK1749" s="15"/>
      <c r="AL1749" s="15"/>
      <c r="AM1749" s="15"/>
      <c r="AN1749" s="15"/>
      <c r="AO1749" s="15"/>
      <c r="AP1749" s="15"/>
      <c r="AQ1749" s="15"/>
      <c r="AR1749" s="15"/>
      <c r="AS1749" s="15"/>
      <c r="AT1749" s="15"/>
      <c r="AU1749" s="15"/>
      <c r="AV1749" s="15"/>
      <c r="AW1749" s="15"/>
      <c r="AX1749" s="15"/>
    </row>
    <row r="1750" spans="1:50" ht="34.15" customHeight="1">
      <c r="A1750" s="2"/>
      <c r="B1750" s="2"/>
      <c r="C1750" s="2"/>
      <c r="D1750" s="2"/>
      <c r="E1750" s="2"/>
      <c r="F1750" s="15"/>
      <c r="G1750" s="2"/>
      <c r="H1750" s="2"/>
      <c r="I1750" s="15"/>
      <c r="J1750" s="2"/>
      <c r="K1750" s="13"/>
      <c r="L1750" s="13"/>
      <c r="M1750" s="13"/>
      <c r="N1750" s="700"/>
      <c r="O1750" s="15"/>
      <c r="P1750" s="2"/>
      <c r="Q1750" s="15"/>
      <c r="R1750" s="2"/>
      <c r="S1750" s="2"/>
      <c r="T1750" s="2"/>
      <c r="U1750" s="15"/>
      <c r="V1750" s="15"/>
      <c r="W1750" s="15"/>
      <c r="X1750" s="15"/>
      <c r="Y1750" s="15"/>
      <c r="Z1750" s="15"/>
      <c r="AA1750" s="15"/>
      <c r="AB1750" s="15"/>
      <c r="AC1750" s="15"/>
      <c r="AD1750" s="15"/>
      <c r="AE1750" s="15"/>
      <c r="AF1750" s="15"/>
      <c r="AG1750" s="15"/>
      <c r="AH1750" s="15"/>
      <c r="AI1750" s="15"/>
      <c r="AJ1750" s="15"/>
      <c r="AK1750" s="15"/>
      <c r="AL1750" s="15"/>
      <c r="AM1750" s="15"/>
      <c r="AN1750" s="15"/>
      <c r="AO1750" s="15"/>
      <c r="AP1750" s="15"/>
      <c r="AQ1750" s="15"/>
      <c r="AR1750" s="15"/>
      <c r="AS1750" s="15"/>
      <c r="AT1750" s="15"/>
      <c r="AU1750" s="15"/>
      <c r="AV1750" s="15"/>
      <c r="AW1750" s="15"/>
      <c r="AX1750" s="15"/>
    </row>
    <row r="1751" spans="1:50" ht="34.15" customHeight="1">
      <c r="A1751" s="2"/>
      <c r="B1751" s="2"/>
      <c r="C1751" s="2"/>
      <c r="D1751" s="2"/>
      <c r="E1751" s="2"/>
      <c r="F1751" s="15"/>
      <c r="G1751" s="2"/>
      <c r="H1751" s="2"/>
      <c r="I1751" s="15"/>
      <c r="J1751" s="2"/>
      <c r="K1751" s="13"/>
      <c r="L1751" s="13"/>
      <c r="M1751" s="13"/>
      <c r="N1751" s="700"/>
      <c r="O1751" s="15"/>
      <c r="P1751" s="2"/>
      <c r="Q1751" s="15"/>
      <c r="R1751" s="2"/>
      <c r="S1751" s="2"/>
      <c r="T1751" s="2"/>
      <c r="U1751" s="15"/>
      <c r="V1751" s="15"/>
      <c r="W1751" s="15"/>
      <c r="X1751" s="15"/>
      <c r="Y1751" s="15"/>
      <c r="Z1751" s="15"/>
      <c r="AA1751" s="15"/>
      <c r="AB1751" s="15"/>
      <c r="AC1751" s="15"/>
      <c r="AD1751" s="15"/>
      <c r="AE1751" s="15"/>
      <c r="AF1751" s="15"/>
      <c r="AG1751" s="15"/>
      <c r="AH1751" s="15"/>
      <c r="AI1751" s="15"/>
      <c r="AJ1751" s="15"/>
      <c r="AK1751" s="15"/>
      <c r="AL1751" s="15"/>
      <c r="AM1751" s="15"/>
      <c r="AN1751" s="15"/>
      <c r="AO1751" s="15"/>
      <c r="AP1751" s="15"/>
      <c r="AQ1751" s="15"/>
      <c r="AR1751" s="15"/>
      <c r="AS1751" s="15"/>
      <c r="AT1751" s="15"/>
      <c r="AU1751" s="15"/>
      <c r="AV1751" s="15"/>
      <c r="AW1751" s="15"/>
      <c r="AX1751" s="15"/>
    </row>
    <row r="1752" spans="1:50" ht="34.15" customHeight="1">
      <c r="A1752" s="2"/>
      <c r="B1752" s="2"/>
      <c r="C1752" s="2"/>
      <c r="D1752" s="2"/>
      <c r="E1752" s="2"/>
      <c r="F1752" s="15"/>
      <c r="G1752" s="2"/>
      <c r="H1752" s="2"/>
      <c r="I1752" s="15"/>
      <c r="J1752" s="2"/>
      <c r="K1752" s="13"/>
      <c r="L1752" s="13"/>
      <c r="M1752" s="13"/>
      <c r="N1752" s="700"/>
      <c r="O1752" s="15"/>
      <c r="P1752" s="2"/>
      <c r="Q1752" s="15"/>
      <c r="R1752" s="2"/>
      <c r="S1752" s="2"/>
      <c r="T1752" s="2"/>
      <c r="U1752" s="15"/>
      <c r="V1752" s="15"/>
      <c r="W1752" s="15"/>
      <c r="X1752" s="15"/>
      <c r="Y1752" s="15"/>
      <c r="Z1752" s="15"/>
      <c r="AA1752" s="15"/>
      <c r="AB1752" s="15"/>
      <c r="AC1752" s="15"/>
      <c r="AD1752" s="15"/>
      <c r="AE1752" s="15"/>
      <c r="AF1752" s="15"/>
      <c r="AG1752" s="15"/>
      <c r="AH1752" s="15"/>
      <c r="AI1752" s="15"/>
      <c r="AJ1752" s="15"/>
      <c r="AK1752" s="15"/>
      <c r="AL1752" s="15"/>
      <c r="AM1752" s="15"/>
      <c r="AN1752" s="15"/>
      <c r="AO1752" s="15"/>
      <c r="AP1752" s="15"/>
      <c r="AQ1752" s="15"/>
      <c r="AR1752" s="15"/>
      <c r="AS1752" s="15"/>
      <c r="AT1752" s="15"/>
      <c r="AU1752" s="15"/>
      <c r="AV1752" s="15"/>
      <c r="AW1752" s="15"/>
      <c r="AX1752" s="15"/>
    </row>
    <row r="1753" spans="1:50" ht="34.15" customHeight="1">
      <c r="A1753" s="2"/>
      <c r="B1753" s="2"/>
      <c r="C1753" s="2"/>
      <c r="D1753" s="2"/>
      <c r="E1753" s="2"/>
      <c r="F1753" s="15"/>
      <c r="G1753" s="2"/>
      <c r="H1753" s="2"/>
      <c r="I1753" s="15"/>
      <c r="J1753" s="2"/>
      <c r="K1753" s="13"/>
      <c r="L1753" s="13"/>
      <c r="M1753" s="13"/>
      <c r="N1753" s="700"/>
      <c r="O1753" s="15"/>
      <c r="P1753" s="2"/>
      <c r="Q1753" s="15"/>
      <c r="R1753" s="2"/>
      <c r="S1753" s="2"/>
      <c r="T1753" s="2"/>
      <c r="U1753" s="15"/>
      <c r="V1753" s="15"/>
      <c r="W1753" s="15"/>
      <c r="X1753" s="15"/>
      <c r="Y1753" s="15"/>
      <c r="Z1753" s="15"/>
      <c r="AA1753" s="15"/>
      <c r="AB1753" s="15"/>
      <c r="AC1753" s="15"/>
      <c r="AD1753" s="15"/>
      <c r="AE1753" s="15"/>
      <c r="AF1753" s="15"/>
      <c r="AG1753" s="15"/>
      <c r="AH1753" s="15"/>
      <c r="AI1753" s="15"/>
      <c r="AJ1753" s="15"/>
      <c r="AK1753" s="15"/>
      <c r="AL1753" s="15"/>
      <c r="AM1753" s="15"/>
      <c r="AN1753" s="15"/>
      <c r="AO1753" s="15"/>
      <c r="AP1753" s="15"/>
      <c r="AQ1753" s="15"/>
      <c r="AR1753" s="15"/>
      <c r="AS1753" s="15"/>
      <c r="AT1753" s="15"/>
      <c r="AU1753" s="15"/>
      <c r="AV1753" s="15"/>
      <c r="AW1753" s="15"/>
      <c r="AX1753" s="15"/>
    </row>
    <row r="1754" spans="1:50" ht="34.15" customHeight="1">
      <c r="A1754" s="2"/>
      <c r="B1754" s="2"/>
      <c r="C1754" s="2"/>
      <c r="D1754" s="2"/>
      <c r="E1754" s="2"/>
      <c r="F1754" s="15"/>
      <c r="G1754" s="2"/>
      <c r="H1754" s="2"/>
      <c r="I1754" s="15"/>
      <c r="J1754" s="2"/>
      <c r="K1754" s="13"/>
      <c r="L1754" s="13"/>
      <c r="M1754" s="13"/>
      <c r="N1754" s="700"/>
      <c r="O1754" s="15"/>
      <c r="P1754" s="2"/>
      <c r="Q1754" s="15"/>
      <c r="R1754" s="2"/>
      <c r="S1754" s="2"/>
      <c r="T1754" s="2"/>
      <c r="U1754" s="15"/>
      <c r="V1754" s="15"/>
      <c r="W1754" s="15"/>
      <c r="X1754" s="15"/>
      <c r="Y1754" s="15"/>
      <c r="Z1754" s="15"/>
      <c r="AA1754" s="15"/>
      <c r="AB1754" s="15"/>
      <c r="AC1754" s="15"/>
      <c r="AD1754" s="15"/>
      <c r="AE1754" s="15"/>
      <c r="AF1754" s="15"/>
      <c r="AG1754" s="15"/>
      <c r="AH1754" s="15"/>
      <c r="AI1754" s="15"/>
      <c r="AJ1754" s="15"/>
      <c r="AK1754" s="15"/>
      <c r="AL1754" s="15"/>
      <c r="AM1754" s="15"/>
      <c r="AN1754" s="15"/>
      <c r="AO1754" s="15"/>
      <c r="AP1754" s="15"/>
      <c r="AQ1754" s="15"/>
      <c r="AR1754" s="15"/>
      <c r="AS1754" s="15"/>
      <c r="AT1754" s="15"/>
      <c r="AU1754" s="15"/>
      <c r="AV1754" s="15"/>
      <c r="AW1754" s="15"/>
      <c r="AX1754" s="15"/>
    </row>
    <row r="1755" spans="1:50" ht="34.15" customHeight="1">
      <c r="A1755" s="2"/>
      <c r="B1755" s="2"/>
      <c r="C1755" s="2"/>
      <c r="D1755" s="2"/>
      <c r="E1755" s="2"/>
      <c r="F1755" s="15"/>
      <c r="G1755" s="2"/>
      <c r="H1755" s="2"/>
      <c r="I1755" s="15"/>
      <c r="J1755" s="2"/>
      <c r="K1755" s="13"/>
      <c r="L1755" s="13"/>
      <c r="M1755" s="13"/>
      <c r="N1755" s="700"/>
      <c r="O1755" s="15"/>
      <c r="P1755" s="2"/>
      <c r="Q1755" s="15"/>
      <c r="R1755" s="2"/>
      <c r="S1755" s="2"/>
      <c r="T1755" s="2"/>
      <c r="U1755" s="15"/>
      <c r="V1755" s="15"/>
      <c r="W1755" s="15"/>
      <c r="X1755" s="15"/>
      <c r="Y1755" s="15"/>
      <c r="Z1755" s="15"/>
      <c r="AA1755" s="15"/>
      <c r="AB1755" s="15"/>
      <c r="AC1755" s="15"/>
      <c r="AD1755" s="15"/>
      <c r="AE1755" s="15"/>
      <c r="AF1755" s="15"/>
      <c r="AG1755" s="15"/>
      <c r="AH1755" s="15"/>
      <c r="AI1755" s="15"/>
      <c r="AJ1755" s="15"/>
      <c r="AK1755" s="15"/>
      <c r="AL1755" s="15"/>
      <c r="AM1755" s="15"/>
      <c r="AN1755" s="15"/>
      <c r="AO1755" s="15"/>
      <c r="AP1755" s="15"/>
      <c r="AQ1755" s="15"/>
      <c r="AR1755" s="15"/>
      <c r="AS1755" s="15"/>
      <c r="AT1755" s="15"/>
      <c r="AU1755" s="15"/>
      <c r="AV1755" s="15"/>
      <c r="AW1755" s="15"/>
      <c r="AX1755" s="15"/>
    </row>
    <row r="1756" spans="1:50" ht="34.15" customHeight="1">
      <c r="A1756" s="2"/>
      <c r="B1756" s="2"/>
      <c r="C1756" s="2"/>
      <c r="D1756" s="2"/>
      <c r="E1756" s="2"/>
      <c r="F1756" s="15"/>
      <c r="G1756" s="2"/>
      <c r="H1756" s="2"/>
      <c r="I1756" s="15"/>
      <c r="J1756" s="2"/>
      <c r="K1756" s="13"/>
      <c r="L1756" s="13"/>
      <c r="M1756" s="13"/>
      <c r="N1756" s="700"/>
      <c r="O1756" s="15"/>
      <c r="P1756" s="2"/>
      <c r="Q1756" s="15"/>
      <c r="R1756" s="2"/>
      <c r="S1756" s="2"/>
      <c r="T1756" s="2"/>
      <c r="U1756" s="15"/>
      <c r="V1756" s="15"/>
      <c r="W1756" s="15"/>
      <c r="X1756" s="15"/>
      <c r="Y1756" s="15"/>
      <c r="Z1756" s="15"/>
      <c r="AA1756" s="15"/>
      <c r="AB1756" s="15"/>
      <c r="AC1756" s="15"/>
      <c r="AD1756" s="15"/>
      <c r="AE1756" s="15"/>
      <c r="AF1756" s="15"/>
      <c r="AG1756" s="15"/>
      <c r="AH1756" s="15"/>
      <c r="AI1756" s="15"/>
      <c r="AJ1756" s="15"/>
      <c r="AK1756" s="15"/>
      <c r="AL1756" s="15"/>
      <c r="AM1756" s="15"/>
      <c r="AN1756" s="15"/>
      <c r="AO1756" s="15"/>
      <c r="AP1756" s="15"/>
      <c r="AQ1756" s="15"/>
      <c r="AR1756" s="15"/>
      <c r="AS1756" s="15"/>
      <c r="AT1756" s="15"/>
      <c r="AU1756" s="15"/>
      <c r="AV1756" s="15"/>
      <c r="AW1756" s="15"/>
      <c r="AX1756" s="15"/>
    </row>
    <row r="1757" spans="1:50" ht="34.15" customHeight="1">
      <c r="A1757" s="2"/>
      <c r="B1757" s="2"/>
      <c r="C1757" s="2"/>
      <c r="D1757" s="2"/>
      <c r="E1757" s="2"/>
      <c r="F1757" s="15"/>
      <c r="G1757" s="2"/>
      <c r="H1757" s="2"/>
      <c r="I1757" s="15"/>
      <c r="J1757" s="2"/>
      <c r="K1757" s="13"/>
      <c r="L1757" s="13"/>
      <c r="M1757" s="13"/>
      <c r="N1757" s="700"/>
      <c r="O1757" s="15"/>
      <c r="P1757" s="2"/>
      <c r="Q1757" s="15"/>
      <c r="R1757" s="2"/>
      <c r="S1757" s="2"/>
      <c r="T1757" s="2"/>
      <c r="U1757" s="15"/>
      <c r="V1757" s="15"/>
      <c r="W1757" s="15"/>
      <c r="X1757" s="15"/>
      <c r="Y1757" s="15"/>
      <c r="Z1757" s="15"/>
      <c r="AA1757" s="15"/>
      <c r="AB1757" s="15"/>
      <c r="AC1757" s="15"/>
      <c r="AD1757" s="15"/>
      <c r="AE1757" s="15"/>
      <c r="AF1757" s="15"/>
      <c r="AG1757" s="15"/>
      <c r="AH1757" s="15"/>
      <c r="AI1757" s="15"/>
      <c r="AJ1757" s="15"/>
      <c r="AK1757" s="15"/>
      <c r="AL1757" s="15"/>
      <c r="AM1757" s="15"/>
      <c r="AN1757" s="15"/>
      <c r="AO1757" s="15"/>
      <c r="AP1757" s="15"/>
      <c r="AQ1757" s="15"/>
      <c r="AR1757" s="15"/>
      <c r="AS1757" s="15"/>
      <c r="AT1757" s="15"/>
      <c r="AU1757" s="15"/>
      <c r="AV1757" s="15"/>
      <c r="AW1757" s="15"/>
      <c r="AX1757" s="15"/>
    </row>
    <row r="1758" spans="1:50" ht="34.15" customHeight="1">
      <c r="A1758" s="2"/>
      <c r="B1758" s="2"/>
      <c r="C1758" s="2"/>
      <c r="D1758" s="2"/>
      <c r="E1758" s="2"/>
      <c r="F1758" s="15"/>
      <c r="G1758" s="2"/>
      <c r="H1758" s="2"/>
      <c r="I1758" s="15"/>
      <c r="J1758" s="2"/>
      <c r="K1758" s="13"/>
      <c r="L1758" s="13"/>
      <c r="M1758" s="13"/>
      <c r="N1758" s="700"/>
      <c r="O1758" s="15"/>
      <c r="P1758" s="2"/>
      <c r="Q1758" s="15"/>
      <c r="R1758" s="2"/>
      <c r="S1758" s="2"/>
      <c r="T1758" s="2"/>
      <c r="U1758" s="15"/>
      <c r="V1758" s="15"/>
      <c r="W1758" s="15"/>
      <c r="X1758" s="15"/>
      <c r="Y1758" s="15"/>
      <c r="Z1758" s="15"/>
      <c r="AA1758" s="15"/>
      <c r="AB1758" s="15"/>
      <c r="AC1758" s="15"/>
      <c r="AD1758" s="15"/>
      <c r="AE1758" s="15"/>
      <c r="AF1758" s="15"/>
      <c r="AG1758" s="15"/>
      <c r="AH1758" s="15"/>
      <c r="AI1758" s="15"/>
      <c r="AJ1758" s="15"/>
      <c r="AK1758" s="15"/>
      <c r="AL1758" s="15"/>
      <c r="AM1758" s="15"/>
      <c r="AN1758" s="15"/>
      <c r="AO1758" s="15"/>
      <c r="AP1758" s="15"/>
      <c r="AQ1758" s="15"/>
      <c r="AR1758" s="15"/>
      <c r="AS1758" s="15"/>
      <c r="AT1758" s="15"/>
      <c r="AU1758" s="15"/>
      <c r="AV1758" s="15"/>
      <c r="AW1758" s="15"/>
      <c r="AX1758" s="15"/>
    </row>
    <row r="1759" spans="1:50" ht="34.15" customHeight="1">
      <c r="A1759" s="2"/>
      <c r="B1759" s="2"/>
      <c r="C1759" s="2"/>
      <c r="D1759" s="2"/>
      <c r="E1759" s="2"/>
      <c r="F1759" s="15"/>
      <c r="G1759" s="2"/>
      <c r="H1759" s="2"/>
      <c r="I1759" s="15"/>
      <c r="J1759" s="2"/>
      <c r="K1759" s="13"/>
      <c r="L1759" s="13"/>
      <c r="M1759" s="13"/>
      <c r="N1759" s="700"/>
      <c r="O1759" s="15"/>
      <c r="P1759" s="2"/>
      <c r="Q1759" s="15"/>
      <c r="R1759" s="2"/>
      <c r="S1759" s="2"/>
      <c r="T1759" s="2"/>
      <c r="U1759" s="15"/>
      <c r="V1759" s="15"/>
      <c r="W1759" s="15"/>
      <c r="X1759" s="15"/>
      <c r="Y1759" s="15"/>
      <c r="Z1759" s="15"/>
      <c r="AA1759" s="15"/>
      <c r="AB1759" s="15"/>
      <c r="AC1759" s="15"/>
      <c r="AD1759" s="15"/>
      <c r="AE1759" s="15"/>
      <c r="AF1759" s="15"/>
      <c r="AG1759" s="15"/>
      <c r="AH1759" s="15"/>
      <c r="AI1759" s="15"/>
      <c r="AJ1759" s="15"/>
      <c r="AK1759" s="15"/>
      <c r="AL1759" s="15"/>
      <c r="AM1759" s="15"/>
      <c r="AN1759" s="15"/>
      <c r="AO1759" s="15"/>
      <c r="AP1759" s="15"/>
      <c r="AQ1759" s="15"/>
      <c r="AR1759" s="15"/>
      <c r="AS1759" s="15"/>
      <c r="AT1759" s="15"/>
      <c r="AU1759" s="15"/>
      <c r="AV1759" s="15"/>
      <c r="AW1759" s="15"/>
      <c r="AX1759" s="15"/>
    </row>
    <row r="1760" spans="1:50" ht="34.15" customHeight="1">
      <c r="A1760" s="2"/>
      <c r="B1760" s="2"/>
      <c r="C1760" s="2"/>
      <c r="D1760" s="2"/>
      <c r="E1760" s="2"/>
      <c r="F1760" s="15"/>
      <c r="G1760" s="2"/>
      <c r="H1760" s="2"/>
      <c r="I1760" s="15"/>
      <c r="J1760" s="2"/>
      <c r="K1760" s="13"/>
      <c r="L1760" s="13"/>
      <c r="M1760" s="13"/>
      <c r="N1760" s="700"/>
      <c r="O1760" s="15"/>
      <c r="P1760" s="2"/>
      <c r="Q1760" s="15"/>
      <c r="R1760" s="2"/>
      <c r="S1760" s="2"/>
      <c r="T1760" s="2"/>
      <c r="U1760" s="15"/>
      <c r="V1760" s="15"/>
      <c r="W1760" s="15"/>
      <c r="X1760" s="15"/>
      <c r="Y1760" s="15"/>
      <c r="Z1760" s="15"/>
      <c r="AA1760" s="15"/>
      <c r="AB1760" s="15"/>
      <c r="AC1760" s="15"/>
      <c r="AD1760" s="15"/>
      <c r="AE1760" s="15"/>
      <c r="AF1760" s="15"/>
      <c r="AG1760" s="15"/>
      <c r="AH1760" s="15"/>
      <c r="AI1760" s="15"/>
      <c r="AJ1760" s="15"/>
      <c r="AK1760" s="15"/>
      <c r="AL1760" s="15"/>
      <c r="AM1760" s="15"/>
      <c r="AN1760" s="15"/>
      <c r="AO1760" s="15"/>
      <c r="AP1760" s="15"/>
      <c r="AQ1760" s="15"/>
      <c r="AR1760" s="15"/>
      <c r="AS1760" s="15"/>
      <c r="AT1760" s="15"/>
      <c r="AU1760" s="15"/>
      <c r="AV1760" s="15"/>
      <c r="AW1760" s="15"/>
      <c r="AX1760" s="15"/>
    </row>
    <row r="1761" spans="1:50" ht="34.15" customHeight="1">
      <c r="A1761" s="2"/>
      <c r="B1761" s="2"/>
      <c r="C1761" s="2"/>
      <c r="D1761" s="2"/>
      <c r="E1761" s="2"/>
      <c r="F1761" s="15"/>
      <c r="G1761" s="2"/>
      <c r="H1761" s="2"/>
      <c r="I1761" s="15"/>
      <c r="J1761" s="2"/>
      <c r="K1761" s="13"/>
      <c r="L1761" s="13"/>
      <c r="M1761" s="13"/>
      <c r="N1761" s="700"/>
      <c r="O1761" s="15"/>
      <c r="P1761" s="2"/>
      <c r="Q1761" s="15"/>
      <c r="R1761" s="2"/>
      <c r="S1761" s="2"/>
      <c r="T1761" s="2"/>
      <c r="U1761" s="15"/>
      <c r="V1761" s="15"/>
      <c r="W1761" s="15"/>
      <c r="X1761" s="15"/>
      <c r="Y1761" s="15"/>
      <c r="Z1761" s="15"/>
      <c r="AA1761" s="15"/>
      <c r="AB1761" s="15"/>
      <c r="AC1761" s="15"/>
      <c r="AD1761" s="15"/>
      <c r="AE1761" s="15"/>
      <c r="AF1761" s="15"/>
      <c r="AG1761" s="15"/>
      <c r="AH1761" s="15"/>
      <c r="AI1761" s="15"/>
      <c r="AJ1761" s="15"/>
      <c r="AK1761" s="15"/>
      <c r="AL1761" s="15"/>
      <c r="AM1761" s="15"/>
      <c r="AN1761" s="15"/>
      <c r="AO1761" s="15"/>
      <c r="AP1761" s="15"/>
      <c r="AQ1761" s="15"/>
      <c r="AR1761" s="15"/>
      <c r="AS1761" s="15"/>
      <c r="AT1761" s="15"/>
      <c r="AU1761" s="15"/>
      <c r="AV1761" s="15"/>
      <c r="AW1761" s="15"/>
      <c r="AX1761" s="15"/>
    </row>
    <row r="1762" spans="1:50" ht="34.15" customHeight="1">
      <c r="A1762" s="2"/>
      <c r="B1762" s="2"/>
      <c r="C1762" s="2"/>
      <c r="D1762" s="2"/>
      <c r="E1762" s="2"/>
      <c r="F1762" s="15"/>
      <c r="G1762" s="2"/>
      <c r="H1762" s="2"/>
      <c r="I1762" s="15"/>
      <c r="J1762" s="2"/>
      <c r="K1762" s="13"/>
      <c r="L1762" s="13"/>
      <c r="M1762" s="13"/>
      <c r="N1762" s="700"/>
      <c r="O1762" s="15"/>
      <c r="P1762" s="2"/>
      <c r="Q1762" s="15"/>
      <c r="R1762" s="2"/>
      <c r="S1762" s="2"/>
      <c r="T1762" s="2"/>
      <c r="U1762" s="15"/>
      <c r="V1762" s="15"/>
      <c r="W1762" s="15"/>
      <c r="X1762" s="15"/>
      <c r="Y1762" s="15"/>
      <c r="Z1762" s="15"/>
      <c r="AA1762" s="15"/>
      <c r="AB1762" s="15"/>
      <c r="AC1762" s="15"/>
      <c r="AD1762" s="15"/>
      <c r="AE1762" s="15"/>
      <c r="AF1762" s="15"/>
      <c r="AG1762" s="15"/>
      <c r="AH1762" s="15"/>
      <c r="AI1762" s="15"/>
      <c r="AJ1762" s="15"/>
      <c r="AK1762" s="15"/>
      <c r="AL1762" s="15"/>
      <c r="AM1762" s="15"/>
      <c r="AN1762" s="15"/>
      <c r="AO1762" s="15"/>
      <c r="AP1762" s="15"/>
      <c r="AQ1762" s="15"/>
      <c r="AR1762" s="15"/>
      <c r="AS1762" s="15"/>
      <c r="AT1762" s="15"/>
      <c r="AU1762" s="15"/>
      <c r="AV1762" s="15"/>
      <c r="AW1762" s="15"/>
      <c r="AX1762" s="15"/>
    </row>
    <row r="1763" spans="1:50" ht="34.15" customHeight="1">
      <c r="A1763" s="2"/>
      <c r="B1763" s="2"/>
      <c r="C1763" s="2"/>
      <c r="D1763" s="2"/>
      <c r="E1763" s="2"/>
      <c r="F1763" s="15"/>
      <c r="G1763" s="2"/>
      <c r="H1763" s="2"/>
      <c r="I1763" s="15"/>
      <c r="J1763" s="2"/>
      <c r="K1763" s="13"/>
      <c r="L1763" s="13"/>
      <c r="M1763" s="13"/>
      <c r="N1763" s="700"/>
      <c r="O1763" s="15"/>
      <c r="P1763" s="2"/>
      <c r="Q1763" s="15"/>
      <c r="R1763" s="2"/>
      <c r="S1763" s="2"/>
      <c r="T1763" s="2"/>
      <c r="U1763" s="15"/>
      <c r="V1763" s="15"/>
      <c r="W1763" s="15"/>
      <c r="X1763" s="15"/>
      <c r="Y1763" s="15"/>
      <c r="Z1763" s="15"/>
      <c r="AA1763" s="15"/>
      <c r="AB1763" s="15"/>
      <c r="AC1763" s="15"/>
      <c r="AD1763" s="15"/>
      <c r="AE1763" s="15"/>
      <c r="AF1763" s="15"/>
      <c r="AG1763" s="15"/>
      <c r="AH1763" s="15"/>
      <c r="AI1763" s="15"/>
      <c r="AJ1763" s="15"/>
      <c r="AK1763" s="15"/>
      <c r="AL1763" s="15"/>
      <c r="AM1763" s="15"/>
      <c r="AN1763" s="15"/>
      <c r="AO1763" s="15"/>
      <c r="AP1763" s="15"/>
      <c r="AQ1763" s="15"/>
      <c r="AR1763" s="15"/>
      <c r="AS1763" s="15"/>
      <c r="AT1763" s="15"/>
      <c r="AU1763" s="15"/>
      <c r="AV1763" s="15"/>
      <c r="AW1763" s="15"/>
      <c r="AX1763" s="15"/>
    </row>
    <row r="1764" spans="1:50" ht="34.15" customHeight="1">
      <c r="A1764" s="2"/>
      <c r="B1764" s="2"/>
      <c r="C1764" s="2"/>
      <c r="D1764" s="2"/>
      <c r="E1764" s="2"/>
      <c r="F1764" s="15"/>
      <c r="G1764" s="2"/>
      <c r="H1764" s="2"/>
      <c r="I1764" s="15"/>
      <c r="J1764" s="2"/>
      <c r="K1764" s="13"/>
      <c r="L1764" s="13"/>
      <c r="M1764" s="13"/>
      <c r="N1764" s="700"/>
      <c r="O1764" s="15"/>
      <c r="P1764" s="2"/>
      <c r="Q1764" s="15"/>
      <c r="R1764" s="2"/>
      <c r="S1764" s="2"/>
      <c r="T1764" s="2"/>
      <c r="U1764" s="15"/>
      <c r="V1764" s="15"/>
      <c r="W1764" s="15"/>
      <c r="X1764" s="15"/>
      <c r="Y1764" s="15"/>
      <c r="Z1764" s="15"/>
      <c r="AA1764" s="15"/>
      <c r="AB1764" s="15"/>
      <c r="AC1764" s="15"/>
      <c r="AD1764" s="15"/>
      <c r="AE1764" s="15"/>
      <c r="AF1764" s="15"/>
      <c r="AG1764" s="15"/>
      <c r="AH1764" s="15"/>
      <c r="AI1764" s="15"/>
      <c r="AJ1764" s="15"/>
      <c r="AK1764" s="15"/>
      <c r="AL1764" s="15"/>
      <c r="AM1764" s="15"/>
      <c r="AN1764" s="15"/>
      <c r="AO1764" s="15"/>
      <c r="AP1764" s="15"/>
      <c r="AQ1764" s="15"/>
      <c r="AR1764" s="15"/>
      <c r="AS1764" s="15"/>
      <c r="AT1764" s="15"/>
      <c r="AU1764" s="15"/>
      <c r="AV1764" s="15"/>
      <c r="AW1764" s="15"/>
      <c r="AX1764" s="15"/>
    </row>
    <row r="1765" spans="1:50" ht="34.15" customHeight="1">
      <c r="A1765" s="2"/>
      <c r="B1765" s="2"/>
      <c r="C1765" s="2"/>
      <c r="D1765" s="2"/>
      <c r="E1765" s="2"/>
      <c r="F1765" s="15"/>
      <c r="G1765" s="2"/>
      <c r="H1765" s="2"/>
      <c r="I1765" s="15"/>
      <c r="J1765" s="2"/>
      <c r="K1765" s="13"/>
      <c r="L1765" s="13"/>
      <c r="M1765" s="13"/>
      <c r="N1765" s="700"/>
      <c r="O1765" s="15"/>
      <c r="P1765" s="2"/>
      <c r="Q1765" s="15"/>
      <c r="R1765" s="2"/>
      <c r="S1765" s="2"/>
      <c r="T1765" s="2"/>
      <c r="U1765" s="15"/>
      <c r="V1765" s="15"/>
      <c r="W1765" s="15"/>
      <c r="X1765" s="15"/>
      <c r="Y1765" s="15"/>
      <c r="Z1765" s="15"/>
      <c r="AA1765" s="15"/>
      <c r="AB1765" s="15"/>
      <c r="AC1765" s="15"/>
      <c r="AD1765" s="15"/>
      <c r="AE1765" s="15"/>
      <c r="AF1765" s="15"/>
      <c r="AG1765" s="15"/>
      <c r="AH1765" s="15"/>
      <c r="AI1765" s="15"/>
      <c r="AJ1765" s="15"/>
      <c r="AK1765" s="15"/>
      <c r="AL1765" s="15"/>
      <c r="AM1765" s="15"/>
      <c r="AN1765" s="15"/>
      <c r="AO1765" s="15"/>
      <c r="AP1765" s="15"/>
      <c r="AQ1765" s="15"/>
      <c r="AR1765" s="15"/>
      <c r="AS1765" s="15"/>
      <c r="AT1765" s="15"/>
      <c r="AU1765" s="15"/>
      <c r="AV1765" s="15"/>
      <c r="AW1765" s="15"/>
      <c r="AX1765" s="15"/>
    </row>
    <row r="1766" spans="1:50" ht="34.15" customHeight="1">
      <c r="A1766" s="2"/>
      <c r="B1766" s="2"/>
      <c r="C1766" s="2"/>
      <c r="D1766" s="2"/>
      <c r="E1766" s="2"/>
      <c r="F1766" s="15"/>
      <c r="G1766" s="2"/>
      <c r="H1766" s="2"/>
      <c r="I1766" s="15"/>
      <c r="J1766" s="2"/>
      <c r="K1766" s="13"/>
      <c r="L1766" s="13"/>
      <c r="M1766" s="13"/>
      <c r="N1766" s="700"/>
      <c r="O1766" s="15"/>
      <c r="P1766" s="2"/>
      <c r="Q1766" s="15"/>
      <c r="R1766" s="2"/>
      <c r="S1766" s="2"/>
      <c r="T1766" s="2"/>
      <c r="U1766" s="15"/>
      <c r="V1766" s="15"/>
      <c r="W1766" s="15"/>
      <c r="X1766" s="15"/>
      <c r="Y1766" s="15"/>
      <c r="Z1766" s="15"/>
      <c r="AA1766" s="15"/>
      <c r="AB1766" s="15"/>
      <c r="AC1766" s="15"/>
      <c r="AD1766" s="15"/>
      <c r="AE1766" s="15"/>
      <c r="AF1766" s="15"/>
      <c r="AG1766" s="15"/>
      <c r="AH1766" s="15"/>
      <c r="AI1766" s="15"/>
      <c r="AJ1766" s="15"/>
      <c r="AK1766" s="15"/>
      <c r="AL1766" s="15"/>
      <c r="AM1766" s="15"/>
      <c r="AN1766" s="15"/>
      <c r="AO1766" s="15"/>
      <c r="AP1766" s="15"/>
      <c r="AQ1766" s="15"/>
      <c r="AR1766" s="15"/>
      <c r="AS1766" s="15"/>
      <c r="AT1766" s="15"/>
      <c r="AU1766" s="15"/>
      <c r="AV1766" s="15"/>
      <c r="AW1766" s="15"/>
      <c r="AX1766" s="15"/>
    </row>
    <row r="1767" spans="1:50" ht="34.15" customHeight="1">
      <c r="A1767" s="2"/>
      <c r="B1767" s="2"/>
      <c r="C1767" s="2"/>
      <c r="D1767" s="2"/>
      <c r="E1767" s="2"/>
      <c r="F1767" s="15"/>
      <c r="G1767" s="2"/>
      <c r="H1767" s="2"/>
      <c r="I1767" s="15"/>
      <c r="J1767" s="2"/>
      <c r="K1767" s="13"/>
      <c r="L1767" s="13"/>
      <c r="M1767" s="13"/>
      <c r="N1767" s="700"/>
      <c r="O1767" s="15"/>
      <c r="P1767" s="2"/>
      <c r="Q1767" s="15"/>
      <c r="R1767" s="2"/>
      <c r="S1767" s="2"/>
      <c r="T1767" s="2"/>
      <c r="U1767" s="15"/>
      <c r="V1767" s="15"/>
      <c r="W1767" s="15"/>
      <c r="X1767" s="15"/>
      <c r="Y1767" s="15"/>
      <c r="Z1767" s="15"/>
      <c r="AA1767" s="15"/>
      <c r="AB1767" s="15"/>
      <c r="AC1767" s="15"/>
      <c r="AD1767" s="15"/>
      <c r="AE1767" s="15"/>
      <c r="AF1767" s="15"/>
      <c r="AG1767" s="15"/>
      <c r="AH1767" s="15"/>
      <c r="AI1767" s="15"/>
      <c r="AJ1767" s="15"/>
      <c r="AK1767" s="15"/>
      <c r="AL1767" s="15"/>
      <c r="AM1767" s="15"/>
      <c r="AN1767" s="15"/>
      <c r="AO1767" s="15"/>
      <c r="AP1767" s="15"/>
      <c r="AQ1767" s="15"/>
      <c r="AR1767" s="15"/>
      <c r="AS1767" s="15"/>
      <c r="AT1767" s="15"/>
      <c r="AU1767" s="15"/>
      <c r="AV1767" s="15"/>
      <c r="AW1767" s="15"/>
      <c r="AX1767" s="15"/>
    </row>
    <row r="1768" spans="1:50" ht="34.15" customHeight="1">
      <c r="A1768" s="2"/>
      <c r="B1768" s="2"/>
      <c r="C1768" s="2"/>
      <c r="D1768" s="2"/>
      <c r="E1768" s="2"/>
      <c r="F1768" s="15"/>
      <c r="G1768" s="2"/>
      <c r="H1768" s="2"/>
      <c r="I1768" s="15"/>
      <c r="J1768" s="2"/>
      <c r="K1768" s="13"/>
      <c r="L1768" s="13"/>
      <c r="M1768" s="13"/>
      <c r="N1768" s="700"/>
      <c r="O1768" s="15"/>
      <c r="P1768" s="2"/>
      <c r="Q1768" s="15"/>
      <c r="R1768" s="2"/>
      <c r="S1768" s="2"/>
      <c r="T1768" s="2"/>
      <c r="U1768" s="15"/>
      <c r="V1768" s="15"/>
      <c r="W1768" s="15"/>
      <c r="X1768" s="15"/>
      <c r="Y1768" s="15"/>
      <c r="Z1768" s="15"/>
      <c r="AA1768" s="15"/>
      <c r="AB1768" s="15"/>
      <c r="AC1768" s="15"/>
      <c r="AD1768" s="15"/>
      <c r="AE1768" s="15"/>
      <c r="AF1768" s="15"/>
      <c r="AG1768" s="15"/>
      <c r="AH1768" s="15"/>
      <c r="AI1768" s="15"/>
      <c r="AJ1768" s="15"/>
      <c r="AK1768" s="15"/>
      <c r="AL1768" s="15"/>
      <c r="AM1768" s="15"/>
      <c r="AN1768" s="15"/>
      <c r="AO1768" s="15"/>
      <c r="AP1768" s="15"/>
      <c r="AQ1768" s="15"/>
      <c r="AR1768" s="15"/>
      <c r="AS1768" s="15"/>
      <c r="AT1768" s="15"/>
      <c r="AU1768" s="15"/>
      <c r="AV1768" s="15"/>
      <c r="AW1768" s="15"/>
      <c r="AX1768" s="15"/>
    </row>
    <row r="1769" spans="1:50" ht="34.15" customHeight="1">
      <c r="A1769" s="2"/>
      <c r="B1769" s="2"/>
      <c r="C1769" s="2"/>
      <c r="D1769" s="2"/>
      <c r="E1769" s="2"/>
      <c r="F1769" s="15"/>
      <c r="G1769" s="2"/>
      <c r="H1769" s="2"/>
      <c r="I1769" s="15"/>
      <c r="J1769" s="2"/>
      <c r="K1769" s="13"/>
      <c r="L1769" s="13"/>
      <c r="M1769" s="13"/>
      <c r="N1769" s="700"/>
      <c r="O1769" s="15"/>
      <c r="P1769" s="2"/>
      <c r="Q1769" s="15"/>
      <c r="R1769" s="2"/>
      <c r="S1769" s="2"/>
      <c r="T1769" s="2"/>
      <c r="U1769" s="15"/>
      <c r="V1769" s="15"/>
      <c r="W1769" s="15"/>
      <c r="X1769" s="15"/>
      <c r="Y1769" s="15"/>
      <c r="Z1769" s="15"/>
      <c r="AA1769" s="15"/>
      <c r="AB1769" s="15"/>
      <c r="AC1769" s="15"/>
      <c r="AD1769" s="15"/>
      <c r="AE1769" s="15"/>
      <c r="AF1769" s="15"/>
      <c r="AG1769" s="15"/>
      <c r="AH1769" s="15"/>
      <c r="AI1769" s="15"/>
      <c r="AJ1769" s="15"/>
      <c r="AK1769" s="15"/>
      <c r="AL1769" s="15"/>
      <c r="AM1769" s="15"/>
      <c r="AN1769" s="15"/>
      <c r="AO1769" s="15"/>
      <c r="AP1769" s="15"/>
      <c r="AQ1769" s="15"/>
      <c r="AR1769" s="15"/>
      <c r="AS1769" s="15"/>
      <c r="AT1769" s="15"/>
      <c r="AU1769" s="15"/>
      <c r="AV1769" s="15"/>
      <c r="AW1769" s="15"/>
      <c r="AX1769" s="15"/>
    </row>
    <row r="1770" spans="1:50" ht="34.15" customHeight="1">
      <c r="A1770" s="2"/>
      <c r="B1770" s="2"/>
      <c r="C1770" s="2"/>
      <c r="D1770" s="2"/>
      <c r="E1770" s="2"/>
      <c r="F1770" s="15"/>
      <c r="G1770" s="2"/>
      <c r="H1770" s="2"/>
      <c r="I1770" s="15"/>
      <c r="J1770" s="2"/>
      <c r="K1770" s="13"/>
      <c r="L1770" s="13"/>
      <c r="M1770" s="13"/>
      <c r="N1770" s="700"/>
      <c r="O1770" s="15"/>
      <c r="P1770" s="2"/>
      <c r="Q1770" s="15"/>
      <c r="R1770" s="2"/>
      <c r="S1770" s="2"/>
      <c r="T1770" s="2"/>
      <c r="U1770" s="15"/>
      <c r="V1770" s="15"/>
      <c r="W1770" s="15"/>
      <c r="X1770" s="15"/>
      <c r="Y1770" s="15"/>
      <c r="Z1770" s="15"/>
      <c r="AA1770" s="15"/>
      <c r="AB1770" s="15"/>
      <c r="AC1770" s="15"/>
      <c r="AD1770" s="15"/>
      <c r="AE1770" s="15"/>
      <c r="AF1770" s="15"/>
      <c r="AG1770" s="15"/>
      <c r="AH1770" s="15"/>
      <c r="AI1770" s="15"/>
      <c r="AJ1770" s="15"/>
      <c r="AK1770" s="15"/>
      <c r="AL1770" s="15"/>
      <c r="AM1770" s="15"/>
      <c r="AN1770" s="15"/>
      <c r="AO1770" s="15"/>
      <c r="AP1770" s="15"/>
      <c r="AQ1770" s="15"/>
      <c r="AR1770" s="15"/>
      <c r="AS1770" s="15"/>
      <c r="AT1770" s="15"/>
      <c r="AU1770" s="15"/>
      <c r="AV1770" s="15"/>
      <c r="AW1770" s="15"/>
      <c r="AX1770" s="15"/>
    </row>
    <row r="1771" spans="1:50" ht="34.15" customHeight="1">
      <c r="A1771" s="2"/>
      <c r="B1771" s="2"/>
      <c r="C1771" s="2"/>
      <c r="D1771" s="2"/>
      <c r="E1771" s="2"/>
      <c r="F1771" s="15"/>
      <c r="G1771" s="2"/>
      <c r="H1771" s="2"/>
      <c r="I1771" s="15"/>
      <c r="J1771" s="2"/>
      <c r="K1771" s="13"/>
      <c r="L1771" s="13"/>
      <c r="M1771" s="13"/>
      <c r="N1771" s="700"/>
      <c r="O1771" s="15"/>
      <c r="P1771" s="2"/>
      <c r="Q1771" s="15"/>
      <c r="R1771" s="2"/>
      <c r="S1771" s="2"/>
      <c r="T1771" s="2"/>
      <c r="U1771" s="15"/>
      <c r="V1771" s="15"/>
      <c r="W1771" s="15"/>
      <c r="X1771" s="15"/>
      <c r="Y1771" s="15"/>
      <c r="Z1771" s="15"/>
      <c r="AA1771" s="15"/>
      <c r="AB1771" s="15"/>
      <c r="AC1771" s="15"/>
      <c r="AD1771" s="15"/>
      <c r="AE1771" s="15"/>
      <c r="AF1771" s="15"/>
      <c r="AG1771" s="15"/>
      <c r="AH1771" s="15"/>
      <c r="AI1771" s="15"/>
      <c r="AJ1771" s="15"/>
      <c r="AK1771" s="15"/>
      <c r="AL1771" s="15"/>
      <c r="AM1771" s="15"/>
      <c r="AN1771" s="15"/>
      <c r="AO1771" s="15"/>
      <c r="AP1771" s="15"/>
      <c r="AQ1771" s="15"/>
      <c r="AR1771" s="15"/>
      <c r="AS1771" s="15"/>
      <c r="AT1771" s="15"/>
      <c r="AU1771" s="15"/>
      <c r="AV1771" s="15"/>
      <c r="AW1771" s="15"/>
      <c r="AX1771" s="15"/>
    </row>
    <row r="1772" spans="1:50" ht="34.15" customHeight="1">
      <c r="A1772" s="2"/>
      <c r="B1772" s="2"/>
      <c r="C1772" s="2"/>
      <c r="D1772" s="2"/>
      <c r="E1772" s="2"/>
      <c r="F1772" s="15"/>
      <c r="G1772" s="2"/>
      <c r="H1772" s="2"/>
      <c r="I1772" s="15"/>
      <c r="J1772" s="2"/>
      <c r="K1772" s="13"/>
      <c r="L1772" s="13"/>
      <c r="M1772" s="13"/>
      <c r="N1772" s="700"/>
      <c r="O1772" s="15"/>
      <c r="P1772" s="2"/>
      <c r="Q1772" s="15"/>
      <c r="R1772" s="2"/>
      <c r="S1772" s="2"/>
      <c r="T1772" s="2"/>
      <c r="U1772" s="15"/>
      <c r="V1772" s="15"/>
      <c r="W1772" s="15"/>
      <c r="X1772" s="15"/>
      <c r="Y1772" s="15"/>
      <c r="Z1772" s="15"/>
      <c r="AA1772" s="15"/>
      <c r="AB1772" s="15"/>
      <c r="AC1772" s="15"/>
      <c r="AD1772" s="15"/>
      <c r="AE1772" s="15"/>
      <c r="AF1772" s="15"/>
      <c r="AG1772" s="15"/>
      <c r="AH1772" s="15"/>
      <c r="AI1772" s="15"/>
      <c r="AJ1772" s="15"/>
      <c r="AK1772" s="15"/>
      <c r="AL1772" s="15"/>
      <c r="AM1772" s="15"/>
      <c r="AN1772" s="15"/>
      <c r="AO1772" s="15"/>
      <c r="AP1772" s="15"/>
      <c r="AQ1772" s="15"/>
      <c r="AR1772" s="15"/>
      <c r="AS1772" s="15"/>
      <c r="AT1772" s="15"/>
      <c r="AU1772" s="15"/>
      <c r="AV1772" s="15"/>
      <c r="AW1772" s="15"/>
      <c r="AX1772" s="15"/>
    </row>
    <row r="1773" spans="1:50" ht="34.15" customHeight="1">
      <c r="A1773" s="2"/>
      <c r="B1773" s="2"/>
      <c r="C1773" s="2"/>
      <c r="D1773" s="2"/>
      <c r="E1773" s="2"/>
      <c r="F1773" s="15"/>
      <c r="G1773" s="2"/>
      <c r="H1773" s="2"/>
      <c r="I1773" s="15"/>
      <c r="J1773" s="2"/>
      <c r="K1773" s="13"/>
      <c r="L1773" s="13"/>
      <c r="M1773" s="13"/>
      <c r="N1773" s="700"/>
      <c r="O1773" s="15"/>
      <c r="P1773" s="2"/>
      <c r="Q1773" s="15"/>
      <c r="R1773" s="2"/>
      <c r="S1773" s="2"/>
      <c r="T1773" s="2"/>
      <c r="U1773" s="15"/>
      <c r="V1773" s="15"/>
      <c r="W1773" s="15"/>
      <c r="X1773" s="15"/>
      <c r="Y1773" s="15"/>
      <c r="Z1773" s="15"/>
      <c r="AA1773" s="15"/>
      <c r="AB1773" s="15"/>
      <c r="AC1773" s="15"/>
      <c r="AD1773" s="15"/>
      <c r="AE1773" s="15"/>
      <c r="AF1773" s="15"/>
      <c r="AG1773" s="15"/>
      <c r="AH1773" s="15"/>
      <c r="AI1773" s="15"/>
      <c r="AJ1773" s="15"/>
      <c r="AK1773" s="15"/>
      <c r="AL1773" s="15"/>
      <c r="AM1773" s="15"/>
      <c r="AN1773" s="15"/>
      <c r="AO1773" s="15"/>
      <c r="AP1773" s="15"/>
      <c r="AQ1773" s="15"/>
      <c r="AR1773" s="15"/>
      <c r="AS1773" s="15"/>
      <c r="AT1773" s="15"/>
      <c r="AU1773" s="15"/>
      <c r="AV1773" s="15"/>
      <c r="AW1773" s="15"/>
      <c r="AX1773" s="15"/>
    </row>
    <row r="1774" spans="1:50" ht="34.15" customHeight="1">
      <c r="A1774" s="2"/>
      <c r="B1774" s="2"/>
      <c r="C1774" s="2"/>
      <c r="D1774" s="2"/>
      <c r="E1774" s="2"/>
      <c r="F1774" s="15"/>
      <c r="G1774" s="2"/>
      <c r="H1774" s="2"/>
      <c r="I1774" s="15"/>
      <c r="J1774" s="2"/>
      <c r="K1774" s="13"/>
      <c r="L1774" s="13"/>
      <c r="M1774" s="13"/>
      <c r="N1774" s="700"/>
      <c r="O1774" s="15"/>
      <c r="P1774" s="2"/>
      <c r="Q1774" s="15"/>
      <c r="R1774" s="2"/>
      <c r="S1774" s="2"/>
      <c r="T1774" s="2"/>
      <c r="U1774" s="15"/>
      <c r="V1774" s="15"/>
      <c r="W1774" s="15"/>
      <c r="X1774" s="15"/>
      <c r="Y1774" s="15"/>
      <c r="Z1774" s="15"/>
      <c r="AA1774" s="15"/>
      <c r="AB1774" s="15"/>
      <c r="AC1774" s="15"/>
      <c r="AD1774" s="15"/>
      <c r="AE1774" s="15"/>
      <c r="AF1774" s="15"/>
      <c r="AG1774" s="15"/>
      <c r="AH1774" s="15"/>
      <c r="AI1774" s="15"/>
      <c r="AJ1774" s="15"/>
      <c r="AK1774" s="15"/>
      <c r="AL1774" s="15"/>
      <c r="AM1774" s="15"/>
      <c r="AN1774" s="15"/>
      <c r="AO1774" s="15"/>
      <c r="AP1774" s="15"/>
      <c r="AQ1774" s="15"/>
      <c r="AR1774" s="15"/>
      <c r="AS1774" s="15"/>
      <c r="AT1774" s="15"/>
      <c r="AU1774" s="15"/>
      <c r="AV1774" s="15"/>
      <c r="AW1774" s="15"/>
      <c r="AX1774" s="15"/>
    </row>
    <row r="1775" spans="1:50" ht="34.15" customHeight="1">
      <c r="A1775" s="2"/>
      <c r="B1775" s="2"/>
      <c r="C1775" s="2"/>
      <c r="D1775" s="2"/>
      <c r="E1775" s="2"/>
      <c r="F1775" s="15"/>
      <c r="G1775" s="2"/>
      <c r="H1775" s="2"/>
      <c r="I1775" s="15"/>
      <c r="J1775" s="2"/>
      <c r="K1775" s="13"/>
      <c r="L1775" s="13"/>
      <c r="M1775" s="13"/>
      <c r="N1775" s="700"/>
      <c r="O1775" s="15"/>
      <c r="P1775" s="2"/>
      <c r="Q1775" s="15"/>
      <c r="R1775" s="2"/>
      <c r="S1775" s="2"/>
      <c r="T1775" s="2"/>
      <c r="U1775" s="15"/>
      <c r="V1775" s="15"/>
      <c r="W1775" s="15"/>
      <c r="X1775" s="15"/>
      <c r="Y1775" s="15"/>
      <c r="Z1775" s="15"/>
      <c r="AA1775" s="15"/>
      <c r="AB1775" s="15"/>
      <c r="AC1775" s="15"/>
      <c r="AD1775" s="15"/>
      <c r="AE1775" s="15"/>
      <c r="AF1775" s="15"/>
      <c r="AG1775" s="15"/>
      <c r="AH1775" s="15"/>
      <c r="AI1775" s="15"/>
      <c r="AJ1775" s="15"/>
      <c r="AK1775" s="15"/>
      <c r="AL1775" s="15"/>
      <c r="AM1775" s="15"/>
      <c r="AN1775" s="15"/>
      <c r="AO1775" s="15"/>
      <c r="AP1775" s="15"/>
      <c r="AQ1775" s="15"/>
      <c r="AR1775" s="15"/>
      <c r="AS1775" s="15"/>
      <c r="AT1775" s="15"/>
      <c r="AU1775" s="15"/>
      <c r="AV1775" s="15"/>
      <c r="AW1775" s="15"/>
      <c r="AX1775" s="15"/>
    </row>
    <row r="1776" spans="1:50" ht="34.15" customHeight="1">
      <c r="A1776" s="2"/>
      <c r="B1776" s="2"/>
      <c r="C1776" s="2"/>
      <c r="D1776" s="2"/>
      <c r="E1776" s="2"/>
      <c r="F1776" s="15"/>
      <c r="G1776" s="2"/>
      <c r="H1776" s="2"/>
      <c r="I1776" s="15"/>
      <c r="J1776" s="2"/>
      <c r="K1776" s="13"/>
      <c r="L1776" s="13"/>
      <c r="M1776" s="13"/>
      <c r="N1776" s="700"/>
      <c r="O1776" s="15"/>
      <c r="P1776" s="2"/>
      <c r="Q1776" s="15"/>
      <c r="R1776" s="2"/>
      <c r="S1776" s="2"/>
      <c r="T1776" s="2"/>
      <c r="U1776" s="15"/>
      <c r="V1776" s="15"/>
      <c r="W1776" s="15"/>
      <c r="X1776" s="15"/>
      <c r="Y1776" s="15"/>
      <c r="Z1776" s="15"/>
      <c r="AA1776" s="15"/>
      <c r="AB1776" s="15"/>
      <c r="AC1776" s="15"/>
      <c r="AD1776" s="15"/>
      <c r="AE1776" s="15"/>
      <c r="AF1776" s="15"/>
      <c r="AG1776" s="15"/>
      <c r="AH1776" s="15"/>
      <c r="AI1776" s="15"/>
      <c r="AJ1776" s="15"/>
      <c r="AK1776" s="15"/>
      <c r="AL1776" s="15"/>
      <c r="AM1776" s="15"/>
      <c r="AN1776" s="15"/>
      <c r="AO1776" s="15"/>
      <c r="AP1776" s="15"/>
      <c r="AQ1776" s="15"/>
      <c r="AR1776" s="15"/>
      <c r="AS1776" s="15"/>
      <c r="AT1776" s="15"/>
      <c r="AU1776" s="15"/>
      <c r="AV1776" s="15"/>
      <c r="AW1776" s="15"/>
      <c r="AX1776" s="15"/>
    </row>
    <row r="1777" spans="1:50" ht="34.15" customHeight="1">
      <c r="A1777" s="2"/>
      <c r="B1777" s="2"/>
      <c r="C1777" s="2"/>
      <c r="D1777" s="2"/>
      <c r="E1777" s="2"/>
      <c r="F1777" s="15"/>
      <c r="G1777" s="2"/>
      <c r="H1777" s="2"/>
      <c r="I1777" s="15"/>
      <c r="J1777" s="2"/>
      <c r="K1777" s="13"/>
      <c r="L1777" s="13"/>
      <c r="M1777" s="13"/>
      <c r="N1777" s="700"/>
      <c r="O1777" s="15"/>
      <c r="P1777" s="2"/>
      <c r="Q1777" s="15"/>
      <c r="R1777" s="2"/>
      <c r="S1777" s="2"/>
      <c r="T1777" s="2"/>
      <c r="U1777" s="15"/>
      <c r="V1777" s="15"/>
      <c r="W1777" s="15"/>
      <c r="X1777" s="15"/>
      <c r="Y1777" s="15"/>
      <c r="Z1777" s="15"/>
      <c r="AA1777" s="15"/>
      <c r="AB1777" s="15"/>
      <c r="AC1777" s="15"/>
      <c r="AD1777" s="15"/>
      <c r="AE1777" s="15"/>
      <c r="AF1777" s="15"/>
      <c r="AG1777" s="15"/>
      <c r="AH1777" s="15"/>
      <c r="AI1777" s="15"/>
      <c r="AJ1777" s="15"/>
      <c r="AK1777" s="15"/>
      <c r="AL1777" s="15"/>
      <c r="AM1777" s="15"/>
      <c r="AN1777" s="15"/>
      <c r="AO1777" s="15"/>
      <c r="AP1777" s="15"/>
      <c r="AQ1777" s="15"/>
      <c r="AR1777" s="15"/>
      <c r="AS1777" s="15"/>
      <c r="AT1777" s="15"/>
      <c r="AU1777" s="15"/>
      <c r="AV1777" s="15"/>
      <c r="AW1777" s="15"/>
      <c r="AX1777" s="15"/>
    </row>
    <row r="1778" spans="1:50" ht="34.15" customHeight="1">
      <c r="A1778" s="2"/>
      <c r="B1778" s="2"/>
      <c r="C1778" s="2"/>
      <c r="D1778" s="2"/>
      <c r="E1778" s="2"/>
      <c r="F1778" s="15"/>
      <c r="G1778" s="2"/>
      <c r="H1778" s="2"/>
      <c r="I1778" s="15"/>
      <c r="J1778" s="2"/>
      <c r="K1778" s="13"/>
      <c r="L1778" s="13"/>
      <c r="M1778" s="13"/>
      <c r="N1778" s="700"/>
      <c r="O1778" s="15"/>
      <c r="P1778" s="2"/>
      <c r="Q1778" s="15"/>
      <c r="R1778" s="2"/>
      <c r="S1778" s="2"/>
      <c r="T1778" s="2"/>
      <c r="U1778" s="15"/>
      <c r="V1778" s="15"/>
      <c r="W1778" s="15"/>
      <c r="X1778" s="15"/>
      <c r="Y1778" s="15"/>
      <c r="Z1778" s="15"/>
      <c r="AA1778" s="15"/>
      <c r="AB1778" s="15"/>
      <c r="AC1778" s="15"/>
      <c r="AD1778" s="15"/>
      <c r="AE1778" s="15"/>
      <c r="AF1778" s="15"/>
      <c r="AG1778" s="15"/>
      <c r="AH1778" s="15"/>
      <c r="AI1778" s="15"/>
      <c r="AJ1778" s="15"/>
      <c r="AK1778" s="15"/>
      <c r="AL1778" s="15"/>
      <c r="AM1778" s="15"/>
      <c r="AN1778" s="15"/>
      <c r="AO1778" s="15"/>
      <c r="AP1778" s="15"/>
      <c r="AQ1778" s="15"/>
      <c r="AR1778" s="15"/>
      <c r="AS1778" s="15"/>
      <c r="AT1778" s="15"/>
      <c r="AU1778" s="15"/>
      <c r="AV1778" s="15"/>
      <c r="AW1778" s="15"/>
      <c r="AX1778" s="15"/>
    </row>
    <row r="1779" spans="1:50" ht="34.15" customHeight="1">
      <c r="A1779" s="2"/>
      <c r="B1779" s="2"/>
      <c r="C1779" s="2"/>
      <c r="D1779" s="2"/>
      <c r="E1779" s="2"/>
      <c r="F1779" s="15"/>
      <c r="G1779" s="2"/>
      <c r="H1779" s="2"/>
      <c r="I1779" s="15"/>
      <c r="J1779" s="2"/>
      <c r="K1779" s="13"/>
      <c r="L1779" s="13"/>
      <c r="M1779" s="13"/>
      <c r="N1779" s="700"/>
      <c r="O1779" s="15"/>
      <c r="P1779" s="2"/>
      <c r="Q1779" s="15"/>
      <c r="R1779" s="2"/>
      <c r="S1779" s="2"/>
      <c r="T1779" s="2"/>
      <c r="U1779" s="15"/>
      <c r="V1779" s="15"/>
      <c r="W1779" s="15"/>
      <c r="X1779" s="15"/>
      <c r="Y1779" s="15"/>
      <c r="Z1779" s="15"/>
      <c r="AA1779" s="15"/>
      <c r="AB1779" s="15"/>
      <c r="AC1779" s="15"/>
      <c r="AD1779" s="15"/>
      <c r="AE1779" s="15"/>
      <c r="AF1779" s="15"/>
      <c r="AG1779" s="15"/>
      <c r="AH1779" s="15"/>
      <c r="AI1779" s="15"/>
      <c r="AJ1779" s="15"/>
      <c r="AK1779" s="15"/>
      <c r="AL1779" s="15"/>
      <c r="AM1779" s="15"/>
      <c r="AN1779" s="15"/>
      <c r="AO1779" s="15"/>
      <c r="AP1779" s="15"/>
      <c r="AQ1779" s="15"/>
      <c r="AR1779" s="15"/>
      <c r="AS1779" s="15"/>
      <c r="AT1779" s="15"/>
      <c r="AU1779" s="15"/>
      <c r="AV1779" s="15"/>
      <c r="AW1779" s="15"/>
      <c r="AX1779" s="15"/>
    </row>
    <row r="1780" spans="1:50" ht="34.15" customHeight="1">
      <c r="A1780" s="2"/>
      <c r="B1780" s="2"/>
      <c r="C1780" s="2"/>
      <c r="D1780" s="2"/>
      <c r="E1780" s="2"/>
      <c r="F1780" s="15"/>
      <c r="G1780" s="2"/>
      <c r="H1780" s="2"/>
      <c r="I1780" s="15"/>
      <c r="J1780" s="2"/>
      <c r="K1780" s="13"/>
      <c r="L1780" s="13"/>
      <c r="M1780" s="13"/>
      <c r="N1780" s="700"/>
      <c r="O1780" s="15"/>
      <c r="P1780" s="2"/>
      <c r="Q1780" s="15"/>
      <c r="R1780" s="2"/>
      <c r="S1780" s="2"/>
      <c r="T1780" s="2"/>
      <c r="U1780" s="15"/>
      <c r="V1780" s="15"/>
      <c r="W1780" s="15"/>
      <c r="X1780" s="15"/>
      <c r="Y1780" s="15"/>
      <c r="Z1780" s="15"/>
      <c r="AA1780" s="15"/>
      <c r="AB1780" s="15"/>
      <c r="AC1780" s="15"/>
      <c r="AD1780" s="15"/>
      <c r="AE1780" s="15"/>
      <c r="AF1780" s="15"/>
      <c r="AG1780" s="15"/>
      <c r="AH1780" s="15"/>
      <c r="AI1780" s="15"/>
      <c r="AJ1780" s="15"/>
      <c r="AK1780" s="15"/>
      <c r="AL1780" s="15"/>
      <c r="AM1780" s="15"/>
      <c r="AN1780" s="15"/>
      <c r="AO1780" s="15"/>
      <c r="AP1780" s="15"/>
      <c r="AQ1780" s="15"/>
      <c r="AR1780" s="15"/>
      <c r="AS1780" s="15"/>
      <c r="AT1780" s="15"/>
      <c r="AU1780" s="15"/>
      <c r="AV1780" s="15"/>
      <c r="AW1780" s="15"/>
      <c r="AX1780" s="15"/>
    </row>
    <row r="1781" spans="1:50" ht="34.15" customHeight="1">
      <c r="A1781" s="2"/>
      <c r="B1781" s="2"/>
      <c r="C1781" s="2"/>
      <c r="D1781" s="2"/>
      <c r="E1781" s="2"/>
      <c r="F1781" s="15"/>
      <c r="G1781" s="2"/>
      <c r="H1781" s="2"/>
      <c r="I1781" s="15"/>
      <c r="J1781" s="2"/>
      <c r="K1781" s="13"/>
      <c r="L1781" s="13"/>
      <c r="M1781" s="13"/>
      <c r="N1781" s="700"/>
      <c r="O1781" s="15"/>
      <c r="P1781" s="2"/>
      <c r="Q1781" s="15"/>
      <c r="R1781" s="2"/>
      <c r="S1781" s="2"/>
      <c r="T1781" s="2"/>
      <c r="U1781" s="15"/>
      <c r="V1781" s="15"/>
      <c r="W1781" s="15"/>
      <c r="X1781" s="15"/>
      <c r="Y1781" s="15"/>
      <c r="Z1781" s="15"/>
      <c r="AA1781" s="15"/>
      <c r="AB1781" s="15"/>
      <c r="AC1781" s="15"/>
      <c r="AD1781" s="15"/>
      <c r="AE1781" s="15"/>
      <c r="AF1781" s="15"/>
      <c r="AG1781" s="15"/>
      <c r="AH1781" s="15"/>
      <c r="AI1781" s="15"/>
      <c r="AJ1781" s="15"/>
      <c r="AK1781" s="15"/>
      <c r="AL1781" s="15"/>
      <c r="AM1781" s="15"/>
      <c r="AN1781" s="15"/>
      <c r="AO1781" s="15"/>
      <c r="AP1781" s="15"/>
      <c r="AQ1781" s="15"/>
      <c r="AR1781" s="15"/>
      <c r="AS1781" s="15"/>
      <c r="AT1781" s="15"/>
      <c r="AU1781" s="15"/>
      <c r="AV1781" s="15"/>
      <c r="AW1781" s="15"/>
      <c r="AX1781" s="15"/>
    </row>
    <row r="1782" spans="1:50" ht="34.15" customHeight="1">
      <c r="A1782" s="2"/>
      <c r="B1782" s="2"/>
      <c r="C1782" s="2"/>
      <c r="D1782" s="2"/>
      <c r="E1782" s="2"/>
      <c r="F1782" s="15"/>
      <c r="G1782" s="2"/>
      <c r="H1782" s="2"/>
      <c r="I1782" s="15"/>
      <c r="J1782" s="2"/>
      <c r="K1782" s="13"/>
      <c r="L1782" s="13"/>
      <c r="M1782" s="13"/>
      <c r="N1782" s="700"/>
      <c r="O1782" s="15"/>
      <c r="P1782" s="2"/>
      <c r="Q1782" s="15"/>
      <c r="R1782" s="2"/>
      <c r="S1782" s="2"/>
      <c r="T1782" s="2"/>
      <c r="U1782" s="15"/>
      <c r="V1782" s="15"/>
      <c r="W1782" s="15"/>
      <c r="X1782" s="15"/>
      <c r="Y1782" s="15"/>
      <c r="Z1782" s="15"/>
      <c r="AA1782" s="15"/>
      <c r="AB1782" s="15"/>
      <c r="AC1782" s="15"/>
      <c r="AD1782" s="15"/>
      <c r="AE1782" s="15"/>
      <c r="AF1782" s="15"/>
      <c r="AG1782" s="15"/>
      <c r="AH1782" s="15"/>
      <c r="AI1782" s="15"/>
      <c r="AJ1782" s="15"/>
      <c r="AK1782" s="15"/>
      <c r="AL1782" s="15"/>
      <c r="AM1782" s="15"/>
      <c r="AN1782" s="15"/>
      <c r="AO1782" s="15"/>
      <c r="AP1782" s="15"/>
      <c r="AQ1782" s="15"/>
      <c r="AR1782" s="15"/>
      <c r="AS1782" s="15"/>
      <c r="AT1782" s="15"/>
      <c r="AU1782" s="15"/>
      <c r="AV1782" s="15"/>
      <c r="AW1782" s="15"/>
      <c r="AX1782" s="15"/>
    </row>
    <row r="1783" spans="1:50" ht="34.15" customHeight="1">
      <c r="A1783" s="2"/>
      <c r="B1783" s="2"/>
      <c r="C1783" s="2"/>
      <c r="D1783" s="2"/>
      <c r="E1783" s="2"/>
      <c r="F1783" s="15"/>
      <c r="G1783" s="2"/>
      <c r="H1783" s="2"/>
      <c r="I1783" s="15"/>
      <c r="J1783" s="2"/>
      <c r="K1783" s="13"/>
      <c r="L1783" s="13"/>
      <c r="M1783" s="13"/>
      <c r="N1783" s="700"/>
      <c r="O1783" s="15"/>
      <c r="P1783" s="2"/>
      <c r="Q1783" s="15"/>
      <c r="R1783" s="2"/>
      <c r="S1783" s="2"/>
      <c r="T1783" s="2"/>
      <c r="U1783" s="15"/>
      <c r="V1783" s="15"/>
      <c r="W1783" s="15"/>
      <c r="X1783" s="15"/>
      <c r="Y1783" s="15"/>
      <c r="Z1783" s="15"/>
      <c r="AA1783" s="15"/>
      <c r="AB1783" s="15"/>
      <c r="AC1783" s="15"/>
      <c r="AD1783" s="15"/>
      <c r="AE1783" s="15"/>
      <c r="AF1783" s="15"/>
      <c r="AG1783" s="15"/>
      <c r="AH1783" s="15"/>
      <c r="AI1783" s="15"/>
      <c r="AJ1783" s="15"/>
      <c r="AK1783" s="15"/>
      <c r="AL1783" s="15"/>
      <c r="AM1783" s="15"/>
      <c r="AN1783" s="15"/>
      <c r="AO1783" s="15"/>
      <c r="AP1783" s="15"/>
      <c r="AQ1783" s="15"/>
      <c r="AR1783" s="15"/>
      <c r="AS1783" s="15"/>
      <c r="AT1783" s="15"/>
      <c r="AU1783" s="15"/>
      <c r="AV1783" s="15"/>
      <c r="AW1783" s="15"/>
      <c r="AX1783" s="15"/>
    </row>
    <row r="1784" spans="1:50" ht="34.15" customHeight="1">
      <c r="A1784" s="2"/>
      <c r="B1784" s="2"/>
      <c r="C1784" s="2"/>
      <c r="D1784" s="2"/>
      <c r="E1784" s="2"/>
      <c r="F1784" s="15"/>
      <c r="G1784" s="2"/>
      <c r="H1784" s="2"/>
      <c r="I1784" s="15"/>
      <c r="J1784" s="2"/>
      <c r="K1784" s="13"/>
      <c r="L1784" s="13"/>
      <c r="M1784" s="13"/>
      <c r="N1784" s="700"/>
      <c r="O1784" s="15"/>
      <c r="P1784" s="2"/>
      <c r="Q1784" s="15"/>
      <c r="R1784" s="2"/>
      <c r="S1784" s="2"/>
      <c r="T1784" s="2"/>
      <c r="U1784" s="15"/>
      <c r="V1784" s="15"/>
      <c r="W1784" s="15"/>
      <c r="X1784" s="15"/>
      <c r="Y1784" s="15"/>
      <c r="Z1784" s="15"/>
      <c r="AA1784" s="15"/>
      <c r="AB1784" s="15"/>
      <c r="AC1784" s="15"/>
      <c r="AD1784" s="15"/>
      <c r="AE1784" s="15"/>
      <c r="AF1784" s="15"/>
      <c r="AG1784" s="15"/>
      <c r="AH1784" s="15"/>
      <c r="AI1784" s="15"/>
      <c r="AJ1784" s="15"/>
      <c r="AK1784" s="15"/>
      <c r="AL1784" s="15"/>
      <c r="AM1784" s="15"/>
      <c r="AN1784" s="15"/>
      <c r="AO1784" s="15"/>
      <c r="AP1784" s="15"/>
      <c r="AQ1784" s="15"/>
      <c r="AR1784" s="15"/>
      <c r="AS1784" s="15"/>
      <c r="AT1784" s="15"/>
      <c r="AU1784" s="15"/>
      <c r="AV1784" s="15"/>
      <c r="AW1784" s="15"/>
      <c r="AX1784" s="15"/>
    </row>
    <row r="1785" spans="1:50" ht="34.15" customHeight="1">
      <c r="A1785" s="2"/>
      <c r="B1785" s="2"/>
      <c r="C1785" s="2"/>
      <c r="D1785" s="2"/>
      <c r="E1785" s="2"/>
      <c r="F1785" s="15"/>
      <c r="G1785" s="2"/>
      <c r="H1785" s="2"/>
      <c r="I1785" s="15"/>
      <c r="J1785" s="2"/>
      <c r="K1785" s="13"/>
      <c r="L1785" s="13"/>
      <c r="M1785" s="13"/>
      <c r="N1785" s="700"/>
      <c r="O1785" s="15"/>
      <c r="P1785" s="2"/>
      <c r="Q1785" s="15"/>
      <c r="R1785" s="2"/>
      <c r="S1785" s="2"/>
      <c r="T1785" s="2"/>
      <c r="U1785" s="15"/>
      <c r="V1785" s="15"/>
      <c r="W1785" s="15"/>
      <c r="X1785" s="15"/>
      <c r="Y1785" s="15"/>
      <c r="Z1785" s="15"/>
      <c r="AA1785" s="15"/>
      <c r="AB1785" s="15"/>
      <c r="AC1785" s="15"/>
      <c r="AD1785" s="15"/>
      <c r="AE1785" s="15"/>
      <c r="AF1785" s="15"/>
      <c r="AG1785" s="15"/>
      <c r="AH1785" s="15"/>
      <c r="AI1785" s="15"/>
      <c r="AJ1785" s="15"/>
      <c r="AK1785" s="15"/>
      <c r="AL1785" s="15"/>
      <c r="AM1785" s="15"/>
      <c r="AN1785" s="15"/>
      <c r="AO1785" s="15"/>
      <c r="AP1785" s="15"/>
      <c r="AQ1785" s="15"/>
      <c r="AR1785" s="15"/>
      <c r="AS1785" s="15"/>
      <c r="AT1785" s="15"/>
      <c r="AU1785" s="15"/>
      <c r="AV1785" s="15"/>
      <c r="AW1785" s="15"/>
      <c r="AX1785" s="15"/>
    </row>
    <row r="1786" spans="1:50" ht="34.15" customHeight="1">
      <c r="A1786" s="2"/>
      <c r="B1786" s="2"/>
      <c r="C1786" s="2"/>
      <c r="D1786" s="2"/>
      <c r="E1786" s="2"/>
      <c r="F1786" s="15"/>
      <c r="G1786" s="2"/>
      <c r="H1786" s="2"/>
      <c r="I1786" s="15"/>
      <c r="J1786" s="2"/>
      <c r="K1786" s="13"/>
      <c r="L1786" s="13"/>
      <c r="M1786" s="13"/>
      <c r="N1786" s="700"/>
      <c r="O1786" s="15"/>
      <c r="P1786" s="2"/>
      <c r="Q1786" s="15"/>
      <c r="R1786" s="2"/>
      <c r="S1786" s="2"/>
      <c r="T1786" s="2"/>
      <c r="U1786" s="15"/>
      <c r="V1786" s="15"/>
      <c r="W1786" s="15"/>
      <c r="X1786" s="15"/>
      <c r="Y1786" s="15"/>
      <c r="Z1786" s="15"/>
      <c r="AA1786" s="15"/>
      <c r="AB1786" s="15"/>
      <c r="AC1786" s="15"/>
      <c r="AD1786" s="15"/>
      <c r="AE1786" s="15"/>
      <c r="AF1786" s="15"/>
      <c r="AG1786" s="15"/>
      <c r="AH1786" s="15"/>
      <c r="AI1786" s="15"/>
      <c r="AJ1786" s="15"/>
      <c r="AK1786" s="15"/>
      <c r="AL1786" s="15"/>
      <c r="AM1786" s="15"/>
      <c r="AN1786" s="15"/>
      <c r="AO1786" s="15"/>
      <c r="AP1786" s="15"/>
      <c r="AQ1786" s="15"/>
      <c r="AR1786" s="15"/>
      <c r="AS1786" s="15"/>
      <c r="AT1786" s="15"/>
      <c r="AU1786" s="15"/>
      <c r="AV1786" s="15"/>
      <c r="AW1786" s="15"/>
      <c r="AX1786" s="15"/>
    </row>
    <row r="1787" spans="1:50" ht="34.15" customHeight="1">
      <c r="A1787" s="2"/>
      <c r="B1787" s="2"/>
      <c r="C1787" s="2"/>
      <c r="D1787" s="2"/>
      <c r="E1787" s="2"/>
      <c r="F1787" s="15"/>
      <c r="G1787" s="2"/>
      <c r="H1787" s="2"/>
      <c r="I1787" s="15"/>
      <c r="J1787" s="2"/>
      <c r="K1787" s="13"/>
      <c r="L1787" s="13"/>
      <c r="M1787" s="13"/>
      <c r="N1787" s="700"/>
      <c r="O1787" s="15"/>
      <c r="P1787" s="2"/>
      <c r="Q1787" s="15"/>
      <c r="R1787" s="2"/>
      <c r="S1787" s="2"/>
      <c r="T1787" s="2"/>
      <c r="U1787" s="15"/>
      <c r="V1787" s="15"/>
      <c r="W1787" s="15"/>
      <c r="X1787" s="15"/>
      <c r="Y1787" s="15"/>
      <c r="Z1787" s="15"/>
      <c r="AA1787" s="15"/>
      <c r="AB1787" s="15"/>
      <c r="AC1787" s="15"/>
      <c r="AD1787" s="15"/>
      <c r="AE1787" s="15"/>
      <c r="AF1787" s="15"/>
      <c r="AG1787" s="15"/>
      <c r="AH1787" s="15"/>
      <c r="AI1787" s="15"/>
      <c r="AJ1787" s="15"/>
      <c r="AK1787" s="15"/>
      <c r="AL1787" s="15"/>
      <c r="AM1787" s="15"/>
      <c r="AN1787" s="15"/>
      <c r="AO1787" s="15"/>
      <c r="AP1787" s="15"/>
      <c r="AQ1787" s="15"/>
      <c r="AR1787" s="15"/>
      <c r="AS1787" s="15"/>
      <c r="AT1787" s="15"/>
      <c r="AU1787" s="15"/>
      <c r="AV1787" s="15"/>
      <c r="AW1787" s="15"/>
      <c r="AX1787" s="15"/>
    </row>
    <row r="1788" spans="1:50" ht="34.15" customHeight="1">
      <c r="A1788" s="2"/>
      <c r="B1788" s="2"/>
      <c r="C1788" s="2"/>
      <c r="D1788" s="2"/>
      <c r="E1788" s="2"/>
      <c r="F1788" s="15"/>
      <c r="G1788" s="2"/>
      <c r="H1788" s="2"/>
      <c r="I1788" s="15"/>
      <c r="J1788" s="2"/>
      <c r="K1788" s="13"/>
      <c r="L1788" s="13"/>
      <c r="M1788" s="13"/>
      <c r="N1788" s="700"/>
      <c r="O1788" s="15"/>
      <c r="P1788" s="2"/>
      <c r="Q1788" s="15"/>
      <c r="R1788" s="2"/>
      <c r="S1788" s="2"/>
      <c r="T1788" s="2"/>
      <c r="U1788" s="15"/>
      <c r="V1788" s="15"/>
      <c r="W1788" s="15"/>
      <c r="X1788" s="15"/>
      <c r="Y1788" s="15"/>
      <c r="Z1788" s="15"/>
      <c r="AA1788" s="15"/>
      <c r="AB1788" s="15"/>
      <c r="AC1788" s="15"/>
      <c r="AD1788" s="15"/>
      <c r="AE1788" s="15"/>
      <c r="AF1788" s="15"/>
      <c r="AG1788" s="15"/>
      <c r="AH1788" s="15"/>
      <c r="AI1788" s="15"/>
      <c r="AJ1788" s="15"/>
      <c r="AK1788" s="15"/>
      <c r="AL1788" s="15"/>
      <c r="AM1788" s="15"/>
      <c r="AN1788" s="15"/>
      <c r="AO1788" s="15"/>
      <c r="AP1788" s="15"/>
      <c r="AQ1788" s="15"/>
      <c r="AR1788" s="15"/>
      <c r="AS1788" s="15"/>
      <c r="AT1788" s="15"/>
      <c r="AU1788" s="15"/>
      <c r="AV1788" s="15"/>
      <c r="AW1788" s="15"/>
      <c r="AX1788" s="15"/>
    </row>
    <row r="1789" spans="1:50" ht="34.15" customHeight="1">
      <c r="A1789" s="2"/>
      <c r="B1789" s="2"/>
      <c r="C1789" s="2"/>
      <c r="D1789" s="2"/>
      <c r="E1789" s="2"/>
      <c r="F1789" s="15"/>
      <c r="G1789" s="2"/>
      <c r="H1789" s="2"/>
      <c r="I1789" s="15"/>
      <c r="J1789" s="2"/>
      <c r="K1789" s="13"/>
      <c r="L1789" s="13"/>
      <c r="M1789" s="13"/>
      <c r="N1789" s="700"/>
      <c r="O1789" s="15"/>
      <c r="P1789" s="2"/>
      <c r="Q1789" s="15"/>
      <c r="R1789" s="2"/>
      <c r="S1789" s="2"/>
      <c r="T1789" s="2"/>
      <c r="U1789" s="15"/>
      <c r="V1789" s="15"/>
      <c r="W1789" s="15"/>
      <c r="X1789" s="15"/>
      <c r="Y1789" s="15"/>
      <c r="Z1789" s="15"/>
      <c r="AA1789" s="15"/>
      <c r="AB1789" s="15"/>
      <c r="AC1789" s="15"/>
      <c r="AD1789" s="15"/>
      <c r="AE1789" s="15"/>
      <c r="AF1789" s="15"/>
      <c r="AG1789" s="15"/>
      <c r="AH1789" s="15"/>
      <c r="AI1789" s="15"/>
      <c r="AJ1789" s="15"/>
      <c r="AK1789" s="15"/>
      <c r="AL1789" s="15"/>
      <c r="AM1789" s="15"/>
      <c r="AN1789" s="15"/>
      <c r="AO1789" s="15"/>
      <c r="AP1789" s="15"/>
      <c r="AQ1789" s="15"/>
      <c r="AR1789" s="15"/>
      <c r="AS1789" s="15"/>
      <c r="AT1789" s="15"/>
      <c r="AU1789" s="15"/>
      <c r="AV1789" s="15"/>
      <c r="AW1789" s="15"/>
      <c r="AX1789" s="15"/>
    </row>
    <row r="1790" spans="1:50" ht="34.15" customHeight="1">
      <c r="A1790" s="2"/>
      <c r="B1790" s="2"/>
      <c r="C1790" s="2"/>
      <c r="D1790" s="2"/>
      <c r="E1790" s="2"/>
      <c r="F1790" s="15"/>
      <c r="G1790" s="2"/>
      <c r="H1790" s="2"/>
      <c r="I1790" s="15"/>
      <c r="J1790" s="2"/>
      <c r="K1790" s="13"/>
      <c r="L1790" s="13"/>
      <c r="M1790" s="13"/>
      <c r="N1790" s="700"/>
      <c r="O1790" s="15"/>
      <c r="P1790" s="2"/>
      <c r="Q1790" s="15"/>
      <c r="R1790" s="2"/>
      <c r="S1790" s="2"/>
      <c r="T1790" s="2"/>
      <c r="U1790" s="15"/>
      <c r="V1790" s="15"/>
      <c r="W1790" s="15"/>
      <c r="X1790" s="15"/>
      <c r="Y1790" s="15"/>
      <c r="Z1790" s="15"/>
      <c r="AA1790" s="15"/>
      <c r="AB1790" s="15"/>
      <c r="AC1790" s="15"/>
      <c r="AD1790" s="15"/>
      <c r="AE1790" s="15"/>
      <c r="AF1790" s="15"/>
      <c r="AG1790" s="15"/>
      <c r="AH1790" s="15"/>
      <c r="AI1790" s="15"/>
      <c r="AJ1790" s="15"/>
      <c r="AK1790" s="15"/>
      <c r="AL1790" s="15"/>
      <c r="AM1790" s="15"/>
      <c r="AN1790" s="15"/>
      <c r="AO1790" s="15"/>
      <c r="AP1790" s="15"/>
      <c r="AQ1790" s="15"/>
      <c r="AR1790" s="15"/>
      <c r="AS1790" s="15"/>
      <c r="AT1790" s="15"/>
      <c r="AU1790" s="15"/>
      <c r="AV1790" s="15"/>
      <c r="AW1790" s="15"/>
      <c r="AX1790" s="15"/>
    </row>
    <row r="1791" spans="1:50" ht="34.15" customHeight="1">
      <c r="A1791" s="2"/>
      <c r="B1791" s="2"/>
      <c r="C1791" s="2"/>
      <c r="D1791" s="2"/>
      <c r="E1791" s="2"/>
      <c r="F1791" s="15"/>
      <c r="G1791" s="2"/>
      <c r="H1791" s="2"/>
      <c r="I1791" s="15"/>
      <c r="J1791" s="2"/>
      <c r="K1791" s="13"/>
      <c r="L1791" s="13"/>
      <c r="M1791" s="13"/>
      <c r="N1791" s="700"/>
      <c r="O1791" s="15"/>
      <c r="P1791" s="2"/>
      <c r="Q1791" s="15"/>
      <c r="R1791" s="2"/>
      <c r="S1791" s="2"/>
      <c r="T1791" s="2"/>
      <c r="U1791" s="15"/>
      <c r="V1791" s="15"/>
      <c r="W1791" s="15"/>
      <c r="X1791" s="15"/>
      <c r="Y1791" s="15"/>
      <c r="Z1791" s="15"/>
      <c r="AA1791" s="15"/>
      <c r="AB1791" s="15"/>
      <c r="AC1791" s="15"/>
      <c r="AD1791" s="15"/>
      <c r="AE1791" s="15"/>
      <c r="AF1791" s="15"/>
      <c r="AG1791" s="15"/>
      <c r="AH1791" s="15"/>
      <c r="AI1791" s="15"/>
      <c r="AJ1791" s="15"/>
      <c r="AK1791" s="15"/>
      <c r="AL1791" s="15"/>
      <c r="AM1791" s="15"/>
      <c r="AN1791" s="15"/>
      <c r="AO1791" s="15"/>
      <c r="AP1791" s="15"/>
      <c r="AQ1791" s="15"/>
      <c r="AR1791" s="15"/>
      <c r="AS1791" s="15"/>
      <c r="AT1791" s="15"/>
      <c r="AU1791" s="15"/>
      <c r="AV1791" s="15"/>
      <c r="AW1791" s="15"/>
      <c r="AX1791" s="15"/>
    </row>
    <row r="1792" spans="1:50" ht="34.15" customHeight="1">
      <c r="A1792" s="2"/>
      <c r="B1792" s="2"/>
      <c r="C1792" s="2"/>
      <c r="D1792" s="2"/>
      <c r="E1792" s="2"/>
      <c r="F1792" s="15"/>
      <c r="G1792" s="2"/>
      <c r="H1792" s="2"/>
      <c r="I1792" s="15"/>
      <c r="J1792" s="2"/>
      <c r="K1792" s="13"/>
      <c r="L1792" s="13"/>
      <c r="M1792" s="13"/>
      <c r="N1792" s="700"/>
      <c r="O1792" s="15"/>
      <c r="P1792" s="2"/>
      <c r="Q1792" s="15"/>
      <c r="R1792" s="2"/>
      <c r="S1792" s="2"/>
      <c r="T1792" s="2"/>
      <c r="U1792" s="15"/>
      <c r="V1792" s="15"/>
      <c r="W1792" s="15"/>
      <c r="X1792" s="15"/>
      <c r="Y1792" s="15"/>
      <c r="Z1792" s="15"/>
      <c r="AA1792" s="15"/>
      <c r="AB1792" s="15"/>
      <c r="AC1792" s="15"/>
      <c r="AD1792" s="15"/>
      <c r="AE1792" s="15"/>
      <c r="AF1792" s="15"/>
      <c r="AG1792" s="15"/>
      <c r="AH1792" s="15"/>
      <c r="AI1792" s="15"/>
      <c r="AJ1792" s="15"/>
      <c r="AK1792" s="15"/>
      <c r="AL1792" s="15"/>
      <c r="AM1792" s="15"/>
      <c r="AN1792" s="15"/>
      <c r="AO1792" s="15"/>
      <c r="AP1792" s="15"/>
      <c r="AQ1792" s="15"/>
      <c r="AR1792" s="15"/>
      <c r="AS1792" s="15"/>
      <c r="AT1792" s="15"/>
      <c r="AU1792" s="15"/>
      <c r="AV1792" s="15"/>
      <c r="AW1792" s="15"/>
      <c r="AX1792" s="15"/>
    </row>
    <row r="1793" spans="1:50" ht="34.15" customHeight="1">
      <c r="A1793" s="2"/>
      <c r="B1793" s="2"/>
      <c r="C1793" s="2"/>
      <c r="D1793" s="2"/>
      <c r="E1793" s="2"/>
      <c r="F1793" s="15"/>
      <c r="G1793" s="2"/>
      <c r="H1793" s="2"/>
      <c r="I1793" s="15"/>
      <c r="J1793" s="2"/>
      <c r="K1793" s="13"/>
      <c r="L1793" s="13"/>
      <c r="M1793" s="13"/>
      <c r="N1793" s="700"/>
      <c r="O1793" s="15"/>
      <c r="P1793" s="2"/>
      <c r="Q1793" s="15"/>
      <c r="R1793" s="2"/>
      <c r="S1793" s="2"/>
      <c r="T1793" s="2"/>
      <c r="U1793" s="15"/>
      <c r="V1793" s="15"/>
      <c r="W1793" s="15"/>
      <c r="X1793" s="15"/>
      <c r="Y1793" s="15"/>
      <c r="Z1793" s="15"/>
      <c r="AA1793" s="15"/>
      <c r="AB1793" s="15"/>
      <c r="AC1793" s="15"/>
      <c r="AD1793" s="15"/>
      <c r="AE1793" s="15"/>
      <c r="AF1793" s="15"/>
      <c r="AG1793" s="15"/>
      <c r="AH1793" s="15"/>
      <c r="AI1793" s="15"/>
      <c r="AJ1793" s="15"/>
      <c r="AK1793" s="15"/>
      <c r="AL1793" s="15"/>
      <c r="AM1793" s="15"/>
      <c r="AN1793" s="15"/>
      <c r="AO1793" s="15"/>
      <c r="AP1793" s="15"/>
      <c r="AQ1793" s="15"/>
      <c r="AR1793" s="15"/>
      <c r="AS1793" s="15"/>
      <c r="AT1793" s="15"/>
      <c r="AU1793" s="15"/>
      <c r="AV1793" s="15"/>
      <c r="AW1793" s="15"/>
      <c r="AX1793" s="15"/>
    </row>
    <row r="1794" spans="1:50" ht="34.15" customHeight="1">
      <c r="A1794" s="2"/>
      <c r="B1794" s="2"/>
      <c r="C1794" s="2"/>
      <c r="D1794" s="2"/>
      <c r="E1794" s="2"/>
      <c r="F1794" s="15"/>
      <c r="G1794" s="2"/>
      <c r="H1794" s="2"/>
      <c r="I1794" s="15"/>
      <c r="J1794" s="2"/>
      <c r="K1794" s="13"/>
      <c r="L1794" s="13"/>
      <c r="M1794" s="13"/>
      <c r="N1794" s="700"/>
      <c r="O1794" s="15"/>
      <c r="P1794" s="2"/>
      <c r="Q1794" s="15"/>
      <c r="R1794" s="2"/>
      <c r="S1794" s="2"/>
      <c r="T1794" s="2"/>
      <c r="U1794" s="15"/>
      <c r="V1794" s="15"/>
      <c r="W1794" s="15"/>
      <c r="X1794" s="15"/>
      <c r="Y1794" s="15"/>
      <c r="Z1794" s="15"/>
      <c r="AA1794" s="15"/>
      <c r="AB1794" s="15"/>
      <c r="AC1794" s="15"/>
      <c r="AD1794" s="15"/>
      <c r="AE1794" s="15"/>
      <c r="AF1794" s="15"/>
      <c r="AG1794" s="15"/>
      <c r="AH1794" s="15"/>
      <c r="AI1794" s="15"/>
      <c r="AJ1794" s="15"/>
      <c r="AK1794" s="15"/>
      <c r="AL1794" s="15"/>
      <c r="AM1794" s="15"/>
      <c r="AN1794" s="15"/>
      <c r="AO1794" s="15"/>
      <c r="AP1794" s="15"/>
      <c r="AQ1794" s="15"/>
      <c r="AR1794" s="15"/>
      <c r="AS1794" s="15"/>
      <c r="AT1794" s="15"/>
      <c r="AU1794" s="15"/>
      <c r="AV1794" s="15"/>
      <c r="AW1794" s="15"/>
      <c r="AX1794" s="15"/>
    </row>
    <row r="1795" spans="1:50" ht="34.15" customHeight="1">
      <c r="A1795" s="2"/>
      <c r="B1795" s="2"/>
      <c r="C1795" s="2"/>
      <c r="D1795" s="2"/>
      <c r="E1795" s="2"/>
      <c r="F1795" s="15"/>
      <c r="G1795" s="2"/>
      <c r="H1795" s="2"/>
      <c r="I1795" s="15"/>
      <c r="J1795" s="2"/>
      <c r="K1795" s="13"/>
      <c r="L1795" s="13"/>
      <c r="M1795" s="13"/>
      <c r="N1795" s="700"/>
      <c r="O1795" s="15"/>
      <c r="P1795" s="2"/>
      <c r="Q1795" s="15"/>
      <c r="R1795" s="2"/>
      <c r="S1795" s="2"/>
      <c r="T1795" s="2"/>
      <c r="U1795" s="15"/>
      <c r="V1795" s="15"/>
      <c r="W1795" s="15"/>
      <c r="X1795" s="15"/>
      <c r="Y1795" s="15"/>
      <c r="Z1795" s="15"/>
      <c r="AA1795" s="15"/>
      <c r="AB1795" s="15"/>
      <c r="AC1795" s="15"/>
      <c r="AD1795" s="15"/>
      <c r="AE1795" s="15"/>
      <c r="AF1795" s="15"/>
      <c r="AG1795" s="15"/>
      <c r="AH1795" s="15"/>
      <c r="AI1795" s="15"/>
      <c r="AJ1795" s="15"/>
      <c r="AK1795" s="15"/>
      <c r="AL1795" s="15"/>
      <c r="AM1795" s="15"/>
      <c r="AN1795" s="15"/>
      <c r="AO1795" s="15"/>
      <c r="AP1795" s="15"/>
      <c r="AQ1795" s="15"/>
      <c r="AR1795" s="15"/>
      <c r="AS1795" s="15"/>
      <c r="AT1795" s="15"/>
      <c r="AU1795" s="15"/>
      <c r="AV1795" s="15"/>
      <c r="AW1795" s="15"/>
      <c r="AX1795" s="15"/>
    </row>
    <row r="1796" spans="1:50" ht="34.15" customHeight="1">
      <c r="A1796" s="2"/>
      <c r="B1796" s="2"/>
      <c r="C1796" s="2"/>
      <c r="D1796" s="2"/>
      <c r="E1796" s="2"/>
      <c r="F1796" s="15"/>
      <c r="G1796" s="2"/>
      <c r="H1796" s="2"/>
      <c r="I1796" s="15"/>
      <c r="J1796" s="2"/>
      <c r="K1796" s="13"/>
      <c r="L1796" s="13"/>
      <c r="M1796" s="13"/>
      <c r="N1796" s="700"/>
      <c r="O1796" s="15"/>
      <c r="P1796" s="2"/>
      <c r="Q1796" s="15"/>
      <c r="R1796" s="2"/>
      <c r="S1796" s="2"/>
      <c r="T1796" s="2"/>
      <c r="U1796" s="15"/>
      <c r="V1796" s="15"/>
      <c r="W1796" s="15"/>
      <c r="X1796" s="15"/>
      <c r="Y1796" s="15"/>
      <c r="Z1796" s="15"/>
      <c r="AA1796" s="15"/>
      <c r="AB1796" s="15"/>
      <c r="AC1796" s="15"/>
      <c r="AD1796" s="15"/>
      <c r="AE1796" s="15"/>
      <c r="AF1796" s="15"/>
      <c r="AG1796" s="15"/>
      <c r="AH1796" s="15"/>
      <c r="AI1796" s="15"/>
      <c r="AJ1796" s="15"/>
      <c r="AK1796" s="15"/>
      <c r="AL1796" s="15"/>
      <c r="AM1796" s="15"/>
      <c r="AN1796" s="15"/>
      <c r="AO1796" s="15"/>
      <c r="AP1796" s="15"/>
      <c r="AQ1796" s="15"/>
      <c r="AR1796" s="15"/>
      <c r="AS1796" s="15"/>
      <c r="AT1796" s="15"/>
      <c r="AU1796" s="15"/>
      <c r="AV1796" s="15"/>
      <c r="AW1796" s="15"/>
      <c r="AX1796" s="15"/>
    </row>
    <row r="1797" spans="1:50" ht="34.15" customHeight="1">
      <c r="A1797" s="2"/>
      <c r="B1797" s="2"/>
      <c r="C1797" s="2"/>
      <c r="D1797" s="2"/>
      <c r="E1797" s="2"/>
      <c r="F1797" s="15"/>
      <c r="G1797" s="2"/>
      <c r="H1797" s="2"/>
      <c r="I1797" s="15"/>
      <c r="J1797" s="2"/>
      <c r="K1797" s="13"/>
      <c r="L1797" s="13"/>
      <c r="M1797" s="13"/>
      <c r="N1797" s="700"/>
      <c r="O1797" s="15"/>
      <c r="P1797" s="2"/>
      <c r="Q1797" s="15"/>
      <c r="R1797" s="2"/>
      <c r="S1797" s="2"/>
      <c r="T1797" s="2"/>
      <c r="U1797" s="15"/>
      <c r="V1797" s="15"/>
      <c r="W1797" s="15"/>
      <c r="X1797" s="15"/>
      <c r="Y1797" s="15"/>
      <c r="Z1797" s="15"/>
      <c r="AA1797" s="15"/>
      <c r="AB1797" s="15"/>
      <c r="AC1797" s="15"/>
      <c r="AD1797" s="15"/>
      <c r="AE1797" s="15"/>
      <c r="AF1797" s="15"/>
      <c r="AG1797" s="15"/>
      <c r="AH1797" s="15"/>
      <c r="AI1797" s="15"/>
      <c r="AJ1797" s="15"/>
      <c r="AK1797" s="15"/>
      <c r="AL1797" s="15"/>
      <c r="AM1797" s="15"/>
      <c r="AN1797" s="15"/>
      <c r="AO1797" s="15"/>
      <c r="AP1797" s="15"/>
      <c r="AQ1797" s="15"/>
      <c r="AR1797" s="15"/>
      <c r="AS1797" s="15"/>
      <c r="AT1797" s="15"/>
      <c r="AU1797" s="15"/>
      <c r="AV1797" s="15"/>
      <c r="AW1797" s="15"/>
      <c r="AX1797" s="15"/>
    </row>
    <row r="1798" spans="1:50" ht="34.15" customHeight="1">
      <c r="A1798" s="2"/>
      <c r="B1798" s="2"/>
      <c r="C1798" s="2"/>
      <c r="D1798" s="2"/>
      <c r="E1798" s="2"/>
      <c r="F1798" s="15"/>
      <c r="G1798" s="2"/>
      <c r="H1798" s="2"/>
      <c r="I1798" s="15"/>
      <c r="J1798" s="2"/>
      <c r="K1798" s="13"/>
      <c r="L1798" s="13"/>
      <c r="M1798" s="13"/>
      <c r="N1798" s="700"/>
      <c r="O1798" s="15"/>
      <c r="P1798" s="2"/>
      <c r="Q1798" s="15"/>
      <c r="R1798" s="2"/>
      <c r="S1798" s="2"/>
      <c r="T1798" s="2"/>
      <c r="U1798" s="15"/>
      <c r="V1798" s="15"/>
      <c r="W1798" s="15"/>
      <c r="X1798" s="15"/>
      <c r="Y1798" s="15"/>
      <c r="Z1798" s="15"/>
      <c r="AA1798" s="15"/>
      <c r="AB1798" s="15"/>
      <c r="AC1798" s="15"/>
      <c r="AD1798" s="15"/>
      <c r="AE1798" s="15"/>
      <c r="AF1798" s="15"/>
      <c r="AG1798" s="15"/>
      <c r="AH1798" s="15"/>
      <c r="AI1798" s="15"/>
      <c r="AJ1798" s="15"/>
      <c r="AK1798" s="15"/>
      <c r="AL1798" s="15"/>
      <c r="AM1798" s="15"/>
      <c r="AN1798" s="15"/>
      <c r="AO1798" s="15"/>
      <c r="AP1798" s="15"/>
      <c r="AQ1798" s="15"/>
      <c r="AR1798" s="15"/>
      <c r="AS1798" s="15"/>
      <c r="AT1798" s="15"/>
      <c r="AU1798" s="15"/>
      <c r="AV1798" s="15"/>
      <c r="AW1798" s="15"/>
      <c r="AX1798" s="15"/>
    </row>
    <row r="1799" spans="1:50" ht="34.15" customHeight="1">
      <c r="A1799" s="2"/>
      <c r="B1799" s="2"/>
      <c r="C1799" s="2"/>
      <c r="D1799" s="2"/>
      <c r="E1799" s="2"/>
      <c r="F1799" s="15"/>
      <c r="G1799" s="2"/>
      <c r="H1799" s="2"/>
      <c r="I1799" s="15"/>
      <c r="J1799" s="2"/>
      <c r="K1799" s="13"/>
      <c r="L1799" s="13"/>
      <c r="M1799" s="13"/>
      <c r="N1799" s="700"/>
      <c r="O1799" s="15"/>
      <c r="P1799" s="2"/>
      <c r="Q1799" s="15"/>
      <c r="R1799" s="2"/>
      <c r="S1799" s="2"/>
      <c r="T1799" s="2"/>
      <c r="U1799" s="15"/>
      <c r="V1799" s="15"/>
      <c r="W1799" s="15"/>
      <c r="X1799" s="15"/>
      <c r="Y1799" s="15"/>
      <c r="Z1799" s="15"/>
      <c r="AA1799" s="15"/>
      <c r="AB1799" s="15"/>
      <c r="AC1799" s="15"/>
      <c r="AD1799" s="15"/>
      <c r="AE1799" s="15"/>
      <c r="AF1799" s="15"/>
      <c r="AG1799" s="15"/>
      <c r="AH1799" s="15"/>
      <c r="AI1799" s="15"/>
      <c r="AJ1799" s="15"/>
      <c r="AK1799" s="15"/>
      <c r="AL1799" s="15"/>
      <c r="AM1799" s="15"/>
      <c r="AN1799" s="15"/>
      <c r="AO1799" s="15"/>
      <c r="AP1799" s="15"/>
      <c r="AQ1799" s="15"/>
      <c r="AR1799" s="15"/>
      <c r="AS1799" s="15"/>
      <c r="AT1799" s="15"/>
      <c r="AU1799" s="15"/>
      <c r="AV1799" s="15"/>
      <c r="AW1799" s="15"/>
      <c r="AX1799" s="15"/>
    </row>
    <row r="1800" spans="1:50" ht="34.15" customHeight="1">
      <c r="A1800" s="2"/>
      <c r="B1800" s="2"/>
      <c r="C1800" s="2"/>
      <c r="D1800" s="2"/>
      <c r="E1800" s="2"/>
      <c r="F1800" s="15"/>
      <c r="G1800" s="2"/>
      <c r="H1800" s="2"/>
      <c r="I1800" s="15"/>
      <c r="J1800" s="2"/>
      <c r="K1800" s="13"/>
      <c r="L1800" s="13"/>
      <c r="M1800" s="13"/>
      <c r="N1800" s="700"/>
      <c r="O1800" s="15"/>
      <c r="P1800" s="2"/>
      <c r="Q1800" s="15"/>
      <c r="R1800" s="2"/>
      <c r="S1800" s="2"/>
      <c r="T1800" s="2"/>
      <c r="U1800" s="15"/>
      <c r="V1800" s="15"/>
      <c r="W1800" s="15"/>
      <c r="X1800" s="15"/>
      <c r="Y1800" s="15"/>
      <c r="Z1800" s="15"/>
      <c r="AA1800" s="15"/>
      <c r="AB1800" s="15"/>
      <c r="AC1800" s="15"/>
      <c r="AD1800" s="15"/>
      <c r="AE1800" s="15"/>
      <c r="AF1800" s="15"/>
      <c r="AG1800" s="15"/>
      <c r="AH1800" s="15"/>
      <c r="AI1800" s="15"/>
      <c r="AJ1800" s="15"/>
      <c r="AK1800" s="15"/>
      <c r="AL1800" s="15"/>
      <c r="AM1800" s="15"/>
      <c r="AN1800" s="15"/>
      <c r="AO1800" s="15"/>
      <c r="AP1800" s="15"/>
      <c r="AQ1800" s="15"/>
      <c r="AR1800" s="15"/>
      <c r="AS1800" s="15"/>
      <c r="AT1800" s="15"/>
      <c r="AU1800" s="15"/>
      <c r="AV1800" s="15"/>
      <c r="AW1800" s="15"/>
      <c r="AX1800" s="15"/>
    </row>
    <row r="1801" spans="1:50" ht="34.15" customHeight="1">
      <c r="A1801" s="2"/>
      <c r="B1801" s="2"/>
      <c r="C1801" s="2"/>
      <c r="D1801" s="2"/>
      <c r="E1801" s="2"/>
      <c r="F1801" s="15"/>
      <c r="G1801" s="2"/>
      <c r="H1801" s="2"/>
      <c r="I1801" s="15"/>
      <c r="J1801" s="2"/>
      <c r="K1801" s="13"/>
      <c r="L1801" s="13"/>
      <c r="M1801" s="13"/>
      <c r="N1801" s="700"/>
      <c r="O1801" s="15"/>
      <c r="P1801" s="2"/>
      <c r="Q1801" s="15"/>
      <c r="R1801" s="2"/>
      <c r="S1801" s="2"/>
      <c r="T1801" s="2"/>
      <c r="U1801" s="15"/>
      <c r="V1801" s="15"/>
      <c r="W1801" s="15"/>
      <c r="X1801" s="15"/>
      <c r="Y1801" s="15"/>
      <c r="Z1801" s="15"/>
      <c r="AA1801" s="15"/>
      <c r="AB1801" s="15"/>
      <c r="AC1801" s="15"/>
      <c r="AD1801" s="15"/>
      <c r="AE1801" s="15"/>
      <c r="AF1801" s="15"/>
      <c r="AG1801" s="15"/>
      <c r="AH1801" s="15"/>
      <c r="AI1801" s="15"/>
      <c r="AJ1801" s="15"/>
      <c r="AK1801" s="15"/>
      <c r="AL1801" s="15"/>
      <c r="AM1801" s="15"/>
      <c r="AN1801" s="15"/>
      <c r="AO1801" s="15"/>
      <c r="AP1801" s="15"/>
      <c r="AQ1801" s="15"/>
      <c r="AR1801" s="15"/>
      <c r="AS1801" s="15"/>
      <c r="AT1801" s="15"/>
      <c r="AU1801" s="15"/>
      <c r="AV1801" s="15"/>
      <c r="AW1801" s="15"/>
      <c r="AX1801" s="15"/>
    </row>
    <row r="1802" spans="1:50" ht="34.15" customHeight="1">
      <c r="A1802" s="2"/>
      <c r="B1802" s="2"/>
      <c r="C1802" s="2"/>
      <c r="D1802" s="2"/>
      <c r="E1802" s="2"/>
      <c r="F1802" s="15"/>
      <c r="G1802" s="2"/>
      <c r="H1802" s="2"/>
      <c r="I1802" s="15"/>
      <c r="J1802" s="2"/>
      <c r="K1802" s="13"/>
      <c r="L1802" s="13"/>
      <c r="M1802" s="13"/>
      <c r="N1802" s="700"/>
      <c r="O1802" s="15"/>
      <c r="P1802" s="2"/>
      <c r="Q1802" s="15"/>
      <c r="R1802" s="2"/>
      <c r="S1802" s="2"/>
      <c r="T1802" s="2"/>
      <c r="U1802" s="15"/>
      <c r="V1802" s="15"/>
      <c r="W1802" s="15"/>
      <c r="X1802" s="15"/>
      <c r="Y1802" s="15"/>
      <c r="Z1802" s="15"/>
      <c r="AA1802" s="15"/>
      <c r="AB1802" s="15"/>
      <c r="AC1802" s="15"/>
      <c r="AD1802" s="15"/>
      <c r="AE1802" s="15"/>
      <c r="AF1802" s="15"/>
      <c r="AG1802" s="15"/>
      <c r="AH1802" s="15"/>
      <c r="AI1802" s="15"/>
      <c r="AJ1802" s="15"/>
      <c r="AK1802" s="15"/>
      <c r="AL1802" s="15"/>
      <c r="AM1802" s="15"/>
      <c r="AN1802" s="15"/>
      <c r="AO1802" s="15"/>
      <c r="AP1802" s="15"/>
      <c r="AQ1802" s="15"/>
      <c r="AR1802" s="15"/>
      <c r="AS1802" s="15"/>
      <c r="AT1802" s="15"/>
      <c r="AU1802" s="15"/>
      <c r="AV1802" s="15"/>
      <c r="AW1802" s="15"/>
      <c r="AX1802" s="15"/>
    </row>
    <row r="1803" spans="1:50" ht="34.15" customHeight="1">
      <c r="A1803" s="2"/>
      <c r="B1803" s="2"/>
      <c r="C1803" s="2"/>
      <c r="D1803" s="2"/>
      <c r="E1803" s="2"/>
      <c r="F1803" s="15"/>
      <c r="G1803" s="2"/>
      <c r="H1803" s="2"/>
      <c r="I1803" s="15"/>
      <c r="J1803" s="2"/>
      <c r="K1803" s="13"/>
      <c r="L1803" s="13"/>
      <c r="M1803" s="13"/>
      <c r="N1803" s="700"/>
      <c r="O1803" s="15"/>
      <c r="P1803" s="2"/>
      <c r="Q1803" s="15"/>
      <c r="R1803" s="2"/>
      <c r="S1803" s="2"/>
      <c r="T1803" s="2"/>
      <c r="U1803" s="15"/>
      <c r="V1803" s="15"/>
      <c r="W1803" s="15"/>
      <c r="X1803" s="15"/>
      <c r="Y1803" s="15"/>
      <c r="Z1803" s="15"/>
      <c r="AA1803" s="15"/>
      <c r="AB1803" s="15"/>
      <c r="AC1803" s="15"/>
      <c r="AD1803" s="15"/>
      <c r="AE1803" s="15"/>
      <c r="AF1803" s="15"/>
      <c r="AG1803" s="15"/>
      <c r="AH1803" s="15"/>
      <c r="AI1803" s="15"/>
      <c r="AJ1803" s="15"/>
      <c r="AK1803" s="15"/>
      <c r="AL1803" s="15"/>
      <c r="AM1803" s="15"/>
      <c r="AN1803" s="15"/>
      <c r="AO1803" s="15"/>
      <c r="AP1803" s="15"/>
      <c r="AQ1803" s="15"/>
      <c r="AR1803" s="15"/>
      <c r="AS1803" s="15"/>
      <c r="AT1803" s="15"/>
      <c r="AU1803" s="15"/>
      <c r="AV1803" s="15"/>
      <c r="AW1803" s="15"/>
      <c r="AX1803" s="15"/>
    </row>
    <row r="1804" spans="1:50" ht="34.15" customHeight="1">
      <c r="A1804" s="2"/>
      <c r="B1804" s="2"/>
      <c r="C1804" s="2"/>
      <c r="D1804" s="2"/>
      <c r="E1804" s="2"/>
      <c r="F1804" s="15"/>
      <c r="G1804" s="2"/>
      <c r="H1804" s="2"/>
      <c r="I1804" s="15"/>
      <c r="J1804" s="2"/>
      <c r="K1804" s="13"/>
      <c r="L1804" s="13"/>
      <c r="M1804" s="13"/>
      <c r="N1804" s="700"/>
      <c r="O1804" s="15"/>
      <c r="P1804" s="2"/>
      <c r="Q1804" s="15"/>
      <c r="R1804" s="2"/>
      <c r="S1804" s="2"/>
      <c r="T1804" s="2"/>
      <c r="U1804" s="15"/>
      <c r="V1804" s="15"/>
      <c r="W1804" s="15"/>
      <c r="X1804" s="15"/>
      <c r="Y1804" s="15"/>
      <c r="Z1804" s="15"/>
      <c r="AA1804" s="15"/>
      <c r="AB1804" s="15"/>
      <c r="AC1804" s="15"/>
      <c r="AD1804" s="15"/>
      <c r="AE1804" s="15"/>
      <c r="AF1804" s="15"/>
      <c r="AG1804" s="15"/>
      <c r="AH1804" s="15"/>
      <c r="AI1804" s="15"/>
      <c r="AJ1804" s="15"/>
      <c r="AK1804" s="15"/>
      <c r="AL1804" s="15"/>
      <c r="AM1804" s="15"/>
      <c r="AN1804" s="15"/>
      <c r="AO1804" s="15"/>
      <c r="AP1804" s="15"/>
      <c r="AQ1804" s="15"/>
      <c r="AR1804" s="15"/>
      <c r="AS1804" s="15"/>
      <c r="AT1804" s="15"/>
      <c r="AU1804" s="15"/>
      <c r="AV1804" s="15"/>
      <c r="AW1804" s="15"/>
      <c r="AX1804" s="15"/>
    </row>
    <row r="1805" spans="1:50" ht="34.15" customHeight="1">
      <c r="A1805" s="2"/>
      <c r="B1805" s="2"/>
      <c r="C1805" s="2"/>
      <c r="D1805" s="2"/>
      <c r="E1805" s="2"/>
      <c r="F1805" s="15"/>
      <c r="G1805" s="2"/>
      <c r="H1805" s="2"/>
      <c r="I1805" s="15"/>
      <c r="J1805" s="2"/>
      <c r="K1805" s="13"/>
      <c r="L1805" s="13"/>
      <c r="M1805" s="13"/>
      <c r="N1805" s="700"/>
      <c r="O1805" s="15"/>
      <c r="P1805" s="2"/>
      <c r="Q1805" s="15"/>
      <c r="R1805" s="2"/>
      <c r="S1805" s="2"/>
      <c r="T1805" s="2"/>
      <c r="U1805" s="15"/>
      <c r="V1805" s="15"/>
      <c r="W1805" s="15"/>
      <c r="X1805" s="15"/>
      <c r="Y1805" s="15"/>
      <c r="Z1805" s="15"/>
      <c r="AA1805" s="15"/>
      <c r="AB1805" s="15"/>
      <c r="AC1805" s="15"/>
      <c r="AD1805" s="15"/>
      <c r="AE1805" s="15"/>
      <c r="AF1805" s="15"/>
      <c r="AG1805" s="15"/>
      <c r="AH1805" s="15"/>
      <c r="AI1805" s="15"/>
      <c r="AJ1805" s="15"/>
      <c r="AK1805" s="15"/>
      <c r="AL1805" s="15"/>
      <c r="AM1805" s="15"/>
      <c r="AN1805" s="15"/>
      <c r="AO1805" s="15"/>
      <c r="AP1805" s="15"/>
      <c r="AQ1805" s="15"/>
      <c r="AR1805" s="15"/>
      <c r="AS1805" s="15"/>
      <c r="AT1805" s="15"/>
      <c r="AU1805" s="15"/>
      <c r="AV1805" s="15"/>
      <c r="AW1805" s="15"/>
      <c r="AX1805" s="15"/>
    </row>
    <row r="1806" spans="1:50" ht="34.15" customHeight="1">
      <c r="A1806" s="2"/>
      <c r="B1806" s="2"/>
      <c r="C1806" s="2"/>
      <c r="D1806" s="2"/>
      <c r="E1806" s="2"/>
      <c r="F1806" s="15"/>
      <c r="G1806" s="2"/>
      <c r="H1806" s="2"/>
      <c r="I1806" s="15"/>
      <c r="J1806" s="2"/>
      <c r="K1806" s="13"/>
      <c r="L1806" s="13"/>
      <c r="M1806" s="13"/>
      <c r="N1806" s="700"/>
      <c r="O1806" s="15"/>
      <c r="P1806" s="2"/>
      <c r="Q1806" s="15"/>
      <c r="R1806" s="2"/>
      <c r="S1806" s="2"/>
      <c r="T1806" s="2"/>
      <c r="U1806" s="15"/>
      <c r="V1806" s="15"/>
      <c r="W1806" s="15"/>
      <c r="X1806" s="15"/>
      <c r="Y1806" s="15"/>
      <c r="Z1806" s="15"/>
      <c r="AA1806" s="15"/>
      <c r="AB1806" s="15"/>
      <c r="AC1806" s="15"/>
      <c r="AD1806" s="15"/>
      <c r="AE1806" s="15"/>
      <c r="AF1806" s="15"/>
      <c r="AG1806" s="15"/>
      <c r="AH1806" s="15"/>
      <c r="AI1806" s="15"/>
      <c r="AJ1806" s="15"/>
      <c r="AK1806" s="15"/>
      <c r="AL1806" s="15"/>
      <c r="AM1806" s="15"/>
      <c r="AN1806" s="15"/>
      <c r="AO1806" s="15"/>
      <c r="AP1806" s="15"/>
      <c r="AQ1806" s="15"/>
      <c r="AR1806" s="15"/>
      <c r="AS1806" s="15"/>
      <c r="AT1806" s="15"/>
      <c r="AU1806" s="15"/>
      <c r="AV1806" s="15"/>
      <c r="AW1806" s="15"/>
      <c r="AX1806" s="15"/>
    </row>
    <row r="1807" spans="1:50" ht="34.15" customHeight="1">
      <c r="A1807" s="2"/>
      <c r="B1807" s="2"/>
      <c r="C1807" s="2"/>
      <c r="D1807" s="2"/>
      <c r="E1807" s="2"/>
      <c r="F1807" s="15"/>
      <c r="G1807" s="2"/>
      <c r="H1807" s="2"/>
      <c r="I1807" s="15"/>
      <c r="J1807" s="2"/>
      <c r="K1807" s="13"/>
      <c r="L1807" s="13"/>
      <c r="M1807" s="13"/>
      <c r="N1807" s="700"/>
      <c r="O1807" s="15"/>
      <c r="P1807" s="2"/>
      <c r="Q1807" s="15"/>
      <c r="R1807" s="2"/>
      <c r="S1807" s="2"/>
      <c r="T1807" s="2"/>
      <c r="U1807" s="15"/>
      <c r="V1807" s="15"/>
      <c r="W1807" s="15"/>
      <c r="X1807" s="15"/>
      <c r="Y1807" s="15"/>
      <c r="Z1807" s="15"/>
      <c r="AA1807" s="15"/>
      <c r="AB1807" s="15"/>
      <c r="AC1807" s="15"/>
      <c r="AD1807" s="15"/>
      <c r="AE1807" s="15"/>
      <c r="AF1807" s="15"/>
      <c r="AG1807" s="15"/>
      <c r="AH1807" s="15"/>
      <c r="AI1807" s="15"/>
      <c r="AJ1807" s="15"/>
      <c r="AK1807" s="15"/>
      <c r="AL1807" s="15"/>
      <c r="AM1807" s="15"/>
      <c r="AN1807" s="15"/>
      <c r="AO1807" s="15"/>
      <c r="AP1807" s="15"/>
      <c r="AQ1807" s="15"/>
      <c r="AR1807" s="15"/>
      <c r="AS1807" s="15"/>
      <c r="AT1807" s="15"/>
      <c r="AU1807" s="15"/>
      <c r="AV1807" s="15"/>
      <c r="AW1807" s="15"/>
      <c r="AX1807" s="15"/>
    </row>
    <row r="1808" spans="1:50" ht="34.15" customHeight="1">
      <c r="A1808" s="2"/>
      <c r="B1808" s="2"/>
      <c r="C1808" s="2"/>
      <c r="D1808" s="2"/>
      <c r="E1808" s="2"/>
      <c r="F1808" s="15"/>
      <c r="G1808" s="2"/>
      <c r="H1808" s="2"/>
      <c r="I1808" s="15"/>
      <c r="J1808" s="2"/>
      <c r="K1808" s="13"/>
      <c r="L1808" s="13"/>
      <c r="M1808" s="13"/>
      <c r="N1808" s="700"/>
      <c r="O1808" s="15"/>
      <c r="P1808" s="2"/>
      <c r="Q1808" s="15"/>
      <c r="R1808" s="2"/>
      <c r="S1808" s="2"/>
      <c r="T1808" s="2"/>
      <c r="U1808" s="15"/>
      <c r="V1808" s="15"/>
      <c r="W1808" s="15"/>
      <c r="X1808" s="15"/>
      <c r="Y1808" s="15"/>
      <c r="Z1808" s="15"/>
      <c r="AA1808" s="15"/>
      <c r="AB1808" s="15"/>
      <c r="AC1808" s="15"/>
      <c r="AD1808" s="15"/>
      <c r="AE1808" s="15"/>
      <c r="AF1808" s="15"/>
      <c r="AG1808" s="15"/>
      <c r="AH1808" s="15"/>
      <c r="AI1808" s="15"/>
      <c r="AJ1808" s="15"/>
      <c r="AK1808" s="15"/>
      <c r="AL1808" s="15"/>
      <c r="AM1808" s="15"/>
      <c r="AN1808" s="15"/>
      <c r="AO1808" s="15"/>
      <c r="AP1808" s="15"/>
      <c r="AQ1808" s="15"/>
      <c r="AR1808" s="15"/>
      <c r="AS1808" s="15"/>
      <c r="AT1808" s="15"/>
      <c r="AU1808" s="15"/>
      <c r="AV1808" s="15"/>
      <c r="AW1808" s="15"/>
      <c r="AX1808" s="15"/>
    </row>
    <row r="1809" spans="1:50" ht="34.15" customHeight="1">
      <c r="A1809" s="2"/>
      <c r="B1809" s="2"/>
      <c r="C1809" s="2"/>
      <c r="D1809" s="2"/>
      <c r="E1809" s="2"/>
      <c r="F1809" s="15"/>
      <c r="G1809" s="2"/>
      <c r="H1809" s="2"/>
      <c r="I1809" s="15"/>
      <c r="J1809" s="2"/>
      <c r="K1809" s="13"/>
      <c r="L1809" s="13"/>
      <c r="M1809" s="13"/>
      <c r="N1809" s="700"/>
      <c r="O1809" s="15"/>
      <c r="P1809" s="2"/>
      <c r="Q1809" s="15"/>
      <c r="R1809" s="2"/>
      <c r="S1809" s="2"/>
      <c r="T1809" s="2"/>
      <c r="U1809" s="15"/>
      <c r="V1809" s="15"/>
      <c r="W1809" s="15"/>
      <c r="X1809" s="15"/>
      <c r="Y1809" s="15"/>
      <c r="Z1809" s="15"/>
      <c r="AA1809" s="15"/>
      <c r="AB1809" s="15"/>
      <c r="AC1809" s="15"/>
      <c r="AD1809" s="15"/>
      <c r="AE1809" s="15"/>
      <c r="AF1809" s="15"/>
      <c r="AG1809" s="15"/>
      <c r="AH1809" s="15"/>
      <c r="AI1809" s="15"/>
      <c r="AJ1809" s="15"/>
      <c r="AK1809" s="15"/>
      <c r="AL1809" s="15"/>
      <c r="AM1809" s="15"/>
      <c r="AN1809" s="15"/>
      <c r="AO1809" s="15"/>
      <c r="AP1809" s="15"/>
      <c r="AQ1809" s="15"/>
      <c r="AR1809" s="15"/>
      <c r="AS1809" s="15"/>
      <c r="AT1809" s="15"/>
      <c r="AU1809" s="15"/>
      <c r="AV1809" s="15"/>
      <c r="AW1809" s="15"/>
      <c r="AX1809" s="15"/>
    </row>
    <row r="1810" spans="1:50" ht="34.15" customHeight="1">
      <c r="A1810" s="2"/>
      <c r="B1810" s="2"/>
      <c r="C1810" s="2"/>
      <c r="D1810" s="2"/>
      <c r="E1810" s="2"/>
      <c r="F1810" s="15"/>
      <c r="G1810" s="2"/>
      <c r="H1810" s="2"/>
      <c r="I1810" s="15"/>
      <c r="J1810" s="2"/>
      <c r="K1810" s="13"/>
      <c r="L1810" s="13"/>
      <c r="M1810" s="13"/>
      <c r="N1810" s="700"/>
      <c r="O1810" s="15"/>
      <c r="P1810" s="2"/>
      <c r="Q1810" s="15"/>
      <c r="R1810" s="2"/>
      <c r="S1810" s="2"/>
      <c r="T1810" s="2"/>
      <c r="U1810" s="15"/>
      <c r="V1810" s="15"/>
      <c r="W1810" s="15"/>
      <c r="X1810" s="15"/>
      <c r="Y1810" s="15"/>
      <c r="Z1810" s="15"/>
      <c r="AA1810" s="15"/>
      <c r="AB1810" s="15"/>
      <c r="AC1810" s="15"/>
      <c r="AD1810" s="15"/>
      <c r="AE1810" s="15"/>
      <c r="AF1810" s="15"/>
      <c r="AG1810" s="15"/>
      <c r="AH1810" s="15"/>
      <c r="AI1810" s="15"/>
      <c r="AJ1810" s="15"/>
      <c r="AK1810" s="15"/>
      <c r="AL1810" s="15"/>
      <c r="AM1810" s="15"/>
      <c r="AN1810" s="15"/>
      <c r="AO1810" s="15"/>
      <c r="AP1810" s="15"/>
      <c r="AQ1810" s="15"/>
      <c r="AR1810" s="15"/>
      <c r="AS1810" s="15"/>
      <c r="AT1810" s="15"/>
      <c r="AU1810" s="15"/>
      <c r="AV1810" s="15"/>
      <c r="AW1810" s="15"/>
      <c r="AX1810" s="15"/>
    </row>
    <row r="1811" spans="1:50" ht="34.15" customHeight="1">
      <c r="A1811" s="2"/>
      <c r="B1811" s="2"/>
      <c r="C1811" s="2"/>
      <c r="D1811" s="2"/>
      <c r="E1811" s="2"/>
      <c r="F1811" s="15"/>
      <c r="G1811" s="2"/>
      <c r="H1811" s="2"/>
      <c r="I1811" s="15"/>
      <c r="J1811" s="2"/>
      <c r="K1811" s="13"/>
      <c r="L1811" s="13"/>
      <c r="M1811" s="13"/>
      <c r="N1811" s="700"/>
      <c r="O1811" s="15"/>
      <c r="P1811" s="2"/>
      <c r="Q1811" s="15"/>
      <c r="R1811" s="2"/>
      <c r="S1811" s="2"/>
      <c r="T1811" s="2"/>
      <c r="U1811" s="15"/>
      <c r="V1811" s="15"/>
      <c r="W1811" s="15"/>
      <c r="X1811" s="15"/>
      <c r="Y1811" s="15"/>
      <c r="Z1811" s="15"/>
      <c r="AA1811" s="15"/>
      <c r="AB1811" s="15"/>
      <c r="AC1811" s="15"/>
      <c r="AD1811" s="15"/>
      <c r="AE1811" s="15"/>
      <c r="AF1811" s="15"/>
      <c r="AG1811" s="15"/>
      <c r="AH1811" s="15"/>
      <c r="AI1811" s="15"/>
      <c r="AJ1811" s="15"/>
      <c r="AK1811" s="15"/>
      <c r="AL1811" s="15"/>
      <c r="AM1811" s="15"/>
      <c r="AN1811" s="15"/>
      <c r="AO1811" s="15"/>
      <c r="AP1811" s="15"/>
      <c r="AQ1811" s="15"/>
      <c r="AR1811" s="15"/>
      <c r="AS1811" s="15"/>
      <c r="AT1811" s="15"/>
      <c r="AU1811" s="15"/>
      <c r="AV1811" s="15"/>
      <c r="AW1811" s="15"/>
      <c r="AX1811" s="15"/>
    </row>
    <row r="1812" spans="1:50" ht="34.15" customHeight="1">
      <c r="A1812" s="2"/>
      <c r="B1812" s="2"/>
      <c r="C1812" s="2"/>
      <c r="D1812" s="2"/>
      <c r="E1812" s="2"/>
      <c r="F1812" s="15"/>
      <c r="G1812" s="2"/>
      <c r="H1812" s="2"/>
      <c r="I1812" s="15"/>
      <c r="J1812" s="2"/>
      <c r="K1812" s="13"/>
      <c r="L1812" s="13"/>
      <c r="M1812" s="13"/>
      <c r="N1812" s="700"/>
      <c r="O1812" s="15"/>
      <c r="P1812" s="2"/>
      <c r="Q1812" s="15"/>
      <c r="R1812" s="2"/>
      <c r="S1812" s="2"/>
      <c r="T1812" s="2"/>
      <c r="U1812" s="15"/>
      <c r="V1812" s="15"/>
      <c r="W1812" s="15"/>
      <c r="X1812" s="15"/>
      <c r="Y1812" s="15"/>
      <c r="Z1812" s="15"/>
      <c r="AA1812" s="15"/>
      <c r="AB1812" s="15"/>
      <c r="AC1812" s="15"/>
      <c r="AD1812" s="15"/>
      <c r="AE1812" s="15"/>
      <c r="AF1812" s="15"/>
      <c r="AG1812" s="15"/>
      <c r="AH1812" s="15"/>
      <c r="AI1812" s="15"/>
      <c r="AJ1812" s="15"/>
      <c r="AK1812" s="15"/>
      <c r="AL1812" s="15"/>
      <c r="AM1812" s="15"/>
      <c r="AN1812" s="15"/>
      <c r="AO1812" s="15"/>
      <c r="AP1812" s="15"/>
      <c r="AQ1812" s="15"/>
      <c r="AR1812" s="15"/>
      <c r="AS1812" s="15"/>
      <c r="AT1812" s="15"/>
      <c r="AU1812" s="15"/>
      <c r="AV1812" s="15"/>
      <c r="AW1812" s="15"/>
      <c r="AX1812" s="15"/>
    </row>
    <row r="1813" spans="1:50" ht="34.15" customHeight="1">
      <c r="A1813" s="2"/>
      <c r="B1813" s="2"/>
      <c r="C1813" s="2"/>
      <c r="D1813" s="2"/>
      <c r="E1813" s="2"/>
      <c r="F1813" s="15"/>
      <c r="G1813" s="2"/>
      <c r="H1813" s="2"/>
      <c r="I1813" s="15"/>
      <c r="J1813" s="2"/>
      <c r="K1813" s="13"/>
      <c r="L1813" s="13"/>
      <c r="M1813" s="13"/>
      <c r="N1813" s="700"/>
      <c r="O1813" s="15"/>
      <c r="P1813" s="2"/>
      <c r="Q1813" s="15"/>
      <c r="R1813" s="2"/>
      <c r="S1813" s="2"/>
      <c r="T1813" s="2"/>
      <c r="U1813" s="15"/>
      <c r="V1813" s="15"/>
      <c r="W1813" s="15"/>
      <c r="X1813" s="15"/>
      <c r="Y1813" s="15"/>
      <c r="Z1813" s="15"/>
      <c r="AA1813" s="15"/>
      <c r="AB1813" s="15"/>
      <c r="AC1813" s="15"/>
      <c r="AD1813" s="15"/>
      <c r="AE1813" s="15"/>
      <c r="AF1813" s="15"/>
      <c r="AG1813" s="15"/>
      <c r="AH1813" s="15"/>
      <c r="AI1813" s="15"/>
      <c r="AJ1813" s="15"/>
      <c r="AK1813" s="15"/>
      <c r="AL1813" s="15"/>
      <c r="AM1813" s="15"/>
      <c r="AN1813" s="15"/>
      <c r="AO1813" s="15"/>
      <c r="AP1813" s="15"/>
      <c r="AQ1813" s="15"/>
      <c r="AR1813" s="15"/>
      <c r="AS1813" s="15"/>
      <c r="AT1813" s="15"/>
      <c r="AU1813" s="15"/>
      <c r="AV1813" s="15"/>
      <c r="AW1813" s="15"/>
      <c r="AX1813" s="15"/>
    </row>
    <row r="1814" spans="1:50" ht="34.15" customHeight="1">
      <c r="A1814" s="2"/>
      <c r="B1814" s="2"/>
      <c r="C1814" s="2"/>
      <c r="D1814" s="2"/>
      <c r="E1814" s="2"/>
      <c r="F1814" s="15"/>
      <c r="G1814" s="2"/>
      <c r="H1814" s="2"/>
      <c r="I1814" s="15"/>
      <c r="J1814" s="2"/>
      <c r="K1814" s="13"/>
      <c r="L1814" s="13"/>
      <c r="M1814" s="13"/>
      <c r="N1814" s="700"/>
      <c r="O1814" s="15"/>
      <c r="P1814" s="2"/>
      <c r="Q1814" s="15"/>
      <c r="R1814" s="2"/>
      <c r="S1814" s="2"/>
      <c r="T1814" s="2"/>
      <c r="U1814" s="15"/>
      <c r="V1814" s="15"/>
      <c r="W1814" s="15"/>
      <c r="X1814" s="15"/>
      <c r="Y1814" s="15"/>
      <c r="Z1814" s="15"/>
      <c r="AA1814" s="15"/>
      <c r="AB1814" s="15"/>
      <c r="AC1814" s="15"/>
      <c r="AD1814" s="15"/>
      <c r="AE1814" s="15"/>
      <c r="AF1814" s="15"/>
      <c r="AG1814" s="15"/>
      <c r="AH1814" s="15"/>
      <c r="AI1814" s="15"/>
      <c r="AJ1814" s="15"/>
      <c r="AK1814" s="15"/>
      <c r="AL1814" s="15"/>
      <c r="AM1814" s="15"/>
      <c r="AN1814" s="15"/>
      <c r="AO1814" s="15"/>
      <c r="AP1814" s="15"/>
      <c r="AQ1814" s="15"/>
      <c r="AR1814" s="15"/>
      <c r="AS1814" s="15"/>
      <c r="AT1814" s="15"/>
      <c r="AU1814" s="15"/>
      <c r="AV1814" s="15"/>
      <c r="AW1814" s="15"/>
      <c r="AX1814" s="15"/>
    </row>
    <row r="1815" spans="1:50" ht="34.15" customHeight="1">
      <c r="A1815" s="2"/>
      <c r="B1815" s="2"/>
      <c r="C1815" s="2"/>
      <c r="D1815" s="2"/>
      <c r="E1815" s="2"/>
      <c r="F1815" s="15"/>
      <c r="G1815" s="2"/>
      <c r="H1815" s="2"/>
      <c r="I1815" s="15"/>
      <c r="J1815" s="2"/>
      <c r="K1815" s="13"/>
      <c r="L1815" s="13"/>
      <c r="M1815" s="13"/>
      <c r="N1815" s="700"/>
      <c r="O1815" s="15"/>
      <c r="P1815" s="2"/>
      <c r="Q1815" s="15"/>
      <c r="R1815" s="2"/>
      <c r="S1815" s="2"/>
      <c r="T1815" s="2"/>
      <c r="U1815" s="15"/>
      <c r="V1815" s="15"/>
      <c r="W1815" s="15"/>
      <c r="X1815" s="15"/>
      <c r="Y1815" s="15"/>
      <c r="Z1815" s="15"/>
      <c r="AA1815" s="15"/>
      <c r="AB1815" s="15"/>
      <c r="AC1815" s="15"/>
      <c r="AD1815" s="15"/>
      <c r="AE1815" s="15"/>
      <c r="AF1815" s="15"/>
      <c r="AG1815" s="15"/>
      <c r="AH1815" s="15"/>
      <c r="AI1815" s="15"/>
      <c r="AJ1815" s="15"/>
      <c r="AK1815" s="15"/>
      <c r="AL1815" s="15"/>
      <c r="AM1815" s="15"/>
      <c r="AN1815" s="15"/>
      <c r="AO1815" s="15"/>
      <c r="AP1815" s="15"/>
      <c r="AQ1815" s="15"/>
      <c r="AR1815" s="15"/>
      <c r="AS1815" s="15"/>
      <c r="AT1815" s="15"/>
      <c r="AU1815" s="15"/>
      <c r="AV1815" s="15"/>
      <c r="AW1815" s="15"/>
      <c r="AX1815" s="15"/>
    </row>
    <row r="1816" spans="1:50" ht="34.15" customHeight="1">
      <c r="A1816" s="2"/>
      <c r="B1816" s="2"/>
      <c r="C1816" s="2"/>
      <c r="D1816" s="2"/>
      <c r="E1816" s="2"/>
      <c r="F1816" s="15"/>
      <c r="G1816" s="2"/>
      <c r="H1816" s="2"/>
      <c r="I1816" s="15"/>
      <c r="J1816" s="2"/>
      <c r="K1816" s="13"/>
      <c r="L1816" s="13"/>
      <c r="M1816" s="13"/>
      <c r="N1816" s="700"/>
      <c r="O1816" s="15"/>
      <c r="P1816" s="2"/>
      <c r="Q1816" s="15"/>
      <c r="R1816" s="2"/>
      <c r="S1816" s="2"/>
      <c r="T1816" s="2"/>
      <c r="U1816" s="15"/>
      <c r="V1816" s="15"/>
      <c r="W1816" s="15"/>
      <c r="X1816" s="15"/>
      <c r="Y1816" s="15"/>
      <c r="Z1816" s="15"/>
      <c r="AA1816" s="15"/>
      <c r="AB1816" s="15"/>
      <c r="AC1816" s="15"/>
      <c r="AD1816" s="15"/>
      <c r="AE1816" s="15"/>
      <c r="AF1816" s="15"/>
      <c r="AG1816" s="15"/>
      <c r="AH1816" s="15"/>
      <c r="AI1816" s="15"/>
      <c r="AJ1816" s="15"/>
      <c r="AK1816" s="15"/>
      <c r="AL1816" s="15"/>
      <c r="AM1816" s="15"/>
      <c r="AN1816" s="15"/>
      <c r="AO1816" s="15"/>
      <c r="AP1816" s="15"/>
      <c r="AQ1816" s="15"/>
      <c r="AR1816" s="15"/>
      <c r="AS1816" s="15"/>
      <c r="AT1816" s="15"/>
      <c r="AU1816" s="15"/>
      <c r="AV1816" s="15"/>
      <c r="AW1816" s="15"/>
      <c r="AX1816" s="15"/>
    </row>
    <row r="1817" spans="1:50" ht="34.15" customHeight="1">
      <c r="A1817" s="2"/>
      <c r="B1817" s="2"/>
      <c r="C1817" s="2"/>
      <c r="D1817" s="2"/>
      <c r="E1817" s="2"/>
      <c r="F1817" s="15"/>
      <c r="G1817" s="2"/>
      <c r="H1817" s="2"/>
      <c r="I1817" s="15"/>
      <c r="J1817" s="2"/>
      <c r="K1817" s="13"/>
      <c r="L1817" s="13"/>
      <c r="M1817" s="13"/>
      <c r="N1817" s="700"/>
      <c r="O1817" s="15"/>
      <c r="P1817" s="2"/>
      <c r="Q1817" s="15"/>
      <c r="R1817" s="2"/>
      <c r="S1817" s="2"/>
      <c r="T1817" s="2"/>
      <c r="U1817" s="15"/>
      <c r="V1817" s="15"/>
      <c r="W1817" s="15"/>
      <c r="X1817" s="15"/>
      <c r="Y1817" s="15"/>
      <c r="Z1817" s="15"/>
      <c r="AA1817" s="15"/>
      <c r="AB1817" s="15"/>
      <c r="AC1817" s="15"/>
      <c r="AD1817" s="15"/>
      <c r="AE1817" s="15"/>
      <c r="AF1817" s="15"/>
      <c r="AG1817" s="15"/>
      <c r="AH1817" s="15"/>
      <c r="AI1817" s="15"/>
      <c r="AJ1817" s="15"/>
      <c r="AK1817" s="15"/>
      <c r="AL1817" s="15"/>
      <c r="AM1817" s="15"/>
      <c r="AN1817" s="15"/>
      <c r="AO1817" s="15"/>
      <c r="AP1817" s="15"/>
      <c r="AQ1817" s="15"/>
      <c r="AR1817" s="15"/>
      <c r="AS1817" s="15"/>
      <c r="AT1817" s="15"/>
      <c r="AU1817" s="15"/>
      <c r="AV1817" s="15"/>
      <c r="AW1817" s="15"/>
      <c r="AX1817" s="15"/>
    </row>
    <row r="1818" spans="1:50" ht="34.15" customHeight="1">
      <c r="A1818" s="2"/>
      <c r="B1818" s="2"/>
      <c r="C1818" s="2"/>
      <c r="D1818" s="2"/>
      <c r="E1818" s="2"/>
      <c r="F1818" s="15"/>
      <c r="G1818" s="2"/>
      <c r="H1818" s="2"/>
      <c r="I1818" s="15"/>
      <c r="J1818" s="2"/>
      <c r="K1818" s="13"/>
      <c r="L1818" s="13"/>
      <c r="M1818" s="13"/>
      <c r="N1818" s="700"/>
      <c r="O1818" s="15"/>
      <c r="P1818" s="2"/>
      <c r="Q1818" s="15"/>
      <c r="R1818" s="2"/>
      <c r="S1818" s="2"/>
      <c r="T1818" s="2"/>
      <c r="U1818" s="15"/>
      <c r="V1818" s="15"/>
      <c r="W1818" s="15"/>
      <c r="X1818" s="15"/>
      <c r="Y1818" s="15"/>
      <c r="Z1818" s="15"/>
      <c r="AA1818" s="15"/>
      <c r="AB1818" s="15"/>
      <c r="AC1818" s="15"/>
      <c r="AD1818" s="15"/>
      <c r="AE1818" s="15"/>
      <c r="AF1818" s="15"/>
      <c r="AG1818" s="15"/>
      <c r="AH1818" s="15"/>
      <c r="AI1818" s="15"/>
      <c r="AJ1818" s="15"/>
      <c r="AK1818" s="15"/>
      <c r="AL1818" s="15"/>
      <c r="AM1818" s="15"/>
      <c r="AN1818" s="15"/>
      <c r="AO1818" s="15"/>
      <c r="AP1818" s="15"/>
      <c r="AQ1818" s="15"/>
      <c r="AR1818" s="15"/>
      <c r="AS1818" s="15"/>
      <c r="AT1818" s="15"/>
      <c r="AU1818" s="15"/>
      <c r="AV1818" s="15"/>
      <c r="AW1818" s="15"/>
      <c r="AX1818" s="15"/>
    </row>
    <row r="1819" spans="1:50" ht="34.15" customHeight="1">
      <c r="A1819" s="2"/>
      <c r="B1819" s="2"/>
      <c r="C1819" s="2"/>
      <c r="D1819" s="2"/>
      <c r="E1819" s="2"/>
      <c r="F1819" s="15"/>
      <c r="G1819" s="2"/>
      <c r="H1819" s="2"/>
      <c r="I1819" s="15"/>
      <c r="J1819" s="2"/>
      <c r="K1819" s="13"/>
      <c r="L1819" s="13"/>
      <c r="M1819" s="13"/>
      <c r="N1819" s="700"/>
      <c r="O1819" s="15"/>
      <c r="P1819" s="2"/>
      <c r="Q1819" s="15"/>
      <c r="R1819" s="2"/>
      <c r="S1819" s="2"/>
      <c r="T1819" s="2"/>
      <c r="U1819" s="15"/>
      <c r="V1819" s="15"/>
      <c r="W1819" s="15"/>
      <c r="X1819" s="15"/>
      <c r="Y1819" s="15"/>
      <c r="Z1819" s="15"/>
      <c r="AA1819" s="15"/>
      <c r="AB1819" s="15"/>
      <c r="AC1819" s="15"/>
      <c r="AD1819" s="15"/>
      <c r="AE1819" s="15"/>
      <c r="AF1819" s="15"/>
      <c r="AG1819" s="15"/>
      <c r="AH1819" s="15"/>
      <c r="AI1819" s="15"/>
      <c r="AJ1819" s="15"/>
      <c r="AK1819" s="15"/>
      <c r="AL1819" s="15"/>
      <c r="AM1819" s="15"/>
      <c r="AN1819" s="15"/>
      <c r="AO1819" s="15"/>
      <c r="AP1819" s="15"/>
      <c r="AQ1819" s="15"/>
      <c r="AR1819" s="15"/>
      <c r="AS1819" s="15"/>
      <c r="AT1819" s="15"/>
      <c r="AU1819" s="15"/>
      <c r="AV1819" s="15"/>
      <c r="AW1819" s="15"/>
      <c r="AX1819" s="15"/>
    </row>
    <row r="1820" spans="1:50" ht="34.15" customHeight="1">
      <c r="A1820" s="2"/>
      <c r="B1820" s="2"/>
      <c r="C1820" s="2"/>
      <c r="D1820" s="2"/>
      <c r="E1820" s="2"/>
      <c r="F1820" s="15"/>
      <c r="G1820" s="2"/>
      <c r="H1820" s="2"/>
      <c r="I1820" s="15"/>
      <c r="J1820" s="2"/>
      <c r="K1820" s="13"/>
      <c r="L1820" s="13"/>
      <c r="M1820" s="13"/>
      <c r="N1820" s="700"/>
      <c r="O1820" s="15"/>
      <c r="P1820" s="2"/>
      <c r="Q1820" s="15"/>
      <c r="R1820" s="2"/>
      <c r="S1820" s="2"/>
      <c r="T1820" s="2"/>
      <c r="U1820" s="15"/>
      <c r="V1820" s="15"/>
      <c r="W1820" s="15"/>
      <c r="X1820" s="15"/>
      <c r="Y1820" s="15"/>
      <c r="Z1820" s="15"/>
      <c r="AA1820" s="15"/>
      <c r="AB1820" s="15"/>
      <c r="AC1820" s="15"/>
      <c r="AD1820" s="15"/>
      <c r="AE1820" s="15"/>
      <c r="AF1820" s="15"/>
      <c r="AG1820" s="15"/>
      <c r="AH1820" s="15"/>
      <c r="AI1820" s="15"/>
      <c r="AJ1820" s="15"/>
      <c r="AK1820" s="15"/>
      <c r="AL1820" s="15"/>
      <c r="AM1820" s="15"/>
      <c r="AN1820" s="15"/>
      <c r="AO1820" s="15"/>
      <c r="AP1820" s="15"/>
      <c r="AQ1820" s="15"/>
      <c r="AR1820" s="15"/>
      <c r="AS1820" s="15"/>
      <c r="AT1820" s="15"/>
      <c r="AU1820" s="15"/>
      <c r="AV1820" s="15"/>
      <c r="AW1820" s="15"/>
      <c r="AX1820" s="15"/>
    </row>
    <row r="1821" spans="1:50" ht="34.15" customHeight="1">
      <c r="A1821" s="2"/>
      <c r="B1821" s="2"/>
      <c r="C1821" s="2"/>
      <c r="D1821" s="2"/>
      <c r="E1821" s="2"/>
      <c r="F1821" s="15"/>
      <c r="G1821" s="2"/>
      <c r="H1821" s="2"/>
      <c r="I1821" s="15"/>
      <c r="J1821" s="2"/>
      <c r="K1821" s="13"/>
      <c r="L1821" s="13"/>
      <c r="M1821" s="13"/>
      <c r="N1821" s="700"/>
      <c r="O1821" s="15"/>
      <c r="P1821" s="2"/>
      <c r="Q1821" s="15"/>
      <c r="R1821" s="2"/>
      <c r="S1821" s="2"/>
      <c r="T1821" s="2"/>
      <c r="U1821" s="15"/>
      <c r="V1821" s="15"/>
      <c r="W1821" s="15"/>
      <c r="X1821" s="15"/>
      <c r="Y1821" s="15"/>
      <c r="Z1821" s="15"/>
      <c r="AA1821" s="15"/>
      <c r="AB1821" s="15"/>
      <c r="AC1821" s="15"/>
      <c r="AD1821" s="15"/>
      <c r="AE1821" s="15"/>
      <c r="AF1821" s="15"/>
      <c r="AG1821" s="15"/>
      <c r="AH1821" s="15"/>
      <c r="AI1821" s="15"/>
      <c r="AJ1821" s="15"/>
      <c r="AK1821" s="15"/>
      <c r="AL1821" s="15"/>
      <c r="AM1821" s="15"/>
      <c r="AN1821" s="15"/>
      <c r="AO1821" s="15"/>
      <c r="AP1821" s="15"/>
      <c r="AQ1821" s="15"/>
      <c r="AR1821" s="15"/>
      <c r="AS1821" s="15"/>
      <c r="AT1821" s="15"/>
      <c r="AU1821" s="15"/>
      <c r="AV1821" s="15"/>
      <c r="AW1821" s="15"/>
      <c r="AX1821" s="15"/>
    </row>
    <row r="1822" spans="1:50" ht="34.15" customHeight="1">
      <c r="A1822" s="2"/>
      <c r="B1822" s="2"/>
      <c r="C1822" s="2"/>
      <c r="D1822" s="2"/>
      <c r="E1822" s="2"/>
      <c r="F1822" s="15"/>
      <c r="G1822" s="2"/>
      <c r="H1822" s="2"/>
      <c r="I1822" s="15"/>
      <c r="J1822" s="2"/>
      <c r="K1822" s="13"/>
      <c r="L1822" s="13"/>
      <c r="M1822" s="13"/>
      <c r="N1822" s="700"/>
      <c r="O1822" s="15"/>
      <c r="P1822" s="2"/>
      <c r="Q1822" s="15"/>
      <c r="R1822" s="2"/>
      <c r="S1822" s="2"/>
      <c r="T1822" s="2"/>
      <c r="U1822" s="15"/>
      <c r="V1822" s="15"/>
      <c r="W1822" s="15"/>
      <c r="X1822" s="15"/>
      <c r="Y1822" s="15"/>
      <c r="Z1822" s="15"/>
      <c r="AA1822" s="15"/>
      <c r="AB1822" s="15"/>
      <c r="AC1822" s="15"/>
      <c r="AD1822" s="15"/>
      <c r="AE1822" s="15"/>
      <c r="AF1822" s="15"/>
      <c r="AG1822" s="15"/>
      <c r="AH1822" s="15"/>
      <c r="AI1822" s="15"/>
      <c r="AJ1822" s="15"/>
      <c r="AK1822" s="15"/>
      <c r="AL1822" s="15"/>
      <c r="AM1822" s="15"/>
      <c r="AN1822" s="15"/>
      <c r="AO1822" s="15"/>
      <c r="AP1822" s="15"/>
      <c r="AQ1822" s="15"/>
      <c r="AR1822" s="15"/>
      <c r="AS1822" s="15"/>
      <c r="AT1822" s="15"/>
      <c r="AU1822" s="15"/>
      <c r="AV1822" s="15"/>
      <c r="AW1822" s="15"/>
      <c r="AX1822" s="15"/>
    </row>
    <row r="1823" spans="1:50" ht="34.15" customHeight="1">
      <c r="A1823" s="2"/>
      <c r="B1823" s="2"/>
      <c r="C1823" s="2"/>
      <c r="D1823" s="2"/>
      <c r="E1823" s="2"/>
      <c r="F1823" s="15"/>
      <c r="G1823" s="2"/>
      <c r="H1823" s="2"/>
      <c r="I1823" s="15"/>
      <c r="J1823" s="2"/>
      <c r="K1823" s="13"/>
      <c r="L1823" s="13"/>
      <c r="M1823" s="13"/>
      <c r="N1823" s="700"/>
      <c r="O1823" s="15"/>
      <c r="P1823" s="2"/>
      <c r="Q1823" s="15"/>
      <c r="R1823" s="2"/>
      <c r="S1823" s="2"/>
      <c r="T1823" s="2"/>
      <c r="U1823" s="15"/>
      <c r="V1823" s="15"/>
      <c r="W1823" s="15"/>
      <c r="X1823" s="15"/>
      <c r="Y1823" s="15"/>
      <c r="Z1823" s="15"/>
      <c r="AA1823" s="15"/>
      <c r="AB1823" s="15"/>
      <c r="AC1823" s="15"/>
      <c r="AD1823" s="15"/>
      <c r="AE1823" s="15"/>
      <c r="AF1823" s="15"/>
      <c r="AG1823" s="15"/>
      <c r="AH1823" s="15"/>
      <c r="AI1823" s="15"/>
      <c r="AJ1823" s="15"/>
      <c r="AK1823" s="15"/>
      <c r="AL1823" s="15"/>
      <c r="AM1823" s="15"/>
      <c r="AN1823" s="15"/>
      <c r="AO1823" s="15"/>
      <c r="AP1823" s="15"/>
      <c r="AQ1823" s="15"/>
      <c r="AR1823" s="15"/>
      <c r="AS1823" s="15"/>
      <c r="AT1823" s="15"/>
      <c r="AU1823" s="15"/>
      <c r="AV1823" s="15"/>
      <c r="AW1823" s="15"/>
      <c r="AX1823" s="15"/>
    </row>
    <row r="1824" spans="1:50" ht="34.15" customHeight="1">
      <c r="A1824" s="2"/>
      <c r="B1824" s="2"/>
      <c r="C1824" s="2"/>
      <c r="D1824" s="2"/>
      <c r="E1824" s="2"/>
      <c r="F1824" s="15"/>
      <c r="G1824" s="2"/>
      <c r="H1824" s="2"/>
      <c r="I1824" s="15"/>
      <c r="J1824" s="2"/>
      <c r="K1824" s="13"/>
      <c r="L1824" s="13"/>
      <c r="M1824" s="13"/>
      <c r="N1824" s="700"/>
      <c r="O1824" s="15"/>
      <c r="P1824" s="2"/>
      <c r="Q1824" s="15"/>
      <c r="R1824" s="2"/>
      <c r="S1824" s="2"/>
      <c r="T1824" s="2"/>
      <c r="U1824" s="15"/>
      <c r="V1824" s="15"/>
      <c r="W1824" s="15"/>
      <c r="X1824" s="15"/>
      <c r="Y1824" s="15"/>
      <c r="Z1824" s="15"/>
      <c r="AA1824" s="15"/>
      <c r="AB1824" s="15"/>
      <c r="AC1824" s="15"/>
      <c r="AD1824" s="15"/>
      <c r="AE1824" s="15"/>
      <c r="AF1824" s="15"/>
      <c r="AG1824" s="15"/>
      <c r="AH1824" s="15"/>
      <c r="AI1824" s="15"/>
      <c r="AJ1824" s="15"/>
      <c r="AK1824" s="15"/>
      <c r="AL1824" s="15"/>
      <c r="AM1824" s="15"/>
      <c r="AN1824" s="15"/>
      <c r="AO1824" s="15"/>
      <c r="AP1824" s="15"/>
      <c r="AQ1824" s="15"/>
      <c r="AR1824" s="15"/>
      <c r="AS1824" s="15"/>
      <c r="AT1824" s="15"/>
      <c r="AU1824" s="15"/>
      <c r="AV1824" s="15"/>
      <c r="AW1824" s="15"/>
      <c r="AX1824" s="15"/>
    </row>
    <row r="1825" spans="1:50" ht="34.15" customHeight="1">
      <c r="A1825" s="2"/>
      <c r="B1825" s="2"/>
      <c r="C1825" s="2"/>
      <c r="D1825" s="2"/>
      <c r="E1825" s="2"/>
      <c r="F1825" s="15"/>
      <c r="G1825" s="2"/>
      <c r="H1825" s="2"/>
      <c r="I1825" s="15"/>
      <c r="J1825" s="2"/>
      <c r="K1825" s="13"/>
      <c r="L1825" s="13"/>
      <c r="M1825" s="13"/>
      <c r="N1825" s="700"/>
      <c r="O1825" s="15"/>
      <c r="P1825" s="2"/>
      <c r="Q1825" s="15"/>
      <c r="R1825" s="2"/>
      <c r="S1825" s="2"/>
      <c r="T1825" s="2"/>
      <c r="U1825" s="15"/>
      <c r="V1825" s="15"/>
      <c r="W1825" s="15"/>
      <c r="X1825" s="15"/>
      <c r="Y1825" s="15"/>
      <c r="Z1825" s="15"/>
      <c r="AA1825" s="15"/>
      <c r="AB1825" s="15"/>
      <c r="AC1825" s="15"/>
      <c r="AD1825" s="15"/>
      <c r="AE1825" s="15"/>
      <c r="AF1825" s="15"/>
      <c r="AG1825" s="15"/>
      <c r="AH1825" s="15"/>
      <c r="AI1825" s="15"/>
      <c r="AJ1825" s="15"/>
      <c r="AK1825" s="15"/>
      <c r="AL1825" s="15"/>
      <c r="AM1825" s="15"/>
      <c r="AN1825" s="15"/>
      <c r="AO1825" s="15"/>
      <c r="AP1825" s="15"/>
      <c r="AQ1825" s="15"/>
      <c r="AR1825" s="15"/>
      <c r="AS1825" s="15"/>
      <c r="AT1825" s="15"/>
      <c r="AU1825" s="15"/>
      <c r="AV1825" s="15"/>
      <c r="AW1825" s="15"/>
      <c r="AX1825" s="15"/>
    </row>
    <row r="1826" spans="1:50" ht="34.15" customHeight="1">
      <c r="A1826" s="2"/>
      <c r="B1826" s="2"/>
      <c r="C1826" s="2"/>
      <c r="D1826" s="2"/>
      <c r="E1826" s="2"/>
      <c r="F1826" s="15"/>
      <c r="G1826" s="2"/>
      <c r="H1826" s="2"/>
      <c r="I1826" s="15"/>
      <c r="J1826" s="2"/>
      <c r="K1826" s="13"/>
      <c r="L1826" s="13"/>
      <c r="M1826" s="13"/>
      <c r="N1826" s="700"/>
      <c r="O1826" s="15"/>
      <c r="P1826" s="2"/>
      <c r="Q1826" s="15"/>
      <c r="R1826" s="2"/>
      <c r="S1826" s="2"/>
      <c r="T1826" s="2"/>
      <c r="U1826" s="15"/>
      <c r="V1826" s="15"/>
      <c r="W1826" s="15"/>
      <c r="X1826" s="15"/>
      <c r="Y1826" s="15"/>
      <c r="Z1826" s="15"/>
      <c r="AA1826" s="15"/>
      <c r="AB1826" s="15"/>
      <c r="AC1826" s="15"/>
      <c r="AD1826" s="15"/>
      <c r="AE1826" s="15"/>
      <c r="AF1826" s="15"/>
      <c r="AG1826" s="15"/>
      <c r="AH1826" s="15"/>
      <c r="AI1826" s="15"/>
      <c r="AJ1826" s="15"/>
      <c r="AK1826" s="15"/>
      <c r="AL1826" s="15"/>
      <c r="AM1826" s="15"/>
      <c r="AN1826" s="15"/>
      <c r="AO1826" s="15"/>
      <c r="AP1826" s="15"/>
      <c r="AQ1826" s="15"/>
      <c r="AR1826" s="15"/>
      <c r="AS1826" s="15"/>
      <c r="AT1826" s="15"/>
      <c r="AU1826" s="15"/>
      <c r="AV1826" s="15"/>
      <c r="AW1826" s="15"/>
      <c r="AX1826" s="15"/>
    </row>
    <row r="1827" spans="1:50" ht="34.15" customHeight="1">
      <c r="A1827" s="2"/>
      <c r="B1827" s="2"/>
      <c r="C1827" s="2"/>
      <c r="D1827" s="2"/>
      <c r="E1827" s="2"/>
      <c r="F1827" s="15"/>
      <c r="G1827" s="2"/>
      <c r="H1827" s="2"/>
      <c r="I1827" s="15"/>
      <c r="J1827" s="2"/>
      <c r="K1827" s="13"/>
      <c r="L1827" s="13"/>
      <c r="M1827" s="13"/>
      <c r="N1827" s="700"/>
      <c r="O1827" s="15"/>
      <c r="P1827" s="2"/>
      <c r="Q1827" s="15"/>
      <c r="R1827" s="2"/>
      <c r="S1827" s="2"/>
      <c r="T1827" s="2"/>
      <c r="U1827" s="15"/>
      <c r="V1827" s="15"/>
      <c r="W1827" s="15"/>
      <c r="X1827" s="15"/>
      <c r="Y1827" s="15"/>
      <c r="Z1827" s="15"/>
      <c r="AA1827" s="15"/>
      <c r="AB1827" s="15"/>
      <c r="AC1827" s="15"/>
      <c r="AD1827" s="15"/>
      <c r="AE1827" s="15"/>
      <c r="AF1827" s="15"/>
      <c r="AG1827" s="15"/>
      <c r="AH1827" s="15"/>
      <c r="AI1827" s="15"/>
      <c r="AJ1827" s="15"/>
      <c r="AK1827" s="15"/>
      <c r="AL1827" s="15"/>
      <c r="AM1827" s="15"/>
      <c r="AN1827" s="15"/>
      <c r="AO1827" s="15"/>
      <c r="AP1827" s="15"/>
      <c r="AQ1827" s="15"/>
      <c r="AR1827" s="15"/>
      <c r="AS1827" s="15"/>
      <c r="AT1827" s="15"/>
      <c r="AU1827" s="15"/>
      <c r="AV1827" s="15"/>
      <c r="AW1827" s="15"/>
      <c r="AX1827" s="15"/>
    </row>
    <row r="1828" spans="1:50" ht="34.15" customHeight="1">
      <c r="A1828" s="2"/>
      <c r="B1828" s="2"/>
      <c r="C1828" s="2"/>
      <c r="D1828" s="2"/>
      <c r="E1828" s="2"/>
      <c r="F1828" s="15"/>
      <c r="G1828" s="2"/>
      <c r="H1828" s="2"/>
      <c r="I1828" s="15"/>
      <c r="J1828" s="2"/>
      <c r="K1828" s="13"/>
      <c r="L1828" s="13"/>
      <c r="M1828" s="13"/>
      <c r="N1828" s="700"/>
      <c r="O1828" s="15"/>
      <c r="P1828" s="2"/>
      <c r="Q1828" s="15"/>
      <c r="R1828" s="2"/>
      <c r="S1828" s="2"/>
      <c r="T1828" s="2"/>
      <c r="U1828" s="15"/>
      <c r="V1828" s="15"/>
      <c r="W1828" s="15"/>
      <c r="X1828" s="15"/>
      <c r="Y1828" s="15"/>
      <c r="Z1828" s="15"/>
      <c r="AA1828" s="15"/>
      <c r="AB1828" s="15"/>
      <c r="AC1828" s="15"/>
      <c r="AD1828" s="15"/>
      <c r="AE1828" s="15"/>
      <c r="AF1828" s="15"/>
      <c r="AG1828" s="15"/>
      <c r="AH1828" s="15"/>
      <c r="AI1828" s="15"/>
      <c r="AJ1828" s="15"/>
      <c r="AK1828" s="15"/>
      <c r="AL1828" s="15"/>
      <c r="AM1828" s="15"/>
      <c r="AN1828" s="15"/>
      <c r="AO1828" s="15"/>
      <c r="AP1828" s="15"/>
      <c r="AQ1828" s="15"/>
      <c r="AR1828" s="15"/>
      <c r="AS1828" s="15"/>
      <c r="AT1828" s="15"/>
      <c r="AU1828" s="15"/>
      <c r="AV1828" s="15"/>
      <c r="AW1828" s="15"/>
      <c r="AX1828" s="15"/>
    </row>
    <row r="1829" spans="1:50" ht="34.15" customHeight="1">
      <c r="A1829" s="2"/>
      <c r="B1829" s="2"/>
      <c r="C1829" s="2"/>
      <c r="D1829" s="2"/>
      <c r="E1829" s="2"/>
      <c r="F1829" s="15"/>
      <c r="G1829" s="2"/>
      <c r="H1829" s="2"/>
      <c r="I1829" s="15"/>
      <c r="J1829" s="2"/>
      <c r="K1829" s="13"/>
      <c r="L1829" s="13"/>
      <c r="M1829" s="13"/>
      <c r="N1829" s="700"/>
      <c r="O1829" s="15"/>
      <c r="P1829" s="2"/>
      <c r="Q1829" s="15"/>
      <c r="R1829" s="2"/>
      <c r="S1829" s="2"/>
      <c r="T1829" s="2"/>
      <c r="U1829" s="15"/>
      <c r="V1829" s="15"/>
      <c r="W1829" s="15"/>
      <c r="X1829" s="15"/>
      <c r="Y1829" s="15"/>
      <c r="Z1829" s="15"/>
      <c r="AA1829" s="15"/>
      <c r="AB1829" s="15"/>
      <c r="AC1829" s="15"/>
      <c r="AD1829" s="15"/>
      <c r="AE1829" s="15"/>
      <c r="AF1829" s="15"/>
      <c r="AG1829" s="15"/>
      <c r="AH1829" s="15"/>
      <c r="AI1829" s="15"/>
      <c r="AJ1829" s="15"/>
      <c r="AK1829" s="15"/>
      <c r="AL1829" s="15"/>
      <c r="AM1829" s="15"/>
      <c r="AN1829" s="15"/>
      <c r="AO1829" s="15"/>
      <c r="AP1829" s="15"/>
      <c r="AQ1829" s="15"/>
      <c r="AR1829" s="15"/>
      <c r="AS1829" s="15"/>
      <c r="AT1829" s="15"/>
      <c r="AU1829" s="15"/>
      <c r="AV1829" s="15"/>
      <c r="AW1829" s="15"/>
      <c r="AX1829" s="15"/>
    </row>
    <row r="1830" spans="1:50" ht="34.15" customHeight="1">
      <c r="A1830" s="2"/>
      <c r="B1830" s="2"/>
      <c r="C1830" s="2"/>
      <c r="D1830" s="2"/>
      <c r="E1830" s="2"/>
      <c r="F1830" s="15"/>
      <c r="G1830" s="2"/>
      <c r="H1830" s="2"/>
      <c r="I1830" s="15"/>
      <c r="J1830" s="2"/>
      <c r="K1830" s="13"/>
      <c r="L1830" s="13"/>
      <c r="M1830" s="13"/>
      <c r="N1830" s="700"/>
      <c r="O1830" s="15"/>
      <c r="P1830" s="2"/>
      <c r="Q1830" s="15"/>
      <c r="R1830" s="2"/>
      <c r="S1830" s="2"/>
      <c r="T1830" s="2"/>
      <c r="U1830" s="15"/>
      <c r="V1830" s="15"/>
      <c r="W1830" s="15"/>
      <c r="X1830" s="15"/>
      <c r="Y1830" s="15"/>
      <c r="Z1830" s="15"/>
      <c r="AA1830" s="15"/>
      <c r="AB1830" s="15"/>
      <c r="AC1830" s="15"/>
      <c r="AD1830" s="15"/>
      <c r="AE1830" s="15"/>
      <c r="AF1830" s="15"/>
      <c r="AG1830" s="15"/>
      <c r="AH1830" s="15"/>
      <c r="AI1830" s="15"/>
      <c r="AJ1830" s="15"/>
      <c r="AK1830" s="15"/>
      <c r="AL1830" s="15"/>
      <c r="AM1830" s="15"/>
      <c r="AN1830" s="15"/>
      <c r="AO1830" s="15"/>
      <c r="AP1830" s="15"/>
      <c r="AQ1830" s="15"/>
      <c r="AR1830" s="15"/>
      <c r="AS1830" s="15"/>
      <c r="AT1830" s="15"/>
      <c r="AU1830" s="15"/>
      <c r="AV1830" s="15"/>
      <c r="AW1830" s="15"/>
      <c r="AX1830" s="15"/>
    </row>
    <row r="1831" spans="1:50" ht="34.15" customHeight="1">
      <c r="A1831" s="2"/>
      <c r="B1831" s="2"/>
      <c r="C1831" s="2"/>
      <c r="D1831" s="2"/>
      <c r="E1831" s="2"/>
      <c r="F1831" s="15"/>
      <c r="G1831" s="2"/>
      <c r="H1831" s="2"/>
      <c r="I1831" s="15"/>
      <c r="J1831" s="2"/>
      <c r="K1831" s="13"/>
      <c r="L1831" s="13"/>
      <c r="M1831" s="13"/>
      <c r="N1831" s="700"/>
      <c r="O1831" s="15"/>
      <c r="P1831" s="2"/>
      <c r="Q1831" s="15"/>
      <c r="R1831" s="2"/>
      <c r="S1831" s="2"/>
      <c r="T1831" s="2"/>
      <c r="U1831" s="15"/>
      <c r="V1831" s="15"/>
      <c r="W1831" s="15"/>
      <c r="X1831" s="15"/>
      <c r="Y1831" s="15"/>
      <c r="Z1831" s="15"/>
      <c r="AA1831" s="15"/>
      <c r="AB1831" s="15"/>
      <c r="AC1831" s="15"/>
      <c r="AD1831" s="15"/>
      <c r="AE1831" s="15"/>
      <c r="AF1831" s="15"/>
      <c r="AG1831" s="15"/>
      <c r="AH1831" s="15"/>
      <c r="AI1831" s="15"/>
      <c r="AJ1831" s="15"/>
      <c r="AK1831" s="15"/>
      <c r="AL1831" s="15"/>
      <c r="AM1831" s="15"/>
      <c r="AN1831" s="15"/>
      <c r="AO1831" s="15"/>
      <c r="AP1831" s="15"/>
      <c r="AQ1831" s="15"/>
      <c r="AR1831" s="15"/>
      <c r="AS1831" s="15"/>
      <c r="AT1831" s="15"/>
      <c r="AU1831" s="15"/>
      <c r="AV1831" s="15"/>
      <c r="AW1831" s="15"/>
      <c r="AX1831" s="15"/>
    </row>
    <row r="1832" spans="1:50" ht="34.15" customHeight="1">
      <c r="A1832" s="2"/>
      <c r="B1832" s="2"/>
      <c r="C1832" s="2"/>
      <c r="D1832" s="2"/>
      <c r="E1832" s="2"/>
      <c r="F1832" s="15"/>
      <c r="G1832" s="2"/>
      <c r="H1832" s="2"/>
      <c r="I1832" s="15"/>
      <c r="J1832" s="2"/>
      <c r="K1832" s="13"/>
      <c r="L1832" s="13"/>
      <c r="M1832" s="13"/>
      <c r="N1832" s="700"/>
      <c r="O1832" s="15"/>
      <c r="P1832" s="2"/>
      <c r="Q1832" s="15"/>
      <c r="R1832" s="2"/>
      <c r="S1832" s="2"/>
      <c r="T1832" s="2"/>
      <c r="U1832" s="15"/>
      <c r="V1832" s="15"/>
      <c r="W1832" s="15"/>
      <c r="X1832" s="15"/>
      <c r="Y1832" s="15"/>
      <c r="Z1832" s="15"/>
      <c r="AA1832" s="15"/>
      <c r="AB1832" s="15"/>
      <c r="AC1832" s="15"/>
      <c r="AD1832" s="15"/>
      <c r="AE1832" s="15"/>
      <c r="AF1832" s="15"/>
      <c r="AG1832" s="15"/>
      <c r="AH1832" s="15"/>
      <c r="AI1832" s="15"/>
      <c r="AJ1832" s="15"/>
      <c r="AK1832" s="15"/>
      <c r="AL1832" s="15"/>
      <c r="AM1832" s="15"/>
      <c r="AN1832" s="15"/>
      <c r="AO1832" s="15"/>
      <c r="AP1832" s="15"/>
      <c r="AQ1832" s="15"/>
      <c r="AR1832" s="15"/>
      <c r="AS1832" s="15"/>
      <c r="AT1832" s="15"/>
      <c r="AU1832" s="15"/>
      <c r="AV1832" s="15"/>
      <c r="AW1832" s="15"/>
      <c r="AX1832" s="15"/>
    </row>
    <row r="1833" spans="1:50" ht="34.15" customHeight="1">
      <c r="A1833" s="2"/>
      <c r="B1833" s="2"/>
      <c r="C1833" s="2"/>
      <c r="D1833" s="2"/>
      <c r="E1833" s="2"/>
      <c r="F1833" s="15"/>
      <c r="G1833" s="2"/>
      <c r="H1833" s="2"/>
      <c r="I1833" s="15"/>
      <c r="J1833" s="2"/>
      <c r="K1833" s="13"/>
      <c r="L1833" s="13"/>
      <c r="M1833" s="13"/>
      <c r="N1833" s="700"/>
      <c r="O1833" s="15"/>
      <c r="P1833" s="2"/>
      <c r="Q1833" s="15"/>
      <c r="R1833" s="2"/>
      <c r="S1833" s="2"/>
      <c r="T1833" s="2"/>
      <c r="U1833" s="15"/>
      <c r="V1833" s="15"/>
      <c r="W1833" s="15"/>
      <c r="X1833" s="15"/>
      <c r="Y1833" s="15"/>
      <c r="Z1833" s="15"/>
      <c r="AA1833" s="15"/>
      <c r="AB1833" s="15"/>
      <c r="AC1833" s="15"/>
      <c r="AD1833" s="15"/>
      <c r="AE1833" s="15"/>
      <c r="AF1833" s="15"/>
      <c r="AG1833" s="15"/>
      <c r="AH1833" s="15"/>
      <c r="AI1833" s="15"/>
      <c r="AJ1833" s="15"/>
      <c r="AK1833" s="15"/>
      <c r="AL1833" s="15"/>
      <c r="AM1833" s="15"/>
      <c r="AN1833" s="15"/>
      <c r="AO1833" s="15"/>
      <c r="AP1833" s="15"/>
      <c r="AQ1833" s="15"/>
      <c r="AR1833" s="15"/>
      <c r="AS1833" s="15"/>
      <c r="AT1833" s="15"/>
      <c r="AU1833" s="15"/>
      <c r="AV1833" s="15"/>
      <c r="AW1833" s="15"/>
      <c r="AX1833" s="15"/>
    </row>
    <row r="1834" spans="1:50" ht="34.15" customHeight="1">
      <c r="A1834" s="2"/>
      <c r="B1834" s="2"/>
      <c r="C1834" s="2"/>
      <c r="D1834" s="2"/>
      <c r="E1834" s="2"/>
      <c r="F1834" s="15"/>
      <c r="G1834" s="2"/>
      <c r="H1834" s="2"/>
      <c r="I1834" s="15"/>
      <c r="J1834" s="2"/>
      <c r="K1834" s="13"/>
      <c r="L1834" s="13"/>
      <c r="M1834" s="13"/>
      <c r="N1834" s="700"/>
      <c r="O1834" s="15"/>
      <c r="P1834" s="2"/>
      <c r="Q1834" s="15"/>
      <c r="R1834" s="2"/>
      <c r="S1834" s="2"/>
      <c r="T1834" s="2"/>
      <c r="U1834" s="15"/>
      <c r="V1834" s="15"/>
      <c r="W1834" s="15"/>
      <c r="X1834" s="15"/>
      <c r="Y1834" s="15"/>
      <c r="Z1834" s="15"/>
      <c r="AA1834" s="15"/>
      <c r="AB1834" s="15"/>
      <c r="AC1834" s="15"/>
      <c r="AD1834" s="15"/>
      <c r="AE1834" s="15"/>
      <c r="AF1834" s="15"/>
      <c r="AG1834" s="15"/>
      <c r="AH1834" s="15"/>
      <c r="AI1834" s="15"/>
      <c r="AJ1834" s="15"/>
      <c r="AK1834" s="15"/>
      <c r="AL1834" s="15"/>
      <c r="AM1834" s="15"/>
      <c r="AN1834" s="15"/>
      <c r="AO1834" s="15"/>
      <c r="AP1834" s="15"/>
      <c r="AQ1834" s="15"/>
      <c r="AR1834" s="15"/>
      <c r="AS1834" s="15"/>
      <c r="AT1834" s="15"/>
      <c r="AU1834" s="15"/>
      <c r="AV1834" s="15"/>
      <c r="AW1834" s="15"/>
      <c r="AX1834" s="15"/>
    </row>
    <row r="1835" spans="1:50" ht="34.15" customHeight="1">
      <c r="A1835" s="2"/>
      <c r="B1835" s="2"/>
      <c r="C1835" s="2"/>
      <c r="D1835" s="2"/>
      <c r="E1835" s="2"/>
      <c r="F1835" s="15"/>
      <c r="G1835" s="2"/>
      <c r="H1835" s="2"/>
      <c r="I1835" s="15"/>
      <c r="J1835" s="2"/>
      <c r="K1835" s="13"/>
      <c r="L1835" s="13"/>
      <c r="M1835" s="13"/>
      <c r="N1835" s="700"/>
      <c r="O1835" s="15"/>
      <c r="P1835" s="2"/>
      <c r="Q1835" s="15"/>
      <c r="R1835" s="2"/>
      <c r="S1835" s="2"/>
      <c r="T1835" s="2"/>
      <c r="U1835" s="15"/>
      <c r="V1835" s="15"/>
      <c r="W1835" s="15"/>
      <c r="X1835" s="15"/>
      <c r="Y1835" s="15"/>
      <c r="Z1835" s="15"/>
      <c r="AA1835" s="15"/>
      <c r="AB1835" s="15"/>
      <c r="AC1835" s="15"/>
      <c r="AD1835" s="15"/>
      <c r="AE1835" s="15"/>
      <c r="AF1835" s="15"/>
      <c r="AG1835" s="15"/>
      <c r="AH1835" s="15"/>
      <c r="AI1835" s="15"/>
      <c r="AJ1835" s="15"/>
      <c r="AK1835" s="15"/>
      <c r="AL1835" s="15"/>
      <c r="AM1835" s="15"/>
      <c r="AN1835" s="15"/>
      <c r="AO1835" s="15"/>
      <c r="AP1835" s="15"/>
      <c r="AQ1835" s="15"/>
      <c r="AR1835" s="15"/>
      <c r="AS1835" s="15"/>
      <c r="AT1835" s="15"/>
      <c r="AU1835" s="15"/>
      <c r="AV1835" s="15"/>
      <c r="AW1835" s="15"/>
      <c r="AX1835" s="15"/>
    </row>
    <row r="1836" spans="1:50" ht="34.15" customHeight="1">
      <c r="A1836" s="2"/>
      <c r="B1836" s="2"/>
      <c r="C1836" s="2"/>
      <c r="D1836" s="2"/>
      <c r="E1836" s="2"/>
      <c r="F1836" s="15"/>
      <c r="G1836" s="2"/>
      <c r="H1836" s="2"/>
      <c r="I1836" s="15"/>
      <c r="J1836" s="2"/>
      <c r="K1836" s="13"/>
      <c r="L1836" s="13"/>
      <c r="M1836" s="13"/>
      <c r="N1836" s="700"/>
      <c r="O1836" s="15"/>
      <c r="P1836" s="2"/>
      <c r="Q1836" s="15"/>
      <c r="R1836" s="2"/>
      <c r="S1836" s="2"/>
      <c r="T1836" s="2"/>
      <c r="U1836" s="15"/>
      <c r="V1836" s="15"/>
      <c r="W1836" s="15"/>
      <c r="X1836" s="15"/>
      <c r="Y1836" s="15"/>
      <c r="Z1836" s="15"/>
      <c r="AA1836" s="15"/>
      <c r="AB1836" s="15"/>
      <c r="AC1836" s="15"/>
      <c r="AD1836" s="15"/>
      <c r="AE1836" s="15"/>
      <c r="AF1836" s="15"/>
      <c r="AG1836" s="15"/>
      <c r="AH1836" s="15"/>
      <c r="AI1836" s="15"/>
      <c r="AJ1836" s="15"/>
      <c r="AK1836" s="15"/>
      <c r="AL1836" s="15"/>
      <c r="AM1836" s="15"/>
      <c r="AN1836" s="15"/>
      <c r="AO1836" s="15"/>
      <c r="AP1836" s="15"/>
      <c r="AQ1836" s="15"/>
      <c r="AR1836" s="15"/>
      <c r="AS1836" s="15"/>
      <c r="AT1836" s="15"/>
      <c r="AU1836" s="15"/>
      <c r="AV1836" s="15"/>
      <c r="AW1836" s="15"/>
      <c r="AX1836" s="15"/>
    </row>
    <row r="1837" spans="1:50" ht="34.15" customHeight="1">
      <c r="A1837" s="2"/>
      <c r="B1837" s="2"/>
      <c r="C1837" s="2"/>
      <c r="D1837" s="2"/>
      <c r="E1837" s="2"/>
      <c r="F1837" s="15"/>
      <c r="G1837" s="2"/>
      <c r="H1837" s="2"/>
      <c r="I1837" s="15"/>
      <c r="J1837" s="2"/>
      <c r="K1837" s="13"/>
      <c r="L1837" s="13"/>
      <c r="M1837" s="13"/>
      <c r="N1837" s="700"/>
      <c r="O1837" s="15"/>
      <c r="P1837" s="2"/>
      <c r="Q1837" s="15"/>
      <c r="R1837" s="2"/>
      <c r="S1837" s="2"/>
      <c r="T1837" s="2"/>
      <c r="U1837" s="15"/>
      <c r="V1837" s="15"/>
      <c r="W1837" s="15"/>
      <c r="X1837" s="15"/>
      <c r="Y1837" s="15"/>
      <c r="Z1837" s="15"/>
      <c r="AA1837" s="15"/>
      <c r="AB1837" s="15"/>
      <c r="AC1837" s="15"/>
      <c r="AD1837" s="15"/>
      <c r="AE1837" s="15"/>
      <c r="AF1837" s="15"/>
      <c r="AG1837" s="15"/>
      <c r="AH1837" s="15"/>
      <c r="AI1837" s="15"/>
      <c r="AJ1837" s="15"/>
      <c r="AK1837" s="15"/>
      <c r="AL1837" s="15"/>
      <c r="AM1837" s="15"/>
      <c r="AN1837" s="15"/>
      <c r="AO1837" s="15"/>
      <c r="AP1837" s="15"/>
      <c r="AQ1837" s="15"/>
      <c r="AR1837" s="15"/>
      <c r="AS1837" s="15"/>
      <c r="AT1837" s="15"/>
      <c r="AU1837" s="15"/>
      <c r="AV1837" s="15"/>
      <c r="AW1837" s="15"/>
      <c r="AX1837" s="15"/>
    </row>
    <row r="1838" spans="1:50" ht="34.15" customHeight="1">
      <c r="A1838" s="2"/>
      <c r="B1838" s="2"/>
      <c r="C1838" s="2"/>
      <c r="D1838" s="2"/>
      <c r="E1838" s="2"/>
      <c r="F1838" s="15"/>
      <c r="G1838" s="2"/>
      <c r="H1838" s="2"/>
      <c r="I1838" s="15"/>
      <c r="J1838" s="2"/>
      <c r="K1838" s="13"/>
      <c r="L1838" s="13"/>
      <c r="M1838" s="13"/>
      <c r="N1838" s="700"/>
      <c r="O1838" s="15"/>
      <c r="P1838" s="2"/>
      <c r="Q1838" s="15"/>
      <c r="R1838" s="2"/>
      <c r="S1838" s="2"/>
      <c r="T1838" s="2"/>
      <c r="U1838" s="15"/>
      <c r="V1838" s="15"/>
      <c r="W1838" s="15"/>
      <c r="X1838" s="15"/>
      <c r="Y1838" s="15"/>
      <c r="Z1838" s="15"/>
      <c r="AA1838" s="15"/>
      <c r="AB1838" s="15"/>
      <c r="AC1838" s="15"/>
      <c r="AD1838" s="15"/>
      <c r="AE1838" s="15"/>
      <c r="AF1838" s="15"/>
      <c r="AG1838" s="15"/>
      <c r="AH1838" s="15"/>
      <c r="AI1838" s="15"/>
      <c r="AJ1838" s="15"/>
      <c r="AK1838" s="15"/>
      <c r="AL1838" s="15"/>
      <c r="AM1838" s="15"/>
      <c r="AN1838" s="15"/>
      <c r="AO1838" s="15"/>
      <c r="AP1838" s="15"/>
      <c r="AQ1838" s="15"/>
      <c r="AR1838" s="15"/>
      <c r="AS1838" s="15"/>
      <c r="AT1838" s="15"/>
      <c r="AU1838" s="15"/>
      <c r="AV1838" s="15"/>
      <c r="AW1838" s="15"/>
      <c r="AX1838" s="15"/>
    </row>
    <row r="1839" spans="1:50" ht="34.15" customHeight="1">
      <c r="A1839" s="2"/>
      <c r="B1839" s="2"/>
      <c r="C1839" s="2"/>
      <c r="D1839" s="2"/>
      <c r="E1839" s="2"/>
      <c r="F1839" s="15"/>
      <c r="G1839" s="2"/>
      <c r="H1839" s="2"/>
      <c r="I1839" s="15"/>
      <c r="J1839" s="2"/>
      <c r="K1839" s="13"/>
      <c r="L1839" s="13"/>
      <c r="M1839" s="13"/>
      <c r="N1839" s="700"/>
      <c r="O1839" s="15"/>
      <c r="P1839" s="2"/>
      <c r="Q1839" s="15"/>
      <c r="R1839" s="2"/>
      <c r="S1839" s="2"/>
      <c r="T1839" s="2"/>
      <c r="U1839" s="15"/>
      <c r="V1839" s="15"/>
      <c r="W1839" s="15"/>
      <c r="X1839" s="15"/>
      <c r="Y1839" s="15"/>
      <c r="Z1839" s="15"/>
      <c r="AA1839" s="15"/>
      <c r="AB1839" s="15"/>
      <c r="AC1839" s="15"/>
      <c r="AD1839" s="15"/>
      <c r="AE1839" s="15"/>
      <c r="AF1839" s="15"/>
      <c r="AG1839" s="15"/>
      <c r="AH1839" s="15"/>
      <c r="AI1839" s="15"/>
      <c r="AJ1839" s="15"/>
      <c r="AK1839" s="15"/>
      <c r="AL1839" s="15"/>
      <c r="AM1839" s="15"/>
      <c r="AN1839" s="15"/>
      <c r="AO1839" s="15"/>
      <c r="AP1839" s="15"/>
      <c r="AQ1839" s="15"/>
      <c r="AR1839" s="15"/>
      <c r="AS1839" s="15"/>
      <c r="AT1839" s="15"/>
      <c r="AU1839" s="15"/>
      <c r="AV1839" s="15"/>
      <c r="AW1839" s="15"/>
      <c r="AX1839" s="15"/>
    </row>
    <row r="1840" spans="1:50" ht="34.15" customHeight="1">
      <c r="A1840" s="2"/>
      <c r="B1840" s="2"/>
      <c r="C1840" s="2"/>
      <c r="D1840" s="2"/>
      <c r="E1840" s="2"/>
      <c r="F1840" s="15"/>
      <c r="G1840" s="2"/>
      <c r="H1840" s="2"/>
      <c r="I1840" s="15"/>
      <c r="J1840" s="2"/>
      <c r="K1840" s="13"/>
      <c r="L1840" s="13"/>
      <c r="M1840" s="13"/>
      <c r="N1840" s="700"/>
      <c r="O1840" s="15"/>
      <c r="P1840" s="2"/>
      <c r="Q1840" s="15"/>
      <c r="R1840" s="2"/>
      <c r="S1840" s="2"/>
      <c r="T1840" s="2"/>
      <c r="U1840" s="15"/>
      <c r="V1840" s="15"/>
      <c r="W1840" s="15"/>
      <c r="X1840" s="15"/>
      <c r="Y1840" s="15"/>
      <c r="Z1840" s="15"/>
      <c r="AA1840" s="15"/>
      <c r="AB1840" s="15"/>
      <c r="AC1840" s="15"/>
      <c r="AD1840" s="15"/>
      <c r="AE1840" s="15"/>
      <c r="AF1840" s="15"/>
      <c r="AG1840" s="15"/>
      <c r="AH1840" s="15"/>
      <c r="AI1840" s="15"/>
      <c r="AJ1840" s="15"/>
      <c r="AK1840" s="15"/>
      <c r="AL1840" s="15"/>
      <c r="AM1840" s="15"/>
      <c r="AN1840" s="15"/>
      <c r="AO1840" s="15"/>
      <c r="AP1840" s="15"/>
      <c r="AQ1840" s="15"/>
      <c r="AR1840" s="15"/>
      <c r="AS1840" s="15"/>
      <c r="AT1840" s="15"/>
      <c r="AU1840" s="15"/>
      <c r="AV1840" s="15"/>
      <c r="AW1840" s="15"/>
      <c r="AX1840" s="15"/>
    </row>
    <row r="1841" spans="1:50" ht="34.15" customHeight="1">
      <c r="A1841" s="2"/>
      <c r="B1841" s="2"/>
      <c r="C1841" s="2"/>
      <c r="D1841" s="2"/>
      <c r="E1841" s="2"/>
      <c r="F1841" s="15"/>
      <c r="G1841" s="2"/>
      <c r="H1841" s="2"/>
      <c r="I1841" s="15"/>
      <c r="J1841" s="2"/>
      <c r="K1841" s="13"/>
      <c r="L1841" s="13"/>
      <c r="M1841" s="13"/>
      <c r="N1841" s="700"/>
      <c r="O1841" s="15"/>
      <c r="P1841" s="2"/>
      <c r="Q1841" s="15"/>
      <c r="R1841" s="2"/>
      <c r="S1841" s="2"/>
      <c r="T1841" s="2"/>
      <c r="U1841" s="15"/>
      <c r="V1841" s="15"/>
      <c r="W1841" s="15"/>
      <c r="X1841" s="15"/>
      <c r="Y1841" s="15"/>
      <c r="Z1841" s="15"/>
      <c r="AA1841" s="15"/>
      <c r="AB1841" s="15"/>
      <c r="AC1841" s="15"/>
      <c r="AD1841" s="15"/>
      <c r="AE1841" s="15"/>
      <c r="AF1841" s="15"/>
      <c r="AG1841" s="15"/>
      <c r="AH1841" s="15"/>
      <c r="AI1841" s="15"/>
      <c r="AJ1841" s="15"/>
      <c r="AK1841" s="15"/>
      <c r="AL1841" s="15"/>
      <c r="AM1841" s="15"/>
      <c r="AN1841" s="15"/>
      <c r="AO1841" s="15"/>
      <c r="AP1841" s="15"/>
      <c r="AQ1841" s="15"/>
      <c r="AR1841" s="15"/>
      <c r="AS1841" s="15"/>
      <c r="AT1841" s="15"/>
      <c r="AU1841" s="15"/>
      <c r="AV1841" s="15"/>
      <c r="AW1841" s="15"/>
      <c r="AX1841" s="15"/>
    </row>
    <row r="1842" spans="1:50" ht="34.15" customHeight="1">
      <c r="A1842" s="2"/>
      <c r="B1842" s="2"/>
      <c r="C1842" s="2"/>
      <c r="D1842" s="2"/>
      <c r="E1842" s="2"/>
      <c r="F1842" s="15"/>
      <c r="G1842" s="2"/>
      <c r="H1842" s="2"/>
      <c r="I1842" s="15"/>
      <c r="J1842" s="2"/>
      <c r="K1842" s="13"/>
      <c r="L1842" s="13"/>
      <c r="M1842" s="13"/>
      <c r="N1842" s="700"/>
      <c r="O1842" s="15"/>
      <c r="P1842" s="2"/>
      <c r="Q1842" s="15"/>
      <c r="R1842" s="2"/>
      <c r="S1842" s="2"/>
      <c r="T1842" s="2"/>
      <c r="U1842" s="15"/>
      <c r="V1842" s="15"/>
      <c r="W1842" s="15"/>
      <c r="X1842" s="15"/>
      <c r="Y1842" s="15"/>
      <c r="Z1842" s="15"/>
      <c r="AA1842" s="15"/>
      <c r="AB1842" s="15"/>
      <c r="AC1842" s="15"/>
      <c r="AD1842" s="15"/>
      <c r="AE1842" s="15"/>
      <c r="AF1842" s="15"/>
      <c r="AG1842" s="15"/>
      <c r="AH1842" s="15"/>
      <c r="AI1842" s="15"/>
      <c r="AJ1842" s="15"/>
      <c r="AK1842" s="15"/>
      <c r="AL1842" s="15"/>
      <c r="AM1842" s="15"/>
      <c r="AN1842" s="15"/>
      <c r="AO1842" s="15"/>
      <c r="AP1842" s="15"/>
      <c r="AQ1842" s="15"/>
      <c r="AR1842" s="15"/>
      <c r="AS1842" s="15"/>
      <c r="AT1842" s="15"/>
      <c r="AU1842" s="15"/>
      <c r="AV1842" s="15"/>
      <c r="AW1842" s="15"/>
      <c r="AX1842" s="15"/>
    </row>
    <row r="1843" spans="1:50" ht="34.15" customHeight="1">
      <c r="A1843" s="2"/>
      <c r="B1843" s="2"/>
      <c r="C1843" s="2"/>
      <c r="D1843" s="2"/>
      <c r="E1843" s="2"/>
      <c r="F1843" s="15"/>
      <c r="G1843" s="2"/>
      <c r="H1843" s="2"/>
      <c r="I1843" s="15"/>
      <c r="J1843" s="2"/>
      <c r="K1843" s="13"/>
      <c r="L1843" s="13"/>
      <c r="M1843" s="13"/>
      <c r="N1843" s="700"/>
      <c r="O1843" s="15"/>
      <c r="P1843" s="2"/>
      <c r="Q1843" s="15"/>
      <c r="R1843" s="2"/>
      <c r="S1843" s="2"/>
      <c r="T1843" s="2"/>
      <c r="U1843" s="15"/>
      <c r="V1843" s="15"/>
      <c r="W1843" s="15"/>
      <c r="X1843" s="15"/>
      <c r="Y1843" s="15"/>
      <c r="Z1843" s="15"/>
      <c r="AA1843" s="15"/>
      <c r="AB1843" s="15"/>
      <c r="AC1843" s="15"/>
      <c r="AD1843" s="15"/>
      <c r="AE1843" s="15"/>
      <c r="AF1843" s="15"/>
      <c r="AG1843" s="15"/>
      <c r="AH1843" s="15"/>
      <c r="AI1843" s="15"/>
      <c r="AJ1843" s="15"/>
      <c r="AK1843" s="15"/>
      <c r="AL1843" s="15"/>
      <c r="AM1843" s="15"/>
      <c r="AN1843" s="15"/>
      <c r="AO1843" s="15"/>
      <c r="AP1843" s="15"/>
      <c r="AQ1843" s="15"/>
      <c r="AR1843" s="15"/>
      <c r="AS1843" s="15"/>
      <c r="AT1843" s="15"/>
      <c r="AU1843" s="15"/>
      <c r="AV1843" s="15"/>
      <c r="AW1843" s="15"/>
      <c r="AX1843" s="15"/>
    </row>
    <row r="1844" spans="1:50" ht="34.15" customHeight="1">
      <c r="A1844" s="2"/>
      <c r="B1844" s="2"/>
      <c r="C1844" s="2"/>
      <c r="D1844" s="2"/>
      <c r="E1844" s="2"/>
      <c r="F1844" s="15"/>
      <c r="G1844" s="2"/>
      <c r="H1844" s="2"/>
      <c r="I1844" s="15"/>
      <c r="J1844" s="2"/>
      <c r="K1844" s="13"/>
      <c r="L1844" s="13"/>
      <c r="M1844" s="13"/>
      <c r="N1844" s="700"/>
      <c r="O1844" s="15"/>
      <c r="P1844" s="2"/>
      <c r="Q1844" s="15"/>
      <c r="R1844" s="2"/>
      <c r="S1844" s="2"/>
      <c r="T1844" s="2"/>
      <c r="U1844" s="15"/>
      <c r="V1844" s="15"/>
      <c r="W1844" s="15"/>
      <c r="X1844" s="15"/>
      <c r="Y1844" s="15"/>
      <c r="Z1844" s="15"/>
      <c r="AA1844" s="15"/>
      <c r="AB1844" s="15"/>
      <c r="AC1844" s="15"/>
      <c r="AD1844" s="15"/>
      <c r="AE1844" s="15"/>
      <c r="AF1844" s="15"/>
      <c r="AG1844" s="15"/>
      <c r="AH1844" s="15"/>
      <c r="AI1844" s="15"/>
      <c r="AJ1844" s="15"/>
      <c r="AK1844" s="15"/>
      <c r="AL1844" s="15"/>
      <c r="AM1844" s="15"/>
      <c r="AN1844" s="15"/>
      <c r="AO1844" s="15"/>
      <c r="AP1844" s="15"/>
      <c r="AQ1844" s="15"/>
      <c r="AR1844" s="15"/>
      <c r="AS1844" s="15"/>
      <c r="AT1844" s="15"/>
      <c r="AU1844" s="15"/>
      <c r="AV1844" s="15"/>
      <c r="AW1844" s="15"/>
      <c r="AX1844" s="15"/>
    </row>
    <row r="1845" spans="1:50" ht="34.15" customHeight="1">
      <c r="A1845" s="2"/>
      <c r="B1845" s="2"/>
      <c r="C1845" s="2"/>
      <c r="D1845" s="2"/>
      <c r="E1845" s="2"/>
      <c r="F1845" s="15"/>
      <c r="G1845" s="2"/>
      <c r="H1845" s="2"/>
      <c r="I1845" s="15"/>
      <c r="J1845" s="2"/>
      <c r="K1845" s="13"/>
      <c r="L1845" s="13"/>
      <c r="M1845" s="13"/>
      <c r="N1845" s="700"/>
      <c r="O1845" s="15"/>
      <c r="P1845" s="2"/>
      <c r="Q1845" s="15"/>
      <c r="R1845" s="2"/>
      <c r="S1845" s="2"/>
      <c r="T1845" s="2"/>
      <c r="U1845" s="15"/>
      <c r="V1845" s="15"/>
      <c r="W1845" s="15"/>
      <c r="X1845" s="15"/>
      <c r="Y1845" s="15"/>
      <c r="Z1845" s="15"/>
      <c r="AA1845" s="15"/>
      <c r="AB1845" s="15"/>
      <c r="AC1845" s="15"/>
      <c r="AD1845" s="15"/>
      <c r="AE1845" s="15"/>
      <c r="AF1845" s="15"/>
      <c r="AG1845" s="15"/>
      <c r="AH1845" s="15"/>
      <c r="AI1845" s="15"/>
      <c r="AJ1845" s="15"/>
      <c r="AK1845" s="15"/>
      <c r="AL1845" s="15"/>
      <c r="AM1845" s="15"/>
      <c r="AN1845" s="15"/>
      <c r="AO1845" s="15"/>
      <c r="AP1845" s="15"/>
      <c r="AQ1845" s="15"/>
      <c r="AR1845" s="15"/>
      <c r="AS1845" s="15"/>
      <c r="AT1845" s="15"/>
      <c r="AU1845" s="15"/>
      <c r="AV1845" s="15"/>
      <c r="AW1845" s="15"/>
      <c r="AX1845" s="15"/>
    </row>
    <row r="1846" spans="1:50" ht="34.15" customHeight="1">
      <c r="A1846" s="2"/>
      <c r="B1846" s="2"/>
      <c r="C1846" s="2"/>
      <c r="D1846" s="2"/>
      <c r="E1846" s="2"/>
      <c r="F1846" s="15"/>
      <c r="G1846" s="2"/>
      <c r="H1846" s="2"/>
      <c r="I1846" s="15"/>
      <c r="J1846" s="2"/>
      <c r="K1846" s="13"/>
      <c r="L1846" s="13"/>
      <c r="M1846" s="13"/>
      <c r="N1846" s="700"/>
      <c r="O1846" s="15"/>
      <c r="P1846" s="2"/>
      <c r="Q1846" s="15"/>
      <c r="R1846" s="2"/>
      <c r="S1846" s="2"/>
      <c r="T1846" s="2"/>
      <c r="U1846" s="15"/>
      <c r="V1846" s="15"/>
      <c r="W1846" s="15"/>
      <c r="X1846" s="15"/>
      <c r="Y1846" s="15"/>
      <c r="Z1846" s="15"/>
      <c r="AA1846" s="15"/>
      <c r="AB1846" s="15"/>
      <c r="AC1846" s="15"/>
      <c r="AD1846" s="15"/>
      <c r="AE1846" s="15"/>
      <c r="AF1846" s="15"/>
      <c r="AG1846" s="15"/>
      <c r="AH1846" s="15"/>
      <c r="AI1846" s="15"/>
      <c r="AJ1846" s="15"/>
      <c r="AK1846" s="15"/>
      <c r="AL1846" s="15"/>
      <c r="AM1846" s="15"/>
      <c r="AN1846" s="15"/>
      <c r="AO1846" s="15"/>
      <c r="AP1846" s="15"/>
      <c r="AQ1846" s="15"/>
      <c r="AR1846" s="15"/>
      <c r="AS1846" s="15"/>
      <c r="AT1846" s="15"/>
      <c r="AU1846" s="15"/>
      <c r="AV1846" s="15"/>
      <c r="AW1846" s="15"/>
      <c r="AX1846" s="15"/>
    </row>
    <row r="1847" spans="1:50" ht="34.15" customHeight="1">
      <c r="A1847" s="2"/>
      <c r="B1847" s="2"/>
      <c r="C1847" s="2"/>
      <c r="D1847" s="2"/>
      <c r="E1847" s="2"/>
      <c r="F1847" s="15"/>
      <c r="G1847" s="2"/>
      <c r="H1847" s="2"/>
      <c r="I1847" s="15"/>
      <c r="J1847" s="2"/>
      <c r="K1847" s="13"/>
      <c r="L1847" s="13"/>
      <c r="M1847" s="13"/>
      <c r="N1847" s="700"/>
      <c r="O1847" s="15"/>
      <c r="P1847" s="2"/>
      <c r="Q1847" s="15"/>
      <c r="R1847" s="2"/>
      <c r="S1847" s="2"/>
      <c r="T1847" s="2"/>
      <c r="U1847" s="15"/>
      <c r="V1847" s="15"/>
      <c r="W1847" s="15"/>
      <c r="X1847" s="15"/>
      <c r="Y1847" s="15"/>
      <c r="Z1847" s="15"/>
      <c r="AA1847" s="15"/>
      <c r="AB1847" s="15"/>
      <c r="AC1847" s="15"/>
      <c r="AD1847" s="15"/>
      <c r="AE1847" s="15"/>
      <c r="AF1847" s="15"/>
      <c r="AG1847" s="15"/>
      <c r="AH1847" s="15"/>
      <c r="AI1847" s="15"/>
      <c r="AJ1847" s="15"/>
      <c r="AK1847" s="15"/>
      <c r="AL1847" s="15"/>
      <c r="AM1847" s="15"/>
      <c r="AN1847" s="15"/>
      <c r="AO1847" s="15"/>
      <c r="AP1847" s="15"/>
      <c r="AQ1847" s="15"/>
      <c r="AR1847" s="15"/>
      <c r="AS1847" s="15"/>
      <c r="AT1847" s="15"/>
      <c r="AU1847" s="15"/>
      <c r="AV1847" s="15"/>
      <c r="AW1847" s="15"/>
      <c r="AX1847" s="15"/>
    </row>
    <row r="1848" spans="1:50" ht="34.15" customHeight="1">
      <c r="A1848" s="2"/>
      <c r="B1848" s="2"/>
      <c r="C1848" s="2"/>
      <c r="D1848" s="2"/>
      <c r="E1848" s="2"/>
      <c r="F1848" s="15"/>
      <c r="G1848" s="2"/>
      <c r="H1848" s="2"/>
      <c r="I1848" s="15"/>
      <c r="J1848" s="2"/>
      <c r="K1848" s="13"/>
      <c r="L1848" s="13"/>
      <c r="M1848" s="13"/>
      <c r="N1848" s="700"/>
      <c r="O1848" s="15"/>
      <c r="P1848" s="2"/>
      <c r="Q1848" s="15"/>
      <c r="R1848" s="2"/>
      <c r="S1848" s="2"/>
      <c r="T1848" s="2"/>
      <c r="U1848" s="15"/>
      <c r="V1848" s="15"/>
      <c r="W1848" s="15"/>
      <c r="X1848" s="15"/>
      <c r="Y1848" s="15"/>
      <c r="Z1848" s="15"/>
      <c r="AA1848" s="15"/>
      <c r="AB1848" s="15"/>
      <c r="AC1848" s="15"/>
      <c r="AD1848" s="15"/>
      <c r="AE1848" s="15"/>
      <c r="AF1848" s="15"/>
      <c r="AG1848" s="15"/>
      <c r="AH1848" s="15"/>
      <c r="AI1848" s="15"/>
      <c r="AJ1848" s="15"/>
      <c r="AK1848" s="15"/>
      <c r="AL1848" s="15"/>
      <c r="AM1848" s="15"/>
      <c r="AN1848" s="15"/>
      <c r="AO1848" s="15"/>
      <c r="AP1848" s="15"/>
      <c r="AQ1848" s="15"/>
      <c r="AR1848" s="15"/>
      <c r="AS1848" s="15"/>
      <c r="AT1848" s="15"/>
      <c r="AU1848" s="15"/>
      <c r="AV1848" s="15"/>
      <c r="AW1848" s="15"/>
      <c r="AX1848" s="15"/>
    </row>
    <row r="1849" spans="1:50" ht="34.15" customHeight="1">
      <c r="A1849" s="2"/>
      <c r="B1849" s="2"/>
      <c r="C1849" s="2"/>
      <c r="D1849" s="2"/>
      <c r="E1849" s="2"/>
      <c r="F1849" s="15"/>
      <c r="G1849" s="2"/>
      <c r="H1849" s="2"/>
      <c r="I1849" s="15"/>
      <c r="J1849" s="2"/>
      <c r="K1849" s="13"/>
      <c r="L1849" s="13"/>
      <c r="M1849" s="13"/>
      <c r="N1849" s="700"/>
      <c r="O1849" s="15"/>
      <c r="P1849" s="2"/>
      <c r="Q1849" s="15"/>
      <c r="R1849" s="2"/>
      <c r="S1849" s="2"/>
      <c r="T1849" s="2"/>
      <c r="U1849" s="15"/>
      <c r="V1849" s="15"/>
      <c r="W1849" s="15"/>
      <c r="X1849" s="15"/>
      <c r="Y1849" s="15"/>
      <c r="Z1849" s="15"/>
      <c r="AA1849" s="15"/>
      <c r="AB1849" s="15"/>
      <c r="AC1849" s="15"/>
      <c r="AD1849" s="15"/>
      <c r="AE1849" s="15"/>
      <c r="AF1849" s="15"/>
      <c r="AG1849" s="15"/>
      <c r="AH1849" s="15"/>
      <c r="AI1849" s="15"/>
      <c r="AJ1849" s="15"/>
      <c r="AK1849" s="15"/>
      <c r="AL1849" s="15"/>
      <c r="AM1849" s="15"/>
      <c r="AN1849" s="15"/>
      <c r="AO1849" s="15"/>
      <c r="AP1849" s="15"/>
      <c r="AQ1849" s="15"/>
      <c r="AR1849" s="15"/>
      <c r="AS1849" s="15"/>
      <c r="AT1849" s="15"/>
      <c r="AU1849" s="15"/>
      <c r="AV1849" s="15"/>
      <c r="AW1849" s="15"/>
      <c r="AX1849" s="15"/>
    </row>
    <row r="1850" spans="1:50" ht="34.15" customHeight="1">
      <c r="A1850" s="2"/>
      <c r="B1850" s="2"/>
      <c r="C1850" s="2"/>
      <c r="D1850" s="2"/>
      <c r="E1850" s="2"/>
      <c r="F1850" s="15"/>
      <c r="G1850" s="2"/>
      <c r="H1850" s="2"/>
      <c r="I1850" s="15"/>
      <c r="J1850" s="2"/>
      <c r="K1850" s="13"/>
      <c r="L1850" s="13"/>
      <c r="M1850" s="13"/>
      <c r="N1850" s="700"/>
      <c r="O1850" s="15"/>
      <c r="P1850" s="2"/>
      <c r="Q1850" s="15"/>
      <c r="R1850" s="2"/>
      <c r="S1850" s="2"/>
      <c r="T1850" s="2"/>
      <c r="U1850" s="15"/>
      <c r="V1850" s="15"/>
      <c r="W1850" s="15"/>
      <c r="X1850" s="15"/>
      <c r="Y1850" s="15"/>
      <c r="Z1850" s="15"/>
      <c r="AA1850" s="15"/>
      <c r="AB1850" s="15"/>
      <c r="AC1850" s="15"/>
      <c r="AD1850" s="15"/>
      <c r="AE1850" s="15"/>
      <c r="AF1850" s="15"/>
      <c r="AG1850" s="15"/>
      <c r="AH1850" s="15"/>
      <c r="AI1850" s="15"/>
      <c r="AJ1850" s="15"/>
      <c r="AK1850" s="15"/>
      <c r="AL1850" s="15"/>
      <c r="AM1850" s="15"/>
      <c r="AN1850" s="15"/>
      <c r="AO1850" s="15"/>
      <c r="AP1850" s="15"/>
      <c r="AQ1850" s="15"/>
      <c r="AR1850" s="15"/>
      <c r="AS1850" s="15"/>
      <c r="AT1850" s="15"/>
      <c r="AU1850" s="15"/>
      <c r="AV1850" s="15"/>
      <c r="AW1850" s="15"/>
      <c r="AX1850" s="15"/>
    </row>
    <row r="1851" spans="1:50" ht="34.15" customHeight="1">
      <c r="A1851" s="2"/>
      <c r="B1851" s="2"/>
      <c r="C1851" s="2"/>
      <c r="D1851" s="2"/>
      <c r="E1851" s="2"/>
      <c r="F1851" s="15"/>
      <c r="G1851" s="2"/>
      <c r="H1851" s="2"/>
      <c r="I1851" s="15"/>
      <c r="J1851" s="2"/>
      <c r="K1851" s="13"/>
      <c r="L1851" s="13"/>
      <c r="M1851" s="13"/>
      <c r="N1851" s="700"/>
      <c r="O1851" s="15"/>
      <c r="P1851" s="2"/>
      <c r="Q1851" s="15"/>
      <c r="R1851" s="2"/>
      <c r="S1851" s="2"/>
      <c r="T1851" s="2"/>
      <c r="U1851" s="15"/>
      <c r="V1851" s="15"/>
      <c r="W1851" s="15"/>
      <c r="X1851" s="15"/>
      <c r="Y1851" s="15"/>
      <c r="Z1851" s="15"/>
      <c r="AA1851" s="15"/>
      <c r="AB1851" s="15"/>
      <c r="AC1851" s="15"/>
      <c r="AD1851" s="15"/>
      <c r="AE1851" s="15"/>
      <c r="AF1851" s="15"/>
      <c r="AG1851" s="15"/>
      <c r="AH1851" s="15"/>
      <c r="AI1851" s="15"/>
      <c r="AJ1851" s="15"/>
      <c r="AK1851" s="15"/>
      <c r="AL1851" s="15"/>
      <c r="AM1851" s="15"/>
      <c r="AN1851" s="15"/>
      <c r="AO1851" s="15"/>
      <c r="AP1851" s="15"/>
      <c r="AQ1851" s="15"/>
      <c r="AR1851" s="15"/>
      <c r="AS1851" s="15"/>
      <c r="AT1851" s="15"/>
      <c r="AU1851" s="15"/>
      <c r="AV1851" s="15"/>
      <c r="AW1851" s="15"/>
      <c r="AX1851" s="15"/>
    </row>
    <row r="1852" spans="1:50" ht="34.15" customHeight="1">
      <c r="A1852" s="2"/>
      <c r="B1852" s="2"/>
      <c r="C1852" s="2"/>
      <c r="D1852" s="2"/>
      <c r="E1852" s="2"/>
      <c r="F1852" s="15"/>
      <c r="G1852" s="2"/>
      <c r="H1852" s="2"/>
      <c r="I1852" s="15"/>
      <c r="J1852" s="2"/>
      <c r="K1852" s="13"/>
      <c r="L1852" s="13"/>
      <c r="M1852" s="13"/>
      <c r="N1852" s="700"/>
      <c r="O1852" s="15"/>
      <c r="P1852" s="2"/>
      <c r="Q1852" s="15"/>
      <c r="R1852" s="2"/>
      <c r="S1852" s="2"/>
      <c r="T1852" s="2"/>
      <c r="U1852" s="15"/>
      <c r="V1852" s="15"/>
      <c r="W1852" s="15"/>
      <c r="X1852" s="15"/>
      <c r="Y1852" s="15"/>
      <c r="Z1852" s="15"/>
      <c r="AA1852" s="15"/>
      <c r="AB1852" s="15"/>
      <c r="AC1852" s="15"/>
      <c r="AD1852" s="15"/>
      <c r="AE1852" s="15"/>
      <c r="AF1852" s="15"/>
      <c r="AG1852" s="15"/>
      <c r="AH1852" s="15"/>
      <c r="AI1852" s="15"/>
      <c r="AJ1852" s="15"/>
      <c r="AK1852" s="15"/>
      <c r="AL1852" s="15"/>
      <c r="AM1852" s="15"/>
      <c r="AN1852" s="15"/>
      <c r="AO1852" s="15"/>
      <c r="AP1852" s="15"/>
      <c r="AQ1852" s="15"/>
      <c r="AR1852" s="15"/>
      <c r="AS1852" s="15"/>
      <c r="AT1852" s="15"/>
      <c r="AU1852" s="15"/>
      <c r="AV1852" s="15"/>
      <c r="AW1852" s="15"/>
      <c r="AX1852" s="15"/>
    </row>
    <row r="1853" spans="1:50" ht="34.15" customHeight="1">
      <c r="A1853" s="2"/>
      <c r="B1853" s="2"/>
      <c r="C1853" s="2"/>
      <c r="D1853" s="2"/>
      <c r="E1853" s="2"/>
      <c r="F1853" s="15"/>
      <c r="G1853" s="2"/>
      <c r="H1853" s="2"/>
      <c r="I1853" s="15"/>
      <c r="J1853" s="2"/>
      <c r="K1853" s="13"/>
      <c r="L1853" s="13"/>
      <c r="M1853" s="13"/>
      <c r="N1853" s="700"/>
      <c r="O1853" s="15"/>
      <c r="P1853" s="2"/>
      <c r="Q1853" s="15"/>
      <c r="R1853" s="2"/>
      <c r="S1853" s="2"/>
      <c r="T1853" s="2"/>
      <c r="U1853" s="15"/>
      <c r="V1853" s="15"/>
      <c r="W1853" s="15"/>
      <c r="X1853" s="15"/>
      <c r="Y1853" s="15"/>
      <c r="Z1853" s="15"/>
      <c r="AA1853" s="15"/>
      <c r="AB1853" s="15"/>
      <c r="AC1853" s="15"/>
      <c r="AD1853" s="15"/>
      <c r="AE1853" s="15"/>
      <c r="AF1853" s="15"/>
      <c r="AG1853" s="15"/>
      <c r="AH1853" s="15"/>
      <c r="AI1853" s="15"/>
      <c r="AJ1853" s="15"/>
      <c r="AK1853" s="15"/>
      <c r="AL1853" s="15"/>
      <c r="AM1853" s="15"/>
      <c r="AN1853" s="15"/>
      <c r="AO1853" s="15"/>
      <c r="AP1853" s="15"/>
      <c r="AQ1853" s="15"/>
      <c r="AR1853" s="15"/>
      <c r="AS1853" s="15"/>
      <c r="AT1853" s="15"/>
      <c r="AU1853" s="15"/>
      <c r="AV1853" s="15"/>
      <c r="AW1853" s="15"/>
      <c r="AX1853" s="15"/>
    </row>
    <row r="1854" spans="1:50" ht="34.15" customHeight="1">
      <c r="A1854" s="2"/>
      <c r="B1854" s="2"/>
      <c r="C1854" s="2"/>
      <c r="D1854" s="2"/>
      <c r="E1854" s="2"/>
      <c r="F1854" s="15"/>
      <c r="G1854" s="2"/>
      <c r="H1854" s="2"/>
      <c r="I1854" s="15"/>
      <c r="J1854" s="2"/>
      <c r="K1854" s="13"/>
      <c r="L1854" s="13"/>
      <c r="M1854" s="13"/>
      <c r="N1854" s="700"/>
      <c r="O1854" s="15"/>
      <c r="P1854" s="2"/>
      <c r="Q1854" s="15"/>
      <c r="R1854" s="2"/>
      <c r="S1854" s="2"/>
      <c r="T1854" s="2"/>
      <c r="U1854" s="15"/>
      <c r="V1854" s="15"/>
      <c r="W1854" s="15"/>
      <c r="X1854" s="15"/>
      <c r="Y1854" s="15"/>
      <c r="Z1854" s="15"/>
      <c r="AA1854" s="15"/>
      <c r="AB1854" s="15"/>
      <c r="AC1854" s="15"/>
      <c r="AD1854" s="15"/>
      <c r="AE1854" s="15"/>
      <c r="AF1854" s="15"/>
      <c r="AG1854" s="15"/>
      <c r="AH1854" s="15"/>
      <c r="AI1854" s="15"/>
      <c r="AJ1854" s="15"/>
      <c r="AK1854" s="15"/>
      <c r="AL1854" s="15"/>
      <c r="AM1854" s="15"/>
      <c r="AN1854" s="15"/>
      <c r="AO1854" s="15"/>
      <c r="AP1854" s="15"/>
      <c r="AQ1854" s="15"/>
      <c r="AR1854" s="15"/>
      <c r="AS1854" s="15"/>
      <c r="AT1854" s="15"/>
      <c r="AU1854" s="15"/>
      <c r="AV1854" s="15"/>
      <c r="AW1854" s="15"/>
      <c r="AX1854" s="15"/>
    </row>
    <row r="1855" spans="1:50" ht="34.15" customHeight="1">
      <c r="A1855" s="2"/>
      <c r="B1855" s="2"/>
      <c r="C1855" s="2"/>
      <c r="D1855" s="2"/>
      <c r="E1855" s="2"/>
      <c r="F1855" s="15"/>
      <c r="G1855" s="2"/>
      <c r="H1855" s="2"/>
      <c r="I1855" s="15"/>
      <c r="J1855" s="2"/>
      <c r="K1855" s="13"/>
      <c r="L1855" s="13"/>
      <c r="M1855" s="13"/>
      <c r="N1855" s="700"/>
      <c r="O1855" s="15"/>
      <c r="P1855" s="2"/>
      <c r="Q1855" s="15"/>
      <c r="R1855" s="2"/>
      <c r="S1855" s="2"/>
      <c r="T1855" s="2"/>
      <c r="U1855" s="15"/>
      <c r="V1855" s="15"/>
      <c r="W1855" s="15"/>
      <c r="X1855" s="15"/>
      <c r="Y1855" s="15"/>
      <c r="Z1855" s="15"/>
      <c r="AA1855" s="15"/>
      <c r="AB1855" s="15"/>
      <c r="AC1855" s="15"/>
      <c r="AD1855" s="15"/>
      <c r="AE1855" s="15"/>
      <c r="AF1855" s="15"/>
      <c r="AG1855" s="15"/>
      <c r="AH1855" s="15"/>
      <c r="AI1855" s="15"/>
      <c r="AJ1855" s="15"/>
      <c r="AK1855" s="15"/>
      <c r="AL1855" s="15"/>
      <c r="AM1855" s="15"/>
      <c r="AN1855" s="15"/>
      <c r="AO1855" s="15"/>
      <c r="AP1855" s="15"/>
      <c r="AQ1855" s="15"/>
      <c r="AR1855" s="15"/>
      <c r="AS1855" s="15"/>
      <c r="AT1855" s="15"/>
      <c r="AU1855" s="15"/>
      <c r="AV1855" s="15"/>
      <c r="AW1855" s="15"/>
      <c r="AX1855" s="15"/>
    </row>
    <row r="1856" spans="1:50" ht="34.15" customHeight="1">
      <c r="A1856" s="2"/>
      <c r="B1856" s="2"/>
      <c r="C1856" s="2"/>
      <c r="D1856" s="2"/>
      <c r="E1856" s="2"/>
      <c r="F1856" s="15"/>
      <c r="G1856" s="2"/>
      <c r="H1856" s="2"/>
      <c r="I1856" s="15"/>
      <c r="J1856" s="2"/>
      <c r="K1856" s="13"/>
      <c r="L1856" s="13"/>
      <c r="M1856" s="13"/>
      <c r="N1856" s="700"/>
      <c r="O1856" s="15"/>
      <c r="P1856" s="2"/>
      <c r="Q1856" s="15"/>
      <c r="R1856" s="2"/>
      <c r="S1856" s="2"/>
      <c r="T1856" s="2"/>
      <c r="U1856" s="15"/>
      <c r="V1856" s="15"/>
      <c r="W1856" s="15"/>
      <c r="X1856" s="15"/>
      <c r="Y1856" s="15"/>
      <c r="Z1856" s="15"/>
      <c r="AA1856" s="15"/>
      <c r="AB1856" s="15"/>
      <c r="AC1856" s="15"/>
      <c r="AD1856" s="15"/>
      <c r="AE1856" s="15"/>
      <c r="AF1856" s="15"/>
      <c r="AG1856" s="15"/>
      <c r="AH1856" s="15"/>
      <c r="AI1856" s="15"/>
      <c r="AJ1856" s="15"/>
      <c r="AK1856" s="15"/>
      <c r="AL1856" s="15"/>
      <c r="AM1856" s="15"/>
      <c r="AN1856" s="15"/>
      <c r="AO1856" s="15"/>
      <c r="AP1856" s="15"/>
      <c r="AQ1856" s="15"/>
      <c r="AR1856" s="15"/>
      <c r="AS1856" s="15"/>
      <c r="AT1856" s="15"/>
      <c r="AU1856" s="15"/>
      <c r="AV1856" s="15"/>
      <c r="AW1856" s="15"/>
      <c r="AX1856" s="15"/>
    </row>
    <row r="1857" spans="1:50" ht="34.15" customHeight="1">
      <c r="A1857" s="2"/>
      <c r="B1857" s="2"/>
      <c r="C1857" s="2"/>
      <c r="D1857" s="2"/>
      <c r="E1857" s="2"/>
      <c r="F1857" s="15"/>
      <c r="G1857" s="2"/>
      <c r="H1857" s="2"/>
      <c r="I1857" s="15"/>
      <c r="J1857" s="2"/>
      <c r="K1857" s="13"/>
      <c r="L1857" s="13"/>
      <c r="M1857" s="13"/>
      <c r="N1857" s="700"/>
      <c r="O1857" s="15"/>
      <c r="P1857" s="2"/>
      <c r="Q1857" s="15"/>
      <c r="R1857" s="2"/>
      <c r="S1857" s="2"/>
      <c r="T1857" s="2"/>
      <c r="U1857" s="15"/>
      <c r="V1857" s="15"/>
      <c r="W1857" s="15"/>
      <c r="X1857" s="15"/>
      <c r="Y1857" s="15"/>
      <c r="Z1857" s="15"/>
      <c r="AA1857" s="15"/>
      <c r="AB1857" s="15"/>
      <c r="AC1857" s="15"/>
      <c r="AD1857" s="15"/>
      <c r="AE1857" s="15"/>
      <c r="AF1857" s="15"/>
      <c r="AG1857" s="15"/>
      <c r="AH1857" s="15"/>
      <c r="AI1857" s="15"/>
      <c r="AJ1857" s="15"/>
      <c r="AK1857" s="15"/>
      <c r="AL1857" s="15"/>
      <c r="AM1857" s="15"/>
      <c r="AN1857" s="15"/>
      <c r="AO1857" s="15"/>
      <c r="AP1857" s="15"/>
      <c r="AQ1857" s="15"/>
      <c r="AR1857" s="15"/>
      <c r="AS1857" s="15"/>
      <c r="AT1857" s="15"/>
      <c r="AU1857" s="15"/>
      <c r="AV1857" s="15"/>
      <c r="AW1857" s="15"/>
      <c r="AX1857" s="15"/>
    </row>
    <row r="1858" spans="1:50" ht="34.15" customHeight="1">
      <c r="A1858" s="2"/>
      <c r="B1858" s="2"/>
      <c r="C1858" s="2"/>
      <c r="D1858" s="2"/>
      <c r="E1858" s="2"/>
      <c r="F1858" s="15"/>
      <c r="G1858" s="2"/>
      <c r="H1858" s="2"/>
      <c r="I1858" s="15"/>
      <c r="J1858" s="2"/>
      <c r="K1858" s="13"/>
      <c r="L1858" s="13"/>
      <c r="M1858" s="13"/>
      <c r="N1858" s="700"/>
      <c r="O1858" s="15"/>
      <c r="P1858" s="2"/>
      <c r="Q1858" s="15"/>
      <c r="R1858" s="2"/>
      <c r="S1858" s="2"/>
      <c r="T1858" s="2"/>
      <c r="U1858" s="15"/>
      <c r="V1858" s="15"/>
      <c r="W1858" s="15"/>
      <c r="X1858" s="15"/>
      <c r="Y1858" s="15"/>
      <c r="Z1858" s="15"/>
      <c r="AA1858" s="15"/>
      <c r="AB1858" s="15"/>
      <c r="AC1858" s="15"/>
      <c r="AD1858" s="15"/>
      <c r="AE1858" s="15"/>
      <c r="AF1858" s="15"/>
      <c r="AG1858" s="15"/>
      <c r="AH1858" s="15"/>
      <c r="AI1858" s="15"/>
      <c r="AJ1858" s="15"/>
      <c r="AK1858" s="15"/>
      <c r="AL1858" s="15"/>
      <c r="AM1858" s="15"/>
      <c r="AN1858" s="15"/>
      <c r="AO1858" s="15"/>
      <c r="AP1858" s="15"/>
      <c r="AQ1858" s="15"/>
      <c r="AR1858" s="15"/>
      <c r="AS1858" s="15"/>
      <c r="AT1858" s="15"/>
      <c r="AU1858" s="15"/>
      <c r="AV1858" s="15"/>
      <c r="AW1858" s="15"/>
      <c r="AX1858" s="15"/>
    </row>
    <row r="1859" spans="1:50" ht="34.15" customHeight="1">
      <c r="A1859" s="2"/>
      <c r="B1859" s="2"/>
      <c r="C1859" s="2"/>
      <c r="D1859" s="2"/>
      <c r="E1859" s="2"/>
      <c r="F1859" s="15"/>
      <c r="G1859" s="2"/>
      <c r="H1859" s="2"/>
      <c r="I1859" s="15"/>
      <c r="J1859" s="2"/>
      <c r="K1859" s="13"/>
      <c r="L1859" s="13"/>
      <c r="M1859" s="13"/>
      <c r="N1859" s="700"/>
      <c r="O1859" s="15"/>
      <c r="P1859" s="2"/>
      <c r="Q1859" s="15"/>
      <c r="R1859" s="2"/>
      <c r="S1859" s="2"/>
      <c r="T1859" s="2"/>
      <c r="U1859" s="15"/>
      <c r="V1859" s="15"/>
      <c r="W1859" s="15"/>
      <c r="X1859" s="15"/>
      <c r="Y1859" s="15"/>
      <c r="Z1859" s="15"/>
      <c r="AA1859" s="15"/>
      <c r="AB1859" s="15"/>
      <c r="AC1859" s="15"/>
      <c r="AD1859" s="15"/>
      <c r="AE1859" s="15"/>
      <c r="AF1859" s="15"/>
      <c r="AG1859" s="15"/>
      <c r="AH1859" s="15"/>
      <c r="AI1859" s="15"/>
      <c r="AJ1859" s="15"/>
      <c r="AK1859" s="15"/>
      <c r="AL1859" s="15"/>
      <c r="AM1859" s="15"/>
      <c r="AN1859" s="15"/>
      <c r="AO1859" s="15"/>
      <c r="AP1859" s="15"/>
      <c r="AQ1859" s="15"/>
      <c r="AR1859" s="15"/>
      <c r="AS1859" s="15"/>
      <c r="AT1859" s="15"/>
      <c r="AU1859" s="15"/>
      <c r="AV1859" s="15"/>
      <c r="AW1859" s="15"/>
      <c r="AX1859" s="15"/>
    </row>
    <row r="1860" spans="1:50" ht="34.15" customHeight="1">
      <c r="A1860" s="2"/>
      <c r="B1860" s="2"/>
      <c r="C1860" s="2"/>
      <c r="D1860" s="2"/>
      <c r="E1860" s="2"/>
      <c r="F1860" s="15"/>
      <c r="G1860" s="2"/>
      <c r="H1860" s="2"/>
      <c r="I1860" s="15"/>
      <c r="J1860" s="2"/>
      <c r="K1860" s="13"/>
      <c r="L1860" s="13"/>
      <c r="M1860" s="13"/>
      <c r="N1860" s="700"/>
      <c r="O1860" s="15"/>
      <c r="P1860" s="2"/>
      <c r="Q1860" s="15"/>
      <c r="R1860" s="2"/>
      <c r="S1860" s="2"/>
      <c r="T1860" s="2"/>
      <c r="U1860" s="15"/>
      <c r="V1860" s="15"/>
      <c r="W1860" s="15"/>
      <c r="X1860" s="15"/>
      <c r="Y1860" s="15"/>
      <c r="Z1860" s="15"/>
      <c r="AA1860" s="15"/>
      <c r="AB1860" s="15"/>
      <c r="AC1860" s="15"/>
      <c r="AD1860" s="15"/>
      <c r="AE1860" s="15"/>
      <c r="AF1860" s="15"/>
      <c r="AG1860" s="15"/>
      <c r="AH1860" s="15"/>
      <c r="AI1860" s="15"/>
      <c r="AJ1860" s="15"/>
      <c r="AK1860" s="15"/>
      <c r="AL1860" s="15"/>
      <c r="AM1860" s="15"/>
      <c r="AN1860" s="15"/>
      <c r="AO1860" s="15"/>
      <c r="AP1860" s="15"/>
      <c r="AQ1860" s="15"/>
      <c r="AR1860" s="15"/>
      <c r="AS1860" s="15"/>
      <c r="AT1860" s="15"/>
      <c r="AU1860" s="15"/>
      <c r="AV1860" s="15"/>
      <c r="AW1860" s="15"/>
      <c r="AX1860" s="15"/>
    </row>
    <row r="1861" spans="1:50" ht="34.15" customHeight="1">
      <c r="A1861" s="2"/>
      <c r="B1861" s="2"/>
      <c r="C1861" s="2"/>
      <c r="D1861" s="2"/>
      <c r="E1861" s="2"/>
      <c r="F1861" s="15"/>
      <c r="G1861" s="2"/>
      <c r="H1861" s="2"/>
      <c r="I1861" s="15"/>
      <c r="J1861" s="2"/>
      <c r="K1861" s="13"/>
      <c r="L1861" s="13"/>
      <c r="M1861" s="13"/>
      <c r="N1861" s="700"/>
      <c r="O1861" s="15"/>
      <c r="P1861" s="2"/>
      <c r="Q1861" s="15"/>
      <c r="R1861" s="2"/>
      <c r="S1861" s="2"/>
      <c r="T1861" s="2"/>
      <c r="U1861" s="15"/>
      <c r="V1861" s="15"/>
      <c r="W1861" s="15"/>
      <c r="X1861" s="15"/>
      <c r="Y1861" s="15"/>
      <c r="Z1861" s="15"/>
      <c r="AA1861" s="15"/>
      <c r="AB1861" s="15"/>
      <c r="AC1861" s="15"/>
      <c r="AD1861" s="15"/>
      <c r="AE1861" s="15"/>
      <c r="AF1861" s="15"/>
      <c r="AG1861" s="15"/>
      <c r="AH1861" s="15"/>
      <c r="AI1861" s="15"/>
      <c r="AJ1861" s="15"/>
      <c r="AK1861" s="15"/>
      <c r="AL1861" s="15"/>
      <c r="AM1861" s="15"/>
      <c r="AN1861" s="15"/>
      <c r="AO1861" s="15"/>
      <c r="AP1861" s="15"/>
      <c r="AQ1861" s="15"/>
      <c r="AR1861" s="15"/>
      <c r="AS1861" s="15"/>
      <c r="AT1861" s="15"/>
      <c r="AU1861" s="15"/>
      <c r="AV1861" s="15"/>
      <c r="AW1861" s="15"/>
      <c r="AX1861" s="15"/>
    </row>
    <row r="1862" spans="1:50" ht="34.15" customHeight="1">
      <c r="A1862" s="2"/>
      <c r="B1862" s="2"/>
      <c r="C1862" s="2"/>
      <c r="D1862" s="2"/>
      <c r="E1862" s="2"/>
      <c r="F1862" s="15"/>
      <c r="G1862" s="2"/>
      <c r="H1862" s="2"/>
      <c r="I1862" s="15"/>
      <c r="J1862" s="2"/>
      <c r="K1862" s="13"/>
      <c r="L1862" s="13"/>
      <c r="M1862" s="13"/>
      <c r="N1862" s="700"/>
      <c r="O1862" s="15"/>
      <c r="P1862" s="2"/>
      <c r="Q1862" s="15"/>
      <c r="R1862" s="2"/>
      <c r="S1862" s="2"/>
      <c r="T1862" s="2"/>
      <c r="U1862" s="15"/>
      <c r="V1862" s="15"/>
      <c r="W1862" s="15"/>
      <c r="X1862" s="15"/>
      <c r="Y1862" s="15"/>
      <c r="Z1862" s="15"/>
      <c r="AA1862" s="15"/>
      <c r="AB1862" s="15"/>
      <c r="AC1862" s="15"/>
      <c r="AD1862" s="15"/>
      <c r="AE1862" s="15"/>
      <c r="AF1862" s="15"/>
      <c r="AG1862" s="15"/>
      <c r="AH1862" s="15"/>
      <c r="AI1862" s="15"/>
      <c r="AJ1862" s="15"/>
      <c r="AK1862" s="15"/>
      <c r="AL1862" s="15"/>
      <c r="AM1862" s="15"/>
      <c r="AN1862" s="15"/>
      <c r="AO1862" s="15"/>
      <c r="AP1862" s="15"/>
      <c r="AQ1862" s="15"/>
      <c r="AR1862" s="15"/>
      <c r="AS1862" s="15"/>
      <c r="AT1862" s="15"/>
      <c r="AU1862" s="15"/>
      <c r="AV1862" s="15"/>
      <c r="AW1862" s="15"/>
      <c r="AX1862" s="15"/>
    </row>
    <row r="1863" spans="1:50" ht="34.15" customHeight="1">
      <c r="A1863" s="2"/>
      <c r="B1863" s="2"/>
      <c r="C1863" s="2"/>
      <c r="D1863" s="2"/>
      <c r="E1863" s="2"/>
      <c r="F1863" s="15"/>
      <c r="G1863" s="2"/>
      <c r="H1863" s="2"/>
      <c r="I1863" s="15"/>
      <c r="J1863" s="2"/>
      <c r="K1863" s="13"/>
      <c r="L1863" s="13"/>
      <c r="M1863" s="13"/>
      <c r="N1863" s="700"/>
      <c r="O1863" s="15"/>
      <c r="P1863" s="2"/>
      <c r="Q1863" s="15"/>
      <c r="R1863" s="2"/>
      <c r="S1863" s="2"/>
      <c r="T1863" s="2"/>
      <c r="U1863" s="15"/>
      <c r="V1863" s="15"/>
      <c r="W1863" s="15"/>
      <c r="X1863" s="15"/>
      <c r="Y1863" s="15"/>
      <c r="Z1863" s="15"/>
      <c r="AA1863" s="15"/>
      <c r="AB1863" s="15"/>
      <c r="AC1863" s="15"/>
      <c r="AD1863" s="15"/>
      <c r="AE1863" s="15"/>
      <c r="AF1863" s="15"/>
      <c r="AG1863" s="15"/>
      <c r="AH1863" s="15"/>
      <c r="AI1863" s="15"/>
      <c r="AJ1863" s="15"/>
      <c r="AK1863" s="15"/>
      <c r="AL1863" s="15"/>
      <c r="AM1863" s="15"/>
      <c r="AN1863" s="15"/>
      <c r="AO1863" s="15"/>
      <c r="AP1863" s="15"/>
      <c r="AQ1863" s="15"/>
      <c r="AR1863" s="15"/>
      <c r="AS1863" s="15"/>
      <c r="AT1863" s="15"/>
      <c r="AU1863" s="15"/>
      <c r="AV1863" s="15"/>
      <c r="AW1863" s="15"/>
      <c r="AX1863" s="15"/>
    </row>
    <row r="1864" spans="1:50" ht="34.15" customHeight="1">
      <c r="A1864" s="2"/>
      <c r="B1864" s="2"/>
      <c r="C1864" s="2"/>
      <c r="D1864" s="2"/>
      <c r="E1864" s="2"/>
      <c r="F1864" s="15"/>
      <c r="G1864" s="2"/>
      <c r="H1864" s="2"/>
      <c r="I1864" s="15"/>
      <c r="J1864" s="2"/>
      <c r="K1864" s="13"/>
      <c r="L1864" s="13"/>
      <c r="M1864" s="13"/>
      <c r="N1864" s="700"/>
      <c r="O1864" s="15"/>
      <c r="P1864" s="2"/>
      <c r="Q1864" s="15"/>
      <c r="R1864" s="2"/>
      <c r="S1864" s="2"/>
      <c r="T1864" s="2"/>
      <c r="U1864" s="15"/>
      <c r="V1864" s="15"/>
      <c r="W1864" s="15"/>
      <c r="X1864" s="15"/>
      <c r="Y1864" s="15"/>
      <c r="Z1864" s="15"/>
      <c r="AA1864" s="15"/>
      <c r="AB1864" s="15"/>
      <c r="AC1864" s="15"/>
      <c r="AD1864" s="15"/>
      <c r="AE1864" s="15"/>
      <c r="AF1864" s="15"/>
      <c r="AG1864" s="15"/>
      <c r="AH1864" s="15"/>
      <c r="AI1864" s="15"/>
      <c r="AJ1864" s="15"/>
      <c r="AK1864" s="15"/>
      <c r="AL1864" s="15"/>
      <c r="AM1864" s="15"/>
      <c r="AN1864" s="15"/>
      <c r="AO1864" s="15"/>
      <c r="AP1864" s="15"/>
      <c r="AQ1864" s="15"/>
      <c r="AR1864" s="15"/>
      <c r="AS1864" s="15"/>
      <c r="AT1864" s="15"/>
      <c r="AU1864" s="15"/>
      <c r="AV1864" s="15"/>
      <c r="AW1864" s="15"/>
      <c r="AX1864" s="15"/>
    </row>
    <row r="1865" spans="1:50" ht="34.15" customHeight="1">
      <c r="A1865" s="2"/>
      <c r="B1865" s="2"/>
      <c r="C1865" s="2"/>
      <c r="D1865" s="2"/>
      <c r="E1865" s="2"/>
      <c r="F1865" s="15"/>
      <c r="G1865" s="2"/>
      <c r="H1865" s="2"/>
      <c r="I1865" s="15"/>
      <c r="J1865" s="2"/>
      <c r="K1865" s="13"/>
      <c r="L1865" s="13"/>
      <c r="M1865" s="13"/>
      <c r="N1865" s="700"/>
      <c r="O1865" s="15"/>
      <c r="P1865" s="2"/>
      <c r="Q1865" s="15"/>
      <c r="R1865" s="2"/>
      <c r="S1865" s="2"/>
      <c r="T1865" s="2"/>
      <c r="U1865" s="15"/>
      <c r="V1865" s="15"/>
      <c r="W1865" s="15"/>
      <c r="X1865" s="15"/>
      <c r="Y1865" s="15"/>
      <c r="Z1865" s="15"/>
      <c r="AA1865" s="15"/>
      <c r="AB1865" s="15"/>
      <c r="AC1865" s="15"/>
      <c r="AD1865" s="15"/>
      <c r="AE1865" s="15"/>
      <c r="AF1865" s="15"/>
      <c r="AG1865" s="15"/>
      <c r="AH1865" s="15"/>
      <c r="AI1865" s="15"/>
      <c r="AJ1865" s="15"/>
      <c r="AK1865" s="15"/>
      <c r="AL1865" s="15"/>
      <c r="AM1865" s="15"/>
      <c r="AN1865" s="15"/>
      <c r="AO1865" s="15"/>
      <c r="AP1865" s="15"/>
      <c r="AQ1865" s="15"/>
      <c r="AR1865" s="15"/>
      <c r="AS1865" s="15"/>
      <c r="AT1865" s="15"/>
      <c r="AU1865" s="15"/>
      <c r="AV1865" s="15"/>
      <c r="AW1865" s="15"/>
      <c r="AX1865" s="15"/>
    </row>
    <row r="1866" spans="1:50" ht="34.15" customHeight="1">
      <c r="A1866" s="2"/>
      <c r="B1866" s="2"/>
      <c r="C1866" s="2"/>
      <c r="D1866" s="2"/>
      <c r="E1866" s="2"/>
      <c r="F1866" s="15"/>
      <c r="G1866" s="2"/>
      <c r="H1866" s="2"/>
      <c r="I1866" s="15"/>
      <c r="J1866" s="2"/>
      <c r="K1866" s="13"/>
      <c r="L1866" s="13"/>
      <c r="M1866" s="13"/>
      <c r="N1866" s="700"/>
      <c r="O1866" s="15"/>
      <c r="P1866" s="2"/>
      <c r="Q1866" s="15"/>
      <c r="R1866" s="2"/>
      <c r="S1866" s="2"/>
      <c r="T1866" s="2"/>
      <c r="U1866" s="15"/>
      <c r="V1866" s="15"/>
      <c r="W1866" s="15"/>
      <c r="X1866" s="15"/>
      <c r="Y1866" s="15"/>
      <c r="Z1866" s="15"/>
      <c r="AA1866" s="15"/>
      <c r="AB1866" s="15"/>
      <c r="AC1866" s="15"/>
      <c r="AD1866" s="15"/>
      <c r="AE1866" s="15"/>
      <c r="AF1866" s="15"/>
      <c r="AG1866" s="15"/>
      <c r="AH1866" s="15"/>
      <c r="AI1866" s="15"/>
      <c r="AJ1866" s="15"/>
      <c r="AK1866" s="15"/>
      <c r="AL1866" s="15"/>
      <c r="AM1866" s="15"/>
      <c r="AN1866" s="15"/>
      <c r="AO1866" s="15"/>
      <c r="AP1866" s="15"/>
      <c r="AQ1866" s="15"/>
      <c r="AR1866" s="15"/>
      <c r="AS1866" s="15"/>
      <c r="AT1866" s="15"/>
      <c r="AU1866" s="15"/>
      <c r="AV1866" s="15"/>
      <c r="AW1866" s="15"/>
      <c r="AX1866" s="15"/>
    </row>
    <row r="1867" spans="1:50" ht="34.15" customHeight="1">
      <c r="A1867" s="2"/>
      <c r="B1867" s="2"/>
      <c r="C1867" s="2"/>
      <c r="D1867" s="2"/>
      <c r="E1867" s="2"/>
      <c r="F1867" s="15"/>
      <c r="G1867" s="2"/>
      <c r="H1867" s="2"/>
      <c r="I1867" s="15"/>
      <c r="J1867" s="2"/>
      <c r="K1867" s="13"/>
      <c r="L1867" s="13"/>
      <c r="M1867" s="13"/>
      <c r="N1867" s="700"/>
      <c r="O1867" s="15"/>
      <c r="P1867" s="2"/>
      <c r="Q1867" s="15"/>
      <c r="R1867" s="2"/>
      <c r="S1867" s="2"/>
      <c r="T1867" s="2"/>
      <c r="U1867" s="15"/>
      <c r="V1867" s="15"/>
      <c r="W1867" s="15"/>
      <c r="X1867" s="15"/>
      <c r="Y1867" s="15"/>
      <c r="Z1867" s="15"/>
      <c r="AA1867" s="15"/>
      <c r="AB1867" s="15"/>
      <c r="AC1867" s="15"/>
      <c r="AD1867" s="15"/>
      <c r="AE1867" s="15"/>
      <c r="AF1867" s="15"/>
      <c r="AG1867" s="15"/>
      <c r="AH1867" s="15"/>
      <c r="AI1867" s="15"/>
      <c r="AJ1867" s="15"/>
      <c r="AK1867" s="15"/>
      <c r="AL1867" s="15"/>
      <c r="AM1867" s="15"/>
      <c r="AN1867" s="15"/>
      <c r="AO1867" s="15"/>
      <c r="AP1867" s="15"/>
      <c r="AQ1867" s="15"/>
      <c r="AR1867" s="15"/>
      <c r="AS1867" s="15"/>
      <c r="AT1867" s="15"/>
      <c r="AU1867" s="15"/>
      <c r="AV1867" s="15"/>
      <c r="AW1867" s="15"/>
      <c r="AX1867" s="15"/>
    </row>
    <row r="1868" spans="1:50" ht="34.15" customHeight="1">
      <c r="A1868" s="2"/>
      <c r="B1868" s="2"/>
      <c r="C1868" s="2"/>
      <c r="D1868" s="2"/>
      <c r="E1868" s="2"/>
      <c r="F1868" s="15"/>
      <c r="G1868" s="2"/>
      <c r="H1868" s="2"/>
      <c r="I1868" s="15"/>
      <c r="J1868" s="2"/>
      <c r="K1868" s="13"/>
      <c r="L1868" s="13"/>
      <c r="M1868" s="13"/>
      <c r="N1868" s="700"/>
      <c r="O1868" s="15"/>
      <c r="P1868" s="2"/>
      <c r="Q1868" s="15"/>
      <c r="R1868" s="2"/>
      <c r="S1868" s="2"/>
      <c r="T1868" s="2"/>
      <c r="U1868" s="15"/>
      <c r="V1868" s="15"/>
      <c r="W1868" s="15"/>
      <c r="X1868" s="15"/>
      <c r="Y1868" s="15"/>
      <c r="Z1868" s="15"/>
      <c r="AA1868" s="15"/>
      <c r="AB1868" s="15"/>
      <c r="AC1868" s="15"/>
      <c r="AD1868" s="15"/>
      <c r="AE1868" s="15"/>
      <c r="AF1868" s="15"/>
      <c r="AG1868" s="15"/>
      <c r="AH1868" s="15"/>
      <c r="AI1868" s="15"/>
      <c r="AJ1868" s="15"/>
      <c r="AK1868" s="15"/>
      <c r="AL1868" s="15"/>
      <c r="AM1868" s="15"/>
      <c r="AN1868" s="15"/>
      <c r="AO1868" s="15"/>
      <c r="AP1868" s="15"/>
      <c r="AQ1868" s="15"/>
      <c r="AR1868" s="15"/>
      <c r="AS1868" s="15"/>
      <c r="AT1868" s="15"/>
      <c r="AU1868" s="15"/>
      <c r="AV1868" s="15"/>
      <c r="AW1868" s="15"/>
      <c r="AX1868" s="15"/>
    </row>
    <row r="1869" spans="1:50" ht="34.15" customHeight="1">
      <c r="A1869" s="2"/>
      <c r="B1869" s="2"/>
      <c r="C1869" s="2"/>
      <c r="D1869" s="2"/>
      <c r="E1869" s="2"/>
      <c r="F1869" s="15"/>
      <c r="G1869" s="2"/>
      <c r="H1869" s="2"/>
      <c r="I1869" s="15"/>
      <c r="J1869" s="2"/>
      <c r="K1869" s="13"/>
      <c r="L1869" s="13"/>
      <c r="M1869" s="13"/>
      <c r="N1869" s="700"/>
      <c r="O1869" s="15"/>
      <c r="P1869" s="2"/>
      <c r="Q1869" s="15"/>
      <c r="R1869" s="2"/>
      <c r="S1869" s="2"/>
      <c r="T1869" s="2"/>
      <c r="U1869" s="15"/>
      <c r="V1869" s="15"/>
      <c r="W1869" s="15"/>
      <c r="X1869" s="15"/>
      <c r="Y1869" s="15"/>
      <c r="Z1869" s="15"/>
      <c r="AA1869" s="15"/>
      <c r="AB1869" s="15"/>
      <c r="AC1869" s="15"/>
      <c r="AD1869" s="15"/>
      <c r="AE1869" s="15"/>
      <c r="AF1869" s="15"/>
      <c r="AG1869" s="15"/>
      <c r="AH1869" s="15"/>
      <c r="AI1869" s="15"/>
      <c r="AJ1869" s="15"/>
      <c r="AK1869" s="15"/>
      <c r="AL1869" s="15"/>
      <c r="AM1869" s="15"/>
      <c r="AN1869" s="15"/>
      <c r="AO1869" s="15"/>
      <c r="AP1869" s="15"/>
      <c r="AQ1869" s="15"/>
      <c r="AR1869" s="15"/>
      <c r="AS1869" s="15"/>
      <c r="AT1869" s="15"/>
      <c r="AU1869" s="15"/>
      <c r="AV1869" s="15"/>
      <c r="AW1869" s="15"/>
      <c r="AX1869" s="15"/>
    </row>
    <row r="1870" spans="1:50" ht="34.15" customHeight="1">
      <c r="A1870" s="2"/>
      <c r="B1870" s="2"/>
      <c r="C1870" s="2"/>
      <c r="D1870" s="2"/>
      <c r="E1870" s="2"/>
      <c r="F1870" s="15"/>
      <c r="G1870" s="2"/>
      <c r="H1870" s="2"/>
      <c r="I1870" s="15"/>
      <c r="J1870" s="2"/>
      <c r="K1870" s="13"/>
      <c r="L1870" s="13"/>
      <c r="M1870" s="13"/>
      <c r="N1870" s="700"/>
      <c r="O1870" s="15"/>
      <c r="P1870" s="2"/>
      <c r="Q1870" s="15"/>
      <c r="R1870" s="2"/>
      <c r="S1870" s="2"/>
      <c r="T1870" s="2"/>
      <c r="U1870" s="15"/>
      <c r="V1870" s="15"/>
      <c r="W1870" s="15"/>
      <c r="X1870" s="15"/>
      <c r="Y1870" s="15"/>
      <c r="Z1870" s="15"/>
      <c r="AA1870" s="15"/>
      <c r="AB1870" s="15"/>
      <c r="AC1870" s="15"/>
      <c r="AD1870" s="15"/>
      <c r="AE1870" s="15"/>
      <c r="AF1870" s="15"/>
      <c r="AG1870" s="15"/>
      <c r="AH1870" s="15"/>
      <c r="AI1870" s="15"/>
      <c r="AJ1870" s="15"/>
      <c r="AK1870" s="15"/>
      <c r="AL1870" s="15"/>
      <c r="AM1870" s="15"/>
      <c r="AN1870" s="15"/>
      <c r="AO1870" s="15"/>
      <c r="AP1870" s="15"/>
      <c r="AQ1870" s="15"/>
      <c r="AR1870" s="15"/>
      <c r="AS1870" s="15"/>
      <c r="AT1870" s="15"/>
      <c r="AU1870" s="15"/>
      <c r="AV1870" s="15"/>
      <c r="AW1870" s="15"/>
      <c r="AX1870" s="15"/>
    </row>
    <row r="1871" spans="1:50" ht="34.15" customHeight="1">
      <c r="A1871" s="2"/>
      <c r="B1871" s="2"/>
      <c r="C1871" s="2"/>
      <c r="D1871" s="2"/>
      <c r="E1871" s="2"/>
      <c r="F1871" s="15"/>
      <c r="G1871" s="2"/>
      <c r="H1871" s="2"/>
      <c r="I1871" s="15"/>
      <c r="J1871" s="2"/>
      <c r="K1871" s="13"/>
      <c r="L1871" s="13"/>
      <c r="M1871" s="13"/>
      <c r="N1871" s="700"/>
      <c r="O1871" s="15"/>
      <c r="P1871" s="2"/>
      <c r="Q1871" s="15"/>
      <c r="R1871" s="2"/>
      <c r="S1871" s="2"/>
      <c r="T1871" s="2"/>
      <c r="U1871" s="15"/>
      <c r="V1871" s="15"/>
      <c r="W1871" s="15"/>
      <c r="X1871" s="15"/>
      <c r="Y1871" s="15"/>
      <c r="Z1871" s="15"/>
      <c r="AA1871" s="15"/>
      <c r="AB1871" s="15"/>
      <c r="AC1871" s="15"/>
      <c r="AD1871" s="15"/>
      <c r="AE1871" s="15"/>
      <c r="AF1871" s="15"/>
      <c r="AG1871" s="15"/>
      <c r="AH1871" s="15"/>
      <c r="AI1871" s="15"/>
      <c r="AJ1871" s="15"/>
      <c r="AK1871" s="15"/>
      <c r="AL1871" s="15"/>
      <c r="AM1871" s="15"/>
      <c r="AN1871" s="15"/>
      <c r="AO1871" s="15"/>
      <c r="AP1871" s="15"/>
      <c r="AQ1871" s="15"/>
      <c r="AR1871" s="15"/>
      <c r="AS1871" s="15"/>
      <c r="AT1871" s="15"/>
      <c r="AU1871" s="15"/>
      <c r="AV1871" s="15"/>
      <c r="AW1871" s="15"/>
      <c r="AX1871" s="15"/>
    </row>
    <row r="1872" spans="1:50" ht="34.15" customHeight="1">
      <c r="A1872" s="2"/>
      <c r="B1872" s="2"/>
      <c r="C1872" s="2"/>
      <c r="D1872" s="2"/>
      <c r="E1872" s="2"/>
      <c r="F1872" s="15"/>
      <c r="G1872" s="2"/>
      <c r="H1872" s="2"/>
      <c r="I1872" s="15"/>
      <c r="J1872" s="2"/>
      <c r="K1872" s="13"/>
      <c r="L1872" s="13"/>
      <c r="M1872" s="13"/>
      <c r="N1872" s="700"/>
      <c r="O1872" s="15"/>
      <c r="P1872" s="2"/>
      <c r="Q1872" s="15"/>
      <c r="R1872" s="2"/>
      <c r="S1872" s="2"/>
      <c r="T1872" s="2"/>
      <c r="U1872" s="15"/>
      <c r="V1872" s="15"/>
      <c r="W1872" s="15"/>
      <c r="X1872" s="15"/>
      <c r="Y1872" s="15"/>
      <c r="Z1872" s="15"/>
      <c r="AA1872" s="15"/>
      <c r="AB1872" s="15"/>
      <c r="AC1872" s="15"/>
      <c r="AD1872" s="15"/>
      <c r="AE1872" s="15"/>
      <c r="AF1872" s="15"/>
      <c r="AG1872" s="15"/>
      <c r="AH1872" s="15"/>
      <c r="AI1872" s="15"/>
      <c r="AJ1872" s="15"/>
      <c r="AK1872" s="15"/>
      <c r="AL1872" s="15"/>
      <c r="AM1872" s="15"/>
      <c r="AN1872" s="15"/>
      <c r="AO1872" s="15"/>
      <c r="AP1872" s="15"/>
      <c r="AQ1872" s="15"/>
      <c r="AR1872" s="15"/>
      <c r="AS1872" s="15"/>
      <c r="AT1872" s="15"/>
      <c r="AU1872" s="15"/>
      <c r="AV1872" s="15"/>
      <c r="AW1872" s="15"/>
      <c r="AX1872" s="15"/>
    </row>
    <row r="1873" spans="1:50" ht="34.15" customHeight="1">
      <c r="A1873" s="2"/>
      <c r="B1873" s="2"/>
      <c r="C1873" s="2"/>
      <c r="D1873" s="2"/>
      <c r="E1873" s="2"/>
      <c r="F1873" s="15"/>
      <c r="G1873" s="2"/>
      <c r="H1873" s="2"/>
      <c r="I1873" s="15"/>
      <c r="J1873" s="2"/>
      <c r="K1873" s="13"/>
      <c r="L1873" s="13"/>
      <c r="M1873" s="13"/>
      <c r="N1873" s="700"/>
      <c r="O1873" s="15"/>
      <c r="P1873" s="2"/>
      <c r="Q1873" s="15"/>
      <c r="R1873" s="2"/>
      <c r="S1873" s="2"/>
      <c r="T1873" s="2"/>
      <c r="U1873" s="15"/>
      <c r="V1873" s="15"/>
      <c r="W1873" s="15"/>
      <c r="X1873" s="15"/>
      <c r="Y1873" s="15"/>
      <c r="Z1873" s="15"/>
      <c r="AA1873" s="15"/>
      <c r="AB1873" s="15"/>
      <c r="AC1873" s="15"/>
      <c r="AD1873" s="15"/>
      <c r="AE1873" s="15"/>
      <c r="AF1873" s="15"/>
      <c r="AG1873" s="15"/>
      <c r="AH1873" s="15"/>
      <c r="AI1873" s="15"/>
      <c r="AJ1873" s="15"/>
      <c r="AK1873" s="15"/>
      <c r="AL1873" s="15"/>
      <c r="AM1873" s="15"/>
      <c r="AN1873" s="15"/>
      <c r="AO1873" s="15"/>
      <c r="AP1873" s="15"/>
      <c r="AQ1873" s="15"/>
      <c r="AR1873" s="15"/>
      <c r="AS1873" s="15"/>
      <c r="AT1873" s="15"/>
      <c r="AU1873" s="15"/>
      <c r="AV1873" s="15"/>
      <c r="AW1873" s="15"/>
      <c r="AX1873" s="15"/>
    </row>
    <row r="1874" spans="1:50" ht="34.15" customHeight="1">
      <c r="A1874" s="2"/>
      <c r="B1874" s="2"/>
      <c r="C1874" s="2"/>
      <c r="D1874" s="2"/>
      <c r="E1874" s="2"/>
      <c r="F1874" s="15"/>
      <c r="G1874" s="2"/>
      <c r="H1874" s="2"/>
      <c r="I1874" s="15"/>
      <c r="J1874" s="2"/>
      <c r="K1874" s="13"/>
      <c r="L1874" s="13"/>
      <c r="M1874" s="13"/>
      <c r="N1874" s="700"/>
      <c r="O1874" s="15"/>
      <c r="P1874" s="2"/>
      <c r="Q1874" s="15"/>
      <c r="R1874" s="2"/>
      <c r="S1874" s="2"/>
      <c r="T1874" s="2"/>
      <c r="U1874" s="15"/>
      <c r="V1874" s="15"/>
      <c r="W1874" s="15"/>
      <c r="X1874" s="15"/>
      <c r="Y1874" s="15"/>
      <c r="Z1874" s="15"/>
      <c r="AA1874" s="15"/>
      <c r="AB1874" s="15"/>
      <c r="AC1874" s="15"/>
      <c r="AD1874" s="15"/>
      <c r="AE1874" s="15"/>
      <c r="AF1874" s="15"/>
      <c r="AG1874" s="15"/>
      <c r="AH1874" s="15"/>
      <c r="AI1874" s="15"/>
      <c r="AJ1874" s="15"/>
      <c r="AK1874" s="15"/>
      <c r="AL1874" s="15"/>
      <c r="AM1874" s="15"/>
      <c r="AN1874" s="15"/>
      <c r="AO1874" s="15"/>
      <c r="AP1874" s="15"/>
      <c r="AQ1874" s="15"/>
      <c r="AR1874" s="15"/>
      <c r="AS1874" s="15"/>
      <c r="AT1874" s="15"/>
      <c r="AU1874" s="15"/>
      <c r="AV1874" s="15"/>
      <c r="AW1874" s="15"/>
      <c r="AX1874" s="15"/>
    </row>
    <row r="1875" spans="1:50" ht="34.15" customHeight="1">
      <c r="A1875" s="2"/>
      <c r="B1875" s="2"/>
      <c r="C1875" s="2"/>
      <c r="D1875" s="2"/>
      <c r="E1875" s="2"/>
      <c r="F1875" s="15"/>
      <c r="G1875" s="2"/>
      <c r="H1875" s="2"/>
      <c r="I1875" s="15"/>
      <c r="J1875" s="2"/>
      <c r="K1875" s="13"/>
      <c r="L1875" s="13"/>
      <c r="M1875" s="13"/>
      <c r="N1875" s="700"/>
      <c r="O1875" s="15"/>
      <c r="P1875" s="2"/>
      <c r="Q1875" s="15"/>
      <c r="R1875" s="2"/>
      <c r="S1875" s="2"/>
      <c r="T1875" s="2"/>
      <c r="U1875" s="15"/>
      <c r="V1875" s="15"/>
      <c r="W1875" s="15"/>
      <c r="X1875" s="15"/>
      <c r="Y1875" s="15"/>
      <c r="Z1875" s="15"/>
      <c r="AA1875" s="15"/>
      <c r="AB1875" s="15"/>
      <c r="AC1875" s="15"/>
      <c r="AD1875" s="15"/>
      <c r="AE1875" s="15"/>
      <c r="AF1875" s="15"/>
      <c r="AG1875" s="15"/>
      <c r="AH1875" s="15"/>
      <c r="AI1875" s="15"/>
      <c r="AJ1875" s="15"/>
      <c r="AK1875" s="15"/>
      <c r="AL1875" s="15"/>
      <c r="AM1875" s="15"/>
      <c r="AN1875" s="15"/>
      <c r="AO1875" s="15"/>
      <c r="AP1875" s="15"/>
      <c r="AQ1875" s="15"/>
      <c r="AR1875" s="15"/>
      <c r="AS1875" s="15"/>
      <c r="AT1875" s="15"/>
      <c r="AU1875" s="15"/>
      <c r="AV1875" s="15"/>
      <c r="AW1875" s="15"/>
      <c r="AX1875" s="15"/>
    </row>
    <row r="1876" spans="1:50" ht="34.15" customHeight="1">
      <c r="A1876" s="2"/>
      <c r="B1876" s="2"/>
      <c r="C1876" s="2"/>
      <c r="D1876" s="2"/>
      <c r="E1876" s="2"/>
      <c r="F1876" s="15"/>
      <c r="G1876" s="2"/>
      <c r="H1876" s="2"/>
      <c r="I1876" s="15"/>
      <c r="J1876" s="2"/>
      <c r="K1876" s="13"/>
      <c r="L1876" s="13"/>
      <c r="M1876" s="13"/>
      <c r="N1876" s="700"/>
      <c r="O1876" s="15"/>
      <c r="P1876" s="2"/>
      <c r="Q1876" s="15"/>
      <c r="R1876" s="2"/>
      <c r="S1876" s="2"/>
      <c r="T1876" s="2"/>
      <c r="U1876" s="15"/>
      <c r="V1876" s="15"/>
      <c r="W1876" s="15"/>
      <c r="X1876" s="15"/>
      <c r="Y1876" s="15"/>
      <c r="Z1876" s="15"/>
      <c r="AA1876" s="15"/>
      <c r="AB1876" s="15"/>
      <c r="AC1876" s="15"/>
      <c r="AD1876" s="15"/>
      <c r="AE1876" s="15"/>
      <c r="AF1876" s="15"/>
      <c r="AG1876" s="15"/>
      <c r="AH1876" s="15"/>
      <c r="AI1876" s="15"/>
      <c r="AJ1876" s="15"/>
      <c r="AK1876" s="15"/>
      <c r="AL1876" s="15"/>
      <c r="AM1876" s="15"/>
      <c r="AN1876" s="15"/>
      <c r="AO1876" s="15"/>
      <c r="AP1876" s="15"/>
      <c r="AQ1876" s="15"/>
      <c r="AR1876" s="15"/>
      <c r="AS1876" s="15"/>
      <c r="AT1876" s="15"/>
      <c r="AU1876" s="15"/>
      <c r="AV1876" s="15"/>
      <c r="AW1876" s="15"/>
      <c r="AX1876" s="15"/>
    </row>
    <row r="1877" spans="1:50" ht="34.15" customHeight="1">
      <c r="A1877" s="2"/>
      <c r="B1877" s="2"/>
      <c r="C1877" s="2"/>
      <c r="D1877" s="2"/>
      <c r="E1877" s="2"/>
      <c r="F1877" s="15"/>
      <c r="G1877" s="2"/>
      <c r="H1877" s="2"/>
      <c r="I1877" s="15"/>
      <c r="J1877" s="2"/>
      <c r="K1877" s="13"/>
      <c r="L1877" s="13"/>
      <c r="M1877" s="13"/>
      <c r="N1877" s="700"/>
      <c r="O1877" s="15"/>
      <c r="P1877" s="2"/>
      <c r="Q1877" s="15"/>
      <c r="R1877" s="2"/>
      <c r="S1877" s="2"/>
      <c r="T1877" s="2"/>
      <c r="U1877" s="15"/>
      <c r="V1877" s="15"/>
      <c r="W1877" s="15"/>
      <c r="X1877" s="15"/>
      <c r="Y1877" s="15"/>
      <c r="Z1877" s="15"/>
      <c r="AA1877" s="15"/>
      <c r="AB1877" s="15"/>
      <c r="AC1877" s="15"/>
      <c r="AD1877" s="15"/>
      <c r="AE1877" s="15"/>
      <c r="AF1877" s="15"/>
      <c r="AG1877" s="15"/>
      <c r="AH1877" s="15"/>
      <c r="AI1877" s="15"/>
      <c r="AJ1877" s="15"/>
      <c r="AK1877" s="15"/>
      <c r="AL1877" s="15"/>
      <c r="AM1877" s="15"/>
      <c r="AN1877" s="15"/>
      <c r="AO1877" s="15"/>
      <c r="AP1877" s="15"/>
      <c r="AQ1877" s="15"/>
      <c r="AR1877" s="15"/>
      <c r="AS1877" s="15"/>
      <c r="AT1877" s="15"/>
      <c r="AU1877" s="15"/>
      <c r="AV1877" s="15"/>
      <c r="AW1877" s="15"/>
      <c r="AX1877" s="15"/>
    </row>
    <row r="1878" spans="1:50" ht="34.15" customHeight="1">
      <c r="A1878" s="2"/>
      <c r="B1878" s="2"/>
      <c r="C1878" s="2"/>
      <c r="D1878" s="2"/>
      <c r="E1878" s="2"/>
      <c r="F1878" s="15"/>
      <c r="G1878" s="2"/>
      <c r="H1878" s="2"/>
      <c r="I1878" s="15"/>
      <c r="J1878" s="2"/>
      <c r="K1878" s="13"/>
      <c r="L1878" s="13"/>
      <c r="M1878" s="13"/>
      <c r="N1878" s="700"/>
      <c r="O1878" s="15"/>
      <c r="P1878" s="2"/>
      <c r="Q1878" s="15"/>
      <c r="R1878" s="2"/>
      <c r="S1878" s="2"/>
      <c r="T1878" s="2"/>
      <c r="U1878" s="15"/>
      <c r="V1878" s="15"/>
      <c r="W1878" s="15"/>
      <c r="X1878" s="15"/>
      <c r="Y1878" s="15"/>
      <c r="Z1878" s="15"/>
      <c r="AA1878" s="15"/>
      <c r="AB1878" s="15"/>
      <c r="AC1878" s="15"/>
      <c r="AD1878" s="15"/>
      <c r="AE1878" s="15"/>
      <c r="AF1878" s="15"/>
      <c r="AG1878" s="15"/>
      <c r="AH1878" s="15"/>
      <c r="AI1878" s="15"/>
      <c r="AJ1878" s="15"/>
      <c r="AK1878" s="15"/>
      <c r="AL1878" s="15"/>
      <c r="AM1878" s="15"/>
      <c r="AN1878" s="15"/>
      <c r="AO1878" s="15"/>
      <c r="AP1878" s="15"/>
      <c r="AQ1878" s="15"/>
      <c r="AR1878" s="15"/>
      <c r="AS1878" s="15"/>
      <c r="AT1878" s="15"/>
      <c r="AU1878" s="15"/>
      <c r="AV1878" s="15"/>
      <c r="AW1878" s="15"/>
      <c r="AX1878" s="15"/>
    </row>
    <row r="1879" spans="1:50" ht="34.15" customHeight="1">
      <c r="A1879" s="2"/>
      <c r="B1879" s="2"/>
      <c r="C1879" s="2"/>
      <c r="D1879" s="2"/>
      <c r="E1879" s="2"/>
      <c r="F1879" s="15"/>
      <c r="G1879" s="2"/>
      <c r="H1879" s="2"/>
      <c r="I1879" s="15"/>
      <c r="J1879" s="2"/>
      <c r="K1879" s="13"/>
      <c r="L1879" s="13"/>
      <c r="M1879" s="13"/>
      <c r="N1879" s="700"/>
      <c r="O1879" s="15"/>
      <c r="P1879" s="2"/>
      <c r="Q1879" s="15"/>
      <c r="R1879" s="2"/>
      <c r="S1879" s="2"/>
      <c r="T1879" s="2"/>
      <c r="U1879" s="15"/>
      <c r="V1879" s="15"/>
      <c r="W1879" s="15"/>
      <c r="X1879" s="15"/>
      <c r="Y1879" s="15"/>
      <c r="Z1879" s="15"/>
      <c r="AA1879" s="15"/>
      <c r="AB1879" s="15"/>
      <c r="AC1879" s="15"/>
      <c r="AD1879" s="15"/>
      <c r="AE1879" s="15"/>
      <c r="AF1879" s="15"/>
      <c r="AG1879" s="15"/>
      <c r="AH1879" s="15"/>
      <c r="AI1879" s="15"/>
      <c r="AJ1879" s="15"/>
      <c r="AK1879" s="15"/>
      <c r="AL1879" s="15"/>
      <c r="AM1879" s="15"/>
      <c r="AN1879" s="15"/>
      <c r="AO1879" s="15"/>
      <c r="AP1879" s="15"/>
      <c r="AQ1879" s="15"/>
      <c r="AR1879" s="15"/>
      <c r="AS1879" s="15"/>
      <c r="AT1879" s="15"/>
      <c r="AU1879" s="15"/>
      <c r="AV1879" s="15"/>
      <c r="AW1879" s="15"/>
      <c r="AX1879" s="15"/>
    </row>
    <row r="1880" spans="1:50" ht="34.15" customHeight="1">
      <c r="A1880" s="2"/>
      <c r="B1880" s="2"/>
      <c r="C1880" s="2"/>
      <c r="D1880" s="2"/>
      <c r="E1880" s="2"/>
      <c r="F1880" s="15"/>
      <c r="G1880" s="2"/>
      <c r="H1880" s="2"/>
      <c r="I1880" s="15"/>
      <c r="J1880" s="2"/>
      <c r="K1880" s="13"/>
      <c r="L1880" s="13"/>
      <c r="M1880" s="13"/>
      <c r="N1880" s="700"/>
      <c r="O1880" s="15"/>
      <c r="P1880" s="2"/>
      <c r="Q1880" s="15"/>
      <c r="R1880" s="2"/>
      <c r="S1880" s="2"/>
      <c r="T1880" s="2"/>
      <c r="U1880" s="15"/>
      <c r="V1880" s="15"/>
      <c r="W1880" s="15"/>
      <c r="X1880" s="15"/>
      <c r="Y1880" s="15"/>
      <c r="Z1880" s="15"/>
      <c r="AA1880" s="15"/>
      <c r="AB1880" s="15"/>
      <c r="AC1880" s="15"/>
      <c r="AD1880" s="15"/>
      <c r="AE1880" s="15"/>
      <c r="AF1880" s="15"/>
      <c r="AG1880" s="15"/>
      <c r="AH1880" s="15"/>
      <c r="AI1880" s="15"/>
      <c r="AJ1880" s="15"/>
      <c r="AK1880" s="15"/>
      <c r="AL1880" s="15"/>
      <c r="AM1880" s="15"/>
      <c r="AN1880" s="15"/>
      <c r="AO1880" s="15"/>
      <c r="AP1880" s="15"/>
      <c r="AQ1880" s="15"/>
      <c r="AR1880" s="15"/>
      <c r="AS1880" s="15"/>
      <c r="AT1880" s="15"/>
      <c r="AU1880" s="15"/>
      <c r="AV1880" s="15"/>
      <c r="AW1880" s="15"/>
      <c r="AX1880" s="15"/>
    </row>
    <row r="1881" spans="1:50" ht="34.15" customHeight="1">
      <c r="A1881" s="2"/>
      <c r="B1881" s="2"/>
      <c r="C1881" s="2"/>
      <c r="D1881" s="2"/>
      <c r="E1881" s="2"/>
      <c r="F1881" s="15"/>
      <c r="G1881" s="2"/>
      <c r="H1881" s="2"/>
      <c r="I1881" s="15"/>
      <c r="J1881" s="2"/>
      <c r="K1881" s="13"/>
      <c r="L1881" s="13"/>
      <c r="M1881" s="13"/>
      <c r="N1881" s="700"/>
      <c r="O1881" s="15"/>
      <c r="P1881" s="2"/>
      <c r="Q1881" s="15"/>
      <c r="R1881" s="2"/>
      <c r="S1881" s="2"/>
      <c r="T1881" s="2"/>
      <c r="U1881" s="15"/>
      <c r="V1881" s="15"/>
      <c r="W1881" s="15"/>
      <c r="X1881" s="15"/>
      <c r="Y1881" s="15"/>
      <c r="Z1881" s="15"/>
      <c r="AA1881" s="15"/>
      <c r="AB1881" s="15"/>
      <c r="AC1881" s="15"/>
      <c r="AD1881" s="15"/>
      <c r="AE1881" s="15"/>
      <c r="AF1881" s="15"/>
      <c r="AG1881" s="15"/>
      <c r="AH1881" s="15"/>
      <c r="AI1881" s="15"/>
      <c r="AJ1881" s="15"/>
      <c r="AK1881" s="15"/>
      <c r="AL1881" s="15"/>
      <c r="AM1881" s="15"/>
      <c r="AN1881" s="15"/>
      <c r="AO1881" s="15"/>
      <c r="AP1881" s="15"/>
      <c r="AQ1881" s="15"/>
      <c r="AR1881" s="15"/>
      <c r="AS1881" s="15"/>
      <c r="AT1881" s="15"/>
      <c r="AU1881" s="15"/>
      <c r="AV1881" s="15"/>
      <c r="AW1881" s="15"/>
      <c r="AX1881" s="15"/>
    </row>
    <row r="1882" spans="1:50" ht="34.15" customHeight="1">
      <c r="A1882" s="2"/>
      <c r="B1882" s="2"/>
      <c r="C1882" s="2"/>
      <c r="D1882" s="2"/>
      <c r="E1882" s="2"/>
      <c r="F1882" s="15"/>
      <c r="G1882" s="2"/>
      <c r="H1882" s="2"/>
      <c r="I1882" s="15"/>
      <c r="J1882" s="2"/>
      <c r="K1882" s="13"/>
      <c r="L1882" s="13"/>
      <c r="M1882" s="13"/>
      <c r="N1882" s="700"/>
      <c r="O1882" s="15"/>
      <c r="P1882" s="2"/>
      <c r="Q1882" s="15"/>
      <c r="R1882" s="2"/>
      <c r="S1882" s="2"/>
      <c r="T1882" s="2"/>
      <c r="U1882" s="15"/>
      <c r="V1882" s="15"/>
      <c r="W1882" s="15"/>
      <c r="X1882" s="15"/>
      <c r="Y1882" s="15"/>
      <c r="Z1882" s="15"/>
      <c r="AA1882" s="15"/>
      <c r="AB1882" s="15"/>
      <c r="AC1882" s="15"/>
      <c r="AD1882" s="15"/>
      <c r="AE1882" s="15"/>
      <c r="AF1882" s="15"/>
      <c r="AG1882" s="15"/>
      <c r="AH1882" s="15"/>
      <c r="AI1882" s="15"/>
      <c r="AJ1882" s="15"/>
      <c r="AK1882" s="15"/>
      <c r="AL1882" s="15"/>
      <c r="AM1882" s="15"/>
      <c r="AN1882" s="15"/>
      <c r="AO1882" s="15"/>
      <c r="AP1882" s="15"/>
      <c r="AQ1882" s="15"/>
      <c r="AR1882" s="15"/>
      <c r="AS1882" s="15"/>
      <c r="AT1882" s="15"/>
      <c r="AU1882" s="15"/>
      <c r="AV1882" s="15"/>
      <c r="AW1882" s="15"/>
      <c r="AX1882" s="15"/>
    </row>
    <row r="1883" spans="1:50" ht="34.15" customHeight="1">
      <c r="A1883" s="2"/>
      <c r="B1883" s="2"/>
      <c r="C1883" s="2"/>
      <c r="D1883" s="2"/>
      <c r="E1883" s="2"/>
      <c r="F1883" s="15"/>
      <c r="G1883" s="2"/>
      <c r="H1883" s="2"/>
      <c r="I1883" s="15"/>
      <c r="J1883" s="2"/>
      <c r="K1883" s="13"/>
      <c r="L1883" s="13"/>
      <c r="M1883" s="13"/>
      <c r="N1883" s="700"/>
      <c r="O1883" s="15"/>
      <c r="P1883" s="2"/>
      <c r="Q1883" s="15"/>
      <c r="R1883" s="2"/>
      <c r="S1883" s="2"/>
      <c r="T1883" s="2"/>
      <c r="U1883" s="15"/>
      <c r="V1883" s="15"/>
      <c r="W1883" s="15"/>
      <c r="X1883" s="15"/>
      <c r="Y1883" s="15"/>
      <c r="Z1883" s="15"/>
      <c r="AA1883" s="15"/>
      <c r="AB1883" s="15"/>
      <c r="AC1883" s="15"/>
      <c r="AD1883" s="15"/>
      <c r="AE1883" s="15"/>
      <c r="AF1883" s="15"/>
      <c r="AG1883" s="15"/>
      <c r="AH1883" s="15"/>
      <c r="AI1883" s="15"/>
      <c r="AJ1883" s="15"/>
      <c r="AK1883" s="15"/>
      <c r="AL1883" s="15"/>
      <c r="AM1883" s="15"/>
      <c r="AN1883" s="15"/>
      <c r="AO1883" s="15"/>
      <c r="AP1883" s="15"/>
      <c r="AQ1883" s="15"/>
      <c r="AR1883" s="15"/>
      <c r="AS1883" s="15"/>
      <c r="AT1883" s="15"/>
      <c r="AU1883" s="15"/>
      <c r="AV1883" s="15"/>
      <c r="AW1883" s="15"/>
      <c r="AX1883" s="15"/>
    </row>
    <row r="1884" spans="1:50" ht="34.15" customHeight="1">
      <c r="A1884" s="2"/>
      <c r="B1884" s="2"/>
      <c r="C1884" s="2"/>
      <c r="D1884" s="2"/>
      <c r="E1884" s="2"/>
      <c r="F1884" s="15"/>
      <c r="G1884" s="2"/>
      <c r="H1884" s="2"/>
      <c r="I1884" s="15"/>
      <c r="J1884" s="2"/>
      <c r="K1884" s="13"/>
      <c r="L1884" s="13"/>
      <c r="M1884" s="13"/>
      <c r="N1884" s="700"/>
      <c r="O1884" s="15"/>
      <c r="P1884" s="2"/>
      <c r="Q1884" s="15"/>
      <c r="R1884" s="2"/>
      <c r="S1884" s="2"/>
      <c r="T1884" s="2"/>
      <c r="U1884" s="15"/>
      <c r="V1884" s="15"/>
      <c r="W1884" s="15"/>
      <c r="X1884" s="15"/>
      <c r="Y1884" s="15"/>
      <c r="Z1884" s="15"/>
      <c r="AA1884" s="15"/>
      <c r="AB1884" s="15"/>
      <c r="AC1884" s="15"/>
      <c r="AD1884" s="15"/>
      <c r="AE1884" s="15"/>
      <c r="AF1884" s="15"/>
      <c r="AG1884" s="15"/>
      <c r="AH1884" s="15"/>
      <c r="AI1884" s="15"/>
      <c r="AJ1884" s="15"/>
      <c r="AK1884" s="15"/>
      <c r="AL1884" s="15"/>
      <c r="AM1884" s="15"/>
      <c r="AN1884" s="15"/>
      <c r="AO1884" s="15"/>
      <c r="AP1884" s="15"/>
      <c r="AQ1884" s="15"/>
      <c r="AR1884" s="15"/>
      <c r="AS1884" s="15"/>
      <c r="AT1884" s="15"/>
      <c r="AU1884" s="15"/>
      <c r="AV1884" s="15"/>
      <c r="AW1884" s="15"/>
      <c r="AX1884" s="15"/>
    </row>
    <row r="1885" spans="1:50" ht="34.15" customHeight="1">
      <c r="A1885" s="2"/>
      <c r="B1885" s="2"/>
      <c r="C1885" s="2"/>
      <c r="D1885" s="2"/>
      <c r="E1885" s="2"/>
      <c r="F1885" s="15"/>
      <c r="G1885" s="2"/>
      <c r="H1885" s="2"/>
      <c r="I1885" s="15"/>
      <c r="J1885" s="2"/>
      <c r="K1885" s="13"/>
      <c r="L1885" s="13"/>
      <c r="M1885" s="13"/>
      <c r="N1885" s="700"/>
      <c r="O1885" s="15"/>
      <c r="P1885" s="2"/>
      <c r="Q1885" s="15"/>
      <c r="R1885" s="2"/>
      <c r="S1885" s="2"/>
      <c r="T1885" s="2"/>
      <c r="U1885" s="15"/>
      <c r="V1885" s="15"/>
      <c r="W1885" s="15"/>
      <c r="X1885" s="15"/>
      <c r="Y1885" s="15"/>
      <c r="Z1885" s="15"/>
      <c r="AA1885" s="15"/>
      <c r="AB1885" s="15"/>
      <c r="AC1885" s="15"/>
      <c r="AD1885" s="15"/>
      <c r="AE1885" s="15"/>
      <c r="AF1885" s="15"/>
      <c r="AG1885" s="15"/>
      <c r="AH1885" s="15"/>
      <c r="AI1885" s="15"/>
      <c r="AJ1885" s="15"/>
      <c r="AK1885" s="15"/>
      <c r="AL1885" s="15"/>
      <c r="AM1885" s="15"/>
      <c r="AN1885" s="15"/>
      <c r="AO1885" s="15"/>
      <c r="AP1885" s="15"/>
      <c r="AQ1885" s="15"/>
      <c r="AR1885" s="15"/>
      <c r="AS1885" s="15"/>
      <c r="AT1885" s="15"/>
      <c r="AU1885" s="15"/>
      <c r="AV1885" s="15"/>
      <c r="AW1885" s="15"/>
      <c r="AX1885" s="15"/>
    </row>
    <row r="1886" spans="1:50" ht="34.15" customHeight="1">
      <c r="A1886" s="2"/>
      <c r="B1886" s="2"/>
      <c r="C1886" s="2"/>
      <c r="D1886" s="2"/>
      <c r="E1886" s="2"/>
      <c r="F1886" s="15"/>
      <c r="G1886" s="2"/>
      <c r="H1886" s="2"/>
      <c r="I1886" s="15"/>
      <c r="J1886" s="2"/>
      <c r="K1886" s="13"/>
      <c r="L1886" s="13"/>
      <c r="M1886" s="13"/>
      <c r="N1886" s="700"/>
      <c r="O1886" s="15"/>
      <c r="P1886" s="2"/>
      <c r="Q1886" s="15"/>
      <c r="R1886" s="2"/>
      <c r="S1886" s="2"/>
      <c r="T1886" s="2"/>
      <c r="U1886" s="15"/>
      <c r="V1886" s="15"/>
      <c r="W1886" s="15"/>
      <c r="X1886" s="15"/>
      <c r="Y1886" s="15"/>
      <c r="Z1886" s="15"/>
      <c r="AA1886" s="15"/>
      <c r="AB1886" s="15"/>
      <c r="AC1886" s="15"/>
      <c r="AD1886" s="15"/>
      <c r="AE1886" s="15"/>
      <c r="AF1886" s="15"/>
      <c r="AG1886" s="15"/>
      <c r="AH1886" s="15"/>
      <c r="AI1886" s="15"/>
      <c r="AJ1886" s="15"/>
      <c r="AK1886" s="15"/>
      <c r="AL1886" s="15"/>
      <c r="AM1886" s="15"/>
      <c r="AN1886" s="15"/>
      <c r="AO1886" s="15"/>
      <c r="AP1886" s="15"/>
      <c r="AQ1886" s="15"/>
      <c r="AR1886" s="15"/>
      <c r="AS1886" s="15"/>
      <c r="AT1886" s="15"/>
      <c r="AU1886" s="15"/>
      <c r="AV1886" s="15"/>
      <c r="AW1886" s="15"/>
      <c r="AX1886" s="15"/>
    </row>
    <row r="1887" spans="1:50" ht="34.15" customHeight="1">
      <c r="A1887" s="2"/>
      <c r="B1887" s="2"/>
      <c r="C1887" s="2"/>
      <c r="D1887" s="2"/>
      <c r="E1887" s="2"/>
      <c r="F1887" s="15"/>
      <c r="G1887" s="2"/>
      <c r="H1887" s="2"/>
      <c r="I1887" s="15"/>
      <c r="J1887" s="2"/>
      <c r="K1887" s="13"/>
      <c r="L1887" s="13"/>
      <c r="M1887" s="13"/>
      <c r="N1887" s="700"/>
      <c r="O1887" s="15"/>
      <c r="P1887" s="2"/>
      <c r="Q1887" s="15"/>
      <c r="R1887" s="2"/>
      <c r="S1887" s="2"/>
      <c r="T1887" s="2"/>
      <c r="U1887" s="15"/>
      <c r="V1887" s="15"/>
      <c r="W1887" s="15"/>
      <c r="X1887" s="15"/>
      <c r="Y1887" s="15"/>
      <c r="Z1887" s="15"/>
      <c r="AA1887" s="15"/>
      <c r="AB1887" s="15"/>
      <c r="AC1887" s="15"/>
      <c r="AD1887" s="15"/>
      <c r="AE1887" s="15"/>
      <c r="AF1887" s="15"/>
      <c r="AG1887" s="15"/>
      <c r="AH1887" s="15"/>
      <c r="AI1887" s="15"/>
      <c r="AJ1887" s="15"/>
      <c r="AK1887" s="15"/>
      <c r="AL1887" s="15"/>
      <c r="AM1887" s="15"/>
      <c r="AN1887" s="15"/>
      <c r="AO1887" s="15"/>
      <c r="AP1887" s="15"/>
      <c r="AQ1887" s="15"/>
      <c r="AR1887" s="15"/>
      <c r="AS1887" s="15"/>
      <c r="AT1887" s="15"/>
      <c r="AU1887" s="15"/>
      <c r="AV1887" s="15"/>
      <c r="AW1887" s="15"/>
      <c r="AX1887" s="15"/>
    </row>
    <row r="1888" spans="1:50" ht="34.15" customHeight="1">
      <c r="A1888" s="2"/>
      <c r="B1888" s="2"/>
      <c r="C1888" s="2"/>
      <c r="D1888" s="2"/>
      <c r="E1888" s="2"/>
      <c r="F1888" s="15"/>
      <c r="G1888" s="2"/>
      <c r="H1888" s="2"/>
      <c r="I1888" s="15"/>
      <c r="J1888" s="2"/>
      <c r="K1888" s="13"/>
      <c r="L1888" s="13"/>
      <c r="M1888" s="13"/>
      <c r="N1888" s="700"/>
      <c r="O1888" s="15"/>
      <c r="P1888" s="2"/>
      <c r="Q1888" s="15"/>
      <c r="R1888" s="2"/>
      <c r="S1888" s="2"/>
      <c r="T1888" s="2"/>
      <c r="U1888" s="15"/>
      <c r="V1888" s="15"/>
      <c r="W1888" s="15"/>
      <c r="X1888" s="15"/>
      <c r="Y1888" s="15"/>
      <c r="Z1888" s="15"/>
      <c r="AA1888" s="15"/>
      <c r="AB1888" s="15"/>
      <c r="AC1888" s="15"/>
      <c r="AD1888" s="15"/>
      <c r="AE1888" s="15"/>
      <c r="AF1888" s="15"/>
      <c r="AG1888" s="15"/>
      <c r="AH1888" s="15"/>
      <c r="AI1888" s="15"/>
      <c r="AJ1888" s="15"/>
      <c r="AK1888" s="15"/>
      <c r="AL1888" s="15"/>
      <c r="AM1888" s="15"/>
      <c r="AN1888" s="15"/>
      <c r="AO1888" s="15"/>
      <c r="AP1888" s="15"/>
      <c r="AQ1888" s="15"/>
      <c r="AR1888" s="15"/>
      <c r="AS1888" s="15"/>
      <c r="AT1888" s="15"/>
      <c r="AU1888" s="15"/>
      <c r="AV1888" s="15"/>
      <c r="AW1888" s="15"/>
      <c r="AX1888" s="15"/>
    </row>
    <row r="1889" spans="1:50" ht="34.15" customHeight="1">
      <c r="A1889" s="2"/>
      <c r="B1889" s="2"/>
      <c r="C1889" s="2"/>
      <c r="D1889" s="2"/>
      <c r="E1889" s="2"/>
      <c r="F1889" s="15"/>
      <c r="G1889" s="2"/>
      <c r="H1889" s="2"/>
      <c r="I1889" s="15"/>
      <c r="J1889" s="2"/>
      <c r="K1889" s="13"/>
      <c r="L1889" s="13"/>
      <c r="M1889" s="13"/>
      <c r="N1889" s="700"/>
      <c r="O1889" s="15"/>
      <c r="P1889" s="2"/>
      <c r="Q1889" s="15"/>
      <c r="R1889" s="2"/>
      <c r="S1889" s="2"/>
      <c r="T1889" s="2"/>
      <c r="U1889" s="15"/>
      <c r="V1889" s="15"/>
      <c r="W1889" s="15"/>
      <c r="X1889" s="15"/>
      <c r="Y1889" s="15"/>
      <c r="Z1889" s="15"/>
      <c r="AA1889" s="15"/>
      <c r="AB1889" s="15"/>
      <c r="AC1889" s="15"/>
      <c r="AD1889" s="15"/>
      <c r="AE1889" s="15"/>
      <c r="AF1889" s="15"/>
      <c r="AG1889" s="15"/>
      <c r="AH1889" s="15"/>
      <c r="AI1889" s="15"/>
      <c r="AJ1889" s="15"/>
      <c r="AK1889" s="15"/>
      <c r="AL1889" s="15"/>
      <c r="AM1889" s="15"/>
      <c r="AN1889" s="15"/>
      <c r="AO1889" s="15"/>
      <c r="AP1889" s="15"/>
      <c r="AQ1889" s="15"/>
      <c r="AR1889" s="15"/>
      <c r="AS1889" s="15"/>
      <c r="AT1889" s="15"/>
      <c r="AU1889" s="15"/>
      <c r="AV1889" s="15"/>
      <c r="AW1889" s="15"/>
      <c r="AX1889" s="15"/>
    </row>
    <row r="1890" spans="1:50" ht="34.15" customHeight="1">
      <c r="A1890" s="2"/>
      <c r="B1890" s="2"/>
      <c r="C1890" s="2"/>
      <c r="D1890" s="2"/>
      <c r="E1890" s="2"/>
      <c r="F1890" s="15"/>
      <c r="G1890" s="2"/>
      <c r="H1890" s="2"/>
      <c r="I1890" s="15"/>
      <c r="J1890" s="2"/>
      <c r="K1890" s="13"/>
      <c r="L1890" s="13"/>
      <c r="M1890" s="13"/>
      <c r="N1890" s="700"/>
      <c r="O1890" s="15"/>
      <c r="P1890" s="2"/>
      <c r="Q1890" s="15"/>
      <c r="R1890" s="2"/>
      <c r="S1890" s="2"/>
      <c r="T1890" s="2"/>
      <c r="U1890" s="15"/>
      <c r="V1890" s="15"/>
      <c r="W1890" s="15"/>
      <c r="X1890" s="15"/>
      <c r="Y1890" s="15"/>
      <c r="Z1890" s="15"/>
      <c r="AA1890" s="15"/>
      <c r="AB1890" s="15"/>
      <c r="AC1890" s="15"/>
      <c r="AD1890" s="15"/>
      <c r="AE1890" s="15"/>
      <c r="AF1890" s="15"/>
      <c r="AG1890" s="15"/>
      <c r="AH1890" s="15"/>
      <c r="AI1890" s="15"/>
      <c r="AJ1890" s="15"/>
      <c r="AK1890" s="15"/>
      <c r="AL1890" s="15"/>
      <c r="AM1890" s="15"/>
      <c r="AN1890" s="15"/>
      <c r="AO1890" s="15"/>
      <c r="AP1890" s="15"/>
      <c r="AQ1890" s="15"/>
      <c r="AR1890" s="15"/>
      <c r="AS1890" s="15"/>
      <c r="AT1890" s="15"/>
      <c r="AU1890" s="15"/>
      <c r="AV1890" s="15"/>
      <c r="AW1890" s="15"/>
      <c r="AX1890" s="15"/>
    </row>
    <row r="1891" spans="1:50" ht="34.15" customHeight="1">
      <c r="A1891" s="2"/>
      <c r="B1891" s="2"/>
      <c r="C1891" s="2"/>
      <c r="D1891" s="2"/>
      <c r="E1891" s="2"/>
      <c r="F1891" s="15"/>
      <c r="G1891" s="2"/>
      <c r="H1891" s="2"/>
      <c r="I1891" s="15"/>
      <c r="J1891" s="2"/>
      <c r="K1891" s="13"/>
      <c r="L1891" s="13"/>
      <c r="M1891" s="13"/>
      <c r="N1891" s="700"/>
      <c r="O1891" s="15"/>
      <c r="P1891" s="2"/>
      <c r="Q1891" s="15"/>
      <c r="R1891" s="2"/>
      <c r="S1891" s="2"/>
      <c r="T1891" s="2"/>
      <c r="U1891" s="15"/>
      <c r="V1891" s="15"/>
      <c r="W1891" s="15"/>
      <c r="X1891" s="15"/>
      <c r="Y1891" s="15"/>
      <c r="Z1891" s="15"/>
      <c r="AA1891" s="15"/>
      <c r="AB1891" s="15"/>
      <c r="AC1891" s="15"/>
      <c r="AD1891" s="15"/>
      <c r="AE1891" s="15"/>
      <c r="AF1891" s="15"/>
      <c r="AG1891" s="15"/>
      <c r="AH1891" s="15"/>
      <c r="AI1891" s="15"/>
      <c r="AJ1891" s="15"/>
      <c r="AK1891" s="15"/>
      <c r="AL1891" s="15"/>
      <c r="AM1891" s="15"/>
      <c r="AN1891" s="15"/>
      <c r="AO1891" s="15"/>
      <c r="AP1891" s="15"/>
      <c r="AQ1891" s="15"/>
      <c r="AR1891" s="15"/>
      <c r="AS1891" s="15"/>
      <c r="AT1891" s="15"/>
      <c r="AU1891" s="15"/>
      <c r="AV1891" s="15"/>
      <c r="AW1891" s="15"/>
      <c r="AX1891" s="15"/>
    </row>
    <row r="1892" spans="1:50" ht="34.15" customHeight="1">
      <c r="A1892" s="2"/>
      <c r="B1892" s="2"/>
      <c r="C1892" s="2"/>
      <c r="D1892" s="2"/>
      <c r="E1892" s="2"/>
      <c r="F1892" s="15"/>
      <c r="G1892" s="2"/>
      <c r="H1892" s="2"/>
      <c r="I1892" s="15"/>
      <c r="J1892" s="2"/>
      <c r="K1892" s="13"/>
      <c r="L1892" s="13"/>
      <c r="M1892" s="13"/>
      <c r="N1892" s="700"/>
      <c r="O1892" s="15"/>
      <c r="P1892" s="2"/>
      <c r="Q1892" s="15"/>
      <c r="R1892" s="2"/>
      <c r="S1892" s="2"/>
      <c r="T1892" s="2"/>
      <c r="U1892" s="15"/>
      <c r="V1892" s="15"/>
      <c r="W1892" s="15"/>
      <c r="X1892" s="15"/>
      <c r="Y1892" s="15"/>
      <c r="Z1892" s="15"/>
      <c r="AA1892" s="15"/>
      <c r="AB1892" s="15"/>
      <c r="AC1892" s="15"/>
      <c r="AD1892" s="15"/>
      <c r="AE1892" s="15"/>
      <c r="AF1892" s="15"/>
      <c r="AG1892" s="15"/>
      <c r="AH1892" s="15"/>
      <c r="AI1892" s="15"/>
      <c r="AJ1892" s="15"/>
      <c r="AK1892" s="15"/>
      <c r="AL1892" s="15"/>
      <c r="AM1892" s="15"/>
      <c r="AN1892" s="15"/>
      <c r="AO1892" s="15"/>
      <c r="AP1892" s="15"/>
      <c r="AQ1892" s="15"/>
      <c r="AR1892" s="15"/>
      <c r="AS1892" s="15"/>
      <c r="AT1892" s="15"/>
      <c r="AU1892" s="15"/>
      <c r="AV1892" s="15"/>
      <c r="AW1892" s="15"/>
      <c r="AX1892" s="15"/>
    </row>
    <row r="1893" spans="1:50" ht="34.15" customHeight="1">
      <c r="A1893" s="2"/>
      <c r="B1893" s="2"/>
      <c r="C1893" s="2"/>
      <c r="D1893" s="2"/>
      <c r="E1893" s="2"/>
      <c r="F1893" s="15"/>
      <c r="G1893" s="2"/>
      <c r="H1893" s="2"/>
      <c r="I1893" s="15"/>
      <c r="J1893" s="2"/>
      <c r="K1893" s="13"/>
      <c r="L1893" s="13"/>
      <c r="M1893" s="13"/>
      <c r="N1893" s="700"/>
      <c r="O1893" s="15"/>
      <c r="P1893" s="2"/>
      <c r="Q1893" s="15"/>
      <c r="R1893" s="2"/>
      <c r="S1893" s="2"/>
      <c r="T1893" s="2"/>
      <c r="U1893" s="15"/>
      <c r="V1893" s="15"/>
      <c r="W1893" s="15"/>
      <c r="X1893" s="15"/>
      <c r="Y1893" s="15"/>
      <c r="Z1893" s="15"/>
      <c r="AA1893" s="15"/>
      <c r="AB1893" s="15"/>
      <c r="AC1893" s="15"/>
      <c r="AD1893" s="15"/>
      <c r="AE1893" s="15"/>
      <c r="AF1893" s="15"/>
      <c r="AG1893" s="15"/>
      <c r="AH1893" s="15"/>
      <c r="AI1893" s="15"/>
      <c r="AJ1893" s="15"/>
      <c r="AK1893" s="15"/>
      <c r="AL1893" s="15"/>
      <c r="AM1893" s="15"/>
      <c r="AN1893" s="15"/>
      <c r="AO1893" s="15"/>
      <c r="AP1893" s="15"/>
      <c r="AQ1893" s="15"/>
      <c r="AR1893" s="15"/>
      <c r="AS1893" s="15"/>
      <c r="AT1893" s="15"/>
      <c r="AU1893" s="15"/>
      <c r="AV1893" s="15"/>
      <c r="AW1893" s="15"/>
      <c r="AX1893" s="15"/>
    </row>
    <row r="1894" spans="1:50" ht="34.15" customHeight="1">
      <c r="A1894" s="2"/>
      <c r="B1894" s="2"/>
      <c r="C1894" s="2"/>
      <c r="D1894" s="2"/>
      <c r="E1894" s="2"/>
      <c r="F1894" s="15"/>
      <c r="G1894" s="2"/>
      <c r="H1894" s="2"/>
      <c r="I1894" s="15"/>
      <c r="J1894" s="2"/>
      <c r="K1894" s="13"/>
      <c r="L1894" s="13"/>
      <c r="M1894" s="13"/>
      <c r="N1894" s="700"/>
      <c r="O1894" s="15"/>
      <c r="P1894" s="2"/>
      <c r="Q1894" s="15"/>
      <c r="R1894" s="2"/>
      <c r="S1894" s="2"/>
      <c r="T1894" s="2"/>
      <c r="U1894" s="15"/>
      <c r="V1894" s="15"/>
      <c r="W1894" s="15"/>
      <c r="X1894" s="15"/>
      <c r="Y1894" s="15"/>
      <c r="Z1894" s="15"/>
      <c r="AA1894" s="15"/>
      <c r="AB1894" s="15"/>
      <c r="AC1894" s="15"/>
      <c r="AD1894" s="15"/>
      <c r="AE1894" s="15"/>
      <c r="AF1894" s="15"/>
      <c r="AG1894" s="15"/>
      <c r="AH1894" s="15"/>
      <c r="AI1894" s="15"/>
      <c r="AJ1894" s="15"/>
      <c r="AK1894" s="15"/>
      <c r="AL1894" s="15"/>
      <c r="AM1894" s="15"/>
      <c r="AN1894" s="15"/>
      <c r="AO1894" s="15"/>
      <c r="AP1894" s="15"/>
      <c r="AQ1894" s="15"/>
      <c r="AR1894" s="15"/>
      <c r="AS1894" s="15"/>
      <c r="AT1894" s="15"/>
      <c r="AU1894" s="15"/>
      <c r="AV1894" s="15"/>
      <c r="AW1894" s="15"/>
      <c r="AX1894" s="15"/>
    </row>
    <row r="1895" spans="1:50" ht="34.15" customHeight="1">
      <c r="A1895" s="2"/>
      <c r="B1895" s="2"/>
      <c r="C1895" s="2"/>
      <c r="D1895" s="2"/>
      <c r="E1895" s="2"/>
      <c r="F1895" s="15"/>
      <c r="G1895" s="2"/>
      <c r="H1895" s="2"/>
      <c r="I1895" s="15"/>
      <c r="J1895" s="2"/>
      <c r="K1895" s="13"/>
      <c r="L1895" s="13"/>
      <c r="M1895" s="13"/>
      <c r="N1895" s="700"/>
      <c r="O1895" s="15"/>
      <c r="P1895" s="2"/>
      <c r="Q1895" s="15"/>
      <c r="R1895" s="2"/>
      <c r="S1895" s="2"/>
      <c r="T1895" s="2"/>
      <c r="U1895" s="15"/>
      <c r="V1895" s="15"/>
      <c r="W1895" s="15"/>
      <c r="X1895" s="15"/>
      <c r="Y1895" s="15"/>
      <c r="Z1895" s="15"/>
      <c r="AA1895" s="15"/>
      <c r="AB1895" s="15"/>
      <c r="AC1895" s="15"/>
      <c r="AD1895" s="15"/>
      <c r="AE1895" s="15"/>
      <c r="AF1895" s="15"/>
      <c r="AG1895" s="15"/>
      <c r="AH1895" s="15"/>
      <c r="AI1895" s="15"/>
      <c r="AJ1895" s="15"/>
      <c r="AK1895" s="15"/>
      <c r="AL1895" s="15"/>
      <c r="AM1895" s="15"/>
      <c r="AN1895" s="15"/>
      <c r="AO1895" s="15"/>
      <c r="AP1895" s="15"/>
      <c r="AQ1895" s="15"/>
      <c r="AR1895" s="15"/>
      <c r="AS1895" s="15"/>
      <c r="AT1895" s="15"/>
      <c r="AU1895" s="15"/>
      <c r="AV1895" s="15"/>
      <c r="AW1895" s="15"/>
      <c r="AX1895" s="15"/>
    </row>
    <row r="1896" spans="1:50" ht="34.15" customHeight="1">
      <c r="A1896" s="2"/>
      <c r="B1896" s="2"/>
      <c r="C1896" s="2"/>
      <c r="D1896" s="2"/>
      <c r="E1896" s="2"/>
      <c r="F1896" s="15"/>
      <c r="G1896" s="2"/>
      <c r="H1896" s="2"/>
      <c r="I1896" s="15"/>
      <c r="J1896" s="2"/>
      <c r="K1896" s="13"/>
      <c r="L1896" s="13"/>
      <c r="M1896" s="13"/>
      <c r="N1896" s="700"/>
      <c r="O1896" s="15"/>
      <c r="P1896" s="2"/>
      <c r="Q1896" s="15"/>
      <c r="R1896" s="2"/>
      <c r="S1896" s="2"/>
      <c r="T1896" s="2"/>
      <c r="U1896" s="15"/>
      <c r="V1896" s="15"/>
      <c r="W1896" s="15"/>
      <c r="X1896" s="15"/>
      <c r="Y1896" s="15"/>
      <c r="Z1896" s="15"/>
      <c r="AA1896" s="15"/>
      <c r="AB1896" s="15"/>
      <c r="AC1896" s="15"/>
      <c r="AD1896" s="15"/>
      <c r="AE1896" s="15"/>
      <c r="AF1896" s="15"/>
      <c r="AG1896" s="15"/>
      <c r="AH1896" s="15"/>
      <c r="AI1896" s="15"/>
      <c r="AJ1896" s="15"/>
      <c r="AK1896" s="15"/>
      <c r="AL1896" s="15"/>
      <c r="AM1896" s="15"/>
      <c r="AN1896" s="15"/>
      <c r="AO1896" s="15"/>
      <c r="AP1896" s="15"/>
      <c r="AQ1896" s="15"/>
      <c r="AR1896" s="15"/>
      <c r="AS1896" s="15"/>
      <c r="AT1896" s="15"/>
      <c r="AU1896" s="15"/>
      <c r="AV1896" s="15"/>
      <c r="AW1896" s="15"/>
      <c r="AX1896" s="15"/>
    </row>
    <row r="1897" spans="1:50" ht="34.15" customHeight="1">
      <c r="A1897" s="2"/>
      <c r="B1897" s="2"/>
      <c r="C1897" s="2"/>
      <c r="D1897" s="2"/>
      <c r="E1897" s="2"/>
      <c r="F1897" s="15"/>
      <c r="G1897" s="2"/>
      <c r="H1897" s="2"/>
      <c r="I1897" s="15"/>
      <c r="J1897" s="2"/>
      <c r="K1897" s="13"/>
      <c r="L1897" s="13"/>
      <c r="M1897" s="13"/>
      <c r="N1897" s="700"/>
      <c r="O1897" s="15"/>
      <c r="P1897" s="2"/>
      <c r="Q1897" s="15"/>
      <c r="R1897" s="2"/>
      <c r="S1897" s="2"/>
      <c r="T1897" s="2"/>
      <c r="U1897" s="15"/>
      <c r="V1897" s="15"/>
      <c r="W1897" s="15"/>
      <c r="X1897" s="15"/>
      <c r="Y1897" s="15"/>
      <c r="Z1897" s="15"/>
      <c r="AA1897" s="15"/>
      <c r="AB1897" s="15"/>
      <c r="AC1897" s="15"/>
      <c r="AD1897" s="15"/>
      <c r="AE1897" s="15"/>
      <c r="AF1897" s="15"/>
      <c r="AG1897" s="15"/>
      <c r="AH1897" s="15"/>
      <c r="AI1897" s="15"/>
      <c r="AJ1897" s="15"/>
      <c r="AK1897" s="15"/>
      <c r="AL1897" s="15"/>
      <c r="AM1897" s="15"/>
      <c r="AN1897" s="15"/>
      <c r="AO1897" s="15"/>
      <c r="AP1897" s="15"/>
      <c r="AQ1897" s="15"/>
      <c r="AR1897" s="15"/>
      <c r="AS1897" s="15"/>
      <c r="AT1897" s="15"/>
      <c r="AU1897" s="15"/>
      <c r="AV1897" s="15"/>
      <c r="AW1897" s="15"/>
      <c r="AX1897" s="15"/>
    </row>
    <row r="1898" spans="1:50" ht="34.15" customHeight="1">
      <c r="A1898" s="2"/>
      <c r="B1898" s="2"/>
      <c r="C1898" s="2"/>
      <c r="D1898" s="2"/>
      <c r="E1898" s="2"/>
      <c r="F1898" s="15"/>
      <c r="G1898" s="2"/>
      <c r="H1898" s="2"/>
      <c r="I1898" s="15"/>
      <c r="J1898" s="2"/>
      <c r="K1898" s="13"/>
      <c r="L1898" s="13"/>
      <c r="M1898" s="13"/>
      <c r="N1898" s="700"/>
      <c r="O1898" s="15"/>
      <c r="P1898" s="2"/>
      <c r="Q1898" s="15"/>
      <c r="R1898" s="2"/>
      <c r="S1898" s="2"/>
      <c r="T1898" s="2"/>
      <c r="U1898" s="15"/>
      <c r="V1898" s="15"/>
      <c r="W1898" s="15"/>
      <c r="X1898" s="15"/>
      <c r="Y1898" s="15"/>
      <c r="Z1898" s="15"/>
      <c r="AA1898" s="15"/>
      <c r="AB1898" s="15"/>
      <c r="AC1898" s="15"/>
      <c r="AD1898" s="15"/>
      <c r="AE1898" s="15"/>
      <c r="AF1898" s="15"/>
      <c r="AG1898" s="15"/>
      <c r="AH1898" s="15"/>
      <c r="AI1898" s="15"/>
      <c r="AJ1898" s="15"/>
      <c r="AK1898" s="15"/>
      <c r="AL1898" s="15"/>
      <c r="AM1898" s="15"/>
      <c r="AN1898" s="15"/>
      <c r="AO1898" s="15"/>
      <c r="AP1898" s="15"/>
      <c r="AQ1898" s="15"/>
      <c r="AR1898" s="15"/>
      <c r="AS1898" s="15"/>
      <c r="AT1898" s="15"/>
      <c r="AU1898" s="15"/>
      <c r="AV1898" s="15"/>
      <c r="AW1898" s="15"/>
      <c r="AX1898" s="15"/>
    </row>
    <row r="1899" spans="1:50" ht="34.15" customHeight="1">
      <c r="A1899" s="2"/>
      <c r="B1899" s="2"/>
      <c r="C1899" s="2"/>
      <c r="D1899" s="2"/>
      <c r="E1899" s="2"/>
      <c r="F1899" s="15"/>
      <c r="G1899" s="2"/>
      <c r="H1899" s="2"/>
      <c r="I1899" s="15"/>
      <c r="J1899" s="2"/>
      <c r="K1899" s="13"/>
      <c r="L1899" s="13"/>
      <c r="M1899" s="13"/>
      <c r="N1899" s="700"/>
      <c r="O1899" s="15"/>
      <c r="P1899" s="2"/>
      <c r="Q1899" s="15"/>
      <c r="R1899" s="2"/>
      <c r="S1899" s="2"/>
      <c r="T1899" s="2"/>
      <c r="U1899" s="15"/>
      <c r="V1899" s="15"/>
      <c r="W1899" s="15"/>
      <c r="X1899" s="15"/>
      <c r="Y1899" s="15"/>
      <c r="Z1899" s="15"/>
      <c r="AA1899" s="15"/>
      <c r="AB1899" s="15"/>
      <c r="AC1899" s="15"/>
      <c r="AD1899" s="15"/>
      <c r="AE1899" s="15"/>
      <c r="AF1899" s="15"/>
      <c r="AG1899" s="15"/>
      <c r="AH1899" s="15"/>
      <c r="AI1899" s="15"/>
      <c r="AJ1899" s="15"/>
      <c r="AK1899" s="15"/>
      <c r="AL1899" s="15"/>
      <c r="AM1899" s="15"/>
      <c r="AN1899" s="15"/>
      <c r="AO1899" s="15"/>
      <c r="AP1899" s="15"/>
      <c r="AQ1899" s="15"/>
      <c r="AR1899" s="15"/>
      <c r="AS1899" s="15"/>
      <c r="AT1899" s="15"/>
      <c r="AU1899" s="15"/>
      <c r="AV1899" s="15"/>
      <c r="AW1899" s="15"/>
      <c r="AX1899" s="15"/>
    </row>
    <row r="1900" spans="1:50" ht="34.15" customHeight="1">
      <c r="A1900" s="2"/>
      <c r="B1900" s="2"/>
      <c r="C1900" s="2"/>
      <c r="D1900" s="2"/>
      <c r="E1900" s="2"/>
      <c r="F1900" s="15"/>
      <c r="G1900" s="2"/>
      <c r="H1900" s="2"/>
      <c r="I1900" s="15"/>
      <c r="J1900" s="2"/>
      <c r="K1900" s="13"/>
      <c r="L1900" s="13"/>
      <c r="M1900" s="13"/>
      <c r="N1900" s="700"/>
      <c r="O1900" s="15"/>
      <c r="P1900" s="2"/>
      <c r="Q1900" s="15"/>
      <c r="R1900" s="2"/>
      <c r="S1900" s="2"/>
      <c r="T1900" s="2"/>
      <c r="U1900" s="15"/>
      <c r="V1900" s="15"/>
      <c r="W1900" s="15"/>
      <c r="X1900" s="15"/>
      <c r="Y1900" s="15"/>
      <c r="Z1900" s="15"/>
      <c r="AA1900" s="15"/>
      <c r="AB1900" s="15"/>
      <c r="AC1900" s="15"/>
      <c r="AD1900" s="15"/>
      <c r="AE1900" s="15"/>
      <c r="AF1900" s="15"/>
      <c r="AG1900" s="15"/>
      <c r="AH1900" s="15"/>
      <c r="AI1900" s="15"/>
      <c r="AJ1900" s="15"/>
      <c r="AK1900" s="15"/>
      <c r="AL1900" s="15"/>
      <c r="AM1900" s="15"/>
      <c r="AN1900" s="15"/>
      <c r="AO1900" s="15"/>
      <c r="AP1900" s="15"/>
      <c r="AQ1900" s="15"/>
      <c r="AR1900" s="15"/>
      <c r="AS1900" s="15"/>
      <c r="AT1900" s="15"/>
      <c r="AU1900" s="15"/>
      <c r="AV1900" s="15"/>
      <c r="AW1900" s="15"/>
      <c r="AX1900" s="15"/>
    </row>
    <row r="1901" spans="1:50" ht="34.15" customHeight="1">
      <c r="A1901" s="2"/>
      <c r="B1901" s="2"/>
      <c r="C1901" s="2"/>
      <c r="D1901" s="2"/>
      <c r="E1901" s="2"/>
      <c r="F1901" s="15"/>
      <c r="G1901" s="2"/>
      <c r="H1901" s="2"/>
      <c r="I1901" s="15"/>
      <c r="J1901" s="2"/>
      <c r="K1901" s="13"/>
      <c r="L1901" s="13"/>
      <c r="M1901" s="13"/>
      <c r="N1901" s="700"/>
      <c r="O1901" s="15"/>
      <c r="P1901" s="2"/>
      <c r="Q1901" s="15"/>
      <c r="R1901" s="2"/>
      <c r="S1901" s="2"/>
      <c r="T1901" s="2"/>
      <c r="U1901" s="15"/>
      <c r="V1901" s="15"/>
      <c r="W1901" s="15"/>
      <c r="X1901" s="15"/>
      <c r="Y1901" s="15"/>
      <c r="Z1901" s="15"/>
      <c r="AA1901" s="15"/>
      <c r="AB1901" s="15"/>
      <c r="AC1901" s="15"/>
      <c r="AD1901" s="15"/>
      <c r="AE1901" s="15"/>
      <c r="AF1901" s="15"/>
      <c r="AG1901" s="15"/>
      <c r="AH1901" s="15"/>
      <c r="AI1901" s="15"/>
      <c r="AJ1901" s="15"/>
      <c r="AK1901" s="15"/>
      <c r="AL1901" s="15"/>
      <c r="AM1901" s="15"/>
      <c r="AN1901" s="15"/>
      <c r="AO1901" s="15"/>
      <c r="AP1901" s="15"/>
      <c r="AQ1901" s="15"/>
      <c r="AR1901" s="15"/>
      <c r="AS1901" s="15"/>
      <c r="AT1901" s="15"/>
      <c r="AU1901" s="15"/>
      <c r="AV1901" s="15"/>
      <c r="AW1901" s="15"/>
      <c r="AX1901" s="15"/>
    </row>
    <row r="1902" spans="1:50" ht="34.15" customHeight="1">
      <c r="A1902" s="2"/>
      <c r="B1902" s="2"/>
      <c r="C1902" s="2"/>
      <c r="D1902" s="2"/>
      <c r="E1902" s="2"/>
      <c r="F1902" s="15"/>
      <c r="G1902" s="2"/>
      <c r="H1902" s="2"/>
      <c r="I1902" s="15"/>
      <c r="J1902" s="2"/>
      <c r="K1902" s="13"/>
      <c r="L1902" s="13"/>
      <c r="M1902" s="13"/>
      <c r="N1902" s="700"/>
      <c r="O1902" s="15"/>
      <c r="P1902" s="2"/>
      <c r="Q1902" s="15"/>
      <c r="R1902" s="2"/>
      <c r="S1902" s="2"/>
      <c r="T1902" s="2"/>
      <c r="U1902" s="15"/>
      <c r="V1902" s="15"/>
      <c r="W1902" s="15"/>
      <c r="X1902" s="15"/>
      <c r="Y1902" s="15"/>
      <c r="Z1902" s="15"/>
      <c r="AA1902" s="15"/>
      <c r="AB1902" s="15"/>
      <c r="AC1902" s="15"/>
      <c r="AD1902" s="15"/>
      <c r="AE1902" s="15"/>
      <c r="AF1902" s="15"/>
      <c r="AG1902" s="15"/>
      <c r="AH1902" s="15"/>
      <c r="AI1902" s="15"/>
      <c r="AJ1902" s="15"/>
      <c r="AK1902" s="15"/>
      <c r="AL1902" s="15"/>
      <c r="AM1902" s="15"/>
      <c r="AN1902" s="15"/>
      <c r="AO1902" s="15"/>
      <c r="AP1902" s="15"/>
      <c r="AQ1902" s="15"/>
      <c r="AR1902" s="15"/>
      <c r="AS1902" s="15"/>
      <c r="AT1902" s="15"/>
      <c r="AU1902" s="15"/>
      <c r="AV1902" s="15"/>
      <c r="AW1902" s="15"/>
      <c r="AX1902" s="15"/>
    </row>
    <row r="1903" spans="1:50" ht="34.15" customHeight="1">
      <c r="A1903" s="2"/>
      <c r="B1903" s="2"/>
      <c r="C1903" s="2"/>
      <c r="D1903" s="2"/>
      <c r="E1903" s="2"/>
      <c r="F1903" s="15"/>
      <c r="G1903" s="2"/>
      <c r="H1903" s="2"/>
      <c r="I1903" s="15"/>
      <c r="J1903" s="2"/>
      <c r="K1903" s="13"/>
      <c r="L1903" s="13"/>
      <c r="M1903" s="13"/>
      <c r="N1903" s="700"/>
      <c r="O1903" s="15"/>
      <c r="P1903" s="2"/>
      <c r="Q1903" s="15"/>
      <c r="R1903" s="2"/>
      <c r="S1903" s="2"/>
      <c r="T1903" s="2"/>
      <c r="U1903" s="15"/>
      <c r="V1903" s="15"/>
      <c r="W1903" s="15"/>
      <c r="X1903" s="15"/>
      <c r="Y1903" s="15"/>
      <c r="Z1903" s="15"/>
      <c r="AA1903" s="15"/>
      <c r="AB1903" s="15"/>
      <c r="AC1903" s="15"/>
      <c r="AD1903" s="15"/>
      <c r="AE1903" s="15"/>
      <c r="AF1903" s="15"/>
      <c r="AG1903" s="15"/>
      <c r="AH1903" s="15"/>
      <c r="AI1903" s="15"/>
      <c r="AJ1903" s="15"/>
      <c r="AK1903" s="15"/>
      <c r="AL1903" s="15"/>
      <c r="AM1903" s="15"/>
      <c r="AN1903" s="15"/>
      <c r="AO1903" s="15"/>
      <c r="AP1903" s="15"/>
      <c r="AQ1903" s="15"/>
      <c r="AR1903" s="15"/>
      <c r="AS1903" s="15"/>
      <c r="AT1903" s="15"/>
      <c r="AU1903" s="15"/>
      <c r="AV1903" s="15"/>
      <c r="AW1903" s="15"/>
      <c r="AX1903" s="15"/>
    </row>
    <row r="1904" spans="1:50" ht="34.15" customHeight="1">
      <c r="A1904" s="2"/>
      <c r="B1904" s="2"/>
      <c r="C1904" s="2"/>
      <c r="D1904" s="2"/>
      <c r="E1904" s="2"/>
      <c r="F1904" s="15"/>
      <c r="G1904" s="2"/>
      <c r="H1904" s="2"/>
      <c r="I1904" s="15"/>
      <c r="J1904" s="2"/>
      <c r="K1904" s="13"/>
      <c r="L1904" s="13"/>
      <c r="M1904" s="13"/>
      <c r="N1904" s="700"/>
      <c r="O1904" s="15"/>
      <c r="P1904" s="2"/>
      <c r="Q1904" s="15"/>
      <c r="R1904" s="2"/>
      <c r="S1904" s="2"/>
      <c r="T1904" s="2"/>
      <c r="U1904" s="15"/>
      <c r="V1904" s="15"/>
      <c r="W1904" s="15"/>
      <c r="X1904" s="15"/>
      <c r="Y1904" s="15"/>
      <c r="Z1904" s="15"/>
      <c r="AA1904" s="15"/>
      <c r="AB1904" s="15"/>
      <c r="AC1904" s="15"/>
      <c r="AD1904" s="15"/>
      <c r="AE1904" s="15"/>
      <c r="AF1904" s="15"/>
      <c r="AG1904" s="15"/>
      <c r="AH1904" s="15"/>
      <c r="AI1904" s="15"/>
      <c r="AJ1904" s="15"/>
      <c r="AK1904" s="15"/>
      <c r="AL1904" s="15"/>
      <c r="AM1904" s="15"/>
      <c r="AN1904" s="15"/>
      <c r="AO1904" s="15"/>
      <c r="AP1904" s="15"/>
      <c r="AQ1904" s="15"/>
      <c r="AR1904" s="15"/>
      <c r="AS1904" s="15"/>
      <c r="AT1904" s="15"/>
      <c r="AU1904" s="15"/>
      <c r="AV1904" s="15"/>
      <c r="AW1904" s="15"/>
      <c r="AX1904" s="15"/>
    </row>
    <row r="1905" spans="1:50" ht="34.15" customHeight="1">
      <c r="A1905" s="2"/>
      <c r="B1905" s="2"/>
      <c r="C1905" s="2"/>
      <c r="D1905" s="2"/>
      <c r="E1905" s="2"/>
      <c r="F1905" s="15"/>
      <c r="G1905" s="2"/>
      <c r="H1905" s="2"/>
      <c r="I1905" s="15"/>
      <c r="J1905" s="2"/>
      <c r="K1905" s="13"/>
      <c r="L1905" s="13"/>
      <c r="M1905" s="13"/>
      <c r="N1905" s="700"/>
      <c r="O1905" s="15"/>
      <c r="P1905" s="2"/>
      <c r="Q1905" s="15"/>
      <c r="R1905" s="2"/>
      <c r="S1905" s="2"/>
      <c r="T1905" s="2"/>
      <c r="U1905" s="15"/>
      <c r="V1905" s="15"/>
      <c r="W1905" s="15"/>
      <c r="X1905" s="15"/>
      <c r="Y1905" s="15"/>
      <c r="Z1905" s="15"/>
      <c r="AA1905" s="15"/>
      <c r="AB1905" s="15"/>
      <c r="AC1905" s="15"/>
      <c r="AD1905" s="15"/>
      <c r="AE1905" s="15"/>
      <c r="AF1905" s="15"/>
      <c r="AG1905" s="15"/>
      <c r="AH1905" s="15"/>
      <c r="AI1905" s="15"/>
      <c r="AJ1905" s="15"/>
      <c r="AK1905" s="15"/>
      <c r="AL1905" s="15"/>
      <c r="AM1905" s="15"/>
      <c r="AN1905" s="15"/>
      <c r="AO1905" s="15"/>
      <c r="AP1905" s="15"/>
      <c r="AQ1905" s="15"/>
      <c r="AR1905" s="15"/>
      <c r="AS1905" s="15"/>
      <c r="AT1905" s="15"/>
      <c r="AU1905" s="15"/>
      <c r="AV1905" s="15"/>
      <c r="AW1905" s="15"/>
      <c r="AX1905" s="15"/>
    </row>
    <row r="1906" spans="1:50" ht="34.15" customHeight="1">
      <c r="A1906" s="2"/>
      <c r="B1906" s="2"/>
      <c r="C1906" s="2"/>
      <c r="D1906" s="2"/>
      <c r="E1906" s="2"/>
      <c r="F1906" s="15"/>
      <c r="G1906" s="2"/>
      <c r="H1906" s="2"/>
      <c r="I1906" s="15"/>
      <c r="J1906" s="2"/>
      <c r="K1906" s="13"/>
      <c r="L1906" s="13"/>
      <c r="M1906" s="13"/>
      <c r="N1906" s="700"/>
      <c r="O1906" s="15"/>
      <c r="P1906" s="2"/>
      <c r="Q1906" s="15"/>
      <c r="R1906" s="2"/>
      <c r="S1906" s="2"/>
      <c r="T1906" s="2"/>
      <c r="U1906" s="15"/>
      <c r="V1906" s="15"/>
      <c r="W1906" s="15"/>
      <c r="X1906" s="15"/>
      <c r="Y1906" s="15"/>
      <c r="Z1906" s="15"/>
      <c r="AA1906" s="15"/>
      <c r="AB1906" s="15"/>
      <c r="AC1906" s="15"/>
      <c r="AD1906" s="15"/>
      <c r="AE1906" s="15"/>
      <c r="AF1906" s="15"/>
      <c r="AG1906" s="15"/>
      <c r="AH1906" s="15"/>
      <c r="AI1906" s="15"/>
      <c r="AJ1906" s="15"/>
      <c r="AK1906" s="15"/>
      <c r="AL1906" s="15"/>
      <c r="AM1906" s="15"/>
      <c r="AN1906" s="15"/>
      <c r="AO1906" s="15"/>
      <c r="AP1906" s="15"/>
      <c r="AQ1906" s="15"/>
      <c r="AR1906" s="15"/>
      <c r="AS1906" s="15"/>
      <c r="AT1906" s="15"/>
      <c r="AU1906" s="15"/>
      <c r="AV1906" s="15"/>
      <c r="AW1906" s="15"/>
      <c r="AX1906" s="15"/>
    </row>
    <row r="1907" spans="1:50" ht="34.15" customHeight="1">
      <c r="A1907" s="2"/>
      <c r="B1907" s="2"/>
      <c r="C1907" s="2"/>
      <c r="D1907" s="2"/>
      <c r="E1907" s="2"/>
      <c r="F1907" s="15"/>
      <c r="G1907" s="2"/>
      <c r="H1907" s="2"/>
      <c r="I1907" s="15"/>
      <c r="J1907" s="2"/>
      <c r="K1907" s="13"/>
      <c r="L1907" s="13"/>
      <c r="M1907" s="13"/>
      <c r="N1907" s="700"/>
      <c r="O1907" s="15"/>
      <c r="P1907" s="2"/>
      <c r="Q1907" s="15"/>
      <c r="R1907" s="2"/>
      <c r="S1907" s="2"/>
      <c r="T1907" s="2"/>
      <c r="U1907" s="15"/>
      <c r="V1907" s="15"/>
      <c r="W1907" s="15"/>
      <c r="X1907" s="15"/>
      <c r="Y1907" s="15"/>
      <c r="Z1907" s="15"/>
      <c r="AA1907" s="15"/>
      <c r="AB1907" s="15"/>
      <c r="AC1907" s="15"/>
      <c r="AD1907" s="15"/>
      <c r="AE1907" s="15"/>
      <c r="AF1907" s="15"/>
      <c r="AG1907" s="15"/>
      <c r="AH1907" s="15"/>
      <c r="AI1907" s="15"/>
      <c r="AJ1907" s="15"/>
      <c r="AK1907" s="15"/>
      <c r="AL1907" s="15"/>
      <c r="AM1907" s="15"/>
      <c r="AN1907" s="15"/>
      <c r="AO1907" s="15"/>
      <c r="AP1907" s="15"/>
      <c r="AQ1907" s="15"/>
      <c r="AR1907" s="15"/>
      <c r="AS1907" s="15"/>
      <c r="AT1907" s="15"/>
      <c r="AU1907" s="15"/>
      <c r="AV1907" s="15"/>
      <c r="AW1907" s="15"/>
      <c r="AX1907" s="15"/>
    </row>
    <row r="1908" spans="1:50" ht="34.15" customHeight="1">
      <c r="A1908" s="2"/>
      <c r="B1908" s="2"/>
      <c r="C1908" s="2"/>
      <c r="D1908" s="2"/>
      <c r="E1908" s="2"/>
      <c r="F1908" s="15"/>
      <c r="G1908" s="2"/>
      <c r="H1908" s="2"/>
      <c r="I1908" s="15"/>
      <c r="J1908" s="2"/>
      <c r="K1908" s="13"/>
      <c r="L1908" s="13"/>
      <c r="M1908" s="13"/>
      <c r="N1908" s="700"/>
      <c r="O1908" s="15"/>
      <c r="P1908" s="2"/>
      <c r="Q1908" s="15"/>
      <c r="R1908" s="2"/>
      <c r="S1908" s="2"/>
      <c r="T1908" s="2"/>
      <c r="U1908" s="15"/>
      <c r="V1908" s="15"/>
      <c r="W1908" s="15"/>
      <c r="X1908" s="15"/>
      <c r="Y1908" s="15"/>
      <c r="Z1908" s="15"/>
      <c r="AA1908" s="15"/>
      <c r="AB1908" s="15"/>
      <c r="AC1908" s="15"/>
      <c r="AD1908" s="15"/>
      <c r="AE1908" s="15"/>
      <c r="AF1908" s="15"/>
      <c r="AG1908" s="15"/>
      <c r="AH1908" s="15"/>
      <c r="AI1908" s="15"/>
      <c r="AJ1908" s="15"/>
      <c r="AK1908" s="15"/>
      <c r="AL1908" s="15"/>
      <c r="AM1908" s="15"/>
      <c r="AN1908" s="15"/>
      <c r="AO1908" s="15"/>
      <c r="AP1908" s="15"/>
      <c r="AQ1908" s="15"/>
      <c r="AR1908" s="15"/>
      <c r="AS1908" s="15"/>
      <c r="AT1908" s="15"/>
      <c r="AU1908" s="15"/>
      <c r="AV1908" s="15"/>
      <c r="AW1908" s="15"/>
      <c r="AX1908" s="15"/>
    </row>
    <row r="1909" spans="1:50" ht="34.15" customHeight="1">
      <c r="A1909" s="2"/>
      <c r="B1909" s="2"/>
      <c r="C1909" s="2"/>
      <c r="D1909" s="2"/>
      <c r="E1909" s="2"/>
      <c r="F1909" s="15"/>
      <c r="G1909" s="2"/>
      <c r="H1909" s="2"/>
      <c r="I1909" s="15"/>
      <c r="J1909" s="2"/>
      <c r="K1909" s="13"/>
      <c r="L1909" s="13"/>
      <c r="M1909" s="13"/>
      <c r="N1909" s="700"/>
      <c r="O1909" s="15"/>
      <c r="P1909" s="2"/>
      <c r="Q1909" s="15"/>
      <c r="R1909" s="2"/>
      <c r="S1909" s="2"/>
      <c r="T1909" s="2"/>
      <c r="U1909" s="15"/>
      <c r="V1909" s="15"/>
      <c r="W1909" s="15"/>
      <c r="X1909" s="15"/>
      <c r="Y1909" s="15"/>
      <c r="Z1909" s="15"/>
      <c r="AA1909" s="15"/>
      <c r="AB1909" s="15"/>
      <c r="AC1909" s="15"/>
      <c r="AD1909" s="15"/>
      <c r="AE1909" s="15"/>
      <c r="AF1909" s="15"/>
      <c r="AG1909" s="15"/>
      <c r="AH1909" s="15"/>
      <c r="AI1909" s="15"/>
      <c r="AJ1909" s="15"/>
      <c r="AK1909" s="15"/>
      <c r="AL1909" s="15"/>
      <c r="AM1909" s="15"/>
      <c r="AN1909" s="15"/>
      <c r="AO1909" s="15"/>
      <c r="AP1909" s="15"/>
      <c r="AQ1909" s="15"/>
      <c r="AR1909" s="15"/>
      <c r="AS1909" s="15"/>
      <c r="AT1909" s="15"/>
      <c r="AU1909" s="15"/>
      <c r="AV1909" s="15"/>
      <c r="AW1909" s="15"/>
      <c r="AX1909" s="15"/>
    </row>
    <row r="1910" spans="1:50" ht="34.15" customHeight="1">
      <c r="A1910" s="2"/>
      <c r="B1910" s="2"/>
      <c r="C1910" s="2"/>
      <c r="D1910" s="2"/>
      <c r="E1910" s="2"/>
      <c r="F1910" s="15"/>
      <c r="G1910" s="2"/>
      <c r="H1910" s="2"/>
      <c r="I1910" s="15"/>
      <c r="J1910" s="2"/>
      <c r="K1910" s="13"/>
      <c r="L1910" s="13"/>
      <c r="M1910" s="13"/>
      <c r="N1910" s="700"/>
      <c r="O1910" s="15"/>
      <c r="P1910" s="2"/>
      <c r="Q1910" s="15"/>
      <c r="R1910" s="2"/>
      <c r="S1910" s="2"/>
      <c r="T1910" s="2"/>
      <c r="U1910" s="15"/>
      <c r="V1910" s="15"/>
      <c r="W1910" s="15"/>
      <c r="X1910" s="15"/>
      <c r="Y1910" s="15"/>
      <c r="Z1910" s="15"/>
      <c r="AA1910" s="15"/>
      <c r="AB1910" s="15"/>
      <c r="AC1910" s="15"/>
      <c r="AD1910" s="15"/>
      <c r="AE1910" s="15"/>
      <c r="AF1910" s="15"/>
      <c r="AG1910" s="15"/>
      <c r="AH1910" s="15"/>
      <c r="AI1910" s="15"/>
      <c r="AJ1910" s="15"/>
      <c r="AK1910" s="15"/>
      <c r="AL1910" s="15"/>
      <c r="AM1910" s="15"/>
      <c r="AN1910" s="15"/>
      <c r="AO1910" s="15"/>
      <c r="AP1910" s="15"/>
      <c r="AQ1910" s="15"/>
      <c r="AR1910" s="15"/>
      <c r="AS1910" s="15"/>
      <c r="AT1910" s="15"/>
      <c r="AU1910" s="15"/>
      <c r="AV1910" s="15"/>
      <c r="AW1910" s="15"/>
      <c r="AX1910" s="15"/>
    </row>
    <row r="1911" spans="1:50" ht="34.15" customHeight="1">
      <c r="A1911" s="2"/>
      <c r="B1911" s="2"/>
      <c r="C1911" s="2"/>
      <c r="D1911" s="2"/>
      <c r="E1911" s="2"/>
      <c r="F1911" s="15"/>
      <c r="G1911" s="2"/>
      <c r="H1911" s="2"/>
      <c r="I1911" s="15"/>
      <c r="J1911" s="2"/>
      <c r="K1911" s="13"/>
      <c r="L1911" s="13"/>
      <c r="M1911" s="13"/>
      <c r="N1911" s="700"/>
      <c r="O1911" s="15"/>
      <c r="P1911" s="2"/>
      <c r="Q1911" s="15"/>
      <c r="R1911" s="2"/>
      <c r="S1911" s="2"/>
      <c r="T1911" s="2"/>
      <c r="U1911" s="15"/>
      <c r="V1911" s="15"/>
      <c r="W1911" s="15"/>
      <c r="X1911" s="15"/>
      <c r="Y1911" s="15"/>
      <c r="Z1911" s="15"/>
      <c r="AA1911" s="15"/>
      <c r="AB1911" s="15"/>
      <c r="AC1911" s="15"/>
      <c r="AD1911" s="15"/>
      <c r="AE1911" s="15"/>
      <c r="AF1911" s="15"/>
      <c r="AG1911" s="15"/>
      <c r="AH1911" s="15"/>
      <c r="AI1911" s="15"/>
      <c r="AJ1911" s="15"/>
      <c r="AK1911" s="15"/>
      <c r="AL1911" s="15"/>
      <c r="AM1911" s="15"/>
      <c r="AN1911" s="15"/>
      <c r="AO1911" s="15"/>
      <c r="AP1911" s="15"/>
      <c r="AQ1911" s="15"/>
      <c r="AR1911" s="15"/>
      <c r="AS1911" s="15"/>
      <c r="AT1911" s="15"/>
      <c r="AU1911" s="15"/>
      <c r="AV1911" s="15"/>
      <c r="AW1911" s="15"/>
      <c r="AX1911" s="15"/>
    </row>
    <row r="1912" spans="1:50" ht="34.15" customHeight="1">
      <c r="A1912" s="2"/>
      <c r="B1912" s="2"/>
      <c r="C1912" s="2"/>
      <c r="D1912" s="2"/>
      <c r="E1912" s="2"/>
      <c r="F1912" s="15"/>
      <c r="G1912" s="2"/>
      <c r="H1912" s="2"/>
      <c r="I1912" s="15"/>
      <c r="J1912" s="2"/>
      <c r="K1912" s="13"/>
      <c r="L1912" s="13"/>
      <c r="M1912" s="13"/>
      <c r="N1912" s="700"/>
      <c r="O1912" s="15"/>
      <c r="P1912" s="2"/>
      <c r="Q1912" s="15"/>
      <c r="R1912" s="2"/>
      <c r="S1912" s="2"/>
      <c r="T1912" s="2"/>
      <c r="U1912" s="15"/>
      <c r="V1912" s="15"/>
      <c r="W1912" s="15"/>
      <c r="X1912" s="15"/>
      <c r="Y1912" s="15"/>
      <c r="Z1912" s="15"/>
      <c r="AA1912" s="15"/>
      <c r="AB1912" s="15"/>
      <c r="AC1912" s="15"/>
      <c r="AD1912" s="15"/>
      <c r="AE1912" s="15"/>
      <c r="AF1912" s="15"/>
      <c r="AG1912" s="15"/>
      <c r="AH1912" s="15"/>
      <c r="AI1912" s="15"/>
      <c r="AJ1912" s="15"/>
      <c r="AK1912" s="15"/>
      <c r="AL1912" s="15"/>
      <c r="AM1912" s="15"/>
      <c r="AN1912" s="15"/>
      <c r="AO1912" s="15"/>
      <c r="AP1912" s="15"/>
      <c r="AQ1912" s="15"/>
      <c r="AR1912" s="15"/>
      <c r="AS1912" s="15"/>
      <c r="AT1912" s="15"/>
      <c r="AU1912" s="15"/>
      <c r="AV1912" s="15"/>
      <c r="AW1912" s="15"/>
      <c r="AX1912" s="15"/>
    </row>
    <row r="1913" spans="1:50" ht="34.15" customHeight="1">
      <c r="A1913" s="2"/>
      <c r="B1913" s="2"/>
      <c r="C1913" s="2"/>
      <c r="D1913" s="2"/>
      <c r="E1913" s="2"/>
      <c r="F1913" s="15"/>
      <c r="G1913" s="2"/>
      <c r="H1913" s="2"/>
      <c r="I1913" s="15"/>
      <c r="J1913" s="2"/>
      <c r="K1913" s="13"/>
      <c r="L1913" s="13"/>
      <c r="M1913" s="13"/>
      <c r="N1913" s="700"/>
      <c r="O1913" s="15"/>
      <c r="P1913" s="2"/>
      <c r="Q1913" s="15"/>
      <c r="R1913" s="2"/>
      <c r="S1913" s="2"/>
      <c r="T1913" s="2"/>
      <c r="U1913" s="15"/>
      <c r="V1913" s="15"/>
      <c r="W1913" s="15"/>
      <c r="X1913" s="15"/>
      <c r="Y1913" s="15"/>
      <c r="Z1913" s="15"/>
      <c r="AA1913" s="15"/>
      <c r="AB1913" s="15"/>
      <c r="AC1913" s="15"/>
      <c r="AD1913" s="15"/>
      <c r="AE1913" s="15"/>
      <c r="AF1913" s="15"/>
      <c r="AG1913" s="15"/>
      <c r="AH1913" s="15"/>
      <c r="AI1913" s="15"/>
      <c r="AJ1913" s="15"/>
      <c r="AK1913" s="15"/>
      <c r="AL1913" s="15"/>
      <c r="AM1913" s="15"/>
      <c r="AN1913" s="15"/>
      <c r="AO1913" s="15"/>
      <c r="AP1913" s="15"/>
      <c r="AQ1913" s="15"/>
      <c r="AR1913" s="15"/>
      <c r="AS1913" s="15"/>
      <c r="AT1913" s="15"/>
      <c r="AU1913" s="15"/>
      <c r="AV1913" s="15"/>
      <c r="AW1913" s="15"/>
      <c r="AX1913" s="15"/>
    </row>
    <row r="1914" spans="1:50" ht="34.15" customHeight="1">
      <c r="A1914" s="2"/>
      <c r="B1914" s="2"/>
      <c r="C1914" s="2"/>
      <c r="D1914" s="2"/>
      <c r="E1914" s="2"/>
      <c r="F1914" s="15"/>
      <c r="G1914" s="2"/>
      <c r="H1914" s="2"/>
      <c r="I1914" s="15"/>
      <c r="J1914" s="2"/>
      <c r="K1914" s="13"/>
      <c r="L1914" s="13"/>
      <c r="M1914" s="13"/>
      <c r="N1914" s="700"/>
      <c r="O1914" s="15"/>
      <c r="P1914" s="2"/>
      <c r="Q1914" s="15"/>
      <c r="R1914" s="2"/>
      <c r="S1914" s="2"/>
      <c r="T1914" s="2"/>
      <c r="U1914" s="15"/>
      <c r="V1914" s="15"/>
      <c r="W1914" s="15"/>
      <c r="X1914" s="15"/>
      <c r="Y1914" s="15"/>
      <c r="Z1914" s="15"/>
      <c r="AA1914" s="15"/>
      <c r="AB1914" s="15"/>
      <c r="AC1914" s="15"/>
      <c r="AD1914" s="15"/>
      <c r="AE1914" s="15"/>
      <c r="AF1914" s="15"/>
      <c r="AG1914" s="15"/>
      <c r="AH1914" s="15"/>
      <c r="AI1914" s="15"/>
      <c r="AJ1914" s="15"/>
      <c r="AK1914" s="15"/>
      <c r="AL1914" s="15"/>
      <c r="AM1914" s="15"/>
      <c r="AN1914" s="15"/>
      <c r="AO1914" s="15"/>
      <c r="AP1914" s="15"/>
      <c r="AQ1914" s="15"/>
      <c r="AR1914" s="15"/>
      <c r="AS1914" s="15"/>
      <c r="AT1914" s="15"/>
      <c r="AU1914" s="15"/>
      <c r="AV1914" s="15"/>
      <c r="AW1914" s="15"/>
      <c r="AX1914" s="15"/>
    </row>
    <row r="1915" spans="1:50" ht="34.15" customHeight="1">
      <c r="A1915" s="2"/>
      <c r="B1915" s="2"/>
      <c r="C1915" s="2"/>
      <c r="D1915" s="2"/>
      <c r="E1915" s="2"/>
      <c r="F1915" s="15"/>
      <c r="G1915" s="2"/>
      <c r="H1915" s="2"/>
      <c r="I1915" s="15"/>
      <c r="J1915" s="2"/>
      <c r="K1915" s="13"/>
      <c r="L1915" s="13"/>
      <c r="M1915" s="13"/>
      <c r="N1915" s="700"/>
      <c r="O1915" s="15"/>
      <c r="P1915" s="2"/>
      <c r="Q1915" s="15"/>
      <c r="R1915" s="2"/>
      <c r="S1915" s="2"/>
      <c r="T1915" s="2"/>
      <c r="U1915" s="15"/>
      <c r="V1915" s="15"/>
      <c r="W1915" s="15"/>
      <c r="X1915" s="15"/>
      <c r="Y1915" s="15"/>
      <c r="Z1915" s="15"/>
      <c r="AA1915" s="15"/>
      <c r="AB1915" s="15"/>
      <c r="AC1915" s="15"/>
      <c r="AD1915" s="15"/>
      <c r="AE1915" s="15"/>
      <c r="AF1915" s="15"/>
      <c r="AG1915" s="15"/>
      <c r="AH1915" s="15"/>
      <c r="AI1915" s="15"/>
      <c r="AJ1915" s="15"/>
      <c r="AK1915" s="15"/>
      <c r="AL1915" s="15"/>
      <c r="AM1915" s="15"/>
      <c r="AN1915" s="15"/>
      <c r="AO1915" s="15"/>
      <c r="AP1915" s="15"/>
      <c r="AQ1915" s="15"/>
      <c r="AR1915" s="15"/>
      <c r="AS1915" s="15"/>
      <c r="AT1915" s="15"/>
      <c r="AU1915" s="15"/>
      <c r="AV1915" s="15"/>
      <c r="AW1915" s="15"/>
      <c r="AX1915" s="15"/>
    </row>
    <row r="1916" spans="1:50" ht="34.15" customHeight="1">
      <c r="A1916" s="2"/>
      <c r="B1916" s="2"/>
      <c r="C1916" s="2"/>
      <c r="D1916" s="2"/>
      <c r="E1916" s="2"/>
      <c r="F1916" s="15"/>
      <c r="G1916" s="2"/>
      <c r="H1916" s="2"/>
      <c r="I1916" s="15"/>
      <c r="J1916" s="2"/>
      <c r="K1916" s="13"/>
      <c r="L1916" s="13"/>
      <c r="M1916" s="13"/>
      <c r="N1916" s="700"/>
      <c r="O1916" s="15"/>
      <c r="P1916" s="2"/>
      <c r="Q1916" s="15"/>
      <c r="R1916" s="2"/>
      <c r="S1916" s="2"/>
      <c r="T1916" s="2"/>
      <c r="U1916" s="15"/>
      <c r="V1916" s="15"/>
      <c r="W1916" s="15"/>
      <c r="X1916" s="15"/>
      <c r="Y1916" s="15"/>
      <c r="Z1916" s="15"/>
      <c r="AA1916" s="15"/>
      <c r="AB1916" s="15"/>
      <c r="AC1916" s="15"/>
      <c r="AD1916" s="15"/>
      <c r="AE1916" s="15"/>
      <c r="AF1916" s="15"/>
      <c r="AG1916" s="15"/>
      <c r="AH1916" s="15"/>
      <c r="AI1916" s="15"/>
      <c r="AJ1916" s="15"/>
      <c r="AK1916" s="15"/>
      <c r="AL1916" s="15"/>
      <c r="AM1916" s="15"/>
      <c r="AN1916" s="15"/>
      <c r="AO1916" s="15"/>
      <c r="AP1916" s="15"/>
      <c r="AQ1916" s="15"/>
      <c r="AR1916" s="15"/>
      <c r="AS1916" s="15"/>
      <c r="AT1916" s="15"/>
      <c r="AU1916" s="15"/>
      <c r="AV1916" s="15"/>
      <c r="AW1916" s="15"/>
      <c r="AX1916" s="15"/>
    </row>
    <row r="1917" spans="1:50" ht="34.15" customHeight="1">
      <c r="A1917" s="2"/>
      <c r="B1917" s="2"/>
      <c r="C1917" s="2"/>
      <c r="D1917" s="2"/>
      <c r="E1917" s="2"/>
      <c r="F1917" s="15"/>
      <c r="G1917" s="2"/>
      <c r="H1917" s="2"/>
      <c r="I1917" s="15"/>
      <c r="J1917" s="2"/>
      <c r="K1917" s="13"/>
      <c r="L1917" s="13"/>
      <c r="M1917" s="13"/>
      <c r="N1917" s="700"/>
      <c r="O1917" s="15"/>
      <c r="P1917" s="2"/>
      <c r="Q1917" s="15"/>
      <c r="R1917" s="2"/>
      <c r="S1917" s="2"/>
      <c r="T1917" s="2"/>
      <c r="U1917" s="15"/>
      <c r="V1917" s="15"/>
      <c r="W1917" s="15"/>
      <c r="X1917" s="15"/>
      <c r="Y1917" s="15"/>
      <c r="Z1917" s="15"/>
      <c r="AA1917" s="15"/>
      <c r="AB1917" s="15"/>
      <c r="AC1917" s="15"/>
      <c r="AD1917" s="15"/>
      <c r="AE1917" s="15"/>
      <c r="AF1917" s="15"/>
      <c r="AG1917" s="15"/>
      <c r="AH1917" s="15"/>
      <c r="AI1917" s="15"/>
      <c r="AJ1917" s="15"/>
      <c r="AK1917" s="15"/>
      <c r="AL1917" s="15"/>
      <c r="AM1917" s="15"/>
      <c r="AN1917" s="15"/>
      <c r="AO1917" s="15"/>
      <c r="AP1917" s="15"/>
      <c r="AQ1917" s="15"/>
      <c r="AR1917" s="15"/>
      <c r="AS1917" s="15"/>
      <c r="AT1917" s="15"/>
      <c r="AU1917" s="15"/>
      <c r="AV1917" s="15"/>
      <c r="AW1917" s="15"/>
      <c r="AX1917" s="15"/>
    </row>
    <row r="1918" spans="1:50" ht="34.15" customHeight="1">
      <c r="A1918" s="2"/>
      <c r="B1918" s="2"/>
      <c r="C1918" s="2"/>
      <c r="D1918" s="2"/>
      <c r="E1918" s="2"/>
      <c r="F1918" s="15"/>
      <c r="G1918" s="2"/>
      <c r="H1918" s="2"/>
      <c r="I1918" s="15"/>
      <c r="J1918" s="2"/>
      <c r="K1918" s="13"/>
      <c r="L1918" s="13"/>
      <c r="M1918" s="13"/>
      <c r="N1918" s="700"/>
      <c r="O1918" s="15"/>
      <c r="P1918" s="2"/>
      <c r="Q1918" s="15"/>
      <c r="R1918" s="2"/>
      <c r="S1918" s="2"/>
      <c r="T1918" s="2"/>
      <c r="U1918" s="15"/>
      <c r="V1918" s="15"/>
      <c r="W1918" s="15"/>
      <c r="X1918" s="15"/>
      <c r="Y1918" s="15"/>
      <c r="Z1918" s="15"/>
      <c r="AA1918" s="15"/>
      <c r="AB1918" s="15"/>
      <c r="AC1918" s="15"/>
      <c r="AD1918" s="15"/>
      <c r="AE1918" s="15"/>
      <c r="AF1918" s="15"/>
      <c r="AG1918" s="15"/>
      <c r="AH1918" s="15"/>
      <c r="AI1918" s="15"/>
      <c r="AJ1918" s="15"/>
      <c r="AK1918" s="15"/>
      <c r="AL1918" s="15"/>
      <c r="AM1918" s="15"/>
      <c r="AN1918" s="15"/>
      <c r="AO1918" s="15"/>
      <c r="AP1918" s="15"/>
      <c r="AQ1918" s="15"/>
      <c r="AR1918" s="15"/>
      <c r="AS1918" s="15"/>
      <c r="AT1918" s="15"/>
      <c r="AU1918" s="15"/>
      <c r="AV1918" s="15"/>
      <c r="AW1918" s="15"/>
      <c r="AX1918" s="15"/>
    </row>
    <row r="1919" spans="1:50" ht="34.15" customHeight="1">
      <c r="A1919" s="2"/>
      <c r="B1919" s="2"/>
      <c r="C1919" s="2"/>
      <c r="D1919" s="2"/>
      <c r="E1919" s="2"/>
      <c r="F1919" s="15"/>
      <c r="G1919" s="2"/>
      <c r="H1919" s="2"/>
      <c r="I1919" s="15"/>
      <c r="J1919" s="2"/>
      <c r="K1919" s="13"/>
      <c r="L1919" s="13"/>
      <c r="M1919" s="13"/>
      <c r="N1919" s="700"/>
      <c r="O1919" s="15"/>
      <c r="P1919" s="2"/>
      <c r="Q1919" s="15"/>
      <c r="R1919" s="2"/>
      <c r="S1919" s="2"/>
      <c r="T1919" s="2"/>
      <c r="U1919" s="15"/>
      <c r="V1919" s="15"/>
      <c r="W1919" s="15"/>
      <c r="X1919" s="15"/>
      <c r="Y1919" s="15"/>
      <c r="Z1919" s="15"/>
      <c r="AA1919" s="15"/>
      <c r="AB1919" s="15"/>
      <c r="AC1919" s="15"/>
      <c r="AD1919" s="15"/>
      <c r="AE1919" s="15"/>
      <c r="AF1919" s="15"/>
      <c r="AG1919" s="15"/>
      <c r="AH1919" s="15"/>
      <c r="AI1919" s="15"/>
      <c r="AJ1919" s="15"/>
      <c r="AK1919" s="15"/>
      <c r="AL1919" s="15"/>
      <c r="AM1919" s="15"/>
      <c r="AN1919" s="15"/>
      <c r="AO1919" s="15"/>
      <c r="AP1919" s="15"/>
      <c r="AQ1919" s="15"/>
      <c r="AR1919" s="15"/>
      <c r="AS1919" s="15"/>
      <c r="AT1919" s="15"/>
      <c r="AU1919" s="15"/>
      <c r="AV1919" s="15"/>
      <c r="AW1919" s="15"/>
      <c r="AX1919" s="15"/>
    </row>
    <row r="1920" spans="1:50" ht="34.15" customHeight="1">
      <c r="A1920" s="2"/>
      <c r="B1920" s="2"/>
      <c r="C1920" s="2"/>
      <c r="D1920" s="2"/>
      <c r="E1920" s="2"/>
      <c r="F1920" s="15"/>
      <c r="G1920" s="2"/>
      <c r="H1920" s="2"/>
      <c r="I1920" s="15"/>
      <c r="J1920" s="2"/>
      <c r="K1920" s="13"/>
      <c r="L1920" s="13"/>
      <c r="M1920" s="13"/>
      <c r="N1920" s="700"/>
      <c r="O1920" s="15"/>
      <c r="P1920" s="2"/>
      <c r="Q1920" s="15"/>
      <c r="R1920" s="2"/>
      <c r="S1920" s="2"/>
      <c r="T1920" s="2"/>
      <c r="U1920" s="15"/>
      <c r="V1920" s="15"/>
      <c r="W1920" s="15"/>
      <c r="X1920" s="15"/>
      <c r="Y1920" s="15"/>
      <c r="Z1920" s="15"/>
      <c r="AA1920" s="15"/>
      <c r="AB1920" s="15"/>
      <c r="AC1920" s="15"/>
      <c r="AD1920" s="15"/>
      <c r="AE1920" s="15"/>
      <c r="AF1920" s="15"/>
      <c r="AG1920" s="15"/>
      <c r="AH1920" s="15"/>
      <c r="AI1920" s="15"/>
      <c r="AJ1920" s="15"/>
      <c r="AK1920" s="15"/>
      <c r="AL1920" s="15"/>
      <c r="AM1920" s="15"/>
      <c r="AN1920" s="15"/>
      <c r="AO1920" s="15"/>
      <c r="AP1920" s="15"/>
      <c r="AQ1920" s="15"/>
      <c r="AR1920" s="15"/>
      <c r="AS1920" s="15"/>
      <c r="AT1920" s="15"/>
      <c r="AU1920" s="15"/>
      <c r="AV1920" s="15"/>
      <c r="AW1920" s="15"/>
      <c r="AX1920" s="15"/>
    </row>
    <row r="1921" spans="1:50" ht="34.15" customHeight="1">
      <c r="A1921" s="2"/>
      <c r="B1921" s="2"/>
      <c r="C1921" s="2"/>
      <c r="D1921" s="2"/>
      <c r="E1921" s="2"/>
      <c r="F1921" s="15"/>
      <c r="G1921" s="2"/>
      <c r="H1921" s="2"/>
      <c r="I1921" s="15"/>
      <c r="J1921" s="2"/>
      <c r="K1921" s="13"/>
      <c r="L1921" s="13"/>
      <c r="M1921" s="13"/>
      <c r="N1921" s="700"/>
      <c r="O1921" s="15"/>
      <c r="P1921" s="2"/>
      <c r="Q1921" s="15"/>
      <c r="R1921" s="2"/>
      <c r="S1921" s="2"/>
      <c r="T1921" s="2"/>
      <c r="U1921" s="15"/>
      <c r="V1921" s="15"/>
      <c r="W1921" s="15"/>
      <c r="X1921" s="15"/>
      <c r="Y1921" s="15"/>
      <c r="Z1921" s="15"/>
      <c r="AA1921" s="15"/>
      <c r="AB1921" s="15"/>
      <c r="AC1921" s="15"/>
      <c r="AD1921" s="15"/>
      <c r="AE1921" s="15"/>
      <c r="AF1921" s="15"/>
      <c r="AG1921" s="15"/>
      <c r="AH1921" s="15"/>
      <c r="AI1921" s="15"/>
      <c r="AJ1921" s="15"/>
      <c r="AK1921" s="15"/>
      <c r="AL1921" s="15"/>
      <c r="AM1921" s="15"/>
      <c r="AN1921" s="15"/>
      <c r="AO1921" s="15"/>
      <c r="AP1921" s="15"/>
      <c r="AQ1921" s="15"/>
      <c r="AR1921" s="15"/>
      <c r="AS1921" s="15"/>
      <c r="AT1921" s="15"/>
      <c r="AU1921" s="15"/>
      <c r="AV1921" s="15"/>
      <c r="AW1921" s="15"/>
      <c r="AX1921" s="15"/>
    </row>
    <row r="1922" spans="1:50" ht="34.15" customHeight="1">
      <c r="A1922" s="2"/>
      <c r="B1922" s="2"/>
      <c r="C1922" s="2"/>
      <c r="D1922" s="2"/>
      <c r="E1922" s="2"/>
      <c r="F1922" s="15"/>
      <c r="G1922" s="2"/>
      <c r="H1922" s="2"/>
      <c r="I1922" s="15"/>
      <c r="J1922" s="2"/>
      <c r="K1922" s="13"/>
      <c r="L1922" s="13"/>
      <c r="M1922" s="13"/>
      <c r="N1922" s="700"/>
      <c r="O1922" s="15"/>
      <c r="P1922" s="2"/>
      <c r="Q1922" s="15"/>
      <c r="R1922" s="2"/>
      <c r="S1922" s="2"/>
      <c r="T1922" s="2"/>
      <c r="U1922" s="15"/>
      <c r="V1922" s="15"/>
      <c r="W1922" s="15"/>
      <c r="X1922" s="15"/>
      <c r="Y1922" s="15"/>
      <c r="Z1922" s="15"/>
      <c r="AA1922" s="15"/>
      <c r="AB1922" s="15"/>
      <c r="AC1922" s="15"/>
      <c r="AD1922" s="15"/>
      <c r="AE1922" s="15"/>
      <c r="AF1922" s="15"/>
      <c r="AG1922" s="15"/>
      <c r="AH1922" s="15"/>
      <c r="AI1922" s="15"/>
      <c r="AJ1922" s="15"/>
      <c r="AK1922" s="15"/>
      <c r="AL1922" s="15"/>
      <c r="AM1922" s="15"/>
      <c r="AN1922" s="15"/>
      <c r="AO1922" s="15"/>
      <c r="AP1922" s="15"/>
      <c r="AQ1922" s="15"/>
      <c r="AR1922" s="15"/>
      <c r="AS1922" s="15"/>
      <c r="AT1922" s="15"/>
      <c r="AU1922" s="15"/>
      <c r="AV1922" s="15"/>
      <c r="AW1922" s="15"/>
      <c r="AX1922" s="15"/>
    </row>
    <row r="1923" spans="1:50" ht="34.15" customHeight="1">
      <c r="A1923" s="2"/>
      <c r="B1923" s="2"/>
      <c r="C1923" s="2"/>
      <c r="D1923" s="2"/>
      <c r="E1923" s="2"/>
      <c r="F1923" s="15"/>
      <c r="G1923" s="2"/>
      <c r="H1923" s="2"/>
      <c r="I1923" s="15"/>
      <c r="J1923" s="2"/>
      <c r="K1923" s="13"/>
      <c r="L1923" s="13"/>
      <c r="M1923" s="13"/>
      <c r="N1923" s="700"/>
      <c r="O1923" s="15"/>
      <c r="P1923" s="2"/>
      <c r="Q1923" s="15"/>
      <c r="R1923" s="2"/>
      <c r="S1923" s="2"/>
      <c r="T1923" s="2"/>
      <c r="U1923" s="15"/>
      <c r="V1923" s="15"/>
      <c r="W1923" s="15"/>
      <c r="X1923" s="15"/>
      <c r="Y1923" s="15"/>
      <c r="Z1923" s="15"/>
      <c r="AA1923" s="15"/>
      <c r="AB1923" s="15"/>
      <c r="AC1923" s="15"/>
      <c r="AD1923" s="15"/>
      <c r="AE1923" s="15"/>
      <c r="AF1923" s="15"/>
      <c r="AG1923" s="15"/>
      <c r="AH1923" s="15"/>
      <c r="AI1923" s="15"/>
      <c r="AJ1923" s="15"/>
      <c r="AK1923" s="15"/>
      <c r="AL1923" s="15"/>
      <c r="AM1923" s="15"/>
      <c r="AN1923" s="15"/>
      <c r="AO1923" s="15"/>
      <c r="AP1923" s="15"/>
      <c r="AQ1923" s="15"/>
      <c r="AR1923" s="15"/>
      <c r="AS1923" s="15"/>
      <c r="AT1923" s="15"/>
      <c r="AU1923" s="15"/>
      <c r="AV1923" s="15"/>
      <c r="AW1923" s="15"/>
      <c r="AX1923" s="15"/>
    </row>
    <row r="1924" spans="1:50" ht="34.15" customHeight="1">
      <c r="A1924" s="2"/>
      <c r="B1924" s="2"/>
      <c r="C1924" s="2"/>
      <c r="D1924" s="2"/>
      <c r="E1924" s="2"/>
      <c r="F1924" s="15"/>
      <c r="G1924" s="2"/>
      <c r="H1924" s="2"/>
      <c r="I1924" s="15"/>
      <c r="J1924" s="2"/>
      <c r="K1924" s="13"/>
      <c r="L1924" s="13"/>
      <c r="M1924" s="13"/>
      <c r="N1924" s="700"/>
      <c r="O1924" s="15"/>
      <c r="P1924" s="2"/>
      <c r="Q1924" s="15"/>
      <c r="R1924" s="2"/>
      <c r="S1924" s="2"/>
      <c r="T1924" s="2"/>
      <c r="U1924" s="15"/>
      <c r="V1924" s="15"/>
      <c r="W1924" s="15"/>
      <c r="X1924" s="15"/>
      <c r="Y1924" s="15"/>
      <c r="Z1924" s="15"/>
      <c r="AA1924" s="15"/>
      <c r="AB1924" s="15"/>
      <c r="AC1924" s="15"/>
      <c r="AD1924" s="15"/>
      <c r="AE1924" s="15"/>
      <c r="AF1924" s="15"/>
      <c r="AG1924" s="15"/>
      <c r="AH1924" s="15"/>
      <c r="AI1924" s="15"/>
      <c r="AJ1924" s="15"/>
      <c r="AK1924" s="15"/>
      <c r="AL1924" s="15"/>
      <c r="AM1924" s="15"/>
      <c r="AN1924" s="15"/>
      <c r="AO1924" s="15"/>
      <c r="AP1924" s="15"/>
      <c r="AQ1924" s="15"/>
      <c r="AR1924" s="15"/>
      <c r="AS1924" s="15"/>
      <c r="AT1924" s="15"/>
      <c r="AU1924" s="15"/>
      <c r="AV1924" s="15"/>
      <c r="AW1924" s="15"/>
      <c r="AX1924" s="15"/>
    </row>
    <row r="1925" spans="1:50" ht="34.15" customHeight="1">
      <c r="A1925" s="2"/>
      <c r="B1925" s="2"/>
      <c r="C1925" s="2"/>
      <c r="D1925" s="2"/>
      <c r="E1925" s="2"/>
      <c r="F1925" s="15"/>
      <c r="G1925" s="2"/>
      <c r="H1925" s="2"/>
      <c r="I1925" s="15"/>
      <c r="J1925" s="2"/>
      <c r="K1925" s="13"/>
      <c r="L1925" s="13"/>
      <c r="M1925" s="13"/>
      <c r="N1925" s="700"/>
      <c r="O1925" s="15"/>
      <c r="P1925" s="2"/>
      <c r="Q1925" s="15"/>
      <c r="R1925" s="2"/>
      <c r="S1925" s="2"/>
      <c r="T1925" s="2"/>
      <c r="U1925" s="15"/>
      <c r="V1925" s="15"/>
      <c r="W1925" s="15"/>
      <c r="X1925" s="15"/>
      <c r="Y1925" s="15"/>
      <c r="Z1925" s="15"/>
      <c r="AA1925" s="15"/>
      <c r="AB1925" s="15"/>
      <c r="AC1925" s="15"/>
      <c r="AD1925" s="15"/>
      <c r="AE1925" s="15"/>
      <c r="AF1925" s="15"/>
      <c r="AG1925" s="15"/>
      <c r="AH1925" s="15"/>
      <c r="AI1925" s="15"/>
      <c r="AJ1925" s="15"/>
      <c r="AK1925" s="15"/>
      <c r="AL1925" s="15"/>
      <c r="AM1925" s="15"/>
      <c r="AN1925" s="15"/>
      <c r="AO1925" s="15"/>
      <c r="AP1925" s="15"/>
      <c r="AQ1925" s="15"/>
      <c r="AR1925" s="15"/>
      <c r="AS1925" s="15"/>
      <c r="AT1925" s="15"/>
      <c r="AU1925" s="15"/>
      <c r="AV1925" s="15"/>
      <c r="AW1925" s="15"/>
      <c r="AX1925" s="15"/>
    </row>
    <row r="1926" spans="1:50" ht="34.15" customHeight="1">
      <c r="A1926" s="2"/>
      <c r="B1926" s="2"/>
      <c r="C1926" s="2"/>
      <c r="D1926" s="2"/>
      <c r="E1926" s="2"/>
      <c r="F1926" s="15"/>
      <c r="G1926" s="2"/>
      <c r="H1926" s="2"/>
      <c r="I1926" s="15"/>
      <c r="J1926" s="2"/>
      <c r="K1926" s="13"/>
      <c r="L1926" s="13"/>
      <c r="M1926" s="13"/>
      <c r="N1926" s="700"/>
      <c r="O1926" s="15"/>
      <c r="P1926" s="2"/>
      <c r="Q1926" s="15"/>
      <c r="R1926" s="2"/>
      <c r="S1926" s="2"/>
      <c r="T1926" s="2"/>
      <c r="U1926" s="15"/>
      <c r="V1926" s="15"/>
      <c r="W1926" s="15"/>
      <c r="X1926" s="15"/>
      <c r="Y1926" s="15"/>
      <c r="Z1926" s="15"/>
      <c r="AA1926" s="15"/>
      <c r="AB1926" s="15"/>
      <c r="AC1926" s="15"/>
      <c r="AD1926" s="15"/>
      <c r="AE1926" s="15"/>
      <c r="AF1926" s="15"/>
      <c r="AG1926" s="15"/>
      <c r="AH1926" s="15"/>
      <c r="AI1926" s="15"/>
      <c r="AJ1926" s="15"/>
      <c r="AK1926" s="15"/>
      <c r="AL1926" s="15"/>
      <c r="AM1926" s="15"/>
      <c r="AN1926" s="15"/>
      <c r="AO1926" s="15"/>
      <c r="AP1926" s="15"/>
      <c r="AQ1926" s="15"/>
      <c r="AR1926" s="15"/>
      <c r="AS1926" s="15"/>
      <c r="AT1926" s="15"/>
      <c r="AU1926" s="15"/>
      <c r="AV1926" s="15"/>
      <c r="AW1926" s="15"/>
      <c r="AX1926" s="15"/>
    </row>
    <row r="1927" spans="1:50" ht="34.15" customHeight="1">
      <c r="A1927" s="2"/>
      <c r="B1927" s="2"/>
      <c r="C1927" s="2"/>
      <c r="D1927" s="2"/>
      <c r="E1927" s="2"/>
      <c r="F1927" s="15"/>
      <c r="G1927" s="2"/>
      <c r="H1927" s="2"/>
      <c r="I1927" s="15"/>
      <c r="J1927" s="2"/>
      <c r="K1927" s="13"/>
      <c r="L1927" s="13"/>
      <c r="M1927" s="13"/>
      <c r="N1927" s="700"/>
      <c r="O1927" s="15"/>
      <c r="P1927" s="2"/>
      <c r="Q1927" s="15"/>
      <c r="R1927" s="2"/>
      <c r="S1927" s="2"/>
      <c r="T1927" s="2"/>
      <c r="U1927" s="15"/>
      <c r="V1927" s="15"/>
      <c r="W1927" s="15"/>
      <c r="X1927" s="15"/>
      <c r="Y1927" s="15"/>
      <c r="Z1927" s="15"/>
      <c r="AA1927" s="15"/>
      <c r="AB1927" s="15"/>
      <c r="AC1927" s="15"/>
      <c r="AD1927" s="15"/>
      <c r="AE1927" s="15"/>
      <c r="AF1927" s="15"/>
      <c r="AG1927" s="15"/>
      <c r="AH1927" s="15"/>
      <c r="AI1927" s="15"/>
      <c r="AJ1927" s="15"/>
      <c r="AK1927" s="15"/>
      <c r="AL1927" s="15"/>
      <c r="AM1927" s="15"/>
      <c r="AN1927" s="15"/>
      <c r="AO1927" s="15"/>
      <c r="AP1927" s="15"/>
      <c r="AQ1927" s="15"/>
      <c r="AR1927" s="15"/>
      <c r="AS1927" s="15"/>
      <c r="AT1927" s="15"/>
      <c r="AU1927" s="15"/>
      <c r="AV1927" s="15"/>
      <c r="AW1927" s="15"/>
      <c r="AX1927" s="15"/>
    </row>
    <row r="1928" spans="1:50" ht="34.15" customHeight="1">
      <c r="A1928" s="2"/>
      <c r="B1928" s="2"/>
      <c r="C1928" s="2"/>
      <c r="D1928" s="2"/>
      <c r="E1928" s="2"/>
      <c r="F1928" s="15"/>
      <c r="G1928" s="2"/>
      <c r="H1928" s="2"/>
      <c r="I1928" s="15"/>
      <c r="J1928" s="2"/>
      <c r="K1928" s="13"/>
      <c r="L1928" s="13"/>
      <c r="M1928" s="13"/>
      <c r="N1928" s="700"/>
      <c r="O1928" s="15"/>
      <c r="P1928" s="2"/>
      <c r="Q1928" s="15"/>
      <c r="R1928" s="2"/>
      <c r="S1928" s="2"/>
      <c r="T1928" s="2"/>
      <c r="U1928" s="15"/>
      <c r="V1928" s="15"/>
      <c r="W1928" s="15"/>
      <c r="X1928" s="15"/>
      <c r="Y1928" s="15"/>
      <c r="Z1928" s="15"/>
      <c r="AA1928" s="15"/>
      <c r="AB1928" s="15"/>
      <c r="AC1928" s="15"/>
      <c r="AD1928" s="15"/>
      <c r="AE1928" s="15"/>
      <c r="AF1928" s="15"/>
      <c r="AG1928" s="15"/>
      <c r="AH1928" s="15"/>
      <c r="AI1928" s="15"/>
      <c r="AJ1928" s="15"/>
      <c r="AK1928" s="15"/>
      <c r="AL1928" s="15"/>
      <c r="AM1928" s="15"/>
      <c r="AN1928" s="15"/>
      <c r="AO1928" s="15"/>
      <c r="AP1928" s="15"/>
      <c r="AQ1928" s="15"/>
      <c r="AR1928" s="15"/>
      <c r="AS1928" s="15"/>
      <c r="AT1928" s="15"/>
      <c r="AU1928" s="15"/>
      <c r="AV1928" s="15"/>
      <c r="AW1928" s="15"/>
      <c r="AX1928" s="15"/>
    </row>
    <row r="1929" spans="1:50" ht="34.15" customHeight="1">
      <c r="A1929" s="2"/>
      <c r="B1929" s="2"/>
      <c r="C1929" s="2"/>
      <c r="D1929" s="2"/>
      <c r="E1929" s="2"/>
      <c r="F1929" s="15"/>
      <c r="G1929" s="2"/>
      <c r="H1929" s="2"/>
      <c r="I1929" s="15"/>
      <c r="J1929" s="2"/>
      <c r="K1929" s="13"/>
      <c r="L1929" s="13"/>
      <c r="M1929" s="13"/>
      <c r="N1929" s="700"/>
      <c r="O1929" s="15"/>
      <c r="P1929" s="2"/>
      <c r="Q1929" s="15"/>
      <c r="R1929" s="2"/>
      <c r="S1929" s="2"/>
      <c r="T1929" s="2"/>
      <c r="U1929" s="15"/>
      <c r="V1929" s="15"/>
      <c r="W1929" s="15"/>
      <c r="X1929" s="15"/>
      <c r="Y1929" s="15"/>
      <c r="Z1929" s="15"/>
      <c r="AA1929" s="15"/>
      <c r="AB1929" s="15"/>
      <c r="AC1929" s="15"/>
      <c r="AD1929" s="15"/>
      <c r="AE1929" s="15"/>
      <c r="AF1929" s="15"/>
      <c r="AG1929" s="15"/>
      <c r="AH1929" s="15"/>
      <c r="AI1929" s="15"/>
      <c r="AJ1929" s="15"/>
      <c r="AK1929" s="15"/>
      <c r="AL1929" s="15"/>
      <c r="AM1929" s="15"/>
      <c r="AN1929" s="15"/>
      <c r="AO1929" s="15"/>
      <c r="AP1929" s="15"/>
      <c r="AQ1929" s="15"/>
      <c r="AR1929" s="15"/>
      <c r="AS1929" s="15"/>
      <c r="AT1929" s="15"/>
      <c r="AU1929" s="15"/>
      <c r="AV1929" s="15"/>
      <c r="AW1929" s="15"/>
      <c r="AX1929" s="15"/>
    </row>
    <row r="1930" spans="1:50" ht="34.15" customHeight="1">
      <c r="A1930" s="2"/>
      <c r="B1930" s="2"/>
      <c r="C1930" s="2"/>
      <c r="D1930" s="2"/>
      <c r="E1930" s="2"/>
      <c r="F1930" s="15"/>
      <c r="G1930" s="2"/>
      <c r="H1930" s="2"/>
      <c r="I1930" s="15"/>
      <c r="J1930" s="2"/>
      <c r="K1930" s="13"/>
      <c r="L1930" s="13"/>
      <c r="M1930" s="13"/>
      <c r="N1930" s="700"/>
      <c r="O1930" s="15"/>
      <c r="P1930" s="2"/>
      <c r="Q1930" s="15"/>
      <c r="R1930" s="2"/>
      <c r="S1930" s="2"/>
      <c r="T1930" s="2"/>
      <c r="U1930" s="15"/>
      <c r="V1930" s="15"/>
      <c r="W1930" s="15"/>
      <c r="X1930" s="15"/>
      <c r="Y1930" s="15"/>
      <c r="Z1930" s="15"/>
      <c r="AA1930" s="15"/>
      <c r="AB1930" s="15"/>
      <c r="AC1930" s="15"/>
      <c r="AD1930" s="15"/>
      <c r="AE1930" s="15"/>
      <c r="AF1930" s="15"/>
      <c r="AG1930" s="15"/>
      <c r="AH1930" s="15"/>
      <c r="AI1930" s="15"/>
      <c r="AJ1930" s="15"/>
      <c r="AK1930" s="15"/>
      <c r="AL1930" s="15"/>
      <c r="AM1930" s="15"/>
      <c r="AN1930" s="15"/>
      <c r="AO1930" s="15"/>
      <c r="AP1930" s="15"/>
      <c r="AQ1930" s="15"/>
      <c r="AR1930" s="15"/>
      <c r="AS1930" s="15"/>
      <c r="AT1930" s="15"/>
      <c r="AU1930" s="15"/>
      <c r="AV1930" s="15"/>
      <c r="AW1930" s="15"/>
      <c r="AX1930" s="15"/>
    </row>
    <row r="1931" spans="1:50" ht="34.15" customHeight="1">
      <c r="A1931" s="2"/>
      <c r="B1931" s="2"/>
      <c r="C1931" s="2"/>
      <c r="D1931" s="2"/>
      <c r="E1931" s="2"/>
      <c r="F1931" s="15"/>
      <c r="G1931" s="2"/>
      <c r="H1931" s="2"/>
      <c r="I1931" s="15"/>
      <c r="J1931" s="2"/>
      <c r="K1931" s="13"/>
      <c r="L1931" s="13"/>
      <c r="M1931" s="13"/>
      <c r="N1931" s="700"/>
      <c r="O1931" s="15"/>
      <c r="P1931" s="2"/>
      <c r="Q1931" s="15"/>
      <c r="R1931" s="2"/>
      <c r="S1931" s="2"/>
      <c r="T1931" s="2"/>
      <c r="U1931" s="15"/>
      <c r="V1931" s="15"/>
      <c r="W1931" s="15"/>
      <c r="X1931" s="15"/>
      <c r="Y1931" s="15"/>
      <c r="Z1931" s="15"/>
      <c r="AA1931" s="15"/>
      <c r="AB1931" s="15"/>
      <c r="AC1931" s="15"/>
      <c r="AD1931" s="15"/>
      <c r="AE1931" s="15"/>
      <c r="AF1931" s="15"/>
      <c r="AG1931" s="15"/>
      <c r="AH1931" s="15"/>
      <c r="AI1931" s="15"/>
      <c r="AJ1931" s="15"/>
      <c r="AK1931" s="15"/>
      <c r="AL1931" s="15"/>
      <c r="AM1931" s="15"/>
      <c r="AN1931" s="15"/>
      <c r="AO1931" s="15"/>
      <c r="AP1931" s="15"/>
      <c r="AQ1931" s="15"/>
      <c r="AR1931" s="15"/>
      <c r="AS1931" s="15"/>
      <c r="AT1931" s="15"/>
      <c r="AU1931" s="15"/>
      <c r="AV1931" s="15"/>
      <c r="AW1931" s="15"/>
      <c r="AX1931" s="15"/>
    </row>
    <row r="1932" spans="1:50" ht="34.15" customHeight="1">
      <c r="A1932" s="2"/>
      <c r="B1932" s="2"/>
      <c r="C1932" s="2"/>
      <c r="D1932" s="2"/>
      <c r="E1932" s="2"/>
      <c r="F1932" s="15"/>
      <c r="G1932" s="2"/>
      <c r="H1932" s="2"/>
      <c r="I1932" s="15"/>
      <c r="J1932" s="2"/>
      <c r="K1932" s="13"/>
      <c r="L1932" s="13"/>
      <c r="M1932" s="13"/>
      <c r="N1932" s="700"/>
      <c r="O1932" s="15"/>
      <c r="P1932" s="2"/>
      <c r="Q1932" s="15"/>
      <c r="R1932" s="2"/>
      <c r="S1932" s="2"/>
      <c r="T1932" s="2"/>
      <c r="U1932" s="15"/>
      <c r="V1932" s="15"/>
      <c r="W1932" s="15"/>
      <c r="X1932" s="15"/>
      <c r="Y1932" s="15"/>
      <c r="Z1932" s="15"/>
      <c r="AA1932" s="15"/>
      <c r="AB1932" s="15"/>
      <c r="AC1932" s="15"/>
      <c r="AD1932" s="15"/>
      <c r="AE1932" s="15"/>
      <c r="AF1932" s="15"/>
      <c r="AG1932" s="15"/>
      <c r="AH1932" s="15"/>
      <c r="AI1932" s="15"/>
      <c r="AJ1932" s="15"/>
      <c r="AK1932" s="15"/>
      <c r="AL1932" s="15"/>
      <c r="AM1932" s="15"/>
      <c r="AN1932" s="15"/>
      <c r="AO1932" s="15"/>
      <c r="AP1932" s="15"/>
      <c r="AQ1932" s="15"/>
      <c r="AR1932" s="15"/>
      <c r="AS1932" s="15"/>
      <c r="AT1932" s="15"/>
      <c r="AU1932" s="15"/>
      <c r="AV1932" s="15"/>
      <c r="AW1932" s="15"/>
      <c r="AX1932" s="15"/>
    </row>
    <row r="1933" spans="1:50" ht="34.15" customHeight="1">
      <c r="A1933" s="2"/>
      <c r="B1933" s="2"/>
      <c r="C1933" s="2"/>
      <c r="D1933" s="2"/>
      <c r="E1933" s="2"/>
      <c r="F1933" s="15"/>
      <c r="G1933" s="2"/>
      <c r="H1933" s="2"/>
      <c r="I1933" s="15"/>
      <c r="J1933" s="2"/>
      <c r="K1933" s="13"/>
      <c r="L1933" s="13"/>
      <c r="M1933" s="13"/>
      <c r="N1933" s="700"/>
      <c r="O1933" s="15"/>
      <c r="P1933" s="2"/>
      <c r="Q1933" s="15"/>
      <c r="R1933" s="2"/>
      <c r="S1933" s="2"/>
      <c r="T1933" s="2"/>
      <c r="U1933" s="15"/>
      <c r="V1933" s="15"/>
      <c r="W1933" s="15"/>
      <c r="X1933" s="15"/>
      <c r="Y1933" s="15"/>
      <c r="Z1933" s="15"/>
      <c r="AA1933" s="15"/>
      <c r="AB1933" s="15"/>
      <c r="AC1933" s="15"/>
      <c r="AD1933" s="15"/>
      <c r="AE1933" s="15"/>
      <c r="AF1933" s="15"/>
      <c r="AG1933" s="15"/>
      <c r="AH1933" s="15"/>
      <c r="AI1933" s="15"/>
      <c r="AJ1933" s="15"/>
      <c r="AK1933" s="15"/>
      <c r="AL1933" s="15"/>
      <c r="AM1933" s="15"/>
      <c r="AN1933" s="15"/>
      <c r="AO1933" s="15"/>
      <c r="AP1933" s="15"/>
      <c r="AQ1933" s="15"/>
      <c r="AR1933" s="15"/>
      <c r="AS1933" s="15"/>
      <c r="AT1933" s="15"/>
      <c r="AU1933" s="15"/>
      <c r="AV1933" s="15"/>
      <c r="AW1933" s="15"/>
      <c r="AX1933" s="15"/>
    </row>
    <row r="1934" spans="1:50" ht="34.15" customHeight="1">
      <c r="A1934" s="2"/>
      <c r="B1934" s="2"/>
      <c r="C1934" s="2"/>
      <c r="D1934" s="2"/>
      <c r="E1934" s="2"/>
      <c r="F1934" s="15"/>
      <c r="G1934" s="2"/>
      <c r="H1934" s="2"/>
      <c r="I1934" s="15"/>
      <c r="J1934" s="2"/>
      <c r="K1934" s="13"/>
      <c r="L1934" s="13"/>
      <c r="M1934" s="13"/>
      <c r="N1934" s="700"/>
      <c r="O1934" s="15"/>
      <c r="P1934" s="2"/>
      <c r="Q1934" s="15"/>
      <c r="R1934" s="2"/>
      <c r="S1934" s="2"/>
      <c r="T1934" s="2"/>
      <c r="U1934" s="15"/>
      <c r="V1934" s="15"/>
      <c r="W1934" s="15"/>
      <c r="X1934" s="15"/>
      <c r="Y1934" s="15"/>
      <c r="Z1934" s="15"/>
      <c r="AA1934" s="15"/>
      <c r="AB1934" s="15"/>
      <c r="AC1934" s="15"/>
      <c r="AD1934" s="15"/>
      <c r="AE1934" s="15"/>
      <c r="AF1934" s="15"/>
      <c r="AG1934" s="15"/>
      <c r="AH1934" s="15"/>
      <c r="AI1934" s="15"/>
      <c r="AJ1934" s="15"/>
      <c r="AK1934" s="15"/>
      <c r="AL1934" s="15"/>
      <c r="AM1934" s="15"/>
      <c r="AN1934" s="15"/>
      <c r="AO1934" s="15"/>
      <c r="AP1934" s="15"/>
      <c r="AQ1934" s="15"/>
      <c r="AR1934" s="15"/>
      <c r="AS1934" s="15"/>
      <c r="AT1934" s="15"/>
      <c r="AU1934" s="15"/>
      <c r="AV1934" s="15"/>
      <c r="AW1934" s="15"/>
      <c r="AX1934" s="15"/>
    </row>
    <row r="1935" spans="1:50" ht="34.15" customHeight="1">
      <c r="A1935" s="2"/>
      <c r="B1935" s="2"/>
      <c r="C1935" s="2"/>
      <c r="D1935" s="2"/>
      <c r="E1935" s="2"/>
      <c r="F1935" s="15"/>
      <c r="G1935" s="2"/>
      <c r="H1935" s="2"/>
      <c r="I1935" s="15"/>
      <c r="J1935" s="2"/>
      <c r="K1935" s="13"/>
      <c r="L1935" s="13"/>
      <c r="M1935" s="13"/>
      <c r="N1935" s="700"/>
      <c r="O1935" s="15"/>
      <c r="P1935" s="2"/>
      <c r="Q1935" s="15"/>
      <c r="R1935" s="2"/>
      <c r="S1935" s="2"/>
      <c r="T1935" s="2"/>
      <c r="U1935" s="15"/>
      <c r="V1935" s="15"/>
      <c r="W1935" s="15"/>
      <c r="X1935" s="15"/>
      <c r="Y1935" s="15"/>
      <c r="Z1935" s="15"/>
      <c r="AA1935" s="15"/>
      <c r="AB1935" s="15"/>
      <c r="AC1935" s="15"/>
      <c r="AD1935" s="15"/>
      <c r="AE1935" s="15"/>
      <c r="AF1935" s="15"/>
      <c r="AG1935" s="15"/>
      <c r="AH1935" s="15"/>
      <c r="AI1935" s="15"/>
      <c r="AJ1935" s="15"/>
      <c r="AK1935" s="15"/>
      <c r="AL1935" s="15"/>
      <c r="AM1935" s="15"/>
      <c r="AN1935" s="15"/>
      <c r="AO1935" s="15"/>
      <c r="AP1935" s="15"/>
      <c r="AQ1935" s="15"/>
      <c r="AR1935" s="15"/>
      <c r="AS1935" s="15"/>
      <c r="AT1935" s="15"/>
      <c r="AU1935" s="15"/>
      <c r="AV1935" s="15"/>
      <c r="AW1935" s="15"/>
      <c r="AX1935" s="15"/>
    </row>
    <row r="1936" spans="1:50" ht="34.15" customHeight="1">
      <c r="A1936" s="2"/>
      <c r="B1936" s="2"/>
      <c r="C1936" s="2"/>
      <c r="D1936" s="2"/>
      <c r="E1936" s="2"/>
      <c r="F1936" s="15"/>
      <c r="G1936" s="2"/>
      <c r="H1936" s="2"/>
      <c r="I1936" s="15"/>
      <c r="J1936" s="2"/>
      <c r="K1936" s="13"/>
      <c r="L1936" s="13"/>
      <c r="M1936" s="13"/>
      <c r="N1936" s="700"/>
      <c r="O1936" s="15"/>
      <c r="P1936" s="2"/>
      <c r="Q1936" s="15"/>
      <c r="R1936" s="2"/>
      <c r="S1936" s="2"/>
      <c r="T1936" s="2"/>
      <c r="U1936" s="15"/>
      <c r="V1936" s="15"/>
      <c r="W1936" s="15"/>
      <c r="X1936" s="15"/>
      <c r="Y1936" s="15"/>
      <c r="Z1936" s="15"/>
      <c r="AA1936" s="15"/>
      <c r="AB1936" s="15"/>
      <c r="AC1936" s="15"/>
      <c r="AD1936" s="15"/>
      <c r="AE1936" s="15"/>
      <c r="AF1936" s="15"/>
      <c r="AG1936" s="15"/>
      <c r="AH1936" s="15"/>
      <c r="AI1936" s="15"/>
      <c r="AJ1936" s="15"/>
      <c r="AK1936" s="15"/>
      <c r="AL1936" s="15"/>
      <c r="AM1936" s="15"/>
      <c r="AN1936" s="15"/>
      <c r="AO1936" s="15"/>
      <c r="AP1936" s="15"/>
      <c r="AQ1936" s="15"/>
      <c r="AR1936" s="15"/>
      <c r="AS1936" s="15"/>
      <c r="AT1936" s="15"/>
      <c r="AU1936" s="15"/>
      <c r="AV1936" s="15"/>
      <c r="AW1936" s="15"/>
      <c r="AX1936" s="15"/>
    </row>
    <row r="1937" spans="1:50" ht="34.15" customHeight="1">
      <c r="A1937" s="2"/>
      <c r="B1937" s="2"/>
      <c r="C1937" s="2"/>
      <c r="D1937" s="2"/>
      <c r="E1937" s="2"/>
      <c r="F1937" s="15"/>
      <c r="G1937" s="2"/>
      <c r="H1937" s="2"/>
      <c r="I1937" s="15"/>
      <c r="J1937" s="2"/>
      <c r="K1937" s="13"/>
      <c r="L1937" s="13"/>
      <c r="M1937" s="13"/>
      <c r="N1937" s="700"/>
      <c r="O1937" s="15"/>
      <c r="P1937" s="2"/>
      <c r="Q1937" s="15"/>
      <c r="R1937" s="2"/>
      <c r="S1937" s="2"/>
      <c r="T1937" s="2"/>
      <c r="U1937" s="15"/>
      <c r="V1937" s="15"/>
      <c r="W1937" s="15"/>
      <c r="X1937" s="15"/>
      <c r="Y1937" s="15"/>
      <c r="Z1937" s="15"/>
      <c r="AA1937" s="15"/>
      <c r="AB1937" s="15"/>
      <c r="AC1937" s="15"/>
      <c r="AD1937" s="15"/>
      <c r="AE1937" s="15"/>
      <c r="AF1937" s="15"/>
      <c r="AG1937" s="15"/>
      <c r="AH1937" s="15"/>
      <c r="AI1937" s="15"/>
      <c r="AJ1937" s="15"/>
      <c r="AK1937" s="15"/>
      <c r="AL1937" s="15"/>
      <c r="AM1937" s="15"/>
      <c r="AN1937" s="15"/>
      <c r="AO1937" s="15"/>
      <c r="AP1937" s="15"/>
      <c r="AQ1937" s="15"/>
      <c r="AR1937" s="15"/>
      <c r="AS1937" s="15"/>
      <c r="AT1937" s="15"/>
      <c r="AU1937" s="15"/>
      <c r="AV1937" s="15"/>
      <c r="AW1937" s="15"/>
      <c r="AX1937" s="15"/>
    </row>
    <row r="1938" spans="1:50" ht="34.15" customHeight="1">
      <c r="A1938" s="2"/>
      <c r="B1938" s="2"/>
      <c r="C1938" s="2"/>
      <c r="D1938" s="2"/>
      <c r="E1938" s="2"/>
      <c r="F1938" s="15"/>
      <c r="G1938" s="2"/>
      <c r="H1938" s="2"/>
      <c r="I1938" s="15"/>
      <c r="J1938" s="2"/>
      <c r="K1938" s="13"/>
      <c r="L1938" s="13"/>
      <c r="M1938" s="13"/>
      <c r="N1938" s="700"/>
      <c r="O1938" s="15"/>
      <c r="P1938" s="2"/>
      <c r="Q1938" s="15"/>
      <c r="R1938" s="2"/>
      <c r="S1938" s="2"/>
      <c r="T1938" s="2"/>
      <c r="U1938" s="15"/>
      <c r="V1938" s="15"/>
      <c r="W1938" s="15"/>
      <c r="X1938" s="15"/>
      <c r="Y1938" s="15"/>
      <c r="Z1938" s="15"/>
      <c r="AA1938" s="15"/>
      <c r="AB1938" s="15"/>
      <c r="AC1938" s="15"/>
      <c r="AD1938" s="15"/>
      <c r="AE1938" s="15"/>
      <c r="AF1938" s="15"/>
      <c r="AG1938" s="15"/>
      <c r="AH1938" s="15"/>
      <c r="AI1938" s="15"/>
      <c r="AJ1938" s="15"/>
      <c r="AK1938" s="15"/>
      <c r="AL1938" s="15"/>
      <c r="AM1938" s="15"/>
      <c r="AN1938" s="15"/>
      <c r="AO1938" s="15"/>
      <c r="AP1938" s="15"/>
      <c r="AQ1938" s="15"/>
      <c r="AR1938" s="15"/>
      <c r="AS1938" s="15"/>
      <c r="AT1938" s="15"/>
      <c r="AU1938" s="15"/>
      <c r="AV1938" s="15"/>
      <c r="AW1938" s="15"/>
      <c r="AX1938" s="15"/>
    </row>
    <row r="1939" spans="1:50" ht="34.15" customHeight="1">
      <c r="A1939" s="2"/>
      <c r="B1939" s="2"/>
      <c r="C1939" s="2"/>
      <c r="D1939" s="2"/>
      <c r="E1939" s="2"/>
      <c r="F1939" s="15"/>
      <c r="G1939" s="2"/>
      <c r="H1939" s="2"/>
      <c r="I1939" s="15"/>
      <c r="J1939" s="2"/>
      <c r="K1939" s="13"/>
      <c r="L1939" s="13"/>
      <c r="M1939" s="13"/>
      <c r="N1939" s="700"/>
      <c r="O1939" s="15"/>
      <c r="P1939" s="2"/>
      <c r="Q1939" s="15"/>
      <c r="R1939" s="2"/>
      <c r="S1939" s="2"/>
      <c r="T1939" s="2"/>
      <c r="U1939" s="15"/>
      <c r="V1939" s="15"/>
      <c r="W1939" s="15"/>
      <c r="X1939" s="15"/>
      <c r="Y1939" s="15"/>
      <c r="Z1939" s="15"/>
      <c r="AA1939" s="15"/>
      <c r="AB1939" s="15"/>
      <c r="AC1939" s="15"/>
      <c r="AD1939" s="15"/>
      <c r="AE1939" s="15"/>
      <c r="AF1939" s="15"/>
      <c r="AG1939" s="15"/>
      <c r="AH1939" s="15"/>
      <c r="AI1939" s="15"/>
      <c r="AJ1939" s="15"/>
      <c r="AK1939" s="15"/>
      <c r="AL1939" s="15"/>
      <c r="AM1939" s="15"/>
      <c r="AN1939" s="15"/>
      <c r="AO1939" s="15"/>
      <c r="AP1939" s="15"/>
      <c r="AQ1939" s="15"/>
      <c r="AR1939" s="15"/>
      <c r="AS1939" s="15"/>
      <c r="AT1939" s="15"/>
      <c r="AU1939" s="15"/>
      <c r="AV1939" s="15"/>
      <c r="AW1939" s="15"/>
      <c r="AX1939" s="15"/>
    </row>
    <row r="1940" spans="1:50" ht="34.15" customHeight="1">
      <c r="A1940" s="2"/>
      <c r="B1940" s="2"/>
      <c r="C1940" s="2"/>
      <c r="D1940" s="2"/>
      <c r="E1940" s="2"/>
      <c r="F1940" s="15"/>
      <c r="G1940" s="2"/>
      <c r="H1940" s="2"/>
      <c r="I1940" s="15"/>
      <c r="J1940" s="2"/>
      <c r="K1940" s="13"/>
      <c r="L1940" s="13"/>
      <c r="M1940" s="13"/>
      <c r="N1940" s="700"/>
      <c r="O1940" s="15"/>
      <c r="P1940" s="2"/>
      <c r="Q1940" s="15"/>
      <c r="R1940" s="2"/>
      <c r="S1940" s="2"/>
      <c r="T1940" s="2"/>
      <c r="U1940" s="15"/>
      <c r="V1940" s="15"/>
      <c r="W1940" s="15"/>
      <c r="X1940" s="15"/>
      <c r="Y1940" s="15"/>
      <c r="Z1940" s="15"/>
      <c r="AA1940" s="15"/>
      <c r="AB1940" s="15"/>
      <c r="AC1940" s="15"/>
      <c r="AD1940" s="15"/>
      <c r="AE1940" s="15"/>
      <c r="AF1940" s="15"/>
      <c r="AG1940" s="15"/>
      <c r="AH1940" s="15"/>
      <c r="AI1940" s="15"/>
      <c r="AJ1940" s="15"/>
      <c r="AK1940" s="15"/>
      <c r="AL1940" s="15"/>
      <c r="AM1940" s="15"/>
      <c r="AN1940" s="15"/>
      <c r="AO1940" s="15"/>
      <c r="AP1940" s="15"/>
      <c r="AQ1940" s="15"/>
      <c r="AR1940" s="15"/>
      <c r="AS1940" s="15"/>
      <c r="AT1940" s="15"/>
      <c r="AU1940" s="15"/>
      <c r="AV1940" s="15"/>
      <c r="AW1940" s="15"/>
      <c r="AX1940" s="15"/>
    </row>
    <row r="1941" spans="1:50" ht="34.15" customHeight="1">
      <c r="A1941" s="2"/>
      <c r="B1941" s="2"/>
      <c r="C1941" s="2"/>
      <c r="D1941" s="2"/>
      <c r="E1941" s="2"/>
      <c r="F1941" s="15"/>
      <c r="G1941" s="2"/>
      <c r="H1941" s="2"/>
      <c r="I1941" s="15"/>
      <c r="J1941" s="2"/>
      <c r="K1941" s="13"/>
      <c r="L1941" s="13"/>
      <c r="M1941" s="13"/>
      <c r="N1941" s="700"/>
      <c r="O1941" s="15"/>
      <c r="P1941" s="2"/>
      <c r="Q1941" s="15"/>
      <c r="R1941" s="2"/>
      <c r="S1941" s="2"/>
      <c r="T1941" s="2"/>
      <c r="U1941" s="15"/>
      <c r="V1941" s="15"/>
      <c r="W1941" s="15"/>
      <c r="X1941" s="15"/>
      <c r="Y1941" s="15"/>
      <c r="Z1941" s="15"/>
      <c r="AA1941" s="15"/>
      <c r="AB1941" s="15"/>
      <c r="AC1941" s="15"/>
      <c r="AD1941" s="15"/>
      <c r="AE1941" s="15"/>
      <c r="AF1941" s="15"/>
      <c r="AG1941" s="15"/>
      <c r="AH1941" s="15"/>
      <c r="AI1941" s="15"/>
      <c r="AJ1941" s="15"/>
      <c r="AK1941" s="15"/>
      <c r="AL1941" s="15"/>
      <c r="AM1941" s="15"/>
      <c r="AN1941" s="15"/>
      <c r="AO1941" s="15"/>
      <c r="AP1941" s="15"/>
      <c r="AQ1941" s="15"/>
      <c r="AR1941" s="15"/>
      <c r="AS1941" s="15"/>
      <c r="AT1941" s="15"/>
      <c r="AU1941" s="15"/>
      <c r="AV1941" s="15"/>
      <c r="AW1941" s="15"/>
      <c r="AX1941" s="15"/>
    </row>
    <row r="1942" spans="1:50" ht="34.15" customHeight="1">
      <c r="A1942" s="2"/>
      <c r="B1942" s="2"/>
      <c r="C1942" s="2"/>
      <c r="D1942" s="2"/>
      <c r="E1942" s="2"/>
      <c r="F1942" s="15"/>
      <c r="G1942" s="2"/>
      <c r="H1942" s="2"/>
      <c r="I1942" s="15"/>
      <c r="J1942" s="2"/>
      <c r="K1942" s="13"/>
      <c r="L1942" s="13"/>
      <c r="M1942" s="13"/>
      <c r="N1942" s="700"/>
      <c r="O1942" s="15"/>
      <c r="P1942" s="2"/>
      <c r="Q1942" s="15"/>
      <c r="R1942" s="2"/>
      <c r="S1942" s="2"/>
      <c r="T1942" s="2"/>
      <c r="U1942" s="15"/>
      <c r="V1942" s="15"/>
      <c r="W1942" s="15"/>
      <c r="X1942" s="15"/>
      <c r="Y1942" s="15"/>
      <c r="Z1942" s="15"/>
      <c r="AA1942" s="15"/>
      <c r="AB1942" s="15"/>
      <c r="AC1942" s="15"/>
      <c r="AD1942" s="15"/>
      <c r="AE1942" s="15"/>
      <c r="AF1942" s="15"/>
      <c r="AG1942" s="15"/>
      <c r="AH1942" s="15"/>
      <c r="AI1942" s="15"/>
      <c r="AJ1942" s="15"/>
      <c r="AK1942" s="15"/>
      <c r="AL1942" s="15"/>
      <c r="AM1942" s="15"/>
      <c r="AN1942" s="15"/>
      <c r="AO1942" s="15"/>
      <c r="AP1942" s="15"/>
      <c r="AQ1942" s="15"/>
      <c r="AR1942" s="15"/>
      <c r="AS1942" s="15"/>
      <c r="AT1942" s="15"/>
      <c r="AU1942" s="15"/>
      <c r="AV1942" s="15"/>
      <c r="AW1942" s="15"/>
      <c r="AX1942" s="15"/>
    </row>
    <row r="1943" spans="1:50" ht="34.15" customHeight="1">
      <c r="A1943" s="2"/>
      <c r="B1943" s="2"/>
      <c r="C1943" s="2"/>
      <c r="D1943" s="2"/>
      <c r="E1943" s="2"/>
      <c r="F1943" s="15"/>
      <c r="G1943" s="2"/>
      <c r="H1943" s="2"/>
      <c r="I1943" s="15"/>
      <c r="J1943" s="2"/>
      <c r="K1943" s="13"/>
      <c r="L1943" s="13"/>
      <c r="M1943" s="13"/>
      <c r="N1943" s="700"/>
      <c r="O1943" s="15"/>
      <c r="P1943" s="2"/>
      <c r="Q1943" s="15"/>
      <c r="R1943" s="2"/>
      <c r="S1943" s="2"/>
      <c r="T1943" s="2"/>
      <c r="U1943" s="15"/>
      <c r="V1943" s="15"/>
      <c r="W1943" s="15"/>
      <c r="X1943" s="15"/>
      <c r="Y1943" s="15"/>
      <c r="Z1943" s="15"/>
      <c r="AA1943" s="15"/>
      <c r="AB1943" s="15"/>
      <c r="AC1943" s="15"/>
      <c r="AD1943" s="15"/>
      <c r="AE1943" s="15"/>
      <c r="AF1943" s="15"/>
      <c r="AG1943" s="15"/>
      <c r="AH1943" s="15"/>
      <c r="AI1943" s="15"/>
      <c r="AJ1943" s="15"/>
      <c r="AK1943" s="15"/>
      <c r="AL1943" s="15"/>
      <c r="AM1943" s="15"/>
      <c r="AN1943" s="15"/>
      <c r="AO1943" s="15"/>
      <c r="AP1943" s="15"/>
      <c r="AQ1943" s="15"/>
      <c r="AR1943" s="15"/>
      <c r="AS1943" s="15"/>
      <c r="AT1943" s="15"/>
      <c r="AU1943" s="15"/>
      <c r="AV1943" s="15"/>
      <c r="AW1943" s="15"/>
      <c r="AX1943" s="15"/>
    </row>
    <row r="1944" spans="1:50" ht="34.15" customHeight="1">
      <c r="A1944" s="2"/>
      <c r="B1944" s="2"/>
      <c r="C1944" s="2"/>
      <c r="D1944" s="2"/>
      <c r="E1944" s="2"/>
      <c r="F1944" s="15"/>
      <c r="G1944" s="2"/>
      <c r="H1944" s="2"/>
      <c r="I1944" s="15"/>
      <c r="J1944" s="2"/>
      <c r="K1944" s="13"/>
      <c r="L1944" s="13"/>
      <c r="M1944" s="13"/>
      <c r="N1944" s="700"/>
      <c r="O1944" s="15"/>
      <c r="P1944" s="2"/>
      <c r="Q1944" s="15"/>
      <c r="R1944" s="2"/>
      <c r="S1944" s="2"/>
      <c r="T1944" s="2"/>
      <c r="U1944" s="15"/>
      <c r="V1944" s="15"/>
      <c r="W1944" s="15"/>
      <c r="X1944" s="15"/>
      <c r="Y1944" s="15"/>
      <c r="Z1944" s="15"/>
      <c r="AA1944" s="15"/>
      <c r="AB1944" s="15"/>
      <c r="AC1944" s="15"/>
      <c r="AD1944" s="15"/>
      <c r="AE1944" s="15"/>
      <c r="AF1944" s="15"/>
      <c r="AG1944" s="15"/>
      <c r="AH1944" s="15"/>
      <c r="AI1944" s="15"/>
      <c r="AJ1944" s="15"/>
      <c r="AK1944" s="15"/>
      <c r="AL1944" s="15"/>
      <c r="AM1944" s="15"/>
      <c r="AN1944" s="15"/>
      <c r="AO1944" s="15"/>
      <c r="AP1944" s="15"/>
      <c r="AQ1944" s="15"/>
      <c r="AR1944" s="15"/>
      <c r="AS1944" s="15"/>
      <c r="AT1944" s="15"/>
      <c r="AU1944" s="15"/>
      <c r="AV1944" s="15"/>
      <c r="AW1944" s="15"/>
      <c r="AX1944" s="15"/>
    </row>
    <row r="1945" spans="1:50" ht="34.15" customHeight="1">
      <c r="A1945" s="2"/>
      <c r="B1945" s="2"/>
      <c r="C1945" s="2"/>
      <c r="D1945" s="2"/>
      <c r="E1945" s="2"/>
      <c r="F1945" s="15"/>
      <c r="G1945" s="2"/>
      <c r="H1945" s="2"/>
      <c r="I1945" s="15"/>
      <c r="J1945" s="2"/>
      <c r="K1945" s="13"/>
      <c r="L1945" s="13"/>
      <c r="M1945" s="13"/>
      <c r="N1945" s="700"/>
      <c r="O1945" s="15"/>
      <c r="P1945" s="2"/>
      <c r="Q1945" s="15"/>
      <c r="R1945" s="2"/>
      <c r="S1945" s="2"/>
      <c r="T1945" s="2"/>
      <c r="U1945" s="15"/>
      <c r="V1945" s="15"/>
      <c r="W1945" s="15"/>
      <c r="X1945" s="15"/>
      <c r="Y1945" s="15"/>
      <c r="Z1945" s="15"/>
      <c r="AA1945" s="15"/>
      <c r="AB1945" s="15"/>
      <c r="AC1945" s="15"/>
      <c r="AD1945" s="15"/>
      <c r="AE1945" s="15"/>
      <c r="AF1945" s="15"/>
      <c r="AG1945" s="15"/>
      <c r="AH1945" s="15"/>
      <c r="AI1945" s="15"/>
      <c r="AJ1945" s="15"/>
      <c r="AK1945" s="15"/>
      <c r="AL1945" s="15"/>
      <c r="AM1945" s="15"/>
      <c r="AN1945" s="15"/>
      <c r="AO1945" s="15"/>
      <c r="AP1945" s="15"/>
      <c r="AQ1945" s="15"/>
      <c r="AR1945" s="15"/>
      <c r="AS1945" s="15"/>
      <c r="AT1945" s="15"/>
      <c r="AU1945" s="15"/>
      <c r="AV1945" s="15"/>
      <c r="AW1945" s="15"/>
      <c r="AX1945" s="15"/>
    </row>
    <row r="1946" spans="1:50" ht="34.15" customHeight="1">
      <c r="A1946" s="2"/>
      <c r="B1946" s="2"/>
      <c r="C1946" s="2"/>
      <c r="D1946" s="2"/>
      <c r="E1946" s="2"/>
      <c r="F1946" s="15"/>
      <c r="G1946" s="2"/>
      <c r="H1946" s="2"/>
      <c r="I1946" s="15"/>
      <c r="J1946" s="2"/>
      <c r="K1946" s="13"/>
      <c r="L1946" s="13"/>
      <c r="M1946" s="13"/>
      <c r="N1946" s="700"/>
      <c r="O1946" s="15"/>
      <c r="P1946" s="2"/>
      <c r="Q1946" s="15"/>
      <c r="R1946" s="2"/>
      <c r="S1946" s="2"/>
      <c r="T1946" s="2"/>
      <c r="U1946" s="15"/>
      <c r="V1946" s="15"/>
      <c r="W1946" s="15"/>
      <c r="X1946" s="15"/>
      <c r="Y1946" s="15"/>
      <c r="Z1946" s="15"/>
      <c r="AA1946" s="15"/>
      <c r="AB1946" s="15"/>
      <c r="AC1946" s="15"/>
      <c r="AD1946" s="15"/>
      <c r="AE1946" s="15"/>
      <c r="AF1946" s="15"/>
      <c r="AG1946" s="15"/>
      <c r="AH1946" s="15"/>
      <c r="AI1946" s="15"/>
      <c r="AJ1946" s="15"/>
      <c r="AK1946" s="15"/>
      <c r="AL1946" s="15"/>
      <c r="AM1946" s="15"/>
      <c r="AN1946" s="15"/>
      <c r="AO1946" s="15"/>
      <c r="AP1946" s="15"/>
      <c r="AQ1946" s="15"/>
      <c r="AR1946" s="15"/>
      <c r="AS1946" s="15"/>
      <c r="AT1946" s="15"/>
      <c r="AU1946" s="15"/>
      <c r="AV1946" s="15"/>
      <c r="AW1946" s="15"/>
      <c r="AX1946" s="15"/>
    </row>
    <row r="1947" spans="1:50" ht="34.15" customHeight="1">
      <c r="A1947" s="2"/>
      <c r="B1947" s="2"/>
      <c r="C1947" s="2"/>
      <c r="D1947" s="2"/>
      <c r="E1947" s="2"/>
      <c r="F1947" s="15"/>
      <c r="G1947" s="2"/>
      <c r="H1947" s="2"/>
      <c r="I1947" s="15"/>
      <c r="J1947" s="2"/>
      <c r="K1947" s="13"/>
      <c r="L1947" s="13"/>
      <c r="M1947" s="13"/>
      <c r="N1947" s="700"/>
      <c r="O1947" s="15"/>
      <c r="P1947" s="2"/>
      <c r="Q1947" s="15"/>
      <c r="R1947" s="2"/>
      <c r="S1947" s="2"/>
      <c r="T1947" s="2"/>
      <c r="U1947" s="15"/>
      <c r="V1947" s="15"/>
      <c r="W1947" s="15"/>
      <c r="X1947" s="15"/>
      <c r="Y1947" s="15"/>
      <c r="Z1947" s="15"/>
      <c r="AA1947" s="15"/>
      <c r="AB1947" s="15"/>
      <c r="AC1947" s="15"/>
      <c r="AD1947" s="15"/>
      <c r="AE1947" s="15"/>
      <c r="AF1947" s="15"/>
      <c r="AG1947" s="15"/>
      <c r="AH1947" s="15"/>
      <c r="AI1947" s="15"/>
      <c r="AJ1947" s="15"/>
      <c r="AK1947" s="15"/>
      <c r="AL1947" s="15"/>
      <c r="AM1947" s="15"/>
      <c r="AN1947" s="15"/>
      <c r="AO1947" s="15"/>
      <c r="AP1947" s="15"/>
      <c r="AQ1947" s="15"/>
      <c r="AR1947" s="15"/>
      <c r="AS1947" s="15"/>
      <c r="AT1947" s="15"/>
      <c r="AU1947" s="15"/>
      <c r="AV1947" s="15"/>
      <c r="AW1947" s="15"/>
      <c r="AX1947" s="15"/>
    </row>
    <row r="1948" spans="1:50" ht="34.15" customHeight="1">
      <c r="A1948" s="2"/>
      <c r="B1948" s="2"/>
      <c r="C1948" s="2"/>
      <c r="D1948" s="2"/>
      <c r="E1948" s="2"/>
      <c r="F1948" s="15"/>
      <c r="G1948" s="2"/>
      <c r="H1948" s="2"/>
      <c r="I1948" s="15"/>
      <c r="J1948" s="2"/>
      <c r="K1948" s="13"/>
      <c r="L1948" s="13"/>
      <c r="M1948" s="13"/>
      <c r="N1948" s="700"/>
      <c r="O1948" s="15"/>
      <c r="P1948" s="2"/>
      <c r="Q1948" s="15"/>
      <c r="R1948" s="2"/>
      <c r="S1948" s="2"/>
      <c r="T1948" s="2"/>
      <c r="U1948" s="15"/>
      <c r="V1948" s="15"/>
      <c r="W1948" s="15"/>
      <c r="X1948" s="15"/>
      <c r="Y1948" s="15"/>
      <c r="Z1948" s="15"/>
      <c r="AA1948" s="15"/>
      <c r="AB1948" s="15"/>
      <c r="AC1948" s="15"/>
      <c r="AD1948" s="15"/>
      <c r="AE1948" s="15"/>
      <c r="AF1948" s="15"/>
      <c r="AG1948" s="15"/>
      <c r="AH1948" s="15"/>
      <c r="AI1948" s="15"/>
      <c r="AJ1948" s="15"/>
      <c r="AK1948" s="15"/>
      <c r="AL1948" s="15"/>
      <c r="AM1948" s="15"/>
      <c r="AN1948" s="15"/>
      <c r="AO1948" s="15"/>
      <c r="AP1948" s="15"/>
      <c r="AQ1948" s="15"/>
      <c r="AR1948" s="15"/>
      <c r="AS1948" s="15"/>
      <c r="AT1948" s="15"/>
      <c r="AU1948" s="15"/>
      <c r="AV1948" s="15"/>
      <c r="AW1948" s="15"/>
      <c r="AX1948" s="15"/>
    </row>
    <row r="1949" spans="1:50" ht="34.15" customHeight="1">
      <c r="A1949" s="2"/>
      <c r="B1949" s="2"/>
      <c r="C1949" s="2"/>
      <c r="D1949" s="2"/>
      <c r="E1949" s="2"/>
      <c r="F1949" s="15"/>
      <c r="G1949" s="2"/>
      <c r="H1949" s="2"/>
      <c r="I1949" s="15"/>
      <c r="J1949" s="2"/>
      <c r="K1949" s="13"/>
      <c r="L1949" s="13"/>
      <c r="M1949" s="13"/>
      <c r="N1949" s="700"/>
      <c r="O1949" s="15"/>
      <c r="P1949" s="2"/>
      <c r="Q1949" s="15"/>
      <c r="R1949" s="2"/>
      <c r="S1949" s="2"/>
      <c r="T1949" s="2"/>
      <c r="U1949" s="15"/>
      <c r="V1949" s="15"/>
      <c r="W1949" s="15"/>
      <c r="X1949" s="15"/>
      <c r="Y1949" s="15"/>
      <c r="Z1949" s="15"/>
      <c r="AA1949" s="15"/>
      <c r="AB1949" s="15"/>
      <c r="AC1949" s="15"/>
      <c r="AD1949" s="15"/>
      <c r="AE1949" s="15"/>
      <c r="AF1949" s="15"/>
      <c r="AG1949" s="15"/>
      <c r="AH1949" s="15"/>
      <c r="AI1949" s="15"/>
      <c r="AJ1949" s="15"/>
      <c r="AK1949" s="15"/>
      <c r="AL1949" s="15"/>
      <c r="AM1949" s="15"/>
      <c r="AN1949" s="15"/>
      <c r="AO1949" s="15"/>
      <c r="AP1949" s="15"/>
      <c r="AQ1949" s="15"/>
      <c r="AR1949" s="15"/>
      <c r="AS1949" s="15"/>
      <c r="AT1949" s="15"/>
      <c r="AU1949" s="15"/>
      <c r="AV1949" s="15"/>
      <c r="AW1949" s="15"/>
      <c r="AX1949" s="15"/>
    </row>
    <row r="1950" spans="1:50" ht="34.15" customHeight="1">
      <c r="A1950" s="2"/>
      <c r="B1950" s="2"/>
      <c r="C1950" s="2"/>
      <c r="D1950" s="2"/>
      <c r="E1950" s="2"/>
      <c r="F1950" s="15"/>
      <c r="G1950" s="2"/>
      <c r="H1950" s="2"/>
      <c r="I1950" s="15"/>
      <c r="J1950" s="2"/>
      <c r="K1950" s="13"/>
      <c r="L1950" s="13"/>
      <c r="M1950" s="13"/>
      <c r="N1950" s="700"/>
      <c r="O1950" s="15"/>
      <c r="P1950" s="2"/>
      <c r="Q1950" s="15"/>
      <c r="R1950" s="2"/>
      <c r="S1950" s="2"/>
      <c r="T1950" s="2"/>
      <c r="U1950" s="15"/>
      <c r="V1950" s="15"/>
      <c r="W1950" s="15"/>
      <c r="X1950" s="15"/>
      <c r="Y1950" s="15"/>
      <c r="Z1950" s="15"/>
      <c r="AA1950" s="15"/>
      <c r="AB1950" s="15"/>
      <c r="AC1950" s="15"/>
      <c r="AD1950" s="15"/>
      <c r="AE1950" s="15"/>
      <c r="AF1950" s="15"/>
      <c r="AG1950" s="15"/>
      <c r="AH1950" s="15"/>
      <c r="AI1950" s="15"/>
      <c r="AJ1950" s="15"/>
      <c r="AK1950" s="15"/>
      <c r="AL1950" s="15"/>
      <c r="AM1950" s="15"/>
      <c r="AN1950" s="15"/>
      <c r="AO1950" s="15"/>
      <c r="AP1950" s="15"/>
      <c r="AQ1950" s="15"/>
      <c r="AR1950" s="15"/>
      <c r="AS1950" s="15"/>
      <c r="AT1950" s="15"/>
      <c r="AU1950" s="15"/>
      <c r="AV1950" s="15"/>
      <c r="AW1950" s="15"/>
      <c r="AX1950" s="15"/>
    </row>
    <row r="1951" spans="1:50" ht="34.15" customHeight="1">
      <c r="A1951" s="2"/>
      <c r="B1951" s="2"/>
      <c r="C1951" s="2"/>
      <c r="D1951" s="2"/>
      <c r="E1951" s="2"/>
      <c r="F1951" s="15"/>
      <c r="G1951" s="2"/>
      <c r="H1951" s="2"/>
      <c r="I1951" s="15"/>
      <c r="J1951" s="2"/>
      <c r="K1951" s="13"/>
      <c r="L1951" s="13"/>
      <c r="M1951" s="13"/>
      <c r="N1951" s="700"/>
      <c r="O1951" s="15"/>
      <c r="P1951" s="2"/>
      <c r="Q1951" s="15"/>
      <c r="R1951" s="2"/>
      <c r="S1951" s="2"/>
      <c r="T1951" s="2"/>
      <c r="U1951" s="15"/>
      <c r="V1951" s="15"/>
      <c r="W1951" s="15"/>
      <c r="X1951" s="15"/>
      <c r="Y1951" s="15"/>
      <c r="Z1951" s="15"/>
      <c r="AA1951" s="15"/>
      <c r="AB1951" s="15"/>
      <c r="AC1951" s="15"/>
      <c r="AD1951" s="15"/>
      <c r="AE1951" s="15"/>
      <c r="AF1951" s="15"/>
      <c r="AG1951" s="15"/>
      <c r="AH1951" s="15"/>
      <c r="AI1951" s="15"/>
      <c r="AJ1951" s="15"/>
      <c r="AK1951" s="15"/>
      <c r="AL1951" s="15"/>
      <c r="AM1951" s="15"/>
      <c r="AN1951" s="15"/>
      <c r="AO1951" s="15"/>
      <c r="AP1951" s="15"/>
      <c r="AQ1951" s="15"/>
      <c r="AR1951" s="15"/>
      <c r="AS1951" s="15"/>
      <c r="AT1951" s="15"/>
      <c r="AU1951" s="15"/>
      <c r="AV1951" s="15"/>
      <c r="AW1951" s="15"/>
      <c r="AX1951" s="15"/>
    </row>
    <row r="1952" spans="1:50" ht="34.15" customHeight="1">
      <c r="A1952" s="2"/>
      <c r="B1952" s="2"/>
      <c r="C1952" s="2"/>
      <c r="D1952" s="2"/>
      <c r="E1952" s="2"/>
      <c r="F1952" s="15"/>
      <c r="G1952" s="2"/>
      <c r="H1952" s="2"/>
      <c r="I1952" s="15"/>
      <c r="J1952" s="2"/>
      <c r="K1952" s="13"/>
      <c r="L1952" s="13"/>
      <c r="M1952" s="13"/>
      <c r="N1952" s="700"/>
      <c r="O1952" s="15"/>
      <c r="P1952" s="2"/>
      <c r="Q1952" s="15"/>
      <c r="R1952" s="2"/>
      <c r="S1952" s="2"/>
      <c r="T1952" s="2"/>
      <c r="U1952" s="15"/>
      <c r="V1952" s="15"/>
      <c r="W1952" s="15"/>
      <c r="X1952" s="15"/>
      <c r="Y1952" s="15"/>
      <c r="Z1952" s="15"/>
      <c r="AA1952" s="15"/>
      <c r="AB1952" s="15"/>
      <c r="AC1952" s="15"/>
      <c r="AD1952" s="15"/>
      <c r="AE1952" s="15"/>
      <c r="AF1952" s="15"/>
      <c r="AG1952" s="15"/>
      <c r="AH1952" s="15"/>
      <c r="AI1952" s="15"/>
      <c r="AJ1952" s="15"/>
      <c r="AK1952" s="15"/>
      <c r="AL1952" s="15"/>
      <c r="AM1952" s="15"/>
      <c r="AN1952" s="15"/>
      <c r="AO1952" s="15"/>
      <c r="AP1952" s="15"/>
      <c r="AQ1952" s="15"/>
      <c r="AR1952" s="15"/>
      <c r="AS1952" s="15"/>
      <c r="AT1952" s="15"/>
      <c r="AU1952" s="15"/>
      <c r="AV1952" s="15"/>
      <c r="AW1952" s="15"/>
      <c r="AX1952" s="15"/>
    </row>
    <row r="1953" spans="1:50" ht="34.15" customHeight="1">
      <c r="A1953" s="2"/>
      <c r="B1953" s="2"/>
      <c r="C1953" s="2"/>
      <c r="D1953" s="2"/>
      <c r="E1953" s="2"/>
      <c r="F1953" s="15"/>
      <c r="G1953" s="2"/>
      <c r="H1953" s="2"/>
      <c r="I1953" s="15"/>
      <c r="J1953" s="2"/>
      <c r="K1953" s="13"/>
      <c r="L1953" s="13"/>
      <c r="M1953" s="13"/>
      <c r="N1953" s="700"/>
      <c r="O1953" s="15"/>
      <c r="P1953" s="2"/>
      <c r="Q1953" s="15"/>
      <c r="R1953" s="2"/>
      <c r="S1953" s="2"/>
      <c r="T1953" s="2"/>
      <c r="U1953" s="15"/>
      <c r="V1953" s="15"/>
      <c r="W1953" s="15"/>
      <c r="X1953" s="15"/>
      <c r="Y1953" s="15"/>
      <c r="Z1953" s="15"/>
      <c r="AA1953" s="15"/>
      <c r="AB1953" s="15"/>
      <c r="AC1953" s="15"/>
      <c r="AD1953" s="15"/>
      <c r="AE1953" s="15"/>
      <c r="AF1953" s="15"/>
      <c r="AG1953" s="15"/>
      <c r="AH1953" s="15"/>
      <c r="AI1953" s="15"/>
      <c r="AJ1953" s="15"/>
      <c r="AK1953" s="15"/>
      <c r="AL1953" s="15"/>
      <c r="AM1953" s="15"/>
      <c r="AN1953" s="15"/>
      <c r="AO1953" s="15"/>
      <c r="AP1953" s="15"/>
      <c r="AQ1953" s="15"/>
      <c r="AR1953" s="15"/>
      <c r="AS1953" s="15"/>
      <c r="AT1953" s="15"/>
      <c r="AU1953" s="15"/>
      <c r="AV1953" s="15"/>
      <c r="AW1953" s="15"/>
      <c r="AX1953" s="15"/>
    </row>
    <row r="1954" spans="1:50" ht="34.15" customHeight="1">
      <c r="A1954" s="2"/>
      <c r="B1954" s="2"/>
      <c r="C1954" s="2"/>
      <c r="D1954" s="2"/>
      <c r="E1954" s="2"/>
      <c r="F1954" s="15"/>
      <c r="G1954" s="2"/>
      <c r="H1954" s="2"/>
      <c r="I1954" s="15"/>
      <c r="J1954" s="2"/>
      <c r="K1954" s="13"/>
      <c r="L1954" s="13"/>
      <c r="M1954" s="13"/>
      <c r="N1954" s="700"/>
      <c r="O1954" s="15"/>
      <c r="P1954" s="2"/>
      <c r="Q1954" s="15"/>
      <c r="R1954" s="2"/>
      <c r="S1954" s="2"/>
      <c r="T1954" s="2"/>
      <c r="U1954" s="15"/>
      <c r="V1954" s="15"/>
      <c r="W1954" s="15"/>
      <c r="X1954" s="15"/>
      <c r="Y1954" s="15"/>
      <c r="Z1954" s="15"/>
      <c r="AA1954" s="15"/>
      <c r="AB1954" s="15"/>
      <c r="AC1954" s="15"/>
      <c r="AD1954" s="15"/>
      <c r="AE1954" s="15"/>
      <c r="AF1954" s="15"/>
      <c r="AG1954" s="15"/>
      <c r="AH1954" s="15"/>
      <c r="AI1954" s="15"/>
      <c r="AJ1954" s="15"/>
      <c r="AK1954" s="15"/>
      <c r="AL1954" s="15"/>
      <c r="AM1954" s="15"/>
      <c r="AN1954" s="15"/>
      <c r="AO1954" s="15"/>
      <c r="AP1954" s="15"/>
      <c r="AQ1954" s="15"/>
      <c r="AR1954" s="15"/>
      <c r="AS1954" s="15"/>
      <c r="AT1954" s="15"/>
      <c r="AU1954" s="15"/>
      <c r="AV1954" s="15"/>
      <c r="AW1954" s="15"/>
      <c r="AX1954" s="15"/>
    </row>
    <row r="1955" spans="1:50" ht="34.15" customHeight="1">
      <c r="A1955" s="2"/>
      <c r="B1955" s="2"/>
      <c r="C1955" s="2"/>
      <c r="D1955" s="2"/>
      <c r="E1955" s="2"/>
      <c r="F1955" s="15"/>
      <c r="G1955" s="2"/>
      <c r="H1955" s="2"/>
      <c r="I1955" s="15"/>
      <c r="J1955" s="2"/>
      <c r="K1955" s="13"/>
      <c r="L1955" s="13"/>
      <c r="M1955" s="13"/>
      <c r="N1955" s="700"/>
      <c r="O1955" s="15"/>
      <c r="P1955" s="2"/>
      <c r="Q1955" s="15"/>
      <c r="R1955" s="2"/>
      <c r="S1955" s="2"/>
      <c r="T1955" s="2"/>
      <c r="U1955" s="15"/>
      <c r="V1955" s="15"/>
      <c r="W1955" s="15"/>
      <c r="X1955" s="15"/>
      <c r="Y1955" s="15"/>
      <c r="Z1955" s="15"/>
      <c r="AA1955" s="15"/>
      <c r="AB1955" s="15"/>
      <c r="AC1955" s="15"/>
      <c r="AD1955" s="15"/>
      <c r="AE1955" s="15"/>
      <c r="AF1955" s="15"/>
      <c r="AG1955" s="15"/>
      <c r="AH1955" s="15"/>
      <c r="AI1955" s="15"/>
      <c r="AJ1955" s="15"/>
      <c r="AK1955" s="15"/>
      <c r="AL1955" s="15"/>
      <c r="AM1955" s="15"/>
      <c r="AN1955" s="15"/>
      <c r="AO1955" s="15"/>
      <c r="AP1955" s="15"/>
      <c r="AQ1955" s="15"/>
      <c r="AR1955" s="15"/>
      <c r="AS1955" s="15"/>
      <c r="AT1955" s="15"/>
      <c r="AU1955" s="15"/>
      <c r="AV1955" s="15"/>
      <c r="AW1955" s="15"/>
      <c r="AX1955" s="15"/>
    </row>
    <row r="1956" spans="1:50" ht="34.15" customHeight="1">
      <c r="A1956" s="2"/>
      <c r="B1956" s="2"/>
      <c r="C1956" s="2"/>
      <c r="D1956" s="2"/>
      <c r="E1956" s="2"/>
      <c r="F1956" s="15"/>
      <c r="G1956" s="2"/>
      <c r="H1956" s="2"/>
      <c r="I1956" s="15"/>
      <c r="J1956" s="2"/>
      <c r="K1956" s="13"/>
      <c r="L1956" s="13"/>
      <c r="M1956" s="13"/>
      <c r="N1956" s="700"/>
      <c r="O1956" s="15"/>
      <c r="P1956" s="2"/>
      <c r="Q1956" s="15"/>
      <c r="R1956" s="2"/>
      <c r="S1956" s="2"/>
      <c r="T1956" s="2"/>
      <c r="U1956" s="15"/>
      <c r="V1956" s="15"/>
      <c r="W1956" s="15"/>
      <c r="X1956" s="15"/>
      <c r="Y1956" s="15"/>
      <c r="Z1956" s="15"/>
      <c r="AA1956" s="15"/>
      <c r="AB1956" s="15"/>
      <c r="AC1956" s="15"/>
      <c r="AD1956" s="15"/>
      <c r="AE1956" s="15"/>
      <c r="AF1956" s="15"/>
      <c r="AG1956" s="15"/>
      <c r="AH1956" s="15"/>
      <c r="AI1956" s="15"/>
      <c r="AJ1956" s="15"/>
      <c r="AK1956" s="15"/>
      <c r="AL1956" s="15"/>
      <c r="AM1956" s="15"/>
      <c r="AN1956" s="15"/>
      <c r="AO1956" s="15"/>
      <c r="AP1956" s="15"/>
      <c r="AQ1956" s="15"/>
      <c r="AR1956" s="15"/>
      <c r="AS1956" s="15"/>
      <c r="AT1956" s="15"/>
      <c r="AU1956" s="15"/>
      <c r="AV1956" s="15"/>
      <c r="AW1956" s="15"/>
      <c r="AX1956" s="15"/>
    </row>
    <row r="1957" spans="1:50" ht="34.15" customHeight="1">
      <c r="A1957" s="2"/>
      <c r="B1957" s="2"/>
      <c r="C1957" s="2"/>
      <c r="D1957" s="2"/>
      <c r="E1957" s="2"/>
      <c r="F1957" s="15"/>
      <c r="G1957" s="2"/>
      <c r="H1957" s="2"/>
      <c r="I1957" s="15"/>
      <c r="J1957" s="2"/>
      <c r="K1957" s="13"/>
      <c r="L1957" s="13"/>
      <c r="M1957" s="13"/>
      <c r="N1957" s="700"/>
      <c r="O1957" s="15"/>
      <c r="P1957" s="2"/>
      <c r="Q1957" s="15"/>
      <c r="R1957" s="2"/>
      <c r="S1957" s="2"/>
      <c r="T1957" s="2"/>
      <c r="U1957" s="15"/>
      <c r="V1957" s="15"/>
      <c r="W1957" s="15"/>
      <c r="X1957" s="15"/>
      <c r="Y1957" s="15"/>
      <c r="Z1957" s="15"/>
      <c r="AA1957" s="15"/>
      <c r="AB1957" s="15"/>
      <c r="AC1957" s="15"/>
      <c r="AD1957" s="15"/>
      <c r="AE1957" s="15"/>
      <c r="AF1957" s="15"/>
      <c r="AG1957" s="15"/>
      <c r="AH1957" s="15"/>
      <c r="AI1957" s="15"/>
      <c r="AJ1957" s="15"/>
      <c r="AK1957" s="15"/>
      <c r="AL1957" s="15"/>
      <c r="AM1957" s="15"/>
      <c r="AN1957" s="15"/>
      <c r="AO1957" s="15"/>
      <c r="AP1957" s="15"/>
      <c r="AQ1957" s="15"/>
      <c r="AR1957" s="15"/>
      <c r="AS1957" s="15"/>
      <c r="AT1957" s="15"/>
      <c r="AU1957" s="15"/>
      <c r="AV1957" s="15"/>
      <c r="AW1957" s="15"/>
      <c r="AX1957" s="15"/>
    </row>
    <row r="1958" spans="1:50" ht="34.15" customHeight="1">
      <c r="A1958" s="2"/>
      <c r="B1958" s="2"/>
      <c r="C1958" s="2"/>
      <c r="D1958" s="2"/>
      <c r="E1958" s="2"/>
      <c r="F1958" s="15"/>
      <c r="G1958" s="2"/>
      <c r="H1958" s="2"/>
      <c r="I1958" s="15"/>
      <c r="J1958" s="2"/>
      <c r="K1958" s="13"/>
      <c r="L1958" s="13"/>
      <c r="M1958" s="13"/>
      <c r="N1958" s="700"/>
      <c r="O1958" s="15"/>
      <c r="P1958" s="2"/>
      <c r="Q1958" s="15"/>
      <c r="R1958" s="2"/>
      <c r="S1958" s="2"/>
      <c r="T1958" s="2"/>
      <c r="U1958" s="15"/>
      <c r="V1958" s="15"/>
      <c r="W1958" s="15"/>
      <c r="X1958" s="15"/>
      <c r="Y1958" s="15"/>
      <c r="Z1958" s="15"/>
      <c r="AA1958" s="15"/>
      <c r="AB1958" s="15"/>
      <c r="AC1958" s="15"/>
      <c r="AD1958" s="15"/>
      <c r="AE1958" s="15"/>
      <c r="AF1958" s="15"/>
      <c r="AG1958" s="15"/>
      <c r="AH1958" s="15"/>
      <c r="AI1958" s="15"/>
      <c r="AJ1958" s="15"/>
      <c r="AK1958" s="15"/>
      <c r="AL1958" s="15"/>
      <c r="AM1958" s="15"/>
      <c r="AN1958" s="15"/>
      <c r="AO1958" s="15"/>
      <c r="AP1958" s="15"/>
      <c r="AQ1958" s="15"/>
      <c r="AR1958" s="15"/>
      <c r="AS1958" s="15"/>
      <c r="AT1958" s="15"/>
      <c r="AU1958" s="15"/>
      <c r="AV1958" s="15"/>
      <c r="AW1958" s="15"/>
      <c r="AX1958" s="15"/>
    </row>
    <row r="1959" spans="1:50" ht="34.15" customHeight="1">
      <c r="A1959" s="2"/>
      <c r="B1959" s="2"/>
      <c r="C1959" s="2"/>
      <c r="D1959" s="2"/>
      <c r="E1959" s="2"/>
      <c r="F1959" s="15"/>
      <c r="G1959" s="2"/>
      <c r="H1959" s="2"/>
      <c r="I1959" s="15"/>
      <c r="J1959" s="2"/>
      <c r="K1959" s="13"/>
      <c r="L1959" s="13"/>
      <c r="M1959" s="13"/>
      <c r="N1959" s="700"/>
      <c r="O1959" s="15"/>
      <c r="P1959" s="2"/>
      <c r="Q1959" s="15"/>
      <c r="R1959" s="2"/>
      <c r="S1959" s="2"/>
      <c r="T1959" s="2"/>
      <c r="U1959" s="15"/>
      <c r="V1959" s="15"/>
      <c r="W1959" s="15"/>
      <c r="X1959" s="15"/>
      <c r="Y1959" s="15"/>
      <c r="Z1959" s="15"/>
      <c r="AA1959" s="15"/>
      <c r="AB1959" s="15"/>
      <c r="AC1959" s="15"/>
      <c r="AD1959" s="15"/>
      <c r="AE1959" s="15"/>
      <c r="AF1959" s="15"/>
      <c r="AG1959" s="15"/>
      <c r="AH1959" s="15"/>
      <c r="AI1959" s="15"/>
      <c r="AJ1959" s="15"/>
      <c r="AK1959" s="15"/>
      <c r="AL1959" s="15"/>
      <c r="AM1959" s="15"/>
      <c r="AN1959" s="15"/>
      <c r="AO1959" s="15"/>
      <c r="AP1959" s="15"/>
      <c r="AQ1959" s="15"/>
      <c r="AR1959" s="15"/>
      <c r="AS1959" s="15"/>
      <c r="AT1959" s="15"/>
      <c r="AU1959" s="15"/>
      <c r="AV1959" s="15"/>
      <c r="AW1959" s="15"/>
      <c r="AX1959" s="15"/>
    </row>
    <row r="1960" spans="1:50" ht="34.15" customHeight="1">
      <c r="A1960" s="2"/>
      <c r="B1960" s="2"/>
      <c r="C1960" s="2"/>
      <c r="D1960" s="2"/>
      <c r="E1960" s="2"/>
      <c r="F1960" s="15"/>
      <c r="G1960" s="2"/>
      <c r="H1960" s="2"/>
      <c r="I1960" s="15"/>
      <c r="J1960" s="2"/>
      <c r="K1960" s="13"/>
      <c r="L1960" s="13"/>
      <c r="M1960" s="13"/>
      <c r="N1960" s="700"/>
      <c r="O1960" s="15"/>
      <c r="P1960" s="2"/>
      <c r="Q1960" s="15"/>
      <c r="R1960" s="2"/>
      <c r="S1960" s="2"/>
      <c r="T1960" s="2"/>
      <c r="U1960" s="15"/>
      <c r="V1960" s="15"/>
      <c r="W1960" s="15"/>
      <c r="X1960" s="15"/>
      <c r="Y1960" s="15"/>
      <c r="Z1960" s="15"/>
      <c r="AA1960" s="15"/>
      <c r="AB1960" s="15"/>
      <c r="AC1960" s="15"/>
      <c r="AD1960" s="15"/>
      <c r="AE1960" s="15"/>
      <c r="AF1960" s="15"/>
      <c r="AG1960" s="15"/>
      <c r="AH1960" s="15"/>
      <c r="AI1960" s="15"/>
      <c r="AJ1960" s="15"/>
      <c r="AK1960" s="15"/>
      <c r="AL1960" s="15"/>
      <c r="AM1960" s="15"/>
      <c r="AN1960" s="15"/>
      <c r="AO1960" s="15"/>
      <c r="AP1960" s="15"/>
      <c r="AQ1960" s="15"/>
      <c r="AR1960" s="15"/>
      <c r="AS1960" s="15"/>
      <c r="AT1960" s="15"/>
      <c r="AU1960" s="15"/>
      <c r="AV1960" s="15"/>
      <c r="AW1960" s="15"/>
      <c r="AX1960" s="15"/>
    </row>
    <row r="1961" spans="1:50" ht="34.15" customHeight="1">
      <c r="A1961" s="2"/>
      <c r="B1961" s="2"/>
      <c r="C1961" s="2"/>
      <c r="D1961" s="2"/>
      <c r="E1961" s="2"/>
      <c r="F1961" s="15"/>
      <c r="G1961" s="2"/>
      <c r="H1961" s="2"/>
      <c r="I1961" s="15"/>
      <c r="J1961" s="2"/>
      <c r="K1961" s="13"/>
      <c r="L1961" s="13"/>
      <c r="M1961" s="13"/>
      <c r="N1961" s="700"/>
      <c r="O1961" s="15"/>
      <c r="P1961" s="2"/>
      <c r="Q1961" s="15"/>
      <c r="R1961" s="2"/>
      <c r="S1961" s="2"/>
      <c r="T1961" s="2"/>
      <c r="U1961" s="15"/>
      <c r="V1961" s="15"/>
      <c r="W1961" s="15"/>
      <c r="X1961" s="15"/>
      <c r="Y1961" s="15"/>
      <c r="Z1961" s="15"/>
      <c r="AA1961" s="15"/>
      <c r="AB1961" s="15"/>
      <c r="AC1961" s="15"/>
      <c r="AD1961" s="15"/>
      <c r="AE1961" s="15"/>
      <c r="AF1961" s="15"/>
      <c r="AG1961" s="15"/>
      <c r="AH1961" s="15"/>
      <c r="AI1961" s="15"/>
      <c r="AJ1961" s="15"/>
      <c r="AK1961" s="15"/>
      <c r="AL1961" s="15"/>
      <c r="AM1961" s="15"/>
      <c r="AN1961" s="15"/>
      <c r="AO1961" s="15"/>
      <c r="AP1961" s="15"/>
      <c r="AQ1961" s="15"/>
      <c r="AR1961" s="15"/>
      <c r="AS1961" s="15"/>
      <c r="AT1961" s="15"/>
      <c r="AU1961" s="15"/>
      <c r="AV1961" s="15"/>
      <c r="AW1961" s="15"/>
      <c r="AX1961" s="15"/>
    </row>
    <row r="1962" spans="1:50" ht="34.15" customHeight="1">
      <c r="A1962" s="2"/>
      <c r="B1962" s="2"/>
      <c r="C1962" s="2"/>
      <c r="D1962" s="2"/>
      <c r="E1962" s="2"/>
      <c r="F1962" s="15"/>
      <c r="G1962" s="2"/>
      <c r="H1962" s="2"/>
      <c r="I1962" s="15"/>
      <c r="J1962" s="2"/>
      <c r="K1962" s="13"/>
      <c r="L1962" s="13"/>
      <c r="M1962" s="13"/>
      <c r="N1962" s="700"/>
      <c r="O1962" s="15"/>
      <c r="P1962" s="2"/>
      <c r="Q1962" s="15"/>
      <c r="R1962" s="2"/>
      <c r="S1962" s="2"/>
      <c r="T1962" s="2"/>
      <c r="U1962" s="15"/>
      <c r="V1962" s="15"/>
      <c r="W1962" s="15"/>
      <c r="X1962" s="15"/>
      <c r="Y1962" s="15"/>
      <c r="Z1962" s="15"/>
      <c r="AA1962" s="15"/>
      <c r="AB1962" s="15"/>
      <c r="AC1962" s="15"/>
      <c r="AD1962" s="15"/>
      <c r="AE1962" s="15"/>
      <c r="AF1962" s="15"/>
      <c r="AG1962" s="15"/>
      <c r="AH1962" s="15"/>
      <c r="AI1962" s="15"/>
      <c r="AJ1962" s="15"/>
      <c r="AK1962" s="15"/>
      <c r="AL1962" s="15"/>
      <c r="AM1962" s="15"/>
      <c r="AN1962" s="15"/>
      <c r="AO1962" s="15"/>
      <c r="AP1962" s="15"/>
      <c r="AQ1962" s="15"/>
      <c r="AR1962" s="15"/>
      <c r="AS1962" s="15"/>
      <c r="AT1962" s="15"/>
      <c r="AU1962" s="15"/>
      <c r="AV1962" s="15"/>
      <c r="AW1962" s="15"/>
      <c r="AX1962" s="15"/>
    </row>
    <row r="1963" spans="1:50" ht="34.15" customHeight="1">
      <c r="A1963" s="2"/>
      <c r="B1963" s="2"/>
      <c r="C1963" s="2"/>
      <c r="D1963" s="2"/>
      <c r="E1963" s="2"/>
      <c r="F1963" s="15"/>
      <c r="G1963" s="2"/>
      <c r="H1963" s="2"/>
      <c r="I1963" s="15"/>
      <c r="J1963" s="2"/>
      <c r="K1963" s="13"/>
      <c r="L1963" s="13"/>
      <c r="M1963" s="13"/>
      <c r="N1963" s="700"/>
      <c r="O1963" s="15"/>
      <c r="P1963" s="2"/>
      <c r="Q1963" s="15"/>
      <c r="R1963" s="2"/>
      <c r="S1963" s="2"/>
      <c r="T1963" s="2"/>
      <c r="U1963" s="15"/>
      <c r="V1963" s="15"/>
      <c r="W1963" s="15"/>
      <c r="X1963" s="15"/>
      <c r="Y1963" s="15"/>
      <c r="Z1963" s="15"/>
      <c r="AA1963" s="15"/>
      <c r="AB1963" s="15"/>
      <c r="AC1963" s="15"/>
      <c r="AD1963" s="15"/>
      <c r="AE1963" s="15"/>
      <c r="AF1963" s="15"/>
      <c r="AG1963" s="15"/>
      <c r="AH1963" s="15"/>
      <c r="AI1963" s="15"/>
      <c r="AJ1963" s="15"/>
      <c r="AK1963" s="15"/>
      <c r="AL1963" s="15"/>
      <c r="AM1963" s="15"/>
      <c r="AN1963" s="15"/>
      <c r="AO1963" s="15"/>
      <c r="AP1963" s="15"/>
      <c r="AQ1963" s="15"/>
      <c r="AR1963" s="15"/>
      <c r="AS1963" s="15"/>
      <c r="AT1963" s="15"/>
      <c r="AU1963" s="15"/>
      <c r="AV1963" s="15"/>
      <c r="AW1963" s="15"/>
      <c r="AX1963" s="15"/>
    </row>
    <row r="1964" spans="1:50" ht="34.15" customHeight="1">
      <c r="A1964" s="2"/>
      <c r="B1964" s="2"/>
      <c r="C1964" s="2"/>
      <c r="D1964" s="2"/>
      <c r="E1964" s="2"/>
      <c r="F1964" s="15"/>
      <c r="G1964" s="2"/>
      <c r="H1964" s="2"/>
      <c r="I1964" s="15"/>
      <c r="J1964" s="2"/>
      <c r="K1964" s="13"/>
      <c r="L1964" s="13"/>
      <c r="M1964" s="13"/>
      <c r="N1964" s="700"/>
      <c r="O1964" s="15"/>
      <c r="P1964" s="2"/>
      <c r="Q1964" s="15"/>
      <c r="R1964" s="2"/>
      <c r="S1964" s="2"/>
      <c r="T1964" s="2"/>
      <c r="U1964" s="15"/>
      <c r="V1964" s="15"/>
      <c r="W1964" s="15"/>
      <c r="X1964" s="15"/>
      <c r="Y1964" s="15"/>
      <c r="Z1964" s="15"/>
      <c r="AA1964" s="15"/>
      <c r="AB1964" s="15"/>
      <c r="AC1964" s="15"/>
      <c r="AD1964" s="15"/>
      <c r="AE1964" s="15"/>
      <c r="AF1964" s="15"/>
      <c r="AG1964" s="15"/>
      <c r="AH1964" s="15"/>
      <c r="AI1964" s="15"/>
      <c r="AJ1964" s="15"/>
      <c r="AK1964" s="15"/>
      <c r="AL1964" s="15"/>
      <c r="AM1964" s="15"/>
      <c r="AN1964" s="15"/>
      <c r="AO1964" s="15"/>
      <c r="AP1964" s="15"/>
      <c r="AQ1964" s="15"/>
      <c r="AR1964" s="15"/>
      <c r="AS1964" s="15"/>
      <c r="AT1964" s="15"/>
      <c r="AU1964" s="15"/>
      <c r="AV1964" s="15"/>
      <c r="AW1964" s="15"/>
      <c r="AX1964" s="15"/>
    </row>
    <row r="1965" spans="1:50" ht="34.15" customHeight="1">
      <c r="A1965" s="2"/>
      <c r="B1965" s="2"/>
      <c r="C1965" s="2"/>
      <c r="D1965" s="2"/>
      <c r="E1965" s="2"/>
      <c r="F1965" s="15"/>
      <c r="G1965" s="2"/>
      <c r="H1965" s="2"/>
      <c r="I1965" s="15"/>
      <c r="J1965" s="2"/>
      <c r="K1965" s="13"/>
      <c r="L1965" s="13"/>
      <c r="M1965" s="13"/>
      <c r="N1965" s="700"/>
      <c r="O1965" s="15"/>
      <c r="P1965" s="2"/>
      <c r="Q1965" s="15"/>
      <c r="R1965" s="2"/>
      <c r="S1965" s="2"/>
      <c r="T1965" s="2"/>
      <c r="U1965" s="15"/>
      <c r="V1965" s="15"/>
      <c r="W1965" s="15"/>
      <c r="X1965" s="15"/>
      <c r="Y1965" s="15"/>
      <c r="Z1965" s="15"/>
      <c r="AA1965" s="15"/>
      <c r="AB1965" s="15"/>
      <c r="AC1965" s="15"/>
      <c r="AD1965" s="15"/>
      <c r="AE1965" s="15"/>
      <c r="AF1965" s="15"/>
      <c r="AG1965" s="15"/>
      <c r="AH1965" s="15"/>
      <c r="AI1965" s="15"/>
      <c r="AJ1965" s="15"/>
      <c r="AK1965" s="15"/>
      <c r="AL1965" s="15"/>
      <c r="AM1965" s="15"/>
      <c r="AN1965" s="15"/>
      <c r="AO1965" s="15"/>
      <c r="AP1965" s="15"/>
      <c r="AQ1965" s="15"/>
      <c r="AR1965" s="15"/>
      <c r="AS1965" s="15"/>
      <c r="AT1965" s="15"/>
      <c r="AU1965" s="15"/>
      <c r="AV1965" s="15"/>
      <c r="AW1965" s="15"/>
      <c r="AX1965" s="15"/>
    </row>
    <row r="1966" spans="1:50" ht="34.15" customHeight="1">
      <c r="A1966" s="2"/>
      <c r="B1966" s="2"/>
      <c r="C1966" s="2"/>
      <c r="D1966" s="2"/>
      <c r="E1966" s="2"/>
      <c r="F1966" s="15"/>
      <c r="G1966" s="2"/>
      <c r="H1966" s="2"/>
      <c r="I1966" s="15"/>
      <c r="J1966" s="2"/>
      <c r="K1966" s="13"/>
      <c r="L1966" s="13"/>
      <c r="M1966" s="13"/>
      <c r="N1966" s="700"/>
      <c r="O1966" s="15"/>
      <c r="P1966" s="2"/>
      <c r="Q1966" s="15"/>
      <c r="R1966" s="2"/>
      <c r="S1966" s="2"/>
      <c r="T1966" s="2"/>
      <c r="U1966" s="15"/>
      <c r="V1966" s="15"/>
      <c r="W1966" s="15"/>
      <c r="X1966" s="15"/>
      <c r="Y1966" s="15"/>
      <c r="Z1966" s="15"/>
      <c r="AA1966" s="15"/>
      <c r="AB1966" s="15"/>
      <c r="AC1966" s="15"/>
      <c r="AD1966" s="15"/>
      <c r="AE1966" s="15"/>
      <c r="AF1966" s="15"/>
      <c r="AG1966" s="15"/>
      <c r="AH1966" s="15"/>
      <c r="AI1966" s="15"/>
      <c r="AJ1966" s="15"/>
      <c r="AK1966" s="15"/>
      <c r="AL1966" s="15"/>
      <c r="AM1966" s="15"/>
      <c r="AN1966" s="15"/>
      <c r="AO1966" s="15"/>
      <c r="AP1966" s="15"/>
      <c r="AQ1966" s="15"/>
      <c r="AR1966" s="15"/>
      <c r="AS1966" s="15"/>
      <c r="AT1966" s="15"/>
      <c r="AU1966" s="15"/>
      <c r="AV1966" s="15"/>
      <c r="AW1966" s="15"/>
      <c r="AX1966" s="15"/>
    </row>
    <row r="1967" spans="1:50" ht="34.15" customHeight="1">
      <c r="A1967" s="2"/>
      <c r="B1967" s="2"/>
      <c r="C1967" s="2"/>
      <c r="D1967" s="2"/>
      <c r="E1967" s="2"/>
      <c r="F1967" s="15"/>
      <c r="G1967" s="2"/>
      <c r="H1967" s="2"/>
      <c r="I1967" s="15"/>
      <c r="J1967" s="2"/>
      <c r="K1967" s="13"/>
      <c r="L1967" s="13"/>
      <c r="M1967" s="13"/>
      <c r="N1967" s="700"/>
      <c r="O1967" s="15"/>
      <c r="P1967" s="2"/>
      <c r="Q1967" s="15"/>
      <c r="R1967" s="2"/>
      <c r="S1967" s="2"/>
      <c r="T1967" s="2"/>
      <c r="U1967" s="15"/>
      <c r="V1967" s="15"/>
      <c r="W1967" s="15"/>
      <c r="X1967" s="15"/>
      <c r="Y1967" s="15"/>
      <c r="Z1967" s="15"/>
      <c r="AA1967" s="15"/>
      <c r="AB1967" s="15"/>
      <c r="AC1967" s="15"/>
      <c r="AD1967" s="15"/>
      <c r="AE1967" s="15"/>
      <c r="AF1967" s="15"/>
      <c r="AG1967" s="15"/>
      <c r="AH1967" s="15"/>
      <c r="AI1967" s="15"/>
      <c r="AJ1967" s="15"/>
      <c r="AK1967" s="15"/>
      <c r="AL1967" s="15"/>
      <c r="AM1967" s="15"/>
      <c r="AN1967" s="15"/>
      <c r="AO1967" s="15"/>
      <c r="AP1967" s="15"/>
      <c r="AQ1967" s="15"/>
      <c r="AR1967" s="15"/>
      <c r="AS1967" s="15"/>
      <c r="AT1967" s="15"/>
      <c r="AU1967" s="15"/>
      <c r="AV1967" s="15"/>
      <c r="AW1967" s="15"/>
      <c r="AX1967" s="15"/>
    </row>
    <row r="1968" spans="1:50" ht="34.15" customHeight="1">
      <c r="A1968" s="2"/>
      <c r="B1968" s="2"/>
      <c r="C1968" s="2"/>
      <c r="D1968" s="2"/>
      <c r="E1968" s="2"/>
      <c r="F1968" s="15"/>
      <c r="G1968" s="2"/>
      <c r="H1968" s="2"/>
      <c r="I1968" s="15"/>
      <c r="J1968" s="2"/>
      <c r="K1968" s="13"/>
      <c r="L1968" s="13"/>
      <c r="M1968" s="13"/>
      <c r="N1968" s="700"/>
      <c r="O1968" s="15"/>
      <c r="P1968" s="2"/>
      <c r="Q1968" s="15"/>
      <c r="R1968" s="2"/>
      <c r="S1968" s="2"/>
      <c r="T1968" s="2"/>
      <c r="U1968" s="15"/>
      <c r="V1968" s="15"/>
      <c r="W1968" s="15"/>
      <c r="X1968" s="15"/>
      <c r="Y1968" s="15"/>
      <c r="Z1968" s="15"/>
      <c r="AA1968" s="15"/>
      <c r="AB1968" s="15"/>
      <c r="AC1968" s="15"/>
      <c r="AD1968" s="15"/>
      <c r="AE1968" s="15"/>
      <c r="AF1968" s="15"/>
      <c r="AG1968" s="15"/>
      <c r="AH1968" s="15"/>
      <c r="AI1968" s="15"/>
      <c r="AJ1968" s="15"/>
      <c r="AK1968" s="15"/>
      <c r="AL1968" s="15"/>
      <c r="AM1968" s="15"/>
      <c r="AN1968" s="15"/>
      <c r="AO1968" s="15"/>
      <c r="AP1968" s="15"/>
      <c r="AQ1968" s="15"/>
      <c r="AR1968" s="15"/>
      <c r="AS1968" s="15"/>
      <c r="AT1968" s="15"/>
      <c r="AU1968" s="15"/>
      <c r="AV1968" s="15"/>
      <c r="AW1968" s="15"/>
      <c r="AX1968" s="15"/>
    </row>
    <row r="1969" spans="1:50" ht="34.15" customHeight="1">
      <c r="A1969" s="2"/>
      <c r="B1969" s="2"/>
      <c r="C1969" s="2"/>
      <c r="D1969" s="2"/>
      <c r="E1969" s="2"/>
      <c r="F1969" s="15"/>
      <c r="G1969" s="2"/>
      <c r="H1969" s="2"/>
      <c r="I1969" s="15"/>
      <c r="J1969" s="2"/>
      <c r="K1969" s="13"/>
      <c r="L1969" s="13"/>
      <c r="M1969" s="13"/>
      <c r="N1969" s="700"/>
      <c r="O1969" s="15"/>
      <c r="P1969" s="2"/>
      <c r="Q1969" s="15"/>
      <c r="R1969" s="2"/>
      <c r="S1969" s="2"/>
      <c r="T1969" s="2"/>
      <c r="U1969" s="15"/>
      <c r="V1969" s="15"/>
      <c r="W1969" s="15"/>
      <c r="X1969" s="15"/>
      <c r="Y1969" s="15"/>
      <c r="Z1969" s="15"/>
      <c r="AA1969" s="15"/>
      <c r="AB1969" s="15"/>
      <c r="AC1969" s="15"/>
      <c r="AD1969" s="15"/>
      <c r="AE1969" s="15"/>
      <c r="AF1969" s="15"/>
      <c r="AG1969" s="15"/>
      <c r="AH1969" s="15"/>
      <c r="AI1969" s="15"/>
      <c r="AJ1969" s="15"/>
      <c r="AK1969" s="15"/>
      <c r="AL1969" s="15"/>
      <c r="AM1969" s="15"/>
      <c r="AN1969" s="15"/>
      <c r="AO1969" s="15"/>
      <c r="AP1969" s="15"/>
      <c r="AQ1969" s="15"/>
      <c r="AR1969" s="15"/>
      <c r="AS1969" s="15"/>
      <c r="AT1969" s="15"/>
      <c r="AU1969" s="15"/>
      <c r="AV1969" s="15"/>
      <c r="AW1969" s="15"/>
      <c r="AX1969" s="15"/>
    </row>
    <row r="1970" spans="1:50" ht="34.15" customHeight="1">
      <c r="A1970" s="2"/>
      <c r="B1970" s="2"/>
      <c r="C1970" s="2"/>
      <c r="D1970" s="2"/>
      <c r="E1970" s="2"/>
      <c r="F1970" s="15"/>
      <c r="G1970" s="2"/>
      <c r="H1970" s="2"/>
      <c r="I1970" s="15"/>
      <c r="J1970" s="2"/>
      <c r="K1970" s="13"/>
      <c r="L1970" s="13"/>
      <c r="M1970" s="13"/>
      <c r="N1970" s="700"/>
      <c r="O1970" s="15"/>
      <c r="P1970" s="2"/>
      <c r="Q1970" s="15"/>
      <c r="R1970" s="2"/>
      <c r="S1970" s="2"/>
      <c r="T1970" s="2"/>
      <c r="U1970" s="15"/>
      <c r="V1970" s="15"/>
      <c r="W1970" s="15"/>
      <c r="X1970" s="15"/>
      <c r="Y1970" s="15"/>
      <c r="Z1970" s="15"/>
      <c r="AA1970" s="15"/>
      <c r="AB1970" s="15"/>
      <c r="AC1970" s="15"/>
      <c r="AD1970" s="15"/>
      <c r="AE1970" s="15"/>
      <c r="AF1970" s="15"/>
      <c r="AG1970" s="15"/>
      <c r="AH1970" s="15"/>
      <c r="AI1970" s="15"/>
      <c r="AJ1970" s="15"/>
      <c r="AK1970" s="15"/>
      <c r="AL1970" s="15"/>
      <c r="AM1970" s="15"/>
      <c r="AN1970" s="15"/>
      <c r="AO1970" s="15"/>
      <c r="AP1970" s="15"/>
      <c r="AQ1970" s="15"/>
      <c r="AR1970" s="15"/>
      <c r="AS1970" s="15"/>
      <c r="AT1970" s="15"/>
      <c r="AU1970" s="15"/>
      <c r="AV1970" s="15"/>
      <c r="AW1970" s="15"/>
      <c r="AX1970" s="15"/>
    </row>
    <row r="1971" spans="1:50" ht="34.15" customHeight="1">
      <c r="A1971" s="2"/>
      <c r="B1971" s="2"/>
      <c r="C1971" s="2"/>
      <c r="D1971" s="2"/>
      <c r="E1971" s="2"/>
      <c r="F1971" s="15"/>
      <c r="G1971" s="2"/>
      <c r="H1971" s="2"/>
      <c r="I1971" s="15"/>
      <c r="J1971" s="2"/>
      <c r="K1971" s="13"/>
      <c r="L1971" s="13"/>
      <c r="M1971" s="13"/>
      <c r="N1971" s="700"/>
      <c r="O1971" s="15"/>
      <c r="P1971" s="2"/>
      <c r="Q1971" s="15"/>
      <c r="R1971" s="2"/>
      <c r="S1971" s="2"/>
      <c r="T1971" s="2"/>
      <c r="U1971" s="15"/>
      <c r="V1971" s="15"/>
      <c r="W1971" s="15"/>
      <c r="X1971" s="15"/>
      <c r="Y1971" s="15"/>
      <c r="Z1971" s="15"/>
      <c r="AA1971" s="15"/>
      <c r="AB1971" s="15"/>
      <c r="AC1971" s="15"/>
      <c r="AD1971" s="15"/>
      <c r="AE1971" s="15"/>
      <c r="AF1971" s="15"/>
      <c r="AG1971" s="15"/>
      <c r="AH1971" s="15"/>
      <c r="AI1971" s="15"/>
      <c r="AJ1971" s="15"/>
      <c r="AK1971" s="15"/>
      <c r="AL1971" s="15"/>
      <c r="AM1971" s="15"/>
      <c r="AN1971" s="15"/>
      <c r="AO1971" s="15"/>
      <c r="AP1971" s="15"/>
      <c r="AQ1971" s="15"/>
      <c r="AR1971" s="15"/>
      <c r="AS1971" s="15"/>
      <c r="AT1971" s="15"/>
      <c r="AU1971" s="15"/>
      <c r="AV1971" s="15"/>
      <c r="AW1971" s="15"/>
      <c r="AX1971" s="15"/>
    </row>
    <row r="1972" spans="1:50" ht="34.15" customHeight="1">
      <c r="A1972" s="2"/>
      <c r="B1972" s="2"/>
      <c r="C1972" s="2"/>
      <c r="D1972" s="2"/>
      <c r="E1972" s="2"/>
      <c r="F1972" s="15"/>
      <c r="G1972" s="2"/>
      <c r="H1972" s="2"/>
      <c r="I1972" s="15"/>
      <c r="J1972" s="2"/>
      <c r="K1972" s="13"/>
      <c r="L1972" s="13"/>
      <c r="M1972" s="13"/>
      <c r="N1972" s="700"/>
      <c r="O1972" s="15"/>
      <c r="P1972" s="2"/>
      <c r="Q1972" s="15"/>
      <c r="R1972" s="2"/>
      <c r="S1972" s="2"/>
      <c r="T1972" s="2"/>
      <c r="U1972" s="15"/>
      <c r="V1972" s="15"/>
      <c r="W1972" s="15"/>
      <c r="X1972" s="15"/>
      <c r="Y1972" s="15"/>
      <c r="Z1972" s="15"/>
      <c r="AA1972" s="15"/>
      <c r="AB1972" s="15"/>
      <c r="AC1972" s="15"/>
      <c r="AD1972" s="15"/>
      <c r="AE1972" s="15"/>
      <c r="AF1972" s="15"/>
      <c r="AG1972" s="15"/>
      <c r="AH1972" s="15"/>
      <c r="AI1972" s="15"/>
      <c r="AJ1972" s="15"/>
      <c r="AK1972" s="15"/>
      <c r="AL1972" s="15"/>
      <c r="AM1972" s="15"/>
      <c r="AN1972" s="15"/>
      <c r="AO1972" s="15"/>
      <c r="AP1972" s="15"/>
      <c r="AQ1972" s="15"/>
      <c r="AR1972" s="15"/>
      <c r="AS1972" s="15"/>
      <c r="AT1972" s="15"/>
      <c r="AU1972" s="15"/>
      <c r="AV1972" s="15"/>
      <c r="AW1972" s="15"/>
      <c r="AX1972" s="15"/>
    </row>
    <row r="1973" spans="1:50" ht="34.15" customHeight="1">
      <c r="A1973" s="2"/>
      <c r="B1973" s="2"/>
      <c r="C1973" s="2"/>
      <c r="D1973" s="2"/>
      <c r="E1973" s="2"/>
      <c r="F1973" s="15"/>
      <c r="G1973" s="2"/>
      <c r="H1973" s="2"/>
      <c r="I1973" s="15"/>
      <c r="J1973" s="2"/>
      <c r="K1973" s="13"/>
      <c r="L1973" s="13"/>
      <c r="M1973" s="13"/>
      <c r="N1973" s="700"/>
      <c r="O1973" s="15"/>
      <c r="P1973" s="2"/>
      <c r="Q1973" s="15"/>
      <c r="R1973" s="2"/>
      <c r="S1973" s="2"/>
      <c r="T1973" s="2"/>
      <c r="U1973" s="15"/>
      <c r="V1973" s="15"/>
      <c r="W1973" s="15"/>
      <c r="X1973" s="15"/>
      <c r="Y1973" s="15"/>
      <c r="Z1973" s="15"/>
      <c r="AA1973" s="15"/>
      <c r="AB1973" s="15"/>
      <c r="AC1973" s="15"/>
      <c r="AD1973" s="15"/>
      <c r="AE1973" s="15"/>
      <c r="AF1973" s="15"/>
      <c r="AG1973" s="15"/>
      <c r="AH1973" s="15"/>
      <c r="AI1973" s="15"/>
      <c r="AJ1973" s="15"/>
      <c r="AK1973" s="15"/>
      <c r="AL1973" s="15"/>
      <c r="AM1973" s="15"/>
      <c r="AN1973" s="15"/>
      <c r="AO1973" s="15"/>
      <c r="AP1973" s="15"/>
      <c r="AQ1973" s="15"/>
      <c r="AR1973" s="15"/>
      <c r="AS1973" s="15"/>
      <c r="AT1973" s="15"/>
      <c r="AU1973" s="15"/>
      <c r="AV1973" s="15"/>
      <c r="AW1973" s="15"/>
      <c r="AX1973" s="15"/>
    </row>
    <row r="1974" spans="1:50" ht="34.15" customHeight="1">
      <c r="A1974" s="2"/>
      <c r="B1974" s="2"/>
      <c r="C1974" s="2"/>
      <c r="D1974" s="2"/>
      <c r="E1974" s="2"/>
      <c r="F1974" s="15"/>
      <c r="G1974" s="2"/>
      <c r="H1974" s="2"/>
      <c r="I1974" s="15"/>
      <c r="J1974" s="2"/>
      <c r="K1974" s="13"/>
      <c r="L1974" s="13"/>
      <c r="M1974" s="13"/>
      <c r="N1974" s="700"/>
      <c r="O1974" s="15"/>
      <c r="P1974" s="2"/>
      <c r="Q1974" s="15"/>
      <c r="R1974" s="2"/>
      <c r="S1974" s="2"/>
      <c r="T1974" s="2"/>
      <c r="U1974" s="15"/>
      <c r="V1974" s="15"/>
      <c r="W1974" s="15"/>
      <c r="X1974" s="15"/>
      <c r="Y1974" s="15"/>
      <c r="Z1974" s="15"/>
      <c r="AA1974" s="15"/>
      <c r="AB1974" s="15"/>
      <c r="AC1974" s="15"/>
      <c r="AD1974" s="15"/>
      <c r="AE1974" s="15"/>
      <c r="AF1974" s="15"/>
      <c r="AG1974" s="15"/>
      <c r="AH1974" s="15"/>
      <c r="AI1974" s="15"/>
      <c r="AJ1974" s="15"/>
      <c r="AK1974" s="15"/>
      <c r="AL1974" s="15"/>
      <c r="AM1974" s="15"/>
      <c r="AN1974" s="15"/>
      <c r="AO1974" s="15"/>
      <c r="AP1974" s="15"/>
      <c r="AQ1974" s="15"/>
      <c r="AR1974" s="15"/>
      <c r="AS1974" s="15"/>
      <c r="AT1974" s="15"/>
      <c r="AU1974" s="15"/>
      <c r="AV1974" s="15"/>
      <c r="AW1974" s="15"/>
      <c r="AX1974" s="15"/>
    </row>
    <row r="1975" spans="1:50" ht="34.15" customHeight="1">
      <c r="A1975" s="2"/>
      <c r="B1975" s="2"/>
      <c r="C1975" s="2"/>
      <c r="D1975" s="2"/>
      <c r="E1975" s="2"/>
      <c r="F1975" s="15"/>
      <c r="G1975" s="2"/>
      <c r="H1975" s="2"/>
      <c r="I1975" s="15"/>
      <c r="J1975" s="2"/>
      <c r="K1975" s="13"/>
      <c r="L1975" s="13"/>
      <c r="M1975" s="13"/>
      <c r="N1975" s="700"/>
      <c r="O1975" s="15"/>
      <c r="P1975" s="2"/>
      <c r="Q1975" s="15"/>
      <c r="R1975" s="2"/>
      <c r="S1975" s="2"/>
      <c r="T1975" s="2"/>
      <c r="U1975" s="15"/>
      <c r="V1975" s="15"/>
      <c r="W1975" s="15"/>
      <c r="X1975" s="15"/>
      <c r="Y1975" s="15"/>
      <c r="Z1975" s="15"/>
      <c r="AA1975" s="15"/>
      <c r="AB1975" s="15"/>
      <c r="AC1975" s="15"/>
      <c r="AD1975" s="15"/>
      <c r="AE1975" s="15"/>
      <c r="AF1975" s="15"/>
      <c r="AG1975" s="15"/>
      <c r="AH1975" s="15"/>
      <c r="AI1975" s="15"/>
      <c r="AJ1975" s="15"/>
      <c r="AK1975" s="15"/>
      <c r="AL1975" s="15"/>
      <c r="AM1975" s="15"/>
      <c r="AN1975" s="15"/>
      <c r="AO1975" s="15"/>
      <c r="AP1975" s="15"/>
      <c r="AQ1975" s="15"/>
      <c r="AR1975" s="15"/>
      <c r="AS1975" s="15"/>
      <c r="AT1975" s="15"/>
      <c r="AU1975" s="15"/>
      <c r="AV1975" s="15"/>
      <c r="AW1975" s="15"/>
      <c r="AX1975" s="15"/>
    </row>
    <row r="1976" spans="1:50" ht="34.15" customHeight="1">
      <c r="A1976" s="2"/>
      <c r="B1976" s="2"/>
      <c r="C1976" s="2"/>
      <c r="D1976" s="2"/>
      <c r="E1976" s="2"/>
      <c r="F1976" s="15"/>
      <c r="G1976" s="2"/>
      <c r="H1976" s="2"/>
      <c r="I1976" s="15"/>
      <c r="J1976" s="2"/>
      <c r="K1976" s="13"/>
      <c r="L1976" s="13"/>
      <c r="M1976" s="13"/>
      <c r="N1976" s="700"/>
      <c r="O1976" s="15"/>
      <c r="P1976" s="2"/>
      <c r="Q1976" s="15"/>
      <c r="R1976" s="2"/>
      <c r="S1976" s="2"/>
      <c r="T1976" s="2"/>
      <c r="U1976" s="15"/>
      <c r="V1976" s="15"/>
      <c r="W1976" s="15"/>
      <c r="X1976" s="15"/>
      <c r="Y1976" s="15"/>
      <c r="Z1976" s="15"/>
      <c r="AA1976" s="15"/>
      <c r="AB1976" s="15"/>
      <c r="AC1976" s="15"/>
      <c r="AD1976" s="15"/>
      <c r="AE1976" s="15"/>
      <c r="AF1976" s="15"/>
      <c r="AG1976" s="15"/>
      <c r="AH1976" s="15"/>
      <c r="AI1976" s="15"/>
      <c r="AJ1976" s="15"/>
      <c r="AK1976" s="15"/>
      <c r="AL1976" s="15"/>
      <c r="AM1976" s="15"/>
      <c r="AN1976" s="15"/>
      <c r="AO1976" s="15"/>
      <c r="AP1976" s="15"/>
      <c r="AQ1976" s="15"/>
      <c r="AR1976" s="15"/>
      <c r="AS1976" s="15"/>
      <c r="AT1976" s="15"/>
      <c r="AU1976" s="15"/>
      <c r="AV1976" s="15"/>
      <c r="AW1976" s="15"/>
      <c r="AX1976" s="15"/>
    </row>
    <row r="1977" spans="1:50" ht="34.15" customHeight="1">
      <c r="A1977" s="2"/>
      <c r="B1977" s="2"/>
      <c r="C1977" s="2"/>
      <c r="D1977" s="2"/>
      <c r="E1977" s="2"/>
      <c r="F1977" s="15"/>
      <c r="G1977" s="2"/>
      <c r="H1977" s="2"/>
      <c r="I1977" s="15"/>
      <c r="J1977" s="2"/>
      <c r="K1977" s="13"/>
      <c r="L1977" s="13"/>
      <c r="M1977" s="13"/>
      <c r="N1977" s="700"/>
      <c r="O1977" s="15"/>
      <c r="P1977" s="2"/>
      <c r="Q1977" s="15"/>
      <c r="R1977" s="2"/>
      <c r="S1977" s="2"/>
      <c r="T1977" s="2"/>
      <c r="U1977" s="15"/>
      <c r="V1977" s="15"/>
      <c r="W1977" s="15"/>
      <c r="X1977" s="15"/>
      <c r="Y1977" s="15"/>
      <c r="Z1977" s="15"/>
      <c r="AA1977" s="15"/>
      <c r="AB1977" s="15"/>
      <c r="AC1977" s="15"/>
      <c r="AD1977" s="15"/>
      <c r="AE1977" s="15"/>
      <c r="AF1977" s="15"/>
      <c r="AG1977" s="15"/>
      <c r="AH1977" s="15"/>
      <c r="AI1977" s="15"/>
      <c r="AJ1977" s="15"/>
      <c r="AK1977" s="15"/>
      <c r="AL1977" s="15"/>
      <c r="AM1977" s="15"/>
      <c r="AN1977" s="15"/>
      <c r="AO1977" s="15"/>
      <c r="AP1977" s="15"/>
      <c r="AQ1977" s="15"/>
      <c r="AR1977" s="15"/>
      <c r="AS1977" s="15"/>
      <c r="AT1977" s="15"/>
      <c r="AU1977" s="15"/>
      <c r="AV1977" s="15"/>
      <c r="AW1977" s="15"/>
      <c r="AX1977" s="15"/>
    </row>
    <row r="1978" spans="1:50" ht="34.15" customHeight="1">
      <c r="A1978" s="2"/>
      <c r="B1978" s="2"/>
      <c r="C1978" s="2"/>
      <c r="D1978" s="2"/>
      <c r="E1978" s="2"/>
      <c r="F1978" s="15"/>
      <c r="G1978" s="2"/>
      <c r="H1978" s="2"/>
      <c r="I1978" s="15"/>
      <c r="J1978" s="2"/>
      <c r="K1978" s="13"/>
      <c r="L1978" s="13"/>
      <c r="M1978" s="13"/>
      <c r="N1978" s="546"/>
      <c r="O1978" s="15"/>
      <c r="P1978" s="2"/>
      <c r="Q1978" s="15"/>
      <c r="R1978" s="2"/>
      <c r="S1978" s="2"/>
      <c r="T1978" s="2"/>
      <c r="U1978" s="15"/>
      <c r="V1978" s="15"/>
      <c r="W1978" s="15"/>
      <c r="X1978" s="15"/>
      <c r="Y1978" s="15"/>
      <c r="Z1978" s="15"/>
      <c r="AA1978" s="15"/>
      <c r="AB1978" s="15"/>
      <c r="AC1978" s="15"/>
      <c r="AD1978" s="15"/>
      <c r="AE1978" s="15"/>
      <c r="AF1978" s="15"/>
      <c r="AG1978" s="15"/>
      <c r="AH1978" s="15"/>
      <c r="AI1978" s="15"/>
      <c r="AJ1978" s="15"/>
      <c r="AK1978" s="15"/>
      <c r="AL1978" s="15"/>
      <c r="AM1978" s="15"/>
      <c r="AN1978" s="15"/>
      <c r="AO1978" s="15"/>
      <c r="AP1978" s="15"/>
      <c r="AQ1978" s="15"/>
      <c r="AR1978" s="15"/>
      <c r="AS1978" s="15"/>
      <c r="AT1978" s="15"/>
      <c r="AU1978" s="15"/>
      <c r="AV1978" s="15"/>
      <c r="AW1978" s="15"/>
      <c r="AX1978" s="15"/>
    </row>
    <row r="1979" spans="1:50" ht="34.15" customHeight="1">
      <c r="A1979" s="2"/>
      <c r="B1979" s="2"/>
      <c r="C1979" s="2"/>
      <c r="D1979" s="2"/>
      <c r="E1979" s="2"/>
      <c r="F1979" s="15"/>
      <c r="G1979" s="2"/>
      <c r="H1979" s="2"/>
      <c r="I1979" s="15"/>
      <c r="J1979" s="2"/>
      <c r="K1979" s="13"/>
      <c r="L1979" s="13"/>
      <c r="M1979" s="13"/>
      <c r="N1979" s="546"/>
      <c r="O1979" s="15"/>
      <c r="P1979" s="2"/>
      <c r="Q1979" s="15"/>
      <c r="R1979" s="2"/>
      <c r="S1979" s="2"/>
      <c r="T1979" s="2"/>
      <c r="U1979" s="15"/>
      <c r="V1979" s="15"/>
      <c r="W1979" s="15"/>
      <c r="X1979" s="15"/>
      <c r="Y1979" s="15"/>
      <c r="Z1979" s="15"/>
      <c r="AA1979" s="15"/>
      <c r="AB1979" s="15"/>
      <c r="AC1979" s="15"/>
      <c r="AD1979" s="15"/>
      <c r="AE1979" s="15"/>
      <c r="AF1979" s="15"/>
      <c r="AG1979" s="15"/>
      <c r="AH1979" s="15"/>
      <c r="AI1979" s="15"/>
      <c r="AJ1979" s="15"/>
      <c r="AK1979" s="15"/>
      <c r="AL1979" s="15"/>
      <c r="AM1979" s="15"/>
      <c r="AN1979" s="15"/>
      <c r="AO1979" s="15"/>
      <c r="AP1979" s="15"/>
      <c r="AQ1979" s="15"/>
      <c r="AR1979" s="15"/>
      <c r="AS1979" s="15"/>
      <c r="AT1979" s="15"/>
      <c r="AU1979" s="15"/>
      <c r="AV1979" s="15"/>
      <c r="AW1979" s="15"/>
      <c r="AX1979" s="15"/>
    </row>
    <row r="1980" spans="1:50" ht="34.15" customHeight="1">
      <c r="A1980" s="2"/>
      <c r="B1980" s="2"/>
      <c r="C1980" s="2"/>
      <c r="D1980" s="2"/>
      <c r="E1980" s="2"/>
      <c r="F1980" s="15"/>
      <c r="G1980" s="2"/>
      <c r="H1980" s="2"/>
      <c r="I1980" s="15"/>
      <c r="J1980" s="2"/>
      <c r="K1980" s="13"/>
      <c r="L1980" s="13"/>
      <c r="M1980" s="13"/>
      <c r="N1980" s="546"/>
      <c r="O1980" s="15"/>
      <c r="P1980" s="2"/>
      <c r="Q1980" s="15"/>
      <c r="R1980" s="2"/>
      <c r="S1980" s="2"/>
      <c r="T1980" s="2"/>
      <c r="U1980" s="15"/>
      <c r="V1980" s="15"/>
      <c r="W1980" s="15"/>
      <c r="X1980" s="15"/>
      <c r="Y1980" s="15"/>
      <c r="Z1980" s="15"/>
      <c r="AA1980" s="15"/>
      <c r="AB1980" s="15"/>
      <c r="AC1980" s="15"/>
      <c r="AD1980" s="15"/>
      <c r="AE1980" s="15"/>
      <c r="AF1980" s="15"/>
      <c r="AG1980" s="15"/>
      <c r="AH1980" s="15"/>
      <c r="AI1980" s="15"/>
      <c r="AJ1980" s="15"/>
      <c r="AK1980" s="15"/>
      <c r="AL1980" s="15"/>
      <c r="AM1980" s="15"/>
      <c r="AN1980" s="15"/>
      <c r="AO1980" s="15"/>
      <c r="AP1980" s="15"/>
      <c r="AQ1980" s="15"/>
      <c r="AR1980" s="15"/>
      <c r="AS1980" s="15"/>
      <c r="AT1980" s="15"/>
      <c r="AU1980" s="15"/>
      <c r="AV1980" s="15"/>
      <c r="AW1980" s="15"/>
      <c r="AX1980" s="15"/>
    </row>
    <row r="1981" spans="1:50" ht="34.15" customHeight="1">
      <c r="A1981" s="2"/>
      <c r="B1981" s="2"/>
      <c r="C1981" s="2"/>
      <c r="D1981" s="2"/>
      <c r="E1981" s="2"/>
      <c r="F1981" s="15"/>
      <c r="G1981" s="2"/>
      <c r="H1981" s="2"/>
      <c r="I1981" s="15"/>
      <c r="J1981" s="2"/>
      <c r="K1981" s="13"/>
      <c r="L1981" s="13"/>
      <c r="M1981" s="13"/>
      <c r="N1981" s="546"/>
      <c r="O1981" s="15"/>
      <c r="P1981" s="2"/>
      <c r="Q1981" s="15"/>
      <c r="R1981" s="2"/>
      <c r="S1981" s="2"/>
      <c r="T1981" s="2"/>
      <c r="U1981" s="15"/>
      <c r="V1981" s="15"/>
      <c r="W1981" s="15"/>
      <c r="X1981" s="15"/>
      <c r="Y1981" s="15"/>
      <c r="Z1981" s="15"/>
      <c r="AA1981" s="15"/>
      <c r="AB1981" s="15"/>
      <c r="AC1981" s="15"/>
      <c r="AD1981" s="15"/>
      <c r="AE1981" s="15"/>
      <c r="AF1981" s="15"/>
      <c r="AG1981" s="15"/>
      <c r="AH1981" s="15"/>
      <c r="AI1981" s="15"/>
      <c r="AJ1981" s="15"/>
      <c r="AK1981" s="15"/>
      <c r="AL1981" s="15"/>
      <c r="AM1981" s="15"/>
      <c r="AN1981" s="15"/>
      <c r="AO1981" s="15"/>
      <c r="AP1981" s="15"/>
      <c r="AQ1981" s="15"/>
      <c r="AR1981" s="15"/>
      <c r="AS1981" s="15"/>
      <c r="AT1981" s="15"/>
      <c r="AU1981" s="15"/>
      <c r="AV1981" s="15"/>
      <c r="AW1981" s="15"/>
      <c r="AX1981" s="15"/>
    </row>
    <row r="1982" spans="1:50" ht="34.15" customHeight="1">
      <c r="A1982" s="2"/>
      <c r="B1982" s="2"/>
      <c r="C1982" s="2"/>
      <c r="D1982" s="2"/>
      <c r="E1982" s="2"/>
      <c r="F1982" s="15"/>
      <c r="G1982" s="2"/>
      <c r="H1982" s="2"/>
      <c r="I1982" s="15"/>
      <c r="J1982" s="2"/>
      <c r="K1982" s="13"/>
      <c r="L1982" s="13"/>
      <c r="M1982" s="13"/>
      <c r="N1982" s="546"/>
      <c r="O1982" s="15"/>
      <c r="P1982" s="2"/>
      <c r="Q1982" s="15"/>
      <c r="R1982" s="2"/>
      <c r="S1982" s="2"/>
      <c r="T1982" s="2"/>
      <c r="U1982" s="15"/>
      <c r="V1982" s="15"/>
      <c r="W1982" s="15"/>
      <c r="X1982" s="15"/>
      <c r="Y1982" s="15"/>
      <c r="Z1982" s="15"/>
      <c r="AA1982" s="15"/>
      <c r="AB1982" s="15"/>
      <c r="AC1982" s="15"/>
      <c r="AD1982" s="15"/>
      <c r="AE1982" s="15"/>
      <c r="AF1982" s="15"/>
      <c r="AG1982" s="15"/>
      <c r="AH1982" s="15"/>
      <c r="AI1982" s="15"/>
      <c r="AJ1982" s="15"/>
      <c r="AK1982" s="15"/>
      <c r="AL1982" s="15"/>
      <c r="AM1982" s="15"/>
      <c r="AN1982" s="15"/>
      <c r="AO1982" s="15"/>
      <c r="AP1982" s="15"/>
      <c r="AQ1982" s="15"/>
      <c r="AR1982" s="15"/>
      <c r="AS1982" s="15"/>
      <c r="AT1982" s="15"/>
      <c r="AU1982" s="15"/>
      <c r="AV1982" s="15"/>
      <c r="AW1982" s="15"/>
      <c r="AX1982" s="15"/>
    </row>
    <row r="1983" spans="1:50" ht="34.15" customHeight="1">
      <c r="A1983" s="2"/>
      <c r="B1983" s="2"/>
      <c r="C1983" s="2"/>
      <c r="D1983" s="2"/>
      <c r="E1983" s="2"/>
      <c r="F1983" s="15"/>
      <c r="G1983" s="2"/>
      <c r="H1983" s="2"/>
      <c r="I1983" s="15"/>
      <c r="J1983" s="2"/>
      <c r="K1983" s="13"/>
      <c r="L1983" s="13"/>
      <c r="M1983" s="13"/>
      <c r="N1983" s="546"/>
      <c r="O1983" s="15"/>
      <c r="P1983" s="2"/>
      <c r="Q1983" s="15"/>
      <c r="R1983" s="2"/>
      <c r="S1983" s="2"/>
      <c r="T1983" s="2"/>
      <c r="U1983" s="15"/>
      <c r="V1983" s="15"/>
      <c r="W1983" s="15"/>
      <c r="X1983" s="15"/>
      <c r="Y1983" s="15"/>
      <c r="Z1983" s="15"/>
      <c r="AA1983" s="15"/>
      <c r="AB1983" s="15"/>
      <c r="AC1983" s="15"/>
      <c r="AD1983" s="15"/>
      <c r="AE1983" s="15"/>
      <c r="AF1983" s="15"/>
      <c r="AG1983" s="15"/>
      <c r="AH1983" s="15"/>
      <c r="AI1983" s="15"/>
      <c r="AJ1983" s="15"/>
      <c r="AK1983" s="15"/>
      <c r="AL1983" s="15"/>
      <c r="AM1983" s="15"/>
      <c r="AN1983" s="15"/>
      <c r="AO1983" s="15"/>
      <c r="AP1983" s="15"/>
      <c r="AQ1983" s="15"/>
      <c r="AR1983" s="15"/>
      <c r="AS1983" s="15"/>
      <c r="AT1983" s="15"/>
      <c r="AU1983" s="15"/>
      <c r="AV1983" s="15"/>
      <c r="AW1983" s="15"/>
      <c r="AX1983" s="15"/>
    </row>
    <row r="1984" spans="1:50" ht="34.15" customHeight="1">
      <c r="A1984" s="2"/>
      <c r="B1984" s="2"/>
      <c r="C1984" s="2"/>
      <c r="D1984" s="2"/>
      <c r="E1984" s="2"/>
      <c r="F1984" s="15"/>
      <c r="G1984" s="2"/>
      <c r="H1984" s="2"/>
      <c r="I1984" s="15"/>
      <c r="J1984" s="2"/>
      <c r="K1984" s="13"/>
      <c r="L1984" s="13"/>
      <c r="M1984" s="13"/>
      <c r="N1984" s="546"/>
      <c r="O1984" s="15"/>
      <c r="P1984" s="2"/>
      <c r="Q1984" s="15"/>
      <c r="R1984" s="2"/>
      <c r="S1984" s="2"/>
      <c r="T1984" s="2"/>
      <c r="U1984" s="15"/>
      <c r="V1984" s="15"/>
      <c r="W1984" s="15"/>
      <c r="X1984" s="15"/>
      <c r="Y1984" s="15"/>
      <c r="Z1984" s="15"/>
      <c r="AA1984" s="15"/>
      <c r="AB1984" s="15"/>
      <c r="AC1984" s="15"/>
      <c r="AD1984" s="15"/>
      <c r="AE1984" s="15"/>
      <c r="AF1984" s="15"/>
      <c r="AG1984" s="15"/>
      <c r="AH1984" s="15"/>
      <c r="AI1984" s="15"/>
      <c r="AJ1984" s="15"/>
      <c r="AK1984" s="15"/>
      <c r="AL1984" s="15"/>
      <c r="AM1984" s="15"/>
      <c r="AN1984" s="15"/>
      <c r="AO1984" s="15"/>
      <c r="AP1984" s="15"/>
      <c r="AQ1984" s="15"/>
      <c r="AR1984" s="15"/>
      <c r="AS1984" s="15"/>
      <c r="AT1984" s="15"/>
      <c r="AU1984" s="15"/>
      <c r="AV1984" s="15"/>
      <c r="AW1984" s="15"/>
      <c r="AX1984" s="15"/>
    </row>
    <row r="1985" spans="1:50" ht="34.15" customHeight="1">
      <c r="A1985" s="2"/>
      <c r="B1985" s="2"/>
      <c r="C1985" s="2"/>
      <c r="D1985" s="2"/>
      <c r="E1985" s="2"/>
      <c r="F1985" s="15"/>
      <c r="G1985" s="2"/>
      <c r="H1985" s="2"/>
      <c r="I1985" s="15"/>
      <c r="J1985" s="2"/>
      <c r="K1985" s="13"/>
      <c r="L1985" s="13"/>
      <c r="M1985" s="13"/>
      <c r="N1985" s="546"/>
      <c r="O1985" s="15"/>
      <c r="P1985" s="2"/>
      <c r="Q1985" s="15"/>
      <c r="R1985" s="2"/>
      <c r="S1985" s="2"/>
      <c r="T1985" s="2"/>
      <c r="U1985" s="15"/>
      <c r="V1985" s="15"/>
      <c r="W1985" s="15"/>
      <c r="X1985" s="15"/>
      <c r="Y1985" s="15"/>
      <c r="Z1985" s="15"/>
      <c r="AA1985" s="15"/>
      <c r="AB1985" s="15"/>
      <c r="AC1985" s="15"/>
      <c r="AD1985" s="15"/>
      <c r="AE1985" s="15"/>
      <c r="AF1985" s="15"/>
      <c r="AG1985" s="15"/>
      <c r="AH1985" s="15"/>
      <c r="AI1985" s="15"/>
      <c r="AJ1985" s="15"/>
      <c r="AK1985" s="15"/>
      <c r="AL1985" s="15"/>
      <c r="AM1985" s="15"/>
      <c r="AN1985" s="15"/>
      <c r="AO1985" s="15"/>
      <c r="AP1985" s="15"/>
      <c r="AQ1985" s="15"/>
      <c r="AR1985" s="15"/>
      <c r="AS1985" s="15"/>
      <c r="AT1985" s="15"/>
      <c r="AU1985" s="15"/>
      <c r="AV1985" s="15"/>
      <c r="AW1985" s="15"/>
      <c r="AX1985" s="15"/>
    </row>
    <row r="1986" spans="1:50" ht="34.15" customHeight="1">
      <c r="A1986" s="2"/>
      <c r="B1986" s="2"/>
      <c r="C1986" s="2"/>
      <c r="D1986" s="2"/>
      <c r="E1986" s="2"/>
      <c r="F1986" s="15"/>
      <c r="G1986" s="2"/>
      <c r="H1986" s="2"/>
      <c r="I1986" s="15"/>
      <c r="J1986" s="2"/>
      <c r="K1986" s="13"/>
      <c r="L1986" s="13"/>
      <c r="M1986" s="13"/>
      <c r="N1986" s="546"/>
      <c r="O1986" s="15"/>
      <c r="P1986" s="2"/>
      <c r="Q1986" s="15"/>
      <c r="R1986" s="2"/>
      <c r="S1986" s="2"/>
      <c r="T1986" s="2"/>
      <c r="U1986" s="15"/>
      <c r="V1986" s="15"/>
      <c r="W1986" s="15"/>
      <c r="X1986" s="15"/>
      <c r="Y1986" s="15"/>
      <c r="Z1986" s="15"/>
      <c r="AA1986" s="15"/>
      <c r="AB1986" s="15"/>
      <c r="AC1986" s="15"/>
      <c r="AD1986" s="15"/>
      <c r="AE1986" s="15"/>
      <c r="AF1986" s="15"/>
      <c r="AG1986" s="15"/>
      <c r="AH1986" s="15"/>
      <c r="AI1986" s="15"/>
      <c r="AJ1986" s="15"/>
      <c r="AK1986" s="15"/>
      <c r="AL1986" s="15"/>
      <c r="AM1986" s="15"/>
      <c r="AN1986" s="15"/>
      <c r="AO1986" s="15"/>
      <c r="AP1986" s="15"/>
      <c r="AQ1986" s="15"/>
      <c r="AR1986" s="15"/>
      <c r="AS1986" s="15"/>
      <c r="AT1986" s="15"/>
      <c r="AU1986" s="15"/>
      <c r="AV1986" s="15"/>
      <c r="AW1986" s="15"/>
      <c r="AX1986" s="15"/>
    </row>
    <row r="1987" spans="1:50" ht="34.15" customHeight="1">
      <c r="A1987" s="2"/>
      <c r="B1987" s="2"/>
      <c r="C1987" s="2"/>
      <c r="D1987" s="2"/>
      <c r="E1987" s="2"/>
      <c r="F1987" s="15"/>
      <c r="G1987" s="2"/>
      <c r="H1987" s="2"/>
      <c r="I1987" s="15"/>
      <c r="J1987" s="2"/>
      <c r="K1987" s="13"/>
      <c r="L1987" s="13"/>
      <c r="M1987" s="13"/>
      <c r="N1987" s="546"/>
      <c r="O1987" s="15"/>
      <c r="P1987" s="2"/>
      <c r="Q1987" s="15"/>
      <c r="R1987" s="2"/>
      <c r="S1987" s="2"/>
      <c r="T1987" s="2"/>
      <c r="U1987" s="15"/>
      <c r="V1987" s="15"/>
      <c r="W1987" s="15"/>
      <c r="X1987" s="15"/>
      <c r="Y1987" s="15"/>
      <c r="Z1987" s="15"/>
      <c r="AA1987" s="15"/>
      <c r="AB1987" s="15"/>
      <c r="AC1987" s="15"/>
      <c r="AD1987" s="15"/>
      <c r="AE1987" s="15"/>
      <c r="AF1987" s="15"/>
      <c r="AG1987" s="15"/>
      <c r="AH1987" s="15"/>
      <c r="AI1987" s="15"/>
      <c r="AJ1987" s="15"/>
      <c r="AK1987" s="15"/>
      <c r="AL1987" s="15"/>
      <c r="AM1987" s="15"/>
      <c r="AN1987" s="15"/>
      <c r="AO1987" s="15"/>
      <c r="AP1987" s="15"/>
      <c r="AQ1987" s="15"/>
      <c r="AR1987" s="15"/>
      <c r="AS1987" s="15"/>
      <c r="AT1987" s="15"/>
      <c r="AU1987" s="15"/>
      <c r="AV1987" s="15"/>
      <c r="AW1987" s="15"/>
      <c r="AX1987" s="15"/>
    </row>
    <row r="1988" spans="1:50" ht="34.15" customHeight="1">
      <c r="A1988" s="2"/>
      <c r="B1988" s="2"/>
      <c r="C1988" s="2"/>
      <c r="D1988" s="2"/>
      <c r="E1988" s="2"/>
      <c r="F1988" s="15"/>
      <c r="G1988" s="2"/>
      <c r="H1988" s="2"/>
      <c r="I1988" s="15"/>
      <c r="J1988" s="2"/>
      <c r="K1988" s="13"/>
      <c r="L1988" s="13"/>
      <c r="M1988" s="13"/>
      <c r="N1988" s="546"/>
      <c r="O1988" s="15"/>
      <c r="P1988" s="2"/>
      <c r="Q1988" s="15"/>
      <c r="R1988" s="2"/>
      <c r="S1988" s="2"/>
      <c r="T1988" s="2"/>
      <c r="U1988" s="15"/>
      <c r="V1988" s="15"/>
      <c r="W1988" s="15"/>
      <c r="X1988" s="15"/>
      <c r="Y1988" s="15"/>
      <c r="Z1988" s="15"/>
      <c r="AA1988" s="15"/>
      <c r="AB1988" s="15"/>
      <c r="AC1988" s="15"/>
      <c r="AD1988" s="15"/>
      <c r="AE1988" s="15"/>
      <c r="AF1988" s="15"/>
      <c r="AG1988" s="15"/>
      <c r="AH1988" s="15"/>
      <c r="AI1988" s="15"/>
      <c r="AJ1988" s="15"/>
      <c r="AK1988" s="15"/>
      <c r="AL1988" s="15"/>
      <c r="AM1988" s="15"/>
      <c r="AN1988" s="15"/>
      <c r="AO1988" s="15"/>
      <c r="AP1988" s="15"/>
      <c r="AQ1988" s="15"/>
      <c r="AR1988" s="15"/>
      <c r="AS1988" s="15"/>
      <c r="AT1988" s="15"/>
      <c r="AU1988" s="15"/>
      <c r="AV1988" s="15"/>
      <c r="AW1988" s="15"/>
      <c r="AX1988" s="15"/>
    </row>
    <row r="1989" spans="1:50" ht="34.15" customHeight="1">
      <c r="A1989" s="2"/>
      <c r="B1989" s="2"/>
      <c r="C1989" s="2"/>
      <c r="D1989" s="2"/>
      <c r="E1989" s="2"/>
      <c r="F1989" s="15"/>
      <c r="G1989" s="2"/>
      <c r="H1989" s="2"/>
      <c r="I1989" s="15"/>
      <c r="J1989" s="2"/>
      <c r="K1989" s="13"/>
      <c r="L1989" s="13"/>
      <c r="M1989" s="13"/>
      <c r="N1989" s="546"/>
      <c r="O1989" s="15"/>
      <c r="P1989" s="2"/>
      <c r="Q1989" s="15"/>
      <c r="R1989" s="2"/>
      <c r="S1989" s="2"/>
      <c r="T1989" s="2"/>
      <c r="U1989" s="15"/>
      <c r="V1989" s="15"/>
      <c r="W1989" s="15"/>
      <c r="X1989" s="15"/>
      <c r="Y1989" s="15"/>
      <c r="Z1989" s="15"/>
      <c r="AA1989" s="15"/>
      <c r="AB1989" s="15"/>
      <c r="AC1989" s="15"/>
      <c r="AD1989" s="15"/>
      <c r="AE1989" s="15"/>
      <c r="AF1989" s="15"/>
      <c r="AG1989" s="15"/>
      <c r="AH1989" s="15"/>
      <c r="AI1989" s="15"/>
      <c r="AJ1989" s="15"/>
      <c r="AK1989" s="15"/>
      <c r="AL1989" s="15"/>
      <c r="AM1989" s="15"/>
      <c r="AN1989" s="15"/>
      <c r="AO1989" s="15"/>
      <c r="AP1989" s="15"/>
      <c r="AQ1989" s="15"/>
      <c r="AR1989" s="15"/>
      <c r="AS1989" s="15"/>
      <c r="AT1989" s="15"/>
      <c r="AU1989" s="15"/>
      <c r="AV1989" s="15"/>
      <c r="AW1989" s="15"/>
      <c r="AX1989" s="15"/>
    </row>
    <row r="1990" spans="1:50" ht="34.15" customHeight="1">
      <c r="A1990" s="2"/>
      <c r="B1990" s="2"/>
      <c r="C1990" s="2"/>
      <c r="D1990" s="2"/>
      <c r="E1990" s="2"/>
      <c r="F1990" s="15"/>
      <c r="G1990" s="2"/>
      <c r="H1990" s="2"/>
      <c r="I1990" s="15"/>
      <c r="J1990" s="2"/>
      <c r="K1990" s="13"/>
      <c r="L1990" s="13"/>
      <c r="M1990" s="13"/>
      <c r="N1990" s="546"/>
      <c r="O1990" s="15"/>
      <c r="P1990" s="2"/>
      <c r="Q1990" s="15"/>
      <c r="R1990" s="2"/>
      <c r="S1990" s="2"/>
      <c r="T1990" s="2"/>
      <c r="U1990" s="15"/>
      <c r="V1990" s="15"/>
      <c r="W1990" s="15"/>
      <c r="X1990" s="15"/>
      <c r="Y1990" s="15"/>
      <c r="Z1990" s="15"/>
      <c r="AA1990" s="15"/>
      <c r="AB1990" s="15"/>
      <c r="AC1990" s="15"/>
      <c r="AD1990" s="15"/>
      <c r="AE1990" s="15"/>
      <c r="AF1990" s="15"/>
      <c r="AG1990" s="15"/>
      <c r="AH1990" s="15"/>
      <c r="AI1990" s="15"/>
      <c r="AJ1990" s="15"/>
      <c r="AK1990" s="15"/>
      <c r="AL1990" s="15"/>
      <c r="AM1990" s="15"/>
      <c r="AN1990" s="15"/>
      <c r="AO1990" s="15"/>
      <c r="AP1990" s="15"/>
      <c r="AQ1990" s="15"/>
      <c r="AR1990" s="15"/>
      <c r="AS1990" s="15"/>
      <c r="AT1990" s="15"/>
      <c r="AU1990" s="15"/>
      <c r="AV1990" s="15"/>
      <c r="AW1990" s="15"/>
      <c r="AX1990" s="15"/>
    </row>
    <row r="1991" spans="1:50" ht="34.15" customHeight="1">
      <c r="A1991" s="2"/>
      <c r="B1991" s="2"/>
      <c r="C1991" s="2"/>
      <c r="D1991" s="2"/>
      <c r="E1991" s="2"/>
      <c r="F1991" s="15"/>
      <c r="G1991" s="2"/>
      <c r="H1991" s="2"/>
      <c r="I1991" s="15"/>
      <c r="J1991" s="2"/>
      <c r="K1991" s="13"/>
      <c r="L1991" s="13"/>
      <c r="M1991" s="13"/>
      <c r="N1991" s="546"/>
      <c r="O1991" s="15"/>
      <c r="P1991" s="2"/>
      <c r="Q1991" s="15"/>
      <c r="R1991" s="2"/>
      <c r="S1991" s="2"/>
      <c r="T1991" s="2"/>
      <c r="U1991" s="15"/>
      <c r="V1991" s="15"/>
      <c r="W1991" s="15"/>
      <c r="X1991" s="15"/>
      <c r="Y1991" s="15"/>
      <c r="Z1991" s="15"/>
      <c r="AA1991" s="15"/>
      <c r="AB1991" s="15"/>
      <c r="AC1991" s="15"/>
      <c r="AD1991" s="15"/>
      <c r="AE1991" s="15"/>
      <c r="AF1991" s="15"/>
      <c r="AG1991" s="15"/>
      <c r="AH1991" s="15"/>
      <c r="AI1991" s="15"/>
      <c r="AJ1991" s="15"/>
      <c r="AK1991" s="15"/>
      <c r="AL1991" s="15"/>
      <c r="AM1991" s="15"/>
      <c r="AN1991" s="15"/>
      <c r="AO1991" s="15"/>
      <c r="AP1991" s="15"/>
      <c r="AQ1991" s="15"/>
      <c r="AR1991" s="15"/>
      <c r="AS1991" s="15"/>
      <c r="AT1991" s="15"/>
      <c r="AU1991" s="15"/>
      <c r="AV1991" s="15"/>
      <c r="AW1991" s="15"/>
      <c r="AX1991" s="15"/>
    </row>
    <row r="1992" spans="1:50" ht="34.15" customHeight="1">
      <c r="A1992" s="2"/>
      <c r="B1992" s="2"/>
      <c r="C1992" s="2"/>
      <c r="D1992" s="2"/>
      <c r="E1992" s="2"/>
      <c r="F1992" s="15"/>
      <c r="G1992" s="2"/>
      <c r="H1992" s="2"/>
      <c r="I1992" s="15"/>
      <c r="J1992" s="2"/>
      <c r="K1992" s="13"/>
      <c r="L1992" s="13"/>
      <c r="M1992" s="13"/>
      <c r="N1992" s="546"/>
      <c r="O1992" s="15"/>
      <c r="P1992" s="2"/>
      <c r="Q1992" s="15"/>
      <c r="R1992" s="2"/>
      <c r="S1992" s="2"/>
      <c r="T1992" s="2"/>
      <c r="U1992" s="15"/>
      <c r="V1992" s="15"/>
      <c r="W1992" s="15"/>
      <c r="X1992" s="15"/>
      <c r="Y1992" s="15"/>
      <c r="Z1992" s="15"/>
      <c r="AA1992" s="15"/>
      <c r="AB1992" s="15"/>
      <c r="AC1992" s="15"/>
      <c r="AD1992" s="15"/>
      <c r="AE1992" s="15"/>
      <c r="AF1992" s="15"/>
      <c r="AG1992" s="15"/>
      <c r="AH1992" s="15"/>
      <c r="AI1992" s="15"/>
      <c r="AJ1992" s="15"/>
      <c r="AK1992" s="15"/>
      <c r="AL1992" s="15"/>
      <c r="AM1992" s="15"/>
      <c r="AN1992" s="15"/>
      <c r="AO1992" s="15"/>
      <c r="AP1992" s="15"/>
      <c r="AQ1992" s="15"/>
      <c r="AR1992" s="15"/>
      <c r="AS1992" s="15"/>
      <c r="AT1992" s="15"/>
      <c r="AU1992" s="15"/>
      <c r="AV1992" s="15"/>
      <c r="AW1992" s="15"/>
      <c r="AX1992" s="15"/>
    </row>
    <row r="1993" spans="1:50" ht="34.15" customHeight="1">
      <c r="A1993" s="2"/>
      <c r="B1993" s="2"/>
      <c r="C1993" s="2"/>
      <c r="D1993" s="2"/>
      <c r="E1993" s="2"/>
      <c r="F1993" s="15"/>
      <c r="G1993" s="2"/>
      <c r="H1993" s="2"/>
      <c r="I1993" s="15"/>
      <c r="J1993" s="2"/>
      <c r="K1993" s="13"/>
      <c r="L1993" s="13"/>
      <c r="M1993" s="13"/>
      <c r="N1993" s="546"/>
      <c r="O1993" s="15"/>
      <c r="P1993" s="2"/>
      <c r="Q1993" s="15"/>
      <c r="R1993" s="2"/>
      <c r="S1993" s="2"/>
      <c r="T1993" s="2"/>
      <c r="U1993" s="15"/>
      <c r="V1993" s="15"/>
      <c r="W1993" s="15"/>
      <c r="X1993" s="15"/>
      <c r="Y1993" s="15"/>
      <c r="Z1993" s="15"/>
      <c r="AA1993" s="15"/>
      <c r="AB1993" s="15"/>
      <c r="AC1993" s="15"/>
      <c r="AD1993" s="15"/>
      <c r="AE1993" s="15"/>
      <c r="AF1993" s="15"/>
      <c r="AG1993" s="15"/>
      <c r="AH1993" s="15"/>
      <c r="AI1993" s="15"/>
      <c r="AJ1993" s="15"/>
      <c r="AK1993" s="15"/>
      <c r="AL1993" s="15"/>
      <c r="AM1993" s="15"/>
      <c r="AN1993" s="15"/>
      <c r="AO1993" s="15"/>
      <c r="AP1993" s="15"/>
      <c r="AQ1993" s="15"/>
      <c r="AR1993" s="15"/>
      <c r="AS1993" s="15"/>
      <c r="AT1993" s="15"/>
      <c r="AU1993" s="15"/>
      <c r="AV1993" s="15"/>
      <c r="AW1993" s="15"/>
      <c r="AX1993" s="15"/>
    </row>
    <row r="1994" spans="1:50" ht="34.15" customHeight="1">
      <c r="A1994" s="2"/>
      <c r="B1994" s="2"/>
      <c r="C1994" s="2"/>
      <c r="D1994" s="2"/>
      <c r="E1994" s="2"/>
      <c r="F1994" s="15"/>
      <c r="G1994" s="2"/>
      <c r="H1994" s="2"/>
      <c r="I1994" s="15"/>
      <c r="J1994" s="2"/>
      <c r="K1994" s="13"/>
      <c r="L1994" s="13"/>
      <c r="M1994" s="13"/>
      <c r="N1994" s="546"/>
      <c r="O1994" s="15"/>
      <c r="P1994" s="2"/>
      <c r="Q1994" s="15"/>
      <c r="R1994" s="2"/>
      <c r="S1994" s="2"/>
      <c r="T1994" s="2"/>
      <c r="U1994" s="15"/>
      <c r="V1994" s="15"/>
      <c r="W1994" s="15"/>
      <c r="X1994" s="15"/>
      <c r="Y1994" s="15"/>
      <c r="Z1994" s="15"/>
      <c r="AA1994" s="15"/>
      <c r="AB1994" s="15"/>
      <c r="AC1994" s="15"/>
      <c r="AD1994" s="15"/>
      <c r="AE1994" s="15"/>
      <c r="AF1994" s="15"/>
      <c r="AG1994" s="15"/>
      <c r="AH1994" s="15"/>
      <c r="AI1994" s="15"/>
      <c r="AJ1994" s="15"/>
      <c r="AK1994" s="15"/>
      <c r="AL1994" s="15"/>
      <c r="AM1994" s="15"/>
      <c r="AN1994" s="15"/>
      <c r="AO1994" s="15"/>
      <c r="AP1994" s="15"/>
      <c r="AQ1994" s="15"/>
      <c r="AR1994" s="15"/>
      <c r="AS1994" s="15"/>
      <c r="AT1994" s="15"/>
      <c r="AU1994" s="15"/>
      <c r="AV1994" s="15"/>
      <c r="AW1994" s="15"/>
      <c r="AX1994" s="15"/>
    </row>
    <row r="1995" spans="1:50" ht="34.15" customHeight="1">
      <c r="A1995" s="2"/>
      <c r="B1995" s="2"/>
      <c r="C1995" s="2"/>
      <c r="D1995" s="2"/>
      <c r="E1995" s="2"/>
      <c r="F1995" s="15"/>
      <c r="G1995" s="2"/>
      <c r="H1995" s="2"/>
      <c r="I1995" s="15"/>
      <c r="J1995" s="2"/>
      <c r="K1995" s="13"/>
      <c r="L1995" s="13"/>
      <c r="M1995" s="13"/>
      <c r="N1995" s="546"/>
      <c r="O1995" s="15"/>
      <c r="P1995" s="2"/>
      <c r="Q1995" s="15"/>
      <c r="R1995" s="2"/>
      <c r="S1995" s="2"/>
      <c r="T1995" s="2"/>
      <c r="U1995" s="15"/>
      <c r="V1995" s="15"/>
      <c r="W1995" s="15"/>
      <c r="X1995" s="15"/>
      <c r="Y1995" s="15"/>
      <c r="Z1995" s="15"/>
      <c r="AA1995" s="15"/>
      <c r="AB1995" s="15"/>
      <c r="AC1995" s="15"/>
      <c r="AD1995" s="15"/>
      <c r="AE1995" s="15"/>
      <c r="AF1995" s="15"/>
      <c r="AG1995" s="15"/>
      <c r="AH1995" s="15"/>
      <c r="AI1995" s="15"/>
      <c r="AJ1995" s="15"/>
      <c r="AK1995" s="15"/>
      <c r="AL1995" s="15"/>
      <c r="AM1995" s="15"/>
      <c r="AN1995" s="15"/>
      <c r="AO1995" s="15"/>
      <c r="AP1995" s="15"/>
      <c r="AQ1995" s="15"/>
      <c r="AR1995" s="15"/>
      <c r="AS1995" s="15"/>
      <c r="AT1995" s="15"/>
      <c r="AU1995" s="15"/>
      <c r="AV1995" s="15"/>
      <c r="AW1995" s="15"/>
      <c r="AX1995" s="15"/>
    </row>
    <row r="1996" spans="1:50" ht="34.15" customHeight="1">
      <c r="A1996" s="2"/>
      <c r="B1996" s="2"/>
      <c r="C1996" s="2"/>
      <c r="D1996" s="2"/>
      <c r="E1996" s="2"/>
      <c r="F1996" s="15"/>
      <c r="G1996" s="2"/>
      <c r="H1996" s="2"/>
      <c r="I1996" s="15"/>
      <c r="J1996" s="2"/>
      <c r="K1996" s="13"/>
      <c r="L1996" s="13"/>
      <c r="M1996" s="13"/>
      <c r="N1996" s="546"/>
      <c r="O1996" s="15"/>
      <c r="P1996" s="2"/>
      <c r="Q1996" s="15"/>
      <c r="R1996" s="2"/>
      <c r="S1996" s="2"/>
      <c r="T1996" s="2"/>
      <c r="U1996" s="15"/>
      <c r="V1996" s="15"/>
      <c r="W1996" s="15"/>
      <c r="X1996" s="15"/>
      <c r="Y1996" s="15"/>
      <c r="Z1996" s="15"/>
      <c r="AA1996" s="15"/>
      <c r="AB1996" s="15"/>
      <c r="AC1996" s="15"/>
      <c r="AD1996" s="15"/>
      <c r="AE1996" s="15"/>
      <c r="AF1996" s="15"/>
      <c r="AG1996" s="15"/>
      <c r="AH1996" s="15"/>
      <c r="AI1996" s="15"/>
      <c r="AJ1996" s="15"/>
      <c r="AK1996" s="15"/>
      <c r="AL1996" s="15"/>
      <c r="AM1996" s="15"/>
      <c r="AN1996" s="15"/>
      <c r="AO1996" s="15"/>
      <c r="AP1996" s="15"/>
      <c r="AQ1996" s="15"/>
      <c r="AR1996" s="15"/>
      <c r="AS1996" s="15"/>
      <c r="AT1996" s="15"/>
      <c r="AU1996" s="15"/>
      <c r="AV1996" s="15"/>
      <c r="AW1996" s="15"/>
      <c r="AX1996" s="15"/>
    </row>
    <row r="1997" spans="1:50" ht="34.15" customHeight="1">
      <c r="A1997" s="2"/>
      <c r="B1997" s="2"/>
      <c r="C1997" s="2"/>
      <c r="D1997" s="2"/>
      <c r="E1997" s="2"/>
      <c r="F1997" s="15"/>
      <c r="G1997" s="2"/>
      <c r="H1997" s="2"/>
      <c r="I1997" s="15"/>
      <c r="J1997" s="2"/>
      <c r="K1997" s="13"/>
      <c r="L1997" s="13"/>
      <c r="M1997" s="13"/>
      <c r="N1997" s="546"/>
      <c r="O1997" s="15"/>
      <c r="P1997" s="2"/>
      <c r="Q1997" s="15"/>
      <c r="R1997" s="2"/>
      <c r="S1997" s="2"/>
      <c r="T1997" s="2"/>
      <c r="U1997" s="15"/>
      <c r="V1997" s="15"/>
      <c r="W1997" s="15"/>
      <c r="X1997" s="15"/>
      <c r="Y1997" s="15"/>
      <c r="Z1997" s="15"/>
      <c r="AA1997" s="15"/>
      <c r="AB1997" s="15"/>
      <c r="AC1997" s="15"/>
      <c r="AD1997" s="15"/>
      <c r="AE1997" s="15"/>
      <c r="AF1997" s="15"/>
      <c r="AG1997" s="15"/>
      <c r="AH1997" s="15"/>
      <c r="AI1997" s="15"/>
      <c r="AJ1997" s="15"/>
      <c r="AK1997" s="15"/>
      <c r="AL1997" s="15"/>
      <c r="AM1997" s="15"/>
      <c r="AN1997" s="15"/>
      <c r="AO1997" s="15"/>
      <c r="AP1997" s="15"/>
      <c r="AQ1997" s="15"/>
      <c r="AR1997" s="15"/>
      <c r="AS1997" s="15"/>
      <c r="AT1997" s="15"/>
      <c r="AU1997" s="15"/>
      <c r="AV1997" s="15"/>
      <c r="AW1997" s="15"/>
      <c r="AX1997" s="15"/>
    </row>
    <row r="1998" spans="1:50" ht="34.15" customHeight="1">
      <c r="A1998" s="2"/>
      <c r="B1998" s="2"/>
      <c r="C1998" s="2"/>
      <c r="D1998" s="2"/>
      <c r="E1998" s="2"/>
      <c r="F1998" s="15"/>
      <c r="G1998" s="2"/>
      <c r="H1998" s="2"/>
      <c r="I1998" s="15"/>
      <c r="J1998" s="2"/>
      <c r="K1998" s="13"/>
      <c r="L1998" s="13"/>
      <c r="M1998" s="13"/>
      <c r="N1998" s="546"/>
      <c r="O1998" s="15"/>
      <c r="P1998" s="2"/>
      <c r="Q1998" s="15"/>
      <c r="R1998" s="2"/>
      <c r="S1998" s="2"/>
      <c r="T1998" s="2"/>
      <c r="U1998" s="15"/>
      <c r="V1998" s="15"/>
      <c r="W1998" s="15"/>
      <c r="X1998" s="15"/>
      <c r="Y1998" s="15"/>
      <c r="Z1998" s="15"/>
      <c r="AA1998" s="15"/>
      <c r="AB1998" s="15"/>
      <c r="AC1998" s="15"/>
      <c r="AD1998" s="15"/>
      <c r="AE1998" s="15"/>
      <c r="AF1998" s="15"/>
      <c r="AG1998" s="15"/>
      <c r="AH1998" s="15"/>
      <c r="AI1998" s="15"/>
      <c r="AJ1998" s="15"/>
      <c r="AK1998" s="15"/>
      <c r="AL1998" s="15"/>
      <c r="AM1998" s="15"/>
      <c r="AN1998" s="15"/>
      <c r="AO1998" s="15"/>
      <c r="AP1998" s="15"/>
      <c r="AQ1998" s="15"/>
      <c r="AR1998" s="15"/>
      <c r="AS1998" s="15"/>
      <c r="AT1998" s="15"/>
      <c r="AU1998" s="15"/>
      <c r="AV1998" s="15"/>
      <c r="AW1998" s="15"/>
      <c r="AX1998" s="15"/>
    </row>
    <row r="1999" spans="1:50" ht="34.15" customHeight="1">
      <c r="A1999" s="2"/>
      <c r="B1999" s="2"/>
      <c r="C1999" s="2"/>
      <c r="D1999" s="2"/>
      <c r="E1999" s="2"/>
      <c r="F1999" s="15"/>
      <c r="G1999" s="2"/>
      <c r="H1999" s="2"/>
      <c r="I1999" s="15"/>
      <c r="J1999" s="2"/>
      <c r="K1999" s="13"/>
      <c r="L1999" s="13"/>
      <c r="M1999" s="13"/>
      <c r="N1999" s="546"/>
      <c r="O1999" s="15"/>
      <c r="P1999" s="2"/>
      <c r="Q1999" s="15"/>
      <c r="R1999" s="2"/>
      <c r="S1999" s="2"/>
      <c r="T1999" s="2"/>
      <c r="U1999" s="15"/>
      <c r="V1999" s="15"/>
      <c r="W1999" s="15"/>
      <c r="X1999" s="15"/>
      <c r="Y1999" s="15"/>
      <c r="Z1999" s="15"/>
      <c r="AA1999" s="15"/>
      <c r="AB1999" s="15"/>
      <c r="AC1999" s="15"/>
      <c r="AD1999" s="15"/>
      <c r="AE1999" s="15"/>
      <c r="AF1999" s="15"/>
      <c r="AG1999" s="15"/>
      <c r="AH1999" s="15"/>
      <c r="AI1999" s="15"/>
      <c r="AJ1999" s="15"/>
      <c r="AK1999" s="15"/>
      <c r="AL1999" s="15"/>
      <c r="AM1999" s="15"/>
      <c r="AN1999" s="15"/>
      <c r="AO1999" s="15"/>
      <c r="AP1999" s="15"/>
      <c r="AQ1999" s="15"/>
      <c r="AR1999" s="15"/>
      <c r="AS1999" s="15"/>
      <c r="AT1999" s="15"/>
      <c r="AU1999" s="15"/>
      <c r="AV1999" s="15"/>
      <c r="AW1999" s="15"/>
      <c r="AX1999" s="15"/>
    </row>
    <row r="2000" spans="1:50" ht="34.15" customHeight="1">
      <c r="A2000" s="2"/>
      <c r="B2000" s="2"/>
      <c r="C2000" s="2"/>
      <c r="D2000" s="2"/>
      <c r="E2000" s="2"/>
      <c r="F2000" s="15"/>
      <c r="G2000" s="2"/>
      <c r="H2000" s="2"/>
      <c r="I2000" s="15"/>
      <c r="J2000" s="2"/>
      <c r="K2000" s="13"/>
      <c r="L2000" s="13"/>
      <c r="M2000" s="13"/>
      <c r="N2000" s="546"/>
      <c r="O2000" s="15"/>
      <c r="P2000" s="2"/>
      <c r="Q2000" s="15"/>
      <c r="R2000" s="2"/>
      <c r="S2000" s="2"/>
      <c r="T2000" s="2"/>
      <c r="U2000" s="15"/>
      <c r="V2000" s="15"/>
      <c r="W2000" s="15"/>
      <c r="X2000" s="15"/>
      <c r="Y2000" s="15"/>
      <c r="Z2000" s="15"/>
      <c r="AA2000" s="15"/>
      <c r="AB2000" s="15"/>
      <c r="AC2000" s="15"/>
      <c r="AD2000" s="15"/>
      <c r="AE2000" s="15"/>
      <c r="AF2000" s="15"/>
      <c r="AG2000" s="15"/>
      <c r="AH2000" s="15"/>
      <c r="AI2000" s="15"/>
      <c r="AJ2000" s="15"/>
      <c r="AK2000" s="15"/>
      <c r="AL2000" s="15"/>
      <c r="AM2000" s="15"/>
      <c r="AN2000" s="15"/>
      <c r="AO2000" s="15"/>
      <c r="AP2000" s="15"/>
      <c r="AQ2000" s="15"/>
      <c r="AR2000" s="15"/>
      <c r="AS2000" s="15"/>
      <c r="AT2000" s="15"/>
      <c r="AU2000" s="15"/>
      <c r="AV2000" s="15"/>
      <c r="AW2000" s="15"/>
      <c r="AX2000" s="15"/>
    </row>
  </sheetData>
  <autoFilter ref="A2:AX2"/>
  <phoneticPr fontId="1" type="noConversion"/>
  <dataValidations count="1">
    <dataValidation type="list" allowBlank="1" showInputMessage="1" showErrorMessage="1" sqref="H3:H713">
      <formula1>AutosomeReport1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8" r:id="rId4" name="Button 18">
              <controlPr defaultSize="0" print="0" autoFill="0" autoPict="0" macro="[0]!A1_View_Sample_Control_Form">
                <anchor moveWithCells="1" sizeWithCells="1">
                  <from>
                    <xdr:col>2</xdr:col>
                    <xdr:colOff>219075</xdr:colOff>
                    <xdr:row>0</xdr:row>
                    <xdr:rowOff>76200</xdr:rowOff>
                  </from>
                  <to>
                    <xdr:col>5</xdr:col>
                    <xdr:colOff>219075</xdr:colOff>
                    <xdr:row>0</xdr:row>
                    <xdr:rowOff>647700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9" r:id="rId5" name="Button 19">
              <controlPr defaultSize="0" print="0" autoFill="0" autoPict="0" macro="[0]!A2_View_Data_Control_Form">
                <anchor moveWithCells="1" sizeWithCells="1">
                  <from>
                    <xdr:col>6</xdr:col>
                    <xdr:colOff>447675</xdr:colOff>
                    <xdr:row>0</xdr:row>
                    <xdr:rowOff>104775</xdr:rowOff>
                  </from>
                  <to>
                    <xdr:col>11</xdr:col>
                    <xdr:colOff>219075</xdr:colOff>
                    <xdr:row>0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>
    <tabColor rgb="FFFFFF00"/>
    <pageSetUpPr fitToPage="1"/>
  </sheetPr>
  <dimension ref="A1:DG4"/>
  <sheetViews>
    <sheetView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BN21" sqref="BN21:BN22"/>
    </sheetView>
  </sheetViews>
  <sheetFormatPr defaultRowHeight="15.95" customHeight="1"/>
  <cols>
    <col min="1" max="1" width="19.25" style="443" customWidth="1"/>
    <col min="2" max="2" width="8.625" style="451" customWidth="1"/>
    <col min="3" max="3" width="8.625" style="443" customWidth="1"/>
    <col min="4" max="4" width="18.125" style="443" customWidth="1"/>
    <col min="5" max="5" width="9.625" style="442" customWidth="1"/>
    <col min="6" max="6" width="12.875" style="452" customWidth="1"/>
    <col min="7" max="7" width="13.875" style="443" customWidth="1"/>
    <col min="8" max="8" width="12.875" style="443" customWidth="1"/>
    <col min="9" max="9" width="23.375" style="443" customWidth="1"/>
    <col min="10" max="10" width="11.125" style="443" customWidth="1"/>
    <col min="11" max="11" width="12.875" style="443" customWidth="1"/>
    <col min="12" max="12" width="17.125" style="442" customWidth="1"/>
    <col min="13" max="13" width="7.625" style="442" customWidth="1"/>
    <col min="14" max="14" width="22.125" style="443" customWidth="1"/>
    <col min="15" max="15" width="12.625" style="550" customWidth="1"/>
    <col min="16" max="16" width="12.625" style="442" customWidth="1"/>
    <col min="17" max="17" width="18.75" style="443" customWidth="1"/>
    <col min="18" max="18" width="9" style="548"/>
    <col min="19" max="19" width="6.375" style="443" customWidth="1"/>
    <col min="20" max="20" width="31.875" style="443" customWidth="1"/>
    <col min="21" max="21" width="9.625" style="452" customWidth="1"/>
    <col min="22" max="22" width="13.5" style="450" customWidth="1"/>
    <col min="23" max="23" width="11.875" style="549" customWidth="1"/>
    <col min="24" max="24" width="20.125" style="450" customWidth="1"/>
    <col min="25" max="48" width="8.625" style="453" customWidth="1"/>
    <col min="49" max="49" width="9" style="451"/>
    <col min="50" max="52" width="9" style="443"/>
    <col min="53" max="53" width="11.375" style="443" bestFit="1" customWidth="1"/>
    <col min="54" max="54" width="9" style="443"/>
    <col min="55" max="55" width="9" style="452"/>
    <col min="56" max="56" width="9" style="451"/>
    <col min="57" max="61" width="9" style="443"/>
    <col min="62" max="62" width="9" style="452"/>
    <col min="63" max="89" width="9" style="442"/>
    <col min="90" max="90" width="11.625" style="443" customWidth="1"/>
    <col min="91" max="91" width="12.125" style="451" customWidth="1"/>
    <col min="92" max="92" width="29.125" style="443" customWidth="1"/>
    <col min="93" max="93" width="10.75" style="443" customWidth="1"/>
    <col min="94" max="94" width="35.375" style="443" customWidth="1"/>
    <col min="95" max="95" width="12.125" style="452" customWidth="1"/>
    <col min="96" max="107" width="9" style="442"/>
    <col min="108" max="108" width="9.5" style="442" customWidth="1"/>
    <col min="109" max="111" width="9" style="442"/>
    <col min="112" max="16384" width="9" style="443"/>
  </cols>
  <sheetData>
    <row r="1" spans="1:95" ht="13.5">
      <c r="A1" s="441"/>
      <c r="B1" s="1181" t="s">
        <v>303</v>
      </c>
      <c r="C1" s="1181"/>
      <c r="D1" s="1181"/>
      <c r="E1" s="1181"/>
      <c r="F1" s="1181"/>
      <c r="G1" s="1181" t="s">
        <v>2059</v>
      </c>
      <c r="H1" s="1181"/>
      <c r="I1" s="1181"/>
      <c r="J1" s="1181"/>
      <c r="K1" s="1181"/>
      <c r="L1" s="1181"/>
      <c r="M1" s="1181"/>
      <c r="N1" s="1181"/>
      <c r="O1" s="1181" t="s">
        <v>2060</v>
      </c>
      <c r="P1" s="1181"/>
      <c r="Q1" s="1181"/>
      <c r="R1" s="1181"/>
      <c r="S1" s="1181"/>
      <c r="T1" s="1181"/>
      <c r="U1" s="1181"/>
      <c r="V1" s="1182" t="s">
        <v>2061</v>
      </c>
      <c r="W1" s="1183"/>
      <c r="X1" s="1183"/>
      <c r="Y1" s="1183"/>
      <c r="Z1" s="1183"/>
      <c r="AA1" s="1183"/>
      <c r="AB1" s="1183"/>
      <c r="AC1" s="1183"/>
      <c r="AD1" s="1183"/>
      <c r="AE1" s="1183"/>
      <c r="AF1" s="1183"/>
      <c r="AG1" s="1183"/>
      <c r="AH1" s="1183"/>
      <c r="AI1" s="1183"/>
      <c r="AJ1" s="1183"/>
      <c r="AK1" s="1183"/>
      <c r="AL1" s="1183"/>
      <c r="AM1" s="1183"/>
      <c r="AN1" s="1183"/>
      <c r="AO1" s="1183"/>
      <c r="AP1" s="1183"/>
      <c r="AQ1" s="1183"/>
      <c r="AR1" s="1183"/>
      <c r="AS1" s="1183"/>
      <c r="AT1" s="1183"/>
      <c r="AU1" s="1183"/>
      <c r="AV1" s="1184"/>
      <c r="AW1" s="1181" t="s">
        <v>512</v>
      </c>
      <c r="AX1" s="1181"/>
      <c r="AY1" s="1181"/>
      <c r="AZ1" s="1181"/>
      <c r="BA1" s="1181"/>
      <c r="BB1" s="1181"/>
      <c r="BC1" s="1181"/>
      <c r="BD1" s="1181" t="s">
        <v>2062</v>
      </c>
      <c r="BE1" s="1181"/>
      <c r="BF1" s="1181"/>
      <c r="BG1" s="1181"/>
      <c r="BH1" s="1181"/>
      <c r="BI1" s="1181"/>
      <c r="BJ1" s="1181"/>
      <c r="BK1" s="1175" t="s">
        <v>2063</v>
      </c>
      <c r="BL1" s="1176"/>
      <c r="BM1" s="1176"/>
      <c r="BN1" s="1176"/>
      <c r="BO1" s="1176"/>
      <c r="BP1" s="1176"/>
      <c r="BQ1" s="1176"/>
      <c r="BR1" s="1176"/>
      <c r="BS1" s="1176"/>
      <c r="BT1" s="1176"/>
      <c r="BU1" s="1176"/>
      <c r="BV1" s="1176"/>
      <c r="BW1" s="1176"/>
      <c r="BX1" s="1176"/>
      <c r="BY1" s="1176"/>
      <c r="BZ1" s="1176"/>
      <c r="CA1" s="1176"/>
      <c r="CB1" s="1176"/>
      <c r="CC1" s="1176"/>
      <c r="CD1" s="1176"/>
      <c r="CE1" s="1176"/>
      <c r="CF1" s="1176"/>
      <c r="CG1" s="1176"/>
      <c r="CH1" s="1176"/>
      <c r="CI1" s="1176"/>
      <c r="CJ1" s="1176"/>
      <c r="CK1" s="1176"/>
      <c r="CL1" s="1177"/>
      <c r="CM1" s="1178" t="s">
        <v>2064</v>
      </c>
      <c r="CN1" s="1179"/>
      <c r="CO1" s="1179"/>
      <c r="CP1" s="1179"/>
      <c r="CQ1" s="1180"/>
    </row>
    <row r="2" spans="1:95" s="450" customFormat="1" ht="13.5">
      <c r="A2" s="444" t="s">
        <v>302</v>
      </c>
      <c r="B2" s="445" t="s">
        <v>2065</v>
      </c>
      <c r="C2" s="445" t="s">
        <v>2280</v>
      </c>
      <c r="D2" s="445" t="s">
        <v>2066</v>
      </c>
      <c r="E2" s="447" t="s">
        <v>306</v>
      </c>
      <c r="F2" s="445" t="s">
        <v>2067</v>
      </c>
      <c r="G2" s="446" t="s">
        <v>288</v>
      </c>
      <c r="H2" s="445" t="s">
        <v>272</v>
      </c>
      <c r="I2" s="445" t="s">
        <v>287</v>
      </c>
      <c r="J2" s="445" t="s">
        <v>276</v>
      </c>
      <c r="K2" s="445" t="s">
        <v>277</v>
      </c>
      <c r="L2" s="447" t="s">
        <v>2068</v>
      </c>
      <c r="M2" s="447" t="s">
        <v>2069</v>
      </c>
      <c r="N2" s="444" t="s">
        <v>284</v>
      </c>
      <c r="O2" s="447" t="s">
        <v>2088</v>
      </c>
      <c r="P2" s="447" t="s">
        <v>2281</v>
      </c>
      <c r="Q2" s="445" t="s">
        <v>289</v>
      </c>
      <c r="R2" s="547" t="s">
        <v>282</v>
      </c>
      <c r="S2" s="445" t="s">
        <v>305</v>
      </c>
      <c r="T2" s="445" t="s">
        <v>279</v>
      </c>
      <c r="U2" s="445" t="s">
        <v>2282</v>
      </c>
      <c r="V2" s="446" t="s">
        <v>2283</v>
      </c>
      <c r="W2" s="547" t="s">
        <v>2284</v>
      </c>
      <c r="X2" s="445" t="s">
        <v>339</v>
      </c>
      <c r="Y2" s="447" t="s">
        <v>21</v>
      </c>
      <c r="Z2" s="447" t="s">
        <v>25</v>
      </c>
      <c r="AA2" s="447" t="s">
        <v>26</v>
      </c>
      <c r="AB2" s="447" t="s">
        <v>31</v>
      </c>
      <c r="AC2" s="447" t="s">
        <v>24</v>
      </c>
      <c r="AD2" s="447" t="s">
        <v>23</v>
      </c>
      <c r="AE2" s="447" t="s">
        <v>32</v>
      </c>
      <c r="AF2" s="447" t="s">
        <v>33</v>
      </c>
      <c r="AG2" s="447" t="s">
        <v>34</v>
      </c>
      <c r="AH2" s="447" t="s">
        <v>1239</v>
      </c>
      <c r="AI2" s="447" t="s">
        <v>182</v>
      </c>
      <c r="AJ2" s="447" t="s">
        <v>22</v>
      </c>
      <c r="AK2" s="447" t="s">
        <v>27</v>
      </c>
      <c r="AL2" s="447" t="s">
        <v>1218</v>
      </c>
      <c r="AM2" s="447" t="s">
        <v>28</v>
      </c>
      <c r="AN2" s="447" t="s">
        <v>29</v>
      </c>
      <c r="AO2" s="447" t="s">
        <v>30</v>
      </c>
      <c r="AP2" s="447" t="s">
        <v>1219</v>
      </c>
      <c r="AQ2" s="447" t="s">
        <v>1220</v>
      </c>
      <c r="AR2" s="447" t="s">
        <v>1240</v>
      </c>
      <c r="AS2" s="447" t="s">
        <v>183</v>
      </c>
      <c r="AT2" s="447" t="s">
        <v>67</v>
      </c>
      <c r="AU2" s="447" t="s">
        <v>69</v>
      </c>
      <c r="AV2" s="448" t="s">
        <v>1242</v>
      </c>
      <c r="AW2" s="445" t="s">
        <v>316</v>
      </c>
      <c r="AX2" s="445" t="s">
        <v>319</v>
      </c>
      <c r="AY2" s="445" t="s">
        <v>318</v>
      </c>
      <c r="AZ2" s="445" t="s">
        <v>317</v>
      </c>
      <c r="BA2" s="445" t="s">
        <v>2224</v>
      </c>
      <c r="BB2" s="445" t="s">
        <v>320</v>
      </c>
      <c r="BC2" s="445" t="s">
        <v>2285</v>
      </c>
      <c r="BD2" s="445" t="s">
        <v>321</v>
      </c>
      <c r="BE2" s="445" t="s">
        <v>313</v>
      </c>
      <c r="BF2" s="445" t="s">
        <v>322</v>
      </c>
      <c r="BG2" s="445" t="s">
        <v>2225</v>
      </c>
      <c r="BH2" s="445" t="s">
        <v>323</v>
      </c>
      <c r="BI2" s="445" t="s">
        <v>2286</v>
      </c>
      <c r="BJ2" s="445" t="s">
        <v>285</v>
      </c>
      <c r="BK2" s="449" t="s">
        <v>54</v>
      </c>
      <c r="BL2" s="447" t="s">
        <v>39</v>
      </c>
      <c r="BM2" s="447" t="s">
        <v>53</v>
      </c>
      <c r="BN2" s="447" t="s">
        <v>41</v>
      </c>
      <c r="BO2" s="447" t="s">
        <v>43</v>
      </c>
      <c r="BP2" s="447" t="s">
        <v>46</v>
      </c>
      <c r="BQ2" s="447" t="s">
        <v>56</v>
      </c>
      <c r="BR2" s="447" t="s">
        <v>55</v>
      </c>
      <c r="BS2" s="447" t="s">
        <v>57</v>
      </c>
      <c r="BT2" s="447" t="s">
        <v>52</v>
      </c>
      <c r="BU2" s="447" t="s">
        <v>51</v>
      </c>
      <c r="BV2" s="447" t="s">
        <v>58</v>
      </c>
      <c r="BW2" s="447" t="s">
        <v>48</v>
      </c>
      <c r="BX2" s="447" t="s">
        <v>40</v>
      </c>
      <c r="BY2" s="447" t="s">
        <v>47</v>
      </c>
      <c r="BZ2" s="447" t="s">
        <v>49</v>
      </c>
      <c r="CA2" s="447" t="s">
        <v>59</v>
      </c>
      <c r="CB2" s="447" t="s">
        <v>45</v>
      </c>
      <c r="CC2" s="447" t="s">
        <v>42</v>
      </c>
      <c r="CD2" s="447" t="s">
        <v>44</v>
      </c>
      <c r="CE2" s="447" t="s">
        <v>38</v>
      </c>
      <c r="CF2" s="447" t="s">
        <v>97</v>
      </c>
      <c r="CG2" s="447" t="s">
        <v>2227</v>
      </c>
      <c r="CH2" s="447" t="s">
        <v>2228</v>
      </c>
      <c r="CI2" s="447" t="s">
        <v>2229</v>
      </c>
      <c r="CJ2" s="447" t="s">
        <v>2230</v>
      </c>
      <c r="CK2" s="447" t="s">
        <v>2231</v>
      </c>
      <c r="CL2" s="444" t="s">
        <v>2232</v>
      </c>
      <c r="CM2" s="445" t="s">
        <v>325</v>
      </c>
      <c r="CN2" s="445" t="s">
        <v>326</v>
      </c>
      <c r="CO2" s="445" t="s">
        <v>342</v>
      </c>
      <c r="CP2" s="445" t="s">
        <v>327</v>
      </c>
      <c r="CQ2" s="445" t="s">
        <v>2287</v>
      </c>
    </row>
    <row r="3" spans="1:95" ht="13.5"/>
    <row r="4" spans="1:95" ht="13.5"/>
  </sheetData>
  <mergeCells count="8">
    <mergeCell ref="BK1:CL1"/>
    <mergeCell ref="CM1:CQ1"/>
    <mergeCell ref="B1:F1"/>
    <mergeCell ref="G1:N1"/>
    <mergeCell ref="O1:U1"/>
    <mergeCell ref="V1:AV1"/>
    <mergeCell ref="AW1:BC1"/>
    <mergeCell ref="BD1:BJ1"/>
  </mergeCells>
  <phoneticPr fontId="1" type="noConversion"/>
  <pageMargins left="0.7" right="0.7" top="0.75" bottom="0.75" header="0.3" footer="0.3"/>
  <pageSetup paperSize="9" scale="12" orientation="landscape" r:id="rId1"/>
  <legacy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>
    <tabColor rgb="FFFFFF00"/>
  </sheetPr>
  <dimension ref="A1:DG3"/>
  <sheetViews>
    <sheetView workbookViewId="0">
      <selection activeCell="A3" sqref="A3"/>
    </sheetView>
  </sheetViews>
  <sheetFormatPr defaultRowHeight="15.95" customHeight="1"/>
  <cols>
    <col min="1" max="1" width="19.25" style="443" customWidth="1"/>
    <col min="2" max="2" width="8.625" style="451" customWidth="1"/>
    <col min="3" max="3" width="8.625" style="443" customWidth="1"/>
    <col min="4" max="4" width="18.125" style="443" customWidth="1"/>
    <col min="5" max="5" width="9.625" style="442" customWidth="1"/>
    <col min="6" max="6" width="12.875" style="452" customWidth="1"/>
    <col min="7" max="7" width="13.875" style="443" customWidth="1"/>
    <col min="8" max="8" width="12.875" style="443" customWidth="1"/>
    <col min="9" max="9" width="23.375" style="443" customWidth="1"/>
    <col min="10" max="10" width="11.125" style="443" customWidth="1"/>
    <col min="11" max="11" width="12.875" style="443" customWidth="1"/>
    <col min="12" max="12" width="17.125" style="442" customWidth="1"/>
    <col min="13" max="13" width="7.625" style="442" customWidth="1"/>
    <col min="14" max="14" width="22.125" style="443" customWidth="1"/>
    <col min="15" max="15" width="12.625" style="550" customWidth="1"/>
    <col min="16" max="16" width="12.625" style="442" customWidth="1"/>
    <col min="17" max="17" width="18.75" style="443" customWidth="1"/>
    <col min="18" max="18" width="9" style="548"/>
    <col min="19" max="19" width="6.375" style="443" customWidth="1"/>
    <col min="20" max="20" width="31.875" style="443" customWidth="1"/>
    <col min="21" max="21" width="9.625" style="452" customWidth="1"/>
    <col min="22" max="22" width="13.5" style="450" customWidth="1"/>
    <col min="23" max="23" width="11.875" style="549" customWidth="1"/>
    <col min="24" max="24" width="20.125" style="450" customWidth="1"/>
    <col min="25" max="48" width="8.625" style="453" customWidth="1"/>
    <col min="49" max="49" width="9" style="451"/>
    <col min="50" max="52" width="9" style="443"/>
    <col min="53" max="53" width="11.375" style="443" bestFit="1" customWidth="1"/>
    <col min="54" max="54" width="9" style="443"/>
    <col min="55" max="55" width="9" style="452"/>
    <col min="56" max="56" width="9" style="451"/>
    <col min="57" max="61" width="9" style="443"/>
    <col min="62" max="62" width="9" style="452"/>
    <col min="63" max="89" width="9" style="442"/>
    <col min="90" max="90" width="11.625" style="443" customWidth="1"/>
    <col min="91" max="91" width="12.125" style="451" customWidth="1"/>
    <col min="92" max="92" width="30.375" style="443" customWidth="1"/>
    <col min="93" max="93" width="10.75" style="443" customWidth="1"/>
    <col min="94" max="94" width="38" style="443" customWidth="1"/>
    <col min="95" max="95" width="12.125" style="452" customWidth="1"/>
    <col min="96" max="107" width="9" style="442"/>
    <col min="108" max="108" width="9.5" style="442" customWidth="1"/>
    <col min="109" max="111" width="9" style="442"/>
    <col min="112" max="16384" width="9" style="443"/>
  </cols>
  <sheetData>
    <row r="1" spans="1:95" ht="13.5">
      <c r="A1" s="441"/>
      <c r="B1" s="1181" t="s">
        <v>303</v>
      </c>
      <c r="C1" s="1181"/>
      <c r="D1" s="1181"/>
      <c r="E1" s="1181"/>
      <c r="F1" s="1181"/>
      <c r="G1" s="1181" t="s">
        <v>2059</v>
      </c>
      <c r="H1" s="1181"/>
      <c r="I1" s="1181"/>
      <c r="J1" s="1181"/>
      <c r="K1" s="1181"/>
      <c r="L1" s="1181"/>
      <c r="M1" s="1181"/>
      <c r="N1" s="1181"/>
      <c r="O1" s="1181" t="s">
        <v>2060</v>
      </c>
      <c r="P1" s="1181"/>
      <c r="Q1" s="1181"/>
      <c r="R1" s="1181"/>
      <c r="S1" s="1181"/>
      <c r="T1" s="1181"/>
      <c r="U1" s="1181"/>
      <c r="V1" s="1182" t="s">
        <v>2061</v>
      </c>
      <c r="W1" s="1183"/>
      <c r="X1" s="1183"/>
      <c r="Y1" s="1183"/>
      <c r="Z1" s="1183"/>
      <c r="AA1" s="1183"/>
      <c r="AB1" s="1183"/>
      <c r="AC1" s="1183"/>
      <c r="AD1" s="1183"/>
      <c r="AE1" s="1183"/>
      <c r="AF1" s="1183"/>
      <c r="AG1" s="1183"/>
      <c r="AH1" s="1183"/>
      <c r="AI1" s="1183"/>
      <c r="AJ1" s="1183"/>
      <c r="AK1" s="1183"/>
      <c r="AL1" s="1183"/>
      <c r="AM1" s="1183"/>
      <c r="AN1" s="1183"/>
      <c r="AO1" s="1183"/>
      <c r="AP1" s="1183"/>
      <c r="AQ1" s="1183"/>
      <c r="AR1" s="1183"/>
      <c r="AS1" s="1183"/>
      <c r="AT1" s="1183"/>
      <c r="AU1" s="1183"/>
      <c r="AV1" s="1184"/>
      <c r="AW1" s="1181" t="s">
        <v>512</v>
      </c>
      <c r="AX1" s="1181"/>
      <c r="AY1" s="1181"/>
      <c r="AZ1" s="1181"/>
      <c r="BA1" s="1181"/>
      <c r="BB1" s="1181"/>
      <c r="BC1" s="1181"/>
      <c r="BD1" s="1181" t="s">
        <v>2062</v>
      </c>
      <c r="BE1" s="1181"/>
      <c r="BF1" s="1181"/>
      <c r="BG1" s="1181"/>
      <c r="BH1" s="1181"/>
      <c r="BI1" s="1181"/>
      <c r="BJ1" s="1181"/>
      <c r="BK1" s="1175" t="s">
        <v>2063</v>
      </c>
      <c r="BL1" s="1176"/>
      <c r="BM1" s="1176"/>
      <c r="BN1" s="1176"/>
      <c r="BO1" s="1176"/>
      <c r="BP1" s="1176"/>
      <c r="BQ1" s="1176"/>
      <c r="BR1" s="1176"/>
      <c r="BS1" s="1176"/>
      <c r="BT1" s="1176"/>
      <c r="BU1" s="1176"/>
      <c r="BV1" s="1176"/>
      <c r="BW1" s="1176"/>
      <c r="BX1" s="1176"/>
      <c r="BY1" s="1176"/>
      <c r="BZ1" s="1176"/>
      <c r="CA1" s="1176"/>
      <c r="CB1" s="1176"/>
      <c r="CC1" s="1176"/>
      <c r="CD1" s="1176"/>
      <c r="CE1" s="1176"/>
      <c r="CF1" s="1176"/>
      <c r="CG1" s="1176"/>
      <c r="CH1" s="1176"/>
      <c r="CI1" s="1176"/>
      <c r="CJ1" s="1176"/>
      <c r="CK1" s="1176"/>
      <c r="CL1" s="1177"/>
      <c r="CM1" s="1178" t="s">
        <v>2064</v>
      </c>
      <c r="CN1" s="1179"/>
      <c r="CO1" s="1179"/>
      <c r="CP1" s="1179"/>
      <c r="CQ1" s="1180"/>
    </row>
    <row r="2" spans="1:95" s="450" customFormat="1" ht="13.5">
      <c r="A2" s="444" t="s">
        <v>302</v>
      </c>
      <c r="B2" s="445" t="s">
        <v>2065</v>
      </c>
      <c r="C2" s="445" t="s">
        <v>2280</v>
      </c>
      <c r="D2" s="445" t="s">
        <v>2066</v>
      </c>
      <c r="E2" s="447" t="s">
        <v>306</v>
      </c>
      <c r="F2" s="445" t="s">
        <v>2067</v>
      </c>
      <c r="G2" s="446" t="s">
        <v>288</v>
      </c>
      <c r="H2" s="445" t="s">
        <v>272</v>
      </c>
      <c r="I2" s="445" t="s">
        <v>287</v>
      </c>
      <c r="J2" s="445" t="s">
        <v>276</v>
      </c>
      <c r="K2" s="445" t="s">
        <v>277</v>
      </c>
      <c r="L2" s="447" t="s">
        <v>2068</v>
      </c>
      <c r="M2" s="447" t="s">
        <v>2069</v>
      </c>
      <c r="N2" s="444" t="s">
        <v>284</v>
      </c>
      <c r="O2" s="447" t="s">
        <v>2088</v>
      </c>
      <c r="P2" s="447" t="s">
        <v>2281</v>
      </c>
      <c r="Q2" s="445" t="s">
        <v>289</v>
      </c>
      <c r="R2" s="547" t="s">
        <v>282</v>
      </c>
      <c r="S2" s="445" t="s">
        <v>305</v>
      </c>
      <c r="T2" s="445" t="s">
        <v>279</v>
      </c>
      <c r="U2" s="445" t="s">
        <v>2282</v>
      </c>
      <c r="V2" s="446" t="s">
        <v>2283</v>
      </c>
      <c r="W2" s="547" t="s">
        <v>2284</v>
      </c>
      <c r="X2" s="445" t="s">
        <v>339</v>
      </c>
      <c r="Y2" s="447" t="s">
        <v>21</v>
      </c>
      <c r="Z2" s="447" t="s">
        <v>25</v>
      </c>
      <c r="AA2" s="447" t="s">
        <v>26</v>
      </c>
      <c r="AB2" s="447" t="s">
        <v>31</v>
      </c>
      <c r="AC2" s="447" t="s">
        <v>24</v>
      </c>
      <c r="AD2" s="447" t="s">
        <v>23</v>
      </c>
      <c r="AE2" s="447" t="s">
        <v>32</v>
      </c>
      <c r="AF2" s="447" t="s">
        <v>33</v>
      </c>
      <c r="AG2" s="447" t="s">
        <v>34</v>
      </c>
      <c r="AH2" s="447" t="s">
        <v>1239</v>
      </c>
      <c r="AI2" s="447" t="s">
        <v>182</v>
      </c>
      <c r="AJ2" s="447" t="s">
        <v>22</v>
      </c>
      <c r="AK2" s="447" t="s">
        <v>27</v>
      </c>
      <c r="AL2" s="447" t="s">
        <v>1218</v>
      </c>
      <c r="AM2" s="447" t="s">
        <v>28</v>
      </c>
      <c r="AN2" s="447" t="s">
        <v>29</v>
      </c>
      <c r="AO2" s="447" t="s">
        <v>30</v>
      </c>
      <c r="AP2" s="447" t="s">
        <v>1219</v>
      </c>
      <c r="AQ2" s="447" t="s">
        <v>1220</v>
      </c>
      <c r="AR2" s="447" t="s">
        <v>1240</v>
      </c>
      <c r="AS2" s="447" t="s">
        <v>183</v>
      </c>
      <c r="AT2" s="447" t="s">
        <v>67</v>
      </c>
      <c r="AU2" s="447" t="s">
        <v>69</v>
      </c>
      <c r="AV2" s="448" t="s">
        <v>1242</v>
      </c>
      <c r="AW2" s="445" t="s">
        <v>316</v>
      </c>
      <c r="AX2" s="445" t="s">
        <v>319</v>
      </c>
      <c r="AY2" s="445" t="s">
        <v>318</v>
      </c>
      <c r="AZ2" s="445" t="s">
        <v>317</v>
      </c>
      <c r="BA2" s="445" t="s">
        <v>2224</v>
      </c>
      <c r="BB2" s="445" t="s">
        <v>320</v>
      </c>
      <c r="BC2" s="445" t="s">
        <v>2285</v>
      </c>
      <c r="BD2" s="445" t="s">
        <v>321</v>
      </c>
      <c r="BE2" s="445" t="s">
        <v>313</v>
      </c>
      <c r="BF2" s="445" t="s">
        <v>322</v>
      </c>
      <c r="BG2" s="445" t="s">
        <v>2225</v>
      </c>
      <c r="BH2" s="445" t="s">
        <v>323</v>
      </c>
      <c r="BI2" s="445" t="s">
        <v>2286</v>
      </c>
      <c r="BJ2" s="445" t="s">
        <v>285</v>
      </c>
      <c r="BK2" s="449" t="s">
        <v>54</v>
      </c>
      <c r="BL2" s="447" t="s">
        <v>39</v>
      </c>
      <c r="BM2" s="447" t="s">
        <v>53</v>
      </c>
      <c r="BN2" s="447" t="s">
        <v>41</v>
      </c>
      <c r="BO2" s="447" t="s">
        <v>43</v>
      </c>
      <c r="BP2" s="447" t="s">
        <v>46</v>
      </c>
      <c r="BQ2" s="447" t="s">
        <v>56</v>
      </c>
      <c r="BR2" s="447" t="s">
        <v>55</v>
      </c>
      <c r="BS2" s="447" t="s">
        <v>57</v>
      </c>
      <c r="BT2" s="447" t="s">
        <v>52</v>
      </c>
      <c r="BU2" s="447" t="s">
        <v>51</v>
      </c>
      <c r="BV2" s="447" t="s">
        <v>58</v>
      </c>
      <c r="BW2" s="447" t="s">
        <v>48</v>
      </c>
      <c r="BX2" s="447" t="s">
        <v>40</v>
      </c>
      <c r="BY2" s="447" t="s">
        <v>47</v>
      </c>
      <c r="BZ2" s="447" t="s">
        <v>49</v>
      </c>
      <c r="CA2" s="447" t="s">
        <v>59</v>
      </c>
      <c r="CB2" s="447" t="s">
        <v>45</v>
      </c>
      <c r="CC2" s="447" t="s">
        <v>42</v>
      </c>
      <c r="CD2" s="447" t="s">
        <v>44</v>
      </c>
      <c r="CE2" s="447" t="s">
        <v>38</v>
      </c>
      <c r="CF2" s="447" t="s">
        <v>97</v>
      </c>
      <c r="CG2" s="447" t="s">
        <v>2227</v>
      </c>
      <c r="CH2" s="447" t="s">
        <v>2228</v>
      </c>
      <c r="CI2" s="447" t="s">
        <v>2229</v>
      </c>
      <c r="CJ2" s="447" t="s">
        <v>2230</v>
      </c>
      <c r="CK2" s="447" t="s">
        <v>2231</v>
      </c>
      <c r="CL2" s="444" t="s">
        <v>2232</v>
      </c>
      <c r="CM2" s="445" t="s">
        <v>325</v>
      </c>
      <c r="CN2" s="445" t="s">
        <v>326</v>
      </c>
      <c r="CO2" s="445" t="s">
        <v>342</v>
      </c>
      <c r="CP2" s="445" t="s">
        <v>327</v>
      </c>
      <c r="CQ2" s="445" t="s">
        <v>2287</v>
      </c>
    </row>
    <row r="3" spans="1:95" ht="13.5"/>
  </sheetData>
  <mergeCells count="8">
    <mergeCell ref="BK1:CL1"/>
    <mergeCell ref="CM1:CQ1"/>
    <mergeCell ref="B1:F1"/>
    <mergeCell ref="G1:N1"/>
    <mergeCell ref="O1:U1"/>
    <mergeCell ref="V1:AV1"/>
    <mergeCell ref="AW1:BC1"/>
    <mergeCell ref="BD1:BJ1"/>
  </mergeCells>
  <phoneticPr fontId="58" type="noConversion"/>
  <pageMargins left="0.7" right="0.7" top="0.75" bottom="0.75" header="0.3" footer="0.3"/>
  <legacy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/>
  <dimension ref="A1:H112"/>
  <sheetViews>
    <sheetView workbookViewId="0"/>
  </sheetViews>
  <sheetFormatPr defaultRowHeight="16.5"/>
  <cols>
    <col min="1" max="1" width="50.125" bestFit="1" customWidth="1"/>
    <col min="3" max="3" width="19.375" bestFit="1" customWidth="1"/>
    <col min="4" max="4" width="18.125" customWidth="1"/>
    <col min="7" max="7" width="19.25" bestFit="1" customWidth="1"/>
  </cols>
  <sheetData>
    <row r="1" spans="1:8" ht="54" customHeight="1">
      <c r="A1" s="10"/>
      <c r="B1" s="11">
        <v>1</v>
      </c>
      <c r="C1" s="11" t="s">
        <v>302</v>
      </c>
    </row>
    <row r="2" spans="1:8">
      <c r="A2" s="10" t="s">
        <v>2073</v>
      </c>
      <c r="B2" s="11">
        <v>2</v>
      </c>
      <c r="C2" s="11" t="s">
        <v>2065</v>
      </c>
    </row>
    <row r="3" spans="1:8">
      <c r="A3" s="10" t="s">
        <v>2072</v>
      </c>
      <c r="B3" s="11">
        <v>3</v>
      </c>
      <c r="C3" s="11" t="s">
        <v>2280</v>
      </c>
      <c r="H3" s="321"/>
    </row>
    <row r="4" spans="1:8">
      <c r="A4" s="10" t="s">
        <v>353</v>
      </c>
      <c r="B4" s="11">
        <v>4</v>
      </c>
      <c r="C4" s="11" t="s">
        <v>2066</v>
      </c>
      <c r="H4" s="321"/>
    </row>
    <row r="5" spans="1:8">
      <c r="A5" s="10" t="s">
        <v>64</v>
      </c>
      <c r="B5" s="11">
        <v>5</v>
      </c>
      <c r="C5" s="11" t="s">
        <v>306</v>
      </c>
      <c r="H5" s="321"/>
    </row>
    <row r="6" spans="1:8">
      <c r="A6" s="10" t="s">
        <v>2071</v>
      </c>
      <c r="B6" s="11">
        <v>6</v>
      </c>
      <c r="C6" s="11" t="s">
        <v>2067</v>
      </c>
      <c r="H6" s="321"/>
    </row>
    <row r="7" spans="1:8">
      <c r="A7" s="10" t="s">
        <v>346</v>
      </c>
      <c r="B7" s="11">
        <v>7</v>
      </c>
      <c r="C7" s="11" t="s">
        <v>288</v>
      </c>
      <c r="H7" s="321"/>
    </row>
    <row r="8" spans="1:8">
      <c r="A8" s="10" t="s">
        <v>354</v>
      </c>
      <c r="B8" s="11">
        <v>8</v>
      </c>
      <c r="C8" s="11" t="s">
        <v>272</v>
      </c>
      <c r="H8" s="321"/>
    </row>
    <row r="9" spans="1:8">
      <c r="A9" s="10" t="s">
        <v>350</v>
      </c>
      <c r="B9" s="11">
        <v>9</v>
      </c>
      <c r="C9" s="11" t="s">
        <v>287</v>
      </c>
      <c r="H9" s="321"/>
    </row>
    <row r="10" spans="1:8">
      <c r="A10" s="10" t="s">
        <v>351</v>
      </c>
      <c r="B10" s="11">
        <v>10</v>
      </c>
      <c r="C10" s="11" t="s">
        <v>276</v>
      </c>
      <c r="H10" s="321"/>
    </row>
    <row r="11" spans="1:8">
      <c r="A11" s="10" t="s">
        <v>349</v>
      </c>
      <c r="B11" s="11">
        <v>11</v>
      </c>
      <c r="C11" s="11" t="s">
        <v>277</v>
      </c>
      <c r="H11" s="321"/>
    </row>
    <row r="12" spans="1:8">
      <c r="A12" s="10" t="s">
        <v>345</v>
      </c>
      <c r="B12" s="11">
        <v>12</v>
      </c>
      <c r="C12" s="11" t="s">
        <v>2068</v>
      </c>
      <c r="H12" s="321"/>
    </row>
    <row r="13" spans="1:8">
      <c r="A13" s="10" t="s">
        <v>347</v>
      </c>
      <c r="B13" s="11">
        <v>13</v>
      </c>
      <c r="C13" s="11" t="s">
        <v>2069</v>
      </c>
      <c r="H13" s="321"/>
    </row>
    <row r="14" spans="1:8">
      <c r="A14" s="10" t="s">
        <v>332</v>
      </c>
      <c r="B14" s="11">
        <v>14</v>
      </c>
      <c r="C14" s="11" t="s">
        <v>284</v>
      </c>
      <c r="H14" s="321"/>
    </row>
    <row r="15" spans="1:8">
      <c r="A15" s="10" t="s">
        <v>2074</v>
      </c>
      <c r="B15" s="11">
        <v>15</v>
      </c>
      <c r="C15" s="11" t="s">
        <v>2088</v>
      </c>
      <c r="H15" s="321"/>
    </row>
    <row r="16" spans="1:8">
      <c r="A16" s="10" t="s">
        <v>2075</v>
      </c>
      <c r="B16" s="11">
        <v>16</v>
      </c>
      <c r="C16" s="11" t="s">
        <v>2281</v>
      </c>
      <c r="H16" s="321"/>
    </row>
    <row r="17" spans="1:8">
      <c r="A17" s="10" t="s">
        <v>330</v>
      </c>
      <c r="B17" s="11">
        <v>17</v>
      </c>
      <c r="C17" s="11" t="s">
        <v>289</v>
      </c>
      <c r="H17" s="321"/>
    </row>
    <row r="18" spans="1:8">
      <c r="A18" s="10" t="s">
        <v>333</v>
      </c>
      <c r="B18" s="11">
        <v>18</v>
      </c>
      <c r="C18" s="11" t="s">
        <v>282</v>
      </c>
      <c r="H18" s="321"/>
    </row>
    <row r="19" spans="1:8">
      <c r="A19" s="10" t="s">
        <v>343</v>
      </c>
      <c r="B19" s="11">
        <v>19</v>
      </c>
      <c r="C19" s="11" t="s">
        <v>305</v>
      </c>
      <c r="H19" s="321"/>
    </row>
    <row r="20" spans="1:8">
      <c r="A20" s="10" t="s">
        <v>352</v>
      </c>
      <c r="B20" s="11">
        <v>20</v>
      </c>
      <c r="C20" s="11" t="s">
        <v>279</v>
      </c>
      <c r="H20" s="321"/>
    </row>
    <row r="21" spans="1:8">
      <c r="A21" s="10" t="s">
        <v>2076</v>
      </c>
      <c r="B21" s="11">
        <v>21</v>
      </c>
      <c r="C21" s="11" t="s">
        <v>2282</v>
      </c>
      <c r="H21" s="321"/>
    </row>
    <row r="22" spans="1:8">
      <c r="A22" s="10" t="s">
        <v>2070</v>
      </c>
      <c r="B22" s="11">
        <v>22</v>
      </c>
      <c r="C22" s="11" t="s">
        <v>2283</v>
      </c>
      <c r="H22" s="321"/>
    </row>
    <row r="23" spans="1:8">
      <c r="A23" s="10" t="s">
        <v>365</v>
      </c>
      <c r="B23" s="11">
        <v>23</v>
      </c>
      <c r="C23" s="11" t="s">
        <v>2284</v>
      </c>
      <c r="H23" s="321"/>
    </row>
    <row r="24" spans="1:8">
      <c r="A24" s="10" t="s">
        <v>1308</v>
      </c>
      <c r="B24" s="11">
        <v>24</v>
      </c>
      <c r="C24" s="11" t="s">
        <v>339</v>
      </c>
      <c r="H24" s="321"/>
    </row>
    <row r="25" spans="1:8">
      <c r="A25" s="10" t="s">
        <v>66</v>
      </c>
      <c r="B25" s="11">
        <v>25</v>
      </c>
      <c r="C25" s="11" t="s">
        <v>21</v>
      </c>
      <c r="H25" s="321"/>
    </row>
    <row r="26" spans="1:8">
      <c r="A26" s="10" t="s">
        <v>25</v>
      </c>
      <c r="B26" s="11">
        <v>26</v>
      </c>
      <c r="C26" s="11" t="s">
        <v>25</v>
      </c>
      <c r="H26" s="321"/>
    </row>
    <row r="27" spans="1:8">
      <c r="A27" s="10" t="s">
        <v>26</v>
      </c>
      <c r="B27" s="11">
        <v>27</v>
      </c>
      <c r="C27" s="11" t="s">
        <v>26</v>
      </c>
      <c r="H27" s="321"/>
    </row>
    <row r="28" spans="1:8">
      <c r="A28" s="10" t="s">
        <v>31</v>
      </c>
      <c r="B28" s="11">
        <v>28</v>
      </c>
      <c r="C28" s="11" t="s">
        <v>31</v>
      </c>
      <c r="H28" s="321"/>
    </row>
    <row r="29" spans="1:8">
      <c r="A29" s="10" t="s">
        <v>24</v>
      </c>
      <c r="B29" s="11">
        <v>29</v>
      </c>
      <c r="C29" s="11" t="s">
        <v>24</v>
      </c>
      <c r="H29" s="321"/>
    </row>
    <row r="30" spans="1:8">
      <c r="A30" s="10" t="s">
        <v>23</v>
      </c>
      <c r="B30" s="11">
        <v>30</v>
      </c>
      <c r="C30" s="11" t="s">
        <v>23</v>
      </c>
      <c r="H30" s="321"/>
    </row>
    <row r="31" spans="1:8">
      <c r="A31" s="10" t="s">
        <v>32</v>
      </c>
      <c r="B31" s="11">
        <v>31</v>
      </c>
      <c r="C31" s="11" t="s">
        <v>32</v>
      </c>
      <c r="H31" s="321"/>
    </row>
    <row r="32" spans="1:8">
      <c r="A32" s="10" t="s">
        <v>33</v>
      </c>
      <c r="B32" s="11">
        <v>32</v>
      </c>
      <c r="C32" s="11" t="s">
        <v>33</v>
      </c>
      <c r="H32" s="321"/>
    </row>
    <row r="33" spans="1:8">
      <c r="A33" s="10" t="s">
        <v>34</v>
      </c>
      <c r="B33" s="11">
        <v>33</v>
      </c>
      <c r="C33" s="11" t="s">
        <v>34</v>
      </c>
      <c r="H33" s="321"/>
    </row>
    <row r="34" spans="1:8">
      <c r="A34" s="10" t="s">
        <v>1239</v>
      </c>
      <c r="B34" s="11">
        <v>34</v>
      </c>
      <c r="C34" s="11" t="s">
        <v>1239</v>
      </c>
      <c r="H34" s="321"/>
    </row>
    <row r="35" spans="1:8">
      <c r="A35" s="10" t="s">
        <v>182</v>
      </c>
      <c r="B35" s="11">
        <v>35</v>
      </c>
      <c r="C35" s="11" t="s">
        <v>182</v>
      </c>
      <c r="H35" s="321"/>
    </row>
    <row r="36" spans="1:8">
      <c r="A36" s="10" t="s">
        <v>22</v>
      </c>
      <c r="B36" s="11">
        <v>36</v>
      </c>
      <c r="C36" s="11" t="s">
        <v>22</v>
      </c>
      <c r="H36" s="321"/>
    </row>
    <row r="37" spans="1:8">
      <c r="A37" s="10" t="s">
        <v>27</v>
      </c>
      <c r="B37" s="11">
        <v>37</v>
      </c>
      <c r="C37" s="11" t="s">
        <v>27</v>
      </c>
      <c r="H37" s="321"/>
    </row>
    <row r="38" spans="1:8">
      <c r="A38" s="10" t="s">
        <v>1218</v>
      </c>
      <c r="B38" s="11">
        <v>38</v>
      </c>
      <c r="C38" s="11" t="s">
        <v>1218</v>
      </c>
      <c r="H38" s="321"/>
    </row>
    <row r="39" spans="1:8">
      <c r="A39" s="10" t="s">
        <v>28</v>
      </c>
      <c r="B39" s="11">
        <v>39</v>
      </c>
      <c r="C39" s="11" t="s">
        <v>28</v>
      </c>
      <c r="H39" s="321"/>
    </row>
    <row r="40" spans="1:8">
      <c r="A40" s="10" t="s">
        <v>29</v>
      </c>
      <c r="B40" s="11">
        <v>40</v>
      </c>
      <c r="C40" s="11" t="s">
        <v>29</v>
      </c>
      <c r="H40" s="321"/>
    </row>
    <row r="41" spans="1:8">
      <c r="A41" s="10" t="s">
        <v>30</v>
      </c>
      <c r="B41" s="11">
        <v>41</v>
      </c>
      <c r="C41" s="11" t="s">
        <v>30</v>
      </c>
      <c r="H41" s="321"/>
    </row>
    <row r="42" spans="1:8">
      <c r="A42" s="10" t="s">
        <v>1219</v>
      </c>
      <c r="B42" s="11">
        <v>42</v>
      </c>
      <c r="C42" s="11" t="s">
        <v>1219</v>
      </c>
      <c r="H42" s="321"/>
    </row>
    <row r="43" spans="1:8">
      <c r="A43" s="10" t="s">
        <v>1220</v>
      </c>
      <c r="B43" s="11">
        <v>43</v>
      </c>
      <c r="C43" s="11" t="s">
        <v>1220</v>
      </c>
      <c r="H43" s="321"/>
    </row>
    <row r="44" spans="1:8">
      <c r="A44" s="10" t="s">
        <v>1240</v>
      </c>
      <c r="B44" s="11">
        <v>44</v>
      </c>
      <c r="C44" s="11" t="s">
        <v>1240</v>
      </c>
      <c r="H44" s="321"/>
    </row>
    <row r="45" spans="1:8">
      <c r="A45" s="10" t="s">
        <v>183</v>
      </c>
      <c r="B45" s="11">
        <v>45</v>
      </c>
      <c r="C45" s="11" t="s">
        <v>183</v>
      </c>
      <c r="H45" s="321"/>
    </row>
    <row r="46" spans="1:8">
      <c r="A46" s="10" t="s">
        <v>67</v>
      </c>
      <c r="B46" s="11">
        <v>46</v>
      </c>
      <c r="C46" s="11" t="s">
        <v>67</v>
      </c>
      <c r="H46" s="321"/>
    </row>
    <row r="47" spans="1:8">
      <c r="A47" s="10" t="s">
        <v>69</v>
      </c>
      <c r="B47" s="11">
        <v>47</v>
      </c>
      <c r="C47" s="11" t="s">
        <v>69</v>
      </c>
      <c r="H47" s="321"/>
    </row>
    <row r="48" spans="1:8">
      <c r="A48" s="10" t="s">
        <v>1242</v>
      </c>
      <c r="B48" s="11">
        <v>48</v>
      </c>
      <c r="C48" s="11" t="s">
        <v>1242</v>
      </c>
      <c r="H48" s="321"/>
    </row>
    <row r="49" spans="1:8">
      <c r="A49" s="10"/>
      <c r="B49" s="11">
        <v>49</v>
      </c>
      <c r="C49" s="11" t="s">
        <v>316</v>
      </c>
      <c r="H49" s="321"/>
    </row>
    <row r="50" spans="1:8">
      <c r="A50" s="10"/>
      <c r="B50" s="11">
        <v>50</v>
      </c>
      <c r="C50" s="11" t="s">
        <v>319</v>
      </c>
      <c r="H50" s="321"/>
    </row>
    <row r="51" spans="1:8">
      <c r="A51" s="10"/>
      <c r="B51" s="11">
        <v>51</v>
      </c>
      <c r="C51" s="11" t="s">
        <v>318</v>
      </c>
      <c r="H51" s="321"/>
    </row>
    <row r="52" spans="1:8">
      <c r="A52" s="10"/>
      <c r="B52" s="11">
        <v>52</v>
      </c>
      <c r="C52" s="11" t="s">
        <v>317</v>
      </c>
      <c r="H52" s="321"/>
    </row>
    <row r="53" spans="1:8">
      <c r="A53" s="10"/>
      <c r="B53" s="11">
        <v>53</v>
      </c>
      <c r="C53" s="11" t="s">
        <v>2224</v>
      </c>
      <c r="H53" s="321"/>
    </row>
    <row r="54" spans="1:8">
      <c r="A54" s="10"/>
      <c r="B54" s="11">
        <v>54</v>
      </c>
      <c r="C54" s="11" t="s">
        <v>320</v>
      </c>
      <c r="H54" s="321"/>
    </row>
    <row r="55" spans="1:8" s="321" customFormat="1">
      <c r="A55" s="10"/>
      <c r="B55" s="11">
        <v>55</v>
      </c>
      <c r="C55" s="11" t="s">
        <v>2285</v>
      </c>
    </row>
    <row r="56" spans="1:8">
      <c r="A56" s="10"/>
      <c r="B56" s="11">
        <v>56</v>
      </c>
      <c r="C56" s="11" t="s">
        <v>321</v>
      </c>
      <c r="H56" s="321"/>
    </row>
    <row r="57" spans="1:8">
      <c r="A57" s="10"/>
      <c r="B57" s="11">
        <v>57</v>
      </c>
      <c r="C57" s="11" t="s">
        <v>313</v>
      </c>
      <c r="H57" s="321"/>
    </row>
    <row r="58" spans="1:8">
      <c r="A58" s="10"/>
      <c r="B58" s="11">
        <v>58</v>
      </c>
      <c r="C58" s="11" t="s">
        <v>322</v>
      </c>
      <c r="H58" s="321"/>
    </row>
    <row r="59" spans="1:8">
      <c r="A59" s="10"/>
      <c r="B59" s="11">
        <v>59</v>
      </c>
      <c r="C59" s="11" t="s">
        <v>2225</v>
      </c>
      <c r="H59" s="321"/>
    </row>
    <row r="60" spans="1:8">
      <c r="A60" s="10"/>
      <c r="B60" s="11">
        <v>60</v>
      </c>
      <c r="C60" s="11" t="s">
        <v>323</v>
      </c>
      <c r="H60" s="321"/>
    </row>
    <row r="61" spans="1:8" s="321" customFormat="1">
      <c r="A61" s="10"/>
      <c r="B61" s="11">
        <v>61</v>
      </c>
      <c r="C61" s="11" t="s">
        <v>2286</v>
      </c>
    </row>
    <row r="62" spans="1:8">
      <c r="A62" s="10" t="s">
        <v>331</v>
      </c>
      <c r="B62" s="11">
        <v>62</v>
      </c>
      <c r="C62" s="11" t="s">
        <v>285</v>
      </c>
      <c r="H62" s="321"/>
    </row>
    <row r="63" spans="1:8" s="321" customFormat="1">
      <c r="A63" s="321" t="s">
        <v>54</v>
      </c>
      <c r="B63" s="11">
        <v>63</v>
      </c>
      <c r="C63" s="11" t="s">
        <v>54</v>
      </c>
    </row>
    <row r="64" spans="1:8" s="321" customFormat="1">
      <c r="A64" s="321" t="s">
        <v>71</v>
      </c>
      <c r="B64" s="11">
        <v>64</v>
      </c>
      <c r="C64" s="11" t="s">
        <v>39</v>
      </c>
    </row>
    <row r="65" spans="1:3" s="321" customFormat="1">
      <c r="A65" s="321" t="s">
        <v>53</v>
      </c>
      <c r="B65" s="11">
        <v>65</v>
      </c>
      <c r="C65" s="11" t="s">
        <v>53</v>
      </c>
    </row>
    <row r="66" spans="1:3" s="321" customFormat="1">
      <c r="A66" s="321" t="s">
        <v>72</v>
      </c>
      <c r="B66" s="11">
        <v>66</v>
      </c>
      <c r="C66" s="11" t="s">
        <v>41</v>
      </c>
    </row>
    <row r="67" spans="1:3" s="321" customFormat="1">
      <c r="A67" s="321" t="s">
        <v>43</v>
      </c>
      <c r="B67" s="11">
        <v>67</v>
      </c>
      <c r="C67" s="11" t="s">
        <v>43</v>
      </c>
    </row>
    <row r="68" spans="1:3" s="321" customFormat="1">
      <c r="A68" s="321" t="s">
        <v>46</v>
      </c>
      <c r="B68" s="11">
        <v>68</v>
      </c>
      <c r="C68" s="11" t="s">
        <v>46</v>
      </c>
    </row>
    <row r="69" spans="1:3" s="321" customFormat="1">
      <c r="A69" s="321" t="s">
        <v>56</v>
      </c>
      <c r="B69" s="11">
        <v>69</v>
      </c>
      <c r="C69" s="11" t="s">
        <v>56</v>
      </c>
    </row>
    <row r="70" spans="1:3" s="321" customFormat="1">
      <c r="A70" s="321" t="s">
        <v>55</v>
      </c>
      <c r="B70" s="11">
        <v>70</v>
      </c>
      <c r="C70" s="11" t="s">
        <v>55</v>
      </c>
    </row>
    <row r="71" spans="1:3" s="321" customFormat="1">
      <c r="A71" s="321" t="s">
        <v>57</v>
      </c>
      <c r="B71" s="11">
        <v>71</v>
      </c>
      <c r="C71" s="11" t="s">
        <v>57</v>
      </c>
    </row>
    <row r="72" spans="1:3" s="321" customFormat="1">
      <c r="A72" s="321" t="s">
        <v>52</v>
      </c>
      <c r="B72" s="11">
        <v>72</v>
      </c>
      <c r="C72" s="11" t="s">
        <v>52</v>
      </c>
    </row>
    <row r="73" spans="1:3" s="321" customFormat="1">
      <c r="A73" s="321" t="s">
        <v>51</v>
      </c>
      <c r="B73" s="11">
        <v>73</v>
      </c>
      <c r="C73" s="11" t="s">
        <v>51</v>
      </c>
    </row>
    <row r="74" spans="1:3" s="321" customFormat="1">
      <c r="A74" s="321" t="s">
        <v>58</v>
      </c>
      <c r="B74" s="11">
        <v>74</v>
      </c>
      <c r="C74" s="11" t="s">
        <v>58</v>
      </c>
    </row>
    <row r="75" spans="1:3" s="321" customFormat="1">
      <c r="A75" s="321" t="s">
        <v>48</v>
      </c>
      <c r="B75" s="11">
        <v>75</v>
      </c>
      <c r="C75" s="11" t="s">
        <v>48</v>
      </c>
    </row>
    <row r="76" spans="1:3" s="321" customFormat="1">
      <c r="A76" s="321" t="s">
        <v>40</v>
      </c>
      <c r="B76" s="11">
        <v>76</v>
      </c>
      <c r="C76" s="11" t="s">
        <v>40</v>
      </c>
    </row>
    <row r="77" spans="1:3" s="321" customFormat="1">
      <c r="A77" s="321" t="s">
        <v>47</v>
      </c>
      <c r="B77" s="11">
        <v>77</v>
      </c>
      <c r="C77" s="11" t="s">
        <v>47</v>
      </c>
    </row>
    <row r="78" spans="1:3" s="321" customFormat="1">
      <c r="A78" s="321" t="s">
        <v>49</v>
      </c>
      <c r="B78" s="11">
        <v>78</v>
      </c>
      <c r="C78" s="11" t="s">
        <v>49</v>
      </c>
    </row>
    <row r="79" spans="1:3" s="321" customFormat="1">
      <c r="A79" s="321" t="s">
        <v>59</v>
      </c>
      <c r="B79" s="11">
        <v>79</v>
      </c>
      <c r="C79" s="11" t="s">
        <v>59</v>
      </c>
    </row>
    <row r="80" spans="1:3" s="321" customFormat="1">
      <c r="A80" s="321" t="s">
        <v>45</v>
      </c>
      <c r="B80" s="11">
        <v>80</v>
      </c>
      <c r="C80" s="11" t="s">
        <v>45</v>
      </c>
    </row>
    <row r="81" spans="1:8" s="321" customFormat="1">
      <c r="A81" s="321" t="s">
        <v>42</v>
      </c>
      <c r="B81" s="11">
        <v>81</v>
      </c>
      <c r="C81" s="11" t="s">
        <v>42</v>
      </c>
    </row>
    <row r="82" spans="1:8" s="321" customFormat="1">
      <c r="A82" s="321" t="s">
        <v>44</v>
      </c>
      <c r="B82" s="11">
        <v>82</v>
      </c>
      <c r="C82" s="11" t="s">
        <v>44</v>
      </c>
    </row>
    <row r="83" spans="1:8" s="321" customFormat="1">
      <c r="A83" t="s">
        <v>38</v>
      </c>
      <c r="B83" s="11">
        <v>83</v>
      </c>
      <c r="C83" s="11" t="s">
        <v>38</v>
      </c>
    </row>
    <row r="84" spans="1:8" s="321" customFormat="1">
      <c r="A84" s="321" t="s">
        <v>2235</v>
      </c>
      <c r="B84" s="11">
        <v>84</v>
      </c>
      <c r="C84" s="11" t="s">
        <v>97</v>
      </c>
    </row>
    <row r="85" spans="1:8" s="321" customFormat="1">
      <c r="A85" s="321" t="s">
        <v>2227</v>
      </c>
      <c r="B85" s="11">
        <v>85</v>
      </c>
      <c r="C85" s="11" t="s">
        <v>2227</v>
      </c>
    </row>
    <row r="86" spans="1:8" s="321" customFormat="1">
      <c r="A86" s="321" t="s">
        <v>2228</v>
      </c>
      <c r="B86" s="11">
        <v>86</v>
      </c>
      <c r="C86" s="11" t="s">
        <v>2228</v>
      </c>
    </row>
    <row r="87" spans="1:8" s="321" customFormat="1">
      <c r="A87" s="321" t="s">
        <v>2229</v>
      </c>
      <c r="B87" s="11">
        <v>87</v>
      </c>
      <c r="C87" s="11" t="s">
        <v>2229</v>
      </c>
    </row>
    <row r="88" spans="1:8" s="321" customFormat="1">
      <c r="A88" s="321" t="s">
        <v>2230</v>
      </c>
      <c r="B88" s="11">
        <v>88</v>
      </c>
      <c r="C88" s="11" t="s">
        <v>2230</v>
      </c>
    </row>
    <row r="89" spans="1:8" s="321" customFormat="1">
      <c r="A89" t="s">
        <v>2231</v>
      </c>
      <c r="B89" s="11">
        <v>89</v>
      </c>
      <c r="C89" s="11" t="s">
        <v>2231</v>
      </c>
    </row>
    <row r="90" spans="1:8" s="321" customFormat="1">
      <c r="A90" s="10"/>
      <c r="B90" s="11">
        <v>90</v>
      </c>
      <c r="C90" s="11" t="s">
        <v>2232</v>
      </c>
    </row>
    <row r="91" spans="1:8">
      <c r="A91" s="10"/>
      <c r="B91" s="11">
        <v>91</v>
      </c>
      <c r="C91" s="11" t="s">
        <v>325</v>
      </c>
      <c r="H91" s="321"/>
    </row>
    <row r="92" spans="1:8">
      <c r="A92" s="321" t="s">
        <v>2233</v>
      </c>
      <c r="B92" s="11">
        <v>92</v>
      </c>
      <c r="C92" s="11" t="s">
        <v>326</v>
      </c>
      <c r="H92" s="321"/>
    </row>
    <row r="93" spans="1:8">
      <c r="A93" s="10"/>
      <c r="B93" s="11">
        <v>93</v>
      </c>
      <c r="C93" s="11" t="s">
        <v>342</v>
      </c>
      <c r="H93" s="321"/>
    </row>
    <row r="94" spans="1:8">
      <c r="A94" s="321" t="s">
        <v>2234</v>
      </c>
      <c r="B94" s="11">
        <v>94</v>
      </c>
      <c r="C94" s="11" t="s">
        <v>327</v>
      </c>
      <c r="H94" s="321"/>
    </row>
    <row r="95" spans="1:8">
      <c r="A95" s="10"/>
      <c r="B95" s="11"/>
      <c r="C95" s="11" t="s">
        <v>2287</v>
      </c>
      <c r="H95" s="321"/>
    </row>
    <row r="96" spans="1:8">
      <c r="A96" s="10" t="s">
        <v>348</v>
      </c>
      <c r="B96" s="11"/>
      <c r="C96" s="11" t="s">
        <v>336</v>
      </c>
    </row>
    <row r="97" spans="1:3">
      <c r="A97" s="10" t="s">
        <v>335</v>
      </c>
      <c r="B97" s="11"/>
      <c r="C97" s="11" t="s">
        <v>304</v>
      </c>
    </row>
    <row r="98" spans="1:3">
      <c r="A98" s="10"/>
      <c r="B98" s="11"/>
      <c r="C98" s="11" t="s">
        <v>307</v>
      </c>
    </row>
    <row r="99" spans="1:3">
      <c r="A99" s="10"/>
      <c r="B99" s="11"/>
      <c r="C99" s="11" t="s">
        <v>308</v>
      </c>
    </row>
    <row r="100" spans="1:3">
      <c r="A100" s="10"/>
      <c r="B100" s="11"/>
      <c r="C100" s="11" t="s">
        <v>309</v>
      </c>
    </row>
    <row r="101" spans="1:3">
      <c r="A101" s="10"/>
      <c r="B101" s="11"/>
      <c r="C101" s="11" t="s">
        <v>310</v>
      </c>
    </row>
    <row r="102" spans="1:3">
      <c r="A102" s="324"/>
      <c r="B102" s="454"/>
      <c r="C102" s="11" t="s">
        <v>311</v>
      </c>
    </row>
    <row r="103" spans="1:3">
      <c r="A103" s="10"/>
      <c r="B103" s="11"/>
      <c r="C103" s="11" t="s">
        <v>312</v>
      </c>
    </row>
    <row r="104" spans="1:3" s="321" customFormat="1">
      <c r="A104" s="10" t="s">
        <v>366</v>
      </c>
      <c r="B104" s="11"/>
      <c r="C104" s="11" t="s">
        <v>337</v>
      </c>
    </row>
    <row r="105" spans="1:3">
      <c r="A105" s="10"/>
      <c r="B105" s="11"/>
      <c r="C105" s="11" t="s">
        <v>338</v>
      </c>
    </row>
    <row r="106" spans="1:3">
      <c r="A106" s="10"/>
      <c r="B106" s="11"/>
      <c r="C106" s="11" t="s">
        <v>340</v>
      </c>
    </row>
    <row r="107" spans="1:3">
      <c r="A107" s="10"/>
      <c r="B107" s="11"/>
      <c r="C107" s="11" t="s">
        <v>341</v>
      </c>
    </row>
    <row r="108" spans="1:3">
      <c r="A108" s="10"/>
      <c r="B108" s="11"/>
      <c r="C108" s="11" t="s">
        <v>314</v>
      </c>
    </row>
    <row r="109" spans="1:3">
      <c r="A109" s="10"/>
      <c r="B109" s="11"/>
      <c r="C109" s="11" t="s">
        <v>315</v>
      </c>
    </row>
    <row r="110" spans="1:3">
      <c r="A110" s="10"/>
      <c r="B110" s="11"/>
      <c r="C110" s="11" t="s">
        <v>324</v>
      </c>
    </row>
    <row r="111" spans="1:3">
      <c r="A111" s="10"/>
      <c r="B111" s="11"/>
      <c r="C111" s="11" t="s">
        <v>328</v>
      </c>
    </row>
    <row r="112" spans="1:3">
      <c r="A112" s="10"/>
      <c r="B112" s="11"/>
      <c r="C112" s="11" t="s">
        <v>329</v>
      </c>
    </row>
  </sheetData>
  <sortState ref="A1:C81">
    <sortCondition ref="B1:B81"/>
  </sortState>
  <phoneticPr fontId="8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4626" r:id="rId4" name="Button 2">
              <controlPr defaultSize="0" print="0" autoFill="0" autoPict="0" macro="[0]!A1_View_Sample_Control_Form">
                <anchor moveWithCells="1" sizeWithCells="1">
                  <from>
                    <xdr:col>3</xdr:col>
                    <xdr:colOff>152400</xdr:colOff>
                    <xdr:row>0</xdr:row>
                    <xdr:rowOff>47625</xdr:rowOff>
                  </from>
                  <to>
                    <xdr:col>5</xdr:col>
                    <xdr:colOff>57150</xdr:colOff>
                    <xdr:row>0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FF00"/>
  </sheetPr>
  <dimension ref="A1:Q1000"/>
  <sheetViews>
    <sheetView workbookViewId="0">
      <selection activeCell="A2" sqref="A2"/>
    </sheetView>
  </sheetViews>
  <sheetFormatPr defaultColWidth="8.75" defaultRowHeight="16.5"/>
  <cols>
    <col min="1" max="1" width="13.125" style="785" bestFit="1" customWidth="1"/>
    <col min="2" max="2" width="8" style="21" bestFit="1" customWidth="1"/>
    <col min="3" max="3" width="13.625" style="21" bestFit="1" customWidth="1"/>
    <col min="4" max="4" width="8.25" style="21" bestFit="1" customWidth="1"/>
    <col min="5" max="5" width="18.375" style="21" customWidth="1"/>
    <col min="6" max="7" width="8.25" style="21" bestFit="1" customWidth="1"/>
    <col min="8" max="8" width="11.25" style="21" bestFit="1" customWidth="1"/>
    <col min="9" max="9" width="9.875" style="21" bestFit="1" customWidth="1"/>
    <col min="10" max="10" width="10.25" style="31" bestFit="1" customWidth="1"/>
    <col min="11" max="11" width="8.25" style="21" bestFit="1" customWidth="1"/>
    <col min="12" max="12" width="10.25" style="31" bestFit="1" customWidth="1"/>
    <col min="13" max="13" width="8.375" style="21" bestFit="1" customWidth="1"/>
    <col min="14" max="14" width="9.875" style="21" bestFit="1" customWidth="1"/>
    <col min="15" max="15" width="7.875" style="21" bestFit="1" customWidth="1"/>
    <col min="16" max="17" width="9.875" style="29" bestFit="1" customWidth="1"/>
    <col min="18" max="16384" width="8.75" style="21"/>
  </cols>
  <sheetData>
    <row r="1" spans="1:17" ht="27" customHeight="1">
      <c r="A1" s="783" t="s">
        <v>2096</v>
      </c>
      <c r="B1" s="553" t="s">
        <v>2097</v>
      </c>
      <c r="C1" s="553" t="s">
        <v>2098</v>
      </c>
      <c r="D1" s="553" t="s">
        <v>2099</v>
      </c>
      <c r="E1" s="553" t="s">
        <v>2100</v>
      </c>
      <c r="F1" s="553" t="s">
        <v>2101</v>
      </c>
      <c r="G1" s="553" t="s">
        <v>2102</v>
      </c>
      <c r="H1" s="553" t="s">
        <v>2103</v>
      </c>
      <c r="I1" s="553" t="s">
        <v>2104</v>
      </c>
      <c r="J1" s="553" t="s">
        <v>2105</v>
      </c>
      <c r="K1" s="553" t="s">
        <v>2106</v>
      </c>
      <c r="L1" s="553" t="s">
        <v>2107</v>
      </c>
      <c r="M1" s="553" t="s">
        <v>2108</v>
      </c>
      <c r="N1" s="553" t="s">
        <v>2710</v>
      </c>
      <c r="O1" s="553" t="s">
        <v>2711</v>
      </c>
      <c r="P1" s="553" t="s">
        <v>2109</v>
      </c>
      <c r="Q1" s="553" t="s">
        <v>2110</v>
      </c>
    </row>
    <row r="2" spans="1:17" ht="27" customHeight="1">
      <c r="A2" s="784"/>
      <c r="B2" s="22"/>
      <c r="C2" s="28"/>
      <c r="D2" s="26"/>
      <c r="E2" s="27"/>
      <c r="F2" s="26"/>
      <c r="G2" s="26"/>
      <c r="H2" s="25"/>
      <c r="I2" s="25"/>
      <c r="J2" s="30"/>
      <c r="K2" s="25"/>
      <c r="L2" s="30"/>
      <c r="M2" s="23"/>
      <c r="N2" s="23"/>
      <c r="O2" s="23"/>
      <c r="P2" s="24"/>
      <c r="Q2" s="24"/>
    </row>
    <row r="3" spans="1:17" ht="27" customHeight="1">
      <c r="A3" s="784"/>
      <c r="B3" s="22"/>
      <c r="C3" s="28"/>
      <c r="D3" s="26"/>
      <c r="E3" s="27"/>
      <c r="F3" s="26"/>
      <c r="G3" s="26"/>
      <c r="H3" s="25"/>
      <c r="I3" s="25"/>
      <c r="J3" s="30"/>
      <c r="K3" s="25"/>
      <c r="L3" s="30"/>
      <c r="M3" s="23"/>
      <c r="N3" s="23"/>
      <c r="O3" s="23"/>
      <c r="P3" s="24"/>
      <c r="Q3" s="24"/>
    </row>
    <row r="4" spans="1:17" ht="27" customHeight="1">
      <c r="A4" s="784"/>
      <c r="B4" s="22"/>
      <c r="C4" s="28"/>
      <c r="D4" s="26"/>
      <c r="E4" s="27"/>
      <c r="F4" s="26"/>
      <c r="G4" s="26"/>
      <c r="H4" s="25"/>
      <c r="I4" s="25"/>
      <c r="J4" s="30"/>
      <c r="K4" s="25"/>
      <c r="L4" s="30"/>
      <c r="M4" s="23"/>
      <c r="N4" s="23"/>
      <c r="O4" s="23"/>
      <c r="P4" s="24"/>
      <c r="Q4" s="24"/>
    </row>
    <row r="5" spans="1:17" ht="27" customHeight="1">
      <c r="A5" s="784"/>
      <c r="B5" s="22"/>
      <c r="C5" s="28"/>
      <c r="D5" s="26"/>
      <c r="E5" s="27"/>
      <c r="F5" s="26"/>
      <c r="G5" s="26"/>
      <c r="H5" s="25"/>
      <c r="I5" s="25"/>
      <c r="J5" s="30"/>
      <c r="K5" s="25"/>
      <c r="L5" s="30"/>
      <c r="M5" s="23"/>
      <c r="N5" s="23"/>
      <c r="O5" s="23"/>
      <c r="P5" s="24"/>
      <c r="Q5" s="24"/>
    </row>
    <row r="6" spans="1:17" ht="27" customHeight="1">
      <c r="A6" s="784"/>
      <c r="B6" s="22"/>
      <c r="C6" s="28"/>
      <c r="D6" s="26"/>
      <c r="E6" s="27"/>
      <c r="F6" s="26"/>
      <c r="G6" s="26"/>
      <c r="H6" s="25"/>
      <c r="I6" s="25"/>
      <c r="J6" s="30"/>
      <c r="K6" s="25"/>
      <c r="L6" s="30"/>
      <c r="M6" s="23"/>
      <c r="N6" s="23"/>
      <c r="O6" s="23"/>
      <c r="P6" s="24"/>
      <c r="Q6" s="24"/>
    </row>
    <row r="7" spans="1:17" ht="27" customHeight="1">
      <c r="A7" s="784"/>
      <c r="B7" s="22"/>
      <c r="C7" s="28"/>
      <c r="D7" s="26"/>
      <c r="E7" s="27"/>
      <c r="F7" s="26"/>
      <c r="G7" s="26"/>
      <c r="H7" s="25"/>
      <c r="I7" s="25"/>
      <c r="J7" s="30"/>
      <c r="K7" s="25"/>
      <c r="L7" s="30"/>
      <c r="M7" s="23"/>
      <c r="N7" s="23"/>
      <c r="O7" s="23"/>
      <c r="P7" s="24"/>
      <c r="Q7" s="24"/>
    </row>
    <row r="8" spans="1:17" ht="27" customHeight="1">
      <c r="A8" s="784"/>
      <c r="B8" s="22"/>
      <c r="C8" s="28"/>
      <c r="D8" s="26"/>
      <c r="E8" s="27"/>
      <c r="F8" s="26"/>
      <c r="G8" s="26"/>
      <c r="H8" s="25"/>
      <c r="I8" s="25"/>
      <c r="J8" s="30"/>
      <c r="K8" s="25"/>
      <c r="L8" s="30"/>
      <c r="M8" s="23"/>
      <c r="N8" s="23"/>
      <c r="O8" s="23"/>
      <c r="P8" s="24"/>
      <c r="Q8" s="24"/>
    </row>
    <row r="9" spans="1:17" ht="27" customHeight="1">
      <c r="A9" s="784"/>
      <c r="B9" s="22"/>
      <c r="C9" s="28"/>
      <c r="D9" s="26"/>
      <c r="E9" s="27"/>
      <c r="F9" s="26"/>
      <c r="G9" s="26"/>
      <c r="H9" s="25"/>
      <c r="I9" s="25"/>
      <c r="J9" s="30"/>
      <c r="K9" s="25"/>
      <c r="L9" s="30"/>
      <c r="M9" s="23"/>
      <c r="N9" s="23"/>
      <c r="O9" s="23"/>
      <c r="P9" s="24"/>
      <c r="Q9" s="24"/>
    </row>
    <row r="10" spans="1:17" ht="27" customHeight="1">
      <c r="A10" s="784"/>
      <c r="B10" s="22"/>
      <c r="C10" s="28"/>
      <c r="D10" s="26"/>
      <c r="E10" s="27"/>
      <c r="F10" s="26"/>
      <c r="G10" s="26"/>
      <c r="H10" s="25"/>
      <c r="I10" s="25"/>
      <c r="J10" s="30"/>
      <c r="K10" s="25"/>
      <c r="L10" s="30"/>
      <c r="M10" s="23"/>
      <c r="N10" s="23"/>
      <c r="O10" s="23"/>
      <c r="P10" s="24"/>
      <c r="Q10" s="24"/>
    </row>
    <row r="11" spans="1:17" ht="27" customHeight="1">
      <c r="A11" s="784"/>
      <c r="B11" s="22"/>
      <c r="C11" s="28"/>
      <c r="D11" s="26"/>
      <c r="E11" s="27"/>
      <c r="F11" s="26"/>
      <c r="G11" s="26"/>
      <c r="H11" s="25"/>
      <c r="I11" s="25"/>
      <c r="J11" s="30"/>
      <c r="K11" s="25"/>
      <c r="L11" s="30"/>
      <c r="M11" s="23"/>
      <c r="N11" s="23"/>
      <c r="O11" s="23"/>
      <c r="P11" s="24"/>
      <c r="Q11" s="24"/>
    </row>
    <row r="12" spans="1:17" ht="27" customHeight="1">
      <c r="A12" s="784"/>
      <c r="B12" s="22"/>
      <c r="C12" s="28"/>
      <c r="D12" s="26"/>
      <c r="E12" s="27"/>
      <c r="F12" s="26"/>
      <c r="G12" s="26"/>
      <c r="H12" s="25"/>
      <c r="I12" s="25"/>
      <c r="J12" s="30"/>
      <c r="K12" s="25"/>
      <c r="L12" s="30"/>
      <c r="M12" s="23"/>
      <c r="N12" s="23"/>
      <c r="O12" s="23"/>
      <c r="P12" s="24"/>
      <c r="Q12" s="24"/>
    </row>
    <row r="13" spans="1:17" ht="27" customHeight="1">
      <c r="A13" s="784"/>
      <c r="B13" s="22"/>
      <c r="C13" s="28"/>
      <c r="D13" s="26"/>
      <c r="E13" s="27"/>
      <c r="F13" s="26"/>
      <c r="G13" s="26"/>
      <c r="H13" s="25"/>
      <c r="I13" s="25"/>
      <c r="J13" s="30"/>
      <c r="K13" s="25"/>
      <c r="L13" s="30"/>
      <c r="M13" s="23"/>
      <c r="N13" s="23"/>
      <c r="O13" s="23"/>
      <c r="P13" s="24"/>
      <c r="Q13" s="24"/>
    </row>
    <row r="14" spans="1:17" ht="27" customHeight="1">
      <c r="A14" s="784"/>
      <c r="B14" s="22"/>
      <c r="C14" s="28"/>
      <c r="D14" s="26"/>
      <c r="E14" s="27"/>
      <c r="F14" s="26"/>
      <c r="G14" s="26"/>
      <c r="H14" s="25"/>
      <c r="I14" s="25"/>
      <c r="J14" s="30"/>
      <c r="K14" s="25"/>
      <c r="L14" s="30"/>
      <c r="M14" s="23"/>
      <c r="N14" s="23"/>
      <c r="O14" s="23"/>
      <c r="P14" s="24"/>
      <c r="Q14" s="24"/>
    </row>
    <row r="15" spans="1:17" ht="27" customHeight="1">
      <c r="A15" s="784"/>
      <c r="B15" s="22"/>
      <c r="C15" s="28"/>
      <c r="D15" s="26"/>
      <c r="E15" s="27"/>
      <c r="F15" s="26"/>
      <c r="G15" s="26"/>
      <c r="H15" s="25"/>
      <c r="I15" s="25"/>
      <c r="J15" s="30"/>
      <c r="K15" s="25"/>
      <c r="L15" s="30"/>
      <c r="M15" s="23"/>
      <c r="N15" s="23"/>
      <c r="O15" s="23"/>
      <c r="P15" s="24"/>
      <c r="Q15" s="24"/>
    </row>
    <row r="16" spans="1:17" ht="27" customHeight="1">
      <c r="A16" s="784"/>
      <c r="B16" s="22"/>
      <c r="C16" s="28"/>
      <c r="D16" s="26"/>
      <c r="E16" s="27"/>
      <c r="F16" s="26"/>
      <c r="G16" s="26"/>
      <c r="H16" s="25"/>
      <c r="I16" s="25"/>
      <c r="J16" s="30"/>
      <c r="K16" s="25"/>
      <c r="L16" s="30"/>
      <c r="M16" s="23"/>
      <c r="N16" s="23"/>
      <c r="O16" s="23"/>
      <c r="P16" s="24"/>
      <c r="Q16" s="24"/>
    </row>
    <row r="17" spans="1:17" ht="27" customHeight="1">
      <c r="A17" s="784"/>
      <c r="B17" s="22"/>
      <c r="C17" s="28"/>
      <c r="D17" s="26"/>
      <c r="E17" s="27"/>
      <c r="F17" s="26"/>
      <c r="G17" s="26"/>
      <c r="H17" s="25"/>
      <c r="I17" s="25"/>
      <c r="J17" s="30"/>
      <c r="K17" s="25"/>
      <c r="L17" s="30"/>
      <c r="M17" s="23"/>
      <c r="N17" s="23"/>
      <c r="O17" s="23"/>
      <c r="P17" s="24"/>
      <c r="Q17" s="24"/>
    </row>
    <row r="18" spans="1:17" ht="27" customHeight="1">
      <c r="A18" s="784"/>
      <c r="B18" s="22"/>
      <c r="C18" s="28"/>
      <c r="D18" s="26"/>
      <c r="E18" s="27"/>
      <c r="F18" s="26"/>
      <c r="G18" s="26"/>
      <c r="H18" s="25"/>
      <c r="I18" s="25"/>
      <c r="J18" s="30"/>
      <c r="K18" s="25"/>
      <c r="L18" s="30"/>
      <c r="M18" s="23"/>
      <c r="N18" s="23"/>
      <c r="O18" s="23"/>
      <c r="P18" s="24"/>
      <c r="Q18" s="24"/>
    </row>
    <row r="19" spans="1:17" ht="27" customHeight="1">
      <c r="A19" s="784"/>
      <c r="B19" s="22"/>
      <c r="C19" s="28"/>
      <c r="D19" s="26"/>
      <c r="E19" s="27"/>
      <c r="F19" s="26"/>
      <c r="G19" s="26"/>
      <c r="H19" s="25"/>
      <c r="I19" s="25"/>
      <c r="J19" s="30"/>
      <c r="K19" s="25"/>
      <c r="L19" s="30"/>
      <c r="M19" s="23"/>
      <c r="N19" s="23"/>
      <c r="O19" s="23"/>
      <c r="P19" s="24"/>
      <c r="Q19" s="24"/>
    </row>
    <row r="20" spans="1:17" ht="27" customHeight="1">
      <c r="A20" s="784"/>
      <c r="B20" s="22"/>
      <c r="C20" s="28"/>
      <c r="D20" s="26"/>
      <c r="E20" s="27"/>
      <c r="F20" s="26"/>
      <c r="G20" s="26"/>
      <c r="H20" s="25"/>
      <c r="I20" s="25"/>
      <c r="J20" s="30"/>
      <c r="K20" s="25"/>
      <c r="L20" s="30"/>
      <c r="M20" s="23"/>
      <c r="N20" s="23"/>
      <c r="O20" s="23"/>
      <c r="P20" s="24"/>
      <c r="Q20" s="24"/>
    </row>
    <row r="21" spans="1:17" ht="27" customHeight="1">
      <c r="A21" s="784"/>
      <c r="B21" s="22"/>
      <c r="C21" s="28"/>
      <c r="D21" s="26"/>
      <c r="E21" s="27"/>
      <c r="F21" s="26"/>
      <c r="G21" s="26"/>
      <c r="H21" s="25"/>
      <c r="I21" s="25"/>
      <c r="J21" s="30"/>
      <c r="K21" s="25"/>
      <c r="L21" s="30"/>
      <c r="M21" s="23"/>
      <c r="N21" s="23"/>
      <c r="O21" s="23"/>
      <c r="P21" s="24"/>
      <c r="Q21" s="24"/>
    </row>
    <row r="22" spans="1:17" ht="27" customHeight="1">
      <c r="A22" s="784"/>
      <c r="B22" s="22"/>
      <c r="C22" s="28"/>
      <c r="D22" s="26"/>
      <c r="E22" s="27"/>
      <c r="F22" s="26"/>
      <c r="G22" s="26"/>
      <c r="H22" s="25"/>
      <c r="I22" s="25"/>
      <c r="J22" s="30"/>
      <c r="K22" s="25"/>
      <c r="L22" s="30"/>
      <c r="M22" s="23"/>
      <c r="N22" s="23"/>
      <c r="O22" s="23"/>
      <c r="P22" s="24"/>
      <c r="Q22" s="24"/>
    </row>
    <row r="23" spans="1:17" ht="27" customHeight="1">
      <c r="A23" s="784"/>
      <c r="B23" s="22"/>
      <c r="C23" s="28"/>
      <c r="D23" s="26"/>
      <c r="E23" s="27"/>
      <c r="F23" s="26"/>
      <c r="G23" s="26"/>
      <c r="H23" s="25"/>
      <c r="I23" s="25"/>
      <c r="J23" s="30"/>
      <c r="K23" s="25"/>
      <c r="L23" s="30"/>
      <c r="M23" s="23"/>
      <c r="N23" s="23"/>
      <c r="O23" s="23"/>
      <c r="P23" s="24"/>
      <c r="Q23" s="24"/>
    </row>
    <row r="24" spans="1:17" ht="27" customHeight="1">
      <c r="A24" s="784"/>
      <c r="B24" s="22"/>
      <c r="C24" s="28"/>
      <c r="D24" s="26"/>
      <c r="E24" s="27"/>
      <c r="F24" s="26"/>
      <c r="G24" s="26"/>
      <c r="H24" s="25"/>
      <c r="I24" s="25"/>
      <c r="J24" s="30"/>
      <c r="K24" s="25"/>
      <c r="L24" s="30"/>
      <c r="M24" s="23"/>
      <c r="N24" s="23"/>
      <c r="O24" s="23"/>
      <c r="P24" s="24"/>
      <c r="Q24" s="24"/>
    </row>
    <row r="25" spans="1:17" ht="27" customHeight="1">
      <c r="A25" s="784"/>
      <c r="B25" s="22"/>
      <c r="C25" s="28"/>
      <c r="D25" s="26"/>
      <c r="E25" s="27"/>
      <c r="F25" s="26"/>
      <c r="G25" s="26"/>
      <c r="H25" s="25"/>
      <c r="I25" s="25"/>
      <c r="J25" s="30"/>
      <c r="K25" s="25"/>
      <c r="L25" s="30"/>
      <c r="M25" s="23"/>
      <c r="N25" s="23"/>
      <c r="O25" s="23"/>
      <c r="P25" s="24"/>
      <c r="Q25" s="24"/>
    </row>
    <row r="26" spans="1:17" ht="27" customHeight="1">
      <c r="A26" s="784"/>
      <c r="B26" s="22"/>
      <c r="C26" s="28"/>
      <c r="D26" s="26"/>
      <c r="E26" s="27"/>
      <c r="F26" s="26"/>
      <c r="G26" s="26"/>
      <c r="H26" s="25"/>
      <c r="I26" s="25"/>
      <c r="J26" s="30"/>
      <c r="K26" s="25"/>
      <c r="L26" s="30"/>
      <c r="M26" s="23"/>
      <c r="N26" s="23"/>
      <c r="O26" s="23"/>
      <c r="P26" s="24"/>
      <c r="Q26" s="24"/>
    </row>
    <row r="27" spans="1:17" ht="27" customHeight="1">
      <c r="A27" s="784"/>
      <c r="B27" s="22"/>
      <c r="C27" s="28"/>
      <c r="D27" s="26"/>
      <c r="E27" s="27"/>
      <c r="F27" s="26"/>
      <c r="G27" s="26"/>
      <c r="H27" s="25"/>
      <c r="I27" s="25"/>
      <c r="J27" s="30"/>
      <c r="K27" s="25"/>
      <c r="L27" s="30"/>
      <c r="M27" s="23"/>
      <c r="N27" s="23"/>
      <c r="O27" s="23"/>
      <c r="P27" s="24"/>
      <c r="Q27" s="24"/>
    </row>
    <row r="28" spans="1:17" ht="27" customHeight="1">
      <c r="A28" s="784"/>
      <c r="B28" s="22"/>
      <c r="C28" s="28"/>
      <c r="D28" s="26"/>
      <c r="E28" s="27"/>
      <c r="F28" s="26"/>
      <c r="G28" s="26"/>
      <c r="H28" s="25"/>
      <c r="I28" s="25"/>
      <c r="J28" s="30"/>
      <c r="K28" s="25"/>
      <c r="L28" s="30"/>
      <c r="M28" s="23"/>
      <c r="N28" s="23"/>
      <c r="O28" s="23"/>
      <c r="P28" s="24"/>
      <c r="Q28" s="24"/>
    </row>
    <row r="29" spans="1:17" ht="27" customHeight="1">
      <c r="A29" s="784"/>
      <c r="B29" s="22"/>
      <c r="C29" s="28"/>
      <c r="D29" s="26"/>
      <c r="E29" s="27"/>
      <c r="F29" s="26"/>
      <c r="G29" s="26"/>
      <c r="H29" s="25"/>
      <c r="I29" s="25"/>
      <c r="J29" s="30"/>
      <c r="K29" s="25"/>
      <c r="L29" s="30"/>
      <c r="M29" s="23"/>
      <c r="N29" s="23"/>
      <c r="O29" s="23"/>
      <c r="P29" s="24"/>
      <c r="Q29" s="24"/>
    </row>
    <row r="30" spans="1:17" ht="27" customHeight="1">
      <c r="A30" s="784"/>
      <c r="B30" s="22"/>
      <c r="C30" s="28"/>
      <c r="D30" s="26"/>
      <c r="E30" s="27"/>
      <c r="F30" s="26"/>
      <c r="G30" s="26"/>
      <c r="H30" s="25"/>
      <c r="I30" s="25"/>
      <c r="J30" s="30"/>
      <c r="K30" s="25"/>
      <c r="L30" s="30"/>
      <c r="M30" s="23"/>
      <c r="N30" s="23"/>
      <c r="O30" s="23"/>
      <c r="P30" s="24"/>
      <c r="Q30" s="24"/>
    </row>
    <row r="31" spans="1:17" ht="27" customHeight="1">
      <c r="A31" s="784"/>
      <c r="B31" s="22"/>
      <c r="C31" s="28"/>
      <c r="D31" s="26"/>
      <c r="E31" s="27"/>
      <c r="F31" s="26"/>
      <c r="G31" s="26"/>
      <c r="H31" s="25"/>
      <c r="I31" s="25"/>
      <c r="J31" s="30"/>
      <c r="K31" s="25"/>
      <c r="L31" s="30"/>
      <c r="M31" s="23"/>
      <c r="N31" s="23"/>
      <c r="O31" s="23"/>
      <c r="P31" s="24"/>
      <c r="Q31" s="24"/>
    </row>
    <row r="32" spans="1:17" ht="27" customHeight="1">
      <c r="A32" s="784"/>
      <c r="B32" s="22"/>
      <c r="C32" s="28"/>
      <c r="D32" s="26"/>
      <c r="E32" s="27"/>
      <c r="F32" s="26"/>
      <c r="G32" s="26"/>
      <c r="H32" s="25"/>
      <c r="I32" s="25"/>
      <c r="J32" s="30"/>
      <c r="K32" s="25"/>
      <c r="L32" s="30"/>
      <c r="M32" s="23"/>
      <c r="N32" s="23"/>
      <c r="O32" s="23"/>
      <c r="P32" s="24"/>
      <c r="Q32" s="24"/>
    </row>
    <row r="33" spans="1:17" ht="27" customHeight="1">
      <c r="A33" s="784"/>
      <c r="B33" s="22"/>
      <c r="C33" s="28"/>
      <c r="D33" s="26"/>
      <c r="E33" s="27"/>
      <c r="F33" s="26"/>
      <c r="G33" s="26"/>
      <c r="H33" s="25"/>
      <c r="I33" s="25"/>
      <c r="J33" s="30"/>
      <c r="K33" s="25"/>
      <c r="L33" s="30"/>
      <c r="M33" s="23"/>
      <c r="N33" s="23"/>
      <c r="O33" s="23"/>
      <c r="P33" s="24"/>
      <c r="Q33" s="24"/>
    </row>
    <row r="34" spans="1:17" ht="27" customHeight="1">
      <c r="A34" s="784"/>
      <c r="B34" s="22"/>
      <c r="C34" s="28"/>
      <c r="D34" s="26"/>
      <c r="E34" s="27"/>
      <c r="F34" s="26"/>
      <c r="G34" s="26"/>
      <c r="H34" s="25"/>
      <c r="I34" s="25"/>
      <c r="J34" s="30"/>
      <c r="K34" s="25"/>
      <c r="L34" s="30"/>
      <c r="M34" s="23"/>
      <c r="N34" s="23"/>
      <c r="O34" s="23"/>
      <c r="P34" s="24"/>
      <c r="Q34" s="24"/>
    </row>
    <row r="35" spans="1:17" ht="27" customHeight="1">
      <c r="A35" s="784"/>
      <c r="B35" s="22"/>
      <c r="C35" s="28"/>
      <c r="D35" s="26"/>
      <c r="E35" s="27"/>
      <c r="F35" s="26"/>
      <c r="G35" s="26"/>
      <c r="H35" s="25"/>
      <c r="I35" s="25"/>
      <c r="J35" s="30"/>
      <c r="K35" s="25"/>
      <c r="L35" s="30"/>
      <c r="M35" s="23"/>
      <c r="N35" s="23"/>
      <c r="O35" s="23"/>
      <c r="P35" s="24"/>
      <c r="Q35" s="24"/>
    </row>
    <row r="36" spans="1:17" ht="27" customHeight="1">
      <c r="A36" s="784"/>
      <c r="B36" s="22"/>
      <c r="C36" s="28"/>
      <c r="D36" s="26"/>
      <c r="E36" s="27"/>
      <c r="F36" s="26"/>
      <c r="G36" s="26"/>
      <c r="H36" s="25"/>
      <c r="I36" s="25"/>
      <c r="J36" s="30"/>
      <c r="K36" s="25"/>
      <c r="L36" s="30"/>
      <c r="M36" s="23"/>
      <c r="N36" s="23"/>
      <c r="O36" s="23"/>
      <c r="P36" s="24"/>
      <c r="Q36" s="24"/>
    </row>
    <row r="37" spans="1:17" ht="27" customHeight="1">
      <c r="A37" s="784"/>
      <c r="B37" s="22"/>
      <c r="C37" s="28"/>
      <c r="D37" s="26"/>
      <c r="E37" s="27"/>
      <c r="F37" s="26"/>
      <c r="G37" s="26"/>
      <c r="H37" s="25"/>
      <c r="I37" s="25"/>
      <c r="J37" s="30"/>
      <c r="K37" s="25"/>
      <c r="L37" s="30"/>
      <c r="M37" s="23"/>
      <c r="N37" s="23"/>
      <c r="O37" s="23"/>
      <c r="P37" s="24"/>
      <c r="Q37" s="24"/>
    </row>
    <row r="38" spans="1:17" ht="27" customHeight="1">
      <c r="A38" s="784"/>
      <c r="B38" s="22"/>
      <c r="C38" s="28"/>
      <c r="D38" s="26"/>
      <c r="E38" s="27"/>
      <c r="F38" s="26"/>
      <c r="G38" s="26"/>
      <c r="H38" s="25"/>
      <c r="I38" s="25"/>
      <c r="J38" s="30"/>
      <c r="K38" s="25"/>
      <c r="L38" s="30"/>
      <c r="M38" s="23"/>
      <c r="N38" s="23"/>
      <c r="O38" s="23"/>
      <c r="P38" s="24"/>
      <c r="Q38" s="24"/>
    </row>
    <row r="39" spans="1:17" ht="27" customHeight="1">
      <c r="A39" s="784"/>
      <c r="B39" s="22"/>
      <c r="C39" s="28"/>
      <c r="D39" s="26"/>
      <c r="E39" s="27"/>
      <c r="F39" s="26"/>
      <c r="G39" s="26"/>
      <c r="H39" s="25"/>
      <c r="I39" s="25"/>
      <c r="J39" s="30"/>
      <c r="K39" s="25"/>
      <c r="L39" s="30"/>
      <c r="M39" s="23"/>
      <c r="N39" s="23"/>
      <c r="O39" s="23"/>
      <c r="P39" s="24"/>
      <c r="Q39" s="24"/>
    </row>
    <row r="40" spans="1:17" ht="27" customHeight="1">
      <c r="A40" s="784"/>
      <c r="B40" s="22"/>
      <c r="C40" s="28"/>
      <c r="D40" s="26"/>
      <c r="E40" s="27"/>
      <c r="F40" s="26"/>
      <c r="G40" s="26"/>
      <c r="H40" s="25"/>
      <c r="I40" s="25"/>
      <c r="J40" s="30"/>
      <c r="K40" s="25"/>
      <c r="L40" s="30"/>
      <c r="M40" s="23"/>
      <c r="N40" s="23"/>
      <c r="O40" s="23"/>
      <c r="P40" s="24"/>
      <c r="Q40" s="24"/>
    </row>
    <row r="41" spans="1:17" ht="27" customHeight="1">
      <c r="A41" s="784"/>
      <c r="B41" s="22"/>
      <c r="C41" s="28"/>
      <c r="D41" s="26"/>
      <c r="E41" s="27"/>
      <c r="F41" s="26"/>
      <c r="G41" s="26"/>
      <c r="H41" s="25"/>
      <c r="I41" s="25"/>
      <c r="J41" s="30"/>
      <c r="K41" s="25"/>
      <c r="L41" s="30"/>
      <c r="M41" s="23"/>
      <c r="N41" s="23"/>
      <c r="O41" s="23"/>
      <c r="P41" s="24"/>
      <c r="Q41" s="24"/>
    </row>
    <row r="42" spans="1:17" ht="27" customHeight="1">
      <c r="A42" s="784"/>
      <c r="B42" s="22"/>
      <c r="C42" s="28"/>
      <c r="D42" s="26"/>
      <c r="E42" s="27"/>
      <c r="F42" s="26"/>
      <c r="G42" s="26"/>
      <c r="H42" s="25"/>
      <c r="I42" s="25"/>
      <c r="J42" s="30"/>
      <c r="K42" s="25"/>
      <c r="L42" s="30"/>
      <c r="M42" s="23"/>
      <c r="N42" s="23"/>
      <c r="O42" s="23"/>
      <c r="P42" s="24"/>
      <c r="Q42" s="24"/>
    </row>
    <row r="43" spans="1:17" ht="27" customHeight="1">
      <c r="A43" s="784"/>
      <c r="B43" s="22"/>
      <c r="C43" s="28"/>
      <c r="D43" s="26"/>
      <c r="E43" s="27"/>
      <c r="F43" s="26"/>
      <c r="G43" s="26"/>
      <c r="H43" s="25"/>
      <c r="I43" s="25"/>
      <c r="J43" s="30"/>
      <c r="K43" s="25"/>
      <c r="L43" s="30"/>
      <c r="M43" s="23"/>
      <c r="N43" s="23"/>
      <c r="O43" s="23"/>
      <c r="P43" s="24"/>
      <c r="Q43" s="24"/>
    </row>
    <row r="44" spans="1:17" ht="27" customHeight="1">
      <c r="A44" s="784"/>
      <c r="B44" s="22"/>
      <c r="C44" s="28"/>
      <c r="D44" s="26"/>
      <c r="E44" s="27"/>
      <c r="F44" s="26"/>
      <c r="G44" s="26"/>
      <c r="H44" s="25"/>
      <c r="I44" s="25"/>
      <c r="J44" s="30"/>
      <c r="K44" s="25"/>
      <c r="L44" s="30"/>
      <c r="M44" s="23"/>
      <c r="N44" s="23"/>
      <c r="O44" s="23"/>
      <c r="P44" s="24"/>
      <c r="Q44" s="24"/>
    </row>
    <row r="45" spans="1:17" ht="27" customHeight="1">
      <c r="A45" s="784"/>
      <c r="B45" s="22"/>
      <c r="C45" s="28"/>
      <c r="D45" s="26"/>
      <c r="E45" s="27"/>
      <c r="F45" s="26"/>
      <c r="G45" s="26"/>
      <c r="H45" s="25"/>
      <c r="I45" s="25"/>
      <c r="J45" s="30"/>
      <c r="K45" s="25"/>
      <c r="L45" s="30"/>
      <c r="M45" s="23"/>
      <c r="N45" s="23"/>
      <c r="O45" s="23"/>
      <c r="P45" s="24"/>
      <c r="Q45" s="24"/>
    </row>
    <row r="46" spans="1:17" ht="27" customHeight="1">
      <c r="A46" s="784"/>
      <c r="B46" s="22"/>
      <c r="C46" s="28"/>
      <c r="D46" s="26"/>
      <c r="E46" s="27"/>
      <c r="F46" s="26"/>
      <c r="G46" s="26"/>
      <c r="H46" s="25"/>
      <c r="I46" s="25"/>
      <c r="J46" s="30"/>
      <c r="K46" s="25"/>
      <c r="L46" s="30"/>
      <c r="M46" s="23"/>
      <c r="N46" s="23"/>
      <c r="O46" s="23"/>
      <c r="P46" s="24"/>
      <c r="Q46" s="24"/>
    </row>
    <row r="47" spans="1:17" ht="27" customHeight="1">
      <c r="A47" s="784"/>
      <c r="B47" s="22"/>
      <c r="C47" s="28"/>
      <c r="D47" s="26"/>
      <c r="E47" s="27"/>
      <c r="F47" s="26"/>
      <c r="G47" s="26"/>
      <c r="H47" s="25"/>
      <c r="I47" s="25"/>
      <c r="J47" s="30"/>
      <c r="K47" s="25"/>
      <c r="L47" s="30"/>
      <c r="M47" s="23"/>
      <c r="N47" s="23"/>
      <c r="O47" s="23"/>
      <c r="P47" s="24"/>
      <c r="Q47" s="24"/>
    </row>
    <row r="48" spans="1:17" ht="27" customHeight="1">
      <c r="A48" s="784"/>
      <c r="B48" s="22"/>
      <c r="C48" s="28"/>
      <c r="D48" s="26"/>
      <c r="E48" s="27"/>
      <c r="F48" s="26"/>
      <c r="G48" s="26"/>
      <c r="H48" s="25"/>
      <c r="I48" s="25"/>
      <c r="J48" s="30"/>
      <c r="K48" s="25"/>
      <c r="L48" s="30"/>
      <c r="M48" s="23"/>
      <c r="N48" s="23"/>
      <c r="O48" s="23"/>
      <c r="P48" s="24"/>
      <c r="Q48" s="24"/>
    </row>
    <row r="49" spans="1:17" ht="27" customHeight="1">
      <c r="A49" s="784"/>
      <c r="B49" s="22"/>
      <c r="C49" s="28"/>
      <c r="D49" s="26"/>
      <c r="E49" s="27"/>
      <c r="F49" s="26"/>
      <c r="G49" s="26"/>
      <c r="H49" s="25"/>
      <c r="I49" s="25"/>
      <c r="J49" s="30"/>
      <c r="K49" s="25"/>
      <c r="L49" s="30"/>
      <c r="M49" s="23"/>
      <c r="N49" s="23"/>
      <c r="O49" s="23"/>
      <c r="P49" s="24"/>
      <c r="Q49" s="24"/>
    </row>
    <row r="50" spans="1:17" ht="27" customHeight="1">
      <c r="A50" s="784"/>
      <c r="B50" s="22"/>
      <c r="C50" s="28"/>
      <c r="D50" s="26"/>
      <c r="E50" s="27"/>
      <c r="F50" s="26"/>
      <c r="G50" s="26"/>
      <c r="H50" s="25"/>
      <c r="I50" s="25"/>
      <c r="J50" s="30"/>
      <c r="K50" s="25"/>
      <c r="L50" s="30"/>
      <c r="M50" s="23"/>
      <c r="N50" s="23"/>
      <c r="O50" s="23"/>
      <c r="P50" s="24"/>
      <c r="Q50" s="24"/>
    </row>
    <row r="51" spans="1:17" ht="27" customHeight="1">
      <c r="A51" s="784"/>
      <c r="B51" s="22"/>
      <c r="C51" s="28"/>
      <c r="D51" s="26"/>
      <c r="E51" s="27"/>
      <c r="F51" s="26"/>
      <c r="G51" s="26"/>
      <c r="H51" s="25"/>
      <c r="I51" s="25"/>
      <c r="J51" s="30"/>
      <c r="K51" s="25"/>
      <c r="L51" s="30"/>
      <c r="M51" s="23"/>
      <c r="N51" s="23"/>
      <c r="O51" s="23"/>
      <c r="P51" s="24"/>
      <c r="Q51" s="24"/>
    </row>
    <row r="52" spans="1:17" ht="27" customHeight="1">
      <c r="A52" s="784"/>
      <c r="B52" s="22"/>
      <c r="C52" s="28"/>
      <c r="D52" s="26"/>
      <c r="E52" s="27"/>
      <c r="F52" s="26"/>
      <c r="G52" s="26"/>
      <c r="H52" s="25"/>
      <c r="I52" s="25"/>
      <c r="J52" s="30"/>
      <c r="K52" s="25"/>
      <c r="L52" s="30"/>
      <c r="M52" s="23"/>
      <c r="N52" s="23"/>
      <c r="O52" s="23"/>
      <c r="P52" s="24"/>
      <c r="Q52" s="24"/>
    </row>
    <row r="53" spans="1:17" ht="27" customHeight="1">
      <c r="A53" s="784"/>
      <c r="B53" s="22"/>
      <c r="C53" s="28"/>
      <c r="D53" s="26"/>
      <c r="E53" s="27"/>
      <c r="F53" s="26"/>
      <c r="G53" s="26"/>
      <c r="H53" s="25"/>
      <c r="I53" s="25"/>
      <c r="J53" s="30"/>
      <c r="K53" s="25"/>
      <c r="L53" s="30"/>
      <c r="M53" s="23"/>
      <c r="N53" s="23"/>
      <c r="O53" s="23"/>
      <c r="P53" s="24"/>
      <c r="Q53" s="24"/>
    </row>
    <row r="54" spans="1:17" ht="27" customHeight="1">
      <c r="A54" s="784"/>
      <c r="B54" s="22"/>
      <c r="C54" s="28"/>
      <c r="D54" s="26"/>
      <c r="E54" s="27"/>
      <c r="F54" s="26"/>
      <c r="G54" s="26"/>
      <c r="H54" s="25"/>
      <c r="I54" s="25"/>
      <c r="J54" s="30"/>
      <c r="K54" s="25"/>
      <c r="L54" s="30"/>
      <c r="M54" s="23"/>
      <c r="N54" s="23"/>
      <c r="O54" s="23"/>
      <c r="P54" s="24"/>
      <c r="Q54" s="24"/>
    </row>
    <row r="55" spans="1:17" ht="27" customHeight="1">
      <c r="A55" s="784"/>
      <c r="B55" s="22"/>
      <c r="C55" s="28"/>
      <c r="D55" s="26"/>
      <c r="E55" s="27"/>
      <c r="F55" s="26"/>
      <c r="G55" s="26"/>
      <c r="H55" s="25"/>
      <c r="I55" s="25"/>
      <c r="J55" s="30"/>
      <c r="K55" s="25"/>
      <c r="L55" s="30"/>
      <c r="M55" s="23"/>
      <c r="N55" s="23"/>
      <c r="O55" s="23"/>
      <c r="P55" s="24"/>
      <c r="Q55" s="24"/>
    </row>
    <row r="56" spans="1:17" ht="27" customHeight="1">
      <c r="A56" s="784"/>
      <c r="B56" s="22"/>
      <c r="C56" s="28"/>
      <c r="D56" s="26"/>
      <c r="E56" s="27"/>
      <c r="F56" s="26"/>
      <c r="G56" s="26"/>
      <c r="H56" s="25"/>
      <c r="I56" s="25"/>
      <c r="J56" s="30"/>
      <c r="K56" s="25"/>
      <c r="L56" s="30"/>
      <c r="M56" s="23"/>
      <c r="N56" s="23"/>
      <c r="O56" s="23"/>
      <c r="P56" s="24"/>
      <c r="Q56" s="24"/>
    </row>
    <row r="57" spans="1:17" ht="27" customHeight="1">
      <c r="A57" s="784"/>
      <c r="B57" s="22"/>
      <c r="C57" s="28"/>
      <c r="D57" s="26"/>
      <c r="E57" s="27"/>
      <c r="F57" s="26"/>
      <c r="G57" s="26"/>
      <c r="H57" s="25"/>
      <c r="I57" s="25"/>
      <c r="J57" s="30"/>
      <c r="K57" s="25"/>
      <c r="L57" s="30"/>
      <c r="M57" s="23"/>
      <c r="N57" s="23"/>
      <c r="O57" s="23"/>
      <c r="P57" s="24"/>
      <c r="Q57" s="24"/>
    </row>
    <row r="58" spans="1:17" ht="27" customHeight="1">
      <c r="A58" s="784"/>
      <c r="B58" s="22"/>
      <c r="C58" s="28"/>
      <c r="D58" s="26"/>
      <c r="E58" s="27"/>
      <c r="F58" s="26"/>
      <c r="G58" s="26"/>
      <c r="H58" s="25"/>
      <c r="I58" s="25"/>
      <c r="J58" s="30"/>
      <c r="K58" s="25"/>
      <c r="L58" s="30"/>
      <c r="M58" s="23"/>
      <c r="N58" s="23"/>
      <c r="O58" s="23"/>
      <c r="P58" s="24"/>
      <c r="Q58" s="24"/>
    </row>
    <row r="59" spans="1:17" ht="27" customHeight="1">
      <c r="A59" s="784"/>
      <c r="B59" s="22"/>
      <c r="C59" s="28"/>
      <c r="D59" s="26"/>
      <c r="E59" s="27"/>
      <c r="F59" s="26"/>
      <c r="G59" s="26"/>
      <c r="H59" s="25"/>
      <c r="I59" s="25"/>
      <c r="J59" s="30"/>
      <c r="K59" s="25"/>
      <c r="L59" s="30"/>
      <c r="M59" s="23"/>
      <c r="N59" s="23"/>
      <c r="O59" s="23"/>
      <c r="P59" s="24"/>
      <c r="Q59" s="24"/>
    </row>
    <row r="60" spans="1:17" ht="27" customHeight="1">
      <c r="A60" s="784"/>
      <c r="B60" s="22"/>
      <c r="C60" s="28"/>
      <c r="D60" s="26"/>
      <c r="E60" s="27"/>
      <c r="F60" s="26"/>
      <c r="G60" s="26"/>
      <c r="H60" s="25"/>
      <c r="I60" s="25"/>
      <c r="J60" s="30"/>
      <c r="K60" s="25"/>
      <c r="L60" s="30"/>
      <c r="M60" s="23"/>
      <c r="N60" s="23"/>
      <c r="O60" s="23"/>
      <c r="P60" s="24"/>
      <c r="Q60" s="24"/>
    </row>
    <row r="61" spans="1:17" ht="27" customHeight="1">
      <c r="A61" s="784"/>
      <c r="B61" s="22"/>
      <c r="C61" s="28"/>
      <c r="D61" s="26"/>
      <c r="E61" s="27"/>
      <c r="F61" s="26"/>
      <c r="G61" s="26"/>
      <c r="H61" s="25"/>
      <c r="I61" s="25"/>
      <c r="J61" s="30"/>
      <c r="K61" s="25"/>
      <c r="L61" s="30"/>
      <c r="M61" s="23"/>
      <c r="N61" s="23"/>
      <c r="O61" s="23"/>
      <c r="P61" s="24"/>
      <c r="Q61" s="24"/>
    </row>
    <row r="62" spans="1:17" ht="27" customHeight="1">
      <c r="A62" s="784"/>
      <c r="B62" s="22"/>
      <c r="C62" s="28"/>
      <c r="D62" s="26"/>
      <c r="E62" s="27"/>
      <c r="F62" s="26"/>
      <c r="G62" s="26"/>
      <c r="H62" s="25"/>
      <c r="I62" s="25"/>
      <c r="J62" s="30"/>
      <c r="K62" s="25"/>
      <c r="L62" s="30"/>
      <c r="M62" s="23"/>
      <c r="N62" s="23"/>
      <c r="O62" s="23"/>
      <c r="P62" s="24"/>
      <c r="Q62" s="24"/>
    </row>
    <row r="63" spans="1:17" ht="27" customHeight="1">
      <c r="A63" s="784"/>
      <c r="B63" s="22"/>
      <c r="C63" s="28"/>
      <c r="D63" s="26"/>
      <c r="E63" s="27"/>
      <c r="F63" s="26"/>
      <c r="G63" s="26"/>
      <c r="H63" s="25"/>
      <c r="I63" s="25"/>
      <c r="J63" s="30"/>
      <c r="K63" s="25"/>
      <c r="L63" s="30"/>
      <c r="M63" s="23"/>
      <c r="N63" s="23"/>
      <c r="O63" s="23"/>
      <c r="P63" s="24"/>
      <c r="Q63" s="24"/>
    </row>
    <row r="64" spans="1:17" ht="27" customHeight="1">
      <c r="A64" s="784"/>
      <c r="B64" s="22"/>
      <c r="C64" s="28"/>
      <c r="D64" s="26"/>
      <c r="E64" s="27"/>
      <c r="F64" s="26"/>
      <c r="G64" s="26"/>
      <c r="H64" s="25"/>
      <c r="I64" s="25"/>
      <c r="J64" s="30"/>
      <c r="K64" s="25"/>
      <c r="L64" s="30"/>
      <c r="M64" s="23"/>
      <c r="N64" s="23"/>
      <c r="O64" s="23"/>
      <c r="P64" s="24"/>
      <c r="Q64" s="24"/>
    </row>
    <row r="65" spans="1:17" ht="27" customHeight="1">
      <c r="A65" s="784"/>
      <c r="B65" s="22"/>
      <c r="C65" s="28"/>
      <c r="D65" s="26"/>
      <c r="E65" s="27"/>
      <c r="F65" s="26"/>
      <c r="G65" s="26"/>
      <c r="H65" s="25"/>
      <c r="I65" s="25"/>
      <c r="J65" s="30"/>
      <c r="K65" s="25"/>
      <c r="L65" s="30"/>
      <c r="M65" s="23"/>
      <c r="N65" s="23"/>
      <c r="O65" s="23"/>
      <c r="P65" s="24"/>
      <c r="Q65" s="24"/>
    </row>
    <row r="66" spans="1:17" ht="27" customHeight="1">
      <c r="A66" s="784"/>
      <c r="B66" s="22"/>
      <c r="C66" s="28"/>
      <c r="D66" s="26"/>
      <c r="E66" s="27"/>
      <c r="F66" s="26"/>
      <c r="G66" s="26"/>
      <c r="H66" s="25"/>
      <c r="I66" s="25"/>
      <c r="J66" s="30"/>
      <c r="K66" s="25"/>
      <c r="L66" s="30"/>
      <c r="M66" s="23"/>
      <c r="N66" s="23"/>
      <c r="O66" s="23"/>
      <c r="P66" s="24"/>
      <c r="Q66" s="24"/>
    </row>
    <row r="67" spans="1:17" ht="27" customHeight="1">
      <c r="A67" s="784"/>
      <c r="B67" s="22"/>
      <c r="C67" s="28"/>
      <c r="D67" s="26"/>
      <c r="E67" s="27"/>
      <c r="F67" s="26"/>
      <c r="G67" s="26"/>
      <c r="H67" s="25"/>
      <c r="I67" s="25"/>
      <c r="J67" s="30"/>
      <c r="K67" s="25"/>
      <c r="L67" s="30"/>
      <c r="M67" s="23"/>
      <c r="N67" s="23"/>
      <c r="O67" s="23"/>
      <c r="P67" s="24"/>
      <c r="Q67" s="24"/>
    </row>
    <row r="68" spans="1:17" ht="27" customHeight="1">
      <c r="A68" s="784"/>
      <c r="B68" s="22"/>
      <c r="C68" s="28"/>
      <c r="D68" s="26"/>
      <c r="E68" s="27"/>
      <c r="F68" s="26"/>
      <c r="G68" s="26"/>
      <c r="H68" s="25"/>
      <c r="I68" s="25"/>
      <c r="J68" s="30"/>
      <c r="K68" s="25"/>
      <c r="L68" s="30"/>
      <c r="M68" s="23"/>
      <c r="N68" s="23"/>
      <c r="O68" s="23"/>
      <c r="P68" s="24"/>
      <c r="Q68" s="24"/>
    </row>
    <row r="69" spans="1:17" ht="27" customHeight="1">
      <c r="A69" s="784"/>
      <c r="B69" s="22"/>
      <c r="C69" s="28"/>
      <c r="D69" s="26"/>
      <c r="E69" s="27"/>
      <c r="F69" s="26"/>
      <c r="G69" s="26"/>
      <c r="H69" s="25"/>
      <c r="I69" s="25"/>
      <c r="J69" s="30"/>
      <c r="K69" s="25"/>
      <c r="L69" s="30"/>
      <c r="M69" s="23"/>
      <c r="N69" s="23"/>
      <c r="O69" s="23"/>
      <c r="P69" s="24"/>
      <c r="Q69" s="24"/>
    </row>
    <row r="70" spans="1:17" ht="27" customHeight="1">
      <c r="A70" s="784"/>
      <c r="B70" s="22"/>
      <c r="C70" s="28"/>
      <c r="D70" s="26"/>
      <c r="E70" s="27"/>
      <c r="F70" s="26"/>
      <c r="G70" s="26"/>
      <c r="H70" s="25"/>
      <c r="I70" s="25"/>
      <c r="J70" s="30"/>
      <c r="K70" s="25"/>
      <c r="L70" s="30"/>
      <c r="M70" s="23"/>
      <c r="N70" s="23"/>
      <c r="O70" s="23"/>
      <c r="P70" s="24"/>
      <c r="Q70" s="24"/>
    </row>
    <row r="71" spans="1:17" ht="27" customHeight="1">
      <c r="A71" s="784"/>
      <c r="B71" s="22"/>
      <c r="C71" s="28"/>
      <c r="D71" s="26"/>
      <c r="E71" s="27"/>
      <c r="F71" s="26"/>
      <c r="G71" s="26"/>
      <c r="H71" s="25"/>
      <c r="I71" s="25"/>
      <c r="J71" s="30"/>
      <c r="K71" s="25"/>
      <c r="L71" s="30"/>
      <c r="M71" s="23"/>
      <c r="N71" s="23"/>
      <c r="O71" s="23"/>
      <c r="P71" s="24"/>
      <c r="Q71" s="24"/>
    </row>
    <row r="72" spans="1:17" ht="27" customHeight="1">
      <c r="A72" s="784"/>
      <c r="B72" s="22"/>
      <c r="C72" s="28"/>
      <c r="D72" s="26"/>
      <c r="E72" s="27"/>
      <c r="F72" s="26"/>
      <c r="G72" s="26"/>
      <c r="H72" s="25"/>
      <c r="I72" s="25"/>
      <c r="J72" s="30"/>
      <c r="K72" s="25"/>
      <c r="L72" s="30"/>
      <c r="M72" s="23"/>
      <c r="N72" s="23"/>
      <c r="O72" s="23"/>
      <c r="P72" s="24"/>
      <c r="Q72" s="24"/>
    </row>
    <row r="73" spans="1:17" ht="27" customHeight="1">
      <c r="A73" s="784"/>
      <c r="B73" s="22"/>
      <c r="C73" s="28"/>
      <c r="D73" s="26"/>
      <c r="E73" s="27"/>
      <c r="F73" s="26"/>
      <c r="G73" s="26"/>
      <c r="H73" s="25"/>
      <c r="I73" s="25"/>
      <c r="J73" s="30"/>
      <c r="K73" s="25"/>
      <c r="L73" s="30"/>
      <c r="M73" s="23"/>
      <c r="N73" s="23"/>
      <c r="O73" s="23"/>
      <c r="P73" s="24"/>
      <c r="Q73" s="24"/>
    </row>
    <row r="74" spans="1:17" ht="27" customHeight="1">
      <c r="A74" s="784"/>
      <c r="B74" s="22"/>
      <c r="C74" s="28"/>
      <c r="D74" s="26"/>
      <c r="E74" s="27"/>
      <c r="F74" s="26"/>
      <c r="G74" s="26"/>
      <c r="H74" s="25"/>
      <c r="I74" s="25"/>
      <c r="J74" s="30"/>
      <c r="K74" s="25"/>
      <c r="L74" s="30"/>
      <c r="M74" s="23"/>
      <c r="N74" s="23"/>
      <c r="O74" s="23"/>
      <c r="P74" s="24"/>
      <c r="Q74" s="24"/>
    </row>
    <row r="75" spans="1:17" ht="27" customHeight="1">
      <c r="A75" s="784"/>
      <c r="B75" s="22"/>
      <c r="C75" s="28"/>
      <c r="D75" s="26"/>
      <c r="E75" s="27"/>
      <c r="F75" s="26"/>
      <c r="G75" s="26"/>
      <c r="H75" s="25"/>
      <c r="I75" s="25"/>
      <c r="J75" s="30"/>
      <c r="K75" s="25"/>
      <c r="L75" s="30"/>
      <c r="M75" s="23"/>
      <c r="N75" s="23"/>
      <c r="O75" s="23"/>
      <c r="P75" s="24"/>
      <c r="Q75" s="24"/>
    </row>
    <row r="76" spans="1:17" ht="27" customHeight="1">
      <c r="A76" s="784"/>
      <c r="B76" s="22"/>
      <c r="C76" s="28"/>
      <c r="D76" s="26"/>
      <c r="E76" s="27"/>
      <c r="F76" s="26"/>
      <c r="G76" s="26"/>
      <c r="H76" s="25"/>
      <c r="I76" s="25"/>
      <c r="J76" s="30"/>
      <c r="K76" s="25"/>
      <c r="L76" s="30"/>
      <c r="M76" s="23"/>
      <c r="N76" s="23"/>
      <c r="O76" s="23"/>
      <c r="P76" s="24"/>
      <c r="Q76" s="24"/>
    </row>
    <row r="77" spans="1:17" ht="27" customHeight="1">
      <c r="A77" s="784"/>
      <c r="B77" s="22"/>
      <c r="C77" s="28"/>
      <c r="D77" s="26"/>
      <c r="E77" s="27"/>
      <c r="F77" s="26"/>
      <c r="G77" s="26"/>
      <c r="H77" s="25"/>
      <c r="I77" s="25"/>
      <c r="J77" s="30"/>
      <c r="K77" s="25"/>
      <c r="L77" s="30"/>
      <c r="M77" s="23"/>
      <c r="N77" s="23"/>
      <c r="O77" s="23"/>
      <c r="P77" s="24"/>
      <c r="Q77" s="24"/>
    </row>
    <row r="78" spans="1:17" ht="27" customHeight="1">
      <c r="A78" s="784"/>
      <c r="B78" s="22"/>
      <c r="C78" s="28"/>
      <c r="D78" s="26"/>
      <c r="E78" s="27"/>
      <c r="F78" s="26"/>
      <c r="G78" s="26"/>
      <c r="H78" s="25"/>
      <c r="I78" s="25"/>
      <c r="J78" s="30"/>
      <c r="K78" s="25"/>
      <c r="L78" s="30"/>
      <c r="M78" s="23"/>
      <c r="N78" s="23"/>
      <c r="O78" s="23"/>
      <c r="P78" s="24"/>
      <c r="Q78" s="24"/>
    </row>
    <row r="79" spans="1:17" ht="27" customHeight="1">
      <c r="A79" s="784"/>
      <c r="B79" s="22"/>
      <c r="C79" s="28"/>
      <c r="D79" s="26"/>
      <c r="E79" s="27"/>
      <c r="F79" s="26"/>
      <c r="G79" s="26"/>
      <c r="H79" s="25"/>
      <c r="I79" s="25"/>
      <c r="J79" s="30"/>
      <c r="K79" s="25"/>
      <c r="L79" s="30"/>
      <c r="M79" s="23"/>
      <c r="N79" s="23"/>
      <c r="O79" s="23"/>
      <c r="P79" s="24"/>
      <c r="Q79" s="24"/>
    </row>
    <row r="80" spans="1:17" ht="27" customHeight="1">
      <c r="A80" s="784"/>
      <c r="B80" s="22"/>
      <c r="C80" s="28"/>
      <c r="D80" s="26"/>
      <c r="E80" s="27"/>
      <c r="F80" s="26"/>
      <c r="G80" s="26"/>
      <c r="H80" s="25"/>
      <c r="I80" s="25"/>
      <c r="J80" s="30"/>
      <c r="K80" s="25"/>
      <c r="L80" s="30"/>
      <c r="M80" s="23"/>
      <c r="N80" s="23"/>
      <c r="O80" s="23"/>
      <c r="P80" s="24"/>
      <c r="Q80" s="24"/>
    </row>
    <row r="81" spans="1:17" ht="27" customHeight="1">
      <c r="A81" s="784"/>
      <c r="B81" s="22"/>
      <c r="C81" s="28"/>
      <c r="D81" s="26"/>
      <c r="E81" s="27"/>
      <c r="F81" s="26"/>
      <c r="G81" s="26"/>
      <c r="H81" s="25"/>
      <c r="I81" s="25"/>
      <c r="J81" s="30"/>
      <c r="K81" s="25"/>
      <c r="L81" s="30"/>
      <c r="M81" s="23"/>
      <c r="N81" s="23"/>
      <c r="O81" s="23"/>
      <c r="P81" s="24"/>
      <c r="Q81" s="24"/>
    </row>
    <row r="82" spans="1:17" ht="27" customHeight="1">
      <c r="A82" s="784"/>
      <c r="B82" s="22"/>
      <c r="C82" s="28"/>
      <c r="D82" s="26"/>
      <c r="E82" s="27"/>
      <c r="F82" s="26"/>
      <c r="G82" s="26"/>
      <c r="H82" s="25"/>
      <c r="I82" s="25"/>
      <c r="J82" s="30"/>
      <c r="K82" s="25"/>
      <c r="L82" s="30"/>
      <c r="M82" s="23"/>
      <c r="N82" s="23"/>
      <c r="O82" s="23"/>
      <c r="P82" s="24"/>
      <c r="Q82" s="24"/>
    </row>
    <row r="83" spans="1:17" ht="27" customHeight="1">
      <c r="A83" s="784"/>
      <c r="B83" s="22"/>
      <c r="C83" s="28"/>
      <c r="D83" s="26"/>
      <c r="E83" s="27"/>
      <c r="F83" s="26"/>
      <c r="G83" s="26"/>
      <c r="H83" s="25"/>
      <c r="I83" s="25"/>
      <c r="J83" s="30"/>
      <c r="K83" s="25"/>
      <c r="L83" s="30"/>
      <c r="M83" s="23"/>
      <c r="N83" s="23"/>
      <c r="O83" s="23"/>
      <c r="P83" s="24"/>
      <c r="Q83" s="24"/>
    </row>
    <row r="84" spans="1:17" ht="27" customHeight="1">
      <c r="A84" s="784"/>
      <c r="B84" s="22"/>
      <c r="C84" s="28"/>
      <c r="D84" s="26"/>
      <c r="E84" s="27"/>
      <c r="F84" s="26"/>
      <c r="G84" s="26"/>
      <c r="H84" s="25"/>
      <c r="I84" s="25"/>
      <c r="J84" s="30"/>
      <c r="K84" s="25"/>
      <c r="L84" s="30"/>
      <c r="M84" s="23"/>
      <c r="N84" s="23"/>
      <c r="O84" s="23"/>
      <c r="P84" s="24"/>
      <c r="Q84" s="24"/>
    </row>
    <row r="85" spans="1:17" ht="27" customHeight="1">
      <c r="A85" s="784"/>
      <c r="B85" s="22"/>
      <c r="C85" s="28"/>
      <c r="D85" s="26"/>
      <c r="E85" s="27"/>
      <c r="F85" s="26"/>
      <c r="G85" s="26"/>
      <c r="H85" s="25"/>
      <c r="I85" s="25"/>
      <c r="J85" s="30"/>
      <c r="K85" s="25"/>
      <c r="L85" s="30"/>
      <c r="M85" s="23"/>
      <c r="N85" s="23"/>
      <c r="O85" s="23"/>
      <c r="P85" s="24"/>
      <c r="Q85" s="24"/>
    </row>
    <row r="86" spans="1:17" ht="27" customHeight="1">
      <c r="A86" s="784"/>
      <c r="B86" s="22"/>
      <c r="C86" s="28"/>
      <c r="D86" s="26"/>
      <c r="E86" s="27"/>
      <c r="F86" s="26"/>
      <c r="G86" s="26"/>
      <c r="H86" s="25"/>
      <c r="I86" s="25"/>
      <c r="J86" s="30"/>
      <c r="K86" s="25"/>
      <c r="L86" s="30"/>
      <c r="M86" s="23"/>
      <c r="N86" s="23"/>
      <c r="O86" s="23"/>
      <c r="P86" s="24"/>
      <c r="Q86" s="24"/>
    </row>
    <row r="87" spans="1:17" ht="27" customHeight="1">
      <c r="A87" s="784"/>
      <c r="B87" s="22"/>
      <c r="C87" s="28"/>
      <c r="D87" s="26"/>
      <c r="E87" s="27"/>
      <c r="F87" s="26"/>
      <c r="G87" s="26"/>
      <c r="H87" s="25"/>
      <c r="I87" s="25"/>
      <c r="J87" s="30"/>
      <c r="K87" s="25"/>
      <c r="L87" s="30"/>
      <c r="M87" s="23"/>
      <c r="N87" s="23"/>
      <c r="O87" s="23"/>
      <c r="P87" s="24"/>
      <c r="Q87" s="24"/>
    </row>
    <row r="88" spans="1:17" ht="27" customHeight="1">
      <c r="A88" s="784"/>
      <c r="B88" s="22"/>
      <c r="C88" s="28"/>
      <c r="D88" s="26"/>
      <c r="E88" s="27"/>
      <c r="F88" s="26"/>
      <c r="G88" s="26"/>
      <c r="H88" s="25"/>
      <c r="I88" s="25"/>
      <c r="J88" s="30"/>
      <c r="K88" s="25"/>
      <c r="L88" s="30"/>
      <c r="M88" s="23"/>
      <c r="N88" s="23"/>
      <c r="O88" s="23"/>
      <c r="P88" s="24"/>
      <c r="Q88" s="24"/>
    </row>
    <row r="89" spans="1:17" ht="27" customHeight="1">
      <c r="A89" s="784"/>
      <c r="B89" s="22"/>
      <c r="C89" s="28"/>
      <c r="D89" s="26"/>
      <c r="E89" s="27"/>
      <c r="F89" s="26"/>
      <c r="G89" s="26"/>
      <c r="H89" s="25"/>
      <c r="I89" s="25"/>
      <c r="J89" s="30"/>
      <c r="K89" s="25"/>
      <c r="L89" s="30"/>
      <c r="M89" s="23"/>
      <c r="N89" s="23"/>
      <c r="O89" s="23"/>
      <c r="P89" s="24"/>
      <c r="Q89" s="24"/>
    </row>
    <row r="90" spans="1:17" ht="27" customHeight="1">
      <c r="A90" s="784"/>
      <c r="B90" s="22"/>
      <c r="C90" s="28"/>
      <c r="D90" s="26"/>
      <c r="E90" s="27"/>
      <c r="F90" s="26"/>
      <c r="G90" s="26"/>
      <c r="H90" s="25"/>
      <c r="I90" s="25"/>
      <c r="J90" s="30"/>
      <c r="K90" s="25"/>
      <c r="L90" s="30"/>
      <c r="M90" s="23"/>
      <c r="N90" s="23"/>
      <c r="O90" s="23"/>
      <c r="P90" s="24"/>
      <c r="Q90" s="24"/>
    </row>
    <row r="91" spans="1:17" ht="27" customHeight="1">
      <c r="A91" s="784"/>
      <c r="B91" s="22"/>
      <c r="C91" s="28"/>
      <c r="D91" s="26"/>
      <c r="E91" s="27"/>
      <c r="F91" s="26"/>
      <c r="G91" s="26"/>
      <c r="H91" s="25"/>
      <c r="I91" s="25"/>
      <c r="J91" s="30"/>
      <c r="K91" s="25"/>
      <c r="L91" s="30"/>
      <c r="M91" s="23"/>
      <c r="N91" s="23"/>
      <c r="O91" s="23"/>
      <c r="P91" s="24"/>
      <c r="Q91" s="24"/>
    </row>
    <row r="92" spans="1:17" ht="27" customHeight="1">
      <c r="A92" s="784"/>
      <c r="B92" s="22"/>
      <c r="C92" s="28"/>
      <c r="D92" s="26"/>
      <c r="E92" s="27"/>
      <c r="F92" s="26"/>
      <c r="G92" s="26"/>
      <c r="H92" s="25"/>
      <c r="I92" s="25"/>
      <c r="J92" s="30"/>
      <c r="K92" s="25"/>
      <c r="L92" s="30"/>
      <c r="M92" s="23"/>
      <c r="N92" s="23"/>
      <c r="O92" s="23"/>
      <c r="P92" s="24"/>
      <c r="Q92" s="24"/>
    </row>
    <row r="93" spans="1:17" ht="27" customHeight="1">
      <c r="A93" s="784"/>
      <c r="B93" s="22"/>
      <c r="C93" s="28"/>
      <c r="D93" s="26"/>
      <c r="E93" s="27"/>
      <c r="F93" s="26"/>
      <c r="G93" s="26"/>
      <c r="H93" s="25"/>
      <c r="I93" s="25"/>
      <c r="J93" s="30"/>
      <c r="K93" s="25"/>
      <c r="L93" s="30"/>
      <c r="M93" s="23"/>
      <c r="N93" s="23"/>
      <c r="O93" s="23"/>
      <c r="P93" s="24"/>
      <c r="Q93" s="24"/>
    </row>
    <row r="94" spans="1:17" ht="27" customHeight="1">
      <c r="A94" s="784"/>
      <c r="B94" s="22"/>
      <c r="C94" s="28"/>
      <c r="D94" s="26"/>
      <c r="E94" s="27"/>
      <c r="F94" s="26"/>
      <c r="G94" s="26"/>
      <c r="H94" s="25"/>
      <c r="I94" s="25"/>
      <c r="J94" s="30"/>
      <c r="K94" s="25"/>
      <c r="L94" s="30"/>
      <c r="M94" s="23"/>
      <c r="N94" s="23"/>
      <c r="O94" s="23"/>
      <c r="P94" s="24"/>
      <c r="Q94" s="24"/>
    </row>
    <row r="95" spans="1:17" ht="27" customHeight="1">
      <c r="A95" s="784"/>
      <c r="B95" s="22"/>
      <c r="C95" s="28"/>
      <c r="D95" s="26"/>
      <c r="E95" s="27"/>
      <c r="F95" s="26"/>
      <c r="G95" s="26"/>
      <c r="H95" s="25"/>
      <c r="I95" s="25"/>
      <c r="J95" s="30"/>
      <c r="K95" s="25"/>
      <c r="L95" s="30"/>
      <c r="M95" s="23"/>
      <c r="N95" s="23"/>
      <c r="O95" s="23"/>
      <c r="P95" s="24"/>
      <c r="Q95" s="24"/>
    </row>
    <row r="96" spans="1:17" ht="27" customHeight="1">
      <c r="A96" s="784"/>
      <c r="B96" s="22"/>
      <c r="C96" s="28"/>
      <c r="D96" s="26"/>
      <c r="E96" s="27"/>
      <c r="F96" s="26"/>
      <c r="G96" s="26"/>
      <c r="H96" s="25"/>
      <c r="I96" s="25"/>
      <c r="J96" s="30"/>
      <c r="K96" s="25"/>
      <c r="L96" s="30"/>
      <c r="M96" s="23"/>
      <c r="N96" s="23"/>
      <c r="O96" s="23"/>
      <c r="P96" s="24"/>
      <c r="Q96" s="24"/>
    </row>
    <row r="97" spans="1:17" ht="27" customHeight="1">
      <c r="A97" s="784"/>
      <c r="B97" s="22"/>
      <c r="C97" s="28"/>
      <c r="D97" s="26"/>
      <c r="E97" s="27"/>
      <c r="F97" s="26"/>
      <c r="G97" s="26"/>
      <c r="H97" s="25"/>
      <c r="I97" s="25"/>
      <c r="J97" s="30"/>
      <c r="K97" s="25"/>
      <c r="L97" s="30"/>
      <c r="M97" s="23"/>
      <c r="N97" s="23"/>
      <c r="O97" s="23"/>
      <c r="P97" s="24"/>
      <c r="Q97" s="24"/>
    </row>
    <row r="98" spans="1:17" ht="27" customHeight="1">
      <c r="A98" s="784"/>
      <c r="B98" s="22"/>
      <c r="C98" s="28"/>
      <c r="D98" s="26"/>
      <c r="E98" s="27"/>
      <c r="F98" s="26"/>
      <c r="G98" s="26"/>
      <c r="H98" s="25"/>
      <c r="I98" s="25"/>
      <c r="J98" s="30"/>
      <c r="K98" s="25"/>
      <c r="L98" s="30"/>
      <c r="M98" s="23"/>
      <c r="N98" s="23"/>
      <c r="O98" s="23"/>
      <c r="P98" s="24"/>
      <c r="Q98" s="24"/>
    </row>
    <row r="99" spans="1:17" ht="27" customHeight="1">
      <c r="A99" s="784"/>
      <c r="B99" s="22"/>
      <c r="C99" s="28"/>
      <c r="D99" s="26"/>
      <c r="E99" s="27"/>
      <c r="F99" s="26"/>
      <c r="G99" s="26"/>
      <c r="H99" s="25"/>
      <c r="I99" s="25"/>
      <c r="J99" s="30"/>
      <c r="K99" s="25"/>
      <c r="L99" s="30"/>
      <c r="M99" s="23"/>
      <c r="N99" s="23"/>
      <c r="O99" s="23"/>
      <c r="P99" s="24"/>
      <c r="Q99" s="24"/>
    </row>
    <row r="100" spans="1:17" ht="27" customHeight="1">
      <c r="A100" s="784"/>
      <c r="B100" s="22"/>
      <c r="C100" s="28"/>
      <c r="D100" s="26"/>
      <c r="E100" s="27"/>
      <c r="F100" s="26"/>
      <c r="G100" s="26"/>
      <c r="H100" s="25"/>
      <c r="I100" s="25"/>
      <c r="J100" s="30"/>
      <c r="K100" s="25"/>
      <c r="L100" s="30"/>
      <c r="M100" s="23"/>
      <c r="N100" s="23"/>
      <c r="O100" s="23"/>
      <c r="P100" s="24"/>
      <c r="Q100" s="24"/>
    </row>
    <row r="101" spans="1:17" ht="27" customHeight="1">
      <c r="A101" s="784"/>
      <c r="B101" s="22"/>
      <c r="C101" s="28"/>
      <c r="D101" s="26"/>
      <c r="E101" s="27"/>
      <c r="F101" s="26"/>
      <c r="G101" s="26"/>
      <c r="H101" s="25"/>
      <c r="I101" s="25"/>
      <c r="J101" s="30"/>
      <c r="K101" s="25"/>
      <c r="L101" s="30"/>
      <c r="M101" s="23"/>
      <c r="N101" s="23"/>
      <c r="O101" s="23"/>
      <c r="P101" s="24"/>
      <c r="Q101" s="24"/>
    </row>
    <row r="102" spans="1:17" ht="27" customHeight="1">
      <c r="A102" s="784"/>
      <c r="B102" s="22"/>
      <c r="C102" s="28"/>
      <c r="D102" s="26"/>
      <c r="E102" s="27"/>
      <c r="F102" s="26"/>
      <c r="G102" s="26"/>
      <c r="H102" s="25"/>
      <c r="I102" s="25"/>
      <c r="J102" s="30"/>
      <c r="K102" s="25"/>
      <c r="L102" s="30"/>
      <c r="M102" s="23"/>
      <c r="N102" s="23"/>
      <c r="O102" s="23"/>
      <c r="P102" s="24"/>
      <c r="Q102" s="24"/>
    </row>
    <row r="103" spans="1:17" ht="27" customHeight="1">
      <c r="A103" s="784"/>
      <c r="B103" s="22"/>
      <c r="C103" s="28"/>
      <c r="D103" s="26"/>
      <c r="E103" s="27"/>
      <c r="F103" s="26"/>
      <c r="G103" s="26"/>
      <c r="H103" s="25"/>
      <c r="I103" s="25"/>
      <c r="J103" s="30"/>
      <c r="K103" s="25"/>
      <c r="L103" s="30"/>
      <c r="M103" s="23"/>
      <c r="N103" s="23"/>
      <c r="O103" s="23"/>
      <c r="P103" s="24"/>
      <c r="Q103" s="24"/>
    </row>
    <row r="104" spans="1:17" ht="27" customHeight="1">
      <c r="A104" s="784"/>
      <c r="B104" s="22"/>
      <c r="C104" s="28"/>
      <c r="D104" s="26"/>
      <c r="E104" s="27"/>
      <c r="F104" s="26"/>
      <c r="G104" s="26"/>
      <c r="H104" s="25"/>
      <c r="I104" s="25"/>
      <c r="J104" s="30"/>
      <c r="K104" s="25"/>
      <c r="L104" s="30"/>
      <c r="M104" s="23"/>
      <c r="N104" s="23"/>
      <c r="O104" s="23"/>
      <c r="P104" s="24"/>
      <c r="Q104" s="24"/>
    </row>
    <row r="105" spans="1:17" ht="27" customHeight="1">
      <c r="A105" s="784"/>
      <c r="B105" s="22"/>
      <c r="C105" s="28"/>
      <c r="D105" s="26"/>
      <c r="E105" s="27"/>
      <c r="F105" s="26"/>
      <c r="G105" s="26"/>
      <c r="H105" s="25"/>
      <c r="I105" s="25"/>
      <c r="J105" s="30"/>
      <c r="K105" s="25"/>
      <c r="L105" s="30"/>
      <c r="M105" s="23"/>
      <c r="N105" s="23"/>
      <c r="O105" s="23"/>
      <c r="P105" s="24"/>
      <c r="Q105" s="24"/>
    </row>
    <row r="106" spans="1:17" ht="27" customHeight="1">
      <c r="A106" s="784"/>
      <c r="B106" s="22"/>
      <c r="C106" s="28"/>
      <c r="D106" s="26"/>
      <c r="E106" s="27"/>
      <c r="F106" s="26"/>
      <c r="G106" s="26"/>
      <c r="H106" s="25"/>
      <c r="I106" s="25"/>
      <c r="J106" s="30"/>
      <c r="K106" s="25"/>
      <c r="L106" s="30"/>
      <c r="M106" s="23"/>
      <c r="N106" s="23"/>
      <c r="O106" s="23"/>
      <c r="P106" s="24"/>
      <c r="Q106" s="24"/>
    </row>
    <row r="107" spans="1:17" ht="27" customHeight="1">
      <c r="A107" s="784"/>
      <c r="B107" s="22"/>
      <c r="C107" s="28"/>
      <c r="D107" s="26"/>
      <c r="E107" s="27"/>
      <c r="F107" s="26"/>
      <c r="G107" s="26"/>
      <c r="H107" s="25"/>
      <c r="I107" s="25"/>
      <c r="J107" s="30"/>
      <c r="K107" s="25"/>
      <c r="L107" s="30"/>
      <c r="M107" s="23"/>
      <c r="N107" s="23"/>
      <c r="O107" s="23"/>
      <c r="P107" s="24"/>
      <c r="Q107" s="24"/>
    </row>
    <row r="108" spans="1:17" ht="27" customHeight="1">
      <c r="A108" s="784"/>
      <c r="B108" s="22"/>
      <c r="C108" s="28"/>
      <c r="D108" s="26"/>
      <c r="E108" s="27"/>
      <c r="F108" s="26"/>
      <c r="G108" s="26"/>
      <c r="H108" s="25"/>
      <c r="I108" s="25"/>
      <c r="J108" s="30"/>
      <c r="K108" s="25"/>
      <c r="L108" s="30"/>
      <c r="M108" s="23"/>
      <c r="N108" s="23"/>
      <c r="O108" s="23"/>
      <c r="P108" s="24"/>
      <c r="Q108" s="24"/>
    </row>
    <row r="109" spans="1:17" ht="27" customHeight="1">
      <c r="A109" s="784"/>
      <c r="B109" s="22"/>
      <c r="C109" s="28"/>
      <c r="D109" s="26"/>
      <c r="E109" s="27"/>
      <c r="F109" s="26"/>
      <c r="G109" s="26"/>
      <c r="H109" s="25"/>
      <c r="I109" s="25"/>
      <c r="J109" s="30"/>
      <c r="K109" s="25"/>
      <c r="L109" s="30"/>
      <c r="M109" s="23"/>
      <c r="N109" s="23"/>
      <c r="O109" s="23"/>
      <c r="P109" s="24"/>
      <c r="Q109" s="24"/>
    </row>
    <row r="110" spans="1:17" ht="27" customHeight="1">
      <c r="A110" s="784"/>
      <c r="B110" s="22"/>
      <c r="C110" s="28"/>
      <c r="D110" s="26"/>
      <c r="E110" s="27"/>
      <c r="F110" s="26"/>
      <c r="G110" s="26"/>
      <c r="H110" s="25"/>
      <c r="I110" s="25"/>
      <c r="J110" s="30"/>
      <c r="K110" s="25"/>
      <c r="L110" s="30"/>
      <c r="M110" s="23"/>
      <c r="N110" s="23"/>
      <c r="O110" s="23"/>
      <c r="P110" s="24"/>
      <c r="Q110" s="24"/>
    </row>
    <row r="111" spans="1:17" ht="27" customHeight="1">
      <c r="A111" s="784"/>
      <c r="B111" s="22"/>
      <c r="C111" s="28"/>
      <c r="D111" s="26"/>
      <c r="E111" s="27"/>
      <c r="F111" s="26"/>
      <c r="G111" s="26"/>
      <c r="H111" s="25"/>
      <c r="I111" s="25"/>
      <c r="J111" s="30"/>
      <c r="K111" s="25"/>
      <c r="L111" s="30"/>
      <c r="M111" s="23"/>
      <c r="N111" s="23"/>
      <c r="O111" s="23"/>
      <c r="P111" s="24"/>
      <c r="Q111" s="24"/>
    </row>
    <row r="112" spans="1:17" ht="27" customHeight="1">
      <c r="A112" s="784"/>
      <c r="B112" s="22"/>
      <c r="C112" s="28"/>
      <c r="D112" s="26"/>
      <c r="E112" s="27"/>
      <c r="F112" s="26"/>
      <c r="G112" s="26"/>
      <c r="H112" s="25"/>
      <c r="I112" s="25"/>
      <c r="J112" s="30"/>
      <c r="K112" s="25"/>
      <c r="L112" s="30"/>
      <c r="M112" s="23"/>
      <c r="N112" s="23"/>
      <c r="O112" s="23"/>
      <c r="P112" s="24"/>
      <c r="Q112" s="24"/>
    </row>
    <row r="113" spans="1:17" ht="27" customHeight="1">
      <c r="A113" s="784"/>
      <c r="B113" s="22"/>
      <c r="C113" s="28"/>
      <c r="D113" s="26"/>
      <c r="E113" s="27"/>
      <c r="F113" s="26"/>
      <c r="G113" s="26"/>
      <c r="H113" s="25"/>
      <c r="I113" s="25"/>
      <c r="J113" s="30"/>
      <c r="K113" s="25"/>
      <c r="L113" s="30"/>
      <c r="M113" s="23"/>
      <c r="N113" s="23"/>
      <c r="O113" s="23"/>
      <c r="P113" s="24"/>
      <c r="Q113" s="24"/>
    </row>
    <row r="114" spans="1:17" ht="27" customHeight="1">
      <c r="A114" s="784"/>
      <c r="B114" s="22"/>
      <c r="C114" s="28"/>
      <c r="D114" s="26"/>
      <c r="E114" s="27"/>
      <c r="F114" s="26"/>
      <c r="G114" s="26"/>
      <c r="H114" s="25"/>
      <c r="I114" s="25"/>
      <c r="J114" s="30"/>
      <c r="K114" s="25"/>
      <c r="L114" s="30"/>
      <c r="M114" s="23"/>
      <c r="N114" s="23"/>
      <c r="O114" s="23"/>
      <c r="P114" s="24"/>
      <c r="Q114" s="24"/>
    </row>
    <row r="115" spans="1:17" ht="27" customHeight="1">
      <c r="A115" s="784"/>
      <c r="B115" s="22"/>
      <c r="C115" s="28"/>
      <c r="D115" s="26"/>
      <c r="E115" s="27"/>
      <c r="F115" s="26"/>
      <c r="G115" s="26"/>
      <c r="H115" s="25"/>
      <c r="I115" s="25"/>
      <c r="J115" s="30"/>
      <c r="K115" s="25"/>
      <c r="L115" s="30"/>
      <c r="M115" s="23"/>
      <c r="N115" s="23"/>
      <c r="O115" s="23"/>
      <c r="P115" s="24"/>
      <c r="Q115" s="24"/>
    </row>
    <row r="116" spans="1:17" ht="27" customHeight="1">
      <c r="A116" s="784"/>
      <c r="B116" s="22"/>
      <c r="C116" s="28"/>
      <c r="D116" s="26"/>
      <c r="E116" s="27"/>
      <c r="F116" s="26"/>
      <c r="G116" s="26"/>
      <c r="H116" s="25"/>
      <c r="I116" s="25"/>
      <c r="J116" s="30"/>
      <c r="K116" s="25"/>
      <c r="L116" s="30"/>
      <c r="M116" s="23"/>
      <c r="N116" s="23"/>
      <c r="O116" s="23"/>
      <c r="P116" s="24"/>
      <c r="Q116" s="24"/>
    </row>
    <row r="117" spans="1:17" ht="27" customHeight="1">
      <c r="A117" s="784"/>
      <c r="B117" s="22"/>
      <c r="C117" s="28"/>
      <c r="D117" s="26"/>
      <c r="E117" s="27"/>
      <c r="F117" s="26"/>
      <c r="G117" s="26"/>
      <c r="H117" s="25"/>
      <c r="I117" s="25"/>
      <c r="J117" s="30"/>
      <c r="K117" s="25"/>
      <c r="L117" s="30"/>
      <c r="M117" s="23"/>
      <c r="N117" s="23"/>
      <c r="O117" s="23"/>
      <c r="P117" s="24"/>
      <c r="Q117" s="24"/>
    </row>
    <row r="118" spans="1:17" ht="27" customHeight="1">
      <c r="A118" s="784"/>
      <c r="B118" s="22"/>
      <c r="C118" s="28"/>
      <c r="D118" s="26"/>
      <c r="E118" s="27"/>
      <c r="F118" s="26"/>
      <c r="G118" s="26"/>
      <c r="H118" s="25"/>
      <c r="I118" s="25"/>
      <c r="J118" s="30"/>
      <c r="K118" s="25"/>
      <c r="L118" s="30"/>
      <c r="M118" s="23"/>
      <c r="N118" s="23"/>
      <c r="O118" s="23"/>
      <c r="P118" s="24"/>
      <c r="Q118" s="24"/>
    </row>
    <row r="119" spans="1:17" ht="27" customHeight="1">
      <c r="A119" s="784"/>
      <c r="B119" s="22"/>
      <c r="C119" s="28"/>
      <c r="D119" s="26"/>
      <c r="E119" s="27"/>
      <c r="F119" s="26"/>
      <c r="G119" s="26"/>
      <c r="H119" s="25"/>
      <c r="I119" s="25"/>
      <c r="J119" s="30"/>
      <c r="K119" s="25"/>
      <c r="L119" s="30"/>
      <c r="M119" s="23"/>
      <c r="N119" s="23"/>
      <c r="O119" s="23"/>
      <c r="P119" s="24"/>
      <c r="Q119" s="24"/>
    </row>
    <row r="120" spans="1:17" ht="27" customHeight="1">
      <c r="A120" s="784"/>
      <c r="B120" s="22"/>
      <c r="C120" s="28"/>
      <c r="D120" s="26"/>
      <c r="E120" s="27"/>
      <c r="F120" s="26"/>
      <c r="G120" s="26"/>
      <c r="H120" s="25"/>
      <c r="I120" s="25"/>
      <c r="J120" s="30"/>
      <c r="K120" s="25"/>
      <c r="L120" s="30"/>
      <c r="M120" s="23"/>
      <c r="N120" s="23"/>
      <c r="O120" s="23"/>
      <c r="P120" s="24"/>
      <c r="Q120" s="24"/>
    </row>
    <row r="121" spans="1:17" ht="27" customHeight="1">
      <c r="A121" s="784"/>
      <c r="B121" s="22"/>
      <c r="C121" s="28"/>
      <c r="D121" s="26"/>
      <c r="E121" s="27"/>
      <c r="F121" s="26"/>
      <c r="G121" s="26"/>
      <c r="H121" s="25"/>
      <c r="I121" s="25"/>
      <c r="J121" s="30"/>
      <c r="K121" s="25"/>
      <c r="L121" s="30"/>
      <c r="M121" s="23"/>
      <c r="N121" s="23"/>
      <c r="O121" s="23"/>
      <c r="P121" s="24"/>
      <c r="Q121" s="24"/>
    </row>
    <row r="122" spans="1:17" ht="27" customHeight="1">
      <c r="A122" s="784"/>
      <c r="B122" s="22"/>
      <c r="C122" s="28"/>
      <c r="D122" s="26"/>
      <c r="E122" s="27"/>
      <c r="F122" s="26"/>
      <c r="G122" s="26"/>
      <c r="H122" s="25"/>
      <c r="I122" s="25"/>
      <c r="J122" s="30"/>
      <c r="K122" s="25"/>
      <c r="L122" s="30"/>
      <c r="M122" s="23"/>
      <c r="N122" s="23"/>
      <c r="O122" s="23"/>
      <c r="P122" s="24"/>
      <c r="Q122" s="24"/>
    </row>
    <row r="123" spans="1:17" ht="27" customHeight="1">
      <c r="A123" s="784"/>
      <c r="B123" s="22"/>
      <c r="C123" s="28"/>
      <c r="D123" s="26"/>
      <c r="E123" s="27"/>
      <c r="F123" s="26"/>
      <c r="G123" s="26"/>
      <c r="H123" s="25"/>
      <c r="I123" s="25"/>
      <c r="J123" s="30"/>
      <c r="K123" s="25"/>
      <c r="L123" s="30"/>
      <c r="M123" s="23"/>
      <c r="N123" s="23"/>
      <c r="O123" s="23"/>
      <c r="P123" s="24"/>
      <c r="Q123" s="24"/>
    </row>
    <row r="124" spans="1:17" ht="27" customHeight="1">
      <c r="A124" s="784"/>
      <c r="B124" s="22"/>
      <c r="C124" s="28"/>
      <c r="D124" s="26"/>
      <c r="E124" s="27"/>
      <c r="F124" s="26"/>
      <c r="G124" s="26"/>
      <c r="H124" s="25"/>
      <c r="I124" s="25"/>
      <c r="J124" s="30"/>
      <c r="K124" s="25"/>
      <c r="L124" s="30"/>
      <c r="M124" s="23"/>
      <c r="N124" s="23"/>
      <c r="O124" s="23"/>
      <c r="P124" s="24"/>
      <c r="Q124" s="24"/>
    </row>
    <row r="125" spans="1:17" ht="27" customHeight="1">
      <c r="A125" s="784"/>
      <c r="B125" s="22"/>
      <c r="C125" s="28"/>
      <c r="D125" s="26"/>
      <c r="E125" s="27"/>
      <c r="F125" s="26"/>
      <c r="G125" s="26"/>
      <c r="H125" s="25"/>
      <c r="I125" s="25"/>
      <c r="J125" s="30"/>
      <c r="K125" s="25"/>
      <c r="L125" s="30"/>
      <c r="M125" s="23"/>
      <c r="N125" s="23"/>
      <c r="O125" s="23"/>
      <c r="P125" s="24"/>
      <c r="Q125" s="24"/>
    </row>
    <row r="126" spans="1:17" ht="27" customHeight="1">
      <c r="A126" s="784"/>
      <c r="B126" s="22"/>
      <c r="C126" s="28"/>
      <c r="D126" s="26"/>
      <c r="E126" s="27"/>
      <c r="F126" s="26"/>
      <c r="G126" s="26"/>
      <c r="H126" s="25"/>
      <c r="I126" s="25"/>
      <c r="J126" s="30"/>
      <c r="K126" s="25"/>
      <c r="L126" s="30"/>
      <c r="M126" s="23"/>
      <c r="N126" s="23"/>
      <c r="O126" s="23"/>
      <c r="P126" s="24"/>
      <c r="Q126" s="24"/>
    </row>
    <row r="127" spans="1:17" ht="27" customHeight="1">
      <c r="A127" s="784"/>
      <c r="B127" s="22"/>
      <c r="C127" s="28"/>
      <c r="D127" s="26"/>
      <c r="E127" s="27"/>
      <c r="F127" s="26"/>
      <c r="G127" s="26"/>
      <c r="H127" s="25"/>
      <c r="I127" s="25"/>
      <c r="J127" s="30"/>
      <c r="K127" s="25"/>
      <c r="L127" s="30"/>
      <c r="M127" s="23"/>
      <c r="N127" s="23"/>
      <c r="O127" s="23"/>
      <c r="P127" s="24"/>
      <c r="Q127" s="24"/>
    </row>
    <row r="128" spans="1:17" ht="27" customHeight="1">
      <c r="A128" s="784"/>
      <c r="B128" s="22"/>
      <c r="C128" s="28"/>
      <c r="D128" s="26"/>
      <c r="E128" s="27"/>
      <c r="F128" s="26"/>
      <c r="G128" s="26"/>
      <c r="H128" s="25"/>
      <c r="I128" s="25"/>
      <c r="J128" s="30"/>
      <c r="K128" s="25"/>
      <c r="L128" s="30"/>
      <c r="M128" s="23"/>
      <c r="N128" s="23"/>
      <c r="O128" s="23"/>
      <c r="P128" s="24"/>
      <c r="Q128" s="24"/>
    </row>
    <row r="129" spans="1:17" ht="27" customHeight="1">
      <c r="A129" s="784"/>
      <c r="B129" s="22"/>
      <c r="C129" s="28"/>
      <c r="D129" s="26"/>
      <c r="E129" s="27"/>
      <c r="F129" s="26"/>
      <c r="G129" s="26"/>
      <c r="H129" s="25"/>
      <c r="I129" s="25"/>
      <c r="J129" s="30"/>
      <c r="K129" s="25"/>
      <c r="L129" s="30"/>
      <c r="M129" s="23"/>
      <c r="N129" s="23"/>
      <c r="O129" s="23"/>
      <c r="P129" s="24"/>
      <c r="Q129" s="24"/>
    </row>
    <row r="130" spans="1:17" ht="27" customHeight="1">
      <c r="A130" s="784"/>
      <c r="B130" s="22"/>
      <c r="C130" s="28"/>
      <c r="D130" s="26"/>
      <c r="E130" s="27"/>
      <c r="F130" s="26"/>
      <c r="G130" s="26"/>
      <c r="H130" s="25"/>
      <c r="I130" s="25"/>
      <c r="J130" s="30"/>
      <c r="K130" s="25"/>
      <c r="L130" s="30"/>
      <c r="M130" s="23"/>
      <c r="N130" s="23"/>
      <c r="O130" s="23"/>
      <c r="P130" s="24"/>
      <c r="Q130" s="24"/>
    </row>
    <row r="131" spans="1:17" ht="27" customHeight="1">
      <c r="A131" s="784"/>
      <c r="B131" s="22"/>
      <c r="C131" s="28"/>
      <c r="D131" s="26"/>
      <c r="E131" s="27"/>
      <c r="F131" s="26"/>
      <c r="G131" s="26"/>
      <c r="H131" s="25"/>
      <c r="I131" s="25"/>
      <c r="J131" s="30"/>
      <c r="K131" s="25"/>
      <c r="L131" s="30"/>
      <c r="M131" s="23"/>
      <c r="N131" s="23"/>
      <c r="O131" s="23"/>
      <c r="P131" s="24"/>
      <c r="Q131" s="24"/>
    </row>
    <row r="132" spans="1:17" ht="27" customHeight="1">
      <c r="A132" s="784"/>
      <c r="B132" s="22"/>
      <c r="C132" s="28"/>
      <c r="D132" s="26"/>
      <c r="E132" s="27"/>
      <c r="F132" s="26"/>
      <c r="G132" s="26"/>
      <c r="H132" s="25"/>
      <c r="I132" s="25"/>
      <c r="J132" s="30"/>
      <c r="K132" s="25"/>
      <c r="L132" s="30"/>
      <c r="M132" s="23"/>
      <c r="N132" s="23"/>
      <c r="O132" s="23"/>
      <c r="P132" s="24"/>
      <c r="Q132" s="24"/>
    </row>
    <row r="133" spans="1:17" ht="27" customHeight="1">
      <c r="A133" s="784"/>
      <c r="B133" s="22"/>
      <c r="C133" s="28"/>
      <c r="D133" s="26"/>
      <c r="E133" s="27"/>
      <c r="F133" s="26"/>
      <c r="G133" s="26"/>
      <c r="H133" s="25"/>
      <c r="I133" s="25"/>
      <c r="J133" s="30"/>
      <c r="K133" s="25"/>
      <c r="L133" s="30"/>
      <c r="M133" s="23"/>
      <c r="N133" s="23"/>
      <c r="O133" s="23"/>
      <c r="P133" s="24"/>
      <c r="Q133" s="24"/>
    </row>
    <row r="134" spans="1:17" ht="27" customHeight="1">
      <c r="A134" s="784"/>
      <c r="B134" s="22"/>
      <c r="C134" s="28"/>
      <c r="D134" s="26"/>
      <c r="E134" s="27"/>
      <c r="F134" s="26"/>
      <c r="G134" s="26"/>
      <c r="H134" s="25"/>
      <c r="I134" s="25"/>
      <c r="J134" s="30"/>
      <c r="K134" s="25"/>
      <c r="L134" s="30"/>
      <c r="M134" s="23"/>
      <c r="N134" s="23"/>
      <c r="O134" s="23"/>
      <c r="P134" s="24"/>
      <c r="Q134" s="24"/>
    </row>
    <row r="135" spans="1:17" ht="27" customHeight="1">
      <c r="A135" s="784"/>
      <c r="B135" s="22"/>
      <c r="C135" s="28"/>
      <c r="D135" s="26"/>
      <c r="E135" s="27"/>
      <c r="F135" s="26"/>
      <c r="G135" s="26"/>
      <c r="H135" s="25"/>
      <c r="I135" s="25"/>
      <c r="J135" s="30"/>
      <c r="K135" s="25"/>
      <c r="L135" s="30"/>
      <c r="M135" s="23"/>
      <c r="N135" s="23"/>
      <c r="O135" s="23"/>
      <c r="P135" s="24"/>
      <c r="Q135" s="24"/>
    </row>
    <row r="136" spans="1:17" ht="27" customHeight="1">
      <c r="A136" s="784"/>
      <c r="B136" s="22"/>
      <c r="C136" s="28"/>
      <c r="D136" s="26"/>
      <c r="E136" s="27"/>
      <c r="F136" s="26"/>
      <c r="G136" s="26"/>
      <c r="H136" s="25"/>
      <c r="I136" s="25"/>
      <c r="J136" s="30"/>
      <c r="K136" s="25"/>
      <c r="L136" s="30"/>
      <c r="M136" s="23"/>
      <c r="N136" s="23"/>
      <c r="O136" s="23"/>
      <c r="P136" s="24"/>
      <c r="Q136" s="24"/>
    </row>
    <row r="137" spans="1:17" ht="27" customHeight="1">
      <c r="A137" s="784"/>
      <c r="B137" s="22"/>
      <c r="C137" s="28"/>
      <c r="D137" s="26"/>
      <c r="E137" s="27"/>
      <c r="F137" s="26"/>
      <c r="G137" s="26"/>
      <c r="H137" s="25"/>
      <c r="I137" s="25"/>
      <c r="J137" s="30"/>
      <c r="K137" s="25"/>
      <c r="L137" s="30"/>
      <c r="M137" s="23"/>
      <c r="N137" s="23"/>
      <c r="O137" s="23"/>
      <c r="P137" s="24"/>
      <c r="Q137" s="24"/>
    </row>
    <row r="138" spans="1:17" ht="27" customHeight="1">
      <c r="A138" s="784"/>
      <c r="B138" s="22"/>
      <c r="C138" s="28"/>
      <c r="D138" s="26"/>
      <c r="E138" s="27"/>
      <c r="F138" s="26"/>
      <c r="G138" s="26"/>
      <c r="H138" s="25"/>
      <c r="I138" s="25"/>
      <c r="J138" s="30"/>
      <c r="K138" s="25"/>
      <c r="L138" s="30"/>
      <c r="M138" s="23"/>
      <c r="N138" s="23"/>
      <c r="O138" s="23"/>
      <c r="P138" s="24"/>
      <c r="Q138" s="24"/>
    </row>
    <row r="139" spans="1:17" ht="27" customHeight="1">
      <c r="A139" s="784"/>
      <c r="B139" s="22"/>
      <c r="C139" s="28"/>
      <c r="D139" s="26"/>
      <c r="E139" s="27"/>
      <c r="F139" s="26"/>
      <c r="G139" s="26"/>
      <c r="H139" s="25"/>
      <c r="I139" s="25"/>
      <c r="J139" s="30"/>
      <c r="K139" s="25"/>
      <c r="L139" s="30"/>
      <c r="M139" s="23"/>
      <c r="N139" s="23"/>
      <c r="O139" s="23"/>
      <c r="P139" s="24"/>
      <c r="Q139" s="24"/>
    </row>
    <row r="140" spans="1:17" ht="27" customHeight="1">
      <c r="A140" s="784"/>
      <c r="B140" s="22"/>
      <c r="C140" s="28"/>
      <c r="D140" s="26"/>
      <c r="E140" s="27"/>
      <c r="F140" s="26"/>
      <c r="G140" s="26"/>
      <c r="H140" s="25"/>
      <c r="I140" s="25"/>
      <c r="J140" s="30"/>
      <c r="K140" s="25"/>
      <c r="L140" s="30"/>
      <c r="M140" s="23"/>
      <c r="N140" s="23"/>
      <c r="O140" s="23"/>
      <c r="P140" s="24"/>
      <c r="Q140" s="24"/>
    </row>
    <row r="141" spans="1:17" ht="27" customHeight="1">
      <c r="A141" s="784"/>
      <c r="B141" s="22"/>
      <c r="C141" s="28"/>
      <c r="D141" s="26"/>
      <c r="E141" s="27"/>
      <c r="F141" s="26"/>
      <c r="G141" s="26"/>
      <c r="H141" s="25"/>
      <c r="I141" s="25"/>
      <c r="J141" s="30"/>
      <c r="K141" s="25"/>
      <c r="L141" s="30"/>
      <c r="M141" s="23"/>
      <c r="N141" s="23"/>
      <c r="O141" s="23"/>
      <c r="P141" s="24"/>
      <c r="Q141" s="24"/>
    </row>
    <row r="142" spans="1:17" ht="27" customHeight="1">
      <c r="A142" s="784"/>
      <c r="B142" s="22"/>
      <c r="C142" s="28"/>
      <c r="D142" s="26"/>
      <c r="E142" s="27"/>
      <c r="F142" s="26"/>
      <c r="G142" s="26"/>
      <c r="H142" s="25"/>
      <c r="I142" s="25"/>
      <c r="J142" s="30"/>
      <c r="K142" s="25"/>
      <c r="L142" s="30"/>
      <c r="M142" s="23"/>
      <c r="N142" s="23"/>
      <c r="O142" s="23"/>
      <c r="P142" s="24"/>
      <c r="Q142" s="24"/>
    </row>
    <row r="143" spans="1:17" ht="27" customHeight="1">
      <c r="A143" s="784"/>
      <c r="B143" s="22"/>
      <c r="C143" s="28"/>
      <c r="D143" s="26"/>
      <c r="E143" s="27"/>
      <c r="F143" s="26"/>
      <c r="G143" s="26"/>
      <c r="H143" s="25"/>
      <c r="I143" s="25"/>
      <c r="J143" s="30"/>
      <c r="K143" s="25"/>
      <c r="L143" s="30"/>
      <c r="M143" s="23"/>
      <c r="N143" s="23"/>
      <c r="O143" s="23"/>
      <c r="P143" s="24"/>
      <c r="Q143" s="24"/>
    </row>
    <row r="144" spans="1:17" ht="27" customHeight="1">
      <c r="A144" s="784"/>
      <c r="B144" s="22"/>
      <c r="C144" s="28"/>
      <c r="D144" s="26"/>
      <c r="E144" s="27"/>
      <c r="F144" s="26"/>
      <c r="G144" s="26"/>
      <c r="H144" s="25"/>
      <c r="I144" s="25"/>
      <c r="J144" s="30"/>
      <c r="K144" s="25"/>
      <c r="L144" s="30"/>
      <c r="M144" s="23"/>
      <c r="N144" s="23"/>
      <c r="O144" s="23"/>
      <c r="P144" s="24"/>
      <c r="Q144" s="24"/>
    </row>
    <row r="145" spans="1:17" ht="27" customHeight="1">
      <c r="A145" s="784"/>
      <c r="B145" s="22"/>
      <c r="C145" s="28"/>
      <c r="D145" s="26"/>
      <c r="E145" s="27"/>
      <c r="F145" s="26"/>
      <c r="G145" s="26"/>
      <c r="H145" s="25"/>
      <c r="I145" s="25"/>
      <c r="J145" s="30"/>
      <c r="K145" s="25"/>
      <c r="L145" s="30"/>
      <c r="M145" s="23"/>
      <c r="N145" s="23"/>
      <c r="O145" s="23"/>
      <c r="P145" s="24"/>
      <c r="Q145" s="24"/>
    </row>
    <row r="146" spans="1:17" ht="27" customHeight="1">
      <c r="A146" s="784"/>
      <c r="B146" s="22"/>
      <c r="C146" s="28"/>
      <c r="D146" s="26"/>
      <c r="E146" s="27"/>
      <c r="F146" s="26"/>
      <c r="G146" s="26"/>
      <c r="H146" s="25"/>
      <c r="I146" s="25"/>
      <c r="J146" s="30"/>
      <c r="K146" s="25"/>
      <c r="L146" s="30"/>
      <c r="M146" s="23"/>
      <c r="N146" s="23"/>
      <c r="O146" s="23"/>
      <c r="P146" s="24"/>
      <c r="Q146" s="24"/>
    </row>
    <row r="147" spans="1:17" ht="27" customHeight="1">
      <c r="A147" s="784"/>
      <c r="B147" s="22"/>
      <c r="C147" s="28"/>
      <c r="D147" s="26"/>
      <c r="E147" s="27"/>
      <c r="F147" s="26"/>
      <c r="G147" s="26"/>
      <c r="H147" s="25"/>
      <c r="I147" s="25"/>
      <c r="J147" s="30"/>
      <c r="K147" s="25"/>
      <c r="L147" s="30"/>
      <c r="M147" s="23"/>
      <c r="N147" s="23"/>
      <c r="O147" s="23"/>
      <c r="P147" s="24"/>
      <c r="Q147" s="24"/>
    </row>
    <row r="148" spans="1:17" ht="27" customHeight="1">
      <c r="A148" s="784"/>
      <c r="B148" s="22"/>
      <c r="C148" s="28"/>
      <c r="D148" s="26"/>
      <c r="E148" s="27"/>
      <c r="F148" s="26"/>
      <c r="G148" s="26"/>
      <c r="H148" s="25"/>
      <c r="I148" s="25"/>
      <c r="J148" s="30"/>
      <c r="K148" s="25"/>
      <c r="L148" s="30"/>
      <c r="M148" s="23"/>
      <c r="N148" s="23"/>
      <c r="O148" s="23"/>
      <c r="P148" s="24"/>
      <c r="Q148" s="24"/>
    </row>
    <row r="149" spans="1:17" ht="27" customHeight="1">
      <c r="A149" s="784"/>
      <c r="B149" s="22"/>
      <c r="C149" s="28"/>
      <c r="D149" s="26"/>
      <c r="E149" s="27"/>
      <c r="F149" s="26"/>
      <c r="G149" s="26"/>
      <c r="H149" s="25"/>
      <c r="I149" s="25"/>
      <c r="J149" s="30"/>
      <c r="K149" s="25"/>
      <c r="L149" s="30"/>
      <c r="M149" s="23"/>
      <c r="N149" s="23"/>
      <c r="O149" s="23"/>
      <c r="P149" s="24"/>
      <c r="Q149" s="24"/>
    </row>
    <row r="150" spans="1:17" ht="27" customHeight="1">
      <c r="A150" s="784"/>
      <c r="B150" s="22"/>
      <c r="C150" s="28"/>
      <c r="D150" s="26"/>
      <c r="E150" s="27"/>
      <c r="F150" s="26"/>
      <c r="G150" s="26"/>
      <c r="H150" s="25"/>
      <c r="I150" s="25"/>
      <c r="J150" s="30"/>
      <c r="K150" s="25"/>
      <c r="L150" s="30"/>
      <c r="M150" s="23"/>
      <c r="N150" s="23"/>
      <c r="O150" s="23"/>
      <c r="P150" s="24"/>
      <c r="Q150" s="24"/>
    </row>
    <row r="151" spans="1:17" ht="27" customHeight="1">
      <c r="A151" s="784"/>
      <c r="B151" s="22"/>
      <c r="C151" s="28"/>
      <c r="D151" s="26"/>
      <c r="E151" s="27"/>
      <c r="F151" s="26"/>
      <c r="G151" s="26"/>
      <c r="H151" s="25"/>
      <c r="I151" s="25"/>
      <c r="J151" s="30"/>
      <c r="K151" s="25"/>
      <c r="L151" s="30"/>
      <c r="M151" s="23"/>
      <c r="N151" s="23"/>
      <c r="O151" s="23"/>
      <c r="P151" s="24"/>
      <c r="Q151" s="24"/>
    </row>
    <row r="152" spans="1:17" ht="27" customHeight="1">
      <c r="A152" s="784"/>
      <c r="B152" s="22"/>
      <c r="C152" s="28"/>
      <c r="D152" s="26"/>
      <c r="E152" s="27"/>
      <c r="F152" s="26"/>
      <c r="G152" s="26"/>
      <c r="H152" s="25"/>
      <c r="I152" s="25"/>
      <c r="J152" s="30"/>
      <c r="K152" s="25"/>
      <c r="L152" s="30"/>
      <c r="M152" s="23"/>
      <c r="N152" s="23"/>
      <c r="O152" s="23"/>
      <c r="P152" s="24"/>
      <c r="Q152" s="24"/>
    </row>
    <row r="153" spans="1:17" ht="27" customHeight="1">
      <c r="A153" s="784"/>
      <c r="B153" s="22"/>
      <c r="C153" s="28"/>
      <c r="D153" s="26"/>
      <c r="E153" s="27"/>
      <c r="F153" s="26"/>
      <c r="G153" s="26"/>
      <c r="H153" s="25"/>
      <c r="I153" s="25"/>
      <c r="J153" s="30"/>
      <c r="K153" s="25"/>
      <c r="L153" s="30"/>
      <c r="M153" s="23"/>
      <c r="N153" s="23"/>
      <c r="O153" s="23"/>
      <c r="P153" s="24"/>
      <c r="Q153" s="24"/>
    </row>
    <row r="154" spans="1:17" ht="27" customHeight="1">
      <c r="A154" s="784"/>
      <c r="B154" s="22"/>
      <c r="C154" s="28"/>
      <c r="D154" s="26"/>
      <c r="E154" s="27"/>
      <c r="F154" s="26"/>
      <c r="G154" s="26"/>
      <c r="H154" s="25"/>
      <c r="I154" s="25"/>
      <c r="J154" s="30"/>
      <c r="K154" s="25"/>
      <c r="L154" s="30"/>
      <c r="M154" s="23"/>
      <c r="N154" s="23"/>
      <c r="O154" s="23"/>
      <c r="P154" s="24"/>
      <c r="Q154" s="24"/>
    </row>
    <row r="155" spans="1:17" ht="27" customHeight="1">
      <c r="A155" s="784"/>
      <c r="B155" s="22"/>
      <c r="C155" s="28"/>
      <c r="D155" s="26"/>
      <c r="E155" s="27"/>
      <c r="F155" s="26"/>
      <c r="G155" s="26"/>
      <c r="H155" s="25"/>
      <c r="I155" s="25"/>
      <c r="J155" s="30"/>
      <c r="K155" s="25"/>
      <c r="L155" s="30"/>
      <c r="M155" s="23"/>
      <c r="N155" s="23"/>
      <c r="O155" s="23"/>
      <c r="P155" s="24"/>
      <c r="Q155" s="24"/>
    </row>
    <row r="156" spans="1:17" ht="27" customHeight="1">
      <c r="A156" s="784"/>
      <c r="B156" s="22"/>
      <c r="C156" s="28"/>
      <c r="D156" s="26"/>
      <c r="E156" s="27"/>
      <c r="F156" s="26"/>
      <c r="G156" s="26"/>
      <c r="H156" s="25"/>
      <c r="I156" s="25"/>
      <c r="J156" s="30"/>
      <c r="K156" s="25"/>
      <c r="L156" s="30"/>
      <c r="M156" s="23"/>
      <c r="N156" s="23"/>
      <c r="O156" s="23"/>
      <c r="P156" s="24"/>
      <c r="Q156" s="24"/>
    </row>
    <row r="157" spans="1:17" ht="27" customHeight="1">
      <c r="A157" s="784"/>
      <c r="B157" s="22"/>
      <c r="C157" s="28"/>
      <c r="D157" s="26"/>
      <c r="E157" s="27"/>
      <c r="F157" s="26"/>
      <c r="G157" s="26"/>
      <c r="H157" s="25"/>
      <c r="I157" s="25"/>
      <c r="J157" s="30"/>
      <c r="K157" s="25"/>
      <c r="L157" s="30"/>
      <c r="M157" s="23"/>
      <c r="N157" s="23"/>
      <c r="O157" s="23"/>
      <c r="P157" s="24"/>
      <c r="Q157" s="24"/>
    </row>
    <row r="158" spans="1:17" ht="27" customHeight="1">
      <c r="A158" s="784"/>
      <c r="B158" s="22"/>
      <c r="C158" s="28"/>
      <c r="D158" s="26"/>
      <c r="E158" s="27"/>
      <c r="F158" s="26"/>
      <c r="G158" s="26"/>
      <c r="H158" s="25"/>
      <c r="I158" s="25"/>
      <c r="J158" s="30"/>
      <c r="K158" s="25"/>
      <c r="L158" s="30"/>
      <c r="M158" s="23"/>
      <c r="N158" s="23"/>
      <c r="O158" s="23"/>
      <c r="P158" s="24"/>
      <c r="Q158" s="24"/>
    </row>
    <row r="159" spans="1:17" ht="27" customHeight="1">
      <c r="A159" s="784"/>
      <c r="B159" s="22"/>
      <c r="C159" s="28"/>
      <c r="D159" s="26"/>
      <c r="E159" s="27"/>
      <c r="F159" s="26"/>
      <c r="G159" s="26"/>
      <c r="H159" s="25"/>
      <c r="I159" s="25"/>
      <c r="J159" s="30"/>
      <c r="K159" s="25"/>
      <c r="L159" s="30"/>
      <c r="M159" s="23"/>
      <c r="N159" s="23"/>
      <c r="O159" s="23"/>
      <c r="P159" s="24"/>
      <c r="Q159" s="24"/>
    </row>
    <row r="160" spans="1:17" ht="27" customHeight="1">
      <c r="A160" s="784"/>
      <c r="B160" s="22"/>
      <c r="C160" s="28"/>
      <c r="D160" s="26"/>
      <c r="E160" s="27"/>
      <c r="F160" s="26"/>
      <c r="G160" s="26"/>
      <c r="H160" s="25"/>
      <c r="I160" s="25"/>
      <c r="J160" s="30"/>
      <c r="K160" s="25"/>
      <c r="L160" s="30"/>
      <c r="M160" s="23"/>
      <c r="N160" s="23"/>
      <c r="O160" s="23"/>
      <c r="P160" s="24"/>
      <c r="Q160" s="24"/>
    </row>
    <row r="161" spans="1:17" ht="27" customHeight="1">
      <c r="A161" s="784"/>
      <c r="B161" s="22"/>
      <c r="C161" s="28"/>
      <c r="D161" s="26"/>
      <c r="E161" s="27"/>
      <c r="F161" s="26"/>
      <c r="G161" s="26"/>
      <c r="H161" s="25"/>
      <c r="I161" s="25"/>
      <c r="J161" s="30"/>
      <c r="K161" s="25"/>
      <c r="L161" s="30"/>
      <c r="M161" s="23"/>
      <c r="N161" s="23"/>
      <c r="O161" s="23"/>
      <c r="P161" s="24"/>
      <c r="Q161" s="24"/>
    </row>
    <row r="162" spans="1:17" ht="27" customHeight="1">
      <c r="A162" s="784"/>
      <c r="B162" s="22"/>
      <c r="C162" s="28"/>
      <c r="D162" s="26"/>
      <c r="E162" s="27"/>
      <c r="F162" s="26"/>
      <c r="G162" s="26"/>
      <c r="H162" s="25"/>
      <c r="I162" s="25"/>
      <c r="J162" s="30"/>
      <c r="K162" s="25"/>
      <c r="L162" s="30"/>
      <c r="M162" s="23"/>
      <c r="N162" s="23"/>
      <c r="O162" s="23"/>
      <c r="P162" s="24"/>
      <c r="Q162" s="24"/>
    </row>
    <row r="163" spans="1:17" ht="27" customHeight="1">
      <c r="A163" s="784"/>
      <c r="B163" s="22"/>
      <c r="C163" s="28"/>
      <c r="D163" s="26"/>
      <c r="E163" s="27"/>
      <c r="F163" s="26"/>
      <c r="G163" s="26"/>
      <c r="H163" s="25"/>
      <c r="I163" s="25"/>
      <c r="J163" s="30"/>
      <c r="K163" s="25"/>
      <c r="L163" s="30"/>
      <c r="M163" s="23"/>
      <c r="N163" s="23"/>
      <c r="O163" s="23"/>
      <c r="P163" s="24"/>
      <c r="Q163" s="24"/>
    </row>
    <row r="164" spans="1:17" ht="27" customHeight="1">
      <c r="A164" s="784"/>
      <c r="B164" s="22"/>
      <c r="C164" s="28"/>
      <c r="D164" s="26"/>
      <c r="E164" s="27"/>
      <c r="F164" s="26"/>
      <c r="G164" s="26"/>
      <c r="H164" s="25"/>
      <c r="I164" s="25"/>
      <c r="J164" s="30"/>
      <c r="K164" s="25"/>
      <c r="L164" s="30"/>
      <c r="M164" s="23"/>
      <c r="N164" s="23"/>
      <c r="O164" s="23"/>
      <c r="P164" s="24"/>
      <c r="Q164" s="24"/>
    </row>
    <row r="165" spans="1:17" ht="27" customHeight="1">
      <c r="A165" s="784"/>
      <c r="B165" s="22"/>
      <c r="C165" s="28"/>
      <c r="D165" s="26"/>
      <c r="E165" s="27"/>
      <c r="F165" s="26"/>
      <c r="G165" s="26"/>
      <c r="H165" s="25"/>
      <c r="I165" s="25"/>
      <c r="J165" s="30"/>
      <c r="K165" s="25"/>
      <c r="L165" s="30"/>
      <c r="M165" s="23"/>
      <c r="N165" s="23"/>
      <c r="O165" s="23"/>
      <c r="P165" s="24"/>
      <c r="Q165" s="24"/>
    </row>
    <row r="166" spans="1:17" ht="27" customHeight="1">
      <c r="A166" s="784"/>
      <c r="B166" s="22"/>
      <c r="C166" s="28"/>
      <c r="D166" s="26"/>
      <c r="E166" s="27"/>
      <c r="F166" s="26"/>
      <c r="G166" s="26"/>
      <c r="H166" s="25"/>
      <c r="I166" s="25"/>
      <c r="J166" s="30"/>
      <c r="K166" s="25"/>
      <c r="L166" s="30"/>
      <c r="M166" s="23"/>
      <c r="N166" s="23"/>
      <c r="O166" s="23"/>
      <c r="P166" s="24"/>
      <c r="Q166" s="24"/>
    </row>
    <row r="167" spans="1:17" ht="27" customHeight="1">
      <c r="A167" s="784"/>
      <c r="B167" s="22"/>
      <c r="C167" s="28"/>
      <c r="D167" s="26"/>
      <c r="E167" s="27"/>
      <c r="F167" s="26"/>
      <c r="G167" s="26"/>
      <c r="H167" s="25"/>
      <c r="I167" s="25"/>
      <c r="J167" s="30"/>
      <c r="K167" s="25"/>
      <c r="L167" s="30"/>
      <c r="M167" s="23"/>
      <c r="N167" s="23"/>
      <c r="O167" s="23"/>
      <c r="P167" s="24"/>
      <c r="Q167" s="24"/>
    </row>
    <row r="168" spans="1:17" ht="27" customHeight="1">
      <c r="A168" s="784"/>
      <c r="B168" s="22"/>
      <c r="C168" s="28"/>
      <c r="D168" s="26"/>
      <c r="E168" s="27"/>
      <c r="F168" s="26"/>
      <c r="G168" s="26"/>
      <c r="H168" s="25"/>
      <c r="I168" s="25"/>
      <c r="J168" s="30"/>
      <c r="K168" s="25"/>
      <c r="L168" s="30"/>
      <c r="M168" s="23"/>
      <c r="N168" s="23"/>
      <c r="O168" s="23"/>
      <c r="P168" s="24"/>
      <c r="Q168" s="24"/>
    </row>
    <row r="169" spans="1:17" ht="27" customHeight="1">
      <c r="A169" s="784"/>
      <c r="B169" s="22"/>
      <c r="C169" s="28"/>
      <c r="D169" s="26"/>
      <c r="E169" s="27"/>
      <c r="F169" s="26"/>
      <c r="G169" s="26"/>
      <c r="H169" s="25"/>
      <c r="I169" s="25"/>
      <c r="J169" s="30"/>
      <c r="K169" s="25"/>
      <c r="L169" s="30"/>
      <c r="M169" s="23"/>
      <c r="N169" s="23"/>
      <c r="O169" s="23"/>
      <c r="P169" s="24"/>
      <c r="Q169" s="24"/>
    </row>
    <row r="170" spans="1:17" ht="27" customHeight="1">
      <c r="A170" s="784"/>
      <c r="B170" s="22"/>
      <c r="C170" s="28"/>
      <c r="D170" s="26"/>
      <c r="E170" s="27"/>
      <c r="F170" s="26"/>
      <c r="G170" s="26"/>
      <c r="H170" s="25"/>
      <c r="I170" s="25"/>
      <c r="J170" s="30"/>
      <c r="K170" s="25"/>
      <c r="L170" s="30"/>
      <c r="M170" s="23"/>
      <c r="N170" s="23"/>
      <c r="O170" s="23"/>
      <c r="P170" s="24"/>
      <c r="Q170" s="24"/>
    </row>
    <row r="171" spans="1:17" ht="27" customHeight="1">
      <c r="A171" s="784"/>
      <c r="B171" s="22"/>
      <c r="C171" s="28"/>
      <c r="D171" s="26"/>
      <c r="E171" s="27"/>
      <c r="F171" s="26"/>
      <c r="G171" s="26"/>
      <c r="H171" s="25"/>
      <c r="I171" s="25"/>
      <c r="J171" s="30"/>
      <c r="K171" s="25"/>
      <c r="L171" s="30"/>
      <c r="M171" s="23"/>
      <c r="N171" s="23"/>
      <c r="O171" s="23"/>
      <c r="P171" s="24"/>
      <c r="Q171" s="24"/>
    </row>
    <row r="172" spans="1:17" ht="27" customHeight="1">
      <c r="A172" s="784"/>
      <c r="B172" s="22"/>
      <c r="C172" s="28"/>
      <c r="D172" s="26"/>
      <c r="E172" s="27"/>
      <c r="F172" s="26"/>
      <c r="G172" s="26"/>
      <c r="H172" s="25"/>
      <c r="I172" s="25"/>
      <c r="J172" s="30"/>
      <c r="K172" s="25"/>
      <c r="L172" s="30"/>
      <c r="M172" s="23"/>
      <c r="N172" s="23"/>
      <c r="O172" s="23"/>
      <c r="P172" s="24"/>
      <c r="Q172" s="24"/>
    </row>
    <row r="173" spans="1:17" ht="27" customHeight="1">
      <c r="A173" s="784"/>
      <c r="B173" s="22"/>
      <c r="C173" s="28"/>
      <c r="D173" s="26"/>
      <c r="E173" s="27"/>
      <c r="F173" s="26"/>
      <c r="G173" s="26"/>
      <c r="H173" s="25"/>
      <c r="I173" s="25"/>
      <c r="J173" s="30"/>
      <c r="K173" s="25"/>
      <c r="L173" s="30"/>
      <c r="M173" s="23"/>
      <c r="N173" s="23"/>
      <c r="O173" s="23"/>
      <c r="P173" s="24"/>
      <c r="Q173" s="24"/>
    </row>
    <row r="174" spans="1:17" ht="27" customHeight="1">
      <c r="A174" s="784"/>
      <c r="B174" s="22"/>
      <c r="C174" s="28"/>
      <c r="D174" s="26"/>
      <c r="E174" s="27"/>
      <c r="F174" s="26"/>
      <c r="G174" s="26"/>
      <c r="H174" s="25"/>
      <c r="I174" s="25"/>
      <c r="J174" s="30"/>
      <c r="K174" s="25"/>
      <c r="L174" s="30"/>
      <c r="M174" s="23"/>
      <c r="N174" s="23"/>
      <c r="O174" s="23"/>
      <c r="P174" s="24"/>
      <c r="Q174" s="24"/>
    </row>
    <row r="175" spans="1:17" ht="27" customHeight="1">
      <c r="A175" s="784"/>
      <c r="B175" s="22"/>
      <c r="C175" s="28"/>
      <c r="D175" s="26"/>
      <c r="E175" s="27"/>
      <c r="F175" s="26"/>
      <c r="G175" s="26"/>
      <c r="H175" s="25"/>
      <c r="I175" s="25"/>
      <c r="J175" s="30"/>
      <c r="K175" s="25"/>
      <c r="L175" s="30"/>
      <c r="M175" s="23"/>
      <c r="N175" s="23"/>
      <c r="O175" s="23"/>
      <c r="P175" s="24"/>
      <c r="Q175" s="24"/>
    </row>
    <row r="176" spans="1:17" ht="27" customHeight="1">
      <c r="A176" s="784"/>
      <c r="B176" s="22"/>
      <c r="C176" s="28"/>
      <c r="D176" s="26"/>
      <c r="E176" s="27"/>
      <c r="F176" s="26"/>
      <c r="G176" s="26"/>
      <c r="H176" s="25"/>
      <c r="I176" s="25"/>
      <c r="J176" s="30"/>
      <c r="K176" s="25"/>
      <c r="L176" s="30"/>
      <c r="M176" s="23"/>
      <c r="N176" s="23"/>
      <c r="O176" s="23"/>
      <c r="P176" s="24"/>
      <c r="Q176" s="24"/>
    </row>
    <row r="177" spans="1:17" ht="27" customHeight="1">
      <c r="A177" s="784"/>
      <c r="B177" s="22"/>
      <c r="C177" s="28"/>
      <c r="D177" s="26"/>
      <c r="E177" s="27"/>
      <c r="F177" s="26"/>
      <c r="G177" s="26"/>
      <c r="H177" s="25"/>
      <c r="I177" s="25"/>
      <c r="J177" s="30"/>
      <c r="K177" s="25"/>
      <c r="L177" s="30"/>
      <c r="M177" s="23"/>
      <c r="N177" s="23"/>
      <c r="O177" s="23"/>
      <c r="P177" s="24"/>
      <c r="Q177" s="24"/>
    </row>
    <row r="178" spans="1:17" ht="27" customHeight="1">
      <c r="A178" s="784"/>
      <c r="B178" s="22"/>
      <c r="C178" s="28"/>
      <c r="D178" s="26"/>
      <c r="E178" s="27"/>
      <c r="F178" s="26"/>
      <c r="G178" s="26"/>
      <c r="H178" s="25"/>
      <c r="I178" s="25"/>
      <c r="J178" s="30"/>
      <c r="K178" s="25"/>
      <c r="L178" s="30"/>
      <c r="M178" s="23"/>
      <c r="N178" s="23"/>
      <c r="O178" s="23"/>
      <c r="P178" s="24"/>
      <c r="Q178" s="24"/>
    </row>
    <row r="179" spans="1:17" ht="27" customHeight="1">
      <c r="A179" s="784"/>
      <c r="B179" s="22"/>
      <c r="C179" s="28"/>
      <c r="D179" s="26"/>
      <c r="E179" s="27"/>
      <c r="F179" s="26"/>
      <c r="G179" s="26"/>
      <c r="H179" s="25"/>
      <c r="I179" s="25"/>
      <c r="J179" s="30"/>
      <c r="K179" s="25"/>
      <c r="L179" s="30"/>
      <c r="M179" s="23"/>
      <c r="N179" s="23"/>
      <c r="O179" s="23"/>
      <c r="P179" s="24"/>
      <c r="Q179" s="24"/>
    </row>
    <row r="180" spans="1:17" ht="27" customHeight="1">
      <c r="A180" s="784"/>
      <c r="B180" s="22"/>
      <c r="C180" s="28"/>
      <c r="D180" s="26"/>
      <c r="E180" s="27"/>
      <c r="F180" s="26"/>
      <c r="G180" s="26"/>
      <c r="H180" s="25"/>
      <c r="I180" s="25"/>
      <c r="J180" s="30"/>
      <c r="K180" s="25"/>
      <c r="L180" s="30"/>
      <c r="M180" s="23"/>
      <c r="N180" s="23"/>
      <c r="O180" s="23"/>
      <c r="P180" s="24"/>
      <c r="Q180" s="24"/>
    </row>
    <row r="181" spans="1:17" ht="27" customHeight="1">
      <c r="A181" s="784"/>
      <c r="B181" s="22"/>
      <c r="C181" s="28"/>
      <c r="D181" s="26"/>
      <c r="E181" s="27"/>
      <c r="F181" s="26"/>
      <c r="G181" s="26"/>
      <c r="H181" s="25"/>
      <c r="I181" s="25"/>
      <c r="J181" s="30"/>
      <c r="K181" s="25"/>
      <c r="L181" s="30"/>
      <c r="M181" s="23"/>
      <c r="N181" s="23"/>
      <c r="O181" s="23"/>
      <c r="P181" s="24"/>
      <c r="Q181" s="24"/>
    </row>
    <row r="182" spans="1:17" ht="27" customHeight="1">
      <c r="A182" s="784"/>
      <c r="B182" s="22"/>
      <c r="C182" s="28"/>
      <c r="D182" s="26"/>
      <c r="E182" s="27"/>
      <c r="F182" s="26"/>
      <c r="G182" s="26"/>
      <c r="H182" s="25"/>
      <c r="I182" s="25"/>
      <c r="J182" s="30"/>
      <c r="K182" s="25"/>
      <c r="L182" s="30"/>
      <c r="M182" s="23"/>
      <c r="N182" s="23"/>
      <c r="O182" s="23"/>
      <c r="P182" s="24"/>
      <c r="Q182" s="24"/>
    </row>
    <row r="183" spans="1:17" ht="27" customHeight="1">
      <c r="A183" s="784"/>
      <c r="B183" s="22"/>
      <c r="C183" s="28"/>
      <c r="D183" s="26"/>
      <c r="E183" s="27"/>
      <c r="F183" s="26"/>
      <c r="G183" s="26"/>
      <c r="H183" s="25"/>
      <c r="I183" s="25"/>
      <c r="J183" s="30"/>
      <c r="K183" s="25"/>
      <c r="L183" s="30"/>
      <c r="M183" s="23"/>
      <c r="N183" s="23"/>
      <c r="O183" s="23"/>
      <c r="P183" s="24"/>
      <c r="Q183" s="24"/>
    </row>
    <row r="184" spans="1:17" ht="27" customHeight="1">
      <c r="A184" s="784"/>
      <c r="B184" s="22"/>
      <c r="C184" s="28"/>
      <c r="D184" s="26"/>
      <c r="E184" s="27"/>
      <c r="F184" s="26"/>
      <c r="G184" s="26"/>
      <c r="H184" s="25"/>
      <c r="I184" s="25"/>
      <c r="J184" s="30"/>
      <c r="K184" s="25"/>
      <c r="L184" s="30"/>
      <c r="M184" s="23"/>
      <c r="N184" s="23"/>
      <c r="O184" s="23"/>
      <c r="P184" s="24"/>
      <c r="Q184" s="24"/>
    </row>
    <row r="185" spans="1:17" ht="27" customHeight="1">
      <c r="A185" s="784"/>
      <c r="B185" s="22"/>
      <c r="C185" s="28"/>
      <c r="D185" s="26"/>
      <c r="E185" s="27"/>
      <c r="F185" s="26"/>
      <c r="G185" s="26"/>
      <c r="H185" s="25"/>
      <c r="I185" s="25"/>
      <c r="J185" s="30"/>
      <c r="K185" s="25"/>
      <c r="L185" s="30"/>
      <c r="M185" s="23"/>
      <c r="N185" s="23"/>
      <c r="O185" s="23"/>
      <c r="P185" s="24"/>
      <c r="Q185" s="24"/>
    </row>
    <row r="186" spans="1:17" ht="27" customHeight="1">
      <c r="A186" s="784"/>
      <c r="B186" s="22"/>
      <c r="C186" s="28"/>
      <c r="D186" s="26"/>
      <c r="E186" s="27"/>
      <c r="F186" s="26"/>
      <c r="G186" s="26"/>
      <c r="H186" s="25"/>
      <c r="I186" s="25"/>
      <c r="J186" s="30"/>
      <c r="K186" s="25"/>
      <c r="L186" s="30"/>
      <c r="M186" s="23"/>
      <c r="N186" s="23"/>
      <c r="O186" s="23"/>
      <c r="P186" s="24"/>
      <c r="Q186" s="24"/>
    </row>
    <row r="187" spans="1:17" ht="27" customHeight="1">
      <c r="A187" s="784"/>
      <c r="B187" s="22"/>
      <c r="C187" s="28"/>
      <c r="D187" s="26"/>
      <c r="E187" s="27"/>
      <c r="F187" s="26"/>
      <c r="G187" s="26"/>
      <c r="H187" s="25"/>
      <c r="I187" s="25"/>
      <c r="J187" s="30"/>
      <c r="K187" s="25"/>
      <c r="L187" s="30"/>
      <c r="M187" s="23"/>
      <c r="N187" s="23"/>
      <c r="O187" s="23"/>
      <c r="P187" s="24"/>
      <c r="Q187" s="24"/>
    </row>
    <row r="188" spans="1:17" ht="27" customHeight="1">
      <c r="A188" s="784"/>
      <c r="B188" s="22"/>
      <c r="C188" s="28"/>
      <c r="D188" s="26"/>
      <c r="E188" s="27"/>
      <c r="F188" s="26"/>
      <c r="G188" s="26"/>
      <c r="H188" s="25"/>
      <c r="I188" s="25"/>
      <c r="J188" s="30"/>
      <c r="K188" s="25"/>
      <c r="L188" s="30"/>
      <c r="M188" s="23"/>
      <c r="N188" s="23"/>
      <c r="O188" s="23"/>
      <c r="P188" s="24"/>
      <c r="Q188" s="24"/>
    </row>
    <row r="189" spans="1:17" ht="27" customHeight="1">
      <c r="A189" s="784"/>
      <c r="B189" s="22"/>
      <c r="C189" s="28"/>
      <c r="D189" s="26"/>
      <c r="E189" s="27"/>
      <c r="F189" s="26"/>
      <c r="G189" s="26"/>
      <c r="H189" s="25"/>
      <c r="I189" s="25"/>
      <c r="J189" s="30"/>
      <c r="K189" s="25"/>
      <c r="L189" s="30"/>
      <c r="M189" s="23"/>
      <c r="N189" s="23"/>
      <c r="O189" s="23"/>
      <c r="P189" s="24"/>
      <c r="Q189" s="24"/>
    </row>
    <row r="190" spans="1:17" ht="27" customHeight="1">
      <c r="A190" s="784"/>
      <c r="B190" s="22"/>
      <c r="C190" s="28"/>
      <c r="D190" s="26"/>
      <c r="E190" s="27"/>
      <c r="F190" s="26"/>
      <c r="G190" s="26"/>
      <c r="H190" s="25"/>
      <c r="I190" s="25"/>
      <c r="J190" s="30"/>
      <c r="K190" s="25"/>
      <c r="L190" s="30"/>
      <c r="M190" s="23"/>
      <c r="N190" s="23"/>
      <c r="O190" s="23"/>
      <c r="P190" s="24"/>
      <c r="Q190" s="24"/>
    </row>
    <row r="191" spans="1:17" ht="27" customHeight="1">
      <c r="A191" s="784"/>
      <c r="B191" s="22"/>
      <c r="C191" s="28"/>
      <c r="D191" s="26"/>
      <c r="E191" s="27"/>
      <c r="F191" s="26"/>
      <c r="G191" s="26"/>
      <c r="H191" s="25"/>
      <c r="I191" s="25"/>
      <c r="J191" s="30"/>
      <c r="K191" s="25"/>
      <c r="L191" s="30"/>
      <c r="M191" s="23"/>
      <c r="N191" s="23"/>
      <c r="O191" s="23"/>
      <c r="P191" s="24"/>
      <c r="Q191" s="24"/>
    </row>
    <row r="192" spans="1:17" ht="27" customHeight="1">
      <c r="A192" s="784"/>
      <c r="B192" s="22"/>
      <c r="C192" s="28"/>
      <c r="D192" s="26"/>
      <c r="E192" s="27"/>
      <c r="F192" s="26"/>
      <c r="G192" s="26"/>
      <c r="H192" s="25"/>
      <c r="I192" s="25"/>
      <c r="J192" s="30"/>
      <c r="K192" s="25"/>
      <c r="L192" s="30"/>
      <c r="M192" s="23"/>
      <c r="N192" s="23"/>
      <c r="O192" s="23"/>
      <c r="P192" s="24"/>
      <c r="Q192" s="24"/>
    </row>
    <row r="193" spans="1:17" ht="27" customHeight="1">
      <c r="A193" s="784"/>
      <c r="B193" s="22"/>
      <c r="C193" s="28"/>
      <c r="D193" s="26"/>
      <c r="E193" s="27"/>
      <c r="F193" s="26"/>
      <c r="G193" s="26"/>
      <c r="H193" s="25"/>
      <c r="I193" s="25"/>
      <c r="J193" s="30"/>
      <c r="K193" s="25"/>
      <c r="L193" s="30"/>
      <c r="M193" s="23"/>
      <c r="N193" s="23"/>
      <c r="O193" s="23"/>
      <c r="P193" s="24"/>
      <c r="Q193" s="24"/>
    </row>
    <row r="194" spans="1:17" ht="27" customHeight="1">
      <c r="A194" s="784"/>
      <c r="B194" s="22"/>
      <c r="C194" s="28"/>
      <c r="D194" s="26"/>
      <c r="E194" s="27"/>
      <c r="F194" s="26"/>
      <c r="G194" s="26"/>
      <c r="H194" s="25"/>
      <c r="I194" s="25"/>
      <c r="J194" s="30"/>
      <c r="K194" s="25"/>
      <c r="L194" s="30"/>
      <c r="M194" s="23"/>
      <c r="N194" s="23"/>
      <c r="O194" s="23"/>
      <c r="P194" s="24"/>
      <c r="Q194" s="24"/>
    </row>
    <row r="195" spans="1:17" ht="27" customHeight="1">
      <c r="A195" s="784"/>
      <c r="B195" s="22"/>
      <c r="C195" s="28"/>
      <c r="D195" s="26"/>
      <c r="E195" s="27"/>
      <c r="F195" s="26"/>
      <c r="G195" s="26"/>
      <c r="H195" s="25"/>
      <c r="I195" s="25"/>
      <c r="J195" s="30"/>
      <c r="K195" s="25"/>
      <c r="L195" s="30"/>
      <c r="M195" s="23"/>
      <c r="N195" s="23"/>
      <c r="O195" s="23"/>
      <c r="P195" s="24"/>
      <c r="Q195" s="24"/>
    </row>
    <row r="196" spans="1:17" ht="27" customHeight="1">
      <c r="A196" s="784"/>
      <c r="B196" s="22"/>
      <c r="C196" s="28"/>
      <c r="D196" s="26"/>
      <c r="E196" s="27"/>
      <c r="F196" s="26"/>
      <c r="G196" s="26"/>
      <c r="H196" s="25"/>
      <c r="I196" s="25"/>
      <c r="J196" s="30"/>
      <c r="K196" s="25"/>
      <c r="L196" s="30"/>
      <c r="M196" s="23"/>
      <c r="N196" s="23"/>
      <c r="O196" s="23"/>
      <c r="P196" s="24"/>
      <c r="Q196" s="24"/>
    </row>
    <row r="197" spans="1:17" ht="27" customHeight="1">
      <c r="A197" s="784"/>
      <c r="B197" s="22"/>
      <c r="C197" s="28"/>
      <c r="D197" s="26"/>
      <c r="E197" s="27"/>
      <c r="F197" s="26"/>
      <c r="G197" s="26"/>
      <c r="H197" s="25"/>
      <c r="I197" s="25"/>
      <c r="J197" s="30"/>
      <c r="K197" s="25"/>
      <c r="L197" s="30"/>
      <c r="M197" s="23"/>
      <c r="N197" s="23"/>
      <c r="O197" s="23"/>
      <c r="P197" s="24"/>
      <c r="Q197" s="24"/>
    </row>
    <row r="198" spans="1:17" ht="27" customHeight="1">
      <c r="A198" s="784"/>
      <c r="B198" s="22"/>
      <c r="C198" s="28"/>
      <c r="D198" s="26"/>
      <c r="E198" s="27"/>
      <c r="F198" s="26"/>
      <c r="G198" s="26"/>
      <c r="H198" s="25"/>
      <c r="I198" s="25"/>
      <c r="J198" s="30"/>
      <c r="K198" s="25"/>
      <c r="L198" s="30"/>
      <c r="M198" s="23"/>
      <c r="N198" s="23"/>
      <c r="O198" s="23"/>
      <c r="P198" s="24"/>
      <c r="Q198" s="24"/>
    </row>
    <row r="199" spans="1:17" ht="27" customHeight="1">
      <c r="A199" s="784"/>
      <c r="B199" s="22"/>
      <c r="C199" s="28"/>
      <c r="D199" s="26"/>
      <c r="E199" s="27"/>
      <c r="F199" s="26"/>
      <c r="G199" s="26"/>
      <c r="H199" s="25"/>
      <c r="I199" s="25"/>
      <c r="J199" s="30"/>
      <c r="K199" s="25"/>
      <c r="L199" s="30"/>
      <c r="M199" s="23"/>
      <c r="N199" s="23"/>
      <c r="O199" s="23"/>
      <c r="P199" s="24"/>
      <c r="Q199" s="24"/>
    </row>
    <row r="200" spans="1:17" ht="27" customHeight="1">
      <c r="A200" s="784"/>
      <c r="B200" s="22"/>
      <c r="C200" s="28"/>
      <c r="D200" s="26"/>
      <c r="E200" s="27"/>
      <c r="F200" s="26"/>
      <c r="G200" s="26"/>
      <c r="H200" s="25"/>
      <c r="I200" s="25"/>
      <c r="J200" s="30"/>
      <c r="K200" s="25"/>
      <c r="L200" s="30"/>
      <c r="M200" s="23"/>
      <c r="N200" s="23"/>
      <c r="O200" s="23"/>
      <c r="P200" s="24"/>
      <c r="Q200" s="24"/>
    </row>
    <row r="201" spans="1:17" ht="27" customHeight="1">
      <c r="A201" s="784"/>
      <c r="B201" s="22"/>
      <c r="C201" s="28"/>
      <c r="D201" s="26"/>
      <c r="E201" s="27"/>
      <c r="F201" s="26"/>
      <c r="G201" s="26"/>
      <c r="H201" s="25"/>
      <c r="I201" s="25"/>
      <c r="J201" s="30"/>
      <c r="K201" s="25"/>
      <c r="L201" s="30"/>
      <c r="M201" s="23"/>
      <c r="N201" s="23"/>
      <c r="O201" s="23"/>
      <c r="P201" s="24"/>
      <c r="Q201" s="24"/>
    </row>
    <row r="202" spans="1:17" ht="27" customHeight="1">
      <c r="A202" s="784"/>
      <c r="B202" s="22"/>
      <c r="C202" s="28"/>
      <c r="D202" s="26"/>
      <c r="E202" s="27"/>
      <c r="F202" s="26"/>
      <c r="G202" s="26"/>
      <c r="H202" s="25"/>
      <c r="I202" s="25"/>
      <c r="J202" s="30"/>
      <c r="K202" s="25"/>
      <c r="L202" s="30"/>
      <c r="M202" s="23"/>
      <c r="N202" s="23"/>
      <c r="O202" s="23"/>
      <c r="P202" s="24"/>
      <c r="Q202" s="24"/>
    </row>
    <row r="203" spans="1:17" ht="27" customHeight="1">
      <c r="A203" s="784"/>
      <c r="B203" s="22"/>
      <c r="C203" s="28"/>
      <c r="D203" s="26"/>
      <c r="E203" s="27"/>
      <c r="F203" s="26"/>
      <c r="G203" s="26"/>
      <c r="H203" s="25"/>
      <c r="I203" s="25"/>
      <c r="J203" s="30"/>
      <c r="K203" s="25"/>
      <c r="L203" s="30"/>
      <c r="M203" s="23"/>
      <c r="N203" s="23"/>
      <c r="O203" s="23"/>
      <c r="P203" s="24"/>
      <c r="Q203" s="24"/>
    </row>
    <row r="204" spans="1:17" ht="27" customHeight="1">
      <c r="A204" s="784"/>
      <c r="B204" s="22"/>
      <c r="C204" s="28"/>
      <c r="D204" s="26"/>
      <c r="E204" s="27"/>
      <c r="F204" s="26"/>
      <c r="G204" s="26"/>
      <c r="H204" s="25"/>
      <c r="I204" s="25"/>
      <c r="J204" s="30"/>
      <c r="K204" s="25"/>
      <c r="L204" s="30"/>
      <c r="M204" s="23"/>
      <c r="N204" s="23"/>
      <c r="O204" s="23"/>
      <c r="P204" s="24"/>
      <c r="Q204" s="24"/>
    </row>
    <row r="205" spans="1:17" ht="27" customHeight="1">
      <c r="A205" s="784"/>
      <c r="B205" s="22"/>
      <c r="C205" s="28"/>
      <c r="D205" s="26"/>
      <c r="E205" s="27"/>
      <c r="F205" s="26"/>
      <c r="G205" s="26"/>
      <c r="H205" s="25"/>
      <c r="I205" s="25"/>
      <c r="J205" s="30"/>
      <c r="K205" s="25"/>
      <c r="L205" s="30"/>
      <c r="M205" s="23"/>
      <c r="N205" s="23"/>
      <c r="O205" s="23"/>
      <c r="P205" s="24"/>
      <c r="Q205" s="24"/>
    </row>
    <row r="206" spans="1:17" ht="27" customHeight="1">
      <c r="A206" s="784"/>
      <c r="B206" s="22"/>
      <c r="C206" s="28"/>
      <c r="D206" s="26"/>
      <c r="E206" s="27"/>
      <c r="F206" s="26"/>
      <c r="G206" s="26"/>
      <c r="H206" s="25"/>
      <c r="I206" s="25"/>
      <c r="J206" s="30"/>
      <c r="K206" s="25"/>
      <c r="L206" s="30"/>
      <c r="M206" s="23"/>
      <c r="N206" s="23"/>
      <c r="O206" s="23"/>
      <c r="P206" s="24"/>
      <c r="Q206" s="24"/>
    </row>
    <row r="207" spans="1:17" ht="27" customHeight="1">
      <c r="A207" s="784"/>
      <c r="B207" s="22"/>
      <c r="C207" s="28"/>
      <c r="D207" s="26"/>
      <c r="E207" s="27"/>
      <c r="F207" s="26"/>
      <c r="G207" s="26"/>
      <c r="H207" s="25"/>
      <c r="I207" s="25"/>
      <c r="J207" s="30"/>
      <c r="K207" s="25"/>
      <c r="L207" s="30"/>
      <c r="M207" s="23"/>
      <c r="N207" s="23"/>
      <c r="O207" s="23"/>
      <c r="P207" s="24"/>
      <c r="Q207" s="24"/>
    </row>
    <row r="208" spans="1:17" ht="27" customHeight="1">
      <c r="A208" s="784"/>
      <c r="B208" s="22"/>
      <c r="C208" s="28"/>
      <c r="D208" s="26"/>
      <c r="E208" s="27"/>
      <c r="F208" s="26"/>
      <c r="G208" s="26"/>
      <c r="H208" s="25"/>
      <c r="I208" s="25"/>
      <c r="J208" s="30"/>
      <c r="K208" s="25"/>
      <c r="L208" s="30"/>
      <c r="M208" s="23"/>
      <c r="N208" s="23"/>
      <c r="O208" s="23"/>
      <c r="P208" s="24"/>
      <c r="Q208" s="24"/>
    </row>
    <row r="209" spans="1:17" ht="27" customHeight="1">
      <c r="A209" s="784"/>
      <c r="B209" s="22"/>
      <c r="C209" s="28"/>
      <c r="D209" s="26"/>
      <c r="E209" s="27"/>
      <c r="F209" s="26"/>
      <c r="G209" s="26"/>
      <c r="H209" s="25"/>
      <c r="I209" s="25"/>
      <c r="J209" s="30"/>
      <c r="K209" s="25"/>
      <c r="L209" s="30"/>
      <c r="M209" s="23"/>
      <c r="N209" s="23"/>
      <c r="O209" s="23"/>
      <c r="P209" s="24"/>
      <c r="Q209" s="24"/>
    </row>
    <row r="210" spans="1:17" ht="27" customHeight="1">
      <c r="A210" s="784"/>
      <c r="B210" s="22"/>
      <c r="C210" s="28"/>
      <c r="D210" s="26"/>
      <c r="E210" s="27"/>
      <c r="F210" s="26"/>
      <c r="G210" s="26"/>
      <c r="H210" s="25"/>
      <c r="I210" s="25"/>
      <c r="J210" s="30"/>
      <c r="K210" s="25"/>
      <c r="L210" s="30"/>
      <c r="M210" s="23"/>
      <c r="N210" s="23"/>
      <c r="O210" s="23"/>
      <c r="P210" s="24"/>
      <c r="Q210" s="24"/>
    </row>
    <row r="211" spans="1:17" ht="27" customHeight="1">
      <c r="A211" s="784"/>
      <c r="B211" s="22"/>
      <c r="C211" s="28"/>
      <c r="D211" s="26"/>
      <c r="E211" s="27"/>
      <c r="F211" s="26"/>
      <c r="G211" s="26"/>
      <c r="H211" s="25"/>
      <c r="I211" s="25"/>
      <c r="J211" s="30"/>
      <c r="K211" s="25"/>
      <c r="L211" s="30"/>
      <c r="M211" s="23"/>
      <c r="N211" s="23"/>
      <c r="O211" s="23"/>
      <c r="P211" s="24"/>
      <c r="Q211" s="24"/>
    </row>
    <row r="212" spans="1:17" ht="27" customHeight="1">
      <c r="A212" s="784"/>
      <c r="B212" s="22"/>
      <c r="C212" s="28"/>
      <c r="D212" s="26"/>
      <c r="E212" s="27"/>
      <c r="F212" s="26"/>
      <c r="G212" s="26"/>
      <c r="H212" s="25"/>
      <c r="I212" s="25"/>
      <c r="J212" s="30"/>
      <c r="K212" s="25"/>
      <c r="L212" s="30"/>
      <c r="M212" s="23"/>
      <c r="N212" s="23"/>
      <c r="O212" s="23"/>
      <c r="P212" s="24"/>
      <c r="Q212" s="24"/>
    </row>
    <row r="213" spans="1:17" ht="27" customHeight="1">
      <c r="A213" s="784"/>
      <c r="B213" s="22"/>
      <c r="C213" s="28"/>
      <c r="D213" s="26"/>
      <c r="E213" s="27"/>
      <c r="F213" s="26"/>
      <c r="G213" s="26"/>
      <c r="H213" s="25"/>
      <c r="I213" s="25"/>
      <c r="J213" s="30"/>
      <c r="K213" s="25"/>
      <c r="L213" s="30"/>
      <c r="M213" s="23"/>
      <c r="N213" s="23"/>
      <c r="O213" s="23"/>
      <c r="P213" s="24"/>
      <c r="Q213" s="24"/>
    </row>
    <row r="214" spans="1:17" ht="27" customHeight="1">
      <c r="A214" s="784"/>
      <c r="B214" s="22"/>
      <c r="C214" s="28"/>
      <c r="D214" s="26"/>
      <c r="E214" s="27"/>
      <c r="F214" s="26"/>
      <c r="G214" s="26"/>
      <c r="H214" s="25"/>
      <c r="I214" s="25"/>
      <c r="J214" s="30"/>
      <c r="K214" s="25"/>
      <c r="L214" s="30"/>
      <c r="M214" s="23"/>
      <c r="N214" s="23"/>
      <c r="O214" s="23"/>
      <c r="P214" s="24"/>
      <c r="Q214" s="24"/>
    </row>
    <row r="215" spans="1:17" ht="27" customHeight="1">
      <c r="A215" s="784"/>
      <c r="B215" s="22"/>
      <c r="C215" s="28"/>
      <c r="D215" s="26"/>
      <c r="E215" s="27"/>
      <c r="F215" s="26"/>
      <c r="G215" s="26"/>
      <c r="H215" s="25"/>
      <c r="I215" s="25"/>
      <c r="J215" s="30"/>
      <c r="K215" s="25"/>
      <c r="L215" s="30"/>
      <c r="M215" s="23"/>
      <c r="N215" s="23"/>
      <c r="O215" s="23"/>
      <c r="P215" s="24"/>
      <c r="Q215" s="24"/>
    </row>
    <row r="216" spans="1:17" ht="27" customHeight="1">
      <c r="A216" s="784"/>
      <c r="B216" s="22"/>
      <c r="C216" s="28"/>
      <c r="D216" s="26"/>
      <c r="E216" s="27"/>
      <c r="F216" s="26"/>
      <c r="G216" s="26"/>
      <c r="H216" s="25"/>
      <c r="I216" s="25"/>
      <c r="J216" s="30"/>
      <c r="K216" s="25"/>
      <c r="L216" s="30"/>
      <c r="M216" s="23"/>
      <c r="N216" s="23"/>
      <c r="O216" s="23"/>
      <c r="P216" s="24"/>
      <c r="Q216" s="24"/>
    </row>
    <row r="217" spans="1:17" ht="27" customHeight="1">
      <c r="A217" s="784"/>
      <c r="B217" s="22"/>
      <c r="C217" s="28"/>
      <c r="D217" s="26"/>
      <c r="E217" s="27"/>
      <c r="F217" s="26"/>
      <c r="G217" s="26"/>
      <c r="H217" s="25"/>
      <c r="I217" s="25"/>
      <c r="J217" s="30"/>
      <c r="K217" s="25"/>
      <c r="L217" s="30"/>
      <c r="M217" s="23"/>
      <c r="N217" s="23"/>
      <c r="O217" s="23"/>
      <c r="P217" s="24"/>
      <c r="Q217" s="24"/>
    </row>
    <row r="218" spans="1:17" ht="27" customHeight="1">
      <c r="A218" s="784"/>
      <c r="B218" s="22"/>
      <c r="C218" s="28"/>
      <c r="D218" s="26"/>
      <c r="E218" s="27"/>
      <c r="F218" s="26"/>
      <c r="G218" s="26"/>
      <c r="H218" s="25"/>
      <c r="I218" s="25"/>
      <c r="J218" s="30"/>
      <c r="K218" s="25"/>
      <c r="L218" s="30"/>
      <c r="M218" s="23"/>
      <c r="N218" s="23"/>
      <c r="O218" s="23"/>
      <c r="P218" s="24"/>
      <c r="Q218" s="24"/>
    </row>
    <row r="219" spans="1:17" ht="27" customHeight="1">
      <c r="A219" s="784"/>
      <c r="B219" s="22"/>
      <c r="C219" s="28"/>
      <c r="D219" s="26"/>
      <c r="E219" s="27"/>
      <c r="F219" s="26"/>
      <c r="G219" s="26"/>
      <c r="H219" s="25"/>
      <c r="I219" s="25"/>
      <c r="J219" s="30"/>
      <c r="K219" s="25"/>
      <c r="L219" s="30"/>
      <c r="M219" s="23"/>
      <c r="N219" s="23"/>
      <c r="O219" s="23"/>
      <c r="P219" s="24"/>
      <c r="Q219" s="24"/>
    </row>
    <row r="220" spans="1:17" ht="27" customHeight="1">
      <c r="A220" s="784"/>
      <c r="B220" s="22"/>
      <c r="C220" s="28"/>
      <c r="D220" s="26"/>
      <c r="E220" s="27"/>
      <c r="F220" s="26"/>
      <c r="G220" s="26"/>
      <c r="H220" s="25"/>
      <c r="I220" s="25"/>
      <c r="J220" s="30"/>
      <c r="K220" s="25"/>
      <c r="L220" s="30"/>
      <c r="M220" s="23"/>
      <c r="N220" s="23"/>
      <c r="O220" s="23"/>
      <c r="P220" s="24"/>
      <c r="Q220" s="24"/>
    </row>
    <row r="221" spans="1:17" ht="27" customHeight="1">
      <c r="A221" s="784"/>
      <c r="B221" s="22"/>
      <c r="C221" s="28"/>
      <c r="D221" s="26"/>
      <c r="E221" s="27"/>
      <c r="F221" s="26"/>
      <c r="G221" s="26"/>
      <c r="H221" s="25"/>
      <c r="I221" s="25"/>
      <c r="J221" s="30"/>
      <c r="K221" s="25"/>
      <c r="L221" s="30"/>
      <c r="M221" s="23"/>
      <c r="N221" s="23"/>
      <c r="O221" s="23"/>
      <c r="P221" s="24"/>
      <c r="Q221" s="24"/>
    </row>
    <row r="222" spans="1:17" ht="27" customHeight="1">
      <c r="A222" s="784"/>
      <c r="B222" s="22"/>
      <c r="C222" s="28"/>
      <c r="D222" s="26"/>
      <c r="E222" s="27"/>
      <c r="F222" s="26"/>
      <c r="G222" s="26"/>
      <c r="H222" s="25"/>
      <c r="I222" s="25"/>
      <c r="J222" s="30"/>
      <c r="K222" s="25"/>
      <c r="L222" s="30"/>
      <c r="M222" s="23"/>
      <c r="N222" s="23"/>
      <c r="O222" s="23"/>
      <c r="P222" s="24"/>
      <c r="Q222" s="24"/>
    </row>
    <row r="223" spans="1:17" ht="27" customHeight="1">
      <c r="A223" s="784"/>
      <c r="B223" s="22"/>
      <c r="C223" s="28"/>
      <c r="D223" s="26"/>
      <c r="E223" s="27"/>
      <c r="F223" s="26"/>
      <c r="G223" s="26"/>
      <c r="H223" s="25"/>
      <c r="I223" s="25"/>
      <c r="J223" s="30"/>
      <c r="K223" s="25"/>
      <c r="L223" s="30"/>
      <c r="M223" s="23"/>
      <c r="N223" s="23"/>
      <c r="O223" s="23"/>
      <c r="P223" s="24"/>
      <c r="Q223" s="24"/>
    </row>
    <row r="224" spans="1:17" ht="27" customHeight="1">
      <c r="A224" s="784"/>
      <c r="B224" s="22"/>
      <c r="C224" s="28"/>
      <c r="D224" s="26"/>
      <c r="E224" s="27"/>
      <c r="F224" s="26"/>
      <c r="G224" s="26"/>
      <c r="H224" s="25"/>
      <c r="I224" s="25"/>
      <c r="J224" s="30"/>
      <c r="K224" s="25"/>
      <c r="L224" s="30"/>
      <c r="M224" s="23"/>
      <c r="N224" s="23"/>
      <c r="O224" s="23"/>
      <c r="P224" s="24"/>
      <c r="Q224" s="24"/>
    </row>
    <row r="225" spans="1:17" ht="27" customHeight="1">
      <c r="A225" s="784"/>
      <c r="B225" s="22"/>
      <c r="C225" s="28"/>
      <c r="D225" s="26"/>
      <c r="E225" s="27"/>
      <c r="F225" s="26"/>
      <c r="G225" s="26"/>
      <c r="H225" s="25"/>
      <c r="I225" s="25"/>
      <c r="J225" s="30"/>
      <c r="K225" s="25"/>
      <c r="L225" s="30"/>
      <c r="M225" s="23"/>
      <c r="N225" s="23"/>
      <c r="O225" s="23"/>
      <c r="P225" s="24"/>
      <c r="Q225" s="24"/>
    </row>
    <row r="226" spans="1:17" ht="27" customHeight="1">
      <c r="A226" s="784"/>
      <c r="B226" s="22"/>
      <c r="C226" s="28"/>
      <c r="D226" s="26"/>
      <c r="E226" s="27"/>
      <c r="F226" s="26"/>
      <c r="G226" s="26"/>
      <c r="H226" s="25"/>
      <c r="I226" s="25"/>
      <c r="J226" s="30"/>
      <c r="K226" s="25"/>
      <c r="L226" s="30"/>
      <c r="M226" s="23"/>
      <c r="N226" s="23"/>
      <c r="O226" s="23"/>
      <c r="P226" s="24"/>
      <c r="Q226" s="24"/>
    </row>
    <row r="227" spans="1:17" ht="27" customHeight="1">
      <c r="A227" s="784"/>
      <c r="B227" s="22"/>
      <c r="C227" s="28"/>
      <c r="D227" s="26"/>
      <c r="E227" s="27"/>
      <c r="F227" s="26"/>
      <c r="G227" s="26"/>
      <c r="H227" s="25"/>
      <c r="I227" s="25"/>
      <c r="J227" s="30"/>
      <c r="K227" s="25"/>
      <c r="L227" s="30"/>
      <c r="M227" s="23"/>
      <c r="N227" s="23"/>
      <c r="O227" s="23"/>
      <c r="P227" s="24"/>
      <c r="Q227" s="24"/>
    </row>
    <row r="228" spans="1:17" ht="27" customHeight="1">
      <c r="A228" s="784"/>
      <c r="B228" s="22"/>
      <c r="C228" s="28"/>
      <c r="D228" s="26"/>
      <c r="E228" s="27"/>
      <c r="F228" s="26"/>
      <c r="G228" s="26"/>
      <c r="H228" s="25"/>
      <c r="I228" s="25"/>
      <c r="J228" s="30"/>
      <c r="K228" s="25"/>
      <c r="L228" s="30"/>
      <c r="M228" s="23"/>
      <c r="N228" s="23"/>
      <c r="O228" s="23"/>
      <c r="P228" s="24"/>
      <c r="Q228" s="24"/>
    </row>
    <row r="229" spans="1:17" ht="27" customHeight="1">
      <c r="A229" s="784"/>
      <c r="B229" s="22"/>
      <c r="C229" s="28"/>
      <c r="D229" s="26"/>
      <c r="E229" s="27"/>
      <c r="F229" s="26"/>
      <c r="G229" s="26"/>
      <c r="H229" s="25"/>
      <c r="I229" s="25"/>
      <c r="J229" s="30"/>
      <c r="K229" s="25"/>
      <c r="L229" s="30"/>
      <c r="M229" s="23"/>
      <c r="N229" s="23"/>
      <c r="O229" s="23"/>
      <c r="P229" s="24"/>
      <c r="Q229" s="24"/>
    </row>
    <row r="230" spans="1:17" ht="27" customHeight="1">
      <c r="A230" s="784"/>
      <c r="B230" s="22"/>
      <c r="C230" s="28"/>
      <c r="D230" s="26"/>
      <c r="E230" s="27"/>
      <c r="F230" s="26"/>
      <c r="G230" s="26"/>
      <c r="H230" s="25"/>
      <c r="I230" s="25"/>
      <c r="J230" s="30"/>
      <c r="K230" s="25"/>
      <c r="L230" s="30"/>
      <c r="M230" s="23"/>
      <c r="N230" s="23"/>
      <c r="O230" s="23"/>
      <c r="P230" s="24"/>
      <c r="Q230" s="24"/>
    </row>
    <row r="231" spans="1:17" ht="27" customHeight="1">
      <c r="A231" s="784"/>
      <c r="B231" s="22"/>
      <c r="C231" s="28"/>
      <c r="D231" s="26"/>
      <c r="E231" s="27"/>
      <c r="F231" s="26"/>
      <c r="G231" s="26"/>
      <c r="H231" s="25"/>
      <c r="I231" s="25"/>
      <c r="J231" s="30"/>
      <c r="K231" s="25"/>
      <c r="L231" s="30"/>
      <c r="M231" s="23"/>
      <c r="N231" s="23"/>
      <c r="O231" s="23"/>
      <c r="P231" s="24"/>
      <c r="Q231" s="24"/>
    </row>
    <row r="232" spans="1:17" ht="27" customHeight="1">
      <c r="A232" s="784"/>
      <c r="B232" s="22"/>
      <c r="C232" s="28"/>
      <c r="D232" s="26"/>
      <c r="E232" s="27"/>
      <c r="F232" s="26"/>
      <c r="G232" s="26"/>
      <c r="H232" s="25"/>
      <c r="I232" s="25"/>
      <c r="J232" s="30"/>
      <c r="K232" s="25"/>
      <c r="L232" s="30"/>
      <c r="M232" s="23"/>
      <c r="N232" s="23"/>
      <c r="O232" s="23"/>
      <c r="P232" s="24"/>
      <c r="Q232" s="24"/>
    </row>
    <row r="233" spans="1:17" ht="27" customHeight="1">
      <c r="A233" s="784"/>
      <c r="B233" s="22"/>
      <c r="C233" s="28"/>
      <c r="D233" s="26"/>
      <c r="E233" s="27"/>
      <c r="F233" s="26"/>
      <c r="G233" s="26"/>
      <c r="H233" s="25"/>
      <c r="I233" s="25"/>
      <c r="J233" s="30"/>
      <c r="K233" s="25"/>
      <c r="L233" s="30"/>
      <c r="M233" s="23"/>
      <c r="N233" s="23"/>
      <c r="O233" s="23"/>
      <c r="P233" s="24"/>
      <c r="Q233" s="24"/>
    </row>
    <row r="234" spans="1:17" ht="27" customHeight="1">
      <c r="A234" s="784"/>
      <c r="B234" s="22"/>
      <c r="C234" s="28"/>
      <c r="D234" s="26"/>
      <c r="E234" s="27"/>
      <c r="F234" s="26"/>
      <c r="G234" s="26"/>
      <c r="H234" s="25"/>
      <c r="I234" s="25"/>
      <c r="J234" s="30"/>
      <c r="K234" s="25"/>
      <c r="L234" s="30"/>
      <c r="M234" s="23"/>
      <c r="N234" s="23"/>
      <c r="O234" s="23"/>
      <c r="P234" s="24"/>
      <c r="Q234" s="24"/>
    </row>
    <row r="235" spans="1:17" ht="27" customHeight="1">
      <c r="A235" s="784"/>
      <c r="B235" s="22"/>
      <c r="C235" s="28"/>
      <c r="D235" s="26"/>
      <c r="E235" s="27"/>
      <c r="F235" s="26"/>
      <c r="G235" s="26"/>
      <c r="H235" s="25"/>
      <c r="I235" s="25"/>
      <c r="J235" s="30"/>
      <c r="K235" s="25"/>
      <c r="L235" s="30"/>
      <c r="M235" s="23"/>
      <c r="N235" s="23"/>
      <c r="O235" s="23"/>
      <c r="P235" s="24"/>
      <c r="Q235" s="24"/>
    </row>
    <row r="236" spans="1:17" ht="27" customHeight="1">
      <c r="A236" s="784"/>
      <c r="B236" s="22"/>
      <c r="C236" s="28"/>
      <c r="D236" s="26"/>
      <c r="E236" s="27"/>
      <c r="F236" s="26"/>
      <c r="G236" s="26"/>
      <c r="H236" s="25"/>
      <c r="I236" s="25"/>
      <c r="J236" s="30"/>
      <c r="K236" s="25"/>
      <c r="L236" s="30"/>
      <c r="M236" s="23"/>
      <c r="N236" s="23"/>
      <c r="O236" s="23"/>
      <c r="P236" s="24"/>
      <c r="Q236" s="24"/>
    </row>
    <row r="237" spans="1:17" ht="27" customHeight="1">
      <c r="A237" s="784"/>
      <c r="B237" s="22"/>
      <c r="C237" s="28"/>
      <c r="D237" s="26"/>
      <c r="E237" s="27"/>
      <c r="F237" s="26"/>
      <c r="G237" s="26"/>
      <c r="H237" s="25"/>
      <c r="I237" s="25"/>
      <c r="J237" s="30"/>
      <c r="K237" s="25"/>
      <c r="L237" s="30"/>
      <c r="M237" s="23"/>
      <c r="N237" s="23"/>
      <c r="O237" s="23"/>
      <c r="P237" s="24"/>
      <c r="Q237" s="24"/>
    </row>
    <row r="238" spans="1:17" ht="27" customHeight="1">
      <c r="A238" s="784"/>
      <c r="B238" s="22"/>
      <c r="C238" s="28"/>
      <c r="D238" s="26"/>
      <c r="E238" s="27"/>
      <c r="F238" s="26"/>
      <c r="G238" s="26"/>
      <c r="H238" s="25"/>
      <c r="I238" s="25"/>
      <c r="J238" s="30"/>
      <c r="K238" s="25"/>
      <c r="L238" s="30"/>
      <c r="M238" s="23"/>
      <c r="N238" s="23"/>
      <c r="O238" s="23"/>
      <c r="P238" s="24"/>
      <c r="Q238" s="24"/>
    </row>
    <row r="239" spans="1:17" ht="27" customHeight="1">
      <c r="A239" s="784"/>
      <c r="B239" s="22"/>
      <c r="C239" s="28"/>
      <c r="D239" s="26"/>
      <c r="E239" s="27"/>
      <c r="F239" s="26"/>
      <c r="G239" s="26"/>
      <c r="H239" s="25"/>
      <c r="I239" s="25"/>
      <c r="J239" s="30"/>
      <c r="K239" s="25"/>
      <c r="L239" s="30"/>
      <c r="M239" s="23"/>
      <c r="N239" s="23"/>
      <c r="O239" s="23"/>
      <c r="P239" s="24"/>
      <c r="Q239" s="24"/>
    </row>
    <row r="240" spans="1:17" ht="27" customHeight="1">
      <c r="A240" s="784"/>
      <c r="B240" s="22"/>
      <c r="C240" s="28"/>
      <c r="D240" s="26"/>
      <c r="E240" s="27"/>
      <c r="F240" s="26"/>
      <c r="G240" s="26"/>
      <c r="H240" s="25"/>
      <c r="I240" s="25"/>
      <c r="J240" s="30"/>
      <c r="K240" s="25"/>
      <c r="L240" s="30"/>
      <c r="M240" s="23"/>
      <c r="N240" s="23"/>
      <c r="O240" s="23"/>
      <c r="P240" s="24"/>
      <c r="Q240" s="24"/>
    </row>
    <row r="241" spans="1:17" ht="27" customHeight="1">
      <c r="A241" s="784"/>
      <c r="B241" s="22"/>
      <c r="C241" s="28"/>
      <c r="D241" s="26"/>
      <c r="E241" s="27"/>
      <c r="F241" s="26"/>
      <c r="G241" s="26"/>
      <c r="H241" s="25"/>
      <c r="I241" s="25"/>
      <c r="J241" s="30"/>
      <c r="K241" s="25"/>
      <c r="L241" s="30"/>
      <c r="M241" s="23"/>
      <c r="N241" s="23"/>
      <c r="O241" s="23"/>
      <c r="P241" s="24"/>
      <c r="Q241" s="24"/>
    </row>
    <row r="242" spans="1:17" ht="27" customHeight="1">
      <c r="A242" s="784"/>
      <c r="B242" s="22"/>
      <c r="C242" s="28"/>
      <c r="D242" s="26"/>
      <c r="E242" s="27"/>
      <c r="F242" s="26"/>
      <c r="G242" s="26"/>
      <c r="H242" s="25"/>
      <c r="I242" s="25"/>
      <c r="J242" s="30"/>
      <c r="K242" s="25"/>
      <c r="L242" s="30"/>
      <c r="M242" s="23"/>
      <c r="N242" s="23"/>
      <c r="O242" s="23"/>
      <c r="P242" s="24"/>
      <c r="Q242" s="24"/>
    </row>
    <row r="243" spans="1:17" ht="27" customHeight="1">
      <c r="A243" s="784"/>
      <c r="B243" s="22"/>
      <c r="C243" s="28"/>
      <c r="D243" s="26"/>
      <c r="E243" s="27"/>
      <c r="F243" s="26"/>
      <c r="G243" s="26"/>
      <c r="H243" s="25"/>
      <c r="I243" s="25"/>
      <c r="J243" s="30"/>
      <c r="K243" s="25"/>
      <c r="L243" s="30"/>
      <c r="M243" s="23"/>
      <c r="N243" s="23"/>
      <c r="O243" s="23"/>
      <c r="P243" s="24"/>
      <c r="Q243" s="24"/>
    </row>
    <row r="244" spans="1:17" ht="27" customHeight="1">
      <c r="A244" s="784"/>
      <c r="B244" s="22"/>
      <c r="C244" s="28"/>
      <c r="D244" s="26"/>
      <c r="E244" s="27"/>
      <c r="F244" s="26"/>
      <c r="G244" s="26"/>
      <c r="H244" s="25"/>
      <c r="I244" s="25"/>
      <c r="J244" s="30"/>
      <c r="K244" s="25"/>
      <c r="L244" s="30"/>
      <c r="M244" s="23"/>
      <c r="N244" s="23"/>
      <c r="O244" s="23"/>
      <c r="P244" s="24"/>
      <c r="Q244" s="24"/>
    </row>
    <row r="245" spans="1:17" ht="27" customHeight="1">
      <c r="A245" s="784"/>
      <c r="B245" s="22"/>
      <c r="C245" s="28"/>
      <c r="D245" s="26"/>
      <c r="E245" s="27"/>
      <c r="F245" s="26"/>
      <c r="G245" s="26"/>
      <c r="H245" s="25"/>
      <c r="I245" s="25"/>
      <c r="J245" s="30"/>
      <c r="K245" s="25"/>
      <c r="L245" s="30"/>
      <c r="M245" s="23"/>
      <c r="N245" s="23"/>
      <c r="O245" s="23"/>
      <c r="P245" s="24"/>
      <c r="Q245" s="24"/>
    </row>
    <row r="246" spans="1:17" ht="27" customHeight="1">
      <c r="A246" s="784"/>
      <c r="B246" s="22"/>
      <c r="C246" s="28"/>
      <c r="D246" s="26"/>
      <c r="E246" s="27"/>
      <c r="F246" s="26"/>
      <c r="G246" s="26"/>
      <c r="H246" s="25"/>
      <c r="I246" s="25"/>
      <c r="J246" s="30"/>
      <c r="K246" s="25"/>
      <c r="L246" s="30"/>
      <c r="M246" s="23"/>
      <c r="N246" s="23"/>
      <c r="O246" s="23"/>
      <c r="P246" s="24"/>
      <c r="Q246" s="24"/>
    </row>
    <row r="247" spans="1:17" ht="27" customHeight="1">
      <c r="A247" s="784"/>
      <c r="B247" s="22"/>
      <c r="C247" s="28"/>
      <c r="D247" s="26"/>
      <c r="E247" s="27"/>
      <c r="F247" s="26"/>
      <c r="G247" s="26"/>
      <c r="H247" s="25"/>
      <c r="I247" s="25"/>
      <c r="J247" s="30"/>
      <c r="K247" s="25"/>
      <c r="L247" s="30"/>
      <c r="M247" s="23"/>
      <c r="N247" s="23"/>
      <c r="O247" s="23"/>
      <c r="P247" s="24"/>
      <c r="Q247" s="24"/>
    </row>
    <row r="248" spans="1:17" ht="27" customHeight="1">
      <c r="A248" s="784"/>
      <c r="B248" s="22"/>
      <c r="C248" s="28"/>
      <c r="D248" s="26"/>
      <c r="E248" s="27"/>
      <c r="F248" s="26"/>
      <c r="G248" s="26"/>
      <c r="H248" s="25"/>
      <c r="I248" s="25"/>
      <c r="J248" s="30"/>
      <c r="K248" s="25"/>
      <c r="L248" s="30"/>
      <c r="M248" s="23"/>
      <c r="N248" s="23"/>
      <c r="O248" s="23"/>
      <c r="P248" s="24"/>
      <c r="Q248" s="24"/>
    </row>
    <row r="249" spans="1:17" ht="27" customHeight="1">
      <c r="A249" s="784"/>
      <c r="B249" s="22"/>
      <c r="C249" s="28"/>
      <c r="D249" s="26"/>
      <c r="E249" s="27"/>
      <c r="F249" s="26"/>
      <c r="G249" s="26"/>
      <c r="H249" s="25"/>
      <c r="I249" s="25"/>
      <c r="J249" s="30"/>
      <c r="K249" s="25"/>
      <c r="L249" s="30"/>
      <c r="M249" s="23"/>
      <c r="N249" s="23"/>
      <c r="O249" s="23"/>
      <c r="P249" s="24"/>
      <c r="Q249" s="24"/>
    </row>
    <row r="250" spans="1:17" ht="27" customHeight="1">
      <c r="A250" s="784"/>
      <c r="B250" s="22"/>
      <c r="C250" s="28"/>
      <c r="D250" s="26"/>
      <c r="E250" s="27"/>
      <c r="F250" s="26"/>
      <c r="G250" s="26"/>
      <c r="H250" s="25"/>
      <c r="I250" s="25"/>
      <c r="J250" s="30"/>
      <c r="K250" s="25"/>
      <c r="L250" s="30"/>
      <c r="M250" s="23"/>
      <c r="N250" s="23"/>
      <c r="O250" s="23"/>
      <c r="P250" s="24"/>
      <c r="Q250" s="24"/>
    </row>
    <row r="251" spans="1:17" ht="27" customHeight="1">
      <c r="A251" s="784"/>
      <c r="B251" s="22"/>
      <c r="C251" s="28"/>
      <c r="D251" s="26"/>
      <c r="E251" s="27"/>
      <c r="F251" s="26"/>
      <c r="G251" s="26"/>
      <c r="H251" s="25"/>
      <c r="I251" s="25"/>
      <c r="J251" s="30"/>
      <c r="K251" s="25"/>
      <c r="L251" s="30"/>
      <c r="M251" s="23"/>
      <c r="N251" s="23"/>
      <c r="O251" s="23"/>
      <c r="P251" s="24"/>
      <c r="Q251" s="24"/>
    </row>
    <row r="252" spans="1:17" ht="27" customHeight="1">
      <c r="A252" s="784"/>
      <c r="B252" s="22"/>
      <c r="C252" s="28"/>
      <c r="D252" s="26"/>
      <c r="E252" s="27"/>
      <c r="F252" s="26"/>
      <c r="G252" s="26"/>
      <c r="H252" s="25"/>
      <c r="I252" s="25"/>
      <c r="J252" s="30"/>
      <c r="K252" s="25"/>
      <c r="L252" s="30"/>
      <c r="M252" s="23"/>
      <c r="N252" s="23"/>
      <c r="O252" s="23"/>
      <c r="P252" s="24"/>
      <c r="Q252" s="24"/>
    </row>
    <row r="253" spans="1:17" ht="27" customHeight="1">
      <c r="A253" s="784"/>
      <c r="B253" s="22"/>
      <c r="C253" s="28"/>
      <c r="D253" s="26"/>
      <c r="E253" s="27"/>
      <c r="F253" s="26"/>
      <c r="G253" s="26"/>
      <c r="H253" s="25"/>
      <c r="I253" s="25"/>
      <c r="J253" s="30"/>
      <c r="K253" s="25"/>
      <c r="L253" s="30"/>
      <c r="M253" s="23"/>
      <c r="N253" s="23"/>
      <c r="O253" s="23"/>
      <c r="P253" s="24"/>
      <c r="Q253" s="24"/>
    </row>
    <row r="254" spans="1:17" ht="27" customHeight="1">
      <c r="A254" s="784"/>
      <c r="B254" s="22"/>
      <c r="C254" s="28"/>
      <c r="D254" s="26"/>
      <c r="E254" s="27"/>
      <c r="F254" s="26"/>
      <c r="G254" s="26"/>
      <c r="H254" s="25"/>
      <c r="I254" s="25"/>
      <c r="J254" s="30"/>
      <c r="K254" s="25"/>
      <c r="L254" s="30"/>
      <c r="M254" s="23"/>
      <c r="N254" s="23"/>
      <c r="O254" s="23"/>
      <c r="P254" s="24"/>
      <c r="Q254" s="24"/>
    </row>
    <row r="255" spans="1:17" ht="27" customHeight="1">
      <c r="A255" s="784"/>
      <c r="B255" s="22"/>
      <c r="C255" s="28"/>
      <c r="D255" s="26"/>
      <c r="E255" s="27"/>
      <c r="F255" s="26"/>
      <c r="G255" s="26"/>
      <c r="H255" s="25"/>
      <c r="I255" s="25"/>
      <c r="J255" s="30"/>
      <c r="K255" s="25"/>
      <c r="L255" s="30"/>
      <c r="M255" s="23"/>
      <c r="N255" s="23"/>
      <c r="O255" s="23"/>
      <c r="P255" s="24"/>
      <c r="Q255" s="24"/>
    </row>
    <row r="256" spans="1:17" ht="27" customHeight="1">
      <c r="A256" s="784"/>
      <c r="B256" s="22"/>
      <c r="C256" s="28"/>
      <c r="D256" s="26"/>
      <c r="E256" s="27"/>
      <c r="F256" s="26"/>
      <c r="G256" s="26"/>
      <c r="H256" s="25"/>
      <c r="I256" s="25"/>
      <c r="J256" s="30"/>
      <c r="K256" s="25"/>
      <c r="L256" s="30"/>
      <c r="M256" s="23"/>
      <c r="N256" s="23"/>
      <c r="O256" s="23"/>
      <c r="P256" s="24"/>
      <c r="Q256" s="24"/>
    </row>
    <row r="257" spans="1:17" ht="27" customHeight="1">
      <c r="A257" s="784"/>
      <c r="B257" s="22"/>
      <c r="C257" s="28"/>
      <c r="D257" s="26"/>
      <c r="E257" s="27"/>
      <c r="F257" s="26"/>
      <c r="G257" s="26"/>
      <c r="H257" s="25"/>
      <c r="I257" s="25"/>
      <c r="J257" s="30"/>
      <c r="K257" s="25"/>
      <c r="L257" s="30"/>
      <c r="M257" s="23"/>
      <c r="N257" s="23"/>
      <c r="O257" s="23"/>
      <c r="P257" s="24"/>
      <c r="Q257" s="24"/>
    </row>
    <row r="258" spans="1:17" ht="27" customHeight="1">
      <c r="A258" s="784"/>
      <c r="B258" s="22"/>
      <c r="C258" s="28"/>
      <c r="D258" s="26"/>
      <c r="E258" s="27"/>
      <c r="F258" s="26"/>
      <c r="G258" s="26"/>
      <c r="H258" s="25"/>
      <c r="I258" s="25"/>
      <c r="J258" s="30"/>
      <c r="K258" s="25"/>
      <c r="L258" s="30"/>
      <c r="M258" s="23"/>
      <c r="N258" s="23"/>
      <c r="O258" s="23"/>
      <c r="P258" s="24"/>
      <c r="Q258" s="24"/>
    </row>
    <row r="259" spans="1:17" ht="27" customHeight="1">
      <c r="A259" s="784"/>
      <c r="B259" s="22"/>
      <c r="C259" s="28"/>
      <c r="D259" s="26"/>
      <c r="E259" s="27"/>
      <c r="F259" s="26"/>
      <c r="G259" s="26"/>
      <c r="H259" s="25"/>
      <c r="I259" s="25"/>
      <c r="J259" s="30"/>
      <c r="K259" s="25"/>
      <c r="L259" s="30"/>
      <c r="M259" s="23"/>
      <c r="N259" s="23"/>
      <c r="O259" s="23"/>
      <c r="P259" s="24"/>
      <c r="Q259" s="24"/>
    </row>
    <row r="260" spans="1:17" ht="27" customHeight="1">
      <c r="A260" s="784"/>
      <c r="B260" s="22"/>
      <c r="C260" s="28"/>
      <c r="D260" s="26"/>
      <c r="E260" s="27"/>
      <c r="F260" s="26"/>
      <c r="G260" s="26"/>
      <c r="H260" s="25"/>
      <c r="I260" s="25"/>
      <c r="J260" s="30"/>
      <c r="K260" s="25"/>
      <c r="L260" s="30"/>
      <c r="M260" s="23"/>
      <c r="N260" s="23"/>
      <c r="O260" s="23"/>
      <c r="P260" s="24"/>
      <c r="Q260" s="24"/>
    </row>
    <row r="261" spans="1:17" ht="27" customHeight="1">
      <c r="A261" s="784"/>
      <c r="B261" s="22"/>
      <c r="C261" s="28"/>
      <c r="D261" s="26"/>
      <c r="E261" s="27"/>
      <c r="F261" s="26"/>
      <c r="G261" s="26"/>
      <c r="H261" s="25"/>
      <c r="I261" s="25"/>
      <c r="J261" s="30"/>
      <c r="K261" s="25"/>
      <c r="L261" s="30"/>
      <c r="M261" s="23"/>
      <c r="N261" s="23"/>
      <c r="O261" s="23"/>
      <c r="P261" s="24"/>
      <c r="Q261" s="24"/>
    </row>
    <row r="262" spans="1:17" ht="27" customHeight="1">
      <c r="A262" s="784"/>
      <c r="B262" s="22"/>
      <c r="C262" s="28"/>
      <c r="D262" s="26"/>
      <c r="E262" s="27"/>
      <c r="F262" s="26"/>
      <c r="G262" s="26"/>
      <c r="H262" s="25"/>
      <c r="I262" s="25"/>
      <c r="J262" s="30"/>
      <c r="K262" s="25"/>
      <c r="L262" s="30"/>
      <c r="M262" s="23"/>
      <c r="N262" s="23"/>
      <c r="O262" s="23"/>
      <c r="P262" s="24"/>
      <c r="Q262" s="24"/>
    </row>
    <row r="263" spans="1:17" ht="27" customHeight="1">
      <c r="A263" s="784"/>
      <c r="B263" s="22"/>
      <c r="C263" s="28"/>
      <c r="D263" s="26"/>
      <c r="E263" s="27"/>
      <c r="F263" s="26"/>
      <c r="G263" s="26"/>
      <c r="H263" s="25"/>
      <c r="I263" s="25"/>
      <c r="J263" s="30"/>
      <c r="K263" s="25"/>
      <c r="L263" s="30"/>
      <c r="M263" s="23"/>
      <c r="N263" s="23"/>
      <c r="O263" s="23"/>
      <c r="P263" s="24"/>
      <c r="Q263" s="24"/>
    </row>
    <row r="264" spans="1:17" ht="27" customHeight="1">
      <c r="A264" s="784"/>
      <c r="B264" s="22"/>
      <c r="C264" s="28"/>
      <c r="D264" s="26"/>
      <c r="E264" s="27"/>
      <c r="F264" s="26"/>
      <c r="G264" s="26"/>
      <c r="H264" s="25"/>
      <c r="I264" s="25"/>
      <c r="J264" s="30"/>
      <c r="K264" s="25"/>
      <c r="L264" s="30"/>
      <c r="M264" s="23"/>
      <c r="N264" s="23"/>
      <c r="O264" s="23"/>
      <c r="P264" s="24"/>
      <c r="Q264" s="24"/>
    </row>
    <row r="265" spans="1:17" ht="27" customHeight="1">
      <c r="A265" s="784"/>
      <c r="B265" s="22"/>
      <c r="C265" s="28"/>
      <c r="D265" s="26"/>
      <c r="E265" s="27"/>
      <c r="F265" s="26"/>
      <c r="G265" s="26"/>
      <c r="H265" s="25"/>
      <c r="I265" s="25"/>
      <c r="J265" s="30"/>
      <c r="K265" s="25"/>
      <c r="L265" s="30"/>
      <c r="M265" s="23"/>
      <c r="N265" s="23"/>
      <c r="O265" s="23"/>
      <c r="P265" s="24"/>
      <c r="Q265" s="24"/>
    </row>
    <row r="266" spans="1:17" ht="27" customHeight="1">
      <c r="A266" s="784"/>
      <c r="B266" s="22"/>
      <c r="C266" s="28"/>
      <c r="D266" s="26"/>
      <c r="E266" s="27"/>
      <c r="F266" s="26"/>
      <c r="G266" s="26"/>
      <c r="H266" s="25"/>
      <c r="I266" s="25"/>
      <c r="J266" s="30"/>
      <c r="K266" s="25"/>
      <c r="L266" s="30"/>
      <c r="M266" s="23"/>
      <c r="N266" s="23"/>
      <c r="O266" s="23"/>
      <c r="P266" s="24"/>
      <c r="Q266" s="24"/>
    </row>
    <row r="267" spans="1:17" ht="27" customHeight="1">
      <c r="A267" s="784"/>
      <c r="B267" s="22"/>
      <c r="C267" s="28"/>
      <c r="D267" s="26"/>
      <c r="E267" s="27"/>
      <c r="F267" s="26"/>
      <c r="G267" s="26"/>
      <c r="H267" s="25"/>
      <c r="I267" s="25"/>
      <c r="J267" s="30"/>
      <c r="K267" s="25"/>
      <c r="L267" s="30"/>
      <c r="M267" s="23"/>
      <c r="N267" s="23"/>
      <c r="O267" s="23"/>
      <c r="P267" s="24"/>
      <c r="Q267" s="24"/>
    </row>
    <row r="268" spans="1:17" ht="27" customHeight="1">
      <c r="A268" s="784"/>
      <c r="B268" s="22"/>
      <c r="C268" s="28"/>
      <c r="D268" s="26"/>
      <c r="E268" s="27"/>
      <c r="F268" s="26"/>
      <c r="G268" s="26"/>
      <c r="H268" s="25"/>
      <c r="I268" s="25"/>
      <c r="J268" s="30"/>
      <c r="K268" s="25"/>
      <c r="L268" s="30"/>
      <c r="M268" s="23"/>
      <c r="N268" s="23"/>
      <c r="O268" s="23"/>
      <c r="P268" s="24"/>
      <c r="Q268" s="24"/>
    </row>
    <row r="269" spans="1:17" ht="27" customHeight="1">
      <c r="A269" s="784"/>
      <c r="B269" s="22"/>
      <c r="C269" s="28"/>
      <c r="D269" s="26"/>
      <c r="E269" s="27"/>
      <c r="F269" s="26"/>
      <c r="G269" s="26"/>
      <c r="H269" s="25"/>
      <c r="I269" s="25"/>
      <c r="J269" s="30"/>
      <c r="K269" s="25"/>
      <c r="L269" s="30"/>
      <c r="M269" s="23"/>
      <c r="N269" s="23"/>
      <c r="O269" s="23"/>
      <c r="P269" s="24"/>
      <c r="Q269" s="24"/>
    </row>
    <row r="270" spans="1:17" ht="27" customHeight="1">
      <c r="A270" s="784"/>
      <c r="B270" s="22"/>
      <c r="C270" s="28"/>
      <c r="D270" s="26"/>
      <c r="E270" s="27"/>
      <c r="F270" s="26"/>
      <c r="G270" s="26"/>
      <c r="H270" s="25"/>
      <c r="I270" s="25"/>
      <c r="J270" s="30"/>
      <c r="K270" s="25"/>
      <c r="L270" s="30"/>
      <c r="M270" s="23"/>
      <c r="N270" s="23"/>
      <c r="O270" s="23"/>
      <c r="P270" s="24"/>
      <c r="Q270" s="24"/>
    </row>
    <row r="271" spans="1:17" ht="27" customHeight="1">
      <c r="A271" s="784"/>
      <c r="B271" s="22"/>
      <c r="C271" s="28"/>
      <c r="D271" s="26"/>
      <c r="E271" s="27"/>
      <c r="F271" s="26"/>
      <c r="G271" s="26"/>
      <c r="H271" s="25"/>
      <c r="I271" s="25"/>
      <c r="J271" s="30"/>
      <c r="K271" s="25"/>
      <c r="L271" s="30"/>
      <c r="M271" s="23"/>
      <c r="N271" s="23"/>
      <c r="O271" s="23"/>
      <c r="P271" s="24"/>
      <c r="Q271" s="24"/>
    </row>
    <row r="272" spans="1:17" ht="27" customHeight="1">
      <c r="A272" s="784"/>
      <c r="B272" s="22"/>
      <c r="C272" s="28"/>
      <c r="D272" s="26"/>
      <c r="E272" s="27"/>
      <c r="F272" s="26"/>
      <c r="G272" s="26"/>
      <c r="H272" s="25"/>
      <c r="I272" s="25"/>
      <c r="J272" s="30"/>
      <c r="K272" s="25"/>
      <c r="L272" s="30"/>
      <c r="M272" s="23"/>
      <c r="N272" s="23"/>
      <c r="O272" s="23"/>
      <c r="P272" s="24"/>
      <c r="Q272" s="24"/>
    </row>
    <row r="273" spans="1:17" ht="27" customHeight="1">
      <c r="A273" s="784"/>
      <c r="B273" s="22"/>
      <c r="C273" s="28"/>
      <c r="D273" s="26"/>
      <c r="E273" s="27"/>
      <c r="F273" s="26"/>
      <c r="G273" s="26"/>
      <c r="H273" s="25"/>
      <c r="I273" s="25"/>
      <c r="J273" s="30"/>
      <c r="K273" s="25"/>
      <c r="L273" s="30"/>
      <c r="M273" s="23"/>
      <c r="N273" s="23"/>
      <c r="O273" s="23"/>
      <c r="P273" s="24"/>
      <c r="Q273" s="24"/>
    </row>
    <row r="274" spans="1:17" ht="27" customHeight="1">
      <c r="A274" s="784"/>
      <c r="B274" s="22"/>
      <c r="C274" s="28"/>
      <c r="D274" s="26"/>
      <c r="E274" s="27"/>
      <c r="F274" s="26"/>
      <c r="G274" s="26"/>
      <c r="H274" s="25"/>
      <c r="I274" s="25"/>
      <c r="J274" s="30"/>
      <c r="K274" s="25"/>
      <c r="L274" s="30"/>
      <c r="M274" s="23"/>
      <c r="N274" s="23"/>
      <c r="O274" s="23"/>
      <c r="P274" s="24"/>
      <c r="Q274" s="24"/>
    </row>
    <row r="275" spans="1:17" ht="27" customHeight="1">
      <c r="A275" s="784"/>
      <c r="B275" s="22"/>
      <c r="C275" s="28"/>
      <c r="D275" s="26"/>
      <c r="E275" s="27"/>
      <c r="F275" s="26"/>
      <c r="G275" s="26"/>
      <c r="H275" s="25"/>
      <c r="I275" s="25"/>
      <c r="J275" s="30"/>
      <c r="K275" s="25"/>
      <c r="L275" s="30"/>
      <c r="M275" s="23"/>
      <c r="N275" s="23"/>
      <c r="O275" s="23"/>
      <c r="P275" s="24"/>
      <c r="Q275" s="24"/>
    </row>
    <row r="276" spans="1:17" ht="27" customHeight="1">
      <c r="A276" s="784"/>
      <c r="B276" s="22"/>
      <c r="C276" s="28"/>
      <c r="D276" s="26"/>
      <c r="E276" s="27"/>
      <c r="F276" s="26"/>
      <c r="G276" s="26"/>
      <c r="H276" s="25"/>
      <c r="I276" s="25"/>
      <c r="J276" s="30"/>
      <c r="K276" s="25"/>
      <c r="L276" s="30"/>
      <c r="M276" s="23"/>
      <c r="N276" s="23"/>
      <c r="O276" s="23"/>
      <c r="P276" s="24"/>
      <c r="Q276" s="24"/>
    </row>
    <row r="277" spans="1:17" ht="27" customHeight="1">
      <c r="A277" s="784"/>
      <c r="B277" s="22"/>
      <c r="C277" s="28"/>
      <c r="D277" s="26"/>
      <c r="E277" s="27"/>
      <c r="F277" s="26"/>
      <c r="G277" s="26"/>
      <c r="H277" s="25"/>
      <c r="I277" s="25"/>
      <c r="J277" s="30"/>
      <c r="K277" s="25"/>
      <c r="L277" s="30"/>
      <c r="M277" s="23"/>
      <c r="N277" s="23"/>
      <c r="O277" s="23"/>
      <c r="P277" s="24"/>
      <c r="Q277" s="24"/>
    </row>
    <row r="278" spans="1:17" ht="27" customHeight="1">
      <c r="A278" s="784"/>
      <c r="B278" s="22"/>
      <c r="C278" s="28"/>
      <c r="D278" s="26"/>
      <c r="E278" s="27"/>
      <c r="F278" s="26"/>
      <c r="G278" s="26"/>
      <c r="H278" s="25"/>
      <c r="I278" s="25"/>
      <c r="J278" s="30"/>
      <c r="K278" s="25"/>
      <c r="L278" s="30"/>
      <c r="M278" s="23"/>
      <c r="N278" s="23"/>
      <c r="O278" s="23"/>
      <c r="P278" s="24"/>
      <c r="Q278" s="24"/>
    </row>
    <row r="279" spans="1:17" ht="27" customHeight="1">
      <c r="A279" s="784"/>
      <c r="B279" s="22"/>
      <c r="C279" s="28"/>
      <c r="D279" s="26"/>
      <c r="E279" s="27"/>
      <c r="F279" s="26"/>
      <c r="G279" s="26"/>
      <c r="H279" s="25"/>
      <c r="I279" s="25"/>
      <c r="J279" s="30"/>
      <c r="K279" s="25"/>
      <c r="L279" s="30"/>
      <c r="M279" s="23"/>
      <c r="N279" s="23"/>
      <c r="O279" s="23"/>
      <c r="P279" s="24"/>
      <c r="Q279" s="24"/>
    </row>
    <row r="280" spans="1:17" ht="27" customHeight="1">
      <c r="A280" s="784"/>
      <c r="B280" s="22"/>
      <c r="C280" s="28"/>
      <c r="D280" s="26"/>
      <c r="E280" s="27"/>
      <c r="F280" s="26"/>
      <c r="G280" s="26"/>
      <c r="H280" s="25"/>
      <c r="I280" s="25"/>
      <c r="J280" s="30"/>
      <c r="K280" s="25"/>
      <c r="L280" s="30"/>
      <c r="M280" s="23"/>
      <c r="N280" s="23"/>
      <c r="O280" s="23"/>
      <c r="P280" s="24"/>
      <c r="Q280" s="24"/>
    </row>
    <row r="281" spans="1:17" ht="27" customHeight="1">
      <c r="A281" s="784"/>
      <c r="B281" s="22"/>
      <c r="C281" s="28"/>
      <c r="D281" s="26"/>
      <c r="E281" s="27"/>
      <c r="F281" s="26"/>
      <c r="G281" s="26"/>
      <c r="H281" s="25"/>
      <c r="I281" s="25"/>
      <c r="J281" s="30"/>
      <c r="K281" s="25"/>
      <c r="L281" s="30"/>
      <c r="M281" s="23"/>
      <c r="N281" s="23"/>
      <c r="O281" s="23"/>
      <c r="P281" s="24"/>
      <c r="Q281" s="24"/>
    </row>
    <row r="282" spans="1:17" ht="27" customHeight="1">
      <c r="A282" s="784"/>
      <c r="B282" s="22"/>
      <c r="C282" s="28"/>
      <c r="D282" s="26"/>
      <c r="E282" s="27"/>
      <c r="F282" s="26"/>
      <c r="G282" s="26"/>
      <c r="H282" s="25"/>
      <c r="I282" s="25"/>
      <c r="J282" s="30"/>
      <c r="K282" s="25"/>
      <c r="L282" s="30"/>
      <c r="M282" s="23"/>
      <c r="N282" s="23"/>
      <c r="O282" s="23"/>
      <c r="P282" s="24"/>
      <c r="Q282" s="24"/>
    </row>
    <row r="283" spans="1:17" ht="27" customHeight="1">
      <c r="A283" s="784"/>
      <c r="B283" s="22"/>
      <c r="C283" s="28"/>
      <c r="D283" s="26"/>
      <c r="E283" s="27"/>
      <c r="F283" s="26"/>
      <c r="G283" s="26"/>
      <c r="H283" s="25"/>
      <c r="I283" s="25"/>
      <c r="J283" s="30"/>
      <c r="K283" s="25"/>
      <c r="L283" s="30"/>
      <c r="M283" s="23"/>
      <c r="N283" s="23"/>
      <c r="O283" s="23"/>
      <c r="P283" s="24"/>
      <c r="Q283" s="24"/>
    </row>
    <row r="284" spans="1:17" ht="27" customHeight="1">
      <c r="A284" s="784"/>
      <c r="B284" s="22"/>
      <c r="C284" s="28"/>
      <c r="D284" s="26"/>
      <c r="E284" s="27"/>
      <c r="F284" s="26"/>
      <c r="G284" s="26"/>
      <c r="H284" s="25"/>
      <c r="I284" s="25"/>
      <c r="J284" s="30"/>
      <c r="K284" s="25"/>
      <c r="L284" s="30"/>
      <c r="M284" s="23"/>
      <c r="N284" s="23"/>
      <c r="O284" s="23"/>
      <c r="P284" s="24"/>
      <c r="Q284" s="24"/>
    </row>
    <row r="285" spans="1:17" ht="27" customHeight="1">
      <c r="A285" s="784"/>
      <c r="B285" s="22"/>
      <c r="C285" s="28"/>
      <c r="D285" s="26"/>
      <c r="E285" s="27"/>
      <c r="F285" s="26"/>
      <c r="G285" s="26"/>
      <c r="H285" s="25"/>
      <c r="I285" s="25"/>
      <c r="J285" s="30"/>
      <c r="K285" s="25"/>
      <c r="L285" s="30"/>
      <c r="M285" s="23"/>
      <c r="N285" s="23"/>
      <c r="O285" s="23"/>
      <c r="P285" s="24"/>
      <c r="Q285" s="24"/>
    </row>
    <row r="286" spans="1:17" ht="27" customHeight="1">
      <c r="A286" s="784"/>
      <c r="B286" s="22"/>
      <c r="C286" s="28"/>
      <c r="D286" s="26"/>
      <c r="E286" s="27"/>
      <c r="F286" s="26"/>
      <c r="G286" s="26"/>
      <c r="H286" s="25"/>
      <c r="I286" s="25"/>
      <c r="J286" s="30"/>
      <c r="K286" s="25"/>
      <c r="L286" s="30"/>
      <c r="M286" s="23"/>
      <c r="N286" s="23"/>
      <c r="O286" s="23"/>
      <c r="P286" s="24"/>
      <c r="Q286" s="24"/>
    </row>
    <row r="287" spans="1:17" ht="27" customHeight="1">
      <c r="A287" s="784"/>
      <c r="B287" s="22"/>
      <c r="C287" s="28"/>
      <c r="D287" s="26"/>
      <c r="E287" s="27"/>
      <c r="F287" s="26"/>
      <c r="G287" s="26"/>
      <c r="H287" s="25"/>
      <c r="I287" s="25"/>
      <c r="J287" s="30"/>
      <c r="K287" s="25"/>
      <c r="L287" s="30"/>
      <c r="M287" s="23"/>
      <c r="N287" s="23"/>
      <c r="O287" s="23"/>
      <c r="P287" s="24"/>
      <c r="Q287" s="24"/>
    </row>
    <row r="288" spans="1:17" ht="27" customHeight="1">
      <c r="A288" s="784"/>
      <c r="B288" s="22"/>
      <c r="C288" s="28"/>
      <c r="D288" s="26"/>
      <c r="E288" s="27"/>
      <c r="F288" s="26"/>
      <c r="G288" s="26"/>
      <c r="H288" s="25"/>
      <c r="I288" s="25"/>
      <c r="J288" s="30"/>
      <c r="K288" s="25"/>
      <c r="L288" s="30"/>
      <c r="M288" s="23"/>
      <c r="N288" s="23"/>
      <c r="O288" s="23"/>
      <c r="P288" s="24"/>
      <c r="Q288" s="24"/>
    </row>
    <row r="289" spans="1:17" ht="27" customHeight="1">
      <c r="A289" s="784"/>
      <c r="B289" s="22"/>
      <c r="C289" s="28"/>
      <c r="D289" s="26"/>
      <c r="E289" s="27"/>
      <c r="F289" s="26"/>
      <c r="G289" s="26"/>
      <c r="H289" s="25"/>
      <c r="I289" s="25"/>
      <c r="J289" s="30"/>
      <c r="K289" s="25"/>
      <c r="L289" s="30"/>
      <c r="M289" s="23"/>
      <c r="N289" s="23"/>
      <c r="O289" s="23"/>
      <c r="P289" s="24"/>
      <c r="Q289" s="24"/>
    </row>
    <row r="290" spans="1:17" ht="27" customHeight="1">
      <c r="A290" s="784"/>
      <c r="B290" s="22"/>
      <c r="C290" s="28"/>
      <c r="D290" s="26"/>
      <c r="E290" s="27"/>
      <c r="F290" s="26"/>
      <c r="G290" s="26"/>
      <c r="H290" s="25"/>
      <c r="I290" s="25"/>
      <c r="J290" s="30"/>
      <c r="K290" s="25"/>
      <c r="L290" s="30"/>
      <c r="M290" s="23"/>
      <c r="N290" s="23"/>
      <c r="O290" s="23"/>
      <c r="P290" s="24"/>
      <c r="Q290" s="24"/>
    </row>
    <row r="291" spans="1:17" ht="27" customHeight="1">
      <c r="A291" s="784"/>
      <c r="B291" s="22"/>
      <c r="C291" s="28"/>
      <c r="D291" s="26"/>
      <c r="E291" s="27"/>
      <c r="F291" s="26"/>
      <c r="G291" s="26"/>
      <c r="H291" s="25"/>
      <c r="I291" s="25"/>
      <c r="J291" s="30"/>
      <c r="K291" s="25"/>
      <c r="L291" s="30"/>
      <c r="M291" s="23"/>
      <c r="N291" s="23"/>
      <c r="O291" s="23"/>
      <c r="P291" s="24"/>
      <c r="Q291" s="24"/>
    </row>
    <row r="292" spans="1:17" ht="27" customHeight="1">
      <c r="A292" s="784"/>
      <c r="B292" s="22"/>
      <c r="C292" s="28"/>
      <c r="D292" s="26"/>
      <c r="E292" s="27"/>
      <c r="F292" s="26"/>
      <c r="G292" s="26"/>
      <c r="H292" s="25"/>
      <c r="I292" s="25"/>
      <c r="J292" s="30"/>
      <c r="K292" s="25"/>
      <c r="L292" s="30"/>
      <c r="M292" s="23"/>
      <c r="N292" s="23"/>
      <c r="O292" s="23"/>
      <c r="P292" s="24"/>
      <c r="Q292" s="24"/>
    </row>
    <row r="293" spans="1:17" ht="27" customHeight="1">
      <c r="A293" s="784"/>
      <c r="B293" s="22"/>
      <c r="C293" s="28"/>
      <c r="D293" s="26"/>
      <c r="E293" s="27"/>
      <c r="F293" s="26"/>
      <c r="G293" s="26"/>
      <c r="H293" s="25"/>
      <c r="I293" s="25"/>
      <c r="J293" s="30"/>
      <c r="K293" s="25"/>
      <c r="L293" s="30"/>
      <c r="M293" s="23"/>
      <c r="N293" s="23"/>
      <c r="O293" s="23"/>
      <c r="P293" s="24"/>
      <c r="Q293" s="24"/>
    </row>
    <row r="294" spans="1:17" ht="27" customHeight="1">
      <c r="A294" s="784"/>
      <c r="B294" s="22"/>
      <c r="C294" s="28"/>
      <c r="D294" s="26"/>
      <c r="E294" s="27"/>
      <c r="F294" s="26"/>
      <c r="G294" s="26"/>
      <c r="H294" s="25"/>
      <c r="I294" s="25"/>
      <c r="J294" s="30"/>
      <c r="K294" s="25"/>
      <c r="L294" s="30"/>
      <c r="M294" s="23"/>
      <c r="N294" s="23"/>
      <c r="O294" s="23"/>
      <c r="P294" s="24"/>
      <c r="Q294" s="24"/>
    </row>
    <row r="295" spans="1:17" ht="27" customHeight="1">
      <c r="A295" s="784"/>
      <c r="B295" s="22"/>
      <c r="C295" s="28"/>
      <c r="D295" s="26"/>
      <c r="E295" s="27"/>
      <c r="F295" s="26"/>
      <c r="G295" s="26"/>
      <c r="H295" s="25"/>
      <c r="I295" s="25"/>
      <c r="J295" s="30"/>
      <c r="K295" s="25"/>
      <c r="L295" s="30"/>
      <c r="M295" s="23"/>
      <c r="N295" s="23"/>
      <c r="O295" s="23"/>
      <c r="P295" s="24"/>
      <c r="Q295" s="24"/>
    </row>
    <row r="296" spans="1:17" ht="27" customHeight="1">
      <c r="A296" s="784"/>
      <c r="B296" s="22"/>
      <c r="C296" s="28"/>
      <c r="D296" s="26"/>
      <c r="E296" s="27"/>
      <c r="F296" s="26"/>
      <c r="G296" s="26"/>
      <c r="H296" s="25"/>
      <c r="I296" s="25"/>
      <c r="J296" s="30"/>
      <c r="K296" s="25"/>
      <c r="L296" s="30"/>
      <c r="M296" s="23"/>
      <c r="N296" s="23"/>
      <c r="O296" s="23"/>
      <c r="P296" s="24"/>
      <c r="Q296" s="24"/>
    </row>
    <row r="297" spans="1:17" ht="27" customHeight="1">
      <c r="A297" s="784"/>
      <c r="B297" s="22"/>
      <c r="C297" s="28"/>
      <c r="D297" s="26"/>
      <c r="E297" s="27"/>
      <c r="F297" s="26"/>
      <c r="G297" s="26"/>
      <c r="H297" s="25"/>
      <c r="I297" s="25"/>
      <c r="J297" s="30"/>
      <c r="K297" s="25"/>
      <c r="L297" s="30"/>
      <c r="M297" s="23"/>
      <c r="N297" s="23"/>
      <c r="O297" s="23"/>
      <c r="P297" s="24"/>
      <c r="Q297" s="24"/>
    </row>
    <row r="298" spans="1:17" ht="27" customHeight="1">
      <c r="A298" s="784"/>
      <c r="B298" s="22"/>
      <c r="C298" s="28"/>
      <c r="D298" s="26"/>
      <c r="E298" s="27"/>
      <c r="F298" s="26"/>
      <c r="G298" s="26"/>
      <c r="H298" s="25"/>
      <c r="I298" s="25"/>
      <c r="J298" s="30"/>
      <c r="K298" s="25"/>
      <c r="L298" s="30"/>
      <c r="M298" s="23"/>
      <c r="N298" s="23"/>
      <c r="O298" s="23"/>
      <c r="P298" s="24"/>
      <c r="Q298" s="24"/>
    </row>
    <row r="299" spans="1:17" ht="27" customHeight="1">
      <c r="A299" s="784"/>
      <c r="B299" s="22"/>
      <c r="C299" s="28"/>
      <c r="D299" s="26"/>
      <c r="E299" s="27"/>
      <c r="F299" s="26"/>
      <c r="G299" s="26"/>
      <c r="H299" s="25"/>
      <c r="I299" s="25"/>
      <c r="J299" s="30"/>
      <c r="K299" s="25"/>
      <c r="L299" s="30"/>
      <c r="M299" s="23"/>
      <c r="N299" s="23"/>
      <c r="O299" s="23"/>
      <c r="P299" s="24"/>
      <c r="Q299" s="24"/>
    </row>
    <row r="300" spans="1:17" ht="27" customHeight="1">
      <c r="A300" s="784"/>
      <c r="B300" s="22"/>
      <c r="C300" s="28"/>
      <c r="D300" s="26"/>
      <c r="E300" s="27"/>
      <c r="F300" s="26"/>
      <c r="G300" s="26"/>
      <c r="H300" s="25"/>
      <c r="I300" s="25"/>
      <c r="J300" s="30"/>
      <c r="K300" s="25"/>
      <c r="L300" s="30"/>
      <c r="M300" s="23"/>
      <c r="N300" s="23"/>
      <c r="O300" s="23"/>
      <c r="P300" s="24"/>
      <c r="Q300" s="24"/>
    </row>
    <row r="301" spans="1:17" ht="27" customHeight="1">
      <c r="A301" s="784"/>
      <c r="B301" s="22"/>
      <c r="C301" s="28"/>
      <c r="D301" s="26"/>
      <c r="E301" s="27"/>
      <c r="F301" s="26"/>
      <c r="G301" s="26"/>
      <c r="H301" s="25"/>
      <c r="I301" s="25"/>
      <c r="J301" s="30"/>
      <c r="K301" s="25"/>
      <c r="L301" s="30"/>
      <c r="M301" s="23"/>
      <c r="N301" s="23"/>
      <c r="O301" s="23"/>
      <c r="P301" s="24"/>
      <c r="Q301" s="24"/>
    </row>
    <row r="302" spans="1:17" ht="27" customHeight="1">
      <c r="A302" s="784"/>
      <c r="B302" s="22"/>
      <c r="C302" s="28"/>
      <c r="D302" s="26"/>
      <c r="E302" s="27"/>
      <c r="F302" s="26"/>
      <c r="G302" s="26"/>
      <c r="H302" s="25"/>
      <c r="I302" s="25"/>
      <c r="J302" s="30"/>
      <c r="K302" s="25"/>
      <c r="L302" s="30"/>
      <c r="M302" s="23"/>
      <c r="N302" s="23"/>
      <c r="O302" s="23"/>
      <c r="P302" s="24"/>
      <c r="Q302" s="24"/>
    </row>
    <row r="303" spans="1:17" ht="27" customHeight="1">
      <c r="A303" s="784"/>
      <c r="B303" s="22"/>
      <c r="C303" s="28"/>
      <c r="D303" s="26"/>
      <c r="E303" s="27"/>
      <c r="F303" s="26"/>
      <c r="G303" s="26"/>
      <c r="H303" s="25"/>
      <c r="I303" s="25"/>
      <c r="J303" s="30"/>
      <c r="K303" s="25"/>
      <c r="L303" s="30"/>
      <c r="M303" s="23"/>
      <c r="N303" s="23"/>
      <c r="O303" s="23"/>
      <c r="P303" s="24"/>
      <c r="Q303" s="24"/>
    </row>
    <row r="304" spans="1:17" ht="27" customHeight="1">
      <c r="A304" s="784"/>
      <c r="B304" s="22"/>
      <c r="C304" s="28"/>
      <c r="D304" s="26"/>
      <c r="E304" s="27"/>
      <c r="F304" s="26"/>
      <c r="G304" s="26"/>
      <c r="H304" s="25"/>
      <c r="I304" s="25"/>
      <c r="J304" s="30"/>
      <c r="K304" s="25"/>
      <c r="L304" s="30"/>
      <c r="M304" s="23"/>
      <c r="N304" s="23"/>
      <c r="O304" s="23"/>
      <c r="P304" s="24"/>
      <c r="Q304" s="24"/>
    </row>
    <row r="305" spans="1:17" ht="27" customHeight="1">
      <c r="A305" s="784"/>
      <c r="B305" s="22"/>
      <c r="C305" s="28"/>
      <c r="D305" s="26"/>
      <c r="E305" s="27"/>
      <c r="F305" s="26"/>
      <c r="G305" s="26"/>
      <c r="H305" s="25"/>
      <c r="I305" s="25"/>
      <c r="J305" s="30"/>
      <c r="K305" s="25"/>
      <c r="L305" s="30"/>
      <c r="M305" s="23"/>
      <c r="N305" s="23"/>
      <c r="O305" s="23"/>
      <c r="P305" s="24"/>
      <c r="Q305" s="24"/>
    </row>
    <row r="306" spans="1:17" ht="27" customHeight="1">
      <c r="A306" s="784"/>
      <c r="B306" s="22"/>
      <c r="C306" s="28"/>
      <c r="D306" s="26"/>
      <c r="E306" s="27"/>
      <c r="F306" s="26"/>
      <c r="G306" s="26"/>
      <c r="H306" s="25"/>
      <c r="I306" s="25"/>
      <c r="J306" s="30"/>
      <c r="K306" s="25"/>
      <c r="L306" s="30"/>
      <c r="M306" s="23"/>
      <c r="N306" s="23"/>
      <c r="O306" s="23"/>
      <c r="P306" s="24"/>
      <c r="Q306" s="24"/>
    </row>
    <row r="307" spans="1:17" ht="27" customHeight="1">
      <c r="A307" s="784"/>
      <c r="B307" s="22"/>
      <c r="C307" s="28"/>
      <c r="D307" s="26"/>
      <c r="E307" s="27"/>
      <c r="F307" s="26"/>
      <c r="G307" s="26"/>
      <c r="H307" s="25"/>
      <c r="I307" s="25"/>
      <c r="J307" s="30"/>
      <c r="K307" s="25"/>
      <c r="L307" s="30"/>
      <c r="M307" s="23"/>
      <c r="N307" s="23"/>
      <c r="O307" s="23"/>
      <c r="P307" s="24"/>
      <c r="Q307" s="24"/>
    </row>
    <row r="308" spans="1:17" ht="27" customHeight="1">
      <c r="A308" s="784"/>
      <c r="B308" s="22"/>
      <c r="C308" s="28"/>
      <c r="D308" s="26"/>
      <c r="E308" s="27"/>
      <c r="F308" s="26"/>
      <c r="G308" s="26"/>
      <c r="H308" s="25"/>
      <c r="I308" s="25"/>
      <c r="J308" s="30"/>
      <c r="K308" s="25"/>
      <c r="L308" s="30"/>
      <c r="M308" s="23"/>
      <c r="N308" s="23"/>
      <c r="O308" s="23"/>
      <c r="P308" s="24"/>
      <c r="Q308" s="24"/>
    </row>
    <row r="309" spans="1:17" ht="27" customHeight="1">
      <c r="A309" s="784"/>
      <c r="B309" s="22"/>
      <c r="C309" s="28"/>
      <c r="D309" s="26"/>
      <c r="E309" s="27"/>
      <c r="F309" s="26"/>
      <c r="G309" s="26"/>
      <c r="H309" s="25"/>
      <c r="I309" s="25"/>
      <c r="J309" s="30"/>
      <c r="K309" s="25"/>
      <c r="L309" s="30"/>
      <c r="M309" s="23"/>
      <c r="N309" s="23"/>
      <c r="O309" s="23"/>
      <c r="P309" s="24"/>
      <c r="Q309" s="24"/>
    </row>
    <row r="310" spans="1:17" ht="27" customHeight="1">
      <c r="A310" s="784"/>
      <c r="B310" s="22"/>
      <c r="C310" s="28"/>
      <c r="D310" s="26"/>
      <c r="E310" s="27"/>
      <c r="F310" s="26"/>
      <c r="G310" s="26"/>
      <c r="H310" s="25"/>
      <c r="I310" s="25"/>
      <c r="J310" s="30"/>
      <c r="K310" s="25"/>
      <c r="L310" s="30"/>
      <c r="M310" s="23"/>
      <c r="N310" s="23"/>
      <c r="O310" s="23"/>
      <c r="P310" s="24"/>
      <c r="Q310" s="24"/>
    </row>
    <row r="311" spans="1:17" ht="27" customHeight="1">
      <c r="A311" s="784"/>
      <c r="B311" s="22"/>
      <c r="C311" s="28"/>
      <c r="D311" s="26"/>
      <c r="E311" s="27"/>
      <c r="F311" s="26"/>
      <c r="G311" s="26"/>
      <c r="H311" s="25"/>
      <c r="I311" s="25"/>
      <c r="J311" s="30"/>
      <c r="K311" s="25"/>
      <c r="L311" s="30"/>
      <c r="M311" s="23"/>
      <c r="N311" s="23"/>
      <c r="O311" s="23"/>
      <c r="P311" s="24"/>
      <c r="Q311" s="24"/>
    </row>
    <row r="312" spans="1:17" ht="27" customHeight="1">
      <c r="A312" s="784"/>
      <c r="B312" s="22"/>
      <c r="C312" s="28"/>
      <c r="D312" s="26"/>
      <c r="E312" s="27"/>
      <c r="F312" s="26"/>
      <c r="G312" s="26"/>
      <c r="H312" s="25"/>
      <c r="I312" s="25"/>
      <c r="J312" s="30"/>
      <c r="K312" s="25"/>
      <c r="L312" s="30"/>
      <c r="M312" s="23"/>
      <c r="N312" s="23"/>
      <c r="O312" s="23"/>
      <c r="P312" s="24"/>
      <c r="Q312" s="24"/>
    </row>
    <row r="313" spans="1:17" ht="27" customHeight="1">
      <c r="A313" s="784"/>
      <c r="B313" s="22"/>
      <c r="C313" s="28"/>
      <c r="D313" s="26"/>
      <c r="E313" s="27"/>
      <c r="F313" s="26"/>
      <c r="G313" s="26"/>
      <c r="H313" s="25"/>
      <c r="I313" s="25"/>
      <c r="J313" s="30"/>
      <c r="K313" s="25"/>
      <c r="L313" s="30"/>
      <c r="M313" s="23"/>
      <c r="N313" s="23"/>
      <c r="O313" s="23"/>
      <c r="P313" s="24"/>
      <c r="Q313" s="24"/>
    </row>
    <row r="314" spans="1:17" ht="27" customHeight="1">
      <c r="A314" s="784"/>
      <c r="B314" s="22"/>
      <c r="C314" s="28"/>
      <c r="D314" s="26"/>
      <c r="E314" s="27"/>
      <c r="F314" s="26"/>
      <c r="G314" s="26"/>
      <c r="H314" s="25"/>
      <c r="I314" s="25"/>
      <c r="J314" s="30"/>
      <c r="K314" s="25"/>
      <c r="L314" s="30"/>
      <c r="M314" s="23"/>
      <c r="N314" s="23"/>
      <c r="O314" s="23"/>
      <c r="P314" s="24"/>
      <c r="Q314" s="24"/>
    </row>
    <row r="315" spans="1:17" ht="27" customHeight="1">
      <c r="A315" s="784"/>
      <c r="B315" s="22"/>
      <c r="C315" s="28"/>
      <c r="D315" s="26"/>
      <c r="E315" s="27"/>
      <c r="F315" s="26"/>
      <c r="G315" s="26"/>
      <c r="H315" s="25"/>
      <c r="I315" s="25"/>
      <c r="J315" s="30"/>
      <c r="K315" s="25"/>
      <c r="L315" s="30"/>
      <c r="M315" s="23"/>
      <c r="N315" s="23"/>
      <c r="O315" s="23"/>
      <c r="P315" s="24"/>
      <c r="Q315" s="24"/>
    </row>
    <row r="316" spans="1:17" ht="27" customHeight="1">
      <c r="A316" s="784"/>
      <c r="B316" s="22"/>
      <c r="C316" s="28"/>
      <c r="D316" s="26"/>
      <c r="E316" s="27"/>
      <c r="F316" s="26"/>
      <c r="G316" s="26"/>
      <c r="H316" s="25"/>
      <c r="I316" s="25"/>
      <c r="J316" s="30"/>
      <c r="K316" s="25"/>
      <c r="L316" s="30"/>
      <c r="M316" s="23"/>
      <c r="N316" s="23"/>
      <c r="O316" s="23"/>
      <c r="P316" s="24"/>
      <c r="Q316" s="24"/>
    </row>
    <row r="317" spans="1:17" ht="27" customHeight="1">
      <c r="A317" s="784"/>
      <c r="B317" s="22"/>
      <c r="C317" s="28"/>
      <c r="D317" s="26"/>
      <c r="E317" s="27"/>
      <c r="F317" s="26"/>
      <c r="G317" s="26"/>
      <c r="H317" s="25"/>
      <c r="I317" s="25"/>
      <c r="J317" s="30"/>
      <c r="K317" s="25"/>
      <c r="L317" s="30"/>
      <c r="M317" s="23"/>
      <c r="N317" s="23"/>
      <c r="O317" s="23"/>
      <c r="P317" s="24"/>
      <c r="Q317" s="24"/>
    </row>
    <row r="318" spans="1:17" ht="27" customHeight="1">
      <c r="A318" s="784"/>
      <c r="B318" s="22"/>
      <c r="C318" s="28"/>
      <c r="D318" s="26"/>
      <c r="E318" s="27"/>
      <c r="F318" s="26"/>
      <c r="G318" s="26"/>
      <c r="H318" s="25"/>
      <c r="I318" s="25"/>
      <c r="J318" s="30"/>
      <c r="K318" s="25"/>
      <c r="L318" s="30"/>
      <c r="M318" s="23"/>
      <c r="N318" s="23"/>
      <c r="O318" s="23"/>
      <c r="P318" s="24"/>
      <c r="Q318" s="24"/>
    </row>
    <row r="319" spans="1:17" ht="27" customHeight="1">
      <c r="A319" s="784"/>
      <c r="B319" s="22"/>
      <c r="C319" s="28"/>
      <c r="D319" s="26"/>
      <c r="E319" s="27"/>
      <c r="F319" s="26"/>
      <c r="G319" s="26"/>
      <c r="H319" s="25"/>
      <c r="I319" s="25"/>
      <c r="J319" s="30"/>
      <c r="K319" s="25"/>
      <c r="L319" s="30"/>
      <c r="M319" s="23"/>
      <c r="N319" s="23"/>
      <c r="O319" s="23"/>
      <c r="P319" s="24"/>
      <c r="Q319" s="24"/>
    </row>
    <row r="320" spans="1:17" ht="27" customHeight="1">
      <c r="A320" s="784"/>
      <c r="B320" s="22"/>
      <c r="C320" s="28"/>
      <c r="D320" s="26"/>
      <c r="E320" s="27"/>
      <c r="F320" s="26"/>
      <c r="G320" s="26"/>
      <c r="H320" s="25"/>
      <c r="I320" s="25"/>
      <c r="J320" s="30"/>
      <c r="K320" s="25"/>
      <c r="L320" s="30"/>
      <c r="M320" s="23"/>
      <c r="N320" s="23"/>
      <c r="O320" s="23"/>
      <c r="P320" s="24"/>
      <c r="Q320" s="24"/>
    </row>
    <row r="321" spans="1:17" ht="27" customHeight="1">
      <c r="A321" s="784"/>
      <c r="B321" s="22"/>
      <c r="C321" s="28"/>
      <c r="D321" s="26"/>
      <c r="E321" s="27"/>
      <c r="F321" s="26"/>
      <c r="G321" s="26"/>
      <c r="H321" s="25"/>
      <c r="I321" s="25"/>
      <c r="J321" s="30"/>
      <c r="K321" s="25"/>
      <c r="L321" s="30"/>
      <c r="M321" s="23"/>
      <c r="N321" s="23"/>
      <c r="O321" s="23"/>
      <c r="P321" s="24"/>
      <c r="Q321" s="24"/>
    </row>
    <row r="322" spans="1:17" ht="27" customHeight="1">
      <c r="A322" s="784"/>
      <c r="B322" s="22"/>
      <c r="C322" s="28"/>
      <c r="D322" s="26"/>
      <c r="E322" s="27"/>
      <c r="F322" s="26"/>
      <c r="G322" s="26"/>
      <c r="H322" s="25"/>
      <c r="I322" s="25"/>
      <c r="J322" s="30"/>
      <c r="K322" s="25"/>
      <c r="L322" s="30"/>
      <c r="M322" s="23"/>
      <c r="N322" s="23"/>
      <c r="O322" s="23"/>
      <c r="P322" s="24"/>
      <c r="Q322" s="24"/>
    </row>
    <row r="323" spans="1:17" ht="27" customHeight="1">
      <c r="A323" s="784"/>
      <c r="B323" s="22"/>
      <c r="C323" s="28"/>
      <c r="D323" s="26"/>
      <c r="E323" s="27"/>
      <c r="F323" s="26"/>
      <c r="G323" s="26"/>
      <c r="H323" s="25"/>
      <c r="I323" s="25"/>
      <c r="J323" s="30"/>
      <c r="K323" s="25"/>
      <c r="L323" s="30"/>
      <c r="M323" s="23"/>
      <c r="N323" s="23"/>
      <c r="O323" s="23"/>
      <c r="P323" s="24"/>
      <c r="Q323" s="24"/>
    </row>
    <row r="324" spans="1:17" ht="27" customHeight="1">
      <c r="A324" s="784"/>
      <c r="B324" s="22"/>
      <c r="C324" s="28"/>
      <c r="D324" s="26"/>
      <c r="E324" s="27"/>
      <c r="F324" s="26"/>
      <c r="G324" s="26"/>
      <c r="H324" s="25"/>
      <c r="I324" s="25"/>
      <c r="J324" s="30"/>
      <c r="K324" s="25"/>
      <c r="L324" s="30"/>
      <c r="M324" s="23"/>
      <c r="N324" s="23"/>
      <c r="O324" s="23"/>
      <c r="P324" s="24"/>
      <c r="Q324" s="24"/>
    </row>
    <row r="325" spans="1:17" ht="27" customHeight="1">
      <c r="A325" s="784"/>
      <c r="B325" s="22"/>
      <c r="C325" s="28"/>
      <c r="D325" s="26"/>
      <c r="E325" s="27"/>
      <c r="F325" s="26"/>
      <c r="G325" s="26"/>
      <c r="H325" s="25"/>
      <c r="I325" s="25"/>
      <c r="J325" s="30"/>
      <c r="K325" s="25"/>
      <c r="L325" s="30"/>
      <c r="M325" s="23"/>
      <c r="N325" s="23"/>
      <c r="O325" s="23"/>
      <c r="P325" s="24"/>
      <c r="Q325" s="24"/>
    </row>
    <row r="326" spans="1:17" ht="27" customHeight="1">
      <c r="A326" s="784"/>
      <c r="B326" s="22"/>
      <c r="C326" s="28"/>
      <c r="D326" s="26"/>
      <c r="E326" s="27"/>
      <c r="F326" s="26"/>
      <c r="G326" s="26"/>
      <c r="H326" s="25"/>
      <c r="I326" s="25"/>
      <c r="J326" s="30"/>
      <c r="K326" s="25"/>
      <c r="L326" s="30"/>
      <c r="M326" s="23"/>
      <c r="N326" s="23"/>
      <c r="O326" s="23"/>
      <c r="P326" s="24"/>
      <c r="Q326" s="24"/>
    </row>
    <row r="327" spans="1:17" ht="27" customHeight="1">
      <c r="A327" s="784"/>
      <c r="B327" s="22"/>
      <c r="C327" s="28"/>
      <c r="D327" s="26"/>
      <c r="E327" s="27"/>
      <c r="F327" s="26"/>
      <c r="G327" s="26"/>
      <c r="H327" s="25"/>
      <c r="I327" s="25"/>
      <c r="J327" s="30"/>
      <c r="K327" s="25"/>
      <c r="L327" s="30"/>
      <c r="M327" s="23"/>
      <c r="N327" s="23"/>
      <c r="O327" s="23"/>
      <c r="P327" s="24"/>
      <c r="Q327" s="24"/>
    </row>
    <row r="328" spans="1:17" ht="27" customHeight="1">
      <c r="A328" s="784"/>
      <c r="B328" s="22"/>
      <c r="C328" s="28"/>
      <c r="D328" s="26"/>
      <c r="E328" s="27"/>
      <c r="F328" s="26"/>
      <c r="G328" s="26"/>
      <c r="H328" s="25"/>
      <c r="I328" s="25"/>
      <c r="J328" s="30"/>
      <c r="K328" s="25"/>
      <c r="L328" s="30"/>
      <c r="M328" s="23"/>
      <c r="N328" s="23"/>
      <c r="O328" s="23"/>
      <c r="P328" s="24"/>
      <c r="Q328" s="24"/>
    </row>
    <row r="329" spans="1:17" ht="27" customHeight="1">
      <c r="A329" s="784"/>
      <c r="B329" s="22"/>
      <c r="C329" s="28"/>
      <c r="D329" s="26"/>
      <c r="E329" s="27"/>
      <c r="F329" s="26"/>
      <c r="G329" s="26"/>
      <c r="H329" s="25"/>
      <c r="I329" s="25"/>
      <c r="J329" s="30"/>
      <c r="K329" s="25"/>
      <c r="L329" s="30"/>
      <c r="M329" s="23"/>
      <c r="N329" s="23"/>
      <c r="O329" s="23"/>
      <c r="P329" s="24"/>
      <c r="Q329" s="24"/>
    </row>
    <row r="330" spans="1:17" ht="27" customHeight="1">
      <c r="A330" s="784"/>
      <c r="B330" s="22"/>
      <c r="C330" s="28"/>
      <c r="D330" s="26"/>
      <c r="E330" s="27"/>
      <c r="F330" s="26"/>
      <c r="G330" s="26"/>
      <c r="H330" s="25"/>
      <c r="I330" s="25"/>
      <c r="J330" s="30"/>
      <c r="K330" s="25"/>
      <c r="L330" s="30"/>
      <c r="M330" s="23"/>
      <c r="N330" s="23"/>
      <c r="O330" s="23"/>
      <c r="P330" s="24"/>
      <c r="Q330" s="24"/>
    </row>
    <row r="331" spans="1:17" ht="27" customHeight="1">
      <c r="A331" s="784"/>
      <c r="B331" s="22"/>
      <c r="C331" s="28"/>
      <c r="D331" s="26"/>
      <c r="E331" s="27"/>
      <c r="F331" s="26"/>
      <c r="G331" s="26"/>
      <c r="H331" s="25"/>
      <c r="I331" s="25"/>
      <c r="J331" s="30"/>
      <c r="K331" s="25"/>
      <c r="L331" s="30"/>
      <c r="M331" s="23"/>
      <c r="N331" s="23"/>
      <c r="O331" s="23"/>
      <c r="P331" s="24"/>
      <c r="Q331" s="24"/>
    </row>
    <row r="332" spans="1:17" ht="27" customHeight="1">
      <c r="A332" s="784"/>
      <c r="B332" s="22"/>
      <c r="C332" s="28"/>
      <c r="D332" s="26"/>
      <c r="E332" s="27"/>
      <c r="F332" s="26"/>
      <c r="G332" s="26"/>
      <c r="H332" s="25"/>
      <c r="I332" s="25"/>
      <c r="J332" s="30"/>
      <c r="K332" s="25"/>
      <c r="L332" s="30"/>
      <c r="M332" s="23"/>
      <c r="N332" s="23"/>
      <c r="O332" s="23"/>
      <c r="P332" s="24"/>
      <c r="Q332" s="24"/>
    </row>
    <row r="333" spans="1:17" ht="27" customHeight="1">
      <c r="A333" s="784"/>
      <c r="B333" s="22"/>
      <c r="C333" s="28"/>
      <c r="D333" s="26"/>
      <c r="E333" s="27"/>
      <c r="F333" s="26"/>
      <c r="G333" s="26"/>
      <c r="H333" s="25"/>
      <c r="I333" s="25"/>
      <c r="J333" s="30"/>
      <c r="K333" s="25"/>
      <c r="L333" s="30"/>
      <c r="M333" s="23"/>
      <c r="N333" s="23"/>
      <c r="O333" s="23"/>
      <c r="P333" s="24"/>
      <c r="Q333" s="24"/>
    </row>
    <row r="334" spans="1:17" ht="27" customHeight="1">
      <c r="A334" s="784"/>
      <c r="B334" s="22"/>
      <c r="C334" s="28"/>
      <c r="D334" s="26"/>
      <c r="E334" s="27"/>
      <c r="F334" s="26"/>
      <c r="G334" s="26"/>
      <c r="H334" s="25"/>
      <c r="I334" s="25"/>
      <c r="J334" s="30"/>
      <c r="K334" s="25"/>
      <c r="L334" s="30"/>
      <c r="M334" s="23"/>
      <c r="N334" s="23"/>
      <c r="O334" s="23"/>
      <c r="P334" s="24"/>
      <c r="Q334" s="24"/>
    </row>
    <row r="335" spans="1:17" ht="27" customHeight="1">
      <c r="A335" s="784"/>
      <c r="B335" s="22"/>
      <c r="C335" s="28"/>
      <c r="D335" s="26"/>
      <c r="E335" s="27"/>
      <c r="F335" s="26"/>
      <c r="G335" s="26"/>
      <c r="H335" s="25"/>
      <c r="I335" s="25"/>
      <c r="J335" s="30"/>
      <c r="K335" s="25"/>
      <c r="L335" s="30"/>
      <c r="M335" s="23"/>
      <c r="N335" s="23"/>
      <c r="O335" s="23"/>
      <c r="P335" s="24"/>
      <c r="Q335" s="24"/>
    </row>
    <row r="336" spans="1:17" ht="27" customHeight="1">
      <c r="A336" s="784"/>
      <c r="B336" s="22"/>
      <c r="C336" s="28"/>
      <c r="D336" s="26"/>
      <c r="E336" s="27"/>
      <c r="F336" s="26"/>
      <c r="G336" s="26"/>
      <c r="H336" s="25"/>
      <c r="I336" s="25"/>
      <c r="J336" s="30"/>
      <c r="K336" s="25"/>
      <c r="L336" s="30"/>
      <c r="M336" s="23"/>
      <c r="N336" s="23"/>
      <c r="O336" s="23"/>
      <c r="P336" s="24"/>
      <c r="Q336" s="24"/>
    </row>
    <row r="337" spans="1:17" ht="27" customHeight="1">
      <c r="A337" s="784"/>
      <c r="B337" s="22"/>
      <c r="C337" s="28"/>
      <c r="D337" s="26"/>
      <c r="E337" s="27"/>
      <c r="F337" s="26"/>
      <c r="G337" s="26"/>
      <c r="H337" s="25"/>
      <c r="I337" s="25"/>
      <c r="J337" s="30"/>
      <c r="K337" s="25"/>
      <c r="L337" s="30"/>
      <c r="M337" s="23"/>
      <c r="N337" s="23"/>
      <c r="O337" s="23"/>
      <c r="P337" s="24"/>
      <c r="Q337" s="24"/>
    </row>
    <row r="338" spans="1:17" ht="27" customHeight="1">
      <c r="A338" s="784"/>
      <c r="B338" s="22"/>
      <c r="C338" s="28"/>
      <c r="D338" s="26"/>
      <c r="E338" s="27"/>
      <c r="F338" s="26"/>
      <c r="G338" s="26"/>
      <c r="H338" s="25"/>
      <c r="I338" s="25"/>
      <c r="J338" s="30"/>
      <c r="K338" s="25"/>
      <c r="L338" s="30"/>
      <c r="M338" s="23"/>
      <c r="N338" s="23"/>
      <c r="O338" s="23"/>
      <c r="P338" s="24"/>
      <c r="Q338" s="24"/>
    </row>
    <row r="339" spans="1:17" ht="27" customHeight="1">
      <c r="A339" s="784"/>
      <c r="B339" s="22"/>
      <c r="C339" s="28"/>
      <c r="D339" s="26"/>
      <c r="E339" s="27"/>
      <c r="F339" s="26"/>
      <c r="G339" s="26"/>
      <c r="H339" s="25"/>
      <c r="I339" s="25"/>
      <c r="J339" s="30"/>
      <c r="K339" s="25"/>
      <c r="L339" s="30"/>
      <c r="M339" s="23"/>
      <c r="N339" s="23"/>
      <c r="O339" s="23"/>
      <c r="P339" s="24"/>
      <c r="Q339" s="24"/>
    </row>
    <row r="340" spans="1:17" ht="27" customHeight="1">
      <c r="A340" s="784"/>
      <c r="B340" s="22"/>
      <c r="C340" s="28"/>
      <c r="D340" s="26"/>
      <c r="E340" s="27"/>
      <c r="F340" s="26"/>
      <c r="G340" s="26"/>
      <c r="H340" s="25"/>
      <c r="I340" s="25"/>
      <c r="J340" s="30"/>
      <c r="K340" s="25"/>
      <c r="L340" s="30"/>
      <c r="M340" s="23"/>
      <c r="N340" s="23"/>
      <c r="O340" s="23"/>
      <c r="P340" s="24"/>
      <c r="Q340" s="24"/>
    </row>
    <row r="341" spans="1:17" ht="27" customHeight="1">
      <c r="A341" s="784"/>
      <c r="B341" s="22"/>
      <c r="C341" s="28"/>
      <c r="D341" s="26"/>
      <c r="E341" s="27"/>
      <c r="F341" s="26"/>
      <c r="G341" s="26"/>
      <c r="H341" s="25"/>
      <c r="I341" s="25"/>
      <c r="J341" s="30"/>
      <c r="K341" s="25"/>
      <c r="L341" s="30"/>
      <c r="M341" s="23"/>
      <c r="N341" s="23"/>
      <c r="O341" s="23"/>
      <c r="P341" s="24"/>
      <c r="Q341" s="24"/>
    </row>
    <row r="342" spans="1:17" ht="27" customHeight="1">
      <c r="A342" s="784"/>
      <c r="B342" s="22"/>
      <c r="C342" s="28"/>
      <c r="D342" s="26"/>
      <c r="E342" s="27"/>
      <c r="F342" s="26"/>
      <c r="G342" s="26"/>
      <c r="H342" s="25"/>
      <c r="I342" s="25"/>
      <c r="J342" s="30"/>
      <c r="K342" s="25"/>
      <c r="L342" s="30"/>
      <c r="M342" s="23"/>
      <c r="N342" s="23"/>
      <c r="O342" s="23"/>
      <c r="P342" s="24"/>
      <c r="Q342" s="24"/>
    </row>
    <row r="343" spans="1:17" ht="27" customHeight="1">
      <c r="A343" s="784"/>
      <c r="B343" s="22"/>
      <c r="C343" s="28"/>
      <c r="D343" s="26"/>
      <c r="E343" s="27"/>
      <c r="F343" s="26"/>
      <c r="G343" s="26"/>
      <c r="H343" s="25"/>
      <c r="I343" s="25"/>
      <c r="J343" s="30"/>
      <c r="K343" s="25"/>
      <c r="L343" s="30"/>
      <c r="M343" s="23"/>
      <c r="N343" s="23"/>
      <c r="O343" s="23"/>
      <c r="P343" s="24"/>
      <c r="Q343" s="24"/>
    </row>
    <row r="344" spans="1:17" ht="27" customHeight="1">
      <c r="A344" s="784"/>
      <c r="B344" s="22"/>
      <c r="C344" s="28"/>
      <c r="D344" s="26"/>
      <c r="E344" s="27"/>
      <c r="F344" s="26"/>
      <c r="G344" s="26"/>
      <c r="H344" s="25"/>
      <c r="I344" s="25"/>
      <c r="J344" s="30"/>
      <c r="K344" s="25"/>
      <c r="L344" s="30"/>
      <c r="M344" s="23"/>
      <c r="N344" s="23"/>
      <c r="O344" s="23"/>
      <c r="P344" s="24"/>
      <c r="Q344" s="24"/>
    </row>
    <row r="345" spans="1:17" ht="27" customHeight="1">
      <c r="A345" s="784"/>
      <c r="B345" s="22"/>
      <c r="C345" s="28"/>
      <c r="D345" s="26"/>
      <c r="E345" s="27"/>
      <c r="F345" s="26"/>
      <c r="G345" s="26"/>
      <c r="H345" s="25"/>
      <c r="I345" s="25"/>
      <c r="J345" s="30"/>
      <c r="K345" s="25"/>
      <c r="L345" s="30"/>
      <c r="M345" s="23"/>
      <c r="N345" s="23"/>
      <c r="O345" s="23"/>
      <c r="P345" s="24"/>
      <c r="Q345" s="24"/>
    </row>
    <row r="346" spans="1:17" ht="27" customHeight="1">
      <c r="A346" s="784"/>
      <c r="B346" s="22"/>
      <c r="C346" s="28"/>
      <c r="D346" s="26"/>
      <c r="E346" s="27"/>
      <c r="F346" s="26"/>
      <c r="G346" s="26"/>
      <c r="H346" s="25"/>
      <c r="I346" s="25"/>
      <c r="J346" s="30"/>
      <c r="K346" s="25"/>
      <c r="L346" s="30"/>
      <c r="M346" s="23"/>
      <c r="N346" s="23"/>
      <c r="O346" s="23"/>
      <c r="P346" s="24"/>
      <c r="Q346" s="24"/>
    </row>
    <row r="347" spans="1:17" ht="27" customHeight="1">
      <c r="A347" s="784"/>
      <c r="B347" s="22"/>
      <c r="C347" s="28"/>
      <c r="D347" s="26"/>
      <c r="E347" s="27"/>
      <c r="F347" s="26"/>
      <c r="G347" s="26"/>
      <c r="H347" s="25"/>
      <c r="I347" s="25"/>
      <c r="J347" s="30"/>
      <c r="K347" s="25"/>
      <c r="L347" s="30"/>
      <c r="M347" s="23"/>
      <c r="N347" s="23"/>
      <c r="O347" s="23"/>
      <c r="P347" s="24"/>
      <c r="Q347" s="24"/>
    </row>
    <row r="348" spans="1:17" ht="27" customHeight="1">
      <c r="A348" s="784"/>
      <c r="B348" s="22"/>
      <c r="C348" s="28"/>
      <c r="D348" s="26"/>
      <c r="E348" s="27"/>
      <c r="F348" s="26"/>
      <c r="G348" s="26"/>
      <c r="H348" s="25"/>
      <c r="I348" s="25"/>
      <c r="J348" s="30"/>
      <c r="K348" s="25"/>
      <c r="L348" s="30"/>
      <c r="M348" s="23"/>
      <c r="N348" s="23"/>
      <c r="O348" s="23"/>
      <c r="P348" s="24"/>
      <c r="Q348" s="24"/>
    </row>
    <row r="349" spans="1:17" ht="27" customHeight="1">
      <c r="A349" s="784"/>
      <c r="B349" s="22"/>
      <c r="C349" s="28"/>
      <c r="D349" s="26"/>
      <c r="E349" s="27"/>
      <c r="F349" s="26"/>
      <c r="G349" s="26"/>
      <c r="H349" s="25"/>
      <c r="I349" s="25"/>
      <c r="J349" s="30"/>
      <c r="K349" s="25"/>
      <c r="L349" s="30"/>
      <c r="M349" s="23"/>
      <c r="N349" s="23"/>
      <c r="O349" s="23"/>
      <c r="P349" s="24"/>
      <c r="Q349" s="24"/>
    </row>
    <row r="350" spans="1:17" ht="27" customHeight="1">
      <c r="A350" s="784"/>
      <c r="B350" s="22"/>
      <c r="C350" s="28"/>
      <c r="D350" s="26"/>
      <c r="E350" s="27"/>
      <c r="F350" s="26"/>
      <c r="G350" s="26"/>
      <c r="H350" s="25"/>
      <c r="I350" s="25"/>
      <c r="J350" s="30"/>
      <c r="K350" s="25"/>
      <c r="L350" s="30"/>
      <c r="M350" s="23"/>
      <c r="N350" s="23"/>
      <c r="O350" s="23"/>
      <c r="P350" s="24"/>
      <c r="Q350" s="24"/>
    </row>
    <row r="351" spans="1:17" ht="27" customHeight="1">
      <c r="A351" s="784"/>
      <c r="B351" s="22"/>
      <c r="C351" s="28"/>
      <c r="D351" s="26"/>
      <c r="E351" s="27"/>
      <c r="F351" s="26"/>
      <c r="G351" s="26"/>
      <c r="H351" s="25"/>
      <c r="I351" s="25"/>
      <c r="J351" s="30"/>
      <c r="K351" s="25"/>
      <c r="L351" s="30"/>
      <c r="M351" s="23"/>
      <c r="N351" s="23"/>
      <c r="O351" s="23"/>
      <c r="P351" s="24"/>
      <c r="Q351" s="24"/>
    </row>
    <row r="352" spans="1:17" ht="27" customHeight="1">
      <c r="A352" s="784"/>
      <c r="B352" s="22"/>
      <c r="C352" s="28"/>
      <c r="D352" s="26"/>
      <c r="E352" s="27"/>
      <c r="F352" s="26"/>
      <c r="G352" s="26"/>
      <c r="H352" s="25"/>
      <c r="I352" s="25"/>
      <c r="J352" s="30"/>
      <c r="K352" s="25"/>
      <c r="L352" s="30"/>
      <c r="M352" s="23"/>
      <c r="N352" s="23"/>
      <c r="O352" s="23"/>
      <c r="P352" s="24"/>
      <c r="Q352" s="24"/>
    </row>
    <row r="353" spans="1:17" ht="27" customHeight="1">
      <c r="A353" s="784"/>
      <c r="B353" s="22"/>
      <c r="C353" s="28"/>
      <c r="D353" s="26"/>
      <c r="E353" s="27"/>
      <c r="F353" s="26"/>
      <c r="G353" s="26"/>
      <c r="H353" s="25"/>
      <c r="I353" s="25"/>
      <c r="J353" s="30"/>
      <c r="K353" s="25"/>
      <c r="L353" s="30"/>
      <c r="M353" s="23"/>
      <c r="N353" s="23"/>
      <c r="O353" s="23"/>
      <c r="P353" s="24"/>
      <c r="Q353" s="24"/>
    </row>
    <row r="354" spans="1:17" ht="27" customHeight="1">
      <c r="A354" s="784"/>
      <c r="B354" s="22"/>
      <c r="C354" s="28"/>
      <c r="D354" s="26"/>
      <c r="E354" s="27"/>
      <c r="F354" s="26"/>
      <c r="G354" s="26"/>
      <c r="H354" s="25"/>
      <c r="I354" s="25"/>
      <c r="J354" s="30"/>
      <c r="K354" s="25"/>
      <c r="L354" s="30"/>
      <c r="M354" s="23"/>
      <c r="N354" s="23"/>
      <c r="O354" s="23"/>
      <c r="P354" s="24"/>
      <c r="Q354" s="24"/>
    </row>
    <row r="355" spans="1:17" ht="27" customHeight="1">
      <c r="A355" s="784"/>
      <c r="B355" s="22"/>
      <c r="C355" s="28"/>
      <c r="D355" s="26"/>
      <c r="E355" s="27"/>
      <c r="F355" s="26"/>
      <c r="G355" s="26"/>
      <c r="H355" s="25"/>
      <c r="I355" s="25"/>
      <c r="J355" s="30"/>
      <c r="K355" s="25"/>
      <c r="L355" s="30"/>
      <c r="M355" s="23"/>
      <c r="N355" s="23"/>
      <c r="O355" s="23"/>
      <c r="P355" s="24"/>
      <c r="Q355" s="24"/>
    </row>
    <row r="356" spans="1:17" ht="27" customHeight="1">
      <c r="A356" s="784"/>
      <c r="B356" s="22"/>
      <c r="C356" s="28"/>
      <c r="D356" s="26"/>
      <c r="E356" s="27"/>
      <c r="F356" s="26"/>
      <c r="G356" s="26"/>
      <c r="H356" s="25"/>
      <c r="I356" s="25"/>
      <c r="J356" s="30"/>
      <c r="K356" s="25"/>
      <c r="L356" s="30"/>
      <c r="M356" s="23"/>
      <c r="N356" s="23"/>
      <c r="O356" s="23"/>
      <c r="P356" s="24"/>
      <c r="Q356" s="24"/>
    </row>
    <row r="357" spans="1:17" ht="27" customHeight="1">
      <c r="A357" s="784"/>
      <c r="B357" s="22"/>
      <c r="C357" s="28"/>
      <c r="D357" s="26"/>
      <c r="E357" s="27"/>
      <c r="F357" s="26"/>
      <c r="G357" s="26"/>
      <c r="H357" s="25"/>
      <c r="I357" s="25"/>
      <c r="J357" s="30"/>
      <c r="K357" s="25"/>
      <c r="L357" s="30"/>
      <c r="M357" s="23"/>
      <c r="N357" s="23"/>
      <c r="O357" s="23"/>
      <c r="P357" s="24"/>
      <c r="Q357" s="24"/>
    </row>
    <row r="358" spans="1:17" ht="27" customHeight="1">
      <c r="A358" s="784"/>
      <c r="B358" s="22"/>
      <c r="C358" s="28"/>
      <c r="D358" s="26"/>
      <c r="E358" s="27"/>
      <c r="F358" s="26"/>
      <c r="G358" s="26"/>
      <c r="H358" s="25"/>
      <c r="I358" s="25"/>
      <c r="J358" s="30"/>
      <c r="K358" s="25"/>
      <c r="L358" s="30"/>
      <c r="M358" s="23"/>
      <c r="N358" s="23"/>
      <c r="O358" s="23"/>
      <c r="P358" s="24"/>
      <c r="Q358" s="24"/>
    </row>
    <row r="359" spans="1:17" ht="27" customHeight="1">
      <c r="A359" s="784"/>
      <c r="B359" s="22"/>
      <c r="C359" s="28"/>
      <c r="D359" s="26"/>
      <c r="E359" s="27"/>
      <c r="F359" s="26"/>
      <c r="G359" s="26"/>
      <c r="H359" s="25"/>
      <c r="I359" s="25"/>
      <c r="J359" s="30"/>
      <c r="K359" s="25"/>
      <c r="L359" s="30"/>
      <c r="M359" s="23"/>
      <c r="N359" s="23"/>
      <c r="O359" s="23"/>
      <c r="P359" s="24"/>
      <c r="Q359" s="24"/>
    </row>
    <row r="360" spans="1:17" ht="27" customHeight="1">
      <c r="A360" s="784"/>
      <c r="B360" s="22"/>
      <c r="C360" s="28"/>
      <c r="D360" s="26"/>
      <c r="E360" s="27"/>
      <c r="F360" s="26"/>
      <c r="G360" s="26"/>
      <c r="H360" s="25"/>
      <c r="I360" s="25"/>
      <c r="J360" s="30"/>
      <c r="K360" s="25"/>
      <c r="L360" s="30"/>
      <c r="M360" s="23"/>
      <c r="N360" s="23"/>
      <c r="O360" s="23"/>
      <c r="P360" s="24"/>
      <c r="Q360" s="24"/>
    </row>
    <row r="361" spans="1:17" ht="27" customHeight="1">
      <c r="A361" s="784"/>
      <c r="B361" s="22"/>
      <c r="C361" s="28"/>
      <c r="D361" s="26"/>
      <c r="E361" s="27"/>
      <c r="F361" s="26"/>
      <c r="G361" s="26"/>
      <c r="H361" s="25"/>
      <c r="I361" s="25"/>
      <c r="J361" s="30"/>
      <c r="K361" s="25"/>
      <c r="L361" s="30"/>
      <c r="M361" s="23"/>
      <c r="N361" s="23"/>
      <c r="O361" s="23"/>
      <c r="P361" s="24"/>
      <c r="Q361" s="24"/>
    </row>
    <row r="362" spans="1:17" ht="27" customHeight="1">
      <c r="A362" s="784"/>
      <c r="B362" s="22"/>
      <c r="C362" s="28"/>
      <c r="D362" s="26"/>
      <c r="E362" s="27"/>
      <c r="F362" s="26"/>
      <c r="G362" s="26"/>
      <c r="H362" s="25"/>
      <c r="I362" s="25"/>
      <c r="J362" s="30"/>
      <c r="K362" s="25"/>
      <c r="L362" s="30"/>
      <c r="M362" s="23"/>
      <c r="N362" s="23"/>
      <c r="O362" s="23"/>
      <c r="P362" s="24"/>
      <c r="Q362" s="24"/>
    </row>
    <row r="363" spans="1:17" ht="27" customHeight="1">
      <c r="A363" s="784"/>
      <c r="B363" s="22"/>
      <c r="C363" s="28"/>
      <c r="D363" s="26"/>
      <c r="E363" s="27"/>
      <c r="F363" s="26"/>
      <c r="G363" s="26"/>
      <c r="H363" s="25"/>
      <c r="I363" s="25"/>
      <c r="J363" s="30"/>
      <c r="K363" s="25"/>
      <c r="L363" s="30"/>
      <c r="M363" s="23"/>
      <c r="N363" s="23"/>
      <c r="O363" s="23"/>
      <c r="P363" s="24"/>
      <c r="Q363" s="24"/>
    </row>
    <row r="364" spans="1:17" ht="27" customHeight="1">
      <c r="A364" s="784"/>
      <c r="B364" s="22"/>
      <c r="C364" s="28"/>
      <c r="D364" s="26"/>
      <c r="E364" s="27"/>
      <c r="F364" s="26"/>
      <c r="G364" s="26"/>
      <c r="H364" s="25"/>
      <c r="I364" s="25"/>
      <c r="J364" s="30"/>
      <c r="K364" s="25"/>
      <c r="L364" s="30"/>
      <c r="M364" s="23"/>
      <c r="N364" s="23"/>
      <c r="O364" s="23"/>
      <c r="P364" s="24"/>
      <c r="Q364" s="24"/>
    </row>
    <row r="365" spans="1:17" ht="27" customHeight="1">
      <c r="A365" s="784"/>
      <c r="B365" s="22"/>
      <c r="C365" s="28"/>
      <c r="D365" s="26"/>
      <c r="E365" s="27"/>
      <c r="F365" s="26"/>
      <c r="G365" s="26"/>
      <c r="H365" s="25"/>
      <c r="I365" s="25"/>
      <c r="J365" s="30"/>
      <c r="K365" s="25"/>
      <c r="L365" s="30"/>
      <c r="M365" s="23"/>
      <c r="N365" s="23"/>
      <c r="O365" s="23"/>
      <c r="P365" s="24"/>
      <c r="Q365" s="24"/>
    </row>
    <row r="366" spans="1:17" ht="27" customHeight="1">
      <c r="A366" s="784"/>
      <c r="B366" s="22"/>
      <c r="C366" s="28"/>
      <c r="D366" s="26"/>
      <c r="E366" s="27"/>
      <c r="F366" s="26"/>
      <c r="G366" s="26"/>
      <c r="H366" s="25"/>
      <c r="I366" s="25"/>
      <c r="J366" s="30"/>
      <c r="K366" s="25"/>
      <c r="L366" s="30"/>
      <c r="M366" s="23"/>
      <c r="N366" s="23"/>
      <c r="O366" s="23"/>
      <c r="P366" s="24"/>
      <c r="Q366" s="24"/>
    </row>
    <row r="367" spans="1:17" ht="27" customHeight="1">
      <c r="A367" s="784"/>
      <c r="B367" s="22"/>
      <c r="C367" s="28"/>
      <c r="D367" s="26"/>
      <c r="E367" s="27"/>
      <c r="F367" s="26"/>
      <c r="G367" s="26"/>
      <c r="H367" s="25"/>
      <c r="I367" s="25"/>
      <c r="J367" s="30"/>
      <c r="K367" s="25"/>
      <c r="L367" s="30"/>
      <c r="M367" s="23"/>
      <c r="N367" s="23"/>
      <c r="O367" s="23"/>
      <c r="P367" s="24"/>
      <c r="Q367" s="24"/>
    </row>
    <row r="368" spans="1:17" ht="27" customHeight="1">
      <c r="A368" s="784"/>
      <c r="B368" s="22"/>
      <c r="C368" s="28"/>
      <c r="D368" s="26"/>
      <c r="E368" s="27"/>
      <c r="F368" s="26"/>
      <c r="G368" s="26"/>
      <c r="H368" s="25"/>
      <c r="I368" s="25"/>
      <c r="J368" s="30"/>
      <c r="K368" s="25"/>
      <c r="L368" s="30"/>
      <c r="M368" s="23"/>
      <c r="N368" s="23"/>
      <c r="O368" s="23"/>
      <c r="P368" s="24"/>
      <c r="Q368" s="24"/>
    </row>
    <row r="369" spans="1:17" ht="27" customHeight="1">
      <c r="A369" s="784"/>
      <c r="B369" s="22"/>
      <c r="C369" s="28"/>
      <c r="D369" s="26"/>
      <c r="E369" s="27"/>
      <c r="F369" s="26"/>
      <c r="G369" s="26"/>
      <c r="H369" s="25"/>
      <c r="I369" s="25"/>
      <c r="J369" s="30"/>
      <c r="K369" s="25"/>
      <c r="L369" s="30"/>
      <c r="M369" s="23"/>
      <c r="N369" s="23"/>
      <c r="O369" s="23"/>
      <c r="P369" s="24"/>
      <c r="Q369" s="24"/>
    </row>
    <row r="370" spans="1:17" ht="27" customHeight="1">
      <c r="A370" s="784"/>
      <c r="B370" s="22"/>
      <c r="C370" s="28"/>
      <c r="D370" s="26"/>
      <c r="E370" s="27"/>
      <c r="F370" s="26"/>
      <c r="G370" s="26"/>
      <c r="H370" s="25"/>
      <c r="I370" s="25"/>
      <c r="J370" s="30"/>
      <c r="K370" s="25"/>
      <c r="L370" s="30"/>
      <c r="M370" s="23"/>
      <c r="N370" s="23"/>
      <c r="O370" s="23"/>
      <c r="P370" s="24"/>
      <c r="Q370" s="24"/>
    </row>
    <row r="371" spans="1:17" ht="27" customHeight="1">
      <c r="A371" s="784"/>
      <c r="B371" s="22"/>
      <c r="C371" s="28"/>
      <c r="D371" s="26"/>
      <c r="E371" s="27"/>
      <c r="F371" s="26"/>
      <c r="G371" s="26"/>
      <c r="H371" s="25"/>
      <c r="I371" s="25"/>
      <c r="J371" s="30"/>
      <c r="K371" s="25"/>
      <c r="L371" s="30"/>
      <c r="M371" s="23"/>
      <c r="N371" s="23"/>
      <c r="O371" s="23"/>
      <c r="P371" s="24"/>
      <c r="Q371" s="24"/>
    </row>
    <row r="372" spans="1:17" ht="27" customHeight="1">
      <c r="A372" s="784"/>
      <c r="B372" s="22"/>
      <c r="C372" s="28"/>
      <c r="D372" s="26"/>
      <c r="E372" s="27"/>
      <c r="F372" s="26"/>
      <c r="G372" s="26"/>
      <c r="H372" s="25"/>
      <c r="I372" s="25"/>
      <c r="J372" s="30"/>
      <c r="K372" s="25"/>
      <c r="L372" s="30"/>
      <c r="M372" s="23"/>
      <c r="N372" s="23"/>
      <c r="O372" s="23"/>
      <c r="P372" s="24"/>
      <c r="Q372" s="24"/>
    </row>
    <row r="373" spans="1:17" ht="27" customHeight="1">
      <c r="A373" s="784"/>
      <c r="B373" s="22"/>
      <c r="C373" s="28"/>
      <c r="D373" s="26"/>
      <c r="E373" s="27"/>
      <c r="F373" s="26"/>
      <c r="G373" s="26"/>
      <c r="H373" s="25"/>
      <c r="I373" s="25"/>
      <c r="J373" s="30"/>
      <c r="K373" s="25"/>
      <c r="L373" s="30"/>
      <c r="M373" s="23"/>
      <c r="N373" s="23"/>
      <c r="O373" s="23"/>
      <c r="P373" s="24"/>
      <c r="Q373" s="24"/>
    </row>
    <row r="374" spans="1:17" ht="27" customHeight="1">
      <c r="A374" s="784"/>
      <c r="B374" s="22"/>
      <c r="C374" s="28"/>
      <c r="D374" s="26"/>
      <c r="E374" s="27"/>
      <c r="F374" s="26"/>
      <c r="G374" s="26"/>
      <c r="H374" s="25"/>
      <c r="I374" s="25"/>
      <c r="J374" s="30"/>
      <c r="K374" s="25"/>
      <c r="L374" s="30"/>
      <c r="M374" s="23"/>
      <c r="N374" s="23"/>
      <c r="O374" s="23"/>
      <c r="P374" s="24"/>
      <c r="Q374" s="24"/>
    </row>
    <row r="375" spans="1:17" ht="27" customHeight="1">
      <c r="A375" s="784"/>
      <c r="B375" s="22"/>
      <c r="C375" s="28"/>
      <c r="D375" s="26"/>
      <c r="E375" s="27"/>
      <c r="F375" s="26"/>
      <c r="G375" s="26"/>
      <c r="H375" s="25"/>
      <c r="I375" s="25"/>
      <c r="J375" s="30"/>
      <c r="K375" s="25"/>
      <c r="L375" s="30"/>
      <c r="M375" s="23"/>
      <c r="N375" s="23"/>
      <c r="O375" s="23"/>
      <c r="P375" s="24"/>
      <c r="Q375" s="24"/>
    </row>
    <row r="376" spans="1:17" ht="27" customHeight="1">
      <c r="A376" s="784"/>
      <c r="B376" s="22"/>
      <c r="C376" s="28"/>
      <c r="D376" s="26"/>
      <c r="E376" s="27"/>
      <c r="F376" s="26"/>
      <c r="G376" s="26"/>
      <c r="H376" s="25"/>
      <c r="I376" s="25"/>
      <c r="J376" s="30"/>
      <c r="K376" s="25"/>
      <c r="L376" s="30"/>
      <c r="M376" s="23"/>
      <c r="N376" s="23"/>
      <c r="O376" s="23"/>
      <c r="P376" s="24"/>
      <c r="Q376" s="24"/>
    </row>
    <row r="377" spans="1:17" ht="27" customHeight="1">
      <c r="A377" s="784"/>
      <c r="B377" s="22"/>
      <c r="C377" s="28"/>
      <c r="D377" s="26"/>
      <c r="E377" s="27"/>
      <c r="F377" s="26"/>
      <c r="G377" s="26"/>
      <c r="H377" s="25"/>
      <c r="I377" s="25"/>
      <c r="J377" s="30"/>
      <c r="K377" s="25"/>
      <c r="L377" s="30"/>
      <c r="M377" s="23"/>
      <c r="N377" s="23"/>
      <c r="O377" s="23"/>
      <c r="P377" s="24"/>
      <c r="Q377" s="24"/>
    </row>
    <row r="378" spans="1:17" ht="27" customHeight="1">
      <c r="A378" s="784"/>
      <c r="B378" s="22"/>
      <c r="C378" s="28"/>
      <c r="D378" s="26"/>
      <c r="E378" s="27"/>
      <c r="F378" s="26"/>
      <c r="G378" s="26"/>
      <c r="H378" s="25"/>
      <c r="I378" s="25"/>
      <c r="J378" s="30"/>
      <c r="K378" s="25"/>
      <c r="L378" s="30"/>
      <c r="M378" s="23"/>
      <c r="N378" s="23"/>
      <c r="O378" s="23"/>
      <c r="P378" s="24"/>
      <c r="Q378" s="24"/>
    </row>
    <row r="379" spans="1:17" ht="27" customHeight="1">
      <c r="A379" s="784"/>
      <c r="B379" s="22"/>
      <c r="C379" s="28"/>
      <c r="D379" s="26"/>
      <c r="E379" s="27"/>
      <c r="F379" s="26"/>
      <c r="G379" s="26"/>
      <c r="H379" s="25"/>
      <c r="I379" s="25"/>
      <c r="J379" s="30"/>
      <c r="K379" s="25"/>
      <c r="L379" s="30"/>
      <c r="M379" s="23"/>
      <c r="N379" s="23"/>
      <c r="O379" s="23"/>
      <c r="P379" s="24"/>
      <c r="Q379" s="24"/>
    </row>
    <row r="380" spans="1:17" ht="27" customHeight="1">
      <c r="A380" s="784"/>
      <c r="B380" s="22"/>
      <c r="C380" s="28"/>
      <c r="D380" s="26"/>
      <c r="E380" s="27"/>
      <c r="F380" s="26"/>
      <c r="G380" s="26"/>
      <c r="H380" s="25"/>
      <c r="I380" s="25"/>
      <c r="J380" s="30"/>
      <c r="K380" s="25"/>
      <c r="L380" s="30"/>
      <c r="M380" s="23"/>
      <c r="N380" s="23"/>
      <c r="O380" s="23"/>
      <c r="P380" s="24"/>
      <c r="Q380" s="24"/>
    </row>
    <row r="381" spans="1:17" ht="27" customHeight="1">
      <c r="A381" s="784"/>
      <c r="B381" s="22"/>
      <c r="C381" s="28"/>
      <c r="D381" s="26"/>
      <c r="E381" s="27"/>
      <c r="F381" s="26"/>
      <c r="G381" s="26"/>
      <c r="H381" s="25"/>
      <c r="I381" s="25"/>
      <c r="J381" s="30"/>
      <c r="K381" s="25"/>
      <c r="L381" s="30"/>
      <c r="M381" s="23"/>
      <c r="N381" s="23"/>
      <c r="O381" s="23"/>
      <c r="P381" s="24"/>
      <c r="Q381" s="24"/>
    </row>
    <row r="382" spans="1:17" ht="27" customHeight="1">
      <c r="A382" s="784"/>
      <c r="B382" s="22"/>
      <c r="C382" s="28"/>
      <c r="D382" s="26"/>
      <c r="E382" s="27"/>
      <c r="F382" s="26"/>
      <c r="G382" s="26"/>
      <c r="H382" s="25"/>
      <c r="I382" s="25"/>
      <c r="J382" s="30"/>
      <c r="K382" s="25"/>
      <c r="L382" s="30"/>
      <c r="M382" s="23"/>
      <c r="N382" s="23"/>
      <c r="O382" s="23"/>
      <c r="P382" s="24"/>
      <c r="Q382" s="24"/>
    </row>
    <row r="383" spans="1:17" ht="27" customHeight="1">
      <c r="A383" s="784"/>
      <c r="B383" s="22"/>
      <c r="C383" s="28"/>
      <c r="D383" s="26"/>
      <c r="E383" s="27"/>
      <c r="F383" s="26"/>
      <c r="G383" s="26"/>
      <c r="H383" s="25"/>
      <c r="I383" s="25"/>
      <c r="J383" s="30"/>
      <c r="K383" s="25"/>
      <c r="L383" s="30"/>
      <c r="M383" s="23"/>
      <c r="N383" s="23"/>
      <c r="O383" s="23"/>
      <c r="P383" s="24"/>
      <c r="Q383" s="24"/>
    </row>
    <row r="384" spans="1:17" ht="27" customHeight="1">
      <c r="A384" s="784"/>
      <c r="B384" s="22"/>
      <c r="C384" s="28"/>
      <c r="D384" s="26"/>
      <c r="E384" s="27"/>
      <c r="F384" s="26"/>
      <c r="G384" s="26"/>
      <c r="H384" s="25"/>
      <c r="I384" s="25"/>
      <c r="J384" s="30"/>
      <c r="K384" s="25"/>
      <c r="L384" s="30"/>
      <c r="M384" s="23"/>
      <c r="N384" s="23"/>
      <c r="O384" s="23"/>
      <c r="P384" s="24"/>
      <c r="Q384" s="24"/>
    </row>
    <row r="385" spans="1:17" ht="27" customHeight="1">
      <c r="A385" s="784"/>
      <c r="B385" s="22"/>
      <c r="C385" s="28"/>
      <c r="D385" s="26"/>
      <c r="E385" s="27"/>
      <c r="F385" s="26"/>
      <c r="G385" s="26"/>
      <c r="H385" s="25"/>
      <c r="I385" s="25"/>
      <c r="J385" s="30"/>
      <c r="K385" s="25"/>
      <c r="L385" s="30"/>
      <c r="M385" s="23"/>
      <c r="N385" s="23"/>
      <c r="O385" s="23"/>
      <c r="P385" s="24"/>
      <c r="Q385" s="24"/>
    </row>
    <row r="386" spans="1:17" ht="27" customHeight="1">
      <c r="A386" s="784"/>
      <c r="B386" s="22"/>
      <c r="C386" s="28"/>
      <c r="D386" s="26"/>
      <c r="E386" s="27"/>
      <c r="F386" s="26"/>
      <c r="G386" s="26"/>
      <c r="H386" s="25"/>
      <c r="I386" s="25"/>
      <c r="J386" s="30"/>
      <c r="K386" s="25"/>
      <c r="L386" s="30"/>
      <c r="M386" s="23"/>
      <c r="N386" s="23"/>
      <c r="O386" s="23"/>
      <c r="P386" s="24"/>
      <c r="Q386" s="24"/>
    </row>
    <row r="387" spans="1:17" ht="27" customHeight="1">
      <c r="A387" s="784"/>
      <c r="B387" s="22"/>
      <c r="C387" s="28"/>
      <c r="D387" s="26"/>
      <c r="E387" s="27"/>
      <c r="F387" s="26"/>
      <c r="G387" s="26"/>
      <c r="H387" s="25"/>
      <c r="I387" s="25"/>
      <c r="J387" s="30"/>
      <c r="K387" s="25"/>
      <c r="L387" s="30"/>
      <c r="M387" s="23"/>
      <c r="N387" s="23"/>
      <c r="O387" s="23"/>
      <c r="P387" s="24"/>
      <c r="Q387" s="24"/>
    </row>
    <row r="388" spans="1:17" ht="27" customHeight="1">
      <c r="A388" s="784"/>
      <c r="B388" s="22"/>
      <c r="C388" s="28"/>
      <c r="D388" s="26"/>
      <c r="E388" s="27"/>
      <c r="F388" s="26"/>
      <c r="G388" s="26"/>
      <c r="H388" s="25"/>
      <c r="I388" s="25"/>
      <c r="J388" s="30"/>
      <c r="K388" s="25"/>
      <c r="L388" s="30"/>
      <c r="M388" s="23"/>
      <c r="N388" s="23"/>
      <c r="O388" s="23"/>
      <c r="P388" s="24"/>
      <c r="Q388" s="24"/>
    </row>
    <row r="389" spans="1:17" ht="27" customHeight="1">
      <c r="A389" s="784"/>
      <c r="B389" s="22"/>
      <c r="C389" s="28"/>
      <c r="D389" s="26"/>
      <c r="E389" s="27"/>
      <c r="F389" s="26"/>
      <c r="G389" s="26"/>
      <c r="H389" s="25"/>
      <c r="I389" s="25"/>
      <c r="J389" s="30"/>
      <c r="K389" s="25"/>
      <c r="L389" s="30"/>
      <c r="M389" s="23"/>
      <c r="N389" s="23"/>
      <c r="O389" s="23"/>
      <c r="P389" s="24"/>
      <c r="Q389" s="24"/>
    </row>
    <row r="390" spans="1:17" ht="27" customHeight="1">
      <c r="A390" s="784"/>
      <c r="B390" s="22"/>
      <c r="C390" s="28"/>
      <c r="D390" s="26"/>
      <c r="E390" s="27"/>
      <c r="F390" s="26"/>
      <c r="G390" s="26"/>
      <c r="H390" s="25"/>
      <c r="I390" s="25"/>
      <c r="J390" s="30"/>
      <c r="K390" s="25"/>
      <c r="L390" s="30"/>
      <c r="M390" s="23"/>
      <c r="N390" s="23"/>
      <c r="O390" s="23"/>
      <c r="P390" s="24"/>
      <c r="Q390" s="24"/>
    </row>
    <row r="391" spans="1:17" ht="27" customHeight="1">
      <c r="A391" s="784"/>
      <c r="B391" s="22"/>
      <c r="C391" s="28"/>
      <c r="D391" s="26"/>
      <c r="E391" s="27"/>
      <c r="F391" s="26"/>
      <c r="G391" s="26"/>
      <c r="H391" s="25"/>
      <c r="I391" s="25"/>
      <c r="J391" s="30"/>
      <c r="K391" s="25"/>
      <c r="L391" s="30"/>
      <c r="M391" s="23"/>
      <c r="N391" s="23"/>
      <c r="O391" s="23"/>
      <c r="P391" s="24"/>
      <c r="Q391" s="24"/>
    </row>
    <row r="392" spans="1:17" ht="27" customHeight="1">
      <c r="A392" s="784"/>
      <c r="B392" s="22"/>
      <c r="C392" s="28"/>
      <c r="D392" s="26"/>
      <c r="E392" s="27"/>
      <c r="F392" s="26"/>
      <c r="G392" s="26"/>
      <c r="H392" s="25"/>
      <c r="I392" s="25"/>
      <c r="J392" s="30"/>
      <c r="K392" s="25"/>
      <c r="L392" s="30"/>
      <c r="M392" s="23"/>
      <c r="N392" s="23"/>
      <c r="O392" s="23"/>
      <c r="P392" s="24"/>
      <c r="Q392" s="24"/>
    </row>
    <row r="393" spans="1:17" ht="27" customHeight="1">
      <c r="A393" s="784"/>
      <c r="B393" s="22"/>
      <c r="C393" s="28"/>
      <c r="D393" s="26"/>
      <c r="E393" s="27"/>
      <c r="F393" s="26"/>
      <c r="G393" s="26"/>
      <c r="H393" s="25"/>
      <c r="I393" s="25"/>
      <c r="J393" s="30"/>
      <c r="K393" s="25"/>
      <c r="L393" s="30"/>
      <c r="M393" s="23"/>
      <c r="N393" s="23"/>
      <c r="O393" s="23"/>
      <c r="P393" s="24"/>
      <c r="Q393" s="24"/>
    </row>
    <row r="394" spans="1:17" ht="27" customHeight="1">
      <c r="A394" s="784"/>
      <c r="B394" s="22"/>
      <c r="C394" s="28"/>
      <c r="D394" s="26"/>
      <c r="E394" s="27"/>
      <c r="F394" s="26"/>
      <c r="G394" s="26"/>
      <c r="H394" s="25"/>
      <c r="I394" s="25"/>
      <c r="J394" s="30"/>
      <c r="K394" s="25"/>
      <c r="L394" s="30"/>
      <c r="M394" s="23"/>
      <c r="N394" s="23"/>
      <c r="O394" s="23"/>
      <c r="P394" s="24"/>
      <c r="Q394" s="24"/>
    </row>
    <row r="395" spans="1:17" ht="27" customHeight="1">
      <c r="A395" s="784"/>
      <c r="B395" s="22"/>
      <c r="C395" s="28"/>
      <c r="D395" s="26"/>
      <c r="E395" s="27"/>
      <c r="F395" s="26"/>
      <c r="G395" s="26"/>
      <c r="H395" s="25"/>
      <c r="I395" s="25"/>
      <c r="J395" s="30"/>
      <c r="K395" s="25"/>
      <c r="L395" s="30"/>
      <c r="M395" s="23"/>
      <c r="N395" s="23"/>
      <c r="O395" s="23"/>
      <c r="P395" s="24"/>
      <c r="Q395" s="24"/>
    </row>
    <row r="396" spans="1:17" ht="27" customHeight="1">
      <c r="A396" s="784"/>
      <c r="B396" s="22"/>
      <c r="C396" s="28"/>
      <c r="D396" s="26"/>
      <c r="E396" s="27"/>
      <c r="F396" s="26"/>
      <c r="G396" s="26"/>
      <c r="H396" s="25"/>
      <c r="I396" s="25"/>
      <c r="J396" s="30"/>
      <c r="K396" s="25"/>
      <c r="L396" s="30"/>
      <c r="M396" s="23"/>
      <c r="N396" s="23"/>
      <c r="O396" s="23"/>
      <c r="P396" s="24"/>
      <c r="Q396" s="24"/>
    </row>
    <row r="397" spans="1:17" ht="27" customHeight="1">
      <c r="A397" s="784"/>
      <c r="B397" s="22"/>
      <c r="C397" s="28"/>
      <c r="D397" s="26"/>
      <c r="E397" s="27"/>
      <c r="F397" s="26"/>
      <c r="G397" s="26"/>
      <c r="H397" s="25"/>
      <c r="I397" s="25"/>
      <c r="J397" s="30"/>
      <c r="K397" s="25"/>
      <c r="L397" s="30"/>
      <c r="M397" s="23"/>
      <c r="N397" s="23"/>
      <c r="O397" s="23"/>
      <c r="P397" s="24"/>
      <c r="Q397" s="24"/>
    </row>
    <row r="398" spans="1:17" ht="27" customHeight="1">
      <c r="A398" s="784"/>
      <c r="B398" s="22"/>
      <c r="C398" s="28"/>
      <c r="D398" s="26"/>
      <c r="E398" s="27"/>
      <c r="F398" s="26"/>
      <c r="G398" s="26"/>
      <c r="H398" s="25"/>
      <c r="I398" s="25"/>
      <c r="J398" s="30"/>
      <c r="K398" s="25"/>
      <c r="L398" s="30"/>
      <c r="M398" s="23"/>
      <c r="N398" s="23"/>
      <c r="O398" s="23"/>
      <c r="P398" s="24"/>
      <c r="Q398" s="24"/>
    </row>
    <row r="399" spans="1:17" ht="27" customHeight="1">
      <c r="A399" s="784"/>
      <c r="B399" s="22"/>
      <c r="C399" s="28"/>
      <c r="D399" s="26"/>
      <c r="E399" s="27"/>
      <c r="F399" s="26"/>
      <c r="G399" s="26"/>
      <c r="H399" s="25"/>
      <c r="I399" s="25"/>
      <c r="J399" s="30"/>
      <c r="K399" s="25"/>
      <c r="L399" s="30"/>
      <c r="M399" s="23"/>
      <c r="N399" s="23"/>
      <c r="O399" s="23"/>
      <c r="P399" s="24"/>
      <c r="Q399" s="24"/>
    </row>
    <row r="400" spans="1:17" ht="27" customHeight="1">
      <c r="A400" s="784"/>
      <c r="B400" s="22"/>
      <c r="C400" s="28"/>
      <c r="D400" s="26"/>
      <c r="E400" s="27"/>
      <c r="F400" s="26"/>
      <c r="G400" s="26"/>
      <c r="H400" s="25"/>
      <c r="I400" s="25"/>
      <c r="J400" s="30"/>
      <c r="K400" s="25"/>
      <c r="L400" s="30"/>
      <c r="M400" s="23"/>
      <c r="N400" s="23"/>
      <c r="O400" s="23"/>
      <c r="P400" s="24"/>
      <c r="Q400" s="24"/>
    </row>
    <row r="401" spans="1:17" ht="27" customHeight="1">
      <c r="A401" s="784"/>
      <c r="B401" s="22"/>
      <c r="C401" s="28"/>
      <c r="D401" s="26"/>
      <c r="E401" s="27"/>
      <c r="F401" s="26"/>
      <c r="G401" s="26"/>
      <c r="H401" s="25"/>
      <c r="I401" s="25"/>
      <c r="J401" s="30"/>
      <c r="K401" s="25"/>
      <c r="L401" s="30"/>
      <c r="M401" s="23"/>
      <c r="N401" s="23"/>
      <c r="O401" s="23"/>
      <c r="P401" s="24"/>
      <c r="Q401" s="24"/>
    </row>
    <row r="402" spans="1:17" ht="27" customHeight="1">
      <c r="A402" s="784"/>
      <c r="B402" s="22"/>
      <c r="C402" s="28"/>
      <c r="D402" s="26"/>
      <c r="E402" s="27"/>
      <c r="F402" s="26"/>
      <c r="G402" s="26"/>
      <c r="H402" s="25"/>
      <c r="I402" s="25"/>
      <c r="J402" s="30"/>
      <c r="K402" s="25"/>
      <c r="L402" s="30"/>
      <c r="M402" s="23"/>
      <c r="N402" s="23"/>
      <c r="O402" s="23"/>
      <c r="P402" s="24"/>
      <c r="Q402" s="24"/>
    </row>
    <row r="403" spans="1:17" ht="27" customHeight="1">
      <c r="A403" s="784"/>
      <c r="B403" s="22"/>
      <c r="C403" s="28"/>
      <c r="D403" s="26"/>
      <c r="E403" s="27"/>
      <c r="F403" s="26"/>
      <c r="G403" s="26"/>
      <c r="H403" s="25"/>
      <c r="I403" s="25"/>
      <c r="J403" s="30"/>
      <c r="K403" s="25"/>
      <c r="L403" s="30"/>
      <c r="M403" s="23"/>
      <c r="N403" s="23"/>
      <c r="O403" s="23"/>
      <c r="P403" s="24"/>
      <c r="Q403" s="24"/>
    </row>
    <row r="404" spans="1:17" ht="27" customHeight="1">
      <c r="A404" s="784"/>
      <c r="B404" s="22"/>
      <c r="C404" s="28"/>
      <c r="D404" s="26"/>
      <c r="E404" s="27"/>
      <c r="F404" s="26"/>
      <c r="G404" s="26"/>
      <c r="H404" s="25"/>
      <c r="I404" s="25"/>
      <c r="J404" s="30"/>
      <c r="K404" s="25"/>
      <c r="L404" s="30"/>
      <c r="M404" s="23"/>
      <c r="N404" s="23"/>
      <c r="O404" s="23"/>
      <c r="P404" s="24"/>
      <c r="Q404" s="24"/>
    </row>
    <row r="405" spans="1:17" ht="27" customHeight="1">
      <c r="A405" s="784"/>
      <c r="B405" s="22"/>
      <c r="C405" s="28"/>
      <c r="D405" s="26"/>
      <c r="E405" s="27"/>
      <c r="F405" s="26"/>
      <c r="G405" s="26"/>
      <c r="H405" s="25"/>
      <c r="I405" s="25"/>
      <c r="J405" s="30"/>
      <c r="K405" s="25"/>
      <c r="L405" s="30"/>
      <c r="M405" s="23"/>
      <c r="N405" s="23"/>
      <c r="O405" s="23"/>
      <c r="P405" s="24"/>
      <c r="Q405" s="24"/>
    </row>
    <row r="406" spans="1:17" ht="27" customHeight="1">
      <c r="A406" s="784"/>
      <c r="B406" s="22"/>
      <c r="C406" s="28"/>
      <c r="D406" s="26"/>
      <c r="E406" s="27"/>
      <c r="F406" s="26"/>
      <c r="G406" s="26"/>
      <c r="H406" s="25"/>
      <c r="I406" s="25"/>
      <c r="J406" s="30"/>
      <c r="K406" s="25"/>
      <c r="L406" s="30"/>
      <c r="M406" s="23"/>
      <c r="N406" s="23"/>
      <c r="O406" s="23"/>
      <c r="P406" s="24"/>
      <c r="Q406" s="24"/>
    </row>
    <row r="407" spans="1:17" ht="27" customHeight="1">
      <c r="A407" s="784"/>
      <c r="B407" s="22"/>
      <c r="C407" s="28"/>
      <c r="D407" s="26"/>
      <c r="E407" s="27"/>
      <c r="F407" s="26"/>
      <c r="G407" s="26"/>
      <c r="H407" s="25"/>
      <c r="I407" s="25"/>
      <c r="J407" s="30"/>
      <c r="K407" s="25"/>
      <c r="L407" s="30"/>
      <c r="M407" s="23"/>
      <c r="N407" s="23"/>
      <c r="O407" s="23"/>
      <c r="P407" s="24"/>
      <c r="Q407" s="24"/>
    </row>
    <row r="408" spans="1:17" ht="27" customHeight="1">
      <c r="A408" s="784"/>
      <c r="B408" s="22"/>
      <c r="C408" s="28"/>
      <c r="D408" s="26"/>
      <c r="E408" s="27"/>
      <c r="F408" s="26"/>
      <c r="G408" s="26"/>
      <c r="H408" s="25"/>
      <c r="I408" s="25"/>
      <c r="J408" s="30"/>
      <c r="K408" s="25"/>
      <c r="L408" s="30"/>
      <c r="M408" s="23"/>
      <c r="N408" s="23"/>
      <c r="O408" s="23"/>
      <c r="P408" s="24"/>
      <c r="Q408" s="24"/>
    </row>
    <row r="409" spans="1:17" ht="27" customHeight="1">
      <c r="A409" s="784"/>
      <c r="B409" s="22"/>
      <c r="C409" s="28"/>
      <c r="D409" s="26"/>
      <c r="E409" s="27"/>
      <c r="F409" s="26"/>
      <c r="G409" s="26"/>
      <c r="H409" s="25"/>
      <c r="I409" s="25"/>
      <c r="J409" s="30"/>
      <c r="K409" s="25"/>
      <c r="L409" s="30"/>
      <c r="M409" s="23"/>
      <c r="N409" s="23"/>
      <c r="O409" s="23"/>
      <c r="P409" s="24"/>
      <c r="Q409" s="24"/>
    </row>
    <row r="410" spans="1:17" ht="27" customHeight="1">
      <c r="A410" s="784"/>
      <c r="B410" s="22"/>
      <c r="C410" s="28"/>
      <c r="D410" s="26"/>
      <c r="E410" s="27"/>
      <c r="F410" s="26"/>
      <c r="G410" s="26"/>
      <c r="H410" s="25"/>
      <c r="I410" s="25"/>
      <c r="J410" s="30"/>
      <c r="K410" s="25"/>
      <c r="L410" s="30"/>
      <c r="M410" s="23"/>
      <c r="N410" s="23"/>
      <c r="O410" s="23"/>
      <c r="P410" s="24"/>
      <c r="Q410" s="24"/>
    </row>
    <row r="411" spans="1:17" ht="27" customHeight="1">
      <c r="A411" s="784"/>
      <c r="B411" s="22"/>
      <c r="C411" s="28"/>
      <c r="D411" s="26"/>
      <c r="E411" s="27"/>
      <c r="F411" s="26"/>
      <c r="G411" s="26"/>
      <c r="H411" s="25"/>
      <c r="I411" s="25"/>
      <c r="J411" s="30"/>
      <c r="K411" s="25"/>
      <c r="L411" s="30"/>
      <c r="M411" s="23"/>
      <c r="N411" s="23"/>
      <c r="O411" s="23"/>
      <c r="P411" s="24"/>
      <c r="Q411" s="24"/>
    </row>
    <row r="412" spans="1:17" ht="27" customHeight="1">
      <c r="A412" s="784"/>
      <c r="B412" s="22"/>
      <c r="C412" s="28"/>
      <c r="D412" s="26"/>
      <c r="E412" s="27"/>
      <c r="F412" s="26"/>
      <c r="G412" s="26"/>
      <c r="H412" s="25"/>
      <c r="I412" s="25"/>
      <c r="J412" s="30"/>
      <c r="K412" s="25"/>
      <c r="L412" s="30"/>
      <c r="M412" s="23"/>
      <c r="N412" s="23"/>
      <c r="O412" s="23"/>
      <c r="P412" s="24"/>
      <c r="Q412" s="24"/>
    </row>
    <row r="413" spans="1:17" ht="27" customHeight="1">
      <c r="A413" s="784"/>
      <c r="B413" s="22"/>
      <c r="C413" s="28"/>
      <c r="D413" s="26"/>
      <c r="E413" s="27"/>
      <c r="F413" s="26"/>
      <c r="G413" s="26"/>
      <c r="H413" s="25"/>
      <c r="I413" s="25"/>
      <c r="J413" s="30"/>
      <c r="K413" s="25"/>
      <c r="L413" s="30"/>
      <c r="M413" s="23"/>
      <c r="N413" s="23"/>
      <c r="O413" s="23"/>
      <c r="P413" s="24"/>
      <c r="Q413" s="24"/>
    </row>
    <row r="414" spans="1:17" ht="27" customHeight="1">
      <c r="A414" s="784"/>
      <c r="B414" s="22"/>
      <c r="C414" s="28"/>
      <c r="D414" s="26"/>
      <c r="E414" s="27"/>
      <c r="F414" s="26"/>
      <c r="G414" s="26"/>
      <c r="H414" s="25"/>
      <c r="I414" s="25"/>
      <c r="J414" s="30"/>
      <c r="K414" s="25"/>
      <c r="L414" s="30"/>
      <c r="M414" s="23"/>
      <c r="N414" s="23"/>
      <c r="O414" s="23"/>
      <c r="P414" s="24"/>
      <c r="Q414" s="24"/>
    </row>
    <row r="415" spans="1:17" ht="27" customHeight="1">
      <c r="A415" s="784"/>
      <c r="B415" s="22"/>
      <c r="C415" s="28"/>
      <c r="D415" s="26"/>
      <c r="E415" s="27"/>
      <c r="F415" s="26"/>
      <c r="G415" s="26"/>
      <c r="H415" s="25"/>
      <c r="I415" s="25"/>
      <c r="J415" s="30"/>
      <c r="K415" s="25"/>
      <c r="L415" s="30"/>
      <c r="M415" s="23"/>
      <c r="N415" s="23"/>
      <c r="O415" s="23"/>
      <c r="P415" s="24"/>
      <c r="Q415" s="24"/>
    </row>
    <row r="416" spans="1:17" ht="27" customHeight="1">
      <c r="A416" s="784"/>
      <c r="B416" s="22"/>
      <c r="C416" s="28"/>
      <c r="D416" s="26"/>
      <c r="E416" s="27"/>
      <c r="F416" s="26"/>
      <c r="G416" s="26"/>
      <c r="H416" s="25"/>
      <c r="I416" s="25"/>
      <c r="J416" s="30"/>
      <c r="K416" s="25"/>
      <c r="L416" s="30"/>
      <c r="M416" s="23"/>
      <c r="N416" s="23"/>
      <c r="O416" s="23"/>
      <c r="P416" s="24"/>
      <c r="Q416" s="24"/>
    </row>
    <row r="417" spans="1:17" ht="27" customHeight="1">
      <c r="A417" s="784"/>
      <c r="B417" s="22"/>
      <c r="C417" s="28"/>
      <c r="D417" s="26"/>
      <c r="E417" s="27"/>
      <c r="F417" s="26"/>
      <c r="G417" s="26"/>
      <c r="H417" s="25"/>
      <c r="I417" s="25"/>
      <c r="J417" s="30"/>
      <c r="K417" s="25"/>
      <c r="L417" s="30"/>
      <c r="M417" s="23"/>
      <c r="N417" s="23"/>
      <c r="O417" s="23"/>
      <c r="P417" s="24"/>
      <c r="Q417" s="24"/>
    </row>
    <row r="418" spans="1:17" ht="27" customHeight="1">
      <c r="A418" s="784"/>
      <c r="B418" s="22"/>
      <c r="C418" s="28"/>
      <c r="D418" s="26"/>
      <c r="E418" s="27"/>
      <c r="F418" s="26"/>
      <c r="G418" s="26"/>
      <c r="H418" s="25"/>
      <c r="I418" s="25"/>
      <c r="J418" s="30"/>
      <c r="K418" s="25"/>
      <c r="L418" s="30"/>
      <c r="M418" s="23"/>
      <c r="N418" s="23"/>
      <c r="O418" s="23"/>
      <c r="P418" s="24"/>
      <c r="Q418" s="24"/>
    </row>
    <row r="419" spans="1:17" ht="27" customHeight="1">
      <c r="A419" s="784"/>
      <c r="B419" s="22"/>
      <c r="C419" s="28"/>
      <c r="D419" s="26"/>
      <c r="E419" s="27"/>
      <c r="F419" s="26"/>
      <c r="G419" s="26"/>
      <c r="H419" s="25"/>
      <c r="I419" s="25"/>
      <c r="J419" s="30"/>
      <c r="K419" s="25"/>
      <c r="L419" s="30"/>
      <c r="M419" s="23"/>
      <c r="N419" s="23"/>
      <c r="O419" s="23"/>
      <c r="P419" s="24"/>
      <c r="Q419" s="24"/>
    </row>
    <row r="420" spans="1:17" ht="27" customHeight="1">
      <c r="A420" s="784"/>
      <c r="B420" s="22"/>
      <c r="C420" s="28"/>
      <c r="D420" s="26"/>
      <c r="E420" s="27"/>
      <c r="F420" s="26"/>
      <c r="G420" s="26"/>
      <c r="H420" s="25"/>
      <c r="I420" s="25"/>
      <c r="J420" s="30"/>
      <c r="K420" s="25"/>
      <c r="L420" s="30"/>
      <c r="M420" s="23"/>
      <c r="N420" s="23"/>
      <c r="O420" s="23"/>
      <c r="P420" s="24"/>
      <c r="Q420" s="24"/>
    </row>
    <row r="421" spans="1:17" ht="27" customHeight="1">
      <c r="A421" s="784"/>
      <c r="B421" s="22"/>
      <c r="C421" s="28"/>
      <c r="D421" s="26"/>
      <c r="E421" s="27"/>
      <c r="F421" s="26"/>
      <c r="G421" s="26"/>
      <c r="H421" s="25"/>
      <c r="I421" s="25"/>
      <c r="J421" s="30"/>
      <c r="K421" s="25"/>
      <c r="L421" s="30"/>
      <c r="M421" s="23"/>
      <c r="N421" s="23"/>
      <c r="O421" s="23"/>
      <c r="P421" s="24"/>
      <c r="Q421" s="24"/>
    </row>
    <row r="422" spans="1:17" ht="27" customHeight="1">
      <c r="A422" s="784"/>
      <c r="B422" s="22"/>
      <c r="C422" s="28"/>
      <c r="D422" s="26"/>
      <c r="E422" s="27"/>
      <c r="F422" s="26"/>
      <c r="G422" s="26"/>
      <c r="H422" s="25"/>
      <c r="I422" s="25"/>
      <c r="J422" s="30"/>
      <c r="K422" s="25"/>
      <c r="L422" s="30"/>
      <c r="M422" s="23"/>
      <c r="N422" s="23"/>
      <c r="O422" s="23"/>
      <c r="P422" s="24"/>
      <c r="Q422" s="24"/>
    </row>
    <row r="423" spans="1:17" ht="27" customHeight="1">
      <c r="A423" s="784"/>
      <c r="B423" s="22"/>
      <c r="C423" s="28"/>
      <c r="D423" s="26"/>
      <c r="E423" s="27"/>
      <c r="F423" s="26"/>
      <c r="G423" s="26"/>
      <c r="H423" s="25"/>
      <c r="I423" s="25"/>
      <c r="J423" s="30"/>
      <c r="K423" s="25"/>
      <c r="L423" s="30"/>
      <c r="M423" s="23"/>
      <c r="N423" s="23"/>
      <c r="O423" s="23"/>
      <c r="P423" s="24"/>
      <c r="Q423" s="24"/>
    </row>
    <row r="424" spans="1:17" ht="27" customHeight="1">
      <c r="A424" s="784"/>
      <c r="B424" s="22"/>
      <c r="C424" s="28"/>
      <c r="D424" s="26"/>
      <c r="E424" s="27"/>
      <c r="F424" s="26"/>
      <c r="G424" s="26"/>
      <c r="H424" s="25"/>
      <c r="I424" s="25"/>
      <c r="J424" s="30"/>
      <c r="K424" s="25"/>
      <c r="L424" s="30"/>
      <c r="M424" s="23"/>
      <c r="N424" s="23"/>
      <c r="O424" s="23"/>
      <c r="P424" s="24"/>
      <c r="Q424" s="24"/>
    </row>
    <row r="425" spans="1:17" ht="27" customHeight="1">
      <c r="A425" s="784"/>
      <c r="B425" s="22"/>
      <c r="C425" s="28"/>
      <c r="D425" s="26"/>
      <c r="E425" s="27"/>
      <c r="F425" s="26"/>
      <c r="G425" s="26"/>
      <c r="H425" s="25"/>
      <c r="I425" s="25"/>
      <c r="J425" s="30"/>
      <c r="K425" s="25"/>
      <c r="L425" s="30"/>
      <c r="M425" s="23"/>
      <c r="N425" s="23"/>
      <c r="O425" s="23"/>
      <c r="P425" s="24"/>
      <c r="Q425" s="24"/>
    </row>
    <row r="426" spans="1:17" ht="27" customHeight="1">
      <c r="A426" s="784"/>
      <c r="B426" s="22"/>
      <c r="C426" s="28"/>
      <c r="D426" s="26"/>
      <c r="E426" s="27"/>
      <c r="F426" s="26"/>
      <c r="G426" s="26"/>
      <c r="H426" s="25"/>
      <c r="I426" s="25"/>
      <c r="J426" s="30"/>
      <c r="K426" s="25"/>
      <c r="L426" s="30"/>
      <c r="M426" s="23"/>
      <c r="N426" s="23"/>
      <c r="O426" s="23"/>
      <c r="P426" s="24"/>
      <c r="Q426" s="24"/>
    </row>
    <row r="427" spans="1:17" ht="27" customHeight="1">
      <c r="A427" s="784"/>
      <c r="B427" s="22"/>
      <c r="C427" s="28"/>
      <c r="D427" s="26"/>
      <c r="E427" s="27"/>
      <c r="F427" s="26"/>
      <c r="G427" s="26"/>
      <c r="H427" s="25"/>
      <c r="I427" s="25"/>
      <c r="J427" s="30"/>
      <c r="K427" s="25"/>
      <c r="L427" s="30"/>
      <c r="M427" s="23"/>
      <c r="N427" s="23"/>
      <c r="O427" s="23"/>
      <c r="P427" s="24"/>
      <c r="Q427" s="24"/>
    </row>
    <row r="428" spans="1:17" ht="27" customHeight="1">
      <c r="A428" s="784"/>
      <c r="B428" s="22"/>
      <c r="C428" s="28"/>
      <c r="D428" s="26"/>
      <c r="E428" s="27"/>
      <c r="F428" s="26"/>
      <c r="G428" s="26"/>
      <c r="H428" s="25"/>
      <c r="I428" s="25"/>
      <c r="J428" s="30"/>
      <c r="K428" s="25"/>
      <c r="L428" s="30"/>
      <c r="M428" s="23"/>
      <c r="N428" s="23"/>
      <c r="O428" s="23"/>
      <c r="P428" s="24"/>
      <c r="Q428" s="24"/>
    </row>
    <row r="429" spans="1:17" ht="27" customHeight="1">
      <c r="A429" s="784"/>
      <c r="B429" s="22"/>
      <c r="C429" s="28"/>
      <c r="D429" s="26"/>
      <c r="E429" s="27"/>
      <c r="F429" s="26"/>
      <c r="G429" s="26"/>
      <c r="H429" s="25"/>
      <c r="I429" s="25"/>
      <c r="J429" s="30"/>
      <c r="K429" s="25"/>
      <c r="L429" s="30"/>
      <c r="M429" s="23"/>
      <c r="N429" s="23"/>
      <c r="O429" s="23"/>
      <c r="P429" s="24"/>
      <c r="Q429" s="24"/>
    </row>
    <row r="430" spans="1:17" ht="27" customHeight="1">
      <c r="A430" s="784"/>
      <c r="B430" s="22"/>
      <c r="C430" s="28"/>
      <c r="D430" s="26"/>
      <c r="E430" s="27"/>
      <c r="F430" s="26"/>
      <c r="G430" s="26"/>
      <c r="H430" s="25"/>
      <c r="I430" s="25"/>
      <c r="J430" s="30"/>
      <c r="K430" s="25"/>
      <c r="L430" s="30"/>
      <c r="M430" s="23"/>
      <c r="N430" s="23"/>
      <c r="O430" s="23"/>
      <c r="P430" s="24"/>
      <c r="Q430" s="24"/>
    </row>
    <row r="431" spans="1:17" ht="27" customHeight="1">
      <c r="A431" s="784"/>
      <c r="B431" s="22"/>
      <c r="C431" s="28"/>
      <c r="D431" s="26"/>
      <c r="E431" s="27"/>
      <c r="F431" s="26"/>
      <c r="G431" s="26"/>
      <c r="H431" s="25"/>
      <c r="I431" s="25"/>
      <c r="J431" s="30"/>
      <c r="K431" s="25"/>
      <c r="L431" s="30"/>
      <c r="M431" s="23"/>
      <c r="N431" s="23"/>
      <c r="O431" s="23"/>
      <c r="P431" s="24"/>
      <c r="Q431" s="24"/>
    </row>
    <row r="432" spans="1:17" ht="27" customHeight="1">
      <c r="A432" s="784"/>
      <c r="B432" s="22"/>
      <c r="C432" s="28"/>
      <c r="D432" s="26"/>
      <c r="E432" s="27"/>
      <c r="F432" s="26"/>
      <c r="G432" s="26"/>
      <c r="H432" s="25"/>
      <c r="I432" s="25"/>
      <c r="J432" s="30"/>
      <c r="K432" s="25"/>
      <c r="L432" s="30"/>
      <c r="M432" s="23"/>
      <c r="N432" s="23"/>
      <c r="O432" s="23"/>
      <c r="P432" s="24"/>
      <c r="Q432" s="24"/>
    </row>
    <row r="433" spans="1:17" ht="27" customHeight="1">
      <c r="A433" s="784"/>
      <c r="B433" s="22"/>
      <c r="C433" s="28"/>
      <c r="D433" s="26"/>
      <c r="E433" s="27"/>
      <c r="F433" s="26"/>
      <c r="G433" s="26"/>
      <c r="H433" s="25"/>
      <c r="I433" s="25"/>
      <c r="J433" s="30"/>
      <c r="K433" s="25"/>
      <c r="L433" s="30"/>
      <c r="M433" s="23"/>
      <c r="N433" s="23"/>
      <c r="O433" s="23"/>
      <c r="P433" s="24"/>
      <c r="Q433" s="24"/>
    </row>
    <row r="434" spans="1:17" ht="27" customHeight="1">
      <c r="A434" s="784"/>
      <c r="B434" s="22"/>
      <c r="C434" s="28"/>
      <c r="D434" s="26"/>
      <c r="E434" s="27"/>
      <c r="F434" s="26"/>
      <c r="G434" s="26"/>
      <c r="H434" s="25"/>
      <c r="I434" s="25"/>
      <c r="J434" s="30"/>
      <c r="K434" s="25"/>
      <c r="L434" s="30"/>
      <c r="M434" s="23"/>
      <c r="N434" s="23"/>
      <c r="O434" s="23"/>
      <c r="P434" s="24"/>
      <c r="Q434" s="24"/>
    </row>
    <row r="435" spans="1:17" ht="27" customHeight="1">
      <c r="A435" s="784"/>
      <c r="B435" s="22"/>
      <c r="C435" s="28"/>
      <c r="D435" s="26"/>
      <c r="E435" s="27"/>
      <c r="F435" s="26"/>
      <c r="G435" s="26"/>
      <c r="H435" s="25"/>
      <c r="I435" s="25"/>
      <c r="J435" s="30"/>
      <c r="K435" s="25"/>
      <c r="L435" s="30"/>
      <c r="M435" s="23"/>
      <c r="N435" s="23"/>
      <c r="O435" s="23"/>
      <c r="P435" s="24"/>
      <c r="Q435" s="24"/>
    </row>
    <row r="436" spans="1:17" ht="27" customHeight="1">
      <c r="A436" s="784"/>
      <c r="B436" s="22"/>
      <c r="C436" s="28"/>
      <c r="D436" s="26"/>
      <c r="E436" s="27"/>
      <c r="F436" s="26"/>
      <c r="G436" s="26"/>
      <c r="H436" s="25"/>
      <c r="I436" s="25"/>
      <c r="J436" s="30"/>
      <c r="K436" s="25"/>
      <c r="L436" s="30"/>
      <c r="M436" s="23"/>
      <c r="N436" s="23"/>
      <c r="O436" s="23"/>
      <c r="P436" s="24"/>
      <c r="Q436" s="24"/>
    </row>
    <row r="437" spans="1:17" ht="27" customHeight="1">
      <c r="A437" s="784"/>
      <c r="B437" s="22"/>
      <c r="C437" s="28"/>
      <c r="D437" s="26"/>
      <c r="E437" s="27"/>
      <c r="F437" s="26"/>
      <c r="G437" s="26"/>
      <c r="H437" s="25"/>
      <c r="I437" s="25"/>
      <c r="J437" s="30"/>
      <c r="K437" s="25"/>
      <c r="L437" s="30"/>
      <c r="M437" s="23"/>
      <c r="N437" s="23"/>
      <c r="O437" s="23"/>
      <c r="P437" s="24"/>
      <c r="Q437" s="24"/>
    </row>
    <row r="438" spans="1:17" ht="27" customHeight="1">
      <c r="A438" s="784"/>
      <c r="B438" s="22"/>
      <c r="C438" s="28"/>
      <c r="D438" s="26"/>
      <c r="E438" s="27"/>
      <c r="F438" s="26"/>
      <c r="G438" s="26"/>
      <c r="H438" s="25"/>
      <c r="I438" s="25"/>
      <c r="J438" s="30"/>
      <c r="K438" s="25"/>
      <c r="L438" s="30"/>
      <c r="M438" s="23"/>
      <c r="N438" s="23"/>
      <c r="O438" s="23"/>
      <c r="P438" s="24"/>
      <c r="Q438" s="24"/>
    </row>
    <row r="439" spans="1:17" ht="27" customHeight="1">
      <c r="A439" s="784"/>
      <c r="B439" s="22"/>
      <c r="C439" s="28"/>
      <c r="D439" s="26"/>
      <c r="E439" s="27"/>
      <c r="F439" s="26"/>
      <c r="G439" s="26"/>
      <c r="H439" s="25"/>
      <c r="I439" s="25"/>
      <c r="J439" s="30"/>
      <c r="K439" s="25"/>
      <c r="L439" s="30"/>
      <c r="M439" s="23"/>
      <c r="N439" s="23"/>
      <c r="O439" s="23"/>
      <c r="P439" s="24"/>
      <c r="Q439" s="24"/>
    </row>
    <row r="440" spans="1:17" ht="27" customHeight="1">
      <c r="A440" s="784"/>
      <c r="B440" s="22"/>
      <c r="C440" s="28"/>
      <c r="D440" s="26"/>
      <c r="E440" s="27"/>
      <c r="F440" s="26"/>
      <c r="G440" s="26"/>
      <c r="H440" s="25"/>
      <c r="I440" s="25"/>
      <c r="J440" s="30"/>
      <c r="K440" s="25"/>
      <c r="L440" s="30"/>
      <c r="M440" s="23"/>
      <c r="N440" s="23"/>
      <c r="O440" s="23"/>
      <c r="P440" s="24"/>
      <c r="Q440" s="24"/>
    </row>
    <row r="441" spans="1:17" ht="27" customHeight="1">
      <c r="A441" s="784"/>
      <c r="B441" s="22"/>
      <c r="C441" s="28"/>
      <c r="D441" s="26"/>
      <c r="E441" s="27"/>
      <c r="F441" s="26"/>
      <c r="G441" s="26"/>
      <c r="H441" s="25"/>
      <c r="I441" s="25"/>
      <c r="J441" s="30"/>
      <c r="K441" s="25"/>
      <c r="L441" s="30"/>
      <c r="M441" s="23"/>
      <c r="N441" s="23"/>
      <c r="O441" s="23"/>
      <c r="P441" s="24"/>
      <c r="Q441" s="24"/>
    </row>
    <row r="442" spans="1:17" ht="27" customHeight="1">
      <c r="A442" s="784"/>
      <c r="B442" s="22"/>
      <c r="C442" s="28"/>
      <c r="D442" s="26"/>
      <c r="E442" s="27"/>
      <c r="F442" s="26"/>
      <c r="G442" s="26"/>
      <c r="H442" s="25"/>
      <c r="I442" s="25"/>
      <c r="J442" s="30"/>
      <c r="K442" s="25"/>
      <c r="L442" s="30"/>
      <c r="M442" s="23"/>
      <c r="N442" s="23"/>
      <c r="O442" s="23"/>
      <c r="P442" s="24"/>
      <c r="Q442" s="24"/>
    </row>
    <row r="443" spans="1:17" ht="27" customHeight="1">
      <c r="A443" s="784"/>
      <c r="B443" s="22"/>
      <c r="C443" s="28"/>
      <c r="D443" s="26"/>
      <c r="E443" s="27"/>
      <c r="F443" s="26"/>
      <c r="G443" s="26"/>
      <c r="H443" s="25"/>
      <c r="I443" s="25"/>
      <c r="J443" s="30"/>
      <c r="K443" s="25"/>
      <c r="L443" s="30"/>
      <c r="M443" s="23"/>
      <c r="N443" s="23"/>
      <c r="O443" s="23"/>
      <c r="P443" s="24"/>
      <c r="Q443" s="24"/>
    </row>
    <row r="444" spans="1:17" ht="27" customHeight="1">
      <c r="A444" s="784"/>
      <c r="B444" s="22"/>
      <c r="C444" s="28"/>
      <c r="D444" s="26"/>
      <c r="E444" s="27"/>
      <c r="F444" s="26"/>
      <c r="G444" s="26"/>
      <c r="H444" s="25"/>
      <c r="I444" s="25"/>
      <c r="J444" s="30"/>
      <c r="K444" s="25"/>
      <c r="L444" s="30"/>
      <c r="M444" s="23"/>
      <c r="N444" s="23"/>
      <c r="O444" s="23"/>
      <c r="P444" s="24"/>
      <c r="Q444" s="24"/>
    </row>
    <row r="445" spans="1:17" ht="27" customHeight="1">
      <c r="A445" s="784"/>
      <c r="B445" s="22"/>
      <c r="C445" s="28"/>
      <c r="D445" s="26"/>
      <c r="E445" s="27"/>
      <c r="F445" s="26"/>
      <c r="G445" s="26"/>
      <c r="H445" s="25"/>
      <c r="I445" s="25"/>
      <c r="J445" s="30"/>
      <c r="K445" s="25"/>
      <c r="L445" s="30"/>
      <c r="M445" s="23"/>
      <c r="N445" s="23"/>
      <c r="O445" s="23"/>
      <c r="P445" s="24"/>
      <c r="Q445" s="24"/>
    </row>
    <row r="446" spans="1:17" ht="27" customHeight="1">
      <c r="A446" s="784"/>
      <c r="B446" s="22"/>
      <c r="C446" s="28"/>
      <c r="D446" s="26"/>
      <c r="E446" s="27"/>
      <c r="F446" s="26"/>
      <c r="G446" s="26"/>
      <c r="H446" s="25"/>
      <c r="I446" s="25"/>
      <c r="J446" s="30"/>
      <c r="K446" s="25"/>
      <c r="L446" s="30"/>
      <c r="M446" s="23"/>
      <c r="N446" s="23"/>
      <c r="O446" s="23"/>
      <c r="P446" s="24"/>
      <c r="Q446" s="24"/>
    </row>
    <row r="447" spans="1:17" ht="27" customHeight="1">
      <c r="A447" s="784"/>
      <c r="B447" s="22"/>
      <c r="C447" s="28"/>
      <c r="D447" s="26"/>
      <c r="E447" s="27"/>
      <c r="F447" s="26"/>
      <c r="G447" s="26"/>
      <c r="H447" s="25"/>
      <c r="I447" s="25"/>
      <c r="J447" s="30"/>
      <c r="K447" s="25"/>
      <c r="L447" s="30"/>
      <c r="M447" s="23"/>
      <c r="N447" s="23"/>
      <c r="O447" s="23"/>
      <c r="P447" s="24"/>
      <c r="Q447" s="24"/>
    </row>
    <row r="448" spans="1:17" ht="27" customHeight="1">
      <c r="A448" s="784"/>
      <c r="B448" s="22"/>
      <c r="C448" s="28"/>
      <c r="D448" s="26"/>
      <c r="E448" s="27"/>
      <c r="F448" s="26"/>
      <c r="G448" s="26"/>
      <c r="H448" s="25"/>
      <c r="I448" s="25"/>
      <c r="J448" s="30"/>
      <c r="K448" s="25"/>
      <c r="L448" s="30"/>
      <c r="M448" s="23"/>
      <c r="N448" s="23"/>
      <c r="O448" s="23"/>
      <c r="P448" s="24"/>
      <c r="Q448" s="24"/>
    </row>
    <row r="449" spans="1:17" ht="27" customHeight="1">
      <c r="A449" s="784"/>
      <c r="B449" s="22"/>
      <c r="C449" s="28"/>
      <c r="D449" s="26"/>
      <c r="E449" s="27"/>
      <c r="F449" s="26"/>
      <c r="G449" s="26"/>
      <c r="H449" s="25"/>
      <c r="I449" s="25"/>
      <c r="J449" s="30"/>
      <c r="K449" s="25"/>
      <c r="L449" s="30"/>
      <c r="M449" s="23"/>
      <c r="N449" s="23"/>
      <c r="O449" s="23"/>
      <c r="P449" s="24"/>
      <c r="Q449" s="24"/>
    </row>
    <row r="450" spans="1:17" ht="27" customHeight="1">
      <c r="A450" s="784"/>
      <c r="B450" s="22"/>
      <c r="C450" s="28"/>
      <c r="D450" s="26"/>
      <c r="E450" s="27"/>
      <c r="F450" s="26"/>
      <c r="G450" s="26"/>
      <c r="H450" s="25"/>
      <c r="I450" s="25"/>
      <c r="J450" s="30"/>
      <c r="K450" s="25"/>
      <c r="L450" s="30"/>
      <c r="M450" s="23"/>
      <c r="N450" s="23"/>
      <c r="O450" s="23"/>
      <c r="P450" s="24"/>
      <c r="Q450" s="24"/>
    </row>
    <row r="451" spans="1:17" ht="27" customHeight="1">
      <c r="A451" s="784"/>
      <c r="B451" s="22"/>
      <c r="C451" s="28"/>
      <c r="D451" s="26"/>
      <c r="E451" s="27"/>
      <c r="F451" s="26"/>
      <c r="G451" s="26"/>
      <c r="H451" s="25"/>
      <c r="I451" s="25"/>
      <c r="J451" s="30"/>
      <c r="K451" s="25"/>
      <c r="L451" s="30"/>
      <c r="M451" s="23"/>
      <c r="N451" s="23"/>
      <c r="O451" s="23"/>
      <c r="P451" s="24"/>
      <c r="Q451" s="24"/>
    </row>
    <row r="452" spans="1:17" ht="27" customHeight="1">
      <c r="A452" s="784"/>
      <c r="B452" s="22"/>
      <c r="C452" s="28"/>
      <c r="D452" s="26"/>
      <c r="E452" s="27"/>
      <c r="F452" s="26"/>
      <c r="G452" s="26"/>
      <c r="H452" s="25"/>
      <c r="I452" s="25"/>
      <c r="J452" s="30"/>
      <c r="K452" s="25"/>
      <c r="L452" s="30"/>
      <c r="M452" s="23"/>
      <c r="N452" s="23"/>
      <c r="O452" s="23"/>
      <c r="P452" s="24"/>
      <c r="Q452" s="24"/>
    </row>
    <row r="453" spans="1:17" ht="27" customHeight="1">
      <c r="A453" s="784"/>
      <c r="B453" s="22"/>
      <c r="C453" s="28"/>
      <c r="D453" s="26"/>
      <c r="E453" s="27"/>
      <c r="F453" s="26"/>
      <c r="G453" s="26"/>
      <c r="H453" s="25"/>
      <c r="I453" s="25"/>
      <c r="J453" s="30"/>
      <c r="K453" s="25"/>
      <c r="L453" s="30"/>
      <c r="M453" s="23"/>
      <c r="N453" s="23"/>
      <c r="O453" s="23"/>
      <c r="P453" s="24"/>
      <c r="Q453" s="24"/>
    </row>
    <row r="454" spans="1:17" ht="27" customHeight="1">
      <c r="A454" s="784"/>
      <c r="B454" s="22"/>
      <c r="C454" s="28"/>
      <c r="D454" s="26"/>
      <c r="E454" s="27"/>
      <c r="F454" s="26"/>
      <c r="G454" s="26"/>
      <c r="H454" s="25"/>
      <c r="I454" s="25"/>
      <c r="J454" s="30"/>
      <c r="K454" s="25"/>
      <c r="L454" s="30"/>
      <c r="M454" s="23"/>
      <c r="N454" s="23"/>
      <c r="O454" s="23"/>
      <c r="P454" s="24"/>
      <c r="Q454" s="24"/>
    </row>
    <row r="455" spans="1:17" ht="27" customHeight="1">
      <c r="A455" s="784"/>
      <c r="B455" s="22"/>
      <c r="C455" s="28"/>
      <c r="D455" s="26"/>
      <c r="E455" s="27"/>
      <c r="F455" s="26"/>
      <c r="G455" s="26"/>
      <c r="H455" s="25"/>
      <c r="I455" s="25"/>
      <c r="J455" s="30"/>
      <c r="K455" s="25"/>
      <c r="L455" s="30"/>
      <c r="M455" s="23"/>
      <c r="N455" s="23"/>
      <c r="O455" s="23"/>
      <c r="P455" s="24"/>
      <c r="Q455" s="24"/>
    </row>
    <row r="456" spans="1:17" ht="27" customHeight="1">
      <c r="A456" s="784"/>
      <c r="B456" s="22"/>
      <c r="C456" s="28"/>
      <c r="D456" s="26"/>
      <c r="E456" s="27"/>
      <c r="F456" s="26"/>
      <c r="G456" s="26"/>
      <c r="H456" s="25"/>
      <c r="I456" s="25"/>
      <c r="J456" s="30"/>
      <c r="K456" s="25"/>
      <c r="L456" s="30"/>
      <c r="M456" s="23"/>
      <c r="N456" s="23"/>
      <c r="O456" s="23"/>
      <c r="P456" s="24"/>
      <c r="Q456" s="24"/>
    </row>
    <row r="457" spans="1:17" ht="27" customHeight="1">
      <c r="A457" s="784"/>
      <c r="B457" s="22"/>
      <c r="C457" s="28"/>
      <c r="D457" s="26"/>
      <c r="E457" s="27"/>
      <c r="F457" s="26"/>
      <c r="G457" s="26"/>
      <c r="H457" s="25"/>
      <c r="I457" s="25"/>
      <c r="J457" s="30"/>
      <c r="K457" s="25"/>
      <c r="L457" s="30"/>
      <c r="M457" s="23"/>
      <c r="N457" s="23"/>
      <c r="O457" s="23"/>
      <c r="P457" s="24"/>
      <c r="Q457" s="24"/>
    </row>
    <row r="458" spans="1:17" ht="27" customHeight="1">
      <c r="A458" s="784"/>
      <c r="B458" s="22"/>
      <c r="C458" s="28"/>
      <c r="D458" s="26"/>
      <c r="E458" s="27"/>
      <c r="F458" s="26"/>
      <c r="G458" s="26"/>
      <c r="H458" s="25"/>
      <c r="I458" s="25"/>
      <c r="J458" s="30"/>
      <c r="K458" s="25"/>
      <c r="L458" s="30"/>
      <c r="M458" s="23"/>
      <c r="N458" s="23"/>
      <c r="O458" s="23"/>
      <c r="P458" s="24"/>
      <c r="Q458" s="24"/>
    </row>
    <row r="459" spans="1:17" ht="27" customHeight="1">
      <c r="A459" s="784"/>
      <c r="B459" s="22"/>
      <c r="C459" s="28"/>
      <c r="D459" s="26"/>
      <c r="E459" s="27"/>
      <c r="F459" s="26"/>
      <c r="G459" s="26"/>
      <c r="H459" s="25"/>
      <c r="I459" s="25"/>
      <c r="J459" s="30"/>
      <c r="K459" s="25"/>
      <c r="L459" s="30"/>
      <c r="M459" s="23"/>
      <c r="N459" s="23"/>
      <c r="O459" s="23"/>
      <c r="P459" s="24"/>
      <c r="Q459" s="24"/>
    </row>
    <row r="460" spans="1:17" ht="27" customHeight="1">
      <c r="A460" s="784"/>
      <c r="B460" s="22"/>
      <c r="C460" s="28"/>
      <c r="D460" s="26"/>
      <c r="E460" s="27"/>
      <c r="F460" s="26"/>
      <c r="G460" s="26"/>
      <c r="H460" s="25"/>
      <c r="I460" s="25"/>
      <c r="J460" s="30"/>
      <c r="K460" s="25"/>
      <c r="L460" s="30"/>
      <c r="M460" s="23"/>
      <c r="N460" s="23"/>
      <c r="O460" s="23"/>
      <c r="P460" s="24"/>
      <c r="Q460" s="24"/>
    </row>
    <row r="461" spans="1:17" ht="27" customHeight="1">
      <c r="A461" s="784"/>
      <c r="B461" s="22"/>
      <c r="C461" s="28"/>
      <c r="D461" s="26"/>
      <c r="E461" s="27"/>
      <c r="F461" s="26"/>
      <c r="G461" s="26"/>
      <c r="H461" s="25"/>
      <c r="I461" s="25"/>
      <c r="J461" s="30"/>
      <c r="K461" s="25"/>
      <c r="L461" s="30"/>
      <c r="M461" s="23"/>
      <c r="N461" s="23"/>
      <c r="O461" s="23"/>
      <c r="P461" s="24"/>
      <c r="Q461" s="24"/>
    </row>
    <row r="462" spans="1:17" ht="27" customHeight="1">
      <c r="A462" s="784"/>
      <c r="B462" s="22"/>
      <c r="C462" s="28"/>
      <c r="D462" s="26"/>
      <c r="E462" s="27"/>
      <c r="F462" s="26"/>
      <c r="G462" s="26"/>
      <c r="H462" s="25"/>
      <c r="I462" s="25"/>
      <c r="J462" s="30"/>
      <c r="K462" s="25"/>
      <c r="L462" s="30"/>
      <c r="M462" s="23"/>
      <c r="N462" s="23"/>
      <c r="O462" s="23"/>
      <c r="P462" s="24"/>
      <c r="Q462" s="24"/>
    </row>
    <row r="463" spans="1:17" ht="27" customHeight="1">
      <c r="A463" s="784"/>
      <c r="B463" s="22"/>
      <c r="C463" s="28"/>
      <c r="D463" s="26"/>
      <c r="E463" s="27"/>
      <c r="F463" s="26"/>
      <c r="G463" s="26"/>
      <c r="H463" s="25"/>
      <c r="I463" s="25"/>
      <c r="J463" s="30"/>
      <c r="K463" s="25"/>
      <c r="L463" s="30"/>
      <c r="M463" s="23"/>
      <c r="N463" s="23"/>
      <c r="O463" s="23"/>
      <c r="P463" s="24"/>
      <c r="Q463" s="24"/>
    </row>
    <row r="464" spans="1:17" ht="27" customHeight="1">
      <c r="A464" s="784"/>
      <c r="B464" s="22"/>
      <c r="C464" s="28"/>
      <c r="D464" s="26"/>
      <c r="E464" s="27"/>
      <c r="F464" s="26"/>
      <c r="G464" s="26"/>
      <c r="H464" s="25"/>
      <c r="I464" s="25"/>
      <c r="J464" s="30"/>
      <c r="K464" s="25"/>
      <c r="L464" s="30"/>
      <c r="M464" s="23"/>
      <c r="N464" s="23"/>
      <c r="O464" s="23"/>
      <c r="P464" s="24"/>
      <c r="Q464" s="24"/>
    </row>
    <row r="465" spans="1:17" ht="27" customHeight="1">
      <c r="A465" s="784"/>
      <c r="B465" s="22"/>
      <c r="C465" s="28"/>
      <c r="D465" s="26"/>
      <c r="E465" s="27"/>
      <c r="F465" s="26"/>
      <c r="G465" s="26"/>
      <c r="H465" s="25"/>
      <c r="I465" s="25"/>
      <c r="J465" s="30"/>
      <c r="K465" s="25"/>
      <c r="L465" s="30"/>
      <c r="M465" s="23"/>
      <c r="N465" s="23"/>
      <c r="O465" s="23"/>
      <c r="P465" s="24"/>
      <c r="Q465" s="24"/>
    </row>
    <row r="466" spans="1:17" ht="27" customHeight="1">
      <c r="A466" s="784"/>
      <c r="B466" s="22"/>
      <c r="C466" s="28"/>
      <c r="D466" s="26"/>
      <c r="E466" s="27"/>
      <c r="F466" s="26"/>
      <c r="G466" s="26"/>
      <c r="H466" s="25"/>
      <c r="I466" s="25"/>
      <c r="J466" s="30"/>
      <c r="K466" s="25"/>
      <c r="L466" s="30"/>
      <c r="M466" s="23"/>
      <c r="N466" s="23"/>
      <c r="O466" s="23"/>
      <c r="P466" s="24"/>
      <c r="Q466" s="24"/>
    </row>
    <row r="467" spans="1:17" ht="27" customHeight="1">
      <c r="A467" s="784"/>
      <c r="B467" s="22"/>
      <c r="C467" s="28"/>
      <c r="D467" s="26"/>
      <c r="E467" s="27"/>
      <c r="F467" s="26"/>
      <c r="G467" s="26"/>
      <c r="H467" s="25"/>
      <c r="I467" s="25"/>
      <c r="J467" s="30"/>
      <c r="K467" s="25"/>
      <c r="L467" s="30"/>
      <c r="M467" s="23"/>
      <c r="N467" s="23"/>
      <c r="O467" s="23"/>
      <c r="P467" s="24"/>
      <c r="Q467" s="24"/>
    </row>
    <row r="468" spans="1:17" ht="27" customHeight="1">
      <c r="A468" s="784"/>
      <c r="B468" s="22"/>
      <c r="C468" s="28"/>
      <c r="D468" s="26"/>
      <c r="E468" s="27"/>
      <c r="F468" s="26"/>
      <c r="G468" s="26"/>
      <c r="H468" s="25"/>
      <c r="I468" s="25"/>
      <c r="J468" s="30"/>
      <c r="K468" s="25"/>
      <c r="L468" s="30"/>
      <c r="M468" s="23"/>
      <c r="N468" s="23"/>
      <c r="O468" s="23"/>
      <c r="P468" s="24"/>
      <c r="Q468" s="24"/>
    </row>
    <row r="469" spans="1:17" ht="27" customHeight="1">
      <c r="A469" s="784"/>
      <c r="B469" s="22"/>
      <c r="C469" s="28"/>
      <c r="D469" s="26"/>
      <c r="E469" s="27"/>
      <c r="F469" s="26"/>
      <c r="G469" s="26"/>
      <c r="H469" s="25"/>
      <c r="I469" s="25"/>
      <c r="J469" s="30"/>
      <c r="K469" s="25"/>
      <c r="L469" s="30"/>
      <c r="M469" s="23"/>
      <c r="N469" s="23"/>
      <c r="O469" s="23"/>
      <c r="P469" s="24"/>
      <c r="Q469" s="24"/>
    </row>
    <row r="470" spans="1:17" ht="27" customHeight="1">
      <c r="A470" s="784"/>
      <c r="B470" s="22"/>
      <c r="C470" s="28"/>
      <c r="D470" s="26"/>
      <c r="E470" s="27"/>
      <c r="F470" s="26"/>
      <c r="G470" s="26"/>
      <c r="H470" s="25"/>
      <c r="I470" s="25"/>
      <c r="J470" s="30"/>
      <c r="K470" s="25"/>
      <c r="L470" s="30"/>
      <c r="M470" s="23"/>
      <c r="N470" s="23"/>
      <c r="O470" s="23"/>
      <c r="P470" s="24"/>
      <c r="Q470" s="24"/>
    </row>
    <row r="471" spans="1:17" ht="27" customHeight="1">
      <c r="A471" s="784"/>
      <c r="B471" s="22"/>
      <c r="C471" s="28"/>
      <c r="D471" s="26"/>
      <c r="E471" s="27"/>
      <c r="F471" s="26"/>
      <c r="G471" s="26"/>
      <c r="H471" s="25"/>
      <c r="I471" s="25"/>
      <c r="J471" s="30"/>
      <c r="K471" s="25"/>
      <c r="L471" s="30"/>
      <c r="M471" s="23"/>
      <c r="N471" s="23"/>
      <c r="O471" s="23"/>
      <c r="P471" s="24"/>
      <c r="Q471" s="24"/>
    </row>
    <row r="472" spans="1:17" ht="27" customHeight="1">
      <c r="A472" s="784"/>
      <c r="B472" s="22"/>
      <c r="C472" s="28"/>
      <c r="D472" s="26"/>
      <c r="E472" s="27"/>
      <c r="F472" s="26"/>
      <c r="G472" s="26"/>
      <c r="H472" s="25"/>
      <c r="I472" s="25"/>
      <c r="J472" s="30"/>
      <c r="K472" s="25"/>
      <c r="L472" s="30"/>
      <c r="M472" s="23"/>
      <c r="N472" s="23"/>
      <c r="O472" s="23"/>
      <c r="P472" s="24"/>
      <c r="Q472" s="24"/>
    </row>
    <row r="473" spans="1:17" ht="27" customHeight="1">
      <c r="A473" s="784"/>
      <c r="B473" s="22"/>
      <c r="C473" s="28"/>
      <c r="D473" s="26"/>
      <c r="E473" s="27"/>
      <c r="F473" s="26"/>
      <c r="G473" s="26"/>
      <c r="H473" s="25"/>
      <c r="I473" s="25"/>
      <c r="J473" s="30"/>
      <c r="K473" s="25"/>
      <c r="L473" s="30"/>
      <c r="M473" s="23"/>
      <c r="N473" s="23"/>
      <c r="O473" s="23"/>
      <c r="P473" s="24"/>
      <c r="Q473" s="24"/>
    </row>
    <row r="474" spans="1:17" ht="27" customHeight="1">
      <c r="A474" s="784"/>
      <c r="B474" s="22"/>
      <c r="C474" s="28"/>
      <c r="D474" s="26"/>
      <c r="E474" s="27"/>
      <c r="F474" s="26"/>
      <c r="G474" s="26"/>
      <c r="H474" s="25"/>
      <c r="I474" s="25"/>
      <c r="J474" s="30"/>
      <c r="K474" s="25"/>
      <c r="L474" s="30"/>
      <c r="M474" s="23"/>
      <c r="N474" s="23"/>
      <c r="O474" s="23"/>
      <c r="P474" s="24"/>
      <c r="Q474" s="24"/>
    </row>
    <row r="475" spans="1:17" ht="27" customHeight="1">
      <c r="A475" s="784"/>
      <c r="B475" s="22"/>
      <c r="C475" s="28"/>
      <c r="D475" s="26"/>
      <c r="E475" s="27"/>
      <c r="F475" s="26"/>
      <c r="G475" s="26"/>
      <c r="H475" s="25"/>
      <c r="I475" s="25"/>
      <c r="J475" s="30"/>
      <c r="K475" s="25"/>
      <c r="L475" s="30"/>
      <c r="M475" s="23"/>
      <c r="N475" s="23"/>
      <c r="O475" s="23"/>
      <c r="P475" s="24"/>
      <c r="Q475" s="24"/>
    </row>
    <row r="476" spans="1:17" ht="27" customHeight="1">
      <c r="A476" s="784"/>
      <c r="B476" s="22"/>
      <c r="C476" s="28"/>
      <c r="D476" s="26"/>
      <c r="E476" s="27"/>
      <c r="F476" s="26"/>
      <c r="G476" s="26"/>
      <c r="H476" s="25"/>
      <c r="I476" s="25"/>
      <c r="J476" s="30"/>
      <c r="K476" s="25"/>
      <c r="L476" s="30"/>
      <c r="M476" s="23"/>
      <c r="N476" s="23"/>
      <c r="O476" s="23"/>
      <c r="P476" s="24"/>
      <c r="Q476" s="24"/>
    </row>
    <row r="477" spans="1:17" ht="27" customHeight="1">
      <c r="A477" s="784"/>
      <c r="B477" s="22"/>
      <c r="C477" s="28"/>
      <c r="D477" s="26"/>
      <c r="E477" s="27"/>
      <c r="F477" s="26"/>
      <c r="G477" s="26"/>
      <c r="H477" s="25"/>
      <c r="I477" s="25"/>
      <c r="J477" s="30"/>
      <c r="K477" s="25"/>
      <c r="L477" s="30"/>
      <c r="M477" s="23"/>
      <c r="N477" s="23"/>
      <c r="O477" s="23"/>
      <c r="P477" s="24"/>
      <c r="Q477" s="24"/>
    </row>
    <row r="478" spans="1:17" ht="27" customHeight="1">
      <c r="A478" s="784"/>
      <c r="B478" s="22"/>
      <c r="C478" s="28"/>
      <c r="D478" s="26"/>
      <c r="E478" s="27"/>
      <c r="F478" s="26"/>
      <c r="G478" s="26"/>
      <c r="H478" s="25"/>
      <c r="I478" s="25"/>
      <c r="J478" s="30"/>
      <c r="K478" s="25"/>
      <c r="L478" s="30"/>
      <c r="M478" s="23"/>
      <c r="N478" s="23"/>
      <c r="O478" s="23"/>
      <c r="P478" s="24"/>
      <c r="Q478" s="24"/>
    </row>
    <row r="479" spans="1:17" ht="27" customHeight="1">
      <c r="A479" s="784"/>
      <c r="B479" s="22"/>
      <c r="C479" s="28"/>
      <c r="D479" s="26"/>
      <c r="E479" s="27"/>
      <c r="F479" s="26"/>
      <c r="G479" s="26"/>
      <c r="H479" s="25"/>
      <c r="I479" s="25"/>
      <c r="J479" s="30"/>
      <c r="K479" s="25"/>
      <c r="L479" s="30"/>
      <c r="M479" s="23"/>
      <c r="N479" s="23"/>
      <c r="O479" s="23"/>
      <c r="P479" s="24"/>
      <c r="Q479" s="24"/>
    </row>
    <row r="480" spans="1:17" ht="27" customHeight="1">
      <c r="A480" s="784"/>
      <c r="B480" s="22"/>
      <c r="C480" s="28"/>
      <c r="D480" s="26"/>
      <c r="E480" s="27"/>
      <c r="F480" s="26"/>
      <c r="G480" s="26"/>
      <c r="H480" s="25"/>
      <c r="I480" s="25"/>
      <c r="J480" s="30"/>
      <c r="K480" s="25"/>
      <c r="L480" s="30"/>
      <c r="M480" s="23"/>
      <c r="N480" s="23"/>
      <c r="O480" s="23"/>
      <c r="P480" s="24"/>
      <c r="Q480" s="24"/>
    </row>
    <row r="481" spans="1:17" ht="27" customHeight="1">
      <c r="A481" s="784"/>
      <c r="B481" s="22"/>
      <c r="C481" s="28"/>
      <c r="D481" s="26"/>
      <c r="E481" s="27"/>
      <c r="F481" s="26"/>
      <c r="G481" s="26"/>
      <c r="H481" s="25"/>
      <c r="I481" s="25"/>
      <c r="J481" s="30"/>
      <c r="K481" s="25"/>
      <c r="L481" s="30"/>
      <c r="M481" s="23"/>
      <c r="N481" s="23"/>
      <c r="O481" s="23"/>
      <c r="P481" s="24"/>
      <c r="Q481" s="24"/>
    </row>
    <row r="482" spans="1:17" ht="27" customHeight="1">
      <c r="A482" s="784"/>
      <c r="B482" s="22"/>
      <c r="C482" s="28"/>
      <c r="D482" s="26"/>
      <c r="E482" s="27"/>
      <c r="F482" s="26"/>
      <c r="G482" s="26"/>
      <c r="H482" s="25"/>
      <c r="I482" s="25"/>
      <c r="J482" s="30"/>
      <c r="K482" s="25"/>
      <c r="L482" s="30"/>
      <c r="M482" s="23"/>
      <c r="N482" s="23"/>
      <c r="O482" s="23"/>
      <c r="P482" s="24"/>
      <c r="Q482" s="24"/>
    </row>
    <row r="483" spans="1:17" ht="27" customHeight="1">
      <c r="A483" s="784"/>
      <c r="B483" s="22"/>
      <c r="C483" s="28"/>
      <c r="D483" s="26"/>
      <c r="E483" s="27"/>
      <c r="F483" s="26"/>
      <c r="G483" s="26"/>
      <c r="H483" s="25"/>
      <c r="I483" s="25"/>
      <c r="J483" s="30"/>
      <c r="K483" s="25"/>
      <c r="L483" s="30"/>
      <c r="M483" s="23"/>
      <c r="N483" s="23"/>
      <c r="O483" s="23"/>
      <c r="P483" s="24"/>
      <c r="Q483" s="24"/>
    </row>
    <row r="484" spans="1:17" ht="27" customHeight="1">
      <c r="A484" s="784"/>
      <c r="B484" s="22"/>
      <c r="C484" s="28"/>
      <c r="D484" s="26"/>
      <c r="E484" s="27"/>
      <c r="F484" s="26"/>
      <c r="G484" s="26"/>
      <c r="H484" s="25"/>
      <c r="I484" s="25"/>
      <c r="J484" s="30"/>
      <c r="K484" s="25"/>
      <c r="L484" s="30"/>
      <c r="M484" s="23"/>
      <c r="N484" s="23"/>
      <c r="O484" s="23"/>
      <c r="P484" s="24"/>
      <c r="Q484" s="24"/>
    </row>
    <row r="485" spans="1:17" ht="27" customHeight="1">
      <c r="A485" s="784"/>
      <c r="B485" s="22"/>
      <c r="C485" s="28"/>
      <c r="D485" s="26"/>
      <c r="E485" s="27"/>
      <c r="F485" s="26"/>
      <c r="G485" s="26"/>
      <c r="H485" s="25"/>
      <c r="I485" s="25"/>
      <c r="J485" s="30"/>
      <c r="K485" s="25"/>
      <c r="L485" s="30"/>
      <c r="M485" s="23"/>
      <c r="N485" s="23"/>
      <c r="O485" s="23"/>
      <c r="P485" s="24"/>
      <c r="Q485" s="24"/>
    </row>
    <row r="486" spans="1:17" ht="27" customHeight="1">
      <c r="A486" s="784"/>
      <c r="B486" s="22"/>
      <c r="C486" s="28"/>
      <c r="D486" s="26"/>
      <c r="E486" s="27"/>
      <c r="F486" s="26"/>
      <c r="G486" s="26"/>
      <c r="H486" s="25"/>
      <c r="I486" s="25"/>
      <c r="J486" s="30"/>
      <c r="K486" s="25"/>
      <c r="L486" s="30"/>
      <c r="M486" s="23"/>
      <c r="N486" s="23"/>
      <c r="O486" s="23"/>
      <c r="P486" s="24"/>
      <c r="Q486" s="24"/>
    </row>
    <row r="487" spans="1:17" ht="27" customHeight="1">
      <c r="A487" s="784"/>
      <c r="B487" s="22"/>
      <c r="C487" s="28"/>
      <c r="D487" s="26"/>
      <c r="E487" s="27"/>
      <c r="F487" s="26"/>
      <c r="G487" s="26"/>
      <c r="H487" s="25"/>
      <c r="I487" s="25"/>
      <c r="J487" s="30"/>
      <c r="K487" s="25"/>
      <c r="L487" s="30"/>
      <c r="M487" s="23"/>
      <c r="N487" s="23"/>
      <c r="O487" s="23"/>
      <c r="P487" s="24"/>
      <c r="Q487" s="24"/>
    </row>
    <row r="488" spans="1:17" ht="27" customHeight="1">
      <c r="A488" s="784"/>
      <c r="B488" s="22"/>
      <c r="C488" s="28"/>
      <c r="D488" s="26"/>
      <c r="E488" s="27"/>
      <c r="F488" s="26"/>
      <c r="G488" s="26"/>
      <c r="H488" s="25"/>
      <c r="I488" s="25"/>
      <c r="J488" s="30"/>
      <c r="K488" s="25"/>
      <c r="L488" s="30"/>
      <c r="M488" s="23"/>
      <c r="N488" s="23"/>
      <c r="O488" s="23"/>
      <c r="P488" s="24"/>
      <c r="Q488" s="24"/>
    </row>
    <row r="489" spans="1:17" ht="27" customHeight="1">
      <c r="A489" s="784"/>
      <c r="B489" s="22"/>
      <c r="C489" s="28"/>
      <c r="D489" s="26"/>
      <c r="E489" s="27"/>
      <c r="F489" s="26"/>
      <c r="G489" s="26"/>
      <c r="H489" s="25"/>
      <c r="I489" s="25"/>
      <c r="J489" s="30"/>
      <c r="K489" s="25"/>
      <c r="L489" s="30"/>
      <c r="M489" s="23"/>
      <c r="N489" s="23"/>
      <c r="O489" s="23"/>
      <c r="P489" s="24"/>
      <c r="Q489" s="24"/>
    </row>
    <row r="490" spans="1:17" ht="27" customHeight="1">
      <c r="A490" s="784"/>
      <c r="B490" s="22"/>
      <c r="C490" s="28"/>
      <c r="D490" s="26"/>
      <c r="E490" s="27"/>
      <c r="F490" s="26"/>
      <c r="G490" s="26"/>
      <c r="H490" s="25"/>
      <c r="I490" s="25"/>
      <c r="J490" s="30"/>
      <c r="K490" s="25"/>
      <c r="L490" s="30"/>
      <c r="M490" s="23"/>
      <c r="N490" s="23"/>
      <c r="O490" s="23"/>
      <c r="P490" s="24"/>
      <c r="Q490" s="24"/>
    </row>
    <row r="491" spans="1:17" ht="27" customHeight="1">
      <c r="A491" s="784"/>
      <c r="B491" s="22"/>
      <c r="C491" s="28"/>
      <c r="D491" s="26"/>
      <c r="E491" s="27"/>
      <c r="F491" s="26"/>
      <c r="G491" s="26"/>
      <c r="H491" s="25"/>
      <c r="I491" s="25"/>
      <c r="J491" s="30"/>
      <c r="K491" s="25"/>
      <c r="L491" s="30"/>
      <c r="M491" s="23"/>
      <c r="N491" s="23"/>
      <c r="O491" s="23"/>
      <c r="P491" s="24"/>
      <c r="Q491" s="24"/>
    </row>
    <row r="492" spans="1:17" ht="27" customHeight="1">
      <c r="A492" s="784"/>
      <c r="B492" s="22"/>
      <c r="C492" s="28"/>
      <c r="D492" s="26"/>
      <c r="E492" s="27"/>
      <c r="F492" s="26"/>
      <c r="G492" s="26"/>
      <c r="H492" s="25"/>
      <c r="I492" s="25"/>
      <c r="J492" s="30"/>
      <c r="K492" s="25"/>
      <c r="L492" s="30"/>
      <c r="M492" s="23"/>
      <c r="N492" s="23"/>
      <c r="O492" s="23"/>
      <c r="P492" s="24"/>
      <c r="Q492" s="24"/>
    </row>
    <row r="493" spans="1:17" ht="27" customHeight="1">
      <c r="A493" s="784"/>
      <c r="B493" s="22"/>
      <c r="C493" s="28"/>
      <c r="D493" s="26"/>
      <c r="E493" s="27"/>
      <c r="F493" s="26"/>
      <c r="G493" s="26"/>
      <c r="H493" s="25"/>
      <c r="I493" s="25"/>
      <c r="J493" s="30"/>
      <c r="K493" s="25"/>
      <c r="L493" s="30"/>
      <c r="M493" s="23"/>
      <c r="N493" s="23"/>
      <c r="O493" s="23"/>
      <c r="P493" s="24"/>
      <c r="Q493" s="24"/>
    </row>
    <row r="494" spans="1:17" ht="27" customHeight="1">
      <c r="A494" s="784"/>
      <c r="B494" s="22"/>
      <c r="C494" s="28"/>
      <c r="D494" s="26"/>
      <c r="E494" s="27"/>
      <c r="F494" s="26"/>
      <c r="G494" s="26"/>
      <c r="H494" s="25"/>
      <c r="I494" s="25"/>
      <c r="J494" s="30"/>
      <c r="K494" s="25"/>
      <c r="L494" s="30"/>
      <c r="M494" s="23"/>
      <c r="N494" s="23"/>
      <c r="O494" s="23"/>
      <c r="P494" s="24"/>
      <c r="Q494" s="24"/>
    </row>
    <row r="495" spans="1:17" ht="27" customHeight="1">
      <c r="A495" s="784"/>
      <c r="B495" s="22"/>
      <c r="C495" s="28"/>
      <c r="D495" s="26"/>
      <c r="E495" s="27"/>
      <c r="F495" s="26"/>
      <c r="G495" s="26"/>
      <c r="H495" s="25"/>
      <c r="I495" s="25"/>
      <c r="J495" s="30"/>
      <c r="K495" s="25"/>
      <c r="L495" s="30"/>
      <c r="M495" s="23"/>
      <c r="N495" s="23"/>
      <c r="O495" s="23"/>
      <c r="P495" s="24"/>
      <c r="Q495" s="24"/>
    </row>
    <row r="496" spans="1:17" ht="27" customHeight="1">
      <c r="A496" s="784"/>
      <c r="B496" s="22"/>
      <c r="C496" s="28"/>
      <c r="D496" s="26"/>
      <c r="E496" s="27"/>
      <c r="F496" s="26"/>
      <c r="G496" s="26"/>
      <c r="H496" s="25"/>
      <c r="I496" s="25"/>
      <c r="J496" s="30"/>
      <c r="K496" s="25"/>
      <c r="L496" s="30"/>
      <c r="M496" s="23"/>
      <c r="N496" s="23"/>
      <c r="O496" s="23"/>
      <c r="P496" s="24"/>
      <c r="Q496" s="24"/>
    </row>
    <row r="497" spans="1:17" ht="27" customHeight="1">
      <c r="A497" s="784"/>
      <c r="B497" s="22"/>
      <c r="C497" s="28"/>
      <c r="D497" s="26"/>
      <c r="E497" s="27"/>
      <c r="F497" s="26"/>
      <c r="G497" s="26"/>
      <c r="H497" s="25"/>
      <c r="I497" s="25"/>
      <c r="J497" s="30"/>
      <c r="K497" s="25"/>
      <c r="L497" s="30"/>
      <c r="M497" s="23"/>
      <c r="N497" s="23"/>
      <c r="O497" s="23"/>
      <c r="P497" s="24"/>
      <c r="Q497" s="24"/>
    </row>
    <row r="498" spans="1:17" ht="27" customHeight="1">
      <c r="A498" s="784"/>
      <c r="B498" s="22"/>
      <c r="C498" s="28"/>
      <c r="D498" s="26"/>
      <c r="E498" s="27"/>
      <c r="F498" s="26"/>
      <c r="G498" s="26"/>
      <c r="H498" s="25"/>
      <c r="I498" s="25"/>
      <c r="J498" s="30"/>
      <c r="K498" s="25"/>
      <c r="L498" s="30"/>
      <c r="M498" s="23"/>
      <c r="N498" s="23"/>
      <c r="O498" s="23"/>
      <c r="P498" s="24"/>
      <c r="Q498" s="24"/>
    </row>
    <row r="499" spans="1:17" ht="27" customHeight="1">
      <c r="A499" s="784"/>
      <c r="B499" s="22"/>
      <c r="C499" s="28"/>
      <c r="D499" s="26"/>
      <c r="E499" s="27"/>
      <c r="F499" s="26"/>
      <c r="G499" s="26"/>
      <c r="H499" s="25"/>
      <c r="I499" s="25"/>
      <c r="J499" s="30"/>
      <c r="K499" s="25"/>
      <c r="L499" s="30"/>
      <c r="M499" s="23"/>
      <c r="N499" s="23"/>
      <c r="O499" s="23"/>
      <c r="P499" s="24"/>
      <c r="Q499" s="24"/>
    </row>
    <row r="500" spans="1:17" ht="27" customHeight="1">
      <c r="A500" s="784"/>
      <c r="B500" s="22"/>
      <c r="C500" s="28"/>
      <c r="D500" s="26"/>
      <c r="E500" s="27"/>
      <c r="F500" s="26"/>
      <c r="G500" s="26"/>
      <c r="H500" s="25"/>
      <c r="I500" s="25"/>
      <c r="J500" s="30"/>
      <c r="K500" s="25"/>
      <c r="L500" s="30"/>
      <c r="M500" s="23"/>
      <c r="N500" s="23"/>
      <c r="O500" s="23"/>
      <c r="P500" s="24"/>
      <c r="Q500" s="24"/>
    </row>
    <row r="501" spans="1:17" ht="27" customHeight="1">
      <c r="A501" s="784"/>
      <c r="B501" s="22"/>
      <c r="C501" s="28"/>
      <c r="D501" s="26"/>
      <c r="E501" s="27"/>
      <c r="F501" s="26"/>
      <c r="G501" s="26"/>
      <c r="H501" s="25"/>
      <c r="I501" s="25"/>
      <c r="J501" s="30"/>
      <c r="K501" s="25"/>
      <c r="L501" s="30"/>
      <c r="M501" s="23"/>
      <c r="N501" s="23"/>
      <c r="O501" s="23"/>
      <c r="P501" s="24"/>
      <c r="Q501" s="24"/>
    </row>
    <row r="502" spans="1:17" ht="27" customHeight="1">
      <c r="A502" s="784"/>
      <c r="B502" s="22"/>
      <c r="C502" s="28"/>
      <c r="D502" s="26"/>
      <c r="E502" s="27"/>
      <c r="F502" s="26"/>
      <c r="G502" s="26"/>
      <c r="H502" s="25"/>
      <c r="I502" s="25"/>
      <c r="J502" s="30"/>
      <c r="K502" s="25"/>
      <c r="L502" s="30"/>
      <c r="M502" s="23"/>
      <c r="N502" s="23"/>
      <c r="O502" s="23"/>
      <c r="P502" s="24"/>
      <c r="Q502" s="24"/>
    </row>
    <row r="503" spans="1:17" ht="27" customHeight="1">
      <c r="A503" s="784"/>
      <c r="B503" s="22"/>
      <c r="C503" s="28"/>
      <c r="D503" s="26"/>
      <c r="E503" s="27"/>
      <c r="F503" s="26"/>
      <c r="G503" s="26"/>
      <c r="H503" s="25"/>
      <c r="I503" s="25"/>
      <c r="J503" s="30"/>
      <c r="K503" s="25"/>
      <c r="L503" s="30"/>
      <c r="M503" s="23"/>
      <c r="N503" s="23"/>
      <c r="O503" s="23"/>
      <c r="P503" s="24"/>
      <c r="Q503" s="24"/>
    </row>
    <row r="504" spans="1:17" ht="27" customHeight="1">
      <c r="A504" s="784"/>
      <c r="B504" s="22"/>
      <c r="C504" s="28"/>
      <c r="D504" s="26"/>
      <c r="E504" s="27"/>
      <c r="F504" s="26"/>
      <c r="G504" s="26"/>
      <c r="H504" s="25"/>
      <c r="I504" s="25"/>
      <c r="J504" s="30"/>
      <c r="K504" s="25"/>
      <c r="L504" s="30"/>
      <c r="M504" s="23"/>
      <c r="N504" s="23"/>
      <c r="O504" s="23"/>
      <c r="P504" s="24"/>
      <c r="Q504" s="24"/>
    </row>
    <row r="505" spans="1:17" ht="27" customHeight="1">
      <c r="A505" s="784"/>
      <c r="B505" s="22"/>
      <c r="C505" s="28"/>
      <c r="D505" s="26"/>
      <c r="E505" s="27"/>
      <c r="F505" s="26"/>
      <c r="G505" s="26"/>
      <c r="H505" s="25"/>
      <c r="I505" s="25"/>
      <c r="J505" s="30"/>
      <c r="K505" s="25"/>
      <c r="L505" s="30"/>
      <c r="M505" s="23"/>
      <c r="N505" s="23"/>
      <c r="O505" s="23"/>
      <c r="P505" s="24"/>
      <c r="Q505" s="24"/>
    </row>
    <row r="506" spans="1:17" ht="27" customHeight="1">
      <c r="A506" s="784"/>
      <c r="B506" s="22"/>
      <c r="C506" s="28"/>
      <c r="D506" s="26"/>
      <c r="E506" s="27"/>
      <c r="F506" s="26"/>
      <c r="G506" s="26"/>
      <c r="H506" s="25"/>
      <c r="I506" s="25"/>
      <c r="J506" s="30"/>
      <c r="K506" s="25"/>
      <c r="L506" s="30"/>
      <c r="M506" s="23"/>
      <c r="N506" s="23"/>
      <c r="O506" s="23"/>
      <c r="P506" s="24"/>
      <c r="Q506" s="24"/>
    </row>
    <row r="507" spans="1:17" ht="27" customHeight="1">
      <c r="A507" s="784"/>
      <c r="B507" s="22"/>
      <c r="C507" s="28"/>
      <c r="D507" s="26"/>
      <c r="E507" s="27"/>
      <c r="F507" s="26"/>
      <c r="G507" s="26"/>
      <c r="H507" s="25"/>
      <c r="I507" s="25"/>
      <c r="J507" s="30"/>
      <c r="K507" s="25"/>
      <c r="L507" s="30"/>
      <c r="M507" s="23"/>
      <c r="N507" s="23"/>
      <c r="O507" s="23"/>
      <c r="P507" s="24"/>
      <c r="Q507" s="24"/>
    </row>
    <row r="508" spans="1:17" ht="27" customHeight="1">
      <c r="A508" s="784"/>
      <c r="B508" s="22"/>
      <c r="C508" s="28"/>
      <c r="D508" s="26"/>
      <c r="E508" s="27"/>
      <c r="F508" s="26"/>
      <c r="G508" s="26"/>
      <c r="H508" s="25"/>
      <c r="I508" s="25"/>
      <c r="J508" s="30"/>
      <c r="K508" s="25"/>
      <c r="L508" s="30"/>
      <c r="M508" s="23"/>
      <c r="N508" s="23"/>
      <c r="O508" s="23"/>
      <c r="P508" s="24"/>
      <c r="Q508" s="24"/>
    </row>
    <row r="509" spans="1:17" ht="27" customHeight="1">
      <c r="A509" s="784"/>
      <c r="B509" s="22"/>
      <c r="C509" s="28"/>
      <c r="D509" s="26"/>
      <c r="E509" s="27"/>
      <c r="F509" s="26"/>
      <c r="G509" s="26"/>
      <c r="H509" s="25"/>
      <c r="I509" s="25"/>
      <c r="J509" s="30"/>
      <c r="K509" s="25"/>
      <c r="L509" s="30"/>
      <c r="M509" s="23"/>
      <c r="N509" s="23"/>
      <c r="O509" s="23"/>
      <c r="P509" s="24"/>
      <c r="Q509" s="24"/>
    </row>
    <row r="510" spans="1:17" ht="27" customHeight="1">
      <c r="A510" s="784"/>
      <c r="B510" s="22"/>
      <c r="C510" s="28"/>
      <c r="D510" s="26"/>
      <c r="E510" s="27"/>
      <c r="F510" s="26"/>
      <c r="G510" s="26"/>
      <c r="H510" s="25"/>
      <c r="I510" s="25"/>
      <c r="J510" s="30"/>
      <c r="K510" s="25"/>
      <c r="L510" s="30"/>
      <c r="M510" s="23"/>
      <c r="N510" s="23"/>
      <c r="O510" s="23"/>
      <c r="P510" s="24"/>
      <c r="Q510" s="24"/>
    </row>
    <row r="511" spans="1:17" ht="27" customHeight="1">
      <c r="A511" s="784"/>
      <c r="B511" s="22"/>
      <c r="C511" s="28"/>
      <c r="D511" s="26"/>
      <c r="E511" s="27"/>
      <c r="F511" s="26"/>
      <c r="G511" s="26"/>
      <c r="H511" s="25"/>
      <c r="I511" s="25"/>
      <c r="J511" s="30"/>
      <c r="K511" s="25"/>
      <c r="L511" s="30"/>
      <c r="M511" s="23"/>
      <c r="N511" s="23"/>
      <c r="O511" s="23"/>
      <c r="P511" s="24"/>
      <c r="Q511" s="24"/>
    </row>
    <row r="512" spans="1:17" ht="27" customHeight="1">
      <c r="A512" s="784"/>
      <c r="B512" s="22"/>
      <c r="C512" s="28"/>
      <c r="D512" s="26"/>
      <c r="E512" s="27"/>
      <c r="F512" s="26"/>
      <c r="G512" s="26"/>
      <c r="H512" s="25"/>
      <c r="I512" s="25"/>
      <c r="J512" s="30"/>
      <c r="K512" s="25"/>
      <c r="L512" s="30"/>
      <c r="M512" s="23"/>
      <c r="N512" s="23"/>
      <c r="O512" s="23"/>
      <c r="P512" s="24"/>
      <c r="Q512" s="24"/>
    </row>
    <row r="513" spans="1:17" ht="27" customHeight="1">
      <c r="A513" s="784"/>
      <c r="B513" s="22"/>
      <c r="C513" s="28"/>
      <c r="D513" s="26"/>
      <c r="E513" s="27"/>
      <c r="F513" s="26"/>
      <c r="G513" s="26"/>
      <c r="H513" s="25"/>
      <c r="I513" s="25"/>
      <c r="J513" s="30"/>
      <c r="K513" s="25"/>
      <c r="L513" s="30"/>
      <c r="M513" s="23"/>
      <c r="N513" s="23"/>
      <c r="O513" s="23"/>
      <c r="P513" s="24"/>
      <c r="Q513" s="24"/>
    </row>
    <row r="514" spans="1:17" ht="27" customHeight="1">
      <c r="A514" s="784"/>
      <c r="B514" s="22"/>
      <c r="C514" s="28"/>
      <c r="D514" s="26"/>
      <c r="E514" s="27"/>
      <c r="F514" s="26"/>
      <c r="G514" s="26"/>
      <c r="H514" s="25"/>
      <c r="I514" s="25"/>
      <c r="J514" s="30"/>
      <c r="K514" s="25"/>
      <c r="L514" s="30"/>
      <c r="M514" s="23"/>
      <c r="N514" s="23"/>
      <c r="O514" s="23"/>
      <c r="P514" s="24"/>
      <c r="Q514" s="24"/>
    </row>
    <row r="515" spans="1:17" ht="27" customHeight="1">
      <c r="A515" s="784"/>
      <c r="B515" s="22"/>
      <c r="C515" s="28"/>
      <c r="D515" s="26"/>
      <c r="E515" s="27"/>
      <c r="F515" s="26"/>
      <c r="G515" s="26"/>
      <c r="H515" s="25"/>
      <c r="I515" s="25"/>
      <c r="J515" s="30"/>
      <c r="K515" s="25"/>
      <c r="L515" s="30"/>
      <c r="M515" s="23"/>
      <c r="N515" s="23"/>
      <c r="O515" s="23"/>
      <c r="P515" s="24"/>
      <c r="Q515" s="24"/>
    </row>
    <row r="516" spans="1:17" ht="27" customHeight="1">
      <c r="A516" s="784"/>
      <c r="B516" s="22"/>
      <c r="C516" s="28"/>
      <c r="D516" s="26"/>
      <c r="E516" s="27"/>
      <c r="F516" s="26"/>
      <c r="G516" s="26"/>
      <c r="H516" s="25"/>
      <c r="I516" s="25"/>
      <c r="J516" s="30"/>
      <c r="K516" s="25"/>
      <c r="L516" s="30"/>
      <c r="M516" s="23"/>
      <c r="N516" s="23"/>
      <c r="O516" s="23"/>
      <c r="P516" s="24"/>
      <c r="Q516" s="24"/>
    </row>
    <row r="517" spans="1:17" ht="27" customHeight="1">
      <c r="A517" s="784"/>
      <c r="B517" s="22"/>
      <c r="C517" s="28"/>
      <c r="D517" s="26"/>
      <c r="E517" s="27"/>
      <c r="F517" s="26"/>
      <c r="G517" s="26"/>
      <c r="H517" s="25"/>
      <c r="I517" s="25"/>
      <c r="J517" s="30"/>
      <c r="K517" s="25"/>
      <c r="L517" s="30"/>
      <c r="M517" s="23"/>
      <c r="N517" s="23"/>
      <c r="O517" s="23"/>
      <c r="P517" s="24"/>
      <c r="Q517" s="24"/>
    </row>
    <row r="518" spans="1:17" ht="27" customHeight="1">
      <c r="A518" s="784"/>
      <c r="B518" s="22"/>
      <c r="C518" s="28"/>
      <c r="D518" s="26"/>
      <c r="E518" s="27"/>
      <c r="F518" s="26"/>
      <c r="G518" s="26"/>
      <c r="H518" s="25"/>
      <c r="I518" s="25"/>
      <c r="J518" s="30"/>
      <c r="K518" s="25"/>
      <c r="L518" s="30"/>
      <c r="M518" s="23"/>
      <c r="N518" s="23"/>
      <c r="O518" s="23"/>
      <c r="P518" s="24"/>
      <c r="Q518" s="24"/>
    </row>
    <row r="519" spans="1:17" ht="27" customHeight="1">
      <c r="A519" s="784"/>
      <c r="B519" s="22"/>
      <c r="C519" s="28"/>
      <c r="D519" s="26"/>
      <c r="E519" s="27"/>
      <c r="F519" s="26"/>
      <c r="G519" s="26"/>
      <c r="H519" s="25"/>
      <c r="I519" s="25"/>
      <c r="J519" s="30"/>
      <c r="K519" s="25"/>
      <c r="L519" s="30"/>
      <c r="M519" s="23"/>
      <c r="N519" s="23"/>
      <c r="O519" s="23"/>
      <c r="P519" s="24"/>
      <c r="Q519" s="24"/>
    </row>
    <row r="520" spans="1:17" ht="27" customHeight="1">
      <c r="A520" s="784"/>
      <c r="B520" s="22"/>
      <c r="C520" s="28"/>
      <c r="D520" s="26"/>
      <c r="E520" s="27"/>
      <c r="F520" s="26"/>
      <c r="G520" s="26"/>
      <c r="H520" s="25"/>
      <c r="I520" s="25"/>
      <c r="J520" s="30"/>
      <c r="K520" s="25"/>
      <c r="L520" s="30"/>
      <c r="M520" s="23"/>
      <c r="N520" s="23"/>
      <c r="O520" s="23"/>
      <c r="P520" s="24"/>
      <c r="Q520" s="24"/>
    </row>
    <row r="521" spans="1:17" ht="27" customHeight="1">
      <c r="A521" s="784"/>
      <c r="B521" s="22"/>
      <c r="C521" s="28"/>
      <c r="D521" s="26"/>
      <c r="E521" s="27"/>
      <c r="F521" s="26"/>
      <c r="G521" s="26"/>
      <c r="H521" s="25"/>
      <c r="I521" s="25"/>
      <c r="J521" s="30"/>
      <c r="K521" s="25"/>
      <c r="L521" s="30"/>
      <c r="M521" s="23"/>
      <c r="N521" s="23"/>
      <c r="O521" s="23"/>
      <c r="P521" s="24"/>
      <c r="Q521" s="24"/>
    </row>
    <row r="522" spans="1:17" ht="27" customHeight="1">
      <c r="A522" s="784"/>
      <c r="B522" s="22"/>
      <c r="C522" s="28"/>
      <c r="D522" s="26"/>
      <c r="E522" s="27"/>
      <c r="F522" s="26"/>
      <c r="G522" s="26"/>
      <c r="H522" s="25"/>
      <c r="I522" s="25"/>
      <c r="J522" s="30"/>
      <c r="K522" s="25"/>
      <c r="L522" s="30"/>
      <c r="M522" s="23"/>
      <c r="N522" s="23"/>
      <c r="O522" s="23"/>
      <c r="P522" s="24"/>
      <c r="Q522" s="24"/>
    </row>
    <row r="523" spans="1:17" ht="27" customHeight="1">
      <c r="A523" s="784"/>
      <c r="B523" s="22"/>
      <c r="C523" s="28"/>
      <c r="D523" s="26"/>
      <c r="E523" s="27"/>
      <c r="F523" s="26"/>
      <c r="G523" s="26"/>
      <c r="H523" s="25"/>
      <c r="I523" s="25"/>
      <c r="J523" s="30"/>
      <c r="K523" s="25"/>
      <c r="L523" s="30"/>
      <c r="M523" s="23"/>
      <c r="N523" s="23"/>
      <c r="O523" s="23"/>
      <c r="P523" s="24"/>
      <c r="Q523" s="24"/>
    </row>
    <row r="524" spans="1:17" ht="27" customHeight="1">
      <c r="A524" s="784"/>
      <c r="B524" s="22"/>
      <c r="C524" s="28"/>
      <c r="D524" s="26"/>
      <c r="E524" s="27"/>
      <c r="F524" s="26"/>
      <c r="G524" s="26"/>
      <c r="H524" s="25"/>
      <c r="I524" s="25"/>
      <c r="J524" s="30"/>
      <c r="K524" s="25"/>
      <c r="L524" s="30"/>
      <c r="M524" s="23"/>
      <c r="N524" s="23"/>
      <c r="O524" s="23"/>
      <c r="P524" s="24"/>
      <c r="Q524" s="24"/>
    </row>
    <row r="525" spans="1:17" ht="27" customHeight="1">
      <c r="A525" s="784"/>
      <c r="B525" s="22"/>
      <c r="C525" s="28"/>
      <c r="D525" s="26"/>
      <c r="E525" s="27"/>
      <c r="F525" s="26"/>
      <c r="G525" s="26"/>
      <c r="H525" s="25"/>
      <c r="I525" s="25"/>
      <c r="J525" s="30"/>
      <c r="K525" s="25"/>
      <c r="L525" s="30"/>
      <c r="M525" s="23"/>
      <c r="N525" s="23"/>
      <c r="O525" s="23"/>
      <c r="P525" s="24"/>
      <c r="Q525" s="24"/>
    </row>
    <row r="526" spans="1:17" ht="27" customHeight="1">
      <c r="A526" s="784"/>
      <c r="B526" s="22"/>
      <c r="C526" s="28"/>
      <c r="D526" s="26"/>
      <c r="E526" s="27"/>
      <c r="F526" s="26"/>
      <c r="G526" s="26"/>
      <c r="H526" s="25"/>
      <c r="I526" s="25"/>
      <c r="J526" s="30"/>
      <c r="K526" s="25"/>
      <c r="L526" s="30"/>
      <c r="M526" s="23"/>
      <c r="N526" s="23"/>
      <c r="O526" s="23"/>
      <c r="P526" s="24"/>
      <c r="Q526" s="24"/>
    </row>
    <row r="527" spans="1:17" ht="27" customHeight="1">
      <c r="A527" s="784"/>
      <c r="B527" s="22"/>
      <c r="C527" s="28"/>
      <c r="D527" s="26"/>
      <c r="E527" s="27"/>
      <c r="F527" s="26"/>
      <c r="G527" s="26"/>
      <c r="H527" s="25"/>
      <c r="I527" s="25"/>
      <c r="J527" s="30"/>
      <c r="K527" s="25"/>
      <c r="L527" s="30"/>
      <c r="M527" s="23"/>
      <c r="N527" s="23"/>
      <c r="O527" s="23"/>
      <c r="P527" s="24"/>
      <c r="Q527" s="24"/>
    </row>
    <row r="528" spans="1:17" ht="27" customHeight="1">
      <c r="A528" s="784"/>
      <c r="B528" s="22"/>
      <c r="C528" s="28"/>
      <c r="D528" s="26"/>
      <c r="E528" s="27"/>
      <c r="F528" s="26"/>
      <c r="G528" s="26"/>
      <c r="H528" s="25"/>
      <c r="I528" s="25"/>
      <c r="J528" s="30"/>
      <c r="K528" s="25"/>
      <c r="L528" s="30"/>
      <c r="M528" s="23"/>
      <c r="N528" s="23"/>
      <c r="O528" s="23"/>
      <c r="P528" s="24"/>
      <c r="Q528" s="24"/>
    </row>
    <row r="529" spans="1:17" ht="27" customHeight="1">
      <c r="A529" s="784"/>
      <c r="B529" s="22"/>
      <c r="C529" s="28"/>
      <c r="D529" s="26"/>
      <c r="E529" s="27"/>
      <c r="F529" s="26"/>
      <c r="G529" s="26"/>
      <c r="H529" s="25"/>
      <c r="I529" s="25"/>
      <c r="J529" s="30"/>
      <c r="K529" s="25"/>
      <c r="L529" s="30"/>
      <c r="M529" s="23"/>
      <c r="N529" s="23"/>
      <c r="O529" s="23"/>
      <c r="P529" s="24"/>
      <c r="Q529" s="24"/>
    </row>
    <row r="530" spans="1:17" ht="27" customHeight="1">
      <c r="A530" s="784"/>
      <c r="B530" s="22"/>
      <c r="C530" s="28"/>
      <c r="D530" s="26"/>
      <c r="E530" s="27"/>
      <c r="F530" s="26"/>
      <c r="G530" s="26"/>
      <c r="H530" s="25"/>
      <c r="I530" s="25"/>
      <c r="J530" s="30"/>
      <c r="K530" s="25"/>
      <c r="L530" s="30"/>
      <c r="M530" s="23"/>
      <c r="N530" s="23"/>
      <c r="O530" s="23"/>
      <c r="P530" s="24"/>
      <c r="Q530" s="24"/>
    </row>
    <row r="531" spans="1:17" ht="27" customHeight="1">
      <c r="A531" s="784"/>
      <c r="B531" s="22"/>
      <c r="C531" s="28"/>
      <c r="D531" s="26"/>
      <c r="E531" s="27"/>
      <c r="F531" s="26"/>
      <c r="G531" s="26"/>
      <c r="H531" s="25"/>
      <c r="I531" s="25"/>
      <c r="J531" s="30"/>
      <c r="K531" s="25"/>
      <c r="L531" s="30"/>
      <c r="M531" s="23"/>
      <c r="N531" s="23"/>
      <c r="O531" s="23"/>
      <c r="P531" s="24"/>
      <c r="Q531" s="24"/>
    </row>
    <row r="532" spans="1:17" ht="27" customHeight="1">
      <c r="A532" s="784"/>
      <c r="B532" s="22"/>
      <c r="C532" s="28"/>
      <c r="D532" s="26"/>
      <c r="E532" s="27"/>
      <c r="F532" s="26"/>
      <c r="G532" s="26"/>
      <c r="H532" s="25"/>
      <c r="I532" s="25"/>
      <c r="J532" s="30"/>
      <c r="K532" s="25"/>
      <c r="L532" s="30"/>
      <c r="M532" s="23"/>
      <c r="N532" s="23"/>
      <c r="O532" s="23"/>
      <c r="P532" s="24"/>
      <c r="Q532" s="24"/>
    </row>
    <row r="533" spans="1:17" ht="27" customHeight="1">
      <c r="A533" s="784"/>
      <c r="B533" s="22"/>
      <c r="C533" s="28"/>
      <c r="D533" s="26"/>
      <c r="E533" s="27"/>
      <c r="F533" s="26"/>
      <c r="G533" s="26"/>
      <c r="H533" s="25"/>
      <c r="I533" s="25"/>
      <c r="J533" s="30"/>
      <c r="K533" s="25"/>
      <c r="L533" s="30"/>
      <c r="M533" s="23"/>
      <c r="N533" s="23"/>
      <c r="O533" s="23"/>
      <c r="P533" s="24"/>
      <c r="Q533" s="24"/>
    </row>
    <row r="534" spans="1:17" ht="27" customHeight="1">
      <c r="A534" s="784"/>
      <c r="B534" s="22"/>
      <c r="C534" s="28"/>
      <c r="D534" s="26"/>
      <c r="E534" s="27"/>
      <c r="F534" s="26"/>
      <c r="G534" s="26"/>
      <c r="H534" s="25"/>
      <c r="I534" s="25"/>
      <c r="J534" s="30"/>
      <c r="K534" s="25"/>
      <c r="L534" s="30"/>
      <c r="M534" s="23"/>
      <c r="N534" s="23"/>
      <c r="O534" s="23"/>
      <c r="P534" s="24"/>
      <c r="Q534" s="24"/>
    </row>
    <row r="535" spans="1:17" ht="27" customHeight="1">
      <c r="A535" s="784"/>
      <c r="B535" s="22"/>
      <c r="C535" s="28"/>
      <c r="D535" s="26"/>
      <c r="E535" s="27"/>
      <c r="F535" s="26"/>
      <c r="G535" s="26"/>
      <c r="H535" s="25"/>
      <c r="I535" s="25"/>
      <c r="J535" s="30"/>
      <c r="K535" s="25"/>
      <c r="L535" s="30"/>
      <c r="M535" s="23"/>
      <c r="N535" s="23"/>
      <c r="O535" s="23"/>
      <c r="P535" s="24"/>
      <c r="Q535" s="24"/>
    </row>
    <row r="536" spans="1:17" ht="27" customHeight="1">
      <c r="A536" s="784"/>
      <c r="B536" s="22"/>
      <c r="C536" s="28"/>
      <c r="D536" s="26"/>
      <c r="E536" s="27"/>
      <c r="F536" s="26"/>
      <c r="G536" s="26"/>
      <c r="H536" s="25"/>
      <c r="I536" s="25"/>
      <c r="J536" s="30"/>
      <c r="K536" s="25"/>
      <c r="L536" s="30"/>
      <c r="M536" s="23"/>
      <c r="N536" s="23"/>
      <c r="O536" s="23"/>
      <c r="P536" s="24"/>
      <c r="Q536" s="24"/>
    </row>
    <row r="537" spans="1:17" ht="27" customHeight="1">
      <c r="A537" s="784"/>
      <c r="B537" s="22"/>
      <c r="C537" s="28"/>
      <c r="D537" s="26"/>
      <c r="E537" s="27"/>
      <c r="F537" s="26"/>
      <c r="G537" s="26"/>
      <c r="H537" s="25"/>
      <c r="I537" s="25"/>
      <c r="J537" s="30"/>
      <c r="K537" s="25"/>
      <c r="L537" s="30"/>
      <c r="M537" s="23"/>
      <c r="N537" s="23"/>
      <c r="O537" s="23"/>
      <c r="P537" s="24"/>
      <c r="Q537" s="24"/>
    </row>
    <row r="538" spans="1:17" ht="27" customHeight="1">
      <c r="A538" s="784"/>
      <c r="B538" s="22"/>
      <c r="C538" s="28"/>
      <c r="D538" s="26"/>
      <c r="E538" s="27"/>
      <c r="F538" s="26"/>
      <c r="G538" s="26"/>
      <c r="H538" s="25"/>
      <c r="I538" s="25"/>
      <c r="J538" s="30"/>
      <c r="K538" s="25"/>
      <c r="L538" s="30"/>
      <c r="M538" s="23"/>
      <c r="N538" s="23"/>
      <c r="O538" s="23"/>
      <c r="P538" s="24"/>
      <c r="Q538" s="24"/>
    </row>
    <row r="539" spans="1:17" ht="27" customHeight="1">
      <c r="A539" s="784"/>
      <c r="B539" s="22"/>
      <c r="C539" s="28"/>
      <c r="D539" s="26"/>
      <c r="E539" s="27"/>
      <c r="F539" s="26"/>
      <c r="G539" s="26"/>
      <c r="H539" s="25"/>
      <c r="I539" s="25"/>
      <c r="J539" s="30"/>
      <c r="K539" s="25"/>
      <c r="L539" s="30"/>
      <c r="M539" s="23"/>
      <c r="N539" s="23"/>
      <c r="O539" s="23"/>
      <c r="P539" s="24"/>
      <c r="Q539" s="24"/>
    </row>
    <row r="540" spans="1:17" ht="27" customHeight="1">
      <c r="A540" s="784"/>
      <c r="B540" s="22"/>
      <c r="C540" s="28"/>
      <c r="D540" s="26"/>
      <c r="E540" s="27"/>
      <c r="F540" s="26"/>
      <c r="G540" s="26"/>
      <c r="H540" s="25"/>
      <c r="I540" s="25"/>
      <c r="J540" s="30"/>
      <c r="K540" s="25"/>
      <c r="L540" s="30"/>
      <c r="M540" s="23"/>
      <c r="N540" s="23"/>
      <c r="O540" s="23"/>
      <c r="P540" s="24"/>
      <c r="Q540" s="24"/>
    </row>
    <row r="541" spans="1:17" ht="27" customHeight="1">
      <c r="A541" s="784"/>
      <c r="B541" s="22"/>
      <c r="C541" s="28"/>
      <c r="D541" s="26"/>
      <c r="E541" s="27"/>
      <c r="F541" s="26"/>
      <c r="G541" s="26"/>
      <c r="H541" s="25"/>
      <c r="I541" s="25"/>
      <c r="J541" s="30"/>
      <c r="K541" s="25"/>
      <c r="L541" s="30"/>
      <c r="M541" s="23"/>
      <c r="N541" s="23"/>
      <c r="O541" s="23"/>
      <c r="P541" s="24"/>
      <c r="Q541" s="24"/>
    </row>
    <row r="542" spans="1:17" ht="27" customHeight="1">
      <c r="A542" s="784"/>
      <c r="B542" s="22"/>
      <c r="C542" s="28"/>
      <c r="D542" s="26"/>
      <c r="E542" s="27"/>
      <c r="F542" s="26"/>
      <c r="G542" s="26"/>
      <c r="H542" s="25"/>
      <c r="I542" s="25"/>
      <c r="J542" s="30"/>
      <c r="K542" s="25"/>
      <c r="L542" s="30"/>
      <c r="M542" s="23"/>
      <c r="N542" s="23"/>
      <c r="O542" s="23"/>
      <c r="P542" s="24"/>
      <c r="Q542" s="24"/>
    </row>
    <row r="543" spans="1:17" ht="27" customHeight="1">
      <c r="A543" s="784"/>
      <c r="B543" s="22"/>
      <c r="C543" s="28"/>
      <c r="D543" s="26"/>
      <c r="E543" s="27"/>
      <c r="F543" s="26"/>
      <c r="G543" s="26"/>
      <c r="H543" s="25"/>
      <c r="I543" s="25"/>
      <c r="J543" s="30"/>
      <c r="K543" s="25"/>
      <c r="L543" s="30"/>
      <c r="M543" s="23"/>
      <c r="N543" s="23"/>
      <c r="O543" s="23"/>
      <c r="P543" s="24"/>
      <c r="Q543" s="24"/>
    </row>
    <row r="544" spans="1:17" ht="27" customHeight="1">
      <c r="A544" s="784"/>
      <c r="B544" s="22"/>
      <c r="C544" s="28"/>
      <c r="D544" s="26"/>
      <c r="E544" s="27"/>
      <c r="F544" s="26"/>
      <c r="G544" s="26"/>
      <c r="H544" s="25"/>
      <c r="I544" s="25"/>
      <c r="J544" s="30"/>
      <c r="K544" s="25"/>
      <c r="L544" s="30"/>
      <c r="M544" s="23"/>
      <c r="N544" s="23"/>
      <c r="O544" s="23"/>
      <c r="P544" s="24"/>
      <c r="Q544" s="24"/>
    </row>
    <row r="545" spans="1:17" ht="27" customHeight="1">
      <c r="A545" s="784"/>
      <c r="B545" s="22"/>
      <c r="C545" s="28"/>
      <c r="D545" s="26"/>
      <c r="E545" s="27"/>
      <c r="F545" s="26"/>
      <c r="G545" s="26"/>
      <c r="H545" s="25"/>
      <c r="I545" s="25"/>
      <c r="J545" s="30"/>
      <c r="K545" s="25"/>
      <c r="L545" s="30"/>
      <c r="M545" s="23"/>
      <c r="N545" s="23"/>
      <c r="O545" s="23"/>
      <c r="P545" s="24"/>
      <c r="Q545" s="24"/>
    </row>
    <row r="546" spans="1:17" ht="27" customHeight="1">
      <c r="A546" s="784"/>
      <c r="B546" s="22"/>
      <c r="C546" s="28"/>
      <c r="D546" s="26"/>
      <c r="E546" s="27"/>
      <c r="F546" s="26"/>
      <c r="G546" s="26"/>
      <c r="H546" s="25"/>
      <c r="I546" s="25"/>
      <c r="J546" s="30"/>
      <c r="K546" s="25"/>
      <c r="L546" s="30"/>
      <c r="M546" s="23"/>
      <c r="N546" s="23"/>
      <c r="O546" s="23"/>
      <c r="P546" s="24"/>
      <c r="Q546" s="24"/>
    </row>
    <row r="547" spans="1:17" ht="27" customHeight="1">
      <c r="A547" s="784"/>
      <c r="B547" s="22"/>
      <c r="C547" s="28"/>
      <c r="D547" s="26"/>
      <c r="E547" s="27"/>
      <c r="F547" s="26"/>
      <c r="G547" s="26"/>
      <c r="H547" s="25"/>
      <c r="I547" s="25"/>
      <c r="J547" s="30"/>
      <c r="K547" s="25"/>
      <c r="L547" s="30"/>
      <c r="M547" s="23"/>
      <c r="N547" s="23"/>
      <c r="O547" s="23"/>
      <c r="P547" s="24"/>
      <c r="Q547" s="24"/>
    </row>
    <row r="548" spans="1:17" ht="27" customHeight="1">
      <c r="A548" s="784"/>
      <c r="B548" s="22"/>
      <c r="C548" s="28"/>
      <c r="D548" s="26"/>
      <c r="E548" s="27"/>
      <c r="F548" s="26"/>
      <c r="G548" s="26"/>
      <c r="H548" s="25"/>
      <c r="I548" s="25"/>
      <c r="J548" s="30"/>
      <c r="K548" s="25"/>
      <c r="L548" s="30"/>
      <c r="M548" s="23"/>
      <c r="N548" s="23"/>
      <c r="O548" s="23"/>
      <c r="P548" s="24"/>
      <c r="Q548" s="24"/>
    </row>
    <row r="549" spans="1:17" ht="27" customHeight="1">
      <c r="A549" s="784"/>
      <c r="B549" s="22"/>
      <c r="C549" s="28"/>
      <c r="D549" s="26"/>
      <c r="E549" s="27"/>
      <c r="F549" s="26"/>
      <c r="G549" s="26"/>
      <c r="H549" s="25"/>
      <c r="I549" s="25"/>
      <c r="J549" s="30"/>
      <c r="K549" s="25"/>
      <c r="L549" s="30"/>
      <c r="M549" s="23"/>
      <c r="N549" s="23"/>
      <c r="O549" s="23"/>
      <c r="P549" s="24"/>
      <c r="Q549" s="24"/>
    </row>
    <row r="550" spans="1:17" ht="27" customHeight="1">
      <c r="A550" s="784"/>
      <c r="B550" s="22"/>
      <c r="C550" s="28"/>
      <c r="D550" s="26"/>
      <c r="E550" s="27"/>
      <c r="F550" s="26"/>
      <c r="G550" s="26"/>
      <c r="H550" s="25"/>
      <c r="I550" s="25"/>
      <c r="J550" s="30"/>
      <c r="K550" s="25"/>
      <c r="L550" s="30"/>
      <c r="M550" s="23"/>
      <c r="N550" s="23"/>
      <c r="O550" s="23"/>
      <c r="P550" s="24"/>
      <c r="Q550" s="24"/>
    </row>
    <row r="551" spans="1:17" ht="27" customHeight="1">
      <c r="A551" s="784"/>
      <c r="B551" s="22"/>
      <c r="C551" s="28"/>
      <c r="D551" s="26"/>
      <c r="E551" s="27"/>
      <c r="F551" s="26"/>
      <c r="G551" s="26"/>
      <c r="H551" s="25"/>
      <c r="I551" s="25"/>
      <c r="J551" s="30"/>
      <c r="K551" s="25"/>
      <c r="L551" s="30"/>
      <c r="M551" s="23"/>
      <c r="N551" s="23"/>
      <c r="O551" s="23"/>
      <c r="P551" s="24"/>
      <c r="Q551" s="24"/>
    </row>
    <row r="552" spans="1:17" ht="27" customHeight="1">
      <c r="A552" s="784"/>
      <c r="B552" s="22"/>
      <c r="C552" s="28"/>
      <c r="D552" s="26"/>
      <c r="E552" s="27"/>
      <c r="F552" s="26"/>
      <c r="G552" s="26"/>
      <c r="H552" s="25"/>
      <c r="I552" s="25"/>
      <c r="J552" s="30"/>
      <c r="K552" s="25"/>
      <c r="L552" s="30"/>
      <c r="M552" s="23"/>
      <c r="N552" s="23"/>
      <c r="O552" s="23"/>
      <c r="P552" s="24"/>
      <c r="Q552" s="24"/>
    </row>
    <row r="553" spans="1:17" ht="27" customHeight="1">
      <c r="A553" s="784"/>
      <c r="B553" s="22"/>
      <c r="C553" s="28"/>
      <c r="D553" s="26"/>
      <c r="E553" s="27"/>
      <c r="F553" s="26"/>
      <c r="G553" s="26"/>
      <c r="H553" s="25"/>
      <c r="I553" s="25"/>
      <c r="J553" s="30"/>
      <c r="K553" s="25"/>
      <c r="L553" s="30"/>
      <c r="M553" s="23"/>
      <c r="N553" s="23"/>
      <c r="O553" s="23"/>
      <c r="P553" s="24"/>
      <c r="Q553" s="24"/>
    </row>
    <row r="554" spans="1:17" ht="27" customHeight="1">
      <c r="A554" s="784"/>
      <c r="B554" s="22"/>
      <c r="C554" s="28"/>
      <c r="D554" s="26"/>
      <c r="E554" s="27"/>
      <c r="F554" s="26"/>
      <c r="G554" s="26"/>
      <c r="H554" s="25"/>
      <c r="I554" s="25"/>
      <c r="J554" s="30"/>
      <c r="K554" s="25"/>
      <c r="L554" s="30"/>
      <c r="M554" s="23"/>
      <c r="N554" s="23"/>
      <c r="O554" s="23"/>
      <c r="P554" s="24"/>
      <c r="Q554" s="24"/>
    </row>
    <row r="555" spans="1:17" ht="27" customHeight="1">
      <c r="A555" s="784"/>
      <c r="B555" s="22"/>
      <c r="C555" s="28"/>
      <c r="D555" s="26"/>
      <c r="E555" s="27"/>
      <c r="F555" s="26"/>
      <c r="G555" s="26"/>
      <c r="H555" s="25"/>
      <c r="I555" s="25"/>
      <c r="J555" s="30"/>
      <c r="K555" s="25"/>
      <c r="L555" s="30"/>
      <c r="M555" s="23"/>
      <c r="N555" s="23"/>
      <c r="O555" s="23"/>
      <c r="P555" s="24"/>
      <c r="Q555" s="24"/>
    </row>
    <row r="556" spans="1:17" ht="27" customHeight="1">
      <c r="A556" s="784"/>
      <c r="B556" s="22"/>
      <c r="C556" s="28"/>
      <c r="D556" s="26"/>
      <c r="E556" s="27"/>
      <c r="F556" s="26"/>
      <c r="G556" s="26"/>
      <c r="H556" s="25"/>
      <c r="I556" s="25"/>
      <c r="J556" s="30"/>
      <c r="K556" s="25"/>
      <c r="L556" s="30"/>
      <c r="M556" s="23"/>
      <c r="N556" s="23"/>
      <c r="O556" s="23"/>
      <c r="P556" s="24"/>
      <c r="Q556" s="24"/>
    </row>
    <row r="557" spans="1:17" ht="27" customHeight="1">
      <c r="A557" s="784"/>
      <c r="B557" s="22"/>
      <c r="C557" s="28"/>
      <c r="D557" s="26"/>
      <c r="E557" s="27"/>
      <c r="F557" s="26"/>
      <c r="G557" s="26"/>
      <c r="H557" s="25"/>
      <c r="I557" s="25"/>
      <c r="J557" s="30"/>
      <c r="K557" s="25"/>
      <c r="L557" s="30"/>
      <c r="M557" s="23"/>
      <c r="N557" s="23"/>
      <c r="O557" s="23"/>
      <c r="P557" s="24"/>
      <c r="Q557" s="24"/>
    </row>
    <row r="558" spans="1:17" ht="27" customHeight="1">
      <c r="A558" s="784"/>
      <c r="B558" s="22"/>
      <c r="C558" s="28"/>
      <c r="D558" s="26"/>
      <c r="E558" s="27"/>
      <c r="F558" s="26"/>
      <c r="G558" s="26"/>
      <c r="H558" s="25"/>
      <c r="I558" s="25"/>
      <c r="J558" s="30"/>
      <c r="K558" s="25"/>
      <c r="L558" s="30"/>
      <c r="M558" s="23"/>
      <c r="N558" s="23"/>
      <c r="O558" s="23"/>
      <c r="P558" s="24"/>
      <c r="Q558" s="24"/>
    </row>
    <row r="559" spans="1:17" ht="27" customHeight="1">
      <c r="A559" s="784"/>
      <c r="B559" s="22"/>
      <c r="C559" s="28"/>
      <c r="D559" s="26"/>
      <c r="E559" s="27"/>
      <c r="F559" s="26"/>
      <c r="G559" s="26"/>
      <c r="H559" s="25"/>
      <c r="I559" s="25"/>
      <c r="J559" s="30"/>
      <c r="K559" s="25"/>
      <c r="L559" s="30"/>
      <c r="M559" s="23"/>
      <c r="N559" s="23"/>
      <c r="O559" s="23"/>
      <c r="P559" s="24"/>
      <c r="Q559" s="24"/>
    </row>
    <row r="560" spans="1:17" ht="27" customHeight="1">
      <c r="A560" s="784"/>
      <c r="B560" s="22"/>
      <c r="C560" s="28"/>
      <c r="D560" s="26"/>
      <c r="E560" s="27"/>
      <c r="F560" s="26"/>
      <c r="G560" s="26"/>
      <c r="H560" s="25"/>
      <c r="I560" s="25"/>
      <c r="J560" s="30"/>
      <c r="K560" s="25"/>
      <c r="L560" s="30"/>
      <c r="M560" s="23"/>
      <c r="N560" s="23"/>
      <c r="O560" s="23"/>
      <c r="P560" s="24"/>
      <c r="Q560" s="24"/>
    </row>
    <row r="561" spans="1:17" ht="27" customHeight="1">
      <c r="A561" s="784"/>
      <c r="B561" s="22"/>
      <c r="C561" s="28"/>
      <c r="D561" s="26"/>
      <c r="E561" s="27"/>
      <c r="F561" s="26"/>
      <c r="G561" s="26"/>
      <c r="H561" s="25"/>
      <c r="I561" s="25"/>
      <c r="J561" s="30"/>
      <c r="K561" s="25"/>
      <c r="L561" s="30"/>
      <c r="M561" s="23"/>
      <c r="N561" s="23"/>
      <c r="O561" s="23"/>
      <c r="P561" s="24"/>
      <c r="Q561" s="24"/>
    </row>
    <row r="562" spans="1:17" ht="27" customHeight="1">
      <c r="A562" s="784"/>
      <c r="B562" s="22"/>
      <c r="C562" s="28"/>
      <c r="D562" s="26"/>
      <c r="E562" s="27"/>
      <c r="F562" s="26"/>
      <c r="G562" s="26"/>
      <c r="H562" s="25"/>
      <c r="I562" s="25"/>
      <c r="J562" s="30"/>
      <c r="K562" s="25"/>
      <c r="L562" s="30"/>
      <c r="M562" s="23"/>
      <c r="N562" s="23"/>
      <c r="O562" s="23"/>
      <c r="P562" s="24"/>
      <c r="Q562" s="24"/>
    </row>
    <row r="563" spans="1:17" ht="27" customHeight="1">
      <c r="A563" s="784"/>
      <c r="B563" s="22"/>
      <c r="C563" s="28"/>
      <c r="D563" s="26"/>
      <c r="E563" s="27"/>
      <c r="F563" s="26"/>
      <c r="G563" s="26"/>
      <c r="H563" s="25"/>
      <c r="I563" s="25"/>
      <c r="J563" s="30"/>
      <c r="K563" s="25"/>
      <c r="L563" s="30"/>
      <c r="M563" s="23"/>
      <c r="N563" s="23"/>
      <c r="O563" s="23"/>
      <c r="P563" s="24"/>
      <c r="Q563" s="24"/>
    </row>
    <row r="564" spans="1:17" ht="27" customHeight="1">
      <c r="A564" s="784"/>
      <c r="B564" s="22"/>
      <c r="C564" s="28"/>
      <c r="D564" s="26"/>
      <c r="E564" s="27"/>
      <c r="F564" s="26"/>
      <c r="G564" s="26"/>
      <c r="H564" s="25"/>
      <c r="I564" s="25"/>
      <c r="J564" s="30"/>
      <c r="K564" s="25"/>
      <c r="L564" s="30"/>
      <c r="M564" s="23"/>
      <c r="N564" s="23"/>
      <c r="O564" s="23"/>
      <c r="P564" s="24"/>
      <c r="Q564" s="24"/>
    </row>
    <row r="565" spans="1:17" ht="27" customHeight="1">
      <c r="A565" s="784"/>
      <c r="B565" s="22"/>
      <c r="C565" s="28"/>
      <c r="D565" s="26"/>
      <c r="E565" s="27"/>
      <c r="F565" s="26"/>
      <c r="G565" s="26"/>
      <c r="H565" s="25"/>
      <c r="I565" s="25"/>
      <c r="J565" s="30"/>
      <c r="K565" s="25"/>
      <c r="L565" s="30"/>
      <c r="M565" s="23"/>
      <c r="N565" s="23"/>
      <c r="O565" s="23"/>
      <c r="P565" s="24"/>
      <c r="Q565" s="24"/>
    </row>
    <row r="566" spans="1:17" ht="27" customHeight="1">
      <c r="A566" s="784"/>
      <c r="B566" s="22"/>
      <c r="C566" s="28"/>
      <c r="D566" s="26"/>
      <c r="E566" s="27"/>
      <c r="F566" s="26"/>
      <c r="G566" s="26"/>
      <c r="H566" s="25"/>
      <c r="I566" s="25"/>
      <c r="J566" s="30"/>
      <c r="K566" s="25"/>
      <c r="L566" s="30"/>
      <c r="M566" s="23"/>
      <c r="N566" s="23"/>
      <c r="O566" s="23"/>
      <c r="P566" s="24"/>
      <c r="Q566" s="24"/>
    </row>
    <row r="567" spans="1:17" ht="27" customHeight="1">
      <c r="A567" s="784"/>
      <c r="B567" s="22"/>
      <c r="C567" s="28"/>
      <c r="D567" s="26"/>
      <c r="E567" s="27"/>
      <c r="F567" s="26"/>
      <c r="G567" s="26"/>
      <c r="H567" s="25"/>
      <c r="I567" s="25"/>
      <c r="J567" s="30"/>
      <c r="K567" s="25"/>
      <c r="L567" s="30"/>
      <c r="M567" s="23"/>
      <c r="N567" s="23"/>
      <c r="O567" s="23"/>
      <c r="P567" s="24"/>
      <c r="Q567" s="24"/>
    </row>
    <row r="568" spans="1:17" ht="27" customHeight="1">
      <c r="A568" s="784"/>
      <c r="B568" s="22"/>
      <c r="C568" s="28"/>
      <c r="D568" s="26"/>
      <c r="E568" s="27"/>
      <c r="F568" s="26"/>
      <c r="G568" s="26"/>
      <c r="H568" s="25"/>
      <c r="I568" s="25"/>
      <c r="J568" s="30"/>
      <c r="K568" s="25"/>
      <c r="L568" s="30"/>
      <c r="M568" s="23"/>
      <c r="N568" s="23"/>
      <c r="O568" s="23"/>
      <c r="P568" s="24"/>
      <c r="Q568" s="24"/>
    </row>
    <row r="569" spans="1:17" ht="27" customHeight="1">
      <c r="A569" s="784"/>
      <c r="B569" s="22"/>
      <c r="C569" s="28"/>
      <c r="D569" s="26"/>
      <c r="E569" s="27"/>
      <c r="F569" s="26"/>
      <c r="G569" s="26"/>
      <c r="H569" s="25"/>
      <c r="I569" s="25"/>
      <c r="J569" s="30"/>
      <c r="K569" s="25"/>
      <c r="L569" s="30"/>
      <c r="M569" s="23"/>
      <c r="N569" s="23"/>
      <c r="O569" s="23"/>
      <c r="P569" s="24"/>
      <c r="Q569" s="24"/>
    </row>
    <row r="570" spans="1:17" ht="27" customHeight="1">
      <c r="A570" s="784"/>
      <c r="B570" s="22"/>
      <c r="C570" s="28"/>
      <c r="D570" s="26"/>
      <c r="E570" s="27"/>
      <c r="F570" s="26"/>
      <c r="G570" s="26"/>
      <c r="H570" s="25"/>
      <c r="I570" s="25"/>
      <c r="J570" s="30"/>
      <c r="K570" s="25"/>
      <c r="L570" s="30"/>
      <c r="M570" s="23"/>
      <c r="N570" s="23"/>
      <c r="O570" s="23"/>
      <c r="P570" s="24"/>
      <c r="Q570" s="24"/>
    </row>
    <row r="571" spans="1:17" ht="27" customHeight="1">
      <c r="A571" s="784"/>
      <c r="B571" s="22"/>
      <c r="C571" s="28"/>
      <c r="D571" s="26"/>
      <c r="E571" s="27"/>
      <c r="F571" s="26"/>
      <c r="G571" s="26"/>
      <c r="H571" s="25"/>
      <c r="I571" s="25"/>
      <c r="J571" s="30"/>
      <c r="K571" s="25"/>
      <c r="L571" s="30"/>
      <c r="M571" s="23"/>
      <c r="N571" s="23"/>
      <c r="O571" s="23"/>
      <c r="P571" s="24"/>
      <c r="Q571" s="24"/>
    </row>
    <row r="572" spans="1:17" ht="27" customHeight="1">
      <c r="A572" s="784"/>
      <c r="B572" s="22"/>
      <c r="C572" s="28"/>
      <c r="D572" s="26"/>
      <c r="E572" s="27"/>
      <c r="F572" s="26"/>
      <c r="G572" s="26"/>
      <c r="H572" s="25"/>
      <c r="I572" s="25"/>
      <c r="J572" s="30"/>
      <c r="K572" s="25"/>
      <c r="L572" s="30"/>
      <c r="M572" s="23"/>
      <c r="N572" s="23"/>
      <c r="O572" s="23"/>
      <c r="P572" s="24"/>
      <c r="Q572" s="24"/>
    </row>
    <row r="573" spans="1:17" ht="27" customHeight="1">
      <c r="A573" s="784"/>
      <c r="B573" s="22"/>
      <c r="C573" s="28"/>
      <c r="D573" s="26"/>
      <c r="E573" s="27"/>
      <c r="F573" s="26"/>
      <c r="G573" s="26"/>
      <c r="H573" s="25"/>
      <c r="I573" s="25"/>
      <c r="J573" s="30"/>
      <c r="K573" s="25"/>
      <c r="L573" s="30"/>
      <c r="M573" s="23"/>
      <c r="N573" s="23"/>
      <c r="O573" s="23"/>
      <c r="P573" s="24"/>
      <c r="Q573" s="24"/>
    </row>
    <row r="574" spans="1:17" ht="27" customHeight="1">
      <c r="A574" s="784"/>
      <c r="B574" s="22"/>
      <c r="C574" s="28"/>
      <c r="D574" s="26"/>
      <c r="E574" s="27"/>
      <c r="F574" s="26"/>
      <c r="G574" s="26"/>
      <c r="H574" s="25"/>
      <c r="I574" s="25"/>
      <c r="J574" s="30"/>
      <c r="K574" s="25"/>
      <c r="L574" s="30"/>
      <c r="M574" s="23"/>
      <c r="N574" s="23"/>
      <c r="O574" s="23"/>
      <c r="P574" s="24"/>
      <c r="Q574" s="24"/>
    </row>
    <row r="575" spans="1:17" ht="27" customHeight="1">
      <c r="A575" s="784"/>
      <c r="B575" s="22"/>
      <c r="C575" s="28"/>
      <c r="D575" s="26"/>
      <c r="E575" s="27"/>
      <c r="F575" s="26"/>
      <c r="G575" s="26"/>
      <c r="H575" s="25"/>
      <c r="I575" s="25"/>
      <c r="J575" s="30"/>
      <c r="K575" s="25"/>
      <c r="L575" s="30"/>
      <c r="M575" s="23"/>
      <c r="N575" s="23"/>
      <c r="O575" s="23"/>
      <c r="P575" s="24"/>
      <c r="Q575" s="24"/>
    </row>
    <row r="576" spans="1:17" ht="27" customHeight="1">
      <c r="A576" s="784"/>
      <c r="B576" s="22"/>
      <c r="C576" s="28"/>
      <c r="D576" s="26"/>
      <c r="E576" s="27"/>
      <c r="F576" s="26"/>
      <c r="G576" s="26"/>
      <c r="H576" s="25"/>
      <c r="I576" s="25"/>
      <c r="J576" s="30"/>
      <c r="K576" s="25"/>
      <c r="L576" s="30"/>
      <c r="M576" s="23"/>
      <c r="N576" s="23"/>
      <c r="O576" s="23"/>
      <c r="P576" s="24"/>
      <c r="Q576" s="24"/>
    </row>
    <row r="577" spans="1:17" ht="27" customHeight="1">
      <c r="A577" s="784"/>
      <c r="B577" s="22"/>
      <c r="C577" s="28"/>
      <c r="D577" s="26"/>
      <c r="E577" s="27"/>
      <c r="F577" s="26"/>
      <c r="G577" s="26"/>
      <c r="H577" s="25"/>
      <c r="I577" s="25"/>
      <c r="J577" s="30"/>
      <c r="K577" s="25"/>
      <c r="L577" s="30"/>
      <c r="M577" s="23"/>
      <c r="N577" s="23"/>
      <c r="O577" s="23"/>
      <c r="P577" s="24"/>
      <c r="Q577" s="24"/>
    </row>
    <row r="578" spans="1:17" ht="27" customHeight="1">
      <c r="A578" s="784"/>
      <c r="B578" s="22"/>
      <c r="C578" s="28"/>
      <c r="D578" s="26"/>
      <c r="E578" s="27"/>
      <c r="F578" s="26"/>
      <c r="G578" s="26"/>
      <c r="H578" s="25"/>
      <c r="I578" s="25"/>
      <c r="J578" s="30"/>
      <c r="K578" s="25"/>
      <c r="L578" s="30"/>
      <c r="M578" s="23"/>
      <c r="N578" s="23"/>
      <c r="O578" s="23"/>
      <c r="P578" s="24"/>
      <c r="Q578" s="24"/>
    </row>
    <row r="579" spans="1:17" ht="27" customHeight="1">
      <c r="A579" s="784"/>
      <c r="B579" s="22"/>
      <c r="C579" s="28"/>
      <c r="D579" s="26"/>
      <c r="E579" s="27"/>
      <c r="F579" s="26"/>
      <c r="G579" s="26"/>
      <c r="H579" s="25"/>
      <c r="I579" s="25"/>
      <c r="J579" s="30"/>
      <c r="K579" s="25"/>
      <c r="L579" s="30"/>
      <c r="M579" s="23"/>
      <c r="N579" s="23"/>
      <c r="O579" s="23"/>
      <c r="P579" s="24"/>
      <c r="Q579" s="24"/>
    </row>
    <row r="580" spans="1:17" ht="27" customHeight="1">
      <c r="A580" s="784"/>
      <c r="B580" s="22"/>
      <c r="C580" s="28"/>
      <c r="D580" s="26"/>
      <c r="E580" s="27"/>
      <c r="F580" s="26"/>
      <c r="G580" s="26"/>
      <c r="H580" s="25"/>
      <c r="I580" s="25"/>
      <c r="J580" s="30"/>
      <c r="K580" s="25"/>
      <c r="L580" s="30"/>
      <c r="M580" s="23"/>
      <c r="N580" s="23"/>
      <c r="O580" s="23"/>
      <c r="P580" s="24"/>
      <c r="Q580" s="24"/>
    </row>
    <row r="581" spans="1:17" ht="27" customHeight="1">
      <c r="A581" s="784"/>
      <c r="B581" s="22"/>
      <c r="C581" s="28"/>
      <c r="D581" s="26"/>
      <c r="E581" s="27"/>
      <c r="F581" s="26"/>
      <c r="G581" s="26"/>
      <c r="H581" s="25"/>
      <c r="I581" s="25"/>
      <c r="J581" s="30"/>
      <c r="K581" s="25"/>
      <c r="L581" s="30"/>
      <c r="M581" s="23"/>
      <c r="N581" s="23"/>
      <c r="O581" s="23"/>
      <c r="P581" s="24"/>
      <c r="Q581" s="24"/>
    </row>
    <row r="582" spans="1:17" ht="27" customHeight="1">
      <c r="A582" s="784"/>
      <c r="B582" s="22"/>
      <c r="C582" s="28"/>
      <c r="D582" s="26"/>
      <c r="E582" s="27"/>
      <c r="F582" s="26"/>
      <c r="G582" s="26"/>
      <c r="H582" s="25"/>
      <c r="I582" s="25"/>
      <c r="J582" s="30"/>
      <c r="K582" s="25"/>
      <c r="L582" s="30"/>
      <c r="M582" s="23"/>
      <c r="N582" s="23"/>
      <c r="O582" s="23"/>
      <c r="P582" s="24"/>
      <c r="Q582" s="24"/>
    </row>
    <row r="583" spans="1:17" ht="27" customHeight="1">
      <c r="A583" s="784"/>
      <c r="B583" s="22"/>
      <c r="C583" s="28"/>
      <c r="D583" s="26"/>
      <c r="E583" s="27"/>
      <c r="F583" s="26"/>
      <c r="G583" s="26"/>
      <c r="H583" s="25"/>
      <c r="I583" s="25"/>
      <c r="J583" s="30"/>
      <c r="K583" s="25"/>
      <c r="L583" s="30"/>
      <c r="M583" s="23"/>
      <c r="N583" s="23"/>
      <c r="O583" s="23"/>
      <c r="P583" s="24"/>
      <c r="Q583" s="24"/>
    </row>
    <row r="584" spans="1:17" ht="27" customHeight="1">
      <c r="A584" s="784"/>
      <c r="B584" s="22"/>
      <c r="C584" s="28"/>
      <c r="D584" s="26"/>
      <c r="E584" s="27"/>
      <c r="F584" s="26"/>
      <c r="G584" s="26"/>
      <c r="H584" s="25"/>
      <c r="I584" s="25"/>
      <c r="J584" s="30"/>
      <c r="K584" s="25"/>
      <c r="L584" s="30"/>
      <c r="M584" s="23"/>
      <c r="N584" s="23"/>
      <c r="O584" s="23"/>
      <c r="P584" s="24"/>
      <c r="Q584" s="24"/>
    </row>
    <row r="585" spans="1:17" ht="27" customHeight="1">
      <c r="A585" s="784"/>
      <c r="B585" s="22"/>
      <c r="C585" s="28"/>
      <c r="D585" s="26"/>
      <c r="E585" s="27"/>
      <c r="F585" s="26"/>
      <c r="G585" s="26"/>
      <c r="H585" s="25"/>
      <c r="I585" s="25"/>
      <c r="J585" s="30"/>
      <c r="K585" s="25"/>
      <c r="L585" s="30"/>
      <c r="M585" s="23"/>
      <c r="N585" s="23"/>
      <c r="O585" s="23"/>
      <c r="P585" s="24"/>
      <c r="Q585" s="24"/>
    </row>
    <row r="586" spans="1:17" ht="27" customHeight="1">
      <c r="A586" s="784"/>
      <c r="B586" s="22"/>
      <c r="C586" s="28"/>
      <c r="D586" s="26"/>
      <c r="E586" s="27"/>
      <c r="F586" s="26"/>
      <c r="G586" s="26"/>
      <c r="H586" s="25"/>
      <c r="I586" s="25"/>
      <c r="J586" s="30"/>
      <c r="K586" s="25"/>
      <c r="L586" s="30"/>
      <c r="M586" s="23"/>
      <c r="N586" s="23"/>
      <c r="O586" s="23"/>
      <c r="P586" s="24"/>
      <c r="Q586" s="24"/>
    </row>
    <row r="587" spans="1:17" ht="27" customHeight="1">
      <c r="A587" s="784"/>
      <c r="B587" s="22"/>
      <c r="C587" s="28"/>
      <c r="D587" s="26"/>
      <c r="E587" s="27"/>
      <c r="F587" s="26"/>
      <c r="G587" s="26"/>
      <c r="H587" s="25"/>
      <c r="I587" s="25"/>
      <c r="J587" s="30"/>
      <c r="K587" s="25"/>
      <c r="L587" s="30"/>
      <c r="M587" s="23"/>
      <c r="N587" s="23"/>
      <c r="O587" s="23"/>
      <c r="P587" s="24"/>
      <c r="Q587" s="24"/>
    </row>
    <row r="588" spans="1:17" ht="27" customHeight="1">
      <c r="A588" s="784"/>
      <c r="B588" s="22"/>
      <c r="C588" s="28"/>
      <c r="D588" s="26"/>
      <c r="E588" s="27"/>
      <c r="F588" s="26"/>
      <c r="G588" s="26"/>
      <c r="H588" s="25"/>
      <c r="I588" s="25"/>
      <c r="J588" s="30"/>
      <c r="K588" s="25"/>
      <c r="L588" s="30"/>
      <c r="M588" s="23"/>
      <c r="N588" s="23"/>
      <c r="O588" s="23"/>
      <c r="P588" s="24"/>
      <c r="Q588" s="24"/>
    </row>
    <row r="589" spans="1:17" ht="27" customHeight="1">
      <c r="A589" s="784"/>
      <c r="B589" s="22"/>
      <c r="C589" s="28"/>
      <c r="D589" s="26"/>
      <c r="E589" s="27"/>
      <c r="F589" s="26"/>
      <c r="G589" s="26"/>
      <c r="H589" s="25"/>
      <c r="I589" s="25"/>
      <c r="J589" s="30"/>
      <c r="K589" s="25"/>
      <c r="L589" s="30"/>
      <c r="M589" s="23"/>
      <c r="N589" s="23"/>
      <c r="O589" s="23"/>
      <c r="P589" s="24"/>
      <c r="Q589" s="24"/>
    </row>
    <row r="590" spans="1:17" ht="27" customHeight="1">
      <c r="A590" s="784"/>
      <c r="B590" s="22"/>
      <c r="C590" s="28"/>
      <c r="D590" s="26"/>
      <c r="E590" s="27"/>
      <c r="F590" s="26"/>
      <c r="G590" s="26"/>
      <c r="H590" s="25"/>
      <c r="I590" s="25"/>
      <c r="J590" s="30"/>
      <c r="K590" s="25"/>
      <c r="L590" s="30"/>
      <c r="M590" s="23"/>
      <c r="N590" s="23"/>
      <c r="O590" s="23"/>
      <c r="P590" s="24"/>
      <c r="Q590" s="24"/>
    </row>
    <row r="591" spans="1:17" ht="27" customHeight="1">
      <c r="A591" s="784"/>
      <c r="B591" s="22"/>
      <c r="C591" s="28"/>
      <c r="D591" s="26"/>
      <c r="E591" s="27"/>
      <c r="F591" s="26"/>
      <c r="G591" s="26"/>
      <c r="H591" s="25"/>
      <c r="I591" s="25"/>
      <c r="J591" s="30"/>
      <c r="K591" s="25"/>
      <c r="L591" s="30"/>
      <c r="M591" s="23"/>
      <c r="N591" s="23"/>
      <c r="O591" s="23"/>
      <c r="P591" s="24"/>
      <c r="Q591" s="24"/>
    </row>
    <row r="592" spans="1:17" ht="27" customHeight="1">
      <c r="A592" s="784"/>
      <c r="B592" s="22"/>
      <c r="C592" s="28"/>
      <c r="D592" s="26"/>
      <c r="E592" s="27"/>
      <c r="F592" s="26"/>
      <c r="G592" s="26"/>
      <c r="H592" s="25"/>
      <c r="I592" s="25"/>
      <c r="J592" s="30"/>
      <c r="K592" s="25"/>
      <c r="L592" s="30"/>
      <c r="M592" s="23"/>
      <c r="N592" s="23"/>
      <c r="O592" s="23"/>
      <c r="P592" s="24"/>
      <c r="Q592" s="24"/>
    </row>
    <row r="593" spans="1:17" ht="27" customHeight="1">
      <c r="A593" s="784"/>
      <c r="B593" s="22"/>
      <c r="C593" s="28"/>
      <c r="D593" s="26"/>
      <c r="E593" s="27"/>
      <c r="F593" s="26"/>
      <c r="G593" s="26"/>
      <c r="H593" s="25"/>
      <c r="I593" s="25"/>
      <c r="J593" s="30"/>
      <c r="K593" s="25"/>
      <c r="L593" s="30"/>
      <c r="M593" s="23"/>
      <c r="N593" s="23"/>
      <c r="O593" s="23"/>
      <c r="P593" s="24"/>
      <c r="Q593" s="24"/>
    </row>
    <row r="594" spans="1:17" ht="27" customHeight="1">
      <c r="A594" s="784"/>
      <c r="B594" s="22"/>
      <c r="C594" s="28"/>
      <c r="D594" s="26"/>
      <c r="E594" s="27"/>
      <c r="F594" s="26"/>
      <c r="G594" s="26"/>
      <c r="H594" s="25"/>
      <c r="I594" s="25"/>
      <c r="J594" s="30"/>
      <c r="K594" s="25"/>
      <c r="L594" s="30"/>
      <c r="M594" s="23"/>
      <c r="N594" s="23"/>
      <c r="O594" s="23"/>
      <c r="P594" s="24"/>
      <c r="Q594" s="24"/>
    </row>
    <row r="595" spans="1:17" ht="27" customHeight="1">
      <c r="A595" s="784"/>
      <c r="B595" s="22"/>
      <c r="C595" s="28"/>
      <c r="D595" s="26"/>
      <c r="E595" s="27"/>
      <c r="F595" s="26"/>
      <c r="G595" s="26"/>
      <c r="H595" s="25"/>
      <c r="I595" s="25"/>
      <c r="J595" s="30"/>
      <c r="K595" s="25"/>
      <c r="L595" s="30"/>
      <c r="M595" s="23"/>
      <c r="N595" s="23"/>
      <c r="O595" s="23"/>
      <c r="P595" s="24"/>
      <c r="Q595" s="24"/>
    </row>
    <row r="596" spans="1:17" ht="27" customHeight="1">
      <c r="A596" s="784"/>
      <c r="B596" s="22"/>
      <c r="C596" s="28"/>
      <c r="D596" s="26"/>
      <c r="E596" s="27"/>
      <c r="F596" s="26"/>
      <c r="G596" s="26"/>
      <c r="H596" s="25"/>
      <c r="I596" s="25"/>
      <c r="J596" s="30"/>
      <c r="K596" s="25"/>
      <c r="L596" s="30"/>
      <c r="M596" s="23"/>
      <c r="N596" s="23"/>
      <c r="O596" s="23"/>
      <c r="P596" s="24"/>
      <c r="Q596" s="24"/>
    </row>
    <row r="597" spans="1:17" ht="27" customHeight="1">
      <c r="A597" s="784"/>
      <c r="B597" s="22"/>
      <c r="C597" s="28"/>
      <c r="D597" s="26"/>
      <c r="E597" s="27"/>
      <c r="F597" s="26"/>
      <c r="G597" s="26"/>
      <c r="H597" s="25"/>
      <c r="I597" s="25"/>
      <c r="J597" s="30"/>
      <c r="K597" s="25"/>
      <c r="L597" s="30"/>
      <c r="M597" s="23"/>
      <c r="N597" s="23"/>
      <c r="O597" s="23"/>
      <c r="P597" s="24"/>
      <c r="Q597" s="24"/>
    </row>
    <row r="598" spans="1:17" ht="27" customHeight="1">
      <c r="A598" s="784"/>
      <c r="B598" s="22"/>
      <c r="C598" s="28"/>
      <c r="D598" s="26"/>
      <c r="E598" s="27"/>
      <c r="F598" s="26"/>
      <c r="G598" s="26"/>
      <c r="H598" s="25"/>
      <c r="I598" s="25"/>
      <c r="J598" s="30"/>
      <c r="K598" s="25"/>
      <c r="L598" s="30"/>
      <c r="M598" s="23"/>
      <c r="N598" s="23"/>
      <c r="O598" s="23"/>
      <c r="P598" s="24"/>
      <c r="Q598" s="24"/>
    </row>
    <row r="599" spans="1:17" ht="27" customHeight="1">
      <c r="A599" s="784"/>
      <c r="B599" s="22"/>
      <c r="C599" s="28"/>
      <c r="D599" s="26"/>
      <c r="E599" s="27"/>
      <c r="F599" s="26"/>
      <c r="G599" s="26"/>
      <c r="H599" s="25"/>
      <c r="I599" s="25"/>
      <c r="J599" s="30"/>
      <c r="K599" s="25"/>
      <c r="L599" s="30"/>
      <c r="M599" s="23"/>
      <c r="N599" s="23"/>
      <c r="O599" s="23"/>
      <c r="P599" s="24"/>
      <c r="Q599" s="24"/>
    </row>
    <row r="600" spans="1:17" ht="27" customHeight="1">
      <c r="A600" s="784"/>
      <c r="B600" s="22"/>
      <c r="C600" s="28"/>
      <c r="D600" s="26"/>
      <c r="E600" s="27"/>
      <c r="F600" s="26"/>
      <c r="G600" s="26"/>
      <c r="H600" s="25"/>
      <c r="I600" s="25"/>
      <c r="J600" s="30"/>
      <c r="K600" s="25"/>
      <c r="L600" s="30"/>
      <c r="M600" s="23"/>
      <c r="N600" s="23"/>
      <c r="O600" s="23"/>
      <c r="P600" s="24"/>
      <c r="Q600" s="24"/>
    </row>
    <row r="601" spans="1:17" ht="27" customHeight="1">
      <c r="A601" s="784"/>
      <c r="B601" s="22"/>
      <c r="C601" s="28"/>
      <c r="D601" s="26"/>
      <c r="E601" s="27"/>
      <c r="F601" s="26"/>
      <c r="G601" s="26"/>
      <c r="H601" s="25"/>
      <c r="I601" s="25"/>
      <c r="J601" s="30"/>
      <c r="K601" s="25"/>
      <c r="L601" s="30"/>
      <c r="M601" s="23"/>
      <c r="N601" s="23"/>
      <c r="O601" s="23"/>
      <c r="P601" s="24"/>
      <c r="Q601" s="24"/>
    </row>
    <row r="602" spans="1:17" ht="27" customHeight="1">
      <c r="A602" s="784"/>
      <c r="B602" s="22"/>
      <c r="C602" s="28"/>
      <c r="D602" s="26"/>
      <c r="E602" s="27"/>
      <c r="F602" s="26"/>
      <c r="G602" s="26"/>
      <c r="H602" s="25"/>
      <c r="I602" s="25"/>
      <c r="J602" s="30"/>
      <c r="K602" s="25"/>
      <c r="L602" s="30"/>
      <c r="M602" s="23"/>
      <c r="N602" s="23"/>
      <c r="O602" s="23"/>
      <c r="P602" s="24"/>
      <c r="Q602" s="24"/>
    </row>
    <row r="603" spans="1:17" ht="27" customHeight="1">
      <c r="A603" s="784"/>
      <c r="B603" s="22"/>
      <c r="C603" s="28"/>
      <c r="D603" s="26"/>
      <c r="E603" s="27"/>
      <c r="F603" s="26"/>
      <c r="G603" s="26"/>
      <c r="H603" s="25"/>
      <c r="I603" s="25"/>
      <c r="J603" s="30"/>
      <c r="K603" s="25"/>
      <c r="L603" s="30"/>
      <c r="M603" s="23"/>
      <c r="N603" s="23"/>
      <c r="O603" s="23"/>
      <c r="P603" s="24"/>
      <c r="Q603" s="24"/>
    </row>
    <row r="604" spans="1:17" ht="27" customHeight="1">
      <c r="A604" s="784"/>
      <c r="B604" s="22"/>
      <c r="C604" s="28"/>
      <c r="D604" s="26"/>
      <c r="E604" s="27"/>
      <c r="F604" s="26"/>
      <c r="G604" s="26"/>
      <c r="H604" s="25"/>
      <c r="I604" s="25"/>
      <c r="J604" s="30"/>
      <c r="K604" s="25"/>
      <c r="L604" s="30"/>
      <c r="M604" s="23"/>
      <c r="N604" s="23"/>
      <c r="O604" s="23"/>
      <c r="P604" s="24"/>
      <c r="Q604" s="24"/>
    </row>
    <row r="605" spans="1:17" ht="27" customHeight="1">
      <c r="A605" s="784"/>
      <c r="B605" s="22"/>
      <c r="C605" s="28"/>
      <c r="D605" s="26"/>
      <c r="E605" s="27"/>
      <c r="F605" s="26"/>
      <c r="G605" s="26"/>
      <c r="H605" s="25"/>
      <c r="I605" s="25"/>
      <c r="J605" s="30"/>
      <c r="K605" s="25"/>
      <c r="L605" s="30"/>
      <c r="M605" s="23"/>
      <c r="N605" s="23"/>
      <c r="O605" s="23"/>
      <c r="P605" s="24"/>
      <c r="Q605" s="24"/>
    </row>
    <row r="606" spans="1:17" ht="27" customHeight="1">
      <c r="A606" s="784"/>
      <c r="B606" s="22"/>
      <c r="C606" s="28"/>
      <c r="D606" s="26"/>
      <c r="E606" s="27"/>
      <c r="F606" s="26"/>
      <c r="G606" s="26"/>
      <c r="H606" s="25"/>
      <c r="I606" s="25"/>
      <c r="J606" s="30"/>
      <c r="K606" s="25"/>
      <c r="L606" s="30"/>
      <c r="M606" s="23"/>
      <c r="N606" s="23"/>
      <c r="O606" s="23"/>
      <c r="P606" s="24"/>
      <c r="Q606" s="24"/>
    </row>
    <row r="607" spans="1:17" ht="27" customHeight="1">
      <c r="A607" s="784"/>
      <c r="B607" s="22"/>
      <c r="C607" s="28"/>
      <c r="D607" s="26"/>
      <c r="E607" s="27"/>
      <c r="F607" s="26"/>
      <c r="G607" s="26"/>
      <c r="H607" s="25"/>
      <c r="I607" s="25"/>
      <c r="J607" s="30"/>
      <c r="K607" s="25"/>
      <c r="L607" s="30"/>
      <c r="M607" s="23"/>
      <c r="N607" s="23"/>
      <c r="O607" s="23"/>
      <c r="P607" s="24"/>
      <c r="Q607" s="24"/>
    </row>
    <row r="608" spans="1:17" ht="27" customHeight="1">
      <c r="A608" s="784"/>
      <c r="B608" s="22"/>
      <c r="C608" s="28"/>
      <c r="D608" s="26"/>
      <c r="E608" s="27"/>
      <c r="F608" s="26"/>
      <c r="G608" s="26"/>
      <c r="H608" s="25"/>
      <c r="I608" s="25"/>
      <c r="J608" s="30"/>
      <c r="K608" s="25"/>
      <c r="L608" s="30"/>
      <c r="M608" s="23"/>
      <c r="N608" s="23"/>
      <c r="O608" s="23"/>
      <c r="P608" s="24"/>
      <c r="Q608" s="24"/>
    </row>
    <row r="609" spans="1:17" ht="27" customHeight="1">
      <c r="A609" s="784"/>
      <c r="B609" s="22"/>
      <c r="C609" s="28"/>
      <c r="D609" s="26"/>
      <c r="E609" s="27"/>
      <c r="F609" s="26"/>
      <c r="G609" s="26"/>
      <c r="H609" s="25"/>
      <c r="I609" s="25"/>
      <c r="J609" s="30"/>
      <c r="K609" s="25"/>
      <c r="L609" s="30"/>
      <c r="M609" s="23"/>
      <c r="N609" s="23"/>
      <c r="O609" s="23"/>
      <c r="P609" s="24"/>
      <c r="Q609" s="24"/>
    </row>
    <row r="610" spans="1:17" ht="27" customHeight="1">
      <c r="A610" s="784"/>
      <c r="B610" s="22"/>
      <c r="C610" s="28"/>
      <c r="D610" s="26"/>
      <c r="E610" s="27"/>
      <c r="F610" s="26"/>
      <c r="G610" s="26"/>
      <c r="H610" s="25"/>
      <c r="I610" s="25"/>
      <c r="J610" s="30"/>
      <c r="K610" s="25"/>
      <c r="L610" s="30"/>
      <c r="M610" s="23"/>
      <c r="N610" s="23"/>
      <c r="O610" s="23"/>
      <c r="P610" s="24"/>
      <c r="Q610" s="24"/>
    </row>
    <row r="611" spans="1:17" ht="27" customHeight="1">
      <c r="A611" s="784"/>
      <c r="B611" s="22"/>
      <c r="C611" s="28"/>
      <c r="D611" s="26"/>
      <c r="E611" s="27"/>
      <c r="F611" s="26"/>
      <c r="G611" s="26"/>
      <c r="H611" s="25"/>
      <c r="I611" s="25"/>
      <c r="J611" s="30"/>
      <c r="K611" s="25"/>
      <c r="L611" s="30"/>
      <c r="M611" s="23"/>
      <c r="N611" s="23"/>
      <c r="O611" s="23"/>
      <c r="P611" s="24"/>
      <c r="Q611" s="24"/>
    </row>
    <row r="612" spans="1:17" ht="27" customHeight="1">
      <c r="A612" s="784"/>
      <c r="B612" s="22"/>
      <c r="C612" s="28"/>
      <c r="D612" s="26"/>
      <c r="E612" s="27"/>
      <c r="F612" s="26"/>
      <c r="G612" s="26"/>
      <c r="H612" s="25"/>
      <c r="I612" s="25"/>
      <c r="J612" s="30"/>
      <c r="K612" s="25"/>
      <c r="L612" s="30"/>
      <c r="M612" s="23"/>
      <c r="N612" s="23"/>
      <c r="O612" s="23"/>
      <c r="P612" s="24"/>
      <c r="Q612" s="24"/>
    </row>
    <row r="613" spans="1:17" ht="27" customHeight="1">
      <c r="A613" s="784"/>
      <c r="B613" s="22"/>
      <c r="C613" s="28"/>
      <c r="D613" s="26"/>
      <c r="E613" s="27"/>
      <c r="F613" s="26"/>
      <c r="G613" s="26"/>
      <c r="H613" s="25"/>
      <c r="I613" s="25"/>
      <c r="J613" s="30"/>
      <c r="K613" s="25"/>
      <c r="L613" s="30"/>
      <c r="M613" s="23"/>
      <c r="N613" s="23"/>
      <c r="O613" s="23"/>
      <c r="P613" s="24"/>
      <c r="Q613" s="24"/>
    </row>
    <row r="614" spans="1:17" ht="27" customHeight="1">
      <c r="A614" s="784"/>
      <c r="B614" s="22"/>
      <c r="C614" s="28"/>
      <c r="D614" s="26"/>
      <c r="E614" s="27"/>
      <c r="F614" s="26"/>
      <c r="G614" s="26"/>
      <c r="H614" s="25"/>
      <c r="I614" s="25"/>
      <c r="J614" s="30"/>
      <c r="K614" s="25"/>
      <c r="L614" s="30"/>
      <c r="M614" s="23"/>
      <c r="N614" s="23"/>
      <c r="O614" s="23"/>
      <c r="P614" s="24"/>
      <c r="Q614" s="24"/>
    </row>
    <row r="615" spans="1:17" ht="27" customHeight="1">
      <c r="A615" s="784"/>
      <c r="B615" s="22"/>
      <c r="C615" s="28"/>
      <c r="D615" s="26"/>
      <c r="E615" s="27"/>
      <c r="F615" s="26"/>
      <c r="G615" s="26"/>
      <c r="H615" s="25"/>
      <c r="I615" s="25"/>
      <c r="J615" s="30"/>
      <c r="K615" s="25"/>
      <c r="L615" s="30"/>
      <c r="M615" s="23"/>
      <c r="N615" s="23"/>
      <c r="O615" s="23"/>
      <c r="P615" s="24"/>
      <c r="Q615" s="24"/>
    </row>
    <row r="616" spans="1:17" ht="27" customHeight="1">
      <c r="A616" s="784"/>
      <c r="B616" s="22"/>
      <c r="C616" s="28"/>
      <c r="D616" s="26"/>
      <c r="E616" s="27"/>
      <c r="F616" s="26"/>
      <c r="G616" s="26"/>
      <c r="H616" s="25"/>
      <c r="I616" s="25"/>
      <c r="J616" s="30"/>
      <c r="K616" s="25"/>
      <c r="L616" s="30"/>
      <c r="M616" s="23"/>
      <c r="N616" s="23"/>
      <c r="O616" s="23"/>
      <c r="P616" s="24"/>
      <c r="Q616" s="24"/>
    </row>
    <row r="617" spans="1:17" ht="27" customHeight="1">
      <c r="A617" s="784"/>
      <c r="B617" s="22"/>
      <c r="C617" s="28"/>
      <c r="D617" s="26"/>
      <c r="E617" s="27"/>
      <c r="F617" s="26"/>
      <c r="G617" s="26"/>
      <c r="H617" s="25"/>
      <c r="I617" s="25"/>
      <c r="J617" s="30"/>
      <c r="K617" s="25"/>
      <c r="L617" s="30"/>
      <c r="M617" s="23"/>
      <c r="N617" s="23"/>
      <c r="O617" s="23"/>
      <c r="P617" s="24"/>
      <c r="Q617" s="24"/>
    </row>
    <row r="618" spans="1:17" ht="27" customHeight="1">
      <c r="A618" s="784"/>
      <c r="B618" s="22"/>
      <c r="C618" s="28"/>
      <c r="D618" s="26"/>
      <c r="E618" s="27"/>
      <c r="F618" s="26"/>
      <c r="G618" s="26"/>
      <c r="H618" s="25"/>
      <c r="I618" s="25"/>
      <c r="J618" s="30"/>
      <c r="K618" s="25"/>
      <c r="L618" s="30"/>
      <c r="M618" s="23"/>
      <c r="N618" s="23"/>
      <c r="O618" s="23"/>
      <c r="P618" s="24"/>
      <c r="Q618" s="24"/>
    </row>
    <row r="619" spans="1:17" ht="27" customHeight="1">
      <c r="A619" s="784"/>
      <c r="B619" s="22"/>
      <c r="C619" s="28"/>
      <c r="D619" s="26"/>
      <c r="E619" s="27"/>
      <c r="F619" s="26"/>
      <c r="G619" s="26"/>
      <c r="H619" s="25"/>
      <c r="I619" s="25"/>
      <c r="J619" s="30"/>
      <c r="K619" s="25"/>
      <c r="L619" s="30"/>
      <c r="M619" s="23"/>
      <c r="N619" s="23"/>
      <c r="O619" s="23"/>
      <c r="P619" s="24"/>
      <c r="Q619" s="24"/>
    </row>
    <row r="620" spans="1:17" ht="27" customHeight="1">
      <c r="A620" s="784"/>
      <c r="B620" s="22"/>
      <c r="C620" s="28"/>
      <c r="D620" s="26"/>
      <c r="E620" s="27"/>
      <c r="F620" s="26"/>
      <c r="G620" s="26"/>
      <c r="H620" s="25"/>
      <c r="I620" s="25"/>
      <c r="J620" s="30"/>
      <c r="K620" s="25"/>
      <c r="L620" s="30"/>
      <c r="M620" s="23"/>
      <c r="N620" s="23"/>
      <c r="O620" s="23"/>
      <c r="P620" s="24"/>
      <c r="Q620" s="24"/>
    </row>
    <row r="621" spans="1:17" ht="27" customHeight="1">
      <c r="A621" s="784"/>
      <c r="B621" s="22"/>
      <c r="C621" s="28"/>
      <c r="D621" s="26"/>
      <c r="E621" s="27"/>
      <c r="F621" s="26"/>
      <c r="G621" s="26"/>
      <c r="H621" s="25"/>
      <c r="I621" s="25"/>
      <c r="J621" s="30"/>
      <c r="K621" s="25"/>
      <c r="L621" s="30"/>
      <c r="M621" s="23"/>
      <c r="N621" s="23"/>
      <c r="O621" s="23"/>
      <c r="P621" s="24"/>
      <c r="Q621" s="24"/>
    </row>
    <row r="622" spans="1:17" ht="27" customHeight="1">
      <c r="A622" s="784"/>
      <c r="B622" s="22"/>
      <c r="C622" s="28"/>
      <c r="D622" s="26"/>
      <c r="E622" s="27"/>
      <c r="F622" s="26"/>
      <c r="G622" s="26"/>
      <c r="H622" s="25"/>
      <c r="I622" s="25"/>
      <c r="J622" s="30"/>
      <c r="K622" s="25"/>
      <c r="L622" s="30"/>
      <c r="M622" s="23"/>
      <c r="N622" s="23"/>
      <c r="O622" s="23"/>
      <c r="P622" s="24"/>
      <c r="Q622" s="24"/>
    </row>
    <row r="623" spans="1:17" ht="27" customHeight="1">
      <c r="A623" s="784"/>
      <c r="B623" s="22"/>
      <c r="C623" s="28"/>
      <c r="D623" s="26"/>
      <c r="E623" s="27"/>
      <c r="F623" s="26"/>
      <c r="G623" s="26"/>
      <c r="H623" s="25"/>
      <c r="I623" s="25"/>
      <c r="J623" s="30"/>
      <c r="K623" s="25"/>
      <c r="L623" s="30"/>
      <c r="M623" s="23"/>
      <c r="N623" s="23"/>
      <c r="O623" s="23"/>
      <c r="P623" s="24"/>
      <c r="Q623" s="24"/>
    </row>
    <row r="624" spans="1:17" ht="27" customHeight="1">
      <c r="A624" s="784"/>
      <c r="B624" s="22"/>
      <c r="C624" s="28"/>
      <c r="D624" s="26"/>
      <c r="E624" s="27"/>
      <c r="F624" s="26"/>
      <c r="G624" s="26"/>
      <c r="H624" s="25"/>
      <c r="I624" s="25"/>
      <c r="J624" s="30"/>
      <c r="K624" s="25"/>
      <c r="L624" s="30"/>
      <c r="M624" s="23"/>
      <c r="N624" s="23"/>
      <c r="O624" s="23"/>
      <c r="P624" s="24"/>
      <c r="Q624" s="24"/>
    </row>
    <row r="625" spans="1:17" ht="27" customHeight="1">
      <c r="A625" s="784"/>
      <c r="B625" s="22"/>
      <c r="C625" s="28"/>
      <c r="D625" s="26"/>
      <c r="E625" s="27"/>
      <c r="F625" s="26"/>
      <c r="G625" s="26"/>
      <c r="H625" s="25"/>
      <c r="I625" s="25"/>
      <c r="J625" s="30"/>
      <c r="K625" s="25"/>
      <c r="L625" s="30"/>
      <c r="M625" s="23"/>
      <c r="N625" s="23"/>
      <c r="O625" s="23"/>
      <c r="P625" s="24"/>
      <c r="Q625" s="24"/>
    </row>
    <row r="626" spans="1:17" ht="27" customHeight="1">
      <c r="A626" s="784"/>
      <c r="B626" s="22"/>
      <c r="C626" s="28"/>
      <c r="D626" s="26"/>
      <c r="E626" s="27"/>
      <c r="F626" s="26"/>
      <c r="G626" s="26"/>
      <c r="H626" s="25"/>
      <c r="I626" s="25"/>
      <c r="J626" s="30"/>
      <c r="K626" s="25"/>
      <c r="L626" s="30"/>
      <c r="M626" s="23"/>
      <c r="N626" s="23"/>
      <c r="O626" s="23"/>
      <c r="P626" s="24"/>
      <c r="Q626" s="24"/>
    </row>
    <row r="627" spans="1:17" ht="27" customHeight="1">
      <c r="A627" s="784"/>
      <c r="B627" s="22"/>
      <c r="C627" s="28"/>
      <c r="D627" s="26"/>
      <c r="E627" s="27"/>
      <c r="F627" s="26"/>
      <c r="G627" s="26"/>
      <c r="H627" s="25"/>
      <c r="I627" s="25"/>
      <c r="J627" s="30"/>
      <c r="K627" s="25"/>
      <c r="L627" s="30"/>
      <c r="M627" s="23"/>
      <c r="N627" s="23"/>
      <c r="O627" s="23"/>
      <c r="P627" s="24"/>
      <c r="Q627" s="24"/>
    </row>
    <row r="628" spans="1:17" ht="27" customHeight="1">
      <c r="A628" s="784"/>
      <c r="B628" s="22"/>
      <c r="C628" s="28"/>
      <c r="D628" s="26"/>
      <c r="E628" s="27"/>
      <c r="F628" s="26"/>
      <c r="G628" s="26"/>
      <c r="H628" s="25"/>
      <c r="I628" s="25"/>
      <c r="J628" s="30"/>
      <c r="K628" s="25"/>
      <c r="L628" s="30"/>
      <c r="M628" s="23"/>
      <c r="N628" s="23"/>
      <c r="O628" s="23"/>
      <c r="P628" s="24"/>
      <c r="Q628" s="24"/>
    </row>
    <row r="629" spans="1:17" ht="27" customHeight="1">
      <c r="A629" s="784"/>
      <c r="B629" s="22"/>
      <c r="C629" s="28"/>
      <c r="D629" s="26"/>
      <c r="E629" s="27"/>
      <c r="F629" s="26"/>
      <c r="G629" s="26"/>
      <c r="H629" s="25"/>
      <c r="I629" s="25"/>
      <c r="J629" s="30"/>
      <c r="K629" s="25"/>
      <c r="L629" s="30"/>
      <c r="M629" s="23"/>
      <c r="N629" s="23"/>
      <c r="O629" s="23"/>
      <c r="P629" s="24"/>
      <c r="Q629" s="24"/>
    </row>
    <row r="630" spans="1:17" ht="27" customHeight="1">
      <c r="A630" s="784"/>
      <c r="B630" s="22"/>
      <c r="C630" s="28"/>
      <c r="D630" s="26"/>
      <c r="E630" s="27"/>
      <c r="F630" s="26"/>
      <c r="G630" s="26"/>
      <c r="H630" s="25"/>
      <c r="I630" s="25"/>
      <c r="J630" s="30"/>
      <c r="K630" s="25"/>
      <c r="L630" s="30"/>
      <c r="M630" s="23"/>
      <c r="N630" s="23"/>
      <c r="O630" s="23"/>
      <c r="P630" s="24"/>
      <c r="Q630" s="24"/>
    </row>
    <row r="631" spans="1:17" ht="27" customHeight="1">
      <c r="A631" s="784"/>
      <c r="B631" s="22"/>
      <c r="C631" s="28"/>
      <c r="D631" s="26"/>
      <c r="E631" s="27"/>
      <c r="F631" s="26"/>
      <c r="G631" s="26"/>
      <c r="H631" s="25"/>
      <c r="I631" s="25"/>
      <c r="J631" s="30"/>
      <c r="K631" s="25"/>
      <c r="L631" s="30"/>
      <c r="M631" s="23"/>
      <c r="N631" s="23"/>
      <c r="O631" s="23"/>
      <c r="P631" s="24"/>
      <c r="Q631" s="24"/>
    </row>
    <row r="632" spans="1:17" ht="27" customHeight="1">
      <c r="A632" s="784"/>
      <c r="B632" s="22"/>
      <c r="C632" s="28"/>
      <c r="D632" s="26"/>
      <c r="E632" s="27"/>
      <c r="F632" s="26"/>
      <c r="G632" s="26"/>
      <c r="H632" s="25"/>
      <c r="I632" s="25"/>
      <c r="J632" s="30"/>
      <c r="K632" s="25"/>
      <c r="L632" s="30"/>
      <c r="M632" s="23"/>
      <c r="N632" s="23"/>
      <c r="O632" s="23"/>
      <c r="P632" s="24"/>
      <c r="Q632" s="24"/>
    </row>
    <row r="633" spans="1:17" ht="27" customHeight="1">
      <c r="A633" s="784"/>
      <c r="B633" s="22"/>
      <c r="C633" s="28"/>
      <c r="D633" s="26"/>
      <c r="E633" s="27"/>
      <c r="F633" s="26"/>
      <c r="G633" s="26"/>
      <c r="H633" s="25"/>
      <c r="I633" s="25"/>
      <c r="J633" s="30"/>
      <c r="K633" s="25"/>
      <c r="L633" s="30"/>
      <c r="M633" s="23"/>
      <c r="N633" s="23"/>
      <c r="O633" s="23"/>
      <c r="P633" s="24"/>
      <c r="Q633" s="24"/>
    </row>
    <row r="634" spans="1:17" ht="27" customHeight="1">
      <c r="A634" s="784"/>
      <c r="B634" s="22"/>
      <c r="C634" s="28"/>
      <c r="D634" s="26"/>
      <c r="E634" s="27"/>
      <c r="F634" s="26"/>
      <c r="G634" s="26"/>
      <c r="H634" s="25"/>
      <c r="I634" s="25"/>
      <c r="J634" s="30"/>
      <c r="K634" s="25"/>
      <c r="L634" s="30"/>
      <c r="M634" s="23"/>
      <c r="N634" s="23"/>
      <c r="O634" s="23"/>
      <c r="P634" s="24"/>
      <c r="Q634" s="24"/>
    </row>
    <row r="635" spans="1:17" ht="27" customHeight="1">
      <c r="A635" s="784"/>
      <c r="B635" s="22"/>
      <c r="C635" s="28"/>
      <c r="D635" s="26"/>
      <c r="E635" s="27"/>
      <c r="F635" s="26"/>
      <c r="G635" s="26"/>
      <c r="H635" s="25"/>
      <c r="I635" s="25"/>
      <c r="J635" s="30"/>
      <c r="K635" s="25"/>
      <c r="L635" s="30"/>
      <c r="M635" s="23"/>
      <c r="N635" s="23"/>
      <c r="O635" s="23"/>
      <c r="P635" s="24"/>
      <c r="Q635" s="24"/>
    </row>
    <row r="636" spans="1:17" ht="27" customHeight="1">
      <c r="A636" s="784"/>
      <c r="B636" s="22"/>
      <c r="C636" s="28"/>
      <c r="D636" s="26"/>
      <c r="E636" s="27"/>
      <c r="F636" s="26"/>
      <c r="G636" s="26"/>
      <c r="H636" s="25"/>
      <c r="I636" s="25"/>
      <c r="J636" s="30"/>
      <c r="K636" s="25"/>
      <c r="L636" s="30"/>
      <c r="M636" s="23"/>
      <c r="N636" s="23"/>
      <c r="O636" s="23"/>
      <c r="P636" s="24"/>
      <c r="Q636" s="24"/>
    </row>
    <row r="637" spans="1:17" ht="27" customHeight="1">
      <c r="A637" s="784"/>
      <c r="B637" s="22"/>
      <c r="C637" s="28"/>
      <c r="D637" s="26"/>
      <c r="E637" s="27"/>
      <c r="F637" s="26"/>
      <c r="G637" s="26"/>
      <c r="H637" s="25"/>
      <c r="I637" s="25"/>
      <c r="J637" s="30"/>
      <c r="K637" s="25"/>
      <c r="L637" s="30"/>
      <c r="M637" s="23"/>
      <c r="N637" s="23"/>
      <c r="O637" s="23"/>
      <c r="P637" s="24"/>
      <c r="Q637" s="24"/>
    </row>
    <row r="638" spans="1:17" ht="27" customHeight="1">
      <c r="A638" s="784"/>
      <c r="B638" s="22"/>
      <c r="C638" s="28"/>
      <c r="D638" s="26"/>
      <c r="E638" s="27"/>
      <c r="F638" s="26"/>
      <c r="G638" s="26"/>
      <c r="H638" s="25"/>
      <c r="I638" s="25"/>
      <c r="J638" s="30"/>
      <c r="K638" s="25"/>
      <c r="L638" s="30"/>
      <c r="M638" s="23"/>
      <c r="N638" s="23"/>
      <c r="O638" s="23"/>
      <c r="P638" s="24"/>
      <c r="Q638" s="24"/>
    </row>
    <row r="639" spans="1:17" ht="27" customHeight="1">
      <c r="A639" s="784"/>
      <c r="B639" s="22"/>
      <c r="C639" s="28"/>
      <c r="D639" s="26"/>
      <c r="E639" s="27"/>
      <c r="F639" s="26"/>
      <c r="G639" s="26"/>
      <c r="H639" s="25"/>
      <c r="I639" s="25"/>
      <c r="J639" s="30"/>
      <c r="K639" s="25"/>
      <c r="L639" s="30"/>
      <c r="M639" s="23"/>
      <c r="N639" s="23"/>
      <c r="O639" s="23"/>
      <c r="P639" s="24"/>
      <c r="Q639" s="24"/>
    </row>
    <row r="640" spans="1:17" ht="27" customHeight="1">
      <c r="A640" s="784"/>
      <c r="B640" s="22"/>
      <c r="C640" s="28"/>
      <c r="D640" s="26"/>
      <c r="E640" s="27"/>
      <c r="F640" s="26"/>
      <c r="G640" s="26"/>
      <c r="H640" s="25"/>
      <c r="I640" s="25"/>
      <c r="J640" s="30"/>
      <c r="K640" s="25"/>
      <c r="L640" s="30"/>
      <c r="M640" s="23"/>
      <c r="N640" s="23"/>
      <c r="O640" s="23"/>
      <c r="P640" s="24"/>
      <c r="Q640" s="24"/>
    </row>
    <row r="641" spans="1:17" ht="27" customHeight="1">
      <c r="A641" s="784"/>
      <c r="B641" s="22"/>
      <c r="C641" s="28"/>
      <c r="D641" s="26"/>
      <c r="E641" s="27"/>
      <c r="F641" s="26"/>
      <c r="G641" s="26"/>
      <c r="H641" s="25"/>
      <c r="I641" s="25"/>
      <c r="J641" s="30"/>
      <c r="K641" s="25"/>
      <c r="L641" s="30"/>
      <c r="M641" s="23"/>
      <c r="N641" s="23"/>
      <c r="O641" s="23"/>
      <c r="P641" s="24"/>
      <c r="Q641" s="24"/>
    </row>
    <row r="642" spans="1:17" ht="27" customHeight="1">
      <c r="A642" s="784"/>
      <c r="B642" s="22"/>
      <c r="C642" s="28"/>
      <c r="D642" s="26"/>
      <c r="E642" s="27"/>
      <c r="F642" s="26"/>
      <c r="G642" s="26"/>
      <c r="H642" s="25"/>
      <c r="I642" s="25"/>
      <c r="J642" s="30"/>
      <c r="K642" s="25"/>
      <c r="L642" s="30"/>
      <c r="M642" s="23"/>
      <c r="N642" s="23"/>
      <c r="O642" s="23"/>
      <c r="P642" s="24"/>
      <c r="Q642" s="24"/>
    </row>
    <row r="643" spans="1:17" ht="27" customHeight="1">
      <c r="A643" s="784"/>
      <c r="B643" s="22"/>
      <c r="C643" s="28"/>
      <c r="D643" s="26"/>
      <c r="E643" s="27"/>
      <c r="F643" s="26"/>
      <c r="G643" s="26"/>
      <c r="H643" s="25"/>
      <c r="I643" s="25"/>
      <c r="J643" s="30"/>
      <c r="K643" s="25"/>
      <c r="L643" s="30"/>
      <c r="M643" s="23"/>
      <c r="N643" s="23"/>
      <c r="O643" s="23"/>
      <c r="P643" s="24"/>
      <c r="Q643" s="24"/>
    </row>
    <row r="644" spans="1:17" ht="27" customHeight="1">
      <c r="A644" s="784"/>
      <c r="B644" s="22"/>
      <c r="C644" s="28"/>
      <c r="D644" s="26"/>
      <c r="E644" s="27"/>
      <c r="F644" s="26"/>
      <c r="G644" s="26"/>
      <c r="H644" s="25"/>
      <c r="I644" s="25"/>
      <c r="J644" s="30"/>
      <c r="K644" s="25"/>
      <c r="L644" s="30"/>
      <c r="M644" s="23"/>
      <c r="N644" s="23"/>
      <c r="O644" s="23"/>
      <c r="P644" s="24"/>
      <c r="Q644" s="24"/>
    </row>
    <row r="645" spans="1:17" ht="27" customHeight="1">
      <c r="A645" s="784"/>
      <c r="B645" s="22"/>
      <c r="C645" s="28"/>
      <c r="D645" s="26"/>
      <c r="E645" s="27"/>
      <c r="F645" s="26"/>
      <c r="G645" s="26"/>
      <c r="H645" s="25"/>
      <c r="I645" s="25"/>
      <c r="J645" s="30"/>
      <c r="K645" s="25"/>
      <c r="L645" s="30"/>
      <c r="M645" s="23"/>
      <c r="N645" s="23"/>
      <c r="O645" s="23"/>
      <c r="P645" s="24"/>
      <c r="Q645" s="24"/>
    </row>
    <row r="646" spans="1:17" ht="27" customHeight="1">
      <c r="A646" s="784"/>
      <c r="B646" s="22"/>
      <c r="C646" s="28"/>
      <c r="D646" s="26"/>
      <c r="E646" s="27"/>
      <c r="F646" s="26"/>
      <c r="G646" s="26"/>
      <c r="H646" s="25"/>
      <c r="I646" s="25"/>
      <c r="J646" s="30"/>
      <c r="K646" s="25"/>
      <c r="L646" s="30"/>
      <c r="M646" s="23"/>
      <c r="N646" s="23"/>
      <c r="O646" s="23"/>
      <c r="P646" s="24"/>
      <c r="Q646" s="24"/>
    </row>
    <row r="647" spans="1:17" ht="27" customHeight="1">
      <c r="A647" s="784"/>
      <c r="B647" s="22"/>
      <c r="C647" s="28"/>
      <c r="D647" s="26"/>
      <c r="E647" s="27"/>
      <c r="F647" s="26"/>
      <c r="G647" s="26"/>
      <c r="H647" s="25"/>
      <c r="I647" s="25"/>
      <c r="J647" s="30"/>
      <c r="K647" s="25"/>
      <c r="L647" s="30"/>
      <c r="M647" s="23"/>
      <c r="N647" s="23"/>
      <c r="O647" s="23"/>
      <c r="P647" s="24"/>
      <c r="Q647" s="24"/>
    </row>
    <row r="648" spans="1:17" ht="27" customHeight="1">
      <c r="A648" s="784"/>
      <c r="B648" s="22"/>
      <c r="C648" s="28"/>
      <c r="D648" s="26"/>
      <c r="E648" s="27"/>
      <c r="F648" s="26"/>
      <c r="G648" s="26"/>
      <c r="H648" s="25"/>
      <c r="I648" s="25"/>
      <c r="J648" s="30"/>
      <c r="K648" s="25"/>
      <c r="L648" s="30"/>
      <c r="M648" s="23"/>
      <c r="N648" s="23"/>
      <c r="O648" s="23"/>
      <c r="P648" s="24"/>
      <c r="Q648" s="24"/>
    </row>
    <row r="649" spans="1:17" ht="27" customHeight="1">
      <c r="A649" s="784"/>
      <c r="B649" s="22"/>
      <c r="C649" s="28"/>
      <c r="D649" s="26"/>
      <c r="E649" s="27"/>
      <c r="F649" s="26"/>
      <c r="G649" s="26"/>
      <c r="H649" s="25"/>
      <c r="I649" s="25"/>
      <c r="J649" s="30"/>
      <c r="K649" s="25"/>
      <c r="L649" s="30"/>
      <c r="M649" s="23"/>
      <c r="N649" s="23"/>
      <c r="O649" s="23"/>
      <c r="P649" s="24"/>
      <c r="Q649" s="24"/>
    </row>
    <row r="650" spans="1:17" ht="27" customHeight="1">
      <c r="A650" s="784"/>
      <c r="B650" s="22"/>
      <c r="C650" s="28"/>
      <c r="D650" s="26"/>
      <c r="E650" s="27"/>
      <c r="F650" s="26"/>
      <c r="G650" s="26"/>
      <c r="H650" s="25"/>
      <c r="I650" s="25"/>
      <c r="J650" s="30"/>
      <c r="K650" s="25"/>
      <c r="L650" s="30"/>
      <c r="M650" s="23"/>
      <c r="N650" s="23"/>
      <c r="O650" s="23"/>
      <c r="P650" s="24"/>
      <c r="Q650" s="24"/>
    </row>
    <row r="651" spans="1:17" ht="27" customHeight="1">
      <c r="A651" s="784"/>
      <c r="B651" s="22"/>
      <c r="C651" s="28"/>
      <c r="D651" s="26"/>
      <c r="E651" s="27"/>
      <c r="F651" s="26"/>
      <c r="G651" s="26"/>
      <c r="H651" s="25"/>
      <c r="I651" s="25"/>
      <c r="J651" s="30"/>
      <c r="K651" s="25"/>
      <c r="L651" s="30"/>
      <c r="M651" s="23"/>
      <c r="N651" s="23"/>
      <c r="O651" s="23"/>
      <c r="P651" s="24"/>
      <c r="Q651" s="24"/>
    </row>
    <row r="652" spans="1:17" ht="27" customHeight="1">
      <c r="A652" s="784"/>
      <c r="B652" s="22"/>
      <c r="C652" s="28"/>
      <c r="D652" s="26"/>
      <c r="E652" s="27"/>
      <c r="F652" s="26"/>
      <c r="G652" s="26"/>
      <c r="H652" s="25"/>
      <c r="I652" s="25"/>
      <c r="J652" s="30"/>
      <c r="K652" s="25"/>
      <c r="L652" s="30"/>
      <c r="M652" s="23"/>
      <c r="N652" s="23"/>
      <c r="O652" s="23"/>
      <c r="P652" s="24"/>
      <c r="Q652" s="24"/>
    </row>
    <row r="653" spans="1:17" ht="27" customHeight="1">
      <c r="A653" s="784"/>
      <c r="B653" s="22"/>
      <c r="C653" s="28"/>
      <c r="D653" s="26"/>
      <c r="E653" s="27"/>
      <c r="F653" s="26"/>
      <c r="G653" s="26"/>
      <c r="H653" s="25"/>
      <c r="I653" s="25"/>
      <c r="J653" s="30"/>
      <c r="K653" s="25"/>
      <c r="L653" s="30"/>
      <c r="M653" s="23"/>
      <c r="N653" s="23"/>
      <c r="O653" s="23"/>
      <c r="P653" s="24"/>
      <c r="Q653" s="24"/>
    </row>
    <row r="654" spans="1:17" ht="27" customHeight="1">
      <c r="A654" s="784"/>
      <c r="B654" s="22"/>
      <c r="C654" s="28"/>
      <c r="D654" s="26"/>
      <c r="E654" s="27"/>
      <c r="F654" s="26"/>
      <c r="G654" s="26"/>
      <c r="H654" s="25"/>
      <c r="I654" s="25"/>
      <c r="J654" s="30"/>
      <c r="K654" s="25"/>
      <c r="L654" s="30"/>
      <c r="M654" s="23"/>
      <c r="N654" s="23"/>
      <c r="O654" s="23"/>
      <c r="P654" s="24"/>
      <c r="Q654" s="24"/>
    </row>
    <row r="655" spans="1:17" ht="27" customHeight="1">
      <c r="A655" s="784"/>
      <c r="B655" s="22"/>
      <c r="C655" s="28"/>
      <c r="D655" s="26"/>
      <c r="E655" s="27"/>
      <c r="F655" s="26"/>
      <c r="G655" s="26"/>
      <c r="H655" s="25"/>
      <c r="I655" s="25"/>
      <c r="J655" s="30"/>
      <c r="K655" s="25"/>
      <c r="L655" s="30"/>
      <c r="M655" s="23"/>
      <c r="N655" s="23"/>
      <c r="O655" s="23"/>
      <c r="P655" s="24"/>
      <c r="Q655" s="24"/>
    </row>
    <row r="656" spans="1:17" ht="27" customHeight="1">
      <c r="A656" s="784"/>
      <c r="B656" s="22"/>
      <c r="C656" s="28"/>
      <c r="D656" s="26"/>
      <c r="E656" s="27"/>
      <c r="F656" s="26"/>
      <c r="G656" s="26"/>
      <c r="H656" s="25"/>
      <c r="I656" s="25"/>
      <c r="J656" s="30"/>
      <c r="K656" s="25"/>
      <c r="L656" s="30"/>
      <c r="M656" s="23"/>
      <c r="N656" s="23"/>
      <c r="O656" s="23"/>
      <c r="P656" s="24"/>
      <c r="Q656" s="24"/>
    </row>
    <row r="657" spans="1:17" ht="27" customHeight="1">
      <c r="A657" s="784"/>
      <c r="B657" s="22"/>
      <c r="C657" s="28"/>
      <c r="D657" s="26"/>
      <c r="E657" s="27"/>
      <c r="F657" s="26"/>
      <c r="G657" s="26"/>
      <c r="H657" s="25"/>
      <c r="I657" s="25"/>
      <c r="J657" s="30"/>
      <c r="K657" s="25"/>
      <c r="L657" s="30"/>
      <c r="M657" s="23"/>
      <c r="N657" s="23"/>
      <c r="O657" s="23"/>
      <c r="P657" s="24"/>
      <c r="Q657" s="24"/>
    </row>
    <row r="658" spans="1:17" ht="27" customHeight="1">
      <c r="A658" s="784"/>
      <c r="B658" s="22"/>
      <c r="C658" s="28"/>
      <c r="D658" s="26"/>
      <c r="E658" s="27"/>
      <c r="F658" s="26"/>
      <c r="G658" s="26"/>
      <c r="H658" s="25"/>
      <c r="I658" s="25"/>
      <c r="J658" s="30"/>
      <c r="K658" s="25"/>
      <c r="L658" s="30"/>
      <c r="M658" s="23"/>
      <c r="N658" s="23"/>
      <c r="O658" s="23"/>
      <c r="P658" s="24"/>
      <c r="Q658" s="24"/>
    </row>
    <row r="659" spans="1:17" ht="27" customHeight="1">
      <c r="A659" s="784"/>
      <c r="B659" s="22"/>
      <c r="C659" s="28"/>
      <c r="D659" s="26"/>
      <c r="E659" s="27"/>
      <c r="F659" s="26"/>
      <c r="G659" s="26"/>
      <c r="H659" s="25"/>
      <c r="I659" s="25"/>
      <c r="J659" s="30"/>
      <c r="K659" s="25"/>
      <c r="L659" s="30"/>
      <c r="M659" s="23"/>
      <c r="N659" s="23"/>
      <c r="O659" s="23"/>
      <c r="P659" s="24"/>
      <c r="Q659" s="24"/>
    </row>
    <row r="660" spans="1:17" ht="27" customHeight="1">
      <c r="A660" s="784"/>
      <c r="B660" s="22"/>
      <c r="C660" s="28"/>
      <c r="D660" s="26"/>
      <c r="E660" s="27"/>
      <c r="F660" s="26"/>
      <c r="G660" s="26"/>
      <c r="H660" s="25"/>
      <c r="I660" s="25"/>
      <c r="J660" s="30"/>
      <c r="K660" s="25"/>
      <c r="L660" s="30"/>
      <c r="M660" s="23"/>
      <c r="N660" s="23"/>
      <c r="O660" s="23"/>
      <c r="P660" s="24"/>
      <c r="Q660" s="24"/>
    </row>
    <row r="661" spans="1:17" ht="27" customHeight="1">
      <c r="A661" s="784"/>
      <c r="B661" s="22"/>
      <c r="C661" s="28"/>
      <c r="D661" s="26"/>
      <c r="E661" s="27"/>
      <c r="F661" s="26"/>
      <c r="G661" s="26"/>
      <c r="H661" s="25"/>
      <c r="I661" s="25"/>
      <c r="J661" s="30"/>
      <c r="K661" s="25"/>
      <c r="L661" s="30"/>
      <c r="M661" s="23"/>
      <c r="N661" s="23"/>
      <c r="O661" s="23"/>
      <c r="P661" s="24"/>
      <c r="Q661" s="24"/>
    </row>
    <row r="662" spans="1:17" ht="27" customHeight="1">
      <c r="A662" s="784"/>
      <c r="B662" s="22"/>
      <c r="C662" s="28"/>
      <c r="D662" s="26"/>
      <c r="E662" s="27"/>
      <c r="F662" s="26"/>
      <c r="G662" s="26"/>
      <c r="H662" s="25"/>
      <c r="I662" s="25"/>
      <c r="J662" s="30"/>
      <c r="K662" s="25"/>
      <c r="L662" s="30"/>
      <c r="M662" s="23"/>
      <c r="N662" s="23"/>
      <c r="O662" s="23"/>
      <c r="P662" s="24"/>
      <c r="Q662" s="24"/>
    </row>
    <row r="663" spans="1:17" ht="27" customHeight="1">
      <c r="A663" s="784"/>
      <c r="B663" s="22"/>
      <c r="C663" s="28"/>
      <c r="D663" s="26"/>
      <c r="E663" s="27"/>
      <c r="F663" s="26"/>
      <c r="G663" s="26"/>
      <c r="H663" s="25"/>
      <c r="I663" s="25"/>
      <c r="J663" s="30"/>
      <c r="K663" s="25"/>
      <c r="L663" s="30"/>
      <c r="M663" s="23"/>
      <c r="N663" s="23"/>
      <c r="O663" s="23"/>
      <c r="P663" s="24"/>
      <c r="Q663" s="24"/>
    </row>
    <row r="664" spans="1:17" ht="27" customHeight="1">
      <c r="A664" s="784"/>
      <c r="B664" s="22"/>
      <c r="C664" s="28"/>
      <c r="D664" s="26"/>
      <c r="E664" s="27"/>
      <c r="F664" s="26"/>
      <c r="G664" s="26"/>
      <c r="H664" s="25"/>
      <c r="I664" s="25"/>
      <c r="J664" s="30"/>
      <c r="K664" s="25"/>
      <c r="L664" s="30"/>
      <c r="M664" s="23"/>
      <c r="N664" s="23"/>
      <c r="O664" s="23"/>
      <c r="P664" s="24"/>
      <c r="Q664" s="24"/>
    </row>
    <row r="665" spans="1:17" ht="27" customHeight="1">
      <c r="A665" s="784"/>
      <c r="B665" s="22"/>
      <c r="C665" s="28"/>
      <c r="D665" s="26"/>
      <c r="E665" s="27"/>
      <c r="F665" s="26"/>
      <c r="G665" s="26"/>
      <c r="H665" s="25"/>
      <c r="I665" s="25"/>
      <c r="J665" s="30"/>
      <c r="K665" s="25"/>
      <c r="L665" s="30"/>
      <c r="M665" s="23"/>
      <c r="N665" s="23"/>
      <c r="O665" s="23"/>
      <c r="P665" s="24"/>
      <c r="Q665" s="24"/>
    </row>
    <row r="666" spans="1:17" ht="27" customHeight="1">
      <c r="A666" s="784"/>
      <c r="B666" s="22"/>
      <c r="C666" s="28"/>
      <c r="D666" s="26"/>
      <c r="E666" s="27"/>
      <c r="F666" s="26"/>
      <c r="G666" s="26"/>
      <c r="H666" s="25"/>
      <c r="I666" s="25"/>
      <c r="J666" s="30"/>
      <c r="K666" s="25"/>
      <c r="L666" s="30"/>
      <c r="M666" s="23"/>
      <c r="N666" s="23"/>
      <c r="O666" s="23"/>
      <c r="P666" s="24"/>
      <c r="Q666" s="24"/>
    </row>
    <row r="667" spans="1:17" ht="27" customHeight="1">
      <c r="A667" s="784"/>
      <c r="B667" s="22"/>
      <c r="C667" s="28"/>
      <c r="D667" s="26"/>
      <c r="E667" s="27"/>
      <c r="F667" s="26"/>
      <c r="G667" s="26"/>
      <c r="H667" s="25"/>
      <c r="I667" s="25"/>
      <c r="J667" s="30"/>
      <c r="K667" s="25"/>
      <c r="L667" s="30"/>
      <c r="M667" s="23"/>
      <c r="N667" s="23"/>
      <c r="O667" s="23"/>
      <c r="P667" s="24"/>
      <c r="Q667" s="24"/>
    </row>
    <row r="668" spans="1:17" ht="27" customHeight="1">
      <c r="A668" s="784"/>
      <c r="B668" s="22"/>
      <c r="C668" s="28"/>
      <c r="D668" s="26"/>
      <c r="E668" s="27"/>
      <c r="F668" s="26"/>
      <c r="G668" s="26"/>
      <c r="H668" s="25"/>
      <c r="I668" s="25"/>
      <c r="J668" s="30"/>
      <c r="K668" s="25"/>
      <c r="L668" s="30"/>
      <c r="M668" s="23"/>
      <c r="N668" s="23"/>
      <c r="O668" s="23"/>
      <c r="P668" s="24"/>
      <c r="Q668" s="24"/>
    </row>
    <row r="669" spans="1:17" ht="27" customHeight="1">
      <c r="A669" s="784"/>
      <c r="B669" s="22"/>
      <c r="C669" s="28"/>
      <c r="D669" s="26"/>
      <c r="E669" s="27"/>
      <c r="F669" s="26"/>
      <c r="G669" s="26"/>
      <c r="H669" s="25"/>
      <c r="I669" s="25"/>
      <c r="J669" s="30"/>
      <c r="K669" s="25"/>
      <c r="L669" s="30"/>
      <c r="M669" s="23"/>
      <c r="N669" s="23"/>
      <c r="O669" s="23"/>
      <c r="P669" s="24"/>
      <c r="Q669" s="24"/>
    </row>
    <row r="670" spans="1:17" ht="27" customHeight="1">
      <c r="A670" s="784"/>
      <c r="B670" s="22"/>
      <c r="C670" s="28"/>
      <c r="D670" s="26"/>
      <c r="E670" s="27"/>
      <c r="F670" s="26"/>
      <c r="G670" s="26"/>
      <c r="H670" s="25"/>
      <c r="I670" s="25"/>
      <c r="J670" s="30"/>
      <c r="K670" s="25"/>
      <c r="L670" s="30"/>
      <c r="M670" s="23"/>
      <c r="N670" s="23"/>
      <c r="O670" s="23"/>
      <c r="P670" s="24"/>
      <c r="Q670" s="24"/>
    </row>
    <row r="671" spans="1:17" ht="27" customHeight="1">
      <c r="A671" s="784"/>
      <c r="B671" s="22"/>
      <c r="C671" s="28"/>
      <c r="D671" s="26"/>
      <c r="E671" s="27"/>
      <c r="F671" s="26"/>
      <c r="G671" s="26"/>
      <c r="H671" s="25"/>
      <c r="I671" s="25"/>
      <c r="J671" s="30"/>
      <c r="K671" s="25"/>
      <c r="L671" s="30"/>
      <c r="M671" s="23"/>
      <c r="N671" s="23"/>
      <c r="O671" s="23"/>
      <c r="P671" s="24"/>
      <c r="Q671" s="24"/>
    </row>
    <row r="672" spans="1:17" ht="27" customHeight="1">
      <c r="A672" s="784"/>
      <c r="B672" s="22"/>
      <c r="C672" s="28"/>
      <c r="D672" s="26"/>
      <c r="E672" s="27"/>
      <c r="F672" s="26"/>
      <c r="G672" s="26"/>
      <c r="H672" s="25"/>
      <c r="I672" s="25"/>
      <c r="J672" s="30"/>
      <c r="K672" s="25"/>
      <c r="L672" s="30"/>
      <c r="M672" s="23"/>
      <c r="N672" s="23"/>
      <c r="O672" s="23"/>
      <c r="P672" s="24"/>
      <c r="Q672" s="24"/>
    </row>
    <row r="673" spans="1:17" ht="27" customHeight="1">
      <c r="A673" s="784"/>
      <c r="B673" s="22"/>
      <c r="C673" s="28"/>
      <c r="D673" s="26"/>
      <c r="E673" s="27"/>
      <c r="F673" s="26"/>
      <c r="G673" s="26"/>
      <c r="H673" s="25"/>
      <c r="I673" s="25"/>
      <c r="J673" s="30"/>
      <c r="K673" s="25"/>
      <c r="L673" s="30"/>
      <c r="M673" s="23"/>
      <c r="N673" s="23"/>
      <c r="O673" s="23"/>
      <c r="P673" s="24"/>
      <c r="Q673" s="24"/>
    </row>
    <row r="674" spans="1:17" ht="27" customHeight="1">
      <c r="A674" s="784"/>
      <c r="B674" s="22"/>
      <c r="C674" s="28"/>
      <c r="D674" s="26"/>
      <c r="E674" s="27"/>
      <c r="F674" s="26"/>
      <c r="G674" s="26"/>
      <c r="H674" s="25"/>
      <c r="I674" s="25"/>
      <c r="J674" s="30"/>
      <c r="K674" s="25"/>
      <c r="L674" s="30"/>
      <c r="M674" s="23"/>
      <c r="N674" s="23"/>
      <c r="O674" s="23"/>
      <c r="P674" s="24"/>
      <c r="Q674" s="24"/>
    </row>
    <row r="675" spans="1:17" ht="27" customHeight="1">
      <c r="A675" s="784"/>
      <c r="B675" s="22"/>
      <c r="C675" s="28"/>
      <c r="D675" s="26"/>
      <c r="E675" s="27"/>
      <c r="F675" s="26"/>
      <c r="G675" s="26"/>
      <c r="H675" s="25"/>
      <c r="I675" s="25"/>
      <c r="J675" s="30"/>
      <c r="K675" s="25"/>
      <c r="L675" s="30"/>
      <c r="M675" s="23"/>
      <c r="N675" s="23"/>
      <c r="O675" s="23"/>
      <c r="P675" s="24"/>
      <c r="Q675" s="24"/>
    </row>
    <row r="676" spans="1:17" ht="27" customHeight="1">
      <c r="A676" s="784"/>
      <c r="B676" s="22"/>
      <c r="C676" s="28"/>
      <c r="D676" s="26"/>
      <c r="E676" s="27"/>
      <c r="F676" s="26"/>
      <c r="G676" s="26"/>
      <c r="H676" s="25"/>
      <c r="I676" s="25"/>
      <c r="J676" s="30"/>
      <c r="K676" s="25"/>
      <c r="L676" s="30"/>
      <c r="M676" s="23"/>
      <c r="N676" s="23"/>
      <c r="O676" s="23"/>
      <c r="P676" s="24"/>
      <c r="Q676" s="24"/>
    </row>
    <row r="677" spans="1:17" ht="27" customHeight="1">
      <c r="A677" s="784"/>
      <c r="B677" s="22"/>
      <c r="C677" s="28"/>
      <c r="D677" s="26"/>
      <c r="E677" s="27"/>
      <c r="F677" s="26"/>
      <c r="G677" s="26"/>
      <c r="H677" s="25"/>
      <c r="I677" s="25"/>
      <c r="J677" s="30"/>
      <c r="K677" s="25"/>
      <c r="L677" s="30"/>
      <c r="M677" s="23"/>
      <c r="N677" s="23"/>
      <c r="O677" s="23"/>
      <c r="P677" s="24"/>
      <c r="Q677" s="24"/>
    </row>
    <row r="678" spans="1:17" ht="27" customHeight="1">
      <c r="A678" s="784"/>
      <c r="B678" s="22"/>
      <c r="C678" s="28"/>
      <c r="D678" s="26"/>
      <c r="E678" s="27"/>
      <c r="F678" s="26"/>
      <c r="G678" s="26"/>
      <c r="H678" s="25"/>
      <c r="I678" s="25"/>
      <c r="J678" s="30"/>
      <c r="K678" s="25"/>
      <c r="L678" s="30"/>
      <c r="M678" s="23"/>
      <c r="N678" s="23"/>
      <c r="O678" s="23"/>
      <c r="P678" s="24"/>
      <c r="Q678" s="24"/>
    </row>
    <row r="679" spans="1:17" ht="27" customHeight="1">
      <c r="A679" s="784"/>
      <c r="B679" s="22"/>
      <c r="C679" s="28"/>
      <c r="D679" s="26"/>
      <c r="E679" s="27"/>
      <c r="F679" s="26"/>
      <c r="G679" s="26"/>
      <c r="H679" s="25"/>
      <c r="I679" s="25"/>
      <c r="J679" s="30"/>
      <c r="K679" s="25"/>
      <c r="L679" s="30"/>
      <c r="M679" s="23"/>
      <c r="N679" s="23"/>
      <c r="O679" s="23"/>
      <c r="P679" s="24"/>
      <c r="Q679" s="24"/>
    </row>
    <row r="680" spans="1:17" ht="27" customHeight="1">
      <c r="A680" s="784"/>
      <c r="B680" s="22"/>
      <c r="C680" s="28"/>
      <c r="D680" s="26"/>
      <c r="E680" s="27"/>
      <c r="F680" s="26"/>
      <c r="G680" s="26"/>
      <c r="H680" s="25"/>
      <c r="I680" s="25"/>
      <c r="J680" s="30"/>
      <c r="K680" s="25"/>
      <c r="L680" s="30"/>
      <c r="M680" s="23"/>
      <c r="N680" s="23"/>
      <c r="O680" s="23"/>
      <c r="P680" s="24"/>
      <c r="Q680" s="24"/>
    </row>
    <row r="681" spans="1:17" ht="27" customHeight="1">
      <c r="A681" s="784"/>
      <c r="B681" s="22"/>
      <c r="C681" s="28"/>
      <c r="D681" s="26"/>
      <c r="E681" s="27"/>
      <c r="F681" s="26"/>
      <c r="G681" s="26"/>
      <c r="H681" s="25"/>
      <c r="I681" s="25"/>
      <c r="J681" s="30"/>
      <c r="K681" s="25"/>
      <c r="L681" s="30"/>
      <c r="M681" s="23"/>
      <c r="N681" s="23"/>
      <c r="O681" s="23"/>
      <c r="P681" s="24"/>
      <c r="Q681" s="24"/>
    </row>
    <row r="682" spans="1:17" ht="27" customHeight="1">
      <c r="A682" s="784"/>
      <c r="B682" s="22"/>
      <c r="C682" s="28"/>
      <c r="D682" s="26"/>
      <c r="E682" s="27"/>
      <c r="F682" s="26"/>
      <c r="G682" s="26"/>
      <c r="H682" s="25"/>
      <c r="I682" s="25"/>
      <c r="J682" s="30"/>
      <c r="K682" s="25"/>
      <c r="L682" s="30"/>
      <c r="M682" s="23"/>
      <c r="N682" s="23"/>
      <c r="O682" s="23"/>
      <c r="P682" s="24"/>
      <c r="Q682" s="24"/>
    </row>
    <row r="683" spans="1:17" ht="27" customHeight="1">
      <c r="A683" s="784"/>
      <c r="B683" s="22"/>
      <c r="C683" s="28"/>
      <c r="D683" s="26"/>
      <c r="E683" s="27"/>
      <c r="F683" s="26"/>
      <c r="G683" s="26"/>
      <c r="H683" s="25"/>
      <c r="I683" s="25"/>
      <c r="J683" s="30"/>
      <c r="K683" s="25"/>
      <c r="L683" s="30"/>
      <c r="M683" s="23"/>
      <c r="N683" s="23"/>
      <c r="O683" s="23"/>
      <c r="P683" s="24"/>
      <c r="Q683" s="24"/>
    </row>
    <row r="684" spans="1:17" ht="27" customHeight="1">
      <c r="A684" s="784"/>
      <c r="B684" s="22"/>
      <c r="C684" s="28"/>
      <c r="D684" s="26"/>
      <c r="E684" s="27"/>
      <c r="F684" s="26"/>
      <c r="G684" s="26"/>
      <c r="H684" s="25"/>
      <c r="I684" s="25"/>
      <c r="J684" s="30"/>
      <c r="K684" s="25"/>
      <c r="L684" s="30"/>
      <c r="M684" s="23"/>
      <c r="N684" s="23"/>
      <c r="O684" s="23"/>
      <c r="P684" s="24"/>
      <c r="Q684" s="24"/>
    </row>
    <row r="685" spans="1:17" ht="27" customHeight="1">
      <c r="A685" s="784"/>
      <c r="B685" s="22"/>
      <c r="C685" s="28"/>
      <c r="D685" s="26"/>
      <c r="E685" s="27"/>
      <c r="F685" s="26"/>
      <c r="G685" s="26"/>
      <c r="H685" s="25"/>
      <c r="I685" s="25"/>
      <c r="J685" s="30"/>
      <c r="K685" s="25"/>
      <c r="L685" s="30"/>
      <c r="M685" s="23"/>
      <c r="N685" s="23"/>
      <c r="O685" s="23"/>
      <c r="P685" s="24"/>
      <c r="Q685" s="24"/>
    </row>
    <row r="686" spans="1:17" ht="27" customHeight="1">
      <c r="A686" s="784"/>
      <c r="B686" s="22"/>
      <c r="C686" s="28"/>
      <c r="D686" s="26"/>
      <c r="E686" s="27"/>
      <c r="F686" s="26"/>
      <c r="G686" s="26"/>
      <c r="H686" s="25"/>
      <c r="I686" s="25"/>
      <c r="J686" s="30"/>
      <c r="K686" s="25"/>
      <c r="L686" s="30"/>
      <c r="M686" s="23"/>
      <c r="N686" s="23"/>
      <c r="O686" s="23"/>
      <c r="P686" s="24"/>
      <c r="Q686" s="24"/>
    </row>
    <row r="687" spans="1:17" ht="27" customHeight="1">
      <c r="A687" s="784"/>
      <c r="B687" s="22"/>
      <c r="C687" s="28"/>
      <c r="D687" s="26"/>
      <c r="E687" s="27"/>
      <c r="F687" s="26"/>
      <c r="G687" s="26"/>
      <c r="H687" s="25"/>
      <c r="I687" s="25"/>
      <c r="J687" s="30"/>
      <c r="K687" s="25"/>
      <c r="L687" s="30"/>
      <c r="M687" s="23"/>
      <c r="N687" s="23"/>
      <c r="O687" s="23"/>
      <c r="P687" s="24"/>
      <c r="Q687" s="24"/>
    </row>
    <row r="688" spans="1:17" ht="27" customHeight="1">
      <c r="A688" s="784"/>
      <c r="B688" s="22"/>
      <c r="C688" s="28"/>
      <c r="D688" s="26"/>
      <c r="E688" s="27"/>
      <c r="F688" s="26"/>
      <c r="G688" s="26"/>
      <c r="H688" s="25"/>
      <c r="I688" s="25"/>
      <c r="J688" s="30"/>
      <c r="K688" s="25"/>
      <c r="L688" s="30"/>
      <c r="M688" s="23"/>
      <c r="N688" s="23"/>
      <c r="O688" s="23"/>
      <c r="P688" s="24"/>
      <c r="Q688" s="24"/>
    </row>
    <row r="689" spans="1:17" ht="27" customHeight="1">
      <c r="A689" s="784"/>
      <c r="B689" s="22"/>
      <c r="C689" s="28"/>
      <c r="D689" s="26"/>
      <c r="E689" s="27"/>
      <c r="F689" s="26"/>
      <c r="G689" s="26"/>
      <c r="H689" s="25"/>
      <c r="I689" s="25"/>
      <c r="J689" s="30"/>
      <c r="K689" s="25"/>
      <c r="L689" s="30"/>
      <c r="M689" s="23"/>
      <c r="N689" s="23"/>
      <c r="O689" s="23"/>
      <c r="P689" s="24"/>
      <c r="Q689" s="24"/>
    </row>
    <row r="690" spans="1:17" ht="27" customHeight="1">
      <c r="A690" s="784"/>
      <c r="B690" s="22"/>
      <c r="C690" s="28"/>
      <c r="D690" s="26"/>
      <c r="E690" s="27"/>
      <c r="F690" s="26"/>
      <c r="G690" s="26"/>
      <c r="H690" s="25"/>
      <c r="I690" s="25"/>
      <c r="J690" s="30"/>
      <c r="K690" s="25"/>
      <c r="L690" s="30"/>
      <c r="M690" s="23"/>
      <c r="N690" s="23"/>
      <c r="O690" s="23"/>
      <c r="P690" s="24"/>
      <c r="Q690" s="24"/>
    </row>
    <row r="691" spans="1:17" ht="27" customHeight="1">
      <c r="A691" s="784"/>
      <c r="B691" s="22"/>
      <c r="C691" s="28"/>
      <c r="D691" s="26"/>
      <c r="E691" s="27"/>
      <c r="F691" s="26"/>
      <c r="G691" s="26"/>
      <c r="H691" s="25"/>
      <c r="I691" s="25"/>
      <c r="J691" s="30"/>
      <c r="K691" s="25"/>
      <c r="L691" s="30"/>
      <c r="M691" s="23"/>
      <c r="N691" s="23"/>
      <c r="O691" s="23"/>
      <c r="P691" s="24"/>
      <c r="Q691" s="24"/>
    </row>
    <row r="692" spans="1:17" ht="27" customHeight="1">
      <c r="A692" s="784"/>
      <c r="B692" s="22"/>
      <c r="C692" s="28"/>
      <c r="D692" s="26"/>
      <c r="E692" s="27"/>
      <c r="F692" s="26"/>
      <c r="G692" s="26"/>
      <c r="H692" s="25"/>
      <c r="I692" s="25"/>
      <c r="J692" s="30"/>
      <c r="K692" s="25"/>
      <c r="L692" s="30"/>
      <c r="M692" s="23"/>
      <c r="N692" s="23"/>
      <c r="O692" s="23"/>
      <c r="P692" s="24"/>
      <c r="Q692" s="24"/>
    </row>
    <row r="693" spans="1:17" ht="27" customHeight="1">
      <c r="A693" s="784"/>
      <c r="B693" s="22"/>
      <c r="C693" s="28"/>
      <c r="D693" s="26"/>
      <c r="E693" s="27"/>
      <c r="F693" s="26"/>
      <c r="G693" s="26"/>
      <c r="H693" s="25"/>
      <c r="I693" s="25"/>
      <c r="J693" s="30"/>
      <c r="K693" s="25"/>
      <c r="L693" s="30"/>
      <c r="M693" s="23"/>
      <c r="N693" s="23"/>
      <c r="O693" s="23"/>
      <c r="P693" s="24"/>
      <c r="Q693" s="24"/>
    </row>
    <row r="694" spans="1:17" ht="27" customHeight="1">
      <c r="A694" s="784"/>
      <c r="B694" s="22"/>
      <c r="C694" s="28"/>
      <c r="D694" s="26"/>
      <c r="E694" s="27"/>
      <c r="F694" s="26"/>
      <c r="G694" s="26"/>
      <c r="H694" s="25"/>
      <c r="I694" s="25"/>
      <c r="J694" s="30"/>
      <c r="K694" s="25"/>
      <c r="L694" s="30"/>
      <c r="M694" s="23"/>
      <c r="N694" s="23"/>
      <c r="O694" s="23"/>
      <c r="P694" s="24"/>
      <c r="Q694" s="24"/>
    </row>
    <row r="695" spans="1:17" ht="27" customHeight="1">
      <c r="A695" s="784"/>
      <c r="B695" s="22"/>
      <c r="C695" s="28"/>
      <c r="D695" s="26"/>
      <c r="E695" s="27"/>
      <c r="F695" s="26"/>
      <c r="G695" s="26"/>
      <c r="H695" s="25"/>
      <c r="I695" s="25"/>
      <c r="J695" s="30"/>
      <c r="K695" s="25"/>
      <c r="L695" s="30"/>
      <c r="M695" s="23"/>
      <c r="N695" s="23"/>
      <c r="O695" s="23"/>
      <c r="P695" s="24"/>
      <c r="Q695" s="24"/>
    </row>
    <row r="696" spans="1:17" ht="27" customHeight="1">
      <c r="A696" s="784"/>
      <c r="B696" s="22"/>
      <c r="C696" s="28"/>
      <c r="D696" s="26"/>
      <c r="E696" s="27"/>
      <c r="F696" s="26"/>
      <c r="G696" s="26"/>
      <c r="H696" s="25"/>
      <c r="I696" s="25"/>
      <c r="J696" s="30"/>
      <c r="K696" s="25"/>
      <c r="L696" s="30"/>
      <c r="M696" s="23"/>
      <c r="N696" s="23"/>
      <c r="O696" s="23"/>
      <c r="P696" s="24"/>
      <c r="Q696" s="24"/>
    </row>
    <row r="697" spans="1:17" ht="27" customHeight="1">
      <c r="A697" s="784"/>
      <c r="B697" s="22"/>
      <c r="C697" s="28"/>
      <c r="D697" s="26"/>
      <c r="E697" s="27"/>
      <c r="F697" s="26"/>
      <c r="G697" s="26"/>
      <c r="H697" s="25"/>
      <c r="I697" s="25"/>
      <c r="J697" s="30"/>
      <c r="K697" s="25"/>
      <c r="L697" s="30"/>
      <c r="M697" s="23"/>
      <c r="N697" s="23"/>
      <c r="O697" s="23"/>
      <c r="P697" s="24"/>
      <c r="Q697" s="24"/>
    </row>
    <row r="698" spans="1:17" ht="27" customHeight="1">
      <c r="A698" s="784"/>
      <c r="B698" s="22"/>
      <c r="C698" s="28"/>
      <c r="D698" s="26"/>
      <c r="E698" s="27"/>
      <c r="F698" s="26"/>
      <c r="G698" s="26"/>
      <c r="H698" s="25"/>
      <c r="I698" s="25"/>
      <c r="J698" s="30"/>
      <c r="K698" s="25"/>
      <c r="L698" s="30"/>
      <c r="M698" s="23"/>
      <c r="N698" s="23"/>
      <c r="O698" s="23"/>
      <c r="P698" s="24"/>
      <c r="Q698" s="24"/>
    </row>
    <row r="699" spans="1:17" ht="27" customHeight="1">
      <c r="A699" s="784"/>
      <c r="B699" s="22"/>
      <c r="C699" s="28"/>
      <c r="D699" s="26"/>
      <c r="E699" s="27"/>
      <c r="F699" s="26"/>
      <c r="G699" s="26"/>
      <c r="H699" s="25"/>
      <c r="I699" s="25"/>
      <c r="J699" s="30"/>
      <c r="K699" s="25"/>
      <c r="L699" s="30"/>
      <c r="M699" s="23"/>
      <c r="N699" s="23"/>
      <c r="O699" s="23"/>
      <c r="P699" s="24"/>
      <c r="Q699" s="24"/>
    </row>
    <row r="700" spans="1:17" ht="27" customHeight="1">
      <c r="A700" s="784"/>
      <c r="B700" s="22"/>
      <c r="C700" s="28"/>
      <c r="D700" s="26"/>
      <c r="E700" s="27"/>
      <c r="F700" s="26"/>
      <c r="G700" s="26"/>
      <c r="H700" s="25"/>
      <c r="I700" s="25"/>
      <c r="J700" s="30"/>
      <c r="K700" s="25"/>
      <c r="L700" s="30"/>
      <c r="M700" s="23"/>
      <c r="N700" s="23"/>
      <c r="O700" s="23"/>
      <c r="P700" s="24"/>
      <c r="Q700" s="24"/>
    </row>
    <row r="701" spans="1:17" ht="27" customHeight="1">
      <c r="A701" s="784"/>
      <c r="B701" s="22"/>
      <c r="C701" s="28"/>
      <c r="D701" s="26"/>
      <c r="E701" s="27"/>
      <c r="F701" s="26"/>
      <c r="G701" s="26"/>
      <c r="H701" s="25"/>
      <c r="I701" s="25"/>
      <c r="J701" s="30"/>
      <c r="K701" s="25"/>
      <c r="L701" s="30"/>
      <c r="M701" s="23"/>
      <c r="N701" s="23"/>
      <c r="O701" s="23"/>
      <c r="P701" s="24"/>
      <c r="Q701" s="24"/>
    </row>
    <row r="702" spans="1:17" ht="27" customHeight="1">
      <c r="A702" s="784"/>
      <c r="B702" s="22"/>
      <c r="C702" s="28"/>
      <c r="D702" s="26"/>
      <c r="E702" s="27"/>
      <c r="F702" s="26"/>
      <c r="G702" s="26"/>
      <c r="H702" s="25"/>
      <c r="I702" s="25"/>
      <c r="J702" s="30"/>
      <c r="K702" s="25"/>
      <c r="L702" s="30"/>
      <c r="M702" s="23"/>
      <c r="N702" s="23"/>
      <c r="O702" s="23"/>
      <c r="P702" s="24"/>
      <c r="Q702" s="24"/>
    </row>
    <row r="703" spans="1:17" ht="27" customHeight="1">
      <c r="A703" s="784"/>
      <c r="B703" s="22"/>
      <c r="C703" s="28"/>
      <c r="D703" s="26"/>
      <c r="E703" s="27"/>
      <c r="F703" s="26"/>
      <c r="G703" s="26"/>
      <c r="H703" s="25"/>
      <c r="I703" s="25"/>
      <c r="J703" s="30"/>
      <c r="K703" s="25"/>
      <c r="L703" s="30"/>
      <c r="M703" s="23"/>
      <c r="N703" s="23"/>
      <c r="O703" s="23"/>
      <c r="P703" s="24"/>
      <c r="Q703" s="24"/>
    </row>
    <row r="704" spans="1:17" ht="27" customHeight="1">
      <c r="A704" s="784"/>
      <c r="B704" s="22"/>
      <c r="C704" s="28"/>
      <c r="D704" s="26"/>
      <c r="E704" s="27"/>
      <c r="F704" s="26"/>
      <c r="G704" s="26"/>
      <c r="H704" s="25"/>
      <c r="I704" s="25"/>
      <c r="J704" s="30"/>
      <c r="K704" s="25"/>
      <c r="L704" s="30"/>
      <c r="M704" s="23"/>
      <c r="N704" s="23"/>
      <c r="O704" s="23"/>
      <c r="P704" s="24"/>
      <c r="Q704" s="24"/>
    </row>
    <row r="705" spans="1:17" ht="27" customHeight="1">
      <c r="A705" s="784"/>
      <c r="B705" s="22"/>
      <c r="C705" s="28"/>
      <c r="D705" s="26"/>
      <c r="E705" s="27"/>
      <c r="F705" s="26"/>
      <c r="G705" s="26"/>
      <c r="H705" s="25"/>
      <c r="I705" s="25"/>
      <c r="J705" s="30"/>
      <c r="K705" s="25"/>
      <c r="L705" s="30"/>
      <c r="M705" s="23"/>
      <c r="N705" s="23"/>
      <c r="O705" s="23"/>
      <c r="P705" s="24"/>
      <c r="Q705" s="24"/>
    </row>
    <row r="706" spans="1:17" ht="27" customHeight="1">
      <c r="A706" s="784"/>
      <c r="B706" s="22"/>
      <c r="C706" s="28"/>
      <c r="D706" s="26"/>
      <c r="E706" s="27"/>
      <c r="F706" s="26"/>
      <c r="G706" s="26"/>
      <c r="H706" s="25"/>
      <c r="I706" s="25"/>
      <c r="J706" s="30"/>
      <c r="K706" s="25"/>
      <c r="L706" s="30"/>
      <c r="M706" s="23"/>
      <c r="N706" s="23"/>
      <c r="O706" s="23"/>
      <c r="P706" s="24"/>
      <c r="Q706" s="24"/>
    </row>
    <row r="707" spans="1:17" ht="27" customHeight="1">
      <c r="A707" s="784"/>
      <c r="B707" s="22"/>
      <c r="C707" s="28"/>
      <c r="D707" s="26"/>
      <c r="E707" s="27"/>
      <c r="F707" s="26"/>
      <c r="G707" s="26"/>
      <c r="H707" s="25"/>
      <c r="I707" s="25"/>
      <c r="J707" s="30"/>
      <c r="K707" s="25"/>
      <c r="L707" s="30"/>
      <c r="M707" s="23"/>
      <c r="N707" s="23"/>
      <c r="O707" s="23"/>
      <c r="P707" s="24"/>
      <c r="Q707" s="24"/>
    </row>
    <row r="708" spans="1:17" ht="27" customHeight="1">
      <c r="A708" s="784"/>
      <c r="B708" s="22"/>
      <c r="C708" s="28"/>
      <c r="D708" s="26"/>
      <c r="E708" s="27"/>
      <c r="F708" s="26"/>
      <c r="G708" s="26"/>
      <c r="H708" s="25"/>
      <c r="I708" s="25"/>
      <c r="J708" s="30"/>
      <c r="K708" s="25"/>
      <c r="L708" s="30"/>
      <c r="M708" s="23"/>
      <c r="N708" s="23"/>
      <c r="O708" s="23"/>
      <c r="P708" s="24"/>
      <c r="Q708" s="24"/>
    </row>
    <row r="709" spans="1:17" ht="27" customHeight="1">
      <c r="A709" s="784"/>
      <c r="B709" s="22"/>
      <c r="C709" s="28"/>
      <c r="D709" s="26"/>
      <c r="E709" s="27"/>
      <c r="F709" s="26"/>
      <c r="G709" s="26"/>
      <c r="H709" s="25"/>
      <c r="I709" s="25"/>
      <c r="J709" s="30"/>
      <c r="K709" s="25"/>
      <c r="L709" s="30"/>
      <c r="M709" s="23"/>
      <c r="N709" s="23"/>
      <c r="O709" s="23"/>
      <c r="P709" s="24"/>
      <c r="Q709" s="24"/>
    </row>
    <row r="710" spans="1:17" ht="27" customHeight="1">
      <c r="A710" s="784"/>
      <c r="B710" s="22"/>
      <c r="C710" s="28"/>
      <c r="D710" s="26"/>
      <c r="E710" s="27"/>
      <c r="F710" s="26"/>
      <c r="G710" s="26"/>
      <c r="H710" s="25"/>
      <c r="I710" s="25"/>
      <c r="J710" s="30"/>
      <c r="K710" s="25"/>
      <c r="L710" s="30"/>
      <c r="M710" s="23"/>
      <c r="N710" s="23"/>
      <c r="O710" s="23"/>
      <c r="P710" s="24"/>
      <c r="Q710" s="24"/>
    </row>
    <row r="711" spans="1:17" ht="27" customHeight="1">
      <c r="A711" s="784"/>
      <c r="B711" s="22"/>
      <c r="C711" s="28"/>
      <c r="D711" s="26"/>
      <c r="E711" s="27"/>
      <c r="F711" s="26"/>
      <c r="G711" s="26"/>
      <c r="H711" s="25"/>
      <c r="I711" s="25"/>
      <c r="J711" s="30"/>
      <c r="K711" s="25"/>
      <c r="L711" s="30"/>
      <c r="M711" s="23"/>
      <c r="N711" s="23"/>
      <c r="O711" s="23"/>
      <c r="P711" s="24"/>
      <c r="Q711" s="24"/>
    </row>
    <row r="712" spans="1:17" ht="27" customHeight="1">
      <c r="A712" s="784"/>
      <c r="B712" s="22"/>
      <c r="C712" s="28"/>
      <c r="D712" s="26"/>
      <c r="E712" s="27"/>
      <c r="F712" s="26"/>
      <c r="G712" s="26"/>
      <c r="H712" s="25"/>
      <c r="I712" s="25"/>
      <c r="J712" s="30"/>
      <c r="K712" s="25"/>
      <c r="L712" s="30"/>
      <c r="M712" s="23"/>
      <c r="N712" s="23"/>
      <c r="O712" s="23"/>
      <c r="P712" s="24"/>
      <c r="Q712" s="24"/>
    </row>
    <row r="713" spans="1:17" ht="27" customHeight="1">
      <c r="A713" s="784"/>
      <c r="B713" s="22"/>
      <c r="C713" s="28"/>
      <c r="D713" s="26"/>
      <c r="E713" s="27"/>
      <c r="F713" s="26"/>
      <c r="G713" s="26"/>
      <c r="H713" s="25"/>
      <c r="I713" s="25"/>
      <c r="J713" s="30"/>
      <c r="K713" s="25"/>
      <c r="L713" s="30"/>
      <c r="M713" s="23"/>
      <c r="N713" s="23"/>
      <c r="O713" s="23"/>
      <c r="P713" s="24"/>
      <c r="Q713" s="24"/>
    </row>
    <row r="714" spans="1:17" ht="27" customHeight="1">
      <c r="A714" s="784"/>
      <c r="B714" s="22"/>
      <c r="C714" s="28"/>
      <c r="D714" s="26"/>
      <c r="E714" s="27"/>
      <c r="F714" s="26"/>
      <c r="G714" s="26"/>
      <c r="H714" s="25"/>
      <c r="I714" s="25"/>
      <c r="J714" s="30"/>
      <c r="K714" s="25"/>
      <c r="L714" s="30"/>
      <c r="M714" s="23"/>
      <c r="N714" s="23"/>
      <c r="O714" s="23"/>
      <c r="P714" s="24"/>
      <c r="Q714" s="24"/>
    </row>
    <row r="715" spans="1:17" ht="27" customHeight="1">
      <c r="A715" s="784"/>
      <c r="B715" s="22"/>
      <c r="C715" s="28"/>
      <c r="D715" s="26"/>
      <c r="E715" s="27"/>
      <c r="F715" s="26"/>
      <c r="G715" s="26"/>
      <c r="H715" s="25"/>
      <c r="I715" s="25"/>
      <c r="J715" s="30"/>
      <c r="K715" s="25"/>
      <c r="L715" s="30"/>
      <c r="M715" s="23"/>
      <c r="N715" s="23"/>
      <c r="O715" s="23"/>
      <c r="P715" s="24"/>
      <c r="Q715" s="24"/>
    </row>
    <row r="716" spans="1:17" ht="27" customHeight="1">
      <c r="A716" s="784"/>
      <c r="B716" s="22"/>
      <c r="C716" s="28"/>
      <c r="D716" s="26"/>
      <c r="E716" s="27"/>
      <c r="F716" s="26"/>
      <c r="G716" s="26"/>
      <c r="H716" s="25"/>
      <c r="I716" s="25"/>
      <c r="J716" s="30"/>
      <c r="K716" s="25"/>
      <c r="L716" s="30"/>
      <c r="M716" s="23"/>
      <c r="N716" s="23"/>
      <c r="O716" s="23"/>
      <c r="P716" s="24"/>
      <c r="Q716" s="24"/>
    </row>
    <row r="717" spans="1:17" ht="27" customHeight="1">
      <c r="A717" s="784"/>
      <c r="B717" s="22"/>
      <c r="C717" s="28"/>
      <c r="D717" s="26"/>
      <c r="E717" s="27"/>
      <c r="F717" s="26"/>
      <c r="G717" s="26"/>
      <c r="H717" s="25"/>
      <c r="I717" s="25"/>
      <c r="J717" s="30"/>
      <c r="K717" s="25"/>
      <c r="L717" s="30"/>
      <c r="M717" s="23"/>
      <c r="N717" s="23"/>
      <c r="O717" s="23"/>
      <c r="P717" s="24"/>
      <c r="Q717" s="24"/>
    </row>
    <row r="718" spans="1:17" ht="27" customHeight="1">
      <c r="A718" s="784"/>
      <c r="B718" s="22"/>
      <c r="C718" s="28"/>
      <c r="D718" s="26"/>
      <c r="E718" s="27"/>
      <c r="F718" s="26"/>
      <c r="G718" s="26"/>
      <c r="H718" s="25"/>
      <c r="I718" s="25"/>
      <c r="J718" s="30"/>
      <c r="K718" s="25"/>
      <c r="L718" s="30"/>
      <c r="M718" s="23"/>
      <c r="N718" s="23"/>
      <c r="O718" s="23"/>
      <c r="P718" s="24"/>
      <c r="Q718" s="24"/>
    </row>
    <row r="719" spans="1:17" ht="27" customHeight="1">
      <c r="A719" s="784"/>
      <c r="B719" s="22"/>
      <c r="C719" s="28"/>
      <c r="D719" s="26"/>
      <c r="E719" s="27"/>
      <c r="F719" s="26"/>
      <c r="G719" s="26"/>
      <c r="H719" s="25"/>
      <c r="I719" s="25"/>
      <c r="J719" s="30"/>
      <c r="K719" s="25"/>
      <c r="L719" s="30"/>
      <c r="M719" s="23"/>
      <c r="N719" s="23"/>
      <c r="O719" s="23"/>
      <c r="P719" s="24"/>
      <c r="Q719" s="24"/>
    </row>
    <row r="720" spans="1:17" ht="27" customHeight="1">
      <c r="A720" s="784"/>
      <c r="B720" s="22"/>
      <c r="C720" s="28"/>
      <c r="D720" s="26"/>
      <c r="E720" s="27"/>
      <c r="F720" s="26"/>
      <c r="G720" s="26"/>
      <c r="H720" s="25"/>
      <c r="I720" s="25"/>
      <c r="J720" s="30"/>
      <c r="K720" s="25"/>
      <c r="L720" s="30"/>
      <c r="M720" s="23"/>
      <c r="N720" s="23"/>
      <c r="O720" s="23"/>
      <c r="P720" s="24"/>
      <c r="Q720" s="24"/>
    </row>
    <row r="721" spans="1:17" ht="27" customHeight="1">
      <c r="A721" s="784"/>
      <c r="B721" s="22"/>
      <c r="C721" s="28"/>
      <c r="D721" s="26"/>
      <c r="E721" s="27"/>
      <c r="F721" s="26"/>
      <c r="G721" s="26"/>
      <c r="H721" s="25"/>
      <c r="I721" s="25"/>
      <c r="J721" s="30"/>
      <c r="K721" s="25"/>
      <c r="L721" s="30"/>
      <c r="M721" s="23"/>
      <c r="N721" s="23"/>
      <c r="O721" s="23"/>
      <c r="P721" s="24"/>
      <c r="Q721" s="24"/>
    </row>
    <row r="722" spans="1:17" ht="27" customHeight="1">
      <c r="A722" s="784"/>
      <c r="B722" s="22"/>
      <c r="C722" s="28"/>
      <c r="D722" s="26"/>
      <c r="E722" s="27"/>
      <c r="F722" s="26"/>
      <c r="G722" s="26"/>
      <c r="H722" s="25"/>
      <c r="I722" s="25"/>
      <c r="J722" s="30"/>
      <c r="K722" s="25"/>
      <c r="L722" s="30"/>
      <c r="M722" s="23"/>
      <c r="N722" s="23"/>
      <c r="O722" s="23"/>
      <c r="P722" s="24"/>
      <c r="Q722" s="24"/>
    </row>
    <row r="723" spans="1:17" ht="27" customHeight="1">
      <c r="A723" s="784"/>
      <c r="B723" s="22"/>
      <c r="C723" s="28"/>
      <c r="D723" s="26"/>
      <c r="E723" s="27"/>
      <c r="F723" s="26"/>
      <c r="G723" s="26"/>
      <c r="H723" s="25"/>
      <c r="I723" s="25"/>
      <c r="J723" s="30"/>
      <c r="K723" s="25"/>
      <c r="L723" s="30"/>
      <c r="M723" s="23"/>
      <c r="N723" s="23"/>
      <c r="O723" s="23"/>
      <c r="P723" s="24"/>
      <c r="Q723" s="24"/>
    </row>
    <row r="724" spans="1:17" ht="27" customHeight="1">
      <c r="A724" s="784"/>
      <c r="B724" s="22"/>
      <c r="C724" s="28"/>
      <c r="D724" s="26"/>
      <c r="E724" s="27"/>
      <c r="F724" s="26"/>
      <c r="G724" s="26"/>
      <c r="H724" s="25"/>
      <c r="I724" s="25"/>
      <c r="J724" s="30"/>
      <c r="K724" s="25"/>
      <c r="L724" s="30"/>
      <c r="M724" s="23"/>
      <c r="N724" s="23"/>
      <c r="O724" s="23"/>
      <c r="P724" s="24"/>
      <c r="Q724" s="24"/>
    </row>
    <row r="725" spans="1:17" ht="27" customHeight="1">
      <c r="A725" s="784"/>
      <c r="B725" s="22"/>
      <c r="C725" s="28"/>
      <c r="D725" s="26"/>
      <c r="E725" s="27"/>
      <c r="F725" s="26"/>
      <c r="G725" s="26"/>
      <c r="H725" s="25"/>
      <c r="I725" s="25"/>
      <c r="J725" s="30"/>
      <c r="K725" s="25"/>
      <c r="L725" s="30"/>
      <c r="M725" s="23"/>
      <c r="N725" s="23"/>
      <c r="O725" s="23"/>
      <c r="P725" s="24"/>
      <c r="Q725" s="24"/>
    </row>
    <row r="726" spans="1:17" ht="27" customHeight="1">
      <c r="A726" s="784"/>
      <c r="B726" s="22"/>
      <c r="C726" s="28"/>
      <c r="D726" s="26"/>
      <c r="E726" s="27"/>
      <c r="F726" s="26"/>
      <c r="G726" s="26"/>
      <c r="H726" s="25"/>
      <c r="I726" s="25"/>
      <c r="J726" s="30"/>
      <c r="K726" s="25"/>
      <c r="L726" s="30"/>
      <c r="M726" s="23"/>
      <c r="N726" s="23"/>
      <c r="O726" s="23"/>
      <c r="P726" s="24"/>
      <c r="Q726" s="24"/>
    </row>
    <row r="727" spans="1:17" ht="27" customHeight="1">
      <c r="A727" s="784"/>
      <c r="B727" s="22"/>
      <c r="C727" s="28"/>
      <c r="D727" s="26"/>
      <c r="E727" s="27"/>
      <c r="F727" s="26"/>
      <c r="G727" s="26"/>
      <c r="H727" s="25"/>
      <c r="I727" s="25"/>
      <c r="J727" s="30"/>
      <c r="K727" s="25"/>
      <c r="L727" s="30"/>
      <c r="M727" s="23"/>
      <c r="N727" s="23"/>
      <c r="O727" s="23"/>
      <c r="P727" s="24"/>
      <c r="Q727" s="24"/>
    </row>
    <row r="728" spans="1:17" ht="27" customHeight="1">
      <c r="A728" s="784"/>
      <c r="B728" s="22"/>
      <c r="C728" s="28"/>
      <c r="D728" s="26"/>
      <c r="E728" s="27"/>
      <c r="F728" s="26"/>
      <c r="G728" s="26"/>
      <c r="H728" s="25"/>
      <c r="I728" s="25"/>
      <c r="J728" s="30"/>
      <c r="K728" s="25"/>
      <c r="L728" s="30"/>
      <c r="M728" s="23"/>
      <c r="N728" s="23"/>
      <c r="O728" s="23"/>
      <c r="P728" s="24"/>
      <c r="Q728" s="24"/>
    </row>
    <row r="729" spans="1:17" ht="27" customHeight="1">
      <c r="A729" s="784"/>
      <c r="B729" s="22"/>
      <c r="C729" s="28"/>
      <c r="D729" s="26"/>
      <c r="E729" s="27"/>
      <c r="F729" s="26"/>
      <c r="G729" s="26"/>
      <c r="H729" s="25"/>
      <c r="I729" s="25"/>
      <c r="J729" s="30"/>
      <c r="K729" s="25"/>
      <c r="L729" s="30"/>
      <c r="M729" s="23"/>
      <c r="N729" s="23"/>
      <c r="O729" s="23"/>
      <c r="P729" s="24"/>
      <c r="Q729" s="24"/>
    </row>
    <row r="730" spans="1:17" ht="27" customHeight="1">
      <c r="A730" s="784"/>
      <c r="B730" s="22"/>
      <c r="C730" s="28"/>
      <c r="D730" s="26"/>
      <c r="E730" s="27"/>
      <c r="F730" s="26"/>
      <c r="G730" s="26"/>
      <c r="H730" s="25"/>
      <c r="I730" s="25"/>
      <c r="J730" s="30"/>
      <c r="K730" s="25"/>
      <c r="L730" s="30"/>
      <c r="M730" s="23"/>
      <c r="N730" s="23"/>
      <c r="O730" s="23"/>
      <c r="P730" s="24"/>
      <c r="Q730" s="24"/>
    </row>
    <row r="731" spans="1:17" ht="27" customHeight="1">
      <c r="A731" s="784"/>
      <c r="B731" s="22"/>
      <c r="C731" s="28"/>
      <c r="D731" s="26"/>
      <c r="E731" s="27"/>
      <c r="F731" s="26"/>
      <c r="G731" s="26"/>
      <c r="H731" s="25"/>
      <c r="I731" s="25"/>
      <c r="J731" s="30"/>
      <c r="K731" s="25"/>
      <c r="L731" s="30"/>
      <c r="M731" s="23"/>
      <c r="N731" s="23"/>
      <c r="O731" s="23"/>
      <c r="P731" s="24"/>
      <c r="Q731" s="24"/>
    </row>
    <row r="732" spans="1:17" ht="27" customHeight="1">
      <c r="A732" s="784"/>
      <c r="B732" s="22"/>
      <c r="C732" s="28"/>
      <c r="D732" s="26"/>
      <c r="E732" s="27"/>
      <c r="F732" s="26"/>
      <c r="G732" s="26"/>
      <c r="H732" s="25"/>
      <c r="I732" s="25"/>
      <c r="J732" s="30"/>
      <c r="K732" s="25"/>
      <c r="L732" s="30"/>
      <c r="M732" s="23"/>
      <c r="N732" s="23"/>
      <c r="O732" s="23"/>
      <c r="P732" s="24"/>
      <c r="Q732" s="24"/>
    </row>
    <row r="733" spans="1:17" ht="27" customHeight="1">
      <c r="A733" s="784"/>
      <c r="B733" s="22"/>
      <c r="C733" s="28"/>
      <c r="D733" s="26"/>
      <c r="E733" s="27"/>
      <c r="F733" s="26"/>
      <c r="G733" s="26"/>
      <c r="H733" s="25"/>
      <c r="I733" s="25"/>
      <c r="J733" s="30"/>
      <c r="K733" s="25"/>
      <c r="L733" s="30"/>
      <c r="M733" s="23"/>
      <c r="N733" s="23"/>
      <c r="O733" s="23"/>
      <c r="P733" s="24"/>
      <c r="Q733" s="24"/>
    </row>
    <row r="734" spans="1:17" ht="27" customHeight="1">
      <c r="A734" s="784"/>
      <c r="B734" s="22"/>
      <c r="C734" s="28"/>
      <c r="D734" s="26"/>
      <c r="E734" s="27"/>
      <c r="F734" s="26"/>
      <c r="G734" s="26"/>
      <c r="H734" s="25"/>
      <c r="I734" s="25"/>
      <c r="J734" s="30"/>
      <c r="K734" s="25"/>
      <c r="L734" s="30"/>
      <c r="M734" s="23"/>
      <c r="N734" s="23"/>
      <c r="O734" s="23"/>
      <c r="P734" s="24"/>
      <c r="Q734" s="24"/>
    </row>
    <row r="735" spans="1:17" ht="27" customHeight="1">
      <c r="A735" s="784"/>
      <c r="B735" s="22"/>
      <c r="C735" s="28"/>
      <c r="D735" s="26"/>
      <c r="E735" s="27"/>
      <c r="F735" s="26"/>
      <c r="G735" s="26"/>
      <c r="H735" s="25"/>
      <c r="I735" s="25"/>
      <c r="J735" s="30"/>
      <c r="K735" s="25"/>
      <c r="L735" s="30"/>
      <c r="M735" s="23"/>
      <c r="N735" s="23"/>
      <c r="O735" s="23"/>
      <c r="P735" s="24"/>
      <c r="Q735" s="24"/>
    </row>
    <row r="736" spans="1:17" ht="27" customHeight="1">
      <c r="A736" s="784"/>
      <c r="B736" s="22"/>
      <c r="C736" s="28"/>
      <c r="D736" s="26"/>
      <c r="E736" s="27"/>
      <c r="F736" s="26"/>
      <c r="G736" s="26"/>
      <c r="H736" s="25"/>
      <c r="I736" s="25"/>
      <c r="J736" s="30"/>
      <c r="K736" s="25"/>
      <c r="L736" s="30"/>
      <c r="M736" s="23"/>
      <c r="N736" s="23"/>
      <c r="O736" s="23"/>
      <c r="P736" s="24"/>
      <c r="Q736" s="24"/>
    </row>
    <row r="737" spans="1:17" ht="27" customHeight="1">
      <c r="A737" s="784"/>
      <c r="B737" s="22"/>
      <c r="C737" s="28"/>
      <c r="D737" s="26"/>
      <c r="E737" s="27"/>
      <c r="F737" s="26"/>
      <c r="G737" s="26"/>
      <c r="H737" s="25"/>
      <c r="I737" s="25"/>
      <c r="J737" s="30"/>
      <c r="K737" s="25"/>
      <c r="L737" s="30"/>
      <c r="M737" s="23"/>
      <c r="N737" s="23"/>
      <c r="O737" s="23"/>
      <c r="P737" s="24"/>
      <c r="Q737" s="24"/>
    </row>
    <row r="738" spans="1:17" ht="27" customHeight="1">
      <c r="A738" s="784"/>
      <c r="B738" s="22"/>
      <c r="C738" s="28"/>
      <c r="D738" s="26"/>
      <c r="E738" s="27"/>
      <c r="F738" s="26"/>
      <c r="G738" s="26"/>
      <c r="H738" s="25"/>
      <c r="I738" s="25"/>
      <c r="J738" s="30"/>
      <c r="K738" s="25"/>
      <c r="L738" s="30"/>
      <c r="M738" s="23"/>
      <c r="N738" s="23"/>
      <c r="O738" s="23"/>
      <c r="P738" s="24"/>
      <c r="Q738" s="24"/>
    </row>
    <row r="739" spans="1:17" ht="27" customHeight="1">
      <c r="A739" s="784"/>
      <c r="B739" s="22"/>
      <c r="C739" s="28"/>
      <c r="D739" s="26"/>
      <c r="E739" s="27"/>
      <c r="F739" s="26"/>
      <c r="G739" s="26"/>
      <c r="H739" s="25"/>
      <c r="I739" s="25"/>
      <c r="J739" s="30"/>
      <c r="K739" s="25"/>
      <c r="L739" s="30"/>
      <c r="M739" s="23"/>
      <c r="N739" s="23"/>
      <c r="O739" s="23"/>
      <c r="P739" s="24"/>
      <c r="Q739" s="24"/>
    </row>
    <row r="740" spans="1:17" ht="27" customHeight="1">
      <c r="A740" s="784"/>
      <c r="B740" s="22"/>
      <c r="C740" s="28"/>
      <c r="D740" s="26"/>
      <c r="E740" s="27"/>
      <c r="F740" s="26"/>
      <c r="G740" s="26"/>
      <c r="H740" s="25"/>
      <c r="I740" s="25"/>
      <c r="J740" s="30"/>
      <c r="K740" s="25"/>
      <c r="L740" s="30"/>
      <c r="M740" s="23"/>
      <c r="N740" s="23"/>
      <c r="O740" s="23"/>
      <c r="P740" s="24"/>
      <c r="Q740" s="24"/>
    </row>
    <row r="741" spans="1:17" ht="27" customHeight="1">
      <c r="A741" s="784"/>
      <c r="B741" s="22"/>
      <c r="C741" s="28"/>
      <c r="D741" s="26"/>
      <c r="E741" s="27"/>
      <c r="F741" s="26"/>
      <c r="G741" s="26"/>
      <c r="H741" s="25"/>
      <c r="I741" s="25"/>
      <c r="J741" s="30"/>
      <c r="K741" s="25"/>
      <c r="L741" s="30"/>
      <c r="M741" s="23"/>
      <c r="N741" s="23"/>
      <c r="O741" s="23"/>
      <c r="P741" s="24"/>
      <c r="Q741" s="24"/>
    </row>
    <row r="742" spans="1:17" ht="27" customHeight="1">
      <c r="A742" s="784"/>
      <c r="B742" s="22"/>
      <c r="C742" s="28"/>
      <c r="D742" s="26"/>
      <c r="E742" s="27"/>
      <c r="F742" s="26"/>
      <c r="G742" s="26"/>
      <c r="H742" s="25"/>
      <c r="I742" s="25"/>
      <c r="J742" s="30"/>
      <c r="K742" s="25"/>
      <c r="L742" s="30"/>
      <c r="M742" s="23"/>
      <c r="N742" s="23"/>
      <c r="O742" s="23"/>
      <c r="P742" s="24"/>
      <c r="Q742" s="24"/>
    </row>
    <row r="743" spans="1:17" ht="27" customHeight="1">
      <c r="A743" s="784"/>
      <c r="B743" s="22"/>
      <c r="C743" s="28"/>
      <c r="D743" s="26"/>
      <c r="E743" s="27"/>
      <c r="F743" s="26"/>
      <c r="G743" s="26"/>
      <c r="H743" s="25"/>
      <c r="I743" s="25"/>
      <c r="J743" s="30"/>
      <c r="K743" s="25"/>
      <c r="L743" s="30"/>
      <c r="M743" s="23"/>
      <c r="N743" s="23"/>
      <c r="O743" s="23"/>
      <c r="P743" s="24"/>
      <c r="Q743" s="24"/>
    </row>
    <row r="744" spans="1:17" ht="27" customHeight="1">
      <c r="A744" s="784"/>
      <c r="B744" s="22"/>
      <c r="C744" s="28"/>
      <c r="D744" s="26"/>
      <c r="E744" s="27"/>
      <c r="F744" s="26"/>
      <c r="G744" s="26"/>
      <c r="H744" s="25"/>
      <c r="I744" s="25"/>
      <c r="J744" s="30"/>
      <c r="K744" s="25"/>
      <c r="L744" s="30"/>
      <c r="M744" s="23"/>
      <c r="N744" s="23"/>
      <c r="O744" s="23"/>
      <c r="P744" s="24"/>
      <c r="Q744" s="24"/>
    </row>
    <row r="745" spans="1:17" ht="27" customHeight="1">
      <c r="A745" s="784"/>
      <c r="B745" s="22"/>
      <c r="C745" s="28"/>
      <c r="D745" s="26"/>
      <c r="E745" s="27"/>
      <c r="F745" s="26"/>
      <c r="G745" s="26"/>
      <c r="H745" s="25"/>
      <c r="I745" s="25"/>
      <c r="J745" s="30"/>
      <c r="K745" s="25"/>
      <c r="L745" s="30"/>
      <c r="M745" s="23"/>
      <c r="N745" s="23"/>
      <c r="O745" s="23"/>
      <c r="P745" s="24"/>
      <c r="Q745" s="24"/>
    </row>
    <row r="746" spans="1:17" ht="27" customHeight="1">
      <c r="A746" s="784"/>
      <c r="B746" s="22"/>
      <c r="C746" s="28"/>
      <c r="D746" s="26"/>
      <c r="E746" s="27"/>
      <c r="F746" s="26"/>
      <c r="G746" s="26"/>
      <c r="H746" s="25"/>
      <c r="I746" s="25"/>
      <c r="J746" s="30"/>
      <c r="K746" s="25"/>
      <c r="L746" s="30"/>
      <c r="M746" s="23"/>
      <c r="N746" s="23"/>
      <c r="O746" s="23"/>
      <c r="P746" s="24"/>
      <c r="Q746" s="24"/>
    </row>
    <row r="747" spans="1:17" ht="27" customHeight="1">
      <c r="A747" s="784"/>
      <c r="B747" s="22"/>
      <c r="C747" s="28"/>
      <c r="D747" s="26"/>
      <c r="E747" s="27"/>
      <c r="F747" s="26"/>
      <c r="G747" s="26"/>
      <c r="H747" s="25"/>
      <c r="I747" s="25"/>
      <c r="J747" s="30"/>
      <c r="K747" s="25"/>
      <c r="L747" s="30"/>
      <c r="M747" s="23"/>
      <c r="N747" s="23"/>
      <c r="O747" s="23"/>
      <c r="P747" s="24"/>
      <c r="Q747" s="24"/>
    </row>
    <row r="748" spans="1:17" ht="27" customHeight="1">
      <c r="A748" s="784"/>
      <c r="B748" s="22"/>
      <c r="C748" s="28"/>
      <c r="D748" s="26"/>
      <c r="E748" s="27"/>
      <c r="F748" s="26"/>
      <c r="G748" s="26"/>
      <c r="H748" s="25"/>
      <c r="I748" s="25"/>
      <c r="J748" s="30"/>
      <c r="K748" s="25"/>
      <c r="L748" s="30"/>
      <c r="M748" s="23"/>
      <c r="N748" s="23"/>
      <c r="O748" s="23"/>
      <c r="P748" s="24"/>
      <c r="Q748" s="24"/>
    </row>
    <row r="749" spans="1:17" ht="27" customHeight="1">
      <c r="A749" s="784"/>
      <c r="B749" s="22"/>
      <c r="C749" s="28"/>
      <c r="D749" s="26"/>
      <c r="E749" s="27"/>
      <c r="F749" s="26"/>
      <c r="G749" s="26"/>
      <c r="H749" s="25"/>
      <c r="I749" s="25"/>
      <c r="J749" s="30"/>
      <c r="K749" s="25"/>
      <c r="L749" s="30"/>
      <c r="M749" s="23"/>
      <c r="N749" s="23"/>
      <c r="O749" s="23"/>
      <c r="P749" s="24"/>
      <c r="Q749" s="24"/>
    </row>
    <row r="750" spans="1:17" ht="27" customHeight="1">
      <c r="A750" s="784"/>
      <c r="B750" s="22"/>
      <c r="C750" s="28"/>
      <c r="D750" s="26"/>
      <c r="E750" s="27"/>
      <c r="F750" s="26"/>
      <c r="G750" s="26"/>
      <c r="H750" s="25"/>
      <c r="I750" s="25"/>
      <c r="J750" s="30"/>
      <c r="K750" s="25"/>
      <c r="L750" s="30"/>
      <c r="M750" s="23"/>
      <c r="N750" s="23"/>
      <c r="O750" s="23"/>
      <c r="P750" s="24"/>
      <c r="Q750" s="24"/>
    </row>
    <row r="751" spans="1:17" ht="27" customHeight="1">
      <c r="A751" s="784"/>
      <c r="B751" s="22"/>
      <c r="C751" s="28"/>
      <c r="D751" s="26"/>
      <c r="E751" s="27"/>
      <c r="F751" s="26"/>
      <c r="G751" s="26"/>
      <c r="H751" s="25"/>
      <c r="I751" s="25"/>
      <c r="J751" s="30"/>
      <c r="K751" s="25"/>
      <c r="L751" s="30"/>
      <c r="M751" s="23"/>
      <c r="N751" s="23"/>
      <c r="O751" s="23"/>
      <c r="P751" s="24"/>
      <c r="Q751" s="24"/>
    </row>
    <row r="752" spans="1:17" ht="27" customHeight="1">
      <c r="A752" s="784"/>
      <c r="B752" s="22"/>
      <c r="C752" s="28"/>
      <c r="D752" s="26"/>
      <c r="E752" s="27"/>
      <c r="F752" s="26"/>
      <c r="G752" s="26"/>
      <c r="H752" s="25"/>
      <c r="I752" s="25"/>
      <c r="J752" s="30"/>
      <c r="K752" s="25"/>
      <c r="L752" s="30"/>
      <c r="M752" s="23"/>
      <c r="N752" s="23"/>
      <c r="O752" s="23"/>
      <c r="P752" s="24"/>
      <c r="Q752" s="24"/>
    </row>
    <row r="753" spans="1:17" ht="27" customHeight="1">
      <c r="A753" s="784"/>
      <c r="B753" s="22"/>
      <c r="C753" s="28"/>
      <c r="D753" s="26"/>
      <c r="E753" s="27"/>
      <c r="F753" s="26"/>
      <c r="G753" s="26"/>
      <c r="H753" s="25"/>
      <c r="I753" s="25"/>
      <c r="J753" s="30"/>
      <c r="K753" s="25"/>
      <c r="L753" s="30"/>
      <c r="M753" s="23"/>
      <c r="N753" s="23"/>
      <c r="O753" s="23"/>
      <c r="P753" s="24"/>
      <c r="Q753" s="24"/>
    </row>
    <row r="754" spans="1:17" ht="27" customHeight="1">
      <c r="A754" s="784"/>
      <c r="B754" s="22"/>
      <c r="C754" s="28"/>
      <c r="D754" s="26"/>
      <c r="E754" s="27"/>
      <c r="F754" s="26"/>
      <c r="G754" s="26"/>
      <c r="H754" s="25"/>
      <c r="I754" s="25"/>
      <c r="J754" s="30"/>
      <c r="K754" s="25"/>
      <c r="L754" s="30"/>
      <c r="M754" s="23"/>
      <c r="N754" s="23"/>
      <c r="O754" s="23"/>
      <c r="P754" s="24"/>
      <c r="Q754" s="24"/>
    </row>
    <row r="755" spans="1:17" ht="27" customHeight="1">
      <c r="A755" s="784"/>
      <c r="B755" s="22"/>
      <c r="C755" s="28"/>
      <c r="D755" s="26"/>
      <c r="E755" s="27"/>
      <c r="F755" s="26"/>
      <c r="G755" s="26"/>
      <c r="H755" s="25"/>
      <c r="I755" s="25"/>
      <c r="J755" s="30"/>
      <c r="K755" s="25"/>
      <c r="L755" s="30"/>
      <c r="M755" s="23"/>
      <c r="N755" s="23"/>
      <c r="O755" s="23"/>
      <c r="P755" s="24"/>
      <c r="Q755" s="24"/>
    </row>
    <row r="756" spans="1:17" ht="27" customHeight="1">
      <c r="A756" s="784"/>
      <c r="B756" s="22"/>
      <c r="C756" s="28"/>
      <c r="D756" s="26"/>
      <c r="E756" s="27"/>
      <c r="F756" s="26"/>
      <c r="G756" s="26"/>
      <c r="H756" s="25"/>
      <c r="I756" s="25"/>
      <c r="J756" s="30"/>
      <c r="K756" s="25"/>
      <c r="L756" s="30"/>
      <c r="M756" s="23"/>
      <c r="N756" s="23"/>
      <c r="O756" s="23"/>
      <c r="P756" s="24"/>
      <c r="Q756" s="24"/>
    </row>
    <row r="757" spans="1:17" ht="27" customHeight="1">
      <c r="A757" s="784"/>
      <c r="B757" s="22"/>
      <c r="C757" s="28"/>
      <c r="D757" s="26"/>
      <c r="E757" s="27"/>
      <c r="F757" s="26"/>
      <c r="G757" s="26"/>
      <c r="H757" s="25"/>
      <c r="I757" s="25"/>
      <c r="J757" s="30"/>
      <c r="K757" s="25"/>
      <c r="L757" s="30"/>
      <c r="M757" s="23"/>
      <c r="N757" s="23"/>
      <c r="O757" s="23"/>
      <c r="P757" s="24"/>
      <c r="Q757" s="24"/>
    </row>
    <row r="758" spans="1:17" ht="27" customHeight="1">
      <c r="A758" s="784"/>
      <c r="B758" s="22"/>
      <c r="C758" s="28"/>
      <c r="D758" s="26"/>
      <c r="E758" s="27"/>
      <c r="F758" s="26"/>
      <c r="G758" s="26"/>
      <c r="H758" s="25"/>
      <c r="I758" s="25"/>
      <c r="J758" s="30"/>
      <c r="K758" s="25"/>
      <c r="L758" s="30"/>
      <c r="M758" s="23"/>
      <c r="N758" s="23"/>
      <c r="O758" s="23"/>
      <c r="P758" s="24"/>
      <c r="Q758" s="24"/>
    </row>
    <row r="759" spans="1:17" ht="27" customHeight="1">
      <c r="A759" s="784"/>
      <c r="B759" s="22"/>
      <c r="C759" s="28"/>
      <c r="D759" s="26"/>
      <c r="E759" s="27"/>
      <c r="F759" s="26"/>
      <c r="G759" s="26"/>
      <c r="H759" s="25"/>
      <c r="I759" s="25"/>
      <c r="J759" s="30"/>
      <c r="K759" s="25"/>
      <c r="L759" s="30"/>
      <c r="M759" s="23"/>
      <c r="N759" s="23"/>
      <c r="O759" s="23"/>
      <c r="P759" s="24"/>
      <c r="Q759" s="24"/>
    </row>
    <row r="760" spans="1:17" ht="27" customHeight="1">
      <c r="A760" s="784"/>
      <c r="B760" s="22"/>
      <c r="C760" s="28"/>
      <c r="D760" s="26"/>
      <c r="E760" s="27"/>
      <c r="F760" s="26"/>
      <c r="G760" s="26"/>
      <c r="H760" s="25"/>
      <c r="I760" s="25"/>
      <c r="J760" s="30"/>
      <c r="K760" s="25"/>
      <c r="L760" s="30"/>
      <c r="M760" s="23"/>
      <c r="N760" s="23"/>
      <c r="O760" s="23"/>
      <c r="P760" s="24"/>
      <c r="Q760" s="24"/>
    </row>
    <row r="761" spans="1:17" ht="27" customHeight="1">
      <c r="A761" s="784"/>
      <c r="B761" s="22"/>
      <c r="C761" s="28"/>
      <c r="D761" s="26"/>
      <c r="E761" s="27"/>
      <c r="F761" s="26"/>
      <c r="G761" s="26"/>
      <c r="H761" s="25"/>
      <c r="I761" s="25"/>
      <c r="J761" s="30"/>
      <c r="K761" s="25"/>
      <c r="L761" s="30"/>
      <c r="M761" s="23"/>
      <c r="N761" s="23"/>
      <c r="O761" s="23"/>
      <c r="P761" s="24"/>
      <c r="Q761" s="24"/>
    </row>
    <row r="762" spans="1:17" ht="27" customHeight="1">
      <c r="A762" s="784"/>
      <c r="B762" s="22"/>
      <c r="C762" s="28"/>
      <c r="D762" s="26"/>
      <c r="E762" s="27"/>
      <c r="F762" s="26"/>
      <c r="G762" s="26"/>
      <c r="H762" s="25"/>
      <c r="I762" s="25"/>
      <c r="J762" s="30"/>
      <c r="K762" s="25"/>
      <c r="L762" s="30"/>
      <c r="M762" s="23"/>
      <c r="N762" s="23"/>
      <c r="O762" s="23"/>
      <c r="P762" s="24"/>
      <c r="Q762" s="24"/>
    </row>
    <row r="763" spans="1:17" ht="27" customHeight="1">
      <c r="A763" s="784"/>
      <c r="B763" s="22"/>
      <c r="C763" s="28"/>
      <c r="D763" s="26"/>
      <c r="E763" s="27"/>
      <c r="F763" s="26"/>
      <c r="G763" s="26"/>
      <c r="H763" s="25"/>
      <c r="I763" s="25"/>
      <c r="J763" s="30"/>
      <c r="K763" s="25"/>
      <c r="L763" s="30"/>
      <c r="M763" s="23"/>
      <c r="N763" s="23"/>
      <c r="O763" s="23"/>
      <c r="P763" s="24"/>
      <c r="Q763" s="24"/>
    </row>
    <row r="764" spans="1:17" ht="27" customHeight="1">
      <c r="A764" s="784"/>
      <c r="B764" s="22"/>
      <c r="C764" s="28"/>
      <c r="D764" s="26"/>
      <c r="E764" s="27"/>
      <c r="F764" s="26"/>
      <c r="G764" s="26"/>
      <c r="H764" s="25"/>
      <c r="I764" s="25"/>
      <c r="J764" s="30"/>
      <c r="K764" s="25"/>
      <c r="L764" s="30"/>
      <c r="M764" s="23"/>
      <c r="N764" s="23"/>
      <c r="O764" s="23"/>
      <c r="P764" s="24"/>
      <c r="Q764" s="24"/>
    </row>
    <row r="765" spans="1:17" ht="27" customHeight="1">
      <c r="A765" s="784"/>
      <c r="B765" s="22"/>
      <c r="C765" s="28"/>
      <c r="D765" s="26"/>
      <c r="E765" s="27"/>
      <c r="F765" s="26"/>
      <c r="G765" s="26"/>
      <c r="H765" s="25"/>
      <c r="I765" s="25"/>
      <c r="J765" s="30"/>
      <c r="K765" s="25"/>
      <c r="L765" s="30"/>
      <c r="M765" s="23"/>
      <c r="N765" s="23"/>
      <c r="O765" s="23"/>
      <c r="P765" s="24"/>
      <c r="Q765" s="24"/>
    </row>
    <row r="766" spans="1:17" ht="27" customHeight="1">
      <c r="A766" s="784"/>
      <c r="B766" s="22"/>
      <c r="C766" s="28"/>
      <c r="D766" s="26"/>
      <c r="E766" s="27"/>
      <c r="F766" s="26"/>
      <c r="G766" s="26"/>
      <c r="H766" s="25"/>
      <c r="I766" s="25"/>
      <c r="J766" s="30"/>
      <c r="K766" s="25"/>
      <c r="L766" s="30"/>
      <c r="M766" s="23"/>
      <c r="N766" s="23"/>
      <c r="O766" s="23"/>
      <c r="P766" s="24"/>
      <c r="Q766" s="24"/>
    </row>
    <row r="767" spans="1:17" ht="27" customHeight="1">
      <c r="A767" s="784"/>
      <c r="B767" s="22"/>
      <c r="C767" s="28"/>
      <c r="D767" s="26"/>
      <c r="E767" s="27"/>
      <c r="F767" s="26"/>
      <c r="G767" s="26"/>
      <c r="H767" s="25"/>
      <c r="I767" s="25"/>
      <c r="J767" s="30"/>
      <c r="K767" s="25"/>
      <c r="L767" s="30"/>
      <c r="M767" s="23"/>
      <c r="N767" s="23"/>
      <c r="O767" s="23"/>
      <c r="P767" s="24"/>
      <c r="Q767" s="24"/>
    </row>
    <row r="768" spans="1:17" ht="27" customHeight="1">
      <c r="A768" s="784"/>
      <c r="B768" s="22"/>
      <c r="C768" s="28"/>
      <c r="D768" s="26"/>
      <c r="E768" s="27"/>
      <c r="F768" s="26"/>
      <c r="G768" s="26"/>
      <c r="H768" s="25"/>
      <c r="I768" s="25"/>
      <c r="J768" s="30"/>
      <c r="K768" s="25"/>
      <c r="L768" s="30"/>
      <c r="M768" s="23"/>
      <c r="N768" s="23"/>
      <c r="O768" s="23"/>
      <c r="P768" s="24"/>
      <c r="Q768" s="24"/>
    </row>
    <row r="769" spans="1:17" ht="27" customHeight="1">
      <c r="A769" s="784"/>
      <c r="B769" s="22"/>
      <c r="C769" s="28"/>
      <c r="D769" s="26"/>
      <c r="E769" s="27"/>
      <c r="F769" s="26"/>
      <c r="G769" s="26"/>
      <c r="H769" s="25"/>
      <c r="I769" s="25"/>
      <c r="J769" s="30"/>
      <c r="K769" s="25"/>
      <c r="L769" s="30"/>
      <c r="M769" s="23"/>
      <c r="N769" s="23"/>
      <c r="O769" s="23"/>
      <c r="P769" s="24"/>
      <c r="Q769" s="24"/>
    </row>
    <row r="770" spans="1:17" ht="27" customHeight="1">
      <c r="A770" s="784"/>
      <c r="B770" s="22"/>
      <c r="C770" s="28"/>
      <c r="D770" s="26"/>
      <c r="E770" s="27"/>
      <c r="F770" s="26"/>
      <c r="G770" s="26"/>
      <c r="H770" s="25"/>
      <c r="I770" s="25"/>
      <c r="J770" s="30"/>
      <c r="K770" s="25"/>
      <c r="L770" s="30"/>
      <c r="M770" s="23"/>
      <c r="N770" s="23"/>
      <c r="O770" s="23"/>
      <c r="P770" s="24"/>
      <c r="Q770" s="24"/>
    </row>
    <row r="771" spans="1:17" ht="27" customHeight="1">
      <c r="A771" s="784"/>
      <c r="B771" s="22"/>
      <c r="C771" s="28"/>
      <c r="D771" s="26"/>
      <c r="E771" s="27"/>
      <c r="F771" s="26"/>
      <c r="G771" s="26"/>
      <c r="H771" s="25"/>
      <c r="I771" s="25"/>
      <c r="J771" s="30"/>
      <c r="K771" s="25"/>
      <c r="L771" s="30"/>
      <c r="M771" s="23"/>
      <c r="N771" s="23"/>
      <c r="O771" s="23"/>
      <c r="P771" s="24"/>
      <c r="Q771" s="24"/>
    </row>
    <row r="772" spans="1:17" ht="27" customHeight="1">
      <c r="A772" s="784"/>
      <c r="B772" s="22"/>
      <c r="C772" s="28"/>
      <c r="D772" s="26"/>
      <c r="E772" s="27"/>
      <c r="F772" s="26"/>
      <c r="G772" s="26"/>
      <c r="H772" s="25"/>
      <c r="I772" s="25"/>
      <c r="J772" s="30"/>
      <c r="K772" s="25"/>
      <c r="L772" s="30"/>
      <c r="M772" s="23"/>
      <c r="N772" s="23"/>
      <c r="O772" s="23"/>
      <c r="P772" s="24"/>
      <c r="Q772" s="24"/>
    </row>
    <row r="773" spans="1:17" ht="27" customHeight="1">
      <c r="A773" s="784"/>
      <c r="B773" s="22"/>
      <c r="C773" s="28"/>
      <c r="D773" s="26"/>
      <c r="E773" s="27"/>
      <c r="F773" s="26"/>
      <c r="G773" s="26"/>
      <c r="H773" s="25"/>
      <c r="I773" s="25"/>
      <c r="J773" s="30"/>
      <c r="K773" s="25"/>
      <c r="L773" s="30"/>
      <c r="M773" s="23"/>
      <c r="N773" s="23"/>
      <c r="O773" s="23"/>
      <c r="P773" s="24"/>
      <c r="Q773" s="24"/>
    </row>
    <row r="774" spans="1:17" ht="27" customHeight="1">
      <c r="A774" s="784"/>
      <c r="B774" s="22"/>
      <c r="C774" s="28"/>
      <c r="D774" s="26"/>
      <c r="E774" s="27"/>
      <c r="F774" s="26"/>
      <c r="G774" s="26"/>
      <c r="H774" s="25"/>
      <c r="I774" s="25"/>
      <c r="J774" s="30"/>
      <c r="K774" s="25"/>
      <c r="L774" s="30"/>
      <c r="M774" s="23"/>
      <c r="N774" s="23"/>
      <c r="O774" s="23"/>
      <c r="P774" s="24"/>
      <c r="Q774" s="24"/>
    </row>
    <row r="775" spans="1:17" ht="27" customHeight="1">
      <c r="A775" s="784"/>
      <c r="B775" s="22"/>
      <c r="C775" s="28"/>
      <c r="D775" s="26"/>
      <c r="E775" s="27"/>
      <c r="F775" s="26"/>
      <c r="G775" s="26"/>
      <c r="H775" s="25"/>
      <c r="I775" s="25"/>
      <c r="J775" s="30"/>
      <c r="K775" s="25"/>
      <c r="L775" s="30"/>
      <c r="M775" s="23"/>
      <c r="N775" s="23"/>
      <c r="O775" s="23"/>
      <c r="P775" s="24"/>
      <c r="Q775" s="24"/>
    </row>
    <row r="776" spans="1:17" ht="27" customHeight="1">
      <c r="A776" s="784"/>
      <c r="B776" s="22"/>
      <c r="C776" s="28"/>
      <c r="D776" s="26"/>
      <c r="E776" s="27"/>
      <c r="F776" s="26"/>
      <c r="G776" s="26"/>
      <c r="H776" s="25"/>
      <c r="I776" s="25"/>
      <c r="J776" s="30"/>
      <c r="K776" s="25"/>
      <c r="L776" s="30"/>
      <c r="M776" s="23"/>
      <c r="N776" s="23"/>
      <c r="O776" s="23"/>
      <c r="P776" s="24"/>
      <c r="Q776" s="24"/>
    </row>
    <row r="777" spans="1:17" ht="27" customHeight="1">
      <c r="A777" s="784"/>
      <c r="B777" s="22"/>
      <c r="C777" s="28"/>
      <c r="D777" s="26"/>
      <c r="E777" s="27"/>
      <c r="F777" s="26"/>
      <c r="G777" s="26"/>
      <c r="H777" s="25"/>
      <c r="I777" s="25"/>
      <c r="J777" s="30"/>
      <c r="K777" s="25"/>
      <c r="L777" s="30"/>
      <c r="M777" s="23"/>
      <c r="N777" s="23"/>
      <c r="O777" s="23"/>
      <c r="P777" s="24"/>
      <c r="Q777" s="24"/>
    </row>
    <row r="778" spans="1:17" ht="27" customHeight="1">
      <c r="A778" s="784"/>
      <c r="B778" s="22"/>
      <c r="C778" s="28"/>
      <c r="D778" s="26"/>
      <c r="E778" s="27"/>
      <c r="F778" s="26"/>
      <c r="G778" s="26"/>
      <c r="H778" s="25"/>
      <c r="I778" s="25"/>
      <c r="J778" s="30"/>
      <c r="K778" s="25"/>
      <c r="L778" s="30"/>
      <c r="M778" s="23"/>
      <c r="N778" s="23"/>
      <c r="O778" s="23"/>
      <c r="P778" s="24"/>
      <c r="Q778" s="24"/>
    </row>
    <row r="779" spans="1:17" ht="27" customHeight="1">
      <c r="A779" s="784"/>
      <c r="B779" s="22"/>
      <c r="C779" s="28"/>
      <c r="D779" s="26"/>
      <c r="E779" s="27"/>
      <c r="F779" s="26"/>
      <c r="G779" s="26"/>
      <c r="H779" s="25"/>
      <c r="I779" s="25"/>
      <c r="J779" s="30"/>
      <c r="K779" s="25"/>
      <c r="L779" s="30"/>
      <c r="M779" s="23"/>
      <c r="N779" s="23"/>
      <c r="O779" s="23"/>
      <c r="P779" s="24"/>
      <c r="Q779" s="24"/>
    </row>
    <row r="780" spans="1:17" ht="27" customHeight="1">
      <c r="A780" s="784"/>
      <c r="B780" s="22"/>
      <c r="C780" s="28"/>
      <c r="D780" s="26"/>
      <c r="E780" s="27"/>
      <c r="F780" s="26"/>
      <c r="G780" s="26"/>
      <c r="H780" s="25"/>
      <c r="I780" s="25"/>
      <c r="J780" s="30"/>
      <c r="K780" s="25"/>
      <c r="L780" s="30"/>
      <c r="M780" s="23"/>
      <c r="N780" s="23"/>
      <c r="O780" s="23"/>
      <c r="P780" s="24"/>
      <c r="Q780" s="24"/>
    </row>
    <row r="781" spans="1:17" ht="27" customHeight="1">
      <c r="A781" s="784"/>
      <c r="B781" s="22"/>
      <c r="C781" s="28"/>
      <c r="D781" s="26"/>
      <c r="E781" s="27"/>
      <c r="F781" s="26"/>
      <c r="G781" s="26"/>
      <c r="H781" s="25"/>
      <c r="I781" s="25"/>
      <c r="J781" s="30"/>
      <c r="K781" s="25"/>
      <c r="L781" s="30"/>
      <c r="M781" s="23"/>
      <c r="N781" s="23"/>
      <c r="O781" s="23"/>
      <c r="P781" s="24"/>
      <c r="Q781" s="24"/>
    </row>
    <row r="782" spans="1:17" ht="27" customHeight="1">
      <c r="A782" s="784"/>
      <c r="B782" s="22"/>
      <c r="C782" s="28"/>
      <c r="D782" s="26"/>
      <c r="E782" s="27"/>
      <c r="F782" s="26"/>
      <c r="G782" s="26"/>
      <c r="H782" s="25"/>
      <c r="I782" s="25"/>
      <c r="J782" s="30"/>
      <c r="K782" s="25"/>
      <c r="L782" s="30"/>
      <c r="M782" s="23"/>
      <c r="N782" s="23"/>
      <c r="O782" s="23"/>
      <c r="P782" s="24"/>
      <c r="Q782" s="24"/>
    </row>
    <row r="783" spans="1:17" ht="27" customHeight="1">
      <c r="A783" s="784"/>
      <c r="B783" s="22"/>
      <c r="C783" s="28"/>
      <c r="D783" s="26"/>
      <c r="E783" s="27"/>
      <c r="F783" s="26"/>
      <c r="G783" s="26"/>
      <c r="H783" s="25"/>
      <c r="I783" s="25"/>
      <c r="J783" s="30"/>
      <c r="K783" s="25"/>
      <c r="L783" s="30"/>
      <c r="M783" s="23"/>
      <c r="N783" s="23"/>
      <c r="O783" s="23"/>
      <c r="P783" s="24"/>
      <c r="Q783" s="24"/>
    </row>
    <row r="784" spans="1:17" ht="27" customHeight="1">
      <c r="A784" s="784"/>
      <c r="B784" s="22"/>
      <c r="C784" s="28"/>
      <c r="D784" s="26"/>
      <c r="E784" s="27"/>
      <c r="F784" s="26"/>
      <c r="G784" s="26"/>
      <c r="H784" s="25"/>
      <c r="I784" s="25"/>
      <c r="J784" s="30"/>
      <c r="K784" s="25"/>
      <c r="L784" s="30"/>
      <c r="M784" s="23"/>
      <c r="N784" s="23"/>
      <c r="O784" s="23"/>
      <c r="P784" s="24"/>
      <c r="Q784" s="24"/>
    </row>
    <row r="785" spans="1:17" ht="27" customHeight="1">
      <c r="A785" s="784"/>
      <c r="B785" s="22"/>
      <c r="C785" s="28"/>
      <c r="D785" s="26"/>
      <c r="E785" s="27"/>
      <c r="F785" s="26"/>
      <c r="G785" s="26"/>
      <c r="H785" s="25"/>
      <c r="I785" s="25"/>
      <c r="J785" s="30"/>
      <c r="K785" s="25"/>
      <c r="L785" s="30"/>
      <c r="M785" s="23"/>
      <c r="N785" s="23"/>
      <c r="O785" s="23"/>
      <c r="P785" s="24"/>
      <c r="Q785" s="24"/>
    </row>
    <row r="786" spans="1:17" ht="27" customHeight="1">
      <c r="A786" s="784"/>
      <c r="B786" s="22"/>
      <c r="C786" s="28"/>
      <c r="D786" s="26"/>
      <c r="E786" s="27"/>
      <c r="F786" s="26"/>
      <c r="G786" s="26"/>
      <c r="H786" s="25"/>
      <c r="I786" s="25"/>
      <c r="J786" s="30"/>
      <c r="K786" s="25"/>
      <c r="L786" s="30"/>
      <c r="M786" s="23"/>
      <c r="N786" s="23"/>
      <c r="O786" s="23"/>
      <c r="P786" s="24"/>
      <c r="Q786" s="24"/>
    </row>
    <row r="787" spans="1:17" ht="27" customHeight="1">
      <c r="A787" s="784"/>
      <c r="B787" s="22"/>
      <c r="C787" s="28"/>
      <c r="D787" s="26"/>
      <c r="E787" s="27"/>
      <c r="F787" s="26"/>
      <c r="G787" s="26"/>
      <c r="H787" s="25"/>
      <c r="I787" s="25"/>
      <c r="J787" s="30"/>
      <c r="K787" s="25"/>
      <c r="L787" s="30"/>
      <c r="M787" s="23"/>
      <c r="N787" s="23"/>
      <c r="O787" s="23"/>
      <c r="P787" s="24"/>
      <c r="Q787" s="24"/>
    </row>
    <row r="788" spans="1:17" ht="27" customHeight="1">
      <c r="A788" s="784"/>
      <c r="B788" s="22"/>
      <c r="C788" s="28"/>
      <c r="D788" s="26"/>
      <c r="E788" s="27"/>
      <c r="F788" s="26"/>
      <c r="G788" s="26"/>
      <c r="H788" s="25"/>
      <c r="I788" s="25"/>
      <c r="J788" s="30"/>
      <c r="K788" s="25"/>
      <c r="L788" s="30"/>
      <c r="M788" s="23"/>
      <c r="N788" s="23"/>
      <c r="O788" s="23"/>
      <c r="P788" s="24"/>
      <c r="Q788" s="24"/>
    </row>
    <row r="789" spans="1:17" ht="27" customHeight="1">
      <c r="A789" s="784"/>
      <c r="B789" s="22"/>
      <c r="C789" s="28"/>
      <c r="D789" s="26"/>
      <c r="E789" s="27"/>
      <c r="F789" s="26"/>
      <c r="G789" s="26"/>
      <c r="H789" s="25"/>
      <c r="I789" s="25"/>
      <c r="J789" s="30"/>
      <c r="K789" s="25"/>
      <c r="L789" s="30"/>
      <c r="M789" s="23"/>
      <c r="N789" s="23"/>
      <c r="O789" s="23"/>
      <c r="P789" s="24"/>
      <c r="Q789" s="24"/>
    </row>
    <row r="790" spans="1:17" ht="27" customHeight="1">
      <c r="A790" s="784"/>
      <c r="B790" s="22"/>
      <c r="C790" s="28"/>
      <c r="D790" s="26"/>
      <c r="E790" s="27"/>
      <c r="F790" s="26"/>
      <c r="G790" s="26"/>
      <c r="H790" s="25"/>
      <c r="I790" s="25"/>
      <c r="J790" s="30"/>
      <c r="K790" s="25"/>
      <c r="L790" s="30"/>
      <c r="M790" s="23"/>
      <c r="N790" s="23"/>
      <c r="O790" s="23"/>
      <c r="P790" s="24"/>
      <c r="Q790" s="24"/>
    </row>
    <row r="791" spans="1:17" ht="27" customHeight="1">
      <c r="A791" s="784"/>
      <c r="B791" s="22"/>
      <c r="C791" s="28"/>
      <c r="D791" s="26"/>
      <c r="E791" s="27"/>
      <c r="F791" s="26"/>
      <c r="G791" s="26"/>
      <c r="H791" s="25"/>
      <c r="I791" s="25"/>
      <c r="J791" s="30"/>
      <c r="K791" s="25"/>
      <c r="L791" s="30"/>
      <c r="M791" s="23"/>
      <c r="N791" s="23"/>
      <c r="O791" s="23"/>
      <c r="P791" s="24"/>
      <c r="Q791" s="24"/>
    </row>
    <row r="792" spans="1:17" ht="27" customHeight="1">
      <c r="A792" s="784"/>
      <c r="B792" s="22"/>
      <c r="C792" s="28"/>
      <c r="D792" s="26"/>
      <c r="E792" s="27"/>
      <c r="F792" s="26"/>
      <c r="G792" s="26"/>
      <c r="H792" s="25"/>
      <c r="I792" s="25"/>
      <c r="J792" s="30"/>
      <c r="K792" s="25"/>
      <c r="L792" s="30"/>
      <c r="M792" s="23"/>
      <c r="N792" s="23"/>
      <c r="O792" s="23"/>
      <c r="P792" s="24"/>
      <c r="Q792" s="24"/>
    </row>
    <row r="793" spans="1:17" ht="27" customHeight="1">
      <c r="A793" s="784"/>
      <c r="B793" s="22"/>
      <c r="C793" s="28"/>
      <c r="D793" s="26"/>
      <c r="E793" s="27"/>
      <c r="F793" s="26"/>
      <c r="G793" s="26"/>
      <c r="H793" s="25"/>
      <c r="I793" s="25"/>
      <c r="J793" s="30"/>
      <c r="K793" s="25"/>
      <c r="L793" s="30"/>
      <c r="M793" s="23"/>
      <c r="N793" s="23"/>
      <c r="O793" s="23"/>
      <c r="P793" s="24"/>
      <c r="Q793" s="24"/>
    </row>
    <row r="794" spans="1:17" ht="27" customHeight="1">
      <c r="A794" s="784"/>
      <c r="B794" s="22"/>
      <c r="C794" s="28"/>
      <c r="D794" s="26"/>
      <c r="E794" s="27"/>
      <c r="F794" s="26"/>
      <c r="G794" s="26"/>
      <c r="H794" s="25"/>
      <c r="I794" s="25"/>
      <c r="J794" s="30"/>
      <c r="K794" s="25"/>
      <c r="L794" s="30"/>
      <c r="M794" s="23"/>
      <c r="N794" s="23"/>
      <c r="O794" s="23"/>
      <c r="P794" s="24"/>
      <c r="Q794" s="24"/>
    </row>
    <row r="795" spans="1:17" ht="27" customHeight="1">
      <c r="A795" s="784"/>
      <c r="B795" s="22"/>
      <c r="C795" s="28"/>
      <c r="D795" s="26"/>
      <c r="E795" s="27"/>
      <c r="F795" s="26"/>
      <c r="G795" s="26"/>
      <c r="H795" s="25"/>
      <c r="I795" s="25"/>
      <c r="J795" s="30"/>
      <c r="K795" s="25"/>
      <c r="L795" s="30"/>
      <c r="M795" s="23"/>
      <c r="N795" s="23"/>
      <c r="O795" s="23"/>
      <c r="P795" s="24"/>
      <c r="Q795" s="24"/>
    </row>
    <row r="796" spans="1:17" ht="27" customHeight="1">
      <c r="A796" s="784"/>
      <c r="B796" s="22"/>
      <c r="C796" s="28"/>
      <c r="D796" s="26"/>
      <c r="E796" s="27"/>
      <c r="F796" s="26"/>
      <c r="G796" s="26"/>
      <c r="H796" s="25"/>
      <c r="I796" s="25"/>
      <c r="J796" s="30"/>
      <c r="K796" s="25"/>
      <c r="L796" s="30"/>
      <c r="M796" s="23"/>
      <c r="N796" s="23"/>
      <c r="O796" s="23"/>
      <c r="P796" s="24"/>
      <c r="Q796" s="24"/>
    </row>
    <row r="797" spans="1:17" ht="27" customHeight="1">
      <c r="A797" s="784"/>
      <c r="B797" s="22"/>
      <c r="C797" s="28"/>
      <c r="D797" s="26"/>
      <c r="E797" s="27"/>
      <c r="F797" s="26"/>
      <c r="G797" s="26"/>
      <c r="H797" s="25"/>
      <c r="I797" s="25"/>
      <c r="J797" s="30"/>
      <c r="K797" s="25"/>
      <c r="L797" s="30"/>
      <c r="M797" s="23"/>
      <c r="N797" s="23"/>
      <c r="O797" s="23"/>
      <c r="P797" s="24"/>
      <c r="Q797" s="24"/>
    </row>
    <row r="798" spans="1:17" ht="27" customHeight="1">
      <c r="A798" s="784"/>
      <c r="B798" s="22"/>
      <c r="C798" s="28"/>
      <c r="D798" s="26"/>
      <c r="E798" s="27"/>
      <c r="F798" s="26"/>
      <c r="G798" s="26"/>
      <c r="H798" s="25"/>
      <c r="I798" s="25"/>
      <c r="J798" s="30"/>
      <c r="K798" s="25"/>
      <c r="L798" s="30"/>
      <c r="M798" s="23"/>
      <c r="N798" s="23"/>
      <c r="O798" s="23"/>
      <c r="P798" s="24"/>
      <c r="Q798" s="24"/>
    </row>
    <row r="799" spans="1:17" ht="27" customHeight="1">
      <c r="A799" s="784"/>
      <c r="B799" s="22"/>
      <c r="C799" s="28"/>
      <c r="D799" s="26"/>
      <c r="E799" s="27"/>
      <c r="F799" s="26"/>
      <c r="G799" s="26"/>
      <c r="H799" s="25"/>
      <c r="I799" s="25"/>
      <c r="J799" s="30"/>
      <c r="K799" s="25"/>
      <c r="L799" s="30"/>
      <c r="M799" s="23"/>
      <c r="N799" s="23"/>
      <c r="O799" s="23"/>
      <c r="P799" s="24"/>
      <c r="Q799" s="24"/>
    </row>
    <row r="800" spans="1:17" ht="27" customHeight="1">
      <c r="A800" s="784"/>
      <c r="B800" s="22"/>
      <c r="C800" s="28"/>
      <c r="D800" s="26"/>
      <c r="E800" s="27"/>
      <c r="F800" s="26"/>
      <c r="G800" s="26"/>
      <c r="H800" s="25"/>
      <c r="I800" s="25"/>
      <c r="J800" s="30"/>
      <c r="K800" s="25"/>
      <c r="L800" s="30"/>
      <c r="M800" s="23"/>
      <c r="N800" s="23"/>
      <c r="O800" s="23"/>
      <c r="P800" s="24"/>
      <c r="Q800" s="24"/>
    </row>
    <row r="801" spans="1:17" ht="27" customHeight="1">
      <c r="A801" s="784"/>
      <c r="B801" s="22"/>
      <c r="C801" s="28"/>
      <c r="D801" s="26"/>
      <c r="E801" s="27"/>
      <c r="F801" s="26"/>
      <c r="G801" s="26"/>
      <c r="H801" s="25"/>
      <c r="I801" s="25"/>
      <c r="J801" s="30"/>
      <c r="K801" s="25"/>
      <c r="L801" s="30"/>
      <c r="M801" s="23"/>
      <c r="N801" s="23"/>
      <c r="O801" s="23"/>
      <c r="P801" s="24"/>
      <c r="Q801" s="24"/>
    </row>
    <row r="802" spans="1:17" ht="27" customHeight="1">
      <c r="A802" s="784"/>
      <c r="B802" s="22"/>
      <c r="C802" s="28"/>
      <c r="D802" s="26"/>
      <c r="E802" s="27"/>
      <c r="F802" s="26"/>
      <c r="G802" s="26"/>
      <c r="H802" s="25"/>
      <c r="I802" s="25"/>
      <c r="J802" s="30"/>
      <c r="K802" s="25"/>
      <c r="L802" s="30"/>
      <c r="M802" s="23"/>
      <c r="N802" s="23"/>
      <c r="O802" s="23"/>
      <c r="P802" s="24"/>
      <c r="Q802" s="24"/>
    </row>
    <row r="803" spans="1:17" ht="27" customHeight="1">
      <c r="A803" s="784"/>
      <c r="B803" s="22"/>
      <c r="C803" s="28"/>
      <c r="D803" s="26"/>
      <c r="E803" s="27"/>
      <c r="F803" s="26"/>
      <c r="G803" s="26"/>
      <c r="H803" s="25"/>
      <c r="I803" s="25"/>
      <c r="J803" s="30"/>
      <c r="K803" s="25"/>
      <c r="L803" s="30"/>
      <c r="M803" s="23"/>
      <c r="N803" s="23"/>
      <c r="O803" s="23"/>
      <c r="P803" s="24"/>
      <c r="Q803" s="24"/>
    </row>
    <row r="804" spans="1:17" ht="27" customHeight="1">
      <c r="A804" s="784"/>
      <c r="B804" s="22"/>
      <c r="C804" s="28"/>
      <c r="D804" s="26"/>
      <c r="E804" s="27"/>
      <c r="F804" s="26"/>
      <c r="G804" s="26"/>
      <c r="H804" s="25"/>
      <c r="I804" s="25"/>
      <c r="J804" s="30"/>
      <c r="K804" s="25"/>
      <c r="L804" s="30"/>
      <c r="M804" s="23"/>
      <c r="N804" s="23"/>
      <c r="O804" s="23"/>
      <c r="P804" s="24"/>
      <c r="Q804" s="24"/>
    </row>
    <row r="805" spans="1:17" ht="27" customHeight="1">
      <c r="A805" s="784"/>
      <c r="B805" s="22"/>
      <c r="C805" s="28"/>
      <c r="D805" s="26"/>
      <c r="E805" s="27"/>
      <c r="F805" s="26"/>
      <c r="G805" s="26"/>
      <c r="H805" s="25"/>
      <c r="I805" s="25"/>
      <c r="J805" s="30"/>
      <c r="K805" s="25"/>
      <c r="L805" s="30"/>
      <c r="M805" s="23"/>
      <c r="N805" s="23"/>
      <c r="O805" s="23"/>
      <c r="P805" s="24"/>
      <c r="Q805" s="24"/>
    </row>
    <row r="806" spans="1:17" ht="27" customHeight="1">
      <c r="A806" s="784"/>
      <c r="B806" s="22"/>
      <c r="C806" s="28"/>
      <c r="D806" s="26"/>
      <c r="E806" s="27"/>
      <c r="F806" s="26"/>
      <c r="G806" s="26"/>
      <c r="H806" s="25"/>
      <c r="I806" s="25"/>
      <c r="J806" s="30"/>
      <c r="K806" s="25"/>
      <c r="L806" s="30"/>
      <c r="M806" s="23"/>
      <c r="N806" s="23"/>
      <c r="O806" s="23"/>
      <c r="P806" s="24"/>
      <c r="Q806" s="24"/>
    </row>
    <row r="807" spans="1:17" ht="27" customHeight="1">
      <c r="A807" s="784"/>
      <c r="B807" s="22"/>
      <c r="C807" s="28"/>
      <c r="D807" s="26"/>
      <c r="E807" s="27"/>
      <c r="F807" s="26"/>
      <c r="G807" s="26"/>
      <c r="H807" s="25"/>
      <c r="I807" s="25"/>
      <c r="J807" s="30"/>
      <c r="K807" s="25"/>
      <c r="L807" s="30"/>
      <c r="M807" s="23"/>
      <c r="N807" s="23"/>
      <c r="O807" s="23"/>
      <c r="P807" s="24"/>
      <c r="Q807" s="24"/>
    </row>
    <row r="808" spans="1:17" ht="27" customHeight="1">
      <c r="A808" s="784"/>
      <c r="B808" s="22"/>
      <c r="C808" s="28"/>
      <c r="D808" s="26"/>
      <c r="E808" s="27"/>
      <c r="F808" s="26"/>
      <c r="G808" s="26"/>
      <c r="H808" s="25"/>
      <c r="I808" s="25"/>
      <c r="J808" s="30"/>
      <c r="K808" s="25"/>
      <c r="L808" s="30"/>
      <c r="M808" s="23"/>
      <c r="N808" s="23"/>
      <c r="O808" s="23"/>
      <c r="P808" s="24"/>
      <c r="Q808" s="24"/>
    </row>
    <row r="809" spans="1:17" ht="27" customHeight="1">
      <c r="A809" s="784"/>
      <c r="B809" s="22"/>
      <c r="C809" s="28"/>
      <c r="D809" s="26"/>
      <c r="E809" s="27"/>
      <c r="F809" s="26"/>
      <c r="G809" s="26"/>
      <c r="H809" s="25"/>
      <c r="I809" s="25"/>
      <c r="J809" s="30"/>
      <c r="K809" s="25"/>
      <c r="L809" s="30"/>
      <c r="M809" s="23"/>
      <c r="N809" s="23"/>
      <c r="O809" s="23"/>
      <c r="P809" s="24"/>
      <c r="Q809" s="24"/>
    </row>
    <row r="810" spans="1:17" ht="27" customHeight="1">
      <c r="A810" s="784"/>
      <c r="B810" s="22"/>
      <c r="C810" s="28"/>
      <c r="D810" s="26"/>
      <c r="E810" s="27"/>
      <c r="F810" s="26"/>
      <c r="G810" s="26"/>
      <c r="H810" s="25"/>
      <c r="I810" s="25"/>
      <c r="J810" s="30"/>
      <c r="K810" s="25"/>
      <c r="L810" s="30"/>
      <c r="M810" s="23"/>
      <c r="N810" s="23"/>
      <c r="O810" s="23"/>
      <c r="P810" s="24"/>
      <c r="Q810" s="24"/>
    </row>
    <row r="811" spans="1:17" ht="27" customHeight="1">
      <c r="A811" s="784"/>
      <c r="B811" s="22"/>
      <c r="C811" s="28"/>
      <c r="D811" s="26"/>
      <c r="E811" s="27"/>
      <c r="F811" s="26"/>
      <c r="G811" s="26"/>
      <c r="H811" s="25"/>
      <c r="I811" s="25"/>
      <c r="J811" s="30"/>
      <c r="K811" s="25"/>
      <c r="L811" s="30"/>
      <c r="M811" s="23"/>
      <c r="N811" s="23"/>
      <c r="O811" s="23"/>
      <c r="P811" s="24"/>
      <c r="Q811" s="24"/>
    </row>
    <row r="812" spans="1:17" ht="27" customHeight="1">
      <c r="A812" s="784"/>
      <c r="B812" s="22"/>
      <c r="C812" s="28"/>
      <c r="D812" s="26"/>
      <c r="E812" s="27"/>
      <c r="F812" s="26"/>
      <c r="G812" s="26"/>
      <c r="H812" s="25"/>
      <c r="I812" s="25"/>
      <c r="J812" s="30"/>
      <c r="K812" s="25"/>
      <c r="L812" s="30"/>
      <c r="M812" s="23"/>
      <c r="N812" s="23"/>
      <c r="O812" s="23"/>
      <c r="P812" s="24"/>
      <c r="Q812" s="24"/>
    </row>
    <row r="813" spans="1:17" ht="27" customHeight="1">
      <c r="A813" s="784"/>
      <c r="B813" s="22"/>
      <c r="C813" s="28"/>
      <c r="D813" s="26"/>
      <c r="E813" s="27"/>
      <c r="F813" s="26"/>
      <c r="G813" s="26"/>
      <c r="H813" s="25"/>
      <c r="I813" s="25"/>
      <c r="J813" s="30"/>
      <c r="K813" s="25"/>
      <c r="L813" s="30"/>
      <c r="M813" s="23"/>
      <c r="N813" s="23"/>
      <c r="O813" s="23"/>
      <c r="P813" s="24"/>
      <c r="Q813" s="24"/>
    </row>
    <row r="814" spans="1:17" ht="27" customHeight="1">
      <c r="A814" s="784"/>
      <c r="B814" s="22"/>
      <c r="C814" s="28"/>
      <c r="D814" s="26"/>
      <c r="E814" s="27"/>
      <c r="F814" s="26"/>
      <c r="G814" s="26"/>
      <c r="H814" s="25"/>
      <c r="I814" s="25"/>
      <c r="J814" s="30"/>
      <c r="K814" s="25"/>
      <c r="L814" s="30"/>
      <c r="M814" s="23"/>
      <c r="N814" s="23"/>
      <c r="O814" s="23"/>
      <c r="P814" s="24"/>
      <c r="Q814" s="24"/>
    </row>
    <row r="815" spans="1:17" ht="27" customHeight="1">
      <c r="A815" s="784"/>
      <c r="B815" s="22"/>
      <c r="C815" s="28"/>
      <c r="D815" s="26"/>
      <c r="E815" s="27"/>
      <c r="F815" s="26"/>
      <c r="G815" s="26"/>
      <c r="H815" s="25"/>
      <c r="I815" s="25"/>
      <c r="J815" s="30"/>
      <c r="K815" s="25"/>
      <c r="L815" s="30"/>
      <c r="M815" s="23"/>
      <c r="N815" s="23"/>
      <c r="O815" s="23"/>
      <c r="P815" s="24"/>
      <c r="Q815" s="24"/>
    </row>
    <row r="816" spans="1:17" ht="27" customHeight="1">
      <c r="A816" s="784"/>
      <c r="B816" s="22"/>
      <c r="C816" s="28"/>
      <c r="D816" s="26"/>
      <c r="E816" s="27"/>
      <c r="F816" s="26"/>
      <c r="G816" s="26"/>
      <c r="H816" s="25"/>
      <c r="I816" s="25"/>
      <c r="J816" s="30"/>
      <c r="K816" s="25"/>
      <c r="L816" s="30"/>
      <c r="M816" s="23"/>
      <c r="N816" s="23"/>
      <c r="O816" s="23"/>
      <c r="P816" s="24"/>
      <c r="Q816" s="24"/>
    </row>
    <row r="817" spans="1:17" ht="27" customHeight="1">
      <c r="A817" s="784"/>
      <c r="B817" s="22"/>
      <c r="C817" s="28"/>
      <c r="D817" s="26"/>
      <c r="E817" s="27"/>
      <c r="F817" s="26"/>
      <c r="G817" s="26"/>
      <c r="H817" s="25"/>
      <c r="I817" s="25"/>
      <c r="J817" s="30"/>
      <c r="K817" s="25"/>
      <c r="L817" s="30"/>
      <c r="M817" s="23"/>
      <c r="N817" s="23"/>
      <c r="O817" s="23"/>
      <c r="P817" s="24"/>
      <c r="Q817" s="24"/>
    </row>
    <row r="818" spans="1:17" ht="27" customHeight="1">
      <c r="A818" s="784"/>
      <c r="B818" s="22"/>
      <c r="C818" s="28"/>
      <c r="D818" s="26"/>
      <c r="E818" s="27"/>
      <c r="F818" s="26"/>
      <c r="G818" s="26"/>
      <c r="H818" s="25"/>
      <c r="I818" s="25"/>
      <c r="J818" s="30"/>
      <c r="K818" s="25"/>
      <c r="L818" s="30"/>
      <c r="M818" s="23"/>
      <c r="N818" s="23"/>
      <c r="O818" s="23"/>
      <c r="P818" s="24"/>
      <c r="Q818" s="24"/>
    </row>
    <row r="819" spans="1:17" ht="27" customHeight="1">
      <c r="A819" s="784"/>
      <c r="B819" s="22"/>
      <c r="C819" s="28"/>
      <c r="D819" s="26"/>
      <c r="E819" s="27"/>
      <c r="F819" s="26"/>
      <c r="G819" s="26"/>
      <c r="H819" s="25"/>
      <c r="I819" s="25"/>
      <c r="J819" s="30"/>
      <c r="K819" s="25"/>
      <c r="L819" s="30"/>
      <c r="M819" s="23"/>
      <c r="N819" s="23"/>
      <c r="O819" s="23"/>
      <c r="P819" s="24"/>
      <c r="Q819" s="24"/>
    </row>
    <row r="820" spans="1:17" ht="27" customHeight="1">
      <c r="A820" s="784"/>
      <c r="B820" s="22"/>
      <c r="C820" s="28"/>
      <c r="D820" s="26"/>
      <c r="E820" s="27"/>
      <c r="F820" s="26"/>
      <c r="G820" s="26"/>
      <c r="H820" s="25"/>
      <c r="I820" s="25"/>
      <c r="J820" s="30"/>
      <c r="K820" s="25"/>
      <c r="L820" s="30"/>
      <c r="M820" s="23"/>
      <c r="N820" s="23"/>
      <c r="O820" s="23"/>
      <c r="P820" s="24"/>
      <c r="Q820" s="24"/>
    </row>
    <row r="821" spans="1:17" ht="27" customHeight="1">
      <c r="A821" s="784"/>
      <c r="B821" s="22"/>
      <c r="C821" s="28"/>
      <c r="D821" s="26"/>
      <c r="E821" s="27"/>
      <c r="F821" s="26"/>
      <c r="G821" s="26"/>
      <c r="H821" s="25"/>
      <c r="I821" s="25"/>
      <c r="J821" s="30"/>
      <c r="K821" s="25"/>
      <c r="L821" s="30"/>
      <c r="M821" s="23"/>
      <c r="N821" s="23"/>
      <c r="O821" s="23"/>
      <c r="P821" s="24"/>
      <c r="Q821" s="24"/>
    </row>
    <row r="822" spans="1:17" ht="27" customHeight="1">
      <c r="A822" s="784"/>
      <c r="B822" s="22"/>
      <c r="C822" s="28"/>
      <c r="D822" s="26"/>
      <c r="E822" s="27"/>
      <c r="F822" s="26"/>
      <c r="G822" s="26"/>
      <c r="H822" s="25"/>
      <c r="I822" s="25"/>
      <c r="J822" s="30"/>
      <c r="K822" s="25"/>
      <c r="L822" s="30"/>
      <c r="M822" s="23"/>
      <c r="N822" s="23"/>
      <c r="O822" s="23"/>
      <c r="P822" s="24"/>
      <c r="Q822" s="24"/>
    </row>
    <row r="823" spans="1:17" ht="27" customHeight="1">
      <c r="A823" s="784"/>
      <c r="B823" s="22"/>
      <c r="C823" s="28"/>
      <c r="D823" s="26"/>
      <c r="E823" s="27"/>
      <c r="F823" s="26"/>
      <c r="G823" s="26"/>
      <c r="H823" s="25"/>
      <c r="I823" s="25"/>
      <c r="J823" s="30"/>
      <c r="K823" s="25"/>
      <c r="L823" s="30"/>
      <c r="M823" s="23"/>
      <c r="N823" s="23"/>
      <c r="O823" s="23"/>
      <c r="P823" s="24"/>
      <c r="Q823" s="24"/>
    </row>
    <row r="824" spans="1:17" ht="27" customHeight="1">
      <c r="A824" s="784"/>
      <c r="B824" s="22"/>
      <c r="C824" s="28"/>
      <c r="D824" s="26"/>
      <c r="E824" s="27"/>
      <c r="F824" s="26"/>
      <c r="G824" s="26"/>
      <c r="H824" s="25"/>
      <c r="I824" s="25"/>
      <c r="J824" s="30"/>
      <c r="K824" s="25"/>
      <c r="L824" s="30"/>
      <c r="M824" s="23"/>
      <c r="N824" s="23"/>
      <c r="O824" s="23"/>
      <c r="P824" s="24"/>
      <c r="Q824" s="24"/>
    </row>
    <row r="825" spans="1:17" ht="27" customHeight="1">
      <c r="A825" s="784"/>
      <c r="B825" s="22"/>
      <c r="C825" s="28"/>
      <c r="D825" s="26"/>
      <c r="E825" s="27"/>
      <c r="F825" s="26"/>
      <c r="G825" s="26"/>
      <c r="H825" s="25"/>
      <c r="I825" s="25"/>
      <c r="J825" s="30"/>
      <c r="K825" s="25"/>
      <c r="L825" s="30"/>
      <c r="M825" s="23"/>
      <c r="N825" s="23"/>
      <c r="O825" s="23"/>
      <c r="P825" s="24"/>
      <c r="Q825" s="24"/>
    </row>
    <row r="826" spans="1:17" ht="27" customHeight="1">
      <c r="A826" s="784"/>
      <c r="B826" s="22"/>
      <c r="C826" s="28"/>
      <c r="D826" s="26"/>
      <c r="E826" s="27"/>
      <c r="F826" s="26"/>
      <c r="G826" s="26"/>
      <c r="H826" s="25"/>
      <c r="I826" s="25"/>
      <c r="J826" s="30"/>
      <c r="K826" s="25"/>
      <c r="L826" s="30"/>
      <c r="M826" s="23"/>
      <c r="N826" s="23"/>
      <c r="O826" s="23"/>
      <c r="P826" s="24"/>
      <c r="Q826" s="24"/>
    </row>
    <row r="827" spans="1:17" ht="27" customHeight="1">
      <c r="A827" s="784"/>
      <c r="B827" s="22"/>
      <c r="C827" s="28"/>
      <c r="D827" s="26"/>
      <c r="E827" s="27"/>
      <c r="F827" s="26"/>
      <c r="G827" s="26"/>
      <c r="H827" s="25"/>
      <c r="I827" s="25"/>
      <c r="J827" s="30"/>
      <c r="K827" s="25"/>
      <c r="L827" s="30"/>
      <c r="M827" s="23"/>
      <c r="N827" s="23"/>
      <c r="O827" s="23"/>
      <c r="P827" s="24"/>
      <c r="Q827" s="24"/>
    </row>
    <row r="828" spans="1:17" ht="27" customHeight="1">
      <c r="A828" s="784"/>
      <c r="B828" s="22"/>
      <c r="C828" s="28"/>
      <c r="D828" s="26"/>
      <c r="E828" s="27"/>
      <c r="F828" s="26"/>
      <c r="G828" s="26"/>
      <c r="H828" s="25"/>
      <c r="I828" s="25"/>
      <c r="J828" s="30"/>
      <c r="K828" s="25"/>
      <c r="L828" s="30"/>
      <c r="M828" s="23"/>
      <c r="N828" s="23"/>
      <c r="O828" s="23"/>
      <c r="P828" s="24"/>
      <c r="Q828" s="24"/>
    </row>
    <row r="829" spans="1:17" ht="27" customHeight="1">
      <c r="A829" s="784"/>
      <c r="B829" s="22"/>
      <c r="C829" s="28"/>
      <c r="D829" s="26"/>
      <c r="E829" s="27"/>
      <c r="F829" s="26"/>
      <c r="G829" s="26"/>
      <c r="H829" s="25"/>
      <c r="I829" s="25"/>
      <c r="J829" s="30"/>
      <c r="K829" s="25"/>
      <c r="L829" s="30"/>
      <c r="M829" s="23"/>
      <c r="N829" s="23"/>
      <c r="O829" s="23"/>
      <c r="P829" s="24"/>
      <c r="Q829" s="24"/>
    </row>
    <row r="830" spans="1:17" ht="27" customHeight="1">
      <c r="A830" s="784"/>
      <c r="B830" s="22"/>
      <c r="C830" s="28"/>
      <c r="D830" s="26"/>
      <c r="E830" s="27"/>
      <c r="F830" s="26"/>
      <c r="G830" s="26"/>
      <c r="H830" s="25"/>
      <c r="I830" s="25"/>
      <c r="J830" s="30"/>
      <c r="K830" s="25"/>
      <c r="L830" s="30"/>
      <c r="M830" s="23"/>
      <c r="N830" s="23"/>
      <c r="O830" s="23"/>
      <c r="P830" s="24"/>
      <c r="Q830" s="24"/>
    </row>
    <row r="831" spans="1:17" ht="27" customHeight="1">
      <c r="A831" s="784"/>
      <c r="B831" s="22"/>
      <c r="C831" s="28"/>
      <c r="D831" s="26"/>
      <c r="E831" s="27"/>
      <c r="F831" s="26"/>
      <c r="G831" s="26"/>
      <c r="H831" s="25"/>
      <c r="I831" s="25"/>
      <c r="J831" s="30"/>
      <c r="K831" s="25"/>
      <c r="L831" s="30"/>
      <c r="M831" s="23"/>
      <c r="N831" s="23"/>
      <c r="O831" s="23"/>
      <c r="P831" s="24"/>
      <c r="Q831" s="24"/>
    </row>
    <row r="832" spans="1:17" ht="27" customHeight="1">
      <c r="A832" s="784"/>
      <c r="B832" s="22"/>
      <c r="C832" s="28"/>
      <c r="D832" s="26"/>
      <c r="E832" s="27"/>
      <c r="F832" s="26"/>
      <c r="G832" s="26"/>
      <c r="H832" s="25"/>
      <c r="I832" s="25"/>
      <c r="J832" s="30"/>
      <c r="K832" s="25"/>
      <c r="L832" s="30"/>
      <c r="M832" s="23"/>
      <c r="N832" s="23"/>
      <c r="O832" s="23"/>
      <c r="P832" s="24"/>
      <c r="Q832" s="24"/>
    </row>
    <row r="833" spans="1:17" ht="27" customHeight="1">
      <c r="A833" s="784"/>
      <c r="B833" s="22"/>
      <c r="C833" s="28"/>
      <c r="D833" s="26"/>
      <c r="E833" s="27"/>
      <c r="F833" s="26"/>
      <c r="G833" s="26"/>
      <c r="H833" s="25"/>
      <c r="I833" s="25"/>
      <c r="J833" s="30"/>
      <c r="K833" s="25"/>
      <c r="L833" s="30"/>
      <c r="M833" s="23"/>
      <c r="N833" s="23"/>
      <c r="O833" s="23"/>
      <c r="P833" s="24"/>
      <c r="Q833" s="24"/>
    </row>
    <row r="834" spans="1:17" ht="27" customHeight="1">
      <c r="A834" s="784"/>
      <c r="B834" s="22"/>
      <c r="C834" s="28"/>
      <c r="D834" s="26"/>
      <c r="E834" s="27"/>
      <c r="F834" s="26"/>
      <c r="G834" s="26"/>
      <c r="H834" s="25"/>
      <c r="I834" s="25"/>
      <c r="J834" s="30"/>
      <c r="K834" s="25"/>
      <c r="L834" s="30"/>
      <c r="M834" s="23"/>
      <c r="N834" s="23"/>
      <c r="O834" s="23"/>
      <c r="P834" s="24"/>
      <c r="Q834" s="24"/>
    </row>
    <row r="835" spans="1:17" ht="27" customHeight="1">
      <c r="A835" s="784"/>
      <c r="B835" s="22"/>
      <c r="C835" s="28"/>
      <c r="D835" s="26"/>
      <c r="E835" s="27"/>
      <c r="F835" s="26"/>
      <c r="G835" s="26"/>
      <c r="H835" s="25"/>
      <c r="I835" s="25"/>
      <c r="J835" s="30"/>
      <c r="K835" s="25"/>
      <c r="L835" s="30"/>
      <c r="M835" s="23"/>
      <c r="N835" s="23"/>
      <c r="O835" s="23"/>
      <c r="P835" s="24"/>
      <c r="Q835" s="24"/>
    </row>
    <row r="836" spans="1:17" ht="27" customHeight="1">
      <c r="A836" s="784"/>
      <c r="B836" s="22"/>
      <c r="C836" s="28"/>
      <c r="D836" s="26"/>
      <c r="E836" s="27"/>
      <c r="F836" s="26"/>
      <c r="G836" s="26"/>
      <c r="H836" s="25"/>
      <c r="I836" s="25"/>
      <c r="J836" s="30"/>
      <c r="K836" s="25"/>
      <c r="L836" s="30"/>
      <c r="M836" s="23"/>
      <c r="N836" s="23"/>
      <c r="O836" s="23"/>
      <c r="P836" s="24"/>
      <c r="Q836" s="24"/>
    </row>
    <row r="837" spans="1:17" ht="27" customHeight="1">
      <c r="A837" s="784"/>
      <c r="B837" s="22"/>
      <c r="C837" s="28"/>
      <c r="D837" s="26"/>
      <c r="E837" s="27"/>
      <c r="F837" s="26"/>
      <c r="G837" s="26"/>
      <c r="H837" s="25"/>
      <c r="I837" s="25"/>
      <c r="J837" s="30"/>
      <c r="K837" s="25"/>
      <c r="L837" s="30"/>
      <c r="M837" s="23"/>
      <c r="N837" s="23"/>
      <c r="O837" s="23"/>
      <c r="P837" s="24"/>
      <c r="Q837" s="24"/>
    </row>
    <row r="838" spans="1:17" ht="27" customHeight="1">
      <c r="A838" s="784"/>
      <c r="B838" s="22"/>
      <c r="C838" s="28"/>
      <c r="D838" s="26"/>
      <c r="E838" s="27"/>
      <c r="F838" s="26"/>
      <c r="G838" s="26"/>
      <c r="H838" s="25"/>
      <c r="I838" s="25"/>
      <c r="J838" s="30"/>
      <c r="K838" s="25"/>
      <c r="L838" s="30"/>
      <c r="M838" s="23"/>
      <c r="N838" s="23"/>
      <c r="O838" s="23"/>
      <c r="P838" s="24"/>
      <c r="Q838" s="24"/>
    </row>
    <row r="839" spans="1:17" ht="27" customHeight="1">
      <c r="A839" s="784"/>
      <c r="B839" s="22"/>
      <c r="C839" s="28"/>
      <c r="D839" s="26"/>
      <c r="E839" s="27"/>
      <c r="F839" s="26"/>
      <c r="G839" s="26"/>
      <c r="H839" s="25"/>
      <c r="I839" s="25"/>
      <c r="J839" s="30"/>
      <c r="K839" s="25"/>
      <c r="L839" s="30"/>
      <c r="M839" s="23"/>
      <c r="N839" s="23"/>
      <c r="O839" s="23"/>
      <c r="P839" s="24"/>
      <c r="Q839" s="24"/>
    </row>
    <row r="840" spans="1:17" ht="27" customHeight="1">
      <c r="A840" s="784"/>
      <c r="B840" s="22"/>
      <c r="C840" s="28"/>
      <c r="D840" s="26"/>
      <c r="E840" s="27"/>
      <c r="F840" s="26"/>
      <c r="G840" s="26"/>
      <c r="H840" s="25"/>
      <c r="I840" s="25"/>
      <c r="J840" s="30"/>
      <c r="K840" s="25"/>
      <c r="L840" s="30"/>
      <c r="M840" s="23"/>
      <c r="N840" s="23"/>
      <c r="O840" s="23"/>
      <c r="P840" s="24"/>
      <c r="Q840" s="24"/>
    </row>
    <row r="841" spans="1:17" ht="27" customHeight="1">
      <c r="A841" s="784"/>
      <c r="B841" s="22"/>
      <c r="C841" s="28"/>
      <c r="D841" s="26"/>
      <c r="E841" s="27"/>
      <c r="F841" s="26"/>
      <c r="G841" s="26"/>
      <c r="H841" s="25"/>
      <c r="I841" s="25"/>
      <c r="J841" s="30"/>
      <c r="K841" s="25"/>
      <c r="L841" s="30"/>
      <c r="M841" s="23"/>
      <c r="N841" s="23"/>
      <c r="O841" s="23"/>
      <c r="P841" s="24"/>
      <c r="Q841" s="24"/>
    </row>
    <row r="842" spans="1:17" ht="27" customHeight="1">
      <c r="A842" s="784"/>
      <c r="B842" s="22"/>
      <c r="C842" s="28"/>
      <c r="D842" s="26"/>
      <c r="E842" s="27"/>
      <c r="F842" s="26"/>
      <c r="G842" s="26"/>
      <c r="H842" s="25"/>
      <c r="I842" s="25"/>
      <c r="J842" s="30"/>
      <c r="K842" s="25"/>
      <c r="L842" s="30"/>
      <c r="M842" s="23"/>
      <c r="N842" s="23"/>
      <c r="O842" s="23"/>
      <c r="P842" s="24"/>
      <c r="Q842" s="24"/>
    </row>
    <row r="843" spans="1:17" ht="27" customHeight="1">
      <c r="A843" s="784"/>
      <c r="B843" s="22"/>
      <c r="C843" s="28"/>
      <c r="D843" s="26"/>
      <c r="E843" s="27"/>
      <c r="F843" s="26"/>
      <c r="G843" s="26"/>
      <c r="H843" s="25"/>
      <c r="I843" s="25"/>
      <c r="J843" s="30"/>
      <c r="K843" s="25"/>
      <c r="L843" s="30"/>
      <c r="M843" s="23"/>
      <c r="N843" s="23"/>
      <c r="O843" s="23"/>
      <c r="P843" s="24"/>
      <c r="Q843" s="24"/>
    </row>
    <row r="844" spans="1:17" ht="27" customHeight="1">
      <c r="A844" s="784"/>
      <c r="B844" s="22"/>
      <c r="C844" s="28"/>
      <c r="D844" s="26"/>
      <c r="E844" s="27"/>
      <c r="F844" s="26"/>
      <c r="G844" s="26"/>
      <c r="H844" s="25"/>
      <c r="I844" s="25"/>
      <c r="J844" s="30"/>
      <c r="K844" s="25"/>
      <c r="L844" s="30"/>
      <c r="M844" s="23"/>
      <c r="N844" s="23"/>
      <c r="O844" s="23"/>
      <c r="P844" s="24"/>
      <c r="Q844" s="24"/>
    </row>
    <row r="845" spans="1:17" ht="27" customHeight="1">
      <c r="A845" s="784"/>
      <c r="B845" s="22"/>
      <c r="C845" s="28"/>
      <c r="D845" s="26"/>
      <c r="E845" s="27"/>
      <c r="F845" s="26"/>
      <c r="G845" s="26"/>
      <c r="H845" s="25"/>
      <c r="I845" s="25"/>
      <c r="J845" s="30"/>
      <c r="K845" s="25"/>
      <c r="L845" s="30"/>
      <c r="M845" s="23"/>
      <c r="N845" s="23"/>
      <c r="O845" s="23"/>
      <c r="P845" s="24"/>
      <c r="Q845" s="24"/>
    </row>
    <row r="846" spans="1:17" ht="27" customHeight="1">
      <c r="A846" s="784"/>
      <c r="B846" s="22"/>
      <c r="C846" s="28"/>
      <c r="D846" s="26"/>
      <c r="E846" s="27"/>
      <c r="F846" s="26"/>
      <c r="G846" s="26"/>
      <c r="H846" s="25"/>
      <c r="I846" s="25"/>
      <c r="J846" s="30"/>
      <c r="K846" s="25"/>
      <c r="L846" s="30"/>
      <c r="M846" s="23"/>
      <c r="N846" s="23"/>
      <c r="O846" s="23"/>
      <c r="P846" s="24"/>
      <c r="Q846" s="24"/>
    </row>
    <row r="847" spans="1:17" ht="27" customHeight="1">
      <c r="A847" s="784"/>
      <c r="B847" s="22"/>
      <c r="C847" s="28"/>
      <c r="D847" s="26"/>
      <c r="E847" s="27"/>
      <c r="F847" s="26"/>
      <c r="G847" s="26"/>
      <c r="H847" s="25"/>
      <c r="I847" s="25"/>
      <c r="J847" s="30"/>
      <c r="K847" s="25"/>
      <c r="L847" s="30"/>
      <c r="M847" s="23"/>
      <c r="N847" s="23"/>
      <c r="O847" s="23"/>
      <c r="P847" s="24"/>
      <c r="Q847" s="24"/>
    </row>
    <row r="848" spans="1:17" ht="27" customHeight="1">
      <c r="A848" s="784"/>
      <c r="B848" s="22"/>
      <c r="C848" s="28"/>
      <c r="D848" s="26"/>
      <c r="E848" s="27"/>
      <c r="F848" s="26"/>
      <c r="G848" s="26"/>
      <c r="H848" s="25"/>
      <c r="I848" s="25"/>
      <c r="J848" s="30"/>
      <c r="K848" s="25"/>
      <c r="L848" s="30"/>
      <c r="M848" s="23"/>
      <c r="N848" s="23"/>
      <c r="O848" s="23"/>
      <c r="P848" s="24"/>
      <c r="Q848" s="24"/>
    </row>
    <row r="849" spans="1:17" ht="27" customHeight="1">
      <c r="A849" s="784"/>
      <c r="B849" s="22"/>
      <c r="C849" s="28"/>
      <c r="D849" s="26"/>
      <c r="E849" s="27"/>
      <c r="F849" s="26"/>
      <c r="G849" s="26"/>
      <c r="H849" s="25"/>
      <c r="I849" s="25"/>
      <c r="J849" s="30"/>
      <c r="K849" s="25"/>
      <c r="L849" s="30"/>
      <c r="M849" s="23"/>
      <c r="N849" s="23"/>
      <c r="O849" s="23"/>
      <c r="P849" s="24"/>
      <c r="Q849" s="24"/>
    </row>
    <row r="850" spans="1:17" ht="27" customHeight="1">
      <c r="A850" s="784"/>
      <c r="B850" s="22"/>
      <c r="C850" s="28"/>
      <c r="D850" s="26"/>
      <c r="E850" s="27"/>
      <c r="F850" s="26"/>
      <c r="G850" s="26"/>
      <c r="H850" s="25"/>
      <c r="I850" s="25"/>
      <c r="J850" s="30"/>
      <c r="K850" s="25"/>
      <c r="L850" s="30"/>
      <c r="M850" s="23"/>
      <c r="N850" s="23"/>
      <c r="O850" s="23"/>
      <c r="P850" s="24"/>
      <c r="Q850" s="24"/>
    </row>
    <row r="851" spans="1:17" ht="27" customHeight="1">
      <c r="A851" s="784"/>
      <c r="B851" s="22"/>
      <c r="C851" s="28"/>
      <c r="D851" s="26"/>
      <c r="E851" s="27"/>
      <c r="F851" s="26"/>
      <c r="G851" s="26"/>
      <c r="H851" s="25"/>
      <c r="I851" s="25"/>
      <c r="J851" s="30"/>
      <c r="K851" s="25"/>
      <c r="L851" s="30"/>
      <c r="M851" s="23"/>
      <c r="N851" s="23"/>
      <c r="O851" s="23"/>
      <c r="P851" s="24"/>
      <c r="Q851" s="24"/>
    </row>
    <row r="852" spans="1:17" ht="27" customHeight="1">
      <c r="A852" s="784"/>
      <c r="B852" s="22"/>
      <c r="C852" s="28"/>
      <c r="D852" s="26"/>
      <c r="E852" s="27"/>
      <c r="F852" s="26"/>
      <c r="G852" s="26"/>
      <c r="H852" s="25"/>
      <c r="I852" s="25"/>
      <c r="J852" s="30"/>
      <c r="K852" s="25"/>
      <c r="L852" s="30"/>
      <c r="M852" s="23"/>
      <c r="N852" s="23"/>
      <c r="O852" s="23"/>
      <c r="P852" s="24"/>
      <c r="Q852" s="24"/>
    </row>
    <row r="853" spans="1:17" ht="27" customHeight="1">
      <c r="A853" s="784"/>
      <c r="B853" s="22"/>
      <c r="C853" s="28"/>
      <c r="D853" s="26"/>
      <c r="E853" s="27"/>
      <c r="F853" s="26"/>
      <c r="G853" s="26"/>
      <c r="H853" s="25"/>
      <c r="I853" s="25"/>
      <c r="J853" s="30"/>
      <c r="K853" s="25"/>
      <c r="L853" s="30"/>
      <c r="M853" s="23"/>
      <c r="N853" s="23"/>
      <c r="O853" s="23"/>
      <c r="P853" s="24"/>
      <c r="Q853" s="24"/>
    </row>
    <row r="854" spans="1:17" ht="27" customHeight="1">
      <c r="A854" s="784"/>
      <c r="B854" s="22"/>
      <c r="C854" s="28"/>
      <c r="D854" s="26"/>
      <c r="E854" s="27"/>
      <c r="F854" s="26"/>
      <c r="G854" s="26"/>
      <c r="H854" s="25"/>
      <c r="I854" s="25"/>
      <c r="J854" s="30"/>
      <c r="K854" s="25"/>
      <c r="L854" s="30"/>
      <c r="M854" s="23"/>
      <c r="N854" s="23"/>
      <c r="O854" s="23"/>
      <c r="P854" s="24"/>
      <c r="Q854" s="24"/>
    </row>
    <row r="855" spans="1:17" ht="27" customHeight="1">
      <c r="A855" s="784"/>
      <c r="B855" s="22"/>
      <c r="C855" s="28"/>
      <c r="D855" s="26"/>
      <c r="E855" s="27"/>
      <c r="F855" s="26"/>
      <c r="G855" s="26"/>
      <c r="H855" s="25"/>
      <c r="I855" s="25"/>
      <c r="J855" s="30"/>
      <c r="K855" s="25"/>
      <c r="L855" s="30"/>
      <c r="M855" s="23"/>
      <c r="N855" s="23"/>
      <c r="O855" s="23"/>
      <c r="P855" s="24"/>
      <c r="Q855" s="24"/>
    </row>
    <row r="856" spans="1:17" ht="27" customHeight="1">
      <c r="A856" s="784"/>
      <c r="B856" s="22"/>
      <c r="C856" s="28"/>
      <c r="D856" s="26"/>
      <c r="E856" s="27"/>
      <c r="F856" s="26"/>
      <c r="G856" s="26"/>
      <c r="H856" s="25"/>
      <c r="I856" s="25"/>
      <c r="J856" s="30"/>
      <c r="K856" s="25"/>
      <c r="L856" s="30"/>
      <c r="M856" s="23"/>
      <c r="N856" s="23"/>
      <c r="O856" s="23"/>
      <c r="P856" s="24"/>
      <c r="Q856" s="24"/>
    </row>
    <row r="857" spans="1:17" ht="27" customHeight="1">
      <c r="A857" s="784"/>
      <c r="B857" s="22"/>
      <c r="C857" s="28"/>
      <c r="D857" s="26"/>
      <c r="E857" s="27"/>
      <c r="F857" s="26"/>
      <c r="G857" s="26"/>
      <c r="H857" s="25"/>
      <c r="I857" s="25"/>
      <c r="J857" s="30"/>
      <c r="K857" s="25"/>
      <c r="L857" s="30"/>
      <c r="M857" s="23"/>
      <c r="N857" s="23"/>
      <c r="O857" s="23"/>
      <c r="P857" s="24"/>
      <c r="Q857" s="24"/>
    </row>
    <row r="858" spans="1:17" ht="27" customHeight="1">
      <c r="A858" s="784"/>
      <c r="B858" s="22"/>
      <c r="C858" s="28"/>
      <c r="D858" s="26"/>
      <c r="E858" s="27"/>
      <c r="F858" s="26"/>
      <c r="G858" s="26"/>
      <c r="H858" s="25"/>
      <c r="I858" s="25"/>
      <c r="J858" s="30"/>
      <c r="K858" s="25"/>
      <c r="L858" s="30"/>
      <c r="M858" s="23"/>
      <c r="N858" s="23"/>
      <c r="O858" s="23"/>
      <c r="P858" s="24"/>
      <c r="Q858" s="24"/>
    </row>
    <row r="859" spans="1:17" ht="27" customHeight="1">
      <c r="A859" s="784"/>
      <c r="B859" s="22"/>
      <c r="C859" s="28"/>
      <c r="D859" s="26"/>
      <c r="E859" s="27"/>
      <c r="F859" s="26"/>
      <c r="G859" s="26"/>
      <c r="H859" s="25"/>
      <c r="I859" s="25"/>
      <c r="J859" s="30"/>
      <c r="K859" s="25"/>
      <c r="L859" s="30"/>
      <c r="M859" s="23"/>
      <c r="N859" s="23"/>
      <c r="O859" s="23"/>
      <c r="P859" s="24"/>
      <c r="Q859" s="24"/>
    </row>
    <row r="860" spans="1:17" ht="27" customHeight="1">
      <c r="A860" s="784"/>
      <c r="B860" s="22"/>
      <c r="C860" s="28"/>
      <c r="D860" s="26"/>
      <c r="E860" s="27"/>
      <c r="F860" s="26"/>
      <c r="G860" s="26"/>
      <c r="H860" s="25"/>
      <c r="I860" s="25"/>
      <c r="J860" s="30"/>
      <c r="K860" s="25"/>
      <c r="L860" s="30"/>
      <c r="M860" s="23"/>
      <c r="N860" s="23"/>
      <c r="O860" s="23"/>
      <c r="P860" s="24"/>
      <c r="Q860" s="24"/>
    </row>
    <row r="861" spans="1:17" ht="27" customHeight="1">
      <c r="A861" s="784"/>
      <c r="B861" s="22"/>
      <c r="C861" s="28"/>
      <c r="D861" s="26"/>
      <c r="E861" s="27"/>
      <c r="F861" s="26"/>
      <c r="G861" s="26"/>
      <c r="H861" s="25"/>
      <c r="I861" s="25"/>
      <c r="J861" s="30"/>
      <c r="K861" s="25"/>
      <c r="L861" s="30"/>
      <c r="M861" s="23"/>
      <c r="N861" s="23"/>
      <c r="O861" s="23"/>
      <c r="P861" s="24"/>
      <c r="Q861" s="24"/>
    </row>
    <row r="862" spans="1:17" ht="27" customHeight="1">
      <c r="A862" s="784"/>
      <c r="B862" s="22"/>
      <c r="C862" s="28"/>
      <c r="D862" s="26"/>
      <c r="E862" s="27"/>
      <c r="F862" s="26"/>
      <c r="G862" s="26"/>
      <c r="H862" s="25"/>
      <c r="I862" s="25"/>
      <c r="J862" s="30"/>
      <c r="K862" s="25"/>
      <c r="L862" s="30"/>
      <c r="M862" s="23"/>
      <c r="N862" s="23"/>
      <c r="O862" s="23"/>
      <c r="P862" s="24"/>
      <c r="Q862" s="24"/>
    </row>
    <row r="863" spans="1:17" ht="27" customHeight="1">
      <c r="A863" s="784"/>
      <c r="B863" s="22"/>
      <c r="C863" s="28"/>
      <c r="D863" s="26"/>
      <c r="E863" s="27"/>
      <c r="F863" s="26"/>
      <c r="G863" s="26"/>
      <c r="H863" s="25"/>
      <c r="I863" s="25"/>
      <c r="J863" s="30"/>
      <c r="K863" s="25"/>
      <c r="L863" s="30"/>
      <c r="M863" s="23"/>
      <c r="N863" s="23"/>
      <c r="O863" s="23"/>
      <c r="P863" s="24"/>
      <c r="Q863" s="24"/>
    </row>
    <row r="864" spans="1:17" ht="27" customHeight="1">
      <c r="A864" s="784"/>
      <c r="B864" s="22"/>
      <c r="C864" s="28"/>
      <c r="D864" s="26"/>
      <c r="E864" s="27"/>
      <c r="F864" s="26"/>
      <c r="G864" s="26"/>
      <c r="H864" s="25"/>
      <c r="I864" s="25"/>
      <c r="J864" s="30"/>
      <c r="K864" s="25"/>
      <c r="L864" s="30"/>
      <c r="M864" s="23"/>
      <c r="N864" s="23"/>
      <c r="O864" s="23"/>
      <c r="P864" s="24"/>
      <c r="Q864" s="24"/>
    </row>
    <row r="865" spans="1:17" ht="27" customHeight="1">
      <c r="A865" s="784"/>
      <c r="B865" s="22"/>
      <c r="C865" s="28"/>
      <c r="D865" s="26"/>
      <c r="E865" s="27"/>
      <c r="F865" s="26"/>
      <c r="G865" s="26"/>
      <c r="H865" s="25"/>
      <c r="I865" s="25"/>
      <c r="J865" s="30"/>
      <c r="K865" s="25"/>
      <c r="L865" s="30"/>
      <c r="M865" s="23"/>
      <c r="N865" s="23"/>
      <c r="O865" s="23"/>
      <c r="P865" s="24"/>
      <c r="Q865" s="24"/>
    </row>
    <row r="866" spans="1:17" ht="27" customHeight="1">
      <c r="A866" s="784"/>
      <c r="B866" s="22"/>
      <c r="C866" s="28"/>
      <c r="D866" s="26"/>
      <c r="E866" s="27"/>
      <c r="F866" s="26"/>
      <c r="G866" s="26"/>
      <c r="H866" s="25"/>
      <c r="I866" s="25"/>
      <c r="J866" s="30"/>
      <c r="K866" s="25"/>
      <c r="L866" s="30"/>
      <c r="M866" s="23"/>
      <c r="N866" s="23"/>
      <c r="O866" s="23"/>
      <c r="P866" s="24"/>
      <c r="Q866" s="24"/>
    </row>
    <row r="867" spans="1:17" ht="27" customHeight="1">
      <c r="A867" s="784"/>
      <c r="B867" s="22"/>
      <c r="C867" s="28"/>
      <c r="D867" s="26"/>
      <c r="E867" s="27"/>
      <c r="F867" s="26"/>
      <c r="G867" s="26"/>
      <c r="H867" s="25"/>
      <c r="I867" s="25"/>
      <c r="J867" s="30"/>
      <c r="K867" s="25"/>
      <c r="L867" s="30"/>
      <c r="M867" s="23"/>
      <c r="N867" s="23"/>
      <c r="O867" s="23"/>
      <c r="P867" s="24"/>
      <c r="Q867" s="24"/>
    </row>
    <row r="868" spans="1:17" ht="27" customHeight="1">
      <c r="A868" s="784"/>
      <c r="B868" s="22"/>
      <c r="C868" s="28"/>
      <c r="D868" s="26"/>
      <c r="E868" s="27"/>
      <c r="F868" s="26"/>
      <c r="G868" s="26"/>
      <c r="H868" s="25"/>
      <c r="I868" s="25"/>
      <c r="J868" s="30"/>
      <c r="K868" s="25"/>
      <c r="L868" s="30"/>
      <c r="M868" s="23"/>
      <c r="N868" s="23"/>
      <c r="O868" s="23"/>
      <c r="P868" s="24"/>
      <c r="Q868" s="24"/>
    </row>
    <row r="869" spans="1:17" ht="27" customHeight="1">
      <c r="A869" s="784"/>
      <c r="B869" s="22"/>
      <c r="C869" s="28"/>
      <c r="D869" s="26"/>
      <c r="E869" s="27"/>
      <c r="F869" s="26"/>
      <c r="G869" s="26"/>
      <c r="H869" s="25"/>
      <c r="I869" s="25"/>
      <c r="J869" s="30"/>
      <c r="K869" s="25"/>
      <c r="L869" s="30"/>
      <c r="M869" s="23"/>
      <c r="N869" s="23"/>
      <c r="O869" s="23"/>
      <c r="P869" s="24"/>
      <c r="Q869" s="24"/>
    </row>
    <row r="870" spans="1:17" ht="27" customHeight="1">
      <c r="A870" s="784"/>
      <c r="B870" s="22"/>
      <c r="C870" s="28"/>
      <c r="D870" s="26"/>
      <c r="E870" s="27"/>
      <c r="F870" s="26"/>
      <c r="G870" s="26"/>
      <c r="H870" s="25"/>
      <c r="I870" s="25"/>
      <c r="J870" s="30"/>
      <c r="K870" s="25"/>
      <c r="L870" s="30"/>
      <c r="M870" s="23"/>
      <c r="N870" s="23"/>
      <c r="O870" s="23"/>
      <c r="P870" s="24"/>
      <c r="Q870" s="24"/>
    </row>
    <row r="871" spans="1:17" ht="27" customHeight="1">
      <c r="A871" s="784"/>
      <c r="B871" s="22"/>
      <c r="C871" s="28"/>
      <c r="D871" s="26"/>
      <c r="E871" s="27"/>
      <c r="F871" s="26"/>
      <c r="G871" s="26"/>
      <c r="H871" s="25"/>
      <c r="I871" s="25"/>
      <c r="J871" s="30"/>
      <c r="K871" s="25"/>
      <c r="L871" s="30"/>
      <c r="M871" s="23"/>
      <c r="N871" s="23"/>
      <c r="O871" s="23"/>
      <c r="P871" s="24"/>
      <c r="Q871" s="24"/>
    </row>
    <row r="872" spans="1:17" ht="27" customHeight="1">
      <c r="A872" s="784"/>
      <c r="B872" s="22"/>
      <c r="C872" s="28"/>
      <c r="D872" s="26"/>
      <c r="E872" s="27"/>
      <c r="F872" s="26"/>
      <c r="G872" s="26"/>
      <c r="H872" s="25"/>
      <c r="I872" s="25"/>
      <c r="J872" s="30"/>
      <c r="K872" s="25"/>
      <c r="L872" s="30"/>
      <c r="M872" s="23"/>
      <c r="N872" s="23"/>
      <c r="O872" s="23"/>
      <c r="P872" s="24"/>
      <c r="Q872" s="24"/>
    </row>
    <row r="873" spans="1:17" ht="27" customHeight="1">
      <c r="A873" s="784"/>
      <c r="B873" s="22"/>
      <c r="C873" s="28"/>
      <c r="D873" s="26"/>
      <c r="E873" s="27"/>
      <c r="F873" s="26"/>
      <c r="G873" s="26"/>
      <c r="H873" s="25"/>
      <c r="I873" s="25"/>
      <c r="J873" s="30"/>
      <c r="K873" s="25"/>
      <c r="L873" s="30"/>
      <c r="M873" s="23"/>
      <c r="N873" s="23"/>
      <c r="O873" s="23"/>
      <c r="P873" s="24"/>
      <c r="Q873" s="24"/>
    </row>
    <row r="874" spans="1:17" ht="27" customHeight="1">
      <c r="A874" s="784"/>
      <c r="B874" s="22"/>
      <c r="C874" s="28"/>
      <c r="D874" s="26"/>
      <c r="E874" s="27"/>
      <c r="F874" s="26"/>
      <c r="G874" s="26"/>
      <c r="H874" s="25"/>
      <c r="I874" s="25"/>
      <c r="J874" s="30"/>
      <c r="K874" s="25"/>
      <c r="L874" s="30"/>
      <c r="M874" s="23"/>
      <c r="N874" s="23"/>
      <c r="O874" s="23"/>
      <c r="P874" s="24"/>
      <c r="Q874" s="24"/>
    </row>
    <row r="875" spans="1:17" ht="27" customHeight="1">
      <c r="A875" s="784"/>
      <c r="B875" s="22"/>
      <c r="C875" s="28"/>
      <c r="D875" s="26"/>
      <c r="E875" s="27"/>
      <c r="F875" s="26"/>
      <c r="G875" s="26"/>
      <c r="H875" s="25"/>
      <c r="I875" s="25"/>
      <c r="J875" s="30"/>
      <c r="K875" s="25"/>
      <c r="L875" s="30"/>
      <c r="M875" s="23"/>
      <c r="N875" s="23"/>
      <c r="O875" s="23"/>
      <c r="P875" s="24"/>
      <c r="Q875" s="24"/>
    </row>
    <row r="876" spans="1:17" ht="27" customHeight="1">
      <c r="A876" s="784"/>
      <c r="B876" s="22"/>
      <c r="C876" s="28"/>
      <c r="D876" s="26"/>
      <c r="E876" s="27"/>
      <c r="F876" s="26"/>
      <c r="G876" s="26"/>
      <c r="H876" s="25"/>
      <c r="I876" s="25"/>
      <c r="J876" s="30"/>
      <c r="K876" s="25"/>
      <c r="L876" s="30"/>
      <c r="M876" s="23"/>
      <c r="N876" s="23"/>
      <c r="O876" s="23"/>
      <c r="P876" s="24"/>
      <c r="Q876" s="24"/>
    </row>
    <row r="877" spans="1:17" ht="27" customHeight="1">
      <c r="A877" s="784"/>
      <c r="B877" s="22"/>
      <c r="C877" s="28"/>
      <c r="D877" s="26"/>
      <c r="E877" s="27"/>
      <c r="F877" s="26"/>
      <c r="G877" s="26"/>
      <c r="H877" s="25"/>
      <c r="I877" s="25"/>
      <c r="J877" s="30"/>
      <c r="K877" s="25"/>
      <c r="L877" s="30"/>
      <c r="M877" s="23"/>
      <c r="N877" s="23"/>
      <c r="O877" s="23"/>
      <c r="P877" s="24"/>
      <c r="Q877" s="24"/>
    </row>
    <row r="878" spans="1:17" ht="27" customHeight="1">
      <c r="A878" s="784"/>
      <c r="B878" s="22"/>
      <c r="C878" s="28"/>
      <c r="D878" s="26"/>
      <c r="E878" s="27"/>
      <c r="F878" s="26"/>
      <c r="G878" s="26"/>
      <c r="H878" s="25"/>
      <c r="I878" s="25"/>
      <c r="J878" s="30"/>
      <c r="K878" s="25"/>
      <c r="L878" s="30"/>
      <c r="M878" s="23"/>
      <c r="N878" s="23"/>
      <c r="O878" s="23"/>
      <c r="P878" s="24"/>
      <c r="Q878" s="24"/>
    </row>
    <row r="879" spans="1:17" ht="27" customHeight="1">
      <c r="A879" s="784"/>
      <c r="B879" s="22"/>
      <c r="C879" s="28"/>
      <c r="D879" s="26"/>
      <c r="E879" s="27"/>
      <c r="F879" s="26"/>
      <c r="G879" s="26"/>
      <c r="H879" s="25"/>
      <c r="I879" s="25"/>
      <c r="J879" s="30"/>
      <c r="K879" s="25"/>
      <c r="L879" s="30"/>
      <c r="M879" s="23"/>
      <c r="N879" s="23"/>
      <c r="O879" s="23"/>
      <c r="P879" s="24"/>
      <c r="Q879" s="24"/>
    </row>
    <row r="880" spans="1:17" ht="27" customHeight="1">
      <c r="A880" s="784"/>
      <c r="B880" s="22"/>
      <c r="C880" s="28"/>
      <c r="D880" s="26"/>
      <c r="E880" s="27"/>
      <c r="F880" s="26"/>
      <c r="G880" s="26"/>
      <c r="H880" s="25"/>
      <c r="I880" s="25"/>
      <c r="J880" s="30"/>
      <c r="K880" s="25"/>
      <c r="L880" s="30"/>
      <c r="M880" s="23"/>
      <c r="N880" s="23"/>
      <c r="O880" s="23"/>
      <c r="P880" s="24"/>
      <c r="Q880" s="24"/>
    </row>
    <row r="881" spans="1:17" ht="27" customHeight="1">
      <c r="A881" s="784"/>
      <c r="B881" s="22"/>
      <c r="C881" s="28"/>
      <c r="D881" s="26"/>
      <c r="E881" s="27"/>
      <c r="F881" s="26"/>
      <c r="G881" s="26"/>
      <c r="H881" s="25"/>
      <c r="I881" s="25"/>
      <c r="J881" s="30"/>
      <c r="K881" s="25"/>
      <c r="L881" s="30"/>
      <c r="M881" s="23"/>
      <c r="N881" s="23"/>
      <c r="O881" s="23"/>
      <c r="P881" s="24"/>
      <c r="Q881" s="24"/>
    </row>
    <row r="882" spans="1:17" ht="27" customHeight="1">
      <c r="A882" s="784"/>
      <c r="B882" s="22"/>
      <c r="C882" s="28"/>
      <c r="D882" s="26"/>
      <c r="E882" s="27"/>
      <c r="F882" s="26"/>
      <c r="G882" s="26"/>
      <c r="H882" s="25"/>
      <c r="I882" s="25"/>
      <c r="J882" s="30"/>
      <c r="K882" s="25"/>
      <c r="L882" s="30"/>
      <c r="M882" s="23"/>
      <c r="N882" s="23"/>
      <c r="O882" s="23"/>
      <c r="P882" s="24"/>
      <c r="Q882" s="24"/>
    </row>
    <row r="883" spans="1:17" ht="27" customHeight="1">
      <c r="A883" s="784"/>
      <c r="B883" s="22"/>
      <c r="C883" s="28"/>
      <c r="D883" s="26"/>
      <c r="E883" s="27"/>
      <c r="F883" s="26"/>
      <c r="G883" s="26"/>
      <c r="H883" s="25"/>
      <c r="I883" s="25"/>
      <c r="J883" s="30"/>
      <c r="K883" s="25"/>
      <c r="L883" s="30"/>
      <c r="M883" s="23"/>
      <c r="N883" s="23"/>
      <c r="O883" s="23"/>
      <c r="P883" s="24"/>
      <c r="Q883" s="24"/>
    </row>
    <row r="884" spans="1:17" ht="27" customHeight="1">
      <c r="A884" s="784"/>
      <c r="B884" s="22"/>
      <c r="C884" s="28"/>
      <c r="D884" s="26"/>
      <c r="E884" s="27"/>
      <c r="F884" s="26"/>
      <c r="G884" s="26"/>
      <c r="H884" s="25"/>
      <c r="I884" s="25"/>
      <c r="J884" s="30"/>
      <c r="K884" s="25"/>
      <c r="L884" s="30"/>
      <c r="M884" s="23"/>
      <c r="N884" s="23"/>
      <c r="O884" s="23"/>
      <c r="P884" s="24"/>
      <c r="Q884" s="24"/>
    </row>
    <row r="885" spans="1:17" ht="27" customHeight="1">
      <c r="A885" s="784"/>
      <c r="B885" s="22"/>
      <c r="C885" s="28"/>
      <c r="D885" s="26"/>
      <c r="E885" s="27"/>
      <c r="F885" s="26"/>
      <c r="G885" s="26"/>
      <c r="H885" s="25"/>
      <c r="I885" s="25"/>
      <c r="J885" s="30"/>
      <c r="K885" s="25"/>
      <c r="L885" s="30"/>
      <c r="M885" s="23"/>
      <c r="N885" s="23"/>
      <c r="O885" s="23"/>
      <c r="P885" s="24"/>
      <c r="Q885" s="24"/>
    </row>
    <row r="886" spans="1:17" ht="27" customHeight="1">
      <c r="A886" s="784"/>
      <c r="B886" s="22"/>
      <c r="C886" s="28"/>
      <c r="D886" s="26"/>
      <c r="E886" s="27"/>
      <c r="F886" s="26"/>
      <c r="G886" s="26"/>
      <c r="H886" s="25"/>
      <c r="I886" s="25"/>
      <c r="J886" s="30"/>
      <c r="K886" s="25"/>
      <c r="L886" s="30"/>
      <c r="M886" s="23"/>
      <c r="N886" s="23"/>
      <c r="O886" s="23"/>
      <c r="P886" s="24"/>
      <c r="Q886" s="24"/>
    </row>
    <row r="887" spans="1:17" ht="27" customHeight="1">
      <c r="A887" s="784"/>
      <c r="B887" s="22"/>
      <c r="C887" s="28"/>
      <c r="D887" s="26"/>
      <c r="E887" s="27"/>
      <c r="F887" s="26"/>
      <c r="G887" s="26"/>
      <c r="H887" s="25"/>
      <c r="I887" s="25"/>
      <c r="J887" s="30"/>
      <c r="K887" s="25"/>
      <c r="L887" s="30"/>
      <c r="M887" s="23"/>
      <c r="N887" s="23"/>
      <c r="O887" s="23"/>
      <c r="P887" s="24"/>
      <c r="Q887" s="24"/>
    </row>
    <row r="888" spans="1:17" ht="27" customHeight="1">
      <c r="A888" s="784"/>
      <c r="B888" s="22"/>
      <c r="C888" s="28"/>
      <c r="D888" s="26"/>
      <c r="E888" s="27"/>
      <c r="F888" s="26"/>
      <c r="G888" s="26"/>
      <c r="H888" s="25"/>
      <c r="I888" s="25"/>
      <c r="J888" s="30"/>
      <c r="K888" s="25"/>
      <c r="L888" s="30"/>
      <c r="M888" s="23"/>
      <c r="N888" s="23"/>
      <c r="O888" s="23"/>
      <c r="P888" s="24"/>
      <c r="Q888" s="24"/>
    </row>
    <row r="889" spans="1:17" ht="27" customHeight="1">
      <c r="A889" s="784"/>
      <c r="B889" s="22"/>
      <c r="C889" s="28"/>
      <c r="D889" s="26"/>
      <c r="E889" s="27"/>
      <c r="F889" s="26"/>
      <c r="G889" s="26"/>
      <c r="H889" s="25"/>
      <c r="I889" s="25"/>
      <c r="J889" s="30"/>
      <c r="K889" s="25"/>
      <c r="L889" s="30"/>
      <c r="M889" s="23"/>
      <c r="N889" s="23"/>
      <c r="O889" s="23"/>
      <c r="P889" s="24"/>
      <c r="Q889" s="24"/>
    </row>
    <row r="890" spans="1:17" ht="27" customHeight="1">
      <c r="A890" s="784"/>
      <c r="B890" s="22"/>
      <c r="C890" s="28"/>
      <c r="D890" s="26"/>
      <c r="E890" s="27"/>
      <c r="F890" s="26"/>
      <c r="G890" s="26"/>
      <c r="H890" s="25"/>
      <c r="I890" s="25"/>
      <c r="J890" s="30"/>
      <c r="K890" s="25"/>
      <c r="L890" s="30"/>
      <c r="M890" s="23"/>
      <c r="N890" s="23"/>
      <c r="O890" s="23"/>
      <c r="P890" s="24"/>
      <c r="Q890" s="24"/>
    </row>
    <row r="891" spans="1:17" ht="27" customHeight="1">
      <c r="A891" s="784"/>
      <c r="B891" s="22"/>
      <c r="C891" s="28"/>
      <c r="D891" s="26"/>
      <c r="E891" s="27"/>
      <c r="F891" s="26"/>
      <c r="G891" s="26"/>
      <c r="H891" s="25"/>
      <c r="I891" s="25"/>
      <c r="J891" s="30"/>
      <c r="K891" s="25"/>
      <c r="L891" s="30"/>
      <c r="M891" s="23"/>
      <c r="N891" s="23"/>
      <c r="O891" s="23"/>
      <c r="P891" s="24"/>
      <c r="Q891" s="24"/>
    </row>
    <row r="892" spans="1:17" ht="27" customHeight="1">
      <c r="A892" s="784"/>
      <c r="B892" s="22"/>
      <c r="C892" s="28"/>
      <c r="D892" s="26"/>
      <c r="E892" s="27"/>
      <c r="F892" s="26"/>
      <c r="G892" s="26"/>
      <c r="H892" s="25"/>
      <c r="I892" s="25"/>
      <c r="J892" s="30"/>
      <c r="K892" s="25"/>
      <c r="L892" s="30"/>
      <c r="M892" s="23"/>
      <c r="N892" s="23"/>
      <c r="O892" s="23"/>
      <c r="P892" s="24"/>
      <c r="Q892" s="24"/>
    </row>
    <row r="893" spans="1:17" ht="27" customHeight="1">
      <c r="A893" s="784"/>
      <c r="B893" s="22"/>
      <c r="C893" s="28"/>
      <c r="D893" s="26"/>
      <c r="E893" s="27"/>
      <c r="F893" s="26"/>
      <c r="G893" s="26"/>
      <c r="H893" s="25"/>
      <c r="I893" s="25"/>
      <c r="J893" s="30"/>
      <c r="K893" s="25"/>
      <c r="L893" s="30"/>
      <c r="M893" s="23"/>
      <c r="N893" s="23"/>
      <c r="O893" s="23"/>
      <c r="P893" s="24"/>
      <c r="Q893" s="24"/>
    </row>
    <row r="894" spans="1:17" ht="27" customHeight="1">
      <c r="A894" s="784"/>
      <c r="B894" s="22"/>
      <c r="C894" s="28"/>
      <c r="D894" s="26"/>
      <c r="E894" s="27"/>
      <c r="F894" s="26"/>
      <c r="G894" s="26"/>
      <c r="H894" s="25"/>
      <c r="I894" s="25"/>
      <c r="J894" s="30"/>
      <c r="K894" s="25"/>
      <c r="L894" s="30"/>
      <c r="M894" s="23"/>
      <c r="N894" s="23"/>
      <c r="O894" s="23"/>
      <c r="P894" s="24"/>
      <c r="Q894" s="24"/>
    </row>
    <row r="895" spans="1:17" ht="27" customHeight="1">
      <c r="A895" s="784"/>
      <c r="B895" s="22"/>
      <c r="C895" s="28"/>
      <c r="D895" s="26"/>
      <c r="E895" s="27"/>
      <c r="F895" s="26"/>
      <c r="G895" s="26"/>
      <c r="H895" s="25"/>
      <c r="I895" s="25"/>
      <c r="J895" s="30"/>
      <c r="K895" s="25"/>
      <c r="L895" s="30"/>
      <c r="M895" s="23"/>
      <c r="N895" s="23"/>
      <c r="O895" s="23"/>
      <c r="P895" s="24"/>
      <c r="Q895" s="24"/>
    </row>
    <row r="896" spans="1:17" ht="27" customHeight="1">
      <c r="A896" s="784"/>
      <c r="B896" s="22"/>
      <c r="C896" s="28"/>
      <c r="D896" s="26"/>
      <c r="E896" s="27"/>
      <c r="F896" s="26"/>
      <c r="G896" s="26"/>
      <c r="H896" s="25"/>
      <c r="I896" s="25"/>
      <c r="J896" s="30"/>
      <c r="K896" s="25"/>
      <c r="L896" s="30"/>
      <c r="M896" s="23"/>
      <c r="N896" s="23"/>
      <c r="O896" s="23"/>
      <c r="P896" s="24"/>
      <c r="Q896" s="24"/>
    </row>
    <row r="897" spans="1:17" ht="27" customHeight="1">
      <c r="A897" s="784"/>
      <c r="B897" s="22"/>
      <c r="C897" s="28"/>
      <c r="D897" s="26"/>
      <c r="E897" s="27"/>
      <c r="F897" s="26"/>
      <c r="G897" s="26"/>
      <c r="H897" s="25"/>
      <c r="I897" s="25"/>
      <c r="J897" s="30"/>
      <c r="K897" s="25"/>
      <c r="L897" s="30"/>
      <c r="M897" s="23"/>
      <c r="N897" s="23"/>
      <c r="O897" s="23"/>
      <c r="P897" s="24"/>
      <c r="Q897" s="24"/>
    </row>
    <row r="898" spans="1:17" ht="27" customHeight="1">
      <c r="A898" s="784"/>
      <c r="B898" s="22"/>
      <c r="C898" s="28"/>
      <c r="D898" s="26"/>
      <c r="E898" s="27"/>
      <c r="F898" s="26"/>
      <c r="G898" s="26"/>
      <c r="H898" s="25"/>
      <c r="I898" s="25"/>
      <c r="J898" s="30"/>
      <c r="K898" s="25"/>
      <c r="L898" s="30"/>
      <c r="M898" s="23"/>
      <c r="N898" s="23"/>
      <c r="O898" s="23"/>
      <c r="P898" s="24"/>
      <c r="Q898" s="24"/>
    </row>
    <row r="899" spans="1:17" ht="27" customHeight="1">
      <c r="A899" s="784"/>
      <c r="B899" s="22"/>
      <c r="C899" s="28"/>
      <c r="D899" s="26"/>
      <c r="E899" s="27"/>
      <c r="F899" s="26"/>
      <c r="G899" s="26"/>
      <c r="H899" s="25"/>
      <c r="I899" s="25"/>
      <c r="J899" s="30"/>
      <c r="K899" s="25"/>
      <c r="L899" s="30"/>
      <c r="M899" s="23"/>
      <c r="N899" s="23"/>
      <c r="O899" s="23"/>
      <c r="P899" s="24"/>
      <c r="Q899" s="24"/>
    </row>
    <row r="900" spans="1:17" ht="27" customHeight="1">
      <c r="A900" s="784"/>
      <c r="B900" s="22"/>
      <c r="C900" s="28"/>
      <c r="D900" s="26"/>
      <c r="E900" s="27"/>
      <c r="F900" s="26"/>
      <c r="G900" s="26"/>
      <c r="H900" s="25"/>
      <c r="I900" s="25"/>
      <c r="J900" s="30"/>
      <c r="K900" s="25"/>
      <c r="L900" s="30"/>
      <c r="M900" s="23"/>
      <c r="N900" s="23"/>
      <c r="O900" s="23"/>
      <c r="P900" s="24"/>
      <c r="Q900" s="24"/>
    </row>
    <row r="901" spans="1:17" ht="27" customHeight="1">
      <c r="A901" s="784"/>
      <c r="B901" s="22"/>
      <c r="C901" s="28"/>
      <c r="D901" s="26"/>
      <c r="E901" s="27"/>
      <c r="F901" s="26"/>
      <c r="G901" s="26"/>
      <c r="H901" s="25"/>
      <c r="I901" s="25"/>
      <c r="J901" s="30"/>
      <c r="K901" s="25"/>
      <c r="L901" s="30"/>
      <c r="M901" s="23"/>
      <c r="N901" s="23"/>
      <c r="O901" s="23"/>
      <c r="P901" s="24"/>
      <c r="Q901" s="24"/>
    </row>
    <row r="902" spans="1:17" ht="27" customHeight="1">
      <c r="A902" s="784"/>
      <c r="B902" s="22"/>
      <c r="C902" s="28"/>
      <c r="D902" s="26"/>
      <c r="E902" s="27"/>
      <c r="F902" s="26"/>
      <c r="G902" s="26"/>
      <c r="H902" s="25"/>
      <c r="I902" s="25"/>
      <c r="J902" s="30"/>
      <c r="K902" s="25"/>
      <c r="L902" s="30"/>
      <c r="M902" s="23"/>
      <c r="N902" s="23"/>
      <c r="O902" s="23"/>
      <c r="P902" s="24"/>
      <c r="Q902" s="24"/>
    </row>
    <row r="903" spans="1:17" ht="27" customHeight="1">
      <c r="A903" s="784"/>
      <c r="B903" s="22"/>
      <c r="C903" s="28"/>
      <c r="D903" s="26"/>
      <c r="E903" s="27"/>
      <c r="F903" s="26"/>
      <c r="G903" s="26"/>
      <c r="H903" s="25"/>
      <c r="I903" s="25"/>
      <c r="J903" s="30"/>
      <c r="K903" s="25"/>
      <c r="L903" s="30"/>
      <c r="M903" s="23"/>
      <c r="N903" s="23"/>
      <c r="O903" s="23"/>
      <c r="P903" s="24"/>
      <c r="Q903" s="24"/>
    </row>
    <row r="904" spans="1:17" ht="27" customHeight="1">
      <c r="A904" s="784"/>
      <c r="B904" s="22"/>
      <c r="C904" s="28"/>
      <c r="D904" s="26"/>
      <c r="E904" s="27"/>
      <c r="F904" s="26"/>
      <c r="G904" s="26"/>
      <c r="H904" s="25"/>
      <c r="I904" s="25"/>
      <c r="J904" s="30"/>
      <c r="K904" s="25"/>
      <c r="L904" s="30"/>
      <c r="M904" s="23"/>
      <c r="N904" s="23"/>
      <c r="O904" s="23"/>
      <c r="P904" s="24"/>
      <c r="Q904" s="24"/>
    </row>
    <row r="905" spans="1:17" ht="27" customHeight="1">
      <c r="A905" s="784"/>
      <c r="B905" s="22"/>
      <c r="C905" s="28"/>
      <c r="D905" s="26"/>
      <c r="E905" s="27"/>
      <c r="F905" s="26"/>
      <c r="G905" s="26"/>
      <c r="H905" s="25"/>
      <c r="I905" s="25"/>
      <c r="J905" s="30"/>
      <c r="K905" s="25"/>
      <c r="L905" s="30"/>
      <c r="M905" s="23"/>
      <c r="N905" s="23"/>
      <c r="O905" s="23"/>
      <c r="P905" s="24"/>
      <c r="Q905" s="24"/>
    </row>
    <row r="906" spans="1:17" ht="27" customHeight="1">
      <c r="A906" s="784"/>
      <c r="B906" s="22"/>
      <c r="C906" s="28"/>
      <c r="D906" s="26"/>
      <c r="E906" s="27"/>
      <c r="F906" s="26"/>
      <c r="G906" s="26"/>
      <c r="H906" s="25"/>
      <c r="I906" s="25"/>
      <c r="J906" s="30"/>
      <c r="K906" s="25"/>
      <c r="L906" s="30"/>
      <c r="M906" s="23"/>
      <c r="N906" s="23"/>
      <c r="O906" s="23"/>
      <c r="P906" s="24"/>
      <c r="Q906" s="24"/>
    </row>
    <row r="907" spans="1:17" ht="27" customHeight="1">
      <c r="A907" s="784"/>
      <c r="B907" s="22"/>
      <c r="C907" s="28"/>
      <c r="D907" s="26"/>
      <c r="E907" s="27"/>
      <c r="F907" s="26"/>
      <c r="G907" s="26"/>
      <c r="H907" s="25"/>
      <c r="I907" s="25"/>
      <c r="J907" s="30"/>
      <c r="K907" s="25"/>
      <c r="L907" s="30"/>
      <c r="M907" s="23"/>
      <c r="N907" s="23"/>
      <c r="O907" s="23"/>
      <c r="P907" s="24"/>
      <c r="Q907" s="24"/>
    </row>
    <row r="908" spans="1:17" ht="27" customHeight="1">
      <c r="A908" s="784"/>
      <c r="B908" s="22"/>
      <c r="C908" s="28"/>
      <c r="D908" s="26"/>
      <c r="E908" s="27"/>
      <c r="F908" s="26"/>
      <c r="G908" s="26"/>
      <c r="H908" s="25"/>
      <c r="I908" s="25"/>
      <c r="J908" s="30"/>
      <c r="K908" s="25"/>
      <c r="L908" s="30"/>
      <c r="M908" s="23"/>
      <c r="N908" s="23"/>
      <c r="O908" s="23"/>
      <c r="P908" s="24"/>
      <c r="Q908" s="24"/>
    </row>
    <row r="909" spans="1:17" ht="27" customHeight="1">
      <c r="A909" s="784"/>
      <c r="B909" s="22"/>
      <c r="C909" s="28"/>
      <c r="D909" s="26"/>
      <c r="E909" s="27"/>
      <c r="F909" s="26"/>
      <c r="G909" s="26"/>
      <c r="H909" s="25"/>
      <c r="I909" s="25"/>
      <c r="J909" s="30"/>
      <c r="K909" s="25"/>
      <c r="L909" s="30"/>
      <c r="M909" s="23"/>
      <c r="N909" s="23"/>
      <c r="O909" s="23"/>
      <c r="P909" s="24"/>
      <c r="Q909" s="24"/>
    </row>
    <row r="910" spans="1:17" ht="27" customHeight="1">
      <c r="A910" s="784"/>
      <c r="B910" s="22"/>
      <c r="C910" s="28"/>
      <c r="D910" s="26"/>
      <c r="E910" s="27"/>
      <c r="F910" s="26"/>
      <c r="G910" s="26"/>
      <c r="H910" s="25"/>
      <c r="I910" s="25"/>
      <c r="J910" s="30"/>
      <c r="K910" s="25"/>
      <c r="L910" s="30"/>
      <c r="M910" s="23"/>
      <c r="N910" s="23"/>
      <c r="O910" s="23"/>
      <c r="P910" s="24"/>
      <c r="Q910" s="24"/>
    </row>
    <row r="911" spans="1:17" ht="27" customHeight="1">
      <c r="A911" s="784"/>
      <c r="B911" s="22"/>
      <c r="C911" s="28"/>
      <c r="D911" s="26"/>
      <c r="E911" s="27"/>
      <c r="F911" s="26"/>
      <c r="G911" s="26"/>
      <c r="H911" s="25"/>
      <c r="I911" s="25"/>
      <c r="J911" s="30"/>
      <c r="K911" s="25"/>
      <c r="L911" s="30"/>
      <c r="M911" s="23"/>
      <c r="N911" s="23"/>
      <c r="O911" s="23"/>
      <c r="P911" s="24"/>
      <c r="Q911" s="24"/>
    </row>
    <row r="912" spans="1:17" ht="27" customHeight="1">
      <c r="A912" s="784"/>
      <c r="B912" s="22"/>
      <c r="C912" s="28"/>
      <c r="D912" s="26"/>
      <c r="E912" s="27"/>
      <c r="F912" s="26"/>
      <c r="G912" s="26"/>
      <c r="H912" s="25"/>
      <c r="I912" s="25"/>
      <c r="J912" s="30"/>
      <c r="K912" s="25"/>
      <c r="L912" s="30"/>
      <c r="M912" s="23"/>
      <c r="N912" s="23"/>
      <c r="O912" s="23"/>
      <c r="P912" s="24"/>
      <c r="Q912" s="24"/>
    </row>
    <row r="913" spans="1:17" ht="27" customHeight="1">
      <c r="A913" s="784"/>
      <c r="B913" s="22"/>
      <c r="C913" s="28"/>
      <c r="D913" s="26"/>
      <c r="E913" s="27"/>
      <c r="F913" s="26"/>
      <c r="G913" s="26"/>
      <c r="H913" s="25"/>
      <c r="I913" s="25"/>
      <c r="J913" s="30"/>
      <c r="K913" s="25"/>
      <c r="L913" s="30"/>
      <c r="M913" s="23"/>
      <c r="N913" s="23"/>
      <c r="O913" s="23"/>
      <c r="P913" s="24"/>
      <c r="Q913" s="24"/>
    </row>
    <row r="914" spans="1:17" ht="27" customHeight="1">
      <c r="A914" s="784"/>
      <c r="B914" s="22"/>
      <c r="C914" s="28"/>
      <c r="D914" s="26"/>
      <c r="E914" s="27"/>
      <c r="F914" s="26"/>
      <c r="G914" s="26"/>
      <c r="H914" s="25"/>
      <c r="I914" s="25"/>
      <c r="J914" s="30"/>
      <c r="K914" s="25"/>
      <c r="L914" s="30"/>
      <c r="M914" s="23"/>
      <c r="N914" s="23"/>
      <c r="O914" s="23"/>
      <c r="P914" s="24"/>
      <c r="Q914" s="24"/>
    </row>
    <row r="915" spans="1:17" ht="27" customHeight="1">
      <c r="A915" s="784"/>
      <c r="B915" s="22"/>
      <c r="C915" s="28"/>
      <c r="D915" s="26"/>
      <c r="E915" s="27"/>
      <c r="F915" s="26"/>
      <c r="G915" s="26"/>
      <c r="H915" s="25"/>
      <c r="I915" s="25"/>
      <c r="J915" s="30"/>
      <c r="K915" s="25"/>
      <c r="L915" s="30"/>
      <c r="M915" s="23"/>
      <c r="N915" s="23"/>
      <c r="O915" s="23"/>
      <c r="P915" s="24"/>
      <c r="Q915" s="24"/>
    </row>
    <row r="916" spans="1:17" ht="27" customHeight="1">
      <c r="A916" s="784"/>
      <c r="B916" s="22"/>
      <c r="C916" s="28"/>
      <c r="D916" s="26"/>
      <c r="E916" s="27"/>
      <c r="F916" s="26"/>
      <c r="G916" s="26"/>
      <c r="H916" s="25"/>
      <c r="I916" s="25"/>
      <c r="J916" s="30"/>
      <c r="K916" s="25"/>
      <c r="L916" s="30"/>
      <c r="M916" s="23"/>
      <c r="N916" s="23"/>
      <c r="O916" s="23"/>
      <c r="P916" s="24"/>
      <c r="Q916" s="24"/>
    </row>
    <row r="917" spans="1:17" ht="27" customHeight="1">
      <c r="A917" s="784"/>
      <c r="B917" s="22"/>
      <c r="C917" s="28"/>
      <c r="D917" s="26"/>
      <c r="E917" s="27"/>
      <c r="F917" s="26"/>
      <c r="G917" s="26"/>
      <c r="H917" s="25"/>
      <c r="I917" s="25"/>
      <c r="J917" s="30"/>
      <c r="K917" s="25"/>
      <c r="L917" s="30"/>
      <c r="M917" s="23"/>
      <c r="N917" s="23"/>
      <c r="O917" s="23"/>
      <c r="P917" s="24"/>
      <c r="Q917" s="24"/>
    </row>
    <row r="918" spans="1:17" ht="27" customHeight="1">
      <c r="A918" s="784"/>
      <c r="B918" s="22"/>
      <c r="C918" s="28"/>
      <c r="D918" s="26"/>
      <c r="E918" s="27"/>
      <c r="F918" s="26"/>
      <c r="G918" s="26"/>
      <c r="H918" s="25"/>
      <c r="I918" s="25"/>
      <c r="J918" s="30"/>
      <c r="K918" s="25"/>
      <c r="L918" s="30"/>
      <c r="M918" s="23"/>
      <c r="N918" s="23"/>
      <c r="O918" s="23"/>
      <c r="P918" s="24"/>
      <c r="Q918" s="24"/>
    </row>
    <row r="919" spans="1:17" ht="27" customHeight="1">
      <c r="A919" s="784"/>
      <c r="B919" s="22"/>
      <c r="C919" s="28"/>
      <c r="D919" s="26"/>
      <c r="E919" s="27"/>
      <c r="F919" s="26"/>
      <c r="G919" s="26"/>
      <c r="H919" s="25"/>
      <c r="I919" s="25"/>
      <c r="J919" s="30"/>
      <c r="K919" s="25"/>
      <c r="L919" s="30"/>
      <c r="M919" s="23"/>
      <c r="N919" s="23"/>
      <c r="O919" s="23"/>
      <c r="P919" s="24"/>
      <c r="Q919" s="24"/>
    </row>
    <row r="920" spans="1:17" ht="27" customHeight="1">
      <c r="A920" s="784"/>
      <c r="B920" s="22"/>
      <c r="C920" s="28"/>
      <c r="D920" s="26"/>
      <c r="E920" s="27"/>
      <c r="F920" s="26"/>
      <c r="G920" s="26"/>
      <c r="H920" s="25"/>
      <c r="I920" s="25"/>
      <c r="J920" s="30"/>
      <c r="K920" s="25"/>
      <c r="L920" s="30"/>
      <c r="M920" s="23"/>
      <c r="N920" s="23"/>
      <c r="O920" s="23"/>
      <c r="P920" s="24"/>
      <c r="Q920" s="24"/>
    </row>
    <row r="921" spans="1:17" ht="27" customHeight="1">
      <c r="A921" s="784"/>
      <c r="B921" s="22"/>
      <c r="C921" s="28"/>
      <c r="D921" s="26"/>
      <c r="E921" s="27"/>
      <c r="F921" s="26"/>
      <c r="G921" s="26"/>
      <c r="H921" s="25"/>
      <c r="I921" s="25"/>
      <c r="J921" s="30"/>
      <c r="K921" s="25"/>
      <c r="L921" s="30"/>
      <c r="M921" s="23"/>
      <c r="N921" s="23"/>
      <c r="O921" s="23"/>
      <c r="P921" s="24"/>
      <c r="Q921" s="24"/>
    </row>
    <row r="922" spans="1:17" ht="27" customHeight="1">
      <c r="A922" s="784"/>
      <c r="B922" s="22"/>
      <c r="C922" s="28"/>
      <c r="D922" s="26"/>
      <c r="E922" s="27"/>
      <c r="F922" s="26"/>
      <c r="G922" s="26"/>
      <c r="H922" s="25"/>
      <c r="I922" s="25"/>
      <c r="J922" s="30"/>
      <c r="K922" s="25"/>
      <c r="L922" s="30"/>
      <c r="M922" s="23"/>
      <c r="N922" s="23"/>
      <c r="O922" s="23"/>
      <c r="P922" s="24"/>
      <c r="Q922" s="24"/>
    </row>
    <row r="923" spans="1:17" ht="27" customHeight="1">
      <c r="A923" s="784"/>
      <c r="B923" s="22"/>
      <c r="C923" s="28"/>
      <c r="D923" s="26"/>
      <c r="E923" s="27"/>
      <c r="F923" s="26"/>
      <c r="G923" s="26"/>
      <c r="H923" s="25"/>
      <c r="I923" s="25"/>
      <c r="J923" s="30"/>
      <c r="K923" s="25"/>
      <c r="L923" s="30"/>
      <c r="M923" s="23"/>
      <c r="N923" s="23"/>
      <c r="O923" s="23"/>
      <c r="P923" s="24"/>
      <c r="Q923" s="24"/>
    </row>
    <row r="924" spans="1:17" ht="27" customHeight="1">
      <c r="A924" s="784"/>
      <c r="B924" s="22"/>
      <c r="C924" s="28"/>
      <c r="D924" s="26"/>
      <c r="E924" s="27"/>
      <c r="F924" s="26"/>
      <c r="G924" s="26"/>
      <c r="H924" s="25"/>
      <c r="I924" s="25"/>
      <c r="J924" s="30"/>
      <c r="K924" s="25"/>
      <c r="L924" s="30"/>
      <c r="M924" s="23"/>
      <c r="N924" s="23"/>
      <c r="O924" s="23"/>
      <c r="P924" s="24"/>
      <c r="Q924" s="24"/>
    </row>
    <row r="925" spans="1:17" ht="27" customHeight="1">
      <c r="A925" s="784"/>
      <c r="B925" s="22"/>
      <c r="C925" s="28"/>
      <c r="D925" s="26"/>
      <c r="E925" s="27"/>
      <c r="F925" s="26"/>
      <c r="G925" s="26"/>
      <c r="H925" s="25"/>
      <c r="I925" s="25"/>
      <c r="J925" s="30"/>
      <c r="K925" s="25"/>
      <c r="L925" s="30"/>
      <c r="M925" s="23"/>
      <c r="N925" s="23"/>
      <c r="O925" s="23"/>
      <c r="P925" s="24"/>
      <c r="Q925" s="24"/>
    </row>
    <row r="926" spans="1:17" ht="27" customHeight="1">
      <c r="A926" s="784"/>
      <c r="B926" s="22"/>
      <c r="C926" s="28"/>
      <c r="D926" s="26"/>
      <c r="E926" s="27"/>
      <c r="F926" s="26"/>
      <c r="G926" s="26"/>
      <c r="H926" s="25"/>
      <c r="I926" s="25"/>
      <c r="J926" s="30"/>
      <c r="K926" s="25"/>
      <c r="L926" s="30"/>
      <c r="M926" s="23"/>
      <c r="N926" s="23"/>
      <c r="O926" s="23"/>
      <c r="P926" s="24"/>
      <c r="Q926" s="24"/>
    </row>
    <row r="927" spans="1:17" ht="27" customHeight="1">
      <c r="A927" s="784"/>
      <c r="B927" s="22"/>
      <c r="C927" s="28"/>
      <c r="D927" s="26"/>
      <c r="E927" s="27"/>
      <c r="F927" s="26"/>
      <c r="G927" s="26"/>
      <c r="H927" s="25"/>
      <c r="I927" s="25"/>
      <c r="J927" s="30"/>
      <c r="K927" s="25"/>
      <c r="L927" s="30"/>
      <c r="M927" s="23"/>
      <c r="N927" s="23"/>
      <c r="O927" s="23"/>
      <c r="P927" s="24"/>
      <c r="Q927" s="24"/>
    </row>
    <row r="928" spans="1:17" ht="27" customHeight="1">
      <c r="A928" s="784"/>
      <c r="B928" s="22"/>
      <c r="C928" s="28"/>
      <c r="D928" s="26"/>
      <c r="E928" s="27"/>
      <c r="F928" s="26"/>
      <c r="G928" s="26"/>
      <c r="H928" s="25"/>
      <c r="I928" s="25"/>
      <c r="J928" s="30"/>
      <c r="K928" s="25"/>
      <c r="L928" s="30"/>
      <c r="M928" s="23"/>
      <c r="N928" s="23"/>
      <c r="O928" s="23"/>
      <c r="P928" s="24"/>
      <c r="Q928" s="24"/>
    </row>
    <row r="929" spans="1:17" ht="27" customHeight="1">
      <c r="A929" s="784"/>
      <c r="B929" s="22"/>
      <c r="C929" s="28"/>
      <c r="D929" s="26"/>
      <c r="E929" s="27"/>
      <c r="F929" s="26"/>
      <c r="G929" s="26"/>
      <c r="H929" s="25"/>
      <c r="I929" s="25"/>
      <c r="J929" s="30"/>
      <c r="K929" s="25"/>
      <c r="L929" s="30"/>
      <c r="M929" s="23"/>
      <c r="N929" s="23"/>
      <c r="O929" s="23"/>
      <c r="P929" s="24"/>
      <c r="Q929" s="24"/>
    </row>
    <row r="930" spans="1:17" ht="27" customHeight="1">
      <c r="A930" s="784"/>
      <c r="B930" s="22"/>
      <c r="C930" s="28"/>
      <c r="D930" s="26"/>
      <c r="E930" s="27"/>
      <c r="F930" s="26"/>
      <c r="G930" s="26"/>
      <c r="H930" s="25"/>
      <c r="I930" s="25"/>
      <c r="J930" s="30"/>
      <c r="K930" s="25"/>
      <c r="L930" s="30"/>
      <c r="M930" s="23"/>
      <c r="N930" s="23"/>
      <c r="O930" s="23"/>
      <c r="P930" s="24"/>
      <c r="Q930" s="24"/>
    </row>
    <row r="931" spans="1:17" ht="27" customHeight="1">
      <c r="A931" s="784"/>
      <c r="B931" s="22"/>
      <c r="C931" s="28"/>
      <c r="D931" s="26"/>
      <c r="E931" s="27"/>
      <c r="F931" s="26"/>
      <c r="G931" s="26"/>
      <c r="H931" s="25"/>
      <c r="I931" s="25"/>
      <c r="J931" s="30"/>
      <c r="K931" s="25"/>
      <c r="L931" s="30"/>
      <c r="M931" s="23"/>
      <c r="N931" s="23"/>
      <c r="O931" s="23"/>
      <c r="P931" s="24"/>
      <c r="Q931" s="24"/>
    </row>
    <row r="932" spans="1:17" ht="27" customHeight="1">
      <c r="A932" s="784"/>
      <c r="B932" s="22"/>
      <c r="C932" s="28"/>
      <c r="D932" s="26"/>
      <c r="E932" s="27"/>
      <c r="F932" s="26"/>
      <c r="G932" s="26"/>
      <c r="H932" s="25"/>
      <c r="I932" s="25"/>
      <c r="J932" s="30"/>
      <c r="K932" s="25"/>
      <c r="L932" s="30"/>
      <c r="M932" s="23"/>
      <c r="N932" s="23"/>
      <c r="O932" s="23"/>
      <c r="P932" s="24"/>
      <c r="Q932" s="24"/>
    </row>
    <row r="933" spans="1:17" ht="27" customHeight="1">
      <c r="A933" s="784"/>
      <c r="B933" s="22"/>
      <c r="C933" s="28"/>
      <c r="D933" s="26"/>
      <c r="E933" s="27"/>
      <c r="F933" s="26"/>
      <c r="G933" s="26"/>
      <c r="H933" s="25"/>
      <c r="I933" s="25"/>
      <c r="J933" s="30"/>
      <c r="K933" s="25"/>
      <c r="L933" s="30"/>
      <c r="M933" s="23"/>
      <c r="N933" s="23"/>
      <c r="O933" s="23"/>
      <c r="P933" s="24"/>
      <c r="Q933" s="24"/>
    </row>
    <row r="934" spans="1:17" ht="27" customHeight="1">
      <c r="A934" s="784"/>
      <c r="B934" s="22"/>
      <c r="C934" s="28"/>
      <c r="D934" s="26"/>
      <c r="E934" s="27"/>
      <c r="F934" s="26"/>
      <c r="G934" s="26"/>
      <c r="H934" s="25"/>
      <c r="I934" s="25"/>
      <c r="J934" s="30"/>
      <c r="K934" s="25"/>
      <c r="L934" s="30"/>
      <c r="M934" s="23"/>
      <c r="N934" s="23"/>
      <c r="O934" s="23"/>
      <c r="P934" s="24"/>
      <c r="Q934" s="24"/>
    </row>
    <row r="935" spans="1:17" ht="27" customHeight="1">
      <c r="A935" s="784"/>
      <c r="B935" s="22"/>
      <c r="C935" s="28"/>
      <c r="D935" s="26"/>
      <c r="E935" s="27"/>
      <c r="F935" s="26"/>
      <c r="G935" s="26"/>
      <c r="H935" s="25"/>
      <c r="I935" s="25"/>
      <c r="J935" s="30"/>
      <c r="K935" s="25"/>
      <c r="L935" s="30"/>
      <c r="M935" s="23"/>
      <c r="N935" s="23"/>
      <c r="O935" s="23"/>
      <c r="P935" s="24"/>
      <c r="Q935" s="24"/>
    </row>
    <row r="936" spans="1:17" ht="27" customHeight="1">
      <c r="A936" s="784"/>
      <c r="B936" s="22"/>
      <c r="C936" s="28"/>
      <c r="D936" s="26"/>
      <c r="E936" s="27"/>
      <c r="F936" s="26"/>
      <c r="G936" s="26"/>
      <c r="H936" s="25"/>
      <c r="I936" s="25"/>
      <c r="J936" s="30"/>
      <c r="K936" s="25"/>
      <c r="L936" s="30"/>
      <c r="M936" s="23"/>
      <c r="N936" s="23"/>
      <c r="O936" s="23"/>
      <c r="P936" s="24"/>
      <c r="Q936" s="24"/>
    </row>
    <row r="937" spans="1:17" ht="27" customHeight="1">
      <c r="A937" s="784"/>
      <c r="B937" s="22"/>
      <c r="C937" s="28"/>
      <c r="D937" s="26"/>
      <c r="E937" s="27"/>
      <c r="F937" s="26"/>
      <c r="G937" s="26"/>
      <c r="H937" s="25"/>
      <c r="I937" s="25"/>
      <c r="J937" s="30"/>
      <c r="K937" s="25"/>
      <c r="L937" s="30"/>
      <c r="M937" s="23"/>
      <c r="N937" s="23"/>
      <c r="O937" s="23"/>
      <c r="P937" s="24"/>
      <c r="Q937" s="24"/>
    </row>
    <row r="938" spans="1:17" ht="27" customHeight="1">
      <c r="A938" s="784"/>
      <c r="B938" s="22"/>
      <c r="C938" s="28"/>
      <c r="D938" s="26"/>
      <c r="E938" s="27"/>
      <c r="F938" s="26"/>
      <c r="G938" s="26"/>
      <c r="H938" s="25"/>
      <c r="I938" s="25"/>
      <c r="J938" s="30"/>
      <c r="K938" s="25"/>
      <c r="L938" s="30"/>
      <c r="M938" s="23"/>
      <c r="N938" s="23"/>
      <c r="O938" s="23"/>
      <c r="P938" s="24"/>
      <c r="Q938" s="24"/>
    </row>
    <row r="939" spans="1:17" ht="27" customHeight="1">
      <c r="A939" s="784"/>
      <c r="B939" s="22"/>
      <c r="C939" s="28"/>
      <c r="D939" s="26"/>
      <c r="E939" s="27"/>
      <c r="F939" s="26"/>
      <c r="G939" s="26"/>
      <c r="H939" s="25"/>
      <c r="I939" s="25"/>
      <c r="J939" s="30"/>
      <c r="K939" s="25"/>
      <c r="L939" s="30"/>
      <c r="M939" s="23"/>
      <c r="N939" s="23"/>
      <c r="O939" s="23"/>
      <c r="P939" s="24"/>
      <c r="Q939" s="24"/>
    </row>
    <row r="940" spans="1:17" ht="27" customHeight="1">
      <c r="A940" s="784"/>
      <c r="B940" s="22"/>
      <c r="C940" s="28"/>
      <c r="D940" s="26"/>
      <c r="E940" s="27"/>
      <c r="F940" s="26"/>
      <c r="G940" s="26"/>
      <c r="H940" s="25"/>
      <c r="I940" s="25"/>
      <c r="J940" s="30"/>
      <c r="K940" s="25"/>
      <c r="L940" s="30"/>
      <c r="M940" s="23"/>
      <c r="N940" s="23"/>
      <c r="O940" s="23"/>
      <c r="P940" s="24"/>
      <c r="Q940" s="24"/>
    </row>
    <row r="941" spans="1:17" ht="27" customHeight="1">
      <c r="A941" s="784"/>
      <c r="B941" s="22"/>
      <c r="C941" s="28"/>
      <c r="D941" s="26"/>
      <c r="E941" s="27"/>
      <c r="F941" s="26"/>
      <c r="G941" s="26"/>
      <c r="H941" s="25"/>
      <c r="I941" s="25"/>
      <c r="J941" s="30"/>
      <c r="K941" s="25"/>
      <c r="L941" s="30"/>
      <c r="M941" s="23"/>
      <c r="N941" s="23"/>
      <c r="O941" s="23"/>
      <c r="P941" s="24"/>
      <c r="Q941" s="24"/>
    </row>
    <row r="942" spans="1:17" ht="27" customHeight="1">
      <c r="A942" s="784"/>
      <c r="B942" s="22"/>
      <c r="C942" s="28"/>
      <c r="D942" s="26"/>
      <c r="E942" s="27"/>
      <c r="F942" s="26"/>
      <c r="G942" s="26"/>
      <c r="H942" s="25"/>
      <c r="I942" s="25"/>
      <c r="J942" s="30"/>
      <c r="K942" s="25"/>
      <c r="L942" s="30"/>
      <c r="M942" s="23"/>
      <c r="N942" s="23"/>
      <c r="O942" s="23"/>
      <c r="P942" s="24"/>
      <c r="Q942" s="24"/>
    </row>
    <row r="943" spans="1:17" ht="27" customHeight="1">
      <c r="A943" s="784"/>
      <c r="B943" s="22"/>
      <c r="C943" s="28"/>
      <c r="D943" s="26"/>
      <c r="E943" s="27"/>
      <c r="F943" s="26"/>
      <c r="G943" s="26"/>
      <c r="H943" s="25"/>
      <c r="I943" s="25"/>
      <c r="J943" s="30"/>
      <c r="K943" s="25"/>
      <c r="L943" s="30"/>
      <c r="M943" s="23"/>
      <c r="N943" s="23"/>
      <c r="O943" s="23"/>
      <c r="P943" s="24"/>
      <c r="Q943" s="24"/>
    </row>
    <row r="944" spans="1:17" ht="27" customHeight="1">
      <c r="A944" s="784"/>
      <c r="B944" s="22"/>
      <c r="C944" s="28"/>
      <c r="D944" s="26"/>
      <c r="E944" s="27"/>
      <c r="F944" s="26"/>
      <c r="G944" s="26"/>
      <c r="H944" s="25"/>
      <c r="I944" s="25"/>
      <c r="J944" s="30"/>
      <c r="K944" s="25"/>
      <c r="L944" s="30"/>
      <c r="M944" s="23"/>
      <c r="N944" s="23"/>
      <c r="O944" s="23"/>
      <c r="P944" s="24"/>
      <c r="Q944" s="24"/>
    </row>
    <row r="945" spans="1:17" ht="27" customHeight="1">
      <c r="A945" s="784"/>
      <c r="B945" s="22"/>
      <c r="C945" s="28"/>
      <c r="D945" s="26"/>
      <c r="E945" s="27"/>
      <c r="F945" s="26"/>
      <c r="G945" s="26"/>
      <c r="H945" s="25"/>
      <c r="I945" s="25"/>
      <c r="J945" s="30"/>
      <c r="K945" s="25"/>
      <c r="L945" s="30"/>
      <c r="M945" s="23"/>
      <c r="N945" s="23"/>
      <c r="O945" s="23"/>
      <c r="P945" s="24"/>
      <c r="Q945" s="24"/>
    </row>
    <row r="946" spans="1:17" ht="27" customHeight="1">
      <c r="A946" s="784"/>
      <c r="B946" s="22"/>
      <c r="C946" s="28"/>
      <c r="D946" s="26"/>
      <c r="E946" s="27"/>
      <c r="F946" s="26"/>
      <c r="G946" s="26"/>
      <c r="H946" s="25"/>
      <c r="I946" s="25"/>
      <c r="J946" s="30"/>
      <c r="K946" s="25"/>
      <c r="L946" s="30"/>
      <c r="M946" s="23"/>
      <c r="N946" s="23"/>
      <c r="O946" s="23"/>
      <c r="P946" s="24"/>
      <c r="Q946" s="24"/>
    </row>
    <row r="947" spans="1:17" ht="27" customHeight="1">
      <c r="A947" s="784"/>
      <c r="B947" s="22"/>
      <c r="C947" s="28"/>
      <c r="D947" s="26"/>
      <c r="E947" s="27"/>
      <c r="F947" s="26"/>
      <c r="G947" s="26"/>
      <c r="H947" s="25"/>
      <c r="I947" s="25"/>
      <c r="J947" s="30"/>
      <c r="K947" s="25"/>
      <c r="L947" s="30"/>
      <c r="M947" s="23"/>
      <c r="N947" s="23"/>
      <c r="O947" s="23"/>
      <c r="P947" s="24"/>
      <c r="Q947" s="24"/>
    </row>
    <row r="948" spans="1:17" ht="27" customHeight="1">
      <c r="A948" s="784"/>
      <c r="B948" s="22"/>
      <c r="C948" s="28"/>
      <c r="D948" s="26"/>
      <c r="E948" s="27"/>
      <c r="F948" s="26"/>
      <c r="G948" s="26"/>
      <c r="H948" s="25"/>
      <c r="I948" s="25"/>
      <c r="J948" s="30"/>
      <c r="K948" s="25"/>
      <c r="L948" s="30"/>
      <c r="M948" s="23"/>
      <c r="N948" s="23"/>
      <c r="O948" s="23"/>
      <c r="P948" s="24"/>
      <c r="Q948" s="24"/>
    </row>
    <row r="949" spans="1:17" ht="27" customHeight="1">
      <c r="A949" s="784"/>
      <c r="B949" s="22"/>
      <c r="C949" s="28"/>
      <c r="D949" s="26"/>
      <c r="E949" s="27"/>
      <c r="F949" s="26"/>
      <c r="G949" s="26"/>
      <c r="H949" s="25"/>
      <c r="I949" s="25"/>
      <c r="J949" s="30"/>
      <c r="K949" s="25"/>
      <c r="L949" s="30"/>
      <c r="M949" s="23"/>
      <c r="N949" s="23"/>
      <c r="O949" s="23"/>
      <c r="P949" s="24"/>
      <c r="Q949" s="24"/>
    </row>
    <row r="950" spans="1:17" ht="27" customHeight="1">
      <c r="A950" s="784"/>
      <c r="B950" s="22"/>
      <c r="C950" s="28"/>
      <c r="D950" s="26"/>
      <c r="E950" s="27"/>
      <c r="F950" s="26"/>
      <c r="G950" s="26"/>
      <c r="H950" s="25"/>
      <c r="I950" s="25"/>
      <c r="J950" s="30"/>
      <c r="K950" s="25"/>
      <c r="L950" s="30"/>
      <c r="M950" s="23"/>
      <c r="N950" s="23"/>
      <c r="O950" s="23"/>
      <c r="P950" s="24"/>
      <c r="Q950" s="24"/>
    </row>
    <row r="951" spans="1:17" ht="27" customHeight="1">
      <c r="A951" s="784"/>
      <c r="B951" s="22"/>
      <c r="C951" s="28"/>
      <c r="D951" s="26"/>
      <c r="E951" s="27"/>
      <c r="F951" s="26"/>
      <c r="G951" s="26"/>
      <c r="H951" s="25"/>
      <c r="I951" s="25"/>
      <c r="J951" s="30"/>
      <c r="K951" s="25"/>
      <c r="L951" s="30"/>
      <c r="M951" s="23"/>
      <c r="N951" s="23"/>
      <c r="O951" s="23"/>
      <c r="P951" s="24"/>
      <c r="Q951" s="24"/>
    </row>
    <row r="952" spans="1:17" ht="27" customHeight="1">
      <c r="A952" s="784"/>
      <c r="B952" s="22"/>
      <c r="C952" s="28"/>
      <c r="D952" s="26"/>
      <c r="E952" s="27"/>
      <c r="F952" s="26"/>
      <c r="G952" s="26"/>
      <c r="H952" s="25"/>
      <c r="I952" s="25"/>
      <c r="J952" s="30"/>
      <c r="K952" s="25"/>
      <c r="L952" s="30"/>
      <c r="M952" s="23"/>
      <c r="N952" s="23"/>
      <c r="O952" s="23"/>
      <c r="P952" s="24"/>
      <c r="Q952" s="24"/>
    </row>
    <row r="953" spans="1:17" ht="27" customHeight="1">
      <c r="A953" s="784"/>
      <c r="B953" s="22"/>
      <c r="C953" s="28"/>
      <c r="D953" s="26"/>
      <c r="E953" s="27"/>
      <c r="F953" s="26"/>
      <c r="G953" s="26"/>
      <c r="H953" s="25"/>
      <c r="I953" s="25"/>
      <c r="J953" s="30"/>
      <c r="K953" s="25"/>
      <c r="L953" s="30"/>
      <c r="M953" s="23"/>
      <c r="N953" s="23"/>
      <c r="O953" s="23"/>
      <c r="P953" s="24"/>
      <c r="Q953" s="24"/>
    </row>
    <row r="954" spans="1:17" ht="27" customHeight="1">
      <c r="A954" s="784"/>
      <c r="B954" s="22"/>
      <c r="C954" s="28"/>
      <c r="D954" s="26"/>
      <c r="E954" s="27"/>
      <c r="F954" s="26"/>
      <c r="G954" s="26"/>
      <c r="H954" s="25"/>
      <c r="I954" s="25"/>
      <c r="J954" s="30"/>
      <c r="K954" s="25"/>
      <c r="L954" s="30"/>
      <c r="M954" s="23"/>
      <c r="N954" s="23"/>
      <c r="O954" s="23"/>
      <c r="P954" s="24"/>
      <c r="Q954" s="24"/>
    </row>
    <row r="955" spans="1:17" ht="27" customHeight="1">
      <c r="A955" s="784"/>
      <c r="B955" s="22"/>
      <c r="C955" s="28"/>
      <c r="D955" s="26"/>
      <c r="E955" s="27"/>
      <c r="F955" s="26"/>
      <c r="G955" s="26"/>
      <c r="H955" s="25"/>
      <c r="I955" s="25"/>
      <c r="J955" s="30"/>
      <c r="K955" s="25"/>
      <c r="L955" s="30"/>
      <c r="M955" s="23"/>
      <c r="N955" s="23"/>
      <c r="O955" s="23"/>
      <c r="P955" s="24"/>
      <c r="Q955" s="24"/>
    </row>
    <row r="956" spans="1:17" ht="27" customHeight="1">
      <c r="A956" s="784"/>
      <c r="B956" s="22"/>
      <c r="C956" s="28"/>
      <c r="D956" s="26"/>
      <c r="E956" s="27"/>
      <c r="F956" s="26"/>
      <c r="G956" s="26"/>
      <c r="H956" s="25"/>
      <c r="I956" s="25"/>
      <c r="J956" s="30"/>
      <c r="K956" s="25"/>
      <c r="L956" s="30"/>
      <c r="M956" s="23"/>
      <c r="N956" s="23"/>
      <c r="O956" s="23"/>
      <c r="P956" s="24"/>
      <c r="Q956" s="24"/>
    </row>
    <row r="957" spans="1:17" ht="27" customHeight="1">
      <c r="A957" s="784"/>
      <c r="B957" s="22"/>
      <c r="C957" s="28"/>
      <c r="D957" s="26"/>
      <c r="E957" s="27"/>
      <c r="F957" s="26"/>
      <c r="G957" s="26"/>
      <c r="H957" s="25"/>
      <c r="I957" s="25"/>
      <c r="J957" s="30"/>
      <c r="K957" s="25"/>
      <c r="L957" s="30"/>
      <c r="M957" s="23"/>
      <c r="N957" s="23"/>
      <c r="O957" s="23"/>
      <c r="P957" s="24"/>
      <c r="Q957" s="24"/>
    </row>
    <row r="958" spans="1:17" ht="27" customHeight="1">
      <c r="A958" s="784"/>
      <c r="B958" s="22"/>
      <c r="C958" s="28"/>
      <c r="D958" s="26"/>
      <c r="E958" s="27"/>
      <c r="F958" s="26"/>
      <c r="G958" s="26"/>
      <c r="H958" s="25"/>
      <c r="I958" s="25"/>
      <c r="J958" s="30"/>
      <c r="K958" s="25"/>
      <c r="L958" s="30"/>
      <c r="M958" s="23"/>
      <c r="N958" s="23"/>
      <c r="O958" s="23"/>
      <c r="P958" s="24"/>
      <c r="Q958" s="24"/>
    </row>
    <row r="959" spans="1:17" ht="27" customHeight="1">
      <c r="A959" s="784"/>
      <c r="B959" s="22"/>
      <c r="C959" s="28"/>
      <c r="D959" s="26"/>
      <c r="E959" s="27"/>
      <c r="F959" s="26"/>
      <c r="G959" s="26"/>
      <c r="H959" s="25"/>
      <c r="I959" s="25"/>
      <c r="J959" s="30"/>
      <c r="K959" s="25"/>
      <c r="L959" s="30"/>
      <c r="M959" s="23"/>
      <c r="N959" s="23"/>
      <c r="O959" s="23"/>
      <c r="P959" s="24"/>
      <c r="Q959" s="24"/>
    </row>
    <row r="960" spans="1:17" ht="27" customHeight="1">
      <c r="A960" s="784"/>
      <c r="B960" s="22"/>
      <c r="C960" s="28"/>
      <c r="D960" s="26"/>
      <c r="E960" s="27"/>
      <c r="F960" s="26"/>
      <c r="G960" s="26"/>
      <c r="H960" s="25"/>
      <c r="I960" s="25"/>
      <c r="J960" s="30"/>
      <c r="K960" s="25"/>
      <c r="L960" s="30"/>
      <c r="M960" s="23"/>
      <c r="N960" s="23"/>
      <c r="O960" s="23"/>
      <c r="P960" s="24"/>
      <c r="Q960" s="24"/>
    </row>
    <row r="961" spans="1:17" ht="27" customHeight="1">
      <c r="A961" s="784"/>
      <c r="B961" s="22"/>
      <c r="C961" s="28"/>
      <c r="D961" s="26"/>
      <c r="E961" s="27"/>
      <c r="F961" s="26"/>
      <c r="G961" s="26"/>
      <c r="H961" s="25"/>
      <c r="I961" s="25"/>
      <c r="J961" s="30"/>
      <c r="K961" s="25"/>
      <c r="L961" s="30"/>
      <c r="M961" s="23"/>
      <c r="N961" s="23"/>
      <c r="O961" s="23"/>
      <c r="P961" s="24"/>
      <c r="Q961" s="24"/>
    </row>
    <row r="962" spans="1:17" ht="27" customHeight="1">
      <c r="A962" s="784"/>
      <c r="B962" s="22"/>
      <c r="C962" s="28"/>
      <c r="D962" s="26"/>
      <c r="E962" s="27"/>
      <c r="F962" s="26"/>
      <c r="G962" s="26"/>
      <c r="H962" s="25"/>
      <c r="I962" s="25"/>
      <c r="J962" s="30"/>
      <c r="K962" s="25"/>
      <c r="L962" s="30"/>
      <c r="M962" s="23"/>
      <c r="N962" s="23"/>
      <c r="O962" s="23"/>
      <c r="P962" s="24"/>
      <c r="Q962" s="24"/>
    </row>
    <row r="963" spans="1:17" ht="27" customHeight="1">
      <c r="A963" s="784"/>
      <c r="B963" s="22"/>
      <c r="C963" s="28"/>
      <c r="D963" s="26"/>
      <c r="E963" s="27"/>
      <c r="F963" s="26"/>
      <c r="G963" s="26"/>
      <c r="H963" s="25"/>
      <c r="I963" s="25"/>
      <c r="J963" s="30"/>
      <c r="K963" s="25"/>
      <c r="L963" s="30"/>
      <c r="M963" s="23"/>
      <c r="N963" s="23"/>
      <c r="O963" s="23"/>
      <c r="P963" s="24"/>
      <c r="Q963" s="24"/>
    </row>
    <row r="964" spans="1:17" ht="27" customHeight="1">
      <c r="A964" s="784"/>
      <c r="B964" s="22"/>
      <c r="C964" s="28"/>
      <c r="D964" s="26"/>
      <c r="E964" s="27"/>
      <c r="F964" s="26"/>
      <c r="G964" s="26"/>
      <c r="H964" s="25"/>
      <c r="I964" s="25"/>
      <c r="J964" s="30"/>
      <c r="K964" s="25"/>
      <c r="L964" s="30"/>
      <c r="M964" s="23"/>
      <c r="N964" s="23"/>
      <c r="O964" s="23"/>
      <c r="P964" s="24"/>
      <c r="Q964" s="24"/>
    </row>
    <row r="965" spans="1:17" ht="27" customHeight="1">
      <c r="A965" s="784"/>
      <c r="B965" s="22"/>
      <c r="C965" s="28"/>
      <c r="D965" s="26"/>
      <c r="E965" s="27"/>
      <c r="F965" s="26"/>
      <c r="G965" s="26"/>
      <c r="H965" s="25"/>
      <c r="I965" s="25"/>
      <c r="J965" s="30"/>
      <c r="K965" s="25"/>
      <c r="L965" s="30"/>
      <c r="M965" s="23"/>
      <c r="N965" s="23"/>
      <c r="O965" s="23"/>
      <c r="P965" s="24"/>
      <c r="Q965" s="24"/>
    </row>
    <row r="966" spans="1:17" ht="27" customHeight="1">
      <c r="A966" s="784"/>
      <c r="B966" s="22"/>
      <c r="C966" s="28"/>
      <c r="D966" s="26"/>
      <c r="E966" s="27"/>
      <c r="F966" s="26"/>
      <c r="G966" s="26"/>
      <c r="H966" s="25"/>
      <c r="I966" s="25"/>
      <c r="J966" s="30"/>
      <c r="K966" s="25"/>
      <c r="L966" s="30"/>
      <c r="M966" s="23"/>
      <c r="N966" s="23"/>
      <c r="O966" s="23"/>
      <c r="P966" s="24"/>
      <c r="Q966" s="24"/>
    </row>
    <row r="967" spans="1:17" ht="27" customHeight="1">
      <c r="A967" s="784"/>
      <c r="B967" s="22"/>
      <c r="C967" s="28"/>
      <c r="D967" s="26"/>
      <c r="E967" s="27"/>
      <c r="F967" s="26"/>
      <c r="G967" s="26"/>
      <c r="H967" s="25"/>
      <c r="I967" s="25"/>
      <c r="J967" s="30"/>
      <c r="K967" s="25"/>
      <c r="L967" s="30"/>
      <c r="M967" s="23"/>
      <c r="N967" s="23"/>
      <c r="O967" s="23"/>
      <c r="P967" s="24"/>
      <c r="Q967" s="24"/>
    </row>
    <row r="968" spans="1:17" ht="27" customHeight="1">
      <c r="A968" s="784"/>
      <c r="B968" s="22"/>
      <c r="C968" s="28"/>
      <c r="D968" s="26"/>
      <c r="E968" s="27"/>
      <c r="F968" s="26"/>
      <c r="G968" s="26"/>
      <c r="H968" s="25"/>
      <c r="I968" s="25"/>
      <c r="J968" s="30"/>
      <c r="K968" s="25"/>
      <c r="L968" s="30"/>
      <c r="M968" s="23"/>
      <c r="N968" s="23"/>
      <c r="O968" s="23"/>
      <c r="P968" s="24"/>
      <c r="Q968" s="24"/>
    </row>
    <row r="969" spans="1:17" ht="27" customHeight="1">
      <c r="A969" s="784"/>
      <c r="B969" s="22"/>
      <c r="C969" s="28"/>
      <c r="D969" s="26"/>
      <c r="E969" s="27"/>
      <c r="F969" s="26"/>
      <c r="G969" s="26"/>
      <c r="H969" s="25"/>
      <c r="I969" s="25"/>
      <c r="J969" s="30"/>
      <c r="K969" s="25"/>
      <c r="L969" s="30"/>
      <c r="M969" s="23"/>
      <c r="N969" s="23"/>
      <c r="O969" s="23"/>
      <c r="P969" s="24"/>
      <c r="Q969" s="24"/>
    </row>
    <row r="970" spans="1:17" ht="27" customHeight="1">
      <c r="A970" s="784"/>
      <c r="B970" s="22"/>
      <c r="C970" s="28"/>
      <c r="D970" s="26"/>
      <c r="E970" s="27"/>
      <c r="F970" s="26"/>
      <c r="G970" s="26"/>
      <c r="H970" s="25"/>
      <c r="I970" s="25"/>
      <c r="J970" s="30"/>
      <c r="K970" s="25"/>
      <c r="L970" s="30"/>
      <c r="M970" s="23"/>
      <c r="N970" s="23"/>
      <c r="O970" s="23"/>
      <c r="P970" s="24"/>
      <c r="Q970" s="24"/>
    </row>
    <row r="971" spans="1:17" ht="27" customHeight="1">
      <c r="A971" s="784"/>
      <c r="B971" s="22"/>
      <c r="C971" s="28"/>
      <c r="D971" s="26"/>
      <c r="E971" s="27"/>
      <c r="F971" s="26"/>
      <c r="G971" s="26"/>
      <c r="H971" s="25"/>
      <c r="I971" s="25"/>
      <c r="J971" s="30"/>
      <c r="K971" s="25"/>
      <c r="L971" s="30"/>
      <c r="M971" s="23"/>
      <c r="N971" s="23"/>
      <c r="O971" s="23"/>
      <c r="P971" s="24"/>
      <c r="Q971" s="24"/>
    </row>
    <row r="972" spans="1:17" ht="27" customHeight="1">
      <c r="A972" s="784"/>
      <c r="B972" s="22"/>
      <c r="C972" s="28"/>
      <c r="D972" s="26"/>
      <c r="E972" s="27"/>
      <c r="F972" s="26"/>
      <c r="G972" s="26"/>
      <c r="H972" s="25"/>
      <c r="I972" s="25"/>
      <c r="J972" s="30"/>
      <c r="K972" s="25"/>
      <c r="L972" s="30"/>
      <c r="M972" s="23"/>
      <c r="N972" s="23"/>
      <c r="O972" s="23"/>
      <c r="P972" s="24"/>
      <c r="Q972" s="24"/>
    </row>
    <row r="973" spans="1:17" ht="27" customHeight="1">
      <c r="A973" s="784"/>
      <c r="B973" s="22"/>
      <c r="C973" s="28"/>
      <c r="D973" s="26"/>
      <c r="E973" s="27"/>
      <c r="F973" s="26"/>
      <c r="G973" s="26"/>
      <c r="H973" s="25"/>
      <c r="I973" s="25"/>
      <c r="J973" s="30"/>
      <c r="K973" s="25"/>
      <c r="L973" s="30"/>
      <c r="M973" s="23"/>
      <c r="N973" s="23"/>
      <c r="O973" s="23"/>
      <c r="P973" s="24"/>
      <c r="Q973" s="24"/>
    </row>
    <row r="974" spans="1:17" ht="27" customHeight="1">
      <c r="A974" s="784"/>
      <c r="B974" s="22"/>
      <c r="C974" s="28"/>
      <c r="D974" s="26"/>
      <c r="E974" s="27"/>
      <c r="F974" s="26"/>
      <c r="G974" s="26"/>
      <c r="H974" s="25"/>
      <c r="I974" s="25"/>
      <c r="J974" s="30"/>
      <c r="K974" s="25"/>
      <c r="L974" s="30"/>
      <c r="M974" s="23"/>
      <c r="N974" s="23"/>
      <c r="O974" s="23"/>
      <c r="P974" s="24"/>
      <c r="Q974" s="24"/>
    </row>
    <row r="975" spans="1:17" ht="27" customHeight="1">
      <c r="A975" s="784"/>
      <c r="B975" s="22"/>
      <c r="C975" s="28"/>
      <c r="D975" s="26"/>
      <c r="E975" s="27"/>
      <c r="F975" s="26"/>
      <c r="G975" s="26"/>
      <c r="H975" s="25"/>
      <c r="I975" s="25"/>
      <c r="J975" s="30"/>
      <c r="K975" s="25"/>
      <c r="L975" s="30"/>
      <c r="M975" s="23"/>
      <c r="N975" s="23"/>
      <c r="O975" s="23"/>
      <c r="P975" s="24"/>
      <c r="Q975" s="24"/>
    </row>
    <row r="976" spans="1:17" ht="27" customHeight="1">
      <c r="A976" s="784"/>
      <c r="B976" s="22"/>
      <c r="C976" s="28"/>
      <c r="D976" s="26"/>
      <c r="E976" s="27"/>
      <c r="F976" s="26"/>
      <c r="G976" s="26"/>
      <c r="H976" s="25"/>
      <c r="I976" s="25"/>
      <c r="J976" s="30"/>
      <c r="K976" s="25"/>
      <c r="L976" s="30"/>
      <c r="M976" s="23"/>
      <c r="N976" s="23"/>
      <c r="O976" s="23"/>
      <c r="P976" s="24"/>
      <c r="Q976" s="24"/>
    </row>
    <row r="977" spans="1:17" ht="27" customHeight="1">
      <c r="A977" s="784"/>
      <c r="B977" s="22"/>
      <c r="C977" s="28"/>
      <c r="D977" s="26"/>
      <c r="E977" s="27"/>
      <c r="F977" s="26"/>
      <c r="G977" s="26"/>
      <c r="H977" s="25"/>
      <c r="I977" s="25"/>
      <c r="J977" s="30"/>
      <c r="K977" s="25"/>
      <c r="L977" s="30"/>
      <c r="M977" s="23"/>
      <c r="N977" s="23"/>
      <c r="O977" s="23"/>
      <c r="P977" s="24"/>
      <c r="Q977" s="24"/>
    </row>
    <row r="978" spans="1:17" ht="27" customHeight="1">
      <c r="A978" s="784"/>
      <c r="B978" s="22"/>
      <c r="C978" s="28"/>
      <c r="D978" s="26"/>
      <c r="E978" s="27"/>
      <c r="F978" s="26"/>
      <c r="G978" s="26"/>
      <c r="H978" s="25"/>
      <c r="I978" s="25"/>
      <c r="J978" s="30"/>
      <c r="K978" s="25"/>
      <c r="L978" s="30"/>
      <c r="M978" s="23"/>
      <c r="N978" s="23"/>
      <c r="O978" s="23"/>
      <c r="P978" s="24"/>
      <c r="Q978" s="24"/>
    </row>
    <row r="979" spans="1:17" ht="27" customHeight="1">
      <c r="A979" s="784"/>
      <c r="B979" s="22"/>
      <c r="C979" s="28"/>
      <c r="D979" s="26"/>
      <c r="E979" s="27"/>
      <c r="F979" s="26"/>
      <c r="G979" s="26"/>
      <c r="H979" s="25"/>
      <c r="I979" s="25"/>
      <c r="J979" s="30"/>
      <c r="K979" s="25"/>
      <c r="L979" s="30"/>
      <c r="M979" s="23"/>
      <c r="N979" s="23"/>
      <c r="O979" s="23"/>
      <c r="P979" s="24"/>
      <c r="Q979" s="24"/>
    </row>
    <row r="980" spans="1:17" ht="27" customHeight="1">
      <c r="A980" s="784"/>
      <c r="B980" s="22"/>
      <c r="C980" s="28"/>
      <c r="D980" s="26"/>
      <c r="E980" s="27"/>
      <c r="F980" s="26"/>
      <c r="G980" s="26"/>
      <c r="H980" s="25"/>
      <c r="I980" s="25"/>
      <c r="J980" s="30"/>
      <c r="K980" s="25"/>
      <c r="L980" s="30"/>
      <c r="M980" s="23"/>
      <c r="N980" s="23"/>
      <c r="O980" s="23"/>
      <c r="P980" s="24"/>
      <c r="Q980" s="24"/>
    </row>
    <row r="981" spans="1:17" ht="27" customHeight="1">
      <c r="A981" s="784"/>
      <c r="B981" s="22"/>
      <c r="C981" s="28"/>
      <c r="D981" s="26"/>
      <c r="E981" s="27"/>
      <c r="F981" s="26"/>
      <c r="G981" s="26"/>
      <c r="H981" s="25"/>
      <c r="I981" s="25"/>
      <c r="J981" s="30"/>
      <c r="K981" s="25"/>
      <c r="L981" s="30"/>
      <c r="M981" s="23"/>
      <c r="N981" s="23"/>
      <c r="O981" s="23"/>
      <c r="P981" s="24"/>
      <c r="Q981" s="24"/>
    </row>
    <row r="982" spans="1:17" ht="27" customHeight="1">
      <c r="A982" s="784"/>
      <c r="B982" s="22"/>
      <c r="C982" s="28"/>
      <c r="D982" s="26"/>
      <c r="E982" s="27"/>
      <c r="F982" s="26"/>
      <c r="G982" s="26"/>
      <c r="H982" s="25"/>
      <c r="I982" s="25"/>
      <c r="J982" s="30"/>
      <c r="K982" s="25"/>
      <c r="L982" s="30"/>
      <c r="M982" s="23"/>
      <c r="N982" s="23"/>
      <c r="O982" s="23"/>
      <c r="P982" s="24"/>
      <c r="Q982" s="24"/>
    </row>
    <row r="983" spans="1:17" ht="27" customHeight="1">
      <c r="A983" s="784"/>
      <c r="B983" s="22"/>
      <c r="C983" s="28"/>
      <c r="D983" s="26"/>
      <c r="E983" s="27"/>
      <c r="F983" s="26"/>
      <c r="G983" s="26"/>
      <c r="H983" s="25"/>
      <c r="I983" s="25"/>
      <c r="J983" s="30"/>
      <c r="K983" s="25"/>
      <c r="L983" s="30"/>
      <c r="M983" s="23"/>
      <c r="N983" s="23"/>
      <c r="O983" s="23"/>
      <c r="P983" s="24"/>
      <c r="Q983" s="24"/>
    </row>
    <row r="984" spans="1:17" ht="27" customHeight="1">
      <c r="A984" s="784"/>
      <c r="B984" s="22"/>
      <c r="C984" s="28"/>
      <c r="D984" s="26"/>
      <c r="E984" s="27"/>
      <c r="F984" s="26"/>
      <c r="G984" s="26"/>
      <c r="H984" s="25"/>
      <c r="I984" s="25"/>
      <c r="J984" s="30"/>
      <c r="K984" s="25"/>
      <c r="L984" s="30"/>
      <c r="M984" s="23"/>
      <c r="N984" s="23"/>
      <c r="O984" s="23"/>
      <c r="P984" s="24"/>
      <c r="Q984" s="24"/>
    </row>
    <row r="985" spans="1:17" ht="27" customHeight="1">
      <c r="A985" s="784"/>
      <c r="B985" s="22"/>
      <c r="C985" s="28"/>
      <c r="D985" s="26"/>
      <c r="E985" s="27"/>
      <c r="F985" s="26"/>
      <c r="G985" s="26"/>
      <c r="H985" s="25"/>
      <c r="I985" s="25"/>
      <c r="J985" s="30"/>
      <c r="K985" s="25"/>
      <c r="L985" s="30"/>
      <c r="M985" s="23"/>
      <c r="N985" s="23"/>
      <c r="O985" s="23"/>
      <c r="P985" s="24"/>
      <c r="Q985" s="24"/>
    </row>
    <row r="986" spans="1:17" ht="27" customHeight="1">
      <c r="A986" s="784"/>
      <c r="B986" s="22"/>
      <c r="C986" s="28"/>
      <c r="D986" s="26"/>
      <c r="E986" s="27"/>
      <c r="F986" s="26"/>
      <c r="G986" s="26"/>
      <c r="H986" s="25"/>
      <c r="I986" s="25"/>
      <c r="J986" s="30"/>
      <c r="K986" s="25"/>
      <c r="L986" s="30"/>
      <c r="M986" s="23"/>
      <c r="N986" s="23"/>
      <c r="O986" s="23"/>
      <c r="P986" s="24"/>
      <c r="Q986" s="24"/>
    </row>
    <row r="987" spans="1:17" ht="27" customHeight="1">
      <c r="A987" s="784"/>
      <c r="B987" s="22"/>
      <c r="C987" s="28"/>
      <c r="D987" s="26"/>
      <c r="E987" s="27"/>
      <c r="F987" s="26"/>
      <c r="G987" s="26"/>
      <c r="H987" s="25"/>
      <c r="I987" s="25"/>
      <c r="J987" s="30"/>
      <c r="K987" s="25"/>
      <c r="L987" s="30"/>
      <c r="M987" s="23"/>
      <c r="N987" s="23"/>
      <c r="O987" s="23"/>
      <c r="P987" s="24"/>
      <c r="Q987" s="24"/>
    </row>
    <row r="988" spans="1:17" ht="27" customHeight="1">
      <c r="A988" s="784"/>
      <c r="B988" s="22"/>
      <c r="C988" s="28"/>
      <c r="D988" s="26"/>
      <c r="E988" s="27"/>
      <c r="F988" s="26"/>
      <c r="G988" s="26"/>
      <c r="H988" s="25"/>
      <c r="I988" s="25"/>
      <c r="J988" s="30"/>
      <c r="K988" s="25"/>
      <c r="L988" s="30"/>
      <c r="M988" s="23"/>
      <c r="N988" s="23"/>
      <c r="O988" s="23"/>
      <c r="P988" s="24"/>
      <c r="Q988" s="24"/>
    </row>
    <row r="989" spans="1:17" ht="27" customHeight="1">
      <c r="A989" s="784"/>
      <c r="B989" s="22"/>
      <c r="C989" s="28"/>
      <c r="D989" s="26"/>
      <c r="E989" s="27"/>
      <c r="F989" s="26"/>
      <c r="G989" s="26"/>
      <c r="H989" s="25"/>
      <c r="I989" s="25"/>
      <c r="J989" s="30"/>
      <c r="K989" s="25"/>
      <c r="L989" s="30"/>
      <c r="M989" s="23"/>
      <c r="N989" s="23"/>
      <c r="O989" s="23"/>
      <c r="P989" s="24"/>
      <c r="Q989" s="24"/>
    </row>
    <row r="990" spans="1:17" ht="27" customHeight="1">
      <c r="A990" s="784"/>
      <c r="B990" s="22"/>
      <c r="C990" s="28"/>
      <c r="D990" s="26"/>
      <c r="E990" s="27"/>
      <c r="F990" s="26"/>
      <c r="G990" s="26"/>
      <c r="H990" s="25"/>
      <c r="I990" s="25"/>
      <c r="J990" s="30"/>
      <c r="K990" s="25"/>
      <c r="L990" s="30"/>
      <c r="M990" s="23"/>
      <c r="N990" s="23"/>
      <c r="O990" s="23"/>
      <c r="P990" s="24"/>
      <c r="Q990" s="24"/>
    </row>
    <row r="991" spans="1:17" ht="27" customHeight="1">
      <c r="A991" s="784"/>
      <c r="B991" s="22"/>
      <c r="C991" s="28"/>
      <c r="D991" s="26"/>
      <c r="E991" s="27"/>
      <c r="F991" s="26"/>
      <c r="G991" s="26"/>
      <c r="H991" s="25"/>
      <c r="I991" s="25"/>
      <c r="J991" s="30"/>
      <c r="K991" s="25"/>
      <c r="L991" s="30"/>
      <c r="M991" s="23"/>
      <c r="N991" s="23"/>
      <c r="O991" s="23"/>
      <c r="P991" s="24"/>
      <c r="Q991" s="24"/>
    </row>
    <row r="992" spans="1:17" ht="27" customHeight="1">
      <c r="A992" s="784"/>
      <c r="B992" s="22"/>
      <c r="C992" s="28"/>
      <c r="D992" s="26"/>
      <c r="E992" s="27"/>
      <c r="F992" s="26"/>
      <c r="G992" s="26"/>
      <c r="H992" s="25"/>
      <c r="I992" s="25"/>
      <c r="J992" s="30"/>
      <c r="K992" s="25"/>
      <c r="L992" s="30"/>
      <c r="M992" s="23"/>
      <c r="N992" s="23"/>
      <c r="O992" s="23"/>
      <c r="P992" s="24"/>
      <c r="Q992" s="24"/>
    </row>
    <row r="993" spans="1:17" ht="27" customHeight="1">
      <c r="A993" s="784"/>
      <c r="B993" s="22"/>
      <c r="C993" s="28"/>
      <c r="D993" s="26"/>
      <c r="E993" s="27"/>
      <c r="F993" s="26"/>
      <c r="G993" s="26"/>
      <c r="H993" s="25"/>
      <c r="I993" s="25"/>
      <c r="J993" s="30"/>
      <c r="K993" s="25"/>
      <c r="L993" s="30"/>
      <c r="M993" s="23"/>
      <c r="N993" s="23"/>
      <c r="O993" s="23"/>
      <c r="P993" s="24"/>
      <c r="Q993" s="24"/>
    </row>
    <row r="994" spans="1:17" ht="27" customHeight="1">
      <c r="A994" s="784"/>
      <c r="B994" s="22"/>
      <c r="C994" s="28"/>
      <c r="D994" s="26"/>
      <c r="E994" s="27"/>
      <c r="F994" s="26"/>
      <c r="G994" s="26"/>
      <c r="H994" s="25"/>
      <c r="I994" s="25"/>
      <c r="J994" s="30"/>
      <c r="K994" s="25"/>
      <c r="L994" s="30"/>
      <c r="M994" s="23"/>
      <c r="N994" s="23"/>
      <c r="O994" s="23"/>
      <c r="P994" s="24"/>
      <c r="Q994" s="24"/>
    </row>
    <row r="995" spans="1:17" ht="27" customHeight="1">
      <c r="A995" s="784"/>
      <c r="B995" s="22"/>
      <c r="C995" s="28"/>
      <c r="D995" s="26"/>
      <c r="E995" s="27"/>
      <c r="F995" s="26"/>
      <c r="G995" s="26"/>
      <c r="H995" s="25"/>
      <c r="I995" s="25"/>
      <c r="J995" s="30"/>
      <c r="K995" s="25"/>
      <c r="L995" s="30"/>
      <c r="M995" s="23"/>
      <c r="N995" s="23"/>
      <c r="O995" s="23"/>
      <c r="P995" s="24"/>
      <c r="Q995" s="24"/>
    </row>
    <row r="996" spans="1:17" ht="27" customHeight="1">
      <c r="A996" s="784"/>
      <c r="B996" s="22"/>
      <c r="C996" s="28"/>
      <c r="D996" s="26"/>
      <c r="E996" s="27"/>
      <c r="F996" s="26"/>
      <c r="G996" s="26"/>
      <c r="H996" s="25"/>
      <c r="I996" s="25"/>
      <c r="J996" s="30"/>
      <c r="K996" s="25"/>
      <c r="L996" s="30"/>
      <c r="M996" s="23"/>
      <c r="N996" s="23"/>
      <c r="O996" s="23"/>
      <c r="P996" s="24"/>
      <c r="Q996" s="24"/>
    </row>
    <row r="997" spans="1:17" ht="27" customHeight="1">
      <c r="A997" s="784"/>
      <c r="B997" s="22"/>
      <c r="C997" s="28"/>
      <c r="D997" s="26"/>
      <c r="E997" s="27"/>
      <c r="F997" s="26"/>
      <c r="G997" s="26"/>
      <c r="H997" s="25"/>
      <c r="I997" s="25"/>
      <c r="J997" s="30"/>
      <c r="K997" s="25"/>
      <c r="L997" s="30"/>
      <c r="M997" s="23"/>
      <c r="N997" s="23"/>
      <c r="O997" s="23"/>
      <c r="P997" s="24"/>
      <c r="Q997" s="24"/>
    </row>
    <row r="998" spans="1:17" ht="27" customHeight="1">
      <c r="A998" s="784"/>
      <c r="B998" s="22"/>
      <c r="C998" s="28"/>
      <c r="D998" s="26"/>
      <c r="E998" s="27"/>
      <c r="F998" s="26"/>
      <c r="G998" s="26"/>
      <c r="H998" s="25"/>
      <c r="I998" s="25"/>
      <c r="J998" s="30"/>
      <c r="K998" s="25"/>
      <c r="L998" s="30"/>
      <c r="M998" s="23"/>
      <c r="N998" s="23"/>
      <c r="O998" s="23"/>
      <c r="P998" s="24"/>
      <c r="Q998" s="24"/>
    </row>
    <row r="999" spans="1:17" ht="27" customHeight="1">
      <c r="A999" s="784"/>
      <c r="B999" s="22"/>
      <c r="C999" s="28"/>
      <c r="D999" s="26"/>
      <c r="E999" s="27"/>
      <c r="F999" s="26"/>
      <c r="G999" s="26"/>
      <c r="H999" s="25"/>
      <c r="I999" s="25"/>
      <c r="J999" s="30"/>
      <c r="K999" s="25"/>
      <c r="L999" s="30"/>
      <c r="M999" s="23"/>
      <c r="N999" s="23"/>
      <c r="O999" s="23"/>
      <c r="P999" s="24"/>
      <c r="Q999" s="24"/>
    </row>
    <row r="1000" spans="1:17" ht="27" customHeight="1">
      <c r="A1000" s="784"/>
      <c r="B1000" s="22"/>
      <c r="C1000" s="28"/>
      <c r="D1000" s="26"/>
      <c r="E1000" s="27"/>
      <c r="F1000" s="26"/>
      <c r="G1000" s="26"/>
      <c r="H1000" s="25"/>
      <c r="I1000" s="25"/>
      <c r="J1000" s="30"/>
      <c r="K1000" s="25"/>
      <c r="L1000" s="30"/>
      <c r="M1000" s="23"/>
      <c r="N1000" s="23"/>
      <c r="O1000" s="23"/>
      <c r="P1000" s="24"/>
      <c r="Q1000" s="24"/>
    </row>
  </sheetData>
  <phoneticPr fontId="8" type="noConversion"/>
  <pageMargins left="0.70866141732283472" right="0.70866141732283472" top="0.74803149606299213" bottom="0.74803149606299213" header="0.31496062992125984" footer="0.31496062992125984"/>
  <pageSetup paperSize="9" scale="65" orientation="landscape" verticalDpi="0" r:id="rId1"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A1:C24"/>
  <sheetViews>
    <sheetView workbookViewId="0">
      <selection activeCell="A2" sqref="A2"/>
    </sheetView>
  </sheetViews>
  <sheetFormatPr defaultRowHeight="16.5"/>
  <cols>
    <col min="1" max="1" width="36.25" bestFit="1" customWidth="1"/>
    <col min="3" max="3" width="14.375" bestFit="1" customWidth="1"/>
    <col min="4" max="4" width="19.5" customWidth="1"/>
  </cols>
  <sheetData>
    <row r="1" spans="1:3" ht="39.6" customHeight="1">
      <c r="A1" t="s">
        <v>2716</v>
      </c>
      <c r="B1">
        <v>1</v>
      </c>
      <c r="C1" t="s">
        <v>398</v>
      </c>
    </row>
    <row r="2" spans="1:3">
      <c r="A2" t="s">
        <v>206</v>
      </c>
      <c r="B2">
        <v>2</v>
      </c>
      <c r="C2" t="s">
        <v>397</v>
      </c>
    </row>
    <row r="3" spans="1:3">
      <c r="A3" t="s">
        <v>403</v>
      </c>
      <c r="B3">
        <v>3</v>
      </c>
      <c r="C3" t="s">
        <v>396</v>
      </c>
    </row>
    <row r="4" spans="1:3">
      <c r="A4" t="s">
        <v>405</v>
      </c>
      <c r="B4">
        <v>4</v>
      </c>
      <c r="C4" t="s">
        <v>394</v>
      </c>
    </row>
    <row r="5" spans="1:3">
      <c r="A5" t="s">
        <v>404</v>
      </c>
      <c r="B5">
        <v>5</v>
      </c>
      <c r="C5" t="s">
        <v>395</v>
      </c>
    </row>
    <row r="6" spans="1:3">
      <c r="A6" t="s">
        <v>406</v>
      </c>
      <c r="B6">
        <v>6</v>
      </c>
      <c r="C6" t="s">
        <v>393</v>
      </c>
    </row>
    <row r="7" spans="1:3">
      <c r="A7" t="s">
        <v>407</v>
      </c>
      <c r="B7">
        <v>7</v>
      </c>
      <c r="C7" t="s">
        <v>392</v>
      </c>
    </row>
    <row r="8" spans="1:3">
      <c r="A8" t="s">
        <v>410</v>
      </c>
      <c r="B8">
        <v>8</v>
      </c>
      <c r="C8" t="s">
        <v>388</v>
      </c>
    </row>
    <row r="9" spans="1:3">
      <c r="A9" t="s">
        <v>202</v>
      </c>
      <c r="B9">
        <v>9</v>
      </c>
      <c r="C9" t="s">
        <v>391</v>
      </c>
    </row>
    <row r="10" spans="1:3">
      <c r="A10" t="s">
        <v>408</v>
      </c>
      <c r="B10">
        <v>10</v>
      </c>
      <c r="C10" t="s">
        <v>390</v>
      </c>
    </row>
    <row r="11" spans="1:3">
      <c r="A11" t="s">
        <v>409</v>
      </c>
      <c r="B11">
        <v>11</v>
      </c>
      <c r="C11" t="s">
        <v>389</v>
      </c>
    </row>
    <row r="12" spans="1:3">
      <c r="A12" t="s">
        <v>411</v>
      </c>
      <c r="B12">
        <v>12</v>
      </c>
      <c r="C12" t="s">
        <v>387</v>
      </c>
    </row>
    <row r="13" spans="1:3">
      <c r="A13" t="s">
        <v>412</v>
      </c>
      <c r="B13">
        <v>13</v>
      </c>
      <c r="C13" t="s">
        <v>386</v>
      </c>
    </row>
    <row r="21" spans="1:2">
      <c r="A21" t="s">
        <v>936</v>
      </c>
      <c r="B21">
        <v>21</v>
      </c>
    </row>
    <row r="22" spans="1:2">
      <c r="A22" t="s">
        <v>935</v>
      </c>
      <c r="B22">
        <v>22</v>
      </c>
    </row>
    <row r="23" spans="1:2">
      <c r="A23" t="s">
        <v>933</v>
      </c>
      <c r="B23">
        <v>23</v>
      </c>
    </row>
    <row r="24" spans="1:2">
      <c r="A24" t="s">
        <v>934</v>
      </c>
      <c r="B24">
        <v>24</v>
      </c>
    </row>
  </sheetData>
  <sortState ref="A1:C19">
    <sortCondition ref="B1:B19"/>
  </sortState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6674" r:id="rId4" name="Button 2">
              <controlPr defaultSize="0" print="0" autoFill="0" autoPict="0" macro="[0]!A1_View_Sample_Control_Form">
                <anchor moveWithCells="1" sizeWithCells="1">
                  <from>
                    <xdr:col>3</xdr:col>
                    <xdr:colOff>95250</xdr:colOff>
                    <xdr:row>0</xdr:row>
                    <xdr:rowOff>0</xdr:rowOff>
                  </from>
                  <to>
                    <xdr:col>4</xdr:col>
                    <xdr:colOff>704850</xdr:colOff>
                    <xdr:row>0</xdr:row>
                    <xdr:rowOff>581025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6">
    <tabColor rgb="FFFFFF00"/>
  </sheetPr>
  <dimension ref="A1:B38"/>
  <sheetViews>
    <sheetView workbookViewId="0">
      <selection activeCell="A26" sqref="A26"/>
    </sheetView>
  </sheetViews>
  <sheetFormatPr defaultColWidth="11.5" defaultRowHeight="16.5"/>
  <cols>
    <col min="1" max="1" width="17.75" style="68" customWidth="1"/>
    <col min="2" max="16384" width="11.5" style="68"/>
  </cols>
  <sheetData>
    <row r="1" spans="1:2">
      <c r="A1" s="68" t="s">
        <v>474</v>
      </c>
      <c r="B1" s="69"/>
    </row>
    <row r="2" spans="1:2">
      <c r="A2" s="68" t="s">
        <v>223</v>
      </c>
      <c r="B2" s="69"/>
    </row>
    <row r="3" spans="1:2" ht="39" customHeight="1">
      <c r="B3" s="69"/>
    </row>
    <row r="4" spans="1:2">
      <c r="B4" s="69"/>
    </row>
    <row r="5" spans="1:2">
      <c r="B5" s="69"/>
    </row>
    <row r="6" spans="1:2">
      <c r="B6" s="69"/>
    </row>
    <row r="7" spans="1:2">
      <c r="B7" s="69"/>
    </row>
    <row r="8" spans="1:2">
      <c r="B8" s="69"/>
    </row>
    <row r="9" spans="1:2">
      <c r="B9" s="69"/>
    </row>
    <row r="10" spans="1:2">
      <c r="B10" s="69"/>
    </row>
    <row r="11" spans="1:2">
      <c r="B11" s="69"/>
    </row>
    <row r="12" spans="1:2">
      <c r="B12" s="69"/>
    </row>
    <row r="13" spans="1:2">
      <c r="B13" s="69"/>
    </row>
    <row r="21" spans="2:2">
      <c r="B21" s="69"/>
    </row>
    <row r="22" spans="2:2">
      <c r="B22" s="69"/>
    </row>
    <row r="23" spans="2:2">
      <c r="B23" s="69"/>
    </row>
    <row r="24" spans="2:2">
      <c r="B24" s="69"/>
    </row>
    <row r="25" spans="2:2">
      <c r="B25" s="69"/>
    </row>
    <row r="26" spans="2:2">
      <c r="B26" s="69"/>
    </row>
    <row r="27" spans="2:2">
      <c r="B27" s="69"/>
    </row>
    <row r="28" spans="2:2">
      <c r="B28" s="69"/>
    </row>
    <row r="29" spans="2:2">
      <c r="B29" s="69"/>
    </row>
    <row r="30" spans="2:2">
      <c r="B30" s="69"/>
    </row>
    <row r="31" spans="2:2">
      <c r="B31" s="69"/>
    </row>
    <row r="32" spans="2:2">
      <c r="B32" s="69"/>
    </row>
    <row r="33" spans="2:2">
      <c r="B33" s="69"/>
    </row>
    <row r="34" spans="2:2">
      <c r="B34" s="69"/>
    </row>
    <row r="35" spans="2:2">
      <c r="B35" s="69"/>
    </row>
    <row r="36" spans="2:2">
      <c r="B36" s="69"/>
    </row>
    <row r="37" spans="2:2">
      <c r="B37" s="69"/>
    </row>
    <row r="38" spans="2:2">
      <c r="B38" s="69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2578" r:id="rId3" name="Button 2">
              <controlPr defaultSize="0" print="0" autoFill="0" autoPict="0" macro="[0]!A1_View_Sample_Control_Form">
                <anchor moveWithCells="1" sizeWithCells="1">
                  <from>
                    <xdr:col>0</xdr:col>
                    <xdr:colOff>47625</xdr:colOff>
                    <xdr:row>2</xdr:row>
                    <xdr:rowOff>76200</xdr:rowOff>
                  </from>
                  <to>
                    <xdr:col>0</xdr:col>
                    <xdr:colOff>1190625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79" r:id="rId4" name="Button 3">
              <controlPr defaultSize="0" print="0" autoFill="0" autoPict="0" macro="[0]!A2_View_Data_Control_Form">
                <anchor moveWithCells="1" sizeWithCells="1">
                  <from>
                    <xdr:col>0</xdr:col>
                    <xdr:colOff>76200</xdr:colOff>
                    <xdr:row>8</xdr:row>
                    <xdr:rowOff>85725</xdr:rowOff>
                  </from>
                  <to>
                    <xdr:col>0</xdr:col>
                    <xdr:colOff>1209675</xdr:colOff>
                    <xdr:row>17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80" r:id="rId5" name="Button 4">
              <controlPr defaultSize="0" print="0" autoFill="0" autoPict="0" macro="[0]!Vertical_table_format">
                <anchor moveWithCells="1" sizeWithCells="1">
                  <from>
                    <xdr:col>0</xdr:col>
                    <xdr:colOff>76200</xdr:colOff>
                    <xdr:row>18</xdr:row>
                    <xdr:rowOff>57150</xdr:rowOff>
                  </from>
                  <to>
                    <xdr:col>0</xdr:col>
                    <xdr:colOff>1295400</xdr:colOff>
                    <xdr:row>21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FFFF00"/>
    <pageSetUpPr fitToPage="1"/>
  </sheetPr>
  <dimension ref="A1:F33"/>
  <sheetViews>
    <sheetView workbookViewId="0"/>
  </sheetViews>
  <sheetFormatPr defaultRowHeight="16.5"/>
  <cols>
    <col min="1" max="1" width="14.875" style="184" customWidth="1"/>
    <col min="2" max="4" width="11.25" style="184" customWidth="1"/>
    <col min="5" max="5" width="15.75" customWidth="1"/>
    <col min="6" max="6" width="13.625" customWidth="1"/>
  </cols>
  <sheetData>
    <row r="1" spans="1:6">
      <c r="A1" s="705"/>
      <c r="B1" s="336"/>
      <c r="C1" s="336"/>
      <c r="D1" s="336"/>
      <c r="E1" s="336"/>
      <c r="F1" s="706"/>
    </row>
    <row r="2" spans="1:6" ht="33" customHeight="1">
      <c r="A2" s="705"/>
      <c r="B2" s="336"/>
      <c r="C2" s="336"/>
      <c r="D2" s="336"/>
      <c r="E2" s="336"/>
      <c r="F2" s="706"/>
    </row>
    <row r="3" spans="1:6">
      <c r="A3" s="337"/>
      <c r="B3" s="338"/>
      <c r="C3" s="338"/>
      <c r="D3" s="338"/>
      <c r="E3" s="338"/>
      <c r="F3" s="195"/>
    </row>
    <row r="4" spans="1:6">
      <c r="A4" s="337"/>
      <c r="B4" s="338"/>
      <c r="C4" s="338"/>
      <c r="D4" s="338"/>
      <c r="E4" s="338"/>
      <c r="F4" s="195"/>
    </row>
    <row r="5" spans="1:6">
      <c r="A5" s="337"/>
      <c r="B5" s="338"/>
      <c r="C5" s="338"/>
      <c r="D5" s="338"/>
      <c r="E5" s="338"/>
      <c r="F5" s="195"/>
    </row>
    <row r="6" spans="1:6">
      <c r="A6" s="337"/>
      <c r="B6" s="338"/>
      <c r="C6" s="338"/>
      <c r="D6" s="338"/>
      <c r="E6" s="338"/>
      <c r="F6" s="195"/>
    </row>
    <row r="7" spans="1:6">
      <c r="A7" s="337"/>
      <c r="B7" s="338"/>
      <c r="C7" s="338"/>
      <c r="D7" s="338"/>
      <c r="E7" s="338"/>
      <c r="F7" s="195"/>
    </row>
    <row r="8" spans="1:6">
      <c r="A8" s="337"/>
      <c r="B8" s="338"/>
      <c r="C8" s="338"/>
      <c r="D8" s="338"/>
      <c r="E8" s="338"/>
      <c r="F8" s="195"/>
    </row>
    <row r="9" spans="1:6">
      <c r="A9" s="337"/>
      <c r="B9" s="338"/>
      <c r="C9" s="338"/>
      <c r="D9" s="338"/>
      <c r="E9" s="338"/>
      <c r="F9" s="195"/>
    </row>
    <row r="10" spans="1:6">
      <c r="A10" s="337"/>
      <c r="B10" s="338"/>
      <c r="C10" s="338"/>
      <c r="D10" s="338"/>
      <c r="E10" s="338"/>
      <c r="F10" s="195"/>
    </row>
    <row r="11" spans="1:6">
      <c r="A11" s="337"/>
      <c r="B11" s="338"/>
      <c r="C11" s="338"/>
      <c r="D11" s="338"/>
      <c r="E11" s="338"/>
      <c r="F11" s="195"/>
    </row>
    <row r="12" spans="1:6">
      <c r="A12" s="337"/>
      <c r="B12" s="338"/>
      <c r="C12" s="338"/>
      <c r="D12" s="338"/>
      <c r="E12" s="338"/>
      <c r="F12" s="195"/>
    </row>
    <row r="13" spans="1:6">
      <c r="A13" s="337"/>
      <c r="B13" s="338"/>
      <c r="C13" s="338"/>
      <c r="D13" s="338"/>
      <c r="E13" s="338"/>
      <c r="F13" s="195"/>
    </row>
    <row r="14" spans="1:6">
      <c r="A14" s="337"/>
      <c r="B14" s="338"/>
      <c r="C14" s="338"/>
      <c r="D14" s="338"/>
      <c r="E14" s="338"/>
      <c r="F14" s="195"/>
    </row>
    <row r="15" spans="1:6">
      <c r="A15" s="337"/>
      <c r="B15" s="338"/>
      <c r="C15" s="338"/>
      <c r="D15" s="338"/>
      <c r="E15" s="338"/>
      <c r="F15" s="195"/>
    </row>
    <row r="16" spans="1:6" s="321" customFormat="1">
      <c r="A16" s="337"/>
      <c r="B16" s="338"/>
      <c r="C16" s="338"/>
      <c r="D16" s="338"/>
      <c r="E16" s="338"/>
      <c r="F16" s="195"/>
    </row>
    <row r="17" spans="1:6" s="321" customFormat="1">
      <c r="A17" s="337"/>
      <c r="B17" s="338"/>
      <c r="C17" s="338"/>
      <c r="D17" s="338"/>
      <c r="E17" s="338"/>
      <c r="F17" s="195"/>
    </row>
    <row r="18" spans="1:6" s="321" customFormat="1">
      <c r="A18" s="337"/>
      <c r="B18" s="338"/>
      <c r="C18" s="338"/>
      <c r="D18" s="338"/>
      <c r="E18" s="338"/>
      <c r="F18" s="195"/>
    </row>
    <row r="19" spans="1:6" s="321" customFormat="1">
      <c r="A19" s="337"/>
      <c r="B19" s="338"/>
      <c r="C19" s="338"/>
      <c r="D19" s="338"/>
      <c r="E19" s="338"/>
      <c r="F19" s="195"/>
    </row>
    <row r="20" spans="1:6" s="321" customFormat="1">
      <c r="A20" s="337"/>
      <c r="B20" s="338"/>
      <c r="C20" s="338"/>
      <c r="D20" s="338"/>
      <c r="E20" s="338"/>
      <c r="F20" s="195"/>
    </row>
    <row r="21" spans="1:6">
      <c r="A21" s="337"/>
      <c r="B21" s="338"/>
      <c r="C21" s="338"/>
      <c r="D21" s="338"/>
      <c r="E21" s="338"/>
      <c r="F21" s="195"/>
    </row>
    <row r="22" spans="1:6">
      <c r="A22" s="337"/>
      <c r="B22" s="338"/>
      <c r="C22" s="338"/>
      <c r="D22" s="338"/>
      <c r="E22" s="338"/>
      <c r="F22" s="195"/>
    </row>
    <row r="23" spans="1:6">
      <c r="A23" s="337"/>
      <c r="B23" s="338"/>
      <c r="C23" s="338"/>
      <c r="D23" s="338"/>
      <c r="E23" s="338"/>
      <c r="F23" s="195"/>
    </row>
    <row r="24" spans="1:6" s="321" customFormat="1">
      <c r="A24" s="337"/>
      <c r="B24" s="338"/>
      <c r="C24" s="338"/>
      <c r="D24" s="338"/>
      <c r="E24" s="338"/>
      <c r="F24" s="195"/>
    </row>
    <row r="25" spans="1:6" s="321" customFormat="1">
      <c r="A25" s="337"/>
      <c r="B25" s="338"/>
      <c r="C25" s="338"/>
      <c r="D25" s="338"/>
      <c r="E25" s="338"/>
      <c r="F25" s="195"/>
    </row>
    <row r="26" spans="1:6" s="321" customFormat="1">
      <c r="A26" s="337"/>
      <c r="B26" s="338"/>
      <c r="C26" s="338"/>
      <c r="D26" s="338"/>
      <c r="E26" s="338"/>
      <c r="F26" s="195"/>
    </row>
    <row r="27" spans="1:6">
      <c r="A27" s="337"/>
      <c r="B27" s="338"/>
      <c r="C27" s="338"/>
      <c r="D27" s="338"/>
      <c r="E27" s="195"/>
      <c r="F27" s="707"/>
    </row>
    <row r="28" spans="1:6">
      <c r="A28" s="337"/>
      <c r="B28" s="338"/>
      <c r="C28" s="338"/>
      <c r="D28" s="338"/>
      <c r="E28" s="195"/>
      <c r="F28" s="707"/>
    </row>
    <row r="29" spans="1:6">
      <c r="A29" s="337"/>
      <c r="B29" s="338"/>
      <c r="C29" s="338"/>
      <c r="D29" s="338"/>
      <c r="E29" s="195"/>
      <c r="F29" s="707"/>
    </row>
    <row r="30" spans="1:6">
      <c r="A30" s="337"/>
      <c r="B30" s="338"/>
      <c r="C30" s="338"/>
      <c r="D30" s="338"/>
      <c r="E30" s="195"/>
      <c r="F30" s="707"/>
    </row>
    <row r="31" spans="1:6" s="321" customFormat="1">
      <c r="A31" s="337"/>
      <c r="B31" s="338"/>
      <c r="C31" s="338"/>
      <c r="D31" s="338"/>
      <c r="E31" s="195"/>
      <c r="F31" s="707"/>
    </row>
    <row r="32" spans="1:6">
      <c r="A32" s="337"/>
      <c r="B32" s="338"/>
      <c r="C32" s="338"/>
      <c r="D32" s="338"/>
      <c r="E32" s="195"/>
      <c r="F32" s="707"/>
    </row>
    <row r="33" spans="1:6">
      <c r="A33" s="337"/>
      <c r="B33" s="338"/>
      <c r="C33" s="338"/>
      <c r="D33" s="338"/>
      <c r="E33" s="195"/>
      <c r="F33" s="707"/>
    </row>
  </sheetData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>
    <tabColor rgb="FFFFFF00"/>
  </sheetPr>
  <dimension ref="A1:D10099"/>
  <sheetViews>
    <sheetView workbookViewId="0">
      <selection activeCell="C6" sqref="C6"/>
    </sheetView>
  </sheetViews>
  <sheetFormatPr defaultRowHeight="16.5"/>
  <cols>
    <col min="1" max="2" width="17.625" style="321" customWidth="1"/>
    <col min="3" max="3" width="24.125" style="431" customWidth="1"/>
    <col min="4" max="4" width="17.375" style="321" customWidth="1"/>
    <col min="5" max="16384" width="9" style="321"/>
  </cols>
  <sheetData>
    <row r="1" spans="1:4">
      <c r="A1" s="11"/>
      <c r="B1" s="11"/>
      <c r="C1" s="429"/>
      <c r="D1" s="11"/>
    </row>
    <row r="2" spans="1:4">
      <c r="A2" s="10"/>
      <c r="B2" s="10"/>
      <c r="C2" s="430"/>
      <c r="D2" s="10"/>
    </row>
    <row r="3" spans="1:4">
      <c r="A3" s="10"/>
      <c r="B3" s="10"/>
      <c r="C3" s="430"/>
      <c r="D3" s="10"/>
    </row>
    <row r="4" spans="1:4">
      <c r="A4" s="10"/>
      <c r="B4" s="10"/>
      <c r="C4" s="430"/>
      <c r="D4" s="10"/>
    </row>
    <row r="5" spans="1:4">
      <c r="A5" s="10"/>
      <c r="B5" s="10"/>
      <c r="C5" s="430"/>
      <c r="D5" s="10"/>
    </row>
    <row r="6" spans="1:4">
      <c r="A6" s="10"/>
      <c r="B6" s="10"/>
      <c r="C6" s="430"/>
      <c r="D6" s="10"/>
    </row>
    <row r="7" spans="1:4">
      <c r="A7" s="10"/>
      <c r="B7" s="10"/>
      <c r="C7" s="430"/>
      <c r="D7" s="10"/>
    </row>
    <row r="8" spans="1:4">
      <c r="A8" s="10"/>
      <c r="B8" s="10"/>
      <c r="C8" s="430"/>
      <c r="D8" s="10"/>
    </row>
    <row r="9" spans="1:4">
      <c r="A9" s="10"/>
      <c r="B9" s="10"/>
      <c r="C9" s="430"/>
      <c r="D9" s="10"/>
    </row>
    <row r="10" spans="1:4">
      <c r="A10" s="10"/>
      <c r="B10" s="10"/>
      <c r="C10" s="430"/>
      <c r="D10" s="10"/>
    </row>
    <row r="11" spans="1:4">
      <c r="A11" s="10"/>
      <c r="B11" s="10"/>
      <c r="C11" s="430"/>
      <c r="D11" s="10"/>
    </row>
    <row r="12" spans="1:4">
      <c r="A12" s="10"/>
      <c r="B12" s="10"/>
      <c r="C12" s="430"/>
      <c r="D12" s="10"/>
    </row>
    <row r="13" spans="1:4">
      <c r="A13" s="10"/>
      <c r="B13" s="10"/>
      <c r="C13" s="430"/>
      <c r="D13" s="10"/>
    </row>
    <row r="14" spans="1:4">
      <c r="A14" s="10"/>
      <c r="B14" s="10"/>
      <c r="C14" s="430"/>
      <c r="D14" s="10"/>
    </row>
    <row r="15" spans="1:4">
      <c r="A15" s="10"/>
      <c r="B15" s="10"/>
      <c r="C15" s="430"/>
      <c r="D15" s="10"/>
    </row>
    <row r="16" spans="1:4">
      <c r="A16" s="10"/>
      <c r="B16" s="10"/>
      <c r="C16" s="430"/>
      <c r="D16" s="10"/>
    </row>
    <row r="17" spans="1:4">
      <c r="A17" s="10"/>
      <c r="B17" s="10"/>
      <c r="C17" s="430"/>
      <c r="D17" s="10"/>
    </row>
    <row r="18" spans="1:4">
      <c r="A18" s="10"/>
      <c r="B18" s="10"/>
      <c r="C18" s="430"/>
      <c r="D18" s="10"/>
    </row>
    <row r="19" spans="1:4">
      <c r="A19" s="10"/>
      <c r="B19" s="10"/>
      <c r="C19" s="430"/>
      <c r="D19" s="10"/>
    </row>
    <row r="20" spans="1:4">
      <c r="A20" s="10"/>
      <c r="B20" s="10"/>
      <c r="C20" s="430"/>
      <c r="D20" s="10"/>
    </row>
    <row r="21" spans="1:4">
      <c r="A21" s="10"/>
      <c r="B21" s="10"/>
      <c r="C21" s="430"/>
      <c r="D21" s="10"/>
    </row>
    <row r="22" spans="1:4">
      <c r="A22" s="10"/>
      <c r="B22" s="10"/>
      <c r="C22" s="430"/>
      <c r="D22" s="10"/>
    </row>
    <row r="23" spans="1:4">
      <c r="A23" s="10"/>
      <c r="B23" s="10"/>
      <c r="C23" s="430"/>
      <c r="D23" s="10"/>
    </row>
    <row r="24" spans="1:4">
      <c r="A24" s="10"/>
      <c r="B24" s="10"/>
      <c r="C24" s="430"/>
      <c r="D24" s="10"/>
    </row>
    <row r="25" spans="1:4">
      <c r="A25" s="10"/>
      <c r="B25" s="10"/>
      <c r="C25" s="430"/>
      <c r="D25" s="10"/>
    </row>
    <row r="26" spans="1:4">
      <c r="A26" s="10"/>
      <c r="B26" s="10"/>
      <c r="C26" s="430"/>
      <c r="D26" s="10"/>
    </row>
    <row r="27" spans="1:4">
      <c r="A27" s="10"/>
      <c r="B27" s="10"/>
      <c r="C27" s="430"/>
      <c r="D27" s="10"/>
    </row>
    <row r="28" spans="1:4">
      <c r="A28" s="10"/>
      <c r="B28" s="10"/>
      <c r="C28" s="430"/>
      <c r="D28" s="10"/>
    </row>
    <row r="29" spans="1:4">
      <c r="A29" s="10"/>
      <c r="B29" s="10"/>
      <c r="C29" s="430"/>
      <c r="D29" s="10"/>
    </row>
    <row r="30" spans="1:4">
      <c r="A30" s="10"/>
      <c r="B30" s="10"/>
      <c r="C30" s="430"/>
      <c r="D30" s="10"/>
    </row>
    <row r="31" spans="1:4">
      <c r="A31" s="10"/>
      <c r="B31" s="10"/>
      <c r="C31" s="430"/>
      <c r="D31" s="10"/>
    </row>
    <row r="32" spans="1:4">
      <c r="A32" s="10"/>
      <c r="B32" s="10"/>
      <c r="C32" s="430"/>
      <c r="D32" s="10"/>
    </row>
    <row r="33" spans="1:4">
      <c r="A33" s="10"/>
      <c r="B33" s="10"/>
      <c r="C33" s="430"/>
      <c r="D33" s="10"/>
    </row>
    <row r="34" spans="1:4">
      <c r="A34" s="10"/>
      <c r="B34" s="10"/>
      <c r="C34" s="430"/>
      <c r="D34" s="10"/>
    </row>
    <row r="35" spans="1:4">
      <c r="A35" s="10"/>
      <c r="B35" s="10"/>
      <c r="C35" s="430"/>
      <c r="D35" s="10"/>
    </row>
    <row r="36" spans="1:4">
      <c r="A36" s="10"/>
      <c r="B36" s="10"/>
      <c r="C36" s="430"/>
      <c r="D36" s="10"/>
    </row>
    <row r="37" spans="1:4">
      <c r="A37" s="10"/>
      <c r="B37" s="10"/>
      <c r="C37" s="430"/>
      <c r="D37" s="10"/>
    </row>
    <row r="38" spans="1:4">
      <c r="A38" s="10"/>
      <c r="B38" s="10"/>
      <c r="C38" s="430"/>
      <c r="D38" s="10"/>
    </row>
    <row r="39" spans="1:4">
      <c r="A39" s="10"/>
      <c r="B39" s="10"/>
      <c r="C39" s="430"/>
      <c r="D39" s="10"/>
    </row>
    <row r="40" spans="1:4">
      <c r="A40" s="10"/>
      <c r="B40" s="10"/>
      <c r="C40" s="430"/>
      <c r="D40" s="10"/>
    </row>
    <row r="41" spans="1:4">
      <c r="A41" s="10"/>
      <c r="B41" s="10"/>
      <c r="C41" s="430"/>
      <c r="D41" s="10"/>
    </row>
    <row r="42" spans="1:4">
      <c r="A42" s="10"/>
      <c r="B42" s="10"/>
      <c r="C42" s="430"/>
      <c r="D42" s="10"/>
    </row>
    <row r="43" spans="1:4">
      <c r="A43" s="10"/>
      <c r="B43" s="10"/>
      <c r="C43" s="430"/>
      <c r="D43" s="10"/>
    </row>
    <row r="44" spans="1:4">
      <c r="A44" s="10"/>
      <c r="B44" s="10"/>
      <c r="C44" s="430"/>
      <c r="D44" s="10"/>
    </row>
    <row r="45" spans="1:4">
      <c r="A45" s="10"/>
      <c r="B45" s="10"/>
      <c r="C45" s="430"/>
      <c r="D45" s="10"/>
    </row>
    <row r="46" spans="1:4">
      <c r="A46" s="10"/>
      <c r="B46" s="10"/>
      <c r="C46" s="430"/>
      <c r="D46" s="10"/>
    </row>
    <row r="47" spans="1:4">
      <c r="A47" s="10"/>
      <c r="B47" s="10"/>
      <c r="C47" s="430"/>
      <c r="D47" s="10"/>
    </row>
    <row r="48" spans="1:4">
      <c r="A48" s="10"/>
      <c r="B48" s="10"/>
      <c r="C48" s="430"/>
      <c r="D48" s="10"/>
    </row>
    <row r="49" spans="1:4">
      <c r="A49" s="10"/>
      <c r="B49" s="10"/>
      <c r="C49" s="430"/>
      <c r="D49" s="10"/>
    </row>
    <row r="50" spans="1:4">
      <c r="A50" s="10"/>
      <c r="B50" s="10"/>
      <c r="C50" s="430"/>
      <c r="D50" s="10"/>
    </row>
    <row r="51" spans="1:4">
      <c r="A51" s="10"/>
      <c r="B51" s="10"/>
      <c r="C51" s="430"/>
      <c r="D51" s="10"/>
    </row>
    <row r="52" spans="1:4">
      <c r="A52" s="10"/>
      <c r="B52" s="10"/>
      <c r="C52" s="430"/>
      <c r="D52" s="10"/>
    </row>
    <row r="53" spans="1:4">
      <c r="A53" s="10"/>
      <c r="B53" s="10"/>
      <c r="C53" s="430"/>
      <c r="D53" s="10"/>
    </row>
    <row r="54" spans="1:4">
      <c r="A54" s="10"/>
      <c r="B54" s="10"/>
      <c r="C54" s="430"/>
      <c r="D54" s="10"/>
    </row>
    <row r="55" spans="1:4">
      <c r="A55" s="10"/>
      <c r="B55" s="10"/>
      <c r="C55" s="430"/>
      <c r="D55" s="10"/>
    </row>
    <row r="56" spans="1:4">
      <c r="A56" s="10"/>
      <c r="B56" s="10"/>
      <c r="C56" s="430"/>
      <c r="D56" s="10"/>
    </row>
    <row r="57" spans="1:4">
      <c r="A57" s="10"/>
      <c r="B57" s="10"/>
      <c r="C57" s="430"/>
      <c r="D57" s="10"/>
    </row>
    <row r="58" spans="1:4">
      <c r="A58" s="10"/>
      <c r="B58" s="10"/>
      <c r="C58" s="430"/>
      <c r="D58" s="10"/>
    </row>
    <row r="59" spans="1:4">
      <c r="A59" s="10"/>
      <c r="B59" s="10"/>
      <c r="C59" s="430"/>
      <c r="D59" s="10"/>
    </row>
    <row r="60" spans="1:4">
      <c r="A60" s="10"/>
      <c r="B60" s="10"/>
      <c r="C60" s="430"/>
      <c r="D60" s="10"/>
    </row>
    <row r="61" spans="1:4">
      <c r="A61" s="10"/>
      <c r="B61" s="10"/>
      <c r="C61" s="430"/>
      <c r="D61" s="10"/>
    </row>
    <row r="62" spans="1:4">
      <c r="A62" s="10"/>
      <c r="B62" s="10"/>
      <c r="C62" s="430"/>
      <c r="D62" s="10"/>
    </row>
    <row r="63" spans="1:4">
      <c r="A63" s="10"/>
      <c r="B63" s="10"/>
      <c r="C63" s="430"/>
      <c r="D63" s="10"/>
    </row>
    <row r="64" spans="1:4">
      <c r="A64" s="10"/>
      <c r="B64" s="10"/>
      <c r="C64" s="430"/>
      <c r="D64" s="10"/>
    </row>
    <row r="65" spans="1:4">
      <c r="A65" s="10"/>
      <c r="B65" s="10"/>
      <c r="C65" s="430"/>
      <c r="D65" s="10"/>
    </row>
    <row r="66" spans="1:4">
      <c r="A66" s="10"/>
      <c r="B66" s="10"/>
      <c r="C66" s="430"/>
      <c r="D66" s="10"/>
    </row>
    <row r="67" spans="1:4">
      <c r="A67" s="10"/>
      <c r="B67" s="10"/>
      <c r="C67" s="430"/>
      <c r="D67" s="10"/>
    </row>
    <row r="68" spans="1:4">
      <c r="A68" s="10"/>
      <c r="B68" s="10"/>
      <c r="C68" s="430"/>
      <c r="D68" s="10"/>
    </row>
    <row r="69" spans="1:4">
      <c r="A69" s="10"/>
      <c r="B69" s="10"/>
      <c r="C69" s="430"/>
      <c r="D69" s="10"/>
    </row>
    <row r="70" spans="1:4">
      <c r="A70" s="10"/>
      <c r="B70" s="10"/>
      <c r="C70" s="430"/>
      <c r="D70" s="10"/>
    </row>
    <row r="71" spans="1:4">
      <c r="A71" s="10"/>
      <c r="B71" s="10"/>
      <c r="C71" s="430"/>
      <c r="D71" s="10"/>
    </row>
    <row r="72" spans="1:4">
      <c r="A72" s="10"/>
      <c r="B72" s="10"/>
      <c r="C72" s="430"/>
      <c r="D72" s="10"/>
    </row>
    <row r="73" spans="1:4">
      <c r="A73" s="10"/>
      <c r="B73" s="10"/>
      <c r="C73" s="430"/>
      <c r="D73" s="10"/>
    </row>
    <row r="74" spans="1:4">
      <c r="A74" s="10"/>
      <c r="B74" s="10"/>
      <c r="C74" s="430"/>
      <c r="D74" s="10"/>
    </row>
    <row r="75" spans="1:4">
      <c r="A75" s="10"/>
      <c r="B75" s="10"/>
      <c r="C75" s="430"/>
      <c r="D75" s="10"/>
    </row>
    <row r="76" spans="1:4">
      <c r="A76" s="10"/>
      <c r="B76" s="10"/>
      <c r="C76" s="430"/>
      <c r="D76" s="10"/>
    </row>
    <row r="77" spans="1:4">
      <c r="A77" s="10"/>
      <c r="B77" s="10"/>
      <c r="C77" s="430"/>
      <c r="D77" s="10"/>
    </row>
    <row r="78" spans="1:4">
      <c r="A78" s="10"/>
      <c r="B78" s="10"/>
      <c r="C78" s="430"/>
      <c r="D78" s="10"/>
    </row>
    <row r="79" spans="1:4">
      <c r="A79" s="10"/>
      <c r="B79" s="10"/>
      <c r="C79" s="430"/>
      <c r="D79" s="10"/>
    </row>
    <row r="80" spans="1:4">
      <c r="A80" s="10"/>
      <c r="B80" s="10"/>
      <c r="C80" s="430"/>
      <c r="D80" s="10"/>
    </row>
    <row r="81" spans="1:4">
      <c r="A81" s="10"/>
      <c r="B81" s="10"/>
      <c r="C81" s="430"/>
      <c r="D81" s="10"/>
    </row>
    <row r="82" spans="1:4">
      <c r="A82" s="10"/>
      <c r="B82" s="10"/>
      <c r="C82" s="430"/>
      <c r="D82" s="10"/>
    </row>
    <row r="83" spans="1:4">
      <c r="A83" s="10"/>
      <c r="B83" s="10"/>
      <c r="C83" s="430"/>
      <c r="D83" s="10"/>
    </row>
    <row r="84" spans="1:4">
      <c r="A84" s="10"/>
      <c r="B84" s="10"/>
      <c r="C84" s="430"/>
      <c r="D84" s="10"/>
    </row>
    <row r="85" spans="1:4">
      <c r="A85" s="10"/>
      <c r="B85" s="10"/>
      <c r="C85" s="430"/>
      <c r="D85" s="10"/>
    </row>
    <row r="86" spans="1:4">
      <c r="A86" s="10"/>
      <c r="B86" s="10"/>
      <c r="C86" s="430"/>
      <c r="D86" s="10"/>
    </row>
    <row r="87" spans="1:4">
      <c r="A87" s="10"/>
      <c r="B87" s="10"/>
      <c r="C87" s="430"/>
      <c r="D87" s="10"/>
    </row>
    <row r="88" spans="1:4">
      <c r="A88" s="10"/>
      <c r="B88" s="10"/>
      <c r="C88" s="430"/>
      <c r="D88" s="10"/>
    </row>
    <row r="89" spans="1:4">
      <c r="A89" s="10"/>
      <c r="B89" s="10"/>
      <c r="C89" s="430"/>
      <c r="D89" s="10"/>
    </row>
    <row r="90" spans="1:4">
      <c r="A90" s="10"/>
      <c r="B90" s="10"/>
      <c r="C90" s="430"/>
      <c r="D90" s="10"/>
    </row>
    <row r="91" spans="1:4">
      <c r="A91" s="10"/>
      <c r="B91" s="10"/>
      <c r="C91" s="430"/>
      <c r="D91" s="10"/>
    </row>
    <row r="92" spans="1:4">
      <c r="A92" s="10"/>
      <c r="B92" s="10"/>
      <c r="C92" s="430"/>
      <c r="D92" s="10"/>
    </row>
    <row r="93" spans="1:4">
      <c r="A93" s="10"/>
      <c r="B93" s="10"/>
      <c r="C93" s="430"/>
      <c r="D93" s="10"/>
    </row>
    <row r="94" spans="1:4">
      <c r="A94" s="10"/>
      <c r="B94" s="10"/>
      <c r="C94" s="430"/>
      <c r="D94" s="10"/>
    </row>
    <row r="95" spans="1:4">
      <c r="A95" s="10"/>
      <c r="B95" s="10"/>
      <c r="C95" s="430"/>
      <c r="D95" s="10"/>
    </row>
    <row r="96" spans="1:4">
      <c r="A96" s="10"/>
      <c r="B96" s="10"/>
      <c r="C96" s="430"/>
      <c r="D96" s="10"/>
    </row>
    <row r="97" spans="1:4">
      <c r="A97" s="10"/>
      <c r="B97" s="10"/>
      <c r="C97" s="430"/>
      <c r="D97" s="10"/>
    </row>
    <row r="98" spans="1:4">
      <c r="A98" s="10"/>
      <c r="B98" s="10"/>
      <c r="C98" s="430"/>
      <c r="D98" s="10"/>
    </row>
    <row r="99" spans="1:4">
      <c r="A99" s="10"/>
      <c r="B99" s="10"/>
      <c r="C99" s="430"/>
      <c r="D99" s="10"/>
    </row>
    <row r="100" spans="1:4">
      <c r="A100" s="10"/>
      <c r="B100" s="10"/>
      <c r="C100" s="430"/>
      <c r="D100" s="10"/>
    </row>
    <row r="101" spans="1:4">
      <c r="A101" s="10"/>
      <c r="B101" s="10"/>
      <c r="C101" s="430"/>
      <c r="D101" s="10"/>
    </row>
    <row r="102" spans="1:4">
      <c r="A102" s="10"/>
      <c r="B102" s="10"/>
      <c r="C102" s="430"/>
      <c r="D102" s="10"/>
    </row>
    <row r="103" spans="1:4">
      <c r="A103" s="10"/>
      <c r="B103" s="10"/>
      <c r="C103" s="430"/>
      <c r="D103" s="10"/>
    </row>
    <row r="104" spans="1:4">
      <c r="A104" s="10"/>
      <c r="B104" s="10"/>
      <c r="C104" s="430"/>
      <c r="D104" s="10"/>
    </row>
    <row r="105" spans="1:4">
      <c r="A105" s="10"/>
      <c r="B105" s="10"/>
      <c r="C105" s="430"/>
      <c r="D105" s="10"/>
    </row>
    <row r="106" spans="1:4">
      <c r="A106" s="10"/>
      <c r="B106" s="10"/>
      <c r="C106" s="430"/>
      <c r="D106" s="10"/>
    </row>
    <row r="107" spans="1:4">
      <c r="A107" s="10"/>
      <c r="B107" s="10"/>
      <c r="C107" s="430"/>
      <c r="D107" s="10"/>
    </row>
    <row r="108" spans="1:4">
      <c r="A108" s="10"/>
      <c r="B108" s="10"/>
      <c r="C108" s="430"/>
      <c r="D108" s="10"/>
    </row>
    <row r="109" spans="1:4">
      <c r="A109" s="10"/>
      <c r="B109" s="10"/>
      <c r="C109" s="430"/>
      <c r="D109" s="10"/>
    </row>
    <row r="110" spans="1:4">
      <c r="A110" s="10"/>
      <c r="B110" s="10"/>
      <c r="C110" s="430"/>
      <c r="D110" s="10"/>
    </row>
    <row r="111" spans="1:4">
      <c r="A111" s="10"/>
      <c r="B111" s="10"/>
      <c r="C111" s="430"/>
      <c r="D111" s="10"/>
    </row>
    <row r="112" spans="1:4">
      <c r="A112" s="10"/>
      <c r="B112" s="10"/>
      <c r="C112" s="430"/>
      <c r="D112" s="10"/>
    </row>
    <row r="113" spans="1:4">
      <c r="A113" s="10"/>
      <c r="B113" s="10"/>
      <c r="C113" s="430"/>
      <c r="D113" s="10"/>
    </row>
    <row r="114" spans="1:4">
      <c r="A114" s="10"/>
      <c r="B114" s="10"/>
      <c r="C114" s="430"/>
      <c r="D114" s="10"/>
    </row>
    <row r="115" spans="1:4">
      <c r="A115" s="10"/>
      <c r="B115" s="10"/>
      <c r="C115" s="430"/>
      <c r="D115" s="10"/>
    </row>
    <row r="116" spans="1:4">
      <c r="A116" s="10"/>
      <c r="B116" s="10"/>
      <c r="C116" s="430"/>
      <c r="D116" s="10"/>
    </row>
    <row r="117" spans="1:4">
      <c r="A117" s="10"/>
      <c r="B117" s="10"/>
      <c r="C117" s="430"/>
      <c r="D117" s="10"/>
    </row>
    <row r="118" spans="1:4">
      <c r="A118" s="10"/>
      <c r="B118" s="10"/>
      <c r="C118" s="430"/>
      <c r="D118" s="10"/>
    </row>
    <row r="119" spans="1:4">
      <c r="A119" s="10"/>
      <c r="B119" s="10"/>
      <c r="C119" s="430"/>
      <c r="D119" s="10"/>
    </row>
    <row r="120" spans="1:4">
      <c r="A120" s="10"/>
      <c r="B120" s="10"/>
      <c r="C120" s="430"/>
      <c r="D120" s="10"/>
    </row>
    <row r="121" spans="1:4">
      <c r="A121" s="10"/>
      <c r="B121" s="10"/>
      <c r="C121" s="430"/>
      <c r="D121" s="10"/>
    </row>
    <row r="122" spans="1:4">
      <c r="A122" s="10"/>
      <c r="B122" s="10"/>
      <c r="C122" s="430"/>
      <c r="D122" s="10"/>
    </row>
    <row r="123" spans="1:4">
      <c r="A123" s="10"/>
      <c r="B123" s="10"/>
      <c r="C123" s="430"/>
      <c r="D123" s="10"/>
    </row>
    <row r="124" spans="1:4">
      <c r="A124" s="10"/>
      <c r="B124" s="10"/>
      <c r="C124" s="430"/>
      <c r="D124" s="10"/>
    </row>
    <row r="125" spans="1:4">
      <c r="A125" s="10"/>
      <c r="B125" s="10"/>
      <c r="C125" s="430"/>
      <c r="D125" s="10"/>
    </row>
    <row r="126" spans="1:4">
      <c r="A126" s="10"/>
      <c r="B126" s="10"/>
      <c r="C126" s="430"/>
      <c r="D126" s="10"/>
    </row>
    <row r="127" spans="1:4">
      <c r="A127" s="10"/>
      <c r="B127" s="10"/>
      <c r="C127" s="430"/>
      <c r="D127" s="10"/>
    </row>
    <row r="128" spans="1:4">
      <c r="A128" s="10"/>
      <c r="B128" s="10"/>
      <c r="C128" s="430"/>
      <c r="D128" s="10"/>
    </row>
    <row r="129" spans="1:4">
      <c r="A129" s="10"/>
      <c r="B129" s="10"/>
      <c r="C129" s="430"/>
      <c r="D129" s="10"/>
    </row>
    <row r="130" spans="1:4">
      <c r="A130" s="10"/>
      <c r="B130" s="10"/>
      <c r="C130" s="430"/>
      <c r="D130" s="10"/>
    </row>
    <row r="131" spans="1:4">
      <c r="A131" s="10"/>
      <c r="B131" s="10"/>
      <c r="C131" s="430"/>
      <c r="D131" s="10"/>
    </row>
    <row r="132" spans="1:4">
      <c r="A132" s="10"/>
      <c r="B132" s="10"/>
      <c r="C132" s="430"/>
      <c r="D132" s="10"/>
    </row>
    <row r="133" spans="1:4">
      <c r="A133" s="10"/>
      <c r="B133" s="10"/>
      <c r="C133" s="430"/>
      <c r="D133" s="10"/>
    </row>
    <row r="134" spans="1:4">
      <c r="A134" s="10"/>
      <c r="B134" s="10"/>
      <c r="C134" s="430"/>
      <c r="D134" s="10"/>
    </row>
    <row r="135" spans="1:4">
      <c r="A135" s="10"/>
      <c r="B135" s="10"/>
      <c r="C135" s="430"/>
      <c r="D135" s="10"/>
    </row>
    <row r="136" spans="1:4">
      <c r="A136" s="10"/>
      <c r="B136" s="10"/>
      <c r="C136" s="430"/>
      <c r="D136" s="10"/>
    </row>
    <row r="137" spans="1:4">
      <c r="A137" s="10"/>
      <c r="B137" s="10"/>
      <c r="C137" s="430"/>
      <c r="D137" s="10"/>
    </row>
    <row r="138" spans="1:4">
      <c r="A138" s="10"/>
      <c r="B138" s="10"/>
      <c r="C138" s="430"/>
      <c r="D138" s="10"/>
    </row>
    <row r="139" spans="1:4">
      <c r="A139" s="10"/>
      <c r="B139" s="10"/>
      <c r="C139" s="430"/>
      <c r="D139" s="10"/>
    </row>
    <row r="140" spans="1:4">
      <c r="A140" s="10"/>
      <c r="B140" s="10"/>
      <c r="C140" s="430"/>
      <c r="D140" s="10"/>
    </row>
    <row r="141" spans="1:4">
      <c r="A141" s="10"/>
      <c r="B141" s="10"/>
      <c r="C141" s="430"/>
      <c r="D141" s="10"/>
    </row>
    <row r="142" spans="1:4">
      <c r="A142" s="10"/>
      <c r="B142" s="10"/>
      <c r="C142" s="430"/>
      <c r="D142" s="10"/>
    </row>
    <row r="143" spans="1:4">
      <c r="A143" s="10"/>
      <c r="B143" s="10"/>
      <c r="C143" s="430"/>
      <c r="D143" s="10"/>
    </row>
    <row r="144" spans="1:4">
      <c r="A144" s="10"/>
      <c r="B144" s="10"/>
      <c r="C144" s="430"/>
      <c r="D144" s="10"/>
    </row>
    <row r="145" spans="1:4">
      <c r="A145" s="10"/>
      <c r="B145" s="10"/>
      <c r="C145" s="430"/>
      <c r="D145" s="10"/>
    </row>
    <row r="146" spans="1:4">
      <c r="A146" s="10"/>
      <c r="B146" s="10"/>
      <c r="C146" s="430"/>
      <c r="D146" s="10"/>
    </row>
    <row r="147" spans="1:4">
      <c r="A147" s="10"/>
      <c r="B147" s="10"/>
      <c r="C147" s="430"/>
      <c r="D147" s="10"/>
    </row>
    <row r="148" spans="1:4">
      <c r="A148" s="10"/>
      <c r="B148" s="10"/>
      <c r="C148" s="430"/>
      <c r="D148" s="10"/>
    </row>
    <row r="149" spans="1:4">
      <c r="A149" s="10"/>
      <c r="B149" s="10"/>
      <c r="C149" s="430"/>
      <c r="D149" s="10"/>
    </row>
    <row r="150" spans="1:4">
      <c r="A150" s="10"/>
      <c r="B150" s="10"/>
      <c r="C150" s="430"/>
      <c r="D150" s="10"/>
    </row>
    <row r="151" spans="1:4">
      <c r="A151" s="10"/>
      <c r="B151" s="10"/>
      <c r="C151" s="430"/>
      <c r="D151" s="10"/>
    </row>
    <row r="152" spans="1:4">
      <c r="A152" s="10"/>
      <c r="B152" s="10"/>
      <c r="C152" s="430"/>
      <c r="D152" s="10"/>
    </row>
    <row r="153" spans="1:4">
      <c r="A153" s="10"/>
      <c r="B153" s="10"/>
      <c r="C153" s="430"/>
      <c r="D153" s="10"/>
    </row>
    <row r="154" spans="1:4">
      <c r="A154" s="10"/>
      <c r="B154" s="10"/>
      <c r="C154" s="430"/>
      <c r="D154" s="10"/>
    </row>
    <row r="155" spans="1:4">
      <c r="A155" s="10"/>
      <c r="B155" s="10"/>
      <c r="C155" s="430"/>
      <c r="D155" s="10"/>
    </row>
    <row r="156" spans="1:4">
      <c r="A156" s="10"/>
      <c r="B156" s="10"/>
      <c r="C156" s="430"/>
      <c r="D156" s="10"/>
    </row>
    <row r="157" spans="1:4">
      <c r="A157" s="10"/>
      <c r="B157" s="10"/>
      <c r="C157" s="430"/>
      <c r="D157" s="10"/>
    </row>
    <row r="158" spans="1:4">
      <c r="A158" s="10"/>
      <c r="B158" s="10"/>
      <c r="C158" s="430"/>
      <c r="D158" s="10"/>
    </row>
    <row r="159" spans="1:4">
      <c r="A159" s="10"/>
      <c r="B159" s="10"/>
      <c r="C159" s="430"/>
      <c r="D159" s="10"/>
    </row>
    <row r="160" spans="1:4">
      <c r="A160" s="10"/>
      <c r="B160" s="10"/>
      <c r="C160" s="430"/>
      <c r="D160" s="10"/>
    </row>
    <row r="161" spans="1:4">
      <c r="A161" s="10"/>
      <c r="B161" s="10"/>
      <c r="C161" s="430"/>
      <c r="D161" s="10"/>
    </row>
    <row r="162" spans="1:4">
      <c r="A162" s="10"/>
      <c r="B162" s="10"/>
      <c r="C162" s="430"/>
      <c r="D162" s="10"/>
    </row>
    <row r="163" spans="1:4">
      <c r="A163" s="10"/>
      <c r="B163" s="10"/>
      <c r="C163" s="430"/>
      <c r="D163" s="10"/>
    </row>
    <row r="164" spans="1:4">
      <c r="A164" s="10"/>
      <c r="B164" s="10"/>
      <c r="C164" s="430"/>
      <c r="D164" s="10"/>
    </row>
    <row r="165" spans="1:4">
      <c r="A165" s="10"/>
      <c r="B165" s="10"/>
      <c r="C165" s="430"/>
      <c r="D165" s="10"/>
    </row>
    <row r="166" spans="1:4">
      <c r="A166" s="10"/>
      <c r="B166" s="10"/>
      <c r="C166" s="430"/>
      <c r="D166" s="10"/>
    </row>
    <row r="167" spans="1:4">
      <c r="A167" s="10"/>
      <c r="B167" s="10"/>
      <c r="C167" s="430"/>
      <c r="D167" s="10"/>
    </row>
    <row r="168" spans="1:4">
      <c r="A168" s="10"/>
      <c r="B168" s="10"/>
      <c r="C168" s="430"/>
      <c r="D168" s="10"/>
    </row>
    <row r="169" spans="1:4">
      <c r="A169" s="10"/>
      <c r="B169" s="10"/>
      <c r="C169" s="430"/>
      <c r="D169" s="10"/>
    </row>
    <row r="170" spans="1:4">
      <c r="A170" s="10"/>
      <c r="B170" s="10"/>
      <c r="C170" s="430"/>
      <c r="D170" s="10"/>
    </row>
    <row r="171" spans="1:4">
      <c r="A171" s="10"/>
      <c r="B171" s="10"/>
      <c r="C171" s="430"/>
      <c r="D171" s="10"/>
    </row>
    <row r="172" spans="1:4">
      <c r="A172" s="10"/>
      <c r="B172" s="10"/>
      <c r="C172" s="430"/>
      <c r="D172" s="10"/>
    </row>
    <row r="173" spans="1:4">
      <c r="A173" s="10"/>
      <c r="B173" s="10"/>
      <c r="C173" s="430"/>
      <c r="D173" s="10"/>
    </row>
    <row r="174" spans="1:4">
      <c r="A174" s="10"/>
      <c r="B174" s="10"/>
      <c r="C174" s="430"/>
      <c r="D174" s="10"/>
    </row>
    <row r="175" spans="1:4">
      <c r="A175" s="10"/>
      <c r="B175" s="10"/>
      <c r="C175" s="430"/>
      <c r="D175" s="10"/>
    </row>
    <row r="176" spans="1:4">
      <c r="A176" s="10"/>
      <c r="B176" s="10"/>
      <c r="C176" s="430"/>
      <c r="D176" s="10"/>
    </row>
    <row r="177" spans="1:4">
      <c r="A177" s="10"/>
      <c r="B177" s="10"/>
      <c r="C177" s="430"/>
      <c r="D177" s="10"/>
    </row>
    <row r="178" spans="1:4">
      <c r="A178" s="10"/>
      <c r="B178" s="10"/>
      <c r="C178" s="430"/>
      <c r="D178" s="10"/>
    </row>
    <row r="179" spans="1:4">
      <c r="A179" s="10"/>
      <c r="B179" s="10"/>
      <c r="C179" s="430"/>
      <c r="D179" s="10"/>
    </row>
    <row r="180" spans="1:4">
      <c r="A180" s="10"/>
      <c r="B180" s="10"/>
      <c r="C180" s="430"/>
      <c r="D180" s="10"/>
    </row>
    <row r="181" spans="1:4">
      <c r="A181" s="10"/>
      <c r="B181" s="10"/>
      <c r="C181" s="430"/>
      <c r="D181" s="10"/>
    </row>
    <row r="182" spans="1:4">
      <c r="A182" s="10"/>
      <c r="B182" s="10"/>
      <c r="C182" s="430"/>
      <c r="D182" s="10"/>
    </row>
    <row r="183" spans="1:4">
      <c r="A183" s="10"/>
      <c r="B183" s="10"/>
      <c r="C183" s="430"/>
      <c r="D183" s="10"/>
    </row>
    <row r="184" spans="1:4">
      <c r="A184" s="10"/>
      <c r="B184" s="10"/>
      <c r="C184" s="430"/>
      <c r="D184" s="10"/>
    </row>
    <row r="185" spans="1:4">
      <c r="A185" s="10"/>
      <c r="B185" s="10"/>
      <c r="C185" s="430"/>
      <c r="D185" s="10"/>
    </row>
    <row r="186" spans="1:4">
      <c r="A186" s="10"/>
      <c r="B186" s="10"/>
      <c r="C186" s="430"/>
      <c r="D186" s="10"/>
    </row>
    <row r="187" spans="1:4">
      <c r="A187" s="10"/>
      <c r="B187" s="10"/>
      <c r="C187" s="430"/>
      <c r="D187" s="10"/>
    </row>
    <row r="188" spans="1:4">
      <c r="A188" s="10"/>
      <c r="B188" s="10"/>
      <c r="C188" s="430"/>
      <c r="D188" s="10"/>
    </row>
    <row r="189" spans="1:4">
      <c r="A189" s="10"/>
      <c r="B189" s="10"/>
      <c r="C189" s="430"/>
      <c r="D189" s="10"/>
    </row>
    <row r="190" spans="1:4">
      <c r="A190" s="10"/>
      <c r="B190" s="10"/>
      <c r="C190" s="430"/>
      <c r="D190" s="10"/>
    </row>
    <row r="191" spans="1:4">
      <c r="A191" s="10"/>
      <c r="B191" s="10"/>
      <c r="C191" s="430"/>
      <c r="D191" s="10"/>
    </row>
    <row r="192" spans="1:4">
      <c r="A192" s="10"/>
      <c r="B192" s="10"/>
      <c r="C192" s="430"/>
      <c r="D192" s="10"/>
    </row>
    <row r="193" spans="1:4">
      <c r="A193" s="10"/>
      <c r="B193" s="10"/>
      <c r="C193" s="430"/>
      <c r="D193" s="10"/>
    </row>
    <row r="194" spans="1:4">
      <c r="A194" s="10"/>
      <c r="B194" s="10"/>
      <c r="C194" s="430"/>
      <c r="D194" s="10"/>
    </row>
    <row r="195" spans="1:4">
      <c r="A195" s="10"/>
      <c r="B195" s="10"/>
      <c r="C195" s="430"/>
      <c r="D195" s="10"/>
    </row>
    <row r="196" spans="1:4">
      <c r="A196" s="10"/>
      <c r="B196" s="10"/>
      <c r="C196" s="430"/>
      <c r="D196" s="10"/>
    </row>
    <row r="197" spans="1:4">
      <c r="A197" s="10"/>
      <c r="B197" s="10"/>
      <c r="C197" s="430"/>
      <c r="D197" s="10"/>
    </row>
    <row r="198" spans="1:4">
      <c r="A198" s="10"/>
      <c r="B198" s="10"/>
      <c r="C198" s="430"/>
      <c r="D198" s="10"/>
    </row>
    <row r="199" spans="1:4">
      <c r="A199" s="10"/>
      <c r="B199" s="10"/>
      <c r="C199" s="430"/>
      <c r="D199" s="10"/>
    </row>
    <row r="200" spans="1:4">
      <c r="A200" s="10"/>
      <c r="B200" s="10"/>
      <c r="C200" s="430"/>
      <c r="D200" s="10"/>
    </row>
    <row r="201" spans="1:4">
      <c r="A201" s="10"/>
      <c r="B201" s="10"/>
      <c r="C201" s="430"/>
      <c r="D201" s="10"/>
    </row>
    <row r="202" spans="1:4">
      <c r="A202" s="10"/>
      <c r="B202" s="10"/>
      <c r="C202" s="430"/>
      <c r="D202" s="10"/>
    </row>
    <row r="203" spans="1:4">
      <c r="A203" s="10"/>
      <c r="B203" s="10"/>
      <c r="C203" s="430"/>
      <c r="D203" s="10"/>
    </row>
    <row r="204" spans="1:4">
      <c r="A204" s="10"/>
      <c r="B204" s="10"/>
      <c r="C204" s="430"/>
      <c r="D204" s="10"/>
    </row>
    <row r="205" spans="1:4">
      <c r="A205" s="10"/>
      <c r="B205" s="10"/>
      <c r="C205" s="430"/>
      <c r="D205" s="10"/>
    </row>
    <row r="206" spans="1:4">
      <c r="A206" s="10"/>
      <c r="B206" s="10"/>
      <c r="C206" s="430"/>
      <c r="D206" s="10"/>
    </row>
    <row r="207" spans="1:4">
      <c r="A207" s="10"/>
      <c r="B207" s="10"/>
      <c r="C207" s="430"/>
      <c r="D207" s="10"/>
    </row>
    <row r="208" spans="1:4">
      <c r="A208" s="10"/>
      <c r="B208" s="10"/>
      <c r="C208" s="430"/>
      <c r="D208" s="10"/>
    </row>
    <row r="209" spans="1:4">
      <c r="A209" s="10"/>
      <c r="B209" s="10"/>
      <c r="C209" s="430"/>
      <c r="D209" s="10"/>
    </row>
    <row r="210" spans="1:4">
      <c r="A210" s="10"/>
      <c r="B210" s="10"/>
      <c r="C210" s="430"/>
      <c r="D210" s="10"/>
    </row>
    <row r="211" spans="1:4">
      <c r="A211" s="10"/>
      <c r="B211" s="10"/>
      <c r="C211" s="430"/>
      <c r="D211" s="10"/>
    </row>
    <row r="212" spans="1:4">
      <c r="A212" s="10"/>
      <c r="B212" s="10"/>
      <c r="C212" s="430"/>
      <c r="D212" s="10"/>
    </row>
    <row r="213" spans="1:4">
      <c r="A213" s="10"/>
      <c r="B213" s="10"/>
      <c r="C213" s="430"/>
      <c r="D213" s="10"/>
    </row>
    <row r="214" spans="1:4">
      <c r="A214" s="10"/>
      <c r="B214" s="10"/>
      <c r="C214" s="430"/>
      <c r="D214" s="10"/>
    </row>
    <row r="215" spans="1:4">
      <c r="A215" s="10"/>
      <c r="B215" s="10"/>
      <c r="C215" s="430"/>
      <c r="D215" s="10"/>
    </row>
    <row r="216" spans="1:4">
      <c r="A216" s="10"/>
      <c r="B216" s="10"/>
      <c r="C216" s="430"/>
      <c r="D216" s="10"/>
    </row>
    <row r="217" spans="1:4">
      <c r="A217" s="10"/>
      <c r="B217" s="10"/>
      <c r="C217" s="430"/>
      <c r="D217" s="10"/>
    </row>
    <row r="218" spans="1:4">
      <c r="A218" s="10"/>
      <c r="B218" s="10"/>
      <c r="C218" s="430"/>
      <c r="D218" s="10"/>
    </row>
    <row r="219" spans="1:4">
      <c r="A219" s="10"/>
      <c r="B219" s="10"/>
      <c r="C219" s="430"/>
      <c r="D219" s="10"/>
    </row>
    <row r="220" spans="1:4">
      <c r="A220" s="10"/>
      <c r="B220" s="10"/>
      <c r="C220" s="430"/>
      <c r="D220" s="10"/>
    </row>
    <row r="221" spans="1:4">
      <c r="A221" s="10"/>
      <c r="B221" s="10"/>
      <c r="C221" s="430"/>
      <c r="D221" s="10"/>
    </row>
    <row r="222" spans="1:4">
      <c r="A222" s="10"/>
      <c r="B222" s="10"/>
      <c r="C222" s="430"/>
      <c r="D222" s="10"/>
    </row>
    <row r="223" spans="1:4">
      <c r="A223" s="10"/>
      <c r="B223" s="10"/>
      <c r="C223" s="430"/>
      <c r="D223" s="10"/>
    </row>
    <row r="224" spans="1:4">
      <c r="A224" s="10"/>
      <c r="B224" s="10"/>
      <c r="C224" s="430"/>
      <c r="D224" s="10"/>
    </row>
    <row r="225" spans="1:4">
      <c r="A225" s="10"/>
      <c r="B225" s="10"/>
      <c r="C225" s="430"/>
      <c r="D225" s="10"/>
    </row>
    <row r="226" spans="1:4">
      <c r="A226" s="10"/>
      <c r="B226" s="10"/>
      <c r="C226" s="430"/>
      <c r="D226" s="10"/>
    </row>
    <row r="227" spans="1:4">
      <c r="A227" s="10"/>
      <c r="B227" s="10"/>
      <c r="C227" s="430"/>
      <c r="D227" s="10"/>
    </row>
    <row r="228" spans="1:4">
      <c r="A228" s="10"/>
      <c r="B228" s="10"/>
      <c r="C228" s="430"/>
      <c r="D228" s="10"/>
    </row>
    <row r="229" spans="1:4">
      <c r="A229" s="10"/>
      <c r="B229" s="10"/>
      <c r="C229" s="430"/>
      <c r="D229" s="10"/>
    </row>
    <row r="230" spans="1:4">
      <c r="A230" s="10"/>
      <c r="B230" s="10"/>
      <c r="C230" s="430"/>
      <c r="D230" s="10"/>
    </row>
    <row r="231" spans="1:4">
      <c r="A231" s="10"/>
      <c r="B231" s="10"/>
      <c r="C231" s="430"/>
      <c r="D231" s="10"/>
    </row>
    <row r="232" spans="1:4">
      <c r="A232" s="10"/>
      <c r="B232" s="10"/>
      <c r="C232" s="430"/>
      <c r="D232" s="10"/>
    </row>
    <row r="233" spans="1:4">
      <c r="A233" s="10"/>
      <c r="B233" s="10"/>
      <c r="C233" s="430"/>
      <c r="D233" s="10"/>
    </row>
    <row r="234" spans="1:4">
      <c r="A234" s="10"/>
      <c r="B234" s="10"/>
      <c r="C234" s="430"/>
      <c r="D234" s="10"/>
    </row>
    <row r="235" spans="1:4">
      <c r="A235" s="10"/>
      <c r="B235" s="10"/>
      <c r="C235" s="430"/>
      <c r="D235" s="10"/>
    </row>
    <row r="236" spans="1:4">
      <c r="A236" s="10"/>
      <c r="B236" s="10"/>
      <c r="C236" s="430"/>
      <c r="D236" s="10"/>
    </row>
    <row r="237" spans="1:4">
      <c r="A237" s="10"/>
      <c r="B237" s="10"/>
      <c r="C237" s="430"/>
      <c r="D237" s="10"/>
    </row>
    <row r="238" spans="1:4">
      <c r="A238" s="10"/>
      <c r="B238" s="10"/>
      <c r="C238" s="430"/>
      <c r="D238" s="10"/>
    </row>
    <row r="239" spans="1:4">
      <c r="A239" s="10"/>
      <c r="B239" s="10"/>
      <c r="C239" s="430"/>
      <c r="D239" s="10"/>
    </row>
    <row r="240" spans="1:4">
      <c r="A240" s="10"/>
      <c r="B240" s="10"/>
      <c r="C240" s="430"/>
      <c r="D240" s="10"/>
    </row>
    <row r="241" spans="1:4">
      <c r="A241" s="10"/>
      <c r="B241" s="10"/>
      <c r="C241" s="430"/>
      <c r="D241" s="10"/>
    </row>
    <row r="242" spans="1:4">
      <c r="A242" s="10"/>
      <c r="B242" s="10"/>
      <c r="C242" s="430"/>
      <c r="D242" s="10"/>
    </row>
    <row r="243" spans="1:4">
      <c r="A243" s="10"/>
      <c r="B243" s="10"/>
      <c r="C243" s="430"/>
      <c r="D243" s="10"/>
    </row>
    <row r="244" spans="1:4">
      <c r="A244" s="10"/>
      <c r="B244" s="10"/>
      <c r="C244" s="430"/>
      <c r="D244" s="10"/>
    </row>
    <row r="245" spans="1:4">
      <c r="A245" s="10"/>
      <c r="B245" s="10"/>
      <c r="C245" s="430"/>
      <c r="D245" s="10"/>
    </row>
    <row r="246" spans="1:4">
      <c r="A246" s="10"/>
      <c r="B246" s="10"/>
      <c r="C246" s="430"/>
      <c r="D246" s="10"/>
    </row>
    <row r="247" spans="1:4">
      <c r="A247" s="10"/>
      <c r="B247" s="10"/>
      <c r="C247" s="430"/>
      <c r="D247" s="10"/>
    </row>
    <row r="248" spans="1:4">
      <c r="A248" s="10"/>
      <c r="B248" s="10"/>
      <c r="C248" s="430"/>
      <c r="D248" s="10"/>
    </row>
    <row r="249" spans="1:4">
      <c r="A249" s="10"/>
      <c r="B249" s="10"/>
      <c r="C249" s="430"/>
      <c r="D249" s="10"/>
    </row>
    <row r="250" spans="1:4">
      <c r="A250" s="10"/>
      <c r="B250" s="10"/>
      <c r="C250" s="430"/>
      <c r="D250" s="10"/>
    </row>
    <row r="251" spans="1:4">
      <c r="A251" s="10"/>
      <c r="B251" s="10"/>
      <c r="C251" s="430"/>
      <c r="D251" s="10"/>
    </row>
    <row r="252" spans="1:4">
      <c r="A252" s="10"/>
      <c r="B252" s="10"/>
      <c r="C252" s="430"/>
      <c r="D252" s="10"/>
    </row>
    <row r="253" spans="1:4">
      <c r="A253" s="10"/>
      <c r="B253" s="10"/>
      <c r="C253" s="430"/>
      <c r="D253" s="10"/>
    </row>
    <row r="254" spans="1:4">
      <c r="A254" s="10"/>
      <c r="B254" s="10"/>
      <c r="C254" s="430"/>
      <c r="D254" s="10"/>
    </row>
    <row r="255" spans="1:4">
      <c r="A255" s="10"/>
      <c r="B255" s="10"/>
      <c r="C255" s="430"/>
      <c r="D255" s="10"/>
    </row>
    <row r="256" spans="1:4">
      <c r="A256" s="10"/>
      <c r="B256" s="10"/>
      <c r="C256" s="430"/>
      <c r="D256" s="10"/>
    </row>
    <row r="257" spans="1:4">
      <c r="A257" s="10"/>
      <c r="B257" s="10"/>
      <c r="C257" s="430"/>
      <c r="D257" s="10"/>
    </row>
    <row r="258" spans="1:4">
      <c r="A258" s="10"/>
      <c r="B258" s="10"/>
      <c r="C258" s="430"/>
      <c r="D258" s="10"/>
    </row>
    <row r="259" spans="1:4">
      <c r="A259" s="10"/>
      <c r="B259" s="10"/>
      <c r="C259" s="430"/>
      <c r="D259" s="10"/>
    </row>
    <row r="260" spans="1:4">
      <c r="A260" s="10"/>
      <c r="B260" s="10"/>
      <c r="C260" s="430"/>
      <c r="D260" s="10"/>
    </row>
    <row r="261" spans="1:4">
      <c r="A261" s="10"/>
      <c r="B261" s="10"/>
      <c r="C261" s="430"/>
      <c r="D261" s="10"/>
    </row>
    <row r="262" spans="1:4">
      <c r="A262" s="10"/>
      <c r="B262" s="10"/>
      <c r="C262" s="430"/>
      <c r="D262" s="10"/>
    </row>
    <row r="263" spans="1:4">
      <c r="A263" s="10"/>
      <c r="B263" s="10"/>
      <c r="C263" s="430"/>
      <c r="D263" s="10"/>
    </row>
    <row r="264" spans="1:4">
      <c r="A264" s="10"/>
      <c r="B264" s="10"/>
      <c r="C264" s="430"/>
      <c r="D264" s="10"/>
    </row>
    <row r="265" spans="1:4">
      <c r="A265" s="10"/>
      <c r="B265" s="10"/>
      <c r="C265" s="430"/>
      <c r="D265" s="10"/>
    </row>
    <row r="266" spans="1:4">
      <c r="A266" s="10"/>
      <c r="B266" s="10"/>
      <c r="C266" s="430"/>
      <c r="D266" s="10"/>
    </row>
    <row r="267" spans="1:4">
      <c r="A267" s="10"/>
      <c r="B267" s="10"/>
      <c r="C267" s="430"/>
      <c r="D267" s="10"/>
    </row>
    <row r="268" spans="1:4">
      <c r="A268" s="10"/>
      <c r="B268" s="10"/>
      <c r="C268" s="430"/>
      <c r="D268" s="10"/>
    </row>
    <row r="269" spans="1:4">
      <c r="A269" s="10"/>
      <c r="B269" s="10"/>
      <c r="C269" s="430"/>
      <c r="D269" s="10"/>
    </row>
    <row r="270" spans="1:4">
      <c r="A270" s="10"/>
      <c r="B270" s="10"/>
      <c r="C270" s="430"/>
      <c r="D270" s="10"/>
    </row>
    <row r="271" spans="1:4">
      <c r="A271" s="10"/>
      <c r="B271" s="10"/>
      <c r="C271" s="430"/>
      <c r="D271" s="10"/>
    </row>
    <row r="272" spans="1:4">
      <c r="A272" s="10"/>
      <c r="B272" s="10"/>
      <c r="C272" s="430"/>
      <c r="D272" s="10"/>
    </row>
    <row r="273" spans="1:4">
      <c r="A273" s="10"/>
      <c r="B273" s="10"/>
      <c r="C273" s="430"/>
      <c r="D273" s="10"/>
    </row>
    <row r="274" spans="1:4">
      <c r="A274" s="10"/>
      <c r="B274" s="10"/>
      <c r="C274" s="430"/>
      <c r="D274" s="10"/>
    </row>
    <row r="275" spans="1:4">
      <c r="A275" s="10"/>
      <c r="B275" s="10"/>
      <c r="C275" s="430"/>
      <c r="D275" s="10"/>
    </row>
    <row r="276" spans="1:4">
      <c r="A276" s="10"/>
      <c r="B276" s="10"/>
      <c r="C276" s="430"/>
      <c r="D276" s="10"/>
    </row>
    <row r="277" spans="1:4">
      <c r="A277" s="10"/>
      <c r="B277" s="10"/>
      <c r="C277" s="430"/>
      <c r="D277" s="10"/>
    </row>
    <row r="278" spans="1:4">
      <c r="A278" s="10"/>
      <c r="B278" s="10"/>
      <c r="C278" s="430"/>
      <c r="D278" s="10"/>
    </row>
    <row r="279" spans="1:4">
      <c r="A279" s="10"/>
      <c r="B279" s="10"/>
      <c r="C279" s="430"/>
      <c r="D279" s="10"/>
    </row>
    <row r="280" spans="1:4">
      <c r="A280" s="10"/>
      <c r="B280" s="10"/>
      <c r="C280" s="430"/>
      <c r="D280" s="10"/>
    </row>
    <row r="281" spans="1:4">
      <c r="A281" s="10"/>
      <c r="B281" s="10"/>
      <c r="C281" s="430"/>
      <c r="D281" s="10"/>
    </row>
    <row r="282" spans="1:4">
      <c r="A282" s="10"/>
      <c r="B282" s="10"/>
      <c r="C282" s="430"/>
      <c r="D282" s="10"/>
    </row>
    <row r="283" spans="1:4">
      <c r="A283" s="10"/>
      <c r="B283" s="10"/>
      <c r="C283" s="430"/>
      <c r="D283" s="10"/>
    </row>
    <row r="284" spans="1:4">
      <c r="A284" s="10"/>
      <c r="B284" s="10"/>
      <c r="C284" s="430"/>
      <c r="D284" s="10"/>
    </row>
    <row r="285" spans="1:4">
      <c r="A285" s="10"/>
      <c r="B285" s="10"/>
      <c r="C285" s="430"/>
      <c r="D285" s="10"/>
    </row>
    <row r="286" spans="1:4">
      <c r="A286" s="10"/>
      <c r="B286" s="10"/>
      <c r="C286" s="430"/>
      <c r="D286" s="10"/>
    </row>
    <row r="287" spans="1:4">
      <c r="A287" s="10"/>
      <c r="B287" s="10"/>
      <c r="C287" s="430"/>
      <c r="D287" s="10"/>
    </row>
    <row r="288" spans="1:4">
      <c r="A288" s="10"/>
      <c r="B288" s="10"/>
      <c r="C288" s="430"/>
      <c r="D288" s="10"/>
    </row>
    <row r="289" spans="1:4">
      <c r="A289" s="10"/>
      <c r="B289" s="10"/>
      <c r="C289" s="430"/>
      <c r="D289" s="10"/>
    </row>
    <row r="290" spans="1:4">
      <c r="A290" s="10"/>
      <c r="B290" s="10"/>
      <c r="C290" s="430"/>
      <c r="D290" s="10"/>
    </row>
    <row r="291" spans="1:4">
      <c r="A291" s="10"/>
      <c r="B291" s="10"/>
      <c r="C291" s="430"/>
      <c r="D291" s="10"/>
    </row>
    <row r="292" spans="1:4">
      <c r="A292" s="10"/>
      <c r="B292" s="10"/>
      <c r="C292" s="430"/>
      <c r="D292" s="10"/>
    </row>
    <row r="293" spans="1:4">
      <c r="A293" s="10"/>
      <c r="B293" s="10"/>
      <c r="C293" s="430"/>
      <c r="D293" s="10"/>
    </row>
    <row r="294" spans="1:4">
      <c r="A294" s="10"/>
      <c r="B294" s="10"/>
      <c r="C294" s="430"/>
      <c r="D294" s="10"/>
    </row>
    <row r="295" spans="1:4">
      <c r="A295" s="10"/>
      <c r="B295" s="10"/>
      <c r="C295" s="430"/>
      <c r="D295" s="10"/>
    </row>
    <row r="296" spans="1:4">
      <c r="A296" s="10"/>
      <c r="B296" s="10"/>
      <c r="C296" s="430"/>
      <c r="D296" s="10"/>
    </row>
    <row r="297" spans="1:4">
      <c r="A297" s="10"/>
      <c r="B297" s="10"/>
      <c r="C297" s="430"/>
      <c r="D297" s="10"/>
    </row>
    <row r="298" spans="1:4">
      <c r="A298" s="10"/>
      <c r="B298" s="10"/>
      <c r="C298" s="430"/>
      <c r="D298" s="10"/>
    </row>
    <row r="299" spans="1:4">
      <c r="A299" s="10"/>
      <c r="B299" s="10"/>
      <c r="C299" s="430"/>
      <c r="D299" s="10"/>
    </row>
    <row r="300" spans="1:4">
      <c r="A300" s="10"/>
      <c r="B300" s="10"/>
      <c r="C300" s="430"/>
      <c r="D300" s="10"/>
    </row>
    <row r="301" spans="1:4">
      <c r="A301" s="10"/>
      <c r="B301" s="10"/>
      <c r="C301" s="430"/>
      <c r="D301" s="10"/>
    </row>
    <row r="302" spans="1:4">
      <c r="A302" s="10"/>
      <c r="B302" s="10"/>
      <c r="C302" s="430"/>
      <c r="D302" s="10"/>
    </row>
    <row r="303" spans="1:4">
      <c r="A303" s="10"/>
      <c r="B303" s="10"/>
      <c r="C303" s="430"/>
      <c r="D303" s="10"/>
    </row>
    <row r="304" spans="1:4">
      <c r="A304" s="10"/>
      <c r="B304" s="10"/>
      <c r="C304" s="430"/>
      <c r="D304" s="10"/>
    </row>
    <row r="305" spans="1:4">
      <c r="A305" s="10"/>
      <c r="B305" s="10"/>
      <c r="C305" s="430"/>
      <c r="D305" s="10"/>
    </row>
    <row r="306" spans="1:4">
      <c r="A306" s="10"/>
      <c r="B306" s="10"/>
      <c r="C306" s="430"/>
      <c r="D306" s="10"/>
    </row>
    <row r="307" spans="1:4">
      <c r="A307" s="10"/>
      <c r="B307" s="10"/>
      <c r="C307" s="430"/>
      <c r="D307" s="10"/>
    </row>
    <row r="308" spans="1:4">
      <c r="A308" s="10"/>
      <c r="B308" s="10"/>
      <c r="C308" s="430"/>
      <c r="D308" s="10"/>
    </row>
    <row r="309" spans="1:4">
      <c r="A309" s="10"/>
      <c r="B309" s="10"/>
      <c r="C309" s="430"/>
      <c r="D309" s="10"/>
    </row>
    <row r="310" spans="1:4">
      <c r="A310" s="10"/>
      <c r="B310" s="10"/>
      <c r="C310" s="430"/>
      <c r="D310" s="10"/>
    </row>
    <row r="311" spans="1:4">
      <c r="A311" s="10"/>
      <c r="B311" s="10"/>
      <c r="C311" s="430"/>
      <c r="D311" s="10"/>
    </row>
    <row r="312" spans="1:4">
      <c r="A312" s="10"/>
      <c r="B312" s="10"/>
      <c r="C312" s="430"/>
      <c r="D312" s="10"/>
    </row>
    <row r="313" spans="1:4">
      <c r="A313" s="10"/>
      <c r="B313" s="10"/>
      <c r="C313" s="430"/>
      <c r="D313" s="10"/>
    </row>
    <row r="314" spans="1:4">
      <c r="A314" s="10"/>
      <c r="B314" s="10"/>
      <c r="C314" s="430"/>
      <c r="D314" s="10"/>
    </row>
    <row r="315" spans="1:4">
      <c r="A315" s="10"/>
      <c r="B315" s="10"/>
      <c r="C315" s="430"/>
      <c r="D315" s="10"/>
    </row>
    <row r="316" spans="1:4">
      <c r="A316" s="10"/>
      <c r="B316" s="10"/>
      <c r="C316" s="430"/>
      <c r="D316" s="10"/>
    </row>
    <row r="317" spans="1:4">
      <c r="A317" s="10"/>
      <c r="B317" s="10"/>
      <c r="C317" s="430"/>
      <c r="D317" s="10"/>
    </row>
    <row r="318" spans="1:4">
      <c r="A318" s="10"/>
      <c r="B318" s="10"/>
      <c r="C318" s="430"/>
      <c r="D318" s="10"/>
    </row>
    <row r="319" spans="1:4">
      <c r="A319" s="10"/>
      <c r="B319" s="10"/>
      <c r="C319" s="430"/>
      <c r="D319" s="10"/>
    </row>
    <row r="320" spans="1:4">
      <c r="A320" s="10"/>
      <c r="B320" s="10"/>
      <c r="C320" s="430"/>
      <c r="D320" s="10"/>
    </row>
    <row r="321" spans="1:4">
      <c r="A321" s="10"/>
      <c r="B321" s="10"/>
      <c r="C321" s="430"/>
      <c r="D321" s="10"/>
    </row>
    <row r="322" spans="1:4">
      <c r="A322" s="10"/>
      <c r="B322" s="10"/>
      <c r="C322" s="430"/>
      <c r="D322" s="10"/>
    </row>
    <row r="323" spans="1:4">
      <c r="A323" s="10"/>
      <c r="B323" s="10"/>
      <c r="C323" s="430"/>
      <c r="D323" s="10"/>
    </row>
    <row r="324" spans="1:4">
      <c r="A324" s="10"/>
      <c r="B324" s="10"/>
      <c r="C324" s="430"/>
      <c r="D324" s="10"/>
    </row>
    <row r="325" spans="1:4">
      <c r="A325" s="10"/>
      <c r="B325" s="10"/>
      <c r="C325" s="430"/>
      <c r="D325" s="10"/>
    </row>
    <row r="326" spans="1:4">
      <c r="A326" s="10"/>
      <c r="B326" s="10"/>
      <c r="C326" s="430"/>
      <c r="D326" s="10"/>
    </row>
    <row r="327" spans="1:4">
      <c r="A327" s="10"/>
      <c r="B327" s="10"/>
      <c r="C327" s="430"/>
      <c r="D327" s="10"/>
    </row>
    <row r="328" spans="1:4">
      <c r="A328" s="10"/>
      <c r="B328" s="10"/>
      <c r="C328" s="430"/>
      <c r="D328" s="10"/>
    </row>
    <row r="329" spans="1:4">
      <c r="A329" s="10"/>
      <c r="B329" s="10"/>
      <c r="C329" s="430"/>
      <c r="D329" s="10"/>
    </row>
    <row r="330" spans="1:4">
      <c r="A330" s="10"/>
      <c r="B330" s="10"/>
      <c r="C330" s="430"/>
      <c r="D330" s="10"/>
    </row>
    <row r="331" spans="1:4">
      <c r="A331" s="10"/>
      <c r="B331" s="10"/>
      <c r="C331" s="430"/>
      <c r="D331" s="10"/>
    </row>
    <row r="332" spans="1:4">
      <c r="A332" s="10"/>
      <c r="B332" s="10"/>
      <c r="C332" s="430"/>
      <c r="D332" s="10"/>
    </row>
    <row r="333" spans="1:4">
      <c r="A333" s="10"/>
      <c r="B333" s="10"/>
      <c r="C333" s="430"/>
      <c r="D333" s="10"/>
    </row>
    <row r="334" spans="1:4">
      <c r="A334" s="10"/>
      <c r="B334" s="10"/>
      <c r="C334" s="430"/>
      <c r="D334" s="10"/>
    </row>
    <row r="335" spans="1:4">
      <c r="A335" s="10"/>
      <c r="B335" s="10"/>
      <c r="C335" s="430"/>
      <c r="D335" s="10"/>
    </row>
    <row r="336" spans="1:4">
      <c r="A336" s="10"/>
      <c r="B336" s="10"/>
      <c r="C336" s="430"/>
      <c r="D336" s="10"/>
    </row>
    <row r="337" spans="1:4">
      <c r="A337" s="10"/>
      <c r="B337" s="10"/>
      <c r="C337" s="430"/>
      <c r="D337" s="10"/>
    </row>
    <row r="338" spans="1:4">
      <c r="A338" s="10"/>
      <c r="B338" s="10"/>
      <c r="C338" s="430"/>
      <c r="D338" s="10"/>
    </row>
    <row r="339" spans="1:4">
      <c r="A339" s="10"/>
      <c r="B339" s="10"/>
      <c r="C339" s="430"/>
      <c r="D339" s="10"/>
    </row>
    <row r="340" spans="1:4">
      <c r="A340" s="10"/>
      <c r="B340" s="10"/>
      <c r="C340" s="430"/>
      <c r="D340" s="10"/>
    </row>
    <row r="341" spans="1:4">
      <c r="A341" s="10"/>
      <c r="B341" s="10"/>
      <c r="C341" s="430"/>
      <c r="D341" s="10"/>
    </row>
    <row r="342" spans="1:4">
      <c r="A342" s="10"/>
      <c r="B342" s="10"/>
      <c r="C342" s="430"/>
      <c r="D342" s="10"/>
    </row>
    <row r="343" spans="1:4">
      <c r="A343" s="10"/>
      <c r="B343" s="10"/>
      <c r="C343" s="430"/>
      <c r="D343" s="10"/>
    </row>
    <row r="344" spans="1:4">
      <c r="A344" s="10"/>
      <c r="B344" s="10"/>
      <c r="C344" s="430"/>
      <c r="D344" s="10"/>
    </row>
    <row r="345" spans="1:4">
      <c r="A345" s="10"/>
      <c r="B345" s="10"/>
      <c r="C345" s="430"/>
      <c r="D345" s="10"/>
    </row>
    <row r="346" spans="1:4">
      <c r="A346" s="10"/>
      <c r="B346" s="10"/>
      <c r="C346" s="430"/>
      <c r="D346" s="10"/>
    </row>
    <row r="347" spans="1:4">
      <c r="A347" s="10"/>
      <c r="B347" s="10"/>
      <c r="C347" s="430"/>
      <c r="D347" s="10"/>
    </row>
    <row r="348" spans="1:4">
      <c r="A348" s="10"/>
      <c r="B348" s="10"/>
      <c r="C348" s="430"/>
      <c r="D348" s="10"/>
    </row>
    <row r="349" spans="1:4">
      <c r="A349" s="10"/>
      <c r="B349" s="10"/>
      <c r="C349" s="430"/>
      <c r="D349" s="10"/>
    </row>
    <row r="350" spans="1:4">
      <c r="A350" s="10"/>
      <c r="B350" s="10"/>
      <c r="C350" s="430"/>
      <c r="D350" s="10"/>
    </row>
    <row r="351" spans="1:4">
      <c r="A351" s="10"/>
      <c r="B351" s="10"/>
      <c r="C351" s="430"/>
      <c r="D351" s="10"/>
    </row>
    <row r="352" spans="1:4">
      <c r="A352" s="10"/>
      <c r="B352" s="10"/>
      <c r="C352" s="430"/>
      <c r="D352" s="10"/>
    </row>
    <row r="353" spans="1:4">
      <c r="A353" s="10"/>
      <c r="B353" s="10"/>
      <c r="C353" s="430"/>
      <c r="D353" s="10"/>
    </row>
    <row r="354" spans="1:4">
      <c r="A354" s="10"/>
      <c r="B354" s="10"/>
      <c r="C354" s="430"/>
      <c r="D354" s="10"/>
    </row>
    <row r="355" spans="1:4">
      <c r="A355" s="10"/>
      <c r="B355" s="10"/>
      <c r="C355" s="430"/>
      <c r="D355" s="10"/>
    </row>
    <row r="356" spans="1:4">
      <c r="A356" s="10"/>
      <c r="B356" s="10"/>
      <c r="C356" s="430"/>
      <c r="D356" s="10"/>
    </row>
    <row r="357" spans="1:4">
      <c r="A357" s="10"/>
      <c r="B357" s="10"/>
      <c r="C357" s="430"/>
      <c r="D357" s="10"/>
    </row>
    <row r="358" spans="1:4">
      <c r="A358" s="10"/>
      <c r="B358" s="10"/>
      <c r="C358" s="430"/>
      <c r="D358" s="10"/>
    </row>
    <row r="359" spans="1:4">
      <c r="A359" s="10"/>
      <c r="B359" s="10"/>
      <c r="C359" s="430"/>
      <c r="D359" s="10"/>
    </row>
    <row r="360" spans="1:4">
      <c r="A360" s="10"/>
      <c r="B360" s="10"/>
      <c r="C360" s="430"/>
      <c r="D360" s="10"/>
    </row>
    <row r="361" spans="1:4">
      <c r="A361" s="10"/>
      <c r="B361" s="10"/>
      <c r="C361" s="430"/>
      <c r="D361" s="10"/>
    </row>
    <row r="362" spans="1:4">
      <c r="A362" s="10"/>
      <c r="B362" s="10"/>
      <c r="C362" s="430"/>
      <c r="D362" s="10"/>
    </row>
    <row r="363" spans="1:4">
      <c r="A363" s="10"/>
      <c r="B363" s="10"/>
      <c r="C363" s="430"/>
      <c r="D363" s="10"/>
    </row>
    <row r="364" spans="1:4">
      <c r="A364" s="10"/>
      <c r="B364" s="10"/>
      <c r="C364" s="430"/>
      <c r="D364" s="10"/>
    </row>
    <row r="365" spans="1:4">
      <c r="A365" s="10"/>
      <c r="B365" s="10"/>
      <c r="C365" s="430"/>
      <c r="D365" s="10"/>
    </row>
    <row r="366" spans="1:4">
      <c r="A366" s="10"/>
      <c r="B366" s="10"/>
      <c r="C366" s="430"/>
      <c r="D366" s="10"/>
    </row>
    <row r="367" spans="1:4">
      <c r="A367" s="10"/>
      <c r="B367" s="10"/>
      <c r="C367" s="430"/>
      <c r="D367" s="10"/>
    </row>
    <row r="368" spans="1:4">
      <c r="A368" s="10"/>
      <c r="B368" s="10"/>
      <c r="C368" s="430"/>
      <c r="D368" s="10"/>
    </row>
    <row r="369" spans="1:4">
      <c r="A369" s="10"/>
      <c r="B369" s="10"/>
      <c r="C369" s="430"/>
      <c r="D369" s="10"/>
    </row>
    <row r="370" spans="1:4">
      <c r="A370" s="10"/>
      <c r="B370" s="10"/>
      <c r="C370" s="430"/>
      <c r="D370" s="10"/>
    </row>
    <row r="371" spans="1:4">
      <c r="A371" s="10"/>
      <c r="B371" s="10"/>
      <c r="C371" s="430"/>
      <c r="D371" s="10"/>
    </row>
    <row r="372" spans="1:4">
      <c r="A372" s="10"/>
      <c r="B372" s="10"/>
      <c r="C372" s="430"/>
      <c r="D372" s="10"/>
    </row>
    <row r="373" spans="1:4">
      <c r="A373" s="10"/>
      <c r="B373" s="10"/>
      <c r="C373" s="430"/>
      <c r="D373" s="10"/>
    </row>
    <row r="374" spans="1:4">
      <c r="A374" s="10"/>
      <c r="B374" s="10"/>
      <c r="C374" s="430"/>
      <c r="D374" s="10"/>
    </row>
    <row r="375" spans="1:4">
      <c r="A375" s="10"/>
      <c r="B375" s="10"/>
      <c r="C375" s="430"/>
      <c r="D375" s="10"/>
    </row>
    <row r="376" spans="1:4">
      <c r="A376" s="10"/>
      <c r="B376" s="10"/>
      <c r="C376" s="430"/>
      <c r="D376" s="10"/>
    </row>
    <row r="377" spans="1:4">
      <c r="A377" s="10"/>
      <c r="B377" s="10"/>
      <c r="C377" s="430"/>
      <c r="D377" s="10"/>
    </row>
    <row r="378" spans="1:4">
      <c r="A378" s="10"/>
      <c r="B378" s="10"/>
      <c r="C378" s="430"/>
      <c r="D378" s="10"/>
    </row>
    <row r="379" spans="1:4">
      <c r="A379" s="10"/>
      <c r="B379" s="10"/>
      <c r="C379" s="430"/>
      <c r="D379" s="10"/>
    </row>
    <row r="380" spans="1:4">
      <c r="A380" s="10"/>
      <c r="B380" s="10"/>
      <c r="C380" s="430"/>
      <c r="D380" s="10"/>
    </row>
    <row r="381" spans="1:4">
      <c r="A381" s="10"/>
      <c r="B381" s="10"/>
      <c r="C381" s="430"/>
      <c r="D381" s="10"/>
    </row>
    <row r="382" spans="1:4">
      <c r="A382" s="10"/>
      <c r="B382" s="10"/>
      <c r="C382" s="430"/>
      <c r="D382" s="10"/>
    </row>
    <row r="383" spans="1:4">
      <c r="A383" s="10"/>
      <c r="B383" s="10"/>
      <c r="C383" s="430"/>
      <c r="D383" s="10"/>
    </row>
    <row r="384" spans="1:4">
      <c r="A384" s="10"/>
      <c r="B384" s="10"/>
      <c r="C384" s="430"/>
      <c r="D384" s="10"/>
    </row>
    <row r="385" spans="1:4">
      <c r="A385" s="10"/>
      <c r="B385" s="10"/>
      <c r="C385" s="430"/>
      <c r="D385" s="10"/>
    </row>
    <row r="386" spans="1:4">
      <c r="A386" s="10"/>
      <c r="B386" s="10"/>
      <c r="C386" s="430"/>
      <c r="D386" s="10"/>
    </row>
    <row r="387" spans="1:4">
      <c r="A387" s="10"/>
      <c r="B387" s="10"/>
      <c r="C387" s="430"/>
      <c r="D387" s="10"/>
    </row>
    <row r="388" spans="1:4">
      <c r="A388" s="10"/>
      <c r="B388" s="10"/>
      <c r="C388" s="430"/>
      <c r="D388" s="10"/>
    </row>
    <row r="389" spans="1:4">
      <c r="A389" s="10"/>
      <c r="B389" s="10"/>
      <c r="C389" s="430"/>
      <c r="D389" s="10"/>
    </row>
    <row r="390" spans="1:4">
      <c r="A390" s="10"/>
      <c r="B390" s="10"/>
      <c r="C390" s="430"/>
      <c r="D390" s="10"/>
    </row>
    <row r="391" spans="1:4">
      <c r="A391" s="10"/>
      <c r="B391" s="10"/>
      <c r="C391" s="430"/>
      <c r="D391" s="10"/>
    </row>
    <row r="392" spans="1:4">
      <c r="A392" s="10"/>
      <c r="B392" s="10"/>
      <c r="C392" s="430"/>
      <c r="D392" s="10"/>
    </row>
    <row r="393" spans="1:4">
      <c r="A393" s="10"/>
      <c r="B393" s="10"/>
      <c r="C393" s="430"/>
      <c r="D393" s="10"/>
    </row>
    <row r="394" spans="1:4">
      <c r="A394" s="10"/>
      <c r="B394" s="10"/>
      <c r="C394" s="430"/>
      <c r="D394" s="10"/>
    </row>
    <row r="395" spans="1:4">
      <c r="A395" s="10"/>
      <c r="B395" s="10"/>
      <c r="C395" s="430"/>
      <c r="D395" s="10"/>
    </row>
    <row r="396" spans="1:4">
      <c r="A396" s="10"/>
      <c r="B396" s="10"/>
      <c r="C396" s="430"/>
      <c r="D396" s="10"/>
    </row>
    <row r="397" spans="1:4">
      <c r="A397" s="10"/>
      <c r="B397" s="10"/>
      <c r="C397" s="430"/>
      <c r="D397" s="10"/>
    </row>
    <row r="398" spans="1:4">
      <c r="A398" s="10"/>
      <c r="B398" s="10"/>
      <c r="C398" s="430"/>
      <c r="D398" s="10"/>
    </row>
    <row r="399" spans="1:4">
      <c r="A399" s="10"/>
      <c r="B399" s="10"/>
      <c r="C399" s="430"/>
      <c r="D399" s="10"/>
    </row>
    <row r="400" spans="1:4">
      <c r="A400" s="10"/>
      <c r="B400" s="10"/>
      <c r="C400" s="430"/>
      <c r="D400" s="10"/>
    </row>
    <row r="401" spans="1:4">
      <c r="A401" s="10"/>
      <c r="B401" s="10"/>
      <c r="C401" s="430"/>
      <c r="D401" s="10"/>
    </row>
    <row r="402" spans="1:4">
      <c r="A402" s="10"/>
      <c r="B402" s="10"/>
      <c r="C402" s="430"/>
      <c r="D402" s="10"/>
    </row>
    <row r="403" spans="1:4">
      <c r="A403" s="10"/>
      <c r="B403" s="10"/>
      <c r="C403" s="430"/>
      <c r="D403" s="10"/>
    </row>
    <row r="404" spans="1:4">
      <c r="A404" s="10"/>
      <c r="B404" s="10"/>
      <c r="C404" s="430"/>
      <c r="D404" s="10"/>
    </row>
    <row r="405" spans="1:4">
      <c r="A405" s="10"/>
      <c r="B405" s="10"/>
      <c r="C405" s="430"/>
      <c r="D405" s="10"/>
    </row>
    <row r="406" spans="1:4">
      <c r="A406" s="10"/>
      <c r="B406" s="10"/>
      <c r="C406" s="430"/>
      <c r="D406" s="10"/>
    </row>
    <row r="407" spans="1:4">
      <c r="A407" s="10"/>
      <c r="B407" s="10"/>
      <c r="C407" s="430"/>
      <c r="D407" s="10"/>
    </row>
    <row r="408" spans="1:4">
      <c r="A408" s="10"/>
      <c r="B408" s="10"/>
      <c r="C408" s="430"/>
      <c r="D408" s="10"/>
    </row>
    <row r="409" spans="1:4">
      <c r="A409" s="10"/>
      <c r="B409" s="10"/>
      <c r="C409" s="430"/>
      <c r="D409" s="10"/>
    </row>
    <row r="410" spans="1:4">
      <c r="A410" s="10"/>
      <c r="B410" s="10"/>
      <c r="C410" s="430"/>
      <c r="D410" s="10"/>
    </row>
    <row r="411" spans="1:4">
      <c r="A411" s="10"/>
      <c r="B411" s="10"/>
      <c r="C411" s="430"/>
      <c r="D411" s="10"/>
    </row>
    <row r="412" spans="1:4">
      <c r="A412" s="10"/>
      <c r="B412" s="10"/>
      <c r="C412" s="430"/>
      <c r="D412" s="10"/>
    </row>
    <row r="413" spans="1:4">
      <c r="A413" s="10"/>
      <c r="B413" s="10"/>
      <c r="C413" s="430"/>
      <c r="D413" s="10"/>
    </row>
    <row r="414" spans="1:4">
      <c r="A414" s="10"/>
      <c r="B414" s="10"/>
      <c r="C414" s="430"/>
      <c r="D414" s="10"/>
    </row>
    <row r="415" spans="1:4">
      <c r="A415" s="10"/>
      <c r="B415" s="10"/>
      <c r="C415" s="430"/>
      <c r="D415" s="10"/>
    </row>
    <row r="416" spans="1:4">
      <c r="A416" s="10"/>
      <c r="B416" s="10"/>
      <c r="C416" s="430"/>
      <c r="D416" s="10"/>
    </row>
    <row r="417" spans="1:4">
      <c r="A417" s="10"/>
      <c r="B417" s="10"/>
      <c r="C417" s="430"/>
      <c r="D417" s="10"/>
    </row>
    <row r="418" spans="1:4">
      <c r="A418" s="10"/>
      <c r="B418" s="10"/>
      <c r="C418" s="430"/>
      <c r="D418" s="10"/>
    </row>
    <row r="419" spans="1:4">
      <c r="A419" s="10"/>
      <c r="B419" s="10"/>
      <c r="C419" s="430"/>
      <c r="D419" s="10"/>
    </row>
    <row r="420" spans="1:4">
      <c r="A420" s="10"/>
      <c r="B420" s="10"/>
      <c r="C420" s="430"/>
      <c r="D420" s="10"/>
    </row>
    <row r="421" spans="1:4">
      <c r="A421" s="10"/>
      <c r="B421" s="10"/>
      <c r="C421" s="430"/>
      <c r="D421" s="10"/>
    </row>
    <row r="422" spans="1:4">
      <c r="A422" s="10"/>
      <c r="B422" s="10"/>
      <c r="C422" s="430"/>
      <c r="D422" s="10"/>
    </row>
    <row r="423" spans="1:4">
      <c r="A423" s="10"/>
      <c r="B423" s="10"/>
      <c r="C423" s="430"/>
      <c r="D423" s="10"/>
    </row>
    <row r="424" spans="1:4">
      <c r="A424" s="10"/>
      <c r="B424" s="10"/>
      <c r="C424" s="430"/>
      <c r="D424" s="10"/>
    </row>
    <row r="425" spans="1:4">
      <c r="A425" s="10"/>
      <c r="B425" s="10"/>
      <c r="C425" s="430"/>
      <c r="D425" s="10"/>
    </row>
    <row r="426" spans="1:4">
      <c r="A426" s="10"/>
      <c r="B426" s="10"/>
      <c r="C426" s="430"/>
      <c r="D426" s="10"/>
    </row>
    <row r="427" spans="1:4">
      <c r="A427" s="10"/>
      <c r="B427" s="10"/>
      <c r="C427" s="430"/>
      <c r="D427" s="10"/>
    </row>
    <row r="428" spans="1:4">
      <c r="A428" s="10"/>
      <c r="B428" s="10"/>
      <c r="C428" s="430"/>
      <c r="D428" s="10"/>
    </row>
    <row r="429" spans="1:4">
      <c r="A429" s="10"/>
      <c r="B429" s="10"/>
      <c r="C429" s="430"/>
      <c r="D429" s="10"/>
    </row>
    <row r="430" spans="1:4">
      <c r="A430" s="10"/>
      <c r="B430" s="10"/>
      <c r="C430" s="430"/>
      <c r="D430" s="10"/>
    </row>
    <row r="431" spans="1:4">
      <c r="A431" s="10"/>
      <c r="B431" s="10"/>
      <c r="C431" s="430"/>
      <c r="D431" s="10"/>
    </row>
    <row r="432" spans="1:4">
      <c r="A432" s="10"/>
      <c r="B432" s="10"/>
      <c r="C432" s="430"/>
      <c r="D432" s="10"/>
    </row>
    <row r="433" spans="1:4">
      <c r="A433" s="10"/>
      <c r="B433" s="10"/>
      <c r="C433" s="430"/>
      <c r="D433" s="10"/>
    </row>
    <row r="434" spans="1:4">
      <c r="A434" s="10"/>
      <c r="B434" s="10"/>
      <c r="C434" s="430"/>
      <c r="D434" s="10"/>
    </row>
    <row r="435" spans="1:4">
      <c r="A435" s="10"/>
      <c r="B435" s="10"/>
      <c r="C435" s="430"/>
      <c r="D435" s="10"/>
    </row>
    <row r="436" spans="1:4">
      <c r="A436" s="10"/>
      <c r="B436" s="10"/>
      <c r="C436" s="430"/>
      <c r="D436" s="10"/>
    </row>
    <row r="437" spans="1:4">
      <c r="A437" s="10"/>
      <c r="B437" s="10"/>
      <c r="C437" s="430"/>
      <c r="D437" s="10"/>
    </row>
    <row r="438" spans="1:4">
      <c r="A438" s="10"/>
      <c r="B438" s="10"/>
      <c r="C438" s="430"/>
      <c r="D438" s="10"/>
    </row>
    <row r="439" spans="1:4">
      <c r="A439" s="10"/>
      <c r="B439" s="10"/>
      <c r="C439" s="430"/>
      <c r="D439" s="10"/>
    </row>
    <row r="440" spans="1:4">
      <c r="A440" s="10"/>
      <c r="B440" s="10"/>
      <c r="C440" s="430"/>
      <c r="D440" s="10"/>
    </row>
    <row r="441" spans="1:4">
      <c r="A441" s="10"/>
      <c r="B441" s="10"/>
      <c r="C441" s="430"/>
      <c r="D441" s="10"/>
    </row>
    <row r="442" spans="1:4">
      <c r="A442" s="10"/>
      <c r="B442" s="10"/>
      <c r="C442" s="430"/>
      <c r="D442" s="10"/>
    </row>
    <row r="443" spans="1:4">
      <c r="A443" s="10"/>
      <c r="B443" s="10"/>
      <c r="C443" s="430"/>
      <c r="D443" s="10"/>
    </row>
    <row r="444" spans="1:4">
      <c r="A444" s="10"/>
      <c r="B444" s="10"/>
      <c r="C444" s="430"/>
      <c r="D444" s="10"/>
    </row>
    <row r="445" spans="1:4">
      <c r="A445" s="10"/>
      <c r="B445" s="10"/>
      <c r="C445" s="430"/>
      <c r="D445" s="10"/>
    </row>
    <row r="446" spans="1:4">
      <c r="A446" s="10"/>
      <c r="B446" s="10"/>
      <c r="C446" s="430"/>
      <c r="D446" s="10"/>
    </row>
    <row r="447" spans="1:4">
      <c r="A447" s="10"/>
      <c r="B447" s="10"/>
      <c r="C447" s="430"/>
      <c r="D447" s="10"/>
    </row>
    <row r="448" spans="1:4">
      <c r="A448" s="10"/>
      <c r="B448" s="10"/>
      <c r="C448" s="430"/>
      <c r="D448" s="10"/>
    </row>
    <row r="449" spans="1:4">
      <c r="A449" s="10"/>
      <c r="B449" s="10"/>
      <c r="C449" s="430"/>
      <c r="D449" s="10"/>
    </row>
    <row r="450" spans="1:4">
      <c r="A450" s="10"/>
      <c r="B450" s="10"/>
      <c r="C450" s="430"/>
      <c r="D450" s="10"/>
    </row>
    <row r="451" spans="1:4">
      <c r="A451" s="10"/>
      <c r="B451" s="10"/>
      <c r="C451" s="430"/>
      <c r="D451" s="10"/>
    </row>
    <row r="452" spans="1:4">
      <c r="A452" s="10"/>
      <c r="B452" s="10"/>
      <c r="C452" s="430"/>
      <c r="D452" s="10"/>
    </row>
    <row r="453" spans="1:4">
      <c r="A453" s="10"/>
      <c r="B453" s="10"/>
      <c r="C453" s="430"/>
      <c r="D453" s="10"/>
    </row>
    <row r="454" spans="1:4">
      <c r="A454" s="10"/>
      <c r="B454" s="10"/>
      <c r="C454" s="430"/>
      <c r="D454" s="10"/>
    </row>
    <row r="455" spans="1:4">
      <c r="A455" s="10"/>
      <c r="B455" s="10"/>
      <c r="C455" s="430"/>
      <c r="D455" s="10"/>
    </row>
    <row r="456" spans="1:4">
      <c r="A456" s="10"/>
      <c r="B456" s="10"/>
      <c r="C456" s="430"/>
      <c r="D456" s="10"/>
    </row>
    <row r="457" spans="1:4">
      <c r="A457" s="10"/>
      <c r="B457" s="10"/>
      <c r="C457" s="430"/>
      <c r="D457" s="10"/>
    </row>
    <row r="458" spans="1:4">
      <c r="A458" s="10"/>
      <c r="B458" s="10"/>
      <c r="C458" s="430"/>
      <c r="D458" s="10"/>
    </row>
    <row r="459" spans="1:4">
      <c r="A459" s="10"/>
      <c r="B459" s="10"/>
      <c r="C459" s="430"/>
      <c r="D459" s="10"/>
    </row>
    <row r="460" spans="1:4">
      <c r="A460" s="10"/>
      <c r="B460" s="10"/>
      <c r="C460" s="430"/>
      <c r="D460" s="10"/>
    </row>
    <row r="461" spans="1:4">
      <c r="A461" s="10"/>
      <c r="B461" s="10"/>
      <c r="C461" s="430"/>
      <c r="D461" s="10"/>
    </row>
    <row r="462" spans="1:4">
      <c r="A462" s="10"/>
      <c r="B462" s="10"/>
      <c r="C462" s="430"/>
      <c r="D462" s="10"/>
    </row>
    <row r="463" spans="1:4">
      <c r="A463" s="10"/>
      <c r="B463" s="10"/>
      <c r="C463" s="430"/>
      <c r="D463" s="10"/>
    </row>
    <row r="464" spans="1:4">
      <c r="A464" s="10"/>
      <c r="B464" s="10"/>
      <c r="C464" s="430"/>
      <c r="D464" s="10"/>
    </row>
    <row r="465" spans="1:4">
      <c r="A465" s="10"/>
      <c r="B465" s="10"/>
      <c r="C465" s="430"/>
      <c r="D465" s="10"/>
    </row>
    <row r="466" spans="1:4">
      <c r="A466" s="10"/>
      <c r="B466" s="10"/>
      <c r="C466" s="430"/>
      <c r="D466" s="10"/>
    </row>
    <row r="467" spans="1:4">
      <c r="A467" s="10"/>
      <c r="B467" s="10"/>
      <c r="C467" s="430"/>
      <c r="D467" s="10"/>
    </row>
    <row r="468" spans="1:4">
      <c r="A468" s="10"/>
      <c r="B468" s="10"/>
      <c r="C468" s="430"/>
      <c r="D468" s="10"/>
    </row>
    <row r="469" spans="1:4">
      <c r="A469" s="10"/>
      <c r="B469" s="10"/>
      <c r="C469" s="430"/>
      <c r="D469" s="10"/>
    </row>
    <row r="470" spans="1:4">
      <c r="A470" s="10"/>
      <c r="B470" s="10"/>
      <c r="C470" s="430"/>
      <c r="D470" s="10"/>
    </row>
    <row r="471" spans="1:4">
      <c r="A471" s="10"/>
      <c r="B471" s="10"/>
      <c r="C471" s="430"/>
      <c r="D471" s="10"/>
    </row>
    <row r="472" spans="1:4">
      <c r="A472" s="10"/>
      <c r="B472" s="10"/>
      <c r="C472" s="430"/>
      <c r="D472" s="10"/>
    </row>
    <row r="473" spans="1:4">
      <c r="A473" s="10"/>
      <c r="B473" s="10"/>
      <c r="C473" s="430"/>
      <c r="D473" s="10"/>
    </row>
    <row r="474" spans="1:4">
      <c r="A474" s="10"/>
      <c r="B474" s="10"/>
      <c r="C474" s="430"/>
      <c r="D474" s="10"/>
    </row>
    <row r="475" spans="1:4">
      <c r="A475" s="10"/>
      <c r="B475" s="10"/>
      <c r="C475" s="430"/>
      <c r="D475" s="10"/>
    </row>
    <row r="476" spans="1:4">
      <c r="A476" s="10"/>
      <c r="B476" s="10"/>
      <c r="C476" s="430"/>
      <c r="D476" s="10"/>
    </row>
    <row r="477" spans="1:4">
      <c r="A477" s="10"/>
      <c r="B477" s="10"/>
      <c r="C477" s="430"/>
      <c r="D477" s="10"/>
    </row>
    <row r="478" spans="1:4">
      <c r="A478" s="10"/>
      <c r="B478" s="10"/>
      <c r="C478" s="430"/>
      <c r="D478" s="10"/>
    </row>
    <row r="479" spans="1:4">
      <c r="A479" s="10"/>
      <c r="B479" s="10"/>
      <c r="C479" s="430"/>
      <c r="D479" s="10"/>
    </row>
    <row r="480" spans="1:4">
      <c r="A480" s="10"/>
      <c r="B480" s="10"/>
      <c r="C480" s="430"/>
      <c r="D480" s="10"/>
    </row>
    <row r="481" spans="1:4">
      <c r="A481" s="10"/>
      <c r="B481" s="10"/>
      <c r="C481" s="430"/>
      <c r="D481" s="10"/>
    </row>
    <row r="482" spans="1:4">
      <c r="A482" s="10"/>
      <c r="B482" s="10"/>
      <c r="C482" s="430"/>
      <c r="D482" s="10"/>
    </row>
    <row r="483" spans="1:4">
      <c r="A483" s="10"/>
      <c r="B483" s="10"/>
      <c r="C483" s="430"/>
      <c r="D483" s="10"/>
    </row>
    <row r="484" spans="1:4">
      <c r="A484" s="10"/>
      <c r="B484" s="10"/>
      <c r="C484" s="430"/>
      <c r="D484" s="10"/>
    </row>
    <row r="485" spans="1:4">
      <c r="A485" s="10"/>
      <c r="B485" s="10"/>
      <c r="C485" s="430"/>
      <c r="D485" s="10"/>
    </row>
    <row r="486" spans="1:4">
      <c r="A486" s="10"/>
      <c r="B486" s="10"/>
      <c r="C486" s="430"/>
      <c r="D486" s="10"/>
    </row>
    <row r="487" spans="1:4">
      <c r="A487" s="10"/>
      <c r="B487" s="10"/>
      <c r="C487" s="430"/>
      <c r="D487" s="10"/>
    </row>
    <row r="488" spans="1:4">
      <c r="A488" s="10"/>
      <c r="B488" s="10"/>
      <c r="C488" s="430"/>
      <c r="D488" s="10"/>
    </row>
    <row r="489" spans="1:4">
      <c r="A489" s="10"/>
      <c r="B489" s="10"/>
      <c r="C489" s="430"/>
      <c r="D489" s="10"/>
    </row>
    <row r="490" spans="1:4">
      <c r="A490" s="10"/>
      <c r="B490" s="10"/>
      <c r="C490" s="430"/>
      <c r="D490" s="10"/>
    </row>
    <row r="491" spans="1:4">
      <c r="A491" s="10"/>
      <c r="B491" s="10"/>
      <c r="C491" s="430"/>
      <c r="D491" s="10"/>
    </row>
    <row r="492" spans="1:4">
      <c r="A492" s="10"/>
      <c r="B492" s="10"/>
      <c r="C492" s="430"/>
      <c r="D492" s="10"/>
    </row>
    <row r="493" spans="1:4">
      <c r="A493" s="10"/>
      <c r="B493" s="10"/>
      <c r="C493" s="430"/>
      <c r="D493" s="10"/>
    </row>
    <row r="494" spans="1:4">
      <c r="A494" s="10"/>
      <c r="B494" s="10"/>
      <c r="C494" s="430"/>
      <c r="D494" s="10"/>
    </row>
    <row r="495" spans="1:4">
      <c r="A495" s="10"/>
      <c r="B495" s="10"/>
      <c r="C495" s="430"/>
      <c r="D495" s="10"/>
    </row>
    <row r="496" spans="1:4">
      <c r="A496" s="10"/>
      <c r="B496" s="10"/>
      <c r="C496" s="430"/>
      <c r="D496" s="10"/>
    </row>
    <row r="497" spans="1:4">
      <c r="A497" s="10"/>
      <c r="B497" s="10"/>
      <c r="C497" s="430"/>
      <c r="D497" s="10"/>
    </row>
    <row r="498" spans="1:4">
      <c r="A498" s="10"/>
      <c r="B498" s="10"/>
      <c r="C498" s="430"/>
      <c r="D498" s="10"/>
    </row>
    <row r="499" spans="1:4">
      <c r="A499" s="10"/>
      <c r="B499" s="10"/>
      <c r="C499" s="430"/>
      <c r="D499" s="10"/>
    </row>
    <row r="500" spans="1:4">
      <c r="A500" s="10"/>
      <c r="B500" s="10"/>
      <c r="C500" s="430"/>
      <c r="D500" s="10"/>
    </row>
    <row r="501" spans="1:4">
      <c r="A501" s="10"/>
      <c r="B501" s="10"/>
      <c r="C501" s="430"/>
      <c r="D501" s="10"/>
    </row>
    <row r="502" spans="1:4">
      <c r="A502" s="10"/>
      <c r="B502" s="10"/>
      <c r="C502" s="430"/>
      <c r="D502" s="10"/>
    </row>
    <row r="503" spans="1:4">
      <c r="A503" s="10"/>
      <c r="B503" s="10"/>
      <c r="C503" s="430"/>
      <c r="D503" s="10"/>
    </row>
    <row r="504" spans="1:4">
      <c r="A504" s="10"/>
      <c r="B504" s="10"/>
      <c r="C504" s="430"/>
      <c r="D504" s="10"/>
    </row>
    <row r="505" spans="1:4">
      <c r="A505" s="10"/>
      <c r="B505" s="10"/>
      <c r="C505" s="430"/>
      <c r="D505" s="10"/>
    </row>
    <row r="506" spans="1:4">
      <c r="A506" s="10"/>
      <c r="B506" s="10"/>
      <c r="C506" s="430"/>
      <c r="D506" s="10"/>
    </row>
    <row r="507" spans="1:4">
      <c r="A507" s="10"/>
      <c r="B507" s="10"/>
      <c r="C507" s="430"/>
      <c r="D507" s="10"/>
    </row>
    <row r="508" spans="1:4">
      <c r="A508" s="10"/>
      <c r="B508" s="10"/>
      <c r="C508" s="430"/>
      <c r="D508" s="10"/>
    </row>
    <row r="509" spans="1:4">
      <c r="A509" s="10"/>
      <c r="B509" s="10"/>
      <c r="C509" s="430"/>
      <c r="D509" s="10"/>
    </row>
    <row r="510" spans="1:4">
      <c r="A510" s="10"/>
      <c r="B510" s="10"/>
      <c r="C510" s="430"/>
      <c r="D510" s="10"/>
    </row>
    <row r="511" spans="1:4">
      <c r="A511" s="10"/>
      <c r="B511" s="10"/>
      <c r="C511" s="430"/>
      <c r="D511" s="10"/>
    </row>
    <row r="512" spans="1:4">
      <c r="A512" s="10"/>
      <c r="B512" s="10"/>
      <c r="C512" s="430"/>
      <c r="D512" s="10"/>
    </row>
    <row r="513" spans="1:4">
      <c r="A513" s="10"/>
      <c r="B513" s="10"/>
      <c r="C513" s="430"/>
      <c r="D513" s="10"/>
    </row>
    <row r="514" spans="1:4">
      <c r="A514" s="10"/>
      <c r="B514" s="10"/>
      <c r="C514" s="430"/>
      <c r="D514" s="10"/>
    </row>
    <row r="515" spans="1:4">
      <c r="A515" s="10"/>
      <c r="B515" s="10"/>
      <c r="C515" s="430"/>
      <c r="D515" s="10"/>
    </row>
    <row r="516" spans="1:4">
      <c r="A516" s="10"/>
      <c r="B516" s="10"/>
      <c r="C516" s="430"/>
      <c r="D516" s="10"/>
    </row>
    <row r="517" spans="1:4">
      <c r="A517" s="10"/>
      <c r="B517" s="10"/>
      <c r="C517" s="430"/>
      <c r="D517" s="10"/>
    </row>
    <row r="518" spans="1:4">
      <c r="A518" s="10"/>
      <c r="B518" s="10"/>
      <c r="C518" s="430"/>
      <c r="D518" s="10"/>
    </row>
    <row r="519" spans="1:4">
      <c r="A519" s="10"/>
      <c r="B519" s="10"/>
      <c r="C519" s="430"/>
      <c r="D519" s="10"/>
    </row>
    <row r="520" spans="1:4">
      <c r="A520" s="10"/>
      <c r="B520" s="10"/>
      <c r="C520" s="430"/>
      <c r="D520" s="10"/>
    </row>
    <row r="521" spans="1:4">
      <c r="A521" s="10"/>
      <c r="B521" s="10"/>
      <c r="C521" s="430"/>
      <c r="D521" s="10"/>
    </row>
    <row r="522" spans="1:4">
      <c r="A522" s="10"/>
      <c r="B522" s="10"/>
      <c r="C522" s="430"/>
      <c r="D522" s="10"/>
    </row>
    <row r="523" spans="1:4">
      <c r="A523" s="10"/>
      <c r="B523" s="10"/>
      <c r="C523" s="430"/>
      <c r="D523" s="10"/>
    </row>
    <row r="524" spans="1:4">
      <c r="A524" s="10"/>
      <c r="B524" s="10"/>
      <c r="C524" s="430"/>
      <c r="D524" s="10"/>
    </row>
    <row r="525" spans="1:4">
      <c r="A525" s="10"/>
      <c r="B525" s="10"/>
      <c r="C525" s="430"/>
      <c r="D525" s="10"/>
    </row>
    <row r="526" spans="1:4">
      <c r="A526" s="10"/>
      <c r="B526" s="10"/>
      <c r="C526" s="430"/>
      <c r="D526" s="10"/>
    </row>
    <row r="527" spans="1:4">
      <c r="A527" s="10"/>
      <c r="B527" s="10"/>
      <c r="C527" s="430"/>
      <c r="D527" s="10"/>
    </row>
    <row r="528" spans="1:4">
      <c r="A528" s="10"/>
      <c r="B528" s="10"/>
      <c r="C528" s="430"/>
      <c r="D528" s="10"/>
    </row>
    <row r="529" spans="1:4">
      <c r="A529" s="10"/>
      <c r="B529" s="10"/>
      <c r="C529" s="430"/>
      <c r="D529" s="10"/>
    </row>
    <row r="530" spans="1:4">
      <c r="A530" s="10"/>
      <c r="B530" s="10"/>
      <c r="C530" s="430"/>
      <c r="D530" s="10"/>
    </row>
    <row r="531" spans="1:4">
      <c r="A531" s="10"/>
      <c r="B531" s="10"/>
      <c r="C531" s="430"/>
      <c r="D531" s="10"/>
    </row>
    <row r="532" spans="1:4">
      <c r="A532" s="10"/>
      <c r="B532" s="10"/>
      <c r="C532" s="430"/>
      <c r="D532" s="10"/>
    </row>
    <row r="533" spans="1:4">
      <c r="A533" s="10"/>
      <c r="B533" s="10"/>
      <c r="C533" s="430"/>
      <c r="D533" s="10"/>
    </row>
    <row r="534" spans="1:4">
      <c r="A534" s="10"/>
      <c r="B534" s="10"/>
      <c r="C534" s="430"/>
      <c r="D534" s="10"/>
    </row>
    <row r="535" spans="1:4">
      <c r="A535" s="10"/>
      <c r="B535" s="10"/>
      <c r="C535" s="430"/>
      <c r="D535" s="10"/>
    </row>
    <row r="536" spans="1:4">
      <c r="A536" s="10"/>
      <c r="B536" s="10"/>
      <c r="C536" s="430"/>
      <c r="D536" s="10"/>
    </row>
    <row r="537" spans="1:4">
      <c r="A537" s="10"/>
      <c r="B537" s="10"/>
      <c r="C537" s="430"/>
      <c r="D537" s="10"/>
    </row>
    <row r="538" spans="1:4">
      <c r="A538" s="10"/>
      <c r="B538" s="10"/>
      <c r="C538" s="430"/>
      <c r="D538" s="10"/>
    </row>
    <row r="539" spans="1:4">
      <c r="A539" s="10"/>
      <c r="B539" s="10"/>
      <c r="C539" s="430"/>
      <c r="D539" s="10"/>
    </row>
    <row r="540" spans="1:4">
      <c r="A540" s="10"/>
      <c r="B540" s="10"/>
      <c r="C540" s="430"/>
      <c r="D540" s="10"/>
    </row>
    <row r="541" spans="1:4">
      <c r="A541" s="10"/>
      <c r="B541" s="10"/>
      <c r="C541" s="430"/>
      <c r="D541" s="10"/>
    </row>
    <row r="542" spans="1:4">
      <c r="A542" s="10"/>
      <c r="B542" s="10"/>
      <c r="C542" s="430"/>
      <c r="D542" s="10"/>
    </row>
    <row r="543" spans="1:4">
      <c r="A543" s="10"/>
      <c r="B543" s="10"/>
      <c r="C543" s="430"/>
      <c r="D543" s="10"/>
    </row>
    <row r="544" spans="1:4">
      <c r="A544" s="10"/>
      <c r="B544" s="10"/>
      <c r="C544" s="430"/>
      <c r="D544" s="10"/>
    </row>
    <row r="545" spans="1:4">
      <c r="A545" s="10"/>
      <c r="B545" s="10"/>
      <c r="C545" s="430"/>
      <c r="D545" s="10"/>
    </row>
    <row r="546" spans="1:4">
      <c r="A546" s="10"/>
      <c r="B546" s="10"/>
      <c r="C546" s="430"/>
      <c r="D546" s="10"/>
    </row>
    <row r="547" spans="1:4">
      <c r="A547" s="10"/>
      <c r="B547" s="10"/>
      <c r="C547" s="430"/>
      <c r="D547" s="10"/>
    </row>
    <row r="548" spans="1:4">
      <c r="A548" s="10"/>
      <c r="B548" s="10"/>
      <c r="C548" s="430"/>
      <c r="D548" s="10"/>
    </row>
    <row r="549" spans="1:4">
      <c r="A549" s="10"/>
      <c r="B549" s="10"/>
      <c r="C549" s="430"/>
      <c r="D549" s="10"/>
    </row>
    <row r="550" spans="1:4">
      <c r="A550" s="10"/>
      <c r="B550" s="10"/>
      <c r="C550" s="430"/>
      <c r="D550" s="10"/>
    </row>
    <row r="551" spans="1:4">
      <c r="A551" s="10"/>
      <c r="B551" s="10"/>
      <c r="C551" s="430"/>
      <c r="D551" s="10"/>
    </row>
    <row r="552" spans="1:4">
      <c r="A552" s="10"/>
      <c r="B552" s="10"/>
      <c r="C552" s="430"/>
      <c r="D552" s="10"/>
    </row>
    <row r="553" spans="1:4">
      <c r="A553" s="10"/>
      <c r="B553" s="10"/>
      <c r="C553" s="430"/>
      <c r="D553" s="10"/>
    </row>
    <row r="554" spans="1:4">
      <c r="A554" s="10"/>
      <c r="B554" s="10"/>
      <c r="C554" s="430"/>
      <c r="D554" s="10"/>
    </row>
    <row r="555" spans="1:4">
      <c r="A555" s="10"/>
      <c r="B555" s="10"/>
      <c r="C555" s="430"/>
      <c r="D555" s="10"/>
    </row>
    <row r="556" spans="1:4">
      <c r="A556" s="10"/>
      <c r="B556" s="10"/>
      <c r="C556" s="430"/>
      <c r="D556" s="10"/>
    </row>
    <row r="557" spans="1:4">
      <c r="A557" s="10"/>
      <c r="B557" s="10"/>
      <c r="C557" s="430"/>
      <c r="D557" s="10"/>
    </row>
    <row r="558" spans="1:4">
      <c r="A558" s="10"/>
      <c r="B558" s="10"/>
      <c r="C558" s="430"/>
      <c r="D558" s="10"/>
    </row>
    <row r="559" spans="1:4">
      <c r="A559" s="10"/>
      <c r="B559" s="10"/>
      <c r="C559" s="430"/>
      <c r="D559" s="10"/>
    </row>
    <row r="560" spans="1:4">
      <c r="A560" s="10"/>
      <c r="B560" s="10"/>
      <c r="C560" s="430"/>
      <c r="D560" s="10"/>
    </row>
    <row r="561" spans="1:4">
      <c r="A561" s="10"/>
      <c r="B561" s="10"/>
      <c r="C561" s="430"/>
      <c r="D561" s="10"/>
    </row>
    <row r="562" spans="1:4">
      <c r="A562" s="10"/>
      <c r="B562" s="10"/>
      <c r="C562" s="430"/>
      <c r="D562" s="10"/>
    </row>
    <row r="563" spans="1:4">
      <c r="A563" s="10"/>
      <c r="B563" s="10"/>
      <c r="C563" s="430"/>
      <c r="D563" s="10"/>
    </row>
    <row r="564" spans="1:4">
      <c r="A564" s="10"/>
      <c r="B564" s="10"/>
      <c r="C564" s="430"/>
      <c r="D564" s="10"/>
    </row>
    <row r="565" spans="1:4">
      <c r="A565" s="10"/>
      <c r="B565" s="10"/>
      <c r="C565" s="430"/>
      <c r="D565" s="10"/>
    </row>
    <row r="566" spans="1:4">
      <c r="A566" s="10"/>
      <c r="B566" s="10"/>
      <c r="C566" s="430"/>
      <c r="D566" s="10"/>
    </row>
    <row r="567" spans="1:4">
      <c r="A567" s="10"/>
      <c r="B567" s="10"/>
      <c r="C567" s="430"/>
      <c r="D567" s="10"/>
    </row>
    <row r="568" spans="1:4">
      <c r="A568" s="10"/>
      <c r="B568" s="10"/>
      <c r="C568" s="430"/>
      <c r="D568" s="10"/>
    </row>
    <row r="569" spans="1:4">
      <c r="A569" s="10"/>
      <c r="B569" s="10"/>
      <c r="C569" s="430"/>
      <c r="D569" s="10"/>
    </row>
    <row r="570" spans="1:4">
      <c r="A570" s="10"/>
      <c r="B570" s="10"/>
      <c r="C570" s="430"/>
      <c r="D570" s="10"/>
    </row>
    <row r="571" spans="1:4">
      <c r="A571" s="10"/>
      <c r="B571" s="10"/>
      <c r="C571" s="430"/>
      <c r="D571" s="10"/>
    </row>
    <row r="572" spans="1:4">
      <c r="A572" s="10"/>
      <c r="B572" s="10"/>
      <c r="C572" s="430"/>
      <c r="D572" s="10"/>
    </row>
    <row r="573" spans="1:4">
      <c r="A573" s="10"/>
      <c r="B573" s="10"/>
      <c r="C573" s="430"/>
      <c r="D573" s="10"/>
    </row>
    <row r="574" spans="1:4">
      <c r="A574" s="10"/>
      <c r="B574" s="10"/>
      <c r="C574" s="430"/>
      <c r="D574" s="10"/>
    </row>
    <row r="575" spans="1:4">
      <c r="A575" s="10"/>
      <c r="B575" s="10"/>
      <c r="C575" s="430"/>
      <c r="D575" s="10"/>
    </row>
    <row r="576" spans="1:4">
      <c r="A576" s="10"/>
      <c r="B576" s="10"/>
      <c r="C576" s="430"/>
      <c r="D576" s="10"/>
    </row>
    <row r="577" spans="1:4">
      <c r="A577" s="10"/>
      <c r="B577" s="10"/>
      <c r="C577" s="430"/>
      <c r="D577" s="10"/>
    </row>
    <row r="578" spans="1:4">
      <c r="A578" s="10"/>
      <c r="B578" s="10"/>
      <c r="C578" s="430"/>
      <c r="D578" s="10"/>
    </row>
    <row r="579" spans="1:4">
      <c r="A579" s="10"/>
      <c r="B579" s="10"/>
      <c r="C579" s="430"/>
      <c r="D579" s="10"/>
    </row>
    <row r="580" spans="1:4">
      <c r="A580" s="10"/>
      <c r="B580" s="10"/>
      <c r="C580" s="430"/>
      <c r="D580" s="10"/>
    </row>
    <row r="581" spans="1:4">
      <c r="A581" s="10"/>
      <c r="B581" s="10"/>
      <c r="C581" s="430"/>
      <c r="D581" s="10"/>
    </row>
    <row r="582" spans="1:4">
      <c r="A582" s="10"/>
      <c r="B582" s="10"/>
      <c r="C582" s="430"/>
      <c r="D582" s="10"/>
    </row>
    <row r="583" spans="1:4">
      <c r="A583" s="10"/>
      <c r="B583" s="10"/>
      <c r="C583" s="430"/>
      <c r="D583" s="10"/>
    </row>
    <row r="584" spans="1:4">
      <c r="A584" s="10"/>
      <c r="B584" s="10"/>
      <c r="C584" s="430"/>
      <c r="D584" s="10"/>
    </row>
    <row r="585" spans="1:4">
      <c r="A585" s="10"/>
      <c r="B585" s="10"/>
      <c r="C585" s="430"/>
      <c r="D585" s="10"/>
    </row>
    <row r="586" spans="1:4">
      <c r="A586" s="10"/>
      <c r="B586" s="10"/>
      <c r="C586" s="430"/>
      <c r="D586" s="10"/>
    </row>
    <row r="587" spans="1:4">
      <c r="A587" s="10"/>
      <c r="B587" s="10"/>
      <c r="C587" s="430"/>
      <c r="D587" s="10"/>
    </row>
    <row r="588" spans="1:4">
      <c r="A588" s="10"/>
      <c r="B588" s="10"/>
      <c r="C588" s="430"/>
      <c r="D588" s="10"/>
    </row>
    <row r="589" spans="1:4">
      <c r="A589" s="10"/>
      <c r="B589" s="10"/>
      <c r="C589" s="430"/>
      <c r="D589" s="10"/>
    </row>
    <row r="590" spans="1:4">
      <c r="A590" s="10"/>
      <c r="B590" s="10"/>
      <c r="C590" s="430"/>
      <c r="D590" s="10"/>
    </row>
    <row r="591" spans="1:4">
      <c r="A591" s="10"/>
      <c r="B591" s="10"/>
      <c r="C591" s="430"/>
      <c r="D591" s="10"/>
    </row>
    <row r="592" spans="1:4">
      <c r="A592" s="10"/>
      <c r="B592" s="10"/>
      <c r="C592" s="430"/>
      <c r="D592" s="10"/>
    </row>
    <row r="593" spans="1:4">
      <c r="A593" s="10"/>
      <c r="B593" s="10"/>
      <c r="C593" s="430"/>
      <c r="D593" s="10"/>
    </row>
    <row r="594" spans="1:4">
      <c r="A594" s="10"/>
      <c r="B594" s="10"/>
      <c r="C594" s="430"/>
      <c r="D594" s="10"/>
    </row>
    <row r="595" spans="1:4">
      <c r="A595" s="10"/>
      <c r="B595" s="10"/>
      <c r="C595" s="430"/>
      <c r="D595" s="10"/>
    </row>
    <row r="596" spans="1:4">
      <c r="A596" s="10"/>
      <c r="B596" s="10"/>
      <c r="C596" s="430"/>
      <c r="D596" s="10"/>
    </row>
    <row r="597" spans="1:4">
      <c r="A597" s="10"/>
      <c r="B597" s="10"/>
      <c r="C597" s="430"/>
      <c r="D597" s="10"/>
    </row>
    <row r="598" spans="1:4">
      <c r="A598" s="10"/>
      <c r="B598" s="10"/>
      <c r="C598" s="430"/>
      <c r="D598" s="10"/>
    </row>
    <row r="599" spans="1:4">
      <c r="A599" s="10"/>
      <c r="B599" s="10"/>
      <c r="C599" s="430"/>
      <c r="D599" s="10"/>
    </row>
    <row r="600" spans="1:4">
      <c r="A600" s="10"/>
      <c r="B600" s="10"/>
      <c r="C600" s="430"/>
      <c r="D600" s="10"/>
    </row>
    <row r="601" spans="1:4">
      <c r="A601" s="10"/>
      <c r="B601" s="10"/>
      <c r="C601" s="430"/>
      <c r="D601" s="10"/>
    </row>
    <row r="602" spans="1:4">
      <c r="A602" s="10"/>
      <c r="B602" s="10"/>
      <c r="C602" s="430"/>
      <c r="D602" s="10"/>
    </row>
    <row r="603" spans="1:4">
      <c r="A603" s="10"/>
      <c r="B603" s="10"/>
      <c r="C603" s="430"/>
      <c r="D603" s="10"/>
    </row>
    <row r="604" spans="1:4">
      <c r="A604" s="10"/>
      <c r="B604" s="10"/>
      <c r="C604" s="430"/>
      <c r="D604" s="10"/>
    </row>
    <row r="605" spans="1:4">
      <c r="A605" s="10"/>
      <c r="B605" s="10"/>
      <c r="C605" s="430"/>
      <c r="D605" s="10"/>
    </row>
    <row r="606" spans="1:4">
      <c r="A606" s="10"/>
      <c r="B606" s="10"/>
      <c r="C606" s="430"/>
      <c r="D606" s="10"/>
    </row>
    <row r="607" spans="1:4">
      <c r="A607" s="10"/>
      <c r="B607" s="10"/>
      <c r="C607" s="430"/>
      <c r="D607" s="10"/>
    </row>
    <row r="608" spans="1:4">
      <c r="A608" s="10"/>
      <c r="B608" s="10"/>
      <c r="C608" s="430"/>
      <c r="D608" s="10"/>
    </row>
    <row r="609" spans="1:4">
      <c r="A609" s="10"/>
      <c r="B609" s="10"/>
      <c r="C609" s="430"/>
      <c r="D609" s="10"/>
    </row>
    <row r="610" spans="1:4">
      <c r="A610" s="10"/>
      <c r="B610" s="10"/>
      <c r="C610" s="430"/>
      <c r="D610" s="10"/>
    </row>
    <row r="611" spans="1:4">
      <c r="A611" s="10"/>
      <c r="B611" s="10"/>
      <c r="C611" s="430"/>
      <c r="D611" s="10"/>
    </row>
    <row r="612" spans="1:4">
      <c r="A612" s="10"/>
      <c r="B612" s="10"/>
      <c r="C612" s="430"/>
      <c r="D612" s="10"/>
    </row>
    <row r="613" spans="1:4">
      <c r="A613" s="10"/>
      <c r="B613" s="10"/>
      <c r="C613" s="430"/>
      <c r="D613" s="10"/>
    </row>
    <row r="614" spans="1:4">
      <c r="A614" s="10"/>
      <c r="B614" s="10"/>
      <c r="C614" s="430"/>
      <c r="D614" s="10"/>
    </row>
    <row r="615" spans="1:4">
      <c r="A615" s="10"/>
      <c r="B615" s="10"/>
      <c r="C615" s="430"/>
      <c r="D615" s="10"/>
    </row>
    <row r="616" spans="1:4">
      <c r="A616" s="10"/>
      <c r="B616" s="10"/>
      <c r="C616" s="430"/>
      <c r="D616" s="10"/>
    </row>
    <row r="617" spans="1:4">
      <c r="A617" s="10"/>
      <c r="B617" s="10"/>
      <c r="C617" s="430"/>
      <c r="D617" s="10"/>
    </row>
    <row r="618" spans="1:4">
      <c r="A618" s="10"/>
      <c r="B618" s="10"/>
      <c r="C618" s="430"/>
      <c r="D618" s="10"/>
    </row>
    <row r="619" spans="1:4">
      <c r="A619" s="10"/>
      <c r="B619" s="10"/>
      <c r="C619" s="430"/>
      <c r="D619" s="10"/>
    </row>
    <row r="620" spans="1:4">
      <c r="A620" s="10"/>
      <c r="B620" s="10"/>
      <c r="C620" s="430"/>
      <c r="D620" s="10"/>
    </row>
    <row r="621" spans="1:4">
      <c r="A621" s="10"/>
      <c r="B621" s="10"/>
      <c r="C621" s="430"/>
      <c r="D621" s="10"/>
    </row>
    <row r="622" spans="1:4">
      <c r="A622" s="10"/>
      <c r="B622" s="10"/>
      <c r="C622" s="430"/>
      <c r="D622" s="10"/>
    </row>
    <row r="623" spans="1:4">
      <c r="A623" s="10"/>
      <c r="B623" s="10"/>
      <c r="C623" s="430"/>
      <c r="D623" s="10"/>
    </row>
    <row r="624" spans="1:4">
      <c r="A624" s="10"/>
      <c r="B624" s="10"/>
      <c r="C624" s="430"/>
      <c r="D624" s="10"/>
    </row>
    <row r="625" spans="1:4">
      <c r="A625" s="10"/>
      <c r="B625" s="10"/>
      <c r="C625" s="430"/>
      <c r="D625" s="10"/>
    </row>
    <row r="626" spans="1:4">
      <c r="A626" s="10"/>
      <c r="B626" s="10"/>
      <c r="C626" s="430"/>
      <c r="D626" s="10"/>
    </row>
    <row r="627" spans="1:4">
      <c r="A627" s="10"/>
      <c r="B627" s="10"/>
      <c r="C627" s="430"/>
      <c r="D627" s="10"/>
    </row>
    <row r="628" spans="1:4">
      <c r="A628" s="10"/>
      <c r="B628" s="10"/>
      <c r="C628" s="430"/>
      <c r="D628" s="10"/>
    </row>
    <row r="629" spans="1:4">
      <c r="A629" s="10"/>
      <c r="B629" s="10"/>
      <c r="C629" s="430"/>
      <c r="D629" s="10"/>
    </row>
    <row r="630" spans="1:4">
      <c r="A630" s="10"/>
      <c r="B630" s="10"/>
      <c r="C630" s="430"/>
      <c r="D630" s="10"/>
    </row>
    <row r="631" spans="1:4">
      <c r="A631" s="10"/>
      <c r="B631" s="10"/>
      <c r="C631" s="430"/>
      <c r="D631" s="10"/>
    </row>
    <row r="632" spans="1:4">
      <c r="A632" s="10"/>
      <c r="B632" s="10"/>
      <c r="C632" s="430"/>
      <c r="D632" s="10"/>
    </row>
    <row r="633" spans="1:4">
      <c r="A633" s="10"/>
      <c r="B633" s="10"/>
      <c r="C633" s="430"/>
      <c r="D633" s="10"/>
    </row>
    <row r="634" spans="1:4">
      <c r="A634" s="10"/>
      <c r="B634" s="10"/>
      <c r="C634" s="430"/>
      <c r="D634" s="10"/>
    </row>
    <row r="635" spans="1:4">
      <c r="A635" s="10"/>
      <c r="B635" s="10"/>
      <c r="C635" s="430"/>
      <c r="D635" s="10"/>
    </row>
    <row r="636" spans="1:4">
      <c r="A636" s="10"/>
      <c r="B636" s="10"/>
      <c r="C636" s="430"/>
      <c r="D636" s="10"/>
    </row>
    <row r="637" spans="1:4">
      <c r="A637" s="10"/>
      <c r="B637" s="10"/>
      <c r="C637" s="430"/>
      <c r="D637" s="10"/>
    </row>
    <row r="638" spans="1:4">
      <c r="A638" s="10"/>
      <c r="B638" s="10"/>
      <c r="C638" s="430"/>
      <c r="D638" s="10"/>
    </row>
    <row r="639" spans="1:4">
      <c r="A639" s="10"/>
      <c r="B639" s="10"/>
      <c r="C639" s="430"/>
      <c r="D639" s="10"/>
    </row>
    <row r="640" spans="1:4">
      <c r="A640" s="10"/>
      <c r="B640" s="10"/>
      <c r="C640" s="430"/>
      <c r="D640" s="10"/>
    </row>
    <row r="641" spans="1:4">
      <c r="A641" s="10"/>
      <c r="B641" s="10"/>
      <c r="C641" s="430"/>
      <c r="D641" s="10"/>
    </row>
    <row r="642" spans="1:4">
      <c r="A642" s="10"/>
      <c r="B642" s="10"/>
      <c r="C642" s="430"/>
      <c r="D642" s="10"/>
    </row>
    <row r="643" spans="1:4">
      <c r="A643" s="10"/>
      <c r="B643" s="10"/>
      <c r="C643" s="430"/>
      <c r="D643" s="10"/>
    </row>
    <row r="644" spans="1:4">
      <c r="A644" s="10"/>
      <c r="B644" s="10"/>
      <c r="C644" s="430"/>
      <c r="D644" s="10"/>
    </row>
    <row r="645" spans="1:4">
      <c r="A645" s="10"/>
      <c r="B645" s="10"/>
      <c r="C645" s="430"/>
      <c r="D645" s="10"/>
    </row>
    <row r="646" spans="1:4">
      <c r="A646" s="10"/>
      <c r="B646" s="10"/>
      <c r="C646" s="430"/>
      <c r="D646" s="10"/>
    </row>
    <row r="647" spans="1:4">
      <c r="A647" s="10"/>
      <c r="B647" s="10"/>
      <c r="C647" s="430"/>
      <c r="D647" s="10"/>
    </row>
    <row r="648" spans="1:4">
      <c r="A648" s="10"/>
      <c r="B648" s="10"/>
      <c r="C648" s="430"/>
      <c r="D648" s="10"/>
    </row>
    <row r="649" spans="1:4">
      <c r="A649" s="10"/>
      <c r="B649" s="10"/>
      <c r="C649" s="430"/>
      <c r="D649" s="10"/>
    </row>
    <row r="650" spans="1:4">
      <c r="A650" s="10"/>
      <c r="B650" s="10"/>
      <c r="C650" s="430"/>
      <c r="D650" s="10"/>
    </row>
    <row r="651" spans="1:4">
      <c r="A651" s="10"/>
      <c r="B651" s="10"/>
      <c r="C651" s="430"/>
      <c r="D651" s="10"/>
    </row>
    <row r="652" spans="1:4">
      <c r="A652" s="10"/>
      <c r="B652" s="10"/>
      <c r="C652" s="430"/>
      <c r="D652" s="10"/>
    </row>
    <row r="653" spans="1:4">
      <c r="A653" s="10"/>
      <c r="B653" s="10"/>
      <c r="C653" s="430"/>
      <c r="D653" s="10"/>
    </row>
    <row r="654" spans="1:4">
      <c r="A654" s="10"/>
      <c r="B654" s="10"/>
      <c r="C654" s="430"/>
      <c r="D654" s="10"/>
    </row>
    <row r="655" spans="1:4">
      <c r="A655" s="10"/>
      <c r="B655" s="10"/>
      <c r="C655" s="430"/>
      <c r="D655" s="10"/>
    </row>
    <row r="656" spans="1:4">
      <c r="A656" s="10"/>
      <c r="B656" s="10"/>
      <c r="C656" s="430"/>
      <c r="D656" s="10"/>
    </row>
    <row r="657" spans="1:4">
      <c r="A657" s="10"/>
      <c r="B657" s="10"/>
      <c r="C657" s="430"/>
      <c r="D657" s="10"/>
    </row>
    <row r="658" spans="1:4">
      <c r="A658" s="10"/>
      <c r="B658" s="10"/>
      <c r="C658" s="430"/>
      <c r="D658" s="10"/>
    </row>
    <row r="659" spans="1:4">
      <c r="A659" s="10"/>
      <c r="B659" s="10"/>
      <c r="C659" s="430"/>
      <c r="D659" s="10"/>
    </row>
    <row r="660" spans="1:4">
      <c r="A660" s="10"/>
      <c r="B660" s="10"/>
      <c r="C660" s="430"/>
      <c r="D660" s="10"/>
    </row>
    <row r="661" spans="1:4">
      <c r="A661" s="10"/>
      <c r="B661" s="10"/>
      <c r="C661" s="430"/>
      <c r="D661" s="10"/>
    </row>
    <row r="662" spans="1:4">
      <c r="A662" s="10"/>
      <c r="B662" s="10"/>
      <c r="C662" s="430"/>
      <c r="D662" s="10"/>
    </row>
    <row r="663" spans="1:4">
      <c r="A663" s="10"/>
      <c r="B663" s="10"/>
      <c r="C663" s="430"/>
      <c r="D663" s="10"/>
    </row>
    <row r="664" spans="1:4">
      <c r="A664" s="10"/>
      <c r="B664" s="10"/>
      <c r="C664" s="430"/>
      <c r="D664" s="10"/>
    </row>
    <row r="665" spans="1:4">
      <c r="A665" s="10"/>
      <c r="B665" s="10"/>
      <c r="C665" s="430"/>
      <c r="D665" s="10"/>
    </row>
    <row r="666" spans="1:4">
      <c r="A666" s="10"/>
      <c r="B666" s="10"/>
      <c r="C666" s="430"/>
      <c r="D666" s="10"/>
    </row>
    <row r="667" spans="1:4">
      <c r="A667" s="10"/>
      <c r="B667" s="10"/>
      <c r="C667" s="430"/>
      <c r="D667" s="10"/>
    </row>
    <row r="668" spans="1:4">
      <c r="A668" s="10"/>
      <c r="B668" s="10"/>
      <c r="C668" s="430"/>
      <c r="D668" s="10"/>
    </row>
    <row r="669" spans="1:4">
      <c r="A669" s="10"/>
      <c r="B669" s="10"/>
      <c r="C669" s="430"/>
      <c r="D669" s="10"/>
    </row>
    <row r="670" spans="1:4">
      <c r="A670" s="10"/>
      <c r="B670" s="10"/>
      <c r="C670" s="430"/>
      <c r="D670" s="10"/>
    </row>
    <row r="671" spans="1:4">
      <c r="A671" s="10"/>
      <c r="B671" s="10"/>
      <c r="C671" s="430"/>
      <c r="D671" s="10"/>
    </row>
    <row r="672" spans="1:4">
      <c r="A672" s="10"/>
      <c r="B672" s="10"/>
      <c r="C672" s="430"/>
      <c r="D672" s="10"/>
    </row>
    <row r="673" spans="1:4">
      <c r="A673" s="10"/>
      <c r="B673" s="10"/>
      <c r="C673" s="430"/>
      <c r="D673" s="10"/>
    </row>
    <row r="674" spans="1:4">
      <c r="A674" s="10"/>
      <c r="B674" s="10"/>
      <c r="C674" s="430"/>
      <c r="D674" s="10"/>
    </row>
    <row r="675" spans="1:4">
      <c r="A675" s="10"/>
      <c r="B675" s="10"/>
      <c r="C675" s="430"/>
      <c r="D675" s="10"/>
    </row>
    <row r="676" spans="1:4">
      <c r="A676" s="10"/>
      <c r="B676" s="10"/>
      <c r="C676" s="430"/>
      <c r="D676" s="10"/>
    </row>
    <row r="677" spans="1:4">
      <c r="A677" s="10"/>
      <c r="B677" s="10"/>
      <c r="C677" s="430"/>
      <c r="D677" s="10"/>
    </row>
    <row r="678" spans="1:4">
      <c r="A678" s="10"/>
      <c r="B678" s="10"/>
      <c r="C678" s="430"/>
      <c r="D678" s="10"/>
    </row>
    <row r="679" spans="1:4">
      <c r="A679" s="10"/>
      <c r="B679" s="10"/>
      <c r="C679" s="430"/>
      <c r="D679" s="10"/>
    </row>
    <row r="680" spans="1:4">
      <c r="A680" s="10"/>
      <c r="B680" s="10"/>
      <c r="C680" s="430"/>
      <c r="D680" s="10"/>
    </row>
    <row r="681" spans="1:4">
      <c r="A681" s="10"/>
      <c r="B681" s="10"/>
      <c r="C681" s="430"/>
      <c r="D681" s="10"/>
    </row>
    <row r="682" spans="1:4">
      <c r="A682" s="10"/>
      <c r="B682" s="10"/>
      <c r="C682" s="430"/>
      <c r="D682" s="10"/>
    </row>
    <row r="683" spans="1:4">
      <c r="A683" s="10"/>
      <c r="B683" s="10"/>
      <c r="C683" s="430"/>
      <c r="D683" s="10"/>
    </row>
    <row r="684" spans="1:4">
      <c r="A684" s="10"/>
      <c r="B684" s="10"/>
      <c r="C684" s="430"/>
      <c r="D684" s="10"/>
    </row>
    <row r="685" spans="1:4">
      <c r="A685" s="10"/>
      <c r="B685" s="10"/>
      <c r="C685" s="430"/>
      <c r="D685" s="10"/>
    </row>
    <row r="686" spans="1:4">
      <c r="A686" s="10"/>
      <c r="B686" s="10"/>
      <c r="C686" s="430"/>
      <c r="D686" s="10"/>
    </row>
    <row r="687" spans="1:4">
      <c r="A687" s="10"/>
      <c r="B687" s="10"/>
      <c r="C687" s="430"/>
      <c r="D687" s="10"/>
    </row>
    <row r="688" spans="1:4">
      <c r="A688" s="10"/>
      <c r="B688" s="10"/>
      <c r="C688" s="430"/>
      <c r="D688" s="10"/>
    </row>
    <row r="689" spans="1:4">
      <c r="A689" s="10"/>
      <c r="B689" s="10"/>
      <c r="C689" s="430"/>
      <c r="D689" s="10"/>
    </row>
    <row r="690" spans="1:4">
      <c r="A690" s="10"/>
      <c r="B690" s="10"/>
      <c r="C690" s="430"/>
      <c r="D690" s="10"/>
    </row>
    <row r="691" spans="1:4">
      <c r="A691" s="10"/>
      <c r="B691" s="10"/>
      <c r="C691" s="430"/>
      <c r="D691" s="10"/>
    </row>
    <row r="692" spans="1:4">
      <c r="A692" s="10"/>
      <c r="B692" s="10"/>
      <c r="C692" s="430"/>
      <c r="D692" s="10"/>
    </row>
    <row r="693" spans="1:4">
      <c r="A693" s="10"/>
      <c r="B693" s="10"/>
      <c r="C693" s="430"/>
      <c r="D693" s="10"/>
    </row>
    <row r="694" spans="1:4">
      <c r="A694" s="10"/>
      <c r="B694" s="10"/>
      <c r="C694" s="430"/>
      <c r="D694" s="10"/>
    </row>
    <row r="695" spans="1:4">
      <c r="A695" s="10"/>
      <c r="B695" s="10"/>
      <c r="C695" s="430"/>
      <c r="D695" s="10"/>
    </row>
    <row r="696" spans="1:4">
      <c r="A696" s="10"/>
      <c r="B696" s="10"/>
      <c r="C696" s="430"/>
      <c r="D696" s="10"/>
    </row>
    <row r="697" spans="1:4">
      <c r="A697" s="10"/>
      <c r="B697" s="10"/>
      <c r="C697" s="430"/>
      <c r="D697" s="10"/>
    </row>
    <row r="698" spans="1:4">
      <c r="A698" s="10"/>
      <c r="B698" s="10"/>
      <c r="C698" s="430"/>
      <c r="D698" s="10"/>
    </row>
    <row r="699" spans="1:4">
      <c r="A699" s="10"/>
      <c r="B699" s="10"/>
      <c r="C699" s="430"/>
      <c r="D699" s="10"/>
    </row>
    <row r="700" spans="1:4">
      <c r="A700" s="10"/>
      <c r="B700" s="10"/>
      <c r="C700" s="430"/>
      <c r="D700" s="10"/>
    </row>
    <row r="701" spans="1:4">
      <c r="A701" s="10"/>
      <c r="B701" s="10"/>
      <c r="C701" s="430"/>
      <c r="D701" s="10"/>
    </row>
    <row r="702" spans="1:4">
      <c r="A702" s="10"/>
      <c r="B702" s="10"/>
      <c r="C702" s="430"/>
      <c r="D702" s="10"/>
    </row>
    <row r="703" spans="1:4">
      <c r="A703" s="10"/>
      <c r="B703" s="10"/>
      <c r="C703" s="430"/>
      <c r="D703" s="10"/>
    </row>
    <row r="704" spans="1:4">
      <c r="A704" s="10"/>
      <c r="B704" s="10"/>
      <c r="C704" s="430"/>
      <c r="D704" s="10"/>
    </row>
    <row r="705" spans="1:4">
      <c r="A705" s="10"/>
      <c r="B705" s="10"/>
      <c r="C705" s="430"/>
      <c r="D705" s="10"/>
    </row>
    <row r="706" spans="1:4">
      <c r="A706" s="10"/>
      <c r="B706" s="10"/>
      <c r="C706" s="430"/>
      <c r="D706" s="10"/>
    </row>
    <row r="707" spans="1:4">
      <c r="A707" s="10"/>
      <c r="B707" s="10"/>
      <c r="C707" s="430"/>
      <c r="D707" s="10"/>
    </row>
    <row r="708" spans="1:4">
      <c r="A708" s="10"/>
      <c r="B708" s="10"/>
      <c r="C708" s="430"/>
      <c r="D708" s="10"/>
    </row>
    <row r="709" spans="1:4">
      <c r="A709" s="10"/>
      <c r="B709" s="10"/>
      <c r="C709" s="430"/>
      <c r="D709" s="10"/>
    </row>
    <row r="710" spans="1:4">
      <c r="A710" s="10"/>
      <c r="B710" s="10"/>
      <c r="C710" s="430"/>
      <c r="D710" s="10"/>
    </row>
    <row r="711" spans="1:4">
      <c r="A711" s="10"/>
      <c r="B711" s="10"/>
      <c r="C711" s="430"/>
      <c r="D711" s="10"/>
    </row>
    <row r="712" spans="1:4">
      <c r="A712" s="10"/>
      <c r="B712" s="10"/>
      <c r="C712" s="430"/>
      <c r="D712" s="10"/>
    </row>
    <row r="713" spans="1:4">
      <c r="A713" s="10"/>
      <c r="B713" s="10"/>
      <c r="C713" s="430"/>
      <c r="D713" s="10"/>
    </row>
    <row r="714" spans="1:4">
      <c r="A714" s="10"/>
      <c r="B714" s="10"/>
      <c r="C714" s="430"/>
      <c r="D714" s="10"/>
    </row>
    <row r="715" spans="1:4">
      <c r="A715" s="10"/>
      <c r="B715" s="10"/>
      <c r="C715" s="430"/>
      <c r="D715" s="10"/>
    </row>
    <row r="716" spans="1:4">
      <c r="A716" s="10"/>
      <c r="B716" s="10"/>
      <c r="C716" s="430"/>
      <c r="D716" s="10"/>
    </row>
    <row r="717" spans="1:4">
      <c r="A717" s="10"/>
      <c r="B717" s="10"/>
      <c r="C717" s="430"/>
      <c r="D717" s="10"/>
    </row>
    <row r="718" spans="1:4">
      <c r="A718" s="10"/>
      <c r="B718" s="10"/>
      <c r="C718" s="430"/>
      <c r="D718" s="10"/>
    </row>
    <row r="719" spans="1:4">
      <c r="A719" s="10"/>
      <c r="B719" s="10"/>
      <c r="C719" s="430"/>
      <c r="D719" s="10"/>
    </row>
    <row r="720" spans="1:4">
      <c r="A720" s="10"/>
      <c r="B720" s="10"/>
      <c r="C720" s="430"/>
      <c r="D720" s="10"/>
    </row>
    <row r="721" spans="1:4">
      <c r="A721" s="10"/>
      <c r="B721" s="10"/>
      <c r="C721" s="430"/>
      <c r="D721" s="10"/>
    </row>
    <row r="722" spans="1:4">
      <c r="A722" s="10"/>
      <c r="B722" s="10"/>
      <c r="C722" s="430"/>
      <c r="D722" s="10"/>
    </row>
    <row r="723" spans="1:4">
      <c r="A723" s="10"/>
      <c r="B723" s="10"/>
      <c r="C723" s="430"/>
      <c r="D723" s="10"/>
    </row>
    <row r="724" spans="1:4">
      <c r="A724" s="10"/>
      <c r="B724" s="10"/>
      <c r="C724" s="430"/>
      <c r="D724" s="10"/>
    </row>
    <row r="725" spans="1:4">
      <c r="A725" s="10"/>
      <c r="B725" s="10"/>
      <c r="C725" s="430"/>
      <c r="D725" s="10"/>
    </row>
    <row r="726" spans="1:4">
      <c r="A726" s="10"/>
      <c r="B726" s="10"/>
      <c r="C726" s="430"/>
      <c r="D726" s="10"/>
    </row>
    <row r="727" spans="1:4">
      <c r="A727" s="10"/>
      <c r="B727" s="10"/>
      <c r="C727" s="430"/>
      <c r="D727" s="10"/>
    </row>
    <row r="728" spans="1:4">
      <c r="A728" s="10"/>
      <c r="B728" s="10"/>
      <c r="C728" s="430"/>
      <c r="D728" s="10"/>
    </row>
    <row r="729" spans="1:4">
      <c r="A729" s="10"/>
      <c r="B729" s="10"/>
      <c r="C729" s="430"/>
      <c r="D729" s="10"/>
    </row>
    <row r="730" spans="1:4">
      <c r="A730" s="10"/>
      <c r="B730" s="10"/>
      <c r="C730" s="430"/>
      <c r="D730" s="10"/>
    </row>
    <row r="731" spans="1:4">
      <c r="A731" s="10"/>
      <c r="B731" s="10"/>
      <c r="C731" s="430"/>
      <c r="D731" s="10"/>
    </row>
    <row r="732" spans="1:4">
      <c r="A732" s="10"/>
      <c r="B732" s="10"/>
      <c r="C732" s="430"/>
      <c r="D732" s="10"/>
    </row>
    <row r="733" spans="1:4">
      <c r="A733" s="10"/>
      <c r="B733" s="10"/>
      <c r="C733" s="430"/>
      <c r="D733" s="10"/>
    </row>
    <row r="734" spans="1:4">
      <c r="A734" s="10"/>
      <c r="B734" s="10"/>
      <c r="C734" s="430"/>
      <c r="D734" s="10"/>
    </row>
    <row r="735" spans="1:4">
      <c r="A735" s="10"/>
      <c r="B735" s="10"/>
      <c r="C735" s="430"/>
      <c r="D735" s="10"/>
    </row>
    <row r="736" spans="1:4">
      <c r="A736" s="10"/>
      <c r="B736" s="10"/>
      <c r="C736" s="430"/>
      <c r="D736" s="10"/>
    </row>
    <row r="737" spans="1:4">
      <c r="A737" s="10"/>
      <c r="B737" s="10"/>
      <c r="C737" s="430"/>
      <c r="D737" s="10"/>
    </row>
    <row r="738" spans="1:4">
      <c r="A738" s="10"/>
      <c r="B738" s="10"/>
      <c r="C738" s="430"/>
      <c r="D738" s="10"/>
    </row>
    <row r="739" spans="1:4">
      <c r="A739" s="10"/>
      <c r="B739" s="10"/>
      <c r="C739" s="430"/>
      <c r="D739" s="10"/>
    </row>
    <row r="740" spans="1:4">
      <c r="A740" s="10"/>
      <c r="B740" s="10"/>
      <c r="C740" s="430"/>
      <c r="D740" s="10"/>
    </row>
    <row r="741" spans="1:4">
      <c r="A741" s="10"/>
      <c r="B741" s="10"/>
      <c r="C741" s="430"/>
      <c r="D741" s="10"/>
    </row>
    <row r="742" spans="1:4">
      <c r="A742" s="10"/>
      <c r="B742" s="10"/>
      <c r="C742" s="430"/>
      <c r="D742" s="10"/>
    </row>
    <row r="743" spans="1:4">
      <c r="A743" s="10"/>
      <c r="B743" s="10"/>
      <c r="C743" s="430"/>
      <c r="D743" s="10"/>
    </row>
    <row r="744" spans="1:4">
      <c r="A744" s="10"/>
      <c r="B744" s="10"/>
      <c r="C744" s="430"/>
      <c r="D744" s="10"/>
    </row>
    <row r="745" spans="1:4">
      <c r="A745" s="10"/>
      <c r="B745" s="10"/>
      <c r="C745" s="430"/>
      <c r="D745" s="10"/>
    </row>
    <row r="746" spans="1:4">
      <c r="A746" s="10"/>
      <c r="B746" s="10"/>
      <c r="C746" s="430"/>
      <c r="D746" s="10"/>
    </row>
    <row r="747" spans="1:4">
      <c r="A747" s="10"/>
      <c r="B747" s="10"/>
      <c r="C747" s="430"/>
      <c r="D747" s="10"/>
    </row>
    <row r="748" spans="1:4">
      <c r="A748" s="10"/>
      <c r="B748" s="10"/>
      <c r="C748" s="430"/>
      <c r="D748" s="10"/>
    </row>
    <row r="749" spans="1:4">
      <c r="A749" s="10"/>
      <c r="B749" s="10"/>
      <c r="C749" s="430"/>
      <c r="D749" s="10"/>
    </row>
    <row r="750" spans="1:4">
      <c r="A750" s="10"/>
      <c r="B750" s="10"/>
      <c r="C750" s="430"/>
      <c r="D750" s="10"/>
    </row>
    <row r="751" spans="1:4">
      <c r="A751" s="10"/>
      <c r="B751" s="10"/>
      <c r="C751" s="430"/>
      <c r="D751" s="10"/>
    </row>
    <row r="752" spans="1:4">
      <c r="A752" s="10"/>
      <c r="B752" s="10"/>
      <c r="C752" s="430"/>
      <c r="D752" s="10"/>
    </row>
    <row r="753" spans="1:4">
      <c r="A753" s="10"/>
      <c r="B753" s="10"/>
      <c r="C753" s="430"/>
      <c r="D753" s="10"/>
    </row>
    <row r="754" spans="1:4">
      <c r="A754" s="10"/>
      <c r="B754" s="10"/>
      <c r="C754" s="430"/>
      <c r="D754" s="10"/>
    </row>
    <row r="755" spans="1:4">
      <c r="A755" s="10"/>
      <c r="B755" s="10"/>
      <c r="C755" s="430"/>
      <c r="D755" s="10"/>
    </row>
    <row r="756" spans="1:4">
      <c r="A756" s="10"/>
      <c r="B756" s="10"/>
      <c r="C756" s="430"/>
      <c r="D756" s="10"/>
    </row>
    <row r="757" spans="1:4">
      <c r="A757" s="10"/>
      <c r="B757" s="10"/>
      <c r="C757" s="430"/>
      <c r="D757" s="10"/>
    </row>
    <row r="758" spans="1:4">
      <c r="A758" s="10"/>
      <c r="B758" s="10"/>
      <c r="C758" s="430"/>
      <c r="D758" s="10"/>
    </row>
    <row r="759" spans="1:4">
      <c r="A759" s="10"/>
      <c r="B759" s="10"/>
      <c r="C759" s="430"/>
      <c r="D759" s="10"/>
    </row>
    <row r="760" spans="1:4">
      <c r="A760" s="10"/>
      <c r="B760" s="10"/>
      <c r="C760" s="430"/>
      <c r="D760" s="10"/>
    </row>
    <row r="761" spans="1:4">
      <c r="A761" s="10"/>
      <c r="B761" s="10"/>
      <c r="C761" s="430"/>
      <c r="D761" s="10"/>
    </row>
    <row r="762" spans="1:4">
      <c r="A762" s="10"/>
      <c r="B762" s="10"/>
      <c r="C762" s="430"/>
      <c r="D762" s="10"/>
    </row>
    <row r="763" spans="1:4">
      <c r="A763" s="10"/>
      <c r="B763" s="10"/>
      <c r="C763" s="430"/>
      <c r="D763" s="10"/>
    </row>
    <row r="764" spans="1:4">
      <c r="A764" s="10"/>
      <c r="B764" s="10"/>
      <c r="C764" s="430"/>
      <c r="D764" s="10"/>
    </row>
    <row r="765" spans="1:4">
      <c r="A765" s="10"/>
      <c r="B765" s="10"/>
      <c r="C765" s="430"/>
      <c r="D765" s="10"/>
    </row>
    <row r="766" spans="1:4">
      <c r="A766" s="10"/>
      <c r="B766" s="10"/>
      <c r="C766" s="430"/>
      <c r="D766" s="10"/>
    </row>
    <row r="767" spans="1:4">
      <c r="A767" s="10"/>
      <c r="B767" s="10"/>
      <c r="C767" s="430"/>
      <c r="D767" s="10"/>
    </row>
    <row r="768" spans="1:4">
      <c r="A768" s="10"/>
      <c r="B768" s="10"/>
      <c r="C768" s="430"/>
      <c r="D768" s="10"/>
    </row>
    <row r="769" spans="1:4">
      <c r="A769" s="10"/>
      <c r="B769" s="10"/>
      <c r="C769" s="430"/>
      <c r="D769" s="10"/>
    </row>
    <row r="770" spans="1:4">
      <c r="A770" s="10"/>
      <c r="B770" s="10"/>
      <c r="C770" s="430"/>
      <c r="D770" s="10"/>
    </row>
    <row r="771" spans="1:4">
      <c r="A771" s="10"/>
      <c r="B771" s="10"/>
      <c r="C771" s="430"/>
      <c r="D771" s="10"/>
    </row>
    <row r="772" spans="1:4">
      <c r="A772" s="10"/>
      <c r="B772" s="10"/>
      <c r="C772" s="430"/>
      <c r="D772" s="10"/>
    </row>
    <row r="773" spans="1:4">
      <c r="A773" s="10"/>
      <c r="B773" s="10"/>
      <c r="C773" s="430"/>
      <c r="D773" s="10"/>
    </row>
    <row r="774" spans="1:4">
      <c r="A774" s="10"/>
      <c r="B774" s="10"/>
      <c r="C774" s="430"/>
      <c r="D774" s="10"/>
    </row>
    <row r="775" spans="1:4">
      <c r="A775" s="10"/>
      <c r="B775" s="10"/>
      <c r="C775" s="430"/>
      <c r="D775" s="10"/>
    </row>
    <row r="776" spans="1:4">
      <c r="A776" s="10"/>
      <c r="B776" s="10"/>
      <c r="C776" s="430"/>
      <c r="D776" s="10"/>
    </row>
    <row r="777" spans="1:4">
      <c r="A777" s="10"/>
      <c r="B777" s="10"/>
      <c r="C777" s="430"/>
      <c r="D777" s="10"/>
    </row>
    <row r="778" spans="1:4">
      <c r="A778" s="10"/>
      <c r="B778" s="10"/>
      <c r="C778" s="430"/>
      <c r="D778" s="10"/>
    </row>
    <row r="779" spans="1:4">
      <c r="A779" s="10"/>
      <c r="B779" s="10"/>
      <c r="C779" s="430"/>
      <c r="D779" s="10"/>
    </row>
    <row r="780" spans="1:4">
      <c r="A780" s="10"/>
      <c r="B780" s="10"/>
      <c r="C780" s="430"/>
      <c r="D780" s="10"/>
    </row>
    <row r="781" spans="1:4">
      <c r="A781" s="10"/>
      <c r="B781" s="10"/>
      <c r="C781" s="430"/>
      <c r="D781" s="10"/>
    </row>
    <row r="782" spans="1:4">
      <c r="A782" s="10"/>
      <c r="B782" s="10"/>
      <c r="C782" s="430"/>
      <c r="D782" s="10"/>
    </row>
    <row r="783" spans="1:4">
      <c r="A783" s="10"/>
      <c r="B783" s="10"/>
      <c r="C783" s="430"/>
      <c r="D783" s="10"/>
    </row>
    <row r="784" spans="1:4">
      <c r="A784" s="10"/>
      <c r="B784" s="10"/>
      <c r="C784" s="430"/>
      <c r="D784" s="10"/>
    </row>
    <row r="785" spans="1:4">
      <c r="A785" s="10"/>
      <c r="B785" s="10"/>
      <c r="C785" s="430"/>
      <c r="D785" s="10"/>
    </row>
    <row r="786" spans="1:4">
      <c r="A786" s="10"/>
      <c r="B786" s="10"/>
      <c r="C786" s="430"/>
      <c r="D786" s="10"/>
    </row>
    <row r="787" spans="1:4">
      <c r="A787" s="10"/>
      <c r="B787" s="10"/>
      <c r="C787" s="430"/>
      <c r="D787" s="10"/>
    </row>
    <row r="788" spans="1:4">
      <c r="A788" s="10"/>
      <c r="B788" s="10"/>
      <c r="C788" s="430"/>
      <c r="D788" s="10"/>
    </row>
    <row r="789" spans="1:4">
      <c r="A789" s="10"/>
      <c r="B789" s="10"/>
      <c r="C789" s="430"/>
      <c r="D789" s="10"/>
    </row>
    <row r="790" spans="1:4">
      <c r="A790" s="10"/>
      <c r="B790" s="10"/>
      <c r="C790" s="430"/>
      <c r="D790" s="10"/>
    </row>
    <row r="791" spans="1:4">
      <c r="A791" s="10"/>
      <c r="B791" s="10"/>
      <c r="C791" s="430"/>
      <c r="D791" s="10"/>
    </row>
    <row r="792" spans="1:4">
      <c r="A792" s="10"/>
      <c r="B792" s="10"/>
      <c r="C792" s="430"/>
      <c r="D792" s="10"/>
    </row>
    <row r="793" spans="1:4">
      <c r="A793" s="10"/>
      <c r="B793" s="10"/>
      <c r="C793" s="430"/>
      <c r="D793" s="10"/>
    </row>
    <row r="794" spans="1:4">
      <c r="A794" s="10"/>
      <c r="B794" s="10"/>
      <c r="C794" s="430"/>
      <c r="D794" s="10"/>
    </row>
    <row r="795" spans="1:4">
      <c r="A795" s="10"/>
      <c r="B795" s="10"/>
      <c r="C795" s="430"/>
      <c r="D795" s="10"/>
    </row>
    <row r="796" spans="1:4">
      <c r="A796" s="10"/>
      <c r="B796" s="10"/>
      <c r="C796" s="430"/>
      <c r="D796" s="10"/>
    </row>
    <row r="797" spans="1:4">
      <c r="A797" s="10"/>
      <c r="B797" s="10"/>
      <c r="C797" s="430"/>
      <c r="D797" s="10"/>
    </row>
    <row r="798" spans="1:4">
      <c r="A798" s="10"/>
      <c r="B798" s="10"/>
      <c r="C798" s="430"/>
      <c r="D798" s="10"/>
    </row>
    <row r="799" spans="1:4">
      <c r="A799" s="10"/>
      <c r="B799" s="10"/>
      <c r="C799" s="430"/>
      <c r="D799" s="10"/>
    </row>
    <row r="800" spans="1:4">
      <c r="A800" s="10"/>
      <c r="B800" s="10"/>
      <c r="C800" s="430"/>
      <c r="D800" s="10"/>
    </row>
    <row r="801" spans="1:4">
      <c r="A801" s="10"/>
      <c r="B801" s="10"/>
      <c r="C801" s="430"/>
      <c r="D801" s="10"/>
    </row>
    <row r="802" spans="1:4">
      <c r="A802" s="10"/>
      <c r="B802" s="10"/>
      <c r="C802" s="430"/>
      <c r="D802" s="10"/>
    </row>
    <row r="803" spans="1:4">
      <c r="A803" s="10"/>
      <c r="B803" s="10"/>
      <c r="C803" s="430"/>
      <c r="D803" s="10"/>
    </row>
    <row r="804" spans="1:4">
      <c r="A804" s="10"/>
      <c r="B804" s="10"/>
      <c r="C804" s="430"/>
      <c r="D804" s="10"/>
    </row>
    <row r="805" spans="1:4">
      <c r="A805" s="10"/>
      <c r="B805" s="10"/>
      <c r="C805" s="430"/>
      <c r="D805" s="10"/>
    </row>
    <row r="806" spans="1:4">
      <c r="A806" s="10"/>
      <c r="B806" s="10"/>
      <c r="C806" s="430"/>
      <c r="D806" s="10"/>
    </row>
    <row r="807" spans="1:4">
      <c r="A807" s="10"/>
      <c r="B807" s="10"/>
      <c r="C807" s="430"/>
      <c r="D807" s="10"/>
    </row>
    <row r="808" spans="1:4">
      <c r="A808" s="10"/>
      <c r="B808" s="10"/>
      <c r="C808" s="430"/>
      <c r="D808" s="10"/>
    </row>
    <row r="809" spans="1:4">
      <c r="A809" s="10"/>
      <c r="B809" s="10"/>
      <c r="C809" s="430"/>
      <c r="D809" s="10"/>
    </row>
    <row r="810" spans="1:4">
      <c r="A810" s="10"/>
      <c r="B810" s="10"/>
      <c r="C810" s="430"/>
      <c r="D810" s="10"/>
    </row>
    <row r="811" spans="1:4">
      <c r="A811" s="10"/>
      <c r="B811" s="10"/>
      <c r="C811" s="430"/>
      <c r="D811" s="10"/>
    </row>
    <row r="812" spans="1:4">
      <c r="A812" s="10"/>
      <c r="B812" s="10"/>
      <c r="C812" s="430"/>
      <c r="D812" s="10"/>
    </row>
    <row r="813" spans="1:4">
      <c r="A813" s="10"/>
      <c r="B813" s="10"/>
      <c r="C813" s="430"/>
      <c r="D813" s="10"/>
    </row>
    <row r="814" spans="1:4">
      <c r="A814" s="10"/>
      <c r="B814" s="10"/>
      <c r="C814" s="430"/>
      <c r="D814" s="10"/>
    </row>
    <row r="815" spans="1:4">
      <c r="A815" s="10"/>
      <c r="B815" s="10"/>
      <c r="C815" s="430"/>
      <c r="D815" s="10"/>
    </row>
    <row r="816" spans="1:4">
      <c r="A816" s="10"/>
      <c r="B816" s="10"/>
      <c r="C816" s="430"/>
      <c r="D816" s="10"/>
    </row>
    <row r="817" spans="1:4">
      <c r="A817" s="10"/>
      <c r="B817" s="10"/>
      <c r="C817" s="430"/>
      <c r="D817" s="10"/>
    </row>
    <row r="818" spans="1:4">
      <c r="A818" s="10"/>
      <c r="B818" s="10"/>
      <c r="C818" s="430"/>
      <c r="D818" s="10"/>
    </row>
    <row r="819" spans="1:4">
      <c r="A819" s="10"/>
      <c r="B819" s="10"/>
      <c r="C819" s="430"/>
      <c r="D819" s="10"/>
    </row>
    <row r="820" spans="1:4">
      <c r="A820" s="10"/>
      <c r="B820" s="10"/>
      <c r="C820" s="430"/>
      <c r="D820" s="10"/>
    </row>
    <row r="821" spans="1:4">
      <c r="A821" s="10"/>
      <c r="B821" s="10"/>
      <c r="C821" s="430"/>
      <c r="D821" s="10"/>
    </row>
    <row r="822" spans="1:4">
      <c r="A822" s="10"/>
      <c r="B822" s="10"/>
      <c r="C822" s="430"/>
      <c r="D822" s="10"/>
    </row>
    <row r="823" spans="1:4">
      <c r="A823" s="10"/>
      <c r="B823" s="10"/>
      <c r="C823" s="430"/>
      <c r="D823" s="10"/>
    </row>
    <row r="824" spans="1:4">
      <c r="A824" s="10"/>
      <c r="B824" s="10"/>
      <c r="C824" s="430"/>
      <c r="D824" s="10"/>
    </row>
    <row r="825" spans="1:4">
      <c r="A825" s="10"/>
      <c r="B825" s="10"/>
      <c r="C825" s="430"/>
      <c r="D825" s="10"/>
    </row>
    <row r="826" spans="1:4">
      <c r="A826" s="10"/>
      <c r="B826" s="10"/>
      <c r="C826" s="430"/>
      <c r="D826" s="10"/>
    </row>
    <row r="827" spans="1:4">
      <c r="A827" s="10"/>
      <c r="B827" s="10"/>
      <c r="C827" s="430"/>
      <c r="D827" s="10"/>
    </row>
    <row r="828" spans="1:4">
      <c r="A828" s="10"/>
      <c r="B828" s="10"/>
      <c r="C828" s="430"/>
      <c r="D828" s="10"/>
    </row>
    <row r="829" spans="1:4">
      <c r="A829" s="10"/>
      <c r="B829" s="10"/>
      <c r="C829" s="430"/>
      <c r="D829" s="10"/>
    </row>
    <row r="830" spans="1:4">
      <c r="A830" s="10"/>
      <c r="B830" s="10"/>
      <c r="C830" s="430"/>
      <c r="D830" s="10"/>
    </row>
    <row r="831" spans="1:4">
      <c r="A831" s="10"/>
      <c r="B831" s="10"/>
      <c r="C831" s="430"/>
      <c r="D831" s="10"/>
    </row>
    <row r="832" spans="1:4">
      <c r="A832" s="10"/>
      <c r="B832" s="10"/>
      <c r="C832" s="430"/>
      <c r="D832" s="10"/>
    </row>
    <row r="833" spans="1:4">
      <c r="A833" s="10"/>
      <c r="B833" s="10"/>
      <c r="C833" s="430"/>
      <c r="D833" s="10"/>
    </row>
    <row r="834" spans="1:4">
      <c r="A834" s="10"/>
      <c r="B834" s="10"/>
      <c r="C834" s="430"/>
      <c r="D834" s="10"/>
    </row>
    <row r="835" spans="1:4">
      <c r="A835" s="10"/>
      <c r="B835" s="10"/>
      <c r="C835" s="430"/>
      <c r="D835" s="10"/>
    </row>
    <row r="836" spans="1:4">
      <c r="A836" s="10"/>
      <c r="B836" s="10"/>
      <c r="C836" s="430"/>
      <c r="D836" s="10"/>
    </row>
    <row r="837" spans="1:4">
      <c r="A837" s="10"/>
      <c r="B837" s="10"/>
      <c r="C837" s="430"/>
      <c r="D837" s="10"/>
    </row>
    <row r="838" spans="1:4">
      <c r="A838" s="10"/>
      <c r="B838" s="10"/>
      <c r="C838" s="430"/>
      <c r="D838" s="10"/>
    </row>
    <row r="839" spans="1:4">
      <c r="A839" s="10"/>
      <c r="B839" s="10"/>
      <c r="C839" s="430"/>
      <c r="D839" s="10"/>
    </row>
    <row r="840" spans="1:4">
      <c r="A840" s="10"/>
      <c r="B840" s="10"/>
      <c r="C840" s="430"/>
      <c r="D840" s="10"/>
    </row>
    <row r="841" spans="1:4">
      <c r="A841" s="10"/>
      <c r="B841" s="10"/>
      <c r="C841" s="430"/>
      <c r="D841" s="10"/>
    </row>
    <row r="842" spans="1:4">
      <c r="A842" s="10"/>
      <c r="B842" s="10"/>
      <c r="C842" s="430"/>
      <c r="D842" s="10"/>
    </row>
    <row r="843" spans="1:4">
      <c r="A843" s="10"/>
      <c r="B843" s="10"/>
      <c r="C843" s="430"/>
      <c r="D843" s="10"/>
    </row>
    <row r="844" spans="1:4">
      <c r="A844" s="10"/>
      <c r="B844" s="10"/>
      <c r="C844" s="430"/>
      <c r="D844" s="10"/>
    </row>
    <row r="845" spans="1:4">
      <c r="A845" s="10"/>
      <c r="B845" s="10"/>
      <c r="C845" s="430"/>
      <c r="D845" s="10"/>
    </row>
    <row r="846" spans="1:4">
      <c r="A846" s="10"/>
      <c r="B846" s="10"/>
      <c r="C846" s="430"/>
      <c r="D846" s="10"/>
    </row>
    <row r="847" spans="1:4">
      <c r="A847" s="10"/>
      <c r="B847" s="10"/>
      <c r="C847" s="430"/>
      <c r="D847" s="10"/>
    </row>
    <row r="848" spans="1:4">
      <c r="A848" s="10"/>
      <c r="B848" s="10"/>
      <c r="C848" s="430"/>
      <c r="D848" s="10"/>
    </row>
    <row r="849" spans="1:4">
      <c r="A849" s="10"/>
      <c r="B849" s="10"/>
      <c r="C849" s="430"/>
      <c r="D849" s="10"/>
    </row>
    <row r="850" spans="1:4">
      <c r="A850" s="10"/>
      <c r="B850" s="10"/>
      <c r="C850" s="430"/>
      <c r="D850" s="10"/>
    </row>
    <row r="851" spans="1:4">
      <c r="A851" s="10"/>
      <c r="B851" s="10"/>
      <c r="C851" s="430"/>
      <c r="D851" s="10"/>
    </row>
    <row r="852" spans="1:4">
      <c r="A852" s="10"/>
      <c r="B852" s="10"/>
      <c r="C852" s="430"/>
      <c r="D852" s="10"/>
    </row>
    <row r="853" spans="1:4">
      <c r="A853" s="10"/>
      <c r="B853" s="10"/>
      <c r="C853" s="430"/>
      <c r="D853" s="10"/>
    </row>
    <row r="854" spans="1:4">
      <c r="A854" s="10"/>
      <c r="B854" s="10"/>
      <c r="C854" s="430"/>
      <c r="D854" s="10"/>
    </row>
    <row r="855" spans="1:4">
      <c r="A855" s="10"/>
      <c r="B855" s="10"/>
      <c r="C855" s="430"/>
      <c r="D855" s="10"/>
    </row>
    <row r="856" spans="1:4">
      <c r="A856" s="10"/>
      <c r="B856" s="10"/>
      <c r="C856" s="430"/>
      <c r="D856" s="10"/>
    </row>
    <row r="857" spans="1:4">
      <c r="A857" s="10"/>
      <c r="B857" s="10"/>
      <c r="C857" s="430"/>
      <c r="D857" s="10"/>
    </row>
    <row r="858" spans="1:4">
      <c r="A858" s="10"/>
      <c r="B858" s="10"/>
      <c r="C858" s="430"/>
      <c r="D858" s="10"/>
    </row>
    <row r="859" spans="1:4">
      <c r="A859" s="10"/>
      <c r="B859" s="10"/>
      <c r="C859" s="430"/>
      <c r="D859" s="10"/>
    </row>
    <row r="860" spans="1:4">
      <c r="A860" s="10"/>
      <c r="B860" s="10"/>
      <c r="C860" s="430"/>
      <c r="D860" s="10"/>
    </row>
    <row r="861" spans="1:4">
      <c r="A861" s="10"/>
      <c r="B861" s="10"/>
      <c r="C861" s="430"/>
      <c r="D861" s="10"/>
    </row>
    <row r="862" spans="1:4">
      <c r="A862" s="10"/>
      <c r="B862" s="10"/>
      <c r="C862" s="430"/>
      <c r="D862" s="10"/>
    </row>
    <row r="863" spans="1:4">
      <c r="A863" s="10"/>
      <c r="B863" s="10"/>
      <c r="C863" s="430"/>
      <c r="D863" s="10"/>
    </row>
    <row r="864" spans="1:4">
      <c r="A864" s="10"/>
      <c r="B864" s="10"/>
      <c r="C864" s="430"/>
      <c r="D864" s="10"/>
    </row>
    <row r="865" spans="1:4">
      <c r="A865" s="10"/>
      <c r="B865" s="10"/>
      <c r="C865" s="430"/>
      <c r="D865" s="10"/>
    </row>
    <row r="866" spans="1:4">
      <c r="A866" s="10"/>
      <c r="B866" s="10"/>
      <c r="C866" s="430"/>
      <c r="D866" s="10"/>
    </row>
    <row r="867" spans="1:4">
      <c r="A867" s="10"/>
      <c r="B867" s="10"/>
      <c r="C867" s="430"/>
      <c r="D867" s="10"/>
    </row>
    <row r="868" spans="1:4">
      <c r="A868" s="10"/>
      <c r="B868" s="10"/>
      <c r="C868" s="430"/>
      <c r="D868" s="10"/>
    </row>
    <row r="869" spans="1:4">
      <c r="A869" s="10"/>
      <c r="B869" s="10"/>
      <c r="C869" s="430"/>
      <c r="D869" s="10"/>
    </row>
    <row r="870" spans="1:4">
      <c r="A870" s="10"/>
      <c r="B870" s="10"/>
      <c r="C870" s="430"/>
      <c r="D870" s="10"/>
    </row>
    <row r="871" spans="1:4">
      <c r="A871" s="10"/>
      <c r="B871" s="10"/>
      <c r="C871" s="430"/>
      <c r="D871" s="10"/>
    </row>
    <row r="872" spans="1:4">
      <c r="A872" s="10"/>
      <c r="B872" s="10"/>
      <c r="C872" s="430"/>
      <c r="D872" s="10"/>
    </row>
    <row r="873" spans="1:4">
      <c r="A873" s="10"/>
      <c r="B873" s="10"/>
      <c r="C873" s="430"/>
      <c r="D873" s="10"/>
    </row>
    <row r="874" spans="1:4">
      <c r="A874" s="10"/>
      <c r="B874" s="10"/>
      <c r="C874" s="430"/>
      <c r="D874" s="10"/>
    </row>
    <row r="875" spans="1:4">
      <c r="A875" s="10"/>
      <c r="B875" s="10"/>
      <c r="C875" s="430"/>
      <c r="D875" s="10"/>
    </row>
    <row r="876" spans="1:4">
      <c r="A876" s="10"/>
      <c r="B876" s="10"/>
      <c r="C876" s="430"/>
      <c r="D876" s="10"/>
    </row>
    <row r="877" spans="1:4">
      <c r="A877" s="10"/>
      <c r="B877" s="10"/>
      <c r="C877" s="430"/>
      <c r="D877" s="10"/>
    </row>
    <row r="878" spans="1:4">
      <c r="A878" s="10"/>
      <c r="B878" s="10"/>
      <c r="C878" s="430"/>
      <c r="D878" s="10"/>
    </row>
    <row r="879" spans="1:4">
      <c r="A879" s="10"/>
      <c r="B879" s="10"/>
      <c r="C879" s="430"/>
      <c r="D879" s="10"/>
    </row>
    <row r="880" spans="1:4">
      <c r="A880" s="10"/>
      <c r="B880" s="10"/>
      <c r="C880" s="430"/>
      <c r="D880" s="10"/>
    </row>
    <row r="881" spans="1:4">
      <c r="A881" s="10"/>
      <c r="B881" s="10"/>
      <c r="C881" s="430"/>
      <c r="D881" s="10"/>
    </row>
    <row r="882" spans="1:4">
      <c r="A882" s="10"/>
      <c r="B882" s="10"/>
      <c r="C882" s="430"/>
      <c r="D882" s="10"/>
    </row>
    <row r="883" spans="1:4">
      <c r="A883" s="10"/>
      <c r="B883" s="10"/>
      <c r="C883" s="430"/>
      <c r="D883" s="10"/>
    </row>
    <row r="884" spans="1:4">
      <c r="A884" s="10"/>
      <c r="B884" s="10"/>
      <c r="C884" s="430"/>
      <c r="D884" s="10"/>
    </row>
    <row r="885" spans="1:4">
      <c r="A885" s="10"/>
      <c r="B885" s="10"/>
      <c r="C885" s="430"/>
      <c r="D885" s="10"/>
    </row>
    <row r="886" spans="1:4">
      <c r="A886" s="10"/>
      <c r="B886" s="10"/>
      <c r="C886" s="430"/>
      <c r="D886" s="10"/>
    </row>
    <row r="887" spans="1:4">
      <c r="A887" s="10"/>
      <c r="B887" s="10"/>
      <c r="C887" s="430"/>
      <c r="D887" s="10"/>
    </row>
    <row r="888" spans="1:4">
      <c r="A888" s="10"/>
      <c r="B888" s="10"/>
      <c r="C888" s="430"/>
      <c r="D888" s="10"/>
    </row>
    <row r="889" spans="1:4">
      <c r="A889" s="10"/>
      <c r="B889" s="10"/>
      <c r="C889" s="430"/>
      <c r="D889" s="10"/>
    </row>
    <row r="890" spans="1:4">
      <c r="A890" s="10"/>
      <c r="B890" s="10"/>
      <c r="C890" s="430"/>
      <c r="D890" s="10"/>
    </row>
    <row r="891" spans="1:4">
      <c r="A891" s="10"/>
      <c r="B891" s="10"/>
      <c r="C891" s="430"/>
      <c r="D891" s="10"/>
    </row>
    <row r="892" spans="1:4">
      <c r="A892" s="10"/>
      <c r="B892" s="10"/>
      <c r="C892" s="430"/>
      <c r="D892" s="10"/>
    </row>
    <row r="893" spans="1:4">
      <c r="A893" s="10"/>
      <c r="B893" s="10"/>
      <c r="C893" s="430"/>
      <c r="D893" s="10"/>
    </row>
    <row r="894" spans="1:4">
      <c r="A894" s="10"/>
      <c r="B894" s="10"/>
      <c r="C894" s="430"/>
      <c r="D894" s="10"/>
    </row>
    <row r="895" spans="1:4">
      <c r="A895" s="10"/>
      <c r="B895" s="10"/>
      <c r="C895" s="430"/>
      <c r="D895" s="10"/>
    </row>
    <row r="896" spans="1:4">
      <c r="A896" s="10"/>
      <c r="B896" s="10"/>
      <c r="C896" s="430"/>
      <c r="D896" s="10"/>
    </row>
    <row r="897" spans="1:4">
      <c r="A897" s="10"/>
      <c r="B897" s="10"/>
      <c r="C897" s="430"/>
      <c r="D897" s="10"/>
    </row>
    <row r="898" spans="1:4">
      <c r="A898" s="10"/>
      <c r="B898" s="10"/>
      <c r="C898" s="430"/>
      <c r="D898" s="10"/>
    </row>
    <row r="899" spans="1:4">
      <c r="A899" s="10"/>
      <c r="B899" s="10"/>
      <c r="C899" s="430"/>
      <c r="D899" s="10"/>
    </row>
    <row r="900" spans="1:4">
      <c r="A900" s="10"/>
      <c r="B900" s="10"/>
      <c r="C900" s="430"/>
      <c r="D900" s="10"/>
    </row>
    <row r="901" spans="1:4">
      <c r="A901" s="10"/>
      <c r="B901" s="10"/>
      <c r="C901" s="430"/>
      <c r="D901" s="10"/>
    </row>
    <row r="902" spans="1:4">
      <c r="A902" s="10"/>
      <c r="B902" s="10"/>
      <c r="C902" s="430"/>
      <c r="D902" s="10"/>
    </row>
    <row r="903" spans="1:4">
      <c r="A903" s="10"/>
      <c r="B903" s="10"/>
      <c r="C903" s="430"/>
      <c r="D903" s="10"/>
    </row>
    <row r="904" spans="1:4">
      <c r="A904" s="10"/>
      <c r="B904" s="10"/>
      <c r="C904" s="430"/>
      <c r="D904" s="10"/>
    </row>
    <row r="905" spans="1:4">
      <c r="A905" s="10"/>
      <c r="B905" s="10"/>
      <c r="C905" s="430"/>
      <c r="D905" s="10"/>
    </row>
    <row r="906" spans="1:4">
      <c r="A906" s="10"/>
      <c r="B906" s="10"/>
      <c r="C906" s="430"/>
      <c r="D906" s="10"/>
    </row>
    <row r="907" spans="1:4">
      <c r="A907" s="10"/>
      <c r="B907" s="10"/>
      <c r="C907" s="430"/>
      <c r="D907" s="10"/>
    </row>
    <row r="908" spans="1:4">
      <c r="A908" s="10"/>
      <c r="B908" s="10"/>
      <c r="C908" s="430"/>
      <c r="D908" s="10"/>
    </row>
    <row r="909" spans="1:4">
      <c r="A909" s="10"/>
      <c r="B909" s="10"/>
      <c r="C909" s="430"/>
      <c r="D909" s="10"/>
    </row>
    <row r="910" spans="1:4">
      <c r="A910" s="10"/>
      <c r="B910" s="10"/>
      <c r="C910" s="430"/>
      <c r="D910" s="10"/>
    </row>
    <row r="911" spans="1:4">
      <c r="A911" s="10"/>
      <c r="B911" s="10"/>
      <c r="C911" s="430"/>
      <c r="D911" s="10"/>
    </row>
    <row r="912" spans="1:4">
      <c r="A912" s="10"/>
      <c r="B912" s="10"/>
      <c r="C912" s="430"/>
      <c r="D912" s="10"/>
    </row>
    <row r="913" spans="1:4">
      <c r="A913" s="10"/>
      <c r="B913" s="10"/>
      <c r="C913" s="430"/>
      <c r="D913" s="10"/>
    </row>
    <row r="914" spans="1:4">
      <c r="A914" s="10"/>
      <c r="B914" s="10"/>
      <c r="C914" s="430"/>
      <c r="D914" s="10"/>
    </row>
    <row r="915" spans="1:4">
      <c r="A915" s="10"/>
      <c r="B915" s="10"/>
      <c r="C915" s="430"/>
      <c r="D915" s="10"/>
    </row>
    <row r="916" spans="1:4">
      <c r="A916" s="10"/>
      <c r="B916" s="10"/>
      <c r="C916" s="430"/>
      <c r="D916" s="10"/>
    </row>
    <row r="917" spans="1:4">
      <c r="A917" s="10"/>
      <c r="B917" s="10"/>
      <c r="C917" s="430"/>
      <c r="D917" s="10"/>
    </row>
    <row r="918" spans="1:4">
      <c r="A918" s="10"/>
      <c r="B918" s="10"/>
      <c r="C918" s="430"/>
      <c r="D918" s="10"/>
    </row>
    <row r="919" spans="1:4">
      <c r="A919" s="10"/>
      <c r="B919" s="10"/>
      <c r="C919" s="430"/>
      <c r="D919" s="10"/>
    </row>
    <row r="920" spans="1:4">
      <c r="A920" s="10"/>
      <c r="B920" s="10"/>
      <c r="C920" s="430"/>
      <c r="D920" s="10"/>
    </row>
    <row r="921" spans="1:4">
      <c r="A921" s="10"/>
      <c r="B921" s="10"/>
      <c r="C921" s="430"/>
      <c r="D921" s="10"/>
    </row>
    <row r="922" spans="1:4">
      <c r="A922" s="10"/>
      <c r="B922" s="10"/>
      <c r="C922" s="430"/>
      <c r="D922" s="10"/>
    </row>
    <row r="923" spans="1:4">
      <c r="A923" s="10"/>
      <c r="B923" s="10"/>
      <c r="C923" s="430"/>
      <c r="D923" s="10"/>
    </row>
    <row r="924" spans="1:4">
      <c r="A924" s="10"/>
      <c r="B924" s="10"/>
      <c r="C924" s="430"/>
      <c r="D924" s="10"/>
    </row>
    <row r="925" spans="1:4">
      <c r="A925" s="10"/>
      <c r="B925" s="10"/>
      <c r="C925" s="430"/>
      <c r="D925" s="10"/>
    </row>
    <row r="926" spans="1:4">
      <c r="A926" s="10"/>
      <c r="B926" s="10"/>
      <c r="C926" s="430"/>
      <c r="D926" s="10"/>
    </row>
    <row r="927" spans="1:4">
      <c r="A927" s="10"/>
      <c r="B927" s="10"/>
      <c r="C927" s="430"/>
      <c r="D927" s="10"/>
    </row>
    <row r="928" spans="1:4">
      <c r="A928" s="10"/>
      <c r="B928" s="10"/>
      <c r="C928" s="430"/>
      <c r="D928" s="10"/>
    </row>
    <row r="929" spans="1:4">
      <c r="A929" s="10"/>
      <c r="B929" s="10"/>
      <c r="C929" s="430"/>
      <c r="D929" s="10"/>
    </row>
    <row r="930" spans="1:4">
      <c r="A930" s="10"/>
      <c r="B930" s="10"/>
      <c r="C930" s="430"/>
      <c r="D930" s="10"/>
    </row>
    <row r="931" spans="1:4">
      <c r="A931" s="10"/>
      <c r="B931" s="10"/>
      <c r="C931" s="430"/>
      <c r="D931" s="10"/>
    </row>
    <row r="932" spans="1:4">
      <c r="A932" s="10"/>
      <c r="B932" s="10"/>
      <c r="C932" s="430"/>
      <c r="D932" s="10"/>
    </row>
    <row r="933" spans="1:4">
      <c r="A933" s="10"/>
      <c r="B933" s="10"/>
      <c r="C933" s="430"/>
      <c r="D933" s="10"/>
    </row>
    <row r="934" spans="1:4">
      <c r="A934" s="10"/>
      <c r="B934" s="10"/>
      <c r="C934" s="430"/>
      <c r="D934" s="10"/>
    </row>
    <row r="935" spans="1:4">
      <c r="A935" s="10"/>
      <c r="B935" s="10"/>
      <c r="C935" s="430"/>
      <c r="D935" s="10"/>
    </row>
    <row r="936" spans="1:4">
      <c r="A936" s="10"/>
      <c r="B936" s="10"/>
      <c r="C936" s="430"/>
      <c r="D936" s="10"/>
    </row>
    <row r="937" spans="1:4">
      <c r="A937" s="10"/>
      <c r="B937" s="10"/>
      <c r="C937" s="430"/>
      <c r="D937" s="10"/>
    </row>
    <row r="938" spans="1:4">
      <c r="A938" s="10"/>
      <c r="B938" s="10"/>
      <c r="C938" s="430"/>
      <c r="D938" s="10"/>
    </row>
    <row r="939" spans="1:4">
      <c r="A939" s="10"/>
      <c r="B939" s="10"/>
      <c r="C939" s="430"/>
      <c r="D939" s="10"/>
    </row>
    <row r="940" spans="1:4">
      <c r="A940" s="10"/>
      <c r="B940" s="10"/>
      <c r="C940" s="430"/>
      <c r="D940" s="10"/>
    </row>
    <row r="941" spans="1:4">
      <c r="A941" s="10"/>
      <c r="B941" s="10"/>
      <c r="C941" s="430"/>
      <c r="D941" s="10"/>
    </row>
    <row r="942" spans="1:4">
      <c r="A942" s="10"/>
      <c r="B942" s="10"/>
      <c r="C942" s="430"/>
      <c r="D942" s="10"/>
    </row>
    <row r="943" spans="1:4">
      <c r="A943" s="10"/>
      <c r="B943" s="10"/>
      <c r="C943" s="430"/>
      <c r="D943" s="10"/>
    </row>
    <row r="944" spans="1:4">
      <c r="A944" s="10"/>
      <c r="B944" s="10"/>
      <c r="C944" s="430"/>
      <c r="D944" s="10"/>
    </row>
    <row r="945" spans="1:4">
      <c r="A945" s="10"/>
      <c r="B945" s="10"/>
      <c r="C945" s="430"/>
      <c r="D945" s="10"/>
    </row>
    <row r="946" spans="1:4">
      <c r="A946" s="10"/>
      <c r="B946" s="10"/>
      <c r="C946" s="430"/>
      <c r="D946" s="10"/>
    </row>
    <row r="947" spans="1:4">
      <c r="A947" s="10"/>
      <c r="B947" s="10"/>
      <c r="C947" s="430"/>
      <c r="D947" s="10"/>
    </row>
    <row r="948" spans="1:4">
      <c r="A948" s="10"/>
      <c r="B948" s="10"/>
      <c r="C948" s="430"/>
      <c r="D948" s="10"/>
    </row>
    <row r="949" spans="1:4">
      <c r="A949" s="10"/>
      <c r="B949" s="10"/>
      <c r="C949" s="430"/>
      <c r="D949" s="10"/>
    </row>
    <row r="950" spans="1:4">
      <c r="A950" s="10"/>
      <c r="B950" s="10"/>
      <c r="C950" s="430"/>
      <c r="D950" s="10"/>
    </row>
    <row r="951" spans="1:4">
      <c r="A951" s="10"/>
      <c r="B951" s="10"/>
      <c r="C951" s="430"/>
      <c r="D951" s="10"/>
    </row>
    <row r="952" spans="1:4">
      <c r="A952" s="10"/>
      <c r="B952" s="10"/>
      <c r="C952" s="430"/>
      <c r="D952" s="10"/>
    </row>
    <row r="953" spans="1:4">
      <c r="A953" s="10"/>
      <c r="B953" s="10"/>
      <c r="C953" s="430"/>
      <c r="D953" s="10"/>
    </row>
    <row r="954" spans="1:4">
      <c r="A954" s="10"/>
      <c r="B954" s="10"/>
      <c r="C954" s="430"/>
      <c r="D954" s="10"/>
    </row>
    <row r="955" spans="1:4">
      <c r="A955" s="10"/>
      <c r="B955" s="10"/>
      <c r="C955" s="430"/>
      <c r="D955" s="10"/>
    </row>
    <row r="956" spans="1:4">
      <c r="A956" s="10"/>
      <c r="B956" s="10"/>
      <c r="C956" s="430"/>
      <c r="D956" s="10"/>
    </row>
    <row r="957" spans="1:4">
      <c r="A957" s="10"/>
      <c r="B957" s="10"/>
      <c r="C957" s="430"/>
      <c r="D957" s="10"/>
    </row>
    <row r="958" spans="1:4">
      <c r="A958" s="10"/>
      <c r="B958" s="10"/>
      <c r="C958" s="430"/>
      <c r="D958" s="10"/>
    </row>
    <row r="959" spans="1:4">
      <c r="A959" s="10"/>
      <c r="B959" s="10"/>
      <c r="C959" s="430"/>
      <c r="D959" s="10"/>
    </row>
    <row r="960" spans="1:4">
      <c r="A960" s="10"/>
      <c r="B960" s="10"/>
      <c r="C960" s="430"/>
      <c r="D960" s="10"/>
    </row>
    <row r="961" spans="1:4">
      <c r="A961" s="10"/>
      <c r="B961" s="10"/>
      <c r="C961" s="430"/>
      <c r="D961" s="10"/>
    </row>
    <row r="962" spans="1:4">
      <c r="A962" s="10"/>
      <c r="B962" s="10"/>
      <c r="C962" s="430"/>
      <c r="D962" s="10"/>
    </row>
    <row r="963" spans="1:4">
      <c r="A963" s="10"/>
      <c r="B963" s="10"/>
      <c r="C963" s="430"/>
      <c r="D963" s="10"/>
    </row>
    <row r="964" spans="1:4">
      <c r="A964" s="10"/>
      <c r="B964" s="10"/>
      <c r="C964" s="430"/>
      <c r="D964" s="10"/>
    </row>
    <row r="965" spans="1:4">
      <c r="A965" s="10"/>
      <c r="B965" s="10"/>
      <c r="C965" s="430"/>
      <c r="D965" s="10"/>
    </row>
    <row r="966" spans="1:4">
      <c r="A966" s="10"/>
      <c r="B966" s="10"/>
      <c r="C966" s="430"/>
      <c r="D966" s="10"/>
    </row>
    <row r="967" spans="1:4">
      <c r="A967" s="10"/>
      <c r="B967" s="10"/>
      <c r="C967" s="430"/>
      <c r="D967" s="10"/>
    </row>
    <row r="968" spans="1:4">
      <c r="A968" s="10"/>
      <c r="B968" s="10"/>
      <c r="C968" s="430"/>
      <c r="D968" s="10"/>
    </row>
    <row r="969" spans="1:4">
      <c r="A969" s="10"/>
      <c r="B969" s="10"/>
      <c r="C969" s="430"/>
      <c r="D969" s="10"/>
    </row>
    <row r="970" spans="1:4">
      <c r="A970" s="10"/>
      <c r="B970" s="10"/>
      <c r="C970" s="430"/>
      <c r="D970" s="10"/>
    </row>
    <row r="971" spans="1:4">
      <c r="A971" s="10"/>
      <c r="B971" s="10"/>
      <c r="C971" s="430"/>
      <c r="D971" s="10"/>
    </row>
    <row r="972" spans="1:4">
      <c r="A972" s="10"/>
      <c r="B972" s="10"/>
      <c r="C972" s="430"/>
      <c r="D972" s="10"/>
    </row>
    <row r="973" spans="1:4">
      <c r="A973" s="10"/>
      <c r="B973" s="10"/>
      <c r="C973" s="430"/>
      <c r="D973" s="10"/>
    </row>
    <row r="974" spans="1:4">
      <c r="A974" s="10"/>
      <c r="B974" s="10"/>
      <c r="C974" s="430"/>
      <c r="D974" s="10"/>
    </row>
    <row r="975" spans="1:4">
      <c r="A975" s="10"/>
      <c r="B975" s="10"/>
      <c r="C975" s="430"/>
      <c r="D975" s="10"/>
    </row>
    <row r="976" spans="1:4">
      <c r="A976" s="10"/>
      <c r="B976" s="10"/>
      <c r="C976" s="430"/>
      <c r="D976" s="10"/>
    </row>
    <row r="977" spans="1:4">
      <c r="A977" s="10"/>
      <c r="B977" s="10"/>
      <c r="C977" s="430"/>
      <c r="D977" s="10"/>
    </row>
    <row r="978" spans="1:4">
      <c r="A978" s="10"/>
      <c r="B978" s="10"/>
      <c r="C978" s="430"/>
      <c r="D978" s="10"/>
    </row>
    <row r="979" spans="1:4">
      <c r="A979" s="10"/>
      <c r="B979" s="10"/>
      <c r="C979" s="430"/>
      <c r="D979" s="10"/>
    </row>
    <row r="980" spans="1:4">
      <c r="A980" s="10"/>
      <c r="B980" s="10"/>
      <c r="C980" s="430"/>
      <c r="D980" s="10"/>
    </row>
    <row r="981" spans="1:4">
      <c r="A981" s="10"/>
      <c r="B981" s="10"/>
      <c r="C981" s="430"/>
      <c r="D981" s="10"/>
    </row>
    <row r="982" spans="1:4">
      <c r="A982" s="10"/>
      <c r="B982" s="10"/>
      <c r="C982" s="430"/>
      <c r="D982" s="10"/>
    </row>
    <row r="983" spans="1:4">
      <c r="A983" s="10"/>
      <c r="B983" s="10"/>
      <c r="C983" s="430"/>
      <c r="D983" s="10"/>
    </row>
    <row r="984" spans="1:4">
      <c r="A984" s="10"/>
      <c r="B984" s="10"/>
      <c r="C984" s="430"/>
      <c r="D984" s="10"/>
    </row>
    <row r="985" spans="1:4">
      <c r="A985" s="10"/>
      <c r="B985" s="10"/>
      <c r="C985" s="430"/>
      <c r="D985" s="10"/>
    </row>
    <row r="986" spans="1:4">
      <c r="A986" s="10"/>
      <c r="B986" s="10"/>
      <c r="C986" s="430"/>
      <c r="D986" s="10"/>
    </row>
    <row r="987" spans="1:4">
      <c r="A987" s="10"/>
      <c r="B987" s="10"/>
      <c r="C987" s="430"/>
      <c r="D987" s="10"/>
    </row>
    <row r="988" spans="1:4">
      <c r="A988" s="10"/>
      <c r="B988" s="10"/>
      <c r="C988" s="430"/>
      <c r="D988" s="10"/>
    </row>
    <row r="989" spans="1:4">
      <c r="A989" s="10"/>
      <c r="B989" s="10"/>
      <c r="C989" s="430"/>
      <c r="D989" s="10"/>
    </row>
    <row r="990" spans="1:4">
      <c r="A990" s="10"/>
      <c r="B990" s="10"/>
      <c r="C990" s="430"/>
      <c r="D990" s="10"/>
    </row>
    <row r="991" spans="1:4">
      <c r="A991" s="10"/>
      <c r="B991" s="10"/>
      <c r="C991" s="430"/>
      <c r="D991" s="10"/>
    </row>
    <row r="992" spans="1:4">
      <c r="A992" s="10"/>
      <c r="B992" s="10"/>
      <c r="C992" s="430"/>
      <c r="D992" s="10"/>
    </row>
    <row r="993" spans="1:4">
      <c r="A993" s="10"/>
      <c r="B993" s="10"/>
      <c r="C993" s="430"/>
      <c r="D993" s="10"/>
    </row>
    <row r="994" spans="1:4">
      <c r="A994" s="10"/>
      <c r="B994" s="10"/>
      <c r="C994" s="430"/>
      <c r="D994" s="10"/>
    </row>
    <row r="995" spans="1:4">
      <c r="A995" s="10"/>
      <c r="B995" s="10"/>
      <c r="C995" s="430"/>
      <c r="D995" s="10"/>
    </row>
    <row r="996" spans="1:4">
      <c r="A996" s="10"/>
      <c r="B996" s="10"/>
      <c r="C996" s="430"/>
      <c r="D996" s="10"/>
    </row>
    <row r="997" spans="1:4">
      <c r="A997" s="10"/>
      <c r="B997" s="10"/>
      <c r="C997" s="430"/>
      <c r="D997" s="10"/>
    </row>
    <row r="998" spans="1:4">
      <c r="A998" s="10"/>
      <c r="B998" s="10"/>
      <c r="C998" s="430"/>
      <c r="D998" s="10"/>
    </row>
    <row r="999" spans="1:4">
      <c r="A999" s="10"/>
      <c r="B999" s="10"/>
      <c r="C999" s="430"/>
      <c r="D999" s="10"/>
    </row>
    <row r="1000" spans="1:4">
      <c r="A1000" s="10"/>
      <c r="B1000" s="10"/>
      <c r="C1000" s="430"/>
      <c r="D1000" s="10"/>
    </row>
    <row r="1001" spans="1:4">
      <c r="A1001" s="10"/>
      <c r="B1001" s="10"/>
      <c r="C1001" s="430"/>
      <c r="D1001" s="10"/>
    </row>
    <row r="1002" spans="1:4">
      <c r="A1002" s="10"/>
      <c r="B1002" s="10"/>
      <c r="C1002" s="430"/>
      <c r="D1002" s="10"/>
    </row>
    <row r="1003" spans="1:4">
      <c r="A1003" s="10"/>
      <c r="B1003" s="10"/>
      <c r="C1003" s="430"/>
      <c r="D1003" s="10"/>
    </row>
    <row r="1004" spans="1:4">
      <c r="A1004" s="10"/>
      <c r="B1004" s="10"/>
      <c r="C1004" s="430"/>
      <c r="D1004" s="10"/>
    </row>
    <row r="1005" spans="1:4">
      <c r="A1005" s="10"/>
      <c r="B1005" s="10"/>
      <c r="C1005" s="430"/>
      <c r="D1005" s="10"/>
    </row>
    <row r="1006" spans="1:4">
      <c r="A1006" s="10"/>
      <c r="B1006" s="10"/>
      <c r="C1006" s="430"/>
      <c r="D1006" s="10"/>
    </row>
    <row r="1007" spans="1:4">
      <c r="A1007" s="10"/>
      <c r="B1007" s="10"/>
      <c r="C1007" s="430"/>
      <c r="D1007" s="10"/>
    </row>
    <row r="1008" spans="1:4">
      <c r="A1008" s="10"/>
      <c r="B1008" s="10"/>
      <c r="C1008" s="430"/>
      <c r="D1008" s="10"/>
    </row>
    <row r="1009" spans="1:4">
      <c r="A1009" s="10"/>
      <c r="B1009" s="10"/>
      <c r="C1009" s="430"/>
      <c r="D1009" s="10"/>
    </row>
    <row r="1010" spans="1:4">
      <c r="A1010" s="10"/>
      <c r="B1010" s="10"/>
      <c r="C1010" s="430"/>
      <c r="D1010" s="10"/>
    </row>
    <row r="1011" spans="1:4">
      <c r="A1011" s="10"/>
      <c r="B1011" s="10"/>
      <c r="C1011" s="430"/>
      <c r="D1011" s="10"/>
    </row>
    <row r="1012" spans="1:4">
      <c r="A1012" s="10"/>
      <c r="B1012" s="10"/>
      <c r="C1012" s="430"/>
      <c r="D1012" s="10"/>
    </row>
    <row r="1013" spans="1:4">
      <c r="A1013" s="10"/>
      <c r="B1013" s="10"/>
      <c r="C1013" s="430"/>
      <c r="D1013" s="10"/>
    </row>
    <row r="1014" spans="1:4">
      <c r="A1014" s="10"/>
      <c r="B1014" s="10"/>
      <c r="C1014" s="430"/>
      <c r="D1014" s="10"/>
    </row>
    <row r="1015" spans="1:4">
      <c r="A1015" s="10"/>
      <c r="B1015" s="10"/>
      <c r="C1015" s="430"/>
      <c r="D1015" s="10"/>
    </row>
    <row r="1016" spans="1:4">
      <c r="A1016" s="10"/>
      <c r="B1016" s="10"/>
      <c r="C1016" s="430"/>
      <c r="D1016" s="10"/>
    </row>
    <row r="1017" spans="1:4">
      <c r="A1017" s="10"/>
      <c r="B1017" s="10"/>
      <c r="C1017" s="430"/>
      <c r="D1017" s="10"/>
    </row>
    <row r="1018" spans="1:4">
      <c r="A1018" s="10"/>
      <c r="B1018" s="10"/>
      <c r="C1018" s="430"/>
      <c r="D1018" s="10"/>
    </row>
    <row r="1019" spans="1:4">
      <c r="A1019" s="10"/>
      <c r="B1019" s="10"/>
      <c r="C1019" s="430"/>
      <c r="D1019" s="10"/>
    </row>
    <row r="1020" spans="1:4">
      <c r="A1020" s="10"/>
      <c r="B1020" s="10"/>
      <c r="C1020" s="430"/>
      <c r="D1020" s="10"/>
    </row>
    <row r="1021" spans="1:4">
      <c r="A1021" s="10"/>
      <c r="B1021" s="10"/>
      <c r="C1021" s="430"/>
      <c r="D1021" s="10"/>
    </row>
    <row r="1022" spans="1:4">
      <c r="A1022" s="10"/>
      <c r="B1022" s="10"/>
      <c r="C1022" s="430"/>
      <c r="D1022" s="10"/>
    </row>
    <row r="1023" spans="1:4">
      <c r="A1023" s="10"/>
      <c r="B1023" s="10"/>
      <c r="C1023" s="430"/>
      <c r="D1023" s="10"/>
    </row>
    <row r="1024" spans="1:4">
      <c r="A1024" s="10"/>
      <c r="B1024" s="10"/>
      <c r="C1024" s="430"/>
      <c r="D1024" s="10"/>
    </row>
    <row r="1025" spans="1:4">
      <c r="A1025" s="10"/>
      <c r="B1025" s="10"/>
      <c r="C1025" s="430"/>
      <c r="D1025" s="10"/>
    </row>
    <row r="1026" spans="1:4">
      <c r="A1026" s="10"/>
      <c r="B1026" s="10"/>
      <c r="C1026" s="430"/>
      <c r="D1026" s="10"/>
    </row>
    <row r="1027" spans="1:4">
      <c r="A1027" s="10"/>
      <c r="B1027" s="10"/>
      <c r="C1027" s="430"/>
      <c r="D1027" s="10"/>
    </row>
    <row r="1028" spans="1:4">
      <c r="A1028" s="10"/>
      <c r="B1028" s="10"/>
      <c r="C1028" s="430"/>
      <c r="D1028" s="10"/>
    </row>
    <row r="1029" spans="1:4">
      <c r="A1029" s="10"/>
      <c r="B1029" s="10"/>
      <c r="C1029" s="430"/>
      <c r="D1029" s="10"/>
    </row>
    <row r="1030" spans="1:4">
      <c r="A1030" s="10"/>
      <c r="B1030" s="10"/>
      <c r="C1030" s="430"/>
      <c r="D1030" s="10"/>
    </row>
    <row r="1031" spans="1:4">
      <c r="A1031" s="10"/>
      <c r="B1031" s="10"/>
      <c r="C1031" s="430"/>
      <c r="D1031" s="10"/>
    </row>
    <row r="1032" spans="1:4">
      <c r="A1032" s="10"/>
      <c r="B1032" s="10"/>
      <c r="C1032" s="430"/>
      <c r="D1032" s="10"/>
    </row>
    <row r="1033" spans="1:4">
      <c r="A1033" s="10"/>
      <c r="B1033" s="10"/>
      <c r="C1033" s="430"/>
      <c r="D1033" s="10"/>
    </row>
    <row r="1034" spans="1:4">
      <c r="A1034" s="10"/>
      <c r="B1034" s="10"/>
      <c r="C1034" s="430"/>
      <c r="D1034" s="10"/>
    </row>
    <row r="1035" spans="1:4">
      <c r="A1035" s="10"/>
      <c r="B1035" s="10"/>
      <c r="C1035" s="430"/>
      <c r="D1035" s="10"/>
    </row>
    <row r="1036" spans="1:4">
      <c r="A1036" s="10"/>
      <c r="B1036" s="10"/>
      <c r="C1036" s="430"/>
      <c r="D1036" s="10"/>
    </row>
    <row r="1037" spans="1:4">
      <c r="A1037" s="10"/>
      <c r="B1037" s="10"/>
      <c r="C1037" s="430"/>
      <c r="D1037" s="10"/>
    </row>
    <row r="1038" spans="1:4">
      <c r="A1038" s="10"/>
      <c r="B1038" s="10"/>
      <c r="C1038" s="430"/>
      <c r="D1038" s="10"/>
    </row>
    <row r="1039" spans="1:4">
      <c r="A1039" s="10"/>
      <c r="B1039" s="10"/>
      <c r="C1039" s="430"/>
      <c r="D1039" s="10"/>
    </row>
    <row r="1040" spans="1:4">
      <c r="A1040" s="10"/>
      <c r="B1040" s="10"/>
      <c r="C1040" s="430"/>
      <c r="D1040" s="10"/>
    </row>
    <row r="1041" spans="1:4">
      <c r="A1041" s="10"/>
      <c r="B1041" s="10"/>
      <c r="C1041" s="430"/>
      <c r="D1041" s="10"/>
    </row>
    <row r="1042" spans="1:4">
      <c r="A1042" s="10"/>
      <c r="B1042" s="10"/>
      <c r="C1042" s="430"/>
      <c r="D1042" s="10"/>
    </row>
    <row r="1043" spans="1:4">
      <c r="A1043" s="10"/>
      <c r="B1043" s="10"/>
      <c r="C1043" s="430"/>
      <c r="D1043" s="10"/>
    </row>
    <row r="1044" spans="1:4">
      <c r="A1044" s="10"/>
      <c r="B1044" s="10"/>
      <c r="C1044" s="430"/>
      <c r="D1044" s="10"/>
    </row>
    <row r="1045" spans="1:4">
      <c r="A1045" s="10"/>
      <c r="B1045" s="10"/>
      <c r="C1045" s="430"/>
      <c r="D1045" s="10"/>
    </row>
    <row r="1046" spans="1:4">
      <c r="A1046" s="10"/>
      <c r="B1046" s="10"/>
      <c r="C1046" s="430"/>
      <c r="D1046" s="10"/>
    </row>
    <row r="1047" spans="1:4">
      <c r="A1047" s="10"/>
      <c r="B1047" s="10"/>
      <c r="C1047" s="430"/>
      <c r="D1047" s="10"/>
    </row>
    <row r="1048" spans="1:4">
      <c r="A1048" s="10"/>
      <c r="B1048" s="10"/>
      <c r="C1048" s="430"/>
      <c r="D1048" s="10"/>
    </row>
    <row r="1049" spans="1:4">
      <c r="A1049" s="10"/>
      <c r="B1049" s="10"/>
      <c r="C1049" s="430"/>
      <c r="D1049" s="10"/>
    </row>
    <row r="1050" spans="1:4">
      <c r="A1050" s="10"/>
      <c r="B1050" s="10"/>
      <c r="C1050" s="430"/>
      <c r="D1050" s="10"/>
    </row>
    <row r="1051" spans="1:4">
      <c r="A1051" s="10"/>
      <c r="B1051" s="10"/>
      <c r="C1051" s="430"/>
      <c r="D1051" s="10"/>
    </row>
    <row r="1052" spans="1:4">
      <c r="A1052" s="10"/>
      <c r="B1052" s="10"/>
      <c r="C1052" s="430"/>
      <c r="D1052" s="10"/>
    </row>
    <row r="1053" spans="1:4">
      <c r="A1053" s="10"/>
      <c r="B1053" s="10"/>
      <c r="C1053" s="430"/>
      <c r="D1053" s="10"/>
    </row>
    <row r="1054" spans="1:4">
      <c r="A1054" s="10"/>
      <c r="B1054" s="10"/>
      <c r="C1054" s="430"/>
      <c r="D1054" s="10"/>
    </row>
    <row r="1055" spans="1:4">
      <c r="A1055" s="10"/>
      <c r="B1055" s="10"/>
      <c r="C1055" s="430"/>
      <c r="D1055" s="10"/>
    </row>
    <row r="1056" spans="1:4">
      <c r="A1056" s="10"/>
      <c r="B1056" s="10"/>
      <c r="C1056" s="430"/>
      <c r="D1056" s="10"/>
    </row>
    <row r="1057" spans="1:4">
      <c r="A1057" s="10"/>
      <c r="B1057" s="10"/>
      <c r="C1057" s="430"/>
      <c r="D1057" s="10"/>
    </row>
    <row r="1058" spans="1:4">
      <c r="A1058" s="10"/>
      <c r="B1058" s="10"/>
      <c r="C1058" s="430"/>
      <c r="D1058" s="10"/>
    </row>
    <row r="1059" spans="1:4">
      <c r="A1059" s="10"/>
      <c r="B1059" s="10"/>
      <c r="C1059" s="430"/>
      <c r="D1059" s="10"/>
    </row>
    <row r="1060" spans="1:4">
      <c r="A1060" s="10"/>
      <c r="B1060" s="10"/>
      <c r="C1060" s="430"/>
      <c r="D1060" s="10"/>
    </row>
    <row r="1061" spans="1:4">
      <c r="A1061" s="10"/>
      <c r="B1061" s="10"/>
      <c r="C1061" s="430"/>
      <c r="D1061" s="10"/>
    </row>
    <row r="1062" spans="1:4">
      <c r="A1062" s="10"/>
      <c r="B1062" s="10"/>
      <c r="C1062" s="430"/>
      <c r="D1062" s="10"/>
    </row>
    <row r="1063" spans="1:4">
      <c r="A1063" s="10"/>
      <c r="B1063" s="10"/>
      <c r="C1063" s="430"/>
      <c r="D1063" s="10"/>
    </row>
    <row r="1064" spans="1:4">
      <c r="A1064" s="10"/>
      <c r="B1064" s="10"/>
      <c r="C1064" s="430"/>
      <c r="D1064" s="10"/>
    </row>
    <row r="1065" spans="1:4">
      <c r="A1065" s="10"/>
      <c r="B1065" s="10"/>
      <c r="C1065" s="430"/>
      <c r="D1065" s="10"/>
    </row>
    <row r="1066" spans="1:4">
      <c r="A1066" s="10"/>
      <c r="B1066" s="10"/>
      <c r="C1066" s="430"/>
      <c r="D1066" s="10"/>
    </row>
    <row r="1067" spans="1:4">
      <c r="A1067" s="10"/>
      <c r="B1067" s="10"/>
      <c r="C1067" s="430"/>
      <c r="D1067" s="10"/>
    </row>
    <row r="1068" spans="1:4">
      <c r="A1068" s="10"/>
      <c r="B1068" s="10"/>
      <c r="C1068" s="430"/>
      <c r="D1068" s="10"/>
    </row>
    <row r="1069" spans="1:4">
      <c r="A1069" s="10"/>
      <c r="B1069" s="10"/>
      <c r="C1069" s="430"/>
      <c r="D1069" s="10"/>
    </row>
    <row r="1070" spans="1:4">
      <c r="A1070" s="10"/>
      <c r="B1070" s="10"/>
      <c r="C1070" s="430"/>
      <c r="D1070" s="10"/>
    </row>
    <row r="1071" spans="1:4">
      <c r="A1071" s="10"/>
      <c r="B1071" s="10"/>
      <c r="C1071" s="430"/>
      <c r="D1071" s="10"/>
    </row>
    <row r="1072" spans="1:4">
      <c r="A1072" s="10"/>
      <c r="B1072" s="10"/>
      <c r="C1072" s="430"/>
      <c r="D1072" s="10"/>
    </row>
    <row r="1073" spans="1:4">
      <c r="A1073" s="10"/>
      <c r="B1073" s="10"/>
      <c r="C1073" s="430"/>
      <c r="D1073" s="10"/>
    </row>
    <row r="1074" spans="1:4">
      <c r="A1074" s="10"/>
      <c r="B1074" s="10"/>
      <c r="C1074" s="430"/>
      <c r="D1074" s="10"/>
    </row>
    <row r="1075" spans="1:4">
      <c r="A1075" s="10"/>
      <c r="B1075" s="10"/>
      <c r="C1075" s="430"/>
      <c r="D1075" s="10"/>
    </row>
    <row r="1076" spans="1:4">
      <c r="A1076" s="10"/>
      <c r="B1076" s="10"/>
      <c r="C1076" s="430"/>
      <c r="D1076" s="10"/>
    </row>
    <row r="1077" spans="1:4">
      <c r="A1077" s="10"/>
      <c r="B1077" s="10"/>
      <c r="C1077" s="430"/>
      <c r="D1077" s="10"/>
    </row>
    <row r="1078" spans="1:4">
      <c r="A1078" s="10"/>
      <c r="B1078" s="10"/>
      <c r="C1078" s="430"/>
      <c r="D1078" s="10"/>
    </row>
    <row r="1079" spans="1:4">
      <c r="A1079" s="10"/>
      <c r="B1079" s="10"/>
      <c r="C1079" s="430"/>
      <c r="D1079" s="10"/>
    </row>
    <row r="1080" spans="1:4">
      <c r="A1080" s="10"/>
      <c r="B1080" s="10"/>
      <c r="C1080" s="430"/>
      <c r="D1080" s="10"/>
    </row>
    <row r="1081" spans="1:4">
      <c r="A1081" s="10"/>
      <c r="B1081" s="10"/>
      <c r="C1081" s="430"/>
      <c r="D1081" s="10"/>
    </row>
    <row r="1082" spans="1:4">
      <c r="A1082" s="10"/>
      <c r="B1082" s="10"/>
      <c r="C1082" s="430"/>
      <c r="D1082" s="10"/>
    </row>
    <row r="1083" spans="1:4">
      <c r="A1083" s="10"/>
      <c r="B1083" s="10"/>
      <c r="C1083" s="430"/>
      <c r="D1083" s="10"/>
    </row>
    <row r="1084" spans="1:4">
      <c r="A1084" s="10"/>
      <c r="B1084" s="10"/>
      <c r="C1084" s="430"/>
      <c r="D1084" s="10"/>
    </row>
    <row r="1085" spans="1:4">
      <c r="A1085" s="10"/>
      <c r="B1085" s="10"/>
      <c r="C1085" s="430"/>
      <c r="D1085" s="10"/>
    </row>
    <row r="1086" spans="1:4">
      <c r="A1086" s="10"/>
      <c r="B1086" s="10"/>
      <c r="C1086" s="430"/>
      <c r="D1086" s="10"/>
    </row>
    <row r="1087" spans="1:4">
      <c r="A1087" s="10"/>
      <c r="B1087" s="10"/>
      <c r="C1087" s="430"/>
      <c r="D1087" s="10"/>
    </row>
    <row r="1088" spans="1:4">
      <c r="A1088" s="10"/>
      <c r="B1088" s="10"/>
      <c r="C1088" s="430"/>
      <c r="D1088" s="10"/>
    </row>
    <row r="1089" spans="1:4">
      <c r="A1089" s="10"/>
      <c r="B1089" s="10"/>
      <c r="C1089" s="430"/>
      <c r="D1089" s="10"/>
    </row>
    <row r="1090" spans="1:4">
      <c r="A1090" s="10"/>
      <c r="B1090" s="10"/>
      <c r="C1090" s="430"/>
      <c r="D1090" s="10"/>
    </row>
    <row r="1091" spans="1:4">
      <c r="A1091" s="10"/>
      <c r="B1091" s="10"/>
      <c r="C1091" s="430"/>
      <c r="D1091" s="10"/>
    </row>
    <row r="1092" spans="1:4">
      <c r="A1092" s="10"/>
      <c r="B1092" s="10"/>
      <c r="C1092" s="430"/>
      <c r="D1092" s="10"/>
    </row>
    <row r="1093" spans="1:4">
      <c r="A1093" s="10"/>
      <c r="B1093" s="10"/>
      <c r="C1093" s="430"/>
      <c r="D1093" s="10"/>
    </row>
    <row r="1094" spans="1:4">
      <c r="A1094" s="10"/>
      <c r="B1094" s="10"/>
      <c r="C1094" s="430"/>
      <c r="D1094" s="10"/>
    </row>
    <row r="1095" spans="1:4">
      <c r="A1095" s="10"/>
      <c r="B1095" s="10"/>
      <c r="C1095" s="430"/>
      <c r="D1095" s="10"/>
    </row>
    <row r="1096" spans="1:4">
      <c r="A1096" s="10"/>
      <c r="B1096" s="10"/>
      <c r="C1096" s="430"/>
      <c r="D1096" s="10"/>
    </row>
    <row r="1097" spans="1:4">
      <c r="A1097" s="10"/>
      <c r="B1097" s="10"/>
      <c r="C1097" s="430"/>
      <c r="D1097" s="10"/>
    </row>
    <row r="1098" spans="1:4">
      <c r="A1098" s="10"/>
      <c r="B1098" s="10"/>
      <c r="C1098" s="430"/>
      <c r="D1098" s="10"/>
    </row>
    <row r="1099" spans="1:4">
      <c r="A1099" s="10"/>
      <c r="B1099" s="10"/>
      <c r="C1099" s="430"/>
      <c r="D1099" s="10"/>
    </row>
    <row r="1100" spans="1:4">
      <c r="A1100" s="10"/>
      <c r="B1100" s="10"/>
      <c r="C1100" s="430"/>
      <c r="D1100" s="10"/>
    </row>
    <row r="1101" spans="1:4">
      <c r="A1101" s="10"/>
      <c r="B1101" s="10"/>
      <c r="C1101" s="430"/>
      <c r="D1101" s="10"/>
    </row>
    <row r="1102" spans="1:4">
      <c r="A1102" s="10"/>
      <c r="B1102" s="10"/>
      <c r="C1102" s="430"/>
      <c r="D1102" s="10"/>
    </row>
    <row r="1103" spans="1:4">
      <c r="A1103" s="10"/>
      <c r="B1103" s="10"/>
      <c r="C1103" s="430"/>
      <c r="D1103" s="10"/>
    </row>
    <row r="1104" spans="1:4">
      <c r="A1104" s="10"/>
      <c r="B1104" s="10"/>
      <c r="C1104" s="430"/>
      <c r="D1104" s="10"/>
    </row>
    <row r="1105" spans="1:4">
      <c r="A1105" s="10"/>
      <c r="B1105" s="10"/>
      <c r="C1105" s="430"/>
      <c r="D1105" s="10"/>
    </row>
    <row r="1106" spans="1:4">
      <c r="A1106" s="10"/>
      <c r="B1106" s="10"/>
      <c r="C1106" s="430"/>
      <c r="D1106" s="10"/>
    </row>
    <row r="1107" spans="1:4">
      <c r="A1107" s="10"/>
      <c r="B1107" s="10"/>
      <c r="C1107" s="430"/>
      <c r="D1107" s="10"/>
    </row>
    <row r="1108" spans="1:4">
      <c r="A1108" s="10"/>
      <c r="B1108" s="10"/>
      <c r="C1108" s="430"/>
      <c r="D1108" s="10"/>
    </row>
    <row r="1109" spans="1:4">
      <c r="A1109" s="10"/>
      <c r="B1109" s="10"/>
      <c r="C1109" s="430"/>
      <c r="D1109" s="10"/>
    </row>
    <row r="1110" spans="1:4">
      <c r="A1110" s="10"/>
      <c r="B1110" s="10"/>
      <c r="C1110" s="430"/>
      <c r="D1110" s="10"/>
    </row>
    <row r="1111" spans="1:4">
      <c r="A1111" s="10"/>
      <c r="B1111" s="10"/>
      <c r="C1111" s="430"/>
      <c r="D1111" s="10"/>
    </row>
    <row r="1112" spans="1:4">
      <c r="A1112" s="10"/>
      <c r="B1112" s="10"/>
      <c r="C1112" s="430"/>
      <c r="D1112" s="10"/>
    </row>
    <row r="1113" spans="1:4">
      <c r="A1113" s="10"/>
      <c r="B1113" s="10"/>
      <c r="C1113" s="430"/>
      <c r="D1113" s="10"/>
    </row>
    <row r="1114" spans="1:4">
      <c r="A1114" s="10"/>
      <c r="B1114" s="10"/>
      <c r="C1114" s="430"/>
      <c r="D1114" s="10"/>
    </row>
    <row r="1115" spans="1:4">
      <c r="A1115" s="10"/>
      <c r="B1115" s="10"/>
      <c r="C1115" s="430"/>
      <c r="D1115" s="10"/>
    </row>
    <row r="1116" spans="1:4">
      <c r="A1116" s="10"/>
      <c r="B1116" s="10"/>
      <c r="C1116" s="430"/>
      <c r="D1116" s="10"/>
    </row>
    <row r="1117" spans="1:4">
      <c r="A1117" s="10"/>
      <c r="B1117" s="10"/>
      <c r="C1117" s="430"/>
      <c r="D1117" s="10"/>
    </row>
    <row r="1118" spans="1:4">
      <c r="A1118" s="10"/>
      <c r="B1118" s="10"/>
      <c r="C1118" s="430"/>
      <c r="D1118" s="10"/>
    </row>
    <row r="1119" spans="1:4">
      <c r="A1119" s="10"/>
      <c r="B1119" s="10"/>
      <c r="C1119" s="430"/>
      <c r="D1119" s="10"/>
    </row>
    <row r="1120" spans="1:4">
      <c r="A1120" s="10"/>
      <c r="B1120" s="10"/>
      <c r="C1120" s="430"/>
      <c r="D1120" s="10"/>
    </row>
    <row r="1121" spans="1:4">
      <c r="A1121" s="10"/>
      <c r="B1121" s="10"/>
      <c r="C1121" s="430"/>
      <c r="D1121" s="10"/>
    </row>
    <row r="1122" spans="1:4">
      <c r="A1122" s="10"/>
      <c r="B1122" s="10"/>
      <c r="C1122" s="430"/>
      <c r="D1122" s="10"/>
    </row>
    <row r="1123" spans="1:4">
      <c r="A1123" s="10"/>
      <c r="B1123" s="10"/>
      <c r="C1123" s="430"/>
      <c r="D1123" s="10"/>
    </row>
    <row r="1124" spans="1:4">
      <c r="A1124" s="10"/>
      <c r="B1124" s="10"/>
      <c r="C1124" s="430"/>
      <c r="D1124" s="10"/>
    </row>
    <row r="1125" spans="1:4">
      <c r="A1125" s="10"/>
      <c r="B1125" s="10"/>
      <c r="C1125" s="430"/>
      <c r="D1125" s="10"/>
    </row>
    <row r="1126" spans="1:4">
      <c r="A1126" s="10"/>
      <c r="B1126" s="10"/>
      <c r="C1126" s="430"/>
      <c r="D1126" s="10"/>
    </row>
    <row r="1127" spans="1:4">
      <c r="A1127" s="10"/>
      <c r="B1127" s="10"/>
      <c r="C1127" s="430"/>
      <c r="D1127" s="10"/>
    </row>
    <row r="1128" spans="1:4">
      <c r="A1128" s="10"/>
      <c r="B1128" s="10"/>
      <c r="C1128" s="430"/>
      <c r="D1128" s="10"/>
    </row>
    <row r="1129" spans="1:4">
      <c r="A1129" s="10"/>
      <c r="B1129" s="10"/>
      <c r="C1129" s="430"/>
      <c r="D1129" s="10"/>
    </row>
    <row r="1130" spans="1:4">
      <c r="A1130" s="10"/>
      <c r="B1130" s="10"/>
      <c r="C1130" s="430"/>
      <c r="D1130" s="10"/>
    </row>
    <row r="1131" spans="1:4">
      <c r="A1131" s="10"/>
      <c r="B1131" s="10"/>
      <c r="C1131" s="430"/>
      <c r="D1131" s="10"/>
    </row>
    <row r="1132" spans="1:4">
      <c r="A1132" s="10"/>
      <c r="B1132" s="10"/>
      <c r="C1132" s="430"/>
      <c r="D1132" s="10"/>
    </row>
    <row r="1133" spans="1:4">
      <c r="A1133" s="10"/>
      <c r="B1133" s="10"/>
      <c r="C1133" s="430"/>
      <c r="D1133" s="10"/>
    </row>
    <row r="1134" spans="1:4">
      <c r="A1134" s="10"/>
      <c r="B1134" s="10"/>
      <c r="C1134" s="430"/>
      <c r="D1134" s="10"/>
    </row>
    <row r="1135" spans="1:4">
      <c r="A1135" s="10"/>
      <c r="B1135" s="10"/>
      <c r="C1135" s="430"/>
      <c r="D1135" s="10"/>
    </row>
    <row r="1136" spans="1:4">
      <c r="A1136" s="10"/>
      <c r="B1136" s="10"/>
      <c r="C1136" s="430"/>
      <c r="D1136" s="10"/>
    </row>
    <row r="1137" spans="1:4">
      <c r="A1137" s="10"/>
      <c r="B1137" s="10"/>
      <c r="C1137" s="430"/>
      <c r="D1137" s="10"/>
    </row>
    <row r="1138" spans="1:4">
      <c r="A1138" s="10"/>
      <c r="B1138" s="10"/>
      <c r="C1138" s="430"/>
      <c r="D1138" s="10"/>
    </row>
    <row r="1139" spans="1:4">
      <c r="A1139" s="10"/>
      <c r="B1139" s="10"/>
      <c r="C1139" s="430"/>
      <c r="D1139" s="10"/>
    </row>
    <row r="1140" spans="1:4">
      <c r="A1140" s="10"/>
      <c r="B1140" s="10"/>
      <c r="C1140" s="430"/>
      <c r="D1140" s="10"/>
    </row>
    <row r="1141" spans="1:4">
      <c r="A1141" s="10"/>
      <c r="B1141" s="10"/>
      <c r="C1141" s="430"/>
      <c r="D1141" s="10"/>
    </row>
    <row r="1142" spans="1:4">
      <c r="A1142" s="10"/>
      <c r="B1142" s="10"/>
      <c r="C1142" s="430"/>
      <c r="D1142" s="10"/>
    </row>
    <row r="1143" spans="1:4">
      <c r="A1143" s="10"/>
      <c r="B1143" s="10"/>
      <c r="C1143" s="430"/>
      <c r="D1143" s="10"/>
    </row>
    <row r="1144" spans="1:4">
      <c r="A1144" s="10"/>
      <c r="B1144" s="10"/>
      <c r="C1144" s="430"/>
      <c r="D1144" s="10"/>
    </row>
    <row r="1145" spans="1:4">
      <c r="A1145" s="10"/>
      <c r="B1145" s="10"/>
      <c r="C1145" s="430"/>
      <c r="D1145" s="10"/>
    </row>
    <row r="1146" spans="1:4">
      <c r="A1146" s="10"/>
      <c r="B1146" s="10"/>
      <c r="C1146" s="430"/>
      <c r="D1146" s="10"/>
    </row>
    <row r="1147" spans="1:4">
      <c r="A1147" s="10"/>
      <c r="B1147" s="10"/>
      <c r="C1147" s="430"/>
      <c r="D1147" s="10"/>
    </row>
    <row r="1148" spans="1:4">
      <c r="A1148" s="10"/>
      <c r="B1148" s="10"/>
      <c r="C1148" s="430"/>
      <c r="D1148" s="10"/>
    </row>
    <row r="1149" spans="1:4">
      <c r="A1149" s="10"/>
      <c r="B1149" s="10"/>
      <c r="C1149" s="430"/>
      <c r="D1149" s="10"/>
    </row>
    <row r="1150" spans="1:4">
      <c r="A1150" s="10"/>
      <c r="B1150" s="10"/>
      <c r="C1150" s="430"/>
      <c r="D1150" s="10"/>
    </row>
    <row r="1151" spans="1:4">
      <c r="A1151" s="10"/>
      <c r="B1151" s="10"/>
      <c r="C1151" s="430"/>
      <c r="D1151" s="10"/>
    </row>
    <row r="1152" spans="1:4">
      <c r="A1152" s="10"/>
      <c r="B1152" s="10"/>
      <c r="C1152" s="430"/>
      <c r="D1152" s="10"/>
    </row>
    <row r="1153" spans="1:4">
      <c r="A1153" s="10"/>
      <c r="B1153" s="10"/>
      <c r="C1153" s="430"/>
      <c r="D1153" s="10"/>
    </row>
    <row r="1154" spans="1:4">
      <c r="A1154" s="10"/>
      <c r="B1154" s="10"/>
      <c r="C1154" s="430"/>
      <c r="D1154" s="10"/>
    </row>
    <row r="1155" spans="1:4">
      <c r="A1155" s="10"/>
      <c r="B1155" s="10"/>
      <c r="C1155" s="430"/>
      <c r="D1155" s="10"/>
    </row>
    <row r="1156" spans="1:4">
      <c r="A1156" s="10"/>
      <c r="B1156" s="10"/>
      <c r="C1156" s="430"/>
      <c r="D1156" s="10"/>
    </row>
    <row r="1157" spans="1:4">
      <c r="A1157" s="10"/>
      <c r="B1157" s="10"/>
      <c r="C1157" s="430"/>
      <c r="D1157" s="10"/>
    </row>
    <row r="1158" spans="1:4">
      <c r="A1158" s="10"/>
      <c r="B1158" s="10"/>
      <c r="C1158" s="430"/>
      <c r="D1158" s="10"/>
    </row>
    <row r="1159" spans="1:4">
      <c r="A1159" s="10"/>
      <c r="B1159" s="10"/>
      <c r="C1159" s="430"/>
      <c r="D1159" s="10"/>
    </row>
    <row r="1160" spans="1:4">
      <c r="A1160" s="10"/>
      <c r="B1160" s="10"/>
      <c r="C1160" s="430"/>
      <c r="D1160" s="10"/>
    </row>
    <row r="1161" spans="1:4">
      <c r="A1161" s="10"/>
      <c r="B1161" s="10"/>
      <c r="C1161" s="430"/>
      <c r="D1161" s="10"/>
    </row>
    <row r="1162" spans="1:4">
      <c r="A1162" s="10"/>
      <c r="B1162" s="10"/>
      <c r="C1162" s="430"/>
      <c r="D1162" s="10"/>
    </row>
    <row r="1163" spans="1:4">
      <c r="A1163" s="10"/>
      <c r="B1163" s="10"/>
      <c r="C1163" s="430"/>
      <c r="D1163" s="10"/>
    </row>
    <row r="1164" spans="1:4">
      <c r="A1164" s="10"/>
      <c r="B1164" s="10"/>
      <c r="C1164" s="430"/>
      <c r="D1164" s="10"/>
    </row>
    <row r="1165" spans="1:4">
      <c r="A1165" s="10"/>
      <c r="B1165" s="10"/>
      <c r="C1165" s="430"/>
      <c r="D1165" s="10"/>
    </row>
    <row r="1166" spans="1:4">
      <c r="A1166" s="10"/>
      <c r="B1166" s="10"/>
      <c r="C1166" s="430"/>
      <c r="D1166" s="10"/>
    </row>
    <row r="1167" spans="1:4">
      <c r="A1167" s="10"/>
      <c r="B1167" s="10"/>
      <c r="C1167" s="430"/>
      <c r="D1167" s="10"/>
    </row>
    <row r="1168" spans="1:4">
      <c r="A1168" s="10"/>
      <c r="B1168" s="10"/>
      <c r="C1168" s="430"/>
      <c r="D1168" s="10"/>
    </row>
    <row r="1169" spans="1:4">
      <c r="A1169" s="10"/>
      <c r="B1169" s="10"/>
      <c r="C1169" s="430"/>
      <c r="D1169" s="10"/>
    </row>
    <row r="1170" spans="1:4">
      <c r="A1170" s="10"/>
      <c r="B1170" s="10"/>
      <c r="C1170" s="430"/>
      <c r="D1170" s="10"/>
    </row>
    <row r="1171" spans="1:4">
      <c r="A1171" s="10"/>
      <c r="B1171" s="10"/>
      <c r="C1171" s="430"/>
      <c r="D1171" s="10"/>
    </row>
    <row r="1172" spans="1:4">
      <c r="A1172" s="10"/>
      <c r="B1172" s="10"/>
      <c r="C1172" s="430"/>
      <c r="D1172" s="10"/>
    </row>
    <row r="1173" spans="1:4">
      <c r="A1173" s="10"/>
      <c r="B1173" s="10"/>
      <c r="C1173" s="430"/>
      <c r="D1173" s="10"/>
    </row>
    <row r="1174" spans="1:4">
      <c r="A1174" s="10"/>
      <c r="B1174" s="10"/>
      <c r="C1174" s="430"/>
      <c r="D1174" s="10"/>
    </row>
    <row r="1175" spans="1:4">
      <c r="A1175" s="10"/>
      <c r="B1175" s="10"/>
      <c r="C1175" s="430"/>
      <c r="D1175" s="10"/>
    </row>
    <row r="1176" spans="1:4">
      <c r="A1176" s="10"/>
      <c r="B1176" s="10"/>
      <c r="C1176" s="430"/>
      <c r="D1176" s="10"/>
    </row>
    <row r="1177" spans="1:4">
      <c r="A1177" s="10"/>
      <c r="B1177" s="10"/>
      <c r="C1177" s="430"/>
      <c r="D1177" s="10"/>
    </row>
    <row r="1178" spans="1:4">
      <c r="A1178" s="10"/>
      <c r="B1178" s="10"/>
      <c r="C1178" s="430"/>
      <c r="D1178" s="10"/>
    </row>
    <row r="1179" spans="1:4">
      <c r="A1179" s="10"/>
      <c r="B1179" s="10"/>
      <c r="C1179" s="430"/>
      <c r="D1179" s="10"/>
    </row>
    <row r="1180" spans="1:4">
      <c r="A1180" s="10"/>
      <c r="B1180" s="10"/>
      <c r="C1180" s="430"/>
      <c r="D1180" s="10"/>
    </row>
    <row r="1181" spans="1:4">
      <c r="A1181" s="10"/>
      <c r="B1181" s="10"/>
      <c r="C1181" s="430"/>
      <c r="D1181" s="10"/>
    </row>
    <row r="1182" spans="1:4">
      <c r="A1182" s="10"/>
      <c r="B1182" s="10"/>
      <c r="C1182" s="430"/>
      <c r="D1182" s="10"/>
    </row>
    <row r="1183" spans="1:4">
      <c r="A1183" s="10"/>
      <c r="B1183" s="10"/>
      <c r="C1183" s="430"/>
      <c r="D1183" s="10"/>
    </row>
    <row r="1184" spans="1:4">
      <c r="A1184" s="10"/>
      <c r="B1184" s="10"/>
      <c r="C1184" s="430"/>
      <c r="D1184" s="10"/>
    </row>
    <row r="1185" spans="1:4">
      <c r="A1185" s="10"/>
      <c r="B1185" s="10"/>
      <c r="C1185" s="430"/>
      <c r="D1185" s="10"/>
    </row>
    <row r="1186" spans="1:4">
      <c r="A1186" s="10"/>
      <c r="B1186" s="10"/>
      <c r="C1186" s="430"/>
      <c r="D1186" s="10"/>
    </row>
    <row r="1187" spans="1:4">
      <c r="A1187" s="10"/>
      <c r="B1187" s="10"/>
      <c r="C1187" s="430"/>
      <c r="D1187" s="10"/>
    </row>
    <row r="1188" spans="1:4">
      <c r="A1188" s="10"/>
      <c r="B1188" s="10"/>
      <c r="C1188" s="430"/>
      <c r="D1188" s="10"/>
    </row>
    <row r="1189" spans="1:4">
      <c r="A1189" s="10"/>
      <c r="B1189" s="10"/>
      <c r="C1189" s="430"/>
      <c r="D1189" s="10"/>
    </row>
    <row r="1190" spans="1:4">
      <c r="A1190" s="10"/>
      <c r="B1190" s="10"/>
      <c r="C1190" s="430"/>
      <c r="D1190" s="10"/>
    </row>
    <row r="1191" spans="1:4">
      <c r="A1191" s="10"/>
      <c r="B1191" s="10"/>
      <c r="C1191" s="430"/>
      <c r="D1191" s="10"/>
    </row>
    <row r="1192" spans="1:4">
      <c r="A1192" s="10"/>
      <c r="B1192" s="10"/>
      <c r="C1192" s="430"/>
      <c r="D1192" s="10"/>
    </row>
    <row r="1193" spans="1:4">
      <c r="A1193" s="10"/>
      <c r="B1193" s="10"/>
      <c r="C1193" s="430"/>
      <c r="D1193" s="10"/>
    </row>
    <row r="1194" spans="1:4">
      <c r="A1194" s="10"/>
      <c r="B1194" s="10"/>
      <c r="C1194" s="430"/>
      <c r="D1194" s="10"/>
    </row>
    <row r="1195" spans="1:4">
      <c r="A1195" s="10"/>
      <c r="B1195" s="10"/>
      <c r="C1195" s="430"/>
      <c r="D1195" s="10"/>
    </row>
    <row r="1196" spans="1:4">
      <c r="A1196" s="10"/>
      <c r="B1196" s="10"/>
      <c r="C1196" s="430"/>
      <c r="D1196" s="10"/>
    </row>
    <row r="1197" spans="1:4">
      <c r="A1197" s="10"/>
      <c r="B1197" s="10"/>
      <c r="C1197" s="430"/>
      <c r="D1197" s="10"/>
    </row>
    <row r="1198" spans="1:4">
      <c r="A1198" s="10"/>
      <c r="B1198" s="10"/>
      <c r="C1198" s="430"/>
      <c r="D1198" s="10"/>
    </row>
    <row r="1199" spans="1:4">
      <c r="A1199" s="10"/>
      <c r="B1199" s="10"/>
      <c r="C1199" s="430"/>
      <c r="D1199" s="10"/>
    </row>
    <row r="1200" spans="1:4">
      <c r="A1200" s="10"/>
      <c r="B1200" s="10"/>
      <c r="C1200" s="430"/>
      <c r="D1200" s="10"/>
    </row>
    <row r="1201" spans="1:4">
      <c r="A1201" s="10"/>
      <c r="B1201" s="10"/>
      <c r="C1201" s="430"/>
      <c r="D1201" s="10"/>
    </row>
    <row r="1202" spans="1:4">
      <c r="A1202" s="10"/>
      <c r="B1202" s="10"/>
      <c r="C1202" s="430"/>
      <c r="D1202" s="10"/>
    </row>
    <row r="1203" spans="1:4">
      <c r="A1203" s="10"/>
      <c r="B1203" s="10"/>
      <c r="C1203" s="430"/>
      <c r="D1203" s="10"/>
    </row>
    <row r="1204" spans="1:4">
      <c r="A1204" s="10"/>
      <c r="B1204" s="10"/>
      <c r="C1204" s="430"/>
      <c r="D1204" s="10"/>
    </row>
    <row r="1205" spans="1:4">
      <c r="A1205" s="10"/>
      <c r="B1205" s="10"/>
      <c r="C1205" s="430"/>
      <c r="D1205" s="10"/>
    </row>
    <row r="1206" spans="1:4">
      <c r="A1206" s="10"/>
      <c r="B1206" s="10"/>
      <c r="C1206" s="430"/>
      <c r="D1206" s="10"/>
    </row>
    <row r="1207" spans="1:4">
      <c r="A1207" s="10"/>
      <c r="B1207" s="10"/>
      <c r="C1207" s="430"/>
      <c r="D1207" s="10"/>
    </row>
    <row r="1208" spans="1:4">
      <c r="A1208" s="10"/>
      <c r="B1208" s="10"/>
      <c r="C1208" s="430"/>
      <c r="D1208" s="10"/>
    </row>
    <row r="1209" spans="1:4">
      <c r="A1209" s="10"/>
      <c r="B1209" s="10"/>
      <c r="C1209" s="430"/>
      <c r="D1209" s="10"/>
    </row>
    <row r="1210" spans="1:4">
      <c r="A1210" s="10"/>
      <c r="B1210" s="10"/>
      <c r="C1210" s="430"/>
      <c r="D1210" s="10"/>
    </row>
    <row r="1211" spans="1:4">
      <c r="A1211" s="10"/>
      <c r="B1211" s="10"/>
      <c r="C1211" s="430"/>
      <c r="D1211" s="10"/>
    </row>
    <row r="1212" spans="1:4">
      <c r="A1212" s="10"/>
      <c r="B1212" s="10"/>
      <c r="C1212" s="430"/>
      <c r="D1212" s="10"/>
    </row>
    <row r="1213" spans="1:4">
      <c r="A1213" s="10"/>
      <c r="B1213" s="10"/>
      <c r="C1213" s="430"/>
      <c r="D1213" s="10"/>
    </row>
    <row r="1214" spans="1:4">
      <c r="A1214" s="10"/>
      <c r="B1214" s="10"/>
      <c r="C1214" s="430"/>
      <c r="D1214" s="10"/>
    </row>
    <row r="1215" spans="1:4">
      <c r="A1215" s="10"/>
      <c r="B1215" s="10"/>
      <c r="C1215" s="430"/>
      <c r="D1215" s="10"/>
    </row>
    <row r="1216" spans="1:4">
      <c r="A1216" s="10"/>
      <c r="B1216" s="10"/>
      <c r="C1216" s="430"/>
      <c r="D1216" s="10"/>
    </row>
    <row r="1217" spans="1:4">
      <c r="A1217" s="10"/>
      <c r="B1217" s="10"/>
      <c r="C1217" s="430"/>
      <c r="D1217" s="10"/>
    </row>
    <row r="1218" spans="1:4">
      <c r="A1218" s="10"/>
      <c r="B1218" s="10"/>
      <c r="C1218" s="430"/>
      <c r="D1218" s="10"/>
    </row>
    <row r="1219" spans="1:4">
      <c r="A1219" s="10"/>
      <c r="B1219" s="10"/>
      <c r="C1219" s="430"/>
      <c r="D1219" s="10"/>
    </row>
    <row r="1220" spans="1:4">
      <c r="A1220" s="10"/>
      <c r="B1220" s="10"/>
      <c r="C1220" s="430"/>
      <c r="D1220" s="10"/>
    </row>
    <row r="1221" spans="1:4">
      <c r="A1221" s="10"/>
      <c r="B1221" s="10"/>
      <c r="C1221" s="430"/>
      <c r="D1221" s="10"/>
    </row>
    <row r="1222" spans="1:4">
      <c r="A1222" s="10"/>
      <c r="B1222" s="10"/>
      <c r="C1222" s="430"/>
      <c r="D1222" s="10"/>
    </row>
    <row r="1223" spans="1:4">
      <c r="A1223" s="10"/>
      <c r="B1223" s="10"/>
      <c r="C1223" s="430"/>
      <c r="D1223" s="10"/>
    </row>
    <row r="1224" spans="1:4">
      <c r="A1224" s="10"/>
      <c r="B1224" s="10"/>
      <c r="C1224" s="430"/>
      <c r="D1224" s="10"/>
    </row>
    <row r="1225" spans="1:4">
      <c r="A1225" s="10"/>
      <c r="B1225" s="10"/>
      <c r="C1225" s="430"/>
      <c r="D1225" s="10"/>
    </row>
    <row r="1226" spans="1:4">
      <c r="A1226" s="10"/>
      <c r="B1226" s="10"/>
      <c r="C1226" s="430"/>
      <c r="D1226" s="10"/>
    </row>
    <row r="1227" spans="1:4">
      <c r="A1227" s="10"/>
      <c r="B1227" s="10"/>
      <c r="C1227" s="430"/>
      <c r="D1227" s="10"/>
    </row>
    <row r="1228" spans="1:4">
      <c r="A1228" s="10"/>
      <c r="B1228" s="10"/>
      <c r="C1228" s="430"/>
      <c r="D1228" s="10"/>
    </row>
    <row r="1229" spans="1:4">
      <c r="A1229" s="10"/>
      <c r="B1229" s="10"/>
      <c r="C1229" s="430"/>
      <c r="D1229" s="10"/>
    </row>
    <row r="1230" spans="1:4">
      <c r="A1230" s="10"/>
      <c r="B1230" s="10"/>
      <c r="C1230" s="430"/>
      <c r="D1230" s="10"/>
    </row>
    <row r="1231" spans="1:4">
      <c r="A1231" s="10"/>
      <c r="B1231" s="10"/>
      <c r="C1231" s="430"/>
      <c r="D1231" s="10"/>
    </row>
    <row r="1232" spans="1:4">
      <c r="A1232" s="10"/>
      <c r="B1232" s="10"/>
      <c r="C1232" s="430"/>
      <c r="D1232" s="10"/>
    </row>
    <row r="1233" spans="1:4">
      <c r="A1233" s="10"/>
      <c r="B1233" s="10"/>
      <c r="C1233" s="430"/>
      <c r="D1233" s="10"/>
    </row>
    <row r="1234" spans="1:4">
      <c r="A1234" s="10"/>
      <c r="B1234" s="10"/>
      <c r="C1234" s="430"/>
      <c r="D1234" s="10"/>
    </row>
    <row r="1235" spans="1:4">
      <c r="A1235" s="10"/>
      <c r="B1235" s="10"/>
      <c r="C1235" s="430"/>
      <c r="D1235" s="10"/>
    </row>
    <row r="1236" spans="1:4">
      <c r="A1236" s="10"/>
      <c r="B1236" s="10"/>
      <c r="C1236" s="430"/>
      <c r="D1236" s="10"/>
    </row>
    <row r="1237" spans="1:4">
      <c r="A1237" s="10"/>
      <c r="B1237" s="10"/>
      <c r="C1237" s="430"/>
      <c r="D1237" s="10"/>
    </row>
    <row r="1238" spans="1:4">
      <c r="A1238" s="10"/>
      <c r="B1238" s="10"/>
      <c r="C1238" s="430"/>
      <c r="D1238" s="10"/>
    </row>
    <row r="1239" spans="1:4">
      <c r="A1239" s="10"/>
      <c r="B1239" s="10"/>
      <c r="C1239" s="430"/>
      <c r="D1239" s="10"/>
    </row>
    <row r="1240" spans="1:4">
      <c r="A1240" s="10"/>
      <c r="B1240" s="10"/>
      <c r="C1240" s="430"/>
      <c r="D1240" s="10"/>
    </row>
    <row r="1241" spans="1:4">
      <c r="A1241" s="10"/>
      <c r="B1241" s="10"/>
      <c r="C1241" s="430"/>
      <c r="D1241" s="10"/>
    </row>
    <row r="1242" spans="1:4">
      <c r="A1242" s="10"/>
      <c r="B1242" s="10"/>
      <c r="C1242" s="430"/>
      <c r="D1242" s="10"/>
    </row>
    <row r="1243" spans="1:4">
      <c r="A1243" s="10"/>
      <c r="B1243" s="10"/>
      <c r="C1243" s="430"/>
      <c r="D1243" s="10"/>
    </row>
    <row r="1244" spans="1:4">
      <c r="A1244" s="10"/>
      <c r="B1244" s="10"/>
      <c r="C1244" s="430"/>
      <c r="D1244" s="10"/>
    </row>
    <row r="1245" spans="1:4">
      <c r="A1245" s="10"/>
      <c r="B1245" s="10"/>
      <c r="C1245" s="430"/>
      <c r="D1245" s="10"/>
    </row>
    <row r="1246" spans="1:4">
      <c r="A1246" s="10"/>
      <c r="B1246" s="10"/>
      <c r="C1246" s="430"/>
      <c r="D1246" s="10"/>
    </row>
    <row r="1247" spans="1:4">
      <c r="A1247" s="10"/>
      <c r="B1247" s="10"/>
      <c r="C1247" s="430"/>
      <c r="D1247" s="10"/>
    </row>
    <row r="1248" spans="1:4">
      <c r="A1248" s="10"/>
      <c r="B1248" s="10"/>
      <c r="C1248" s="430"/>
      <c r="D1248" s="10"/>
    </row>
    <row r="1249" spans="1:4">
      <c r="A1249" s="10"/>
      <c r="B1249" s="10"/>
      <c r="C1249" s="430"/>
      <c r="D1249" s="10"/>
    </row>
    <row r="1250" spans="1:4">
      <c r="A1250" s="10"/>
      <c r="B1250" s="10"/>
      <c r="C1250" s="430"/>
      <c r="D1250" s="10"/>
    </row>
    <row r="1251" spans="1:4">
      <c r="A1251" s="10"/>
      <c r="B1251" s="10"/>
      <c r="C1251" s="430"/>
      <c r="D1251" s="10"/>
    </row>
    <row r="1252" spans="1:4">
      <c r="A1252" s="10"/>
      <c r="B1252" s="10"/>
      <c r="C1252" s="430"/>
      <c r="D1252" s="10"/>
    </row>
    <row r="1253" spans="1:4">
      <c r="A1253" s="10"/>
      <c r="B1253" s="10"/>
      <c r="C1253" s="430"/>
      <c r="D1253" s="10"/>
    </row>
    <row r="1254" spans="1:4">
      <c r="A1254" s="10"/>
      <c r="B1254" s="10"/>
      <c r="C1254" s="430"/>
      <c r="D1254" s="10"/>
    </row>
    <row r="1255" spans="1:4">
      <c r="A1255" s="10"/>
      <c r="B1255" s="10"/>
      <c r="C1255" s="430"/>
      <c r="D1255" s="10"/>
    </row>
    <row r="1256" spans="1:4">
      <c r="A1256" s="10"/>
      <c r="B1256" s="10"/>
      <c r="C1256" s="430"/>
      <c r="D1256" s="10"/>
    </row>
    <row r="1257" spans="1:4">
      <c r="A1257" s="10"/>
      <c r="B1257" s="10"/>
      <c r="C1257" s="430"/>
      <c r="D1257" s="10"/>
    </row>
    <row r="1258" spans="1:4">
      <c r="A1258" s="10"/>
      <c r="B1258" s="10"/>
      <c r="C1258" s="430"/>
      <c r="D1258" s="10"/>
    </row>
    <row r="1259" spans="1:4">
      <c r="A1259" s="10"/>
      <c r="B1259" s="10"/>
      <c r="C1259" s="430"/>
      <c r="D1259" s="10"/>
    </row>
    <row r="1260" spans="1:4">
      <c r="A1260" s="10"/>
      <c r="B1260" s="10"/>
      <c r="C1260" s="430"/>
      <c r="D1260" s="10"/>
    </row>
    <row r="1261" spans="1:4">
      <c r="A1261" s="10"/>
      <c r="B1261" s="10"/>
      <c r="C1261" s="430"/>
      <c r="D1261" s="10"/>
    </row>
    <row r="1262" spans="1:4">
      <c r="A1262" s="10"/>
      <c r="B1262" s="10"/>
      <c r="C1262" s="430"/>
      <c r="D1262" s="10"/>
    </row>
    <row r="1263" spans="1:4">
      <c r="A1263" s="10"/>
      <c r="B1263" s="10"/>
      <c r="C1263" s="430"/>
      <c r="D1263" s="10"/>
    </row>
    <row r="1264" spans="1:4">
      <c r="A1264" s="10"/>
      <c r="B1264" s="10"/>
      <c r="C1264" s="430"/>
      <c r="D1264" s="10"/>
    </row>
    <row r="1265" spans="1:4">
      <c r="A1265" s="10"/>
      <c r="B1265" s="10"/>
      <c r="C1265" s="430"/>
      <c r="D1265" s="10"/>
    </row>
    <row r="1266" spans="1:4">
      <c r="A1266" s="10"/>
      <c r="B1266" s="10"/>
      <c r="C1266" s="430"/>
      <c r="D1266" s="10"/>
    </row>
    <row r="1267" spans="1:4">
      <c r="A1267" s="10"/>
      <c r="B1267" s="10"/>
      <c r="C1267" s="430"/>
      <c r="D1267" s="10"/>
    </row>
    <row r="1268" spans="1:4">
      <c r="A1268" s="10"/>
      <c r="B1268" s="10"/>
      <c r="C1268" s="430"/>
      <c r="D1268" s="10"/>
    </row>
    <row r="1269" spans="1:4">
      <c r="A1269" s="10"/>
      <c r="B1269" s="10"/>
      <c r="C1269" s="430"/>
      <c r="D1269" s="10"/>
    </row>
    <row r="1270" spans="1:4">
      <c r="A1270" s="10"/>
      <c r="B1270" s="10"/>
      <c r="C1270" s="430"/>
      <c r="D1270" s="10"/>
    </row>
    <row r="1271" spans="1:4">
      <c r="A1271" s="10"/>
      <c r="B1271" s="10"/>
      <c r="C1271" s="430"/>
      <c r="D1271" s="10"/>
    </row>
    <row r="1272" spans="1:4">
      <c r="A1272" s="10"/>
      <c r="B1272" s="10"/>
      <c r="C1272" s="430"/>
      <c r="D1272" s="10"/>
    </row>
    <row r="1273" spans="1:4">
      <c r="A1273" s="10"/>
      <c r="B1273" s="10"/>
      <c r="C1273" s="430"/>
      <c r="D1273" s="10"/>
    </row>
    <row r="1274" spans="1:4">
      <c r="A1274" s="10"/>
      <c r="B1274" s="10"/>
      <c r="C1274" s="430"/>
      <c r="D1274" s="10"/>
    </row>
    <row r="1275" spans="1:4">
      <c r="A1275" s="10"/>
      <c r="B1275" s="10"/>
      <c r="C1275" s="430"/>
      <c r="D1275" s="10"/>
    </row>
    <row r="1276" spans="1:4">
      <c r="A1276" s="10"/>
      <c r="B1276" s="10"/>
      <c r="C1276" s="430"/>
      <c r="D1276" s="10"/>
    </row>
    <row r="1277" spans="1:4">
      <c r="A1277" s="10"/>
      <c r="B1277" s="10"/>
      <c r="C1277" s="430"/>
      <c r="D1277" s="10"/>
    </row>
    <row r="1278" spans="1:4">
      <c r="A1278" s="10"/>
      <c r="B1278" s="10"/>
      <c r="C1278" s="430"/>
      <c r="D1278" s="10"/>
    </row>
    <row r="1279" spans="1:4">
      <c r="A1279" s="10"/>
      <c r="B1279" s="10"/>
      <c r="C1279" s="430"/>
      <c r="D1279" s="10"/>
    </row>
    <row r="1280" spans="1:4">
      <c r="A1280" s="10"/>
      <c r="B1280" s="10"/>
      <c r="C1280" s="430"/>
      <c r="D1280" s="10"/>
    </row>
    <row r="1281" spans="1:4">
      <c r="A1281" s="10"/>
      <c r="B1281" s="10"/>
      <c r="C1281" s="430"/>
      <c r="D1281" s="10"/>
    </row>
    <row r="1282" spans="1:4">
      <c r="A1282" s="10"/>
      <c r="B1282" s="10"/>
      <c r="C1282" s="430"/>
      <c r="D1282" s="10"/>
    </row>
    <row r="1283" spans="1:4">
      <c r="A1283" s="10"/>
      <c r="B1283" s="10"/>
      <c r="C1283" s="430"/>
      <c r="D1283" s="10"/>
    </row>
    <row r="1284" spans="1:4">
      <c r="A1284" s="10"/>
      <c r="B1284" s="10"/>
      <c r="C1284" s="430"/>
      <c r="D1284" s="10"/>
    </row>
    <row r="1285" spans="1:4">
      <c r="A1285" s="10"/>
      <c r="B1285" s="10"/>
      <c r="C1285" s="430"/>
      <c r="D1285" s="10"/>
    </row>
    <row r="1286" spans="1:4">
      <c r="A1286" s="10"/>
      <c r="B1286" s="10"/>
      <c r="C1286" s="430"/>
      <c r="D1286" s="10"/>
    </row>
    <row r="1287" spans="1:4">
      <c r="A1287" s="10"/>
      <c r="B1287" s="10"/>
      <c r="C1287" s="430"/>
      <c r="D1287" s="10"/>
    </row>
    <row r="1288" spans="1:4">
      <c r="A1288" s="10"/>
      <c r="B1288" s="10"/>
      <c r="C1288" s="430"/>
      <c r="D1288" s="10"/>
    </row>
    <row r="1289" spans="1:4">
      <c r="A1289" s="10"/>
      <c r="B1289" s="10"/>
      <c r="C1289" s="430"/>
      <c r="D1289" s="10"/>
    </row>
    <row r="1290" spans="1:4">
      <c r="A1290" s="10"/>
      <c r="B1290" s="10"/>
      <c r="C1290" s="430"/>
      <c r="D1290" s="10"/>
    </row>
    <row r="1291" spans="1:4">
      <c r="A1291" s="10"/>
      <c r="B1291" s="10"/>
      <c r="C1291" s="430"/>
      <c r="D1291" s="10"/>
    </row>
    <row r="1292" spans="1:4">
      <c r="A1292" s="10"/>
      <c r="B1292" s="10"/>
      <c r="C1292" s="430"/>
      <c r="D1292" s="10"/>
    </row>
    <row r="1293" spans="1:4">
      <c r="A1293" s="10"/>
      <c r="B1293" s="10"/>
      <c r="C1293" s="430"/>
      <c r="D1293" s="10"/>
    </row>
    <row r="1294" spans="1:4">
      <c r="A1294" s="10"/>
      <c r="B1294" s="10"/>
      <c r="C1294" s="430"/>
      <c r="D1294" s="10"/>
    </row>
    <row r="1295" spans="1:4">
      <c r="A1295" s="10"/>
      <c r="B1295" s="10"/>
      <c r="C1295" s="430"/>
      <c r="D1295" s="10"/>
    </row>
    <row r="1296" spans="1:4">
      <c r="A1296" s="10"/>
      <c r="B1296" s="10"/>
      <c r="C1296" s="430"/>
      <c r="D1296" s="10"/>
    </row>
    <row r="1297" spans="1:4">
      <c r="A1297" s="10"/>
      <c r="B1297" s="10"/>
      <c r="C1297" s="430"/>
      <c r="D1297" s="10"/>
    </row>
    <row r="1298" spans="1:4">
      <c r="A1298" s="10"/>
      <c r="B1298" s="10"/>
      <c r="C1298" s="430"/>
      <c r="D1298" s="10"/>
    </row>
    <row r="1299" spans="1:4">
      <c r="A1299" s="10"/>
      <c r="B1299" s="10"/>
      <c r="C1299" s="430"/>
      <c r="D1299" s="10"/>
    </row>
    <row r="1300" spans="1:4">
      <c r="A1300" s="10"/>
      <c r="B1300" s="10"/>
      <c r="C1300" s="430"/>
      <c r="D1300" s="10"/>
    </row>
    <row r="1301" spans="1:4">
      <c r="A1301" s="10"/>
      <c r="B1301" s="10"/>
      <c r="C1301" s="430"/>
      <c r="D1301" s="10"/>
    </row>
    <row r="1302" spans="1:4">
      <c r="A1302" s="10"/>
      <c r="B1302" s="10"/>
      <c r="C1302" s="430"/>
      <c r="D1302" s="10"/>
    </row>
    <row r="1303" spans="1:4">
      <c r="A1303" s="10"/>
      <c r="B1303" s="10"/>
      <c r="C1303" s="430"/>
      <c r="D1303" s="10"/>
    </row>
    <row r="1304" spans="1:4">
      <c r="A1304" s="10"/>
      <c r="B1304" s="10"/>
      <c r="C1304" s="430"/>
      <c r="D1304" s="10"/>
    </row>
    <row r="1305" spans="1:4">
      <c r="A1305" s="10"/>
      <c r="B1305" s="10"/>
      <c r="C1305" s="430"/>
      <c r="D1305" s="10"/>
    </row>
    <row r="1306" spans="1:4">
      <c r="A1306" s="10"/>
      <c r="B1306" s="10"/>
      <c r="C1306" s="430"/>
      <c r="D1306" s="10"/>
    </row>
    <row r="1307" spans="1:4">
      <c r="A1307" s="10"/>
      <c r="B1307" s="10"/>
      <c r="C1307" s="430"/>
      <c r="D1307" s="10"/>
    </row>
    <row r="1308" spans="1:4">
      <c r="A1308" s="10"/>
      <c r="B1308" s="10"/>
      <c r="C1308" s="430"/>
      <c r="D1308" s="10"/>
    </row>
    <row r="1309" spans="1:4">
      <c r="A1309" s="10"/>
      <c r="B1309" s="10"/>
      <c r="C1309" s="430"/>
      <c r="D1309" s="10"/>
    </row>
    <row r="1310" spans="1:4">
      <c r="A1310" s="10"/>
      <c r="B1310" s="10"/>
      <c r="C1310" s="430"/>
      <c r="D1310" s="10"/>
    </row>
    <row r="1311" spans="1:4">
      <c r="A1311" s="10"/>
      <c r="B1311" s="10"/>
      <c r="C1311" s="430"/>
      <c r="D1311" s="10"/>
    </row>
    <row r="1312" spans="1:4">
      <c r="A1312" s="10"/>
      <c r="B1312" s="10"/>
      <c r="C1312" s="430"/>
      <c r="D1312" s="10"/>
    </row>
    <row r="1313" spans="1:4">
      <c r="A1313" s="10"/>
      <c r="B1313" s="10"/>
      <c r="C1313" s="430"/>
      <c r="D1313" s="10"/>
    </row>
    <row r="1314" spans="1:4">
      <c r="A1314" s="10"/>
      <c r="B1314" s="10"/>
      <c r="C1314" s="430"/>
      <c r="D1314" s="10"/>
    </row>
    <row r="1315" spans="1:4">
      <c r="A1315" s="10"/>
      <c r="B1315" s="10"/>
      <c r="C1315" s="430"/>
      <c r="D1315" s="10"/>
    </row>
    <row r="1316" spans="1:4">
      <c r="A1316" s="10"/>
      <c r="B1316" s="10"/>
      <c r="C1316" s="430"/>
      <c r="D1316" s="10"/>
    </row>
    <row r="1317" spans="1:4">
      <c r="A1317" s="10"/>
      <c r="B1317" s="10"/>
      <c r="C1317" s="430"/>
      <c r="D1317" s="10"/>
    </row>
    <row r="1318" spans="1:4">
      <c r="A1318" s="10"/>
      <c r="B1318" s="10"/>
      <c r="C1318" s="430"/>
      <c r="D1318" s="10"/>
    </row>
    <row r="1319" spans="1:4">
      <c r="A1319" s="10"/>
      <c r="B1319" s="10"/>
      <c r="C1319" s="430"/>
      <c r="D1319" s="10"/>
    </row>
    <row r="1320" spans="1:4">
      <c r="A1320" s="10"/>
      <c r="B1320" s="10"/>
      <c r="C1320" s="430"/>
      <c r="D1320" s="10"/>
    </row>
    <row r="1321" spans="1:4">
      <c r="A1321" s="10"/>
      <c r="B1321" s="10"/>
      <c r="C1321" s="430"/>
      <c r="D1321" s="10"/>
    </row>
    <row r="1322" spans="1:4">
      <c r="A1322" s="10"/>
      <c r="B1322" s="10"/>
      <c r="C1322" s="430"/>
      <c r="D1322" s="10"/>
    </row>
    <row r="1323" spans="1:4">
      <c r="A1323" s="10"/>
      <c r="B1323" s="10"/>
      <c r="C1323" s="430"/>
      <c r="D1323" s="10"/>
    </row>
    <row r="1324" spans="1:4">
      <c r="A1324" s="10"/>
      <c r="B1324" s="10"/>
      <c r="C1324" s="430"/>
      <c r="D1324" s="10"/>
    </row>
    <row r="1325" spans="1:4">
      <c r="A1325" s="10"/>
      <c r="B1325" s="10"/>
      <c r="C1325" s="430"/>
      <c r="D1325" s="10"/>
    </row>
    <row r="1326" spans="1:4">
      <c r="A1326" s="10"/>
      <c r="B1326" s="10"/>
      <c r="C1326" s="430"/>
      <c r="D1326" s="10"/>
    </row>
    <row r="1327" spans="1:4">
      <c r="A1327" s="10"/>
      <c r="B1327" s="10"/>
      <c r="C1327" s="430"/>
      <c r="D1327" s="10"/>
    </row>
    <row r="1328" spans="1:4">
      <c r="A1328" s="10"/>
      <c r="B1328" s="10"/>
      <c r="C1328" s="430"/>
      <c r="D1328" s="10"/>
    </row>
    <row r="1329" spans="1:4">
      <c r="A1329" s="10"/>
      <c r="B1329" s="10"/>
      <c r="C1329" s="430"/>
      <c r="D1329" s="10"/>
    </row>
    <row r="1330" spans="1:4">
      <c r="A1330" s="10"/>
      <c r="B1330" s="10"/>
      <c r="C1330" s="430"/>
      <c r="D1330" s="10"/>
    </row>
    <row r="1331" spans="1:4">
      <c r="A1331" s="10"/>
      <c r="B1331" s="10"/>
      <c r="C1331" s="430"/>
      <c r="D1331" s="10"/>
    </row>
    <row r="1332" spans="1:4">
      <c r="A1332" s="10"/>
      <c r="B1332" s="10"/>
      <c r="C1332" s="430"/>
      <c r="D1332" s="10"/>
    </row>
    <row r="1333" spans="1:4">
      <c r="A1333" s="10"/>
      <c r="B1333" s="10"/>
      <c r="C1333" s="430"/>
      <c r="D1333" s="10"/>
    </row>
    <row r="1334" spans="1:4">
      <c r="A1334" s="10"/>
      <c r="B1334" s="10"/>
      <c r="C1334" s="430"/>
      <c r="D1334" s="10"/>
    </row>
    <row r="1335" spans="1:4">
      <c r="A1335" s="10"/>
      <c r="B1335" s="10"/>
      <c r="C1335" s="430"/>
      <c r="D1335" s="10"/>
    </row>
    <row r="1336" spans="1:4">
      <c r="A1336" s="10"/>
      <c r="B1336" s="10"/>
      <c r="C1336" s="430"/>
      <c r="D1336" s="10"/>
    </row>
    <row r="1337" spans="1:4">
      <c r="A1337" s="10"/>
      <c r="B1337" s="10"/>
      <c r="C1337" s="430"/>
      <c r="D1337" s="10"/>
    </row>
    <row r="1338" spans="1:4">
      <c r="A1338" s="10"/>
      <c r="B1338" s="10"/>
      <c r="C1338" s="430"/>
      <c r="D1338" s="10"/>
    </row>
    <row r="1339" spans="1:4">
      <c r="A1339" s="10"/>
      <c r="B1339" s="10"/>
      <c r="C1339" s="430"/>
      <c r="D1339" s="10"/>
    </row>
    <row r="1340" spans="1:4">
      <c r="A1340" s="10"/>
      <c r="B1340" s="10"/>
      <c r="C1340" s="430"/>
      <c r="D1340" s="10"/>
    </row>
    <row r="1341" spans="1:4">
      <c r="A1341" s="10"/>
      <c r="B1341" s="10"/>
      <c r="C1341" s="430"/>
      <c r="D1341" s="10"/>
    </row>
    <row r="1342" spans="1:4">
      <c r="A1342" s="10"/>
      <c r="B1342" s="10"/>
      <c r="C1342" s="430"/>
      <c r="D1342" s="10"/>
    </row>
    <row r="1343" spans="1:4">
      <c r="A1343" s="10"/>
      <c r="B1343" s="10"/>
      <c r="C1343" s="430"/>
      <c r="D1343" s="10"/>
    </row>
    <row r="1344" spans="1:4">
      <c r="A1344" s="10"/>
      <c r="B1344" s="10"/>
      <c r="C1344" s="430"/>
      <c r="D1344" s="10"/>
    </row>
    <row r="1345" spans="1:4">
      <c r="A1345" s="10"/>
      <c r="B1345" s="10"/>
      <c r="C1345" s="430"/>
      <c r="D1345" s="10"/>
    </row>
    <row r="1346" spans="1:4">
      <c r="A1346" s="10"/>
      <c r="B1346" s="10"/>
      <c r="C1346" s="430"/>
      <c r="D1346" s="10"/>
    </row>
    <row r="1347" spans="1:4">
      <c r="A1347" s="10"/>
      <c r="B1347" s="10"/>
      <c r="C1347" s="430"/>
      <c r="D1347" s="10"/>
    </row>
    <row r="1348" spans="1:4">
      <c r="A1348" s="10"/>
      <c r="B1348" s="10"/>
      <c r="C1348" s="430"/>
      <c r="D1348" s="10"/>
    </row>
    <row r="1349" spans="1:4">
      <c r="A1349" s="10"/>
      <c r="B1349" s="10"/>
      <c r="C1349" s="430"/>
      <c r="D1349" s="10"/>
    </row>
    <row r="1350" spans="1:4">
      <c r="A1350" s="10"/>
      <c r="B1350" s="10"/>
      <c r="C1350" s="430"/>
      <c r="D1350" s="10"/>
    </row>
    <row r="1351" spans="1:4">
      <c r="A1351" s="10"/>
      <c r="B1351" s="10"/>
      <c r="C1351" s="430"/>
      <c r="D1351" s="10"/>
    </row>
    <row r="1352" spans="1:4">
      <c r="A1352" s="10"/>
      <c r="B1352" s="10"/>
      <c r="C1352" s="430"/>
      <c r="D1352" s="10"/>
    </row>
    <row r="1353" spans="1:4">
      <c r="A1353" s="10"/>
      <c r="B1353" s="10"/>
      <c r="C1353" s="430"/>
      <c r="D1353" s="10"/>
    </row>
    <row r="1354" spans="1:4">
      <c r="A1354" s="10"/>
      <c r="B1354" s="10"/>
      <c r="C1354" s="430"/>
      <c r="D1354" s="10"/>
    </row>
    <row r="1355" spans="1:4">
      <c r="A1355" s="10"/>
      <c r="B1355" s="10"/>
      <c r="C1355" s="430"/>
      <c r="D1355" s="10"/>
    </row>
    <row r="1356" spans="1:4">
      <c r="A1356" s="10"/>
      <c r="B1356" s="10"/>
      <c r="C1356" s="430"/>
      <c r="D1356" s="10"/>
    </row>
    <row r="1357" spans="1:4">
      <c r="A1357" s="10"/>
      <c r="B1357" s="10"/>
      <c r="C1357" s="430"/>
      <c r="D1357" s="10"/>
    </row>
    <row r="1358" spans="1:4">
      <c r="A1358" s="10"/>
      <c r="B1358" s="10"/>
      <c r="C1358" s="430"/>
      <c r="D1358" s="10"/>
    </row>
    <row r="1359" spans="1:4">
      <c r="A1359" s="10"/>
      <c r="B1359" s="10"/>
      <c r="C1359" s="430"/>
      <c r="D1359" s="10"/>
    </row>
    <row r="1360" spans="1:4">
      <c r="A1360" s="10"/>
      <c r="B1360" s="10"/>
      <c r="C1360" s="430"/>
      <c r="D1360" s="10"/>
    </row>
    <row r="1361" spans="1:4">
      <c r="A1361" s="10"/>
      <c r="B1361" s="10"/>
      <c r="C1361" s="430"/>
      <c r="D1361" s="10"/>
    </row>
    <row r="1362" spans="1:4">
      <c r="A1362" s="10"/>
      <c r="B1362" s="10"/>
      <c r="C1362" s="430"/>
      <c r="D1362" s="10"/>
    </row>
    <row r="1363" spans="1:4">
      <c r="A1363" s="10"/>
      <c r="B1363" s="10"/>
      <c r="C1363" s="430"/>
      <c r="D1363" s="10"/>
    </row>
    <row r="1364" spans="1:4">
      <c r="A1364" s="10"/>
      <c r="B1364" s="10"/>
      <c r="C1364" s="430"/>
      <c r="D1364" s="10"/>
    </row>
    <row r="1365" spans="1:4">
      <c r="A1365" s="10"/>
      <c r="B1365" s="10"/>
      <c r="C1365" s="430"/>
      <c r="D1365" s="10"/>
    </row>
    <row r="1366" spans="1:4">
      <c r="A1366" s="10"/>
      <c r="B1366" s="10"/>
      <c r="C1366" s="430"/>
      <c r="D1366" s="10"/>
    </row>
    <row r="1367" spans="1:4">
      <c r="A1367" s="10"/>
      <c r="B1367" s="10"/>
      <c r="C1367" s="430"/>
      <c r="D1367" s="10"/>
    </row>
    <row r="1368" spans="1:4">
      <c r="A1368" s="10"/>
      <c r="B1368" s="10"/>
      <c r="C1368" s="430"/>
      <c r="D1368" s="10"/>
    </row>
    <row r="1369" spans="1:4">
      <c r="A1369" s="10"/>
      <c r="B1369" s="10"/>
      <c r="C1369" s="430"/>
      <c r="D1369" s="10"/>
    </row>
    <row r="1370" spans="1:4">
      <c r="A1370" s="10"/>
      <c r="B1370" s="10"/>
      <c r="C1370" s="430"/>
      <c r="D1370" s="10"/>
    </row>
    <row r="1371" spans="1:4">
      <c r="A1371" s="10"/>
      <c r="B1371" s="10"/>
      <c r="C1371" s="430"/>
      <c r="D1371" s="10"/>
    </row>
    <row r="1372" spans="1:4">
      <c r="A1372" s="10"/>
      <c r="B1372" s="10"/>
      <c r="C1372" s="430"/>
      <c r="D1372" s="10"/>
    </row>
    <row r="1373" spans="1:4">
      <c r="A1373" s="10"/>
      <c r="B1373" s="10"/>
      <c r="C1373" s="430"/>
      <c r="D1373" s="10"/>
    </row>
    <row r="1374" spans="1:4">
      <c r="A1374" s="10"/>
      <c r="B1374" s="10"/>
      <c r="C1374" s="430"/>
      <c r="D1374" s="10"/>
    </row>
    <row r="1375" spans="1:4">
      <c r="A1375" s="10"/>
      <c r="B1375" s="10"/>
      <c r="C1375" s="430"/>
      <c r="D1375" s="10"/>
    </row>
    <row r="1376" spans="1:4">
      <c r="A1376" s="10"/>
      <c r="B1376" s="10"/>
      <c r="C1376" s="430"/>
      <c r="D1376" s="10"/>
    </row>
    <row r="1377" spans="1:4">
      <c r="A1377" s="10"/>
      <c r="B1377" s="10"/>
      <c r="C1377" s="430"/>
      <c r="D1377" s="10"/>
    </row>
    <row r="1378" spans="1:4">
      <c r="A1378" s="10"/>
      <c r="B1378" s="10"/>
      <c r="C1378" s="430"/>
      <c r="D1378" s="10"/>
    </row>
    <row r="1379" spans="1:4">
      <c r="A1379" s="10"/>
      <c r="B1379" s="10"/>
      <c r="C1379" s="430"/>
      <c r="D1379" s="10"/>
    </row>
    <row r="1380" spans="1:4">
      <c r="A1380" s="10"/>
      <c r="B1380" s="10"/>
      <c r="C1380" s="430"/>
      <c r="D1380" s="10"/>
    </row>
    <row r="1381" spans="1:4">
      <c r="A1381" s="10"/>
      <c r="B1381" s="10"/>
      <c r="C1381" s="430"/>
      <c r="D1381" s="10"/>
    </row>
    <row r="1382" spans="1:4">
      <c r="A1382" s="10"/>
      <c r="B1382" s="10"/>
      <c r="C1382" s="430"/>
      <c r="D1382" s="10"/>
    </row>
    <row r="1383" spans="1:4">
      <c r="A1383" s="10"/>
      <c r="B1383" s="10"/>
      <c r="C1383" s="430"/>
      <c r="D1383" s="10"/>
    </row>
    <row r="1384" spans="1:4">
      <c r="A1384" s="10"/>
      <c r="B1384" s="10"/>
      <c r="C1384" s="430"/>
      <c r="D1384" s="10"/>
    </row>
    <row r="1385" spans="1:4">
      <c r="A1385" s="10"/>
      <c r="B1385" s="10"/>
      <c r="C1385" s="430"/>
      <c r="D1385" s="10"/>
    </row>
    <row r="1386" spans="1:4">
      <c r="A1386" s="10"/>
      <c r="B1386" s="10"/>
      <c r="C1386" s="430"/>
      <c r="D1386" s="10"/>
    </row>
    <row r="1387" spans="1:4">
      <c r="A1387" s="10"/>
      <c r="B1387" s="10"/>
      <c r="C1387" s="430"/>
      <c r="D1387" s="10"/>
    </row>
    <row r="1388" spans="1:4">
      <c r="A1388" s="10"/>
      <c r="B1388" s="10"/>
      <c r="C1388" s="430"/>
      <c r="D1388" s="10"/>
    </row>
    <row r="1389" spans="1:4">
      <c r="A1389" s="10"/>
      <c r="B1389" s="10"/>
      <c r="C1389" s="430"/>
      <c r="D1389" s="10"/>
    </row>
    <row r="1390" spans="1:4">
      <c r="A1390" s="10"/>
      <c r="B1390" s="10"/>
      <c r="C1390" s="430"/>
      <c r="D1390" s="10"/>
    </row>
    <row r="1391" spans="1:4">
      <c r="A1391" s="10"/>
      <c r="B1391" s="10"/>
      <c r="C1391" s="430"/>
      <c r="D1391" s="10"/>
    </row>
    <row r="1392" spans="1:4">
      <c r="A1392" s="10"/>
      <c r="B1392" s="10"/>
      <c r="C1392" s="430"/>
      <c r="D1392" s="10"/>
    </row>
    <row r="1393" spans="1:4">
      <c r="A1393" s="10"/>
      <c r="B1393" s="10"/>
      <c r="C1393" s="430"/>
      <c r="D1393" s="10"/>
    </row>
    <row r="1394" spans="1:4">
      <c r="A1394" s="10"/>
      <c r="B1394" s="10"/>
      <c r="C1394" s="430"/>
      <c r="D1394" s="10"/>
    </row>
    <row r="1395" spans="1:4">
      <c r="A1395" s="10"/>
      <c r="B1395" s="10"/>
      <c r="C1395" s="430"/>
      <c r="D1395" s="10"/>
    </row>
    <row r="1396" spans="1:4">
      <c r="A1396" s="10"/>
      <c r="B1396" s="10"/>
      <c r="C1396" s="430"/>
      <c r="D1396" s="10"/>
    </row>
    <row r="1397" spans="1:4">
      <c r="A1397" s="10"/>
      <c r="B1397" s="10"/>
      <c r="C1397" s="430"/>
      <c r="D1397" s="10"/>
    </row>
    <row r="1398" spans="1:4">
      <c r="A1398" s="10"/>
      <c r="B1398" s="10"/>
      <c r="C1398" s="430"/>
      <c r="D1398" s="10"/>
    </row>
    <row r="1399" spans="1:4">
      <c r="A1399" s="10"/>
      <c r="B1399" s="10"/>
      <c r="C1399" s="430"/>
      <c r="D1399" s="10"/>
    </row>
    <row r="1400" spans="1:4">
      <c r="A1400" s="10"/>
      <c r="B1400" s="10"/>
      <c r="C1400" s="430"/>
      <c r="D1400" s="10"/>
    </row>
    <row r="1401" spans="1:4">
      <c r="A1401" s="10"/>
      <c r="B1401" s="10"/>
      <c r="C1401" s="430"/>
      <c r="D1401" s="10"/>
    </row>
    <row r="1402" spans="1:4">
      <c r="A1402" s="10"/>
      <c r="B1402" s="10"/>
      <c r="C1402" s="430"/>
      <c r="D1402" s="10"/>
    </row>
    <row r="1403" spans="1:4">
      <c r="A1403" s="10"/>
      <c r="B1403" s="10"/>
      <c r="C1403" s="430"/>
      <c r="D1403" s="10"/>
    </row>
    <row r="1404" spans="1:4">
      <c r="A1404" s="10"/>
      <c r="B1404" s="10"/>
      <c r="C1404" s="430"/>
      <c r="D1404" s="10"/>
    </row>
    <row r="1405" spans="1:4">
      <c r="A1405" s="10"/>
      <c r="B1405" s="10"/>
      <c r="C1405" s="430"/>
      <c r="D1405" s="10"/>
    </row>
    <row r="1406" spans="1:4">
      <c r="A1406" s="10"/>
      <c r="B1406" s="10"/>
      <c r="C1406" s="430"/>
      <c r="D1406" s="10"/>
    </row>
    <row r="1407" spans="1:4">
      <c r="A1407" s="10"/>
      <c r="B1407" s="10"/>
      <c r="C1407" s="430"/>
      <c r="D1407" s="10"/>
    </row>
    <row r="1408" spans="1:4">
      <c r="A1408" s="10"/>
      <c r="B1408" s="10"/>
      <c r="C1408" s="430"/>
      <c r="D1408" s="10"/>
    </row>
    <row r="1409" spans="1:4">
      <c r="A1409" s="10"/>
      <c r="B1409" s="10"/>
      <c r="C1409" s="430"/>
      <c r="D1409" s="10"/>
    </row>
    <row r="1410" spans="1:4">
      <c r="A1410" s="10"/>
      <c r="B1410" s="10"/>
      <c r="C1410" s="430"/>
      <c r="D1410" s="10"/>
    </row>
    <row r="1411" spans="1:4">
      <c r="A1411" s="10"/>
      <c r="B1411" s="10"/>
      <c r="C1411" s="430"/>
      <c r="D1411" s="10"/>
    </row>
    <row r="1412" spans="1:4">
      <c r="A1412" s="10"/>
      <c r="B1412" s="10"/>
      <c r="C1412" s="430"/>
      <c r="D1412" s="10"/>
    </row>
    <row r="1413" spans="1:4">
      <c r="A1413" s="10"/>
      <c r="B1413" s="10"/>
      <c r="C1413" s="430"/>
      <c r="D1413" s="10"/>
    </row>
    <row r="1414" spans="1:4">
      <c r="A1414" s="10"/>
      <c r="B1414" s="10"/>
      <c r="C1414" s="430"/>
      <c r="D1414" s="10"/>
    </row>
    <row r="1415" spans="1:4">
      <c r="A1415" s="10"/>
      <c r="B1415" s="10"/>
      <c r="C1415" s="430"/>
      <c r="D1415" s="10"/>
    </row>
    <row r="1416" spans="1:4">
      <c r="A1416" s="10"/>
      <c r="B1416" s="10"/>
      <c r="C1416" s="430"/>
      <c r="D1416" s="10"/>
    </row>
    <row r="1417" spans="1:4">
      <c r="A1417" s="10"/>
      <c r="B1417" s="10"/>
      <c r="C1417" s="430"/>
      <c r="D1417" s="10"/>
    </row>
    <row r="1418" spans="1:4">
      <c r="A1418" s="10"/>
      <c r="B1418" s="10"/>
      <c r="C1418" s="430"/>
      <c r="D1418" s="10"/>
    </row>
    <row r="1419" spans="1:4">
      <c r="A1419" s="10"/>
      <c r="B1419" s="10"/>
      <c r="C1419" s="430"/>
      <c r="D1419" s="10"/>
    </row>
    <row r="1420" spans="1:4">
      <c r="A1420" s="10"/>
      <c r="B1420" s="10"/>
      <c r="C1420" s="430"/>
      <c r="D1420" s="10"/>
    </row>
    <row r="1421" spans="1:4">
      <c r="A1421" s="10"/>
      <c r="B1421" s="10"/>
      <c r="C1421" s="430"/>
      <c r="D1421" s="10"/>
    </row>
    <row r="1422" spans="1:4">
      <c r="A1422" s="10"/>
      <c r="B1422" s="10"/>
      <c r="C1422" s="430"/>
      <c r="D1422" s="10"/>
    </row>
    <row r="1423" spans="1:4">
      <c r="A1423" s="10"/>
      <c r="B1423" s="10"/>
      <c r="C1423" s="430"/>
      <c r="D1423" s="10"/>
    </row>
    <row r="1424" spans="1:4">
      <c r="A1424" s="10"/>
      <c r="B1424" s="10"/>
      <c r="C1424" s="430"/>
      <c r="D1424" s="10"/>
    </row>
    <row r="1425" spans="1:4">
      <c r="A1425" s="10"/>
      <c r="B1425" s="10"/>
      <c r="C1425" s="430"/>
      <c r="D1425" s="10"/>
    </row>
    <row r="1426" spans="1:4">
      <c r="A1426" s="10"/>
      <c r="B1426" s="10"/>
      <c r="C1426" s="430"/>
      <c r="D1426" s="10"/>
    </row>
    <row r="1427" spans="1:4">
      <c r="A1427" s="10"/>
      <c r="B1427" s="10"/>
      <c r="C1427" s="430"/>
      <c r="D1427" s="10"/>
    </row>
    <row r="1428" spans="1:4">
      <c r="A1428" s="10"/>
      <c r="B1428" s="10"/>
      <c r="C1428" s="430"/>
      <c r="D1428" s="10"/>
    </row>
    <row r="1429" spans="1:4">
      <c r="A1429" s="10"/>
      <c r="B1429" s="10"/>
      <c r="C1429" s="430"/>
      <c r="D1429" s="10"/>
    </row>
    <row r="1430" spans="1:4">
      <c r="A1430" s="10"/>
      <c r="B1430" s="10"/>
      <c r="C1430" s="430"/>
      <c r="D1430" s="10"/>
    </row>
    <row r="1431" spans="1:4">
      <c r="A1431" s="10"/>
      <c r="B1431" s="10"/>
      <c r="C1431" s="430"/>
      <c r="D1431" s="10"/>
    </row>
    <row r="1432" spans="1:4">
      <c r="A1432" s="10"/>
      <c r="B1432" s="10"/>
      <c r="C1432" s="430"/>
      <c r="D1432" s="10"/>
    </row>
    <row r="1433" spans="1:4">
      <c r="A1433" s="10"/>
      <c r="B1433" s="10"/>
      <c r="C1433" s="430"/>
      <c r="D1433" s="10"/>
    </row>
    <row r="1434" spans="1:4">
      <c r="A1434" s="10"/>
      <c r="B1434" s="10"/>
      <c r="C1434" s="430"/>
      <c r="D1434" s="10"/>
    </row>
    <row r="1435" spans="1:4">
      <c r="A1435" s="10"/>
      <c r="B1435" s="10"/>
      <c r="C1435" s="430"/>
      <c r="D1435" s="10"/>
    </row>
    <row r="1436" spans="1:4">
      <c r="A1436" s="10"/>
      <c r="B1436" s="10"/>
      <c r="C1436" s="430"/>
      <c r="D1436" s="10"/>
    </row>
    <row r="1437" spans="1:4">
      <c r="A1437" s="10"/>
      <c r="B1437" s="10"/>
      <c r="C1437" s="430"/>
      <c r="D1437" s="10"/>
    </row>
    <row r="1438" spans="1:4">
      <c r="A1438" s="10"/>
      <c r="B1438" s="10"/>
      <c r="C1438" s="430"/>
      <c r="D1438" s="10"/>
    </row>
    <row r="1439" spans="1:4">
      <c r="A1439" s="10"/>
      <c r="B1439" s="10"/>
      <c r="C1439" s="430"/>
      <c r="D1439" s="10"/>
    </row>
    <row r="1440" spans="1:4">
      <c r="A1440" s="10"/>
      <c r="B1440" s="10"/>
      <c r="C1440" s="430"/>
      <c r="D1440" s="10"/>
    </row>
    <row r="1441" spans="1:4">
      <c r="A1441" s="10"/>
      <c r="B1441" s="10"/>
      <c r="C1441" s="430"/>
      <c r="D1441" s="10"/>
    </row>
    <row r="1442" spans="1:4">
      <c r="A1442" s="10"/>
      <c r="B1442" s="10"/>
      <c r="C1442" s="430"/>
      <c r="D1442" s="10"/>
    </row>
    <row r="1443" spans="1:4">
      <c r="A1443" s="10"/>
      <c r="B1443" s="10"/>
      <c r="C1443" s="430"/>
      <c r="D1443" s="10"/>
    </row>
    <row r="1444" spans="1:4">
      <c r="A1444" s="10"/>
      <c r="B1444" s="10"/>
      <c r="C1444" s="430"/>
      <c r="D1444" s="10"/>
    </row>
    <row r="1445" spans="1:4">
      <c r="A1445" s="10"/>
      <c r="B1445" s="10"/>
      <c r="C1445" s="430"/>
      <c r="D1445" s="10"/>
    </row>
    <row r="1446" spans="1:4">
      <c r="A1446" s="10"/>
      <c r="B1446" s="10"/>
      <c r="C1446" s="430"/>
      <c r="D1446" s="10"/>
    </row>
    <row r="1447" spans="1:4">
      <c r="A1447" s="10"/>
      <c r="B1447" s="10"/>
      <c r="C1447" s="430"/>
      <c r="D1447" s="10"/>
    </row>
    <row r="1448" spans="1:4">
      <c r="A1448" s="10"/>
      <c r="B1448" s="10"/>
      <c r="C1448" s="430"/>
      <c r="D1448" s="10"/>
    </row>
    <row r="1449" spans="1:4">
      <c r="A1449" s="10"/>
      <c r="B1449" s="10"/>
      <c r="C1449" s="430"/>
      <c r="D1449" s="10"/>
    </row>
    <row r="1450" spans="1:4">
      <c r="A1450" s="10"/>
      <c r="B1450" s="10"/>
      <c r="C1450" s="430"/>
      <c r="D1450" s="10"/>
    </row>
    <row r="1451" spans="1:4">
      <c r="A1451" s="10"/>
      <c r="B1451" s="10"/>
      <c r="C1451" s="430"/>
      <c r="D1451" s="10"/>
    </row>
    <row r="1452" spans="1:4">
      <c r="A1452" s="10"/>
      <c r="B1452" s="10"/>
      <c r="C1452" s="430"/>
      <c r="D1452" s="10"/>
    </row>
    <row r="1453" spans="1:4">
      <c r="A1453" s="10"/>
      <c r="B1453" s="10"/>
      <c r="C1453" s="430"/>
      <c r="D1453" s="10"/>
    </row>
    <row r="1454" spans="1:4">
      <c r="A1454" s="10"/>
      <c r="B1454" s="10"/>
      <c r="C1454" s="430"/>
      <c r="D1454" s="10"/>
    </row>
    <row r="1455" spans="1:4">
      <c r="A1455" s="10"/>
      <c r="B1455" s="10"/>
      <c r="C1455" s="430"/>
      <c r="D1455" s="10"/>
    </row>
    <row r="1456" spans="1:4">
      <c r="A1456" s="10"/>
      <c r="B1456" s="10"/>
      <c r="C1456" s="430"/>
      <c r="D1456" s="10"/>
    </row>
    <row r="1457" spans="1:4">
      <c r="A1457" s="10"/>
      <c r="B1457" s="10"/>
      <c r="C1457" s="430"/>
      <c r="D1457" s="10"/>
    </row>
    <row r="1458" spans="1:4">
      <c r="A1458" s="10"/>
      <c r="B1458" s="10"/>
      <c r="C1458" s="430"/>
      <c r="D1458" s="10"/>
    </row>
    <row r="1459" spans="1:4">
      <c r="A1459" s="10"/>
      <c r="B1459" s="10"/>
      <c r="C1459" s="430"/>
      <c r="D1459" s="10"/>
    </row>
    <row r="1460" spans="1:4">
      <c r="A1460" s="10"/>
      <c r="B1460" s="10"/>
      <c r="C1460" s="430"/>
      <c r="D1460" s="10"/>
    </row>
    <row r="1461" spans="1:4">
      <c r="A1461" s="10"/>
      <c r="B1461" s="10"/>
      <c r="C1461" s="430"/>
      <c r="D1461" s="10"/>
    </row>
    <row r="1462" spans="1:4">
      <c r="A1462" s="10"/>
      <c r="B1462" s="10"/>
      <c r="C1462" s="430"/>
      <c r="D1462" s="10"/>
    </row>
    <row r="1463" spans="1:4">
      <c r="A1463" s="10"/>
      <c r="B1463" s="10"/>
      <c r="C1463" s="430"/>
      <c r="D1463" s="10"/>
    </row>
    <row r="1464" spans="1:4">
      <c r="A1464" s="10"/>
      <c r="B1464" s="10"/>
      <c r="C1464" s="430"/>
      <c r="D1464" s="10"/>
    </row>
    <row r="1465" spans="1:4">
      <c r="A1465" s="10"/>
      <c r="B1465" s="10"/>
      <c r="C1465" s="430"/>
      <c r="D1465" s="10"/>
    </row>
    <row r="1466" spans="1:4">
      <c r="A1466" s="10"/>
      <c r="B1466" s="10"/>
      <c r="C1466" s="430"/>
      <c r="D1466" s="10"/>
    </row>
    <row r="1467" spans="1:4">
      <c r="A1467" s="10"/>
      <c r="B1467" s="10"/>
      <c r="C1467" s="430"/>
      <c r="D1467" s="10"/>
    </row>
    <row r="1468" spans="1:4">
      <c r="A1468" s="10"/>
      <c r="B1468" s="10"/>
      <c r="C1468" s="430"/>
      <c r="D1468" s="10"/>
    </row>
    <row r="1469" spans="1:4">
      <c r="A1469" s="10"/>
      <c r="B1469" s="10"/>
      <c r="C1469" s="430"/>
      <c r="D1469" s="10"/>
    </row>
    <row r="1470" spans="1:4">
      <c r="A1470" s="10"/>
      <c r="B1470" s="10"/>
      <c r="C1470" s="430"/>
      <c r="D1470" s="10"/>
    </row>
    <row r="1471" spans="1:4">
      <c r="A1471" s="10"/>
      <c r="B1471" s="10"/>
      <c r="C1471" s="430"/>
      <c r="D1471" s="10"/>
    </row>
    <row r="1472" spans="1:4">
      <c r="A1472" s="10"/>
      <c r="B1472" s="10"/>
      <c r="C1472" s="430"/>
      <c r="D1472" s="10"/>
    </row>
    <row r="1473" spans="1:4">
      <c r="A1473" s="10"/>
      <c r="B1473" s="10"/>
      <c r="C1473" s="430"/>
      <c r="D1473" s="10"/>
    </row>
    <row r="1474" spans="1:4">
      <c r="A1474" s="10"/>
      <c r="B1474" s="10"/>
      <c r="C1474" s="430"/>
      <c r="D1474" s="10"/>
    </row>
    <row r="1475" spans="1:4">
      <c r="A1475" s="10"/>
      <c r="B1475" s="10"/>
      <c r="C1475" s="430"/>
      <c r="D1475" s="10"/>
    </row>
    <row r="1476" spans="1:4">
      <c r="A1476" s="10"/>
      <c r="B1476" s="10"/>
      <c r="C1476" s="430"/>
      <c r="D1476" s="10"/>
    </row>
    <row r="1477" spans="1:4">
      <c r="A1477" s="10"/>
      <c r="B1477" s="10"/>
      <c r="C1477" s="430"/>
      <c r="D1477" s="10"/>
    </row>
    <row r="1478" spans="1:4">
      <c r="A1478" s="10"/>
      <c r="B1478" s="10"/>
      <c r="C1478" s="430"/>
      <c r="D1478" s="10"/>
    </row>
    <row r="1479" spans="1:4">
      <c r="A1479" s="10"/>
      <c r="B1479" s="10"/>
      <c r="C1479" s="430"/>
      <c r="D1479" s="10"/>
    </row>
    <row r="1480" spans="1:4">
      <c r="A1480" s="10"/>
      <c r="B1480" s="10"/>
      <c r="C1480" s="430"/>
      <c r="D1480" s="10"/>
    </row>
    <row r="1481" spans="1:4">
      <c r="A1481" s="10"/>
      <c r="B1481" s="10"/>
      <c r="C1481" s="430"/>
      <c r="D1481" s="10"/>
    </row>
    <row r="1482" spans="1:4">
      <c r="A1482" s="10"/>
      <c r="B1482" s="10"/>
      <c r="C1482" s="430"/>
      <c r="D1482" s="10"/>
    </row>
    <row r="1483" spans="1:4">
      <c r="A1483" s="10"/>
      <c r="B1483" s="10"/>
      <c r="C1483" s="430"/>
      <c r="D1483" s="10"/>
    </row>
    <row r="1484" spans="1:4">
      <c r="A1484" s="10"/>
      <c r="B1484" s="10"/>
      <c r="C1484" s="430"/>
      <c r="D1484" s="10"/>
    </row>
    <row r="1485" spans="1:4">
      <c r="A1485" s="10"/>
      <c r="B1485" s="10"/>
      <c r="C1485" s="430"/>
      <c r="D1485" s="10"/>
    </row>
    <row r="1486" spans="1:4">
      <c r="A1486" s="10"/>
      <c r="B1486" s="10"/>
      <c r="C1486" s="430"/>
      <c r="D1486" s="10"/>
    </row>
    <row r="1487" spans="1:4">
      <c r="A1487" s="10"/>
      <c r="B1487" s="10"/>
      <c r="C1487" s="430"/>
      <c r="D1487" s="10"/>
    </row>
    <row r="1488" spans="1:4">
      <c r="A1488" s="10"/>
      <c r="B1488" s="10"/>
      <c r="C1488" s="430"/>
      <c r="D1488" s="10"/>
    </row>
    <row r="1489" spans="1:4">
      <c r="A1489" s="10"/>
      <c r="B1489" s="10"/>
      <c r="C1489" s="430"/>
      <c r="D1489" s="10"/>
    </row>
    <row r="1490" spans="1:4">
      <c r="A1490" s="10"/>
      <c r="B1490" s="10"/>
      <c r="C1490" s="430"/>
      <c r="D1490" s="10"/>
    </row>
    <row r="1491" spans="1:4">
      <c r="A1491" s="10"/>
      <c r="B1491" s="10"/>
      <c r="C1491" s="430"/>
      <c r="D1491" s="10"/>
    </row>
    <row r="1492" spans="1:4">
      <c r="A1492" s="10"/>
      <c r="B1492" s="10"/>
      <c r="C1492" s="430"/>
      <c r="D1492" s="10"/>
    </row>
    <row r="1493" spans="1:4">
      <c r="A1493" s="10"/>
      <c r="B1493" s="10"/>
      <c r="C1493" s="430"/>
      <c r="D1493" s="10"/>
    </row>
    <row r="1494" spans="1:4">
      <c r="A1494" s="10"/>
      <c r="B1494" s="10"/>
      <c r="C1494" s="430"/>
      <c r="D1494" s="10"/>
    </row>
    <row r="1495" spans="1:4">
      <c r="A1495" s="10"/>
      <c r="B1495" s="10"/>
      <c r="C1495" s="430"/>
      <c r="D1495" s="10"/>
    </row>
    <row r="1496" spans="1:4">
      <c r="A1496" s="10"/>
      <c r="B1496" s="10"/>
      <c r="C1496" s="430"/>
      <c r="D1496" s="10"/>
    </row>
    <row r="1497" spans="1:4">
      <c r="A1497" s="10"/>
      <c r="B1497" s="10"/>
      <c r="C1497" s="430"/>
      <c r="D1497" s="10"/>
    </row>
    <row r="1498" spans="1:4">
      <c r="A1498" s="10"/>
      <c r="B1498" s="10"/>
      <c r="C1498" s="430"/>
      <c r="D1498" s="10"/>
    </row>
    <row r="1499" spans="1:4">
      <c r="A1499" s="10"/>
      <c r="B1499" s="10"/>
      <c r="C1499" s="430"/>
      <c r="D1499" s="10"/>
    </row>
    <row r="1500" spans="1:4">
      <c r="A1500" s="10"/>
      <c r="B1500" s="10"/>
      <c r="C1500" s="430"/>
      <c r="D1500" s="10"/>
    </row>
    <row r="1501" spans="1:4">
      <c r="A1501" s="10"/>
      <c r="B1501" s="10"/>
      <c r="C1501" s="430"/>
      <c r="D1501" s="10"/>
    </row>
    <row r="1502" spans="1:4">
      <c r="A1502" s="10"/>
      <c r="B1502" s="10"/>
      <c r="C1502" s="430"/>
      <c r="D1502" s="10"/>
    </row>
    <row r="1503" spans="1:4">
      <c r="A1503" s="10"/>
      <c r="B1503" s="10"/>
      <c r="C1503" s="430"/>
      <c r="D1503" s="10"/>
    </row>
    <row r="1504" spans="1:4">
      <c r="A1504" s="10"/>
      <c r="B1504" s="10"/>
      <c r="C1504" s="430"/>
      <c r="D1504" s="10"/>
    </row>
    <row r="1505" spans="1:4">
      <c r="A1505" s="10"/>
      <c r="B1505" s="10"/>
      <c r="C1505" s="430"/>
      <c r="D1505" s="10"/>
    </row>
    <row r="1506" spans="1:4">
      <c r="A1506" s="10"/>
      <c r="B1506" s="10"/>
      <c r="C1506" s="430"/>
      <c r="D1506" s="10"/>
    </row>
    <row r="1507" spans="1:4">
      <c r="A1507" s="10"/>
      <c r="B1507" s="10"/>
      <c r="C1507" s="430"/>
      <c r="D1507" s="10"/>
    </row>
    <row r="1508" spans="1:4">
      <c r="A1508" s="10"/>
      <c r="B1508" s="10"/>
      <c r="C1508" s="430"/>
      <c r="D1508" s="10"/>
    </row>
    <row r="1509" spans="1:4">
      <c r="A1509" s="10"/>
      <c r="B1509" s="10"/>
      <c r="C1509" s="430"/>
      <c r="D1509" s="10"/>
    </row>
    <row r="1510" spans="1:4">
      <c r="A1510" s="10"/>
      <c r="B1510" s="10"/>
      <c r="C1510" s="430"/>
      <c r="D1510" s="10"/>
    </row>
    <row r="1511" spans="1:4">
      <c r="A1511" s="10"/>
      <c r="B1511" s="10"/>
      <c r="C1511" s="430"/>
      <c r="D1511" s="10"/>
    </row>
    <row r="1512" spans="1:4">
      <c r="A1512" s="10"/>
      <c r="B1512" s="10"/>
      <c r="C1512" s="430"/>
      <c r="D1512" s="10"/>
    </row>
    <row r="1513" spans="1:4">
      <c r="A1513" s="10"/>
      <c r="B1513" s="10"/>
      <c r="C1513" s="430"/>
      <c r="D1513" s="10"/>
    </row>
    <row r="1514" spans="1:4">
      <c r="A1514" s="10"/>
      <c r="B1514" s="10"/>
      <c r="C1514" s="430"/>
      <c r="D1514" s="10"/>
    </row>
    <row r="1515" spans="1:4">
      <c r="A1515" s="10"/>
      <c r="B1515" s="10"/>
      <c r="C1515" s="430"/>
      <c r="D1515" s="10"/>
    </row>
    <row r="1516" spans="1:4">
      <c r="A1516" s="10"/>
      <c r="B1516" s="10"/>
      <c r="C1516" s="430"/>
      <c r="D1516" s="10"/>
    </row>
    <row r="1517" spans="1:4">
      <c r="A1517" s="10"/>
      <c r="B1517" s="10"/>
      <c r="C1517" s="430"/>
      <c r="D1517" s="10"/>
    </row>
    <row r="1518" spans="1:4">
      <c r="A1518" s="10"/>
      <c r="B1518" s="10"/>
      <c r="C1518" s="430"/>
      <c r="D1518" s="10"/>
    </row>
    <row r="1519" spans="1:4">
      <c r="A1519" s="10"/>
      <c r="B1519" s="10"/>
      <c r="C1519" s="430"/>
      <c r="D1519" s="10"/>
    </row>
    <row r="1520" spans="1:4">
      <c r="A1520" s="10"/>
      <c r="B1520" s="10"/>
      <c r="C1520" s="430"/>
      <c r="D1520" s="10"/>
    </row>
    <row r="1521" spans="1:4">
      <c r="A1521" s="10"/>
      <c r="B1521" s="10"/>
      <c r="C1521" s="430"/>
      <c r="D1521" s="10"/>
    </row>
    <row r="1522" spans="1:4">
      <c r="A1522" s="10"/>
      <c r="B1522" s="10"/>
      <c r="C1522" s="430"/>
      <c r="D1522" s="10"/>
    </row>
    <row r="1523" spans="1:4">
      <c r="A1523" s="10"/>
      <c r="B1523" s="10"/>
      <c r="C1523" s="430"/>
      <c r="D1523" s="10"/>
    </row>
    <row r="1524" spans="1:4">
      <c r="A1524" s="10"/>
      <c r="B1524" s="10"/>
      <c r="C1524" s="430"/>
      <c r="D1524" s="10"/>
    </row>
    <row r="1525" spans="1:4">
      <c r="A1525" s="10"/>
      <c r="B1525" s="10"/>
      <c r="C1525" s="430"/>
      <c r="D1525" s="10"/>
    </row>
    <row r="1526" spans="1:4">
      <c r="A1526" s="10"/>
      <c r="B1526" s="10"/>
      <c r="C1526" s="430"/>
      <c r="D1526" s="10"/>
    </row>
    <row r="1527" spans="1:4">
      <c r="A1527" s="10"/>
      <c r="B1527" s="10"/>
      <c r="C1527" s="430"/>
      <c r="D1527" s="10"/>
    </row>
    <row r="1528" spans="1:4">
      <c r="A1528" s="10"/>
      <c r="B1528" s="10"/>
      <c r="C1528" s="430"/>
      <c r="D1528" s="10"/>
    </row>
    <row r="1529" spans="1:4">
      <c r="A1529" s="10"/>
      <c r="B1529" s="10"/>
      <c r="C1529" s="430"/>
      <c r="D1529" s="10"/>
    </row>
    <row r="1530" spans="1:4">
      <c r="A1530" s="10"/>
      <c r="B1530" s="10"/>
      <c r="C1530" s="430"/>
      <c r="D1530" s="10"/>
    </row>
    <row r="1531" spans="1:4">
      <c r="A1531" s="10"/>
      <c r="B1531" s="10"/>
      <c r="C1531" s="430"/>
      <c r="D1531" s="10"/>
    </row>
    <row r="1532" spans="1:4">
      <c r="A1532" s="10"/>
      <c r="B1532" s="10"/>
      <c r="C1532" s="430"/>
      <c r="D1532" s="10"/>
    </row>
    <row r="1533" spans="1:4">
      <c r="A1533" s="10"/>
      <c r="B1533" s="10"/>
      <c r="C1533" s="430"/>
      <c r="D1533" s="10"/>
    </row>
    <row r="1534" spans="1:4">
      <c r="A1534" s="10"/>
      <c r="B1534" s="10"/>
      <c r="C1534" s="430"/>
      <c r="D1534" s="10"/>
    </row>
    <row r="1535" spans="1:4">
      <c r="A1535" s="10"/>
      <c r="B1535" s="10"/>
      <c r="C1535" s="430"/>
      <c r="D1535" s="10"/>
    </row>
    <row r="1536" spans="1:4">
      <c r="A1536" s="10"/>
      <c r="B1536" s="10"/>
      <c r="C1536" s="430"/>
      <c r="D1536" s="10"/>
    </row>
    <row r="1537" spans="1:4">
      <c r="A1537" s="10"/>
      <c r="B1537" s="10"/>
      <c r="C1537" s="430"/>
      <c r="D1537" s="10"/>
    </row>
    <row r="1538" spans="1:4">
      <c r="A1538" s="10"/>
      <c r="B1538" s="10"/>
      <c r="C1538" s="430"/>
      <c r="D1538" s="10"/>
    </row>
    <row r="1539" spans="1:4">
      <c r="A1539" s="10"/>
      <c r="B1539" s="10"/>
      <c r="C1539" s="430"/>
      <c r="D1539" s="10"/>
    </row>
    <row r="1540" spans="1:4">
      <c r="A1540" s="10"/>
      <c r="B1540" s="10"/>
      <c r="C1540" s="430"/>
      <c r="D1540" s="10"/>
    </row>
    <row r="1541" spans="1:4">
      <c r="A1541" s="10"/>
      <c r="B1541" s="10"/>
      <c r="C1541" s="430"/>
      <c r="D1541" s="10"/>
    </row>
    <row r="1542" spans="1:4">
      <c r="A1542" s="10"/>
      <c r="B1542" s="10"/>
      <c r="C1542" s="430"/>
      <c r="D1542" s="10"/>
    </row>
    <row r="1543" spans="1:4">
      <c r="A1543" s="10"/>
      <c r="B1543" s="10"/>
      <c r="C1543" s="430"/>
      <c r="D1543" s="10"/>
    </row>
    <row r="1544" spans="1:4">
      <c r="A1544" s="10"/>
      <c r="B1544" s="10"/>
      <c r="C1544" s="430"/>
      <c r="D1544" s="10"/>
    </row>
    <row r="1545" spans="1:4">
      <c r="A1545" s="10"/>
      <c r="B1545" s="10"/>
      <c r="C1545" s="430"/>
      <c r="D1545" s="10"/>
    </row>
    <row r="1546" spans="1:4">
      <c r="A1546" s="10"/>
      <c r="B1546" s="10"/>
      <c r="C1546" s="430"/>
      <c r="D1546" s="10"/>
    </row>
    <row r="1547" spans="1:4">
      <c r="A1547" s="10"/>
      <c r="B1547" s="10"/>
      <c r="C1547" s="430"/>
      <c r="D1547" s="10"/>
    </row>
    <row r="1548" spans="1:4">
      <c r="A1548" s="10"/>
      <c r="B1548" s="10"/>
      <c r="C1548" s="430"/>
      <c r="D1548" s="10"/>
    </row>
    <row r="1549" spans="1:4">
      <c r="A1549" s="10"/>
      <c r="B1549" s="10"/>
      <c r="C1549" s="430"/>
      <c r="D1549" s="10"/>
    </row>
    <row r="1550" spans="1:4">
      <c r="A1550" s="10"/>
      <c r="B1550" s="10"/>
      <c r="C1550" s="430"/>
      <c r="D1550" s="10"/>
    </row>
    <row r="1551" spans="1:4">
      <c r="A1551" s="10"/>
      <c r="B1551" s="10"/>
      <c r="C1551" s="430"/>
      <c r="D1551" s="10"/>
    </row>
    <row r="1552" spans="1:4">
      <c r="A1552" s="10"/>
      <c r="B1552" s="10"/>
      <c r="C1552" s="430"/>
      <c r="D1552" s="10"/>
    </row>
    <row r="1553" spans="1:4">
      <c r="A1553" s="10"/>
      <c r="B1553" s="10"/>
      <c r="C1553" s="430"/>
      <c r="D1553" s="10"/>
    </row>
    <row r="1554" spans="1:4">
      <c r="A1554" s="10"/>
      <c r="B1554" s="10"/>
      <c r="C1554" s="430"/>
      <c r="D1554" s="10"/>
    </row>
    <row r="1555" spans="1:4">
      <c r="A1555" s="10"/>
      <c r="B1555" s="10"/>
      <c r="C1555" s="430"/>
      <c r="D1555" s="10"/>
    </row>
    <row r="1556" spans="1:4">
      <c r="A1556" s="10"/>
      <c r="B1556" s="10"/>
      <c r="C1556" s="430"/>
      <c r="D1556" s="10"/>
    </row>
    <row r="1557" spans="1:4">
      <c r="A1557" s="10"/>
      <c r="B1557" s="10"/>
      <c r="C1557" s="430"/>
      <c r="D1557" s="10"/>
    </row>
    <row r="1558" spans="1:4">
      <c r="A1558" s="10"/>
      <c r="B1558" s="10"/>
      <c r="C1558" s="430"/>
      <c r="D1558" s="10"/>
    </row>
    <row r="1559" spans="1:4">
      <c r="A1559" s="10"/>
      <c r="B1559" s="10"/>
      <c r="C1559" s="430"/>
      <c r="D1559" s="10"/>
    </row>
    <row r="1560" spans="1:4">
      <c r="A1560" s="10"/>
      <c r="B1560" s="10"/>
      <c r="C1560" s="430"/>
      <c r="D1560" s="10"/>
    </row>
    <row r="1561" spans="1:4">
      <c r="A1561" s="10"/>
      <c r="B1561" s="10"/>
      <c r="C1561" s="430"/>
      <c r="D1561" s="10"/>
    </row>
    <row r="1562" spans="1:4">
      <c r="A1562" s="10"/>
      <c r="B1562" s="10"/>
      <c r="C1562" s="430"/>
      <c r="D1562" s="10"/>
    </row>
    <row r="1563" spans="1:4">
      <c r="A1563" s="10"/>
      <c r="B1563" s="10"/>
      <c r="C1563" s="430"/>
      <c r="D1563" s="10"/>
    </row>
    <row r="1564" spans="1:4">
      <c r="A1564" s="10"/>
      <c r="B1564" s="10"/>
      <c r="C1564" s="430"/>
      <c r="D1564" s="10"/>
    </row>
    <row r="1565" spans="1:4">
      <c r="A1565" s="10"/>
      <c r="B1565" s="10"/>
      <c r="C1565" s="430"/>
      <c r="D1565" s="10"/>
    </row>
    <row r="1566" spans="1:4">
      <c r="A1566" s="10"/>
      <c r="B1566" s="10"/>
      <c r="C1566" s="430"/>
      <c r="D1566" s="10"/>
    </row>
    <row r="1567" spans="1:4">
      <c r="A1567" s="10"/>
      <c r="B1567" s="10"/>
      <c r="C1567" s="430"/>
      <c r="D1567" s="10"/>
    </row>
    <row r="1568" spans="1:4">
      <c r="A1568" s="10"/>
      <c r="B1568" s="10"/>
      <c r="C1568" s="430"/>
      <c r="D1568" s="10"/>
    </row>
    <row r="1569" spans="1:4">
      <c r="A1569" s="10"/>
      <c r="B1569" s="10"/>
      <c r="C1569" s="430"/>
      <c r="D1569" s="10"/>
    </row>
    <row r="1570" spans="1:4">
      <c r="A1570" s="10"/>
      <c r="B1570" s="10"/>
      <c r="C1570" s="430"/>
      <c r="D1570" s="10"/>
    </row>
    <row r="1571" spans="1:4">
      <c r="A1571" s="10"/>
      <c r="B1571" s="10"/>
      <c r="C1571" s="430"/>
      <c r="D1571" s="10"/>
    </row>
    <row r="1572" spans="1:4">
      <c r="A1572" s="10"/>
      <c r="B1572" s="10"/>
      <c r="C1572" s="430"/>
      <c r="D1572" s="10"/>
    </row>
    <row r="1573" spans="1:4">
      <c r="A1573" s="10"/>
      <c r="B1573" s="10"/>
      <c r="C1573" s="430"/>
      <c r="D1573" s="10"/>
    </row>
    <row r="1574" spans="1:4">
      <c r="A1574" s="10"/>
      <c r="B1574" s="10"/>
      <c r="C1574" s="430"/>
      <c r="D1574" s="10"/>
    </row>
    <row r="1575" spans="1:4">
      <c r="A1575" s="10"/>
      <c r="B1575" s="10"/>
      <c r="C1575" s="430"/>
      <c r="D1575" s="10"/>
    </row>
    <row r="1576" spans="1:4">
      <c r="A1576" s="10"/>
      <c r="B1576" s="10"/>
      <c r="C1576" s="430"/>
      <c r="D1576" s="10"/>
    </row>
    <row r="1577" spans="1:4">
      <c r="A1577" s="10"/>
      <c r="B1577" s="10"/>
      <c r="C1577" s="430"/>
      <c r="D1577" s="10"/>
    </row>
    <row r="1578" spans="1:4">
      <c r="A1578" s="10"/>
      <c r="B1578" s="10"/>
      <c r="C1578" s="430"/>
      <c r="D1578" s="10"/>
    </row>
    <row r="1579" spans="1:4">
      <c r="A1579" s="10"/>
      <c r="B1579" s="10"/>
      <c r="C1579" s="430"/>
      <c r="D1579" s="10"/>
    </row>
    <row r="1580" spans="1:4">
      <c r="A1580" s="10"/>
      <c r="B1580" s="10"/>
      <c r="C1580" s="430"/>
      <c r="D1580" s="10"/>
    </row>
    <row r="1581" spans="1:4">
      <c r="A1581" s="10"/>
      <c r="B1581" s="10"/>
      <c r="C1581" s="430"/>
      <c r="D1581" s="10"/>
    </row>
    <row r="1582" spans="1:4">
      <c r="A1582" s="10"/>
      <c r="B1582" s="10"/>
      <c r="C1582" s="430"/>
      <c r="D1582" s="10"/>
    </row>
    <row r="1583" spans="1:4">
      <c r="A1583" s="10"/>
      <c r="B1583" s="10"/>
      <c r="C1583" s="430"/>
      <c r="D1583" s="10"/>
    </row>
    <row r="1584" spans="1:4">
      <c r="A1584" s="10"/>
      <c r="B1584" s="10"/>
      <c r="C1584" s="430"/>
      <c r="D1584" s="10"/>
    </row>
    <row r="1585" spans="1:4">
      <c r="A1585" s="10"/>
      <c r="B1585" s="10"/>
      <c r="C1585" s="430"/>
      <c r="D1585" s="10"/>
    </row>
    <row r="1586" spans="1:4">
      <c r="A1586" s="10"/>
      <c r="B1586" s="10"/>
      <c r="C1586" s="430"/>
      <c r="D1586" s="10"/>
    </row>
    <row r="1587" spans="1:4">
      <c r="A1587" s="10"/>
      <c r="B1587" s="10"/>
      <c r="C1587" s="430"/>
      <c r="D1587" s="10"/>
    </row>
    <row r="1588" spans="1:4">
      <c r="A1588" s="10"/>
      <c r="B1588" s="10"/>
      <c r="C1588" s="430"/>
      <c r="D1588" s="10"/>
    </row>
    <row r="1589" spans="1:4">
      <c r="A1589" s="10"/>
      <c r="B1589" s="10"/>
      <c r="C1589" s="430"/>
      <c r="D1589" s="10"/>
    </row>
    <row r="1590" spans="1:4">
      <c r="A1590" s="10"/>
      <c r="B1590" s="10"/>
      <c r="C1590" s="430"/>
      <c r="D1590" s="10"/>
    </row>
    <row r="1591" spans="1:4">
      <c r="A1591" s="10"/>
      <c r="B1591" s="10"/>
      <c r="C1591" s="430"/>
      <c r="D1591" s="10"/>
    </row>
    <row r="1592" spans="1:4">
      <c r="A1592" s="10"/>
      <c r="B1592" s="10"/>
      <c r="C1592" s="430"/>
      <c r="D1592" s="10"/>
    </row>
    <row r="1593" spans="1:4">
      <c r="A1593" s="10"/>
      <c r="B1593" s="10"/>
      <c r="C1593" s="430"/>
      <c r="D1593" s="10"/>
    </row>
    <row r="1594" spans="1:4">
      <c r="A1594" s="10"/>
      <c r="B1594" s="10"/>
      <c r="C1594" s="430"/>
      <c r="D1594" s="10"/>
    </row>
    <row r="1595" spans="1:4">
      <c r="A1595" s="10"/>
      <c r="B1595" s="10"/>
      <c r="C1595" s="430"/>
      <c r="D1595" s="10"/>
    </row>
    <row r="1596" spans="1:4">
      <c r="A1596" s="10"/>
      <c r="B1596" s="10"/>
      <c r="C1596" s="430"/>
      <c r="D1596" s="10"/>
    </row>
    <row r="1597" spans="1:4">
      <c r="A1597" s="10"/>
      <c r="B1597" s="10"/>
      <c r="C1597" s="430"/>
      <c r="D1597" s="10"/>
    </row>
    <row r="1598" spans="1:4">
      <c r="A1598" s="10"/>
      <c r="B1598" s="10"/>
      <c r="C1598" s="430"/>
      <c r="D1598" s="10"/>
    </row>
    <row r="1599" spans="1:4">
      <c r="A1599" s="10"/>
      <c r="B1599" s="10"/>
      <c r="C1599" s="430"/>
      <c r="D1599" s="10"/>
    </row>
    <row r="1600" spans="1:4">
      <c r="A1600" s="10"/>
      <c r="B1600" s="10"/>
      <c r="C1600" s="430"/>
      <c r="D1600" s="10"/>
    </row>
    <row r="1601" spans="1:4">
      <c r="A1601" s="10"/>
      <c r="B1601" s="10"/>
      <c r="C1601" s="430"/>
      <c r="D1601" s="10"/>
    </row>
    <row r="1602" spans="1:4">
      <c r="A1602" s="10"/>
      <c r="B1602" s="10"/>
      <c r="C1602" s="430"/>
      <c r="D1602" s="10"/>
    </row>
    <row r="1603" spans="1:4">
      <c r="A1603" s="10"/>
      <c r="B1603" s="10"/>
      <c r="C1603" s="430"/>
      <c r="D1603" s="10"/>
    </row>
    <row r="1604" spans="1:4">
      <c r="A1604" s="10"/>
      <c r="B1604" s="10"/>
      <c r="C1604" s="430"/>
      <c r="D1604" s="10"/>
    </row>
    <row r="1605" spans="1:4">
      <c r="A1605" s="10"/>
      <c r="B1605" s="10"/>
      <c r="C1605" s="430"/>
      <c r="D1605" s="10"/>
    </row>
    <row r="1606" spans="1:4">
      <c r="A1606" s="10"/>
      <c r="B1606" s="10"/>
      <c r="C1606" s="430"/>
      <c r="D1606" s="10"/>
    </row>
    <row r="1607" spans="1:4">
      <c r="A1607" s="10"/>
      <c r="B1607" s="10"/>
      <c r="C1607" s="430"/>
      <c r="D1607" s="10"/>
    </row>
    <row r="1608" spans="1:4">
      <c r="A1608" s="10"/>
      <c r="B1608" s="10"/>
      <c r="C1608" s="430"/>
      <c r="D1608" s="10"/>
    </row>
    <row r="1609" spans="1:4">
      <c r="A1609" s="10"/>
      <c r="B1609" s="10"/>
      <c r="C1609" s="430"/>
      <c r="D1609" s="10"/>
    </row>
    <row r="1610" spans="1:4">
      <c r="A1610" s="10"/>
      <c r="B1610" s="10"/>
      <c r="C1610" s="430"/>
      <c r="D1610" s="10"/>
    </row>
    <row r="1611" spans="1:4">
      <c r="A1611" s="10"/>
      <c r="B1611" s="10"/>
      <c r="C1611" s="430"/>
      <c r="D1611" s="10"/>
    </row>
    <row r="1612" spans="1:4">
      <c r="A1612" s="10"/>
      <c r="B1612" s="10"/>
      <c r="C1612" s="430"/>
      <c r="D1612" s="10"/>
    </row>
    <row r="1613" spans="1:4">
      <c r="A1613" s="10"/>
      <c r="B1613" s="10"/>
      <c r="C1613" s="430"/>
      <c r="D1613" s="10"/>
    </row>
    <row r="1614" spans="1:4">
      <c r="A1614" s="10"/>
      <c r="B1614" s="10"/>
      <c r="C1614" s="430"/>
      <c r="D1614" s="10"/>
    </row>
    <row r="1615" spans="1:4">
      <c r="A1615" s="10"/>
      <c r="B1615" s="10"/>
      <c r="C1615" s="430"/>
      <c r="D1615" s="10"/>
    </row>
    <row r="1616" spans="1:4">
      <c r="A1616" s="10"/>
      <c r="B1616" s="10"/>
      <c r="C1616" s="430"/>
      <c r="D1616" s="10"/>
    </row>
    <row r="1617" spans="1:4">
      <c r="A1617" s="10"/>
      <c r="B1617" s="10"/>
      <c r="C1617" s="430"/>
      <c r="D1617" s="10"/>
    </row>
    <row r="1618" spans="1:4">
      <c r="A1618" s="10"/>
      <c r="B1618" s="10"/>
      <c r="C1618" s="430"/>
      <c r="D1618" s="10"/>
    </row>
    <row r="1619" spans="1:4">
      <c r="A1619" s="10"/>
      <c r="B1619" s="10"/>
      <c r="C1619" s="430"/>
      <c r="D1619" s="10"/>
    </row>
    <row r="1620" spans="1:4">
      <c r="A1620" s="10"/>
      <c r="B1620" s="10"/>
      <c r="C1620" s="430"/>
      <c r="D1620" s="10"/>
    </row>
    <row r="1621" spans="1:4">
      <c r="A1621" s="10"/>
      <c r="B1621" s="10"/>
      <c r="C1621" s="430"/>
      <c r="D1621" s="10"/>
    </row>
    <row r="1622" spans="1:4">
      <c r="A1622" s="10"/>
      <c r="B1622" s="10"/>
      <c r="C1622" s="430"/>
      <c r="D1622" s="10"/>
    </row>
    <row r="1623" spans="1:4">
      <c r="A1623" s="10"/>
      <c r="B1623" s="10"/>
      <c r="C1623" s="430"/>
      <c r="D1623" s="10"/>
    </row>
    <row r="1624" spans="1:4">
      <c r="A1624" s="10"/>
      <c r="B1624" s="10"/>
      <c r="C1624" s="430"/>
      <c r="D1624" s="10"/>
    </row>
    <row r="1625" spans="1:4">
      <c r="A1625" s="10"/>
      <c r="B1625" s="10"/>
      <c r="C1625" s="430"/>
      <c r="D1625" s="10"/>
    </row>
    <row r="1626" spans="1:4">
      <c r="A1626" s="10"/>
      <c r="B1626" s="10"/>
      <c r="C1626" s="430"/>
      <c r="D1626" s="10"/>
    </row>
    <row r="1627" spans="1:4">
      <c r="A1627" s="10"/>
      <c r="B1627" s="10"/>
      <c r="C1627" s="430"/>
      <c r="D1627" s="10"/>
    </row>
    <row r="1628" spans="1:4">
      <c r="A1628" s="10"/>
      <c r="B1628" s="10"/>
      <c r="C1628" s="430"/>
      <c r="D1628" s="10"/>
    </row>
    <row r="1629" spans="1:4">
      <c r="A1629" s="10"/>
      <c r="B1629" s="10"/>
      <c r="C1629" s="430"/>
      <c r="D1629" s="10"/>
    </row>
    <row r="1630" spans="1:4">
      <c r="A1630" s="10"/>
      <c r="B1630" s="10"/>
      <c r="C1630" s="430"/>
      <c r="D1630" s="10"/>
    </row>
    <row r="1631" spans="1:4">
      <c r="A1631" s="10"/>
      <c r="B1631" s="10"/>
      <c r="C1631" s="430"/>
      <c r="D1631" s="10"/>
    </row>
    <row r="1632" spans="1:4">
      <c r="A1632" s="10"/>
      <c r="B1632" s="10"/>
      <c r="C1632" s="430"/>
      <c r="D1632" s="10"/>
    </row>
    <row r="1633" spans="1:4">
      <c r="A1633" s="10"/>
      <c r="B1633" s="10"/>
      <c r="C1633" s="430"/>
      <c r="D1633" s="10"/>
    </row>
    <row r="1634" spans="1:4">
      <c r="A1634" s="10"/>
      <c r="B1634" s="10"/>
      <c r="C1634" s="430"/>
      <c r="D1634" s="10"/>
    </row>
    <row r="1635" spans="1:4">
      <c r="A1635" s="10"/>
      <c r="B1635" s="10"/>
      <c r="C1635" s="430"/>
      <c r="D1635" s="10"/>
    </row>
    <row r="1636" spans="1:4">
      <c r="A1636" s="10"/>
      <c r="B1636" s="10"/>
      <c r="C1636" s="430"/>
      <c r="D1636" s="10"/>
    </row>
    <row r="1637" spans="1:4">
      <c r="A1637" s="10"/>
      <c r="B1637" s="10"/>
      <c r="C1637" s="430"/>
      <c r="D1637" s="10"/>
    </row>
    <row r="1638" spans="1:4">
      <c r="A1638" s="10"/>
      <c r="B1638" s="10"/>
      <c r="C1638" s="430"/>
      <c r="D1638" s="10"/>
    </row>
    <row r="1639" spans="1:4">
      <c r="A1639" s="10"/>
      <c r="B1639" s="10"/>
      <c r="C1639" s="430"/>
      <c r="D1639" s="10"/>
    </row>
    <row r="1640" spans="1:4">
      <c r="A1640" s="10"/>
      <c r="B1640" s="10"/>
      <c r="C1640" s="430"/>
      <c r="D1640" s="10"/>
    </row>
    <row r="1641" spans="1:4">
      <c r="A1641" s="10"/>
      <c r="B1641" s="10"/>
      <c r="C1641" s="430"/>
      <c r="D1641" s="10"/>
    </row>
    <row r="1642" spans="1:4">
      <c r="A1642" s="10"/>
      <c r="B1642" s="10"/>
      <c r="C1642" s="430"/>
      <c r="D1642" s="10"/>
    </row>
    <row r="1643" spans="1:4">
      <c r="A1643" s="10"/>
      <c r="B1643" s="10"/>
      <c r="C1643" s="430"/>
      <c r="D1643" s="10"/>
    </row>
    <row r="1644" spans="1:4">
      <c r="A1644" s="10"/>
      <c r="B1644" s="10"/>
      <c r="C1644" s="430"/>
      <c r="D1644" s="10"/>
    </row>
    <row r="1645" spans="1:4">
      <c r="A1645" s="10"/>
      <c r="B1645" s="10"/>
      <c r="C1645" s="430"/>
      <c r="D1645" s="10"/>
    </row>
    <row r="1646" spans="1:4">
      <c r="A1646" s="10"/>
      <c r="B1646" s="10"/>
      <c r="C1646" s="430"/>
      <c r="D1646" s="10"/>
    </row>
    <row r="1647" spans="1:4">
      <c r="A1647" s="10"/>
      <c r="B1647" s="10"/>
      <c r="C1647" s="430"/>
      <c r="D1647" s="10"/>
    </row>
    <row r="1648" spans="1:4">
      <c r="A1648" s="10"/>
      <c r="B1648" s="10"/>
      <c r="C1648" s="430"/>
      <c r="D1648" s="10"/>
    </row>
    <row r="1649" spans="1:4">
      <c r="A1649" s="10"/>
      <c r="B1649" s="10"/>
      <c r="C1649" s="430"/>
      <c r="D1649" s="10"/>
    </row>
    <row r="1650" spans="1:4">
      <c r="A1650" s="10"/>
      <c r="B1650" s="10"/>
      <c r="C1650" s="430"/>
      <c r="D1650" s="10"/>
    </row>
    <row r="1651" spans="1:4">
      <c r="A1651" s="10"/>
      <c r="B1651" s="10"/>
      <c r="C1651" s="430"/>
      <c r="D1651" s="10"/>
    </row>
    <row r="1652" spans="1:4">
      <c r="A1652" s="10"/>
      <c r="B1652" s="10"/>
      <c r="C1652" s="430"/>
      <c r="D1652" s="10"/>
    </row>
    <row r="1653" spans="1:4">
      <c r="A1653" s="10"/>
      <c r="B1653" s="10"/>
      <c r="C1653" s="430"/>
      <c r="D1653" s="10"/>
    </row>
    <row r="1654" spans="1:4">
      <c r="A1654" s="10"/>
      <c r="B1654" s="10"/>
      <c r="C1654" s="430"/>
      <c r="D1654" s="10"/>
    </row>
    <row r="1655" spans="1:4">
      <c r="A1655" s="10"/>
      <c r="B1655" s="10"/>
      <c r="C1655" s="430"/>
      <c r="D1655" s="10"/>
    </row>
    <row r="1656" spans="1:4">
      <c r="A1656" s="10"/>
      <c r="B1656" s="10"/>
      <c r="C1656" s="430"/>
      <c r="D1656" s="10"/>
    </row>
    <row r="1657" spans="1:4">
      <c r="A1657" s="10"/>
      <c r="B1657" s="10"/>
      <c r="C1657" s="430"/>
      <c r="D1657" s="10"/>
    </row>
    <row r="1658" spans="1:4">
      <c r="A1658" s="10"/>
      <c r="B1658" s="10"/>
      <c r="C1658" s="430"/>
      <c r="D1658" s="10"/>
    </row>
    <row r="1659" spans="1:4">
      <c r="A1659" s="10"/>
      <c r="B1659" s="10"/>
      <c r="C1659" s="430"/>
      <c r="D1659" s="10"/>
    </row>
    <row r="1660" spans="1:4">
      <c r="A1660" s="10"/>
      <c r="B1660" s="10"/>
      <c r="C1660" s="430"/>
      <c r="D1660" s="10"/>
    </row>
    <row r="1661" spans="1:4">
      <c r="A1661" s="10"/>
      <c r="B1661" s="10"/>
      <c r="C1661" s="430"/>
      <c r="D1661" s="10"/>
    </row>
    <row r="1662" spans="1:4">
      <c r="A1662" s="10"/>
      <c r="B1662" s="10"/>
      <c r="C1662" s="430"/>
      <c r="D1662" s="10"/>
    </row>
    <row r="1663" spans="1:4">
      <c r="A1663" s="10"/>
      <c r="B1663" s="10"/>
      <c r="C1663" s="430"/>
      <c r="D1663" s="10"/>
    </row>
    <row r="1664" spans="1:4">
      <c r="A1664" s="10"/>
      <c r="B1664" s="10"/>
      <c r="C1664" s="430"/>
      <c r="D1664" s="10"/>
    </row>
    <row r="1665" spans="1:4">
      <c r="A1665" s="10"/>
      <c r="B1665" s="10"/>
      <c r="C1665" s="430"/>
      <c r="D1665" s="10"/>
    </row>
    <row r="1666" spans="1:4">
      <c r="A1666" s="10"/>
      <c r="B1666" s="10"/>
      <c r="C1666" s="430"/>
      <c r="D1666" s="10"/>
    </row>
    <row r="1667" spans="1:4">
      <c r="A1667" s="10"/>
      <c r="B1667" s="10"/>
      <c r="C1667" s="430"/>
      <c r="D1667" s="10"/>
    </row>
    <row r="1668" spans="1:4">
      <c r="A1668" s="10"/>
      <c r="B1668" s="10"/>
      <c r="C1668" s="430"/>
      <c r="D1668" s="10"/>
    </row>
    <row r="1669" spans="1:4">
      <c r="A1669" s="10"/>
      <c r="B1669" s="10"/>
      <c r="C1669" s="430"/>
      <c r="D1669" s="10"/>
    </row>
    <row r="1670" spans="1:4">
      <c r="A1670" s="10"/>
      <c r="B1670" s="10"/>
      <c r="C1670" s="430"/>
      <c r="D1670" s="10"/>
    </row>
    <row r="1671" spans="1:4">
      <c r="A1671" s="10"/>
      <c r="B1671" s="10"/>
      <c r="C1671" s="430"/>
      <c r="D1671" s="10"/>
    </row>
    <row r="1672" spans="1:4">
      <c r="A1672" s="10"/>
      <c r="B1672" s="10"/>
      <c r="C1672" s="430"/>
      <c r="D1672" s="10"/>
    </row>
    <row r="1673" spans="1:4">
      <c r="A1673" s="10"/>
      <c r="B1673" s="10"/>
      <c r="C1673" s="430"/>
      <c r="D1673" s="10"/>
    </row>
    <row r="1674" spans="1:4">
      <c r="A1674" s="10"/>
      <c r="B1674" s="10"/>
      <c r="C1674" s="430"/>
      <c r="D1674" s="10"/>
    </row>
    <row r="1675" spans="1:4">
      <c r="A1675" s="10"/>
      <c r="B1675" s="10"/>
      <c r="C1675" s="430"/>
      <c r="D1675" s="10"/>
    </row>
    <row r="1676" spans="1:4">
      <c r="A1676" s="10"/>
      <c r="B1676" s="10"/>
      <c r="C1676" s="430"/>
      <c r="D1676" s="10"/>
    </row>
    <row r="1677" spans="1:4">
      <c r="A1677" s="10"/>
      <c r="B1677" s="10"/>
      <c r="C1677" s="430"/>
      <c r="D1677" s="10"/>
    </row>
    <row r="1678" spans="1:4">
      <c r="A1678" s="10"/>
      <c r="B1678" s="10"/>
      <c r="C1678" s="430"/>
      <c r="D1678" s="10"/>
    </row>
    <row r="1679" spans="1:4">
      <c r="A1679" s="10"/>
      <c r="B1679" s="10"/>
      <c r="C1679" s="430"/>
      <c r="D1679" s="10"/>
    </row>
    <row r="1680" spans="1:4">
      <c r="A1680" s="10"/>
      <c r="B1680" s="10"/>
      <c r="C1680" s="430"/>
      <c r="D1680" s="10"/>
    </row>
    <row r="1681" spans="1:4">
      <c r="A1681" s="10"/>
      <c r="B1681" s="10"/>
      <c r="C1681" s="430"/>
      <c r="D1681" s="10"/>
    </row>
    <row r="1682" spans="1:4">
      <c r="A1682" s="10"/>
      <c r="B1682" s="10"/>
      <c r="C1682" s="430"/>
      <c r="D1682" s="10"/>
    </row>
    <row r="1683" spans="1:4">
      <c r="A1683" s="10"/>
      <c r="B1683" s="10"/>
      <c r="C1683" s="430"/>
      <c r="D1683" s="10"/>
    </row>
    <row r="1684" spans="1:4">
      <c r="A1684" s="10"/>
      <c r="B1684" s="10"/>
      <c r="C1684" s="430"/>
      <c r="D1684" s="10"/>
    </row>
    <row r="1685" spans="1:4">
      <c r="A1685" s="10"/>
      <c r="B1685" s="10"/>
      <c r="C1685" s="430"/>
      <c r="D1685" s="10"/>
    </row>
    <row r="1686" spans="1:4">
      <c r="A1686" s="10"/>
      <c r="B1686" s="10"/>
      <c r="C1686" s="430"/>
      <c r="D1686" s="10"/>
    </row>
    <row r="1687" spans="1:4">
      <c r="A1687" s="10"/>
      <c r="B1687" s="10"/>
      <c r="C1687" s="430"/>
      <c r="D1687" s="10"/>
    </row>
    <row r="1688" spans="1:4">
      <c r="A1688" s="10"/>
      <c r="B1688" s="10"/>
      <c r="C1688" s="430"/>
      <c r="D1688" s="10"/>
    </row>
    <row r="1689" spans="1:4">
      <c r="A1689" s="10"/>
      <c r="B1689" s="10"/>
      <c r="C1689" s="430"/>
      <c r="D1689" s="10"/>
    </row>
    <row r="1690" spans="1:4">
      <c r="A1690" s="10"/>
      <c r="B1690" s="10"/>
      <c r="C1690" s="430"/>
      <c r="D1690" s="10"/>
    </row>
    <row r="1691" spans="1:4">
      <c r="A1691" s="10"/>
      <c r="B1691" s="10"/>
      <c r="C1691" s="430"/>
      <c r="D1691" s="10"/>
    </row>
    <row r="1692" spans="1:4">
      <c r="A1692" s="10"/>
      <c r="B1692" s="10"/>
      <c r="C1692" s="430"/>
      <c r="D1692" s="10"/>
    </row>
    <row r="1693" spans="1:4">
      <c r="A1693" s="10"/>
      <c r="B1693" s="10"/>
      <c r="C1693" s="430"/>
      <c r="D1693" s="10"/>
    </row>
    <row r="1694" spans="1:4">
      <c r="A1694" s="10"/>
      <c r="B1694" s="10"/>
      <c r="C1694" s="430"/>
      <c r="D1694" s="10"/>
    </row>
    <row r="1695" spans="1:4">
      <c r="A1695" s="10"/>
      <c r="B1695" s="10"/>
      <c r="C1695" s="430"/>
      <c r="D1695" s="10"/>
    </row>
    <row r="1696" spans="1:4">
      <c r="A1696" s="10"/>
      <c r="B1696" s="10"/>
      <c r="C1696" s="430"/>
      <c r="D1696" s="10"/>
    </row>
    <row r="1697" spans="1:4">
      <c r="A1697" s="10"/>
      <c r="B1697" s="10"/>
      <c r="C1697" s="430"/>
      <c r="D1697" s="10"/>
    </row>
    <row r="1698" spans="1:4">
      <c r="A1698" s="10"/>
      <c r="B1698" s="10"/>
      <c r="C1698" s="430"/>
      <c r="D1698" s="10"/>
    </row>
    <row r="1699" spans="1:4">
      <c r="A1699" s="10"/>
      <c r="B1699" s="10"/>
      <c r="C1699" s="430"/>
      <c r="D1699" s="10"/>
    </row>
    <row r="1700" spans="1:4">
      <c r="A1700" s="10"/>
      <c r="B1700" s="10"/>
      <c r="C1700" s="430"/>
      <c r="D1700" s="10"/>
    </row>
    <row r="1701" spans="1:4">
      <c r="A1701" s="10"/>
      <c r="B1701" s="10"/>
      <c r="C1701" s="430"/>
      <c r="D1701" s="10"/>
    </row>
    <row r="1702" spans="1:4">
      <c r="A1702" s="10"/>
      <c r="B1702" s="10"/>
      <c r="C1702" s="430"/>
      <c r="D1702" s="10"/>
    </row>
    <row r="1703" spans="1:4">
      <c r="A1703" s="10"/>
      <c r="B1703" s="10"/>
      <c r="C1703" s="430"/>
      <c r="D1703" s="10"/>
    </row>
    <row r="1704" spans="1:4">
      <c r="A1704" s="10"/>
      <c r="B1704" s="10"/>
      <c r="C1704" s="430"/>
      <c r="D1704" s="10"/>
    </row>
    <row r="1705" spans="1:4">
      <c r="A1705" s="10"/>
      <c r="B1705" s="10"/>
      <c r="C1705" s="430"/>
      <c r="D1705" s="10"/>
    </row>
    <row r="1706" spans="1:4">
      <c r="A1706" s="10"/>
      <c r="B1706" s="10"/>
      <c r="C1706" s="430"/>
      <c r="D1706" s="10"/>
    </row>
    <row r="1707" spans="1:4">
      <c r="A1707" s="10"/>
      <c r="B1707" s="10"/>
      <c r="C1707" s="430"/>
      <c r="D1707" s="10"/>
    </row>
    <row r="1708" spans="1:4">
      <c r="A1708" s="10"/>
      <c r="B1708" s="10"/>
      <c r="C1708" s="430"/>
      <c r="D1708" s="10"/>
    </row>
    <row r="1709" spans="1:4">
      <c r="A1709" s="10"/>
      <c r="B1709" s="10"/>
      <c r="C1709" s="430"/>
      <c r="D1709" s="10"/>
    </row>
    <row r="1710" spans="1:4">
      <c r="A1710" s="10"/>
      <c r="B1710" s="10"/>
      <c r="C1710" s="430"/>
      <c r="D1710" s="10"/>
    </row>
    <row r="1711" spans="1:4">
      <c r="A1711" s="10"/>
      <c r="B1711" s="10"/>
      <c r="C1711" s="430"/>
      <c r="D1711" s="10"/>
    </row>
    <row r="1712" spans="1:4">
      <c r="A1712" s="10"/>
      <c r="B1712" s="10"/>
      <c r="C1712" s="430"/>
      <c r="D1712" s="10"/>
    </row>
    <row r="1713" spans="1:4">
      <c r="A1713" s="10"/>
      <c r="B1713" s="10"/>
      <c r="C1713" s="430"/>
      <c r="D1713" s="10"/>
    </row>
    <row r="1714" spans="1:4">
      <c r="A1714" s="10"/>
      <c r="B1714" s="10"/>
      <c r="C1714" s="430"/>
      <c r="D1714" s="10"/>
    </row>
    <row r="1715" spans="1:4">
      <c r="A1715" s="10"/>
      <c r="B1715" s="10"/>
      <c r="C1715" s="430"/>
      <c r="D1715" s="10"/>
    </row>
    <row r="1716" spans="1:4">
      <c r="A1716" s="10"/>
      <c r="B1716" s="10"/>
      <c r="C1716" s="430"/>
      <c r="D1716" s="10"/>
    </row>
    <row r="1717" spans="1:4">
      <c r="A1717" s="10"/>
      <c r="B1717" s="10"/>
      <c r="C1717" s="430"/>
      <c r="D1717" s="10"/>
    </row>
    <row r="1718" spans="1:4">
      <c r="A1718" s="10"/>
      <c r="B1718" s="10"/>
      <c r="C1718" s="430"/>
      <c r="D1718" s="10"/>
    </row>
    <row r="1719" spans="1:4">
      <c r="A1719" s="10"/>
      <c r="B1719" s="10"/>
      <c r="C1719" s="430"/>
      <c r="D1719" s="10"/>
    </row>
    <row r="1720" spans="1:4">
      <c r="A1720" s="10"/>
      <c r="B1720" s="10"/>
      <c r="C1720" s="430"/>
      <c r="D1720" s="10"/>
    </row>
    <row r="1721" spans="1:4">
      <c r="A1721" s="10"/>
      <c r="B1721" s="10"/>
      <c r="C1721" s="430"/>
      <c r="D1721" s="10"/>
    </row>
    <row r="1722" spans="1:4">
      <c r="A1722" s="10"/>
      <c r="B1722" s="10"/>
      <c r="C1722" s="430"/>
      <c r="D1722" s="10"/>
    </row>
    <row r="1723" spans="1:4">
      <c r="A1723" s="10"/>
      <c r="B1723" s="10"/>
      <c r="C1723" s="430"/>
      <c r="D1723" s="10"/>
    </row>
    <row r="1724" spans="1:4">
      <c r="A1724" s="10"/>
      <c r="B1724" s="10"/>
      <c r="C1724" s="430"/>
      <c r="D1724" s="10"/>
    </row>
    <row r="1725" spans="1:4">
      <c r="A1725" s="10"/>
      <c r="B1725" s="10"/>
      <c r="C1725" s="430"/>
      <c r="D1725" s="10"/>
    </row>
    <row r="1726" spans="1:4">
      <c r="A1726" s="10"/>
      <c r="B1726" s="10"/>
      <c r="C1726" s="430"/>
      <c r="D1726" s="10"/>
    </row>
    <row r="1727" spans="1:4">
      <c r="A1727" s="10"/>
      <c r="B1727" s="10"/>
      <c r="C1727" s="430"/>
      <c r="D1727" s="10"/>
    </row>
    <row r="1728" spans="1:4">
      <c r="A1728" s="10"/>
      <c r="B1728" s="10"/>
      <c r="C1728" s="430"/>
      <c r="D1728" s="10"/>
    </row>
    <row r="1729" spans="1:4">
      <c r="A1729" s="10"/>
      <c r="B1729" s="10"/>
      <c r="C1729" s="430"/>
      <c r="D1729" s="10"/>
    </row>
    <row r="1730" spans="1:4">
      <c r="A1730" s="10"/>
      <c r="B1730" s="10"/>
      <c r="C1730" s="430"/>
      <c r="D1730" s="10"/>
    </row>
    <row r="1731" spans="1:4">
      <c r="A1731" s="10"/>
      <c r="B1731" s="10"/>
      <c r="C1731" s="430"/>
      <c r="D1731" s="10"/>
    </row>
    <row r="1732" spans="1:4">
      <c r="A1732" s="10"/>
      <c r="B1732" s="10"/>
      <c r="C1732" s="430"/>
      <c r="D1732" s="10"/>
    </row>
    <row r="1733" spans="1:4">
      <c r="A1733" s="10"/>
      <c r="B1733" s="10"/>
      <c r="C1733" s="430"/>
      <c r="D1733" s="10"/>
    </row>
    <row r="1734" spans="1:4">
      <c r="A1734" s="10"/>
      <c r="B1734" s="10"/>
      <c r="C1734" s="430"/>
      <c r="D1734" s="10"/>
    </row>
    <row r="1735" spans="1:4">
      <c r="A1735" s="10"/>
      <c r="B1735" s="10"/>
      <c r="C1735" s="430"/>
      <c r="D1735" s="10"/>
    </row>
    <row r="1736" spans="1:4">
      <c r="A1736" s="10"/>
      <c r="B1736" s="10"/>
      <c r="C1736" s="430"/>
      <c r="D1736" s="10"/>
    </row>
    <row r="1737" spans="1:4">
      <c r="A1737" s="10"/>
      <c r="B1737" s="10"/>
      <c r="C1737" s="430"/>
      <c r="D1737" s="10"/>
    </row>
    <row r="1738" spans="1:4">
      <c r="A1738" s="10"/>
      <c r="B1738" s="10"/>
      <c r="C1738" s="430"/>
      <c r="D1738" s="10"/>
    </row>
    <row r="1739" spans="1:4">
      <c r="A1739" s="10"/>
      <c r="B1739" s="10"/>
      <c r="C1739" s="430"/>
      <c r="D1739" s="10"/>
    </row>
    <row r="1740" spans="1:4">
      <c r="A1740" s="10"/>
      <c r="B1740" s="10"/>
      <c r="C1740" s="430"/>
      <c r="D1740" s="10"/>
    </row>
    <row r="1741" spans="1:4">
      <c r="A1741" s="10"/>
      <c r="B1741" s="10"/>
      <c r="C1741" s="430"/>
      <c r="D1741" s="10"/>
    </row>
    <row r="1742" spans="1:4">
      <c r="A1742" s="10"/>
      <c r="B1742" s="10"/>
      <c r="C1742" s="430"/>
      <c r="D1742" s="10"/>
    </row>
    <row r="1743" spans="1:4">
      <c r="A1743" s="10"/>
      <c r="B1743" s="10"/>
      <c r="C1743" s="430"/>
      <c r="D1743" s="10"/>
    </row>
    <row r="1744" spans="1:4">
      <c r="A1744" s="10"/>
      <c r="B1744" s="10"/>
      <c r="C1744" s="430"/>
      <c r="D1744" s="10"/>
    </row>
    <row r="1745" spans="1:4">
      <c r="A1745" s="10"/>
      <c r="B1745" s="10"/>
      <c r="C1745" s="430"/>
      <c r="D1745" s="10"/>
    </row>
    <row r="1746" spans="1:4">
      <c r="A1746" s="10"/>
      <c r="B1746" s="10"/>
      <c r="C1746" s="430"/>
      <c r="D1746" s="10"/>
    </row>
    <row r="1747" spans="1:4">
      <c r="A1747" s="10"/>
      <c r="B1747" s="10"/>
      <c r="C1747" s="430"/>
      <c r="D1747" s="10"/>
    </row>
    <row r="1748" spans="1:4">
      <c r="A1748" s="10"/>
      <c r="B1748" s="10"/>
      <c r="C1748" s="430"/>
      <c r="D1748" s="10"/>
    </row>
    <row r="1749" spans="1:4">
      <c r="A1749" s="10"/>
      <c r="B1749" s="10"/>
      <c r="C1749" s="430"/>
      <c r="D1749" s="10"/>
    </row>
    <row r="1750" spans="1:4">
      <c r="A1750" s="10"/>
      <c r="B1750" s="10"/>
      <c r="C1750" s="430"/>
      <c r="D1750" s="10"/>
    </row>
    <row r="1751" spans="1:4">
      <c r="A1751" s="10"/>
      <c r="B1751" s="10"/>
      <c r="C1751" s="430"/>
      <c r="D1751" s="10"/>
    </row>
    <row r="1752" spans="1:4">
      <c r="A1752" s="10"/>
      <c r="B1752" s="10"/>
      <c r="C1752" s="430"/>
      <c r="D1752" s="10"/>
    </row>
    <row r="1753" spans="1:4">
      <c r="A1753" s="10"/>
      <c r="B1753" s="10"/>
      <c r="C1753" s="430"/>
      <c r="D1753" s="10"/>
    </row>
    <row r="1754" spans="1:4">
      <c r="A1754" s="10"/>
      <c r="B1754" s="10"/>
      <c r="C1754" s="430"/>
      <c r="D1754" s="10"/>
    </row>
    <row r="1755" spans="1:4">
      <c r="A1755" s="10"/>
      <c r="B1755" s="10"/>
      <c r="C1755" s="430"/>
      <c r="D1755" s="10"/>
    </row>
    <row r="1756" spans="1:4">
      <c r="A1756" s="10"/>
      <c r="B1756" s="10"/>
      <c r="C1756" s="430"/>
      <c r="D1756" s="10"/>
    </row>
    <row r="1757" spans="1:4">
      <c r="A1757" s="10"/>
      <c r="B1757" s="10"/>
      <c r="C1757" s="430"/>
      <c r="D1757" s="10"/>
    </row>
    <row r="1758" spans="1:4">
      <c r="A1758" s="10"/>
      <c r="B1758" s="10"/>
      <c r="C1758" s="430"/>
      <c r="D1758" s="10"/>
    </row>
    <row r="1759" spans="1:4">
      <c r="A1759" s="10"/>
      <c r="B1759" s="10"/>
      <c r="C1759" s="430"/>
      <c r="D1759" s="10"/>
    </row>
    <row r="1760" spans="1:4">
      <c r="A1760" s="10"/>
      <c r="B1760" s="10"/>
      <c r="C1760" s="430"/>
      <c r="D1760" s="10"/>
    </row>
    <row r="1761" spans="1:4">
      <c r="A1761" s="10"/>
      <c r="B1761" s="10"/>
      <c r="C1761" s="430"/>
      <c r="D1761" s="10"/>
    </row>
    <row r="1762" spans="1:4">
      <c r="A1762" s="10"/>
      <c r="B1762" s="10"/>
      <c r="C1762" s="430"/>
      <c r="D1762" s="10"/>
    </row>
    <row r="1763" spans="1:4">
      <c r="A1763" s="10"/>
      <c r="B1763" s="10"/>
      <c r="C1763" s="430"/>
      <c r="D1763" s="10"/>
    </row>
    <row r="1764" spans="1:4">
      <c r="A1764" s="10"/>
      <c r="B1764" s="10"/>
      <c r="C1764" s="430"/>
      <c r="D1764" s="10"/>
    </row>
    <row r="1765" spans="1:4">
      <c r="A1765" s="10"/>
      <c r="B1765" s="10"/>
      <c r="C1765" s="430"/>
      <c r="D1765" s="10"/>
    </row>
    <row r="1766" spans="1:4">
      <c r="A1766" s="10"/>
      <c r="B1766" s="10"/>
      <c r="C1766" s="430"/>
      <c r="D1766" s="10"/>
    </row>
    <row r="1767" spans="1:4">
      <c r="A1767" s="10"/>
      <c r="B1767" s="10"/>
      <c r="C1767" s="430"/>
      <c r="D1767" s="10"/>
    </row>
    <row r="1768" spans="1:4">
      <c r="A1768" s="10"/>
      <c r="B1768" s="10"/>
      <c r="C1768" s="430"/>
      <c r="D1768" s="10"/>
    </row>
    <row r="1769" spans="1:4">
      <c r="A1769" s="10"/>
      <c r="B1769" s="10"/>
      <c r="C1769" s="430"/>
      <c r="D1769" s="10"/>
    </row>
    <row r="1770" spans="1:4">
      <c r="A1770" s="10"/>
      <c r="B1770" s="10"/>
      <c r="C1770" s="430"/>
      <c r="D1770" s="10"/>
    </row>
    <row r="1771" spans="1:4">
      <c r="A1771" s="10"/>
      <c r="B1771" s="10"/>
      <c r="C1771" s="430"/>
      <c r="D1771" s="10"/>
    </row>
    <row r="1772" spans="1:4">
      <c r="A1772" s="10"/>
      <c r="B1772" s="10"/>
      <c r="C1772" s="430"/>
      <c r="D1772" s="10"/>
    </row>
    <row r="1773" spans="1:4">
      <c r="A1773" s="10"/>
      <c r="B1773" s="10"/>
      <c r="C1773" s="430"/>
      <c r="D1773" s="10"/>
    </row>
    <row r="1774" spans="1:4">
      <c r="A1774" s="10"/>
      <c r="B1774" s="10"/>
      <c r="C1774" s="430"/>
      <c r="D1774" s="10"/>
    </row>
    <row r="1775" spans="1:4">
      <c r="A1775" s="10"/>
      <c r="B1775" s="10"/>
      <c r="C1775" s="430"/>
      <c r="D1775" s="10"/>
    </row>
    <row r="1776" spans="1:4">
      <c r="A1776" s="10"/>
      <c r="B1776" s="10"/>
      <c r="C1776" s="430"/>
      <c r="D1776" s="10"/>
    </row>
    <row r="1777" spans="1:4">
      <c r="A1777" s="10"/>
      <c r="B1777" s="10"/>
      <c r="C1777" s="430"/>
      <c r="D1777" s="10"/>
    </row>
    <row r="1778" spans="1:4">
      <c r="A1778" s="10"/>
      <c r="B1778" s="10"/>
      <c r="C1778" s="430"/>
      <c r="D1778" s="10"/>
    </row>
    <row r="1779" spans="1:4">
      <c r="A1779" s="10"/>
      <c r="B1779" s="10"/>
      <c r="C1779" s="430"/>
      <c r="D1779" s="10"/>
    </row>
    <row r="1780" spans="1:4">
      <c r="A1780" s="10"/>
      <c r="B1780" s="10"/>
      <c r="C1780" s="430"/>
      <c r="D1780" s="10"/>
    </row>
    <row r="1781" spans="1:4">
      <c r="A1781" s="10"/>
      <c r="B1781" s="10"/>
      <c r="C1781" s="430"/>
      <c r="D1781" s="10"/>
    </row>
    <row r="1782" spans="1:4">
      <c r="A1782" s="10"/>
      <c r="B1782" s="10"/>
      <c r="C1782" s="430"/>
      <c r="D1782" s="10"/>
    </row>
    <row r="1783" spans="1:4">
      <c r="A1783" s="10"/>
      <c r="B1783" s="10"/>
      <c r="C1783" s="430"/>
      <c r="D1783" s="10"/>
    </row>
    <row r="1784" spans="1:4">
      <c r="A1784" s="10"/>
      <c r="B1784" s="10"/>
      <c r="C1784" s="430"/>
      <c r="D1784" s="10"/>
    </row>
    <row r="1785" spans="1:4">
      <c r="A1785" s="10"/>
      <c r="B1785" s="10"/>
      <c r="C1785" s="430"/>
      <c r="D1785" s="10"/>
    </row>
    <row r="1786" spans="1:4">
      <c r="A1786" s="10"/>
      <c r="B1786" s="10"/>
      <c r="C1786" s="430"/>
      <c r="D1786" s="10"/>
    </row>
    <row r="1787" spans="1:4">
      <c r="A1787" s="10"/>
      <c r="B1787" s="10"/>
      <c r="C1787" s="430"/>
      <c r="D1787" s="10"/>
    </row>
    <row r="1788" spans="1:4">
      <c r="A1788" s="10"/>
      <c r="B1788" s="10"/>
      <c r="C1788" s="430"/>
      <c r="D1788" s="10"/>
    </row>
    <row r="1789" spans="1:4">
      <c r="A1789" s="10"/>
      <c r="B1789" s="10"/>
      <c r="C1789" s="430"/>
      <c r="D1789" s="10"/>
    </row>
    <row r="1790" spans="1:4">
      <c r="A1790" s="10"/>
      <c r="B1790" s="10"/>
      <c r="C1790" s="430"/>
      <c r="D1790" s="10"/>
    </row>
    <row r="1791" spans="1:4">
      <c r="A1791" s="10"/>
      <c r="B1791" s="10"/>
      <c r="C1791" s="430"/>
      <c r="D1791" s="10"/>
    </row>
    <row r="1792" spans="1:4">
      <c r="A1792" s="10"/>
      <c r="B1792" s="10"/>
      <c r="C1792" s="430"/>
      <c r="D1792" s="10"/>
    </row>
    <row r="1793" spans="1:4">
      <c r="A1793" s="10"/>
      <c r="B1793" s="10"/>
      <c r="C1793" s="430"/>
      <c r="D1793" s="10"/>
    </row>
    <row r="1794" spans="1:4">
      <c r="A1794" s="10"/>
      <c r="B1794" s="10"/>
      <c r="C1794" s="430"/>
      <c r="D1794" s="10"/>
    </row>
    <row r="1795" spans="1:4">
      <c r="A1795" s="10"/>
      <c r="B1795" s="10"/>
      <c r="C1795" s="430"/>
      <c r="D1795" s="10"/>
    </row>
    <row r="1796" spans="1:4">
      <c r="A1796" s="10"/>
      <c r="B1796" s="10"/>
      <c r="C1796" s="430"/>
      <c r="D1796" s="10"/>
    </row>
    <row r="1797" spans="1:4">
      <c r="A1797" s="10"/>
      <c r="B1797" s="10"/>
      <c r="C1797" s="430"/>
      <c r="D1797" s="10"/>
    </row>
    <row r="1798" spans="1:4">
      <c r="A1798" s="10"/>
      <c r="B1798" s="10"/>
      <c r="C1798" s="430"/>
      <c r="D1798" s="10"/>
    </row>
    <row r="1799" spans="1:4">
      <c r="A1799" s="10"/>
      <c r="B1799" s="10"/>
      <c r="C1799" s="430"/>
      <c r="D1799" s="10"/>
    </row>
    <row r="1800" spans="1:4">
      <c r="A1800" s="10"/>
      <c r="B1800" s="10"/>
      <c r="C1800" s="430"/>
      <c r="D1800" s="10"/>
    </row>
    <row r="1801" spans="1:4">
      <c r="A1801" s="10"/>
      <c r="B1801" s="10"/>
      <c r="C1801" s="430"/>
      <c r="D1801" s="10"/>
    </row>
    <row r="1802" spans="1:4">
      <c r="A1802" s="10"/>
      <c r="B1802" s="10"/>
      <c r="C1802" s="430"/>
      <c r="D1802" s="10"/>
    </row>
    <row r="1803" spans="1:4">
      <c r="A1803" s="10"/>
      <c r="B1803" s="10"/>
      <c r="C1803" s="430"/>
      <c r="D1803" s="10"/>
    </row>
    <row r="1804" spans="1:4">
      <c r="A1804" s="10"/>
      <c r="B1804" s="10"/>
      <c r="C1804" s="430"/>
      <c r="D1804" s="10"/>
    </row>
    <row r="1805" spans="1:4">
      <c r="A1805" s="10"/>
      <c r="B1805" s="10"/>
      <c r="C1805" s="430"/>
      <c r="D1805" s="10"/>
    </row>
    <row r="1806" spans="1:4">
      <c r="A1806" s="10"/>
      <c r="B1806" s="10"/>
      <c r="C1806" s="430"/>
      <c r="D1806" s="10"/>
    </row>
    <row r="1807" spans="1:4">
      <c r="A1807" s="10"/>
      <c r="B1807" s="10"/>
      <c r="C1807" s="430"/>
      <c r="D1807" s="10"/>
    </row>
    <row r="1808" spans="1:4">
      <c r="A1808" s="10"/>
      <c r="B1808" s="10"/>
      <c r="C1808" s="430"/>
      <c r="D1808" s="10"/>
    </row>
    <row r="1809" spans="1:4">
      <c r="A1809" s="10"/>
      <c r="B1809" s="10"/>
      <c r="C1809" s="430"/>
      <c r="D1809" s="10"/>
    </row>
    <row r="1810" spans="1:4">
      <c r="A1810" s="10"/>
      <c r="B1810" s="10"/>
      <c r="C1810" s="430"/>
      <c r="D1810" s="10"/>
    </row>
    <row r="1811" spans="1:4">
      <c r="A1811" s="10"/>
      <c r="B1811" s="10"/>
      <c r="C1811" s="430"/>
      <c r="D1811" s="10"/>
    </row>
    <row r="1812" spans="1:4">
      <c r="A1812" s="10"/>
      <c r="B1812" s="10"/>
      <c r="C1812" s="430"/>
      <c r="D1812" s="10"/>
    </row>
    <row r="1813" spans="1:4">
      <c r="A1813" s="10"/>
      <c r="B1813" s="10"/>
      <c r="C1813" s="430"/>
      <c r="D1813" s="10"/>
    </row>
    <row r="1814" spans="1:4">
      <c r="A1814" s="10"/>
      <c r="B1814" s="10"/>
      <c r="C1814" s="430"/>
      <c r="D1814" s="10"/>
    </row>
    <row r="1815" spans="1:4">
      <c r="A1815" s="10"/>
      <c r="B1815" s="10"/>
      <c r="C1815" s="430"/>
      <c r="D1815" s="10"/>
    </row>
    <row r="1816" spans="1:4">
      <c r="A1816" s="10"/>
      <c r="B1816" s="10"/>
      <c r="C1816" s="430"/>
      <c r="D1816" s="10"/>
    </row>
    <row r="1817" spans="1:4">
      <c r="A1817" s="10"/>
      <c r="B1817" s="10"/>
      <c r="C1817" s="430"/>
      <c r="D1817" s="10"/>
    </row>
    <row r="1818" spans="1:4">
      <c r="A1818" s="10"/>
      <c r="B1818" s="10"/>
      <c r="C1818" s="430"/>
      <c r="D1818" s="10"/>
    </row>
    <row r="1819" spans="1:4">
      <c r="A1819" s="10"/>
      <c r="B1819" s="10"/>
      <c r="C1819" s="430"/>
      <c r="D1819" s="10"/>
    </row>
    <row r="1820" spans="1:4">
      <c r="A1820" s="10"/>
      <c r="B1820" s="10"/>
      <c r="C1820" s="430"/>
      <c r="D1820" s="10"/>
    </row>
    <row r="1821" spans="1:4">
      <c r="A1821" s="10"/>
      <c r="B1821" s="10"/>
      <c r="C1821" s="430"/>
      <c r="D1821" s="10"/>
    </row>
    <row r="1822" spans="1:4">
      <c r="A1822" s="10"/>
      <c r="B1822" s="10"/>
      <c r="C1822" s="430"/>
      <c r="D1822" s="10"/>
    </row>
    <row r="1823" spans="1:4">
      <c r="A1823" s="10"/>
      <c r="B1823" s="10"/>
      <c r="C1823" s="430"/>
      <c r="D1823" s="10"/>
    </row>
    <row r="1824" spans="1:4">
      <c r="A1824" s="10"/>
      <c r="B1824" s="10"/>
      <c r="C1824" s="430"/>
      <c r="D1824" s="10"/>
    </row>
    <row r="1825" spans="1:4">
      <c r="A1825" s="10"/>
      <c r="B1825" s="10"/>
      <c r="C1825" s="430"/>
      <c r="D1825" s="10"/>
    </row>
    <row r="1826" spans="1:4">
      <c r="A1826" s="10"/>
      <c r="B1826" s="10"/>
      <c r="C1826" s="430"/>
      <c r="D1826" s="10"/>
    </row>
    <row r="1827" spans="1:4">
      <c r="A1827" s="10"/>
      <c r="B1827" s="10"/>
      <c r="C1827" s="430"/>
      <c r="D1827" s="10"/>
    </row>
    <row r="1828" spans="1:4">
      <c r="A1828" s="10"/>
      <c r="B1828" s="10"/>
      <c r="C1828" s="430"/>
      <c r="D1828" s="10"/>
    </row>
    <row r="1829" spans="1:4">
      <c r="A1829" s="10"/>
      <c r="B1829" s="10"/>
      <c r="C1829" s="430"/>
      <c r="D1829" s="10"/>
    </row>
    <row r="1830" spans="1:4">
      <c r="A1830" s="10"/>
      <c r="B1830" s="10"/>
      <c r="C1830" s="430"/>
      <c r="D1830" s="10"/>
    </row>
    <row r="1831" spans="1:4">
      <c r="A1831" s="10"/>
      <c r="B1831" s="10"/>
      <c r="C1831" s="430"/>
      <c r="D1831" s="10"/>
    </row>
    <row r="1832" spans="1:4">
      <c r="A1832" s="10"/>
      <c r="B1832" s="10"/>
      <c r="C1832" s="430"/>
      <c r="D1832" s="10"/>
    </row>
    <row r="1833" spans="1:4">
      <c r="A1833" s="10"/>
      <c r="B1833" s="10"/>
      <c r="C1833" s="430"/>
      <c r="D1833" s="10"/>
    </row>
    <row r="1834" spans="1:4">
      <c r="A1834" s="10"/>
      <c r="B1834" s="10"/>
      <c r="C1834" s="430"/>
      <c r="D1834" s="10"/>
    </row>
    <row r="1835" spans="1:4">
      <c r="A1835" s="10"/>
      <c r="B1835" s="10"/>
      <c r="C1835" s="430"/>
      <c r="D1835" s="10"/>
    </row>
    <row r="1836" spans="1:4">
      <c r="A1836" s="10"/>
      <c r="B1836" s="10"/>
      <c r="C1836" s="430"/>
      <c r="D1836" s="10"/>
    </row>
    <row r="1837" spans="1:4">
      <c r="A1837" s="10"/>
      <c r="B1837" s="10"/>
      <c r="C1837" s="430"/>
      <c r="D1837" s="10"/>
    </row>
    <row r="1838" spans="1:4">
      <c r="A1838" s="10"/>
      <c r="B1838" s="10"/>
      <c r="C1838" s="430"/>
      <c r="D1838" s="10"/>
    </row>
    <row r="1839" spans="1:4">
      <c r="A1839" s="10"/>
      <c r="B1839" s="10"/>
      <c r="C1839" s="430"/>
      <c r="D1839" s="10"/>
    </row>
    <row r="1840" spans="1:4">
      <c r="A1840" s="10"/>
      <c r="B1840" s="10"/>
      <c r="C1840" s="430"/>
      <c r="D1840" s="10"/>
    </row>
    <row r="1841" spans="1:4">
      <c r="A1841" s="10"/>
      <c r="B1841" s="10"/>
      <c r="C1841" s="430"/>
      <c r="D1841" s="10"/>
    </row>
    <row r="1842" spans="1:4">
      <c r="A1842" s="10"/>
      <c r="B1842" s="10"/>
      <c r="C1842" s="430"/>
      <c r="D1842" s="10"/>
    </row>
    <row r="1843" spans="1:4">
      <c r="A1843" s="10"/>
      <c r="B1843" s="10"/>
      <c r="C1843" s="430"/>
      <c r="D1843" s="10"/>
    </row>
    <row r="1844" spans="1:4">
      <c r="A1844" s="10"/>
      <c r="B1844" s="10"/>
      <c r="C1844" s="430"/>
      <c r="D1844" s="10"/>
    </row>
    <row r="1845" spans="1:4">
      <c r="A1845" s="10"/>
      <c r="B1845" s="10"/>
      <c r="C1845" s="430"/>
      <c r="D1845" s="10"/>
    </row>
    <row r="1846" spans="1:4">
      <c r="A1846" s="10"/>
      <c r="B1846" s="10"/>
      <c r="C1846" s="430"/>
      <c r="D1846" s="10"/>
    </row>
    <row r="1847" spans="1:4">
      <c r="A1847" s="10"/>
      <c r="B1847" s="10"/>
      <c r="C1847" s="430"/>
      <c r="D1847" s="10"/>
    </row>
    <row r="1848" spans="1:4">
      <c r="A1848" s="10"/>
      <c r="B1848" s="10"/>
      <c r="C1848" s="430"/>
      <c r="D1848" s="10"/>
    </row>
    <row r="1849" spans="1:4">
      <c r="A1849" s="10"/>
      <c r="B1849" s="10"/>
      <c r="C1849" s="430"/>
      <c r="D1849" s="10"/>
    </row>
    <row r="1850" spans="1:4">
      <c r="A1850" s="10"/>
      <c r="B1850" s="10"/>
      <c r="C1850" s="430"/>
      <c r="D1850" s="10"/>
    </row>
    <row r="1851" spans="1:4">
      <c r="A1851" s="10"/>
      <c r="B1851" s="10"/>
      <c r="C1851" s="430"/>
      <c r="D1851" s="10"/>
    </row>
    <row r="1852" spans="1:4">
      <c r="A1852" s="10"/>
      <c r="B1852" s="10"/>
      <c r="C1852" s="430"/>
      <c r="D1852" s="10"/>
    </row>
    <row r="1853" spans="1:4">
      <c r="A1853" s="10"/>
      <c r="B1853" s="10"/>
      <c r="C1853" s="430"/>
      <c r="D1853" s="10"/>
    </row>
    <row r="1854" spans="1:4">
      <c r="A1854" s="10"/>
      <c r="B1854" s="10"/>
      <c r="C1854" s="430"/>
      <c r="D1854" s="10"/>
    </row>
    <row r="1855" spans="1:4">
      <c r="A1855" s="10"/>
      <c r="B1855" s="10"/>
      <c r="C1855" s="430"/>
      <c r="D1855" s="10"/>
    </row>
    <row r="1856" spans="1:4">
      <c r="A1856" s="10"/>
      <c r="B1856" s="10"/>
      <c r="C1856" s="430"/>
      <c r="D1856" s="10"/>
    </row>
    <row r="1857" spans="1:4">
      <c r="A1857" s="10"/>
      <c r="B1857" s="10"/>
      <c r="C1857" s="430"/>
      <c r="D1857" s="10"/>
    </row>
    <row r="1858" spans="1:4">
      <c r="A1858" s="10"/>
      <c r="B1858" s="10"/>
      <c r="C1858" s="430"/>
      <c r="D1858" s="10"/>
    </row>
    <row r="1859" spans="1:4">
      <c r="A1859" s="10"/>
      <c r="B1859" s="10"/>
      <c r="C1859" s="430"/>
      <c r="D1859" s="10"/>
    </row>
    <row r="1860" spans="1:4">
      <c r="A1860" s="10"/>
      <c r="B1860" s="10"/>
      <c r="C1860" s="430"/>
      <c r="D1860" s="10"/>
    </row>
    <row r="1861" spans="1:4">
      <c r="A1861" s="10"/>
      <c r="B1861" s="10"/>
      <c r="C1861" s="430"/>
      <c r="D1861" s="10"/>
    </row>
    <row r="1862" spans="1:4">
      <c r="A1862" s="10"/>
      <c r="B1862" s="10"/>
      <c r="C1862" s="430"/>
      <c r="D1862" s="10"/>
    </row>
    <row r="1863" spans="1:4">
      <c r="A1863" s="10"/>
      <c r="B1863" s="10"/>
      <c r="C1863" s="430"/>
      <c r="D1863" s="10"/>
    </row>
    <row r="1864" spans="1:4">
      <c r="A1864" s="10"/>
      <c r="B1864" s="10"/>
      <c r="C1864" s="430"/>
      <c r="D1864" s="10"/>
    </row>
    <row r="1865" spans="1:4">
      <c r="A1865" s="10"/>
      <c r="B1865" s="10"/>
      <c r="C1865" s="430"/>
      <c r="D1865" s="10"/>
    </row>
    <row r="1866" spans="1:4">
      <c r="A1866" s="10"/>
      <c r="B1866" s="10"/>
      <c r="C1866" s="430"/>
      <c r="D1866" s="10"/>
    </row>
    <row r="1867" spans="1:4">
      <c r="A1867" s="10"/>
      <c r="B1867" s="10"/>
      <c r="C1867" s="430"/>
      <c r="D1867" s="10"/>
    </row>
    <row r="1868" spans="1:4">
      <c r="A1868" s="10"/>
      <c r="B1868" s="10"/>
      <c r="C1868" s="430"/>
      <c r="D1868" s="10"/>
    </row>
    <row r="1869" spans="1:4">
      <c r="A1869" s="10"/>
      <c r="B1869" s="10"/>
      <c r="C1869" s="430"/>
      <c r="D1869" s="10"/>
    </row>
    <row r="1870" spans="1:4">
      <c r="A1870" s="10"/>
      <c r="B1870" s="10"/>
      <c r="C1870" s="430"/>
      <c r="D1870" s="10"/>
    </row>
    <row r="1871" spans="1:4">
      <c r="A1871" s="10"/>
      <c r="B1871" s="10"/>
      <c r="C1871" s="430"/>
      <c r="D1871" s="10"/>
    </row>
    <row r="1872" spans="1:4">
      <c r="A1872" s="10"/>
      <c r="B1872" s="10"/>
      <c r="C1872" s="430"/>
      <c r="D1872" s="10"/>
    </row>
    <row r="1873" spans="1:4">
      <c r="A1873" s="10"/>
      <c r="B1873" s="10"/>
      <c r="C1873" s="430"/>
      <c r="D1873" s="10"/>
    </row>
    <row r="1874" spans="1:4">
      <c r="A1874" s="10"/>
      <c r="B1874" s="10"/>
      <c r="C1874" s="430"/>
      <c r="D1874" s="10"/>
    </row>
    <row r="1875" spans="1:4">
      <c r="A1875" s="10"/>
      <c r="B1875" s="10"/>
      <c r="C1875" s="430"/>
      <c r="D1875" s="10"/>
    </row>
    <row r="1876" spans="1:4">
      <c r="A1876" s="10"/>
      <c r="B1876" s="10"/>
      <c r="C1876" s="430"/>
      <c r="D1876" s="10"/>
    </row>
    <row r="1877" spans="1:4">
      <c r="A1877" s="10"/>
      <c r="B1877" s="10"/>
      <c r="C1877" s="430"/>
      <c r="D1877" s="10"/>
    </row>
    <row r="1878" spans="1:4">
      <c r="A1878" s="10"/>
      <c r="B1878" s="10"/>
      <c r="C1878" s="430"/>
      <c r="D1878" s="10"/>
    </row>
    <row r="1879" spans="1:4">
      <c r="A1879" s="10"/>
      <c r="B1879" s="10"/>
      <c r="C1879" s="430"/>
      <c r="D1879" s="10"/>
    </row>
    <row r="1880" spans="1:4">
      <c r="A1880" s="10"/>
      <c r="B1880" s="10"/>
      <c r="C1880" s="430"/>
      <c r="D1880" s="10"/>
    </row>
    <row r="1881" spans="1:4">
      <c r="A1881" s="10"/>
      <c r="B1881" s="10"/>
      <c r="C1881" s="430"/>
      <c r="D1881" s="10"/>
    </row>
    <row r="1882" spans="1:4">
      <c r="A1882" s="10"/>
      <c r="B1882" s="10"/>
      <c r="C1882" s="430"/>
      <c r="D1882" s="10"/>
    </row>
    <row r="1883" spans="1:4">
      <c r="A1883" s="10"/>
      <c r="B1883" s="10"/>
      <c r="C1883" s="430"/>
      <c r="D1883" s="10"/>
    </row>
    <row r="1884" spans="1:4">
      <c r="A1884" s="10"/>
      <c r="B1884" s="10"/>
      <c r="C1884" s="430"/>
      <c r="D1884" s="10"/>
    </row>
    <row r="1885" spans="1:4">
      <c r="A1885" s="10"/>
      <c r="B1885" s="10"/>
      <c r="C1885" s="430"/>
      <c r="D1885" s="10"/>
    </row>
    <row r="1886" spans="1:4">
      <c r="A1886" s="10"/>
      <c r="B1886" s="10"/>
      <c r="C1886" s="430"/>
      <c r="D1886" s="10"/>
    </row>
    <row r="1887" spans="1:4">
      <c r="A1887" s="10"/>
      <c r="B1887" s="10"/>
      <c r="C1887" s="430"/>
      <c r="D1887" s="10"/>
    </row>
    <row r="1888" spans="1:4">
      <c r="A1888" s="10"/>
      <c r="B1888" s="10"/>
      <c r="C1888" s="430"/>
      <c r="D1888" s="10"/>
    </row>
    <row r="1889" spans="1:4">
      <c r="A1889" s="10"/>
      <c r="B1889" s="10"/>
      <c r="C1889" s="430"/>
      <c r="D1889" s="10"/>
    </row>
    <row r="1890" spans="1:4">
      <c r="A1890" s="10"/>
      <c r="B1890" s="10"/>
      <c r="C1890" s="430"/>
      <c r="D1890" s="10"/>
    </row>
    <row r="1891" spans="1:4">
      <c r="A1891" s="10"/>
      <c r="B1891" s="10"/>
      <c r="C1891" s="430"/>
      <c r="D1891" s="10"/>
    </row>
    <row r="1892" spans="1:4">
      <c r="A1892" s="10"/>
      <c r="B1892" s="10"/>
      <c r="C1892" s="430"/>
      <c r="D1892" s="10"/>
    </row>
    <row r="1893" spans="1:4">
      <c r="A1893" s="10"/>
      <c r="B1893" s="10"/>
      <c r="C1893" s="430"/>
      <c r="D1893" s="10"/>
    </row>
    <row r="1894" spans="1:4">
      <c r="A1894" s="10"/>
      <c r="B1894" s="10"/>
      <c r="C1894" s="430"/>
      <c r="D1894" s="10"/>
    </row>
    <row r="1895" spans="1:4">
      <c r="A1895" s="10"/>
      <c r="B1895" s="10"/>
      <c r="C1895" s="430"/>
      <c r="D1895" s="10"/>
    </row>
    <row r="1896" spans="1:4">
      <c r="A1896" s="10"/>
      <c r="B1896" s="10"/>
      <c r="C1896" s="430"/>
      <c r="D1896" s="10"/>
    </row>
    <row r="1897" spans="1:4">
      <c r="A1897" s="10"/>
      <c r="B1897" s="10"/>
      <c r="C1897" s="430"/>
      <c r="D1897" s="10"/>
    </row>
    <row r="1898" spans="1:4">
      <c r="A1898" s="10"/>
      <c r="B1898" s="10"/>
      <c r="C1898" s="430"/>
      <c r="D1898" s="10"/>
    </row>
    <row r="1899" spans="1:4">
      <c r="A1899" s="10"/>
      <c r="B1899" s="10"/>
      <c r="C1899" s="430"/>
      <c r="D1899" s="10"/>
    </row>
    <row r="1900" spans="1:4">
      <c r="A1900" s="10"/>
      <c r="B1900" s="10"/>
      <c r="C1900" s="430"/>
      <c r="D1900" s="10"/>
    </row>
    <row r="1901" spans="1:4">
      <c r="A1901" s="10"/>
      <c r="B1901" s="10"/>
      <c r="C1901" s="430"/>
      <c r="D1901" s="10"/>
    </row>
    <row r="1902" spans="1:4">
      <c r="A1902" s="10"/>
      <c r="B1902" s="10"/>
      <c r="C1902" s="430"/>
      <c r="D1902" s="10"/>
    </row>
    <row r="1903" spans="1:4">
      <c r="A1903" s="10"/>
      <c r="B1903" s="10"/>
      <c r="C1903" s="430"/>
      <c r="D1903" s="10"/>
    </row>
    <row r="1904" spans="1:4">
      <c r="A1904" s="10"/>
      <c r="B1904" s="10"/>
      <c r="C1904" s="430"/>
      <c r="D1904" s="10"/>
    </row>
    <row r="1905" spans="1:4">
      <c r="A1905" s="10"/>
      <c r="B1905" s="10"/>
      <c r="C1905" s="430"/>
      <c r="D1905" s="10"/>
    </row>
    <row r="1906" spans="1:4">
      <c r="A1906" s="10"/>
      <c r="B1906" s="10"/>
      <c r="C1906" s="430"/>
      <c r="D1906" s="10"/>
    </row>
    <row r="1907" spans="1:4">
      <c r="A1907" s="10"/>
      <c r="B1907" s="10"/>
      <c r="C1907" s="430"/>
      <c r="D1907" s="10"/>
    </row>
    <row r="1908" spans="1:4">
      <c r="A1908" s="10"/>
      <c r="B1908" s="10"/>
      <c r="C1908" s="430"/>
      <c r="D1908" s="10"/>
    </row>
    <row r="1909" spans="1:4">
      <c r="A1909" s="10"/>
      <c r="B1909" s="10"/>
      <c r="C1909" s="430"/>
      <c r="D1909" s="10"/>
    </row>
    <row r="1910" spans="1:4">
      <c r="A1910" s="10"/>
      <c r="B1910" s="10"/>
      <c r="C1910" s="430"/>
      <c r="D1910" s="10"/>
    </row>
    <row r="1911" spans="1:4">
      <c r="A1911" s="10"/>
      <c r="B1911" s="10"/>
      <c r="C1911" s="430"/>
      <c r="D1911" s="10"/>
    </row>
    <row r="1912" spans="1:4">
      <c r="A1912" s="10"/>
      <c r="B1912" s="10"/>
      <c r="C1912" s="430"/>
      <c r="D1912" s="10"/>
    </row>
    <row r="1913" spans="1:4">
      <c r="A1913" s="10"/>
      <c r="B1913" s="10"/>
      <c r="C1913" s="430"/>
      <c r="D1913" s="10"/>
    </row>
    <row r="1914" spans="1:4">
      <c r="A1914" s="10"/>
      <c r="B1914" s="10"/>
      <c r="C1914" s="430"/>
      <c r="D1914" s="10"/>
    </row>
    <row r="1915" spans="1:4">
      <c r="A1915" s="10"/>
      <c r="B1915" s="10"/>
      <c r="C1915" s="430"/>
      <c r="D1915" s="10"/>
    </row>
    <row r="1916" spans="1:4">
      <c r="A1916" s="10"/>
      <c r="B1916" s="10"/>
      <c r="C1916" s="430"/>
      <c r="D1916" s="10"/>
    </row>
    <row r="1917" spans="1:4">
      <c r="A1917" s="10"/>
      <c r="B1917" s="10"/>
      <c r="C1917" s="430"/>
      <c r="D1917" s="10"/>
    </row>
    <row r="1918" spans="1:4">
      <c r="A1918" s="10"/>
      <c r="B1918" s="10"/>
      <c r="C1918" s="430"/>
      <c r="D1918" s="10"/>
    </row>
    <row r="1919" spans="1:4">
      <c r="A1919" s="10"/>
      <c r="B1919" s="10"/>
      <c r="C1919" s="430"/>
      <c r="D1919" s="10"/>
    </row>
    <row r="1920" spans="1:4">
      <c r="A1920" s="10"/>
      <c r="B1920" s="10"/>
      <c r="C1920" s="430"/>
      <c r="D1920" s="10"/>
    </row>
    <row r="1921" spans="1:4">
      <c r="A1921" s="10"/>
      <c r="B1921" s="10"/>
      <c r="C1921" s="430"/>
      <c r="D1921" s="10"/>
    </row>
    <row r="1922" spans="1:4">
      <c r="A1922" s="10"/>
      <c r="B1922" s="10"/>
      <c r="C1922" s="430"/>
      <c r="D1922" s="10"/>
    </row>
    <row r="1923" spans="1:4">
      <c r="A1923" s="10"/>
      <c r="B1923" s="10"/>
      <c r="C1923" s="430"/>
      <c r="D1923" s="10"/>
    </row>
    <row r="1924" spans="1:4">
      <c r="A1924" s="10"/>
      <c r="B1924" s="10"/>
      <c r="C1924" s="430"/>
      <c r="D1924" s="10"/>
    </row>
    <row r="1925" spans="1:4">
      <c r="A1925" s="10"/>
      <c r="B1925" s="10"/>
      <c r="C1925" s="430"/>
      <c r="D1925" s="10"/>
    </row>
    <row r="1926" spans="1:4">
      <c r="A1926" s="10"/>
      <c r="B1926" s="10"/>
      <c r="C1926" s="430"/>
      <c r="D1926" s="10"/>
    </row>
    <row r="1927" spans="1:4">
      <c r="A1927" s="10"/>
      <c r="B1927" s="10"/>
      <c r="C1927" s="430"/>
      <c r="D1927" s="10"/>
    </row>
    <row r="1928" spans="1:4">
      <c r="A1928" s="10"/>
      <c r="B1928" s="10"/>
      <c r="C1928" s="430"/>
      <c r="D1928" s="10"/>
    </row>
    <row r="1929" spans="1:4">
      <c r="A1929" s="10"/>
      <c r="B1929" s="10"/>
      <c r="C1929" s="430"/>
      <c r="D1929" s="10"/>
    </row>
    <row r="1930" spans="1:4">
      <c r="A1930" s="10"/>
      <c r="B1930" s="10"/>
      <c r="C1930" s="430"/>
      <c r="D1930" s="10"/>
    </row>
    <row r="1931" spans="1:4">
      <c r="A1931" s="10"/>
      <c r="B1931" s="10"/>
      <c r="C1931" s="430"/>
      <c r="D1931" s="10"/>
    </row>
    <row r="1932" spans="1:4">
      <c r="A1932" s="10"/>
      <c r="B1932" s="10"/>
      <c r="C1932" s="430"/>
      <c r="D1932" s="10"/>
    </row>
    <row r="1933" spans="1:4">
      <c r="A1933" s="10"/>
      <c r="B1933" s="10"/>
      <c r="C1933" s="430"/>
      <c r="D1933" s="10"/>
    </row>
    <row r="1934" spans="1:4">
      <c r="A1934" s="10"/>
      <c r="B1934" s="10"/>
      <c r="C1934" s="430"/>
      <c r="D1934" s="10"/>
    </row>
    <row r="1935" spans="1:4">
      <c r="A1935" s="10"/>
      <c r="B1935" s="10"/>
      <c r="C1935" s="430"/>
      <c r="D1935" s="10"/>
    </row>
    <row r="1936" spans="1:4">
      <c r="A1936" s="10"/>
      <c r="B1936" s="10"/>
      <c r="C1936" s="430"/>
      <c r="D1936" s="10"/>
    </row>
    <row r="1937" spans="1:4">
      <c r="A1937" s="10"/>
      <c r="B1937" s="10"/>
      <c r="C1937" s="430"/>
      <c r="D1937" s="10"/>
    </row>
    <row r="1938" spans="1:4">
      <c r="A1938" s="10"/>
      <c r="B1938" s="10"/>
      <c r="C1938" s="430"/>
      <c r="D1938" s="10"/>
    </row>
    <row r="1939" spans="1:4">
      <c r="A1939" s="10"/>
      <c r="B1939" s="10"/>
      <c r="C1939" s="430"/>
      <c r="D1939" s="10"/>
    </row>
    <row r="1940" spans="1:4">
      <c r="A1940" s="10"/>
      <c r="B1940" s="10"/>
      <c r="C1940" s="430"/>
      <c r="D1940" s="10"/>
    </row>
    <row r="1941" spans="1:4">
      <c r="A1941" s="10"/>
      <c r="B1941" s="10"/>
      <c r="C1941" s="430"/>
      <c r="D1941" s="10"/>
    </row>
    <row r="1942" spans="1:4">
      <c r="A1942" s="10"/>
      <c r="B1942" s="10"/>
      <c r="C1942" s="430"/>
      <c r="D1942" s="10"/>
    </row>
    <row r="1943" spans="1:4">
      <c r="A1943" s="10"/>
      <c r="B1943" s="10"/>
      <c r="C1943" s="430"/>
      <c r="D1943" s="10"/>
    </row>
    <row r="1944" spans="1:4">
      <c r="A1944" s="10"/>
      <c r="B1944" s="10"/>
      <c r="C1944" s="430"/>
      <c r="D1944" s="10"/>
    </row>
    <row r="1945" spans="1:4">
      <c r="A1945" s="10"/>
      <c r="B1945" s="10"/>
      <c r="C1945" s="430"/>
      <c r="D1945" s="10"/>
    </row>
    <row r="1946" spans="1:4">
      <c r="A1946" s="10"/>
      <c r="B1946" s="10"/>
      <c r="C1946" s="430"/>
      <c r="D1946" s="10"/>
    </row>
    <row r="1947" spans="1:4">
      <c r="A1947" s="10"/>
      <c r="B1947" s="10"/>
      <c r="C1947" s="430"/>
      <c r="D1947" s="10"/>
    </row>
    <row r="1948" spans="1:4">
      <c r="A1948" s="10"/>
      <c r="B1948" s="10"/>
      <c r="C1948" s="430"/>
      <c r="D1948" s="10"/>
    </row>
    <row r="1949" spans="1:4">
      <c r="A1949" s="10"/>
      <c r="B1949" s="10"/>
      <c r="C1949" s="430"/>
      <c r="D1949" s="10"/>
    </row>
    <row r="1950" spans="1:4">
      <c r="A1950" s="10"/>
      <c r="B1950" s="10"/>
      <c r="C1950" s="430"/>
      <c r="D1950" s="10"/>
    </row>
    <row r="1951" spans="1:4">
      <c r="A1951" s="10"/>
      <c r="B1951" s="10"/>
      <c r="C1951" s="430"/>
      <c r="D1951" s="10"/>
    </row>
    <row r="1952" spans="1:4">
      <c r="A1952" s="10"/>
      <c r="B1952" s="10"/>
      <c r="C1952" s="430"/>
      <c r="D1952" s="10"/>
    </row>
    <row r="1953" spans="1:4">
      <c r="A1953" s="10"/>
      <c r="B1953" s="10"/>
      <c r="C1953" s="430"/>
      <c r="D1953" s="10"/>
    </row>
    <row r="1954" spans="1:4">
      <c r="A1954" s="10"/>
      <c r="B1954" s="10"/>
      <c r="C1954" s="430"/>
      <c r="D1954" s="10"/>
    </row>
    <row r="1955" spans="1:4">
      <c r="A1955" s="10"/>
      <c r="B1955" s="10"/>
      <c r="C1955" s="430"/>
      <c r="D1955" s="10"/>
    </row>
    <row r="1956" spans="1:4">
      <c r="A1956" s="10"/>
      <c r="B1956" s="10"/>
      <c r="C1956" s="430"/>
      <c r="D1956" s="10"/>
    </row>
    <row r="1957" spans="1:4">
      <c r="A1957" s="10"/>
      <c r="B1957" s="10"/>
      <c r="C1957" s="430"/>
      <c r="D1957" s="10"/>
    </row>
    <row r="1958" spans="1:4">
      <c r="A1958" s="10"/>
      <c r="B1958" s="10"/>
      <c r="C1958" s="430"/>
      <c r="D1958" s="10"/>
    </row>
    <row r="1959" spans="1:4">
      <c r="A1959" s="10"/>
      <c r="B1959" s="10"/>
      <c r="C1959" s="430"/>
      <c r="D1959" s="10"/>
    </row>
    <row r="1960" spans="1:4">
      <c r="A1960" s="10"/>
      <c r="B1960" s="10"/>
      <c r="C1960" s="430"/>
      <c r="D1960" s="10"/>
    </row>
    <row r="1961" spans="1:4">
      <c r="A1961" s="10"/>
      <c r="B1961" s="10"/>
      <c r="C1961" s="430"/>
      <c r="D1961" s="10"/>
    </row>
    <row r="1962" spans="1:4">
      <c r="A1962" s="10"/>
      <c r="B1962" s="10"/>
      <c r="C1962" s="430"/>
      <c r="D1962" s="10"/>
    </row>
    <row r="1963" spans="1:4">
      <c r="A1963" s="10"/>
      <c r="B1963" s="10"/>
      <c r="C1963" s="430"/>
      <c r="D1963" s="10"/>
    </row>
    <row r="1964" spans="1:4">
      <c r="A1964" s="10"/>
      <c r="B1964" s="10"/>
      <c r="C1964" s="430"/>
      <c r="D1964" s="10"/>
    </row>
    <row r="1965" spans="1:4">
      <c r="A1965" s="10"/>
      <c r="B1965" s="10"/>
      <c r="C1965" s="430"/>
      <c r="D1965" s="10"/>
    </row>
    <row r="1966" spans="1:4">
      <c r="A1966" s="10"/>
      <c r="B1966" s="10"/>
      <c r="C1966" s="430"/>
      <c r="D1966" s="10"/>
    </row>
    <row r="1967" spans="1:4">
      <c r="A1967" s="10"/>
      <c r="B1967" s="10"/>
      <c r="C1967" s="430"/>
      <c r="D1967" s="10"/>
    </row>
    <row r="1968" spans="1:4">
      <c r="A1968" s="10"/>
      <c r="B1968" s="10"/>
      <c r="C1968" s="430"/>
      <c r="D1968" s="10"/>
    </row>
    <row r="1969" spans="1:4">
      <c r="A1969" s="10"/>
      <c r="B1969" s="10"/>
      <c r="C1969" s="430"/>
      <c r="D1969" s="10"/>
    </row>
    <row r="1970" spans="1:4">
      <c r="A1970" s="10"/>
      <c r="B1970" s="10"/>
      <c r="C1970" s="430"/>
      <c r="D1970" s="10"/>
    </row>
    <row r="1971" spans="1:4">
      <c r="A1971" s="10"/>
      <c r="B1971" s="10"/>
      <c r="C1971" s="430"/>
      <c r="D1971" s="10"/>
    </row>
    <row r="1972" spans="1:4">
      <c r="A1972" s="10"/>
      <c r="B1972" s="10"/>
      <c r="C1972" s="430"/>
      <c r="D1972" s="10"/>
    </row>
    <row r="1973" spans="1:4">
      <c r="A1973" s="10"/>
      <c r="B1973" s="10"/>
      <c r="C1973" s="430"/>
      <c r="D1973" s="10"/>
    </row>
    <row r="1974" spans="1:4">
      <c r="A1974" s="10"/>
      <c r="B1974" s="10"/>
      <c r="C1974" s="430"/>
      <c r="D1974" s="10"/>
    </row>
    <row r="1975" spans="1:4">
      <c r="A1975" s="10"/>
      <c r="B1975" s="10"/>
      <c r="C1975" s="430"/>
      <c r="D1975" s="10"/>
    </row>
    <row r="1976" spans="1:4">
      <c r="A1976" s="10"/>
      <c r="B1976" s="10"/>
      <c r="C1976" s="430"/>
      <c r="D1976" s="10"/>
    </row>
    <row r="1977" spans="1:4">
      <c r="A1977" s="10"/>
      <c r="B1977" s="10"/>
      <c r="C1977" s="430"/>
      <c r="D1977" s="10"/>
    </row>
    <row r="1978" spans="1:4">
      <c r="A1978" s="10"/>
      <c r="B1978" s="10"/>
      <c r="C1978" s="430"/>
      <c r="D1978" s="10"/>
    </row>
    <row r="1979" spans="1:4">
      <c r="A1979" s="10"/>
      <c r="B1979" s="10"/>
      <c r="C1979" s="430"/>
      <c r="D1979" s="10"/>
    </row>
    <row r="1980" spans="1:4">
      <c r="A1980" s="10"/>
      <c r="B1980" s="10"/>
      <c r="C1980" s="430"/>
      <c r="D1980" s="10"/>
    </row>
    <row r="1981" spans="1:4">
      <c r="A1981" s="10"/>
      <c r="B1981" s="10"/>
      <c r="C1981" s="430"/>
      <c r="D1981" s="10"/>
    </row>
    <row r="1982" spans="1:4">
      <c r="A1982" s="10"/>
      <c r="B1982" s="10"/>
      <c r="C1982" s="430"/>
      <c r="D1982" s="10"/>
    </row>
    <row r="1983" spans="1:4">
      <c r="A1983" s="10"/>
      <c r="B1983" s="10"/>
      <c r="C1983" s="430"/>
      <c r="D1983" s="10"/>
    </row>
    <row r="1984" spans="1:4">
      <c r="A1984" s="10"/>
      <c r="B1984" s="10"/>
      <c r="C1984" s="430"/>
      <c r="D1984" s="10"/>
    </row>
    <row r="1985" spans="1:4">
      <c r="A1985" s="10"/>
      <c r="B1985" s="10"/>
      <c r="C1985" s="430"/>
      <c r="D1985" s="10"/>
    </row>
    <row r="1986" spans="1:4">
      <c r="A1986" s="10"/>
      <c r="B1986" s="10"/>
      <c r="C1986" s="430"/>
      <c r="D1986" s="10"/>
    </row>
    <row r="1987" spans="1:4">
      <c r="A1987" s="10"/>
      <c r="B1987" s="10"/>
      <c r="C1987" s="430"/>
      <c r="D1987" s="10"/>
    </row>
    <row r="1988" spans="1:4">
      <c r="A1988" s="10"/>
      <c r="B1988" s="10"/>
      <c r="C1988" s="430"/>
      <c r="D1988" s="10"/>
    </row>
    <row r="1989" spans="1:4">
      <c r="A1989" s="10"/>
      <c r="B1989" s="10"/>
      <c r="C1989" s="430"/>
      <c r="D1989" s="10"/>
    </row>
    <row r="1990" spans="1:4">
      <c r="A1990" s="10"/>
      <c r="B1990" s="10"/>
      <c r="C1990" s="430"/>
      <c r="D1990" s="10"/>
    </row>
    <row r="1991" spans="1:4">
      <c r="A1991" s="10"/>
      <c r="B1991" s="10"/>
      <c r="C1991" s="430"/>
      <c r="D1991" s="10"/>
    </row>
    <row r="1992" spans="1:4">
      <c r="A1992" s="10"/>
      <c r="B1992" s="10"/>
      <c r="C1992" s="430"/>
      <c r="D1992" s="10"/>
    </row>
    <row r="1993" spans="1:4">
      <c r="A1993" s="10"/>
      <c r="B1993" s="10"/>
      <c r="C1993" s="430"/>
      <c r="D1993" s="10"/>
    </row>
    <row r="1994" spans="1:4">
      <c r="A1994" s="10"/>
      <c r="B1994" s="10"/>
      <c r="C1994" s="430"/>
      <c r="D1994" s="10"/>
    </row>
    <row r="1995" spans="1:4">
      <c r="A1995" s="10"/>
      <c r="B1995" s="10"/>
      <c r="C1995" s="430"/>
      <c r="D1995" s="10"/>
    </row>
    <row r="1996" spans="1:4">
      <c r="A1996" s="10"/>
      <c r="B1996" s="10"/>
      <c r="C1996" s="430"/>
      <c r="D1996" s="10"/>
    </row>
    <row r="1997" spans="1:4">
      <c r="A1997" s="10"/>
      <c r="B1997" s="10"/>
      <c r="C1997" s="430"/>
      <c r="D1997" s="10"/>
    </row>
    <row r="1998" spans="1:4">
      <c r="A1998" s="10"/>
      <c r="B1998" s="10"/>
      <c r="C1998" s="430"/>
      <c r="D1998" s="10"/>
    </row>
    <row r="1999" spans="1:4">
      <c r="A1999" s="10"/>
      <c r="B1999" s="10"/>
      <c r="C1999" s="430"/>
      <c r="D1999" s="10"/>
    </row>
    <row r="2000" spans="1:4">
      <c r="A2000" s="10"/>
      <c r="B2000" s="10"/>
      <c r="C2000" s="430"/>
      <c r="D2000" s="10"/>
    </row>
    <row r="2001" spans="1:4">
      <c r="A2001" s="10"/>
      <c r="B2001" s="10"/>
      <c r="C2001" s="430"/>
      <c r="D2001" s="10"/>
    </row>
    <row r="2002" spans="1:4">
      <c r="A2002" s="10"/>
      <c r="B2002" s="10"/>
      <c r="C2002" s="430"/>
      <c r="D2002" s="10"/>
    </row>
    <row r="2003" spans="1:4">
      <c r="A2003" s="10"/>
      <c r="B2003" s="10"/>
      <c r="C2003" s="430"/>
      <c r="D2003" s="10"/>
    </row>
    <row r="2004" spans="1:4">
      <c r="A2004" s="10"/>
      <c r="B2004" s="10"/>
      <c r="C2004" s="430"/>
      <c r="D2004" s="10"/>
    </row>
    <row r="2005" spans="1:4">
      <c r="A2005" s="10"/>
      <c r="B2005" s="10"/>
      <c r="C2005" s="430"/>
      <c r="D2005" s="10"/>
    </row>
    <row r="2006" spans="1:4">
      <c r="A2006" s="10"/>
      <c r="B2006" s="10"/>
      <c r="C2006" s="430"/>
      <c r="D2006" s="10"/>
    </row>
    <row r="2007" spans="1:4">
      <c r="A2007" s="10"/>
      <c r="B2007" s="10"/>
      <c r="C2007" s="430"/>
      <c r="D2007" s="10"/>
    </row>
    <row r="2008" spans="1:4">
      <c r="A2008" s="10"/>
      <c r="B2008" s="10"/>
      <c r="C2008" s="430"/>
      <c r="D2008" s="10"/>
    </row>
    <row r="2009" spans="1:4">
      <c r="A2009" s="10"/>
      <c r="B2009" s="10"/>
      <c r="C2009" s="430"/>
      <c r="D2009" s="10"/>
    </row>
    <row r="2010" spans="1:4">
      <c r="A2010" s="10"/>
      <c r="B2010" s="10"/>
      <c r="C2010" s="430"/>
      <c r="D2010" s="10"/>
    </row>
    <row r="2011" spans="1:4">
      <c r="A2011" s="10"/>
      <c r="B2011" s="10"/>
      <c r="C2011" s="430"/>
      <c r="D2011" s="10"/>
    </row>
    <row r="2012" spans="1:4">
      <c r="A2012" s="10"/>
      <c r="B2012" s="10"/>
      <c r="C2012" s="430"/>
      <c r="D2012" s="10"/>
    </row>
    <row r="2013" spans="1:4">
      <c r="A2013" s="10"/>
      <c r="B2013" s="10"/>
      <c r="C2013" s="430"/>
      <c r="D2013" s="10"/>
    </row>
    <row r="2014" spans="1:4">
      <c r="A2014" s="10"/>
      <c r="B2014" s="10"/>
      <c r="C2014" s="430"/>
      <c r="D2014" s="10"/>
    </row>
    <row r="2015" spans="1:4">
      <c r="A2015" s="10"/>
      <c r="B2015" s="10"/>
      <c r="C2015" s="430"/>
      <c r="D2015" s="10"/>
    </row>
    <row r="2016" spans="1:4">
      <c r="A2016" s="10"/>
      <c r="B2016" s="10"/>
      <c r="C2016" s="430"/>
      <c r="D2016" s="10"/>
    </row>
    <row r="2017" spans="1:4">
      <c r="A2017" s="10"/>
      <c r="B2017" s="10"/>
      <c r="C2017" s="430"/>
      <c r="D2017" s="10"/>
    </row>
    <row r="2018" spans="1:4">
      <c r="A2018" s="10"/>
      <c r="B2018" s="10"/>
      <c r="C2018" s="430"/>
      <c r="D2018" s="10"/>
    </row>
    <row r="2019" spans="1:4">
      <c r="A2019" s="10"/>
      <c r="B2019" s="10"/>
      <c r="C2019" s="430"/>
      <c r="D2019" s="10"/>
    </row>
    <row r="2020" spans="1:4">
      <c r="A2020" s="10"/>
      <c r="B2020" s="10"/>
      <c r="C2020" s="430"/>
      <c r="D2020" s="10"/>
    </row>
    <row r="2021" spans="1:4">
      <c r="A2021" s="10"/>
      <c r="B2021" s="10"/>
      <c r="C2021" s="430"/>
      <c r="D2021" s="10"/>
    </row>
    <row r="2022" spans="1:4">
      <c r="A2022" s="10"/>
      <c r="B2022" s="10"/>
      <c r="C2022" s="430"/>
      <c r="D2022" s="10"/>
    </row>
    <row r="2023" spans="1:4">
      <c r="A2023" s="10"/>
      <c r="B2023" s="10"/>
      <c r="C2023" s="430"/>
      <c r="D2023" s="10"/>
    </row>
    <row r="2024" spans="1:4">
      <c r="A2024" s="10"/>
      <c r="B2024" s="10"/>
      <c r="C2024" s="430"/>
      <c r="D2024" s="10"/>
    </row>
    <row r="2025" spans="1:4">
      <c r="A2025" s="10"/>
      <c r="B2025" s="10"/>
      <c r="C2025" s="430"/>
      <c r="D2025" s="10"/>
    </row>
    <row r="2026" spans="1:4">
      <c r="A2026" s="10"/>
      <c r="B2026" s="10"/>
      <c r="C2026" s="430"/>
      <c r="D2026" s="10"/>
    </row>
    <row r="2027" spans="1:4">
      <c r="A2027" s="10"/>
      <c r="B2027" s="10"/>
      <c r="C2027" s="430"/>
      <c r="D2027" s="10"/>
    </row>
    <row r="2028" spans="1:4">
      <c r="A2028" s="10"/>
      <c r="B2028" s="10"/>
      <c r="C2028" s="430"/>
      <c r="D2028" s="10"/>
    </row>
    <row r="2029" spans="1:4">
      <c r="A2029" s="10"/>
      <c r="B2029" s="10"/>
      <c r="C2029" s="430"/>
      <c r="D2029" s="10"/>
    </row>
    <row r="2030" spans="1:4">
      <c r="A2030" s="10"/>
      <c r="B2030" s="10"/>
      <c r="C2030" s="430"/>
      <c r="D2030" s="10"/>
    </row>
    <row r="2031" spans="1:4">
      <c r="A2031" s="10"/>
      <c r="B2031" s="10"/>
      <c r="C2031" s="430"/>
      <c r="D2031" s="10"/>
    </row>
    <row r="2032" spans="1:4">
      <c r="A2032" s="10"/>
      <c r="B2032" s="10"/>
      <c r="C2032" s="430"/>
      <c r="D2032" s="10"/>
    </row>
    <row r="2033" spans="1:4">
      <c r="A2033" s="10"/>
      <c r="B2033" s="10"/>
      <c r="C2033" s="430"/>
      <c r="D2033" s="10"/>
    </row>
    <row r="2034" spans="1:4">
      <c r="A2034" s="10"/>
      <c r="B2034" s="10"/>
      <c r="C2034" s="430"/>
      <c r="D2034" s="10"/>
    </row>
    <row r="2035" spans="1:4">
      <c r="A2035" s="10"/>
      <c r="B2035" s="10"/>
      <c r="C2035" s="430"/>
      <c r="D2035" s="10"/>
    </row>
    <row r="2036" spans="1:4">
      <c r="A2036" s="10"/>
      <c r="B2036" s="10"/>
      <c r="C2036" s="430"/>
      <c r="D2036" s="10"/>
    </row>
    <row r="2037" spans="1:4">
      <c r="A2037" s="10"/>
      <c r="B2037" s="10"/>
      <c r="C2037" s="430"/>
      <c r="D2037" s="10"/>
    </row>
    <row r="2038" spans="1:4">
      <c r="A2038" s="10"/>
      <c r="B2038" s="10"/>
      <c r="C2038" s="430"/>
      <c r="D2038" s="10"/>
    </row>
    <row r="2039" spans="1:4">
      <c r="A2039" s="10"/>
      <c r="B2039" s="10"/>
      <c r="C2039" s="430"/>
      <c r="D2039" s="10"/>
    </row>
    <row r="2040" spans="1:4">
      <c r="A2040" s="10"/>
      <c r="B2040" s="10"/>
      <c r="C2040" s="430"/>
      <c r="D2040" s="10"/>
    </row>
    <row r="2041" spans="1:4">
      <c r="A2041" s="10"/>
      <c r="B2041" s="10"/>
      <c r="C2041" s="430"/>
      <c r="D2041" s="10"/>
    </row>
    <row r="2042" spans="1:4">
      <c r="A2042" s="10"/>
      <c r="B2042" s="10"/>
      <c r="C2042" s="430"/>
      <c r="D2042" s="10"/>
    </row>
    <row r="2043" spans="1:4">
      <c r="A2043" s="10"/>
      <c r="B2043" s="10"/>
      <c r="C2043" s="430"/>
      <c r="D2043" s="10"/>
    </row>
    <row r="2044" spans="1:4">
      <c r="A2044" s="10"/>
      <c r="B2044" s="10"/>
      <c r="C2044" s="430"/>
      <c r="D2044" s="10"/>
    </row>
    <row r="2045" spans="1:4">
      <c r="A2045" s="10"/>
      <c r="B2045" s="10"/>
      <c r="C2045" s="430"/>
      <c r="D2045" s="10"/>
    </row>
    <row r="2046" spans="1:4">
      <c r="A2046" s="10"/>
      <c r="B2046" s="10"/>
      <c r="C2046" s="430"/>
      <c r="D2046" s="10"/>
    </row>
    <row r="2047" spans="1:4">
      <c r="A2047" s="10"/>
      <c r="B2047" s="10"/>
      <c r="C2047" s="430"/>
      <c r="D2047" s="10"/>
    </row>
    <row r="2048" spans="1:4">
      <c r="A2048" s="10"/>
      <c r="B2048" s="10"/>
      <c r="C2048" s="430"/>
      <c r="D2048" s="10"/>
    </row>
    <row r="2049" spans="1:4">
      <c r="A2049" s="10"/>
      <c r="B2049" s="10"/>
      <c r="C2049" s="430"/>
      <c r="D2049" s="10"/>
    </row>
    <row r="2050" spans="1:4">
      <c r="A2050" s="10"/>
      <c r="B2050" s="10"/>
      <c r="C2050" s="430"/>
      <c r="D2050" s="10"/>
    </row>
    <row r="2051" spans="1:4">
      <c r="A2051" s="10"/>
      <c r="B2051" s="10"/>
      <c r="C2051" s="430"/>
      <c r="D2051" s="10"/>
    </row>
    <row r="2052" spans="1:4">
      <c r="A2052" s="10"/>
      <c r="B2052" s="10"/>
      <c r="C2052" s="430"/>
      <c r="D2052" s="10"/>
    </row>
    <row r="2053" spans="1:4">
      <c r="A2053" s="10"/>
      <c r="B2053" s="10"/>
      <c r="C2053" s="430"/>
      <c r="D2053" s="10"/>
    </row>
    <row r="2054" spans="1:4">
      <c r="A2054" s="10"/>
      <c r="B2054" s="10"/>
      <c r="C2054" s="430"/>
      <c r="D2054" s="10"/>
    </row>
    <row r="2055" spans="1:4">
      <c r="A2055" s="10"/>
      <c r="B2055" s="10"/>
      <c r="C2055" s="430"/>
      <c r="D2055" s="10"/>
    </row>
    <row r="2056" spans="1:4">
      <c r="A2056" s="10"/>
      <c r="B2056" s="10"/>
      <c r="C2056" s="430"/>
      <c r="D2056" s="10"/>
    </row>
    <row r="2057" spans="1:4">
      <c r="A2057" s="10"/>
      <c r="B2057" s="10"/>
      <c r="C2057" s="430"/>
      <c r="D2057" s="10"/>
    </row>
    <row r="2058" spans="1:4">
      <c r="A2058" s="10"/>
      <c r="B2058" s="10"/>
      <c r="C2058" s="430"/>
      <c r="D2058" s="10"/>
    </row>
    <row r="2059" spans="1:4">
      <c r="A2059" s="10"/>
      <c r="B2059" s="10"/>
      <c r="C2059" s="430"/>
      <c r="D2059" s="10"/>
    </row>
    <row r="2060" spans="1:4">
      <c r="A2060" s="10"/>
      <c r="B2060" s="10"/>
      <c r="C2060" s="430"/>
      <c r="D2060" s="10"/>
    </row>
    <row r="2061" spans="1:4">
      <c r="A2061" s="10"/>
      <c r="B2061" s="10"/>
      <c r="C2061" s="430"/>
      <c r="D2061" s="10"/>
    </row>
    <row r="2062" spans="1:4">
      <c r="A2062" s="10"/>
      <c r="B2062" s="10"/>
      <c r="C2062" s="430"/>
      <c r="D2062" s="10"/>
    </row>
    <row r="2063" spans="1:4">
      <c r="A2063" s="10"/>
      <c r="B2063" s="10"/>
      <c r="C2063" s="430"/>
      <c r="D2063" s="10"/>
    </row>
    <row r="2064" spans="1:4">
      <c r="A2064" s="10"/>
      <c r="B2064" s="10"/>
      <c r="C2064" s="430"/>
      <c r="D2064" s="10"/>
    </row>
    <row r="2065" spans="1:4">
      <c r="A2065" s="10"/>
      <c r="B2065" s="10"/>
      <c r="C2065" s="430"/>
      <c r="D2065" s="10"/>
    </row>
    <row r="2066" spans="1:4">
      <c r="A2066" s="10"/>
      <c r="B2066" s="10"/>
      <c r="C2066" s="430"/>
      <c r="D2066" s="10"/>
    </row>
    <row r="2067" spans="1:4">
      <c r="A2067" s="10"/>
      <c r="B2067" s="10"/>
      <c r="C2067" s="430"/>
      <c r="D2067" s="10"/>
    </row>
    <row r="2068" spans="1:4">
      <c r="A2068" s="10"/>
      <c r="B2068" s="10"/>
      <c r="C2068" s="430"/>
      <c r="D2068" s="10"/>
    </row>
    <row r="2069" spans="1:4">
      <c r="A2069" s="10"/>
      <c r="B2069" s="10"/>
      <c r="C2069" s="430"/>
      <c r="D2069" s="10"/>
    </row>
    <row r="2070" spans="1:4">
      <c r="A2070" s="10"/>
      <c r="B2070" s="10"/>
      <c r="C2070" s="430"/>
      <c r="D2070" s="10"/>
    </row>
    <row r="2071" spans="1:4">
      <c r="A2071" s="10"/>
      <c r="B2071" s="10"/>
      <c r="C2071" s="430"/>
      <c r="D2071" s="10"/>
    </row>
    <row r="2072" spans="1:4">
      <c r="A2072" s="10"/>
      <c r="B2072" s="10"/>
      <c r="C2072" s="430"/>
      <c r="D2072" s="10"/>
    </row>
    <row r="2073" spans="1:4">
      <c r="A2073" s="10"/>
      <c r="B2073" s="10"/>
      <c r="C2073" s="430"/>
      <c r="D2073" s="10"/>
    </row>
    <row r="2074" spans="1:4">
      <c r="A2074" s="10"/>
      <c r="B2074" s="10"/>
      <c r="C2074" s="430"/>
      <c r="D2074" s="10"/>
    </row>
    <row r="2075" spans="1:4">
      <c r="A2075" s="10"/>
      <c r="B2075" s="10"/>
      <c r="C2075" s="430"/>
      <c r="D2075" s="10"/>
    </row>
    <row r="2076" spans="1:4">
      <c r="A2076" s="10"/>
      <c r="B2076" s="10"/>
      <c r="C2076" s="430"/>
      <c r="D2076" s="10"/>
    </row>
    <row r="2077" spans="1:4">
      <c r="A2077" s="10"/>
      <c r="B2077" s="10"/>
      <c r="C2077" s="430"/>
      <c r="D2077" s="10"/>
    </row>
    <row r="2078" spans="1:4">
      <c r="A2078" s="10"/>
      <c r="B2078" s="10"/>
      <c r="C2078" s="430"/>
      <c r="D2078" s="10"/>
    </row>
    <row r="2079" spans="1:4">
      <c r="A2079" s="10"/>
      <c r="B2079" s="10"/>
      <c r="C2079" s="430"/>
      <c r="D2079" s="10"/>
    </row>
    <row r="2080" spans="1:4">
      <c r="A2080" s="10"/>
      <c r="B2080" s="10"/>
      <c r="C2080" s="430"/>
      <c r="D2080" s="10"/>
    </row>
    <row r="2081" spans="1:4">
      <c r="A2081" s="10"/>
      <c r="B2081" s="10"/>
      <c r="C2081" s="430"/>
      <c r="D2081" s="10"/>
    </row>
    <row r="2082" spans="1:4">
      <c r="A2082" s="10"/>
      <c r="B2082" s="10"/>
      <c r="C2082" s="430"/>
      <c r="D2082" s="10"/>
    </row>
    <row r="2083" spans="1:4">
      <c r="A2083" s="10"/>
      <c r="B2083" s="10"/>
      <c r="C2083" s="430"/>
      <c r="D2083" s="10"/>
    </row>
    <row r="2084" spans="1:4">
      <c r="A2084" s="10"/>
      <c r="B2084" s="10"/>
      <c r="C2084" s="430"/>
      <c r="D2084" s="10"/>
    </row>
    <row r="2085" spans="1:4">
      <c r="A2085" s="10"/>
      <c r="B2085" s="10"/>
      <c r="C2085" s="430"/>
      <c r="D2085" s="10"/>
    </row>
    <row r="2086" spans="1:4">
      <c r="A2086" s="10"/>
      <c r="B2086" s="10"/>
      <c r="C2086" s="430"/>
      <c r="D2086" s="10"/>
    </row>
    <row r="2087" spans="1:4">
      <c r="A2087" s="10"/>
      <c r="B2087" s="10"/>
      <c r="C2087" s="430"/>
      <c r="D2087" s="10"/>
    </row>
    <row r="2088" spans="1:4">
      <c r="A2088" s="10"/>
      <c r="B2088" s="10"/>
      <c r="C2088" s="430"/>
      <c r="D2088" s="10"/>
    </row>
    <row r="2089" spans="1:4">
      <c r="A2089" s="10"/>
      <c r="B2089" s="10"/>
      <c r="C2089" s="430"/>
      <c r="D2089" s="10"/>
    </row>
    <row r="2090" spans="1:4">
      <c r="A2090" s="10"/>
      <c r="B2090" s="10"/>
      <c r="C2090" s="430"/>
      <c r="D2090" s="10"/>
    </row>
    <row r="2091" spans="1:4">
      <c r="A2091" s="10"/>
      <c r="B2091" s="10"/>
      <c r="C2091" s="430"/>
      <c r="D2091" s="10"/>
    </row>
    <row r="2092" spans="1:4">
      <c r="A2092" s="10"/>
      <c r="B2092" s="10"/>
      <c r="C2092" s="430"/>
      <c r="D2092" s="10"/>
    </row>
    <row r="2093" spans="1:4">
      <c r="A2093" s="10"/>
      <c r="B2093" s="10"/>
      <c r="C2093" s="430"/>
      <c r="D2093" s="10"/>
    </row>
    <row r="2094" spans="1:4">
      <c r="A2094" s="10"/>
      <c r="B2094" s="10"/>
      <c r="C2094" s="430"/>
      <c r="D2094" s="10"/>
    </row>
    <row r="2095" spans="1:4">
      <c r="A2095" s="10"/>
      <c r="B2095" s="10"/>
      <c r="C2095" s="430"/>
      <c r="D2095" s="10"/>
    </row>
    <row r="2096" spans="1:4">
      <c r="A2096" s="10"/>
      <c r="B2096" s="10"/>
      <c r="C2096" s="430"/>
      <c r="D2096" s="10"/>
    </row>
    <row r="2097" spans="1:4">
      <c r="A2097" s="10"/>
      <c r="B2097" s="10"/>
      <c r="C2097" s="430"/>
      <c r="D2097" s="10"/>
    </row>
    <row r="2098" spans="1:4">
      <c r="A2098" s="10"/>
      <c r="B2098" s="10"/>
      <c r="C2098" s="430"/>
      <c r="D2098" s="10"/>
    </row>
    <row r="2099" spans="1:4">
      <c r="A2099" s="10"/>
      <c r="B2099" s="10"/>
      <c r="C2099" s="430"/>
      <c r="D2099" s="10"/>
    </row>
    <row r="2100" spans="1:4">
      <c r="A2100" s="10"/>
      <c r="B2100" s="10"/>
      <c r="C2100" s="430"/>
      <c r="D2100" s="10"/>
    </row>
    <row r="2101" spans="1:4">
      <c r="A2101" s="10"/>
      <c r="B2101" s="10"/>
      <c r="C2101" s="430"/>
      <c r="D2101" s="10"/>
    </row>
    <row r="2102" spans="1:4">
      <c r="A2102" s="10"/>
      <c r="B2102" s="10"/>
      <c r="C2102" s="430"/>
      <c r="D2102" s="10"/>
    </row>
    <row r="2103" spans="1:4">
      <c r="A2103" s="10"/>
      <c r="B2103" s="10"/>
      <c r="C2103" s="430"/>
      <c r="D2103" s="10"/>
    </row>
    <row r="2104" spans="1:4">
      <c r="A2104" s="10"/>
      <c r="B2104" s="10"/>
      <c r="C2104" s="430"/>
      <c r="D2104" s="10"/>
    </row>
    <row r="2105" spans="1:4">
      <c r="A2105" s="10"/>
      <c r="B2105" s="10"/>
      <c r="C2105" s="430"/>
      <c r="D2105" s="10"/>
    </row>
    <row r="2106" spans="1:4">
      <c r="A2106" s="10"/>
      <c r="B2106" s="10"/>
      <c r="C2106" s="430"/>
      <c r="D2106" s="10"/>
    </row>
    <row r="2107" spans="1:4">
      <c r="A2107" s="10"/>
      <c r="B2107" s="10"/>
      <c r="C2107" s="430"/>
      <c r="D2107" s="10"/>
    </row>
    <row r="2108" spans="1:4">
      <c r="A2108" s="10"/>
      <c r="B2108" s="10"/>
      <c r="C2108" s="430"/>
      <c r="D2108" s="10"/>
    </row>
    <row r="2109" spans="1:4">
      <c r="A2109" s="10"/>
      <c r="B2109" s="10"/>
      <c r="C2109" s="430"/>
      <c r="D2109" s="10"/>
    </row>
    <row r="2110" spans="1:4">
      <c r="A2110" s="10"/>
      <c r="B2110" s="10"/>
      <c r="C2110" s="430"/>
      <c r="D2110" s="10"/>
    </row>
    <row r="2111" spans="1:4">
      <c r="A2111" s="10"/>
      <c r="B2111" s="10"/>
      <c r="C2111" s="430"/>
      <c r="D2111" s="10"/>
    </row>
    <row r="2112" spans="1:4">
      <c r="A2112" s="10"/>
      <c r="B2112" s="10"/>
      <c r="C2112" s="430"/>
      <c r="D2112" s="10"/>
    </row>
    <row r="2113" spans="1:4">
      <c r="A2113" s="10"/>
      <c r="B2113" s="10"/>
      <c r="C2113" s="430"/>
      <c r="D2113" s="10"/>
    </row>
    <row r="2114" spans="1:4">
      <c r="A2114" s="10"/>
      <c r="B2114" s="10"/>
      <c r="C2114" s="430"/>
      <c r="D2114" s="10"/>
    </row>
    <row r="2115" spans="1:4">
      <c r="A2115" s="10"/>
      <c r="B2115" s="10"/>
      <c r="C2115" s="430"/>
      <c r="D2115" s="10"/>
    </row>
    <row r="2116" spans="1:4">
      <c r="A2116" s="10"/>
      <c r="B2116" s="10"/>
      <c r="C2116" s="430"/>
      <c r="D2116" s="10"/>
    </row>
    <row r="2117" spans="1:4">
      <c r="A2117" s="10"/>
      <c r="B2117" s="10"/>
      <c r="C2117" s="430"/>
      <c r="D2117" s="10"/>
    </row>
    <row r="2118" spans="1:4">
      <c r="A2118" s="10"/>
      <c r="B2118" s="10"/>
      <c r="C2118" s="430"/>
      <c r="D2118" s="10"/>
    </row>
    <row r="2119" spans="1:4">
      <c r="A2119" s="10"/>
      <c r="B2119" s="10"/>
      <c r="C2119" s="430"/>
      <c r="D2119" s="10"/>
    </row>
    <row r="2120" spans="1:4">
      <c r="A2120" s="10"/>
      <c r="B2120" s="10"/>
      <c r="C2120" s="430"/>
      <c r="D2120" s="10"/>
    </row>
    <row r="2121" spans="1:4">
      <c r="A2121" s="10"/>
      <c r="B2121" s="10"/>
      <c r="C2121" s="430"/>
      <c r="D2121" s="10"/>
    </row>
    <row r="2122" spans="1:4">
      <c r="A2122" s="10"/>
      <c r="B2122" s="10"/>
      <c r="C2122" s="430"/>
      <c r="D2122" s="10"/>
    </row>
    <row r="2123" spans="1:4">
      <c r="A2123" s="10"/>
      <c r="B2123" s="10"/>
      <c r="C2123" s="430"/>
      <c r="D2123" s="10"/>
    </row>
    <row r="2124" spans="1:4">
      <c r="A2124" s="10"/>
      <c r="B2124" s="10"/>
      <c r="C2124" s="430"/>
      <c r="D2124" s="10"/>
    </row>
    <row r="2125" spans="1:4">
      <c r="A2125" s="10"/>
      <c r="B2125" s="10"/>
      <c r="C2125" s="430"/>
      <c r="D2125" s="10"/>
    </row>
    <row r="2126" spans="1:4">
      <c r="A2126" s="10"/>
      <c r="B2126" s="10"/>
      <c r="C2126" s="430"/>
      <c r="D2126" s="10"/>
    </row>
    <row r="2127" spans="1:4">
      <c r="A2127" s="10"/>
      <c r="B2127" s="10"/>
      <c r="C2127" s="430"/>
      <c r="D2127" s="10"/>
    </row>
    <row r="2128" spans="1:4">
      <c r="A2128" s="10"/>
      <c r="B2128" s="10"/>
      <c r="C2128" s="430"/>
      <c r="D2128" s="10"/>
    </row>
    <row r="2129" spans="1:4">
      <c r="A2129" s="10"/>
      <c r="B2129" s="10"/>
      <c r="C2129" s="430"/>
      <c r="D2129" s="10"/>
    </row>
    <row r="2130" spans="1:4">
      <c r="A2130" s="10"/>
      <c r="B2130" s="10"/>
      <c r="C2130" s="430"/>
      <c r="D2130" s="10"/>
    </row>
    <row r="2131" spans="1:4">
      <c r="A2131" s="10"/>
      <c r="B2131" s="10"/>
      <c r="C2131" s="430"/>
      <c r="D2131" s="10"/>
    </row>
    <row r="2132" spans="1:4">
      <c r="A2132" s="10"/>
      <c r="B2132" s="10"/>
      <c r="C2132" s="430"/>
      <c r="D2132" s="10"/>
    </row>
    <row r="2133" spans="1:4">
      <c r="A2133" s="10"/>
      <c r="B2133" s="10"/>
      <c r="C2133" s="430"/>
      <c r="D2133" s="10"/>
    </row>
    <row r="2134" spans="1:4">
      <c r="A2134" s="10"/>
      <c r="B2134" s="10"/>
      <c r="C2134" s="430"/>
      <c r="D2134" s="10"/>
    </row>
    <row r="2135" spans="1:4">
      <c r="A2135" s="10"/>
      <c r="B2135" s="10"/>
      <c r="C2135" s="430"/>
      <c r="D2135" s="10"/>
    </row>
    <row r="2136" spans="1:4">
      <c r="A2136" s="10"/>
      <c r="B2136" s="10"/>
      <c r="C2136" s="430"/>
      <c r="D2136" s="10"/>
    </row>
    <row r="2137" spans="1:4">
      <c r="A2137" s="10"/>
      <c r="B2137" s="10"/>
      <c r="C2137" s="430"/>
      <c r="D2137" s="10"/>
    </row>
    <row r="2138" spans="1:4">
      <c r="A2138" s="10"/>
      <c r="B2138" s="10"/>
      <c r="C2138" s="430"/>
      <c r="D2138" s="10"/>
    </row>
    <row r="2139" spans="1:4">
      <c r="A2139" s="10"/>
      <c r="B2139" s="10"/>
      <c r="C2139" s="430"/>
      <c r="D2139" s="10"/>
    </row>
    <row r="2140" spans="1:4">
      <c r="A2140" s="10"/>
      <c r="B2140" s="10"/>
      <c r="C2140" s="430"/>
      <c r="D2140" s="10"/>
    </row>
    <row r="2141" spans="1:4">
      <c r="A2141" s="10"/>
      <c r="B2141" s="10"/>
      <c r="C2141" s="430"/>
      <c r="D2141" s="10"/>
    </row>
    <row r="2142" spans="1:4">
      <c r="A2142" s="10"/>
      <c r="B2142" s="10"/>
      <c r="C2142" s="430"/>
      <c r="D2142" s="10"/>
    </row>
    <row r="2143" spans="1:4">
      <c r="A2143" s="10"/>
      <c r="B2143" s="10"/>
      <c r="C2143" s="430"/>
      <c r="D2143" s="10"/>
    </row>
    <row r="2144" spans="1:4">
      <c r="A2144" s="10"/>
      <c r="B2144" s="10"/>
      <c r="C2144" s="430"/>
      <c r="D2144" s="10"/>
    </row>
    <row r="2145" spans="1:4">
      <c r="A2145" s="10"/>
      <c r="B2145" s="10"/>
      <c r="C2145" s="430"/>
      <c r="D2145" s="10"/>
    </row>
    <row r="2146" spans="1:4">
      <c r="A2146" s="10"/>
      <c r="B2146" s="10"/>
      <c r="C2146" s="430"/>
      <c r="D2146" s="10"/>
    </row>
    <row r="2147" spans="1:4">
      <c r="A2147" s="10"/>
      <c r="B2147" s="10"/>
      <c r="C2147" s="430"/>
      <c r="D2147" s="10"/>
    </row>
    <row r="2148" spans="1:4">
      <c r="A2148" s="10"/>
      <c r="B2148" s="10"/>
      <c r="C2148" s="430"/>
      <c r="D2148" s="10"/>
    </row>
    <row r="2149" spans="1:4">
      <c r="A2149" s="10"/>
      <c r="B2149" s="10"/>
      <c r="C2149" s="430"/>
      <c r="D2149" s="10"/>
    </row>
    <row r="2150" spans="1:4">
      <c r="A2150" s="10"/>
      <c r="B2150" s="10"/>
      <c r="C2150" s="430"/>
      <c r="D2150" s="10"/>
    </row>
    <row r="2151" spans="1:4">
      <c r="A2151" s="10"/>
      <c r="B2151" s="10"/>
      <c r="C2151" s="430"/>
      <c r="D2151" s="10"/>
    </row>
    <row r="2152" spans="1:4">
      <c r="A2152" s="10"/>
      <c r="B2152" s="10"/>
      <c r="C2152" s="430"/>
      <c r="D2152" s="10"/>
    </row>
    <row r="2153" spans="1:4">
      <c r="A2153" s="10"/>
      <c r="B2153" s="10"/>
      <c r="C2153" s="430"/>
      <c r="D2153" s="10"/>
    </row>
    <row r="2154" spans="1:4">
      <c r="A2154" s="10"/>
      <c r="B2154" s="10"/>
      <c r="C2154" s="430"/>
      <c r="D2154" s="10"/>
    </row>
    <row r="2155" spans="1:4">
      <c r="A2155" s="10"/>
      <c r="B2155" s="10"/>
      <c r="C2155" s="430"/>
      <c r="D2155" s="10"/>
    </row>
    <row r="2156" spans="1:4">
      <c r="A2156" s="10"/>
      <c r="B2156" s="10"/>
      <c r="C2156" s="430"/>
      <c r="D2156" s="10"/>
    </row>
    <row r="2157" spans="1:4">
      <c r="A2157" s="10"/>
      <c r="B2157" s="10"/>
      <c r="C2157" s="430"/>
      <c r="D2157" s="10"/>
    </row>
    <row r="2158" spans="1:4">
      <c r="A2158" s="10"/>
      <c r="B2158" s="10"/>
      <c r="C2158" s="430"/>
      <c r="D2158" s="10"/>
    </row>
    <row r="2159" spans="1:4">
      <c r="A2159" s="10"/>
      <c r="B2159" s="10"/>
      <c r="C2159" s="430"/>
      <c r="D2159" s="10"/>
    </row>
    <row r="2160" spans="1:4">
      <c r="A2160" s="10"/>
      <c r="B2160" s="10"/>
      <c r="C2160" s="430"/>
      <c r="D2160" s="10"/>
    </row>
    <row r="2161" spans="1:4">
      <c r="A2161" s="10"/>
      <c r="B2161" s="10"/>
      <c r="C2161" s="430"/>
      <c r="D2161" s="10"/>
    </row>
    <row r="2162" spans="1:4">
      <c r="A2162" s="10"/>
      <c r="B2162" s="10"/>
      <c r="C2162" s="430"/>
      <c r="D2162" s="10"/>
    </row>
    <row r="2163" spans="1:4">
      <c r="A2163" s="10"/>
      <c r="B2163" s="10"/>
      <c r="C2163" s="430"/>
      <c r="D2163" s="10"/>
    </row>
    <row r="2164" spans="1:4">
      <c r="A2164" s="10"/>
      <c r="B2164" s="10"/>
      <c r="C2164" s="430"/>
      <c r="D2164" s="10"/>
    </row>
    <row r="2165" spans="1:4">
      <c r="A2165" s="10"/>
      <c r="B2165" s="10"/>
      <c r="C2165" s="430"/>
      <c r="D2165" s="10"/>
    </row>
    <row r="2166" spans="1:4">
      <c r="A2166" s="10"/>
      <c r="B2166" s="10"/>
      <c r="C2166" s="430"/>
      <c r="D2166" s="10"/>
    </row>
    <row r="2167" spans="1:4">
      <c r="A2167" s="10"/>
      <c r="B2167" s="10"/>
      <c r="C2167" s="430"/>
      <c r="D2167" s="10"/>
    </row>
    <row r="2168" spans="1:4">
      <c r="A2168" s="10"/>
      <c r="B2168" s="10"/>
      <c r="C2168" s="430"/>
      <c r="D2168" s="10"/>
    </row>
    <row r="2169" spans="1:4">
      <c r="A2169" s="10"/>
      <c r="B2169" s="10"/>
      <c r="C2169" s="430"/>
      <c r="D2169" s="10"/>
    </row>
    <row r="2170" spans="1:4">
      <c r="A2170" s="10"/>
      <c r="B2170" s="10"/>
      <c r="C2170" s="430"/>
      <c r="D2170" s="10"/>
    </row>
    <row r="2171" spans="1:4">
      <c r="A2171" s="10"/>
      <c r="B2171" s="10"/>
      <c r="C2171" s="430"/>
      <c r="D2171" s="10"/>
    </row>
    <row r="2172" spans="1:4">
      <c r="A2172" s="10"/>
      <c r="B2172" s="10"/>
      <c r="C2172" s="430"/>
      <c r="D2172" s="10"/>
    </row>
    <row r="2173" spans="1:4">
      <c r="A2173" s="10"/>
      <c r="B2173" s="10"/>
      <c r="C2173" s="430"/>
      <c r="D2173" s="10"/>
    </row>
    <row r="2174" spans="1:4">
      <c r="A2174" s="10"/>
      <c r="B2174" s="10"/>
      <c r="C2174" s="430"/>
      <c r="D2174" s="10"/>
    </row>
    <row r="2175" spans="1:4">
      <c r="A2175" s="10"/>
      <c r="B2175" s="10"/>
      <c r="C2175" s="430"/>
      <c r="D2175" s="10"/>
    </row>
    <row r="2176" spans="1:4">
      <c r="A2176" s="10"/>
      <c r="B2176" s="10"/>
      <c r="C2176" s="430"/>
      <c r="D2176" s="10"/>
    </row>
    <row r="2177" spans="1:4">
      <c r="A2177" s="10"/>
      <c r="B2177" s="10"/>
      <c r="C2177" s="430"/>
      <c r="D2177" s="10"/>
    </row>
    <row r="2178" spans="1:4">
      <c r="A2178" s="10"/>
      <c r="B2178" s="10"/>
      <c r="C2178" s="430"/>
      <c r="D2178" s="10"/>
    </row>
    <row r="2179" spans="1:4">
      <c r="A2179" s="10"/>
      <c r="B2179" s="10"/>
      <c r="C2179" s="430"/>
      <c r="D2179" s="10"/>
    </row>
    <row r="2180" spans="1:4">
      <c r="A2180" s="10"/>
      <c r="B2180" s="10"/>
      <c r="C2180" s="430"/>
      <c r="D2180" s="10"/>
    </row>
    <row r="2181" spans="1:4">
      <c r="A2181" s="10"/>
      <c r="B2181" s="10"/>
      <c r="C2181" s="430"/>
      <c r="D2181" s="10"/>
    </row>
    <row r="2182" spans="1:4">
      <c r="A2182" s="10"/>
      <c r="B2182" s="10"/>
      <c r="C2182" s="430"/>
      <c r="D2182" s="10"/>
    </row>
    <row r="2183" spans="1:4">
      <c r="A2183" s="10"/>
      <c r="B2183" s="10"/>
      <c r="C2183" s="430"/>
      <c r="D2183" s="10"/>
    </row>
    <row r="2184" spans="1:4">
      <c r="A2184" s="10"/>
      <c r="B2184" s="10"/>
      <c r="C2184" s="430"/>
      <c r="D2184" s="10"/>
    </row>
    <row r="2185" spans="1:4">
      <c r="A2185" s="10"/>
      <c r="B2185" s="10"/>
      <c r="C2185" s="430"/>
      <c r="D2185" s="10"/>
    </row>
    <row r="2186" spans="1:4">
      <c r="A2186" s="10"/>
      <c r="B2186" s="10"/>
      <c r="C2186" s="430"/>
      <c r="D2186" s="10"/>
    </row>
    <row r="2187" spans="1:4">
      <c r="A2187" s="10"/>
      <c r="B2187" s="10"/>
      <c r="C2187" s="430"/>
      <c r="D2187" s="10"/>
    </row>
    <row r="2188" spans="1:4">
      <c r="A2188" s="10"/>
      <c r="B2188" s="10"/>
      <c r="C2188" s="430"/>
      <c r="D2188" s="10"/>
    </row>
    <row r="2189" spans="1:4">
      <c r="A2189" s="10"/>
      <c r="B2189" s="10"/>
      <c r="C2189" s="430"/>
      <c r="D2189" s="10"/>
    </row>
    <row r="2190" spans="1:4">
      <c r="A2190" s="10"/>
      <c r="B2190" s="10"/>
      <c r="C2190" s="430"/>
      <c r="D2190" s="10"/>
    </row>
    <row r="2191" spans="1:4">
      <c r="A2191" s="10"/>
      <c r="B2191" s="10"/>
      <c r="C2191" s="430"/>
      <c r="D2191" s="10"/>
    </row>
    <row r="2192" spans="1:4">
      <c r="A2192" s="10"/>
      <c r="B2192" s="10"/>
      <c r="C2192" s="430"/>
      <c r="D2192" s="10"/>
    </row>
    <row r="2193" spans="1:4">
      <c r="A2193" s="10"/>
      <c r="B2193" s="10"/>
      <c r="C2193" s="430"/>
      <c r="D2193" s="10"/>
    </row>
    <row r="2194" spans="1:4">
      <c r="A2194" s="10"/>
      <c r="B2194" s="10"/>
      <c r="C2194" s="430"/>
      <c r="D2194" s="10"/>
    </row>
    <row r="2195" spans="1:4">
      <c r="A2195" s="10"/>
      <c r="B2195" s="10"/>
      <c r="C2195" s="430"/>
      <c r="D2195" s="10"/>
    </row>
    <row r="2196" spans="1:4">
      <c r="A2196" s="10"/>
      <c r="B2196" s="10"/>
      <c r="C2196" s="430"/>
      <c r="D2196" s="10"/>
    </row>
    <row r="2197" spans="1:4">
      <c r="A2197" s="10"/>
      <c r="B2197" s="10"/>
      <c r="C2197" s="430"/>
      <c r="D2197" s="10"/>
    </row>
    <row r="2198" spans="1:4">
      <c r="A2198" s="10"/>
      <c r="B2198" s="10"/>
      <c r="C2198" s="430"/>
      <c r="D2198" s="10"/>
    </row>
    <row r="2199" spans="1:4">
      <c r="A2199" s="10"/>
      <c r="B2199" s="10"/>
      <c r="C2199" s="430"/>
      <c r="D2199" s="10"/>
    </row>
    <row r="2200" spans="1:4">
      <c r="A2200" s="10"/>
      <c r="B2200" s="10"/>
      <c r="C2200" s="430"/>
      <c r="D2200" s="10"/>
    </row>
    <row r="2201" spans="1:4">
      <c r="A2201" s="10"/>
      <c r="B2201" s="10"/>
      <c r="C2201" s="430"/>
      <c r="D2201" s="10"/>
    </row>
    <row r="2202" spans="1:4">
      <c r="A2202" s="10"/>
      <c r="B2202" s="10"/>
      <c r="C2202" s="430"/>
      <c r="D2202" s="10"/>
    </row>
    <row r="2203" spans="1:4">
      <c r="A2203" s="10"/>
      <c r="B2203" s="10"/>
      <c r="C2203" s="430"/>
      <c r="D2203" s="10"/>
    </row>
    <row r="2204" spans="1:4">
      <c r="A2204" s="10"/>
      <c r="B2204" s="10"/>
      <c r="C2204" s="430"/>
      <c r="D2204" s="10"/>
    </row>
    <row r="2205" spans="1:4">
      <c r="A2205" s="10"/>
      <c r="B2205" s="10"/>
      <c r="C2205" s="430"/>
      <c r="D2205" s="10"/>
    </row>
    <row r="2206" spans="1:4">
      <c r="A2206" s="10"/>
      <c r="B2206" s="10"/>
      <c r="C2206" s="430"/>
      <c r="D2206" s="10"/>
    </row>
    <row r="2207" spans="1:4">
      <c r="A2207" s="10"/>
      <c r="B2207" s="10"/>
      <c r="C2207" s="430"/>
      <c r="D2207" s="10"/>
    </row>
    <row r="2208" spans="1:4">
      <c r="A2208" s="10"/>
      <c r="B2208" s="10"/>
      <c r="C2208" s="430"/>
      <c r="D2208" s="10"/>
    </row>
    <row r="2209" spans="1:4">
      <c r="A2209" s="10"/>
      <c r="B2209" s="10"/>
      <c r="C2209" s="430"/>
      <c r="D2209" s="10"/>
    </row>
    <row r="2210" spans="1:4">
      <c r="A2210" s="10"/>
      <c r="B2210" s="10"/>
      <c r="C2210" s="430"/>
      <c r="D2210" s="10"/>
    </row>
    <row r="2211" spans="1:4">
      <c r="A2211" s="10"/>
      <c r="B2211" s="10"/>
      <c r="C2211" s="430"/>
      <c r="D2211" s="10"/>
    </row>
    <row r="2212" spans="1:4">
      <c r="A2212" s="10"/>
      <c r="B2212" s="10"/>
      <c r="C2212" s="430"/>
      <c r="D2212" s="10"/>
    </row>
    <row r="2213" spans="1:4">
      <c r="A2213" s="10"/>
      <c r="B2213" s="10"/>
      <c r="C2213" s="430"/>
      <c r="D2213" s="10"/>
    </row>
    <row r="2214" spans="1:4">
      <c r="A2214" s="10"/>
      <c r="B2214" s="10"/>
      <c r="C2214" s="430"/>
      <c r="D2214" s="10"/>
    </row>
    <row r="2215" spans="1:4">
      <c r="A2215" s="10"/>
      <c r="B2215" s="10"/>
      <c r="C2215" s="430"/>
      <c r="D2215" s="10"/>
    </row>
    <row r="2216" spans="1:4">
      <c r="A2216" s="10"/>
      <c r="B2216" s="10"/>
      <c r="C2216" s="430"/>
      <c r="D2216" s="10"/>
    </row>
    <row r="2217" spans="1:4">
      <c r="A2217" s="10"/>
      <c r="B2217" s="10"/>
      <c r="C2217" s="430"/>
      <c r="D2217" s="10"/>
    </row>
    <row r="2218" spans="1:4">
      <c r="A2218" s="10"/>
      <c r="B2218" s="10"/>
      <c r="C2218" s="430"/>
      <c r="D2218" s="10"/>
    </row>
    <row r="2219" spans="1:4">
      <c r="A2219" s="10"/>
      <c r="B2219" s="10"/>
      <c r="C2219" s="430"/>
      <c r="D2219" s="10"/>
    </row>
    <row r="2220" spans="1:4">
      <c r="A2220" s="10"/>
      <c r="B2220" s="10"/>
      <c r="C2220" s="430"/>
      <c r="D2220" s="10"/>
    </row>
    <row r="2221" spans="1:4">
      <c r="A2221" s="10"/>
      <c r="B2221" s="10"/>
      <c r="C2221" s="430"/>
      <c r="D2221" s="10"/>
    </row>
    <row r="2222" spans="1:4">
      <c r="A2222" s="10"/>
      <c r="B2222" s="10"/>
      <c r="C2222" s="430"/>
      <c r="D2222" s="10"/>
    </row>
    <row r="2223" spans="1:4">
      <c r="A2223" s="10"/>
      <c r="B2223" s="10"/>
      <c r="C2223" s="430"/>
      <c r="D2223" s="10"/>
    </row>
    <row r="2224" spans="1:4">
      <c r="A2224" s="10"/>
      <c r="B2224" s="10"/>
      <c r="C2224" s="430"/>
      <c r="D2224" s="10"/>
    </row>
    <row r="2225" spans="1:4">
      <c r="A2225" s="10"/>
      <c r="B2225" s="10"/>
      <c r="C2225" s="430"/>
      <c r="D2225" s="10"/>
    </row>
    <row r="2226" spans="1:4">
      <c r="A2226" s="10"/>
      <c r="B2226" s="10"/>
      <c r="C2226" s="430"/>
      <c r="D2226" s="10"/>
    </row>
    <row r="2227" spans="1:4">
      <c r="A2227" s="10"/>
      <c r="B2227" s="10"/>
      <c r="C2227" s="430"/>
      <c r="D2227" s="10"/>
    </row>
    <row r="2228" spans="1:4">
      <c r="A2228" s="10"/>
      <c r="B2228" s="10"/>
      <c r="C2228" s="430"/>
      <c r="D2228" s="10"/>
    </row>
    <row r="2229" spans="1:4">
      <c r="A2229" s="10"/>
      <c r="B2229" s="10"/>
      <c r="C2229" s="430"/>
      <c r="D2229" s="10"/>
    </row>
    <row r="2230" spans="1:4">
      <c r="A2230" s="10"/>
      <c r="B2230" s="10"/>
      <c r="C2230" s="430"/>
      <c r="D2230" s="10"/>
    </row>
    <row r="2231" spans="1:4">
      <c r="A2231" s="10"/>
      <c r="B2231" s="10"/>
      <c r="C2231" s="430"/>
      <c r="D2231" s="10"/>
    </row>
    <row r="2232" spans="1:4">
      <c r="A2232" s="10"/>
      <c r="B2232" s="10"/>
      <c r="C2232" s="430"/>
      <c r="D2232" s="10"/>
    </row>
    <row r="2233" spans="1:4">
      <c r="A2233" s="10"/>
      <c r="B2233" s="10"/>
      <c r="C2233" s="430"/>
      <c r="D2233" s="10"/>
    </row>
    <row r="2234" spans="1:4">
      <c r="A2234" s="10"/>
      <c r="B2234" s="10"/>
      <c r="C2234" s="430"/>
      <c r="D2234" s="10"/>
    </row>
    <row r="2235" spans="1:4">
      <c r="A2235" s="10"/>
      <c r="B2235" s="10"/>
      <c r="C2235" s="430"/>
      <c r="D2235" s="10"/>
    </row>
    <row r="2236" spans="1:4">
      <c r="A2236" s="10"/>
      <c r="B2236" s="10"/>
      <c r="C2236" s="430"/>
      <c r="D2236" s="10"/>
    </row>
    <row r="2237" spans="1:4">
      <c r="A2237" s="10"/>
      <c r="B2237" s="10"/>
      <c r="C2237" s="430"/>
      <c r="D2237" s="10"/>
    </row>
    <row r="2238" spans="1:4">
      <c r="A2238" s="10"/>
      <c r="B2238" s="10"/>
      <c r="C2238" s="430"/>
      <c r="D2238" s="10"/>
    </row>
    <row r="2239" spans="1:4">
      <c r="A2239" s="10"/>
      <c r="B2239" s="10"/>
      <c r="C2239" s="430"/>
      <c r="D2239" s="10"/>
    </row>
    <row r="2240" spans="1:4">
      <c r="A2240" s="10"/>
      <c r="B2240" s="10"/>
      <c r="C2240" s="430"/>
      <c r="D2240" s="10"/>
    </row>
    <row r="2241" spans="1:4">
      <c r="A2241" s="10"/>
      <c r="B2241" s="10"/>
      <c r="C2241" s="430"/>
      <c r="D2241" s="10"/>
    </row>
    <row r="2242" spans="1:4">
      <c r="A2242" s="10"/>
      <c r="B2242" s="10"/>
      <c r="C2242" s="430"/>
      <c r="D2242" s="10"/>
    </row>
    <row r="2243" spans="1:4">
      <c r="A2243" s="10"/>
      <c r="B2243" s="10"/>
      <c r="C2243" s="430"/>
      <c r="D2243" s="10"/>
    </row>
    <row r="2244" spans="1:4">
      <c r="A2244" s="10"/>
      <c r="B2244" s="10"/>
      <c r="C2244" s="430"/>
      <c r="D2244" s="10"/>
    </row>
    <row r="2245" spans="1:4">
      <c r="A2245" s="10"/>
      <c r="B2245" s="10"/>
      <c r="C2245" s="430"/>
      <c r="D2245" s="10"/>
    </row>
    <row r="2246" spans="1:4">
      <c r="A2246" s="10"/>
      <c r="B2246" s="10"/>
      <c r="C2246" s="430"/>
      <c r="D2246" s="10"/>
    </row>
    <row r="2247" spans="1:4">
      <c r="A2247" s="10"/>
      <c r="B2247" s="10"/>
      <c r="C2247" s="430"/>
      <c r="D2247" s="10"/>
    </row>
    <row r="2248" spans="1:4">
      <c r="A2248" s="10"/>
      <c r="B2248" s="10"/>
      <c r="C2248" s="430"/>
      <c r="D2248" s="10"/>
    </row>
    <row r="2249" spans="1:4">
      <c r="A2249" s="10"/>
      <c r="B2249" s="10"/>
      <c r="C2249" s="430"/>
      <c r="D2249" s="10"/>
    </row>
    <row r="2250" spans="1:4">
      <c r="A2250" s="10"/>
      <c r="B2250" s="10"/>
      <c r="C2250" s="430"/>
      <c r="D2250" s="10"/>
    </row>
    <row r="2251" spans="1:4">
      <c r="A2251" s="10"/>
      <c r="B2251" s="10"/>
      <c r="C2251" s="430"/>
      <c r="D2251" s="10"/>
    </row>
    <row r="2252" spans="1:4">
      <c r="A2252" s="10"/>
      <c r="B2252" s="10"/>
      <c r="C2252" s="430"/>
      <c r="D2252" s="10"/>
    </row>
    <row r="2253" spans="1:4">
      <c r="A2253" s="10"/>
      <c r="B2253" s="10"/>
      <c r="C2253" s="430"/>
      <c r="D2253" s="10"/>
    </row>
    <row r="2254" spans="1:4">
      <c r="A2254" s="10"/>
      <c r="B2254" s="10"/>
      <c r="C2254" s="430"/>
      <c r="D2254" s="10"/>
    </row>
    <row r="2255" spans="1:4">
      <c r="A2255" s="10"/>
      <c r="B2255" s="10"/>
      <c r="C2255" s="430"/>
      <c r="D2255" s="10"/>
    </row>
    <row r="2256" spans="1:4">
      <c r="A2256" s="10"/>
      <c r="B2256" s="10"/>
      <c r="C2256" s="430"/>
      <c r="D2256" s="10"/>
    </row>
    <row r="2257" spans="1:4">
      <c r="A2257" s="10"/>
      <c r="B2257" s="10"/>
      <c r="C2257" s="430"/>
      <c r="D2257" s="10"/>
    </row>
    <row r="2258" spans="1:4">
      <c r="A2258" s="10"/>
      <c r="B2258" s="10"/>
      <c r="C2258" s="430"/>
      <c r="D2258" s="10"/>
    </row>
    <row r="2259" spans="1:4">
      <c r="A2259" s="10"/>
      <c r="B2259" s="10"/>
      <c r="C2259" s="430"/>
      <c r="D2259" s="10"/>
    </row>
    <row r="2260" spans="1:4">
      <c r="A2260" s="10"/>
      <c r="B2260" s="10"/>
      <c r="C2260" s="430"/>
      <c r="D2260" s="10"/>
    </row>
    <row r="2261" spans="1:4">
      <c r="A2261" s="10"/>
      <c r="B2261" s="10"/>
      <c r="C2261" s="430"/>
      <c r="D2261" s="10"/>
    </row>
    <row r="2262" spans="1:4">
      <c r="A2262" s="10"/>
      <c r="B2262" s="10"/>
      <c r="C2262" s="430"/>
      <c r="D2262" s="10"/>
    </row>
    <row r="2263" spans="1:4">
      <c r="A2263" s="10"/>
      <c r="B2263" s="10"/>
      <c r="C2263" s="430"/>
      <c r="D2263" s="10"/>
    </row>
    <row r="2264" spans="1:4">
      <c r="A2264" s="10"/>
      <c r="B2264" s="10"/>
      <c r="C2264" s="430"/>
      <c r="D2264" s="10"/>
    </row>
    <row r="2265" spans="1:4">
      <c r="A2265" s="10"/>
      <c r="B2265" s="10"/>
      <c r="C2265" s="430"/>
      <c r="D2265" s="10"/>
    </row>
    <row r="2266" spans="1:4">
      <c r="A2266" s="10"/>
      <c r="B2266" s="10"/>
      <c r="C2266" s="430"/>
      <c r="D2266" s="10"/>
    </row>
    <row r="2267" spans="1:4">
      <c r="A2267" s="10"/>
      <c r="B2267" s="10"/>
      <c r="C2267" s="430"/>
      <c r="D2267" s="10"/>
    </row>
    <row r="2268" spans="1:4">
      <c r="A2268" s="10"/>
      <c r="B2268" s="10"/>
      <c r="C2268" s="430"/>
      <c r="D2268" s="10"/>
    </row>
    <row r="2269" spans="1:4">
      <c r="A2269" s="10"/>
      <c r="B2269" s="10"/>
      <c r="C2269" s="430"/>
      <c r="D2269" s="10"/>
    </row>
    <row r="2270" spans="1:4">
      <c r="A2270" s="10"/>
      <c r="B2270" s="10"/>
      <c r="C2270" s="430"/>
      <c r="D2270" s="10"/>
    </row>
    <row r="2271" spans="1:4">
      <c r="A2271" s="10"/>
      <c r="B2271" s="10"/>
      <c r="C2271" s="430"/>
      <c r="D2271" s="10"/>
    </row>
    <row r="2272" spans="1:4">
      <c r="A2272" s="10"/>
      <c r="B2272" s="10"/>
      <c r="C2272" s="430"/>
      <c r="D2272" s="10"/>
    </row>
    <row r="2273" spans="1:4">
      <c r="A2273" s="10"/>
      <c r="B2273" s="10"/>
      <c r="C2273" s="430"/>
      <c r="D2273" s="10"/>
    </row>
    <row r="2274" spans="1:4">
      <c r="A2274" s="10"/>
      <c r="B2274" s="10"/>
      <c r="C2274" s="430"/>
      <c r="D2274" s="10"/>
    </row>
    <row r="2275" spans="1:4">
      <c r="A2275" s="10"/>
      <c r="B2275" s="10"/>
      <c r="C2275" s="430"/>
      <c r="D2275" s="10"/>
    </row>
    <row r="2276" spans="1:4">
      <c r="A2276" s="10"/>
      <c r="B2276" s="10"/>
      <c r="C2276" s="430"/>
      <c r="D2276" s="10"/>
    </row>
    <row r="2277" spans="1:4">
      <c r="A2277" s="10"/>
      <c r="B2277" s="10"/>
      <c r="C2277" s="430"/>
      <c r="D2277" s="10"/>
    </row>
    <row r="2278" spans="1:4">
      <c r="A2278" s="10"/>
      <c r="B2278" s="10"/>
      <c r="C2278" s="430"/>
      <c r="D2278" s="10"/>
    </row>
    <row r="2279" spans="1:4">
      <c r="A2279" s="10"/>
      <c r="B2279" s="10"/>
      <c r="C2279" s="430"/>
      <c r="D2279" s="10"/>
    </row>
    <row r="2280" spans="1:4">
      <c r="A2280" s="10"/>
      <c r="B2280" s="10"/>
      <c r="C2280" s="430"/>
      <c r="D2280" s="10"/>
    </row>
    <row r="2281" spans="1:4">
      <c r="A2281" s="10"/>
      <c r="B2281" s="10"/>
      <c r="C2281" s="430"/>
      <c r="D2281" s="10"/>
    </row>
    <row r="2282" spans="1:4">
      <c r="A2282" s="10"/>
      <c r="B2282" s="10"/>
      <c r="C2282" s="430"/>
      <c r="D2282" s="10"/>
    </row>
    <row r="2283" spans="1:4">
      <c r="A2283" s="10"/>
      <c r="B2283" s="10"/>
      <c r="C2283" s="430"/>
      <c r="D2283" s="10"/>
    </row>
    <row r="2284" spans="1:4">
      <c r="A2284" s="10"/>
      <c r="B2284" s="10"/>
      <c r="C2284" s="430"/>
      <c r="D2284" s="10"/>
    </row>
    <row r="2285" spans="1:4">
      <c r="A2285" s="10"/>
      <c r="B2285" s="10"/>
      <c r="C2285" s="430"/>
      <c r="D2285" s="10"/>
    </row>
    <row r="2286" spans="1:4">
      <c r="A2286" s="10"/>
      <c r="B2286" s="10"/>
      <c r="C2286" s="430"/>
      <c r="D2286" s="10"/>
    </row>
    <row r="2287" spans="1:4">
      <c r="A2287" s="10"/>
      <c r="B2287" s="10"/>
      <c r="C2287" s="430"/>
      <c r="D2287" s="10"/>
    </row>
    <row r="2288" spans="1:4">
      <c r="A2288" s="10"/>
      <c r="B2288" s="10"/>
      <c r="C2288" s="430"/>
      <c r="D2288" s="10"/>
    </row>
    <row r="2289" spans="1:4">
      <c r="A2289" s="10"/>
      <c r="B2289" s="10"/>
      <c r="C2289" s="430"/>
      <c r="D2289" s="10"/>
    </row>
    <row r="2290" spans="1:4">
      <c r="A2290" s="10"/>
      <c r="B2290" s="10"/>
      <c r="C2290" s="430"/>
      <c r="D2290" s="10"/>
    </row>
    <row r="2291" spans="1:4">
      <c r="A2291" s="10"/>
      <c r="B2291" s="10"/>
      <c r="C2291" s="430"/>
      <c r="D2291" s="10"/>
    </row>
    <row r="2292" spans="1:4">
      <c r="A2292" s="10"/>
      <c r="B2292" s="10"/>
      <c r="C2292" s="430"/>
      <c r="D2292" s="10"/>
    </row>
    <row r="2293" spans="1:4">
      <c r="A2293" s="10"/>
      <c r="B2293" s="10"/>
      <c r="C2293" s="430"/>
      <c r="D2293" s="10"/>
    </row>
    <row r="2294" spans="1:4">
      <c r="A2294" s="10"/>
      <c r="B2294" s="10"/>
      <c r="C2294" s="430"/>
      <c r="D2294" s="10"/>
    </row>
    <row r="2295" spans="1:4">
      <c r="A2295" s="10"/>
      <c r="B2295" s="10"/>
      <c r="C2295" s="430"/>
      <c r="D2295" s="10"/>
    </row>
    <row r="2296" spans="1:4">
      <c r="A2296" s="10"/>
      <c r="B2296" s="10"/>
      <c r="C2296" s="430"/>
      <c r="D2296" s="10"/>
    </row>
    <row r="2297" spans="1:4">
      <c r="A2297" s="10"/>
      <c r="B2297" s="10"/>
      <c r="C2297" s="430"/>
      <c r="D2297" s="10"/>
    </row>
    <row r="2298" spans="1:4">
      <c r="A2298" s="10"/>
      <c r="B2298" s="10"/>
      <c r="C2298" s="430"/>
      <c r="D2298" s="10"/>
    </row>
    <row r="2299" spans="1:4">
      <c r="A2299" s="10"/>
      <c r="B2299" s="10"/>
      <c r="C2299" s="430"/>
      <c r="D2299" s="10"/>
    </row>
    <row r="2300" spans="1:4">
      <c r="A2300" s="10"/>
      <c r="B2300" s="10"/>
      <c r="C2300" s="430"/>
      <c r="D2300" s="10"/>
    </row>
    <row r="2301" spans="1:4">
      <c r="A2301" s="10"/>
      <c r="B2301" s="10"/>
      <c r="C2301" s="430"/>
      <c r="D2301" s="10"/>
    </row>
    <row r="2302" spans="1:4">
      <c r="A2302" s="10"/>
      <c r="B2302" s="10"/>
      <c r="C2302" s="430"/>
      <c r="D2302" s="10"/>
    </row>
    <row r="2303" spans="1:4">
      <c r="A2303" s="10"/>
      <c r="B2303" s="10"/>
      <c r="C2303" s="430"/>
      <c r="D2303" s="10"/>
    </row>
    <row r="2304" spans="1:4">
      <c r="A2304" s="10"/>
      <c r="B2304" s="10"/>
      <c r="C2304" s="430"/>
      <c r="D2304" s="10"/>
    </row>
    <row r="2305" spans="1:4">
      <c r="A2305" s="10"/>
      <c r="B2305" s="10"/>
      <c r="C2305" s="430"/>
      <c r="D2305" s="10"/>
    </row>
    <row r="2306" spans="1:4">
      <c r="A2306" s="10"/>
      <c r="B2306" s="10"/>
      <c r="C2306" s="430"/>
      <c r="D2306" s="10"/>
    </row>
    <row r="2307" spans="1:4">
      <c r="A2307" s="10"/>
      <c r="B2307" s="10"/>
      <c r="C2307" s="430"/>
      <c r="D2307" s="10"/>
    </row>
    <row r="2308" spans="1:4">
      <c r="A2308" s="10"/>
      <c r="B2308" s="10"/>
      <c r="C2308" s="430"/>
      <c r="D2308" s="10"/>
    </row>
    <row r="2309" spans="1:4">
      <c r="A2309" s="10"/>
      <c r="B2309" s="10"/>
      <c r="C2309" s="430"/>
      <c r="D2309" s="10"/>
    </row>
    <row r="2310" spans="1:4">
      <c r="A2310" s="10"/>
      <c r="B2310" s="10"/>
      <c r="C2310" s="430"/>
      <c r="D2310" s="10"/>
    </row>
    <row r="2311" spans="1:4">
      <c r="A2311" s="10"/>
      <c r="B2311" s="10"/>
      <c r="C2311" s="430"/>
      <c r="D2311" s="10"/>
    </row>
    <row r="2312" spans="1:4">
      <c r="A2312" s="10"/>
      <c r="B2312" s="10"/>
      <c r="C2312" s="430"/>
      <c r="D2312" s="10"/>
    </row>
    <row r="2313" spans="1:4">
      <c r="A2313" s="10"/>
      <c r="B2313" s="10"/>
      <c r="C2313" s="430"/>
      <c r="D2313" s="10"/>
    </row>
    <row r="2314" spans="1:4">
      <c r="A2314" s="10"/>
      <c r="B2314" s="10"/>
      <c r="C2314" s="430"/>
      <c r="D2314" s="10"/>
    </row>
    <row r="2315" spans="1:4">
      <c r="A2315" s="10"/>
      <c r="B2315" s="10"/>
      <c r="C2315" s="430"/>
      <c r="D2315" s="10"/>
    </row>
    <row r="2316" spans="1:4">
      <c r="A2316" s="10"/>
      <c r="B2316" s="10"/>
      <c r="C2316" s="430"/>
      <c r="D2316" s="10"/>
    </row>
    <row r="2317" spans="1:4">
      <c r="A2317" s="10"/>
      <c r="B2317" s="10"/>
      <c r="C2317" s="430"/>
      <c r="D2317" s="10"/>
    </row>
    <row r="2318" spans="1:4">
      <c r="A2318" s="10"/>
      <c r="B2318" s="10"/>
      <c r="C2318" s="430"/>
      <c r="D2318" s="10"/>
    </row>
    <row r="2319" spans="1:4">
      <c r="A2319" s="10"/>
      <c r="B2319" s="10"/>
      <c r="C2319" s="430"/>
      <c r="D2319" s="10"/>
    </row>
    <row r="2320" spans="1:4">
      <c r="A2320" s="10"/>
      <c r="B2320" s="10"/>
      <c r="C2320" s="430"/>
      <c r="D2320" s="10"/>
    </row>
    <row r="2321" spans="1:4">
      <c r="A2321" s="10"/>
      <c r="B2321" s="10"/>
      <c r="C2321" s="430"/>
      <c r="D2321" s="10"/>
    </row>
    <row r="2322" spans="1:4">
      <c r="A2322" s="10"/>
      <c r="B2322" s="10"/>
      <c r="C2322" s="430"/>
      <c r="D2322" s="10"/>
    </row>
    <row r="2323" spans="1:4">
      <c r="A2323" s="10"/>
      <c r="B2323" s="10"/>
      <c r="C2323" s="430"/>
      <c r="D2323" s="10"/>
    </row>
    <row r="2324" spans="1:4">
      <c r="A2324" s="10"/>
      <c r="B2324" s="10"/>
      <c r="C2324" s="430"/>
      <c r="D2324" s="10"/>
    </row>
    <row r="2325" spans="1:4">
      <c r="A2325" s="10"/>
      <c r="B2325" s="10"/>
      <c r="C2325" s="430"/>
      <c r="D2325" s="10"/>
    </row>
    <row r="2326" spans="1:4">
      <c r="A2326" s="10"/>
      <c r="B2326" s="10"/>
      <c r="C2326" s="430"/>
      <c r="D2326" s="10"/>
    </row>
    <row r="2327" spans="1:4">
      <c r="A2327" s="10"/>
      <c r="B2327" s="10"/>
      <c r="C2327" s="430"/>
      <c r="D2327" s="10"/>
    </row>
    <row r="2328" spans="1:4">
      <c r="A2328" s="10"/>
      <c r="B2328" s="10"/>
      <c r="C2328" s="430"/>
      <c r="D2328" s="10"/>
    </row>
    <row r="2329" spans="1:4">
      <c r="A2329" s="10"/>
      <c r="B2329" s="10"/>
      <c r="C2329" s="430"/>
      <c r="D2329" s="10"/>
    </row>
    <row r="2330" spans="1:4">
      <c r="A2330" s="10"/>
      <c r="B2330" s="10"/>
      <c r="C2330" s="430"/>
      <c r="D2330" s="10"/>
    </row>
    <row r="2331" spans="1:4">
      <c r="A2331" s="10"/>
      <c r="B2331" s="10"/>
      <c r="C2331" s="430"/>
      <c r="D2331" s="10"/>
    </row>
    <row r="2332" spans="1:4">
      <c r="A2332" s="10"/>
      <c r="B2332" s="10"/>
      <c r="C2332" s="430"/>
      <c r="D2332" s="10"/>
    </row>
    <row r="2333" spans="1:4">
      <c r="A2333" s="10"/>
      <c r="B2333" s="10"/>
      <c r="C2333" s="430"/>
      <c r="D2333" s="10"/>
    </row>
    <row r="2334" spans="1:4">
      <c r="A2334" s="10"/>
      <c r="B2334" s="10"/>
      <c r="C2334" s="430"/>
      <c r="D2334" s="10"/>
    </row>
    <row r="2335" spans="1:4">
      <c r="A2335" s="10"/>
      <c r="B2335" s="10"/>
      <c r="C2335" s="430"/>
      <c r="D2335" s="10"/>
    </row>
    <row r="2336" spans="1:4">
      <c r="A2336" s="10"/>
      <c r="B2336" s="10"/>
      <c r="C2336" s="430"/>
      <c r="D2336" s="10"/>
    </row>
    <row r="2337" spans="1:4">
      <c r="A2337" s="10"/>
      <c r="B2337" s="10"/>
      <c r="C2337" s="430"/>
      <c r="D2337" s="10"/>
    </row>
    <row r="2338" spans="1:4">
      <c r="A2338" s="10"/>
      <c r="B2338" s="10"/>
      <c r="C2338" s="430"/>
      <c r="D2338" s="10"/>
    </row>
    <row r="2339" spans="1:4">
      <c r="A2339" s="10"/>
      <c r="B2339" s="10"/>
      <c r="C2339" s="430"/>
      <c r="D2339" s="10"/>
    </row>
    <row r="2340" spans="1:4">
      <c r="A2340" s="10"/>
      <c r="B2340" s="10"/>
      <c r="C2340" s="430"/>
      <c r="D2340" s="10"/>
    </row>
    <row r="2341" spans="1:4">
      <c r="A2341" s="10"/>
      <c r="B2341" s="10"/>
      <c r="C2341" s="430"/>
      <c r="D2341" s="10"/>
    </row>
    <row r="2342" spans="1:4">
      <c r="A2342" s="10"/>
      <c r="B2342" s="10"/>
      <c r="C2342" s="430"/>
      <c r="D2342" s="10"/>
    </row>
    <row r="2343" spans="1:4">
      <c r="A2343" s="10"/>
      <c r="B2343" s="10"/>
      <c r="C2343" s="430"/>
      <c r="D2343" s="10"/>
    </row>
    <row r="2344" spans="1:4">
      <c r="A2344" s="10"/>
      <c r="B2344" s="10"/>
      <c r="C2344" s="430"/>
      <c r="D2344" s="10"/>
    </row>
    <row r="2345" spans="1:4">
      <c r="A2345" s="10"/>
      <c r="B2345" s="10"/>
      <c r="C2345" s="430"/>
      <c r="D2345" s="10"/>
    </row>
    <row r="2346" spans="1:4">
      <c r="A2346" s="10"/>
      <c r="B2346" s="10"/>
      <c r="C2346" s="430"/>
      <c r="D2346" s="10"/>
    </row>
    <row r="2347" spans="1:4">
      <c r="A2347" s="10"/>
      <c r="B2347" s="10"/>
      <c r="C2347" s="430"/>
      <c r="D2347" s="10"/>
    </row>
    <row r="2348" spans="1:4">
      <c r="A2348" s="10"/>
      <c r="B2348" s="10"/>
      <c r="C2348" s="430"/>
      <c r="D2348" s="10"/>
    </row>
    <row r="2349" spans="1:4">
      <c r="A2349" s="10"/>
      <c r="B2349" s="10"/>
      <c r="C2349" s="430"/>
      <c r="D2349" s="10"/>
    </row>
    <row r="2350" spans="1:4">
      <c r="A2350" s="10"/>
      <c r="B2350" s="10"/>
      <c r="C2350" s="430"/>
      <c r="D2350" s="10"/>
    </row>
    <row r="2351" spans="1:4">
      <c r="A2351" s="10"/>
      <c r="B2351" s="10"/>
      <c r="C2351" s="430"/>
      <c r="D2351" s="10"/>
    </row>
    <row r="2352" spans="1:4">
      <c r="A2352" s="10"/>
      <c r="B2352" s="10"/>
      <c r="C2352" s="430"/>
      <c r="D2352" s="10"/>
    </row>
    <row r="2353" spans="1:4">
      <c r="A2353" s="10"/>
      <c r="B2353" s="10"/>
      <c r="C2353" s="430"/>
      <c r="D2353" s="10"/>
    </row>
    <row r="2354" spans="1:4">
      <c r="A2354" s="10"/>
      <c r="B2354" s="10"/>
      <c r="C2354" s="430"/>
      <c r="D2354" s="10"/>
    </row>
    <row r="2355" spans="1:4">
      <c r="A2355" s="10"/>
      <c r="B2355" s="10"/>
      <c r="C2355" s="430"/>
      <c r="D2355" s="10"/>
    </row>
    <row r="2356" spans="1:4">
      <c r="A2356" s="10"/>
      <c r="B2356" s="10"/>
      <c r="C2356" s="430"/>
      <c r="D2356" s="10"/>
    </row>
    <row r="2357" spans="1:4">
      <c r="A2357" s="10"/>
      <c r="B2357" s="10"/>
      <c r="C2357" s="430"/>
      <c r="D2357" s="10"/>
    </row>
    <row r="2358" spans="1:4">
      <c r="A2358" s="10"/>
      <c r="B2358" s="10"/>
      <c r="C2358" s="430"/>
      <c r="D2358" s="10"/>
    </row>
    <row r="2359" spans="1:4">
      <c r="A2359" s="10"/>
      <c r="B2359" s="10"/>
      <c r="C2359" s="430"/>
      <c r="D2359" s="10"/>
    </row>
    <row r="2360" spans="1:4">
      <c r="A2360" s="10"/>
      <c r="B2360" s="10"/>
      <c r="C2360" s="430"/>
      <c r="D2360" s="10"/>
    </row>
    <row r="2361" spans="1:4">
      <c r="A2361" s="10"/>
      <c r="B2361" s="10"/>
      <c r="C2361" s="430"/>
      <c r="D2361" s="10"/>
    </row>
    <row r="2362" spans="1:4">
      <c r="A2362" s="10"/>
      <c r="B2362" s="10"/>
      <c r="C2362" s="430"/>
      <c r="D2362" s="10"/>
    </row>
    <row r="2363" spans="1:4">
      <c r="A2363" s="10"/>
      <c r="B2363" s="10"/>
      <c r="C2363" s="430"/>
      <c r="D2363" s="10"/>
    </row>
    <row r="2364" spans="1:4">
      <c r="A2364" s="10"/>
      <c r="B2364" s="10"/>
      <c r="C2364" s="430"/>
      <c r="D2364" s="10"/>
    </row>
    <row r="2365" spans="1:4">
      <c r="A2365" s="10"/>
      <c r="B2365" s="10"/>
      <c r="C2365" s="430"/>
      <c r="D2365" s="10"/>
    </row>
    <row r="2366" spans="1:4">
      <c r="A2366" s="10"/>
      <c r="B2366" s="10"/>
      <c r="C2366" s="430"/>
      <c r="D2366" s="10"/>
    </row>
    <row r="2367" spans="1:4">
      <c r="A2367" s="10"/>
      <c r="B2367" s="10"/>
      <c r="C2367" s="430"/>
      <c r="D2367" s="10"/>
    </row>
    <row r="2368" spans="1:4">
      <c r="A2368" s="10"/>
      <c r="B2368" s="10"/>
      <c r="C2368" s="430"/>
      <c r="D2368" s="10"/>
    </row>
    <row r="2369" spans="1:4">
      <c r="A2369" s="10"/>
      <c r="B2369" s="10"/>
      <c r="C2369" s="430"/>
      <c r="D2369" s="10"/>
    </row>
    <row r="2370" spans="1:4">
      <c r="A2370" s="10"/>
      <c r="B2370" s="10"/>
      <c r="C2370" s="430"/>
      <c r="D2370" s="10"/>
    </row>
    <row r="2371" spans="1:4">
      <c r="A2371" s="10"/>
      <c r="B2371" s="10"/>
      <c r="C2371" s="430"/>
      <c r="D2371" s="10"/>
    </row>
    <row r="2372" spans="1:4">
      <c r="A2372" s="10"/>
      <c r="B2372" s="10"/>
      <c r="C2372" s="430"/>
      <c r="D2372" s="10"/>
    </row>
    <row r="2373" spans="1:4">
      <c r="A2373" s="10"/>
      <c r="B2373" s="10"/>
      <c r="C2373" s="430"/>
      <c r="D2373" s="10"/>
    </row>
    <row r="2374" spans="1:4">
      <c r="A2374" s="10"/>
      <c r="B2374" s="10"/>
      <c r="C2374" s="430"/>
      <c r="D2374" s="10"/>
    </row>
    <row r="2375" spans="1:4">
      <c r="A2375" s="10"/>
      <c r="B2375" s="10"/>
      <c r="C2375" s="430"/>
      <c r="D2375" s="10"/>
    </row>
    <row r="2376" spans="1:4">
      <c r="A2376" s="10"/>
      <c r="B2376" s="10"/>
      <c r="C2376" s="430"/>
      <c r="D2376" s="10"/>
    </row>
    <row r="2377" spans="1:4">
      <c r="A2377" s="10"/>
      <c r="B2377" s="10"/>
      <c r="C2377" s="430"/>
      <c r="D2377" s="10"/>
    </row>
    <row r="2378" spans="1:4">
      <c r="A2378" s="10"/>
      <c r="B2378" s="10"/>
      <c r="C2378" s="430"/>
      <c r="D2378" s="10"/>
    </row>
    <row r="2379" spans="1:4">
      <c r="A2379" s="10"/>
      <c r="B2379" s="10"/>
      <c r="C2379" s="430"/>
      <c r="D2379" s="10"/>
    </row>
    <row r="2380" spans="1:4">
      <c r="A2380" s="10"/>
      <c r="B2380" s="10"/>
      <c r="C2380" s="430"/>
      <c r="D2380" s="10"/>
    </row>
    <row r="2381" spans="1:4">
      <c r="A2381" s="10"/>
      <c r="B2381" s="10"/>
      <c r="C2381" s="430"/>
      <c r="D2381" s="10"/>
    </row>
    <row r="2382" spans="1:4">
      <c r="A2382" s="10"/>
      <c r="B2382" s="10"/>
      <c r="C2382" s="430"/>
      <c r="D2382" s="10"/>
    </row>
    <row r="2383" spans="1:4">
      <c r="A2383" s="10"/>
      <c r="B2383" s="10"/>
      <c r="C2383" s="430"/>
      <c r="D2383" s="10"/>
    </row>
    <row r="2384" spans="1:4">
      <c r="A2384" s="10"/>
      <c r="B2384" s="10"/>
      <c r="C2384" s="430"/>
      <c r="D2384" s="10"/>
    </row>
    <row r="2385" spans="1:4">
      <c r="A2385" s="10"/>
      <c r="B2385" s="10"/>
      <c r="C2385" s="430"/>
      <c r="D2385" s="10"/>
    </row>
    <row r="2386" spans="1:4">
      <c r="A2386" s="10"/>
      <c r="B2386" s="10"/>
      <c r="C2386" s="430"/>
      <c r="D2386" s="10"/>
    </row>
    <row r="2387" spans="1:4">
      <c r="A2387" s="10"/>
      <c r="B2387" s="10"/>
      <c r="C2387" s="430"/>
      <c r="D2387" s="10"/>
    </row>
    <row r="2388" spans="1:4">
      <c r="A2388" s="10"/>
      <c r="B2388" s="10"/>
      <c r="C2388" s="430"/>
      <c r="D2388" s="10"/>
    </row>
    <row r="2389" spans="1:4">
      <c r="A2389" s="10"/>
      <c r="B2389" s="10"/>
      <c r="C2389" s="430"/>
      <c r="D2389" s="10"/>
    </row>
    <row r="2390" spans="1:4">
      <c r="A2390" s="10"/>
      <c r="B2390" s="10"/>
      <c r="C2390" s="430"/>
      <c r="D2390" s="10"/>
    </row>
    <row r="2391" spans="1:4">
      <c r="A2391" s="10"/>
      <c r="B2391" s="10"/>
      <c r="C2391" s="430"/>
      <c r="D2391" s="10"/>
    </row>
    <row r="2392" spans="1:4">
      <c r="A2392" s="10"/>
      <c r="B2392" s="10"/>
      <c r="C2392" s="430"/>
      <c r="D2392" s="10"/>
    </row>
    <row r="2393" spans="1:4">
      <c r="A2393" s="10"/>
      <c r="B2393" s="10"/>
      <c r="C2393" s="430"/>
      <c r="D2393" s="10"/>
    </row>
    <row r="2394" spans="1:4">
      <c r="A2394" s="10"/>
      <c r="B2394" s="10"/>
      <c r="C2394" s="430"/>
      <c r="D2394" s="10"/>
    </row>
    <row r="2395" spans="1:4">
      <c r="A2395" s="10"/>
      <c r="B2395" s="10"/>
      <c r="C2395" s="430"/>
      <c r="D2395" s="10"/>
    </row>
    <row r="2396" spans="1:4">
      <c r="A2396" s="10"/>
      <c r="B2396" s="10"/>
      <c r="C2396" s="430"/>
      <c r="D2396" s="10"/>
    </row>
    <row r="2397" spans="1:4">
      <c r="A2397" s="10"/>
      <c r="B2397" s="10"/>
      <c r="C2397" s="430"/>
      <c r="D2397" s="10"/>
    </row>
    <row r="2398" spans="1:4">
      <c r="A2398" s="10"/>
      <c r="B2398" s="10"/>
      <c r="C2398" s="430"/>
      <c r="D2398" s="10"/>
    </row>
    <row r="2399" spans="1:4">
      <c r="A2399" s="10"/>
      <c r="B2399" s="10"/>
      <c r="C2399" s="430"/>
      <c r="D2399" s="10"/>
    </row>
    <row r="2400" spans="1:4">
      <c r="A2400" s="10"/>
      <c r="B2400" s="10"/>
      <c r="C2400" s="430"/>
      <c r="D2400" s="10"/>
    </row>
    <row r="2401" spans="1:4">
      <c r="A2401" s="10"/>
      <c r="B2401" s="10"/>
      <c r="C2401" s="430"/>
      <c r="D2401" s="10"/>
    </row>
    <row r="2402" spans="1:4">
      <c r="A2402" s="10"/>
      <c r="B2402" s="10"/>
      <c r="C2402" s="430"/>
      <c r="D2402" s="10"/>
    </row>
    <row r="2403" spans="1:4">
      <c r="A2403" s="10"/>
      <c r="B2403" s="10"/>
      <c r="C2403" s="430"/>
      <c r="D2403" s="10"/>
    </row>
    <row r="2404" spans="1:4">
      <c r="A2404" s="10"/>
      <c r="B2404" s="10"/>
      <c r="C2404" s="430"/>
      <c r="D2404" s="10"/>
    </row>
    <row r="2405" spans="1:4">
      <c r="A2405" s="10"/>
      <c r="B2405" s="10"/>
      <c r="C2405" s="430"/>
      <c r="D2405" s="10"/>
    </row>
    <row r="2406" spans="1:4">
      <c r="A2406" s="10"/>
      <c r="B2406" s="10"/>
      <c r="C2406" s="430"/>
      <c r="D2406" s="10"/>
    </row>
    <row r="2407" spans="1:4">
      <c r="A2407" s="10"/>
      <c r="B2407" s="10"/>
      <c r="C2407" s="430"/>
      <c r="D2407" s="10"/>
    </row>
    <row r="2408" spans="1:4">
      <c r="A2408" s="10"/>
      <c r="B2408" s="10"/>
      <c r="C2408" s="430"/>
      <c r="D2408" s="10"/>
    </row>
    <row r="2409" spans="1:4">
      <c r="A2409" s="10"/>
      <c r="B2409" s="10"/>
      <c r="C2409" s="430"/>
      <c r="D2409" s="10"/>
    </row>
    <row r="2410" spans="1:4">
      <c r="A2410" s="10"/>
      <c r="B2410" s="10"/>
      <c r="C2410" s="430"/>
      <c r="D2410" s="10"/>
    </row>
    <row r="2411" spans="1:4">
      <c r="A2411" s="10"/>
      <c r="B2411" s="10"/>
      <c r="C2411" s="430"/>
      <c r="D2411" s="10"/>
    </row>
    <row r="2412" spans="1:4">
      <c r="A2412" s="10"/>
      <c r="B2412" s="10"/>
      <c r="C2412" s="430"/>
      <c r="D2412" s="10"/>
    </row>
    <row r="2413" spans="1:4">
      <c r="A2413" s="10"/>
      <c r="B2413" s="10"/>
      <c r="C2413" s="430"/>
      <c r="D2413" s="10"/>
    </row>
    <row r="2414" spans="1:4">
      <c r="A2414" s="10"/>
      <c r="B2414" s="10"/>
      <c r="C2414" s="430"/>
      <c r="D2414" s="10"/>
    </row>
    <row r="2415" spans="1:4">
      <c r="A2415" s="10"/>
      <c r="B2415" s="10"/>
      <c r="C2415" s="430"/>
      <c r="D2415" s="10"/>
    </row>
    <row r="2416" spans="1:4">
      <c r="A2416" s="10"/>
      <c r="B2416" s="10"/>
      <c r="C2416" s="430"/>
      <c r="D2416" s="10"/>
    </row>
    <row r="2417" spans="1:4">
      <c r="A2417" s="10"/>
      <c r="B2417" s="10"/>
      <c r="C2417" s="430"/>
      <c r="D2417" s="10"/>
    </row>
    <row r="2418" spans="1:4">
      <c r="A2418" s="10"/>
      <c r="B2418" s="10"/>
      <c r="C2418" s="430"/>
      <c r="D2418" s="10"/>
    </row>
    <row r="2419" spans="1:4">
      <c r="A2419" s="10"/>
      <c r="B2419" s="10"/>
      <c r="C2419" s="430"/>
      <c r="D2419" s="10"/>
    </row>
    <row r="2420" spans="1:4">
      <c r="A2420" s="10"/>
      <c r="B2420" s="10"/>
      <c r="C2420" s="430"/>
      <c r="D2420" s="10"/>
    </row>
    <row r="2421" spans="1:4">
      <c r="A2421" s="10"/>
      <c r="B2421" s="10"/>
      <c r="C2421" s="430"/>
      <c r="D2421" s="10"/>
    </row>
    <row r="2422" spans="1:4">
      <c r="A2422" s="10"/>
      <c r="B2422" s="10"/>
      <c r="C2422" s="430"/>
      <c r="D2422" s="10"/>
    </row>
    <row r="2423" spans="1:4">
      <c r="A2423" s="10"/>
      <c r="B2423" s="10"/>
      <c r="C2423" s="430"/>
      <c r="D2423" s="10"/>
    </row>
    <row r="2424" spans="1:4">
      <c r="A2424" s="10"/>
      <c r="B2424" s="10"/>
      <c r="C2424" s="430"/>
      <c r="D2424" s="10"/>
    </row>
    <row r="2425" spans="1:4">
      <c r="A2425" s="10"/>
      <c r="B2425" s="10"/>
      <c r="C2425" s="430"/>
      <c r="D2425" s="10"/>
    </row>
    <row r="2426" spans="1:4">
      <c r="A2426" s="10"/>
      <c r="B2426" s="10"/>
      <c r="C2426" s="430"/>
      <c r="D2426" s="10"/>
    </row>
    <row r="2427" spans="1:4">
      <c r="A2427" s="10"/>
      <c r="B2427" s="10"/>
      <c r="C2427" s="430"/>
      <c r="D2427" s="10"/>
    </row>
    <row r="2428" spans="1:4">
      <c r="A2428" s="10"/>
      <c r="B2428" s="10"/>
      <c r="C2428" s="430"/>
      <c r="D2428" s="10"/>
    </row>
    <row r="2429" spans="1:4">
      <c r="A2429" s="10"/>
      <c r="B2429" s="10"/>
      <c r="C2429" s="430"/>
      <c r="D2429" s="10"/>
    </row>
    <row r="2430" spans="1:4">
      <c r="A2430" s="10"/>
      <c r="B2430" s="10"/>
      <c r="C2430" s="430"/>
      <c r="D2430" s="10"/>
    </row>
    <row r="2431" spans="1:4">
      <c r="A2431" s="10"/>
      <c r="B2431" s="10"/>
      <c r="C2431" s="430"/>
      <c r="D2431" s="10"/>
    </row>
    <row r="2432" spans="1:4">
      <c r="A2432" s="10"/>
      <c r="B2432" s="10"/>
      <c r="C2432" s="430"/>
      <c r="D2432" s="10"/>
    </row>
    <row r="2433" spans="1:4">
      <c r="A2433" s="10"/>
      <c r="B2433" s="10"/>
      <c r="C2433" s="430"/>
      <c r="D2433" s="10"/>
    </row>
    <row r="2434" spans="1:4">
      <c r="A2434" s="10"/>
      <c r="B2434" s="10"/>
      <c r="C2434" s="430"/>
      <c r="D2434" s="10"/>
    </row>
    <row r="2435" spans="1:4">
      <c r="A2435" s="10"/>
      <c r="B2435" s="10"/>
      <c r="C2435" s="430"/>
      <c r="D2435" s="10"/>
    </row>
    <row r="2436" spans="1:4">
      <c r="A2436" s="10"/>
      <c r="B2436" s="10"/>
      <c r="C2436" s="430"/>
      <c r="D2436" s="10"/>
    </row>
    <row r="2437" spans="1:4">
      <c r="A2437" s="10"/>
      <c r="B2437" s="10"/>
      <c r="C2437" s="430"/>
      <c r="D2437" s="10"/>
    </row>
    <row r="2438" spans="1:4">
      <c r="A2438" s="10"/>
      <c r="B2438" s="10"/>
      <c r="C2438" s="430"/>
      <c r="D2438" s="10"/>
    </row>
    <row r="2439" spans="1:4">
      <c r="A2439" s="10"/>
      <c r="B2439" s="10"/>
      <c r="C2439" s="430"/>
      <c r="D2439" s="10"/>
    </row>
    <row r="2440" spans="1:4">
      <c r="A2440" s="10"/>
      <c r="B2440" s="10"/>
      <c r="C2440" s="430"/>
      <c r="D2440" s="10"/>
    </row>
    <row r="2441" spans="1:4">
      <c r="A2441" s="10"/>
      <c r="B2441" s="10"/>
      <c r="C2441" s="430"/>
      <c r="D2441" s="10"/>
    </row>
    <row r="2442" spans="1:4">
      <c r="A2442" s="10"/>
      <c r="B2442" s="10"/>
      <c r="C2442" s="430"/>
      <c r="D2442" s="10"/>
    </row>
    <row r="2443" spans="1:4">
      <c r="A2443" s="10"/>
      <c r="B2443" s="10"/>
      <c r="C2443" s="430"/>
      <c r="D2443" s="10"/>
    </row>
    <row r="2444" spans="1:4">
      <c r="A2444" s="10"/>
      <c r="B2444" s="10"/>
      <c r="C2444" s="430"/>
      <c r="D2444" s="10"/>
    </row>
    <row r="2445" spans="1:4">
      <c r="A2445" s="10"/>
      <c r="B2445" s="10"/>
      <c r="C2445" s="430"/>
      <c r="D2445" s="10"/>
    </row>
    <row r="2446" spans="1:4">
      <c r="A2446" s="10"/>
      <c r="B2446" s="10"/>
      <c r="C2446" s="430"/>
      <c r="D2446" s="10"/>
    </row>
    <row r="2447" spans="1:4">
      <c r="A2447" s="10"/>
      <c r="B2447" s="10"/>
      <c r="C2447" s="430"/>
      <c r="D2447" s="10"/>
    </row>
    <row r="2448" spans="1:4">
      <c r="A2448" s="10"/>
      <c r="B2448" s="10"/>
      <c r="C2448" s="430"/>
      <c r="D2448" s="10"/>
    </row>
    <row r="2449" spans="1:4">
      <c r="A2449" s="10"/>
      <c r="B2449" s="10"/>
      <c r="C2449" s="430"/>
      <c r="D2449" s="10"/>
    </row>
    <row r="2450" spans="1:4">
      <c r="A2450" s="10"/>
      <c r="B2450" s="10"/>
      <c r="C2450" s="430"/>
      <c r="D2450" s="10"/>
    </row>
    <row r="2451" spans="1:4">
      <c r="A2451" s="10"/>
      <c r="B2451" s="10"/>
      <c r="C2451" s="430"/>
      <c r="D2451" s="10"/>
    </row>
    <row r="2452" spans="1:4">
      <c r="A2452" s="10"/>
      <c r="B2452" s="10"/>
      <c r="C2452" s="430"/>
      <c r="D2452" s="10"/>
    </row>
    <row r="2453" spans="1:4">
      <c r="A2453" s="10"/>
      <c r="B2453" s="10"/>
      <c r="C2453" s="430"/>
      <c r="D2453" s="10"/>
    </row>
    <row r="2454" spans="1:4">
      <c r="A2454" s="10"/>
      <c r="B2454" s="10"/>
      <c r="C2454" s="430"/>
      <c r="D2454" s="10"/>
    </row>
    <row r="2455" spans="1:4">
      <c r="A2455" s="10"/>
      <c r="B2455" s="10"/>
      <c r="C2455" s="430"/>
      <c r="D2455" s="10"/>
    </row>
    <row r="2456" spans="1:4">
      <c r="A2456" s="10"/>
      <c r="B2456" s="10"/>
      <c r="C2456" s="430"/>
      <c r="D2456" s="10"/>
    </row>
    <row r="2457" spans="1:4">
      <c r="A2457" s="10"/>
      <c r="B2457" s="10"/>
      <c r="C2457" s="430"/>
      <c r="D2457" s="10"/>
    </row>
    <row r="2458" spans="1:4">
      <c r="A2458" s="10"/>
      <c r="B2458" s="10"/>
      <c r="C2458" s="430"/>
      <c r="D2458" s="10"/>
    </row>
    <row r="2459" spans="1:4">
      <c r="A2459" s="10"/>
      <c r="B2459" s="10"/>
      <c r="C2459" s="430"/>
      <c r="D2459" s="10"/>
    </row>
    <row r="2460" spans="1:4">
      <c r="A2460" s="10"/>
      <c r="B2460" s="10"/>
      <c r="C2460" s="430"/>
      <c r="D2460" s="10"/>
    </row>
    <row r="2461" spans="1:4">
      <c r="A2461" s="10"/>
      <c r="B2461" s="10"/>
      <c r="C2461" s="430"/>
      <c r="D2461" s="10"/>
    </row>
    <row r="2462" spans="1:4">
      <c r="A2462" s="10"/>
      <c r="B2462" s="10"/>
      <c r="C2462" s="430"/>
      <c r="D2462" s="10"/>
    </row>
    <row r="2463" spans="1:4">
      <c r="A2463" s="10"/>
      <c r="B2463" s="10"/>
      <c r="C2463" s="430"/>
      <c r="D2463" s="10"/>
    </row>
    <row r="2464" spans="1:4">
      <c r="A2464" s="10"/>
      <c r="B2464" s="10"/>
      <c r="C2464" s="430"/>
      <c r="D2464" s="10"/>
    </row>
    <row r="2465" spans="1:4">
      <c r="A2465" s="10"/>
      <c r="B2465" s="10"/>
      <c r="C2465" s="430"/>
      <c r="D2465" s="10"/>
    </row>
    <row r="2466" spans="1:4">
      <c r="A2466" s="10"/>
      <c r="B2466" s="10"/>
      <c r="C2466" s="430"/>
      <c r="D2466" s="10"/>
    </row>
    <row r="2467" spans="1:4">
      <c r="A2467" s="10"/>
      <c r="B2467" s="10"/>
      <c r="C2467" s="430"/>
      <c r="D2467" s="10"/>
    </row>
    <row r="2468" spans="1:4">
      <c r="A2468" s="10"/>
      <c r="B2468" s="10"/>
      <c r="C2468" s="430"/>
      <c r="D2468" s="10"/>
    </row>
    <row r="2469" spans="1:4">
      <c r="A2469" s="10"/>
      <c r="B2469" s="10"/>
      <c r="C2469" s="430"/>
      <c r="D2469" s="10"/>
    </row>
    <row r="2470" spans="1:4">
      <c r="A2470" s="10"/>
      <c r="B2470" s="10"/>
      <c r="C2470" s="430"/>
      <c r="D2470" s="10"/>
    </row>
    <row r="2471" spans="1:4">
      <c r="A2471" s="10"/>
      <c r="B2471" s="10"/>
      <c r="C2471" s="430"/>
      <c r="D2471" s="10"/>
    </row>
    <row r="2472" spans="1:4">
      <c r="A2472" s="10"/>
      <c r="B2472" s="10"/>
      <c r="C2472" s="430"/>
      <c r="D2472" s="10"/>
    </row>
    <row r="2473" spans="1:4">
      <c r="A2473" s="10"/>
      <c r="B2473" s="10"/>
      <c r="C2473" s="430"/>
      <c r="D2473" s="10"/>
    </row>
    <row r="2474" spans="1:4">
      <c r="A2474" s="10"/>
      <c r="B2474" s="10"/>
      <c r="C2474" s="430"/>
      <c r="D2474" s="10"/>
    </row>
    <row r="2475" spans="1:4">
      <c r="A2475" s="10"/>
      <c r="B2475" s="10"/>
      <c r="C2475" s="430"/>
      <c r="D2475" s="10"/>
    </row>
    <row r="2476" spans="1:4">
      <c r="A2476" s="10"/>
      <c r="B2476" s="10"/>
      <c r="C2476" s="430"/>
      <c r="D2476" s="10"/>
    </row>
    <row r="2477" spans="1:4">
      <c r="A2477" s="10"/>
      <c r="B2477" s="10"/>
      <c r="C2477" s="430"/>
      <c r="D2477" s="10"/>
    </row>
    <row r="2478" spans="1:4">
      <c r="A2478" s="10"/>
      <c r="B2478" s="10"/>
      <c r="C2478" s="430"/>
      <c r="D2478" s="10"/>
    </row>
    <row r="2479" spans="1:4">
      <c r="A2479" s="10"/>
      <c r="B2479" s="10"/>
      <c r="C2479" s="430"/>
      <c r="D2479" s="10"/>
    </row>
    <row r="2480" spans="1:4">
      <c r="A2480" s="10"/>
      <c r="B2480" s="10"/>
      <c r="C2480" s="430"/>
      <c r="D2480" s="10"/>
    </row>
    <row r="2481" spans="1:4">
      <c r="A2481" s="10"/>
      <c r="B2481" s="10"/>
      <c r="C2481" s="430"/>
      <c r="D2481" s="10"/>
    </row>
    <row r="2482" spans="1:4">
      <c r="A2482" s="10"/>
      <c r="B2482" s="10"/>
      <c r="C2482" s="430"/>
      <c r="D2482" s="10"/>
    </row>
    <row r="2483" spans="1:4">
      <c r="A2483" s="10"/>
      <c r="B2483" s="10"/>
      <c r="C2483" s="430"/>
      <c r="D2483" s="10"/>
    </row>
    <row r="2484" spans="1:4">
      <c r="A2484" s="10"/>
      <c r="B2484" s="10"/>
      <c r="C2484" s="430"/>
      <c r="D2484" s="10"/>
    </row>
    <row r="2485" spans="1:4">
      <c r="A2485" s="10"/>
      <c r="B2485" s="10"/>
      <c r="C2485" s="430"/>
      <c r="D2485" s="10"/>
    </row>
    <row r="2486" spans="1:4">
      <c r="A2486" s="10"/>
      <c r="B2486" s="10"/>
      <c r="C2486" s="430"/>
      <c r="D2486" s="10"/>
    </row>
    <row r="2487" spans="1:4">
      <c r="A2487" s="10"/>
      <c r="B2487" s="10"/>
      <c r="C2487" s="430"/>
      <c r="D2487" s="10"/>
    </row>
    <row r="2488" spans="1:4">
      <c r="A2488" s="10"/>
      <c r="B2488" s="10"/>
      <c r="C2488" s="430"/>
      <c r="D2488" s="10"/>
    </row>
    <row r="2489" spans="1:4">
      <c r="A2489" s="10"/>
      <c r="B2489" s="10"/>
      <c r="C2489" s="430"/>
      <c r="D2489" s="10"/>
    </row>
    <row r="2490" spans="1:4">
      <c r="A2490" s="10"/>
      <c r="B2490" s="10"/>
      <c r="C2490" s="430"/>
      <c r="D2490" s="10"/>
    </row>
    <row r="2491" spans="1:4">
      <c r="A2491" s="10"/>
      <c r="B2491" s="10"/>
      <c r="C2491" s="430"/>
      <c r="D2491" s="10"/>
    </row>
    <row r="2492" spans="1:4">
      <c r="A2492" s="10"/>
      <c r="B2492" s="10"/>
      <c r="C2492" s="430"/>
      <c r="D2492" s="10"/>
    </row>
    <row r="2493" spans="1:4">
      <c r="A2493" s="10"/>
      <c r="B2493" s="10"/>
      <c r="C2493" s="430"/>
      <c r="D2493" s="10"/>
    </row>
    <row r="2494" spans="1:4">
      <c r="A2494" s="10"/>
      <c r="B2494" s="10"/>
      <c r="C2494" s="430"/>
      <c r="D2494" s="10"/>
    </row>
    <row r="2495" spans="1:4">
      <c r="A2495" s="10"/>
      <c r="B2495" s="10"/>
      <c r="C2495" s="430"/>
      <c r="D2495" s="10"/>
    </row>
    <row r="2496" spans="1:4">
      <c r="A2496" s="10"/>
      <c r="B2496" s="10"/>
      <c r="C2496" s="430"/>
      <c r="D2496" s="10"/>
    </row>
    <row r="2497" spans="1:4">
      <c r="A2497" s="10"/>
      <c r="B2497" s="10"/>
      <c r="C2497" s="430"/>
      <c r="D2497" s="10"/>
    </row>
    <row r="2498" spans="1:4">
      <c r="A2498" s="10"/>
      <c r="B2498" s="10"/>
      <c r="C2498" s="430"/>
      <c r="D2498" s="10"/>
    </row>
    <row r="2499" spans="1:4">
      <c r="A2499" s="10"/>
      <c r="B2499" s="10"/>
      <c r="C2499" s="430"/>
      <c r="D2499" s="10"/>
    </row>
    <row r="2500" spans="1:4">
      <c r="A2500" s="10"/>
      <c r="B2500" s="10"/>
      <c r="C2500" s="430"/>
      <c r="D2500" s="10"/>
    </row>
    <row r="2501" spans="1:4">
      <c r="A2501" s="10"/>
      <c r="B2501" s="10"/>
      <c r="C2501" s="430"/>
      <c r="D2501" s="10"/>
    </row>
    <row r="2502" spans="1:4">
      <c r="A2502" s="10"/>
      <c r="B2502" s="10"/>
      <c r="C2502" s="430"/>
      <c r="D2502" s="10"/>
    </row>
    <row r="2503" spans="1:4">
      <c r="A2503" s="10"/>
      <c r="B2503" s="10"/>
      <c r="C2503" s="430"/>
      <c r="D2503" s="10"/>
    </row>
    <row r="2504" spans="1:4">
      <c r="A2504" s="10"/>
      <c r="B2504" s="10"/>
      <c r="C2504" s="430"/>
      <c r="D2504" s="10"/>
    </row>
    <row r="2505" spans="1:4">
      <c r="A2505" s="10"/>
      <c r="B2505" s="10"/>
      <c r="C2505" s="430"/>
      <c r="D2505" s="10"/>
    </row>
    <row r="2506" spans="1:4">
      <c r="A2506" s="10"/>
      <c r="B2506" s="10"/>
      <c r="C2506" s="430"/>
      <c r="D2506" s="10"/>
    </row>
    <row r="2507" spans="1:4">
      <c r="A2507" s="10"/>
      <c r="B2507" s="10"/>
      <c r="C2507" s="430"/>
      <c r="D2507" s="10"/>
    </row>
    <row r="2508" spans="1:4">
      <c r="A2508" s="10"/>
      <c r="B2508" s="10"/>
      <c r="C2508" s="430"/>
      <c r="D2508" s="10"/>
    </row>
    <row r="2509" spans="1:4">
      <c r="A2509" s="10"/>
      <c r="B2509" s="10"/>
      <c r="C2509" s="430"/>
      <c r="D2509" s="10"/>
    </row>
    <row r="2510" spans="1:4">
      <c r="A2510" s="10"/>
      <c r="B2510" s="10"/>
      <c r="C2510" s="430"/>
      <c r="D2510" s="10"/>
    </row>
    <row r="2511" spans="1:4">
      <c r="A2511" s="10"/>
      <c r="B2511" s="10"/>
      <c r="C2511" s="430"/>
      <c r="D2511" s="10"/>
    </row>
    <row r="2512" spans="1:4">
      <c r="A2512" s="10"/>
      <c r="B2512" s="10"/>
      <c r="C2512" s="430"/>
      <c r="D2512" s="10"/>
    </row>
    <row r="2513" spans="1:4">
      <c r="A2513" s="10"/>
      <c r="B2513" s="10"/>
      <c r="C2513" s="430"/>
      <c r="D2513" s="10"/>
    </row>
    <row r="2514" spans="1:4">
      <c r="A2514" s="10"/>
      <c r="B2514" s="10"/>
      <c r="C2514" s="430"/>
      <c r="D2514" s="10"/>
    </row>
    <row r="2515" spans="1:4">
      <c r="A2515" s="10"/>
      <c r="B2515" s="10"/>
      <c r="C2515" s="430"/>
      <c r="D2515" s="10"/>
    </row>
    <row r="2516" spans="1:4">
      <c r="A2516" s="10"/>
      <c r="B2516" s="10"/>
      <c r="C2516" s="430"/>
      <c r="D2516" s="10"/>
    </row>
    <row r="2517" spans="1:4">
      <c r="A2517" s="10"/>
      <c r="B2517" s="10"/>
      <c r="C2517" s="430"/>
      <c r="D2517" s="10"/>
    </row>
    <row r="2518" spans="1:4">
      <c r="A2518" s="10"/>
      <c r="B2518" s="10"/>
      <c r="C2518" s="430"/>
      <c r="D2518" s="10"/>
    </row>
    <row r="2519" spans="1:4">
      <c r="A2519" s="10"/>
      <c r="B2519" s="10"/>
      <c r="C2519" s="430"/>
      <c r="D2519" s="10"/>
    </row>
    <row r="2520" spans="1:4">
      <c r="A2520" s="10"/>
      <c r="B2520" s="10"/>
      <c r="C2520" s="430"/>
      <c r="D2520" s="10"/>
    </row>
    <row r="2521" spans="1:4">
      <c r="A2521" s="10"/>
      <c r="B2521" s="10"/>
      <c r="C2521" s="430"/>
      <c r="D2521" s="10"/>
    </row>
    <row r="2522" spans="1:4">
      <c r="A2522" s="10"/>
      <c r="B2522" s="10"/>
      <c r="C2522" s="430"/>
      <c r="D2522" s="10"/>
    </row>
    <row r="2523" spans="1:4">
      <c r="A2523" s="10"/>
      <c r="B2523" s="10"/>
      <c r="C2523" s="430"/>
      <c r="D2523" s="10"/>
    </row>
    <row r="2524" spans="1:4">
      <c r="A2524" s="10"/>
      <c r="B2524" s="10"/>
      <c r="C2524" s="430"/>
      <c r="D2524" s="10"/>
    </row>
    <row r="2525" spans="1:4">
      <c r="A2525" s="10"/>
      <c r="B2525" s="10"/>
      <c r="C2525" s="430"/>
      <c r="D2525" s="10"/>
    </row>
    <row r="2526" spans="1:4">
      <c r="A2526" s="10"/>
      <c r="B2526" s="10"/>
      <c r="C2526" s="430"/>
      <c r="D2526" s="10"/>
    </row>
    <row r="2527" spans="1:4">
      <c r="A2527" s="10"/>
      <c r="B2527" s="10"/>
      <c r="C2527" s="430"/>
      <c r="D2527" s="10"/>
    </row>
    <row r="2528" spans="1:4">
      <c r="A2528" s="10"/>
      <c r="B2528" s="10"/>
      <c r="C2528" s="430"/>
      <c r="D2528" s="10"/>
    </row>
    <row r="2529" spans="1:4">
      <c r="A2529" s="10"/>
      <c r="B2529" s="10"/>
      <c r="C2529" s="430"/>
      <c r="D2529" s="10"/>
    </row>
    <row r="2530" spans="1:4">
      <c r="A2530" s="10"/>
      <c r="B2530" s="10"/>
      <c r="C2530" s="430"/>
      <c r="D2530" s="10"/>
    </row>
    <row r="2531" spans="1:4">
      <c r="A2531" s="10"/>
      <c r="B2531" s="10"/>
      <c r="C2531" s="430"/>
      <c r="D2531" s="10"/>
    </row>
    <row r="2532" spans="1:4">
      <c r="A2532" s="10"/>
      <c r="B2532" s="10"/>
      <c r="C2532" s="430"/>
      <c r="D2532" s="10"/>
    </row>
    <row r="2533" spans="1:4">
      <c r="A2533" s="10"/>
      <c r="B2533" s="10"/>
      <c r="C2533" s="430"/>
      <c r="D2533" s="10"/>
    </row>
    <row r="2534" spans="1:4">
      <c r="A2534" s="10"/>
      <c r="B2534" s="10"/>
      <c r="C2534" s="430"/>
      <c r="D2534" s="10"/>
    </row>
    <row r="2535" spans="1:4">
      <c r="A2535" s="10"/>
      <c r="B2535" s="10"/>
      <c r="C2535" s="430"/>
      <c r="D2535" s="10"/>
    </row>
    <row r="2536" spans="1:4">
      <c r="A2536" s="10"/>
      <c r="B2536" s="10"/>
      <c r="C2536" s="430"/>
      <c r="D2536" s="10"/>
    </row>
    <row r="2537" spans="1:4">
      <c r="A2537" s="10"/>
      <c r="B2537" s="10"/>
      <c r="C2537" s="430"/>
      <c r="D2537" s="10"/>
    </row>
    <row r="2538" spans="1:4">
      <c r="A2538" s="10"/>
      <c r="B2538" s="10"/>
      <c r="C2538" s="430"/>
      <c r="D2538" s="10"/>
    </row>
    <row r="2539" spans="1:4">
      <c r="A2539" s="10"/>
      <c r="B2539" s="10"/>
      <c r="C2539" s="430"/>
      <c r="D2539" s="10"/>
    </row>
    <row r="2540" spans="1:4">
      <c r="A2540" s="10"/>
      <c r="B2540" s="10"/>
      <c r="C2540" s="430"/>
      <c r="D2540" s="10"/>
    </row>
    <row r="2541" spans="1:4">
      <c r="A2541" s="10"/>
      <c r="B2541" s="10"/>
      <c r="C2541" s="430"/>
      <c r="D2541" s="10"/>
    </row>
    <row r="2542" spans="1:4">
      <c r="A2542" s="10"/>
      <c r="B2542" s="10"/>
      <c r="C2542" s="430"/>
      <c r="D2542" s="10"/>
    </row>
    <row r="2543" spans="1:4">
      <c r="A2543" s="10"/>
      <c r="B2543" s="10"/>
      <c r="C2543" s="430"/>
      <c r="D2543" s="10"/>
    </row>
    <row r="2544" spans="1:4">
      <c r="A2544" s="10"/>
      <c r="B2544" s="10"/>
      <c r="C2544" s="430"/>
      <c r="D2544" s="10"/>
    </row>
    <row r="2545" spans="1:4">
      <c r="A2545" s="10"/>
      <c r="B2545" s="10"/>
      <c r="C2545" s="430"/>
      <c r="D2545" s="10"/>
    </row>
    <row r="2546" spans="1:4">
      <c r="A2546" s="10"/>
      <c r="B2546" s="10"/>
      <c r="C2546" s="430"/>
      <c r="D2546" s="10"/>
    </row>
    <row r="2547" spans="1:4">
      <c r="A2547" s="10"/>
      <c r="B2547" s="10"/>
      <c r="C2547" s="430"/>
      <c r="D2547" s="10"/>
    </row>
    <row r="2548" spans="1:4">
      <c r="A2548" s="10"/>
      <c r="B2548" s="10"/>
      <c r="C2548" s="430"/>
      <c r="D2548" s="10"/>
    </row>
    <row r="2549" spans="1:4">
      <c r="A2549" s="10"/>
      <c r="B2549" s="10"/>
      <c r="C2549" s="430"/>
      <c r="D2549" s="10"/>
    </row>
    <row r="2550" spans="1:4">
      <c r="A2550" s="10"/>
      <c r="B2550" s="10"/>
      <c r="C2550" s="430"/>
      <c r="D2550" s="10"/>
    </row>
    <row r="2551" spans="1:4">
      <c r="A2551" s="10"/>
      <c r="B2551" s="10"/>
      <c r="C2551" s="430"/>
      <c r="D2551" s="10"/>
    </row>
    <row r="2552" spans="1:4">
      <c r="A2552" s="10"/>
      <c r="B2552" s="10"/>
      <c r="C2552" s="430"/>
      <c r="D2552" s="10"/>
    </row>
    <row r="2553" spans="1:4">
      <c r="A2553" s="10"/>
      <c r="B2553" s="10"/>
      <c r="C2553" s="430"/>
      <c r="D2553" s="10"/>
    </row>
    <row r="2554" spans="1:4">
      <c r="A2554" s="10"/>
      <c r="B2554" s="10"/>
      <c r="C2554" s="430"/>
      <c r="D2554" s="10"/>
    </row>
    <row r="2555" spans="1:4">
      <c r="A2555" s="10"/>
      <c r="B2555" s="10"/>
      <c r="C2555" s="430"/>
      <c r="D2555" s="10"/>
    </row>
    <row r="2556" spans="1:4">
      <c r="A2556" s="10"/>
      <c r="B2556" s="10"/>
      <c r="C2556" s="430"/>
      <c r="D2556" s="10"/>
    </row>
    <row r="2557" spans="1:4">
      <c r="A2557" s="10"/>
      <c r="B2557" s="10"/>
      <c r="C2557" s="430"/>
      <c r="D2557" s="10"/>
    </row>
    <row r="2558" spans="1:4">
      <c r="A2558" s="10"/>
      <c r="B2558" s="10"/>
      <c r="C2558" s="430"/>
      <c r="D2558" s="10"/>
    </row>
    <row r="2559" spans="1:4">
      <c r="A2559" s="10"/>
      <c r="B2559" s="10"/>
      <c r="C2559" s="430"/>
      <c r="D2559" s="10"/>
    </row>
    <row r="2560" spans="1:4">
      <c r="A2560" s="10"/>
      <c r="B2560" s="10"/>
      <c r="C2560" s="430"/>
      <c r="D2560" s="10"/>
    </row>
    <row r="2561" spans="1:4">
      <c r="A2561" s="10"/>
      <c r="B2561" s="10"/>
      <c r="C2561" s="430"/>
      <c r="D2561" s="10"/>
    </row>
    <row r="2562" spans="1:4">
      <c r="A2562" s="10"/>
      <c r="B2562" s="10"/>
      <c r="C2562" s="430"/>
      <c r="D2562" s="10"/>
    </row>
    <row r="2563" spans="1:4">
      <c r="A2563" s="10"/>
      <c r="B2563" s="10"/>
      <c r="C2563" s="430"/>
      <c r="D2563" s="10"/>
    </row>
    <row r="2564" spans="1:4">
      <c r="A2564" s="10"/>
      <c r="B2564" s="10"/>
      <c r="C2564" s="430"/>
      <c r="D2564" s="10"/>
    </row>
    <row r="2565" spans="1:4">
      <c r="A2565" s="10"/>
      <c r="B2565" s="10"/>
      <c r="C2565" s="430"/>
      <c r="D2565" s="10"/>
    </row>
    <row r="2566" spans="1:4">
      <c r="A2566" s="10"/>
      <c r="B2566" s="10"/>
      <c r="C2566" s="430"/>
      <c r="D2566" s="10"/>
    </row>
    <row r="2567" spans="1:4">
      <c r="A2567" s="10"/>
      <c r="B2567" s="10"/>
      <c r="C2567" s="430"/>
      <c r="D2567" s="10"/>
    </row>
    <row r="2568" spans="1:4">
      <c r="A2568" s="10"/>
      <c r="B2568" s="10"/>
      <c r="C2568" s="430"/>
      <c r="D2568" s="10"/>
    </row>
    <row r="2569" spans="1:4">
      <c r="A2569" s="10"/>
      <c r="B2569" s="10"/>
      <c r="C2569" s="430"/>
      <c r="D2569" s="10"/>
    </row>
    <row r="2570" spans="1:4">
      <c r="A2570" s="10"/>
      <c r="B2570" s="10"/>
      <c r="C2570" s="430"/>
      <c r="D2570" s="10"/>
    </row>
    <row r="2571" spans="1:4">
      <c r="A2571" s="10"/>
      <c r="B2571" s="10"/>
      <c r="C2571" s="430"/>
      <c r="D2571" s="10"/>
    </row>
    <row r="2572" spans="1:4">
      <c r="A2572" s="10"/>
      <c r="B2572" s="10"/>
      <c r="C2572" s="430"/>
      <c r="D2572" s="10"/>
    </row>
    <row r="2573" spans="1:4">
      <c r="A2573" s="10"/>
      <c r="B2573" s="10"/>
      <c r="C2573" s="430"/>
      <c r="D2573" s="10"/>
    </row>
    <row r="2574" spans="1:4">
      <c r="A2574" s="10"/>
      <c r="B2574" s="10"/>
      <c r="C2574" s="430"/>
      <c r="D2574" s="10"/>
    </row>
    <row r="2575" spans="1:4">
      <c r="A2575" s="10"/>
      <c r="B2575" s="10"/>
      <c r="C2575" s="430"/>
      <c r="D2575" s="10"/>
    </row>
    <row r="2576" spans="1:4">
      <c r="A2576" s="10"/>
      <c r="B2576" s="10"/>
      <c r="C2576" s="430"/>
      <c r="D2576" s="10"/>
    </row>
    <row r="2577" spans="1:4">
      <c r="A2577" s="10"/>
      <c r="B2577" s="10"/>
      <c r="C2577" s="430"/>
      <c r="D2577" s="10"/>
    </row>
    <row r="2578" spans="1:4">
      <c r="A2578" s="10"/>
      <c r="B2578" s="10"/>
      <c r="C2578" s="430"/>
      <c r="D2578" s="10"/>
    </row>
    <row r="2579" spans="1:4">
      <c r="A2579" s="10"/>
      <c r="B2579" s="10"/>
      <c r="C2579" s="430"/>
      <c r="D2579" s="10"/>
    </row>
    <row r="2580" spans="1:4">
      <c r="A2580" s="10"/>
      <c r="B2580" s="10"/>
      <c r="C2580" s="430"/>
      <c r="D2580" s="10"/>
    </row>
    <row r="2581" spans="1:4">
      <c r="A2581" s="10"/>
      <c r="B2581" s="10"/>
      <c r="C2581" s="430"/>
      <c r="D2581" s="10"/>
    </row>
    <row r="2582" spans="1:4">
      <c r="A2582" s="10"/>
      <c r="B2582" s="10"/>
      <c r="C2582" s="430"/>
      <c r="D2582" s="10"/>
    </row>
    <row r="2583" spans="1:4">
      <c r="A2583" s="10"/>
      <c r="B2583" s="10"/>
      <c r="C2583" s="430"/>
      <c r="D2583" s="10"/>
    </row>
    <row r="2584" spans="1:4">
      <c r="A2584" s="10"/>
      <c r="B2584" s="10"/>
      <c r="C2584" s="430"/>
      <c r="D2584" s="10"/>
    </row>
    <row r="2585" spans="1:4">
      <c r="A2585" s="10"/>
      <c r="B2585" s="10"/>
      <c r="C2585" s="430"/>
      <c r="D2585" s="10"/>
    </row>
    <row r="2586" spans="1:4">
      <c r="A2586" s="10"/>
      <c r="B2586" s="10"/>
      <c r="C2586" s="430"/>
      <c r="D2586" s="10"/>
    </row>
    <row r="2587" spans="1:4">
      <c r="A2587" s="10"/>
      <c r="B2587" s="10"/>
      <c r="C2587" s="430"/>
      <c r="D2587" s="10"/>
    </row>
    <row r="2588" spans="1:4">
      <c r="A2588" s="10"/>
      <c r="B2588" s="10"/>
      <c r="C2588" s="430"/>
      <c r="D2588" s="10"/>
    </row>
    <row r="2589" spans="1:4">
      <c r="A2589" s="10"/>
      <c r="B2589" s="10"/>
      <c r="C2589" s="430"/>
      <c r="D2589" s="10"/>
    </row>
    <row r="2590" spans="1:4">
      <c r="A2590" s="10"/>
      <c r="B2590" s="10"/>
      <c r="C2590" s="430"/>
      <c r="D2590" s="10"/>
    </row>
    <row r="2591" spans="1:4">
      <c r="A2591" s="10"/>
      <c r="B2591" s="10"/>
      <c r="C2591" s="430"/>
      <c r="D2591" s="10"/>
    </row>
    <row r="2592" spans="1:4">
      <c r="A2592" s="10"/>
      <c r="B2592" s="10"/>
      <c r="C2592" s="430"/>
      <c r="D2592" s="10"/>
    </row>
    <row r="2593" spans="1:4">
      <c r="A2593" s="10"/>
      <c r="B2593" s="10"/>
      <c r="C2593" s="430"/>
      <c r="D2593" s="10"/>
    </row>
    <row r="2594" spans="1:4">
      <c r="A2594" s="10"/>
      <c r="B2594" s="10"/>
      <c r="C2594" s="430"/>
      <c r="D2594" s="10"/>
    </row>
    <row r="2595" spans="1:4">
      <c r="A2595" s="10"/>
      <c r="B2595" s="10"/>
      <c r="C2595" s="430"/>
      <c r="D2595" s="10"/>
    </row>
    <row r="2596" spans="1:4">
      <c r="A2596" s="10"/>
      <c r="B2596" s="10"/>
      <c r="C2596" s="430"/>
      <c r="D2596" s="10"/>
    </row>
    <row r="2597" spans="1:4">
      <c r="A2597" s="10"/>
      <c r="B2597" s="10"/>
      <c r="C2597" s="430"/>
      <c r="D2597" s="10"/>
    </row>
    <row r="2598" spans="1:4">
      <c r="A2598" s="10"/>
      <c r="B2598" s="10"/>
      <c r="C2598" s="430"/>
      <c r="D2598" s="10"/>
    </row>
    <row r="2599" spans="1:4">
      <c r="A2599" s="10"/>
      <c r="B2599" s="10"/>
      <c r="C2599" s="430"/>
      <c r="D2599" s="10"/>
    </row>
    <row r="2600" spans="1:4">
      <c r="A2600" s="10"/>
      <c r="B2600" s="10"/>
      <c r="C2600" s="430"/>
      <c r="D2600" s="10"/>
    </row>
    <row r="2601" spans="1:4">
      <c r="A2601" s="10"/>
      <c r="B2601" s="10"/>
      <c r="C2601" s="430"/>
      <c r="D2601" s="10"/>
    </row>
    <row r="2602" spans="1:4">
      <c r="A2602" s="10"/>
      <c r="B2602" s="10"/>
      <c r="C2602" s="430"/>
      <c r="D2602" s="10"/>
    </row>
    <row r="2603" spans="1:4">
      <c r="A2603" s="10"/>
      <c r="B2603" s="10"/>
      <c r="C2603" s="430"/>
      <c r="D2603" s="10"/>
    </row>
    <row r="2604" spans="1:4">
      <c r="A2604" s="10"/>
      <c r="B2604" s="10"/>
      <c r="C2604" s="430"/>
      <c r="D2604" s="10"/>
    </row>
    <row r="2605" spans="1:4">
      <c r="A2605" s="10"/>
      <c r="B2605" s="10"/>
      <c r="C2605" s="430"/>
      <c r="D2605" s="10"/>
    </row>
    <row r="2606" spans="1:4">
      <c r="A2606" s="10"/>
      <c r="B2606" s="10"/>
      <c r="C2606" s="430"/>
      <c r="D2606" s="10"/>
    </row>
    <row r="2607" spans="1:4">
      <c r="A2607" s="10"/>
      <c r="B2607" s="10"/>
      <c r="C2607" s="430"/>
      <c r="D2607" s="10"/>
    </row>
    <row r="2608" spans="1:4">
      <c r="A2608" s="10"/>
      <c r="B2608" s="10"/>
      <c r="C2608" s="430"/>
      <c r="D2608" s="10"/>
    </row>
    <row r="2609" spans="1:4">
      <c r="A2609" s="10"/>
      <c r="B2609" s="10"/>
      <c r="C2609" s="430"/>
      <c r="D2609" s="10"/>
    </row>
    <row r="2610" spans="1:4">
      <c r="A2610" s="10"/>
      <c r="B2610" s="10"/>
      <c r="C2610" s="430"/>
      <c r="D2610" s="10"/>
    </row>
    <row r="2611" spans="1:4">
      <c r="A2611" s="10"/>
      <c r="B2611" s="10"/>
      <c r="C2611" s="430"/>
      <c r="D2611" s="10"/>
    </row>
    <row r="2612" spans="1:4">
      <c r="A2612" s="10"/>
      <c r="B2612" s="10"/>
      <c r="C2612" s="430"/>
      <c r="D2612" s="10"/>
    </row>
    <row r="2613" spans="1:4">
      <c r="A2613" s="10"/>
      <c r="B2613" s="10"/>
      <c r="C2613" s="430"/>
      <c r="D2613" s="10"/>
    </row>
    <row r="2614" spans="1:4">
      <c r="A2614" s="10"/>
      <c r="B2614" s="10"/>
      <c r="C2614" s="430"/>
      <c r="D2614" s="10"/>
    </row>
    <row r="2615" spans="1:4">
      <c r="A2615" s="10"/>
      <c r="B2615" s="10"/>
      <c r="C2615" s="430"/>
      <c r="D2615" s="10"/>
    </row>
    <row r="2616" spans="1:4">
      <c r="A2616" s="10"/>
      <c r="B2616" s="10"/>
      <c r="C2616" s="430"/>
      <c r="D2616" s="10"/>
    </row>
    <row r="2617" spans="1:4">
      <c r="A2617" s="10"/>
      <c r="B2617" s="10"/>
      <c r="C2617" s="430"/>
      <c r="D2617" s="10"/>
    </row>
    <row r="2618" spans="1:4">
      <c r="A2618" s="10"/>
      <c r="B2618" s="10"/>
      <c r="C2618" s="430"/>
      <c r="D2618" s="10"/>
    </row>
    <row r="2619" spans="1:4">
      <c r="A2619" s="10"/>
      <c r="B2619" s="10"/>
      <c r="C2619" s="430"/>
      <c r="D2619" s="10"/>
    </row>
    <row r="2620" spans="1:4">
      <c r="A2620" s="10"/>
      <c r="B2620" s="10"/>
      <c r="C2620" s="430"/>
      <c r="D2620" s="10"/>
    </row>
    <row r="2621" spans="1:4">
      <c r="A2621" s="10"/>
      <c r="B2621" s="10"/>
      <c r="C2621" s="430"/>
      <c r="D2621" s="10"/>
    </row>
    <row r="2622" spans="1:4">
      <c r="A2622" s="10"/>
      <c r="B2622" s="10"/>
      <c r="C2622" s="430"/>
      <c r="D2622" s="10"/>
    </row>
    <row r="2623" spans="1:4">
      <c r="A2623" s="10"/>
      <c r="B2623" s="10"/>
      <c r="C2623" s="430"/>
      <c r="D2623" s="10"/>
    </row>
    <row r="2624" spans="1:4">
      <c r="A2624" s="10"/>
      <c r="B2624" s="10"/>
      <c r="C2624" s="430"/>
      <c r="D2624" s="10"/>
    </row>
    <row r="2625" spans="1:4">
      <c r="A2625" s="10"/>
      <c r="B2625" s="10"/>
      <c r="C2625" s="430"/>
      <c r="D2625" s="10"/>
    </row>
    <row r="2626" spans="1:4">
      <c r="A2626" s="10"/>
      <c r="B2626" s="10"/>
      <c r="C2626" s="430"/>
      <c r="D2626" s="10"/>
    </row>
    <row r="2627" spans="1:4">
      <c r="A2627" s="10"/>
      <c r="B2627" s="10"/>
      <c r="C2627" s="430"/>
      <c r="D2627" s="10"/>
    </row>
    <row r="2628" spans="1:4">
      <c r="A2628" s="10"/>
      <c r="B2628" s="10"/>
      <c r="C2628" s="430"/>
      <c r="D2628" s="10"/>
    </row>
    <row r="2629" spans="1:4">
      <c r="A2629" s="10"/>
      <c r="B2629" s="10"/>
      <c r="C2629" s="430"/>
      <c r="D2629" s="10"/>
    </row>
    <row r="2630" spans="1:4">
      <c r="A2630" s="10"/>
      <c r="B2630" s="10"/>
      <c r="C2630" s="430"/>
      <c r="D2630" s="10"/>
    </row>
    <row r="2631" spans="1:4">
      <c r="A2631" s="10"/>
      <c r="B2631" s="10"/>
      <c r="C2631" s="430"/>
      <c r="D2631" s="10"/>
    </row>
    <row r="2632" spans="1:4">
      <c r="A2632" s="10"/>
      <c r="B2632" s="10"/>
      <c r="C2632" s="430"/>
      <c r="D2632" s="10"/>
    </row>
    <row r="2633" spans="1:4">
      <c r="A2633" s="10"/>
      <c r="B2633" s="10"/>
      <c r="C2633" s="430"/>
      <c r="D2633" s="10"/>
    </row>
    <row r="2634" spans="1:4">
      <c r="A2634" s="10"/>
      <c r="B2634" s="10"/>
      <c r="C2634" s="430"/>
      <c r="D2634" s="10"/>
    </row>
    <row r="2635" spans="1:4">
      <c r="A2635" s="10"/>
      <c r="B2635" s="10"/>
      <c r="C2635" s="430"/>
      <c r="D2635" s="10"/>
    </row>
    <row r="2636" spans="1:4">
      <c r="A2636" s="10"/>
      <c r="B2636" s="10"/>
      <c r="C2636" s="430"/>
      <c r="D2636" s="10"/>
    </row>
    <row r="2637" spans="1:4">
      <c r="A2637" s="10"/>
      <c r="B2637" s="10"/>
      <c r="C2637" s="430"/>
      <c r="D2637" s="10"/>
    </row>
    <row r="2638" spans="1:4">
      <c r="A2638" s="10"/>
      <c r="B2638" s="10"/>
      <c r="C2638" s="430"/>
      <c r="D2638" s="10"/>
    </row>
    <row r="2639" spans="1:4">
      <c r="A2639" s="10"/>
      <c r="B2639" s="10"/>
      <c r="C2639" s="430"/>
      <c r="D2639" s="10"/>
    </row>
    <row r="2640" spans="1:4">
      <c r="A2640" s="10"/>
      <c r="B2640" s="10"/>
      <c r="C2640" s="430"/>
      <c r="D2640" s="10"/>
    </row>
    <row r="2641" spans="1:4">
      <c r="A2641" s="10"/>
      <c r="B2641" s="10"/>
      <c r="C2641" s="430"/>
      <c r="D2641" s="10"/>
    </row>
    <row r="2642" spans="1:4">
      <c r="A2642" s="10"/>
      <c r="B2642" s="10"/>
      <c r="C2642" s="430"/>
      <c r="D2642" s="10"/>
    </row>
    <row r="2643" spans="1:4">
      <c r="A2643" s="10"/>
      <c r="B2643" s="10"/>
      <c r="C2643" s="430"/>
      <c r="D2643" s="10"/>
    </row>
    <row r="2644" spans="1:4">
      <c r="A2644" s="10"/>
      <c r="B2644" s="10"/>
      <c r="C2644" s="430"/>
      <c r="D2644" s="10"/>
    </row>
    <row r="2645" spans="1:4">
      <c r="A2645" s="10"/>
      <c r="B2645" s="10"/>
      <c r="C2645" s="430"/>
      <c r="D2645" s="10"/>
    </row>
    <row r="2646" spans="1:4">
      <c r="A2646" s="10"/>
      <c r="B2646" s="10"/>
      <c r="C2646" s="430"/>
      <c r="D2646" s="10"/>
    </row>
    <row r="2647" spans="1:4">
      <c r="A2647" s="10"/>
      <c r="B2647" s="10"/>
      <c r="C2647" s="430"/>
      <c r="D2647" s="10"/>
    </row>
    <row r="2648" spans="1:4">
      <c r="A2648" s="10"/>
      <c r="B2648" s="10"/>
      <c r="C2648" s="430"/>
      <c r="D2648" s="10"/>
    </row>
    <row r="2649" spans="1:4">
      <c r="A2649" s="10"/>
      <c r="B2649" s="10"/>
      <c r="C2649" s="430"/>
      <c r="D2649" s="10"/>
    </row>
    <row r="2650" spans="1:4">
      <c r="A2650" s="10"/>
      <c r="B2650" s="10"/>
      <c r="C2650" s="430"/>
      <c r="D2650" s="10"/>
    </row>
    <row r="2651" spans="1:4">
      <c r="A2651" s="10"/>
      <c r="B2651" s="10"/>
      <c r="C2651" s="430"/>
      <c r="D2651" s="10"/>
    </row>
    <row r="2652" spans="1:4">
      <c r="A2652" s="10"/>
      <c r="B2652" s="10"/>
      <c r="C2652" s="430"/>
      <c r="D2652" s="10"/>
    </row>
    <row r="2653" spans="1:4">
      <c r="A2653" s="10"/>
      <c r="B2653" s="10"/>
      <c r="C2653" s="430"/>
      <c r="D2653" s="10"/>
    </row>
    <row r="2654" spans="1:4">
      <c r="A2654" s="10"/>
      <c r="B2654" s="10"/>
      <c r="C2654" s="430"/>
      <c r="D2654" s="10"/>
    </row>
    <row r="2655" spans="1:4">
      <c r="A2655" s="10"/>
      <c r="B2655" s="10"/>
      <c r="C2655" s="430"/>
      <c r="D2655" s="10"/>
    </row>
    <row r="2656" spans="1:4">
      <c r="A2656" s="10"/>
      <c r="B2656" s="10"/>
      <c r="C2656" s="430"/>
      <c r="D2656" s="10"/>
    </row>
    <row r="2657" spans="1:4">
      <c r="A2657" s="10"/>
      <c r="B2657" s="10"/>
      <c r="C2657" s="430"/>
      <c r="D2657" s="10"/>
    </row>
    <row r="2658" spans="1:4">
      <c r="A2658" s="10"/>
      <c r="B2658" s="10"/>
      <c r="C2658" s="430"/>
      <c r="D2658" s="10"/>
    </row>
    <row r="2659" spans="1:4">
      <c r="A2659" s="10"/>
      <c r="B2659" s="10"/>
      <c r="C2659" s="430"/>
      <c r="D2659" s="10"/>
    </row>
    <row r="2660" spans="1:4">
      <c r="A2660" s="10"/>
      <c r="B2660" s="10"/>
      <c r="C2660" s="430"/>
      <c r="D2660" s="10"/>
    </row>
    <row r="2661" spans="1:4">
      <c r="A2661" s="10"/>
      <c r="B2661" s="10"/>
      <c r="C2661" s="430"/>
      <c r="D2661" s="10"/>
    </row>
    <row r="2662" spans="1:4">
      <c r="A2662" s="10"/>
      <c r="B2662" s="10"/>
      <c r="C2662" s="430"/>
      <c r="D2662" s="10"/>
    </row>
    <row r="2663" spans="1:4">
      <c r="A2663" s="10"/>
      <c r="B2663" s="10"/>
      <c r="C2663" s="430"/>
      <c r="D2663" s="10"/>
    </row>
    <row r="2664" spans="1:4">
      <c r="A2664" s="10"/>
      <c r="B2664" s="10"/>
      <c r="C2664" s="430"/>
      <c r="D2664" s="10"/>
    </row>
    <row r="2665" spans="1:4">
      <c r="A2665" s="10"/>
      <c r="B2665" s="10"/>
      <c r="C2665" s="430"/>
      <c r="D2665" s="10"/>
    </row>
    <row r="2666" spans="1:4">
      <c r="A2666" s="10"/>
      <c r="B2666" s="10"/>
      <c r="C2666" s="430"/>
      <c r="D2666" s="10"/>
    </row>
    <row r="2667" spans="1:4">
      <c r="A2667" s="10"/>
      <c r="B2667" s="10"/>
      <c r="C2667" s="430"/>
      <c r="D2667" s="10"/>
    </row>
    <row r="2668" spans="1:4">
      <c r="A2668" s="10"/>
      <c r="B2668" s="10"/>
      <c r="C2668" s="430"/>
      <c r="D2668" s="10"/>
    </row>
    <row r="2669" spans="1:4">
      <c r="A2669" s="10"/>
      <c r="B2669" s="10"/>
      <c r="C2669" s="430"/>
      <c r="D2669" s="10"/>
    </row>
    <row r="2670" spans="1:4">
      <c r="A2670" s="10"/>
      <c r="B2670" s="10"/>
      <c r="C2670" s="430"/>
      <c r="D2670" s="10"/>
    </row>
    <row r="2671" spans="1:4">
      <c r="A2671" s="10"/>
      <c r="B2671" s="10"/>
      <c r="C2671" s="430"/>
      <c r="D2671" s="10"/>
    </row>
    <row r="2672" spans="1:4">
      <c r="A2672" s="10"/>
      <c r="B2672" s="10"/>
      <c r="C2672" s="430"/>
      <c r="D2672" s="10"/>
    </row>
    <row r="2673" spans="1:4">
      <c r="A2673" s="10"/>
      <c r="B2673" s="10"/>
      <c r="C2673" s="430"/>
      <c r="D2673" s="10"/>
    </row>
    <row r="2674" spans="1:4">
      <c r="A2674" s="10"/>
      <c r="B2674" s="10"/>
      <c r="C2674" s="430"/>
      <c r="D2674" s="10"/>
    </row>
    <row r="2675" spans="1:4">
      <c r="A2675" s="10"/>
      <c r="B2675" s="10"/>
      <c r="C2675" s="430"/>
      <c r="D2675" s="10"/>
    </row>
    <row r="2676" spans="1:4">
      <c r="A2676" s="10"/>
      <c r="B2676" s="10"/>
      <c r="C2676" s="430"/>
      <c r="D2676" s="10"/>
    </row>
    <row r="2677" spans="1:4">
      <c r="A2677" s="10"/>
      <c r="B2677" s="10"/>
      <c r="C2677" s="430"/>
      <c r="D2677" s="10"/>
    </row>
    <row r="2678" spans="1:4">
      <c r="A2678" s="10"/>
      <c r="B2678" s="10"/>
      <c r="C2678" s="430"/>
      <c r="D2678" s="10"/>
    </row>
    <row r="2679" spans="1:4">
      <c r="A2679" s="10"/>
      <c r="B2679" s="10"/>
      <c r="C2679" s="430"/>
      <c r="D2679" s="10"/>
    </row>
    <row r="2680" spans="1:4">
      <c r="A2680" s="10"/>
      <c r="B2680" s="10"/>
      <c r="C2680" s="430"/>
      <c r="D2680" s="10"/>
    </row>
    <row r="2681" spans="1:4">
      <c r="A2681" s="10"/>
      <c r="B2681" s="10"/>
      <c r="C2681" s="430"/>
      <c r="D2681" s="10"/>
    </row>
    <row r="2682" spans="1:4">
      <c r="A2682" s="10"/>
      <c r="B2682" s="10"/>
      <c r="C2682" s="430"/>
      <c r="D2682" s="10"/>
    </row>
    <row r="2683" spans="1:4">
      <c r="A2683" s="10"/>
      <c r="B2683" s="10"/>
      <c r="C2683" s="430"/>
      <c r="D2683" s="10"/>
    </row>
    <row r="2684" spans="1:4">
      <c r="A2684" s="10"/>
      <c r="B2684" s="10"/>
      <c r="C2684" s="430"/>
      <c r="D2684" s="10"/>
    </row>
    <row r="2685" spans="1:4">
      <c r="A2685" s="10"/>
      <c r="B2685" s="10"/>
      <c r="C2685" s="430"/>
      <c r="D2685" s="10"/>
    </row>
    <row r="2686" spans="1:4">
      <c r="A2686" s="10"/>
      <c r="B2686" s="10"/>
      <c r="C2686" s="430"/>
      <c r="D2686" s="10"/>
    </row>
    <row r="2687" spans="1:4">
      <c r="A2687" s="10"/>
      <c r="B2687" s="10"/>
      <c r="C2687" s="430"/>
      <c r="D2687" s="10"/>
    </row>
    <row r="2688" spans="1:4">
      <c r="A2688" s="10"/>
      <c r="B2688" s="10"/>
      <c r="C2688" s="430"/>
      <c r="D2688" s="10"/>
    </row>
    <row r="2689" spans="1:4">
      <c r="A2689" s="10"/>
      <c r="B2689" s="10"/>
      <c r="C2689" s="430"/>
      <c r="D2689" s="10"/>
    </row>
    <row r="2690" spans="1:4">
      <c r="A2690" s="10"/>
      <c r="B2690" s="10"/>
      <c r="C2690" s="430"/>
      <c r="D2690" s="10"/>
    </row>
    <row r="2691" spans="1:4">
      <c r="A2691" s="10"/>
      <c r="B2691" s="10"/>
      <c r="C2691" s="430"/>
      <c r="D2691" s="10"/>
    </row>
    <row r="2692" spans="1:4">
      <c r="A2692" s="10"/>
      <c r="B2692" s="10"/>
      <c r="C2692" s="430"/>
      <c r="D2692" s="10"/>
    </row>
    <row r="2693" spans="1:4">
      <c r="A2693" s="10"/>
      <c r="B2693" s="10"/>
      <c r="C2693" s="430"/>
      <c r="D2693" s="10"/>
    </row>
    <row r="2694" spans="1:4">
      <c r="A2694" s="10"/>
      <c r="B2694" s="10"/>
      <c r="C2694" s="430"/>
      <c r="D2694" s="10"/>
    </row>
    <row r="2695" spans="1:4">
      <c r="A2695" s="10"/>
      <c r="B2695" s="10"/>
      <c r="C2695" s="430"/>
      <c r="D2695" s="10"/>
    </row>
    <row r="2696" spans="1:4">
      <c r="A2696" s="10"/>
      <c r="B2696" s="10"/>
      <c r="C2696" s="430"/>
      <c r="D2696" s="10"/>
    </row>
    <row r="2697" spans="1:4">
      <c r="A2697" s="10"/>
      <c r="B2697" s="10"/>
      <c r="C2697" s="430"/>
      <c r="D2697" s="10"/>
    </row>
    <row r="2698" spans="1:4">
      <c r="A2698" s="10"/>
      <c r="B2698" s="10"/>
      <c r="C2698" s="430"/>
      <c r="D2698" s="10"/>
    </row>
    <row r="2699" spans="1:4">
      <c r="A2699" s="10"/>
      <c r="B2699" s="10"/>
      <c r="C2699" s="430"/>
      <c r="D2699" s="10"/>
    </row>
    <row r="2700" spans="1:4">
      <c r="A2700" s="10"/>
      <c r="B2700" s="10"/>
      <c r="C2700" s="430"/>
      <c r="D2700" s="10"/>
    </row>
    <row r="2701" spans="1:4">
      <c r="A2701" s="10"/>
      <c r="B2701" s="10"/>
      <c r="C2701" s="430"/>
      <c r="D2701" s="10"/>
    </row>
    <row r="2702" spans="1:4">
      <c r="A2702" s="10"/>
      <c r="B2702" s="10"/>
      <c r="C2702" s="430"/>
      <c r="D2702" s="10"/>
    </row>
    <row r="2703" spans="1:4">
      <c r="A2703" s="10"/>
      <c r="B2703" s="10"/>
      <c r="C2703" s="430"/>
      <c r="D2703" s="10"/>
    </row>
    <row r="2704" spans="1:4">
      <c r="A2704" s="10"/>
      <c r="B2704" s="10"/>
      <c r="C2704" s="430"/>
      <c r="D2704" s="10"/>
    </row>
    <row r="2705" spans="1:4">
      <c r="A2705" s="10"/>
      <c r="B2705" s="10"/>
      <c r="C2705" s="430"/>
      <c r="D2705" s="10"/>
    </row>
    <row r="2706" spans="1:4">
      <c r="A2706" s="10"/>
      <c r="B2706" s="10"/>
      <c r="C2706" s="430"/>
      <c r="D2706" s="10"/>
    </row>
    <row r="2707" spans="1:4">
      <c r="A2707" s="10"/>
      <c r="B2707" s="10"/>
      <c r="C2707" s="430"/>
      <c r="D2707" s="10"/>
    </row>
    <row r="2708" spans="1:4">
      <c r="A2708" s="10"/>
      <c r="B2708" s="10"/>
      <c r="C2708" s="430"/>
      <c r="D2708" s="10"/>
    </row>
    <row r="2709" spans="1:4">
      <c r="A2709" s="10"/>
      <c r="B2709" s="10"/>
      <c r="C2709" s="430"/>
      <c r="D2709" s="10"/>
    </row>
    <row r="2710" spans="1:4">
      <c r="A2710" s="10"/>
      <c r="B2710" s="10"/>
      <c r="C2710" s="430"/>
      <c r="D2710" s="10"/>
    </row>
    <row r="2711" spans="1:4">
      <c r="A2711" s="10"/>
      <c r="B2711" s="10"/>
      <c r="C2711" s="430"/>
      <c r="D2711" s="10"/>
    </row>
    <row r="2712" spans="1:4">
      <c r="A2712" s="10"/>
      <c r="B2712" s="10"/>
      <c r="C2712" s="430"/>
      <c r="D2712" s="10"/>
    </row>
    <row r="2713" spans="1:4">
      <c r="A2713" s="10"/>
      <c r="B2713" s="10"/>
      <c r="C2713" s="430"/>
      <c r="D2713" s="10"/>
    </row>
    <row r="2714" spans="1:4">
      <c r="A2714" s="10"/>
      <c r="B2714" s="10"/>
      <c r="C2714" s="430"/>
      <c r="D2714" s="10"/>
    </row>
    <row r="2715" spans="1:4">
      <c r="A2715" s="10"/>
      <c r="B2715" s="10"/>
      <c r="C2715" s="430"/>
      <c r="D2715" s="10"/>
    </row>
    <row r="2716" spans="1:4">
      <c r="A2716" s="10"/>
      <c r="B2716" s="10"/>
      <c r="C2716" s="430"/>
      <c r="D2716" s="10"/>
    </row>
    <row r="2717" spans="1:4">
      <c r="A2717" s="10"/>
      <c r="B2717" s="10"/>
      <c r="C2717" s="430"/>
      <c r="D2717" s="10"/>
    </row>
    <row r="2718" spans="1:4">
      <c r="A2718" s="10"/>
      <c r="B2718" s="10"/>
      <c r="C2718" s="430"/>
      <c r="D2718" s="10"/>
    </row>
    <row r="2719" spans="1:4">
      <c r="A2719" s="10"/>
      <c r="B2719" s="10"/>
      <c r="C2719" s="430"/>
      <c r="D2719" s="10"/>
    </row>
    <row r="2720" spans="1:4">
      <c r="A2720" s="10"/>
      <c r="B2720" s="10"/>
      <c r="C2720" s="430"/>
      <c r="D2720" s="10"/>
    </row>
    <row r="2721" spans="1:4">
      <c r="A2721" s="10"/>
      <c r="B2721" s="10"/>
      <c r="C2721" s="430"/>
      <c r="D2721" s="10"/>
    </row>
    <row r="2722" spans="1:4">
      <c r="A2722" s="10"/>
      <c r="B2722" s="10"/>
      <c r="C2722" s="430"/>
      <c r="D2722" s="10"/>
    </row>
    <row r="2723" spans="1:4">
      <c r="A2723" s="10"/>
      <c r="B2723" s="10"/>
      <c r="C2723" s="430"/>
      <c r="D2723" s="10"/>
    </row>
    <row r="2724" spans="1:4">
      <c r="A2724" s="10"/>
      <c r="B2724" s="10"/>
      <c r="C2724" s="430"/>
      <c r="D2724" s="10"/>
    </row>
    <row r="2725" spans="1:4">
      <c r="A2725" s="10"/>
      <c r="B2725" s="10"/>
      <c r="C2725" s="430"/>
      <c r="D2725" s="10"/>
    </row>
    <row r="2726" spans="1:4">
      <c r="A2726" s="10"/>
      <c r="B2726" s="10"/>
      <c r="C2726" s="430"/>
      <c r="D2726" s="10"/>
    </row>
    <row r="2727" spans="1:4">
      <c r="A2727" s="10"/>
      <c r="B2727" s="10"/>
      <c r="C2727" s="430"/>
      <c r="D2727" s="10"/>
    </row>
    <row r="2728" spans="1:4">
      <c r="A2728" s="10"/>
      <c r="B2728" s="10"/>
      <c r="C2728" s="430"/>
      <c r="D2728" s="10"/>
    </row>
    <row r="2729" spans="1:4">
      <c r="A2729" s="10"/>
      <c r="B2729" s="10"/>
      <c r="C2729" s="430"/>
      <c r="D2729" s="10"/>
    </row>
    <row r="2730" spans="1:4">
      <c r="A2730" s="10"/>
      <c r="B2730" s="10"/>
      <c r="C2730" s="430"/>
      <c r="D2730" s="10"/>
    </row>
    <row r="2731" spans="1:4">
      <c r="A2731" s="10"/>
      <c r="B2731" s="10"/>
      <c r="C2731" s="430"/>
      <c r="D2731" s="10"/>
    </row>
    <row r="2732" spans="1:4">
      <c r="A2732" s="10"/>
      <c r="B2732" s="10"/>
      <c r="C2732" s="430"/>
      <c r="D2732" s="10"/>
    </row>
    <row r="2733" spans="1:4">
      <c r="A2733" s="10"/>
      <c r="B2733" s="10"/>
      <c r="C2733" s="430"/>
      <c r="D2733" s="10"/>
    </row>
    <row r="2734" spans="1:4">
      <c r="A2734" s="10"/>
      <c r="B2734" s="10"/>
      <c r="C2734" s="430"/>
      <c r="D2734" s="10"/>
    </row>
    <row r="2735" spans="1:4">
      <c r="A2735" s="10"/>
      <c r="B2735" s="10"/>
      <c r="C2735" s="430"/>
      <c r="D2735" s="10"/>
    </row>
    <row r="2736" spans="1:4">
      <c r="A2736" s="10"/>
      <c r="B2736" s="10"/>
      <c r="C2736" s="430"/>
      <c r="D2736" s="10"/>
    </row>
    <row r="2737" spans="1:4">
      <c r="A2737" s="10"/>
      <c r="B2737" s="10"/>
      <c r="C2737" s="430"/>
      <c r="D2737" s="10"/>
    </row>
    <row r="2738" spans="1:4">
      <c r="A2738" s="10"/>
      <c r="B2738" s="10"/>
      <c r="C2738" s="430"/>
      <c r="D2738" s="10"/>
    </row>
    <row r="2739" spans="1:4">
      <c r="A2739" s="10"/>
      <c r="B2739" s="10"/>
      <c r="C2739" s="430"/>
      <c r="D2739" s="10"/>
    </row>
    <row r="2740" spans="1:4">
      <c r="A2740" s="10"/>
      <c r="B2740" s="10"/>
      <c r="C2740" s="430"/>
      <c r="D2740" s="10"/>
    </row>
    <row r="2741" spans="1:4">
      <c r="A2741" s="10"/>
      <c r="B2741" s="10"/>
      <c r="C2741" s="430"/>
      <c r="D2741" s="10"/>
    </row>
    <row r="2742" spans="1:4">
      <c r="A2742" s="10"/>
      <c r="B2742" s="10"/>
      <c r="C2742" s="430"/>
      <c r="D2742" s="10"/>
    </row>
    <row r="2743" spans="1:4">
      <c r="A2743" s="10"/>
      <c r="B2743" s="10"/>
      <c r="C2743" s="430"/>
      <c r="D2743" s="10"/>
    </row>
    <row r="2744" spans="1:4">
      <c r="A2744" s="10"/>
      <c r="B2744" s="10"/>
      <c r="C2744" s="430"/>
      <c r="D2744" s="10"/>
    </row>
    <row r="2745" spans="1:4">
      <c r="A2745" s="10"/>
      <c r="B2745" s="10"/>
      <c r="C2745" s="430"/>
      <c r="D2745" s="10"/>
    </row>
    <row r="2746" spans="1:4">
      <c r="A2746" s="10"/>
      <c r="B2746" s="10"/>
      <c r="C2746" s="430"/>
      <c r="D2746" s="10"/>
    </row>
    <row r="2747" spans="1:4">
      <c r="A2747" s="10"/>
      <c r="B2747" s="10"/>
      <c r="C2747" s="430"/>
      <c r="D2747" s="10"/>
    </row>
    <row r="2748" spans="1:4">
      <c r="A2748" s="10"/>
      <c r="B2748" s="10"/>
      <c r="C2748" s="430"/>
      <c r="D2748" s="10"/>
    </row>
    <row r="2749" spans="1:4">
      <c r="A2749" s="10"/>
      <c r="B2749" s="10"/>
      <c r="C2749" s="430"/>
      <c r="D2749" s="10"/>
    </row>
    <row r="2750" spans="1:4">
      <c r="A2750" s="10"/>
      <c r="B2750" s="10"/>
      <c r="C2750" s="430"/>
      <c r="D2750" s="10"/>
    </row>
    <row r="2751" spans="1:4">
      <c r="A2751" s="10"/>
      <c r="B2751" s="10"/>
      <c r="C2751" s="430"/>
      <c r="D2751" s="10"/>
    </row>
    <row r="2752" spans="1:4">
      <c r="A2752" s="10"/>
      <c r="B2752" s="10"/>
      <c r="C2752" s="430"/>
      <c r="D2752" s="10"/>
    </row>
    <row r="2753" spans="1:4">
      <c r="A2753" s="10"/>
      <c r="B2753" s="10"/>
      <c r="C2753" s="430"/>
      <c r="D2753" s="10"/>
    </row>
    <row r="2754" spans="1:4">
      <c r="A2754" s="10"/>
      <c r="B2754" s="10"/>
      <c r="C2754" s="430"/>
      <c r="D2754" s="10"/>
    </row>
    <row r="2755" spans="1:4">
      <c r="A2755" s="10"/>
      <c r="B2755" s="10"/>
      <c r="C2755" s="430"/>
      <c r="D2755" s="10"/>
    </row>
    <row r="2756" spans="1:4">
      <c r="A2756" s="10"/>
      <c r="B2756" s="10"/>
      <c r="C2756" s="430"/>
      <c r="D2756" s="10"/>
    </row>
    <row r="2757" spans="1:4">
      <c r="A2757" s="10"/>
      <c r="B2757" s="10"/>
      <c r="C2757" s="430"/>
      <c r="D2757" s="10"/>
    </row>
    <row r="2758" spans="1:4">
      <c r="A2758" s="10"/>
      <c r="B2758" s="10"/>
      <c r="C2758" s="430"/>
      <c r="D2758" s="10"/>
    </row>
    <row r="2759" spans="1:4">
      <c r="A2759" s="10"/>
      <c r="B2759" s="10"/>
      <c r="C2759" s="430"/>
      <c r="D2759" s="10"/>
    </row>
    <row r="2760" spans="1:4">
      <c r="A2760" s="10"/>
      <c r="B2760" s="10"/>
      <c r="C2760" s="430"/>
      <c r="D2760" s="10"/>
    </row>
    <row r="2761" spans="1:4">
      <c r="A2761" s="10"/>
      <c r="B2761" s="10"/>
      <c r="C2761" s="430"/>
      <c r="D2761" s="10"/>
    </row>
    <row r="2762" spans="1:4">
      <c r="A2762" s="10"/>
      <c r="B2762" s="10"/>
      <c r="C2762" s="430"/>
      <c r="D2762" s="10"/>
    </row>
    <row r="2763" spans="1:4">
      <c r="A2763" s="10"/>
      <c r="B2763" s="10"/>
      <c r="C2763" s="430"/>
      <c r="D2763" s="10"/>
    </row>
    <row r="2764" spans="1:4">
      <c r="A2764" s="10"/>
      <c r="B2764" s="10"/>
      <c r="C2764" s="430"/>
      <c r="D2764" s="10"/>
    </row>
    <row r="2765" spans="1:4">
      <c r="A2765" s="10"/>
      <c r="B2765" s="10"/>
      <c r="C2765" s="430"/>
      <c r="D2765" s="10"/>
    </row>
    <row r="2766" spans="1:4">
      <c r="A2766" s="10"/>
      <c r="B2766" s="10"/>
      <c r="C2766" s="430"/>
      <c r="D2766" s="10"/>
    </row>
    <row r="2767" spans="1:4">
      <c r="A2767" s="10"/>
      <c r="B2767" s="10"/>
      <c r="C2767" s="430"/>
      <c r="D2767" s="10"/>
    </row>
    <row r="2768" spans="1:4">
      <c r="A2768" s="10"/>
      <c r="B2768" s="10"/>
      <c r="C2768" s="430"/>
      <c r="D2768" s="10"/>
    </row>
    <row r="2769" spans="1:4">
      <c r="A2769" s="10"/>
      <c r="B2769" s="10"/>
      <c r="C2769" s="430"/>
      <c r="D2769" s="10"/>
    </row>
    <row r="2770" spans="1:4">
      <c r="A2770" s="10"/>
      <c r="B2770" s="10"/>
      <c r="C2770" s="430"/>
      <c r="D2770" s="10"/>
    </row>
    <row r="2771" spans="1:4">
      <c r="A2771" s="10"/>
      <c r="B2771" s="10"/>
      <c r="C2771" s="430"/>
      <c r="D2771" s="10"/>
    </row>
    <row r="2772" spans="1:4">
      <c r="A2772" s="10"/>
      <c r="B2772" s="10"/>
      <c r="C2772" s="430"/>
      <c r="D2772" s="10"/>
    </row>
    <row r="2773" spans="1:4">
      <c r="A2773" s="10"/>
      <c r="B2773" s="10"/>
      <c r="C2773" s="430"/>
      <c r="D2773" s="10"/>
    </row>
    <row r="2774" spans="1:4">
      <c r="A2774" s="10"/>
      <c r="B2774" s="10"/>
      <c r="C2774" s="430"/>
      <c r="D2774" s="10"/>
    </row>
    <row r="2775" spans="1:4">
      <c r="A2775" s="10"/>
      <c r="B2775" s="10"/>
      <c r="C2775" s="430"/>
      <c r="D2775" s="10"/>
    </row>
    <row r="2776" spans="1:4">
      <c r="A2776" s="10"/>
      <c r="B2776" s="10"/>
      <c r="C2776" s="430"/>
      <c r="D2776" s="10"/>
    </row>
    <row r="2777" spans="1:4">
      <c r="A2777" s="10"/>
      <c r="B2777" s="10"/>
      <c r="C2777" s="430"/>
      <c r="D2777" s="10"/>
    </row>
    <row r="2778" spans="1:4">
      <c r="A2778" s="10"/>
      <c r="B2778" s="10"/>
      <c r="C2778" s="430"/>
      <c r="D2778" s="10"/>
    </row>
    <row r="2779" spans="1:4">
      <c r="A2779" s="10"/>
      <c r="B2779" s="10"/>
      <c r="C2779" s="430"/>
      <c r="D2779" s="10"/>
    </row>
    <row r="2780" spans="1:4">
      <c r="A2780" s="10"/>
      <c r="B2780" s="10"/>
      <c r="C2780" s="430"/>
      <c r="D2780" s="10"/>
    </row>
    <row r="2781" spans="1:4">
      <c r="A2781" s="10"/>
      <c r="B2781" s="10"/>
      <c r="C2781" s="430"/>
      <c r="D2781" s="10"/>
    </row>
    <row r="2782" spans="1:4">
      <c r="A2782" s="10"/>
      <c r="B2782" s="10"/>
      <c r="C2782" s="430"/>
      <c r="D2782" s="10"/>
    </row>
    <row r="2783" spans="1:4">
      <c r="A2783" s="10"/>
      <c r="B2783" s="10"/>
      <c r="C2783" s="430"/>
      <c r="D2783" s="10"/>
    </row>
    <row r="2784" spans="1:4">
      <c r="A2784" s="10"/>
      <c r="B2784" s="10"/>
      <c r="C2784" s="430"/>
      <c r="D2784" s="10"/>
    </row>
    <row r="2785" spans="1:4">
      <c r="A2785" s="10"/>
      <c r="B2785" s="10"/>
      <c r="C2785" s="430"/>
      <c r="D2785" s="10"/>
    </row>
    <row r="2786" spans="1:4">
      <c r="A2786" s="10"/>
      <c r="B2786" s="10"/>
      <c r="C2786" s="430"/>
      <c r="D2786" s="10"/>
    </row>
    <row r="2787" spans="1:4">
      <c r="A2787" s="10"/>
      <c r="B2787" s="10"/>
      <c r="C2787" s="430"/>
      <c r="D2787" s="10"/>
    </row>
    <row r="2788" spans="1:4">
      <c r="A2788" s="10"/>
      <c r="B2788" s="10"/>
      <c r="C2788" s="430"/>
      <c r="D2788" s="10"/>
    </row>
    <row r="2789" spans="1:4">
      <c r="A2789" s="10"/>
      <c r="B2789" s="10"/>
      <c r="C2789" s="430"/>
      <c r="D2789" s="10"/>
    </row>
    <row r="2790" spans="1:4">
      <c r="A2790" s="10"/>
      <c r="B2790" s="10"/>
      <c r="C2790" s="430"/>
      <c r="D2790" s="10"/>
    </row>
    <row r="2791" spans="1:4">
      <c r="A2791" s="10"/>
      <c r="B2791" s="10"/>
      <c r="C2791" s="430"/>
      <c r="D2791" s="10"/>
    </row>
    <row r="2792" spans="1:4">
      <c r="A2792" s="10"/>
      <c r="B2792" s="10"/>
      <c r="C2792" s="430"/>
      <c r="D2792" s="10"/>
    </row>
    <row r="2793" spans="1:4">
      <c r="A2793" s="10"/>
      <c r="B2793" s="10"/>
      <c r="C2793" s="430"/>
      <c r="D2793" s="10"/>
    </row>
    <row r="2794" spans="1:4">
      <c r="A2794" s="10"/>
      <c r="B2794" s="10"/>
      <c r="C2794" s="430"/>
      <c r="D2794" s="10"/>
    </row>
    <row r="2795" spans="1:4">
      <c r="A2795" s="10"/>
      <c r="B2795" s="10"/>
      <c r="C2795" s="430"/>
      <c r="D2795" s="10"/>
    </row>
    <row r="2796" spans="1:4">
      <c r="A2796" s="10"/>
      <c r="B2796" s="10"/>
      <c r="C2796" s="430"/>
      <c r="D2796" s="10"/>
    </row>
    <row r="2797" spans="1:4">
      <c r="A2797" s="10"/>
      <c r="B2797" s="10"/>
      <c r="C2797" s="430"/>
      <c r="D2797" s="10"/>
    </row>
    <row r="2798" spans="1:4">
      <c r="A2798" s="10"/>
      <c r="B2798" s="10"/>
      <c r="C2798" s="430"/>
      <c r="D2798" s="10"/>
    </row>
    <row r="2799" spans="1:4">
      <c r="A2799" s="10"/>
      <c r="B2799" s="10"/>
      <c r="C2799" s="430"/>
      <c r="D2799" s="10"/>
    </row>
    <row r="2800" spans="1:4">
      <c r="A2800" s="10"/>
      <c r="B2800" s="10"/>
      <c r="C2800" s="430"/>
      <c r="D2800" s="10"/>
    </row>
    <row r="2801" spans="1:4">
      <c r="A2801" s="10"/>
      <c r="B2801" s="10"/>
      <c r="C2801" s="430"/>
      <c r="D2801" s="10"/>
    </row>
    <row r="2802" spans="1:4">
      <c r="A2802" s="10"/>
      <c r="B2802" s="10"/>
      <c r="C2802" s="430"/>
      <c r="D2802" s="10"/>
    </row>
    <row r="2803" spans="1:4">
      <c r="A2803" s="10"/>
      <c r="B2803" s="10"/>
      <c r="C2803" s="430"/>
      <c r="D2803" s="10"/>
    </row>
    <row r="2804" spans="1:4">
      <c r="A2804" s="10"/>
      <c r="B2804" s="10"/>
      <c r="C2804" s="430"/>
      <c r="D2804" s="10"/>
    </row>
    <row r="2805" spans="1:4">
      <c r="A2805" s="10"/>
      <c r="B2805" s="10"/>
      <c r="C2805" s="430"/>
      <c r="D2805" s="10"/>
    </row>
    <row r="2806" spans="1:4">
      <c r="A2806" s="10"/>
      <c r="B2806" s="10"/>
      <c r="C2806" s="430"/>
      <c r="D2806" s="10"/>
    </row>
    <row r="2807" spans="1:4">
      <c r="A2807" s="10"/>
      <c r="B2807" s="10"/>
      <c r="C2807" s="430"/>
      <c r="D2807" s="10"/>
    </row>
    <row r="2808" spans="1:4">
      <c r="A2808" s="10"/>
      <c r="B2808" s="10"/>
      <c r="C2808" s="430"/>
      <c r="D2808" s="10"/>
    </row>
    <row r="2809" spans="1:4">
      <c r="A2809" s="10"/>
      <c r="B2809" s="10"/>
      <c r="C2809" s="430"/>
      <c r="D2809" s="10"/>
    </row>
    <row r="2810" spans="1:4">
      <c r="A2810" s="10"/>
      <c r="B2810" s="10"/>
      <c r="C2810" s="430"/>
      <c r="D2810" s="10"/>
    </row>
    <row r="2811" spans="1:4">
      <c r="A2811" s="10"/>
      <c r="B2811" s="10"/>
      <c r="C2811" s="430"/>
      <c r="D2811" s="10"/>
    </row>
    <row r="2812" spans="1:4">
      <c r="A2812" s="10"/>
      <c r="B2812" s="10"/>
      <c r="C2812" s="430"/>
      <c r="D2812" s="10"/>
    </row>
    <row r="2813" spans="1:4">
      <c r="A2813" s="10"/>
      <c r="B2813" s="10"/>
      <c r="C2813" s="430"/>
      <c r="D2813" s="10"/>
    </row>
    <row r="2814" spans="1:4">
      <c r="A2814" s="10"/>
      <c r="B2814" s="10"/>
      <c r="C2814" s="430"/>
      <c r="D2814" s="10"/>
    </row>
    <row r="2815" spans="1:4">
      <c r="A2815" s="10"/>
      <c r="B2815" s="10"/>
      <c r="C2815" s="430"/>
      <c r="D2815" s="10"/>
    </row>
    <row r="2816" spans="1:4">
      <c r="A2816" s="10"/>
      <c r="B2816" s="10"/>
      <c r="C2816" s="430"/>
      <c r="D2816" s="10"/>
    </row>
    <row r="2817" spans="1:4">
      <c r="A2817" s="10"/>
      <c r="B2817" s="10"/>
      <c r="C2817" s="430"/>
      <c r="D2817" s="10"/>
    </row>
    <row r="2818" spans="1:4">
      <c r="A2818" s="10"/>
      <c r="B2818" s="10"/>
      <c r="C2818" s="430"/>
      <c r="D2818" s="10"/>
    </row>
    <row r="2819" spans="1:4">
      <c r="A2819" s="10"/>
      <c r="B2819" s="10"/>
      <c r="C2819" s="430"/>
      <c r="D2819" s="10"/>
    </row>
    <row r="2820" spans="1:4">
      <c r="A2820" s="10"/>
      <c r="B2820" s="10"/>
      <c r="C2820" s="430"/>
      <c r="D2820" s="10"/>
    </row>
    <row r="2821" spans="1:4">
      <c r="A2821" s="10"/>
      <c r="B2821" s="10"/>
      <c r="C2821" s="430"/>
      <c r="D2821" s="10"/>
    </row>
    <row r="2822" spans="1:4">
      <c r="A2822" s="10"/>
      <c r="B2822" s="10"/>
      <c r="C2822" s="430"/>
      <c r="D2822" s="10"/>
    </row>
    <row r="2823" spans="1:4">
      <c r="A2823" s="10"/>
      <c r="B2823" s="10"/>
      <c r="C2823" s="430"/>
      <c r="D2823" s="10"/>
    </row>
    <row r="2824" spans="1:4">
      <c r="A2824" s="10"/>
      <c r="B2824" s="10"/>
      <c r="C2824" s="430"/>
      <c r="D2824" s="10"/>
    </row>
    <row r="2825" spans="1:4">
      <c r="A2825" s="10"/>
      <c r="B2825" s="10"/>
      <c r="C2825" s="430"/>
      <c r="D2825" s="10"/>
    </row>
    <row r="2826" spans="1:4">
      <c r="A2826" s="10"/>
      <c r="B2826" s="10"/>
      <c r="C2826" s="430"/>
      <c r="D2826" s="10"/>
    </row>
    <row r="2827" spans="1:4">
      <c r="A2827" s="10"/>
      <c r="B2827" s="10"/>
      <c r="C2827" s="430"/>
      <c r="D2827" s="10"/>
    </row>
    <row r="2828" spans="1:4">
      <c r="A2828" s="10"/>
      <c r="B2828" s="10"/>
      <c r="C2828" s="430"/>
      <c r="D2828" s="10"/>
    </row>
    <row r="2829" spans="1:4">
      <c r="A2829" s="10"/>
      <c r="B2829" s="10"/>
      <c r="C2829" s="430"/>
      <c r="D2829" s="10"/>
    </row>
    <row r="2830" spans="1:4">
      <c r="A2830" s="10"/>
      <c r="B2830" s="10"/>
      <c r="C2830" s="430"/>
      <c r="D2830" s="10"/>
    </row>
    <row r="2831" spans="1:4">
      <c r="A2831" s="10"/>
      <c r="B2831" s="10"/>
      <c r="C2831" s="430"/>
      <c r="D2831" s="10"/>
    </row>
    <row r="2832" spans="1:4">
      <c r="A2832" s="10"/>
      <c r="B2832" s="10"/>
      <c r="C2832" s="430"/>
      <c r="D2832" s="10"/>
    </row>
    <row r="2833" spans="1:4">
      <c r="A2833" s="10"/>
      <c r="B2833" s="10"/>
      <c r="C2833" s="430"/>
      <c r="D2833" s="10"/>
    </row>
    <row r="2834" spans="1:4">
      <c r="A2834" s="10"/>
      <c r="B2834" s="10"/>
      <c r="C2834" s="430"/>
      <c r="D2834" s="10"/>
    </row>
    <row r="2835" spans="1:4">
      <c r="A2835" s="10"/>
      <c r="B2835" s="10"/>
      <c r="C2835" s="430"/>
      <c r="D2835" s="10"/>
    </row>
    <row r="2836" spans="1:4">
      <c r="A2836" s="10"/>
      <c r="B2836" s="10"/>
      <c r="C2836" s="430"/>
      <c r="D2836" s="10"/>
    </row>
    <row r="2837" spans="1:4">
      <c r="A2837" s="10"/>
      <c r="B2837" s="10"/>
      <c r="C2837" s="430"/>
      <c r="D2837" s="10"/>
    </row>
    <row r="2838" spans="1:4">
      <c r="A2838" s="10"/>
      <c r="B2838" s="10"/>
      <c r="C2838" s="430"/>
      <c r="D2838" s="10"/>
    </row>
    <row r="2839" spans="1:4">
      <c r="A2839" s="10"/>
      <c r="B2839" s="10"/>
      <c r="C2839" s="430"/>
      <c r="D2839" s="10"/>
    </row>
    <row r="2840" spans="1:4">
      <c r="A2840" s="10"/>
      <c r="B2840" s="10"/>
      <c r="C2840" s="430"/>
      <c r="D2840" s="10"/>
    </row>
    <row r="2841" spans="1:4">
      <c r="A2841" s="10"/>
      <c r="B2841" s="10"/>
      <c r="C2841" s="430"/>
      <c r="D2841" s="10"/>
    </row>
    <row r="2842" spans="1:4">
      <c r="A2842" s="10"/>
      <c r="B2842" s="10"/>
      <c r="C2842" s="430"/>
      <c r="D2842" s="10"/>
    </row>
    <row r="2843" spans="1:4">
      <c r="A2843" s="10"/>
      <c r="B2843" s="10"/>
      <c r="C2843" s="430"/>
      <c r="D2843" s="10"/>
    </row>
    <row r="2844" spans="1:4">
      <c r="A2844" s="10"/>
      <c r="B2844" s="10"/>
      <c r="C2844" s="430"/>
      <c r="D2844" s="10"/>
    </row>
    <row r="2845" spans="1:4">
      <c r="A2845" s="10"/>
      <c r="B2845" s="10"/>
      <c r="C2845" s="430"/>
      <c r="D2845" s="10"/>
    </row>
    <row r="2846" spans="1:4">
      <c r="A2846" s="10"/>
      <c r="B2846" s="10"/>
      <c r="C2846" s="430"/>
      <c r="D2846" s="10"/>
    </row>
    <row r="2847" spans="1:4">
      <c r="A2847" s="10"/>
      <c r="B2847" s="10"/>
      <c r="C2847" s="430"/>
      <c r="D2847" s="10"/>
    </row>
    <row r="2848" spans="1:4">
      <c r="A2848" s="10"/>
      <c r="B2848" s="10"/>
      <c r="C2848" s="430"/>
      <c r="D2848" s="10"/>
    </row>
    <row r="2849" spans="1:4">
      <c r="A2849" s="10"/>
      <c r="B2849" s="10"/>
      <c r="C2849" s="430"/>
      <c r="D2849" s="10"/>
    </row>
    <row r="2850" spans="1:4">
      <c r="A2850" s="10"/>
      <c r="B2850" s="10"/>
      <c r="C2850" s="430"/>
      <c r="D2850" s="10"/>
    </row>
    <row r="2851" spans="1:4">
      <c r="A2851" s="10"/>
      <c r="B2851" s="10"/>
      <c r="C2851" s="430"/>
      <c r="D2851" s="10"/>
    </row>
    <row r="2852" spans="1:4">
      <c r="A2852" s="10"/>
      <c r="B2852" s="10"/>
      <c r="C2852" s="430"/>
      <c r="D2852" s="10"/>
    </row>
    <row r="2853" spans="1:4">
      <c r="A2853" s="10"/>
      <c r="B2853" s="10"/>
      <c r="C2853" s="430"/>
      <c r="D2853" s="10"/>
    </row>
    <row r="2854" spans="1:4">
      <c r="A2854" s="10"/>
      <c r="B2854" s="10"/>
      <c r="C2854" s="430"/>
      <c r="D2854" s="10"/>
    </row>
    <row r="2855" spans="1:4">
      <c r="A2855" s="10"/>
      <c r="B2855" s="10"/>
      <c r="C2855" s="430"/>
      <c r="D2855" s="10"/>
    </row>
    <row r="2856" spans="1:4">
      <c r="A2856" s="10"/>
      <c r="B2856" s="10"/>
      <c r="C2856" s="430"/>
      <c r="D2856" s="10"/>
    </row>
    <row r="2857" spans="1:4">
      <c r="A2857" s="10"/>
      <c r="B2857" s="10"/>
      <c r="C2857" s="430"/>
      <c r="D2857" s="10"/>
    </row>
    <row r="2858" spans="1:4">
      <c r="A2858" s="10"/>
      <c r="B2858" s="10"/>
      <c r="C2858" s="430"/>
      <c r="D2858" s="10"/>
    </row>
    <row r="2859" spans="1:4">
      <c r="A2859" s="10"/>
      <c r="B2859" s="10"/>
      <c r="C2859" s="430"/>
      <c r="D2859" s="10"/>
    </row>
    <row r="2860" spans="1:4">
      <c r="A2860" s="10"/>
      <c r="B2860" s="10"/>
      <c r="C2860" s="430"/>
      <c r="D2860" s="10"/>
    </row>
    <row r="2861" spans="1:4">
      <c r="A2861" s="10"/>
      <c r="B2861" s="10"/>
      <c r="C2861" s="430"/>
      <c r="D2861" s="10"/>
    </row>
    <row r="2862" spans="1:4">
      <c r="A2862" s="10"/>
      <c r="B2862" s="10"/>
      <c r="C2862" s="430"/>
      <c r="D2862" s="10"/>
    </row>
    <row r="2863" spans="1:4">
      <c r="A2863" s="10"/>
      <c r="B2863" s="10"/>
      <c r="C2863" s="430"/>
      <c r="D2863" s="10"/>
    </row>
    <row r="2864" spans="1:4">
      <c r="A2864" s="10"/>
      <c r="B2864" s="10"/>
      <c r="C2864" s="430"/>
      <c r="D2864" s="10"/>
    </row>
    <row r="2865" spans="1:4">
      <c r="A2865" s="10"/>
      <c r="B2865" s="10"/>
      <c r="C2865" s="430"/>
      <c r="D2865" s="10"/>
    </row>
    <row r="2866" spans="1:4">
      <c r="A2866" s="10"/>
      <c r="B2866" s="10"/>
      <c r="C2866" s="430"/>
      <c r="D2866" s="10"/>
    </row>
    <row r="2867" spans="1:4">
      <c r="A2867" s="10"/>
      <c r="B2867" s="10"/>
      <c r="C2867" s="430"/>
      <c r="D2867" s="10"/>
    </row>
    <row r="2868" spans="1:4">
      <c r="A2868" s="10"/>
      <c r="B2868" s="10"/>
      <c r="C2868" s="430"/>
      <c r="D2868" s="10"/>
    </row>
    <row r="2869" spans="1:4">
      <c r="A2869" s="10"/>
      <c r="B2869" s="10"/>
      <c r="C2869" s="430"/>
      <c r="D2869" s="10"/>
    </row>
    <row r="2870" spans="1:4">
      <c r="A2870" s="10"/>
      <c r="B2870" s="10"/>
      <c r="C2870" s="430"/>
      <c r="D2870" s="10"/>
    </row>
    <row r="2871" spans="1:4">
      <c r="A2871" s="10"/>
      <c r="B2871" s="10"/>
      <c r="C2871" s="430"/>
      <c r="D2871" s="10"/>
    </row>
    <row r="2872" spans="1:4">
      <c r="A2872" s="10"/>
      <c r="B2872" s="10"/>
      <c r="C2872" s="430"/>
      <c r="D2872" s="10"/>
    </row>
    <row r="2873" spans="1:4">
      <c r="A2873" s="10"/>
      <c r="B2873" s="10"/>
      <c r="C2873" s="430"/>
      <c r="D2873" s="10"/>
    </row>
    <row r="2874" spans="1:4">
      <c r="A2874" s="10"/>
      <c r="B2874" s="10"/>
      <c r="C2874" s="430"/>
      <c r="D2874" s="10"/>
    </row>
    <row r="2875" spans="1:4">
      <c r="A2875" s="10"/>
      <c r="B2875" s="10"/>
      <c r="C2875" s="430"/>
      <c r="D2875" s="10"/>
    </row>
    <row r="2876" spans="1:4">
      <c r="A2876" s="10"/>
      <c r="B2876" s="10"/>
      <c r="C2876" s="430"/>
      <c r="D2876" s="10"/>
    </row>
    <row r="2877" spans="1:4">
      <c r="A2877" s="10"/>
      <c r="B2877" s="10"/>
      <c r="C2877" s="430"/>
      <c r="D2877" s="10"/>
    </row>
    <row r="2878" spans="1:4">
      <c r="A2878" s="10"/>
      <c r="B2878" s="10"/>
      <c r="C2878" s="430"/>
      <c r="D2878" s="10"/>
    </row>
    <row r="2879" spans="1:4">
      <c r="A2879" s="10"/>
      <c r="B2879" s="10"/>
      <c r="C2879" s="430"/>
      <c r="D2879" s="10"/>
    </row>
    <row r="2880" spans="1:4">
      <c r="A2880" s="10"/>
      <c r="B2880" s="10"/>
      <c r="C2880" s="430"/>
      <c r="D2880" s="10"/>
    </row>
    <row r="2881" spans="1:4">
      <c r="A2881" s="10"/>
      <c r="B2881" s="10"/>
      <c r="C2881" s="430"/>
      <c r="D2881" s="10"/>
    </row>
    <row r="2882" spans="1:4">
      <c r="A2882" s="10"/>
      <c r="B2882" s="10"/>
      <c r="C2882" s="430"/>
      <c r="D2882" s="10"/>
    </row>
    <row r="2883" spans="1:4">
      <c r="A2883" s="10"/>
      <c r="B2883" s="10"/>
      <c r="C2883" s="430"/>
      <c r="D2883" s="10"/>
    </row>
    <row r="2884" spans="1:4">
      <c r="A2884" s="10"/>
      <c r="B2884" s="10"/>
      <c r="C2884" s="430"/>
      <c r="D2884" s="10"/>
    </row>
    <row r="2885" spans="1:4">
      <c r="A2885" s="10"/>
      <c r="B2885" s="10"/>
      <c r="C2885" s="430"/>
      <c r="D2885" s="10"/>
    </row>
    <row r="2886" spans="1:4">
      <c r="A2886" s="10"/>
      <c r="B2886" s="10"/>
      <c r="C2886" s="430"/>
      <c r="D2886" s="10"/>
    </row>
    <row r="2887" spans="1:4">
      <c r="A2887" s="10"/>
      <c r="B2887" s="10"/>
      <c r="C2887" s="430"/>
      <c r="D2887" s="10"/>
    </row>
    <row r="2888" spans="1:4">
      <c r="A2888" s="10"/>
      <c r="B2888" s="10"/>
      <c r="C2888" s="430"/>
      <c r="D2888" s="10"/>
    </row>
    <row r="2889" spans="1:4">
      <c r="A2889" s="10"/>
      <c r="B2889" s="10"/>
      <c r="C2889" s="430"/>
      <c r="D2889" s="10"/>
    </row>
    <row r="2890" spans="1:4">
      <c r="A2890" s="10"/>
      <c r="B2890" s="10"/>
      <c r="C2890" s="430"/>
      <c r="D2890" s="10"/>
    </row>
    <row r="2891" spans="1:4">
      <c r="A2891" s="10"/>
      <c r="B2891" s="10"/>
      <c r="C2891" s="430"/>
      <c r="D2891" s="10"/>
    </row>
    <row r="2892" spans="1:4">
      <c r="A2892" s="10"/>
      <c r="B2892" s="10"/>
      <c r="C2892" s="430"/>
      <c r="D2892" s="10"/>
    </row>
    <row r="2893" spans="1:4">
      <c r="A2893" s="10"/>
      <c r="B2893" s="10"/>
      <c r="C2893" s="430"/>
      <c r="D2893" s="10"/>
    </row>
    <row r="2894" spans="1:4">
      <c r="A2894" s="10"/>
      <c r="B2894" s="10"/>
      <c r="C2894" s="430"/>
      <c r="D2894" s="10"/>
    </row>
    <row r="2895" spans="1:4">
      <c r="A2895" s="10"/>
      <c r="B2895" s="10"/>
      <c r="C2895" s="430"/>
      <c r="D2895" s="10"/>
    </row>
    <row r="2896" spans="1:4">
      <c r="A2896" s="10"/>
      <c r="B2896" s="10"/>
      <c r="C2896" s="430"/>
      <c r="D2896" s="10"/>
    </row>
    <row r="2897" spans="1:4">
      <c r="A2897" s="10"/>
      <c r="B2897" s="10"/>
      <c r="C2897" s="430"/>
      <c r="D2897" s="10"/>
    </row>
    <row r="2898" spans="1:4">
      <c r="A2898" s="10"/>
      <c r="B2898" s="10"/>
      <c r="C2898" s="430"/>
      <c r="D2898" s="10"/>
    </row>
    <row r="2899" spans="1:4">
      <c r="A2899" s="10"/>
      <c r="B2899" s="10"/>
      <c r="C2899" s="430"/>
      <c r="D2899" s="10"/>
    </row>
    <row r="2900" spans="1:4">
      <c r="A2900" s="10"/>
      <c r="B2900" s="10"/>
      <c r="C2900" s="430"/>
      <c r="D2900" s="10"/>
    </row>
    <row r="2901" spans="1:4">
      <c r="A2901" s="10"/>
      <c r="B2901" s="10"/>
      <c r="C2901" s="430"/>
      <c r="D2901" s="10"/>
    </row>
    <row r="2902" spans="1:4">
      <c r="A2902" s="10"/>
      <c r="B2902" s="10"/>
      <c r="C2902" s="430"/>
      <c r="D2902" s="10"/>
    </row>
    <row r="2903" spans="1:4">
      <c r="A2903" s="10"/>
      <c r="B2903" s="10"/>
      <c r="C2903" s="430"/>
      <c r="D2903" s="10"/>
    </row>
    <row r="2904" spans="1:4">
      <c r="A2904" s="10"/>
      <c r="B2904" s="10"/>
      <c r="C2904" s="430"/>
      <c r="D2904" s="10"/>
    </row>
    <row r="2905" spans="1:4">
      <c r="A2905" s="10"/>
      <c r="B2905" s="10"/>
      <c r="C2905" s="430"/>
      <c r="D2905" s="10"/>
    </row>
    <row r="2906" spans="1:4">
      <c r="A2906" s="10"/>
      <c r="B2906" s="10"/>
      <c r="C2906" s="430"/>
      <c r="D2906" s="10"/>
    </row>
    <row r="2907" spans="1:4">
      <c r="A2907" s="10"/>
      <c r="B2907" s="10"/>
      <c r="C2907" s="430"/>
      <c r="D2907" s="10"/>
    </row>
    <row r="2908" spans="1:4">
      <c r="A2908" s="10"/>
      <c r="B2908" s="10"/>
      <c r="C2908" s="430"/>
      <c r="D2908" s="10"/>
    </row>
    <row r="2909" spans="1:4">
      <c r="A2909" s="10"/>
      <c r="B2909" s="10"/>
      <c r="C2909" s="430"/>
      <c r="D2909" s="10"/>
    </row>
    <row r="2910" spans="1:4">
      <c r="A2910" s="10"/>
      <c r="B2910" s="10"/>
      <c r="C2910" s="430"/>
      <c r="D2910" s="10"/>
    </row>
    <row r="2911" spans="1:4">
      <c r="A2911" s="10"/>
      <c r="B2911" s="10"/>
      <c r="C2911" s="430"/>
      <c r="D2911" s="10"/>
    </row>
    <row r="2912" spans="1:4">
      <c r="A2912" s="10"/>
      <c r="B2912" s="10"/>
      <c r="C2912" s="430"/>
      <c r="D2912" s="10"/>
    </row>
    <row r="2913" spans="1:4">
      <c r="A2913" s="10"/>
      <c r="B2913" s="10"/>
      <c r="C2913" s="430"/>
      <c r="D2913" s="10"/>
    </row>
    <row r="2914" spans="1:4">
      <c r="A2914" s="10"/>
      <c r="B2914" s="10"/>
      <c r="C2914" s="430"/>
      <c r="D2914" s="10"/>
    </row>
    <row r="2915" spans="1:4">
      <c r="A2915" s="10"/>
      <c r="B2915" s="10"/>
      <c r="C2915" s="430"/>
      <c r="D2915" s="10"/>
    </row>
    <row r="2916" spans="1:4">
      <c r="A2916" s="10"/>
      <c r="B2916" s="10"/>
      <c r="C2916" s="430"/>
      <c r="D2916" s="10"/>
    </row>
    <row r="2917" spans="1:4">
      <c r="A2917" s="10"/>
      <c r="B2917" s="10"/>
      <c r="C2917" s="430"/>
      <c r="D2917" s="10"/>
    </row>
    <row r="2918" spans="1:4">
      <c r="A2918" s="10"/>
      <c r="B2918" s="10"/>
      <c r="C2918" s="430"/>
      <c r="D2918" s="10"/>
    </row>
    <row r="2919" spans="1:4">
      <c r="A2919" s="10"/>
      <c r="B2919" s="10"/>
      <c r="C2919" s="430"/>
      <c r="D2919" s="10"/>
    </row>
    <row r="2920" spans="1:4">
      <c r="A2920" s="10"/>
      <c r="B2920" s="10"/>
      <c r="C2920" s="430"/>
      <c r="D2920" s="10"/>
    </row>
    <row r="2921" spans="1:4">
      <c r="A2921" s="10"/>
      <c r="B2921" s="10"/>
      <c r="C2921" s="430"/>
      <c r="D2921" s="10"/>
    </row>
    <row r="2922" spans="1:4">
      <c r="A2922" s="10"/>
      <c r="B2922" s="10"/>
      <c r="C2922" s="430"/>
      <c r="D2922" s="10"/>
    </row>
    <row r="2923" spans="1:4">
      <c r="A2923" s="10"/>
      <c r="B2923" s="10"/>
      <c r="C2923" s="430"/>
      <c r="D2923" s="10"/>
    </row>
    <row r="2924" spans="1:4">
      <c r="A2924" s="10"/>
      <c r="B2924" s="10"/>
      <c r="C2924" s="430"/>
      <c r="D2924" s="10"/>
    </row>
    <row r="2925" spans="1:4">
      <c r="A2925" s="10"/>
      <c r="B2925" s="10"/>
      <c r="C2925" s="430"/>
      <c r="D2925" s="10"/>
    </row>
    <row r="2926" spans="1:4">
      <c r="A2926" s="10"/>
      <c r="B2926" s="10"/>
      <c r="C2926" s="430"/>
      <c r="D2926" s="10"/>
    </row>
    <row r="2927" spans="1:4">
      <c r="A2927" s="10"/>
      <c r="B2927" s="10"/>
      <c r="C2927" s="430"/>
      <c r="D2927" s="10"/>
    </row>
    <row r="2928" spans="1:4">
      <c r="A2928" s="10"/>
      <c r="B2928" s="10"/>
      <c r="C2928" s="430"/>
      <c r="D2928" s="10"/>
    </row>
    <row r="2929" spans="1:4">
      <c r="A2929" s="10"/>
      <c r="B2929" s="10"/>
      <c r="C2929" s="430"/>
      <c r="D2929" s="10"/>
    </row>
    <row r="2930" spans="1:4">
      <c r="A2930" s="10"/>
      <c r="B2930" s="10"/>
      <c r="C2930" s="430"/>
      <c r="D2930" s="10"/>
    </row>
    <row r="2931" spans="1:4">
      <c r="A2931" s="10"/>
      <c r="B2931" s="10"/>
      <c r="C2931" s="430"/>
      <c r="D2931" s="10"/>
    </row>
    <row r="2932" spans="1:4">
      <c r="A2932" s="10"/>
      <c r="B2932" s="10"/>
      <c r="C2932" s="430"/>
      <c r="D2932" s="10"/>
    </row>
    <row r="2933" spans="1:4">
      <c r="A2933" s="10"/>
      <c r="B2933" s="10"/>
      <c r="C2933" s="430"/>
      <c r="D2933" s="10"/>
    </row>
    <row r="2934" spans="1:4">
      <c r="A2934" s="10"/>
      <c r="B2934" s="10"/>
      <c r="C2934" s="430"/>
      <c r="D2934" s="10"/>
    </row>
    <row r="2935" spans="1:4">
      <c r="A2935" s="10"/>
      <c r="B2935" s="10"/>
      <c r="C2935" s="430"/>
      <c r="D2935" s="10"/>
    </row>
    <row r="2936" spans="1:4">
      <c r="A2936" s="10"/>
      <c r="B2936" s="10"/>
      <c r="C2936" s="430"/>
      <c r="D2936" s="10"/>
    </row>
    <row r="2937" spans="1:4">
      <c r="A2937" s="10"/>
      <c r="B2937" s="10"/>
      <c r="C2937" s="430"/>
      <c r="D2937" s="10"/>
    </row>
    <row r="2938" spans="1:4">
      <c r="A2938" s="10"/>
      <c r="B2938" s="10"/>
      <c r="C2938" s="430"/>
      <c r="D2938" s="10"/>
    </row>
    <row r="2939" spans="1:4">
      <c r="A2939" s="10"/>
      <c r="B2939" s="10"/>
      <c r="C2939" s="430"/>
      <c r="D2939" s="10"/>
    </row>
    <row r="2940" spans="1:4">
      <c r="A2940" s="10"/>
      <c r="B2940" s="10"/>
      <c r="C2940" s="430"/>
      <c r="D2940" s="10"/>
    </row>
    <row r="2941" spans="1:4">
      <c r="A2941" s="10"/>
      <c r="B2941" s="10"/>
      <c r="C2941" s="430"/>
      <c r="D2941" s="10"/>
    </row>
    <row r="2942" spans="1:4">
      <c r="A2942" s="10"/>
      <c r="B2942" s="10"/>
      <c r="C2942" s="430"/>
      <c r="D2942" s="10"/>
    </row>
    <row r="2943" spans="1:4">
      <c r="A2943" s="10"/>
      <c r="B2943" s="10"/>
      <c r="C2943" s="430"/>
      <c r="D2943" s="10"/>
    </row>
    <row r="2944" spans="1:4">
      <c r="A2944" s="10"/>
      <c r="B2944" s="10"/>
      <c r="C2944" s="430"/>
      <c r="D2944" s="10"/>
    </row>
    <row r="2945" spans="1:4">
      <c r="A2945" s="10"/>
      <c r="B2945" s="10"/>
      <c r="C2945" s="430"/>
      <c r="D2945" s="10"/>
    </row>
    <row r="2946" spans="1:4">
      <c r="A2946" s="10"/>
      <c r="B2946" s="10"/>
      <c r="C2946" s="430"/>
      <c r="D2946" s="10"/>
    </row>
    <row r="2947" spans="1:4">
      <c r="A2947" s="10"/>
      <c r="B2947" s="10"/>
      <c r="C2947" s="430"/>
      <c r="D2947" s="10"/>
    </row>
    <row r="2948" spans="1:4">
      <c r="A2948" s="10"/>
      <c r="B2948" s="10"/>
      <c r="C2948" s="430"/>
      <c r="D2948" s="10"/>
    </row>
    <row r="2949" spans="1:4">
      <c r="A2949" s="10"/>
      <c r="B2949" s="10"/>
      <c r="C2949" s="430"/>
      <c r="D2949" s="10"/>
    </row>
    <row r="2950" spans="1:4">
      <c r="A2950" s="10"/>
      <c r="B2950" s="10"/>
      <c r="C2950" s="430"/>
      <c r="D2950" s="10"/>
    </row>
    <row r="2951" spans="1:4">
      <c r="A2951" s="10"/>
      <c r="B2951" s="10"/>
      <c r="C2951" s="430"/>
      <c r="D2951" s="10"/>
    </row>
    <row r="2952" spans="1:4">
      <c r="A2952" s="10"/>
      <c r="B2952" s="10"/>
      <c r="C2952" s="430"/>
      <c r="D2952" s="10"/>
    </row>
    <row r="2953" spans="1:4">
      <c r="A2953" s="10"/>
      <c r="B2953" s="10"/>
      <c r="C2953" s="430"/>
      <c r="D2953" s="10"/>
    </row>
    <row r="2954" spans="1:4">
      <c r="A2954" s="10"/>
      <c r="B2954" s="10"/>
      <c r="C2954" s="430"/>
      <c r="D2954" s="10"/>
    </row>
    <row r="2955" spans="1:4">
      <c r="A2955" s="10"/>
      <c r="B2955" s="10"/>
      <c r="C2955" s="430"/>
      <c r="D2955" s="10"/>
    </row>
    <row r="2956" spans="1:4">
      <c r="A2956" s="10"/>
      <c r="B2956" s="10"/>
      <c r="C2956" s="430"/>
      <c r="D2956" s="10"/>
    </row>
    <row r="2957" spans="1:4">
      <c r="A2957" s="10"/>
      <c r="B2957" s="10"/>
      <c r="C2957" s="430"/>
      <c r="D2957" s="10"/>
    </row>
    <row r="2958" spans="1:4">
      <c r="A2958" s="10"/>
      <c r="B2958" s="10"/>
      <c r="C2958" s="430"/>
      <c r="D2958" s="10"/>
    </row>
    <row r="2959" spans="1:4">
      <c r="A2959" s="10"/>
      <c r="B2959" s="10"/>
      <c r="C2959" s="430"/>
      <c r="D2959" s="10"/>
    </row>
    <row r="2960" spans="1:4">
      <c r="A2960" s="10"/>
      <c r="B2960" s="10"/>
      <c r="C2960" s="430"/>
      <c r="D2960" s="10"/>
    </row>
    <row r="2961" spans="1:4">
      <c r="A2961" s="10"/>
      <c r="B2961" s="10"/>
      <c r="C2961" s="430"/>
      <c r="D2961" s="10"/>
    </row>
    <row r="2962" spans="1:4">
      <c r="A2962" s="10"/>
      <c r="B2962" s="10"/>
      <c r="C2962" s="430"/>
      <c r="D2962" s="10"/>
    </row>
    <row r="2963" spans="1:4">
      <c r="A2963" s="10"/>
      <c r="B2963" s="10"/>
      <c r="C2963" s="430"/>
      <c r="D2963" s="10"/>
    </row>
    <row r="2964" spans="1:4">
      <c r="A2964" s="10"/>
      <c r="B2964" s="10"/>
      <c r="C2964" s="430"/>
      <c r="D2964" s="10"/>
    </row>
    <row r="2965" spans="1:4">
      <c r="A2965" s="10"/>
      <c r="B2965" s="10"/>
      <c r="C2965" s="430"/>
      <c r="D2965" s="10"/>
    </row>
    <row r="2966" spans="1:4">
      <c r="A2966" s="10"/>
      <c r="B2966" s="10"/>
      <c r="C2966" s="430"/>
      <c r="D2966" s="10"/>
    </row>
    <row r="2967" spans="1:4">
      <c r="A2967" s="10"/>
      <c r="B2967" s="10"/>
      <c r="C2967" s="430"/>
      <c r="D2967" s="10"/>
    </row>
    <row r="2968" spans="1:4">
      <c r="A2968" s="10"/>
      <c r="B2968" s="10"/>
      <c r="C2968" s="430"/>
      <c r="D2968" s="10"/>
    </row>
    <row r="2969" spans="1:4">
      <c r="A2969" s="10"/>
      <c r="B2969" s="10"/>
      <c r="C2969" s="430"/>
      <c r="D2969" s="10"/>
    </row>
    <row r="2970" spans="1:4">
      <c r="A2970" s="10"/>
      <c r="B2970" s="10"/>
      <c r="C2970" s="430"/>
      <c r="D2970" s="10"/>
    </row>
    <row r="2971" spans="1:4">
      <c r="A2971" s="10"/>
      <c r="B2971" s="10"/>
      <c r="C2971" s="430"/>
      <c r="D2971" s="10"/>
    </row>
    <row r="2972" spans="1:4">
      <c r="A2972" s="10"/>
      <c r="B2972" s="10"/>
      <c r="C2972" s="430"/>
      <c r="D2972" s="10"/>
    </row>
    <row r="2973" spans="1:4">
      <c r="A2973" s="10"/>
      <c r="B2973" s="10"/>
      <c r="C2973" s="430"/>
      <c r="D2973" s="10"/>
    </row>
    <row r="2974" spans="1:4">
      <c r="A2974" s="10"/>
      <c r="B2974" s="10"/>
      <c r="C2974" s="430"/>
      <c r="D2974" s="10"/>
    </row>
    <row r="2975" spans="1:4">
      <c r="A2975" s="10"/>
      <c r="B2975" s="10"/>
      <c r="C2975" s="430"/>
      <c r="D2975" s="10"/>
    </row>
    <row r="2976" spans="1:4">
      <c r="A2976" s="10"/>
      <c r="B2976" s="10"/>
      <c r="C2976" s="430"/>
      <c r="D2976" s="10"/>
    </row>
    <row r="2977" spans="1:4">
      <c r="A2977" s="10"/>
      <c r="B2977" s="10"/>
      <c r="C2977" s="430"/>
      <c r="D2977" s="10"/>
    </row>
    <row r="2978" spans="1:4">
      <c r="A2978" s="10"/>
      <c r="B2978" s="10"/>
      <c r="C2978" s="430"/>
      <c r="D2978" s="10"/>
    </row>
    <row r="2979" spans="1:4">
      <c r="A2979" s="10"/>
      <c r="B2979" s="10"/>
      <c r="C2979" s="430"/>
      <c r="D2979" s="10"/>
    </row>
    <row r="2980" spans="1:4">
      <c r="A2980" s="10"/>
      <c r="B2980" s="10"/>
      <c r="C2980" s="430"/>
      <c r="D2980" s="10"/>
    </row>
    <row r="2981" spans="1:4">
      <c r="A2981" s="10"/>
      <c r="B2981" s="10"/>
      <c r="C2981" s="430"/>
      <c r="D2981" s="10"/>
    </row>
    <row r="2982" spans="1:4">
      <c r="A2982" s="10"/>
      <c r="B2982" s="10"/>
      <c r="C2982" s="430"/>
      <c r="D2982" s="10"/>
    </row>
    <row r="2983" spans="1:4">
      <c r="A2983" s="10"/>
      <c r="B2983" s="10"/>
      <c r="C2983" s="430"/>
      <c r="D2983" s="10"/>
    </row>
    <row r="2984" spans="1:4">
      <c r="A2984" s="10"/>
      <c r="B2984" s="10"/>
      <c r="C2984" s="430"/>
      <c r="D2984" s="10"/>
    </row>
    <row r="2985" spans="1:4">
      <c r="A2985" s="10"/>
      <c r="B2985" s="10"/>
      <c r="C2985" s="430"/>
      <c r="D2985" s="10"/>
    </row>
    <row r="2986" spans="1:4">
      <c r="A2986" s="10"/>
      <c r="B2986" s="10"/>
      <c r="C2986" s="430"/>
      <c r="D2986" s="10"/>
    </row>
    <row r="2987" spans="1:4">
      <c r="A2987" s="10"/>
      <c r="B2987" s="10"/>
      <c r="C2987" s="430"/>
      <c r="D2987" s="10"/>
    </row>
    <row r="2988" spans="1:4">
      <c r="A2988" s="10"/>
      <c r="B2988" s="10"/>
      <c r="C2988" s="430"/>
      <c r="D2988" s="10"/>
    </row>
    <row r="2989" spans="1:4">
      <c r="A2989" s="10"/>
      <c r="B2989" s="10"/>
      <c r="C2989" s="430"/>
      <c r="D2989" s="10"/>
    </row>
    <row r="2990" spans="1:4">
      <c r="A2990" s="10"/>
      <c r="B2990" s="10"/>
      <c r="C2990" s="430"/>
      <c r="D2990" s="10"/>
    </row>
    <row r="2991" spans="1:4">
      <c r="A2991" s="10"/>
      <c r="B2991" s="10"/>
      <c r="C2991" s="430"/>
      <c r="D2991" s="10"/>
    </row>
    <row r="2992" spans="1:4">
      <c r="A2992" s="10"/>
      <c r="B2992" s="10"/>
      <c r="C2992" s="430"/>
      <c r="D2992" s="10"/>
    </row>
    <row r="2993" spans="1:4">
      <c r="A2993" s="10"/>
      <c r="B2993" s="10"/>
      <c r="C2993" s="430"/>
      <c r="D2993" s="10"/>
    </row>
    <row r="2994" spans="1:4">
      <c r="A2994" s="10"/>
      <c r="B2994" s="10"/>
      <c r="C2994" s="430"/>
      <c r="D2994" s="10"/>
    </row>
    <row r="2995" spans="1:4">
      <c r="A2995" s="10"/>
      <c r="B2995" s="10"/>
      <c r="C2995" s="430"/>
      <c r="D2995" s="10"/>
    </row>
    <row r="2996" spans="1:4">
      <c r="A2996" s="10"/>
      <c r="B2996" s="10"/>
      <c r="C2996" s="430"/>
      <c r="D2996" s="10"/>
    </row>
    <row r="2997" spans="1:4">
      <c r="A2997" s="10"/>
      <c r="B2997" s="10"/>
      <c r="C2997" s="430"/>
      <c r="D2997" s="10"/>
    </row>
    <row r="2998" spans="1:4">
      <c r="A2998" s="10"/>
      <c r="B2998" s="10"/>
      <c r="C2998" s="430"/>
      <c r="D2998" s="10"/>
    </row>
    <row r="2999" spans="1:4">
      <c r="A2999" s="10"/>
      <c r="B2999" s="10"/>
      <c r="C2999" s="430"/>
      <c r="D2999" s="10"/>
    </row>
    <row r="3000" spans="1:4">
      <c r="A3000" s="10"/>
      <c r="B3000" s="10"/>
      <c r="C3000" s="430"/>
      <c r="D3000" s="10"/>
    </row>
    <row r="3001" spans="1:4">
      <c r="A3001" s="10"/>
      <c r="B3001" s="10"/>
      <c r="C3001" s="430"/>
      <c r="D3001" s="10"/>
    </row>
    <row r="3002" spans="1:4">
      <c r="A3002" s="10"/>
      <c r="B3002" s="10"/>
      <c r="C3002" s="430"/>
      <c r="D3002" s="10"/>
    </row>
    <row r="3003" spans="1:4">
      <c r="A3003" s="10"/>
      <c r="B3003" s="10"/>
      <c r="C3003" s="430"/>
      <c r="D3003" s="10"/>
    </row>
    <row r="3004" spans="1:4">
      <c r="A3004" s="10"/>
      <c r="B3004" s="10"/>
      <c r="C3004" s="430"/>
      <c r="D3004" s="10"/>
    </row>
    <row r="3005" spans="1:4">
      <c r="A3005" s="10"/>
      <c r="B3005" s="10"/>
      <c r="C3005" s="430"/>
      <c r="D3005" s="10"/>
    </row>
    <row r="3006" spans="1:4">
      <c r="A3006" s="10"/>
      <c r="B3006" s="10"/>
      <c r="C3006" s="430"/>
      <c r="D3006" s="10"/>
    </row>
    <row r="3007" spans="1:4">
      <c r="A3007" s="10"/>
      <c r="B3007" s="10"/>
      <c r="C3007" s="430"/>
      <c r="D3007" s="10"/>
    </row>
    <row r="3008" spans="1:4">
      <c r="A3008" s="10"/>
      <c r="B3008" s="10"/>
      <c r="C3008" s="430"/>
      <c r="D3008" s="10"/>
    </row>
    <row r="3009" spans="1:4">
      <c r="A3009" s="10"/>
      <c r="B3009" s="10"/>
      <c r="C3009" s="430"/>
      <c r="D3009" s="10"/>
    </row>
    <row r="3010" spans="1:4">
      <c r="A3010" s="10"/>
      <c r="B3010" s="10"/>
      <c r="C3010" s="430"/>
      <c r="D3010" s="10"/>
    </row>
    <row r="3011" spans="1:4">
      <c r="A3011" s="10"/>
      <c r="B3011" s="10"/>
      <c r="C3011" s="430"/>
      <c r="D3011" s="10"/>
    </row>
    <row r="3012" spans="1:4">
      <c r="A3012" s="10"/>
      <c r="B3012" s="10"/>
      <c r="C3012" s="430"/>
      <c r="D3012" s="10"/>
    </row>
    <row r="3013" spans="1:4">
      <c r="A3013" s="10"/>
      <c r="B3013" s="10"/>
      <c r="C3013" s="430"/>
      <c r="D3013" s="10"/>
    </row>
    <row r="3014" spans="1:4">
      <c r="A3014" s="10"/>
      <c r="B3014" s="10"/>
      <c r="C3014" s="430"/>
      <c r="D3014" s="10"/>
    </row>
    <row r="3015" spans="1:4">
      <c r="A3015" s="10"/>
      <c r="B3015" s="10"/>
      <c r="C3015" s="430"/>
      <c r="D3015" s="10"/>
    </row>
    <row r="3016" spans="1:4">
      <c r="A3016" s="10"/>
      <c r="B3016" s="10"/>
      <c r="C3016" s="430"/>
      <c r="D3016" s="10"/>
    </row>
    <row r="3017" spans="1:4">
      <c r="A3017" s="10"/>
      <c r="B3017" s="10"/>
      <c r="C3017" s="430"/>
      <c r="D3017" s="10"/>
    </row>
    <row r="3018" spans="1:4">
      <c r="A3018" s="10"/>
      <c r="B3018" s="10"/>
      <c r="C3018" s="430"/>
      <c r="D3018" s="10"/>
    </row>
    <row r="3019" spans="1:4">
      <c r="A3019" s="10"/>
      <c r="B3019" s="10"/>
      <c r="C3019" s="430"/>
      <c r="D3019" s="10"/>
    </row>
    <row r="3020" spans="1:4">
      <c r="A3020" s="10"/>
      <c r="B3020" s="10"/>
      <c r="C3020" s="430"/>
      <c r="D3020" s="10"/>
    </row>
    <row r="3021" spans="1:4">
      <c r="A3021" s="10"/>
      <c r="B3021" s="10"/>
      <c r="C3021" s="430"/>
      <c r="D3021" s="10"/>
    </row>
    <row r="3022" spans="1:4">
      <c r="A3022" s="10"/>
      <c r="B3022" s="10"/>
      <c r="C3022" s="430"/>
      <c r="D3022" s="10"/>
    </row>
    <row r="3023" spans="1:4">
      <c r="A3023" s="10"/>
      <c r="B3023" s="10"/>
      <c r="C3023" s="430"/>
      <c r="D3023" s="10"/>
    </row>
    <row r="3024" spans="1:4">
      <c r="A3024" s="10"/>
      <c r="B3024" s="10"/>
      <c r="C3024" s="430"/>
      <c r="D3024" s="10"/>
    </row>
    <row r="3025" spans="1:4">
      <c r="A3025" s="10"/>
      <c r="B3025" s="10"/>
      <c r="C3025" s="430"/>
      <c r="D3025" s="10"/>
    </row>
    <row r="3026" spans="1:4">
      <c r="A3026" s="10"/>
      <c r="B3026" s="10"/>
      <c r="C3026" s="430"/>
      <c r="D3026" s="10"/>
    </row>
    <row r="3027" spans="1:4">
      <c r="A3027" s="10"/>
      <c r="B3027" s="10"/>
      <c r="C3027" s="430"/>
      <c r="D3027" s="10"/>
    </row>
    <row r="3028" spans="1:4">
      <c r="A3028" s="10"/>
      <c r="B3028" s="10"/>
      <c r="C3028" s="430"/>
      <c r="D3028" s="10"/>
    </row>
    <row r="3029" spans="1:4">
      <c r="A3029" s="10"/>
      <c r="B3029" s="10"/>
      <c r="C3029" s="430"/>
      <c r="D3029" s="10"/>
    </row>
    <row r="3030" spans="1:4">
      <c r="A3030" s="10"/>
      <c r="B3030" s="10"/>
      <c r="C3030" s="430"/>
      <c r="D3030" s="10"/>
    </row>
    <row r="3031" spans="1:4">
      <c r="A3031" s="10"/>
      <c r="B3031" s="10"/>
      <c r="C3031" s="430"/>
      <c r="D3031" s="10"/>
    </row>
    <row r="3032" spans="1:4">
      <c r="A3032" s="10"/>
      <c r="B3032" s="10"/>
      <c r="C3032" s="430"/>
      <c r="D3032" s="10"/>
    </row>
    <row r="3033" spans="1:4">
      <c r="A3033" s="10"/>
      <c r="B3033" s="10"/>
      <c r="C3033" s="430"/>
      <c r="D3033" s="10"/>
    </row>
    <row r="3034" spans="1:4">
      <c r="A3034" s="10"/>
      <c r="B3034" s="10"/>
      <c r="C3034" s="430"/>
      <c r="D3034" s="10"/>
    </row>
    <row r="3035" spans="1:4">
      <c r="A3035" s="10"/>
      <c r="B3035" s="10"/>
      <c r="C3035" s="430"/>
      <c r="D3035" s="10"/>
    </row>
    <row r="3036" spans="1:4">
      <c r="A3036" s="10"/>
      <c r="B3036" s="10"/>
      <c r="C3036" s="430"/>
      <c r="D3036" s="10"/>
    </row>
    <row r="3037" spans="1:4">
      <c r="A3037" s="10"/>
      <c r="B3037" s="10"/>
      <c r="C3037" s="430"/>
      <c r="D3037" s="10"/>
    </row>
    <row r="3038" spans="1:4">
      <c r="A3038" s="10"/>
      <c r="B3038" s="10"/>
      <c r="C3038" s="430"/>
      <c r="D3038" s="10"/>
    </row>
    <row r="3039" spans="1:4">
      <c r="A3039" s="10"/>
      <c r="B3039" s="10"/>
      <c r="C3039" s="430"/>
      <c r="D3039" s="10"/>
    </row>
    <row r="3040" spans="1:4">
      <c r="A3040" s="10"/>
      <c r="B3040" s="10"/>
      <c r="C3040" s="430"/>
      <c r="D3040" s="10"/>
    </row>
    <row r="3041" spans="1:4">
      <c r="A3041" s="10"/>
      <c r="B3041" s="10"/>
      <c r="C3041" s="430"/>
      <c r="D3041" s="10"/>
    </row>
    <row r="3042" spans="1:4">
      <c r="A3042" s="10"/>
      <c r="B3042" s="10"/>
      <c r="C3042" s="430"/>
      <c r="D3042" s="10"/>
    </row>
    <row r="3043" spans="1:4">
      <c r="A3043" s="10"/>
      <c r="B3043" s="10"/>
      <c r="C3043" s="430"/>
      <c r="D3043" s="10"/>
    </row>
    <row r="3044" spans="1:4">
      <c r="A3044" s="10"/>
      <c r="B3044" s="10"/>
      <c r="C3044" s="430"/>
      <c r="D3044" s="10"/>
    </row>
    <row r="3045" spans="1:4">
      <c r="A3045" s="10"/>
      <c r="B3045" s="10"/>
      <c r="C3045" s="430"/>
      <c r="D3045" s="10"/>
    </row>
    <row r="3046" spans="1:4">
      <c r="A3046" s="10"/>
      <c r="B3046" s="10"/>
      <c r="C3046" s="430"/>
      <c r="D3046" s="10"/>
    </row>
    <row r="3047" spans="1:4">
      <c r="A3047" s="10"/>
      <c r="B3047" s="10"/>
      <c r="C3047" s="430"/>
      <c r="D3047" s="10"/>
    </row>
    <row r="3048" spans="1:4">
      <c r="A3048" s="10"/>
      <c r="B3048" s="10"/>
      <c r="C3048" s="430"/>
      <c r="D3048" s="10"/>
    </row>
    <row r="3049" spans="1:4">
      <c r="A3049" s="10"/>
      <c r="B3049" s="10"/>
      <c r="C3049" s="430"/>
      <c r="D3049" s="10"/>
    </row>
    <row r="3050" spans="1:4">
      <c r="A3050" s="10"/>
      <c r="B3050" s="10"/>
      <c r="C3050" s="430"/>
      <c r="D3050" s="10"/>
    </row>
    <row r="3051" spans="1:4">
      <c r="A3051" s="10"/>
      <c r="B3051" s="10"/>
      <c r="C3051" s="430"/>
      <c r="D3051" s="10"/>
    </row>
    <row r="3052" spans="1:4">
      <c r="A3052" s="10"/>
      <c r="B3052" s="10"/>
      <c r="C3052" s="430"/>
      <c r="D3052" s="10"/>
    </row>
    <row r="3053" spans="1:4">
      <c r="A3053" s="10"/>
      <c r="B3053" s="10"/>
      <c r="C3053" s="430"/>
      <c r="D3053" s="10"/>
    </row>
    <row r="3054" spans="1:4">
      <c r="A3054" s="10"/>
      <c r="B3054" s="10"/>
      <c r="C3054" s="430"/>
      <c r="D3054" s="10"/>
    </row>
    <row r="3055" spans="1:4">
      <c r="A3055" s="10"/>
      <c r="B3055" s="10"/>
      <c r="C3055" s="430"/>
      <c r="D3055" s="10"/>
    </row>
    <row r="3056" spans="1:4">
      <c r="A3056" s="10"/>
      <c r="B3056" s="10"/>
      <c r="C3056" s="430"/>
      <c r="D3056" s="10"/>
    </row>
    <row r="3057" spans="1:4">
      <c r="A3057" s="10"/>
      <c r="B3057" s="10"/>
      <c r="C3057" s="430"/>
      <c r="D3057" s="10"/>
    </row>
    <row r="3058" spans="1:4">
      <c r="A3058" s="10"/>
      <c r="B3058" s="10"/>
      <c r="C3058" s="430"/>
      <c r="D3058" s="10"/>
    </row>
    <row r="3059" spans="1:4">
      <c r="A3059" s="10"/>
      <c r="B3059" s="10"/>
      <c r="C3059" s="430"/>
      <c r="D3059" s="10"/>
    </row>
    <row r="3060" spans="1:4">
      <c r="A3060" s="10"/>
      <c r="B3060" s="10"/>
      <c r="C3060" s="430"/>
      <c r="D3060" s="10"/>
    </row>
    <row r="3061" spans="1:4">
      <c r="A3061" s="10"/>
      <c r="B3061" s="10"/>
      <c r="C3061" s="430"/>
      <c r="D3061" s="10"/>
    </row>
    <row r="3062" spans="1:4">
      <c r="A3062" s="10"/>
      <c r="B3062" s="10"/>
      <c r="C3062" s="430"/>
      <c r="D3062" s="10"/>
    </row>
    <row r="3063" spans="1:4">
      <c r="A3063" s="10"/>
      <c r="B3063" s="10"/>
      <c r="C3063" s="430"/>
      <c r="D3063" s="10"/>
    </row>
    <row r="3064" spans="1:4">
      <c r="A3064" s="10"/>
      <c r="B3064" s="10"/>
      <c r="C3064" s="430"/>
      <c r="D3064" s="10"/>
    </row>
    <row r="3065" spans="1:4">
      <c r="A3065" s="10"/>
      <c r="B3065" s="10"/>
      <c r="C3065" s="430"/>
      <c r="D3065" s="10"/>
    </row>
    <row r="3066" spans="1:4">
      <c r="A3066" s="10"/>
      <c r="B3066" s="10"/>
      <c r="C3066" s="430"/>
      <c r="D3066" s="10"/>
    </row>
    <row r="3067" spans="1:4">
      <c r="A3067" s="10"/>
      <c r="B3067" s="10"/>
      <c r="C3067" s="430"/>
      <c r="D3067" s="10"/>
    </row>
    <row r="3068" spans="1:4">
      <c r="A3068" s="10"/>
      <c r="B3068" s="10"/>
      <c r="C3068" s="430"/>
      <c r="D3068" s="10"/>
    </row>
    <row r="3069" spans="1:4">
      <c r="A3069" s="10"/>
      <c r="B3069" s="10"/>
      <c r="C3069" s="430"/>
      <c r="D3069" s="10"/>
    </row>
    <row r="3070" spans="1:4">
      <c r="A3070" s="10"/>
      <c r="B3070" s="10"/>
      <c r="C3070" s="430"/>
      <c r="D3070" s="10"/>
    </row>
    <row r="3071" spans="1:4">
      <c r="A3071" s="10"/>
      <c r="B3071" s="10"/>
      <c r="C3071" s="430"/>
      <c r="D3071" s="10"/>
    </row>
    <row r="3072" spans="1:4">
      <c r="A3072" s="10"/>
      <c r="B3072" s="10"/>
      <c r="C3072" s="430"/>
      <c r="D3072" s="10"/>
    </row>
    <row r="3073" spans="1:4">
      <c r="A3073" s="10"/>
      <c r="B3073" s="10"/>
      <c r="C3073" s="430"/>
      <c r="D3073" s="10"/>
    </row>
    <row r="3074" spans="1:4">
      <c r="A3074" s="10"/>
      <c r="B3074" s="10"/>
      <c r="C3074" s="430"/>
      <c r="D3074" s="10"/>
    </row>
    <row r="3075" spans="1:4">
      <c r="A3075" s="10"/>
      <c r="B3075" s="10"/>
      <c r="C3075" s="430"/>
      <c r="D3075" s="10"/>
    </row>
    <row r="3076" spans="1:4">
      <c r="A3076" s="10"/>
      <c r="B3076" s="10"/>
      <c r="C3076" s="430"/>
      <c r="D3076" s="10"/>
    </row>
    <row r="3077" spans="1:4">
      <c r="A3077" s="10"/>
      <c r="B3077" s="10"/>
      <c r="C3077" s="430"/>
      <c r="D3077" s="10"/>
    </row>
    <row r="3078" spans="1:4">
      <c r="A3078" s="10"/>
      <c r="B3078" s="10"/>
      <c r="C3078" s="430"/>
      <c r="D3078" s="10"/>
    </row>
    <row r="3079" spans="1:4">
      <c r="A3079" s="10"/>
      <c r="B3079" s="10"/>
      <c r="C3079" s="430"/>
      <c r="D3079" s="10"/>
    </row>
    <row r="3080" spans="1:4">
      <c r="A3080" s="10"/>
      <c r="B3080" s="10"/>
      <c r="C3080" s="430"/>
      <c r="D3080" s="10"/>
    </row>
    <row r="3081" spans="1:4">
      <c r="A3081" s="10"/>
      <c r="B3081" s="10"/>
      <c r="C3081" s="430"/>
      <c r="D3081" s="10"/>
    </row>
    <row r="3082" spans="1:4">
      <c r="A3082" s="10"/>
      <c r="B3082" s="10"/>
      <c r="C3082" s="430"/>
      <c r="D3082" s="10"/>
    </row>
    <row r="3083" spans="1:4">
      <c r="A3083" s="10"/>
      <c r="B3083" s="10"/>
      <c r="C3083" s="430"/>
      <c r="D3083" s="10"/>
    </row>
    <row r="3084" spans="1:4">
      <c r="A3084" s="10"/>
      <c r="B3084" s="10"/>
      <c r="C3084" s="430"/>
      <c r="D3084" s="10"/>
    </row>
    <row r="3085" spans="1:4">
      <c r="A3085" s="10"/>
      <c r="B3085" s="10"/>
      <c r="C3085" s="430"/>
      <c r="D3085" s="10"/>
    </row>
    <row r="3086" spans="1:4">
      <c r="A3086" s="10"/>
      <c r="B3086" s="10"/>
      <c r="C3086" s="430"/>
      <c r="D3086" s="10"/>
    </row>
    <row r="3087" spans="1:4">
      <c r="A3087" s="10"/>
      <c r="B3087" s="10"/>
      <c r="C3087" s="430"/>
      <c r="D3087" s="10"/>
    </row>
    <row r="3088" spans="1:4">
      <c r="A3088" s="10"/>
      <c r="B3088" s="10"/>
      <c r="C3088" s="430"/>
      <c r="D3088" s="10"/>
    </row>
    <row r="3089" spans="1:4">
      <c r="A3089" s="10"/>
      <c r="B3089" s="10"/>
      <c r="C3089" s="430"/>
      <c r="D3089" s="10"/>
    </row>
    <row r="3090" spans="1:4">
      <c r="A3090" s="10"/>
      <c r="B3090" s="10"/>
      <c r="C3090" s="430"/>
      <c r="D3090" s="10"/>
    </row>
    <row r="3091" spans="1:4">
      <c r="A3091" s="10"/>
      <c r="B3091" s="10"/>
      <c r="C3091" s="430"/>
      <c r="D3091" s="10"/>
    </row>
    <row r="3092" spans="1:4">
      <c r="A3092" s="10"/>
      <c r="B3092" s="10"/>
      <c r="C3092" s="430"/>
      <c r="D3092" s="10"/>
    </row>
    <row r="3093" spans="1:4">
      <c r="A3093" s="10"/>
      <c r="B3093" s="10"/>
      <c r="C3093" s="430"/>
      <c r="D3093" s="10"/>
    </row>
    <row r="3094" spans="1:4">
      <c r="A3094" s="10"/>
      <c r="B3094" s="10"/>
      <c r="C3094" s="430"/>
      <c r="D3094" s="10"/>
    </row>
    <row r="3095" spans="1:4">
      <c r="A3095" s="10"/>
      <c r="B3095" s="10"/>
      <c r="C3095" s="430"/>
      <c r="D3095" s="10"/>
    </row>
    <row r="3096" spans="1:4">
      <c r="A3096" s="10"/>
      <c r="B3096" s="10"/>
      <c r="C3096" s="430"/>
      <c r="D3096" s="10"/>
    </row>
    <row r="3097" spans="1:4">
      <c r="A3097" s="10"/>
      <c r="B3097" s="10"/>
      <c r="C3097" s="430"/>
      <c r="D3097" s="10"/>
    </row>
    <row r="3098" spans="1:4">
      <c r="A3098" s="10"/>
      <c r="B3098" s="10"/>
      <c r="C3098" s="430"/>
      <c r="D3098" s="10"/>
    </row>
    <row r="3099" spans="1:4">
      <c r="A3099" s="10"/>
      <c r="B3099" s="10"/>
      <c r="C3099" s="430"/>
      <c r="D3099" s="10"/>
    </row>
    <row r="3100" spans="1:4">
      <c r="A3100" s="10"/>
      <c r="B3100" s="10"/>
      <c r="C3100" s="430"/>
      <c r="D3100" s="10"/>
    </row>
    <row r="3101" spans="1:4">
      <c r="A3101" s="10"/>
      <c r="B3101" s="10"/>
      <c r="C3101" s="430"/>
      <c r="D3101" s="10"/>
    </row>
    <row r="3102" spans="1:4">
      <c r="A3102" s="10"/>
      <c r="B3102" s="10"/>
      <c r="C3102" s="430"/>
      <c r="D3102" s="10"/>
    </row>
    <row r="3103" spans="1:4">
      <c r="A3103" s="10"/>
      <c r="B3103" s="10"/>
      <c r="C3103" s="430"/>
      <c r="D3103" s="10"/>
    </row>
    <row r="3104" spans="1:4">
      <c r="A3104" s="10"/>
      <c r="B3104" s="10"/>
      <c r="C3104" s="430"/>
      <c r="D3104" s="10"/>
    </row>
    <row r="3105" spans="1:4">
      <c r="A3105" s="10"/>
      <c r="B3105" s="10"/>
      <c r="C3105" s="430"/>
      <c r="D3105" s="10"/>
    </row>
    <row r="3106" spans="1:4">
      <c r="A3106" s="10"/>
      <c r="B3106" s="10"/>
      <c r="C3106" s="430"/>
      <c r="D3106" s="10"/>
    </row>
    <row r="3107" spans="1:4">
      <c r="A3107" s="10"/>
      <c r="B3107" s="10"/>
      <c r="C3107" s="430"/>
      <c r="D3107" s="10"/>
    </row>
    <row r="3108" spans="1:4">
      <c r="A3108" s="10"/>
      <c r="B3108" s="10"/>
      <c r="C3108" s="430"/>
      <c r="D3108" s="10"/>
    </row>
    <row r="3109" spans="1:4">
      <c r="A3109" s="10"/>
      <c r="B3109" s="10"/>
      <c r="C3109" s="430"/>
      <c r="D3109" s="10"/>
    </row>
    <row r="3110" spans="1:4">
      <c r="A3110" s="10"/>
      <c r="B3110" s="10"/>
      <c r="C3110" s="430"/>
      <c r="D3110" s="10"/>
    </row>
    <row r="3111" spans="1:4">
      <c r="A3111" s="10"/>
      <c r="B3111" s="10"/>
      <c r="C3111" s="430"/>
      <c r="D3111" s="10"/>
    </row>
    <row r="3112" spans="1:4">
      <c r="A3112" s="10"/>
      <c r="B3112" s="10"/>
      <c r="C3112" s="430"/>
      <c r="D3112" s="10"/>
    </row>
    <row r="3113" spans="1:4">
      <c r="A3113" s="10"/>
      <c r="B3113" s="10"/>
      <c r="C3113" s="430"/>
      <c r="D3113" s="10"/>
    </row>
    <row r="3114" spans="1:4">
      <c r="A3114" s="10"/>
      <c r="B3114" s="10"/>
      <c r="C3114" s="430"/>
      <c r="D3114" s="10"/>
    </row>
    <row r="3115" spans="1:4">
      <c r="A3115" s="10"/>
      <c r="B3115" s="10"/>
      <c r="C3115" s="430"/>
      <c r="D3115" s="10"/>
    </row>
    <row r="3116" spans="1:4">
      <c r="A3116" s="10"/>
      <c r="B3116" s="10"/>
      <c r="C3116" s="430"/>
      <c r="D3116" s="10"/>
    </row>
    <row r="3117" spans="1:4">
      <c r="A3117" s="10"/>
      <c r="B3117" s="10"/>
      <c r="C3117" s="430"/>
      <c r="D3117" s="10"/>
    </row>
    <row r="3118" spans="1:4">
      <c r="A3118" s="10"/>
      <c r="B3118" s="10"/>
      <c r="C3118" s="430"/>
      <c r="D3118" s="10"/>
    </row>
    <row r="3119" spans="1:4">
      <c r="A3119" s="10"/>
      <c r="B3119" s="10"/>
      <c r="C3119" s="430"/>
      <c r="D3119" s="10"/>
    </row>
    <row r="3120" spans="1:4">
      <c r="A3120" s="10"/>
      <c r="B3120" s="10"/>
      <c r="C3120" s="430"/>
      <c r="D3120" s="10"/>
    </row>
    <row r="3121" spans="1:4">
      <c r="A3121" s="10"/>
      <c r="B3121" s="10"/>
      <c r="C3121" s="430"/>
      <c r="D3121" s="10"/>
    </row>
    <row r="3122" spans="1:4">
      <c r="A3122" s="10"/>
      <c r="B3122" s="10"/>
      <c r="C3122" s="430"/>
      <c r="D3122" s="10"/>
    </row>
    <row r="3123" spans="1:4">
      <c r="A3123" s="10"/>
      <c r="B3123" s="10"/>
      <c r="C3123" s="430"/>
      <c r="D3123" s="10"/>
    </row>
    <row r="3124" spans="1:4">
      <c r="A3124" s="10"/>
      <c r="B3124" s="10"/>
      <c r="C3124" s="430"/>
      <c r="D3124" s="10"/>
    </row>
    <row r="3125" spans="1:4">
      <c r="A3125" s="10"/>
      <c r="B3125" s="10"/>
      <c r="C3125" s="430"/>
      <c r="D3125" s="10"/>
    </row>
    <row r="3126" spans="1:4">
      <c r="A3126" s="10"/>
      <c r="B3126" s="10"/>
      <c r="C3126" s="430"/>
      <c r="D3126" s="10"/>
    </row>
    <row r="3127" spans="1:4">
      <c r="A3127" s="10"/>
      <c r="B3127" s="10"/>
      <c r="C3127" s="430"/>
      <c r="D3127" s="10"/>
    </row>
    <row r="3128" spans="1:4">
      <c r="A3128" s="10"/>
      <c r="B3128" s="10"/>
      <c r="C3128" s="430"/>
      <c r="D3128" s="10"/>
    </row>
    <row r="3129" spans="1:4">
      <c r="A3129" s="10"/>
      <c r="B3129" s="10"/>
      <c r="C3129" s="430"/>
      <c r="D3129" s="10"/>
    </row>
    <row r="3130" spans="1:4">
      <c r="A3130" s="10"/>
      <c r="B3130" s="10"/>
      <c r="C3130" s="430"/>
      <c r="D3130" s="10"/>
    </row>
    <row r="3131" spans="1:4">
      <c r="A3131" s="10"/>
      <c r="B3131" s="10"/>
      <c r="C3131" s="430"/>
      <c r="D3131" s="10"/>
    </row>
    <row r="3132" spans="1:4">
      <c r="A3132" s="10"/>
      <c r="B3132" s="10"/>
      <c r="C3132" s="430"/>
      <c r="D3132" s="10"/>
    </row>
    <row r="3133" spans="1:4">
      <c r="A3133" s="10"/>
      <c r="B3133" s="10"/>
      <c r="C3133" s="430"/>
      <c r="D3133" s="10"/>
    </row>
    <row r="3134" spans="1:4">
      <c r="A3134" s="10"/>
      <c r="B3134" s="10"/>
      <c r="C3134" s="430"/>
      <c r="D3134" s="10"/>
    </row>
    <row r="3135" spans="1:4">
      <c r="A3135" s="10"/>
      <c r="B3135" s="10"/>
      <c r="C3135" s="430"/>
      <c r="D3135" s="10"/>
    </row>
    <row r="3136" spans="1:4">
      <c r="A3136" s="10"/>
      <c r="B3136" s="10"/>
      <c r="C3136" s="430"/>
      <c r="D3136" s="10"/>
    </row>
    <row r="3137" spans="1:4">
      <c r="A3137" s="10"/>
      <c r="B3137" s="10"/>
      <c r="C3137" s="430"/>
      <c r="D3137" s="10"/>
    </row>
    <row r="3138" spans="1:4">
      <c r="A3138" s="10"/>
      <c r="B3138" s="10"/>
      <c r="C3138" s="430"/>
      <c r="D3138" s="10"/>
    </row>
    <row r="3139" spans="1:4">
      <c r="A3139" s="10"/>
      <c r="B3139" s="10"/>
      <c r="C3139" s="430"/>
      <c r="D3139" s="10"/>
    </row>
    <row r="3140" spans="1:4">
      <c r="A3140" s="10"/>
      <c r="B3140" s="10"/>
      <c r="C3140" s="430"/>
      <c r="D3140" s="10"/>
    </row>
    <row r="3141" spans="1:4">
      <c r="A3141" s="10"/>
      <c r="B3141" s="10"/>
      <c r="C3141" s="430"/>
      <c r="D3141" s="10"/>
    </row>
    <row r="3142" spans="1:4">
      <c r="A3142" s="10"/>
      <c r="B3142" s="10"/>
      <c r="C3142" s="430"/>
      <c r="D3142" s="10"/>
    </row>
    <row r="3143" spans="1:4">
      <c r="A3143" s="10"/>
      <c r="B3143" s="10"/>
      <c r="C3143" s="430"/>
      <c r="D3143" s="10"/>
    </row>
    <row r="3144" spans="1:4">
      <c r="A3144" s="10"/>
      <c r="B3144" s="10"/>
      <c r="C3144" s="430"/>
      <c r="D3144" s="10"/>
    </row>
    <row r="3145" spans="1:4">
      <c r="A3145" s="10"/>
      <c r="B3145" s="10"/>
      <c r="C3145" s="430"/>
      <c r="D3145" s="10"/>
    </row>
    <row r="3146" spans="1:4">
      <c r="A3146" s="10"/>
      <c r="B3146" s="10"/>
      <c r="C3146" s="430"/>
      <c r="D3146" s="10"/>
    </row>
    <row r="3147" spans="1:4">
      <c r="A3147" s="10"/>
      <c r="B3147" s="10"/>
      <c r="C3147" s="430"/>
      <c r="D3147" s="10"/>
    </row>
    <row r="3148" spans="1:4">
      <c r="A3148" s="10"/>
      <c r="B3148" s="10"/>
      <c r="C3148" s="430"/>
      <c r="D3148" s="10"/>
    </row>
    <row r="3149" spans="1:4">
      <c r="A3149" s="10"/>
      <c r="B3149" s="10"/>
      <c r="C3149" s="430"/>
      <c r="D3149" s="10"/>
    </row>
    <row r="3150" spans="1:4">
      <c r="A3150" s="10"/>
      <c r="B3150" s="10"/>
      <c r="C3150" s="430"/>
      <c r="D3150" s="10"/>
    </row>
    <row r="3151" spans="1:4">
      <c r="A3151" s="10"/>
      <c r="B3151" s="10"/>
      <c r="C3151" s="430"/>
      <c r="D3151" s="10"/>
    </row>
    <row r="3152" spans="1:4">
      <c r="A3152" s="10"/>
      <c r="B3152" s="10"/>
      <c r="C3152" s="430"/>
      <c r="D3152" s="10"/>
    </row>
    <row r="3153" spans="1:4">
      <c r="A3153" s="10"/>
      <c r="B3153" s="10"/>
      <c r="C3153" s="430"/>
      <c r="D3153" s="10"/>
    </row>
    <row r="3154" spans="1:4">
      <c r="A3154" s="10"/>
      <c r="B3154" s="10"/>
      <c r="C3154" s="430"/>
      <c r="D3154" s="10"/>
    </row>
    <row r="3155" spans="1:4">
      <c r="A3155" s="10"/>
      <c r="B3155" s="10"/>
      <c r="C3155" s="430"/>
      <c r="D3155" s="10"/>
    </row>
    <row r="3156" spans="1:4">
      <c r="A3156" s="10"/>
      <c r="B3156" s="10"/>
      <c r="C3156" s="430"/>
      <c r="D3156" s="10"/>
    </row>
    <row r="3157" spans="1:4">
      <c r="A3157" s="10"/>
      <c r="B3157" s="10"/>
      <c r="C3157" s="430"/>
      <c r="D3157" s="10"/>
    </row>
    <row r="3158" spans="1:4">
      <c r="A3158" s="10"/>
      <c r="B3158" s="10"/>
      <c r="C3158" s="430"/>
      <c r="D3158" s="10"/>
    </row>
    <row r="3159" spans="1:4">
      <c r="A3159" s="10"/>
      <c r="B3159" s="10"/>
      <c r="C3159" s="430"/>
      <c r="D3159" s="10"/>
    </row>
    <row r="3160" spans="1:4">
      <c r="A3160" s="10"/>
      <c r="B3160" s="10"/>
      <c r="C3160" s="430"/>
      <c r="D3160" s="10"/>
    </row>
    <row r="3161" spans="1:4">
      <c r="A3161" s="10"/>
      <c r="B3161" s="10"/>
      <c r="C3161" s="430"/>
      <c r="D3161" s="10"/>
    </row>
    <row r="3162" spans="1:4">
      <c r="A3162" s="10"/>
      <c r="B3162" s="10"/>
      <c r="C3162" s="430"/>
      <c r="D3162" s="10"/>
    </row>
    <row r="3163" spans="1:4">
      <c r="A3163" s="10"/>
      <c r="B3163" s="10"/>
      <c r="C3163" s="430"/>
      <c r="D3163" s="10"/>
    </row>
    <row r="3164" spans="1:4">
      <c r="A3164" s="10"/>
      <c r="B3164" s="10"/>
      <c r="C3164" s="430"/>
      <c r="D3164" s="10"/>
    </row>
    <row r="3165" spans="1:4">
      <c r="A3165" s="10"/>
      <c r="B3165" s="10"/>
      <c r="C3165" s="430"/>
      <c r="D3165" s="10"/>
    </row>
    <row r="3166" spans="1:4">
      <c r="A3166" s="10"/>
      <c r="B3166" s="10"/>
      <c r="C3166" s="430"/>
      <c r="D3166" s="10"/>
    </row>
    <row r="3167" spans="1:4">
      <c r="A3167" s="10"/>
      <c r="B3167" s="10"/>
      <c r="C3167" s="430"/>
      <c r="D3167" s="10"/>
    </row>
    <row r="3168" spans="1:4">
      <c r="A3168" s="10"/>
      <c r="B3168" s="10"/>
      <c r="C3168" s="430"/>
      <c r="D3168" s="10"/>
    </row>
    <row r="3169" spans="1:4">
      <c r="A3169" s="10"/>
      <c r="B3169" s="10"/>
      <c r="C3169" s="430"/>
      <c r="D3169" s="10"/>
    </row>
    <row r="3170" spans="1:4">
      <c r="A3170" s="10"/>
      <c r="B3170" s="10"/>
      <c r="C3170" s="430"/>
      <c r="D3170" s="10"/>
    </row>
    <row r="3171" spans="1:4">
      <c r="A3171" s="10"/>
      <c r="B3171" s="10"/>
      <c r="C3171" s="430"/>
      <c r="D3171" s="10"/>
    </row>
    <row r="3172" spans="1:4">
      <c r="A3172" s="10"/>
      <c r="B3172" s="10"/>
      <c r="C3172" s="430"/>
      <c r="D3172" s="10"/>
    </row>
    <row r="3173" spans="1:4">
      <c r="A3173" s="10"/>
      <c r="B3173" s="10"/>
      <c r="C3173" s="430"/>
      <c r="D3173" s="10"/>
    </row>
    <row r="3174" spans="1:4">
      <c r="A3174" s="10"/>
      <c r="B3174" s="10"/>
      <c r="C3174" s="430"/>
      <c r="D3174" s="10"/>
    </row>
    <row r="3175" spans="1:4">
      <c r="A3175" s="10"/>
      <c r="B3175" s="10"/>
      <c r="C3175" s="430"/>
      <c r="D3175" s="10"/>
    </row>
    <row r="3176" spans="1:4">
      <c r="A3176" s="10"/>
      <c r="B3176" s="10"/>
      <c r="C3176" s="430"/>
      <c r="D3176" s="10"/>
    </row>
    <row r="3177" spans="1:4">
      <c r="A3177" s="10"/>
      <c r="B3177" s="10"/>
      <c r="C3177" s="430"/>
      <c r="D3177" s="10"/>
    </row>
    <row r="3178" spans="1:4">
      <c r="A3178" s="10"/>
      <c r="B3178" s="10"/>
      <c r="C3178" s="430"/>
      <c r="D3178" s="10"/>
    </row>
    <row r="3179" spans="1:4">
      <c r="A3179" s="10"/>
      <c r="B3179" s="10"/>
      <c r="C3179" s="430"/>
      <c r="D3179" s="10"/>
    </row>
    <row r="3180" spans="1:4">
      <c r="A3180" s="10"/>
      <c r="B3180" s="10"/>
      <c r="C3180" s="430"/>
      <c r="D3180" s="10"/>
    </row>
    <row r="3181" spans="1:4">
      <c r="A3181" s="10"/>
      <c r="B3181" s="10"/>
      <c r="C3181" s="430"/>
      <c r="D3181" s="10"/>
    </row>
    <row r="3182" spans="1:4">
      <c r="A3182" s="10"/>
      <c r="B3182" s="10"/>
      <c r="C3182" s="430"/>
      <c r="D3182" s="10"/>
    </row>
    <row r="3183" spans="1:4">
      <c r="A3183" s="10"/>
      <c r="B3183" s="10"/>
      <c r="C3183" s="430"/>
      <c r="D3183" s="10"/>
    </row>
    <row r="3184" spans="1:4">
      <c r="A3184" s="10"/>
      <c r="B3184" s="10"/>
      <c r="C3184" s="430"/>
      <c r="D3184" s="10"/>
    </row>
    <row r="3185" spans="1:4">
      <c r="A3185" s="10"/>
      <c r="B3185" s="10"/>
      <c r="C3185" s="430"/>
      <c r="D3185" s="10"/>
    </row>
    <row r="3186" spans="1:4">
      <c r="A3186" s="10"/>
      <c r="B3186" s="10"/>
      <c r="C3186" s="430"/>
      <c r="D3186" s="10"/>
    </row>
    <row r="3187" spans="1:4">
      <c r="A3187" s="10"/>
      <c r="B3187" s="10"/>
      <c r="C3187" s="430"/>
      <c r="D3187" s="10"/>
    </row>
    <row r="3188" spans="1:4">
      <c r="A3188" s="10"/>
      <c r="B3188" s="10"/>
      <c r="C3188" s="430"/>
      <c r="D3188" s="10"/>
    </row>
    <row r="3189" spans="1:4">
      <c r="A3189" s="10"/>
      <c r="B3189" s="10"/>
      <c r="C3189" s="430"/>
      <c r="D3189" s="10"/>
    </row>
    <row r="3190" spans="1:4">
      <c r="A3190" s="10"/>
      <c r="B3190" s="10"/>
      <c r="C3190" s="430"/>
      <c r="D3190" s="10"/>
    </row>
    <row r="3191" spans="1:4">
      <c r="A3191" s="10"/>
      <c r="B3191" s="10"/>
      <c r="C3191" s="430"/>
      <c r="D3191" s="10"/>
    </row>
    <row r="3192" spans="1:4">
      <c r="A3192" s="10"/>
      <c r="B3192" s="10"/>
      <c r="C3192" s="430"/>
      <c r="D3192" s="10"/>
    </row>
    <row r="3193" spans="1:4">
      <c r="A3193" s="10"/>
      <c r="B3193" s="10"/>
      <c r="C3193" s="430"/>
      <c r="D3193" s="10"/>
    </row>
    <row r="3194" spans="1:4">
      <c r="A3194" s="10"/>
      <c r="B3194" s="10"/>
      <c r="C3194" s="430"/>
      <c r="D3194" s="10"/>
    </row>
    <row r="3195" spans="1:4">
      <c r="A3195" s="10"/>
      <c r="B3195" s="10"/>
      <c r="C3195" s="430"/>
      <c r="D3195" s="10"/>
    </row>
    <row r="3196" spans="1:4">
      <c r="A3196" s="10"/>
      <c r="B3196" s="10"/>
      <c r="C3196" s="430"/>
      <c r="D3196" s="10"/>
    </row>
    <row r="3197" spans="1:4">
      <c r="A3197" s="10"/>
      <c r="B3197" s="10"/>
      <c r="C3197" s="430"/>
      <c r="D3197" s="10"/>
    </row>
    <row r="3198" spans="1:4">
      <c r="A3198" s="10"/>
      <c r="B3198" s="10"/>
      <c r="C3198" s="430"/>
      <c r="D3198" s="10"/>
    </row>
    <row r="3199" spans="1:4">
      <c r="A3199" s="10"/>
      <c r="B3199" s="10"/>
      <c r="C3199" s="430"/>
      <c r="D3199" s="10"/>
    </row>
    <row r="3200" spans="1:4">
      <c r="A3200" s="10"/>
      <c r="B3200" s="10"/>
      <c r="C3200" s="430"/>
      <c r="D3200" s="10"/>
    </row>
    <row r="3201" spans="1:4">
      <c r="A3201" s="10"/>
      <c r="B3201" s="10"/>
      <c r="C3201" s="430"/>
      <c r="D3201" s="10"/>
    </row>
    <row r="3202" spans="1:4">
      <c r="A3202" s="10"/>
      <c r="B3202" s="10"/>
      <c r="C3202" s="430"/>
      <c r="D3202" s="10"/>
    </row>
    <row r="3203" spans="1:4">
      <c r="A3203" s="10"/>
      <c r="B3203" s="10"/>
      <c r="C3203" s="430"/>
      <c r="D3203" s="10"/>
    </row>
    <row r="3204" spans="1:4">
      <c r="A3204" s="10"/>
      <c r="B3204" s="10"/>
      <c r="C3204" s="430"/>
      <c r="D3204" s="10"/>
    </row>
    <row r="3205" spans="1:4">
      <c r="A3205" s="10"/>
      <c r="B3205" s="10"/>
      <c r="C3205" s="430"/>
      <c r="D3205" s="10"/>
    </row>
    <row r="3206" spans="1:4">
      <c r="A3206" s="10"/>
      <c r="B3206" s="10"/>
      <c r="C3206" s="430"/>
      <c r="D3206" s="10"/>
    </row>
    <row r="3207" spans="1:4">
      <c r="A3207" s="10"/>
      <c r="B3207" s="10"/>
      <c r="C3207" s="430"/>
      <c r="D3207" s="10"/>
    </row>
    <row r="3208" spans="1:4">
      <c r="A3208" s="10"/>
      <c r="B3208" s="10"/>
      <c r="C3208" s="430"/>
      <c r="D3208" s="10"/>
    </row>
    <row r="3209" spans="1:4">
      <c r="A3209" s="10"/>
      <c r="B3209" s="10"/>
      <c r="C3209" s="430"/>
      <c r="D3209" s="10"/>
    </row>
    <row r="3210" spans="1:4">
      <c r="A3210" s="10"/>
      <c r="B3210" s="10"/>
      <c r="C3210" s="430"/>
      <c r="D3210" s="10"/>
    </row>
    <row r="3211" spans="1:4">
      <c r="A3211" s="10"/>
      <c r="B3211" s="10"/>
      <c r="C3211" s="430"/>
      <c r="D3211" s="10"/>
    </row>
    <row r="3212" spans="1:4">
      <c r="A3212" s="10"/>
      <c r="B3212" s="10"/>
      <c r="C3212" s="430"/>
      <c r="D3212" s="10"/>
    </row>
    <row r="3213" spans="1:4">
      <c r="A3213" s="10"/>
      <c r="B3213" s="10"/>
      <c r="C3213" s="430"/>
      <c r="D3213" s="10"/>
    </row>
    <row r="3214" spans="1:4">
      <c r="A3214" s="10"/>
      <c r="B3214" s="10"/>
      <c r="C3214" s="430"/>
      <c r="D3214" s="10"/>
    </row>
    <row r="3215" spans="1:4">
      <c r="A3215" s="10"/>
      <c r="B3215" s="10"/>
      <c r="C3215" s="430"/>
      <c r="D3215" s="10"/>
    </row>
    <row r="3216" spans="1:4">
      <c r="A3216" s="10"/>
      <c r="B3216" s="10"/>
      <c r="C3216" s="430"/>
      <c r="D3216" s="10"/>
    </row>
    <row r="3217" spans="1:4">
      <c r="A3217" s="10"/>
      <c r="B3217" s="10"/>
      <c r="C3217" s="430"/>
      <c r="D3217" s="10"/>
    </row>
    <row r="3218" spans="1:4">
      <c r="A3218" s="10"/>
      <c r="B3218" s="10"/>
      <c r="C3218" s="430"/>
      <c r="D3218" s="10"/>
    </row>
    <row r="3219" spans="1:4">
      <c r="A3219" s="10"/>
      <c r="B3219" s="10"/>
      <c r="C3219" s="430"/>
      <c r="D3219" s="10"/>
    </row>
    <row r="3220" spans="1:4">
      <c r="A3220" s="10"/>
      <c r="B3220" s="10"/>
      <c r="C3220" s="430"/>
      <c r="D3220" s="10"/>
    </row>
    <row r="3221" spans="1:4">
      <c r="A3221" s="10"/>
      <c r="B3221" s="10"/>
      <c r="C3221" s="430"/>
      <c r="D3221" s="10"/>
    </row>
    <row r="3222" spans="1:4">
      <c r="A3222" s="10"/>
      <c r="B3222" s="10"/>
      <c r="C3222" s="430"/>
      <c r="D3222" s="10"/>
    </row>
    <row r="3223" spans="1:4">
      <c r="A3223" s="10"/>
      <c r="B3223" s="10"/>
      <c r="C3223" s="430"/>
      <c r="D3223" s="10"/>
    </row>
    <row r="3224" spans="1:4">
      <c r="A3224" s="10"/>
      <c r="B3224" s="10"/>
      <c r="C3224" s="430"/>
      <c r="D3224" s="10"/>
    </row>
    <row r="3225" spans="1:4">
      <c r="A3225" s="10"/>
      <c r="B3225" s="10"/>
      <c r="C3225" s="430"/>
      <c r="D3225" s="10"/>
    </row>
    <row r="3226" spans="1:4">
      <c r="A3226" s="10"/>
      <c r="B3226" s="10"/>
      <c r="C3226" s="430"/>
      <c r="D3226" s="10"/>
    </row>
    <row r="3227" spans="1:4">
      <c r="A3227" s="10"/>
      <c r="B3227" s="10"/>
      <c r="C3227" s="430"/>
      <c r="D3227" s="10"/>
    </row>
    <row r="3228" spans="1:4">
      <c r="A3228" s="10"/>
      <c r="B3228" s="10"/>
      <c r="C3228" s="430"/>
      <c r="D3228" s="10"/>
    </row>
    <row r="3229" spans="1:4">
      <c r="A3229" s="10"/>
      <c r="B3229" s="10"/>
      <c r="C3229" s="430"/>
      <c r="D3229" s="10"/>
    </row>
    <row r="3230" spans="1:4">
      <c r="A3230" s="10"/>
      <c r="B3230" s="10"/>
      <c r="C3230" s="430"/>
      <c r="D3230" s="10"/>
    </row>
    <row r="3231" spans="1:4">
      <c r="A3231" s="10"/>
      <c r="B3231" s="10"/>
      <c r="C3231" s="430"/>
      <c r="D3231" s="10"/>
    </row>
    <row r="3232" spans="1:4">
      <c r="A3232" s="10"/>
      <c r="B3232" s="10"/>
      <c r="C3232" s="430"/>
      <c r="D3232" s="10"/>
    </row>
    <row r="3233" spans="1:4">
      <c r="A3233" s="10"/>
      <c r="B3233" s="10"/>
      <c r="C3233" s="430"/>
      <c r="D3233" s="10"/>
    </row>
    <row r="3234" spans="1:4">
      <c r="A3234" s="10"/>
      <c r="B3234" s="10"/>
      <c r="C3234" s="430"/>
      <c r="D3234" s="10"/>
    </row>
    <row r="3235" spans="1:4">
      <c r="A3235" s="10"/>
      <c r="B3235" s="10"/>
      <c r="C3235" s="430"/>
      <c r="D3235" s="10"/>
    </row>
    <row r="3236" spans="1:4">
      <c r="A3236" s="10"/>
      <c r="B3236" s="10"/>
      <c r="C3236" s="430"/>
      <c r="D3236" s="10"/>
    </row>
    <row r="3237" spans="1:4">
      <c r="A3237" s="10"/>
      <c r="B3237" s="10"/>
      <c r="C3237" s="430"/>
      <c r="D3237" s="10"/>
    </row>
    <row r="3238" spans="1:4">
      <c r="A3238" s="10"/>
      <c r="B3238" s="10"/>
      <c r="C3238" s="430"/>
      <c r="D3238" s="10"/>
    </row>
    <row r="3239" spans="1:4">
      <c r="A3239" s="10"/>
      <c r="B3239" s="10"/>
      <c r="C3239" s="430"/>
      <c r="D3239" s="10"/>
    </row>
    <row r="3240" spans="1:4">
      <c r="A3240" s="10"/>
      <c r="B3240" s="10"/>
      <c r="C3240" s="430"/>
      <c r="D3240" s="10"/>
    </row>
    <row r="3241" spans="1:4">
      <c r="A3241" s="10"/>
      <c r="B3241" s="10"/>
      <c r="C3241" s="430"/>
      <c r="D3241" s="10"/>
    </row>
    <row r="3242" spans="1:4">
      <c r="A3242" s="10"/>
      <c r="B3242" s="10"/>
      <c r="C3242" s="430"/>
      <c r="D3242" s="10"/>
    </row>
    <row r="3243" spans="1:4">
      <c r="A3243" s="10"/>
      <c r="B3243" s="10"/>
      <c r="C3243" s="430"/>
      <c r="D3243" s="10"/>
    </row>
    <row r="3244" spans="1:4">
      <c r="A3244" s="10"/>
      <c r="B3244" s="10"/>
      <c r="C3244" s="430"/>
      <c r="D3244" s="10"/>
    </row>
    <row r="3245" spans="1:4">
      <c r="A3245" s="10"/>
      <c r="B3245" s="10"/>
      <c r="C3245" s="430"/>
      <c r="D3245" s="10"/>
    </row>
    <row r="3246" spans="1:4">
      <c r="A3246" s="10"/>
      <c r="B3246" s="10"/>
      <c r="C3246" s="430"/>
      <c r="D3246" s="10"/>
    </row>
    <row r="3247" spans="1:4">
      <c r="A3247" s="10"/>
      <c r="B3247" s="10"/>
      <c r="C3247" s="430"/>
      <c r="D3247" s="10"/>
    </row>
    <row r="3248" spans="1:4">
      <c r="A3248" s="10"/>
      <c r="B3248" s="10"/>
      <c r="C3248" s="430"/>
      <c r="D3248" s="10"/>
    </row>
    <row r="3249" spans="1:4">
      <c r="A3249" s="10"/>
      <c r="B3249" s="10"/>
      <c r="C3249" s="430"/>
      <c r="D3249" s="10"/>
    </row>
    <row r="3250" spans="1:4">
      <c r="A3250" s="10"/>
      <c r="B3250" s="10"/>
      <c r="C3250" s="430"/>
      <c r="D3250" s="10"/>
    </row>
    <row r="3251" spans="1:4">
      <c r="A3251" s="10"/>
      <c r="B3251" s="10"/>
      <c r="C3251" s="430"/>
      <c r="D3251" s="10"/>
    </row>
    <row r="3252" spans="1:4">
      <c r="A3252" s="10"/>
      <c r="B3252" s="10"/>
      <c r="C3252" s="430"/>
      <c r="D3252" s="10"/>
    </row>
    <row r="3253" spans="1:4">
      <c r="A3253" s="10"/>
      <c r="B3253" s="10"/>
      <c r="C3253" s="430"/>
      <c r="D3253" s="10"/>
    </row>
    <row r="3254" spans="1:4">
      <c r="A3254" s="10"/>
      <c r="B3254" s="10"/>
      <c r="C3254" s="430"/>
      <c r="D3254" s="10"/>
    </row>
    <row r="3255" spans="1:4">
      <c r="A3255" s="10"/>
      <c r="B3255" s="10"/>
      <c r="C3255" s="430"/>
      <c r="D3255" s="10"/>
    </row>
    <row r="3256" spans="1:4">
      <c r="A3256" s="10"/>
      <c r="B3256" s="10"/>
      <c r="C3256" s="430"/>
      <c r="D3256" s="10"/>
    </row>
    <row r="3257" spans="1:4">
      <c r="A3257" s="10"/>
      <c r="B3257" s="10"/>
      <c r="C3257" s="430"/>
      <c r="D3257" s="10"/>
    </row>
    <row r="3258" spans="1:4">
      <c r="A3258" s="10"/>
      <c r="B3258" s="10"/>
      <c r="C3258" s="430"/>
      <c r="D3258" s="10"/>
    </row>
    <row r="3259" spans="1:4">
      <c r="A3259" s="10"/>
      <c r="B3259" s="10"/>
      <c r="C3259" s="430"/>
      <c r="D3259" s="10"/>
    </row>
    <row r="3260" spans="1:4">
      <c r="A3260" s="10"/>
      <c r="B3260" s="10"/>
      <c r="C3260" s="430"/>
      <c r="D3260" s="10"/>
    </row>
    <row r="3261" spans="1:4">
      <c r="A3261" s="10"/>
      <c r="B3261" s="10"/>
      <c r="C3261" s="430"/>
      <c r="D3261" s="10"/>
    </row>
    <row r="3262" spans="1:4">
      <c r="A3262" s="10"/>
      <c r="B3262" s="10"/>
      <c r="C3262" s="430"/>
      <c r="D3262" s="10"/>
    </row>
    <row r="3263" spans="1:4">
      <c r="A3263" s="10"/>
      <c r="B3263" s="10"/>
      <c r="C3263" s="430"/>
      <c r="D3263" s="10"/>
    </row>
    <row r="3264" spans="1:4">
      <c r="A3264" s="10"/>
      <c r="B3264" s="10"/>
      <c r="C3264" s="430"/>
      <c r="D3264" s="10"/>
    </row>
    <row r="3265" spans="1:4">
      <c r="A3265" s="10"/>
      <c r="B3265" s="10"/>
      <c r="C3265" s="430"/>
      <c r="D3265" s="10"/>
    </row>
    <row r="3266" spans="1:4">
      <c r="A3266" s="10"/>
      <c r="B3266" s="10"/>
      <c r="C3266" s="430"/>
      <c r="D3266" s="10"/>
    </row>
    <row r="3267" spans="1:4">
      <c r="A3267" s="10"/>
      <c r="B3267" s="10"/>
      <c r="C3267" s="430"/>
      <c r="D3267" s="10"/>
    </row>
    <row r="3268" spans="1:4">
      <c r="A3268" s="10"/>
      <c r="B3268" s="10"/>
      <c r="C3268" s="430"/>
      <c r="D3268" s="10"/>
    </row>
    <row r="3269" spans="1:4">
      <c r="A3269" s="10"/>
      <c r="B3269" s="10"/>
      <c r="C3269" s="430"/>
      <c r="D3269" s="10"/>
    </row>
    <row r="3270" spans="1:4">
      <c r="A3270" s="10"/>
      <c r="B3270" s="10"/>
      <c r="C3270" s="430"/>
      <c r="D3270" s="10"/>
    </row>
    <row r="3271" spans="1:4">
      <c r="A3271" s="10"/>
      <c r="B3271" s="10"/>
      <c r="C3271" s="430"/>
      <c r="D3271" s="10"/>
    </row>
    <row r="3272" spans="1:4">
      <c r="A3272" s="10"/>
      <c r="B3272" s="10"/>
      <c r="C3272" s="430"/>
      <c r="D3272" s="10"/>
    </row>
    <row r="3273" spans="1:4">
      <c r="A3273" s="10"/>
      <c r="B3273" s="10"/>
      <c r="C3273" s="430"/>
      <c r="D3273" s="10"/>
    </row>
    <row r="3274" spans="1:4">
      <c r="A3274" s="10"/>
      <c r="B3274" s="10"/>
      <c r="C3274" s="430"/>
      <c r="D3274" s="10"/>
    </row>
    <row r="3275" spans="1:4">
      <c r="A3275" s="10"/>
      <c r="B3275" s="10"/>
      <c r="C3275" s="430"/>
      <c r="D3275" s="10"/>
    </row>
    <row r="3276" spans="1:4">
      <c r="A3276" s="10"/>
      <c r="B3276" s="10"/>
      <c r="C3276" s="430"/>
      <c r="D3276" s="10"/>
    </row>
    <row r="3277" spans="1:4">
      <c r="A3277" s="10"/>
      <c r="B3277" s="10"/>
      <c r="C3277" s="430"/>
      <c r="D3277" s="10"/>
    </row>
    <row r="3278" spans="1:4">
      <c r="A3278" s="10"/>
      <c r="B3278" s="10"/>
      <c r="C3278" s="430"/>
      <c r="D3278" s="10"/>
    </row>
    <row r="3279" spans="1:4">
      <c r="A3279" s="10"/>
      <c r="B3279" s="10"/>
      <c r="C3279" s="430"/>
      <c r="D3279" s="10"/>
    </row>
    <row r="3280" spans="1:4">
      <c r="A3280" s="10"/>
      <c r="B3280" s="10"/>
      <c r="C3280" s="430"/>
      <c r="D3280" s="10"/>
    </row>
    <row r="3281" spans="1:4">
      <c r="A3281" s="10"/>
      <c r="B3281" s="10"/>
      <c r="C3281" s="430"/>
      <c r="D3281" s="10"/>
    </row>
    <row r="3282" spans="1:4">
      <c r="A3282" s="10"/>
      <c r="B3282" s="10"/>
      <c r="C3282" s="430"/>
      <c r="D3282" s="10"/>
    </row>
    <row r="3283" spans="1:4">
      <c r="A3283" s="10"/>
      <c r="B3283" s="10"/>
      <c r="C3283" s="430"/>
      <c r="D3283" s="10"/>
    </row>
    <row r="3284" spans="1:4">
      <c r="A3284" s="10"/>
      <c r="B3284" s="10"/>
      <c r="C3284" s="430"/>
      <c r="D3284" s="10"/>
    </row>
    <row r="3285" spans="1:4">
      <c r="A3285" s="10"/>
      <c r="B3285" s="10"/>
      <c r="C3285" s="430"/>
      <c r="D3285" s="10"/>
    </row>
    <row r="3286" spans="1:4">
      <c r="A3286" s="10"/>
      <c r="B3286" s="10"/>
      <c r="C3286" s="430"/>
      <c r="D3286" s="10"/>
    </row>
    <row r="3287" spans="1:4">
      <c r="A3287" s="10"/>
      <c r="B3287" s="10"/>
      <c r="C3287" s="430"/>
      <c r="D3287" s="10"/>
    </row>
    <row r="3288" spans="1:4">
      <c r="A3288" s="10"/>
      <c r="B3288" s="10"/>
      <c r="C3288" s="430"/>
      <c r="D3288" s="10"/>
    </row>
    <row r="3289" spans="1:4">
      <c r="A3289" s="10"/>
      <c r="B3289" s="10"/>
      <c r="C3289" s="430"/>
      <c r="D3289" s="10"/>
    </row>
    <row r="3290" spans="1:4">
      <c r="A3290" s="10"/>
      <c r="B3290" s="10"/>
      <c r="C3290" s="430"/>
      <c r="D3290" s="10"/>
    </row>
    <row r="3291" spans="1:4">
      <c r="A3291" s="10"/>
      <c r="B3291" s="10"/>
      <c r="C3291" s="430"/>
      <c r="D3291" s="10"/>
    </row>
    <row r="3292" spans="1:4">
      <c r="A3292" s="10"/>
      <c r="B3292" s="10"/>
      <c r="C3292" s="430"/>
      <c r="D3292" s="10"/>
    </row>
    <row r="3293" spans="1:4">
      <c r="A3293" s="10"/>
      <c r="B3293" s="10"/>
      <c r="C3293" s="430"/>
      <c r="D3293" s="10"/>
    </row>
    <row r="3294" spans="1:4">
      <c r="A3294" s="10"/>
      <c r="B3294" s="10"/>
      <c r="C3294" s="430"/>
      <c r="D3294" s="10"/>
    </row>
    <row r="3295" spans="1:4">
      <c r="A3295" s="10"/>
      <c r="B3295" s="10"/>
      <c r="C3295" s="430"/>
      <c r="D3295" s="10"/>
    </row>
    <row r="3296" spans="1:4">
      <c r="A3296" s="10"/>
      <c r="B3296" s="10"/>
      <c r="C3296" s="430"/>
      <c r="D3296" s="10"/>
    </row>
    <row r="3297" spans="1:4">
      <c r="A3297" s="10"/>
      <c r="B3297" s="10"/>
      <c r="C3297" s="430"/>
      <c r="D3297" s="10"/>
    </row>
    <row r="3298" spans="1:4">
      <c r="A3298" s="10"/>
      <c r="B3298" s="10"/>
      <c r="C3298" s="430"/>
      <c r="D3298" s="10"/>
    </row>
    <row r="3299" spans="1:4">
      <c r="A3299" s="10"/>
      <c r="B3299" s="10"/>
      <c r="C3299" s="430"/>
      <c r="D3299" s="10"/>
    </row>
    <row r="3300" spans="1:4">
      <c r="A3300" s="10"/>
      <c r="B3300" s="10"/>
      <c r="C3300" s="430"/>
      <c r="D3300" s="10"/>
    </row>
    <row r="3301" spans="1:4">
      <c r="A3301" s="10"/>
      <c r="B3301" s="10"/>
      <c r="C3301" s="430"/>
      <c r="D3301" s="10"/>
    </row>
    <row r="3302" spans="1:4">
      <c r="A3302" s="10"/>
      <c r="B3302" s="10"/>
      <c r="C3302" s="430"/>
      <c r="D3302" s="10"/>
    </row>
    <row r="3303" spans="1:4">
      <c r="A3303" s="10"/>
      <c r="B3303" s="10"/>
      <c r="C3303" s="430"/>
      <c r="D3303" s="10"/>
    </row>
    <row r="3304" spans="1:4">
      <c r="A3304" s="10"/>
      <c r="B3304" s="10"/>
      <c r="C3304" s="430"/>
      <c r="D3304" s="10"/>
    </row>
    <row r="3305" spans="1:4">
      <c r="A3305" s="10"/>
      <c r="B3305" s="10"/>
      <c r="C3305" s="430"/>
      <c r="D3305" s="10"/>
    </row>
    <row r="3306" spans="1:4">
      <c r="A3306" s="10"/>
      <c r="B3306" s="10"/>
      <c r="C3306" s="430"/>
      <c r="D3306" s="10"/>
    </row>
    <row r="3307" spans="1:4">
      <c r="A3307" s="10"/>
      <c r="B3307" s="10"/>
      <c r="C3307" s="430"/>
      <c r="D3307" s="10"/>
    </row>
    <row r="3308" spans="1:4">
      <c r="A3308" s="10"/>
      <c r="B3308" s="10"/>
      <c r="C3308" s="430"/>
      <c r="D3308" s="10"/>
    </row>
    <row r="3309" spans="1:4">
      <c r="A3309" s="10"/>
      <c r="B3309" s="10"/>
      <c r="C3309" s="430"/>
      <c r="D3309" s="10"/>
    </row>
    <row r="3310" spans="1:4">
      <c r="A3310" s="10"/>
      <c r="B3310" s="10"/>
      <c r="C3310" s="430"/>
      <c r="D3310" s="10"/>
    </row>
    <row r="3311" spans="1:4">
      <c r="A3311" s="10"/>
      <c r="B3311" s="10"/>
      <c r="C3311" s="430"/>
      <c r="D3311" s="10"/>
    </row>
    <row r="3312" spans="1:4">
      <c r="A3312" s="10"/>
      <c r="B3312" s="10"/>
      <c r="C3312" s="430"/>
      <c r="D3312" s="10"/>
    </row>
    <row r="3313" spans="1:4">
      <c r="A3313" s="10"/>
      <c r="B3313" s="10"/>
      <c r="C3313" s="430"/>
      <c r="D3313" s="10"/>
    </row>
    <row r="3314" spans="1:4">
      <c r="A3314" s="10"/>
      <c r="B3314" s="10"/>
      <c r="C3314" s="430"/>
      <c r="D3314" s="10"/>
    </row>
    <row r="3315" spans="1:4">
      <c r="A3315" s="10"/>
      <c r="B3315" s="10"/>
      <c r="C3315" s="430"/>
      <c r="D3315" s="10"/>
    </row>
    <row r="3316" spans="1:4">
      <c r="A3316" s="10"/>
      <c r="B3316" s="10"/>
      <c r="C3316" s="430"/>
      <c r="D3316" s="10"/>
    </row>
    <row r="3317" spans="1:4">
      <c r="A3317" s="10"/>
      <c r="B3317" s="10"/>
      <c r="C3317" s="430"/>
      <c r="D3317" s="10"/>
    </row>
    <row r="3318" spans="1:4">
      <c r="A3318" s="10"/>
      <c r="B3318" s="10"/>
      <c r="C3318" s="430"/>
      <c r="D3318" s="10"/>
    </row>
    <row r="3319" spans="1:4">
      <c r="A3319" s="10"/>
      <c r="B3319" s="10"/>
      <c r="C3319" s="430"/>
      <c r="D3319" s="10"/>
    </row>
    <row r="3320" spans="1:4">
      <c r="A3320" s="10"/>
      <c r="B3320" s="10"/>
      <c r="C3320" s="430"/>
      <c r="D3320" s="10"/>
    </row>
    <row r="3321" spans="1:4">
      <c r="A3321" s="10"/>
      <c r="B3321" s="10"/>
      <c r="C3321" s="430"/>
      <c r="D3321" s="10"/>
    </row>
    <row r="3322" spans="1:4">
      <c r="A3322" s="10"/>
      <c r="B3322" s="10"/>
      <c r="C3322" s="430"/>
      <c r="D3322" s="10"/>
    </row>
    <row r="3323" spans="1:4">
      <c r="A3323" s="10"/>
      <c r="B3323" s="10"/>
      <c r="C3323" s="430"/>
      <c r="D3323" s="10"/>
    </row>
    <row r="3324" spans="1:4">
      <c r="A3324" s="10"/>
      <c r="B3324" s="10"/>
      <c r="C3324" s="430"/>
      <c r="D3324" s="10"/>
    </row>
    <row r="3325" spans="1:4">
      <c r="A3325" s="10"/>
      <c r="B3325" s="10"/>
      <c r="C3325" s="430"/>
      <c r="D3325" s="10"/>
    </row>
    <row r="3326" spans="1:4">
      <c r="A3326" s="10"/>
      <c r="B3326" s="10"/>
      <c r="C3326" s="430"/>
      <c r="D3326" s="10"/>
    </row>
    <row r="3327" spans="1:4">
      <c r="A3327" s="10"/>
      <c r="B3327" s="10"/>
      <c r="C3327" s="430"/>
      <c r="D3327" s="10"/>
    </row>
    <row r="3328" spans="1:4">
      <c r="A3328" s="10"/>
      <c r="B3328" s="10"/>
      <c r="C3328" s="430"/>
      <c r="D3328" s="10"/>
    </row>
    <row r="3329" spans="1:4">
      <c r="A3329" s="10"/>
      <c r="B3329" s="10"/>
      <c r="C3329" s="430"/>
      <c r="D3329" s="10"/>
    </row>
    <row r="3330" spans="1:4">
      <c r="A3330" s="10"/>
      <c r="B3330" s="10"/>
      <c r="C3330" s="430"/>
      <c r="D3330" s="10"/>
    </row>
    <row r="3331" spans="1:4">
      <c r="A3331" s="10"/>
      <c r="B3331" s="10"/>
      <c r="C3331" s="430"/>
      <c r="D3331" s="10"/>
    </row>
    <row r="3332" spans="1:4">
      <c r="A3332" s="10"/>
      <c r="B3332" s="10"/>
      <c r="C3332" s="430"/>
      <c r="D3332" s="10"/>
    </row>
    <row r="3333" spans="1:4">
      <c r="A3333" s="10"/>
      <c r="B3333" s="10"/>
      <c r="C3333" s="430"/>
      <c r="D3333" s="10"/>
    </row>
    <row r="3334" spans="1:4">
      <c r="A3334" s="10"/>
      <c r="B3334" s="10"/>
      <c r="C3334" s="430"/>
      <c r="D3334" s="10"/>
    </row>
    <row r="3335" spans="1:4">
      <c r="A3335" s="10"/>
      <c r="B3335" s="10"/>
      <c r="C3335" s="430"/>
      <c r="D3335" s="10"/>
    </row>
    <row r="3336" spans="1:4">
      <c r="A3336" s="10"/>
      <c r="B3336" s="10"/>
      <c r="C3336" s="430"/>
      <c r="D3336" s="10"/>
    </row>
    <row r="3337" spans="1:4">
      <c r="A3337" s="10"/>
      <c r="B3337" s="10"/>
      <c r="C3337" s="430"/>
      <c r="D3337" s="10"/>
    </row>
    <row r="3338" spans="1:4">
      <c r="A3338" s="10"/>
      <c r="B3338" s="10"/>
      <c r="C3338" s="430"/>
      <c r="D3338" s="10"/>
    </row>
    <row r="3339" spans="1:4">
      <c r="A3339" s="10"/>
      <c r="B3339" s="10"/>
      <c r="C3339" s="430"/>
      <c r="D3339" s="10"/>
    </row>
    <row r="3340" spans="1:4">
      <c r="A3340" s="10"/>
      <c r="B3340" s="10"/>
      <c r="C3340" s="430"/>
      <c r="D3340" s="10"/>
    </row>
    <row r="3341" spans="1:4">
      <c r="A3341" s="10"/>
      <c r="B3341" s="10"/>
      <c r="C3341" s="430"/>
      <c r="D3341" s="10"/>
    </row>
    <row r="3342" spans="1:4">
      <c r="A3342" s="10"/>
      <c r="B3342" s="10"/>
      <c r="C3342" s="430"/>
      <c r="D3342" s="10"/>
    </row>
    <row r="3343" spans="1:4">
      <c r="A3343" s="10"/>
      <c r="B3343" s="10"/>
      <c r="C3343" s="430"/>
      <c r="D3343" s="10"/>
    </row>
    <row r="3344" spans="1:4">
      <c r="A3344" s="10"/>
      <c r="B3344" s="10"/>
      <c r="C3344" s="430"/>
      <c r="D3344" s="10"/>
    </row>
    <row r="3345" spans="1:4">
      <c r="A3345" s="10"/>
      <c r="B3345" s="10"/>
      <c r="C3345" s="430"/>
      <c r="D3345" s="10"/>
    </row>
    <row r="3346" spans="1:4">
      <c r="A3346" s="10"/>
      <c r="B3346" s="10"/>
      <c r="C3346" s="430"/>
      <c r="D3346" s="10"/>
    </row>
    <row r="3347" spans="1:4">
      <c r="A3347" s="10"/>
      <c r="B3347" s="10"/>
      <c r="C3347" s="430"/>
      <c r="D3347" s="10"/>
    </row>
    <row r="3348" spans="1:4">
      <c r="A3348" s="10"/>
      <c r="B3348" s="10"/>
      <c r="C3348" s="430"/>
      <c r="D3348" s="10"/>
    </row>
    <row r="3349" spans="1:4">
      <c r="A3349" s="10"/>
      <c r="B3349" s="10"/>
      <c r="C3349" s="430"/>
      <c r="D3349" s="10"/>
    </row>
    <row r="3350" spans="1:4">
      <c r="A3350" s="10"/>
      <c r="B3350" s="10"/>
      <c r="C3350" s="430"/>
      <c r="D3350" s="10"/>
    </row>
    <row r="3351" spans="1:4">
      <c r="A3351" s="10"/>
      <c r="B3351" s="10"/>
      <c r="C3351" s="430"/>
      <c r="D3351" s="10"/>
    </row>
    <row r="3352" spans="1:4">
      <c r="A3352" s="10"/>
      <c r="B3352" s="10"/>
      <c r="C3352" s="430"/>
      <c r="D3352" s="10"/>
    </row>
    <row r="3353" spans="1:4">
      <c r="A3353" s="10"/>
      <c r="B3353" s="10"/>
      <c r="C3353" s="430"/>
      <c r="D3353" s="10"/>
    </row>
    <row r="3354" spans="1:4">
      <c r="A3354" s="10"/>
      <c r="B3354" s="10"/>
      <c r="C3354" s="430"/>
      <c r="D3354" s="10"/>
    </row>
    <row r="3355" spans="1:4">
      <c r="A3355" s="10"/>
      <c r="B3355" s="10"/>
      <c r="C3355" s="430"/>
      <c r="D3355" s="10"/>
    </row>
    <row r="3356" spans="1:4">
      <c r="A3356" s="10"/>
      <c r="B3356" s="10"/>
      <c r="C3356" s="430"/>
      <c r="D3356" s="10"/>
    </row>
    <row r="3357" spans="1:4">
      <c r="A3357" s="10"/>
      <c r="B3357" s="10"/>
      <c r="C3357" s="430"/>
      <c r="D3357" s="10"/>
    </row>
    <row r="3358" spans="1:4">
      <c r="A3358" s="10"/>
      <c r="B3358" s="10"/>
      <c r="C3358" s="430"/>
      <c r="D3358" s="10"/>
    </row>
    <row r="3359" spans="1:4">
      <c r="A3359" s="10"/>
      <c r="B3359" s="10"/>
      <c r="C3359" s="430"/>
      <c r="D3359" s="10"/>
    </row>
    <row r="3360" spans="1:4">
      <c r="A3360" s="10"/>
      <c r="B3360" s="10"/>
      <c r="C3360" s="430"/>
      <c r="D3360" s="10"/>
    </row>
    <row r="3361" spans="1:4">
      <c r="A3361" s="10"/>
      <c r="B3361" s="10"/>
      <c r="C3361" s="430"/>
      <c r="D3361" s="10"/>
    </row>
    <row r="3362" spans="1:4">
      <c r="A3362" s="10"/>
      <c r="B3362" s="10"/>
      <c r="C3362" s="430"/>
      <c r="D3362" s="10"/>
    </row>
    <row r="3363" spans="1:4">
      <c r="A3363" s="10"/>
      <c r="B3363" s="10"/>
      <c r="C3363" s="430"/>
      <c r="D3363" s="10"/>
    </row>
    <row r="3364" spans="1:4">
      <c r="A3364" s="10"/>
      <c r="B3364" s="10"/>
      <c r="C3364" s="430"/>
      <c r="D3364" s="10"/>
    </row>
    <row r="3365" spans="1:4">
      <c r="A3365" s="10"/>
      <c r="B3365" s="10"/>
      <c r="C3365" s="430"/>
      <c r="D3365" s="10"/>
    </row>
    <row r="3366" spans="1:4">
      <c r="A3366" s="10"/>
      <c r="B3366" s="10"/>
      <c r="C3366" s="430"/>
      <c r="D3366" s="10"/>
    </row>
    <row r="3367" spans="1:4">
      <c r="A3367" s="10"/>
      <c r="B3367" s="10"/>
      <c r="C3367" s="430"/>
      <c r="D3367" s="10"/>
    </row>
    <row r="3368" spans="1:4">
      <c r="A3368" s="10"/>
      <c r="B3368" s="10"/>
      <c r="C3368" s="430"/>
      <c r="D3368" s="10"/>
    </row>
    <row r="3369" spans="1:4">
      <c r="A3369" s="10"/>
      <c r="B3369" s="10"/>
      <c r="C3369" s="430"/>
      <c r="D3369" s="10"/>
    </row>
    <row r="3370" spans="1:4">
      <c r="A3370" s="10"/>
      <c r="B3370" s="10"/>
      <c r="C3370" s="430"/>
      <c r="D3370" s="10"/>
    </row>
    <row r="3371" spans="1:4">
      <c r="A3371" s="10"/>
      <c r="B3371" s="10"/>
      <c r="C3371" s="430"/>
      <c r="D3371" s="10"/>
    </row>
    <row r="3372" spans="1:4">
      <c r="A3372" s="10"/>
      <c r="B3372" s="10"/>
      <c r="C3372" s="430"/>
      <c r="D3372" s="10"/>
    </row>
    <row r="3373" spans="1:4">
      <c r="A3373" s="10"/>
      <c r="B3373" s="10"/>
      <c r="C3373" s="430"/>
      <c r="D3373" s="10"/>
    </row>
    <row r="3374" spans="1:4">
      <c r="A3374" s="10"/>
      <c r="B3374" s="10"/>
      <c r="C3374" s="430"/>
      <c r="D3374" s="10"/>
    </row>
    <row r="3375" spans="1:4">
      <c r="A3375" s="10"/>
      <c r="B3375" s="10"/>
      <c r="C3375" s="430"/>
      <c r="D3375" s="10"/>
    </row>
    <row r="3376" spans="1:4">
      <c r="A3376" s="10"/>
      <c r="B3376" s="10"/>
      <c r="C3376" s="430"/>
      <c r="D3376" s="10"/>
    </row>
    <row r="3377" spans="1:4">
      <c r="A3377" s="10"/>
      <c r="B3377" s="10"/>
      <c r="C3377" s="430"/>
      <c r="D3377" s="10"/>
    </row>
    <row r="3378" spans="1:4">
      <c r="A3378" s="10"/>
      <c r="B3378" s="10"/>
      <c r="C3378" s="430"/>
      <c r="D3378" s="10"/>
    </row>
    <row r="3379" spans="1:4">
      <c r="A3379" s="10"/>
      <c r="B3379" s="10"/>
      <c r="C3379" s="430"/>
      <c r="D3379" s="10"/>
    </row>
    <row r="3380" spans="1:4">
      <c r="A3380" s="10"/>
      <c r="B3380" s="10"/>
      <c r="C3380" s="430"/>
      <c r="D3380" s="10"/>
    </row>
    <row r="3381" spans="1:4">
      <c r="A3381" s="10"/>
      <c r="B3381" s="10"/>
      <c r="C3381" s="430"/>
      <c r="D3381" s="10"/>
    </row>
    <row r="3382" spans="1:4">
      <c r="A3382" s="10"/>
      <c r="B3382" s="10"/>
      <c r="C3382" s="430"/>
      <c r="D3382" s="10"/>
    </row>
    <row r="3383" spans="1:4">
      <c r="A3383" s="10"/>
      <c r="B3383" s="10"/>
      <c r="C3383" s="430"/>
      <c r="D3383" s="10"/>
    </row>
    <row r="3384" spans="1:4">
      <c r="A3384" s="10"/>
      <c r="B3384" s="10"/>
      <c r="C3384" s="430"/>
      <c r="D3384" s="10"/>
    </row>
    <row r="3385" spans="1:4">
      <c r="A3385" s="10"/>
      <c r="B3385" s="10"/>
      <c r="C3385" s="430"/>
      <c r="D3385" s="10"/>
    </row>
    <row r="3386" spans="1:4">
      <c r="A3386" s="10"/>
      <c r="B3386" s="10"/>
      <c r="C3386" s="430"/>
      <c r="D3386" s="10"/>
    </row>
    <row r="3387" spans="1:4">
      <c r="A3387" s="10"/>
      <c r="B3387" s="10"/>
      <c r="C3387" s="430"/>
      <c r="D3387" s="10"/>
    </row>
    <row r="3388" spans="1:4">
      <c r="A3388" s="10"/>
      <c r="B3388" s="10"/>
      <c r="C3388" s="430"/>
      <c r="D3388" s="10"/>
    </row>
    <row r="3389" spans="1:4">
      <c r="A3389" s="10"/>
      <c r="B3389" s="10"/>
      <c r="C3389" s="430"/>
      <c r="D3389" s="10"/>
    </row>
    <row r="3390" spans="1:4">
      <c r="A3390" s="10"/>
      <c r="B3390" s="10"/>
      <c r="C3390" s="430"/>
      <c r="D3390" s="10"/>
    </row>
    <row r="3391" spans="1:4">
      <c r="A3391" s="10"/>
      <c r="B3391" s="10"/>
      <c r="C3391" s="430"/>
      <c r="D3391" s="10"/>
    </row>
    <row r="3392" spans="1:4">
      <c r="A3392" s="10"/>
      <c r="B3392" s="10"/>
      <c r="C3392" s="430"/>
      <c r="D3392" s="10"/>
    </row>
    <row r="3393" spans="1:4">
      <c r="A3393" s="10"/>
      <c r="B3393" s="10"/>
      <c r="C3393" s="430"/>
      <c r="D3393" s="10"/>
    </row>
    <row r="3394" spans="1:4">
      <c r="A3394" s="10"/>
      <c r="B3394" s="10"/>
      <c r="C3394" s="430"/>
      <c r="D3394" s="10"/>
    </row>
    <row r="3395" spans="1:4">
      <c r="A3395" s="10"/>
      <c r="B3395" s="10"/>
      <c r="C3395" s="430"/>
      <c r="D3395" s="10"/>
    </row>
    <row r="3396" spans="1:4">
      <c r="A3396" s="10"/>
      <c r="B3396" s="10"/>
      <c r="C3396" s="430"/>
      <c r="D3396" s="10"/>
    </row>
    <row r="3397" spans="1:4">
      <c r="A3397" s="10"/>
      <c r="B3397" s="10"/>
      <c r="C3397" s="430"/>
      <c r="D3397" s="10"/>
    </row>
    <row r="3398" spans="1:4">
      <c r="A3398" s="10"/>
      <c r="B3398" s="10"/>
      <c r="C3398" s="430"/>
      <c r="D3398" s="10"/>
    </row>
    <row r="3399" spans="1:4">
      <c r="A3399" s="10"/>
      <c r="B3399" s="10"/>
      <c r="C3399" s="430"/>
      <c r="D3399" s="10"/>
    </row>
    <row r="3400" spans="1:4">
      <c r="A3400" s="10"/>
      <c r="B3400" s="10"/>
      <c r="C3400" s="430"/>
      <c r="D3400" s="10"/>
    </row>
    <row r="3401" spans="1:4">
      <c r="A3401" s="10"/>
      <c r="B3401" s="10"/>
      <c r="C3401" s="430"/>
      <c r="D3401" s="10"/>
    </row>
    <row r="3402" spans="1:4">
      <c r="A3402" s="10"/>
      <c r="B3402" s="10"/>
      <c r="C3402" s="430"/>
      <c r="D3402" s="10"/>
    </row>
    <row r="3403" spans="1:4">
      <c r="A3403" s="10"/>
      <c r="B3403" s="10"/>
      <c r="C3403" s="430"/>
      <c r="D3403" s="10"/>
    </row>
    <row r="3404" spans="1:4">
      <c r="A3404" s="10"/>
      <c r="B3404" s="10"/>
      <c r="C3404" s="430"/>
      <c r="D3404" s="10"/>
    </row>
    <row r="3405" spans="1:4">
      <c r="A3405" s="10"/>
      <c r="B3405" s="10"/>
      <c r="C3405" s="430"/>
      <c r="D3405" s="10"/>
    </row>
    <row r="3406" spans="1:4">
      <c r="A3406" s="10"/>
      <c r="B3406" s="10"/>
      <c r="C3406" s="430"/>
      <c r="D3406" s="10"/>
    </row>
    <row r="3407" spans="1:4">
      <c r="A3407" s="10"/>
      <c r="B3407" s="10"/>
      <c r="C3407" s="430"/>
      <c r="D3407" s="10"/>
    </row>
    <row r="3408" spans="1:4">
      <c r="A3408" s="10"/>
      <c r="B3408" s="10"/>
      <c r="C3408" s="430"/>
      <c r="D3408" s="10"/>
    </row>
    <row r="3409" spans="1:4">
      <c r="A3409" s="10"/>
      <c r="B3409" s="10"/>
      <c r="C3409" s="430"/>
      <c r="D3409" s="10"/>
    </row>
    <row r="3410" spans="1:4">
      <c r="A3410" s="10"/>
      <c r="B3410" s="10"/>
      <c r="C3410" s="430"/>
      <c r="D3410" s="10"/>
    </row>
    <row r="3411" spans="1:4">
      <c r="A3411" s="10"/>
      <c r="B3411" s="10"/>
      <c r="C3411" s="430"/>
      <c r="D3411" s="10"/>
    </row>
    <row r="3412" spans="1:4">
      <c r="A3412" s="10"/>
      <c r="B3412" s="10"/>
      <c r="C3412" s="430"/>
      <c r="D3412" s="10"/>
    </row>
    <row r="3413" spans="1:4">
      <c r="A3413" s="10"/>
      <c r="B3413" s="10"/>
      <c r="C3413" s="430"/>
      <c r="D3413" s="10"/>
    </row>
    <row r="3414" spans="1:4">
      <c r="A3414" s="10"/>
      <c r="B3414" s="10"/>
      <c r="C3414" s="430"/>
      <c r="D3414" s="10"/>
    </row>
    <row r="3415" spans="1:4">
      <c r="A3415" s="10"/>
      <c r="B3415" s="10"/>
      <c r="C3415" s="430"/>
      <c r="D3415" s="10"/>
    </row>
    <row r="3416" spans="1:4">
      <c r="A3416" s="10"/>
      <c r="B3416" s="10"/>
      <c r="C3416" s="430"/>
      <c r="D3416" s="10"/>
    </row>
    <row r="3417" spans="1:4">
      <c r="A3417" s="10"/>
      <c r="B3417" s="10"/>
      <c r="C3417" s="430"/>
      <c r="D3417" s="10"/>
    </row>
    <row r="3418" spans="1:4">
      <c r="A3418" s="10"/>
      <c r="B3418" s="10"/>
      <c r="C3418" s="430"/>
      <c r="D3418" s="10"/>
    </row>
    <row r="3419" spans="1:4">
      <c r="A3419" s="10"/>
      <c r="B3419" s="10"/>
      <c r="C3419" s="430"/>
      <c r="D3419" s="10"/>
    </row>
    <row r="3420" spans="1:4">
      <c r="A3420" s="10"/>
      <c r="B3420" s="10"/>
      <c r="C3420" s="430"/>
      <c r="D3420" s="10"/>
    </row>
    <row r="3421" spans="1:4">
      <c r="A3421" s="10"/>
      <c r="B3421" s="10"/>
      <c r="C3421" s="430"/>
      <c r="D3421" s="10"/>
    </row>
    <row r="3422" spans="1:4">
      <c r="A3422" s="10"/>
      <c r="B3422" s="10"/>
      <c r="C3422" s="430"/>
      <c r="D3422" s="10"/>
    </row>
    <row r="3423" spans="1:4">
      <c r="A3423" s="10"/>
      <c r="B3423" s="10"/>
      <c r="C3423" s="430"/>
      <c r="D3423" s="10"/>
    </row>
    <row r="3424" spans="1:4">
      <c r="A3424" s="10"/>
      <c r="B3424" s="10"/>
      <c r="C3424" s="430"/>
      <c r="D3424" s="10"/>
    </row>
    <row r="3425" spans="1:4">
      <c r="A3425" s="10"/>
      <c r="B3425" s="10"/>
      <c r="C3425" s="430"/>
      <c r="D3425" s="10"/>
    </row>
    <row r="3426" spans="1:4">
      <c r="A3426" s="10"/>
      <c r="B3426" s="10"/>
      <c r="C3426" s="430"/>
      <c r="D3426" s="10"/>
    </row>
    <row r="3427" spans="1:4">
      <c r="A3427" s="10"/>
      <c r="B3427" s="10"/>
      <c r="C3427" s="430"/>
      <c r="D3427" s="10"/>
    </row>
    <row r="3428" spans="1:4">
      <c r="A3428" s="10"/>
      <c r="B3428" s="10"/>
      <c r="C3428" s="430"/>
      <c r="D3428" s="10"/>
    </row>
    <row r="3429" spans="1:4">
      <c r="A3429" s="10"/>
      <c r="B3429" s="10"/>
      <c r="C3429" s="430"/>
      <c r="D3429" s="10"/>
    </row>
    <row r="3430" spans="1:4">
      <c r="A3430" s="10"/>
      <c r="B3430" s="10"/>
      <c r="C3430" s="430"/>
      <c r="D3430" s="10"/>
    </row>
    <row r="3431" spans="1:4">
      <c r="A3431" s="10"/>
      <c r="B3431" s="10"/>
      <c r="C3431" s="430"/>
      <c r="D3431" s="10"/>
    </row>
    <row r="3432" spans="1:4">
      <c r="A3432" s="10"/>
      <c r="B3432" s="10"/>
      <c r="C3432" s="430"/>
      <c r="D3432" s="10"/>
    </row>
    <row r="3433" spans="1:4">
      <c r="A3433" s="10"/>
      <c r="B3433" s="10"/>
      <c r="C3433" s="430"/>
      <c r="D3433" s="10"/>
    </row>
    <row r="3434" spans="1:4">
      <c r="A3434" s="10"/>
      <c r="B3434" s="10"/>
      <c r="C3434" s="430"/>
      <c r="D3434" s="10"/>
    </row>
    <row r="3435" spans="1:4">
      <c r="A3435" s="10"/>
      <c r="B3435" s="10"/>
      <c r="C3435" s="430"/>
      <c r="D3435" s="10"/>
    </row>
    <row r="3436" spans="1:4">
      <c r="A3436" s="10"/>
      <c r="B3436" s="10"/>
      <c r="C3436" s="430"/>
      <c r="D3436" s="10"/>
    </row>
    <row r="3437" spans="1:4">
      <c r="A3437" s="10"/>
      <c r="B3437" s="10"/>
      <c r="C3437" s="430"/>
      <c r="D3437" s="10"/>
    </row>
    <row r="3438" spans="1:4">
      <c r="A3438" s="10"/>
      <c r="B3438" s="10"/>
      <c r="C3438" s="430"/>
      <c r="D3438" s="10"/>
    </row>
    <row r="3439" spans="1:4">
      <c r="A3439" s="10"/>
      <c r="B3439" s="10"/>
      <c r="C3439" s="430"/>
      <c r="D3439" s="10"/>
    </row>
    <row r="3440" spans="1:4">
      <c r="A3440" s="10"/>
      <c r="B3440" s="10"/>
      <c r="C3440" s="430"/>
      <c r="D3440" s="10"/>
    </row>
    <row r="3441" spans="1:4">
      <c r="A3441" s="10"/>
      <c r="B3441" s="10"/>
      <c r="C3441" s="430"/>
      <c r="D3441" s="10"/>
    </row>
    <row r="3442" spans="1:4">
      <c r="A3442" s="10"/>
      <c r="B3442" s="10"/>
      <c r="C3442" s="430"/>
      <c r="D3442" s="10"/>
    </row>
    <row r="3443" spans="1:4">
      <c r="A3443" s="10"/>
      <c r="B3443" s="10"/>
      <c r="C3443" s="430"/>
      <c r="D3443" s="10"/>
    </row>
    <row r="3444" spans="1:4">
      <c r="A3444" s="10"/>
      <c r="B3444" s="10"/>
      <c r="C3444" s="430"/>
      <c r="D3444" s="10"/>
    </row>
    <row r="3445" spans="1:4">
      <c r="A3445" s="10"/>
      <c r="B3445" s="10"/>
      <c r="C3445" s="430"/>
      <c r="D3445" s="10"/>
    </row>
    <row r="3446" spans="1:4">
      <c r="A3446" s="10"/>
      <c r="B3446" s="10"/>
      <c r="C3446" s="430"/>
      <c r="D3446" s="10"/>
    </row>
    <row r="3447" spans="1:4">
      <c r="A3447" s="10"/>
      <c r="B3447" s="10"/>
      <c r="C3447" s="430"/>
      <c r="D3447" s="10"/>
    </row>
    <row r="3448" spans="1:4">
      <c r="A3448" s="10"/>
      <c r="B3448" s="10"/>
      <c r="C3448" s="430"/>
      <c r="D3448" s="10"/>
    </row>
    <row r="3449" spans="1:4">
      <c r="A3449" s="10"/>
      <c r="B3449" s="10"/>
      <c r="C3449" s="430"/>
      <c r="D3449" s="10"/>
    </row>
    <row r="3450" spans="1:4">
      <c r="A3450" s="10"/>
      <c r="B3450" s="10"/>
      <c r="C3450" s="430"/>
      <c r="D3450" s="10"/>
    </row>
    <row r="3451" spans="1:4">
      <c r="A3451" s="10"/>
      <c r="B3451" s="10"/>
      <c r="C3451" s="430"/>
      <c r="D3451" s="10"/>
    </row>
    <row r="3452" spans="1:4">
      <c r="A3452" s="10"/>
      <c r="B3452" s="10"/>
      <c r="C3452" s="430"/>
      <c r="D3452" s="10"/>
    </row>
    <row r="3453" spans="1:4">
      <c r="A3453" s="10"/>
      <c r="B3453" s="10"/>
      <c r="C3453" s="430"/>
      <c r="D3453" s="10"/>
    </row>
    <row r="3454" spans="1:4">
      <c r="A3454" s="10"/>
      <c r="B3454" s="10"/>
      <c r="C3454" s="430"/>
      <c r="D3454" s="10"/>
    </row>
    <row r="3455" spans="1:4">
      <c r="A3455" s="10"/>
      <c r="B3455" s="10"/>
      <c r="C3455" s="430"/>
      <c r="D3455" s="10"/>
    </row>
    <row r="3456" spans="1:4">
      <c r="A3456" s="10"/>
      <c r="B3456" s="10"/>
      <c r="C3456" s="430"/>
      <c r="D3456" s="10"/>
    </row>
    <row r="3457" spans="1:4">
      <c r="A3457" s="10"/>
      <c r="B3457" s="10"/>
      <c r="C3457" s="430"/>
      <c r="D3457" s="10"/>
    </row>
    <row r="3458" spans="1:4">
      <c r="A3458" s="10"/>
      <c r="B3458" s="10"/>
      <c r="C3458" s="430"/>
      <c r="D3458" s="10"/>
    </row>
    <row r="3459" spans="1:4">
      <c r="A3459" s="10"/>
      <c r="B3459" s="10"/>
      <c r="C3459" s="430"/>
      <c r="D3459" s="10"/>
    </row>
    <row r="3460" spans="1:4">
      <c r="A3460" s="10"/>
      <c r="B3460" s="10"/>
      <c r="C3460" s="430"/>
      <c r="D3460" s="10"/>
    </row>
    <row r="3461" spans="1:4">
      <c r="A3461" s="10"/>
      <c r="B3461" s="10"/>
      <c r="C3461" s="430"/>
      <c r="D3461" s="10"/>
    </row>
    <row r="3462" spans="1:4">
      <c r="A3462" s="10"/>
      <c r="B3462" s="10"/>
      <c r="C3462" s="430"/>
      <c r="D3462" s="10"/>
    </row>
    <row r="3463" spans="1:4">
      <c r="A3463" s="10"/>
      <c r="B3463" s="10"/>
      <c r="C3463" s="430"/>
      <c r="D3463" s="10"/>
    </row>
    <row r="3464" spans="1:4">
      <c r="A3464" s="10"/>
      <c r="B3464" s="10"/>
      <c r="C3464" s="430"/>
      <c r="D3464" s="10"/>
    </row>
    <row r="3465" spans="1:4">
      <c r="A3465" s="10"/>
      <c r="B3465" s="10"/>
      <c r="C3465" s="430"/>
      <c r="D3465" s="10"/>
    </row>
    <row r="3466" spans="1:4">
      <c r="A3466" s="10"/>
      <c r="B3466" s="10"/>
      <c r="C3466" s="430"/>
      <c r="D3466" s="10"/>
    </row>
    <row r="3467" spans="1:4">
      <c r="A3467" s="10"/>
      <c r="B3467" s="10"/>
      <c r="C3467" s="430"/>
      <c r="D3467" s="10"/>
    </row>
    <row r="3468" spans="1:4">
      <c r="A3468" s="10"/>
      <c r="B3468" s="10"/>
      <c r="C3468" s="430"/>
      <c r="D3468" s="10"/>
    </row>
    <row r="3469" spans="1:4">
      <c r="A3469" s="10"/>
      <c r="B3469" s="10"/>
      <c r="C3469" s="430"/>
      <c r="D3469" s="10"/>
    </row>
    <row r="3470" spans="1:4">
      <c r="A3470" s="10"/>
      <c r="B3470" s="10"/>
      <c r="C3470" s="430"/>
      <c r="D3470" s="10"/>
    </row>
    <row r="3471" spans="1:4">
      <c r="A3471" s="10"/>
      <c r="B3471" s="10"/>
      <c r="C3471" s="430"/>
      <c r="D3471" s="10"/>
    </row>
    <row r="3472" spans="1:4">
      <c r="A3472" s="10"/>
      <c r="B3472" s="10"/>
      <c r="C3472" s="430"/>
      <c r="D3472" s="10"/>
    </row>
    <row r="3473" spans="1:4">
      <c r="A3473" s="10"/>
      <c r="B3473" s="10"/>
      <c r="C3473" s="430"/>
      <c r="D3473" s="10"/>
    </row>
    <row r="3474" spans="1:4">
      <c r="A3474" s="10"/>
      <c r="B3474" s="10"/>
      <c r="C3474" s="430"/>
      <c r="D3474" s="10"/>
    </row>
    <row r="3475" spans="1:4">
      <c r="A3475" s="10"/>
      <c r="B3475" s="10"/>
      <c r="C3475" s="430"/>
      <c r="D3475" s="10"/>
    </row>
    <row r="3476" spans="1:4">
      <c r="A3476" s="10"/>
      <c r="B3476" s="10"/>
      <c r="C3476" s="430"/>
      <c r="D3476" s="10"/>
    </row>
    <row r="3477" spans="1:4">
      <c r="A3477" s="10"/>
      <c r="B3477" s="10"/>
      <c r="C3477" s="430"/>
      <c r="D3477" s="10"/>
    </row>
    <row r="3478" spans="1:4">
      <c r="A3478" s="10"/>
      <c r="B3478" s="10"/>
      <c r="C3478" s="430"/>
      <c r="D3478" s="10"/>
    </row>
    <row r="3479" spans="1:4">
      <c r="A3479" s="10"/>
      <c r="B3479" s="10"/>
      <c r="C3479" s="430"/>
      <c r="D3479" s="10"/>
    </row>
    <row r="3480" spans="1:4">
      <c r="A3480" s="10"/>
      <c r="B3480" s="10"/>
      <c r="C3480" s="430"/>
      <c r="D3480" s="10"/>
    </row>
    <row r="3481" spans="1:4">
      <c r="A3481" s="10"/>
      <c r="B3481" s="10"/>
      <c r="C3481" s="430"/>
      <c r="D3481" s="10"/>
    </row>
    <row r="3482" spans="1:4">
      <c r="A3482" s="10"/>
      <c r="B3482" s="10"/>
      <c r="C3482" s="430"/>
      <c r="D3482" s="10"/>
    </row>
    <row r="3483" spans="1:4">
      <c r="A3483" s="10"/>
      <c r="B3483" s="10"/>
      <c r="C3483" s="430"/>
      <c r="D3483" s="10"/>
    </row>
    <row r="3484" spans="1:4">
      <c r="A3484" s="10"/>
      <c r="B3484" s="10"/>
      <c r="C3484" s="430"/>
      <c r="D3484" s="10"/>
    </row>
    <row r="3485" spans="1:4">
      <c r="A3485" s="10"/>
      <c r="B3485" s="10"/>
      <c r="C3485" s="430"/>
      <c r="D3485" s="10"/>
    </row>
    <row r="3486" spans="1:4">
      <c r="A3486" s="10"/>
      <c r="B3486" s="10"/>
      <c r="C3486" s="430"/>
      <c r="D3486" s="10"/>
    </row>
    <row r="3487" spans="1:4">
      <c r="A3487" s="10"/>
      <c r="B3487" s="10"/>
      <c r="C3487" s="430"/>
      <c r="D3487" s="10"/>
    </row>
    <row r="3488" spans="1:4">
      <c r="A3488" s="10"/>
      <c r="B3488" s="10"/>
      <c r="C3488" s="430"/>
      <c r="D3488" s="10"/>
    </row>
    <row r="3489" spans="1:4">
      <c r="A3489" s="10"/>
      <c r="B3489" s="10"/>
      <c r="C3489" s="430"/>
      <c r="D3489" s="10"/>
    </row>
    <row r="3490" spans="1:4">
      <c r="A3490" s="10"/>
      <c r="B3490" s="10"/>
      <c r="C3490" s="430"/>
      <c r="D3490" s="10"/>
    </row>
    <row r="3491" spans="1:4">
      <c r="A3491" s="10"/>
      <c r="B3491" s="10"/>
      <c r="C3491" s="430"/>
      <c r="D3491" s="10"/>
    </row>
    <row r="3492" spans="1:4">
      <c r="A3492" s="10"/>
      <c r="B3492" s="10"/>
      <c r="C3492" s="430"/>
      <c r="D3492" s="10"/>
    </row>
    <row r="3493" spans="1:4">
      <c r="A3493" s="10"/>
      <c r="B3493" s="10"/>
      <c r="C3493" s="430"/>
      <c r="D3493" s="10"/>
    </row>
    <row r="3494" spans="1:4">
      <c r="A3494" s="10"/>
      <c r="B3494" s="10"/>
      <c r="C3494" s="430"/>
      <c r="D3494" s="10"/>
    </row>
    <row r="3495" spans="1:4">
      <c r="A3495" s="10"/>
      <c r="B3495" s="10"/>
      <c r="C3495" s="430"/>
      <c r="D3495" s="10"/>
    </row>
    <row r="3496" spans="1:4">
      <c r="A3496" s="10"/>
      <c r="B3496" s="10"/>
      <c r="C3496" s="430"/>
      <c r="D3496" s="10"/>
    </row>
    <row r="3497" spans="1:4">
      <c r="A3497" s="10"/>
      <c r="B3497" s="10"/>
      <c r="C3497" s="430"/>
      <c r="D3497" s="10"/>
    </row>
    <row r="3498" spans="1:4">
      <c r="A3498" s="10"/>
      <c r="B3498" s="10"/>
      <c r="C3498" s="430"/>
      <c r="D3498" s="10"/>
    </row>
    <row r="3499" spans="1:4">
      <c r="A3499" s="10"/>
      <c r="B3499" s="10"/>
      <c r="C3499" s="430"/>
      <c r="D3499" s="10"/>
    </row>
    <row r="3500" spans="1:4">
      <c r="A3500" s="10"/>
      <c r="B3500" s="10"/>
      <c r="C3500" s="430"/>
      <c r="D3500" s="10"/>
    </row>
    <row r="3501" spans="1:4">
      <c r="A3501" s="10"/>
      <c r="B3501" s="10"/>
      <c r="C3501" s="430"/>
      <c r="D3501" s="10"/>
    </row>
    <row r="3502" spans="1:4">
      <c r="A3502" s="10"/>
      <c r="B3502" s="10"/>
      <c r="C3502" s="430"/>
      <c r="D3502" s="10"/>
    </row>
    <row r="3503" spans="1:4">
      <c r="A3503" s="10"/>
      <c r="B3503" s="10"/>
      <c r="C3503" s="430"/>
      <c r="D3503" s="10"/>
    </row>
    <row r="3504" spans="1:4">
      <c r="A3504" s="10"/>
      <c r="B3504" s="10"/>
      <c r="C3504" s="430"/>
      <c r="D3504" s="10"/>
    </row>
    <row r="3505" spans="1:4">
      <c r="A3505" s="10"/>
      <c r="B3505" s="10"/>
      <c r="C3505" s="430"/>
      <c r="D3505" s="10"/>
    </row>
    <row r="3506" spans="1:4">
      <c r="A3506" s="10"/>
      <c r="B3506" s="10"/>
      <c r="C3506" s="430"/>
      <c r="D3506" s="10"/>
    </row>
    <row r="3507" spans="1:4">
      <c r="A3507" s="10"/>
      <c r="B3507" s="10"/>
      <c r="C3507" s="430"/>
      <c r="D3507" s="10"/>
    </row>
    <row r="3508" spans="1:4">
      <c r="A3508" s="10"/>
      <c r="B3508" s="10"/>
      <c r="C3508" s="430"/>
      <c r="D3508" s="10"/>
    </row>
    <row r="3509" spans="1:4">
      <c r="A3509" s="10"/>
      <c r="B3509" s="10"/>
      <c r="C3509" s="430"/>
      <c r="D3509" s="10"/>
    </row>
    <row r="3510" spans="1:4">
      <c r="A3510" s="10"/>
      <c r="B3510" s="10"/>
      <c r="C3510" s="430"/>
      <c r="D3510" s="10"/>
    </row>
    <row r="3511" spans="1:4">
      <c r="A3511" s="10"/>
      <c r="B3511" s="10"/>
      <c r="C3511" s="430"/>
      <c r="D3511" s="10"/>
    </row>
    <row r="3512" spans="1:4">
      <c r="A3512" s="10"/>
      <c r="B3512" s="10"/>
      <c r="C3512" s="430"/>
      <c r="D3512" s="10"/>
    </row>
    <row r="3513" spans="1:4">
      <c r="A3513" s="10"/>
      <c r="B3513" s="10"/>
      <c r="C3513" s="430"/>
      <c r="D3513" s="10"/>
    </row>
    <row r="3514" spans="1:4">
      <c r="A3514" s="10"/>
      <c r="B3514" s="10"/>
      <c r="C3514" s="430"/>
      <c r="D3514" s="10"/>
    </row>
    <row r="3515" spans="1:4">
      <c r="A3515" s="10"/>
      <c r="B3515" s="10"/>
      <c r="C3515" s="430"/>
      <c r="D3515" s="10"/>
    </row>
    <row r="3516" spans="1:4">
      <c r="A3516" s="10"/>
      <c r="B3516" s="10"/>
      <c r="C3516" s="430"/>
      <c r="D3516" s="10"/>
    </row>
    <row r="3517" spans="1:4">
      <c r="A3517" s="10"/>
      <c r="B3517" s="10"/>
      <c r="C3517" s="430"/>
      <c r="D3517" s="10"/>
    </row>
    <row r="3518" spans="1:4">
      <c r="A3518" s="10"/>
      <c r="B3518" s="10"/>
      <c r="C3518" s="430"/>
      <c r="D3518" s="10"/>
    </row>
    <row r="3519" spans="1:4">
      <c r="A3519" s="10"/>
      <c r="B3519" s="10"/>
      <c r="C3519" s="430"/>
      <c r="D3519" s="10"/>
    </row>
    <row r="3520" spans="1:4">
      <c r="A3520" s="10"/>
      <c r="B3520" s="10"/>
      <c r="C3520" s="430"/>
      <c r="D3520" s="10"/>
    </row>
    <row r="3521" spans="1:4">
      <c r="A3521" s="10"/>
      <c r="B3521" s="10"/>
      <c r="C3521" s="430"/>
      <c r="D3521" s="10"/>
    </row>
    <row r="3522" spans="1:4">
      <c r="A3522" s="10"/>
      <c r="B3522" s="10"/>
      <c r="C3522" s="430"/>
      <c r="D3522" s="10"/>
    </row>
    <row r="3523" spans="1:4">
      <c r="A3523" s="10"/>
      <c r="B3523" s="10"/>
      <c r="C3523" s="430"/>
      <c r="D3523" s="10"/>
    </row>
    <row r="3524" spans="1:4">
      <c r="A3524" s="10"/>
      <c r="B3524" s="10"/>
      <c r="C3524" s="430"/>
      <c r="D3524" s="10"/>
    </row>
    <row r="3525" spans="1:4">
      <c r="A3525" s="10"/>
      <c r="B3525" s="10"/>
      <c r="C3525" s="430"/>
      <c r="D3525" s="10"/>
    </row>
    <row r="3526" spans="1:4">
      <c r="A3526" s="10"/>
      <c r="B3526" s="10"/>
      <c r="C3526" s="430"/>
      <c r="D3526" s="10"/>
    </row>
    <row r="3527" spans="1:4">
      <c r="A3527" s="10"/>
      <c r="B3527" s="10"/>
      <c r="C3527" s="430"/>
      <c r="D3527" s="10"/>
    </row>
    <row r="3528" spans="1:4">
      <c r="A3528" s="10"/>
      <c r="B3528" s="10"/>
      <c r="C3528" s="430"/>
      <c r="D3528" s="10"/>
    </row>
    <row r="3529" spans="1:4">
      <c r="A3529" s="10"/>
      <c r="B3529" s="10"/>
      <c r="C3529" s="430"/>
      <c r="D3529" s="10"/>
    </row>
    <row r="3530" spans="1:4">
      <c r="A3530" s="10"/>
      <c r="B3530" s="10"/>
      <c r="C3530" s="430"/>
      <c r="D3530" s="10"/>
    </row>
    <row r="3531" spans="1:4">
      <c r="A3531" s="10"/>
      <c r="B3531" s="10"/>
      <c r="C3531" s="430"/>
      <c r="D3531" s="10"/>
    </row>
    <row r="3532" spans="1:4">
      <c r="A3532" s="10"/>
      <c r="B3532" s="10"/>
      <c r="C3532" s="430"/>
      <c r="D3532" s="10"/>
    </row>
    <row r="3533" spans="1:4">
      <c r="A3533" s="10"/>
      <c r="B3533" s="10"/>
      <c r="C3533" s="430"/>
      <c r="D3533" s="10"/>
    </row>
    <row r="3534" spans="1:4">
      <c r="A3534" s="10"/>
      <c r="B3534" s="10"/>
      <c r="C3534" s="430"/>
      <c r="D3534" s="10"/>
    </row>
    <row r="3535" spans="1:4">
      <c r="A3535" s="10"/>
      <c r="B3535" s="10"/>
      <c r="C3535" s="430"/>
      <c r="D3535" s="10"/>
    </row>
    <row r="3536" spans="1:4">
      <c r="A3536" s="10"/>
      <c r="B3536" s="10"/>
      <c r="C3536" s="430"/>
      <c r="D3536" s="10"/>
    </row>
    <row r="3537" spans="1:4">
      <c r="A3537" s="10"/>
      <c r="B3537" s="10"/>
      <c r="C3537" s="430"/>
      <c r="D3537" s="10"/>
    </row>
    <row r="3538" spans="1:4">
      <c r="A3538" s="10"/>
      <c r="B3538" s="10"/>
      <c r="C3538" s="430"/>
      <c r="D3538" s="10"/>
    </row>
    <row r="3539" spans="1:4">
      <c r="A3539" s="10"/>
      <c r="B3539" s="10"/>
      <c r="C3539" s="430"/>
      <c r="D3539" s="10"/>
    </row>
    <row r="3540" spans="1:4">
      <c r="A3540" s="10"/>
      <c r="B3540" s="10"/>
      <c r="C3540" s="430"/>
      <c r="D3540" s="10"/>
    </row>
    <row r="3541" spans="1:4">
      <c r="A3541" s="10"/>
      <c r="B3541" s="10"/>
      <c r="C3541" s="430"/>
      <c r="D3541" s="10"/>
    </row>
    <row r="3542" spans="1:4">
      <c r="A3542" s="10"/>
      <c r="B3542" s="10"/>
      <c r="C3542" s="430"/>
      <c r="D3542" s="10"/>
    </row>
    <row r="3543" spans="1:4">
      <c r="A3543" s="10"/>
      <c r="B3543" s="10"/>
      <c r="C3543" s="430"/>
      <c r="D3543" s="10"/>
    </row>
    <row r="3544" spans="1:4">
      <c r="A3544" s="10"/>
      <c r="B3544" s="10"/>
      <c r="C3544" s="430"/>
      <c r="D3544" s="10"/>
    </row>
    <row r="3545" spans="1:4">
      <c r="A3545" s="10"/>
      <c r="B3545" s="10"/>
      <c r="C3545" s="430"/>
      <c r="D3545" s="10"/>
    </row>
    <row r="3546" spans="1:4">
      <c r="A3546" s="10"/>
      <c r="B3546" s="10"/>
      <c r="C3546" s="430"/>
      <c r="D3546" s="10"/>
    </row>
    <row r="3547" spans="1:4">
      <c r="A3547" s="10"/>
      <c r="B3547" s="10"/>
      <c r="C3547" s="430"/>
      <c r="D3547" s="10"/>
    </row>
    <row r="3548" spans="1:4">
      <c r="A3548" s="10"/>
      <c r="B3548" s="10"/>
      <c r="C3548" s="430"/>
      <c r="D3548" s="10"/>
    </row>
    <row r="3549" spans="1:4">
      <c r="A3549" s="10"/>
      <c r="B3549" s="10"/>
      <c r="C3549" s="430"/>
      <c r="D3549" s="10"/>
    </row>
    <row r="3550" spans="1:4">
      <c r="A3550" s="10"/>
      <c r="B3550" s="10"/>
      <c r="C3550" s="430"/>
      <c r="D3550" s="10"/>
    </row>
    <row r="3551" spans="1:4">
      <c r="A3551" s="10"/>
      <c r="B3551" s="10"/>
      <c r="C3551" s="430"/>
      <c r="D3551" s="10"/>
    </row>
    <row r="3552" spans="1:4">
      <c r="A3552" s="10"/>
      <c r="B3552" s="10"/>
      <c r="C3552" s="430"/>
      <c r="D3552" s="10"/>
    </row>
    <row r="3553" spans="1:4">
      <c r="A3553" s="10"/>
      <c r="B3553" s="10"/>
      <c r="C3553" s="430"/>
      <c r="D3553" s="10"/>
    </row>
    <row r="3554" spans="1:4">
      <c r="A3554" s="10"/>
      <c r="B3554" s="10"/>
      <c r="C3554" s="430"/>
      <c r="D3554" s="10"/>
    </row>
    <row r="3555" spans="1:4">
      <c r="A3555" s="10"/>
      <c r="B3555" s="10"/>
      <c r="C3555" s="430"/>
      <c r="D3555" s="10"/>
    </row>
    <row r="3556" spans="1:4">
      <c r="A3556" s="10"/>
      <c r="B3556" s="10"/>
      <c r="C3556" s="430"/>
      <c r="D3556" s="10"/>
    </row>
    <row r="3557" spans="1:4">
      <c r="A3557" s="10"/>
      <c r="B3557" s="10"/>
      <c r="C3557" s="430"/>
      <c r="D3557" s="10"/>
    </row>
    <row r="3558" spans="1:4">
      <c r="A3558" s="10"/>
      <c r="B3558" s="10"/>
      <c r="C3558" s="430"/>
      <c r="D3558" s="10"/>
    </row>
    <row r="3559" spans="1:4">
      <c r="A3559" s="10"/>
      <c r="B3559" s="10"/>
      <c r="C3559" s="430"/>
      <c r="D3559" s="10"/>
    </row>
    <row r="3560" spans="1:4">
      <c r="A3560" s="10"/>
      <c r="B3560" s="10"/>
      <c r="C3560" s="430"/>
      <c r="D3560" s="10"/>
    </row>
    <row r="3561" spans="1:4">
      <c r="A3561" s="10"/>
      <c r="B3561" s="10"/>
      <c r="C3561" s="430"/>
      <c r="D3561" s="10"/>
    </row>
    <row r="3562" spans="1:4">
      <c r="A3562" s="10"/>
      <c r="B3562" s="10"/>
      <c r="C3562" s="430"/>
      <c r="D3562" s="10"/>
    </row>
    <row r="3563" spans="1:4">
      <c r="A3563" s="10"/>
      <c r="B3563" s="10"/>
      <c r="C3563" s="430"/>
      <c r="D3563" s="10"/>
    </row>
    <row r="3564" spans="1:4">
      <c r="A3564" s="10"/>
      <c r="B3564" s="10"/>
      <c r="C3564" s="430"/>
      <c r="D3564" s="10"/>
    </row>
    <row r="3565" spans="1:4">
      <c r="A3565" s="10"/>
      <c r="B3565" s="10"/>
      <c r="C3565" s="430"/>
      <c r="D3565" s="10"/>
    </row>
    <row r="3566" spans="1:4">
      <c r="A3566" s="10"/>
      <c r="B3566" s="10"/>
      <c r="C3566" s="430"/>
      <c r="D3566" s="10"/>
    </row>
    <row r="3567" spans="1:4">
      <c r="A3567" s="10"/>
      <c r="B3567" s="10"/>
      <c r="C3567" s="430"/>
      <c r="D3567" s="10"/>
    </row>
    <row r="3568" spans="1:4">
      <c r="A3568" s="10"/>
      <c r="B3568" s="10"/>
      <c r="C3568" s="430"/>
      <c r="D3568" s="10"/>
    </row>
    <row r="3569" spans="1:4">
      <c r="A3569" s="10"/>
      <c r="B3569" s="10"/>
      <c r="C3569" s="430"/>
      <c r="D3569" s="10"/>
    </row>
    <row r="3570" spans="1:4">
      <c r="A3570" s="10"/>
      <c r="B3570" s="10"/>
      <c r="C3570" s="430"/>
      <c r="D3570" s="10"/>
    </row>
    <row r="3571" spans="1:4">
      <c r="A3571" s="10"/>
      <c r="B3571" s="10"/>
      <c r="C3571" s="430"/>
      <c r="D3571" s="10"/>
    </row>
    <row r="3572" spans="1:4">
      <c r="A3572" s="10"/>
      <c r="B3572" s="10"/>
      <c r="C3572" s="430"/>
      <c r="D3572" s="10"/>
    </row>
    <row r="3573" spans="1:4">
      <c r="A3573" s="10"/>
      <c r="B3573" s="10"/>
      <c r="C3573" s="430"/>
      <c r="D3573" s="10"/>
    </row>
    <row r="3574" spans="1:4">
      <c r="A3574" s="10"/>
      <c r="B3574" s="10"/>
      <c r="C3574" s="430"/>
      <c r="D3574" s="10"/>
    </row>
    <row r="3575" spans="1:4">
      <c r="A3575" s="10"/>
      <c r="B3575" s="10"/>
      <c r="C3575" s="430"/>
      <c r="D3575" s="10"/>
    </row>
    <row r="3576" spans="1:4">
      <c r="A3576" s="10"/>
      <c r="B3576" s="10"/>
      <c r="C3576" s="430"/>
      <c r="D3576" s="10"/>
    </row>
    <row r="3577" spans="1:4">
      <c r="A3577" s="10"/>
      <c r="B3577" s="10"/>
      <c r="C3577" s="430"/>
      <c r="D3577" s="10"/>
    </row>
    <row r="3578" spans="1:4">
      <c r="A3578" s="10"/>
      <c r="B3578" s="10"/>
      <c r="C3578" s="430"/>
      <c r="D3578" s="10"/>
    </row>
    <row r="3579" spans="1:4">
      <c r="A3579" s="10"/>
      <c r="B3579" s="10"/>
      <c r="C3579" s="430"/>
      <c r="D3579" s="10"/>
    </row>
    <row r="3580" spans="1:4">
      <c r="A3580" s="10"/>
      <c r="B3580" s="10"/>
      <c r="C3580" s="430"/>
      <c r="D3580" s="10"/>
    </row>
    <row r="3581" spans="1:4">
      <c r="A3581" s="10"/>
      <c r="B3581" s="10"/>
      <c r="C3581" s="430"/>
      <c r="D3581" s="10"/>
    </row>
    <row r="3582" spans="1:4">
      <c r="A3582" s="10"/>
      <c r="B3582" s="10"/>
      <c r="C3582" s="430"/>
      <c r="D3582" s="10"/>
    </row>
    <row r="3583" spans="1:4">
      <c r="A3583" s="10"/>
      <c r="B3583" s="10"/>
      <c r="C3583" s="430"/>
      <c r="D3583" s="10"/>
    </row>
    <row r="3584" spans="1:4">
      <c r="A3584" s="10"/>
      <c r="B3584" s="10"/>
      <c r="C3584" s="430"/>
      <c r="D3584" s="10"/>
    </row>
    <row r="3585" spans="1:4">
      <c r="A3585" s="10"/>
      <c r="B3585" s="10"/>
      <c r="C3585" s="430"/>
      <c r="D3585" s="10"/>
    </row>
    <row r="3586" spans="1:4">
      <c r="A3586" s="10"/>
      <c r="B3586" s="10"/>
      <c r="C3586" s="430"/>
      <c r="D3586" s="10"/>
    </row>
    <row r="3587" spans="1:4">
      <c r="A3587" s="10"/>
      <c r="B3587" s="10"/>
      <c r="C3587" s="430"/>
      <c r="D3587" s="10"/>
    </row>
    <row r="3588" spans="1:4">
      <c r="A3588" s="10"/>
      <c r="B3588" s="10"/>
      <c r="C3588" s="430"/>
      <c r="D3588" s="10"/>
    </row>
    <row r="3589" spans="1:4">
      <c r="A3589" s="10"/>
      <c r="B3589" s="10"/>
      <c r="C3589" s="430"/>
      <c r="D3589" s="10"/>
    </row>
    <row r="3590" spans="1:4">
      <c r="A3590" s="10"/>
      <c r="B3590" s="10"/>
      <c r="C3590" s="430"/>
      <c r="D3590" s="10"/>
    </row>
    <row r="3591" spans="1:4">
      <c r="A3591" s="10"/>
      <c r="B3591" s="10"/>
      <c r="C3591" s="430"/>
      <c r="D3591" s="10"/>
    </row>
    <row r="3592" spans="1:4">
      <c r="A3592" s="10"/>
      <c r="B3592" s="10"/>
      <c r="C3592" s="430"/>
      <c r="D3592" s="10"/>
    </row>
    <row r="3593" spans="1:4">
      <c r="A3593" s="10"/>
      <c r="B3593" s="10"/>
      <c r="C3593" s="430"/>
      <c r="D3593" s="10"/>
    </row>
    <row r="3594" spans="1:4">
      <c r="A3594" s="10"/>
      <c r="B3594" s="10"/>
      <c r="C3594" s="430"/>
      <c r="D3594" s="10"/>
    </row>
    <row r="3595" spans="1:4">
      <c r="A3595" s="10"/>
      <c r="B3595" s="10"/>
      <c r="C3595" s="430"/>
      <c r="D3595" s="10"/>
    </row>
    <row r="3596" spans="1:4">
      <c r="A3596" s="10"/>
      <c r="B3596" s="10"/>
      <c r="C3596" s="430"/>
      <c r="D3596" s="10"/>
    </row>
    <row r="3597" spans="1:4">
      <c r="A3597" s="10"/>
      <c r="B3597" s="10"/>
      <c r="C3597" s="430"/>
      <c r="D3597" s="10"/>
    </row>
    <row r="3598" spans="1:4">
      <c r="A3598" s="10"/>
      <c r="B3598" s="10"/>
      <c r="C3598" s="430"/>
      <c r="D3598" s="10"/>
    </row>
    <row r="3599" spans="1:4">
      <c r="A3599" s="10"/>
      <c r="B3599" s="10"/>
      <c r="C3599" s="430"/>
      <c r="D3599" s="10"/>
    </row>
    <row r="3600" spans="1:4">
      <c r="A3600" s="10"/>
      <c r="B3600" s="10"/>
      <c r="C3600" s="430"/>
      <c r="D3600" s="10"/>
    </row>
    <row r="3601" spans="1:4">
      <c r="A3601" s="10"/>
      <c r="B3601" s="10"/>
      <c r="C3601" s="430"/>
      <c r="D3601" s="10"/>
    </row>
    <row r="3602" spans="1:4">
      <c r="A3602" s="10"/>
      <c r="B3602" s="10"/>
      <c r="C3602" s="430"/>
      <c r="D3602" s="10"/>
    </row>
    <row r="3603" spans="1:4">
      <c r="A3603" s="10"/>
      <c r="B3603" s="10"/>
      <c r="C3603" s="430"/>
      <c r="D3603" s="10"/>
    </row>
    <row r="3604" spans="1:4">
      <c r="A3604" s="10"/>
      <c r="B3604" s="10"/>
      <c r="C3604" s="430"/>
      <c r="D3604" s="10"/>
    </row>
    <row r="3605" spans="1:4">
      <c r="A3605" s="10"/>
      <c r="B3605" s="10"/>
      <c r="C3605" s="430"/>
      <c r="D3605" s="10"/>
    </row>
    <row r="3606" spans="1:4">
      <c r="A3606" s="10"/>
      <c r="B3606" s="10"/>
      <c r="C3606" s="430"/>
      <c r="D3606" s="10"/>
    </row>
    <row r="3607" spans="1:4">
      <c r="A3607" s="10"/>
      <c r="B3607" s="10"/>
      <c r="C3607" s="430"/>
      <c r="D3607" s="10"/>
    </row>
    <row r="3608" spans="1:4">
      <c r="A3608" s="10"/>
      <c r="B3608" s="10"/>
      <c r="C3608" s="430"/>
      <c r="D3608" s="10"/>
    </row>
    <row r="3609" spans="1:4">
      <c r="A3609" s="10"/>
      <c r="B3609" s="10"/>
      <c r="C3609" s="430"/>
      <c r="D3609" s="10"/>
    </row>
    <row r="3610" spans="1:4">
      <c r="A3610" s="10"/>
      <c r="B3610" s="10"/>
      <c r="C3610" s="430"/>
      <c r="D3610" s="10"/>
    </row>
    <row r="3611" spans="1:4">
      <c r="A3611" s="10"/>
      <c r="B3611" s="10"/>
      <c r="C3611" s="430"/>
      <c r="D3611" s="10"/>
    </row>
    <row r="3612" spans="1:4">
      <c r="A3612" s="10"/>
      <c r="B3612" s="10"/>
      <c r="C3612" s="430"/>
      <c r="D3612" s="10"/>
    </row>
    <row r="3613" spans="1:4">
      <c r="A3613" s="10"/>
      <c r="B3613" s="10"/>
      <c r="C3613" s="430"/>
      <c r="D3613" s="10"/>
    </row>
    <row r="3614" spans="1:4">
      <c r="A3614" s="10"/>
      <c r="B3614" s="10"/>
      <c r="C3614" s="430"/>
      <c r="D3614" s="10"/>
    </row>
    <row r="3615" spans="1:4">
      <c r="A3615" s="10"/>
      <c r="B3615" s="10"/>
      <c r="C3615" s="430"/>
      <c r="D3615" s="10"/>
    </row>
    <row r="3616" spans="1:4">
      <c r="A3616" s="10"/>
      <c r="B3616" s="10"/>
      <c r="C3616" s="430"/>
      <c r="D3616" s="10"/>
    </row>
    <row r="3617" spans="1:4">
      <c r="A3617" s="10"/>
      <c r="B3617" s="10"/>
      <c r="C3617" s="430"/>
      <c r="D3617" s="10"/>
    </row>
    <row r="3618" spans="1:4">
      <c r="A3618" s="10"/>
      <c r="B3618" s="10"/>
      <c r="C3618" s="430"/>
      <c r="D3618" s="10"/>
    </row>
    <row r="3619" spans="1:4">
      <c r="A3619" s="10"/>
      <c r="B3619" s="10"/>
      <c r="C3619" s="430"/>
      <c r="D3619" s="10"/>
    </row>
    <row r="3620" spans="1:4">
      <c r="A3620" s="10"/>
      <c r="B3620" s="10"/>
      <c r="C3620" s="430"/>
      <c r="D3620" s="10"/>
    </row>
    <row r="3621" spans="1:4">
      <c r="A3621" s="10"/>
      <c r="B3621" s="10"/>
      <c r="C3621" s="430"/>
      <c r="D3621" s="10"/>
    </row>
    <row r="3622" spans="1:4">
      <c r="A3622" s="10"/>
      <c r="B3622" s="10"/>
      <c r="C3622" s="430"/>
      <c r="D3622" s="10"/>
    </row>
    <row r="3623" spans="1:4">
      <c r="A3623" s="10"/>
      <c r="B3623" s="10"/>
      <c r="C3623" s="430"/>
      <c r="D3623" s="10"/>
    </row>
    <row r="3624" spans="1:4">
      <c r="A3624" s="10"/>
      <c r="B3624" s="10"/>
      <c r="C3624" s="430"/>
      <c r="D3624" s="10"/>
    </row>
    <row r="3625" spans="1:4">
      <c r="A3625" s="10"/>
      <c r="B3625" s="10"/>
      <c r="C3625" s="430"/>
      <c r="D3625" s="10"/>
    </row>
    <row r="3626" spans="1:4">
      <c r="A3626" s="10"/>
      <c r="B3626" s="10"/>
      <c r="C3626" s="430"/>
      <c r="D3626" s="10"/>
    </row>
    <row r="3627" spans="1:4">
      <c r="A3627" s="10"/>
      <c r="B3627" s="10"/>
      <c r="C3627" s="430"/>
      <c r="D3627" s="10"/>
    </row>
    <row r="3628" spans="1:4">
      <c r="A3628" s="10"/>
      <c r="B3628" s="10"/>
      <c r="C3628" s="430"/>
      <c r="D3628" s="10"/>
    </row>
    <row r="3629" spans="1:4">
      <c r="A3629" s="10"/>
      <c r="B3629" s="10"/>
      <c r="C3629" s="430"/>
      <c r="D3629" s="10"/>
    </row>
    <row r="3630" spans="1:4">
      <c r="A3630" s="10"/>
      <c r="B3630" s="10"/>
      <c r="C3630" s="430"/>
      <c r="D3630" s="10"/>
    </row>
    <row r="3631" spans="1:4">
      <c r="A3631" s="10"/>
      <c r="B3631" s="10"/>
      <c r="C3631" s="430"/>
      <c r="D3631" s="10"/>
    </row>
    <row r="3632" spans="1:4">
      <c r="A3632" s="10"/>
      <c r="B3632" s="10"/>
      <c r="C3632" s="430"/>
      <c r="D3632" s="10"/>
    </row>
    <row r="3633" spans="1:4">
      <c r="A3633" s="10"/>
      <c r="B3633" s="10"/>
      <c r="C3633" s="430"/>
      <c r="D3633" s="10"/>
    </row>
    <row r="3634" spans="1:4">
      <c r="A3634" s="10"/>
      <c r="B3634" s="10"/>
      <c r="C3634" s="430"/>
      <c r="D3634" s="10"/>
    </row>
    <row r="3635" spans="1:4">
      <c r="A3635" s="10"/>
      <c r="B3635" s="10"/>
      <c r="C3635" s="430"/>
      <c r="D3635" s="10"/>
    </row>
    <row r="3636" spans="1:4">
      <c r="A3636" s="10"/>
      <c r="B3636" s="10"/>
      <c r="C3636" s="430"/>
      <c r="D3636" s="10"/>
    </row>
    <row r="3637" spans="1:4">
      <c r="A3637" s="10"/>
      <c r="B3637" s="10"/>
      <c r="C3637" s="430"/>
      <c r="D3637" s="10"/>
    </row>
    <row r="3638" spans="1:4">
      <c r="A3638" s="10"/>
      <c r="B3638" s="10"/>
      <c r="C3638" s="430"/>
      <c r="D3638" s="10"/>
    </row>
    <row r="3639" spans="1:4">
      <c r="A3639" s="10"/>
      <c r="B3639" s="10"/>
      <c r="C3639" s="430"/>
      <c r="D3639" s="10"/>
    </row>
    <row r="3640" spans="1:4">
      <c r="A3640" s="10"/>
      <c r="B3640" s="10"/>
      <c r="C3640" s="430"/>
      <c r="D3640" s="10"/>
    </row>
    <row r="3641" spans="1:4">
      <c r="A3641" s="10"/>
      <c r="B3641" s="10"/>
      <c r="C3641" s="430"/>
      <c r="D3641" s="10"/>
    </row>
    <row r="3642" spans="1:4">
      <c r="A3642" s="10"/>
      <c r="B3642" s="10"/>
      <c r="C3642" s="430"/>
      <c r="D3642" s="10"/>
    </row>
    <row r="3643" spans="1:4">
      <c r="A3643" s="10"/>
      <c r="B3643" s="10"/>
      <c r="C3643" s="430"/>
      <c r="D3643" s="10"/>
    </row>
    <row r="3644" spans="1:4">
      <c r="A3644" s="10"/>
      <c r="B3644" s="10"/>
      <c r="C3644" s="430"/>
      <c r="D3644" s="10"/>
    </row>
    <row r="3645" spans="1:4">
      <c r="A3645" s="10"/>
      <c r="B3645" s="10"/>
      <c r="C3645" s="430"/>
      <c r="D3645" s="10"/>
    </row>
    <row r="3646" spans="1:4">
      <c r="A3646" s="10"/>
      <c r="B3646" s="10"/>
      <c r="C3646" s="430"/>
      <c r="D3646" s="10"/>
    </row>
    <row r="3647" spans="1:4">
      <c r="A3647" s="10"/>
      <c r="B3647" s="10"/>
      <c r="C3647" s="430"/>
      <c r="D3647" s="10"/>
    </row>
    <row r="3648" spans="1:4">
      <c r="A3648" s="10"/>
      <c r="B3648" s="10"/>
      <c r="C3648" s="430"/>
      <c r="D3648" s="10"/>
    </row>
    <row r="3649" spans="1:4">
      <c r="A3649" s="10"/>
      <c r="B3649" s="10"/>
      <c r="C3649" s="430"/>
      <c r="D3649" s="10"/>
    </row>
    <row r="3650" spans="1:4">
      <c r="A3650" s="10"/>
      <c r="B3650" s="10"/>
      <c r="C3650" s="430"/>
      <c r="D3650" s="10"/>
    </row>
    <row r="3651" spans="1:4">
      <c r="A3651" s="10"/>
      <c r="B3651" s="10"/>
      <c r="C3651" s="430"/>
      <c r="D3651" s="10"/>
    </row>
    <row r="3652" spans="1:4">
      <c r="A3652" s="10"/>
      <c r="B3652" s="10"/>
      <c r="C3652" s="430"/>
      <c r="D3652" s="10"/>
    </row>
    <row r="3653" spans="1:4">
      <c r="A3653" s="10"/>
      <c r="B3653" s="10"/>
      <c r="C3653" s="430"/>
      <c r="D3653" s="10"/>
    </row>
    <row r="3654" spans="1:4">
      <c r="A3654" s="10"/>
      <c r="B3654" s="10"/>
      <c r="C3654" s="430"/>
      <c r="D3654" s="10"/>
    </row>
    <row r="3655" spans="1:4">
      <c r="A3655" s="10"/>
      <c r="B3655" s="10"/>
      <c r="C3655" s="430"/>
      <c r="D3655" s="10"/>
    </row>
    <row r="3656" spans="1:4">
      <c r="A3656" s="10"/>
      <c r="B3656" s="10"/>
      <c r="C3656" s="430"/>
      <c r="D3656" s="10"/>
    </row>
    <row r="3657" spans="1:4">
      <c r="A3657" s="10"/>
      <c r="B3657" s="10"/>
      <c r="C3657" s="430"/>
      <c r="D3657" s="10"/>
    </row>
    <row r="3658" spans="1:4">
      <c r="A3658" s="10"/>
      <c r="B3658" s="10"/>
      <c r="C3658" s="430"/>
      <c r="D3658" s="10"/>
    </row>
    <row r="3659" spans="1:4">
      <c r="A3659" s="10"/>
      <c r="B3659" s="10"/>
      <c r="C3659" s="430"/>
      <c r="D3659" s="10"/>
    </row>
    <row r="3660" spans="1:4">
      <c r="A3660" s="10"/>
      <c r="B3660" s="10"/>
      <c r="C3660" s="430"/>
      <c r="D3660" s="10"/>
    </row>
    <row r="3661" spans="1:4">
      <c r="A3661" s="10"/>
      <c r="B3661" s="10"/>
      <c r="C3661" s="430"/>
      <c r="D3661" s="10"/>
    </row>
    <row r="3662" spans="1:4">
      <c r="A3662" s="10"/>
      <c r="B3662" s="10"/>
      <c r="C3662" s="430"/>
      <c r="D3662" s="10"/>
    </row>
    <row r="3663" spans="1:4">
      <c r="A3663" s="10"/>
      <c r="B3663" s="10"/>
      <c r="C3663" s="430"/>
      <c r="D3663" s="10"/>
    </row>
    <row r="3664" spans="1:4">
      <c r="A3664" s="10"/>
      <c r="B3664" s="10"/>
      <c r="C3664" s="430"/>
      <c r="D3664" s="10"/>
    </row>
    <row r="3665" spans="1:4">
      <c r="A3665" s="10"/>
      <c r="B3665" s="10"/>
      <c r="C3665" s="430"/>
      <c r="D3665" s="10"/>
    </row>
    <row r="3666" spans="1:4">
      <c r="A3666" s="10"/>
      <c r="B3666" s="10"/>
      <c r="C3666" s="430"/>
      <c r="D3666" s="10"/>
    </row>
    <row r="3667" spans="1:4">
      <c r="A3667" s="10"/>
      <c r="B3667" s="10"/>
      <c r="C3667" s="430"/>
      <c r="D3667" s="10"/>
    </row>
    <row r="3668" spans="1:4">
      <c r="A3668" s="10"/>
      <c r="B3668" s="10"/>
      <c r="C3668" s="430"/>
      <c r="D3668" s="10"/>
    </row>
    <row r="3669" spans="1:4">
      <c r="A3669" s="10"/>
      <c r="B3669" s="10"/>
      <c r="C3669" s="430"/>
      <c r="D3669" s="10"/>
    </row>
    <row r="3670" spans="1:4">
      <c r="A3670" s="10"/>
      <c r="B3670" s="10"/>
      <c r="C3670" s="430"/>
      <c r="D3670" s="10"/>
    </row>
    <row r="3671" spans="1:4">
      <c r="A3671" s="10"/>
      <c r="B3671" s="10"/>
      <c r="C3671" s="430"/>
      <c r="D3671" s="10"/>
    </row>
    <row r="3672" spans="1:4">
      <c r="A3672" s="10"/>
      <c r="B3672" s="10"/>
      <c r="C3672" s="430"/>
      <c r="D3672" s="10"/>
    </row>
    <row r="3673" spans="1:4">
      <c r="A3673" s="10"/>
      <c r="B3673" s="10"/>
      <c r="C3673" s="430"/>
      <c r="D3673" s="10"/>
    </row>
    <row r="3674" spans="1:4">
      <c r="A3674" s="10"/>
      <c r="B3674" s="10"/>
      <c r="C3674" s="430"/>
      <c r="D3674" s="10"/>
    </row>
    <row r="3675" spans="1:4">
      <c r="A3675" s="10"/>
      <c r="B3675" s="10"/>
      <c r="C3675" s="430"/>
      <c r="D3675" s="10"/>
    </row>
    <row r="3676" spans="1:4">
      <c r="A3676" s="10"/>
      <c r="B3676" s="10"/>
      <c r="C3676" s="430"/>
      <c r="D3676" s="10"/>
    </row>
    <row r="3677" spans="1:4">
      <c r="A3677" s="10"/>
      <c r="B3677" s="10"/>
      <c r="C3677" s="430"/>
      <c r="D3677" s="10"/>
    </row>
    <row r="3678" spans="1:4">
      <c r="A3678" s="10"/>
      <c r="B3678" s="10"/>
      <c r="C3678" s="430"/>
      <c r="D3678" s="10"/>
    </row>
    <row r="3679" spans="1:4">
      <c r="A3679" s="10"/>
      <c r="B3679" s="10"/>
      <c r="C3679" s="430"/>
      <c r="D3679" s="10"/>
    </row>
    <row r="3680" spans="1:4">
      <c r="A3680" s="10"/>
      <c r="B3680" s="10"/>
      <c r="C3680" s="430"/>
      <c r="D3680" s="10"/>
    </row>
    <row r="3681" spans="1:4">
      <c r="A3681" s="10"/>
      <c r="B3681" s="10"/>
      <c r="C3681" s="430"/>
      <c r="D3681" s="10"/>
    </row>
    <row r="3682" spans="1:4">
      <c r="A3682" s="10"/>
      <c r="B3682" s="10"/>
      <c r="C3682" s="430"/>
      <c r="D3682" s="10"/>
    </row>
    <row r="3683" spans="1:4">
      <c r="A3683" s="10"/>
      <c r="B3683" s="10"/>
      <c r="C3683" s="430"/>
      <c r="D3683" s="10"/>
    </row>
    <row r="3684" spans="1:4">
      <c r="A3684" s="10"/>
      <c r="B3684" s="10"/>
      <c r="C3684" s="430"/>
      <c r="D3684" s="10"/>
    </row>
    <row r="3685" spans="1:4">
      <c r="A3685" s="10"/>
      <c r="B3685" s="10"/>
      <c r="C3685" s="430"/>
      <c r="D3685" s="10"/>
    </row>
    <row r="3686" spans="1:4">
      <c r="A3686" s="10"/>
      <c r="B3686" s="10"/>
      <c r="C3686" s="430"/>
      <c r="D3686" s="10"/>
    </row>
    <row r="3687" spans="1:4">
      <c r="A3687" s="10"/>
      <c r="B3687" s="10"/>
      <c r="C3687" s="430"/>
      <c r="D3687" s="10"/>
    </row>
    <row r="3688" spans="1:4">
      <c r="A3688" s="10"/>
      <c r="B3688" s="10"/>
      <c r="C3688" s="430"/>
      <c r="D3688" s="10"/>
    </row>
    <row r="3689" spans="1:4">
      <c r="A3689" s="10"/>
      <c r="B3689" s="10"/>
      <c r="C3689" s="430"/>
      <c r="D3689" s="10"/>
    </row>
    <row r="3690" spans="1:4">
      <c r="A3690" s="10"/>
      <c r="B3690" s="10"/>
      <c r="C3690" s="430"/>
      <c r="D3690" s="10"/>
    </row>
    <row r="3691" spans="1:4">
      <c r="A3691" s="10"/>
      <c r="B3691" s="10"/>
      <c r="C3691" s="430"/>
      <c r="D3691" s="10"/>
    </row>
    <row r="3692" spans="1:4">
      <c r="A3692" s="10"/>
      <c r="B3692" s="10"/>
      <c r="C3692" s="430"/>
      <c r="D3692" s="10"/>
    </row>
    <row r="3693" spans="1:4">
      <c r="A3693" s="10"/>
      <c r="B3693" s="10"/>
      <c r="C3693" s="430"/>
      <c r="D3693" s="10"/>
    </row>
    <row r="3694" spans="1:4">
      <c r="A3694" s="10"/>
      <c r="B3694" s="10"/>
      <c r="C3694" s="430"/>
      <c r="D3694" s="10"/>
    </row>
    <row r="3695" spans="1:4">
      <c r="A3695" s="10"/>
      <c r="B3695" s="10"/>
      <c r="C3695" s="430"/>
      <c r="D3695" s="10"/>
    </row>
    <row r="3696" spans="1:4">
      <c r="A3696" s="10"/>
      <c r="B3696" s="10"/>
      <c r="C3696" s="430"/>
      <c r="D3696" s="10"/>
    </row>
    <row r="3697" spans="1:4">
      <c r="A3697" s="10"/>
      <c r="B3697" s="10"/>
      <c r="C3697" s="430"/>
      <c r="D3697" s="10"/>
    </row>
    <row r="3698" spans="1:4">
      <c r="A3698" s="10"/>
      <c r="B3698" s="10"/>
      <c r="C3698" s="430"/>
      <c r="D3698" s="10"/>
    </row>
    <row r="3699" spans="1:4">
      <c r="A3699" s="10"/>
      <c r="B3699" s="10"/>
      <c r="C3699" s="430"/>
      <c r="D3699" s="10"/>
    </row>
    <row r="3700" spans="1:4">
      <c r="A3700" s="10"/>
      <c r="B3700" s="10"/>
      <c r="C3700" s="430"/>
      <c r="D3700" s="10"/>
    </row>
    <row r="3701" spans="1:4">
      <c r="A3701" s="10"/>
      <c r="B3701" s="10"/>
      <c r="C3701" s="430"/>
      <c r="D3701" s="10"/>
    </row>
    <row r="3702" spans="1:4">
      <c r="A3702" s="10"/>
      <c r="B3702" s="10"/>
      <c r="C3702" s="430"/>
      <c r="D3702" s="10"/>
    </row>
    <row r="3703" spans="1:4">
      <c r="A3703" s="10"/>
      <c r="B3703" s="10"/>
      <c r="C3703" s="430"/>
      <c r="D3703" s="10"/>
    </row>
    <row r="3704" spans="1:4">
      <c r="A3704" s="10"/>
      <c r="B3704" s="10"/>
      <c r="C3704" s="430"/>
      <c r="D3704" s="10"/>
    </row>
    <row r="3705" spans="1:4">
      <c r="A3705" s="10"/>
      <c r="B3705" s="10"/>
      <c r="C3705" s="430"/>
      <c r="D3705" s="10"/>
    </row>
    <row r="3706" spans="1:4">
      <c r="A3706" s="10"/>
      <c r="B3706" s="10"/>
      <c r="C3706" s="430"/>
      <c r="D3706" s="10"/>
    </row>
    <row r="3707" spans="1:4">
      <c r="A3707" s="10"/>
      <c r="B3707" s="10"/>
      <c r="C3707" s="430"/>
      <c r="D3707" s="10"/>
    </row>
    <row r="3708" spans="1:4">
      <c r="A3708" s="10"/>
      <c r="B3708" s="10"/>
      <c r="C3708" s="430"/>
      <c r="D3708" s="10"/>
    </row>
    <row r="3709" spans="1:4">
      <c r="A3709" s="10"/>
      <c r="B3709" s="10"/>
      <c r="C3709" s="430"/>
      <c r="D3709" s="10"/>
    </row>
    <row r="3710" spans="1:4">
      <c r="A3710" s="10"/>
      <c r="B3710" s="10"/>
      <c r="C3710" s="430"/>
      <c r="D3710" s="10"/>
    </row>
    <row r="3711" spans="1:4">
      <c r="A3711" s="10"/>
      <c r="B3711" s="10"/>
      <c r="C3711" s="430"/>
      <c r="D3711" s="10"/>
    </row>
    <row r="3712" spans="1:4">
      <c r="A3712" s="10"/>
      <c r="B3712" s="10"/>
      <c r="C3712" s="430"/>
      <c r="D3712" s="10"/>
    </row>
    <row r="3713" spans="1:4">
      <c r="A3713" s="10"/>
      <c r="B3713" s="10"/>
      <c r="C3713" s="430"/>
      <c r="D3713" s="10"/>
    </row>
    <row r="3714" spans="1:4">
      <c r="A3714" s="10"/>
      <c r="B3714" s="10"/>
      <c r="C3714" s="430"/>
      <c r="D3714" s="10"/>
    </row>
    <row r="3715" spans="1:4">
      <c r="A3715" s="10"/>
      <c r="B3715" s="10"/>
      <c r="C3715" s="430"/>
      <c r="D3715" s="10"/>
    </row>
    <row r="3716" spans="1:4">
      <c r="A3716" s="10"/>
      <c r="B3716" s="10"/>
      <c r="C3716" s="430"/>
      <c r="D3716" s="10"/>
    </row>
    <row r="3717" spans="1:4">
      <c r="A3717" s="10"/>
      <c r="B3717" s="10"/>
      <c r="C3717" s="430"/>
      <c r="D3717" s="10"/>
    </row>
    <row r="3718" spans="1:4">
      <c r="A3718" s="10"/>
      <c r="B3718" s="10"/>
      <c r="C3718" s="430"/>
      <c r="D3718" s="10"/>
    </row>
    <row r="3719" spans="1:4">
      <c r="A3719" s="10"/>
      <c r="B3719" s="10"/>
      <c r="C3719" s="430"/>
      <c r="D3719" s="10"/>
    </row>
    <row r="3720" spans="1:4">
      <c r="A3720" s="10"/>
      <c r="B3720" s="10"/>
      <c r="C3720" s="430"/>
      <c r="D3720" s="10"/>
    </row>
    <row r="3721" spans="1:4">
      <c r="A3721" s="10"/>
      <c r="B3721" s="10"/>
      <c r="C3721" s="430"/>
      <c r="D3721" s="10"/>
    </row>
    <row r="3722" spans="1:4">
      <c r="A3722" s="10"/>
      <c r="B3722" s="10"/>
      <c r="C3722" s="430"/>
      <c r="D3722" s="10"/>
    </row>
    <row r="3723" spans="1:4">
      <c r="A3723" s="10"/>
      <c r="B3723" s="10"/>
      <c r="C3723" s="430"/>
      <c r="D3723" s="10"/>
    </row>
    <row r="3724" spans="1:4">
      <c r="A3724" s="10"/>
      <c r="B3724" s="10"/>
      <c r="C3724" s="430"/>
      <c r="D3724" s="10"/>
    </row>
    <row r="3725" spans="1:4">
      <c r="A3725" s="10"/>
      <c r="B3725" s="10"/>
      <c r="C3725" s="430"/>
      <c r="D3725" s="10"/>
    </row>
    <row r="3726" spans="1:4">
      <c r="A3726" s="10"/>
      <c r="B3726" s="10"/>
      <c r="C3726" s="430"/>
      <c r="D3726" s="10"/>
    </row>
    <row r="3727" spans="1:4">
      <c r="A3727" s="10"/>
      <c r="B3727" s="10"/>
      <c r="C3727" s="430"/>
      <c r="D3727" s="10"/>
    </row>
    <row r="3728" spans="1:4">
      <c r="A3728" s="10"/>
      <c r="B3728" s="10"/>
      <c r="C3728" s="430"/>
      <c r="D3728" s="10"/>
    </row>
    <row r="3729" spans="1:4">
      <c r="A3729" s="10"/>
      <c r="B3729" s="10"/>
      <c r="C3729" s="430"/>
      <c r="D3729" s="10"/>
    </row>
    <row r="3730" spans="1:4">
      <c r="A3730" s="10"/>
      <c r="B3730" s="10"/>
      <c r="C3730" s="430"/>
      <c r="D3730" s="10"/>
    </row>
    <row r="3731" spans="1:4">
      <c r="A3731" s="10"/>
      <c r="B3731" s="10"/>
      <c r="C3731" s="430"/>
      <c r="D3731" s="10"/>
    </row>
    <row r="3732" spans="1:4">
      <c r="A3732" s="10"/>
      <c r="B3732" s="10"/>
      <c r="C3732" s="430"/>
      <c r="D3732" s="10"/>
    </row>
    <row r="3733" spans="1:4">
      <c r="A3733" s="10"/>
      <c r="B3733" s="10"/>
      <c r="C3733" s="430"/>
      <c r="D3733" s="10"/>
    </row>
    <row r="3734" spans="1:4">
      <c r="A3734" s="10"/>
      <c r="B3734" s="10"/>
      <c r="C3734" s="430"/>
      <c r="D3734" s="10"/>
    </row>
    <row r="3735" spans="1:4">
      <c r="A3735" s="10"/>
      <c r="B3735" s="10"/>
      <c r="C3735" s="430"/>
      <c r="D3735" s="10"/>
    </row>
    <row r="3736" spans="1:4">
      <c r="A3736" s="10"/>
      <c r="B3736" s="10"/>
      <c r="C3736" s="430"/>
      <c r="D3736" s="10"/>
    </row>
    <row r="3737" spans="1:4">
      <c r="A3737" s="10"/>
      <c r="B3737" s="10"/>
      <c r="C3737" s="430"/>
      <c r="D3737" s="10"/>
    </row>
    <row r="3738" spans="1:4">
      <c r="A3738" s="10"/>
      <c r="B3738" s="10"/>
      <c r="C3738" s="430"/>
      <c r="D3738" s="10"/>
    </row>
    <row r="3739" spans="1:4">
      <c r="A3739" s="10"/>
      <c r="B3739" s="10"/>
      <c r="C3739" s="430"/>
      <c r="D3739" s="10"/>
    </row>
    <row r="3740" spans="1:4">
      <c r="A3740" s="10"/>
      <c r="B3740" s="10"/>
      <c r="C3740" s="430"/>
      <c r="D3740" s="10"/>
    </row>
    <row r="3741" spans="1:4">
      <c r="A3741" s="10"/>
      <c r="B3741" s="10"/>
      <c r="C3741" s="430"/>
      <c r="D3741" s="10"/>
    </row>
    <row r="3742" spans="1:4">
      <c r="A3742" s="10"/>
      <c r="B3742" s="10"/>
      <c r="C3742" s="430"/>
      <c r="D3742" s="10"/>
    </row>
    <row r="3743" spans="1:4">
      <c r="A3743" s="10"/>
      <c r="B3743" s="10"/>
      <c r="C3743" s="430"/>
      <c r="D3743" s="10"/>
    </row>
    <row r="3744" spans="1:4">
      <c r="A3744" s="10"/>
      <c r="B3744" s="10"/>
      <c r="C3744" s="430"/>
      <c r="D3744" s="10"/>
    </row>
    <row r="3745" spans="1:4">
      <c r="A3745" s="10"/>
      <c r="B3745" s="10"/>
      <c r="C3745" s="430"/>
      <c r="D3745" s="10"/>
    </row>
    <row r="3746" spans="1:4">
      <c r="A3746" s="10"/>
      <c r="B3746" s="10"/>
      <c r="C3746" s="430"/>
      <c r="D3746" s="10"/>
    </row>
    <row r="3747" spans="1:4">
      <c r="A3747" s="10"/>
      <c r="B3747" s="10"/>
      <c r="C3747" s="430"/>
      <c r="D3747" s="10"/>
    </row>
    <row r="3748" spans="1:4">
      <c r="A3748" s="10"/>
      <c r="B3748" s="10"/>
      <c r="C3748" s="430"/>
      <c r="D3748" s="10"/>
    </row>
    <row r="3749" spans="1:4">
      <c r="A3749" s="10"/>
      <c r="B3749" s="10"/>
      <c r="C3749" s="430"/>
      <c r="D3749" s="10"/>
    </row>
    <row r="3750" spans="1:4">
      <c r="A3750" s="10"/>
      <c r="B3750" s="10"/>
      <c r="C3750" s="430"/>
      <c r="D3750" s="10"/>
    </row>
    <row r="3751" spans="1:4">
      <c r="A3751" s="10"/>
      <c r="B3751" s="10"/>
      <c r="C3751" s="430"/>
      <c r="D3751" s="10"/>
    </row>
    <row r="3752" spans="1:4">
      <c r="A3752" s="10"/>
      <c r="B3752" s="10"/>
      <c r="C3752" s="430"/>
      <c r="D3752" s="10"/>
    </row>
    <row r="3753" spans="1:4">
      <c r="A3753" s="10"/>
      <c r="B3753" s="10"/>
      <c r="C3753" s="430"/>
      <c r="D3753" s="10"/>
    </row>
    <row r="3754" spans="1:4">
      <c r="A3754" s="10"/>
      <c r="B3754" s="10"/>
      <c r="C3754" s="430"/>
      <c r="D3754" s="10"/>
    </row>
    <row r="3755" spans="1:4">
      <c r="A3755" s="10"/>
      <c r="B3755" s="10"/>
      <c r="C3755" s="430"/>
      <c r="D3755" s="10"/>
    </row>
    <row r="3756" spans="1:4">
      <c r="A3756" s="10"/>
      <c r="B3756" s="10"/>
      <c r="C3756" s="430"/>
      <c r="D3756" s="10"/>
    </row>
    <row r="3757" spans="1:4">
      <c r="A3757" s="10"/>
      <c r="B3757" s="10"/>
      <c r="C3757" s="430"/>
      <c r="D3757" s="10"/>
    </row>
    <row r="3758" spans="1:4">
      <c r="A3758" s="10"/>
      <c r="B3758" s="10"/>
      <c r="C3758" s="430"/>
      <c r="D3758" s="10"/>
    </row>
    <row r="3759" spans="1:4">
      <c r="A3759" s="10"/>
      <c r="B3759" s="10"/>
      <c r="C3759" s="430"/>
      <c r="D3759" s="10"/>
    </row>
    <row r="3760" spans="1:4">
      <c r="A3760" s="10"/>
      <c r="B3760" s="10"/>
      <c r="C3760" s="430"/>
      <c r="D3760" s="10"/>
    </row>
    <row r="3761" spans="1:4">
      <c r="A3761" s="10"/>
      <c r="B3761" s="10"/>
      <c r="C3761" s="430"/>
      <c r="D3761" s="10"/>
    </row>
    <row r="3762" spans="1:4">
      <c r="A3762" s="10"/>
      <c r="B3762" s="10"/>
      <c r="C3762" s="430"/>
      <c r="D3762" s="10"/>
    </row>
    <row r="3763" spans="1:4">
      <c r="A3763" s="10"/>
      <c r="B3763" s="10"/>
      <c r="C3763" s="430"/>
      <c r="D3763" s="10"/>
    </row>
    <row r="3764" spans="1:4">
      <c r="A3764" s="10"/>
      <c r="B3764" s="10"/>
      <c r="C3764" s="430"/>
      <c r="D3764" s="10"/>
    </row>
    <row r="3765" spans="1:4">
      <c r="A3765" s="10"/>
      <c r="B3765" s="10"/>
      <c r="C3765" s="430"/>
      <c r="D3765" s="10"/>
    </row>
    <row r="3766" spans="1:4">
      <c r="A3766" s="10"/>
      <c r="B3766" s="10"/>
      <c r="C3766" s="430"/>
      <c r="D3766" s="10"/>
    </row>
    <row r="3767" spans="1:4">
      <c r="A3767" s="10"/>
      <c r="B3767" s="10"/>
      <c r="C3767" s="430"/>
      <c r="D3767" s="10"/>
    </row>
    <row r="3768" spans="1:4">
      <c r="A3768" s="10"/>
      <c r="B3768" s="10"/>
      <c r="C3768" s="430"/>
      <c r="D3768" s="10"/>
    </row>
    <row r="3769" spans="1:4">
      <c r="A3769" s="10"/>
      <c r="B3769" s="10"/>
      <c r="C3769" s="430"/>
      <c r="D3769" s="10"/>
    </row>
    <row r="3770" spans="1:4">
      <c r="A3770" s="10"/>
      <c r="B3770" s="10"/>
      <c r="C3770" s="430"/>
      <c r="D3770" s="10"/>
    </row>
    <row r="3771" spans="1:4">
      <c r="A3771" s="10"/>
      <c r="B3771" s="10"/>
      <c r="C3771" s="430"/>
      <c r="D3771" s="10"/>
    </row>
    <row r="3772" spans="1:4">
      <c r="A3772" s="10"/>
      <c r="B3772" s="10"/>
      <c r="C3772" s="430"/>
      <c r="D3772" s="10"/>
    </row>
    <row r="3773" spans="1:4">
      <c r="A3773" s="10"/>
      <c r="B3773" s="10"/>
      <c r="C3773" s="430"/>
      <c r="D3773" s="10"/>
    </row>
    <row r="3774" spans="1:4">
      <c r="A3774" s="10"/>
      <c r="B3774" s="10"/>
      <c r="C3774" s="430"/>
      <c r="D3774" s="10"/>
    </row>
    <row r="3775" spans="1:4">
      <c r="A3775" s="10"/>
      <c r="B3775" s="10"/>
      <c r="C3775" s="430"/>
      <c r="D3775" s="10"/>
    </row>
    <row r="3776" spans="1:4">
      <c r="A3776" s="10"/>
      <c r="B3776" s="10"/>
      <c r="C3776" s="430"/>
      <c r="D3776" s="10"/>
    </row>
    <row r="3777" spans="1:4">
      <c r="A3777" s="10"/>
      <c r="B3777" s="10"/>
      <c r="C3777" s="430"/>
      <c r="D3777" s="10"/>
    </row>
    <row r="3778" spans="1:4">
      <c r="A3778" s="10"/>
      <c r="B3778" s="10"/>
      <c r="C3778" s="430"/>
      <c r="D3778" s="10"/>
    </row>
    <row r="3779" spans="1:4">
      <c r="A3779" s="10"/>
      <c r="B3779" s="10"/>
      <c r="C3779" s="430"/>
      <c r="D3779" s="10"/>
    </row>
    <row r="3780" spans="1:4">
      <c r="A3780" s="10"/>
      <c r="B3780" s="10"/>
      <c r="C3780" s="430"/>
      <c r="D3780" s="10"/>
    </row>
    <row r="3781" spans="1:4">
      <c r="A3781" s="10"/>
      <c r="B3781" s="10"/>
      <c r="C3781" s="430"/>
      <c r="D3781" s="10"/>
    </row>
    <row r="3782" spans="1:4">
      <c r="A3782" s="10"/>
      <c r="B3782" s="10"/>
      <c r="C3782" s="430"/>
      <c r="D3782" s="10"/>
    </row>
    <row r="3783" spans="1:4">
      <c r="A3783" s="10"/>
      <c r="B3783" s="10"/>
      <c r="C3783" s="430"/>
      <c r="D3783" s="10"/>
    </row>
    <row r="3784" spans="1:4">
      <c r="A3784" s="10"/>
      <c r="B3784" s="10"/>
      <c r="C3784" s="430"/>
      <c r="D3784" s="10"/>
    </row>
    <row r="3785" spans="1:4">
      <c r="A3785" s="10"/>
      <c r="B3785" s="10"/>
      <c r="C3785" s="430"/>
      <c r="D3785" s="10"/>
    </row>
    <row r="3786" spans="1:4">
      <c r="A3786" s="10"/>
      <c r="B3786" s="10"/>
      <c r="C3786" s="430"/>
      <c r="D3786" s="10"/>
    </row>
    <row r="3787" spans="1:4">
      <c r="A3787" s="10"/>
      <c r="B3787" s="10"/>
      <c r="C3787" s="430"/>
      <c r="D3787" s="10"/>
    </row>
    <row r="3788" spans="1:4">
      <c r="A3788" s="10"/>
      <c r="B3788" s="10"/>
      <c r="C3788" s="430"/>
      <c r="D3788" s="10"/>
    </row>
    <row r="3789" spans="1:4">
      <c r="A3789" s="10"/>
      <c r="B3789" s="10"/>
      <c r="C3789" s="430"/>
      <c r="D3789" s="10"/>
    </row>
    <row r="3790" spans="1:4">
      <c r="A3790" s="10"/>
      <c r="B3790" s="10"/>
      <c r="C3790" s="430"/>
      <c r="D3790" s="10"/>
    </row>
    <row r="3791" spans="1:4">
      <c r="A3791" s="10"/>
      <c r="B3791" s="10"/>
      <c r="C3791" s="430"/>
      <c r="D3791" s="10"/>
    </row>
    <row r="3792" spans="1:4">
      <c r="A3792" s="10"/>
      <c r="B3792" s="10"/>
      <c r="C3792" s="430"/>
      <c r="D3792" s="10"/>
    </row>
    <row r="3793" spans="1:4">
      <c r="A3793" s="10"/>
      <c r="B3793" s="10"/>
      <c r="C3793" s="430"/>
      <c r="D3793" s="10"/>
    </row>
    <row r="3794" spans="1:4">
      <c r="A3794" s="10"/>
      <c r="B3794" s="10"/>
      <c r="C3794" s="430"/>
      <c r="D3794" s="10"/>
    </row>
    <row r="3795" spans="1:4">
      <c r="A3795" s="10"/>
      <c r="B3795" s="10"/>
      <c r="C3795" s="430"/>
      <c r="D3795" s="10"/>
    </row>
    <row r="3796" spans="1:4">
      <c r="A3796" s="10"/>
      <c r="B3796" s="10"/>
      <c r="C3796" s="430"/>
      <c r="D3796" s="10"/>
    </row>
    <row r="3797" spans="1:4">
      <c r="A3797" s="10"/>
      <c r="B3797" s="10"/>
      <c r="C3797" s="430"/>
      <c r="D3797" s="10"/>
    </row>
    <row r="3798" spans="1:4">
      <c r="A3798" s="10"/>
      <c r="B3798" s="10"/>
      <c r="C3798" s="430"/>
      <c r="D3798" s="10"/>
    </row>
    <row r="3799" spans="1:4">
      <c r="A3799" s="10"/>
      <c r="B3799" s="10"/>
      <c r="C3799" s="430"/>
      <c r="D3799" s="10"/>
    </row>
    <row r="3800" spans="1:4">
      <c r="A3800" s="10"/>
      <c r="B3800" s="10"/>
      <c r="C3800" s="430"/>
      <c r="D3800" s="10"/>
    </row>
    <row r="3801" spans="1:4">
      <c r="A3801" s="10"/>
      <c r="B3801" s="10"/>
      <c r="C3801" s="430"/>
      <c r="D3801" s="10"/>
    </row>
    <row r="3802" spans="1:4">
      <c r="A3802" s="10"/>
      <c r="B3802" s="10"/>
      <c r="C3802" s="430"/>
      <c r="D3802" s="10"/>
    </row>
    <row r="3803" spans="1:4">
      <c r="A3803" s="10"/>
      <c r="B3803" s="10"/>
      <c r="C3803" s="430"/>
      <c r="D3803" s="10"/>
    </row>
    <row r="3804" spans="1:4">
      <c r="A3804" s="10"/>
      <c r="B3804" s="10"/>
      <c r="C3804" s="430"/>
      <c r="D3804" s="10"/>
    </row>
    <row r="3805" spans="1:4">
      <c r="A3805" s="10"/>
      <c r="B3805" s="10"/>
      <c r="C3805" s="430"/>
      <c r="D3805" s="10"/>
    </row>
    <row r="3806" spans="1:4">
      <c r="A3806" s="10"/>
      <c r="B3806" s="10"/>
      <c r="C3806" s="430"/>
      <c r="D3806" s="10"/>
    </row>
    <row r="3807" spans="1:4">
      <c r="A3807" s="10"/>
      <c r="B3807" s="10"/>
      <c r="C3807" s="430"/>
      <c r="D3807" s="10"/>
    </row>
    <row r="3808" spans="1:4">
      <c r="A3808" s="10"/>
      <c r="B3808" s="10"/>
      <c r="C3808" s="430"/>
      <c r="D3808" s="10"/>
    </row>
    <row r="3809" spans="1:4">
      <c r="A3809" s="10"/>
      <c r="B3809" s="10"/>
      <c r="C3809" s="430"/>
      <c r="D3809" s="10"/>
    </row>
    <row r="3810" spans="1:4">
      <c r="A3810" s="10"/>
      <c r="B3810" s="10"/>
      <c r="C3810" s="430"/>
      <c r="D3810" s="10"/>
    </row>
    <row r="3811" spans="1:4">
      <c r="A3811" s="10"/>
      <c r="B3811" s="10"/>
      <c r="C3811" s="430"/>
      <c r="D3811" s="10"/>
    </row>
    <row r="3812" spans="1:4">
      <c r="A3812" s="10"/>
      <c r="B3812" s="10"/>
      <c r="C3812" s="430"/>
      <c r="D3812" s="10"/>
    </row>
    <row r="3813" spans="1:4">
      <c r="A3813" s="10"/>
      <c r="B3813" s="10"/>
      <c r="C3813" s="430"/>
      <c r="D3813" s="10"/>
    </row>
    <row r="3814" spans="1:4">
      <c r="A3814" s="10"/>
      <c r="B3814" s="10"/>
      <c r="C3814" s="430"/>
      <c r="D3814" s="10"/>
    </row>
    <row r="3815" spans="1:4">
      <c r="A3815" s="10"/>
      <c r="B3815" s="10"/>
      <c r="C3815" s="430"/>
      <c r="D3815" s="10"/>
    </row>
    <row r="3816" spans="1:4">
      <c r="A3816" s="10"/>
      <c r="B3816" s="10"/>
      <c r="C3816" s="430"/>
      <c r="D3816" s="10"/>
    </row>
    <row r="3817" spans="1:4">
      <c r="A3817" s="10"/>
      <c r="B3817" s="10"/>
      <c r="C3817" s="430"/>
      <c r="D3817" s="10"/>
    </row>
    <row r="3818" spans="1:4">
      <c r="A3818" s="10"/>
      <c r="B3818" s="10"/>
      <c r="C3818" s="430"/>
      <c r="D3818" s="10"/>
    </row>
    <row r="3819" spans="1:4">
      <c r="A3819" s="10"/>
      <c r="B3819" s="10"/>
      <c r="C3819" s="430"/>
      <c r="D3819" s="10"/>
    </row>
    <row r="3820" spans="1:4">
      <c r="A3820" s="10"/>
      <c r="B3820" s="10"/>
      <c r="C3820" s="430"/>
      <c r="D3820" s="10"/>
    </row>
    <row r="3821" spans="1:4">
      <c r="A3821" s="10"/>
      <c r="B3821" s="10"/>
      <c r="C3821" s="430"/>
      <c r="D3821" s="10"/>
    </row>
    <row r="3822" spans="1:4">
      <c r="A3822" s="10"/>
      <c r="B3822" s="10"/>
      <c r="C3822" s="430"/>
      <c r="D3822" s="10"/>
    </row>
    <row r="3823" spans="1:4">
      <c r="A3823" s="10"/>
      <c r="B3823" s="10"/>
      <c r="C3823" s="430"/>
      <c r="D3823" s="10"/>
    </row>
    <row r="3824" spans="1:4">
      <c r="A3824" s="10"/>
      <c r="B3824" s="10"/>
      <c r="C3824" s="430"/>
      <c r="D3824" s="10"/>
    </row>
    <row r="3825" spans="1:4">
      <c r="A3825" s="10"/>
      <c r="B3825" s="10"/>
      <c r="C3825" s="430"/>
      <c r="D3825" s="10"/>
    </row>
    <row r="3826" spans="1:4">
      <c r="A3826" s="10"/>
      <c r="B3826" s="10"/>
      <c r="C3826" s="430"/>
      <c r="D3826" s="10"/>
    </row>
    <row r="3827" spans="1:4">
      <c r="A3827" s="10"/>
      <c r="B3827" s="10"/>
      <c r="C3827" s="430"/>
      <c r="D3827" s="10"/>
    </row>
    <row r="3828" spans="1:4">
      <c r="A3828" s="10"/>
      <c r="B3828" s="10"/>
      <c r="C3828" s="430"/>
      <c r="D3828" s="10"/>
    </row>
    <row r="3829" spans="1:4">
      <c r="A3829" s="10"/>
      <c r="B3829" s="10"/>
      <c r="C3829" s="430"/>
      <c r="D3829" s="10"/>
    </row>
    <row r="3830" spans="1:4">
      <c r="A3830" s="10"/>
      <c r="B3830" s="10"/>
      <c r="C3830" s="430"/>
      <c r="D3830" s="10"/>
    </row>
    <row r="3831" spans="1:4">
      <c r="A3831" s="10"/>
      <c r="B3831" s="10"/>
      <c r="C3831" s="430"/>
      <c r="D3831" s="10"/>
    </row>
    <row r="3832" spans="1:4">
      <c r="A3832" s="10"/>
      <c r="B3832" s="10"/>
      <c r="C3832" s="430"/>
      <c r="D3832" s="10"/>
    </row>
    <row r="3833" spans="1:4">
      <c r="A3833" s="10"/>
      <c r="B3833" s="10"/>
      <c r="C3833" s="430"/>
      <c r="D3833" s="10"/>
    </row>
    <row r="3834" spans="1:4">
      <c r="A3834" s="10"/>
      <c r="B3834" s="10"/>
      <c r="C3834" s="430"/>
      <c r="D3834" s="10"/>
    </row>
    <row r="3835" spans="1:4">
      <c r="A3835" s="10"/>
      <c r="B3835" s="10"/>
      <c r="C3835" s="430"/>
      <c r="D3835" s="10"/>
    </row>
    <row r="3836" spans="1:4">
      <c r="A3836" s="10"/>
      <c r="B3836" s="10"/>
      <c r="C3836" s="430"/>
      <c r="D3836" s="10"/>
    </row>
    <row r="3837" spans="1:4">
      <c r="A3837" s="10"/>
      <c r="B3837" s="10"/>
      <c r="C3837" s="430"/>
      <c r="D3837" s="10"/>
    </row>
    <row r="3838" spans="1:4">
      <c r="A3838" s="10"/>
      <c r="B3838" s="10"/>
      <c r="C3838" s="430"/>
      <c r="D3838" s="10"/>
    </row>
    <row r="3839" spans="1:4">
      <c r="A3839" s="10"/>
      <c r="B3839" s="10"/>
      <c r="C3839" s="430"/>
      <c r="D3839" s="10"/>
    </row>
    <row r="3840" spans="1:4">
      <c r="A3840" s="10"/>
      <c r="B3840" s="10"/>
      <c r="C3840" s="430"/>
      <c r="D3840" s="10"/>
    </row>
    <row r="3841" spans="1:4">
      <c r="A3841" s="10"/>
      <c r="B3841" s="10"/>
      <c r="C3841" s="430"/>
      <c r="D3841" s="10"/>
    </row>
    <row r="3842" spans="1:4">
      <c r="A3842" s="10"/>
      <c r="B3842" s="10"/>
      <c r="C3842" s="430"/>
      <c r="D3842" s="10"/>
    </row>
    <row r="3843" spans="1:4">
      <c r="A3843" s="10"/>
      <c r="B3843" s="10"/>
      <c r="C3843" s="430"/>
      <c r="D3843" s="10"/>
    </row>
    <row r="3844" spans="1:4">
      <c r="A3844" s="10"/>
      <c r="B3844" s="10"/>
      <c r="C3844" s="430"/>
      <c r="D3844" s="10"/>
    </row>
    <row r="3845" spans="1:4">
      <c r="A3845" s="10"/>
      <c r="B3845" s="10"/>
      <c r="C3845" s="430"/>
      <c r="D3845" s="10"/>
    </row>
    <row r="3846" spans="1:4">
      <c r="A3846" s="10"/>
      <c r="B3846" s="10"/>
      <c r="C3846" s="430"/>
      <c r="D3846" s="10"/>
    </row>
    <row r="3847" spans="1:4">
      <c r="A3847" s="10"/>
      <c r="B3847" s="10"/>
      <c r="C3847" s="430"/>
      <c r="D3847" s="10"/>
    </row>
    <row r="3848" spans="1:4">
      <c r="A3848" s="10"/>
      <c r="B3848" s="10"/>
      <c r="C3848" s="430"/>
      <c r="D3848" s="10"/>
    </row>
    <row r="3849" spans="1:4">
      <c r="A3849" s="10"/>
      <c r="B3849" s="10"/>
      <c r="C3849" s="430"/>
      <c r="D3849" s="10"/>
    </row>
    <row r="3850" spans="1:4">
      <c r="A3850" s="10"/>
      <c r="B3850" s="10"/>
      <c r="C3850" s="430"/>
      <c r="D3850" s="10"/>
    </row>
    <row r="3851" spans="1:4">
      <c r="A3851" s="10"/>
      <c r="B3851" s="10"/>
      <c r="C3851" s="430"/>
      <c r="D3851" s="10"/>
    </row>
    <row r="3852" spans="1:4">
      <c r="A3852" s="10"/>
      <c r="B3852" s="10"/>
      <c r="C3852" s="430"/>
      <c r="D3852" s="10"/>
    </row>
    <row r="3853" spans="1:4">
      <c r="A3853" s="10"/>
      <c r="B3853" s="10"/>
      <c r="C3853" s="430"/>
      <c r="D3853" s="10"/>
    </row>
    <row r="3854" spans="1:4">
      <c r="A3854" s="10"/>
      <c r="B3854" s="10"/>
      <c r="C3854" s="430"/>
      <c r="D3854" s="10"/>
    </row>
    <row r="3855" spans="1:4">
      <c r="A3855" s="10"/>
      <c r="B3855" s="10"/>
      <c r="C3855" s="430"/>
      <c r="D3855" s="10"/>
    </row>
    <row r="3856" spans="1:4">
      <c r="A3856" s="10"/>
      <c r="B3856" s="10"/>
      <c r="C3856" s="430"/>
      <c r="D3856" s="10"/>
    </row>
    <row r="3857" spans="1:4">
      <c r="A3857" s="10"/>
      <c r="B3857" s="10"/>
      <c r="C3857" s="430"/>
      <c r="D3857" s="10"/>
    </row>
    <row r="3858" spans="1:4">
      <c r="A3858" s="10"/>
      <c r="B3858" s="10"/>
      <c r="C3858" s="430"/>
      <c r="D3858" s="10"/>
    </row>
    <row r="3859" spans="1:4">
      <c r="A3859" s="10"/>
      <c r="B3859" s="10"/>
      <c r="C3859" s="430"/>
      <c r="D3859" s="10"/>
    </row>
    <row r="3860" spans="1:4">
      <c r="A3860" s="10"/>
      <c r="B3860" s="10"/>
      <c r="C3860" s="430"/>
      <c r="D3860" s="10"/>
    </row>
    <row r="3861" spans="1:4">
      <c r="A3861" s="10"/>
      <c r="B3861" s="10"/>
      <c r="C3861" s="430"/>
      <c r="D3861" s="10"/>
    </row>
    <row r="3862" spans="1:4">
      <c r="A3862" s="10"/>
      <c r="B3862" s="10"/>
      <c r="C3862" s="430"/>
      <c r="D3862" s="10"/>
    </row>
    <row r="3863" spans="1:4">
      <c r="A3863" s="10"/>
      <c r="B3863" s="10"/>
      <c r="C3863" s="430"/>
      <c r="D3863" s="10"/>
    </row>
    <row r="3864" spans="1:4">
      <c r="A3864" s="10"/>
      <c r="B3864" s="10"/>
      <c r="C3864" s="430"/>
      <c r="D3864" s="10"/>
    </row>
    <row r="3865" spans="1:4">
      <c r="A3865" s="10"/>
      <c r="B3865" s="10"/>
      <c r="C3865" s="430"/>
      <c r="D3865" s="10"/>
    </row>
    <row r="3866" spans="1:4">
      <c r="A3866" s="10"/>
      <c r="B3866" s="10"/>
      <c r="C3866" s="430"/>
      <c r="D3866" s="10"/>
    </row>
    <row r="3867" spans="1:4">
      <c r="A3867" s="10"/>
      <c r="B3867" s="10"/>
      <c r="C3867" s="430"/>
      <c r="D3867" s="10"/>
    </row>
    <row r="3868" spans="1:4">
      <c r="A3868" s="10"/>
      <c r="B3868" s="10"/>
      <c r="C3868" s="430"/>
      <c r="D3868" s="10"/>
    </row>
    <row r="3869" spans="1:4">
      <c r="A3869" s="10"/>
      <c r="B3869" s="10"/>
      <c r="C3869" s="430"/>
      <c r="D3869" s="10"/>
    </row>
    <row r="3870" spans="1:4">
      <c r="A3870" s="10"/>
      <c r="B3870" s="10"/>
      <c r="C3870" s="430"/>
      <c r="D3870" s="10"/>
    </row>
    <row r="3871" spans="1:4">
      <c r="A3871" s="10"/>
      <c r="B3871" s="10"/>
      <c r="C3871" s="430"/>
      <c r="D3871" s="10"/>
    </row>
    <row r="3872" spans="1:4">
      <c r="A3872" s="10"/>
      <c r="B3872" s="10"/>
      <c r="C3872" s="430"/>
      <c r="D3872" s="10"/>
    </row>
    <row r="3873" spans="1:4">
      <c r="A3873" s="10"/>
      <c r="B3873" s="10"/>
      <c r="C3873" s="430"/>
      <c r="D3873" s="10"/>
    </row>
    <row r="3874" spans="1:4">
      <c r="A3874" s="10"/>
      <c r="B3874" s="10"/>
      <c r="C3874" s="430"/>
      <c r="D3874" s="10"/>
    </row>
    <row r="3875" spans="1:4">
      <c r="A3875" s="10"/>
      <c r="B3875" s="10"/>
      <c r="C3875" s="430"/>
      <c r="D3875" s="10"/>
    </row>
    <row r="3876" spans="1:4">
      <c r="A3876" s="10"/>
      <c r="B3876" s="10"/>
      <c r="C3876" s="430"/>
      <c r="D3876" s="10"/>
    </row>
    <row r="3877" spans="1:4">
      <c r="A3877" s="10"/>
      <c r="B3877" s="10"/>
      <c r="C3877" s="430"/>
      <c r="D3877" s="10"/>
    </row>
    <row r="3878" spans="1:4">
      <c r="A3878" s="10"/>
      <c r="B3878" s="10"/>
      <c r="C3878" s="430"/>
      <c r="D3878" s="10"/>
    </row>
    <row r="3879" spans="1:4">
      <c r="A3879" s="10"/>
      <c r="B3879" s="10"/>
      <c r="C3879" s="430"/>
      <c r="D3879" s="10"/>
    </row>
    <row r="3880" spans="1:4">
      <c r="A3880" s="10"/>
      <c r="B3880" s="10"/>
      <c r="C3880" s="430"/>
      <c r="D3880" s="10"/>
    </row>
    <row r="3881" spans="1:4">
      <c r="A3881" s="10"/>
      <c r="B3881" s="10"/>
      <c r="C3881" s="430"/>
      <c r="D3881" s="10"/>
    </row>
    <row r="3882" spans="1:4">
      <c r="A3882" s="10"/>
      <c r="B3882" s="10"/>
      <c r="C3882" s="430"/>
      <c r="D3882" s="10"/>
    </row>
    <row r="3883" spans="1:4">
      <c r="A3883" s="10"/>
      <c r="B3883" s="10"/>
      <c r="C3883" s="430"/>
      <c r="D3883" s="10"/>
    </row>
    <row r="3884" spans="1:4">
      <c r="A3884" s="10"/>
      <c r="B3884" s="10"/>
      <c r="C3884" s="430"/>
      <c r="D3884" s="10"/>
    </row>
    <row r="3885" spans="1:4">
      <c r="A3885" s="10"/>
      <c r="B3885" s="10"/>
      <c r="C3885" s="430"/>
      <c r="D3885" s="10"/>
    </row>
    <row r="3886" spans="1:4">
      <c r="A3886" s="10"/>
      <c r="B3886" s="10"/>
      <c r="C3886" s="430"/>
      <c r="D3886" s="10"/>
    </row>
    <row r="3887" spans="1:4">
      <c r="A3887" s="10"/>
      <c r="B3887" s="10"/>
      <c r="C3887" s="430"/>
      <c r="D3887" s="10"/>
    </row>
    <row r="3888" spans="1:4">
      <c r="A3888" s="10"/>
      <c r="B3888" s="10"/>
      <c r="C3888" s="430"/>
      <c r="D3888" s="10"/>
    </row>
    <row r="3889" spans="1:4">
      <c r="A3889" s="10"/>
      <c r="B3889" s="10"/>
      <c r="C3889" s="430"/>
      <c r="D3889" s="10"/>
    </row>
    <row r="3890" spans="1:4">
      <c r="A3890" s="10"/>
      <c r="B3890" s="10"/>
      <c r="C3890" s="430"/>
      <c r="D3890" s="10"/>
    </row>
    <row r="3891" spans="1:4">
      <c r="A3891" s="10"/>
      <c r="B3891" s="10"/>
      <c r="C3891" s="430"/>
      <c r="D3891" s="10"/>
    </row>
    <row r="3892" spans="1:4">
      <c r="A3892" s="10"/>
      <c r="B3892" s="10"/>
      <c r="C3892" s="430"/>
      <c r="D3892" s="10"/>
    </row>
    <row r="3893" spans="1:4">
      <c r="A3893" s="10"/>
      <c r="B3893" s="10"/>
      <c r="C3893" s="430"/>
      <c r="D3893" s="10"/>
    </row>
    <row r="3894" spans="1:4">
      <c r="A3894" s="10"/>
      <c r="B3894" s="10"/>
      <c r="C3894" s="430"/>
      <c r="D3894" s="10"/>
    </row>
    <row r="3895" spans="1:4">
      <c r="A3895" s="10"/>
      <c r="B3895" s="10"/>
      <c r="C3895" s="430"/>
      <c r="D3895" s="10"/>
    </row>
    <row r="3896" spans="1:4">
      <c r="A3896" s="10"/>
      <c r="B3896" s="10"/>
      <c r="C3896" s="430"/>
      <c r="D3896" s="10"/>
    </row>
    <row r="3897" spans="1:4">
      <c r="A3897" s="10"/>
      <c r="B3897" s="10"/>
      <c r="C3897" s="430"/>
      <c r="D3897" s="10"/>
    </row>
    <row r="3898" spans="1:4">
      <c r="A3898" s="10"/>
      <c r="B3898" s="10"/>
      <c r="C3898" s="430"/>
      <c r="D3898" s="10"/>
    </row>
    <row r="3899" spans="1:4">
      <c r="A3899" s="10"/>
      <c r="B3899" s="10"/>
      <c r="C3899" s="430"/>
      <c r="D3899" s="10"/>
    </row>
    <row r="3900" spans="1:4">
      <c r="A3900" s="10"/>
      <c r="B3900" s="10"/>
      <c r="C3900" s="430"/>
      <c r="D3900" s="10"/>
    </row>
    <row r="3901" spans="1:4">
      <c r="A3901" s="10"/>
      <c r="B3901" s="10"/>
      <c r="C3901" s="430"/>
      <c r="D3901" s="10"/>
    </row>
    <row r="3902" spans="1:4">
      <c r="A3902" s="10"/>
      <c r="B3902" s="10"/>
      <c r="C3902" s="430"/>
      <c r="D3902" s="10"/>
    </row>
    <row r="3903" spans="1:4">
      <c r="A3903" s="10"/>
      <c r="B3903" s="10"/>
      <c r="C3903" s="430"/>
      <c r="D3903" s="10"/>
    </row>
    <row r="3904" spans="1:4">
      <c r="A3904" s="10"/>
      <c r="B3904" s="10"/>
      <c r="C3904" s="430"/>
      <c r="D3904" s="10"/>
    </row>
    <row r="3905" spans="1:4">
      <c r="A3905" s="10"/>
      <c r="B3905" s="10"/>
      <c r="C3905" s="430"/>
      <c r="D3905" s="10"/>
    </row>
    <row r="3906" spans="1:4">
      <c r="A3906" s="10"/>
      <c r="B3906" s="10"/>
      <c r="C3906" s="430"/>
      <c r="D3906" s="10"/>
    </row>
    <row r="3907" spans="1:4">
      <c r="A3907" s="10"/>
      <c r="B3907" s="10"/>
      <c r="C3907" s="430"/>
      <c r="D3907" s="10"/>
    </row>
    <row r="3908" spans="1:4">
      <c r="A3908" s="10"/>
      <c r="B3908" s="10"/>
      <c r="C3908" s="430"/>
      <c r="D3908" s="10"/>
    </row>
    <row r="3909" spans="1:4">
      <c r="A3909" s="10"/>
      <c r="B3909" s="10"/>
      <c r="C3909" s="430"/>
      <c r="D3909" s="10"/>
    </row>
    <row r="3910" spans="1:4">
      <c r="A3910" s="10"/>
      <c r="B3910" s="10"/>
      <c r="C3910" s="430"/>
      <c r="D3910" s="10"/>
    </row>
    <row r="3911" spans="1:4">
      <c r="A3911" s="10"/>
      <c r="B3911" s="10"/>
      <c r="C3911" s="430"/>
      <c r="D3911" s="10"/>
    </row>
    <row r="3912" spans="1:4">
      <c r="A3912" s="10"/>
      <c r="B3912" s="10"/>
      <c r="C3912" s="430"/>
      <c r="D3912" s="10"/>
    </row>
    <row r="3913" spans="1:4">
      <c r="A3913" s="10"/>
      <c r="B3913" s="10"/>
      <c r="C3913" s="430"/>
      <c r="D3913" s="10"/>
    </row>
    <row r="3914" spans="1:4">
      <c r="A3914" s="10"/>
      <c r="B3914" s="10"/>
      <c r="C3914" s="430"/>
      <c r="D3914" s="10"/>
    </row>
    <row r="3915" spans="1:4">
      <c r="A3915" s="10"/>
      <c r="B3915" s="10"/>
      <c r="C3915" s="430"/>
      <c r="D3915" s="10"/>
    </row>
    <row r="3916" spans="1:4">
      <c r="A3916" s="10"/>
      <c r="B3916" s="10"/>
      <c r="C3916" s="430"/>
      <c r="D3916" s="10"/>
    </row>
    <row r="3917" spans="1:4">
      <c r="A3917" s="10"/>
      <c r="B3917" s="10"/>
      <c r="C3917" s="430"/>
      <c r="D3917" s="10"/>
    </row>
    <row r="3918" spans="1:4">
      <c r="A3918" s="10"/>
      <c r="B3918" s="10"/>
      <c r="C3918" s="430"/>
      <c r="D3918" s="10"/>
    </row>
    <row r="3919" spans="1:4">
      <c r="A3919" s="10"/>
      <c r="B3919" s="10"/>
      <c r="C3919" s="430"/>
      <c r="D3919" s="10"/>
    </row>
    <row r="3920" spans="1:4">
      <c r="A3920" s="10"/>
      <c r="B3920" s="10"/>
      <c r="C3920" s="430"/>
      <c r="D3920" s="10"/>
    </row>
    <row r="3921" spans="1:4">
      <c r="A3921" s="10"/>
      <c r="B3921" s="10"/>
      <c r="C3921" s="430"/>
      <c r="D3921" s="10"/>
    </row>
    <row r="3922" spans="1:4">
      <c r="A3922" s="10"/>
      <c r="B3922" s="10"/>
      <c r="C3922" s="430"/>
      <c r="D3922" s="10"/>
    </row>
    <row r="3923" spans="1:4">
      <c r="A3923" s="10"/>
      <c r="B3923" s="10"/>
      <c r="C3923" s="430"/>
      <c r="D3923" s="10"/>
    </row>
    <row r="3924" spans="1:4">
      <c r="A3924" s="10"/>
      <c r="B3924" s="10"/>
      <c r="C3924" s="430"/>
      <c r="D3924" s="10"/>
    </row>
    <row r="3925" spans="1:4">
      <c r="A3925" s="10"/>
      <c r="B3925" s="10"/>
      <c r="C3925" s="430"/>
      <c r="D3925" s="10"/>
    </row>
    <row r="3926" spans="1:4">
      <c r="A3926" s="10"/>
      <c r="B3926" s="10"/>
      <c r="C3926" s="430"/>
      <c r="D3926" s="10"/>
    </row>
    <row r="3927" spans="1:4">
      <c r="A3927" s="10"/>
      <c r="B3927" s="10"/>
      <c r="C3927" s="430"/>
      <c r="D3927" s="10"/>
    </row>
    <row r="3928" spans="1:4">
      <c r="A3928" s="10"/>
      <c r="B3928" s="10"/>
      <c r="C3928" s="430"/>
      <c r="D3928" s="10"/>
    </row>
    <row r="3929" spans="1:4">
      <c r="A3929" s="10"/>
      <c r="B3929" s="10"/>
      <c r="C3929" s="430"/>
      <c r="D3929" s="10"/>
    </row>
    <row r="3930" spans="1:4">
      <c r="A3930" s="10"/>
      <c r="B3930" s="10"/>
      <c r="C3930" s="430"/>
      <c r="D3930" s="10"/>
    </row>
    <row r="3931" spans="1:4">
      <c r="A3931" s="10"/>
      <c r="B3931" s="10"/>
      <c r="C3931" s="430"/>
      <c r="D3931" s="10"/>
    </row>
    <row r="3932" spans="1:4">
      <c r="A3932" s="10"/>
      <c r="B3932" s="10"/>
      <c r="C3932" s="430"/>
      <c r="D3932" s="10"/>
    </row>
    <row r="3933" spans="1:4">
      <c r="A3933" s="10"/>
      <c r="B3933" s="10"/>
      <c r="C3933" s="430"/>
      <c r="D3933" s="10"/>
    </row>
    <row r="3934" spans="1:4">
      <c r="A3934" s="10"/>
      <c r="B3934" s="10"/>
      <c r="C3934" s="430"/>
      <c r="D3934" s="10"/>
    </row>
    <row r="3935" spans="1:4">
      <c r="A3935" s="10"/>
      <c r="B3935" s="10"/>
      <c r="C3935" s="430"/>
      <c r="D3935" s="10"/>
    </row>
    <row r="3936" spans="1:4">
      <c r="A3936" s="10"/>
      <c r="B3936" s="10"/>
      <c r="C3936" s="430"/>
      <c r="D3936" s="10"/>
    </row>
    <row r="3937" spans="1:4">
      <c r="A3937" s="10"/>
      <c r="B3937" s="10"/>
      <c r="C3937" s="430"/>
      <c r="D3937" s="10"/>
    </row>
    <row r="3938" spans="1:4">
      <c r="A3938" s="10"/>
      <c r="B3938" s="10"/>
      <c r="C3938" s="430"/>
      <c r="D3938" s="10"/>
    </row>
    <row r="3939" spans="1:4">
      <c r="A3939" s="10"/>
      <c r="B3939" s="10"/>
      <c r="C3939" s="430"/>
      <c r="D3939" s="10"/>
    </row>
    <row r="3940" spans="1:4">
      <c r="A3940" s="10"/>
      <c r="B3940" s="10"/>
      <c r="C3940" s="430"/>
      <c r="D3940" s="10"/>
    </row>
    <row r="3941" spans="1:4">
      <c r="A3941" s="10"/>
      <c r="B3941" s="10"/>
      <c r="C3941" s="430"/>
      <c r="D3941" s="10"/>
    </row>
    <row r="3942" spans="1:4">
      <c r="A3942" s="10"/>
      <c r="B3942" s="10"/>
      <c r="C3942" s="430"/>
      <c r="D3942" s="10"/>
    </row>
    <row r="3943" spans="1:4">
      <c r="A3943" s="10"/>
      <c r="B3943" s="10"/>
      <c r="C3943" s="430"/>
      <c r="D3943" s="10"/>
    </row>
    <row r="3944" spans="1:4">
      <c r="A3944" s="10"/>
      <c r="B3944" s="10"/>
      <c r="C3944" s="430"/>
      <c r="D3944" s="10"/>
    </row>
    <row r="3945" spans="1:4">
      <c r="A3945" s="10"/>
      <c r="B3945" s="10"/>
      <c r="C3945" s="430"/>
      <c r="D3945" s="10"/>
    </row>
    <row r="3946" spans="1:4">
      <c r="A3946" s="10"/>
      <c r="B3946" s="10"/>
      <c r="C3946" s="430"/>
      <c r="D3946" s="10"/>
    </row>
    <row r="3947" spans="1:4">
      <c r="A3947" s="10"/>
      <c r="B3947" s="10"/>
      <c r="C3947" s="430"/>
      <c r="D3947" s="10"/>
    </row>
    <row r="3948" spans="1:4">
      <c r="A3948" s="10"/>
      <c r="B3948" s="10"/>
      <c r="C3948" s="430"/>
      <c r="D3948" s="10"/>
    </row>
    <row r="3949" spans="1:4">
      <c r="A3949" s="10"/>
      <c r="B3949" s="10"/>
      <c r="C3949" s="430"/>
      <c r="D3949" s="10"/>
    </row>
    <row r="3950" spans="1:4">
      <c r="A3950" s="10"/>
      <c r="B3950" s="10"/>
      <c r="C3950" s="430"/>
      <c r="D3950" s="10"/>
    </row>
    <row r="3951" spans="1:4">
      <c r="A3951" s="10"/>
      <c r="B3951" s="10"/>
      <c r="C3951" s="430"/>
      <c r="D3951" s="10"/>
    </row>
    <row r="3952" spans="1:4">
      <c r="A3952" s="10"/>
      <c r="B3952" s="10"/>
      <c r="C3952" s="430"/>
      <c r="D3952" s="10"/>
    </row>
    <row r="3953" spans="1:4">
      <c r="A3953" s="10"/>
      <c r="B3953" s="10"/>
      <c r="C3953" s="430"/>
      <c r="D3953" s="10"/>
    </row>
    <row r="3954" spans="1:4">
      <c r="A3954" s="10"/>
      <c r="B3954" s="10"/>
      <c r="C3954" s="430"/>
      <c r="D3954" s="10"/>
    </row>
    <row r="3955" spans="1:4">
      <c r="A3955" s="10"/>
      <c r="B3955" s="10"/>
      <c r="C3955" s="430"/>
      <c r="D3955" s="10"/>
    </row>
    <row r="3956" spans="1:4">
      <c r="A3956" s="10"/>
      <c r="B3956" s="10"/>
      <c r="C3956" s="430"/>
      <c r="D3956" s="10"/>
    </row>
    <row r="3957" spans="1:4">
      <c r="A3957" s="10"/>
      <c r="B3957" s="10"/>
      <c r="C3957" s="430"/>
      <c r="D3957" s="10"/>
    </row>
    <row r="3958" spans="1:4">
      <c r="A3958" s="10"/>
      <c r="B3958" s="10"/>
      <c r="C3958" s="430"/>
      <c r="D3958" s="10"/>
    </row>
    <row r="3959" spans="1:4">
      <c r="A3959" s="10"/>
      <c r="B3959" s="10"/>
      <c r="C3959" s="430"/>
      <c r="D3959" s="10"/>
    </row>
    <row r="3960" spans="1:4">
      <c r="A3960" s="10"/>
      <c r="B3960" s="10"/>
      <c r="C3960" s="430"/>
      <c r="D3960" s="10"/>
    </row>
    <row r="3961" spans="1:4">
      <c r="A3961" s="10"/>
      <c r="B3961" s="10"/>
      <c r="C3961" s="430"/>
      <c r="D3961" s="10"/>
    </row>
    <row r="3962" spans="1:4">
      <c r="A3962" s="10"/>
      <c r="B3962" s="10"/>
      <c r="C3962" s="430"/>
      <c r="D3962" s="10"/>
    </row>
    <row r="3963" spans="1:4">
      <c r="A3963" s="10"/>
      <c r="B3963" s="10"/>
      <c r="C3963" s="430"/>
      <c r="D3963" s="10"/>
    </row>
    <row r="3964" spans="1:4">
      <c r="A3964" s="10"/>
      <c r="B3964" s="10"/>
      <c r="C3964" s="430"/>
      <c r="D3964" s="10"/>
    </row>
    <row r="3965" spans="1:4">
      <c r="A3965" s="10"/>
      <c r="B3965" s="10"/>
      <c r="C3965" s="430"/>
      <c r="D3965" s="10"/>
    </row>
    <row r="3966" spans="1:4">
      <c r="A3966" s="10"/>
      <c r="B3966" s="10"/>
      <c r="C3966" s="430"/>
      <c r="D3966" s="10"/>
    </row>
    <row r="3967" spans="1:4">
      <c r="A3967" s="10"/>
      <c r="B3967" s="10"/>
      <c r="C3967" s="430"/>
      <c r="D3967" s="10"/>
    </row>
    <row r="3968" spans="1:4">
      <c r="A3968" s="10"/>
      <c r="B3968" s="10"/>
      <c r="C3968" s="430"/>
      <c r="D3968" s="10"/>
    </row>
    <row r="3969" spans="1:4">
      <c r="A3969" s="10"/>
      <c r="B3969" s="10"/>
      <c r="C3969" s="430"/>
      <c r="D3969" s="10"/>
    </row>
    <row r="3970" spans="1:4">
      <c r="A3970" s="10"/>
      <c r="B3970" s="10"/>
      <c r="C3970" s="430"/>
      <c r="D3970" s="10"/>
    </row>
    <row r="3971" spans="1:4">
      <c r="A3971" s="10"/>
      <c r="B3971" s="10"/>
      <c r="C3971" s="430"/>
      <c r="D3971" s="10"/>
    </row>
    <row r="3972" spans="1:4">
      <c r="A3972" s="10"/>
      <c r="B3972" s="10"/>
      <c r="C3972" s="430"/>
      <c r="D3972" s="10"/>
    </row>
    <row r="3973" spans="1:4">
      <c r="A3973" s="10"/>
      <c r="B3973" s="10"/>
      <c r="C3973" s="430"/>
      <c r="D3973" s="10"/>
    </row>
    <row r="3974" spans="1:4">
      <c r="A3974" s="10"/>
      <c r="B3974" s="10"/>
      <c r="C3974" s="430"/>
      <c r="D3974" s="10"/>
    </row>
    <row r="3975" spans="1:4">
      <c r="A3975" s="10"/>
      <c r="B3975" s="10"/>
      <c r="C3975" s="430"/>
      <c r="D3975" s="10"/>
    </row>
    <row r="3976" spans="1:4">
      <c r="A3976" s="10"/>
      <c r="B3976" s="10"/>
      <c r="C3976" s="430"/>
      <c r="D3976" s="10"/>
    </row>
    <row r="3977" spans="1:4">
      <c r="A3977" s="10"/>
      <c r="B3977" s="10"/>
      <c r="C3977" s="430"/>
      <c r="D3977" s="10"/>
    </row>
    <row r="3978" spans="1:4">
      <c r="A3978" s="10"/>
      <c r="B3978" s="10"/>
      <c r="C3978" s="430"/>
      <c r="D3978" s="10"/>
    </row>
    <row r="3979" spans="1:4">
      <c r="A3979" s="10"/>
      <c r="B3979" s="10"/>
      <c r="C3979" s="430"/>
      <c r="D3979" s="10"/>
    </row>
    <row r="3980" spans="1:4">
      <c r="A3980" s="10"/>
      <c r="B3980" s="10"/>
      <c r="C3980" s="430"/>
      <c r="D3980" s="10"/>
    </row>
    <row r="3981" spans="1:4">
      <c r="A3981" s="10"/>
      <c r="B3981" s="10"/>
      <c r="C3981" s="430"/>
      <c r="D3981" s="10"/>
    </row>
    <row r="3982" spans="1:4">
      <c r="A3982" s="10"/>
      <c r="B3982" s="10"/>
      <c r="C3982" s="430"/>
      <c r="D3982" s="10"/>
    </row>
    <row r="3983" spans="1:4">
      <c r="A3983" s="10"/>
      <c r="B3983" s="10"/>
      <c r="C3983" s="430"/>
      <c r="D3983" s="10"/>
    </row>
    <row r="3984" spans="1:4">
      <c r="A3984" s="10"/>
      <c r="B3984" s="10"/>
      <c r="C3984" s="430"/>
      <c r="D3984" s="10"/>
    </row>
    <row r="3985" spans="1:4">
      <c r="A3985" s="10"/>
      <c r="B3985" s="10"/>
      <c r="C3985" s="430"/>
      <c r="D3985" s="10"/>
    </row>
    <row r="3986" spans="1:4">
      <c r="A3986" s="10"/>
      <c r="B3986" s="10"/>
      <c r="C3986" s="430"/>
      <c r="D3986" s="10"/>
    </row>
    <row r="3987" spans="1:4">
      <c r="A3987" s="10"/>
      <c r="B3987" s="10"/>
      <c r="C3987" s="430"/>
      <c r="D3987" s="10"/>
    </row>
    <row r="3988" spans="1:4">
      <c r="A3988" s="10"/>
      <c r="B3988" s="10"/>
      <c r="C3988" s="430"/>
      <c r="D3988" s="10"/>
    </row>
    <row r="3989" spans="1:4">
      <c r="A3989" s="10"/>
      <c r="B3989" s="10"/>
      <c r="C3989" s="430"/>
      <c r="D3989" s="10"/>
    </row>
    <row r="3990" spans="1:4">
      <c r="A3990" s="10"/>
      <c r="B3990" s="10"/>
      <c r="C3990" s="430"/>
      <c r="D3990" s="10"/>
    </row>
    <row r="3991" spans="1:4">
      <c r="A3991" s="10"/>
      <c r="B3991" s="10"/>
      <c r="C3991" s="430"/>
      <c r="D3991" s="10"/>
    </row>
    <row r="3992" spans="1:4">
      <c r="A3992" s="10"/>
      <c r="B3992" s="10"/>
      <c r="C3992" s="430"/>
      <c r="D3992" s="10"/>
    </row>
    <row r="3993" spans="1:4">
      <c r="A3993" s="10"/>
      <c r="B3993" s="10"/>
      <c r="C3993" s="430"/>
      <c r="D3993" s="10"/>
    </row>
    <row r="3994" spans="1:4">
      <c r="A3994" s="10"/>
      <c r="B3994" s="10"/>
      <c r="C3994" s="430"/>
      <c r="D3994" s="10"/>
    </row>
    <row r="3995" spans="1:4">
      <c r="A3995" s="10"/>
      <c r="B3995" s="10"/>
      <c r="C3995" s="430"/>
      <c r="D3995" s="10"/>
    </row>
    <row r="3996" spans="1:4">
      <c r="A3996" s="10"/>
      <c r="B3996" s="10"/>
      <c r="C3996" s="430"/>
      <c r="D3996" s="10"/>
    </row>
    <row r="3997" spans="1:4">
      <c r="A3997" s="10"/>
      <c r="B3997" s="10"/>
      <c r="C3997" s="430"/>
      <c r="D3997" s="10"/>
    </row>
    <row r="3998" spans="1:4">
      <c r="A3998" s="10"/>
      <c r="B3998" s="10"/>
      <c r="C3998" s="430"/>
      <c r="D3998" s="10"/>
    </row>
    <row r="3999" spans="1:4">
      <c r="A3999" s="10"/>
      <c r="B3999" s="10"/>
      <c r="C3999" s="430"/>
      <c r="D3999" s="10"/>
    </row>
    <row r="4000" spans="1:4">
      <c r="A4000" s="10"/>
      <c r="B4000" s="10"/>
      <c r="C4000" s="430"/>
      <c r="D4000" s="10"/>
    </row>
    <row r="4001" spans="1:4">
      <c r="A4001" s="10"/>
      <c r="B4001" s="10"/>
      <c r="C4001" s="430"/>
      <c r="D4001" s="10"/>
    </row>
    <row r="4002" spans="1:4">
      <c r="A4002" s="10"/>
      <c r="B4002" s="10"/>
      <c r="C4002" s="430"/>
      <c r="D4002" s="10"/>
    </row>
    <row r="4003" spans="1:4">
      <c r="A4003" s="10"/>
      <c r="B4003" s="10"/>
      <c r="C4003" s="430"/>
      <c r="D4003" s="10"/>
    </row>
    <row r="4004" spans="1:4">
      <c r="A4004" s="10"/>
      <c r="B4004" s="10"/>
      <c r="C4004" s="430"/>
      <c r="D4004" s="10"/>
    </row>
    <row r="4005" spans="1:4">
      <c r="A4005" s="10"/>
      <c r="B4005" s="10"/>
      <c r="C4005" s="430"/>
      <c r="D4005" s="10"/>
    </row>
    <row r="4006" spans="1:4">
      <c r="A4006" s="10"/>
      <c r="B4006" s="10"/>
      <c r="C4006" s="430"/>
      <c r="D4006" s="10"/>
    </row>
    <row r="4007" spans="1:4">
      <c r="A4007" s="10"/>
      <c r="B4007" s="10"/>
      <c r="C4007" s="430"/>
      <c r="D4007" s="10"/>
    </row>
    <row r="4008" spans="1:4">
      <c r="A4008" s="10"/>
      <c r="B4008" s="10"/>
      <c r="C4008" s="430"/>
      <c r="D4008" s="10"/>
    </row>
    <row r="4009" spans="1:4">
      <c r="A4009" s="10"/>
      <c r="B4009" s="10"/>
      <c r="C4009" s="430"/>
      <c r="D4009" s="10"/>
    </row>
    <row r="4010" spans="1:4">
      <c r="A4010" s="10"/>
      <c r="B4010" s="10"/>
      <c r="C4010" s="430"/>
      <c r="D4010" s="10"/>
    </row>
    <row r="4011" spans="1:4">
      <c r="A4011" s="10"/>
      <c r="B4011" s="10"/>
      <c r="C4011" s="430"/>
      <c r="D4011" s="10"/>
    </row>
    <row r="4012" spans="1:4">
      <c r="A4012" s="10"/>
      <c r="B4012" s="10"/>
      <c r="C4012" s="430"/>
      <c r="D4012" s="10"/>
    </row>
    <row r="4013" spans="1:4">
      <c r="A4013" s="10"/>
      <c r="B4013" s="10"/>
      <c r="C4013" s="430"/>
      <c r="D4013" s="10"/>
    </row>
    <row r="4014" spans="1:4">
      <c r="A4014" s="10"/>
      <c r="B4014" s="10"/>
      <c r="C4014" s="430"/>
      <c r="D4014" s="10"/>
    </row>
    <row r="4015" spans="1:4">
      <c r="A4015" s="10"/>
      <c r="B4015" s="10"/>
      <c r="C4015" s="430"/>
      <c r="D4015" s="10"/>
    </row>
    <row r="4016" spans="1:4">
      <c r="A4016" s="10"/>
      <c r="B4016" s="10"/>
      <c r="C4016" s="430"/>
      <c r="D4016" s="10"/>
    </row>
    <row r="4017" spans="1:4">
      <c r="A4017" s="10"/>
      <c r="B4017" s="10"/>
      <c r="C4017" s="430"/>
      <c r="D4017" s="10"/>
    </row>
    <row r="4018" spans="1:4">
      <c r="A4018" s="10"/>
      <c r="B4018" s="10"/>
      <c r="C4018" s="430"/>
      <c r="D4018" s="10"/>
    </row>
    <row r="4019" spans="1:4">
      <c r="A4019" s="10"/>
      <c r="B4019" s="10"/>
      <c r="C4019" s="430"/>
      <c r="D4019" s="10"/>
    </row>
    <row r="4020" spans="1:4">
      <c r="A4020" s="10"/>
      <c r="B4020" s="10"/>
      <c r="C4020" s="430"/>
      <c r="D4020" s="10"/>
    </row>
    <row r="4021" spans="1:4">
      <c r="A4021" s="10"/>
      <c r="B4021" s="10"/>
      <c r="C4021" s="430"/>
      <c r="D4021" s="10"/>
    </row>
    <row r="4022" spans="1:4">
      <c r="A4022" s="10"/>
      <c r="B4022" s="10"/>
      <c r="C4022" s="430"/>
      <c r="D4022" s="10"/>
    </row>
    <row r="4023" spans="1:4">
      <c r="A4023" s="10"/>
      <c r="B4023" s="10"/>
      <c r="C4023" s="430"/>
      <c r="D4023" s="10"/>
    </row>
    <row r="4024" spans="1:4">
      <c r="A4024" s="10"/>
      <c r="B4024" s="10"/>
      <c r="C4024" s="430"/>
      <c r="D4024" s="10"/>
    </row>
    <row r="4025" spans="1:4">
      <c r="A4025" s="10"/>
      <c r="B4025" s="10"/>
      <c r="C4025" s="430"/>
      <c r="D4025" s="10"/>
    </row>
    <row r="4026" spans="1:4">
      <c r="A4026" s="10"/>
      <c r="B4026" s="10"/>
      <c r="C4026" s="430"/>
      <c r="D4026" s="10"/>
    </row>
    <row r="4027" spans="1:4">
      <c r="A4027" s="10"/>
      <c r="B4027" s="10"/>
      <c r="C4027" s="430"/>
      <c r="D4027" s="10"/>
    </row>
    <row r="4028" spans="1:4">
      <c r="A4028" s="10"/>
      <c r="B4028" s="10"/>
      <c r="C4028" s="430"/>
      <c r="D4028" s="10"/>
    </row>
    <row r="4029" spans="1:4">
      <c r="A4029" s="10"/>
      <c r="B4029" s="10"/>
      <c r="C4029" s="430"/>
      <c r="D4029" s="10"/>
    </row>
    <row r="4030" spans="1:4">
      <c r="A4030" s="10"/>
      <c r="B4030" s="10"/>
      <c r="C4030" s="430"/>
      <c r="D4030" s="10"/>
    </row>
    <row r="4031" spans="1:4">
      <c r="A4031" s="10"/>
      <c r="B4031" s="10"/>
      <c r="C4031" s="430"/>
      <c r="D4031" s="10"/>
    </row>
    <row r="4032" spans="1:4">
      <c r="A4032" s="10"/>
      <c r="B4032" s="10"/>
      <c r="C4032" s="430"/>
      <c r="D4032" s="10"/>
    </row>
    <row r="4033" spans="1:4">
      <c r="A4033" s="10"/>
      <c r="B4033" s="10"/>
      <c r="C4033" s="430"/>
      <c r="D4033" s="10"/>
    </row>
    <row r="4034" spans="1:4">
      <c r="A4034" s="10"/>
      <c r="B4034" s="10"/>
      <c r="C4034" s="430"/>
      <c r="D4034" s="10"/>
    </row>
    <row r="4035" spans="1:4">
      <c r="A4035" s="10"/>
      <c r="B4035" s="10"/>
      <c r="C4035" s="430"/>
      <c r="D4035" s="10"/>
    </row>
    <row r="4036" spans="1:4">
      <c r="A4036" s="10"/>
      <c r="B4036" s="10"/>
      <c r="C4036" s="430"/>
      <c r="D4036" s="10"/>
    </row>
    <row r="4037" spans="1:4">
      <c r="A4037" s="10"/>
      <c r="B4037" s="10"/>
      <c r="C4037" s="430"/>
      <c r="D4037" s="10"/>
    </row>
    <row r="4038" spans="1:4">
      <c r="A4038" s="10"/>
      <c r="B4038" s="10"/>
      <c r="C4038" s="430"/>
      <c r="D4038" s="10"/>
    </row>
    <row r="4039" spans="1:4">
      <c r="A4039" s="10"/>
      <c r="B4039" s="10"/>
      <c r="C4039" s="430"/>
      <c r="D4039" s="10"/>
    </row>
    <row r="4040" spans="1:4">
      <c r="A4040" s="10"/>
      <c r="B4040" s="10"/>
      <c r="C4040" s="430"/>
      <c r="D4040" s="10"/>
    </row>
    <row r="4041" spans="1:4">
      <c r="A4041" s="10"/>
      <c r="B4041" s="10"/>
      <c r="C4041" s="430"/>
      <c r="D4041" s="10"/>
    </row>
    <row r="4042" spans="1:4">
      <c r="A4042" s="10"/>
      <c r="B4042" s="10"/>
      <c r="C4042" s="430"/>
      <c r="D4042" s="10"/>
    </row>
    <row r="4043" spans="1:4">
      <c r="A4043" s="10"/>
      <c r="B4043" s="10"/>
      <c r="C4043" s="430"/>
      <c r="D4043" s="10"/>
    </row>
    <row r="4044" spans="1:4">
      <c r="A4044" s="10"/>
      <c r="B4044" s="10"/>
      <c r="C4044" s="430"/>
      <c r="D4044" s="10"/>
    </row>
    <row r="4045" spans="1:4">
      <c r="A4045" s="10"/>
      <c r="B4045" s="10"/>
      <c r="C4045" s="430"/>
      <c r="D4045" s="10"/>
    </row>
    <row r="4046" spans="1:4">
      <c r="A4046" s="10"/>
      <c r="B4046" s="10"/>
      <c r="C4046" s="430"/>
      <c r="D4046" s="10"/>
    </row>
    <row r="4047" spans="1:4">
      <c r="A4047" s="10"/>
      <c r="B4047" s="10"/>
      <c r="C4047" s="430"/>
      <c r="D4047" s="10"/>
    </row>
    <row r="4048" spans="1:4">
      <c r="A4048" s="10"/>
      <c r="B4048" s="10"/>
      <c r="C4048" s="430"/>
      <c r="D4048" s="10"/>
    </row>
    <row r="4049" spans="1:4">
      <c r="A4049" s="10"/>
      <c r="B4049" s="10"/>
      <c r="C4049" s="430"/>
      <c r="D4049" s="10"/>
    </row>
    <row r="4050" spans="1:4">
      <c r="A4050" s="10"/>
      <c r="B4050" s="10"/>
      <c r="C4050" s="430"/>
      <c r="D4050" s="10"/>
    </row>
    <row r="4051" spans="1:4">
      <c r="A4051" s="10"/>
      <c r="B4051" s="10"/>
      <c r="C4051" s="430"/>
      <c r="D4051" s="10"/>
    </row>
    <row r="4052" spans="1:4">
      <c r="A4052" s="10"/>
      <c r="B4052" s="10"/>
      <c r="C4052" s="430"/>
      <c r="D4052" s="10"/>
    </row>
    <row r="4053" spans="1:4">
      <c r="A4053" s="10"/>
      <c r="B4053" s="10"/>
      <c r="C4053" s="430"/>
      <c r="D4053" s="10"/>
    </row>
    <row r="4054" spans="1:4">
      <c r="A4054" s="10"/>
      <c r="B4054" s="10"/>
      <c r="C4054" s="430"/>
      <c r="D4054" s="10"/>
    </row>
    <row r="4055" spans="1:4">
      <c r="A4055" s="10"/>
      <c r="B4055" s="10"/>
      <c r="C4055" s="430"/>
      <c r="D4055" s="10"/>
    </row>
    <row r="4056" spans="1:4">
      <c r="A4056" s="10"/>
      <c r="B4056" s="10"/>
      <c r="C4056" s="430"/>
      <c r="D4056" s="10"/>
    </row>
    <row r="4057" spans="1:4">
      <c r="A4057" s="10"/>
      <c r="B4057" s="10"/>
      <c r="C4057" s="430"/>
      <c r="D4057" s="10"/>
    </row>
    <row r="4058" spans="1:4">
      <c r="A4058" s="10"/>
      <c r="B4058" s="10"/>
      <c r="C4058" s="430"/>
      <c r="D4058" s="10"/>
    </row>
    <row r="4059" spans="1:4">
      <c r="A4059" s="10"/>
      <c r="B4059" s="10"/>
      <c r="C4059" s="430"/>
      <c r="D4059" s="10"/>
    </row>
    <row r="4060" spans="1:4">
      <c r="A4060" s="10"/>
      <c r="B4060" s="10"/>
      <c r="C4060" s="430"/>
      <c r="D4060" s="10"/>
    </row>
    <row r="4061" spans="1:4">
      <c r="A4061" s="10"/>
      <c r="B4061" s="10"/>
      <c r="C4061" s="430"/>
      <c r="D4061" s="10"/>
    </row>
    <row r="4062" spans="1:4">
      <c r="A4062" s="10"/>
      <c r="B4062" s="10"/>
      <c r="C4062" s="430"/>
      <c r="D4062" s="10"/>
    </row>
    <row r="4063" spans="1:4">
      <c r="A4063" s="10"/>
      <c r="B4063" s="10"/>
      <c r="C4063" s="430"/>
      <c r="D4063" s="10"/>
    </row>
    <row r="4064" spans="1:4">
      <c r="A4064" s="10"/>
      <c r="B4064" s="10"/>
      <c r="C4064" s="430"/>
      <c r="D4064" s="10"/>
    </row>
    <row r="4065" spans="1:4">
      <c r="A4065" s="10"/>
      <c r="B4065" s="10"/>
      <c r="C4065" s="430"/>
      <c r="D4065" s="10"/>
    </row>
    <row r="4066" spans="1:4">
      <c r="A4066" s="10"/>
      <c r="B4066" s="10"/>
      <c r="C4066" s="430"/>
      <c r="D4066" s="10"/>
    </row>
    <row r="4067" spans="1:4">
      <c r="A4067" s="10"/>
      <c r="B4067" s="10"/>
      <c r="C4067" s="430"/>
      <c r="D4067" s="10"/>
    </row>
    <row r="4068" spans="1:4">
      <c r="A4068" s="10"/>
      <c r="B4068" s="10"/>
      <c r="C4068" s="430"/>
      <c r="D4068" s="10"/>
    </row>
    <row r="4069" spans="1:4">
      <c r="A4069" s="10"/>
      <c r="B4069" s="10"/>
      <c r="C4069" s="430"/>
      <c r="D4069" s="10"/>
    </row>
    <row r="4070" spans="1:4">
      <c r="A4070" s="10"/>
      <c r="B4070" s="10"/>
      <c r="C4070" s="430"/>
      <c r="D4070" s="10"/>
    </row>
    <row r="4071" spans="1:4">
      <c r="A4071" s="10"/>
      <c r="B4071" s="10"/>
      <c r="C4071" s="430"/>
      <c r="D4071" s="10"/>
    </row>
    <row r="4072" spans="1:4">
      <c r="A4072" s="10"/>
      <c r="B4072" s="10"/>
      <c r="C4072" s="430"/>
      <c r="D4072" s="10"/>
    </row>
    <row r="4073" spans="1:4">
      <c r="A4073" s="10"/>
      <c r="B4073" s="10"/>
      <c r="C4073" s="430"/>
      <c r="D4073" s="10"/>
    </row>
    <row r="4074" spans="1:4">
      <c r="A4074" s="10"/>
      <c r="B4074" s="10"/>
      <c r="C4074" s="430"/>
      <c r="D4074" s="10"/>
    </row>
    <row r="4075" spans="1:4">
      <c r="A4075" s="10"/>
      <c r="B4075" s="10"/>
      <c r="C4075" s="430"/>
      <c r="D4075" s="10"/>
    </row>
    <row r="4076" spans="1:4">
      <c r="A4076" s="10"/>
      <c r="B4076" s="10"/>
      <c r="C4076" s="430"/>
      <c r="D4076" s="10"/>
    </row>
    <row r="4077" spans="1:4">
      <c r="A4077" s="10"/>
      <c r="B4077" s="10"/>
      <c r="C4077" s="430"/>
      <c r="D4077" s="10"/>
    </row>
    <row r="4078" spans="1:4">
      <c r="A4078" s="10"/>
      <c r="B4078" s="10"/>
      <c r="C4078" s="430"/>
      <c r="D4078" s="10"/>
    </row>
    <row r="4079" spans="1:4">
      <c r="A4079" s="10"/>
      <c r="B4079" s="10"/>
      <c r="C4079" s="430"/>
      <c r="D4079" s="10"/>
    </row>
    <row r="4080" spans="1:4">
      <c r="A4080" s="10"/>
      <c r="B4080" s="10"/>
      <c r="C4080" s="430"/>
      <c r="D4080" s="10"/>
    </row>
    <row r="4081" spans="1:4">
      <c r="A4081" s="10"/>
      <c r="B4081" s="10"/>
      <c r="C4081" s="430"/>
      <c r="D4081" s="10"/>
    </row>
    <row r="4082" spans="1:4">
      <c r="A4082" s="10"/>
      <c r="B4082" s="10"/>
      <c r="C4082" s="430"/>
      <c r="D4082" s="10"/>
    </row>
    <row r="4083" spans="1:4">
      <c r="A4083" s="10"/>
      <c r="B4083" s="10"/>
      <c r="C4083" s="430"/>
      <c r="D4083" s="10"/>
    </row>
    <row r="4084" spans="1:4">
      <c r="A4084" s="10"/>
      <c r="B4084" s="10"/>
      <c r="C4084" s="430"/>
      <c r="D4084" s="10"/>
    </row>
    <row r="4085" spans="1:4">
      <c r="A4085" s="10"/>
      <c r="B4085" s="10"/>
      <c r="C4085" s="430"/>
      <c r="D4085" s="10"/>
    </row>
    <row r="4086" spans="1:4">
      <c r="A4086" s="10"/>
      <c r="B4086" s="10"/>
      <c r="C4086" s="430"/>
      <c r="D4086" s="10"/>
    </row>
    <row r="4087" spans="1:4">
      <c r="A4087" s="10"/>
      <c r="B4087" s="10"/>
      <c r="C4087" s="430"/>
      <c r="D4087" s="10"/>
    </row>
    <row r="4088" spans="1:4">
      <c r="A4088" s="10"/>
      <c r="B4088" s="10"/>
      <c r="C4088" s="430"/>
      <c r="D4088" s="10"/>
    </row>
    <row r="4089" spans="1:4">
      <c r="A4089" s="10"/>
      <c r="B4089" s="10"/>
      <c r="C4089" s="430"/>
      <c r="D4089" s="10"/>
    </row>
    <row r="4090" spans="1:4">
      <c r="A4090" s="10"/>
      <c r="B4090" s="10"/>
      <c r="C4090" s="430"/>
      <c r="D4090" s="10"/>
    </row>
    <row r="4091" spans="1:4">
      <c r="A4091" s="10"/>
      <c r="B4091" s="10"/>
      <c r="C4091" s="430"/>
      <c r="D4091" s="10"/>
    </row>
    <row r="4092" spans="1:4">
      <c r="A4092" s="10"/>
      <c r="B4092" s="10"/>
      <c r="C4092" s="430"/>
      <c r="D4092" s="10"/>
    </row>
    <row r="4093" spans="1:4">
      <c r="A4093" s="10"/>
      <c r="B4093" s="10"/>
      <c r="C4093" s="430"/>
      <c r="D4093" s="10"/>
    </row>
    <row r="4094" spans="1:4">
      <c r="A4094" s="10"/>
      <c r="B4094" s="10"/>
      <c r="C4094" s="430"/>
      <c r="D4094" s="10"/>
    </row>
    <row r="4095" spans="1:4">
      <c r="A4095" s="10"/>
      <c r="B4095" s="10"/>
      <c r="C4095" s="430"/>
      <c r="D4095" s="10"/>
    </row>
    <row r="4096" spans="1:4">
      <c r="A4096" s="10"/>
      <c r="B4096" s="10"/>
      <c r="C4096" s="430"/>
      <c r="D4096" s="10"/>
    </row>
    <row r="4097" spans="1:4">
      <c r="A4097" s="10"/>
      <c r="B4097" s="10"/>
      <c r="C4097" s="430"/>
      <c r="D4097" s="10"/>
    </row>
    <row r="4098" spans="1:4">
      <c r="A4098" s="10"/>
      <c r="B4098" s="10"/>
      <c r="C4098" s="430"/>
      <c r="D4098" s="10"/>
    </row>
    <row r="4099" spans="1:4">
      <c r="A4099" s="10"/>
      <c r="B4099" s="10"/>
      <c r="C4099" s="430"/>
      <c r="D4099" s="10"/>
    </row>
    <row r="4100" spans="1:4">
      <c r="A4100" s="10"/>
      <c r="B4100" s="10"/>
      <c r="C4100" s="430"/>
      <c r="D4100" s="10"/>
    </row>
    <row r="4101" spans="1:4">
      <c r="A4101" s="10"/>
      <c r="B4101" s="10"/>
      <c r="C4101" s="430"/>
      <c r="D4101" s="10"/>
    </row>
    <row r="4102" spans="1:4">
      <c r="A4102" s="10"/>
      <c r="B4102" s="10"/>
      <c r="C4102" s="430"/>
      <c r="D4102" s="10"/>
    </row>
    <row r="4103" spans="1:4">
      <c r="A4103" s="10"/>
      <c r="B4103" s="10"/>
      <c r="C4103" s="430"/>
      <c r="D4103" s="10"/>
    </row>
    <row r="4104" spans="1:4">
      <c r="A4104" s="10"/>
      <c r="B4104" s="10"/>
      <c r="C4104" s="430"/>
      <c r="D4104" s="10"/>
    </row>
    <row r="4105" spans="1:4">
      <c r="A4105" s="10"/>
      <c r="B4105" s="10"/>
      <c r="C4105" s="430"/>
      <c r="D4105" s="10"/>
    </row>
    <row r="4106" spans="1:4">
      <c r="A4106" s="10"/>
      <c r="B4106" s="10"/>
      <c r="C4106" s="430"/>
      <c r="D4106" s="10"/>
    </row>
    <row r="4107" spans="1:4">
      <c r="A4107" s="10"/>
      <c r="B4107" s="10"/>
      <c r="C4107" s="430"/>
      <c r="D4107" s="10"/>
    </row>
    <row r="4108" spans="1:4">
      <c r="A4108" s="10"/>
      <c r="B4108" s="10"/>
      <c r="C4108" s="430"/>
      <c r="D4108" s="10"/>
    </row>
    <row r="4109" spans="1:4">
      <c r="A4109" s="10"/>
      <c r="B4109" s="10"/>
      <c r="C4109" s="430"/>
      <c r="D4109" s="10"/>
    </row>
    <row r="4110" spans="1:4">
      <c r="A4110" s="10"/>
      <c r="B4110" s="10"/>
      <c r="C4110" s="430"/>
      <c r="D4110" s="10"/>
    </row>
    <row r="4111" spans="1:4">
      <c r="A4111" s="10"/>
      <c r="B4111" s="10"/>
      <c r="C4111" s="430"/>
      <c r="D4111" s="10"/>
    </row>
    <row r="4112" spans="1:4">
      <c r="A4112" s="10"/>
      <c r="B4112" s="10"/>
      <c r="C4112" s="430"/>
      <c r="D4112" s="10"/>
    </row>
    <row r="4113" spans="1:4">
      <c r="A4113" s="10"/>
      <c r="B4113" s="10"/>
      <c r="C4113" s="430"/>
      <c r="D4113" s="10"/>
    </row>
    <row r="4114" spans="1:4">
      <c r="A4114" s="10"/>
      <c r="B4114" s="10"/>
      <c r="C4114" s="430"/>
      <c r="D4114" s="10"/>
    </row>
    <row r="4115" spans="1:4">
      <c r="A4115" s="10"/>
      <c r="B4115" s="10"/>
      <c r="C4115" s="430"/>
      <c r="D4115" s="10"/>
    </row>
    <row r="4116" spans="1:4">
      <c r="A4116" s="10"/>
      <c r="B4116" s="10"/>
      <c r="C4116" s="430"/>
      <c r="D4116" s="10"/>
    </row>
    <row r="4117" spans="1:4">
      <c r="A4117" s="10"/>
      <c r="B4117" s="10"/>
      <c r="C4117" s="430"/>
      <c r="D4117" s="10"/>
    </row>
    <row r="4118" spans="1:4">
      <c r="A4118" s="10"/>
      <c r="B4118" s="10"/>
      <c r="C4118" s="430"/>
      <c r="D4118" s="10"/>
    </row>
    <row r="4119" spans="1:4">
      <c r="A4119" s="10"/>
      <c r="B4119" s="10"/>
      <c r="C4119" s="430"/>
      <c r="D4119" s="10"/>
    </row>
    <row r="4120" spans="1:4">
      <c r="A4120" s="10"/>
      <c r="B4120" s="10"/>
      <c r="C4120" s="430"/>
      <c r="D4120" s="10"/>
    </row>
    <row r="4121" spans="1:4">
      <c r="A4121" s="10"/>
      <c r="B4121" s="10"/>
      <c r="C4121" s="430"/>
      <c r="D4121" s="10"/>
    </row>
    <row r="4122" spans="1:4">
      <c r="A4122" s="10"/>
      <c r="B4122" s="10"/>
      <c r="C4122" s="430"/>
      <c r="D4122" s="10"/>
    </row>
    <row r="4123" spans="1:4">
      <c r="A4123" s="10"/>
      <c r="B4123" s="10"/>
      <c r="C4123" s="430"/>
      <c r="D4123" s="10"/>
    </row>
    <row r="4124" spans="1:4">
      <c r="A4124" s="10"/>
      <c r="B4124" s="10"/>
      <c r="C4124" s="430"/>
      <c r="D4124" s="10"/>
    </row>
    <row r="4125" spans="1:4">
      <c r="A4125" s="10"/>
      <c r="B4125" s="10"/>
      <c r="C4125" s="430"/>
      <c r="D4125" s="10"/>
    </row>
    <row r="4126" spans="1:4">
      <c r="A4126" s="10"/>
      <c r="B4126" s="10"/>
      <c r="C4126" s="430"/>
      <c r="D4126" s="10"/>
    </row>
    <row r="4127" spans="1:4">
      <c r="A4127" s="10"/>
      <c r="B4127" s="10"/>
      <c r="C4127" s="430"/>
      <c r="D4127" s="10"/>
    </row>
    <row r="4128" spans="1:4">
      <c r="A4128" s="10"/>
      <c r="B4128" s="10"/>
      <c r="C4128" s="430"/>
      <c r="D4128" s="10"/>
    </row>
    <row r="4129" spans="1:4">
      <c r="A4129" s="10"/>
      <c r="B4129" s="10"/>
      <c r="C4129" s="430"/>
      <c r="D4129" s="10"/>
    </row>
    <row r="4130" spans="1:4">
      <c r="A4130" s="10"/>
      <c r="B4130" s="10"/>
      <c r="C4130" s="430"/>
      <c r="D4130" s="10"/>
    </row>
    <row r="4131" spans="1:4">
      <c r="A4131" s="10"/>
      <c r="B4131" s="10"/>
      <c r="C4131" s="430"/>
      <c r="D4131" s="10"/>
    </row>
    <row r="4132" spans="1:4">
      <c r="A4132" s="10"/>
      <c r="B4132" s="10"/>
      <c r="C4132" s="430"/>
      <c r="D4132" s="10"/>
    </row>
    <row r="4133" spans="1:4">
      <c r="A4133" s="10"/>
      <c r="B4133" s="10"/>
      <c r="C4133" s="430"/>
      <c r="D4133" s="10"/>
    </row>
    <row r="4134" spans="1:4">
      <c r="A4134" s="10"/>
      <c r="B4134" s="10"/>
      <c r="C4134" s="430"/>
      <c r="D4134" s="10"/>
    </row>
    <row r="4135" spans="1:4">
      <c r="A4135" s="10"/>
      <c r="B4135" s="10"/>
      <c r="C4135" s="430"/>
      <c r="D4135" s="10"/>
    </row>
    <row r="4136" spans="1:4">
      <c r="A4136" s="10"/>
      <c r="B4136" s="10"/>
      <c r="C4136" s="430"/>
      <c r="D4136" s="10"/>
    </row>
    <row r="4137" spans="1:4">
      <c r="A4137" s="10"/>
      <c r="B4137" s="10"/>
      <c r="C4137" s="430"/>
      <c r="D4137" s="10"/>
    </row>
    <row r="4138" spans="1:4">
      <c r="A4138" s="10"/>
      <c r="B4138" s="10"/>
      <c r="C4138" s="430"/>
      <c r="D4138" s="10"/>
    </row>
    <row r="4139" spans="1:4">
      <c r="A4139" s="10"/>
      <c r="B4139" s="10"/>
      <c r="C4139" s="430"/>
      <c r="D4139" s="10"/>
    </row>
    <row r="4140" spans="1:4">
      <c r="A4140" s="10"/>
      <c r="B4140" s="10"/>
      <c r="C4140" s="430"/>
      <c r="D4140" s="10"/>
    </row>
    <row r="4141" spans="1:4">
      <c r="A4141" s="10"/>
      <c r="B4141" s="10"/>
      <c r="C4141" s="430"/>
      <c r="D4141" s="10"/>
    </row>
    <row r="4142" spans="1:4">
      <c r="A4142" s="10"/>
      <c r="B4142" s="10"/>
      <c r="C4142" s="430"/>
      <c r="D4142" s="10"/>
    </row>
    <row r="4143" spans="1:4">
      <c r="A4143" s="10"/>
      <c r="B4143" s="10"/>
      <c r="C4143" s="430"/>
      <c r="D4143" s="10"/>
    </row>
    <row r="4144" spans="1:4">
      <c r="A4144" s="10"/>
      <c r="B4144" s="10"/>
      <c r="C4144" s="430"/>
      <c r="D4144" s="10"/>
    </row>
    <row r="4145" spans="1:4">
      <c r="A4145" s="10"/>
      <c r="B4145" s="10"/>
      <c r="C4145" s="430"/>
      <c r="D4145" s="10"/>
    </row>
    <row r="4146" spans="1:4">
      <c r="A4146" s="10"/>
      <c r="B4146" s="10"/>
      <c r="C4146" s="430"/>
      <c r="D4146" s="10"/>
    </row>
    <row r="4147" spans="1:4">
      <c r="A4147" s="10"/>
      <c r="B4147" s="10"/>
      <c r="C4147" s="430"/>
      <c r="D4147" s="10"/>
    </row>
    <row r="4148" spans="1:4">
      <c r="A4148" s="10"/>
      <c r="B4148" s="10"/>
      <c r="C4148" s="430"/>
      <c r="D4148" s="10"/>
    </row>
    <row r="4149" spans="1:4">
      <c r="A4149" s="10"/>
      <c r="B4149" s="10"/>
      <c r="C4149" s="430"/>
      <c r="D4149" s="10"/>
    </row>
    <row r="4150" spans="1:4">
      <c r="A4150" s="10"/>
      <c r="B4150" s="10"/>
      <c r="C4150" s="430"/>
      <c r="D4150" s="10"/>
    </row>
    <row r="4151" spans="1:4">
      <c r="A4151" s="10"/>
      <c r="B4151" s="10"/>
      <c r="C4151" s="430"/>
      <c r="D4151" s="10"/>
    </row>
    <row r="4152" spans="1:4">
      <c r="A4152" s="10"/>
      <c r="B4152" s="10"/>
      <c r="C4152" s="430"/>
      <c r="D4152" s="10"/>
    </row>
    <row r="4153" spans="1:4">
      <c r="A4153" s="10"/>
      <c r="B4153" s="10"/>
      <c r="C4153" s="430"/>
      <c r="D4153" s="10"/>
    </row>
    <row r="4154" spans="1:4">
      <c r="A4154" s="10"/>
      <c r="B4154" s="10"/>
      <c r="C4154" s="430"/>
      <c r="D4154" s="10"/>
    </row>
    <row r="4155" spans="1:4">
      <c r="A4155" s="10"/>
      <c r="B4155" s="10"/>
      <c r="C4155" s="430"/>
      <c r="D4155" s="10"/>
    </row>
    <row r="4156" spans="1:4">
      <c r="A4156" s="10"/>
      <c r="B4156" s="10"/>
      <c r="C4156" s="430"/>
      <c r="D4156" s="10"/>
    </row>
    <row r="4157" spans="1:4">
      <c r="A4157" s="10"/>
      <c r="B4157" s="10"/>
      <c r="C4157" s="430"/>
      <c r="D4157" s="10"/>
    </row>
    <row r="4158" spans="1:4">
      <c r="A4158" s="10"/>
      <c r="B4158" s="10"/>
      <c r="C4158" s="430"/>
      <c r="D4158" s="10"/>
    </row>
    <row r="4159" spans="1:4">
      <c r="A4159" s="10"/>
      <c r="B4159" s="10"/>
      <c r="C4159" s="430"/>
      <c r="D4159" s="10"/>
    </row>
    <row r="4160" spans="1:4">
      <c r="A4160" s="10"/>
      <c r="B4160" s="10"/>
      <c r="C4160" s="430"/>
      <c r="D4160" s="10"/>
    </row>
    <row r="4161" spans="1:4">
      <c r="A4161" s="10"/>
      <c r="B4161" s="10"/>
      <c r="C4161" s="430"/>
      <c r="D4161" s="10"/>
    </row>
    <row r="4162" spans="1:4">
      <c r="A4162" s="10"/>
      <c r="B4162" s="10"/>
      <c r="C4162" s="430"/>
      <c r="D4162" s="10"/>
    </row>
    <row r="4163" spans="1:4">
      <c r="A4163" s="10"/>
      <c r="B4163" s="10"/>
      <c r="C4163" s="430"/>
      <c r="D4163" s="10"/>
    </row>
    <row r="4164" spans="1:4">
      <c r="A4164" s="10"/>
      <c r="B4164" s="10"/>
      <c r="C4164" s="430"/>
      <c r="D4164" s="10"/>
    </row>
    <row r="4165" spans="1:4">
      <c r="A4165" s="10"/>
      <c r="B4165" s="10"/>
      <c r="C4165" s="430"/>
      <c r="D4165" s="10"/>
    </row>
    <row r="4166" spans="1:4">
      <c r="A4166" s="10"/>
      <c r="B4166" s="10"/>
      <c r="C4166" s="430"/>
      <c r="D4166" s="10"/>
    </row>
    <row r="4167" spans="1:4">
      <c r="A4167" s="10"/>
      <c r="B4167" s="10"/>
      <c r="C4167" s="430"/>
      <c r="D4167" s="10"/>
    </row>
    <row r="4168" spans="1:4">
      <c r="A4168" s="10"/>
      <c r="B4168" s="10"/>
      <c r="C4168" s="430"/>
      <c r="D4168" s="10"/>
    </row>
    <row r="4169" spans="1:4">
      <c r="A4169" s="10"/>
      <c r="B4169" s="10"/>
      <c r="C4169" s="430"/>
      <c r="D4169" s="10"/>
    </row>
    <row r="4170" spans="1:4">
      <c r="A4170" s="10"/>
      <c r="B4170" s="10"/>
      <c r="C4170" s="430"/>
      <c r="D4170" s="10"/>
    </row>
    <row r="4171" spans="1:4">
      <c r="A4171" s="10"/>
      <c r="B4171" s="10"/>
      <c r="C4171" s="430"/>
      <c r="D4171" s="10"/>
    </row>
    <row r="4172" spans="1:4">
      <c r="A4172" s="10"/>
      <c r="B4172" s="10"/>
      <c r="C4172" s="430"/>
      <c r="D4172" s="10"/>
    </row>
    <row r="4173" spans="1:4">
      <c r="A4173" s="10"/>
      <c r="B4173" s="10"/>
      <c r="C4173" s="430"/>
      <c r="D4173" s="10"/>
    </row>
    <row r="4174" spans="1:4">
      <c r="A4174" s="10"/>
      <c r="B4174" s="10"/>
      <c r="C4174" s="430"/>
      <c r="D4174" s="10"/>
    </row>
    <row r="4175" spans="1:4">
      <c r="A4175" s="10"/>
      <c r="B4175" s="10"/>
      <c r="C4175" s="430"/>
      <c r="D4175" s="10"/>
    </row>
    <row r="4176" spans="1:4">
      <c r="A4176" s="10"/>
      <c r="B4176" s="10"/>
      <c r="C4176" s="430"/>
      <c r="D4176" s="10"/>
    </row>
    <row r="4177" spans="1:4">
      <c r="A4177" s="10"/>
      <c r="B4177" s="10"/>
      <c r="C4177" s="430"/>
      <c r="D4177" s="10"/>
    </row>
    <row r="4178" spans="1:4">
      <c r="A4178" s="10"/>
      <c r="B4178" s="10"/>
      <c r="C4178" s="430"/>
      <c r="D4178" s="10"/>
    </row>
    <row r="4179" spans="1:4">
      <c r="A4179" s="10"/>
      <c r="B4179" s="10"/>
      <c r="C4179" s="430"/>
      <c r="D4179" s="10"/>
    </row>
    <row r="4180" spans="1:4">
      <c r="A4180" s="10"/>
      <c r="B4180" s="10"/>
      <c r="C4180" s="430"/>
      <c r="D4180" s="10"/>
    </row>
    <row r="4181" spans="1:4">
      <c r="A4181" s="10"/>
      <c r="B4181" s="10"/>
      <c r="C4181" s="430"/>
      <c r="D4181" s="10"/>
    </row>
    <row r="4182" spans="1:4">
      <c r="A4182" s="10"/>
      <c r="B4182" s="10"/>
      <c r="C4182" s="430"/>
      <c r="D4182" s="10"/>
    </row>
    <row r="4183" spans="1:4">
      <c r="A4183" s="10"/>
      <c r="B4183" s="10"/>
      <c r="C4183" s="430"/>
      <c r="D4183" s="10"/>
    </row>
    <row r="4184" spans="1:4">
      <c r="A4184" s="10"/>
      <c r="B4184" s="10"/>
      <c r="C4184" s="430"/>
      <c r="D4184" s="10"/>
    </row>
    <row r="4185" spans="1:4">
      <c r="A4185" s="10"/>
      <c r="B4185" s="10"/>
      <c r="C4185" s="430"/>
      <c r="D4185" s="10"/>
    </row>
    <row r="4186" spans="1:4">
      <c r="A4186" s="10"/>
      <c r="B4186" s="10"/>
      <c r="C4186" s="430"/>
      <c r="D4186" s="10"/>
    </row>
    <row r="4187" spans="1:4">
      <c r="A4187" s="10"/>
      <c r="B4187" s="10"/>
      <c r="C4187" s="430"/>
      <c r="D4187" s="10"/>
    </row>
    <row r="4188" spans="1:4">
      <c r="A4188" s="10"/>
      <c r="B4188" s="10"/>
      <c r="C4188" s="430"/>
      <c r="D4188" s="10"/>
    </row>
    <row r="4189" spans="1:4">
      <c r="A4189" s="10"/>
      <c r="B4189" s="10"/>
      <c r="C4189" s="430"/>
      <c r="D4189" s="10"/>
    </row>
    <row r="4190" spans="1:4">
      <c r="A4190" s="10"/>
      <c r="B4190" s="10"/>
      <c r="C4190" s="430"/>
      <c r="D4190" s="10"/>
    </row>
    <row r="4191" spans="1:4">
      <c r="A4191" s="10"/>
      <c r="B4191" s="10"/>
      <c r="C4191" s="430"/>
      <c r="D4191" s="10"/>
    </row>
    <row r="4192" spans="1:4">
      <c r="A4192" s="10"/>
      <c r="B4192" s="10"/>
      <c r="C4192" s="430"/>
      <c r="D4192" s="10"/>
    </row>
    <row r="4193" spans="1:4">
      <c r="A4193" s="10"/>
      <c r="B4193" s="10"/>
      <c r="C4193" s="430"/>
      <c r="D4193" s="10"/>
    </row>
    <row r="4194" spans="1:4">
      <c r="A4194" s="10"/>
      <c r="B4194" s="10"/>
      <c r="C4194" s="430"/>
      <c r="D4194" s="10"/>
    </row>
    <row r="4195" spans="1:4">
      <c r="A4195" s="10"/>
      <c r="B4195" s="10"/>
      <c r="C4195" s="430"/>
      <c r="D4195" s="10"/>
    </row>
    <row r="4196" spans="1:4">
      <c r="A4196" s="10"/>
      <c r="B4196" s="10"/>
      <c r="C4196" s="430"/>
      <c r="D4196" s="10"/>
    </row>
    <row r="4197" spans="1:4">
      <c r="A4197" s="10"/>
      <c r="B4197" s="10"/>
      <c r="C4197" s="430"/>
      <c r="D4197" s="10"/>
    </row>
    <row r="4198" spans="1:4">
      <c r="A4198" s="10"/>
      <c r="B4198" s="10"/>
      <c r="C4198" s="430"/>
      <c r="D4198" s="10"/>
    </row>
    <row r="4199" spans="1:4">
      <c r="A4199" s="10"/>
      <c r="B4199" s="10"/>
      <c r="C4199" s="430"/>
      <c r="D4199" s="10"/>
    </row>
    <row r="4200" spans="1:4">
      <c r="A4200" s="10"/>
      <c r="B4200" s="10"/>
      <c r="C4200" s="430"/>
      <c r="D4200" s="10"/>
    </row>
    <row r="4201" spans="1:4">
      <c r="A4201" s="10"/>
      <c r="B4201" s="10"/>
      <c r="C4201" s="430"/>
      <c r="D4201" s="10"/>
    </row>
    <row r="4202" spans="1:4">
      <c r="A4202" s="10"/>
      <c r="B4202" s="10"/>
      <c r="C4202" s="430"/>
      <c r="D4202" s="10"/>
    </row>
    <row r="4203" spans="1:4">
      <c r="A4203" s="10"/>
      <c r="B4203" s="10"/>
      <c r="C4203" s="430"/>
      <c r="D4203" s="10"/>
    </row>
    <row r="4204" spans="1:4">
      <c r="A4204" s="10"/>
      <c r="B4204" s="10"/>
      <c r="C4204" s="430"/>
      <c r="D4204" s="10"/>
    </row>
    <row r="4205" spans="1:4">
      <c r="A4205" s="10"/>
      <c r="B4205" s="10"/>
      <c r="C4205" s="430"/>
      <c r="D4205" s="10"/>
    </row>
    <row r="4206" spans="1:4">
      <c r="A4206" s="10"/>
      <c r="B4206" s="10"/>
      <c r="C4206" s="430"/>
      <c r="D4206" s="10"/>
    </row>
    <row r="4207" spans="1:4">
      <c r="A4207" s="10"/>
      <c r="B4207" s="10"/>
      <c r="C4207" s="430"/>
      <c r="D4207" s="10"/>
    </row>
    <row r="4208" spans="1:4">
      <c r="A4208" s="10"/>
      <c r="B4208" s="10"/>
      <c r="C4208" s="430"/>
      <c r="D4208" s="10"/>
    </row>
    <row r="4209" spans="1:4">
      <c r="A4209" s="10"/>
      <c r="B4209" s="10"/>
      <c r="C4209" s="430"/>
      <c r="D4209" s="10"/>
    </row>
    <row r="4210" spans="1:4">
      <c r="A4210" s="10"/>
      <c r="B4210" s="10"/>
      <c r="C4210" s="430"/>
      <c r="D4210" s="10"/>
    </row>
    <row r="4211" spans="1:4">
      <c r="A4211" s="10"/>
      <c r="B4211" s="10"/>
      <c r="C4211" s="430"/>
      <c r="D4211" s="10"/>
    </row>
    <row r="4212" spans="1:4">
      <c r="A4212" s="10"/>
      <c r="B4212" s="10"/>
      <c r="C4212" s="430"/>
      <c r="D4212" s="10"/>
    </row>
    <row r="4213" spans="1:4">
      <c r="A4213" s="10"/>
      <c r="B4213" s="10"/>
      <c r="C4213" s="430"/>
      <c r="D4213" s="10"/>
    </row>
    <row r="4214" spans="1:4">
      <c r="A4214" s="10"/>
      <c r="B4214" s="10"/>
      <c r="C4214" s="430"/>
      <c r="D4214" s="10"/>
    </row>
    <row r="4215" spans="1:4">
      <c r="A4215" s="10"/>
      <c r="B4215" s="10"/>
      <c r="C4215" s="430"/>
      <c r="D4215" s="10"/>
    </row>
    <row r="4216" spans="1:4">
      <c r="A4216" s="10"/>
      <c r="B4216" s="10"/>
      <c r="C4216" s="430"/>
      <c r="D4216" s="10"/>
    </row>
    <row r="4217" spans="1:4">
      <c r="A4217" s="10"/>
      <c r="B4217" s="10"/>
      <c r="C4217" s="430"/>
      <c r="D4217" s="10"/>
    </row>
    <row r="4218" spans="1:4">
      <c r="A4218" s="10"/>
      <c r="B4218" s="10"/>
      <c r="C4218" s="430"/>
      <c r="D4218" s="10"/>
    </row>
    <row r="4219" spans="1:4">
      <c r="A4219" s="10"/>
      <c r="B4219" s="10"/>
      <c r="C4219" s="430"/>
      <c r="D4219" s="10"/>
    </row>
    <row r="4220" spans="1:4">
      <c r="A4220" s="10"/>
      <c r="B4220" s="10"/>
      <c r="C4220" s="430"/>
      <c r="D4220" s="10"/>
    </row>
    <row r="4221" spans="1:4">
      <c r="A4221" s="10"/>
      <c r="B4221" s="10"/>
      <c r="C4221" s="430"/>
      <c r="D4221" s="10"/>
    </row>
    <row r="4222" spans="1:4">
      <c r="A4222" s="10"/>
      <c r="B4222" s="10"/>
      <c r="C4222" s="430"/>
      <c r="D4222" s="10"/>
    </row>
    <row r="4223" spans="1:4">
      <c r="A4223" s="10"/>
      <c r="B4223" s="10"/>
      <c r="C4223" s="430"/>
      <c r="D4223" s="10"/>
    </row>
    <row r="4224" spans="1:4">
      <c r="A4224" s="10"/>
      <c r="B4224" s="10"/>
      <c r="C4224" s="430"/>
      <c r="D4224" s="10"/>
    </row>
    <row r="4225" spans="1:4">
      <c r="A4225" s="10"/>
      <c r="B4225" s="10"/>
      <c r="C4225" s="430"/>
      <c r="D4225" s="10"/>
    </row>
    <row r="4226" spans="1:4">
      <c r="A4226" s="10"/>
      <c r="B4226" s="10"/>
      <c r="C4226" s="430"/>
      <c r="D4226" s="10"/>
    </row>
    <row r="4227" spans="1:4">
      <c r="A4227" s="10"/>
      <c r="B4227" s="10"/>
      <c r="C4227" s="430"/>
      <c r="D4227" s="10"/>
    </row>
    <row r="4228" spans="1:4">
      <c r="A4228" s="10"/>
      <c r="B4228" s="10"/>
      <c r="C4228" s="430"/>
      <c r="D4228" s="10"/>
    </row>
    <row r="4229" spans="1:4">
      <c r="A4229" s="10"/>
      <c r="B4229" s="10"/>
      <c r="C4229" s="430"/>
      <c r="D4229" s="10"/>
    </row>
    <row r="4230" spans="1:4">
      <c r="A4230" s="10"/>
      <c r="B4230" s="10"/>
      <c r="C4230" s="430"/>
      <c r="D4230" s="10"/>
    </row>
    <row r="4231" spans="1:4">
      <c r="A4231" s="10"/>
      <c r="B4231" s="10"/>
      <c r="C4231" s="430"/>
      <c r="D4231" s="10"/>
    </row>
    <row r="4232" spans="1:4">
      <c r="A4232" s="10"/>
      <c r="B4232" s="10"/>
      <c r="C4232" s="430"/>
      <c r="D4232" s="10"/>
    </row>
    <row r="4233" spans="1:4">
      <c r="A4233" s="10"/>
      <c r="B4233" s="10"/>
      <c r="C4233" s="430"/>
      <c r="D4233" s="10"/>
    </row>
    <row r="4234" spans="1:4">
      <c r="A4234" s="10"/>
      <c r="B4234" s="10"/>
      <c r="C4234" s="430"/>
      <c r="D4234" s="10"/>
    </row>
    <row r="4235" spans="1:4">
      <c r="A4235" s="10"/>
      <c r="B4235" s="10"/>
      <c r="C4235" s="430"/>
      <c r="D4235" s="10"/>
    </row>
    <row r="4236" spans="1:4">
      <c r="A4236" s="10"/>
      <c r="B4236" s="10"/>
      <c r="C4236" s="430"/>
      <c r="D4236" s="10"/>
    </row>
    <row r="4237" spans="1:4">
      <c r="A4237" s="10"/>
      <c r="B4237" s="10"/>
      <c r="C4237" s="430"/>
      <c r="D4237" s="10"/>
    </row>
    <row r="4238" spans="1:4">
      <c r="A4238" s="10"/>
      <c r="B4238" s="10"/>
      <c r="C4238" s="430"/>
      <c r="D4238" s="10"/>
    </row>
    <row r="4239" spans="1:4">
      <c r="A4239" s="10"/>
      <c r="B4239" s="10"/>
      <c r="C4239" s="430"/>
      <c r="D4239" s="10"/>
    </row>
    <row r="4240" spans="1:4">
      <c r="A4240" s="10"/>
      <c r="B4240" s="10"/>
      <c r="C4240" s="430"/>
      <c r="D4240" s="10"/>
    </row>
    <row r="4241" spans="1:4">
      <c r="A4241" s="10"/>
      <c r="B4241" s="10"/>
      <c r="C4241" s="430"/>
      <c r="D4241" s="10"/>
    </row>
    <row r="4242" spans="1:4">
      <c r="A4242" s="10"/>
      <c r="B4242" s="10"/>
      <c r="C4242" s="430"/>
      <c r="D4242" s="10"/>
    </row>
    <row r="4243" spans="1:4">
      <c r="A4243" s="10"/>
      <c r="B4243" s="10"/>
      <c r="C4243" s="430"/>
      <c r="D4243" s="10"/>
    </row>
    <row r="4244" spans="1:4">
      <c r="A4244" s="10"/>
      <c r="B4244" s="10"/>
      <c r="C4244" s="430"/>
      <c r="D4244" s="10"/>
    </row>
    <row r="4245" spans="1:4">
      <c r="A4245" s="10"/>
      <c r="B4245" s="10"/>
      <c r="C4245" s="430"/>
      <c r="D4245" s="10"/>
    </row>
    <row r="4246" spans="1:4">
      <c r="A4246" s="10"/>
      <c r="B4246" s="10"/>
      <c r="C4246" s="430"/>
      <c r="D4246" s="10"/>
    </row>
    <row r="4247" spans="1:4">
      <c r="A4247" s="10"/>
      <c r="B4247" s="10"/>
      <c r="C4247" s="430"/>
      <c r="D4247" s="10"/>
    </row>
    <row r="4248" spans="1:4">
      <c r="A4248" s="10"/>
      <c r="B4248" s="10"/>
      <c r="C4248" s="430"/>
      <c r="D4248" s="10"/>
    </row>
    <row r="4249" spans="1:4">
      <c r="A4249" s="10"/>
      <c r="B4249" s="10"/>
      <c r="C4249" s="430"/>
      <c r="D4249" s="10"/>
    </row>
    <row r="4250" spans="1:4">
      <c r="A4250" s="10"/>
      <c r="B4250" s="10"/>
      <c r="C4250" s="430"/>
      <c r="D4250" s="10"/>
    </row>
    <row r="4251" spans="1:4">
      <c r="A4251" s="10"/>
      <c r="B4251" s="10"/>
      <c r="C4251" s="430"/>
      <c r="D4251" s="10"/>
    </row>
    <row r="4252" spans="1:4">
      <c r="A4252" s="10"/>
      <c r="B4252" s="10"/>
      <c r="C4252" s="430"/>
      <c r="D4252" s="10"/>
    </row>
    <row r="4253" spans="1:4">
      <c r="A4253" s="10"/>
      <c r="B4253" s="10"/>
      <c r="C4253" s="430"/>
      <c r="D4253" s="10"/>
    </row>
    <row r="4254" spans="1:4">
      <c r="A4254" s="10"/>
      <c r="B4254" s="10"/>
      <c r="C4254" s="430"/>
      <c r="D4254" s="10"/>
    </row>
    <row r="4255" spans="1:4">
      <c r="A4255" s="10"/>
      <c r="B4255" s="10"/>
      <c r="C4255" s="430"/>
      <c r="D4255" s="10"/>
    </row>
    <row r="4256" spans="1:4">
      <c r="A4256" s="10"/>
      <c r="B4256" s="10"/>
      <c r="C4256" s="430"/>
      <c r="D4256" s="10"/>
    </row>
    <row r="4257" spans="1:4">
      <c r="A4257" s="10"/>
      <c r="B4257" s="10"/>
      <c r="C4257" s="430"/>
      <c r="D4257" s="10"/>
    </row>
    <row r="4258" spans="1:4">
      <c r="A4258" s="10"/>
      <c r="B4258" s="10"/>
      <c r="C4258" s="430"/>
      <c r="D4258" s="10"/>
    </row>
    <row r="4259" spans="1:4">
      <c r="A4259" s="10"/>
      <c r="B4259" s="10"/>
      <c r="C4259" s="430"/>
      <c r="D4259" s="10"/>
    </row>
    <row r="4260" spans="1:4">
      <c r="A4260" s="10"/>
      <c r="B4260" s="10"/>
      <c r="C4260" s="430"/>
      <c r="D4260" s="10"/>
    </row>
    <row r="4261" spans="1:4">
      <c r="A4261" s="10"/>
      <c r="B4261" s="10"/>
      <c r="C4261" s="430"/>
      <c r="D4261" s="10"/>
    </row>
    <row r="4262" spans="1:4">
      <c r="A4262" s="10"/>
      <c r="B4262" s="10"/>
      <c r="C4262" s="430"/>
      <c r="D4262" s="10"/>
    </row>
    <row r="4263" spans="1:4">
      <c r="A4263" s="10"/>
      <c r="B4263" s="10"/>
      <c r="C4263" s="430"/>
      <c r="D4263" s="10"/>
    </row>
    <row r="4264" spans="1:4">
      <c r="A4264" s="10"/>
      <c r="B4264" s="10"/>
      <c r="C4264" s="430"/>
      <c r="D4264" s="10"/>
    </row>
    <row r="4265" spans="1:4">
      <c r="A4265" s="10"/>
      <c r="B4265" s="10"/>
      <c r="C4265" s="430"/>
      <c r="D4265" s="10"/>
    </row>
    <row r="4266" spans="1:4">
      <c r="A4266" s="10"/>
      <c r="B4266" s="10"/>
      <c r="C4266" s="430"/>
      <c r="D4266" s="10"/>
    </row>
    <row r="4267" spans="1:4">
      <c r="A4267" s="10"/>
      <c r="B4267" s="10"/>
      <c r="C4267" s="430"/>
      <c r="D4267" s="10"/>
    </row>
    <row r="4268" spans="1:4">
      <c r="A4268" s="10"/>
      <c r="B4268" s="10"/>
      <c r="C4268" s="430"/>
      <c r="D4268" s="10"/>
    </row>
    <row r="4269" spans="1:4">
      <c r="A4269" s="10"/>
      <c r="B4269" s="10"/>
      <c r="C4269" s="430"/>
      <c r="D4269" s="10"/>
    </row>
    <row r="4270" spans="1:4">
      <c r="A4270" s="10"/>
      <c r="B4270" s="10"/>
      <c r="C4270" s="430"/>
      <c r="D4270" s="10"/>
    </row>
    <row r="4271" spans="1:4">
      <c r="A4271" s="10"/>
      <c r="B4271" s="10"/>
      <c r="C4271" s="430"/>
      <c r="D4271" s="10"/>
    </row>
    <row r="4272" spans="1:4">
      <c r="A4272" s="10"/>
      <c r="B4272" s="10"/>
      <c r="C4272" s="430"/>
      <c r="D4272" s="10"/>
    </row>
    <row r="4273" spans="1:4">
      <c r="A4273" s="10"/>
      <c r="B4273" s="10"/>
      <c r="C4273" s="430"/>
      <c r="D4273" s="10"/>
    </row>
    <row r="4274" spans="1:4">
      <c r="A4274" s="10"/>
      <c r="B4274" s="10"/>
      <c r="C4274" s="430"/>
      <c r="D4274" s="10"/>
    </row>
    <row r="4275" spans="1:4">
      <c r="A4275" s="10"/>
      <c r="B4275" s="10"/>
      <c r="C4275" s="430"/>
      <c r="D4275" s="10"/>
    </row>
    <row r="4276" spans="1:4">
      <c r="A4276" s="10"/>
      <c r="B4276" s="10"/>
      <c r="C4276" s="430"/>
      <c r="D4276" s="10"/>
    </row>
    <row r="4277" spans="1:4">
      <c r="A4277" s="10"/>
      <c r="B4277" s="10"/>
      <c r="C4277" s="430"/>
      <c r="D4277" s="10"/>
    </row>
    <row r="4278" spans="1:4">
      <c r="A4278" s="10"/>
      <c r="B4278" s="10"/>
      <c r="C4278" s="430"/>
      <c r="D4278" s="10"/>
    </row>
    <row r="4279" spans="1:4">
      <c r="A4279" s="10"/>
      <c r="B4279" s="10"/>
      <c r="C4279" s="430"/>
      <c r="D4279" s="10"/>
    </row>
    <row r="4280" spans="1:4">
      <c r="A4280" s="10"/>
      <c r="B4280" s="10"/>
      <c r="C4280" s="430"/>
      <c r="D4280" s="10"/>
    </row>
    <row r="4281" spans="1:4">
      <c r="A4281" s="10"/>
      <c r="B4281" s="10"/>
      <c r="C4281" s="430"/>
      <c r="D4281" s="10"/>
    </row>
    <row r="4282" spans="1:4">
      <c r="A4282" s="10"/>
      <c r="B4282" s="10"/>
      <c r="C4282" s="430"/>
      <c r="D4282" s="10"/>
    </row>
    <row r="4283" spans="1:4">
      <c r="A4283" s="10"/>
      <c r="B4283" s="10"/>
      <c r="C4283" s="430"/>
      <c r="D4283" s="10"/>
    </row>
    <row r="4284" spans="1:4">
      <c r="A4284" s="10"/>
      <c r="B4284" s="10"/>
      <c r="C4284" s="430"/>
      <c r="D4284" s="10"/>
    </row>
    <row r="4285" spans="1:4">
      <c r="A4285" s="10"/>
      <c r="B4285" s="10"/>
      <c r="C4285" s="430"/>
      <c r="D4285" s="10"/>
    </row>
    <row r="4286" spans="1:4">
      <c r="A4286" s="10"/>
      <c r="B4286" s="10"/>
      <c r="C4286" s="430"/>
      <c r="D4286" s="10"/>
    </row>
    <row r="4287" spans="1:4">
      <c r="A4287" s="10"/>
      <c r="B4287" s="10"/>
      <c r="C4287" s="430"/>
      <c r="D4287" s="10"/>
    </row>
    <row r="4288" spans="1:4">
      <c r="A4288" s="10"/>
      <c r="B4288" s="10"/>
      <c r="C4288" s="430"/>
      <c r="D4288" s="10"/>
    </row>
    <row r="4289" spans="1:4">
      <c r="A4289" s="10"/>
      <c r="B4289" s="10"/>
      <c r="C4289" s="430"/>
      <c r="D4289" s="10"/>
    </row>
    <row r="4290" spans="1:4">
      <c r="A4290" s="10"/>
      <c r="B4290" s="10"/>
      <c r="C4290" s="430"/>
      <c r="D4290" s="10"/>
    </row>
    <row r="4291" spans="1:4">
      <c r="A4291" s="10"/>
      <c r="B4291" s="10"/>
      <c r="C4291" s="430"/>
      <c r="D4291" s="10"/>
    </row>
    <row r="4292" spans="1:4">
      <c r="A4292" s="10"/>
      <c r="B4292" s="10"/>
      <c r="C4292" s="430"/>
      <c r="D4292" s="10"/>
    </row>
    <row r="4293" spans="1:4">
      <c r="A4293" s="10"/>
      <c r="B4293" s="10"/>
      <c r="C4293" s="430"/>
      <c r="D4293" s="10"/>
    </row>
    <row r="4294" spans="1:4">
      <c r="A4294" s="10"/>
      <c r="B4294" s="10"/>
      <c r="C4294" s="430"/>
      <c r="D4294" s="10"/>
    </row>
    <row r="4295" spans="1:4">
      <c r="A4295" s="10"/>
      <c r="B4295" s="10"/>
      <c r="C4295" s="430"/>
      <c r="D4295" s="10"/>
    </row>
    <row r="4296" spans="1:4">
      <c r="A4296" s="10"/>
      <c r="B4296" s="10"/>
      <c r="C4296" s="430"/>
      <c r="D4296" s="10"/>
    </row>
    <row r="4297" spans="1:4">
      <c r="A4297" s="10"/>
      <c r="B4297" s="10"/>
      <c r="C4297" s="430"/>
      <c r="D4297" s="10"/>
    </row>
    <row r="4298" spans="1:4">
      <c r="A4298" s="10"/>
      <c r="B4298" s="10"/>
      <c r="C4298" s="430"/>
      <c r="D4298" s="10"/>
    </row>
    <row r="4299" spans="1:4">
      <c r="A4299" s="10"/>
      <c r="B4299" s="10"/>
      <c r="C4299" s="430"/>
      <c r="D4299" s="10"/>
    </row>
    <row r="4300" spans="1:4">
      <c r="A4300" s="10"/>
      <c r="B4300" s="10"/>
      <c r="C4300" s="430"/>
      <c r="D4300" s="10"/>
    </row>
    <row r="4301" spans="1:4">
      <c r="A4301" s="10"/>
      <c r="B4301" s="10"/>
      <c r="C4301" s="430"/>
      <c r="D4301" s="10"/>
    </row>
    <row r="4302" spans="1:4">
      <c r="A4302" s="10"/>
      <c r="B4302" s="10"/>
      <c r="C4302" s="430"/>
      <c r="D4302" s="10"/>
    </row>
    <row r="4303" spans="1:4">
      <c r="A4303" s="10"/>
      <c r="B4303" s="10"/>
      <c r="C4303" s="430"/>
      <c r="D4303" s="10"/>
    </row>
    <row r="4304" spans="1:4">
      <c r="A4304" s="10"/>
      <c r="B4304" s="10"/>
      <c r="C4304" s="430"/>
      <c r="D4304" s="10"/>
    </row>
    <row r="4305" spans="1:4">
      <c r="A4305" s="10"/>
      <c r="B4305" s="10"/>
      <c r="C4305" s="430"/>
      <c r="D4305" s="10"/>
    </row>
    <row r="4306" spans="1:4">
      <c r="A4306" s="10"/>
      <c r="B4306" s="10"/>
      <c r="C4306" s="430"/>
      <c r="D4306" s="10"/>
    </row>
    <row r="4307" spans="1:4">
      <c r="A4307" s="10"/>
      <c r="B4307" s="10"/>
      <c r="C4307" s="430"/>
      <c r="D4307" s="10"/>
    </row>
    <row r="4308" spans="1:4">
      <c r="A4308" s="10"/>
      <c r="B4308" s="10"/>
      <c r="C4308" s="430"/>
      <c r="D4308" s="10"/>
    </row>
    <row r="4309" spans="1:4">
      <c r="A4309" s="10"/>
      <c r="B4309" s="10"/>
      <c r="C4309" s="430"/>
      <c r="D4309" s="10"/>
    </row>
    <row r="4310" spans="1:4">
      <c r="A4310" s="10"/>
      <c r="B4310" s="10"/>
      <c r="C4310" s="430"/>
      <c r="D4310" s="10"/>
    </row>
    <row r="4311" spans="1:4">
      <c r="A4311" s="10"/>
      <c r="B4311" s="10"/>
      <c r="C4311" s="430"/>
      <c r="D4311" s="10"/>
    </row>
    <row r="4312" spans="1:4">
      <c r="A4312" s="10"/>
      <c r="B4312" s="10"/>
      <c r="C4312" s="430"/>
      <c r="D4312" s="10"/>
    </row>
    <row r="4313" spans="1:4">
      <c r="A4313" s="10"/>
      <c r="B4313" s="10"/>
      <c r="C4313" s="430"/>
      <c r="D4313" s="10"/>
    </row>
    <row r="4314" spans="1:4">
      <c r="A4314" s="10"/>
      <c r="B4314" s="10"/>
      <c r="C4314" s="430"/>
      <c r="D4314" s="10"/>
    </row>
    <row r="4315" spans="1:4">
      <c r="A4315" s="10"/>
      <c r="B4315" s="10"/>
      <c r="C4315" s="430"/>
      <c r="D4315" s="10"/>
    </row>
    <row r="4316" spans="1:4">
      <c r="A4316" s="10"/>
      <c r="B4316" s="10"/>
      <c r="C4316" s="430"/>
      <c r="D4316" s="10"/>
    </row>
    <row r="4317" spans="1:4">
      <c r="A4317" s="10"/>
      <c r="B4317" s="10"/>
      <c r="C4317" s="430"/>
      <c r="D4317" s="10"/>
    </row>
    <row r="4318" spans="1:4">
      <c r="A4318" s="10"/>
      <c r="B4318" s="10"/>
      <c r="C4318" s="430"/>
      <c r="D4318" s="10"/>
    </row>
    <row r="4319" spans="1:4">
      <c r="A4319" s="10"/>
      <c r="B4319" s="10"/>
      <c r="C4319" s="430"/>
      <c r="D4319" s="10"/>
    </row>
    <row r="4320" spans="1:4">
      <c r="A4320" s="10"/>
      <c r="B4320" s="10"/>
      <c r="C4320" s="430"/>
      <c r="D4320" s="10"/>
    </row>
    <row r="4321" spans="1:4">
      <c r="A4321" s="10"/>
      <c r="B4321" s="10"/>
      <c r="C4321" s="430"/>
      <c r="D4321" s="10"/>
    </row>
    <row r="4322" spans="1:4">
      <c r="A4322" s="10"/>
      <c r="B4322" s="10"/>
      <c r="C4322" s="430"/>
      <c r="D4322" s="10"/>
    </row>
    <row r="4323" spans="1:4">
      <c r="A4323" s="10"/>
      <c r="B4323" s="10"/>
      <c r="C4323" s="430"/>
      <c r="D4323" s="10"/>
    </row>
    <row r="4324" spans="1:4">
      <c r="A4324" s="10"/>
      <c r="B4324" s="10"/>
      <c r="C4324" s="430"/>
      <c r="D4324" s="10"/>
    </row>
    <row r="4325" spans="1:4">
      <c r="A4325" s="10"/>
      <c r="B4325" s="10"/>
      <c r="C4325" s="430"/>
      <c r="D4325" s="10"/>
    </row>
    <row r="4326" spans="1:4">
      <c r="A4326" s="10"/>
      <c r="B4326" s="10"/>
      <c r="C4326" s="430"/>
      <c r="D4326" s="10"/>
    </row>
    <row r="4327" spans="1:4">
      <c r="A4327" s="10"/>
      <c r="B4327" s="10"/>
      <c r="C4327" s="430"/>
      <c r="D4327" s="10"/>
    </row>
    <row r="4328" spans="1:4">
      <c r="A4328" s="10"/>
      <c r="B4328" s="10"/>
      <c r="C4328" s="430"/>
      <c r="D4328" s="10"/>
    </row>
    <row r="4329" spans="1:4">
      <c r="A4329" s="10"/>
      <c r="B4329" s="10"/>
      <c r="C4329" s="430"/>
      <c r="D4329" s="10"/>
    </row>
    <row r="4330" spans="1:4">
      <c r="A4330" s="10"/>
      <c r="B4330" s="10"/>
      <c r="C4330" s="430"/>
      <c r="D4330" s="10"/>
    </row>
    <row r="4331" spans="1:4">
      <c r="A4331" s="10"/>
      <c r="B4331" s="10"/>
      <c r="C4331" s="430"/>
      <c r="D4331" s="10"/>
    </row>
    <row r="4332" spans="1:4">
      <c r="A4332" s="10"/>
      <c r="B4332" s="10"/>
      <c r="C4332" s="430"/>
      <c r="D4332" s="10"/>
    </row>
    <row r="4333" spans="1:4">
      <c r="A4333" s="10"/>
      <c r="B4333" s="10"/>
      <c r="C4333" s="430"/>
      <c r="D4333" s="10"/>
    </row>
    <row r="4334" spans="1:4">
      <c r="A4334" s="10"/>
      <c r="B4334" s="10"/>
      <c r="C4334" s="430"/>
      <c r="D4334" s="10"/>
    </row>
    <row r="4335" spans="1:4">
      <c r="A4335" s="10"/>
      <c r="B4335" s="10"/>
      <c r="C4335" s="430"/>
      <c r="D4335" s="10"/>
    </row>
    <row r="4336" spans="1:4">
      <c r="A4336" s="10"/>
      <c r="B4336" s="10"/>
      <c r="C4336" s="430"/>
      <c r="D4336" s="10"/>
    </row>
    <row r="4337" spans="1:4">
      <c r="A4337" s="10"/>
      <c r="B4337" s="10"/>
      <c r="C4337" s="430"/>
      <c r="D4337" s="10"/>
    </row>
    <row r="4338" spans="1:4">
      <c r="A4338" s="10"/>
      <c r="B4338" s="10"/>
      <c r="C4338" s="430"/>
      <c r="D4338" s="10"/>
    </row>
    <row r="4339" spans="1:4">
      <c r="A4339" s="10"/>
      <c r="B4339" s="10"/>
      <c r="C4339" s="430"/>
      <c r="D4339" s="10"/>
    </row>
    <row r="4340" spans="1:4">
      <c r="A4340" s="10"/>
      <c r="B4340" s="10"/>
      <c r="C4340" s="430"/>
      <c r="D4340" s="10"/>
    </row>
    <row r="4341" spans="1:4">
      <c r="A4341" s="10"/>
      <c r="B4341" s="10"/>
      <c r="C4341" s="430"/>
      <c r="D4341" s="10"/>
    </row>
    <row r="4342" spans="1:4">
      <c r="A4342" s="10"/>
      <c r="B4342" s="10"/>
      <c r="C4342" s="430"/>
      <c r="D4342" s="10"/>
    </row>
    <row r="4343" spans="1:4">
      <c r="A4343" s="10"/>
      <c r="B4343" s="10"/>
      <c r="C4343" s="430"/>
      <c r="D4343" s="10"/>
    </row>
    <row r="4344" spans="1:4">
      <c r="A4344" s="10"/>
      <c r="B4344" s="10"/>
      <c r="C4344" s="430"/>
      <c r="D4344" s="10"/>
    </row>
    <row r="4345" spans="1:4">
      <c r="A4345" s="10"/>
      <c r="B4345" s="10"/>
      <c r="C4345" s="430"/>
      <c r="D4345" s="10"/>
    </row>
    <row r="4346" spans="1:4">
      <c r="A4346" s="10"/>
      <c r="B4346" s="10"/>
      <c r="C4346" s="430"/>
      <c r="D4346" s="10"/>
    </row>
    <row r="4347" spans="1:4">
      <c r="A4347" s="10"/>
      <c r="B4347" s="10"/>
      <c r="C4347" s="430"/>
      <c r="D4347" s="10"/>
    </row>
    <row r="4348" spans="1:4">
      <c r="A4348" s="10"/>
      <c r="B4348" s="10"/>
      <c r="C4348" s="430"/>
      <c r="D4348" s="10"/>
    </row>
    <row r="4349" spans="1:4">
      <c r="A4349" s="10"/>
      <c r="B4349" s="10"/>
      <c r="C4349" s="430"/>
      <c r="D4349" s="10"/>
    </row>
    <row r="4350" spans="1:4">
      <c r="A4350" s="10"/>
      <c r="B4350" s="10"/>
      <c r="C4350" s="430"/>
      <c r="D4350" s="10"/>
    </row>
    <row r="4351" spans="1:4">
      <c r="A4351" s="10"/>
      <c r="B4351" s="10"/>
      <c r="C4351" s="430"/>
      <c r="D4351" s="10"/>
    </row>
    <row r="4352" spans="1:4">
      <c r="A4352" s="10"/>
      <c r="B4352" s="10"/>
      <c r="C4352" s="430"/>
      <c r="D4352" s="10"/>
    </row>
    <row r="4353" spans="1:4">
      <c r="A4353" s="10"/>
      <c r="B4353" s="10"/>
      <c r="C4353" s="430"/>
      <c r="D4353" s="10"/>
    </row>
    <row r="4354" spans="1:4">
      <c r="A4354" s="10"/>
      <c r="B4354" s="10"/>
      <c r="C4354" s="430"/>
      <c r="D4354" s="10"/>
    </row>
    <row r="4355" spans="1:4">
      <c r="A4355" s="10"/>
      <c r="B4355" s="10"/>
      <c r="C4355" s="430"/>
      <c r="D4355" s="10"/>
    </row>
    <row r="4356" spans="1:4">
      <c r="A4356" s="10"/>
      <c r="B4356" s="10"/>
      <c r="C4356" s="430"/>
      <c r="D4356" s="10"/>
    </row>
    <row r="4357" spans="1:4">
      <c r="A4357" s="10"/>
      <c r="B4357" s="10"/>
      <c r="C4357" s="430"/>
      <c r="D4357" s="10"/>
    </row>
    <row r="4358" spans="1:4">
      <c r="A4358" s="10"/>
      <c r="B4358" s="10"/>
      <c r="C4358" s="430"/>
      <c r="D4358" s="10"/>
    </row>
    <row r="4359" spans="1:4">
      <c r="A4359" s="10"/>
      <c r="B4359" s="10"/>
      <c r="C4359" s="430"/>
      <c r="D4359" s="10"/>
    </row>
    <row r="4360" spans="1:4">
      <c r="A4360" s="10"/>
      <c r="B4360" s="10"/>
      <c r="C4360" s="430"/>
      <c r="D4360" s="10"/>
    </row>
    <row r="4361" spans="1:4">
      <c r="A4361" s="10"/>
      <c r="B4361" s="10"/>
      <c r="C4361" s="430"/>
      <c r="D4361" s="10"/>
    </row>
    <row r="4362" spans="1:4">
      <c r="A4362" s="10"/>
      <c r="B4362" s="10"/>
      <c r="C4362" s="430"/>
      <c r="D4362" s="10"/>
    </row>
    <row r="4363" spans="1:4">
      <c r="A4363" s="10"/>
      <c r="B4363" s="10"/>
      <c r="C4363" s="430"/>
      <c r="D4363" s="10"/>
    </row>
    <row r="4364" spans="1:4">
      <c r="A4364" s="10"/>
      <c r="B4364" s="10"/>
      <c r="C4364" s="430"/>
      <c r="D4364" s="10"/>
    </row>
    <row r="4365" spans="1:4">
      <c r="A4365" s="10"/>
      <c r="B4365" s="10"/>
      <c r="C4365" s="430"/>
      <c r="D4365" s="10"/>
    </row>
    <row r="4366" spans="1:4">
      <c r="A4366" s="10"/>
      <c r="B4366" s="10"/>
      <c r="C4366" s="430"/>
      <c r="D4366" s="10"/>
    </row>
    <row r="4367" spans="1:4">
      <c r="A4367" s="10"/>
      <c r="B4367" s="10"/>
      <c r="C4367" s="430"/>
      <c r="D4367" s="10"/>
    </row>
    <row r="4368" spans="1:4">
      <c r="A4368" s="10"/>
      <c r="B4368" s="10"/>
      <c r="C4368" s="430"/>
      <c r="D4368" s="10"/>
    </row>
    <row r="4369" spans="1:4">
      <c r="A4369" s="10"/>
      <c r="B4369" s="10"/>
      <c r="C4369" s="430"/>
      <c r="D4369" s="10"/>
    </row>
    <row r="4370" spans="1:4">
      <c r="A4370" s="10"/>
      <c r="B4370" s="10"/>
      <c r="C4370" s="430"/>
      <c r="D4370" s="10"/>
    </row>
    <row r="4371" spans="1:4">
      <c r="A4371" s="10"/>
      <c r="B4371" s="10"/>
      <c r="C4371" s="430"/>
      <c r="D4371" s="10"/>
    </row>
    <row r="4372" spans="1:4">
      <c r="A4372" s="10"/>
      <c r="B4372" s="10"/>
      <c r="C4372" s="430"/>
      <c r="D4372" s="10"/>
    </row>
    <row r="4373" spans="1:4">
      <c r="A4373" s="10"/>
      <c r="B4373" s="10"/>
      <c r="C4373" s="430"/>
      <c r="D4373" s="10"/>
    </row>
    <row r="4374" spans="1:4">
      <c r="A4374" s="10"/>
      <c r="B4374" s="10"/>
      <c r="C4374" s="430"/>
      <c r="D4374" s="10"/>
    </row>
    <row r="4375" spans="1:4">
      <c r="A4375" s="10"/>
      <c r="B4375" s="10"/>
      <c r="C4375" s="430"/>
      <c r="D4375" s="10"/>
    </row>
    <row r="4376" spans="1:4">
      <c r="A4376" s="10"/>
      <c r="B4376" s="10"/>
      <c r="C4376" s="430"/>
      <c r="D4376" s="10"/>
    </row>
    <row r="4377" spans="1:4">
      <c r="A4377" s="10"/>
      <c r="B4377" s="10"/>
      <c r="C4377" s="430"/>
      <c r="D4377" s="10"/>
    </row>
    <row r="4378" spans="1:4">
      <c r="A4378" s="10"/>
      <c r="B4378" s="10"/>
      <c r="C4378" s="430"/>
      <c r="D4378" s="10"/>
    </row>
    <row r="4379" spans="1:4">
      <c r="A4379" s="10"/>
      <c r="B4379" s="10"/>
      <c r="C4379" s="430"/>
      <c r="D4379" s="10"/>
    </row>
    <row r="4380" spans="1:4">
      <c r="A4380" s="10"/>
      <c r="B4380" s="10"/>
      <c r="C4380" s="430"/>
      <c r="D4380" s="10"/>
    </row>
    <row r="4381" spans="1:4">
      <c r="A4381" s="10"/>
      <c r="B4381" s="10"/>
      <c r="C4381" s="430"/>
      <c r="D4381" s="10"/>
    </row>
    <row r="4382" spans="1:4">
      <c r="A4382" s="10"/>
      <c r="B4382" s="10"/>
      <c r="C4382" s="430"/>
      <c r="D4382" s="10"/>
    </row>
    <row r="4383" spans="1:4">
      <c r="A4383" s="10"/>
      <c r="B4383" s="10"/>
      <c r="C4383" s="430"/>
      <c r="D4383" s="10"/>
    </row>
    <row r="4384" spans="1:4">
      <c r="A4384" s="10"/>
      <c r="B4384" s="10"/>
      <c r="C4384" s="430"/>
      <c r="D4384" s="10"/>
    </row>
    <row r="4385" spans="1:4">
      <c r="A4385" s="10"/>
      <c r="B4385" s="10"/>
      <c r="C4385" s="430"/>
      <c r="D4385" s="10"/>
    </row>
    <row r="4386" spans="1:4">
      <c r="A4386" s="10"/>
      <c r="B4386" s="10"/>
      <c r="C4386" s="430"/>
      <c r="D4386" s="10"/>
    </row>
    <row r="4387" spans="1:4">
      <c r="A4387" s="10"/>
      <c r="B4387" s="10"/>
      <c r="C4387" s="430"/>
      <c r="D4387" s="10"/>
    </row>
    <row r="4388" spans="1:4">
      <c r="A4388" s="10"/>
      <c r="B4388" s="10"/>
      <c r="C4388" s="430"/>
      <c r="D4388" s="10"/>
    </row>
    <row r="4389" spans="1:4">
      <c r="A4389" s="10"/>
      <c r="B4389" s="10"/>
      <c r="C4389" s="430"/>
      <c r="D4389" s="10"/>
    </row>
    <row r="4390" spans="1:4">
      <c r="A4390" s="10"/>
      <c r="B4390" s="10"/>
      <c r="C4390" s="430"/>
      <c r="D4390" s="10"/>
    </row>
    <row r="4391" spans="1:4">
      <c r="A4391" s="10"/>
      <c r="B4391" s="10"/>
      <c r="C4391" s="430"/>
      <c r="D4391" s="10"/>
    </row>
    <row r="4392" spans="1:4">
      <c r="A4392" s="10"/>
      <c r="B4392" s="10"/>
      <c r="C4392" s="430"/>
      <c r="D4392" s="10"/>
    </row>
    <row r="4393" spans="1:4">
      <c r="A4393" s="10"/>
      <c r="B4393" s="10"/>
      <c r="C4393" s="430"/>
      <c r="D4393" s="10"/>
    </row>
    <row r="4394" spans="1:4">
      <c r="A4394" s="10"/>
      <c r="B4394" s="10"/>
      <c r="C4394" s="430"/>
      <c r="D4394" s="10"/>
    </row>
    <row r="4395" spans="1:4">
      <c r="A4395" s="10"/>
      <c r="B4395" s="10"/>
      <c r="C4395" s="430"/>
      <c r="D4395" s="10"/>
    </row>
    <row r="4396" spans="1:4">
      <c r="A4396" s="10"/>
      <c r="B4396" s="10"/>
      <c r="C4396" s="430"/>
      <c r="D4396" s="10"/>
    </row>
    <row r="4397" spans="1:4">
      <c r="A4397" s="10"/>
      <c r="B4397" s="10"/>
      <c r="C4397" s="430"/>
      <c r="D4397" s="10"/>
    </row>
    <row r="4398" spans="1:4">
      <c r="A4398" s="10"/>
      <c r="B4398" s="10"/>
      <c r="C4398" s="430"/>
      <c r="D4398" s="10"/>
    </row>
    <row r="4399" spans="1:4">
      <c r="A4399" s="10"/>
      <c r="B4399" s="10"/>
      <c r="C4399" s="430"/>
      <c r="D4399" s="10"/>
    </row>
    <row r="4400" spans="1:4">
      <c r="A4400" s="10"/>
      <c r="B4400" s="10"/>
      <c r="C4400" s="430"/>
      <c r="D4400" s="10"/>
    </row>
    <row r="4401" spans="1:4">
      <c r="A4401" s="10"/>
      <c r="B4401" s="10"/>
      <c r="C4401" s="430"/>
      <c r="D4401" s="10"/>
    </row>
    <row r="4402" spans="1:4">
      <c r="A4402" s="10"/>
      <c r="B4402" s="10"/>
      <c r="C4402" s="430"/>
      <c r="D4402" s="10"/>
    </row>
    <row r="4403" spans="1:4">
      <c r="A4403" s="10"/>
      <c r="B4403" s="10"/>
      <c r="C4403" s="430"/>
      <c r="D4403" s="10"/>
    </row>
    <row r="4404" spans="1:4">
      <c r="A4404" s="10"/>
      <c r="B4404" s="10"/>
      <c r="C4404" s="430"/>
      <c r="D4404" s="10"/>
    </row>
    <row r="4405" spans="1:4">
      <c r="A4405" s="10"/>
      <c r="B4405" s="10"/>
      <c r="C4405" s="430"/>
      <c r="D4405" s="10"/>
    </row>
    <row r="4406" spans="1:4">
      <c r="A4406" s="10"/>
      <c r="B4406" s="10"/>
      <c r="C4406" s="430"/>
      <c r="D4406" s="10"/>
    </row>
    <row r="4407" spans="1:4">
      <c r="A4407" s="10"/>
      <c r="B4407" s="10"/>
      <c r="C4407" s="430"/>
      <c r="D4407" s="10"/>
    </row>
    <row r="4408" spans="1:4">
      <c r="A4408" s="10"/>
      <c r="B4408" s="10"/>
      <c r="C4408" s="430"/>
      <c r="D4408" s="10"/>
    </row>
    <row r="4409" spans="1:4">
      <c r="A4409" s="10"/>
      <c r="B4409" s="10"/>
      <c r="C4409" s="430"/>
      <c r="D4409" s="10"/>
    </row>
    <row r="4410" spans="1:4">
      <c r="A4410" s="10"/>
      <c r="B4410" s="10"/>
      <c r="C4410" s="430"/>
      <c r="D4410" s="10"/>
    </row>
    <row r="4411" spans="1:4">
      <c r="A4411" s="10"/>
      <c r="B4411" s="10"/>
      <c r="C4411" s="430"/>
      <c r="D4411" s="10"/>
    </row>
    <row r="4412" spans="1:4">
      <c r="A4412" s="10"/>
      <c r="B4412" s="10"/>
      <c r="C4412" s="430"/>
      <c r="D4412" s="10"/>
    </row>
    <row r="4413" spans="1:4">
      <c r="A4413" s="10"/>
      <c r="B4413" s="10"/>
      <c r="C4413" s="430"/>
      <c r="D4413" s="10"/>
    </row>
    <row r="4414" spans="1:4">
      <c r="A4414" s="10"/>
      <c r="B4414" s="10"/>
      <c r="C4414" s="430"/>
      <c r="D4414" s="10"/>
    </row>
    <row r="4415" spans="1:4">
      <c r="A4415" s="10"/>
      <c r="B4415" s="10"/>
      <c r="C4415" s="430"/>
      <c r="D4415" s="10"/>
    </row>
    <row r="4416" spans="1:4">
      <c r="A4416" s="10"/>
      <c r="B4416" s="10"/>
      <c r="C4416" s="430"/>
      <c r="D4416" s="10"/>
    </row>
    <row r="4417" spans="1:4">
      <c r="A4417" s="10"/>
      <c r="B4417" s="10"/>
      <c r="C4417" s="430"/>
      <c r="D4417" s="10"/>
    </row>
    <row r="4418" spans="1:4">
      <c r="A4418" s="10"/>
      <c r="B4418" s="10"/>
      <c r="C4418" s="430"/>
      <c r="D4418" s="10"/>
    </row>
    <row r="4419" spans="1:4">
      <c r="A4419" s="10"/>
      <c r="B4419" s="10"/>
      <c r="C4419" s="430"/>
      <c r="D4419" s="10"/>
    </row>
    <row r="4420" spans="1:4">
      <c r="A4420" s="10"/>
      <c r="B4420" s="10"/>
      <c r="C4420" s="430"/>
      <c r="D4420" s="10"/>
    </row>
    <row r="4421" spans="1:4">
      <c r="A4421" s="10"/>
      <c r="B4421" s="10"/>
      <c r="C4421" s="430"/>
      <c r="D4421" s="10"/>
    </row>
    <row r="4422" spans="1:4">
      <c r="A4422" s="10"/>
      <c r="B4422" s="10"/>
      <c r="C4422" s="430"/>
      <c r="D4422" s="10"/>
    </row>
    <row r="4423" spans="1:4">
      <c r="A4423" s="10"/>
      <c r="B4423" s="10"/>
      <c r="C4423" s="430"/>
      <c r="D4423" s="10"/>
    </row>
    <row r="4424" spans="1:4">
      <c r="A4424" s="10"/>
      <c r="B4424" s="10"/>
      <c r="C4424" s="430"/>
      <c r="D4424" s="10"/>
    </row>
    <row r="4425" spans="1:4">
      <c r="A4425" s="10"/>
      <c r="B4425" s="10"/>
      <c r="C4425" s="430"/>
      <c r="D4425" s="10"/>
    </row>
    <row r="4426" spans="1:4">
      <c r="A4426" s="10"/>
      <c r="B4426" s="10"/>
      <c r="C4426" s="430"/>
      <c r="D4426" s="10"/>
    </row>
    <row r="4427" spans="1:4">
      <c r="A4427" s="10"/>
      <c r="B4427" s="10"/>
      <c r="C4427" s="430"/>
      <c r="D4427" s="10"/>
    </row>
    <row r="4428" spans="1:4">
      <c r="A4428" s="10"/>
      <c r="B4428" s="10"/>
      <c r="C4428" s="430"/>
      <c r="D4428" s="10"/>
    </row>
    <row r="4429" spans="1:4">
      <c r="A4429" s="10"/>
      <c r="B4429" s="10"/>
      <c r="C4429" s="430"/>
      <c r="D4429" s="10"/>
    </row>
    <row r="4430" spans="1:4">
      <c r="A4430" s="10"/>
      <c r="B4430" s="10"/>
      <c r="C4430" s="430"/>
      <c r="D4430" s="10"/>
    </row>
    <row r="4431" spans="1:4">
      <c r="A4431" s="10"/>
      <c r="B4431" s="10"/>
      <c r="C4431" s="430"/>
      <c r="D4431" s="10"/>
    </row>
    <row r="4432" spans="1:4">
      <c r="A4432" s="10"/>
      <c r="B4432" s="10"/>
      <c r="C4432" s="430"/>
      <c r="D4432" s="10"/>
    </row>
    <row r="4433" spans="1:4">
      <c r="A4433" s="10"/>
      <c r="B4433" s="10"/>
      <c r="C4433" s="430"/>
      <c r="D4433" s="10"/>
    </row>
    <row r="4434" spans="1:4">
      <c r="A4434" s="10"/>
      <c r="B4434" s="10"/>
      <c r="C4434" s="430"/>
      <c r="D4434" s="10"/>
    </row>
    <row r="4435" spans="1:4">
      <c r="A4435" s="10"/>
      <c r="B4435" s="10"/>
      <c r="C4435" s="430"/>
      <c r="D4435" s="10"/>
    </row>
    <row r="4436" spans="1:4">
      <c r="A4436" s="10"/>
      <c r="B4436" s="10"/>
      <c r="C4436" s="430"/>
      <c r="D4436" s="10"/>
    </row>
    <row r="4437" spans="1:4">
      <c r="A4437" s="10"/>
      <c r="B4437" s="10"/>
      <c r="C4437" s="430"/>
      <c r="D4437" s="10"/>
    </row>
    <row r="4438" spans="1:4">
      <c r="A4438" s="10"/>
      <c r="B4438" s="10"/>
      <c r="C4438" s="430"/>
      <c r="D4438" s="10"/>
    </row>
    <row r="4439" spans="1:4">
      <c r="A4439" s="10"/>
      <c r="B4439" s="10"/>
      <c r="C4439" s="430"/>
      <c r="D4439" s="10"/>
    </row>
    <row r="4440" spans="1:4">
      <c r="A4440" s="10"/>
      <c r="B4440" s="10"/>
      <c r="C4440" s="430"/>
      <c r="D4440" s="10"/>
    </row>
    <row r="4441" spans="1:4">
      <c r="A4441" s="10"/>
      <c r="B4441" s="10"/>
      <c r="C4441" s="430"/>
      <c r="D4441" s="10"/>
    </row>
    <row r="4442" spans="1:4">
      <c r="A4442" s="10"/>
      <c r="B4442" s="10"/>
      <c r="C4442" s="430"/>
      <c r="D4442" s="10"/>
    </row>
    <row r="4443" spans="1:4">
      <c r="A4443" s="10"/>
      <c r="B4443" s="10"/>
      <c r="C4443" s="430"/>
      <c r="D4443" s="10"/>
    </row>
    <row r="4444" spans="1:4">
      <c r="A4444" s="10"/>
      <c r="B4444" s="10"/>
      <c r="C4444" s="430"/>
      <c r="D4444" s="10"/>
    </row>
    <row r="4445" spans="1:4">
      <c r="A4445" s="10"/>
      <c r="B4445" s="10"/>
      <c r="C4445" s="430"/>
      <c r="D4445" s="10"/>
    </row>
    <row r="4446" spans="1:4">
      <c r="A4446" s="10"/>
      <c r="B4446" s="10"/>
      <c r="C4446" s="430"/>
      <c r="D4446" s="10"/>
    </row>
    <row r="4447" spans="1:4">
      <c r="A4447" s="10"/>
      <c r="B4447" s="10"/>
      <c r="C4447" s="430"/>
      <c r="D4447" s="10"/>
    </row>
    <row r="4448" spans="1:4">
      <c r="A4448" s="10"/>
      <c r="B4448" s="10"/>
      <c r="C4448" s="430"/>
      <c r="D4448" s="10"/>
    </row>
    <row r="4449" spans="1:4">
      <c r="A4449" s="10"/>
      <c r="B4449" s="10"/>
      <c r="C4449" s="430"/>
      <c r="D4449" s="10"/>
    </row>
    <row r="4450" spans="1:4">
      <c r="A4450" s="10"/>
      <c r="B4450" s="10"/>
      <c r="C4450" s="430"/>
      <c r="D4450" s="10"/>
    </row>
    <row r="4451" spans="1:4">
      <c r="A4451" s="10"/>
      <c r="B4451" s="10"/>
      <c r="C4451" s="430"/>
      <c r="D4451" s="10"/>
    </row>
    <row r="4452" spans="1:4">
      <c r="A4452" s="10"/>
      <c r="B4452" s="10"/>
      <c r="C4452" s="430"/>
      <c r="D4452" s="10"/>
    </row>
    <row r="4453" spans="1:4">
      <c r="A4453" s="10"/>
      <c r="B4453" s="10"/>
      <c r="C4453" s="430"/>
      <c r="D4453" s="10"/>
    </row>
    <row r="4454" spans="1:4">
      <c r="A4454" s="10"/>
      <c r="B4454" s="10"/>
      <c r="C4454" s="430"/>
      <c r="D4454" s="10"/>
    </row>
    <row r="4455" spans="1:4">
      <c r="A4455" s="10"/>
      <c r="B4455" s="10"/>
      <c r="C4455" s="430"/>
      <c r="D4455" s="10"/>
    </row>
    <row r="4456" spans="1:4">
      <c r="A4456" s="10"/>
      <c r="B4456" s="10"/>
      <c r="C4456" s="430"/>
      <c r="D4456" s="10"/>
    </row>
    <row r="4457" spans="1:4">
      <c r="A4457" s="10"/>
      <c r="B4457" s="10"/>
      <c r="C4457" s="430"/>
      <c r="D4457" s="10"/>
    </row>
    <row r="4458" spans="1:4">
      <c r="A4458" s="10"/>
      <c r="B4458" s="10"/>
      <c r="C4458" s="430"/>
      <c r="D4458" s="10"/>
    </row>
    <row r="4459" spans="1:4">
      <c r="A4459" s="10"/>
      <c r="B4459" s="10"/>
      <c r="C4459" s="430"/>
      <c r="D4459" s="10"/>
    </row>
    <row r="4460" spans="1:4">
      <c r="A4460" s="10"/>
      <c r="B4460" s="10"/>
      <c r="C4460" s="430"/>
      <c r="D4460" s="10"/>
    </row>
    <row r="4461" spans="1:4">
      <c r="A4461" s="10"/>
      <c r="B4461" s="10"/>
      <c r="C4461" s="430"/>
      <c r="D4461" s="10"/>
    </row>
    <row r="4462" spans="1:4">
      <c r="A4462" s="10"/>
      <c r="B4462" s="10"/>
      <c r="C4462" s="430"/>
      <c r="D4462" s="10"/>
    </row>
    <row r="4463" spans="1:4">
      <c r="A4463" s="10"/>
      <c r="B4463" s="10"/>
      <c r="C4463" s="430"/>
      <c r="D4463" s="10"/>
    </row>
    <row r="4464" spans="1:4">
      <c r="A4464" s="10"/>
      <c r="B4464" s="10"/>
      <c r="C4464" s="430"/>
      <c r="D4464" s="10"/>
    </row>
    <row r="4465" spans="1:4">
      <c r="A4465" s="10"/>
      <c r="B4465" s="10"/>
      <c r="C4465" s="430"/>
      <c r="D4465" s="10"/>
    </row>
    <row r="4466" spans="1:4">
      <c r="A4466" s="10"/>
      <c r="B4466" s="10"/>
      <c r="C4466" s="430"/>
      <c r="D4466" s="10"/>
    </row>
    <row r="4467" spans="1:4">
      <c r="A4467" s="10"/>
      <c r="B4467" s="10"/>
      <c r="C4467" s="430"/>
      <c r="D4467" s="10"/>
    </row>
    <row r="4468" spans="1:4">
      <c r="A4468" s="10"/>
      <c r="B4468" s="10"/>
      <c r="C4468" s="430"/>
      <c r="D4468" s="10"/>
    </row>
    <row r="4469" spans="1:4">
      <c r="A4469" s="10"/>
      <c r="B4469" s="10"/>
      <c r="C4469" s="430"/>
      <c r="D4469" s="10"/>
    </row>
    <row r="4470" spans="1:4">
      <c r="A4470" s="10"/>
      <c r="B4470" s="10"/>
      <c r="C4470" s="430"/>
      <c r="D4470" s="10"/>
    </row>
    <row r="4471" spans="1:4">
      <c r="A4471" s="10"/>
      <c r="B4471" s="10"/>
      <c r="C4471" s="430"/>
      <c r="D4471" s="10"/>
    </row>
    <row r="4472" spans="1:4">
      <c r="A4472" s="10"/>
      <c r="B4472" s="10"/>
      <c r="C4472" s="430"/>
      <c r="D4472" s="10"/>
    </row>
    <row r="4473" spans="1:4">
      <c r="A4473" s="10"/>
      <c r="B4473" s="10"/>
      <c r="C4473" s="430"/>
      <c r="D4473" s="10"/>
    </row>
    <row r="4474" spans="1:4">
      <c r="A4474" s="10"/>
      <c r="B4474" s="10"/>
      <c r="C4474" s="430"/>
      <c r="D4474" s="10"/>
    </row>
    <row r="4475" spans="1:4">
      <c r="A4475" s="10"/>
      <c r="B4475" s="10"/>
      <c r="C4475" s="430"/>
      <c r="D4475" s="10"/>
    </row>
    <row r="4476" spans="1:4">
      <c r="A4476" s="10"/>
      <c r="B4476" s="10"/>
      <c r="C4476" s="430"/>
      <c r="D4476" s="10"/>
    </row>
    <row r="4477" spans="1:4">
      <c r="A4477" s="10"/>
      <c r="B4477" s="10"/>
      <c r="C4477" s="430"/>
      <c r="D4477" s="10"/>
    </row>
    <row r="4478" spans="1:4">
      <c r="A4478" s="10"/>
      <c r="B4478" s="10"/>
      <c r="C4478" s="430"/>
      <c r="D4478" s="10"/>
    </row>
    <row r="4479" spans="1:4">
      <c r="A4479" s="10"/>
      <c r="B4479" s="10"/>
      <c r="C4479" s="430"/>
      <c r="D4479" s="10"/>
    </row>
    <row r="4480" spans="1:4">
      <c r="A4480" s="10"/>
      <c r="B4480" s="10"/>
      <c r="C4480" s="430"/>
      <c r="D4480" s="10"/>
    </row>
    <row r="4481" spans="1:4">
      <c r="A4481" s="10"/>
      <c r="B4481" s="10"/>
      <c r="C4481" s="430"/>
      <c r="D4481" s="10"/>
    </row>
    <row r="4482" spans="1:4">
      <c r="A4482" s="10"/>
      <c r="B4482" s="10"/>
      <c r="C4482" s="430"/>
      <c r="D4482" s="10"/>
    </row>
    <row r="4483" spans="1:4">
      <c r="A4483" s="10"/>
      <c r="B4483" s="10"/>
      <c r="C4483" s="430"/>
      <c r="D4483" s="10"/>
    </row>
    <row r="4484" spans="1:4">
      <c r="A4484" s="10"/>
      <c r="B4484" s="10"/>
      <c r="C4484" s="430"/>
      <c r="D4484" s="10"/>
    </row>
    <row r="4485" spans="1:4">
      <c r="A4485" s="10"/>
      <c r="B4485" s="10"/>
      <c r="C4485" s="430"/>
      <c r="D4485" s="10"/>
    </row>
    <row r="4486" spans="1:4">
      <c r="A4486" s="10"/>
      <c r="B4486" s="10"/>
      <c r="C4486" s="430"/>
      <c r="D4486" s="10"/>
    </row>
    <row r="4487" spans="1:4">
      <c r="A4487" s="10"/>
      <c r="B4487" s="10"/>
      <c r="C4487" s="430"/>
      <c r="D4487" s="10"/>
    </row>
    <row r="4488" spans="1:4">
      <c r="A4488" s="10"/>
      <c r="B4488" s="10"/>
      <c r="C4488" s="430"/>
      <c r="D4488" s="10"/>
    </row>
    <row r="4489" spans="1:4">
      <c r="A4489" s="10"/>
      <c r="B4489" s="10"/>
      <c r="C4489" s="430"/>
      <c r="D4489" s="10"/>
    </row>
    <row r="4490" spans="1:4">
      <c r="A4490" s="10"/>
      <c r="B4490" s="10"/>
      <c r="C4490" s="430"/>
      <c r="D4490" s="10"/>
    </row>
    <row r="4491" spans="1:4">
      <c r="A4491" s="10"/>
      <c r="B4491" s="10"/>
      <c r="C4491" s="430"/>
      <c r="D4491" s="10"/>
    </row>
    <row r="4492" spans="1:4">
      <c r="A4492" s="10"/>
      <c r="B4492" s="10"/>
      <c r="C4492" s="430"/>
      <c r="D4492" s="10"/>
    </row>
    <row r="4493" spans="1:4">
      <c r="A4493" s="10"/>
      <c r="B4493" s="10"/>
      <c r="C4493" s="430"/>
      <c r="D4493" s="10"/>
    </row>
    <row r="4494" spans="1:4">
      <c r="A4494" s="10"/>
      <c r="B4494" s="10"/>
      <c r="C4494" s="430"/>
      <c r="D4494" s="10"/>
    </row>
    <row r="4495" spans="1:4">
      <c r="A4495" s="10"/>
      <c r="B4495" s="10"/>
      <c r="C4495" s="430"/>
      <c r="D4495" s="10"/>
    </row>
    <row r="4496" spans="1:4">
      <c r="A4496" s="10"/>
      <c r="B4496" s="10"/>
      <c r="C4496" s="430"/>
      <c r="D4496" s="10"/>
    </row>
    <row r="4497" spans="1:4">
      <c r="A4497" s="10"/>
      <c r="B4497" s="10"/>
      <c r="C4497" s="430"/>
      <c r="D4497" s="10"/>
    </row>
    <row r="4498" spans="1:4">
      <c r="A4498" s="10"/>
      <c r="B4498" s="10"/>
      <c r="C4498" s="430"/>
      <c r="D4498" s="10"/>
    </row>
    <row r="4499" spans="1:4">
      <c r="A4499" s="10"/>
      <c r="B4499" s="10"/>
      <c r="C4499" s="430"/>
      <c r="D4499" s="10"/>
    </row>
    <row r="4500" spans="1:4">
      <c r="A4500" s="10"/>
      <c r="B4500" s="10"/>
      <c r="C4500" s="430"/>
      <c r="D4500" s="10"/>
    </row>
    <row r="4501" spans="1:4">
      <c r="A4501" s="10"/>
      <c r="B4501" s="10"/>
      <c r="C4501" s="430"/>
      <c r="D4501" s="10"/>
    </row>
    <row r="4502" spans="1:4">
      <c r="A4502" s="10"/>
      <c r="B4502" s="10"/>
      <c r="C4502" s="430"/>
      <c r="D4502" s="10"/>
    </row>
    <row r="4503" spans="1:4">
      <c r="A4503" s="10"/>
      <c r="B4503" s="10"/>
      <c r="C4503" s="430"/>
      <c r="D4503" s="10"/>
    </row>
    <row r="4504" spans="1:4">
      <c r="A4504" s="10"/>
      <c r="B4504" s="10"/>
      <c r="C4504" s="430"/>
      <c r="D4504" s="10"/>
    </row>
    <row r="4505" spans="1:4">
      <c r="A4505" s="10"/>
      <c r="B4505" s="10"/>
      <c r="C4505" s="430"/>
      <c r="D4505" s="10"/>
    </row>
    <row r="4506" spans="1:4">
      <c r="A4506" s="10"/>
      <c r="B4506" s="10"/>
      <c r="C4506" s="430"/>
      <c r="D4506" s="10"/>
    </row>
    <row r="4507" spans="1:4">
      <c r="A4507" s="10"/>
      <c r="B4507" s="10"/>
      <c r="C4507" s="430"/>
      <c r="D4507" s="10"/>
    </row>
    <row r="4508" spans="1:4">
      <c r="A4508" s="10"/>
      <c r="B4508" s="10"/>
      <c r="C4508" s="430"/>
      <c r="D4508" s="10"/>
    </row>
    <row r="4509" spans="1:4">
      <c r="A4509" s="10"/>
      <c r="B4509" s="10"/>
      <c r="C4509" s="430"/>
      <c r="D4509" s="10"/>
    </row>
    <row r="4510" spans="1:4">
      <c r="A4510" s="10"/>
      <c r="B4510" s="10"/>
      <c r="C4510" s="430"/>
      <c r="D4510" s="10"/>
    </row>
    <row r="4511" spans="1:4">
      <c r="A4511" s="10"/>
      <c r="B4511" s="10"/>
      <c r="C4511" s="430"/>
      <c r="D4511" s="10"/>
    </row>
    <row r="4512" spans="1:4">
      <c r="A4512" s="10"/>
      <c r="B4512" s="10"/>
      <c r="C4512" s="430"/>
      <c r="D4512" s="10"/>
    </row>
    <row r="4513" spans="1:4">
      <c r="A4513" s="10"/>
      <c r="B4513" s="10"/>
      <c r="C4513" s="430"/>
      <c r="D4513" s="10"/>
    </row>
    <row r="4514" spans="1:4">
      <c r="A4514" s="10"/>
      <c r="B4514" s="10"/>
      <c r="C4514" s="430"/>
      <c r="D4514" s="10"/>
    </row>
    <row r="4515" spans="1:4">
      <c r="A4515" s="10"/>
      <c r="B4515" s="10"/>
      <c r="C4515" s="430"/>
      <c r="D4515" s="10"/>
    </row>
    <row r="4516" spans="1:4">
      <c r="A4516" s="10"/>
      <c r="B4516" s="10"/>
      <c r="C4516" s="430"/>
      <c r="D4516" s="10"/>
    </row>
    <row r="4517" spans="1:4">
      <c r="A4517" s="10"/>
      <c r="B4517" s="10"/>
      <c r="C4517" s="430"/>
      <c r="D4517" s="10"/>
    </row>
    <row r="4518" spans="1:4">
      <c r="A4518" s="10"/>
      <c r="B4518" s="10"/>
      <c r="C4518" s="430"/>
      <c r="D4518" s="10"/>
    </row>
    <row r="4519" spans="1:4">
      <c r="A4519" s="10"/>
      <c r="B4519" s="10"/>
      <c r="C4519" s="430"/>
      <c r="D4519" s="10"/>
    </row>
    <row r="4520" spans="1:4">
      <c r="A4520" s="10"/>
      <c r="B4520" s="10"/>
      <c r="C4520" s="430"/>
      <c r="D4520" s="10"/>
    </row>
    <row r="4521" spans="1:4">
      <c r="A4521" s="10"/>
      <c r="B4521" s="10"/>
      <c r="C4521" s="430"/>
      <c r="D4521" s="10"/>
    </row>
    <row r="4522" spans="1:4">
      <c r="A4522" s="10"/>
      <c r="B4522" s="10"/>
      <c r="C4522" s="430"/>
      <c r="D4522" s="10"/>
    </row>
    <row r="4523" spans="1:4">
      <c r="A4523" s="10"/>
      <c r="B4523" s="10"/>
      <c r="C4523" s="430"/>
      <c r="D4523" s="10"/>
    </row>
    <row r="4524" spans="1:4">
      <c r="A4524" s="10"/>
      <c r="B4524" s="10"/>
      <c r="C4524" s="430"/>
      <c r="D4524" s="10"/>
    </row>
    <row r="4525" spans="1:4">
      <c r="A4525" s="10"/>
      <c r="B4525" s="10"/>
      <c r="C4525" s="430"/>
      <c r="D4525" s="10"/>
    </row>
    <row r="4526" spans="1:4">
      <c r="A4526" s="10"/>
      <c r="B4526" s="10"/>
      <c r="C4526" s="430"/>
      <c r="D4526" s="10"/>
    </row>
    <row r="4527" spans="1:4">
      <c r="A4527" s="10"/>
      <c r="B4527" s="10"/>
      <c r="C4527" s="430"/>
      <c r="D4527" s="10"/>
    </row>
    <row r="4528" spans="1:4">
      <c r="A4528" s="10"/>
      <c r="B4528" s="10"/>
      <c r="C4528" s="430"/>
      <c r="D4528" s="10"/>
    </row>
    <row r="4529" spans="1:4">
      <c r="A4529" s="10"/>
      <c r="B4529" s="10"/>
      <c r="C4529" s="430"/>
      <c r="D4529" s="10"/>
    </row>
    <row r="4530" spans="1:4">
      <c r="A4530" s="10"/>
      <c r="B4530" s="10"/>
      <c r="C4530" s="430"/>
      <c r="D4530" s="10"/>
    </row>
    <row r="4531" spans="1:4">
      <c r="A4531" s="10"/>
      <c r="B4531" s="10"/>
      <c r="C4531" s="430"/>
      <c r="D4531" s="10"/>
    </row>
    <row r="4532" spans="1:4">
      <c r="A4532" s="10"/>
      <c r="B4532" s="10"/>
      <c r="C4532" s="430"/>
      <c r="D4532" s="10"/>
    </row>
    <row r="4533" spans="1:4">
      <c r="A4533" s="10"/>
      <c r="B4533" s="10"/>
      <c r="C4533" s="430"/>
      <c r="D4533" s="10"/>
    </row>
    <row r="4534" spans="1:4">
      <c r="A4534" s="10"/>
      <c r="B4534" s="10"/>
      <c r="C4534" s="430"/>
      <c r="D4534" s="10"/>
    </row>
    <row r="4535" spans="1:4">
      <c r="A4535" s="10"/>
      <c r="B4535" s="10"/>
      <c r="C4535" s="430"/>
      <c r="D4535" s="10"/>
    </row>
    <row r="4536" spans="1:4">
      <c r="A4536" s="10"/>
      <c r="B4536" s="10"/>
      <c r="C4536" s="430"/>
      <c r="D4536" s="10"/>
    </row>
    <row r="4537" spans="1:4">
      <c r="A4537" s="10"/>
      <c r="B4537" s="10"/>
      <c r="C4537" s="430"/>
      <c r="D4537" s="10"/>
    </row>
    <row r="4538" spans="1:4">
      <c r="A4538" s="10"/>
      <c r="B4538" s="10"/>
      <c r="C4538" s="430"/>
      <c r="D4538" s="10"/>
    </row>
    <row r="4539" spans="1:4">
      <c r="A4539" s="10"/>
      <c r="B4539" s="10"/>
      <c r="C4539" s="430"/>
      <c r="D4539" s="10"/>
    </row>
    <row r="4540" spans="1:4">
      <c r="A4540" s="10"/>
      <c r="B4540" s="10"/>
      <c r="C4540" s="430"/>
      <c r="D4540" s="10"/>
    </row>
    <row r="4541" spans="1:4">
      <c r="A4541" s="10"/>
      <c r="B4541" s="10"/>
      <c r="C4541" s="430"/>
      <c r="D4541" s="10"/>
    </row>
    <row r="4542" spans="1:4">
      <c r="A4542" s="10"/>
      <c r="B4542" s="10"/>
      <c r="C4542" s="430"/>
      <c r="D4542" s="10"/>
    </row>
    <row r="4543" spans="1:4">
      <c r="A4543" s="10"/>
      <c r="B4543" s="10"/>
      <c r="C4543" s="430"/>
      <c r="D4543" s="10"/>
    </row>
    <row r="4544" spans="1:4">
      <c r="A4544" s="10"/>
      <c r="B4544" s="10"/>
      <c r="C4544" s="430"/>
      <c r="D4544" s="10"/>
    </row>
    <row r="4545" spans="1:4">
      <c r="A4545" s="10"/>
      <c r="B4545" s="10"/>
      <c r="C4545" s="430"/>
      <c r="D4545" s="10"/>
    </row>
    <row r="4546" spans="1:4">
      <c r="A4546" s="10"/>
      <c r="B4546" s="10"/>
      <c r="C4546" s="430"/>
      <c r="D4546" s="10"/>
    </row>
    <row r="4547" spans="1:4">
      <c r="A4547" s="10"/>
      <c r="B4547" s="10"/>
      <c r="C4547" s="430"/>
      <c r="D4547" s="10"/>
    </row>
    <row r="4548" spans="1:4">
      <c r="A4548" s="10"/>
      <c r="B4548" s="10"/>
      <c r="C4548" s="430"/>
      <c r="D4548" s="10"/>
    </row>
    <row r="4549" spans="1:4">
      <c r="A4549" s="10"/>
      <c r="B4549" s="10"/>
      <c r="C4549" s="430"/>
      <c r="D4549" s="10"/>
    </row>
    <row r="4550" spans="1:4">
      <c r="A4550" s="10"/>
      <c r="B4550" s="10"/>
      <c r="C4550" s="430"/>
      <c r="D4550" s="10"/>
    </row>
    <row r="4551" spans="1:4">
      <c r="A4551" s="10"/>
      <c r="B4551" s="10"/>
      <c r="C4551" s="430"/>
      <c r="D4551" s="10"/>
    </row>
    <row r="4552" spans="1:4">
      <c r="A4552" s="10"/>
      <c r="B4552" s="10"/>
      <c r="C4552" s="430"/>
      <c r="D4552" s="10"/>
    </row>
    <row r="4553" spans="1:4">
      <c r="A4553" s="10"/>
      <c r="B4553" s="10"/>
      <c r="C4553" s="430"/>
      <c r="D4553" s="10"/>
    </row>
    <row r="4554" spans="1:4">
      <c r="A4554" s="10"/>
      <c r="B4554" s="10"/>
      <c r="C4554" s="430"/>
      <c r="D4554" s="10"/>
    </row>
    <row r="4555" spans="1:4">
      <c r="A4555" s="10"/>
      <c r="B4555" s="10"/>
      <c r="C4555" s="430"/>
      <c r="D4555" s="10"/>
    </row>
    <row r="4556" spans="1:4">
      <c r="A4556" s="10"/>
      <c r="B4556" s="10"/>
      <c r="C4556" s="430"/>
      <c r="D4556" s="10"/>
    </row>
    <row r="4557" spans="1:4">
      <c r="A4557" s="10"/>
      <c r="B4557" s="10"/>
      <c r="C4557" s="430"/>
      <c r="D4557" s="10"/>
    </row>
    <row r="4558" spans="1:4">
      <c r="A4558" s="10"/>
      <c r="B4558" s="10"/>
      <c r="C4558" s="430"/>
      <c r="D4558" s="10"/>
    </row>
    <row r="4559" spans="1:4">
      <c r="A4559" s="10"/>
      <c r="B4559" s="10"/>
      <c r="C4559" s="430"/>
      <c r="D4559" s="10"/>
    </row>
    <row r="4560" spans="1:4">
      <c r="A4560" s="10"/>
      <c r="B4560" s="10"/>
      <c r="C4560" s="430"/>
      <c r="D4560" s="10"/>
    </row>
    <row r="4561" spans="1:4">
      <c r="A4561" s="10"/>
      <c r="B4561" s="10"/>
      <c r="C4561" s="430"/>
      <c r="D4561" s="10"/>
    </row>
    <row r="4562" spans="1:4">
      <c r="A4562" s="10"/>
      <c r="B4562" s="10"/>
      <c r="C4562" s="430"/>
      <c r="D4562" s="10"/>
    </row>
    <row r="4563" spans="1:4">
      <c r="A4563" s="10"/>
      <c r="B4563" s="10"/>
      <c r="C4563" s="430"/>
      <c r="D4563" s="10"/>
    </row>
    <row r="4564" spans="1:4">
      <c r="A4564" s="10"/>
      <c r="B4564" s="10"/>
      <c r="C4564" s="430"/>
      <c r="D4564" s="10"/>
    </row>
    <row r="4565" spans="1:4">
      <c r="A4565" s="10"/>
      <c r="B4565" s="10"/>
      <c r="C4565" s="430"/>
      <c r="D4565" s="10"/>
    </row>
    <row r="4566" spans="1:4">
      <c r="A4566" s="10"/>
      <c r="B4566" s="10"/>
      <c r="C4566" s="430"/>
      <c r="D4566" s="10"/>
    </row>
    <row r="4567" spans="1:4">
      <c r="A4567" s="10"/>
      <c r="B4567" s="10"/>
      <c r="C4567" s="430"/>
      <c r="D4567" s="10"/>
    </row>
    <row r="4568" spans="1:4">
      <c r="A4568" s="10"/>
      <c r="B4568" s="10"/>
      <c r="C4568" s="430"/>
      <c r="D4568" s="10"/>
    </row>
    <row r="4569" spans="1:4">
      <c r="A4569" s="10"/>
      <c r="B4569" s="10"/>
      <c r="C4569" s="430"/>
      <c r="D4569" s="10"/>
    </row>
    <row r="4570" spans="1:4">
      <c r="A4570" s="10"/>
      <c r="B4570" s="10"/>
      <c r="C4570" s="430"/>
      <c r="D4570" s="10"/>
    </row>
    <row r="4571" spans="1:4">
      <c r="A4571" s="10"/>
      <c r="B4571" s="10"/>
      <c r="C4571" s="430"/>
      <c r="D4571" s="10"/>
    </row>
    <row r="4572" spans="1:4">
      <c r="A4572" s="10"/>
      <c r="B4572" s="10"/>
      <c r="C4572" s="430"/>
      <c r="D4572" s="10"/>
    </row>
    <row r="4573" spans="1:4">
      <c r="A4573" s="10"/>
      <c r="B4573" s="10"/>
      <c r="C4573" s="430"/>
      <c r="D4573" s="10"/>
    </row>
    <row r="4574" spans="1:4">
      <c r="A4574" s="10"/>
      <c r="B4574" s="10"/>
      <c r="C4574" s="430"/>
      <c r="D4574" s="10"/>
    </row>
    <row r="4575" spans="1:4">
      <c r="A4575" s="10"/>
      <c r="B4575" s="10"/>
      <c r="C4575" s="430"/>
      <c r="D4575" s="10"/>
    </row>
    <row r="4576" spans="1:4">
      <c r="A4576" s="10"/>
      <c r="B4576" s="10"/>
      <c r="C4576" s="430"/>
      <c r="D4576" s="10"/>
    </row>
    <row r="4577" spans="1:4">
      <c r="A4577" s="10"/>
      <c r="B4577" s="10"/>
      <c r="C4577" s="430"/>
      <c r="D4577" s="10"/>
    </row>
    <row r="4578" spans="1:4">
      <c r="A4578" s="10"/>
      <c r="B4578" s="10"/>
      <c r="C4578" s="430"/>
      <c r="D4578" s="10"/>
    </row>
    <row r="4579" spans="1:4">
      <c r="A4579" s="10"/>
      <c r="B4579" s="10"/>
      <c r="C4579" s="430"/>
      <c r="D4579" s="10"/>
    </row>
    <row r="4580" spans="1:4">
      <c r="A4580" s="10"/>
      <c r="B4580" s="10"/>
      <c r="C4580" s="430"/>
      <c r="D4580" s="10"/>
    </row>
    <row r="4581" spans="1:4">
      <c r="A4581" s="10"/>
      <c r="B4581" s="10"/>
      <c r="C4581" s="430"/>
      <c r="D4581" s="10"/>
    </row>
    <row r="4582" spans="1:4">
      <c r="A4582" s="10"/>
      <c r="B4582" s="10"/>
      <c r="C4582" s="430"/>
      <c r="D4582" s="10"/>
    </row>
    <row r="4583" spans="1:4">
      <c r="A4583" s="10"/>
      <c r="B4583" s="10"/>
      <c r="C4583" s="430"/>
      <c r="D4583" s="10"/>
    </row>
    <row r="4584" spans="1:4">
      <c r="A4584" s="10"/>
      <c r="B4584" s="10"/>
      <c r="C4584" s="430"/>
      <c r="D4584" s="10"/>
    </row>
    <row r="4585" spans="1:4">
      <c r="A4585" s="10"/>
      <c r="B4585" s="10"/>
      <c r="C4585" s="430"/>
      <c r="D4585" s="10"/>
    </row>
    <row r="4586" spans="1:4">
      <c r="A4586" s="10"/>
      <c r="B4586" s="10"/>
      <c r="C4586" s="430"/>
      <c r="D4586" s="10"/>
    </row>
    <row r="4587" spans="1:4">
      <c r="A4587" s="10"/>
      <c r="B4587" s="10"/>
      <c r="C4587" s="430"/>
      <c r="D4587" s="10"/>
    </row>
    <row r="4588" spans="1:4">
      <c r="A4588" s="10"/>
      <c r="B4588" s="10"/>
      <c r="C4588" s="430"/>
      <c r="D4588" s="10"/>
    </row>
    <row r="4589" spans="1:4">
      <c r="A4589" s="10"/>
      <c r="B4589" s="10"/>
      <c r="C4589" s="430"/>
      <c r="D4589" s="10"/>
    </row>
    <row r="4590" spans="1:4">
      <c r="A4590" s="10"/>
      <c r="B4590" s="10"/>
      <c r="C4590" s="430"/>
      <c r="D4590" s="10"/>
    </row>
    <row r="4591" spans="1:4">
      <c r="A4591" s="10"/>
      <c r="B4591" s="10"/>
      <c r="C4591" s="430"/>
      <c r="D4591" s="10"/>
    </row>
    <row r="4592" spans="1:4">
      <c r="A4592" s="10"/>
      <c r="B4592" s="10"/>
      <c r="C4592" s="430"/>
      <c r="D4592" s="10"/>
    </row>
    <row r="4593" spans="1:4">
      <c r="A4593" s="10"/>
      <c r="B4593" s="10"/>
      <c r="C4593" s="430"/>
      <c r="D4593" s="10"/>
    </row>
    <row r="4594" spans="1:4">
      <c r="A4594" s="10"/>
      <c r="B4594" s="10"/>
      <c r="C4594" s="430"/>
      <c r="D4594" s="10"/>
    </row>
    <row r="4595" spans="1:4">
      <c r="A4595" s="10"/>
      <c r="B4595" s="10"/>
      <c r="C4595" s="430"/>
      <c r="D4595" s="10"/>
    </row>
    <row r="4596" spans="1:4">
      <c r="A4596" s="10"/>
      <c r="B4596" s="10"/>
      <c r="C4596" s="430"/>
      <c r="D4596" s="10"/>
    </row>
    <row r="4597" spans="1:4">
      <c r="A4597" s="10"/>
      <c r="B4597" s="10"/>
      <c r="C4597" s="430"/>
      <c r="D4597" s="10"/>
    </row>
    <row r="4598" spans="1:4">
      <c r="A4598" s="10"/>
      <c r="B4598" s="10"/>
      <c r="C4598" s="430"/>
      <c r="D4598" s="10"/>
    </row>
    <row r="4599" spans="1:4">
      <c r="A4599" s="10"/>
      <c r="B4599" s="10"/>
      <c r="C4599" s="430"/>
      <c r="D4599" s="10"/>
    </row>
    <row r="4600" spans="1:4">
      <c r="A4600" s="10"/>
      <c r="B4600" s="10"/>
      <c r="C4600" s="430"/>
      <c r="D4600" s="10"/>
    </row>
    <row r="4601" spans="1:4">
      <c r="A4601" s="10"/>
      <c r="B4601" s="10"/>
      <c r="C4601" s="430"/>
      <c r="D4601" s="10"/>
    </row>
    <row r="4602" spans="1:4">
      <c r="A4602" s="10"/>
      <c r="B4602" s="10"/>
      <c r="C4602" s="430"/>
      <c r="D4602" s="10"/>
    </row>
    <row r="4603" spans="1:4">
      <c r="A4603" s="10"/>
      <c r="B4603" s="10"/>
      <c r="C4603" s="430"/>
      <c r="D4603" s="10"/>
    </row>
    <row r="4604" spans="1:4">
      <c r="A4604" s="10"/>
      <c r="B4604" s="10"/>
      <c r="C4604" s="430"/>
      <c r="D4604" s="10"/>
    </row>
    <row r="4605" spans="1:4">
      <c r="A4605" s="10"/>
      <c r="B4605" s="10"/>
      <c r="C4605" s="430"/>
      <c r="D4605" s="10"/>
    </row>
    <row r="4606" spans="1:4">
      <c r="A4606" s="10"/>
      <c r="B4606" s="10"/>
      <c r="C4606" s="430"/>
      <c r="D4606" s="10"/>
    </row>
    <row r="4607" spans="1:4">
      <c r="A4607" s="10"/>
      <c r="B4607" s="10"/>
      <c r="C4607" s="430"/>
      <c r="D4607" s="10"/>
    </row>
    <row r="4608" spans="1:4">
      <c r="A4608" s="10"/>
      <c r="B4608" s="10"/>
      <c r="C4608" s="430"/>
      <c r="D4608" s="10"/>
    </row>
    <row r="4609" spans="1:4">
      <c r="A4609" s="10"/>
      <c r="B4609" s="10"/>
      <c r="C4609" s="430"/>
      <c r="D4609" s="10"/>
    </row>
    <row r="4610" spans="1:4">
      <c r="A4610" s="10"/>
      <c r="B4610" s="10"/>
      <c r="C4610" s="430"/>
      <c r="D4610" s="10"/>
    </row>
    <row r="4611" spans="1:4">
      <c r="A4611" s="10"/>
      <c r="B4611" s="10"/>
      <c r="C4611" s="430"/>
      <c r="D4611" s="10"/>
    </row>
    <row r="4612" spans="1:4">
      <c r="A4612" s="10"/>
      <c r="B4612" s="10"/>
      <c r="C4612" s="430"/>
      <c r="D4612" s="10"/>
    </row>
    <row r="4613" spans="1:4">
      <c r="A4613" s="10"/>
      <c r="B4613" s="10"/>
      <c r="C4613" s="430"/>
      <c r="D4613" s="10"/>
    </row>
    <row r="4614" spans="1:4">
      <c r="A4614" s="10"/>
      <c r="B4614" s="10"/>
      <c r="C4614" s="430"/>
      <c r="D4614" s="10"/>
    </row>
    <row r="4615" spans="1:4">
      <c r="A4615" s="10"/>
      <c r="B4615" s="10"/>
      <c r="C4615" s="430"/>
      <c r="D4615" s="10"/>
    </row>
    <row r="4616" spans="1:4">
      <c r="A4616" s="10"/>
      <c r="B4616" s="10"/>
      <c r="C4616" s="430"/>
      <c r="D4616" s="10"/>
    </row>
    <row r="4617" spans="1:4">
      <c r="A4617" s="10"/>
      <c r="B4617" s="10"/>
      <c r="C4617" s="430"/>
      <c r="D4617" s="10"/>
    </row>
    <row r="4618" spans="1:4">
      <c r="A4618" s="10"/>
      <c r="B4618" s="10"/>
      <c r="C4618" s="430"/>
      <c r="D4618" s="10"/>
    </row>
    <row r="4619" spans="1:4">
      <c r="A4619" s="10"/>
      <c r="B4619" s="10"/>
      <c r="C4619" s="430"/>
      <c r="D4619" s="10"/>
    </row>
    <row r="4620" spans="1:4">
      <c r="A4620" s="10"/>
      <c r="B4620" s="10"/>
      <c r="C4620" s="430"/>
      <c r="D4620" s="10"/>
    </row>
    <row r="4621" spans="1:4">
      <c r="A4621" s="10"/>
      <c r="B4621" s="10"/>
      <c r="C4621" s="430"/>
      <c r="D4621" s="10"/>
    </row>
    <row r="4622" spans="1:4">
      <c r="A4622" s="10"/>
      <c r="B4622" s="10"/>
      <c r="C4622" s="430"/>
      <c r="D4622" s="10"/>
    </row>
    <row r="4623" spans="1:4">
      <c r="A4623" s="10"/>
      <c r="B4623" s="10"/>
      <c r="C4623" s="430"/>
      <c r="D4623" s="10"/>
    </row>
    <row r="4624" spans="1:4">
      <c r="A4624" s="10"/>
      <c r="B4624" s="10"/>
      <c r="C4624" s="430"/>
      <c r="D4624" s="10"/>
    </row>
    <row r="4625" spans="1:4">
      <c r="A4625" s="10"/>
      <c r="B4625" s="10"/>
      <c r="C4625" s="430"/>
      <c r="D4625" s="10"/>
    </row>
    <row r="4626" spans="1:4">
      <c r="A4626" s="10"/>
      <c r="B4626" s="10"/>
      <c r="C4626" s="430"/>
      <c r="D4626" s="10"/>
    </row>
    <row r="4627" spans="1:4">
      <c r="A4627" s="10"/>
      <c r="B4627" s="10"/>
      <c r="C4627" s="430"/>
      <c r="D4627" s="10"/>
    </row>
    <row r="4628" spans="1:4">
      <c r="A4628" s="10"/>
      <c r="B4628" s="10"/>
      <c r="C4628" s="430"/>
      <c r="D4628" s="10"/>
    </row>
    <row r="4629" spans="1:4">
      <c r="A4629" s="10"/>
      <c r="B4629" s="10"/>
      <c r="C4629" s="430"/>
      <c r="D4629" s="10"/>
    </row>
    <row r="4630" spans="1:4">
      <c r="A4630" s="10"/>
      <c r="B4630" s="10"/>
      <c r="C4630" s="430"/>
      <c r="D4630" s="10"/>
    </row>
    <row r="4631" spans="1:4">
      <c r="A4631" s="10"/>
      <c r="B4631" s="10"/>
      <c r="C4631" s="430"/>
      <c r="D4631" s="10"/>
    </row>
    <row r="4632" spans="1:4">
      <c r="A4632" s="10"/>
      <c r="B4632" s="10"/>
      <c r="C4632" s="430"/>
      <c r="D4632" s="10"/>
    </row>
    <row r="4633" spans="1:4">
      <c r="A4633" s="10"/>
      <c r="B4633" s="10"/>
      <c r="C4633" s="430"/>
      <c r="D4633" s="10"/>
    </row>
    <row r="4634" spans="1:4">
      <c r="A4634" s="10"/>
      <c r="B4634" s="10"/>
      <c r="C4634" s="430"/>
      <c r="D4634" s="10"/>
    </row>
    <row r="4635" spans="1:4">
      <c r="A4635" s="10"/>
      <c r="B4635" s="10"/>
      <c r="C4635" s="430"/>
      <c r="D4635" s="10"/>
    </row>
    <row r="4636" spans="1:4">
      <c r="A4636" s="10"/>
      <c r="B4636" s="10"/>
      <c r="C4636" s="430"/>
      <c r="D4636" s="10"/>
    </row>
    <row r="4637" spans="1:4">
      <c r="A4637" s="10"/>
      <c r="B4637" s="10"/>
      <c r="C4637" s="430"/>
      <c r="D4637" s="10"/>
    </row>
    <row r="4638" spans="1:4">
      <c r="A4638" s="10"/>
      <c r="B4638" s="10"/>
      <c r="C4638" s="430"/>
      <c r="D4638" s="10"/>
    </row>
    <row r="4639" spans="1:4">
      <c r="A4639" s="10"/>
      <c r="B4639" s="10"/>
      <c r="C4639" s="430"/>
      <c r="D4639" s="10"/>
    </row>
    <row r="4640" spans="1:4">
      <c r="A4640" s="10"/>
      <c r="B4640" s="10"/>
      <c r="C4640" s="430"/>
      <c r="D4640" s="10"/>
    </row>
    <row r="4641" spans="1:4">
      <c r="A4641" s="10"/>
      <c r="B4641" s="10"/>
      <c r="C4641" s="430"/>
      <c r="D4641" s="10"/>
    </row>
    <row r="4642" spans="1:4">
      <c r="A4642" s="10"/>
      <c r="B4642" s="10"/>
      <c r="C4642" s="430"/>
      <c r="D4642" s="10"/>
    </row>
    <row r="4643" spans="1:4">
      <c r="A4643" s="10"/>
      <c r="B4643" s="10"/>
      <c r="C4643" s="430"/>
      <c r="D4643" s="10"/>
    </row>
    <row r="4644" spans="1:4">
      <c r="A4644" s="10"/>
      <c r="B4644" s="10"/>
      <c r="C4644" s="430"/>
      <c r="D4644" s="10"/>
    </row>
    <row r="4645" spans="1:4">
      <c r="A4645" s="10"/>
      <c r="B4645" s="10"/>
      <c r="C4645" s="430"/>
      <c r="D4645" s="10"/>
    </row>
    <row r="4646" spans="1:4">
      <c r="A4646" s="10"/>
      <c r="B4646" s="10"/>
      <c r="C4646" s="430"/>
      <c r="D4646" s="10"/>
    </row>
    <row r="4647" spans="1:4">
      <c r="A4647" s="10"/>
      <c r="B4647" s="10"/>
      <c r="C4647" s="430"/>
      <c r="D4647" s="10"/>
    </row>
    <row r="4648" spans="1:4">
      <c r="A4648" s="10"/>
      <c r="B4648" s="10"/>
      <c r="C4648" s="430"/>
      <c r="D4648" s="10"/>
    </row>
    <row r="4649" spans="1:4">
      <c r="A4649" s="10"/>
      <c r="B4649" s="10"/>
      <c r="C4649" s="430"/>
      <c r="D4649" s="10"/>
    </row>
    <row r="4650" spans="1:4">
      <c r="A4650" s="10"/>
      <c r="B4650" s="10"/>
      <c r="C4650" s="430"/>
      <c r="D4650" s="10"/>
    </row>
    <row r="4651" spans="1:4">
      <c r="A4651" s="10"/>
      <c r="B4651" s="10"/>
      <c r="C4651" s="430"/>
      <c r="D4651" s="10"/>
    </row>
    <row r="4652" spans="1:4">
      <c r="A4652" s="10"/>
      <c r="B4652" s="10"/>
      <c r="C4652" s="430"/>
      <c r="D4652" s="10"/>
    </row>
    <row r="4653" spans="1:4">
      <c r="A4653" s="10"/>
      <c r="B4653" s="10"/>
      <c r="C4653" s="430"/>
      <c r="D4653" s="10"/>
    </row>
    <row r="4654" spans="1:4">
      <c r="A4654" s="10"/>
      <c r="B4654" s="10"/>
      <c r="C4654" s="430"/>
      <c r="D4654" s="10"/>
    </row>
    <row r="4655" spans="1:4">
      <c r="A4655" s="10"/>
      <c r="B4655" s="10"/>
      <c r="C4655" s="430"/>
      <c r="D4655" s="10"/>
    </row>
    <row r="4656" spans="1:4">
      <c r="A4656" s="10"/>
      <c r="B4656" s="10"/>
      <c r="C4656" s="430"/>
      <c r="D4656" s="10"/>
    </row>
    <row r="4657" spans="1:4">
      <c r="A4657" s="10"/>
      <c r="B4657" s="10"/>
      <c r="C4657" s="430"/>
      <c r="D4657" s="10"/>
    </row>
    <row r="4658" spans="1:4">
      <c r="A4658" s="10"/>
      <c r="B4658" s="10"/>
      <c r="C4658" s="430"/>
      <c r="D4658" s="10"/>
    </row>
    <row r="4659" spans="1:4">
      <c r="A4659" s="10"/>
      <c r="B4659" s="10"/>
      <c r="C4659" s="430"/>
      <c r="D4659" s="10"/>
    </row>
    <row r="4660" spans="1:4">
      <c r="A4660" s="10"/>
      <c r="B4660" s="10"/>
      <c r="C4660" s="430"/>
      <c r="D4660" s="10"/>
    </row>
    <row r="4661" spans="1:4">
      <c r="A4661" s="10"/>
      <c r="B4661" s="10"/>
      <c r="C4661" s="430"/>
      <c r="D4661" s="10"/>
    </row>
    <row r="4662" spans="1:4">
      <c r="A4662" s="10"/>
      <c r="B4662" s="10"/>
      <c r="C4662" s="430"/>
      <c r="D4662" s="10"/>
    </row>
    <row r="4663" spans="1:4">
      <c r="A4663" s="10"/>
      <c r="B4663" s="10"/>
      <c r="C4663" s="430"/>
      <c r="D4663" s="10"/>
    </row>
    <row r="4664" spans="1:4">
      <c r="A4664" s="10"/>
      <c r="B4664" s="10"/>
      <c r="C4664" s="430"/>
      <c r="D4664" s="10"/>
    </row>
    <row r="4665" spans="1:4">
      <c r="A4665" s="10"/>
      <c r="B4665" s="10"/>
      <c r="C4665" s="430"/>
      <c r="D4665" s="10"/>
    </row>
    <row r="4666" spans="1:4">
      <c r="A4666" s="10"/>
      <c r="B4666" s="10"/>
      <c r="C4666" s="430"/>
      <c r="D4666" s="10"/>
    </row>
    <row r="4667" spans="1:4">
      <c r="A4667" s="10"/>
      <c r="B4667" s="10"/>
      <c r="C4667" s="430"/>
      <c r="D4667" s="10"/>
    </row>
    <row r="4668" spans="1:4">
      <c r="A4668" s="10"/>
      <c r="B4668" s="10"/>
      <c r="C4668" s="430"/>
      <c r="D4668" s="10"/>
    </row>
    <row r="4669" spans="1:4">
      <c r="A4669" s="10"/>
      <c r="B4669" s="10"/>
      <c r="C4669" s="430"/>
      <c r="D4669" s="10"/>
    </row>
    <row r="4670" spans="1:4">
      <c r="A4670" s="10"/>
      <c r="B4670" s="10"/>
      <c r="C4670" s="430"/>
      <c r="D4670" s="10"/>
    </row>
    <row r="4671" spans="1:4">
      <c r="A4671" s="10"/>
      <c r="B4671" s="10"/>
      <c r="C4671" s="430"/>
      <c r="D4671" s="10"/>
    </row>
    <row r="4672" spans="1:4">
      <c r="A4672" s="10"/>
      <c r="B4672" s="10"/>
      <c r="C4672" s="430"/>
      <c r="D4672" s="10"/>
    </row>
    <row r="4673" spans="1:4">
      <c r="A4673" s="10"/>
      <c r="B4673" s="10"/>
      <c r="C4673" s="430"/>
      <c r="D4673" s="10"/>
    </row>
    <row r="4674" spans="1:4">
      <c r="A4674" s="10"/>
      <c r="B4674" s="10"/>
      <c r="C4674" s="430"/>
      <c r="D4674" s="10"/>
    </row>
    <row r="4675" spans="1:4">
      <c r="A4675" s="10"/>
      <c r="B4675" s="10"/>
      <c r="C4675" s="430"/>
      <c r="D4675" s="10"/>
    </row>
    <row r="4676" spans="1:4">
      <c r="A4676" s="10"/>
      <c r="B4676" s="10"/>
      <c r="C4676" s="430"/>
      <c r="D4676" s="10"/>
    </row>
    <row r="4677" spans="1:4">
      <c r="A4677" s="10"/>
      <c r="B4677" s="10"/>
      <c r="C4677" s="430"/>
      <c r="D4677" s="10"/>
    </row>
    <row r="4678" spans="1:4">
      <c r="A4678" s="10"/>
      <c r="B4678" s="10"/>
      <c r="C4678" s="430"/>
      <c r="D4678" s="10"/>
    </row>
    <row r="4679" spans="1:4">
      <c r="A4679" s="10"/>
      <c r="B4679" s="10"/>
      <c r="C4679" s="430"/>
      <c r="D4679" s="10"/>
    </row>
    <row r="4680" spans="1:4">
      <c r="A4680" s="10"/>
      <c r="B4680" s="10"/>
      <c r="C4680" s="430"/>
      <c r="D4680" s="10"/>
    </row>
    <row r="4681" spans="1:4">
      <c r="A4681" s="10"/>
      <c r="B4681" s="10"/>
      <c r="C4681" s="430"/>
      <c r="D4681" s="10"/>
    </row>
    <row r="4682" spans="1:4">
      <c r="A4682" s="10"/>
      <c r="B4682" s="10"/>
      <c r="C4682" s="430"/>
      <c r="D4682" s="10"/>
    </row>
    <row r="4683" spans="1:4">
      <c r="A4683" s="10"/>
      <c r="B4683" s="10"/>
      <c r="C4683" s="430"/>
      <c r="D4683" s="10"/>
    </row>
    <row r="4684" spans="1:4">
      <c r="A4684" s="10"/>
      <c r="B4684" s="10"/>
      <c r="C4684" s="430"/>
      <c r="D4684" s="10"/>
    </row>
    <row r="4685" spans="1:4">
      <c r="A4685" s="10"/>
      <c r="B4685" s="10"/>
      <c r="C4685" s="430"/>
      <c r="D4685" s="10"/>
    </row>
    <row r="4686" spans="1:4">
      <c r="A4686" s="10"/>
      <c r="B4686" s="10"/>
      <c r="C4686" s="430"/>
      <c r="D4686" s="10"/>
    </row>
    <row r="4687" spans="1:4">
      <c r="A4687" s="10"/>
      <c r="B4687" s="10"/>
      <c r="C4687" s="430"/>
      <c r="D4687" s="10"/>
    </row>
    <row r="4688" spans="1:4">
      <c r="A4688" s="10"/>
      <c r="B4688" s="10"/>
      <c r="C4688" s="430"/>
      <c r="D4688" s="10"/>
    </row>
    <row r="4689" spans="1:4">
      <c r="A4689" s="10"/>
      <c r="B4689" s="10"/>
      <c r="C4689" s="430"/>
      <c r="D4689" s="10"/>
    </row>
    <row r="4690" spans="1:4">
      <c r="A4690" s="10"/>
      <c r="B4690" s="10"/>
      <c r="C4690" s="430"/>
      <c r="D4690" s="10"/>
    </row>
    <row r="4691" spans="1:4">
      <c r="A4691" s="10"/>
      <c r="B4691" s="10"/>
      <c r="C4691" s="430"/>
      <c r="D4691" s="10"/>
    </row>
    <row r="4692" spans="1:4">
      <c r="A4692" s="10"/>
      <c r="B4692" s="10"/>
      <c r="C4692" s="430"/>
      <c r="D4692" s="10"/>
    </row>
    <row r="4693" spans="1:4">
      <c r="A4693" s="10"/>
      <c r="B4693" s="10"/>
      <c r="C4693" s="430"/>
      <c r="D4693" s="10"/>
    </row>
    <row r="4694" spans="1:4">
      <c r="A4694" s="10"/>
      <c r="B4694" s="10"/>
      <c r="C4694" s="430"/>
      <c r="D4694" s="10"/>
    </row>
    <row r="4695" spans="1:4">
      <c r="A4695" s="10"/>
      <c r="B4695" s="10"/>
      <c r="C4695" s="430"/>
      <c r="D4695" s="10"/>
    </row>
    <row r="4696" spans="1:4">
      <c r="A4696" s="10"/>
      <c r="B4696" s="10"/>
      <c r="C4696" s="430"/>
      <c r="D4696" s="10"/>
    </row>
    <row r="4697" spans="1:4">
      <c r="A4697" s="10"/>
      <c r="B4697" s="10"/>
      <c r="C4697" s="430"/>
      <c r="D4697" s="10"/>
    </row>
    <row r="4698" spans="1:4">
      <c r="A4698" s="10"/>
      <c r="B4698" s="10"/>
      <c r="C4698" s="430"/>
      <c r="D4698" s="10"/>
    </row>
    <row r="4699" spans="1:4">
      <c r="A4699" s="10"/>
      <c r="B4699" s="10"/>
      <c r="C4699" s="430"/>
      <c r="D4699" s="10"/>
    </row>
    <row r="4700" spans="1:4">
      <c r="A4700" s="10"/>
      <c r="B4700" s="10"/>
      <c r="C4700" s="430"/>
      <c r="D4700" s="10"/>
    </row>
    <row r="4701" spans="1:4">
      <c r="A4701" s="10"/>
      <c r="B4701" s="10"/>
      <c r="C4701" s="430"/>
      <c r="D4701" s="10"/>
    </row>
    <row r="4702" spans="1:4">
      <c r="A4702" s="10"/>
      <c r="B4702" s="10"/>
      <c r="C4702" s="430"/>
      <c r="D4702" s="10"/>
    </row>
    <row r="4703" spans="1:4">
      <c r="A4703" s="10"/>
      <c r="B4703" s="10"/>
      <c r="C4703" s="430"/>
      <c r="D4703" s="10"/>
    </row>
    <row r="4704" spans="1:4">
      <c r="A4704" s="10"/>
      <c r="B4704" s="10"/>
      <c r="C4704" s="430"/>
      <c r="D4704" s="10"/>
    </row>
    <row r="4705" spans="1:4">
      <c r="A4705" s="10"/>
      <c r="B4705" s="10"/>
      <c r="C4705" s="430"/>
      <c r="D4705" s="10"/>
    </row>
    <row r="4706" spans="1:4">
      <c r="A4706" s="10"/>
      <c r="B4706" s="10"/>
      <c r="C4706" s="430"/>
      <c r="D4706" s="10"/>
    </row>
    <row r="4707" spans="1:4">
      <c r="A4707" s="10"/>
      <c r="B4707" s="10"/>
      <c r="C4707" s="430"/>
      <c r="D4707" s="10"/>
    </row>
    <row r="4708" spans="1:4">
      <c r="A4708" s="10"/>
      <c r="B4708" s="10"/>
      <c r="C4708" s="430"/>
      <c r="D4708" s="10"/>
    </row>
    <row r="4709" spans="1:4">
      <c r="A4709" s="10"/>
      <c r="B4709" s="10"/>
      <c r="C4709" s="430"/>
      <c r="D4709" s="10"/>
    </row>
    <row r="4710" spans="1:4">
      <c r="A4710" s="10"/>
      <c r="B4710" s="10"/>
      <c r="C4710" s="430"/>
      <c r="D4710" s="10"/>
    </row>
    <row r="4711" spans="1:4">
      <c r="A4711" s="10"/>
      <c r="B4711" s="10"/>
      <c r="C4711" s="430"/>
      <c r="D4711" s="10"/>
    </row>
    <row r="4712" spans="1:4">
      <c r="A4712" s="10"/>
      <c r="B4712" s="10"/>
      <c r="C4712" s="430"/>
      <c r="D4712" s="10"/>
    </row>
    <row r="4713" spans="1:4">
      <c r="A4713" s="10"/>
      <c r="B4713" s="10"/>
      <c r="C4713" s="430"/>
      <c r="D4713" s="10"/>
    </row>
    <row r="4714" spans="1:4">
      <c r="A4714" s="10"/>
      <c r="B4714" s="10"/>
      <c r="C4714" s="430"/>
      <c r="D4714" s="10"/>
    </row>
    <row r="4715" spans="1:4">
      <c r="A4715" s="10"/>
      <c r="B4715" s="10"/>
      <c r="C4715" s="430"/>
      <c r="D4715" s="10"/>
    </row>
    <row r="4716" spans="1:4">
      <c r="A4716" s="10"/>
      <c r="B4716" s="10"/>
      <c r="C4716" s="430"/>
      <c r="D4716" s="10"/>
    </row>
    <row r="4717" spans="1:4">
      <c r="A4717" s="10"/>
      <c r="B4717" s="10"/>
      <c r="C4717" s="430"/>
      <c r="D4717" s="10"/>
    </row>
    <row r="4718" spans="1:4">
      <c r="A4718" s="10"/>
      <c r="B4718" s="10"/>
      <c r="C4718" s="430"/>
      <c r="D4718" s="10"/>
    </row>
    <row r="4719" spans="1:4">
      <c r="A4719" s="10"/>
      <c r="B4719" s="10"/>
      <c r="C4719" s="430"/>
      <c r="D4719" s="10"/>
    </row>
    <row r="4720" spans="1:4">
      <c r="A4720" s="10"/>
      <c r="B4720" s="10"/>
      <c r="C4720" s="430"/>
      <c r="D4720" s="10"/>
    </row>
    <row r="4721" spans="1:4">
      <c r="A4721" s="10"/>
      <c r="B4721" s="10"/>
      <c r="C4721" s="430"/>
      <c r="D4721" s="10"/>
    </row>
    <row r="4722" spans="1:4">
      <c r="A4722" s="10"/>
      <c r="B4722" s="10"/>
      <c r="C4722" s="430"/>
      <c r="D4722" s="10"/>
    </row>
    <row r="4723" spans="1:4">
      <c r="A4723" s="10"/>
      <c r="B4723" s="10"/>
      <c r="C4723" s="430"/>
      <c r="D4723" s="10"/>
    </row>
    <row r="4724" spans="1:4">
      <c r="A4724" s="10"/>
      <c r="B4724" s="10"/>
      <c r="C4724" s="430"/>
      <c r="D4724" s="10"/>
    </row>
    <row r="4725" spans="1:4">
      <c r="A4725" s="10"/>
      <c r="B4725" s="10"/>
      <c r="C4725" s="430"/>
      <c r="D4725" s="10"/>
    </row>
    <row r="4726" spans="1:4">
      <c r="A4726" s="10"/>
      <c r="B4726" s="10"/>
      <c r="C4726" s="430"/>
      <c r="D4726" s="10"/>
    </row>
    <row r="4727" spans="1:4">
      <c r="A4727" s="10"/>
      <c r="B4727" s="10"/>
      <c r="C4727" s="430"/>
      <c r="D4727" s="10"/>
    </row>
    <row r="4728" spans="1:4">
      <c r="A4728" s="10"/>
      <c r="B4728" s="10"/>
      <c r="C4728" s="430"/>
      <c r="D4728" s="10"/>
    </row>
    <row r="4729" spans="1:4">
      <c r="A4729" s="10"/>
      <c r="B4729" s="10"/>
      <c r="C4729" s="430"/>
      <c r="D4729" s="10"/>
    </row>
    <row r="4730" spans="1:4">
      <c r="A4730" s="10"/>
      <c r="B4730" s="10"/>
      <c r="C4730" s="430"/>
      <c r="D4730" s="10"/>
    </row>
    <row r="4731" spans="1:4">
      <c r="A4731" s="10"/>
      <c r="B4731" s="10"/>
      <c r="C4731" s="430"/>
      <c r="D4731" s="10"/>
    </row>
    <row r="4732" spans="1:4">
      <c r="A4732" s="10"/>
      <c r="B4732" s="10"/>
      <c r="C4732" s="430"/>
      <c r="D4732" s="10"/>
    </row>
    <row r="4733" spans="1:4">
      <c r="A4733" s="10"/>
      <c r="B4733" s="10"/>
      <c r="C4733" s="430"/>
      <c r="D4733" s="10"/>
    </row>
    <row r="4734" spans="1:4">
      <c r="A4734" s="10"/>
      <c r="B4734" s="10"/>
      <c r="C4734" s="430"/>
      <c r="D4734" s="10"/>
    </row>
    <row r="4735" spans="1:4">
      <c r="A4735" s="10"/>
      <c r="B4735" s="10"/>
      <c r="C4735" s="430"/>
      <c r="D4735" s="10"/>
    </row>
    <row r="4736" spans="1:4">
      <c r="A4736" s="10"/>
      <c r="B4736" s="10"/>
      <c r="C4736" s="430"/>
      <c r="D4736" s="10"/>
    </row>
    <row r="4737" spans="1:4">
      <c r="A4737" s="10"/>
      <c r="B4737" s="10"/>
      <c r="C4737" s="430"/>
      <c r="D4737" s="10"/>
    </row>
    <row r="4738" spans="1:4">
      <c r="A4738" s="10"/>
      <c r="B4738" s="10"/>
      <c r="C4738" s="430"/>
      <c r="D4738" s="10"/>
    </row>
    <row r="4739" spans="1:4">
      <c r="A4739" s="10"/>
      <c r="B4739" s="10"/>
      <c r="C4739" s="430"/>
      <c r="D4739" s="10"/>
    </row>
    <row r="4740" spans="1:4">
      <c r="A4740" s="10"/>
      <c r="B4740" s="10"/>
      <c r="C4740" s="430"/>
      <c r="D4740" s="10"/>
    </row>
    <row r="4741" spans="1:4">
      <c r="A4741" s="10"/>
      <c r="B4741" s="10"/>
      <c r="C4741" s="430"/>
      <c r="D4741" s="10"/>
    </row>
    <row r="4742" spans="1:4">
      <c r="A4742" s="10"/>
      <c r="B4742" s="10"/>
      <c r="C4742" s="430"/>
      <c r="D4742" s="10"/>
    </row>
    <row r="4743" spans="1:4">
      <c r="A4743" s="10"/>
      <c r="B4743" s="10"/>
      <c r="C4743" s="430"/>
      <c r="D4743" s="10"/>
    </row>
    <row r="4744" spans="1:4">
      <c r="A4744" s="10"/>
      <c r="B4744" s="10"/>
      <c r="C4744" s="430"/>
      <c r="D4744" s="10"/>
    </row>
    <row r="4745" spans="1:4">
      <c r="A4745" s="10"/>
      <c r="B4745" s="10"/>
      <c r="C4745" s="430"/>
      <c r="D4745" s="10"/>
    </row>
    <row r="4746" spans="1:4">
      <c r="A4746" s="10"/>
      <c r="B4746" s="10"/>
      <c r="C4746" s="430"/>
      <c r="D4746" s="10"/>
    </row>
    <row r="4747" spans="1:4">
      <c r="A4747" s="10"/>
      <c r="B4747" s="10"/>
      <c r="C4747" s="430"/>
      <c r="D4747" s="10"/>
    </row>
    <row r="4748" spans="1:4">
      <c r="A4748" s="10"/>
      <c r="B4748" s="10"/>
      <c r="C4748" s="430"/>
      <c r="D4748" s="10"/>
    </row>
    <row r="4749" spans="1:4">
      <c r="A4749" s="10"/>
      <c r="B4749" s="10"/>
      <c r="C4749" s="430"/>
      <c r="D4749" s="10"/>
    </row>
    <row r="4750" spans="1:4">
      <c r="A4750" s="10"/>
      <c r="B4750" s="10"/>
      <c r="C4750" s="430"/>
      <c r="D4750" s="10"/>
    </row>
    <row r="4751" spans="1:4">
      <c r="A4751" s="10"/>
      <c r="B4751" s="10"/>
      <c r="C4751" s="430"/>
      <c r="D4751" s="10"/>
    </row>
    <row r="4752" spans="1:4">
      <c r="A4752" s="10"/>
      <c r="B4752" s="10"/>
      <c r="C4752" s="430"/>
      <c r="D4752" s="10"/>
    </row>
    <row r="4753" spans="1:4">
      <c r="A4753" s="10"/>
      <c r="B4753" s="10"/>
      <c r="C4753" s="430"/>
      <c r="D4753" s="10"/>
    </row>
    <row r="4754" spans="1:4">
      <c r="A4754" s="10"/>
      <c r="B4754" s="10"/>
      <c r="C4754" s="430"/>
      <c r="D4754" s="10"/>
    </row>
    <row r="4755" spans="1:4">
      <c r="A4755" s="10"/>
      <c r="B4755" s="10"/>
      <c r="C4755" s="430"/>
      <c r="D4755" s="10"/>
    </row>
    <row r="4756" spans="1:4">
      <c r="A4756" s="10"/>
      <c r="B4756" s="10"/>
      <c r="C4756" s="430"/>
      <c r="D4756" s="10"/>
    </row>
    <row r="4757" spans="1:4">
      <c r="A4757" s="10"/>
      <c r="B4757" s="10"/>
      <c r="C4757" s="430"/>
      <c r="D4757" s="10"/>
    </row>
    <row r="4758" spans="1:4">
      <c r="A4758" s="10"/>
      <c r="B4758" s="10"/>
      <c r="C4758" s="430"/>
      <c r="D4758" s="10"/>
    </row>
    <row r="4759" spans="1:4">
      <c r="A4759" s="10"/>
      <c r="B4759" s="10"/>
      <c r="C4759" s="430"/>
      <c r="D4759" s="10"/>
    </row>
    <row r="4760" spans="1:4">
      <c r="A4760" s="10"/>
      <c r="B4760" s="10"/>
      <c r="C4760" s="430"/>
      <c r="D4760" s="10"/>
    </row>
    <row r="4761" spans="1:4">
      <c r="A4761" s="10"/>
      <c r="B4761" s="10"/>
      <c r="C4761" s="430"/>
      <c r="D4761" s="10"/>
    </row>
    <row r="4762" spans="1:4">
      <c r="A4762" s="10"/>
      <c r="B4762" s="10"/>
      <c r="C4762" s="430"/>
      <c r="D4762" s="10"/>
    </row>
    <row r="4763" spans="1:4">
      <c r="A4763" s="10"/>
      <c r="B4763" s="10"/>
      <c r="C4763" s="430"/>
      <c r="D4763" s="10"/>
    </row>
    <row r="4764" spans="1:4">
      <c r="A4764" s="10"/>
      <c r="B4764" s="10"/>
      <c r="C4764" s="430"/>
      <c r="D4764" s="10"/>
    </row>
    <row r="4765" spans="1:4">
      <c r="A4765" s="10"/>
      <c r="B4765" s="10"/>
      <c r="C4765" s="430"/>
      <c r="D4765" s="10"/>
    </row>
    <row r="4766" spans="1:4">
      <c r="A4766" s="10"/>
      <c r="B4766" s="10"/>
      <c r="C4766" s="430"/>
      <c r="D4766" s="10"/>
    </row>
    <row r="4767" spans="1:4">
      <c r="A4767" s="10"/>
      <c r="B4767" s="10"/>
      <c r="C4767" s="430"/>
      <c r="D4767" s="10"/>
    </row>
    <row r="4768" spans="1:4">
      <c r="A4768" s="10"/>
      <c r="B4768" s="10"/>
      <c r="C4768" s="430"/>
      <c r="D4768" s="10"/>
    </row>
    <row r="4769" spans="1:4">
      <c r="A4769" s="10"/>
      <c r="B4769" s="10"/>
      <c r="C4769" s="430"/>
      <c r="D4769" s="10"/>
    </row>
    <row r="4770" spans="1:4">
      <c r="A4770" s="10"/>
      <c r="B4770" s="10"/>
      <c r="C4770" s="430"/>
      <c r="D4770" s="10"/>
    </row>
    <row r="4771" spans="1:4">
      <c r="A4771" s="10"/>
      <c r="B4771" s="10"/>
      <c r="C4771" s="430"/>
      <c r="D4771" s="10"/>
    </row>
    <row r="4772" spans="1:4">
      <c r="A4772" s="10"/>
      <c r="B4772" s="10"/>
      <c r="C4772" s="430"/>
      <c r="D4772" s="10"/>
    </row>
    <row r="4773" spans="1:4">
      <c r="A4773" s="10"/>
      <c r="B4773" s="10"/>
      <c r="C4773" s="430"/>
      <c r="D4773" s="10"/>
    </row>
    <row r="4774" spans="1:4">
      <c r="A4774" s="10"/>
      <c r="B4774" s="10"/>
      <c r="C4774" s="430"/>
      <c r="D4774" s="10"/>
    </row>
    <row r="4775" spans="1:4">
      <c r="A4775" s="10"/>
      <c r="B4775" s="10"/>
      <c r="C4775" s="430"/>
      <c r="D4775" s="10"/>
    </row>
    <row r="4776" spans="1:4">
      <c r="A4776" s="10"/>
      <c r="B4776" s="10"/>
      <c r="C4776" s="430"/>
      <c r="D4776" s="10"/>
    </row>
    <row r="4777" spans="1:4">
      <c r="A4777" s="10"/>
      <c r="B4777" s="10"/>
      <c r="C4777" s="430"/>
      <c r="D4777" s="10"/>
    </row>
    <row r="4778" spans="1:4">
      <c r="A4778" s="10"/>
      <c r="B4778" s="10"/>
      <c r="C4778" s="430"/>
      <c r="D4778" s="10"/>
    </row>
    <row r="4779" spans="1:4">
      <c r="A4779" s="10"/>
      <c r="B4779" s="10"/>
      <c r="C4779" s="430"/>
      <c r="D4779" s="10"/>
    </row>
    <row r="4780" spans="1:4">
      <c r="A4780" s="10"/>
      <c r="B4780" s="10"/>
      <c r="C4780" s="430"/>
      <c r="D4780" s="10"/>
    </row>
    <row r="4781" spans="1:4">
      <c r="A4781" s="10"/>
      <c r="B4781" s="10"/>
      <c r="C4781" s="430"/>
      <c r="D4781" s="10"/>
    </row>
    <row r="4782" spans="1:4">
      <c r="A4782" s="10"/>
      <c r="B4782" s="10"/>
      <c r="C4782" s="430"/>
      <c r="D4782" s="10"/>
    </row>
    <row r="4783" spans="1:4">
      <c r="A4783" s="10"/>
      <c r="B4783" s="10"/>
      <c r="C4783" s="430"/>
      <c r="D4783" s="10"/>
    </row>
    <row r="4784" spans="1:4">
      <c r="A4784" s="10"/>
      <c r="B4784" s="10"/>
      <c r="C4784" s="430"/>
      <c r="D4784" s="10"/>
    </row>
    <row r="4785" spans="1:4">
      <c r="A4785" s="10"/>
      <c r="B4785" s="10"/>
      <c r="C4785" s="430"/>
      <c r="D4785" s="10"/>
    </row>
    <row r="4786" spans="1:4">
      <c r="A4786" s="10"/>
      <c r="B4786" s="10"/>
      <c r="C4786" s="430"/>
      <c r="D4786" s="10"/>
    </row>
    <row r="4787" spans="1:4">
      <c r="A4787" s="10"/>
      <c r="B4787" s="10"/>
      <c r="C4787" s="430"/>
      <c r="D4787" s="10"/>
    </row>
    <row r="4788" spans="1:4">
      <c r="A4788" s="10"/>
      <c r="B4788" s="10"/>
      <c r="C4788" s="430"/>
      <c r="D4788" s="10"/>
    </row>
    <row r="4789" spans="1:4">
      <c r="A4789" s="10"/>
      <c r="B4789" s="10"/>
      <c r="C4789" s="430"/>
      <c r="D4789" s="10"/>
    </row>
    <row r="4790" spans="1:4">
      <c r="A4790" s="10"/>
      <c r="B4790" s="10"/>
      <c r="C4790" s="430"/>
      <c r="D4790" s="10"/>
    </row>
    <row r="4791" spans="1:4">
      <c r="A4791" s="10"/>
      <c r="B4791" s="10"/>
      <c r="C4791" s="430"/>
      <c r="D4791" s="10"/>
    </row>
    <row r="4792" spans="1:4">
      <c r="A4792" s="10"/>
      <c r="B4792" s="10"/>
      <c r="C4792" s="430"/>
      <c r="D4792" s="10"/>
    </row>
    <row r="4793" spans="1:4">
      <c r="A4793" s="10"/>
      <c r="B4793" s="10"/>
      <c r="C4793" s="430"/>
      <c r="D4793" s="10"/>
    </row>
    <row r="4794" spans="1:4">
      <c r="A4794" s="10"/>
      <c r="B4794" s="10"/>
      <c r="C4794" s="430"/>
      <c r="D4794" s="10"/>
    </row>
    <row r="4795" spans="1:4">
      <c r="A4795" s="10"/>
      <c r="B4795" s="10"/>
      <c r="C4795" s="430"/>
      <c r="D4795" s="10"/>
    </row>
    <row r="4796" spans="1:4">
      <c r="A4796" s="10"/>
      <c r="B4796" s="10"/>
      <c r="C4796" s="430"/>
      <c r="D4796" s="10"/>
    </row>
    <row r="4797" spans="1:4">
      <c r="A4797" s="10"/>
      <c r="B4797" s="10"/>
      <c r="C4797" s="430"/>
      <c r="D4797" s="10"/>
    </row>
    <row r="4798" spans="1:4">
      <c r="A4798" s="10"/>
      <c r="B4798" s="10"/>
      <c r="C4798" s="430"/>
      <c r="D4798" s="10"/>
    </row>
    <row r="4799" spans="1:4">
      <c r="A4799" s="10"/>
      <c r="B4799" s="10"/>
      <c r="C4799" s="430"/>
      <c r="D4799" s="10"/>
    </row>
    <row r="4800" spans="1:4">
      <c r="A4800" s="10"/>
      <c r="B4800" s="10"/>
      <c r="C4800" s="430"/>
      <c r="D4800" s="10"/>
    </row>
    <row r="4801" spans="1:4">
      <c r="A4801" s="10"/>
      <c r="B4801" s="10"/>
      <c r="C4801" s="430"/>
      <c r="D4801" s="10"/>
    </row>
    <row r="4802" spans="1:4">
      <c r="A4802" s="10"/>
      <c r="B4802" s="10"/>
      <c r="C4802" s="430"/>
      <c r="D4802" s="10"/>
    </row>
    <row r="4803" spans="1:4">
      <c r="A4803" s="10"/>
      <c r="B4803" s="10"/>
      <c r="C4803" s="430"/>
      <c r="D4803" s="10"/>
    </row>
    <row r="4804" spans="1:4">
      <c r="A4804" s="10"/>
      <c r="B4804" s="10"/>
      <c r="C4804" s="430"/>
      <c r="D4804" s="10"/>
    </row>
    <row r="4805" spans="1:4">
      <c r="A4805" s="10"/>
      <c r="B4805" s="10"/>
      <c r="C4805" s="430"/>
      <c r="D4805" s="10"/>
    </row>
    <row r="4806" spans="1:4">
      <c r="A4806" s="10"/>
      <c r="B4806" s="10"/>
      <c r="C4806" s="430"/>
      <c r="D4806" s="10"/>
    </row>
    <row r="4807" spans="1:4">
      <c r="A4807" s="10"/>
      <c r="B4807" s="10"/>
      <c r="C4807" s="430"/>
      <c r="D4807" s="10"/>
    </row>
    <row r="4808" spans="1:4">
      <c r="A4808" s="10"/>
      <c r="B4808" s="10"/>
      <c r="C4808" s="430"/>
      <c r="D4808" s="10"/>
    </row>
    <row r="4809" spans="1:4">
      <c r="A4809" s="10"/>
      <c r="B4809" s="10"/>
      <c r="C4809" s="430"/>
      <c r="D4809" s="10"/>
    </row>
    <row r="4810" spans="1:4">
      <c r="A4810" s="10"/>
      <c r="B4810" s="10"/>
      <c r="C4810" s="430"/>
      <c r="D4810" s="10"/>
    </row>
    <row r="4811" spans="1:4">
      <c r="A4811" s="10"/>
      <c r="B4811" s="10"/>
      <c r="C4811" s="430"/>
      <c r="D4811" s="10"/>
    </row>
    <row r="4812" spans="1:4">
      <c r="A4812" s="10"/>
      <c r="B4812" s="10"/>
      <c r="C4812" s="430"/>
      <c r="D4812" s="10"/>
    </row>
    <row r="4813" spans="1:4">
      <c r="A4813" s="10"/>
      <c r="B4813" s="10"/>
      <c r="C4813" s="430"/>
      <c r="D4813" s="10"/>
    </row>
    <row r="4814" spans="1:4">
      <c r="A4814" s="10"/>
      <c r="B4814" s="10"/>
      <c r="C4814" s="430"/>
      <c r="D4814" s="10"/>
    </row>
    <row r="4815" spans="1:4">
      <c r="A4815" s="10"/>
      <c r="B4815" s="10"/>
      <c r="C4815" s="430"/>
      <c r="D4815" s="10"/>
    </row>
    <row r="4816" spans="1:4">
      <c r="A4816" s="10"/>
      <c r="B4816" s="10"/>
      <c r="C4816" s="430"/>
      <c r="D4816" s="10"/>
    </row>
    <row r="4817" spans="1:4">
      <c r="A4817" s="10"/>
      <c r="B4817" s="10"/>
      <c r="C4817" s="430"/>
      <c r="D4817" s="10"/>
    </row>
    <row r="4818" spans="1:4">
      <c r="A4818" s="10"/>
      <c r="B4818" s="10"/>
      <c r="C4818" s="430"/>
      <c r="D4818" s="10"/>
    </row>
    <row r="4819" spans="1:4">
      <c r="A4819" s="10"/>
      <c r="B4819" s="10"/>
      <c r="C4819" s="430"/>
      <c r="D4819" s="10"/>
    </row>
    <row r="4820" spans="1:4">
      <c r="A4820" s="10"/>
      <c r="B4820" s="10"/>
      <c r="C4820" s="430"/>
      <c r="D4820" s="10"/>
    </row>
    <row r="4821" spans="1:4">
      <c r="A4821" s="10"/>
      <c r="B4821" s="10"/>
      <c r="C4821" s="430"/>
      <c r="D4821" s="10"/>
    </row>
    <row r="4822" spans="1:4">
      <c r="A4822" s="10"/>
      <c r="B4822" s="10"/>
      <c r="C4822" s="430"/>
      <c r="D4822" s="10"/>
    </row>
    <row r="4823" spans="1:4">
      <c r="A4823" s="10"/>
      <c r="B4823" s="10"/>
      <c r="C4823" s="430"/>
      <c r="D4823" s="10"/>
    </row>
    <row r="4824" spans="1:4">
      <c r="A4824" s="10"/>
      <c r="B4824" s="10"/>
      <c r="C4824" s="430"/>
      <c r="D4824" s="10"/>
    </row>
    <row r="4825" spans="1:4">
      <c r="A4825" s="10"/>
      <c r="B4825" s="10"/>
      <c r="C4825" s="430"/>
      <c r="D4825" s="10"/>
    </row>
    <row r="4826" spans="1:4">
      <c r="A4826" s="10"/>
      <c r="B4826" s="10"/>
      <c r="C4826" s="430"/>
      <c r="D4826" s="10"/>
    </row>
    <row r="4827" spans="1:4">
      <c r="A4827" s="10"/>
      <c r="B4827" s="10"/>
      <c r="C4827" s="430"/>
      <c r="D4827" s="10"/>
    </row>
    <row r="4828" spans="1:4">
      <c r="A4828" s="10"/>
      <c r="B4828" s="10"/>
      <c r="C4828" s="430"/>
      <c r="D4828" s="10"/>
    </row>
    <row r="4829" spans="1:4">
      <c r="A4829" s="10"/>
      <c r="B4829" s="10"/>
      <c r="C4829" s="430"/>
      <c r="D4829" s="10"/>
    </row>
    <row r="4830" spans="1:4">
      <c r="A4830" s="10"/>
      <c r="B4830" s="10"/>
      <c r="C4830" s="430"/>
      <c r="D4830" s="10"/>
    </row>
    <row r="4831" spans="1:4">
      <c r="A4831" s="10"/>
      <c r="B4831" s="10"/>
      <c r="C4831" s="430"/>
      <c r="D4831" s="10"/>
    </row>
    <row r="4832" spans="1:4">
      <c r="A4832" s="10"/>
      <c r="B4832" s="10"/>
      <c r="C4832" s="430"/>
      <c r="D4832" s="10"/>
    </row>
    <row r="4833" spans="1:4">
      <c r="A4833" s="10"/>
      <c r="B4833" s="10"/>
      <c r="C4833" s="430"/>
      <c r="D4833" s="10"/>
    </row>
    <row r="4834" spans="1:4">
      <c r="A4834" s="10"/>
      <c r="B4834" s="10"/>
      <c r="C4834" s="430"/>
      <c r="D4834" s="10"/>
    </row>
    <row r="4835" spans="1:4">
      <c r="A4835" s="10"/>
      <c r="B4835" s="10"/>
      <c r="C4835" s="430"/>
      <c r="D4835" s="10"/>
    </row>
    <row r="4836" spans="1:4">
      <c r="A4836" s="10"/>
      <c r="B4836" s="10"/>
      <c r="C4836" s="430"/>
      <c r="D4836" s="10"/>
    </row>
    <row r="4837" spans="1:4">
      <c r="A4837" s="10"/>
      <c r="B4837" s="10"/>
      <c r="C4837" s="430"/>
      <c r="D4837" s="10"/>
    </row>
    <row r="4838" spans="1:4">
      <c r="A4838" s="10"/>
      <c r="B4838" s="10"/>
      <c r="C4838" s="430"/>
      <c r="D4838" s="10"/>
    </row>
    <row r="4839" spans="1:4">
      <c r="A4839" s="10"/>
      <c r="B4839" s="10"/>
      <c r="C4839" s="430"/>
      <c r="D4839" s="10"/>
    </row>
    <row r="4840" spans="1:4">
      <c r="A4840" s="10"/>
      <c r="B4840" s="10"/>
      <c r="C4840" s="430"/>
      <c r="D4840" s="10"/>
    </row>
    <row r="4841" spans="1:4">
      <c r="A4841" s="10"/>
      <c r="B4841" s="10"/>
      <c r="C4841" s="430"/>
      <c r="D4841" s="10"/>
    </row>
    <row r="4842" spans="1:4">
      <c r="A4842" s="10"/>
      <c r="B4842" s="10"/>
      <c r="C4842" s="430"/>
      <c r="D4842" s="10"/>
    </row>
    <row r="4843" spans="1:4">
      <c r="A4843" s="10"/>
      <c r="B4843" s="10"/>
      <c r="C4843" s="430"/>
      <c r="D4843" s="10"/>
    </row>
    <row r="4844" spans="1:4">
      <c r="A4844" s="10"/>
      <c r="B4844" s="10"/>
      <c r="C4844" s="430"/>
      <c r="D4844" s="10"/>
    </row>
    <row r="4845" spans="1:4">
      <c r="A4845" s="10"/>
      <c r="B4845" s="10"/>
      <c r="C4845" s="430"/>
      <c r="D4845" s="10"/>
    </row>
    <row r="4846" spans="1:4">
      <c r="A4846" s="10"/>
      <c r="B4846" s="10"/>
      <c r="C4846" s="430"/>
      <c r="D4846" s="10"/>
    </row>
    <row r="4847" spans="1:4">
      <c r="A4847" s="10"/>
      <c r="B4847" s="10"/>
      <c r="C4847" s="430"/>
      <c r="D4847" s="10"/>
    </row>
    <row r="4848" spans="1:4">
      <c r="A4848" s="10"/>
      <c r="B4848" s="10"/>
      <c r="C4848" s="430"/>
      <c r="D4848" s="10"/>
    </row>
    <row r="4849" spans="1:4">
      <c r="A4849" s="10"/>
      <c r="B4849" s="10"/>
      <c r="C4849" s="430"/>
      <c r="D4849" s="10"/>
    </row>
    <row r="4850" spans="1:4">
      <c r="A4850" s="10"/>
      <c r="B4850" s="10"/>
      <c r="C4850" s="430"/>
      <c r="D4850" s="10"/>
    </row>
    <row r="4851" spans="1:4">
      <c r="A4851" s="10"/>
      <c r="B4851" s="10"/>
      <c r="C4851" s="430"/>
      <c r="D4851" s="10"/>
    </row>
    <row r="4852" spans="1:4">
      <c r="A4852" s="10"/>
      <c r="B4852" s="10"/>
      <c r="C4852" s="430"/>
      <c r="D4852" s="10"/>
    </row>
    <row r="4853" spans="1:4">
      <c r="A4853" s="10"/>
      <c r="B4853" s="10"/>
      <c r="C4853" s="430"/>
      <c r="D4853" s="10"/>
    </row>
    <row r="4854" spans="1:4">
      <c r="A4854" s="10"/>
      <c r="B4854" s="10"/>
      <c r="C4854" s="430"/>
      <c r="D4854" s="10"/>
    </row>
    <row r="4855" spans="1:4">
      <c r="A4855" s="10"/>
      <c r="B4855" s="10"/>
      <c r="C4855" s="430"/>
      <c r="D4855" s="10"/>
    </row>
    <row r="4856" spans="1:4">
      <c r="A4856" s="10"/>
      <c r="B4856" s="10"/>
      <c r="C4856" s="430"/>
      <c r="D4856" s="10"/>
    </row>
    <row r="4857" spans="1:4">
      <c r="A4857" s="10"/>
      <c r="B4857" s="10"/>
      <c r="C4857" s="430"/>
      <c r="D4857" s="10"/>
    </row>
    <row r="4858" spans="1:4">
      <c r="A4858" s="10"/>
      <c r="B4858" s="10"/>
      <c r="C4858" s="430"/>
      <c r="D4858" s="10"/>
    </row>
    <row r="4859" spans="1:4">
      <c r="A4859" s="10"/>
      <c r="B4859" s="10"/>
      <c r="C4859" s="430"/>
      <c r="D4859" s="10"/>
    </row>
    <row r="4860" spans="1:4">
      <c r="A4860" s="10"/>
      <c r="B4860" s="10"/>
      <c r="C4860" s="430"/>
      <c r="D4860" s="10"/>
    </row>
    <row r="4861" spans="1:4">
      <c r="A4861" s="10"/>
      <c r="B4861" s="10"/>
      <c r="C4861" s="430"/>
      <c r="D4861" s="10"/>
    </row>
    <row r="4862" spans="1:4">
      <c r="A4862" s="10"/>
      <c r="B4862" s="10"/>
      <c r="C4862" s="430"/>
      <c r="D4862" s="10"/>
    </row>
    <row r="4863" spans="1:4">
      <c r="A4863" s="10"/>
      <c r="B4863" s="10"/>
      <c r="C4863" s="430"/>
      <c r="D4863" s="10"/>
    </row>
    <row r="4864" spans="1:4">
      <c r="A4864" s="10"/>
      <c r="B4864" s="10"/>
      <c r="C4864" s="430"/>
      <c r="D4864" s="10"/>
    </row>
    <row r="4865" spans="1:4">
      <c r="A4865" s="10"/>
      <c r="B4865" s="10"/>
      <c r="C4865" s="430"/>
      <c r="D4865" s="10"/>
    </row>
    <row r="4866" spans="1:4">
      <c r="A4866" s="10"/>
      <c r="B4866" s="10"/>
      <c r="C4866" s="430"/>
      <c r="D4866" s="10"/>
    </row>
    <row r="4867" spans="1:4">
      <c r="A4867" s="10"/>
      <c r="B4867" s="10"/>
      <c r="C4867" s="430"/>
      <c r="D4867" s="10"/>
    </row>
    <row r="4868" spans="1:4">
      <c r="A4868" s="10"/>
      <c r="B4868" s="10"/>
      <c r="C4868" s="430"/>
      <c r="D4868" s="10"/>
    </row>
    <row r="4869" spans="1:4">
      <c r="A4869" s="10"/>
      <c r="B4869" s="10"/>
      <c r="C4869" s="430"/>
      <c r="D4869" s="10"/>
    </row>
    <row r="4870" spans="1:4">
      <c r="A4870" s="10"/>
      <c r="B4870" s="10"/>
      <c r="C4870" s="430"/>
      <c r="D4870" s="10"/>
    </row>
    <row r="4871" spans="1:4">
      <c r="A4871" s="10"/>
      <c r="B4871" s="10"/>
      <c r="C4871" s="430"/>
      <c r="D4871" s="10"/>
    </row>
    <row r="4872" spans="1:4">
      <c r="A4872" s="10"/>
      <c r="B4872" s="10"/>
      <c r="C4872" s="430"/>
      <c r="D4872" s="10"/>
    </row>
    <row r="4873" spans="1:4">
      <c r="A4873" s="10"/>
      <c r="B4873" s="10"/>
      <c r="C4873" s="430"/>
      <c r="D4873" s="10"/>
    </row>
    <row r="4874" spans="1:4">
      <c r="A4874" s="10"/>
      <c r="B4874" s="10"/>
      <c r="C4874" s="430"/>
      <c r="D4874" s="10"/>
    </row>
    <row r="4875" spans="1:4">
      <c r="A4875" s="10"/>
      <c r="B4875" s="10"/>
      <c r="C4875" s="430"/>
      <c r="D4875" s="10"/>
    </row>
    <row r="4876" spans="1:4">
      <c r="A4876" s="10"/>
      <c r="B4876" s="10"/>
      <c r="C4876" s="430"/>
      <c r="D4876" s="10"/>
    </row>
    <row r="4877" spans="1:4">
      <c r="A4877" s="10"/>
      <c r="B4877" s="10"/>
      <c r="C4877" s="430"/>
      <c r="D4877" s="10"/>
    </row>
    <row r="4878" spans="1:4">
      <c r="A4878" s="10"/>
      <c r="B4878" s="10"/>
      <c r="C4878" s="430"/>
      <c r="D4878" s="10"/>
    </row>
    <row r="4879" spans="1:4">
      <c r="A4879" s="10"/>
      <c r="B4879" s="10"/>
      <c r="C4879" s="430"/>
      <c r="D4879" s="10"/>
    </row>
    <row r="4880" spans="1:4">
      <c r="A4880" s="10"/>
      <c r="B4880" s="10"/>
      <c r="C4880" s="430"/>
      <c r="D4880" s="10"/>
    </row>
    <row r="4881" spans="1:4">
      <c r="A4881" s="10"/>
      <c r="B4881" s="10"/>
      <c r="C4881" s="430"/>
      <c r="D4881" s="10"/>
    </row>
    <row r="4882" spans="1:4">
      <c r="A4882" s="10"/>
      <c r="B4882" s="10"/>
      <c r="C4882" s="430"/>
      <c r="D4882" s="10"/>
    </row>
    <row r="4883" spans="1:4">
      <c r="A4883" s="10"/>
      <c r="B4883" s="10"/>
      <c r="C4883" s="430"/>
      <c r="D4883" s="10"/>
    </row>
    <row r="4884" spans="1:4">
      <c r="A4884" s="10"/>
      <c r="B4884" s="10"/>
      <c r="C4884" s="430"/>
      <c r="D4884" s="10"/>
    </row>
    <row r="4885" spans="1:4">
      <c r="A4885" s="10"/>
      <c r="B4885" s="10"/>
      <c r="C4885" s="430"/>
      <c r="D4885" s="10"/>
    </row>
    <row r="4886" spans="1:4">
      <c r="A4886" s="10"/>
      <c r="B4886" s="10"/>
      <c r="C4886" s="430"/>
      <c r="D4886" s="10"/>
    </row>
    <row r="4887" spans="1:4">
      <c r="A4887" s="10"/>
      <c r="B4887" s="10"/>
      <c r="C4887" s="430"/>
      <c r="D4887" s="10"/>
    </row>
    <row r="4888" spans="1:4">
      <c r="A4888" s="10"/>
      <c r="B4888" s="10"/>
      <c r="C4888" s="430"/>
      <c r="D4888" s="10"/>
    </row>
    <row r="4889" spans="1:4">
      <c r="A4889" s="10"/>
      <c r="B4889" s="10"/>
      <c r="C4889" s="430"/>
      <c r="D4889" s="10"/>
    </row>
    <row r="4890" spans="1:4">
      <c r="A4890" s="10"/>
      <c r="B4890" s="10"/>
      <c r="C4890" s="430"/>
      <c r="D4890" s="10"/>
    </row>
    <row r="4891" spans="1:4">
      <c r="A4891" s="10"/>
      <c r="B4891" s="10"/>
      <c r="C4891" s="430"/>
      <c r="D4891" s="10"/>
    </row>
    <row r="4892" spans="1:4">
      <c r="A4892" s="10"/>
      <c r="B4892" s="10"/>
      <c r="C4892" s="430"/>
      <c r="D4892" s="10"/>
    </row>
    <row r="4893" spans="1:4">
      <c r="A4893" s="10"/>
      <c r="B4893" s="10"/>
      <c r="C4893" s="430"/>
      <c r="D4893" s="10"/>
    </row>
    <row r="4894" spans="1:4">
      <c r="A4894" s="10"/>
      <c r="B4894" s="10"/>
      <c r="C4894" s="430"/>
      <c r="D4894" s="10"/>
    </row>
    <row r="4895" spans="1:4">
      <c r="A4895" s="10"/>
      <c r="B4895" s="10"/>
      <c r="C4895" s="430"/>
      <c r="D4895" s="10"/>
    </row>
    <row r="4896" spans="1:4">
      <c r="A4896" s="10"/>
      <c r="B4896" s="10"/>
      <c r="C4896" s="430"/>
      <c r="D4896" s="10"/>
    </row>
    <row r="4897" spans="1:4">
      <c r="A4897" s="10"/>
      <c r="B4897" s="10"/>
      <c r="C4897" s="430"/>
      <c r="D4897" s="10"/>
    </row>
    <row r="4898" spans="1:4">
      <c r="A4898" s="10"/>
      <c r="B4898" s="10"/>
      <c r="C4898" s="430"/>
      <c r="D4898" s="10"/>
    </row>
    <row r="4899" spans="1:4">
      <c r="A4899" s="10"/>
      <c r="B4899" s="10"/>
      <c r="C4899" s="430"/>
      <c r="D4899" s="10"/>
    </row>
    <row r="4900" spans="1:4">
      <c r="A4900" s="10"/>
      <c r="B4900" s="10"/>
      <c r="C4900" s="430"/>
      <c r="D4900" s="10"/>
    </row>
    <row r="4901" spans="1:4">
      <c r="A4901" s="10"/>
      <c r="B4901" s="10"/>
      <c r="C4901" s="430"/>
      <c r="D4901" s="10"/>
    </row>
    <row r="4902" spans="1:4">
      <c r="A4902" s="10"/>
      <c r="B4902" s="10"/>
      <c r="C4902" s="430"/>
      <c r="D4902" s="10"/>
    </row>
    <row r="4903" spans="1:4">
      <c r="A4903" s="10"/>
      <c r="B4903" s="10"/>
      <c r="C4903" s="430"/>
      <c r="D4903" s="10"/>
    </row>
    <row r="4904" spans="1:4">
      <c r="A4904" s="10"/>
      <c r="B4904" s="10"/>
      <c r="C4904" s="430"/>
      <c r="D4904" s="10"/>
    </row>
    <row r="4905" spans="1:4">
      <c r="A4905" s="10"/>
      <c r="B4905" s="10"/>
      <c r="C4905" s="430"/>
      <c r="D4905" s="10"/>
    </row>
    <row r="4906" spans="1:4">
      <c r="A4906" s="10"/>
      <c r="B4906" s="10"/>
      <c r="C4906" s="430"/>
      <c r="D4906" s="10"/>
    </row>
    <row r="4907" spans="1:4">
      <c r="A4907" s="10"/>
      <c r="B4907" s="10"/>
      <c r="C4907" s="430"/>
      <c r="D4907" s="10"/>
    </row>
    <row r="4908" spans="1:4">
      <c r="A4908" s="10"/>
      <c r="B4908" s="10"/>
      <c r="C4908" s="430"/>
      <c r="D4908" s="10"/>
    </row>
    <row r="4909" spans="1:4">
      <c r="A4909" s="10"/>
      <c r="B4909" s="10"/>
      <c r="C4909" s="430"/>
      <c r="D4909" s="10"/>
    </row>
    <row r="4910" spans="1:4">
      <c r="A4910" s="10"/>
      <c r="B4910" s="10"/>
      <c r="C4910" s="430"/>
      <c r="D4910" s="10"/>
    </row>
    <row r="4911" spans="1:4">
      <c r="A4911" s="10"/>
      <c r="B4911" s="10"/>
      <c r="C4911" s="430"/>
      <c r="D4911" s="10"/>
    </row>
    <row r="4912" spans="1:4">
      <c r="A4912" s="10"/>
      <c r="B4912" s="10"/>
      <c r="C4912" s="430"/>
      <c r="D4912" s="10"/>
    </row>
    <row r="4913" spans="1:4">
      <c r="A4913" s="10"/>
      <c r="B4913" s="10"/>
      <c r="C4913" s="430"/>
      <c r="D4913" s="10"/>
    </row>
    <row r="4914" spans="1:4">
      <c r="A4914" s="10"/>
      <c r="B4914" s="10"/>
      <c r="C4914" s="430"/>
      <c r="D4914" s="10"/>
    </row>
    <row r="4915" spans="1:4">
      <c r="A4915" s="10"/>
      <c r="B4915" s="10"/>
      <c r="C4915" s="430"/>
      <c r="D4915" s="10"/>
    </row>
    <row r="4916" spans="1:4">
      <c r="A4916" s="10"/>
      <c r="B4916" s="10"/>
      <c r="C4916" s="430"/>
      <c r="D4916" s="10"/>
    </row>
    <row r="4917" spans="1:4">
      <c r="A4917" s="10"/>
      <c r="B4917" s="10"/>
      <c r="C4917" s="430"/>
      <c r="D4917" s="10"/>
    </row>
    <row r="4918" spans="1:4">
      <c r="A4918" s="10"/>
      <c r="B4918" s="10"/>
      <c r="C4918" s="430"/>
      <c r="D4918" s="10"/>
    </row>
    <row r="4919" spans="1:4">
      <c r="A4919" s="10"/>
      <c r="B4919" s="10"/>
      <c r="C4919" s="430"/>
      <c r="D4919" s="10"/>
    </row>
    <row r="4920" spans="1:4">
      <c r="A4920" s="10"/>
      <c r="B4920" s="10"/>
      <c r="C4920" s="430"/>
      <c r="D4920" s="10"/>
    </row>
    <row r="4921" spans="1:4">
      <c r="A4921" s="10"/>
      <c r="B4921" s="10"/>
      <c r="C4921" s="430"/>
      <c r="D4921" s="10"/>
    </row>
    <row r="4922" spans="1:4">
      <c r="A4922" s="10"/>
      <c r="B4922" s="10"/>
      <c r="C4922" s="430"/>
      <c r="D4922" s="10"/>
    </row>
    <row r="4923" spans="1:4">
      <c r="A4923" s="10"/>
      <c r="B4923" s="10"/>
      <c r="C4923" s="430"/>
      <c r="D4923" s="10"/>
    </row>
    <row r="4924" spans="1:4">
      <c r="A4924" s="10"/>
      <c r="B4924" s="10"/>
      <c r="C4924" s="430"/>
      <c r="D4924" s="10"/>
    </row>
    <row r="4925" spans="1:4">
      <c r="A4925" s="10"/>
      <c r="B4925" s="10"/>
      <c r="C4925" s="430"/>
      <c r="D4925" s="10"/>
    </row>
    <row r="4926" spans="1:4">
      <c r="A4926" s="10"/>
      <c r="B4926" s="10"/>
      <c r="C4926" s="430"/>
      <c r="D4926" s="10"/>
    </row>
    <row r="4927" spans="1:4">
      <c r="A4927" s="10"/>
      <c r="B4927" s="10"/>
      <c r="C4927" s="430"/>
      <c r="D4927" s="10"/>
    </row>
    <row r="4928" spans="1:4">
      <c r="A4928" s="10"/>
      <c r="B4928" s="10"/>
      <c r="C4928" s="430"/>
      <c r="D4928" s="10"/>
    </row>
    <row r="4929" spans="1:4">
      <c r="A4929" s="10"/>
      <c r="B4929" s="10"/>
      <c r="C4929" s="430"/>
      <c r="D4929" s="10"/>
    </row>
    <row r="4930" spans="1:4">
      <c r="A4930" s="10"/>
      <c r="B4930" s="10"/>
      <c r="C4930" s="430"/>
      <c r="D4930" s="10"/>
    </row>
    <row r="4931" spans="1:4">
      <c r="A4931" s="10"/>
      <c r="B4931" s="10"/>
      <c r="C4931" s="430"/>
      <c r="D4931" s="10"/>
    </row>
    <row r="4932" spans="1:4">
      <c r="A4932" s="10"/>
      <c r="B4932" s="10"/>
      <c r="C4932" s="430"/>
      <c r="D4932" s="10"/>
    </row>
    <row r="4933" spans="1:4">
      <c r="A4933" s="10"/>
      <c r="B4933" s="10"/>
      <c r="C4933" s="430"/>
      <c r="D4933" s="10"/>
    </row>
    <row r="4934" spans="1:4">
      <c r="A4934" s="10"/>
      <c r="B4934" s="10"/>
      <c r="C4934" s="430"/>
      <c r="D4934" s="10"/>
    </row>
    <row r="4935" spans="1:4">
      <c r="A4935" s="10"/>
      <c r="B4935" s="10"/>
      <c r="C4935" s="430"/>
      <c r="D4935" s="10"/>
    </row>
    <row r="4936" spans="1:4">
      <c r="A4936" s="10"/>
      <c r="B4936" s="10"/>
      <c r="C4936" s="430"/>
      <c r="D4936" s="10"/>
    </row>
    <row r="4937" spans="1:4">
      <c r="A4937" s="10"/>
      <c r="B4937" s="10"/>
      <c r="C4937" s="430"/>
      <c r="D4937" s="10"/>
    </row>
    <row r="4938" spans="1:4">
      <c r="A4938" s="10"/>
      <c r="B4938" s="10"/>
      <c r="C4938" s="430"/>
      <c r="D4938" s="10"/>
    </row>
    <row r="4939" spans="1:4">
      <c r="A4939" s="10"/>
      <c r="B4939" s="10"/>
      <c r="C4939" s="430"/>
      <c r="D4939" s="10"/>
    </row>
    <row r="4940" spans="1:4">
      <c r="A4940" s="10"/>
      <c r="B4940" s="10"/>
      <c r="C4940" s="430"/>
      <c r="D4940" s="10"/>
    </row>
    <row r="4941" spans="1:4">
      <c r="A4941" s="10"/>
      <c r="B4941" s="10"/>
      <c r="C4941" s="430"/>
      <c r="D4941" s="10"/>
    </row>
    <row r="4942" spans="1:4">
      <c r="A4942" s="10"/>
      <c r="B4942" s="10"/>
      <c r="C4942" s="430"/>
      <c r="D4942" s="10"/>
    </row>
    <row r="4943" spans="1:4">
      <c r="A4943" s="10"/>
      <c r="B4943" s="10"/>
      <c r="C4943" s="430"/>
      <c r="D4943" s="10"/>
    </row>
    <row r="4944" spans="1:4">
      <c r="A4944" s="10"/>
      <c r="B4944" s="10"/>
      <c r="C4944" s="430"/>
      <c r="D4944" s="10"/>
    </row>
    <row r="4945" spans="1:4">
      <c r="A4945" s="10"/>
      <c r="B4945" s="10"/>
      <c r="C4945" s="430"/>
      <c r="D4945" s="10"/>
    </row>
    <row r="4946" spans="1:4">
      <c r="A4946" s="10"/>
      <c r="B4946" s="10"/>
      <c r="C4946" s="430"/>
      <c r="D4946" s="10"/>
    </row>
    <row r="4947" spans="1:4">
      <c r="A4947" s="10"/>
      <c r="B4947" s="10"/>
      <c r="C4947" s="430"/>
      <c r="D4947" s="10"/>
    </row>
    <row r="4948" spans="1:4">
      <c r="A4948" s="10"/>
      <c r="B4948" s="10"/>
      <c r="C4948" s="430"/>
      <c r="D4948" s="10"/>
    </row>
    <row r="4949" spans="1:4">
      <c r="A4949" s="10"/>
      <c r="B4949" s="10"/>
      <c r="C4949" s="430"/>
      <c r="D4949" s="10"/>
    </row>
    <row r="4950" spans="1:4">
      <c r="A4950" s="10"/>
      <c r="B4950" s="10"/>
      <c r="C4950" s="430"/>
      <c r="D4950" s="10"/>
    </row>
    <row r="4951" spans="1:4">
      <c r="A4951" s="10"/>
      <c r="B4951" s="10"/>
      <c r="C4951" s="430"/>
      <c r="D4951" s="10"/>
    </row>
    <row r="4952" spans="1:4">
      <c r="A4952" s="10"/>
      <c r="B4952" s="10"/>
      <c r="C4952" s="430"/>
      <c r="D4952" s="10"/>
    </row>
    <row r="4953" spans="1:4">
      <c r="A4953" s="10"/>
      <c r="B4953" s="10"/>
      <c r="C4953" s="430"/>
      <c r="D4953" s="10"/>
    </row>
    <row r="4954" spans="1:4">
      <c r="A4954" s="10"/>
      <c r="B4954" s="10"/>
      <c r="C4954" s="430"/>
      <c r="D4954" s="10"/>
    </row>
    <row r="4955" spans="1:4">
      <c r="A4955" s="10"/>
      <c r="B4955" s="10"/>
      <c r="C4955" s="430"/>
      <c r="D4955" s="10"/>
    </row>
    <row r="4956" spans="1:4">
      <c r="A4956" s="10"/>
      <c r="B4956" s="10"/>
      <c r="C4956" s="430"/>
      <c r="D4956" s="10"/>
    </row>
    <row r="4957" spans="1:4">
      <c r="A4957" s="10"/>
      <c r="B4957" s="10"/>
      <c r="C4957" s="430"/>
      <c r="D4957" s="10"/>
    </row>
    <row r="4958" spans="1:4">
      <c r="A4958" s="10"/>
      <c r="B4958" s="10"/>
      <c r="C4958" s="430"/>
      <c r="D4958" s="10"/>
    </row>
    <row r="4959" spans="1:4">
      <c r="A4959" s="10"/>
      <c r="B4959" s="10"/>
      <c r="C4959" s="430"/>
      <c r="D4959" s="10"/>
    </row>
    <row r="4960" spans="1:4">
      <c r="A4960" s="10"/>
      <c r="B4960" s="10"/>
      <c r="C4960" s="430"/>
      <c r="D4960" s="10"/>
    </row>
    <row r="4961" spans="1:4">
      <c r="A4961" s="10"/>
      <c r="B4961" s="10"/>
      <c r="C4961" s="430"/>
      <c r="D4961" s="10"/>
    </row>
    <row r="4962" spans="1:4">
      <c r="A4962" s="10"/>
      <c r="B4962" s="10"/>
      <c r="C4962" s="430"/>
      <c r="D4962" s="10"/>
    </row>
    <row r="4963" spans="1:4">
      <c r="A4963" s="10"/>
      <c r="B4963" s="10"/>
      <c r="C4963" s="430"/>
      <c r="D4963" s="10"/>
    </row>
    <row r="4964" spans="1:4">
      <c r="A4964" s="10"/>
      <c r="B4964" s="10"/>
      <c r="C4964" s="430"/>
      <c r="D4964" s="10"/>
    </row>
    <row r="4965" spans="1:4">
      <c r="A4965" s="10"/>
      <c r="B4965" s="10"/>
      <c r="C4965" s="430"/>
      <c r="D4965" s="10"/>
    </row>
    <row r="4966" spans="1:4">
      <c r="A4966" s="10"/>
      <c r="B4966" s="10"/>
      <c r="C4966" s="430"/>
      <c r="D4966" s="10"/>
    </row>
    <row r="4967" spans="1:4">
      <c r="A4967" s="10"/>
      <c r="B4967" s="10"/>
      <c r="C4967" s="430"/>
      <c r="D4967" s="10"/>
    </row>
    <row r="4968" spans="1:4">
      <c r="A4968" s="10"/>
      <c r="B4968" s="10"/>
      <c r="C4968" s="430"/>
      <c r="D4968" s="10"/>
    </row>
    <row r="4969" spans="1:4">
      <c r="A4969" s="10"/>
      <c r="B4969" s="10"/>
      <c r="C4969" s="430"/>
      <c r="D4969" s="10"/>
    </row>
    <row r="4970" spans="1:4">
      <c r="A4970" s="10"/>
      <c r="B4970" s="10"/>
      <c r="C4970" s="430"/>
      <c r="D4970" s="10"/>
    </row>
    <row r="4971" spans="1:4">
      <c r="A4971" s="10"/>
      <c r="B4971" s="10"/>
      <c r="C4971" s="430"/>
      <c r="D4971" s="10"/>
    </row>
    <row r="4972" spans="1:4">
      <c r="A4972" s="10"/>
      <c r="B4972" s="10"/>
      <c r="C4972" s="430"/>
      <c r="D4972" s="10"/>
    </row>
    <row r="4973" spans="1:4">
      <c r="A4973" s="10"/>
      <c r="B4973" s="10"/>
      <c r="C4973" s="430"/>
      <c r="D4973" s="10"/>
    </row>
    <row r="4974" spans="1:4">
      <c r="A4974" s="10"/>
      <c r="B4974" s="10"/>
      <c r="C4974" s="430"/>
      <c r="D4974" s="10"/>
    </row>
    <row r="4975" spans="1:4">
      <c r="A4975" s="10"/>
      <c r="B4975" s="10"/>
      <c r="C4975" s="430"/>
      <c r="D4975" s="10"/>
    </row>
    <row r="4976" spans="1:4">
      <c r="A4976" s="10"/>
      <c r="B4976" s="10"/>
      <c r="C4976" s="430"/>
      <c r="D4976" s="10"/>
    </row>
    <row r="4977" spans="1:4">
      <c r="A4977" s="10"/>
      <c r="B4977" s="10"/>
      <c r="C4977" s="430"/>
      <c r="D4977" s="10"/>
    </row>
    <row r="4978" spans="1:4">
      <c r="A4978" s="10"/>
      <c r="B4978" s="10"/>
      <c r="C4978" s="430"/>
      <c r="D4978" s="10"/>
    </row>
    <row r="4979" spans="1:4">
      <c r="A4979" s="10"/>
      <c r="B4979" s="10"/>
      <c r="C4979" s="430"/>
      <c r="D4979" s="10"/>
    </row>
    <row r="4980" spans="1:4">
      <c r="A4980" s="10"/>
      <c r="B4980" s="10"/>
      <c r="C4980" s="430"/>
      <c r="D4980" s="10"/>
    </row>
    <row r="4981" spans="1:4">
      <c r="A4981" s="10"/>
      <c r="B4981" s="10"/>
      <c r="C4981" s="430"/>
      <c r="D4981" s="10"/>
    </row>
    <row r="4982" spans="1:4">
      <c r="A4982" s="10"/>
      <c r="B4982" s="10"/>
      <c r="C4982" s="430"/>
      <c r="D4982" s="10"/>
    </row>
    <row r="4983" spans="1:4">
      <c r="A4983" s="10"/>
      <c r="B4983" s="10"/>
      <c r="C4983" s="430"/>
      <c r="D4983" s="10"/>
    </row>
    <row r="4984" spans="1:4">
      <c r="A4984" s="10"/>
      <c r="B4984" s="10"/>
      <c r="C4984" s="430"/>
      <c r="D4984" s="10"/>
    </row>
    <row r="4985" spans="1:4">
      <c r="A4985" s="10"/>
      <c r="B4985" s="10"/>
      <c r="C4985" s="430"/>
      <c r="D4985" s="10"/>
    </row>
    <row r="4986" spans="1:4">
      <c r="A4986" s="10"/>
      <c r="B4986" s="10"/>
      <c r="C4986" s="430"/>
      <c r="D4986" s="10"/>
    </row>
    <row r="4987" spans="1:4">
      <c r="A4987" s="10"/>
      <c r="B4987" s="10"/>
      <c r="C4987" s="430"/>
      <c r="D4987" s="10"/>
    </row>
    <row r="4988" spans="1:4">
      <c r="A4988" s="10"/>
      <c r="B4988" s="10"/>
      <c r="C4988" s="430"/>
      <c r="D4988" s="10"/>
    </row>
    <row r="4989" spans="1:4">
      <c r="A4989" s="10"/>
      <c r="B4989" s="10"/>
      <c r="C4989" s="430"/>
      <c r="D4989" s="10"/>
    </row>
    <row r="4990" spans="1:4">
      <c r="A4990" s="10"/>
      <c r="B4990" s="10"/>
      <c r="C4990" s="430"/>
      <c r="D4990" s="10"/>
    </row>
    <row r="4991" spans="1:4">
      <c r="A4991" s="10"/>
      <c r="B4991" s="10"/>
      <c r="C4991" s="430"/>
      <c r="D4991" s="10"/>
    </row>
    <row r="4992" spans="1:4">
      <c r="A4992" s="10"/>
      <c r="B4992" s="10"/>
      <c r="C4992" s="430"/>
      <c r="D4992" s="10"/>
    </row>
    <row r="4993" spans="1:4">
      <c r="A4993" s="10"/>
      <c r="B4993" s="10"/>
      <c r="C4993" s="430"/>
      <c r="D4993" s="10"/>
    </row>
    <row r="4994" spans="1:4">
      <c r="A4994" s="10"/>
      <c r="B4994" s="10"/>
      <c r="C4994" s="430"/>
      <c r="D4994" s="10"/>
    </row>
    <row r="4995" spans="1:4">
      <c r="A4995" s="10"/>
      <c r="B4995" s="10"/>
      <c r="C4995" s="430"/>
      <c r="D4995" s="10"/>
    </row>
    <row r="4996" spans="1:4">
      <c r="A4996" s="10"/>
      <c r="B4996" s="10"/>
      <c r="C4996" s="430"/>
      <c r="D4996" s="10"/>
    </row>
    <row r="4997" spans="1:4">
      <c r="A4997" s="10"/>
      <c r="B4997" s="10"/>
      <c r="C4997" s="430"/>
      <c r="D4997" s="10"/>
    </row>
    <row r="4998" spans="1:4">
      <c r="A4998" s="10"/>
      <c r="B4998" s="10"/>
      <c r="C4998" s="430"/>
      <c r="D4998" s="10"/>
    </row>
    <row r="4999" spans="1:4">
      <c r="A4999" s="10"/>
      <c r="B4999" s="10"/>
      <c r="C4999" s="430"/>
      <c r="D4999" s="10"/>
    </row>
    <row r="5000" spans="1:4">
      <c r="A5000" s="10"/>
      <c r="B5000" s="10"/>
      <c r="C5000" s="430"/>
      <c r="D5000" s="10"/>
    </row>
    <row r="5001" spans="1:4">
      <c r="A5001" s="10"/>
      <c r="B5001" s="10"/>
      <c r="C5001" s="430"/>
      <c r="D5001" s="10"/>
    </row>
    <row r="5002" spans="1:4">
      <c r="A5002" s="10"/>
      <c r="B5002" s="10"/>
      <c r="C5002" s="430"/>
      <c r="D5002" s="10"/>
    </row>
    <row r="5003" spans="1:4">
      <c r="A5003" s="10"/>
      <c r="B5003" s="10"/>
      <c r="C5003" s="430"/>
      <c r="D5003" s="10"/>
    </row>
    <row r="5004" spans="1:4">
      <c r="A5004" s="10"/>
      <c r="B5004" s="10"/>
      <c r="C5004" s="430"/>
      <c r="D5004" s="10"/>
    </row>
    <row r="5005" spans="1:4">
      <c r="A5005" s="10"/>
      <c r="B5005" s="10"/>
      <c r="C5005" s="430"/>
      <c r="D5005" s="10"/>
    </row>
    <row r="5006" spans="1:4">
      <c r="A5006" s="10"/>
      <c r="B5006" s="10"/>
      <c r="C5006" s="430"/>
      <c r="D5006" s="10"/>
    </row>
    <row r="5007" spans="1:4">
      <c r="A5007" s="10"/>
      <c r="B5007" s="10"/>
      <c r="C5007" s="430"/>
      <c r="D5007" s="10"/>
    </row>
    <row r="5008" spans="1:4">
      <c r="A5008" s="10"/>
      <c r="B5008" s="10"/>
      <c r="C5008" s="430"/>
      <c r="D5008" s="10"/>
    </row>
    <row r="5009" spans="1:4">
      <c r="A5009" s="10"/>
      <c r="B5009" s="10"/>
      <c r="C5009" s="430"/>
      <c r="D5009" s="10"/>
    </row>
    <row r="5010" spans="1:4">
      <c r="A5010" s="10"/>
      <c r="B5010" s="10"/>
      <c r="C5010" s="430"/>
      <c r="D5010" s="10"/>
    </row>
    <row r="5011" spans="1:4">
      <c r="A5011" s="10"/>
      <c r="B5011" s="10"/>
      <c r="C5011" s="430"/>
      <c r="D5011" s="10"/>
    </row>
    <row r="5012" spans="1:4">
      <c r="A5012" s="10"/>
      <c r="B5012" s="10"/>
      <c r="C5012" s="430"/>
      <c r="D5012" s="10"/>
    </row>
    <row r="5013" spans="1:4">
      <c r="A5013" s="10"/>
      <c r="B5013" s="10"/>
      <c r="C5013" s="430"/>
      <c r="D5013" s="10"/>
    </row>
    <row r="5014" spans="1:4">
      <c r="A5014" s="10"/>
      <c r="B5014" s="10"/>
      <c r="C5014" s="430"/>
      <c r="D5014" s="10"/>
    </row>
    <row r="5015" spans="1:4">
      <c r="A5015" s="10"/>
      <c r="B5015" s="10"/>
      <c r="C5015" s="430"/>
      <c r="D5015" s="10"/>
    </row>
    <row r="5016" spans="1:4">
      <c r="A5016" s="10"/>
      <c r="B5016" s="10"/>
      <c r="C5016" s="430"/>
      <c r="D5016" s="10"/>
    </row>
    <row r="5017" spans="1:4">
      <c r="A5017" s="10"/>
      <c r="B5017" s="10"/>
      <c r="C5017" s="430"/>
      <c r="D5017" s="10"/>
    </row>
    <row r="5018" spans="1:4">
      <c r="A5018" s="10"/>
      <c r="B5018" s="10"/>
      <c r="C5018" s="430"/>
      <c r="D5018" s="10"/>
    </row>
    <row r="5019" spans="1:4">
      <c r="A5019" s="10"/>
      <c r="B5019" s="10"/>
      <c r="C5019" s="430"/>
      <c r="D5019" s="10"/>
    </row>
    <row r="5020" spans="1:4">
      <c r="A5020" s="10"/>
      <c r="B5020" s="10"/>
      <c r="C5020" s="430"/>
      <c r="D5020" s="10"/>
    </row>
    <row r="5021" spans="1:4">
      <c r="A5021" s="10"/>
      <c r="B5021" s="10"/>
      <c r="C5021" s="430"/>
      <c r="D5021" s="10"/>
    </row>
    <row r="5022" spans="1:4">
      <c r="A5022" s="10"/>
      <c r="B5022" s="10"/>
      <c r="C5022" s="430"/>
      <c r="D5022" s="10"/>
    </row>
    <row r="5023" spans="1:4">
      <c r="A5023" s="10"/>
      <c r="B5023" s="10"/>
      <c r="C5023" s="430"/>
      <c r="D5023" s="10"/>
    </row>
    <row r="5024" spans="1:4">
      <c r="A5024" s="10"/>
      <c r="B5024" s="10"/>
      <c r="C5024" s="430"/>
      <c r="D5024" s="10"/>
    </row>
    <row r="5025" spans="1:4">
      <c r="A5025" s="10"/>
      <c r="B5025" s="10"/>
      <c r="C5025" s="430"/>
      <c r="D5025" s="10"/>
    </row>
    <row r="5026" spans="1:4">
      <c r="A5026" s="10"/>
      <c r="B5026" s="10"/>
      <c r="C5026" s="430"/>
      <c r="D5026" s="10"/>
    </row>
    <row r="5027" spans="1:4">
      <c r="A5027" s="10"/>
      <c r="B5027" s="10"/>
      <c r="C5027" s="430"/>
      <c r="D5027" s="10"/>
    </row>
    <row r="5028" spans="1:4">
      <c r="A5028" s="10"/>
      <c r="B5028" s="10"/>
      <c r="C5028" s="430"/>
      <c r="D5028" s="10"/>
    </row>
    <row r="5029" spans="1:4">
      <c r="A5029" s="10"/>
      <c r="B5029" s="10"/>
      <c r="C5029" s="430"/>
      <c r="D5029" s="10"/>
    </row>
    <row r="5030" spans="1:4">
      <c r="A5030" s="10"/>
      <c r="B5030" s="10"/>
      <c r="C5030" s="430"/>
      <c r="D5030" s="10"/>
    </row>
    <row r="5031" spans="1:4">
      <c r="A5031" s="10"/>
      <c r="B5031" s="10"/>
      <c r="C5031" s="430"/>
      <c r="D5031" s="10"/>
    </row>
    <row r="5032" spans="1:4">
      <c r="A5032" s="10"/>
      <c r="B5032" s="10"/>
      <c r="C5032" s="430"/>
      <c r="D5032" s="10"/>
    </row>
    <row r="5033" spans="1:4">
      <c r="A5033" s="10"/>
      <c r="B5033" s="10"/>
      <c r="C5033" s="430"/>
      <c r="D5033" s="10"/>
    </row>
    <row r="5034" spans="1:4">
      <c r="A5034" s="10"/>
      <c r="B5034" s="10"/>
      <c r="C5034" s="430"/>
      <c r="D5034" s="10"/>
    </row>
    <row r="5035" spans="1:4">
      <c r="A5035" s="10"/>
      <c r="B5035" s="10"/>
      <c r="C5035" s="430"/>
      <c r="D5035" s="10"/>
    </row>
    <row r="5036" spans="1:4">
      <c r="A5036" s="10"/>
      <c r="B5036" s="10"/>
      <c r="C5036" s="430"/>
      <c r="D5036" s="10"/>
    </row>
    <row r="5037" spans="1:4">
      <c r="A5037" s="10"/>
      <c r="B5037" s="10"/>
      <c r="C5037" s="430"/>
      <c r="D5037" s="10"/>
    </row>
    <row r="5038" spans="1:4">
      <c r="A5038" s="10"/>
      <c r="B5038" s="10"/>
      <c r="C5038" s="430"/>
      <c r="D5038" s="10"/>
    </row>
    <row r="5039" spans="1:4">
      <c r="A5039" s="10"/>
      <c r="B5039" s="10"/>
      <c r="C5039" s="430"/>
      <c r="D5039" s="10"/>
    </row>
    <row r="5040" spans="1:4">
      <c r="A5040" s="10"/>
      <c r="B5040" s="10"/>
      <c r="C5040" s="430"/>
      <c r="D5040" s="10"/>
    </row>
    <row r="5041" spans="1:4">
      <c r="A5041" s="10"/>
      <c r="B5041" s="10"/>
      <c r="C5041" s="430"/>
      <c r="D5041" s="10"/>
    </row>
    <row r="5042" spans="1:4">
      <c r="A5042" s="10"/>
      <c r="B5042" s="10"/>
      <c r="C5042" s="430"/>
      <c r="D5042" s="10"/>
    </row>
    <row r="5043" spans="1:4">
      <c r="A5043" s="10"/>
      <c r="B5043" s="10"/>
      <c r="C5043" s="430"/>
      <c r="D5043" s="10"/>
    </row>
    <row r="5044" spans="1:4">
      <c r="A5044" s="10"/>
      <c r="B5044" s="10"/>
      <c r="C5044" s="430"/>
      <c r="D5044" s="10"/>
    </row>
    <row r="5045" spans="1:4">
      <c r="A5045" s="10"/>
      <c r="B5045" s="10"/>
      <c r="C5045" s="430"/>
      <c r="D5045" s="10"/>
    </row>
    <row r="5046" spans="1:4">
      <c r="A5046" s="10"/>
      <c r="B5046" s="10"/>
      <c r="C5046" s="430"/>
      <c r="D5046" s="10"/>
    </row>
    <row r="5047" spans="1:4">
      <c r="A5047" s="10"/>
      <c r="B5047" s="10"/>
      <c r="C5047" s="430"/>
      <c r="D5047" s="10"/>
    </row>
    <row r="5048" spans="1:4">
      <c r="A5048" s="10"/>
      <c r="B5048" s="10"/>
      <c r="C5048" s="430"/>
      <c r="D5048" s="10"/>
    </row>
    <row r="5049" spans="1:4">
      <c r="A5049" s="10"/>
      <c r="B5049" s="10"/>
      <c r="C5049" s="430"/>
      <c r="D5049" s="10"/>
    </row>
    <row r="5050" spans="1:4">
      <c r="A5050" s="10"/>
      <c r="B5050" s="10"/>
      <c r="C5050" s="430"/>
      <c r="D5050" s="10"/>
    </row>
    <row r="5051" spans="1:4">
      <c r="A5051" s="10"/>
      <c r="B5051" s="10"/>
      <c r="C5051" s="430"/>
      <c r="D5051" s="10"/>
    </row>
    <row r="5052" spans="1:4">
      <c r="A5052" s="10"/>
      <c r="B5052" s="10"/>
      <c r="C5052" s="430"/>
      <c r="D5052" s="10"/>
    </row>
    <row r="5053" spans="1:4">
      <c r="A5053" s="10"/>
      <c r="B5053" s="10"/>
      <c r="C5053" s="430"/>
      <c r="D5053" s="10"/>
    </row>
    <row r="5054" spans="1:4">
      <c r="A5054" s="10"/>
      <c r="B5054" s="10"/>
      <c r="C5054" s="430"/>
      <c r="D5054" s="10"/>
    </row>
    <row r="5055" spans="1:4">
      <c r="A5055" s="10"/>
      <c r="B5055" s="10"/>
      <c r="C5055" s="430"/>
      <c r="D5055" s="10"/>
    </row>
    <row r="5056" spans="1:4">
      <c r="A5056" s="10"/>
      <c r="B5056" s="10"/>
      <c r="C5056" s="430"/>
      <c r="D5056" s="10"/>
    </row>
    <row r="5057" spans="1:4">
      <c r="A5057" s="10"/>
      <c r="B5057" s="10"/>
      <c r="C5057" s="430"/>
      <c r="D5057" s="10"/>
    </row>
    <row r="5058" spans="1:4">
      <c r="A5058" s="10"/>
      <c r="B5058" s="10"/>
      <c r="C5058" s="430"/>
      <c r="D5058" s="10"/>
    </row>
    <row r="5059" spans="1:4">
      <c r="A5059" s="10"/>
      <c r="B5059" s="10"/>
      <c r="C5059" s="430"/>
      <c r="D5059" s="10"/>
    </row>
    <row r="5060" spans="1:4">
      <c r="A5060" s="10"/>
      <c r="B5060" s="10"/>
      <c r="C5060" s="430"/>
      <c r="D5060" s="10"/>
    </row>
    <row r="5061" spans="1:4">
      <c r="A5061" s="10"/>
      <c r="B5061" s="10"/>
      <c r="C5061" s="430"/>
      <c r="D5061" s="10"/>
    </row>
    <row r="5062" spans="1:4">
      <c r="A5062" s="10"/>
      <c r="B5062" s="10"/>
      <c r="C5062" s="430"/>
      <c r="D5062" s="10"/>
    </row>
    <row r="5063" spans="1:4">
      <c r="A5063" s="10"/>
      <c r="B5063" s="10"/>
      <c r="C5063" s="430"/>
      <c r="D5063" s="10"/>
    </row>
    <row r="5064" spans="1:4">
      <c r="A5064" s="10"/>
      <c r="B5064" s="10"/>
      <c r="C5064" s="430"/>
      <c r="D5064" s="10"/>
    </row>
    <row r="5065" spans="1:4">
      <c r="A5065" s="10"/>
      <c r="B5065" s="10"/>
      <c r="C5065" s="430"/>
      <c r="D5065" s="10"/>
    </row>
    <row r="5066" spans="1:4">
      <c r="A5066" s="10"/>
      <c r="B5066" s="10"/>
      <c r="C5066" s="430"/>
      <c r="D5066" s="10"/>
    </row>
    <row r="5067" spans="1:4">
      <c r="A5067" s="10"/>
      <c r="B5067" s="10"/>
      <c r="C5067" s="430"/>
      <c r="D5067" s="10"/>
    </row>
    <row r="5068" spans="1:4">
      <c r="A5068" s="10"/>
      <c r="B5068" s="10"/>
      <c r="C5068" s="430"/>
      <c r="D5068" s="10"/>
    </row>
    <row r="5069" spans="1:4">
      <c r="A5069" s="10"/>
      <c r="B5069" s="10"/>
      <c r="C5069" s="430"/>
      <c r="D5069" s="10"/>
    </row>
    <row r="5070" spans="1:4">
      <c r="A5070" s="10"/>
      <c r="B5070" s="10"/>
      <c r="C5070" s="430"/>
      <c r="D5070" s="10"/>
    </row>
    <row r="5071" spans="1:4">
      <c r="A5071" s="10"/>
      <c r="B5071" s="10"/>
      <c r="C5071" s="430"/>
      <c r="D5071" s="10"/>
    </row>
    <row r="5072" spans="1:4">
      <c r="A5072" s="10"/>
      <c r="B5072" s="10"/>
      <c r="C5072" s="430"/>
      <c r="D5072" s="10"/>
    </row>
    <row r="5073" spans="1:4">
      <c r="A5073" s="10"/>
      <c r="B5073" s="10"/>
      <c r="C5073" s="430"/>
      <c r="D5073" s="10"/>
    </row>
    <row r="5074" spans="1:4">
      <c r="A5074" s="10"/>
      <c r="B5074" s="10"/>
      <c r="C5074" s="430"/>
      <c r="D5074" s="10"/>
    </row>
    <row r="5075" spans="1:4">
      <c r="A5075" s="10"/>
      <c r="B5075" s="10"/>
      <c r="C5075" s="430"/>
      <c r="D5075" s="10"/>
    </row>
    <row r="5076" spans="1:4">
      <c r="A5076" s="10"/>
      <c r="B5076" s="10"/>
      <c r="C5076" s="430"/>
      <c r="D5076" s="10"/>
    </row>
    <row r="5077" spans="1:4">
      <c r="A5077" s="10"/>
      <c r="B5077" s="10"/>
      <c r="C5077" s="430"/>
      <c r="D5077" s="10"/>
    </row>
    <row r="5078" spans="1:4">
      <c r="A5078" s="10"/>
      <c r="B5078" s="10"/>
      <c r="C5078" s="430"/>
      <c r="D5078" s="10"/>
    </row>
    <row r="5079" spans="1:4">
      <c r="A5079" s="10"/>
      <c r="B5079" s="10"/>
      <c r="C5079" s="430"/>
      <c r="D5079" s="10"/>
    </row>
    <row r="5080" spans="1:4">
      <c r="A5080" s="10"/>
      <c r="B5080" s="10"/>
      <c r="C5080" s="430"/>
      <c r="D5080" s="10"/>
    </row>
    <row r="5081" spans="1:4">
      <c r="A5081" s="10"/>
      <c r="B5081" s="10"/>
      <c r="C5081" s="430"/>
      <c r="D5081" s="10"/>
    </row>
    <row r="5082" spans="1:4">
      <c r="A5082" s="10"/>
      <c r="B5082" s="10"/>
      <c r="C5082" s="430"/>
      <c r="D5082" s="10"/>
    </row>
    <row r="5083" spans="1:4">
      <c r="A5083" s="10"/>
      <c r="B5083" s="10"/>
      <c r="C5083" s="430"/>
      <c r="D5083" s="10"/>
    </row>
    <row r="5084" spans="1:4">
      <c r="A5084" s="10"/>
      <c r="B5084" s="10"/>
      <c r="C5084" s="430"/>
      <c r="D5084" s="10"/>
    </row>
    <row r="5085" spans="1:4">
      <c r="A5085" s="10"/>
      <c r="B5085" s="10"/>
      <c r="C5085" s="430"/>
      <c r="D5085" s="10"/>
    </row>
    <row r="5086" spans="1:4">
      <c r="A5086" s="10"/>
      <c r="B5086" s="10"/>
      <c r="C5086" s="430"/>
      <c r="D5086" s="10"/>
    </row>
    <row r="5087" spans="1:4">
      <c r="A5087" s="10"/>
      <c r="B5087" s="10"/>
      <c r="C5087" s="430"/>
      <c r="D5087" s="10"/>
    </row>
    <row r="5088" spans="1:4">
      <c r="A5088" s="10"/>
      <c r="B5088" s="10"/>
      <c r="C5088" s="430"/>
      <c r="D5088" s="10"/>
    </row>
    <row r="5089" spans="1:4">
      <c r="A5089" s="10"/>
      <c r="B5089" s="10"/>
      <c r="C5089" s="430"/>
      <c r="D5089" s="10"/>
    </row>
    <row r="5090" spans="1:4">
      <c r="A5090" s="10"/>
      <c r="B5090" s="10"/>
      <c r="C5090" s="430"/>
      <c r="D5090" s="10"/>
    </row>
    <row r="5091" spans="1:4">
      <c r="A5091" s="10"/>
      <c r="B5091" s="10"/>
      <c r="C5091" s="430"/>
      <c r="D5091" s="10"/>
    </row>
    <row r="5092" spans="1:4">
      <c r="A5092" s="10"/>
      <c r="B5092" s="10"/>
      <c r="C5092" s="430"/>
      <c r="D5092" s="10"/>
    </row>
    <row r="5093" spans="1:4">
      <c r="A5093" s="10"/>
      <c r="B5093" s="10"/>
      <c r="C5093" s="430"/>
      <c r="D5093" s="10"/>
    </row>
    <row r="5094" spans="1:4">
      <c r="A5094" s="10"/>
      <c r="B5094" s="10"/>
      <c r="C5094" s="430"/>
      <c r="D5094" s="10"/>
    </row>
    <row r="5095" spans="1:4">
      <c r="A5095" s="10"/>
      <c r="B5095" s="10"/>
      <c r="C5095" s="430"/>
      <c r="D5095" s="10"/>
    </row>
    <row r="5096" spans="1:4">
      <c r="A5096" s="10"/>
      <c r="B5096" s="10"/>
      <c r="C5096" s="430"/>
      <c r="D5096" s="10"/>
    </row>
    <row r="5097" spans="1:4">
      <c r="A5097" s="10"/>
      <c r="B5097" s="10"/>
      <c r="C5097" s="430"/>
      <c r="D5097" s="10"/>
    </row>
    <row r="5098" spans="1:4">
      <c r="A5098" s="10"/>
      <c r="B5098" s="10"/>
      <c r="C5098" s="430"/>
      <c r="D5098" s="10"/>
    </row>
    <row r="5099" spans="1:4">
      <c r="A5099" s="10"/>
      <c r="B5099" s="10"/>
      <c r="C5099" s="430"/>
      <c r="D5099" s="10"/>
    </row>
    <row r="5100" spans="1:4">
      <c r="A5100" s="10"/>
      <c r="B5100" s="10"/>
      <c r="C5100" s="430"/>
      <c r="D5100" s="10"/>
    </row>
    <row r="5101" spans="1:4">
      <c r="A5101" s="10"/>
      <c r="B5101" s="10"/>
      <c r="C5101" s="430"/>
      <c r="D5101" s="10"/>
    </row>
    <row r="5102" spans="1:4">
      <c r="A5102" s="10"/>
      <c r="B5102" s="10"/>
      <c r="C5102" s="430"/>
      <c r="D5102" s="10"/>
    </row>
    <row r="5103" spans="1:4">
      <c r="A5103" s="10"/>
      <c r="B5103" s="10"/>
      <c r="C5103" s="430"/>
      <c r="D5103" s="10"/>
    </row>
    <row r="5104" spans="1:4">
      <c r="A5104" s="10"/>
      <c r="B5104" s="10"/>
      <c r="C5104" s="430"/>
      <c r="D5104" s="10"/>
    </row>
    <row r="5105" spans="1:4">
      <c r="A5105" s="10"/>
      <c r="B5105" s="10"/>
      <c r="C5105" s="430"/>
      <c r="D5105" s="10"/>
    </row>
    <row r="5106" spans="1:4">
      <c r="A5106" s="10"/>
      <c r="B5106" s="10"/>
      <c r="C5106" s="430"/>
      <c r="D5106" s="10"/>
    </row>
    <row r="5107" spans="1:4">
      <c r="A5107" s="10"/>
      <c r="B5107" s="10"/>
      <c r="C5107" s="430"/>
      <c r="D5107" s="10"/>
    </row>
    <row r="5108" spans="1:4">
      <c r="A5108" s="10"/>
      <c r="B5108" s="10"/>
      <c r="C5108" s="430"/>
      <c r="D5108" s="10"/>
    </row>
    <row r="5109" spans="1:4">
      <c r="A5109" s="10"/>
      <c r="B5109" s="10"/>
      <c r="C5109" s="430"/>
      <c r="D5109" s="10"/>
    </row>
    <row r="5110" spans="1:4">
      <c r="A5110" s="10"/>
      <c r="B5110" s="10"/>
      <c r="C5110" s="430"/>
      <c r="D5110" s="10"/>
    </row>
    <row r="5111" spans="1:4">
      <c r="A5111" s="10"/>
      <c r="B5111" s="10"/>
      <c r="C5111" s="430"/>
      <c r="D5111" s="10"/>
    </row>
    <row r="5112" spans="1:4">
      <c r="A5112" s="10"/>
      <c r="B5112" s="10"/>
      <c r="C5112" s="430"/>
      <c r="D5112" s="10"/>
    </row>
    <row r="5113" spans="1:4">
      <c r="A5113" s="10"/>
      <c r="B5113" s="10"/>
      <c r="C5113" s="430"/>
      <c r="D5113" s="10"/>
    </row>
    <row r="5114" spans="1:4">
      <c r="A5114" s="10"/>
      <c r="B5114" s="10"/>
      <c r="C5114" s="430"/>
      <c r="D5114" s="10"/>
    </row>
    <row r="5115" spans="1:4">
      <c r="A5115" s="10"/>
      <c r="B5115" s="10"/>
      <c r="C5115" s="430"/>
      <c r="D5115" s="10"/>
    </row>
    <row r="5116" spans="1:4">
      <c r="A5116" s="10"/>
      <c r="B5116" s="10"/>
      <c r="C5116" s="430"/>
      <c r="D5116" s="10"/>
    </row>
    <row r="5117" spans="1:4">
      <c r="A5117" s="10"/>
      <c r="B5117" s="10"/>
      <c r="C5117" s="430"/>
      <c r="D5117" s="10"/>
    </row>
    <row r="5118" spans="1:4">
      <c r="A5118" s="10"/>
      <c r="B5118" s="10"/>
      <c r="C5118" s="430"/>
      <c r="D5118" s="10"/>
    </row>
    <row r="5119" spans="1:4">
      <c r="A5119" s="10"/>
      <c r="B5119" s="10"/>
      <c r="C5119" s="430"/>
      <c r="D5119" s="10"/>
    </row>
    <row r="5120" spans="1:4">
      <c r="A5120" s="10"/>
      <c r="B5120" s="10"/>
      <c r="C5120" s="430"/>
      <c r="D5120" s="10"/>
    </row>
    <row r="5121" spans="1:4">
      <c r="A5121" s="10"/>
      <c r="B5121" s="10"/>
      <c r="C5121" s="430"/>
      <c r="D5121" s="10"/>
    </row>
    <row r="5122" spans="1:4">
      <c r="A5122" s="10"/>
      <c r="B5122" s="10"/>
      <c r="C5122" s="430"/>
      <c r="D5122" s="10"/>
    </row>
    <row r="5123" spans="1:4">
      <c r="A5123" s="10"/>
      <c r="B5123" s="10"/>
      <c r="C5123" s="430"/>
      <c r="D5123" s="10"/>
    </row>
    <row r="5124" spans="1:4">
      <c r="A5124" s="10"/>
      <c r="B5124" s="10"/>
      <c r="C5124" s="430"/>
      <c r="D5124" s="10"/>
    </row>
    <row r="5125" spans="1:4">
      <c r="A5125" s="10"/>
      <c r="B5125" s="10"/>
      <c r="C5125" s="430"/>
      <c r="D5125" s="10"/>
    </row>
    <row r="5126" spans="1:4">
      <c r="A5126" s="10"/>
      <c r="B5126" s="10"/>
      <c r="C5126" s="430"/>
      <c r="D5126" s="10"/>
    </row>
    <row r="5127" spans="1:4">
      <c r="A5127" s="10"/>
      <c r="B5127" s="10"/>
      <c r="C5127" s="430"/>
      <c r="D5127" s="10"/>
    </row>
    <row r="5128" spans="1:4">
      <c r="A5128" s="10"/>
      <c r="B5128" s="10"/>
      <c r="C5128" s="430"/>
      <c r="D5128" s="10"/>
    </row>
    <row r="5129" spans="1:4">
      <c r="A5129" s="10"/>
      <c r="B5129" s="10"/>
      <c r="C5129" s="430"/>
      <c r="D5129" s="10"/>
    </row>
    <row r="5130" spans="1:4">
      <c r="A5130" s="10"/>
      <c r="B5130" s="10"/>
      <c r="C5130" s="430"/>
      <c r="D5130" s="10"/>
    </row>
    <row r="5131" spans="1:4">
      <c r="A5131" s="10"/>
      <c r="B5131" s="10"/>
      <c r="C5131" s="430"/>
      <c r="D5131" s="10"/>
    </row>
    <row r="5132" spans="1:4">
      <c r="A5132" s="10"/>
      <c r="B5132" s="10"/>
      <c r="C5132" s="430"/>
      <c r="D5132" s="10"/>
    </row>
    <row r="5133" spans="1:4">
      <c r="A5133" s="10"/>
      <c r="B5133" s="10"/>
      <c r="C5133" s="430"/>
      <c r="D5133" s="10"/>
    </row>
    <row r="5134" spans="1:4">
      <c r="A5134" s="10"/>
      <c r="B5134" s="10"/>
      <c r="C5134" s="430"/>
      <c r="D5134" s="10"/>
    </row>
    <row r="5135" spans="1:4">
      <c r="A5135" s="10"/>
      <c r="B5135" s="10"/>
      <c r="C5135" s="430"/>
      <c r="D5135" s="10"/>
    </row>
    <row r="5136" spans="1:4">
      <c r="A5136" s="10"/>
      <c r="B5136" s="10"/>
      <c r="C5136" s="430"/>
      <c r="D5136" s="10"/>
    </row>
    <row r="5137" spans="1:4">
      <c r="A5137" s="10"/>
      <c r="B5137" s="10"/>
      <c r="C5137" s="430"/>
      <c r="D5137" s="10"/>
    </row>
    <row r="5138" spans="1:4">
      <c r="A5138" s="10"/>
      <c r="B5138" s="10"/>
      <c r="C5138" s="430"/>
      <c r="D5138" s="10"/>
    </row>
    <row r="5139" spans="1:4">
      <c r="A5139" s="10"/>
      <c r="B5139" s="10"/>
      <c r="C5139" s="430"/>
      <c r="D5139" s="10"/>
    </row>
    <row r="5140" spans="1:4">
      <c r="A5140" s="10"/>
      <c r="B5140" s="10"/>
      <c r="C5140" s="430"/>
      <c r="D5140" s="10"/>
    </row>
    <row r="5141" spans="1:4">
      <c r="A5141" s="10"/>
      <c r="B5141" s="10"/>
      <c r="C5141" s="430"/>
      <c r="D5141" s="10"/>
    </row>
    <row r="5142" spans="1:4">
      <c r="A5142" s="10"/>
      <c r="B5142" s="10"/>
      <c r="C5142" s="430"/>
      <c r="D5142" s="10"/>
    </row>
    <row r="5143" spans="1:4">
      <c r="A5143" s="10"/>
      <c r="B5143" s="10"/>
      <c r="C5143" s="430"/>
      <c r="D5143" s="10"/>
    </row>
    <row r="5144" spans="1:4">
      <c r="A5144" s="10"/>
      <c r="B5144" s="10"/>
      <c r="C5144" s="430"/>
      <c r="D5144" s="10"/>
    </row>
    <row r="5145" spans="1:4">
      <c r="A5145" s="10"/>
      <c r="B5145" s="10"/>
      <c r="C5145" s="430"/>
      <c r="D5145" s="10"/>
    </row>
    <row r="5146" spans="1:4">
      <c r="A5146" s="10"/>
      <c r="B5146" s="10"/>
      <c r="C5146" s="430"/>
      <c r="D5146" s="10"/>
    </row>
    <row r="5147" spans="1:4">
      <c r="A5147" s="10"/>
      <c r="B5147" s="10"/>
      <c r="C5147" s="430"/>
      <c r="D5147" s="10"/>
    </row>
    <row r="5148" spans="1:4">
      <c r="A5148" s="10"/>
      <c r="B5148" s="10"/>
      <c r="C5148" s="430"/>
      <c r="D5148" s="10"/>
    </row>
    <row r="5149" spans="1:4">
      <c r="A5149" s="10"/>
      <c r="B5149" s="10"/>
      <c r="C5149" s="430"/>
      <c r="D5149" s="10"/>
    </row>
    <row r="5150" spans="1:4">
      <c r="A5150" s="10"/>
      <c r="B5150" s="10"/>
      <c r="C5150" s="430"/>
      <c r="D5150" s="10"/>
    </row>
    <row r="5151" spans="1:4">
      <c r="A5151" s="10"/>
      <c r="B5151" s="10"/>
      <c r="C5151" s="430"/>
      <c r="D5151" s="10"/>
    </row>
    <row r="5152" spans="1:4">
      <c r="A5152" s="10"/>
      <c r="B5152" s="10"/>
      <c r="C5152" s="430"/>
      <c r="D5152" s="10"/>
    </row>
    <row r="5153" spans="1:4">
      <c r="A5153" s="10"/>
      <c r="B5153" s="10"/>
      <c r="C5153" s="430"/>
      <c r="D5153" s="10"/>
    </row>
    <row r="5154" spans="1:4">
      <c r="A5154" s="10"/>
      <c r="B5154" s="10"/>
      <c r="C5154" s="430"/>
      <c r="D5154" s="10"/>
    </row>
    <row r="5155" spans="1:4">
      <c r="A5155" s="10"/>
      <c r="B5155" s="10"/>
      <c r="C5155" s="430"/>
      <c r="D5155" s="10"/>
    </row>
    <row r="5156" spans="1:4">
      <c r="A5156" s="10"/>
      <c r="B5156" s="10"/>
      <c r="C5156" s="430"/>
      <c r="D5156" s="10"/>
    </row>
    <row r="5157" spans="1:4">
      <c r="A5157" s="10"/>
      <c r="B5157" s="10"/>
      <c r="C5157" s="430"/>
      <c r="D5157" s="10"/>
    </row>
    <row r="5158" spans="1:4">
      <c r="A5158" s="10"/>
      <c r="B5158" s="10"/>
      <c r="C5158" s="430"/>
      <c r="D5158" s="10"/>
    </row>
    <row r="5159" spans="1:4">
      <c r="A5159" s="10"/>
      <c r="B5159" s="10"/>
      <c r="C5159" s="430"/>
      <c r="D5159" s="10"/>
    </row>
    <row r="5160" spans="1:4">
      <c r="A5160" s="10"/>
      <c r="B5160" s="10"/>
      <c r="C5160" s="430"/>
      <c r="D5160" s="10"/>
    </row>
    <row r="5161" spans="1:4">
      <c r="A5161" s="10"/>
      <c r="B5161" s="10"/>
      <c r="C5161" s="430"/>
      <c r="D5161" s="10"/>
    </row>
    <row r="5162" spans="1:4">
      <c r="A5162" s="10"/>
      <c r="B5162" s="10"/>
      <c r="C5162" s="430"/>
      <c r="D5162" s="10"/>
    </row>
    <row r="5163" spans="1:4">
      <c r="A5163" s="10"/>
      <c r="B5163" s="10"/>
      <c r="C5163" s="430"/>
      <c r="D5163" s="10"/>
    </row>
    <row r="5164" spans="1:4">
      <c r="A5164" s="10"/>
      <c r="B5164" s="10"/>
      <c r="C5164" s="430"/>
      <c r="D5164" s="10"/>
    </row>
    <row r="5165" spans="1:4">
      <c r="A5165" s="10"/>
      <c r="B5165" s="10"/>
      <c r="C5165" s="430"/>
      <c r="D5165" s="10"/>
    </row>
    <row r="5166" spans="1:4">
      <c r="A5166" s="10"/>
      <c r="B5166" s="10"/>
      <c r="C5166" s="430"/>
      <c r="D5166" s="10"/>
    </row>
    <row r="5167" spans="1:4">
      <c r="A5167" s="10"/>
      <c r="B5167" s="10"/>
      <c r="C5167" s="430"/>
      <c r="D5167" s="10"/>
    </row>
    <row r="5168" spans="1:4">
      <c r="A5168" s="10"/>
      <c r="B5168" s="10"/>
      <c r="C5168" s="430"/>
      <c r="D5168" s="10"/>
    </row>
    <row r="5169" spans="1:4">
      <c r="A5169" s="10"/>
      <c r="B5169" s="10"/>
      <c r="C5169" s="430"/>
      <c r="D5169" s="10"/>
    </row>
    <row r="5170" spans="1:4">
      <c r="A5170" s="10"/>
      <c r="B5170" s="10"/>
      <c r="C5170" s="430"/>
      <c r="D5170" s="10"/>
    </row>
    <row r="5171" spans="1:4">
      <c r="A5171" s="10"/>
      <c r="B5171" s="10"/>
      <c r="C5171" s="430"/>
      <c r="D5171" s="10"/>
    </row>
    <row r="5172" spans="1:4">
      <c r="A5172" s="10"/>
      <c r="B5172" s="10"/>
      <c r="C5172" s="430"/>
      <c r="D5172" s="10"/>
    </row>
    <row r="5173" spans="1:4">
      <c r="A5173" s="10"/>
      <c r="B5173" s="10"/>
      <c r="C5173" s="430"/>
      <c r="D5173" s="10"/>
    </row>
    <row r="5174" spans="1:4">
      <c r="A5174" s="10"/>
      <c r="B5174" s="10"/>
      <c r="C5174" s="430"/>
      <c r="D5174" s="10"/>
    </row>
    <row r="5175" spans="1:4">
      <c r="A5175" s="10"/>
      <c r="B5175" s="10"/>
      <c r="C5175" s="430"/>
      <c r="D5175" s="10"/>
    </row>
    <row r="5176" spans="1:4">
      <c r="A5176" s="10"/>
      <c r="B5176" s="10"/>
      <c r="C5176" s="430"/>
      <c r="D5176" s="10"/>
    </row>
    <row r="5177" spans="1:4">
      <c r="A5177" s="10"/>
      <c r="B5177" s="10"/>
      <c r="C5177" s="430"/>
      <c r="D5177" s="10"/>
    </row>
    <row r="5178" spans="1:4">
      <c r="A5178" s="10"/>
      <c r="B5178" s="10"/>
      <c r="C5178" s="430"/>
      <c r="D5178" s="10"/>
    </row>
    <row r="5179" spans="1:4">
      <c r="A5179" s="10"/>
      <c r="B5179" s="10"/>
      <c r="C5179" s="430"/>
      <c r="D5179" s="10"/>
    </row>
    <row r="5180" spans="1:4">
      <c r="A5180" s="10"/>
      <c r="B5180" s="10"/>
      <c r="C5180" s="430"/>
      <c r="D5180" s="10"/>
    </row>
    <row r="5181" spans="1:4">
      <c r="A5181" s="10"/>
      <c r="B5181" s="10"/>
      <c r="C5181" s="430"/>
      <c r="D5181" s="10"/>
    </row>
    <row r="5182" spans="1:4">
      <c r="A5182" s="10"/>
      <c r="B5182" s="10"/>
      <c r="C5182" s="430"/>
      <c r="D5182" s="10"/>
    </row>
    <row r="5183" spans="1:4">
      <c r="A5183" s="10"/>
      <c r="B5183" s="10"/>
      <c r="C5183" s="430"/>
      <c r="D5183" s="10"/>
    </row>
    <row r="5184" spans="1:4">
      <c r="A5184" s="10"/>
      <c r="B5184" s="10"/>
      <c r="C5184" s="430"/>
      <c r="D5184" s="10"/>
    </row>
    <row r="5185" spans="1:4">
      <c r="A5185" s="10"/>
      <c r="B5185" s="10"/>
      <c r="C5185" s="430"/>
      <c r="D5185" s="10"/>
    </row>
    <row r="5186" spans="1:4">
      <c r="A5186" s="10"/>
      <c r="B5186" s="10"/>
      <c r="C5186" s="430"/>
      <c r="D5186" s="10"/>
    </row>
    <row r="5187" spans="1:4">
      <c r="A5187" s="10"/>
      <c r="B5187" s="10"/>
      <c r="C5187" s="430"/>
      <c r="D5187" s="10"/>
    </row>
    <row r="5188" spans="1:4">
      <c r="A5188" s="10"/>
      <c r="B5188" s="10"/>
      <c r="C5188" s="430"/>
      <c r="D5188" s="10"/>
    </row>
    <row r="5189" spans="1:4">
      <c r="A5189" s="10"/>
      <c r="B5189" s="10"/>
      <c r="C5189" s="430"/>
      <c r="D5189" s="10"/>
    </row>
    <row r="5190" spans="1:4">
      <c r="A5190" s="10"/>
      <c r="B5190" s="10"/>
      <c r="C5190" s="430"/>
      <c r="D5190" s="10"/>
    </row>
    <row r="5191" spans="1:4">
      <c r="A5191" s="10"/>
      <c r="B5191" s="10"/>
      <c r="C5191" s="430"/>
      <c r="D5191" s="10"/>
    </row>
    <row r="5192" spans="1:4">
      <c r="A5192" s="10"/>
      <c r="B5192" s="10"/>
      <c r="C5192" s="430"/>
      <c r="D5192" s="10"/>
    </row>
    <row r="5193" spans="1:4">
      <c r="A5193" s="10"/>
      <c r="B5193" s="10"/>
      <c r="C5193" s="430"/>
      <c r="D5193" s="10"/>
    </row>
    <row r="5194" spans="1:4">
      <c r="A5194" s="10"/>
      <c r="B5194" s="10"/>
      <c r="C5194" s="430"/>
      <c r="D5194" s="10"/>
    </row>
    <row r="5195" spans="1:4">
      <c r="A5195" s="10"/>
      <c r="B5195" s="10"/>
      <c r="C5195" s="430"/>
      <c r="D5195" s="10"/>
    </row>
    <row r="5196" spans="1:4">
      <c r="A5196" s="10"/>
      <c r="B5196" s="10"/>
      <c r="C5196" s="430"/>
      <c r="D5196" s="10"/>
    </row>
    <row r="5197" spans="1:4">
      <c r="A5197" s="10"/>
      <c r="B5197" s="10"/>
      <c r="C5197" s="430"/>
      <c r="D5197" s="10"/>
    </row>
    <row r="5198" spans="1:4">
      <c r="A5198" s="10"/>
      <c r="B5198" s="10"/>
      <c r="C5198" s="430"/>
      <c r="D5198" s="10"/>
    </row>
    <row r="5199" spans="1:4">
      <c r="A5199" s="10"/>
      <c r="B5199" s="10"/>
      <c r="C5199" s="430"/>
      <c r="D5199" s="10"/>
    </row>
    <row r="5200" spans="1:4">
      <c r="A5200" s="10"/>
      <c r="B5200" s="10"/>
      <c r="C5200" s="430"/>
      <c r="D5200" s="10"/>
    </row>
    <row r="5201" spans="1:4">
      <c r="A5201" s="10"/>
      <c r="B5201" s="10"/>
      <c r="C5201" s="430"/>
      <c r="D5201" s="10"/>
    </row>
    <row r="5202" spans="1:4">
      <c r="A5202" s="10"/>
      <c r="B5202" s="10"/>
      <c r="C5202" s="430"/>
      <c r="D5202" s="10"/>
    </row>
    <row r="5203" spans="1:4">
      <c r="A5203" s="10"/>
      <c r="B5203" s="10"/>
      <c r="C5203" s="430"/>
      <c r="D5203" s="10"/>
    </row>
    <row r="5204" spans="1:4">
      <c r="A5204" s="10"/>
      <c r="B5204" s="10"/>
      <c r="C5204" s="430"/>
      <c r="D5204" s="10"/>
    </row>
    <row r="5205" spans="1:4">
      <c r="A5205" s="10"/>
      <c r="B5205" s="10"/>
      <c r="C5205" s="430"/>
      <c r="D5205" s="10"/>
    </row>
    <row r="5206" spans="1:4">
      <c r="A5206" s="10"/>
      <c r="B5206" s="10"/>
      <c r="C5206" s="430"/>
      <c r="D5206" s="10"/>
    </row>
    <row r="5207" spans="1:4">
      <c r="A5207" s="10"/>
      <c r="B5207" s="10"/>
      <c r="C5207" s="430"/>
      <c r="D5207" s="10"/>
    </row>
    <row r="5208" spans="1:4">
      <c r="A5208" s="10"/>
      <c r="B5208" s="10"/>
      <c r="C5208" s="430"/>
      <c r="D5208" s="10"/>
    </row>
    <row r="5209" spans="1:4">
      <c r="A5209" s="10"/>
      <c r="B5209" s="10"/>
      <c r="C5209" s="430"/>
      <c r="D5209" s="10"/>
    </row>
    <row r="5210" spans="1:4">
      <c r="A5210" s="10"/>
      <c r="B5210" s="10"/>
      <c r="C5210" s="430"/>
      <c r="D5210" s="10"/>
    </row>
    <row r="5211" spans="1:4">
      <c r="A5211" s="10"/>
      <c r="B5211" s="10"/>
      <c r="C5211" s="430"/>
      <c r="D5211" s="10"/>
    </row>
    <row r="5212" spans="1:4">
      <c r="A5212" s="10"/>
      <c r="B5212" s="10"/>
      <c r="C5212" s="430"/>
      <c r="D5212" s="10"/>
    </row>
    <row r="5213" spans="1:4">
      <c r="A5213" s="10"/>
      <c r="B5213" s="10"/>
      <c r="C5213" s="430"/>
      <c r="D5213" s="10"/>
    </row>
    <row r="5214" spans="1:4">
      <c r="A5214" s="10"/>
      <c r="B5214" s="10"/>
      <c r="C5214" s="430"/>
      <c r="D5214" s="10"/>
    </row>
    <row r="5215" spans="1:4">
      <c r="A5215" s="10"/>
      <c r="B5215" s="10"/>
      <c r="C5215" s="430"/>
      <c r="D5215" s="10"/>
    </row>
    <row r="5216" spans="1:4">
      <c r="A5216" s="10"/>
      <c r="B5216" s="10"/>
      <c r="C5216" s="430"/>
      <c r="D5216" s="10"/>
    </row>
    <row r="5217" spans="1:4">
      <c r="A5217" s="10"/>
      <c r="B5217" s="10"/>
      <c r="C5217" s="430"/>
      <c r="D5217" s="10"/>
    </row>
    <row r="5218" spans="1:4">
      <c r="A5218" s="10"/>
      <c r="B5218" s="10"/>
      <c r="C5218" s="430"/>
      <c r="D5218" s="10"/>
    </row>
    <row r="5219" spans="1:4">
      <c r="A5219" s="10"/>
      <c r="B5219" s="10"/>
      <c r="C5219" s="430"/>
      <c r="D5219" s="10"/>
    </row>
    <row r="5220" spans="1:4">
      <c r="A5220" s="10"/>
      <c r="B5220" s="10"/>
      <c r="C5220" s="430"/>
      <c r="D5220" s="10"/>
    </row>
    <row r="5221" spans="1:4">
      <c r="A5221" s="10"/>
      <c r="B5221" s="10"/>
      <c r="C5221" s="430"/>
      <c r="D5221" s="10"/>
    </row>
    <row r="5222" spans="1:4">
      <c r="A5222" s="10"/>
      <c r="B5222" s="10"/>
      <c r="C5222" s="430"/>
      <c r="D5222" s="10"/>
    </row>
    <row r="5223" spans="1:4">
      <c r="A5223" s="10"/>
      <c r="B5223" s="10"/>
      <c r="C5223" s="430"/>
      <c r="D5223" s="10"/>
    </row>
    <row r="5224" spans="1:4">
      <c r="A5224" s="10"/>
      <c r="B5224" s="10"/>
      <c r="C5224" s="430"/>
      <c r="D5224" s="10"/>
    </row>
    <row r="5225" spans="1:4">
      <c r="A5225" s="10"/>
      <c r="B5225" s="10"/>
      <c r="C5225" s="430"/>
      <c r="D5225" s="10"/>
    </row>
    <row r="5226" spans="1:4">
      <c r="A5226" s="10"/>
      <c r="B5226" s="10"/>
      <c r="C5226" s="430"/>
      <c r="D5226" s="10"/>
    </row>
    <row r="5227" spans="1:4">
      <c r="A5227" s="10"/>
      <c r="B5227" s="10"/>
      <c r="C5227" s="430"/>
      <c r="D5227" s="10"/>
    </row>
    <row r="5228" spans="1:4">
      <c r="A5228" s="10"/>
      <c r="B5228" s="10"/>
      <c r="C5228" s="430"/>
      <c r="D5228" s="10"/>
    </row>
    <row r="5229" spans="1:4">
      <c r="A5229" s="10"/>
      <c r="B5229" s="10"/>
      <c r="C5229" s="430"/>
      <c r="D5229" s="10"/>
    </row>
    <row r="5230" spans="1:4">
      <c r="A5230" s="10"/>
      <c r="B5230" s="10"/>
      <c r="C5230" s="430"/>
      <c r="D5230" s="10"/>
    </row>
    <row r="5231" spans="1:4">
      <c r="A5231" s="10"/>
      <c r="B5231" s="10"/>
      <c r="C5231" s="430"/>
      <c r="D5231" s="10"/>
    </row>
    <row r="5232" spans="1:4">
      <c r="A5232" s="10"/>
      <c r="B5232" s="10"/>
      <c r="C5232" s="430"/>
      <c r="D5232" s="10"/>
    </row>
    <row r="5233" spans="1:4">
      <c r="A5233" s="10"/>
      <c r="B5233" s="10"/>
      <c r="C5233" s="430"/>
      <c r="D5233" s="10"/>
    </row>
    <row r="5234" spans="1:4">
      <c r="A5234" s="10"/>
      <c r="B5234" s="10"/>
      <c r="C5234" s="430"/>
      <c r="D5234" s="10"/>
    </row>
    <row r="5235" spans="1:4">
      <c r="A5235" s="10"/>
      <c r="B5235" s="10"/>
      <c r="C5235" s="430"/>
      <c r="D5235" s="10"/>
    </row>
    <row r="5236" spans="1:4">
      <c r="A5236" s="10"/>
      <c r="B5236" s="10"/>
      <c r="C5236" s="430"/>
      <c r="D5236" s="10"/>
    </row>
    <row r="5237" spans="1:4">
      <c r="A5237" s="10"/>
      <c r="B5237" s="10"/>
      <c r="C5237" s="430"/>
      <c r="D5237" s="10"/>
    </row>
    <row r="5238" spans="1:4">
      <c r="A5238" s="10"/>
      <c r="B5238" s="10"/>
      <c r="C5238" s="430"/>
      <c r="D5238" s="10"/>
    </row>
    <row r="5239" spans="1:4">
      <c r="A5239" s="10"/>
      <c r="B5239" s="10"/>
      <c r="C5239" s="430"/>
      <c r="D5239" s="10"/>
    </row>
    <row r="5240" spans="1:4">
      <c r="A5240" s="10"/>
      <c r="B5240" s="10"/>
      <c r="C5240" s="430"/>
      <c r="D5240" s="10"/>
    </row>
    <row r="5241" spans="1:4">
      <c r="A5241" s="10"/>
      <c r="B5241" s="10"/>
      <c r="C5241" s="430"/>
      <c r="D5241" s="10"/>
    </row>
    <row r="5242" spans="1:4">
      <c r="A5242" s="10"/>
      <c r="B5242" s="10"/>
      <c r="C5242" s="430"/>
      <c r="D5242" s="10"/>
    </row>
    <row r="5243" spans="1:4">
      <c r="A5243" s="10"/>
      <c r="B5243" s="10"/>
      <c r="C5243" s="430"/>
      <c r="D5243" s="10"/>
    </row>
    <row r="5244" spans="1:4">
      <c r="A5244" s="10"/>
      <c r="B5244" s="10"/>
      <c r="C5244" s="430"/>
      <c r="D5244" s="10"/>
    </row>
    <row r="5245" spans="1:4">
      <c r="A5245" s="10"/>
      <c r="B5245" s="10"/>
      <c r="C5245" s="430"/>
      <c r="D5245" s="10"/>
    </row>
    <row r="5246" spans="1:4">
      <c r="A5246" s="10"/>
      <c r="B5246" s="10"/>
      <c r="C5246" s="430"/>
      <c r="D5246" s="10"/>
    </row>
    <row r="5247" spans="1:4">
      <c r="A5247" s="10"/>
      <c r="B5247" s="10"/>
      <c r="C5247" s="430"/>
      <c r="D5247" s="10"/>
    </row>
    <row r="5248" spans="1:4">
      <c r="A5248" s="10"/>
      <c r="B5248" s="10"/>
      <c r="C5248" s="430"/>
      <c r="D5248" s="10"/>
    </row>
    <row r="5249" spans="1:4">
      <c r="A5249" s="10"/>
      <c r="B5249" s="10"/>
      <c r="C5249" s="430"/>
      <c r="D5249" s="10"/>
    </row>
    <row r="5250" spans="1:4">
      <c r="A5250" s="10"/>
      <c r="B5250" s="10"/>
      <c r="C5250" s="430"/>
      <c r="D5250" s="10"/>
    </row>
    <row r="5251" spans="1:4">
      <c r="A5251" s="10"/>
      <c r="B5251" s="10"/>
      <c r="C5251" s="430"/>
      <c r="D5251" s="10"/>
    </row>
    <row r="5252" spans="1:4">
      <c r="A5252" s="10"/>
      <c r="B5252" s="10"/>
      <c r="C5252" s="430"/>
      <c r="D5252" s="10"/>
    </row>
    <row r="5253" spans="1:4">
      <c r="A5253" s="10"/>
      <c r="B5253" s="10"/>
      <c r="C5253" s="430"/>
      <c r="D5253" s="10"/>
    </row>
    <row r="5254" spans="1:4">
      <c r="A5254" s="10"/>
      <c r="B5254" s="10"/>
      <c r="C5254" s="430"/>
      <c r="D5254" s="10"/>
    </row>
    <row r="5255" spans="1:4">
      <c r="A5255" s="10"/>
      <c r="B5255" s="10"/>
      <c r="C5255" s="430"/>
      <c r="D5255" s="10"/>
    </row>
    <row r="5256" spans="1:4">
      <c r="A5256" s="10"/>
      <c r="B5256" s="10"/>
      <c r="C5256" s="430"/>
      <c r="D5256" s="10"/>
    </row>
    <row r="5257" spans="1:4">
      <c r="A5257" s="10"/>
      <c r="B5257" s="10"/>
      <c r="C5257" s="430"/>
      <c r="D5257" s="10"/>
    </row>
    <row r="5258" spans="1:4">
      <c r="A5258" s="10"/>
      <c r="B5258" s="10"/>
      <c r="C5258" s="430"/>
      <c r="D5258" s="10"/>
    </row>
    <row r="5259" spans="1:4">
      <c r="A5259" s="10"/>
      <c r="B5259" s="10"/>
      <c r="C5259" s="430"/>
      <c r="D5259" s="10"/>
    </row>
    <row r="5260" spans="1:4">
      <c r="A5260" s="10"/>
      <c r="B5260" s="10"/>
      <c r="C5260" s="430"/>
      <c r="D5260" s="10"/>
    </row>
    <row r="5261" spans="1:4">
      <c r="A5261" s="10"/>
      <c r="B5261" s="10"/>
      <c r="C5261" s="430"/>
      <c r="D5261" s="10"/>
    </row>
    <row r="5262" spans="1:4">
      <c r="A5262" s="10"/>
      <c r="B5262" s="10"/>
      <c r="C5262" s="430"/>
      <c r="D5262" s="10"/>
    </row>
    <row r="5263" spans="1:4">
      <c r="A5263" s="10"/>
      <c r="B5263" s="10"/>
      <c r="C5263" s="430"/>
      <c r="D5263" s="10"/>
    </row>
    <row r="5264" spans="1:4">
      <c r="A5264" s="10"/>
      <c r="B5264" s="10"/>
      <c r="C5264" s="430"/>
      <c r="D5264" s="10"/>
    </row>
    <row r="5265" spans="1:4">
      <c r="A5265" s="10"/>
      <c r="B5265" s="10"/>
      <c r="C5265" s="430"/>
      <c r="D5265" s="10"/>
    </row>
    <row r="5266" spans="1:4">
      <c r="A5266" s="10"/>
      <c r="B5266" s="10"/>
      <c r="C5266" s="430"/>
      <c r="D5266" s="10"/>
    </row>
    <row r="5267" spans="1:4">
      <c r="A5267" s="10"/>
      <c r="B5267" s="10"/>
      <c r="C5267" s="430"/>
      <c r="D5267" s="10"/>
    </row>
    <row r="5268" spans="1:4">
      <c r="A5268" s="10"/>
      <c r="B5268" s="10"/>
      <c r="C5268" s="430"/>
      <c r="D5268" s="10"/>
    </row>
    <row r="5269" spans="1:4">
      <c r="A5269" s="10"/>
      <c r="B5269" s="10"/>
      <c r="C5269" s="430"/>
      <c r="D5269" s="10"/>
    </row>
    <row r="5270" spans="1:4">
      <c r="A5270" s="10"/>
      <c r="B5270" s="10"/>
      <c r="C5270" s="430"/>
      <c r="D5270" s="10"/>
    </row>
    <row r="5271" spans="1:4">
      <c r="A5271" s="10"/>
      <c r="B5271" s="10"/>
      <c r="C5271" s="430"/>
      <c r="D5271" s="10"/>
    </row>
    <row r="5272" spans="1:4">
      <c r="A5272" s="10"/>
      <c r="B5272" s="10"/>
      <c r="C5272" s="430"/>
      <c r="D5272" s="10"/>
    </row>
    <row r="5273" spans="1:4">
      <c r="A5273" s="10"/>
      <c r="B5273" s="10"/>
      <c r="C5273" s="430"/>
      <c r="D5273" s="10"/>
    </row>
    <row r="5274" spans="1:4">
      <c r="A5274" s="10"/>
      <c r="B5274" s="10"/>
      <c r="C5274" s="430"/>
      <c r="D5274" s="10"/>
    </row>
    <row r="5275" spans="1:4">
      <c r="A5275" s="10"/>
      <c r="B5275" s="10"/>
      <c r="C5275" s="430"/>
      <c r="D5275" s="10"/>
    </row>
    <row r="5276" spans="1:4">
      <c r="A5276" s="10"/>
      <c r="B5276" s="10"/>
      <c r="C5276" s="430"/>
      <c r="D5276" s="10"/>
    </row>
    <row r="5277" spans="1:4">
      <c r="A5277" s="10"/>
      <c r="B5277" s="10"/>
      <c r="C5277" s="430"/>
      <c r="D5277" s="10"/>
    </row>
    <row r="5278" spans="1:4">
      <c r="A5278" s="10"/>
      <c r="B5278" s="10"/>
      <c r="C5278" s="430"/>
      <c r="D5278" s="10"/>
    </row>
    <row r="5279" spans="1:4">
      <c r="A5279" s="10"/>
      <c r="B5279" s="10"/>
      <c r="C5279" s="430"/>
      <c r="D5279" s="10"/>
    </row>
    <row r="5280" spans="1:4">
      <c r="A5280" s="10"/>
      <c r="B5280" s="10"/>
      <c r="C5280" s="430"/>
      <c r="D5280" s="10"/>
    </row>
    <row r="5281" spans="1:4">
      <c r="A5281" s="10"/>
      <c r="B5281" s="10"/>
      <c r="C5281" s="430"/>
      <c r="D5281" s="10"/>
    </row>
    <row r="5282" spans="1:4">
      <c r="A5282" s="10"/>
      <c r="B5282" s="10"/>
      <c r="C5282" s="430"/>
      <c r="D5282" s="10"/>
    </row>
    <row r="5283" spans="1:4">
      <c r="A5283" s="10"/>
      <c r="B5283" s="10"/>
      <c r="C5283" s="430"/>
      <c r="D5283" s="10"/>
    </row>
    <row r="5284" spans="1:4">
      <c r="A5284" s="10"/>
      <c r="B5284" s="10"/>
      <c r="C5284" s="430"/>
      <c r="D5284" s="10"/>
    </row>
    <row r="5285" spans="1:4">
      <c r="A5285" s="10"/>
      <c r="B5285" s="10"/>
      <c r="C5285" s="430"/>
      <c r="D5285" s="10"/>
    </row>
    <row r="5286" spans="1:4">
      <c r="A5286" s="10"/>
      <c r="B5286" s="10"/>
      <c r="C5286" s="430"/>
      <c r="D5286" s="10"/>
    </row>
    <row r="5287" spans="1:4">
      <c r="A5287" s="10"/>
      <c r="B5287" s="10"/>
      <c r="C5287" s="430"/>
      <c r="D5287" s="10"/>
    </row>
    <row r="5288" spans="1:4">
      <c r="A5288" s="10"/>
      <c r="B5288" s="10"/>
      <c r="C5288" s="430"/>
      <c r="D5288" s="10"/>
    </row>
    <row r="5289" spans="1:4">
      <c r="A5289" s="10"/>
      <c r="B5289" s="10"/>
      <c r="C5289" s="430"/>
      <c r="D5289" s="10"/>
    </row>
    <row r="5290" spans="1:4">
      <c r="A5290" s="10"/>
      <c r="B5290" s="10"/>
      <c r="C5290" s="430"/>
      <c r="D5290" s="10"/>
    </row>
    <row r="5291" spans="1:4">
      <c r="A5291" s="10"/>
      <c r="B5291" s="10"/>
      <c r="C5291" s="430"/>
      <c r="D5291" s="10"/>
    </row>
    <row r="5292" spans="1:4">
      <c r="A5292" s="10"/>
      <c r="B5292" s="10"/>
      <c r="C5292" s="430"/>
      <c r="D5292" s="10"/>
    </row>
    <row r="5293" spans="1:4">
      <c r="A5293" s="10"/>
      <c r="B5293" s="10"/>
      <c r="C5293" s="430"/>
      <c r="D5293" s="10"/>
    </row>
    <row r="5294" spans="1:4">
      <c r="A5294" s="10"/>
      <c r="B5294" s="10"/>
      <c r="C5294" s="430"/>
      <c r="D5294" s="10"/>
    </row>
    <row r="5295" spans="1:4">
      <c r="A5295" s="10"/>
      <c r="B5295" s="10"/>
      <c r="C5295" s="430"/>
      <c r="D5295" s="10"/>
    </row>
    <row r="5296" spans="1:4">
      <c r="A5296" s="10"/>
      <c r="B5296" s="10"/>
      <c r="C5296" s="430"/>
      <c r="D5296" s="10"/>
    </row>
    <row r="5297" spans="1:4">
      <c r="A5297" s="10"/>
      <c r="B5297" s="10"/>
      <c r="C5297" s="430"/>
      <c r="D5297" s="10"/>
    </row>
    <row r="5298" spans="1:4">
      <c r="A5298" s="10"/>
      <c r="B5298" s="10"/>
      <c r="C5298" s="430"/>
      <c r="D5298" s="10"/>
    </row>
    <row r="5299" spans="1:4">
      <c r="A5299" s="10"/>
      <c r="B5299" s="10"/>
      <c r="C5299" s="430"/>
      <c r="D5299" s="10"/>
    </row>
    <row r="5300" spans="1:4">
      <c r="A5300" s="10"/>
      <c r="B5300" s="10"/>
      <c r="C5300" s="430"/>
      <c r="D5300" s="10"/>
    </row>
    <row r="5301" spans="1:4">
      <c r="A5301" s="10"/>
      <c r="B5301" s="10"/>
      <c r="C5301" s="430"/>
      <c r="D5301" s="10"/>
    </row>
    <row r="5302" spans="1:4">
      <c r="A5302" s="10"/>
      <c r="B5302" s="10"/>
      <c r="C5302" s="430"/>
      <c r="D5302" s="10"/>
    </row>
    <row r="5303" spans="1:4">
      <c r="A5303" s="10"/>
      <c r="B5303" s="10"/>
      <c r="C5303" s="430"/>
      <c r="D5303" s="10"/>
    </row>
    <row r="5304" spans="1:4">
      <c r="A5304" s="10"/>
      <c r="B5304" s="10"/>
      <c r="C5304" s="430"/>
      <c r="D5304" s="10"/>
    </row>
    <row r="5305" spans="1:4">
      <c r="A5305" s="10"/>
      <c r="B5305" s="10"/>
      <c r="C5305" s="430"/>
      <c r="D5305" s="10"/>
    </row>
    <row r="5306" spans="1:4">
      <c r="A5306" s="10"/>
      <c r="B5306" s="10"/>
      <c r="C5306" s="430"/>
      <c r="D5306" s="10"/>
    </row>
    <row r="5307" spans="1:4">
      <c r="A5307" s="10"/>
      <c r="B5307" s="10"/>
      <c r="C5307" s="430"/>
      <c r="D5307" s="10"/>
    </row>
    <row r="5308" spans="1:4">
      <c r="A5308" s="10"/>
      <c r="B5308" s="10"/>
      <c r="C5308" s="430"/>
      <c r="D5308" s="10"/>
    </row>
    <row r="5309" spans="1:4">
      <c r="A5309" s="10"/>
      <c r="B5309" s="10"/>
      <c r="C5309" s="430"/>
      <c r="D5309" s="10"/>
    </row>
    <row r="5310" spans="1:4">
      <c r="A5310" s="10"/>
      <c r="B5310" s="10"/>
      <c r="C5310" s="430"/>
      <c r="D5310" s="10"/>
    </row>
    <row r="5311" spans="1:4">
      <c r="A5311" s="10"/>
      <c r="B5311" s="10"/>
      <c r="C5311" s="430"/>
      <c r="D5311" s="10"/>
    </row>
    <row r="5312" spans="1:4">
      <c r="A5312" s="10"/>
      <c r="B5312" s="10"/>
      <c r="C5312" s="430"/>
      <c r="D5312" s="10"/>
    </row>
    <row r="5313" spans="1:4">
      <c r="A5313" s="10"/>
      <c r="B5313" s="10"/>
      <c r="C5313" s="430"/>
      <c r="D5313" s="10"/>
    </row>
    <row r="5314" spans="1:4">
      <c r="A5314" s="10"/>
      <c r="B5314" s="10"/>
      <c r="C5314" s="430"/>
      <c r="D5314" s="10"/>
    </row>
    <row r="5315" spans="1:4">
      <c r="A5315" s="10"/>
      <c r="B5315" s="10"/>
      <c r="C5315" s="430"/>
      <c r="D5315" s="10"/>
    </row>
    <row r="5316" spans="1:4">
      <c r="A5316" s="10"/>
      <c r="B5316" s="10"/>
      <c r="C5316" s="430"/>
      <c r="D5316" s="10"/>
    </row>
    <row r="5317" spans="1:4">
      <c r="A5317" s="10"/>
      <c r="B5317" s="10"/>
      <c r="C5317" s="430"/>
      <c r="D5317" s="10"/>
    </row>
    <row r="5318" spans="1:4">
      <c r="A5318" s="10"/>
      <c r="B5318" s="10"/>
      <c r="C5318" s="430"/>
      <c r="D5318" s="10"/>
    </row>
    <row r="5319" spans="1:4">
      <c r="A5319" s="10"/>
      <c r="B5319" s="10"/>
      <c r="C5319" s="430"/>
      <c r="D5319" s="10"/>
    </row>
    <row r="5320" spans="1:4">
      <c r="A5320" s="10"/>
      <c r="B5320" s="10"/>
      <c r="C5320" s="430"/>
      <c r="D5320" s="10"/>
    </row>
    <row r="5321" spans="1:4">
      <c r="A5321" s="10"/>
      <c r="B5321" s="10"/>
      <c r="C5321" s="430"/>
      <c r="D5321" s="10"/>
    </row>
    <row r="5322" spans="1:4">
      <c r="A5322" s="10"/>
      <c r="B5322" s="10"/>
      <c r="C5322" s="430"/>
      <c r="D5322" s="10"/>
    </row>
    <row r="5323" spans="1:4">
      <c r="A5323" s="10"/>
      <c r="B5323" s="10"/>
      <c r="C5323" s="430"/>
      <c r="D5323" s="10"/>
    </row>
    <row r="5324" spans="1:4">
      <c r="A5324" s="10"/>
      <c r="B5324" s="10"/>
      <c r="C5324" s="430"/>
      <c r="D5324" s="10"/>
    </row>
    <row r="5325" spans="1:4">
      <c r="A5325" s="10"/>
      <c r="B5325" s="10"/>
      <c r="C5325" s="430"/>
      <c r="D5325" s="10"/>
    </row>
    <row r="5326" spans="1:4">
      <c r="A5326" s="10"/>
      <c r="B5326" s="10"/>
      <c r="C5326" s="430"/>
      <c r="D5326" s="10"/>
    </row>
    <row r="5327" spans="1:4">
      <c r="A5327" s="10"/>
      <c r="B5327" s="10"/>
      <c r="C5327" s="430"/>
      <c r="D5327" s="10"/>
    </row>
    <row r="5328" spans="1:4">
      <c r="A5328" s="10"/>
      <c r="B5328" s="10"/>
      <c r="C5328" s="430"/>
      <c r="D5328" s="10"/>
    </row>
    <row r="5329" spans="1:4">
      <c r="A5329" s="10"/>
      <c r="B5329" s="10"/>
      <c r="C5329" s="430"/>
      <c r="D5329" s="10"/>
    </row>
    <row r="5330" spans="1:4">
      <c r="A5330" s="10"/>
      <c r="B5330" s="10"/>
      <c r="C5330" s="430"/>
      <c r="D5330" s="10"/>
    </row>
    <row r="5331" spans="1:4">
      <c r="A5331" s="10"/>
      <c r="B5331" s="10"/>
      <c r="C5331" s="430"/>
      <c r="D5331" s="10"/>
    </row>
    <row r="5332" spans="1:4">
      <c r="A5332" s="10"/>
      <c r="B5332" s="10"/>
      <c r="C5332" s="430"/>
      <c r="D5332" s="10"/>
    </row>
    <row r="5333" spans="1:4">
      <c r="A5333" s="10"/>
      <c r="B5333" s="10"/>
      <c r="C5333" s="430"/>
      <c r="D5333" s="10"/>
    </row>
    <row r="5334" spans="1:4">
      <c r="A5334" s="10"/>
      <c r="B5334" s="10"/>
      <c r="C5334" s="430"/>
      <c r="D5334" s="10"/>
    </row>
    <row r="5335" spans="1:4">
      <c r="A5335" s="10"/>
      <c r="B5335" s="10"/>
      <c r="C5335" s="430"/>
      <c r="D5335" s="10"/>
    </row>
    <row r="5336" spans="1:4">
      <c r="A5336" s="10"/>
      <c r="B5336" s="10"/>
      <c r="C5336" s="430"/>
      <c r="D5336" s="10"/>
    </row>
    <row r="5337" spans="1:4">
      <c r="A5337" s="10"/>
      <c r="B5337" s="10"/>
      <c r="C5337" s="430"/>
      <c r="D5337" s="10"/>
    </row>
    <row r="5338" spans="1:4">
      <c r="A5338" s="10"/>
      <c r="B5338" s="10"/>
      <c r="C5338" s="430"/>
      <c r="D5338" s="10"/>
    </row>
    <row r="5339" spans="1:4">
      <c r="A5339" s="10"/>
      <c r="B5339" s="10"/>
      <c r="C5339" s="430"/>
      <c r="D5339" s="10"/>
    </row>
    <row r="5340" spans="1:4">
      <c r="A5340" s="10"/>
      <c r="B5340" s="10"/>
      <c r="C5340" s="430"/>
      <c r="D5340" s="10"/>
    </row>
    <row r="5341" spans="1:4">
      <c r="A5341" s="10"/>
      <c r="B5341" s="10"/>
      <c r="C5341" s="430"/>
      <c r="D5341" s="10"/>
    </row>
    <row r="5342" spans="1:4">
      <c r="A5342" s="10"/>
      <c r="B5342" s="10"/>
      <c r="C5342" s="430"/>
      <c r="D5342" s="10"/>
    </row>
    <row r="5343" spans="1:4">
      <c r="A5343" s="10"/>
      <c r="B5343" s="10"/>
      <c r="C5343" s="430"/>
      <c r="D5343" s="10"/>
    </row>
    <row r="5344" spans="1:4">
      <c r="A5344" s="10"/>
      <c r="B5344" s="10"/>
      <c r="C5344" s="430"/>
      <c r="D5344" s="10"/>
    </row>
    <row r="5345" spans="1:4">
      <c r="A5345" s="10"/>
      <c r="B5345" s="10"/>
      <c r="C5345" s="430"/>
      <c r="D5345" s="10"/>
    </row>
    <row r="5346" spans="1:4">
      <c r="A5346" s="10"/>
      <c r="B5346" s="10"/>
      <c r="C5346" s="430"/>
      <c r="D5346" s="10"/>
    </row>
    <row r="5347" spans="1:4">
      <c r="A5347" s="10"/>
      <c r="B5347" s="10"/>
      <c r="C5347" s="430"/>
      <c r="D5347" s="10"/>
    </row>
    <row r="5348" spans="1:4">
      <c r="A5348" s="10"/>
      <c r="B5348" s="10"/>
      <c r="C5348" s="430"/>
      <c r="D5348" s="10"/>
    </row>
    <row r="5349" spans="1:4">
      <c r="A5349" s="10"/>
      <c r="B5349" s="10"/>
      <c r="C5349" s="430"/>
      <c r="D5349" s="10"/>
    </row>
    <row r="5350" spans="1:4">
      <c r="A5350" s="10"/>
      <c r="B5350" s="10"/>
      <c r="C5350" s="430"/>
      <c r="D5350" s="10"/>
    </row>
    <row r="5351" spans="1:4">
      <c r="A5351" s="10"/>
      <c r="B5351" s="10"/>
      <c r="C5351" s="430"/>
      <c r="D5351" s="10"/>
    </row>
    <row r="5352" spans="1:4">
      <c r="A5352" s="10"/>
      <c r="B5352" s="10"/>
      <c r="C5352" s="430"/>
      <c r="D5352" s="10"/>
    </row>
    <row r="5353" spans="1:4">
      <c r="A5353" s="10"/>
      <c r="B5353" s="10"/>
      <c r="C5353" s="430"/>
      <c r="D5353" s="10"/>
    </row>
    <row r="5354" spans="1:4">
      <c r="A5354" s="10"/>
      <c r="B5354" s="10"/>
      <c r="C5354" s="430"/>
      <c r="D5354" s="10"/>
    </row>
    <row r="5355" spans="1:4">
      <c r="A5355" s="10"/>
      <c r="B5355" s="10"/>
      <c r="C5355" s="430"/>
      <c r="D5355" s="10"/>
    </row>
    <row r="5356" spans="1:4">
      <c r="A5356" s="10"/>
      <c r="B5356" s="10"/>
      <c r="C5356" s="430"/>
      <c r="D5356" s="10"/>
    </row>
    <row r="5357" spans="1:4">
      <c r="A5357" s="10"/>
      <c r="B5357" s="10"/>
      <c r="C5357" s="430"/>
      <c r="D5357" s="10"/>
    </row>
    <row r="5358" spans="1:4">
      <c r="A5358" s="10"/>
      <c r="B5358" s="10"/>
      <c r="C5358" s="430"/>
      <c r="D5358" s="10"/>
    </row>
    <row r="5359" spans="1:4">
      <c r="A5359" s="10"/>
      <c r="B5359" s="10"/>
      <c r="C5359" s="430"/>
      <c r="D5359" s="10"/>
    </row>
    <row r="5360" spans="1:4">
      <c r="A5360" s="10"/>
      <c r="B5360" s="10"/>
      <c r="C5360" s="430"/>
      <c r="D5360" s="10"/>
    </row>
    <row r="5361" spans="1:4">
      <c r="A5361" s="10"/>
      <c r="B5361" s="10"/>
      <c r="C5361" s="430"/>
      <c r="D5361" s="10"/>
    </row>
    <row r="5362" spans="1:4">
      <c r="A5362" s="10"/>
      <c r="B5362" s="10"/>
      <c r="C5362" s="430"/>
      <c r="D5362" s="10"/>
    </row>
    <row r="5363" spans="1:4">
      <c r="A5363" s="10"/>
      <c r="B5363" s="10"/>
      <c r="C5363" s="430"/>
      <c r="D5363" s="10"/>
    </row>
    <row r="5364" spans="1:4">
      <c r="A5364" s="10"/>
      <c r="B5364" s="10"/>
      <c r="C5364" s="430"/>
      <c r="D5364" s="10"/>
    </row>
    <row r="5365" spans="1:4">
      <c r="A5365" s="10"/>
      <c r="B5365" s="10"/>
      <c r="C5365" s="430"/>
      <c r="D5365" s="10"/>
    </row>
    <row r="5366" spans="1:4">
      <c r="A5366" s="10"/>
      <c r="B5366" s="10"/>
      <c r="C5366" s="430"/>
      <c r="D5366" s="10"/>
    </row>
    <row r="5367" spans="1:4">
      <c r="A5367" s="10"/>
      <c r="B5367" s="10"/>
      <c r="C5367" s="430"/>
      <c r="D5367" s="10"/>
    </row>
    <row r="5368" spans="1:4">
      <c r="A5368" s="10"/>
      <c r="B5368" s="10"/>
      <c r="C5368" s="430"/>
      <c r="D5368" s="10"/>
    </row>
    <row r="5369" spans="1:4">
      <c r="A5369" s="10"/>
      <c r="B5369" s="10"/>
      <c r="C5369" s="430"/>
      <c r="D5369" s="10"/>
    </row>
    <row r="5370" spans="1:4">
      <c r="A5370" s="10"/>
      <c r="B5370" s="10"/>
      <c r="C5370" s="430"/>
      <c r="D5370" s="10"/>
    </row>
    <row r="5371" spans="1:4">
      <c r="A5371" s="10"/>
      <c r="B5371" s="10"/>
      <c r="C5371" s="430"/>
      <c r="D5371" s="10"/>
    </row>
    <row r="5372" spans="1:4">
      <c r="A5372" s="10"/>
      <c r="B5372" s="10"/>
      <c r="C5372" s="430"/>
      <c r="D5372" s="10"/>
    </row>
    <row r="5373" spans="1:4">
      <c r="A5373" s="10"/>
      <c r="B5373" s="10"/>
      <c r="C5373" s="430"/>
      <c r="D5373" s="10"/>
    </row>
    <row r="5374" spans="1:4">
      <c r="A5374" s="10"/>
      <c r="B5374" s="10"/>
      <c r="C5374" s="430"/>
      <c r="D5374" s="10"/>
    </row>
    <row r="5375" spans="1:4">
      <c r="A5375" s="10"/>
      <c r="B5375" s="10"/>
      <c r="C5375" s="430"/>
      <c r="D5375" s="10"/>
    </row>
    <row r="5376" spans="1:4">
      <c r="A5376" s="10"/>
      <c r="B5376" s="10"/>
      <c r="C5376" s="430"/>
      <c r="D5376" s="10"/>
    </row>
    <row r="5377" spans="1:4">
      <c r="A5377" s="10"/>
      <c r="B5377" s="10"/>
      <c r="C5377" s="430"/>
      <c r="D5377" s="10"/>
    </row>
    <row r="5378" spans="1:4">
      <c r="A5378" s="10"/>
      <c r="B5378" s="10"/>
      <c r="C5378" s="430"/>
      <c r="D5378" s="10"/>
    </row>
    <row r="5379" spans="1:4">
      <c r="A5379" s="10"/>
      <c r="B5379" s="10"/>
      <c r="C5379" s="430"/>
      <c r="D5379" s="10"/>
    </row>
    <row r="5380" spans="1:4">
      <c r="A5380" s="10"/>
      <c r="B5380" s="10"/>
      <c r="C5380" s="430"/>
      <c r="D5380" s="10"/>
    </row>
    <row r="5381" spans="1:4">
      <c r="A5381" s="10"/>
      <c r="B5381" s="10"/>
      <c r="C5381" s="430"/>
      <c r="D5381" s="10"/>
    </row>
    <row r="5382" spans="1:4">
      <c r="A5382" s="10"/>
      <c r="B5382" s="10"/>
      <c r="C5382" s="430"/>
      <c r="D5382" s="10"/>
    </row>
    <row r="5383" spans="1:4">
      <c r="A5383" s="10"/>
      <c r="B5383" s="10"/>
      <c r="C5383" s="430"/>
      <c r="D5383" s="10"/>
    </row>
    <row r="5384" spans="1:4">
      <c r="A5384" s="10"/>
      <c r="B5384" s="10"/>
      <c r="C5384" s="430"/>
      <c r="D5384" s="10"/>
    </row>
    <row r="5385" spans="1:4">
      <c r="A5385" s="10"/>
      <c r="B5385" s="10"/>
      <c r="C5385" s="430"/>
      <c r="D5385" s="10"/>
    </row>
    <row r="5386" spans="1:4">
      <c r="A5386" s="10"/>
      <c r="B5386" s="10"/>
      <c r="C5386" s="430"/>
      <c r="D5386" s="10"/>
    </row>
    <row r="5387" spans="1:4">
      <c r="A5387" s="10"/>
      <c r="B5387" s="10"/>
      <c r="C5387" s="430"/>
      <c r="D5387" s="10"/>
    </row>
    <row r="5388" spans="1:4">
      <c r="A5388" s="10"/>
      <c r="B5388" s="10"/>
      <c r="C5388" s="430"/>
      <c r="D5388" s="10"/>
    </row>
    <row r="5389" spans="1:4">
      <c r="A5389" s="10"/>
      <c r="B5389" s="10"/>
      <c r="C5389" s="430"/>
      <c r="D5389" s="10"/>
    </row>
    <row r="5390" spans="1:4">
      <c r="A5390" s="10"/>
      <c r="B5390" s="10"/>
      <c r="C5390" s="430"/>
      <c r="D5390" s="10"/>
    </row>
    <row r="5391" spans="1:4">
      <c r="A5391" s="10"/>
      <c r="B5391" s="10"/>
      <c r="C5391" s="430"/>
      <c r="D5391" s="10"/>
    </row>
    <row r="5392" spans="1:4">
      <c r="A5392" s="10"/>
      <c r="B5392" s="10"/>
      <c r="C5392" s="430"/>
      <c r="D5392" s="10"/>
    </row>
    <row r="5393" spans="1:4">
      <c r="A5393" s="10"/>
      <c r="B5393" s="10"/>
      <c r="C5393" s="430"/>
      <c r="D5393" s="10"/>
    </row>
    <row r="5394" spans="1:4">
      <c r="A5394" s="10"/>
      <c r="B5394" s="10"/>
      <c r="C5394" s="430"/>
      <c r="D5394" s="10"/>
    </row>
    <row r="5395" spans="1:4">
      <c r="A5395" s="10"/>
      <c r="B5395" s="10"/>
      <c r="C5395" s="430"/>
      <c r="D5395" s="10"/>
    </row>
    <row r="5396" spans="1:4">
      <c r="A5396" s="10"/>
      <c r="B5396" s="10"/>
      <c r="C5396" s="430"/>
      <c r="D5396" s="10"/>
    </row>
    <row r="5397" spans="1:4">
      <c r="A5397" s="10"/>
      <c r="B5397" s="10"/>
      <c r="C5397" s="430"/>
      <c r="D5397" s="10"/>
    </row>
    <row r="5398" spans="1:4">
      <c r="A5398" s="10"/>
      <c r="B5398" s="10"/>
      <c r="C5398" s="430"/>
      <c r="D5398" s="10"/>
    </row>
    <row r="5399" spans="1:4">
      <c r="A5399" s="10"/>
      <c r="B5399" s="10"/>
      <c r="C5399" s="430"/>
      <c r="D5399" s="10"/>
    </row>
    <row r="5400" spans="1:4">
      <c r="A5400" s="10"/>
      <c r="B5400" s="10"/>
      <c r="C5400" s="430"/>
      <c r="D5400" s="10"/>
    </row>
    <row r="5401" spans="1:4">
      <c r="A5401" s="10"/>
      <c r="B5401" s="10"/>
      <c r="C5401" s="430"/>
      <c r="D5401" s="10"/>
    </row>
    <row r="5402" spans="1:4">
      <c r="A5402" s="10"/>
      <c r="B5402" s="10"/>
      <c r="C5402" s="430"/>
      <c r="D5402" s="10"/>
    </row>
    <row r="5403" spans="1:4">
      <c r="A5403" s="10"/>
      <c r="B5403" s="10"/>
      <c r="C5403" s="430"/>
      <c r="D5403" s="10"/>
    </row>
    <row r="5404" spans="1:4">
      <c r="A5404" s="10"/>
      <c r="B5404" s="10"/>
      <c r="C5404" s="430"/>
      <c r="D5404" s="10"/>
    </row>
    <row r="5405" spans="1:4">
      <c r="A5405" s="10"/>
      <c r="B5405" s="10"/>
      <c r="C5405" s="430"/>
      <c r="D5405" s="10"/>
    </row>
    <row r="5406" spans="1:4">
      <c r="A5406" s="10"/>
      <c r="B5406" s="10"/>
      <c r="C5406" s="430"/>
      <c r="D5406" s="10"/>
    </row>
    <row r="5407" spans="1:4">
      <c r="A5407" s="10"/>
      <c r="B5407" s="10"/>
      <c r="C5407" s="430"/>
      <c r="D5407" s="10"/>
    </row>
    <row r="5408" spans="1:4">
      <c r="A5408" s="10"/>
      <c r="B5408" s="10"/>
      <c r="C5408" s="430"/>
      <c r="D5408" s="10"/>
    </row>
    <row r="5409" spans="1:4">
      <c r="A5409" s="10"/>
      <c r="B5409" s="10"/>
      <c r="C5409" s="430"/>
      <c r="D5409" s="10"/>
    </row>
    <row r="5410" spans="1:4">
      <c r="A5410" s="10"/>
      <c r="B5410" s="10"/>
      <c r="C5410" s="430"/>
      <c r="D5410" s="10"/>
    </row>
    <row r="5411" spans="1:4">
      <c r="A5411" s="10"/>
      <c r="B5411" s="10"/>
      <c r="C5411" s="430"/>
      <c r="D5411" s="10"/>
    </row>
    <row r="5412" spans="1:4">
      <c r="A5412" s="10"/>
      <c r="B5412" s="10"/>
      <c r="C5412" s="430"/>
      <c r="D5412" s="10"/>
    </row>
    <row r="5413" spans="1:4">
      <c r="A5413" s="10"/>
      <c r="B5413" s="10"/>
      <c r="C5413" s="430"/>
      <c r="D5413" s="10"/>
    </row>
    <row r="5414" spans="1:4">
      <c r="A5414" s="10"/>
      <c r="B5414" s="10"/>
      <c r="C5414" s="430"/>
      <c r="D5414" s="10"/>
    </row>
    <row r="5415" spans="1:4">
      <c r="A5415" s="10"/>
      <c r="B5415" s="10"/>
      <c r="C5415" s="430"/>
      <c r="D5415" s="10"/>
    </row>
    <row r="5416" spans="1:4">
      <c r="A5416" s="10"/>
      <c r="B5416" s="10"/>
      <c r="C5416" s="430"/>
      <c r="D5416" s="10"/>
    </row>
    <row r="5417" spans="1:4">
      <c r="A5417" s="10"/>
      <c r="B5417" s="10"/>
      <c r="C5417" s="430"/>
      <c r="D5417" s="10"/>
    </row>
    <row r="5418" spans="1:4">
      <c r="A5418" s="10"/>
      <c r="B5418" s="10"/>
      <c r="C5418" s="430"/>
      <c r="D5418" s="10"/>
    </row>
    <row r="5419" spans="1:4">
      <c r="A5419" s="10"/>
      <c r="B5419" s="10"/>
      <c r="C5419" s="430"/>
      <c r="D5419" s="10"/>
    </row>
    <row r="5420" spans="1:4">
      <c r="A5420" s="10"/>
      <c r="B5420" s="10"/>
      <c r="C5420" s="430"/>
      <c r="D5420" s="10"/>
    </row>
    <row r="5421" spans="1:4">
      <c r="A5421" s="10"/>
      <c r="B5421" s="10"/>
      <c r="C5421" s="430"/>
      <c r="D5421" s="10"/>
    </row>
    <row r="5422" spans="1:4">
      <c r="A5422" s="10"/>
      <c r="B5422" s="10"/>
      <c r="C5422" s="430"/>
      <c r="D5422" s="10"/>
    </row>
    <row r="5423" spans="1:4">
      <c r="A5423" s="10"/>
      <c r="B5423" s="10"/>
      <c r="C5423" s="430"/>
      <c r="D5423" s="10"/>
    </row>
    <row r="5424" spans="1:4">
      <c r="A5424" s="10"/>
      <c r="B5424" s="10"/>
      <c r="C5424" s="430"/>
      <c r="D5424" s="10"/>
    </row>
    <row r="5425" spans="1:4">
      <c r="A5425" s="10"/>
      <c r="B5425" s="10"/>
      <c r="C5425" s="430"/>
      <c r="D5425" s="10"/>
    </row>
    <row r="5426" spans="1:4">
      <c r="A5426" s="10"/>
      <c r="B5426" s="10"/>
      <c r="C5426" s="430"/>
      <c r="D5426" s="10"/>
    </row>
    <row r="5427" spans="1:4">
      <c r="A5427" s="10"/>
      <c r="B5427" s="10"/>
      <c r="C5427" s="430"/>
      <c r="D5427" s="10"/>
    </row>
    <row r="5428" spans="1:4">
      <c r="A5428" s="10"/>
      <c r="B5428" s="10"/>
      <c r="C5428" s="430"/>
      <c r="D5428" s="10"/>
    </row>
    <row r="5429" spans="1:4">
      <c r="A5429" s="10"/>
      <c r="B5429" s="10"/>
      <c r="C5429" s="430"/>
      <c r="D5429" s="10"/>
    </row>
    <row r="5430" spans="1:4">
      <c r="A5430" s="10"/>
      <c r="B5430" s="10"/>
      <c r="C5430" s="430"/>
      <c r="D5430" s="10"/>
    </row>
    <row r="5431" spans="1:4">
      <c r="A5431" s="10"/>
      <c r="B5431" s="10"/>
      <c r="C5431" s="430"/>
      <c r="D5431" s="10"/>
    </row>
    <row r="5432" spans="1:4">
      <c r="A5432" s="10"/>
      <c r="B5432" s="10"/>
      <c r="C5432" s="430"/>
      <c r="D5432" s="10"/>
    </row>
    <row r="5433" spans="1:4">
      <c r="A5433" s="10"/>
      <c r="B5433" s="10"/>
      <c r="C5433" s="430"/>
      <c r="D5433" s="10"/>
    </row>
    <row r="5434" spans="1:4">
      <c r="A5434" s="10"/>
      <c r="B5434" s="10"/>
      <c r="C5434" s="430"/>
      <c r="D5434" s="10"/>
    </row>
    <row r="5435" spans="1:4">
      <c r="A5435" s="10"/>
      <c r="B5435" s="10"/>
      <c r="C5435" s="430"/>
      <c r="D5435" s="10"/>
    </row>
    <row r="5436" spans="1:4">
      <c r="A5436" s="10"/>
      <c r="B5436" s="10"/>
      <c r="C5436" s="430"/>
      <c r="D5436" s="10"/>
    </row>
    <row r="5437" spans="1:4">
      <c r="A5437" s="10"/>
      <c r="B5437" s="10"/>
      <c r="C5437" s="430"/>
      <c r="D5437" s="10"/>
    </row>
    <row r="5438" spans="1:4">
      <c r="A5438" s="10"/>
      <c r="B5438" s="10"/>
      <c r="C5438" s="430"/>
      <c r="D5438" s="10"/>
    </row>
    <row r="5439" spans="1:4">
      <c r="A5439" s="10"/>
      <c r="B5439" s="10"/>
      <c r="C5439" s="430"/>
      <c r="D5439" s="10"/>
    </row>
    <row r="5440" spans="1:4">
      <c r="A5440" s="10"/>
      <c r="B5440" s="10"/>
      <c r="C5440" s="430"/>
      <c r="D5440" s="10"/>
    </row>
    <row r="5441" spans="1:4">
      <c r="A5441" s="10"/>
      <c r="B5441" s="10"/>
      <c r="C5441" s="430"/>
      <c r="D5441" s="10"/>
    </row>
    <row r="5442" spans="1:4">
      <c r="A5442" s="10"/>
      <c r="B5442" s="10"/>
      <c r="C5442" s="430"/>
      <c r="D5442" s="10"/>
    </row>
    <row r="5443" spans="1:4">
      <c r="A5443" s="10"/>
      <c r="B5443" s="10"/>
      <c r="C5443" s="430"/>
      <c r="D5443" s="10"/>
    </row>
    <row r="5444" spans="1:4">
      <c r="A5444" s="10"/>
      <c r="B5444" s="10"/>
      <c r="C5444" s="430"/>
      <c r="D5444" s="10"/>
    </row>
    <row r="5445" spans="1:4">
      <c r="A5445" s="10"/>
      <c r="B5445" s="10"/>
      <c r="C5445" s="430"/>
      <c r="D5445" s="10"/>
    </row>
    <row r="5446" spans="1:4">
      <c r="A5446" s="10"/>
      <c r="B5446" s="10"/>
      <c r="C5446" s="430"/>
      <c r="D5446" s="10"/>
    </row>
    <row r="5447" spans="1:4">
      <c r="A5447" s="10"/>
      <c r="B5447" s="10"/>
      <c r="C5447" s="430"/>
      <c r="D5447" s="10"/>
    </row>
    <row r="5448" spans="1:4">
      <c r="A5448" s="10"/>
      <c r="B5448" s="10"/>
      <c r="C5448" s="430"/>
      <c r="D5448" s="10"/>
    </row>
    <row r="5449" spans="1:4">
      <c r="A5449" s="10"/>
      <c r="B5449" s="10"/>
      <c r="C5449" s="430"/>
      <c r="D5449" s="10"/>
    </row>
    <row r="5450" spans="1:4">
      <c r="A5450" s="10"/>
      <c r="B5450" s="10"/>
      <c r="C5450" s="430"/>
      <c r="D5450" s="10"/>
    </row>
    <row r="5451" spans="1:4">
      <c r="A5451" s="10"/>
      <c r="B5451" s="10"/>
      <c r="C5451" s="430"/>
      <c r="D5451" s="10"/>
    </row>
    <row r="5452" spans="1:4">
      <c r="A5452" s="10"/>
      <c r="B5452" s="10"/>
      <c r="C5452" s="430"/>
      <c r="D5452" s="10"/>
    </row>
    <row r="5453" spans="1:4">
      <c r="A5453" s="10"/>
      <c r="B5453" s="10"/>
      <c r="C5453" s="430"/>
      <c r="D5453" s="10"/>
    </row>
    <row r="5454" spans="1:4">
      <c r="A5454" s="10"/>
      <c r="B5454" s="10"/>
      <c r="C5454" s="430"/>
      <c r="D5454" s="10"/>
    </row>
    <row r="5455" spans="1:4">
      <c r="A5455" s="10"/>
      <c r="B5455" s="10"/>
      <c r="C5455" s="430"/>
      <c r="D5455" s="10"/>
    </row>
    <row r="5456" spans="1:4">
      <c r="A5456" s="10"/>
      <c r="B5456" s="10"/>
      <c r="C5456" s="430"/>
      <c r="D5456" s="10"/>
    </row>
    <row r="5457" spans="1:4">
      <c r="A5457" s="10"/>
      <c r="B5457" s="10"/>
      <c r="C5457" s="430"/>
      <c r="D5457" s="10"/>
    </row>
    <row r="5458" spans="1:4">
      <c r="A5458" s="10"/>
      <c r="B5458" s="10"/>
      <c r="C5458" s="430"/>
      <c r="D5458" s="10"/>
    </row>
    <row r="5459" spans="1:4">
      <c r="A5459" s="10"/>
      <c r="B5459" s="10"/>
      <c r="C5459" s="430"/>
      <c r="D5459" s="10"/>
    </row>
    <row r="5460" spans="1:4">
      <c r="A5460" s="10"/>
      <c r="B5460" s="10"/>
      <c r="C5460" s="430"/>
      <c r="D5460" s="10"/>
    </row>
    <row r="5461" spans="1:4">
      <c r="A5461" s="10"/>
      <c r="B5461" s="10"/>
      <c r="C5461" s="430"/>
      <c r="D5461" s="10"/>
    </row>
    <row r="5462" spans="1:4">
      <c r="A5462" s="10"/>
      <c r="B5462" s="10"/>
      <c r="C5462" s="430"/>
      <c r="D5462" s="10"/>
    </row>
    <row r="5463" spans="1:4">
      <c r="A5463" s="10"/>
      <c r="B5463" s="10"/>
      <c r="C5463" s="430"/>
      <c r="D5463" s="10"/>
    </row>
    <row r="5464" spans="1:4">
      <c r="A5464" s="10"/>
      <c r="B5464" s="10"/>
      <c r="C5464" s="430"/>
      <c r="D5464" s="10"/>
    </row>
    <row r="5465" spans="1:4">
      <c r="A5465" s="10"/>
      <c r="B5465" s="10"/>
      <c r="C5465" s="430"/>
      <c r="D5465" s="10"/>
    </row>
    <row r="5466" spans="1:4">
      <c r="A5466" s="10"/>
      <c r="B5466" s="10"/>
      <c r="C5466" s="430"/>
      <c r="D5466" s="10"/>
    </row>
    <row r="5467" spans="1:4">
      <c r="A5467" s="10"/>
      <c r="B5467" s="10"/>
      <c r="C5467" s="430"/>
      <c r="D5467" s="10"/>
    </row>
    <row r="5468" spans="1:4">
      <c r="A5468" s="10"/>
      <c r="B5468" s="10"/>
      <c r="C5468" s="430"/>
      <c r="D5468" s="10"/>
    </row>
    <row r="5469" spans="1:4">
      <c r="A5469" s="10"/>
      <c r="B5469" s="10"/>
      <c r="C5469" s="430"/>
      <c r="D5469" s="10"/>
    </row>
    <row r="5470" spans="1:4">
      <c r="A5470" s="10"/>
      <c r="B5470" s="10"/>
      <c r="C5470" s="430"/>
      <c r="D5470" s="10"/>
    </row>
    <row r="5471" spans="1:4">
      <c r="A5471" s="10"/>
      <c r="B5471" s="10"/>
      <c r="C5471" s="430"/>
      <c r="D5471" s="10"/>
    </row>
    <row r="5472" spans="1:4">
      <c r="A5472" s="10"/>
      <c r="B5472" s="10"/>
      <c r="C5472" s="430"/>
      <c r="D5472" s="10"/>
    </row>
    <row r="5473" spans="1:4">
      <c r="A5473" s="10"/>
      <c r="B5473" s="10"/>
      <c r="C5473" s="430"/>
      <c r="D5473" s="10"/>
    </row>
    <row r="5474" spans="1:4">
      <c r="A5474" s="10"/>
      <c r="B5474" s="10"/>
      <c r="C5474" s="430"/>
      <c r="D5474" s="10"/>
    </row>
    <row r="5475" spans="1:4">
      <c r="A5475" s="10"/>
      <c r="B5475" s="10"/>
      <c r="C5475" s="430"/>
      <c r="D5475" s="10"/>
    </row>
    <row r="5476" spans="1:4">
      <c r="A5476" s="10"/>
      <c r="B5476" s="10"/>
      <c r="C5476" s="430"/>
      <c r="D5476" s="10"/>
    </row>
    <row r="5477" spans="1:4">
      <c r="A5477" s="10"/>
      <c r="B5477" s="10"/>
      <c r="C5477" s="430"/>
      <c r="D5477" s="10"/>
    </row>
    <row r="5478" spans="1:4">
      <c r="A5478" s="10"/>
      <c r="B5478" s="10"/>
      <c r="C5478" s="430"/>
      <c r="D5478" s="10"/>
    </row>
    <row r="5479" spans="1:4">
      <c r="A5479" s="10"/>
      <c r="B5479" s="10"/>
      <c r="C5479" s="430"/>
      <c r="D5479" s="10"/>
    </row>
    <row r="5480" spans="1:4">
      <c r="A5480" s="10"/>
      <c r="B5480" s="10"/>
      <c r="C5480" s="430"/>
      <c r="D5480" s="10"/>
    </row>
    <row r="5481" spans="1:4">
      <c r="A5481" s="10"/>
      <c r="B5481" s="10"/>
      <c r="C5481" s="430"/>
      <c r="D5481" s="10"/>
    </row>
    <row r="5482" spans="1:4">
      <c r="A5482" s="10"/>
      <c r="B5482" s="10"/>
      <c r="C5482" s="430"/>
      <c r="D5482" s="10"/>
    </row>
    <row r="5483" spans="1:4">
      <c r="A5483" s="10"/>
      <c r="B5483" s="10"/>
      <c r="C5483" s="430"/>
      <c r="D5483" s="10"/>
    </row>
    <row r="5484" spans="1:4">
      <c r="A5484" s="10"/>
      <c r="B5484" s="10"/>
      <c r="C5484" s="430"/>
      <c r="D5484" s="10"/>
    </row>
    <row r="5485" spans="1:4">
      <c r="A5485" s="10"/>
      <c r="B5485" s="10"/>
      <c r="C5485" s="430"/>
      <c r="D5485" s="10"/>
    </row>
    <row r="5486" spans="1:4">
      <c r="A5486" s="10"/>
      <c r="B5486" s="10"/>
      <c r="C5486" s="430"/>
      <c r="D5486" s="10"/>
    </row>
    <row r="5487" spans="1:4">
      <c r="A5487" s="10"/>
      <c r="B5487" s="10"/>
      <c r="C5487" s="430"/>
      <c r="D5487" s="10"/>
    </row>
    <row r="5488" spans="1:4">
      <c r="A5488" s="10"/>
      <c r="B5488" s="10"/>
      <c r="C5488" s="430"/>
      <c r="D5488" s="10"/>
    </row>
    <row r="5489" spans="1:4">
      <c r="A5489" s="10"/>
      <c r="B5489" s="10"/>
      <c r="C5489" s="430"/>
      <c r="D5489" s="10"/>
    </row>
    <row r="5490" spans="1:4">
      <c r="A5490" s="10"/>
      <c r="B5490" s="10"/>
      <c r="C5490" s="430"/>
      <c r="D5490" s="10"/>
    </row>
    <row r="5491" spans="1:4">
      <c r="A5491" s="10"/>
      <c r="B5491" s="10"/>
      <c r="C5491" s="430"/>
      <c r="D5491" s="10"/>
    </row>
    <row r="5492" spans="1:4">
      <c r="A5492" s="10"/>
      <c r="B5492" s="10"/>
      <c r="C5492" s="430"/>
      <c r="D5492" s="10"/>
    </row>
    <row r="5493" spans="1:4">
      <c r="A5493" s="10"/>
      <c r="B5493" s="10"/>
      <c r="C5493" s="430"/>
      <c r="D5493" s="10"/>
    </row>
    <row r="5494" spans="1:4">
      <c r="A5494" s="10"/>
      <c r="B5494" s="10"/>
      <c r="C5494" s="430"/>
      <c r="D5494" s="10"/>
    </row>
    <row r="5495" spans="1:4">
      <c r="A5495" s="10"/>
      <c r="B5495" s="10"/>
      <c r="C5495" s="430"/>
      <c r="D5495" s="10"/>
    </row>
    <row r="5496" spans="1:4">
      <c r="A5496" s="10"/>
      <c r="B5496" s="10"/>
      <c r="C5496" s="430"/>
      <c r="D5496" s="10"/>
    </row>
    <row r="5497" spans="1:4">
      <c r="A5497" s="10"/>
      <c r="B5497" s="10"/>
      <c r="C5497" s="430"/>
      <c r="D5497" s="10"/>
    </row>
    <row r="5498" spans="1:4">
      <c r="A5498" s="10"/>
      <c r="B5498" s="10"/>
      <c r="C5498" s="430"/>
      <c r="D5498" s="10"/>
    </row>
    <row r="5499" spans="1:4">
      <c r="A5499" s="10"/>
      <c r="B5499" s="10"/>
      <c r="C5499" s="430"/>
      <c r="D5499" s="10"/>
    </row>
    <row r="5500" spans="1:4">
      <c r="A5500" s="10"/>
      <c r="B5500" s="10"/>
      <c r="C5500" s="430"/>
      <c r="D5500" s="10"/>
    </row>
    <row r="5501" spans="1:4">
      <c r="A5501" s="10"/>
      <c r="B5501" s="10"/>
      <c r="C5501" s="430"/>
      <c r="D5501" s="10"/>
    </row>
    <row r="5502" spans="1:4">
      <c r="A5502" s="10"/>
      <c r="B5502" s="10"/>
      <c r="C5502" s="430"/>
      <c r="D5502" s="10"/>
    </row>
    <row r="5503" spans="1:4">
      <c r="A5503" s="10"/>
      <c r="B5503" s="10"/>
      <c r="C5503" s="430"/>
      <c r="D5503" s="10"/>
    </row>
    <row r="5504" spans="1:4">
      <c r="A5504" s="10"/>
      <c r="B5504" s="10"/>
      <c r="C5504" s="430"/>
      <c r="D5504" s="10"/>
    </row>
    <row r="5505" spans="1:4">
      <c r="A5505" s="10"/>
      <c r="B5505" s="10"/>
      <c r="C5505" s="430"/>
      <c r="D5505" s="10"/>
    </row>
    <row r="5506" spans="1:4">
      <c r="A5506" s="10"/>
      <c r="B5506" s="10"/>
      <c r="C5506" s="430"/>
      <c r="D5506" s="10"/>
    </row>
    <row r="5507" spans="1:4">
      <c r="A5507" s="10"/>
      <c r="B5507" s="10"/>
      <c r="C5507" s="430"/>
      <c r="D5507" s="10"/>
    </row>
    <row r="5508" spans="1:4">
      <c r="A5508" s="10"/>
      <c r="B5508" s="10"/>
      <c r="C5508" s="430"/>
      <c r="D5508" s="10"/>
    </row>
    <row r="5509" spans="1:4">
      <c r="A5509" s="10"/>
      <c r="B5509" s="10"/>
      <c r="C5509" s="430"/>
      <c r="D5509" s="10"/>
    </row>
    <row r="5510" spans="1:4">
      <c r="A5510" s="10"/>
      <c r="B5510" s="10"/>
      <c r="C5510" s="430"/>
      <c r="D5510" s="10"/>
    </row>
    <row r="5511" spans="1:4">
      <c r="A5511" s="10"/>
      <c r="B5511" s="10"/>
      <c r="C5511" s="430"/>
      <c r="D5511" s="10"/>
    </row>
    <row r="5512" spans="1:4">
      <c r="A5512" s="10"/>
      <c r="B5512" s="10"/>
      <c r="C5512" s="430"/>
      <c r="D5512" s="10"/>
    </row>
    <row r="5513" spans="1:4">
      <c r="A5513" s="10"/>
      <c r="B5513" s="10"/>
      <c r="C5513" s="430"/>
      <c r="D5513" s="10"/>
    </row>
    <row r="5514" spans="1:4">
      <c r="A5514" s="10"/>
      <c r="B5514" s="10"/>
      <c r="C5514" s="430"/>
      <c r="D5514" s="10"/>
    </row>
    <row r="5515" spans="1:4">
      <c r="A5515" s="10"/>
      <c r="B5515" s="10"/>
      <c r="C5515" s="430"/>
      <c r="D5515" s="10"/>
    </row>
    <row r="5516" spans="1:4">
      <c r="A5516" s="10"/>
      <c r="B5516" s="10"/>
      <c r="C5516" s="430"/>
      <c r="D5516" s="10"/>
    </row>
    <row r="5517" spans="1:4">
      <c r="A5517" s="10"/>
      <c r="B5517" s="10"/>
      <c r="C5517" s="430"/>
      <c r="D5517" s="10"/>
    </row>
    <row r="5518" spans="1:4">
      <c r="A5518" s="10"/>
      <c r="B5518" s="10"/>
      <c r="C5518" s="430"/>
      <c r="D5518" s="10"/>
    </row>
    <row r="5519" spans="1:4">
      <c r="A5519" s="10"/>
      <c r="B5519" s="10"/>
      <c r="C5519" s="430"/>
      <c r="D5519" s="10"/>
    </row>
    <row r="5520" spans="1:4">
      <c r="A5520" s="10"/>
      <c r="B5520" s="10"/>
      <c r="C5520" s="430"/>
      <c r="D5520" s="10"/>
    </row>
    <row r="5521" spans="1:4">
      <c r="A5521" s="10"/>
      <c r="B5521" s="10"/>
      <c r="C5521" s="430"/>
      <c r="D5521" s="10"/>
    </row>
    <row r="5522" spans="1:4">
      <c r="A5522" s="10"/>
      <c r="B5522" s="10"/>
      <c r="C5522" s="430"/>
      <c r="D5522" s="10"/>
    </row>
    <row r="5523" spans="1:4">
      <c r="A5523" s="10"/>
      <c r="B5523" s="10"/>
      <c r="C5523" s="430"/>
      <c r="D5523" s="10"/>
    </row>
    <row r="5524" spans="1:4">
      <c r="A5524" s="10"/>
      <c r="B5524" s="10"/>
      <c r="C5524" s="430"/>
      <c r="D5524" s="10"/>
    </row>
    <row r="5525" spans="1:4">
      <c r="A5525" s="10"/>
      <c r="B5525" s="10"/>
      <c r="C5525" s="430"/>
      <c r="D5525" s="10"/>
    </row>
    <row r="5526" spans="1:4">
      <c r="A5526" s="10"/>
      <c r="B5526" s="10"/>
      <c r="C5526" s="430"/>
      <c r="D5526" s="10"/>
    </row>
    <row r="5527" spans="1:4">
      <c r="A5527" s="10"/>
      <c r="B5527" s="10"/>
      <c r="C5527" s="430"/>
      <c r="D5527" s="10"/>
    </row>
    <row r="5528" spans="1:4">
      <c r="A5528" s="10"/>
      <c r="B5528" s="10"/>
      <c r="C5528" s="430"/>
      <c r="D5528" s="10"/>
    </row>
    <row r="5529" spans="1:4">
      <c r="A5529" s="10"/>
      <c r="B5529" s="10"/>
      <c r="C5529" s="430"/>
      <c r="D5529" s="10"/>
    </row>
    <row r="5530" spans="1:4">
      <c r="A5530" s="10"/>
      <c r="B5530" s="10"/>
      <c r="C5530" s="430"/>
      <c r="D5530" s="10"/>
    </row>
    <row r="5531" spans="1:4">
      <c r="A5531" s="10"/>
      <c r="B5531" s="10"/>
      <c r="C5531" s="430"/>
      <c r="D5531" s="10"/>
    </row>
    <row r="5532" spans="1:4">
      <c r="A5532" s="10"/>
      <c r="B5532" s="10"/>
      <c r="C5532" s="430"/>
      <c r="D5532" s="10"/>
    </row>
    <row r="5533" spans="1:4">
      <c r="A5533" s="10"/>
      <c r="B5533" s="10"/>
      <c r="C5533" s="430"/>
      <c r="D5533" s="10"/>
    </row>
    <row r="5534" spans="1:4">
      <c r="A5534" s="10"/>
      <c r="B5534" s="10"/>
      <c r="C5534" s="430"/>
      <c r="D5534" s="10"/>
    </row>
    <row r="5535" spans="1:4">
      <c r="A5535" s="10"/>
      <c r="B5535" s="10"/>
      <c r="C5535" s="430"/>
      <c r="D5535" s="10"/>
    </row>
    <row r="5536" spans="1:4">
      <c r="A5536" s="10"/>
      <c r="B5536" s="10"/>
      <c r="C5536" s="430"/>
      <c r="D5536" s="10"/>
    </row>
    <row r="5537" spans="1:4">
      <c r="A5537" s="10"/>
      <c r="B5537" s="10"/>
      <c r="C5537" s="430"/>
      <c r="D5537" s="10"/>
    </row>
    <row r="5538" spans="1:4">
      <c r="A5538" s="10"/>
      <c r="B5538" s="10"/>
      <c r="C5538" s="430"/>
      <c r="D5538" s="10"/>
    </row>
    <row r="5539" spans="1:4">
      <c r="A5539" s="10"/>
      <c r="B5539" s="10"/>
      <c r="C5539" s="430"/>
      <c r="D5539" s="10"/>
    </row>
    <row r="5540" spans="1:4">
      <c r="A5540" s="10"/>
      <c r="B5540" s="10"/>
      <c r="C5540" s="430"/>
      <c r="D5540" s="10"/>
    </row>
    <row r="5541" spans="1:4">
      <c r="A5541" s="10"/>
      <c r="B5541" s="10"/>
      <c r="C5541" s="430"/>
      <c r="D5541" s="10"/>
    </row>
    <row r="5542" spans="1:4">
      <c r="A5542" s="10"/>
      <c r="B5542" s="10"/>
      <c r="C5542" s="430"/>
      <c r="D5542" s="10"/>
    </row>
    <row r="5543" spans="1:4">
      <c r="A5543" s="10"/>
      <c r="B5543" s="10"/>
      <c r="C5543" s="430"/>
      <c r="D5543" s="10"/>
    </row>
    <row r="5544" spans="1:4">
      <c r="A5544" s="10"/>
      <c r="B5544" s="10"/>
      <c r="C5544" s="430"/>
      <c r="D5544" s="10"/>
    </row>
    <row r="5545" spans="1:4">
      <c r="A5545" s="10"/>
      <c r="B5545" s="10"/>
      <c r="C5545" s="430"/>
      <c r="D5545" s="10"/>
    </row>
    <row r="5546" spans="1:4">
      <c r="A5546" s="10"/>
      <c r="B5546" s="10"/>
      <c r="C5546" s="430"/>
      <c r="D5546" s="10"/>
    </row>
    <row r="5547" spans="1:4">
      <c r="A5547" s="10"/>
      <c r="B5547" s="10"/>
      <c r="C5547" s="430"/>
      <c r="D5547" s="10"/>
    </row>
    <row r="5548" spans="1:4">
      <c r="A5548" s="10"/>
      <c r="B5548" s="10"/>
      <c r="C5548" s="430"/>
      <c r="D5548" s="10"/>
    </row>
    <row r="5549" spans="1:4">
      <c r="A5549" s="10"/>
      <c r="B5549" s="10"/>
      <c r="C5549" s="430"/>
      <c r="D5549" s="10"/>
    </row>
    <row r="5550" spans="1:4">
      <c r="A5550" s="10"/>
      <c r="B5550" s="10"/>
      <c r="C5550" s="430"/>
      <c r="D5550" s="10"/>
    </row>
    <row r="5551" spans="1:4">
      <c r="A5551" s="10"/>
      <c r="B5551" s="10"/>
      <c r="C5551" s="430"/>
      <c r="D5551" s="10"/>
    </row>
    <row r="5552" spans="1:4">
      <c r="A5552" s="10"/>
      <c r="B5552" s="10"/>
      <c r="C5552" s="430"/>
      <c r="D5552" s="10"/>
    </row>
    <row r="5553" spans="1:4">
      <c r="A5553" s="10"/>
      <c r="B5553" s="10"/>
      <c r="C5553" s="430"/>
      <c r="D5553" s="10"/>
    </row>
    <row r="5554" spans="1:4">
      <c r="A5554" s="10"/>
      <c r="B5554" s="10"/>
      <c r="C5554" s="430"/>
      <c r="D5554" s="10"/>
    </row>
    <row r="5555" spans="1:4">
      <c r="A5555" s="10"/>
      <c r="B5555" s="10"/>
      <c r="C5555" s="430"/>
      <c r="D5555" s="10"/>
    </row>
    <row r="5556" spans="1:4">
      <c r="A5556" s="10"/>
      <c r="B5556" s="10"/>
      <c r="C5556" s="430"/>
      <c r="D5556" s="10"/>
    </row>
    <row r="5557" spans="1:4">
      <c r="A5557" s="10"/>
      <c r="B5557" s="10"/>
      <c r="C5557" s="430"/>
      <c r="D5557" s="10"/>
    </row>
    <row r="5558" spans="1:4">
      <c r="A5558" s="10"/>
      <c r="B5558" s="10"/>
      <c r="C5558" s="430"/>
      <c r="D5558" s="10"/>
    </row>
    <row r="5559" spans="1:4">
      <c r="A5559" s="10"/>
      <c r="B5559" s="10"/>
      <c r="C5559" s="430"/>
      <c r="D5559" s="10"/>
    </row>
    <row r="5560" spans="1:4">
      <c r="A5560" s="10"/>
      <c r="B5560" s="10"/>
      <c r="C5560" s="430"/>
      <c r="D5560" s="10"/>
    </row>
    <row r="5561" spans="1:4">
      <c r="A5561" s="10"/>
      <c r="B5561" s="10"/>
      <c r="C5561" s="430"/>
      <c r="D5561" s="10"/>
    </row>
    <row r="5562" spans="1:4">
      <c r="A5562" s="10"/>
      <c r="B5562" s="10"/>
      <c r="C5562" s="430"/>
      <c r="D5562" s="10"/>
    </row>
    <row r="5563" spans="1:4">
      <c r="A5563" s="10"/>
      <c r="B5563" s="10"/>
      <c r="C5563" s="430"/>
      <c r="D5563" s="10"/>
    </row>
    <row r="5564" spans="1:4">
      <c r="A5564" s="10"/>
      <c r="B5564" s="10"/>
      <c r="C5564" s="430"/>
      <c r="D5564" s="10"/>
    </row>
    <row r="5565" spans="1:4">
      <c r="A5565" s="10"/>
      <c r="B5565" s="10"/>
      <c r="C5565" s="430"/>
      <c r="D5565" s="10"/>
    </row>
    <row r="5566" spans="1:4">
      <c r="A5566" s="10"/>
      <c r="B5566" s="10"/>
      <c r="C5566" s="430"/>
      <c r="D5566" s="10"/>
    </row>
    <row r="5567" spans="1:4">
      <c r="A5567" s="10"/>
      <c r="B5567" s="10"/>
      <c r="C5567" s="430"/>
      <c r="D5567" s="10"/>
    </row>
    <row r="5568" spans="1:4">
      <c r="A5568" s="10"/>
      <c r="B5568" s="10"/>
      <c r="C5568" s="430"/>
      <c r="D5568" s="10"/>
    </row>
    <row r="5569" spans="1:4">
      <c r="A5569" s="10"/>
      <c r="B5569" s="10"/>
      <c r="C5569" s="430"/>
      <c r="D5569" s="10"/>
    </row>
    <row r="5570" spans="1:4">
      <c r="A5570" s="10"/>
      <c r="B5570" s="10"/>
      <c r="C5570" s="430"/>
      <c r="D5570" s="10"/>
    </row>
    <row r="5571" spans="1:4">
      <c r="A5571" s="10"/>
      <c r="B5571" s="10"/>
      <c r="C5571" s="430"/>
      <c r="D5571" s="10"/>
    </row>
    <row r="5572" spans="1:4">
      <c r="A5572" s="10"/>
      <c r="B5572" s="10"/>
      <c r="C5572" s="430"/>
      <c r="D5572" s="10"/>
    </row>
    <row r="5573" spans="1:4">
      <c r="A5573" s="10"/>
      <c r="B5573" s="10"/>
      <c r="C5573" s="430"/>
      <c r="D5573" s="10"/>
    </row>
    <row r="5574" spans="1:4">
      <c r="A5574" s="10"/>
      <c r="B5574" s="10"/>
      <c r="C5574" s="430"/>
      <c r="D5574" s="10"/>
    </row>
    <row r="5575" spans="1:4">
      <c r="A5575" s="10"/>
      <c r="B5575" s="10"/>
      <c r="C5575" s="430"/>
      <c r="D5575" s="10"/>
    </row>
    <row r="5576" spans="1:4">
      <c r="A5576" s="10"/>
      <c r="B5576" s="10"/>
      <c r="C5576" s="430"/>
      <c r="D5576" s="10"/>
    </row>
    <row r="5577" spans="1:4">
      <c r="A5577" s="10"/>
      <c r="B5577" s="10"/>
      <c r="C5577" s="430"/>
      <c r="D5577" s="10"/>
    </row>
    <row r="5578" spans="1:4">
      <c r="A5578" s="10"/>
      <c r="B5578" s="10"/>
      <c r="C5578" s="430"/>
      <c r="D5578" s="10"/>
    </row>
    <row r="5579" spans="1:4">
      <c r="A5579" s="10"/>
      <c r="B5579" s="10"/>
      <c r="C5579" s="430"/>
      <c r="D5579" s="10"/>
    </row>
    <row r="5580" spans="1:4">
      <c r="A5580" s="10"/>
      <c r="B5580" s="10"/>
      <c r="C5580" s="430"/>
      <c r="D5580" s="10"/>
    </row>
    <row r="5581" spans="1:4">
      <c r="A5581" s="10"/>
      <c r="B5581" s="10"/>
      <c r="C5581" s="430"/>
      <c r="D5581" s="10"/>
    </row>
    <row r="5582" spans="1:4">
      <c r="A5582" s="10"/>
      <c r="B5582" s="10"/>
      <c r="C5582" s="430"/>
      <c r="D5582" s="10"/>
    </row>
    <row r="5583" spans="1:4">
      <c r="A5583" s="10"/>
      <c r="B5583" s="10"/>
      <c r="C5583" s="430"/>
      <c r="D5583" s="10"/>
    </row>
    <row r="5584" spans="1:4">
      <c r="A5584" s="10"/>
      <c r="B5584" s="10"/>
      <c r="C5584" s="430"/>
      <c r="D5584" s="10"/>
    </row>
    <row r="5585" spans="1:4">
      <c r="A5585" s="10"/>
      <c r="B5585" s="10"/>
      <c r="C5585" s="430"/>
      <c r="D5585" s="10"/>
    </row>
    <row r="5586" spans="1:4">
      <c r="A5586" s="10"/>
      <c r="B5586" s="10"/>
      <c r="C5586" s="430"/>
      <c r="D5586" s="10"/>
    </row>
    <row r="5587" spans="1:4">
      <c r="A5587" s="10"/>
      <c r="B5587" s="10"/>
      <c r="C5587" s="430"/>
      <c r="D5587" s="10"/>
    </row>
    <row r="5588" spans="1:4">
      <c r="A5588" s="10"/>
      <c r="B5588" s="10"/>
      <c r="C5588" s="430"/>
      <c r="D5588" s="10"/>
    </row>
    <row r="5589" spans="1:4">
      <c r="A5589" s="10"/>
      <c r="B5589" s="10"/>
      <c r="C5589" s="430"/>
      <c r="D5589" s="10"/>
    </row>
    <row r="5590" spans="1:4">
      <c r="A5590" s="10"/>
      <c r="B5590" s="10"/>
      <c r="C5590" s="430"/>
      <c r="D5590" s="10"/>
    </row>
    <row r="5591" spans="1:4">
      <c r="A5591" s="10"/>
      <c r="B5591" s="10"/>
      <c r="C5591" s="430"/>
      <c r="D5591" s="10"/>
    </row>
    <row r="5592" spans="1:4">
      <c r="A5592" s="10"/>
      <c r="B5592" s="10"/>
      <c r="C5592" s="430"/>
      <c r="D5592" s="10"/>
    </row>
    <row r="5593" spans="1:4">
      <c r="A5593" s="10"/>
      <c r="B5593" s="10"/>
      <c r="C5593" s="430"/>
      <c r="D5593" s="10"/>
    </row>
    <row r="5594" spans="1:4">
      <c r="A5594" s="10"/>
      <c r="B5594" s="10"/>
      <c r="C5594" s="430"/>
      <c r="D5594" s="10"/>
    </row>
    <row r="5595" spans="1:4">
      <c r="A5595" s="10"/>
      <c r="B5595" s="10"/>
      <c r="C5595" s="430"/>
      <c r="D5595" s="10"/>
    </row>
    <row r="5596" spans="1:4">
      <c r="A5596" s="10"/>
      <c r="B5596" s="10"/>
      <c r="C5596" s="430"/>
      <c r="D5596" s="10"/>
    </row>
    <row r="5597" spans="1:4">
      <c r="A5597" s="10"/>
      <c r="B5597" s="10"/>
      <c r="C5597" s="430"/>
      <c r="D5597" s="10"/>
    </row>
    <row r="5598" spans="1:4">
      <c r="A5598" s="10"/>
      <c r="B5598" s="10"/>
      <c r="C5598" s="430"/>
      <c r="D5598" s="10"/>
    </row>
    <row r="5599" spans="1:4">
      <c r="A5599" s="10"/>
      <c r="B5599" s="10"/>
      <c r="C5599" s="430"/>
      <c r="D5599" s="10"/>
    </row>
    <row r="5600" spans="1:4">
      <c r="A5600" s="10"/>
      <c r="B5600" s="10"/>
      <c r="C5600" s="430"/>
      <c r="D5600" s="10"/>
    </row>
    <row r="5601" spans="1:4">
      <c r="A5601" s="10"/>
      <c r="B5601" s="10"/>
      <c r="C5601" s="430"/>
      <c r="D5601" s="10"/>
    </row>
    <row r="5602" spans="1:4">
      <c r="A5602" s="10"/>
      <c r="B5602" s="10"/>
      <c r="C5602" s="430"/>
      <c r="D5602" s="10"/>
    </row>
    <row r="5603" spans="1:4">
      <c r="A5603" s="10"/>
      <c r="B5603" s="10"/>
      <c r="C5603" s="430"/>
      <c r="D5603" s="10"/>
    </row>
    <row r="5604" spans="1:4">
      <c r="A5604" s="10"/>
      <c r="B5604" s="10"/>
      <c r="C5604" s="430"/>
      <c r="D5604" s="10"/>
    </row>
    <row r="5605" spans="1:4">
      <c r="A5605" s="10"/>
      <c r="B5605" s="10"/>
      <c r="C5605" s="430"/>
      <c r="D5605" s="10"/>
    </row>
    <row r="5606" spans="1:4">
      <c r="A5606" s="10"/>
      <c r="B5606" s="10"/>
      <c r="C5606" s="430"/>
      <c r="D5606" s="10"/>
    </row>
    <row r="5607" spans="1:4">
      <c r="A5607" s="10"/>
      <c r="B5607" s="10"/>
      <c r="C5607" s="430"/>
      <c r="D5607" s="10"/>
    </row>
    <row r="5608" spans="1:4">
      <c r="A5608" s="10"/>
      <c r="B5608" s="10"/>
      <c r="C5608" s="430"/>
      <c r="D5608" s="10"/>
    </row>
    <row r="5609" spans="1:4">
      <c r="A5609" s="10"/>
      <c r="B5609" s="10"/>
      <c r="C5609" s="430"/>
      <c r="D5609" s="10"/>
    </row>
    <row r="5610" spans="1:4">
      <c r="A5610" s="10"/>
      <c r="B5610" s="10"/>
      <c r="C5610" s="430"/>
      <c r="D5610" s="10"/>
    </row>
    <row r="5611" spans="1:4">
      <c r="A5611" s="10"/>
      <c r="B5611" s="10"/>
      <c r="C5611" s="430"/>
      <c r="D5611" s="10"/>
    </row>
    <row r="5612" spans="1:4">
      <c r="A5612" s="10"/>
      <c r="B5612" s="10"/>
      <c r="C5612" s="430"/>
      <c r="D5612" s="10"/>
    </row>
    <row r="5613" spans="1:4">
      <c r="A5613" s="10"/>
      <c r="B5613" s="10"/>
      <c r="C5613" s="430"/>
      <c r="D5613" s="10"/>
    </row>
    <row r="5614" spans="1:4">
      <c r="A5614" s="10"/>
      <c r="B5614" s="10"/>
      <c r="C5614" s="430"/>
      <c r="D5614" s="10"/>
    </row>
    <row r="5615" spans="1:4">
      <c r="A5615" s="10"/>
      <c r="B5615" s="10"/>
      <c r="C5615" s="430"/>
      <c r="D5615" s="10"/>
    </row>
    <row r="5616" spans="1:4">
      <c r="A5616" s="10"/>
      <c r="B5616" s="10"/>
      <c r="C5616" s="430"/>
      <c r="D5616" s="10"/>
    </row>
    <row r="5617" spans="1:4">
      <c r="A5617" s="10"/>
      <c r="B5617" s="10"/>
      <c r="C5617" s="430"/>
      <c r="D5617" s="10"/>
    </row>
    <row r="5618" spans="1:4">
      <c r="A5618" s="10"/>
      <c r="B5618" s="10"/>
      <c r="C5618" s="430"/>
      <c r="D5618" s="10"/>
    </row>
    <row r="5619" spans="1:4">
      <c r="A5619" s="10"/>
      <c r="B5619" s="10"/>
      <c r="C5619" s="430"/>
      <c r="D5619" s="10"/>
    </row>
    <row r="5620" spans="1:4">
      <c r="A5620" s="10"/>
      <c r="B5620" s="10"/>
      <c r="C5620" s="430"/>
      <c r="D5620" s="10"/>
    </row>
    <row r="5621" spans="1:4">
      <c r="A5621" s="10"/>
      <c r="B5621" s="10"/>
      <c r="C5621" s="430"/>
      <c r="D5621" s="10"/>
    </row>
    <row r="5622" spans="1:4">
      <c r="A5622" s="10"/>
      <c r="B5622" s="10"/>
      <c r="C5622" s="430"/>
      <c r="D5622" s="10"/>
    </row>
    <row r="5623" spans="1:4">
      <c r="A5623" s="10"/>
      <c r="B5623" s="10"/>
      <c r="C5623" s="430"/>
      <c r="D5623" s="10"/>
    </row>
    <row r="5624" spans="1:4">
      <c r="A5624" s="10"/>
      <c r="B5624" s="10"/>
      <c r="C5624" s="430"/>
      <c r="D5624" s="10"/>
    </row>
    <row r="5625" spans="1:4">
      <c r="A5625" s="10"/>
      <c r="B5625" s="10"/>
      <c r="C5625" s="430"/>
      <c r="D5625" s="10"/>
    </row>
    <row r="5626" spans="1:4">
      <c r="A5626" s="10"/>
      <c r="B5626" s="10"/>
      <c r="C5626" s="430"/>
      <c r="D5626" s="10"/>
    </row>
    <row r="5627" spans="1:4">
      <c r="A5627" s="10"/>
      <c r="B5627" s="10"/>
      <c r="C5627" s="430"/>
      <c r="D5627" s="10"/>
    </row>
    <row r="5628" spans="1:4">
      <c r="A5628" s="10"/>
      <c r="B5628" s="10"/>
      <c r="C5628" s="430"/>
      <c r="D5628" s="10"/>
    </row>
    <row r="5629" spans="1:4">
      <c r="A5629" s="10"/>
      <c r="B5629" s="10"/>
      <c r="C5629" s="430"/>
      <c r="D5629" s="10"/>
    </row>
    <row r="5630" spans="1:4">
      <c r="A5630" s="10"/>
      <c r="B5630" s="10"/>
      <c r="C5630" s="430"/>
      <c r="D5630" s="10"/>
    </row>
    <row r="5631" spans="1:4">
      <c r="A5631" s="10"/>
      <c r="B5631" s="10"/>
      <c r="C5631" s="430"/>
      <c r="D5631" s="10"/>
    </row>
    <row r="5632" spans="1:4">
      <c r="A5632" s="10"/>
      <c r="B5632" s="10"/>
      <c r="C5632" s="430"/>
      <c r="D5632" s="10"/>
    </row>
    <row r="5633" spans="1:4">
      <c r="A5633" s="10"/>
      <c r="B5633" s="10"/>
      <c r="C5633" s="430"/>
      <c r="D5633" s="10"/>
    </row>
    <row r="5634" spans="1:4">
      <c r="A5634" s="10"/>
      <c r="B5634" s="10"/>
      <c r="C5634" s="430"/>
      <c r="D5634" s="10"/>
    </row>
    <row r="5635" spans="1:4">
      <c r="A5635" s="10"/>
      <c r="B5635" s="10"/>
      <c r="C5635" s="430"/>
      <c r="D5635" s="10"/>
    </row>
    <row r="5636" spans="1:4">
      <c r="A5636" s="10"/>
      <c r="B5636" s="10"/>
      <c r="C5636" s="430"/>
      <c r="D5636" s="10"/>
    </row>
    <row r="5637" spans="1:4">
      <c r="A5637" s="10"/>
      <c r="B5637" s="10"/>
      <c r="C5637" s="430"/>
      <c r="D5637" s="10"/>
    </row>
    <row r="5638" spans="1:4">
      <c r="A5638" s="10"/>
      <c r="B5638" s="10"/>
      <c r="C5638" s="430"/>
      <c r="D5638" s="10"/>
    </row>
    <row r="5639" spans="1:4">
      <c r="A5639" s="10"/>
      <c r="B5639" s="10"/>
      <c r="C5639" s="430"/>
      <c r="D5639" s="10"/>
    </row>
    <row r="5640" spans="1:4">
      <c r="A5640" s="10"/>
      <c r="B5640" s="10"/>
      <c r="C5640" s="430"/>
      <c r="D5640" s="10"/>
    </row>
    <row r="5641" spans="1:4">
      <c r="A5641" s="10"/>
      <c r="B5641" s="10"/>
      <c r="C5641" s="430"/>
      <c r="D5641" s="10"/>
    </row>
    <row r="5642" spans="1:4">
      <c r="A5642" s="10"/>
      <c r="B5642" s="10"/>
      <c r="C5642" s="430"/>
      <c r="D5642" s="10"/>
    </row>
    <row r="5643" spans="1:4">
      <c r="A5643" s="10"/>
      <c r="B5643" s="10"/>
      <c r="C5643" s="430"/>
      <c r="D5643" s="10"/>
    </row>
    <row r="5644" spans="1:4">
      <c r="A5644" s="10"/>
      <c r="B5644" s="10"/>
      <c r="C5644" s="430"/>
      <c r="D5644" s="10"/>
    </row>
    <row r="5645" spans="1:4">
      <c r="A5645" s="10"/>
      <c r="B5645" s="10"/>
      <c r="C5645" s="430"/>
      <c r="D5645" s="10"/>
    </row>
    <row r="5646" spans="1:4">
      <c r="A5646" s="10"/>
      <c r="B5646" s="10"/>
      <c r="C5646" s="430"/>
      <c r="D5646" s="10"/>
    </row>
    <row r="5647" spans="1:4">
      <c r="A5647" s="10"/>
      <c r="B5647" s="10"/>
      <c r="C5647" s="430"/>
      <c r="D5647" s="10"/>
    </row>
    <row r="5648" spans="1:4">
      <c r="A5648" s="10"/>
      <c r="B5648" s="10"/>
      <c r="C5648" s="430"/>
      <c r="D5648" s="10"/>
    </row>
    <row r="5649" spans="1:4">
      <c r="A5649" s="10"/>
      <c r="B5649" s="10"/>
      <c r="C5649" s="430"/>
      <c r="D5649" s="10"/>
    </row>
    <row r="5650" spans="1:4">
      <c r="A5650" s="10"/>
      <c r="B5650" s="10"/>
      <c r="C5650" s="430"/>
      <c r="D5650" s="10"/>
    </row>
    <row r="5651" spans="1:4">
      <c r="A5651" s="10"/>
      <c r="B5651" s="10"/>
      <c r="C5651" s="430"/>
      <c r="D5651" s="10"/>
    </row>
    <row r="5652" spans="1:4">
      <c r="A5652" s="10"/>
      <c r="B5652" s="10"/>
      <c r="C5652" s="430"/>
      <c r="D5652" s="10"/>
    </row>
    <row r="5653" spans="1:4">
      <c r="A5653" s="10"/>
      <c r="B5653" s="10"/>
      <c r="C5653" s="430"/>
      <c r="D5653" s="10"/>
    </row>
    <row r="5654" spans="1:4">
      <c r="A5654" s="10"/>
      <c r="B5654" s="10"/>
      <c r="C5654" s="430"/>
      <c r="D5654" s="10"/>
    </row>
    <row r="5655" spans="1:4">
      <c r="A5655" s="10"/>
      <c r="B5655" s="10"/>
      <c r="C5655" s="430"/>
      <c r="D5655" s="10"/>
    </row>
    <row r="5656" spans="1:4">
      <c r="A5656" s="10"/>
      <c r="B5656" s="10"/>
      <c r="C5656" s="430"/>
      <c r="D5656" s="10"/>
    </row>
    <row r="5657" spans="1:4">
      <c r="A5657" s="10"/>
      <c r="B5657" s="10"/>
      <c r="C5657" s="430"/>
      <c r="D5657" s="10"/>
    </row>
    <row r="5658" spans="1:4">
      <c r="A5658" s="10"/>
      <c r="B5658" s="10"/>
      <c r="C5658" s="430"/>
      <c r="D5658" s="10"/>
    </row>
    <row r="5659" spans="1:4">
      <c r="A5659" s="10"/>
      <c r="B5659" s="10"/>
      <c r="C5659" s="430"/>
      <c r="D5659" s="10"/>
    </row>
    <row r="5660" spans="1:4">
      <c r="A5660" s="10"/>
      <c r="B5660" s="10"/>
      <c r="C5660" s="430"/>
      <c r="D5660" s="10"/>
    </row>
    <row r="5661" spans="1:4">
      <c r="A5661" s="10"/>
      <c r="B5661" s="10"/>
      <c r="C5661" s="430"/>
      <c r="D5661" s="10"/>
    </row>
    <row r="5662" spans="1:4">
      <c r="A5662" s="10"/>
      <c r="B5662" s="10"/>
      <c r="C5662" s="430"/>
      <c r="D5662" s="10"/>
    </row>
    <row r="5663" spans="1:4">
      <c r="A5663" s="10"/>
      <c r="B5663" s="10"/>
      <c r="C5663" s="430"/>
      <c r="D5663" s="10"/>
    </row>
    <row r="5664" spans="1:4">
      <c r="A5664" s="10"/>
      <c r="B5664" s="10"/>
      <c r="C5664" s="430"/>
      <c r="D5664" s="10"/>
    </row>
    <row r="5665" spans="1:4">
      <c r="A5665" s="10"/>
      <c r="B5665" s="10"/>
      <c r="C5665" s="430"/>
      <c r="D5665" s="10"/>
    </row>
    <row r="5666" spans="1:4">
      <c r="A5666" s="10"/>
      <c r="B5666" s="10"/>
      <c r="C5666" s="430"/>
      <c r="D5666" s="10"/>
    </row>
    <row r="5667" spans="1:4">
      <c r="A5667" s="10"/>
      <c r="B5667" s="10"/>
      <c r="C5667" s="430"/>
      <c r="D5667" s="10"/>
    </row>
    <row r="5668" spans="1:4">
      <c r="A5668" s="10"/>
      <c r="B5668" s="10"/>
      <c r="C5668" s="430"/>
      <c r="D5668" s="10"/>
    </row>
    <row r="5669" spans="1:4">
      <c r="A5669" s="10"/>
      <c r="B5669" s="10"/>
      <c r="C5669" s="430"/>
      <c r="D5669" s="10"/>
    </row>
    <row r="5670" spans="1:4">
      <c r="A5670" s="10"/>
      <c r="B5670" s="10"/>
      <c r="C5670" s="430"/>
      <c r="D5670" s="10"/>
    </row>
    <row r="5671" spans="1:4">
      <c r="A5671" s="10"/>
      <c r="B5671" s="10"/>
      <c r="C5671" s="430"/>
      <c r="D5671" s="10"/>
    </row>
    <row r="5672" spans="1:4">
      <c r="A5672" s="10"/>
      <c r="B5672" s="10"/>
      <c r="C5672" s="430"/>
      <c r="D5672" s="10"/>
    </row>
    <row r="5673" spans="1:4">
      <c r="A5673" s="10"/>
      <c r="B5673" s="10"/>
      <c r="C5673" s="430"/>
      <c r="D5673" s="10"/>
    </row>
    <row r="5674" spans="1:4">
      <c r="A5674" s="10"/>
      <c r="B5674" s="10"/>
      <c r="C5674" s="430"/>
      <c r="D5674" s="10"/>
    </row>
    <row r="5675" spans="1:4">
      <c r="A5675" s="10"/>
      <c r="B5675" s="10"/>
      <c r="C5675" s="430"/>
      <c r="D5675" s="10"/>
    </row>
    <row r="5676" spans="1:4">
      <c r="A5676" s="10"/>
      <c r="B5676" s="10"/>
      <c r="C5676" s="430"/>
      <c r="D5676" s="10"/>
    </row>
    <row r="5677" spans="1:4">
      <c r="A5677" s="10"/>
      <c r="B5677" s="10"/>
      <c r="C5677" s="430"/>
      <c r="D5677" s="10"/>
    </row>
    <row r="5678" spans="1:4">
      <c r="A5678" s="10"/>
      <c r="B5678" s="10"/>
      <c r="C5678" s="430"/>
      <c r="D5678" s="10"/>
    </row>
    <row r="5679" spans="1:4">
      <c r="A5679" s="10"/>
      <c r="B5679" s="10"/>
      <c r="C5679" s="430"/>
      <c r="D5679" s="10"/>
    </row>
    <row r="5680" spans="1:4">
      <c r="A5680" s="10"/>
      <c r="B5680" s="10"/>
      <c r="C5680" s="430"/>
      <c r="D5680" s="10"/>
    </row>
    <row r="5681" spans="1:4">
      <c r="A5681" s="10"/>
      <c r="B5681" s="10"/>
      <c r="C5681" s="430"/>
      <c r="D5681" s="10"/>
    </row>
    <row r="5682" spans="1:4">
      <c r="A5682" s="10"/>
      <c r="B5682" s="10"/>
      <c r="C5682" s="430"/>
      <c r="D5682" s="10"/>
    </row>
    <row r="5683" spans="1:4">
      <c r="A5683" s="10"/>
      <c r="B5683" s="10"/>
      <c r="C5683" s="430"/>
      <c r="D5683" s="10"/>
    </row>
    <row r="5684" spans="1:4">
      <c r="A5684" s="10"/>
      <c r="B5684" s="10"/>
      <c r="C5684" s="430"/>
      <c r="D5684" s="10"/>
    </row>
    <row r="5685" spans="1:4">
      <c r="A5685" s="10"/>
      <c r="B5685" s="10"/>
      <c r="C5685" s="430"/>
      <c r="D5685" s="10"/>
    </row>
    <row r="5686" spans="1:4">
      <c r="A5686" s="10"/>
      <c r="B5686" s="10"/>
      <c r="C5686" s="430"/>
      <c r="D5686" s="10"/>
    </row>
    <row r="5687" spans="1:4">
      <c r="A5687" s="10"/>
      <c r="B5687" s="10"/>
      <c r="C5687" s="430"/>
      <c r="D5687" s="10"/>
    </row>
    <row r="5688" spans="1:4">
      <c r="A5688" s="10"/>
      <c r="B5688" s="10"/>
      <c r="C5688" s="430"/>
      <c r="D5688" s="10"/>
    </row>
    <row r="5689" spans="1:4">
      <c r="A5689" s="10"/>
      <c r="B5689" s="10"/>
      <c r="C5689" s="430"/>
      <c r="D5689" s="10"/>
    </row>
    <row r="5690" spans="1:4">
      <c r="A5690" s="10"/>
      <c r="B5690" s="10"/>
      <c r="C5690" s="430"/>
      <c r="D5690" s="10"/>
    </row>
    <row r="5691" spans="1:4">
      <c r="A5691" s="10"/>
      <c r="B5691" s="10"/>
      <c r="C5691" s="430"/>
      <c r="D5691" s="10"/>
    </row>
    <row r="5692" spans="1:4">
      <c r="A5692" s="10"/>
      <c r="B5692" s="10"/>
      <c r="C5692" s="430"/>
      <c r="D5692" s="10"/>
    </row>
    <row r="5693" spans="1:4">
      <c r="A5693" s="10"/>
      <c r="B5693" s="10"/>
      <c r="C5693" s="430"/>
      <c r="D5693" s="10"/>
    </row>
    <row r="5694" spans="1:4">
      <c r="A5694" s="10"/>
      <c r="B5694" s="10"/>
      <c r="C5694" s="430"/>
      <c r="D5694" s="10"/>
    </row>
    <row r="5695" spans="1:4">
      <c r="A5695" s="10"/>
      <c r="B5695" s="10"/>
      <c r="C5695" s="430"/>
      <c r="D5695" s="10"/>
    </row>
    <row r="5696" spans="1:4">
      <c r="A5696" s="10"/>
      <c r="B5696" s="10"/>
      <c r="C5696" s="430"/>
      <c r="D5696" s="10"/>
    </row>
    <row r="5697" spans="1:4">
      <c r="A5697" s="10"/>
      <c r="B5697" s="10"/>
      <c r="C5697" s="430"/>
      <c r="D5697" s="10"/>
    </row>
    <row r="5698" spans="1:4">
      <c r="A5698" s="10"/>
      <c r="B5698" s="10"/>
      <c r="C5698" s="430"/>
      <c r="D5698" s="10"/>
    </row>
    <row r="5699" spans="1:4">
      <c r="A5699" s="10"/>
      <c r="B5699" s="10"/>
      <c r="C5699" s="430"/>
      <c r="D5699" s="10"/>
    </row>
    <row r="5700" spans="1:4">
      <c r="A5700" s="10"/>
      <c r="B5700" s="10"/>
      <c r="C5700" s="430"/>
      <c r="D5700" s="10"/>
    </row>
    <row r="5701" spans="1:4">
      <c r="A5701" s="10"/>
      <c r="B5701" s="10"/>
      <c r="C5701" s="430"/>
      <c r="D5701" s="10"/>
    </row>
    <row r="5702" spans="1:4">
      <c r="A5702" s="10"/>
      <c r="B5702" s="10"/>
      <c r="C5702" s="430"/>
      <c r="D5702" s="10"/>
    </row>
    <row r="5703" spans="1:4">
      <c r="A5703" s="10"/>
      <c r="B5703" s="10"/>
      <c r="C5703" s="430"/>
      <c r="D5703" s="10"/>
    </row>
    <row r="5704" spans="1:4">
      <c r="A5704" s="10"/>
      <c r="B5704" s="10"/>
      <c r="C5704" s="430"/>
      <c r="D5704" s="10"/>
    </row>
    <row r="5705" spans="1:4">
      <c r="A5705" s="10"/>
      <c r="B5705" s="10"/>
      <c r="C5705" s="430"/>
      <c r="D5705" s="10"/>
    </row>
    <row r="5706" spans="1:4">
      <c r="A5706" s="10"/>
      <c r="B5706" s="10"/>
      <c r="C5706" s="430"/>
      <c r="D5706" s="10"/>
    </row>
    <row r="5707" spans="1:4">
      <c r="A5707" s="10"/>
      <c r="B5707" s="10"/>
      <c r="C5707" s="430"/>
      <c r="D5707" s="10"/>
    </row>
    <row r="5708" spans="1:4">
      <c r="A5708" s="10"/>
      <c r="B5708" s="10"/>
      <c r="C5708" s="430"/>
      <c r="D5708" s="10"/>
    </row>
    <row r="5709" spans="1:4">
      <c r="A5709" s="10"/>
      <c r="B5709" s="10"/>
      <c r="C5709" s="430"/>
      <c r="D5709" s="10"/>
    </row>
    <row r="5710" spans="1:4">
      <c r="A5710" s="10"/>
      <c r="B5710" s="10"/>
      <c r="C5710" s="430"/>
      <c r="D5710" s="10"/>
    </row>
    <row r="5711" spans="1:4">
      <c r="A5711" s="10"/>
      <c r="B5711" s="10"/>
      <c r="C5711" s="430"/>
      <c r="D5711" s="10"/>
    </row>
    <row r="5712" spans="1:4">
      <c r="A5712" s="10"/>
      <c r="B5712" s="10"/>
      <c r="C5712" s="430"/>
      <c r="D5712" s="10"/>
    </row>
    <row r="5713" spans="1:4">
      <c r="A5713" s="10"/>
      <c r="B5713" s="10"/>
      <c r="C5713" s="430"/>
      <c r="D5713" s="10"/>
    </row>
    <row r="5714" spans="1:4">
      <c r="A5714" s="10"/>
      <c r="B5714" s="10"/>
      <c r="C5714" s="430"/>
      <c r="D5714" s="10"/>
    </row>
    <row r="5715" spans="1:4">
      <c r="A5715" s="10"/>
      <c r="B5715" s="10"/>
      <c r="C5715" s="430"/>
      <c r="D5715" s="10"/>
    </row>
    <row r="5716" spans="1:4">
      <c r="A5716" s="10"/>
      <c r="B5716" s="10"/>
      <c r="C5716" s="430"/>
      <c r="D5716" s="10"/>
    </row>
    <row r="5717" spans="1:4">
      <c r="A5717" s="10"/>
      <c r="B5717" s="10"/>
      <c r="C5717" s="430"/>
      <c r="D5717" s="10"/>
    </row>
    <row r="5718" spans="1:4">
      <c r="A5718" s="10"/>
      <c r="B5718" s="10"/>
      <c r="C5718" s="430"/>
      <c r="D5718" s="10"/>
    </row>
    <row r="5719" spans="1:4">
      <c r="A5719" s="10"/>
      <c r="B5719" s="10"/>
      <c r="C5719" s="430"/>
      <c r="D5719" s="10"/>
    </row>
    <row r="5720" spans="1:4">
      <c r="A5720" s="10"/>
      <c r="B5720" s="10"/>
      <c r="C5720" s="430"/>
      <c r="D5720" s="10"/>
    </row>
    <row r="5721" spans="1:4">
      <c r="A5721" s="10"/>
      <c r="B5721" s="10"/>
      <c r="C5721" s="430"/>
      <c r="D5721" s="10"/>
    </row>
    <row r="5722" spans="1:4">
      <c r="A5722" s="10"/>
      <c r="B5722" s="10"/>
      <c r="C5722" s="430"/>
      <c r="D5722" s="10"/>
    </row>
    <row r="5723" spans="1:4">
      <c r="A5723" s="10"/>
      <c r="B5723" s="10"/>
      <c r="C5723" s="430"/>
      <c r="D5723" s="10"/>
    </row>
    <row r="5724" spans="1:4">
      <c r="A5724" s="10"/>
      <c r="B5724" s="10"/>
      <c r="C5724" s="430"/>
      <c r="D5724" s="10"/>
    </row>
    <row r="5725" spans="1:4">
      <c r="A5725" s="10"/>
      <c r="B5725" s="10"/>
      <c r="C5725" s="430"/>
      <c r="D5725" s="10"/>
    </row>
    <row r="5726" spans="1:4">
      <c r="A5726" s="10"/>
      <c r="B5726" s="10"/>
      <c r="C5726" s="430"/>
      <c r="D5726" s="10"/>
    </row>
    <row r="5727" spans="1:4">
      <c r="A5727" s="10"/>
      <c r="B5727" s="10"/>
      <c r="C5727" s="430"/>
      <c r="D5727" s="10"/>
    </row>
    <row r="5728" spans="1:4">
      <c r="A5728" s="10"/>
      <c r="B5728" s="10"/>
      <c r="C5728" s="430"/>
      <c r="D5728" s="10"/>
    </row>
    <row r="5729" spans="1:4">
      <c r="A5729" s="10"/>
      <c r="B5729" s="10"/>
      <c r="C5729" s="430"/>
      <c r="D5729" s="10"/>
    </row>
    <row r="5730" spans="1:4">
      <c r="A5730" s="10"/>
      <c r="B5730" s="10"/>
      <c r="C5730" s="430"/>
      <c r="D5730" s="10"/>
    </row>
    <row r="5731" spans="1:4">
      <c r="A5731" s="10"/>
      <c r="B5731" s="10"/>
      <c r="C5731" s="430"/>
      <c r="D5731" s="10"/>
    </row>
    <row r="5732" spans="1:4">
      <c r="A5732" s="10"/>
      <c r="B5732" s="10"/>
      <c r="C5732" s="430"/>
      <c r="D5732" s="10"/>
    </row>
    <row r="5733" spans="1:4">
      <c r="A5733" s="10"/>
      <c r="B5733" s="10"/>
      <c r="C5733" s="430"/>
      <c r="D5733" s="10"/>
    </row>
    <row r="5734" spans="1:4">
      <c r="A5734" s="10"/>
      <c r="B5734" s="10"/>
      <c r="C5734" s="430"/>
      <c r="D5734" s="10"/>
    </row>
    <row r="5735" spans="1:4">
      <c r="A5735" s="10"/>
      <c r="B5735" s="10"/>
      <c r="C5735" s="430"/>
      <c r="D5735" s="10"/>
    </row>
    <row r="5736" spans="1:4">
      <c r="A5736" s="10"/>
      <c r="B5736" s="10"/>
      <c r="C5736" s="430"/>
      <c r="D5736" s="10"/>
    </row>
    <row r="5737" spans="1:4">
      <c r="A5737" s="10"/>
      <c r="B5737" s="10"/>
      <c r="C5737" s="430"/>
      <c r="D5737" s="10"/>
    </row>
    <row r="5738" spans="1:4">
      <c r="A5738" s="10"/>
      <c r="B5738" s="10"/>
      <c r="C5738" s="430"/>
      <c r="D5738" s="10"/>
    </row>
    <row r="5739" spans="1:4">
      <c r="A5739" s="10"/>
      <c r="B5739" s="10"/>
      <c r="C5739" s="430"/>
      <c r="D5739" s="10"/>
    </row>
    <row r="5740" spans="1:4">
      <c r="A5740" s="10"/>
      <c r="B5740" s="10"/>
      <c r="C5740" s="430"/>
      <c r="D5740" s="10"/>
    </row>
    <row r="5741" spans="1:4">
      <c r="A5741" s="10"/>
      <c r="B5741" s="10"/>
      <c r="C5741" s="430"/>
      <c r="D5741" s="10"/>
    </row>
    <row r="5742" spans="1:4">
      <c r="A5742" s="10"/>
      <c r="B5742" s="10"/>
      <c r="C5742" s="430"/>
      <c r="D5742" s="10"/>
    </row>
    <row r="5743" spans="1:4">
      <c r="A5743" s="10"/>
      <c r="B5743" s="10"/>
      <c r="C5743" s="430"/>
      <c r="D5743" s="10"/>
    </row>
    <row r="5744" spans="1:4">
      <c r="A5744" s="10"/>
      <c r="B5744" s="10"/>
      <c r="C5744" s="430"/>
      <c r="D5744" s="10"/>
    </row>
    <row r="5745" spans="1:4">
      <c r="A5745" s="10"/>
      <c r="B5745" s="10"/>
      <c r="C5745" s="430"/>
      <c r="D5745" s="10"/>
    </row>
    <row r="5746" spans="1:4">
      <c r="A5746" s="10"/>
      <c r="B5746" s="10"/>
      <c r="C5746" s="430"/>
      <c r="D5746" s="10"/>
    </row>
    <row r="5747" spans="1:4">
      <c r="A5747" s="10"/>
      <c r="B5747" s="10"/>
      <c r="C5747" s="430"/>
      <c r="D5747" s="10"/>
    </row>
    <row r="5748" spans="1:4">
      <c r="A5748" s="10"/>
      <c r="B5748" s="10"/>
      <c r="C5748" s="430"/>
      <c r="D5748" s="10"/>
    </row>
    <row r="5749" spans="1:4">
      <c r="A5749" s="10"/>
      <c r="B5749" s="10"/>
      <c r="C5749" s="430"/>
      <c r="D5749" s="10"/>
    </row>
    <row r="5750" spans="1:4">
      <c r="A5750" s="10"/>
      <c r="B5750" s="10"/>
      <c r="C5750" s="430"/>
      <c r="D5750" s="10"/>
    </row>
    <row r="5751" spans="1:4">
      <c r="A5751" s="10"/>
      <c r="B5751" s="10"/>
      <c r="C5751" s="430"/>
      <c r="D5751" s="10"/>
    </row>
    <row r="5752" spans="1:4">
      <c r="A5752" s="10"/>
      <c r="B5752" s="10"/>
      <c r="C5752" s="430"/>
      <c r="D5752" s="10"/>
    </row>
    <row r="5753" spans="1:4">
      <c r="A5753" s="10"/>
      <c r="B5753" s="10"/>
      <c r="C5753" s="430"/>
      <c r="D5753" s="10"/>
    </row>
    <row r="5754" spans="1:4">
      <c r="A5754" s="10"/>
      <c r="B5754" s="10"/>
      <c r="C5754" s="430"/>
      <c r="D5754" s="10"/>
    </row>
    <row r="5755" spans="1:4">
      <c r="A5755" s="10"/>
      <c r="B5755" s="10"/>
      <c r="C5755" s="430"/>
      <c r="D5755" s="10"/>
    </row>
    <row r="5756" spans="1:4">
      <c r="A5756" s="10"/>
      <c r="B5756" s="10"/>
      <c r="C5756" s="430"/>
      <c r="D5756" s="10"/>
    </row>
    <row r="5757" spans="1:4">
      <c r="A5757" s="10"/>
      <c r="B5757" s="10"/>
      <c r="C5757" s="430"/>
      <c r="D5757" s="10"/>
    </row>
    <row r="5758" spans="1:4">
      <c r="A5758" s="10"/>
      <c r="B5758" s="10"/>
      <c r="C5758" s="430"/>
      <c r="D5758" s="10"/>
    </row>
    <row r="5759" spans="1:4">
      <c r="A5759" s="10"/>
      <c r="B5759" s="10"/>
      <c r="C5759" s="430"/>
      <c r="D5759" s="10"/>
    </row>
    <row r="5760" spans="1:4">
      <c r="A5760" s="10"/>
      <c r="B5760" s="10"/>
      <c r="C5760" s="430"/>
      <c r="D5760" s="10"/>
    </row>
    <row r="5761" spans="1:4">
      <c r="A5761" s="10"/>
      <c r="B5761" s="10"/>
      <c r="C5761" s="430"/>
      <c r="D5761" s="10"/>
    </row>
    <row r="5762" spans="1:4">
      <c r="A5762" s="10"/>
      <c r="B5762" s="10"/>
      <c r="C5762" s="430"/>
      <c r="D5762" s="10"/>
    </row>
    <row r="5763" spans="1:4">
      <c r="A5763" s="10"/>
      <c r="B5763" s="10"/>
      <c r="C5763" s="430"/>
      <c r="D5763" s="10"/>
    </row>
    <row r="5764" spans="1:4">
      <c r="A5764" s="10"/>
      <c r="B5764" s="10"/>
      <c r="C5764" s="430"/>
      <c r="D5764" s="10"/>
    </row>
    <row r="5765" spans="1:4">
      <c r="A5765" s="10"/>
      <c r="B5765" s="10"/>
      <c r="C5765" s="430"/>
      <c r="D5765" s="10"/>
    </row>
    <row r="5766" spans="1:4">
      <c r="A5766" s="10"/>
      <c r="B5766" s="10"/>
      <c r="C5766" s="430"/>
      <c r="D5766" s="10"/>
    </row>
    <row r="5767" spans="1:4">
      <c r="A5767" s="10"/>
      <c r="B5767" s="10"/>
      <c r="C5767" s="430"/>
      <c r="D5767" s="10"/>
    </row>
    <row r="5768" spans="1:4">
      <c r="A5768" s="10"/>
      <c r="B5768" s="10"/>
      <c r="C5768" s="430"/>
      <c r="D5768" s="10"/>
    </row>
    <row r="5769" spans="1:4">
      <c r="A5769" s="10"/>
      <c r="B5769" s="10"/>
      <c r="C5769" s="430"/>
      <c r="D5769" s="10"/>
    </row>
    <row r="5770" spans="1:4">
      <c r="A5770" s="10"/>
      <c r="B5770" s="10"/>
      <c r="C5770" s="430"/>
      <c r="D5770" s="10"/>
    </row>
    <row r="5771" spans="1:4">
      <c r="A5771" s="10"/>
      <c r="B5771" s="10"/>
      <c r="C5771" s="430"/>
      <c r="D5771" s="10"/>
    </row>
    <row r="5772" spans="1:4">
      <c r="A5772" s="10"/>
      <c r="B5772" s="10"/>
      <c r="C5772" s="430"/>
      <c r="D5772" s="10"/>
    </row>
    <row r="5773" spans="1:4">
      <c r="A5773" s="10"/>
      <c r="B5773" s="10"/>
      <c r="C5773" s="430"/>
      <c r="D5773" s="10"/>
    </row>
    <row r="5774" spans="1:4">
      <c r="A5774" s="10"/>
      <c r="B5774" s="10"/>
      <c r="C5774" s="430"/>
      <c r="D5774" s="10"/>
    </row>
    <row r="5775" spans="1:4">
      <c r="A5775" s="10"/>
      <c r="B5775" s="10"/>
      <c r="C5775" s="430"/>
      <c r="D5775" s="10"/>
    </row>
    <row r="5776" spans="1:4">
      <c r="A5776" s="10"/>
      <c r="B5776" s="10"/>
      <c r="C5776" s="430"/>
      <c r="D5776" s="10"/>
    </row>
    <row r="5777" spans="1:4">
      <c r="A5777" s="10"/>
      <c r="B5777" s="10"/>
      <c r="C5777" s="430"/>
      <c r="D5777" s="10"/>
    </row>
    <row r="5778" spans="1:4">
      <c r="A5778" s="10"/>
      <c r="B5778" s="10"/>
      <c r="C5778" s="430"/>
      <c r="D5778" s="10"/>
    </row>
    <row r="5779" spans="1:4">
      <c r="A5779" s="10"/>
      <c r="B5779" s="10"/>
      <c r="C5779" s="430"/>
      <c r="D5779" s="10"/>
    </row>
    <row r="5780" spans="1:4">
      <c r="A5780" s="10"/>
      <c r="B5780" s="10"/>
      <c r="C5780" s="430"/>
      <c r="D5780" s="10"/>
    </row>
    <row r="5781" spans="1:4">
      <c r="A5781" s="10"/>
      <c r="B5781" s="10"/>
      <c r="C5781" s="430"/>
      <c r="D5781" s="10"/>
    </row>
    <row r="5782" spans="1:4">
      <c r="A5782" s="10"/>
      <c r="B5782" s="10"/>
      <c r="C5782" s="430"/>
      <c r="D5782" s="10"/>
    </row>
    <row r="5783" spans="1:4">
      <c r="A5783" s="10"/>
      <c r="B5783" s="10"/>
      <c r="C5783" s="430"/>
      <c r="D5783" s="10"/>
    </row>
    <row r="5784" spans="1:4">
      <c r="A5784" s="10"/>
      <c r="B5784" s="10"/>
      <c r="C5784" s="430"/>
      <c r="D5784" s="10"/>
    </row>
    <row r="5785" spans="1:4">
      <c r="A5785" s="10"/>
      <c r="B5785" s="10"/>
      <c r="C5785" s="430"/>
      <c r="D5785" s="10"/>
    </row>
    <row r="5786" spans="1:4">
      <c r="A5786" s="10"/>
      <c r="B5786" s="10"/>
      <c r="C5786" s="430"/>
      <c r="D5786" s="10"/>
    </row>
    <row r="5787" spans="1:4">
      <c r="A5787" s="10"/>
      <c r="B5787" s="10"/>
      <c r="C5787" s="430"/>
      <c r="D5787" s="10"/>
    </row>
    <row r="5788" spans="1:4">
      <c r="A5788" s="10"/>
      <c r="B5788" s="10"/>
      <c r="C5788" s="430"/>
      <c r="D5788" s="10"/>
    </row>
    <row r="5789" spans="1:4">
      <c r="A5789" s="10"/>
      <c r="B5789" s="10"/>
      <c r="C5789" s="430"/>
      <c r="D5789" s="10"/>
    </row>
    <row r="5790" spans="1:4">
      <c r="A5790" s="10"/>
      <c r="B5790" s="10"/>
      <c r="C5790" s="430"/>
      <c r="D5790" s="10"/>
    </row>
    <row r="5791" spans="1:4">
      <c r="A5791" s="10"/>
      <c r="B5791" s="10"/>
      <c r="C5791" s="430"/>
      <c r="D5791" s="10"/>
    </row>
    <row r="5792" spans="1:4">
      <c r="A5792" s="10"/>
      <c r="B5792" s="10"/>
      <c r="C5792" s="430"/>
      <c r="D5792" s="10"/>
    </row>
    <row r="5793" spans="1:4">
      <c r="A5793" s="10"/>
      <c r="B5793" s="10"/>
      <c r="C5793" s="430"/>
      <c r="D5793" s="10"/>
    </row>
    <row r="5794" spans="1:4">
      <c r="A5794" s="10"/>
      <c r="B5794" s="10"/>
      <c r="C5794" s="430"/>
      <c r="D5794" s="10"/>
    </row>
    <row r="5795" spans="1:4">
      <c r="A5795" s="10"/>
      <c r="B5795" s="10"/>
      <c r="C5795" s="430"/>
      <c r="D5795" s="10"/>
    </row>
    <row r="5796" spans="1:4">
      <c r="A5796" s="10"/>
      <c r="B5796" s="10"/>
      <c r="C5796" s="430"/>
      <c r="D5796" s="10"/>
    </row>
    <row r="5797" spans="1:4">
      <c r="A5797" s="10"/>
      <c r="B5797" s="10"/>
      <c r="C5797" s="430"/>
      <c r="D5797" s="10"/>
    </row>
    <row r="5798" spans="1:4">
      <c r="A5798" s="10"/>
      <c r="B5798" s="10"/>
      <c r="C5798" s="430"/>
      <c r="D5798" s="10"/>
    </row>
    <row r="5799" spans="1:4">
      <c r="A5799" s="10"/>
      <c r="B5799" s="10"/>
      <c r="C5799" s="430"/>
      <c r="D5799" s="10"/>
    </row>
    <row r="5800" spans="1:4">
      <c r="A5800" s="10"/>
      <c r="B5800" s="10"/>
      <c r="C5800" s="430"/>
      <c r="D5800" s="10"/>
    </row>
    <row r="5801" spans="1:4">
      <c r="A5801" s="10"/>
      <c r="B5801" s="10"/>
      <c r="C5801" s="430"/>
      <c r="D5801" s="10"/>
    </row>
    <row r="5802" spans="1:4">
      <c r="A5802" s="10"/>
      <c r="B5802" s="10"/>
      <c r="C5802" s="430"/>
      <c r="D5802" s="10"/>
    </row>
    <row r="5803" spans="1:4">
      <c r="A5803" s="10"/>
      <c r="B5803" s="10"/>
      <c r="C5803" s="430"/>
      <c r="D5803" s="10"/>
    </row>
    <row r="5804" spans="1:4">
      <c r="A5804" s="10"/>
      <c r="B5804" s="10"/>
      <c r="C5804" s="430"/>
      <c r="D5804" s="10"/>
    </row>
    <row r="5805" spans="1:4">
      <c r="A5805" s="10"/>
      <c r="B5805" s="10"/>
      <c r="C5805" s="430"/>
      <c r="D5805" s="10"/>
    </row>
    <row r="5806" spans="1:4">
      <c r="A5806" s="10"/>
      <c r="B5806" s="10"/>
      <c r="C5806" s="430"/>
      <c r="D5806" s="10"/>
    </row>
    <row r="5807" spans="1:4">
      <c r="A5807" s="10"/>
      <c r="B5807" s="10"/>
      <c r="C5807" s="430"/>
      <c r="D5807" s="10"/>
    </row>
    <row r="5808" spans="1:4">
      <c r="A5808" s="10"/>
      <c r="B5808" s="10"/>
      <c r="C5808" s="430"/>
      <c r="D5808" s="10"/>
    </row>
    <row r="5809" spans="1:4">
      <c r="A5809" s="10"/>
      <c r="B5809" s="10"/>
      <c r="C5809" s="430"/>
      <c r="D5809" s="10"/>
    </row>
    <row r="5810" spans="1:4">
      <c r="A5810" s="10"/>
      <c r="B5810" s="10"/>
      <c r="C5810" s="430"/>
      <c r="D5810" s="10"/>
    </row>
    <row r="5811" spans="1:4">
      <c r="A5811" s="10"/>
      <c r="B5811" s="10"/>
      <c r="C5811" s="430"/>
      <c r="D5811" s="10"/>
    </row>
    <row r="5812" spans="1:4">
      <c r="A5812" s="10"/>
      <c r="B5812" s="10"/>
      <c r="C5812" s="430"/>
      <c r="D5812" s="10"/>
    </row>
    <row r="5813" spans="1:4">
      <c r="A5813" s="10"/>
      <c r="B5813" s="10"/>
      <c r="C5813" s="430"/>
      <c r="D5813" s="10"/>
    </row>
    <row r="5814" spans="1:4">
      <c r="A5814" s="10"/>
      <c r="B5814" s="10"/>
      <c r="C5814" s="430"/>
      <c r="D5814" s="10"/>
    </row>
    <row r="5815" spans="1:4">
      <c r="A5815" s="10"/>
      <c r="B5815" s="10"/>
      <c r="C5815" s="430"/>
      <c r="D5815" s="10"/>
    </row>
    <row r="5816" spans="1:4">
      <c r="A5816" s="10"/>
      <c r="B5816" s="10"/>
      <c r="C5816" s="430"/>
      <c r="D5816" s="10"/>
    </row>
    <row r="5817" spans="1:4">
      <c r="A5817" s="10"/>
      <c r="B5817" s="10"/>
      <c r="C5817" s="430"/>
      <c r="D5817" s="10"/>
    </row>
    <row r="5818" spans="1:4">
      <c r="A5818" s="10"/>
      <c r="B5818" s="10"/>
      <c r="C5818" s="430"/>
      <c r="D5818" s="10"/>
    </row>
    <row r="5819" spans="1:4">
      <c r="A5819" s="10"/>
      <c r="B5819" s="10"/>
      <c r="C5819" s="430"/>
      <c r="D5819" s="10"/>
    </row>
    <row r="5820" spans="1:4">
      <c r="A5820" s="10"/>
      <c r="B5820" s="10"/>
      <c r="C5820" s="430"/>
      <c r="D5820" s="10"/>
    </row>
    <row r="5821" spans="1:4">
      <c r="A5821" s="10"/>
      <c r="B5821" s="10"/>
      <c r="C5821" s="430"/>
      <c r="D5821" s="10"/>
    </row>
    <row r="5822" spans="1:4">
      <c r="A5822" s="10"/>
      <c r="B5822" s="10"/>
      <c r="C5822" s="430"/>
      <c r="D5822" s="10"/>
    </row>
    <row r="5823" spans="1:4">
      <c r="A5823" s="10"/>
      <c r="B5823" s="10"/>
      <c r="C5823" s="430"/>
      <c r="D5823" s="10"/>
    </row>
    <row r="5824" spans="1:4">
      <c r="A5824" s="10"/>
      <c r="B5824" s="10"/>
      <c r="C5824" s="430"/>
      <c r="D5824" s="10"/>
    </row>
    <row r="5825" spans="1:4">
      <c r="A5825" s="10"/>
      <c r="B5825" s="10"/>
      <c r="C5825" s="430"/>
      <c r="D5825" s="10"/>
    </row>
    <row r="5826" spans="1:4">
      <c r="A5826" s="10"/>
      <c r="B5826" s="10"/>
      <c r="C5826" s="430"/>
      <c r="D5826" s="10"/>
    </row>
    <row r="5827" spans="1:4">
      <c r="A5827" s="10"/>
      <c r="B5827" s="10"/>
      <c r="C5827" s="430"/>
      <c r="D5827" s="10"/>
    </row>
    <row r="5828" spans="1:4">
      <c r="A5828" s="10"/>
      <c r="B5828" s="10"/>
      <c r="C5828" s="430"/>
      <c r="D5828" s="10"/>
    </row>
    <row r="5829" spans="1:4">
      <c r="A5829" s="10"/>
      <c r="B5829" s="10"/>
      <c r="C5829" s="430"/>
      <c r="D5829" s="10"/>
    </row>
    <row r="5830" spans="1:4">
      <c r="A5830" s="10"/>
      <c r="B5830" s="10"/>
      <c r="C5830" s="430"/>
      <c r="D5830" s="10"/>
    </row>
    <row r="5831" spans="1:4">
      <c r="A5831" s="10"/>
      <c r="B5831" s="10"/>
      <c r="C5831" s="430"/>
      <c r="D5831" s="10"/>
    </row>
    <row r="5832" spans="1:4">
      <c r="A5832" s="10"/>
      <c r="B5832" s="10"/>
      <c r="C5832" s="430"/>
      <c r="D5832" s="10"/>
    </row>
    <row r="5833" spans="1:4">
      <c r="A5833" s="10"/>
      <c r="B5833" s="10"/>
      <c r="C5833" s="430"/>
      <c r="D5833" s="10"/>
    </row>
    <row r="5834" spans="1:4">
      <c r="A5834" s="10"/>
      <c r="B5834" s="10"/>
      <c r="C5834" s="430"/>
      <c r="D5834" s="10"/>
    </row>
    <row r="5835" spans="1:4">
      <c r="A5835" s="10"/>
      <c r="B5835" s="10"/>
      <c r="C5835" s="430"/>
      <c r="D5835" s="10"/>
    </row>
    <row r="5836" spans="1:4">
      <c r="A5836" s="10"/>
      <c r="B5836" s="10"/>
      <c r="C5836" s="430"/>
      <c r="D5836" s="10"/>
    </row>
    <row r="5837" spans="1:4">
      <c r="A5837" s="10"/>
      <c r="B5837" s="10"/>
      <c r="C5837" s="430"/>
      <c r="D5837" s="10"/>
    </row>
    <row r="5838" spans="1:4">
      <c r="A5838" s="10"/>
      <c r="B5838" s="10"/>
      <c r="C5838" s="430"/>
      <c r="D5838" s="10"/>
    </row>
    <row r="5839" spans="1:4">
      <c r="A5839" s="10"/>
      <c r="B5839" s="10"/>
      <c r="C5839" s="430"/>
      <c r="D5839" s="10"/>
    </row>
    <row r="5840" spans="1:4">
      <c r="A5840" s="10"/>
      <c r="B5840" s="10"/>
      <c r="C5840" s="430"/>
      <c r="D5840" s="10"/>
    </row>
    <row r="5841" spans="1:4">
      <c r="A5841" s="10"/>
      <c r="B5841" s="10"/>
      <c r="C5841" s="430"/>
      <c r="D5841" s="10"/>
    </row>
    <row r="5842" spans="1:4">
      <c r="A5842" s="10"/>
      <c r="B5842" s="10"/>
      <c r="C5842" s="430"/>
      <c r="D5842" s="10"/>
    </row>
    <row r="5843" spans="1:4">
      <c r="A5843" s="10"/>
      <c r="B5843" s="10"/>
      <c r="C5843" s="430"/>
      <c r="D5843" s="10"/>
    </row>
    <row r="5844" spans="1:4">
      <c r="A5844" s="10"/>
      <c r="B5844" s="10"/>
      <c r="C5844" s="430"/>
      <c r="D5844" s="10"/>
    </row>
    <row r="5845" spans="1:4">
      <c r="A5845" s="10"/>
      <c r="B5845" s="10"/>
      <c r="C5845" s="430"/>
      <c r="D5845" s="10"/>
    </row>
    <row r="5846" spans="1:4">
      <c r="A5846" s="10"/>
      <c r="B5846" s="10"/>
      <c r="C5846" s="430"/>
      <c r="D5846" s="10"/>
    </row>
    <row r="5847" spans="1:4">
      <c r="A5847" s="10"/>
      <c r="B5847" s="10"/>
      <c r="C5847" s="430"/>
      <c r="D5847" s="10"/>
    </row>
    <row r="5848" spans="1:4">
      <c r="A5848" s="10"/>
      <c r="B5848" s="10"/>
      <c r="C5848" s="430"/>
      <c r="D5848" s="10"/>
    </row>
    <row r="5849" spans="1:4">
      <c r="A5849" s="10"/>
      <c r="B5849" s="10"/>
      <c r="C5849" s="430"/>
      <c r="D5849" s="10"/>
    </row>
    <row r="5850" spans="1:4">
      <c r="A5850" s="10"/>
      <c r="B5850" s="10"/>
      <c r="C5850" s="430"/>
      <c r="D5850" s="10"/>
    </row>
    <row r="5851" spans="1:4">
      <c r="A5851" s="10"/>
      <c r="B5851" s="10"/>
      <c r="C5851" s="430"/>
      <c r="D5851" s="10"/>
    </row>
    <row r="5852" spans="1:4">
      <c r="A5852" s="10"/>
      <c r="B5852" s="10"/>
      <c r="C5852" s="430"/>
      <c r="D5852" s="10"/>
    </row>
    <row r="5853" spans="1:4">
      <c r="A5853" s="10"/>
      <c r="B5853" s="10"/>
      <c r="C5853" s="430"/>
      <c r="D5853" s="10"/>
    </row>
    <row r="5854" spans="1:4">
      <c r="A5854" s="10"/>
      <c r="B5854" s="10"/>
      <c r="C5854" s="430"/>
      <c r="D5854" s="10"/>
    </row>
    <row r="5855" spans="1:4">
      <c r="A5855" s="10"/>
      <c r="B5855" s="10"/>
      <c r="C5855" s="430"/>
      <c r="D5855" s="10"/>
    </row>
    <row r="5856" spans="1:4">
      <c r="A5856" s="10"/>
      <c r="B5856" s="10"/>
      <c r="C5856" s="430"/>
      <c r="D5856" s="10"/>
    </row>
    <row r="5857" spans="1:4">
      <c r="A5857" s="10"/>
      <c r="B5857" s="10"/>
      <c r="C5857" s="430"/>
      <c r="D5857" s="10"/>
    </row>
    <row r="5858" spans="1:4">
      <c r="A5858" s="10"/>
      <c r="B5858" s="10"/>
      <c r="C5858" s="430"/>
      <c r="D5858" s="10"/>
    </row>
    <row r="5859" spans="1:4">
      <c r="A5859" s="10"/>
      <c r="B5859" s="10"/>
      <c r="C5859" s="430"/>
      <c r="D5859" s="10"/>
    </row>
    <row r="5860" spans="1:4">
      <c r="A5860" s="10"/>
      <c r="B5860" s="10"/>
      <c r="C5860" s="430"/>
      <c r="D5860" s="10"/>
    </row>
    <row r="5861" spans="1:4">
      <c r="A5861" s="10"/>
      <c r="B5861" s="10"/>
      <c r="C5861" s="430"/>
      <c r="D5861" s="10"/>
    </row>
    <row r="5862" spans="1:4">
      <c r="A5862" s="10"/>
      <c r="B5862" s="10"/>
      <c r="C5862" s="430"/>
      <c r="D5862" s="10"/>
    </row>
    <row r="5863" spans="1:4">
      <c r="A5863" s="10"/>
      <c r="B5863" s="10"/>
      <c r="C5863" s="430"/>
      <c r="D5863" s="10"/>
    </row>
    <row r="5864" spans="1:4">
      <c r="A5864" s="10"/>
      <c r="B5864" s="10"/>
      <c r="C5864" s="430"/>
      <c r="D5864" s="10"/>
    </row>
    <row r="5865" spans="1:4">
      <c r="A5865" s="10"/>
      <c r="B5865" s="10"/>
      <c r="C5865" s="430"/>
      <c r="D5865" s="10"/>
    </row>
    <row r="5866" spans="1:4">
      <c r="A5866" s="10"/>
      <c r="B5866" s="10"/>
      <c r="C5866" s="430"/>
      <c r="D5866" s="10"/>
    </row>
    <row r="5867" spans="1:4">
      <c r="A5867" s="10"/>
      <c r="B5867" s="10"/>
      <c r="C5867" s="430"/>
      <c r="D5867" s="10"/>
    </row>
    <row r="5868" spans="1:4">
      <c r="A5868" s="10"/>
      <c r="B5868" s="10"/>
      <c r="C5868" s="430"/>
      <c r="D5868" s="10"/>
    </row>
    <row r="5869" spans="1:4">
      <c r="A5869" s="10"/>
      <c r="B5869" s="10"/>
      <c r="C5869" s="430"/>
      <c r="D5869" s="10"/>
    </row>
    <row r="5870" spans="1:4">
      <c r="A5870" s="10"/>
      <c r="B5870" s="10"/>
      <c r="C5870" s="430"/>
      <c r="D5870" s="10"/>
    </row>
    <row r="5871" spans="1:4">
      <c r="A5871" s="10"/>
      <c r="B5871" s="10"/>
      <c r="C5871" s="430"/>
      <c r="D5871" s="10"/>
    </row>
    <row r="5872" spans="1:4">
      <c r="A5872" s="10"/>
      <c r="B5872" s="10"/>
      <c r="C5872" s="430"/>
      <c r="D5872" s="10"/>
    </row>
    <row r="5873" spans="1:4">
      <c r="A5873" s="10"/>
      <c r="B5873" s="10"/>
      <c r="C5873" s="430"/>
      <c r="D5873" s="10"/>
    </row>
    <row r="5874" spans="1:4">
      <c r="A5874" s="10"/>
      <c r="B5874" s="10"/>
      <c r="C5874" s="430"/>
      <c r="D5874" s="10"/>
    </row>
    <row r="5875" spans="1:4">
      <c r="A5875" s="10"/>
      <c r="B5875" s="10"/>
      <c r="C5875" s="430"/>
      <c r="D5875" s="10"/>
    </row>
    <row r="5876" spans="1:4">
      <c r="A5876" s="10"/>
      <c r="B5876" s="10"/>
      <c r="C5876" s="430"/>
      <c r="D5876" s="10"/>
    </row>
    <row r="5877" spans="1:4">
      <c r="A5877" s="10"/>
      <c r="B5877" s="10"/>
      <c r="C5877" s="430"/>
      <c r="D5877" s="10"/>
    </row>
    <row r="5878" spans="1:4">
      <c r="A5878" s="10"/>
      <c r="B5878" s="10"/>
      <c r="C5878" s="430"/>
      <c r="D5878" s="10"/>
    </row>
    <row r="5879" spans="1:4">
      <c r="A5879" s="10"/>
      <c r="B5879" s="10"/>
      <c r="C5879" s="430"/>
      <c r="D5879" s="10"/>
    </row>
    <row r="5880" spans="1:4">
      <c r="A5880" s="10"/>
      <c r="B5880" s="10"/>
      <c r="C5880" s="430"/>
      <c r="D5880" s="10"/>
    </row>
    <row r="5881" spans="1:4">
      <c r="A5881" s="10"/>
      <c r="B5881" s="10"/>
      <c r="C5881" s="430"/>
      <c r="D5881" s="10"/>
    </row>
    <row r="5882" spans="1:4">
      <c r="A5882" s="10"/>
      <c r="B5882" s="10"/>
      <c r="C5882" s="430"/>
      <c r="D5882" s="10"/>
    </row>
    <row r="5883" spans="1:4">
      <c r="A5883" s="10"/>
      <c r="B5883" s="10"/>
      <c r="C5883" s="430"/>
      <c r="D5883" s="10"/>
    </row>
    <row r="5884" spans="1:4">
      <c r="A5884" s="10"/>
      <c r="B5884" s="10"/>
      <c r="C5884" s="430"/>
      <c r="D5884" s="10"/>
    </row>
    <row r="5885" spans="1:4">
      <c r="A5885" s="10"/>
      <c r="B5885" s="10"/>
      <c r="C5885" s="430"/>
      <c r="D5885" s="10"/>
    </row>
    <row r="5886" spans="1:4">
      <c r="A5886" s="10"/>
      <c r="B5886" s="10"/>
      <c r="C5886" s="430"/>
      <c r="D5886" s="10"/>
    </row>
    <row r="5887" spans="1:4">
      <c r="A5887" s="10"/>
      <c r="B5887" s="10"/>
      <c r="C5887" s="430"/>
      <c r="D5887" s="10"/>
    </row>
    <row r="5888" spans="1:4">
      <c r="A5888" s="10"/>
      <c r="B5888" s="10"/>
      <c r="C5888" s="430"/>
      <c r="D5888" s="10"/>
    </row>
    <row r="5889" spans="1:4">
      <c r="A5889" s="10"/>
      <c r="B5889" s="10"/>
      <c r="C5889" s="430"/>
      <c r="D5889" s="10"/>
    </row>
    <row r="5890" spans="1:4">
      <c r="A5890" s="10"/>
      <c r="B5890" s="10"/>
      <c r="C5890" s="430"/>
      <c r="D5890" s="10"/>
    </row>
    <row r="5891" spans="1:4">
      <c r="A5891" s="10"/>
      <c r="B5891" s="10"/>
      <c r="C5891" s="430"/>
      <c r="D5891" s="10"/>
    </row>
    <row r="5892" spans="1:4">
      <c r="A5892" s="10"/>
      <c r="B5892" s="10"/>
      <c r="C5892" s="430"/>
      <c r="D5892" s="10"/>
    </row>
    <row r="5893" spans="1:4">
      <c r="A5893" s="10"/>
      <c r="B5893" s="10"/>
      <c r="C5893" s="430"/>
      <c r="D5893" s="10"/>
    </row>
    <row r="5894" spans="1:4">
      <c r="A5894" s="10"/>
      <c r="B5894" s="10"/>
      <c r="C5894" s="430"/>
      <c r="D5894" s="10"/>
    </row>
    <row r="5895" spans="1:4">
      <c r="A5895" s="10"/>
      <c r="B5895" s="10"/>
      <c r="C5895" s="430"/>
      <c r="D5895" s="10"/>
    </row>
    <row r="5896" spans="1:4">
      <c r="A5896" s="10"/>
      <c r="B5896" s="10"/>
      <c r="C5896" s="430"/>
      <c r="D5896" s="10"/>
    </row>
    <row r="5897" spans="1:4">
      <c r="A5897" s="10"/>
      <c r="B5897" s="10"/>
      <c r="C5897" s="430"/>
      <c r="D5897" s="10"/>
    </row>
    <row r="5898" spans="1:4">
      <c r="A5898" s="10"/>
      <c r="B5898" s="10"/>
      <c r="C5898" s="430"/>
      <c r="D5898" s="10"/>
    </row>
    <row r="5899" spans="1:4">
      <c r="A5899" s="10"/>
      <c r="B5899" s="10"/>
      <c r="C5899" s="430"/>
      <c r="D5899" s="10"/>
    </row>
    <row r="5900" spans="1:4">
      <c r="A5900" s="10"/>
      <c r="B5900" s="10"/>
      <c r="C5900" s="430"/>
      <c r="D5900" s="10"/>
    </row>
    <row r="5901" spans="1:4">
      <c r="A5901" s="10"/>
      <c r="B5901" s="10"/>
      <c r="C5901" s="430"/>
      <c r="D5901" s="10"/>
    </row>
    <row r="5902" spans="1:4">
      <c r="A5902" s="10"/>
      <c r="B5902" s="10"/>
      <c r="C5902" s="430"/>
      <c r="D5902" s="10"/>
    </row>
    <row r="5903" spans="1:4">
      <c r="A5903" s="10"/>
      <c r="B5903" s="10"/>
      <c r="C5903" s="430"/>
      <c r="D5903" s="10"/>
    </row>
    <row r="5904" spans="1:4">
      <c r="A5904" s="10"/>
      <c r="B5904" s="10"/>
      <c r="C5904" s="430"/>
      <c r="D5904" s="10"/>
    </row>
    <row r="5905" spans="1:4">
      <c r="A5905" s="10"/>
      <c r="B5905" s="10"/>
      <c r="C5905" s="430"/>
      <c r="D5905" s="10"/>
    </row>
    <row r="5906" spans="1:4">
      <c r="A5906" s="10"/>
      <c r="B5906" s="10"/>
      <c r="C5906" s="430"/>
      <c r="D5906" s="10"/>
    </row>
    <row r="5907" spans="1:4">
      <c r="A5907" s="10"/>
      <c r="B5907" s="10"/>
      <c r="C5907" s="430"/>
      <c r="D5907" s="10"/>
    </row>
    <row r="5908" spans="1:4">
      <c r="A5908" s="10"/>
      <c r="B5908" s="10"/>
      <c r="C5908" s="430"/>
      <c r="D5908" s="10"/>
    </row>
    <row r="5909" spans="1:4">
      <c r="A5909" s="10"/>
      <c r="B5909" s="10"/>
      <c r="C5909" s="430"/>
      <c r="D5909" s="10"/>
    </row>
    <row r="5910" spans="1:4">
      <c r="A5910" s="10"/>
      <c r="B5910" s="10"/>
      <c r="C5910" s="430"/>
      <c r="D5910" s="10"/>
    </row>
    <row r="5911" spans="1:4">
      <c r="A5911" s="10"/>
      <c r="B5911" s="10"/>
      <c r="C5911" s="430"/>
      <c r="D5911" s="10"/>
    </row>
    <row r="5912" spans="1:4">
      <c r="A5912" s="10"/>
      <c r="B5912" s="10"/>
      <c r="C5912" s="430"/>
      <c r="D5912" s="10"/>
    </row>
    <row r="5913" spans="1:4">
      <c r="A5913" s="10"/>
      <c r="B5913" s="10"/>
      <c r="C5913" s="430"/>
      <c r="D5913" s="10"/>
    </row>
    <row r="5914" spans="1:4">
      <c r="A5914" s="10"/>
      <c r="B5914" s="10"/>
      <c r="C5914" s="430"/>
      <c r="D5914" s="10"/>
    </row>
    <row r="5915" spans="1:4">
      <c r="A5915" s="10"/>
      <c r="B5915" s="10"/>
      <c r="C5915" s="430"/>
      <c r="D5915" s="10"/>
    </row>
    <row r="5916" spans="1:4">
      <c r="A5916" s="10"/>
      <c r="B5916" s="10"/>
      <c r="C5916" s="430"/>
      <c r="D5916" s="10"/>
    </row>
    <row r="5917" spans="1:4">
      <c r="A5917" s="10"/>
      <c r="B5917" s="10"/>
      <c r="C5917" s="430"/>
      <c r="D5917" s="10"/>
    </row>
    <row r="5918" spans="1:4">
      <c r="A5918" s="10"/>
      <c r="B5918" s="10"/>
      <c r="C5918" s="430"/>
      <c r="D5918" s="10"/>
    </row>
    <row r="5919" spans="1:4">
      <c r="A5919" s="10"/>
      <c r="B5919" s="10"/>
      <c r="C5919" s="430"/>
      <c r="D5919" s="10"/>
    </row>
    <row r="5920" spans="1:4">
      <c r="A5920" s="10"/>
      <c r="B5920" s="10"/>
      <c r="C5920" s="430"/>
      <c r="D5920" s="10"/>
    </row>
    <row r="5921" spans="1:4">
      <c r="A5921" s="10"/>
      <c r="B5921" s="10"/>
      <c r="C5921" s="430"/>
      <c r="D5921" s="10"/>
    </row>
    <row r="5922" spans="1:4">
      <c r="A5922" s="10"/>
      <c r="B5922" s="10"/>
      <c r="C5922" s="430"/>
      <c r="D5922" s="10"/>
    </row>
    <row r="5923" spans="1:4">
      <c r="A5923" s="10"/>
      <c r="B5923" s="10"/>
      <c r="C5923" s="430"/>
      <c r="D5923" s="10"/>
    </row>
    <row r="5924" spans="1:4">
      <c r="A5924" s="10"/>
      <c r="B5924" s="10"/>
      <c r="C5924" s="430"/>
      <c r="D5924" s="10"/>
    </row>
    <row r="5925" spans="1:4">
      <c r="A5925" s="10"/>
      <c r="B5925" s="10"/>
      <c r="C5925" s="430"/>
      <c r="D5925" s="10"/>
    </row>
    <row r="5926" spans="1:4">
      <c r="A5926" s="10"/>
      <c r="B5926" s="10"/>
      <c r="C5926" s="430"/>
      <c r="D5926" s="10"/>
    </row>
    <row r="5927" spans="1:4">
      <c r="A5927" s="10"/>
      <c r="B5927" s="10"/>
      <c r="C5927" s="430"/>
      <c r="D5927" s="10"/>
    </row>
    <row r="5928" spans="1:4">
      <c r="A5928" s="10"/>
      <c r="B5928" s="10"/>
      <c r="C5928" s="430"/>
      <c r="D5928" s="10"/>
    </row>
    <row r="5929" spans="1:4">
      <c r="A5929" s="10"/>
      <c r="B5929" s="10"/>
      <c r="C5929" s="430"/>
      <c r="D5929" s="10"/>
    </row>
    <row r="5930" spans="1:4">
      <c r="A5930" s="10"/>
      <c r="B5930" s="10"/>
      <c r="C5930" s="430"/>
      <c r="D5930" s="10"/>
    </row>
    <row r="5931" spans="1:4">
      <c r="A5931" s="10"/>
      <c r="B5931" s="10"/>
      <c r="C5931" s="430"/>
      <c r="D5931" s="10"/>
    </row>
    <row r="5932" spans="1:4">
      <c r="A5932" s="10"/>
      <c r="B5932" s="10"/>
      <c r="C5932" s="430"/>
      <c r="D5932" s="10"/>
    </row>
    <row r="5933" spans="1:4">
      <c r="A5933" s="10"/>
      <c r="B5933" s="10"/>
      <c r="C5933" s="430"/>
      <c r="D5933" s="10"/>
    </row>
    <row r="5934" spans="1:4">
      <c r="A5934" s="10"/>
      <c r="B5934" s="10"/>
      <c r="C5934" s="430"/>
      <c r="D5934" s="10"/>
    </row>
    <row r="5935" spans="1:4">
      <c r="A5935" s="10"/>
      <c r="B5935" s="10"/>
      <c r="C5935" s="430"/>
      <c r="D5935" s="10"/>
    </row>
    <row r="5936" spans="1:4">
      <c r="A5936" s="10"/>
      <c r="B5936" s="10"/>
      <c r="C5936" s="430"/>
      <c r="D5936" s="10"/>
    </row>
    <row r="5937" spans="1:4">
      <c r="A5937" s="10"/>
      <c r="B5937" s="10"/>
      <c r="C5937" s="430"/>
      <c r="D5937" s="10"/>
    </row>
    <row r="5938" spans="1:4">
      <c r="A5938" s="10"/>
      <c r="B5938" s="10"/>
      <c r="C5938" s="430"/>
      <c r="D5938" s="10"/>
    </row>
    <row r="5939" spans="1:4">
      <c r="A5939" s="10"/>
      <c r="B5939" s="10"/>
      <c r="C5939" s="430"/>
      <c r="D5939" s="10"/>
    </row>
    <row r="5940" spans="1:4">
      <c r="A5940" s="10"/>
      <c r="B5940" s="10"/>
      <c r="C5940" s="430"/>
      <c r="D5940" s="10"/>
    </row>
    <row r="5941" spans="1:4">
      <c r="A5941" s="10"/>
      <c r="B5941" s="10"/>
      <c r="C5941" s="430"/>
      <c r="D5941" s="10"/>
    </row>
    <row r="5942" spans="1:4">
      <c r="A5942" s="10"/>
      <c r="B5942" s="10"/>
      <c r="C5942" s="430"/>
      <c r="D5942" s="10"/>
    </row>
    <row r="5943" spans="1:4">
      <c r="A5943" s="10"/>
      <c r="B5943" s="10"/>
      <c r="C5943" s="430"/>
      <c r="D5943" s="10"/>
    </row>
    <row r="5944" spans="1:4">
      <c r="A5944" s="10"/>
      <c r="B5944" s="10"/>
      <c r="C5944" s="430"/>
      <c r="D5944" s="10"/>
    </row>
    <row r="5945" spans="1:4">
      <c r="A5945" s="10"/>
      <c r="B5945" s="10"/>
      <c r="C5945" s="430"/>
      <c r="D5945" s="10"/>
    </row>
    <row r="5946" spans="1:4">
      <c r="A5946" s="10"/>
      <c r="B5946" s="10"/>
      <c r="C5946" s="430"/>
      <c r="D5946" s="10"/>
    </row>
    <row r="5947" spans="1:4">
      <c r="A5947" s="10"/>
      <c r="B5947" s="10"/>
      <c r="C5947" s="430"/>
      <c r="D5947" s="10"/>
    </row>
    <row r="5948" spans="1:4">
      <c r="A5948" s="10"/>
      <c r="B5948" s="10"/>
      <c r="C5948" s="430"/>
      <c r="D5948" s="10"/>
    </row>
    <row r="5949" spans="1:4">
      <c r="A5949" s="10"/>
      <c r="B5949" s="10"/>
      <c r="C5949" s="430"/>
      <c r="D5949" s="10"/>
    </row>
    <row r="5950" spans="1:4">
      <c r="A5950" s="10"/>
      <c r="B5950" s="10"/>
      <c r="C5950" s="430"/>
      <c r="D5950" s="10"/>
    </row>
    <row r="5951" spans="1:4">
      <c r="A5951" s="10"/>
      <c r="B5951" s="10"/>
      <c r="C5951" s="430"/>
      <c r="D5951" s="10"/>
    </row>
    <row r="5952" spans="1:4">
      <c r="A5952" s="10"/>
      <c r="B5952" s="10"/>
      <c r="C5952" s="430"/>
      <c r="D5952" s="10"/>
    </row>
    <row r="5953" spans="1:4">
      <c r="A5953" s="10"/>
      <c r="B5953" s="10"/>
      <c r="C5953" s="430"/>
      <c r="D5953" s="10"/>
    </row>
    <row r="5954" spans="1:4">
      <c r="A5954" s="10"/>
      <c r="B5954" s="10"/>
      <c r="C5954" s="430"/>
      <c r="D5954" s="10"/>
    </row>
    <row r="5955" spans="1:4">
      <c r="A5955" s="10"/>
      <c r="B5955" s="10"/>
      <c r="C5955" s="430"/>
      <c r="D5955" s="10"/>
    </row>
    <row r="5956" spans="1:4">
      <c r="A5956" s="10"/>
      <c r="B5956" s="10"/>
      <c r="C5956" s="430"/>
      <c r="D5956" s="10"/>
    </row>
    <row r="5957" spans="1:4">
      <c r="A5957" s="10"/>
      <c r="B5957" s="10"/>
      <c r="C5957" s="430"/>
      <c r="D5957" s="10"/>
    </row>
    <row r="5958" spans="1:4">
      <c r="A5958" s="10"/>
      <c r="B5958" s="10"/>
      <c r="C5958" s="430"/>
      <c r="D5958" s="10"/>
    </row>
    <row r="5959" spans="1:4">
      <c r="A5959" s="10"/>
      <c r="B5959" s="10"/>
      <c r="C5959" s="430"/>
      <c r="D5959" s="10"/>
    </row>
    <row r="5960" spans="1:4">
      <c r="A5960" s="10"/>
      <c r="B5960" s="10"/>
      <c r="C5960" s="430"/>
      <c r="D5960" s="10"/>
    </row>
    <row r="5961" spans="1:4">
      <c r="A5961" s="10"/>
      <c r="B5961" s="10"/>
      <c r="C5961" s="430"/>
      <c r="D5961" s="10"/>
    </row>
    <row r="5962" spans="1:4">
      <c r="A5962" s="10"/>
      <c r="B5962" s="10"/>
      <c r="C5962" s="430"/>
      <c r="D5962" s="10"/>
    </row>
    <row r="5963" spans="1:4">
      <c r="A5963" s="10"/>
      <c r="B5963" s="10"/>
      <c r="C5963" s="430"/>
      <c r="D5963" s="10"/>
    </row>
    <row r="5964" spans="1:4">
      <c r="A5964" s="10"/>
      <c r="B5964" s="10"/>
      <c r="C5964" s="430"/>
      <c r="D5964" s="10"/>
    </row>
    <row r="5965" spans="1:4">
      <c r="A5965" s="10"/>
      <c r="B5965" s="10"/>
      <c r="C5965" s="430"/>
      <c r="D5965" s="10"/>
    </row>
    <row r="5966" spans="1:4">
      <c r="A5966" s="10"/>
      <c r="B5966" s="10"/>
      <c r="C5966" s="430"/>
      <c r="D5966" s="10"/>
    </row>
    <row r="5967" spans="1:4">
      <c r="A5967" s="10"/>
      <c r="B5967" s="10"/>
      <c r="C5967" s="430"/>
      <c r="D5967" s="10"/>
    </row>
    <row r="5968" spans="1:4">
      <c r="A5968" s="10"/>
      <c r="B5968" s="10"/>
      <c r="C5968" s="430"/>
      <c r="D5968" s="10"/>
    </row>
    <row r="5969" spans="1:4">
      <c r="A5969" s="10"/>
      <c r="B5969" s="10"/>
      <c r="C5969" s="430"/>
      <c r="D5969" s="10"/>
    </row>
    <row r="5970" spans="1:4">
      <c r="A5970" s="10"/>
      <c r="B5970" s="10"/>
      <c r="C5970" s="430"/>
      <c r="D5970" s="10"/>
    </row>
    <row r="5971" spans="1:4">
      <c r="A5971" s="10"/>
      <c r="B5971" s="10"/>
      <c r="C5971" s="430"/>
      <c r="D5971" s="10"/>
    </row>
    <row r="5972" spans="1:4">
      <c r="A5972" s="10"/>
      <c r="B5972" s="10"/>
      <c r="C5972" s="430"/>
      <c r="D5972" s="10"/>
    </row>
    <row r="5973" spans="1:4">
      <c r="A5973" s="10"/>
      <c r="B5973" s="10"/>
      <c r="C5973" s="430"/>
      <c r="D5973" s="10"/>
    </row>
    <row r="5974" spans="1:4">
      <c r="A5974" s="10"/>
      <c r="B5974" s="10"/>
      <c r="C5974" s="430"/>
      <c r="D5974" s="10"/>
    </row>
    <row r="5975" spans="1:4">
      <c r="A5975" s="10"/>
      <c r="B5975" s="10"/>
      <c r="C5975" s="430"/>
      <c r="D5975" s="10"/>
    </row>
    <row r="5976" spans="1:4">
      <c r="A5976" s="10"/>
      <c r="B5976" s="10"/>
      <c r="C5976" s="430"/>
      <c r="D5976" s="10"/>
    </row>
    <row r="5977" spans="1:4">
      <c r="A5977" s="10"/>
      <c r="B5977" s="10"/>
      <c r="C5977" s="430"/>
      <c r="D5977" s="10"/>
    </row>
    <row r="5978" spans="1:4">
      <c r="A5978" s="10"/>
      <c r="B5978" s="10"/>
      <c r="C5978" s="430"/>
      <c r="D5978" s="10"/>
    </row>
    <row r="5979" spans="1:4">
      <c r="A5979" s="10"/>
      <c r="B5979" s="10"/>
      <c r="C5979" s="430"/>
      <c r="D5979" s="10"/>
    </row>
    <row r="5980" spans="1:4">
      <c r="A5980" s="10"/>
      <c r="B5980" s="10"/>
      <c r="C5980" s="430"/>
      <c r="D5980" s="10"/>
    </row>
    <row r="5981" spans="1:4">
      <c r="A5981" s="10"/>
      <c r="B5981" s="10"/>
      <c r="C5981" s="430"/>
      <c r="D5981" s="10"/>
    </row>
    <row r="5982" spans="1:4">
      <c r="A5982" s="10"/>
      <c r="B5982" s="10"/>
      <c r="C5982" s="430"/>
      <c r="D5982" s="10"/>
    </row>
    <row r="5983" spans="1:4">
      <c r="A5983" s="10"/>
      <c r="B5983" s="10"/>
      <c r="C5983" s="430"/>
      <c r="D5983" s="10"/>
    </row>
    <row r="5984" spans="1:4">
      <c r="A5984" s="10"/>
      <c r="B5984" s="10"/>
      <c r="C5984" s="430"/>
      <c r="D5984" s="10"/>
    </row>
    <row r="5985" spans="1:4">
      <c r="A5985" s="10"/>
      <c r="B5985" s="10"/>
      <c r="C5985" s="430"/>
      <c r="D5985" s="10"/>
    </row>
    <row r="5986" spans="1:4">
      <c r="A5986" s="10"/>
      <c r="B5986" s="10"/>
      <c r="C5986" s="430"/>
      <c r="D5986" s="10"/>
    </row>
    <row r="5987" spans="1:4">
      <c r="A5987" s="10"/>
      <c r="B5987" s="10"/>
      <c r="C5987" s="430"/>
      <c r="D5987" s="10"/>
    </row>
    <row r="5988" spans="1:4">
      <c r="A5988" s="10"/>
      <c r="B5988" s="10"/>
      <c r="C5988" s="430"/>
      <c r="D5988" s="10"/>
    </row>
    <row r="5989" spans="1:4">
      <c r="A5989" s="10"/>
      <c r="B5989" s="10"/>
      <c r="C5989" s="430"/>
      <c r="D5989" s="10"/>
    </row>
    <row r="5990" spans="1:4">
      <c r="A5990" s="10"/>
      <c r="B5990" s="10"/>
      <c r="C5990" s="430"/>
      <c r="D5990" s="10"/>
    </row>
    <row r="5991" spans="1:4">
      <c r="A5991" s="10"/>
      <c r="B5991" s="10"/>
      <c r="C5991" s="430"/>
      <c r="D5991" s="10"/>
    </row>
    <row r="5992" spans="1:4">
      <c r="A5992" s="10"/>
      <c r="B5992" s="10"/>
      <c r="C5992" s="430"/>
      <c r="D5992" s="10"/>
    </row>
    <row r="5993" spans="1:4">
      <c r="A5993" s="10"/>
      <c r="B5993" s="10"/>
      <c r="C5993" s="430"/>
      <c r="D5993" s="10"/>
    </row>
    <row r="5994" spans="1:4">
      <c r="A5994" s="10"/>
      <c r="B5994" s="10"/>
      <c r="C5994" s="430"/>
      <c r="D5994" s="10"/>
    </row>
    <row r="5995" spans="1:4">
      <c r="A5995" s="10"/>
      <c r="B5995" s="10"/>
      <c r="C5995" s="430"/>
      <c r="D5995" s="10"/>
    </row>
    <row r="5996" spans="1:4">
      <c r="A5996" s="10"/>
      <c r="B5996" s="10"/>
      <c r="C5996" s="430"/>
      <c r="D5996" s="10"/>
    </row>
    <row r="5997" spans="1:4">
      <c r="A5997" s="10"/>
      <c r="B5997" s="10"/>
      <c r="C5997" s="430"/>
      <c r="D5997" s="10"/>
    </row>
    <row r="5998" spans="1:4">
      <c r="A5998" s="10"/>
      <c r="B5998" s="10"/>
      <c r="C5998" s="430"/>
      <c r="D5998" s="10"/>
    </row>
    <row r="5999" spans="1:4">
      <c r="A5999" s="10"/>
      <c r="B5999" s="10"/>
      <c r="C5999" s="430"/>
      <c r="D5999" s="10"/>
    </row>
    <row r="6000" spans="1:4">
      <c r="A6000" s="10"/>
      <c r="B6000" s="10"/>
      <c r="C6000" s="430"/>
      <c r="D6000" s="10"/>
    </row>
    <row r="6001" spans="1:4">
      <c r="A6001" s="10"/>
      <c r="B6001" s="10"/>
      <c r="C6001" s="430"/>
      <c r="D6001" s="10"/>
    </row>
    <row r="6002" spans="1:4">
      <c r="A6002" s="10"/>
      <c r="B6002" s="10"/>
      <c r="C6002" s="430"/>
      <c r="D6002" s="10"/>
    </row>
    <row r="6003" spans="1:4">
      <c r="A6003" s="10"/>
      <c r="B6003" s="10"/>
      <c r="C6003" s="430"/>
      <c r="D6003" s="10"/>
    </row>
    <row r="6004" spans="1:4">
      <c r="A6004" s="10"/>
      <c r="B6004" s="10"/>
      <c r="C6004" s="430"/>
      <c r="D6004" s="10"/>
    </row>
    <row r="6005" spans="1:4">
      <c r="A6005" s="10"/>
      <c r="B6005" s="10"/>
      <c r="C6005" s="430"/>
      <c r="D6005" s="10"/>
    </row>
    <row r="6006" spans="1:4">
      <c r="A6006" s="10"/>
      <c r="B6006" s="10"/>
      <c r="C6006" s="430"/>
      <c r="D6006" s="10"/>
    </row>
    <row r="6007" spans="1:4">
      <c r="A6007" s="10"/>
      <c r="B6007" s="10"/>
      <c r="C6007" s="430"/>
      <c r="D6007" s="10"/>
    </row>
    <row r="6008" spans="1:4">
      <c r="A6008" s="10"/>
      <c r="B6008" s="10"/>
      <c r="C6008" s="430"/>
      <c r="D6008" s="10"/>
    </row>
    <row r="6009" spans="1:4">
      <c r="A6009" s="10"/>
      <c r="B6009" s="10"/>
      <c r="C6009" s="430"/>
      <c r="D6009" s="10"/>
    </row>
    <row r="6010" spans="1:4">
      <c r="A6010" s="10"/>
      <c r="B6010" s="10"/>
      <c r="C6010" s="430"/>
      <c r="D6010" s="10"/>
    </row>
    <row r="6011" spans="1:4">
      <c r="A6011" s="10"/>
      <c r="B6011" s="10"/>
      <c r="C6011" s="430"/>
      <c r="D6011" s="10"/>
    </row>
    <row r="6012" spans="1:4">
      <c r="A6012" s="10"/>
      <c r="B6012" s="10"/>
      <c r="C6012" s="430"/>
      <c r="D6012" s="10"/>
    </row>
    <row r="6013" spans="1:4">
      <c r="A6013" s="10"/>
      <c r="B6013" s="10"/>
      <c r="C6013" s="430"/>
      <c r="D6013" s="10"/>
    </row>
    <row r="6014" spans="1:4">
      <c r="A6014" s="10"/>
      <c r="B6014" s="10"/>
      <c r="C6014" s="430"/>
      <c r="D6014" s="10"/>
    </row>
    <row r="6015" spans="1:4">
      <c r="A6015" s="10"/>
      <c r="B6015" s="10"/>
      <c r="C6015" s="430"/>
      <c r="D6015" s="10"/>
    </row>
    <row r="6016" spans="1:4">
      <c r="A6016" s="10"/>
      <c r="B6016" s="10"/>
      <c r="C6016" s="430"/>
      <c r="D6016" s="10"/>
    </row>
    <row r="6017" spans="1:4">
      <c r="A6017" s="10"/>
      <c r="B6017" s="10"/>
      <c r="C6017" s="430"/>
      <c r="D6017" s="10"/>
    </row>
    <row r="6018" spans="1:4">
      <c r="A6018" s="10"/>
      <c r="B6018" s="10"/>
      <c r="C6018" s="430"/>
      <c r="D6018" s="10"/>
    </row>
    <row r="6019" spans="1:4">
      <c r="A6019" s="10"/>
      <c r="B6019" s="10"/>
      <c r="C6019" s="430"/>
      <c r="D6019" s="10"/>
    </row>
    <row r="6020" spans="1:4">
      <c r="A6020" s="10"/>
      <c r="B6020" s="10"/>
      <c r="C6020" s="430"/>
      <c r="D6020" s="10"/>
    </row>
    <row r="6021" spans="1:4">
      <c r="A6021" s="10"/>
      <c r="B6021" s="10"/>
      <c r="C6021" s="430"/>
      <c r="D6021" s="10"/>
    </row>
    <row r="6022" spans="1:4">
      <c r="A6022" s="10"/>
      <c r="B6022" s="10"/>
      <c r="C6022" s="430"/>
      <c r="D6022" s="10"/>
    </row>
    <row r="6023" spans="1:4">
      <c r="A6023" s="10"/>
      <c r="B6023" s="10"/>
      <c r="C6023" s="430"/>
      <c r="D6023" s="10"/>
    </row>
    <row r="6024" spans="1:4">
      <c r="A6024" s="10"/>
      <c r="B6024" s="10"/>
      <c r="C6024" s="430"/>
      <c r="D6024" s="10"/>
    </row>
    <row r="6025" spans="1:4">
      <c r="A6025" s="10"/>
      <c r="B6025" s="10"/>
      <c r="C6025" s="430"/>
      <c r="D6025" s="10"/>
    </row>
    <row r="6026" spans="1:4">
      <c r="A6026" s="10"/>
      <c r="B6026" s="10"/>
      <c r="C6026" s="430"/>
      <c r="D6026" s="10"/>
    </row>
    <row r="6027" spans="1:4">
      <c r="A6027" s="10"/>
      <c r="B6027" s="10"/>
      <c r="C6027" s="430"/>
      <c r="D6027" s="10"/>
    </row>
    <row r="6028" spans="1:4">
      <c r="A6028" s="10"/>
      <c r="B6028" s="10"/>
      <c r="C6028" s="430"/>
      <c r="D6028" s="10"/>
    </row>
    <row r="6029" spans="1:4">
      <c r="A6029" s="10"/>
      <c r="B6029" s="10"/>
      <c r="C6029" s="430"/>
      <c r="D6029" s="10"/>
    </row>
    <row r="6030" spans="1:4">
      <c r="A6030" s="10"/>
      <c r="B6030" s="10"/>
      <c r="C6030" s="430"/>
      <c r="D6030" s="10"/>
    </row>
    <row r="6031" spans="1:4">
      <c r="A6031" s="10"/>
      <c r="B6031" s="10"/>
      <c r="C6031" s="430"/>
      <c r="D6031" s="10"/>
    </row>
    <row r="6032" spans="1:4">
      <c r="A6032" s="10"/>
      <c r="B6032" s="10"/>
      <c r="C6032" s="430"/>
      <c r="D6032" s="10"/>
    </row>
    <row r="6033" spans="1:4">
      <c r="A6033" s="10"/>
      <c r="B6033" s="10"/>
      <c r="C6033" s="430"/>
      <c r="D6033" s="10"/>
    </row>
    <row r="6034" spans="1:4">
      <c r="A6034" s="10"/>
      <c r="B6034" s="10"/>
      <c r="C6034" s="430"/>
      <c r="D6034" s="10"/>
    </row>
    <row r="6035" spans="1:4">
      <c r="A6035" s="10"/>
      <c r="B6035" s="10"/>
      <c r="C6035" s="430"/>
      <c r="D6035" s="10"/>
    </row>
    <row r="6036" spans="1:4">
      <c r="A6036" s="10"/>
      <c r="B6036" s="10"/>
      <c r="C6036" s="430"/>
      <c r="D6036" s="10"/>
    </row>
    <row r="6037" spans="1:4">
      <c r="A6037" s="10"/>
      <c r="B6037" s="10"/>
      <c r="C6037" s="430"/>
      <c r="D6037" s="10"/>
    </row>
    <row r="6038" spans="1:4">
      <c r="A6038" s="10"/>
      <c r="B6038" s="10"/>
      <c r="C6038" s="430"/>
      <c r="D6038" s="10"/>
    </row>
    <row r="6039" spans="1:4">
      <c r="A6039" s="10"/>
      <c r="B6039" s="10"/>
      <c r="C6039" s="430"/>
      <c r="D6039" s="10"/>
    </row>
    <row r="6040" spans="1:4">
      <c r="A6040" s="10"/>
      <c r="B6040" s="10"/>
      <c r="C6040" s="430"/>
      <c r="D6040" s="10"/>
    </row>
    <row r="6041" spans="1:4">
      <c r="A6041" s="10"/>
      <c r="B6041" s="10"/>
      <c r="C6041" s="430"/>
      <c r="D6041" s="10"/>
    </row>
    <row r="6042" spans="1:4">
      <c r="A6042" s="10"/>
      <c r="B6042" s="10"/>
      <c r="C6042" s="430"/>
      <c r="D6042" s="10"/>
    </row>
    <row r="6043" spans="1:4">
      <c r="A6043" s="10"/>
      <c r="B6043" s="10"/>
      <c r="C6043" s="430"/>
      <c r="D6043" s="10"/>
    </row>
    <row r="6044" spans="1:4">
      <c r="A6044" s="10"/>
      <c r="B6044" s="10"/>
      <c r="C6044" s="430"/>
      <c r="D6044" s="10"/>
    </row>
    <row r="6045" spans="1:4">
      <c r="A6045" s="10"/>
      <c r="B6045" s="10"/>
      <c r="C6045" s="430"/>
      <c r="D6045" s="10"/>
    </row>
    <row r="6046" spans="1:4">
      <c r="A6046" s="10"/>
      <c r="B6046" s="10"/>
      <c r="C6046" s="430"/>
      <c r="D6046" s="10"/>
    </row>
    <row r="6047" spans="1:4">
      <c r="A6047" s="10"/>
      <c r="B6047" s="10"/>
      <c r="C6047" s="430"/>
      <c r="D6047" s="10"/>
    </row>
    <row r="6048" spans="1:4">
      <c r="A6048" s="10"/>
      <c r="B6048" s="10"/>
      <c r="C6048" s="430"/>
      <c r="D6048" s="10"/>
    </row>
    <row r="6049" spans="1:4">
      <c r="A6049" s="10"/>
      <c r="B6049" s="10"/>
      <c r="C6049" s="430"/>
      <c r="D6049" s="10"/>
    </row>
    <row r="6050" spans="1:4">
      <c r="A6050" s="10"/>
      <c r="B6050" s="10"/>
      <c r="C6050" s="430"/>
      <c r="D6050" s="10"/>
    </row>
    <row r="6051" spans="1:4">
      <c r="A6051" s="10"/>
      <c r="B6051" s="10"/>
      <c r="C6051" s="430"/>
      <c r="D6051" s="10"/>
    </row>
    <row r="6052" spans="1:4">
      <c r="A6052" s="10"/>
      <c r="B6052" s="10"/>
      <c r="C6052" s="430"/>
      <c r="D6052" s="10"/>
    </row>
    <row r="6053" spans="1:4">
      <c r="A6053" s="10"/>
      <c r="B6053" s="10"/>
      <c r="C6053" s="430"/>
      <c r="D6053" s="10"/>
    </row>
    <row r="6054" spans="1:4">
      <c r="A6054" s="10"/>
      <c r="B6054" s="10"/>
      <c r="C6054" s="430"/>
      <c r="D6054" s="10"/>
    </row>
    <row r="6055" spans="1:4">
      <c r="A6055" s="10"/>
      <c r="B6055" s="10"/>
      <c r="C6055" s="430"/>
      <c r="D6055" s="10"/>
    </row>
    <row r="6056" spans="1:4">
      <c r="A6056" s="10"/>
      <c r="B6056" s="10"/>
      <c r="C6056" s="430"/>
      <c r="D6056" s="10"/>
    </row>
    <row r="6057" spans="1:4">
      <c r="A6057" s="10"/>
      <c r="B6057" s="10"/>
      <c r="C6057" s="430"/>
      <c r="D6057" s="10"/>
    </row>
    <row r="6058" spans="1:4">
      <c r="A6058" s="10"/>
      <c r="B6058" s="10"/>
      <c r="C6058" s="430"/>
      <c r="D6058" s="10"/>
    </row>
    <row r="6059" spans="1:4">
      <c r="A6059" s="10"/>
      <c r="B6059" s="10"/>
      <c r="C6059" s="430"/>
      <c r="D6059" s="10"/>
    </row>
    <row r="6060" spans="1:4">
      <c r="A6060" s="10"/>
      <c r="B6060" s="10"/>
      <c r="C6060" s="430"/>
      <c r="D6060" s="10"/>
    </row>
    <row r="6061" spans="1:4">
      <c r="A6061" s="10"/>
      <c r="B6061" s="10"/>
      <c r="C6061" s="430"/>
      <c r="D6061" s="10"/>
    </row>
    <row r="6062" spans="1:4">
      <c r="A6062" s="10"/>
      <c r="B6062" s="10"/>
      <c r="C6062" s="430"/>
      <c r="D6062" s="10"/>
    </row>
    <row r="6063" spans="1:4">
      <c r="A6063" s="10"/>
      <c r="B6063" s="10"/>
      <c r="C6063" s="430"/>
      <c r="D6063" s="10"/>
    </row>
    <row r="6064" spans="1:4">
      <c r="A6064" s="10"/>
      <c r="B6064" s="10"/>
      <c r="C6064" s="430"/>
      <c r="D6064" s="10"/>
    </row>
    <row r="6065" spans="1:4">
      <c r="A6065" s="10"/>
      <c r="B6065" s="10"/>
      <c r="C6065" s="430"/>
      <c r="D6065" s="10"/>
    </row>
    <row r="6066" spans="1:4">
      <c r="A6066" s="10"/>
      <c r="B6066" s="10"/>
      <c r="C6066" s="430"/>
      <c r="D6066" s="10"/>
    </row>
    <row r="6067" spans="1:4">
      <c r="A6067" s="10"/>
      <c r="B6067" s="10"/>
      <c r="C6067" s="430"/>
      <c r="D6067" s="10"/>
    </row>
    <row r="6068" spans="1:4">
      <c r="A6068" s="10"/>
      <c r="B6068" s="10"/>
      <c r="C6068" s="430"/>
      <c r="D6068" s="10"/>
    </row>
    <row r="6069" spans="1:4">
      <c r="A6069" s="10"/>
      <c r="B6069" s="10"/>
      <c r="C6069" s="430"/>
      <c r="D6069" s="10"/>
    </row>
    <row r="6070" spans="1:4">
      <c r="A6070" s="10"/>
      <c r="B6070" s="10"/>
      <c r="C6070" s="430"/>
      <c r="D6070" s="10"/>
    </row>
    <row r="6071" spans="1:4">
      <c r="A6071" s="10"/>
      <c r="B6071" s="10"/>
      <c r="C6071" s="430"/>
      <c r="D6071" s="10"/>
    </row>
    <row r="6072" spans="1:4">
      <c r="A6072" s="10"/>
      <c r="B6072" s="10"/>
      <c r="C6072" s="430"/>
      <c r="D6072" s="10"/>
    </row>
    <row r="6073" spans="1:4">
      <c r="A6073" s="10"/>
      <c r="B6073" s="10"/>
      <c r="C6073" s="430"/>
      <c r="D6073" s="10"/>
    </row>
    <row r="6074" spans="1:4">
      <c r="A6074" s="10"/>
      <c r="B6074" s="10"/>
      <c r="C6074" s="430"/>
      <c r="D6074" s="10"/>
    </row>
    <row r="6075" spans="1:4">
      <c r="A6075" s="10"/>
      <c r="B6075" s="10"/>
      <c r="C6075" s="430"/>
      <c r="D6075" s="10"/>
    </row>
    <row r="6076" spans="1:4">
      <c r="A6076" s="10"/>
      <c r="B6076" s="10"/>
      <c r="C6076" s="430"/>
      <c r="D6076" s="10"/>
    </row>
    <row r="6077" spans="1:4">
      <c r="A6077" s="10"/>
      <c r="B6077" s="10"/>
      <c r="C6077" s="430"/>
      <c r="D6077" s="10"/>
    </row>
    <row r="6078" spans="1:4">
      <c r="A6078" s="10"/>
      <c r="B6078" s="10"/>
      <c r="C6078" s="430"/>
      <c r="D6078" s="10"/>
    </row>
    <row r="6079" spans="1:4">
      <c r="A6079" s="10"/>
      <c r="B6079" s="10"/>
      <c r="C6079" s="430"/>
      <c r="D6079" s="10"/>
    </row>
    <row r="6080" spans="1:4">
      <c r="A6080" s="10"/>
      <c r="B6080" s="10"/>
      <c r="C6080" s="430"/>
      <c r="D6080" s="10"/>
    </row>
    <row r="6081" spans="1:4">
      <c r="A6081" s="10"/>
      <c r="B6081" s="10"/>
      <c r="C6081" s="430"/>
      <c r="D6081" s="10"/>
    </row>
    <row r="6082" spans="1:4">
      <c r="A6082" s="10"/>
      <c r="B6082" s="10"/>
      <c r="C6082" s="430"/>
      <c r="D6082" s="10"/>
    </row>
    <row r="6083" spans="1:4">
      <c r="A6083" s="10"/>
      <c r="B6083" s="10"/>
      <c r="C6083" s="430"/>
      <c r="D6083" s="10"/>
    </row>
    <row r="6084" spans="1:4">
      <c r="A6084" s="10"/>
      <c r="B6084" s="10"/>
      <c r="C6084" s="430"/>
      <c r="D6084" s="10"/>
    </row>
    <row r="6085" spans="1:4">
      <c r="A6085" s="10"/>
      <c r="B6085" s="10"/>
      <c r="C6085" s="430"/>
      <c r="D6085" s="10"/>
    </row>
    <row r="6086" spans="1:4">
      <c r="A6086" s="10"/>
      <c r="B6086" s="10"/>
      <c r="C6086" s="430"/>
      <c r="D6086" s="10"/>
    </row>
    <row r="6087" spans="1:4">
      <c r="A6087" s="10"/>
      <c r="B6087" s="10"/>
      <c r="C6087" s="430"/>
      <c r="D6087" s="10"/>
    </row>
    <row r="6088" spans="1:4">
      <c r="A6088" s="10"/>
      <c r="B6088" s="10"/>
      <c r="C6088" s="430"/>
      <c r="D6088" s="10"/>
    </row>
    <row r="6089" spans="1:4">
      <c r="A6089" s="10"/>
      <c r="B6089" s="10"/>
      <c r="C6089" s="430"/>
      <c r="D6089" s="10"/>
    </row>
    <row r="6090" spans="1:4">
      <c r="A6090" s="10"/>
      <c r="B6090" s="10"/>
      <c r="C6090" s="430"/>
      <c r="D6090" s="10"/>
    </row>
    <row r="6091" spans="1:4">
      <c r="A6091" s="10"/>
      <c r="B6091" s="10"/>
      <c r="C6091" s="430"/>
      <c r="D6091" s="10"/>
    </row>
    <row r="6092" spans="1:4">
      <c r="A6092" s="10"/>
      <c r="B6092" s="10"/>
      <c r="C6092" s="430"/>
      <c r="D6092" s="10"/>
    </row>
    <row r="6093" spans="1:4">
      <c r="A6093" s="10"/>
      <c r="B6093" s="10"/>
      <c r="C6093" s="430"/>
      <c r="D6093" s="10"/>
    </row>
    <row r="6094" spans="1:4">
      <c r="A6094" s="10"/>
      <c r="B6094" s="10"/>
      <c r="C6094" s="430"/>
      <c r="D6094" s="10"/>
    </row>
    <row r="6095" spans="1:4">
      <c r="A6095" s="10"/>
      <c r="B6095" s="10"/>
      <c r="C6095" s="430"/>
      <c r="D6095" s="10"/>
    </row>
    <row r="6096" spans="1:4">
      <c r="A6096" s="10"/>
      <c r="B6096" s="10"/>
      <c r="C6096" s="430"/>
      <c r="D6096" s="10"/>
    </row>
    <row r="6097" spans="1:4">
      <c r="A6097" s="10"/>
      <c r="B6097" s="10"/>
      <c r="C6097" s="430"/>
      <c r="D6097" s="10"/>
    </row>
    <row r="6098" spans="1:4">
      <c r="A6098" s="10"/>
      <c r="B6098" s="10"/>
      <c r="C6098" s="430"/>
      <c r="D6098" s="10"/>
    </row>
    <row r="6099" spans="1:4">
      <c r="A6099" s="10"/>
      <c r="B6099" s="10"/>
      <c r="C6099" s="430"/>
      <c r="D6099" s="10"/>
    </row>
    <row r="6100" spans="1:4">
      <c r="A6100" s="10"/>
      <c r="B6100" s="10"/>
      <c r="C6100" s="430"/>
      <c r="D6100" s="10"/>
    </row>
    <row r="6101" spans="1:4">
      <c r="A6101" s="10"/>
      <c r="B6101" s="10"/>
      <c r="C6101" s="430"/>
      <c r="D6101" s="10"/>
    </row>
    <row r="6102" spans="1:4">
      <c r="A6102" s="10"/>
      <c r="B6102" s="10"/>
      <c r="C6102" s="430"/>
      <c r="D6102" s="10"/>
    </row>
    <row r="6103" spans="1:4">
      <c r="A6103" s="10"/>
      <c r="B6103" s="10"/>
      <c r="C6103" s="430"/>
      <c r="D6103" s="10"/>
    </row>
    <row r="6104" spans="1:4">
      <c r="A6104" s="10"/>
      <c r="B6104" s="10"/>
      <c r="C6104" s="430"/>
      <c r="D6104" s="10"/>
    </row>
    <row r="6105" spans="1:4">
      <c r="A6105" s="10"/>
      <c r="B6105" s="10"/>
      <c r="C6105" s="430"/>
      <c r="D6105" s="10"/>
    </row>
    <row r="6106" spans="1:4">
      <c r="A6106" s="10"/>
      <c r="B6106" s="10"/>
      <c r="C6106" s="430"/>
      <c r="D6106" s="10"/>
    </row>
    <row r="6107" spans="1:4">
      <c r="A6107" s="10"/>
      <c r="B6107" s="10"/>
      <c r="C6107" s="430"/>
      <c r="D6107" s="10"/>
    </row>
    <row r="6108" spans="1:4">
      <c r="A6108" s="10"/>
      <c r="B6108" s="10"/>
      <c r="C6108" s="430"/>
      <c r="D6108" s="10"/>
    </row>
    <row r="6109" spans="1:4">
      <c r="A6109" s="10"/>
      <c r="B6109" s="10"/>
      <c r="C6109" s="430"/>
      <c r="D6109" s="10"/>
    </row>
    <row r="6110" spans="1:4">
      <c r="A6110" s="10"/>
      <c r="B6110" s="10"/>
      <c r="C6110" s="430"/>
      <c r="D6110" s="10"/>
    </row>
    <row r="6111" spans="1:4">
      <c r="A6111" s="10"/>
      <c r="B6111" s="10"/>
      <c r="C6111" s="430"/>
      <c r="D6111" s="10"/>
    </row>
    <row r="6112" spans="1:4">
      <c r="A6112" s="10"/>
      <c r="B6112" s="10"/>
      <c r="C6112" s="430"/>
      <c r="D6112" s="10"/>
    </row>
    <row r="6113" spans="1:4">
      <c r="A6113" s="10"/>
      <c r="B6113" s="10"/>
      <c r="C6113" s="430"/>
      <c r="D6113" s="10"/>
    </row>
    <row r="6114" spans="1:4">
      <c r="A6114" s="10"/>
      <c r="B6114" s="10"/>
      <c r="C6114" s="430"/>
      <c r="D6114" s="10"/>
    </row>
    <row r="6115" spans="1:4">
      <c r="A6115" s="10"/>
      <c r="B6115" s="10"/>
      <c r="C6115" s="430"/>
      <c r="D6115" s="10"/>
    </row>
    <row r="6116" spans="1:4">
      <c r="A6116" s="10"/>
      <c r="B6116" s="10"/>
      <c r="C6116" s="430"/>
      <c r="D6116" s="10"/>
    </row>
    <row r="6117" spans="1:4">
      <c r="A6117" s="10"/>
      <c r="B6117" s="10"/>
      <c r="C6117" s="430"/>
      <c r="D6117" s="10"/>
    </row>
    <row r="6118" spans="1:4">
      <c r="A6118" s="10"/>
      <c r="B6118" s="10"/>
      <c r="C6118" s="430"/>
      <c r="D6118" s="10"/>
    </row>
    <row r="6119" spans="1:4">
      <c r="A6119" s="10"/>
      <c r="B6119" s="10"/>
      <c r="C6119" s="430"/>
      <c r="D6119" s="10"/>
    </row>
    <row r="6120" spans="1:4">
      <c r="A6120" s="10"/>
      <c r="B6120" s="10"/>
      <c r="C6120" s="430"/>
      <c r="D6120" s="10"/>
    </row>
    <row r="6121" spans="1:4">
      <c r="A6121" s="10"/>
      <c r="B6121" s="10"/>
      <c r="C6121" s="430"/>
      <c r="D6121" s="10"/>
    </row>
    <row r="6122" spans="1:4">
      <c r="A6122" s="10"/>
      <c r="B6122" s="10"/>
      <c r="C6122" s="430"/>
      <c r="D6122" s="10"/>
    </row>
    <row r="6123" spans="1:4">
      <c r="A6123" s="10"/>
      <c r="B6123" s="10"/>
      <c r="C6123" s="430"/>
      <c r="D6123" s="10"/>
    </row>
    <row r="6124" spans="1:4">
      <c r="A6124" s="10"/>
      <c r="B6124" s="10"/>
      <c r="C6124" s="430"/>
      <c r="D6124" s="10"/>
    </row>
    <row r="6125" spans="1:4">
      <c r="A6125" s="10"/>
      <c r="B6125" s="10"/>
      <c r="C6125" s="430"/>
      <c r="D6125" s="10"/>
    </row>
    <row r="6126" spans="1:4">
      <c r="A6126" s="10"/>
      <c r="B6126" s="10"/>
      <c r="C6126" s="430"/>
      <c r="D6126" s="10"/>
    </row>
    <row r="6127" spans="1:4">
      <c r="A6127" s="10"/>
      <c r="B6127" s="10"/>
      <c r="C6127" s="430"/>
      <c r="D6127" s="10"/>
    </row>
    <row r="6128" spans="1:4">
      <c r="A6128" s="10"/>
      <c r="B6128" s="10"/>
      <c r="C6128" s="430"/>
      <c r="D6128" s="10"/>
    </row>
    <row r="6129" spans="1:4">
      <c r="A6129" s="10"/>
      <c r="B6129" s="10"/>
      <c r="C6129" s="430"/>
      <c r="D6129" s="10"/>
    </row>
    <row r="6130" spans="1:4">
      <c r="A6130" s="10"/>
      <c r="B6130" s="10"/>
      <c r="C6130" s="430"/>
      <c r="D6130" s="10"/>
    </row>
    <row r="6131" spans="1:4">
      <c r="A6131" s="10"/>
      <c r="B6131" s="10"/>
      <c r="C6131" s="430"/>
      <c r="D6131" s="10"/>
    </row>
    <row r="6132" spans="1:4">
      <c r="A6132" s="10"/>
      <c r="B6132" s="10"/>
      <c r="C6132" s="430"/>
      <c r="D6132" s="10"/>
    </row>
    <row r="6133" spans="1:4">
      <c r="A6133" s="10"/>
      <c r="B6133" s="10"/>
      <c r="C6133" s="430"/>
      <c r="D6133" s="10"/>
    </row>
    <row r="6134" spans="1:4">
      <c r="A6134" s="10"/>
      <c r="B6134" s="10"/>
      <c r="C6134" s="430"/>
      <c r="D6134" s="10"/>
    </row>
    <row r="6135" spans="1:4">
      <c r="A6135" s="10"/>
      <c r="B6135" s="10"/>
      <c r="C6135" s="430"/>
      <c r="D6135" s="10"/>
    </row>
    <row r="6136" spans="1:4">
      <c r="A6136" s="10"/>
      <c r="B6136" s="10"/>
      <c r="C6136" s="430"/>
      <c r="D6136" s="10"/>
    </row>
    <row r="6137" spans="1:4">
      <c r="A6137" s="10"/>
      <c r="B6137" s="10"/>
      <c r="C6137" s="430"/>
      <c r="D6137" s="10"/>
    </row>
    <row r="6138" spans="1:4">
      <c r="A6138" s="10"/>
      <c r="B6138" s="10"/>
      <c r="C6138" s="430"/>
      <c r="D6138" s="10"/>
    </row>
    <row r="6139" spans="1:4">
      <c r="A6139" s="10"/>
      <c r="B6139" s="10"/>
      <c r="C6139" s="430"/>
      <c r="D6139" s="10"/>
    </row>
    <row r="6140" spans="1:4">
      <c r="A6140" s="10"/>
      <c r="B6140" s="10"/>
      <c r="C6140" s="430"/>
      <c r="D6140" s="10"/>
    </row>
    <row r="6141" spans="1:4">
      <c r="A6141" s="10"/>
      <c r="B6141" s="10"/>
      <c r="C6141" s="430"/>
      <c r="D6141" s="10"/>
    </row>
    <row r="6142" spans="1:4">
      <c r="A6142" s="10"/>
      <c r="B6142" s="10"/>
      <c r="C6142" s="430"/>
      <c r="D6142" s="10"/>
    </row>
    <row r="6143" spans="1:4">
      <c r="A6143" s="10"/>
      <c r="B6143" s="10"/>
      <c r="C6143" s="430"/>
      <c r="D6143" s="10"/>
    </row>
    <row r="6144" spans="1:4">
      <c r="A6144" s="10"/>
      <c r="B6144" s="10"/>
      <c r="C6144" s="430"/>
      <c r="D6144" s="10"/>
    </row>
    <row r="6145" spans="1:4">
      <c r="A6145" s="10"/>
      <c r="B6145" s="10"/>
      <c r="C6145" s="430"/>
      <c r="D6145" s="10"/>
    </row>
    <row r="6146" spans="1:4">
      <c r="A6146" s="10"/>
      <c r="B6146" s="10"/>
      <c r="C6146" s="430"/>
      <c r="D6146" s="10"/>
    </row>
    <row r="6147" spans="1:4">
      <c r="A6147" s="10"/>
      <c r="B6147" s="10"/>
      <c r="C6147" s="430"/>
      <c r="D6147" s="10"/>
    </row>
    <row r="6148" spans="1:4">
      <c r="A6148" s="10"/>
      <c r="B6148" s="10"/>
      <c r="C6148" s="430"/>
      <c r="D6148" s="10"/>
    </row>
    <row r="6149" spans="1:4">
      <c r="A6149" s="10"/>
      <c r="B6149" s="10"/>
      <c r="C6149" s="430"/>
      <c r="D6149" s="10"/>
    </row>
    <row r="6150" spans="1:4">
      <c r="A6150" s="10"/>
      <c r="B6150" s="10"/>
      <c r="C6150" s="430"/>
      <c r="D6150" s="10"/>
    </row>
    <row r="6151" spans="1:4">
      <c r="A6151" s="10"/>
      <c r="B6151" s="10"/>
      <c r="C6151" s="430"/>
      <c r="D6151" s="10"/>
    </row>
    <row r="6152" spans="1:4">
      <c r="A6152" s="10"/>
      <c r="B6152" s="10"/>
      <c r="C6152" s="430"/>
      <c r="D6152" s="10"/>
    </row>
    <row r="6153" spans="1:4">
      <c r="A6153" s="10"/>
      <c r="B6153" s="10"/>
      <c r="C6153" s="430"/>
      <c r="D6153" s="10"/>
    </row>
    <row r="6154" spans="1:4">
      <c r="A6154" s="10"/>
      <c r="B6154" s="10"/>
      <c r="C6154" s="430"/>
      <c r="D6154" s="10"/>
    </row>
    <row r="6155" spans="1:4">
      <c r="A6155" s="10"/>
      <c r="B6155" s="10"/>
      <c r="C6155" s="430"/>
      <c r="D6155" s="10"/>
    </row>
    <row r="6156" spans="1:4">
      <c r="A6156" s="10"/>
      <c r="B6156" s="10"/>
      <c r="C6156" s="430"/>
      <c r="D6156" s="10"/>
    </row>
    <row r="6157" spans="1:4">
      <c r="A6157" s="10"/>
      <c r="B6157" s="10"/>
      <c r="C6157" s="430"/>
      <c r="D6157" s="10"/>
    </row>
    <row r="6158" spans="1:4">
      <c r="A6158" s="10"/>
      <c r="B6158" s="10"/>
      <c r="C6158" s="430"/>
      <c r="D6158" s="10"/>
    </row>
    <row r="6159" spans="1:4">
      <c r="A6159" s="10"/>
      <c r="B6159" s="10"/>
      <c r="C6159" s="430"/>
      <c r="D6159" s="10"/>
    </row>
    <row r="6160" spans="1:4">
      <c r="A6160" s="10"/>
      <c r="B6160" s="10"/>
      <c r="C6160" s="430"/>
      <c r="D6160" s="10"/>
    </row>
    <row r="6161" spans="1:4">
      <c r="A6161" s="10"/>
      <c r="B6161" s="10"/>
      <c r="C6161" s="430"/>
      <c r="D6161" s="10"/>
    </row>
    <row r="6162" spans="1:4">
      <c r="A6162" s="10"/>
      <c r="B6162" s="10"/>
      <c r="C6162" s="430"/>
      <c r="D6162" s="10"/>
    </row>
    <row r="6163" spans="1:4">
      <c r="A6163" s="10"/>
      <c r="B6163" s="10"/>
      <c r="C6163" s="430"/>
      <c r="D6163" s="10"/>
    </row>
    <row r="6164" spans="1:4">
      <c r="A6164" s="10"/>
      <c r="B6164" s="10"/>
      <c r="C6164" s="430"/>
      <c r="D6164" s="10"/>
    </row>
    <row r="6165" spans="1:4">
      <c r="A6165" s="10"/>
      <c r="B6165" s="10"/>
      <c r="C6165" s="430"/>
      <c r="D6165" s="10"/>
    </row>
    <row r="6166" spans="1:4">
      <c r="A6166" s="10"/>
      <c r="B6166" s="10"/>
      <c r="C6166" s="430"/>
      <c r="D6166" s="10"/>
    </row>
    <row r="6167" spans="1:4">
      <c r="A6167" s="10"/>
      <c r="B6167" s="10"/>
      <c r="C6167" s="430"/>
      <c r="D6167" s="10"/>
    </row>
    <row r="6168" spans="1:4">
      <c r="A6168" s="10"/>
      <c r="B6168" s="10"/>
      <c r="C6168" s="430"/>
      <c r="D6168" s="10"/>
    </row>
    <row r="6169" spans="1:4">
      <c r="A6169" s="10"/>
      <c r="B6169" s="10"/>
      <c r="C6169" s="430"/>
      <c r="D6169" s="10"/>
    </row>
    <row r="6170" spans="1:4">
      <c r="A6170" s="10"/>
      <c r="B6170" s="10"/>
      <c r="C6170" s="430"/>
      <c r="D6170" s="10"/>
    </row>
    <row r="6171" spans="1:4">
      <c r="A6171" s="10"/>
      <c r="B6171" s="10"/>
      <c r="C6171" s="430"/>
      <c r="D6171" s="10"/>
    </row>
    <row r="6172" spans="1:4">
      <c r="A6172" s="10"/>
      <c r="B6172" s="10"/>
      <c r="C6172" s="430"/>
      <c r="D6172" s="10"/>
    </row>
    <row r="6173" spans="1:4">
      <c r="A6173" s="10"/>
      <c r="B6173" s="10"/>
      <c r="C6173" s="430"/>
      <c r="D6173" s="10"/>
    </row>
    <row r="6174" spans="1:4">
      <c r="A6174" s="10"/>
      <c r="B6174" s="10"/>
      <c r="C6174" s="430"/>
      <c r="D6174" s="10"/>
    </row>
    <row r="6175" spans="1:4">
      <c r="A6175" s="10"/>
      <c r="B6175" s="10"/>
      <c r="C6175" s="430"/>
      <c r="D6175" s="10"/>
    </row>
    <row r="6176" spans="1:4">
      <c r="A6176" s="10"/>
      <c r="B6176" s="10"/>
      <c r="C6176" s="430"/>
      <c r="D6176" s="10"/>
    </row>
    <row r="6177" spans="1:4">
      <c r="A6177" s="10"/>
      <c r="B6177" s="10"/>
      <c r="C6177" s="430"/>
      <c r="D6177" s="10"/>
    </row>
    <row r="6178" spans="1:4">
      <c r="A6178" s="10"/>
      <c r="B6178" s="10"/>
      <c r="C6178" s="430"/>
      <c r="D6178" s="10"/>
    </row>
    <row r="6179" spans="1:4">
      <c r="A6179" s="10"/>
      <c r="B6179" s="10"/>
      <c r="C6179" s="430"/>
      <c r="D6179" s="10"/>
    </row>
    <row r="6180" spans="1:4">
      <c r="A6180" s="10"/>
      <c r="B6180" s="10"/>
      <c r="C6180" s="430"/>
      <c r="D6180" s="10"/>
    </row>
    <row r="6181" spans="1:4">
      <c r="A6181" s="10"/>
      <c r="B6181" s="10"/>
      <c r="C6181" s="430"/>
      <c r="D6181" s="10"/>
    </row>
    <row r="6182" spans="1:4">
      <c r="A6182" s="10"/>
      <c r="B6182" s="10"/>
      <c r="C6182" s="430"/>
      <c r="D6182" s="10"/>
    </row>
    <row r="6183" spans="1:4">
      <c r="A6183" s="10"/>
      <c r="B6183" s="10"/>
      <c r="C6183" s="430"/>
      <c r="D6183" s="10"/>
    </row>
    <row r="6184" spans="1:4">
      <c r="A6184" s="10"/>
      <c r="B6184" s="10"/>
      <c r="C6184" s="430"/>
      <c r="D6184" s="10"/>
    </row>
    <row r="6185" spans="1:4">
      <c r="A6185" s="10"/>
      <c r="B6185" s="10"/>
      <c r="C6185" s="430"/>
      <c r="D6185" s="10"/>
    </row>
    <row r="6186" spans="1:4">
      <c r="A6186" s="10"/>
      <c r="B6186" s="10"/>
      <c r="C6186" s="430"/>
      <c r="D6186" s="10"/>
    </row>
    <row r="6187" spans="1:4">
      <c r="A6187" s="10"/>
      <c r="B6187" s="10"/>
      <c r="C6187" s="430"/>
      <c r="D6187" s="10"/>
    </row>
    <row r="6188" spans="1:4">
      <c r="A6188" s="10"/>
      <c r="B6188" s="10"/>
      <c r="C6188" s="430"/>
      <c r="D6188" s="10"/>
    </row>
    <row r="6189" spans="1:4">
      <c r="A6189" s="10"/>
      <c r="B6189" s="10"/>
      <c r="C6189" s="430"/>
      <c r="D6189" s="10"/>
    </row>
    <row r="6190" spans="1:4">
      <c r="A6190" s="10"/>
      <c r="B6190" s="10"/>
      <c r="C6190" s="430"/>
      <c r="D6190" s="10"/>
    </row>
    <row r="6191" spans="1:4">
      <c r="A6191" s="10"/>
      <c r="B6191" s="10"/>
      <c r="C6191" s="430"/>
      <c r="D6191" s="10"/>
    </row>
    <row r="6192" spans="1:4">
      <c r="A6192" s="10"/>
      <c r="B6192" s="10"/>
      <c r="C6192" s="430"/>
      <c r="D6192" s="10"/>
    </row>
    <row r="6193" spans="1:4">
      <c r="A6193" s="10"/>
      <c r="B6193" s="10"/>
      <c r="C6193" s="430"/>
      <c r="D6193" s="10"/>
    </row>
    <row r="6194" spans="1:4">
      <c r="A6194" s="10"/>
      <c r="B6194" s="10"/>
      <c r="C6194" s="430"/>
      <c r="D6194" s="10"/>
    </row>
    <row r="6195" spans="1:4">
      <c r="A6195" s="10"/>
      <c r="B6195" s="10"/>
      <c r="C6195" s="430"/>
      <c r="D6195" s="10"/>
    </row>
    <row r="6196" spans="1:4">
      <c r="A6196" s="10"/>
      <c r="B6196" s="10"/>
      <c r="C6196" s="430"/>
      <c r="D6196" s="10"/>
    </row>
    <row r="6197" spans="1:4">
      <c r="A6197" s="10"/>
      <c r="B6197" s="10"/>
      <c r="C6197" s="430"/>
      <c r="D6197" s="10"/>
    </row>
    <row r="6198" spans="1:4">
      <c r="A6198" s="10"/>
      <c r="B6198" s="10"/>
      <c r="C6198" s="430"/>
      <c r="D6198" s="10"/>
    </row>
    <row r="6199" spans="1:4">
      <c r="A6199" s="10"/>
      <c r="B6199" s="10"/>
      <c r="C6199" s="430"/>
      <c r="D6199" s="10"/>
    </row>
    <row r="6200" spans="1:4">
      <c r="A6200" s="10"/>
      <c r="B6200" s="10"/>
      <c r="C6200" s="430"/>
      <c r="D6200" s="10"/>
    </row>
    <row r="6201" spans="1:4">
      <c r="A6201" s="10"/>
      <c r="B6201" s="10"/>
      <c r="C6201" s="430"/>
      <c r="D6201" s="10"/>
    </row>
    <row r="6202" spans="1:4">
      <c r="A6202" s="10"/>
      <c r="B6202" s="10"/>
      <c r="C6202" s="430"/>
      <c r="D6202" s="10"/>
    </row>
    <row r="6203" spans="1:4">
      <c r="A6203" s="10"/>
      <c r="B6203" s="10"/>
      <c r="C6203" s="430"/>
      <c r="D6203" s="10"/>
    </row>
    <row r="6204" spans="1:4">
      <c r="A6204" s="10"/>
      <c r="B6204" s="10"/>
      <c r="C6204" s="430"/>
      <c r="D6204" s="10"/>
    </row>
    <row r="6205" spans="1:4">
      <c r="A6205" s="10"/>
      <c r="B6205" s="10"/>
      <c r="C6205" s="430"/>
      <c r="D6205" s="10"/>
    </row>
    <row r="6206" spans="1:4">
      <c r="A6206" s="10"/>
      <c r="B6206" s="10"/>
      <c r="C6206" s="430"/>
      <c r="D6206" s="10"/>
    </row>
    <row r="6207" spans="1:4">
      <c r="A6207" s="10"/>
      <c r="B6207" s="10"/>
      <c r="C6207" s="430"/>
      <c r="D6207" s="10"/>
    </row>
    <row r="6208" spans="1:4">
      <c r="A6208" s="10"/>
      <c r="B6208" s="10"/>
      <c r="C6208" s="430"/>
      <c r="D6208" s="10"/>
    </row>
    <row r="6209" spans="1:4">
      <c r="A6209" s="10"/>
      <c r="B6209" s="10"/>
      <c r="C6209" s="430"/>
      <c r="D6209" s="10"/>
    </row>
    <row r="6210" spans="1:4">
      <c r="A6210" s="10"/>
      <c r="B6210" s="10"/>
      <c r="C6210" s="430"/>
      <c r="D6210" s="10"/>
    </row>
    <row r="6211" spans="1:4">
      <c r="A6211" s="10"/>
      <c r="B6211" s="10"/>
      <c r="C6211" s="430"/>
      <c r="D6211" s="10"/>
    </row>
    <row r="6212" spans="1:4">
      <c r="A6212" s="10"/>
      <c r="B6212" s="10"/>
      <c r="C6212" s="430"/>
      <c r="D6212" s="10"/>
    </row>
    <row r="6213" spans="1:4">
      <c r="A6213" s="10"/>
      <c r="B6213" s="10"/>
      <c r="C6213" s="430"/>
      <c r="D6213" s="10"/>
    </row>
    <row r="6214" spans="1:4">
      <c r="A6214" s="10"/>
      <c r="B6214" s="10"/>
      <c r="C6214" s="430"/>
      <c r="D6214" s="10"/>
    </row>
    <row r="6215" spans="1:4">
      <c r="A6215" s="10"/>
      <c r="B6215" s="10"/>
      <c r="C6215" s="430"/>
      <c r="D6215" s="10"/>
    </row>
    <row r="6216" spans="1:4">
      <c r="A6216" s="10"/>
      <c r="B6216" s="10"/>
      <c r="C6216" s="430"/>
      <c r="D6216" s="10"/>
    </row>
    <row r="6217" spans="1:4">
      <c r="A6217" s="10"/>
      <c r="B6217" s="10"/>
      <c r="C6217" s="430"/>
      <c r="D6217" s="10"/>
    </row>
    <row r="6218" spans="1:4">
      <c r="A6218" s="10"/>
      <c r="B6218" s="10"/>
      <c r="C6218" s="430"/>
      <c r="D6218" s="10"/>
    </row>
    <row r="6219" spans="1:4">
      <c r="A6219" s="10"/>
      <c r="B6219" s="10"/>
      <c r="C6219" s="430"/>
      <c r="D6219" s="10"/>
    </row>
    <row r="6220" spans="1:4">
      <c r="A6220" s="10"/>
      <c r="B6220" s="10"/>
      <c r="C6220" s="430"/>
      <c r="D6220" s="10"/>
    </row>
    <row r="6221" spans="1:4">
      <c r="A6221" s="10"/>
      <c r="B6221" s="10"/>
      <c r="C6221" s="430"/>
      <c r="D6221" s="10"/>
    </row>
    <row r="6222" spans="1:4">
      <c r="A6222" s="10"/>
      <c r="B6222" s="10"/>
      <c r="C6222" s="430"/>
      <c r="D6222" s="10"/>
    </row>
    <row r="6223" spans="1:4">
      <c r="A6223" s="10"/>
      <c r="B6223" s="10"/>
      <c r="C6223" s="430"/>
      <c r="D6223" s="10"/>
    </row>
    <row r="6224" spans="1:4">
      <c r="A6224" s="10"/>
      <c r="B6224" s="10"/>
      <c r="C6224" s="430"/>
      <c r="D6224" s="10"/>
    </row>
    <row r="6225" spans="1:4">
      <c r="A6225" s="10"/>
      <c r="B6225" s="10"/>
      <c r="C6225" s="430"/>
      <c r="D6225" s="10"/>
    </row>
    <row r="6226" spans="1:4">
      <c r="A6226" s="10"/>
      <c r="B6226" s="10"/>
      <c r="C6226" s="430"/>
      <c r="D6226" s="10"/>
    </row>
    <row r="6227" spans="1:4">
      <c r="A6227" s="10"/>
      <c r="B6227" s="10"/>
      <c r="C6227" s="430"/>
      <c r="D6227" s="10"/>
    </row>
    <row r="6228" spans="1:4">
      <c r="A6228" s="10"/>
      <c r="B6228" s="10"/>
      <c r="C6228" s="430"/>
      <c r="D6228" s="10"/>
    </row>
    <row r="6229" spans="1:4">
      <c r="A6229" s="10"/>
      <c r="B6229" s="10"/>
      <c r="C6229" s="430"/>
      <c r="D6229" s="10"/>
    </row>
    <row r="6230" spans="1:4">
      <c r="A6230" s="10"/>
      <c r="B6230" s="10"/>
      <c r="C6230" s="430"/>
      <c r="D6230" s="10"/>
    </row>
    <row r="6231" spans="1:4">
      <c r="A6231" s="10"/>
      <c r="B6231" s="10"/>
      <c r="C6231" s="430"/>
      <c r="D6231" s="10"/>
    </row>
    <row r="6232" spans="1:4">
      <c r="A6232" s="10"/>
      <c r="B6232" s="10"/>
      <c r="C6232" s="430"/>
      <c r="D6232" s="10"/>
    </row>
    <row r="6233" spans="1:4">
      <c r="A6233" s="10"/>
      <c r="B6233" s="10"/>
      <c r="C6233" s="430"/>
      <c r="D6233" s="10"/>
    </row>
    <row r="6234" spans="1:4">
      <c r="A6234" s="10"/>
      <c r="B6234" s="10"/>
      <c r="C6234" s="430"/>
      <c r="D6234" s="10"/>
    </row>
    <row r="6235" spans="1:4">
      <c r="A6235" s="10"/>
      <c r="B6235" s="10"/>
      <c r="C6235" s="430"/>
      <c r="D6235" s="10"/>
    </row>
    <row r="6236" spans="1:4">
      <c r="A6236" s="10"/>
      <c r="B6236" s="10"/>
      <c r="C6236" s="430"/>
      <c r="D6236" s="10"/>
    </row>
    <row r="6237" spans="1:4">
      <c r="A6237" s="10"/>
      <c r="B6237" s="10"/>
      <c r="C6237" s="430"/>
      <c r="D6237" s="10"/>
    </row>
    <row r="6238" spans="1:4">
      <c r="A6238" s="10"/>
      <c r="B6238" s="10"/>
      <c r="C6238" s="430"/>
      <c r="D6238" s="10"/>
    </row>
    <row r="6239" spans="1:4">
      <c r="A6239" s="10"/>
      <c r="B6239" s="10"/>
      <c r="C6239" s="430"/>
      <c r="D6239" s="10"/>
    </row>
    <row r="6240" spans="1:4">
      <c r="A6240" s="10"/>
      <c r="B6240" s="10"/>
      <c r="C6240" s="430"/>
      <c r="D6240" s="10"/>
    </row>
    <row r="6241" spans="1:4">
      <c r="A6241" s="10"/>
      <c r="B6241" s="10"/>
      <c r="C6241" s="430"/>
      <c r="D6241" s="10"/>
    </row>
    <row r="6242" spans="1:4">
      <c r="A6242" s="10"/>
      <c r="B6242" s="10"/>
      <c r="C6242" s="430"/>
      <c r="D6242" s="10"/>
    </row>
    <row r="6243" spans="1:4">
      <c r="A6243" s="10"/>
      <c r="B6243" s="10"/>
      <c r="C6243" s="430"/>
      <c r="D6243" s="10"/>
    </row>
    <row r="6244" spans="1:4">
      <c r="A6244" s="10"/>
      <c r="B6244" s="10"/>
      <c r="C6244" s="430"/>
      <c r="D6244" s="10"/>
    </row>
    <row r="6245" spans="1:4">
      <c r="A6245" s="10"/>
      <c r="B6245" s="10"/>
      <c r="C6245" s="430"/>
      <c r="D6245" s="10"/>
    </row>
    <row r="6246" spans="1:4">
      <c r="A6246" s="10"/>
      <c r="B6246" s="10"/>
      <c r="C6246" s="430"/>
      <c r="D6246" s="10"/>
    </row>
    <row r="6247" spans="1:4">
      <c r="A6247" s="10"/>
      <c r="B6247" s="10"/>
      <c r="C6247" s="430"/>
      <c r="D6247" s="10"/>
    </row>
    <row r="6248" spans="1:4">
      <c r="A6248" s="10"/>
      <c r="B6248" s="10"/>
      <c r="C6248" s="430"/>
      <c r="D6248" s="10"/>
    </row>
    <row r="6249" spans="1:4">
      <c r="A6249" s="10"/>
      <c r="B6249" s="10"/>
      <c r="C6249" s="430"/>
      <c r="D6249" s="10"/>
    </row>
    <row r="6250" spans="1:4">
      <c r="A6250" s="10"/>
      <c r="B6250" s="10"/>
      <c r="C6250" s="430"/>
      <c r="D6250" s="10"/>
    </row>
    <row r="6251" spans="1:4">
      <c r="A6251" s="10"/>
      <c r="B6251" s="10"/>
      <c r="C6251" s="430"/>
      <c r="D6251" s="10"/>
    </row>
    <row r="6252" spans="1:4">
      <c r="A6252" s="10"/>
      <c r="B6252" s="10"/>
      <c r="C6252" s="430"/>
      <c r="D6252" s="10"/>
    </row>
    <row r="6253" spans="1:4">
      <c r="A6253" s="10"/>
      <c r="B6253" s="10"/>
      <c r="C6253" s="430"/>
      <c r="D6253" s="10"/>
    </row>
    <row r="6254" spans="1:4">
      <c r="A6254" s="10"/>
      <c r="B6254" s="10"/>
      <c r="C6254" s="430"/>
      <c r="D6254" s="10"/>
    </row>
    <row r="6255" spans="1:4">
      <c r="A6255" s="10"/>
      <c r="B6255" s="10"/>
      <c r="C6255" s="430"/>
      <c r="D6255" s="10"/>
    </row>
    <row r="6256" spans="1:4">
      <c r="A6256" s="10"/>
      <c r="B6256" s="10"/>
      <c r="C6256" s="430"/>
      <c r="D6256" s="10"/>
    </row>
    <row r="6257" spans="1:4">
      <c r="A6257" s="10"/>
      <c r="B6257" s="10"/>
      <c r="C6257" s="430"/>
      <c r="D6257" s="10"/>
    </row>
    <row r="6258" spans="1:4">
      <c r="A6258" s="10"/>
      <c r="B6258" s="10"/>
      <c r="C6258" s="430"/>
      <c r="D6258" s="10"/>
    </row>
    <row r="6259" spans="1:4">
      <c r="A6259" s="10"/>
      <c r="B6259" s="10"/>
      <c r="C6259" s="430"/>
      <c r="D6259" s="10"/>
    </row>
    <row r="6260" spans="1:4">
      <c r="A6260" s="10"/>
      <c r="B6260" s="10"/>
      <c r="C6260" s="430"/>
      <c r="D6260" s="10"/>
    </row>
    <row r="6261" spans="1:4">
      <c r="A6261" s="10"/>
      <c r="B6261" s="10"/>
      <c r="C6261" s="430"/>
      <c r="D6261" s="10"/>
    </row>
    <row r="6262" spans="1:4">
      <c r="A6262" s="10"/>
      <c r="B6262" s="10"/>
      <c r="C6262" s="430"/>
      <c r="D6262" s="10"/>
    </row>
    <row r="6263" spans="1:4">
      <c r="A6263" s="10"/>
      <c r="B6263" s="10"/>
      <c r="C6263" s="430"/>
      <c r="D6263" s="10"/>
    </row>
    <row r="6264" spans="1:4">
      <c r="A6264" s="10"/>
      <c r="B6264" s="10"/>
      <c r="C6264" s="430"/>
      <c r="D6264" s="10"/>
    </row>
    <row r="6265" spans="1:4">
      <c r="A6265" s="10"/>
      <c r="B6265" s="10"/>
      <c r="C6265" s="430"/>
      <c r="D6265" s="10"/>
    </row>
    <row r="6266" spans="1:4">
      <c r="A6266" s="10"/>
      <c r="B6266" s="10"/>
      <c r="C6266" s="430"/>
      <c r="D6266" s="10"/>
    </row>
    <row r="6267" spans="1:4">
      <c r="A6267" s="10"/>
      <c r="B6267" s="10"/>
      <c r="C6267" s="430"/>
      <c r="D6267" s="10"/>
    </row>
    <row r="6268" spans="1:4">
      <c r="A6268" s="10"/>
      <c r="B6268" s="10"/>
      <c r="C6268" s="430"/>
      <c r="D6268" s="10"/>
    </row>
    <row r="6269" spans="1:4">
      <c r="A6269" s="10"/>
      <c r="B6269" s="10"/>
      <c r="C6269" s="430"/>
      <c r="D6269" s="10"/>
    </row>
    <row r="6270" spans="1:4">
      <c r="A6270" s="10"/>
      <c r="B6270" s="10"/>
      <c r="C6270" s="430"/>
      <c r="D6270" s="10"/>
    </row>
    <row r="6271" spans="1:4">
      <c r="A6271" s="10"/>
      <c r="B6271" s="10"/>
      <c r="C6271" s="430"/>
      <c r="D6271" s="10"/>
    </row>
    <row r="6272" spans="1:4">
      <c r="A6272" s="10"/>
      <c r="B6272" s="10"/>
      <c r="C6272" s="430"/>
      <c r="D6272" s="10"/>
    </row>
    <row r="6273" spans="1:4">
      <c r="A6273" s="10"/>
      <c r="B6273" s="10"/>
      <c r="C6273" s="430"/>
      <c r="D6273" s="10"/>
    </row>
    <row r="6274" spans="1:4">
      <c r="A6274" s="10"/>
      <c r="B6274" s="10"/>
      <c r="C6274" s="430"/>
      <c r="D6274" s="10"/>
    </row>
    <row r="6275" spans="1:4">
      <c r="A6275" s="10"/>
      <c r="B6275" s="10"/>
      <c r="C6275" s="430"/>
      <c r="D6275" s="10"/>
    </row>
    <row r="6276" spans="1:4">
      <c r="A6276" s="10"/>
      <c r="B6276" s="10"/>
      <c r="C6276" s="430"/>
      <c r="D6276" s="10"/>
    </row>
    <row r="6277" spans="1:4">
      <c r="A6277" s="10"/>
      <c r="B6277" s="10"/>
      <c r="C6277" s="430"/>
      <c r="D6277" s="10"/>
    </row>
    <row r="6278" spans="1:4">
      <c r="A6278" s="10"/>
      <c r="B6278" s="10"/>
      <c r="C6278" s="430"/>
      <c r="D6278" s="10"/>
    </row>
    <row r="6279" spans="1:4">
      <c r="A6279" s="10"/>
      <c r="B6279" s="10"/>
      <c r="C6279" s="430"/>
      <c r="D6279" s="10"/>
    </row>
    <row r="6280" spans="1:4">
      <c r="A6280" s="10"/>
      <c r="B6280" s="10"/>
      <c r="C6280" s="430"/>
      <c r="D6280" s="10"/>
    </row>
    <row r="6281" spans="1:4">
      <c r="A6281" s="10"/>
      <c r="B6281" s="10"/>
      <c r="C6281" s="430"/>
      <c r="D6281" s="10"/>
    </row>
    <row r="6282" spans="1:4">
      <c r="A6282" s="10"/>
      <c r="B6282" s="10"/>
      <c r="C6282" s="430"/>
      <c r="D6282" s="10"/>
    </row>
    <row r="6283" spans="1:4">
      <c r="A6283" s="10"/>
      <c r="B6283" s="10"/>
      <c r="C6283" s="430"/>
      <c r="D6283" s="10"/>
    </row>
    <row r="6284" spans="1:4">
      <c r="A6284" s="10"/>
      <c r="B6284" s="10"/>
      <c r="C6284" s="430"/>
      <c r="D6284" s="10"/>
    </row>
    <row r="6285" spans="1:4">
      <c r="A6285" s="10"/>
      <c r="B6285" s="10"/>
      <c r="C6285" s="430"/>
      <c r="D6285" s="10"/>
    </row>
    <row r="6286" spans="1:4">
      <c r="A6286" s="10"/>
      <c r="B6286" s="10"/>
      <c r="C6286" s="430"/>
      <c r="D6286" s="10"/>
    </row>
    <row r="6287" spans="1:4">
      <c r="A6287" s="10"/>
      <c r="B6287" s="10"/>
      <c r="C6287" s="430"/>
      <c r="D6287" s="10"/>
    </row>
    <row r="6288" spans="1:4">
      <c r="A6288" s="10"/>
      <c r="B6288" s="10"/>
      <c r="C6288" s="430"/>
      <c r="D6288" s="10"/>
    </row>
    <row r="6289" spans="1:4">
      <c r="A6289" s="10"/>
      <c r="B6289" s="10"/>
      <c r="C6289" s="430"/>
      <c r="D6289" s="10"/>
    </row>
    <row r="6290" spans="1:4">
      <c r="A6290" s="10"/>
      <c r="B6290" s="10"/>
      <c r="C6290" s="430"/>
      <c r="D6290" s="10"/>
    </row>
    <row r="6291" spans="1:4">
      <c r="A6291" s="10"/>
      <c r="B6291" s="10"/>
      <c r="C6291" s="430"/>
      <c r="D6291" s="10"/>
    </row>
    <row r="6292" spans="1:4">
      <c r="A6292" s="10"/>
      <c r="B6292" s="10"/>
      <c r="C6292" s="430"/>
      <c r="D6292" s="10"/>
    </row>
    <row r="6293" spans="1:4">
      <c r="A6293" s="10"/>
      <c r="B6293" s="10"/>
      <c r="C6293" s="430"/>
      <c r="D6293" s="10"/>
    </row>
    <row r="6294" spans="1:4">
      <c r="A6294" s="10"/>
      <c r="B6294" s="10"/>
      <c r="C6294" s="430"/>
      <c r="D6294" s="10"/>
    </row>
    <row r="6295" spans="1:4">
      <c r="A6295" s="10"/>
      <c r="B6295" s="10"/>
      <c r="C6295" s="430"/>
      <c r="D6295" s="10"/>
    </row>
    <row r="6296" spans="1:4">
      <c r="A6296" s="10"/>
      <c r="B6296" s="10"/>
      <c r="C6296" s="430"/>
      <c r="D6296" s="10"/>
    </row>
    <row r="6297" spans="1:4">
      <c r="A6297" s="10"/>
      <c r="B6297" s="10"/>
      <c r="C6297" s="430"/>
      <c r="D6297" s="10"/>
    </row>
    <row r="6298" spans="1:4">
      <c r="A6298" s="10"/>
      <c r="B6298" s="10"/>
      <c r="C6298" s="430"/>
      <c r="D6298" s="10"/>
    </row>
    <row r="6299" spans="1:4">
      <c r="A6299" s="10"/>
      <c r="B6299" s="10"/>
      <c r="C6299" s="430"/>
      <c r="D6299" s="10"/>
    </row>
    <row r="6300" spans="1:4">
      <c r="A6300" s="10"/>
      <c r="B6300" s="10"/>
      <c r="C6300" s="430"/>
      <c r="D6300" s="10"/>
    </row>
    <row r="6301" spans="1:4">
      <c r="A6301" s="10"/>
      <c r="B6301" s="10"/>
      <c r="C6301" s="430"/>
      <c r="D6301" s="10"/>
    </row>
    <row r="6302" spans="1:4">
      <c r="A6302" s="10"/>
      <c r="B6302" s="10"/>
      <c r="C6302" s="430"/>
      <c r="D6302" s="10"/>
    </row>
    <row r="6303" spans="1:4">
      <c r="A6303" s="10"/>
      <c r="B6303" s="10"/>
      <c r="C6303" s="430"/>
      <c r="D6303" s="10"/>
    </row>
    <row r="6304" spans="1:4">
      <c r="A6304" s="10"/>
      <c r="B6304" s="10"/>
      <c r="C6304" s="430"/>
      <c r="D6304" s="10"/>
    </row>
    <row r="6305" spans="1:4">
      <c r="A6305" s="10"/>
      <c r="B6305" s="10"/>
      <c r="C6305" s="430"/>
      <c r="D6305" s="10"/>
    </row>
    <row r="6306" spans="1:4">
      <c r="A6306" s="10"/>
      <c r="B6306" s="10"/>
      <c r="C6306" s="430"/>
      <c r="D6306" s="10"/>
    </row>
    <row r="6307" spans="1:4">
      <c r="A6307" s="10"/>
      <c r="B6307" s="10"/>
      <c r="C6307" s="430"/>
      <c r="D6307" s="10"/>
    </row>
    <row r="6308" spans="1:4">
      <c r="A6308" s="10"/>
      <c r="B6308" s="10"/>
      <c r="C6308" s="430"/>
      <c r="D6308" s="10"/>
    </row>
    <row r="6309" spans="1:4">
      <c r="A6309" s="10"/>
      <c r="B6309" s="10"/>
      <c r="C6309" s="430"/>
      <c r="D6309" s="10"/>
    </row>
    <row r="6310" spans="1:4">
      <c r="A6310" s="10"/>
      <c r="B6310" s="10"/>
      <c r="C6310" s="430"/>
      <c r="D6310" s="10"/>
    </row>
    <row r="6311" spans="1:4">
      <c r="A6311" s="10"/>
      <c r="B6311" s="10"/>
      <c r="C6311" s="430"/>
      <c r="D6311" s="10"/>
    </row>
    <row r="6312" spans="1:4">
      <c r="A6312" s="10"/>
      <c r="B6312" s="10"/>
      <c r="C6312" s="430"/>
      <c r="D6312" s="10"/>
    </row>
    <row r="6313" spans="1:4">
      <c r="A6313" s="10"/>
      <c r="B6313" s="10"/>
      <c r="C6313" s="430"/>
      <c r="D6313" s="10"/>
    </row>
    <row r="6314" spans="1:4">
      <c r="A6314" s="10"/>
      <c r="B6314" s="10"/>
      <c r="C6314" s="430"/>
      <c r="D6314" s="10"/>
    </row>
    <row r="6315" spans="1:4">
      <c r="A6315" s="10"/>
      <c r="B6315" s="10"/>
      <c r="C6315" s="430"/>
      <c r="D6315" s="10"/>
    </row>
    <row r="6316" spans="1:4">
      <c r="A6316" s="10"/>
      <c r="B6316" s="10"/>
      <c r="C6316" s="430"/>
      <c r="D6316" s="10"/>
    </row>
    <row r="6317" spans="1:4">
      <c r="A6317" s="10"/>
      <c r="B6317" s="10"/>
      <c r="C6317" s="430"/>
      <c r="D6317" s="10"/>
    </row>
    <row r="6318" spans="1:4">
      <c r="A6318" s="10"/>
      <c r="B6318" s="10"/>
      <c r="C6318" s="430"/>
      <c r="D6318" s="10"/>
    </row>
    <row r="6319" spans="1:4">
      <c r="A6319" s="10"/>
      <c r="B6319" s="10"/>
      <c r="C6319" s="430"/>
      <c r="D6319" s="10"/>
    </row>
    <row r="6320" spans="1:4">
      <c r="A6320" s="10"/>
      <c r="B6320" s="10"/>
      <c r="C6320" s="430"/>
      <c r="D6320" s="10"/>
    </row>
    <row r="6321" spans="1:4">
      <c r="A6321" s="10"/>
      <c r="B6321" s="10"/>
      <c r="C6321" s="430"/>
      <c r="D6321" s="10"/>
    </row>
    <row r="6322" spans="1:4">
      <c r="A6322" s="10"/>
      <c r="B6322" s="10"/>
      <c r="C6322" s="430"/>
      <c r="D6322" s="10"/>
    </row>
    <row r="6323" spans="1:4">
      <c r="A6323" s="10"/>
      <c r="B6323" s="10"/>
      <c r="C6323" s="430"/>
      <c r="D6323" s="10"/>
    </row>
    <row r="6324" spans="1:4">
      <c r="A6324" s="10"/>
      <c r="B6324" s="10"/>
      <c r="C6324" s="430"/>
      <c r="D6324" s="10"/>
    </row>
    <row r="6325" spans="1:4">
      <c r="A6325" s="10"/>
      <c r="B6325" s="10"/>
      <c r="C6325" s="430"/>
      <c r="D6325" s="10"/>
    </row>
    <row r="6326" spans="1:4">
      <c r="A6326" s="10"/>
      <c r="B6326" s="10"/>
      <c r="C6326" s="430"/>
      <c r="D6326" s="10"/>
    </row>
    <row r="6327" spans="1:4">
      <c r="A6327" s="10"/>
      <c r="B6327" s="10"/>
      <c r="C6327" s="430"/>
      <c r="D6327" s="10"/>
    </row>
    <row r="6328" spans="1:4">
      <c r="A6328" s="10"/>
      <c r="B6328" s="10"/>
      <c r="C6328" s="430"/>
      <c r="D6328" s="10"/>
    </row>
    <row r="6329" spans="1:4">
      <c r="A6329" s="10"/>
      <c r="B6329" s="10"/>
      <c r="C6329" s="430"/>
      <c r="D6329" s="10"/>
    </row>
    <row r="6330" spans="1:4">
      <c r="A6330" s="10"/>
      <c r="B6330" s="10"/>
      <c r="C6330" s="430"/>
      <c r="D6330" s="10"/>
    </row>
    <row r="6331" spans="1:4">
      <c r="A6331" s="10"/>
      <c r="B6331" s="10"/>
      <c r="C6331" s="430"/>
      <c r="D6331" s="10"/>
    </row>
    <row r="6332" spans="1:4">
      <c r="A6332" s="10"/>
      <c r="B6332" s="10"/>
      <c r="C6332" s="430"/>
      <c r="D6332" s="10"/>
    </row>
    <row r="6333" spans="1:4">
      <c r="A6333" s="10"/>
      <c r="B6333" s="10"/>
      <c r="C6333" s="430"/>
      <c r="D6333" s="10"/>
    </row>
    <row r="6334" spans="1:4">
      <c r="A6334" s="10"/>
      <c r="B6334" s="10"/>
      <c r="C6334" s="430"/>
      <c r="D6334" s="10"/>
    </row>
    <row r="6335" spans="1:4">
      <c r="A6335" s="10"/>
      <c r="B6335" s="10"/>
      <c r="C6335" s="430"/>
      <c r="D6335" s="10"/>
    </row>
    <row r="6336" spans="1:4">
      <c r="A6336" s="10"/>
      <c r="B6336" s="10"/>
      <c r="C6336" s="430"/>
      <c r="D6336" s="10"/>
    </row>
    <row r="6337" spans="1:4">
      <c r="A6337" s="10"/>
      <c r="B6337" s="10"/>
      <c r="C6337" s="430"/>
      <c r="D6337" s="10"/>
    </row>
    <row r="6338" spans="1:4">
      <c r="A6338" s="10"/>
      <c r="B6338" s="10"/>
      <c r="C6338" s="430"/>
      <c r="D6338" s="10"/>
    </row>
    <row r="6339" spans="1:4">
      <c r="A6339" s="10"/>
      <c r="B6339" s="10"/>
      <c r="C6339" s="430"/>
      <c r="D6339" s="10"/>
    </row>
    <row r="6340" spans="1:4">
      <c r="A6340" s="10"/>
      <c r="B6340" s="10"/>
      <c r="C6340" s="430"/>
      <c r="D6340" s="10"/>
    </row>
    <row r="6341" spans="1:4">
      <c r="A6341" s="10"/>
      <c r="B6341" s="10"/>
      <c r="C6341" s="430"/>
      <c r="D6341" s="10"/>
    </row>
    <row r="6342" spans="1:4">
      <c r="A6342" s="10"/>
      <c r="B6342" s="10"/>
      <c r="C6342" s="430"/>
      <c r="D6342" s="10"/>
    </row>
    <row r="6343" spans="1:4">
      <c r="A6343" s="10"/>
      <c r="B6343" s="10"/>
      <c r="C6343" s="430"/>
      <c r="D6343" s="10"/>
    </row>
    <row r="6344" spans="1:4">
      <c r="A6344" s="10"/>
      <c r="B6344" s="10"/>
      <c r="C6344" s="430"/>
      <c r="D6344" s="10"/>
    </row>
    <row r="6345" spans="1:4">
      <c r="A6345" s="10"/>
      <c r="B6345" s="10"/>
      <c r="C6345" s="430"/>
      <c r="D6345" s="10"/>
    </row>
    <row r="6346" spans="1:4">
      <c r="A6346" s="10"/>
      <c r="B6346" s="10"/>
      <c r="C6346" s="430"/>
      <c r="D6346" s="10"/>
    </row>
    <row r="6347" spans="1:4">
      <c r="A6347" s="10"/>
      <c r="B6347" s="10"/>
      <c r="C6347" s="430"/>
      <c r="D6347" s="10"/>
    </row>
    <row r="6348" spans="1:4">
      <c r="A6348" s="10"/>
      <c r="B6348" s="10"/>
      <c r="C6348" s="430"/>
      <c r="D6348" s="10"/>
    </row>
    <row r="6349" spans="1:4">
      <c r="A6349" s="10"/>
      <c r="B6349" s="10"/>
      <c r="C6349" s="430"/>
      <c r="D6349" s="10"/>
    </row>
    <row r="6350" spans="1:4">
      <c r="A6350" s="10"/>
      <c r="B6350" s="10"/>
      <c r="C6350" s="430"/>
      <c r="D6350" s="10"/>
    </row>
    <row r="6351" spans="1:4">
      <c r="A6351" s="10"/>
      <c r="B6351" s="10"/>
      <c r="C6351" s="430"/>
      <c r="D6351" s="10"/>
    </row>
    <row r="6352" spans="1:4">
      <c r="A6352" s="10"/>
      <c r="B6352" s="10"/>
      <c r="C6352" s="430"/>
      <c r="D6352" s="10"/>
    </row>
    <row r="6353" spans="1:4">
      <c r="A6353" s="10"/>
      <c r="B6353" s="10"/>
      <c r="C6353" s="430"/>
      <c r="D6353" s="10"/>
    </row>
    <row r="6354" spans="1:4">
      <c r="A6354" s="10"/>
      <c r="B6354" s="10"/>
      <c r="C6354" s="430"/>
      <c r="D6354" s="10"/>
    </row>
    <row r="6355" spans="1:4">
      <c r="A6355" s="10"/>
      <c r="B6355" s="10"/>
      <c r="C6355" s="430"/>
      <c r="D6355" s="10"/>
    </row>
    <row r="6356" spans="1:4">
      <c r="A6356" s="10"/>
      <c r="B6356" s="10"/>
      <c r="C6356" s="430"/>
      <c r="D6356" s="10"/>
    </row>
    <row r="6357" spans="1:4">
      <c r="A6357" s="10"/>
      <c r="B6357" s="10"/>
      <c r="C6357" s="430"/>
      <c r="D6357" s="10"/>
    </row>
    <row r="6358" spans="1:4">
      <c r="A6358" s="10"/>
      <c r="B6358" s="10"/>
      <c r="C6358" s="430"/>
      <c r="D6358" s="10"/>
    </row>
    <row r="6359" spans="1:4">
      <c r="A6359" s="10"/>
      <c r="B6359" s="10"/>
      <c r="C6359" s="430"/>
      <c r="D6359" s="10"/>
    </row>
    <row r="6360" spans="1:4">
      <c r="A6360" s="10"/>
      <c r="B6360" s="10"/>
      <c r="C6360" s="430"/>
      <c r="D6360" s="10"/>
    </row>
    <row r="6361" spans="1:4">
      <c r="A6361" s="10"/>
      <c r="B6361" s="10"/>
      <c r="C6361" s="430"/>
      <c r="D6361" s="10"/>
    </row>
    <row r="6362" spans="1:4">
      <c r="A6362" s="10"/>
      <c r="B6362" s="10"/>
      <c r="C6362" s="430"/>
      <c r="D6362" s="10"/>
    </row>
    <row r="6363" spans="1:4">
      <c r="A6363" s="10"/>
      <c r="B6363" s="10"/>
      <c r="C6363" s="430"/>
      <c r="D6363" s="10"/>
    </row>
    <row r="6364" spans="1:4">
      <c r="A6364" s="10"/>
      <c r="B6364" s="10"/>
      <c r="C6364" s="430"/>
      <c r="D6364" s="10"/>
    </row>
    <row r="6365" spans="1:4">
      <c r="A6365" s="10"/>
      <c r="B6365" s="10"/>
      <c r="C6365" s="430"/>
      <c r="D6365" s="10"/>
    </row>
    <row r="6366" spans="1:4">
      <c r="A6366" s="10"/>
      <c r="B6366" s="10"/>
      <c r="C6366" s="430"/>
      <c r="D6366" s="10"/>
    </row>
    <row r="6367" spans="1:4">
      <c r="A6367" s="10"/>
      <c r="B6367" s="10"/>
      <c r="C6367" s="430"/>
      <c r="D6367" s="10"/>
    </row>
    <row r="6368" spans="1:4">
      <c r="A6368" s="10"/>
      <c r="B6368" s="10"/>
      <c r="C6368" s="430"/>
      <c r="D6368" s="10"/>
    </row>
    <row r="6369" spans="1:4">
      <c r="A6369" s="10"/>
      <c r="B6369" s="10"/>
      <c r="C6369" s="430"/>
      <c r="D6369" s="10"/>
    </row>
    <row r="6370" spans="1:4">
      <c r="A6370" s="10"/>
      <c r="B6370" s="10"/>
      <c r="C6370" s="430"/>
      <c r="D6370" s="10"/>
    </row>
    <row r="6371" spans="1:4">
      <c r="A6371" s="10"/>
      <c r="B6371" s="10"/>
      <c r="C6371" s="430"/>
      <c r="D6371" s="10"/>
    </row>
    <row r="6372" spans="1:4">
      <c r="A6372" s="10"/>
      <c r="B6372" s="10"/>
      <c r="C6372" s="430"/>
      <c r="D6372" s="10"/>
    </row>
    <row r="6373" spans="1:4">
      <c r="A6373" s="10"/>
      <c r="B6373" s="10"/>
      <c r="C6373" s="430"/>
      <c r="D6373" s="10"/>
    </row>
    <row r="6374" spans="1:4">
      <c r="A6374" s="10"/>
      <c r="B6374" s="10"/>
      <c r="C6374" s="430"/>
      <c r="D6374" s="10"/>
    </row>
    <row r="6375" spans="1:4">
      <c r="A6375" s="10"/>
      <c r="B6375" s="10"/>
      <c r="C6375" s="430"/>
      <c r="D6375" s="10"/>
    </row>
    <row r="6376" spans="1:4">
      <c r="A6376" s="10"/>
      <c r="B6376" s="10"/>
      <c r="C6376" s="430"/>
      <c r="D6376" s="10"/>
    </row>
    <row r="6377" spans="1:4">
      <c r="A6377" s="10"/>
      <c r="B6377" s="10"/>
      <c r="C6377" s="430"/>
      <c r="D6377" s="10"/>
    </row>
    <row r="6378" spans="1:4">
      <c r="A6378" s="10"/>
      <c r="B6378" s="10"/>
      <c r="C6378" s="430"/>
      <c r="D6378" s="10"/>
    </row>
    <row r="6379" spans="1:4">
      <c r="A6379" s="10"/>
      <c r="B6379" s="10"/>
      <c r="C6379" s="430"/>
      <c r="D6379" s="10"/>
    </row>
    <row r="6380" spans="1:4">
      <c r="A6380" s="10"/>
      <c r="B6380" s="10"/>
      <c r="C6380" s="430"/>
      <c r="D6380" s="10"/>
    </row>
    <row r="6381" spans="1:4">
      <c r="A6381" s="10"/>
      <c r="B6381" s="10"/>
      <c r="C6381" s="430"/>
      <c r="D6381" s="10"/>
    </row>
    <row r="6382" spans="1:4">
      <c r="A6382" s="10"/>
      <c r="B6382" s="10"/>
      <c r="C6382" s="430"/>
      <c r="D6382" s="10"/>
    </row>
    <row r="6383" spans="1:4">
      <c r="A6383" s="10"/>
      <c r="B6383" s="10"/>
      <c r="C6383" s="430"/>
      <c r="D6383" s="10"/>
    </row>
    <row r="6384" spans="1:4">
      <c r="A6384" s="10"/>
      <c r="B6384" s="10"/>
      <c r="C6384" s="430"/>
      <c r="D6384" s="10"/>
    </row>
    <row r="6385" spans="1:4">
      <c r="A6385" s="10"/>
      <c r="B6385" s="10"/>
      <c r="C6385" s="430"/>
      <c r="D6385" s="10"/>
    </row>
    <row r="6386" spans="1:4">
      <c r="A6386" s="10"/>
      <c r="B6386" s="10"/>
      <c r="C6386" s="430"/>
      <c r="D6386" s="10"/>
    </row>
    <row r="6387" spans="1:4">
      <c r="A6387" s="10"/>
      <c r="B6387" s="10"/>
      <c r="C6387" s="430"/>
      <c r="D6387" s="10"/>
    </row>
    <row r="6388" spans="1:4">
      <c r="A6388" s="10"/>
      <c r="B6388" s="10"/>
      <c r="C6388" s="430"/>
      <c r="D6388" s="10"/>
    </row>
    <row r="6389" spans="1:4">
      <c r="A6389" s="10"/>
      <c r="B6389" s="10"/>
      <c r="C6389" s="430"/>
      <c r="D6389" s="10"/>
    </row>
    <row r="6390" spans="1:4">
      <c r="A6390" s="10"/>
      <c r="B6390" s="10"/>
      <c r="C6390" s="430"/>
      <c r="D6390" s="10"/>
    </row>
    <row r="6391" spans="1:4">
      <c r="A6391" s="10"/>
      <c r="B6391" s="10"/>
      <c r="C6391" s="430"/>
      <c r="D6391" s="10"/>
    </row>
    <row r="6392" spans="1:4">
      <c r="A6392" s="10"/>
      <c r="B6392" s="10"/>
      <c r="C6392" s="430"/>
      <c r="D6392" s="10"/>
    </row>
    <row r="6393" spans="1:4">
      <c r="A6393" s="10"/>
      <c r="B6393" s="10"/>
      <c r="C6393" s="430"/>
      <c r="D6393" s="10"/>
    </row>
    <row r="6394" spans="1:4">
      <c r="A6394" s="10"/>
      <c r="B6394" s="10"/>
      <c r="C6394" s="430"/>
      <c r="D6394" s="10"/>
    </row>
    <row r="6395" spans="1:4">
      <c r="A6395" s="10"/>
      <c r="B6395" s="10"/>
      <c r="C6395" s="430"/>
      <c r="D6395" s="10"/>
    </row>
    <row r="6396" spans="1:4">
      <c r="A6396" s="10"/>
      <c r="B6396" s="10"/>
      <c r="C6396" s="430"/>
      <c r="D6396" s="10"/>
    </row>
    <row r="6397" spans="1:4">
      <c r="A6397" s="10"/>
      <c r="B6397" s="10"/>
      <c r="C6397" s="430"/>
      <c r="D6397" s="10"/>
    </row>
    <row r="6398" spans="1:4">
      <c r="A6398" s="10"/>
      <c r="B6398" s="10"/>
      <c r="C6398" s="430"/>
      <c r="D6398" s="10"/>
    </row>
    <row r="6399" spans="1:4">
      <c r="A6399" s="10"/>
      <c r="B6399" s="10"/>
      <c r="C6399" s="430"/>
      <c r="D6399" s="10"/>
    </row>
    <row r="6400" spans="1:4">
      <c r="A6400" s="10"/>
      <c r="B6400" s="10"/>
      <c r="C6400" s="430"/>
      <c r="D6400" s="10"/>
    </row>
    <row r="6401" spans="1:4">
      <c r="A6401" s="10"/>
      <c r="B6401" s="10"/>
      <c r="C6401" s="430"/>
      <c r="D6401" s="10"/>
    </row>
    <row r="6402" spans="1:4">
      <c r="A6402" s="10"/>
      <c r="B6402" s="10"/>
      <c r="C6402" s="430"/>
      <c r="D6402" s="10"/>
    </row>
    <row r="6403" spans="1:4">
      <c r="A6403" s="10"/>
      <c r="B6403" s="10"/>
      <c r="C6403" s="430"/>
      <c r="D6403" s="10"/>
    </row>
    <row r="6404" spans="1:4">
      <c r="A6404" s="10"/>
      <c r="B6404" s="10"/>
      <c r="C6404" s="430"/>
      <c r="D6404" s="10"/>
    </row>
    <row r="6405" spans="1:4">
      <c r="A6405" s="10"/>
      <c r="B6405" s="10"/>
      <c r="C6405" s="430"/>
      <c r="D6405" s="10"/>
    </row>
    <row r="6406" spans="1:4">
      <c r="A6406" s="10"/>
      <c r="B6406" s="10"/>
      <c r="C6406" s="430"/>
      <c r="D6406" s="10"/>
    </row>
    <row r="6407" spans="1:4">
      <c r="A6407" s="10"/>
      <c r="B6407" s="10"/>
      <c r="C6407" s="430"/>
      <c r="D6407" s="10"/>
    </row>
    <row r="6408" spans="1:4">
      <c r="A6408" s="10"/>
      <c r="B6408" s="10"/>
      <c r="C6408" s="430"/>
      <c r="D6408" s="10"/>
    </row>
    <row r="6409" spans="1:4">
      <c r="A6409" s="10"/>
      <c r="B6409" s="10"/>
      <c r="C6409" s="430"/>
      <c r="D6409" s="10"/>
    </row>
    <row r="6410" spans="1:4">
      <c r="A6410" s="10"/>
      <c r="B6410" s="10"/>
      <c r="C6410" s="430"/>
      <c r="D6410" s="10"/>
    </row>
    <row r="6411" spans="1:4">
      <c r="A6411" s="10"/>
      <c r="B6411" s="10"/>
      <c r="C6411" s="430"/>
      <c r="D6411" s="10"/>
    </row>
    <row r="6412" spans="1:4">
      <c r="A6412" s="10"/>
      <c r="B6412" s="10"/>
      <c r="C6412" s="430"/>
      <c r="D6412" s="10"/>
    </row>
    <row r="6413" spans="1:4">
      <c r="A6413" s="10"/>
      <c r="B6413" s="10"/>
      <c r="C6413" s="430"/>
      <c r="D6413" s="10"/>
    </row>
    <row r="6414" spans="1:4">
      <c r="A6414" s="10"/>
      <c r="B6414" s="10"/>
      <c r="C6414" s="430"/>
      <c r="D6414" s="10"/>
    </row>
    <row r="6415" spans="1:4">
      <c r="A6415" s="10"/>
      <c r="B6415" s="10"/>
      <c r="C6415" s="430"/>
      <c r="D6415" s="10"/>
    </row>
    <row r="6416" spans="1:4">
      <c r="A6416" s="10"/>
      <c r="B6416" s="10"/>
      <c r="C6416" s="430"/>
      <c r="D6416" s="10"/>
    </row>
    <row r="6417" spans="1:4">
      <c r="A6417" s="10"/>
      <c r="B6417" s="10"/>
      <c r="C6417" s="430"/>
      <c r="D6417" s="10"/>
    </row>
    <row r="6418" spans="1:4">
      <c r="A6418" s="10"/>
      <c r="B6418" s="10"/>
      <c r="C6418" s="430"/>
      <c r="D6418" s="10"/>
    </row>
    <row r="6419" spans="1:4">
      <c r="A6419" s="10"/>
      <c r="B6419" s="10"/>
      <c r="C6419" s="430"/>
      <c r="D6419" s="10"/>
    </row>
    <row r="6420" spans="1:4">
      <c r="A6420" s="10"/>
      <c r="B6420" s="10"/>
      <c r="C6420" s="430"/>
      <c r="D6420" s="10"/>
    </row>
    <row r="6421" spans="1:4">
      <c r="A6421" s="10"/>
      <c r="B6421" s="10"/>
      <c r="C6421" s="430"/>
      <c r="D6421" s="10"/>
    </row>
    <row r="6422" spans="1:4">
      <c r="A6422" s="10"/>
      <c r="B6422" s="10"/>
      <c r="C6422" s="430"/>
      <c r="D6422" s="10"/>
    </row>
    <row r="6423" spans="1:4">
      <c r="A6423" s="10"/>
      <c r="B6423" s="10"/>
      <c r="C6423" s="430"/>
      <c r="D6423" s="10"/>
    </row>
    <row r="6424" spans="1:4">
      <c r="A6424" s="10"/>
      <c r="B6424" s="10"/>
      <c r="C6424" s="430"/>
      <c r="D6424" s="10"/>
    </row>
    <row r="6425" spans="1:4">
      <c r="A6425" s="10"/>
      <c r="B6425" s="10"/>
      <c r="C6425" s="430"/>
      <c r="D6425" s="10"/>
    </row>
    <row r="6426" spans="1:4">
      <c r="A6426" s="10"/>
      <c r="B6426" s="10"/>
      <c r="C6426" s="430"/>
      <c r="D6426" s="10"/>
    </row>
    <row r="6427" spans="1:4">
      <c r="A6427" s="10"/>
      <c r="B6427" s="10"/>
      <c r="C6427" s="430"/>
      <c r="D6427" s="10"/>
    </row>
    <row r="6428" spans="1:4">
      <c r="A6428" s="10"/>
      <c r="B6428" s="10"/>
      <c r="C6428" s="430"/>
      <c r="D6428" s="10"/>
    </row>
    <row r="6429" spans="1:4">
      <c r="A6429" s="10"/>
      <c r="B6429" s="10"/>
      <c r="C6429" s="430"/>
      <c r="D6429" s="10"/>
    </row>
    <row r="6430" spans="1:4">
      <c r="A6430" s="10"/>
      <c r="B6430" s="10"/>
      <c r="C6430" s="430"/>
      <c r="D6430" s="10"/>
    </row>
    <row r="6431" spans="1:4">
      <c r="A6431" s="10"/>
      <c r="B6431" s="10"/>
      <c r="C6431" s="430"/>
      <c r="D6431" s="10"/>
    </row>
    <row r="6432" spans="1:4">
      <c r="A6432" s="10"/>
      <c r="B6432" s="10"/>
      <c r="C6432" s="430"/>
      <c r="D6432" s="10"/>
    </row>
    <row r="6433" spans="1:4">
      <c r="A6433" s="10"/>
      <c r="B6433" s="10"/>
      <c r="C6433" s="430"/>
      <c r="D6433" s="10"/>
    </row>
    <row r="6434" spans="1:4">
      <c r="A6434" s="10"/>
      <c r="B6434" s="10"/>
      <c r="C6434" s="430"/>
      <c r="D6434" s="10"/>
    </row>
    <row r="6435" spans="1:4">
      <c r="A6435" s="10"/>
      <c r="B6435" s="10"/>
      <c r="C6435" s="430"/>
      <c r="D6435" s="10"/>
    </row>
    <row r="6436" spans="1:4">
      <c r="A6436" s="10"/>
      <c r="B6436" s="10"/>
      <c r="C6436" s="430"/>
      <c r="D6436" s="10"/>
    </row>
    <row r="6437" spans="1:4">
      <c r="A6437" s="10"/>
      <c r="B6437" s="10"/>
      <c r="C6437" s="430"/>
      <c r="D6437" s="10"/>
    </row>
    <row r="6438" spans="1:4">
      <c r="A6438" s="10"/>
      <c r="B6438" s="10"/>
      <c r="C6438" s="430"/>
      <c r="D6438" s="10"/>
    </row>
    <row r="6439" spans="1:4">
      <c r="A6439" s="10"/>
      <c r="B6439" s="10"/>
      <c r="C6439" s="430"/>
      <c r="D6439" s="10"/>
    </row>
    <row r="6440" spans="1:4">
      <c r="A6440" s="10"/>
      <c r="B6440" s="10"/>
      <c r="C6440" s="430"/>
      <c r="D6440" s="10"/>
    </row>
    <row r="6441" spans="1:4">
      <c r="A6441" s="10"/>
      <c r="B6441" s="10"/>
      <c r="C6441" s="430"/>
      <c r="D6441" s="10"/>
    </row>
    <row r="6442" spans="1:4">
      <c r="A6442" s="10"/>
      <c r="B6442" s="10"/>
      <c r="C6442" s="430"/>
      <c r="D6442" s="10"/>
    </row>
    <row r="6443" spans="1:4">
      <c r="A6443" s="10"/>
      <c r="B6443" s="10"/>
      <c r="C6443" s="430"/>
      <c r="D6443" s="10"/>
    </row>
    <row r="6444" spans="1:4">
      <c r="A6444" s="10"/>
      <c r="B6444" s="10"/>
      <c r="C6444" s="430"/>
      <c r="D6444" s="10"/>
    </row>
    <row r="6445" spans="1:4">
      <c r="A6445" s="10"/>
      <c r="B6445" s="10"/>
      <c r="C6445" s="430"/>
      <c r="D6445" s="10"/>
    </row>
    <row r="6446" spans="1:4">
      <c r="A6446" s="10"/>
      <c r="B6446" s="10"/>
      <c r="C6446" s="430"/>
      <c r="D6446" s="10"/>
    </row>
    <row r="6447" spans="1:4">
      <c r="A6447" s="10"/>
      <c r="B6447" s="10"/>
      <c r="C6447" s="430"/>
      <c r="D6447" s="10"/>
    </row>
    <row r="6448" spans="1:4">
      <c r="A6448" s="10"/>
      <c r="B6448" s="10"/>
      <c r="C6448" s="430"/>
      <c r="D6448" s="10"/>
    </row>
    <row r="6449" spans="1:4">
      <c r="A6449" s="10"/>
      <c r="B6449" s="10"/>
      <c r="C6449" s="430"/>
      <c r="D6449" s="10"/>
    </row>
    <row r="6450" spans="1:4">
      <c r="A6450" s="10"/>
      <c r="B6450" s="10"/>
      <c r="C6450" s="430"/>
      <c r="D6450" s="10"/>
    </row>
    <row r="6451" spans="1:4">
      <c r="A6451" s="10"/>
      <c r="B6451" s="10"/>
      <c r="C6451" s="430"/>
      <c r="D6451" s="10"/>
    </row>
    <row r="6452" spans="1:4">
      <c r="A6452" s="10"/>
      <c r="B6452" s="10"/>
      <c r="C6452" s="430"/>
      <c r="D6452" s="10"/>
    </row>
    <row r="6453" spans="1:4">
      <c r="A6453" s="10"/>
      <c r="B6453" s="10"/>
      <c r="C6453" s="430"/>
      <c r="D6453" s="10"/>
    </row>
    <row r="6454" spans="1:4">
      <c r="A6454" s="10"/>
      <c r="B6454" s="10"/>
      <c r="C6454" s="430"/>
      <c r="D6454" s="10"/>
    </row>
    <row r="6455" spans="1:4">
      <c r="A6455" s="10"/>
      <c r="B6455" s="10"/>
      <c r="C6455" s="430"/>
      <c r="D6455" s="10"/>
    </row>
    <row r="6456" spans="1:4">
      <c r="A6456" s="10"/>
      <c r="B6456" s="10"/>
      <c r="C6456" s="430"/>
      <c r="D6456" s="10"/>
    </row>
    <row r="6457" spans="1:4">
      <c r="A6457" s="10"/>
      <c r="B6457" s="10"/>
      <c r="C6457" s="430"/>
      <c r="D6457" s="10"/>
    </row>
    <row r="6458" spans="1:4">
      <c r="A6458" s="10"/>
      <c r="B6458" s="10"/>
      <c r="C6458" s="430"/>
      <c r="D6458" s="10"/>
    </row>
    <row r="6459" spans="1:4">
      <c r="A6459" s="10"/>
      <c r="B6459" s="10"/>
      <c r="C6459" s="430"/>
      <c r="D6459" s="10"/>
    </row>
    <row r="6460" spans="1:4">
      <c r="A6460" s="10"/>
      <c r="B6460" s="10"/>
      <c r="C6460" s="430"/>
      <c r="D6460" s="10"/>
    </row>
    <row r="6461" spans="1:4">
      <c r="A6461" s="10"/>
      <c r="B6461" s="10"/>
      <c r="C6461" s="430"/>
      <c r="D6461" s="10"/>
    </row>
    <row r="6462" spans="1:4">
      <c r="A6462" s="10"/>
      <c r="B6462" s="10"/>
      <c r="C6462" s="430"/>
      <c r="D6462" s="10"/>
    </row>
    <row r="6463" spans="1:4">
      <c r="A6463" s="10"/>
      <c r="B6463" s="10"/>
      <c r="C6463" s="430"/>
      <c r="D6463" s="10"/>
    </row>
    <row r="6464" spans="1:4">
      <c r="A6464" s="10"/>
      <c r="B6464" s="10"/>
      <c r="C6464" s="430"/>
      <c r="D6464" s="10"/>
    </row>
    <row r="6465" spans="1:4">
      <c r="A6465" s="10"/>
      <c r="B6465" s="10"/>
      <c r="C6465" s="430"/>
      <c r="D6465" s="10"/>
    </row>
    <row r="6466" spans="1:4">
      <c r="A6466" s="10"/>
      <c r="B6466" s="10"/>
      <c r="C6466" s="430"/>
      <c r="D6466" s="10"/>
    </row>
    <row r="6467" spans="1:4">
      <c r="A6467" s="10"/>
      <c r="B6467" s="10"/>
      <c r="C6467" s="430"/>
      <c r="D6467" s="10"/>
    </row>
    <row r="6468" spans="1:4">
      <c r="A6468" s="10"/>
      <c r="B6468" s="10"/>
      <c r="C6468" s="430"/>
      <c r="D6468" s="10"/>
    </row>
    <row r="6469" spans="1:4">
      <c r="A6469" s="10"/>
      <c r="B6469" s="10"/>
      <c r="C6469" s="430"/>
      <c r="D6469" s="10"/>
    </row>
    <row r="6470" spans="1:4">
      <c r="A6470" s="10"/>
      <c r="B6470" s="10"/>
      <c r="C6470" s="430"/>
      <c r="D6470" s="10"/>
    </row>
    <row r="6471" spans="1:4">
      <c r="A6471" s="10"/>
      <c r="B6471" s="10"/>
      <c r="C6471" s="430"/>
      <c r="D6471" s="10"/>
    </row>
    <row r="6472" spans="1:4">
      <c r="A6472" s="10"/>
      <c r="B6472" s="10"/>
      <c r="C6472" s="430"/>
      <c r="D6472" s="10"/>
    </row>
    <row r="6473" spans="1:4">
      <c r="A6473" s="10"/>
      <c r="B6473" s="10"/>
      <c r="C6473" s="430"/>
      <c r="D6473" s="10"/>
    </row>
    <row r="6474" spans="1:4">
      <c r="A6474" s="10"/>
      <c r="B6474" s="10"/>
      <c r="C6474" s="430"/>
      <c r="D6474" s="10"/>
    </row>
    <row r="6475" spans="1:4">
      <c r="A6475" s="10"/>
      <c r="B6475" s="10"/>
      <c r="C6475" s="430"/>
      <c r="D6475" s="10"/>
    </row>
    <row r="6476" spans="1:4">
      <c r="A6476" s="10"/>
      <c r="B6476" s="10"/>
      <c r="C6476" s="430"/>
      <c r="D6476" s="10"/>
    </row>
    <row r="6477" spans="1:4">
      <c r="A6477" s="10"/>
      <c r="B6477" s="10"/>
      <c r="C6477" s="430"/>
      <c r="D6477" s="10"/>
    </row>
    <row r="6478" spans="1:4">
      <c r="A6478" s="10"/>
      <c r="B6478" s="10"/>
      <c r="C6478" s="430"/>
      <c r="D6478" s="10"/>
    </row>
    <row r="6479" spans="1:4">
      <c r="A6479" s="10"/>
      <c r="B6479" s="10"/>
      <c r="C6479" s="430"/>
      <c r="D6479" s="10"/>
    </row>
    <row r="6480" spans="1:4">
      <c r="A6480" s="10"/>
      <c r="B6480" s="10"/>
      <c r="C6480" s="430"/>
      <c r="D6480" s="10"/>
    </row>
    <row r="6481" spans="1:4">
      <c r="A6481" s="10"/>
      <c r="B6481" s="10"/>
      <c r="C6481" s="430"/>
      <c r="D6481" s="10"/>
    </row>
    <row r="6482" spans="1:4">
      <c r="A6482" s="10"/>
      <c r="B6482" s="10"/>
      <c r="C6482" s="430"/>
      <c r="D6482" s="10"/>
    </row>
    <row r="6483" spans="1:4">
      <c r="A6483" s="10"/>
      <c r="B6483" s="10"/>
      <c r="C6483" s="430"/>
      <c r="D6483" s="10"/>
    </row>
    <row r="6484" spans="1:4">
      <c r="A6484" s="10"/>
      <c r="B6484" s="10"/>
      <c r="C6484" s="430"/>
      <c r="D6484" s="10"/>
    </row>
    <row r="6485" spans="1:4">
      <c r="A6485" s="10"/>
      <c r="B6485" s="10"/>
      <c r="C6485" s="430"/>
      <c r="D6485" s="10"/>
    </row>
    <row r="6486" spans="1:4">
      <c r="A6486" s="10"/>
      <c r="B6486" s="10"/>
      <c r="C6486" s="430"/>
      <c r="D6486" s="10"/>
    </row>
    <row r="6487" spans="1:4">
      <c r="A6487" s="10"/>
      <c r="B6487" s="10"/>
      <c r="C6487" s="430"/>
      <c r="D6487" s="10"/>
    </row>
    <row r="6488" spans="1:4">
      <c r="A6488" s="10"/>
      <c r="B6488" s="10"/>
      <c r="C6488" s="430"/>
      <c r="D6488" s="10"/>
    </row>
    <row r="6489" spans="1:4">
      <c r="A6489" s="10"/>
      <c r="B6489" s="10"/>
      <c r="C6489" s="430"/>
      <c r="D6489" s="10"/>
    </row>
    <row r="6490" spans="1:4">
      <c r="A6490" s="10"/>
      <c r="B6490" s="10"/>
      <c r="C6490" s="430"/>
      <c r="D6490" s="10"/>
    </row>
    <row r="6491" spans="1:4">
      <c r="A6491" s="10"/>
      <c r="B6491" s="10"/>
      <c r="C6491" s="430"/>
      <c r="D6491" s="10"/>
    </row>
    <row r="6492" spans="1:4">
      <c r="A6492" s="10"/>
      <c r="B6492" s="10"/>
      <c r="C6492" s="430"/>
      <c r="D6492" s="10"/>
    </row>
    <row r="6493" spans="1:4">
      <c r="A6493" s="10"/>
      <c r="B6493" s="10"/>
      <c r="C6493" s="430"/>
      <c r="D6493" s="10"/>
    </row>
    <row r="6494" spans="1:4">
      <c r="A6494" s="10"/>
      <c r="B6494" s="10"/>
      <c r="C6494" s="430"/>
      <c r="D6494" s="10"/>
    </row>
    <row r="6495" spans="1:4">
      <c r="A6495" s="10"/>
      <c r="B6495" s="10"/>
      <c r="C6495" s="430"/>
      <c r="D6495" s="10"/>
    </row>
    <row r="6496" spans="1:4">
      <c r="A6496" s="10"/>
      <c r="B6496" s="10"/>
      <c r="C6496" s="430"/>
      <c r="D6496" s="10"/>
    </row>
    <row r="6497" spans="1:4">
      <c r="A6497" s="10"/>
      <c r="B6497" s="10"/>
      <c r="C6497" s="430"/>
      <c r="D6497" s="10"/>
    </row>
    <row r="6498" spans="1:4">
      <c r="A6498" s="10"/>
      <c r="B6498" s="10"/>
      <c r="C6498" s="430"/>
      <c r="D6498" s="10"/>
    </row>
    <row r="6499" spans="1:4">
      <c r="A6499" s="10"/>
      <c r="B6499" s="10"/>
      <c r="C6499" s="430"/>
      <c r="D6499" s="10"/>
    </row>
    <row r="6500" spans="1:4">
      <c r="A6500" s="10"/>
      <c r="B6500" s="10"/>
      <c r="C6500" s="430"/>
      <c r="D6500" s="10"/>
    </row>
    <row r="6501" spans="1:4">
      <c r="A6501" s="10"/>
      <c r="B6501" s="10"/>
      <c r="C6501" s="430"/>
      <c r="D6501" s="10"/>
    </row>
    <row r="6502" spans="1:4">
      <c r="A6502" s="10"/>
      <c r="B6502" s="10"/>
      <c r="C6502" s="430"/>
      <c r="D6502" s="10"/>
    </row>
    <row r="6503" spans="1:4">
      <c r="A6503" s="10"/>
      <c r="B6503" s="10"/>
      <c r="C6503" s="430"/>
      <c r="D6503" s="10"/>
    </row>
    <row r="6504" spans="1:4">
      <c r="A6504" s="10"/>
      <c r="B6504" s="10"/>
      <c r="C6504" s="430"/>
      <c r="D6504" s="10"/>
    </row>
    <row r="6505" spans="1:4">
      <c r="A6505" s="10"/>
      <c r="B6505" s="10"/>
      <c r="C6505" s="430"/>
      <c r="D6505" s="10"/>
    </row>
    <row r="6506" spans="1:4">
      <c r="A6506" s="10"/>
      <c r="B6506" s="10"/>
      <c r="C6506" s="430"/>
      <c r="D6506" s="10"/>
    </row>
    <row r="6507" spans="1:4">
      <c r="A6507" s="10"/>
      <c r="B6507" s="10"/>
      <c r="C6507" s="430"/>
      <c r="D6507" s="10"/>
    </row>
    <row r="6508" spans="1:4">
      <c r="A6508" s="10"/>
      <c r="B6508" s="10"/>
      <c r="C6508" s="430"/>
      <c r="D6508" s="10"/>
    </row>
    <row r="6509" spans="1:4">
      <c r="A6509" s="10"/>
      <c r="B6509" s="10"/>
      <c r="C6509" s="430"/>
      <c r="D6509" s="10"/>
    </row>
    <row r="6510" spans="1:4">
      <c r="A6510" s="10"/>
      <c r="B6510" s="10"/>
      <c r="C6510" s="430"/>
      <c r="D6510" s="10"/>
    </row>
    <row r="6511" spans="1:4">
      <c r="A6511" s="10"/>
      <c r="B6511" s="10"/>
      <c r="C6511" s="430"/>
      <c r="D6511" s="10"/>
    </row>
    <row r="6512" spans="1:4">
      <c r="A6512" s="10"/>
      <c r="B6512" s="10"/>
      <c r="C6512" s="430"/>
      <c r="D6512" s="10"/>
    </row>
    <row r="6513" spans="1:4">
      <c r="A6513" s="10"/>
      <c r="B6513" s="10"/>
      <c r="C6513" s="430"/>
      <c r="D6513" s="10"/>
    </row>
    <row r="6514" spans="1:4">
      <c r="A6514" s="10"/>
      <c r="B6514" s="10"/>
      <c r="C6514" s="430"/>
      <c r="D6514" s="10"/>
    </row>
    <row r="6515" spans="1:4">
      <c r="A6515" s="10"/>
      <c r="B6515" s="10"/>
      <c r="C6515" s="430"/>
      <c r="D6515" s="10"/>
    </row>
    <row r="6516" spans="1:4">
      <c r="A6516" s="10"/>
      <c r="B6516" s="10"/>
      <c r="C6516" s="430"/>
      <c r="D6516" s="10"/>
    </row>
    <row r="6517" spans="1:4">
      <c r="A6517" s="10"/>
      <c r="B6517" s="10"/>
      <c r="C6517" s="430"/>
      <c r="D6517" s="10"/>
    </row>
    <row r="6518" spans="1:4">
      <c r="A6518" s="10"/>
      <c r="B6518" s="10"/>
      <c r="C6518" s="430"/>
      <c r="D6518" s="10"/>
    </row>
    <row r="6519" spans="1:4">
      <c r="A6519" s="10"/>
      <c r="B6519" s="10"/>
      <c r="C6519" s="430"/>
      <c r="D6519" s="10"/>
    </row>
    <row r="6520" spans="1:4">
      <c r="A6520" s="10"/>
      <c r="B6520" s="10"/>
      <c r="C6520" s="430"/>
      <c r="D6520" s="10"/>
    </row>
    <row r="6521" spans="1:4">
      <c r="A6521" s="10"/>
      <c r="B6521" s="10"/>
      <c r="C6521" s="430"/>
      <c r="D6521" s="10"/>
    </row>
    <row r="6522" spans="1:4">
      <c r="A6522" s="10"/>
      <c r="B6522" s="10"/>
      <c r="C6522" s="430"/>
      <c r="D6522" s="10"/>
    </row>
    <row r="6523" spans="1:4">
      <c r="A6523" s="10"/>
      <c r="B6523" s="10"/>
      <c r="C6523" s="430"/>
      <c r="D6523" s="10"/>
    </row>
    <row r="6524" spans="1:4">
      <c r="A6524" s="10"/>
      <c r="B6524" s="10"/>
      <c r="C6524" s="430"/>
      <c r="D6524" s="10"/>
    </row>
    <row r="6525" spans="1:4">
      <c r="A6525" s="10"/>
      <c r="B6525" s="10"/>
      <c r="C6525" s="430"/>
      <c r="D6525" s="10"/>
    </row>
    <row r="6526" spans="1:4">
      <c r="A6526" s="10"/>
      <c r="B6526" s="10"/>
      <c r="C6526" s="430"/>
      <c r="D6526" s="10"/>
    </row>
    <row r="6527" spans="1:4">
      <c r="A6527" s="10"/>
      <c r="B6527" s="10"/>
      <c r="C6527" s="430"/>
      <c r="D6527" s="10"/>
    </row>
    <row r="6528" spans="1:4">
      <c r="A6528" s="10"/>
      <c r="B6528" s="10"/>
      <c r="C6528" s="430"/>
      <c r="D6528" s="10"/>
    </row>
    <row r="6529" spans="1:4">
      <c r="A6529" s="10"/>
      <c r="B6529" s="10"/>
      <c r="C6529" s="430"/>
      <c r="D6529" s="10"/>
    </row>
    <row r="6530" spans="1:4">
      <c r="A6530" s="10"/>
      <c r="B6530" s="10"/>
      <c r="C6530" s="430"/>
      <c r="D6530" s="10"/>
    </row>
    <row r="6531" spans="1:4">
      <c r="A6531" s="10"/>
      <c r="B6531" s="10"/>
      <c r="C6531" s="430"/>
      <c r="D6531" s="10"/>
    </row>
    <row r="6532" spans="1:4">
      <c r="A6532" s="10"/>
      <c r="B6532" s="10"/>
      <c r="C6532" s="430"/>
      <c r="D6532" s="10"/>
    </row>
    <row r="6533" spans="1:4">
      <c r="A6533" s="10"/>
      <c r="B6533" s="10"/>
      <c r="C6533" s="430"/>
      <c r="D6533" s="10"/>
    </row>
    <row r="6534" spans="1:4">
      <c r="A6534" s="10"/>
      <c r="B6534" s="10"/>
      <c r="C6534" s="430"/>
      <c r="D6534" s="10"/>
    </row>
    <row r="6535" spans="1:4">
      <c r="A6535" s="10"/>
      <c r="B6535" s="10"/>
      <c r="C6535" s="430"/>
      <c r="D6535" s="10"/>
    </row>
    <row r="6536" spans="1:4">
      <c r="A6536" s="10"/>
      <c r="B6536" s="10"/>
      <c r="C6536" s="430"/>
      <c r="D6536" s="10"/>
    </row>
    <row r="6537" spans="1:4">
      <c r="A6537" s="10"/>
      <c r="B6537" s="10"/>
      <c r="C6537" s="430"/>
      <c r="D6537" s="10"/>
    </row>
    <row r="6538" spans="1:4">
      <c r="A6538" s="10"/>
      <c r="B6538" s="10"/>
      <c r="C6538" s="430"/>
      <c r="D6538" s="10"/>
    </row>
    <row r="6539" spans="1:4">
      <c r="A6539" s="10"/>
      <c r="B6539" s="10"/>
      <c r="C6539" s="430"/>
      <c r="D6539" s="10"/>
    </row>
    <row r="6540" spans="1:4">
      <c r="A6540" s="10"/>
      <c r="B6540" s="10"/>
      <c r="C6540" s="430"/>
      <c r="D6540" s="10"/>
    </row>
    <row r="6541" spans="1:4">
      <c r="A6541" s="10"/>
      <c r="B6541" s="10"/>
      <c r="C6541" s="430"/>
      <c r="D6541" s="10"/>
    </row>
    <row r="6542" spans="1:4">
      <c r="A6542" s="10"/>
      <c r="B6542" s="10"/>
      <c r="C6542" s="430"/>
      <c r="D6542" s="10"/>
    </row>
    <row r="6543" spans="1:4">
      <c r="A6543" s="10"/>
      <c r="B6543" s="10"/>
      <c r="C6543" s="430"/>
      <c r="D6543" s="10"/>
    </row>
    <row r="6544" spans="1:4">
      <c r="A6544" s="10"/>
      <c r="B6544" s="10"/>
      <c r="C6544" s="430"/>
      <c r="D6544" s="10"/>
    </row>
    <row r="6545" spans="1:4">
      <c r="A6545" s="10"/>
      <c r="B6545" s="10"/>
      <c r="C6545" s="430"/>
      <c r="D6545" s="10"/>
    </row>
    <row r="6546" spans="1:4">
      <c r="A6546" s="10"/>
      <c r="B6546" s="10"/>
      <c r="C6546" s="430"/>
      <c r="D6546" s="10"/>
    </row>
    <row r="6547" spans="1:4">
      <c r="A6547" s="10"/>
      <c r="B6547" s="10"/>
      <c r="C6547" s="430"/>
      <c r="D6547" s="10"/>
    </row>
    <row r="6548" spans="1:4">
      <c r="A6548" s="10"/>
      <c r="B6548" s="10"/>
      <c r="C6548" s="430"/>
      <c r="D6548" s="10"/>
    </row>
    <row r="6549" spans="1:4">
      <c r="A6549" s="10"/>
      <c r="B6549" s="10"/>
      <c r="C6549" s="430"/>
      <c r="D6549" s="10"/>
    </row>
    <row r="6550" spans="1:4">
      <c r="A6550" s="10"/>
      <c r="B6550" s="10"/>
      <c r="C6550" s="430"/>
      <c r="D6550" s="10"/>
    </row>
    <row r="6551" spans="1:4">
      <c r="A6551" s="10"/>
      <c r="B6551" s="10"/>
      <c r="C6551" s="430"/>
      <c r="D6551" s="10"/>
    </row>
    <row r="6552" spans="1:4">
      <c r="A6552" s="10"/>
      <c r="B6552" s="10"/>
      <c r="C6552" s="430"/>
      <c r="D6552" s="10"/>
    </row>
    <row r="6553" spans="1:4">
      <c r="A6553" s="10"/>
      <c r="B6553" s="10"/>
      <c r="C6553" s="430"/>
      <c r="D6553" s="10"/>
    </row>
    <row r="6554" spans="1:4">
      <c r="A6554" s="10"/>
      <c r="B6554" s="10"/>
      <c r="C6554" s="430"/>
      <c r="D6554" s="10"/>
    </row>
    <row r="6555" spans="1:4">
      <c r="A6555" s="10"/>
      <c r="B6555" s="10"/>
      <c r="C6555" s="430"/>
      <c r="D6555" s="10"/>
    </row>
    <row r="6556" spans="1:4">
      <c r="A6556" s="10"/>
      <c r="B6556" s="10"/>
      <c r="C6556" s="430"/>
      <c r="D6556" s="10"/>
    </row>
    <row r="6557" spans="1:4">
      <c r="A6557" s="10"/>
      <c r="B6557" s="10"/>
      <c r="C6557" s="430"/>
      <c r="D6557" s="10"/>
    </row>
    <row r="6558" spans="1:4">
      <c r="A6558" s="10"/>
      <c r="B6558" s="10"/>
      <c r="C6558" s="430"/>
      <c r="D6558" s="10"/>
    </row>
    <row r="6559" spans="1:4">
      <c r="A6559" s="10"/>
      <c r="B6559" s="10"/>
      <c r="C6559" s="430"/>
      <c r="D6559" s="10"/>
    </row>
    <row r="6560" spans="1:4">
      <c r="A6560" s="10"/>
      <c r="B6560" s="10"/>
      <c r="C6560" s="430"/>
      <c r="D6560" s="10"/>
    </row>
    <row r="6561" spans="1:4">
      <c r="A6561" s="10"/>
      <c r="B6561" s="10"/>
      <c r="C6561" s="430"/>
      <c r="D6561" s="10"/>
    </row>
    <row r="6562" spans="1:4">
      <c r="A6562" s="10"/>
      <c r="B6562" s="10"/>
      <c r="C6562" s="430"/>
      <c r="D6562" s="10"/>
    </row>
    <row r="6563" spans="1:4">
      <c r="A6563" s="10"/>
      <c r="B6563" s="10"/>
      <c r="C6563" s="430"/>
      <c r="D6563" s="10"/>
    </row>
    <row r="6564" spans="1:4">
      <c r="A6564" s="10"/>
      <c r="B6564" s="10"/>
      <c r="C6564" s="430"/>
      <c r="D6564" s="10"/>
    </row>
    <row r="6565" spans="1:4">
      <c r="A6565" s="10"/>
      <c r="B6565" s="10"/>
      <c r="C6565" s="430"/>
      <c r="D6565" s="10"/>
    </row>
    <row r="6566" spans="1:4">
      <c r="A6566" s="10"/>
      <c r="B6566" s="10"/>
      <c r="C6566" s="430"/>
      <c r="D6566" s="10"/>
    </row>
    <row r="6567" spans="1:4">
      <c r="A6567" s="10"/>
      <c r="B6567" s="10"/>
      <c r="C6567" s="430"/>
      <c r="D6567" s="10"/>
    </row>
    <row r="6568" spans="1:4">
      <c r="A6568" s="10"/>
      <c r="B6568" s="10"/>
      <c r="C6568" s="430"/>
      <c r="D6568" s="10"/>
    </row>
    <row r="6569" spans="1:4">
      <c r="A6569" s="10"/>
      <c r="B6569" s="10"/>
      <c r="C6569" s="430"/>
      <c r="D6569" s="10"/>
    </row>
    <row r="6570" spans="1:4">
      <c r="A6570" s="10"/>
      <c r="B6570" s="10"/>
      <c r="C6570" s="430"/>
      <c r="D6570" s="10"/>
    </row>
    <row r="6571" spans="1:4">
      <c r="A6571" s="10"/>
      <c r="B6571" s="10"/>
      <c r="C6571" s="430"/>
      <c r="D6571" s="10"/>
    </row>
    <row r="6572" spans="1:4">
      <c r="A6572" s="10"/>
      <c r="B6572" s="10"/>
      <c r="C6572" s="430"/>
      <c r="D6572" s="10"/>
    </row>
    <row r="6573" spans="1:4">
      <c r="A6573" s="10"/>
      <c r="B6573" s="10"/>
      <c r="C6573" s="430"/>
      <c r="D6573" s="10"/>
    </row>
    <row r="6574" spans="1:4">
      <c r="A6574" s="10"/>
      <c r="B6574" s="10"/>
      <c r="C6574" s="430"/>
      <c r="D6574" s="10"/>
    </row>
    <row r="6575" spans="1:4">
      <c r="A6575" s="10"/>
      <c r="B6575" s="10"/>
      <c r="C6575" s="430"/>
      <c r="D6575" s="10"/>
    </row>
    <row r="6576" spans="1:4">
      <c r="A6576" s="10"/>
      <c r="B6576" s="10"/>
      <c r="C6576" s="430"/>
      <c r="D6576" s="10"/>
    </row>
    <row r="6577" spans="1:4">
      <c r="A6577" s="10"/>
      <c r="B6577" s="10"/>
      <c r="C6577" s="430"/>
      <c r="D6577" s="10"/>
    </row>
    <row r="6578" spans="1:4">
      <c r="A6578" s="10"/>
      <c r="B6578" s="10"/>
      <c r="C6578" s="430"/>
      <c r="D6578" s="10"/>
    </row>
    <row r="6579" spans="1:4">
      <c r="A6579" s="10"/>
      <c r="B6579" s="10"/>
      <c r="C6579" s="430"/>
      <c r="D6579" s="10"/>
    </row>
    <row r="6580" spans="1:4">
      <c r="A6580" s="10"/>
      <c r="B6580" s="10"/>
      <c r="C6580" s="430"/>
      <c r="D6580" s="10"/>
    </row>
    <row r="6581" spans="1:4">
      <c r="A6581" s="10"/>
      <c r="B6581" s="10"/>
      <c r="C6581" s="430"/>
      <c r="D6581" s="10"/>
    </row>
    <row r="6582" spans="1:4">
      <c r="A6582" s="10"/>
      <c r="B6582" s="10"/>
      <c r="C6582" s="430"/>
      <c r="D6582" s="10"/>
    </row>
    <row r="6583" spans="1:4">
      <c r="A6583" s="10"/>
      <c r="B6583" s="10"/>
      <c r="C6583" s="430"/>
      <c r="D6583" s="10"/>
    </row>
    <row r="6584" spans="1:4">
      <c r="A6584" s="10"/>
      <c r="B6584" s="10"/>
      <c r="C6584" s="430"/>
      <c r="D6584" s="10"/>
    </row>
    <row r="6585" spans="1:4">
      <c r="A6585" s="10"/>
      <c r="B6585" s="10"/>
      <c r="C6585" s="430"/>
      <c r="D6585" s="10"/>
    </row>
    <row r="6586" spans="1:4">
      <c r="A6586" s="10"/>
      <c r="B6586" s="10"/>
      <c r="C6586" s="430"/>
      <c r="D6586" s="10"/>
    </row>
    <row r="6587" spans="1:4">
      <c r="A6587" s="10"/>
      <c r="B6587" s="10"/>
      <c r="C6587" s="430"/>
      <c r="D6587" s="10"/>
    </row>
    <row r="6588" spans="1:4">
      <c r="A6588" s="10"/>
      <c r="B6588" s="10"/>
      <c r="C6588" s="430"/>
      <c r="D6588" s="10"/>
    </row>
    <row r="6589" spans="1:4">
      <c r="A6589" s="10"/>
      <c r="B6589" s="10"/>
      <c r="C6589" s="430"/>
      <c r="D6589" s="10"/>
    </row>
    <row r="6590" spans="1:4">
      <c r="A6590" s="10"/>
      <c r="B6590" s="10"/>
      <c r="C6590" s="430"/>
      <c r="D6590" s="10"/>
    </row>
    <row r="6591" spans="1:4">
      <c r="A6591" s="10"/>
      <c r="B6591" s="10"/>
      <c r="C6591" s="430"/>
      <c r="D6591" s="10"/>
    </row>
    <row r="6592" spans="1:4">
      <c r="A6592" s="10"/>
      <c r="B6592" s="10"/>
      <c r="C6592" s="430"/>
      <c r="D6592" s="10"/>
    </row>
    <row r="6593" spans="1:4">
      <c r="A6593" s="10"/>
      <c r="B6593" s="10"/>
      <c r="C6593" s="430"/>
      <c r="D6593" s="10"/>
    </row>
    <row r="6594" spans="1:4">
      <c r="A6594" s="10"/>
      <c r="B6594" s="10"/>
      <c r="C6594" s="430"/>
      <c r="D6594" s="10"/>
    </row>
    <row r="6595" spans="1:4">
      <c r="A6595" s="10"/>
      <c r="B6595" s="10"/>
      <c r="C6595" s="430"/>
      <c r="D6595" s="10"/>
    </row>
    <row r="6596" spans="1:4">
      <c r="A6596" s="10"/>
      <c r="B6596" s="10"/>
      <c r="C6596" s="430"/>
      <c r="D6596" s="10"/>
    </row>
    <row r="6597" spans="1:4">
      <c r="A6597" s="10"/>
      <c r="B6597" s="10"/>
      <c r="C6597" s="430"/>
      <c r="D6597" s="10"/>
    </row>
    <row r="6598" spans="1:4">
      <c r="A6598" s="10"/>
      <c r="B6598" s="10"/>
      <c r="C6598" s="430"/>
      <c r="D6598" s="10"/>
    </row>
    <row r="6599" spans="1:4">
      <c r="A6599" s="10"/>
      <c r="B6599" s="10"/>
      <c r="C6599" s="430"/>
      <c r="D6599" s="10"/>
    </row>
    <row r="6600" spans="1:4">
      <c r="A6600" s="10"/>
      <c r="B6600" s="10"/>
      <c r="C6600" s="430"/>
      <c r="D6600" s="10"/>
    </row>
    <row r="6601" spans="1:4">
      <c r="A6601" s="10"/>
      <c r="B6601" s="10"/>
      <c r="C6601" s="430"/>
      <c r="D6601" s="10"/>
    </row>
    <row r="6602" spans="1:4">
      <c r="A6602" s="10"/>
      <c r="B6602" s="10"/>
      <c r="C6602" s="430"/>
      <c r="D6602" s="10"/>
    </row>
    <row r="6603" spans="1:4">
      <c r="A6603" s="10"/>
      <c r="B6603" s="10"/>
      <c r="C6603" s="430"/>
      <c r="D6603" s="10"/>
    </row>
    <row r="6604" spans="1:4">
      <c r="A6604" s="10"/>
      <c r="B6604" s="10"/>
      <c r="C6604" s="430"/>
      <c r="D6604" s="10"/>
    </row>
    <row r="6605" spans="1:4">
      <c r="A6605" s="10"/>
      <c r="B6605" s="10"/>
      <c r="C6605" s="430"/>
      <c r="D6605" s="10"/>
    </row>
    <row r="6606" spans="1:4">
      <c r="A6606" s="10"/>
      <c r="B6606" s="10"/>
      <c r="C6606" s="430"/>
      <c r="D6606" s="10"/>
    </row>
    <row r="6607" spans="1:4">
      <c r="A6607" s="10"/>
      <c r="B6607" s="10"/>
      <c r="C6607" s="430"/>
      <c r="D6607" s="10"/>
    </row>
    <row r="6608" spans="1:4">
      <c r="A6608" s="10"/>
      <c r="B6608" s="10"/>
      <c r="C6608" s="430"/>
      <c r="D6608" s="10"/>
    </row>
    <row r="6609" spans="1:4">
      <c r="A6609" s="10"/>
      <c r="B6609" s="10"/>
      <c r="C6609" s="430"/>
      <c r="D6609" s="10"/>
    </row>
    <row r="6610" spans="1:4">
      <c r="A6610" s="10"/>
      <c r="B6610" s="10"/>
      <c r="C6610" s="430"/>
      <c r="D6610" s="10"/>
    </row>
    <row r="6611" spans="1:4">
      <c r="A6611" s="10"/>
      <c r="B6611" s="10"/>
      <c r="C6611" s="430"/>
      <c r="D6611" s="10"/>
    </row>
    <row r="6612" spans="1:4">
      <c r="A6612" s="10"/>
      <c r="B6612" s="10"/>
      <c r="C6612" s="430"/>
      <c r="D6612" s="10"/>
    </row>
    <row r="6613" spans="1:4">
      <c r="A6613" s="10"/>
      <c r="B6613" s="10"/>
      <c r="C6613" s="430"/>
      <c r="D6613" s="10"/>
    </row>
    <row r="6614" spans="1:4">
      <c r="A6614" s="10"/>
      <c r="B6614" s="10"/>
      <c r="C6614" s="430"/>
      <c r="D6614" s="10"/>
    </row>
    <row r="6615" spans="1:4">
      <c r="A6615" s="10"/>
      <c r="B6615" s="10"/>
      <c r="C6615" s="430"/>
      <c r="D6615" s="10"/>
    </row>
    <row r="6616" spans="1:4">
      <c r="A6616" s="10"/>
      <c r="B6616" s="10"/>
      <c r="C6616" s="430"/>
      <c r="D6616" s="10"/>
    </row>
    <row r="6617" spans="1:4">
      <c r="A6617" s="10"/>
      <c r="B6617" s="10"/>
      <c r="C6617" s="430"/>
      <c r="D6617" s="10"/>
    </row>
    <row r="6618" spans="1:4">
      <c r="A6618" s="10"/>
      <c r="B6618" s="10"/>
      <c r="C6618" s="430"/>
      <c r="D6618" s="10"/>
    </row>
    <row r="6619" spans="1:4">
      <c r="A6619" s="10"/>
      <c r="B6619" s="10"/>
      <c r="C6619" s="430"/>
      <c r="D6619" s="10"/>
    </row>
    <row r="6620" spans="1:4">
      <c r="A6620" s="10"/>
      <c r="B6620" s="10"/>
      <c r="C6620" s="430"/>
      <c r="D6620" s="10"/>
    </row>
    <row r="6621" spans="1:4">
      <c r="A6621" s="10"/>
      <c r="B6621" s="10"/>
      <c r="C6621" s="430"/>
      <c r="D6621" s="10"/>
    </row>
    <row r="6622" spans="1:4">
      <c r="A6622" s="10"/>
      <c r="B6622" s="10"/>
      <c r="C6622" s="430"/>
      <c r="D6622" s="10"/>
    </row>
    <row r="6623" spans="1:4">
      <c r="A6623" s="10"/>
      <c r="B6623" s="10"/>
      <c r="C6623" s="430"/>
      <c r="D6623" s="10"/>
    </row>
    <row r="6624" spans="1:4">
      <c r="A6624" s="10"/>
      <c r="B6624" s="10"/>
      <c r="C6624" s="430"/>
      <c r="D6624" s="10"/>
    </row>
    <row r="6625" spans="1:4">
      <c r="A6625" s="10"/>
      <c r="B6625" s="10"/>
      <c r="C6625" s="430"/>
      <c r="D6625" s="10"/>
    </row>
    <row r="6626" spans="1:4">
      <c r="A6626" s="10"/>
      <c r="B6626" s="10"/>
      <c r="C6626" s="430"/>
      <c r="D6626" s="10"/>
    </row>
    <row r="6627" spans="1:4">
      <c r="A6627" s="10"/>
      <c r="B6627" s="10"/>
      <c r="C6627" s="430"/>
      <c r="D6627" s="10"/>
    </row>
    <row r="6628" spans="1:4">
      <c r="A6628" s="10"/>
      <c r="B6628" s="10"/>
      <c r="C6628" s="430"/>
      <c r="D6628" s="10"/>
    </row>
    <row r="6629" spans="1:4">
      <c r="A6629" s="10"/>
      <c r="B6629" s="10"/>
      <c r="C6629" s="430"/>
      <c r="D6629" s="10"/>
    </row>
    <row r="6630" spans="1:4">
      <c r="A6630" s="10"/>
      <c r="B6630" s="10"/>
      <c r="C6630" s="430"/>
      <c r="D6630" s="10"/>
    </row>
    <row r="6631" spans="1:4">
      <c r="A6631" s="10"/>
      <c r="B6631" s="10"/>
      <c r="C6631" s="430"/>
      <c r="D6631" s="10"/>
    </row>
    <row r="6632" spans="1:4">
      <c r="A6632" s="10"/>
      <c r="B6632" s="10"/>
      <c r="C6632" s="430"/>
      <c r="D6632" s="10"/>
    </row>
    <row r="6633" spans="1:4">
      <c r="A6633" s="10"/>
      <c r="B6633" s="10"/>
      <c r="C6633" s="430"/>
      <c r="D6633" s="10"/>
    </row>
    <row r="6634" spans="1:4">
      <c r="A6634" s="10"/>
      <c r="B6634" s="10"/>
      <c r="C6634" s="430"/>
      <c r="D6634" s="10"/>
    </row>
    <row r="6635" spans="1:4">
      <c r="A6635" s="10"/>
      <c r="B6635" s="10"/>
      <c r="C6635" s="430"/>
      <c r="D6635" s="10"/>
    </row>
    <row r="6636" spans="1:4">
      <c r="A6636" s="10"/>
      <c r="B6636" s="10"/>
      <c r="C6636" s="430"/>
      <c r="D6636" s="10"/>
    </row>
    <row r="6637" spans="1:4">
      <c r="A6637" s="10"/>
      <c r="B6637" s="10"/>
      <c r="C6637" s="430"/>
      <c r="D6637" s="10"/>
    </row>
    <row r="6638" spans="1:4">
      <c r="A6638" s="10"/>
      <c r="B6638" s="10"/>
      <c r="C6638" s="430"/>
      <c r="D6638" s="10"/>
    </row>
    <row r="6639" spans="1:4">
      <c r="A6639" s="10"/>
      <c r="B6639" s="10"/>
      <c r="C6639" s="430"/>
      <c r="D6639" s="10"/>
    </row>
    <row r="6640" spans="1:4">
      <c r="A6640" s="10"/>
      <c r="B6640" s="10"/>
      <c r="C6640" s="430"/>
      <c r="D6640" s="10"/>
    </row>
    <row r="6641" spans="1:4">
      <c r="A6641" s="10"/>
      <c r="B6641" s="10"/>
      <c r="C6641" s="430"/>
      <c r="D6641" s="10"/>
    </row>
    <row r="6642" spans="1:4">
      <c r="A6642" s="10"/>
      <c r="B6642" s="10"/>
      <c r="C6642" s="430"/>
      <c r="D6642" s="10"/>
    </row>
    <row r="6643" spans="1:4">
      <c r="A6643" s="10"/>
      <c r="B6643" s="10"/>
      <c r="C6643" s="430"/>
      <c r="D6643" s="10"/>
    </row>
    <row r="6644" spans="1:4">
      <c r="A6644" s="10"/>
      <c r="B6644" s="10"/>
      <c r="C6644" s="430"/>
      <c r="D6644" s="10"/>
    </row>
    <row r="6645" spans="1:4">
      <c r="A6645" s="10"/>
      <c r="B6645" s="10"/>
      <c r="C6645" s="430"/>
      <c r="D6645" s="10"/>
    </row>
    <row r="6646" spans="1:4">
      <c r="A6646" s="10"/>
      <c r="B6646" s="10"/>
      <c r="C6646" s="430"/>
      <c r="D6646" s="10"/>
    </row>
    <row r="6647" spans="1:4">
      <c r="A6647" s="10"/>
      <c r="B6647" s="10"/>
      <c r="C6647" s="430"/>
      <c r="D6647" s="10"/>
    </row>
    <row r="6648" spans="1:4">
      <c r="A6648" s="10"/>
      <c r="B6648" s="10"/>
      <c r="C6648" s="430"/>
      <c r="D6648" s="10"/>
    </row>
    <row r="6649" spans="1:4">
      <c r="A6649" s="10"/>
      <c r="B6649" s="10"/>
      <c r="C6649" s="430"/>
      <c r="D6649" s="10"/>
    </row>
    <row r="6650" spans="1:4">
      <c r="A6650" s="10"/>
      <c r="B6650" s="10"/>
      <c r="C6650" s="430"/>
      <c r="D6650" s="10"/>
    </row>
    <row r="6651" spans="1:4">
      <c r="A6651" s="10"/>
      <c r="B6651" s="10"/>
      <c r="C6651" s="430"/>
      <c r="D6651" s="10"/>
    </row>
    <row r="6652" spans="1:4">
      <c r="A6652" s="10"/>
      <c r="B6652" s="10"/>
      <c r="C6652" s="430"/>
      <c r="D6652" s="10"/>
    </row>
    <row r="6653" spans="1:4">
      <c r="A6653" s="10"/>
      <c r="B6653" s="10"/>
      <c r="C6653" s="430"/>
      <c r="D6653" s="10"/>
    </row>
    <row r="6654" spans="1:4">
      <c r="A6654" s="10"/>
      <c r="B6654" s="10"/>
      <c r="C6654" s="430"/>
      <c r="D6654" s="10"/>
    </row>
    <row r="6655" spans="1:4">
      <c r="A6655" s="10"/>
      <c r="B6655" s="10"/>
      <c r="C6655" s="430"/>
      <c r="D6655" s="10"/>
    </row>
    <row r="6656" spans="1:4">
      <c r="A6656" s="10"/>
      <c r="B6656" s="10"/>
      <c r="C6656" s="430"/>
      <c r="D6656" s="10"/>
    </row>
    <row r="6657" spans="1:4">
      <c r="A6657" s="10"/>
      <c r="B6657" s="10"/>
      <c r="C6657" s="430"/>
      <c r="D6657" s="10"/>
    </row>
    <row r="6658" spans="1:4">
      <c r="A6658" s="10"/>
      <c r="B6658" s="10"/>
      <c r="C6658" s="430"/>
      <c r="D6658" s="10"/>
    </row>
    <row r="6659" spans="1:4">
      <c r="A6659" s="10"/>
      <c r="B6659" s="10"/>
      <c r="C6659" s="430"/>
      <c r="D6659" s="10"/>
    </row>
    <row r="6660" spans="1:4">
      <c r="A6660" s="10"/>
      <c r="B6660" s="10"/>
      <c r="C6660" s="430"/>
      <c r="D6660" s="10"/>
    </row>
    <row r="6661" spans="1:4">
      <c r="A6661" s="10"/>
      <c r="B6661" s="10"/>
      <c r="C6661" s="430"/>
      <c r="D6661" s="10"/>
    </row>
    <row r="6662" spans="1:4">
      <c r="A6662" s="10"/>
      <c r="B6662" s="10"/>
      <c r="C6662" s="430"/>
      <c r="D6662" s="10"/>
    </row>
    <row r="6663" spans="1:4">
      <c r="A6663" s="10"/>
      <c r="B6663" s="10"/>
      <c r="C6663" s="430"/>
      <c r="D6663" s="10"/>
    </row>
    <row r="6664" spans="1:4">
      <c r="A6664" s="10"/>
      <c r="B6664" s="10"/>
      <c r="C6664" s="430"/>
      <c r="D6664" s="10"/>
    </row>
    <row r="6665" spans="1:4">
      <c r="A6665" s="10"/>
      <c r="B6665" s="10"/>
      <c r="C6665" s="430"/>
      <c r="D6665" s="10"/>
    </row>
    <row r="6666" spans="1:4">
      <c r="A6666" s="10"/>
      <c r="B6666" s="10"/>
      <c r="C6666" s="430"/>
      <c r="D6666" s="10"/>
    </row>
    <row r="6667" spans="1:4">
      <c r="A6667" s="10"/>
      <c r="B6667" s="10"/>
      <c r="C6667" s="430"/>
      <c r="D6667" s="10"/>
    </row>
    <row r="6668" spans="1:4">
      <c r="A6668" s="10"/>
      <c r="B6668" s="10"/>
      <c r="C6668" s="430"/>
      <c r="D6668" s="10"/>
    </row>
    <row r="6669" spans="1:4">
      <c r="A6669" s="10"/>
      <c r="B6669" s="10"/>
      <c r="C6669" s="430"/>
      <c r="D6669" s="10"/>
    </row>
    <row r="6670" spans="1:4">
      <c r="A6670" s="10"/>
      <c r="B6670" s="10"/>
      <c r="C6670" s="430"/>
      <c r="D6670" s="10"/>
    </row>
    <row r="6671" spans="1:4">
      <c r="A6671" s="10"/>
      <c r="B6671" s="10"/>
      <c r="C6671" s="430"/>
      <c r="D6671" s="10"/>
    </row>
    <row r="6672" spans="1:4">
      <c r="A6672" s="10"/>
      <c r="B6672" s="10"/>
      <c r="C6672" s="430"/>
      <c r="D6672" s="10"/>
    </row>
    <row r="6673" spans="1:4">
      <c r="A6673" s="10"/>
      <c r="B6673" s="10"/>
      <c r="C6673" s="430"/>
      <c r="D6673" s="10"/>
    </row>
    <row r="6674" spans="1:4">
      <c r="A6674" s="10"/>
      <c r="B6674" s="10"/>
      <c r="C6674" s="430"/>
      <c r="D6674" s="10"/>
    </row>
    <row r="6675" spans="1:4">
      <c r="A6675" s="10"/>
      <c r="B6675" s="10"/>
      <c r="C6675" s="430"/>
      <c r="D6675" s="10"/>
    </row>
    <row r="6676" spans="1:4">
      <c r="A6676" s="10"/>
      <c r="B6676" s="10"/>
      <c r="C6676" s="430"/>
      <c r="D6676" s="10"/>
    </row>
    <row r="6677" spans="1:4">
      <c r="A6677" s="10"/>
      <c r="B6677" s="10"/>
      <c r="C6677" s="430"/>
      <c r="D6677" s="10"/>
    </row>
    <row r="6678" spans="1:4">
      <c r="A6678" s="10"/>
      <c r="B6678" s="10"/>
      <c r="C6678" s="430"/>
      <c r="D6678" s="10"/>
    </row>
    <row r="6679" spans="1:4">
      <c r="A6679" s="10"/>
      <c r="B6679" s="10"/>
      <c r="C6679" s="430"/>
      <c r="D6679" s="10"/>
    </row>
    <row r="6680" spans="1:4">
      <c r="A6680" s="10"/>
      <c r="B6680" s="10"/>
      <c r="C6680" s="430"/>
      <c r="D6680" s="10"/>
    </row>
    <row r="6681" spans="1:4">
      <c r="A6681" s="10"/>
      <c r="B6681" s="10"/>
      <c r="C6681" s="430"/>
      <c r="D6681" s="10"/>
    </row>
    <row r="6682" spans="1:4">
      <c r="A6682" s="10"/>
      <c r="B6682" s="10"/>
      <c r="C6682" s="430"/>
      <c r="D6682" s="10"/>
    </row>
    <row r="6683" spans="1:4">
      <c r="A6683" s="10"/>
      <c r="B6683" s="10"/>
      <c r="C6683" s="430"/>
      <c r="D6683" s="10"/>
    </row>
    <row r="6684" spans="1:4">
      <c r="A6684" s="10"/>
      <c r="B6684" s="10"/>
      <c r="C6684" s="430"/>
      <c r="D6684" s="10"/>
    </row>
    <row r="6685" spans="1:4">
      <c r="A6685" s="10"/>
      <c r="B6685" s="10"/>
      <c r="C6685" s="430"/>
      <c r="D6685" s="10"/>
    </row>
    <row r="6686" spans="1:4">
      <c r="A6686" s="10"/>
      <c r="B6686" s="10"/>
      <c r="C6686" s="430"/>
      <c r="D6686" s="10"/>
    </row>
    <row r="6687" spans="1:4">
      <c r="A6687" s="10"/>
      <c r="B6687" s="10"/>
      <c r="C6687" s="430"/>
      <c r="D6687" s="10"/>
    </row>
    <row r="6688" spans="1:4">
      <c r="A6688" s="10"/>
      <c r="B6688" s="10"/>
      <c r="C6688" s="430"/>
      <c r="D6688" s="10"/>
    </row>
    <row r="6689" spans="1:4">
      <c r="A6689" s="10"/>
      <c r="B6689" s="10"/>
      <c r="C6689" s="430"/>
      <c r="D6689" s="10"/>
    </row>
    <row r="6690" spans="1:4">
      <c r="A6690" s="10"/>
      <c r="B6690" s="10"/>
      <c r="C6690" s="430"/>
      <c r="D6690" s="10"/>
    </row>
    <row r="6691" spans="1:4">
      <c r="A6691" s="10"/>
      <c r="B6691" s="10"/>
      <c r="C6691" s="430"/>
      <c r="D6691" s="10"/>
    </row>
    <row r="6692" spans="1:4">
      <c r="A6692" s="10"/>
      <c r="B6692" s="10"/>
      <c r="C6692" s="430"/>
      <c r="D6692" s="10"/>
    </row>
    <row r="6693" spans="1:4">
      <c r="A6693" s="10"/>
      <c r="B6693" s="10"/>
      <c r="C6693" s="430"/>
      <c r="D6693" s="10"/>
    </row>
    <row r="6694" spans="1:4">
      <c r="A6694" s="10"/>
      <c r="B6694" s="10"/>
      <c r="C6694" s="430"/>
      <c r="D6694" s="10"/>
    </row>
    <row r="6695" spans="1:4">
      <c r="A6695" s="10"/>
      <c r="B6695" s="10"/>
      <c r="C6695" s="430"/>
      <c r="D6695" s="10"/>
    </row>
    <row r="6696" spans="1:4">
      <c r="A6696" s="10"/>
      <c r="B6696" s="10"/>
      <c r="C6696" s="430"/>
      <c r="D6696" s="10"/>
    </row>
    <row r="6697" spans="1:4">
      <c r="A6697" s="10"/>
      <c r="B6697" s="10"/>
      <c r="C6697" s="430"/>
      <c r="D6697" s="10"/>
    </row>
    <row r="6698" spans="1:4">
      <c r="A6698" s="10"/>
      <c r="B6698" s="10"/>
      <c r="C6698" s="430"/>
      <c r="D6698" s="10"/>
    </row>
    <row r="6699" spans="1:4">
      <c r="A6699" s="10"/>
      <c r="B6699" s="10"/>
      <c r="C6699" s="430"/>
      <c r="D6699" s="10"/>
    </row>
    <row r="6700" spans="1:4">
      <c r="A6700" s="10"/>
      <c r="B6700" s="10"/>
      <c r="C6700" s="430"/>
      <c r="D6700" s="10"/>
    </row>
    <row r="6701" spans="1:4">
      <c r="A6701" s="10"/>
      <c r="B6701" s="10"/>
      <c r="C6701" s="430"/>
      <c r="D6701" s="10"/>
    </row>
    <row r="6702" spans="1:4">
      <c r="A6702" s="10"/>
      <c r="B6702" s="10"/>
      <c r="C6702" s="430"/>
      <c r="D6702" s="10"/>
    </row>
    <row r="6703" spans="1:4">
      <c r="A6703" s="10"/>
      <c r="B6703" s="10"/>
      <c r="C6703" s="430"/>
      <c r="D6703" s="10"/>
    </row>
    <row r="6704" spans="1:4">
      <c r="A6704" s="10"/>
      <c r="B6704" s="10"/>
      <c r="C6704" s="430"/>
      <c r="D6704" s="10"/>
    </row>
    <row r="6705" spans="1:4">
      <c r="A6705" s="10"/>
      <c r="B6705" s="10"/>
      <c r="C6705" s="430"/>
      <c r="D6705" s="10"/>
    </row>
    <row r="6706" spans="1:4">
      <c r="A6706" s="10"/>
      <c r="B6706" s="10"/>
      <c r="C6706" s="430"/>
      <c r="D6706" s="10"/>
    </row>
    <row r="6707" spans="1:4">
      <c r="A6707" s="10"/>
      <c r="B6707" s="10"/>
      <c r="C6707" s="430"/>
      <c r="D6707" s="10"/>
    </row>
    <row r="6708" spans="1:4">
      <c r="A6708" s="10"/>
      <c r="B6708" s="10"/>
      <c r="C6708" s="430"/>
      <c r="D6708" s="10"/>
    </row>
    <row r="6709" spans="1:4">
      <c r="A6709" s="10"/>
      <c r="B6709" s="10"/>
      <c r="C6709" s="430"/>
      <c r="D6709" s="10"/>
    </row>
    <row r="6710" spans="1:4">
      <c r="A6710" s="10"/>
      <c r="B6710" s="10"/>
      <c r="C6710" s="430"/>
      <c r="D6710" s="10"/>
    </row>
    <row r="6711" spans="1:4">
      <c r="A6711" s="10"/>
      <c r="B6711" s="10"/>
      <c r="C6711" s="430"/>
      <c r="D6711" s="10"/>
    </row>
    <row r="6712" spans="1:4">
      <c r="A6712" s="10"/>
      <c r="B6712" s="10"/>
      <c r="C6712" s="430"/>
      <c r="D6712" s="10"/>
    </row>
    <row r="6713" spans="1:4">
      <c r="A6713" s="10"/>
      <c r="B6713" s="10"/>
      <c r="C6713" s="430"/>
      <c r="D6713" s="10"/>
    </row>
    <row r="6714" spans="1:4">
      <c r="A6714" s="10"/>
      <c r="B6714" s="10"/>
      <c r="C6714" s="430"/>
      <c r="D6714" s="10"/>
    </row>
    <row r="6715" spans="1:4">
      <c r="A6715" s="10"/>
      <c r="B6715" s="10"/>
      <c r="C6715" s="430"/>
      <c r="D6715" s="10"/>
    </row>
    <row r="6716" spans="1:4">
      <c r="A6716" s="10"/>
      <c r="B6716" s="10"/>
      <c r="C6716" s="430"/>
      <c r="D6716" s="10"/>
    </row>
    <row r="6717" spans="1:4">
      <c r="A6717" s="10"/>
      <c r="B6717" s="10"/>
      <c r="C6717" s="430"/>
      <c r="D6717" s="10"/>
    </row>
    <row r="6718" spans="1:4">
      <c r="A6718" s="10"/>
      <c r="B6718" s="10"/>
      <c r="C6718" s="430"/>
      <c r="D6718" s="10"/>
    </row>
    <row r="6719" spans="1:4">
      <c r="A6719" s="10"/>
      <c r="B6719" s="10"/>
      <c r="C6719" s="430"/>
      <c r="D6719" s="10"/>
    </row>
    <row r="6720" spans="1:4">
      <c r="A6720" s="10"/>
      <c r="B6720" s="10"/>
      <c r="C6720" s="430"/>
      <c r="D6720" s="10"/>
    </row>
    <row r="6721" spans="1:4">
      <c r="A6721" s="10"/>
      <c r="B6721" s="10"/>
      <c r="C6721" s="430"/>
      <c r="D6721" s="10"/>
    </row>
    <row r="6722" spans="1:4">
      <c r="A6722" s="10"/>
      <c r="B6722" s="10"/>
      <c r="C6722" s="430"/>
      <c r="D6722" s="10"/>
    </row>
    <row r="6723" spans="1:4">
      <c r="A6723" s="10"/>
      <c r="B6723" s="10"/>
      <c r="C6723" s="430"/>
      <c r="D6723" s="10"/>
    </row>
    <row r="6724" spans="1:4">
      <c r="A6724" s="10"/>
      <c r="B6724" s="10"/>
      <c r="C6724" s="430"/>
      <c r="D6724" s="10"/>
    </row>
    <row r="6725" spans="1:4">
      <c r="A6725" s="10"/>
      <c r="B6725" s="10"/>
      <c r="C6725" s="430"/>
      <c r="D6725" s="10"/>
    </row>
    <row r="6726" spans="1:4">
      <c r="A6726" s="10"/>
      <c r="B6726" s="10"/>
      <c r="C6726" s="430"/>
      <c r="D6726" s="10"/>
    </row>
    <row r="6727" spans="1:4">
      <c r="A6727" s="10"/>
      <c r="B6727" s="10"/>
      <c r="C6727" s="430"/>
      <c r="D6727" s="10"/>
    </row>
    <row r="6728" spans="1:4">
      <c r="A6728" s="10"/>
      <c r="B6728" s="10"/>
      <c r="C6728" s="430"/>
      <c r="D6728" s="10"/>
    </row>
    <row r="6729" spans="1:4">
      <c r="A6729" s="10"/>
      <c r="B6729" s="10"/>
      <c r="C6729" s="430"/>
      <c r="D6729" s="10"/>
    </row>
    <row r="6730" spans="1:4">
      <c r="A6730" s="10"/>
      <c r="B6730" s="10"/>
      <c r="C6730" s="430"/>
      <c r="D6730" s="10"/>
    </row>
    <row r="6731" spans="1:4">
      <c r="A6731" s="10"/>
      <c r="B6731" s="10"/>
      <c r="C6731" s="430"/>
      <c r="D6731" s="10"/>
    </row>
    <row r="6732" spans="1:4">
      <c r="A6732" s="10"/>
      <c r="B6732" s="10"/>
      <c r="C6732" s="430"/>
      <c r="D6732" s="10"/>
    </row>
    <row r="6733" spans="1:4">
      <c r="A6733" s="10"/>
      <c r="B6733" s="10"/>
      <c r="C6733" s="430"/>
      <c r="D6733" s="10"/>
    </row>
    <row r="6734" spans="1:4">
      <c r="A6734" s="10"/>
      <c r="B6734" s="10"/>
      <c r="C6734" s="430"/>
      <c r="D6734" s="10"/>
    </row>
    <row r="6735" spans="1:4">
      <c r="A6735" s="10"/>
      <c r="B6735" s="10"/>
      <c r="C6735" s="430"/>
      <c r="D6735" s="10"/>
    </row>
    <row r="6736" spans="1:4">
      <c r="A6736" s="10"/>
      <c r="B6736" s="10"/>
      <c r="C6736" s="430"/>
      <c r="D6736" s="10"/>
    </row>
    <row r="6737" spans="1:4">
      <c r="A6737" s="10"/>
      <c r="B6737" s="10"/>
      <c r="C6737" s="430"/>
      <c r="D6737" s="10"/>
    </row>
    <row r="6738" spans="1:4">
      <c r="A6738" s="10"/>
      <c r="B6738" s="10"/>
      <c r="C6738" s="430"/>
      <c r="D6738" s="10"/>
    </row>
    <row r="6739" spans="1:4">
      <c r="A6739" s="10"/>
      <c r="B6739" s="10"/>
      <c r="C6739" s="430"/>
      <c r="D6739" s="10"/>
    </row>
    <row r="6740" spans="1:4">
      <c r="A6740" s="10"/>
      <c r="B6740" s="10"/>
      <c r="C6740" s="430"/>
      <c r="D6740" s="10"/>
    </row>
    <row r="6741" spans="1:4">
      <c r="A6741" s="10"/>
      <c r="B6741" s="10"/>
      <c r="C6741" s="430"/>
      <c r="D6741" s="10"/>
    </row>
    <row r="6742" spans="1:4">
      <c r="A6742" s="10"/>
      <c r="B6742" s="10"/>
      <c r="C6742" s="430"/>
      <c r="D6742" s="10"/>
    </row>
    <row r="6743" spans="1:4">
      <c r="A6743" s="10"/>
      <c r="B6743" s="10"/>
      <c r="C6743" s="430"/>
      <c r="D6743" s="10"/>
    </row>
    <row r="6744" spans="1:4">
      <c r="A6744" s="10"/>
      <c r="B6744" s="10"/>
      <c r="C6744" s="430"/>
      <c r="D6744" s="10"/>
    </row>
    <row r="6745" spans="1:4">
      <c r="A6745" s="10"/>
      <c r="B6745" s="10"/>
      <c r="C6745" s="430"/>
      <c r="D6745" s="10"/>
    </row>
    <row r="6746" spans="1:4">
      <c r="A6746" s="10"/>
      <c r="B6746" s="10"/>
      <c r="C6746" s="430"/>
      <c r="D6746" s="10"/>
    </row>
    <row r="6747" spans="1:4">
      <c r="A6747" s="10"/>
      <c r="B6747" s="10"/>
      <c r="C6747" s="430"/>
      <c r="D6747" s="10"/>
    </row>
    <row r="6748" spans="1:4">
      <c r="A6748" s="10"/>
      <c r="B6748" s="10"/>
      <c r="C6748" s="430"/>
      <c r="D6748" s="10"/>
    </row>
    <row r="6749" spans="1:4">
      <c r="A6749" s="10"/>
      <c r="B6749" s="10"/>
      <c r="C6749" s="430"/>
      <c r="D6749" s="10"/>
    </row>
    <row r="6750" spans="1:4">
      <c r="A6750" s="10"/>
      <c r="B6750" s="10"/>
      <c r="C6750" s="430"/>
      <c r="D6750" s="10"/>
    </row>
    <row r="6751" spans="1:4">
      <c r="A6751" s="10"/>
      <c r="B6751" s="10"/>
      <c r="C6751" s="430"/>
      <c r="D6751" s="10"/>
    </row>
    <row r="6752" spans="1:4">
      <c r="A6752" s="10"/>
      <c r="B6752" s="10"/>
      <c r="C6752" s="430"/>
      <c r="D6752" s="10"/>
    </row>
    <row r="6753" spans="1:4">
      <c r="A6753" s="10"/>
      <c r="B6753" s="10"/>
      <c r="C6753" s="430"/>
      <c r="D6753" s="10"/>
    </row>
    <row r="6754" spans="1:4">
      <c r="A6754" s="10"/>
      <c r="B6754" s="10"/>
      <c r="C6754" s="430"/>
      <c r="D6754" s="10"/>
    </row>
    <row r="6755" spans="1:4">
      <c r="A6755" s="10"/>
      <c r="B6755" s="10"/>
      <c r="C6755" s="430"/>
      <c r="D6755" s="10"/>
    </row>
    <row r="6756" spans="1:4">
      <c r="A6756" s="10"/>
      <c r="B6756" s="10"/>
      <c r="C6756" s="430"/>
      <c r="D6756" s="10"/>
    </row>
    <row r="6757" spans="1:4">
      <c r="A6757" s="10"/>
      <c r="B6757" s="10"/>
      <c r="C6757" s="430"/>
      <c r="D6757" s="10"/>
    </row>
    <row r="6758" spans="1:4">
      <c r="A6758" s="10"/>
      <c r="B6758" s="10"/>
      <c r="C6758" s="430"/>
      <c r="D6758" s="10"/>
    </row>
    <row r="6759" spans="1:4">
      <c r="A6759" s="10"/>
      <c r="B6759" s="10"/>
      <c r="C6759" s="430"/>
      <c r="D6759" s="10"/>
    </row>
    <row r="6760" spans="1:4">
      <c r="A6760" s="10"/>
      <c r="B6760" s="10"/>
      <c r="C6760" s="430"/>
      <c r="D6760" s="10"/>
    </row>
    <row r="6761" spans="1:4">
      <c r="A6761" s="10"/>
      <c r="B6761" s="10"/>
      <c r="C6761" s="430"/>
      <c r="D6761" s="10"/>
    </row>
    <row r="6762" spans="1:4">
      <c r="A6762" s="10"/>
      <c r="B6762" s="10"/>
      <c r="C6762" s="430"/>
      <c r="D6762" s="10"/>
    </row>
    <row r="6763" spans="1:4">
      <c r="A6763" s="10"/>
      <c r="B6763" s="10"/>
      <c r="C6763" s="430"/>
      <c r="D6763" s="10"/>
    </row>
    <row r="6764" spans="1:4">
      <c r="A6764" s="10"/>
      <c r="B6764" s="10"/>
      <c r="C6764" s="430"/>
      <c r="D6764" s="10"/>
    </row>
    <row r="6765" spans="1:4">
      <c r="A6765" s="10"/>
      <c r="B6765" s="10"/>
      <c r="C6765" s="430"/>
      <c r="D6765" s="10"/>
    </row>
    <row r="6766" spans="1:4">
      <c r="A6766" s="10"/>
      <c r="B6766" s="10"/>
      <c r="C6766" s="430"/>
      <c r="D6766" s="10"/>
    </row>
    <row r="6767" spans="1:4">
      <c r="A6767" s="10"/>
      <c r="B6767" s="10"/>
      <c r="C6767" s="430"/>
      <c r="D6767" s="10"/>
    </row>
    <row r="6768" spans="1:4">
      <c r="A6768" s="10"/>
      <c r="B6768" s="10"/>
      <c r="C6768" s="430"/>
      <c r="D6768" s="10"/>
    </row>
    <row r="6769" spans="1:4">
      <c r="A6769" s="10"/>
      <c r="B6769" s="10"/>
      <c r="C6769" s="430"/>
      <c r="D6769" s="10"/>
    </row>
    <row r="6770" spans="1:4">
      <c r="A6770" s="10"/>
      <c r="B6770" s="10"/>
      <c r="C6770" s="430"/>
      <c r="D6770" s="10"/>
    </row>
    <row r="6771" spans="1:4">
      <c r="A6771" s="10"/>
      <c r="B6771" s="10"/>
      <c r="C6771" s="430"/>
      <c r="D6771" s="10"/>
    </row>
    <row r="6772" spans="1:4">
      <c r="A6772" s="10"/>
      <c r="B6772" s="10"/>
      <c r="C6772" s="430"/>
      <c r="D6772" s="10"/>
    </row>
    <row r="6773" spans="1:4">
      <c r="A6773" s="10"/>
      <c r="B6773" s="10"/>
      <c r="C6773" s="430"/>
      <c r="D6773" s="10"/>
    </row>
    <row r="6774" spans="1:4">
      <c r="A6774" s="10"/>
      <c r="B6774" s="10"/>
      <c r="C6774" s="430"/>
      <c r="D6774" s="10"/>
    </row>
    <row r="6775" spans="1:4">
      <c r="A6775" s="10"/>
      <c r="B6775" s="10"/>
      <c r="C6775" s="430"/>
      <c r="D6775" s="10"/>
    </row>
    <row r="6776" spans="1:4">
      <c r="A6776" s="10"/>
      <c r="B6776" s="10"/>
      <c r="C6776" s="430"/>
      <c r="D6776" s="10"/>
    </row>
    <row r="6777" spans="1:4">
      <c r="A6777" s="10"/>
      <c r="B6777" s="10"/>
      <c r="C6777" s="430"/>
      <c r="D6777" s="10"/>
    </row>
    <row r="6778" spans="1:4">
      <c r="A6778" s="10"/>
      <c r="B6778" s="10"/>
      <c r="C6778" s="430"/>
      <c r="D6778" s="10"/>
    </row>
    <row r="6779" spans="1:4">
      <c r="A6779" s="10"/>
      <c r="B6779" s="10"/>
      <c r="C6779" s="430"/>
      <c r="D6779" s="10"/>
    </row>
    <row r="6780" spans="1:4">
      <c r="A6780" s="10"/>
      <c r="B6780" s="10"/>
      <c r="C6780" s="430"/>
      <c r="D6780" s="10"/>
    </row>
    <row r="6781" spans="1:4">
      <c r="A6781" s="10"/>
      <c r="B6781" s="10"/>
      <c r="C6781" s="430"/>
      <c r="D6781" s="10"/>
    </row>
    <row r="6782" spans="1:4">
      <c r="A6782" s="10"/>
      <c r="B6782" s="10"/>
      <c r="C6782" s="430"/>
      <c r="D6782" s="10"/>
    </row>
    <row r="6783" spans="1:4">
      <c r="A6783" s="10"/>
      <c r="B6783" s="10"/>
      <c r="C6783" s="430"/>
      <c r="D6783" s="10"/>
    </row>
    <row r="6784" spans="1:4">
      <c r="A6784" s="10"/>
      <c r="B6784" s="10"/>
      <c r="C6784" s="430"/>
      <c r="D6784" s="10"/>
    </row>
    <row r="6785" spans="1:4">
      <c r="A6785" s="10"/>
      <c r="B6785" s="10"/>
      <c r="C6785" s="430"/>
      <c r="D6785" s="10"/>
    </row>
    <row r="6786" spans="1:4">
      <c r="A6786" s="10"/>
      <c r="B6786" s="10"/>
      <c r="C6786" s="430"/>
      <c r="D6786" s="10"/>
    </row>
    <row r="6787" spans="1:4">
      <c r="A6787" s="10"/>
      <c r="B6787" s="10"/>
      <c r="C6787" s="430"/>
      <c r="D6787" s="10"/>
    </row>
    <row r="6788" spans="1:4">
      <c r="A6788" s="10"/>
      <c r="B6788" s="10"/>
      <c r="C6788" s="430"/>
      <c r="D6788" s="10"/>
    </row>
    <row r="6789" spans="1:4">
      <c r="A6789" s="10"/>
      <c r="B6789" s="10"/>
      <c r="C6789" s="430"/>
      <c r="D6789" s="10"/>
    </row>
    <row r="6790" spans="1:4">
      <c r="A6790" s="10"/>
      <c r="B6790" s="10"/>
      <c r="C6790" s="430"/>
      <c r="D6790" s="10"/>
    </row>
    <row r="6791" spans="1:4">
      <c r="A6791" s="10"/>
      <c r="B6791" s="10"/>
      <c r="C6791" s="430"/>
      <c r="D6791" s="10"/>
    </row>
    <row r="6792" spans="1:4">
      <c r="A6792" s="10"/>
      <c r="B6792" s="10"/>
      <c r="C6792" s="430"/>
      <c r="D6792" s="10"/>
    </row>
    <row r="6793" spans="1:4">
      <c r="A6793" s="10"/>
      <c r="B6793" s="10"/>
      <c r="C6793" s="430"/>
      <c r="D6793" s="10"/>
    </row>
    <row r="6794" spans="1:4">
      <c r="A6794" s="10"/>
      <c r="B6794" s="10"/>
      <c r="C6794" s="430"/>
      <c r="D6794" s="10"/>
    </row>
    <row r="6795" spans="1:4">
      <c r="A6795" s="10"/>
      <c r="B6795" s="10"/>
      <c r="C6795" s="430"/>
      <c r="D6795" s="10"/>
    </row>
    <row r="6796" spans="1:4">
      <c r="A6796" s="10"/>
      <c r="B6796" s="10"/>
      <c r="C6796" s="430"/>
      <c r="D6796" s="10"/>
    </row>
    <row r="6797" spans="1:4">
      <c r="A6797" s="10"/>
      <c r="B6797" s="10"/>
      <c r="C6797" s="430"/>
      <c r="D6797" s="10"/>
    </row>
    <row r="6798" spans="1:4">
      <c r="A6798" s="10"/>
      <c r="B6798" s="10"/>
      <c r="C6798" s="430"/>
      <c r="D6798" s="10"/>
    </row>
    <row r="6799" spans="1:4">
      <c r="A6799" s="10"/>
      <c r="B6799" s="10"/>
      <c r="C6799" s="430"/>
      <c r="D6799" s="10"/>
    </row>
    <row r="6800" spans="1:4">
      <c r="A6800" s="10"/>
      <c r="B6800" s="10"/>
      <c r="C6800" s="430"/>
      <c r="D6800" s="10"/>
    </row>
    <row r="6801" spans="1:4">
      <c r="A6801" s="10"/>
      <c r="B6801" s="10"/>
      <c r="C6801" s="430"/>
      <c r="D6801" s="10"/>
    </row>
    <row r="6802" spans="1:4">
      <c r="A6802" s="10"/>
      <c r="B6802" s="10"/>
      <c r="C6802" s="430"/>
      <c r="D6802" s="10"/>
    </row>
    <row r="6803" spans="1:4">
      <c r="A6803" s="10"/>
      <c r="B6803" s="10"/>
      <c r="C6803" s="430"/>
      <c r="D6803" s="10"/>
    </row>
    <row r="6804" spans="1:4">
      <c r="A6804" s="10"/>
      <c r="B6804" s="10"/>
      <c r="C6804" s="430"/>
      <c r="D6804" s="10"/>
    </row>
    <row r="6805" spans="1:4">
      <c r="A6805" s="10"/>
      <c r="B6805" s="10"/>
      <c r="C6805" s="430"/>
      <c r="D6805" s="10"/>
    </row>
    <row r="6806" spans="1:4">
      <c r="A6806" s="10"/>
      <c r="B6806" s="10"/>
      <c r="C6806" s="430"/>
      <c r="D6806" s="10"/>
    </row>
    <row r="6807" spans="1:4">
      <c r="A6807" s="10"/>
      <c r="B6807" s="10"/>
      <c r="C6807" s="430"/>
      <c r="D6807" s="10"/>
    </row>
    <row r="6808" spans="1:4">
      <c r="A6808" s="10"/>
      <c r="B6808" s="10"/>
      <c r="C6808" s="430"/>
      <c r="D6808" s="10"/>
    </row>
    <row r="6809" spans="1:4">
      <c r="A6809" s="10"/>
      <c r="B6809" s="10"/>
      <c r="C6809" s="430"/>
      <c r="D6809" s="10"/>
    </row>
    <row r="6810" spans="1:4">
      <c r="A6810" s="10"/>
      <c r="B6810" s="10"/>
      <c r="C6810" s="430"/>
      <c r="D6810" s="10"/>
    </row>
    <row r="6811" spans="1:4">
      <c r="A6811" s="10"/>
      <c r="B6811" s="10"/>
      <c r="C6811" s="430"/>
      <c r="D6811" s="10"/>
    </row>
    <row r="6812" spans="1:4">
      <c r="A6812" s="10"/>
      <c r="B6812" s="10"/>
      <c r="C6812" s="430"/>
      <c r="D6812" s="10"/>
    </row>
    <row r="6813" spans="1:4">
      <c r="A6813" s="10"/>
      <c r="B6813" s="10"/>
      <c r="C6813" s="430"/>
      <c r="D6813" s="10"/>
    </row>
    <row r="6814" spans="1:4">
      <c r="A6814" s="10"/>
      <c r="B6814" s="10"/>
      <c r="C6814" s="430"/>
      <c r="D6814" s="10"/>
    </row>
    <row r="6815" spans="1:4">
      <c r="A6815" s="10"/>
      <c r="B6815" s="10"/>
      <c r="C6815" s="430"/>
      <c r="D6815" s="10"/>
    </row>
    <row r="6816" spans="1:4">
      <c r="A6816" s="10"/>
      <c r="B6816" s="10"/>
      <c r="C6816" s="430"/>
      <c r="D6816" s="10"/>
    </row>
    <row r="6817" spans="1:4">
      <c r="A6817" s="10"/>
      <c r="B6817" s="10"/>
      <c r="C6817" s="430"/>
      <c r="D6817" s="10"/>
    </row>
    <row r="6818" spans="1:4">
      <c r="A6818" s="10"/>
      <c r="B6818" s="10"/>
      <c r="C6818" s="430"/>
      <c r="D6818" s="10"/>
    </row>
    <row r="6819" spans="1:4">
      <c r="A6819" s="10"/>
      <c r="B6819" s="10"/>
      <c r="C6819" s="430"/>
      <c r="D6819" s="10"/>
    </row>
    <row r="6820" spans="1:4">
      <c r="A6820" s="10"/>
      <c r="B6820" s="10"/>
      <c r="C6820" s="430"/>
      <c r="D6820" s="10"/>
    </row>
    <row r="6821" spans="1:4">
      <c r="A6821" s="10"/>
      <c r="B6821" s="10"/>
      <c r="C6821" s="430"/>
      <c r="D6821" s="10"/>
    </row>
    <row r="6822" spans="1:4">
      <c r="A6822" s="10"/>
      <c r="B6822" s="10"/>
      <c r="C6822" s="430"/>
      <c r="D6822" s="10"/>
    </row>
    <row r="6823" spans="1:4">
      <c r="A6823" s="10"/>
      <c r="B6823" s="10"/>
      <c r="C6823" s="430"/>
      <c r="D6823" s="10"/>
    </row>
    <row r="6824" spans="1:4">
      <c r="A6824" s="10"/>
      <c r="B6824" s="10"/>
      <c r="C6824" s="430"/>
      <c r="D6824" s="10"/>
    </row>
    <row r="6825" spans="1:4">
      <c r="A6825" s="10"/>
      <c r="B6825" s="10"/>
      <c r="C6825" s="430"/>
      <c r="D6825" s="10"/>
    </row>
    <row r="6826" spans="1:4">
      <c r="A6826" s="10"/>
      <c r="B6826" s="10"/>
      <c r="C6826" s="430"/>
      <c r="D6826" s="10"/>
    </row>
    <row r="6827" spans="1:4">
      <c r="A6827" s="10"/>
      <c r="B6827" s="10"/>
      <c r="C6827" s="430"/>
      <c r="D6827" s="10"/>
    </row>
    <row r="6828" spans="1:4">
      <c r="A6828" s="10"/>
      <c r="B6828" s="10"/>
      <c r="C6828" s="430"/>
      <c r="D6828" s="10"/>
    </row>
    <row r="6829" spans="1:4">
      <c r="A6829" s="10"/>
      <c r="B6829" s="10"/>
      <c r="C6829" s="430"/>
      <c r="D6829" s="10"/>
    </row>
    <row r="6830" spans="1:4">
      <c r="A6830" s="10"/>
      <c r="B6830" s="10"/>
      <c r="C6830" s="430"/>
      <c r="D6830" s="10"/>
    </row>
    <row r="6831" spans="1:4">
      <c r="A6831" s="10"/>
      <c r="B6831" s="10"/>
      <c r="C6831" s="430"/>
      <c r="D6831" s="10"/>
    </row>
    <row r="6832" spans="1:4">
      <c r="A6832" s="10"/>
      <c r="B6832" s="10"/>
      <c r="C6832" s="430"/>
      <c r="D6832" s="10"/>
    </row>
    <row r="6833" spans="1:4">
      <c r="A6833" s="10"/>
      <c r="B6833" s="10"/>
      <c r="C6833" s="430"/>
      <c r="D6833" s="10"/>
    </row>
    <row r="6834" spans="1:4">
      <c r="A6834" s="10"/>
      <c r="B6834" s="10"/>
      <c r="C6834" s="430"/>
      <c r="D6834" s="10"/>
    </row>
    <row r="6835" spans="1:4">
      <c r="A6835" s="10"/>
      <c r="B6835" s="10"/>
      <c r="C6835" s="430"/>
      <c r="D6835" s="10"/>
    </row>
    <row r="6836" spans="1:4">
      <c r="A6836" s="10"/>
      <c r="B6836" s="10"/>
      <c r="C6836" s="430"/>
      <c r="D6836" s="10"/>
    </row>
    <row r="6837" spans="1:4">
      <c r="A6837" s="10"/>
      <c r="B6837" s="10"/>
      <c r="C6837" s="430"/>
      <c r="D6837" s="10"/>
    </row>
    <row r="6838" spans="1:4">
      <c r="A6838" s="10"/>
      <c r="B6838" s="10"/>
      <c r="C6838" s="430"/>
      <c r="D6838" s="10"/>
    </row>
    <row r="6839" spans="1:4">
      <c r="A6839" s="10"/>
      <c r="B6839" s="10"/>
      <c r="C6839" s="430"/>
      <c r="D6839" s="10"/>
    </row>
    <row r="6840" spans="1:4">
      <c r="A6840" s="10"/>
      <c r="B6840" s="10"/>
      <c r="C6840" s="430"/>
      <c r="D6840" s="10"/>
    </row>
    <row r="6841" spans="1:4">
      <c r="A6841" s="10"/>
      <c r="B6841" s="10"/>
      <c r="C6841" s="430"/>
      <c r="D6841" s="10"/>
    </row>
    <row r="6842" spans="1:4">
      <c r="A6842" s="10"/>
      <c r="B6842" s="10"/>
      <c r="C6842" s="430"/>
      <c r="D6842" s="10"/>
    </row>
    <row r="6843" spans="1:4">
      <c r="A6843" s="10"/>
      <c r="B6843" s="10"/>
      <c r="C6843" s="430"/>
      <c r="D6843" s="10"/>
    </row>
    <row r="6844" spans="1:4">
      <c r="A6844" s="10"/>
      <c r="B6844" s="10"/>
      <c r="C6844" s="430"/>
      <c r="D6844" s="10"/>
    </row>
    <row r="6845" spans="1:4">
      <c r="A6845" s="10"/>
      <c r="B6845" s="10"/>
      <c r="C6845" s="430"/>
      <c r="D6845" s="10"/>
    </row>
    <row r="6846" spans="1:4">
      <c r="A6846" s="10"/>
      <c r="B6846" s="10"/>
      <c r="C6846" s="430"/>
      <c r="D6846" s="10"/>
    </row>
    <row r="6847" spans="1:4">
      <c r="A6847" s="10"/>
      <c r="B6847" s="10"/>
      <c r="C6847" s="430"/>
      <c r="D6847" s="10"/>
    </row>
    <row r="6848" spans="1:4">
      <c r="A6848" s="10"/>
      <c r="B6848" s="10"/>
      <c r="C6848" s="430"/>
      <c r="D6848" s="10"/>
    </row>
    <row r="6849" spans="1:4">
      <c r="A6849" s="10"/>
      <c r="B6849" s="10"/>
      <c r="C6849" s="430"/>
      <c r="D6849" s="10"/>
    </row>
    <row r="6850" spans="1:4">
      <c r="A6850" s="10"/>
      <c r="B6850" s="10"/>
      <c r="C6850" s="430"/>
      <c r="D6850" s="10"/>
    </row>
    <row r="6851" spans="1:4">
      <c r="A6851" s="10"/>
      <c r="B6851" s="10"/>
      <c r="C6851" s="430"/>
      <c r="D6851" s="10"/>
    </row>
    <row r="6852" spans="1:4">
      <c r="A6852" s="10"/>
      <c r="B6852" s="10"/>
      <c r="C6852" s="430"/>
      <c r="D6852" s="10"/>
    </row>
    <row r="6853" spans="1:4">
      <c r="A6853" s="10"/>
      <c r="B6853" s="10"/>
      <c r="C6853" s="430"/>
      <c r="D6853" s="10"/>
    </row>
    <row r="6854" spans="1:4">
      <c r="A6854" s="10"/>
      <c r="B6854" s="10"/>
      <c r="C6854" s="430"/>
      <c r="D6854" s="10"/>
    </row>
    <row r="6855" spans="1:4">
      <c r="A6855" s="10"/>
      <c r="B6855" s="10"/>
      <c r="C6855" s="430"/>
      <c r="D6855" s="10"/>
    </row>
    <row r="6856" spans="1:4">
      <c r="A6856" s="10"/>
      <c r="B6856" s="10"/>
      <c r="C6856" s="430"/>
      <c r="D6856" s="10"/>
    </row>
    <row r="6857" spans="1:4">
      <c r="A6857" s="10"/>
      <c r="B6857" s="10"/>
      <c r="C6857" s="430"/>
      <c r="D6857" s="10"/>
    </row>
    <row r="6858" spans="1:4">
      <c r="A6858" s="10"/>
      <c r="B6858" s="10"/>
      <c r="C6858" s="430"/>
      <c r="D6858" s="10"/>
    </row>
    <row r="6859" spans="1:4">
      <c r="A6859" s="10"/>
      <c r="B6859" s="10"/>
      <c r="C6859" s="430"/>
      <c r="D6859" s="10"/>
    </row>
    <row r="6860" spans="1:4">
      <c r="A6860" s="10"/>
      <c r="B6860" s="10"/>
      <c r="C6860" s="430"/>
      <c r="D6860" s="10"/>
    </row>
    <row r="6861" spans="1:4">
      <c r="A6861" s="10"/>
      <c r="B6861" s="10"/>
      <c r="C6861" s="430"/>
      <c r="D6861" s="10"/>
    </row>
    <row r="6862" spans="1:4">
      <c r="A6862" s="10"/>
      <c r="B6862" s="10"/>
      <c r="C6862" s="430"/>
      <c r="D6862" s="10"/>
    </row>
    <row r="6863" spans="1:4">
      <c r="A6863" s="10"/>
      <c r="B6863" s="10"/>
      <c r="C6863" s="430"/>
      <c r="D6863" s="10"/>
    </row>
    <row r="6864" spans="1:4">
      <c r="A6864" s="10"/>
      <c r="B6864" s="10"/>
      <c r="C6864" s="430"/>
      <c r="D6864" s="10"/>
    </row>
    <row r="6865" spans="1:4">
      <c r="A6865" s="10"/>
      <c r="B6865" s="10"/>
      <c r="C6865" s="430"/>
      <c r="D6865" s="10"/>
    </row>
    <row r="6866" spans="1:4">
      <c r="A6866" s="10"/>
      <c r="B6866" s="10"/>
      <c r="C6866" s="430"/>
      <c r="D6866" s="10"/>
    </row>
    <row r="6867" spans="1:4">
      <c r="A6867" s="10"/>
      <c r="B6867" s="10"/>
      <c r="C6867" s="430"/>
      <c r="D6867" s="10"/>
    </row>
    <row r="6868" spans="1:4">
      <c r="A6868" s="10"/>
      <c r="B6868" s="10"/>
      <c r="C6868" s="430"/>
      <c r="D6868" s="10"/>
    </row>
    <row r="6869" spans="1:4">
      <c r="A6869" s="10"/>
      <c r="B6869" s="10"/>
      <c r="C6869" s="430"/>
      <c r="D6869" s="10"/>
    </row>
    <row r="6870" spans="1:4">
      <c r="A6870" s="10"/>
      <c r="B6870" s="10"/>
      <c r="C6870" s="430"/>
      <c r="D6870" s="10"/>
    </row>
    <row r="6871" spans="1:4">
      <c r="A6871" s="10"/>
      <c r="B6871" s="10"/>
      <c r="C6871" s="430"/>
      <c r="D6871" s="10"/>
    </row>
    <row r="6872" spans="1:4">
      <c r="A6872" s="10"/>
      <c r="B6872" s="10"/>
      <c r="C6872" s="430"/>
      <c r="D6872" s="10"/>
    </row>
    <row r="6873" spans="1:4">
      <c r="A6873" s="10"/>
      <c r="B6873" s="10"/>
      <c r="C6873" s="430"/>
      <c r="D6873" s="10"/>
    </row>
    <row r="6874" spans="1:4">
      <c r="A6874" s="10"/>
      <c r="B6874" s="10"/>
      <c r="C6874" s="430"/>
      <c r="D6874" s="10"/>
    </row>
    <row r="6875" spans="1:4">
      <c r="A6875" s="10"/>
      <c r="B6875" s="10"/>
      <c r="C6875" s="430"/>
      <c r="D6875" s="10"/>
    </row>
    <row r="6876" spans="1:4">
      <c r="A6876" s="10"/>
      <c r="B6876" s="10"/>
      <c r="C6876" s="430"/>
      <c r="D6876" s="10"/>
    </row>
    <row r="6877" spans="1:4">
      <c r="A6877" s="10"/>
      <c r="B6877" s="10"/>
      <c r="C6877" s="430"/>
      <c r="D6877" s="10"/>
    </row>
    <row r="6878" spans="1:4">
      <c r="A6878" s="10"/>
      <c r="B6878" s="10"/>
      <c r="C6878" s="430"/>
      <c r="D6878" s="10"/>
    </row>
    <row r="6879" spans="1:4">
      <c r="A6879" s="10"/>
      <c r="B6879" s="10"/>
      <c r="C6879" s="430"/>
      <c r="D6879" s="10"/>
    </row>
    <row r="6880" spans="1:4">
      <c r="A6880" s="10"/>
      <c r="B6880" s="10"/>
      <c r="C6880" s="430"/>
      <c r="D6880" s="10"/>
    </row>
    <row r="6881" spans="1:4">
      <c r="A6881" s="10"/>
      <c r="B6881" s="10"/>
      <c r="C6881" s="430"/>
      <c r="D6881" s="10"/>
    </row>
    <row r="6882" spans="1:4">
      <c r="A6882" s="10"/>
      <c r="B6882" s="10"/>
      <c r="C6882" s="430"/>
      <c r="D6882" s="10"/>
    </row>
    <row r="6883" spans="1:4">
      <c r="A6883" s="10"/>
      <c r="B6883" s="10"/>
      <c r="C6883" s="430"/>
      <c r="D6883" s="10"/>
    </row>
    <row r="6884" spans="1:4">
      <c r="A6884" s="10"/>
      <c r="B6884" s="10"/>
      <c r="C6884" s="430"/>
      <c r="D6884" s="10"/>
    </row>
    <row r="6885" spans="1:4">
      <c r="A6885" s="10"/>
      <c r="B6885" s="10"/>
      <c r="C6885" s="430"/>
      <c r="D6885" s="10"/>
    </row>
    <row r="6886" spans="1:4">
      <c r="A6886" s="10"/>
      <c r="B6886" s="10"/>
      <c r="C6886" s="430"/>
      <c r="D6886" s="10"/>
    </row>
    <row r="6887" spans="1:4">
      <c r="A6887" s="10"/>
      <c r="B6887" s="10"/>
      <c r="C6887" s="430"/>
      <c r="D6887" s="10"/>
    </row>
    <row r="6888" spans="1:4">
      <c r="A6888" s="10"/>
      <c r="B6888" s="10"/>
      <c r="C6888" s="430"/>
      <c r="D6888" s="10"/>
    </row>
    <row r="6889" spans="1:4">
      <c r="A6889" s="10"/>
      <c r="B6889" s="10"/>
      <c r="C6889" s="430"/>
      <c r="D6889" s="10"/>
    </row>
    <row r="6890" spans="1:4">
      <c r="A6890" s="10"/>
      <c r="B6890" s="10"/>
      <c r="C6890" s="430"/>
      <c r="D6890" s="10"/>
    </row>
    <row r="6891" spans="1:4">
      <c r="A6891" s="10"/>
      <c r="B6891" s="10"/>
      <c r="C6891" s="430"/>
      <c r="D6891" s="10"/>
    </row>
    <row r="6892" spans="1:4">
      <c r="A6892" s="10"/>
      <c r="B6892" s="10"/>
      <c r="C6892" s="430"/>
      <c r="D6892" s="10"/>
    </row>
    <row r="6893" spans="1:4">
      <c r="A6893" s="10"/>
      <c r="B6893" s="10"/>
      <c r="C6893" s="430"/>
      <c r="D6893" s="10"/>
    </row>
    <row r="6894" spans="1:4">
      <c r="A6894" s="10"/>
      <c r="B6894" s="10"/>
      <c r="C6894" s="430"/>
      <c r="D6894" s="10"/>
    </row>
    <row r="6895" spans="1:4">
      <c r="A6895" s="10"/>
      <c r="B6895" s="10"/>
      <c r="C6895" s="430"/>
      <c r="D6895" s="10"/>
    </row>
    <row r="6896" spans="1:4">
      <c r="A6896" s="10"/>
      <c r="B6896" s="10"/>
      <c r="C6896" s="430"/>
      <c r="D6896" s="10"/>
    </row>
    <row r="6897" spans="1:4">
      <c r="A6897" s="10"/>
      <c r="B6897" s="10"/>
      <c r="C6897" s="430"/>
      <c r="D6897" s="10"/>
    </row>
    <row r="6898" spans="1:4">
      <c r="A6898" s="10"/>
      <c r="B6898" s="10"/>
      <c r="C6898" s="430"/>
      <c r="D6898" s="10"/>
    </row>
    <row r="6899" spans="1:4">
      <c r="A6899" s="10"/>
      <c r="B6899" s="10"/>
      <c r="C6899" s="430"/>
      <c r="D6899" s="10"/>
    </row>
    <row r="6900" spans="1:4">
      <c r="A6900" s="10"/>
      <c r="B6900" s="10"/>
      <c r="C6900" s="430"/>
      <c r="D6900" s="10"/>
    </row>
    <row r="6901" spans="1:4">
      <c r="A6901" s="10"/>
      <c r="B6901" s="10"/>
      <c r="C6901" s="430"/>
      <c r="D6901" s="10"/>
    </row>
    <row r="6902" spans="1:4">
      <c r="A6902" s="10"/>
      <c r="B6902" s="10"/>
      <c r="C6902" s="430"/>
      <c r="D6902" s="10"/>
    </row>
    <row r="6903" spans="1:4">
      <c r="A6903" s="10"/>
      <c r="B6903" s="10"/>
      <c r="C6903" s="430"/>
      <c r="D6903" s="10"/>
    </row>
    <row r="6904" spans="1:4">
      <c r="A6904" s="10"/>
      <c r="B6904" s="10"/>
      <c r="C6904" s="430"/>
      <c r="D6904" s="10"/>
    </row>
    <row r="6905" spans="1:4">
      <c r="A6905" s="10"/>
      <c r="B6905" s="10"/>
      <c r="C6905" s="430"/>
      <c r="D6905" s="10"/>
    </row>
    <row r="6906" spans="1:4">
      <c r="A6906" s="10"/>
      <c r="B6906" s="10"/>
      <c r="C6906" s="430"/>
      <c r="D6906" s="10"/>
    </row>
    <row r="6907" spans="1:4">
      <c r="A6907" s="10"/>
      <c r="B6907" s="10"/>
      <c r="C6907" s="430"/>
      <c r="D6907" s="10"/>
    </row>
    <row r="6908" spans="1:4">
      <c r="A6908" s="10"/>
      <c r="B6908" s="10"/>
      <c r="C6908" s="430"/>
      <c r="D6908" s="10"/>
    </row>
    <row r="6909" spans="1:4">
      <c r="A6909" s="10"/>
      <c r="B6909" s="10"/>
      <c r="C6909" s="430"/>
      <c r="D6909" s="10"/>
    </row>
    <row r="6910" spans="1:4">
      <c r="A6910" s="10"/>
      <c r="B6910" s="10"/>
      <c r="C6910" s="430"/>
      <c r="D6910" s="10"/>
    </row>
    <row r="6911" spans="1:4">
      <c r="A6911" s="10"/>
      <c r="B6911" s="10"/>
      <c r="C6911" s="430"/>
      <c r="D6911" s="10"/>
    </row>
    <row r="6912" spans="1:4">
      <c r="A6912" s="10"/>
      <c r="B6912" s="10"/>
      <c r="C6912" s="430"/>
      <c r="D6912" s="10"/>
    </row>
    <row r="6913" spans="1:4">
      <c r="A6913" s="10"/>
      <c r="B6913" s="10"/>
      <c r="C6913" s="430"/>
      <c r="D6913" s="10"/>
    </row>
    <row r="6914" spans="1:4">
      <c r="A6914" s="10"/>
      <c r="B6914" s="10"/>
      <c r="C6914" s="430"/>
      <c r="D6914" s="10"/>
    </row>
    <row r="6915" spans="1:4">
      <c r="A6915" s="10"/>
      <c r="B6915" s="10"/>
      <c r="C6915" s="430"/>
      <c r="D6915" s="10"/>
    </row>
    <row r="6916" spans="1:4">
      <c r="A6916" s="10"/>
      <c r="B6916" s="10"/>
      <c r="C6916" s="430"/>
      <c r="D6916" s="10"/>
    </row>
    <row r="6917" spans="1:4">
      <c r="A6917" s="10"/>
      <c r="B6917" s="10"/>
      <c r="C6917" s="430"/>
      <c r="D6917" s="10"/>
    </row>
    <row r="6918" spans="1:4">
      <c r="A6918" s="10"/>
      <c r="B6918" s="10"/>
      <c r="C6918" s="430"/>
      <c r="D6918" s="10"/>
    </row>
    <row r="6919" spans="1:4">
      <c r="A6919" s="10"/>
      <c r="B6919" s="10"/>
      <c r="C6919" s="430"/>
      <c r="D6919" s="10"/>
    </row>
    <row r="6920" spans="1:4">
      <c r="A6920" s="10"/>
      <c r="B6920" s="10"/>
      <c r="C6920" s="430"/>
      <c r="D6920" s="10"/>
    </row>
    <row r="6921" spans="1:4">
      <c r="A6921" s="10"/>
      <c r="B6921" s="10"/>
      <c r="C6921" s="430"/>
      <c r="D6921" s="10"/>
    </row>
    <row r="6922" spans="1:4">
      <c r="A6922" s="10"/>
      <c r="B6922" s="10"/>
      <c r="C6922" s="430"/>
      <c r="D6922" s="10"/>
    </row>
    <row r="6923" spans="1:4">
      <c r="A6923" s="10"/>
      <c r="B6923" s="10"/>
      <c r="C6923" s="430"/>
      <c r="D6923" s="10"/>
    </row>
    <row r="6924" spans="1:4">
      <c r="A6924" s="10"/>
      <c r="B6924" s="10"/>
      <c r="C6924" s="430"/>
      <c r="D6924" s="10"/>
    </row>
    <row r="6925" spans="1:4">
      <c r="A6925" s="10"/>
      <c r="B6925" s="10"/>
      <c r="C6925" s="430"/>
      <c r="D6925" s="10"/>
    </row>
    <row r="6926" spans="1:4">
      <c r="A6926" s="10"/>
      <c r="B6926" s="10"/>
      <c r="C6926" s="430"/>
      <c r="D6926" s="10"/>
    </row>
    <row r="6927" spans="1:4">
      <c r="A6927" s="10"/>
      <c r="B6927" s="10"/>
      <c r="C6927" s="430"/>
      <c r="D6927" s="10"/>
    </row>
    <row r="6928" spans="1:4">
      <c r="A6928" s="10"/>
      <c r="B6928" s="10"/>
      <c r="C6928" s="430"/>
      <c r="D6928" s="10"/>
    </row>
    <row r="6929" spans="1:4">
      <c r="A6929" s="10"/>
      <c r="B6929" s="10"/>
      <c r="C6929" s="430"/>
      <c r="D6929" s="10"/>
    </row>
    <row r="6930" spans="1:4">
      <c r="A6930" s="10"/>
      <c r="B6930" s="10"/>
      <c r="C6930" s="430"/>
      <c r="D6930" s="10"/>
    </row>
    <row r="6931" spans="1:4">
      <c r="A6931" s="10"/>
      <c r="B6931" s="10"/>
      <c r="C6931" s="430"/>
      <c r="D6931" s="10"/>
    </row>
    <row r="6932" spans="1:4">
      <c r="A6932" s="10"/>
      <c r="B6932" s="10"/>
      <c r="C6932" s="430"/>
      <c r="D6932" s="10"/>
    </row>
    <row r="6933" spans="1:4">
      <c r="A6933" s="10"/>
      <c r="B6933" s="10"/>
      <c r="C6933" s="430"/>
      <c r="D6933" s="10"/>
    </row>
    <row r="6934" spans="1:4">
      <c r="A6934" s="10"/>
      <c r="B6934" s="10"/>
      <c r="C6934" s="430"/>
      <c r="D6934" s="10"/>
    </row>
    <row r="6935" spans="1:4">
      <c r="A6935" s="10"/>
      <c r="B6935" s="10"/>
      <c r="C6935" s="430"/>
      <c r="D6935" s="10"/>
    </row>
    <row r="6936" spans="1:4">
      <c r="A6936" s="10"/>
      <c r="B6936" s="10"/>
      <c r="C6936" s="430"/>
      <c r="D6936" s="10"/>
    </row>
    <row r="6937" spans="1:4">
      <c r="A6937" s="10"/>
      <c r="B6937" s="10"/>
      <c r="C6937" s="430"/>
      <c r="D6937" s="10"/>
    </row>
    <row r="6938" spans="1:4">
      <c r="A6938" s="10"/>
      <c r="B6938" s="10"/>
      <c r="C6938" s="430"/>
      <c r="D6938" s="10"/>
    </row>
    <row r="6939" spans="1:4">
      <c r="A6939" s="10"/>
      <c r="B6939" s="10"/>
      <c r="C6939" s="430"/>
      <c r="D6939" s="10"/>
    </row>
    <row r="6940" spans="1:4">
      <c r="A6940" s="10"/>
      <c r="B6940" s="10"/>
      <c r="C6940" s="430"/>
      <c r="D6940" s="10"/>
    </row>
    <row r="6941" spans="1:4">
      <c r="A6941" s="10"/>
      <c r="B6941" s="10"/>
      <c r="C6941" s="430"/>
      <c r="D6941" s="10"/>
    </row>
    <row r="6942" spans="1:4">
      <c r="A6942" s="10"/>
      <c r="B6942" s="10"/>
      <c r="C6942" s="430"/>
      <c r="D6942" s="10"/>
    </row>
    <row r="6943" spans="1:4">
      <c r="A6943" s="10"/>
      <c r="B6943" s="10"/>
      <c r="C6943" s="430"/>
      <c r="D6943" s="10"/>
    </row>
    <row r="6944" spans="1:4">
      <c r="A6944" s="10"/>
      <c r="B6944" s="10"/>
      <c r="C6944" s="430"/>
      <c r="D6944" s="10"/>
    </row>
    <row r="6945" spans="1:4">
      <c r="A6945" s="10"/>
      <c r="B6945" s="10"/>
      <c r="C6945" s="430"/>
      <c r="D6945" s="10"/>
    </row>
    <row r="6946" spans="1:4">
      <c r="A6946" s="10"/>
      <c r="B6946" s="10"/>
      <c r="C6946" s="430"/>
      <c r="D6946" s="10"/>
    </row>
    <row r="6947" spans="1:4">
      <c r="A6947" s="10"/>
      <c r="B6947" s="10"/>
      <c r="C6947" s="430"/>
      <c r="D6947" s="10"/>
    </row>
    <row r="6948" spans="1:4">
      <c r="A6948" s="10"/>
      <c r="B6948" s="10"/>
      <c r="C6948" s="430"/>
      <c r="D6948" s="10"/>
    </row>
    <row r="6949" spans="1:4">
      <c r="A6949" s="10"/>
      <c r="B6949" s="10"/>
      <c r="C6949" s="430"/>
      <c r="D6949" s="10"/>
    </row>
    <row r="6950" spans="1:4">
      <c r="A6950" s="10"/>
      <c r="B6950" s="10"/>
      <c r="C6950" s="430"/>
      <c r="D6950" s="10"/>
    </row>
    <row r="6951" spans="1:4">
      <c r="A6951" s="10"/>
      <c r="B6951" s="10"/>
      <c r="C6951" s="430"/>
      <c r="D6951" s="10"/>
    </row>
    <row r="6952" spans="1:4">
      <c r="A6952" s="10"/>
      <c r="B6952" s="10"/>
      <c r="C6952" s="430"/>
      <c r="D6952" s="10"/>
    </row>
    <row r="6953" spans="1:4">
      <c r="A6953" s="10"/>
      <c r="B6953" s="10"/>
      <c r="C6953" s="430"/>
      <c r="D6953" s="10"/>
    </row>
    <row r="6954" spans="1:4">
      <c r="A6954" s="10"/>
      <c r="B6954" s="10"/>
      <c r="C6954" s="430"/>
      <c r="D6954" s="10"/>
    </row>
    <row r="6955" spans="1:4">
      <c r="A6955" s="10"/>
      <c r="B6955" s="10"/>
      <c r="C6955" s="430"/>
      <c r="D6955" s="10"/>
    </row>
    <row r="6956" spans="1:4">
      <c r="A6956" s="10"/>
      <c r="B6956" s="10"/>
      <c r="C6956" s="430"/>
      <c r="D6956" s="10"/>
    </row>
    <row r="6957" spans="1:4">
      <c r="A6957" s="10"/>
      <c r="B6957" s="10"/>
      <c r="C6957" s="430"/>
      <c r="D6957" s="10"/>
    </row>
    <row r="6958" spans="1:4">
      <c r="A6958" s="10"/>
      <c r="B6958" s="10"/>
      <c r="C6958" s="430"/>
      <c r="D6958" s="10"/>
    </row>
    <row r="6959" spans="1:4">
      <c r="A6959" s="10"/>
      <c r="B6959" s="10"/>
      <c r="C6959" s="430"/>
      <c r="D6959" s="10"/>
    </row>
    <row r="6960" spans="1:4">
      <c r="A6960" s="10"/>
      <c r="B6960" s="10"/>
      <c r="C6960" s="430"/>
      <c r="D6960" s="10"/>
    </row>
    <row r="6961" spans="1:4">
      <c r="A6961" s="10"/>
      <c r="B6961" s="10"/>
      <c r="C6961" s="430"/>
      <c r="D6961" s="10"/>
    </row>
    <row r="6962" spans="1:4">
      <c r="A6962" s="10"/>
      <c r="B6962" s="10"/>
      <c r="C6962" s="430"/>
      <c r="D6962" s="10"/>
    </row>
    <row r="6963" spans="1:4">
      <c r="A6963" s="10"/>
      <c r="B6963" s="10"/>
      <c r="C6963" s="430"/>
      <c r="D6963" s="10"/>
    </row>
    <row r="6964" spans="1:4">
      <c r="A6964" s="10"/>
      <c r="B6964" s="10"/>
      <c r="C6964" s="430"/>
      <c r="D6964" s="10"/>
    </row>
    <row r="6965" spans="1:4">
      <c r="A6965" s="10"/>
      <c r="B6965" s="10"/>
      <c r="C6965" s="430"/>
      <c r="D6965" s="10"/>
    </row>
    <row r="6966" spans="1:4">
      <c r="A6966" s="10"/>
      <c r="B6966" s="10"/>
      <c r="C6966" s="430"/>
      <c r="D6966" s="10"/>
    </row>
    <row r="6967" spans="1:4">
      <c r="A6967" s="10"/>
      <c r="B6967" s="10"/>
      <c r="C6967" s="430"/>
      <c r="D6967" s="10"/>
    </row>
    <row r="6968" spans="1:4">
      <c r="A6968" s="10"/>
      <c r="B6968" s="10"/>
      <c r="C6968" s="430"/>
      <c r="D6968" s="10"/>
    </row>
    <row r="6969" spans="1:4">
      <c r="A6969" s="10"/>
      <c r="B6969" s="10"/>
      <c r="C6969" s="430"/>
      <c r="D6969" s="10"/>
    </row>
    <row r="6970" spans="1:4">
      <c r="A6970" s="10"/>
      <c r="B6970" s="10"/>
      <c r="C6970" s="430"/>
      <c r="D6970" s="10"/>
    </row>
    <row r="6971" spans="1:4">
      <c r="A6971" s="10"/>
      <c r="B6971" s="10"/>
      <c r="C6971" s="430"/>
      <c r="D6971" s="10"/>
    </row>
    <row r="6972" spans="1:4">
      <c r="A6972" s="10"/>
      <c r="B6972" s="10"/>
      <c r="C6972" s="430"/>
      <c r="D6972" s="10"/>
    </row>
    <row r="6973" spans="1:4">
      <c r="A6973" s="10"/>
      <c r="B6973" s="10"/>
      <c r="C6973" s="430"/>
      <c r="D6973" s="10"/>
    </row>
    <row r="6974" spans="1:4">
      <c r="A6974" s="10"/>
      <c r="B6974" s="10"/>
      <c r="C6974" s="430"/>
      <c r="D6974" s="10"/>
    </row>
    <row r="6975" spans="1:4">
      <c r="A6975" s="10"/>
      <c r="B6975" s="10"/>
      <c r="C6975" s="430"/>
      <c r="D6975" s="10"/>
    </row>
    <row r="6976" spans="1:4">
      <c r="A6976" s="10"/>
      <c r="B6976" s="10"/>
      <c r="C6976" s="430"/>
      <c r="D6976" s="10"/>
    </row>
    <row r="6977" spans="1:4">
      <c r="A6977" s="10"/>
      <c r="B6977" s="10"/>
      <c r="C6977" s="430"/>
      <c r="D6977" s="10"/>
    </row>
    <row r="6978" spans="1:4">
      <c r="A6978" s="10"/>
      <c r="B6978" s="10"/>
      <c r="C6978" s="430"/>
      <c r="D6978" s="10"/>
    </row>
    <row r="6979" spans="1:4">
      <c r="A6979" s="10"/>
      <c r="B6979" s="10"/>
      <c r="C6979" s="430"/>
      <c r="D6979" s="10"/>
    </row>
    <row r="6980" spans="1:4">
      <c r="A6980" s="10"/>
      <c r="B6980" s="10"/>
      <c r="C6980" s="430"/>
      <c r="D6980" s="10"/>
    </row>
    <row r="6981" spans="1:4">
      <c r="A6981" s="10"/>
      <c r="B6981" s="10"/>
      <c r="C6981" s="430"/>
      <c r="D6981" s="10"/>
    </row>
    <row r="6982" spans="1:4">
      <c r="A6982" s="10"/>
      <c r="B6982" s="10"/>
      <c r="C6982" s="430"/>
      <c r="D6982" s="10"/>
    </row>
    <row r="6983" spans="1:4">
      <c r="A6983" s="10"/>
      <c r="B6983" s="10"/>
      <c r="C6983" s="430"/>
      <c r="D6983" s="10"/>
    </row>
    <row r="6984" spans="1:4">
      <c r="A6984" s="10"/>
      <c r="B6984" s="10"/>
      <c r="C6984" s="430"/>
      <c r="D6984" s="10"/>
    </row>
    <row r="6985" spans="1:4">
      <c r="A6985" s="10"/>
      <c r="B6985" s="10"/>
      <c r="C6985" s="430"/>
      <c r="D6985" s="10"/>
    </row>
    <row r="6986" spans="1:4">
      <c r="A6986" s="10"/>
      <c r="B6986" s="10"/>
      <c r="C6986" s="430"/>
      <c r="D6986" s="10"/>
    </row>
    <row r="6987" spans="1:4">
      <c r="A6987" s="10"/>
      <c r="B6987" s="10"/>
      <c r="C6987" s="430"/>
      <c r="D6987" s="10"/>
    </row>
    <row r="6988" spans="1:4">
      <c r="A6988" s="10"/>
      <c r="B6988" s="10"/>
      <c r="C6988" s="430"/>
      <c r="D6988" s="10"/>
    </row>
    <row r="6989" spans="1:4">
      <c r="A6989" s="10"/>
      <c r="B6989" s="10"/>
      <c r="C6989" s="430"/>
      <c r="D6989" s="10"/>
    </row>
    <row r="6990" spans="1:4">
      <c r="A6990" s="10"/>
      <c r="B6990" s="10"/>
      <c r="C6990" s="430"/>
      <c r="D6990" s="10"/>
    </row>
    <row r="6991" spans="1:4">
      <c r="A6991" s="10"/>
      <c r="B6991" s="10"/>
      <c r="C6991" s="430"/>
      <c r="D6991" s="10"/>
    </row>
    <row r="6992" spans="1:4">
      <c r="A6992" s="10"/>
      <c r="B6992" s="10"/>
      <c r="C6992" s="430"/>
      <c r="D6992" s="10"/>
    </row>
    <row r="6993" spans="1:4">
      <c r="A6993" s="10"/>
      <c r="B6993" s="10"/>
      <c r="C6993" s="430"/>
      <c r="D6993" s="10"/>
    </row>
    <row r="6994" spans="1:4">
      <c r="A6994" s="10"/>
      <c r="B6994" s="10"/>
      <c r="C6994" s="430"/>
      <c r="D6994" s="10"/>
    </row>
    <row r="6995" spans="1:4">
      <c r="A6995" s="10"/>
      <c r="B6995" s="10"/>
      <c r="C6995" s="430"/>
      <c r="D6995" s="10"/>
    </row>
    <row r="6996" spans="1:4">
      <c r="A6996" s="10"/>
      <c r="B6996" s="10"/>
      <c r="C6996" s="430"/>
      <c r="D6996" s="10"/>
    </row>
    <row r="6997" spans="1:4">
      <c r="A6997" s="10"/>
      <c r="B6997" s="10"/>
      <c r="C6997" s="430"/>
      <c r="D6997" s="10"/>
    </row>
    <row r="6998" spans="1:4">
      <c r="A6998" s="10"/>
      <c r="B6998" s="10"/>
      <c r="C6998" s="430"/>
      <c r="D6998" s="10"/>
    </row>
    <row r="6999" spans="1:4">
      <c r="A6999" s="10"/>
      <c r="B6999" s="10"/>
      <c r="C6999" s="430"/>
      <c r="D6999" s="10"/>
    </row>
    <row r="7000" spans="1:4">
      <c r="A7000" s="10"/>
      <c r="B7000" s="10"/>
      <c r="C7000" s="430"/>
      <c r="D7000" s="10"/>
    </row>
    <row r="7001" spans="1:4">
      <c r="A7001" s="10"/>
      <c r="B7001" s="10"/>
      <c r="C7001" s="430"/>
      <c r="D7001" s="10"/>
    </row>
    <row r="7002" spans="1:4">
      <c r="A7002" s="10"/>
      <c r="B7002" s="10"/>
      <c r="C7002" s="430"/>
      <c r="D7002" s="10"/>
    </row>
    <row r="7003" spans="1:4">
      <c r="A7003" s="10"/>
      <c r="B7003" s="10"/>
      <c r="C7003" s="430"/>
      <c r="D7003" s="10"/>
    </row>
    <row r="7004" spans="1:4">
      <c r="A7004" s="10"/>
      <c r="B7004" s="10"/>
      <c r="C7004" s="430"/>
      <c r="D7004" s="10"/>
    </row>
    <row r="7005" spans="1:4">
      <c r="A7005" s="10"/>
      <c r="B7005" s="10"/>
      <c r="C7005" s="430"/>
      <c r="D7005" s="10"/>
    </row>
    <row r="7006" spans="1:4">
      <c r="A7006" s="10"/>
      <c r="B7006" s="10"/>
      <c r="C7006" s="430"/>
      <c r="D7006" s="10"/>
    </row>
    <row r="7007" spans="1:4">
      <c r="A7007" s="10"/>
      <c r="B7007" s="10"/>
      <c r="C7007" s="430"/>
      <c r="D7007" s="10"/>
    </row>
    <row r="7008" spans="1:4">
      <c r="A7008" s="10"/>
      <c r="B7008" s="10"/>
      <c r="C7008" s="430"/>
      <c r="D7008" s="10"/>
    </row>
    <row r="7009" spans="1:4">
      <c r="A7009" s="10"/>
      <c r="B7009" s="10"/>
      <c r="C7009" s="430"/>
      <c r="D7009" s="10"/>
    </row>
    <row r="7010" spans="1:4">
      <c r="A7010" s="10"/>
      <c r="B7010" s="10"/>
      <c r="C7010" s="430"/>
      <c r="D7010" s="10"/>
    </row>
    <row r="7011" spans="1:4">
      <c r="A7011" s="10"/>
      <c r="B7011" s="10"/>
      <c r="C7011" s="430"/>
      <c r="D7011" s="10"/>
    </row>
    <row r="7012" spans="1:4">
      <c r="A7012" s="10"/>
      <c r="B7012" s="10"/>
      <c r="C7012" s="430"/>
      <c r="D7012" s="10"/>
    </row>
    <row r="7013" spans="1:4">
      <c r="A7013" s="10"/>
      <c r="B7013" s="10"/>
      <c r="C7013" s="430"/>
      <c r="D7013" s="10"/>
    </row>
    <row r="7014" spans="1:4">
      <c r="A7014" s="10"/>
      <c r="B7014" s="10"/>
      <c r="C7014" s="430"/>
      <c r="D7014" s="10"/>
    </row>
    <row r="7015" spans="1:4">
      <c r="A7015" s="10"/>
      <c r="B7015" s="10"/>
      <c r="C7015" s="430"/>
      <c r="D7015" s="10"/>
    </row>
    <row r="7016" spans="1:4">
      <c r="A7016" s="10"/>
      <c r="B7016" s="10"/>
      <c r="C7016" s="430"/>
      <c r="D7016" s="10"/>
    </row>
    <row r="7017" spans="1:4">
      <c r="A7017" s="10"/>
      <c r="B7017" s="10"/>
      <c r="C7017" s="430"/>
      <c r="D7017" s="10"/>
    </row>
    <row r="7018" spans="1:4">
      <c r="A7018" s="10"/>
      <c r="B7018" s="10"/>
      <c r="C7018" s="430"/>
      <c r="D7018" s="10"/>
    </row>
    <row r="7019" spans="1:4">
      <c r="A7019" s="10"/>
      <c r="B7019" s="10"/>
      <c r="C7019" s="430"/>
      <c r="D7019" s="10"/>
    </row>
    <row r="7020" spans="1:4">
      <c r="A7020" s="10"/>
      <c r="B7020" s="10"/>
      <c r="C7020" s="430"/>
      <c r="D7020" s="10"/>
    </row>
    <row r="7021" spans="1:4">
      <c r="A7021" s="10"/>
      <c r="B7021" s="10"/>
      <c r="C7021" s="430"/>
      <c r="D7021" s="10"/>
    </row>
    <row r="7022" spans="1:4">
      <c r="A7022" s="10"/>
      <c r="B7022" s="10"/>
      <c r="C7022" s="430"/>
      <c r="D7022" s="10"/>
    </row>
    <row r="7023" spans="1:4">
      <c r="A7023" s="10"/>
      <c r="B7023" s="10"/>
      <c r="C7023" s="430"/>
      <c r="D7023" s="10"/>
    </row>
    <row r="7024" spans="1:4">
      <c r="A7024" s="10"/>
      <c r="B7024" s="10"/>
      <c r="C7024" s="430"/>
      <c r="D7024" s="10"/>
    </row>
    <row r="7025" spans="1:4">
      <c r="A7025" s="10"/>
      <c r="B7025" s="10"/>
      <c r="C7025" s="430"/>
      <c r="D7025" s="10"/>
    </row>
    <row r="7026" spans="1:4">
      <c r="A7026" s="10"/>
      <c r="B7026" s="10"/>
      <c r="C7026" s="430"/>
      <c r="D7026" s="10"/>
    </row>
    <row r="7027" spans="1:4">
      <c r="A7027" s="10"/>
      <c r="B7027" s="10"/>
      <c r="C7027" s="430"/>
      <c r="D7027" s="10"/>
    </row>
    <row r="7028" spans="1:4">
      <c r="A7028" s="10"/>
      <c r="B7028" s="10"/>
      <c r="C7028" s="430"/>
      <c r="D7028" s="10"/>
    </row>
    <row r="7029" spans="1:4">
      <c r="A7029" s="10"/>
      <c r="B7029" s="10"/>
      <c r="C7029" s="430"/>
      <c r="D7029" s="10"/>
    </row>
    <row r="7030" spans="1:4">
      <c r="A7030" s="10"/>
      <c r="B7030" s="10"/>
      <c r="C7030" s="430"/>
      <c r="D7030" s="10"/>
    </row>
    <row r="7031" spans="1:4">
      <c r="A7031" s="10"/>
      <c r="B7031" s="10"/>
      <c r="C7031" s="430"/>
      <c r="D7031" s="10"/>
    </row>
    <row r="7032" spans="1:4">
      <c r="A7032" s="10"/>
      <c r="B7032" s="10"/>
      <c r="C7032" s="430"/>
      <c r="D7032" s="10"/>
    </row>
    <row r="7033" spans="1:4">
      <c r="A7033" s="10"/>
      <c r="B7033" s="10"/>
      <c r="C7033" s="430"/>
      <c r="D7033" s="10"/>
    </row>
    <row r="7034" spans="1:4">
      <c r="A7034" s="10"/>
      <c r="B7034" s="10"/>
      <c r="C7034" s="430"/>
      <c r="D7034" s="10"/>
    </row>
    <row r="7035" spans="1:4">
      <c r="A7035" s="10"/>
      <c r="B7035" s="10"/>
      <c r="C7035" s="430"/>
      <c r="D7035" s="10"/>
    </row>
    <row r="7036" spans="1:4">
      <c r="A7036" s="10"/>
      <c r="B7036" s="10"/>
      <c r="C7036" s="430"/>
      <c r="D7036" s="10"/>
    </row>
    <row r="7037" spans="1:4">
      <c r="A7037" s="10"/>
      <c r="B7037" s="10"/>
      <c r="C7037" s="430"/>
      <c r="D7037" s="10"/>
    </row>
    <row r="7038" spans="1:4">
      <c r="A7038" s="10"/>
      <c r="B7038" s="10"/>
      <c r="C7038" s="430"/>
      <c r="D7038" s="10"/>
    </row>
    <row r="7039" spans="1:4">
      <c r="A7039" s="10"/>
      <c r="B7039" s="10"/>
      <c r="C7039" s="430"/>
      <c r="D7039" s="10"/>
    </row>
    <row r="7040" spans="1:4">
      <c r="A7040" s="10"/>
      <c r="B7040" s="10"/>
      <c r="C7040" s="430"/>
      <c r="D7040" s="10"/>
    </row>
    <row r="7041" spans="1:4">
      <c r="A7041" s="10"/>
      <c r="B7041" s="10"/>
      <c r="C7041" s="430"/>
      <c r="D7041" s="10"/>
    </row>
    <row r="7042" spans="1:4">
      <c r="A7042" s="10"/>
      <c r="B7042" s="10"/>
      <c r="C7042" s="430"/>
      <c r="D7042" s="10"/>
    </row>
    <row r="7043" spans="1:4">
      <c r="A7043" s="10"/>
      <c r="B7043" s="10"/>
      <c r="C7043" s="430"/>
      <c r="D7043" s="10"/>
    </row>
    <row r="7044" spans="1:4">
      <c r="A7044" s="10"/>
      <c r="B7044" s="10"/>
      <c r="C7044" s="430"/>
      <c r="D7044" s="10"/>
    </row>
    <row r="7045" spans="1:4">
      <c r="A7045" s="10"/>
      <c r="B7045" s="10"/>
      <c r="C7045" s="430"/>
      <c r="D7045" s="10"/>
    </row>
    <row r="7046" spans="1:4">
      <c r="A7046" s="10"/>
      <c r="B7046" s="10"/>
      <c r="C7046" s="430"/>
      <c r="D7046" s="10"/>
    </row>
    <row r="7047" spans="1:4">
      <c r="A7047" s="10"/>
      <c r="B7047" s="10"/>
      <c r="C7047" s="430"/>
      <c r="D7047" s="10"/>
    </row>
    <row r="7048" spans="1:4">
      <c r="A7048" s="10"/>
      <c r="B7048" s="10"/>
      <c r="C7048" s="430"/>
      <c r="D7048" s="10"/>
    </row>
    <row r="7049" spans="1:4">
      <c r="A7049" s="10"/>
      <c r="B7049" s="10"/>
      <c r="C7049" s="430"/>
      <c r="D7049" s="10"/>
    </row>
    <row r="7050" spans="1:4">
      <c r="A7050" s="10"/>
      <c r="B7050" s="10"/>
      <c r="C7050" s="430"/>
      <c r="D7050" s="10"/>
    </row>
    <row r="7051" spans="1:4">
      <c r="A7051" s="10"/>
      <c r="B7051" s="10"/>
      <c r="C7051" s="430"/>
      <c r="D7051" s="10"/>
    </row>
    <row r="7052" spans="1:4">
      <c r="A7052" s="10"/>
      <c r="B7052" s="10"/>
      <c r="C7052" s="430"/>
      <c r="D7052" s="10"/>
    </row>
    <row r="7053" spans="1:4">
      <c r="A7053" s="10"/>
      <c r="B7053" s="10"/>
      <c r="C7053" s="430"/>
      <c r="D7053" s="10"/>
    </row>
    <row r="7054" spans="1:4">
      <c r="A7054" s="10"/>
      <c r="B7054" s="10"/>
      <c r="C7054" s="430"/>
      <c r="D7054" s="10"/>
    </row>
    <row r="7055" spans="1:4">
      <c r="A7055" s="10"/>
      <c r="B7055" s="10"/>
      <c r="C7055" s="430"/>
      <c r="D7055" s="10"/>
    </row>
    <row r="7056" spans="1:4">
      <c r="A7056" s="10"/>
      <c r="B7056" s="10"/>
      <c r="C7056" s="430"/>
      <c r="D7056" s="10"/>
    </row>
    <row r="7057" spans="1:4">
      <c r="A7057" s="10"/>
      <c r="B7057" s="10"/>
      <c r="C7057" s="430"/>
      <c r="D7057" s="10"/>
    </row>
    <row r="7058" spans="1:4">
      <c r="A7058" s="10"/>
      <c r="B7058" s="10"/>
      <c r="C7058" s="430"/>
      <c r="D7058" s="10"/>
    </row>
    <row r="7059" spans="1:4">
      <c r="A7059" s="10"/>
      <c r="B7059" s="10"/>
      <c r="C7059" s="430"/>
      <c r="D7059" s="10"/>
    </row>
    <row r="7060" spans="1:4">
      <c r="A7060" s="10"/>
      <c r="B7060" s="10"/>
      <c r="C7060" s="430"/>
      <c r="D7060" s="10"/>
    </row>
    <row r="7061" spans="1:4">
      <c r="A7061" s="10"/>
      <c r="B7061" s="10"/>
      <c r="C7061" s="430"/>
      <c r="D7061" s="10"/>
    </row>
    <row r="7062" spans="1:4">
      <c r="A7062" s="10"/>
      <c r="B7062" s="10"/>
      <c r="C7062" s="430"/>
      <c r="D7062" s="10"/>
    </row>
    <row r="7063" spans="1:4">
      <c r="A7063" s="10"/>
      <c r="B7063" s="10"/>
      <c r="C7063" s="430"/>
      <c r="D7063" s="10"/>
    </row>
    <row r="7064" spans="1:4">
      <c r="A7064" s="10"/>
      <c r="B7064" s="10"/>
      <c r="C7064" s="430"/>
      <c r="D7064" s="10"/>
    </row>
    <row r="7065" spans="1:4">
      <c r="A7065" s="10"/>
      <c r="B7065" s="10"/>
      <c r="C7065" s="430"/>
      <c r="D7065" s="10"/>
    </row>
    <row r="7066" spans="1:4">
      <c r="A7066" s="10"/>
      <c r="B7066" s="10"/>
      <c r="C7066" s="430"/>
      <c r="D7066" s="10"/>
    </row>
    <row r="7067" spans="1:4">
      <c r="A7067" s="10"/>
      <c r="B7067" s="10"/>
      <c r="C7067" s="430"/>
      <c r="D7067" s="10"/>
    </row>
    <row r="7068" spans="1:4">
      <c r="A7068" s="10"/>
      <c r="B7068" s="10"/>
      <c r="C7068" s="430"/>
      <c r="D7068" s="10"/>
    </row>
    <row r="7069" spans="1:4">
      <c r="A7069" s="10"/>
      <c r="B7069" s="10"/>
      <c r="C7069" s="430"/>
      <c r="D7069" s="10"/>
    </row>
    <row r="7070" spans="1:4">
      <c r="A7070" s="10"/>
      <c r="B7070" s="10"/>
      <c r="C7070" s="430"/>
      <c r="D7070" s="10"/>
    </row>
    <row r="7071" spans="1:4">
      <c r="A7071" s="10"/>
      <c r="B7071" s="10"/>
      <c r="C7071" s="430"/>
      <c r="D7071" s="10"/>
    </row>
    <row r="7072" spans="1:4">
      <c r="A7072" s="10"/>
      <c r="B7072" s="10"/>
      <c r="C7072" s="430"/>
      <c r="D7072" s="10"/>
    </row>
    <row r="7073" spans="1:4">
      <c r="A7073" s="10"/>
      <c r="B7073" s="10"/>
      <c r="C7073" s="430"/>
      <c r="D7073" s="10"/>
    </row>
    <row r="7074" spans="1:4">
      <c r="A7074" s="10"/>
      <c r="B7074" s="10"/>
      <c r="C7074" s="430"/>
      <c r="D7074" s="10"/>
    </row>
    <row r="7075" spans="1:4">
      <c r="A7075" s="10"/>
      <c r="B7075" s="10"/>
      <c r="C7075" s="430"/>
      <c r="D7075" s="10"/>
    </row>
    <row r="7076" spans="1:4">
      <c r="A7076" s="10"/>
      <c r="B7076" s="10"/>
      <c r="C7076" s="430"/>
      <c r="D7076" s="10"/>
    </row>
    <row r="7077" spans="1:4">
      <c r="A7077" s="10"/>
      <c r="B7077" s="10"/>
      <c r="C7077" s="430"/>
      <c r="D7077" s="10"/>
    </row>
    <row r="7078" spans="1:4">
      <c r="A7078" s="10"/>
      <c r="B7078" s="10"/>
      <c r="C7078" s="430"/>
      <c r="D7078" s="10"/>
    </row>
    <row r="7079" spans="1:4">
      <c r="A7079" s="10"/>
      <c r="B7079" s="10"/>
      <c r="C7079" s="430"/>
      <c r="D7079" s="10"/>
    </row>
    <row r="7080" spans="1:4">
      <c r="A7080" s="10"/>
      <c r="B7080" s="10"/>
      <c r="C7080" s="430"/>
      <c r="D7080" s="10"/>
    </row>
    <row r="7081" spans="1:4">
      <c r="A7081" s="10"/>
      <c r="B7081" s="10"/>
      <c r="C7081" s="430"/>
      <c r="D7081" s="10"/>
    </row>
    <row r="7082" spans="1:4">
      <c r="A7082" s="10"/>
      <c r="B7082" s="10"/>
      <c r="C7082" s="430"/>
      <c r="D7082" s="10"/>
    </row>
    <row r="7083" spans="1:4">
      <c r="A7083" s="10"/>
      <c r="B7083" s="10"/>
      <c r="C7083" s="430"/>
      <c r="D7083" s="10"/>
    </row>
    <row r="7084" spans="1:4">
      <c r="A7084" s="10"/>
      <c r="B7084" s="10"/>
      <c r="C7084" s="430"/>
      <c r="D7084" s="10"/>
    </row>
    <row r="7085" spans="1:4">
      <c r="A7085" s="10"/>
      <c r="B7085" s="10"/>
      <c r="C7085" s="430"/>
      <c r="D7085" s="10"/>
    </row>
    <row r="7086" spans="1:4">
      <c r="A7086" s="10"/>
      <c r="B7086" s="10"/>
      <c r="C7086" s="430"/>
      <c r="D7086" s="10"/>
    </row>
    <row r="7087" spans="1:4">
      <c r="A7087" s="10"/>
      <c r="B7087" s="10"/>
      <c r="C7087" s="430"/>
      <c r="D7087" s="10"/>
    </row>
    <row r="7088" spans="1:4">
      <c r="A7088" s="10"/>
      <c r="B7088" s="10"/>
      <c r="C7088" s="430"/>
      <c r="D7088" s="10"/>
    </row>
    <row r="7089" spans="1:4">
      <c r="A7089" s="10"/>
      <c r="B7089" s="10"/>
      <c r="C7089" s="430"/>
      <c r="D7089" s="10"/>
    </row>
    <row r="7090" spans="1:4">
      <c r="A7090" s="10"/>
      <c r="B7090" s="10"/>
      <c r="C7090" s="430"/>
      <c r="D7090" s="10"/>
    </row>
    <row r="7091" spans="1:4">
      <c r="A7091" s="10"/>
      <c r="B7091" s="10"/>
      <c r="C7091" s="430"/>
      <c r="D7091" s="10"/>
    </row>
    <row r="7092" spans="1:4">
      <c r="A7092" s="10"/>
      <c r="B7092" s="10"/>
      <c r="C7092" s="430"/>
      <c r="D7092" s="10"/>
    </row>
    <row r="7093" spans="1:4">
      <c r="A7093" s="10"/>
      <c r="B7093" s="10"/>
      <c r="C7093" s="430"/>
      <c r="D7093" s="10"/>
    </row>
    <row r="7094" spans="1:4">
      <c r="A7094" s="10"/>
      <c r="B7094" s="10"/>
      <c r="C7094" s="430"/>
      <c r="D7094" s="10"/>
    </row>
    <row r="7095" spans="1:4">
      <c r="A7095" s="10"/>
      <c r="B7095" s="10"/>
      <c r="C7095" s="430"/>
      <c r="D7095" s="10"/>
    </row>
    <row r="7096" spans="1:4">
      <c r="A7096" s="10"/>
      <c r="B7096" s="10"/>
      <c r="C7096" s="430"/>
      <c r="D7096" s="10"/>
    </row>
    <row r="7097" spans="1:4">
      <c r="A7097" s="10"/>
      <c r="B7097" s="10"/>
      <c r="C7097" s="430"/>
      <c r="D7097" s="10"/>
    </row>
    <row r="7098" spans="1:4">
      <c r="A7098" s="10"/>
      <c r="B7098" s="10"/>
      <c r="C7098" s="430"/>
      <c r="D7098" s="10"/>
    </row>
    <row r="7099" spans="1:4">
      <c r="A7099" s="10"/>
      <c r="B7099" s="10"/>
      <c r="C7099" s="430"/>
      <c r="D7099" s="10"/>
    </row>
    <row r="7100" spans="1:4">
      <c r="A7100" s="10"/>
      <c r="B7100" s="10"/>
      <c r="C7100" s="430"/>
      <c r="D7100" s="10"/>
    </row>
    <row r="7101" spans="1:4">
      <c r="A7101" s="10"/>
      <c r="B7101" s="10"/>
      <c r="C7101" s="430"/>
      <c r="D7101" s="10"/>
    </row>
    <row r="7102" spans="1:4">
      <c r="A7102" s="10"/>
      <c r="B7102" s="10"/>
      <c r="C7102" s="430"/>
      <c r="D7102" s="10"/>
    </row>
    <row r="7103" spans="1:4">
      <c r="A7103" s="10"/>
      <c r="B7103" s="10"/>
      <c r="C7103" s="430"/>
      <c r="D7103" s="10"/>
    </row>
    <row r="7104" spans="1:4">
      <c r="A7104" s="10"/>
      <c r="B7104" s="10"/>
      <c r="C7104" s="430"/>
      <c r="D7104" s="10"/>
    </row>
    <row r="7105" spans="1:4">
      <c r="A7105" s="10"/>
      <c r="B7105" s="10"/>
      <c r="C7105" s="430"/>
      <c r="D7105" s="10"/>
    </row>
    <row r="7106" spans="1:4">
      <c r="A7106" s="10"/>
      <c r="B7106" s="10"/>
      <c r="C7106" s="430"/>
      <c r="D7106" s="10"/>
    </row>
    <row r="7107" spans="1:4">
      <c r="A7107" s="10"/>
      <c r="B7107" s="10"/>
      <c r="C7107" s="430"/>
      <c r="D7107" s="10"/>
    </row>
    <row r="7108" spans="1:4">
      <c r="A7108" s="10"/>
      <c r="B7108" s="10"/>
      <c r="C7108" s="430"/>
      <c r="D7108" s="10"/>
    </row>
    <row r="7109" spans="1:4">
      <c r="A7109" s="10"/>
      <c r="B7109" s="10"/>
      <c r="C7109" s="430"/>
      <c r="D7109" s="10"/>
    </row>
    <row r="7110" spans="1:4">
      <c r="A7110" s="10"/>
      <c r="B7110" s="10"/>
      <c r="C7110" s="430"/>
      <c r="D7110" s="10"/>
    </row>
    <row r="7111" spans="1:4">
      <c r="A7111" s="10"/>
      <c r="B7111" s="10"/>
      <c r="C7111" s="430"/>
      <c r="D7111" s="10"/>
    </row>
    <row r="7112" spans="1:4">
      <c r="A7112" s="10"/>
      <c r="B7112" s="10"/>
      <c r="C7112" s="430"/>
      <c r="D7112" s="10"/>
    </row>
    <row r="7113" spans="1:4">
      <c r="A7113" s="10"/>
      <c r="B7113" s="10"/>
      <c r="C7113" s="430"/>
      <c r="D7113" s="10"/>
    </row>
    <row r="7114" spans="1:4">
      <c r="A7114" s="10"/>
      <c r="B7114" s="10"/>
      <c r="C7114" s="430"/>
      <c r="D7114" s="10"/>
    </row>
    <row r="7115" spans="1:4">
      <c r="A7115" s="10"/>
      <c r="B7115" s="10"/>
      <c r="C7115" s="430"/>
      <c r="D7115" s="10"/>
    </row>
    <row r="7116" spans="1:4">
      <c r="A7116" s="10"/>
      <c r="B7116" s="10"/>
      <c r="C7116" s="430"/>
      <c r="D7116" s="10"/>
    </row>
    <row r="7117" spans="1:4">
      <c r="A7117" s="10"/>
      <c r="B7117" s="10"/>
      <c r="C7117" s="430"/>
      <c r="D7117" s="10"/>
    </row>
    <row r="7118" spans="1:4">
      <c r="A7118" s="10"/>
      <c r="B7118" s="10"/>
      <c r="C7118" s="430"/>
      <c r="D7118" s="10"/>
    </row>
    <row r="7119" spans="1:4">
      <c r="A7119" s="10"/>
      <c r="B7119" s="10"/>
      <c r="C7119" s="430"/>
      <c r="D7119" s="10"/>
    </row>
    <row r="7120" spans="1:4">
      <c r="A7120" s="10"/>
      <c r="B7120" s="10"/>
      <c r="C7120" s="430"/>
      <c r="D7120" s="10"/>
    </row>
    <row r="7121" spans="1:4">
      <c r="A7121" s="10"/>
      <c r="B7121" s="10"/>
      <c r="C7121" s="430"/>
      <c r="D7121" s="10"/>
    </row>
    <row r="7122" spans="1:4">
      <c r="A7122" s="10"/>
      <c r="B7122" s="10"/>
      <c r="C7122" s="430"/>
      <c r="D7122" s="10"/>
    </row>
    <row r="7123" spans="1:4">
      <c r="A7123" s="10"/>
      <c r="B7123" s="10"/>
      <c r="C7123" s="430"/>
      <c r="D7123" s="10"/>
    </row>
    <row r="7124" spans="1:4">
      <c r="A7124" s="10"/>
      <c r="B7124" s="10"/>
      <c r="C7124" s="430"/>
      <c r="D7124" s="10"/>
    </row>
    <row r="7125" spans="1:4">
      <c r="A7125" s="10"/>
      <c r="B7125" s="10"/>
      <c r="C7125" s="430"/>
      <c r="D7125" s="10"/>
    </row>
    <row r="7126" spans="1:4">
      <c r="A7126" s="10"/>
      <c r="B7126" s="10"/>
      <c r="C7126" s="430"/>
      <c r="D7126" s="10"/>
    </row>
    <row r="7127" spans="1:4">
      <c r="A7127" s="10"/>
      <c r="B7127" s="10"/>
      <c r="C7127" s="430"/>
      <c r="D7127" s="10"/>
    </row>
    <row r="7128" spans="1:4">
      <c r="A7128" s="10"/>
      <c r="B7128" s="10"/>
      <c r="C7128" s="430"/>
      <c r="D7128" s="10"/>
    </row>
    <row r="7129" spans="1:4">
      <c r="A7129" s="10"/>
      <c r="B7129" s="10"/>
      <c r="C7129" s="430"/>
      <c r="D7129" s="10"/>
    </row>
    <row r="7130" spans="1:4">
      <c r="A7130" s="10"/>
      <c r="B7130" s="10"/>
      <c r="C7130" s="430"/>
      <c r="D7130" s="10"/>
    </row>
    <row r="7131" spans="1:4">
      <c r="A7131" s="10"/>
      <c r="B7131" s="10"/>
      <c r="C7131" s="430"/>
      <c r="D7131" s="10"/>
    </row>
    <row r="7132" spans="1:4">
      <c r="A7132" s="10"/>
      <c r="B7132" s="10"/>
      <c r="C7132" s="430"/>
      <c r="D7132" s="10"/>
    </row>
    <row r="7133" spans="1:4">
      <c r="A7133" s="10"/>
      <c r="B7133" s="10"/>
      <c r="C7133" s="430"/>
      <c r="D7133" s="10"/>
    </row>
    <row r="7134" spans="1:4">
      <c r="A7134" s="10"/>
      <c r="B7134" s="10"/>
      <c r="C7134" s="430"/>
      <c r="D7134" s="10"/>
    </row>
    <row r="7135" spans="1:4">
      <c r="A7135" s="10"/>
      <c r="B7135" s="10"/>
      <c r="C7135" s="430"/>
      <c r="D7135" s="10"/>
    </row>
    <row r="7136" spans="1:4">
      <c r="A7136" s="10"/>
      <c r="B7136" s="10"/>
      <c r="C7136" s="430"/>
      <c r="D7136" s="10"/>
    </row>
    <row r="7137" spans="1:4">
      <c r="A7137" s="10"/>
      <c r="B7137" s="10"/>
      <c r="C7137" s="430"/>
      <c r="D7137" s="10"/>
    </row>
    <row r="7138" spans="1:4">
      <c r="A7138" s="10"/>
      <c r="B7138" s="10"/>
      <c r="C7138" s="430"/>
      <c r="D7138" s="10"/>
    </row>
    <row r="7139" spans="1:4">
      <c r="A7139" s="10"/>
      <c r="B7139" s="10"/>
      <c r="C7139" s="430"/>
      <c r="D7139" s="10"/>
    </row>
    <row r="7140" spans="1:4">
      <c r="A7140" s="10"/>
      <c r="B7140" s="10"/>
      <c r="C7140" s="430"/>
      <c r="D7140" s="10"/>
    </row>
    <row r="7141" spans="1:4">
      <c r="A7141" s="10"/>
      <c r="B7141" s="10"/>
      <c r="C7141" s="430"/>
      <c r="D7141" s="10"/>
    </row>
    <row r="7142" spans="1:4">
      <c r="A7142" s="10"/>
      <c r="B7142" s="10"/>
      <c r="C7142" s="430"/>
      <c r="D7142" s="10"/>
    </row>
    <row r="7143" spans="1:4">
      <c r="A7143" s="10"/>
      <c r="B7143" s="10"/>
      <c r="C7143" s="430"/>
      <c r="D7143" s="10"/>
    </row>
    <row r="7144" spans="1:4">
      <c r="A7144" s="10"/>
      <c r="B7144" s="10"/>
      <c r="C7144" s="430"/>
      <c r="D7144" s="10"/>
    </row>
    <row r="7145" spans="1:4">
      <c r="A7145" s="10"/>
      <c r="B7145" s="10"/>
      <c r="C7145" s="430"/>
      <c r="D7145" s="10"/>
    </row>
    <row r="7146" spans="1:4">
      <c r="A7146" s="10"/>
      <c r="B7146" s="10"/>
      <c r="C7146" s="430"/>
      <c r="D7146" s="10"/>
    </row>
    <row r="7147" spans="1:4">
      <c r="A7147" s="10"/>
      <c r="B7147" s="10"/>
      <c r="C7147" s="430"/>
      <c r="D7147" s="10"/>
    </row>
    <row r="7148" spans="1:4">
      <c r="A7148" s="10"/>
      <c r="B7148" s="10"/>
      <c r="C7148" s="430"/>
      <c r="D7148" s="10"/>
    </row>
    <row r="7149" spans="1:4">
      <c r="A7149" s="10"/>
      <c r="B7149" s="10"/>
      <c r="C7149" s="430"/>
      <c r="D7149" s="10"/>
    </row>
    <row r="7150" spans="1:4">
      <c r="A7150" s="10"/>
      <c r="B7150" s="10"/>
      <c r="C7150" s="430"/>
      <c r="D7150" s="10"/>
    </row>
    <row r="7151" spans="1:4">
      <c r="A7151" s="10"/>
      <c r="B7151" s="10"/>
      <c r="C7151" s="430"/>
      <c r="D7151" s="10"/>
    </row>
    <row r="7152" spans="1:4">
      <c r="A7152" s="10"/>
      <c r="B7152" s="10"/>
      <c r="C7152" s="430"/>
      <c r="D7152" s="10"/>
    </row>
    <row r="7153" spans="1:4">
      <c r="A7153" s="10"/>
      <c r="B7153" s="10"/>
      <c r="C7153" s="430"/>
      <c r="D7153" s="10"/>
    </row>
    <row r="7154" spans="1:4">
      <c r="A7154" s="10"/>
      <c r="B7154" s="10"/>
      <c r="C7154" s="430"/>
      <c r="D7154" s="10"/>
    </row>
    <row r="7155" spans="1:4">
      <c r="A7155" s="10"/>
      <c r="B7155" s="10"/>
      <c r="C7155" s="430"/>
      <c r="D7155" s="10"/>
    </row>
    <row r="7156" spans="1:4">
      <c r="A7156" s="10"/>
      <c r="B7156" s="10"/>
      <c r="C7156" s="430"/>
      <c r="D7156" s="10"/>
    </row>
    <row r="7157" spans="1:4">
      <c r="A7157" s="10"/>
      <c r="B7157" s="10"/>
      <c r="C7157" s="430"/>
      <c r="D7157" s="10"/>
    </row>
    <row r="7158" spans="1:4">
      <c r="A7158" s="10"/>
      <c r="B7158" s="10"/>
      <c r="C7158" s="430"/>
      <c r="D7158" s="10"/>
    </row>
    <row r="7159" spans="1:4">
      <c r="A7159" s="10"/>
      <c r="B7159" s="10"/>
      <c r="C7159" s="430"/>
      <c r="D7159" s="10"/>
    </row>
    <row r="7160" spans="1:4">
      <c r="A7160" s="10"/>
      <c r="B7160" s="10"/>
      <c r="C7160" s="430"/>
      <c r="D7160" s="10"/>
    </row>
    <row r="7161" spans="1:4">
      <c r="A7161" s="10"/>
      <c r="B7161" s="10"/>
      <c r="C7161" s="430"/>
      <c r="D7161" s="10"/>
    </row>
    <row r="7162" spans="1:4">
      <c r="A7162" s="10"/>
      <c r="B7162" s="10"/>
      <c r="C7162" s="430"/>
      <c r="D7162" s="10"/>
    </row>
    <row r="7163" spans="1:4">
      <c r="A7163" s="10"/>
      <c r="B7163" s="10"/>
      <c r="C7163" s="430"/>
      <c r="D7163" s="10"/>
    </row>
    <row r="7164" spans="1:4">
      <c r="A7164" s="10"/>
      <c r="B7164" s="10"/>
      <c r="C7164" s="430"/>
      <c r="D7164" s="10"/>
    </row>
    <row r="7165" spans="1:4">
      <c r="A7165" s="10"/>
      <c r="B7165" s="10"/>
      <c r="C7165" s="430"/>
      <c r="D7165" s="10"/>
    </row>
    <row r="7166" spans="1:4">
      <c r="A7166" s="10"/>
      <c r="B7166" s="10"/>
      <c r="C7166" s="430"/>
      <c r="D7166" s="10"/>
    </row>
    <row r="7167" spans="1:4">
      <c r="A7167" s="10"/>
      <c r="B7167" s="10"/>
      <c r="C7167" s="430"/>
      <c r="D7167" s="10"/>
    </row>
    <row r="7168" spans="1:4">
      <c r="A7168" s="10"/>
      <c r="B7168" s="10"/>
      <c r="C7168" s="430"/>
      <c r="D7168" s="10"/>
    </row>
    <row r="7169" spans="1:4">
      <c r="A7169" s="10"/>
      <c r="B7169" s="10"/>
      <c r="C7169" s="430"/>
      <c r="D7169" s="10"/>
    </row>
    <row r="7170" spans="1:4">
      <c r="A7170" s="10"/>
      <c r="B7170" s="10"/>
      <c r="C7170" s="430"/>
      <c r="D7170" s="10"/>
    </row>
    <row r="7171" spans="1:4">
      <c r="A7171" s="10"/>
      <c r="B7171" s="10"/>
      <c r="C7171" s="430"/>
      <c r="D7171" s="10"/>
    </row>
    <row r="7172" spans="1:4">
      <c r="A7172" s="10"/>
      <c r="B7172" s="10"/>
      <c r="C7172" s="430"/>
      <c r="D7172" s="10"/>
    </row>
    <row r="7173" spans="1:4">
      <c r="A7173" s="10"/>
      <c r="B7173" s="10"/>
      <c r="C7173" s="430"/>
      <c r="D7173" s="10"/>
    </row>
    <row r="7174" spans="1:4">
      <c r="A7174" s="10"/>
      <c r="B7174" s="10"/>
      <c r="C7174" s="430"/>
      <c r="D7174" s="10"/>
    </row>
    <row r="7175" spans="1:4">
      <c r="A7175" s="10"/>
      <c r="B7175" s="10"/>
      <c r="C7175" s="430"/>
      <c r="D7175" s="10"/>
    </row>
    <row r="7176" spans="1:4">
      <c r="A7176" s="10"/>
      <c r="B7176" s="10"/>
      <c r="C7176" s="430"/>
      <c r="D7176" s="10"/>
    </row>
    <row r="7177" spans="1:4">
      <c r="A7177" s="10"/>
      <c r="B7177" s="10"/>
      <c r="C7177" s="430"/>
      <c r="D7177" s="10"/>
    </row>
    <row r="7178" spans="1:4">
      <c r="A7178" s="10"/>
      <c r="B7178" s="10"/>
      <c r="C7178" s="430"/>
      <c r="D7178" s="10"/>
    </row>
    <row r="7179" spans="1:4">
      <c r="A7179" s="10"/>
      <c r="B7179" s="10"/>
      <c r="C7179" s="430"/>
      <c r="D7179" s="10"/>
    </row>
    <row r="7180" spans="1:4">
      <c r="A7180" s="10"/>
      <c r="B7180" s="10"/>
      <c r="C7180" s="430"/>
      <c r="D7180" s="10"/>
    </row>
    <row r="7181" spans="1:4">
      <c r="A7181" s="10"/>
      <c r="B7181" s="10"/>
      <c r="C7181" s="430"/>
      <c r="D7181" s="10"/>
    </row>
    <row r="7182" spans="1:4">
      <c r="A7182" s="10"/>
      <c r="B7182" s="10"/>
      <c r="C7182" s="430"/>
      <c r="D7182" s="10"/>
    </row>
    <row r="7183" spans="1:4">
      <c r="A7183" s="10"/>
      <c r="B7183" s="10"/>
      <c r="C7183" s="430"/>
      <c r="D7183" s="10"/>
    </row>
    <row r="7184" spans="1:4">
      <c r="A7184" s="10"/>
      <c r="B7184" s="10"/>
      <c r="C7184" s="430"/>
      <c r="D7184" s="10"/>
    </row>
    <row r="7185" spans="1:4">
      <c r="A7185" s="10"/>
      <c r="B7185" s="10"/>
      <c r="C7185" s="430"/>
      <c r="D7185" s="10"/>
    </row>
    <row r="7186" spans="1:4">
      <c r="A7186" s="10"/>
      <c r="B7186" s="10"/>
      <c r="C7186" s="430"/>
      <c r="D7186" s="10"/>
    </row>
    <row r="7187" spans="1:4">
      <c r="A7187" s="10"/>
      <c r="B7187" s="10"/>
      <c r="C7187" s="430"/>
      <c r="D7187" s="10"/>
    </row>
    <row r="7188" spans="1:4">
      <c r="A7188" s="10"/>
      <c r="B7188" s="10"/>
      <c r="C7188" s="430"/>
      <c r="D7188" s="10"/>
    </row>
    <row r="7189" spans="1:4">
      <c r="A7189" s="10"/>
      <c r="B7189" s="10"/>
      <c r="C7189" s="430"/>
      <c r="D7189" s="10"/>
    </row>
    <row r="7190" spans="1:4">
      <c r="A7190" s="10"/>
      <c r="B7190" s="10"/>
      <c r="C7190" s="430"/>
      <c r="D7190" s="10"/>
    </row>
    <row r="7191" spans="1:4">
      <c r="A7191" s="10"/>
      <c r="B7191" s="10"/>
      <c r="C7191" s="430"/>
      <c r="D7191" s="10"/>
    </row>
    <row r="7192" spans="1:4">
      <c r="A7192" s="10"/>
      <c r="B7192" s="10"/>
      <c r="C7192" s="430"/>
      <c r="D7192" s="10"/>
    </row>
    <row r="7193" spans="1:4">
      <c r="A7193" s="10"/>
      <c r="B7193" s="10"/>
      <c r="C7193" s="430"/>
      <c r="D7193" s="10"/>
    </row>
    <row r="7194" spans="1:4">
      <c r="A7194" s="10"/>
      <c r="B7194" s="10"/>
      <c r="C7194" s="430"/>
      <c r="D7194" s="10"/>
    </row>
    <row r="7195" spans="1:4">
      <c r="A7195" s="10"/>
      <c r="B7195" s="10"/>
      <c r="C7195" s="430"/>
      <c r="D7195" s="10"/>
    </row>
    <row r="7196" spans="1:4">
      <c r="A7196" s="10"/>
      <c r="B7196" s="10"/>
      <c r="C7196" s="430"/>
      <c r="D7196" s="10"/>
    </row>
    <row r="7197" spans="1:4">
      <c r="A7197" s="10"/>
      <c r="B7197" s="10"/>
      <c r="C7197" s="430"/>
      <c r="D7197" s="10"/>
    </row>
    <row r="7198" spans="1:4">
      <c r="A7198" s="10"/>
      <c r="B7198" s="10"/>
      <c r="C7198" s="430"/>
      <c r="D7198" s="10"/>
    </row>
    <row r="7199" spans="1:4">
      <c r="A7199" s="10"/>
      <c r="B7199" s="10"/>
      <c r="C7199" s="430"/>
      <c r="D7199" s="10"/>
    </row>
    <row r="7200" spans="1:4">
      <c r="A7200" s="10"/>
      <c r="B7200" s="10"/>
      <c r="C7200" s="430"/>
      <c r="D7200" s="10"/>
    </row>
    <row r="7201" spans="1:4">
      <c r="A7201" s="10"/>
      <c r="B7201" s="10"/>
      <c r="C7201" s="430"/>
      <c r="D7201" s="10"/>
    </row>
    <row r="7202" spans="1:4">
      <c r="A7202" s="10"/>
      <c r="B7202" s="10"/>
      <c r="C7202" s="430"/>
      <c r="D7202" s="10"/>
    </row>
    <row r="7203" spans="1:4">
      <c r="A7203" s="10"/>
      <c r="B7203" s="10"/>
      <c r="C7203" s="430"/>
      <c r="D7203" s="10"/>
    </row>
    <row r="7204" spans="1:4">
      <c r="A7204" s="10"/>
      <c r="B7204" s="10"/>
      <c r="C7204" s="430"/>
      <c r="D7204" s="10"/>
    </row>
    <row r="7205" spans="1:4">
      <c r="A7205" s="10"/>
      <c r="B7205" s="10"/>
      <c r="C7205" s="430"/>
      <c r="D7205" s="10"/>
    </row>
    <row r="7206" spans="1:4">
      <c r="A7206" s="10"/>
      <c r="B7206" s="10"/>
      <c r="C7206" s="430"/>
      <c r="D7206" s="10"/>
    </row>
    <row r="7207" spans="1:4">
      <c r="A7207" s="10"/>
      <c r="B7207" s="10"/>
      <c r="C7207" s="430"/>
      <c r="D7207" s="10"/>
    </row>
    <row r="7208" spans="1:4">
      <c r="A7208" s="10"/>
      <c r="B7208" s="10"/>
      <c r="C7208" s="430"/>
      <c r="D7208" s="10"/>
    </row>
    <row r="7209" spans="1:4">
      <c r="A7209" s="10"/>
      <c r="B7209" s="10"/>
      <c r="C7209" s="430"/>
      <c r="D7209" s="10"/>
    </row>
    <row r="7210" spans="1:4">
      <c r="A7210" s="10"/>
      <c r="B7210" s="10"/>
      <c r="C7210" s="430"/>
      <c r="D7210" s="10"/>
    </row>
    <row r="7211" spans="1:4">
      <c r="A7211" s="10"/>
      <c r="B7211" s="10"/>
      <c r="C7211" s="430"/>
      <c r="D7211" s="10"/>
    </row>
    <row r="7212" spans="1:4">
      <c r="A7212" s="10"/>
      <c r="B7212" s="10"/>
      <c r="C7212" s="430"/>
      <c r="D7212" s="10"/>
    </row>
    <row r="7213" spans="1:4">
      <c r="A7213" s="10"/>
      <c r="B7213" s="10"/>
      <c r="C7213" s="430"/>
      <c r="D7213" s="10"/>
    </row>
    <row r="7214" spans="1:4">
      <c r="A7214" s="10"/>
      <c r="B7214" s="10"/>
      <c r="C7214" s="430"/>
      <c r="D7214" s="10"/>
    </row>
    <row r="7215" spans="1:4">
      <c r="A7215" s="10"/>
      <c r="B7215" s="10"/>
      <c r="C7215" s="430"/>
      <c r="D7215" s="10"/>
    </row>
    <row r="7216" spans="1:4">
      <c r="A7216" s="10"/>
      <c r="B7216" s="10"/>
      <c r="C7216" s="430"/>
      <c r="D7216" s="10"/>
    </row>
    <row r="7217" spans="1:4">
      <c r="A7217" s="10"/>
      <c r="B7217" s="10"/>
      <c r="C7217" s="430"/>
      <c r="D7217" s="10"/>
    </row>
    <row r="7218" spans="1:4">
      <c r="A7218" s="10"/>
      <c r="B7218" s="10"/>
      <c r="C7218" s="430"/>
      <c r="D7218" s="10"/>
    </row>
    <row r="7219" spans="1:4">
      <c r="A7219" s="10"/>
      <c r="B7219" s="10"/>
      <c r="C7219" s="430"/>
      <c r="D7219" s="10"/>
    </row>
    <row r="7220" spans="1:4">
      <c r="A7220" s="10"/>
      <c r="B7220" s="10"/>
      <c r="C7220" s="430"/>
      <c r="D7220" s="10"/>
    </row>
    <row r="7221" spans="1:4">
      <c r="A7221" s="10"/>
      <c r="B7221" s="10"/>
      <c r="C7221" s="430"/>
      <c r="D7221" s="10"/>
    </row>
    <row r="7222" spans="1:4">
      <c r="A7222" s="10"/>
      <c r="B7222" s="10"/>
      <c r="C7222" s="430"/>
      <c r="D7222" s="10"/>
    </row>
    <row r="7223" spans="1:4">
      <c r="A7223" s="10"/>
      <c r="B7223" s="10"/>
      <c r="C7223" s="430"/>
      <c r="D7223" s="10"/>
    </row>
    <row r="7224" spans="1:4">
      <c r="A7224" s="10"/>
      <c r="B7224" s="10"/>
      <c r="C7224" s="430"/>
      <c r="D7224" s="10"/>
    </row>
    <row r="7225" spans="1:4">
      <c r="A7225" s="10"/>
      <c r="B7225" s="10"/>
      <c r="C7225" s="430"/>
      <c r="D7225" s="10"/>
    </row>
    <row r="7226" spans="1:4">
      <c r="A7226" s="10"/>
      <c r="B7226" s="10"/>
      <c r="C7226" s="430"/>
      <c r="D7226" s="10"/>
    </row>
    <row r="7227" spans="1:4">
      <c r="A7227" s="10"/>
      <c r="B7227" s="10"/>
      <c r="C7227" s="430"/>
      <c r="D7227" s="10"/>
    </row>
    <row r="7228" spans="1:4">
      <c r="A7228" s="10"/>
      <c r="B7228" s="10"/>
      <c r="C7228" s="430"/>
      <c r="D7228" s="10"/>
    </row>
    <row r="7229" spans="1:4">
      <c r="A7229" s="10"/>
      <c r="B7229" s="10"/>
      <c r="C7229" s="430"/>
      <c r="D7229" s="10"/>
    </row>
    <row r="7230" spans="1:4">
      <c r="A7230" s="10"/>
      <c r="B7230" s="10"/>
      <c r="C7230" s="430"/>
      <c r="D7230" s="10"/>
    </row>
    <row r="7231" spans="1:4">
      <c r="A7231" s="10"/>
      <c r="B7231" s="10"/>
      <c r="C7231" s="430"/>
      <c r="D7231" s="10"/>
    </row>
    <row r="7232" spans="1:4">
      <c r="A7232" s="10"/>
      <c r="B7232" s="10"/>
      <c r="C7232" s="430"/>
      <c r="D7232" s="10"/>
    </row>
    <row r="7233" spans="1:4">
      <c r="A7233" s="10"/>
      <c r="B7233" s="10"/>
      <c r="C7233" s="430"/>
      <c r="D7233" s="10"/>
    </row>
    <row r="7234" spans="1:4">
      <c r="A7234" s="10"/>
      <c r="B7234" s="10"/>
      <c r="C7234" s="430"/>
      <c r="D7234" s="10"/>
    </row>
    <row r="7235" spans="1:4">
      <c r="A7235" s="10"/>
      <c r="B7235" s="10"/>
      <c r="C7235" s="430"/>
      <c r="D7235" s="10"/>
    </row>
    <row r="7236" spans="1:4">
      <c r="A7236" s="10"/>
      <c r="B7236" s="10"/>
      <c r="C7236" s="430"/>
      <c r="D7236" s="10"/>
    </row>
    <row r="7237" spans="1:4">
      <c r="A7237" s="10"/>
      <c r="B7237" s="10"/>
      <c r="C7237" s="430"/>
      <c r="D7237" s="10"/>
    </row>
    <row r="7238" spans="1:4">
      <c r="A7238" s="10"/>
      <c r="B7238" s="10"/>
      <c r="C7238" s="430"/>
      <c r="D7238" s="10"/>
    </row>
    <row r="7239" spans="1:4">
      <c r="A7239" s="10"/>
      <c r="B7239" s="10"/>
      <c r="C7239" s="430"/>
      <c r="D7239" s="10"/>
    </row>
    <row r="7240" spans="1:4">
      <c r="A7240" s="10"/>
      <c r="B7240" s="10"/>
      <c r="C7240" s="430"/>
      <c r="D7240" s="10"/>
    </row>
    <row r="7241" spans="1:4">
      <c r="A7241" s="10"/>
      <c r="B7241" s="10"/>
      <c r="C7241" s="430"/>
      <c r="D7241" s="10"/>
    </row>
    <row r="7242" spans="1:4">
      <c r="A7242" s="10"/>
      <c r="B7242" s="10"/>
      <c r="C7242" s="430"/>
      <c r="D7242" s="10"/>
    </row>
    <row r="7243" spans="1:4">
      <c r="A7243" s="10"/>
      <c r="B7243" s="10"/>
      <c r="C7243" s="430"/>
      <c r="D7243" s="10"/>
    </row>
    <row r="7244" spans="1:4">
      <c r="A7244" s="10"/>
      <c r="B7244" s="10"/>
      <c r="C7244" s="430"/>
      <c r="D7244" s="10"/>
    </row>
    <row r="7245" spans="1:4">
      <c r="A7245" s="10"/>
      <c r="B7245" s="10"/>
      <c r="C7245" s="430"/>
      <c r="D7245" s="10"/>
    </row>
    <row r="7246" spans="1:4">
      <c r="A7246" s="10"/>
      <c r="B7246" s="10"/>
      <c r="C7246" s="430"/>
      <c r="D7246" s="10"/>
    </row>
    <row r="7247" spans="1:4">
      <c r="A7247" s="10"/>
      <c r="B7247" s="10"/>
      <c r="C7247" s="430"/>
      <c r="D7247" s="10"/>
    </row>
    <row r="7248" spans="1:4">
      <c r="A7248" s="10"/>
      <c r="B7248" s="10"/>
      <c r="C7248" s="430"/>
      <c r="D7248" s="10"/>
    </row>
    <row r="7249" spans="1:4">
      <c r="A7249" s="10"/>
      <c r="B7249" s="10"/>
      <c r="C7249" s="430"/>
      <c r="D7249" s="10"/>
    </row>
    <row r="7250" spans="1:4">
      <c r="A7250" s="10"/>
      <c r="B7250" s="10"/>
      <c r="C7250" s="430"/>
      <c r="D7250" s="10"/>
    </row>
    <row r="7251" spans="1:4">
      <c r="A7251" s="10"/>
      <c r="B7251" s="10"/>
      <c r="C7251" s="430"/>
      <c r="D7251" s="10"/>
    </row>
    <row r="7252" spans="1:4">
      <c r="A7252" s="10"/>
      <c r="B7252" s="10"/>
      <c r="C7252" s="430"/>
      <c r="D7252" s="10"/>
    </row>
    <row r="7253" spans="1:4">
      <c r="A7253" s="10"/>
      <c r="B7253" s="10"/>
      <c r="C7253" s="430"/>
      <c r="D7253" s="10"/>
    </row>
    <row r="7254" spans="1:4">
      <c r="A7254" s="10"/>
      <c r="B7254" s="10"/>
      <c r="C7254" s="430"/>
      <c r="D7254" s="10"/>
    </row>
    <row r="7255" spans="1:4">
      <c r="A7255" s="10"/>
      <c r="B7255" s="10"/>
      <c r="C7255" s="430"/>
      <c r="D7255" s="10"/>
    </row>
    <row r="7256" spans="1:4">
      <c r="A7256" s="10"/>
      <c r="B7256" s="10"/>
      <c r="C7256" s="430"/>
      <c r="D7256" s="10"/>
    </row>
    <row r="7257" spans="1:4">
      <c r="A7257" s="10"/>
      <c r="B7257" s="10"/>
      <c r="C7257" s="430"/>
      <c r="D7257" s="10"/>
    </row>
    <row r="7258" spans="1:4">
      <c r="A7258" s="10"/>
      <c r="B7258" s="10"/>
      <c r="C7258" s="430"/>
      <c r="D7258" s="10"/>
    </row>
    <row r="7259" spans="1:4">
      <c r="A7259" s="10"/>
      <c r="B7259" s="10"/>
      <c r="C7259" s="430"/>
      <c r="D7259" s="10"/>
    </row>
    <row r="7260" spans="1:4">
      <c r="A7260" s="10"/>
      <c r="B7260" s="10"/>
      <c r="C7260" s="430"/>
      <c r="D7260" s="10"/>
    </row>
    <row r="7261" spans="1:4">
      <c r="A7261" s="10"/>
      <c r="B7261" s="10"/>
      <c r="C7261" s="430"/>
      <c r="D7261" s="10"/>
    </row>
    <row r="7262" spans="1:4">
      <c r="A7262" s="10"/>
      <c r="B7262" s="10"/>
      <c r="C7262" s="430"/>
      <c r="D7262" s="10"/>
    </row>
    <row r="7263" spans="1:4">
      <c r="A7263" s="10"/>
      <c r="B7263" s="10"/>
      <c r="C7263" s="430"/>
      <c r="D7263" s="10"/>
    </row>
    <row r="7264" spans="1:4">
      <c r="A7264" s="10"/>
      <c r="B7264" s="10"/>
      <c r="C7264" s="430"/>
      <c r="D7264" s="10"/>
    </row>
    <row r="7265" spans="1:4">
      <c r="A7265" s="10"/>
      <c r="B7265" s="10"/>
      <c r="C7265" s="430"/>
      <c r="D7265" s="10"/>
    </row>
    <row r="7266" spans="1:4">
      <c r="A7266" s="10"/>
      <c r="B7266" s="10"/>
      <c r="C7266" s="430"/>
      <c r="D7266" s="10"/>
    </row>
    <row r="7267" spans="1:4">
      <c r="A7267" s="10"/>
      <c r="B7267" s="10"/>
      <c r="C7267" s="430"/>
      <c r="D7267" s="10"/>
    </row>
    <row r="7268" spans="1:4">
      <c r="A7268" s="10"/>
      <c r="B7268" s="10"/>
      <c r="C7268" s="430"/>
      <c r="D7268" s="10"/>
    </row>
    <row r="7269" spans="1:4">
      <c r="A7269" s="10"/>
      <c r="B7269" s="10"/>
      <c r="C7269" s="430"/>
      <c r="D7269" s="10"/>
    </row>
    <row r="7270" spans="1:4">
      <c r="A7270" s="10"/>
      <c r="B7270" s="10"/>
      <c r="C7270" s="430"/>
      <c r="D7270" s="10"/>
    </row>
    <row r="7271" spans="1:4">
      <c r="A7271" s="10"/>
      <c r="B7271" s="10"/>
      <c r="C7271" s="430"/>
      <c r="D7271" s="10"/>
    </row>
    <row r="7272" spans="1:4">
      <c r="A7272" s="10"/>
      <c r="B7272" s="10"/>
      <c r="C7272" s="430"/>
      <c r="D7272" s="10"/>
    </row>
    <row r="7273" spans="1:4">
      <c r="A7273" s="10"/>
      <c r="B7273" s="10"/>
      <c r="C7273" s="430"/>
      <c r="D7273" s="10"/>
    </row>
    <row r="7274" spans="1:4">
      <c r="A7274" s="10"/>
      <c r="B7274" s="10"/>
      <c r="C7274" s="430"/>
      <c r="D7274" s="10"/>
    </row>
    <row r="7275" spans="1:4">
      <c r="A7275" s="10"/>
      <c r="B7275" s="10"/>
      <c r="C7275" s="430"/>
      <c r="D7275" s="10"/>
    </row>
    <row r="7276" spans="1:4">
      <c r="A7276" s="10"/>
      <c r="B7276" s="10"/>
      <c r="C7276" s="430"/>
      <c r="D7276" s="10"/>
    </row>
    <row r="7277" spans="1:4">
      <c r="A7277" s="10"/>
      <c r="B7277" s="10"/>
      <c r="C7277" s="430"/>
      <c r="D7277" s="10"/>
    </row>
    <row r="7278" spans="1:4">
      <c r="A7278" s="10"/>
      <c r="B7278" s="10"/>
      <c r="C7278" s="430"/>
      <c r="D7278" s="10"/>
    </row>
    <row r="7279" spans="1:4">
      <c r="A7279" s="10"/>
      <c r="B7279" s="10"/>
      <c r="C7279" s="430"/>
      <c r="D7279" s="10"/>
    </row>
    <row r="7280" spans="1:4">
      <c r="A7280" s="10"/>
      <c r="B7280" s="10"/>
      <c r="C7280" s="430"/>
      <c r="D7280" s="10"/>
    </row>
    <row r="7281" spans="1:4">
      <c r="A7281" s="10"/>
      <c r="B7281" s="10"/>
      <c r="C7281" s="430"/>
      <c r="D7281" s="10"/>
    </row>
    <row r="7282" spans="1:4">
      <c r="A7282" s="10"/>
      <c r="B7282" s="10"/>
      <c r="C7282" s="430"/>
      <c r="D7282" s="10"/>
    </row>
    <row r="7283" spans="1:4">
      <c r="A7283" s="10"/>
      <c r="B7283" s="10"/>
      <c r="C7283" s="430"/>
      <c r="D7283" s="10"/>
    </row>
    <row r="7284" spans="1:4">
      <c r="A7284" s="10"/>
      <c r="B7284" s="10"/>
      <c r="C7284" s="430"/>
      <c r="D7284" s="10"/>
    </row>
    <row r="7285" spans="1:4">
      <c r="A7285" s="10"/>
      <c r="B7285" s="10"/>
      <c r="C7285" s="430"/>
      <c r="D7285" s="10"/>
    </row>
    <row r="7286" spans="1:4">
      <c r="A7286" s="10"/>
      <c r="B7286" s="10"/>
      <c r="C7286" s="430"/>
      <c r="D7286" s="10"/>
    </row>
    <row r="7287" spans="1:4">
      <c r="A7287" s="10"/>
      <c r="B7287" s="10"/>
      <c r="C7287" s="430"/>
      <c r="D7287" s="10"/>
    </row>
    <row r="7288" spans="1:4">
      <c r="A7288" s="10"/>
      <c r="B7288" s="10"/>
      <c r="C7288" s="430"/>
      <c r="D7288" s="10"/>
    </row>
    <row r="7289" spans="1:4">
      <c r="A7289" s="10"/>
      <c r="B7289" s="10"/>
      <c r="C7289" s="430"/>
      <c r="D7289" s="10"/>
    </row>
    <row r="7290" spans="1:4">
      <c r="A7290" s="10"/>
      <c r="B7290" s="10"/>
      <c r="C7290" s="430"/>
      <c r="D7290" s="10"/>
    </row>
    <row r="7291" spans="1:4">
      <c r="A7291" s="10"/>
      <c r="B7291" s="10"/>
      <c r="C7291" s="430"/>
      <c r="D7291" s="10"/>
    </row>
    <row r="7292" spans="1:4">
      <c r="A7292" s="10"/>
      <c r="B7292" s="10"/>
      <c r="C7292" s="430"/>
      <c r="D7292" s="10"/>
    </row>
    <row r="7293" spans="1:4">
      <c r="A7293" s="10"/>
      <c r="B7293" s="10"/>
      <c r="C7293" s="430"/>
      <c r="D7293" s="10"/>
    </row>
    <row r="7294" spans="1:4">
      <c r="A7294" s="10"/>
      <c r="B7294" s="10"/>
      <c r="C7294" s="430"/>
      <c r="D7294" s="10"/>
    </row>
    <row r="7295" spans="1:4">
      <c r="A7295" s="10"/>
      <c r="B7295" s="10"/>
      <c r="C7295" s="430"/>
      <c r="D7295" s="10"/>
    </row>
    <row r="7296" spans="1:4">
      <c r="A7296" s="10"/>
      <c r="B7296" s="10"/>
      <c r="C7296" s="430"/>
      <c r="D7296" s="10"/>
    </row>
    <row r="7297" spans="1:4">
      <c r="A7297" s="10"/>
      <c r="B7297" s="10"/>
      <c r="C7297" s="430"/>
      <c r="D7297" s="10"/>
    </row>
    <row r="7298" spans="1:4">
      <c r="A7298" s="10"/>
      <c r="B7298" s="10"/>
      <c r="C7298" s="430"/>
      <c r="D7298" s="10"/>
    </row>
    <row r="7299" spans="1:4">
      <c r="A7299" s="10"/>
      <c r="B7299" s="10"/>
      <c r="C7299" s="430"/>
      <c r="D7299" s="10"/>
    </row>
    <row r="7300" spans="1:4">
      <c r="A7300" s="10"/>
      <c r="B7300" s="10"/>
      <c r="C7300" s="430"/>
      <c r="D7300" s="10"/>
    </row>
    <row r="7301" spans="1:4">
      <c r="A7301" s="10"/>
      <c r="B7301" s="10"/>
      <c r="C7301" s="430"/>
      <c r="D7301" s="10"/>
    </row>
    <row r="7302" spans="1:4">
      <c r="A7302" s="10"/>
      <c r="B7302" s="10"/>
      <c r="C7302" s="430"/>
      <c r="D7302" s="10"/>
    </row>
    <row r="7303" spans="1:4">
      <c r="A7303" s="10"/>
      <c r="B7303" s="10"/>
      <c r="C7303" s="430"/>
      <c r="D7303" s="10"/>
    </row>
    <row r="7304" spans="1:4">
      <c r="A7304" s="10"/>
      <c r="B7304" s="10"/>
      <c r="C7304" s="430"/>
      <c r="D7304" s="10"/>
    </row>
    <row r="7305" spans="1:4">
      <c r="A7305" s="10"/>
      <c r="B7305" s="10"/>
      <c r="C7305" s="430"/>
      <c r="D7305" s="10"/>
    </row>
    <row r="7306" spans="1:4">
      <c r="A7306" s="10"/>
      <c r="B7306" s="10"/>
      <c r="C7306" s="430"/>
      <c r="D7306" s="10"/>
    </row>
    <row r="7307" spans="1:4">
      <c r="A7307" s="10"/>
      <c r="B7307" s="10"/>
      <c r="C7307" s="430"/>
      <c r="D7307" s="10"/>
    </row>
    <row r="7308" spans="1:4">
      <c r="A7308" s="10"/>
      <c r="B7308" s="10"/>
      <c r="C7308" s="430"/>
      <c r="D7308" s="10"/>
    </row>
    <row r="7309" spans="1:4">
      <c r="A7309" s="10"/>
      <c r="B7309" s="10"/>
      <c r="C7309" s="430"/>
      <c r="D7309" s="10"/>
    </row>
    <row r="7310" spans="1:4">
      <c r="A7310" s="10"/>
      <c r="B7310" s="10"/>
      <c r="C7310" s="430"/>
      <c r="D7310" s="10"/>
    </row>
    <row r="7311" spans="1:4">
      <c r="A7311" s="10"/>
      <c r="B7311" s="10"/>
      <c r="C7311" s="430"/>
      <c r="D7311" s="10"/>
    </row>
    <row r="7312" spans="1:4">
      <c r="A7312" s="10"/>
      <c r="B7312" s="10"/>
      <c r="C7312" s="430"/>
      <c r="D7312" s="10"/>
    </row>
    <row r="7313" spans="1:4">
      <c r="A7313" s="10"/>
      <c r="B7313" s="10"/>
      <c r="C7313" s="430"/>
      <c r="D7313" s="10"/>
    </row>
    <row r="7314" spans="1:4">
      <c r="A7314" s="10"/>
      <c r="B7314" s="10"/>
      <c r="C7314" s="430"/>
      <c r="D7314" s="10"/>
    </row>
    <row r="7315" spans="1:4">
      <c r="A7315" s="10"/>
      <c r="B7315" s="10"/>
      <c r="C7315" s="430"/>
      <c r="D7315" s="10"/>
    </row>
    <row r="7316" spans="1:4">
      <c r="A7316" s="10"/>
      <c r="B7316" s="10"/>
      <c r="C7316" s="430"/>
      <c r="D7316" s="10"/>
    </row>
    <row r="7317" spans="1:4">
      <c r="A7317" s="10"/>
      <c r="B7317" s="10"/>
      <c r="C7317" s="430"/>
      <c r="D7317" s="10"/>
    </row>
    <row r="7318" spans="1:4">
      <c r="A7318" s="10"/>
      <c r="B7318" s="10"/>
      <c r="C7318" s="430"/>
      <c r="D7318" s="10"/>
    </row>
    <row r="7319" spans="1:4">
      <c r="A7319" s="10"/>
      <c r="B7319" s="10"/>
      <c r="C7319" s="430"/>
      <c r="D7319" s="10"/>
    </row>
    <row r="7320" spans="1:4">
      <c r="A7320" s="10"/>
      <c r="B7320" s="10"/>
      <c r="C7320" s="430"/>
      <c r="D7320" s="10"/>
    </row>
    <row r="7321" spans="1:4">
      <c r="A7321" s="10"/>
      <c r="B7321" s="10"/>
      <c r="C7321" s="430"/>
      <c r="D7321" s="10"/>
    </row>
    <row r="7322" spans="1:4">
      <c r="A7322" s="10"/>
      <c r="B7322" s="10"/>
      <c r="C7322" s="430"/>
      <c r="D7322" s="10"/>
    </row>
    <row r="7323" spans="1:4">
      <c r="A7323" s="10"/>
      <c r="B7323" s="10"/>
      <c r="C7323" s="430"/>
      <c r="D7323" s="10"/>
    </row>
    <row r="7324" spans="1:4">
      <c r="A7324" s="10"/>
      <c r="B7324" s="10"/>
      <c r="C7324" s="430"/>
      <c r="D7324" s="10"/>
    </row>
    <row r="7325" spans="1:4">
      <c r="A7325" s="10"/>
      <c r="B7325" s="10"/>
      <c r="C7325" s="430"/>
      <c r="D7325" s="10"/>
    </row>
    <row r="7326" spans="1:4">
      <c r="A7326" s="10"/>
      <c r="B7326" s="10"/>
      <c r="C7326" s="430"/>
      <c r="D7326" s="10"/>
    </row>
    <row r="7327" spans="1:4">
      <c r="A7327" s="10"/>
      <c r="B7327" s="10"/>
      <c r="C7327" s="430"/>
      <c r="D7327" s="10"/>
    </row>
    <row r="7328" spans="1:4">
      <c r="A7328" s="10"/>
      <c r="B7328" s="10"/>
      <c r="C7328" s="430"/>
      <c r="D7328" s="10"/>
    </row>
    <row r="7329" spans="1:4">
      <c r="A7329" s="10"/>
      <c r="B7329" s="10"/>
      <c r="C7329" s="430"/>
      <c r="D7329" s="10"/>
    </row>
    <row r="7330" spans="1:4">
      <c r="A7330" s="10"/>
      <c r="B7330" s="10"/>
      <c r="C7330" s="430"/>
      <c r="D7330" s="10"/>
    </row>
    <row r="7331" spans="1:4">
      <c r="A7331" s="10"/>
      <c r="B7331" s="10"/>
      <c r="C7331" s="430"/>
      <c r="D7331" s="10"/>
    </row>
    <row r="7332" spans="1:4">
      <c r="A7332" s="10"/>
      <c r="B7332" s="10"/>
      <c r="C7332" s="430"/>
      <c r="D7332" s="10"/>
    </row>
    <row r="7333" spans="1:4">
      <c r="A7333" s="10"/>
      <c r="B7333" s="10"/>
      <c r="C7333" s="430"/>
      <c r="D7333" s="10"/>
    </row>
    <row r="7334" spans="1:4">
      <c r="A7334" s="10"/>
      <c r="B7334" s="10"/>
      <c r="C7334" s="430"/>
      <c r="D7334" s="10"/>
    </row>
    <row r="7335" spans="1:4">
      <c r="A7335" s="10"/>
      <c r="B7335" s="10"/>
      <c r="C7335" s="430"/>
      <c r="D7335" s="10"/>
    </row>
    <row r="7336" spans="1:4">
      <c r="A7336" s="10"/>
      <c r="B7336" s="10"/>
      <c r="C7336" s="430"/>
      <c r="D7336" s="10"/>
    </row>
    <row r="7337" spans="1:4">
      <c r="A7337" s="10"/>
      <c r="B7337" s="10"/>
      <c r="C7337" s="430"/>
      <c r="D7337" s="10"/>
    </row>
    <row r="7338" spans="1:4">
      <c r="A7338" s="10"/>
      <c r="B7338" s="10"/>
      <c r="C7338" s="430"/>
      <c r="D7338" s="10"/>
    </row>
    <row r="7339" spans="1:4">
      <c r="A7339" s="10"/>
      <c r="B7339" s="10"/>
      <c r="C7339" s="430"/>
      <c r="D7339" s="10"/>
    </row>
    <row r="7340" spans="1:4">
      <c r="A7340" s="10"/>
      <c r="B7340" s="10"/>
      <c r="C7340" s="430"/>
      <c r="D7340" s="10"/>
    </row>
    <row r="7341" spans="1:4">
      <c r="A7341" s="10"/>
      <c r="B7341" s="10"/>
      <c r="C7341" s="430"/>
      <c r="D7341" s="10"/>
    </row>
    <row r="7342" spans="1:4">
      <c r="A7342" s="10"/>
      <c r="B7342" s="10"/>
      <c r="C7342" s="430"/>
      <c r="D7342" s="10"/>
    </row>
    <row r="7343" spans="1:4">
      <c r="A7343" s="10"/>
      <c r="B7343" s="10"/>
      <c r="C7343" s="430"/>
      <c r="D7343" s="10"/>
    </row>
    <row r="7344" spans="1:4">
      <c r="A7344" s="10"/>
      <c r="B7344" s="10"/>
      <c r="C7344" s="430"/>
      <c r="D7344" s="10"/>
    </row>
    <row r="7345" spans="1:4">
      <c r="A7345" s="10"/>
      <c r="B7345" s="10"/>
      <c r="C7345" s="430"/>
      <c r="D7345" s="10"/>
    </row>
    <row r="7346" spans="1:4">
      <c r="A7346" s="10"/>
      <c r="B7346" s="10"/>
      <c r="C7346" s="430"/>
      <c r="D7346" s="10"/>
    </row>
    <row r="7347" spans="1:4">
      <c r="A7347" s="10"/>
      <c r="B7347" s="10"/>
      <c r="C7347" s="430"/>
      <c r="D7347" s="10"/>
    </row>
    <row r="7348" spans="1:4">
      <c r="A7348" s="10"/>
      <c r="B7348" s="10"/>
      <c r="C7348" s="430"/>
      <c r="D7348" s="10"/>
    </row>
    <row r="7349" spans="1:4">
      <c r="A7349" s="10"/>
      <c r="B7349" s="10"/>
      <c r="C7349" s="430"/>
      <c r="D7349" s="10"/>
    </row>
    <row r="7350" spans="1:4">
      <c r="A7350" s="10"/>
      <c r="B7350" s="10"/>
      <c r="C7350" s="430"/>
      <c r="D7350" s="10"/>
    </row>
    <row r="7351" spans="1:4">
      <c r="A7351" s="10"/>
      <c r="B7351" s="10"/>
      <c r="C7351" s="430"/>
      <c r="D7351" s="10"/>
    </row>
    <row r="7352" spans="1:4">
      <c r="A7352" s="10"/>
      <c r="B7352" s="10"/>
      <c r="C7352" s="430"/>
      <c r="D7352" s="10"/>
    </row>
    <row r="7353" spans="1:4">
      <c r="A7353" s="10"/>
      <c r="B7353" s="10"/>
      <c r="C7353" s="430"/>
      <c r="D7353" s="10"/>
    </row>
    <row r="7354" spans="1:4">
      <c r="A7354" s="10"/>
      <c r="B7354" s="10"/>
      <c r="C7354" s="430"/>
      <c r="D7354" s="10"/>
    </row>
    <row r="7355" spans="1:4">
      <c r="A7355" s="10"/>
      <c r="B7355" s="10"/>
      <c r="C7355" s="430"/>
      <c r="D7355" s="10"/>
    </row>
    <row r="7356" spans="1:4">
      <c r="A7356" s="10"/>
      <c r="B7356" s="10"/>
      <c r="C7356" s="430"/>
      <c r="D7356" s="10"/>
    </row>
    <row r="7357" spans="1:4">
      <c r="A7357" s="10"/>
      <c r="B7357" s="10"/>
      <c r="C7357" s="430"/>
      <c r="D7357" s="10"/>
    </row>
    <row r="7358" spans="1:4">
      <c r="A7358" s="10"/>
      <c r="B7358" s="10"/>
      <c r="C7358" s="430"/>
      <c r="D7358" s="10"/>
    </row>
    <row r="7359" spans="1:4">
      <c r="A7359" s="10"/>
      <c r="B7359" s="10"/>
      <c r="C7359" s="430"/>
      <c r="D7359" s="10"/>
    </row>
    <row r="7360" spans="1:4">
      <c r="A7360" s="10"/>
      <c r="B7360" s="10"/>
      <c r="C7360" s="430"/>
      <c r="D7360" s="10"/>
    </row>
    <row r="7361" spans="1:4">
      <c r="A7361" s="10"/>
      <c r="B7361" s="10"/>
      <c r="C7361" s="430"/>
      <c r="D7361" s="10"/>
    </row>
    <row r="7362" spans="1:4">
      <c r="A7362" s="10"/>
      <c r="B7362" s="10"/>
      <c r="C7362" s="430"/>
      <c r="D7362" s="10"/>
    </row>
    <row r="7363" spans="1:4">
      <c r="A7363" s="10"/>
      <c r="B7363" s="10"/>
      <c r="C7363" s="430"/>
      <c r="D7363" s="10"/>
    </row>
    <row r="7364" spans="1:4">
      <c r="A7364" s="10"/>
      <c r="B7364" s="10"/>
      <c r="C7364" s="430"/>
      <c r="D7364" s="10"/>
    </row>
    <row r="7365" spans="1:4">
      <c r="A7365" s="10"/>
      <c r="B7365" s="10"/>
      <c r="C7365" s="430"/>
      <c r="D7365" s="10"/>
    </row>
    <row r="7366" spans="1:4">
      <c r="A7366" s="10"/>
      <c r="B7366" s="10"/>
      <c r="C7366" s="430"/>
      <c r="D7366" s="10"/>
    </row>
    <row r="7367" spans="1:4">
      <c r="A7367" s="10"/>
      <c r="B7367" s="10"/>
      <c r="C7367" s="430"/>
      <c r="D7367" s="10"/>
    </row>
    <row r="7368" spans="1:4">
      <c r="A7368" s="10"/>
      <c r="B7368" s="10"/>
      <c r="C7368" s="430"/>
      <c r="D7368" s="10"/>
    </row>
    <row r="7369" spans="1:4">
      <c r="A7369" s="10"/>
      <c r="B7369" s="10"/>
      <c r="C7369" s="430"/>
      <c r="D7369" s="10"/>
    </row>
    <row r="7370" spans="1:4">
      <c r="A7370" s="10"/>
      <c r="B7370" s="10"/>
      <c r="C7370" s="430"/>
      <c r="D7370" s="10"/>
    </row>
    <row r="7371" spans="1:4">
      <c r="A7371" s="10"/>
      <c r="B7371" s="10"/>
      <c r="C7371" s="430"/>
      <c r="D7371" s="10"/>
    </row>
    <row r="7372" spans="1:4">
      <c r="A7372" s="10"/>
      <c r="B7372" s="10"/>
      <c r="C7372" s="430"/>
      <c r="D7372" s="10"/>
    </row>
    <row r="7373" spans="1:4">
      <c r="A7373" s="10"/>
      <c r="B7373" s="10"/>
      <c r="C7373" s="430"/>
      <c r="D7373" s="10"/>
    </row>
    <row r="7374" spans="1:4">
      <c r="A7374" s="10"/>
      <c r="B7374" s="10"/>
      <c r="C7374" s="430"/>
      <c r="D7374" s="10"/>
    </row>
    <row r="7375" spans="1:4">
      <c r="A7375" s="10"/>
      <c r="B7375" s="10"/>
      <c r="C7375" s="430"/>
      <c r="D7375" s="10"/>
    </row>
    <row r="7376" spans="1:4">
      <c r="A7376" s="10"/>
      <c r="B7376" s="10"/>
      <c r="C7376" s="430"/>
      <c r="D7376" s="10"/>
    </row>
    <row r="7377" spans="1:4">
      <c r="A7377" s="10"/>
      <c r="B7377" s="10"/>
      <c r="C7377" s="430"/>
      <c r="D7377" s="10"/>
    </row>
    <row r="7378" spans="1:4">
      <c r="A7378" s="10"/>
      <c r="B7378" s="10"/>
      <c r="C7378" s="430"/>
      <c r="D7378" s="10"/>
    </row>
    <row r="7379" spans="1:4">
      <c r="A7379" s="10"/>
      <c r="B7379" s="10"/>
      <c r="C7379" s="430"/>
      <c r="D7379" s="10"/>
    </row>
    <row r="7380" spans="1:4">
      <c r="A7380" s="10"/>
      <c r="B7380" s="10"/>
      <c r="C7380" s="430"/>
      <c r="D7380" s="10"/>
    </row>
    <row r="7381" spans="1:4">
      <c r="A7381" s="10"/>
      <c r="B7381" s="10"/>
      <c r="C7381" s="430"/>
      <c r="D7381" s="10"/>
    </row>
    <row r="7382" spans="1:4">
      <c r="A7382" s="10"/>
      <c r="B7382" s="10"/>
      <c r="C7382" s="430"/>
      <c r="D7382" s="10"/>
    </row>
    <row r="7383" spans="1:4">
      <c r="A7383" s="10"/>
      <c r="B7383" s="10"/>
      <c r="C7383" s="430"/>
      <c r="D7383" s="10"/>
    </row>
    <row r="7384" spans="1:4">
      <c r="A7384" s="10"/>
      <c r="B7384" s="10"/>
      <c r="C7384" s="430"/>
      <c r="D7384" s="10"/>
    </row>
    <row r="7385" spans="1:4">
      <c r="A7385" s="10"/>
      <c r="B7385" s="10"/>
      <c r="C7385" s="430"/>
      <c r="D7385" s="10"/>
    </row>
    <row r="7386" spans="1:4">
      <c r="A7386" s="10"/>
      <c r="B7386" s="10"/>
      <c r="C7386" s="430"/>
      <c r="D7386" s="10"/>
    </row>
    <row r="7387" spans="1:4">
      <c r="A7387" s="10"/>
      <c r="B7387" s="10"/>
      <c r="C7387" s="430"/>
      <c r="D7387" s="10"/>
    </row>
    <row r="7388" spans="1:4">
      <c r="A7388" s="10"/>
      <c r="B7388" s="10"/>
      <c r="C7388" s="430"/>
      <c r="D7388" s="10"/>
    </row>
    <row r="7389" spans="1:4">
      <c r="A7389" s="10"/>
      <c r="B7389" s="10"/>
      <c r="C7389" s="430"/>
      <c r="D7389" s="10"/>
    </row>
    <row r="7390" spans="1:4">
      <c r="A7390" s="10"/>
      <c r="B7390" s="10"/>
      <c r="C7390" s="430"/>
      <c r="D7390" s="10"/>
    </row>
    <row r="7391" spans="1:4">
      <c r="A7391" s="10"/>
      <c r="B7391" s="10"/>
      <c r="C7391" s="430"/>
      <c r="D7391" s="10"/>
    </row>
    <row r="7392" spans="1:4">
      <c r="A7392" s="10"/>
      <c r="B7392" s="10"/>
      <c r="C7392" s="430"/>
      <c r="D7392" s="10"/>
    </row>
    <row r="7393" spans="1:4">
      <c r="A7393" s="10"/>
      <c r="B7393" s="10"/>
      <c r="C7393" s="430"/>
      <c r="D7393" s="10"/>
    </row>
    <row r="7394" spans="1:4">
      <c r="A7394" s="10"/>
      <c r="B7394" s="10"/>
      <c r="C7394" s="430"/>
      <c r="D7394" s="10"/>
    </row>
    <row r="7395" spans="1:4">
      <c r="A7395" s="10"/>
      <c r="B7395" s="10"/>
      <c r="C7395" s="430"/>
      <c r="D7395" s="10"/>
    </row>
    <row r="7396" spans="1:4">
      <c r="A7396" s="10"/>
      <c r="B7396" s="10"/>
      <c r="C7396" s="430"/>
      <c r="D7396" s="10"/>
    </row>
    <row r="7397" spans="1:4">
      <c r="A7397" s="10"/>
      <c r="B7397" s="10"/>
      <c r="C7397" s="430"/>
      <c r="D7397" s="10"/>
    </row>
    <row r="7398" spans="1:4">
      <c r="A7398" s="10"/>
      <c r="B7398" s="10"/>
      <c r="C7398" s="430"/>
      <c r="D7398" s="10"/>
    </row>
    <row r="7399" spans="1:4">
      <c r="A7399" s="10"/>
      <c r="B7399" s="10"/>
      <c r="C7399" s="430"/>
      <c r="D7399" s="10"/>
    </row>
    <row r="7400" spans="1:4">
      <c r="A7400" s="10"/>
      <c r="B7400" s="10"/>
      <c r="C7400" s="430"/>
      <c r="D7400" s="10"/>
    </row>
    <row r="7401" spans="1:4">
      <c r="A7401" s="10"/>
      <c r="B7401" s="10"/>
      <c r="C7401" s="430"/>
      <c r="D7401" s="10"/>
    </row>
    <row r="7402" spans="1:4">
      <c r="A7402" s="10"/>
      <c r="B7402" s="10"/>
      <c r="C7402" s="430"/>
      <c r="D7402" s="10"/>
    </row>
    <row r="7403" spans="1:4">
      <c r="A7403" s="10"/>
      <c r="B7403" s="10"/>
      <c r="C7403" s="430"/>
      <c r="D7403" s="10"/>
    </row>
    <row r="7404" spans="1:4">
      <c r="A7404" s="10"/>
      <c r="B7404" s="10"/>
      <c r="C7404" s="430"/>
      <c r="D7404" s="10"/>
    </row>
    <row r="7405" spans="1:4">
      <c r="A7405" s="10"/>
      <c r="B7405" s="10"/>
      <c r="C7405" s="430"/>
      <c r="D7405" s="10"/>
    </row>
    <row r="7406" spans="1:4">
      <c r="A7406" s="10"/>
      <c r="B7406" s="10"/>
      <c r="C7406" s="430"/>
      <c r="D7406" s="10"/>
    </row>
    <row r="7407" spans="1:4">
      <c r="A7407" s="10"/>
      <c r="B7407" s="10"/>
      <c r="C7407" s="430"/>
      <c r="D7407" s="10"/>
    </row>
    <row r="7408" spans="1:4">
      <c r="A7408" s="10"/>
      <c r="B7408" s="10"/>
      <c r="C7408" s="430"/>
      <c r="D7408" s="10"/>
    </row>
    <row r="7409" spans="1:4">
      <c r="A7409" s="10"/>
      <c r="B7409" s="10"/>
      <c r="C7409" s="430"/>
      <c r="D7409" s="10"/>
    </row>
    <row r="7410" spans="1:4">
      <c r="A7410" s="10"/>
      <c r="B7410" s="10"/>
      <c r="C7410" s="430"/>
      <c r="D7410" s="10"/>
    </row>
    <row r="7411" spans="1:4">
      <c r="A7411" s="10"/>
      <c r="B7411" s="10"/>
      <c r="C7411" s="430"/>
      <c r="D7411" s="10"/>
    </row>
    <row r="7412" spans="1:4">
      <c r="A7412" s="10"/>
      <c r="B7412" s="10"/>
      <c r="C7412" s="430"/>
      <c r="D7412" s="10"/>
    </row>
    <row r="7413" spans="1:4">
      <c r="A7413" s="10"/>
      <c r="B7413" s="10"/>
      <c r="C7413" s="430"/>
      <c r="D7413" s="10"/>
    </row>
    <row r="7414" spans="1:4">
      <c r="A7414" s="10"/>
      <c r="B7414" s="10"/>
      <c r="C7414" s="430"/>
      <c r="D7414" s="10"/>
    </row>
    <row r="7415" spans="1:4">
      <c r="A7415" s="10"/>
      <c r="B7415" s="10"/>
      <c r="C7415" s="430"/>
      <c r="D7415" s="10"/>
    </row>
    <row r="7416" spans="1:4">
      <c r="A7416" s="10"/>
      <c r="B7416" s="10"/>
      <c r="C7416" s="430"/>
      <c r="D7416" s="10"/>
    </row>
    <row r="7417" spans="1:4">
      <c r="A7417" s="10"/>
      <c r="B7417" s="10"/>
      <c r="C7417" s="430"/>
      <c r="D7417" s="10"/>
    </row>
    <row r="7418" spans="1:4">
      <c r="A7418" s="10"/>
      <c r="B7418" s="10"/>
      <c r="C7418" s="430"/>
      <c r="D7418" s="10"/>
    </row>
    <row r="7419" spans="1:4">
      <c r="A7419" s="10"/>
      <c r="B7419" s="10"/>
      <c r="C7419" s="430"/>
      <c r="D7419" s="10"/>
    </row>
    <row r="7420" spans="1:4">
      <c r="A7420" s="10"/>
      <c r="B7420" s="10"/>
      <c r="C7420" s="430"/>
      <c r="D7420" s="10"/>
    </row>
    <row r="7421" spans="1:4">
      <c r="A7421" s="10"/>
      <c r="B7421" s="10"/>
      <c r="C7421" s="430"/>
      <c r="D7421" s="10"/>
    </row>
    <row r="7422" spans="1:4">
      <c r="A7422" s="10"/>
      <c r="B7422" s="10"/>
      <c r="C7422" s="430"/>
      <c r="D7422" s="10"/>
    </row>
    <row r="7423" spans="1:4">
      <c r="A7423" s="10"/>
      <c r="B7423" s="10"/>
      <c r="C7423" s="430"/>
      <c r="D7423" s="10"/>
    </row>
    <row r="7424" spans="1:4">
      <c r="A7424" s="10"/>
      <c r="B7424" s="10"/>
      <c r="C7424" s="430"/>
      <c r="D7424" s="10"/>
    </row>
    <row r="7425" spans="1:4">
      <c r="A7425" s="10"/>
      <c r="B7425" s="10"/>
      <c r="C7425" s="430"/>
      <c r="D7425" s="10"/>
    </row>
    <row r="7426" spans="1:4">
      <c r="A7426" s="10"/>
      <c r="B7426" s="10"/>
      <c r="C7426" s="430"/>
      <c r="D7426" s="10"/>
    </row>
    <row r="7427" spans="1:4">
      <c r="A7427" s="10"/>
      <c r="B7427" s="10"/>
      <c r="C7427" s="430"/>
      <c r="D7427" s="10"/>
    </row>
    <row r="7428" spans="1:4">
      <c r="A7428" s="10"/>
      <c r="B7428" s="10"/>
      <c r="C7428" s="430"/>
      <c r="D7428" s="10"/>
    </row>
    <row r="7429" spans="1:4">
      <c r="A7429" s="10"/>
      <c r="B7429" s="10"/>
      <c r="C7429" s="430"/>
      <c r="D7429" s="10"/>
    </row>
    <row r="7430" spans="1:4">
      <c r="A7430" s="10"/>
      <c r="B7430" s="10"/>
      <c r="C7430" s="430"/>
      <c r="D7430" s="10"/>
    </row>
    <row r="7431" spans="1:4">
      <c r="A7431" s="10"/>
      <c r="B7431" s="10"/>
      <c r="C7431" s="430"/>
      <c r="D7431" s="10"/>
    </row>
    <row r="7432" spans="1:4">
      <c r="A7432" s="10"/>
      <c r="B7432" s="10"/>
      <c r="C7432" s="430"/>
      <c r="D7432" s="10"/>
    </row>
    <row r="7433" spans="1:4">
      <c r="A7433" s="10"/>
      <c r="B7433" s="10"/>
      <c r="C7433" s="430"/>
      <c r="D7433" s="10"/>
    </row>
    <row r="7434" spans="1:4">
      <c r="A7434" s="10"/>
      <c r="B7434" s="10"/>
      <c r="C7434" s="430"/>
      <c r="D7434" s="10"/>
    </row>
    <row r="7435" spans="1:4">
      <c r="A7435" s="10"/>
      <c r="B7435" s="10"/>
      <c r="C7435" s="430"/>
      <c r="D7435" s="10"/>
    </row>
    <row r="7436" spans="1:4">
      <c r="A7436" s="10"/>
      <c r="B7436" s="10"/>
      <c r="C7436" s="430"/>
      <c r="D7436" s="10"/>
    </row>
    <row r="7437" spans="1:4">
      <c r="A7437" s="10"/>
      <c r="B7437" s="10"/>
      <c r="C7437" s="430"/>
      <c r="D7437" s="10"/>
    </row>
    <row r="7438" spans="1:4">
      <c r="A7438" s="10"/>
      <c r="B7438" s="10"/>
      <c r="C7438" s="430"/>
      <c r="D7438" s="10"/>
    </row>
    <row r="7439" spans="1:4">
      <c r="A7439" s="10"/>
      <c r="B7439" s="10"/>
      <c r="C7439" s="430"/>
      <c r="D7439" s="10"/>
    </row>
    <row r="7440" spans="1:4">
      <c r="A7440" s="10"/>
      <c r="B7440" s="10"/>
      <c r="C7440" s="430"/>
      <c r="D7440" s="10"/>
    </row>
    <row r="7441" spans="1:4">
      <c r="A7441" s="10"/>
      <c r="B7441" s="10"/>
      <c r="C7441" s="430"/>
      <c r="D7441" s="10"/>
    </row>
    <row r="7442" spans="1:4">
      <c r="A7442" s="10"/>
      <c r="B7442" s="10"/>
      <c r="C7442" s="430"/>
      <c r="D7442" s="10"/>
    </row>
    <row r="7443" spans="1:4">
      <c r="A7443" s="10"/>
      <c r="B7443" s="10"/>
      <c r="C7443" s="430"/>
      <c r="D7443" s="10"/>
    </row>
    <row r="7444" spans="1:4">
      <c r="A7444" s="10"/>
      <c r="B7444" s="10"/>
      <c r="C7444" s="430"/>
      <c r="D7444" s="10"/>
    </row>
    <row r="7445" spans="1:4">
      <c r="A7445" s="10"/>
      <c r="B7445" s="10"/>
      <c r="C7445" s="430"/>
      <c r="D7445" s="10"/>
    </row>
    <row r="7446" spans="1:4">
      <c r="A7446" s="10"/>
      <c r="B7446" s="10"/>
      <c r="C7446" s="430"/>
      <c r="D7446" s="10"/>
    </row>
    <row r="7447" spans="1:4">
      <c r="A7447" s="10"/>
      <c r="B7447" s="10"/>
      <c r="C7447" s="430"/>
      <c r="D7447" s="10"/>
    </row>
    <row r="7448" spans="1:4">
      <c r="A7448" s="10"/>
      <c r="B7448" s="10"/>
      <c r="C7448" s="430"/>
      <c r="D7448" s="10"/>
    </row>
    <row r="7449" spans="1:4">
      <c r="A7449" s="10"/>
      <c r="B7449" s="10"/>
      <c r="C7449" s="430"/>
      <c r="D7449" s="10"/>
    </row>
    <row r="7450" spans="1:4">
      <c r="A7450" s="10"/>
      <c r="B7450" s="10"/>
      <c r="C7450" s="430"/>
      <c r="D7450" s="10"/>
    </row>
    <row r="7451" spans="1:4">
      <c r="A7451" s="10"/>
      <c r="B7451" s="10"/>
      <c r="C7451" s="430"/>
      <c r="D7451" s="10"/>
    </row>
    <row r="7452" spans="1:4">
      <c r="A7452" s="10"/>
      <c r="B7452" s="10"/>
      <c r="C7452" s="430"/>
      <c r="D7452" s="10"/>
    </row>
    <row r="7453" spans="1:4">
      <c r="A7453" s="10"/>
      <c r="B7453" s="10"/>
      <c r="C7453" s="430"/>
      <c r="D7453" s="10"/>
    </row>
    <row r="7454" spans="1:4">
      <c r="A7454" s="10"/>
      <c r="B7454" s="10"/>
      <c r="C7454" s="430"/>
      <c r="D7454" s="10"/>
    </row>
    <row r="7455" spans="1:4">
      <c r="A7455" s="10"/>
      <c r="B7455" s="10"/>
      <c r="C7455" s="430"/>
      <c r="D7455" s="10"/>
    </row>
    <row r="7456" spans="1:4">
      <c r="A7456" s="10"/>
      <c r="B7456" s="10"/>
      <c r="C7456" s="430"/>
      <c r="D7456" s="10"/>
    </row>
    <row r="7457" spans="1:4">
      <c r="A7457" s="10"/>
      <c r="B7457" s="10"/>
      <c r="C7457" s="430"/>
      <c r="D7457" s="10"/>
    </row>
    <row r="7458" spans="1:4">
      <c r="A7458" s="10"/>
      <c r="B7458" s="10"/>
      <c r="C7458" s="430"/>
      <c r="D7458" s="10"/>
    </row>
    <row r="7459" spans="1:4">
      <c r="A7459" s="10"/>
      <c r="B7459" s="10"/>
      <c r="C7459" s="430"/>
      <c r="D7459" s="10"/>
    </row>
    <row r="7460" spans="1:4">
      <c r="A7460" s="10"/>
      <c r="B7460" s="10"/>
      <c r="C7460" s="430"/>
      <c r="D7460" s="10"/>
    </row>
    <row r="7461" spans="1:4">
      <c r="A7461" s="10"/>
      <c r="B7461" s="10"/>
      <c r="C7461" s="430"/>
      <c r="D7461" s="10"/>
    </row>
    <row r="7462" spans="1:4">
      <c r="A7462" s="10"/>
      <c r="B7462" s="10"/>
      <c r="C7462" s="430"/>
      <c r="D7462" s="10"/>
    </row>
    <row r="7463" spans="1:4">
      <c r="A7463" s="10"/>
      <c r="B7463" s="10"/>
      <c r="C7463" s="430"/>
      <c r="D7463" s="10"/>
    </row>
    <row r="7464" spans="1:4">
      <c r="A7464" s="10"/>
      <c r="B7464" s="10"/>
      <c r="C7464" s="430"/>
      <c r="D7464" s="10"/>
    </row>
    <row r="7465" spans="1:4">
      <c r="A7465" s="10"/>
      <c r="B7465" s="10"/>
      <c r="C7465" s="430"/>
      <c r="D7465" s="10"/>
    </row>
    <row r="7466" spans="1:4">
      <c r="A7466" s="10"/>
      <c r="B7466" s="10"/>
      <c r="C7466" s="430"/>
      <c r="D7466" s="10"/>
    </row>
    <row r="7467" spans="1:4">
      <c r="A7467" s="10"/>
      <c r="B7467" s="10"/>
      <c r="C7467" s="430"/>
      <c r="D7467" s="10"/>
    </row>
    <row r="7468" spans="1:4">
      <c r="A7468" s="10"/>
      <c r="B7468" s="10"/>
      <c r="C7468" s="430"/>
      <c r="D7468" s="10"/>
    </row>
    <row r="7469" spans="1:4">
      <c r="A7469" s="10"/>
      <c r="B7469" s="10"/>
      <c r="C7469" s="430"/>
      <c r="D7469" s="10"/>
    </row>
    <row r="7470" spans="1:4">
      <c r="A7470" s="10"/>
      <c r="B7470" s="10"/>
      <c r="C7470" s="430"/>
      <c r="D7470" s="10"/>
    </row>
    <row r="7471" spans="1:4">
      <c r="A7471" s="10"/>
      <c r="B7471" s="10"/>
      <c r="C7471" s="430"/>
      <c r="D7471" s="10"/>
    </row>
    <row r="7472" spans="1:4">
      <c r="A7472" s="10"/>
      <c r="B7472" s="10"/>
      <c r="C7472" s="430"/>
      <c r="D7472" s="10"/>
    </row>
    <row r="7473" spans="1:4">
      <c r="A7473" s="10"/>
      <c r="B7473" s="10"/>
      <c r="C7473" s="430"/>
      <c r="D7473" s="10"/>
    </row>
    <row r="7474" spans="1:4">
      <c r="A7474" s="10"/>
      <c r="B7474" s="10"/>
      <c r="C7474" s="430"/>
      <c r="D7474" s="10"/>
    </row>
    <row r="7475" spans="1:4">
      <c r="A7475" s="10"/>
      <c r="B7475" s="10"/>
      <c r="C7475" s="430"/>
      <c r="D7475" s="10"/>
    </row>
    <row r="7476" spans="1:4">
      <c r="A7476" s="10"/>
      <c r="B7476" s="10"/>
      <c r="C7476" s="430"/>
      <c r="D7476" s="10"/>
    </row>
    <row r="7477" spans="1:4">
      <c r="A7477" s="10"/>
      <c r="B7477" s="10"/>
      <c r="C7477" s="430"/>
      <c r="D7477" s="10"/>
    </row>
    <row r="7478" spans="1:4">
      <c r="A7478" s="10"/>
      <c r="B7478" s="10"/>
      <c r="C7478" s="430"/>
      <c r="D7478" s="10"/>
    </row>
    <row r="7479" spans="1:4">
      <c r="A7479" s="10"/>
      <c r="B7479" s="10"/>
      <c r="C7479" s="430"/>
      <c r="D7479" s="10"/>
    </row>
    <row r="7480" spans="1:4">
      <c r="A7480" s="10"/>
      <c r="B7480" s="10"/>
      <c r="C7480" s="430"/>
      <c r="D7480" s="10"/>
    </row>
    <row r="7481" spans="1:4">
      <c r="A7481" s="10"/>
      <c r="B7481" s="10"/>
      <c r="C7481" s="430"/>
      <c r="D7481" s="10"/>
    </row>
    <row r="7482" spans="1:4">
      <c r="A7482" s="10"/>
      <c r="B7482" s="10"/>
      <c r="C7482" s="430"/>
      <c r="D7482" s="10"/>
    </row>
    <row r="7483" spans="1:4">
      <c r="A7483" s="10"/>
      <c r="B7483" s="10"/>
      <c r="C7483" s="430"/>
      <c r="D7483" s="10"/>
    </row>
    <row r="7484" spans="1:4">
      <c r="A7484" s="10"/>
      <c r="B7484" s="10"/>
      <c r="C7484" s="430"/>
      <c r="D7484" s="10"/>
    </row>
    <row r="7485" spans="1:4">
      <c r="A7485" s="10"/>
      <c r="B7485" s="10"/>
      <c r="C7485" s="430"/>
      <c r="D7485" s="10"/>
    </row>
    <row r="7486" spans="1:4">
      <c r="A7486" s="10"/>
      <c r="B7486" s="10"/>
      <c r="C7486" s="430"/>
      <c r="D7486" s="10"/>
    </row>
    <row r="7487" spans="1:4">
      <c r="A7487" s="10"/>
      <c r="B7487" s="10"/>
      <c r="C7487" s="430"/>
      <c r="D7487" s="10"/>
    </row>
    <row r="7488" spans="1:4">
      <c r="A7488" s="10"/>
      <c r="B7488" s="10"/>
      <c r="C7488" s="430"/>
      <c r="D7488" s="10"/>
    </row>
    <row r="7489" spans="1:4">
      <c r="A7489" s="10"/>
      <c r="B7489" s="10"/>
      <c r="C7489" s="430"/>
      <c r="D7489" s="10"/>
    </row>
    <row r="7490" spans="1:4">
      <c r="A7490" s="10"/>
      <c r="B7490" s="10"/>
      <c r="C7490" s="430"/>
      <c r="D7490" s="10"/>
    </row>
    <row r="7491" spans="1:4">
      <c r="A7491" s="10"/>
      <c r="B7491" s="10"/>
      <c r="C7491" s="430"/>
      <c r="D7491" s="10"/>
    </row>
    <row r="7492" spans="1:4">
      <c r="A7492" s="10"/>
      <c r="B7492" s="10"/>
      <c r="C7492" s="430"/>
      <c r="D7492" s="10"/>
    </row>
    <row r="7493" spans="1:4">
      <c r="A7493" s="10"/>
      <c r="B7493" s="10"/>
      <c r="C7493" s="430"/>
      <c r="D7493" s="10"/>
    </row>
    <row r="7494" spans="1:4">
      <c r="A7494" s="10"/>
      <c r="B7494" s="10"/>
      <c r="C7494" s="430"/>
      <c r="D7494" s="10"/>
    </row>
    <row r="7495" spans="1:4">
      <c r="A7495" s="10"/>
      <c r="B7495" s="10"/>
      <c r="C7495" s="430"/>
      <c r="D7495" s="10"/>
    </row>
    <row r="7496" spans="1:4">
      <c r="A7496" s="10"/>
      <c r="B7496" s="10"/>
      <c r="C7496" s="430"/>
      <c r="D7496" s="10"/>
    </row>
    <row r="7497" spans="1:4">
      <c r="A7497" s="10"/>
      <c r="B7497" s="10"/>
      <c r="C7497" s="430"/>
      <c r="D7497" s="10"/>
    </row>
    <row r="7498" spans="1:4">
      <c r="A7498" s="10"/>
      <c r="B7498" s="10"/>
      <c r="C7498" s="430"/>
      <c r="D7498" s="10"/>
    </row>
    <row r="7499" spans="1:4">
      <c r="A7499" s="10"/>
      <c r="B7499" s="10"/>
      <c r="C7499" s="430"/>
      <c r="D7499" s="10"/>
    </row>
    <row r="7500" spans="1:4">
      <c r="A7500" s="10"/>
      <c r="B7500" s="10"/>
      <c r="C7500" s="430"/>
      <c r="D7500" s="10"/>
    </row>
    <row r="7501" spans="1:4">
      <c r="A7501" s="10"/>
      <c r="B7501" s="10"/>
      <c r="C7501" s="430"/>
      <c r="D7501" s="10"/>
    </row>
    <row r="7502" spans="1:4">
      <c r="A7502" s="10"/>
      <c r="B7502" s="10"/>
      <c r="C7502" s="430"/>
      <c r="D7502" s="10"/>
    </row>
    <row r="7503" spans="1:4">
      <c r="A7503" s="10"/>
      <c r="B7503" s="10"/>
      <c r="C7503" s="430"/>
      <c r="D7503" s="10"/>
    </row>
    <row r="7504" spans="1:4">
      <c r="A7504" s="10"/>
      <c r="B7504" s="10"/>
      <c r="C7504" s="430"/>
      <c r="D7504" s="10"/>
    </row>
    <row r="7505" spans="1:4">
      <c r="A7505" s="10"/>
      <c r="B7505" s="10"/>
      <c r="C7505" s="430"/>
      <c r="D7505" s="10"/>
    </row>
    <row r="7506" spans="1:4">
      <c r="A7506" s="10"/>
      <c r="B7506" s="10"/>
      <c r="C7506" s="430"/>
      <c r="D7506" s="10"/>
    </row>
    <row r="7507" spans="1:4">
      <c r="A7507" s="10"/>
      <c r="B7507" s="10"/>
      <c r="C7507" s="430"/>
      <c r="D7507" s="10"/>
    </row>
    <row r="7508" spans="1:4">
      <c r="A7508" s="10"/>
      <c r="B7508" s="10"/>
      <c r="C7508" s="430"/>
      <c r="D7508" s="10"/>
    </row>
    <row r="7509" spans="1:4">
      <c r="A7509" s="10"/>
      <c r="B7509" s="10"/>
      <c r="C7509" s="430"/>
      <c r="D7509" s="10"/>
    </row>
    <row r="7510" spans="1:4">
      <c r="A7510" s="10"/>
      <c r="B7510" s="10"/>
      <c r="C7510" s="430"/>
      <c r="D7510" s="10"/>
    </row>
    <row r="7511" spans="1:4">
      <c r="A7511" s="10"/>
      <c r="B7511" s="10"/>
      <c r="C7511" s="430"/>
      <c r="D7511" s="10"/>
    </row>
    <row r="7512" spans="1:4">
      <c r="A7512" s="10"/>
      <c r="B7512" s="10"/>
      <c r="C7512" s="430"/>
      <c r="D7512" s="10"/>
    </row>
    <row r="7513" spans="1:4">
      <c r="A7513" s="10"/>
      <c r="B7513" s="10"/>
      <c r="C7513" s="430"/>
      <c r="D7513" s="10"/>
    </row>
    <row r="7514" spans="1:4">
      <c r="A7514" s="10"/>
      <c r="B7514" s="10"/>
      <c r="C7514" s="430"/>
      <c r="D7514" s="10"/>
    </row>
    <row r="7515" spans="1:4">
      <c r="A7515" s="10"/>
      <c r="B7515" s="10"/>
      <c r="C7515" s="430"/>
      <c r="D7515" s="10"/>
    </row>
    <row r="7516" spans="1:4">
      <c r="A7516" s="10"/>
      <c r="B7516" s="10"/>
      <c r="C7516" s="430"/>
      <c r="D7516" s="10"/>
    </row>
    <row r="7517" spans="1:4">
      <c r="A7517" s="10"/>
      <c r="B7517" s="10"/>
      <c r="C7517" s="430"/>
      <c r="D7517" s="10"/>
    </row>
    <row r="7518" spans="1:4">
      <c r="A7518" s="10"/>
      <c r="B7518" s="10"/>
      <c r="C7518" s="430"/>
      <c r="D7518" s="10"/>
    </row>
    <row r="7519" spans="1:4">
      <c r="A7519" s="10"/>
      <c r="B7519" s="10"/>
      <c r="C7519" s="430"/>
      <c r="D7519" s="10"/>
    </row>
    <row r="7520" spans="1:4">
      <c r="A7520" s="10"/>
      <c r="B7520" s="10"/>
      <c r="C7520" s="430"/>
      <c r="D7520" s="10"/>
    </row>
    <row r="7521" spans="1:4">
      <c r="A7521" s="10"/>
      <c r="B7521" s="10"/>
      <c r="C7521" s="430"/>
      <c r="D7521" s="10"/>
    </row>
    <row r="7522" spans="1:4">
      <c r="A7522" s="10"/>
      <c r="B7522" s="10"/>
      <c r="C7522" s="430"/>
      <c r="D7522" s="10"/>
    </row>
    <row r="7523" spans="1:4">
      <c r="A7523" s="10"/>
      <c r="B7523" s="10"/>
      <c r="C7523" s="430"/>
      <c r="D7523" s="10"/>
    </row>
    <row r="7524" spans="1:4">
      <c r="A7524" s="10"/>
      <c r="B7524" s="10"/>
      <c r="C7524" s="430"/>
      <c r="D7524" s="10"/>
    </row>
    <row r="7525" spans="1:4">
      <c r="A7525" s="10"/>
      <c r="B7525" s="10"/>
      <c r="C7525" s="430"/>
      <c r="D7525" s="10"/>
    </row>
    <row r="7526" spans="1:4">
      <c r="A7526" s="10"/>
      <c r="B7526" s="10"/>
      <c r="C7526" s="430"/>
      <c r="D7526" s="10"/>
    </row>
    <row r="7527" spans="1:4">
      <c r="A7527" s="10"/>
      <c r="B7527" s="10"/>
      <c r="C7527" s="430"/>
      <c r="D7527" s="10"/>
    </row>
    <row r="7528" spans="1:4">
      <c r="A7528" s="10"/>
      <c r="B7528" s="10"/>
      <c r="C7528" s="430"/>
      <c r="D7528" s="10"/>
    </row>
    <row r="7529" spans="1:4">
      <c r="A7529" s="10"/>
      <c r="B7529" s="10"/>
      <c r="C7529" s="430"/>
      <c r="D7529" s="10"/>
    </row>
    <row r="7530" spans="1:4">
      <c r="A7530" s="10"/>
      <c r="B7530" s="10"/>
      <c r="C7530" s="430"/>
      <c r="D7530" s="10"/>
    </row>
    <row r="7531" spans="1:4">
      <c r="A7531" s="10"/>
      <c r="B7531" s="10"/>
      <c r="C7531" s="430"/>
      <c r="D7531" s="10"/>
    </row>
    <row r="7532" spans="1:4">
      <c r="A7532" s="10"/>
      <c r="B7532" s="10"/>
      <c r="C7532" s="430"/>
      <c r="D7532" s="10"/>
    </row>
    <row r="7533" spans="1:4">
      <c r="A7533" s="10"/>
      <c r="B7533" s="10"/>
      <c r="C7533" s="430"/>
      <c r="D7533" s="10"/>
    </row>
    <row r="7534" spans="1:4">
      <c r="A7534" s="10"/>
      <c r="B7534" s="10"/>
      <c r="C7534" s="430"/>
      <c r="D7534" s="10"/>
    </row>
    <row r="7535" spans="1:4">
      <c r="A7535" s="10"/>
      <c r="B7535" s="10"/>
      <c r="C7535" s="430"/>
      <c r="D7535" s="10"/>
    </row>
    <row r="7536" spans="1:4">
      <c r="A7536" s="10"/>
      <c r="B7536" s="10"/>
      <c r="C7536" s="430"/>
      <c r="D7536" s="10"/>
    </row>
    <row r="7537" spans="1:4">
      <c r="A7537" s="10"/>
      <c r="B7537" s="10"/>
      <c r="C7537" s="430"/>
      <c r="D7537" s="10"/>
    </row>
    <row r="7538" spans="1:4">
      <c r="A7538" s="10"/>
      <c r="B7538" s="10"/>
      <c r="C7538" s="430"/>
      <c r="D7538" s="10"/>
    </row>
    <row r="7539" spans="1:4">
      <c r="A7539" s="10"/>
      <c r="B7539" s="10"/>
      <c r="C7539" s="430"/>
      <c r="D7539" s="10"/>
    </row>
    <row r="7540" spans="1:4">
      <c r="A7540" s="10"/>
      <c r="B7540" s="10"/>
      <c r="C7540" s="430"/>
      <c r="D7540" s="10"/>
    </row>
    <row r="7541" spans="1:4">
      <c r="A7541" s="10"/>
      <c r="B7541" s="10"/>
      <c r="C7541" s="430"/>
      <c r="D7541" s="10"/>
    </row>
    <row r="7542" spans="1:4">
      <c r="A7542" s="10"/>
      <c r="B7542" s="10"/>
      <c r="C7542" s="430"/>
      <c r="D7542" s="10"/>
    </row>
    <row r="7543" spans="1:4">
      <c r="A7543" s="10"/>
      <c r="B7543" s="10"/>
      <c r="C7543" s="430"/>
      <c r="D7543" s="10"/>
    </row>
    <row r="7544" spans="1:4">
      <c r="A7544" s="10"/>
      <c r="B7544" s="10"/>
      <c r="C7544" s="430"/>
      <c r="D7544" s="10"/>
    </row>
    <row r="7545" spans="1:4">
      <c r="A7545" s="10"/>
      <c r="B7545" s="10"/>
      <c r="C7545" s="430"/>
      <c r="D7545" s="10"/>
    </row>
    <row r="7546" spans="1:4">
      <c r="A7546" s="10"/>
      <c r="B7546" s="10"/>
      <c r="C7546" s="430"/>
      <c r="D7546" s="10"/>
    </row>
    <row r="7547" spans="1:4">
      <c r="A7547" s="10"/>
      <c r="B7547" s="10"/>
      <c r="C7547" s="430"/>
      <c r="D7547" s="10"/>
    </row>
    <row r="7548" spans="1:4">
      <c r="A7548" s="10"/>
      <c r="B7548" s="10"/>
      <c r="C7548" s="430"/>
      <c r="D7548" s="10"/>
    </row>
    <row r="7549" spans="1:4">
      <c r="A7549" s="10"/>
      <c r="B7549" s="10"/>
      <c r="C7549" s="430"/>
      <c r="D7549" s="10"/>
    </row>
    <row r="7550" spans="1:4">
      <c r="A7550" s="10"/>
      <c r="B7550" s="10"/>
      <c r="C7550" s="430"/>
      <c r="D7550" s="10"/>
    </row>
    <row r="7551" spans="1:4">
      <c r="A7551" s="10"/>
      <c r="B7551" s="10"/>
      <c r="C7551" s="430"/>
      <c r="D7551" s="10"/>
    </row>
    <row r="7552" spans="1:4">
      <c r="A7552" s="10"/>
      <c r="B7552" s="10"/>
      <c r="C7552" s="430"/>
      <c r="D7552" s="10"/>
    </row>
    <row r="7553" spans="1:4">
      <c r="A7553" s="10"/>
      <c r="B7553" s="10"/>
      <c r="C7553" s="430"/>
      <c r="D7553" s="10"/>
    </row>
    <row r="7554" spans="1:4">
      <c r="A7554" s="10"/>
      <c r="B7554" s="10"/>
      <c r="C7554" s="430"/>
      <c r="D7554" s="10"/>
    </row>
    <row r="7555" spans="1:4">
      <c r="A7555" s="10"/>
      <c r="B7555" s="10"/>
      <c r="C7555" s="430"/>
      <c r="D7555" s="10"/>
    </row>
    <row r="7556" spans="1:4">
      <c r="A7556" s="10"/>
      <c r="B7556" s="10"/>
      <c r="C7556" s="430"/>
      <c r="D7556" s="10"/>
    </row>
    <row r="7557" spans="1:4">
      <c r="A7557" s="10"/>
      <c r="B7557" s="10"/>
      <c r="C7557" s="430"/>
      <c r="D7557" s="10"/>
    </row>
    <row r="7558" spans="1:4">
      <c r="A7558" s="10"/>
      <c r="B7558" s="10"/>
      <c r="C7558" s="430"/>
      <c r="D7558" s="10"/>
    </row>
    <row r="7559" spans="1:4">
      <c r="A7559" s="10"/>
      <c r="B7559" s="10"/>
      <c r="C7559" s="430"/>
      <c r="D7559" s="10"/>
    </row>
    <row r="7560" spans="1:4">
      <c r="A7560" s="10"/>
      <c r="B7560" s="10"/>
      <c r="C7560" s="430"/>
      <c r="D7560" s="10"/>
    </row>
    <row r="7561" spans="1:4">
      <c r="A7561" s="10"/>
      <c r="B7561" s="10"/>
      <c r="C7561" s="430"/>
      <c r="D7561" s="10"/>
    </row>
    <row r="7562" spans="1:4">
      <c r="A7562" s="10"/>
      <c r="B7562" s="10"/>
      <c r="C7562" s="430"/>
      <c r="D7562" s="10"/>
    </row>
    <row r="7563" spans="1:4">
      <c r="A7563" s="10"/>
      <c r="B7563" s="10"/>
      <c r="C7563" s="430"/>
      <c r="D7563" s="10"/>
    </row>
    <row r="7564" spans="1:4">
      <c r="A7564" s="10"/>
      <c r="B7564" s="10"/>
      <c r="C7564" s="430"/>
      <c r="D7564" s="10"/>
    </row>
    <row r="7565" spans="1:4">
      <c r="A7565" s="10"/>
      <c r="B7565" s="10"/>
      <c r="C7565" s="430"/>
      <c r="D7565" s="10"/>
    </row>
    <row r="7566" spans="1:4">
      <c r="A7566" s="10"/>
      <c r="B7566" s="10"/>
      <c r="C7566" s="430"/>
      <c r="D7566" s="10"/>
    </row>
    <row r="7567" spans="1:4">
      <c r="A7567" s="10"/>
      <c r="B7567" s="10"/>
      <c r="C7567" s="430"/>
      <c r="D7567" s="10"/>
    </row>
    <row r="7568" spans="1:4">
      <c r="A7568" s="10"/>
      <c r="B7568" s="10"/>
      <c r="C7568" s="430"/>
      <c r="D7568" s="10"/>
    </row>
    <row r="7569" spans="1:4">
      <c r="A7569" s="10"/>
      <c r="B7569" s="10"/>
      <c r="C7569" s="430"/>
      <c r="D7569" s="10"/>
    </row>
    <row r="7570" spans="1:4">
      <c r="A7570" s="10"/>
      <c r="B7570" s="10"/>
      <c r="C7570" s="430"/>
      <c r="D7570" s="10"/>
    </row>
    <row r="7571" spans="1:4">
      <c r="A7571" s="10"/>
      <c r="B7571" s="10"/>
      <c r="C7571" s="430"/>
      <c r="D7571" s="10"/>
    </row>
    <row r="7572" spans="1:4">
      <c r="A7572" s="10"/>
      <c r="B7572" s="10"/>
      <c r="C7572" s="430"/>
      <c r="D7572" s="10"/>
    </row>
    <row r="7573" spans="1:4">
      <c r="A7573" s="10"/>
      <c r="B7573" s="10"/>
      <c r="C7573" s="430"/>
      <c r="D7573" s="10"/>
    </row>
    <row r="7574" spans="1:4">
      <c r="A7574" s="10"/>
      <c r="B7574" s="10"/>
      <c r="C7574" s="430"/>
      <c r="D7574" s="10"/>
    </row>
    <row r="7575" spans="1:4">
      <c r="A7575" s="10"/>
      <c r="B7575" s="10"/>
      <c r="C7575" s="430"/>
      <c r="D7575" s="10"/>
    </row>
    <row r="7576" spans="1:4">
      <c r="A7576" s="10"/>
      <c r="B7576" s="10"/>
      <c r="C7576" s="430"/>
      <c r="D7576" s="10"/>
    </row>
    <row r="7577" spans="1:4">
      <c r="A7577" s="10"/>
      <c r="B7577" s="10"/>
      <c r="C7577" s="430"/>
      <c r="D7577" s="10"/>
    </row>
    <row r="7578" spans="1:4">
      <c r="A7578" s="10"/>
      <c r="B7578" s="10"/>
      <c r="C7578" s="430"/>
      <c r="D7578" s="10"/>
    </row>
    <row r="7579" spans="1:4">
      <c r="A7579" s="10"/>
      <c r="B7579" s="10"/>
      <c r="C7579" s="430"/>
      <c r="D7579" s="10"/>
    </row>
    <row r="7580" spans="1:4">
      <c r="A7580" s="10"/>
      <c r="B7580" s="10"/>
      <c r="C7580" s="430"/>
      <c r="D7580" s="10"/>
    </row>
    <row r="7581" spans="1:4">
      <c r="A7581" s="10"/>
      <c r="B7581" s="10"/>
      <c r="C7581" s="430"/>
      <c r="D7581" s="10"/>
    </row>
    <row r="7582" spans="1:4">
      <c r="A7582" s="10"/>
      <c r="B7582" s="10"/>
      <c r="C7582" s="430"/>
      <c r="D7582" s="10"/>
    </row>
    <row r="7583" spans="1:4">
      <c r="A7583" s="10"/>
      <c r="B7583" s="10"/>
      <c r="C7583" s="430"/>
      <c r="D7583" s="10"/>
    </row>
    <row r="7584" spans="1:4">
      <c r="A7584" s="10"/>
      <c r="B7584" s="10"/>
      <c r="C7584" s="430"/>
      <c r="D7584" s="10"/>
    </row>
    <row r="7585" spans="1:4">
      <c r="A7585" s="10"/>
      <c r="B7585" s="10"/>
      <c r="C7585" s="430"/>
      <c r="D7585" s="10"/>
    </row>
    <row r="7586" spans="1:4">
      <c r="A7586" s="10"/>
      <c r="B7586" s="10"/>
      <c r="C7586" s="430"/>
      <c r="D7586" s="10"/>
    </row>
    <row r="7587" spans="1:4">
      <c r="A7587" s="10"/>
      <c r="B7587" s="10"/>
      <c r="C7587" s="430"/>
      <c r="D7587" s="10"/>
    </row>
    <row r="7588" spans="1:4">
      <c r="A7588" s="10"/>
      <c r="B7588" s="10"/>
      <c r="C7588" s="430"/>
      <c r="D7588" s="10"/>
    </row>
    <row r="7589" spans="1:4">
      <c r="A7589" s="10"/>
      <c r="B7589" s="10"/>
      <c r="C7589" s="430"/>
      <c r="D7589" s="10"/>
    </row>
    <row r="7590" spans="1:4">
      <c r="A7590" s="10"/>
      <c r="B7590" s="10"/>
      <c r="C7590" s="430"/>
      <c r="D7590" s="10"/>
    </row>
    <row r="7591" spans="1:4">
      <c r="A7591" s="10"/>
      <c r="B7591" s="10"/>
      <c r="C7591" s="430"/>
      <c r="D7591" s="10"/>
    </row>
    <row r="7592" spans="1:4">
      <c r="A7592" s="10"/>
      <c r="B7592" s="10"/>
      <c r="C7592" s="430"/>
      <c r="D7592" s="10"/>
    </row>
    <row r="7593" spans="1:4">
      <c r="A7593" s="10"/>
      <c r="B7593" s="10"/>
      <c r="C7593" s="430"/>
      <c r="D7593" s="10"/>
    </row>
    <row r="7594" spans="1:4">
      <c r="A7594" s="10"/>
      <c r="B7594" s="10"/>
      <c r="C7594" s="430"/>
      <c r="D7594" s="10"/>
    </row>
    <row r="7595" spans="1:4">
      <c r="A7595" s="10"/>
      <c r="B7595" s="10"/>
      <c r="C7595" s="430"/>
      <c r="D7595" s="10"/>
    </row>
    <row r="7596" spans="1:4">
      <c r="A7596" s="10"/>
      <c r="B7596" s="10"/>
      <c r="C7596" s="430"/>
      <c r="D7596" s="10"/>
    </row>
    <row r="7597" spans="1:4">
      <c r="A7597" s="10"/>
      <c r="B7597" s="10"/>
      <c r="C7597" s="430"/>
      <c r="D7597" s="10"/>
    </row>
    <row r="7598" spans="1:4">
      <c r="A7598" s="10"/>
      <c r="B7598" s="10"/>
      <c r="C7598" s="430"/>
      <c r="D7598" s="10"/>
    </row>
    <row r="7599" spans="1:4">
      <c r="A7599" s="10"/>
      <c r="B7599" s="10"/>
      <c r="C7599" s="430"/>
      <c r="D7599" s="10"/>
    </row>
    <row r="7600" spans="1:4">
      <c r="A7600" s="10"/>
      <c r="B7600" s="10"/>
      <c r="C7600" s="430"/>
      <c r="D7600" s="10"/>
    </row>
    <row r="7601" spans="1:4">
      <c r="A7601" s="10"/>
      <c r="B7601" s="10"/>
      <c r="C7601" s="430"/>
      <c r="D7601" s="10"/>
    </row>
    <row r="7602" spans="1:4">
      <c r="A7602" s="10"/>
      <c r="B7602" s="10"/>
      <c r="C7602" s="430"/>
      <c r="D7602" s="10"/>
    </row>
    <row r="7603" spans="1:4">
      <c r="A7603" s="10"/>
      <c r="B7603" s="10"/>
      <c r="C7603" s="430"/>
      <c r="D7603" s="10"/>
    </row>
    <row r="7604" spans="1:4">
      <c r="A7604" s="10"/>
      <c r="B7604" s="10"/>
      <c r="C7604" s="430"/>
      <c r="D7604" s="10"/>
    </row>
    <row r="7605" spans="1:4">
      <c r="A7605" s="10"/>
      <c r="B7605" s="10"/>
      <c r="C7605" s="430"/>
      <c r="D7605" s="10"/>
    </row>
    <row r="7606" spans="1:4">
      <c r="A7606" s="10"/>
      <c r="B7606" s="10"/>
      <c r="C7606" s="430"/>
      <c r="D7606" s="10"/>
    </row>
    <row r="7607" spans="1:4">
      <c r="A7607" s="10"/>
      <c r="B7607" s="10"/>
      <c r="C7607" s="430"/>
      <c r="D7607" s="10"/>
    </row>
    <row r="7608" spans="1:4">
      <c r="A7608" s="10"/>
      <c r="B7608" s="10"/>
      <c r="C7608" s="430"/>
      <c r="D7608" s="10"/>
    </row>
    <row r="7609" spans="1:4">
      <c r="A7609" s="10"/>
      <c r="B7609" s="10"/>
      <c r="C7609" s="430"/>
      <c r="D7609" s="10"/>
    </row>
    <row r="7610" spans="1:4">
      <c r="A7610" s="10"/>
      <c r="B7610" s="10"/>
      <c r="C7610" s="430"/>
      <c r="D7610" s="10"/>
    </row>
    <row r="7611" spans="1:4">
      <c r="A7611" s="10"/>
      <c r="B7611" s="10"/>
      <c r="C7611" s="430"/>
      <c r="D7611" s="10"/>
    </row>
    <row r="7612" spans="1:4">
      <c r="A7612" s="10"/>
      <c r="B7612" s="10"/>
      <c r="C7612" s="430"/>
      <c r="D7612" s="10"/>
    </row>
    <row r="7613" spans="1:4">
      <c r="A7613" s="10"/>
      <c r="B7613" s="10"/>
      <c r="C7613" s="430"/>
      <c r="D7613" s="10"/>
    </row>
    <row r="7614" spans="1:4">
      <c r="A7614" s="10"/>
      <c r="B7614" s="10"/>
      <c r="C7614" s="430"/>
      <c r="D7614" s="10"/>
    </row>
    <row r="7615" spans="1:4">
      <c r="A7615" s="10"/>
      <c r="B7615" s="10"/>
      <c r="C7615" s="430"/>
      <c r="D7615" s="10"/>
    </row>
    <row r="7616" spans="1:4">
      <c r="A7616" s="10"/>
      <c r="B7616" s="10"/>
      <c r="C7616" s="430"/>
      <c r="D7616" s="10"/>
    </row>
    <row r="7617" spans="1:4">
      <c r="A7617" s="10"/>
      <c r="B7617" s="10"/>
      <c r="C7617" s="430"/>
      <c r="D7617" s="10"/>
    </row>
    <row r="7618" spans="1:4">
      <c r="A7618" s="10"/>
      <c r="B7618" s="10"/>
      <c r="C7618" s="430"/>
      <c r="D7618" s="10"/>
    </row>
    <row r="7619" spans="1:4">
      <c r="A7619" s="10"/>
      <c r="B7619" s="10"/>
      <c r="C7619" s="430"/>
      <c r="D7619" s="10"/>
    </row>
    <row r="7620" spans="1:4">
      <c r="A7620" s="10"/>
      <c r="B7620" s="10"/>
      <c r="C7620" s="430"/>
      <c r="D7620" s="10"/>
    </row>
    <row r="7621" spans="1:4">
      <c r="A7621" s="10"/>
      <c r="B7621" s="10"/>
      <c r="C7621" s="430"/>
      <c r="D7621" s="10"/>
    </row>
    <row r="7622" spans="1:4">
      <c r="A7622" s="10"/>
      <c r="B7622" s="10"/>
      <c r="C7622" s="430"/>
      <c r="D7622" s="10"/>
    </row>
    <row r="7623" spans="1:4">
      <c r="A7623" s="10"/>
      <c r="B7623" s="10"/>
      <c r="C7623" s="430"/>
      <c r="D7623" s="10"/>
    </row>
    <row r="7624" spans="1:4">
      <c r="A7624" s="10"/>
      <c r="B7624" s="10"/>
      <c r="C7624" s="430"/>
      <c r="D7624" s="10"/>
    </row>
    <row r="7625" spans="1:4">
      <c r="A7625" s="10"/>
      <c r="B7625" s="10"/>
      <c r="C7625" s="430"/>
      <c r="D7625" s="10"/>
    </row>
    <row r="7626" spans="1:4">
      <c r="A7626" s="10"/>
      <c r="B7626" s="10"/>
      <c r="C7626" s="430"/>
      <c r="D7626" s="10"/>
    </row>
    <row r="7627" spans="1:4">
      <c r="A7627" s="10"/>
      <c r="B7627" s="10"/>
      <c r="C7627" s="430"/>
      <c r="D7627" s="10"/>
    </row>
    <row r="7628" spans="1:4">
      <c r="A7628" s="10"/>
      <c r="B7628" s="10"/>
      <c r="C7628" s="430"/>
      <c r="D7628" s="10"/>
    </row>
    <row r="7629" spans="1:4">
      <c r="A7629" s="10"/>
      <c r="B7629" s="10"/>
      <c r="C7629" s="430"/>
      <c r="D7629" s="10"/>
    </row>
    <row r="7630" spans="1:4">
      <c r="A7630" s="10"/>
      <c r="B7630" s="10"/>
      <c r="C7630" s="430"/>
      <c r="D7630" s="10"/>
    </row>
    <row r="7631" spans="1:4">
      <c r="A7631" s="10"/>
      <c r="B7631" s="10"/>
      <c r="C7631" s="430"/>
      <c r="D7631" s="10"/>
    </row>
    <row r="7632" spans="1:4">
      <c r="A7632" s="10"/>
      <c r="B7632" s="10"/>
      <c r="C7632" s="430"/>
      <c r="D7632" s="10"/>
    </row>
    <row r="7633" spans="1:4">
      <c r="A7633" s="10"/>
      <c r="B7633" s="10"/>
      <c r="C7633" s="430"/>
      <c r="D7633" s="10"/>
    </row>
    <row r="7634" spans="1:4">
      <c r="A7634" s="10"/>
      <c r="B7634" s="10"/>
      <c r="C7634" s="430"/>
      <c r="D7634" s="10"/>
    </row>
    <row r="7635" spans="1:4">
      <c r="A7635" s="10"/>
      <c r="B7635" s="10"/>
      <c r="C7635" s="430"/>
      <c r="D7635" s="10"/>
    </row>
    <row r="7636" spans="1:4">
      <c r="A7636" s="10"/>
      <c r="B7636" s="10"/>
      <c r="C7636" s="430"/>
      <c r="D7636" s="10"/>
    </row>
    <row r="7637" spans="1:4">
      <c r="A7637" s="10"/>
      <c r="B7637" s="10"/>
      <c r="C7637" s="430"/>
      <c r="D7637" s="10"/>
    </row>
    <row r="7638" spans="1:4">
      <c r="A7638" s="10"/>
      <c r="B7638" s="10"/>
      <c r="C7638" s="430"/>
      <c r="D7638" s="10"/>
    </row>
    <row r="7639" spans="1:4">
      <c r="A7639" s="10"/>
      <c r="B7639" s="10"/>
      <c r="C7639" s="430"/>
      <c r="D7639" s="10"/>
    </row>
    <row r="7640" spans="1:4">
      <c r="A7640" s="10"/>
      <c r="B7640" s="10"/>
      <c r="C7640" s="430"/>
      <c r="D7640" s="10"/>
    </row>
    <row r="7641" spans="1:4">
      <c r="A7641" s="10"/>
      <c r="B7641" s="10"/>
      <c r="C7641" s="430"/>
      <c r="D7641" s="10"/>
    </row>
    <row r="7642" spans="1:4">
      <c r="A7642" s="10"/>
      <c r="B7642" s="10"/>
      <c r="C7642" s="430"/>
      <c r="D7642" s="10"/>
    </row>
    <row r="7643" spans="1:4">
      <c r="A7643" s="10"/>
      <c r="B7643" s="10"/>
      <c r="C7643" s="430"/>
      <c r="D7643" s="10"/>
    </row>
    <row r="7644" spans="1:4">
      <c r="A7644" s="10"/>
      <c r="B7644" s="10"/>
      <c r="C7644" s="430"/>
      <c r="D7644" s="10"/>
    </row>
    <row r="7645" spans="1:4">
      <c r="A7645" s="10"/>
      <c r="B7645" s="10"/>
      <c r="C7645" s="430"/>
      <c r="D7645" s="10"/>
    </row>
    <row r="7646" spans="1:4">
      <c r="A7646" s="10"/>
      <c r="B7646" s="10"/>
      <c r="C7646" s="430"/>
      <c r="D7646" s="10"/>
    </row>
    <row r="7647" spans="1:4">
      <c r="A7647" s="10"/>
      <c r="B7647" s="10"/>
      <c r="C7647" s="430"/>
      <c r="D7647" s="10"/>
    </row>
    <row r="7648" spans="1:4">
      <c r="A7648" s="10"/>
      <c r="B7648" s="10"/>
      <c r="C7648" s="430"/>
      <c r="D7648" s="10"/>
    </row>
    <row r="7649" spans="1:4">
      <c r="A7649" s="10"/>
      <c r="B7649" s="10"/>
      <c r="C7649" s="430"/>
      <c r="D7649" s="10"/>
    </row>
    <row r="7650" spans="1:4">
      <c r="A7650" s="10"/>
      <c r="B7650" s="10"/>
      <c r="C7650" s="430"/>
      <c r="D7650" s="10"/>
    </row>
    <row r="7651" spans="1:4">
      <c r="A7651" s="10"/>
      <c r="B7651" s="10"/>
      <c r="C7651" s="430"/>
      <c r="D7651" s="10"/>
    </row>
    <row r="7652" spans="1:4">
      <c r="A7652" s="10"/>
      <c r="B7652" s="10"/>
      <c r="C7652" s="430"/>
      <c r="D7652" s="10"/>
    </row>
    <row r="7653" spans="1:4">
      <c r="A7653" s="10"/>
      <c r="B7653" s="10"/>
      <c r="C7653" s="430"/>
      <c r="D7653" s="10"/>
    </row>
    <row r="7654" spans="1:4">
      <c r="A7654" s="10"/>
      <c r="B7654" s="10"/>
      <c r="C7654" s="430"/>
      <c r="D7654" s="10"/>
    </row>
    <row r="7655" spans="1:4">
      <c r="A7655" s="10"/>
      <c r="B7655" s="10"/>
      <c r="C7655" s="430"/>
      <c r="D7655" s="10"/>
    </row>
    <row r="7656" spans="1:4">
      <c r="A7656" s="10"/>
      <c r="B7656" s="10"/>
      <c r="C7656" s="430"/>
      <c r="D7656" s="10"/>
    </row>
    <row r="7657" spans="1:4">
      <c r="A7657" s="10"/>
      <c r="B7657" s="10"/>
      <c r="C7657" s="430"/>
      <c r="D7657" s="10"/>
    </row>
    <row r="7658" spans="1:4">
      <c r="A7658" s="10"/>
      <c r="B7658" s="10"/>
      <c r="C7658" s="430"/>
      <c r="D7658" s="10"/>
    </row>
    <row r="7659" spans="1:4">
      <c r="A7659" s="10"/>
      <c r="B7659" s="10"/>
      <c r="C7659" s="430"/>
      <c r="D7659" s="10"/>
    </row>
    <row r="7660" spans="1:4">
      <c r="A7660" s="10"/>
      <c r="B7660" s="10"/>
      <c r="C7660" s="430"/>
      <c r="D7660" s="10"/>
    </row>
    <row r="7661" spans="1:4">
      <c r="A7661" s="10"/>
      <c r="B7661" s="10"/>
      <c r="C7661" s="430"/>
      <c r="D7661" s="10"/>
    </row>
    <row r="7662" spans="1:4">
      <c r="A7662" s="10"/>
      <c r="B7662" s="10"/>
      <c r="C7662" s="430"/>
      <c r="D7662" s="10"/>
    </row>
    <row r="7663" spans="1:4">
      <c r="A7663" s="10"/>
      <c r="B7663" s="10"/>
      <c r="C7663" s="430"/>
      <c r="D7663" s="10"/>
    </row>
    <row r="7664" spans="1:4">
      <c r="A7664" s="10"/>
      <c r="B7664" s="10"/>
      <c r="C7664" s="430"/>
      <c r="D7664" s="10"/>
    </row>
    <row r="7665" spans="1:4">
      <c r="A7665" s="10"/>
      <c r="B7665" s="10"/>
      <c r="C7665" s="430"/>
      <c r="D7665" s="10"/>
    </row>
    <row r="7666" spans="1:4">
      <c r="A7666" s="10"/>
      <c r="B7666" s="10"/>
      <c r="C7666" s="430"/>
      <c r="D7666" s="10"/>
    </row>
    <row r="7667" spans="1:4">
      <c r="A7667" s="10"/>
      <c r="B7667" s="10"/>
      <c r="C7667" s="430"/>
      <c r="D7667" s="10"/>
    </row>
    <row r="7668" spans="1:4">
      <c r="A7668" s="10"/>
      <c r="B7668" s="10"/>
      <c r="C7668" s="430"/>
      <c r="D7668" s="10"/>
    </row>
    <row r="7669" spans="1:4">
      <c r="A7669" s="10"/>
      <c r="B7669" s="10"/>
      <c r="C7669" s="430"/>
      <c r="D7669" s="10"/>
    </row>
    <row r="7670" spans="1:4">
      <c r="A7670" s="10"/>
      <c r="B7670" s="10"/>
      <c r="C7670" s="430"/>
      <c r="D7670" s="10"/>
    </row>
    <row r="7671" spans="1:4">
      <c r="A7671" s="10"/>
      <c r="B7671" s="10"/>
      <c r="C7671" s="430"/>
      <c r="D7671" s="10"/>
    </row>
    <row r="7672" spans="1:4">
      <c r="A7672" s="10"/>
      <c r="B7672" s="10"/>
      <c r="C7672" s="430"/>
      <c r="D7672" s="10"/>
    </row>
    <row r="7673" spans="1:4">
      <c r="A7673" s="10"/>
      <c r="B7673" s="10"/>
      <c r="C7673" s="430"/>
      <c r="D7673" s="10"/>
    </row>
    <row r="7674" spans="1:4">
      <c r="A7674" s="10"/>
      <c r="B7674" s="10"/>
      <c r="C7674" s="430"/>
      <c r="D7674" s="10"/>
    </row>
    <row r="7675" spans="1:4">
      <c r="A7675" s="10"/>
      <c r="B7675" s="10"/>
      <c r="C7675" s="430"/>
      <c r="D7675" s="10"/>
    </row>
    <row r="7676" spans="1:4">
      <c r="A7676" s="10"/>
      <c r="B7676" s="10"/>
      <c r="C7676" s="430"/>
      <c r="D7676" s="10"/>
    </row>
    <row r="7677" spans="1:4">
      <c r="A7677" s="10"/>
      <c r="B7677" s="10"/>
      <c r="C7677" s="430"/>
      <c r="D7677" s="10"/>
    </row>
    <row r="7678" spans="1:4">
      <c r="A7678" s="10"/>
      <c r="B7678" s="10"/>
      <c r="C7678" s="430"/>
      <c r="D7678" s="10"/>
    </row>
    <row r="7679" spans="1:4">
      <c r="A7679" s="10"/>
      <c r="B7679" s="10"/>
      <c r="C7679" s="430"/>
      <c r="D7679" s="10"/>
    </row>
    <row r="7680" spans="1:4">
      <c r="A7680" s="10"/>
      <c r="B7680" s="10"/>
      <c r="C7680" s="430"/>
      <c r="D7680" s="10"/>
    </row>
    <row r="7681" spans="1:4">
      <c r="A7681" s="10"/>
      <c r="B7681" s="10"/>
      <c r="C7681" s="430"/>
      <c r="D7681" s="10"/>
    </row>
    <row r="7682" spans="1:4">
      <c r="A7682" s="10"/>
      <c r="B7682" s="10"/>
      <c r="C7682" s="430"/>
      <c r="D7682" s="10"/>
    </row>
    <row r="7683" spans="1:4">
      <c r="A7683" s="10"/>
      <c r="B7683" s="10"/>
      <c r="C7683" s="430"/>
      <c r="D7683" s="10"/>
    </row>
    <row r="7684" spans="1:4">
      <c r="A7684" s="10"/>
      <c r="B7684" s="10"/>
      <c r="C7684" s="430"/>
      <c r="D7684" s="10"/>
    </row>
    <row r="7685" spans="1:4">
      <c r="A7685" s="10"/>
      <c r="B7685" s="10"/>
      <c r="C7685" s="430"/>
      <c r="D7685" s="10"/>
    </row>
    <row r="7686" spans="1:4">
      <c r="A7686" s="10"/>
      <c r="B7686" s="10"/>
      <c r="C7686" s="430"/>
      <c r="D7686" s="10"/>
    </row>
    <row r="7687" spans="1:4">
      <c r="A7687" s="10"/>
      <c r="B7687" s="10"/>
      <c r="C7687" s="430"/>
      <c r="D7687" s="10"/>
    </row>
    <row r="7688" spans="1:4">
      <c r="A7688" s="10"/>
      <c r="B7688" s="10"/>
      <c r="C7688" s="430"/>
      <c r="D7688" s="10"/>
    </row>
    <row r="7689" spans="1:4">
      <c r="A7689" s="10"/>
      <c r="B7689" s="10"/>
      <c r="C7689" s="430"/>
      <c r="D7689" s="10"/>
    </row>
    <row r="7690" spans="1:4">
      <c r="A7690" s="10"/>
      <c r="B7690" s="10"/>
      <c r="C7690" s="430"/>
      <c r="D7690" s="10"/>
    </row>
    <row r="7691" spans="1:4">
      <c r="A7691" s="10"/>
      <c r="B7691" s="10"/>
      <c r="C7691" s="430"/>
      <c r="D7691" s="10"/>
    </row>
    <row r="7692" spans="1:4">
      <c r="A7692" s="10"/>
      <c r="B7692" s="10"/>
      <c r="C7692" s="430"/>
      <c r="D7692" s="10"/>
    </row>
    <row r="7693" spans="1:4">
      <c r="A7693" s="10"/>
      <c r="B7693" s="10"/>
      <c r="C7693" s="430"/>
      <c r="D7693" s="10"/>
    </row>
    <row r="7694" spans="1:4">
      <c r="A7694" s="10"/>
      <c r="B7694" s="10"/>
      <c r="C7694" s="430"/>
      <c r="D7694" s="10"/>
    </row>
    <row r="7695" spans="1:4">
      <c r="A7695" s="10"/>
      <c r="B7695" s="10"/>
      <c r="C7695" s="430"/>
      <c r="D7695" s="10"/>
    </row>
    <row r="7696" spans="1:4">
      <c r="A7696" s="10"/>
      <c r="B7696" s="10"/>
      <c r="C7696" s="430"/>
      <c r="D7696" s="10"/>
    </row>
    <row r="7697" spans="1:4">
      <c r="A7697" s="10"/>
      <c r="B7697" s="10"/>
      <c r="C7697" s="430"/>
      <c r="D7697" s="10"/>
    </row>
    <row r="7698" spans="1:4">
      <c r="A7698" s="10"/>
      <c r="B7698" s="10"/>
      <c r="C7698" s="430"/>
      <c r="D7698" s="10"/>
    </row>
    <row r="7699" spans="1:4">
      <c r="A7699" s="10"/>
      <c r="B7699" s="10"/>
      <c r="C7699" s="430"/>
      <c r="D7699" s="10"/>
    </row>
    <row r="7700" spans="1:4">
      <c r="A7700" s="10"/>
      <c r="B7700" s="10"/>
      <c r="C7700" s="430"/>
      <c r="D7700" s="10"/>
    </row>
    <row r="7701" spans="1:4">
      <c r="A7701" s="10"/>
      <c r="B7701" s="10"/>
      <c r="C7701" s="430"/>
      <c r="D7701" s="10"/>
    </row>
    <row r="7702" spans="1:4">
      <c r="A7702" s="10"/>
      <c r="B7702" s="10"/>
      <c r="C7702" s="430"/>
      <c r="D7702" s="10"/>
    </row>
    <row r="7703" spans="1:4">
      <c r="A7703" s="10"/>
      <c r="B7703" s="10"/>
      <c r="C7703" s="430"/>
      <c r="D7703" s="10"/>
    </row>
    <row r="7704" spans="1:4">
      <c r="A7704" s="10"/>
      <c r="B7704" s="10"/>
      <c r="C7704" s="430"/>
      <c r="D7704" s="10"/>
    </row>
    <row r="7705" spans="1:4">
      <c r="A7705" s="10"/>
      <c r="B7705" s="10"/>
      <c r="C7705" s="430"/>
      <c r="D7705" s="10"/>
    </row>
    <row r="7706" spans="1:4">
      <c r="A7706" s="10"/>
      <c r="B7706" s="10"/>
      <c r="C7706" s="430"/>
      <c r="D7706" s="10"/>
    </row>
    <row r="7707" spans="1:4">
      <c r="A7707" s="10"/>
      <c r="B7707" s="10"/>
      <c r="C7707" s="430"/>
      <c r="D7707" s="10"/>
    </row>
    <row r="7708" spans="1:4">
      <c r="A7708" s="10"/>
      <c r="B7708" s="10"/>
      <c r="C7708" s="430"/>
      <c r="D7708" s="10"/>
    </row>
    <row r="7709" spans="1:4">
      <c r="A7709" s="10"/>
      <c r="B7709" s="10"/>
      <c r="C7709" s="430"/>
      <c r="D7709" s="10"/>
    </row>
    <row r="7710" spans="1:4">
      <c r="A7710" s="10"/>
      <c r="B7710" s="10"/>
      <c r="C7710" s="430"/>
      <c r="D7710" s="10"/>
    </row>
    <row r="7711" spans="1:4">
      <c r="A7711" s="10"/>
      <c r="B7711" s="10"/>
      <c r="C7711" s="430"/>
      <c r="D7711" s="10"/>
    </row>
    <row r="7712" spans="1:4">
      <c r="A7712" s="10"/>
      <c r="B7712" s="10"/>
      <c r="C7712" s="430"/>
      <c r="D7712" s="10"/>
    </row>
    <row r="7713" spans="1:4">
      <c r="A7713" s="10"/>
      <c r="B7713" s="10"/>
      <c r="C7713" s="430"/>
      <c r="D7713" s="10"/>
    </row>
    <row r="7714" spans="1:4">
      <c r="A7714" s="10"/>
      <c r="B7714" s="10"/>
      <c r="C7714" s="430"/>
      <c r="D7714" s="10"/>
    </row>
    <row r="7715" spans="1:4">
      <c r="A7715" s="10"/>
      <c r="B7715" s="10"/>
      <c r="C7715" s="430"/>
      <c r="D7715" s="10"/>
    </row>
    <row r="7716" spans="1:4">
      <c r="A7716" s="10"/>
      <c r="B7716" s="10"/>
      <c r="C7716" s="430"/>
      <c r="D7716" s="10"/>
    </row>
    <row r="7717" spans="1:4">
      <c r="A7717" s="10"/>
      <c r="B7717" s="10"/>
      <c r="C7717" s="430"/>
      <c r="D7717" s="10"/>
    </row>
    <row r="7718" spans="1:4">
      <c r="A7718" s="10"/>
      <c r="B7718" s="10"/>
      <c r="C7718" s="430"/>
      <c r="D7718" s="10"/>
    </row>
    <row r="7719" spans="1:4">
      <c r="A7719" s="10"/>
      <c r="B7719" s="10"/>
      <c r="C7719" s="430"/>
      <c r="D7719" s="10"/>
    </row>
    <row r="7720" spans="1:4">
      <c r="A7720" s="10"/>
      <c r="B7720" s="10"/>
      <c r="C7720" s="430"/>
      <c r="D7720" s="10"/>
    </row>
    <row r="7721" spans="1:4">
      <c r="A7721" s="10"/>
      <c r="B7721" s="10"/>
      <c r="C7721" s="430"/>
      <c r="D7721" s="10"/>
    </row>
    <row r="7722" spans="1:4">
      <c r="A7722" s="10"/>
      <c r="B7722" s="10"/>
      <c r="C7722" s="430"/>
      <c r="D7722" s="10"/>
    </row>
    <row r="7723" spans="1:4">
      <c r="A7723" s="10"/>
      <c r="B7723" s="10"/>
      <c r="C7723" s="430"/>
      <c r="D7723" s="10"/>
    </row>
    <row r="7724" spans="1:4">
      <c r="A7724" s="10"/>
      <c r="B7724" s="10"/>
      <c r="C7724" s="430"/>
      <c r="D7724" s="10"/>
    </row>
    <row r="7725" spans="1:4">
      <c r="A7725" s="10"/>
      <c r="B7725" s="10"/>
      <c r="C7725" s="430"/>
      <c r="D7725" s="10"/>
    </row>
    <row r="7726" spans="1:4">
      <c r="A7726" s="10"/>
      <c r="B7726" s="10"/>
      <c r="C7726" s="430"/>
      <c r="D7726" s="10"/>
    </row>
    <row r="7727" spans="1:4">
      <c r="A7727" s="10"/>
      <c r="B7727" s="10"/>
      <c r="C7727" s="430"/>
      <c r="D7727" s="10"/>
    </row>
    <row r="7728" spans="1:4">
      <c r="A7728" s="10"/>
      <c r="B7728" s="10"/>
      <c r="C7728" s="430"/>
      <c r="D7728" s="10"/>
    </row>
    <row r="7729" spans="1:4">
      <c r="A7729" s="10"/>
      <c r="B7729" s="10"/>
      <c r="C7729" s="430"/>
      <c r="D7729" s="10"/>
    </row>
    <row r="7730" spans="1:4">
      <c r="A7730" s="10"/>
      <c r="B7730" s="10"/>
      <c r="C7730" s="430"/>
      <c r="D7730" s="10"/>
    </row>
    <row r="7731" spans="1:4">
      <c r="A7731" s="10"/>
      <c r="B7731" s="10"/>
      <c r="C7731" s="430"/>
      <c r="D7731" s="10"/>
    </row>
    <row r="7732" spans="1:4">
      <c r="A7732" s="10"/>
      <c r="B7732" s="10"/>
      <c r="C7732" s="430"/>
      <c r="D7732" s="10"/>
    </row>
    <row r="7733" spans="1:4">
      <c r="A7733" s="10"/>
      <c r="B7733" s="10"/>
      <c r="C7733" s="430"/>
      <c r="D7733" s="10"/>
    </row>
    <row r="7734" spans="1:4">
      <c r="A7734" s="10"/>
      <c r="B7734" s="10"/>
      <c r="C7734" s="430"/>
      <c r="D7734" s="10"/>
    </row>
    <row r="7735" spans="1:4">
      <c r="A7735" s="10"/>
      <c r="B7735" s="10"/>
      <c r="C7735" s="430"/>
      <c r="D7735" s="10"/>
    </row>
    <row r="7736" spans="1:4">
      <c r="A7736" s="10"/>
      <c r="B7736" s="10"/>
      <c r="C7736" s="430"/>
      <c r="D7736" s="10"/>
    </row>
    <row r="7737" spans="1:4">
      <c r="A7737" s="10"/>
      <c r="B7737" s="10"/>
      <c r="C7737" s="430"/>
      <c r="D7737" s="10"/>
    </row>
    <row r="7738" spans="1:4">
      <c r="A7738" s="10"/>
      <c r="B7738" s="10"/>
      <c r="C7738" s="430"/>
      <c r="D7738" s="10"/>
    </row>
    <row r="7739" spans="1:4">
      <c r="A7739" s="10"/>
      <c r="B7739" s="10"/>
      <c r="C7739" s="430"/>
      <c r="D7739" s="10"/>
    </row>
    <row r="7740" spans="1:4">
      <c r="A7740" s="10"/>
      <c r="B7740" s="10"/>
      <c r="C7740" s="430"/>
      <c r="D7740" s="10"/>
    </row>
    <row r="7741" spans="1:4">
      <c r="A7741" s="10"/>
      <c r="B7741" s="10"/>
      <c r="C7741" s="430"/>
      <c r="D7741" s="10"/>
    </row>
    <row r="7742" spans="1:4">
      <c r="A7742" s="10"/>
      <c r="B7742" s="10"/>
      <c r="C7742" s="430"/>
      <c r="D7742" s="10"/>
    </row>
    <row r="7743" spans="1:4">
      <c r="A7743" s="10"/>
      <c r="B7743" s="10"/>
      <c r="C7743" s="430"/>
      <c r="D7743" s="10"/>
    </row>
    <row r="7744" spans="1:4">
      <c r="A7744" s="10"/>
      <c r="B7744" s="10"/>
      <c r="C7744" s="430"/>
      <c r="D7744" s="10"/>
    </row>
    <row r="7745" spans="1:4">
      <c r="A7745" s="10"/>
      <c r="B7745" s="10"/>
      <c r="C7745" s="430"/>
      <c r="D7745" s="10"/>
    </row>
    <row r="7746" spans="1:4">
      <c r="A7746" s="10"/>
      <c r="B7746" s="10"/>
      <c r="C7746" s="430"/>
      <c r="D7746" s="10"/>
    </row>
    <row r="7747" spans="1:4">
      <c r="A7747" s="10"/>
      <c r="B7747" s="10"/>
      <c r="C7747" s="430"/>
      <c r="D7747" s="10"/>
    </row>
    <row r="7748" spans="1:4">
      <c r="A7748" s="10"/>
      <c r="B7748" s="10"/>
      <c r="C7748" s="430"/>
      <c r="D7748" s="10"/>
    </row>
    <row r="7749" spans="1:4">
      <c r="A7749" s="10"/>
      <c r="B7749" s="10"/>
      <c r="C7749" s="430"/>
      <c r="D7749" s="10"/>
    </row>
    <row r="7750" spans="1:4">
      <c r="A7750" s="10"/>
      <c r="B7750" s="10"/>
      <c r="C7750" s="430"/>
      <c r="D7750" s="10"/>
    </row>
    <row r="7751" spans="1:4">
      <c r="A7751" s="10"/>
      <c r="B7751" s="10"/>
      <c r="C7751" s="430"/>
      <c r="D7751" s="10"/>
    </row>
    <row r="7752" spans="1:4">
      <c r="A7752" s="10"/>
      <c r="B7752" s="10"/>
      <c r="C7752" s="430"/>
      <c r="D7752" s="10"/>
    </row>
    <row r="7753" spans="1:4">
      <c r="A7753" s="10"/>
      <c r="B7753" s="10"/>
      <c r="C7753" s="430"/>
      <c r="D7753" s="10"/>
    </row>
    <row r="7754" spans="1:4">
      <c r="A7754" s="10"/>
      <c r="B7754" s="10"/>
      <c r="C7754" s="430"/>
      <c r="D7754" s="10"/>
    </row>
    <row r="7755" spans="1:4">
      <c r="A7755" s="10"/>
      <c r="B7755" s="10"/>
      <c r="C7755" s="430"/>
      <c r="D7755" s="10"/>
    </row>
    <row r="7756" spans="1:4">
      <c r="A7756" s="10"/>
      <c r="B7756" s="10"/>
      <c r="C7756" s="430"/>
      <c r="D7756" s="10"/>
    </row>
    <row r="7757" spans="1:4">
      <c r="A7757" s="10"/>
      <c r="B7757" s="10"/>
      <c r="C7757" s="430"/>
      <c r="D7757" s="10"/>
    </row>
    <row r="7758" spans="1:4">
      <c r="A7758" s="10"/>
      <c r="B7758" s="10"/>
      <c r="C7758" s="430"/>
      <c r="D7758" s="10"/>
    </row>
    <row r="7759" spans="1:4">
      <c r="A7759" s="10"/>
      <c r="B7759" s="10"/>
      <c r="C7759" s="430"/>
      <c r="D7759" s="10"/>
    </row>
    <row r="7760" spans="1:4">
      <c r="A7760" s="10"/>
      <c r="B7760" s="10"/>
      <c r="C7760" s="430"/>
      <c r="D7760" s="10"/>
    </row>
    <row r="7761" spans="1:4">
      <c r="A7761" s="10"/>
      <c r="B7761" s="10"/>
      <c r="C7761" s="430"/>
      <c r="D7761" s="10"/>
    </row>
    <row r="7762" spans="1:4">
      <c r="A7762" s="10"/>
      <c r="B7762" s="10"/>
      <c r="C7762" s="430"/>
      <c r="D7762" s="10"/>
    </row>
    <row r="7763" spans="1:4">
      <c r="A7763" s="10"/>
      <c r="B7763" s="10"/>
      <c r="C7763" s="430"/>
      <c r="D7763" s="10"/>
    </row>
    <row r="7764" spans="1:4">
      <c r="A7764" s="10"/>
      <c r="B7764" s="10"/>
      <c r="C7764" s="430"/>
      <c r="D7764" s="10"/>
    </row>
    <row r="7765" spans="1:4">
      <c r="A7765" s="10"/>
      <c r="B7765" s="10"/>
      <c r="C7765" s="430"/>
      <c r="D7765" s="10"/>
    </row>
    <row r="7766" spans="1:4">
      <c r="A7766" s="10"/>
      <c r="B7766" s="10"/>
      <c r="C7766" s="430"/>
      <c r="D7766" s="10"/>
    </row>
    <row r="7767" spans="1:4">
      <c r="A7767" s="10"/>
      <c r="B7767" s="10"/>
      <c r="C7767" s="430"/>
      <c r="D7767" s="10"/>
    </row>
    <row r="7768" spans="1:4">
      <c r="A7768" s="10"/>
      <c r="B7768" s="10"/>
      <c r="C7768" s="430"/>
      <c r="D7768" s="10"/>
    </row>
    <row r="7769" spans="1:4">
      <c r="A7769" s="10"/>
      <c r="B7769" s="10"/>
      <c r="C7769" s="430"/>
      <c r="D7769" s="10"/>
    </row>
    <row r="7770" spans="1:4">
      <c r="A7770" s="10"/>
      <c r="B7770" s="10"/>
      <c r="C7770" s="430"/>
      <c r="D7770" s="10"/>
    </row>
    <row r="7771" spans="1:4">
      <c r="A7771" s="10"/>
      <c r="B7771" s="10"/>
      <c r="C7771" s="430"/>
      <c r="D7771" s="10"/>
    </row>
    <row r="7772" spans="1:4">
      <c r="A7772" s="10"/>
      <c r="B7772" s="10"/>
      <c r="C7772" s="430"/>
      <c r="D7772" s="10"/>
    </row>
    <row r="7773" spans="1:4">
      <c r="A7773" s="10"/>
      <c r="B7773" s="10"/>
      <c r="C7773" s="430"/>
      <c r="D7773" s="10"/>
    </row>
    <row r="7774" spans="1:4">
      <c r="A7774" s="10"/>
      <c r="B7774" s="10"/>
      <c r="C7774" s="430"/>
      <c r="D7774" s="10"/>
    </row>
    <row r="7775" spans="1:4">
      <c r="A7775" s="10"/>
      <c r="B7775" s="10"/>
      <c r="C7775" s="430"/>
      <c r="D7775" s="10"/>
    </row>
    <row r="7776" spans="1:4">
      <c r="A7776" s="10"/>
      <c r="B7776" s="10"/>
      <c r="C7776" s="430"/>
      <c r="D7776" s="10"/>
    </row>
    <row r="7777" spans="1:4">
      <c r="A7777" s="10"/>
      <c r="B7777" s="10"/>
      <c r="C7777" s="430"/>
      <c r="D7777" s="10"/>
    </row>
    <row r="7778" spans="1:4">
      <c r="A7778" s="10"/>
      <c r="B7778" s="10"/>
      <c r="C7778" s="430"/>
      <c r="D7778" s="10"/>
    </row>
    <row r="7779" spans="1:4">
      <c r="A7779" s="10"/>
      <c r="B7779" s="10"/>
      <c r="C7779" s="430"/>
      <c r="D7779" s="10"/>
    </row>
    <row r="7780" spans="1:4">
      <c r="A7780" s="10"/>
      <c r="B7780" s="10"/>
      <c r="C7780" s="430"/>
      <c r="D7780" s="10"/>
    </row>
    <row r="7781" spans="1:4">
      <c r="A7781" s="10"/>
      <c r="B7781" s="10"/>
      <c r="C7781" s="430"/>
      <c r="D7781" s="10"/>
    </row>
    <row r="7782" spans="1:4">
      <c r="A7782" s="10"/>
      <c r="B7782" s="10"/>
      <c r="C7782" s="430"/>
      <c r="D7782" s="10"/>
    </row>
    <row r="7783" spans="1:4">
      <c r="A7783" s="10"/>
      <c r="B7783" s="10"/>
      <c r="C7783" s="430"/>
      <c r="D7783" s="10"/>
    </row>
    <row r="7784" spans="1:4">
      <c r="A7784" s="10"/>
      <c r="B7784" s="10"/>
      <c r="C7784" s="430"/>
      <c r="D7784" s="10"/>
    </row>
    <row r="7785" spans="1:4">
      <c r="A7785" s="10"/>
      <c r="B7785" s="10"/>
      <c r="C7785" s="430"/>
      <c r="D7785" s="10"/>
    </row>
    <row r="7786" spans="1:4">
      <c r="A7786" s="10"/>
      <c r="B7786" s="10"/>
      <c r="C7786" s="430"/>
      <c r="D7786" s="10"/>
    </row>
    <row r="7787" spans="1:4">
      <c r="A7787" s="10"/>
      <c r="B7787" s="10"/>
      <c r="C7787" s="430"/>
      <c r="D7787" s="10"/>
    </row>
    <row r="7788" spans="1:4">
      <c r="A7788" s="10"/>
      <c r="B7788" s="10"/>
      <c r="C7788" s="430"/>
      <c r="D7788" s="10"/>
    </row>
    <row r="7789" spans="1:4">
      <c r="A7789" s="10"/>
      <c r="B7789" s="10"/>
      <c r="C7789" s="430"/>
      <c r="D7789" s="10"/>
    </row>
    <row r="7790" spans="1:4">
      <c r="A7790" s="10"/>
      <c r="B7790" s="10"/>
      <c r="C7790" s="430"/>
      <c r="D7790" s="10"/>
    </row>
    <row r="7791" spans="1:4">
      <c r="A7791" s="10"/>
      <c r="B7791" s="10"/>
      <c r="C7791" s="430"/>
      <c r="D7791" s="10"/>
    </row>
    <row r="7792" spans="1:4">
      <c r="A7792" s="10"/>
      <c r="B7792" s="10"/>
      <c r="C7792" s="430"/>
      <c r="D7792" s="10"/>
    </row>
    <row r="7793" spans="1:4">
      <c r="A7793" s="10"/>
      <c r="B7793" s="10"/>
      <c r="C7793" s="430"/>
      <c r="D7793" s="10"/>
    </row>
    <row r="7794" spans="1:4">
      <c r="A7794" s="10"/>
      <c r="B7794" s="10"/>
      <c r="C7794" s="430"/>
      <c r="D7794" s="10"/>
    </row>
    <row r="7795" spans="1:4">
      <c r="A7795" s="10"/>
      <c r="B7795" s="10"/>
      <c r="C7795" s="430"/>
      <c r="D7795" s="10"/>
    </row>
    <row r="7796" spans="1:4">
      <c r="A7796" s="10"/>
      <c r="B7796" s="10"/>
      <c r="C7796" s="430"/>
      <c r="D7796" s="10"/>
    </row>
    <row r="7797" spans="1:4">
      <c r="A7797" s="10"/>
      <c r="B7797" s="10"/>
      <c r="C7797" s="430"/>
      <c r="D7797" s="10"/>
    </row>
    <row r="7798" spans="1:4">
      <c r="A7798" s="10"/>
      <c r="B7798" s="10"/>
      <c r="C7798" s="430"/>
      <c r="D7798" s="10"/>
    </row>
    <row r="7799" spans="1:4">
      <c r="A7799" s="10"/>
      <c r="B7799" s="10"/>
      <c r="C7799" s="430"/>
      <c r="D7799" s="10"/>
    </row>
    <row r="7800" spans="1:4">
      <c r="A7800" s="10"/>
      <c r="B7800" s="10"/>
      <c r="C7800" s="430"/>
      <c r="D7800" s="10"/>
    </row>
    <row r="7801" spans="1:4">
      <c r="A7801" s="10"/>
      <c r="B7801" s="10"/>
      <c r="C7801" s="430"/>
      <c r="D7801" s="10"/>
    </row>
    <row r="7802" spans="1:4">
      <c r="A7802" s="10"/>
      <c r="B7802" s="10"/>
      <c r="C7802" s="430"/>
      <c r="D7802" s="10"/>
    </row>
    <row r="7803" spans="1:4">
      <c r="A7803" s="10"/>
      <c r="B7803" s="10"/>
      <c r="C7803" s="430"/>
      <c r="D7803" s="10"/>
    </row>
    <row r="7804" spans="1:4">
      <c r="A7804" s="10"/>
      <c r="B7804" s="10"/>
      <c r="C7804" s="430"/>
      <c r="D7804" s="10"/>
    </row>
    <row r="7805" spans="1:4">
      <c r="A7805" s="10"/>
      <c r="B7805" s="10"/>
      <c r="C7805" s="430"/>
      <c r="D7805" s="10"/>
    </row>
    <row r="7806" spans="1:4">
      <c r="A7806" s="10"/>
      <c r="B7806" s="10"/>
      <c r="C7806" s="430"/>
      <c r="D7806" s="10"/>
    </row>
    <row r="7807" spans="1:4">
      <c r="A7807" s="10"/>
      <c r="B7807" s="10"/>
      <c r="C7807" s="430"/>
      <c r="D7807" s="10"/>
    </row>
    <row r="7808" spans="1:4">
      <c r="A7808" s="10"/>
      <c r="B7808" s="10"/>
      <c r="C7808" s="430"/>
      <c r="D7808" s="10"/>
    </row>
    <row r="7809" spans="1:4">
      <c r="A7809" s="10"/>
      <c r="B7809" s="10"/>
      <c r="C7809" s="430"/>
      <c r="D7809" s="10"/>
    </row>
    <row r="7810" spans="1:4">
      <c r="A7810" s="10"/>
      <c r="B7810" s="10"/>
      <c r="C7810" s="430"/>
      <c r="D7810" s="10"/>
    </row>
    <row r="7811" spans="1:4">
      <c r="A7811" s="10"/>
      <c r="B7811" s="10"/>
      <c r="C7811" s="430"/>
      <c r="D7811" s="10"/>
    </row>
    <row r="7812" spans="1:4">
      <c r="A7812" s="10"/>
      <c r="B7812" s="10"/>
      <c r="C7812" s="430"/>
      <c r="D7812" s="10"/>
    </row>
    <row r="7813" spans="1:4">
      <c r="A7813" s="10"/>
      <c r="B7813" s="10"/>
      <c r="C7813" s="430"/>
      <c r="D7813" s="10"/>
    </row>
    <row r="7814" spans="1:4">
      <c r="A7814" s="10"/>
      <c r="B7814" s="10"/>
      <c r="C7814" s="430"/>
      <c r="D7814" s="10"/>
    </row>
    <row r="7815" spans="1:4">
      <c r="A7815" s="10"/>
      <c r="B7815" s="10"/>
      <c r="C7815" s="430"/>
      <c r="D7815" s="10"/>
    </row>
    <row r="7816" spans="1:4">
      <c r="A7816" s="10"/>
      <c r="B7816" s="10"/>
      <c r="C7816" s="430"/>
      <c r="D7816" s="10"/>
    </row>
    <row r="7817" spans="1:4">
      <c r="A7817" s="10"/>
      <c r="B7817" s="10"/>
      <c r="C7817" s="430"/>
      <c r="D7817" s="10"/>
    </row>
    <row r="7818" spans="1:4">
      <c r="A7818" s="10"/>
      <c r="B7818" s="10"/>
      <c r="C7818" s="430"/>
      <c r="D7818" s="10"/>
    </row>
    <row r="7819" spans="1:4">
      <c r="A7819" s="10"/>
      <c r="B7819" s="10"/>
      <c r="C7819" s="430"/>
      <c r="D7819" s="10"/>
    </row>
    <row r="7820" spans="1:4">
      <c r="A7820" s="10"/>
      <c r="B7820" s="10"/>
      <c r="C7820" s="430"/>
      <c r="D7820" s="10"/>
    </row>
    <row r="7821" spans="1:4">
      <c r="A7821" s="10"/>
      <c r="B7821" s="10"/>
      <c r="C7821" s="430"/>
      <c r="D7821" s="10"/>
    </row>
    <row r="7822" spans="1:4">
      <c r="A7822" s="10"/>
      <c r="B7822" s="10"/>
      <c r="C7822" s="430"/>
      <c r="D7822" s="10"/>
    </row>
    <row r="7823" spans="1:4">
      <c r="A7823" s="10"/>
      <c r="B7823" s="10"/>
      <c r="C7823" s="430"/>
      <c r="D7823" s="10"/>
    </row>
    <row r="7824" spans="1:4">
      <c r="A7824" s="10"/>
      <c r="B7824" s="10"/>
      <c r="C7824" s="430"/>
      <c r="D7824" s="10"/>
    </row>
    <row r="7825" spans="1:4">
      <c r="A7825" s="10"/>
      <c r="B7825" s="10"/>
      <c r="C7825" s="430"/>
      <c r="D7825" s="10"/>
    </row>
    <row r="7826" spans="1:4">
      <c r="A7826" s="10"/>
      <c r="B7826" s="10"/>
      <c r="C7826" s="430"/>
      <c r="D7826" s="10"/>
    </row>
    <row r="7827" spans="1:4">
      <c r="A7827" s="10"/>
      <c r="B7827" s="10"/>
      <c r="C7827" s="430"/>
      <c r="D7827" s="10"/>
    </row>
    <row r="7828" spans="1:4">
      <c r="A7828" s="10"/>
      <c r="B7828" s="10"/>
      <c r="C7828" s="430"/>
      <c r="D7828" s="10"/>
    </row>
    <row r="7829" spans="1:4">
      <c r="A7829" s="10"/>
      <c r="B7829" s="10"/>
      <c r="C7829" s="430"/>
      <c r="D7829" s="10"/>
    </row>
    <row r="7830" spans="1:4">
      <c r="A7830" s="10"/>
      <c r="B7830" s="10"/>
      <c r="C7830" s="430"/>
      <c r="D7830" s="10"/>
    </row>
    <row r="7831" spans="1:4">
      <c r="A7831" s="10"/>
      <c r="B7831" s="10"/>
      <c r="C7831" s="430"/>
      <c r="D7831" s="10"/>
    </row>
    <row r="7832" spans="1:4">
      <c r="A7832" s="10"/>
      <c r="B7832" s="10"/>
      <c r="C7832" s="430"/>
      <c r="D7832" s="10"/>
    </row>
    <row r="7833" spans="1:4">
      <c r="A7833" s="10"/>
      <c r="B7833" s="10"/>
      <c r="C7833" s="430"/>
      <c r="D7833" s="10"/>
    </row>
    <row r="7834" spans="1:4">
      <c r="A7834" s="10"/>
      <c r="B7834" s="10"/>
      <c r="C7834" s="430"/>
      <c r="D7834" s="10"/>
    </row>
    <row r="7835" spans="1:4">
      <c r="A7835" s="10"/>
      <c r="B7835" s="10"/>
      <c r="C7835" s="430"/>
      <c r="D7835" s="10"/>
    </row>
    <row r="7836" spans="1:4">
      <c r="A7836" s="10"/>
      <c r="B7836" s="10"/>
      <c r="C7836" s="430"/>
      <c r="D7836" s="10"/>
    </row>
    <row r="7837" spans="1:4">
      <c r="A7837" s="10"/>
      <c r="B7837" s="10"/>
      <c r="C7837" s="430"/>
      <c r="D7837" s="10"/>
    </row>
    <row r="7838" spans="1:4">
      <c r="A7838" s="10"/>
      <c r="B7838" s="10"/>
      <c r="C7838" s="430"/>
      <c r="D7838" s="10"/>
    </row>
    <row r="7839" spans="1:4">
      <c r="A7839" s="10"/>
      <c r="B7839" s="10"/>
      <c r="C7839" s="430"/>
      <c r="D7839" s="10"/>
    </row>
    <row r="7840" spans="1:4">
      <c r="A7840" s="10"/>
      <c r="B7840" s="10"/>
      <c r="C7840" s="430"/>
      <c r="D7840" s="10"/>
    </row>
    <row r="7841" spans="1:4">
      <c r="A7841" s="10"/>
      <c r="B7841" s="10"/>
      <c r="C7841" s="430"/>
      <c r="D7841" s="10"/>
    </row>
    <row r="7842" spans="1:4">
      <c r="A7842" s="10"/>
      <c r="B7842" s="10"/>
      <c r="C7842" s="430"/>
      <c r="D7842" s="10"/>
    </row>
    <row r="7843" spans="1:4">
      <c r="A7843" s="10"/>
      <c r="B7843" s="10"/>
      <c r="C7843" s="430"/>
      <c r="D7843" s="10"/>
    </row>
    <row r="7844" spans="1:4">
      <c r="A7844" s="10"/>
      <c r="B7844" s="10"/>
      <c r="C7844" s="430"/>
      <c r="D7844" s="10"/>
    </row>
    <row r="7845" spans="1:4">
      <c r="A7845" s="10"/>
      <c r="B7845" s="10"/>
      <c r="C7845" s="430"/>
      <c r="D7845" s="10"/>
    </row>
    <row r="7846" spans="1:4">
      <c r="A7846" s="10"/>
      <c r="B7846" s="10"/>
      <c r="C7846" s="430"/>
      <c r="D7846" s="10"/>
    </row>
    <row r="7847" spans="1:4">
      <c r="A7847" s="10"/>
      <c r="B7847" s="10"/>
      <c r="C7847" s="430"/>
      <c r="D7847" s="10"/>
    </row>
    <row r="7848" spans="1:4">
      <c r="A7848" s="10"/>
      <c r="B7848" s="10"/>
      <c r="C7848" s="430"/>
      <c r="D7848" s="10"/>
    </row>
    <row r="7849" spans="1:4">
      <c r="A7849" s="10"/>
      <c r="B7849" s="10"/>
      <c r="C7849" s="430"/>
      <c r="D7849" s="10"/>
    </row>
    <row r="7850" spans="1:4">
      <c r="A7850" s="10"/>
      <c r="B7850" s="10"/>
      <c r="C7850" s="430"/>
      <c r="D7850" s="10"/>
    </row>
    <row r="7851" spans="1:4">
      <c r="A7851" s="10"/>
      <c r="B7851" s="10"/>
      <c r="C7851" s="430"/>
      <c r="D7851" s="10"/>
    </row>
    <row r="7852" spans="1:4">
      <c r="A7852" s="10"/>
      <c r="B7852" s="10"/>
      <c r="C7852" s="430"/>
      <c r="D7852" s="10"/>
    </row>
    <row r="7853" spans="1:4">
      <c r="A7853" s="10"/>
      <c r="B7853" s="10"/>
      <c r="C7853" s="430"/>
      <c r="D7853" s="10"/>
    </row>
    <row r="7854" spans="1:4">
      <c r="A7854" s="10"/>
      <c r="B7854" s="10"/>
      <c r="C7854" s="430"/>
      <c r="D7854" s="10"/>
    </row>
    <row r="7855" spans="1:4">
      <c r="A7855" s="10"/>
      <c r="B7855" s="10"/>
      <c r="C7855" s="430"/>
      <c r="D7855" s="10"/>
    </row>
    <row r="7856" spans="1:4">
      <c r="A7856" s="10"/>
      <c r="B7856" s="10"/>
      <c r="C7856" s="430"/>
      <c r="D7856" s="10"/>
    </row>
    <row r="7857" spans="1:4">
      <c r="A7857" s="10"/>
      <c r="B7857" s="10"/>
      <c r="C7857" s="430"/>
      <c r="D7857" s="10"/>
    </row>
    <row r="7858" spans="1:4">
      <c r="A7858" s="10"/>
      <c r="B7858" s="10"/>
      <c r="C7858" s="430"/>
      <c r="D7858" s="10"/>
    </row>
    <row r="7859" spans="1:4">
      <c r="A7859" s="10"/>
      <c r="B7859" s="10"/>
      <c r="C7859" s="430"/>
      <c r="D7859" s="10"/>
    </row>
    <row r="7860" spans="1:4">
      <c r="A7860" s="10"/>
      <c r="B7860" s="10"/>
      <c r="C7860" s="430"/>
      <c r="D7860" s="10"/>
    </row>
    <row r="7861" spans="1:4">
      <c r="A7861" s="10"/>
      <c r="B7861" s="10"/>
      <c r="C7861" s="430"/>
      <c r="D7861" s="10"/>
    </row>
    <row r="7862" spans="1:4">
      <c r="A7862" s="10"/>
      <c r="B7862" s="10"/>
      <c r="C7862" s="430"/>
      <c r="D7862" s="10"/>
    </row>
    <row r="7863" spans="1:4">
      <c r="A7863" s="10"/>
      <c r="B7863" s="10"/>
      <c r="C7863" s="430"/>
      <c r="D7863" s="10"/>
    </row>
    <row r="7864" spans="1:4">
      <c r="A7864" s="10"/>
      <c r="B7864" s="10"/>
      <c r="C7864" s="430"/>
      <c r="D7864" s="10"/>
    </row>
    <row r="7865" spans="1:4">
      <c r="A7865" s="10"/>
      <c r="B7865" s="10"/>
      <c r="C7865" s="430"/>
      <c r="D7865" s="10"/>
    </row>
    <row r="7866" spans="1:4">
      <c r="A7866" s="10"/>
      <c r="B7866" s="10"/>
      <c r="C7866" s="430"/>
      <c r="D7866" s="10"/>
    </row>
    <row r="7867" spans="1:4">
      <c r="A7867" s="10"/>
      <c r="B7867" s="10"/>
      <c r="C7867" s="430"/>
      <c r="D7867" s="10"/>
    </row>
    <row r="7868" spans="1:4">
      <c r="A7868" s="10"/>
      <c r="B7868" s="10"/>
      <c r="C7868" s="430"/>
      <c r="D7868" s="10"/>
    </row>
    <row r="7869" spans="1:4">
      <c r="A7869" s="10"/>
      <c r="B7869" s="10"/>
      <c r="C7869" s="430"/>
      <c r="D7869" s="10"/>
    </row>
    <row r="7870" spans="1:4">
      <c r="A7870" s="10"/>
      <c r="B7870" s="10"/>
      <c r="C7870" s="430"/>
      <c r="D7870" s="10"/>
    </row>
    <row r="7871" spans="1:4">
      <c r="A7871" s="10"/>
      <c r="B7871" s="10"/>
      <c r="C7871" s="430"/>
      <c r="D7871" s="10"/>
    </row>
    <row r="7872" spans="1:4">
      <c r="A7872" s="10"/>
      <c r="B7872" s="10"/>
      <c r="C7872" s="430"/>
      <c r="D7872" s="10"/>
    </row>
    <row r="7873" spans="1:4">
      <c r="A7873" s="10"/>
      <c r="B7873" s="10"/>
      <c r="C7873" s="430"/>
      <c r="D7873" s="10"/>
    </row>
    <row r="7874" spans="1:4">
      <c r="A7874" s="10"/>
      <c r="B7874" s="10"/>
      <c r="C7874" s="430"/>
      <c r="D7874" s="10"/>
    </row>
    <row r="7875" spans="1:4">
      <c r="A7875" s="10"/>
      <c r="B7875" s="10"/>
      <c r="C7875" s="430"/>
      <c r="D7875" s="10"/>
    </row>
    <row r="7876" spans="1:4">
      <c r="A7876" s="10"/>
      <c r="B7876" s="10"/>
      <c r="C7876" s="430"/>
      <c r="D7876" s="10"/>
    </row>
    <row r="7877" spans="1:4">
      <c r="A7877" s="10"/>
      <c r="B7877" s="10"/>
      <c r="C7877" s="430"/>
      <c r="D7877" s="10"/>
    </row>
    <row r="7878" spans="1:4">
      <c r="A7878" s="10"/>
      <c r="B7878" s="10"/>
      <c r="C7878" s="430"/>
      <c r="D7878" s="10"/>
    </row>
    <row r="7879" spans="1:4">
      <c r="A7879" s="10"/>
      <c r="B7879" s="10"/>
      <c r="C7879" s="430"/>
      <c r="D7879" s="10"/>
    </row>
    <row r="7880" spans="1:4">
      <c r="A7880" s="10"/>
      <c r="B7880" s="10"/>
      <c r="C7880" s="430"/>
      <c r="D7880" s="10"/>
    </row>
    <row r="7881" spans="1:4">
      <c r="A7881" s="10"/>
      <c r="B7881" s="10"/>
      <c r="C7881" s="430"/>
      <c r="D7881" s="10"/>
    </row>
    <row r="7882" spans="1:4">
      <c r="A7882" s="10"/>
      <c r="B7882" s="10"/>
      <c r="C7882" s="430"/>
      <c r="D7882" s="10"/>
    </row>
    <row r="7883" spans="1:4">
      <c r="A7883" s="10"/>
      <c r="B7883" s="10"/>
      <c r="C7883" s="430"/>
      <c r="D7883" s="10"/>
    </row>
    <row r="7884" spans="1:4">
      <c r="A7884" s="10"/>
      <c r="B7884" s="10"/>
      <c r="C7884" s="430"/>
      <c r="D7884" s="10"/>
    </row>
    <row r="7885" spans="1:4">
      <c r="A7885" s="10"/>
      <c r="B7885" s="10"/>
      <c r="C7885" s="430"/>
      <c r="D7885" s="10"/>
    </row>
    <row r="7886" spans="1:4">
      <c r="A7886" s="10"/>
      <c r="B7886" s="10"/>
      <c r="C7886" s="430"/>
      <c r="D7886" s="10"/>
    </row>
    <row r="7887" spans="1:4">
      <c r="A7887" s="10"/>
      <c r="B7887" s="10"/>
      <c r="C7887" s="430"/>
      <c r="D7887" s="10"/>
    </row>
    <row r="7888" spans="1:4">
      <c r="A7888" s="10"/>
      <c r="B7888" s="10"/>
      <c r="C7888" s="430"/>
      <c r="D7888" s="10"/>
    </row>
    <row r="7889" spans="1:4">
      <c r="A7889" s="10"/>
      <c r="B7889" s="10"/>
      <c r="C7889" s="430"/>
      <c r="D7889" s="10"/>
    </row>
    <row r="7890" spans="1:4">
      <c r="A7890" s="10"/>
      <c r="B7890" s="10"/>
      <c r="C7890" s="430"/>
      <c r="D7890" s="10"/>
    </row>
    <row r="7891" spans="1:4">
      <c r="A7891" s="10"/>
      <c r="B7891" s="10"/>
      <c r="C7891" s="430"/>
      <c r="D7891" s="10"/>
    </row>
    <row r="7892" spans="1:4">
      <c r="A7892" s="10"/>
      <c r="B7892" s="10"/>
      <c r="C7892" s="430"/>
      <c r="D7892" s="10"/>
    </row>
    <row r="7893" spans="1:4">
      <c r="A7893" s="10"/>
      <c r="B7893" s="10"/>
      <c r="C7893" s="430"/>
      <c r="D7893" s="10"/>
    </row>
    <row r="7894" spans="1:4">
      <c r="A7894" s="10"/>
      <c r="B7894" s="10"/>
      <c r="C7894" s="430"/>
      <c r="D7894" s="10"/>
    </row>
    <row r="7895" spans="1:4">
      <c r="A7895" s="10"/>
      <c r="B7895" s="10"/>
      <c r="C7895" s="430"/>
      <c r="D7895" s="10"/>
    </row>
    <row r="7896" spans="1:4">
      <c r="A7896" s="10"/>
      <c r="B7896" s="10"/>
      <c r="C7896" s="430"/>
      <c r="D7896" s="10"/>
    </row>
    <row r="7897" spans="1:4">
      <c r="A7897" s="10"/>
      <c r="B7897" s="10"/>
      <c r="C7897" s="430"/>
      <c r="D7897" s="10"/>
    </row>
    <row r="7898" spans="1:4">
      <c r="A7898" s="10"/>
      <c r="B7898" s="10"/>
      <c r="C7898" s="430"/>
      <c r="D7898" s="10"/>
    </row>
    <row r="7899" spans="1:4">
      <c r="A7899" s="10"/>
      <c r="B7899" s="10"/>
      <c r="C7899" s="430"/>
      <c r="D7899" s="10"/>
    </row>
    <row r="7900" spans="1:4">
      <c r="A7900" s="10"/>
      <c r="B7900" s="10"/>
      <c r="C7900" s="430"/>
      <c r="D7900" s="10"/>
    </row>
    <row r="7901" spans="1:4">
      <c r="A7901" s="10"/>
      <c r="B7901" s="10"/>
      <c r="C7901" s="430"/>
      <c r="D7901" s="10"/>
    </row>
    <row r="7902" spans="1:4">
      <c r="A7902" s="10"/>
      <c r="B7902" s="10"/>
      <c r="C7902" s="430"/>
      <c r="D7902" s="10"/>
    </row>
    <row r="7903" spans="1:4">
      <c r="A7903" s="10"/>
      <c r="B7903" s="10"/>
      <c r="C7903" s="430"/>
      <c r="D7903" s="10"/>
    </row>
    <row r="7904" spans="1:4">
      <c r="A7904" s="10"/>
      <c r="B7904" s="10"/>
      <c r="C7904" s="430"/>
      <c r="D7904" s="10"/>
    </row>
    <row r="7905" spans="1:4">
      <c r="A7905" s="10"/>
      <c r="B7905" s="10"/>
      <c r="C7905" s="430"/>
      <c r="D7905" s="10"/>
    </row>
    <row r="7906" spans="1:4">
      <c r="A7906" s="10"/>
      <c r="B7906" s="10"/>
      <c r="C7906" s="430"/>
      <c r="D7906" s="10"/>
    </row>
    <row r="7907" spans="1:4">
      <c r="A7907" s="10"/>
      <c r="B7907" s="10"/>
      <c r="C7907" s="430"/>
      <c r="D7907" s="10"/>
    </row>
    <row r="7908" spans="1:4">
      <c r="A7908" s="10"/>
      <c r="B7908" s="10"/>
      <c r="C7908" s="430"/>
      <c r="D7908" s="10"/>
    </row>
    <row r="7909" spans="1:4">
      <c r="A7909" s="10"/>
      <c r="B7909" s="10"/>
      <c r="C7909" s="430"/>
      <c r="D7909" s="10"/>
    </row>
    <row r="7910" spans="1:4">
      <c r="A7910" s="10"/>
      <c r="B7910" s="10"/>
      <c r="C7910" s="430"/>
      <c r="D7910" s="10"/>
    </row>
    <row r="7911" spans="1:4">
      <c r="A7911" s="10"/>
      <c r="B7911" s="10"/>
      <c r="C7911" s="430"/>
      <c r="D7911" s="10"/>
    </row>
    <row r="7912" spans="1:4">
      <c r="A7912" s="10"/>
      <c r="B7912" s="10"/>
      <c r="C7912" s="430"/>
      <c r="D7912" s="10"/>
    </row>
    <row r="7913" spans="1:4">
      <c r="A7913" s="10"/>
      <c r="B7913" s="10"/>
      <c r="C7913" s="430"/>
      <c r="D7913" s="10"/>
    </row>
    <row r="7914" spans="1:4">
      <c r="A7914" s="10"/>
      <c r="B7914" s="10"/>
      <c r="C7914" s="430"/>
      <c r="D7914" s="10"/>
    </row>
    <row r="7915" spans="1:4">
      <c r="A7915" s="10"/>
      <c r="B7915" s="10"/>
      <c r="C7915" s="430"/>
      <c r="D7915" s="10"/>
    </row>
    <row r="7916" spans="1:4">
      <c r="A7916" s="10"/>
      <c r="B7916" s="10"/>
      <c r="C7916" s="430"/>
      <c r="D7916" s="10"/>
    </row>
    <row r="7917" spans="1:4">
      <c r="A7917" s="10"/>
      <c r="B7917" s="10"/>
      <c r="C7917" s="430"/>
      <c r="D7917" s="10"/>
    </row>
    <row r="7918" spans="1:4">
      <c r="A7918" s="10"/>
      <c r="B7918" s="10"/>
      <c r="C7918" s="430"/>
      <c r="D7918" s="10"/>
    </row>
    <row r="7919" spans="1:4">
      <c r="A7919" s="10"/>
      <c r="B7919" s="10"/>
      <c r="C7919" s="430"/>
      <c r="D7919" s="10"/>
    </row>
    <row r="7920" spans="1:4">
      <c r="A7920" s="10"/>
      <c r="B7920" s="10"/>
      <c r="C7920" s="430"/>
      <c r="D7920" s="10"/>
    </row>
    <row r="7921" spans="1:4">
      <c r="A7921" s="10"/>
      <c r="B7921" s="10"/>
      <c r="C7921" s="430"/>
      <c r="D7921" s="10"/>
    </row>
    <row r="7922" spans="1:4">
      <c r="A7922" s="10"/>
      <c r="B7922" s="10"/>
      <c r="C7922" s="430"/>
      <c r="D7922" s="10"/>
    </row>
    <row r="7923" spans="1:4">
      <c r="A7923" s="10"/>
      <c r="B7923" s="10"/>
      <c r="C7923" s="430"/>
      <c r="D7923" s="10"/>
    </row>
    <row r="7924" spans="1:4">
      <c r="A7924" s="10"/>
      <c r="B7924" s="10"/>
      <c r="C7924" s="430"/>
      <c r="D7924" s="10"/>
    </row>
    <row r="7925" spans="1:4">
      <c r="A7925" s="10"/>
      <c r="B7925" s="10"/>
      <c r="C7925" s="430"/>
      <c r="D7925" s="10"/>
    </row>
    <row r="7926" spans="1:4">
      <c r="A7926" s="10"/>
      <c r="B7926" s="10"/>
      <c r="C7926" s="430"/>
      <c r="D7926" s="10"/>
    </row>
    <row r="7927" spans="1:4">
      <c r="A7927" s="10"/>
      <c r="B7927" s="10"/>
      <c r="C7927" s="430"/>
      <c r="D7927" s="10"/>
    </row>
    <row r="7928" spans="1:4">
      <c r="A7928" s="10"/>
      <c r="B7928" s="10"/>
      <c r="C7928" s="430"/>
      <c r="D7928" s="10"/>
    </row>
    <row r="7929" spans="1:4">
      <c r="A7929" s="10"/>
      <c r="B7929" s="10"/>
      <c r="C7929" s="430"/>
      <c r="D7929" s="10"/>
    </row>
    <row r="7930" spans="1:4">
      <c r="A7930" s="10"/>
      <c r="B7930" s="10"/>
      <c r="C7930" s="430"/>
      <c r="D7930" s="10"/>
    </row>
    <row r="7931" spans="1:4">
      <c r="A7931" s="10"/>
      <c r="B7931" s="10"/>
      <c r="C7931" s="430"/>
      <c r="D7931" s="10"/>
    </row>
    <row r="7932" spans="1:4">
      <c r="A7932" s="10"/>
      <c r="B7932" s="10"/>
      <c r="C7932" s="430"/>
      <c r="D7932" s="10"/>
    </row>
    <row r="7933" spans="1:4">
      <c r="A7933" s="10"/>
      <c r="B7933" s="10"/>
      <c r="C7933" s="430"/>
      <c r="D7933" s="10"/>
    </row>
    <row r="7934" spans="1:4">
      <c r="A7934" s="10"/>
      <c r="B7934" s="10"/>
      <c r="C7934" s="430"/>
      <c r="D7934" s="10"/>
    </row>
    <row r="7935" spans="1:4">
      <c r="A7935" s="10"/>
      <c r="B7935" s="10"/>
      <c r="C7935" s="430"/>
      <c r="D7935" s="10"/>
    </row>
    <row r="7936" spans="1:4">
      <c r="A7936" s="10"/>
      <c r="B7936" s="10"/>
      <c r="C7936" s="430"/>
      <c r="D7936" s="10"/>
    </row>
    <row r="7937" spans="1:4">
      <c r="A7937" s="10"/>
      <c r="B7937" s="10"/>
      <c r="C7937" s="430"/>
      <c r="D7937" s="10"/>
    </row>
    <row r="7938" spans="1:4">
      <c r="A7938" s="10"/>
      <c r="B7938" s="10"/>
      <c r="C7938" s="430"/>
      <c r="D7938" s="10"/>
    </row>
    <row r="7939" spans="1:4">
      <c r="A7939" s="10"/>
      <c r="B7939" s="10"/>
      <c r="C7939" s="430"/>
      <c r="D7939" s="10"/>
    </row>
    <row r="7940" spans="1:4">
      <c r="A7940" s="10"/>
      <c r="B7940" s="10"/>
      <c r="C7940" s="430"/>
      <c r="D7940" s="10"/>
    </row>
    <row r="7941" spans="1:4">
      <c r="A7941" s="10"/>
      <c r="B7941" s="10"/>
      <c r="C7941" s="430"/>
      <c r="D7941" s="10"/>
    </row>
    <row r="7942" spans="1:4">
      <c r="A7942" s="10"/>
      <c r="B7942" s="10"/>
      <c r="C7942" s="430"/>
      <c r="D7942" s="10"/>
    </row>
    <row r="7943" spans="1:4">
      <c r="A7943" s="10"/>
      <c r="B7943" s="10"/>
      <c r="C7943" s="430"/>
      <c r="D7943" s="10"/>
    </row>
    <row r="7944" spans="1:4">
      <c r="A7944" s="10"/>
      <c r="B7944" s="10"/>
      <c r="C7944" s="430"/>
      <c r="D7944" s="10"/>
    </row>
    <row r="7945" spans="1:4">
      <c r="A7945" s="10"/>
      <c r="B7945" s="10"/>
      <c r="C7945" s="430"/>
      <c r="D7945" s="10"/>
    </row>
    <row r="7946" spans="1:4">
      <c r="A7946" s="10"/>
      <c r="B7946" s="10"/>
      <c r="C7946" s="430"/>
      <c r="D7946" s="10"/>
    </row>
    <row r="7947" spans="1:4">
      <c r="A7947" s="10"/>
      <c r="B7947" s="10"/>
      <c r="C7947" s="430"/>
      <c r="D7947" s="10"/>
    </row>
    <row r="7948" spans="1:4">
      <c r="A7948" s="10"/>
      <c r="B7948" s="10"/>
      <c r="C7948" s="430"/>
      <c r="D7948" s="10"/>
    </row>
    <row r="7949" spans="1:4">
      <c r="A7949" s="10"/>
      <c r="B7949" s="10"/>
      <c r="C7949" s="430"/>
      <c r="D7949" s="10"/>
    </row>
    <row r="7950" spans="1:4">
      <c r="A7950" s="10"/>
      <c r="B7950" s="10"/>
      <c r="C7950" s="430"/>
      <c r="D7950" s="10"/>
    </row>
    <row r="7951" spans="1:4">
      <c r="A7951" s="10"/>
      <c r="B7951" s="10"/>
      <c r="C7951" s="430"/>
      <c r="D7951" s="10"/>
    </row>
    <row r="7952" spans="1:4">
      <c r="A7952" s="10"/>
      <c r="B7952" s="10"/>
      <c r="C7952" s="430"/>
      <c r="D7952" s="10"/>
    </row>
    <row r="7953" spans="1:4">
      <c r="A7953" s="10"/>
      <c r="B7953" s="10"/>
      <c r="C7953" s="430"/>
      <c r="D7953" s="10"/>
    </row>
    <row r="7954" spans="1:4">
      <c r="A7954" s="10"/>
      <c r="B7954" s="10"/>
      <c r="C7954" s="430"/>
      <c r="D7954" s="10"/>
    </row>
    <row r="7955" spans="1:4">
      <c r="A7955" s="10"/>
      <c r="B7955" s="10"/>
      <c r="C7955" s="430"/>
      <c r="D7955" s="10"/>
    </row>
    <row r="7956" spans="1:4">
      <c r="A7956" s="10"/>
      <c r="B7956" s="10"/>
      <c r="C7956" s="430"/>
      <c r="D7956" s="10"/>
    </row>
    <row r="7957" spans="1:4">
      <c r="A7957" s="10"/>
      <c r="B7957" s="10"/>
      <c r="C7957" s="430"/>
      <c r="D7957" s="10"/>
    </row>
    <row r="7958" spans="1:4">
      <c r="A7958" s="10"/>
      <c r="B7958" s="10"/>
      <c r="C7958" s="430"/>
      <c r="D7958" s="10"/>
    </row>
    <row r="7959" spans="1:4">
      <c r="A7959" s="10"/>
      <c r="B7959" s="10"/>
      <c r="C7959" s="430"/>
      <c r="D7959" s="10"/>
    </row>
    <row r="7960" spans="1:4">
      <c r="A7960" s="10"/>
      <c r="B7960" s="10"/>
      <c r="C7960" s="430"/>
      <c r="D7960" s="10"/>
    </row>
    <row r="7961" spans="1:4">
      <c r="A7961" s="10"/>
      <c r="B7961" s="10"/>
      <c r="C7961" s="430"/>
      <c r="D7961" s="10"/>
    </row>
    <row r="7962" spans="1:4">
      <c r="A7962" s="10"/>
      <c r="B7962" s="10"/>
      <c r="C7962" s="430"/>
      <c r="D7962" s="10"/>
    </row>
    <row r="7963" spans="1:4">
      <c r="A7963" s="10"/>
      <c r="B7963" s="10"/>
      <c r="C7963" s="430"/>
      <c r="D7963" s="10"/>
    </row>
    <row r="7964" spans="1:4">
      <c r="A7964" s="10"/>
      <c r="B7964" s="10"/>
      <c r="C7964" s="430"/>
      <c r="D7964" s="10"/>
    </row>
    <row r="7965" spans="1:4">
      <c r="A7965" s="10"/>
      <c r="B7965" s="10"/>
      <c r="C7965" s="430"/>
      <c r="D7965" s="10"/>
    </row>
    <row r="7966" spans="1:4">
      <c r="A7966" s="10"/>
      <c r="B7966" s="10"/>
      <c r="C7966" s="430"/>
      <c r="D7966" s="10"/>
    </row>
    <row r="7967" spans="1:4">
      <c r="A7967" s="10"/>
      <c r="B7967" s="10"/>
      <c r="C7967" s="430"/>
      <c r="D7967" s="10"/>
    </row>
    <row r="7968" spans="1:4">
      <c r="A7968" s="10"/>
      <c r="B7968" s="10"/>
      <c r="C7968" s="430"/>
      <c r="D7968" s="10"/>
    </row>
    <row r="7969" spans="1:4">
      <c r="A7969" s="10"/>
      <c r="B7969" s="10"/>
      <c r="C7969" s="430"/>
      <c r="D7969" s="10"/>
    </row>
    <row r="7970" spans="1:4">
      <c r="A7970" s="10"/>
      <c r="B7970" s="10"/>
      <c r="C7970" s="430"/>
      <c r="D7970" s="10"/>
    </row>
    <row r="7971" spans="1:4">
      <c r="A7971" s="10"/>
      <c r="B7971" s="10"/>
      <c r="C7971" s="430"/>
      <c r="D7971" s="10"/>
    </row>
    <row r="7972" spans="1:4">
      <c r="A7972" s="10"/>
      <c r="B7972" s="10"/>
      <c r="C7972" s="430"/>
      <c r="D7972" s="10"/>
    </row>
    <row r="7973" spans="1:4">
      <c r="A7973" s="10"/>
      <c r="B7973" s="10"/>
      <c r="C7973" s="430"/>
      <c r="D7973" s="10"/>
    </row>
    <row r="7974" spans="1:4">
      <c r="A7974" s="10"/>
      <c r="B7974" s="10"/>
      <c r="C7974" s="430"/>
      <c r="D7974" s="10"/>
    </row>
    <row r="7975" spans="1:4">
      <c r="A7975" s="10"/>
      <c r="B7975" s="10"/>
      <c r="C7975" s="430"/>
      <c r="D7975" s="10"/>
    </row>
    <row r="7976" spans="1:4">
      <c r="A7976" s="10"/>
      <c r="B7976" s="10"/>
      <c r="C7976" s="430"/>
      <c r="D7976" s="10"/>
    </row>
    <row r="7977" spans="1:4">
      <c r="A7977" s="10"/>
      <c r="B7977" s="10"/>
      <c r="C7977" s="430"/>
      <c r="D7977" s="10"/>
    </row>
    <row r="7978" spans="1:4">
      <c r="A7978" s="10"/>
      <c r="B7978" s="10"/>
      <c r="C7978" s="430"/>
      <c r="D7978" s="10"/>
    </row>
    <row r="7979" spans="1:4">
      <c r="A7979" s="10"/>
      <c r="B7979" s="10"/>
      <c r="C7979" s="430"/>
      <c r="D7979" s="10"/>
    </row>
    <row r="7980" spans="1:4">
      <c r="A7980" s="10"/>
      <c r="B7980" s="10"/>
      <c r="C7980" s="430"/>
      <c r="D7980" s="10"/>
    </row>
    <row r="7981" spans="1:4">
      <c r="A7981" s="10"/>
      <c r="B7981" s="10"/>
      <c r="C7981" s="430"/>
      <c r="D7981" s="10"/>
    </row>
    <row r="7982" spans="1:4">
      <c r="A7982" s="10"/>
      <c r="B7982" s="10"/>
      <c r="C7982" s="430"/>
      <c r="D7982" s="10"/>
    </row>
    <row r="7983" spans="1:4">
      <c r="A7983" s="10"/>
      <c r="B7983" s="10"/>
      <c r="C7983" s="430"/>
      <c r="D7983" s="10"/>
    </row>
    <row r="7984" spans="1:4">
      <c r="A7984" s="10"/>
      <c r="B7984" s="10"/>
      <c r="C7984" s="430"/>
      <c r="D7984" s="10"/>
    </row>
    <row r="7985" spans="1:4">
      <c r="A7985" s="10"/>
      <c r="B7985" s="10"/>
      <c r="C7985" s="430"/>
      <c r="D7985" s="10"/>
    </row>
    <row r="7986" spans="1:4">
      <c r="A7986" s="10"/>
      <c r="B7986" s="10"/>
      <c r="C7986" s="430"/>
      <c r="D7986" s="10"/>
    </row>
    <row r="7987" spans="1:4">
      <c r="A7987" s="10"/>
      <c r="B7987" s="10"/>
      <c r="C7987" s="430"/>
      <c r="D7987" s="10"/>
    </row>
    <row r="7988" spans="1:4">
      <c r="A7988" s="10"/>
      <c r="B7988" s="10"/>
      <c r="C7988" s="430"/>
      <c r="D7988" s="10"/>
    </row>
    <row r="7989" spans="1:4">
      <c r="A7989" s="10"/>
      <c r="B7989" s="10"/>
      <c r="C7989" s="430"/>
      <c r="D7989" s="10"/>
    </row>
    <row r="7990" spans="1:4">
      <c r="A7990" s="10"/>
      <c r="B7990" s="10"/>
      <c r="C7990" s="430"/>
      <c r="D7990" s="10"/>
    </row>
    <row r="7991" spans="1:4">
      <c r="A7991" s="10"/>
      <c r="B7991" s="10"/>
      <c r="C7991" s="430"/>
      <c r="D7991" s="10"/>
    </row>
    <row r="7992" spans="1:4">
      <c r="A7992" s="10"/>
      <c r="B7992" s="10"/>
      <c r="C7992" s="430"/>
      <c r="D7992" s="10"/>
    </row>
    <row r="7993" spans="1:4">
      <c r="A7993" s="10"/>
      <c r="B7993" s="10"/>
      <c r="C7993" s="430"/>
      <c r="D7993" s="10"/>
    </row>
    <row r="7994" spans="1:4">
      <c r="A7994" s="10"/>
      <c r="B7994" s="10"/>
      <c r="C7994" s="430"/>
      <c r="D7994" s="10"/>
    </row>
    <row r="7995" spans="1:4">
      <c r="A7995" s="10"/>
      <c r="B7995" s="10"/>
      <c r="C7995" s="430"/>
      <c r="D7995" s="10"/>
    </row>
    <row r="7996" spans="1:4">
      <c r="A7996" s="10"/>
      <c r="B7996" s="10"/>
      <c r="C7996" s="430"/>
      <c r="D7996" s="10"/>
    </row>
    <row r="7997" spans="1:4">
      <c r="A7997" s="10"/>
      <c r="B7997" s="10"/>
      <c r="C7997" s="430"/>
      <c r="D7997" s="10"/>
    </row>
    <row r="7998" spans="1:4">
      <c r="A7998" s="10"/>
      <c r="B7998" s="10"/>
      <c r="C7998" s="430"/>
      <c r="D7998" s="10"/>
    </row>
    <row r="7999" spans="1:4">
      <c r="A7999" s="10"/>
      <c r="B7999" s="10"/>
      <c r="C7999" s="430"/>
      <c r="D7999" s="10"/>
    </row>
    <row r="8000" spans="1:4">
      <c r="A8000" s="10"/>
      <c r="B8000" s="10"/>
      <c r="C8000" s="430"/>
      <c r="D8000" s="10"/>
    </row>
    <row r="8001" spans="1:4">
      <c r="A8001" s="10"/>
      <c r="B8001" s="10"/>
      <c r="C8001" s="430"/>
      <c r="D8001" s="10"/>
    </row>
    <row r="8002" spans="1:4">
      <c r="A8002" s="10"/>
      <c r="B8002" s="10"/>
      <c r="C8002" s="430"/>
      <c r="D8002" s="10"/>
    </row>
    <row r="8003" spans="1:4">
      <c r="A8003" s="10"/>
      <c r="B8003" s="10"/>
      <c r="C8003" s="430"/>
      <c r="D8003" s="10"/>
    </row>
    <row r="8004" spans="1:4">
      <c r="A8004" s="10"/>
      <c r="B8004" s="10"/>
      <c r="C8004" s="430"/>
      <c r="D8004" s="10"/>
    </row>
    <row r="8005" spans="1:4">
      <c r="A8005" s="10"/>
      <c r="B8005" s="10"/>
      <c r="C8005" s="430"/>
      <c r="D8005" s="10"/>
    </row>
    <row r="8006" spans="1:4">
      <c r="A8006" s="10"/>
      <c r="B8006" s="10"/>
      <c r="C8006" s="430"/>
      <c r="D8006" s="10"/>
    </row>
    <row r="8007" spans="1:4">
      <c r="A8007" s="10"/>
      <c r="B8007" s="10"/>
      <c r="C8007" s="430"/>
      <c r="D8007" s="10"/>
    </row>
    <row r="8008" spans="1:4">
      <c r="A8008" s="10"/>
      <c r="B8008" s="10"/>
      <c r="C8008" s="430"/>
      <c r="D8008" s="10"/>
    </row>
    <row r="8009" spans="1:4">
      <c r="A8009" s="10"/>
      <c r="B8009" s="10"/>
      <c r="C8009" s="430"/>
      <c r="D8009" s="10"/>
    </row>
    <row r="8010" spans="1:4">
      <c r="A8010" s="10"/>
      <c r="B8010" s="10"/>
      <c r="C8010" s="430"/>
      <c r="D8010" s="10"/>
    </row>
    <row r="8011" spans="1:4">
      <c r="A8011" s="10"/>
      <c r="B8011" s="10"/>
      <c r="C8011" s="430"/>
      <c r="D8011" s="10"/>
    </row>
    <row r="8012" spans="1:4">
      <c r="A8012" s="10"/>
      <c r="B8012" s="10"/>
      <c r="C8012" s="430"/>
      <c r="D8012" s="10"/>
    </row>
    <row r="8013" spans="1:4">
      <c r="A8013" s="10"/>
      <c r="B8013" s="10"/>
      <c r="C8013" s="430"/>
      <c r="D8013" s="10"/>
    </row>
    <row r="8014" spans="1:4">
      <c r="A8014" s="10"/>
      <c r="B8014" s="10"/>
      <c r="C8014" s="430"/>
      <c r="D8014" s="10"/>
    </row>
    <row r="8015" spans="1:4">
      <c r="A8015" s="10"/>
      <c r="B8015" s="10"/>
      <c r="C8015" s="430"/>
      <c r="D8015" s="10"/>
    </row>
    <row r="8016" spans="1:4">
      <c r="A8016" s="10"/>
      <c r="B8016" s="10"/>
      <c r="C8016" s="430"/>
      <c r="D8016" s="10"/>
    </row>
    <row r="8017" spans="1:4">
      <c r="A8017" s="10"/>
      <c r="B8017" s="10"/>
      <c r="C8017" s="430"/>
      <c r="D8017" s="10"/>
    </row>
    <row r="8018" spans="1:4">
      <c r="A8018" s="10"/>
      <c r="B8018" s="10"/>
      <c r="C8018" s="430"/>
      <c r="D8018" s="10"/>
    </row>
    <row r="8019" spans="1:4">
      <c r="A8019" s="10"/>
      <c r="B8019" s="10"/>
      <c r="C8019" s="430"/>
      <c r="D8019" s="10"/>
    </row>
    <row r="8020" spans="1:4">
      <c r="A8020" s="10"/>
      <c r="B8020" s="10"/>
      <c r="C8020" s="430"/>
      <c r="D8020" s="10"/>
    </row>
    <row r="8021" spans="1:4">
      <c r="A8021" s="10"/>
      <c r="B8021" s="10"/>
      <c r="C8021" s="430"/>
      <c r="D8021" s="10"/>
    </row>
    <row r="8022" spans="1:4">
      <c r="A8022" s="10"/>
      <c r="B8022" s="10"/>
      <c r="C8022" s="430"/>
      <c r="D8022" s="10"/>
    </row>
    <row r="8023" spans="1:4">
      <c r="A8023" s="10"/>
      <c r="B8023" s="10"/>
      <c r="C8023" s="430"/>
      <c r="D8023" s="10"/>
    </row>
    <row r="8024" spans="1:4">
      <c r="A8024" s="10"/>
      <c r="B8024" s="10"/>
      <c r="C8024" s="430"/>
      <c r="D8024" s="10"/>
    </row>
    <row r="8025" spans="1:4">
      <c r="A8025" s="10"/>
      <c r="B8025" s="10"/>
      <c r="C8025" s="430"/>
      <c r="D8025" s="10"/>
    </row>
    <row r="8026" spans="1:4">
      <c r="A8026" s="10"/>
      <c r="B8026" s="10"/>
      <c r="C8026" s="430"/>
      <c r="D8026" s="10"/>
    </row>
    <row r="8027" spans="1:4">
      <c r="A8027" s="10"/>
      <c r="B8027" s="10"/>
      <c r="C8027" s="430"/>
      <c r="D8027" s="10"/>
    </row>
    <row r="8028" spans="1:4">
      <c r="A8028" s="10"/>
      <c r="B8028" s="10"/>
      <c r="C8028" s="430"/>
      <c r="D8028" s="10"/>
    </row>
    <row r="8029" spans="1:4">
      <c r="A8029" s="10"/>
      <c r="B8029" s="10"/>
      <c r="C8029" s="430"/>
      <c r="D8029" s="10"/>
    </row>
    <row r="8030" spans="1:4">
      <c r="A8030" s="10"/>
      <c r="B8030" s="10"/>
      <c r="C8030" s="430"/>
      <c r="D8030" s="10"/>
    </row>
    <row r="8031" spans="1:4">
      <c r="A8031" s="10"/>
      <c r="B8031" s="10"/>
      <c r="C8031" s="430"/>
      <c r="D8031" s="10"/>
    </row>
    <row r="8032" spans="1:4">
      <c r="A8032" s="10"/>
      <c r="B8032" s="10"/>
      <c r="C8032" s="430"/>
      <c r="D8032" s="10"/>
    </row>
    <row r="8033" spans="1:4">
      <c r="A8033" s="10"/>
      <c r="B8033" s="10"/>
      <c r="C8033" s="430"/>
      <c r="D8033" s="10"/>
    </row>
    <row r="8034" spans="1:4">
      <c r="A8034" s="10"/>
      <c r="B8034" s="10"/>
      <c r="C8034" s="430"/>
      <c r="D8034" s="10"/>
    </row>
    <row r="8035" spans="1:4">
      <c r="A8035" s="10"/>
      <c r="B8035" s="10"/>
      <c r="C8035" s="430"/>
      <c r="D8035" s="10"/>
    </row>
    <row r="8036" spans="1:4">
      <c r="A8036" s="10"/>
      <c r="B8036" s="10"/>
      <c r="C8036" s="430"/>
      <c r="D8036" s="10"/>
    </row>
    <row r="8037" spans="1:4">
      <c r="A8037" s="10"/>
      <c r="B8037" s="10"/>
      <c r="C8037" s="430"/>
      <c r="D8037" s="10"/>
    </row>
    <row r="8038" spans="1:4">
      <c r="A8038" s="10"/>
      <c r="B8038" s="10"/>
      <c r="C8038" s="430"/>
      <c r="D8038" s="10"/>
    </row>
    <row r="8039" spans="1:4">
      <c r="A8039" s="10"/>
      <c r="B8039" s="10"/>
      <c r="C8039" s="430"/>
      <c r="D8039" s="10"/>
    </row>
    <row r="8040" spans="1:4">
      <c r="A8040" s="10"/>
      <c r="B8040" s="10"/>
      <c r="C8040" s="430"/>
      <c r="D8040" s="10"/>
    </row>
    <row r="8041" spans="1:4">
      <c r="A8041" s="10"/>
      <c r="B8041" s="10"/>
      <c r="C8041" s="430"/>
      <c r="D8041" s="10"/>
    </row>
    <row r="8042" spans="1:4">
      <c r="A8042" s="10"/>
      <c r="B8042" s="10"/>
      <c r="C8042" s="430"/>
      <c r="D8042" s="10"/>
    </row>
    <row r="8043" spans="1:4">
      <c r="A8043" s="10"/>
      <c r="B8043" s="10"/>
      <c r="C8043" s="430"/>
      <c r="D8043" s="10"/>
    </row>
    <row r="8044" spans="1:4">
      <c r="A8044" s="10"/>
      <c r="B8044" s="10"/>
      <c r="C8044" s="430"/>
      <c r="D8044" s="10"/>
    </row>
    <row r="8045" spans="1:4">
      <c r="A8045" s="10"/>
      <c r="B8045" s="10"/>
      <c r="C8045" s="430"/>
      <c r="D8045" s="10"/>
    </row>
    <row r="8046" spans="1:4">
      <c r="A8046" s="10"/>
      <c r="B8046" s="10"/>
      <c r="C8046" s="430"/>
      <c r="D8046" s="10"/>
    </row>
    <row r="8047" spans="1:4">
      <c r="A8047" s="10"/>
      <c r="B8047" s="10"/>
      <c r="C8047" s="430"/>
      <c r="D8047" s="10"/>
    </row>
    <row r="8048" spans="1:4">
      <c r="A8048" s="10"/>
      <c r="B8048" s="10"/>
      <c r="C8048" s="430"/>
      <c r="D8048" s="10"/>
    </row>
    <row r="8049" spans="1:4">
      <c r="A8049" s="10"/>
      <c r="B8049" s="10"/>
      <c r="C8049" s="430"/>
      <c r="D8049" s="10"/>
    </row>
    <row r="8050" spans="1:4">
      <c r="A8050" s="10"/>
      <c r="B8050" s="10"/>
      <c r="C8050" s="430"/>
      <c r="D8050" s="10"/>
    </row>
    <row r="8051" spans="1:4">
      <c r="A8051" s="10"/>
      <c r="B8051" s="10"/>
      <c r="C8051" s="430"/>
      <c r="D8051" s="10"/>
    </row>
    <row r="8052" spans="1:4">
      <c r="A8052" s="10"/>
      <c r="B8052" s="10"/>
      <c r="C8052" s="430"/>
      <c r="D8052" s="10"/>
    </row>
    <row r="8053" spans="1:4">
      <c r="A8053" s="10"/>
      <c r="B8053" s="10"/>
      <c r="C8053" s="430"/>
      <c r="D8053" s="10"/>
    </row>
    <row r="8054" spans="1:4">
      <c r="A8054" s="10"/>
      <c r="B8054" s="10"/>
      <c r="C8054" s="430"/>
      <c r="D8054" s="10"/>
    </row>
    <row r="8055" spans="1:4">
      <c r="A8055" s="10"/>
      <c r="B8055" s="10"/>
      <c r="C8055" s="430"/>
      <c r="D8055" s="10"/>
    </row>
    <row r="8056" spans="1:4">
      <c r="A8056" s="10"/>
      <c r="B8056" s="10"/>
      <c r="C8056" s="430"/>
      <c r="D8056" s="10"/>
    </row>
    <row r="8057" spans="1:4">
      <c r="A8057" s="10"/>
      <c r="B8057" s="10"/>
      <c r="C8057" s="430"/>
      <c r="D8057" s="10"/>
    </row>
    <row r="8058" spans="1:4">
      <c r="A8058" s="10"/>
      <c r="B8058" s="10"/>
      <c r="C8058" s="430"/>
      <c r="D8058" s="10"/>
    </row>
    <row r="8059" spans="1:4">
      <c r="A8059" s="10"/>
      <c r="B8059" s="10"/>
      <c r="C8059" s="430"/>
      <c r="D8059" s="10"/>
    </row>
    <row r="8060" spans="1:4">
      <c r="A8060" s="10"/>
      <c r="B8060" s="10"/>
      <c r="C8060" s="430"/>
      <c r="D8060" s="10"/>
    </row>
    <row r="8061" spans="1:4">
      <c r="A8061" s="10"/>
      <c r="B8061" s="10"/>
      <c r="C8061" s="430"/>
      <c r="D8061" s="10"/>
    </row>
    <row r="8062" spans="1:4">
      <c r="A8062" s="10"/>
      <c r="B8062" s="10"/>
      <c r="C8062" s="430"/>
      <c r="D8062" s="10"/>
    </row>
    <row r="8063" spans="1:4">
      <c r="A8063" s="10"/>
      <c r="B8063" s="10"/>
      <c r="C8063" s="430"/>
      <c r="D8063" s="10"/>
    </row>
    <row r="8064" spans="1:4">
      <c r="A8064" s="10"/>
      <c r="B8064" s="10"/>
      <c r="C8064" s="430"/>
      <c r="D8064" s="10"/>
    </row>
    <row r="8065" spans="1:4">
      <c r="A8065" s="10"/>
      <c r="B8065" s="10"/>
      <c r="C8065" s="430"/>
      <c r="D8065" s="10"/>
    </row>
    <row r="8066" spans="1:4">
      <c r="A8066" s="10"/>
      <c r="B8066" s="10"/>
      <c r="C8066" s="430"/>
      <c r="D8066" s="10"/>
    </row>
    <row r="8067" spans="1:4">
      <c r="A8067" s="10"/>
      <c r="B8067" s="10"/>
      <c r="C8067" s="430"/>
      <c r="D8067" s="10"/>
    </row>
    <row r="8068" spans="1:4">
      <c r="A8068" s="10"/>
      <c r="B8068" s="10"/>
      <c r="C8068" s="430"/>
      <c r="D8068" s="10"/>
    </row>
    <row r="8069" spans="1:4">
      <c r="A8069" s="10"/>
      <c r="B8069" s="10"/>
      <c r="C8069" s="430"/>
      <c r="D8069" s="10"/>
    </row>
    <row r="8070" spans="1:4">
      <c r="A8070" s="10"/>
      <c r="B8070" s="10"/>
      <c r="C8070" s="430"/>
      <c r="D8070" s="10"/>
    </row>
    <row r="8071" spans="1:4">
      <c r="A8071" s="10"/>
      <c r="B8071" s="10"/>
      <c r="C8071" s="430"/>
      <c r="D8071" s="10"/>
    </row>
    <row r="8072" spans="1:4">
      <c r="A8072" s="10"/>
      <c r="B8072" s="10"/>
      <c r="C8072" s="430"/>
      <c r="D8072" s="10"/>
    </row>
    <row r="8073" spans="1:4">
      <c r="A8073" s="10"/>
      <c r="B8073" s="10"/>
      <c r="C8073" s="430"/>
      <c r="D8073" s="10"/>
    </row>
    <row r="8074" spans="1:4">
      <c r="A8074" s="10"/>
      <c r="B8074" s="10"/>
      <c r="C8074" s="430"/>
      <c r="D8074" s="10"/>
    </row>
    <row r="8075" spans="1:4">
      <c r="A8075" s="10"/>
      <c r="B8075" s="10"/>
      <c r="C8075" s="430"/>
      <c r="D8075" s="10"/>
    </row>
    <row r="8076" spans="1:4">
      <c r="A8076" s="10"/>
      <c r="B8076" s="10"/>
      <c r="C8076" s="430"/>
      <c r="D8076" s="10"/>
    </row>
    <row r="8077" spans="1:4">
      <c r="A8077" s="10"/>
      <c r="B8077" s="10"/>
      <c r="C8077" s="430"/>
      <c r="D8077" s="10"/>
    </row>
    <row r="8078" spans="1:4">
      <c r="A8078" s="10"/>
      <c r="B8078" s="10"/>
      <c r="C8078" s="430"/>
      <c r="D8078" s="10"/>
    </row>
    <row r="8079" spans="1:4">
      <c r="A8079" s="10"/>
      <c r="B8079" s="10"/>
      <c r="C8079" s="430"/>
      <c r="D8079" s="10"/>
    </row>
    <row r="8080" spans="1:4">
      <c r="A8080" s="10"/>
      <c r="B8080" s="10"/>
      <c r="C8080" s="430"/>
      <c r="D8080" s="10"/>
    </row>
    <row r="8081" spans="1:4">
      <c r="A8081" s="10"/>
      <c r="B8081" s="10"/>
      <c r="C8081" s="430"/>
      <c r="D8081" s="10"/>
    </row>
    <row r="8082" spans="1:4">
      <c r="A8082" s="10"/>
      <c r="B8082" s="10"/>
      <c r="C8082" s="430"/>
      <c r="D8082" s="10"/>
    </row>
    <row r="8083" spans="1:4">
      <c r="A8083" s="10"/>
      <c r="B8083" s="10"/>
      <c r="C8083" s="430"/>
      <c r="D8083" s="10"/>
    </row>
    <row r="8084" spans="1:4">
      <c r="A8084" s="10"/>
      <c r="B8084" s="10"/>
      <c r="C8084" s="430"/>
      <c r="D8084" s="10"/>
    </row>
    <row r="8085" spans="1:4">
      <c r="A8085" s="10"/>
      <c r="B8085" s="10"/>
      <c r="C8085" s="430"/>
      <c r="D8085" s="10"/>
    </row>
    <row r="8086" spans="1:4">
      <c r="A8086" s="10"/>
      <c r="B8086" s="10"/>
      <c r="C8086" s="430"/>
      <c r="D8086" s="10"/>
    </row>
    <row r="8087" spans="1:4">
      <c r="A8087" s="10"/>
      <c r="B8087" s="10"/>
      <c r="C8087" s="430"/>
      <c r="D8087" s="10"/>
    </row>
    <row r="8088" spans="1:4">
      <c r="A8088" s="10"/>
      <c r="B8088" s="10"/>
      <c r="C8088" s="430"/>
      <c r="D8088" s="10"/>
    </row>
    <row r="8089" spans="1:4">
      <c r="A8089" s="10"/>
      <c r="B8089" s="10"/>
      <c r="C8089" s="430"/>
      <c r="D8089" s="10"/>
    </row>
    <row r="8090" spans="1:4">
      <c r="A8090" s="10"/>
      <c r="B8090" s="10"/>
      <c r="C8090" s="430"/>
      <c r="D8090" s="10"/>
    </row>
    <row r="8091" spans="1:4">
      <c r="A8091" s="10"/>
      <c r="B8091" s="10"/>
      <c r="C8091" s="430"/>
      <c r="D8091" s="10"/>
    </row>
    <row r="8092" spans="1:4">
      <c r="A8092" s="10"/>
      <c r="B8092" s="10"/>
      <c r="C8092" s="430"/>
      <c r="D8092" s="10"/>
    </row>
    <row r="8093" spans="1:4">
      <c r="A8093" s="10"/>
      <c r="B8093" s="10"/>
      <c r="C8093" s="430"/>
      <c r="D8093" s="10"/>
    </row>
    <row r="8094" spans="1:4">
      <c r="A8094" s="10"/>
      <c r="B8094" s="10"/>
      <c r="C8094" s="430"/>
      <c r="D8094" s="10"/>
    </row>
    <row r="8095" spans="1:4">
      <c r="A8095" s="10"/>
      <c r="B8095" s="10"/>
      <c r="C8095" s="430"/>
      <c r="D8095" s="10"/>
    </row>
    <row r="8096" spans="1:4">
      <c r="A8096" s="10"/>
      <c r="B8096" s="10"/>
      <c r="C8096" s="430"/>
      <c r="D8096" s="10"/>
    </row>
    <row r="8097" spans="1:4">
      <c r="A8097" s="10"/>
      <c r="B8097" s="10"/>
      <c r="C8097" s="430"/>
      <c r="D8097" s="10"/>
    </row>
    <row r="8098" spans="1:4">
      <c r="A8098" s="10"/>
      <c r="B8098" s="10"/>
      <c r="C8098" s="430"/>
      <c r="D8098" s="10"/>
    </row>
    <row r="8099" spans="1:4">
      <c r="A8099" s="10"/>
      <c r="B8099" s="10"/>
      <c r="C8099" s="430"/>
      <c r="D8099" s="10"/>
    </row>
    <row r="8100" spans="1:4">
      <c r="A8100" s="10"/>
      <c r="B8100" s="10"/>
      <c r="C8100" s="430"/>
      <c r="D8100" s="10"/>
    </row>
    <row r="8101" spans="1:4">
      <c r="A8101" s="10"/>
      <c r="B8101" s="10"/>
      <c r="C8101" s="430"/>
      <c r="D8101" s="10"/>
    </row>
    <row r="8102" spans="1:4">
      <c r="A8102" s="10"/>
      <c r="B8102" s="10"/>
      <c r="C8102" s="430"/>
      <c r="D8102" s="10"/>
    </row>
    <row r="8103" spans="1:4">
      <c r="A8103" s="10"/>
      <c r="B8103" s="10"/>
      <c r="C8103" s="430"/>
      <c r="D8103" s="10"/>
    </row>
    <row r="8104" spans="1:4">
      <c r="A8104" s="10"/>
      <c r="B8104" s="10"/>
      <c r="C8104" s="430"/>
      <c r="D8104" s="10"/>
    </row>
    <row r="8105" spans="1:4">
      <c r="A8105" s="10"/>
      <c r="B8105" s="10"/>
      <c r="C8105" s="430"/>
      <c r="D8105" s="10"/>
    </row>
    <row r="8106" spans="1:4">
      <c r="A8106" s="10"/>
      <c r="B8106" s="10"/>
      <c r="C8106" s="430"/>
      <c r="D8106" s="10"/>
    </row>
    <row r="8107" spans="1:4">
      <c r="A8107" s="10"/>
      <c r="B8107" s="10"/>
      <c r="C8107" s="430"/>
      <c r="D8107" s="10"/>
    </row>
    <row r="8108" spans="1:4">
      <c r="A8108" s="10"/>
      <c r="B8108" s="10"/>
      <c r="C8108" s="430"/>
      <c r="D8108" s="10"/>
    </row>
    <row r="8109" spans="1:4">
      <c r="A8109" s="10"/>
      <c r="B8109" s="10"/>
      <c r="C8109" s="430"/>
      <c r="D8109" s="10"/>
    </row>
    <row r="8110" spans="1:4">
      <c r="A8110" s="10"/>
      <c r="B8110" s="10"/>
      <c r="C8110" s="430"/>
      <c r="D8110" s="10"/>
    </row>
    <row r="8111" spans="1:4">
      <c r="A8111" s="10"/>
      <c r="B8111" s="10"/>
      <c r="C8111" s="430"/>
      <c r="D8111" s="10"/>
    </row>
    <row r="8112" spans="1:4">
      <c r="A8112" s="10"/>
      <c r="B8112" s="10"/>
      <c r="C8112" s="430"/>
      <c r="D8112" s="10"/>
    </row>
    <row r="8113" spans="1:4">
      <c r="A8113" s="10"/>
      <c r="B8113" s="10"/>
      <c r="C8113" s="430"/>
      <c r="D8113" s="10"/>
    </row>
    <row r="8114" spans="1:4">
      <c r="A8114" s="10"/>
      <c r="B8114" s="10"/>
      <c r="C8114" s="430"/>
      <c r="D8114" s="10"/>
    </row>
    <row r="8115" spans="1:4">
      <c r="A8115" s="10"/>
      <c r="B8115" s="10"/>
      <c r="C8115" s="430"/>
      <c r="D8115" s="10"/>
    </row>
    <row r="8116" spans="1:4">
      <c r="A8116" s="10"/>
      <c r="B8116" s="10"/>
      <c r="C8116" s="430"/>
      <c r="D8116" s="10"/>
    </row>
    <row r="8117" spans="1:4">
      <c r="A8117" s="10"/>
      <c r="B8117" s="10"/>
      <c r="C8117" s="430"/>
      <c r="D8117" s="10"/>
    </row>
    <row r="8118" spans="1:4">
      <c r="A8118" s="10"/>
      <c r="B8118" s="10"/>
      <c r="C8118" s="430"/>
      <c r="D8118" s="10"/>
    </row>
    <row r="8119" spans="1:4">
      <c r="A8119" s="10"/>
      <c r="B8119" s="10"/>
      <c r="C8119" s="430"/>
      <c r="D8119" s="10"/>
    </row>
    <row r="8120" spans="1:4">
      <c r="A8120" s="10"/>
      <c r="B8120" s="10"/>
      <c r="C8120" s="430"/>
      <c r="D8120" s="10"/>
    </row>
    <row r="8121" spans="1:4">
      <c r="A8121" s="10"/>
      <c r="B8121" s="10"/>
      <c r="C8121" s="430"/>
      <c r="D8121" s="10"/>
    </row>
    <row r="8122" spans="1:4">
      <c r="A8122" s="10"/>
      <c r="B8122" s="10"/>
      <c r="C8122" s="430"/>
      <c r="D8122" s="10"/>
    </row>
    <row r="8123" spans="1:4">
      <c r="A8123" s="10"/>
      <c r="B8123" s="10"/>
      <c r="C8123" s="430"/>
      <c r="D8123" s="10"/>
    </row>
    <row r="8124" spans="1:4">
      <c r="A8124" s="10"/>
      <c r="B8124" s="10"/>
      <c r="C8124" s="430"/>
      <c r="D8124" s="10"/>
    </row>
    <row r="8125" spans="1:4">
      <c r="A8125" s="10"/>
      <c r="B8125" s="10"/>
      <c r="C8125" s="430"/>
      <c r="D8125" s="10"/>
    </row>
    <row r="8126" spans="1:4">
      <c r="A8126" s="10"/>
      <c r="B8126" s="10"/>
      <c r="C8126" s="430"/>
      <c r="D8126" s="10"/>
    </row>
    <row r="8127" spans="1:4">
      <c r="A8127" s="10"/>
      <c r="B8127" s="10"/>
      <c r="C8127" s="430"/>
      <c r="D8127" s="10"/>
    </row>
    <row r="8128" spans="1:4">
      <c r="A8128" s="10"/>
      <c r="B8128" s="10"/>
      <c r="C8128" s="430"/>
      <c r="D8128" s="10"/>
    </row>
    <row r="8129" spans="1:4">
      <c r="A8129" s="10"/>
      <c r="B8129" s="10"/>
      <c r="C8129" s="430"/>
      <c r="D8129" s="10"/>
    </row>
    <row r="8130" spans="1:4">
      <c r="A8130" s="10"/>
      <c r="B8130" s="10"/>
      <c r="C8130" s="430"/>
      <c r="D8130" s="10"/>
    </row>
    <row r="8131" spans="1:4">
      <c r="A8131" s="10"/>
      <c r="B8131" s="10"/>
      <c r="C8131" s="430"/>
      <c r="D8131" s="10"/>
    </row>
    <row r="8132" spans="1:4">
      <c r="A8132" s="10"/>
      <c r="B8132" s="10"/>
      <c r="C8132" s="430"/>
      <c r="D8132" s="10"/>
    </row>
    <row r="8133" spans="1:4">
      <c r="A8133" s="10"/>
      <c r="B8133" s="10"/>
      <c r="C8133" s="430"/>
      <c r="D8133" s="10"/>
    </row>
    <row r="8134" spans="1:4">
      <c r="A8134" s="10"/>
      <c r="B8134" s="10"/>
      <c r="C8134" s="430"/>
      <c r="D8134" s="10"/>
    </row>
    <row r="8135" spans="1:4">
      <c r="A8135" s="10"/>
      <c r="B8135" s="10"/>
      <c r="C8135" s="430"/>
      <c r="D8135" s="10"/>
    </row>
    <row r="8136" spans="1:4">
      <c r="A8136" s="10"/>
      <c r="B8136" s="10"/>
      <c r="C8136" s="430"/>
      <c r="D8136" s="10"/>
    </row>
    <row r="8137" spans="1:4">
      <c r="A8137" s="10"/>
      <c r="B8137" s="10"/>
      <c r="C8137" s="430"/>
      <c r="D8137" s="10"/>
    </row>
    <row r="8138" spans="1:4">
      <c r="A8138" s="10"/>
      <c r="B8138" s="10"/>
      <c r="C8138" s="430"/>
      <c r="D8138" s="10"/>
    </row>
    <row r="8139" spans="1:4">
      <c r="A8139" s="10"/>
      <c r="B8139" s="10"/>
      <c r="C8139" s="430"/>
      <c r="D8139" s="10"/>
    </row>
    <row r="8140" spans="1:4">
      <c r="A8140" s="10"/>
      <c r="B8140" s="10"/>
      <c r="C8140" s="430"/>
      <c r="D8140" s="10"/>
    </row>
    <row r="8141" spans="1:4">
      <c r="A8141" s="10"/>
      <c r="B8141" s="10"/>
      <c r="C8141" s="430"/>
      <c r="D8141" s="10"/>
    </row>
    <row r="8142" spans="1:4">
      <c r="A8142" s="10"/>
      <c r="B8142" s="10"/>
      <c r="C8142" s="430"/>
      <c r="D8142" s="10"/>
    </row>
    <row r="8143" spans="1:4">
      <c r="A8143" s="10"/>
      <c r="B8143" s="10"/>
      <c r="C8143" s="430"/>
      <c r="D8143" s="10"/>
    </row>
    <row r="8144" spans="1:4">
      <c r="A8144" s="10"/>
      <c r="B8144" s="10"/>
      <c r="C8144" s="430"/>
      <c r="D8144" s="10"/>
    </row>
    <row r="8145" spans="1:4">
      <c r="A8145" s="10"/>
      <c r="B8145" s="10"/>
      <c r="C8145" s="430"/>
      <c r="D8145" s="10"/>
    </row>
    <row r="8146" spans="1:4">
      <c r="A8146" s="10"/>
      <c r="B8146" s="10"/>
      <c r="C8146" s="430"/>
      <c r="D8146" s="10"/>
    </row>
    <row r="8147" spans="1:4">
      <c r="A8147" s="10"/>
      <c r="B8147" s="10"/>
      <c r="C8147" s="430"/>
      <c r="D8147" s="10"/>
    </row>
    <row r="8148" spans="1:4">
      <c r="A8148" s="10"/>
      <c r="B8148" s="10"/>
      <c r="C8148" s="430"/>
      <c r="D8148" s="10"/>
    </row>
    <row r="8149" spans="1:4">
      <c r="A8149" s="10"/>
      <c r="B8149" s="10"/>
      <c r="C8149" s="430"/>
      <c r="D8149" s="10"/>
    </row>
    <row r="8150" spans="1:4">
      <c r="A8150" s="10"/>
      <c r="B8150" s="10"/>
      <c r="C8150" s="430"/>
      <c r="D8150" s="10"/>
    </row>
    <row r="8151" spans="1:4">
      <c r="A8151" s="10"/>
      <c r="B8151" s="10"/>
      <c r="C8151" s="430"/>
      <c r="D8151" s="10"/>
    </row>
    <row r="8152" spans="1:4">
      <c r="A8152" s="10"/>
      <c r="B8152" s="10"/>
      <c r="C8152" s="430"/>
      <c r="D8152" s="10"/>
    </row>
    <row r="8153" spans="1:4">
      <c r="A8153" s="10"/>
      <c r="B8153" s="10"/>
      <c r="C8153" s="430"/>
      <c r="D8153" s="10"/>
    </row>
    <row r="8154" spans="1:4">
      <c r="A8154" s="10"/>
      <c r="B8154" s="10"/>
      <c r="C8154" s="430"/>
      <c r="D8154" s="10"/>
    </row>
    <row r="8155" spans="1:4">
      <c r="A8155" s="10"/>
      <c r="B8155" s="10"/>
      <c r="C8155" s="430"/>
      <c r="D8155" s="10"/>
    </row>
    <row r="8156" spans="1:4">
      <c r="A8156" s="10"/>
      <c r="B8156" s="10"/>
      <c r="C8156" s="430"/>
      <c r="D8156" s="10"/>
    </row>
    <row r="8157" spans="1:4">
      <c r="A8157" s="10"/>
      <c r="B8157" s="10"/>
      <c r="C8157" s="430"/>
      <c r="D8157" s="10"/>
    </row>
    <row r="8158" spans="1:4">
      <c r="A8158" s="10"/>
      <c r="B8158" s="10"/>
      <c r="C8158" s="430"/>
      <c r="D8158" s="10"/>
    </row>
    <row r="8159" spans="1:4">
      <c r="A8159" s="10"/>
      <c r="B8159" s="10"/>
      <c r="C8159" s="430"/>
      <c r="D8159" s="10"/>
    </row>
    <row r="8160" spans="1:4">
      <c r="A8160" s="10"/>
      <c r="B8160" s="10"/>
      <c r="C8160" s="430"/>
      <c r="D8160" s="10"/>
    </row>
    <row r="8161" spans="1:4">
      <c r="A8161" s="10"/>
      <c r="B8161" s="10"/>
      <c r="C8161" s="430"/>
      <c r="D8161" s="10"/>
    </row>
    <row r="8162" spans="1:4">
      <c r="A8162" s="10"/>
      <c r="B8162" s="10"/>
      <c r="C8162" s="430"/>
      <c r="D8162" s="10"/>
    </row>
    <row r="8163" spans="1:4">
      <c r="A8163" s="10"/>
      <c r="B8163" s="10"/>
      <c r="C8163" s="430"/>
      <c r="D8163" s="10"/>
    </row>
    <row r="8164" spans="1:4">
      <c r="A8164" s="10"/>
      <c r="B8164" s="10"/>
      <c r="C8164" s="430"/>
      <c r="D8164" s="10"/>
    </row>
    <row r="8165" spans="1:4">
      <c r="A8165" s="10"/>
      <c r="B8165" s="10"/>
      <c r="C8165" s="430"/>
      <c r="D8165" s="10"/>
    </row>
    <row r="8166" spans="1:4">
      <c r="A8166" s="10"/>
      <c r="B8166" s="10"/>
      <c r="C8166" s="430"/>
      <c r="D8166" s="10"/>
    </row>
    <row r="8167" spans="1:4">
      <c r="A8167" s="10"/>
      <c r="B8167" s="10"/>
      <c r="C8167" s="430"/>
      <c r="D8167" s="10"/>
    </row>
    <row r="8168" spans="1:4">
      <c r="A8168" s="10"/>
      <c r="B8168" s="10"/>
      <c r="C8168" s="430"/>
      <c r="D8168" s="10"/>
    </row>
    <row r="8169" spans="1:4">
      <c r="A8169" s="10"/>
      <c r="B8169" s="10"/>
      <c r="C8169" s="430"/>
      <c r="D8169" s="10"/>
    </row>
    <row r="8170" spans="1:4">
      <c r="A8170" s="10"/>
      <c r="B8170" s="10"/>
      <c r="C8170" s="430"/>
      <c r="D8170" s="10"/>
    </row>
    <row r="8171" spans="1:4">
      <c r="A8171" s="10"/>
      <c r="B8171" s="10"/>
      <c r="C8171" s="430"/>
      <c r="D8171" s="10"/>
    </row>
    <row r="8172" spans="1:4">
      <c r="A8172" s="10"/>
      <c r="B8172" s="10"/>
      <c r="C8172" s="430"/>
      <c r="D8172" s="10"/>
    </row>
    <row r="8173" spans="1:4">
      <c r="A8173" s="10"/>
      <c r="B8173" s="10"/>
      <c r="C8173" s="430"/>
      <c r="D8173" s="10"/>
    </row>
    <row r="8174" spans="1:4">
      <c r="A8174" s="10"/>
      <c r="B8174" s="10"/>
      <c r="C8174" s="430"/>
      <c r="D8174" s="10"/>
    </row>
    <row r="8175" spans="1:4">
      <c r="A8175" s="10"/>
      <c r="B8175" s="10"/>
      <c r="C8175" s="430"/>
      <c r="D8175" s="10"/>
    </row>
    <row r="8176" spans="1:4">
      <c r="A8176" s="10"/>
      <c r="B8176" s="10"/>
      <c r="C8176" s="430"/>
      <c r="D8176" s="10"/>
    </row>
    <row r="8177" spans="1:4">
      <c r="A8177" s="10"/>
      <c r="B8177" s="10"/>
      <c r="C8177" s="430"/>
      <c r="D8177" s="10"/>
    </row>
    <row r="8178" spans="1:4">
      <c r="A8178" s="10"/>
      <c r="B8178" s="10"/>
      <c r="C8178" s="430"/>
      <c r="D8178" s="10"/>
    </row>
    <row r="8179" spans="1:4">
      <c r="A8179" s="10"/>
      <c r="B8179" s="10"/>
      <c r="C8179" s="430"/>
      <c r="D8179" s="10"/>
    </row>
    <row r="8180" spans="1:4">
      <c r="A8180" s="10"/>
      <c r="B8180" s="10"/>
      <c r="C8180" s="430"/>
      <c r="D8180" s="10"/>
    </row>
    <row r="8181" spans="1:4">
      <c r="A8181" s="10"/>
      <c r="B8181" s="10"/>
      <c r="C8181" s="430"/>
      <c r="D8181" s="10"/>
    </row>
    <row r="8182" spans="1:4">
      <c r="A8182" s="10"/>
      <c r="B8182" s="10"/>
      <c r="C8182" s="430"/>
      <c r="D8182" s="10"/>
    </row>
    <row r="8183" spans="1:4">
      <c r="A8183" s="10"/>
      <c r="B8183" s="10"/>
      <c r="C8183" s="430"/>
      <c r="D8183" s="10"/>
    </row>
    <row r="8184" spans="1:4">
      <c r="A8184" s="10"/>
      <c r="B8184" s="10"/>
      <c r="C8184" s="430"/>
      <c r="D8184" s="10"/>
    </row>
    <row r="8185" spans="1:4">
      <c r="A8185" s="10"/>
      <c r="B8185" s="10"/>
      <c r="C8185" s="430"/>
      <c r="D8185" s="10"/>
    </row>
    <row r="8186" spans="1:4">
      <c r="A8186" s="10"/>
      <c r="B8186" s="10"/>
      <c r="C8186" s="430"/>
      <c r="D8186" s="10"/>
    </row>
    <row r="8187" spans="1:4">
      <c r="A8187" s="10"/>
      <c r="B8187" s="10"/>
      <c r="C8187" s="430"/>
      <c r="D8187" s="10"/>
    </row>
    <row r="8188" spans="1:4">
      <c r="A8188" s="10"/>
      <c r="B8188" s="10"/>
      <c r="C8188" s="430"/>
      <c r="D8188" s="10"/>
    </row>
    <row r="8189" spans="1:4">
      <c r="A8189" s="10"/>
      <c r="B8189" s="10"/>
      <c r="C8189" s="430"/>
      <c r="D8189" s="10"/>
    </row>
    <row r="8190" spans="1:4">
      <c r="A8190" s="10"/>
      <c r="B8190" s="10"/>
      <c r="C8190" s="430"/>
      <c r="D8190" s="10"/>
    </row>
    <row r="8191" spans="1:4">
      <c r="A8191" s="10"/>
      <c r="B8191" s="10"/>
      <c r="C8191" s="430"/>
      <c r="D8191" s="10"/>
    </row>
    <row r="8192" spans="1:4">
      <c r="A8192" s="10"/>
      <c r="B8192" s="10"/>
      <c r="C8192" s="430"/>
      <c r="D8192" s="10"/>
    </row>
    <row r="8193" spans="1:4">
      <c r="A8193" s="10"/>
      <c r="B8193" s="10"/>
      <c r="C8193" s="430"/>
      <c r="D8193" s="10"/>
    </row>
    <row r="8194" spans="1:4">
      <c r="A8194" s="10"/>
      <c r="B8194" s="10"/>
      <c r="C8194" s="430"/>
      <c r="D8194" s="10"/>
    </row>
    <row r="8195" spans="1:4">
      <c r="A8195" s="10"/>
      <c r="B8195" s="10"/>
      <c r="C8195" s="430"/>
      <c r="D8195" s="10"/>
    </row>
    <row r="8196" spans="1:4">
      <c r="A8196" s="10"/>
      <c r="B8196" s="10"/>
      <c r="C8196" s="430"/>
      <c r="D8196" s="10"/>
    </row>
    <row r="8197" spans="1:4">
      <c r="A8197" s="10"/>
      <c r="B8197" s="10"/>
      <c r="C8197" s="430"/>
      <c r="D8197" s="10"/>
    </row>
    <row r="8198" spans="1:4">
      <c r="A8198" s="10"/>
      <c r="B8198" s="10"/>
      <c r="C8198" s="430"/>
      <c r="D8198" s="10"/>
    </row>
    <row r="8199" spans="1:4">
      <c r="A8199" s="10"/>
      <c r="B8199" s="10"/>
      <c r="C8199" s="430"/>
      <c r="D8199" s="10"/>
    </row>
    <row r="8200" spans="1:4">
      <c r="A8200" s="10"/>
      <c r="B8200" s="10"/>
      <c r="C8200" s="430"/>
      <c r="D8200" s="10"/>
    </row>
    <row r="8201" spans="1:4">
      <c r="A8201" s="10"/>
      <c r="B8201" s="10"/>
      <c r="C8201" s="430"/>
      <c r="D8201" s="10"/>
    </row>
    <row r="8202" spans="1:4">
      <c r="A8202" s="10"/>
      <c r="B8202" s="10"/>
      <c r="C8202" s="430"/>
      <c r="D8202" s="10"/>
    </row>
    <row r="8203" spans="1:4">
      <c r="A8203" s="10"/>
      <c r="B8203" s="10"/>
      <c r="C8203" s="430"/>
      <c r="D8203" s="10"/>
    </row>
    <row r="8204" spans="1:4">
      <c r="A8204" s="10"/>
      <c r="B8204" s="10"/>
      <c r="C8204" s="430"/>
      <c r="D8204" s="10"/>
    </row>
    <row r="8205" spans="1:4">
      <c r="A8205" s="10"/>
      <c r="B8205" s="10"/>
      <c r="C8205" s="430"/>
      <c r="D8205" s="10"/>
    </row>
    <row r="8206" spans="1:4">
      <c r="A8206" s="10"/>
      <c r="B8206" s="10"/>
      <c r="C8206" s="430"/>
      <c r="D8206" s="10"/>
    </row>
    <row r="8207" spans="1:4">
      <c r="A8207" s="10"/>
      <c r="B8207" s="10"/>
      <c r="C8207" s="430"/>
      <c r="D8207" s="10"/>
    </row>
    <row r="8208" spans="1:4">
      <c r="A8208" s="10"/>
      <c r="B8208" s="10"/>
      <c r="C8208" s="430"/>
      <c r="D8208" s="10"/>
    </row>
    <row r="8209" spans="1:4">
      <c r="A8209" s="10"/>
      <c r="B8209" s="10"/>
      <c r="C8209" s="430"/>
      <c r="D8209" s="10"/>
    </row>
    <row r="8210" spans="1:4">
      <c r="A8210" s="10"/>
      <c r="B8210" s="10"/>
      <c r="C8210" s="430"/>
      <c r="D8210" s="10"/>
    </row>
    <row r="8211" spans="1:4">
      <c r="A8211" s="10"/>
      <c r="B8211" s="10"/>
      <c r="C8211" s="430"/>
      <c r="D8211" s="10"/>
    </row>
    <row r="8212" spans="1:4">
      <c r="A8212" s="10"/>
      <c r="B8212" s="10"/>
      <c r="C8212" s="430"/>
      <c r="D8212" s="10"/>
    </row>
    <row r="8213" spans="1:4">
      <c r="A8213" s="10"/>
      <c r="B8213" s="10"/>
      <c r="C8213" s="430"/>
      <c r="D8213" s="10"/>
    </row>
    <row r="8214" spans="1:4">
      <c r="A8214" s="10"/>
      <c r="B8214" s="10"/>
      <c r="C8214" s="430"/>
      <c r="D8214" s="10"/>
    </row>
    <row r="8215" spans="1:4">
      <c r="A8215" s="10"/>
      <c r="B8215" s="10"/>
      <c r="C8215" s="430"/>
      <c r="D8215" s="10"/>
    </row>
    <row r="8216" spans="1:4">
      <c r="A8216" s="10"/>
      <c r="B8216" s="10"/>
      <c r="C8216" s="430"/>
      <c r="D8216" s="10"/>
    </row>
    <row r="8217" spans="1:4">
      <c r="A8217" s="10"/>
      <c r="B8217" s="10"/>
      <c r="C8217" s="430"/>
      <c r="D8217" s="10"/>
    </row>
    <row r="8218" spans="1:4">
      <c r="A8218" s="10"/>
      <c r="B8218" s="10"/>
      <c r="C8218" s="430"/>
      <c r="D8218" s="10"/>
    </row>
    <row r="8219" spans="1:4">
      <c r="A8219" s="10"/>
      <c r="B8219" s="10"/>
      <c r="C8219" s="430"/>
      <c r="D8219" s="10"/>
    </row>
    <row r="8220" spans="1:4">
      <c r="A8220" s="10"/>
      <c r="B8220" s="10"/>
      <c r="C8220" s="430"/>
      <c r="D8220" s="10"/>
    </row>
    <row r="8221" spans="1:4">
      <c r="A8221" s="10"/>
      <c r="B8221" s="10"/>
      <c r="C8221" s="430"/>
      <c r="D8221" s="10"/>
    </row>
    <row r="8222" spans="1:4">
      <c r="A8222" s="10"/>
      <c r="B8222" s="10"/>
      <c r="C8222" s="430"/>
      <c r="D8222" s="10"/>
    </row>
    <row r="8223" spans="1:4">
      <c r="A8223" s="10"/>
      <c r="B8223" s="10"/>
      <c r="C8223" s="430"/>
      <c r="D8223" s="10"/>
    </row>
    <row r="8224" spans="1:4">
      <c r="A8224" s="10"/>
      <c r="B8224" s="10"/>
      <c r="C8224" s="430"/>
      <c r="D8224" s="10"/>
    </row>
    <row r="8225" spans="1:4">
      <c r="A8225" s="10"/>
      <c r="B8225" s="10"/>
      <c r="C8225" s="430"/>
      <c r="D8225" s="10"/>
    </row>
    <row r="8226" spans="1:4">
      <c r="A8226" s="10"/>
      <c r="B8226" s="10"/>
      <c r="C8226" s="430"/>
      <c r="D8226" s="10"/>
    </row>
    <row r="8227" spans="1:4">
      <c r="A8227" s="10"/>
      <c r="B8227" s="10"/>
      <c r="C8227" s="430"/>
      <c r="D8227" s="10"/>
    </row>
    <row r="8228" spans="1:4">
      <c r="A8228" s="10"/>
      <c r="B8228" s="10"/>
      <c r="C8228" s="430"/>
      <c r="D8228" s="10"/>
    </row>
    <row r="8229" spans="1:4">
      <c r="A8229" s="10"/>
      <c r="B8229" s="10"/>
      <c r="C8229" s="430"/>
      <c r="D8229" s="10"/>
    </row>
    <row r="8230" spans="1:4">
      <c r="A8230" s="10"/>
      <c r="B8230" s="10"/>
      <c r="C8230" s="430"/>
      <c r="D8230" s="10"/>
    </row>
    <row r="8231" spans="1:4">
      <c r="A8231" s="10"/>
      <c r="B8231" s="10"/>
      <c r="C8231" s="430"/>
      <c r="D8231" s="10"/>
    </row>
    <row r="8232" spans="1:4">
      <c r="A8232" s="10"/>
      <c r="B8232" s="10"/>
      <c r="C8232" s="430"/>
      <c r="D8232" s="10"/>
    </row>
    <row r="8233" spans="1:4">
      <c r="A8233" s="10"/>
      <c r="B8233" s="10"/>
      <c r="C8233" s="430"/>
      <c r="D8233" s="10"/>
    </row>
    <row r="8234" spans="1:4">
      <c r="A8234" s="10"/>
      <c r="B8234" s="10"/>
      <c r="C8234" s="430"/>
      <c r="D8234" s="10"/>
    </row>
    <row r="8235" spans="1:4">
      <c r="A8235" s="10"/>
      <c r="B8235" s="10"/>
      <c r="C8235" s="430"/>
      <c r="D8235" s="10"/>
    </row>
    <row r="8236" spans="1:4">
      <c r="A8236" s="10"/>
      <c r="B8236" s="10"/>
      <c r="C8236" s="430"/>
      <c r="D8236" s="10"/>
    </row>
    <row r="8237" spans="1:4">
      <c r="A8237" s="10"/>
      <c r="B8237" s="10"/>
      <c r="C8237" s="430"/>
      <c r="D8237" s="10"/>
    </row>
    <row r="8238" spans="1:4">
      <c r="A8238" s="10"/>
      <c r="B8238" s="10"/>
      <c r="C8238" s="430"/>
      <c r="D8238" s="10"/>
    </row>
    <row r="8239" spans="1:4">
      <c r="A8239" s="10"/>
      <c r="B8239" s="10"/>
      <c r="C8239" s="430"/>
      <c r="D8239" s="10"/>
    </row>
    <row r="8240" spans="1:4">
      <c r="A8240" s="10"/>
      <c r="B8240" s="10"/>
      <c r="C8240" s="430"/>
      <c r="D8240" s="10"/>
    </row>
    <row r="8241" spans="1:4">
      <c r="A8241" s="10"/>
      <c r="B8241" s="10"/>
      <c r="C8241" s="430"/>
      <c r="D8241" s="10"/>
    </row>
    <row r="8242" spans="1:4">
      <c r="A8242" s="10"/>
      <c r="B8242" s="10"/>
      <c r="C8242" s="430"/>
      <c r="D8242" s="10"/>
    </row>
    <row r="8243" spans="1:4">
      <c r="A8243" s="10"/>
      <c r="B8243" s="10"/>
      <c r="C8243" s="430"/>
      <c r="D8243" s="10"/>
    </row>
    <row r="8244" spans="1:4">
      <c r="A8244" s="10"/>
      <c r="B8244" s="10"/>
      <c r="C8244" s="430"/>
      <c r="D8244" s="10"/>
    </row>
    <row r="8245" spans="1:4">
      <c r="A8245" s="10"/>
      <c r="B8245" s="10"/>
      <c r="C8245" s="430"/>
      <c r="D8245" s="10"/>
    </row>
    <row r="8246" spans="1:4">
      <c r="A8246" s="10"/>
      <c r="B8246" s="10"/>
      <c r="C8246" s="430"/>
      <c r="D8246" s="10"/>
    </row>
    <row r="8247" spans="1:4">
      <c r="A8247" s="10"/>
      <c r="B8247" s="10"/>
      <c r="C8247" s="430"/>
      <c r="D8247" s="10"/>
    </row>
    <row r="8248" spans="1:4">
      <c r="A8248" s="10"/>
      <c r="B8248" s="10"/>
      <c r="C8248" s="430"/>
      <c r="D8248" s="10"/>
    </row>
    <row r="8249" spans="1:4">
      <c r="A8249" s="10"/>
      <c r="B8249" s="10"/>
      <c r="C8249" s="430"/>
      <c r="D8249" s="10"/>
    </row>
    <row r="8250" spans="1:4">
      <c r="A8250" s="10"/>
      <c r="B8250" s="10"/>
      <c r="C8250" s="430"/>
      <c r="D8250" s="10"/>
    </row>
    <row r="8251" spans="1:4">
      <c r="A8251" s="10"/>
      <c r="B8251" s="10"/>
      <c r="C8251" s="430"/>
      <c r="D8251" s="10"/>
    </row>
    <row r="8252" spans="1:4">
      <c r="A8252" s="10"/>
      <c r="B8252" s="10"/>
      <c r="C8252" s="430"/>
      <c r="D8252" s="10"/>
    </row>
    <row r="8253" spans="1:4">
      <c r="A8253" s="10"/>
      <c r="B8253" s="10"/>
      <c r="C8253" s="430"/>
      <c r="D8253" s="10"/>
    </row>
    <row r="8254" spans="1:4">
      <c r="A8254" s="10"/>
      <c r="B8254" s="10"/>
      <c r="C8254" s="430"/>
      <c r="D8254" s="10"/>
    </row>
    <row r="8255" spans="1:4">
      <c r="A8255" s="10"/>
      <c r="B8255" s="10"/>
      <c r="C8255" s="430"/>
      <c r="D8255" s="10"/>
    </row>
    <row r="8256" spans="1:4">
      <c r="A8256" s="10"/>
      <c r="B8256" s="10"/>
      <c r="C8256" s="430"/>
      <c r="D8256" s="10"/>
    </row>
    <row r="8257" spans="1:4">
      <c r="A8257" s="10"/>
      <c r="B8257" s="10"/>
      <c r="C8257" s="430"/>
      <c r="D8257" s="10"/>
    </row>
    <row r="8258" spans="1:4">
      <c r="A8258" s="10"/>
      <c r="B8258" s="10"/>
      <c r="C8258" s="430"/>
      <c r="D8258" s="10"/>
    </row>
    <row r="8259" spans="1:4">
      <c r="A8259" s="10"/>
      <c r="B8259" s="10"/>
      <c r="C8259" s="430"/>
      <c r="D8259" s="10"/>
    </row>
    <row r="8260" spans="1:4">
      <c r="A8260" s="10"/>
      <c r="B8260" s="10"/>
      <c r="C8260" s="430"/>
      <c r="D8260" s="10"/>
    </row>
    <row r="8261" spans="1:4">
      <c r="A8261" s="10"/>
      <c r="B8261" s="10"/>
      <c r="C8261" s="430"/>
      <c r="D8261" s="10"/>
    </row>
    <row r="8262" spans="1:4">
      <c r="A8262" s="10"/>
      <c r="B8262" s="10"/>
      <c r="C8262" s="430"/>
      <c r="D8262" s="10"/>
    </row>
    <row r="8263" spans="1:4">
      <c r="A8263" s="10"/>
      <c r="B8263" s="10"/>
      <c r="C8263" s="430"/>
      <c r="D8263" s="10"/>
    </row>
    <row r="8264" spans="1:4">
      <c r="A8264" s="10"/>
      <c r="B8264" s="10"/>
      <c r="C8264" s="430"/>
      <c r="D8264" s="10"/>
    </row>
    <row r="8265" spans="1:4">
      <c r="A8265" s="10"/>
      <c r="B8265" s="10"/>
      <c r="C8265" s="430"/>
      <c r="D8265" s="10"/>
    </row>
    <row r="8266" spans="1:4">
      <c r="A8266" s="10"/>
      <c r="B8266" s="10"/>
      <c r="C8266" s="430"/>
      <c r="D8266" s="10"/>
    </row>
    <row r="8267" spans="1:4">
      <c r="A8267" s="10"/>
      <c r="B8267" s="10"/>
      <c r="C8267" s="430"/>
      <c r="D8267" s="10"/>
    </row>
    <row r="8268" spans="1:4">
      <c r="A8268" s="10"/>
      <c r="B8268" s="10"/>
      <c r="C8268" s="430"/>
      <c r="D8268" s="10"/>
    </row>
    <row r="8269" spans="1:4">
      <c r="A8269" s="10"/>
      <c r="B8269" s="10"/>
      <c r="C8269" s="430"/>
      <c r="D8269" s="10"/>
    </row>
    <row r="8270" spans="1:4">
      <c r="A8270" s="10"/>
      <c r="B8270" s="10"/>
      <c r="C8270" s="430"/>
      <c r="D8270" s="10"/>
    </row>
    <row r="8271" spans="1:4">
      <c r="A8271" s="10"/>
      <c r="B8271" s="10"/>
      <c r="C8271" s="430"/>
      <c r="D8271" s="10"/>
    </row>
    <row r="8272" spans="1:4">
      <c r="A8272" s="10"/>
      <c r="B8272" s="10"/>
      <c r="C8272" s="430"/>
      <c r="D8272" s="10"/>
    </row>
    <row r="8273" spans="1:4">
      <c r="A8273" s="10"/>
      <c r="B8273" s="10"/>
      <c r="C8273" s="430"/>
      <c r="D8273" s="10"/>
    </row>
    <row r="8274" spans="1:4">
      <c r="A8274" s="10"/>
      <c r="B8274" s="10"/>
      <c r="C8274" s="430"/>
      <c r="D8274" s="10"/>
    </row>
    <row r="8275" spans="1:4">
      <c r="A8275" s="10"/>
      <c r="B8275" s="10"/>
      <c r="C8275" s="430"/>
      <c r="D8275" s="10"/>
    </row>
    <row r="8276" spans="1:4">
      <c r="A8276" s="10"/>
      <c r="B8276" s="10"/>
      <c r="C8276" s="430"/>
      <c r="D8276" s="10"/>
    </row>
    <row r="8277" spans="1:4">
      <c r="A8277" s="10"/>
      <c r="B8277" s="10"/>
      <c r="C8277" s="430"/>
      <c r="D8277" s="10"/>
    </row>
    <row r="8278" spans="1:4">
      <c r="A8278" s="10"/>
      <c r="B8278" s="10"/>
      <c r="C8278" s="430"/>
      <c r="D8278" s="10"/>
    </row>
    <row r="8279" spans="1:4">
      <c r="A8279" s="10"/>
      <c r="B8279" s="10"/>
      <c r="C8279" s="430"/>
      <c r="D8279" s="10"/>
    </row>
    <row r="8280" spans="1:4">
      <c r="A8280" s="10"/>
      <c r="B8280" s="10"/>
      <c r="C8280" s="430"/>
      <c r="D8280" s="10"/>
    </row>
    <row r="8281" spans="1:4">
      <c r="A8281" s="10"/>
      <c r="B8281" s="10"/>
      <c r="C8281" s="430"/>
      <c r="D8281" s="10"/>
    </row>
    <row r="8282" spans="1:4">
      <c r="A8282" s="10"/>
      <c r="B8282" s="10"/>
      <c r="C8282" s="430"/>
      <c r="D8282" s="10"/>
    </row>
    <row r="8283" spans="1:4">
      <c r="A8283" s="10"/>
      <c r="B8283" s="10"/>
      <c r="C8283" s="430"/>
      <c r="D8283" s="10"/>
    </row>
    <row r="8284" spans="1:4">
      <c r="A8284" s="10"/>
      <c r="B8284" s="10"/>
      <c r="C8284" s="430"/>
      <c r="D8284" s="10"/>
    </row>
    <row r="8285" spans="1:4">
      <c r="A8285" s="10"/>
      <c r="B8285" s="10"/>
      <c r="C8285" s="430"/>
      <c r="D8285" s="10"/>
    </row>
    <row r="8286" spans="1:4">
      <c r="A8286" s="10"/>
      <c r="B8286" s="10"/>
      <c r="C8286" s="430"/>
      <c r="D8286" s="10"/>
    </row>
    <row r="8287" spans="1:4">
      <c r="A8287" s="10"/>
      <c r="B8287" s="10"/>
      <c r="C8287" s="430"/>
      <c r="D8287" s="10"/>
    </row>
    <row r="8288" spans="1:4">
      <c r="A8288" s="10"/>
      <c r="B8288" s="10"/>
      <c r="C8288" s="430"/>
      <c r="D8288" s="10"/>
    </row>
    <row r="8289" spans="1:4">
      <c r="A8289" s="10"/>
      <c r="B8289" s="10"/>
      <c r="C8289" s="430"/>
      <c r="D8289" s="10"/>
    </row>
    <row r="8290" spans="1:4">
      <c r="A8290" s="10"/>
      <c r="B8290" s="10"/>
      <c r="C8290" s="430"/>
      <c r="D8290" s="10"/>
    </row>
    <row r="8291" spans="1:4">
      <c r="A8291" s="10"/>
      <c r="B8291" s="10"/>
      <c r="C8291" s="430"/>
      <c r="D8291" s="10"/>
    </row>
    <row r="8292" spans="1:4">
      <c r="A8292" s="10"/>
      <c r="B8292" s="10"/>
      <c r="C8292" s="430"/>
      <c r="D8292" s="10"/>
    </row>
    <row r="8293" spans="1:4">
      <c r="A8293" s="10"/>
      <c r="B8293" s="10"/>
      <c r="C8293" s="430"/>
      <c r="D8293" s="10"/>
    </row>
    <row r="8294" spans="1:4">
      <c r="A8294" s="10"/>
      <c r="B8294" s="10"/>
      <c r="C8294" s="430"/>
      <c r="D8294" s="10"/>
    </row>
    <row r="8295" spans="1:4">
      <c r="A8295" s="10"/>
      <c r="B8295" s="10"/>
      <c r="C8295" s="430"/>
      <c r="D8295" s="10"/>
    </row>
    <row r="8296" spans="1:4">
      <c r="A8296" s="10"/>
      <c r="B8296" s="10"/>
      <c r="C8296" s="430"/>
      <c r="D8296" s="10"/>
    </row>
    <row r="8297" spans="1:4">
      <c r="A8297" s="10"/>
      <c r="B8297" s="10"/>
      <c r="C8297" s="430"/>
      <c r="D8297" s="10"/>
    </row>
    <row r="8298" spans="1:4">
      <c r="A8298" s="10"/>
      <c r="B8298" s="10"/>
      <c r="C8298" s="430"/>
      <c r="D8298" s="10"/>
    </row>
    <row r="8299" spans="1:4">
      <c r="A8299" s="10"/>
      <c r="B8299" s="10"/>
      <c r="C8299" s="430"/>
      <c r="D8299" s="10"/>
    </row>
    <row r="8300" spans="1:4">
      <c r="A8300" s="10"/>
      <c r="B8300" s="10"/>
      <c r="C8300" s="430"/>
      <c r="D8300" s="10"/>
    </row>
    <row r="8301" spans="1:4">
      <c r="A8301" s="10"/>
      <c r="B8301" s="10"/>
      <c r="C8301" s="430"/>
      <c r="D8301" s="10"/>
    </row>
    <row r="8302" spans="1:4">
      <c r="A8302" s="10"/>
      <c r="B8302" s="10"/>
      <c r="C8302" s="430"/>
      <c r="D8302" s="10"/>
    </row>
    <row r="8303" spans="1:4">
      <c r="A8303" s="10"/>
      <c r="B8303" s="10"/>
      <c r="C8303" s="430"/>
      <c r="D8303" s="10"/>
    </row>
    <row r="8304" spans="1:4">
      <c r="A8304" s="10"/>
      <c r="B8304" s="10"/>
      <c r="C8304" s="430"/>
      <c r="D8304" s="10"/>
    </row>
    <row r="8305" spans="1:4">
      <c r="A8305" s="10"/>
      <c r="B8305" s="10"/>
      <c r="C8305" s="430"/>
      <c r="D8305" s="10"/>
    </row>
    <row r="8306" spans="1:4">
      <c r="A8306" s="10"/>
      <c r="B8306" s="10"/>
      <c r="C8306" s="430"/>
      <c r="D8306" s="10"/>
    </row>
    <row r="8307" spans="1:4">
      <c r="A8307" s="10"/>
      <c r="B8307" s="10"/>
      <c r="C8307" s="430"/>
      <c r="D8307" s="10"/>
    </row>
    <row r="8308" spans="1:4">
      <c r="A8308" s="10"/>
      <c r="B8308" s="10"/>
      <c r="C8308" s="430"/>
      <c r="D8308" s="10"/>
    </row>
    <row r="8309" spans="1:4">
      <c r="A8309" s="10"/>
      <c r="B8309" s="10"/>
      <c r="C8309" s="430"/>
      <c r="D8309" s="10"/>
    </row>
    <row r="8310" spans="1:4">
      <c r="A8310" s="10"/>
      <c r="B8310" s="10"/>
      <c r="C8310" s="430"/>
      <c r="D8310" s="10"/>
    </row>
    <row r="8311" spans="1:4">
      <c r="A8311" s="10"/>
      <c r="B8311" s="10"/>
      <c r="C8311" s="430"/>
      <c r="D8311" s="10"/>
    </row>
    <row r="8312" spans="1:4">
      <c r="A8312" s="10"/>
      <c r="B8312" s="10"/>
      <c r="C8312" s="430"/>
      <c r="D8312" s="10"/>
    </row>
    <row r="8313" spans="1:4">
      <c r="A8313" s="10"/>
      <c r="B8313" s="10"/>
      <c r="C8313" s="430"/>
      <c r="D8313" s="10"/>
    </row>
    <row r="8314" spans="1:4">
      <c r="A8314" s="10"/>
      <c r="B8314" s="10"/>
      <c r="C8314" s="430"/>
      <c r="D8314" s="10"/>
    </row>
    <row r="8315" spans="1:4">
      <c r="A8315" s="10"/>
      <c r="B8315" s="10"/>
      <c r="C8315" s="430"/>
      <c r="D8315" s="10"/>
    </row>
    <row r="8316" spans="1:4">
      <c r="A8316" s="10"/>
      <c r="B8316" s="10"/>
      <c r="C8316" s="430"/>
      <c r="D8316" s="10"/>
    </row>
    <row r="8317" spans="1:4">
      <c r="A8317" s="10"/>
      <c r="B8317" s="10"/>
      <c r="C8317" s="430"/>
      <c r="D8317" s="10"/>
    </row>
    <row r="8318" spans="1:4">
      <c r="A8318" s="10"/>
      <c r="B8318" s="10"/>
      <c r="C8318" s="430"/>
      <c r="D8318" s="10"/>
    </row>
    <row r="8319" spans="1:4">
      <c r="A8319" s="10"/>
      <c r="B8319" s="10"/>
      <c r="C8319" s="430"/>
      <c r="D8319" s="10"/>
    </row>
    <row r="8320" spans="1:4">
      <c r="A8320" s="10"/>
      <c r="B8320" s="10"/>
      <c r="C8320" s="430"/>
      <c r="D8320" s="10"/>
    </row>
    <row r="8321" spans="1:4">
      <c r="A8321" s="10"/>
      <c r="B8321" s="10"/>
      <c r="C8321" s="430"/>
      <c r="D8321" s="10"/>
    </row>
    <row r="8322" spans="1:4">
      <c r="A8322" s="10"/>
      <c r="B8322" s="10"/>
      <c r="C8322" s="430"/>
      <c r="D8322" s="10"/>
    </row>
    <row r="8323" spans="1:4">
      <c r="A8323" s="10"/>
      <c r="B8323" s="10"/>
      <c r="C8323" s="430"/>
      <c r="D8323" s="10"/>
    </row>
    <row r="8324" spans="1:4">
      <c r="A8324" s="10"/>
      <c r="B8324" s="10"/>
      <c r="C8324" s="430"/>
      <c r="D8324" s="10"/>
    </row>
    <row r="8325" spans="1:4">
      <c r="A8325" s="10"/>
      <c r="B8325" s="10"/>
      <c r="C8325" s="430"/>
      <c r="D8325" s="10"/>
    </row>
    <row r="8326" spans="1:4">
      <c r="A8326" s="10"/>
      <c r="B8326" s="10"/>
      <c r="C8326" s="430"/>
      <c r="D8326" s="10"/>
    </row>
    <row r="8327" spans="1:4">
      <c r="A8327" s="10"/>
      <c r="B8327" s="10"/>
      <c r="C8327" s="430"/>
      <c r="D8327" s="10"/>
    </row>
    <row r="8328" spans="1:4">
      <c r="A8328" s="10"/>
      <c r="B8328" s="10"/>
      <c r="C8328" s="430"/>
      <c r="D8328" s="10"/>
    </row>
    <row r="8329" spans="1:4">
      <c r="A8329" s="10"/>
      <c r="B8329" s="10"/>
      <c r="C8329" s="430"/>
      <c r="D8329" s="10"/>
    </row>
    <row r="8330" spans="1:4">
      <c r="A8330" s="10"/>
      <c r="B8330" s="10"/>
      <c r="C8330" s="430"/>
      <c r="D8330" s="10"/>
    </row>
    <row r="8331" spans="1:4">
      <c r="A8331" s="10"/>
      <c r="B8331" s="10"/>
      <c r="C8331" s="430"/>
      <c r="D8331" s="10"/>
    </row>
    <row r="8332" spans="1:4">
      <c r="A8332" s="10"/>
      <c r="B8332" s="10"/>
      <c r="C8332" s="430"/>
      <c r="D8332" s="10"/>
    </row>
    <row r="8333" spans="1:4">
      <c r="A8333" s="10"/>
      <c r="B8333" s="10"/>
      <c r="C8333" s="430"/>
      <c r="D8333" s="10"/>
    </row>
    <row r="8334" spans="1:4">
      <c r="A8334" s="10"/>
      <c r="B8334" s="10"/>
      <c r="C8334" s="430"/>
      <c r="D8334" s="10"/>
    </row>
    <row r="8335" spans="1:4">
      <c r="A8335" s="10"/>
      <c r="B8335" s="10"/>
      <c r="C8335" s="430"/>
      <c r="D8335" s="10"/>
    </row>
    <row r="8336" spans="1:4">
      <c r="A8336" s="10"/>
      <c r="B8336" s="10"/>
      <c r="C8336" s="430"/>
      <c r="D8336" s="10"/>
    </row>
    <row r="8337" spans="1:4">
      <c r="A8337" s="10"/>
      <c r="B8337" s="10"/>
      <c r="C8337" s="430"/>
      <c r="D8337" s="10"/>
    </row>
    <row r="8338" spans="1:4">
      <c r="A8338" s="10"/>
      <c r="B8338" s="10"/>
      <c r="C8338" s="430"/>
      <c r="D8338" s="10"/>
    </row>
    <row r="8339" spans="1:4">
      <c r="A8339" s="10"/>
      <c r="B8339" s="10"/>
      <c r="C8339" s="430"/>
      <c r="D8339" s="10"/>
    </row>
    <row r="8340" spans="1:4">
      <c r="A8340" s="10"/>
      <c r="B8340" s="10"/>
      <c r="C8340" s="430"/>
      <c r="D8340" s="10"/>
    </row>
    <row r="8341" spans="1:4">
      <c r="A8341" s="10"/>
      <c r="B8341" s="10"/>
      <c r="C8341" s="430"/>
      <c r="D8341" s="10"/>
    </row>
    <row r="8342" spans="1:4">
      <c r="A8342" s="10"/>
      <c r="B8342" s="10"/>
      <c r="C8342" s="430"/>
      <c r="D8342" s="10"/>
    </row>
    <row r="8343" spans="1:4">
      <c r="A8343" s="10"/>
      <c r="B8343" s="10"/>
      <c r="C8343" s="430"/>
      <c r="D8343" s="10"/>
    </row>
    <row r="8344" spans="1:4">
      <c r="A8344" s="10"/>
      <c r="B8344" s="10"/>
      <c r="C8344" s="430"/>
      <c r="D8344" s="10"/>
    </row>
    <row r="8345" spans="1:4">
      <c r="A8345" s="10"/>
      <c r="B8345" s="10"/>
      <c r="C8345" s="430"/>
      <c r="D8345" s="10"/>
    </row>
    <row r="8346" spans="1:4">
      <c r="A8346" s="10"/>
      <c r="B8346" s="10"/>
      <c r="C8346" s="430"/>
      <c r="D8346" s="10"/>
    </row>
    <row r="8347" spans="1:4">
      <c r="A8347" s="10"/>
      <c r="B8347" s="10"/>
      <c r="C8347" s="430"/>
      <c r="D8347" s="10"/>
    </row>
    <row r="8348" spans="1:4">
      <c r="A8348" s="10"/>
      <c r="B8348" s="10"/>
      <c r="C8348" s="430"/>
      <c r="D8348" s="10"/>
    </row>
    <row r="8349" spans="1:4">
      <c r="A8349" s="10"/>
      <c r="B8349" s="10"/>
      <c r="C8349" s="430"/>
      <c r="D8349" s="10"/>
    </row>
    <row r="8350" spans="1:4">
      <c r="A8350" s="10"/>
      <c r="B8350" s="10"/>
      <c r="C8350" s="430"/>
      <c r="D8350" s="10"/>
    </row>
    <row r="8351" spans="1:4">
      <c r="A8351" s="10"/>
      <c r="B8351" s="10"/>
      <c r="C8351" s="430"/>
      <c r="D8351" s="10"/>
    </row>
    <row r="8352" spans="1:4">
      <c r="A8352" s="10"/>
      <c r="B8352" s="10"/>
      <c r="C8352" s="430"/>
      <c r="D8352" s="10"/>
    </row>
    <row r="8353" spans="1:4">
      <c r="A8353" s="10"/>
      <c r="B8353" s="10"/>
      <c r="C8353" s="430"/>
      <c r="D8353" s="10"/>
    </row>
    <row r="8354" spans="1:4">
      <c r="A8354" s="10"/>
      <c r="B8354" s="10"/>
      <c r="C8354" s="430"/>
      <c r="D8354" s="10"/>
    </row>
    <row r="8355" spans="1:4">
      <c r="A8355" s="10"/>
      <c r="B8355" s="10"/>
      <c r="C8355" s="430"/>
      <c r="D8355" s="10"/>
    </row>
    <row r="8356" spans="1:4">
      <c r="A8356" s="10"/>
      <c r="B8356" s="10"/>
      <c r="C8356" s="430"/>
      <c r="D8356" s="10"/>
    </row>
    <row r="8357" spans="1:4">
      <c r="A8357" s="10"/>
      <c r="B8357" s="10"/>
      <c r="C8357" s="430"/>
      <c r="D8357" s="10"/>
    </row>
    <row r="8358" spans="1:4">
      <c r="A8358" s="10"/>
      <c r="B8358" s="10"/>
      <c r="C8358" s="430"/>
      <c r="D8358" s="10"/>
    </row>
    <row r="8359" spans="1:4">
      <c r="A8359" s="10"/>
      <c r="B8359" s="10"/>
      <c r="C8359" s="430"/>
      <c r="D8359" s="10"/>
    </row>
    <row r="8360" spans="1:4">
      <c r="A8360" s="10"/>
      <c r="B8360" s="10"/>
      <c r="C8360" s="430"/>
      <c r="D8360" s="10"/>
    </row>
    <row r="8361" spans="1:4">
      <c r="A8361" s="10"/>
      <c r="B8361" s="10"/>
      <c r="C8361" s="430"/>
      <c r="D8361" s="10"/>
    </row>
    <row r="8362" spans="1:4">
      <c r="A8362" s="10"/>
      <c r="B8362" s="10"/>
      <c r="C8362" s="430"/>
      <c r="D8362" s="10"/>
    </row>
    <row r="8363" spans="1:4">
      <c r="A8363" s="10"/>
      <c r="B8363" s="10"/>
      <c r="C8363" s="430"/>
      <c r="D8363" s="10"/>
    </row>
    <row r="8364" spans="1:4">
      <c r="A8364" s="10"/>
      <c r="B8364" s="10"/>
      <c r="C8364" s="430"/>
      <c r="D8364" s="10"/>
    </row>
    <row r="8365" spans="1:4">
      <c r="A8365" s="10"/>
      <c r="B8365" s="10"/>
      <c r="C8365" s="430"/>
      <c r="D8365" s="10"/>
    </row>
    <row r="8366" spans="1:4">
      <c r="A8366" s="10"/>
      <c r="B8366" s="10"/>
      <c r="C8366" s="430"/>
      <c r="D8366" s="10"/>
    </row>
    <row r="8367" spans="1:4">
      <c r="A8367" s="10"/>
      <c r="B8367" s="10"/>
      <c r="C8367" s="430"/>
      <c r="D8367" s="10"/>
    </row>
    <row r="8368" spans="1:4">
      <c r="A8368" s="10"/>
      <c r="B8368" s="10"/>
      <c r="C8368" s="430"/>
      <c r="D8368" s="10"/>
    </row>
    <row r="8369" spans="1:4">
      <c r="A8369" s="10"/>
      <c r="B8369" s="10"/>
      <c r="C8369" s="430"/>
      <c r="D8369" s="10"/>
    </row>
    <row r="8370" spans="1:4">
      <c r="A8370" s="10"/>
      <c r="B8370" s="10"/>
      <c r="C8370" s="430"/>
      <c r="D8370" s="10"/>
    </row>
    <row r="8371" spans="1:4">
      <c r="A8371" s="10"/>
      <c r="B8371" s="10"/>
      <c r="C8371" s="430"/>
      <c r="D8371" s="10"/>
    </row>
    <row r="8372" spans="1:4">
      <c r="A8372" s="10"/>
      <c r="B8372" s="10"/>
      <c r="C8372" s="430"/>
      <c r="D8372" s="10"/>
    </row>
    <row r="8373" spans="1:4">
      <c r="A8373" s="10"/>
      <c r="B8373" s="10"/>
      <c r="C8373" s="430"/>
      <c r="D8373" s="10"/>
    </row>
    <row r="8374" spans="1:4">
      <c r="A8374" s="10"/>
      <c r="B8374" s="10"/>
      <c r="C8374" s="430"/>
      <c r="D8374" s="10"/>
    </row>
    <row r="8375" spans="1:4">
      <c r="A8375" s="10"/>
      <c r="B8375" s="10"/>
      <c r="C8375" s="430"/>
      <c r="D8375" s="10"/>
    </row>
    <row r="8376" spans="1:4">
      <c r="A8376" s="10"/>
      <c r="B8376" s="10"/>
      <c r="C8376" s="430"/>
      <c r="D8376" s="10"/>
    </row>
    <row r="8377" spans="1:4">
      <c r="A8377" s="10"/>
      <c r="B8377" s="10"/>
      <c r="C8377" s="430"/>
      <c r="D8377" s="10"/>
    </row>
    <row r="8378" spans="1:4">
      <c r="A8378" s="10"/>
      <c r="B8378" s="10"/>
      <c r="C8378" s="430"/>
      <c r="D8378" s="10"/>
    </row>
    <row r="8379" spans="1:4">
      <c r="A8379" s="10"/>
      <c r="B8379" s="10"/>
      <c r="C8379" s="430"/>
      <c r="D8379" s="10"/>
    </row>
    <row r="8380" spans="1:4">
      <c r="A8380" s="10"/>
      <c r="B8380" s="10"/>
      <c r="C8380" s="430"/>
      <c r="D8380" s="10"/>
    </row>
    <row r="8381" spans="1:4">
      <c r="A8381" s="10"/>
      <c r="B8381" s="10"/>
      <c r="C8381" s="430"/>
      <c r="D8381" s="10"/>
    </row>
    <row r="8382" spans="1:4">
      <c r="A8382" s="10"/>
      <c r="B8382" s="10"/>
      <c r="C8382" s="430"/>
      <c r="D8382" s="10"/>
    </row>
    <row r="8383" spans="1:4">
      <c r="A8383" s="10"/>
      <c r="B8383" s="10"/>
      <c r="C8383" s="430"/>
      <c r="D8383" s="10"/>
    </row>
    <row r="8384" spans="1:4">
      <c r="A8384" s="10"/>
      <c r="B8384" s="10"/>
      <c r="C8384" s="430"/>
      <c r="D8384" s="10"/>
    </row>
    <row r="8385" spans="1:4">
      <c r="A8385" s="10"/>
      <c r="B8385" s="10"/>
      <c r="C8385" s="430"/>
      <c r="D8385" s="10"/>
    </row>
    <row r="8386" spans="1:4">
      <c r="A8386" s="10"/>
      <c r="B8386" s="10"/>
      <c r="C8386" s="430"/>
      <c r="D8386" s="10"/>
    </row>
    <row r="8387" spans="1:4">
      <c r="A8387" s="10"/>
      <c r="B8387" s="10"/>
      <c r="C8387" s="430"/>
      <c r="D8387" s="10"/>
    </row>
    <row r="8388" spans="1:4">
      <c r="A8388" s="10"/>
      <c r="B8388" s="10"/>
      <c r="C8388" s="430"/>
      <c r="D8388" s="10"/>
    </row>
    <row r="8389" spans="1:4">
      <c r="A8389" s="10"/>
      <c r="B8389" s="10"/>
      <c r="C8389" s="430"/>
      <c r="D8389" s="10"/>
    </row>
    <row r="8390" spans="1:4">
      <c r="A8390" s="10"/>
      <c r="B8390" s="10"/>
      <c r="C8390" s="430"/>
      <c r="D8390" s="10"/>
    </row>
    <row r="8391" spans="1:4">
      <c r="A8391" s="10"/>
      <c r="B8391" s="10"/>
      <c r="C8391" s="430"/>
      <c r="D8391" s="10"/>
    </row>
    <row r="8392" spans="1:4">
      <c r="A8392" s="10"/>
      <c r="B8392" s="10"/>
      <c r="C8392" s="430"/>
      <c r="D8392" s="10"/>
    </row>
    <row r="8393" spans="1:4">
      <c r="A8393" s="10"/>
      <c r="B8393" s="10"/>
      <c r="C8393" s="430"/>
      <c r="D8393" s="10"/>
    </row>
    <row r="8394" spans="1:4">
      <c r="A8394" s="10"/>
      <c r="B8394" s="10"/>
      <c r="C8394" s="430"/>
      <c r="D8394" s="10"/>
    </row>
    <row r="8395" spans="1:4">
      <c r="A8395" s="10"/>
      <c r="B8395" s="10"/>
      <c r="C8395" s="430"/>
      <c r="D8395" s="10"/>
    </row>
    <row r="8396" spans="1:4">
      <c r="A8396" s="10"/>
      <c r="B8396" s="10"/>
      <c r="C8396" s="430"/>
      <c r="D8396" s="10"/>
    </row>
    <row r="8397" spans="1:4">
      <c r="A8397" s="10"/>
      <c r="B8397" s="10"/>
      <c r="C8397" s="430"/>
      <c r="D8397" s="10"/>
    </row>
    <row r="8398" spans="1:4">
      <c r="A8398" s="10"/>
      <c r="B8398" s="10"/>
      <c r="C8398" s="430"/>
      <c r="D8398" s="10"/>
    </row>
    <row r="8399" spans="1:4">
      <c r="A8399" s="10"/>
      <c r="B8399" s="10"/>
      <c r="C8399" s="430"/>
      <c r="D8399" s="10"/>
    </row>
    <row r="8400" spans="1:4">
      <c r="A8400" s="10"/>
      <c r="B8400" s="10"/>
      <c r="C8400" s="430"/>
      <c r="D8400" s="10"/>
    </row>
    <row r="8401" spans="1:4">
      <c r="A8401" s="10"/>
      <c r="B8401" s="10"/>
      <c r="C8401" s="430"/>
      <c r="D8401" s="10"/>
    </row>
    <row r="8402" spans="1:4">
      <c r="A8402" s="10"/>
      <c r="B8402" s="10"/>
      <c r="C8402" s="430"/>
      <c r="D8402" s="10"/>
    </row>
    <row r="8403" spans="1:4">
      <c r="A8403" s="10"/>
      <c r="B8403" s="10"/>
      <c r="C8403" s="430"/>
      <c r="D8403" s="10"/>
    </row>
    <row r="8404" spans="1:4">
      <c r="A8404" s="10"/>
      <c r="B8404" s="10"/>
      <c r="C8404" s="430"/>
      <c r="D8404" s="10"/>
    </row>
    <row r="8405" spans="1:4">
      <c r="A8405" s="10"/>
      <c r="B8405" s="10"/>
      <c r="C8405" s="430"/>
      <c r="D8405" s="10"/>
    </row>
    <row r="8406" spans="1:4">
      <c r="A8406" s="10"/>
      <c r="B8406" s="10"/>
      <c r="C8406" s="430"/>
      <c r="D8406" s="10"/>
    </row>
    <row r="8407" spans="1:4">
      <c r="A8407" s="10"/>
      <c r="B8407" s="10"/>
      <c r="C8407" s="430"/>
      <c r="D8407" s="10"/>
    </row>
    <row r="8408" spans="1:4">
      <c r="A8408" s="10"/>
      <c r="B8408" s="10"/>
      <c r="C8408" s="430"/>
      <c r="D8408" s="10"/>
    </row>
    <row r="8409" spans="1:4">
      <c r="A8409" s="10"/>
      <c r="B8409" s="10"/>
      <c r="C8409" s="430"/>
      <c r="D8409" s="10"/>
    </row>
    <row r="8410" spans="1:4">
      <c r="A8410" s="10"/>
      <c r="B8410" s="10"/>
      <c r="C8410" s="430"/>
      <c r="D8410" s="10"/>
    </row>
    <row r="8411" spans="1:4">
      <c r="A8411" s="10"/>
      <c r="B8411" s="10"/>
      <c r="C8411" s="430"/>
      <c r="D8411" s="10"/>
    </row>
    <row r="8412" spans="1:4">
      <c r="A8412" s="10"/>
      <c r="B8412" s="10"/>
      <c r="C8412" s="430"/>
      <c r="D8412" s="10"/>
    </row>
    <row r="8413" spans="1:4">
      <c r="A8413" s="10"/>
      <c r="B8413" s="10"/>
      <c r="C8413" s="430"/>
      <c r="D8413" s="10"/>
    </row>
    <row r="8414" spans="1:4">
      <c r="A8414" s="10"/>
      <c r="B8414" s="10"/>
      <c r="C8414" s="430"/>
      <c r="D8414" s="10"/>
    </row>
    <row r="8415" spans="1:4">
      <c r="A8415" s="10"/>
      <c r="B8415" s="10"/>
      <c r="C8415" s="430"/>
      <c r="D8415" s="10"/>
    </row>
    <row r="8416" spans="1:4">
      <c r="A8416" s="10"/>
      <c r="B8416" s="10"/>
      <c r="C8416" s="430"/>
      <c r="D8416" s="10"/>
    </row>
    <row r="8417" spans="1:4">
      <c r="A8417" s="10"/>
      <c r="B8417" s="10"/>
      <c r="C8417" s="430"/>
      <c r="D8417" s="10"/>
    </row>
    <row r="8418" spans="1:4">
      <c r="A8418" s="10"/>
      <c r="B8418" s="10"/>
      <c r="C8418" s="430"/>
      <c r="D8418" s="10"/>
    </row>
    <row r="8419" spans="1:4">
      <c r="A8419" s="10"/>
      <c r="B8419" s="10"/>
      <c r="C8419" s="430"/>
      <c r="D8419" s="10"/>
    </row>
    <row r="8420" spans="1:4">
      <c r="A8420" s="10"/>
      <c r="B8420" s="10"/>
      <c r="C8420" s="430"/>
      <c r="D8420" s="10"/>
    </row>
    <row r="8421" spans="1:4">
      <c r="A8421" s="10"/>
      <c r="B8421" s="10"/>
      <c r="C8421" s="430"/>
      <c r="D8421" s="10"/>
    </row>
    <row r="8422" spans="1:4">
      <c r="A8422" s="10"/>
      <c r="B8422" s="10"/>
      <c r="C8422" s="430"/>
      <c r="D8422" s="10"/>
    </row>
    <row r="8423" spans="1:4">
      <c r="A8423" s="10"/>
      <c r="B8423" s="10"/>
      <c r="C8423" s="430"/>
      <c r="D8423" s="10"/>
    </row>
    <row r="8424" spans="1:4">
      <c r="A8424" s="10"/>
      <c r="B8424" s="10"/>
      <c r="C8424" s="430"/>
      <c r="D8424" s="10"/>
    </row>
    <row r="8425" spans="1:4">
      <c r="A8425" s="10"/>
      <c r="B8425" s="10"/>
      <c r="C8425" s="430"/>
      <c r="D8425" s="10"/>
    </row>
    <row r="8426" spans="1:4">
      <c r="A8426" s="10"/>
      <c r="B8426" s="10"/>
      <c r="C8426" s="430"/>
      <c r="D8426" s="10"/>
    </row>
    <row r="8427" spans="1:4">
      <c r="A8427" s="10"/>
      <c r="B8427" s="10"/>
      <c r="C8427" s="430"/>
      <c r="D8427" s="10"/>
    </row>
    <row r="8428" spans="1:4">
      <c r="A8428" s="10"/>
      <c r="B8428" s="10"/>
      <c r="C8428" s="430"/>
      <c r="D8428" s="10"/>
    </row>
    <row r="8429" spans="1:4">
      <c r="A8429" s="10"/>
      <c r="B8429" s="10"/>
      <c r="C8429" s="430"/>
      <c r="D8429" s="10"/>
    </row>
    <row r="8430" spans="1:4">
      <c r="A8430" s="10"/>
      <c r="B8430" s="10"/>
      <c r="C8430" s="430"/>
      <c r="D8430" s="10"/>
    </row>
    <row r="8431" spans="1:4">
      <c r="A8431" s="10"/>
      <c r="B8431" s="10"/>
      <c r="C8431" s="430"/>
      <c r="D8431" s="10"/>
    </row>
    <row r="8432" spans="1:4">
      <c r="A8432" s="10"/>
      <c r="B8432" s="10"/>
      <c r="C8432" s="430"/>
      <c r="D8432" s="10"/>
    </row>
    <row r="8433" spans="1:4">
      <c r="A8433" s="10"/>
      <c r="B8433" s="10"/>
      <c r="C8433" s="430"/>
      <c r="D8433" s="10"/>
    </row>
    <row r="8434" spans="1:4">
      <c r="A8434" s="10"/>
      <c r="B8434" s="10"/>
      <c r="C8434" s="430"/>
      <c r="D8434" s="10"/>
    </row>
    <row r="8435" spans="1:4">
      <c r="A8435" s="10"/>
      <c r="B8435" s="10"/>
      <c r="C8435" s="430"/>
      <c r="D8435" s="10"/>
    </row>
    <row r="8436" spans="1:4">
      <c r="A8436" s="10"/>
      <c r="B8436" s="10"/>
      <c r="C8436" s="430"/>
      <c r="D8436" s="10"/>
    </row>
    <row r="8437" spans="1:4">
      <c r="A8437" s="10"/>
      <c r="B8437" s="10"/>
      <c r="C8437" s="430"/>
      <c r="D8437" s="10"/>
    </row>
    <row r="8438" spans="1:4">
      <c r="A8438" s="10"/>
      <c r="B8438" s="10"/>
      <c r="C8438" s="430"/>
      <c r="D8438" s="10"/>
    </row>
    <row r="8439" spans="1:4">
      <c r="A8439" s="10"/>
      <c r="B8439" s="10"/>
      <c r="C8439" s="430"/>
      <c r="D8439" s="10"/>
    </row>
    <row r="8440" spans="1:4">
      <c r="A8440" s="10"/>
      <c r="B8440" s="10"/>
      <c r="C8440" s="430"/>
      <c r="D8440" s="10"/>
    </row>
    <row r="8441" spans="1:4">
      <c r="A8441" s="10"/>
      <c r="B8441" s="10"/>
      <c r="C8441" s="430"/>
      <c r="D8441" s="10"/>
    </row>
    <row r="8442" spans="1:4">
      <c r="A8442" s="10"/>
      <c r="B8442" s="10"/>
      <c r="C8442" s="430"/>
      <c r="D8442" s="10"/>
    </row>
    <row r="8443" spans="1:4">
      <c r="A8443" s="10"/>
      <c r="B8443" s="10"/>
      <c r="C8443" s="430"/>
      <c r="D8443" s="10"/>
    </row>
    <row r="8444" spans="1:4">
      <c r="A8444" s="10"/>
      <c r="B8444" s="10"/>
      <c r="C8444" s="430"/>
      <c r="D8444" s="10"/>
    </row>
    <row r="8445" spans="1:4">
      <c r="A8445" s="10"/>
      <c r="B8445" s="10"/>
      <c r="C8445" s="430"/>
      <c r="D8445" s="10"/>
    </row>
    <row r="8446" spans="1:4">
      <c r="A8446" s="10"/>
      <c r="B8446" s="10"/>
      <c r="C8446" s="430"/>
      <c r="D8446" s="10"/>
    </row>
    <row r="8447" spans="1:4">
      <c r="A8447" s="10"/>
      <c r="B8447" s="10"/>
      <c r="C8447" s="430"/>
      <c r="D8447" s="10"/>
    </row>
    <row r="8448" spans="1:4">
      <c r="A8448" s="10"/>
      <c r="B8448" s="10"/>
      <c r="C8448" s="430"/>
      <c r="D8448" s="10"/>
    </row>
    <row r="8449" spans="1:4">
      <c r="A8449" s="10"/>
      <c r="B8449" s="10"/>
      <c r="C8449" s="430"/>
      <c r="D8449" s="10"/>
    </row>
    <row r="8450" spans="1:4">
      <c r="A8450" s="10"/>
      <c r="B8450" s="10"/>
      <c r="C8450" s="430"/>
      <c r="D8450" s="10"/>
    </row>
    <row r="8451" spans="1:4">
      <c r="A8451" s="10"/>
      <c r="B8451" s="10"/>
      <c r="C8451" s="430"/>
      <c r="D8451" s="10"/>
    </row>
    <row r="8452" spans="1:4">
      <c r="A8452" s="10"/>
      <c r="B8452" s="10"/>
      <c r="C8452" s="430"/>
      <c r="D8452" s="10"/>
    </row>
    <row r="8453" spans="1:4">
      <c r="A8453" s="10"/>
      <c r="B8453" s="10"/>
      <c r="C8453" s="430"/>
      <c r="D8453" s="10"/>
    </row>
    <row r="8454" spans="1:4">
      <c r="A8454" s="10"/>
      <c r="B8454" s="10"/>
      <c r="C8454" s="430"/>
      <c r="D8454" s="10"/>
    </row>
    <row r="8455" spans="1:4">
      <c r="A8455" s="10"/>
      <c r="B8455" s="10"/>
      <c r="C8455" s="430"/>
      <c r="D8455" s="10"/>
    </row>
    <row r="8456" spans="1:4">
      <c r="A8456" s="10"/>
      <c r="B8456" s="10"/>
      <c r="C8456" s="430"/>
      <c r="D8456" s="10"/>
    </row>
    <row r="8457" spans="1:4">
      <c r="A8457" s="10"/>
      <c r="B8457" s="10"/>
      <c r="C8457" s="430"/>
      <c r="D8457" s="10"/>
    </row>
    <row r="8458" spans="1:4">
      <c r="A8458" s="10"/>
      <c r="B8458" s="10"/>
      <c r="C8458" s="430"/>
      <c r="D8458" s="10"/>
    </row>
    <row r="8459" spans="1:4">
      <c r="A8459" s="10"/>
      <c r="B8459" s="10"/>
      <c r="C8459" s="430"/>
      <c r="D8459" s="10"/>
    </row>
    <row r="8460" spans="1:4">
      <c r="A8460" s="10"/>
      <c r="B8460" s="10"/>
      <c r="C8460" s="430"/>
      <c r="D8460" s="10"/>
    </row>
    <row r="8461" spans="1:4">
      <c r="A8461" s="10"/>
      <c r="B8461" s="10"/>
      <c r="C8461" s="430"/>
      <c r="D8461" s="10"/>
    </row>
    <row r="8462" spans="1:4">
      <c r="A8462" s="10"/>
      <c r="B8462" s="10"/>
      <c r="C8462" s="430"/>
      <c r="D8462" s="10"/>
    </row>
    <row r="8463" spans="1:4">
      <c r="A8463" s="10"/>
      <c r="B8463" s="10"/>
      <c r="C8463" s="430"/>
      <c r="D8463" s="10"/>
    </row>
    <row r="8464" spans="1:4">
      <c r="A8464" s="10"/>
      <c r="B8464" s="10"/>
      <c r="C8464" s="430"/>
      <c r="D8464" s="10"/>
    </row>
    <row r="8465" spans="1:4">
      <c r="A8465" s="10"/>
      <c r="B8465" s="10"/>
      <c r="C8465" s="430"/>
      <c r="D8465" s="10"/>
    </row>
    <row r="8466" spans="1:4">
      <c r="A8466" s="10"/>
      <c r="B8466" s="10"/>
      <c r="C8466" s="430"/>
      <c r="D8466" s="10"/>
    </row>
    <row r="8467" spans="1:4">
      <c r="A8467" s="10"/>
      <c r="B8467" s="10"/>
      <c r="C8467" s="430"/>
      <c r="D8467" s="10"/>
    </row>
    <row r="8468" spans="1:4">
      <c r="A8468" s="10"/>
      <c r="B8468" s="10"/>
      <c r="C8468" s="430"/>
      <c r="D8468" s="10"/>
    </row>
    <row r="8469" spans="1:4">
      <c r="A8469" s="10"/>
      <c r="B8469" s="10"/>
      <c r="C8469" s="430"/>
      <c r="D8469" s="10"/>
    </row>
    <row r="8470" spans="1:4">
      <c r="A8470" s="10"/>
      <c r="B8470" s="10"/>
      <c r="C8470" s="430"/>
      <c r="D8470" s="10"/>
    </row>
    <row r="8471" spans="1:4">
      <c r="A8471" s="10"/>
      <c r="B8471" s="10"/>
      <c r="C8471" s="430"/>
      <c r="D8471" s="10"/>
    </row>
    <row r="8472" spans="1:4">
      <c r="A8472" s="10"/>
      <c r="B8472" s="10"/>
      <c r="C8472" s="430"/>
      <c r="D8472" s="10"/>
    </row>
    <row r="8473" spans="1:4">
      <c r="A8473" s="10"/>
      <c r="B8473" s="10"/>
      <c r="C8473" s="430"/>
      <c r="D8473" s="10"/>
    </row>
    <row r="8474" spans="1:4">
      <c r="A8474" s="10"/>
      <c r="B8474" s="10"/>
      <c r="C8474" s="430"/>
      <c r="D8474" s="10"/>
    </row>
    <row r="8475" spans="1:4">
      <c r="A8475" s="10"/>
      <c r="B8475" s="10"/>
      <c r="C8475" s="430"/>
      <c r="D8475" s="10"/>
    </row>
    <row r="8476" spans="1:4">
      <c r="A8476" s="10"/>
      <c r="B8476" s="10"/>
      <c r="C8476" s="430"/>
      <c r="D8476" s="10"/>
    </row>
    <row r="8477" spans="1:4">
      <c r="A8477" s="10"/>
      <c r="B8477" s="10"/>
      <c r="C8477" s="430"/>
      <c r="D8477" s="10"/>
    </row>
    <row r="8478" spans="1:4">
      <c r="A8478" s="10"/>
      <c r="B8478" s="10"/>
      <c r="C8478" s="430"/>
      <c r="D8478" s="10"/>
    </row>
    <row r="8479" spans="1:4">
      <c r="A8479" s="10"/>
      <c r="B8479" s="10"/>
      <c r="C8479" s="430"/>
      <c r="D8479" s="10"/>
    </row>
    <row r="8480" spans="1:4">
      <c r="A8480" s="10"/>
      <c r="B8480" s="10"/>
      <c r="C8480" s="430"/>
      <c r="D8480" s="10"/>
    </row>
    <row r="8481" spans="1:4">
      <c r="A8481" s="10"/>
      <c r="B8481" s="10"/>
      <c r="C8481" s="430"/>
      <c r="D8481" s="10"/>
    </row>
    <row r="8482" spans="1:4">
      <c r="A8482" s="10"/>
      <c r="B8482" s="10"/>
      <c r="C8482" s="430"/>
      <c r="D8482" s="10"/>
    </row>
    <row r="8483" spans="1:4">
      <c r="A8483" s="10"/>
      <c r="B8483" s="10"/>
      <c r="C8483" s="430"/>
      <c r="D8483" s="10"/>
    </row>
    <row r="8484" spans="1:4">
      <c r="A8484" s="10"/>
      <c r="B8484" s="10"/>
      <c r="C8484" s="430"/>
      <c r="D8484" s="10"/>
    </row>
    <row r="8485" spans="1:4">
      <c r="A8485" s="10"/>
      <c r="B8485" s="10"/>
      <c r="C8485" s="430"/>
      <c r="D8485" s="10"/>
    </row>
    <row r="8486" spans="1:4">
      <c r="A8486" s="10"/>
      <c r="B8486" s="10"/>
      <c r="C8486" s="430"/>
      <c r="D8486" s="10"/>
    </row>
    <row r="8487" spans="1:4">
      <c r="A8487" s="10"/>
      <c r="B8487" s="10"/>
      <c r="C8487" s="430"/>
      <c r="D8487" s="10"/>
    </row>
    <row r="8488" spans="1:4">
      <c r="A8488" s="10"/>
      <c r="B8488" s="10"/>
      <c r="C8488" s="430"/>
      <c r="D8488" s="10"/>
    </row>
    <row r="8489" spans="1:4">
      <c r="A8489" s="10"/>
      <c r="B8489" s="10"/>
      <c r="C8489" s="430"/>
      <c r="D8489" s="10"/>
    </row>
    <row r="8490" spans="1:4">
      <c r="A8490" s="10"/>
      <c r="B8490" s="10"/>
      <c r="C8490" s="430"/>
      <c r="D8490" s="10"/>
    </row>
    <row r="8491" spans="1:4">
      <c r="A8491" s="10"/>
      <c r="B8491" s="10"/>
      <c r="C8491" s="430"/>
      <c r="D8491" s="10"/>
    </row>
    <row r="8492" spans="1:4">
      <c r="A8492" s="10"/>
      <c r="B8492" s="10"/>
      <c r="C8492" s="430"/>
      <c r="D8492" s="10"/>
    </row>
    <row r="8493" spans="1:4">
      <c r="A8493" s="10"/>
      <c r="B8493" s="10"/>
      <c r="C8493" s="430"/>
      <c r="D8493" s="10"/>
    </row>
    <row r="8494" spans="1:4">
      <c r="A8494" s="10"/>
      <c r="B8494" s="10"/>
      <c r="C8494" s="430"/>
      <c r="D8494" s="10"/>
    </row>
    <row r="8495" spans="1:4">
      <c r="A8495" s="10"/>
      <c r="B8495" s="10"/>
      <c r="C8495" s="430"/>
      <c r="D8495" s="10"/>
    </row>
    <row r="8496" spans="1:4">
      <c r="A8496" s="10"/>
      <c r="B8496" s="10"/>
      <c r="C8496" s="430"/>
      <c r="D8496" s="10"/>
    </row>
    <row r="8497" spans="1:4">
      <c r="A8497" s="10"/>
      <c r="B8497" s="10"/>
      <c r="C8497" s="430"/>
      <c r="D8497" s="10"/>
    </row>
    <row r="8498" spans="1:4">
      <c r="A8498" s="10"/>
      <c r="B8498" s="10"/>
      <c r="C8498" s="430"/>
      <c r="D8498" s="10"/>
    </row>
    <row r="8499" spans="1:4">
      <c r="A8499" s="10"/>
      <c r="B8499" s="10"/>
      <c r="C8499" s="430"/>
      <c r="D8499" s="10"/>
    </row>
    <row r="8500" spans="1:4">
      <c r="A8500" s="10"/>
      <c r="B8500" s="10"/>
      <c r="C8500" s="430"/>
      <c r="D8500" s="10"/>
    </row>
    <row r="8501" spans="1:4">
      <c r="A8501" s="10"/>
      <c r="B8501" s="10"/>
      <c r="C8501" s="430"/>
      <c r="D8501" s="10"/>
    </row>
    <row r="8502" spans="1:4">
      <c r="A8502" s="10"/>
      <c r="B8502" s="10"/>
      <c r="C8502" s="430"/>
      <c r="D8502" s="10"/>
    </row>
    <row r="8503" spans="1:4">
      <c r="A8503" s="10"/>
      <c r="B8503" s="10"/>
      <c r="C8503" s="430"/>
      <c r="D8503" s="10"/>
    </row>
    <row r="8504" spans="1:4">
      <c r="A8504" s="10"/>
      <c r="B8504" s="10"/>
      <c r="C8504" s="430"/>
      <c r="D8504" s="10"/>
    </row>
    <row r="8505" spans="1:4">
      <c r="A8505" s="10"/>
      <c r="B8505" s="10"/>
      <c r="C8505" s="430"/>
      <c r="D8505" s="10"/>
    </row>
    <row r="8506" spans="1:4">
      <c r="A8506" s="10"/>
      <c r="B8506" s="10"/>
      <c r="C8506" s="430"/>
      <c r="D8506" s="10"/>
    </row>
    <row r="8507" spans="1:4">
      <c r="A8507" s="10"/>
      <c r="B8507" s="10"/>
      <c r="C8507" s="430"/>
      <c r="D8507" s="10"/>
    </row>
    <row r="8508" spans="1:4">
      <c r="A8508" s="10"/>
      <c r="B8508" s="10"/>
      <c r="C8508" s="430"/>
      <c r="D8508" s="10"/>
    </row>
    <row r="8509" spans="1:4">
      <c r="A8509" s="10"/>
      <c r="B8509" s="10"/>
      <c r="C8509" s="430"/>
      <c r="D8509" s="10"/>
    </row>
    <row r="8510" spans="1:4">
      <c r="A8510" s="10"/>
      <c r="B8510" s="10"/>
      <c r="C8510" s="430"/>
      <c r="D8510" s="10"/>
    </row>
    <row r="8511" spans="1:4">
      <c r="A8511" s="10"/>
      <c r="B8511" s="10"/>
      <c r="C8511" s="430"/>
      <c r="D8511" s="10"/>
    </row>
    <row r="8512" spans="1:4">
      <c r="A8512" s="10"/>
      <c r="B8512" s="10"/>
      <c r="C8512" s="430"/>
      <c r="D8512" s="10"/>
    </row>
    <row r="8513" spans="1:4">
      <c r="A8513" s="10"/>
      <c r="B8513" s="10"/>
      <c r="C8513" s="430"/>
      <c r="D8513" s="10"/>
    </row>
    <row r="8514" spans="1:4">
      <c r="A8514" s="10"/>
      <c r="B8514" s="10"/>
      <c r="C8514" s="430"/>
      <c r="D8514" s="10"/>
    </row>
    <row r="8515" spans="1:4">
      <c r="A8515" s="10"/>
      <c r="B8515" s="10"/>
      <c r="C8515" s="430"/>
      <c r="D8515" s="10"/>
    </row>
    <row r="8516" spans="1:4">
      <c r="A8516" s="10"/>
      <c r="B8516" s="10"/>
      <c r="C8516" s="430"/>
      <c r="D8516" s="10"/>
    </row>
    <row r="8517" spans="1:4">
      <c r="A8517" s="10"/>
      <c r="B8517" s="10"/>
      <c r="C8517" s="430"/>
      <c r="D8517" s="10"/>
    </row>
    <row r="8518" spans="1:4">
      <c r="A8518" s="10"/>
      <c r="B8518" s="10"/>
      <c r="C8518" s="430"/>
      <c r="D8518" s="10"/>
    </row>
    <row r="8519" spans="1:4">
      <c r="A8519" s="10"/>
      <c r="B8519" s="10"/>
      <c r="C8519" s="430"/>
      <c r="D8519" s="10"/>
    </row>
    <row r="8520" spans="1:4">
      <c r="A8520" s="10"/>
      <c r="B8520" s="10"/>
      <c r="C8520" s="430"/>
      <c r="D8520" s="10"/>
    </row>
    <row r="8521" spans="1:4">
      <c r="A8521" s="10"/>
      <c r="B8521" s="10"/>
      <c r="C8521" s="430"/>
      <c r="D8521" s="10"/>
    </row>
    <row r="8522" spans="1:4">
      <c r="A8522" s="10"/>
      <c r="B8522" s="10"/>
      <c r="C8522" s="430"/>
      <c r="D8522" s="10"/>
    </row>
    <row r="8523" spans="1:4">
      <c r="A8523" s="10"/>
      <c r="B8523" s="10"/>
      <c r="C8523" s="430"/>
      <c r="D8523" s="10"/>
    </row>
    <row r="8524" spans="1:4">
      <c r="A8524" s="10"/>
      <c r="B8524" s="10"/>
      <c r="C8524" s="430"/>
      <c r="D8524" s="10"/>
    </row>
    <row r="8525" spans="1:4">
      <c r="A8525" s="10"/>
      <c r="B8525" s="10"/>
      <c r="C8525" s="430"/>
      <c r="D8525" s="10"/>
    </row>
    <row r="8526" spans="1:4">
      <c r="A8526" s="10"/>
      <c r="B8526" s="10"/>
      <c r="C8526" s="430"/>
      <c r="D8526" s="10"/>
    </row>
    <row r="8527" spans="1:4">
      <c r="A8527" s="10"/>
      <c r="B8527" s="10"/>
      <c r="C8527" s="430"/>
      <c r="D8527" s="10"/>
    </row>
    <row r="8528" spans="1:4">
      <c r="A8528" s="10"/>
      <c r="B8528" s="10"/>
      <c r="C8528" s="430"/>
      <c r="D8528" s="10"/>
    </row>
    <row r="8529" spans="1:4">
      <c r="A8529" s="10"/>
      <c r="B8529" s="10"/>
      <c r="C8529" s="430"/>
      <c r="D8529" s="10"/>
    </row>
    <row r="8530" spans="1:4">
      <c r="A8530" s="10"/>
      <c r="B8530" s="10"/>
      <c r="C8530" s="430"/>
      <c r="D8530" s="10"/>
    </row>
    <row r="8531" spans="1:4">
      <c r="A8531" s="10"/>
      <c r="B8531" s="10"/>
      <c r="C8531" s="430"/>
      <c r="D8531" s="10"/>
    </row>
    <row r="8532" spans="1:4">
      <c r="A8532" s="10"/>
      <c r="B8532" s="10"/>
      <c r="C8532" s="430"/>
      <c r="D8532" s="10"/>
    </row>
    <row r="8533" spans="1:4">
      <c r="A8533" s="10"/>
      <c r="B8533" s="10"/>
      <c r="C8533" s="430"/>
      <c r="D8533" s="10"/>
    </row>
    <row r="8534" spans="1:4">
      <c r="A8534" s="10"/>
      <c r="B8534" s="10"/>
      <c r="C8534" s="430"/>
      <c r="D8534" s="10"/>
    </row>
    <row r="8535" spans="1:4">
      <c r="A8535" s="10"/>
      <c r="B8535" s="10"/>
      <c r="C8535" s="430"/>
      <c r="D8535" s="10"/>
    </row>
    <row r="8536" spans="1:4">
      <c r="A8536" s="10"/>
      <c r="B8536" s="10"/>
      <c r="C8536" s="430"/>
      <c r="D8536" s="10"/>
    </row>
    <row r="8537" spans="1:4">
      <c r="A8537" s="10"/>
      <c r="B8537" s="10"/>
      <c r="C8537" s="430"/>
      <c r="D8537" s="10"/>
    </row>
    <row r="8538" spans="1:4">
      <c r="A8538" s="10"/>
      <c r="B8538" s="10"/>
      <c r="C8538" s="430"/>
      <c r="D8538" s="10"/>
    </row>
    <row r="8539" spans="1:4">
      <c r="A8539" s="10"/>
      <c r="B8539" s="10"/>
      <c r="C8539" s="430"/>
      <c r="D8539" s="10"/>
    </row>
    <row r="8540" spans="1:4">
      <c r="A8540" s="10"/>
      <c r="B8540" s="10"/>
      <c r="C8540" s="430"/>
      <c r="D8540" s="10"/>
    </row>
    <row r="8541" spans="1:4">
      <c r="A8541" s="10"/>
      <c r="B8541" s="10"/>
      <c r="C8541" s="430"/>
      <c r="D8541" s="10"/>
    </row>
    <row r="8542" spans="1:4">
      <c r="A8542" s="10"/>
      <c r="B8542" s="10"/>
      <c r="C8542" s="430"/>
      <c r="D8542" s="10"/>
    </row>
    <row r="8543" spans="1:4">
      <c r="A8543" s="10"/>
      <c r="B8543" s="10"/>
      <c r="C8543" s="430"/>
      <c r="D8543" s="10"/>
    </row>
    <row r="8544" spans="1:4">
      <c r="A8544" s="10"/>
      <c r="B8544" s="10"/>
      <c r="C8544" s="430"/>
      <c r="D8544" s="10"/>
    </row>
    <row r="8545" spans="1:4">
      <c r="A8545" s="10"/>
      <c r="B8545" s="10"/>
      <c r="C8545" s="430"/>
      <c r="D8545" s="10"/>
    </row>
    <row r="8546" spans="1:4">
      <c r="A8546" s="10"/>
      <c r="B8546" s="10"/>
      <c r="C8546" s="430"/>
      <c r="D8546" s="10"/>
    </row>
    <row r="8547" spans="1:4">
      <c r="A8547" s="10"/>
      <c r="B8547" s="10"/>
      <c r="C8547" s="430"/>
      <c r="D8547" s="10"/>
    </row>
    <row r="8548" spans="1:4">
      <c r="A8548" s="10"/>
      <c r="B8548" s="10"/>
      <c r="C8548" s="430"/>
      <c r="D8548" s="10"/>
    </row>
    <row r="8549" spans="1:4">
      <c r="A8549" s="10"/>
      <c r="B8549" s="10"/>
      <c r="C8549" s="430"/>
      <c r="D8549" s="10"/>
    </row>
    <row r="8550" spans="1:4">
      <c r="A8550" s="10"/>
      <c r="B8550" s="10"/>
      <c r="C8550" s="430"/>
      <c r="D8550" s="10"/>
    </row>
    <row r="8551" spans="1:4">
      <c r="A8551" s="10"/>
      <c r="B8551" s="10"/>
      <c r="C8551" s="430"/>
      <c r="D8551" s="10"/>
    </row>
    <row r="8552" spans="1:4">
      <c r="A8552" s="10"/>
      <c r="B8552" s="10"/>
      <c r="C8552" s="430"/>
      <c r="D8552" s="10"/>
    </row>
    <row r="8553" spans="1:4">
      <c r="A8553" s="10"/>
      <c r="B8553" s="10"/>
      <c r="C8553" s="430"/>
      <c r="D8553" s="10"/>
    </row>
    <row r="8554" spans="1:4">
      <c r="A8554" s="10"/>
      <c r="B8554" s="10"/>
      <c r="C8554" s="430"/>
      <c r="D8554" s="10"/>
    </row>
    <row r="8555" spans="1:4">
      <c r="A8555" s="10"/>
      <c r="B8555" s="10"/>
      <c r="C8555" s="430"/>
      <c r="D8555" s="10"/>
    </row>
    <row r="8556" spans="1:4">
      <c r="A8556" s="10"/>
      <c r="B8556" s="10"/>
      <c r="C8556" s="430"/>
      <c r="D8556" s="10"/>
    </row>
    <row r="8557" spans="1:4">
      <c r="A8557" s="10"/>
      <c r="B8557" s="10"/>
      <c r="C8557" s="430"/>
      <c r="D8557" s="10"/>
    </row>
    <row r="8558" spans="1:4">
      <c r="A8558" s="10"/>
      <c r="B8558" s="10"/>
      <c r="C8558" s="430"/>
      <c r="D8558" s="10"/>
    </row>
    <row r="8559" spans="1:4">
      <c r="A8559" s="10"/>
      <c r="B8559" s="10"/>
      <c r="C8559" s="430"/>
      <c r="D8559" s="10"/>
    </row>
    <row r="8560" spans="1:4">
      <c r="A8560" s="10"/>
      <c r="B8560" s="10"/>
      <c r="C8560" s="430"/>
      <c r="D8560" s="10"/>
    </row>
    <row r="8561" spans="1:4">
      <c r="A8561" s="10"/>
      <c r="B8561" s="10"/>
      <c r="C8561" s="430"/>
      <c r="D8561" s="10"/>
    </row>
    <row r="8562" spans="1:4">
      <c r="A8562" s="10"/>
      <c r="B8562" s="10"/>
      <c r="C8562" s="430"/>
      <c r="D8562" s="10"/>
    </row>
    <row r="8563" spans="1:4">
      <c r="A8563" s="10"/>
      <c r="B8563" s="10"/>
      <c r="C8563" s="430"/>
      <c r="D8563" s="10"/>
    </row>
    <row r="8564" spans="1:4">
      <c r="A8564" s="10"/>
      <c r="B8564" s="10"/>
      <c r="C8564" s="430"/>
      <c r="D8564" s="10"/>
    </row>
    <row r="8565" spans="1:4">
      <c r="A8565" s="10"/>
      <c r="B8565" s="10"/>
      <c r="C8565" s="430"/>
      <c r="D8565" s="10"/>
    </row>
    <row r="8566" spans="1:4">
      <c r="A8566" s="10"/>
      <c r="B8566" s="10"/>
      <c r="C8566" s="430"/>
      <c r="D8566" s="10"/>
    </row>
    <row r="8567" spans="1:4">
      <c r="A8567" s="10"/>
      <c r="B8567" s="10"/>
      <c r="C8567" s="430"/>
      <c r="D8567" s="10"/>
    </row>
    <row r="8568" spans="1:4">
      <c r="A8568" s="10"/>
      <c r="B8568" s="10"/>
      <c r="C8568" s="430"/>
      <c r="D8568" s="10"/>
    </row>
    <row r="8569" spans="1:4">
      <c r="A8569" s="10"/>
      <c r="B8569" s="10"/>
      <c r="C8569" s="430"/>
      <c r="D8569" s="10"/>
    </row>
    <row r="8570" spans="1:4">
      <c r="A8570" s="10"/>
      <c r="B8570" s="10"/>
      <c r="C8570" s="430"/>
      <c r="D8570" s="10"/>
    </row>
    <row r="8571" spans="1:4">
      <c r="A8571" s="10"/>
      <c r="B8571" s="10"/>
      <c r="C8571" s="430"/>
      <c r="D8571" s="10"/>
    </row>
    <row r="8572" spans="1:4">
      <c r="A8572" s="10"/>
      <c r="B8572" s="10"/>
      <c r="C8572" s="430"/>
      <c r="D8572" s="10"/>
    </row>
    <row r="8573" spans="1:4">
      <c r="A8573" s="10"/>
      <c r="B8573" s="10"/>
      <c r="C8573" s="430"/>
      <c r="D8573" s="10"/>
    </row>
    <row r="8574" spans="1:4">
      <c r="A8574" s="10"/>
      <c r="B8574" s="10"/>
      <c r="C8574" s="430"/>
      <c r="D8574" s="10"/>
    </row>
    <row r="8575" spans="1:4">
      <c r="A8575" s="10"/>
      <c r="B8575" s="10"/>
      <c r="C8575" s="430"/>
      <c r="D8575" s="10"/>
    </row>
    <row r="8576" spans="1:4">
      <c r="A8576" s="10"/>
      <c r="B8576" s="10"/>
      <c r="C8576" s="430"/>
      <c r="D8576" s="10"/>
    </row>
    <row r="8577" spans="1:4">
      <c r="A8577" s="10"/>
      <c r="B8577" s="10"/>
      <c r="C8577" s="430"/>
      <c r="D8577" s="10"/>
    </row>
    <row r="8578" spans="1:4">
      <c r="A8578" s="10"/>
      <c r="B8578" s="10"/>
      <c r="C8578" s="430"/>
      <c r="D8578" s="10"/>
    </row>
    <row r="8579" spans="1:4">
      <c r="A8579" s="10"/>
      <c r="B8579" s="10"/>
      <c r="C8579" s="430"/>
      <c r="D8579" s="10"/>
    </row>
    <row r="8580" spans="1:4">
      <c r="A8580" s="10"/>
      <c r="B8580" s="10"/>
      <c r="C8580" s="430"/>
      <c r="D8580" s="10"/>
    </row>
    <row r="8581" spans="1:4">
      <c r="A8581" s="10"/>
      <c r="B8581" s="10"/>
      <c r="C8581" s="430"/>
      <c r="D8581" s="10"/>
    </row>
    <row r="8582" spans="1:4">
      <c r="A8582" s="10"/>
      <c r="B8582" s="10"/>
      <c r="C8582" s="430"/>
      <c r="D8582" s="10"/>
    </row>
    <row r="8583" spans="1:4">
      <c r="A8583" s="10"/>
      <c r="B8583" s="10"/>
      <c r="C8583" s="430"/>
      <c r="D8583" s="10"/>
    </row>
    <row r="8584" spans="1:4">
      <c r="A8584" s="10"/>
      <c r="B8584" s="10"/>
      <c r="C8584" s="430"/>
      <c r="D8584" s="10"/>
    </row>
    <row r="8585" spans="1:4">
      <c r="A8585" s="10"/>
      <c r="B8585" s="10"/>
      <c r="C8585" s="430"/>
      <c r="D8585" s="10"/>
    </row>
    <row r="8586" spans="1:4">
      <c r="A8586" s="10"/>
      <c r="B8586" s="10"/>
      <c r="C8586" s="430"/>
      <c r="D8586" s="10"/>
    </row>
    <row r="8587" spans="1:4">
      <c r="A8587" s="10"/>
      <c r="B8587" s="10"/>
      <c r="C8587" s="430"/>
      <c r="D8587" s="10"/>
    </row>
    <row r="8588" spans="1:4">
      <c r="A8588" s="10"/>
      <c r="B8588" s="10"/>
      <c r="C8588" s="430"/>
      <c r="D8588" s="10"/>
    </row>
    <row r="8589" spans="1:4">
      <c r="A8589" s="10"/>
      <c r="B8589" s="10"/>
      <c r="C8589" s="430"/>
      <c r="D8589" s="10"/>
    </row>
    <row r="8590" spans="1:4">
      <c r="A8590" s="10"/>
      <c r="B8590" s="10"/>
      <c r="C8590" s="430"/>
      <c r="D8590" s="10"/>
    </row>
    <row r="8591" spans="1:4">
      <c r="A8591" s="10"/>
      <c r="B8591" s="10"/>
      <c r="C8591" s="430"/>
      <c r="D8591" s="10"/>
    </row>
    <row r="8592" spans="1:4">
      <c r="A8592" s="10"/>
      <c r="B8592" s="10"/>
      <c r="C8592" s="430"/>
      <c r="D8592" s="10"/>
    </row>
    <row r="8593" spans="1:4">
      <c r="A8593" s="10"/>
      <c r="B8593" s="10"/>
      <c r="C8593" s="430"/>
      <c r="D8593" s="10"/>
    </row>
    <row r="8594" spans="1:4">
      <c r="A8594" s="10"/>
      <c r="B8594" s="10"/>
      <c r="C8594" s="430"/>
      <c r="D8594" s="10"/>
    </row>
    <row r="8595" spans="1:4">
      <c r="A8595" s="10"/>
      <c r="B8595" s="10"/>
      <c r="C8595" s="430"/>
      <c r="D8595" s="10"/>
    </row>
    <row r="8596" spans="1:4">
      <c r="A8596" s="10"/>
      <c r="B8596" s="10"/>
      <c r="C8596" s="430"/>
      <c r="D8596" s="10"/>
    </row>
    <row r="8597" spans="1:4">
      <c r="A8597" s="10"/>
      <c r="B8597" s="10"/>
      <c r="C8597" s="430"/>
      <c r="D8597" s="10"/>
    </row>
    <row r="8598" spans="1:4">
      <c r="A8598" s="10"/>
      <c r="B8598" s="10"/>
      <c r="C8598" s="430"/>
      <c r="D8598" s="10"/>
    </row>
    <row r="8599" spans="1:4">
      <c r="A8599" s="10"/>
      <c r="B8599" s="10"/>
      <c r="C8599" s="430"/>
      <c r="D8599" s="10"/>
    </row>
    <row r="8600" spans="1:4">
      <c r="A8600" s="10"/>
      <c r="B8600" s="10"/>
      <c r="C8600" s="430"/>
      <c r="D8600" s="10"/>
    </row>
    <row r="8601" spans="1:4">
      <c r="A8601" s="10"/>
      <c r="B8601" s="10"/>
      <c r="C8601" s="430"/>
      <c r="D8601" s="10"/>
    </row>
    <row r="8602" spans="1:4">
      <c r="A8602" s="10"/>
      <c r="B8602" s="10"/>
      <c r="C8602" s="430"/>
      <c r="D8602" s="10"/>
    </row>
    <row r="8603" spans="1:4">
      <c r="A8603" s="10"/>
      <c r="B8603" s="10"/>
      <c r="C8603" s="430"/>
      <c r="D8603" s="10"/>
    </row>
    <row r="8604" spans="1:4">
      <c r="A8604" s="10"/>
      <c r="B8604" s="10"/>
      <c r="C8604" s="430"/>
      <c r="D8604" s="10"/>
    </row>
    <row r="8605" spans="1:4">
      <c r="A8605" s="10"/>
      <c r="B8605" s="10"/>
      <c r="C8605" s="430"/>
      <c r="D8605" s="10"/>
    </row>
    <row r="8606" spans="1:4">
      <c r="A8606" s="10"/>
      <c r="B8606" s="10"/>
      <c r="C8606" s="430"/>
      <c r="D8606" s="10"/>
    </row>
    <row r="8607" spans="1:4">
      <c r="A8607" s="10"/>
      <c r="B8607" s="10"/>
      <c r="C8607" s="430"/>
      <c r="D8607" s="10"/>
    </row>
    <row r="8608" spans="1:4">
      <c r="A8608" s="10"/>
      <c r="B8608" s="10"/>
      <c r="C8608" s="430"/>
      <c r="D8608" s="10"/>
    </row>
    <row r="8609" spans="1:4">
      <c r="A8609" s="10"/>
      <c r="B8609" s="10"/>
      <c r="C8609" s="430"/>
      <c r="D8609" s="10"/>
    </row>
    <row r="8610" spans="1:4">
      <c r="A8610" s="10"/>
      <c r="B8610" s="10"/>
      <c r="C8610" s="430"/>
      <c r="D8610" s="10"/>
    </row>
    <row r="8611" spans="1:4">
      <c r="A8611" s="10"/>
      <c r="B8611" s="10"/>
      <c r="C8611" s="430"/>
      <c r="D8611" s="10"/>
    </row>
    <row r="8612" spans="1:4">
      <c r="A8612" s="10"/>
      <c r="B8612" s="10"/>
      <c r="C8612" s="430"/>
      <c r="D8612" s="10"/>
    </row>
    <row r="8613" spans="1:4">
      <c r="A8613" s="10"/>
      <c r="B8613" s="10"/>
      <c r="C8613" s="430"/>
      <c r="D8613" s="10"/>
    </row>
    <row r="8614" spans="1:4">
      <c r="A8614" s="10"/>
      <c r="B8614" s="10"/>
      <c r="C8614" s="430"/>
      <c r="D8614" s="10"/>
    </row>
    <row r="8615" spans="1:4">
      <c r="A8615" s="10"/>
      <c r="B8615" s="10"/>
      <c r="C8615" s="430"/>
      <c r="D8615" s="10"/>
    </row>
    <row r="8616" spans="1:4">
      <c r="A8616" s="10"/>
      <c r="B8616" s="10"/>
      <c r="C8616" s="430"/>
      <c r="D8616" s="10"/>
    </row>
    <row r="8617" spans="1:4">
      <c r="A8617" s="10"/>
      <c r="B8617" s="10"/>
      <c r="C8617" s="430"/>
      <c r="D8617" s="10"/>
    </row>
    <row r="8618" spans="1:4">
      <c r="A8618" s="10"/>
      <c r="B8618" s="10"/>
      <c r="C8618" s="430"/>
      <c r="D8618" s="10"/>
    </row>
    <row r="8619" spans="1:4">
      <c r="A8619" s="10"/>
      <c r="B8619" s="10"/>
      <c r="C8619" s="430"/>
      <c r="D8619" s="10"/>
    </row>
    <row r="8620" spans="1:4">
      <c r="A8620" s="10"/>
      <c r="B8620" s="10"/>
      <c r="C8620" s="430"/>
      <c r="D8620" s="10"/>
    </row>
    <row r="8621" spans="1:4">
      <c r="A8621" s="10"/>
      <c r="B8621" s="10"/>
      <c r="C8621" s="430"/>
      <c r="D8621" s="10"/>
    </row>
    <row r="8622" spans="1:4">
      <c r="A8622" s="10"/>
      <c r="B8622" s="10"/>
      <c r="C8622" s="430"/>
      <c r="D8622" s="10"/>
    </row>
    <row r="8623" spans="1:4">
      <c r="A8623" s="10"/>
      <c r="B8623" s="10"/>
      <c r="C8623" s="430"/>
      <c r="D8623" s="10"/>
    </row>
    <row r="8624" spans="1:4">
      <c r="A8624" s="10"/>
      <c r="B8624" s="10"/>
      <c r="C8624" s="430"/>
      <c r="D8624" s="10"/>
    </row>
    <row r="8625" spans="1:4">
      <c r="A8625" s="10"/>
      <c r="B8625" s="10"/>
      <c r="C8625" s="430"/>
      <c r="D8625" s="10"/>
    </row>
    <row r="8626" spans="1:4">
      <c r="A8626" s="10"/>
      <c r="B8626" s="10"/>
      <c r="C8626" s="430"/>
      <c r="D8626" s="10"/>
    </row>
    <row r="8627" spans="1:4">
      <c r="A8627" s="10"/>
      <c r="B8627" s="10"/>
      <c r="C8627" s="430"/>
      <c r="D8627" s="10"/>
    </row>
    <row r="8628" spans="1:4">
      <c r="A8628" s="10"/>
      <c r="B8628" s="10"/>
      <c r="C8628" s="430"/>
      <c r="D8628" s="10"/>
    </row>
    <row r="8629" spans="1:4">
      <c r="A8629" s="10"/>
      <c r="B8629" s="10"/>
      <c r="C8629" s="430"/>
      <c r="D8629" s="10"/>
    </row>
    <row r="8630" spans="1:4">
      <c r="A8630" s="10"/>
      <c r="B8630" s="10"/>
      <c r="C8630" s="430"/>
      <c r="D8630" s="10"/>
    </row>
    <row r="8631" spans="1:4">
      <c r="A8631" s="10"/>
      <c r="B8631" s="10"/>
      <c r="C8631" s="430"/>
      <c r="D8631" s="10"/>
    </row>
    <row r="8632" spans="1:4">
      <c r="A8632" s="10"/>
      <c r="B8632" s="10"/>
      <c r="C8632" s="430"/>
      <c r="D8632" s="10"/>
    </row>
    <row r="8633" spans="1:4">
      <c r="A8633" s="10"/>
      <c r="B8633" s="10"/>
      <c r="C8633" s="430"/>
      <c r="D8633" s="10"/>
    </row>
    <row r="8634" spans="1:4">
      <c r="A8634" s="10"/>
      <c r="B8634" s="10"/>
      <c r="C8634" s="430"/>
      <c r="D8634" s="10"/>
    </row>
    <row r="8635" spans="1:4">
      <c r="A8635" s="10"/>
      <c r="B8635" s="10"/>
      <c r="C8635" s="430"/>
      <c r="D8635" s="10"/>
    </row>
    <row r="8636" spans="1:4">
      <c r="A8636" s="10"/>
      <c r="B8636" s="10"/>
      <c r="C8636" s="430"/>
      <c r="D8636" s="10"/>
    </row>
    <row r="8637" spans="1:4">
      <c r="A8637" s="10"/>
      <c r="B8637" s="10"/>
      <c r="C8637" s="430"/>
      <c r="D8637" s="10"/>
    </row>
    <row r="8638" spans="1:4">
      <c r="A8638" s="10"/>
      <c r="B8638" s="10"/>
      <c r="C8638" s="430"/>
      <c r="D8638" s="10"/>
    </row>
    <row r="8639" spans="1:4">
      <c r="A8639" s="10"/>
      <c r="B8639" s="10"/>
      <c r="C8639" s="430"/>
      <c r="D8639" s="10"/>
    </row>
    <row r="8640" spans="1:4">
      <c r="A8640" s="10"/>
      <c r="B8640" s="10"/>
      <c r="C8640" s="430"/>
      <c r="D8640" s="10"/>
    </row>
    <row r="8641" spans="1:4">
      <c r="A8641" s="10"/>
      <c r="B8641" s="10"/>
      <c r="C8641" s="430"/>
      <c r="D8641" s="10"/>
    </row>
    <row r="8642" spans="1:4">
      <c r="A8642" s="10"/>
      <c r="B8642" s="10"/>
      <c r="C8642" s="430"/>
      <c r="D8642" s="10"/>
    </row>
    <row r="8643" spans="1:4">
      <c r="A8643" s="10"/>
      <c r="B8643" s="10"/>
      <c r="C8643" s="430"/>
      <c r="D8643" s="10"/>
    </row>
    <row r="8644" spans="1:4">
      <c r="A8644" s="10"/>
      <c r="B8644" s="10"/>
      <c r="C8644" s="430"/>
      <c r="D8644" s="10"/>
    </row>
    <row r="8645" spans="1:4">
      <c r="A8645" s="10"/>
      <c r="B8645" s="10"/>
      <c r="C8645" s="430"/>
      <c r="D8645" s="10"/>
    </row>
    <row r="8646" spans="1:4">
      <c r="A8646" s="10"/>
      <c r="B8646" s="10"/>
      <c r="C8646" s="430"/>
      <c r="D8646" s="10"/>
    </row>
    <row r="8647" spans="1:4">
      <c r="A8647" s="10"/>
      <c r="B8647" s="10"/>
      <c r="C8647" s="430"/>
      <c r="D8647" s="10"/>
    </row>
    <row r="8648" spans="1:4">
      <c r="A8648" s="10"/>
      <c r="B8648" s="10"/>
      <c r="C8648" s="430"/>
      <c r="D8648" s="10"/>
    </row>
    <row r="8649" spans="1:4">
      <c r="A8649" s="10"/>
      <c r="B8649" s="10"/>
      <c r="C8649" s="430"/>
      <c r="D8649" s="10"/>
    </row>
    <row r="8650" spans="1:4">
      <c r="A8650" s="10"/>
      <c r="B8650" s="10"/>
      <c r="C8650" s="430"/>
      <c r="D8650" s="10"/>
    </row>
    <row r="8651" spans="1:4">
      <c r="A8651" s="10"/>
      <c r="B8651" s="10"/>
      <c r="C8651" s="430"/>
      <c r="D8651" s="10"/>
    </row>
    <row r="8652" spans="1:4">
      <c r="A8652" s="10"/>
      <c r="B8652" s="10"/>
      <c r="C8652" s="430"/>
      <c r="D8652" s="10"/>
    </row>
    <row r="8653" spans="1:4">
      <c r="A8653" s="10"/>
      <c r="B8653" s="10"/>
      <c r="C8653" s="430"/>
      <c r="D8653" s="10"/>
    </row>
    <row r="8654" spans="1:4">
      <c r="A8654" s="10"/>
      <c r="B8654" s="10"/>
      <c r="C8654" s="430"/>
      <c r="D8654" s="10"/>
    </row>
    <row r="8655" spans="1:4">
      <c r="A8655" s="10"/>
      <c r="B8655" s="10"/>
      <c r="C8655" s="430"/>
      <c r="D8655" s="10"/>
    </row>
    <row r="8656" spans="1:4">
      <c r="A8656" s="10"/>
      <c r="B8656" s="10"/>
      <c r="C8656" s="430"/>
      <c r="D8656" s="10"/>
    </row>
    <row r="8657" spans="1:4">
      <c r="A8657" s="10"/>
      <c r="B8657" s="10"/>
      <c r="C8657" s="430"/>
      <c r="D8657" s="10"/>
    </row>
    <row r="8658" spans="1:4">
      <c r="A8658" s="10"/>
      <c r="B8658" s="10"/>
      <c r="C8658" s="430"/>
      <c r="D8658" s="10"/>
    </row>
    <row r="8659" spans="1:4">
      <c r="A8659" s="10"/>
      <c r="B8659" s="10"/>
      <c r="C8659" s="430"/>
      <c r="D8659" s="10"/>
    </row>
    <row r="8660" spans="1:4">
      <c r="A8660" s="10"/>
      <c r="B8660" s="10"/>
      <c r="C8660" s="430"/>
      <c r="D8660" s="10"/>
    </row>
    <row r="8661" spans="1:4">
      <c r="A8661" s="10"/>
      <c r="B8661" s="10"/>
      <c r="C8661" s="430"/>
      <c r="D8661" s="10"/>
    </row>
    <row r="8662" spans="1:4">
      <c r="A8662" s="10"/>
      <c r="B8662" s="10"/>
      <c r="C8662" s="430"/>
      <c r="D8662" s="10"/>
    </row>
    <row r="8663" spans="1:4">
      <c r="A8663" s="10"/>
      <c r="B8663" s="10"/>
      <c r="C8663" s="430"/>
      <c r="D8663" s="10"/>
    </row>
    <row r="8664" spans="1:4">
      <c r="A8664" s="10"/>
      <c r="B8664" s="10"/>
      <c r="C8664" s="430"/>
      <c r="D8664" s="10"/>
    </row>
    <row r="8665" spans="1:4">
      <c r="A8665" s="10"/>
      <c r="B8665" s="10"/>
      <c r="C8665" s="430"/>
      <c r="D8665" s="10"/>
    </row>
    <row r="8666" spans="1:4">
      <c r="A8666" s="10"/>
      <c r="B8666" s="10"/>
      <c r="C8666" s="430"/>
      <c r="D8666" s="10"/>
    </row>
    <row r="8667" spans="1:4">
      <c r="A8667" s="10"/>
      <c r="B8667" s="10"/>
      <c r="C8667" s="430"/>
      <c r="D8667" s="10"/>
    </row>
    <row r="8668" spans="1:4">
      <c r="A8668" s="10"/>
      <c r="B8668" s="10"/>
      <c r="C8668" s="430"/>
      <c r="D8668" s="10"/>
    </row>
    <row r="8669" spans="1:4">
      <c r="A8669" s="10"/>
      <c r="B8669" s="10"/>
      <c r="C8669" s="430"/>
      <c r="D8669" s="10"/>
    </row>
    <row r="8670" spans="1:4">
      <c r="A8670" s="10"/>
      <c r="B8670" s="10"/>
      <c r="C8670" s="430"/>
      <c r="D8670" s="10"/>
    </row>
    <row r="8671" spans="1:4">
      <c r="A8671" s="10"/>
      <c r="B8671" s="10"/>
      <c r="C8671" s="430"/>
      <c r="D8671" s="10"/>
    </row>
    <row r="8672" spans="1:4">
      <c r="A8672" s="10"/>
      <c r="B8672" s="10"/>
      <c r="C8672" s="430"/>
      <c r="D8672" s="10"/>
    </row>
    <row r="8673" spans="1:4">
      <c r="A8673" s="10"/>
      <c r="B8673" s="10"/>
      <c r="C8673" s="430"/>
      <c r="D8673" s="10"/>
    </row>
    <row r="8674" spans="1:4">
      <c r="A8674" s="10"/>
      <c r="B8674" s="10"/>
      <c r="C8674" s="430"/>
      <c r="D8674" s="10"/>
    </row>
    <row r="8675" spans="1:4">
      <c r="A8675" s="10"/>
      <c r="B8675" s="10"/>
      <c r="C8675" s="430"/>
      <c r="D8675" s="10"/>
    </row>
    <row r="8676" spans="1:4">
      <c r="A8676" s="10"/>
      <c r="B8676" s="10"/>
      <c r="C8676" s="430"/>
      <c r="D8676" s="10"/>
    </row>
    <row r="8677" spans="1:4">
      <c r="A8677" s="10"/>
      <c r="B8677" s="10"/>
      <c r="C8677" s="430"/>
      <c r="D8677" s="10"/>
    </row>
    <row r="8678" spans="1:4">
      <c r="A8678" s="10"/>
      <c r="B8678" s="10"/>
      <c r="C8678" s="430"/>
      <c r="D8678" s="10"/>
    </row>
    <row r="8679" spans="1:4">
      <c r="A8679" s="10"/>
      <c r="B8679" s="10"/>
      <c r="C8679" s="430"/>
      <c r="D8679" s="10"/>
    </row>
    <row r="8680" spans="1:4">
      <c r="A8680" s="10"/>
      <c r="B8680" s="10"/>
      <c r="C8680" s="430"/>
      <c r="D8680" s="10"/>
    </row>
    <row r="8681" spans="1:4">
      <c r="A8681" s="10"/>
      <c r="B8681" s="10"/>
      <c r="C8681" s="430"/>
      <c r="D8681" s="10"/>
    </row>
    <row r="8682" spans="1:4">
      <c r="A8682" s="10"/>
      <c r="B8682" s="10"/>
      <c r="C8682" s="430"/>
      <c r="D8682" s="10"/>
    </row>
    <row r="8683" spans="1:4">
      <c r="A8683" s="10"/>
      <c r="B8683" s="10"/>
      <c r="C8683" s="430"/>
      <c r="D8683" s="10"/>
    </row>
    <row r="8684" spans="1:4">
      <c r="A8684" s="10"/>
      <c r="B8684" s="10"/>
      <c r="C8684" s="430"/>
      <c r="D8684" s="10"/>
    </row>
    <row r="8685" spans="1:4">
      <c r="A8685" s="10"/>
      <c r="B8685" s="10"/>
      <c r="C8685" s="430"/>
      <c r="D8685" s="10"/>
    </row>
    <row r="8686" spans="1:4">
      <c r="A8686" s="10"/>
      <c r="B8686" s="10"/>
      <c r="C8686" s="430"/>
      <c r="D8686" s="10"/>
    </row>
    <row r="8687" spans="1:4">
      <c r="A8687" s="10"/>
      <c r="B8687" s="10"/>
      <c r="C8687" s="430"/>
      <c r="D8687" s="10"/>
    </row>
    <row r="8688" spans="1:4">
      <c r="A8688" s="10"/>
      <c r="B8688" s="10"/>
      <c r="C8688" s="430"/>
      <c r="D8688" s="10"/>
    </row>
    <row r="8689" spans="1:4">
      <c r="A8689" s="10"/>
      <c r="B8689" s="10"/>
      <c r="C8689" s="430"/>
      <c r="D8689" s="10"/>
    </row>
    <row r="8690" spans="1:4">
      <c r="A8690" s="10"/>
      <c r="B8690" s="10"/>
      <c r="C8690" s="430"/>
      <c r="D8690" s="10"/>
    </row>
    <row r="8691" spans="1:4">
      <c r="A8691" s="10"/>
      <c r="B8691" s="10"/>
      <c r="C8691" s="430"/>
      <c r="D8691" s="10"/>
    </row>
    <row r="8692" spans="1:4">
      <c r="A8692" s="10"/>
      <c r="B8692" s="10"/>
      <c r="C8692" s="430"/>
      <c r="D8692" s="10"/>
    </row>
    <row r="8693" spans="1:4">
      <c r="A8693" s="10"/>
      <c r="B8693" s="10"/>
      <c r="C8693" s="430"/>
      <c r="D8693" s="10"/>
    </row>
    <row r="8694" spans="1:4">
      <c r="A8694" s="10"/>
      <c r="B8694" s="10"/>
      <c r="C8694" s="430"/>
      <c r="D8694" s="10"/>
    </row>
    <row r="8695" spans="1:4">
      <c r="A8695" s="10"/>
      <c r="B8695" s="10"/>
      <c r="C8695" s="430"/>
      <c r="D8695" s="10"/>
    </row>
    <row r="8696" spans="1:4">
      <c r="A8696" s="10"/>
      <c r="B8696" s="10"/>
      <c r="C8696" s="430"/>
      <c r="D8696" s="10"/>
    </row>
    <row r="8697" spans="1:4">
      <c r="A8697" s="10"/>
      <c r="B8697" s="10"/>
      <c r="C8697" s="430"/>
      <c r="D8697" s="10"/>
    </row>
    <row r="8698" spans="1:4">
      <c r="A8698" s="10"/>
      <c r="B8698" s="10"/>
      <c r="C8698" s="430"/>
      <c r="D8698" s="10"/>
    </row>
    <row r="8699" spans="1:4">
      <c r="A8699" s="10"/>
      <c r="B8699" s="10"/>
      <c r="C8699" s="430"/>
      <c r="D8699" s="10"/>
    </row>
    <row r="8700" spans="1:4">
      <c r="A8700" s="10"/>
      <c r="B8700" s="10"/>
      <c r="C8700" s="430"/>
      <c r="D8700" s="10"/>
    </row>
    <row r="8701" spans="1:4">
      <c r="A8701" s="10"/>
      <c r="B8701" s="10"/>
      <c r="C8701" s="430"/>
      <c r="D8701" s="10"/>
    </row>
    <row r="8702" spans="1:4">
      <c r="A8702" s="10"/>
      <c r="B8702" s="10"/>
      <c r="C8702" s="430"/>
      <c r="D8702" s="10"/>
    </row>
    <row r="8703" spans="1:4">
      <c r="A8703" s="10"/>
      <c r="B8703" s="10"/>
      <c r="C8703" s="430"/>
      <c r="D8703" s="10"/>
    </row>
    <row r="8704" spans="1:4">
      <c r="A8704" s="10"/>
      <c r="B8704" s="10"/>
      <c r="C8704" s="430"/>
      <c r="D8704" s="10"/>
    </row>
    <row r="8705" spans="1:4">
      <c r="A8705" s="10"/>
      <c r="B8705" s="10"/>
      <c r="C8705" s="430"/>
      <c r="D8705" s="10"/>
    </row>
    <row r="8706" spans="1:4">
      <c r="A8706" s="10"/>
      <c r="B8706" s="10"/>
      <c r="C8706" s="430"/>
      <c r="D8706" s="10"/>
    </row>
    <row r="8707" spans="1:4">
      <c r="A8707" s="10"/>
      <c r="B8707" s="10"/>
      <c r="C8707" s="430"/>
      <c r="D8707" s="10"/>
    </row>
    <row r="8708" spans="1:4">
      <c r="A8708" s="10"/>
      <c r="B8708" s="10"/>
      <c r="C8708" s="430"/>
      <c r="D8708" s="10"/>
    </row>
    <row r="8709" spans="1:4">
      <c r="A8709" s="10"/>
      <c r="B8709" s="10"/>
      <c r="C8709" s="430"/>
      <c r="D8709" s="10"/>
    </row>
    <row r="8710" spans="1:4">
      <c r="A8710" s="10"/>
      <c r="B8710" s="10"/>
      <c r="C8710" s="430"/>
      <c r="D8710" s="10"/>
    </row>
    <row r="8711" spans="1:4">
      <c r="A8711" s="10"/>
      <c r="B8711" s="10"/>
      <c r="C8711" s="430"/>
      <c r="D8711" s="10"/>
    </row>
    <row r="8712" spans="1:4">
      <c r="A8712" s="10"/>
      <c r="B8712" s="10"/>
      <c r="C8712" s="430"/>
      <c r="D8712" s="10"/>
    </row>
    <row r="8713" spans="1:4">
      <c r="A8713" s="10"/>
      <c r="B8713" s="10"/>
      <c r="C8713" s="430"/>
      <c r="D8713" s="10"/>
    </row>
    <row r="8714" spans="1:4">
      <c r="A8714" s="10"/>
      <c r="B8714" s="10"/>
      <c r="C8714" s="430"/>
      <c r="D8714" s="10"/>
    </row>
    <row r="8715" spans="1:4">
      <c r="A8715" s="10"/>
      <c r="B8715" s="10"/>
      <c r="C8715" s="430"/>
      <c r="D8715" s="10"/>
    </row>
    <row r="8716" spans="1:4">
      <c r="A8716" s="10"/>
      <c r="B8716" s="10"/>
      <c r="C8716" s="430"/>
      <c r="D8716" s="10"/>
    </row>
    <row r="8717" spans="1:4">
      <c r="A8717" s="10"/>
      <c r="B8717" s="10"/>
      <c r="C8717" s="430"/>
      <c r="D8717" s="10"/>
    </row>
    <row r="8718" spans="1:4">
      <c r="A8718" s="10"/>
      <c r="B8718" s="10"/>
      <c r="C8718" s="430"/>
      <c r="D8718" s="10"/>
    </row>
    <row r="8719" spans="1:4">
      <c r="A8719" s="10"/>
      <c r="B8719" s="10"/>
      <c r="C8719" s="430"/>
      <c r="D8719" s="10"/>
    </row>
    <row r="8720" spans="1:4">
      <c r="A8720" s="10"/>
      <c r="B8720" s="10"/>
      <c r="C8720" s="430"/>
      <c r="D8720" s="10"/>
    </row>
    <row r="8721" spans="1:4">
      <c r="A8721" s="10"/>
      <c r="B8721" s="10"/>
      <c r="C8721" s="430"/>
      <c r="D8721" s="10"/>
    </row>
    <row r="8722" spans="1:4">
      <c r="A8722" s="10"/>
      <c r="B8722" s="10"/>
      <c r="C8722" s="430"/>
      <c r="D8722" s="10"/>
    </row>
    <row r="8723" spans="1:4">
      <c r="A8723" s="10"/>
      <c r="B8723" s="10"/>
      <c r="C8723" s="430"/>
      <c r="D8723" s="10"/>
    </row>
    <row r="8724" spans="1:4">
      <c r="A8724" s="10"/>
      <c r="B8724" s="10"/>
      <c r="C8724" s="430"/>
      <c r="D8724" s="10"/>
    </row>
    <row r="8725" spans="1:4">
      <c r="A8725" s="10"/>
      <c r="B8725" s="10"/>
      <c r="C8725" s="430"/>
      <c r="D8725" s="10"/>
    </row>
    <row r="8726" spans="1:4">
      <c r="A8726" s="10"/>
      <c r="B8726" s="10"/>
      <c r="C8726" s="430"/>
      <c r="D8726" s="10"/>
    </row>
    <row r="8727" spans="1:4">
      <c r="A8727" s="10"/>
      <c r="B8727" s="10"/>
      <c r="C8727" s="430"/>
      <c r="D8727" s="10"/>
    </row>
    <row r="8728" spans="1:4">
      <c r="A8728" s="10"/>
      <c r="B8728" s="10"/>
      <c r="C8728" s="430"/>
      <c r="D8728" s="10"/>
    </row>
    <row r="8729" spans="1:4">
      <c r="A8729" s="10"/>
      <c r="B8729" s="10"/>
      <c r="C8729" s="430"/>
      <c r="D8729" s="10"/>
    </row>
    <row r="8730" spans="1:4">
      <c r="A8730" s="10"/>
      <c r="B8730" s="10"/>
      <c r="C8730" s="430"/>
      <c r="D8730" s="10"/>
    </row>
    <row r="8731" spans="1:4">
      <c r="A8731" s="10"/>
      <c r="B8731" s="10"/>
      <c r="C8731" s="430"/>
      <c r="D8731" s="10"/>
    </row>
    <row r="8732" spans="1:4">
      <c r="A8732" s="10"/>
      <c r="B8732" s="10"/>
      <c r="C8732" s="430"/>
      <c r="D8732" s="10"/>
    </row>
    <row r="8733" spans="1:4">
      <c r="A8733" s="10"/>
      <c r="B8733" s="10"/>
      <c r="C8733" s="430"/>
      <c r="D8733" s="10"/>
    </row>
    <row r="8734" spans="1:4">
      <c r="A8734" s="10"/>
      <c r="B8734" s="10"/>
      <c r="C8734" s="430"/>
      <c r="D8734" s="10"/>
    </row>
    <row r="8735" spans="1:4">
      <c r="A8735" s="10"/>
      <c r="B8735" s="10"/>
      <c r="C8735" s="430"/>
      <c r="D8735" s="10"/>
    </row>
    <row r="8736" spans="1:4">
      <c r="A8736" s="10"/>
      <c r="B8736" s="10"/>
      <c r="C8736" s="430"/>
      <c r="D8736" s="10"/>
    </row>
    <row r="8737" spans="1:4">
      <c r="A8737" s="10"/>
      <c r="B8737" s="10"/>
      <c r="C8737" s="430"/>
      <c r="D8737" s="10"/>
    </row>
    <row r="8738" spans="1:4">
      <c r="A8738" s="10"/>
      <c r="B8738" s="10"/>
      <c r="C8738" s="430"/>
      <c r="D8738" s="10"/>
    </row>
    <row r="8739" spans="1:4">
      <c r="A8739" s="10"/>
      <c r="B8739" s="10"/>
      <c r="C8739" s="430"/>
      <c r="D8739" s="10"/>
    </row>
    <row r="8740" spans="1:4">
      <c r="A8740" s="10"/>
      <c r="B8740" s="10"/>
      <c r="C8740" s="430"/>
      <c r="D8740" s="10"/>
    </row>
    <row r="8741" spans="1:4">
      <c r="A8741" s="10"/>
      <c r="B8741" s="10"/>
      <c r="C8741" s="430"/>
      <c r="D8741" s="10"/>
    </row>
    <row r="8742" spans="1:4">
      <c r="A8742" s="10"/>
      <c r="B8742" s="10"/>
      <c r="C8742" s="430"/>
      <c r="D8742" s="10"/>
    </row>
    <row r="8743" spans="1:4">
      <c r="A8743" s="10"/>
      <c r="B8743" s="10"/>
      <c r="C8743" s="430"/>
      <c r="D8743" s="10"/>
    </row>
    <row r="8744" spans="1:4">
      <c r="A8744" s="10"/>
      <c r="B8744" s="10"/>
      <c r="C8744" s="430"/>
      <c r="D8744" s="10"/>
    </row>
    <row r="8745" spans="1:4">
      <c r="A8745" s="10"/>
      <c r="B8745" s="10"/>
      <c r="C8745" s="430"/>
      <c r="D8745" s="10"/>
    </row>
    <row r="8746" spans="1:4">
      <c r="A8746" s="10"/>
      <c r="B8746" s="10"/>
      <c r="C8746" s="430"/>
      <c r="D8746" s="10"/>
    </row>
    <row r="8747" spans="1:4">
      <c r="A8747" s="10"/>
      <c r="B8747" s="10"/>
      <c r="C8747" s="430"/>
      <c r="D8747" s="10"/>
    </row>
    <row r="8748" spans="1:4">
      <c r="A8748" s="10"/>
      <c r="B8748" s="10"/>
      <c r="C8748" s="430"/>
      <c r="D8748" s="10"/>
    </row>
    <row r="8749" spans="1:4">
      <c r="A8749" s="10"/>
      <c r="B8749" s="10"/>
      <c r="C8749" s="430"/>
      <c r="D8749" s="10"/>
    </row>
    <row r="8750" spans="1:4">
      <c r="A8750" s="10"/>
      <c r="B8750" s="10"/>
      <c r="C8750" s="430"/>
      <c r="D8750" s="10"/>
    </row>
    <row r="8751" spans="1:4">
      <c r="A8751" s="10"/>
      <c r="B8751" s="10"/>
      <c r="C8751" s="430"/>
      <c r="D8751" s="10"/>
    </row>
    <row r="8752" spans="1:4">
      <c r="A8752" s="10"/>
      <c r="B8752" s="10"/>
      <c r="C8752" s="430"/>
      <c r="D8752" s="10"/>
    </row>
    <row r="8753" spans="1:4">
      <c r="A8753" s="10"/>
      <c r="B8753" s="10"/>
      <c r="C8753" s="430"/>
      <c r="D8753" s="10"/>
    </row>
    <row r="8754" spans="1:4">
      <c r="A8754" s="10"/>
      <c r="B8754" s="10"/>
      <c r="C8754" s="430"/>
      <c r="D8754" s="10"/>
    </row>
    <row r="8755" spans="1:4">
      <c r="A8755" s="10"/>
      <c r="B8755" s="10"/>
      <c r="C8755" s="430"/>
      <c r="D8755" s="10"/>
    </row>
    <row r="8756" spans="1:4">
      <c r="A8756" s="10"/>
      <c r="B8756" s="10"/>
      <c r="C8756" s="430"/>
      <c r="D8756" s="10"/>
    </row>
    <row r="8757" spans="1:4">
      <c r="A8757" s="10"/>
      <c r="B8757" s="10"/>
      <c r="C8757" s="430"/>
      <c r="D8757" s="10"/>
    </row>
    <row r="8758" spans="1:4">
      <c r="A8758" s="10"/>
      <c r="B8758" s="10"/>
      <c r="C8758" s="430"/>
      <c r="D8758" s="10"/>
    </row>
    <row r="8759" spans="1:4">
      <c r="A8759" s="10"/>
      <c r="B8759" s="10"/>
      <c r="C8759" s="430"/>
      <c r="D8759" s="10"/>
    </row>
    <row r="8760" spans="1:4">
      <c r="A8760" s="10"/>
      <c r="B8760" s="10"/>
      <c r="C8760" s="430"/>
      <c r="D8760" s="10"/>
    </row>
    <row r="8761" spans="1:4">
      <c r="A8761" s="10"/>
      <c r="B8761" s="10"/>
      <c r="C8761" s="430"/>
      <c r="D8761" s="10"/>
    </row>
    <row r="8762" spans="1:4">
      <c r="A8762" s="10"/>
      <c r="B8762" s="10"/>
      <c r="C8762" s="430"/>
      <c r="D8762" s="10"/>
    </row>
    <row r="8763" spans="1:4">
      <c r="A8763" s="10"/>
      <c r="B8763" s="10"/>
      <c r="C8763" s="430"/>
      <c r="D8763" s="10"/>
    </row>
    <row r="8764" spans="1:4">
      <c r="A8764" s="10"/>
      <c r="B8764" s="10"/>
      <c r="C8764" s="430"/>
      <c r="D8764" s="10"/>
    </row>
    <row r="8765" spans="1:4">
      <c r="A8765" s="10"/>
      <c r="B8765" s="10"/>
      <c r="C8765" s="430"/>
      <c r="D8765" s="10"/>
    </row>
    <row r="8766" spans="1:4">
      <c r="A8766" s="10"/>
      <c r="B8766" s="10"/>
      <c r="C8766" s="430"/>
      <c r="D8766" s="10"/>
    </row>
    <row r="8767" spans="1:4">
      <c r="A8767" s="10"/>
      <c r="B8767" s="10"/>
      <c r="C8767" s="430"/>
      <c r="D8767" s="10"/>
    </row>
    <row r="8768" spans="1:4">
      <c r="A8768" s="10"/>
      <c r="B8768" s="10"/>
      <c r="C8768" s="430"/>
      <c r="D8768" s="10"/>
    </row>
    <row r="8769" spans="1:4">
      <c r="A8769" s="10"/>
      <c r="B8769" s="10"/>
      <c r="C8769" s="430"/>
      <c r="D8769" s="10"/>
    </row>
    <row r="8770" spans="1:4">
      <c r="A8770" s="10"/>
      <c r="B8770" s="10"/>
      <c r="C8770" s="430"/>
      <c r="D8770" s="10"/>
    </row>
    <row r="8771" spans="1:4">
      <c r="A8771" s="10"/>
      <c r="B8771" s="10"/>
      <c r="C8771" s="430"/>
      <c r="D8771" s="10"/>
    </row>
    <row r="8772" spans="1:4">
      <c r="A8772" s="10"/>
      <c r="B8772" s="10"/>
      <c r="C8772" s="430"/>
      <c r="D8772" s="10"/>
    </row>
    <row r="8773" spans="1:4">
      <c r="A8773" s="10"/>
      <c r="B8773" s="10"/>
      <c r="C8773" s="430"/>
      <c r="D8773" s="10"/>
    </row>
    <row r="8774" spans="1:4">
      <c r="A8774" s="10"/>
      <c r="B8774" s="10"/>
      <c r="C8774" s="430"/>
      <c r="D8774" s="10"/>
    </row>
    <row r="8775" spans="1:4">
      <c r="A8775" s="10"/>
      <c r="B8775" s="10"/>
      <c r="C8775" s="430"/>
      <c r="D8775" s="10"/>
    </row>
    <row r="8776" spans="1:4">
      <c r="A8776" s="10"/>
      <c r="B8776" s="10"/>
      <c r="C8776" s="430"/>
      <c r="D8776" s="10"/>
    </row>
    <row r="8777" spans="1:4">
      <c r="A8777" s="10"/>
      <c r="B8777" s="10"/>
      <c r="C8777" s="430"/>
      <c r="D8777" s="10"/>
    </row>
    <row r="8778" spans="1:4">
      <c r="A8778" s="10"/>
      <c r="B8778" s="10"/>
      <c r="C8778" s="430"/>
      <c r="D8778" s="10"/>
    </row>
    <row r="8779" spans="1:4">
      <c r="A8779" s="10"/>
      <c r="B8779" s="10"/>
      <c r="C8779" s="430"/>
      <c r="D8779" s="10"/>
    </row>
    <row r="8780" spans="1:4">
      <c r="A8780" s="10"/>
      <c r="B8780" s="10"/>
      <c r="C8780" s="430"/>
      <c r="D8780" s="10"/>
    </row>
    <row r="8781" spans="1:4">
      <c r="A8781" s="10"/>
      <c r="B8781" s="10"/>
      <c r="C8781" s="430"/>
      <c r="D8781" s="10"/>
    </row>
    <row r="8782" spans="1:4">
      <c r="A8782" s="10"/>
      <c r="B8782" s="10"/>
      <c r="C8782" s="430"/>
      <c r="D8782" s="10"/>
    </row>
    <row r="8783" spans="1:4">
      <c r="A8783" s="10"/>
      <c r="B8783" s="10"/>
      <c r="C8783" s="430"/>
      <c r="D8783" s="10"/>
    </row>
    <row r="8784" spans="1:4">
      <c r="A8784" s="10"/>
      <c r="B8784" s="10"/>
      <c r="C8784" s="430"/>
      <c r="D8784" s="10"/>
    </row>
    <row r="8785" spans="1:4">
      <c r="A8785" s="10"/>
      <c r="B8785" s="10"/>
      <c r="C8785" s="430"/>
      <c r="D8785" s="10"/>
    </row>
    <row r="8786" spans="1:4">
      <c r="A8786" s="10"/>
      <c r="B8786" s="10"/>
      <c r="C8786" s="430"/>
      <c r="D8786" s="10"/>
    </row>
    <row r="8787" spans="1:4">
      <c r="A8787" s="10"/>
      <c r="B8787" s="10"/>
      <c r="C8787" s="430"/>
      <c r="D8787" s="10"/>
    </row>
    <row r="8788" spans="1:4">
      <c r="A8788" s="10"/>
      <c r="B8788" s="10"/>
      <c r="C8788" s="430"/>
      <c r="D8788" s="10"/>
    </row>
    <row r="8789" spans="1:4">
      <c r="A8789" s="10"/>
      <c r="B8789" s="10"/>
      <c r="C8789" s="430"/>
      <c r="D8789" s="10"/>
    </row>
    <row r="8790" spans="1:4">
      <c r="A8790" s="10"/>
      <c r="B8790" s="10"/>
      <c r="C8790" s="430"/>
      <c r="D8790" s="10"/>
    </row>
    <row r="8791" spans="1:4">
      <c r="A8791" s="10"/>
      <c r="B8791" s="10"/>
      <c r="C8791" s="430"/>
      <c r="D8791" s="10"/>
    </row>
    <row r="8792" spans="1:4">
      <c r="A8792" s="10"/>
      <c r="B8792" s="10"/>
      <c r="C8792" s="430"/>
      <c r="D8792" s="10"/>
    </row>
    <row r="8793" spans="1:4">
      <c r="A8793" s="10"/>
      <c r="B8793" s="10"/>
      <c r="C8793" s="430"/>
      <c r="D8793" s="10"/>
    </row>
    <row r="8794" spans="1:4">
      <c r="A8794" s="10"/>
      <c r="B8794" s="10"/>
      <c r="C8794" s="430"/>
      <c r="D8794" s="10"/>
    </row>
    <row r="8795" spans="1:4">
      <c r="A8795" s="10"/>
      <c r="B8795" s="10"/>
      <c r="C8795" s="430"/>
      <c r="D8795" s="10"/>
    </row>
    <row r="8796" spans="1:4">
      <c r="A8796" s="10"/>
      <c r="B8796" s="10"/>
      <c r="C8796" s="430"/>
      <c r="D8796" s="10"/>
    </row>
    <row r="8797" spans="1:4">
      <c r="A8797" s="10"/>
      <c r="B8797" s="10"/>
      <c r="C8797" s="430"/>
      <c r="D8797" s="10"/>
    </row>
    <row r="8798" spans="1:4">
      <c r="A8798" s="10"/>
      <c r="B8798" s="10"/>
      <c r="C8798" s="430"/>
      <c r="D8798" s="10"/>
    </row>
    <row r="8799" spans="1:4">
      <c r="A8799" s="10"/>
      <c r="B8799" s="10"/>
      <c r="C8799" s="430"/>
      <c r="D8799" s="10"/>
    </row>
    <row r="8800" spans="1:4">
      <c r="A8800" s="10"/>
      <c r="B8800" s="10"/>
      <c r="C8800" s="430"/>
      <c r="D8800" s="10"/>
    </row>
    <row r="8801" spans="1:4">
      <c r="A8801" s="10"/>
      <c r="B8801" s="10"/>
      <c r="C8801" s="430"/>
      <c r="D8801" s="10"/>
    </row>
    <row r="8802" spans="1:4">
      <c r="A8802" s="10"/>
      <c r="B8802" s="10"/>
      <c r="C8802" s="430"/>
      <c r="D8802" s="10"/>
    </row>
    <row r="8803" spans="1:4">
      <c r="A8803" s="10"/>
      <c r="B8803" s="10"/>
      <c r="C8803" s="430"/>
      <c r="D8803" s="10"/>
    </row>
    <row r="8804" spans="1:4">
      <c r="A8804" s="10"/>
      <c r="B8804" s="10"/>
      <c r="C8804" s="430"/>
      <c r="D8804" s="10"/>
    </row>
    <row r="8805" spans="1:4">
      <c r="A8805" s="10"/>
      <c r="B8805" s="10"/>
      <c r="C8805" s="430"/>
      <c r="D8805" s="10"/>
    </row>
    <row r="8806" spans="1:4">
      <c r="A8806" s="10"/>
      <c r="B8806" s="10"/>
      <c r="C8806" s="430"/>
      <c r="D8806" s="10"/>
    </row>
    <row r="8807" spans="1:4">
      <c r="A8807" s="10"/>
      <c r="B8807" s="10"/>
      <c r="C8807" s="430"/>
      <c r="D8807" s="10"/>
    </row>
    <row r="8808" spans="1:4">
      <c r="A8808" s="10"/>
      <c r="B8808" s="10"/>
      <c r="C8808" s="430"/>
      <c r="D8808" s="10"/>
    </row>
    <row r="8809" spans="1:4">
      <c r="A8809" s="10"/>
      <c r="B8809" s="10"/>
      <c r="C8809" s="430"/>
      <c r="D8809" s="10"/>
    </row>
    <row r="8810" spans="1:4">
      <c r="A8810" s="10"/>
      <c r="B8810" s="10"/>
      <c r="C8810" s="430"/>
      <c r="D8810" s="10"/>
    </row>
    <row r="8811" spans="1:4">
      <c r="A8811" s="10"/>
      <c r="B8811" s="10"/>
      <c r="C8811" s="430"/>
      <c r="D8811" s="10"/>
    </row>
    <row r="8812" spans="1:4">
      <c r="A8812" s="10"/>
      <c r="B8812" s="10"/>
      <c r="C8812" s="430"/>
      <c r="D8812" s="10"/>
    </row>
    <row r="8813" spans="1:4">
      <c r="A8813" s="10"/>
      <c r="B8813" s="10"/>
      <c r="C8813" s="430"/>
      <c r="D8813" s="10"/>
    </row>
    <row r="8814" spans="1:4">
      <c r="A8814" s="10"/>
      <c r="B8814" s="10"/>
      <c r="C8814" s="430"/>
      <c r="D8814" s="10"/>
    </row>
    <row r="8815" spans="1:4">
      <c r="A8815" s="10"/>
      <c r="B8815" s="10"/>
      <c r="C8815" s="430"/>
      <c r="D8815" s="10"/>
    </row>
    <row r="8816" spans="1:4">
      <c r="A8816" s="10"/>
      <c r="B8816" s="10"/>
      <c r="C8816" s="430"/>
      <c r="D8816" s="10"/>
    </row>
    <row r="8817" spans="1:4">
      <c r="A8817" s="10"/>
      <c r="B8817" s="10"/>
      <c r="C8817" s="430"/>
      <c r="D8817" s="10"/>
    </row>
    <row r="8818" spans="1:4">
      <c r="A8818" s="10"/>
      <c r="B8818" s="10"/>
      <c r="C8818" s="430"/>
      <c r="D8818" s="10"/>
    </row>
    <row r="8819" spans="1:4">
      <c r="A8819" s="10"/>
      <c r="B8819" s="10"/>
      <c r="C8819" s="430"/>
      <c r="D8819" s="10"/>
    </row>
    <row r="8820" spans="1:4">
      <c r="A8820" s="10"/>
      <c r="B8820" s="10"/>
      <c r="C8820" s="430"/>
      <c r="D8820" s="10"/>
    </row>
    <row r="8821" spans="1:4">
      <c r="A8821" s="10"/>
      <c r="B8821" s="10"/>
      <c r="C8821" s="430"/>
      <c r="D8821" s="10"/>
    </row>
    <row r="8822" spans="1:4">
      <c r="A8822" s="10"/>
      <c r="B8822" s="10"/>
      <c r="C8822" s="430"/>
      <c r="D8822" s="10"/>
    </row>
    <row r="8823" spans="1:4">
      <c r="A8823" s="10"/>
      <c r="B8823" s="10"/>
      <c r="C8823" s="430"/>
      <c r="D8823" s="10"/>
    </row>
    <row r="8824" spans="1:4">
      <c r="A8824" s="10"/>
      <c r="B8824" s="10"/>
      <c r="C8824" s="430"/>
      <c r="D8824" s="10"/>
    </row>
    <row r="8825" spans="1:4">
      <c r="A8825" s="10"/>
      <c r="B8825" s="10"/>
      <c r="C8825" s="430"/>
      <c r="D8825" s="10"/>
    </row>
    <row r="8826" spans="1:4">
      <c r="A8826" s="10"/>
      <c r="B8826" s="10"/>
      <c r="C8826" s="430"/>
      <c r="D8826" s="10"/>
    </row>
    <row r="8827" spans="1:4">
      <c r="A8827" s="10"/>
      <c r="B8827" s="10"/>
      <c r="C8827" s="430"/>
      <c r="D8827" s="10"/>
    </row>
    <row r="8828" spans="1:4">
      <c r="A8828" s="10"/>
      <c r="B8828" s="10"/>
      <c r="C8828" s="430"/>
      <c r="D8828" s="10"/>
    </row>
    <row r="8829" spans="1:4">
      <c r="A8829" s="10"/>
      <c r="B8829" s="10"/>
      <c r="C8829" s="430"/>
      <c r="D8829" s="10"/>
    </row>
    <row r="8830" spans="1:4">
      <c r="A8830" s="10"/>
      <c r="B8830" s="10"/>
      <c r="C8830" s="430"/>
      <c r="D8830" s="10"/>
    </row>
    <row r="8831" spans="1:4">
      <c r="A8831" s="10"/>
      <c r="B8831" s="10"/>
      <c r="C8831" s="430"/>
      <c r="D8831" s="10"/>
    </row>
    <row r="8832" spans="1:4">
      <c r="A8832" s="10"/>
      <c r="B8832" s="10"/>
      <c r="C8832" s="430"/>
      <c r="D8832" s="10"/>
    </row>
    <row r="8833" spans="1:4">
      <c r="A8833" s="10"/>
      <c r="B8833" s="10"/>
      <c r="C8833" s="430"/>
      <c r="D8833" s="10"/>
    </row>
    <row r="8834" spans="1:4">
      <c r="A8834" s="10"/>
      <c r="B8834" s="10"/>
      <c r="C8834" s="430"/>
      <c r="D8834" s="10"/>
    </row>
    <row r="8835" spans="1:4">
      <c r="A8835" s="10"/>
      <c r="B8835" s="10"/>
      <c r="C8835" s="430"/>
      <c r="D8835" s="10"/>
    </row>
    <row r="8836" spans="1:4">
      <c r="A8836" s="10"/>
      <c r="B8836" s="10"/>
      <c r="C8836" s="430"/>
      <c r="D8836" s="10"/>
    </row>
    <row r="8837" spans="1:4">
      <c r="A8837" s="10"/>
      <c r="B8837" s="10"/>
      <c r="C8837" s="430"/>
      <c r="D8837" s="10"/>
    </row>
    <row r="8838" spans="1:4">
      <c r="A8838" s="10"/>
      <c r="B8838" s="10"/>
      <c r="C8838" s="430"/>
      <c r="D8838" s="10"/>
    </row>
    <row r="8839" spans="1:4">
      <c r="A8839" s="10"/>
      <c r="B8839" s="10"/>
      <c r="C8839" s="430"/>
      <c r="D8839" s="10"/>
    </row>
    <row r="8840" spans="1:4">
      <c r="A8840" s="10"/>
      <c r="B8840" s="10"/>
      <c r="C8840" s="430"/>
      <c r="D8840" s="10"/>
    </row>
    <row r="8841" spans="1:4">
      <c r="A8841" s="10"/>
      <c r="B8841" s="10"/>
      <c r="C8841" s="430"/>
      <c r="D8841" s="10"/>
    </row>
    <row r="8842" spans="1:4">
      <c r="A8842" s="10"/>
      <c r="B8842" s="10"/>
      <c r="C8842" s="430"/>
      <c r="D8842" s="10"/>
    </row>
    <row r="8843" spans="1:4">
      <c r="A8843" s="10"/>
      <c r="B8843" s="10"/>
      <c r="C8843" s="430"/>
      <c r="D8843" s="10"/>
    </row>
    <row r="8844" spans="1:4">
      <c r="A8844" s="10"/>
      <c r="B8844" s="10"/>
      <c r="C8844" s="430"/>
      <c r="D8844" s="10"/>
    </row>
    <row r="8845" spans="1:4">
      <c r="A8845" s="10"/>
      <c r="B8845" s="10"/>
      <c r="C8845" s="430"/>
      <c r="D8845" s="10"/>
    </row>
    <row r="8846" spans="1:4">
      <c r="A8846" s="10"/>
      <c r="B8846" s="10"/>
      <c r="C8846" s="430"/>
      <c r="D8846" s="10"/>
    </row>
    <row r="8847" spans="1:4">
      <c r="A8847" s="10"/>
      <c r="B8847" s="10"/>
      <c r="C8847" s="430"/>
      <c r="D8847" s="10"/>
    </row>
    <row r="8848" spans="1:4">
      <c r="A8848" s="10"/>
      <c r="B8848" s="10"/>
      <c r="C8848" s="430"/>
      <c r="D8848" s="10"/>
    </row>
    <row r="8849" spans="1:4">
      <c r="A8849" s="10"/>
      <c r="B8849" s="10"/>
      <c r="C8849" s="430"/>
      <c r="D8849" s="10"/>
    </row>
    <row r="8850" spans="1:4">
      <c r="A8850" s="10"/>
      <c r="B8850" s="10"/>
      <c r="C8850" s="430"/>
      <c r="D8850" s="10"/>
    </row>
    <row r="8851" spans="1:4">
      <c r="A8851" s="10"/>
      <c r="B8851" s="10"/>
      <c r="C8851" s="430"/>
      <c r="D8851" s="10"/>
    </row>
    <row r="8852" spans="1:4">
      <c r="A8852" s="10"/>
      <c r="B8852" s="10"/>
      <c r="C8852" s="430"/>
      <c r="D8852" s="10"/>
    </row>
    <row r="8853" spans="1:4">
      <c r="A8853" s="10"/>
      <c r="B8853" s="10"/>
      <c r="C8853" s="430"/>
      <c r="D8853" s="10"/>
    </row>
    <row r="8854" spans="1:4">
      <c r="A8854" s="10"/>
      <c r="B8854" s="10"/>
      <c r="C8854" s="430"/>
      <c r="D8854" s="10"/>
    </row>
    <row r="8855" spans="1:4">
      <c r="A8855" s="10"/>
      <c r="B8855" s="10"/>
      <c r="C8855" s="430"/>
      <c r="D8855" s="10"/>
    </row>
    <row r="8856" spans="1:4">
      <c r="A8856" s="10"/>
      <c r="B8856" s="10"/>
      <c r="C8856" s="430"/>
      <c r="D8856" s="10"/>
    </row>
    <row r="8857" spans="1:4">
      <c r="A8857" s="10"/>
      <c r="B8857" s="10"/>
      <c r="C8857" s="430"/>
      <c r="D8857" s="10"/>
    </row>
    <row r="8858" spans="1:4">
      <c r="A8858" s="10"/>
      <c r="B8858" s="10"/>
      <c r="C8858" s="430"/>
      <c r="D8858" s="10"/>
    </row>
    <row r="8859" spans="1:4">
      <c r="A8859" s="10"/>
      <c r="B8859" s="10"/>
      <c r="C8859" s="430"/>
      <c r="D8859" s="10"/>
    </row>
    <row r="8860" spans="1:4">
      <c r="A8860" s="10"/>
      <c r="B8860" s="10"/>
      <c r="C8860" s="430"/>
      <c r="D8860" s="10"/>
    </row>
    <row r="8861" spans="1:4">
      <c r="A8861" s="10"/>
      <c r="B8861" s="10"/>
      <c r="C8861" s="430"/>
      <c r="D8861" s="10"/>
    </row>
    <row r="8862" spans="1:4">
      <c r="A8862" s="10"/>
      <c r="B8862" s="10"/>
      <c r="C8862" s="430"/>
      <c r="D8862" s="10"/>
    </row>
    <row r="8863" spans="1:4">
      <c r="A8863" s="10"/>
      <c r="B8863" s="10"/>
      <c r="C8863" s="430"/>
      <c r="D8863" s="10"/>
    </row>
    <row r="8864" spans="1:4">
      <c r="A8864" s="10"/>
      <c r="B8864" s="10"/>
      <c r="C8864" s="430"/>
      <c r="D8864" s="10"/>
    </row>
    <row r="8865" spans="1:4">
      <c r="A8865" s="10"/>
      <c r="B8865" s="10"/>
      <c r="C8865" s="430"/>
      <c r="D8865" s="10"/>
    </row>
    <row r="8866" spans="1:4">
      <c r="A8866" s="10"/>
      <c r="B8866" s="10"/>
      <c r="C8866" s="430"/>
      <c r="D8866" s="10"/>
    </row>
    <row r="8867" spans="1:4">
      <c r="A8867" s="10"/>
      <c r="B8867" s="10"/>
      <c r="C8867" s="430"/>
      <c r="D8867" s="10"/>
    </row>
    <row r="8868" spans="1:4">
      <c r="A8868" s="10"/>
      <c r="B8868" s="10"/>
      <c r="C8868" s="430"/>
      <c r="D8868" s="10"/>
    </row>
    <row r="8869" spans="1:4">
      <c r="A8869" s="10"/>
      <c r="B8869" s="10"/>
      <c r="C8869" s="430"/>
      <c r="D8869" s="10"/>
    </row>
    <row r="8870" spans="1:4">
      <c r="A8870" s="10"/>
      <c r="B8870" s="10"/>
      <c r="C8870" s="430"/>
      <c r="D8870" s="10"/>
    </row>
    <row r="8871" spans="1:4">
      <c r="A8871" s="10"/>
      <c r="B8871" s="10"/>
      <c r="C8871" s="430"/>
      <c r="D8871" s="10"/>
    </row>
    <row r="8872" spans="1:4">
      <c r="A8872" s="10"/>
      <c r="B8872" s="10"/>
      <c r="C8872" s="430"/>
      <c r="D8872" s="10"/>
    </row>
    <row r="8873" spans="1:4">
      <c r="A8873" s="10"/>
      <c r="B8873" s="10"/>
      <c r="C8873" s="430"/>
      <c r="D8873" s="10"/>
    </row>
    <row r="8874" spans="1:4">
      <c r="A8874" s="10"/>
      <c r="B8874" s="10"/>
      <c r="C8874" s="430"/>
      <c r="D8874" s="10"/>
    </row>
    <row r="8875" spans="1:4">
      <c r="A8875" s="10"/>
      <c r="B8875" s="10"/>
      <c r="C8875" s="430"/>
      <c r="D8875" s="10"/>
    </row>
    <row r="8876" spans="1:4">
      <c r="A8876" s="10"/>
      <c r="B8876" s="10"/>
      <c r="C8876" s="430"/>
      <c r="D8876" s="10"/>
    </row>
    <row r="8877" spans="1:4">
      <c r="A8877" s="10"/>
      <c r="B8877" s="10"/>
      <c r="C8877" s="430"/>
      <c r="D8877" s="10"/>
    </row>
    <row r="8878" spans="1:4">
      <c r="A8878" s="10"/>
      <c r="B8878" s="10"/>
      <c r="C8878" s="430"/>
      <c r="D8878" s="10"/>
    </row>
    <row r="8879" spans="1:4">
      <c r="A8879" s="10"/>
      <c r="B8879" s="10"/>
      <c r="C8879" s="430"/>
      <c r="D8879" s="10"/>
    </row>
    <row r="8880" spans="1:4">
      <c r="A8880" s="10"/>
      <c r="B8880" s="10"/>
      <c r="C8880" s="430"/>
      <c r="D8880" s="10"/>
    </row>
    <row r="8881" spans="1:4">
      <c r="A8881" s="10"/>
      <c r="B8881" s="10"/>
      <c r="C8881" s="430"/>
      <c r="D8881" s="10"/>
    </row>
    <row r="8882" spans="1:4">
      <c r="A8882" s="10"/>
      <c r="B8882" s="10"/>
      <c r="C8882" s="430"/>
      <c r="D8882" s="10"/>
    </row>
    <row r="8883" spans="1:4">
      <c r="A8883" s="10"/>
      <c r="B8883" s="10"/>
      <c r="C8883" s="430"/>
      <c r="D8883" s="10"/>
    </row>
    <row r="8884" spans="1:4">
      <c r="A8884" s="10"/>
      <c r="B8884" s="10"/>
      <c r="C8884" s="430"/>
      <c r="D8884" s="10"/>
    </row>
    <row r="8885" spans="1:4">
      <c r="A8885" s="10"/>
      <c r="B8885" s="10"/>
      <c r="C8885" s="430"/>
      <c r="D8885" s="10"/>
    </row>
    <row r="8886" spans="1:4">
      <c r="A8886" s="10"/>
      <c r="B8886" s="10"/>
      <c r="C8886" s="430"/>
      <c r="D8886" s="10"/>
    </row>
    <row r="8887" spans="1:4">
      <c r="A8887" s="10"/>
      <c r="B8887" s="10"/>
      <c r="C8887" s="430"/>
      <c r="D8887" s="10"/>
    </row>
    <row r="8888" spans="1:4">
      <c r="A8888" s="10"/>
      <c r="B8888" s="10"/>
      <c r="C8888" s="430"/>
      <c r="D8888" s="10"/>
    </row>
    <row r="8889" spans="1:4">
      <c r="A8889" s="10"/>
      <c r="B8889" s="10"/>
      <c r="C8889" s="430"/>
      <c r="D8889" s="10"/>
    </row>
    <row r="8890" spans="1:4">
      <c r="A8890" s="10"/>
      <c r="B8890" s="10"/>
      <c r="C8890" s="430"/>
      <c r="D8890" s="10"/>
    </row>
    <row r="8891" spans="1:4">
      <c r="A8891" s="10"/>
      <c r="B8891" s="10"/>
      <c r="C8891" s="430"/>
      <c r="D8891" s="10"/>
    </row>
    <row r="8892" spans="1:4">
      <c r="A8892" s="10"/>
      <c r="B8892" s="10"/>
      <c r="C8892" s="430"/>
      <c r="D8892" s="10"/>
    </row>
    <row r="8893" spans="1:4">
      <c r="A8893" s="10"/>
      <c r="B8893" s="10"/>
      <c r="C8893" s="430"/>
      <c r="D8893" s="10"/>
    </row>
    <row r="8894" spans="1:4">
      <c r="A8894" s="10"/>
      <c r="B8894" s="10"/>
      <c r="C8894" s="430"/>
      <c r="D8894" s="10"/>
    </row>
    <row r="8895" spans="1:4">
      <c r="A8895" s="10"/>
      <c r="B8895" s="10"/>
      <c r="C8895" s="430"/>
      <c r="D8895" s="10"/>
    </row>
    <row r="8896" spans="1:4">
      <c r="A8896" s="10"/>
      <c r="B8896" s="10"/>
      <c r="C8896" s="430"/>
      <c r="D8896" s="10"/>
    </row>
    <row r="8897" spans="1:4">
      <c r="A8897" s="10"/>
      <c r="B8897" s="10"/>
      <c r="C8897" s="430"/>
      <c r="D8897" s="10"/>
    </row>
    <row r="8898" spans="1:4">
      <c r="A8898" s="10"/>
      <c r="B8898" s="10"/>
      <c r="C8898" s="430"/>
      <c r="D8898" s="10"/>
    </row>
    <row r="8899" spans="1:4">
      <c r="A8899" s="10"/>
      <c r="B8899" s="10"/>
      <c r="C8899" s="430"/>
      <c r="D8899" s="10"/>
    </row>
    <row r="8900" spans="1:4">
      <c r="A8900" s="10"/>
      <c r="B8900" s="10"/>
      <c r="C8900" s="430"/>
      <c r="D8900" s="10"/>
    </row>
    <row r="8901" spans="1:4">
      <c r="A8901" s="10"/>
      <c r="B8901" s="10"/>
      <c r="C8901" s="430"/>
      <c r="D8901" s="10"/>
    </row>
    <row r="8902" spans="1:4">
      <c r="A8902" s="10"/>
      <c r="B8902" s="10"/>
      <c r="C8902" s="430"/>
      <c r="D8902" s="10"/>
    </row>
    <row r="8903" spans="1:4">
      <c r="A8903" s="10"/>
      <c r="B8903" s="10"/>
      <c r="C8903" s="430"/>
      <c r="D8903" s="10"/>
    </row>
    <row r="8904" spans="1:4">
      <c r="A8904" s="10"/>
      <c r="B8904" s="10"/>
      <c r="C8904" s="430"/>
      <c r="D8904" s="10"/>
    </row>
    <row r="8905" spans="1:4">
      <c r="A8905" s="10"/>
      <c r="B8905" s="10"/>
      <c r="C8905" s="430"/>
      <c r="D8905" s="10"/>
    </row>
    <row r="8906" spans="1:4">
      <c r="A8906" s="10"/>
      <c r="B8906" s="10"/>
      <c r="C8906" s="430"/>
      <c r="D8906" s="10"/>
    </row>
    <row r="8907" spans="1:4">
      <c r="A8907" s="10"/>
      <c r="B8907" s="10"/>
      <c r="C8907" s="430"/>
      <c r="D8907" s="10"/>
    </row>
    <row r="8908" spans="1:4">
      <c r="A8908" s="10"/>
      <c r="B8908" s="10"/>
      <c r="C8908" s="430"/>
      <c r="D8908" s="10"/>
    </row>
    <row r="8909" spans="1:4">
      <c r="A8909" s="10"/>
      <c r="B8909" s="10"/>
      <c r="C8909" s="430"/>
      <c r="D8909" s="10"/>
    </row>
    <row r="8910" spans="1:4">
      <c r="A8910" s="10"/>
      <c r="B8910" s="10"/>
      <c r="C8910" s="430"/>
      <c r="D8910" s="10"/>
    </row>
    <row r="8911" spans="1:4">
      <c r="A8911" s="10"/>
      <c r="B8911" s="10"/>
      <c r="C8911" s="430"/>
      <c r="D8911" s="10"/>
    </row>
    <row r="8912" spans="1:4">
      <c r="A8912" s="10"/>
      <c r="B8912" s="10"/>
      <c r="C8912" s="430"/>
      <c r="D8912" s="10"/>
    </row>
    <row r="8913" spans="1:4">
      <c r="A8913" s="10"/>
      <c r="B8913" s="10"/>
      <c r="C8913" s="430"/>
      <c r="D8913" s="10"/>
    </row>
    <row r="8914" spans="1:4">
      <c r="A8914" s="10"/>
      <c r="B8914" s="10"/>
      <c r="C8914" s="430"/>
      <c r="D8914" s="10"/>
    </row>
    <row r="8915" spans="1:4">
      <c r="A8915" s="10"/>
      <c r="B8915" s="10"/>
      <c r="C8915" s="430"/>
      <c r="D8915" s="10"/>
    </row>
    <row r="8916" spans="1:4">
      <c r="A8916" s="10"/>
      <c r="B8916" s="10"/>
      <c r="C8916" s="430"/>
      <c r="D8916" s="10"/>
    </row>
    <row r="8917" spans="1:4">
      <c r="A8917" s="10"/>
      <c r="B8917" s="10"/>
      <c r="C8917" s="430"/>
      <c r="D8917" s="10"/>
    </row>
    <row r="8918" spans="1:4">
      <c r="A8918" s="10"/>
      <c r="B8918" s="10"/>
      <c r="C8918" s="430"/>
      <c r="D8918" s="10"/>
    </row>
    <row r="8919" spans="1:4">
      <c r="A8919" s="10"/>
      <c r="B8919" s="10"/>
      <c r="C8919" s="430"/>
      <c r="D8919" s="10"/>
    </row>
    <row r="8920" spans="1:4">
      <c r="A8920" s="10"/>
      <c r="B8920" s="10"/>
      <c r="C8920" s="430"/>
      <c r="D8920" s="10"/>
    </row>
    <row r="8921" spans="1:4">
      <c r="A8921" s="10"/>
      <c r="B8921" s="10"/>
      <c r="C8921" s="430"/>
      <c r="D8921" s="10"/>
    </row>
    <row r="8922" spans="1:4">
      <c r="A8922" s="10"/>
      <c r="B8922" s="10"/>
      <c r="C8922" s="430"/>
      <c r="D8922" s="10"/>
    </row>
    <row r="8923" spans="1:4">
      <c r="A8923" s="10"/>
      <c r="B8923" s="10"/>
      <c r="C8923" s="430"/>
      <c r="D8923" s="10"/>
    </row>
    <row r="8924" spans="1:4">
      <c r="A8924" s="10"/>
      <c r="B8924" s="10"/>
      <c r="C8924" s="430"/>
      <c r="D8924" s="10"/>
    </row>
    <row r="8925" spans="1:4">
      <c r="A8925" s="10"/>
      <c r="B8925" s="10"/>
      <c r="C8925" s="430"/>
      <c r="D8925" s="10"/>
    </row>
    <row r="8926" spans="1:4">
      <c r="A8926" s="10"/>
      <c r="B8926" s="10"/>
      <c r="C8926" s="430"/>
      <c r="D8926" s="10"/>
    </row>
    <row r="8927" spans="1:4">
      <c r="A8927" s="10"/>
      <c r="B8927" s="10"/>
      <c r="C8927" s="430"/>
      <c r="D8927" s="10"/>
    </row>
    <row r="8928" spans="1:4">
      <c r="A8928" s="10"/>
      <c r="B8928" s="10"/>
      <c r="C8928" s="430"/>
      <c r="D8928" s="10"/>
    </row>
    <row r="8929" spans="1:4">
      <c r="A8929" s="10"/>
      <c r="B8929" s="10"/>
      <c r="C8929" s="430"/>
      <c r="D8929" s="10"/>
    </row>
    <row r="8930" spans="1:4">
      <c r="A8930" s="10"/>
      <c r="B8930" s="10"/>
      <c r="C8930" s="430"/>
      <c r="D8930" s="10"/>
    </row>
    <row r="8931" spans="1:4">
      <c r="A8931" s="10"/>
      <c r="B8931" s="10"/>
      <c r="C8931" s="430"/>
      <c r="D8931" s="10"/>
    </row>
    <row r="8932" spans="1:4">
      <c r="A8932" s="10"/>
      <c r="B8932" s="10"/>
      <c r="C8932" s="430"/>
      <c r="D8932" s="10"/>
    </row>
    <row r="8933" spans="1:4">
      <c r="A8933" s="10"/>
      <c r="B8933" s="10"/>
      <c r="C8933" s="430"/>
      <c r="D8933" s="10"/>
    </row>
    <row r="8934" spans="1:4">
      <c r="A8934" s="10"/>
      <c r="B8934" s="10"/>
      <c r="C8934" s="430"/>
      <c r="D8934" s="10"/>
    </row>
    <row r="8935" spans="1:4">
      <c r="A8935" s="10"/>
      <c r="B8935" s="10"/>
      <c r="C8935" s="430"/>
      <c r="D8935" s="10"/>
    </row>
    <row r="8936" spans="1:4">
      <c r="A8936" s="10"/>
      <c r="B8936" s="10"/>
      <c r="C8936" s="430"/>
      <c r="D8936" s="10"/>
    </row>
    <row r="8937" spans="1:4">
      <c r="A8937" s="10"/>
      <c r="B8937" s="10"/>
      <c r="C8937" s="430"/>
      <c r="D8937" s="10"/>
    </row>
    <row r="8938" spans="1:4">
      <c r="A8938" s="10"/>
      <c r="B8938" s="10"/>
      <c r="C8938" s="430"/>
      <c r="D8938" s="10"/>
    </row>
    <row r="8939" spans="1:4">
      <c r="A8939" s="10"/>
      <c r="B8939" s="10"/>
      <c r="C8939" s="430"/>
      <c r="D8939" s="10"/>
    </row>
    <row r="8940" spans="1:4">
      <c r="A8940" s="10"/>
      <c r="B8940" s="10"/>
      <c r="C8940" s="430"/>
      <c r="D8940" s="10"/>
    </row>
    <row r="8941" spans="1:4">
      <c r="A8941" s="10"/>
      <c r="B8941" s="10"/>
      <c r="C8941" s="430"/>
      <c r="D8941" s="10"/>
    </row>
    <row r="8942" spans="1:4">
      <c r="A8942" s="10"/>
      <c r="B8942" s="10"/>
      <c r="C8942" s="430"/>
      <c r="D8942" s="10"/>
    </row>
    <row r="8943" spans="1:4">
      <c r="A8943" s="10"/>
      <c r="B8943" s="10"/>
      <c r="C8943" s="430"/>
      <c r="D8943" s="10"/>
    </row>
    <row r="8944" spans="1:4">
      <c r="A8944" s="10"/>
      <c r="B8944" s="10"/>
      <c r="C8944" s="430"/>
      <c r="D8944" s="10"/>
    </row>
    <row r="8945" spans="1:4">
      <c r="A8945" s="10"/>
      <c r="B8945" s="10"/>
      <c r="C8945" s="430"/>
      <c r="D8945" s="10"/>
    </row>
    <row r="8946" spans="1:4">
      <c r="A8946" s="10"/>
      <c r="B8946" s="10"/>
      <c r="C8946" s="430"/>
      <c r="D8946" s="10"/>
    </row>
    <row r="8947" spans="1:4">
      <c r="A8947" s="10"/>
      <c r="B8947" s="10"/>
      <c r="C8947" s="430"/>
      <c r="D8947" s="10"/>
    </row>
    <row r="8948" spans="1:4">
      <c r="A8948" s="10"/>
      <c r="B8948" s="10"/>
      <c r="C8948" s="430"/>
      <c r="D8948" s="10"/>
    </row>
    <row r="8949" spans="1:4">
      <c r="A8949" s="10"/>
      <c r="B8949" s="10"/>
      <c r="C8949" s="430"/>
      <c r="D8949" s="10"/>
    </row>
    <row r="8950" spans="1:4">
      <c r="A8950" s="10"/>
      <c r="B8950" s="10"/>
      <c r="C8950" s="430"/>
      <c r="D8950" s="10"/>
    </row>
    <row r="8951" spans="1:4">
      <c r="A8951" s="10"/>
      <c r="B8951" s="10"/>
      <c r="C8951" s="430"/>
      <c r="D8951" s="10"/>
    </row>
    <row r="8952" spans="1:4">
      <c r="A8952" s="10"/>
      <c r="B8952" s="10"/>
      <c r="C8952" s="430"/>
      <c r="D8952" s="10"/>
    </row>
    <row r="8953" spans="1:4">
      <c r="A8953" s="10"/>
      <c r="B8953" s="10"/>
      <c r="C8953" s="430"/>
      <c r="D8953" s="10"/>
    </row>
    <row r="8954" spans="1:4">
      <c r="A8954" s="10"/>
      <c r="B8954" s="10"/>
      <c r="C8954" s="430"/>
      <c r="D8954" s="10"/>
    </row>
    <row r="8955" spans="1:4">
      <c r="A8955" s="10"/>
      <c r="B8955" s="10"/>
      <c r="C8955" s="430"/>
      <c r="D8955" s="10"/>
    </row>
    <row r="8956" spans="1:4">
      <c r="A8956" s="10"/>
      <c r="B8956" s="10"/>
      <c r="C8956" s="430"/>
      <c r="D8956" s="10"/>
    </row>
    <row r="8957" spans="1:4">
      <c r="A8957" s="10"/>
      <c r="B8957" s="10"/>
      <c r="C8957" s="430"/>
      <c r="D8957" s="10"/>
    </row>
    <row r="8958" spans="1:4">
      <c r="A8958" s="10"/>
      <c r="B8958" s="10"/>
      <c r="C8958" s="430"/>
      <c r="D8958" s="10"/>
    </row>
    <row r="8959" spans="1:4">
      <c r="A8959" s="10"/>
      <c r="B8959" s="10"/>
      <c r="C8959" s="430"/>
      <c r="D8959" s="10"/>
    </row>
    <row r="8960" spans="1:4">
      <c r="A8960" s="10"/>
      <c r="B8960" s="10"/>
      <c r="C8960" s="430"/>
      <c r="D8960" s="10"/>
    </row>
    <row r="8961" spans="1:4">
      <c r="A8961" s="10"/>
      <c r="B8961" s="10"/>
      <c r="C8961" s="430"/>
      <c r="D8961" s="10"/>
    </row>
    <row r="8962" spans="1:4">
      <c r="A8962" s="10"/>
      <c r="B8962" s="10"/>
      <c r="C8962" s="430"/>
      <c r="D8962" s="10"/>
    </row>
    <row r="8963" spans="1:4">
      <c r="A8963" s="10"/>
      <c r="B8963" s="10"/>
      <c r="C8963" s="430"/>
      <c r="D8963" s="10"/>
    </row>
    <row r="8964" spans="1:4">
      <c r="A8964" s="10"/>
      <c r="B8964" s="10"/>
      <c r="C8964" s="430"/>
      <c r="D8964" s="10"/>
    </row>
    <row r="8965" spans="1:4">
      <c r="A8965" s="10"/>
      <c r="B8965" s="10"/>
      <c r="C8965" s="430"/>
      <c r="D8965" s="10"/>
    </row>
    <row r="8966" spans="1:4">
      <c r="A8966" s="10"/>
      <c r="B8966" s="10"/>
      <c r="C8966" s="430"/>
      <c r="D8966" s="10"/>
    </row>
    <row r="8967" spans="1:4">
      <c r="A8967" s="10"/>
      <c r="B8967" s="10"/>
      <c r="C8967" s="430"/>
      <c r="D8967" s="10"/>
    </row>
    <row r="8968" spans="1:4">
      <c r="A8968" s="10"/>
      <c r="B8968" s="10"/>
      <c r="C8968" s="430"/>
      <c r="D8968" s="10"/>
    </row>
    <row r="8969" spans="1:4">
      <c r="A8969" s="10"/>
      <c r="B8969" s="10"/>
      <c r="C8969" s="430"/>
      <c r="D8969" s="10"/>
    </row>
    <row r="8970" spans="1:4">
      <c r="A8970" s="10"/>
      <c r="B8970" s="10"/>
      <c r="C8970" s="430"/>
      <c r="D8970" s="10"/>
    </row>
    <row r="8971" spans="1:4">
      <c r="A8971" s="10"/>
      <c r="B8971" s="10"/>
      <c r="C8971" s="430"/>
      <c r="D8971" s="10"/>
    </row>
    <row r="8972" spans="1:4">
      <c r="A8972" s="10"/>
      <c r="B8972" s="10"/>
      <c r="C8972" s="430"/>
      <c r="D8972" s="10"/>
    </row>
    <row r="8973" spans="1:4">
      <c r="A8973" s="10"/>
      <c r="B8973" s="10"/>
      <c r="C8973" s="430"/>
      <c r="D8973" s="10"/>
    </row>
    <row r="8974" spans="1:4">
      <c r="A8974" s="10"/>
      <c r="B8974" s="10"/>
      <c r="C8974" s="430"/>
      <c r="D8974" s="10"/>
    </row>
    <row r="8975" spans="1:4">
      <c r="A8975" s="10"/>
      <c r="B8975" s="10"/>
      <c r="C8975" s="430"/>
      <c r="D8975" s="10"/>
    </row>
    <row r="8976" spans="1:4">
      <c r="A8976" s="10"/>
      <c r="B8976" s="10"/>
      <c r="C8976" s="430"/>
      <c r="D8976" s="10"/>
    </row>
    <row r="8977" spans="1:4">
      <c r="A8977" s="10"/>
      <c r="B8977" s="10"/>
      <c r="C8977" s="430"/>
      <c r="D8977" s="10"/>
    </row>
    <row r="8978" spans="1:4">
      <c r="A8978" s="10"/>
      <c r="B8978" s="10"/>
      <c r="C8978" s="430"/>
      <c r="D8978" s="10"/>
    </row>
    <row r="8979" spans="1:4">
      <c r="A8979" s="10"/>
      <c r="B8979" s="10"/>
      <c r="C8979" s="430"/>
      <c r="D8979" s="10"/>
    </row>
    <row r="8980" spans="1:4">
      <c r="A8980" s="10"/>
      <c r="B8980" s="10"/>
      <c r="C8980" s="430"/>
      <c r="D8980" s="10"/>
    </row>
    <row r="8981" spans="1:4">
      <c r="A8981" s="10"/>
      <c r="B8981" s="10"/>
      <c r="C8981" s="430"/>
      <c r="D8981" s="10"/>
    </row>
    <row r="8982" spans="1:4">
      <c r="A8982" s="10"/>
      <c r="B8982" s="10"/>
      <c r="C8982" s="430"/>
      <c r="D8982" s="10"/>
    </row>
    <row r="8983" spans="1:4">
      <c r="A8983" s="10"/>
      <c r="B8983" s="10"/>
      <c r="C8983" s="430"/>
      <c r="D8983" s="10"/>
    </row>
    <row r="8984" spans="1:4">
      <c r="A8984" s="10"/>
      <c r="B8984" s="10"/>
      <c r="C8984" s="430"/>
      <c r="D8984" s="10"/>
    </row>
    <row r="8985" spans="1:4">
      <c r="A8985" s="10"/>
      <c r="B8985" s="10"/>
      <c r="C8985" s="430"/>
      <c r="D8985" s="10"/>
    </row>
    <row r="8986" spans="1:4">
      <c r="A8986" s="10"/>
      <c r="B8986" s="10"/>
      <c r="C8986" s="430"/>
      <c r="D8986" s="10"/>
    </row>
    <row r="8987" spans="1:4">
      <c r="A8987" s="10"/>
      <c r="B8987" s="10"/>
      <c r="C8987" s="430"/>
      <c r="D8987" s="10"/>
    </row>
    <row r="8988" spans="1:4">
      <c r="A8988" s="10"/>
      <c r="B8988" s="10"/>
      <c r="C8988" s="430"/>
      <c r="D8988" s="10"/>
    </row>
    <row r="8989" spans="1:4">
      <c r="A8989" s="10"/>
      <c r="B8989" s="10"/>
      <c r="C8989" s="430"/>
      <c r="D8989" s="10"/>
    </row>
    <row r="8990" spans="1:4">
      <c r="A8990" s="10"/>
      <c r="B8990" s="10"/>
      <c r="C8990" s="430"/>
      <c r="D8990" s="10"/>
    </row>
    <row r="8991" spans="1:4">
      <c r="A8991" s="10"/>
      <c r="B8991" s="10"/>
      <c r="C8991" s="430"/>
      <c r="D8991" s="10"/>
    </row>
    <row r="8992" spans="1:4">
      <c r="A8992" s="10"/>
      <c r="B8992" s="10"/>
      <c r="C8992" s="430"/>
      <c r="D8992" s="10"/>
    </row>
    <row r="8993" spans="1:4">
      <c r="A8993" s="10"/>
      <c r="B8993" s="10"/>
      <c r="C8993" s="430"/>
      <c r="D8993" s="10"/>
    </row>
    <row r="8994" spans="1:4">
      <c r="A8994" s="10"/>
      <c r="B8994" s="10"/>
      <c r="C8994" s="430"/>
      <c r="D8994" s="10"/>
    </row>
    <row r="8995" spans="1:4">
      <c r="A8995" s="10"/>
      <c r="B8995" s="10"/>
      <c r="C8995" s="430"/>
      <c r="D8995" s="10"/>
    </row>
    <row r="8996" spans="1:4">
      <c r="A8996" s="10"/>
      <c r="B8996" s="10"/>
      <c r="C8996" s="430"/>
      <c r="D8996" s="10"/>
    </row>
    <row r="8997" spans="1:4">
      <c r="A8997" s="10"/>
      <c r="B8997" s="10"/>
      <c r="C8997" s="430"/>
      <c r="D8997" s="10"/>
    </row>
    <row r="8998" spans="1:4">
      <c r="A8998" s="10"/>
      <c r="B8998" s="10"/>
      <c r="C8998" s="430"/>
      <c r="D8998" s="10"/>
    </row>
    <row r="8999" spans="1:4">
      <c r="A8999" s="10"/>
      <c r="B8999" s="10"/>
      <c r="C8999" s="430"/>
      <c r="D8999" s="10"/>
    </row>
    <row r="9000" spans="1:4">
      <c r="A9000" s="10"/>
      <c r="B9000" s="10"/>
      <c r="C9000" s="430"/>
      <c r="D9000" s="10"/>
    </row>
    <row r="9001" spans="1:4">
      <c r="A9001" s="10"/>
      <c r="B9001" s="10"/>
      <c r="C9001" s="430"/>
      <c r="D9001" s="10"/>
    </row>
    <row r="9002" spans="1:4">
      <c r="A9002" s="10"/>
      <c r="B9002" s="10"/>
      <c r="C9002" s="430"/>
      <c r="D9002" s="10"/>
    </row>
    <row r="9003" spans="1:4">
      <c r="A9003" s="10"/>
      <c r="B9003" s="10"/>
      <c r="C9003" s="430"/>
      <c r="D9003" s="10"/>
    </row>
    <row r="9004" spans="1:4">
      <c r="A9004" s="10"/>
      <c r="B9004" s="10"/>
      <c r="C9004" s="430"/>
      <c r="D9004" s="10"/>
    </row>
    <row r="9005" spans="1:4">
      <c r="A9005" s="10"/>
      <c r="B9005" s="10"/>
      <c r="C9005" s="430"/>
      <c r="D9005" s="10"/>
    </row>
    <row r="9006" spans="1:4">
      <c r="A9006" s="10"/>
      <c r="B9006" s="10"/>
      <c r="C9006" s="430"/>
      <c r="D9006" s="10"/>
    </row>
    <row r="9007" spans="1:4">
      <c r="A9007" s="10"/>
      <c r="B9007" s="10"/>
      <c r="C9007" s="430"/>
      <c r="D9007" s="10"/>
    </row>
    <row r="9008" spans="1:4">
      <c r="A9008" s="10"/>
      <c r="B9008" s="10"/>
      <c r="C9008" s="430"/>
      <c r="D9008" s="10"/>
    </row>
    <row r="9009" spans="1:4">
      <c r="A9009" s="10"/>
      <c r="B9009" s="10"/>
      <c r="C9009" s="430"/>
      <c r="D9009" s="10"/>
    </row>
    <row r="9010" spans="1:4">
      <c r="A9010" s="10"/>
      <c r="B9010" s="10"/>
      <c r="C9010" s="430"/>
      <c r="D9010" s="10"/>
    </row>
    <row r="9011" spans="1:4">
      <c r="A9011" s="10"/>
      <c r="B9011" s="10"/>
      <c r="C9011" s="430"/>
      <c r="D9011" s="10"/>
    </row>
    <row r="9012" spans="1:4">
      <c r="A9012" s="10"/>
      <c r="B9012" s="10"/>
      <c r="C9012" s="430"/>
      <c r="D9012" s="10"/>
    </row>
    <row r="9013" spans="1:4">
      <c r="A9013" s="10"/>
      <c r="B9013" s="10"/>
      <c r="C9013" s="430"/>
      <c r="D9013" s="10"/>
    </row>
    <row r="9014" spans="1:4">
      <c r="A9014" s="10"/>
      <c r="B9014" s="10"/>
      <c r="C9014" s="430"/>
      <c r="D9014" s="10"/>
    </row>
    <row r="9015" spans="1:4">
      <c r="A9015" s="10"/>
      <c r="B9015" s="10"/>
      <c r="C9015" s="430"/>
      <c r="D9015" s="10"/>
    </row>
    <row r="9016" spans="1:4">
      <c r="A9016" s="10"/>
      <c r="B9016" s="10"/>
      <c r="C9016" s="430"/>
      <c r="D9016" s="10"/>
    </row>
    <row r="9017" spans="1:4">
      <c r="A9017" s="10"/>
      <c r="B9017" s="10"/>
      <c r="C9017" s="430"/>
      <c r="D9017" s="10"/>
    </row>
    <row r="9018" spans="1:4">
      <c r="A9018" s="10"/>
      <c r="B9018" s="10"/>
      <c r="C9018" s="430"/>
      <c r="D9018" s="10"/>
    </row>
    <row r="9019" spans="1:4">
      <c r="A9019" s="10"/>
      <c r="B9019" s="10"/>
      <c r="C9019" s="430"/>
      <c r="D9019" s="10"/>
    </row>
    <row r="9020" spans="1:4">
      <c r="A9020" s="10"/>
      <c r="B9020" s="10"/>
      <c r="C9020" s="430"/>
      <c r="D9020" s="10"/>
    </row>
    <row r="9021" spans="1:4">
      <c r="A9021" s="10"/>
      <c r="B9021" s="10"/>
      <c r="C9021" s="430"/>
      <c r="D9021" s="10"/>
    </row>
    <row r="9022" spans="1:4">
      <c r="A9022" s="10"/>
      <c r="B9022" s="10"/>
      <c r="C9022" s="430"/>
      <c r="D9022" s="10"/>
    </row>
    <row r="9023" spans="1:4">
      <c r="A9023" s="10"/>
      <c r="B9023" s="10"/>
      <c r="C9023" s="430"/>
      <c r="D9023" s="10"/>
    </row>
    <row r="9024" spans="1:4">
      <c r="A9024" s="10"/>
      <c r="B9024" s="10"/>
      <c r="C9024" s="430"/>
      <c r="D9024" s="10"/>
    </row>
    <row r="9025" spans="1:4">
      <c r="A9025" s="10"/>
      <c r="B9025" s="10"/>
      <c r="C9025" s="430"/>
      <c r="D9025" s="10"/>
    </row>
    <row r="9026" spans="1:4">
      <c r="A9026" s="10"/>
      <c r="B9026" s="10"/>
      <c r="C9026" s="430"/>
      <c r="D9026" s="10"/>
    </row>
    <row r="9027" spans="1:4">
      <c r="A9027" s="10"/>
      <c r="B9027" s="10"/>
      <c r="C9027" s="430"/>
      <c r="D9027" s="10"/>
    </row>
    <row r="9028" spans="1:4">
      <c r="A9028" s="10"/>
      <c r="B9028" s="10"/>
      <c r="C9028" s="430"/>
      <c r="D9028" s="10"/>
    </row>
    <row r="9029" spans="1:4">
      <c r="A9029" s="10"/>
      <c r="B9029" s="10"/>
      <c r="C9029" s="430"/>
      <c r="D9029" s="10"/>
    </row>
    <row r="9030" spans="1:4">
      <c r="A9030" s="10"/>
      <c r="B9030" s="10"/>
      <c r="C9030" s="430"/>
      <c r="D9030" s="10"/>
    </row>
    <row r="9031" spans="1:4">
      <c r="A9031" s="10"/>
      <c r="B9031" s="10"/>
      <c r="C9031" s="430"/>
      <c r="D9031" s="10"/>
    </row>
    <row r="9032" spans="1:4">
      <c r="A9032" s="10"/>
      <c r="B9032" s="10"/>
      <c r="C9032" s="430"/>
      <c r="D9032" s="10"/>
    </row>
    <row r="9033" spans="1:4">
      <c r="A9033" s="10"/>
      <c r="B9033" s="10"/>
      <c r="C9033" s="430"/>
      <c r="D9033" s="10"/>
    </row>
    <row r="9034" spans="1:4">
      <c r="A9034" s="10"/>
      <c r="B9034" s="10"/>
      <c r="C9034" s="430"/>
      <c r="D9034" s="10"/>
    </row>
    <row r="9035" spans="1:4">
      <c r="A9035" s="10"/>
      <c r="B9035" s="10"/>
      <c r="C9035" s="430"/>
      <c r="D9035" s="10"/>
    </row>
    <row r="9036" spans="1:4">
      <c r="A9036" s="10"/>
      <c r="B9036" s="10"/>
      <c r="C9036" s="430"/>
      <c r="D9036" s="10"/>
    </row>
    <row r="9037" spans="1:4">
      <c r="A9037" s="10"/>
      <c r="B9037" s="10"/>
      <c r="C9037" s="430"/>
      <c r="D9037" s="10"/>
    </row>
    <row r="9038" spans="1:4">
      <c r="A9038" s="10"/>
      <c r="B9038" s="10"/>
      <c r="C9038" s="430"/>
      <c r="D9038" s="10"/>
    </row>
    <row r="9039" spans="1:4">
      <c r="A9039" s="10"/>
      <c r="B9039" s="10"/>
      <c r="C9039" s="430"/>
      <c r="D9039" s="10"/>
    </row>
    <row r="9040" spans="1:4">
      <c r="A9040" s="10"/>
      <c r="B9040" s="10"/>
      <c r="C9040" s="430"/>
      <c r="D9040" s="10"/>
    </row>
    <row r="9041" spans="1:4">
      <c r="A9041" s="10"/>
      <c r="B9041" s="10"/>
      <c r="C9041" s="430"/>
      <c r="D9041" s="10"/>
    </row>
    <row r="9042" spans="1:4">
      <c r="A9042" s="10"/>
      <c r="B9042" s="10"/>
      <c r="C9042" s="430"/>
      <c r="D9042" s="10"/>
    </row>
    <row r="9043" spans="1:4">
      <c r="A9043" s="10"/>
      <c r="B9043" s="10"/>
      <c r="C9043" s="430"/>
      <c r="D9043" s="10"/>
    </row>
    <row r="9044" spans="1:4">
      <c r="A9044" s="10"/>
      <c r="B9044" s="10"/>
      <c r="C9044" s="430"/>
      <c r="D9044" s="10"/>
    </row>
    <row r="9045" spans="1:4">
      <c r="A9045" s="10"/>
      <c r="B9045" s="10"/>
      <c r="C9045" s="430"/>
      <c r="D9045" s="10"/>
    </row>
    <row r="9046" spans="1:4">
      <c r="A9046" s="10"/>
      <c r="B9046" s="10"/>
      <c r="C9046" s="430"/>
      <c r="D9046" s="10"/>
    </row>
    <row r="9047" spans="1:4">
      <c r="A9047" s="10"/>
      <c r="B9047" s="10"/>
      <c r="C9047" s="430"/>
      <c r="D9047" s="10"/>
    </row>
    <row r="9048" spans="1:4">
      <c r="A9048" s="10"/>
      <c r="B9048" s="10"/>
      <c r="C9048" s="430"/>
      <c r="D9048" s="10"/>
    </row>
    <row r="9049" spans="1:4">
      <c r="A9049" s="10"/>
      <c r="B9049" s="10"/>
      <c r="C9049" s="430"/>
      <c r="D9049" s="10"/>
    </row>
    <row r="9050" spans="1:4">
      <c r="A9050" s="10"/>
      <c r="B9050" s="10"/>
      <c r="C9050" s="430"/>
      <c r="D9050" s="10"/>
    </row>
    <row r="9051" spans="1:4">
      <c r="A9051" s="10"/>
      <c r="B9051" s="10"/>
      <c r="C9051" s="430"/>
      <c r="D9051" s="10"/>
    </row>
    <row r="9052" spans="1:4">
      <c r="A9052" s="10"/>
      <c r="B9052" s="10"/>
      <c r="C9052" s="430"/>
      <c r="D9052" s="10"/>
    </row>
    <row r="9053" spans="1:4">
      <c r="A9053" s="10"/>
      <c r="B9053" s="10"/>
      <c r="C9053" s="430"/>
      <c r="D9053" s="10"/>
    </row>
    <row r="9054" spans="1:4">
      <c r="A9054" s="10"/>
      <c r="B9054" s="10"/>
      <c r="C9054" s="430"/>
      <c r="D9054" s="10"/>
    </row>
    <row r="9055" spans="1:4">
      <c r="A9055" s="10"/>
      <c r="B9055" s="10"/>
      <c r="C9055" s="430"/>
      <c r="D9055" s="10"/>
    </row>
    <row r="9056" spans="1:4">
      <c r="A9056" s="10"/>
      <c r="B9056" s="10"/>
      <c r="C9056" s="430"/>
      <c r="D9056" s="10"/>
    </row>
    <row r="9057" spans="1:4">
      <c r="A9057" s="10"/>
      <c r="B9057" s="10"/>
      <c r="C9057" s="430"/>
      <c r="D9057" s="10"/>
    </row>
    <row r="9058" spans="1:4">
      <c r="A9058" s="10"/>
      <c r="B9058" s="10"/>
      <c r="C9058" s="430"/>
      <c r="D9058" s="10"/>
    </row>
    <row r="9059" spans="1:4">
      <c r="A9059" s="10"/>
      <c r="B9059" s="10"/>
      <c r="C9059" s="430"/>
      <c r="D9059" s="10"/>
    </row>
    <row r="9060" spans="1:4">
      <c r="A9060" s="10"/>
      <c r="B9060" s="10"/>
      <c r="C9060" s="430"/>
      <c r="D9060" s="10"/>
    </row>
    <row r="9061" spans="1:4">
      <c r="A9061" s="10"/>
      <c r="B9061" s="10"/>
      <c r="C9061" s="430"/>
      <c r="D9061" s="10"/>
    </row>
    <row r="9062" spans="1:4">
      <c r="A9062" s="10"/>
      <c r="B9062" s="10"/>
      <c r="C9062" s="430"/>
      <c r="D9062" s="10"/>
    </row>
    <row r="9063" spans="1:4">
      <c r="A9063" s="10"/>
      <c r="B9063" s="10"/>
      <c r="C9063" s="430"/>
      <c r="D9063" s="10"/>
    </row>
    <row r="9064" spans="1:4">
      <c r="A9064" s="10"/>
      <c r="B9064" s="10"/>
      <c r="C9064" s="430"/>
      <c r="D9064" s="10"/>
    </row>
    <row r="9065" spans="1:4">
      <c r="A9065" s="10"/>
      <c r="B9065" s="10"/>
      <c r="C9065" s="430"/>
      <c r="D9065" s="10"/>
    </row>
    <row r="9066" spans="1:4">
      <c r="A9066" s="10"/>
      <c r="B9066" s="10"/>
      <c r="C9066" s="430"/>
      <c r="D9066" s="10"/>
    </row>
    <row r="9067" spans="1:4">
      <c r="A9067" s="10"/>
      <c r="B9067" s="10"/>
      <c r="C9067" s="430"/>
      <c r="D9067" s="10"/>
    </row>
    <row r="9068" spans="1:4">
      <c r="A9068" s="10"/>
      <c r="B9068" s="10"/>
      <c r="C9068" s="430"/>
      <c r="D9068" s="10"/>
    </row>
    <row r="9069" spans="1:4">
      <c r="A9069" s="10"/>
      <c r="B9069" s="10"/>
      <c r="C9069" s="430"/>
      <c r="D9069" s="10"/>
    </row>
    <row r="9070" spans="1:4">
      <c r="A9070" s="10"/>
      <c r="B9070" s="10"/>
      <c r="C9070" s="430"/>
      <c r="D9070" s="10"/>
    </row>
    <row r="9071" spans="1:4">
      <c r="A9071" s="10"/>
      <c r="B9071" s="10"/>
      <c r="C9071" s="430"/>
      <c r="D9071" s="10"/>
    </row>
    <row r="9072" spans="1:4">
      <c r="A9072" s="10"/>
      <c r="B9072" s="10"/>
      <c r="C9072" s="430"/>
      <c r="D9072" s="10"/>
    </row>
    <row r="9073" spans="1:4">
      <c r="A9073" s="10"/>
      <c r="B9073" s="10"/>
      <c r="C9073" s="430"/>
      <c r="D9073" s="10"/>
    </row>
    <row r="9074" spans="1:4">
      <c r="A9074" s="10"/>
      <c r="B9074" s="10"/>
      <c r="C9074" s="430"/>
      <c r="D9074" s="10"/>
    </row>
    <row r="9075" spans="1:4">
      <c r="A9075" s="10"/>
      <c r="B9075" s="10"/>
      <c r="C9075" s="430"/>
      <c r="D9075" s="10"/>
    </row>
    <row r="9076" spans="1:4">
      <c r="A9076" s="10"/>
      <c r="B9076" s="10"/>
      <c r="C9076" s="430"/>
      <c r="D9076" s="10"/>
    </row>
    <row r="9077" spans="1:4">
      <c r="A9077" s="10"/>
      <c r="B9077" s="10"/>
      <c r="C9077" s="430"/>
      <c r="D9077" s="10"/>
    </row>
    <row r="9078" spans="1:4">
      <c r="A9078" s="10"/>
      <c r="B9078" s="10"/>
      <c r="C9078" s="430"/>
      <c r="D9078" s="10"/>
    </row>
    <row r="9079" spans="1:4">
      <c r="A9079" s="10"/>
      <c r="B9079" s="10"/>
      <c r="C9079" s="430"/>
      <c r="D9079" s="10"/>
    </row>
    <row r="9080" spans="1:4">
      <c r="A9080" s="10"/>
      <c r="B9080" s="10"/>
      <c r="C9080" s="430"/>
      <c r="D9080" s="10"/>
    </row>
    <row r="9081" spans="1:4">
      <c r="A9081" s="10"/>
      <c r="B9081" s="10"/>
      <c r="C9081" s="430"/>
      <c r="D9081" s="10"/>
    </row>
    <row r="9082" spans="1:4">
      <c r="A9082" s="10"/>
      <c r="B9082" s="10"/>
      <c r="C9082" s="430"/>
      <c r="D9082" s="10"/>
    </row>
    <row r="9083" spans="1:4">
      <c r="A9083" s="10"/>
      <c r="B9083" s="10"/>
      <c r="C9083" s="430"/>
      <c r="D9083" s="10"/>
    </row>
    <row r="9084" spans="1:4">
      <c r="A9084" s="10"/>
      <c r="B9084" s="10"/>
      <c r="C9084" s="430"/>
      <c r="D9084" s="10"/>
    </row>
    <row r="9085" spans="1:4">
      <c r="A9085" s="10"/>
      <c r="B9085" s="10"/>
      <c r="C9085" s="430"/>
      <c r="D9085" s="10"/>
    </row>
    <row r="9086" spans="1:4">
      <c r="A9086" s="10"/>
      <c r="B9086" s="10"/>
      <c r="C9086" s="430"/>
      <c r="D9086" s="10"/>
    </row>
    <row r="9087" spans="1:4">
      <c r="A9087" s="10"/>
      <c r="B9087" s="10"/>
      <c r="C9087" s="430"/>
      <c r="D9087" s="10"/>
    </row>
    <row r="9088" spans="1:4">
      <c r="A9088" s="10"/>
      <c r="B9088" s="10"/>
      <c r="C9088" s="430"/>
      <c r="D9088" s="10"/>
    </row>
    <row r="9089" spans="1:4">
      <c r="A9089" s="10"/>
      <c r="B9089" s="10"/>
      <c r="C9089" s="430"/>
      <c r="D9089" s="10"/>
    </row>
    <row r="9090" spans="1:4">
      <c r="A9090" s="10"/>
      <c r="B9090" s="10"/>
      <c r="C9090" s="430"/>
      <c r="D9090" s="10"/>
    </row>
    <row r="9091" spans="1:4">
      <c r="A9091" s="10"/>
      <c r="B9091" s="10"/>
      <c r="C9091" s="430"/>
      <c r="D9091" s="10"/>
    </row>
    <row r="9092" spans="1:4">
      <c r="A9092" s="10"/>
      <c r="B9092" s="10"/>
      <c r="C9092" s="430"/>
      <c r="D9092" s="10"/>
    </row>
    <row r="9093" spans="1:4">
      <c r="A9093" s="10"/>
      <c r="B9093" s="10"/>
      <c r="C9093" s="430"/>
      <c r="D9093" s="10"/>
    </row>
    <row r="9094" spans="1:4">
      <c r="A9094" s="10"/>
      <c r="B9094" s="10"/>
      <c r="C9094" s="430"/>
      <c r="D9094" s="10"/>
    </row>
    <row r="9095" spans="1:4">
      <c r="A9095" s="10"/>
      <c r="B9095" s="10"/>
      <c r="C9095" s="430"/>
      <c r="D9095" s="10"/>
    </row>
    <row r="9096" spans="1:4">
      <c r="A9096" s="10"/>
      <c r="B9096" s="10"/>
      <c r="C9096" s="430"/>
      <c r="D9096" s="10"/>
    </row>
    <row r="9097" spans="1:4">
      <c r="A9097" s="10"/>
      <c r="B9097" s="10"/>
      <c r="C9097" s="430"/>
      <c r="D9097" s="10"/>
    </row>
    <row r="9098" spans="1:4">
      <c r="A9098" s="10"/>
      <c r="B9098" s="10"/>
      <c r="C9098" s="430"/>
      <c r="D9098" s="10"/>
    </row>
    <row r="9099" spans="1:4">
      <c r="A9099" s="10"/>
      <c r="B9099" s="10"/>
      <c r="C9099" s="430"/>
      <c r="D9099" s="10"/>
    </row>
    <row r="9100" spans="1:4">
      <c r="A9100" s="10"/>
      <c r="B9100" s="10"/>
      <c r="C9100" s="430"/>
      <c r="D9100" s="10"/>
    </row>
    <row r="9101" spans="1:4">
      <c r="A9101" s="10"/>
      <c r="B9101" s="10"/>
      <c r="C9101" s="430"/>
      <c r="D9101" s="10"/>
    </row>
    <row r="9102" spans="1:4">
      <c r="A9102" s="10"/>
      <c r="B9102" s="10"/>
      <c r="C9102" s="430"/>
      <c r="D9102" s="10"/>
    </row>
    <row r="9103" spans="1:4">
      <c r="A9103" s="10"/>
      <c r="B9103" s="10"/>
      <c r="C9103" s="430"/>
      <c r="D9103" s="10"/>
    </row>
    <row r="9104" spans="1:4">
      <c r="A9104" s="10"/>
      <c r="B9104" s="10"/>
      <c r="C9104" s="430"/>
      <c r="D9104" s="10"/>
    </row>
    <row r="9105" spans="1:4">
      <c r="A9105" s="10"/>
      <c r="B9105" s="10"/>
      <c r="C9105" s="430"/>
      <c r="D9105" s="10"/>
    </row>
    <row r="9106" spans="1:4">
      <c r="A9106" s="10"/>
      <c r="B9106" s="10"/>
      <c r="C9106" s="430"/>
      <c r="D9106" s="10"/>
    </row>
    <row r="9107" spans="1:4">
      <c r="A9107" s="10"/>
      <c r="B9107" s="10"/>
      <c r="C9107" s="430"/>
      <c r="D9107" s="10"/>
    </row>
    <row r="9108" spans="1:4">
      <c r="A9108" s="10"/>
      <c r="B9108" s="10"/>
      <c r="C9108" s="430"/>
      <c r="D9108" s="10"/>
    </row>
    <row r="9109" spans="1:4">
      <c r="A9109" s="10"/>
      <c r="B9109" s="10"/>
      <c r="C9109" s="430"/>
      <c r="D9109" s="10"/>
    </row>
    <row r="9110" spans="1:4">
      <c r="A9110" s="10"/>
      <c r="B9110" s="10"/>
      <c r="C9110" s="430"/>
      <c r="D9110" s="10"/>
    </row>
    <row r="9111" spans="1:4">
      <c r="A9111" s="10"/>
      <c r="B9111" s="10"/>
      <c r="C9111" s="430"/>
      <c r="D9111" s="10"/>
    </row>
    <row r="9112" spans="1:4">
      <c r="A9112" s="10"/>
      <c r="B9112" s="10"/>
      <c r="C9112" s="430"/>
      <c r="D9112" s="10"/>
    </row>
    <row r="9113" spans="1:4">
      <c r="A9113" s="10"/>
      <c r="B9113" s="10"/>
      <c r="C9113" s="430"/>
      <c r="D9113" s="10"/>
    </row>
    <row r="9114" spans="1:4">
      <c r="A9114" s="10"/>
      <c r="B9114" s="10"/>
      <c r="C9114" s="430"/>
      <c r="D9114" s="10"/>
    </row>
    <row r="9115" spans="1:4">
      <c r="A9115" s="10"/>
      <c r="B9115" s="10"/>
      <c r="C9115" s="430"/>
      <c r="D9115" s="10"/>
    </row>
    <row r="9116" spans="1:4">
      <c r="A9116" s="10"/>
      <c r="B9116" s="10"/>
      <c r="C9116" s="430"/>
      <c r="D9116" s="10"/>
    </row>
    <row r="9117" spans="1:4">
      <c r="A9117" s="10"/>
      <c r="B9117" s="10"/>
      <c r="C9117" s="430"/>
      <c r="D9117" s="10"/>
    </row>
    <row r="9118" spans="1:4">
      <c r="A9118" s="10"/>
      <c r="B9118" s="10"/>
      <c r="C9118" s="430"/>
      <c r="D9118" s="10"/>
    </row>
    <row r="9119" spans="1:4">
      <c r="A9119" s="10"/>
      <c r="B9119" s="10"/>
      <c r="C9119" s="430"/>
      <c r="D9119" s="10"/>
    </row>
    <row r="9120" spans="1:4">
      <c r="A9120" s="10"/>
      <c r="B9120" s="10"/>
      <c r="C9120" s="430"/>
      <c r="D9120" s="10"/>
    </row>
    <row r="9121" spans="1:4">
      <c r="A9121" s="10"/>
      <c r="B9121" s="10"/>
      <c r="C9121" s="430"/>
      <c r="D9121" s="10"/>
    </row>
    <row r="9122" spans="1:4">
      <c r="A9122" s="10"/>
      <c r="B9122" s="10"/>
      <c r="C9122" s="430"/>
      <c r="D9122" s="10"/>
    </row>
    <row r="9123" spans="1:4">
      <c r="A9123" s="10"/>
      <c r="B9123" s="10"/>
      <c r="C9123" s="430"/>
      <c r="D9123" s="10"/>
    </row>
    <row r="9124" spans="1:4">
      <c r="A9124" s="10"/>
      <c r="B9124" s="10"/>
      <c r="C9124" s="430"/>
      <c r="D9124" s="10"/>
    </row>
    <row r="9125" spans="1:4">
      <c r="A9125" s="10"/>
      <c r="B9125" s="10"/>
      <c r="C9125" s="430"/>
      <c r="D9125" s="10"/>
    </row>
    <row r="9126" spans="1:4">
      <c r="A9126" s="10"/>
      <c r="B9126" s="10"/>
      <c r="C9126" s="430"/>
      <c r="D9126" s="10"/>
    </row>
    <row r="9127" spans="1:4">
      <c r="A9127" s="10"/>
      <c r="B9127" s="10"/>
      <c r="C9127" s="430"/>
      <c r="D9127" s="10"/>
    </row>
    <row r="9128" spans="1:4">
      <c r="A9128" s="10"/>
      <c r="B9128" s="10"/>
      <c r="C9128" s="430"/>
      <c r="D9128" s="10"/>
    </row>
    <row r="9129" spans="1:4">
      <c r="A9129" s="10"/>
      <c r="B9129" s="10"/>
      <c r="C9129" s="430"/>
      <c r="D9129" s="10"/>
    </row>
    <row r="9130" spans="1:4">
      <c r="A9130" s="10"/>
      <c r="B9130" s="10"/>
      <c r="C9130" s="430"/>
      <c r="D9130" s="10"/>
    </row>
    <row r="9131" spans="1:4">
      <c r="A9131" s="10"/>
      <c r="B9131" s="10"/>
      <c r="C9131" s="430"/>
      <c r="D9131" s="10"/>
    </row>
    <row r="9132" spans="1:4">
      <c r="A9132" s="10"/>
      <c r="B9132" s="10"/>
      <c r="C9132" s="430"/>
      <c r="D9132" s="10"/>
    </row>
    <row r="9133" spans="1:4">
      <c r="A9133" s="10"/>
      <c r="B9133" s="10"/>
      <c r="C9133" s="430"/>
      <c r="D9133" s="10"/>
    </row>
    <row r="9134" spans="1:4">
      <c r="A9134" s="10"/>
      <c r="B9134" s="10"/>
      <c r="C9134" s="430"/>
      <c r="D9134" s="10"/>
    </row>
    <row r="9135" spans="1:4">
      <c r="A9135" s="10"/>
      <c r="B9135" s="10"/>
      <c r="C9135" s="430"/>
      <c r="D9135" s="10"/>
    </row>
    <row r="9136" spans="1:4">
      <c r="A9136" s="10"/>
      <c r="B9136" s="10"/>
      <c r="C9136" s="430"/>
      <c r="D9136" s="10"/>
    </row>
    <row r="9137" spans="1:4">
      <c r="A9137" s="10"/>
      <c r="B9137" s="10"/>
      <c r="C9137" s="430"/>
      <c r="D9137" s="10"/>
    </row>
    <row r="9138" spans="1:4">
      <c r="A9138" s="10"/>
      <c r="B9138" s="10"/>
      <c r="C9138" s="430"/>
      <c r="D9138" s="10"/>
    </row>
    <row r="9139" spans="1:4">
      <c r="A9139" s="10"/>
      <c r="B9139" s="10"/>
      <c r="C9139" s="430"/>
      <c r="D9139" s="10"/>
    </row>
    <row r="9140" spans="1:4">
      <c r="A9140" s="10"/>
      <c r="B9140" s="10"/>
      <c r="C9140" s="430"/>
      <c r="D9140" s="10"/>
    </row>
    <row r="9141" spans="1:4">
      <c r="A9141" s="10"/>
      <c r="B9141" s="10"/>
      <c r="C9141" s="430"/>
      <c r="D9141" s="10"/>
    </row>
    <row r="9142" spans="1:4">
      <c r="A9142" s="10"/>
      <c r="B9142" s="10"/>
      <c r="C9142" s="430"/>
      <c r="D9142" s="10"/>
    </row>
    <row r="9143" spans="1:4">
      <c r="A9143" s="10"/>
      <c r="B9143" s="10"/>
      <c r="C9143" s="430"/>
      <c r="D9143" s="10"/>
    </row>
    <row r="9144" spans="1:4">
      <c r="A9144" s="10"/>
      <c r="B9144" s="10"/>
      <c r="C9144" s="430"/>
      <c r="D9144" s="10"/>
    </row>
    <row r="9145" spans="1:4">
      <c r="A9145" s="10"/>
      <c r="B9145" s="10"/>
      <c r="C9145" s="430"/>
      <c r="D9145" s="10"/>
    </row>
    <row r="9146" spans="1:4">
      <c r="A9146" s="10"/>
      <c r="B9146" s="10"/>
      <c r="C9146" s="430"/>
      <c r="D9146" s="10"/>
    </row>
    <row r="9147" spans="1:4">
      <c r="A9147" s="10"/>
      <c r="B9147" s="10"/>
      <c r="C9147" s="430"/>
      <c r="D9147" s="10"/>
    </row>
    <row r="9148" spans="1:4">
      <c r="A9148" s="10"/>
      <c r="B9148" s="10"/>
      <c r="C9148" s="430"/>
      <c r="D9148" s="10"/>
    </row>
    <row r="9149" spans="1:4">
      <c r="A9149" s="10"/>
      <c r="B9149" s="10"/>
      <c r="C9149" s="430"/>
      <c r="D9149" s="10"/>
    </row>
    <row r="9150" spans="1:4">
      <c r="A9150" s="10"/>
      <c r="B9150" s="10"/>
      <c r="C9150" s="430"/>
      <c r="D9150" s="10"/>
    </row>
    <row r="9151" spans="1:4">
      <c r="A9151" s="10"/>
      <c r="B9151" s="10"/>
      <c r="C9151" s="430"/>
      <c r="D9151" s="10"/>
    </row>
    <row r="9152" spans="1:4">
      <c r="A9152" s="10"/>
      <c r="B9152" s="10"/>
      <c r="C9152" s="430"/>
      <c r="D9152" s="10"/>
    </row>
    <row r="9153" spans="1:4">
      <c r="A9153" s="10"/>
      <c r="B9153" s="10"/>
      <c r="C9153" s="430"/>
      <c r="D9153" s="10"/>
    </row>
    <row r="9154" spans="1:4">
      <c r="A9154" s="10"/>
      <c r="B9154" s="10"/>
      <c r="C9154" s="430"/>
      <c r="D9154" s="10"/>
    </row>
    <row r="9155" spans="1:4">
      <c r="A9155" s="10"/>
      <c r="B9155" s="10"/>
      <c r="C9155" s="430"/>
      <c r="D9155" s="10"/>
    </row>
    <row r="9156" spans="1:4">
      <c r="A9156" s="10"/>
      <c r="B9156" s="10"/>
      <c r="C9156" s="430"/>
      <c r="D9156" s="10"/>
    </row>
    <row r="9157" spans="1:4">
      <c r="A9157" s="10"/>
      <c r="B9157" s="10"/>
      <c r="C9157" s="430"/>
      <c r="D9157" s="10"/>
    </row>
    <row r="9158" spans="1:4">
      <c r="A9158" s="10"/>
      <c r="B9158" s="10"/>
      <c r="C9158" s="430"/>
      <c r="D9158" s="10"/>
    </row>
    <row r="9159" spans="1:4">
      <c r="A9159" s="10"/>
      <c r="B9159" s="10"/>
      <c r="C9159" s="430"/>
      <c r="D9159" s="10"/>
    </row>
    <row r="9160" spans="1:4">
      <c r="A9160" s="10"/>
      <c r="B9160" s="10"/>
      <c r="C9160" s="430"/>
      <c r="D9160" s="10"/>
    </row>
    <row r="9161" spans="1:4">
      <c r="A9161" s="10"/>
      <c r="B9161" s="10"/>
      <c r="C9161" s="430"/>
      <c r="D9161" s="10"/>
    </row>
    <row r="9162" spans="1:4">
      <c r="A9162" s="10"/>
      <c r="B9162" s="10"/>
      <c r="C9162" s="430"/>
      <c r="D9162" s="10"/>
    </row>
    <row r="9163" spans="1:4">
      <c r="A9163" s="10"/>
      <c r="B9163" s="10"/>
      <c r="C9163" s="430"/>
      <c r="D9163" s="10"/>
    </row>
    <row r="9164" spans="1:4">
      <c r="A9164" s="10"/>
      <c r="B9164" s="10"/>
      <c r="C9164" s="430"/>
      <c r="D9164" s="10"/>
    </row>
    <row r="9165" spans="1:4">
      <c r="A9165" s="10"/>
      <c r="B9165" s="10"/>
      <c r="C9165" s="430"/>
      <c r="D9165" s="10"/>
    </row>
    <row r="9166" spans="1:4">
      <c r="A9166" s="10"/>
      <c r="B9166" s="10"/>
      <c r="C9166" s="430"/>
      <c r="D9166" s="10"/>
    </row>
    <row r="9167" spans="1:4">
      <c r="A9167" s="10"/>
      <c r="B9167" s="10"/>
      <c r="C9167" s="430"/>
      <c r="D9167" s="10"/>
    </row>
    <row r="9168" spans="1:4">
      <c r="A9168" s="10"/>
      <c r="B9168" s="10"/>
      <c r="C9168" s="430"/>
      <c r="D9168" s="10"/>
    </row>
    <row r="9169" spans="1:4">
      <c r="A9169" s="10"/>
      <c r="B9169" s="10"/>
      <c r="C9169" s="430"/>
      <c r="D9169" s="10"/>
    </row>
    <row r="9170" spans="1:4">
      <c r="A9170" s="10"/>
      <c r="B9170" s="10"/>
      <c r="C9170" s="430"/>
      <c r="D9170" s="10"/>
    </row>
    <row r="9171" spans="1:4">
      <c r="A9171" s="10"/>
      <c r="B9171" s="10"/>
      <c r="C9171" s="430"/>
      <c r="D9171" s="10"/>
    </row>
    <row r="9172" spans="1:4">
      <c r="A9172" s="10"/>
      <c r="B9172" s="10"/>
      <c r="C9172" s="430"/>
      <c r="D9172" s="10"/>
    </row>
    <row r="9173" spans="1:4">
      <c r="A9173" s="10"/>
      <c r="B9173" s="10"/>
      <c r="C9173" s="430"/>
      <c r="D9173" s="10"/>
    </row>
    <row r="9174" spans="1:4">
      <c r="A9174" s="10"/>
      <c r="B9174" s="10"/>
      <c r="C9174" s="430"/>
      <c r="D9174" s="10"/>
    </row>
    <row r="9175" spans="1:4">
      <c r="A9175" s="10"/>
      <c r="B9175" s="10"/>
      <c r="C9175" s="430"/>
      <c r="D9175" s="10"/>
    </row>
    <row r="9176" spans="1:4">
      <c r="A9176" s="10"/>
      <c r="B9176" s="10"/>
      <c r="C9176" s="430"/>
      <c r="D9176" s="10"/>
    </row>
    <row r="9177" spans="1:4">
      <c r="A9177" s="10"/>
      <c r="B9177" s="10"/>
      <c r="C9177" s="430"/>
      <c r="D9177" s="10"/>
    </row>
    <row r="9178" spans="1:4">
      <c r="A9178" s="10"/>
      <c r="B9178" s="10"/>
      <c r="C9178" s="430"/>
      <c r="D9178" s="10"/>
    </row>
    <row r="9179" spans="1:4">
      <c r="A9179" s="10"/>
      <c r="B9179" s="10"/>
      <c r="C9179" s="430"/>
      <c r="D9179" s="10"/>
    </row>
    <row r="9180" spans="1:4">
      <c r="A9180" s="10"/>
      <c r="B9180" s="10"/>
      <c r="C9180" s="430"/>
      <c r="D9180" s="10"/>
    </row>
    <row r="9181" spans="1:4">
      <c r="A9181" s="10"/>
      <c r="B9181" s="10"/>
      <c r="C9181" s="430"/>
      <c r="D9181" s="10"/>
    </row>
    <row r="9182" spans="1:4">
      <c r="A9182" s="10"/>
      <c r="B9182" s="10"/>
      <c r="C9182" s="430"/>
      <c r="D9182" s="10"/>
    </row>
    <row r="9183" spans="1:4">
      <c r="A9183" s="10"/>
      <c r="B9183" s="10"/>
      <c r="C9183" s="430"/>
      <c r="D9183" s="10"/>
    </row>
    <row r="9184" spans="1:4">
      <c r="A9184" s="10"/>
      <c r="B9184" s="10"/>
      <c r="C9184" s="430"/>
      <c r="D9184" s="10"/>
    </row>
    <row r="9185" spans="1:4">
      <c r="A9185" s="10"/>
      <c r="B9185" s="10"/>
      <c r="C9185" s="430"/>
      <c r="D9185" s="10"/>
    </row>
    <row r="9186" spans="1:4">
      <c r="A9186" s="10"/>
      <c r="B9186" s="10"/>
      <c r="C9186" s="430"/>
      <c r="D9186" s="10"/>
    </row>
    <row r="9187" spans="1:4">
      <c r="A9187" s="10"/>
      <c r="B9187" s="10"/>
      <c r="C9187" s="430"/>
      <c r="D9187" s="10"/>
    </row>
    <row r="9188" spans="1:4">
      <c r="A9188" s="10"/>
      <c r="B9188" s="10"/>
      <c r="C9188" s="430"/>
      <c r="D9188" s="10"/>
    </row>
    <row r="9189" spans="1:4">
      <c r="A9189" s="10"/>
      <c r="B9189" s="10"/>
      <c r="C9189" s="430"/>
      <c r="D9189" s="10"/>
    </row>
    <row r="9190" spans="1:4">
      <c r="A9190" s="10"/>
      <c r="B9190" s="10"/>
      <c r="C9190" s="430"/>
      <c r="D9190" s="10"/>
    </row>
    <row r="9191" spans="1:4">
      <c r="A9191" s="10"/>
      <c r="B9191" s="10"/>
      <c r="C9191" s="430"/>
      <c r="D9191" s="10"/>
    </row>
    <row r="9192" spans="1:4">
      <c r="A9192" s="10"/>
      <c r="B9192" s="10"/>
      <c r="C9192" s="430"/>
      <c r="D9192" s="10"/>
    </row>
    <row r="9193" spans="1:4">
      <c r="A9193" s="10"/>
      <c r="B9193" s="10"/>
      <c r="C9193" s="430"/>
      <c r="D9193" s="10"/>
    </row>
    <row r="9194" spans="1:4">
      <c r="A9194" s="10"/>
      <c r="B9194" s="10"/>
      <c r="C9194" s="430"/>
      <c r="D9194" s="10"/>
    </row>
    <row r="9195" spans="1:4">
      <c r="A9195" s="10"/>
      <c r="B9195" s="10"/>
      <c r="C9195" s="430"/>
      <c r="D9195" s="10"/>
    </row>
    <row r="9196" spans="1:4">
      <c r="A9196" s="10"/>
      <c r="B9196" s="10"/>
      <c r="C9196" s="430"/>
      <c r="D9196" s="10"/>
    </row>
    <row r="9197" spans="1:4">
      <c r="A9197" s="10"/>
      <c r="B9197" s="10"/>
      <c r="C9197" s="430"/>
      <c r="D9197" s="10"/>
    </row>
    <row r="9198" spans="1:4">
      <c r="A9198" s="10"/>
      <c r="B9198" s="10"/>
      <c r="C9198" s="430"/>
      <c r="D9198" s="10"/>
    </row>
    <row r="9199" spans="1:4">
      <c r="A9199" s="10"/>
      <c r="B9199" s="10"/>
      <c r="C9199" s="430"/>
      <c r="D9199" s="10"/>
    </row>
    <row r="9200" spans="1:4">
      <c r="A9200" s="10"/>
      <c r="B9200" s="10"/>
      <c r="C9200" s="430"/>
      <c r="D9200" s="10"/>
    </row>
    <row r="9201" spans="1:4">
      <c r="A9201" s="10"/>
      <c r="B9201" s="10"/>
      <c r="C9201" s="430"/>
      <c r="D9201" s="10"/>
    </row>
    <row r="9202" spans="1:4">
      <c r="A9202" s="10"/>
      <c r="B9202" s="10"/>
      <c r="C9202" s="430"/>
      <c r="D9202" s="10"/>
    </row>
    <row r="9203" spans="1:4">
      <c r="A9203" s="10"/>
      <c r="B9203" s="10"/>
      <c r="C9203" s="430"/>
      <c r="D9203" s="10"/>
    </row>
    <row r="9204" spans="1:4">
      <c r="A9204" s="10"/>
      <c r="B9204" s="10"/>
      <c r="C9204" s="430"/>
      <c r="D9204" s="10"/>
    </row>
    <row r="9205" spans="1:4">
      <c r="A9205" s="10"/>
      <c r="B9205" s="10"/>
      <c r="C9205" s="430"/>
      <c r="D9205" s="10"/>
    </row>
    <row r="9206" spans="1:4">
      <c r="A9206" s="10"/>
      <c r="B9206" s="10"/>
      <c r="C9206" s="430"/>
      <c r="D9206" s="10"/>
    </row>
    <row r="9207" spans="1:4">
      <c r="A9207" s="10"/>
      <c r="B9207" s="10"/>
      <c r="C9207" s="430"/>
      <c r="D9207" s="10"/>
    </row>
    <row r="9208" spans="1:4">
      <c r="A9208" s="10"/>
      <c r="B9208" s="10"/>
      <c r="C9208" s="430"/>
      <c r="D9208" s="10"/>
    </row>
    <row r="9209" spans="1:4">
      <c r="A9209" s="10"/>
      <c r="B9209" s="10"/>
      <c r="C9209" s="430"/>
      <c r="D9209" s="10"/>
    </row>
    <row r="9210" spans="1:4">
      <c r="A9210" s="10"/>
      <c r="B9210" s="10"/>
      <c r="C9210" s="430"/>
      <c r="D9210" s="10"/>
    </row>
    <row r="9211" spans="1:4">
      <c r="A9211" s="10"/>
      <c r="B9211" s="10"/>
      <c r="C9211" s="430"/>
      <c r="D9211" s="10"/>
    </row>
    <row r="9212" spans="1:4">
      <c r="A9212" s="10"/>
      <c r="B9212" s="10"/>
      <c r="C9212" s="430"/>
      <c r="D9212" s="10"/>
    </row>
    <row r="9213" spans="1:4">
      <c r="A9213" s="10"/>
      <c r="B9213" s="10"/>
      <c r="C9213" s="430"/>
      <c r="D9213" s="10"/>
    </row>
    <row r="9214" spans="1:4">
      <c r="A9214" s="10"/>
      <c r="B9214" s="10"/>
      <c r="C9214" s="430"/>
      <c r="D9214" s="10"/>
    </row>
    <row r="9215" spans="1:4">
      <c r="A9215" s="10"/>
      <c r="B9215" s="10"/>
      <c r="C9215" s="430"/>
      <c r="D9215" s="10"/>
    </row>
    <row r="9216" spans="1:4">
      <c r="A9216" s="10"/>
      <c r="B9216" s="10"/>
      <c r="C9216" s="430"/>
      <c r="D9216" s="10"/>
    </row>
    <row r="9217" spans="1:4">
      <c r="A9217" s="10"/>
      <c r="B9217" s="10"/>
      <c r="C9217" s="430"/>
      <c r="D9217" s="10"/>
    </row>
    <row r="9218" spans="1:4">
      <c r="A9218" s="10"/>
      <c r="B9218" s="10"/>
      <c r="C9218" s="430"/>
      <c r="D9218" s="10"/>
    </row>
    <row r="9219" spans="1:4">
      <c r="A9219" s="10"/>
      <c r="B9219" s="10"/>
      <c r="C9219" s="430"/>
      <c r="D9219" s="10"/>
    </row>
    <row r="9220" spans="1:4">
      <c r="A9220" s="10"/>
      <c r="B9220" s="10"/>
      <c r="C9220" s="430"/>
      <c r="D9220" s="10"/>
    </row>
    <row r="9221" spans="1:4">
      <c r="A9221" s="10"/>
      <c r="B9221" s="10"/>
      <c r="C9221" s="430"/>
      <c r="D9221" s="10"/>
    </row>
    <row r="9222" spans="1:4">
      <c r="A9222" s="10"/>
      <c r="B9222" s="10"/>
      <c r="C9222" s="430"/>
      <c r="D9222" s="10"/>
    </row>
    <row r="9223" spans="1:4">
      <c r="A9223" s="10"/>
      <c r="B9223" s="10"/>
      <c r="C9223" s="430"/>
      <c r="D9223" s="10"/>
    </row>
    <row r="9224" spans="1:4">
      <c r="A9224" s="10"/>
      <c r="B9224" s="10"/>
      <c r="C9224" s="430"/>
      <c r="D9224" s="10"/>
    </row>
    <row r="9225" spans="1:4">
      <c r="A9225" s="10"/>
      <c r="B9225" s="10"/>
      <c r="C9225" s="430"/>
      <c r="D9225" s="10"/>
    </row>
    <row r="9226" spans="1:4">
      <c r="A9226" s="10"/>
      <c r="B9226" s="10"/>
      <c r="C9226" s="430"/>
      <c r="D9226" s="10"/>
    </row>
    <row r="9227" spans="1:4">
      <c r="A9227" s="10"/>
      <c r="B9227" s="10"/>
      <c r="C9227" s="430"/>
      <c r="D9227" s="10"/>
    </row>
    <row r="9228" spans="1:4">
      <c r="A9228" s="10"/>
      <c r="B9228" s="10"/>
      <c r="C9228" s="430"/>
      <c r="D9228" s="10"/>
    </row>
    <row r="9229" spans="1:4">
      <c r="A9229" s="10"/>
      <c r="B9229" s="10"/>
      <c r="C9229" s="430"/>
      <c r="D9229" s="10"/>
    </row>
    <row r="9230" spans="1:4">
      <c r="A9230" s="10"/>
      <c r="B9230" s="10"/>
      <c r="C9230" s="430"/>
      <c r="D9230" s="10"/>
    </row>
    <row r="9231" spans="1:4">
      <c r="A9231" s="10"/>
      <c r="B9231" s="10"/>
      <c r="C9231" s="430"/>
      <c r="D9231" s="10"/>
    </row>
    <row r="9232" spans="1:4">
      <c r="A9232" s="10"/>
      <c r="B9232" s="10"/>
      <c r="C9232" s="430"/>
      <c r="D9232" s="10"/>
    </row>
    <row r="9233" spans="1:4">
      <c r="A9233" s="10"/>
      <c r="B9233" s="10"/>
      <c r="C9233" s="430"/>
      <c r="D9233" s="10"/>
    </row>
    <row r="9234" spans="1:4">
      <c r="A9234" s="10"/>
      <c r="B9234" s="10"/>
      <c r="C9234" s="430"/>
      <c r="D9234" s="10"/>
    </row>
    <row r="9235" spans="1:4">
      <c r="A9235" s="10"/>
      <c r="B9235" s="10"/>
      <c r="C9235" s="430"/>
      <c r="D9235" s="10"/>
    </row>
    <row r="9236" spans="1:4">
      <c r="A9236" s="10"/>
      <c r="B9236" s="10"/>
      <c r="C9236" s="430"/>
      <c r="D9236" s="10"/>
    </row>
    <row r="9237" spans="1:4">
      <c r="A9237" s="10"/>
      <c r="B9237" s="10"/>
      <c r="C9237" s="430"/>
      <c r="D9237" s="10"/>
    </row>
    <row r="9238" spans="1:4">
      <c r="A9238" s="10"/>
      <c r="B9238" s="10"/>
      <c r="C9238" s="430"/>
      <c r="D9238" s="10"/>
    </row>
    <row r="9239" spans="1:4">
      <c r="A9239" s="10"/>
      <c r="B9239" s="10"/>
      <c r="C9239" s="430"/>
      <c r="D9239" s="10"/>
    </row>
    <row r="9240" spans="1:4">
      <c r="A9240" s="10"/>
      <c r="B9240" s="10"/>
      <c r="C9240" s="430"/>
      <c r="D9240" s="10"/>
    </row>
    <row r="9241" spans="1:4">
      <c r="A9241" s="10"/>
      <c r="B9241" s="10"/>
      <c r="C9241" s="430"/>
      <c r="D9241" s="10"/>
    </row>
    <row r="9242" spans="1:4">
      <c r="A9242" s="10"/>
      <c r="B9242" s="10"/>
      <c r="C9242" s="430"/>
      <c r="D9242" s="10"/>
    </row>
    <row r="9243" spans="1:4">
      <c r="A9243" s="10"/>
      <c r="B9243" s="10"/>
      <c r="C9243" s="430"/>
      <c r="D9243" s="10"/>
    </row>
    <row r="9244" spans="1:4">
      <c r="A9244" s="10"/>
      <c r="B9244" s="10"/>
      <c r="C9244" s="430"/>
      <c r="D9244" s="10"/>
    </row>
    <row r="9245" spans="1:4">
      <c r="A9245" s="10"/>
      <c r="B9245" s="10"/>
      <c r="C9245" s="430"/>
      <c r="D9245" s="10"/>
    </row>
    <row r="9246" spans="1:4">
      <c r="A9246" s="10"/>
      <c r="B9246" s="10"/>
      <c r="C9246" s="430"/>
      <c r="D9246" s="10"/>
    </row>
    <row r="9247" spans="1:4">
      <c r="A9247" s="10"/>
      <c r="B9247" s="10"/>
      <c r="C9247" s="430"/>
      <c r="D9247" s="10"/>
    </row>
    <row r="9248" spans="1:4">
      <c r="A9248" s="10"/>
      <c r="B9248" s="10"/>
      <c r="C9248" s="430"/>
      <c r="D9248" s="10"/>
    </row>
    <row r="9249" spans="1:4">
      <c r="A9249" s="10"/>
      <c r="B9249" s="10"/>
      <c r="C9249" s="430"/>
      <c r="D9249" s="10"/>
    </row>
    <row r="9250" spans="1:4">
      <c r="A9250" s="10"/>
      <c r="B9250" s="10"/>
      <c r="C9250" s="430"/>
      <c r="D9250" s="10"/>
    </row>
    <row r="9251" spans="1:4">
      <c r="A9251" s="10"/>
      <c r="B9251" s="10"/>
      <c r="C9251" s="430"/>
      <c r="D9251" s="10"/>
    </row>
    <row r="9252" spans="1:4">
      <c r="A9252" s="10"/>
      <c r="B9252" s="10"/>
      <c r="C9252" s="430"/>
      <c r="D9252" s="10"/>
    </row>
    <row r="9253" spans="1:4">
      <c r="A9253" s="10"/>
      <c r="B9253" s="10"/>
      <c r="C9253" s="430"/>
      <c r="D9253" s="10"/>
    </row>
    <row r="9254" spans="1:4">
      <c r="A9254" s="10"/>
      <c r="B9254" s="10"/>
      <c r="C9254" s="430"/>
      <c r="D9254" s="10"/>
    </row>
    <row r="9255" spans="1:4">
      <c r="A9255" s="10"/>
      <c r="B9255" s="10"/>
      <c r="C9255" s="430"/>
      <c r="D9255" s="10"/>
    </row>
    <row r="9256" spans="1:4">
      <c r="A9256" s="10"/>
      <c r="B9256" s="10"/>
      <c r="C9256" s="430"/>
      <c r="D9256" s="10"/>
    </row>
    <row r="9257" spans="1:4">
      <c r="A9257" s="10"/>
      <c r="B9257" s="10"/>
      <c r="C9257" s="430"/>
      <c r="D9257" s="10"/>
    </row>
    <row r="9258" spans="1:4">
      <c r="A9258" s="10"/>
      <c r="B9258" s="10"/>
      <c r="C9258" s="430"/>
      <c r="D9258" s="10"/>
    </row>
    <row r="9259" spans="1:4">
      <c r="A9259" s="10"/>
      <c r="B9259" s="10"/>
      <c r="C9259" s="430"/>
      <c r="D9259" s="10"/>
    </row>
    <row r="9260" spans="1:4">
      <c r="A9260" s="10"/>
      <c r="B9260" s="10"/>
      <c r="C9260" s="430"/>
      <c r="D9260" s="10"/>
    </row>
    <row r="9261" spans="1:4">
      <c r="A9261" s="10"/>
      <c r="B9261" s="10"/>
      <c r="C9261" s="430"/>
      <c r="D9261" s="10"/>
    </row>
    <row r="9262" spans="1:4">
      <c r="A9262" s="10"/>
      <c r="B9262" s="10"/>
      <c r="C9262" s="430"/>
      <c r="D9262" s="10"/>
    </row>
    <row r="9263" spans="1:4">
      <c r="A9263" s="10"/>
      <c r="B9263" s="10"/>
      <c r="C9263" s="430"/>
      <c r="D9263" s="10"/>
    </row>
    <row r="9264" spans="1:4">
      <c r="A9264" s="10"/>
      <c r="B9264" s="10"/>
      <c r="C9264" s="430"/>
      <c r="D9264" s="10"/>
    </row>
    <row r="9265" spans="1:4">
      <c r="A9265" s="10"/>
      <c r="B9265" s="10"/>
      <c r="C9265" s="430"/>
      <c r="D9265" s="10"/>
    </row>
    <row r="9266" spans="1:4">
      <c r="A9266" s="10"/>
      <c r="B9266" s="10"/>
      <c r="C9266" s="430"/>
      <c r="D9266" s="10"/>
    </row>
    <row r="9267" spans="1:4">
      <c r="A9267" s="10"/>
      <c r="B9267" s="10"/>
      <c r="C9267" s="430"/>
      <c r="D9267" s="10"/>
    </row>
    <row r="9268" spans="1:4">
      <c r="A9268" s="10"/>
      <c r="B9268" s="10"/>
      <c r="C9268" s="430"/>
      <c r="D9268" s="10"/>
    </row>
    <row r="9269" spans="1:4">
      <c r="A9269" s="10"/>
      <c r="B9269" s="10"/>
      <c r="C9269" s="430"/>
      <c r="D9269" s="10"/>
    </row>
    <row r="9270" spans="1:4">
      <c r="A9270" s="10"/>
      <c r="B9270" s="10"/>
      <c r="C9270" s="430"/>
      <c r="D9270" s="10"/>
    </row>
    <row r="9271" spans="1:4">
      <c r="A9271" s="10"/>
      <c r="B9271" s="10"/>
      <c r="C9271" s="430"/>
      <c r="D9271" s="10"/>
    </row>
    <row r="9272" spans="1:4">
      <c r="A9272" s="10"/>
      <c r="B9272" s="10"/>
      <c r="C9272" s="430"/>
      <c r="D9272" s="10"/>
    </row>
    <row r="9273" spans="1:4">
      <c r="A9273" s="10"/>
      <c r="B9273" s="10"/>
      <c r="C9273" s="430"/>
      <c r="D9273" s="10"/>
    </row>
    <row r="9274" spans="1:4">
      <c r="A9274" s="10"/>
      <c r="B9274" s="10"/>
      <c r="C9274" s="430"/>
      <c r="D9274" s="10"/>
    </row>
    <row r="9275" spans="1:4">
      <c r="A9275" s="10"/>
      <c r="B9275" s="10"/>
      <c r="C9275" s="430"/>
      <c r="D9275" s="10"/>
    </row>
    <row r="9276" spans="1:4">
      <c r="A9276" s="10"/>
      <c r="B9276" s="10"/>
      <c r="C9276" s="430"/>
      <c r="D9276" s="10"/>
    </row>
    <row r="9277" spans="1:4">
      <c r="A9277" s="10"/>
      <c r="B9277" s="10"/>
      <c r="C9277" s="430"/>
      <c r="D9277" s="10"/>
    </row>
    <row r="9278" spans="1:4">
      <c r="A9278" s="10"/>
      <c r="B9278" s="10"/>
      <c r="C9278" s="430"/>
      <c r="D9278" s="10"/>
    </row>
    <row r="9279" spans="1:4">
      <c r="A9279" s="10"/>
      <c r="B9279" s="10"/>
      <c r="C9279" s="430"/>
      <c r="D9279" s="10"/>
    </row>
    <row r="9280" spans="1:4">
      <c r="A9280" s="10"/>
      <c r="B9280" s="10"/>
      <c r="C9280" s="430"/>
      <c r="D9280" s="10"/>
    </row>
    <row r="9281" spans="1:4">
      <c r="A9281" s="10"/>
      <c r="B9281" s="10"/>
      <c r="C9281" s="430"/>
      <c r="D9281" s="10"/>
    </row>
    <row r="9282" spans="1:4">
      <c r="A9282" s="10"/>
      <c r="B9282" s="10"/>
      <c r="C9282" s="430"/>
      <c r="D9282" s="10"/>
    </row>
    <row r="9283" spans="1:4">
      <c r="A9283" s="10"/>
      <c r="B9283" s="10"/>
      <c r="C9283" s="430"/>
      <c r="D9283" s="10"/>
    </row>
    <row r="9284" spans="1:4">
      <c r="A9284" s="10"/>
      <c r="B9284" s="10"/>
      <c r="C9284" s="430"/>
      <c r="D9284" s="10"/>
    </row>
    <row r="9285" spans="1:4">
      <c r="A9285" s="10"/>
      <c r="B9285" s="10"/>
      <c r="C9285" s="430"/>
      <c r="D9285" s="10"/>
    </row>
    <row r="9286" spans="1:4">
      <c r="A9286" s="10"/>
      <c r="B9286" s="10"/>
      <c r="C9286" s="430"/>
      <c r="D9286" s="10"/>
    </row>
    <row r="9287" spans="1:4">
      <c r="A9287" s="10"/>
      <c r="B9287" s="10"/>
      <c r="C9287" s="430"/>
      <c r="D9287" s="10"/>
    </row>
    <row r="9288" spans="1:4">
      <c r="A9288" s="10"/>
      <c r="B9288" s="10"/>
      <c r="C9288" s="430"/>
      <c r="D9288" s="10"/>
    </row>
    <row r="9289" spans="1:4">
      <c r="A9289" s="10"/>
      <c r="B9289" s="10"/>
      <c r="C9289" s="430"/>
      <c r="D9289" s="10"/>
    </row>
    <row r="9290" spans="1:4">
      <c r="A9290" s="10"/>
      <c r="B9290" s="10"/>
      <c r="C9290" s="430"/>
      <c r="D9290" s="10"/>
    </row>
    <row r="9291" spans="1:4">
      <c r="A9291" s="10"/>
      <c r="B9291" s="10"/>
      <c r="C9291" s="430"/>
      <c r="D9291" s="10"/>
    </row>
    <row r="9292" spans="1:4">
      <c r="A9292" s="10"/>
      <c r="B9292" s="10"/>
      <c r="C9292" s="430"/>
      <c r="D9292" s="10"/>
    </row>
    <row r="9293" spans="1:4">
      <c r="A9293" s="10"/>
      <c r="B9293" s="10"/>
      <c r="C9293" s="430"/>
      <c r="D9293" s="10"/>
    </row>
    <row r="9294" spans="1:4">
      <c r="A9294" s="10"/>
      <c r="B9294" s="10"/>
      <c r="C9294" s="430"/>
      <c r="D9294" s="10"/>
    </row>
    <row r="9295" spans="1:4">
      <c r="A9295" s="10"/>
      <c r="B9295" s="10"/>
      <c r="C9295" s="430"/>
      <c r="D9295" s="10"/>
    </row>
    <row r="9296" spans="1:4">
      <c r="A9296" s="10"/>
      <c r="B9296" s="10"/>
      <c r="C9296" s="430"/>
      <c r="D9296" s="10"/>
    </row>
    <row r="9297" spans="1:4">
      <c r="A9297" s="10"/>
      <c r="B9297" s="10"/>
      <c r="C9297" s="430"/>
      <c r="D9297" s="10"/>
    </row>
    <row r="9298" spans="1:4">
      <c r="A9298" s="10"/>
      <c r="B9298" s="10"/>
      <c r="C9298" s="430"/>
      <c r="D9298" s="10"/>
    </row>
    <row r="9299" spans="1:4">
      <c r="A9299" s="10"/>
      <c r="B9299" s="10"/>
      <c r="C9299" s="430"/>
      <c r="D9299" s="10"/>
    </row>
    <row r="9300" spans="1:4">
      <c r="A9300" s="10"/>
      <c r="B9300" s="10"/>
      <c r="C9300" s="430"/>
      <c r="D9300" s="10"/>
    </row>
    <row r="9301" spans="1:4">
      <c r="A9301" s="10"/>
      <c r="B9301" s="10"/>
      <c r="C9301" s="430"/>
      <c r="D9301" s="10"/>
    </row>
    <row r="9302" spans="1:4">
      <c r="A9302" s="10"/>
      <c r="B9302" s="10"/>
      <c r="C9302" s="430"/>
      <c r="D9302" s="10"/>
    </row>
    <row r="9303" spans="1:4">
      <c r="A9303" s="10"/>
      <c r="B9303" s="10"/>
      <c r="C9303" s="430"/>
      <c r="D9303" s="10"/>
    </row>
    <row r="9304" spans="1:4">
      <c r="A9304" s="10"/>
      <c r="B9304" s="10"/>
      <c r="C9304" s="430"/>
      <c r="D9304" s="10"/>
    </row>
    <row r="9305" spans="1:4">
      <c r="A9305" s="10"/>
      <c r="B9305" s="10"/>
      <c r="C9305" s="430"/>
      <c r="D9305" s="10"/>
    </row>
    <row r="9306" spans="1:4">
      <c r="A9306" s="10"/>
      <c r="B9306" s="10"/>
      <c r="C9306" s="430"/>
      <c r="D9306" s="10"/>
    </row>
    <row r="9307" spans="1:4">
      <c r="A9307" s="10"/>
      <c r="B9307" s="10"/>
      <c r="C9307" s="430"/>
      <c r="D9307" s="10"/>
    </row>
    <row r="9308" spans="1:4">
      <c r="A9308" s="10"/>
      <c r="B9308" s="10"/>
      <c r="C9308" s="430"/>
      <c r="D9308" s="10"/>
    </row>
    <row r="9309" spans="1:4">
      <c r="A9309" s="10"/>
      <c r="B9309" s="10"/>
      <c r="C9309" s="430"/>
      <c r="D9309" s="10"/>
    </row>
    <row r="9310" spans="1:4">
      <c r="A9310" s="10"/>
      <c r="B9310" s="10"/>
      <c r="C9310" s="430"/>
      <c r="D9310" s="10"/>
    </row>
    <row r="9311" spans="1:4">
      <c r="A9311" s="10"/>
      <c r="B9311" s="10"/>
      <c r="C9311" s="430"/>
      <c r="D9311" s="10"/>
    </row>
    <row r="9312" spans="1:4">
      <c r="A9312" s="10"/>
      <c r="B9312" s="10"/>
      <c r="C9312" s="430"/>
      <c r="D9312" s="10"/>
    </row>
    <row r="9313" spans="1:4">
      <c r="A9313" s="10"/>
      <c r="B9313" s="10"/>
      <c r="C9313" s="430"/>
      <c r="D9313" s="10"/>
    </row>
    <row r="9314" spans="1:4">
      <c r="A9314" s="10"/>
      <c r="B9314" s="10"/>
      <c r="C9314" s="430"/>
      <c r="D9314" s="10"/>
    </row>
    <row r="9315" spans="1:4">
      <c r="A9315" s="10"/>
      <c r="B9315" s="10"/>
      <c r="C9315" s="430"/>
      <c r="D9315" s="10"/>
    </row>
    <row r="9316" spans="1:4">
      <c r="A9316" s="10"/>
      <c r="B9316" s="10"/>
      <c r="C9316" s="430"/>
      <c r="D9316" s="10"/>
    </row>
    <row r="9317" spans="1:4">
      <c r="A9317" s="10"/>
      <c r="B9317" s="10"/>
      <c r="C9317" s="430"/>
      <c r="D9317" s="10"/>
    </row>
    <row r="9318" spans="1:4">
      <c r="A9318" s="10"/>
      <c r="B9318" s="10"/>
      <c r="C9318" s="430"/>
      <c r="D9318" s="10"/>
    </row>
    <row r="9319" spans="1:4">
      <c r="A9319" s="10"/>
      <c r="B9319" s="10"/>
      <c r="C9319" s="430"/>
      <c r="D9319" s="10"/>
    </row>
    <row r="9320" spans="1:4">
      <c r="A9320" s="10"/>
      <c r="B9320" s="10"/>
      <c r="C9320" s="430"/>
      <c r="D9320" s="10"/>
    </row>
    <row r="9321" spans="1:4">
      <c r="A9321" s="10"/>
      <c r="B9321" s="10"/>
      <c r="C9321" s="430"/>
      <c r="D9321" s="10"/>
    </row>
    <row r="9322" spans="1:4">
      <c r="A9322" s="10"/>
      <c r="B9322" s="10"/>
      <c r="C9322" s="430"/>
      <c r="D9322" s="10"/>
    </row>
    <row r="9323" spans="1:4">
      <c r="A9323" s="10"/>
      <c r="B9323" s="10"/>
      <c r="C9323" s="430"/>
      <c r="D9323" s="10"/>
    </row>
    <row r="9324" spans="1:4">
      <c r="A9324" s="10"/>
      <c r="B9324" s="10"/>
      <c r="C9324" s="430"/>
      <c r="D9324" s="10"/>
    </row>
    <row r="9325" spans="1:4">
      <c r="A9325" s="10"/>
      <c r="B9325" s="10"/>
      <c r="C9325" s="430"/>
      <c r="D9325" s="10"/>
    </row>
    <row r="9326" spans="1:4">
      <c r="A9326" s="10"/>
      <c r="B9326" s="10"/>
      <c r="C9326" s="430"/>
      <c r="D9326" s="10"/>
    </row>
    <row r="9327" spans="1:4">
      <c r="A9327" s="10"/>
      <c r="B9327" s="10"/>
      <c r="C9327" s="430"/>
      <c r="D9327" s="10"/>
    </row>
    <row r="9328" spans="1:4">
      <c r="A9328" s="10"/>
      <c r="B9328" s="10"/>
      <c r="C9328" s="430"/>
      <c r="D9328" s="10"/>
    </row>
    <row r="9329" spans="1:4">
      <c r="A9329" s="10"/>
      <c r="B9329" s="10"/>
      <c r="C9329" s="430"/>
      <c r="D9329" s="10"/>
    </row>
    <row r="9330" spans="1:4">
      <c r="A9330" s="10"/>
      <c r="B9330" s="10"/>
      <c r="C9330" s="430"/>
      <c r="D9330" s="10"/>
    </row>
    <row r="9331" spans="1:4">
      <c r="A9331" s="10"/>
      <c r="B9331" s="10"/>
      <c r="C9331" s="430"/>
      <c r="D9331" s="10"/>
    </row>
    <row r="9332" spans="1:4">
      <c r="A9332" s="10"/>
      <c r="B9332" s="10"/>
      <c r="C9332" s="430"/>
      <c r="D9332" s="10"/>
    </row>
    <row r="9333" spans="1:4">
      <c r="A9333" s="10"/>
      <c r="B9333" s="10"/>
      <c r="C9333" s="430"/>
      <c r="D9333" s="10"/>
    </row>
    <row r="9334" spans="1:4">
      <c r="A9334" s="10"/>
      <c r="B9334" s="10"/>
      <c r="C9334" s="430"/>
      <c r="D9334" s="10"/>
    </row>
    <row r="9335" spans="1:4">
      <c r="A9335" s="10"/>
      <c r="B9335" s="10"/>
      <c r="C9335" s="430"/>
      <c r="D9335" s="10"/>
    </row>
    <row r="9336" spans="1:4">
      <c r="A9336" s="10"/>
      <c r="B9336" s="10"/>
      <c r="C9336" s="430"/>
      <c r="D9336" s="10"/>
    </row>
    <row r="9337" spans="1:4">
      <c r="A9337" s="10"/>
      <c r="B9337" s="10"/>
      <c r="C9337" s="430"/>
      <c r="D9337" s="10"/>
    </row>
    <row r="9338" spans="1:4">
      <c r="A9338" s="10"/>
      <c r="B9338" s="10"/>
      <c r="C9338" s="430"/>
      <c r="D9338" s="10"/>
    </row>
    <row r="9339" spans="1:4">
      <c r="A9339" s="10"/>
      <c r="B9339" s="10"/>
      <c r="C9339" s="430"/>
      <c r="D9339" s="10"/>
    </row>
    <row r="9340" spans="1:4">
      <c r="A9340" s="10"/>
      <c r="B9340" s="10"/>
      <c r="C9340" s="430"/>
      <c r="D9340" s="10"/>
    </row>
    <row r="9341" spans="1:4">
      <c r="A9341" s="10"/>
      <c r="B9341" s="10"/>
      <c r="C9341" s="430"/>
      <c r="D9341" s="10"/>
    </row>
    <row r="9342" spans="1:4">
      <c r="A9342" s="10"/>
      <c r="B9342" s="10"/>
      <c r="C9342" s="430"/>
      <c r="D9342" s="10"/>
    </row>
    <row r="9343" spans="1:4">
      <c r="A9343" s="10"/>
      <c r="B9343" s="10"/>
      <c r="C9343" s="430"/>
      <c r="D9343" s="10"/>
    </row>
    <row r="9344" spans="1:4">
      <c r="A9344" s="10"/>
      <c r="B9344" s="10"/>
      <c r="C9344" s="430"/>
      <c r="D9344" s="10"/>
    </row>
    <row r="9345" spans="1:4">
      <c r="A9345" s="10"/>
      <c r="B9345" s="10"/>
      <c r="C9345" s="430"/>
      <c r="D9345" s="10"/>
    </row>
    <row r="9346" spans="1:4">
      <c r="A9346" s="10"/>
      <c r="B9346" s="10"/>
      <c r="C9346" s="430"/>
      <c r="D9346" s="10"/>
    </row>
    <row r="9347" spans="1:4">
      <c r="A9347" s="10"/>
      <c r="B9347" s="10"/>
      <c r="C9347" s="430"/>
      <c r="D9347" s="10"/>
    </row>
    <row r="9348" spans="1:4">
      <c r="A9348" s="10"/>
      <c r="B9348" s="10"/>
      <c r="C9348" s="430"/>
      <c r="D9348" s="10"/>
    </row>
    <row r="9349" spans="1:4">
      <c r="A9349" s="10"/>
      <c r="B9349" s="10"/>
      <c r="C9349" s="430"/>
      <c r="D9349" s="10"/>
    </row>
    <row r="9350" spans="1:4">
      <c r="A9350" s="10"/>
      <c r="B9350" s="10"/>
      <c r="C9350" s="430"/>
      <c r="D9350" s="10"/>
    </row>
    <row r="9351" spans="1:4">
      <c r="A9351" s="10"/>
      <c r="B9351" s="10"/>
      <c r="C9351" s="430"/>
      <c r="D9351" s="10"/>
    </row>
    <row r="9352" spans="1:4">
      <c r="A9352" s="10"/>
      <c r="B9352" s="10"/>
      <c r="C9352" s="430"/>
      <c r="D9352" s="10"/>
    </row>
    <row r="9353" spans="1:4">
      <c r="A9353" s="10"/>
      <c r="B9353" s="10"/>
      <c r="C9353" s="430"/>
      <c r="D9353" s="10"/>
    </row>
    <row r="9354" spans="1:4">
      <c r="A9354" s="10"/>
      <c r="B9354" s="10"/>
      <c r="C9354" s="430"/>
      <c r="D9354" s="10"/>
    </row>
    <row r="9355" spans="1:4">
      <c r="A9355" s="10"/>
      <c r="B9355" s="10"/>
      <c r="C9355" s="430"/>
      <c r="D9355" s="10"/>
    </row>
    <row r="9356" spans="1:4">
      <c r="A9356" s="10"/>
      <c r="B9356" s="10"/>
      <c r="C9356" s="430"/>
      <c r="D9356" s="10"/>
    </row>
    <row r="9357" spans="1:4">
      <c r="A9357" s="10"/>
      <c r="B9357" s="10"/>
      <c r="C9357" s="430"/>
      <c r="D9357" s="10"/>
    </row>
    <row r="9358" spans="1:4">
      <c r="A9358" s="10"/>
      <c r="B9358" s="10"/>
      <c r="C9358" s="430"/>
      <c r="D9358" s="10"/>
    </row>
    <row r="9359" spans="1:4">
      <c r="A9359" s="10"/>
      <c r="B9359" s="10"/>
      <c r="C9359" s="430"/>
      <c r="D9359" s="10"/>
    </row>
    <row r="9360" spans="1:4">
      <c r="A9360" s="10"/>
      <c r="B9360" s="10"/>
      <c r="C9360" s="430"/>
      <c r="D9360" s="10"/>
    </row>
    <row r="9361" spans="1:4">
      <c r="A9361" s="10"/>
      <c r="B9361" s="10"/>
      <c r="C9361" s="430"/>
      <c r="D9361" s="10"/>
    </row>
    <row r="9362" spans="1:4">
      <c r="A9362" s="10"/>
      <c r="B9362" s="10"/>
      <c r="C9362" s="430"/>
      <c r="D9362" s="10"/>
    </row>
    <row r="9363" spans="1:4">
      <c r="A9363" s="10"/>
      <c r="B9363" s="10"/>
      <c r="C9363" s="430"/>
      <c r="D9363" s="10"/>
    </row>
    <row r="9364" spans="1:4">
      <c r="A9364" s="10"/>
      <c r="B9364" s="10"/>
      <c r="C9364" s="430"/>
      <c r="D9364" s="10"/>
    </row>
    <row r="9365" spans="1:4">
      <c r="A9365" s="10"/>
      <c r="B9365" s="10"/>
      <c r="C9365" s="430"/>
      <c r="D9365" s="10"/>
    </row>
    <row r="9366" spans="1:4">
      <c r="A9366" s="10"/>
      <c r="B9366" s="10"/>
      <c r="C9366" s="430"/>
      <c r="D9366" s="10"/>
    </row>
    <row r="9367" spans="1:4">
      <c r="A9367" s="10"/>
      <c r="B9367" s="10"/>
      <c r="C9367" s="430"/>
      <c r="D9367" s="10"/>
    </row>
    <row r="9368" spans="1:4">
      <c r="A9368" s="10"/>
      <c r="B9368" s="10"/>
      <c r="C9368" s="430"/>
      <c r="D9368" s="10"/>
    </row>
    <row r="9369" spans="1:4">
      <c r="A9369" s="10"/>
      <c r="B9369" s="10"/>
      <c r="C9369" s="430"/>
      <c r="D9369" s="10"/>
    </row>
    <row r="9370" spans="1:4">
      <c r="A9370" s="10"/>
      <c r="B9370" s="10"/>
      <c r="C9370" s="430"/>
      <c r="D9370" s="10"/>
    </row>
    <row r="9371" spans="1:4">
      <c r="A9371" s="10"/>
      <c r="B9371" s="10"/>
      <c r="C9371" s="430"/>
      <c r="D9371" s="10"/>
    </row>
    <row r="9372" spans="1:4">
      <c r="A9372" s="10"/>
      <c r="B9372" s="10"/>
      <c r="C9372" s="430"/>
      <c r="D9372" s="10"/>
    </row>
    <row r="9373" spans="1:4">
      <c r="A9373" s="10"/>
      <c r="B9373" s="10"/>
      <c r="C9373" s="430"/>
      <c r="D9373" s="10"/>
    </row>
    <row r="9374" spans="1:4">
      <c r="A9374" s="10"/>
      <c r="B9374" s="10"/>
      <c r="C9374" s="430"/>
      <c r="D9374" s="10"/>
    </row>
    <row r="9375" spans="1:4">
      <c r="A9375" s="10"/>
      <c r="B9375" s="10"/>
      <c r="C9375" s="430"/>
      <c r="D9375" s="10"/>
    </row>
    <row r="9376" spans="1:4">
      <c r="A9376" s="10"/>
      <c r="B9376" s="10"/>
      <c r="C9376" s="430"/>
      <c r="D9376" s="10"/>
    </row>
    <row r="9377" spans="1:4">
      <c r="A9377" s="10"/>
      <c r="B9377" s="10"/>
      <c r="C9377" s="430"/>
      <c r="D9377" s="10"/>
    </row>
    <row r="9378" spans="1:4">
      <c r="A9378" s="10"/>
      <c r="B9378" s="10"/>
      <c r="C9378" s="430"/>
      <c r="D9378" s="10"/>
    </row>
    <row r="9379" spans="1:4">
      <c r="A9379" s="10"/>
      <c r="B9379" s="10"/>
      <c r="C9379" s="430"/>
      <c r="D9379" s="10"/>
    </row>
    <row r="9380" spans="1:4">
      <c r="A9380" s="10"/>
      <c r="B9380" s="10"/>
      <c r="C9380" s="430"/>
      <c r="D9380" s="10"/>
    </row>
    <row r="9381" spans="1:4">
      <c r="A9381" s="10"/>
      <c r="B9381" s="10"/>
      <c r="C9381" s="430"/>
      <c r="D9381" s="10"/>
    </row>
    <row r="9382" spans="1:4">
      <c r="A9382" s="10"/>
      <c r="B9382" s="10"/>
      <c r="C9382" s="430"/>
      <c r="D9382" s="10"/>
    </row>
    <row r="9383" spans="1:4">
      <c r="A9383" s="10"/>
      <c r="B9383" s="10"/>
      <c r="C9383" s="430"/>
      <c r="D9383" s="10"/>
    </row>
    <row r="9384" spans="1:4">
      <c r="A9384" s="10"/>
      <c r="B9384" s="10"/>
      <c r="C9384" s="430"/>
      <c r="D9384" s="10"/>
    </row>
    <row r="9385" spans="1:4">
      <c r="A9385" s="10"/>
      <c r="B9385" s="10"/>
      <c r="C9385" s="430"/>
      <c r="D9385" s="10"/>
    </row>
    <row r="9386" spans="1:4">
      <c r="A9386" s="10"/>
      <c r="B9386" s="10"/>
      <c r="C9386" s="430"/>
      <c r="D9386" s="10"/>
    </row>
    <row r="9387" spans="1:4">
      <c r="A9387" s="10"/>
      <c r="B9387" s="10"/>
      <c r="C9387" s="430"/>
      <c r="D9387" s="10"/>
    </row>
    <row r="9388" spans="1:4">
      <c r="A9388" s="10"/>
      <c r="B9388" s="10"/>
      <c r="C9388" s="430"/>
      <c r="D9388" s="10"/>
    </row>
    <row r="9389" spans="1:4">
      <c r="A9389" s="10"/>
      <c r="B9389" s="10"/>
      <c r="C9389" s="430"/>
      <c r="D9389" s="10"/>
    </row>
    <row r="9390" spans="1:4">
      <c r="A9390" s="10"/>
      <c r="B9390" s="10"/>
      <c r="C9390" s="430"/>
      <c r="D9390" s="10"/>
    </row>
    <row r="9391" spans="1:4">
      <c r="A9391" s="10"/>
      <c r="B9391" s="10"/>
      <c r="C9391" s="430"/>
      <c r="D9391" s="10"/>
    </row>
    <row r="9392" spans="1:4">
      <c r="A9392" s="10"/>
      <c r="B9392" s="10"/>
      <c r="C9392" s="430"/>
      <c r="D9392" s="10"/>
    </row>
    <row r="9393" spans="1:4">
      <c r="A9393" s="10"/>
      <c r="B9393" s="10"/>
      <c r="C9393" s="430"/>
      <c r="D9393" s="10"/>
    </row>
    <row r="9394" spans="1:4">
      <c r="A9394" s="10"/>
      <c r="B9394" s="10"/>
      <c r="C9394" s="430"/>
      <c r="D9394" s="10"/>
    </row>
    <row r="9395" spans="1:4">
      <c r="A9395" s="10"/>
      <c r="B9395" s="10"/>
      <c r="C9395" s="430"/>
      <c r="D9395" s="10"/>
    </row>
    <row r="9396" spans="1:4">
      <c r="A9396" s="10"/>
      <c r="B9396" s="10"/>
      <c r="C9396" s="430"/>
      <c r="D9396" s="10"/>
    </row>
    <row r="9397" spans="1:4">
      <c r="A9397" s="10"/>
      <c r="B9397" s="10"/>
      <c r="C9397" s="430"/>
      <c r="D9397" s="10"/>
    </row>
    <row r="9398" spans="1:4">
      <c r="A9398" s="10"/>
      <c r="B9398" s="10"/>
      <c r="C9398" s="430"/>
      <c r="D9398" s="10"/>
    </row>
    <row r="9399" spans="1:4">
      <c r="A9399" s="10"/>
      <c r="B9399" s="10"/>
      <c r="C9399" s="430"/>
      <c r="D9399" s="10"/>
    </row>
    <row r="9400" spans="1:4">
      <c r="A9400" s="10"/>
      <c r="B9400" s="10"/>
      <c r="C9400" s="430"/>
      <c r="D9400" s="10"/>
    </row>
    <row r="9401" spans="1:4">
      <c r="A9401" s="10"/>
      <c r="B9401" s="10"/>
      <c r="C9401" s="430"/>
      <c r="D9401" s="10"/>
    </row>
    <row r="9402" spans="1:4">
      <c r="A9402" s="10"/>
      <c r="B9402" s="10"/>
      <c r="C9402" s="430"/>
      <c r="D9402" s="10"/>
    </row>
    <row r="9403" spans="1:4">
      <c r="A9403" s="10"/>
      <c r="B9403" s="10"/>
      <c r="C9403" s="430"/>
      <c r="D9403" s="10"/>
    </row>
    <row r="9404" spans="1:4">
      <c r="A9404" s="10"/>
      <c r="B9404" s="10"/>
      <c r="C9404" s="430"/>
      <c r="D9404" s="10"/>
    </row>
    <row r="9405" spans="1:4">
      <c r="A9405" s="10"/>
      <c r="B9405" s="10"/>
      <c r="C9405" s="430"/>
      <c r="D9405" s="10"/>
    </row>
    <row r="9406" spans="1:4">
      <c r="A9406" s="10"/>
      <c r="B9406" s="10"/>
      <c r="C9406" s="430"/>
      <c r="D9406" s="10"/>
    </row>
    <row r="9407" spans="1:4">
      <c r="A9407" s="10"/>
      <c r="B9407" s="10"/>
      <c r="C9407" s="430"/>
      <c r="D9407" s="10"/>
    </row>
    <row r="9408" spans="1:4">
      <c r="A9408" s="10"/>
      <c r="B9408" s="10"/>
      <c r="C9408" s="430"/>
      <c r="D9408" s="10"/>
    </row>
    <row r="9409" spans="1:4">
      <c r="A9409" s="10"/>
      <c r="B9409" s="10"/>
      <c r="C9409" s="430"/>
      <c r="D9409" s="10"/>
    </row>
    <row r="9410" spans="1:4">
      <c r="A9410" s="10"/>
      <c r="B9410" s="10"/>
      <c r="C9410" s="430"/>
      <c r="D9410" s="10"/>
    </row>
    <row r="9411" spans="1:4">
      <c r="A9411" s="10"/>
      <c r="B9411" s="10"/>
      <c r="C9411" s="430"/>
      <c r="D9411" s="10"/>
    </row>
    <row r="9412" spans="1:4">
      <c r="A9412" s="10"/>
      <c r="B9412" s="10"/>
      <c r="C9412" s="430"/>
      <c r="D9412" s="10"/>
    </row>
    <row r="9413" spans="1:4">
      <c r="A9413" s="10"/>
      <c r="B9413" s="10"/>
      <c r="C9413" s="430"/>
      <c r="D9413" s="10"/>
    </row>
    <row r="9414" spans="1:4">
      <c r="A9414" s="10"/>
      <c r="B9414" s="10"/>
      <c r="C9414" s="430"/>
      <c r="D9414" s="10"/>
    </row>
    <row r="9415" spans="1:4">
      <c r="A9415" s="10"/>
      <c r="B9415" s="10"/>
      <c r="C9415" s="430"/>
      <c r="D9415" s="10"/>
    </row>
    <row r="9416" spans="1:4">
      <c r="A9416" s="10"/>
      <c r="B9416" s="10"/>
      <c r="C9416" s="430"/>
      <c r="D9416" s="10"/>
    </row>
    <row r="9417" spans="1:4">
      <c r="A9417" s="10"/>
      <c r="B9417" s="10"/>
      <c r="C9417" s="430"/>
      <c r="D9417" s="10"/>
    </row>
    <row r="9418" spans="1:4">
      <c r="A9418" s="10"/>
      <c r="B9418" s="10"/>
      <c r="C9418" s="430"/>
      <c r="D9418" s="10"/>
    </row>
    <row r="9419" spans="1:4">
      <c r="A9419" s="10"/>
      <c r="B9419" s="10"/>
      <c r="C9419" s="430"/>
      <c r="D9419" s="10"/>
    </row>
    <row r="9420" spans="1:4">
      <c r="A9420" s="10"/>
      <c r="B9420" s="10"/>
      <c r="C9420" s="430"/>
      <c r="D9420" s="10"/>
    </row>
    <row r="9421" spans="1:4">
      <c r="A9421" s="10"/>
      <c r="B9421" s="10"/>
      <c r="C9421" s="430"/>
      <c r="D9421" s="10"/>
    </row>
    <row r="9422" spans="1:4">
      <c r="A9422" s="10"/>
      <c r="B9422" s="10"/>
      <c r="C9422" s="430"/>
      <c r="D9422" s="10"/>
    </row>
    <row r="9423" spans="1:4">
      <c r="A9423" s="10"/>
      <c r="B9423" s="10"/>
      <c r="C9423" s="430"/>
      <c r="D9423" s="10"/>
    </row>
    <row r="9424" spans="1:4">
      <c r="A9424" s="10"/>
      <c r="B9424" s="10"/>
      <c r="C9424" s="430"/>
      <c r="D9424" s="10"/>
    </row>
    <row r="9425" spans="1:4">
      <c r="A9425" s="10"/>
      <c r="B9425" s="10"/>
      <c r="C9425" s="430"/>
      <c r="D9425" s="10"/>
    </row>
    <row r="9426" spans="1:4">
      <c r="A9426" s="10"/>
      <c r="B9426" s="10"/>
      <c r="C9426" s="430"/>
      <c r="D9426" s="10"/>
    </row>
    <row r="9427" spans="1:4">
      <c r="A9427" s="10"/>
      <c r="B9427" s="10"/>
      <c r="C9427" s="430"/>
      <c r="D9427" s="10"/>
    </row>
    <row r="9428" spans="1:4">
      <c r="A9428" s="10"/>
      <c r="B9428" s="10"/>
      <c r="C9428" s="430"/>
      <c r="D9428" s="10"/>
    </row>
    <row r="9429" spans="1:4">
      <c r="A9429" s="10"/>
      <c r="B9429" s="10"/>
      <c r="C9429" s="430"/>
      <c r="D9429" s="10"/>
    </row>
    <row r="9430" spans="1:4">
      <c r="A9430" s="10"/>
      <c r="B9430" s="10"/>
      <c r="C9430" s="430"/>
      <c r="D9430" s="10"/>
    </row>
    <row r="9431" spans="1:4">
      <c r="A9431" s="10"/>
      <c r="B9431" s="10"/>
      <c r="C9431" s="430"/>
      <c r="D9431" s="10"/>
    </row>
    <row r="9432" spans="1:4">
      <c r="A9432" s="10"/>
      <c r="B9432" s="10"/>
      <c r="C9432" s="430"/>
      <c r="D9432" s="10"/>
    </row>
    <row r="9433" spans="1:4">
      <c r="A9433" s="10"/>
      <c r="B9433" s="10"/>
      <c r="C9433" s="430"/>
      <c r="D9433" s="10"/>
    </row>
    <row r="9434" spans="1:4">
      <c r="A9434" s="10"/>
      <c r="B9434" s="10"/>
      <c r="C9434" s="430"/>
      <c r="D9434" s="10"/>
    </row>
    <row r="9435" spans="1:4">
      <c r="A9435" s="10"/>
      <c r="B9435" s="10"/>
      <c r="C9435" s="430"/>
      <c r="D9435" s="10"/>
    </row>
    <row r="9436" spans="1:4">
      <c r="A9436" s="10"/>
      <c r="B9436" s="10"/>
      <c r="C9436" s="430"/>
      <c r="D9436" s="10"/>
    </row>
    <row r="9437" spans="1:4">
      <c r="A9437" s="10"/>
      <c r="B9437" s="10"/>
      <c r="C9437" s="430"/>
      <c r="D9437" s="10"/>
    </row>
    <row r="9438" spans="1:4">
      <c r="A9438" s="10"/>
      <c r="B9438" s="10"/>
      <c r="C9438" s="430"/>
      <c r="D9438" s="10"/>
    </row>
    <row r="9439" spans="1:4">
      <c r="A9439" s="10"/>
      <c r="B9439" s="10"/>
      <c r="C9439" s="430"/>
      <c r="D9439" s="10"/>
    </row>
    <row r="9440" spans="1:4">
      <c r="A9440" s="10"/>
      <c r="B9440" s="10"/>
      <c r="C9440" s="430"/>
      <c r="D9440" s="10"/>
    </row>
    <row r="9441" spans="1:4">
      <c r="A9441" s="10"/>
      <c r="B9441" s="10"/>
      <c r="C9441" s="430"/>
      <c r="D9441" s="10"/>
    </row>
    <row r="9442" spans="1:4">
      <c r="A9442" s="10"/>
      <c r="B9442" s="10"/>
      <c r="C9442" s="430"/>
      <c r="D9442" s="10"/>
    </row>
    <row r="9443" spans="1:4">
      <c r="A9443" s="10"/>
      <c r="B9443" s="10"/>
      <c r="C9443" s="430"/>
      <c r="D9443" s="10"/>
    </row>
    <row r="9444" spans="1:4">
      <c r="A9444" s="10"/>
      <c r="B9444" s="10"/>
      <c r="C9444" s="430"/>
      <c r="D9444" s="10"/>
    </row>
    <row r="9445" spans="1:4">
      <c r="A9445" s="10"/>
      <c r="B9445" s="10"/>
      <c r="C9445" s="430"/>
      <c r="D9445" s="10"/>
    </row>
    <row r="9446" spans="1:4">
      <c r="A9446" s="10"/>
      <c r="B9446" s="10"/>
      <c r="C9446" s="430"/>
      <c r="D9446" s="10"/>
    </row>
    <row r="9447" spans="1:4">
      <c r="A9447" s="10"/>
      <c r="B9447" s="10"/>
      <c r="C9447" s="430"/>
      <c r="D9447" s="10"/>
    </row>
    <row r="9448" spans="1:4">
      <c r="A9448" s="10"/>
      <c r="B9448" s="10"/>
      <c r="C9448" s="430"/>
      <c r="D9448" s="10"/>
    </row>
    <row r="9449" spans="1:4">
      <c r="A9449" s="10"/>
      <c r="B9449" s="10"/>
      <c r="C9449" s="430"/>
      <c r="D9449" s="10"/>
    </row>
    <row r="9450" spans="1:4">
      <c r="A9450" s="10"/>
      <c r="B9450" s="10"/>
      <c r="C9450" s="430"/>
      <c r="D9450" s="10"/>
    </row>
    <row r="9451" spans="1:4">
      <c r="A9451" s="10"/>
      <c r="B9451" s="10"/>
      <c r="C9451" s="430"/>
      <c r="D9451" s="10"/>
    </row>
    <row r="9452" spans="1:4">
      <c r="A9452" s="10"/>
      <c r="B9452" s="10"/>
      <c r="C9452" s="430"/>
      <c r="D9452" s="10"/>
    </row>
    <row r="9453" spans="1:4">
      <c r="A9453" s="10"/>
      <c r="B9453" s="10"/>
      <c r="C9453" s="430"/>
      <c r="D9453" s="10"/>
    </row>
    <row r="9454" spans="1:4">
      <c r="A9454" s="10"/>
      <c r="B9454" s="10"/>
      <c r="C9454" s="430"/>
      <c r="D9454" s="10"/>
    </row>
    <row r="9455" spans="1:4">
      <c r="A9455" s="10"/>
      <c r="B9455" s="10"/>
      <c r="C9455" s="430"/>
      <c r="D9455" s="10"/>
    </row>
    <row r="9456" spans="1:4">
      <c r="A9456" s="10"/>
      <c r="B9456" s="10"/>
      <c r="C9456" s="430"/>
      <c r="D9456" s="10"/>
    </row>
    <row r="9457" spans="1:4">
      <c r="A9457" s="10"/>
      <c r="B9457" s="10"/>
      <c r="C9457" s="430"/>
      <c r="D9457" s="10"/>
    </row>
    <row r="9458" spans="1:4">
      <c r="A9458" s="10"/>
      <c r="B9458" s="10"/>
      <c r="C9458" s="430"/>
      <c r="D9458" s="10"/>
    </row>
    <row r="9459" spans="1:4">
      <c r="A9459" s="10"/>
      <c r="B9459" s="10"/>
      <c r="C9459" s="430"/>
      <c r="D9459" s="10"/>
    </row>
    <row r="9460" spans="1:4">
      <c r="A9460" s="10"/>
      <c r="B9460" s="10"/>
      <c r="C9460" s="430"/>
      <c r="D9460" s="10"/>
    </row>
    <row r="9461" spans="1:4">
      <c r="A9461" s="10"/>
      <c r="B9461" s="10"/>
      <c r="C9461" s="430"/>
      <c r="D9461" s="10"/>
    </row>
    <row r="9462" spans="1:4">
      <c r="A9462" s="10"/>
      <c r="B9462" s="10"/>
      <c r="C9462" s="430"/>
      <c r="D9462" s="10"/>
    </row>
    <row r="9463" spans="1:4">
      <c r="A9463" s="10"/>
      <c r="B9463" s="10"/>
      <c r="C9463" s="430"/>
      <c r="D9463" s="10"/>
    </row>
    <row r="9464" spans="1:4">
      <c r="A9464" s="10"/>
      <c r="B9464" s="10"/>
      <c r="C9464" s="430"/>
      <c r="D9464" s="10"/>
    </row>
    <row r="9465" spans="1:4">
      <c r="A9465" s="10"/>
      <c r="B9465" s="10"/>
      <c r="C9465" s="430"/>
      <c r="D9465" s="10"/>
    </row>
    <row r="9466" spans="1:4">
      <c r="A9466" s="10"/>
      <c r="B9466" s="10"/>
      <c r="C9466" s="430"/>
      <c r="D9466" s="10"/>
    </row>
    <row r="9467" spans="1:4">
      <c r="A9467" s="10"/>
      <c r="B9467" s="10"/>
      <c r="C9467" s="430"/>
      <c r="D9467" s="10"/>
    </row>
    <row r="9468" spans="1:4">
      <c r="A9468" s="10"/>
      <c r="B9468" s="10"/>
      <c r="C9468" s="430"/>
      <c r="D9468" s="10"/>
    </row>
    <row r="9469" spans="1:4">
      <c r="A9469" s="10"/>
      <c r="B9469" s="10"/>
      <c r="C9469" s="430"/>
      <c r="D9469" s="10"/>
    </row>
    <row r="9470" spans="1:4">
      <c r="A9470" s="10"/>
      <c r="B9470" s="10"/>
      <c r="C9470" s="430"/>
      <c r="D9470" s="10"/>
    </row>
    <row r="9471" spans="1:4">
      <c r="A9471" s="10"/>
      <c r="B9471" s="10"/>
      <c r="C9471" s="430"/>
      <c r="D9471" s="10"/>
    </row>
    <row r="9472" spans="1:4">
      <c r="A9472" s="10"/>
      <c r="B9472" s="10"/>
      <c r="C9472" s="430"/>
      <c r="D9472" s="10"/>
    </row>
    <row r="9473" spans="1:4">
      <c r="A9473" s="10"/>
      <c r="B9473" s="10"/>
      <c r="C9473" s="430"/>
      <c r="D9473" s="10"/>
    </row>
    <row r="9474" spans="1:4">
      <c r="A9474" s="10"/>
      <c r="B9474" s="10"/>
      <c r="C9474" s="430"/>
      <c r="D9474" s="10"/>
    </row>
    <row r="9475" spans="1:4">
      <c r="A9475" s="10"/>
      <c r="B9475" s="10"/>
      <c r="C9475" s="430"/>
      <c r="D9475" s="10"/>
    </row>
    <row r="9476" spans="1:4">
      <c r="A9476" s="10"/>
      <c r="B9476" s="10"/>
      <c r="C9476" s="430"/>
      <c r="D9476" s="10"/>
    </row>
    <row r="9477" spans="1:4">
      <c r="A9477" s="10"/>
      <c r="B9477" s="10"/>
      <c r="C9477" s="430"/>
      <c r="D9477" s="10"/>
    </row>
    <row r="9478" spans="1:4">
      <c r="A9478" s="10"/>
      <c r="B9478" s="10"/>
      <c r="C9478" s="430"/>
      <c r="D9478" s="10"/>
    </row>
    <row r="9479" spans="1:4">
      <c r="A9479" s="10"/>
      <c r="B9479" s="10"/>
      <c r="C9479" s="430"/>
      <c r="D9479" s="10"/>
    </row>
    <row r="9480" spans="1:4">
      <c r="A9480" s="10"/>
      <c r="B9480" s="10"/>
      <c r="C9480" s="430"/>
      <c r="D9480" s="10"/>
    </row>
    <row r="9481" spans="1:4">
      <c r="A9481" s="10"/>
      <c r="B9481" s="10"/>
      <c r="C9481" s="430"/>
      <c r="D9481" s="10"/>
    </row>
    <row r="9482" spans="1:4">
      <c r="A9482" s="10"/>
      <c r="B9482" s="10"/>
      <c r="C9482" s="430"/>
      <c r="D9482" s="10"/>
    </row>
    <row r="9483" spans="1:4">
      <c r="A9483" s="10"/>
      <c r="B9483" s="10"/>
      <c r="C9483" s="430"/>
      <c r="D9483" s="10"/>
    </row>
    <row r="9484" spans="1:4">
      <c r="A9484" s="10"/>
      <c r="B9484" s="10"/>
      <c r="C9484" s="430"/>
      <c r="D9484" s="10"/>
    </row>
    <row r="9485" spans="1:4">
      <c r="A9485" s="10"/>
      <c r="B9485" s="10"/>
      <c r="C9485" s="430"/>
      <c r="D9485" s="10"/>
    </row>
    <row r="9486" spans="1:4">
      <c r="A9486" s="10"/>
      <c r="B9486" s="10"/>
      <c r="C9486" s="430"/>
      <c r="D9486" s="10"/>
    </row>
    <row r="9487" spans="1:4">
      <c r="A9487" s="10"/>
      <c r="B9487" s="10"/>
      <c r="C9487" s="430"/>
      <c r="D9487" s="10"/>
    </row>
    <row r="9488" spans="1:4">
      <c r="A9488" s="10"/>
      <c r="B9488" s="10"/>
      <c r="C9488" s="430"/>
      <c r="D9488" s="10"/>
    </row>
    <row r="9489" spans="1:4">
      <c r="A9489" s="10"/>
      <c r="B9489" s="10"/>
      <c r="C9489" s="430"/>
      <c r="D9489" s="10"/>
    </row>
    <row r="9490" spans="1:4">
      <c r="A9490" s="10"/>
      <c r="B9490" s="10"/>
      <c r="C9490" s="430"/>
      <c r="D9490" s="10"/>
    </row>
    <row r="9491" spans="1:4">
      <c r="A9491" s="10"/>
      <c r="B9491" s="10"/>
      <c r="C9491" s="430"/>
      <c r="D9491" s="10"/>
    </row>
    <row r="9492" spans="1:4">
      <c r="A9492" s="10"/>
      <c r="B9492" s="10"/>
      <c r="C9492" s="430"/>
      <c r="D9492" s="10"/>
    </row>
    <row r="9493" spans="1:4">
      <c r="A9493" s="10"/>
      <c r="B9493" s="10"/>
      <c r="C9493" s="430"/>
      <c r="D9493" s="10"/>
    </row>
    <row r="9494" spans="1:4">
      <c r="A9494" s="10"/>
      <c r="B9494" s="10"/>
      <c r="C9494" s="430"/>
      <c r="D9494" s="10"/>
    </row>
    <row r="9495" spans="1:4">
      <c r="A9495" s="10"/>
      <c r="B9495" s="10"/>
      <c r="C9495" s="430"/>
      <c r="D9495" s="10"/>
    </row>
    <row r="9496" spans="1:4">
      <c r="A9496" s="10"/>
      <c r="B9496" s="10"/>
      <c r="C9496" s="430"/>
      <c r="D9496" s="10"/>
    </row>
    <row r="9497" spans="1:4">
      <c r="A9497" s="10"/>
      <c r="B9497" s="10"/>
      <c r="C9497" s="430"/>
      <c r="D9497" s="10"/>
    </row>
    <row r="9498" spans="1:4">
      <c r="A9498" s="10"/>
      <c r="B9498" s="10"/>
      <c r="C9498" s="430"/>
      <c r="D9498" s="10"/>
    </row>
    <row r="9499" spans="1:4">
      <c r="A9499" s="10"/>
      <c r="B9499" s="10"/>
      <c r="C9499" s="430"/>
      <c r="D9499" s="10"/>
    </row>
    <row r="9500" spans="1:4">
      <c r="A9500" s="10"/>
      <c r="B9500" s="10"/>
      <c r="C9500" s="430"/>
      <c r="D9500" s="10"/>
    </row>
    <row r="9501" spans="1:4">
      <c r="A9501" s="10"/>
      <c r="B9501" s="10"/>
      <c r="C9501" s="430"/>
      <c r="D9501" s="10"/>
    </row>
    <row r="9502" spans="1:4">
      <c r="A9502" s="10"/>
      <c r="B9502" s="10"/>
      <c r="C9502" s="430"/>
      <c r="D9502" s="10"/>
    </row>
    <row r="9503" spans="1:4">
      <c r="A9503" s="10"/>
      <c r="B9503" s="10"/>
      <c r="C9503" s="430"/>
      <c r="D9503" s="10"/>
    </row>
    <row r="9504" spans="1:4">
      <c r="A9504" s="10"/>
      <c r="B9504" s="10"/>
      <c r="C9504" s="430"/>
      <c r="D9504" s="10"/>
    </row>
    <row r="9505" spans="1:4">
      <c r="A9505" s="10"/>
      <c r="B9505" s="10"/>
      <c r="C9505" s="430"/>
      <c r="D9505" s="10"/>
    </row>
    <row r="9506" spans="1:4">
      <c r="A9506" s="10"/>
      <c r="B9506" s="10"/>
      <c r="C9506" s="430"/>
      <c r="D9506" s="10"/>
    </row>
    <row r="9507" spans="1:4">
      <c r="A9507" s="10"/>
      <c r="B9507" s="10"/>
      <c r="C9507" s="430"/>
      <c r="D9507" s="10"/>
    </row>
    <row r="9508" spans="1:4">
      <c r="A9508" s="10"/>
      <c r="B9508" s="10"/>
      <c r="C9508" s="430"/>
      <c r="D9508" s="10"/>
    </row>
    <row r="9509" spans="1:4">
      <c r="A9509" s="10"/>
      <c r="B9509" s="10"/>
      <c r="C9509" s="430"/>
      <c r="D9509" s="10"/>
    </row>
    <row r="9510" spans="1:4">
      <c r="A9510" s="10"/>
      <c r="B9510" s="10"/>
      <c r="C9510" s="430"/>
      <c r="D9510" s="10"/>
    </row>
    <row r="9511" spans="1:4">
      <c r="A9511" s="10"/>
      <c r="B9511" s="10"/>
      <c r="C9511" s="430"/>
      <c r="D9511" s="10"/>
    </row>
    <row r="9512" spans="1:4">
      <c r="A9512" s="10"/>
      <c r="B9512" s="10"/>
      <c r="C9512" s="430"/>
      <c r="D9512" s="10"/>
    </row>
    <row r="9513" spans="1:4">
      <c r="A9513" s="10"/>
      <c r="B9513" s="10"/>
      <c r="C9513" s="430"/>
      <c r="D9513" s="10"/>
    </row>
    <row r="9514" spans="1:4">
      <c r="A9514" s="10"/>
      <c r="B9514" s="10"/>
      <c r="C9514" s="430"/>
      <c r="D9514" s="10"/>
    </row>
    <row r="9515" spans="1:4">
      <c r="A9515" s="10"/>
      <c r="B9515" s="10"/>
      <c r="C9515" s="430"/>
      <c r="D9515" s="10"/>
    </row>
    <row r="9516" spans="1:4">
      <c r="A9516" s="10"/>
      <c r="B9516" s="10"/>
      <c r="C9516" s="430"/>
      <c r="D9516" s="10"/>
    </row>
    <row r="9517" spans="1:4">
      <c r="A9517" s="10"/>
      <c r="B9517" s="10"/>
      <c r="C9517" s="430"/>
      <c r="D9517" s="10"/>
    </row>
    <row r="9518" spans="1:4">
      <c r="A9518" s="10"/>
      <c r="B9518" s="10"/>
      <c r="C9518" s="430"/>
      <c r="D9518" s="10"/>
    </row>
    <row r="9519" spans="1:4">
      <c r="A9519" s="10"/>
      <c r="B9519" s="10"/>
      <c r="C9519" s="430"/>
      <c r="D9519" s="10"/>
    </row>
    <row r="9520" spans="1:4">
      <c r="A9520" s="10"/>
      <c r="B9520" s="10"/>
      <c r="C9520" s="430"/>
      <c r="D9520" s="10"/>
    </row>
    <row r="9521" spans="1:4">
      <c r="A9521" s="10"/>
      <c r="B9521" s="10"/>
      <c r="C9521" s="430"/>
      <c r="D9521" s="10"/>
    </row>
    <row r="9522" spans="1:4">
      <c r="A9522" s="10"/>
      <c r="B9522" s="10"/>
      <c r="C9522" s="430"/>
      <c r="D9522" s="10"/>
    </row>
    <row r="9523" spans="1:4">
      <c r="A9523" s="10"/>
      <c r="B9523" s="10"/>
      <c r="C9523" s="430"/>
      <c r="D9523" s="10"/>
    </row>
    <row r="9524" spans="1:4">
      <c r="A9524" s="10"/>
      <c r="B9524" s="10"/>
      <c r="C9524" s="430"/>
      <c r="D9524" s="10"/>
    </row>
    <row r="9525" spans="1:4">
      <c r="A9525" s="10"/>
      <c r="B9525" s="10"/>
      <c r="C9525" s="430"/>
      <c r="D9525" s="10"/>
    </row>
    <row r="9526" spans="1:4">
      <c r="A9526" s="10"/>
      <c r="B9526" s="10"/>
      <c r="C9526" s="430"/>
      <c r="D9526" s="10"/>
    </row>
    <row r="9527" spans="1:4">
      <c r="A9527" s="10"/>
      <c r="B9527" s="10"/>
      <c r="C9527" s="430"/>
      <c r="D9527" s="10"/>
    </row>
    <row r="9528" spans="1:4">
      <c r="A9528" s="10"/>
      <c r="B9528" s="10"/>
      <c r="C9528" s="430"/>
      <c r="D9528" s="10"/>
    </row>
    <row r="9529" spans="1:4">
      <c r="A9529" s="10"/>
      <c r="B9529" s="10"/>
      <c r="C9529" s="430"/>
      <c r="D9529" s="10"/>
    </row>
    <row r="9530" spans="1:4">
      <c r="A9530" s="10"/>
      <c r="B9530" s="10"/>
      <c r="C9530" s="430"/>
      <c r="D9530" s="10"/>
    </row>
    <row r="9531" spans="1:4">
      <c r="A9531" s="10"/>
      <c r="B9531" s="10"/>
      <c r="C9531" s="430"/>
      <c r="D9531" s="10"/>
    </row>
    <row r="9532" spans="1:4">
      <c r="A9532" s="10"/>
      <c r="B9532" s="10"/>
      <c r="C9532" s="430"/>
      <c r="D9532" s="10"/>
    </row>
    <row r="9533" spans="1:4">
      <c r="A9533" s="10"/>
      <c r="B9533" s="10"/>
      <c r="C9533" s="430"/>
      <c r="D9533" s="10"/>
    </row>
    <row r="9534" spans="1:4">
      <c r="A9534" s="10"/>
      <c r="B9534" s="10"/>
      <c r="C9534" s="430"/>
      <c r="D9534" s="10"/>
    </row>
    <row r="9535" spans="1:4">
      <c r="A9535" s="10"/>
      <c r="B9535" s="10"/>
      <c r="C9535" s="430"/>
      <c r="D9535" s="10"/>
    </row>
    <row r="9536" spans="1:4">
      <c r="A9536" s="10"/>
      <c r="B9536" s="10"/>
      <c r="C9536" s="430"/>
      <c r="D9536" s="10"/>
    </row>
    <row r="9537" spans="1:4">
      <c r="A9537" s="10"/>
      <c r="B9537" s="10"/>
      <c r="C9537" s="430"/>
      <c r="D9537" s="10"/>
    </row>
    <row r="9538" spans="1:4">
      <c r="A9538" s="10"/>
      <c r="B9538" s="10"/>
      <c r="C9538" s="430"/>
      <c r="D9538" s="10"/>
    </row>
    <row r="9539" spans="1:4">
      <c r="A9539" s="10"/>
      <c r="B9539" s="10"/>
      <c r="C9539" s="430"/>
      <c r="D9539" s="10"/>
    </row>
    <row r="9540" spans="1:4">
      <c r="A9540" s="10"/>
      <c r="B9540" s="10"/>
      <c r="C9540" s="430"/>
      <c r="D9540" s="10"/>
    </row>
    <row r="9541" spans="1:4">
      <c r="A9541" s="10"/>
      <c r="B9541" s="10"/>
      <c r="C9541" s="430"/>
      <c r="D9541" s="10"/>
    </row>
    <row r="9542" spans="1:4">
      <c r="A9542" s="10"/>
      <c r="B9542" s="10"/>
      <c r="C9542" s="430"/>
      <c r="D9542" s="10"/>
    </row>
    <row r="9543" spans="1:4">
      <c r="A9543" s="10"/>
      <c r="B9543" s="10"/>
      <c r="C9543" s="430"/>
      <c r="D9543" s="10"/>
    </row>
    <row r="9544" spans="1:4">
      <c r="A9544" s="10"/>
      <c r="B9544" s="10"/>
      <c r="C9544" s="430"/>
      <c r="D9544" s="10"/>
    </row>
    <row r="9545" spans="1:4">
      <c r="A9545" s="10"/>
      <c r="B9545" s="10"/>
      <c r="C9545" s="430"/>
      <c r="D9545" s="10"/>
    </row>
    <row r="9546" spans="1:4">
      <c r="A9546" s="10"/>
      <c r="B9546" s="10"/>
      <c r="C9546" s="430"/>
      <c r="D9546" s="10"/>
    </row>
    <row r="9547" spans="1:4">
      <c r="A9547" s="10"/>
      <c r="B9547" s="10"/>
      <c r="C9547" s="430"/>
      <c r="D9547" s="10"/>
    </row>
    <row r="9548" spans="1:4">
      <c r="A9548" s="10"/>
      <c r="B9548" s="10"/>
      <c r="C9548" s="430"/>
      <c r="D9548" s="10"/>
    </row>
    <row r="9549" spans="1:4">
      <c r="A9549" s="10"/>
      <c r="B9549" s="10"/>
      <c r="C9549" s="430"/>
      <c r="D9549" s="10"/>
    </row>
    <row r="9550" spans="1:4">
      <c r="A9550" s="10"/>
      <c r="B9550" s="10"/>
      <c r="C9550" s="430"/>
      <c r="D9550" s="10"/>
    </row>
    <row r="9551" spans="1:4">
      <c r="A9551" s="10"/>
      <c r="B9551" s="10"/>
      <c r="C9551" s="430"/>
      <c r="D9551" s="10"/>
    </row>
    <row r="9552" spans="1:4">
      <c r="A9552" s="10"/>
      <c r="B9552" s="10"/>
      <c r="C9552" s="430"/>
      <c r="D9552" s="10"/>
    </row>
    <row r="9553" spans="1:4">
      <c r="A9553" s="10"/>
      <c r="B9553" s="10"/>
      <c r="C9553" s="430"/>
      <c r="D9553" s="10"/>
    </row>
    <row r="9554" spans="1:4">
      <c r="A9554" s="10"/>
      <c r="B9554" s="10"/>
      <c r="C9554" s="430"/>
      <c r="D9554" s="10"/>
    </row>
    <row r="9555" spans="1:4">
      <c r="A9555" s="10"/>
      <c r="B9555" s="10"/>
      <c r="C9555" s="430"/>
      <c r="D9555" s="10"/>
    </row>
    <row r="9556" spans="1:4">
      <c r="A9556" s="10"/>
      <c r="B9556" s="10"/>
      <c r="C9556" s="430"/>
      <c r="D9556" s="10"/>
    </row>
    <row r="9557" spans="1:4">
      <c r="A9557" s="10"/>
      <c r="B9557" s="10"/>
      <c r="C9557" s="430"/>
      <c r="D9557" s="10"/>
    </row>
    <row r="9558" spans="1:4">
      <c r="A9558" s="10"/>
      <c r="B9558" s="10"/>
      <c r="C9558" s="430"/>
      <c r="D9558" s="10"/>
    </row>
    <row r="9559" spans="1:4">
      <c r="A9559" s="10"/>
      <c r="B9559" s="10"/>
      <c r="C9559" s="430"/>
      <c r="D9559" s="10"/>
    </row>
    <row r="9560" spans="1:4">
      <c r="A9560" s="10"/>
      <c r="B9560" s="10"/>
      <c r="C9560" s="430"/>
      <c r="D9560" s="10"/>
    </row>
    <row r="9561" spans="1:4">
      <c r="A9561" s="10"/>
      <c r="B9561" s="10"/>
      <c r="C9561" s="430"/>
      <c r="D9561" s="10"/>
    </row>
    <row r="9562" spans="1:4">
      <c r="A9562" s="10"/>
      <c r="B9562" s="10"/>
      <c r="C9562" s="430"/>
      <c r="D9562" s="10"/>
    </row>
    <row r="9563" spans="1:4">
      <c r="A9563" s="10"/>
      <c r="B9563" s="10"/>
      <c r="C9563" s="430"/>
      <c r="D9563" s="10"/>
    </row>
    <row r="9564" spans="1:4">
      <c r="A9564" s="10"/>
      <c r="B9564" s="10"/>
      <c r="C9564" s="430"/>
      <c r="D9564" s="10"/>
    </row>
    <row r="9565" spans="1:4">
      <c r="A9565" s="10"/>
      <c r="B9565" s="10"/>
      <c r="C9565" s="430"/>
      <c r="D9565" s="10"/>
    </row>
    <row r="9566" spans="1:4">
      <c r="A9566" s="10"/>
      <c r="B9566" s="10"/>
      <c r="C9566" s="430"/>
      <c r="D9566" s="10"/>
    </row>
    <row r="9567" spans="1:4">
      <c r="A9567" s="10"/>
      <c r="B9567" s="10"/>
      <c r="C9567" s="430"/>
      <c r="D9567" s="10"/>
    </row>
    <row r="9568" spans="1:4">
      <c r="A9568" s="10"/>
      <c r="B9568" s="10"/>
      <c r="C9568" s="430"/>
      <c r="D9568" s="10"/>
    </row>
    <row r="9569" spans="1:4">
      <c r="A9569" s="10"/>
      <c r="B9569" s="10"/>
      <c r="C9569" s="430"/>
      <c r="D9569" s="10"/>
    </row>
    <row r="9570" spans="1:4">
      <c r="A9570" s="10"/>
      <c r="B9570" s="10"/>
      <c r="C9570" s="430"/>
      <c r="D9570" s="10"/>
    </row>
    <row r="9571" spans="1:4">
      <c r="A9571" s="10"/>
      <c r="B9571" s="10"/>
      <c r="C9571" s="430"/>
      <c r="D9571" s="10"/>
    </row>
    <row r="9572" spans="1:4">
      <c r="A9572" s="10"/>
      <c r="B9572" s="10"/>
      <c r="C9572" s="430"/>
      <c r="D9572" s="10"/>
    </row>
    <row r="9573" spans="1:4">
      <c r="A9573" s="10"/>
      <c r="B9573" s="10"/>
      <c r="C9573" s="430"/>
      <c r="D9573" s="10"/>
    </row>
    <row r="9574" spans="1:4">
      <c r="A9574" s="10"/>
      <c r="B9574" s="10"/>
      <c r="C9574" s="430"/>
      <c r="D9574" s="10"/>
    </row>
    <row r="9575" spans="1:4">
      <c r="A9575" s="10"/>
      <c r="B9575" s="10"/>
      <c r="C9575" s="430"/>
      <c r="D9575" s="10"/>
    </row>
    <row r="9576" spans="1:4">
      <c r="A9576" s="10"/>
      <c r="B9576" s="10"/>
      <c r="C9576" s="430"/>
      <c r="D9576" s="10"/>
    </row>
    <row r="9577" spans="1:4">
      <c r="A9577" s="10"/>
      <c r="B9577" s="10"/>
      <c r="C9577" s="430"/>
      <c r="D9577" s="10"/>
    </row>
    <row r="9578" spans="1:4">
      <c r="A9578" s="10"/>
      <c r="B9578" s="10"/>
      <c r="C9578" s="430"/>
      <c r="D9578" s="10"/>
    </row>
    <row r="9579" spans="1:4">
      <c r="A9579" s="10"/>
      <c r="B9579" s="10"/>
      <c r="C9579" s="430"/>
      <c r="D9579" s="10"/>
    </row>
    <row r="9580" spans="1:4">
      <c r="A9580" s="10"/>
      <c r="B9580" s="10"/>
      <c r="C9580" s="430"/>
      <c r="D9580" s="10"/>
    </row>
    <row r="9581" spans="1:4">
      <c r="A9581" s="10"/>
      <c r="B9581" s="10"/>
      <c r="C9581" s="430"/>
      <c r="D9581" s="10"/>
    </row>
    <row r="9582" spans="1:4">
      <c r="A9582" s="10"/>
      <c r="B9582" s="10"/>
      <c r="C9582" s="430"/>
      <c r="D9582" s="10"/>
    </row>
    <row r="9583" spans="1:4">
      <c r="A9583" s="10"/>
      <c r="B9583" s="10"/>
      <c r="C9583" s="430"/>
      <c r="D9583" s="10"/>
    </row>
    <row r="9584" spans="1:4">
      <c r="A9584" s="10"/>
      <c r="B9584" s="10"/>
      <c r="C9584" s="430"/>
      <c r="D9584" s="10"/>
    </row>
    <row r="9585" spans="1:4">
      <c r="A9585" s="10"/>
      <c r="B9585" s="10"/>
      <c r="C9585" s="430"/>
      <c r="D9585" s="10"/>
    </row>
    <row r="9586" spans="1:4">
      <c r="A9586" s="10"/>
      <c r="B9586" s="10"/>
      <c r="C9586" s="430"/>
      <c r="D9586" s="10"/>
    </row>
    <row r="9587" spans="1:4">
      <c r="A9587" s="10"/>
      <c r="B9587" s="10"/>
      <c r="C9587" s="430"/>
      <c r="D9587" s="10"/>
    </row>
    <row r="9588" spans="1:4">
      <c r="A9588" s="10"/>
      <c r="B9588" s="10"/>
      <c r="C9588" s="430"/>
      <c r="D9588" s="10"/>
    </row>
    <row r="9589" spans="1:4">
      <c r="A9589" s="10"/>
      <c r="B9589" s="10"/>
      <c r="C9589" s="430"/>
      <c r="D9589" s="10"/>
    </row>
    <row r="9590" spans="1:4">
      <c r="A9590" s="10"/>
      <c r="B9590" s="10"/>
      <c r="C9590" s="430"/>
      <c r="D9590" s="10"/>
    </row>
    <row r="9591" spans="1:4">
      <c r="A9591" s="10"/>
      <c r="B9591" s="10"/>
      <c r="C9591" s="430"/>
      <c r="D9591" s="10"/>
    </row>
    <row r="9592" spans="1:4">
      <c r="A9592" s="10"/>
      <c r="B9592" s="10"/>
      <c r="C9592" s="430"/>
      <c r="D9592" s="10"/>
    </row>
    <row r="9593" spans="1:4">
      <c r="A9593" s="10"/>
      <c r="B9593" s="10"/>
      <c r="C9593" s="430"/>
      <c r="D9593" s="10"/>
    </row>
    <row r="9594" spans="1:4">
      <c r="A9594" s="10"/>
      <c r="B9594" s="10"/>
      <c r="C9594" s="430"/>
      <c r="D9594" s="10"/>
    </row>
    <row r="9595" spans="1:4">
      <c r="A9595" s="10"/>
      <c r="B9595" s="10"/>
      <c r="C9595" s="430"/>
      <c r="D9595" s="10"/>
    </row>
    <row r="9596" spans="1:4">
      <c r="A9596" s="10"/>
      <c r="B9596" s="10"/>
      <c r="C9596" s="430"/>
      <c r="D9596" s="10"/>
    </row>
    <row r="9597" spans="1:4">
      <c r="A9597" s="10"/>
      <c r="B9597" s="10"/>
      <c r="C9597" s="430"/>
      <c r="D9597" s="10"/>
    </row>
    <row r="9598" spans="1:4">
      <c r="A9598" s="10"/>
      <c r="B9598" s="10"/>
      <c r="C9598" s="430"/>
      <c r="D9598" s="10"/>
    </row>
    <row r="9599" spans="1:4">
      <c r="A9599" s="10"/>
      <c r="B9599" s="10"/>
      <c r="C9599" s="430"/>
      <c r="D9599" s="10"/>
    </row>
    <row r="9600" spans="1:4">
      <c r="A9600" s="10"/>
      <c r="B9600" s="10"/>
      <c r="C9600" s="430"/>
      <c r="D9600" s="10"/>
    </row>
    <row r="9601" spans="1:4">
      <c r="A9601" s="10"/>
      <c r="B9601" s="10"/>
      <c r="C9601" s="430"/>
      <c r="D9601" s="10"/>
    </row>
    <row r="9602" spans="1:4">
      <c r="A9602" s="10"/>
      <c r="B9602" s="10"/>
      <c r="C9602" s="430"/>
      <c r="D9602" s="10"/>
    </row>
    <row r="9603" spans="1:4">
      <c r="A9603" s="10"/>
      <c r="B9603" s="10"/>
      <c r="C9603" s="430"/>
      <c r="D9603" s="10"/>
    </row>
    <row r="9604" spans="1:4">
      <c r="A9604" s="10"/>
      <c r="B9604" s="10"/>
      <c r="C9604" s="430"/>
      <c r="D9604" s="10"/>
    </row>
    <row r="9605" spans="1:4">
      <c r="A9605" s="10"/>
      <c r="B9605" s="10"/>
      <c r="C9605" s="430"/>
      <c r="D9605" s="10"/>
    </row>
    <row r="9606" spans="1:4">
      <c r="A9606" s="10"/>
      <c r="B9606" s="10"/>
      <c r="C9606" s="430"/>
      <c r="D9606" s="10"/>
    </row>
    <row r="9607" spans="1:4">
      <c r="A9607" s="10"/>
      <c r="B9607" s="10"/>
      <c r="C9607" s="430"/>
      <c r="D9607" s="10"/>
    </row>
    <row r="9608" spans="1:4">
      <c r="A9608" s="10"/>
      <c r="B9608" s="10"/>
      <c r="C9608" s="430"/>
      <c r="D9608" s="10"/>
    </row>
    <row r="9609" spans="1:4">
      <c r="A9609" s="10"/>
      <c r="B9609" s="10"/>
      <c r="C9609" s="430"/>
      <c r="D9609" s="10"/>
    </row>
    <row r="9610" spans="1:4">
      <c r="A9610" s="10"/>
      <c r="B9610" s="10"/>
      <c r="C9610" s="430"/>
      <c r="D9610" s="10"/>
    </row>
    <row r="9611" spans="1:4">
      <c r="A9611" s="10"/>
      <c r="B9611" s="10"/>
      <c r="C9611" s="430"/>
      <c r="D9611" s="10"/>
    </row>
    <row r="9612" spans="1:4">
      <c r="A9612" s="10"/>
      <c r="B9612" s="10"/>
      <c r="C9612" s="430"/>
      <c r="D9612" s="10"/>
    </row>
    <row r="9613" spans="1:4">
      <c r="A9613" s="10"/>
      <c r="B9613" s="10"/>
      <c r="C9613" s="430"/>
      <c r="D9613" s="10"/>
    </row>
    <row r="9614" spans="1:4">
      <c r="A9614" s="10"/>
      <c r="B9614" s="10"/>
      <c r="C9614" s="430"/>
      <c r="D9614" s="10"/>
    </row>
    <row r="9615" spans="1:4">
      <c r="A9615" s="10"/>
      <c r="B9615" s="10"/>
      <c r="C9615" s="430"/>
      <c r="D9615" s="10"/>
    </row>
    <row r="9616" spans="1:4">
      <c r="A9616" s="10"/>
      <c r="B9616" s="10"/>
      <c r="C9616" s="430"/>
      <c r="D9616" s="10"/>
    </row>
    <row r="9617" spans="1:4">
      <c r="A9617" s="10"/>
      <c r="B9617" s="10"/>
      <c r="C9617" s="430"/>
      <c r="D9617" s="10"/>
    </row>
    <row r="9618" spans="1:4">
      <c r="A9618" s="10"/>
      <c r="B9618" s="10"/>
      <c r="C9618" s="430"/>
      <c r="D9618" s="10"/>
    </row>
    <row r="9619" spans="1:4">
      <c r="A9619" s="10"/>
      <c r="B9619" s="10"/>
      <c r="C9619" s="430"/>
      <c r="D9619" s="10"/>
    </row>
    <row r="9620" spans="1:4">
      <c r="A9620" s="10"/>
      <c r="B9620" s="10"/>
      <c r="C9620" s="430"/>
      <c r="D9620" s="10"/>
    </row>
    <row r="9621" spans="1:4">
      <c r="A9621" s="10"/>
      <c r="B9621" s="10"/>
      <c r="C9621" s="430"/>
      <c r="D9621" s="10"/>
    </row>
    <row r="9622" spans="1:4">
      <c r="A9622" s="10"/>
      <c r="B9622" s="10"/>
      <c r="C9622" s="430"/>
      <c r="D9622" s="10"/>
    </row>
    <row r="9623" spans="1:4">
      <c r="A9623" s="10"/>
      <c r="B9623" s="10"/>
      <c r="C9623" s="430"/>
      <c r="D9623" s="10"/>
    </row>
    <row r="9624" spans="1:4">
      <c r="A9624" s="10"/>
      <c r="B9624" s="10"/>
      <c r="C9624" s="430"/>
      <c r="D9624" s="10"/>
    </row>
    <row r="9625" spans="1:4">
      <c r="A9625" s="10"/>
      <c r="B9625" s="10"/>
      <c r="C9625" s="430"/>
      <c r="D9625" s="10"/>
    </row>
    <row r="9626" spans="1:4">
      <c r="A9626" s="10"/>
      <c r="B9626" s="10"/>
      <c r="C9626" s="430"/>
      <c r="D9626" s="10"/>
    </row>
    <row r="9627" spans="1:4">
      <c r="A9627" s="10"/>
      <c r="B9627" s="10"/>
      <c r="C9627" s="430"/>
      <c r="D9627" s="10"/>
    </row>
    <row r="9628" spans="1:4">
      <c r="A9628" s="10"/>
      <c r="B9628" s="10"/>
      <c r="C9628" s="430"/>
      <c r="D9628" s="10"/>
    </row>
    <row r="9629" spans="1:4">
      <c r="A9629" s="10"/>
      <c r="B9629" s="10"/>
      <c r="C9629" s="430"/>
      <c r="D9629" s="10"/>
    </row>
    <row r="9630" spans="1:4">
      <c r="A9630" s="10"/>
      <c r="B9630" s="10"/>
      <c r="C9630" s="430"/>
      <c r="D9630" s="10"/>
    </row>
    <row r="9631" spans="1:4">
      <c r="A9631" s="10"/>
      <c r="B9631" s="10"/>
      <c r="C9631" s="430"/>
      <c r="D9631" s="10"/>
    </row>
    <row r="9632" spans="1:4">
      <c r="A9632" s="10"/>
      <c r="B9632" s="10"/>
      <c r="C9632" s="430"/>
      <c r="D9632" s="10"/>
    </row>
    <row r="9633" spans="1:4">
      <c r="A9633" s="10"/>
      <c r="B9633" s="10"/>
      <c r="C9633" s="430"/>
      <c r="D9633" s="10"/>
    </row>
    <row r="9634" spans="1:4">
      <c r="A9634" s="10"/>
      <c r="B9634" s="10"/>
      <c r="C9634" s="430"/>
      <c r="D9634" s="10"/>
    </row>
    <row r="9635" spans="1:4">
      <c r="A9635" s="10"/>
      <c r="B9635" s="10"/>
      <c r="C9635" s="430"/>
      <c r="D9635" s="10"/>
    </row>
    <row r="9636" spans="1:4">
      <c r="A9636" s="10"/>
      <c r="B9636" s="10"/>
      <c r="C9636" s="430"/>
      <c r="D9636" s="10"/>
    </row>
    <row r="9637" spans="1:4">
      <c r="A9637" s="10"/>
      <c r="B9637" s="10"/>
      <c r="C9637" s="430"/>
      <c r="D9637" s="10"/>
    </row>
    <row r="9638" spans="1:4">
      <c r="A9638" s="10"/>
      <c r="B9638" s="10"/>
      <c r="C9638" s="430"/>
      <c r="D9638" s="10"/>
    </row>
    <row r="9639" spans="1:4">
      <c r="A9639" s="10"/>
      <c r="B9639" s="10"/>
      <c r="C9639" s="430"/>
      <c r="D9639" s="10"/>
    </row>
    <row r="9640" spans="1:4">
      <c r="A9640" s="10"/>
      <c r="B9640" s="10"/>
      <c r="C9640" s="430"/>
      <c r="D9640" s="10"/>
    </row>
    <row r="9641" spans="1:4">
      <c r="A9641" s="10"/>
      <c r="B9641" s="10"/>
      <c r="C9641" s="430"/>
      <c r="D9641" s="10"/>
    </row>
    <row r="9642" spans="1:4">
      <c r="A9642" s="10"/>
      <c r="B9642" s="10"/>
      <c r="C9642" s="430"/>
      <c r="D9642" s="10"/>
    </row>
    <row r="9643" spans="1:4">
      <c r="A9643" s="10"/>
      <c r="B9643" s="10"/>
      <c r="C9643" s="430"/>
      <c r="D9643" s="10"/>
    </row>
    <row r="9644" spans="1:4">
      <c r="A9644" s="10"/>
      <c r="B9644" s="10"/>
      <c r="C9644" s="430"/>
      <c r="D9644" s="10"/>
    </row>
    <row r="9645" spans="1:4">
      <c r="A9645" s="10"/>
      <c r="B9645" s="10"/>
      <c r="C9645" s="430"/>
      <c r="D9645" s="10"/>
    </row>
    <row r="9646" spans="1:4">
      <c r="A9646" s="10"/>
      <c r="B9646" s="10"/>
      <c r="C9646" s="430"/>
      <c r="D9646" s="10"/>
    </row>
    <row r="9647" spans="1:4">
      <c r="A9647" s="10"/>
      <c r="B9647" s="10"/>
      <c r="C9647" s="430"/>
      <c r="D9647" s="10"/>
    </row>
    <row r="9648" spans="1:4">
      <c r="A9648" s="10"/>
      <c r="B9648" s="10"/>
      <c r="C9648" s="430"/>
      <c r="D9648" s="10"/>
    </row>
    <row r="9649" spans="1:4">
      <c r="A9649" s="10"/>
      <c r="B9649" s="10"/>
      <c r="C9649" s="430"/>
      <c r="D9649" s="10"/>
    </row>
    <row r="9650" spans="1:4">
      <c r="A9650" s="10"/>
      <c r="B9650" s="10"/>
      <c r="C9650" s="430"/>
      <c r="D9650" s="10"/>
    </row>
    <row r="9651" spans="1:4">
      <c r="A9651" s="10"/>
      <c r="B9651" s="10"/>
      <c r="C9651" s="430"/>
      <c r="D9651" s="10"/>
    </row>
    <row r="9652" spans="1:4">
      <c r="A9652" s="10"/>
      <c r="B9652" s="10"/>
      <c r="C9652" s="430"/>
      <c r="D9652" s="10"/>
    </row>
    <row r="9653" spans="1:4">
      <c r="A9653" s="10"/>
      <c r="B9653" s="10"/>
      <c r="C9653" s="430"/>
      <c r="D9653" s="10"/>
    </row>
    <row r="9654" spans="1:4">
      <c r="A9654" s="10"/>
      <c r="B9654" s="10"/>
      <c r="C9654" s="430"/>
      <c r="D9654" s="10"/>
    </row>
    <row r="9655" spans="1:4">
      <c r="A9655" s="10"/>
      <c r="B9655" s="10"/>
      <c r="C9655" s="430"/>
      <c r="D9655" s="10"/>
    </row>
    <row r="9656" spans="1:4">
      <c r="A9656" s="10"/>
      <c r="B9656" s="10"/>
      <c r="C9656" s="430"/>
      <c r="D9656" s="10"/>
    </row>
    <row r="9657" spans="1:4">
      <c r="A9657" s="10"/>
      <c r="B9657" s="10"/>
      <c r="C9657" s="430"/>
      <c r="D9657" s="10"/>
    </row>
    <row r="9658" spans="1:4">
      <c r="A9658" s="10"/>
      <c r="B9658" s="10"/>
      <c r="C9658" s="430"/>
      <c r="D9658" s="10"/>
    </row>
    <row r="9659" spans="1:4">
      <c r="A9659" s="10"/>
      <c r="B9659" s="10"/>
      <c r="C9659" s="430"/>
      <c r="D9659" s="10"/>
    </row>
    <row r="9660" spans="1:4">
      <c r="A9660" s="10"/>
      <c r="B9660" s="10"/>
      <c r="C9660" s="430"/>
      <c r="D9660" s="10"/>
    </row>
    <row r="9661" spans="1:4">
      <c r="A9661" s="10"/>
      <c r="B9661" s="10"/>
      <c r="C9661" s="430"/>
      <c r="D9661" s="10"/>
    </row>
    <row r="9662" spans="1:4">
      <c r="A9662" s="10"/>
      <c r="B9662" s="10"/>
      <c r="C9662" s="430"/>
      <c r="D9662" s="10"/>
    </row>
    <row r="9663" spans="1:4">
      <c r="A9663" s="10"/>
      <c r="B9663" s="10"/>
      <c r="C9663" s="430"/>
      <c r="D9663" s="10"/>
    </row>
    <row r="9664" spans="1:4">
      <c r="A9664" s="10"/>
      <c r="B9664" s="10"/>
      <c r="C9664" s="430"/>
      <c r="D9664" s="10"/>
    </row>
    <row r="9665" spans="1:4">
      <c r="A9665" s="10"/>
      <c r="B9665" s="10"/>
      <c r="C9665" s="430"/>
      <c r="D9665" s="10"/>
    </row>
    <row r="9666" spans="1:4">
      <c r="A9666" s="10"/>
      <c r="B9666" s="10"/>
      <c r="C9666" s="430"/>
      <c r="D9666" s="10"/>
    </row>
    <row r="9667" spans="1:4">
      <c r="A9667" s="10"/>
      <c r="B9667" s="10"/>
      <c r="C9667" s="430"/>
      <c r="D9667" s="10"/>
    </row>
    <row r="9668" spans="1:4">
      <c r="A9668" s="10"/>
      <c r="B9668" s="10"/>
      <c r="C9668" s="430"/>
      <c r="D9668" s="10"/>
    </row>
    <row r="9669" spans="1:4">
      <c r="A9669" s="10"/>
      <c r="B9669" s="10"/>
      <c r="C9669" s="430"/>
      <c r="D9669" s="10"/>
    </row>
    <row r="9670" spans="1:4">
      <c r="A9670" s="10"/>
      <c r="B9670" s="10"/>
      <c r="C9670" s="430"/>
      <c r="D9670" s="10"/>
    </row>
    <row r="9671" spans="1:4">
      <c r="A9671" s="10"/>
      <c r="B9671" s="10"/>
      <c r="C9671" s="430"/>
      <c r="D9671" s="10"/>
    </row>
    <row r="9672" spans="1:4">
      <c r="A9672" s="10"/>
      <c r="B9672" s="10"/>
      <c r="C9672" s="430"/>
      <c r="D9672" s="10"/>
    </row>
    <row r="9673" spans="1:4">
      <c r="A9673" s="10"/>
      <c r="B9673" s="10"/>
      <c r="C9673" s="430"/>
      <c r="D9673" s="10"/>
    </row>
    <row r="9674" spans="1:4">
      <c r="A9674" s="10"/>
      <c r="B9674" s="10"/>
      <c r="C9674" s="430"/>
      <c r="D9674" s="10"/>
    </row>
    <row r="9675" spans="1:4">
      <c r="A9675" s="10"/>
      <c r="B9675" s="10"/>
      <c r="C9675" s="430"/>
      <c r="D9675" s="10"/>
    </row>
    <row r="9676" spans="1:4">
      <c r="A9676" s="10"/>
      <c r="B9676" s="10"/>
      <c r="C9676" s="430"/>
      <c r="D9676" s="10"/>
    </row>
    <row r="9677" spans="1:4">
      <c r="A9677" s="10"/>
      <c r="B9677" s="10"/>
      <c r="C9677" s="430"/>
      <c r="D9677" s="10"/>
    </row>
    <row r="9678" spans="1:4">
      <c r="A9678" s="10"/>
      <c r="B9678" s="10"/>
      <c r="C9678" s="430"/>
      <c r="D9678" s="10"/>
    </row>
    <row r="9679" spans="1:4">
      <c r="A9679" s="10"/>
      <c r="B9679" s="10"/>
      <c r="C9679" s="430"/>
      <c r="D9679" s="10"/>
    </row>
    <row r="9680" spans="1:4">
      <c r="A9680" s="10"/>
      <c r="B9680" s="10"/>
      <c r="C9680" s="430"/>
      <c r="D9680" s="10"/>
    </row>
    <row r="9681" spans="1:4">
      <c r="A9681" s="10"/>
      <c r="B9681" s="10"/>
      <c r="C9681" s="430"/>
      <c r="D9681" s="10"/>
    </row>
    <row r="9682" spans="1:4">
      <c r="A9682" s="10"/>
      <c r="B9682" s="10"/>
      <c r="C9682" s="430"/>
      <c r="D9682" s="10"/>
    </row>
    <row r="9683" spans="1:4">
      <c r="A9683" s="10"/>
      <c r="B9683" s="10"/>
      <c r="C9683" s="430"/>
      <c r="D9683" s="10"/>
    </row>
    <row r="9684" spans="1:4">
      <c r="A9684" s="10"/>
      <c r="B9684" s="10"/>
      <c r="C9684" s="430"/>
      <c r="D9684" s="10"/>
    </row>
    <row r="9685" spans="1:4">
      <c r="A9685" s="10"/>
      <c r="B9685" s="10"/>
      <c r="C9685" s="430"/>
      <c r="D9685" s="10"/>
    </row>
    <row r="9686" spans="1:4">
      <c r="A9686" s="10"/>
      <c r="B9686" s="10"/>
      <c r="C9686" s="430"/>
      <c r="D9686" s="10"/>
    </row>
    <row r="9687" spans="1:4">
      <c r="A9687" s="10"/>
      <c r="B9687" s="10"/>
      <c r="C9687" s="430"/>
      <c r="D9687" s="10"/>
    </row>
    <row r="9688" spans="1:4">
      <c r="A9688" s="10"/>
      <c r="B9688" s="10"/>
      <c r="C9688" s="430"/>
      <c r="D9688" s="10"/>
    </row>
    <row r="9689" spans="1:4">
      <c r="A9689" s="10"/>
      <c r="B9689" s="10"/>
      <c r="C9689" s="430"/>
      <c r="D9689" s="10"/>
    </row>
    <row r="9690" spans="1:4">
      <c r="A9690" s="10"/>
      <c r="B9690" s="10"/>
      <c r="C9690" s="430"/>
      <c r="D9690" s="10"/>
    </row>
    <row r="9691" spans="1:4">
      <c r="A9691" s="10"/>
      <c r="B9691" s="10"/>
      <c r="C9691" s="430"/>
      <c r="D9691" s="10"/>
    </row>
    <row r="9692" spans="1:4">
      <c r="A9692" s="10"/>
      <c r="B9692" s="10"/>
      <c r="C9692" s="430"/>
      <c r="D9692" s="10"/>
    </row>
    <row r="9693" spans="1:4">
      <c r="A9693" s="10"/>
      <c r="B9693" s="10"/>
      <c r="C9693" s="430"/>
      <c r="D9693" s="10"/>
    </row>
    <row r="9694" spans="1:4">
      <c r="A9694" s="10"/>
      <c r="B9694" s="10"/>
      <c r="C9694" s="430"/>
      <c r="D9694" s="10"/>
    </row>
    <row r="9695" spans="1:4">
      <c r="A9695" s="10"/>
      <c r="B9695" s="10"/>
      <c r="C9695" s="430"/>
      <c r="D9695" s="10"/>
    </row>
    <row r="9696" spans="1:4">
      <c r="A9696" s="10"/>
      <c r="B9696" s="10"/>
      <c r="C9696" s="430"/>
      <c r="D9696" s="10"/>
    </row>
    <row r="9697" spans="1:4">
      <c r="A9697" s="10"/>
      <c r="B9697" s="10"/>
      <c r="C9697" s="430"/>
      <c r="D9697" s="10"/>
    </row>
    <row r="9698" spans="1:4">
      <c r="A9698" s="10"/>
      <c r="B9698" s="10"/>
      <c r="C9698" s="430"/>
      <c r="D9698" s="10"/>
    </row>
    <row r="9699" spans="1:4">
      <c r="A9699" s="10"/>
      <c r="B9699" s="10"/>
      <c r="C9699" s="430"/>
      <c r="D9699" s="10"/>
    </row>
    <row r="9700" spans="1:4">
      <c r="A9700" s="10"/>
      <c r="B9700" s="10"/>
      <c r="C9700" s="430"/>
      <c r="D9700" s="10"/>
    </row>
    <row r="9701" spans="1:4">
      <c r="A9701" s="10"/>
      <c r="B9701" s="10"/>
      <c r="C9701" s="430"/>
      <c r="D9701" s="10"/>
    </row>
    <row r="9702" spans="1:4">
      <c r="A9702" s="10"/>
      <c r="B9702" s="10"/>
      <c r="C9702" s="430"/>
      <c r="D9702" s="10"/>
    </row>
    <row r="9703" spans="1:4">
      <c r="A9703" s="10"/>
      <c r="B9703" s="10"/>
      <c r="C9703" s="430"/>
      <c r="D9703" s="10"/>
    </row>
    <row r="9704" spans="1:4">
      <c r="A9704" s="10"/>
      <c r="B9704" s="10"/>
      <c r="C9704" s="430"/>
      <c r="D9704" s="10"/>
    </row>
    <row r="9705" spans="1:4">
      <c r="A9705" s="10"/>
      <c r="B9705" s="10"/>
      <c r="C9705" s="430"/>
      <c r="D9705" s="10"/>
    </row>
    <row r="9706" spans="1:4">
      <c r="A9706" s="10"/>
      <c r="B9706" s="10"/>
      <c r="C9706" s="430"/>
      <c r="D9706" s="10"/>
    </row>
    <row r="9707" spans="1:4">
      <c r="A9707" s="10"/>
      <c r="B9707" s="10"/>
      <c r="C9707" s="430"/>
      <c r="D9707" s="10"/>
    </row>
    <row r="9708" spans="1:4">
      <c r="A9708" s="10"/>
      <c r="B9708" s="10"/>
      <c r="C9708" s="430"/>
      <c r="D9708" s="10"/>
    </row>
    <row r="9709" spans="1:4">
      <c r="A9709" s="10"/>
      <c r="B9709" s="10"/>
      <c r="C9709" s="430"/>
      <c r="D9709" s="10"/>
    </row>
    <row r="9710" spans="1:4">
      <c r="A9710" s="10"/>
      <c r="B9710" s="10"/>
      <c r="C9710" s="430"/>
      <c r="D9710" s="10"/>
    </row>
    <row r="9711" spans="1:4">
      <c r="A9711" s="10"/>
      <c r="B9711" s="10"/>
      <c r="C9711" s="430"/>
      <c r="D9711" s="10"/>
    </row>
    <row r="9712" spans="1:4">
      <c r="A9712" s="10"/>
      <c r="B9712" s="10"/>
      <c r="C9712" s="430"/>
      <c r="D9712" s="10"/>
    </row>
    <row r="9713" spans="1:4">
      <c r="A9713" s="10"/>
      <c r="B9713" s="10"/>
      <c r="C9713" s="430"/>
      <c r="D9713" s="10"/>
    </row>
    <row r="9714" spans="1:4">
      <c r="A9714" s="10"/>
      <c r="B9714" s="10"/>
      <c r="C9714" s="430"/>
      <c r="D9714" s="10"/>
    </row>
    <row r="9715" spans="1:4">
      <c r="A9715" s="10"/>
      <c r="B9715" s="10"/>
      <c r="C9715" s="430"/>
      <c r="D9715" s="10"/>
    </row>
    <row r="9716" spans="1:4">
      <c r="A9716" s="10"/>
      <c r="B9716" s="10"/>
      <c r="C9716" s="430"/>
      <c r="D9716" s="10"/>
    </row>
    <row r="9717" spans="1:4">
      <c r="A9717" s="10"/>
      <c r="B9717" s="10"/>
      <c r="C9717" s="430"/>
      <c r="D9717" s="10"/>
    </row>
    <row r="9718" spans="1:4">
      <c r="A9718" s="10"/>
      <c r="B9718" s="10"/>
      <c r="C9718" s="430"/>
      <c r="D9718" s="10"/>
    </row>
    <row r="9719" spans="1:4">
      <c r="A9719" s="10"/>
      <c r="B9719" s="10"/>
      <c r="C9719" s="430"/>
      <c r="D9719" s="10"/>
    </row>
    <row r="9720" spans="1:4">
      <c r="A9720" s="10"/>
      <c r="B9720" s="10"/>
      <c r="C9720" s="430"/>
      <c r="D9720" s="10"/>
    </row>
    <row r="9721" spans="1:4">
      <c r="A9721" s="10"/>
      <c r="B9721" s="10"/>
      <c r="C9721" s="430"/>
      <c r="D9721" s="10"/>
    </row>
    <row r="9722" spans="1:4">
      <c r="A9722" s="10"/>
      <c r="B9722" s="10"/>
      <c r="C9722" s="430"/>
      <c r="D9722" s="10"/>
    </row>
    <row r="9723" spans="1:4">
      <c r="A9723" s="10"/>
      <c r="B9723" s="10"/>
      <c r="C9723" s="430"/>
      <c r="D9723" s="10"/>
    </row>
    <row r="9724" spans="1:4">
      <c r="A9724" s="10"/>
      <c r="B9724" s="10"/>
      <c r="C9724" s="430"/>
      <c r="D9724" s="10"/>
    </row>
    <row r="9725" spans="1:4">
      <c r="A9725" s="10"/>
      <c r="B9725" s="10"/>
      <c r="C9725" s="430"/>
      <c r="D9725" s="10"/>
    </row>
    <row r="9726" spans="1:4">
      <c r="A9726" s="10"/>
      <c r="B9726" s="10"/>
      <c r="C9726" s="430"/>
      <c r="D9726" s="10"/>
    </row>
    <row r="9727" spans="1:4">
      <c r="A9727" s="10"/>
      <c r="B9727" s="10"/>
      <c r="C9727" s="430"/>
      <c r="D9727" s="10"/>
    </row>
    <row r="9728" spans="1:4">
      <c r="A9728" s="10"/>
      <c r="B9728" s="10"/>
      <c r="C9728" s="430"/>
      <c r="D9728" s="10"/>
    </row>
    <row r="9729" spans="1:4">
      <c r="A9729" s="10"/>
      <c r="B9729" s="10"/>
      <c r="C9729" s="430"/>
      <c r="D9729" s="10"/>
    </row>
    <row r="9730" spans="1:4">
      <c r="A9730" s="10"/>
      <c r="B9730" s="10"/>
      <c r="C9730" s="430"/>
      <c r="D9730" s="10"/>
    </row>
    <row r="9731" spans="1:4">
      <c r="A9731" s="10"/>
      <c r="B9731" s="10"/>
      <c r="C9731" s="430"/>
      <c r="D9731" s="10"/>
    </row>
    <row r="9732" spans="1:4">
      <c r="A9732" s="10"/>
      <c r="B9732" s="10"/>
      <c r="C9732" s="430"/>
      <c r="D9732" s="10"/>
    </row>
    <row r="9733" spans="1:4">
      <c r="A9733" s="10"/>
      <c r="B9733" s="10"/>
      <c r="C9733" s="430"/>
      <c r="D9733" s="10"/>
    </row>
    <row r="9734" spans="1:4">
      <c r="A9734" s="10"/>
      <c r="B9734" s="10"/>
      <c r="C9734" s="430"/>
      <c r="D9734" s="10"/>
    </row>
    <row r="9735" spans="1:4">
      <c r="A9735" s="10"/>
      <c r="B9735" s="10"/>
      <c r="C9735" s="430"/>
      <c r="D9735" s="10"/>
    </row>
    <row r="9736" spans="1:4">
      <c r="A9736" s="10"/>
      <c r="B9736" s="10"/>
      <c r="C9736" s="430"/>
      <c r="D9736" s="10"/>
    </row>
    <row r="9737" spans="1:4">
      <c r="A9737" s="10"/>
      <c r="B9737" s="10"/>
      <c r="C9737" s="430"/>
      <c r="D9737" s="10"/>
    </row>
    <row r="9738" spans="1:4">
      <c r="A9738" s="10"/>
      <c r="B9738" s="10"/>
      <c r="C9738" s="430"/>
      <c r="D9738" s="10"/>
    </row>
    <row r="9739" spans="1:4">
      <c r="A9739" s="10"/>
      <c r="B9739" s="10"/>
      <c r="C9739" s="430"/>
      <c r="D9739" s="10"/>
    </row>
    <row r="9740" spans="1:4">
      <c r="A9740" s="10"/>
      <c r="B9740" s="10"/>
      <c r="C9740" s="430"/>
      <c r="D9740" s="10"/>
    </row>
    <row r="9741" spans="1:4">
      <c r="A9741" s="10"/>
      <c r="B9741" s="10"/>
      <c r="C9741" s="430"/>
      <c r="D9741" s="10"/>
    </row>
    <row r="9742" spans="1:4">
      <c r="A9742" s="10"/>
      <c r="B9742" s="10"/>
      <c r="C9742" s="430"/>
      <c r="D9742" s="10"/>
    </row>
    <row r="9743" spans="1:4">
      <c r="A9743" s="10"/>
      <c r="B9743" s="10"/>
      <c r="C9743" s="430"/>
      <c r="D9743" s="10"/>
    </row>
    <row r="9744" spans="1:4">
      <c r="A9744" s="10"/>
      <c r="B9744" s="10"/>
      <c r="C9744" s="430"/>
      <c r="D9744" s="10"/>
    </row>
    <row r="9745" spans="1:4">
      <c r="A9745" s="10"/>
      <c r="B9745" s="10"/>
      <c r="C9745" s="430"/>
      <c r="D9745" s="10"/>
    </row>
    <row r="9746" spans="1:4">
      <c r="A9746" s="10"/>
      <c r="B9746" s="10"/>
      <c r="C9746" s="430"/>
      <c r="D9746" s="10"/>
    </row>
    <row r="9747" spans="1:4">
      <c r="A9747" s="10"/>
      <c r="B9747" s="10"/>
      <c r="C9747" s="430"/>
      <c r="D9747" s="10"/>
    </row>
    <row r="9748" spans="1:4">
      <c r="A9748" s="10"/>
      <c r="B9748" s="10"/>
      <c r="C9748" s="430"/>
      <c r="D9748" s="10"/>
    </row>
    <row r="9749" spans="1:4">
      <c r="A9749" s="10"/>
      <c r="B9749" s="10"/>
      <c r="C9749" s="430"/>
      <c r="D9749" s="10"/>
    </row>
    <row r="9750" spans="1:4">
      <c r="A9750" s="10"/>
      <c r="B9750" s="10"/>
      <c r="C9750" s="430"/>
      <c r="D9750" s="10"/>
    </row>
    <row r="9751" spans="1:4">
      <c r="A9751" s="10"/>
      <c r="B9751" s="10"/>
      <c r="C9751" s="430"/>
      <c r="D9751" s="10"/>
    </row>
    <row r="9752" spans="1:4">
      <c r="A9752" s="10"/>
      <c r="B9752" s="10"/>
      <c r="C9752" s="430"/>
      <c r="D9752" s="10"/>
    </row>
    <row r="9753" spans="1:4">
      <c r="A9753" s="10"/>
      <c r="B9753" s="10"/>
      <c r="C9753" s="430"/>
      <c r="D9753" s="10"/>
    </row>
    <row r="9754" spans="1:4">
      <c r="A9754" s="10"/>
      <c r="B9754" s="10"/>
      <c r="C9754" s="430"/>
      <c r="D9754" s="10"/>
    </row>
    <row r="9755" spans="1:4">
      <c r="A9755" s="10"/>
      <c r="B9755" s="10"/>
      <c r="C9755" s="430"/>
      <c r="D9755" s="10"/>
    </row>
    <row r="9756" spans="1:4">
      <c r="A9756" s="10"/>
      <c r="B9756" s="10"/>
      <c r="C9756" s="430"/>
      <c r="D9756" s="10"/>
    </row>
    <row r="9757" spans="1:4">
      <c r="A9757" s="10"/>
      <c r="B9757" s="10"/>
      <c r="C9757" s="430"/>
      <c r="D9757" s="10"/>
    </row>
    <row r="9758" spans="1:4">
      <c r="A9758" s="10"/>
      <c r="B9758" s="10"/>
      <c r="C9758" s="430"/>
      <c r="D9758" s="10"/>
    </row>
    <row r="9759" spans="1:4">
      <c r="A9759" s="10"/>
      <c r="B9759" s="10"/>
      <c r="C9759" s="430"/>
      <c r="D9759" s="10"/>
    </row>
    <row r="9760" spans="1:4">
      <c r="A9760" s="10"/>
      <c r="B9760" s="10"/>
      <c r="C9760" s="430"/>
      <c r="D9760" s="10"/>
    </row>
    <row r="9761" spans="1:4">
      <c r="A9761" s="10"/>
      <c r="B9761" s="10"/>
      <c r="C9761" s="430"/>
      <c r="D9761" s="10"/>
    </row>
    <row r="9762" spans="1:4">
      <c r="A9762" s="10"/>
      <c r="B9762" s="10"/>
      <c r="C9762" s="430"/>
      <c r="D9762" s="10"/>
    </row>
    <row r="9763" spans="1:4">
      <c r="A9763" s="10"/>
      <c r="B9763" s="10"/>
      <c r="C9763" s="430"/>
      <c r="D9763" s="10"/>
    </row>
    <row r="9764" spans="1:4">
      <c r="A9764" s="10"/>
      <c r="B9764" s="10"/>
      <c r="C9764" s="430"/>
      <c r="D9764" s="10"/>
    </row>
    <row r="9765" spans="1:4">
      <c r="A9765" s="10"/>
      <c r="B9765" s="10"/>
      <c r="C9765" s="430"/>
      <c r="D9765" s="10"/>
    </row>
    <row r="9766" spans="1:4">
      <c r="A9766" s="10"/>
      <c r="B9766" s="10"/>
      <c r="C9766" s="430"/>
      <c r="D9766" s="10"/>
    </row>
    <row r="9767" spans="1:4">
      <c r="A9767" s="10"/>
      <c r="B9767" s="10"/>
      <c r="C9767" s="430"/>
      <c r="D9767" s="10"/>
    </row>
    <row r="9768" spans="1:4">
      <c r="A9768" s="10"/>
      <c r="B9768" s="10"/>
      <c r="C9768" s="430"/>
      <c r="D9768" s="10"/>
    </row>
    <row r="9769" spans="1:4">
      <c r="A9769" s="10"/>
      <c r="B9769" s="10"/>
      <c r="C9769" s="430"/>
      <c r="D9769" s="10"/>
    </row>
    <row r="9770" spans="1:4">
      <c r="A9770" s="10"/>
      <c r="B9770" s="10"/>
      <c r="C9770" s="430"/>
      <c r="D9770" s="10"/>
    </row>
    <row r="9771" spans="1:4">
      <c r="A9771" s="10"/>
      <c r="B9771" s="10"/>
      <c r="C9771" s="430"/>
      <c r="D9771" s="10"/>
    </row>
    <row r="9772" spans="1:4">
      <c r="A9772" s="10"/>
      <c r="B9772" s="10"/>
      <c r="C9772" s="430"/>
      <c r="D9772" s="10"/>
    </row>
    <row r="9773" spans="1:4">
      <c r="A9773" s="10"/>
      <c r="B9773" s="10"/>
      <c r="C9773" s="430"/>
      <c r="D9773" s="10"/>
    </row>
    <row r="9774" spans="1:4">
      <c r="A9774" s="10"/>
      <c r="B9774" s="10"/>
      <c r="C9774" s="430"/>
      <c r="D9774" s="10"/>
    </row>
    <row r="9775" spans="1:4">
      <c r="A9775" s="10"/>
      <c r="B9775" s="10"/>
      <c r="C9775" s="430"/>
      <c r="D9775" s="10"/>
    </row>
    <row r="9776" spans="1:4">
      <c r="A9776" s="10"/>
      <c r="B9776" s="10"/>
      <c r="C9776" s="430"/>
      <c r="D9776" s="10"/>
    </row>
    <row r="9777" spans="1:4">
      <c r="A9777" s="10"/>
      <c r="B9777" s="10"/>
      <c r="C9777" s="430"/>
      <c r="D9777" s="10"/>
    </row>
    <row r="9778" spans="1:4">
      <c r="A9778" s="10"/>
      <c r="B9778" s="10"/>
      <c r="C9778" s="430"/>
      <c r="D9778" s="10"/>
    </row>
    <row r="9779" spans="1:4">
      <c r="A9779" s="10"/>
      <c r="B9779" s="10"/>
      <c r="C9779" s="430"/>
      <c r="D9779" s="10"/>
    </row>
    <row r="9780" spans="1:4">
      <c r="A9780" s="10"/>
      <c r="B9780" s="10"/>
      <c r="C9780" s="430"/>
      <c r="D9780" s="10"/>
    </row>
    <row r="9781" spans="1:4">
      <c r="A9781" s="10"/>
      <c r="B9781" s="10"/>
      <c r="C9781" s="430"/>
      <c r="D9781" s="10"/>
    </row>
    <row r="9782" spans="1:4">
      <c r="A9782" s="10"/>
      <c r="B9782" s="10"/>
      <c r="C9782" s="430"/>
      <c r="D9782" s="10"/>
    </row>
    <row r="9783" spans="1:4">
      <c r="A9783" s="10"/>
      <c r="B9783" s="10"/>
      <c r="C9783" s="430"/>
      <c r="D9783" s="10"/>
    </row>
    <row r="9784" spans="1:4">
      <c r="A9784" s="10"/>
      <c r="B9784" s="10"/>
      <c r="C9784" s="430"/>
      <c r="D9784" s="10"/>
    </row>
    <row r="9785" spans="1:4">
      <c r="A9785" s="10"/>
      <c r="B9785" s="10"/>
      <c r="C9785" s="430"/>
      <c r="D9785" s="10"/>
    </row>
    <row r="9786" spans="1:4">
      <c r="A9786" s="10"/>
      <c r="B9786" s="10"/>
      <c r="C9786" s="430"/>
      <c r="D9786" s="10"/>
    </row>
    <row r="9787" spans="1:4">
      <c r="A9787" s="10"/>
      <c r="B9787" s="10"/>
      <c r="C9787" s="430"/>
      <c r="D9787" s="10"/>
    </row>
    <row r="9788" spans="1:4">
      <c r="A9788" s="10"/>
      <c r="B9788" s="10"/>
      <c r="C9788" s="430"/>
      <c r="D9788" s="10"/>
    </row>
    <row r="9789" spans="1:4">
      <c r="A9789" s="10"/>
      <c r="B9789" s="10"/>
      <c r="C9789" s="430"/>
      <c r="D9789" s="10"/>
    </row>
    <row r="9790" spans="1:4">
      <c r="A9790" s="10"/>
      <c r="B9790" s="10"/>
      <c r="C9790" s="430"/>
      <c r="D9790" s="10"/>
    </row>
    <row r="9791" spans="1:4">
      <c r="A9791" s="10"/>
      <c r="B9791" s="10"/>
      <c r="C9791" s="430"/>
      <c r="D9791" s="10"/>
    </row>
    <row r="9792" spans="1:4">
      <c r="A9792" s="10"/>
      <c r="B9792" s="10"/>
      <c r="C9792" s="430"/>
      <c r="D9792" s="10"/>
    </row>
    <row r="9793" spans="1:4">
      <c r="A9793" s="10"/>
      <c r="B9793" s="10"/>
      <c r="C9793" s="430"/>
      <c r="D9793" s="10"/>
    </row>
    <row r="9794" spans="1:4">
      <c r="A9794" s="10"/>
      <c r="B9794" s="10"/>
      <c r="C9794" s="430"/>
      <c r="D9794" s="10"/>
    </row>
    <row r="9795" spans="1:4">
      <c r="A9795" s="10"/>
      <c r="B9795" s="10"/>
      <c r="C9795" s="430"/>
      <c r="D9795" s="10"/>
    </row>
    <row r="9796" spans="1:4">
      <c r="A9796" s="10"/>
      <c r="B9796" s="10"/>
      <c r="C9796" s="430"/>
      <c r="D9796" s="10"/>
    </row>
    <row r="9797" spans="1:4">
      <c r="A9797" s="10"/>
      <c r="B9797" s="10"/>
      <c r="C9797" s="430"/>
      <c r="D9797" s="10"/>
    </row>
    <row r="9798" spans="1:4">
      <c r="A9798" s="10"/>
      <c r="B9798" s="10"/>
      <c r="C9798" s="430"/>
      <c r="D9798" s="10"/>
    </row>
    <row r="9799" spans="1:4">
      <c r="A9799" s="10"/>
      <c r="B9799" s="10"/>
      <c r="C9799" s="430"/>
      <c r="D9799" s="10"/>
    </row>
    <row r="9800" spans="1:4">
      <c r="A9800" s="10"/>
      <c r="B9800" s="10"/>
      <c r="C9800" s="430"/>
      <c r="D9800" s="10"/>
    </row>
    <row r="9801" spans="1:4">
      <c r="A9801" s="10"/>
      <c r="B9801" s="10"/>
      <c r="C9801" s="430"/>
      <c r="D9801" s="10"/>
    </row>
    <row r="9802" spans="1:4">
      <c r="A9802" s="10"/>
      <c r="B9802" s="10"/>
      <c r="C9802" s="430"/>
      <c r="D9802" s="10"/>
    </row>
    <row r="9803" spans="1:4">
      <c r="A9803" s="10"/>
      <c r="B9803" s="10"/>
      <c r="C9803" s="430"/>
      <c r="D9803" s="10"/>
    </row>
    <row r="9804" spans="1:4">
      <c r="A9804" s="10"/>
      <c r="B9804" s="10"/>
      <c r="C9804" s="430"/>
      <c r="D9804" s="10"/>
    </row>
    <row r="9805" spans="1:4">
      <c r="A9805" s="10"/>
      <c r="B9805" s="10"/>
      <c r="C9805" s="430"/>
      <c r="D9805" s="10"/>
    </row>
    <row r="9806" spans="1:4">
      <c r="A9806" s="10"/>
      <c r="B9806" s="10"/>
      <c r="C9806" s="430"/>
      <c r="D9806" s="10"/>
    </row>
    <row r="9807" spans="1:4">
      <c r="A9807" s="10"/>
      <c r="B9807" s="10"/>
      <c r="C9807" s="430"/>
      <c r="D9807" s="10"/>
    </row>
    <row r="9808" spans="1:4">
      <c r="A9808" s="10"/>
      <c r="B9808" s="10"/>
      <c r="C9808" s="430"/>
      <c r="D9808" s="10"/>
    </row>
    <row r="9809" spans="1:4">
      <c r="A9809" s="10"/>
      <c r="B9809" s="10"/>
      <c r="C9809" s="430"/>
      <c r="D9809" s="10"/>
    </row>
    <row r="9810" spans="1:4">
      <c r="A9810" s="10"/>
      <c r="B9810" s="10"/>
      <c r="C9810" s="430"/>
      <c r="D9810" s="10"/>
    </row>
    <row r="9811" spans="1:4">
      <c r="A9811" s="10"/>
      <c r="B9811" s="10"/>
      <c r="C9811" s="430"/>
      <c r="D9811" s="10"/>
    </row>
    <row r="9812" spans="1:4">
      <c r="A9812" s="10"/>
      <c r="B9812" s="10"/>
      <c r="C9812" s="430"/>
      <c r="D9812" s="10"/>
    </row>
    <row r="9813" spans="1:4">
      <c r="A9813" s="10"/>
      <c r="B9813" s="10"/>
      <c r="C9813" s="430"/>
      <c r="D9813" s="10"/>
    </row>
    <row r="9814" spans="1:4">
      <c r="A9814" s="10"/>
      <c r="B9814" s="10"/>
      <c r="C9814" s="430"/>
      <c r="D9814" s="10"/>
    </row>
    <row r="9815" spans="1:4">
      <c r="A9815" s="10"/>
      <c r="B9815" s="10"/>
      <c r="C9815" s="430"/>
      <c r="D9815" s="10"/>
    </row>
    <row r="9816" spans="1:4">
      <c r="A9816" s="10"/>
      <c r="B9816" s="10"/>
      <c r="C9816" s="430"/>
      <c r="D9816" s="10"/>
    </row>
    <row r="9817" spans="1:4">
      <c r="A9817" s="10"/>
      <c r="B9817" s="10"/>
      <c r="C9817" s="430"/>
      <c r="D9817" s="10"/>
    </row>
    <row r="9818" spans="1:4">
      <c r="A9818" s="10"/>
      <c r="B9818" s="10"/>
      <c r="C9818" s="430"/>
      <c r="D9818" s="10"/>
    </row>
    <row r="9819" spans="1:4">
      <c r="A9819" s="10"/>
      <c r="B9819" s="10"/>
      <c r="C9819" s="430"/>
      <c r="D9819" s="10"/>
    </row>
    <row r="9820" spans="1:4">
      <c r="A9820" s="10"/>
      <c r="B9820" s="10"/>
      <c r="C9820" s="430"/>
      <c r="D9820" s="10"/>
    </row>
    <row r="9821" spans="1:4">
      <c r="A9821" s="10"/>
      <c r="B9821" s="10"/>
      <c r="C9821" s="430"/>
      <c r="D9821" s="10"/>
    </row>
    <row r="9822" spans="1:4">
      <c r="A9822" s="10"/>
      <c r="B9822" s="10"/>
      <c r="C9822" s="430"/>
      <c r="D9822" s="10"/>
    </row>
    <row r="9823" spans="1:4">
      <c r="A9823" s="10"/>
      <c r="B9823" s="10"/>
      <c r="C9823" s="430"/>
      <c r="D9823" s="10"/>
    </row>
    <row r="9824" spans="1:4">
      <c r="A9824" s="10"/>
      <c r="B9824" s="10"/>
      <c r="C9824" s="430"/>
      <c r="D9824" s="10"/>
    </row>
    <row r="9825" spans="1:4">
      <c r="A9825" s="10"/>
      <c r="B9825" s="10"/>
      <c r="C9825" s="430"/>
      <c r="D9825" s="10"/>
    </row>
    <row r="9826" spans="1:4">
      <c r="A9826" s="10"/>
      <c r="B9826" s="10"/>
      <c r="C9826" s="430"/>
      <c r="D9826" s="10"/>
    </row>
    <row r="9827" spans="1:4">
      <c r="A9827" s="10"/>
      <c r="B9827" s="10"/>
      <c r="C9827" s="430"/>
      <c r="D9827" s="10"/>
    </row>
    <row r="9828" spans="1:4">
      <c r="A9828" s="10"/>
      <c r="B9828" s="10"/>
      <c r="C9828" s="430"/>
      <c r="D9828" s="10"/>
    </row>
    <row r="9829" spans="1:4">
      <c r="A9829" s="10"/>
      <c r="B9829" s="10"/>
      <c r="C9829" s="430"/>
      <c r="D9829" s="10"/>
    </row>
    <row r="9830" spans="1:4">
      <c r="A9830" s="10"/>
      <c r="B9830" s="10"/>
      <c r="C9830" s="430"/>
      <c r="D9830" s="10"/>
    </row>
    <row r="9831" spans="1:4">
      <c r="A9831" s="10"/>
      <c r="B9831" s="10"/>
      <c r="C9831" s="430"/>
      <c r="D9831" s="10"/>
    </row>
    <row r="9832" spans="1:4">
      <c r="A9832" s="10"/>
      <c r="B9832" s="10"/>
      <c r="C9832" s="430"/>
      <c r="D9832" s="10"/>
    </row>
    <row r="9833" spans="1:4">
      <c r="A9833" s="10"/>
      <c r="B9833" s="10"/>
      <c r="C9833" s="430"/>
      <c r="D9833" s="10"/>
    </row>
    <row r="9834" spans="1:4">
      <c r="A9834" s="10"/>
      <c r="B9834" s="10"/>
      <c r="C9834" s="430"/>
      <c r="D9834" s="10"/>
    </row>
    <row r="9835" spans="1:4">
      <c r="A9835" s="10"/>
      <c r="B9835" s="10"/>
      <c r="C9835" s="430"/>
      <c r="D9835" s="10"/>
    </row>
    <row r="9836" spans="1:4">
      <c r="A9836" s="10"/>
      <c r="B9836" s="10"/>
      <c r="C9836" s="430"/>
      <c r="D9836" s="10"/>
    </row>
    <row r="9837" spans="1:4">
      <c r="A9837" s="10"/>
      <c r="B9837" s="10"/>
      <c r="C9837" s="430"/>
      <c r="D9837" s="10"/>
    </row>
    <row r="9838" spans="1:4">
      <c r="A9838" s="10"/>
      <c r="B9838" s="10"/>
      <c r="C9838" s="430"/>
      <c r="D9838" s="10"/>
    </row>
    <row r="9839" spans="1:4">
      <c r="A9839" s="10"/>
      <c r="B9839" s="10"/>
      <c r="C9839" s="430"/>
      <c r="D9839" s="10"/>
    </row>
    <row r="9840" spans="1:4">
      <c r="A9840" s="10"/>
      <c r="B9840" s="10"/>
      <c r="C9840" s="430"/>
      <c r="D9840" s="10"/>
    </row>
    <row r="9841" spans="1:4">
      <c r="A9841" s="10"/>
      <c r="B9841" s="10"/>
      <c r="C9841" s="430"/>
      <c r="D9841" s="10"/>
    </row>
    <row r="9842" spans="1:4">
      <c r="A9842" s="10"/>
      <c r="B9842" s="10"/>
      <c r="C9842" s="430"/>
      <c r="D9842" s="10"/>
    </row>
    <row r="9843" spans="1:4">
      <c r="A9843" s="10"/>
      <c r="B9843" s="10"/>
      <c r="C9843" s="430"/>
      <c r="D9843" s="10"/>
    </row>
    <row r="9844" spans="1:4">
      <c r="A9844" s="10"/>
      <c r="B9844" s="10"/>
      <c r="C9844" s="430"/>
      <c r="D9844" s="10"/>
    </row>
    <row r="9845" spans="1:4">
      <c r="A9845" s="10"/>
      <c r="B9845" s="10"/>
      <c r="C9845" s="430"/>
      <c r="D9845" s="10"/>
    </row>
    <row r="9846" spans="1:4">
      <c r="A9846" s="10"/>
      <c r="B9846" s="10"/>
      <c r="C9846" s="430"/>
      <c r="D9846" s="10"/>
    </row>
    <row r="9847" spans="1:4">
      <c r="A9847" s="10"/>
      <c r="B9847" s="10"/>
      <c r="C9847" s="430"/>
      <c r="D9847" s="10"/>
    </row>
    <row r="9848" spans="1:4">
      <c r="A9848" s="10"/>
      <c r="B9848" s="10"/>
      <c r="C9848" s="430"/>
      <c r="D9848" s="10"/>
    </row>
    <row r="9849" spans="1:4">
      <c r="A9849" s="10"/>
      <c r="B9849" s="10"/>
      <c r="C9849" s="430"/>
      <c r="D9849" s="10"/>
    </row>
    <row r="9850" spans="1:4">
      <c r="A9850" s="10"/>
      <c r="B9850" s="10"/>
      <c r="C9850" s="430"/>
      <c r="D9850" s="10"/>
    </row>
    <row r="9851" spans="1:4">
      <c r="A9851" s="10"/>
      <c r="B9851" s="10"/>
      <c r="C9851" s="430"/>
      <c r="D9851" s="10"/>
    </row>
    <row r="9852" spans="1:4">
      <c r="A9852" s="10"/>
      <c r="B9852" s="10"/>
      <c r="C9852" s="430"/>
      <c r="D9852" s="10"/>
    </row>
    <row r="9853" spans="1:4">
      <c r="A9853" s="10"/>
      <c r="B9853" s="10"/>
      <c r="C9853" s="430"/>
      <c r="D9853" s="10"/>
    </row>
    <row r="9854" spans="1:4">
      <c r="A9854" s="10"/>
      <c r="B9854" s="10"/>
      <c r="C9854" s="430"/>
      <c r="D9854" s="10"/>
    </row>
    <row r="9855" spans="1:4">
      <c r="A9855" s="10"/>
      <c r="B9855" s="10"/>
      <c r="C9855" s="430"/>
      <c r="D9855" s="10"/>
    </row>
    <row r="9856" spans="1:4">
      <c r="A9856" s="10"/>
      <c r="B9856" s="10"/>
      <c r="C9856" s="430"/>
      <c r="D9856" s="10"/>
    </row>
    <row r="9857" spans="1:4">
      <c r="A9857" s="10"/>
      <c r="B9857" s="10"/>
      <c r="C9857" s="430"/>
      <c r="D9857" s="10"/>
    </row>
    <row r="9858" spans="1:4">
      <c r="A9858" s="10"/>
      <c r="B9858" s="10"/>
      <c r="C9858" s="430"/>
      <c r="D9858" s="10"/>
    </row>
    <row r="9859" spans="1:4">
      <c r="A9859" s="10"/>
      <c r="B9859" s="10"/>
      <c r="C9859" s="430"/>
      <c r="D9859" s="10"/>
    </row>
    <row r="9860" spans="1:4">
      <c r="A9860" s="10"/>
      <c r="B9860" s="10"/>
      <c r="C9860" s="430"/>
      <c r="D9860" s="10"/>
    </row>
    <row r="9861" spans="1:4">
      <c r="A9861" s="10"/>
      <c r="B9861" s="10"/>
      <c r="C9861" s="430"/>
      <c r="D9861" s="10"/>
    </row>
    <row r="9862" spans="1:4">
      <c r="A9862" s="10"/>
      <c r="B9862" s="10"/>
      <c r="C9862" s="430"/>
      <c r="D9862" s="10"/>
    </row>
    <row r="9863" spans="1:4">
      <c r="A9863" s="10"/>
      <c r="B9863" s="10"/>
      <c r="C9863" s="430"/>
      <c r="D9863" s="10"/>
    </row>
    <row r="9864" spans="1:4">
      <c r="A9864" s="10"/>
      <c r="B9864" s="10"/>
      <c r="C9864" s="430"/>
      <c r="D9864" s="10"/>
    </row>
    <row r="9865" spans="1:4">
      <c r="A9865" s="10"/>
      <c r="B9865" s="10"/>
      <c r="C9865" s="430"/>
      <c r="D9865" s="10"/>
    </row>
    <row r="9866" spans="1:4">
      <c r="A9866" s="10"/>
      <c r="B9866" s="10"/>
      <c r="C9866" s="430"/>
      <c r="D9866" s="10"/>
    </row>
    <row r="9867" spans="1:4">
      <c r="A9867" s="10"/>
      <c r="B9867" s="10"/>
      <c r="C9867" s="430"/>
      <c r="D9867" s="10"/>
    </row>
    <row r="9868" spans="1:4">
      <c r="A9868" s="10"/>
      <c r="B9868" s="10"/>
      <c r="C9868" s="430"/>
      <c r="D9868" s="10"/>
    </row>
    <row r="9869" spans="1:4">
      <c r="A9869" s="10"/>
      <c r="B9869" s="10"/>
      <c r="C9869" s="430"/>
      <c r="D9869" s="10"/>
    </row>
    <row r="9870" spans="1:4">
      <c r="A9870" s="10"/>
      <c r="B9870" s="10"/>
      <c r="C9870" s="430"/>
      <c r="D9870" s="10"/>
    </row>
    <row r="9871" spans="1:4">
      <c r="A9871" s="10"/>
      <c r="B9871" s="10"/>
      <c r="C9871" s="430"/>
      <c r="D9871" s="10"/>
    </row>
    <row r="9872" spans="1:4">
      <c r="A9872" s="10"/>
      <c r="B9872" s="10"/>
      <c r="C9872" s="430"/>
      <c r="D9872" s="10"/>
    </row>
    <row r="9873" spans="1:4">
      <c r="A9873" s="10"/>
      <c r="B9873" s="10"/>
      <c r="C9873" s="430"/>
      <c r="D9873" s="10"/>
    </row>
    <row r="9874" spans="1:4">
      <c r="A9874" s="10"/>
      <c r="B9874" s="10"/>
      <c r="C9874" s="430"/>
      <c r="D9874" s="10"/>
    </row>
    <row r="9875" spans="1:4">
      <c r="A9875" s="10"/>
      <c r="B9875" s="10"/>
      <c r="C9875" s="430"/>
      <c r="D9875" s="10"/>
    </row>
    <row r="9876" spans="1:4">
      <c r="A9876" s="10"/>
      <c r="B9876" s="10"/>
      <c r="C9876" s="430"/>
      <c r="D9876" s="10"/>
    </row>
    <row r="9877" spans="1:4">
      <c r="A9877" s="10"/>
      <c r="B9877" s="10"/>
      <c r="C9877" s="430"/>
      <c r="D9877" s="10"/>
    </row>
    <row r="9878" spans="1:4">
      <c r="A9878" s="10"/>
      <c r="B9878" s="10"/>
      <c r="C9878" s="430"/>
      <c r="D9878" s="10"/>
    </row>
    <row r="9879" spans="1:4">
      <c r="A9879" s="10"/>
      <c r="B9879" s="10"/>
      <c r="C9879" s="430"/>
      <c r="D9879" s="10"/>
    </row>
    <row r="9880" spans="1:4">
      <c r="A9880" s="10"/>
      <c r="B9880" s="10"/>
      <c r="C9880" s="430"/>
      <c r="D9880" s="10"/>
    </row>
    <row r="9881" spans="1:4">
      <c r="A9881" s="10"/>
      <c r="B9881" s="10"/>
      <c r="C9881" s="430"/>
      <c r="D9881" s="10"/>
    </row>
    <row r="9882" spans="1:4">
      <c r="A9882" s="10"/>
      <c r="B9882" s="10"/>
      <c r="C9882" s="430"/>
      <c r="D9882" s="10"/>
    </row>
    <row r="9883" spans="1:4">
      <c r="A9883" s="10"/>
      <c r="B9883" s="10"/>
      <c r="C9883" s="430"/>
      <c r="D9883" s="10"/>
    </row>
    <row r="9884" spans="1:4">
      <c r="A9884" s="10"/>
      <c r="B9884" s="10"/>
      <c r="C9884" s="430"/>
      <c r="D9884" s="10"/>
    </row>
    <row r="9885" spans="1:4">
      <c r="A9885" s="10"/>
      <c r="B9885" s="10"/>
      <c r="C9885" s="430"/>
      <c r="D9885" s="10"/>
    </row>
    <row r="9886" spans="1:4">
      <c r="A9886" s="10"/>
      <c r="B9886" s="10"/>
      <c r="C9886" s="430"/>
      <c r="D9886" s="10"/>
    </row>
    <row r="9887" spans="1:4">
      <c r="A9887" s="10"/>
      <c r="B9887" s="10"/>
      <c r="C9887" s="430"/>
      <c r="D9887" s="10"/>
    </row>
    <row r="9888" spans="1:4">
      <c r="A9888" s="10"/>
      <c r="B9888" s="10"/>
      <c r="C9888" s="430"/>
      <c r="D9888" s="10"/>
    </row>
    <row r="9889" spans="1:4">
      <c r="A9889" s="10"/>
      <c r="B9889" s="10"/>
      <c r="C9889" s="430"/>
      <c r="D9889" s="10"/>
    </row>
    <row r="9890" spans="1:4">
      <c r="A9890" s="10"/>
      <c r="B9890" s="10"/>
      <c r="C9890" s="430"/>
      <c r="D9890" s="10"/>
    </row>
    <row r="9891" spans="1:4">
      <c r="A9891" s="10"/>
      <c r="B9891" s="10"/>
      <c r="C9891" s="430"/>
      <c r="D9891" s="10"/>
    </row>
    <row r="9892" spans="1:4">
      <c r="A9892" s="10"/>
      <c r="B9892" s="10"/>
      <c r="C9892" s="430"/>
      <c r="D9892" s="10"/>
    </row>
    <row r="9893" spans="1:4">
      <c r="A9893" s="10"/>
      <c r="B9893" s="10"/>
      <c r="C9893" s="430"/>
      <c r="D9893" s="10"/>
    </row>
    <row r="9894" spans="1:4">
      <c r="A9894" s="10"/>
      <c r="B9894" s="10"/>
      <c r="C9894" s="430"/>
      <c r="D9894" s="10"/>
    </row>
    <row r="9895" spans="1:4">
      <c r="A9895" s="10"/>
      <c r="B9895" s="10"/>
      <c r="C9895" s="430"/>
      <c r="D9895" s="10"/>
    </row>
    <row r="9896" spans="1:4">
      <c r="A9896" s="10"/>
      <c r="B9896" s="10"/>
      <c r="C9896" s="430"/>
      <c r="D9896" s="10"/>
    </row>
    <row r="9897" spans="1:4">
      <c r="A9897" s="10"/>
      <c r="B9897" s="10"/>
      <c r="C9897" s="430"/>
      <c r="D9897" s="10"/>
    </row>
    <row r="9898" spans="1:4">
      <c r="A9898" s="10"/>
      <c r="B9898" s="10"/>
      <c r="C9898" s="430"/>
      <c r="D9898" s="10"/>
    </row>
    <row r="9899" spans="1:4">
      <c r="A9899" s="10"/>
      <c r="B9899" s="10"/>
      <c r="C9899" s="430"/>
      <c r="D9899" s="10"/>
    </row>
    <row r="9900" spans="1:4">
      <c r="A9900" s="10"/>
      <c r="B9900" s="10"/>
      <c r="C9900" s="430"/>
      <c r="D9900" s="10"/>
    </row>
    <row r="9901" spans="1:4">
      <c r="A9901" s="10"/>
      <c r="B9901" s="10"/>
      <c r="C9901" s="430"/>
      <c r="D9901" s="10"/>
    </row>
    <row r="9902" spans="1:4">
      <c r="A9902" s="10"/>
      <c r="B9902" s="10"/>
      <c r="C9902" s="430"/>
      <c r="D9902" s="10"/>
    </row>
    <row r="9903" spans="1:4">
      <c r="A9903" s="10"/>
      <c r="B9903" s="10"/>
      <c r="C9903" s="430"/>
      <c r="D9903" s="10"/>
    </row>
    <row r="9904" spans="1:4">
      <c r="A9904" s="10"/>
      <c r="B9904" s="10"/>
      <c r="C9904" s="430"/>
      <c r="D9904" s="10"/>
    </row>
    <row r="9905" spans="1:4">
      <c r="A9905" s="10"/>
      <c r="B9905" s="10"/>
      <c r="C9905" s="430"/>
      <c r="D9905" s="10"/>
    </row>
    <row r="9906" spans="1:4">
      <c r="A9906" s="10"/>
      <c r="B9906" s="10"/>
      <c r="C9906" s="430"/>
      <c r="D9906" s="10"/>
    </row>
    <row r="9907" spans="1:4">
      <c r="A9907" s="10"/>
      <c r="B9907" s="10"/>
      <c r="C9907" s="430"/>
      <c r="D9907" s="10"/>
    </row>
    <row r="9908" spans="1:4">
      <c r="A9908" s="10"/>
      <c r="B9908" s="10"/>
      <c r="C9908" s="430"/>
      <c r="D9908" s="10"/>
    </row>
    <row r="9909" spans="1:4">
      <c r="A9909" s="10"/>
      <c r="B9909" s="10"/>
      <c r="C9909" s="430"/>
      <c r="D9909" s="10"/>
    </row>
    <row r="9910" spans="1:4">
      <c r="A9910" s="10"/>
      <c r="B9910" s="10"/>
      <c r="C9910" s="430"/>
      <c r="D9910" s="10"/>
    </row>
    <row r="9911" spans="1:4">
      <c r="A9911" s="10"/>
      <c r="B9911" s="10"/>
      <c r="C9911" s="430"/>
      <c r="D9911" s="10"/>
    </row>
    <row r="9912" spans="1:4">
      <c r="A9912" s="10"/>
      <c r="B9912" s="10"/>
      <c r="C9912" s="430"/>
      <c r="D9912" s="10"/>
    </row>
    <row r="9913" spans="1:4">
      <c r="A9913" s="10"/>
      <c r="B9913" s="10"/>
      <c r="C9913" s="430"/>
      <c r="D9913" s="10"/>
    </row>
    <row r="9914" spans="1:4">
      <c r="A9914" s="10"/>
      <c r="B9914" s="10"/>
      <c r="C9914" s="430"/>
      <c r="D9914" s="10"/>
    </row>
    <row r="9915" spans="1:4">
      <c r="A9915" s="10"/>
      <c r="B9915" s="10"/>
      <c r="C9915" s="430"/>
      <c r="D9915" s="10"/>
    </row>
    <row r="9916" spans="1:4">
      <c r="A9916" s="10"/>
      <c r="B9916" s="10"/>
      <c r="C9916" s="430"/>
      <c r="D9916" s="10"/>
    </row>
    <row r="9917" spans="1:4">
      <c r="A9917" s="10"/>
      <c r="B9917" s="10"/>
      <c r="C9917" s="430"/>
      <c r="D9917" s="10"/>
    </row>
    <row r="9918" spans="1:4">
      <c r="A9918" s="10"/>
      <c r="B9918" s="10"/>
      <c r="C9918" s="430"/>
      <c r="D9918" s="10"/>
    </row>
    <row r="9919" spans="1:4">
      <c r="A9919" s="10"/>
      <c r="B9919" s="10"/>
      <c r="C9919" s="430"/>
      <c r="D9919" s="10"/>
    </row>
    <row r="9920" spans="1:4">
      <c r="A9920" s="10"/>
      <c r="B9920" s="10"/>
      <c r="C9920" s="430"/>
      <c r="D9920" s="10"/>
    </row>
    <row r="9921" spans="1:4">
      <c r="A9921" s="10"/>
      <c r="B9921" s="10"/>
      <c r="C9921" s="430"/>
      <c r="D9921" s="10"/>
    </row>
    <row r="9922" spans="1:4">
      <c r="A9922" s="10"/>
      <c r="B9922" s="10"/>
      <c r="C9922" s="430"/>
      <c r="D9922" s="10"/>
    </row>
    <row r="9923" spans="1:4">
      <c r="A9923" s="10"/>
      <c r="B9923" s="10"/>
      <c r="C9923" s="430"/>
      <c r="D9923" s="10"/>
    </row>
    <row r="9924" spans="1:4">
      <c r="A9924" s="10"/>
      <c r="B9924" s="10"/>
      <c r="C9924" s="430"/>
      <c r="D9924" s="10"/>
    </row>
    <row r="9925" spans="1:4">
      <c r="A9925" s="10"/>
      <c r="B9925" s="10"/>
      <c r="C9925" s="430"/>
      <c r="D9925" s="10"/>
    </row>
    <row r="9926" spans="1:4">
      <c r="A9926" s="10"/>
      <c r="B9926" s="10"/>
      <c r="C9926" s="430"/>
      <c r="D9926" s="10"/>
    </row>
    <row r="9927" spans="1:4">
      <c r="A9927" s="10"/>
      <c r="B9927" s="10"/>
      <c r="C9927" s="430"/>
      <c r="D9927" s="10"/>
    </row>
    <row r="9928" spans="1:4">
      <c r="A9928" s="10"/>
      <c r="B9928" s="10"/>
      <c r="C9928" s="430"/>
      <c r="D9928" s="10"/>
    </row>
    <row r="9929" spans="1:4">
      <c r="A9929" s="10"/>
      <c r="B9929" s="10"/>
      <c r="C9929" s="430"/>
      <c r="D9929" s="10"/>
    </row>
    <row r="9930" spans="1:4">
      <c r="A9930" s="10"/>
      <c r="B9930" s="10"/>
      <c r="C9930" s="430"/>
      <c r="D9930" s="10"/>
    </row>
    <row r="9931" spans="1:4">
      <c r="A9931" s="10"/>
      <c r="B9931" s="10"/>
      <c r="C9931" s="430"/>
      <c r="D9931" s="10"/>
    </row>
    <row r="9932" spans="1:4">
      <c r="A9932" s="10"/>
      <c r="B9932" s="10"/>
      <c r="C9932" s="430"/>
      <c r="D9932" s="10"/>
    </row>
    <row r="9933" spans="1:4">
      <c r="A9933" s="10"/>
      <c r="B9933" s="10"/>
      <c r="C9933" s="430"/>
      <c r="D9933" s="10"/>
    </row>
    <row r="9934" spans="1:4">
      <c r="A9934" s="10"/>
      <c r="B9934" s="10"/>
      <c r="C9934" s="430"/>
      <c r="D9934" s="10"/>
    </row>
    <row r="9935" spans="1:4">
      <c r="A9935" s="10"/>
      <c r="B9935" s="10"/>
      <c r="C9935" s="430"/>
      <c r="D9935" s="10"/>
    </row>
    <row r="9936" spans="1:4">
      <c r="A9936" s="10"/>
      <c r="B9936" s="10"/>
      <c r="C9936" s="430"/>
      <c r="D9936" s="10"/>
    </row>
    <row r="9937" spans="1:4">
      <c r="A9937" s="10"/>
      <c r="B9937" s="10"/>
      <c r="C9937" s="430"/>
      <c r="D9937" s="10"/>
    </row>
    <row r="9938" spans="1:4">
      <c r="A9938" s="10"/>
      <c r="B9938" s="10"/>
      <c r="C9938" s="430"/>
      <c r="D9938" s="10"/>
    </row>
    <row r="9939" spans="1:4">
      <c r="A9939" s="10"/>
      <c r="B9939" s="10"/>
      <c r="C9939" s="430"/>
      <c r="D9939" s="10"/>
    </row>
    <row r="9940" spans="1:4">
      <c r="A9940" s="10"/>
      <c r="B9940" s="10"/>
      <c r="C9940" s="430"/>
      <c r="D9940" s="10"/>
    </row>
    <row r="9941" spans="1:4">
      <c r="A9941" s="10"/>
      <c r="B9941" s="10"/>
      <c r="C9941" s="430"/>
      <c r="D9941" s="10"/>
    </row>
    <row r="9942" spans="1:4">
      <c r="A9942" s="10"/>
      <c r="B9942" s="10"/>
      <c r="C9942" s="430"/>
      <c r="D9942" s="10"/>
    </row>
    <row r="9943" spans="1:4">
      <c r="A9943" s="10"/>
      <c r="B9943" s="10"/>
      <c r="C9943" s="430"/>
      <c r="D9943" s="10"/>
    </row>
    <row r="9944" spans="1:4">
      <c r="A9944" s="10"/>
      <c r="B9944" s="10"/>
      <c r="C9944" s="430"/>
      <c r="D9944" s="10"/>
    </row>
    <row r="9945" spans="1:4">
      <c r="A9945" s="10"/>
      <c r="B9945" s="10"/>
      <c r="C9945" s="430"/>
      <c r="D9945" s="10"/>
    </row>
    <row r="9946" spans="1:4">
      <c r="A9946" s="10"/>
      <c r="B9946" s="10"/>
      <c r="C9946" s="430"/>
      <c r="D9946" s="10"/>
    </row>
    <row r="9947" spans="1:4">
      <c r="A9947" s="10"/>
      <c r="B9947" s="10"/>
      <c r="C9947" s="430"/>
      <c r="D9947" s="10"/>
    </row>
    <row r="9948" spans="1:4">
      <c r="A9948" s="10"/>
      <c r="B9948" s="10"/>
      <c r="C9948" s="430"/>
      <c r="D9948" s="10"/>
    </row>
    <row r="9949" spans="1:4">
      <c r="A9949" s="10"/>
      <c r="B9949" s="10"/>
      <c r="C9949" s="430"/>
      <c r="D9949" s="10"/>
    </row>
    <row r="9950" spans="1:4">
      <c r="A9950" s="10"/>
      <c r="B9950" s="10"/>
      <c r="C9950" s="430"/>
      <c r="D9950" s="10"/>
    </row>
    <row r="9951" spans="1:4">
      <c r="A9951" s="10"/>
      <c r="B9951" s="10"/>
      <c r="C9951" s="430"/>
      <c r="D9951" s="10"/>
    </row>
    <row r="9952" spans="1:4">
      <c r="A9952" s="10"/>
      <c r="B9952" s="10"/>
      <c r="C9952" s="430"/>
      <c r="D9952" s="10"/>
    </row>
    <row r="9953" spans="1:4">
      <c r="A9953" s="10"/>
      <c r="B9953" s="10"/>
      <c r="C9953" s="430"/>
      <c r="D9953" s="10"/>
    </row>
    <row r="9954" spans="1:4">
      <c r="A9954" s="10"/>
      <c r="B9954" s="10"/>
      <c r="C9954" s="430"/>
      <c r="D9954" s="10"/>
    </row>
    <row r="9955" spans="1:4">
      <c r="A9955" s="10"/>
      <c r="B9955" s="10"/>
      <c r="C9955" s="430"/>
      <c r="D9955" s="10"/>
    </row>
    <row r="9956" spans="1:4">
      <c r="A9956" s="10"/>
      <c r="B9956" s="10"/>
      <c r="C9956" s="430"/>
      <c r="D9956" s="10"/>
    </row>
    <row r="9957" spans="1:4">
      <c r="A9957" s="10"/>
      <c r="B9957" s="10"/>
      <c r="C9957" s="430"/>
      <c r="D9957" s="10"/>
    </row>
    <row r="9958" spans="1:4">
      <c r="A9958" s="10"/>
      <c r="B9958" s="10"/>
      <c r="C9958" s="430"/>
      <c r="D9958" s="10"/>
    </row>
    <row r="9959" spans="1:4">
      <c r="A9959" s="10"/>
      <c r="B9959" s="10"/>
      <c r="C9959" s="430"/>
      <c r="D9959" s="10"/>
    </row>
    <row r="9960" spans="1:4">
      <c r="A9960" s="10"/>
      <c r="B9960" s="10"/>
      <c r="C9960" s="430"/>
      <c r="D9960" s="10"/>
    </row>
    <row r="9961" spans="1:4">
      <c r="A9961" s="10"/>
      <c r="B9961" s="10"/>
      <c r="C9961" s="430"/>
      <c r="D9961" s="10"/>
    </row>
    <row r="9962" spans="1:4">
      <c r="A9962" s="10"/>
      <c r="B9962" s="10"/>
      <c r="C9962" s="430"/>
      <c r="D9962" s="10"/>
    </row>
    <row r="9963" spans="1:4">
      <c r="A9963" s="10"/>
      <c r="B9963" s="10"/>
      <c r="C9963" s="430"/>
      <c r="D9963" s="10"/>
    </row>
    <row r="9964" spans="1:4">
      <c r="A9964" s="10"/>
      <c r="B9964" s="10"/>
      <c r="C9964" s="430"/>
      <c r="D9964" s="10"/>
    </row>
    <row r="9965" spans="1:4">
      <c r="A9965" s="10"/>
      <c r="B9965" s="10"/>
      <c r="C9965" s="430"/>
      <c r="D9965" s="10"/>
    </row>
    <row r="9966" spans="1:4">
      <c r="A9966" s="10"/>
      <c r="B9966" s="10"/>
      <c r="C9966" s="430"/>
      <c r="D9966" s="10"/>
    </row>
    <row r="9967" spans="1:4">
      <c r="A9967" s="10"/>
      <c r="B9967" s="10"/>
      <c r="C9967" s="430"/>
      <c r="D9967" s="10"/>
    </row>
    <row r="9968" spans="1:4">
      <c r="A9968" s="10"/>
      <c r="B9968" s="10"/>
      <c r="C9968" s="430"/>
      <c r="D9968" s="10"/>
    </row>
    <row r="9969" spans="1:4">
      <c r="A9969" s="10"/>
      <c r="B9969" s="10"/>
      <c r="C9969" s="430"/>
      <c r="D9969" s="10"/>
    </row>
    <row r="9970" spans="1:4">
      <c r="A9970" s="10"/>
      <c r="B9970" s="10"/>
      <c r="C9970" s="430"/>
      <c r="D9970" s="10"/>
    </row>
    <row r="9971" spans="1:4">
      <c r="A9971" s="10"/>
      <c r="B9971" s="10"/>
      <c r="C9971" s="430"/>
      <c r="D9971" s="10"/>
    </row>
    <row r="9972" spans="1:4">
      <c r="A9972" s="10"/>
      <c r="B9972" s="10"/>
      <c r="C9972" s="430"/>
      <c r="D9972" s="10"/>
    </row>
    <row r="9973" spans="1:4">
      <c r="A9973" s="10"/>
      <c r="B9973" s="10"/>
      <c r="C9973" s="430"/>
      <c r="D9973" s="10"/>
    </row>
    <row r="9974" spans="1:4">
      <c r="A9974" s="10"/>
      <c r="B9974" s="10"/>
      <c r="C9974" s="430"/>
      <c r="D9974" s="10"/>
    </row>
    <row r="9975" spans="1:4">
      <c r="A9975" s="10"/>
      <c r="B9975" s="10"/>
      <c r="C9975" s="430"/>
      <c r="D9975" s="10"/>
    </row>
    <row r="9976" spans="1:4">
      <c r="A9976" s="10"/>
      <c r="B9976" s="10"/>
      <c r="C9976" s="430"/>
      <c r="D9976" s="10"/>
    </row>
    <row r="9977" spans="1:4">
      <c r="A9977" s="10"/>
      <c r="B9977" s="10"/>
      <c r="C9977" s="430"/>
      <c r="D9977" s="10"/>
    </row>
    <row r="9978" spans="1:4">
      <c r="A9978" s="10"/>
      <c r="B9978" s="10"/>
      <c r="C9978" s="430"/>
      <c r="D9978" s="10"/>
    </row>
    <row r="9979" spans="1:4">
      <c r="A9979" s="10"/>
      <c r="B9979" s="10"/>
      <c r="C9979" s="430"/>
      <c r="D9979" s="10"/>
    </row>
    <row r="9980" spans="1:4">
      <c r="A9980" s="10"/>
      <c r="B9980" s="10"/>
      <c r="C9980" s="430"/>
      <c r="D9980" s="10"/>
    </row>
    <row r="9981" spans="1:4">
      <c r="A9981" s="10"/>
      <c r="B9981" s="10"/>
      <c r="C9981" s="430"/>
      <c r="D9981" s="10"/>
    </row>
    <row r="9982" spans="1:4">
      <c r="A9982" s="10"/>
      <c r="B9982" s="10"/>
      <c r="C9982" s="430"/>
      <c r="D9982" s="10"/>
    </row>
    <row r="9983" spans="1:4">
      <c r="A9983" s="10"/>
      <c r="B9983" s="10"/>
      <c r="C9983" s="430"/>
      <c r="D9983" s="10"/>
    </row>
    <row r="9984" spans="1:4">
      <c r="A9984" s="10"/>
      <c r="B9984" s="10"/>
      <c r="C9984" s="430"/>
      <c r="D9984" s="10"/>
    </row>
    <row r="9985" spans="1:4">
      <c r="A9985" s="10"/>
      <c r="B9985" s="10"/>
      <c r="C9985" s="430"/>
      <c r="D9985" s="10"/>
    </row>
    <row r="9986" spans="1:4">
      <c r="A9986" s="10"/>
      <c r="B9986" s="10"/>
      <c r="C9986" s="430"/>
      <c r="D9986" s="10"/>
    </row>
    <row r="9987" spans="1:4">
      <c r="A9987" s="10"/>
      <c r="B9987" s="10"/>
      <c r="C9987" s="430"/>
      <c r="D9987" s="10"/>
    </row>
    <row r="9988" spans="1:4">
      <c r="A9988" s="10"/>
      <c r="B9988" s="10"/>
      <c r="C9988" s="430"/>
      <c r="D9988" s="10"/>
    </row>
    <row r="9989" spans="1:4">
      <c r="A9989" s="10"/>
      <c r="B9989" s="10"/>
      <c r="C9989" s="430"/>
      <c r="D9989" s="10"/>
    </row>
    <row r="9990" spans="1:4">
      <c r="A9990" s="10"/>
      <c r="B9990" s="10"/>
      <c r="C9990" s="430"/>
      <c r="D9990" s="10"/>
    </row>
    <row r="9991" spans="1:4">
      <c r="A9991" s="10"/>
      <c r="B9991" s="10"/>
      <c r="C9991" s="430"/>
      <c r="D9991" s="10"/>
    </row>
    <row r="9992" spans="1:4">
      <c r="A9992" s="10"/>
      <c r="B9992" s="10"/>
      <c r="C9992" s="430"/>
      <c r="D9992" s="10"/>
    </row>
    <row r="9993" spans="1:4">
      <c r="A9993" s="10"/>
      <c r="B9993" s="10"/>
      <c r="C9993" s="430"/>
      <c r="D9993" s="10"/>
    </row>
    <row r="9994" spans="1:4">
      <c r="A9994" s="10"/>
      <c r="B9994" s="10"/>
      <c r="C9994" s="430"/>
      <c r="D9994" s="10"/>
    </row>
    <row r="9995" spans="1:4">
      <c r="A9995" s="10"/>
      <c r="B9995" s="10"/>
      <c r="C9995" s="430"/>
      <c r="D9995" s="10"/>
    </row>
    <row r="9996" spans="1:4">
      <c r="A9996" s="10"/>
      <c r="B9996" s="10"/>
      <c r="C9996" s="430"/>
      <c r="D9996" s="10"/>
    </row>
    <row r="9997" spans="1:4">
      <c r="A9997" s="10"/>
      <c r="B9997" s="10"/>
      <c r="C9997" s="430"/>
      <c r="D9997" s="10"/>
    </row>
    <row r="9998" spans="1:4">
      <c r="A9998" s="10"/>
      <c r="B9998" s="10"/>
      <c r="C9998" s="430"/>
      <c r="D9998" s="10"/>
    </row>
    <row r="9999" spans="1:4">
      <c r="A9999" s="10"/>
      <c r="B9999" s="10"/>
      <c r="C9999" s="430"/>
      <c r="D9999" s="10"/>
    </row>
    <row r="10000" spans="1:4">
      <c r="A10000" s="10"/>
      <c r="B10000" s="10"/>
      <c r="C10000" s="430"/>
      <c r="D10000" s="10"/>
    </row>
    <row r="10001" spans="1:4">
      <c r="A10001" s="10"/>
      <c r="B10001" s="10"/>
      <c r="C10001" s="430"/>
      <c r="D10001" s="10"/>
    </row>
    <row r="10002" spans="1:4">
      <c r="A10002" s="10"/>
      <c r="B10002" s="10"/>
      <c r="C10002" s="430"/>
      <c r="D10002" s="10"/>
    </row>
    <row r="10003" spans="1:4">
      <c r="A10003" s="10"/>
      <c r="B10003" s="10"/>
      <c r="C10003" s="430"/>
      <c r="D10003" s="10"/>
    </row>
    <row r="10004" spans="1:4">
      <c r="A10004" s="10"/>
      <c r="B10004" s="10"/>
      <c r="C10004" s="430"/>
      <c r="D10004" s="10"/>
    </row>
    <row r="10005" spans="1:4">
      <c r="A10005" s="10"/>
      <c r="B10005" s="10"/>
      <c r="C10005" s="430"/>
      <c r="D10005" s="10"/>
    </row>
    <row r="10006" spans="1:4">
      <c r="A10006" s="10"/>
      <c r="B10006" s="10"/>
      <c r="C10006" s="430"/>
      <c r="D10006" s="10"/>
    </row>
    <row r="10007" spans="1:4">
      <c r="A10007" s="10"/>
      <c r="B10007" s="10"/>
      <c r="C10007" s="430"/>
      <c r="D10007" s="10"/>
    </row>
    <row r="10008" spans="1:4">
      <c r="A10008" s="10"/>
      <c r="B10008" s="10"/>
      <c r="C10008" s="430"/>
      <c r="D10008" s="10"/>
    </row>
    <row r="10009" spans="1:4">
      <c r="A10009" s="10"/>
      <c r="B10009" s="10"/>
      <c r="C10009" s="430"/>
      <c r="D10009" s="10"/>
    </row>
    <row r="10010" spans="1:4">
      <c r="A10010" s="10"/>
      <c r="B10010" s="10"/>
      <c r="C10010" s="430"/>
      <c r="D10010" s="10"/>
    </row>
    <row r="10011" spans="1:4">
      <c r="A10011" s="10"/>
      <c r="B10011" s="10"/>
      <c r="C10011" s="430"/>
      <c r="D10011" s="10"/>
    </row>
    <row r="10012" spans="1:4">
      <c r="A10012" s="10"/>
      <c r="B10012" s="10"/>
      <c r="C10012" s="430"/>
      <c r="D10012" s="10"/>
    </row>
    <row r="10013" spans="1:4">
      <c r="A10013" s="10"/>
      <c r="B10013" s="10"/>
      <c r="C10013" s="430"/>
      <c r="D10013" s="10"/>
    </row>
    <row r="10014" spans="1:4">
      <c r="A10014" s="10"/>
      <c r="B10014" s="10"/>
      <c r="C10014" s="430"/>
      <c r="D10014" s="10"/>
    </row>
    <row r="10015" spans="1:4">
      <c r="A10015" s="10"/>
      <c r="B10015" s="10"/>
      <c r="C10015" s="430"/>
      <c r="D10015" s="10"/>
    </row>
    <row r="10016" spans="1:4">
      <c r="A10016" s="10"/>
      <c r="B10016" s="10"/>
      <c r="C10016" s="430"/>
      <c r="D10016" s="10"/>
    </row>
    <row r="10017" spans="1:4">
      <c r="A10017" s="10"/>
      <c r="B10017" s="10"/>
      <c r="C10017" s="430"/>
      <c r="D10017" s="10"/>
    </row>
    <row r="10018" spans="1:4">
      <c r="A10018" s="10"/>
      <c r="B10018" s="10"/>
      <c r="C10018" s="430"/>
      <c r="D10018" s="10"/>
    </row>
    <row r="10019" spans="1:4">
      <c r="A10019" s="10"/>
      <c r="B10019" s="10"/>
      <c r="C10019" s="430"/>
      <c r="D10019" s="10"/>
    </row>
    <row r="10020" spans="1:4">
      <c r="A10020" s="10"/>
      <c r="B10020" s="10"/>
      <c r="C10020" s="430"/>
      <c r="D10020" s="10"/>
    </row>
    <row r="10021" spans="1:4">
      <c r="A10021" s="10"/>
      <c r="B10021" s="10"/>
      <c r="C10021" s="430"/>
      <c r="D10021" s="10"/>
    </row>
    <row r="10022" spans="1:4">
      <c r="A10022" s="10"/>
      <c r="B10022" s="10"/>
      <c r="C10022" s="430"/>
      <c r="D10022" s="10"/>
    </row>
    <row r="10023" spans="1:4">
      <c r="A10023" s="10"/>
      <c r="B10023" s="10"/>
      <c r="C10023" s="430"/>
      <c r="D10023" s="10"/>
    </row>
    <row r="10024" spans="1:4">
      <c r="A10024" s="10"/>
      <c r="B10024" s="10"/>
      <c r="C10024" s="430"/>
      <c r="D10024" s="10"/>
    </row>
    <row r="10025" spans="1:4">
      <c r="A10025" s="10"/>
      <c r="B10025" s="10"/>
      <c r="C10025" s="430"/>
      <c r="D10025" s="10"/>
    </row>
    <row r="10026" spans="1:4">
      <c r="A10026" s="10"/>
      <c r="B10026" s="10"/>
      <c r="C10026" s="430"/>
      <c r="D10026" s="10"/>
    </row>
    <row r="10027" spans="1:4">
      <c r="A10027" s="10"/>
      <c r="B10027" s="10"/>
      <c r="C10027" s="430"/>
      <c r="D10027" s="10"/>
    </row>
    <row r="10028" spans="1:4">
      <c r="A10028" s="10"/>
      <c r="B10028" s="10"/>
      <c r="C10028" s="430"/>
      <c r="D10028" s="10"/>
    </row>
    <row r="10029" spans="1:4">
      <c r="A10029" s="10"/>
      <c r="B10029" s="10"/>
      <c r="C10029" s="430"/>
      <c r="D10029" s="10"/>
    </row>
    <row r="10030" spans="1:4">
      <c r="A10030" s="10"/>
      <c r="B10030" s="10"/>
      <c r="C10030" s="430"/>
      <c r="D10030" s="10"/>
    </row>
    <row r="10031" spans="1:4">
      <c r="A10031" s="10"/>
      <c r="B10031" s="10"/>
      <c r="C10031" s="430"/>
      <c r="D10031" s="10"/>
    </row>
    <row r="10032" spans="1:4">
      <c r="A10032" s="10"/>
      <c r="B10032" s="10"/>
      <c r="C10032" s="430"/>
      <c r="D10032" s="10"/>
    </row>
    <row r="10033" spans="1:4">
      <c r="A10033" s="10"/>
      <c r="B10033" s="10"/>
      <c r="C10033" s="430"/>
      <c r="D10033" s="10"/>
    </row>
    <row r="10034" spans="1:4">
      <c r="A10034" s="10"/>
      <c r="B10034" s="10"/>
      <c r="C10034" s="430"/>
      <c r="D10034" s="10"/>
    </row>
    <row r="10035" spans="1:4">
      <c r="A10035" s="10"/>
      <c r="B10035" s="10"/>
      <c r="C10035" s="430"/>
      <c r="D10035" s="10"/>
    </row>
    <row r="10036" spans="1:4">
      <c r="A10036" s="10"/>
      <c r="B10036" s="10"/>
      <c r="C10036" s="430"/>
      <c r="D10036" s="10"/>
    </row>
    <row r="10037" spans="1:4">
      <c r="A10037" s="10"/>
      <c r="B10037" s="10"/>
      <c r="C10037" s="430"/>
      <c r="D10037" s="10"/>
    </row>
    <row r="10038" spans="1:4">
      <c r="A10038" s="10"/>
      <c r="B10038" s="10"/>
      <c r="C10038" s="430"/>
      <c r="D10038" s="10"/>
    </row>
    <row r="10039" spans="1:4">
      <c r="A10039" s="10"/>
      <c r="B10039" s="10"/>
      <c r="C10039" s="430"/>
      <c r="D10039" s="10"/>
    </row>
    <row r="10040" spans="1:4">
      <c r="A10040" s="10"/>
      <c r="B10040" s="10"/>
      <c r="C10040" s="430"/>
      <c r="D10040" s="10"/>
    </row>
    <row r="10041" spans="1:4">
      <c r="A10041" s="10"/>
      <c r="B10041" s="10"/>
      <c r="C10041" s="430"/>
      <c r="D10041" s="10"/>
    </row>
    <row r="10042" spans="1:4">
      <c r="A10042" s="10"/>
      <c r="B10042" s="10"/>
      <c r="C10042" s="430"/>
      <c r="D10042" s="10"/>
    </row>
    <row r="10043" spans="1:4">
      <c r="A10043" s="10"/>
      <c r="B10043" s="10"/>
      <c r="C10043" s="430"/>
      <c r="D10043" s="10"/>
    </row>
    <row r="10044" spans="1:4">
      <c r="A10044" s="10"/>
      <c r="B10044" s="10"/>
      <c r="C10044" s="430"/>
      <c r="D10044" s="10"/>
    </row>
    <row r="10045" spans="1:4">
      <c r="A10045" s="10"/>
      <c r="B10045" s="10"/>
      <c r="C10045" s="430"/>
      <c r="D10045" s="10"/>
    </row>
    <row r="10046" spans="1:4">
      <c r="A10046" s="10"/>
      <c r="B10046" s="10"/>
      <c r="C10046" s="430"/>
      <c r="D10046" s="10"/>
    </row>
    <row r="10047" spans="1:4">
      <c r="A10047" s="10"/>
      <c r="B10047" s="10"/>
      <c r="C10047" s="430"/>
      <c r="D10047" s="10"/>
    </row>
    <row r="10048" spans="1:4">
      <c r="A10048" s="10"/>
      <c r="B10048" s="10"/>
      <c r="C10048" s="430"/>
      <c r="D10048" s="10"/>
    </row>
    <row r="10049" spans="1:4">
      <c r="A10049" s="10"/>
      <c r="B10049" s="10"/>
      <c r="C10049" s="430"/>
      <c r="D10049" s="10"/>
    </row>
    <row r="10050" spans="1:4">
      <c r="A10050" s="10"/>
      <c r="B10050" s="10"/>
      <c r="C10050" s="430"/>
      <c r="D10050" s="10"/>
    </row>
    <row r="10051" spans="1:4">
      <c r="A10051" s="10"/>
      <c r="B10051" s="10"/>
      <c r="C10051" s="430"/>
      <c r="D10051" s="10"/>
    </row>
    <row r="10052" spans="1:4">
      <c r="A10052" s="10"/>
      <c r="B10052" s="10"/>
      <c r="C10052" s="430"/>
      <c r="D10052" s="10"/>
    </row>
    <row r="10053" spans="1:4">
      <c r="A10053" s="10"/>
      <c r="B10053" s="10"/>
      <c r="C10053" s="430"/>
      <c r="D10053" s="10"/>
    </row>
    <row r="10054" spans="1:4">
      <c r="A10054" s="10"/>
      <c r="B10054" s="10"/>
      <c r="C10054" s="430"/>
      <c r="D10054" s="10"/>
    </row>
    <row r="10055" spans="1:4">
      <c r="A10055" s="10"/>
      <c r="B10055" s="10"/>
      <c r="C10055" s="430"/>
      <c r="D10055" s="10"/>
    </row>
    <row r="10056" spans="1:4">
      <c r="A10056" s="10"/>
      <c r="B10056" s="10"/>
      <c r="C10056" s="430"/>
      <c r="D10056" s="10"/>
    </row>
    <row r="10057" spans="1:4">
      <c r="A10057" s="10"/>
      <c r="B10057" s="10"/>
      <c r="C10057" s="430"/>
      <c r="D10057" s="10"/>
    </row>
    <row r="10058" spans="1:4">
      <c r="A10058" s="10"/>
      <c r="B10058" s="10"/>
      <c r="C10058" s="430"/>
      <c r="D10058" s="10"/>
    </row>
    <row r="10059" spans="1:4">
      <c r="A10059" s="10"/>
      <c r="B10059" s="10"/>
      <c r="C10059" s="430"/>
      <c r="D10059" s="10"/>
    </row>
    <row r="10060" spans="1:4">
      <c r="A10060" s="10"/>
      <c r="B10060" s="10"/>
      <c r="C10060" s="430"/>
      <c r="D10060" s="10"/>
    </row>
    <row r="10061" spans="1:4">
      <c r="A10061" s="10"/>
      <c r="B10061" s="10"/>
      <c r="C10061" s="430"/>
      <c r="D10061" s="10"/>
    </row>
    <row r="10062" spans="1:4">
      <c r="A10062" s="10"/>
      <c r="B10062" s="10"/>
      <c r="C10062" s="430"/>
      <c r="D10062" s="10"/>
    </row>
    <row r="10063" spans="1:4">
      <c r="A10063" s="10"/>
      <c r="B10063" s="10"/>
      <c r="C10063" s="430"/>
      <c r="D10063" s="10"/>
    </row>
    <row r="10064" spans="1:4">
      <c r="A10064" s="10"/>
      <c r="B10064" s="10"/>
      <c r="C10064" s="430"/>
      <c r="D10064" s="10"/>
    </row>
    <row r="10065" spans="1:4">
      <c r="A10065" s="10"/>
      <c r="B10065" s="10"/>
      <c r="C10065" s="430"/>
      <c r="D10065" s="10"/>
    </row>
    <row r="10066" spans="1:4">
      <c r="A10066" s="10"/>
      <c r="B10066" s="10"/>
      <c r="C10066" s="430"/>
      <c r="D10066" s="10"/>
    </row>
    <row r="10067" spans="1:4">
      <c r="A10067" s="10"/>
      <c r="B10067" s="10"/>
      <c r="C10067" s="430"/>
      <c r="D10067" s="10"/>
    </row>
    <row r="10068" spans="1:4">
      <c r="A10068" s="10"/>
      <c r="B10068" s="10"/>
      <c r="C10068" s="430"/>
      <c r="D10068" s="10"/>
    </row>
    <row r="10069" spans="1:4">
      <c r="A10069" s="10"/>
      <c r="B10069" s="10"/>
      <c r="C10069" s="430"/>
      <c r="D10069" s="10"/>
    </row>
    <row r="10070" spans="1:4">
      <c r="A10070" s="10"/>
      <c r="B10070" s="10"/>
      <c r="C10070" s="430"/>
      <c r="D10070" s="10"/>
    </row>
    <row r="10071" spans="1:4">
      <c r="A10071" s="10"/>
      <c r="B10071" s="10"/>
      <c r="C10071" s="430"/>
      <c r="D10071" s="10"/>
    </row>
    <row r="10072" spans="1:4">
      <c r="A10072" s="10"/>
      <c r="B10072" s="10"/>
      <c r="C10072" s="430"/>
      <c r="D10072" s="10"/>
    </row>
    <row r="10073" spans="1:4">
      <c r="A10073" s="10"/>
      <c r="B10073" s="10"/>
      <c r="C10073" s="430"/>
      <c r="D10073" s="10"/>
    </row>
    <row r="10074" spans="1:4">
      <c r="A10074" s="10"/>
      <c r="B10074" s="10"/>
      <c r="C10074" s="430"/>
      <c r="D10074" s="10"/>
    </row>
    <row r="10075" spans="1:4">
      <c r="A10075" s="10"/>
      <c r="B10075" s="10"/>
      <c r="C10075" s="430"/>
      <c r="D10075" s="10"/>
    </row>
    <row r="10076" spans="1:4">
      <c r="A10076" s="10"/>
      <c r="B10076" s="10"/>
      <c r="C10076" s="430"/>
      <c r="D10076" s="10"/>
    </row>
    <row r="10077" spans="1:4">
      <c r="A10077" s="10"/>
      <c r="B10077" s="10"/>
      <c r="C10077" s="430"/>
      <c r="D10077" s="10"/>
    </row>
    <row r="10078" spans="1:4">
      <c r="A10078" s="10"/>
      <c r="B10078" s="10"/>
      <c r="C10078" s="430"/>
      <c r="D10078" s="10"/>
    </row>
    <row r="10079" spans="1:4">
      <c r="A10079" s="10"/>
      <c r="B10079" s="10"/>
      <c r="C10079" s="430"/>
      <c r="D10079" s="10"/>
    </row>
    <row r="10080" spans="1:4">
      <c r="A10080" s="10"/>
      <c r="B10080" s="10"/>
      <c r="C10080" s="430"/>
      <c r="D10080" s="10"/>
    </row>
    <row r="10081" spans="1:4">
      <c r="A10081" s="10"/>
      <c r="B10081" s="10"/>
      <c r="C10081" s="430"/>
      <c r="D10081" s="10"/>
    </row>
    <row r="10082" spans="1:4">
      <c r="A10082" s="10"/>
      <c r="B10082" s="10"/>
      <c r="C10082" s="430"/>
      <c r="D10082" s="10"/>
    </row>
    <row r="10083" spans="1:4">
      <c r="A10083" s="10"/>
      <c r="B10083" s="10"/>
      <c r="C10083" s="430"/>
      <c r="D10083" s="10"/>
    </row>
    <row r="10084" spans="1:4">
      <c r="A10084" s="10"/>
      <c r="B10084" s="10"/>
      <c r="C10084" s="430"/>
      <c r="D10084" s="10"/>
    </row>
    <row r="10085" spans="1:4">
      <c r="A10085" s="10"/>
      <c r="B10085" s="10"/>
      <c r="C10085" s="430"/>
      <c r="D10085" s="10"/>
    </row>
    <row r="10086" spans="1:4">
      <c r="A10086" s="10"/>
      <c r="B10086" s="10"/>
      <c r="C10086" s="430"/>
      <c r="D10086" s="10"/>
    </row>
    <row r="10087" spans="1:4">
      <c r="A10087" s="10"/>
      <c r="B10087" s="10"/>
      <c r="C10087" s="430"/>
      <c r="D10087" s="10"/>
    </row>
    <row r="10088" spans="1:4">
      <c r="A10088" s="10"/>
      <c r="B10088" s="10"/>
      <c r="C10088" s="430"/>
      <c r="D10088" s="10"/>
    </row>
    <row r="10089" spans="1:4">
      <c r="A10089" s="10"/>
      <c r="B10089" s="10"/>
      <c r="C10089" s="430"/>
      <c r="D10089" s="10"/>
    </row>
    <row r="10090" spans="1:4">
      <c r="A10090" s="10"/>
      <c r="B10090" s="10"/>
      <c r="C10090" s="430"/>
      <c r="D10090" s="10"/>
    </row>
    <row r="10091" spans="1:4">
      <c r="A10091" s="10"/>
      <c r="B10091" s="10"/>
      <c r="C10091" s="430"/>
      <c r="D10091" s="10"/>
    </row>
    <row r="10092" spans="1:4">
      <c r="A10092" s="10"/>
      <c r="B10092" s="10"/>
      <c r="C10092" s="430"/>
      <c r="D10092" s="10"/>
    </row>
    <row r="10093" spans="1:4">
      <c r="A10093" s="10"/>
      <c r="B10093" s="10"/>
      <c r="C10093" s="430"/>
      <c r="D10093" s="10"/>
    </row>
    <row r="10094" spans="1:4">
      <c r="A10094" s="10"/>
      <c r="B10094" s="10"/>
      <c r="C10094" s="430"/>
      <c r="D10094" s="10"/>
    </row>
    <row r="10095" spans="1:4">
      <c r="A10095" s="10"/>
      <c r="B10095" s="10"/>
      <c r="C10095" s="430"/>
      <c r="D10095" s="10"/>
    </row>
    <row r="10096" spans="1:4">
      <c r="A10096" s="10"/>
      <c r="B10096" s="10"/>
      <c r="C10096" s="430"/>
      <c r="D10096" s="10"/>
    </row>
    <row r="10097" spans="1:4">
      <c r="A10097" s="10"/>
      <c r="B10097" s="10"/>
      <c r="C10097" s="430"/>
      <c r="D10097" s="10"/>
    </row>
    <row r="10098" spans="1:4">
      <c r="A10098" s="10"/>
      <c r="B10098" s="10"/>
      <c r="C10098" s="430"/>
      <c r="D10098" s="10"/>
    </row>
    <row r="10099" spans="1:4">
      <c r="A10099" s="10"/>
      <c r="B10099" s="10"/>
      <c r="C10099" s="430"/>
      <c r="D10099" s="10"/>
    </row>
  </sheetData>
  <autoFilter ref="A1:C10099"/>
  <phoneticPr fontId="1" type="noConversion"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>
    <tabColor rgb="FFFFFF00"/>
    <pageSetUpPr fitToPage="1"/>
  </sheetPr>
  <dimension ref="A1:F33"/>
  <sheetViews>
    <sheetView workbookViewId="0"/>
  </sheetViews>
  <sheetFormatPr defaultRowHeight="16.5"/>
  <cols>
    <col min="1" max="1" width="14.875" style="184" customWidth="1"/>
    <col min="2" max="4" width="11.25" style="184" customWidth="1"/>
    <col min="5" max="5" width="15.75" style="321" customWidth="1"/>
    <col min="6" max="6" width="13.625" style="321" customWidth="1"/>
    <col min="7" max="16384" width="9" style="321"/>
  </cols>
  <sheetData>
    <row r="1" spans="1:6">
      <c r="A1" s="705"/>
      <c r="B1" s="336"/>
      <c r="C1" s="336"/>
      <c r="D1" s="336"/>
      <c r="E1" s="336"/>
      <c r="F1" s="706"/>
    </row>
    <row r="2" spans="1:6" ht="33" customHeight="1">
      <c r="A2" s="705"/>
      <c r="B2" s="336"/>
      <c r="C2" s="336"/>
      <c r="D2" s="336"/>
      <c r="E2" s="336"/>
      <c r="F2" s="706"/>
    </row>
    <row r="3" spans="1:6">
      <c r="A3" s="337"/>
      <c r="B3" s="338"/>
      <c r="C3" s="338"/>
      <c r="D3" s="338"/>
      <c r="E3" s="338"/>
      <c r="F3" s="195"/>
    </row>
    <row r="4" spans="1:6">
      <c r="A4" s="337"/>
      <c r="B4" s="338"/>
      <c r="C4" s="338"/>
      <c r="D4" s="338"/>
      <c r="E4" s="338"/>
      <c r="F4" s="195"/>
    </row>
    <row r="5" spans="1:6">
      <c r="A5" s="337"/>
      <c r="B5" s="338"/>
      <c r="C5" s="338"/>
      <c r="D5" s="338"/>
      <c r="E5" s="338"/>
      <c r="F5" s="195"/>
    </row>
    <row r="6" spans="1:6">
      <c r="A6" s="337"/>
      <c r="B6" s="338"/>
      <c r="C6" s="338"/>
      <c r="D6" s="338"/>
      <c r="E6" s="338"/>
      <c r="F6" s="195"/>
    </row>
    <row r="7" spans="1:6">
      <c r="A7" s="337"/>
      <c r="B7" s="338"/>
      <c r="C7" s="338"/>
      <c r="D7" s="338"/>
      <c r="E7" s="338"/>
      <c r="F7" s="195"/>
    </row>
    <row r="8" spans="1:6">
      <c r="A8" s="337"/>
      <c r="B8" s="338"/>
      <c r="C8" s="338"/>
      <c r="D8" s="338"/>
      <c r="E8" s="338"/>
      <c r="F8" s="195"/>
    </row>
    <row r="9" spans="1:6">
      <c r="A9" s="337"/>
      <c r="B9" s="338"/>
      <c r="C9" s="338"/>
      <c r="D9" s="338"/>
      <c r="E9" s="338"/>
      <c r="F9" s="195"/>
    </row>
    <row r="10" spans="1:6">
      <c r="A10" s="337"/>
      <c r="B10" s="338"/>
      <c r="C10" s="338"/>
      <c r="D10" s="338"/>
      <c r="E10" s="338"/>
      <c r="F10" s="195"/>
    </row>
    <row r="11" spans="1:6">
      <c r="A11" s="337"/>
      <c r="B11" s="338"/>
      <c r="C11" s="338"/>
      <c r="D11" s="338"/>
      <c r="E11" s="338"/>
      <c r="F11" s="195"/>
    </row>
    <row r="12" spans="1:6">
      <c r="A12" s="337"/>
      <c r="B12" s="338"/>
      <c r="C12" s="338"/>
      <c r="D12" s="338"/>
      <c r="E12" s="338"/>
      <c r="F12" s="195"/>
    </row>
    <row r="13" spans="1:6">
      <c r="A13" s="337"/>
      <c r="B13" s="338"/>
      <c r="C13" s="338"/>
      <c r="D13" s="338"/>
      <c r="E13" s="338"/>
      <c r="F13" s="195"/>
    </row>
    <row r="14" spans="1:6">
      <c r="A14" s="337"/>
      <c r="B14" s="338"/>
      <c r="C14" s="338"/>
      <c r="D14" s="338"/>
      <c r="E14" s="338"/>
      <c r="F14" s="195"/>
    </row>
    <row r="15" spans="1:6">
      <c r="A15" s="337"/>
      <c r="B15" s="338"/>
      <c r="C15" s="338"/>
      <c r="D15" s="338"/>
      <c r="E15" s="338"/>
      <c r="F15" s="195"/>
    </row>
    <row r="16" spans="1:6">
      <c r="A16" s="337"/>
      <c r="B16" s="338"/>
      <c r="C16" s="338"/>
      <c r="D16" s="338"/>
      <c r="E16" s="338"/>
      <c r="F16" s="195"/>
    </row>
    <row r="17" spans="1:6">
      <c r="A17" s="337"/>
      <c r="B17" s="338"/>
      <c r="C17" s="338"/>
      <c r="D17" s="338"/>
      <c r="E17" s="338"/>
      <c r="F17" s="195"/>
    </row>
    <row r="18" spans="1:6">
      <c r="A18" s="337"/>
      <c r="B18" s="338"/>
      <c r="C18" s="338"/>
      <c r="D18" s="338"/>
      <c r="E18" s="338"/>
      <c r="F18" s="195"/>
    </row>
    <row r="19" spans="1:6">
      <c r="A19" s="337"/>
      <c r="B19" s="338"/>
      <c r="C19" s="338"/>
      <c r="D19" s="338"/>
      <c r="E19" s="338"/>
      <c r="F19" s="195"/>
    </row>
    <row r="20" spans="1:6">
      <c r="A20" s="337"/>
      <c r="B20" s="338"/>
      <c r="C20" s="338"/>
      <c r="D20" s="338"/>
      <c r="E20" s="338"/>
      <c r="F20" s="195"/>
    </row>
    <row r="21" spans="1:6">
      <c r="A21" s="337"/>
      <c r="B21" s="338"/>
      <c r="C21" s="338"/>
      <c r="D21" s="338"/>
      <c r="E21" s="338"/>
      <c r="F21" s="195"/>
    </row>
    <row r="22" spans="1:6">
      <c r="A22" s="337"/>
      <c r="B22" s="338"/>
      <c r="C22" s="338"/>
      <c r="D22" s="338"/>
      <c r="E22" s="338"/>
      <c r="F22" s="195"/>
    </row>
    <row r="23" spans="1:6">
      <c r="A23" s="337"/>
      <c r="B23" s="338"/>
      <c r="C23" s="338"/>
      <c r="D23" s="338"/>
      <c r="E23" s="338"/>
      <c r="F23" s="195"/>
    </row>
    <row r="24" spans="1:6">
      <c r="A24" s="337"/>
      <c r="B24" s="338"/>
      <c r="C24" s="338"/>
      <c r="D24" s="338"/>
      <c r="E24" s="338"/>
      <c r="F24" s="195"/>
    </row>
    <row r="25" spans="1:6">
      <c r="A25" s="337"/>
      <c r="B25" s="338"/>
      <c r="C25" s="338"/>
      <c r="D25" s="338"/>
      <c r="E25" s="338"/>
      <c r="F25" s="195"/>
    </row>
    <row r="26" spans="1:6">
      <c r="A26" s="337"/>
      <c r="B26" s="338"/>
      <c r="C26" s="338"/>
      <c r="D26" s="338"/>
      <c r="E26" s="338"/>
      <c r="F26" s="195"/>
    </row>
    <row r="27" spans="1:6">
      <c r="A27" s="337"/>
      <c r="B27" s="338"/>
      <c r="C27" s="338"/>
      <c r="D27" s="338"/>
      <c r="E27" s="195"/>
      <c r="F27" s="707"/>
    </row>
    <row r="28" spans="1:6">
      <c r="A28" s="337"/>
      <c r="B28" s="338"/>
      <c r="C28" s="338"/>
      <c r="D28" s="338"/>
      <c r="E28" s="195"/>
      <c r="F28" s="707"/>
    </row>
    <row r="29" spans="1:6">
      <c r="A29" s="337"/>
      <c r="B29" s="338"/>
      <c r="C29" s="338"/>
      <c r="D29" s="338"/>
      <c r="E29" s="195"/>
      <c r="F29" s="707"/>
    </row>
    <row r="30" spans="1:6">
      <c r="A30" s="337"/>
      <c r="B30" s="338"/>
      <c r="C30" s="338"/>
      <c r="D30" s="338"/>
      <c r="E30" s="195"/>
      <c r="F30" s="707"/>
    </row>
    <row r="31" spans="1:6">
      <c r="A31" s="337"/>
      <c r="B31" s="338"/>
      <c r="C31" s="338"/>
      <c r="D31" s="338"/>
      <c r="E31" s="195"/>
      <c r="F31" s="707"/>
    </row>
    <row r="32" spans="1:6">
      <c r="A32" s="337"/>
      <c r="B32" s="338"/>
      <c r="C32" s="338"/>
      <c r="D32" s="338"/>
      <c r="E32" s="195"/>
      <c r="F32" s="707"/>
    </row>
    <row r="33" spans="1:6">
      <c r="A33" s="337"/>
      <c r="B33" s="338"/>
      <c r="C33" s="338"/>
      <c r="D33" s="338"/>
      <c r="E33" s="195"/>
      <c r="F33" s="707"/>
    </row>
  </sheetData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>
    <tabColor rgb="FFFFFF00"/>
  </sheetPr>
  <dimension ref="A1:C10099"/>
  <sheetViews>
    <sheetView workbookViewId="0">
      <selection activeCell="C5" sqref="C5"/>
    </sheetView>
  </sheetViews>
  <sheetFormatPr defaultRowHeight="16.5"/>
  <cols>
    <col min="1" max="2" width="17.625" customWidth="1"/>
    <col min="3" max="3" width="25.375" style="428" customWidth="1"/>
  </cols>
  <sheetData>
    <row r="1" spans="1:3">
      <c r="A1" s="11"/>
      <c r="B1" s="11"/>
      <c r="C1" s="426"/>
    </row>
    <row r="2" spans="1:3">
      <c r="A2" s="10"/>
      <c r="B2" s="10"/>
      <c r="C2" s="427"/>
    </row>
    <row r="3" spans="1:3">
      <c r="A3" s="10"/>
      <c r="B3" s="10"/>
      <c r="C3" s="427"/>
    </row>
    <row r="4" spans="1:3">
      <c r="A4" s="10"/>
      <c r="B4" s="10"/>
      <c r="C4" s="427"/>
    </row>
    <row r="5" spans="1:3">
      <c r="A5" s="10"/>
      <c r="B5" s="10"/>
      <c r="C5" s="427"/>
    </row>
    <row r="6" spans="1:3">
      <c r="A6" s="10"/>
      <c r="B6" s="10"/>
      <c r="C6" s="427"/>
    </row>
    <row r="7" spans="1:3">
      <c r="A7" s="10"/>
      <c r="B7" s="10"/>
      <c r="C7" s="427"/>
    </row>
    <row r="8" spans="1:3">
      <c r="A8" s="10"/>
      <c r="B8" s="10"/>
      <c r="C8" s="427"/>
    </row>
    <row r="9" spans="1:3">
      <c r="A9" s="10"/>
      <c r="B9" s="10"/>
      <c r="C9" s="427"/>
    </row>
    <row r="10" spans="1:3">
      <c r="A10" s="10"/>
      <c r="B10" s="10"/>
      <c r="C10" s="427"/>
    </row>
    <row r="11" spans="1:3">
      <c r="A11" s="10"/>
      <c r="B11" s="10"/>
      <c r="C11" s="427"/>
    </row>
    <row r="12" spans="1:3">
      <c r="A12" s="10"/>
      <c r="B12" s="10"/>
      <c r="C12" s="427"/>
    </row>
    <row r="13" spans="1:3">
      <c r="A13" s="10"/>
      <c r="B13" s="10"/>
      <c r="C13" s="427"/>
    </row>
    <row r="14" spans="1:3">
      <c r="A14" s="10"/>
      <c r="B14" s="10"/>
      <c r="C14" s="427"/>
    </row>
    <row r="15" spans="1:3">
      <c r="A15" s="10"/>
      <c r="B15" s="10"/>
      <c r="C15" s="427"/>
    </row>
    <row r="16" spans="1:3">
      <c r="A16" s="10"/>
      <c r="B16" s="10"/>
      <c r="C16" s="427"/>
    </row>
    <row r="17" spans="1:3">
      <c r="A17" s="10"/>
      <c r="B17" s="10"/>
      <c r="C17" s="427"/>
    </row>
    <row r="18" spans="1:3">
      <c r="A18" s="10"/>
      <c r="B18" s="10"/>
      <c r="C18" s="427"/>
    </row>
    <row r="19" spans="1:3">
      <c r="A19" s="10"/>
      <c r="B19" s="10"/>
      <c r="C19" s="427"/>
    </row>
    <row r="20" spans="1:3">
      <c r="A20" s="10"/>
      <c r="B20" s="10"/>
      <c r="C20" s="427"/>
    </row>
    <row r="21" spans="1:3">
      <c r="A21" s="10"/>
      <c r="B21" s="10"/>
      <c r="C21" s="427"/>
    </row>
    <row r="22" spans="1:3">
      <c r="A22" s="10"/>
      <c r="B22" s="10"/>
      <c r="C22" s="427"/>
    </row>
    <row r="23" spans="1:3">
      <c r="A23" s="10"/>
      <c r="B23" s="10"/>
      <c r="C23" s="427"/>
    </row>
    <row r="24" spans="1:3">
      <c r="A24" s="10"/>
      <c r="B24" s="10"/>
      <c r="C24" s="427"/>
    </row>
    <row r="25" spans="1:3">
      <c r="A25" s="10"/>
      <c r="B25" s="10"/>
      <c r="C25" s="427"/>
    </row>
    <row r="26" spans="1:3">
      <c r="A26" s="10"/>
      <c r="B26" s="10"/>
      <c r="C26" s="427"/>
    </row>
    <row r="27" spans="1:3">
      <c r="A27" s="10"/>
      <c r="B27" s="10"/>
      <c r="C27" s="427"/>
    </row>
    <row r="28" spans="1:3">
      <c r="A28" s="10"/>
      <c r="B28" s="10"/>
      <c r="C28" s="427"/>
    </row>
    <row r="29" spans="1:3">
      <c r="A29" s="10"/>
      <c r="B29" s="10"/>
      <c r="C29" s="427"/>
    </row>
    <row r="30" spans="1:3">
      <c r="A30" s="10"/>
      <c r="B30" s="10"/>
      <c r="C30" s="427"/>
    </row>
    <row r="31" spans="1:3">
      <c r="A31" s="10"/>
      <c r="B31" s="10"/>
      <c r="C31" s="427"/>
    </row>
    <row r="32" spans="1:3">
      <c r="A32" s="10"/>
      <c r="B32" s="10"/>
      <c r="C32" s="427"/>
    </row>
    <row r="33" spans="1:3">
      <c r="A33" s="10"/>
      <c r="B33" s="10"/>
      <c r="C33" s="427"/>
    </row>
    <row r="34" spans="1:3">
      <c r="A34" s="10"/>
      <c r="B34" s="10"/>
      <c r="C34" s="427"/>
    </row>
    <row r="35" spans="1:3">
      <c r="A35" s="10"/>
      <c r="B35" s="10"/>
      <c r="C35" s="427"/>
    </row>
    <row r="36" spans="1:3">
      <c r="A36" s="10"/>
      <c r="B36" s="10"/>
      <c r="C36" s="427"/>
    </row>
    <row r="37" spans="1:3">
      <c r="A37" s="10"/>
      <c r="B37" s="10"/>
      <c r="C37" s="427"/>
    </row>
    <row r="38" spans="1:3">
      <c r="A38" s="10"/>
      <c r="B38" s="10"/>
      <c r="C38" s="427"/>
    </row>
    <row r="39" spans="1:3">
      <c r="A39" s="10"/>
      <c r="B39" s="10"/>
      <c r="C39" s="427"/>
    </row>
    <row r="40" spans="1:3">
      <c r="A40" s="10"/>
      <c r="B40" s="10"/>
      <c r="C40" s="427"/>
    </row>
    <row r="41" spans="1:3">
      <c r="A41" s="10"/>
      <c r="B41" s="10"/>
      <c r="C41" s="427"/>
    </row>
    <row r="42" spans="1:3">
      <c r="A42" s="10"/>
      <c r="B42" s="10"/>
      <c r="C42" s="427"/>
    </row>
    <row r="43" spans="1:3">
      <c r="A43" s="10"/>
      <c r="B43" s="10"/>
      <c r="C43" s="427"/>
    </row>
    <row r="44" spans="1:3">
      <c r="A44" s="10"/>
      <c r="B44" s="10"/>
      <c r="C44" s="427"/>
    </row>
    <row r="45" spans="1:3">
      <c r="A45" s="10"/>
      <c r="B45" s="10"/>
      <c r="C45" s="427"/>
    </row>
    <row r="46" spans="1:3">
      <c r="A46" s="10"/>
      <c r="B46" s="10"/>
      <c r="C46" s="427"/>
    </row>
    <row r="47" spans="1:3">
      <c r="A47" s="10"/>
      <c r="B47" s="10"/>
      <c r="C47" s="427"/>
    </row>
    <row r="48" spans="1:3">
      <c r="A48" s="10"/>
      <c r="B48" s="10"/>
      <c r="C48" s="427"/>
    </row>
    <row r="49" spans="1:3">
      <c r="A49" s="10"/>
      <c r="B49" s="10"/>
      <c r="C49" s="427"/>
    </row>
    <row r="50" spans="1:3">
      <c r="A50" s="10"/>
      <c r="B50" s="10"/>
      <c r="C50" s="427"/>
    </row>
    <row r="51" spans="1:3">
      <c r="A51" s="10"/>
      <c r="B51" s="10"/>
      <c r="C51" s="427"/>
    </row>
    <row r="52" spans="1:3">
      <c r="A52" s="10"/>
      <c r="B52" s="10"/>
      <c r="C52" s="427"/>
    </row>
    <row r="53" spans="1:3">
      <c r="A53" s="10"/>
      <c r="B53" s="10"/>
      <c r="C53" s="427"/>
    </row>
    <row r="54" spans="1:3">
      <c r="A54" s="10"/>
      <c r="B54" s="10"/>
      <c r="C54" s="427"/>
    </row>
    <row r="55" spans="1:3">
      <c r="A55" s="10"/>
      <c r="B55" s="10"/>
      <c r="C55" s="427"/>
    </row>
    <row r="56" spans="1:3">
      <c r="A56" s="10"/>
      <c r="B56" s="10"/>
      <c r="C56" s="427"/>
    </row>
    <row r="57" spans="1:3">
      <c r="A57" s="10"/>
      <c r="B57" s="10"/>
      <c r="C57" s="427"/>
    </row>
    <row r="58" spans="1:3">
      <c r="A58" s="10"/>
      <c r="B58" s="10"/>
      <c r="C58" s="427"/>
    </row>
    <row r="59" spans="1:3">
      <c r="A59" s="10"/>
      <c r="B59" s="10"/>
      <c r="C59" s="427"/>
    </row>
    <row r="60" spans="1:3">
      <c r="A60" s="10"/>
      <c r="B60" s="10"/>
      <c r="C60" s="427"/>
    </row>
    <row r="61" spans="1:3">
      <c r="A61" s="10"/>
      <c r="B61" s="10"/>
      <c r="C61" s="427"/>
    </row>
    <row r="62" spans="1:3">
      <c r="A62" s="10"/>
      <c r="B62" s="10"/>
      <c r="C62" s="427"/>
    </row>
    <row r="63" spans="1:3">
      <c r="A63" s="10"/>
      <c r="B63" s="10"/>
      <c r="C63" s="427"/>
    </row>
    <row r="64" spans="1:3">
      <c r="A64" s="10"/>
      <c r="B64" s="10"/>
      <c r="C64" s="427"/>
    </row>
    <row r="65" spans="1:3">
      <c r="A65" s="10"/>
      <c r="B65" s="10"/>
      <c r="C65" s="427"/>
    </row>
    <row r="66" spans="1:3">
      <c r="A66" s="10"/>
      <c r="B66" s="10"/>
      <c r="C66" s="427"/>
    </row>
    <row r="67" spans="1:3">
      <c r="A67" s="10"/>
      <c r="B67" s="10"/>
      <c r="C67" s="427"/>
    </row>
    <row r="68" spans="1:3">
      <c r="A68" s="10"/>
      <c r="B68" s="10"/>
      <c r="C68" s="427"/>
    </row>
    <row r="69" spans="1:3">
      <c r="A69" s="10"/>
      <c r="B69" s="10"/>
      <c r="C69" s="427"/>
    </row>
    <row r="70" spans="1:3">
      <c r="A70" s="10"/>
      <c r="B70" s="10"/>
      <c r="C70" s="427"/>
    </row>
    <row r="71" spans="1:3">
      <c r="A71" s="10"/>
      <c r="B71" s="10"/>
      <c r="C71" s="427"/>
    </row>
    <row r="72" spans="1:3">
      <c r="A72" s="10"/>
      <c r="B72" s="10"/>
      <c r="C72" s="427"/>
    </row>
    <row r="73" spans="1:3">
      <c r="A73" s="10"/>
      <c r="B73" s="10"/>
      <c r="C73" s="427"/>
    </row>
    <row r="74" spans="1:3">
      <c r="A74" s="10"/>
      <c r="B74" s="10"/>
      <c r="C74" s="427"/>
    </row>
    <row r="75" spans="1:3">
      <c r="A75" s="10"/>
      <c r="B75" s="10"/>
      <c r="C75" s="427"/>
    </row>
    <row r="76" spans="1:3">
      <c r="A76" s="10"/>
      <c r="B76" s="10"/>
      <c r="C76" s="427"/>
    </row>
    <row r="77" spans="1:3">
      <c r="A77" s="10"/>
      <c r="B77" s="10"/>
      <c r="C77" s="427"/>
    </row>
    <row r="78" spans="1:3">
      <c r="A78" s="10"/>
      <c r="B78" s="10"/>
      <c r="C78" s="427"/>
    </row>
    <row r="79" spans="1:3">
      <c r="A79" s="10"/>
      <c r="B79" s="10"/>
      <c r="C79" s="427"/>
    </row>
    <row r="80" spans="1:3">
      <c r="A80" s="10"/>
      <c r="B80" s="10"/>
      <c r="C80" s="427"/>
    </row>
    <row r="81" spans="1:3">
      <c r="A81" s="10"/>
      <c r="B81" s="10"/>
      <c r="C81" s="427"/>
    </row>
    <row r="82" spans="1:3">
      <c r="A82" s="10"/>
      <c r="B82" s="10"/>
      <c r="C82" s="427"/>
    </row>
    <row r="83" spans="1:3">
      <c r="A83" s="10"/>
      <c r="B83" s="10"/>
      <c r="C83" s="427"/>
    </row>
    <row r="84" spans="1:3">
      <c r="A84" s="10"/>
      <c r="B84" s="10"/>
      <c r="C84" s="427"/>
    </row>
    <row r="85" spans="1:3">
      <c r="A85" s="10"/>
      <c r="B85" s="10"/>
      <c r="C85" s="427"/>
    </row>
    <row r="86" spans="1:3">
      <c r="A86" s="10"/>
      <c r="B86" s="10"/>
      <c r="C86" s="427"/>
    </row>
    <row r="87" spans="1:3">
      <c r="A87" s="10"/>
      <c r="B87" s="10"/>
      <c r="C87" s="427"/>
    </row>
    <row r="88" spans="1:3">
      <c r="A88" s="10"/>
      <c r="B88" s="10"/>
      <c r="C88" s="427"/>
    </row>
    <row r="89" spans="1:3">
      <c r="A89" s="10"/>
      <c r="B89" s="10"/>
      <c r="C89" s="427"/>
    </row>
    <row r="90" spans="1:3">
      <c r="A90" s="10"/>
      <c r="B90" s="10"/>
      <c r="C90" s="427"/>
    </row>
    <row r="91" spans="1:3">
      <c r="A91" s="10"/>
      <c r="B91" s="10"/>
      <c r="C91" s="427"/>
    </row>
    <row r="92" spans="1:3">
      <c r="A92" s="10"/>
      <c r="B92" s="10"/>
      <c r="C92" s="427"/>
    </row>
    <row r="93" spans="1:3">
      <c r="A93" s="10"/>
      <c r="B93" s="10"/>
      <c r="C93" s="427"/>
    </row>
    <row r="94" spans="1:3">
      <c r="A94" s="10"/>
      <c r="B94" s="10"/>
      <c r="C94" s="427"/>
    </row>
    <row r="95" spans="1:3">
      <c r="A95" s="10"/>
      <c r="B95" s="10"/>
      <c r="C95" s="427"/>
    </row>
    <row r="96" spans="1:3">
      <c r="A96" s="10"/>
      <c r="B96" s="10"/>
      <c r="C96" s="427"/>
    </row>
    <row r="97" spans="1:3">
      <c r="A97" s="10"/>
      <c r="B97" s="10"/>
      <c r="C97" s="427"/>
    </row>
    <row r="98" spans="1:3">
      <c r="A98" s="10"/>
      <c r="B98" s="10"/>
      <c r="C98" s="427"/>
    </row>
    <row r="99" spans="1:3">
      <c r="A99" s="10"/>
      <c r="B99" s="10"/>
      <c r="C99" s="427"/>
    </row>
    <row r="100" spans="1:3">
      <c r="A100" s="10"/>
      <c r="B100" s="10"/>
      <c r="C100" s="427"/>
    </row>
    <row r="101" spans="1:3">
      <c r="A101" s="10"/>
      <c r="B101" s="10"/>
      <c r="C101" s="427"/>
    </row>
    <row r="102" spans="1:3">
      <c r="A102" s="10"/>
      <c r="B102" s="10"/>
      <c r="C102" s="427"/>
    </row>
    <row r="103" spans="1:3">
      <c r="A103" s="10"/>
      <c r="B103" s="10"/>
      <c r="C103" s="427"/>
    </row>
    <row r="104" spans="1:3">
      <c r="A104" s="10"/>
      <c r="B104" s="10"/>
      <c r="C104" s="427"/>
    </row>
    <row r="105" spans="1:3">
      <c r="A105" s="10"/>
      <c r="B105" s="10"/>
      <c r="C105" s="427"/>
    </row>
    <row r="106" spans="1:3">
      <c r="A106" s="10"/>
      <c r="B106" s="10"/>
      <c r="C106" s="427"/>
    </row>
    <row r="107" spans="1:3">
      <c r="A107" s="10"/>
      <c r="B107" s="10"/>
      <c r="C107" s="427"/>
    </row>
    <row r="108" spans="1:3">
      <c r="A108" s="10"/>
      <c r="B108" s="10"/>
      <c r="C108" s="427"/>
    </row>
    <row r="109" spans="1:3">
      <c r="A109" s="10"/>
      <c r="B109" s="10"/>
      <c r="C109" s="427"/>
    </row>
    <row r="110" spans="1:3">
      <c r="A110" s="10"/>
      <c r="B110" s="10"/>
      <c r="C110" s="427"/>
    </row>
    <row r="111" spans="1:3">
      <c r="A111" s="10"/>
      <c r="B111" s="10"/>
      <c r="C111" s="427"/>
    </row>
    <row r="112" spans="1:3">
      <c r="A112" s="10"/>
      <c r="B112" s="10"/>
      <c r="C112" s="427"/>
    </row>
    <row r="113" spans="1:3">
      <c r="A113" s="10"/>
      <c r="B113" s="10"/>
      <c r="C113" s="427"/>
    </row>
    <row r="114" spans="1:3">
      <c r="A114" s="10"/>
      <c r="B114" s="10"/>
      <c r="C114" s="427"/>
    </row>
    <row r="115" spans="1:3">
      <c r="A115" s="10"/>
      <c r="B115" s="10"/>
      <c r="C115" s="427"/>
    </row>
    <row r="116" spans="1:3">
      <c r="A116" s="10"/>
      <c r="B116" s="10"/>
      <c r="C116" s="427"/>
    </row>
    <row r="117" spans="1:3">
      <c r="A117" s="10"/>
      <c r="B117" s="10"/>
      <c r="C117" s="427"/>
    </row>
    <row r="118" spans="1:3">
      <c r="A118" s="10"/>
      <c r="B118" s="10"/>
      <c r="C118" s="427"/>
    </row>
    <row r="119" spans="1:3">
      <c r="A119" s="10"/>
      <c r="B119" s="10"/>
      <c r="C119" s="427"/>
    </row>
    <row r="120" spans="1:3">
      <c r="A120" s="10"/>
      <c r="B120" s="10"/>
      <c r="C120" s="427"/>
    </row>
    <row r="121" spans="1:3">
      <c r="A121" s="10"/>
      <c r="B121" s="10"/>
      <c r="C121" s="427"/>
    </row>
    <row r="122" spans="1:3">
      <c r="A122" s="10"/>
      <c r="B122" s="10"/>
      <c r="C122" s="427"/>
    </row>
    <row r="123" spans="1:3">
      <c r="A123" s="10"/>
      <c r="B123" s="10"/>
      <c r="C123" s="427"/>
    </row>
    <row r="124" spans="1:3">
      <c r="A124" s="10"/>
      <c r="B124" s="10"/>
      <c r="C124" s="427"/>
    </row>
    <row r="125" spans="1:3">
      <c r="A125" s="10"/>
      <c r="B125" s="10"/>
      <c r="C125" s="427"/>
    </row>
    <row r="126" spans="1:3">
      <c r="A126" s="10"/>
      <c r="B126" s="10"/>
      <c r="C126" s="427"/>
    </row>
    <row r="127" spans="1:3">
      <c r="A127" s="10"/>
      <c r="B127" s="10"/>
      <c r="C127" s="427"/>
    </row>
    <row r="128" spans="1:3">
      <c r="A128" s="10"/>
      <c r="B128" s="10"/>
      <c r="C128" s="427"/>
    </row>
    <row r="129" spans="1:3">
      <c r="A129" s="10"/>
      <c r="B129" s="10"/>
      <c r="C129" s="427"/>
    </row>
    <row r="130" spans="1:3">
      <c r="A130" s="10"/>
      <c r="B130" s="10"/>
      <c r="C130" s="427"/>
    </row>
    <row r="131" spans="1:3">
      <c r="A131" s="10"/>
      <c r="B131" s="10"/>
      <c r="C131" s="427"/>
    </row>
    <row r="132" spans="1:3">
      <c r="A132" s="10"/>
      <c r="B132" s="10"/>
      <c r="C132" s="427"/>
    </row>
    <row r="133" spans="1:3">
      <c r="A133" s="10"/>
      <c r="B133" s="10"/>
      <c r="C133" s="427"/>
    </row>
    <row r="134" spans="1:3">
      <c r="A134" s="10"/>
      <c r="B134" s="10"/>
      <c r="C134" s="427"/>
    </row>
    <row r="135" spans="1:3">
      <c r="A135" s="10"/>
      <c r="B135" s="10"/>
      <c r="C135" s="427"/>
    </row>
    <row r="136" spans="1:3">
      <c r="A136" s="10"/>
      <c r="B136" s="10"/>
      <c r="C136" s="427"/>
    </row>
    <row r="137" spans="1:3">
      <c r="A137" s="10"/>
      <c r="B137" s="10"/>
      <c r="C137" s="427"/>
    </row>
    <row r="138" spans="1:3">
      <c r="A138" s="10"/>
      <c r="B138" s="10"/>
      <c r="C138" s="427"/>
    </row>
    <row r="139" spans="1:3">
      <c r="A139" s="10"/>
      <c r="B139" s="10"/>
      <c r="C139" s="427"/>
    </row>
    <row r="140" spans="1:3">
      <c r="A140" s="10"/>
      <c r="B140" s="10"/>
      <c r="C140" s="427"/>
    </row>
    <row r="141" spans="1:3">
      <c r="A141" s="10"/>
      <c r="B141" s="10"/>
      <c r="C141" s="427"/>
    </row>
    <row r="142" spans="1:3">
      <c r="A142" s="10"/>
      <c r="B142" s="10"/>
      <c r="C142" s="427"/>
    </row>
    <row r="143" spans="1:3">
      <c r="A143" s="10"/>
      <c r="B143" s="10"/>
      <c r="C143" s="427"/>
    </row>
    <row r="144" spans="1:3">
      <c r="A144" s="10"/>
      <c r="B144" s="10"/>
      <c r="C144" s="427"/>
    </row>
    <row r="145" spans="1:3">
      <c r="A145" s="10"/>
      <c r="B145" s="10"/>
      <c r="C145" s="427"/>
    </row>
    <row r="146" spans="1:3">
      <c r="A146" s="10"/>
      <c r="B146" s="10"/>
      <c r="C146" s="427"/>
    </row>
    <row r="147" spans="1:3">
      <c r="A147" s="10"/>
      <c r="B147" s="10"/>
      <c r="C147" s="427"/>
    </row>
    <row r="148" spans="1:3">
      <c r="A148" s="10"/>
      <c r="B148" s="10"/>
      <c r="C148" s="427"/>
    </row>
    <row r="149" spans="1:3">
      <c r="A149" s="10"/>
      <c r="B149" s="10"/>
      <c r="C149" s="427"/>
    </row>
    <row r="150" spans="1:3">
      <c r="A150" s="10"/>
      <c r="B150" s="10"/>
      <c r="C150" s="427"/>
    </row>
    <row r="151" spans="1:3">
      <c r="A151" s="10"/>
      <c r="B151" s="10"/>
      <c r="C151" s="427"/>
    </row>
    <row r="152" spans="1:3">
      <c r="A152" s="10"/>
      <c r="B152" s="10"/>
      <c r="C152" s="427"/>
    </row>
    <row r="153" spans="1:3">
      <c r="A153" s="10"/>
      <c r="B153" s="10"/>
      <c r="C153" s="427"/>
    </row>
    <row r="154" spans="1:3">
      <c r="A154" s="10"/>
      <c r="B154" s="10"/>
      <c r="C154" s="427"/>
    </row>
    <row r="155" spans="1:3">
      <c r="A155" s="10"/>
      <c r="B155" s="10"/>
      <c r="C155" s="427"/>
    </row>
    <row r="156" spans="1:3">
      <c r="A156" s="10"/>
      <c r="B156" s="10"/>
      <c r="C156" s="427"/>
    </row>
    <row r="157" spans="1:3">
      <c r="A157" s="10"/>
      <c r="B157" s="10"/>
      <c r="C157" s="427"/>
    </row>
    <row r="158" spans="1:3">
      <c r="A158" s="10"/>
      <c r="B158" s="10"/>
      <c r="C158" s="427"/>
    </row>
    <row r="159" spans="1:3">
      <c r="A159" s="10"/>
      <c r="B159" s="10"/>
      <c r="C159" s="427"/>
    </row>
    <row r="160" spans="1:3">
      <c r="A160" s="10"/>
      <c r="B160" s="10"/>
      <c r="C160" s="427"/>
    </row>
    <row r="161" spans="1:3">
      <c r="A161" s="10"/>
      <c r="B161" s="10"/>
      <c r="C161" s="427"/>
    </row>
    <row r="162" spans="1:3">
      <c r="A162" s="10"/>
      <c r="B162" s="10"/>
      <c r="C162" s="427"/>
    </row>
    <row r="163" spans="1:3">
      <c r="A163" s="10"/>
      <c r="B163" s="10"/>
      <c r="C163" s="427"/>
    </row>
    <row r="164" spans="1:3">
      <c r="A164" s="10"/>
      <c r="B164" s="10"/>
      <c r="C164" s="427"/>
    </row>
    <row r="165" spans="1:3">
      <c r="A165" s="10"/>
      <c r="B165" s="10"/>
      <c r="C165" s="427"/>
    </row>
    <row r="166" spans="1:3">
      <c r="A166" s="10"/>
      <c r="B166" s="10"/>
      <c r="C166" s="427"/>
    </row>
    <row r="167" spans="1:3">
      <c r="A167" s="10"/>
      <c r="B167" s="10"/>
      <c r="C167" s="427"/>
    </row>
    <row r="168" spans="1:3">
      <c r="A168" s="10"/>
      <c r="B168" s="10"/>
      <c r="C168" s="427"/>
    </row>
    <row r="169" spans="1:3">
      <c r="A169" s="10"/>
      <c r="B169" s="10"/>
      <c r="C169" s="427"/>
    </row>
    <row r="170" spans="1:3">
      <c r="A170" s="10"/>
      <c r="B170" s="10"/>
      <c r="C170" s="427"/>
    </row>
    <row r="171" spans="1:3">
      <c r="A171" s="10"/>
      <c r="B171" s="10"/>
      <c r="C171" s="427"/>
    </row>
    <row r="172" spans="1:3">
      <c r="A172" s="10"/>
      <c r="B172" s="10"/>
      <c r="C172" s="427"/>
    </row>
    <row r="173" spans="1:3">
      <c r="A173" s="10"/>
      <c r="B173" s="10"/>
      <c r="C173" s="427"/>
    </row>
    <row r="174" spans="1:3">
      <c r="A174" s="10"/>
      <c r="B174" s="10"/>
      <c r="C174" s="427"/>
    </row>
    <row r="175" spans="1:3">
      <c r="A175" s="10"/>
      <c r="B175" s="10"/>
      <c r="C175" s="427"/>
    </row>
    <row r="176" spans="1:3">
      <c r="A176" s="10"/>
      <c r="B176" s="10"/>
      <c r="C176" s="427"/>
    </row>
    <row r="177" spans="1:3">
      <c r="A177" s="10"/>
      <c r="B177" s="10"/>
      <c r="C177" s="427"/>
    </row>
    <row r="178" spans="1:3">
      <c r="A178" s="10"/>
      <c r="B178" s="10"/>
      <c r="C178" s="427"/>
    </row>
    <row r="179" spans="1:3">
      <c r="A179" s="10"/>
      <c r="B179" s="10"/>
      <c r="C179" s="427"/>
    </row>
    <row r="180" spans="1:3">
      <c r="A180" s="10"/>
      <c r="B180" s="10"/>
      <c r="C180" s="427"/>
    </row>
    <row r="181" spans="1:3">
      <c r="A181" s="10"/>
      <c r="B181" s="10"/>
      <c r="C181" s="427"/>
    </row>
    <row r="182" spans="1:3">
      <c r="A182" s="10"/>
      <c r="B182" s="10"/>
      <c r="C182" s="427"/>
    </row>
    <row r="183" spans="1:3">
      <c r="A183" s="10"/>
      <c r="B183" s="10"/>
      <c r="C183" s="427"/>
    </row>
    <row r="184" spans="1:3">
      <c r="A184" s="10"/>
      <c r="B184" s="10"/>
      <c r="C184" s="427"/>
    </row>
    <row r="185" spans="1:3">
      <c r="A185" s="10"/>
      <c r="B185" s="10"/>
      <c r="C185" s="427"/>
    </row>
    <row r="186" spans="1:3">
      <c r="A186" s="10"/>
      <c r="B186" s="10"/>
      <c r="C186" s="427"/>
    </row>
    <row r="187" spans="1:3">
      <c r="A187" s="10"/>
      <c r="B187" s="10"/>
      <c r="C187" s="427"/>
    </row>
    <row r="188" spans="1:3">
      <c r="A188" s="10"/>
      <c r="B188" s="10"/>
      <c r="C188" s="427"/>
    </row>
    <row r="189" spans="1:3">
      <c r="A189" s="10"/>
      <c r="B189" s="10"/>
      <c r="C189" s="427"/>
    </row>
    <row r="190" spans="1:3">
      <c r="A190" s="10"/>
      <c r="B190" s="10"/>
      <c r="C190" s="427"/>
    </row>
    <row r="191" spans="1:3">
      <c r="A191" s="10"/>
      <c r="B191" s="10"/>
      <c r="C191" s="427"/>
    </row>
    <row r="192" spans="1:3">
      <c r="A192" s="10"/>
      <c r="B192" s="10"/>
      <c r="C192" s="427"/>
    </row>
    <row r="193" spans="1:3">
      <c r="A193" s="10"/>
      <c r="B193" s="10"/>
      <c r="C193" s="427"/>
    </row>
    <row r="194" spans="1:3">
      <c r="A194" s="10"/>
      <c r="B194" s="10"/>
      <c r="C194" s="427"/>
    </row>
    <row r="195" spans="1:3">
      <c r="A195" s="10"/>
      <c r="B195" s="10"/>
      <c r="C195" s="427"/>
    </row>
    <row r="196" spans="1:3">
      <c r="A196" s="10"/>
      <c r="B196" s="10"/>
      <c r="C196" s="427"/>
    </row>
    <row r="197" spans="1:3">
      <c r="A197" s="10"/>
      <c r="B197" s="10"/>
      <c r="C197" s="427"/>
    </row>
    <row r="198" spans="1:3">
      <c r="A198" s="10"/>
      <c r="B198" s="10"/>
      <c r="C198" s="427"/>
    </row>
    <row r="199" spans="1:3">
      <c r="A199" s="10"/>
      <c r="B199" s="10"/>
      <c r="C199" s="427"/>
    </row>
    <row r="200" spans="1:3">
      <c r="A200" s="10"/>
      <c r="B200" s="10"/>
      <c r="C200" s="427"/>
    </row>
    <row r="201" spans="1:3">
      <c r="A201" s="10"/>
      <c r="B201" s="10"/>
      <c r="C201" s="427"/>
    </row>
    <row r="202" spans="1:3">
      <c r="A202" s="10"/>
      <c r="B202" s="10"/>
      <c r="C202" s="427"/>
    </row>
    <row r="203" spans="1:3">
      <c r="A203" s="10"/>
      <c r="B203" s="10"/>
      <c r="C203" s="427"/>
    </row>
    <row r="204" spans="1:3">
      <c r="A204" s="10"/>
      <c r="B204" s="10"/>
      <c r="C204" s="427"/>
    </row>
    <row r="205" spans="1:3">
      <c r="A205" s="10"/>
      <c r="B205" s="10"/>
      <c r="C205" s="427"/>
    </row>
    <row r="206" spans="1:3">
      <c r="A206" s="10"/>
      <c r="B206" s="10"/>
      <c r="C206" s="427"/>
    </row>
    <row r="207" spans="1:3">
      <c r="A207" s="10"/>
      <c r="B207" s="10"/>
      <c r="C207" s="427"/>
    </row>
    <row r="208" spans="1:3">
      <c r="A208" s="10"/>
      <c r="B208" s="10"/>
      <c r="C208" s="427"/>
    </row>
    <row r="209" spans="1:3">
      <c r="A209" s="10"/>
      <c r="B209" s="10"/>
      <c r="C209" s="427"/>
    </row>
    <row r="210" spans="1:3">
      <c r="A210" s="10"/>
      <c r="B210" s="10"/>
      <c r="C210" s="427"/>
    </row>
    <row r="211" spans="1:3">
      <c r="A211" s="10"/>
      <c r="B211" s="10"/>
      <c r="C211" s="427"/>
    </row>
    <row r="212" spans="1:3">
      <c r="A212" s="10"/>
      <c r="B212" s="10"/>
      <c r="C212" s="427"/>
    </row>
    <row r="213" spans="1:3">
      <c r="A213" s="10"/>
      <c r="B213" s="10"/>
      <c r="C213" s="427"/>
    </row>
    <row r="214" spans="1:3">
      <c r="A214" s="10"/>
      <c r="B214" s="10"/>
      <c r="C214" s="427"/>
    </row>
    <row r="215" spans="1:3">
      <c r="A215" s="10"/>
      <c r="B215" s="10"/>
      <c r="C215" s="427"/>
    </row>
    <row r="216" spans="1:3">
      <c r="A216" s="10"/>
      <c r="B216" s="10"/>
      <c r="C216" s="427"/>
    </row>
    <row r="217" spans="1:3">
      <c r="A217" s="10"/>
      <c r="B217" s="10"/>
      <c r="C217" s="427"/>
    </row>
    <row r="218" spans="1:3">
      <c r="A218" s="10"/>
      <c r="B218" s="10"/>
      <c r="C218" s="427"/>
    </row>
    <row r="219" spans="1:3">
      <c r="A219" s="10"/>
      <c r="B219" s="10"/>
      <c r="C219" s="427"/>
    </row>
    <row r="220" spans="1:3">
      <c r="A220" s="10"/>
      <c r="B220" s="10"/>
      <c r="C220" s="427"/>
    </row>
    <row r="221" spans="1:3">
      <c r="A221" s="10"/>
      <c r="B221" s="10"/>
      <c r="C221" s="427"/>
    </row>
    <row r="222" spans="1:3">
      <c r="A222" s="10"/>
      <c r="B222" s="10"/>
      <c r="C222" s="427"/>
    </row>
    <row r="223" spans="1:3">
      <c r="A223" s="10"/>
      <c r="B223" s="10"/>
      <c r="C223" s="427"/>
    </row>
    <row r="224" spans="1:3">
      <c r="A224" s="10"/>
      <c r="B224" s="10"/>
      <c r="C224" s="427"/>
    </row>
    <row r="225" spans="1:3">
      <c r="A225" s="10"/>
      <c r="B225" s="10"/>
      <c r="C225" s="427"/>
    </row>
    <row r="226" spans="1:3">
      <c r="A226" s="10"/>
      <c r="B226" s="10"/>
      <c r="C226" s="427"/>
    </row>
    <row r="227" spans="1:3">
      <c r="A227" s="10"/>
      <c r="B227" s="10"/>
      <c r="C227" s="427"/>
    </row>
    <row r="228" spans="1:3">
      <c r="A228" s="10"/>
      <c r="B228" s="10"/>
      <c r="C228" s="427"/>
    </row>
    <row r="229" spans="1:3">
      <c r="A229" s="10"/>
      <c r="B229" s="10"/>
      <c r="C229" s="427"/>
    </row>
    <row r="230" spans="1:3">
      <c r="A230" s="10"/>
      <c r="B230" s="10"/>
      <c r="C230" s="427"/>
    </row>
    <row r="231" spans="1:3">
      <c r="A231" s="10"/>
      <c r="B231" s="10"/>
      <c r="C231" s="427"/>
    </row>
    <row r="232" spans="1:3">
      <c r="A232" s="10"/>
      <c r="B232" s="10"/>
      <c r="C232" s="427"/>
    </row>
    <row r="233" spans="1:3">
      <c r="A233" s="10"/>
      <c r="B233" s="10"/>
      <c r="C233" s="427"/>
    </row>
    <row r="234" spans="1:3">
      <c r="A234" s="10"/>
      <c r="B234" s="10"/>
      <c r="C234" s="427"/>
    </row>
    <row r="235" spans="1:3">
      <c r="A235" s="10"/>
      <c r="B235" s="10"/>
      <c r="C235" s="427"/>
    </row>
    <row r="236" spans="1:3">
      <c r="A236" s="10"/>
      <c r="B236" s="10"/>
      <c r="C236" s="427"/>
    </row>
    <row r="237" spans="1:3">
      <c r="A237" s="10"/>
      <c r="B237" s="10"/>
      <c r="C237" s="427"/>
    </row>
    <row r="238" spans="1:3">
      <c r="A238" s="10"/>
      <c r="B238" s="10"/>
      <c r="C238" s="427"/>
    </row>
    <row r="239" spans="1:3">
      <c r="A239" s="10"/>
      <c r="B239" s="10"/>
      <c r="C239" s="427"/>
    </row>
    <row r="240" spans="1:3">
      <c r="A240" s="10"/>
      <c r="B240" s="10"/>
      <c r="C240" s="427"/>
    </row>
    <row r="241" spans="1:3">
      <c r="A241" s="10"/>
      <c r="B241" s="10"/>
      <c r="C241" s="427"/>
    </row>
    <row r="242" spans="1:3">
      <c r="A242" s="10"/>
      <c r="B242" s="10"/>
      <c r="C242" s="427"/>
    </row>
    <row r="243" spans="1:3">
      <c r="A243" s="10"/>
      <c r="B243" s="10"/>
      <c r="C243" s="427"/>
    </row>
    <row r="244" spans="1:3">
      <c r="A244" s="10"/>
      <c r="B244" s="10"/>
      <c r="C244" s="427"/>
    </row>
    <row r="245" spans="1:3">
      <c r="A245" s="10"/>
      <c r="B245" s="10"/>
      <c r="C245" s="427"/>
    </row>
    <row r="246" spans="1:3">
      <c r="A246" s="10"/>
      <c r="B246" s="10"/>
      <c r="C246" s="427"/>
    </row>
    <row r="247" spans="1:3">
      <c r="A247" s="10"/>
      <c r="B247" s="10"/>
      <c r="C247" s="427"/>
    </row>
    <row r="248" spans="1:3">
      <c r="A248" s="10"/>
      <c r="B248" s="10"/>
      <c r="C248" s="427"/>
    </row>
    <row r="249" spans="1:3">
      <c r="A249" s="10"/>
      <c r="B249" s="10"/>
      <c r="C249" s="427"/>
    </row>
    <row r="250" spans="1:3">
      <c r="A250" s="10"/>
      <c r="B250" s="10"/>
      <c r="C250" s="427"/>
    </row>
    <row r="251" spans="1:3">
      <c r="A251" s="10"/>
      <c r="B251" s="10"/>
      <c r="C251" s="427"/>
    </row>
    <row r="252" spans="1:3">
      <c r="A252" s="10"/>
      <c r="B252" s="10"/>
      <c r="C252" s="427"/>
    </row>
    <row r="253" spans="1:3">
      <c r="A253" s="10"/>
      <c r="B253" s="10"/>
      <c r="C253" s="427"/>
    </row>
    <row r="254" spans="1:3">
      <c r="A254" s="10"/>
      <c r="B254" s="10"/>
      <c r="C254" s="427"/>
    </row>
    <row r="255" spans="1:3">
      <c r="A255" s="10"/>
      <c r="B255" s="10"/>
      <c r="C255" s="427"/>
    </row>
    <row r="256" spans="1:3">
      <c r="A256" s="10"/>
      <c r="B256" s="10"/>
      <c r="C256" s="427"/>
    </row>
    <row r="257" spans="1:3">
      <c r="A257" s="10"/>
      <c r="B257" s="10"/>
      <c r="C257" s="427"/>
    </row>
    <row r="258" spans="1:3">
      <c r="A258" s="10"/>
      <c r="B258" s="10"/>
      <c r="C258" s="427"/>
    </row>
    <row r="259" spans="1:3">
      <c r="A259" s="10"/>
      <c r="B259" s="10"/>
      <c r="C259" s="427"/>
    </row>
    <row r="260" spans="1:3">
      <c r="A260" s="10"/>
      <c r="B260" s="10"/>
      <c r="C260" s="427"/>
    </row>
    <row r="261" spans="1:3">
      <c r="A261" s="10"/>
      <c r="B261" s="10"/>
      <c r="C261" s="427"/>
    </row>
    <row r="262" spans="1:3">
      <c r="A262" s="10"/>
      <c r="B262" s="10"/>
      <c r="C262" s="427"/>
    </row>
    <row r="263" spans="1:3">
      <c r="A263" s="10"/>
      <c r="B263" s="10"/>
      <c r="C263" s="427"/>
    </row>
    <row r="264" spans="1:3">
      <c r="A264" s="10"/>
      <c r="B264" s="10"/>
      <c r="C264" s="427"/>
    </row>
    <row r="265" spans="1:3">
      <c r="A265" s="10"/>
      <c r="B265" s="10"/>
      <c r="C265" s="427"/>
    </row>
    <row r="266" spans="1:3">
      <c r="A266" s="10"/>
      <c r="B266" s="10"/>
      <c r="C266" s="427"/>
    </row>
    <row r="267" spans="1:3">
      <c r="A267" s="10"/>
      <c r="B267" s="10"/>
      <c r="C267" s="427"/>
    </row>
    <row r="268" spans="1:3">
      <c r="A268" s="10"/>
      <c r="B268" s="10"/>
      <c r="C268" s="427"/>
    </row>
    <row r="269" spans="1:3">
      <c r="A269" s="10"/>
      <c r="B269" s="10"/>
      <c r="C269" s="427"/>
    </row>
    <row r="270" spans="1:3">
      <c r="A270" s="10"/>
      <c r="B270" s="10"/>
      <c r="C270" s="427"/>
    </row>
    <row r="271" spans="1:3">
      <c r="A271" s="10"/>
      <c r="B271" s="10"/>
      <c r="C271" s="427"/>
    </row>
    <row r="272" spans="1:3">
      <c r="A272" s="10"/>
      <c r="B272" s="10"/>
      <c r="C272" s="427"/>
    </row>
    <row r="273" spans="1:3">
      <c r="A273" s="10"/>
      <c r="B273" s="10"/>
      <c r="C273" s="427"/>
    </row>
    <row r="274" spans="1:3">
      <c r="A274" s="10"/>
      <c r="B274" s="10"/>
      <c r="C274" s="427"/>
    </row>
    <row r="275" spans="1:3">
      <c r="A275" s="10"/>
      <c r="B275" s="10"/>
      <c r="C275" s="427"/>
    </row>
    <row r="276" spans="1:3">
      <c r="A276" s="10"/>
      <c r="B276" s="10"/>
      <c r="C276" s="427"/>
    </row>
    <row r="277" spans="1:3">
      <c r="A277" s="10"/>
      <c r="B277" s="10"/>
      <c r="C277" s="427"/>
    </row>
    <row r="278" spans="1:3">
      <c r="A278" s="10"/>
      <c r="B278" s="10"/>
      <c r="C278" s="427"/>
    </row>
    <row r="279" spans="1:3">
      <c r="A279" s="10"/>
      <c r="B279" s="10"/>
      <c r="C279" s="427"/>
    </row>
    <row r="280" spans="1:3">
      <c r="A280" s="10"/>
      <c r="B280" s="10"/>
      <c r="C280" s="427"/>
    </row>
    <row r="281" spans="1:3">
      <c r="A281" s="10"/>
      <c r="B281" s="10"/>
      <c r="C281" s="427"/>
    </row>
    <row r="282" spans="1:3">
      <c r="A282" s="10"/>
      <c r="B282" s="10"/>
      <c r="C282" s="427"/>
    </row>
    <row r="283" spans="1:3">
      <c r="A283" s="10"/>
      <c r="B283" s="10"/>
      <c r="C283" s="427"/>
    </row>
    <row r="284" spans="1:3">
      <c r="A284" s="10"/>
      <c r="B284" s="10"/>
      <c r="C284" s="427"/>
    </row>
    <row r="285" spans="1:3">
      <c r="A285" s="10"/>
      <c r="B285" s="10"/>
      <c r="C285" s="427"/>
    </row>
    <row r="286" spans="1:3">
      <c r="A286" s="10"/>
      <c r="B286" s="10"/>
      <c r="C286" s="427"/>
    </row>
    <row r="287" spans="1:3">
      <c r="A287" s="10"/>
      <c r="B287" s="10"/>
      <c r="C287" s="427"/>
    </row>
    <row r="288" spans="1:3">
      <c r="A288" s="10"/>
      <c r="B288" s="10"/>
      <c r="C288" s="427"/>
    </row>
    <row r="289" spans="1:3">
      <c r="A289" s="10"/>
      <c r="B289" s="10"/>
      <c r="C289" s="427"/>
    </row>
    <row r="290" spans="1:3">
      <c r="A290" s="10"/>
      <c r="B290" s="10"/>
      <c r="C290" s="427"/>
    </row>
    <row r="291" spans="1:3">
      <c r="A291" s="10"/>
      <c r="B291" s="10"/>
      <c r="C291" s="427"/>
    </row>
    <row r="292" spans="1:3">
      <c r="A292" s="10"/>
      <c r="B292" s="10"/>
      <c r="C292" s="427"/>
    </row>
    <row r="293" spans="1:3">
      <c r="A293" s="10"/>
      <c r="B293" s="10"/>
      <c r="C293" s="427"/>
    </row>
    <row r="294" spans="1:3">
      <c r="A294" s="10"/>
      <c r="B294" s="10"/>
      <c r="C294" s="427"/>
    </row>
    <row r="295" spans="1:3">
      <c r="A295" s="10"/>
      <c r="B295" s="10"/>
      <c r="C295" s="427"/>
    </row>
    <row r="296" spans="1:3">
      <c r="A296" s="10"/>
      <c r="B296" s="10"/>
      <c r="C296" s="427"/>
    </row>
    <row r="297" spans="1:3">
      <c r="A297" s="10"/>
      <c r="B297" s="10"/>
      <c r="C297" s="427"/>
    </row>
    <row r="298" spans="1:3">
      <c r="A298" s="10"/>
      <c r="B298" s="10"/>
      <c r="C298" s="427"/>
    </row>
    <row r="299" spans="1:3">
      <c r="A299" s="10"/>
      <c r="B299" s="10"/>
      <c r="C299" s="427"/>
    </row>
    <row r="300" spans="1:3">
      <c r="A300" s="10"/>
      <c r="B300" s="10"/>
      <c r="C300" s="427"/>
    </row>
    <row r="301" spans="1:3">
      <c r="A301" s="10"/>
      <c r="B301" s="10"/>
      <c r="C301" s="427"/>
    </row>
    <row r="302" spans="1:3">
      <c r="A302" s="10"/>
      <c r="B302" s="10"/>
      <c r="C302" s="427"/>
    </row>
    <row r="303" spans="1:3">
      <c r="A303" s="10"/>
      <c r="B303" s="10"/>
      <c r="C303" s="427"/>
    </row>
    <row r="304" spans="1:3">
      <c r="A304" s="10"/>
      <c r="B304" s="10"/>
      <c r="C304" s="427"/>
    </row>
    <row r="305" spans="1:3">
      <c r="A305" s="10"/>
      <c r="B305" s="10"/>
      <c r="C305" s="427"/>
    </row>
    <row r="306" spans="1:3">
      <c r="A306" s="10"/>
      <c r="B306" s="10"/>
      <c r="C306" s="427"/>
    </row>
    <row r="307" spans="1:3">
      <c r="A307" s="10"/>
      <c r="B307" s="10"/>
      <c r="C307" s="427"/>
    </row>
    <row r="308" spans="1:3">
      <c r="A308" s="10"/>
      <c r="B308" s="10"/>
      <c r="C308" s="427"/>
    </row>
    <row r="309" spans="1:3">
      <c r="A309" s="10"/>
      <c r="B309" s="10"/>
      <c r="C309" s="427"/>
    </row>
    <row r="310" spans="1:3">
      <c r="A310" s="10"/>
      <c r="B310" s="10"/>
      <c r="C310" s="427"/>
    </row>
    <row r="311" spans="1:3">
      <c r="A311" s="10"/>
      <c r="B311" s="10"/>
      <c r="C311" s="427"/>
    </row>
    <row r="312" spans="1:3">
      <c r="A312" s="10"/>
      <c r="B312" s="10"/>
      <c r="C312" s="427"/>
    </row>
    <row r="313" spans="1:3">
      <c r="A313" s="10"/>
      <c r="B313" s="10"/>
      <c r="C313" s="427"/>
    </row>
    <row r="314" spans="1:3">
      <c r="A314" s="10"/>
      <c r="B314" s="10"/>
      <c r="C314" s="427"/>
    </row>
    <row r="315" spans="1:3">
      <c r="A315" s="10"/>
      <c r="B315" s="10"/>
      <c r="C315" s="427"/>
    </row>
    <row r="316" spans="1:3">
      <c r="A316" s="10"/>
      <c r="B316" s="10"/>
      <c r="C316" s="427"/>
    </row>
    <row r="317" spans="1:3">
      <c r="A317" s="10"/>
      <c r="B317" s="10"/>
      <c r="C317" s="427"/>
    </row>
    <row r="318" spans="1:3">
      <c r="A318" s="10"/>
      <c r="B318" s="10"/>
      <c r="C318" s="427"/>
    </row>
    <row r="319" spans="1:3">
      <c r="A319" s="10"/>
      <c r="B319" s="10"/>
      <c r="C319" s="427"/>
    </row>
    <row r="320" spans="1:3">
      <c r="A320" s="10"/>
      <c r="B320" s="10"/>
      <c r="C320" s="427"/>
    </row>
    <row r="321" spans="1:3">
      <c r="A321" s="10"/>
      <c r="B321" s="10"/>
      <c r="C321" s="427"/>
    </row>
    <row r="322" spans="1:3">
      <c r="A322" s="10"/>
      <c r="B322" s="10"/>
      <c r="C322" s="427"/>
    </row>
    <row r="323" spans="1:3">
      <c r="A323" s="10"/>
      <c r="B323" s="10"/>
      <c r="C323" s="427"/>
    </row>
    <row r="324" spans="1:3">
      <c r="A324" s="10"/>
      <c r="B324" s="10"/>
      <c r="C324" s="427"/>
    </row>
    <row r="325" spans="1:3">
      <c r="A325" s="10"/>
      <c r="B325" s="10"/>
      <c r="C325" s="427"/>
    </row>
    <row r="326" spans="1:3">
      <c r="A326" s="10"/>
      <c r="B326" s="10"/>
      <c r="C326" s="427"/>
    </row>
    <row r="327" spans="1:3">
      <c r="A327" s="10"/>
      <c r="B327" s="10"/>
      <c r="C327" s="427"/>
    </row>
    <row r="328" spans="1:3">
      <c r="A328" s="10"/>
      <c r="B328" s="10"/>
      <c r="C328" s="427"/>
    </row>
    <row r="329" spans="1:3">
      <c r="A329" s="10"/>
      <c r="B329" s="10"/>
      <c r="C329" s="427"/>
    </row>
    <row r="330" spans="1:3">
      <c r="A330" s="10"/>
      <c r="B330" s="10"/>
      <c r="C330" s="427"/>
    </row>
    <row r="331" spans="1:3">
      <c r="A331" s="10"/>
      <c r="B331" s="10"/>
      <c r="C331" s="427"/>
    </row>
    <row r="332" spans="1:3">
      <c r="A332" s="10"/>
      <c r="B332" s="10"/>
      <c r="C332" s="427"/>
    </row>
    <row r="333" spans="1:3">
      <c r="A333" s="10"/>
      <c r="B333" s="10"/>
      <c r="C333" s="427"/>
    </row>
    <row r="334" spans="1:3">
      <c r="A334" s="10"/>
      <c r="B334" s="10"/>
      <c r="C334" s="427"/>
    </row>
    <row r="335" spans="1:3">
      <c r="A335" s="10"/>
      <c r="B335" s="10"/>
      <c r="C335" s="427"/>
    </row>
    <row r="336" spans="1:3">
      <c r="A336" s="10"/>
      <c r="B336" s="10"/>
      <c r="C336" s="427"/>
    </row>
    <row r="337" spans="1:3">
      <c r="A337" s="10"/>
      <c r="B337" s="10"/>
      <c r="C337" s="427"/>
    </row>
    <row r="338" spans="1:3">
      <c r="A338" s="10"/>
      <c r="B338" s="10"/>
      <c r="C338" s="427"/>
    </row>
    <row r="339" spans="1:3">
      <c r="A339" s="10"/>
      <c r="B339" s="10"/>
      <c r="C339" s="427"/>
    </row>
    <row r="340" spans="1:3">
      <c r="A340" s="10"/>
      <c r="B340" s="10"/>
      <c r="C340" s="427"/>
    </row>
    <row r="341" spans="1:3">
      <c r="A341" s="10"/>
      <c r="B341" s="10"/>
      <c r="C341" s="427"/>
    </row>
    <row r="342" spans="1:3">
      <c r="A342" s="10"/>
      <c r="B342" s="10"/>
      <c r="C342" s="427"/>
    </row>
    <row r="343" spans="1:3">
      <c r="A343" s="10"/>
      <c r="B343" s="10"/>
      <c r="C343" s="427"/>
    </row>
    <row r="344" spans="1:3">
      <c r="A344" s="10"/>
      <c r="B344" s="10"/>
      <c r="C344" s="427"/>
    </row>
    <row r="345" spans="1:3">
      <c r="A345" s="10"/>
      <c r="B345" s="10"/>
      <c r="C345" s="427"/>
    </row>
    <row r="346" spans="1:3">
      <c r="A346" s="10"/>
      <c r="B346" s="10"/>
      <c r="C346" s="427"/>
    </row>
    <row r="347" spans="1:3">
      <c r="A347" s="10"/>
      <c r="B347" s="10"/>
      <c r="C347" s="427"/>
    </row>
    <row r="348" spans="1:3">
      <c r="A348" s="10"/>
      <c r="B348" s="10"/>
      <c r="C348" s="427"/>
    </row>
    <row r="349" spans="1:3">
      <c r="A349" s="10"/>
      <c r="B349" s="10"/>
      <c r="C349" s="427"/>
    </row>
    <row r="350" spans="1:3">
      <c r="A350" s="10"/>
      <c r="B350" s="10"/>
      <c r="C350" s="427"/>
    </row>
    <row r="351" spans="1:3">
      <c r="A351" s="10"/>
      <c r="B351" s="10"/>
      <c r="C351" s="427"/>
    </row>
    <row r="352" spans="1:3">
      <c r="A352" s="10"/>
      <c r="B352" s="10"/>
      <c r="C352" s="427"/>
    </row>
    <row r="353" spans="1:3">
      <c r="A353" s="10"/>
      <c r="B353" s="10"/>
      <c r="C353" s="427"/>
    </row>
    <row r="354" spans="1:3">
      <c r="A354" s="10"/>
      <c r="B354" s="10"/>
      <c r="C354" s="427"/>
    </row>
    <row r="355" spans="1:3">
      <c r="A355" s="10"/>
      <c r="B355" s="10"/>
      <c r="C355" s="427"/>
    </row>
    <row r="356" spans="1:3">
      <c r="A356" s="10"/>
      <c r="B356" s="10"/>
      <c r="C356" s="427"/>
    </row>
    <row r="357" spans="1:3">
      <c r="A357" s="10"/>
      <c r="B357" s="10"/>
      <c r="C357" s="427"/>
    </row>
    <row r="358" spans="1:3">
      <c r="A358" s="10"/>
      <c r="B358" s="10"/>
      <c r="C358" s="427"/>
    </row>
    <row r="359" spans="1:3">
      <c r="A359" s="10"/>
      <c r="B359" s="10"/>
      <c r="C359" s="427"/>
    </row>
    <row r="360" spans="1:3">
      <c r="A360" s="10"/>
      <c r="B360" s="10"/>
      <c r="C360" s="427"/>
    </row>
    <row r="361" spans="1:3">
      <c r="A361" s="10"/>
      <c r="B361" s="10"/>
      <c r="C361" s="427"/>
    </row>
    <row r="362" spans="1:3">
      <c r="A362" s="10"/>
      <c r="B362" s="10"/>
      <c r="C362" s="427"/>
    </row>
    <row r="363" spans="1:3">
      <c r="A363" s="10"/>
      <c r="B363" s="10"/>
      <c r="C363" s="427"/>
    </row>
    <row r="364" spans="1:3">
      <c r="A364" s="10"/>
      <c r="B364" s="10"/>
      <c r="C364" s="427"/>
    </row>
    <row r="365" spans="1:3">
      <c r="A365" s="10"/>
      <c r="B365" s="10"/>
      <c r="C365" s="427"/>
    </row>
    <row r="366" spans="1:3">
      <c r="A366" s="10"/>
      <c r="B366" s="10"/>
      <c r="C366" s="427"/>
    </row>
    <row r="367" spans="1:3">
      <c r="A367" s="10"/>
      <c r="B367" s="10"/>
      <c r="C367" s="427"/>
    </row>
    <row r="368" spans="1:3">
      <c r="A368" s="10"/>
      <c r="B368" s="10"/>
      <c r="C368" s="427"/>
    </row>
    <row r="369" spans="1:3">
      <c r="A369" s="10"/>
      <c r="B369" s="10"/>
      <c r="C369" s="427"/>
    </row>
    <row r="370" spans="1:3">
      <c r="A370" s="10"/>
      <c r="B370" s="10"/>
      <c r="C370" s="427"/>
    </row>
    <row r="371" spans="1:3">
      <c r="A371" s="10"/>
      <c r="B371" s="10"/>
      <c r="C371" s="427"/>
    </row>
    <row r="372" spans="1:3">
      <c r="A372" s="10"/>
      <c r="B372" s="10"/>
      <c r="C372" s="427"/>
    </row>
    <row r="373" spans="1:3">
      <c r="A373" s="10"/>
      <c r="B373" s="10"/>
      <c r="C373" s="427"/>
    </row>
    <row r="374" spans="1:3">
      <c r="A374" s="10"/>
      <c r="B374" s="10"/>
      <c r="C374" s="427"/>
    </row>
    <row r="375" spans="1:3">
      <c r="A375" s="10"/>
      <c r="B375" s="10"/>
      <c r="C375" s="427"/>
    </row>
    <row r="376" spans="1:3">
      <c r="A376" s="10"/>
      <c r="B376" s="10"/>
      <c r="C376" s="427"/>
    </row>
    <row r="377" spans="1:3">
      <c r="A377" s="10"/>
      <c r="B377" s="10"/>
      <c r="C377" s="427"/>
    </row>
    <row r="378" spans="1:3">
      <c r="A378" s="10"/>
      <c r="B378" s="10"/>
      <c r="C378" s="427"/>
    </row>
    <row r="379" spans="1:3">
      <c r="A379" s="10"/>
      <c r="B379" s="10"/>
      <c r="C379" s="427"/>
    </row>
    <row r="380" spans="1:3">
      <c r="A380" s="10"/>
      <c r="B380" s="10"/>
      <c r="C380" s="427"/>
    </row>
    <row r="381" spans="1:3">
      <c r="A381" s="10"/>
      <c r="B381" s="10"/>
      <c r="C381" s="427"/>
    </row>
    <row r="382" spans="1:3">
      <c r="A382" s="10"/>
      <c r="B382" s="10"/>
      <c r="C382" s="427"/>
    </row>
    <row r="383" spans="1:3">
      <c r="A383" s="10"/>
      <c r="B383" s="10"/>
      <c r="C383" s="427"/>
    </row>
    <row r="384" spans="1:3">
      <c r="A384" s="10"/>
      <c r="B384" s="10"/>
      <c r="C384" s="427"/>
    </row>
    <row r="385" spans="1:3">
      <c r="A385" s="10"/>
      <c r="B385" s="10"/>
      <c r="C385" s="427"/>
    </row>
    <row r="386" spans="1:3">
      <c r="A386" s="10"/>
      <c r="B386" s="10"/>
      <c r="C386" s="427"/>
    </row>
    <row r="387" spans="1:3">
      <c r="A387" s="10"/>
      <c r="B387" s="10"/>
      <c r="C387" s="427"/>
    </row>
    <row r="388" spans="1:3">
      <c r="A388" s="10"/>
      <c r="B388" s="10"/>
      <c r="C388" s="427"/>
    </row>
    <row r="389" spans="1:3">
      <c r="A389" s="10"/>
      <c r="B389" s="10"/>
      <c r="C389" s="427"/>
    </row>
    <row r="390" spans="1:3">
      <c r="A390" s="10"/>
      <c r="B390" s="10"/>
      <c r="C390" s="427"/>
    </row>
    <row r="391" spans="1:3">
      <c r="A391" s="10"/>
      <c r="B391" s="10"/>
      <c r="C391" s="427"/>
    </row>
    <row r="392" spans="1:3">
      <c r="A392" s="10"/>
      <c r="B392" s="10"/>
      <c r="C392" s="427"/>
    </row>
    <row r="393" spans="1:3">
      <c r="A393" s="10"/>
      <c r="B393" s="10"/>
      <c r="C393" s="427"/>
    </row>
    <row r="394" spans="1:3">
      <c r="A394" s="10"/>
      <c r="B394" s="10"/>
      <c r="C394" s="427"/>
    </row>
    <row r="395" spans="1:3">
      <c r="A395" s="10"/>
      <c r="B395" s="10"/>
      <c r="C395" s="427"/>
    </row>
    <row r="396" spans="1:3">
      <c r="A396" s="10"/>
      <c r="B396" s="10"/>
      <c r="C396" s="427"/>
    </row>
    <row r="397" spans="1:3">
      <c r="A397" s="10"/>
      <c r="B397" s="10"/>
      <c r="C397" s="427"/>
    </row>
    <row r="398" spans="1:3">
      <c r="A398" s="10"/>
      <c r="B398" s="10"/>
      <c r="C398" s="427"/>
    </row>
    <row r="399" spans="1:3">
      <c r="A399" s="10"/>
      <c r="B399" s="10"/>
      <c r="C399" s="427"/>
    </row>
    <row r="400" spans="1:3">
      <c r="A400" s="10"/>
      <c r="B400" s="10"/>
      <c r="C400" s="427"/>
    </row>
    <row r="401" spans="1:3">
      <c r="A401" s="10"/>
      <c r="B401" s="10"/>
      <c r="C401" s="427"/>
    </row>
    <row r="402" spans="1:3">
      <c r="A402" s="10"/>
      <c r="B402" s="10"/>
      <c r="C402" s="427"/>
    </row>
    <row r="403" spans="1:3">
      <c r="A403" s="10"/>
      <c r="B403" s="10"/>
      <c r="C403" s="427"/>
    </row>
    <row r="404" spans="1:3">
      <c r="A404" s="10"/>
      <c r="B404" s="10"/>
      <c r="C404" s="427"/>
    </row>
    <row r="405" spans="1:3">
      <c r="A405" s="10"/>
      <c r="B405" s="10"/>
      <c r="C405" s="427"/>
    </row>
    <row r="406" spans="1:3">
      <c r="A406" s="10"/>
      <c r="B406" s="10"/>
      <c r="C406" s="427"/>
    </row>
    <row r="407" spans="1:3">
      <c r="A407" s="10"/>
      <c r="B407" s="10"/>
      <c r="C407" s="427"/>
    </row>
    <row r="408" spans="1:3">
      <c r="A408" s="10"/>
      <c r="B408" s="10"/>
      <c r="C408" s="427"/>
    </row>
    <row r="409" spans="1:3">
      <c r="A409" s="10"/>
      <c r="B409" s="10"/>
      <c r="C409" s="427"/>
    </row>
    <row r="410" spans="1:3">
      <c r="A410" s="10"/>
      <c r="B410" s="10"/>
      <c r="C410" s="427"/>
    </row>
    <row r="411" spans="1:3">
      <c r="A411" s="10"/>
      <c r="B411" s="10"/>
      <c r="C411" s="427"/>
    </row>
    <row r="412" spans="1:3">
      <c r="A412" s="10"/>
      <c r="B412" s="10"/>
      <c r="C412" s="427"/>
    </row>
    <row r="413" spans="1:3">
      <c r="A413" s="10"/>
      <c r="B413" s="10"/>
      <c r="C413" s="427"/>
    </row>
    <row r="414" spans="1:3">
      <c r="A414" s="10"/>
      <c r="B414" s="10"/>
      <c r="C414" s="427"/>
    </row>
    <row r="415" spans="1:3">
      <c r="A415" s="10"/>
      <c r="B415" s="10"/>
      <c r="C415" s="427"/>
    </row>
    <row r="416" spans="1:3">
      <c r="A416" s="10"/>
      <c r="B416" s="10"/>
      <c r="C416" s="427"/>
    </row>
    <row r="417" spans="1:3">
      <c r="A417" s="10"/>
      <c r="B417" s="10"/>
      <c r="C417" s="427"/>
    </row>
    <row r="418" spans="1:3">
      <c r="A418" s="10"/>
      <c r="B418" s="10"/>
      <c r="C418" s="427"/>
    </row>
    <row r="419" spans="1:3">
      <c r="A419" s="10"/>
      <c r="B419" s="10"/>
      <c r="C419" s="427"/>
    </row>
    <row r="420" spans="1:3">
      <c r="A420" s="10"/>
      <c r="B420" s="10"/>
      <c r="C420" s="427"/>
    </row>
    <row r="421" spans="1:3">
      <c r="A421" s="10"/>
      <c r="B421" s="10"/>
      <c r="C421" s="427"/>
    </row>
    <row r="422" spans="1:3">
      <c r="A422" s="10"/>
      <c r="B422" s="10"/>
      <c r="C422" s="427"/>
    </row>
    <row r="423" spans="1:3">
      <c r="A423" s="10"/>
      <c r="B423" s="10"/>
      <c r="C423" s="427"/>
    </row>
    <row r="424" spans="1:3">
      <c r="A424" s="10"/>
      <c r="B424" s="10"/>
      <c r="C424" s="427"/>
    </row>
    <row r="425" spans="1:3">
      <c r="A425" s="10"/>
      <c r="B425" s="10"/>
      <c r="C425" s="427"/>
    </row>
    <row r="426" spans="1:3">
      <c r="A426" s="10"/>
      <c r="B426" s="10"/>
      <c r="C426" s="427"/>
    </row>
    <row r="427" spans="1:3">
      <c r="A427" s="10"/>
      <c r="B427" s="10"/>
      <c r="C427" s="427"/>
    </row>
    <row r="428" spans="1:3">
      <c r="A428" s="10"/>
      <c r="B428" s="10"/>
      <c r="C428" s="427"/>
    </row>
    <row r="429" spans="1:3">
      <c r="A429" s="10"/>
      <c r="B429" s="10"/>
      <c r="C429" s="427"/>
    </row>
    <row r="430" spans="1:3">
      <c r="A430" s="10"/>
      <c r="B430" s="10"/>
      <c r="C430" s="427"/>
    </row>
    <row r="431" spans="1:3">
      <c r="A431" s="10"/>
      <c r="B431" s="10"/>
      <c r="C431" s="427"/>
    </row>
    <row r="432" spans="1:3">
      <c r="A432" s="10"/>
      <c r="B432" s="10"/>
      <c r="C432" s="427"/>
    </row>
    <row r="433" spans="1:3">
      <c r="A433" s="10"/>
      <c r="B433" s="10"/>
      <c r="C433" s="427"/>
    </row>
    <row r="434" spans="1:3">
      <c r="A434" s="10"/>
      <c r="B434" s="10"/>
      <c r="C434" s="427"/>
    </row>
    <row r="435" spans="1:3">
      <c r="A435" s="10"/>
      <c r="B435" s="10"/>
      <c r="C435" s="427"/>
    </row>
    <row r="436" spans="1:3">
      <c r="A436" s="10"/>
      <c r="B436" s="10"/>
      <c r="C436" s="427"/>
    </row>
    <row r="437" spans="1:3">
      <c r="A437" s="10"/>
      <c r="B437" s="10"/>
      <c r="C437" s="427"/>
    </row>
    <row r="438" spans="1:3">
      <c r="A438" s="10"/>
      <c r="B438" s="10"/>
      <c r="C438" s="427"/>
    </row>
    <row r="439" spans="1:3">
      <c r="A439" s="10"/>
      <c r="B439" s="10"/>
      <c r="C439" s="427"/>
    </row>
    <row r="440" spans="1:3">
      <c r="A440" s="10"/>
      <c r="B440" s="10"/>
      <c r="C440" s="427"/>
    </row>
    <row r="441" spans="1:3">
      <c r="A441" s="10"/>
      <c r="B441" s="10"/>
      <c r="C441" s="427"/>
    </row>
    <row r="442" spans="1:3">
      <c r="A442" s="10"/>
      <c r="B442" s="10"/>
      <c r="C442" s="427"/>
    </row>
    <row r="443" spans="1:3">
      <c r="A443" s="10"/>
      <c r="B443" s="10"/>
      <c r="C443" s="427"/>
    </row>
    <row r="444" spans="1:3">
      <c r="A444" s="10"/>
      <c r="B444" s="10"/>
      <c r="C444" s="427"/>
    </row>
    <row r="445" spans="1:3">
      <c r="A445" s="10"/>
      <c r="B445" s="10"/>
      <c r="C445" s="427"/>
    </row>
    <row r="446" spans="1:3">
      <c r="A446" s="10"/>
      <c r="B446" s="10"/>
      <c r="C446" s="427"/>
    </row>
    <row r="447" spans="1:3">
      <c r="A447" s="10"/>
      <c r="B447" s="10"/>
      <c r="C447" s="427"/>
    </row>
    <row r="448" spans="1:3">
      <c r="A448" s="10"/>
      <c r="B448" s="10"/>
      <c r="C448" s="427"/>
    </row>
    <row r="449" spans="1:3">
      <c r="A449" s="10"/>
      <c r="B449" s="10"/>
      <c r="C449" s="427"/>
    </row>
    <row r="450" spans="1:3">
      <c r="A450" s="10"/>
      <c r="B450" s="10"/>
      <c r="C450" s="427"/>
    </row>
    <row r="451" spans="1:3">
      <c r="A451" s="10"/>
      <c r="B451" s="10"/>
      <c r="C451" s="427"/>
    </row>
    <row r="452" spans="1:3">
      <c r="A452" s="10"/>
      <c r="B452" s="10"/>
      <c r="C452" s="427"/>
    </row>
    <row r="453" spans="1:3">
      <c r="A453" s="10"/>
      <c r="B453" s="10"/>
      <c r="C453" s="427"/>
    </row>
    <row r="454" spans="1:3">
      <c r="A454" s="10"/>
      <c r="B454" s="10"/>
      <c r="C454" s="427"/>
    </row>
    <row r="455" spans="1:3">
      <c r="A455" s="10"/>
      <c r="B455" s="10"/>
      <c r="C455" s="427"/>
    </row>
    <row r="456" spans="1:3">
      <c r="A456" s="10"/>
      <c r="B456" s="10"/>
      <c r="C456" s="427"/>
    </row>
    <row r="457" spans="1:3">
      <c r="A457" s="10"/>
      <c r="B457" s="10"/>
      <c r="C457" s="427"/>
    </row>
    <row r="458" spans="1:3">
      <c r="A458" s="10"/>
      <c r="B458" s="10"/>
      <c r="C458" s="427"/>
    </row>
    <row r="459" spans="1:3">
      <c r="A459" s="10"/>
      <c r="B459" s="10"/>
      <c r="C459" s="427"/>
    </row>
    <row r="460" spans="1:3">
      <c r="A460" s="10"/>
      <c r="B460" s="10"/>
      <c r="C460" s="427"/>
    </row>
    <row r="461" spans="1:3">
      <c r="A461" s="10"/>
      <c r="B461" s="10"/>
      <c r="C461" s="427"/>
    </row>
    <row r="462" spans="1:3">
      <c r="A462" s="10"/>
      <c r="B462" s="10"/>
      <c r="C462" s="427"/>
    </row>
    <row r="463" spans="1:3">
      <c r="A463" s="10"/>
      <c r="B463" s="10"/>
      <c r="C463" s="427"/>
    </row>
    <row r="464" spans="1:3">
      <c r="A464" s="10"/>
      <c r="B464" s="10"/>
      <c r="C464" s="427"/>
    </row>
    <row r="465" spans="1:3">
      <c r="A465" s="10"/>
      <c r="B465" s="10"/>
      <c r="C465" s="427"/>
    </row>
    <row r="466" spans="1:3">
      <c r="A466" s="10"/>
      <c r="B466" s="10"/>
      <c r="C466" s="427"/>
    </row>
    <row r="467" spans="1:3">
      <c r="A467" s="10"/>
      <c r="B467" s="10"/>
      <c r="C467" s="427"/>
    </row>
    <row r="468" spans="1:3">
      <c r="A468" s="10"/>
      <c r="B468" s="10"/>
      <c r="C468" s="427"/>
    </row>
    <row r="469" spans="1:3">
      <c r="A469" s="10"/>
      <c r="B469" s="10"/>
      <c r="C469" s="427"/>
    </row>
    <row r="470" spans="1:3">
      <c r="A470" s="10"/>
      <c r="B470" s="10"/>
      <c r="C470" s="427"/>
    </row>
    <row r="471" spans="1:3">
      <c r="A471" s="10"/>
      <c r="B471" s="10"/>
      <c r="C471" s="427"/>
    </row>
    <row r="472" spans="1:3">
      <c r="A472" s="10"/>
      <c r="B472" s="10"/>
      <c r="C472" s="427"/>
    </row>
    <row r="473" spans="1:3">
      <c r="A473" s="10"/>
      <c r="B473" s="10"/>
      <c r="C473" s="427"/>
    </row>
    <row r="474" spans="1:3">
      <c r="A474" s="10"/>
      <c r="B474" s="10"/>
      <c r="C474" s="427"/>
    </row>
    <row r="475" spans="1:3">
      <c r="A475" s="10"/>
      <c r="B475" s="10"/>
      <c r="C475" s="427"/>
    </row>
    <row r="476" spans="1:3">
      <c r="A476" s="10"/>
      <c r="B476" s="10"/>
      <c r="C476" s="427"/>
    </row>
    <row r="477" spans="1:3">
      <c r="A477" s="10"/>
      <c r="B477" s="10"/>
      <c r="C477" s="427"/>
    </row>
    <row r="478" spans="1:3">
      <c r="A478" s="10"/>
      <c r="B478" s="10"/>
      <c r="C478" s="427"/>
    </row>
    <row r="479" spans="1:3">
      <c r="A479" s="10"/>
      <c r="B479" s="10"/>
      <c r="C479" s="427"/>
    </row>
    <row r="480" spans="1:3">
      <c r="A480" s="10"/>
      <c r="B480" s="10"/>
      <c r="C480" s="427"/>
    </row>
    <row r="481" spans="1:3">
      <c r="A481" s="10"/>
      <c r="B481" s="10"/>
      <c r="C481" s="427"/>
    </row>
    <row r="482" spans="1:3">
      <c r="A482" s="10"/>
      <c r="B482" s="10"/>
      <c r="C482" s="427"/>
    </row>
    <row r="483" spans="1:3">
      <c r="A483" s="10"/>
      <c r="B483" s="10"/>
      <c r="C483" s="427"/>
    </row>
    <row r="484" spans="1:3">
      <c r="A484" s="10"/>
      <c r="B484" s="10"/>
      <c r="C484" s="427"/>
    </row>
    <row r="485" spans="1:3">
      <c r="A485" s="10"/>
      <c r="B485" s="10"/>
      <c r="C485" s="427"/>
    </row>
    <row r="486" spans="1:3">
      <c r="A486" s="10"/>
      <c r="B486" s="10"/>
      <c r="C486" s="427"/>
    </row>
    <row r="487" spans="1:3">
      <c r="A487" s="10"/>
      <c r="B487" s="10"/>
      <c r="C487" s="427"/>
    </row>
    <row r="488" spans="1:3">
      <c r="A488" s="10"/>
      <c r="B488" s="10"/>
      <c r="C488" s="427"/>
    </row>
    <row r="489" spans="1:3">
      <c r="A489" s="10"/>
      <c r="B489" s="10"/>
      <c r="C489" s="427"/>
    </row>
    <row r="490" spans="1:3">
      <c r="A490" s="10"/>
      <c r="B490" s="10"/>
      <c r="C490" s="427"/>
    </row>
    <row r="491" spans="1:3">
      <c r="A491" s="10"/>
      <c r="B491" s="10"/>
      <c r="C491" s="427"/>
    </row>
    <row r="492" spans="1:3">
      <c r="A492" s="10"/>
      <c r="B492" s="10"/>
      <c r="C492" s="427"/>
    </row>
    <row r="493" spans="1:3">
      <c r="A493" s="10"/>
      <c r="B493" s="10"/>
      <c r="C493" s="427"/>
    </row>
    <row r="494" spans="1:3">
      <c r="A494" s="10"/>
      <c r="B494" s="10"/>
      <c r="C494" s="427"/>
    </row>
    <row r="495" spans="1:3">
      <c r="A495" s="10"/>
      <c r="B495" s="10"/>
      <c r="C495" s="427"/>
    </row>
    <row r="496" spans="1:3">
      <c r="A496" s="10"/>
      <c r="B496" s="10"/>
      <c r="C496" s="427"/>
    </row>
    <row r="497" spans="1:3">
      <c r="A497" s="10"/>
      <c r="B497" s="10"/>
      <c r="C497" s="427"/>
    </row>
    <row r="498" spans="1:3">
      <c r="A498" s="10"/>
      <c r="B498" s="10"/>
      <c r="C498" s="427"/>
    </row>
    <row r="499" spans="1:3">
      <c r="A499" s="10"/>
      <c r="B499" s="10"/>
      <c r="C499" s="427"/>
    </row>
    <row r="500" spans="1:3">
      <c r="A500" s="10"/>
      <c r="B500" s="10"/>
      <c r="C500" s="427"/>
    </row>
    <row r="501" spans="1:3">
      <c r="A501" s="10"/>
      <c r="B501" s="10"/>
      <c r="C501" s="427"/>
    </row>
    <row r="502" spans="1:3">
      <c r="A502" s="10"/>
      <c r="B502" s="10"/>
      <c r="C502" s="427"/>
    </row>
    <row r="503" spans="1:3">
      <c r="A503" s="10"/>
      <c r="B503" s="10"/>
      <c r="C503" s="427"/>
    </row>
    <row r="504" spans="1:3">
      <c r="A504" s="10"/>
      <c r="B504" s="10"/>
      <c r="C504" s="427"/>
    </row>
    <row r="505" spans="1:3">
      <c r="A505" s="10"/>
      <c r="B505" s="10"/>
      <c r="C505" s="427"/>
    </row>
    <row r="506" spans="1:3">
      <c r="A506" s="10"/>
      <c r="B506" s="10"/>
      <c r="C506" s="427"/>
    </row>
    <row r="507" spans="1:3">
      <c r="A507" s="10"/>
      <c r="B507" s="10"/>
      <c r="C507" s="427"/>
    </row>
    <row r="508" spans="1:3">
      <c r="A508" s="10"/>
      <c r="B508" s="10"/>
      <c r="C508" s="427"/>
    </row>
    <row r="509" spans="1:3">
      <c r="A509" s="10"/>
      <c r="B509" s="10"/>
      <c r="C509" s="427"/>
    </row>
    <row r="510" spans="1:3">
      <c r="A510" s="10"/>
      <c r="B510" s="10"/>
      <c r="C510" s="427"/>
    </row>
    <row r="511" spans="1:3">
      <c r="A511" s="10"/>
      <c r="B511" s="10"/>
      <c r="C511" s="427"/>
    </row>
    <row r="512" spans="1:3">
      <c r="A512" s="10"/>
      <c r="B512" s="10"/>
      <c r="C512" s="427"/>
    </row>
    <row r="513" spans="1:3">
      <c r="A513" s="10"/>
      <c r="B513" s="10"/>
      <c r="C513" s="427"/>
    </row>
    <row r="514" spans="1:3">
      <c r="A514" s="10"/>
      <c r="B514" s="10"/>
      <c r="C514" s="427"/>
    </row>
    <row r="515" spans="1:3">
      <c r="A515" s="10"/>
      <c r="B515" s="10"/>
      <c r="C515" s="427"/>
    </row>
    <row r="516" spans="1:3">
      <c r="A516" s="10"/>
      <c r="B516" s="10"/>
      <c r="C516" s="427"/>
    </row>
    <row r="517" spans="1:3">
      <c r="A517" s="10"/>
      <c r="B517" s="10"/>
      <c r="C517" s="427"/>
    </row>
    <row r="518" spans="1:3">
      <c r="A518" s="10"/>
      <c r="B518" s="10"/>
      <c r="C518" s="427"/>
    </row>
    <row r="519" spans="1:3">
      <c r="A519" s="10"/>
      <c r="B519" s="10"/>
      <c r="C519" s="427"/>
    </row>
    <row r="520" spans="1:3">
      <c r="A520" s="10"/>
      <c r="B520" s="10"/>
      <c r="C520" s="427"/>
    </row>
    <row r="521" spans="1:3">
      <c r="A521" s="10"/>
      <c r="B521" s="10"/>
      <c r="C521" s="427"/>
    </row>
    <row r="522" spans="1:3">
      <c r="A522" s="10"/>
      <c r="B522" s="10"/>
      <c r="C522" s="427"/>
    </row>
    <row r="523" spans="1:3">
      <c r="A523" s="10"/>
      <c r="B523" s="10"/>
      <c r="C523" s="427"/>
    </row>
    <row r="524" spans="1:3">
      <c r="A524" s="10"/>
      <c r="B524" s="10"/>
      <c r="C524" s="427"/>
    </row>
    <row r="525" spans="1:3">
      <c r="A525" s="10"/>
      <c r="B525" s="10"/>
      <c r="C525" s="427"/>
    </row>
    <row r="526" spans="1:3">
      <c r="A526" s="10"/>
      <c r="B526" s="10"/>
      <c r="C526" s="427"/>
    </row>
    <row r="527" spans="1:3">
      <c r="A527" s="10"/>
      <c r="B527" s="10"/>
      <c r="C527" s="427"/>
    </row>
    <row r="528" spans="1:3">
      <c r="A528" s="10"/>
      <c r="B528" s="10"/>
      <c r="C528" s="427"/>
    </row>
    <row r="529" spans="1:3">
      <c r="A529" s="10"/>
      <c r="B529" s="10"/>
      <c r="C529" s="427"/>
    </row>
    <row r="530" spans="1:3">
      <c r="A530" s="10"/>
      <c r="B530" s="10"/>
      <c r="C530" s="427"/>
    </row>
    <row r="531" spans="1:3">
      <c r="A531" s="10"/>
      <c r="B531" s="10"/>
      <c r="C531" s="427"/>
    </row>
    <row r="532" spans="1:3">
      <c r="A532" s="10"/>
      <c r="B532" s="10"/>
      <c r="C532" s="427"/>
    </row>
    <row r="533" spans="1:3">
      <c r="A533" s="10"/>
      <c r="B533" s="10"/>
      <c r="C533" s="427"/>
    </row>
    <row r="534" spans="1:3">
      <c r="A534" s="10"/>
      <c r="B534" s="10"/>
      <c r="C534" s="427"/>
    </row>
    <row r="535" spans="1:3">
      <c r="A535" s="10"/>
      <c r="B535" s="10"/>
      <c r="C535" s="427"/>
    </row>
    <row r="536" spans="1:3">
      <c r="A536" s="10"/>
      <c r="B536" s="10"/>
      <c r="C536" s="427"/>
    </row>
    <row r="537" spans="1:3">
      <c r="A537" s="10"/>
      <c r="B537" s="10"/>
      <c r="C537" s="427"/>
    </row>
    <row r="538" spans="1:3">
      <c r="A538" s="10"/>
      <c r="B538" s="10"/>
      <c r="C538" s="427"/>
    </row>
    <row r="539" spans="1:3">
      <c r="A539" s="10"/>
      <c r="B539" s="10"/>
      <c r="C539" s="427"/>
    </row>
    <row r="540" spans="1:3">
      <c r="A540" s="10"/>
      <c r="B540" s="10"/>
      <c r="C540" s="427"/>
    </row>
    <row r="541" spans="1:3">
      <c r="A541" s="10"/>
      <c r="B541" s="10"/>
      <c r="C541" s="427"/>
    </row>
    <row r="542" spans="1:3">
      <c r="A542" s="10"/>
      <c r="B542" s="10"/>
      <c r="C542" s="427"/>
    </row>
    <row r="543" spans="1:3">
      <c r="A543" s="10"/>
      <c r="B543" s="10"/>
      <c r="C543" s="427"/>
    </row>
    <row r="544" spans="1:3">
      <c r="A544" s="10"/>
      <c r="B544" s="10"/>
      <c r="C544" s="427"/>
    </row>
    <row r="545" spans="1:3">
      <c r="A545" s="10"/>
      <c r="B545" s="10"/>
      <c r="C545" s="427"/>
    </row>
    <row r="546" spans="1:3">
      <c r="A546" s="10"/>
      <c r="B546" s="10"/>
      <c r="C546" s="427"/>
    </row>
    <row r="547" spans="1:3">
      <c r="A547" s="10"/>
      <c r="B547" s="10"/>
      <c r="C547" s="427"/>
    </row>
    <row r="548" spans="1:3">
      <c r="A548" s="10"/>
      <c r="B548" s="10"/>
      <c r="C548" s="427"/>
    </row>
    <row r="549" spans="1:3">
      <c r="A549" s="10"/>
      <c r="B549" s="10"/>
      <c r="C549" s="427"/>
    </row>
    <row r="550" spans="1:3">
      <c r="A550" s="10"/>
      <c r="B550" s="10"/>
      <c r="C550" s="427"/>
    </row>
    <row r="551" spans="1:3">
      <c r="A551" s="10"/>
      <c r="B551" s="10"/>
      <c r="C551" s="427"/>
    </row>
    <row r="552" spans="1:3">
      <c r="A552" s="10"/>
      <c r="B552" s="10"/>
      <c r="C552" s="427"/>
    </row>
    <row r="553" spans="1:3">
      <c r="A553" s="10"/>
      <c r="B553" s="10"/>
      <c r="C553" s="427"/>
    </row>
    <row r="554" spans="1:3">
      <c r="A554" s="10"/>
      <c r="B554" s="10"/>
      <c r="C554" s="427"/>
    </row>
    <row r="555" spans="1:3">
      <c r="A555" s="10"/>
      <c r="B555" s="10"/>
      <c r="C555" s="427"/>
    </row>
    <row r="556" spans="1:3">
      <c r="A556" s="10"/>
      <c r="B556" s="10"/>
      <c r="C556" s="427"/>
    </row>
    <row r="557" spans="1:3">
      <c r="A557" s="10"/>
      <c r="B557" s="10"/>
      <c r="C557" s="427"/>
    </row>
    <row r="558" spans="1:3">
      <c r="A558" s="10"/>
      <c r="B558" s="10"/>
      <c r="C558" s="427"/>
    </row>
    <row r="559" spans="1:3">
      <c r="A559" s="10"/>
      <c r="B559" s="10"/>
      <c r="C559" s="427"/>
    </row>
    <row r="560" spans="1:3">
      <c r="A560" s="10"/>
      <c r="B560" s="10"/>
      <c r="C560" s="427"/>
    </row>
    <row r="561" spans="1:3">
      <c r="A561" s="10"/>
      <c r="B561" s="10"/>
      <c r="C561" s="427"/>
    </row>
    <row r="562" spans="1:3">
      <c r="A562" s="10"/>
      <c r="B562" s="10"/>
      <c r="C562" s="427"/>
    </row>
    <row r="563" spans="1:3">
      <c r="A563" s="10"/>
      <c r="B563" s="10"/>
      <c r="C563" s="427"/>
    </row>
    <row r="564" spans="1:3">
      <c r="A564" s="10"/>
      <c r="B564" s="10"/>
      <c r="C564" s="427"/>
    </row>
    <row r="565" spans="1:3">
      <c r="A565" s="10"/>
      <c r="B565" s="10"/>
      <c r="C565" s="427"/>
    </row>
    <row r="566" spans="1:3">
      <c r="A566" s="10"/>
      <c r="B566" s="10"/>
      <c r="C566" s="427"/>
    </row>
    <row r="567" spans="1:3">
      <c r="A567" s="10"/>
      <c r="B567" s="10"/>
      <c r="C567" s="427"/>
    </row>
    <row r="568" spans="1:3">
      <c r="A568" s="10"/>
      <c r="B568" s="10"/>
      <c r="C568" s="427"/>
    </row>
    <row r="569" spans="1:3">
      <c r="A569" s="10"/>
      <c r="B569" s="10"/>
      <c r="C569" s="427"/>
    </row>
    <row r="570" spans="1:3">
      <c r="A570" s="10"/>
      <c r="B570" s="10"/>
      <c r="C570" s="427"/>
    </row>
    <row r="571" spans="1:3">
      <c r="A571" s="10"/>
      <c r="B571" s="10"/>
      <c r="C571" s="427"/>
    </row>
    <row r="572" spans="1:3">
      <c r="A572" s="10"/>
      <c r="B572" s="10"/>
      <c r="C572" s="427"/>
    </row>
    <row r="573" spans="1:3">
      <c r="A573" s="10"/>
      <c r="B573" s="10"/>
      <c r="C573" s="427"/>
    </row>
    <row r="574" spans="1:3">
      <c r="A574" s="10"/>
      <c r="B574" s="10"/>
      <c r="C574" s="427"/>
    </row>
    <row r="575" spans="1:3">
      <c r="A575" s="10"/>
      <c r="B575" s="10"/>
      <c r="C575" s="427"/>
    </row>
    <row r="576" spans="1:3">
      <c r="A576" s="10"/>
      <c r="B576" s="10"/>
      <c r="C576" s="427"/>
    </row>
    <row r="577" spans="1:3">
      <c r="A577" s="10"/>
      <c r="B577" s="10"/>
      <c r="C577" s="427"/>
    </row>
    <row r="578" spans="1:3">
      <c r="A578" s="10"/>
      <c r="B578" s="10"/>
      <c r="C578" s="427"/>
    </row>
    <row r="579" spans="1:3">
      <c r="A579" s="10"/>
      <c r="B579" s="10"/>
      <c r="C579" s="427"/>
    </row>
    <row r="580" spans="1:3">
      <c r="A580" s="10"/>
      <c r="B580" s="10"/>
      <c r="C580" s="427"/>
    </row>
    <row r="581" spans="1:3">
      <c r="A581" s="10"/>
      <c r="B581" s="10"/>
      <c r="C581" s="427"/>
    </row>
    <row r="582" spans="1:3">
      <c r="A582" s="10"/>
      <c r="B582" s="10"/>
      <c r="C582" s="427"/>
    </row>
    <row r="583" spans="1:3">
      <c r="A583" s="10"/>
      <c r="B583" s="10"/>
      <c r="C583" s="427"/>
    </row>
    <row r="584" spans="1:3">
      <c r="A584" s="10"/>
      <c r="B584" s="10"/>
      <c r="C584" s="427"/>
    </row>
    <row r="585" spans="1:3">
      <c r="A585" s="10"/>
      <c r="B585" s="10"/>
      <c r="C585" s="427"/>
    </row>
    <row r="586" spans="1:3">
      <c r="A586" s="10"/>
      <c r="B586" s="10"/>
      <c r="C586" s="427"/>
    </row>
    <row r="587" spans="1:3">
      <c r="A587" s="10"/>
      <c r="B587" s="10"/>
      <c r="C587" s="427"/>
    </row>
    <row r="588" spans="1:3">
      <c r="A588" s="10"/>
      <c r="B588" s="10"/>
      <c r="C588" s="427"/>
    </row>
    <row r="589" spans="1:3">
      <c r="A589" s="10"/>
      <c r="B589" s="10"/>
      <c r="C589" s="427"/>
    </row>
    <row r="590" spans="1:3">
      <c r="A590" s="10"/>
      <c r="B590" s="10"/>
      <c r="C590" s="427"/>
    </row>
    <row r="591" spans="1:3">
      <c r="A591" s="10"/>
      <c r="B591" s="10"/>
      <c r="C591" s="427"/>
    </row>
    <row r="592" spans="1:3">
      <c r="A592" s="10"/>
      <c r="B592" s="10"/>
      <c r="C592" s="427"/>
    </row>
    <row r="593" spans="1:3">
      <c r="A593" s="10"/>
      <c r="B593" s="10"/>
      <c r="C593" s="427"/>
    </row>
    <row r="594" spans="1:3">
      <c r="A594" s="10"/>
      <c r="B594" s="10"/>
      <c r="C594" s="427"/>
    </row>
    <row r="595" spans="1:3">
      <c r="A595" s="10"/>
      <c r="B595" s="10"/>
      <c r="C595" s="427"/>
    </row>
    <row r="596" spans="1:3">
      <c r="A596" s="10"/>
      <c r="B596" s="10"/>
      <c r="C596" s="427"/>
    </row>
    <row r="597" spans="1:3">
      <c r="A597" s="10"/>
      <c r="B597" s="10"/>
      <c r="C597" s="427"/>
    </row>
    <row r="598" spans="1:3">
      <c r="A598" s="10"/>
      <c r="B598" s="10"/>
      <c r="C598" s="427"/>
    </row>
    <row r="599" spans="1:3">
      <c r="A599" s="10"/>
      <c r="B599" s="10"/>
      <c r="C599" s="427"/>
    </row>
    <row r="600" spans="1:3">
      <c r="A600" s="10"/>
      <c r="B600" s="10"/>
      <c r="C600" s="427"/>
    </row>
    <row r="601" spans="1:3">
      <c r="A601" s="10"/>
      <c r="B601" s="10"/>
      <c r="C601" s="427"/>
    </row>
    <row r="602" spans="1:3">
      <c r="A602" s="10"/>
      <c r="B602" s="10"/>
      <c r="C602" s="427"/>
    </row>
    <row r="603" spans="1:3">
      <c r="A603" s="10"/>
      <c r="B603" s="10"/>
      <c r="C603" s="427"/>
    </row>
    <row r="604" spans="1:3">
      <c r="A604" s="10"/>
      <c r="B604" s="10"/>
      <c r="C604" s="427"/>
    </row>
    <row r="605" spans="1:3">
      <c r="A605" s="10"/>
      <c r="B605" s="10"/>
      <c r="C605" s="427"/>
    </row>
    <row r="606" spans="1:3">
      <c r="A606" s="10"/>
      <c r="B606" s="10"/>
      <c r="C606" s="427"/>
    </row>
    <row r="607" spans="1:3">
      <c r="A607" s="10"/>
      <c r="B607" s="10"/>
      <c r="C607" s="427"/>
    </row>
    <row r="608" spans="1:3">
      <c r="A608" s="10"/>
      <c r="B608" s="10"/>
      <c r="C608" s="427"/>
    </row>
    <row r="609" spans="1:3">
      <c r="A609" s="10"/>
      <c r="B609" s="10"/>
      <c r="C609" s="427"/>
    </row>
    <row r="610" spans="1:3">
      <c r="A610" s="10"/>
      <c r="B610" s="10"/>
      <c r="C610" s="427"/>
    </row>
    <row r="611" spans="1:3">
      <c r="A611" s="10"/>
      <c r="B611" s="10"/>
      <c r="C611" s="427"/>
    </row>
    <row r="612" spans="1:3">
      <c r="A612" s="10"/>
      <c r="B612" s="10"/>
      <c r="C612" s="427"/>
    </row>
    <row r="613" spans="1:3">
      <c r="A613" s="10"/>
      <c r="B613" s="10"/>
      <c r="C613" s="427"/>
    </row>
    <row r="614" spans="1:3">
      <c r="A614" s="10"/>
      <c r="B614" s="10"/>
      <c r="C614" s="427"/>
    </row>
    <row r="615" spans="1:3">
      <c r="A615" s="10"/>
      <c r="B615" s="10"/>
      <c r="C615" s="427"/>
    </row>
    <row r="616" spans="1:3">
      <c r="A616" s="10"/>
      <c r="B616" s="10"/>
      <c r="C616" s="427"/>
    </row>
    <row r="617" spans="1:3">
      <c r="A617" s="10"/>
      <c r="B617" s="10"/>
      <c r="C617" s="427"/>
    </row>
    <row r="618" spans="1:3">
      <c r="A618" s="10"/>
      <c r="B618" s="10"/>
      <c r="C618" s="427"/>
    </row>
    <row r="619" spans="1:3">
      <c r="A619" s="10"/>
      <c r="B619" s="10"/>
      <c r="C619" s="427"/>
    </row>
    <row r="620" spans="1:3">
      <c r="A620" s="10"/>
      <c r="B620" s="10"/>
      <c r="C620" s="427"/>
    </row>
    <row r="621" spans="1:3">
      <c r="A621" s="10"/>
      <c r="B621" s="10"/>
      <c r="C621" s="427"/>
    </row>
    <row r="622" spans="1:3">
      <c r="A622" s="10"/>
      <c r="B622" s="10"/>
      <c r="C622" s="427"/>
    </row>
    <row r="623" spans="1:3">
      <c r="A623" s="10"/>
      <c r="B623" s="10"/>
      <c r="C623" s="427"/>
    </row>
    <row r="624" spans="1:3">
      <c r="A624" s="10"/>
      <c r="B624" s="10"/>
      <c r="C624" s="427"/>
    </row>
    <row r="625" spans="1:3">
      <c r="A625" s="10"/>
      <c r="B625" s="10"/>
      <c r="C625" s="427"/>
    </row>
    <row r="626" spans="1:3">
      <c r="A626" s="10"/>
      <c r="B626" s="10"/>
      <c r="C626" s="427"/>
    </row>
    <row r="627" spans="1:3">
      <c r="A627" s="10"/>
      <c r="B627" s="10"/>
      <c r="C627" s="427"/>
    </row>
    <row r="628" spans="1:3">
      <c r="A628" s="10"/>
      <c r="B628" s="10"/>
      <c r="C628" s="427"/>
    </row>
    <row r="629" spans="1:3">
      <c r="A629" s="10"/>
      <c r="B629" s="10"/>
      <c r="C629" s="427"/>
    </row>
    <row r="630" spans="1:3">
      <c r="A630" s="10"/>
      <c r="B630" s="10"/>
      <c r="C630" s="427"/>
    </row>
    <row r="631" spans="1:3">
      <c r="A631" s="10"/>
      <c r="B631" s="10"/>
      <c r="C631" s="427"/>
    </row>
    <row r="632" spans="1:3">
      <c r="A632" s="10"/>
      <c r="B632" s="10"/>
      <c r="C632" s="427"/>
    </row>
    <row r="633" spans="1:3">
      <c r="A633" s="10"/>
      <c r="B633" s="10"/>
      <c r="C633" s="427"/>
    </row>
    <row r="634" spans="1:3">
      <c r="A634" s="10"/>
      <c r="B634" s="10"/>
      <c r="C634" s="427"/>
    </row>
    <row r="635" spans="1:3">
      <c r="A635" s="10"/>
      <c r="B635" s="10"/>
      <c r="C635" s="427"/>
    </row>
    <row r="636" spans="1:3">
      <c r="A636" s="10"/>
      <c r="B636" s="10"/>
      <c r="C636" s="427"/>
    </row>
    <row r="637" spans="1:3">
      <c r="A637" s="10"/>
      <c r="B637" s="10"/>
      <c r="C637" s="427"/>
    </row>
    <row r="638" spans="1:3">
      <c r="A638" s="10"/>
      <c r="B638" s="10"/>
      <c r="C638" s="427"/>
    </row>
    <row r="639" spans="1:3">
      <c r="A639" s="10"/>
      <c r="B639" s="10"/>
      <c r="C639" s="427"/>
    </row>
    <row r="640" spans="1:3">
      <c r="A640" s="10"/>
      <c r="B640" s="10"/>
      <c r="C640" s="427"/>
    </row>
    <row r="641" spans="1:3">
      <c r="A641" s="10"/>
      <c r="B641" s="10"/>
      <c r="C641" s="427"/>
    </row>
    <row r="642" spans="1:3">
      <c r="A642" s="10"/>
      <c r="B642" s="10"/>
      <c r="C642" s="427"/>
    </row>
    <row r="643" spans="1:3">
      <c r="A643" s="10"/>
      <c r="B643" s="10"/>
      <c r="C643" s="427"/>
    </row>
    <row r="644" spans="1:3">
      <c r="A644" s="10"/>
      <c r="B644" s="10"/>
      <c r="C644" s="427"/>
    </row>
    <row r="645" spans="1:3">
      <c r="A645" s="10"/>
      <c r="B645" s="10"/>
      <c r="C645" s="427"/>
    </row>
    <row r="646" spans="1:3">
      <c r="A646" s="10"/>
      <c r="B646" s="10"/>
      <c r="C646" s="427"/>
    </row>
    <row r="647" spans="1:3">
      <c r="A647" s="10"/>
      <c r="B647" s="10"/>
      <c r="C647" s="427"/>
    </row>
    <row r="648" spans="1:3">
      <c r="A648" s="10"/>
      <c r="B648" s="10"/>
      <c r="C648" s="427"/>
    </row>
    <row r="649" spans="1:3">
      <c r="A649" s="10"/>
      <c r="B649" s="10"/>
      <c r="C649" s="427"/>
    </row>
    <row r="650" spans="1:3">
      <c r="A650" s="10"/>
      <c r="B650" s="10"/>
      <c r="C650" s="427"/>
    </row>
    <row r="651" spans="1:3">
      <c r="A651" s="10"/>
      <c r="B651" s="10"/>
      <c r="C651" s="427"/>
    </row>
    <row r="652" spans="1:3">
      <c r="A652" s="10"/>
      <c r="B652" s="10"/>
      <c r="C652" s="427"/>
    </row>
    <row r="653" spans="1:3">
      <c r="A653" s="10"/>
      <c r="B653" s="10"/>
      <c r="C653" s="427"/>
    </row>
    <row r="654" spans="1:3">
      <c r="A654" s="10"/>
      <c r="B654" s="10"/>
      <c r="C654" s="427"/>
    </row>
    <row r="655" spans="1:3">
      <c r="A655" s="10"/>
      <c r="B655" s="10"/>
      <c r="C655" s="427"/>
    </row>
    <row r="656" spans="1:3">
      <c r="A656" s="10"/>
      <c r="B656" s="10"/>
      <c r="C656" s="427"/>
    </row>
    <row r="657" spans="1:3">
      <c r="A657" s="10"/>
      <c r="B657" s="10"/>
      <c r="C657" s="427"/>
    </row>
    <row r="658" spans="1:3">
      <c r="A658" s="10"/>
      <c r="B658" s="10"/>
      <c r="C658" s="427"/>
    </row>
    <row r="659" spans="1:3">
      <c r="A659" s="10"/>
      <c r="B659" s="10"/>
      <c r="C659" s="427"/>
    </row>
    <row r="660" spans="1:3">
      <c r="A660" s="10"/>
      <c r="B660" s="10"/>
      <c r="C660" s="427"/>
    </row>
    <row r="661" spans="1:3">
      <c r="A661" s="10"/>
      <c r="B661" s="10"/>
      <c r="C661" s="427"/>
    </row>
    <row r="662" spans="1:3">
      <c r="A662" s="10"/>
      <c r="B662" s="10"/>
      <c r="C662" s="427"/>
    </row>
    <row r="663" spans="1:3">
      <c r="A663" s="10"/>
      <c r="B663" s="10"/>
      <c r="C663" s="427"/>
    </row>
    <row r="664" spans="1:3">
      <c r="A664" s="10"/>
      <c r="B664" s="10"/>
      <c r="C664" s="427"/>
    </row>
    <row r="665" spans="1:3">
      <c r="A665" s="10"/>
      <c r="B665" s="10"/>
      <c r="C665" s="427"/>
    </row>
    <row r="666" spans="1:3">
      <c r="A666" s="10"/>
      <c r="B666" s="10"/>
      <c r="C666" s="427"/>
    </row>
    <row r="667" spans="1:3">
      <c r="A667" s="10"/>
      <c r="B667" s="10"/>
      <c r="C667" s="427"/>
    </row>
    <row r="668" spans="1:3">
      <c r="A668" s="10"/>
      <c r="B668" s="10"/>
      <c r="C668" s="427"/>
    </row>
    <row r="669" spans="1:3">
      <c r="A669" s="10"/>
      <c r="B669" s="10"/>
      <c r="C669" s="427"/>
    </row>
    <row r="670" spans="1:3">
      <c r="A670" s="10"/>
      <c r="B670" s="10"/>
      <c r="C670" s="427"/>
    </row>
    <row r="671" spans="1:3">
      <c r="A671" s="10"/>
      <c r="B671" s="10"/>
      <c r="C671" s="427"/>
    </row>
    <row r="672" spans="1:3">
      <c r="A672" s="10"/>
      <c r="B672" s="10"/>
      <c r="C672" s="427"/>
    </row>
    <row r="673" spans="1:3">
      <c r="A673" s="10"/>
      <c r="B673" s="10"/>
      <c r="C673" s="427"/>
    </row>
    <row r="674" spans="1:3">
      <c r="A674" s="10"/>
      <c r="B674" s="10"/>
      <c r="C674" s="427"/>
    </row>
    <row r="675" spans="1:3">
      <c r="A675" s="10"/>
      <c r="B675" s="10"/>
      <c r="C675" s="427"/>
    </row>
    <row r="676" spans="1:3">
      <c r="A676" s="10"/>
      <c r="B676" s="10"/>
      <c r="C676" s="427"/>
    </row>
    <row r="677" spans="1:3">
      <c r="A677" s="10"/>
      <c r="B677" s="10"/>
      <c r="C677" s="427"/>
    </row>
    <row r="678" spans="1:3">
      <c r="A678" s="10"/>
      <c r="B678" s="10"/>
      <c r="C678" s="427"/>
    </row>
    <row r="679" spans="1:3">
      <c r="A679" s="10"/>
      <c r="B679" s="10"/>
      <c r="C679" s="427"/>
    </row>
    <row r="680" spans="1:3">
      <c r="A680" s="10"/>
      <c r="B680" s="10"/>
      <c r="C680" s="427"/>
    </row>
    <row r="681" spans="1:3">
      <c r="A681" s="10"/>
      <c r="B681" s="10"/>
      <c r="C681" s="427"/>
    </row>
    <row r="682" spans="1:3">
      <c r="A682" s="10"/>
      <c r="B682" s="10"/>
      <c r="C682" s="427"/>
    </row>
    <row r="683" spans="1:3">
      <c r="A683" s="10"/>
      <c r="B683" s="10"/>
      <c r="C683" s="427"/>
    </row>
    <row r="684" spans="1:3">
      <c r="A684" s="10"/>
      <c r="B684" s="10"/>
      <c r="C684" s="427"/>
    </row>
    <row r="685" spans="1:3">
      <c r="A685" s="10"/>
      <c r="B685" s="10"/>
      <c r="C685" s="427"/>
    </row>
    <row r="686" spans="1:3">
      <c r="A686" s="10"/>
      <c r="B686" s="10"/>
      <c r="C686" s="427"/>
    </row>
    <row r="687" spans="1:3">
      <c r="A687" s="10"/>
      <c r="B687" s="10"/>
      <c r="C687" s="427"/>
    </row>
    <row r="688" spans="1:3">
      <c r="A688" s="10"/>
      <c r="B688" s="10"/>
      <c r="C688" s="427"/>
    </row>
    <row r="689" spans="1:3">
      <c r="A689" s="10"/>
      <c r="B689" s="10"/>
      <c r="C689" s="427"/>
    </row>
    <row r="690" spans="1:3">
      <c r="A690" s="10"/>
      <c r="B690" s="10"/>
      <c r="C690" s="427"/>
    </row>
    <row r="691" spans="1:3">
      <c r="A691" s="10"/>
      <c r="B691" s="10"/>
      <c r="C691" s="427"/>
    </row>
    <row r="692" spans="1:3">
      <c r="A692" s="10"/>
      <c r="B692" s="10"/>
      <c r="C692" s="427"/>
    </row>
    <row r="693" spans="1:3">
      <c r="A693" s="10"/>
      <c r="B693" s="10"/>
      <c r="C693" s="427"/>
    </row>
    <row r="694" spans="1:3">
      <c r="A694" s="10"/>
      <c r="B694" s="10"/>
      <c r="C694" s="427"/>
    </row>
    <row r="695" spans="1:3">
      <c r="A695" s="10"/>
      <c r="B695" s="10"/>
      <c r="C695" s="427"/>
    </row>
    <row r="696" spans="1:3">
      <c r="A696" s="10"/>
      <c r="B696" s="10"/>
      <c r="C696" s="427"/>
    </row>
    <row r="697" spans="1:3">
      <c r="A697" s="10"/>
      <c r="B697" s="10"/>
      <c r="C697" s="427"/>
    </row>
    <row r="698" spans="1:3">
      <c r="A698" s="10"/>
      <c r="B698" s="10"/>
      <c r="C698" s="427"/>
    </row>
    <row r="699" spans="1:3">
      <c r="A699" s="10"/>
      <c r="B699" s="10"/>
      <c r="C699" s="427"/>
    </row>
    <row r="700" spans="1:3">
      <c r="A700" s="10"/>
      <c r="B700" s="10"/>
      <c r="C700" s="427"/>
    </row>
    <row r="701" spans="1:3">
      <c r="A701" s="10"/>
      <c r="B701" s="10"/>
      <c r="C701" s="427"/>
    </row>
    <row r="702" spans="1:3">
      <c r="A702" s="10"/>
      <c r="B702" s="10"/>
      <c r="C702" s="427"/>
    </row>
    <row r="703" spans="1:3">
      <c r="A703" s="10"/>
      <c r="B703" s="10"/>
      <c r="C703" s="427"/>
    </row>
    <row r="704" spans="1:3">
      <c r="A704" s="10"/>
      <c r="B704" s="10"/>
      <c r="C704" s="427"/>
    </row>
    <row r="705" spans="1:3">
      <c r="A705" s="10"/>
      <c r="B705" s="10"/>
      <c r="C705" s="427"/>
    </row>
    <row r="706" spans="1:3">
      <c r="A706" s="10"/>
      <c r="B706" s="10"/>
      <c r="C706" s="427"/>
    </row>
    <row r="707" spans="1:3">
      <c r="A707" s="10"/>
      <c r="B707" s="10"/>
      <c r="C707" s="427"/>
    </row>
    <row r="708" spans="1:3">
      <c r="A708" s="10"/>
      <c r="B708" s="10"/>
      <c r="C708" s="427"/>
    </row>
    <row r="709" spans="1:3">
      <c r="A709" s="10"/>
      <c r="B709" s="10"/>
      <c r="C709" s="427"/>
    </row>
    <row r="710" spans="1:3">
      <c r="A710" s="10"/>
      <c r="B710" s="10"/>
      <c r="C710" s="427"/>
    </row>
    <row r="711" spans="1:3">
      <c r="A711" s="10"/>
      <c r="B711" s="10"/>
      <c r="C711" s="427"/>
    </row>
    <row r="712" spans="1:3">
      <c r="A712" s="10"/>
      <c r="B712" s="10"/>
      <c r="C712" s="427"/>
    </row>
    <row r="713" spans="1:3">
      <c r="A713" s="10"/>
      <c r="B713" s="10"/>
      <c r="C713" s="427"/>
    </row>
    <row r="714" spans="1:3">
      <c r="A714" s="10"/>
      <c r="B714" s="10"/>
      <c r="C714" s="427"/>
    </row>
    <row r="715" spans="1:3">
      <c r="A715" s="10"/>
      <c r="B715" s="10"/>
      <c r="C715" s="427"/>
    </row>
    <row r="716" spans="1:3">
      <c r="A716" s="10"/>
      <c r="B716" s="10"/>
      <c r="C716" s="427"/>
    </row>
    <row r="717" spans="1:3">
      <c r="A717" s="10"/>
      <c r="B717" s="10"/>
      <c r="C717" s="427"/>
    </row>
    <row r="718" spans="1:3">
      <c r="A718" s="10"/>
      <c r="B718" s="10"/>
      <c r="C718" s="427"/>
    </row>
    <row r="719" spans="1:3">
      <c r="A719" s="10"/>
      <c r="B719" s="10"/>
      <c r="C719" s="427"/>
    </row>
    <row r="720" spans="1:3">
      <c r="A720" s="10"/>
      <c r="B720" s="10"/>
      <c r="C720" s="427"/>
    </row>
    <row r="721" spans="1:3">
      <c r="A721" s="10"/>
      <c r="B721" s="10"/>
      <c r="C721" s="427"/>
    </row>
    <row r="722" spans="1:3">
      <c r="A722" s="10"/>
      <c r="B722" s="10"/>
      <c r="C722" s="427"/>
    </row>
    <row r="723" spans="1:3">
      <c r="A723" s="10"/>
      <c r="B723" s="10"/>
      <c r="C723" s="427"/>
    </row>
    <row r="724" spans="1:3">
      <c r="A724" s="10"/>
      <c r="B724" s="10"/>
      <c r="C724" s="427"/>
    </row>
    <row r="725" spans="1:3">
      <c r="A725" s="10"/>
      <c r="B725" s="10"/>
      <c r="C725" s="427"/>
    </row>
    <row r="726" spans="1:3">
      <c r="A726" s="10"/>
      <c r="B726" s="10"/>
      <c r="C726" s="427"/>
    </row>
    <row r="727" spans="1:3">
      <c r="A727" s="10"/>
      <c r="B727" s="10"/>
      <c r="C727" s="427"/>
    </row>
    <row r="728" spans="1:3">
      <c r="A728" s="10"/>
      <c r="B728" s="10"/>
      <c r="C728" s="427"/>
    </row>
    <row r="729" spans="1:3">
      <c r="A729" s="10"/>
      <c r="B729" s="10"/>
      <c r="C729" s="427"/>
    </row>
    <row r="730" spans="1:3">
      <c r="A730" s="10"/>
      <c r="B730" s="10"/>
      <c r="C730" s="427"/>
    </row>
    <row r="731" spans="1:3">
      <c r="A731" s="10"/>
      <c r="B731" s="10"/>
      <c r="C731" s="427"/>
    </row>
    <row r="732" spans="1:3">
      <c r="A732" s="10"/>
      <c r="B732" s="10"/>
      <c r="C732" s="427"/>
    </row>
    <row r="733" spans="1:3">
      <c r="A733" s="10"/>
      <c r="B733" s="10"/>
      <c r="C733" s="427"/>
    </row>
    <row r="734" spans="1:3">
      <c r="A734" s="10"/>
      <c r="B734" s="10"/>
      <c r="C734" s="427"/>
    </row>
    <row r="735" spans="1:3">
      <c r="A735" s="10"/>
      <c r="B735" s="10"/>
      <c r="C735" s="427"/>
    </row>
    <row r="736" spans="1:3">
      <c r="A736" s="10"/>
      <c r="B736" s="10"/>
      <c r="C736" s="427"/>
    </row>
    <row r="737" spans="1:3">
      <c r="A737" s="10"/>
      <c r="B737" s="10"/>
      <c r="C737" s="427"/>
    </row>
    <row r="738" spans="1:3">
      <c r="A738" s="10"/>
      <c r="B738" s="10"/>
      <c r="C738" s="427"/>
    </row>
    <row r="739" spans="1:3">
      <c r="A739" s="10"/>
      <c r="B739" s="10"/>
      <c r="C739" s="427"/>
    </row>
    <row r="740" spans="1:3">
      <c r="A740" s="10"/>
      <c r="B740" s="10"/>
      <c r="C740" s="427"/>
    </row>
    <row r="741" spans="1:3">
      <c r="A741" s="10"/>
      <c r="B741" s="10"/>
      <c r="C741" s="427"/>
    </row>
    <row r="742" spans="1:3">
      <c r="A742" s="10"/>
      <c r="B742" s="10"/>
      <c r="C742" s="427"/>
    </row>
    <row r="743" spans="1:3">
      <c r="A743" s="10"/>
      <c r="B743" s="10"/>
      <c r="C743" s="427"/>
    </row>
    <row r="744" spans="1:3">
      <c r="A744" s="10"/>
      <c r="B744" s="10"/>
      <c r="C744" s="427"/>
    </row>
    <row r="745" spans="1:3">
      <c r="A745" s="10"/>
      <c r="B745" s="10"/>
      <c r="C745" s="427"/>
    </row>
    <row r="746" spans="1:3">
      <c r="A746" s="10"/>
      <c r="B746" s="10"/>
      <c r="C746" s="427"/>
    </row>
    <row r="747" spans="1:3">
      <c r="A747" s="10"/>
      <c r="B747" s="10"/>
      <c r="C747" s="427"/>
    </row>
    <row r="748" spans="1:3">
      <c r="A748" s="10"/>
      <c r="B748" s="10"/>
      <c r="C748" s="427"/>
    </row>
    <row r="749" spans="1:3">
      <c r="A749" s="10"/>
      <c r="B749" s="10"/>
      <c r="C749" s="427"/>
    </row>
    <row r="750" spans="1:3">
      <c r="A750" s="10"/>
      <c r="B750" s="10"/>
      <c r="C750" s="427"/>
    </row>
    <row r="751" spans="1:3">
      <c r="A751" s="10"/>
      <c r="B751" s="10"/>
      <c r="C751" s="427"/>
    </row>
    <row r="752" spans="1:3">
      <c r="A752" s="10"/>
      <c r="B752" s="10"/>
      <c r="C752" s="427"/>
    </row>
    <row r="753" spans="1:3">
      <c r="A753" s="10"/>
      <c r="B753" s="10"/>
      <c r="C753" s="427"/>
    </row>
    <row r="754" spans="1:3">
      <c r="A754" s="10"/>
      <c r="B754" s="10"/>
      <c r="C754" s="427"/>
    </row>
    <row r="755" spans="1:3">
      <c r="A755" s="10"/>
      <c r="B755" s="10"/>
      <c r="C755" s="427"/>
    </row>
    <row r="756" spans="1:3">
      <c r="A756" s="10"/>
      <c r="B756" s="10"/>
      <c r="C756" s="427"/>
    </row>
    <row r="757" spans="1:3">
      <c r="A757" s="10"/>
      <c r="B757" s="10"/>
      <c r="C757" s="427"/>
    </row>
    <row r="758" spans="1:3">
      <c r="A758" s="10"/>
      <c r="B758" s="10"/>
      <c r="C758" s="427"/>
    </row>
    <row r="759" spans="1:3">
      <c r="A759" s="10"/>
      <c r="B759" s="10"/>
      <c r="C759" s="427"/>
    </row>
    <row r="760" spans="1:3">
      <c r="A760" s="10"/>
      <c r="B760" s="10"/>
      <c r="C760" s="427"/>
    </row>
    <row r="761" spans="1:3">
      <c r="A761" s="10"/>
      <c r="B761" s="10"/>
      <c r="C761" s="427"/>
    </row>
    <row r="762" spans="1:3">
      <c r="A762" s="10"/>
      <c r="B762" s="10"/>
      <c r="C762" s="427"/>
    </row>
    <row r="763" spans="1:3">
      <c r="A763" s="10"/>
      <c r="B763" s="10"/>
      <c r="C763" s="427"/>
    </row>
    <row r="764" spans="1:3">
      <c r="A764" s="10"/>
      <c r="B764" s="10"/>
      <c r="C764" s="427"/>
    </row>
    <row r="765" spans="1:3">
      <c r="A765" s="10"/>
      <c r="B765" s="10"/>
      <c r="C765" s="427"/>
    </row>
    <row r="766" spans="1:3">
      <c r="A766" s="10"/>
      <c r="B766" s="10"/>
      <c r="C766" s="427"/>
    </row>
    <row r="767" spans="1:3">
      <c r="A767" s="10"/>
      <c r="B767" s="10"/>
      <c r="C767" s="427"/>
    </row>
    <row r="768" spans="1:3">
      <c r="A768" s="10"/>
      <c r="B768" s="10"/>
      <c r="C768" s="427"/>
    </row>
    <row r="769" spans="1:3">
      <c r="A769" s="10"/>
      <c r="B769" s="10"/>
      <c r="C769" s="427"/>
    </row>
    <row r="770" spans="1:3">
      <c r="A770" s="10"/>
      <c r="B770" s="10"/>
      <c r="C770" s="427"/>
    </row>
    <row r="771" spans="1:3">
      <c r="A771" s="10"/>
      <c r="B771" s="10"/>
      <c r="C771" s="427"/>
    </row>
    <row r="772" spans="1:3">
      <c r="A772" s="10"/>
      <c r="B772" s="10"/>
      <c r="C772" s="427"/>
    </row>
    <row r="773" spans="1:3">
      <c r="A773" s="10"/>
      <c r="B773" s="10"/>
      <c r="C773" s="427"/>
    </row>
    <row r="774" spans="1:3">
      <c r="A774" s="10"/>
      <c r="B774" s="10"/>
      <c r="C774" s="427"/>
    </row>
    <row r="775" spans="1:3">
      <c r="A775" s="10"/>
      <c r="B775" s="10"/>
      <c r="C775" s="427"/>
    </row>
    <row r="776" spans="1:3">
      <c r="A776" s="10"/>
      <c r="B776" s="10"/>
      <c r="C776" s="427"/>
    </row>
    <row r="777" spans="1:3">
      <c r="A777" s="10"/>
      <c r="B777" s="10"/>
      <c r="C777" s="427"/>
    </row>
    <row r="778" spans="1:3">
      <c r="A778" s="10"/>
      <c r="B778" s="10"/>
      <c r="C778" s="427"/>
    </row>
    <row r="779" spans="1:3">
      <c r="A779" s="10"/>
      <c r="B779" s="10"/>
      <c r="C779" s="427"/>
    </row>
    <row r="780" spans="1:3">
      <c r="A780" s="10"/>
      <c r="B780" s="10"/>
      <c r="C780" s="427"/>
    </row>
    <row r="781" spans="1:3">
      <c r="A781" s="10"/>
      <c r="B781" s="10"/>
      <c r="C781" s="427"/>
    </row>
    <row r="782" spans="1:3">
      <c r="A782" s="10"/>
      <c r="B782" s="10"/>
      <c r="C782" s="427"/>
    </row>
    <row r="783" spans="1:3">
      <c r="A783" s="10"/>
      <c r="B783" s="10"/>
      <c r="C783" s="427"/>
    </row>
    <row r="784" spans="1:3">
      <c r="A784" s="10"/>
      <c r="B784" s="10"/>
      <c r="C784" s="427"/>
    </row>
    <row r="785" spans="1:3">
      <c r="A785" s="10"/>
      <c r="B785" s="10"/>
      <c r="C785" s="427"/>
    </row>
    <row r="786" spans="1:3">
      <c r="A786" s="10"/>
      <c r="B786" s="10"/>
      <c r="C786" s="427"/>
    </row>
    <row r="787" spans="1:3">
      <c r="A787" s="10"/>
      <c r="B787" s="10"/>
      <c r="C787" s="427"/>
    </row>
    <row r="788" spans="1:3">
      <c r="A788" s="10"/>
      <c r="B788" s="10"/>
      <c r="C788" s="427"/>
    </row>
    <row r="789" spans="1:3">
      <c r="A789" s="10"/>
      <c r="B789" s="10"/>
      <c r="C789" s="427"/>
    </row>
    <row r="790" spans="1:3">
      <c r="A790" s="10"/>
      <c r="B790" s="10"/>
      <c r="C790" s="427"/>
    </row>
    <row r="791" spans="1:3">
      <c r="A791" s="10"/>
      <c r="B791" s="10"/>
      <c r="C791" s="427"/>
    </row>
    <row r="792" spans="1:3">
      <c r="A792" s="10"/>
      <c r="B792" s="10"/>
      <c r="C792" s="427"/>
    </row>
    <row r="793" spans="1:3">
      <c r="A793" s="10"/>
      <c r="B793" s="10"/>
      <c r="C793" s="427"/>
    </row>
    <row r="794" spans="1:3">
      <c r="A794" s="10"/>
      <c r="B794" s="10"/>
      <c r="C794" s="427"/>
    </row>
    <row r="795" spans="1:3">
      <c r="A795" s="10"/>
      <c r="B795" s="10"/>
      <c r="C795" s="427"/>
    </row>
    <row r="796" spans="1:3">
      <c r="A796" s="10"/>
      <c r="B796" s="10"/>
      <c r="C796" s="427"/>
    </row>
    <row r="797" spans="1:3">
      <c r="A797" s="10"/>
      <c r="B797" s="10"/>
      <c r="C797" s="427"/>
    </row>
    <row r="798" spans="1:3">
      <c r="A798" s="10"/>
      <c r="B798" s="10"/>
      <c r="C798" s="427"/>
    </row>
    <row r="799" spans="1:3">
      <c r="A799" s="10"/>
      <c r="B799" s="10"/>
      <c r="C799" s="427"/>
    </row>
    <row r="800" spans="1:3">
      <c r="A800" s="10"/>
      <c r="B800" s="10"/>
      <c r="C800" s="427"/>
    </row>
    <row r="801" spans="1:3">
      <c r="A801" s="10"/>
      <c r="B801" s="10"/>
      <c r="C801" s="427"/>
    </row>
    <row r="802" spans="1:3">
      <c r="A802" s="10"/>
      <c r="B802" s="10"/>
      <c r="C802" s="427"/>
    </row>
    <row r="803" spans="1:3">
      <c r="A803" s="10"/>
      <c r="B803" s="10"/>
      <c r="C803" s="427"/>
    </row>
    <row r="804" spans="1:3">
      <c r="A804" s="10"/>
      <c r="B804" s="10"/>
      <c r="C804" s="427"/>
    </row>
    <row r="805" spans="1:3">
      <c r="A805" s="10"/>
      <c r="B805" s="10"/>
      <c r="C805" s="427"/>
    </row>
    <row r="806" spans="1:3">
      <c r="A806" s="10"/>
      <c r="B806" s="10"/>
      <c r="C806" s="427"/>
    </row>
    <row r="807" spans="1:3">
      <c r="A807" s="10"/>
      <c r="B807" s="10"/>
      <c r="C807" s="427"/>
    </row>
    <row r="808" spans="1:3">
      <c r="A808" s="10"/>
      <c r="B808" s="10"/>
      <c r="C808" s="427"/>
    </row>
    <row r="809" spans="1:3">
      <c r="A809" s="10"/>
      <c r="B809" s="10"/>
      <c r="C809" s="427"/>
    </row>
    <row r="810" spans="1:3">
      <c r="A810" s="10"/>
      <c r="B810" s="10"/>
      <c r="C810" s="427"/>
    </row>
    <row r="811" spans="1:3">
      <c r="A811" s="10"/>
      <c r="B811" s="10"/>
      <c r="C811" s="427"/>
    </row>
    <row r="812" spans="1:3">
      <c r="A812" s="10"/>
      <c r="B812" s="10"/>
      <c r="C812" s="427"/>
    </row>
    <row r="813" spans="1:3">
      <c r="A813" s="10"/>
      <c r="B813" s="10"/>
      <c r="C813" s="427"/>
    </row>
    <row r="814" spans="1:3">
      <c r="A814" s="10"/>
      <c r="B814" s="10"/>
      <c r="C814" s="427"/>
    </row>
    <row r="815" spans="1:3">
      <c r="A815" s="10"/>
      <c r="B815" s="10"/>
      <c r="C815" s="427"/>
    </row>
    <row r="816" spans="1:3">
      <c r="A816" s="10"/>
      <c r="B816" s="10"/>
      <c r="C816" s="427"/>
    </row>
    <row r="817" spans="1:3">
      <c r="A817" s="10"/>
      <c r="B817" s="10"/>
      <c r="C817" s="427"/>
    </row>
    <row r="818" spans="1:3">
      <c r="A818" s="10"/>
      <c r="B818" s="10"/>
      <c r="C818" s="427"/>
    </row>
    <row r="819" spans="1:3">
      <c r="A819" s="10"/>
      <c r="B819" s="10"/>
      <c r="C819" s="427"/>
    </row>
    <row r="820" spans="1:3">
      <c r="A820" s="10"/>
      <c r="B820" s="10"/>
      <c r="C820" s="427"/>
    </row>
    <row r="821" spans="1:3">
      <c r="A821" s="10"/>
      <c r="B821" s="10"/>
      <c r="C821" s="427"/>
    </row>
    <row r="822" spans="1:3">
      <c r="A822" s="10"/>
      <c r="B822" s="10"/>
      <c r="C822" s="427"/>
    </row>
    <row r="823" spans="1:3">
      <c r="A823" s="10"/>
      <c r="B823" s="10"/>
      <c r="C823" s="427"/>
    </row>
    <row r="824" spans="1:3">
      <c r="A824" s="10"/>
      <c r="B824" s="10"/>
      <c r="C824" s="427"/>
    </row>
    <row r="825" spans="1:3">
      <c r="A825" s="10"/>
      <c r="B825" s="10"/>
      <c r="C825" s="427"/>
    </row>
    <row r="826" spans="1:3">
      <c r="A826" s="10"/>
      <c r="B826" s="10"/>
      <c r="C826" s="427"/>
    </row>
    <row r="827" spans="1:3">
      <c r="A827" s="10"/>
      <c r="B827" s="10"/>
      <c r="C827" s="427"/>
    </row>
    <row r="828" spans="1:3">
      <c r="A828" s="10"/>
      <c r="B828" s="10"/>
      <c r="C828" s="427"/>
    </row>
    <row r="829" spans="1:3">
      <c r="A829" s="10"/>
      <c r="B829" s="10"/>
      <c r="C829" s="427"/>
    </row>
    <row r="830" spans="1:3">
      <c r="A830" s="10"/>
      <c r="B830" s="10"/>
      <c r="C830" s="427"/>
    </row>
    <row r="831" spans="1:3">
      <c r="A831" s="10"/>
      <c r="B831" s="10"/>
      <c r="C831" s="427"/>
    </row>
    <row r="832" spans="1:3">
      <c r="A832" s="10"/>
      <c r="B832" s="10"/>
      <c r="C832" s="427"/>
    </row>
    <row r="833" spans="1:3">
      <c r="A833" s="10"/>
      <c r="B833" s="10"/>
      <c r="C833" s="427"/>
    </row>
    <row r="834" spans="1:3">
      <c r="A834" s="10"/>
      <c r="B834" s="10"/>
      <c r="C834" s="427"/>
    </row>
    <row r="835" spans="1:3">
      <c r="A835" s="10"/>
      <c r="B835" s="10"/>
      <c r="C835" s="427"/>
    </row>
    <row r="836" spans="1:3">
      <c r="A836" s="10"/>
      <c r="B836" s="10"/>
      <c r="C836" s="427"/>
    </row>
    <row r="837" spans="1:3">
      <c r="A837" s="10"/>
      <c r="B837" s="10"/>
      <c r="C837" s="427"/>
    </row>
    <row r="838" spans="1:3">
      <c r="A838" s="10"/>
      <c r="B838" s="10"/>
      <c r="C838" s="427"/>
    </row>
    <row r="839" spans="1:3">
      <c r="A839" s="10"/>
      <c r="B839" s="10"/>
      <c r="C839" s="427"/>
    </row>
    <row r="840" spans="1:3">
      <c r="A840" s="10"/>
      <c r="B840" s="10"/>
      <c r="C840" s="427"/>
    </row>
    <row r="841" spans="1:3">
      <c r="A841" s="10"/>
      <c r="B841" s="10"/>
      <c r="C841" s="427"/>
    </row>
    <row r="842" spans="1:3">
      <c r="A842" s="10"/>
      <c r="B842" s="10"/>
      <c r="C842" s="427"/>
    </row>
    <row r="843" spans="1:3">
      <c r="A843" s="10"/>
      <c r="B843" s="10"/>
      <c r="C843" s="427"/>
    </row>
    <row r="844" spans="1:3">
      <c r="A844" s="10"/>
      <c r="B844" s="10"/>
      <c r="C844" s="427"/>
    </row>
    <row r="845" spans="1:3">
      <c r="A845" s="10"/>
      <c r="B845" s="10"/>
      <c r="C845" s="427"/>
    </row>
    <row r="846" spans="1:3">
      <c r="A846" s="10"/>
      <c r="B846" s="10"/>
      <c r="C846" s="427"/>
    </row>
    <row r="847" spans="1:3">
      <c r="A847" s="10"/>
      <c r="B847" s="10"/>
      <c r="C847" s="427"/>
    </row>
    <row r="848" spans="1:3">
      <c r="A848" s="10"/>
      <c r="B848" s="10"/>
      <c r="C848" s="427"/>
    </row>
    <row r="849" spans="1:3">
      <c r="A849" s="10"/>
      <c r="B849" s="10"/>
      <c r="C849" s="427"/>
    </row>
    <row r="850" spans="1:3">
      <c r="A850" s="10"/>
      <c r="B850" s="10"/>
      <c r="C850" s="427"/>
    </row>
    <row r="851" spans="1:3">
      <c r="A851" s="10"/>
      <c r="B851" s="10"/>
      <c r="C851" s="427"/>
    </row>
    <row r="852" spans="1:3">
      <c r="A852" s="10"/>
      <c r="B852" s="10"/>
      <c r="C852" s="427"/>
    </row>
    <row r="853" spans="1:3">
      <c r="A853" s="10"/>
      <c r="B853" s="10"/>
      <c r="C853" s="427"/>
    </row>
    <row r="854" spans="1:3">
      <c r="A854" s="10"/>
      <c r="B854" s="10"/>
      <c r="C854" s="427"/>
    </row>
    <row r="855" spans="1:3">
      <c r="A855" s="10"/>
      <c r="B855" s="10"/>
      <c r="C855" s="427"/>
    </row>
    <row r="856" spans="1:3">
      <c r="A856" s="10"/>
      <c r="B856" s="10"/>
      <c r="C856" s="427"/>
    </row>
    <row r="857" spans="1:3">
      <c r="A857" s="10"/>
      <c r="B857" s="10"/>
      <c r="C857" s="427"/>
    </row>
    <row r="858" spans="1:3">
      <c r="A858" s="10"/>
      <c r="B858" s="10"/>
      <c r="C858" s="427"/>
    </row>
    <row r="859" spans="1:3">
      <c r="A859" s="10"/>
      <c r="B859" s="10"/>
      <c r="C859" s="427"/>
    </row>
    <row r="860" spans="1:3">
      <c r="A860" s="10"/>
      <c r="B860" s="10"/>
      <c r="C860" s="427"/>
    </row>
    <row r="861" spans="1:3">
      <c r="A861" s="10"/>
      <c r="B861" s="10"/>
      <c r="C861" s="427"/>
    </row>
    <row r="862" spans="1:3">
      <c r="A862" s="10"/>
      <c r="B862" s="10"/>
      <c r="C862" s="427"/>
    </row>
    <row r="863" spans="1:3">
      <c r="A863" s="10"/>
      <c r="B863" s="10"/>
      <c r="C863" s="427"/>
    </row>
    <row r="864" spans="1:3">
      <c r="A864" s="10"/>
      <c r="B864" s="10"/>
      <c r="C864" s="427"/>
    </row>
    <row r="865" spans="1:3">
      <c r="A865" s="10"/>
      <c r="B865" s="10"/>
      <c r="C865" s="427"/>
    </row>
    <row r="866" spans="1:3">
      <c r="A866" s="10"/>
      <c r="B866" s="10"/>
      <c r="C866" s="427"/>
    </row>
    <row r="867" spans="1:3">
      <c r="A867" s="10"/>
      <c r="B867" s="10"/>
      <c r="C867" s="427"/>
    </row>
    <row r="868" spans="1:3">
      <c r="A868" s="10"/>
      <c r="B868" s="10"/>
      <c r="C868" s="427"/>
    </row>
    <row r="869" spans="1:3">
      <c r="A869" s="10"/>
      <c r="B869" s="10"/>
      <c r="C869" s="427"/>
    </row>
    <row r="870" spans="1:3">
      <c r="A870" s="10"/>
      <c r="B870" s="10"/>
      <c r="C870" s="427"/>
    </row>
    <row r="871" spans="1:3">
      <c r="A871" s="10"/>
      <c r="B871" s="10"/>
      <c r="C871" s="427"/>
    </row>
    <row r="872" spans="1:3">
      <c r="A872" s="10"/>
      <c r="B872" s="10"/>
      <c r="C872" s="427"/>
    </row>
    <row r="873" spans="1:3">
      <c r="A873" s="10"/>
      <c r="B873" s="10"/>
      <c r="C873" s="427"/>
    </row>
    <row r="874" spans="1:3">
      <c r="A874" s="10"/>
      <c r="B874" s="10"/>
      <c r="C874" s="427"/>
    </row>
    <row r="875" spans="1:3">
      <c r="A875" s="10"/>
      <c r="B875" s="10"/>
      <c r="C875" s="427"/>
    </row>
    <row r="876" spans="1:3">
      <c r="A876" s="10"/>
      <c r="B876" s="10"/>
      <c r="C876" s="427"/>
    </row>
    <row r="877" spans="1:3">
      <c r="A877" s="10"/>
      <c r="B877" s="10"/>
      <c r="C877" s="427"/>
    </row>
    <row r="878" spans="1:3">
      <c r="A878" s="10"/>
      <c r="B878" s="10"/>
      <c r="C878" s="427"/>
    </row>
    <row r="879" spans="1:3">
      <c r="A879" s="10"/>
      <c r="B879" s="10"/>
      <c r="C879" s="427"/>
    </row>
    <row r="880" spans="1:3">
      <c r="A880" s="10"/>
      <c r="B880" s="10"/>
      <c r="C880" s="427"/>
    </row>
    <row r="881" spans="1:3">
      <c r="A881" s="10"/>
      <c r="B881" s="10"/>
      <c r="C881" s="427"/>
    </row>
    <row r="882" spans="1:3">
      <c r="A882" s="10"/>
      <c r="B882" s="10"/>
      <c r="C882" s="427"/>
    </row>
    <row r="883" spans="1:3">
      <c r="A883" s="10"/>
      <c r="B883" s="10"/>
      <c r="C883" s="427"/>
    </row>
    <row r="884" spans="1:3">
      <c r="A884" s="10"/>
      <c r="B884" s="10"/>
      <c r="C884" s="427"/>
    </row>
    <row r="885" spans="1:3">
      <c r="A885" s="10"/>
      <c r="B885" s="10"/>
      <c r="C885" s="427"/>
    </row>
    <row r="886" spans="1:3">
      <c r="A886" s="10"/>
      <c r="B886" s="10"/>
      <c r="C886" s="427"/>
    </row>
    <row r="887" spans="1:3">
      <c r="A887" s="10"/>
      <c r="B887" s="10"/>
      <c r="C887" s="427"/>
    </row>
    <row r="888" spans="1:3">
      <c r="A888" s="10"/>
      <c r="B888" s="10"/>
      <c r="C888" s="427"/>
    </row>
    <row r="889" spans="1:3">
      <c r="A889" s="10"/>
      <c r="B889" s="10"/>
      <c r="C889" s="427"/>
    </row>
    <row r="890" spans="1:3">
      <c r="A890" s="10"/>
      <c r="B890" s="10"/>
      <c r="C890" s="427"/>
    </row>
    <row r="891" spans="1:3">
      <c r="A891" s="10"/>
      <c r="B891" s="10"/>
      <c r="C891" s="427"/>
    </row>
    <row r="892" spans="1:3">
      <c r="A892" s="10"/>
      <c r="B892" s="10"/>
      <c r="C892" s="427"/>
    </row>
    <row r="893" spans="1:3">
      <c r="A893" s="10"/>
      <c r="B893" s="10"/>
      <c r="C893" s="427"/>
    </row>
    <row r="894" spans="1:3">
      <c r="A894" s="10"/>
      <c r="B894" s="10"/>
      <c r="C894" s="427"/>
    </row>
    <row r="895" spans="1:3">
      <c r="A895" s="10"/>
      <c r="B895" s="10"/>
      <c r="C895" s="427"/>
    </row>
    <row r="896" spans="1:3">
      <c r="A896" s="10"/>
      <c r="B896" s="10"/>
      <c r="C896" s="427"/>
    </row>
    <row r="897" spans="1:3">
      <c r="A897" s="10"/>
      <c r="B897" s="10"/>
      <c r="C897" s="427"/>
    </row>
    <row r="898" spans="1:3">
      <c r="A898" s="10"/>
      <c r="B898" s="10"/>
      <c r="C898" s="427"/>
    </row>
    <row r="899" spans="1:3">
      <c r="A899" s="10"/>
      <c r="B899" s="10"/>
      <c r="C899" s="427"/>
    </row>
    <row r="900" spans="1:3">
      <c r="A900" s="10"/>
      <c r="B900" s="10"/>
      <c r="C900" s="427"/>
    </row>
    <row r="901" spans="1:3">
      <c r="A901" s="10"/>
      <c r="B901" s="10"/>
      <c r="C901" s="427"/>
    </row>
    <row r="902" spans="1:3">
      <c r="A902" s="10"/>
      <c r="B902" s="10"/>
      <c r="C902" s="427"/>
    </row>
    <row r="903" spans="1:3">
      <c r="A903" s="10"/>
      <c r="B903" s="10"/>
      <c r="C903" s="427"/>
    </row>
    <row r="904" spans="1:3">
      <c r="A904" s="10"/>
      <c r="B904" s="10"/>
      <c r="C904" s="427"/>
    </row>
    <row r="905" spans="1:3">
      <c r="A905" s="10"/>
      <c r="B905" s="10"/>
      <c r="C905" s="427"/>
    </row>
    <row r="906" spans="1:3">
      <c r="A906" s="10"/>
      <c r="B906" s="10"/>
      <c r="C906" s="427"/>
    </row>
    <row r="907" spans="1:3">
      <c r="A907" s="10"/>
      <c r="B907" s="10"/>
      <c r="C907" s="427"/>
    </row>
    <row r="908" spans="1:3">
      <c r="A908" s="10"/>
      <c r="B908" s="10"/>
      <c r="C908" s="427"/>
    </row>
    <row r="909" spans="1:3">
      <c r="A909" s="10"/>
      <c r="B909" s="10"/>
      <c r="C909" s="427"/>
    </row>
    <row r="910" spans="1:3">
      <c r="A910" s="10"/>
      <c r="B910" s="10"/>
      <c r="C910" s="427"/>
    </row>
    <row r="911" spans="1:3">
      <c r="A911" s="10"/>
      <c r="B911" s="10"/>
      <c r="C911" s="427"/>
    </row>
    <row r="912" spans="1:3">
      <c r="A912" s="10"/>
      <c r="B912" s="10"/>
      <c r="C912" s="427"/>
    </row>
    <row r="913" spans="1:3">
      <c r="A913" s="10"/>
      <c r="B913" s="10"/>
      <c r="C913" s="427"/>
    </row>
    <row r="914" spans="1:3">
      <c r="A914" s="10"/>
      <c r="B914" s="10"/>
      <c r="C914" s="427"/>
    </row>
    <row r="915" spans="1:3">
      <c r="A915" s="10"/>
      <c r="B915" s="10"/>
      <c r="C915" s="427"/>
    </row>
    <row r="916" spans="1:3">
      <c r="A916" s="10"/>
      <c r="B916" s="10"/>
      <c r="C916" s="427"/>
    </row>
    <row r="917" spans="1:3">
      <c r="A917" s="10"/>
      <c r="B917" s="10"/>
      <c r="C917" s="427"/>
    </row>
    <row r="918" spans="1:3">
      <c r="A918" s="10"/>
      <c r="B918" s="10"/>
      <c r="C918" s="427"/>
    </row>
    <row r="919" spans="1:3">
      <c r="A919" s="10"/>
      <c r="B919" s="10"/>
      <c r="C919" s="427"/>
    </row>
    <row r="920" spans="1:3">
      <c r="A920" s="10"/>
      <c r="B920" s="10"/>
      <c r="C920" s="427"/>
    </row>
    <row r="921" spans="1:3">
      <c r="A921" s="10"/>
      <c r="B921" s="10"/>
      <c r="C921" s="427"/>
    </row>
    <row r="922" spans="1:3">
      <c r="A922" s="10"/>
      <c r="B922" s="10"/>
      <c r="C922" s="427"/>
    </row>
    <row r="923" spans="1:3">
      <c r="A923" s="10"/>
      <c r="B923" s="10"/>
      <c r="C923" s="427"/>
    </row>
    <row r="924" spans="1:3">
      <c r="A924" s="10"/>
      <c r="B924" s="10"/>
      <c r="C924" s="427"/>
    </row>
    <row r="925" spans="1:3">
      <c r="A925" s="10"/>
      <c r="B925" s="10"/>
      <c r="C925" s="427"/>
    </row>
    <row r="926" spans="1:3">
      <c r="A926" s="10"/>
      <c r="B926" s="10"/>
      <c r="C926" s="427"/>
    </row>
    <row r="927" spans="1:3">
      <c r="A927" s="10"/>
      <c r="B927" s="10"/>
      <c r="C927" s="427"/>
    </row>
    <row r="928" spans="1:3">
      <c r="A928" s="10"/>
      <c r="B928" s="10"/>
      <c r="C928" s="427"/>
    </row>
    <row r="929" spans="1:3">
      <c r="A929" s="10"/>
      <c r="B929" s="10"/>
      <c r="C929" s="427"/>
    </row>
    <row r="930" spans="1:3">
      <c r="A930" s="10"/>
      <c r="B930" s="10"/>
      <c r="C930" s="427"/>
    </row>
    <row r="931" spans="1:3">
      <c r="A931" s="10"/>
      <c r="B931" s="10"/>
      <c r="C931" s="427"/>
    </row>
    <row r="932" spans="1:3">
      <c r="A932" s="10"/>
      <c r="B932" s="10"/>
      <c r="C932" s="427"/>
    </row>
    <row r="933" spans="1:3">
      <c r="A933" s="10"/>
      <c r="B933" s="10"/>
      <c r="C933" s="427"/>
    </row>
    <row r="934" spans="1:3">
      <c r="A934" s="10"/>
      <c r="B934" s="10"/>
      <c r="C934" s="427"/>
    </row>
    <row r="935" spans="1:3">
      <c r="A935" s="10"/>
      <c r="B935" s="10"/>
      <c r="C935" s="427"/>
    </row>
    <row r="936" spans="1:3">
      <c r="A936" s="10"/>
      <c r="B936" s="10"/>
      <c r="C936" s="427"/>
    </row>
    <row r="937" spans="1:3">
      <c r="A937" s="10"/>
      <c r="B937" s="10"/>
      <c r="C937" s="427"/>
    </row>
    <row r="938" spans="1:3">
      <c r="A938" s="10"/>
      <c r="B938" s="10"/>
      <c r="C938" s="427"/>
    </row>
    <row r="939" spans="1:3">
      <c r="A939" s="10"/>
      <c r="B939" s="10"/>
      <c r="C939" s="427"/>
    </row>
    <row r="940" spans="1:3">
      <c r="A940" s="10"/>
      <c r="B940" s="10"/>
      <c r="C940" s="427"/>
    </row>
    <row r="941" spans="1:3">
      <c r="A941" s="10"/>
      <c r="B941" s="10"/>
      <c r="C941" s="427"/>
    </row>
    <row r="942" spans="1:3">
      <c r="A942" s="10"/>
      <c r="B942" s="10"/>
      <c r="C942" s="427"/>
    </row>
    <row r="943" spans="1:3">
      <c r="A943" s="10"/>
      <c r="B943" s="10"/>
      <c r="C943" s="427"/>
    </row>
    <row r="944" spans="1:3">
      <c r="A944" s="10"/>
      <c r="B944" s="10"/>
      <c r="C944" s="427"/>
    </row>
    <row r="945" spans="1:3">
      <c r="A945" s="10"/>
      <c r="B945" s="10"/>
      <c r="C945" s="427"/>
    </row>
    <row r="946" spans="1:3">
      <c r="A946" s="10"/>
      <c r="B946" s="10"/>
      <c r="C946" s="427"/>
    </row>
    <row r="947" spans="1:3">
      <c r="A947" s="10"/>
      <c r="B947" s="10"/>
      <c r="C947" s="427"/>
    </row>
    <row r="948" spans="1:3">
      <c r="A948" s="10"/>
      <c r="B948" s="10"/>
      <c r="C948" s="427"/>
    </row>
    <row r="949" spans="1:3">
      <c r="A949" s="10"/>
      <c r="B949" s="10"/>
      <c r="C949" s="427"/>
    </row>
    <row r="950" spans="1:3">
      <c r="A950" s="10"/>
      <c r="B950" s="10"/>
      <c r="C950" s="427"/>
    </row>
    <row r="951" spans="1:3">
      <c r="A951" s="10"/>
      <c r="B951" s="10"/>
      <c r="C951" s="427"/>
    </row>
    <row r="952" spans="1:3">
      <c r="A952" s="10"/>
      <c r="B952" s="10"/>
      <c r="C952" s="427"/>
    </row>
    <row r="953" spans="1:3">
      <c r="A953" s="10"/>
      <c r="B953" s="10"/>
      <c r="C953" s="427"/>
    </row>
    <row r="954" spans="1:3">
      <c r="A954" s="10"/>
      <c r="B954" s="10"/>
      <c r="C954" s="427"/>
    </row>
    <row r="955" spans="1:3">
      <c r="A955" s="10"/>
      <c r="B955" s="10"/>
      <c r="C955" s="427"/>
    </row>
    <row r="956" spans="1:3">
      <c r="A956" s="10"/>
      <c r="B956" s="10"/>
      <c r="C956" s="427"/>
    </row>
    <row r="957" spans="1:3">
      <c r="A957" s="10"/>
      <c r="B957" s="10"/>
      <c r="C957" s="427"/>
    </row>
    <row r="958" spans="1:3">
      <c r="A958" s="10"/>
      <c r="B958" s="10"/>
      <c r="C958" s="427"/>
    </row>
    <row r="959" spans="1:3">
      <c r="A959" s="10"/>
      <c r="B959" s="10"/>
      <c r="C959" s="427"/>
    </row>
    <row r="960" spans="1:3">
      <c r="A960" s="10"/>
      <c r="B960" s="10"/>
      <c r="C960" s="427"/>
    </row>
    <row r="961" spans="1:3">
      <c r="A961" s="10"/>
      <c r="B961" s="10"/>
      <c r="C961" s="427"/>
    </row>
    <row r="962" spans="1:3">
      <c r="A962" s="10"/>
      <c r="B962" s="10"/>
      <c r="C962" s="427"/>
    </row>
    <row r="963" spans="1:3">
      <c r="A963" s="10"/>
      <c r="B963" s="10"/>
      <c r="C963" s="427"/>
    </row>
    <row r="964" spans="1:3">
      <c r="A964" s="10"/>
      <c r="B964" s="10"/>
      <c r="C964" s="427"/>
    </row>
    <row r="965" spans="1:3">
      <c r="A965" s="10"/>
      <c r="B965" s="10"/>
      <c r="C965" s="427"/>
    </row>
    <row r="966" spans="1:3">
      <c r="A966" s="10"/>
      <c r="B966" s="10"/>
      <c r="C966" s="427"/>
    </row>
    <row r="967" spans="1:3">
      <c r="A967" s="10"/>
      <c r="B967" s="10"/>
      <c r="C967" s="427"/>
    </row>
    <row r="968" spans="1:3">
      <c r="A968" s="10"/>
      <c r="B968" s="10"/>
      <c r="C968" s="427"/>
    </row>
    <row r="969" spans="1:3">
      <c r="A969" s="10"/>
      <c r="B969" s="10"/>
      <c r="C969" s="427"/>
    </row>
    <row r="970" spans="1:3">
      <c r="A970" s="10"/>
      <c r="B970" s="10"/>
      <c r="C970" s="427"/>
    </row>
    <row r="971" spans="1:3">
      <c r="A971" s="10"/>
      <c r="B971" s="10"/>
      <c r="C971" s="427"/>
    </row>
    <row r="972" spans="1:3">
      <c r="A972" s="10"/>
      <c r="B972" s="10"/>
      <c r="C972" s="427"/>
    </row>
    <row r="973" spans="1:3">
      <c r="A973" s="10"/>
      <c r="B973" s="10"/>
      <c r="C973" s="427"/>
    </row>
    <row r="974" spans="1:3">
      <c r="A974" s="10"/>
      <c r="B974" s="10"/>
      <c r="C974" s="427"/>
    </row>
    <row r="975" spans="1:3">
      <c r="A975" s="10"/>
      <c r="B975" s="10"/>
      <c r="C975" s="427"/>
    </row>
    <row r="976" spans="1:3">
      <c r="A976" s="10"/>
      <c r="B976" s="10"/>
      <c r="C976" s="427"/>
    </row>
    <row r="977" spans="1:3">
      <c r="A977" s="10"/>
      <c r="B977" s="10"/>
      <c r="C977" s="427"/>
    </row>
    <row r="978" spans="1:3">
      <c r="A978" s="10"/>
      <c r="B978" s="10"/>
      <c r="C978" s="427"/>
    </row>
    <row r="979" spans="1:3">
      <c r="A979" s="10"/>
      <c r="B979" s="10"/>
      <c r="C979" s="427"/>
    </row>
    <row r="980" spans="1:3">
      <c r="A980" s="10"/>
      <c r="B980" s="10"/>
      <c r="C980" s="427"/>
    </row>
    <row r="981" spans="1:3">
      <c r="A981" s="10"/>
      <c r="B981" s="10"/>
      <c r="C981" s="427"/>
    </row>
    <row r="982" spans="1:3">
      <c r="A982" s="10"/>
      <c r="B982" s="10"/>
      <c r="C982" s="427"/>
    </row>
    <row r="983" spans="1:3">
      <c r="A983" s="10"/>
      <c r="B983" s="10"/>
      <c r="C983" s="427"/>
    </row>
    <row r="984" spans="1:3">
      <c r="A984" s="10"/>
      <c r="B984" s="10"/>
      <c r="C984" s="427"/>
    </row>
    <row r="985" spans="1:3">
      <c r="A985" s="10"/>
      <c r="B985" s="10"/>
      <c r="C985" s="427"/>
    </row>
    <row r="986" spans="1:3">
      <c r="A986" s="10"/>
      <c r="B986" s="10"/>
      <c r="C986" s="427"/>
    </row>
    <row r="987" spans="1:3">
      <c r="A987" s="10"/>
      <c r="B987" s="10"/>
      <c r="C987" s="427"/>
    </row>
    <row r="988" spans="1:3">
      <c r="A988" s="10"/>
      <c r="B988" s="10"/>
      <c r="C988" s="427"/>
    </row>
    <row r="989" spans="1:3">
      <c r="A989" s="10"/>
      <c r="B989" s="10"/>
      <c r="C989" s="427"/>
    </row>
    <row r="990" spans="1:3">
      <c r="A990" s="10"/>
      <c r="B990" s="10"/>
      <c r="C990" s="427"/>
    </row>
    <row r="991" spans="1:3">
      <c r="A991" s="10"/>
      <c r="B991" s="10"/>
      <c r="C991" s="427"/>
    </row>
    <row r="992" spans="1:3">
      <c r="A992" s="10"/>
      <c r="B992" s="10"/>
      <c r="C992" s="427"/>
    </row>
    <row r="993" spans="1:3">
      <c r="A993" s="10"/>
      <c r="B993" s="10"/>
      <c r="C993" s="427"/>
    </row>
    <row r="994" spans="1:3">
      <c r="A994" s="10"/>
      <c r="B994" s="10"/>
      <c r="C994" s="427"/>
    </row>
    <row r="995" spans="1:3">
      <c r="A995" s="10"/>
      <c r="B995" s="10"/>
      <c r="C995" s="427"/>
    </row>
    <row r="996" spans="1:3">
      <c r="A996" s="10"/>
      <c r="B996" s="10"/>
      <c r="C996" s="427"/>
    </row>
    <row r="997" spans="1:3">
      <c r="A997" s="10"/>
      <c r="B997" s="10"/>
      <c r="C997" s="427"/>
    </row>
    <row r="998" spans="1:3">
      <c r="A998" s="10"/>
      <c r="B998" s="10"/>
      <c r="C998" s="427"/>
    </row>
    <row r="999" spans="1:3">
      <c r="A999" s="10"/>
      <c r="B999" s="10"/>
      <c r="C999" s="427"/>
    </row>
    <row r="1000" spans="1:3">
      <c r="A1000" s="10"/>
      <c r="B1000" s="10"/>
      <c r="C1000" s="427"/>
    </row>
    <row r="1001" spans="1:3">
      <c r="A1001" s="10"/>
      <c r="B1001" s="10"/>
      <c r="C1001" s="427"/>
    </row>
    <row r="1002" spans="1:3">
      <c r="A1002" s="10"/>
      <c r="B1002" s="10"/>
      <c r="C1002" s="427"/>
    </row>
    <row r="1003" spans="1:3">
      <c r="A1003" s="10"/>
      <c r="B1003" s="10"/>
      <c r="C1003" s="427"/>
    </row>
    <row r="1004" spans="1:3">
      <c r="A1004" s="10"/>
      <c r="B1004" s="10"/>
      <c r="C1004" s="427"/>
    </row>
    <row r="1005" spans="1:3">
      <c r="A1005" s="10"/>
      <c r="B1005" s="10"/>
      <c r="C1005" s="427"/>
    </row>
    <row r="1006" spans="1:3">
      <c r="A1006" s="10"/>
      <c r="B1006" s="10"/>
      <c r="C1006" s="427"/>
    </row>
    <row r="1007" spans="1:3">
      <c r="A1007" s="10"/>
      <c r="B1007" s="10"/>
      <c r="C1007" s="427"/>
    </row>
    <row r="1008" spans="1:3">
      <c r="A1008" s="10"/>
      <c r="B1008" s="10"/>
      <c r="C1008" s="427"/>
    </row>
    <row r="1009" spans="1:3">
      <c r="A1009" s="10"/>
      <c r="B1009" s="10"/>
      <c r="C1009" s="427"/>
    </row>
    <row r="1010" spans="1:3">
      <c r="A1010" s="10"/>
      <c r="B1010" s="10"/>
      <c r="C1010" s="427"/>
    </row>
    <row r="1011" spans="1:3">
      <c r="A1011" s="10"/>
      <c r="B1011" s="10"/>
      <c r="C1011" s="427"/>
    </row>
    <row r="1012" spans="1:3">
      <c r="A1012" s="10"/>
      <c r="B1012" s="10"/>
      <c r="C1012" s="427"/>
    </row>
    <row r="1013" spans="1:3">
      <c r="A1013" s="10"/>
      <c r="B1013" s="10"/>
      <c r="C1013" s="427"/>
    </row>
    <row r="1014" spans="1:3">
      <c r="A1014" s="10"/>
      <c r="B1014" s="10"/>
      <c r="C1014" s="427"/>
    </row>
    <row r="1015" spans="1:3">
      <c r="A1015" s="10"/>
      <c r="B1015" s="10"/>
      <c r="C1015" s="427"/>
    </row>
    <row r="1016" spans="1:3">
      <c r="A1016" s="10"/>
      <c r="B1016" s="10"/>
      <c r="C1016" s="427"/>
    </row>
    <row r="1017" spans="1:3">
      <c r="A1017" s="10"/>
      <c r="B1017" s="10"/>
      <c r="C1017" s="427"/>
    </row>
    <row r="1018" spans="1:3">
      <c r="A1018" s="10"/>
      <c r="B1018" s="10"/>
      <c r="C1018" s="427"/>
    </row>
    <row r="1019" spans="1:3">
      <c r="A1019" s="10"/>
      <c r="B1019" s="10"/>
      <c r="C1019" s="427"/>
    </row>
    <row r="1020" spans="1:3">
      <c r="A1020" s="10"/>
      <c r="B1020" s="10"/>
      <c r="C1020" s="427"/>
    </row>
    <row r="1021" spans="1:3">
      <c r="A1021" s="10"/>
      <c r="B1021" s="10"/>
      <c r="C1021" s="427"/>
    </row>
    <row r="1022" spans="1:3">
      <c r="A1022" s="10"/>
      <c r="B1022" s="10"/>
      <c r="C1022" s="427"/>
    </row>
    <row r="1023" spans="1:3">
      <c r="A1023" s="10"/>
      <c r="B1023" s="10"/>
      <c r="C1023" s="427"/>
    </row>
    <row r="1024" spans="1:3">
      <c r="A1024" s="10"/>
      <c r="B1024" s="10"/>
      <c r="C1024" s="427"/>
    </row>
    <row r="1025" spans="1:3">
      <c r="A1025" s="10"/>
      <c r="B1025" s="10"/>
      <c r="C1025" s="427"/>
    </row>
    <row r="1026" spans="1:3">
      <c r="A1026" s="10"/>
      <c r="B1026" s="10"/>
      <c r="C1026" s="427"/>
    </row>
    <row r="1027" spans="1:3">
      <c r="A1027" s="10"/>
      <c r="B1027" s="10"/>
      <c r="C1027" s="427"/>
    </row>
    <row r="1028" spans="1:3">
      <c r="A1028" s="10"/>
      <c r="B1028" s="10"/>
      <c r="C1028" s="427"/>
    </row>
    <row r="1029" spans="1:3">
      <c r="A1029" s="10"/>
      <c r="B1029" s="10"/>
      <c r="C1029" s="427"/>
    </row>
    <row r="1030" spans="1:3">
      <c r="A1030" s="10"/>
      <c r="B1030" s="10"/>
      <c r="C1030" s="427"/>
    </row>
    <row r="1031" spans="1:3">
      <c r="A1031" s="10"/>
      <c r="B1031" s="10"/>
      <c r="C1031" s="427"/>
    </row>
    <row r="1032" spans="1:3">
      <c r="A1032" s="10"/>
      <c r="B1032" s="10"/>
      <c r="C1032" s="427"/>
    </row>
    <row r="1033" spans="1:3">
      <c r="A1033" s="10"/>
      <c r="B1033" s="10"/>
      <c r="C1033" s="427"/>
    </row>
    <row r="1034" spans="1:3">
      <c r="A1034" s="10"/>
      <c r="B1034" s="10"/>
      <c r="C1034" s="427"/>
    </row>
    <row r="1035" spans="1:3">
      <c r="A1035" s="10"/>
      <c r="B1035" s="10"/>
      <c r="C1035" s="427"/>
    </row>
    <row r="1036" spans="1:3">
      <c r="A1036" s="10"/>
      <c r="B1036" s="10"/>
      <c r="C1036" s="427"/>
    </row>
    <row r="1037" spans="1:3">
      <c r="A1037" s="10"/>
      <c r="B1037" s="10"/>
      <c r="C1037" s="427"/>
    </row>
    <row r="1038" spans="1:3">
      <c r="A1038" s="10"/>
      <c r="B1038" s="10"/>
      <c r="C1038" s="427"/>
    </row>
    <row r="1039" spans="1:3">
      <c r="A1039" s="10"/>
      <c r="B1039" s="10"/>
      <c r="C1039" s="427"/>
    </row>
    <row r="1040" spans="1:3">
      <c r="A1040" s="10"/>
      <c r="B1040" s="10"/>
      <c r="C1040" s="427"/>
    </row>
    <row r="1041" spans="1:3">
      <c r="A1041" s="10"/>
      <c r="B1041" s="10"/>
      <c r="C1041" s="427"/>
    </row>
    <row r="1042" spans="1:3">
      <c r="A1042" s="10"/>
      <c r="B1042" s="10"/>
      <c r="C1042" s="427"/>
    </row>
    <row r="1043" spans="1:3">
      <c r="A1043" s="10"/>
      <c r="B1043" s="10"/>
      <c r="C1043" s="427"/>
    </row>
    <row r="1044" spans="1:3">
      <c r="A1044" s="10"/>
      <c r="B1044" s="10"/>
      <c r="C1044" s="427"/>
    </row>
    <row r="1045" spans="1:3">
      <c r="A1045" s="10"/>
      <c r="B1045" s="10"/>
      <c r="C1045" s="427"/>
    </row>
    <row r="1046" spans="1:3">
      <c r="A1046" s="10"/>
      <c r="B1046" s="10"/>
      <c r="C1046" s="427"/>
    </row>
    <row r="1047" spans="1:3">
      <c r="A1047" s="10"/>
      <c r="B1047" s="10"/>
      <c r="C1047" s="427"/>
    </row>
    <row r="1048" spans="1:3">
      <c r="A1048" s="10"/>
      <c r="B1048" s="10"/>
      <c r="C1048" s="427"/>
    </row>
    <row r="1049" spans="1:3">
      <c r="A1049" s="10"/>
      <c r="B1049" s="10"/>
      <c r="C1049" s="427"/>
    </row>
    <row r="1050" spans="1:3">
      <c r="A1050" s="10"/>
      <c r="B1050" s="10"/>
      <c r="C1050" s="427"/>
    </row>
    <row r="1051" spans="1:3">
      <c r="A1051" s="10"/>
      <c r="B1051" s="10"/>
      <c r="C1051" s="427"/>
    </row>
    <row r="1052" spans="1:3">
      <c r="A1052" s="10"/>
      <c r="B1052" s="10"/>
      <c r="C1052" s="427"/>
    </row>
    <row r="1053" spans="1:3">
      <c r="A1053" s="10"/>
      <c r="B1053" s="10"/>
      <c r="C1053" s="427"/>
    </row>
    <row r="1054" spans="1:3">
      <c r="A1054" s="10"/>
      <c r="B1054" s="10"/>
      <c r="C1054" s="427"/>
    </row>
    <row r="1055" spans="1:3">
      <c r="A1055" s="10"/>
      <c r="B1055" s="10"/>
      <c r="C1055" s="427"/>
    </row>
    <row r="1056" spans="1:3">
      <c r="A1056" s="10"/>
      <c r="B1056" s="10"/>
      <c r="C1056" s="427"/>
    </row>
    <row r="1057" spans="1:3">
      <c r="A1057" s="10"/>
      <c r="B1057" s="10"/>
      <c r="C1057" s="427"/>
    </row>
    <row r="1058" spans="1:3">
      <c r="A1058" s="10"/>
      <c r="B1058" s="10"/>
      <c r="C1058" s="427"/>
    </row>
    <row r="1059" spans="1:3">
      <c r="A1059" s="10"/>
      <c r="B1059" s="10"/>
      <c r="C1059" s="427"/>
    </row>
    <row r="1060" spans="1:3">
      <c r="A1060" s="10"/>
      <c r="B1060" s="10"/>
      <c r="C1060" s="427"/>
    </row>
    <row r="1061" spans="1:3">
      <c r="A1061" s="10"/>
      <c r="B1061" s="10"/>
      <c r="C1061" s="427"/>
    </row>
    <row r="1062" spans="1:3">
      <c r="A1062" s="10"/>
      <c r="B1062" s="10"/>
      <c r="C1062" s="427"/>
    </row>
    <row r="1063" spans="1:3">
      <c r="A1063" s="10"/>
      <c r="B1063" s="10"/>
      <c r="C1063" s="427"/>
    </row>
    <row r="1064" spans="1:3">
      <c r="A1064" s="10"/>
      <c r="B1064" s="10"/>
      <c r="C1064" s="427"/>
    </row>
    <row r="1065" spans="1:3">
      <c r="A1065" s="10"/>
      <c r="B1065" s="10"/>
      <c r="C1065" s="427"/>
    </row>
    <row r="1066" spans="1:3">
      <c r="A1066" s="10"/>
      <c r="B1066" s="10"/>
      <c r="C1066" s="427"/>
    </row>
    <row r="1067" spans="1:3">
      <c r="A1067" s="10"/>
      <c r="B1067" s="10"/>
      <c r="C1067" s="427"/>
    </row>
    <row r="1068" spans="1:3">
      <c r="A1068" s="10"/>
      <c r="B1068" s="10"/>
      <c r="C1068" s="427"/>
    </row>
    <row r="1069" spans="1:3">
      <c r="A1069" s="10"/>
      <c r="B1069" s="10"/>
      <c r="C1069" s="427"/>
    </row>
    <row r="1070" spans="1:3">
      <c r="A1070" s="10"/>
      <c r="B1070" s="10"/>
      <c r="C1070" s="427"/>
    </row>
    <row r="1071" spans="1:3">
      <c r="A1071" s="10"/>
      <c r="B1071" s="10"/>
      <c r="C1071" s="427"/>
    </row>
    <row r="1072" spans="1:3">
      <c r="A1072" s="10"/>
      <c r="B1072" s="10"/>
      <c r="C1072" s="427"/>
    </row>
    <row r="1073" spans="1:3">
      <c r="A1073" s="10"/>
      <c r="B1073" s="10"/>
      <c r="C1073" s="427"/>
    </row>
    <row r="1074" spans="1:3">
      <c r="A1074" s="10"/>
      <c r="B1074" s="10"/>
      <c r="C1074" s="427"/>
    </row>
    <row r="1075" spans="1:3">
      <c r="A1075" s="10"/>
      <c r="B1075" s="10"/>
      <c r="C1075" s="427"/>
    </row>
    <row r="1076" spans="1:3">
      <c r="A1076" s="10"/>
      <c r="B1076" s="10"/>
      <c r="C1076" s="427"/>
    </row>
    <row r="1077" spans="1:3">
      <c r="A1077" s="10"/>
      <c r="B1077" s="10"/>
      <c r="C1077" s="427"/>
    </row>
    <row r="1078" spans="1:3">
      <c r="A1078" s="10"/>
      <c r="B1078" s="10"/>
      <c r="C1078" s="427"/>
    </row>
    <row r="1079" spans="1:3">
      <c r="A1079" s="10"/>
      <c r="B1079" s="10"/>
      <c r="C1079" s="427"/>
    </row>
    <row r="1080" spans="1:3">
      <c r="A1080" s="10"/>
      <c r="B1080" s="10"/>
      <c r="C1080" s="427"/>
    </row>
    <row r="1081" spans="1:3">
      <c r="A1081" s="10"/>
      <c r="B1081" s="10"/>
      <c r="C1081" s="427"/>
    </row>
    <row r="1082" spans="1:3">
      <c r="A1082" s="10"/>
      <c r="B1082" s="10"/>
      <c r="C1082" s="427"/>
    </row>
    <row r="1083" spans="1:3">
      <c r="A1083" s="10"/>
      <c r="B1083" s="10"/>
      <c r="C1083" s="427"/>
    </row>
    <row r="1084" spans="1:3">
      <c r="A1084" s="10"/>
      <c r="B1084" s="10"/>
      <c r="C1084" s="427"/>
    </row>
    <row r="1085" spans="1:3">
      <c r="A1085" s="10"/>
      <c r="B1085" s="10"/>
      <c r="C1085" s="427"/>
    </row>
    <row r="1086" spans="1:3">
      <c r="A1086" s="10"/>
      <c r="B1086" s="10"/>
      <c r="C1086" s="427"/>
    </row>
    <row r="1087" spans="1:3">
      <c r="A1087" s="10"/>
      <c r="B1087" s="10"/>
      <c r="C1087" s="427"/>
    </row>
    <row r="1088" spans="1:3">
      <c r="A1088" s="10"/>
      <c r="B1088" s="10"/>
      <c r="C1088" s="427"/>
    </row>
    <row r="1089" spans="1:3">
      <c r="A1089" s="10"/>
      <c r="B1089" s="10"/>
      <c r="C1089" s="427"/>
    </row>
    <row r="1090" spans="1:3">
      <c r="A1090" s="10"/>
      <c r="B1090" s="10"/>
      <c r="C1090" s="427"/>
    </row>
    <row r="1091" spans="1:3">
      <c r="A1091" s="10"/>
      <c r="B1091" s="10"/>
      <c r="C1091" s="427"/>
    </row>
    <row r="1092" spans="1:3">
      <c r="A1092" s="10"/>
      <c r="B1092" s="10"/>
      <c r="C1092" s="427"/>
    </row>
    <row r="1093" spans="1:3">
      <c r="A1093" s="10"/>
      <c r="B1093" s="10"/>
      <c r="C1093" s="427"/>
    </row>
    <row r="1094" spans="1:3">
      <c r="A1094" s="10"/>
      <c r="B1094" s="10"/>
      <c r="C1094" s="427"/>
    </row>
    <row r="1095" spans="1:3">
      <c r="A1095" s="10"/>
      <c r="B1095" s="10"/>
      <c r="C1095" s="427"/>
    </row>
    <row r="1096" spans="1:3">
      <c r="A1096" s="10"/>
      <c r="B1096" s="10"/>
      <c r="C1096" s="427"/>
    </row>
    <row r="1097" spans="1:3">
      <c r="A1097" s="10"/>
      <c r="B1097" s="10"/>
      <c r="C1097" s="427"/>
    </row>
    <row r="1098" spans="1:3">
      <c r="A1098" s="10"/>
      <c r="B1098" s="10"/>
      <c r="C1098" s="427"/>
    </row>
    <row r="1099" spans="1:3">
      <c r="A1099" s="10"/>
      <c r="B1099" s="10"/>
      <c r="C1099" s="427"/>
    </row>
    <row r="1100" spans="1:3">
      <c r="A1100" s="10"/>
      <c r="B1100" s="10"/>
      <c r="C1100" s="427"/>
    </row>
    <row r="1101" spans="1:3">
      <c r="A1101" s="10"/>
      <c r="B1101" s="10"/>
      <c r="C1101" s="427"/>
    </row>
    <row r="1102" spans="1:3">
      <c r="A1102" s="10"/>
      <c r="B1102" s="10"/>
      <c r="C1102" s="427"/>
    </row>
    <row r="1103" spans="1:3">
      <c r="A1103" s="10"/>
      <c r="B1103" s="10"/>
      <c r="C1103" s="427"/>
    </row>
    <row r="1104" spans="1:3">
      <c r="A1104" s="10"/>
      <c r="B1104" s="10"/>
      <c r="C1104" s="427"/>
    </row>
    <row r="1105" spans="1:3">
      <c r="A1105" s="10"/>
      <c r="B1105" s="10"/>
      <c r="C1105" s="427"/>
    </row>
    <row r="1106" spans="1:3">
      <c r="A1106" s="10"/>
      <c r="B1106" s="10"/>
      <c r="C1106" s="427"/>
    </row>
    <row r="1107" spans="1:3">
      <c r="A1107" s="10"/>
      <c r="B1107" s="10"/>
      <c r="C1107" s="427"/>
    </row>
    <row r="1108" spans="1:3">
      <c r="A1108" s="10"/>
      <c r="B1108" s="10"/>
      <c r="C1108" s="427"/>
    </row>
    <row r="1109" spans="1:3">
      <c r="A1109" s="10"/>
      <c r="B1109" s="10"/>
      <c r="C1109" s="427"/>
    </row>
    <row r="1110" spans="1:3">
      <c r="A1110" s="10"/>
      <c r="B1110" s="10"/>
      <c r="C1110" s="427"/>
    </row>
    <row r="1111" spans="1:3">
      <c r="A1111" s="10"/>
      <c r="B1111" s="10"/>
      <c r="C1111" s="427"/>
    </row>
    <row r="1112" spans="1:3">
      <c r="A1112" s="10"/>
      <c r="B1112" s="10"/>
      <c r="C1112" s="427"/>
    </row>
    <row r="1113" spans="1:3">
      <c r="A1113" s="10"/>
      <c r="B1113" s="10"/>
      <c r="C1113" s="427"/>
    </row>
    <row r="1114" spans="1:3">
      <c r="A1114" s="10"/>
      <c r="B1114" s="10"/>
      <c r="C1114" s="427"/>
    </row>
    <row r="1115" spans="1:3">
      <c r="A1115" s="10"/>
      <c r="B1115" s="10"/>
      <c r="C1115" s="427"/>
    </row>
    <row r="1116" spans="1:3">
      <c r="A1116" s="10"/>
      <c r="B1116" s="10"/>
      <c r="C1116" s="427"/>
    </row>
    <row r="1117" spans="1:3">
      <c r="A1117" s="10"/>
      <c r="B1117" s="10"/>
      <c r="C1117" s="427"/>
    </row>
    <row r="1118" spans="1:3">
      <c r="A1118" s="10"/>
      <c r="B1118" s="10"/>
      <c r="C1118" s="427"/>
    </row>
    <row r="1119" spans="1:3">
      <c r="A1119" s="10"/>
      <c r="B1119" s="10"/>
      <c r="C1119" s="427"/>
    </row>
    <row r="1120" spans="1:3">
      <c r="A1120" s="10"/>
      <c r="B1120" s="10"/>
      <c r="C1120" s="427"/>
    </row>
    <row r="1121" spans="1:3">
      <c r="A1121" s="10"/>
      <c r="B1121" s="10"/>
      <c r="C1121" s="427"/>
    </row>
    <row r="1122" spans="1:3">
      <c r="A1122" s="10"/>
      <c r="B1122" s="10"/>
      <c r="C1122" s="427"/>
    </row>
    <row r="1123" spans="1:3">
      <c r="A1123" s="10"/>
      <c r="B1123" s="10"/>
      <c r="C1123" s="427"/>
    </row>
    <row r="1124" spans="1:3">
      <c r="A1124" s="10"/>
      <c r="B1124" s="10"/>
      <c r="C1124" s="427"/>
    </row>
    <row r="1125" spans="1:3">
      <c r="A1125" s="10"/>
      <c r="B1125" s="10"/>
      <c r="C1125" s="427"/>
    </row>
    <row r="1126" spans="1:3">
      <c r="A1126" s="10"/>
      <c r="B1126" s="10"/>
      <c r="C1126" s="427"/>
    </row>
    <row r="1127" spans="1:3">
      <c r="A1127" s="10"/>
      <c r="B1127" s="10"/>
      <c r="C1127" s="427"/>
    </row>
    <row r="1128" spans="1:3">
      <c r="A1128" s="10"/>
      <c r="B1128" s="10"/>
      <c r="C1128" s="427"/>
    </row>
    <row r="1129" spans="1:3">
      <c r="A1129" s="10"/>
      <c r="B1129" s="10"/>
      <c r="C1129" s="427"/>
    </row>
    <row r="1130" spans="1:3">
      <c r="A1130" s="10"/>
      <c r="B1130" s="10"/>
      <c r="C1130" s="427"/>
    </row>
    <row r="1131" spans="1:3">
      <c r="A1131" s="10"/>
      <c r="B1131" s="10"/>
      <c r="C1131" s="427"/>
    </row>
    <row r="1132" spans="1:3">
      <c r="A1132" s="10"/>
      <c r="B1132" s="10"/>
      <c r="C1132" s="427"/>
    </row>
    <row r="1133" spans="1:3">
      <c r="A1133" s="10"/>
      <c r="B1133" s="10"/>
      <c r="C1133" s="427"/>
    </row>
    <row r="1134" spans="1:3">
      <c r="A1134" s="10"/>
      <c r="B1134" s="10"/>
      <c r="C1134" s="427"/>
    </row>
    <row r="1135" spans="1:3">
      <c r="A1135" s="10"/>
      <c r="B1135" s="10"/>
      <c r="C1135" s="427"/>
    </row>
    <row r="1136" spans="1:3">
      <c r="A1136" s="10"/>
      <c r="B1136" s="10"/>
      <c r="C1136" s="427"/>
    </row>
    <row r="1137" spans="1:3">
      <c r="A1137" s="10"/>
      <c r="B1137" s="10"/>
      <c r="C1137" s="427"/>
    </row>
    <row r="1138" spans="1:3">
      <c r="A1138" s="10"/>
      <c r="B1138" s="10"/>
      <c r="C1138" s="427"/>
    </row>
    <row r="1139" spans="1:3">
      <c r="A1139" s="10"/>
      <c r="B1139" s="10"/>
      <c r="C1139" s="427"/>
    </row>
    <row r="1140" spans="1:3">
      <c r="A1140" s="10"/>
      <c r="B1140" s="10"/>
      <c r="C1140" s="427"/>
    </row>
    <row r="1141" spans="1:3">
      <c r="A1141" s="10"/>
      <c r="B1141" s="10"/>
      <c r="C1141" s="427"/>
    </row>
    <row r="1142" spans="1:3">
      <c r="A1142" s="10"/>
      <c r="B1142" s="10"/>
      <c r="C1142" s="427"/>
    </row>
    <row r="1143" spans="1:3">
      <c r="A1143" s="10"/>
      <c r="B1143" s="10"/>
      <c r="C1143" s="427"/>
    </row>
    <row r="1144" spans="1:3">
      <c r="A1144" s="10"/>
      <c r="B1144" s="10"/>
      <c r="C1144" s="427"/>
    </row>
    <row r="1145" spans="1:3">
      <c r="A1145" s="10"/>
      <c r="B1145" s="10"/>
      <c r="C1145" s="427"/>
    </row>
    <row r="1146" spans="1:3">
      <c r="A1146" s="10"/>
      <c r="B1146" s="10"/>
      <c r="C1146" s="427"/>
    </row>
    <row r="1147" spans="1:3">
      <c r="A1147" s="10"/>
      <c r="B1147" s="10"/>
      <c r="C1147" s="427"/>
    </row>
    <row r="1148" spans="1:3">
      <c r="A1148" s="10"/>
      <c r="B1148" s="10"/>
      <c r="C1148" s="427"/>
    </row>
    <row r="1149" spans="1:3">
      <c r="A1149" s="10"/>
      <c r="B1149" s="10"/>
      <c r="C1149" s="427"/>
    </row>
    <row r="1150" spans="1:3">
      <c r="A1150" s="10"/>
      <c r="B1150" s="10"/>
      <c r="C1150" s="427"/>
    </row>
    <row r="1151" spans="1:3">
      <c r="A1151" s="10"/>
      <c r="B1151" s="10"/>
      <c r="C1151" s="427"/>
    </row>
    <row r="1152" spans="1:3">
      <c r="A1152" s="10"/>
      <c r="B1152" s="10"/>
      <c r="C1152" s="427"/>
    </row>
    <row r="1153" spans="1:3">
      <c r="A1153" s="10"/>
      <c r="B1153" s="10"/>
      <c r="C1153" s="427"/>
    </row>
    <row r="1154" spans="1:3">
      <c r="A1154" s="10"/>
      <c r="B1154" s="10"/>
      <c r="C1154" s="427"/>
    </row>
    <row r="1155" spans="1:3">
      <c r="A1155" s="10"/>
      <c r="B1155" s="10"/>
      <c r="C1155" s="427"/>
    </row>
    <row r="1156" spans="1:3">
      <c r="A1156" s="10"/>
      <c r="B1156" s="10"/>
      <c r="C1156" s="427"/>
    </row>
    <row r="1157" spans="1:3">
      <c r="A1157" s="10"/>
      <c r="B1157" s="10"/>
      <c r="C1157" s="427"/>
    </row>
    <row r="1158" spans="1:3">
      <c r="A1158" s="10"/>
      <c r="B1158" s="10"/>
      <c r="C1158" s="427"/>
    </row>
    <row r="1159" spans="1:3">
      <c r="A1159" s="10"/>
      <c r="B1159" s="10"/>
      <c r="C1159" s="427"/>
    </row>
    <row r="1160" spans="1:3">
      <c r="A1160" s="10"/>
      <c r="B1160" s="10"/>
      <c r="C1160" s="427"/>
    </row>
    <row r="1161" spans="1:3">
      <c r="A1161" s="10"/>
      <c r="B1161" s="10"/>
      <c r="C1161" s="427"/>
    </row>
    <row r="1162" spans="1:3">
      <c r="A1162" s="10"/>
      <c r="B1162" s="10"/>
      <c r="C1162" s="427"/>
    </row>
    <row r="1163" spans="1:3">
      <c r="A1163" s="10"/>
      <c r="B1163" s="10"/>
      <c r="C1163" s="427"/>
    </row>
    <row r="1164" spans="1:3">
      <c r="A1164" s="10"/>
      <c r="B1164" s="10"/>
      <c r="C1164" s="427"/>
    </row>
    <row r="1165" spans="1:3">
      <c r="A1165" s="10"/>
      <c r="B1165" s="10"/>
      <c r="C1165" s="427"/>
    </row>
    <row r="1166" spans="1:3">
      <c r="A1166" s="10"/>
      <c r="B1166" s="10"/>
      <c r="C1166" s="427"/>
    </row>
    <row r="1167" spans="1:3">
      <c r="A1167" s="10"/>
      <c r="B1167" s="10"/>
      <c r="C1167" s="427"/>
    </row>
    <row r="1168" spans="1:3">
      <c r="A1168" s="10"/>
      <c r="B1168" s="10"/>
      <c r="C1168" s="427"/>
    </row>
    <row r="1169" spans="1:3">
      <c r="A1169" s="10"/>
      <c r="B1169" s="10"/>
      <c r="C1169" s="427"/>
    </row>
    <row r="1170" spans="1:3">
      <c r="A1170" s="10"/>
      <c r="B1170" s="10"/>
      <c r="C1170" s="427"/>
    </row>
    <row r="1171" spans="1:3">
      <c r="A1171" s="10"/>
      <c r="B1171" s="10"/>
      <c r="C1171" s="427"/>
    </row>
    <row r="1172" spans="1:3">
      <c r="A1172" s="10"/>
      <c r="B1172" s="10"/>
      <c r="C1172" s="427"/>
    </row>
    <row r="1173" spans="1:3">
      <c r="A1173" s="10"/>
      <c r="B1173" s="10"/>
      <c r="C1173" s="427"/>
    </row>
    <row r="1174" spans="1:3">
      <c r="A1174" s="10"/>
      <c r="B1174" s="10"/>
      <c r="C1174" s="427"/>
    </row>
    <row r="1175" spans="1:3">
      <c r="A1175" s="10"/>
      <c r="B1175" s="10"/>
      <c r="C1175" s="427"/>
    </row>
    <row r="1176" spans="1:3">
      <c r="A1176" s="10"/>
      <c r="B1176" s="10"/>
      <c r="C1176" s="427"/>
    </row>
    <row r="1177" spans="1:3">
      <c r="A1177" s="10"/>
      <c r="B1177" s="10"/>
      <c r="C1177" s="427"/>
    </row>
    <row r="1178" spans="1:3">
      <c r="A1178" s="10"/>
      <c r="B1178" s="10"/>
      <c r="C1178" s="427"/>
    </row>
    <row r="1179" spans="1:3">
      <c r="A1179" s="10"/>
      <c r="B1179" s="10"/>
      <c r="C1179" s="427"/>
    </row>
    <row r="1180" spans="1:3">
      <c r="A1180" s="10"/>
      <c r="B1180" s="10"/>
      <c r="C1180" s="427"/>
    </row>
    <row r="1181" spans="1:3">
      <c r="A1181" s="10"/>
      <c r="B1181" s="10"/>
      <c r="C1181" s="427"/>
    </row>
    <row r="1182" spans="1:3">
      <c r="A1182" s="10"/>
      <c r="B1182" s="10"/>
      <c r="C1182" s="427"/>
    </row>
    <row r="1183" spans="1:3">
      <c r="A1183" s="10"/>
      <c r="B1183" s="10"/>
      <c r="C1183" s="427"/>
    </row>
    <row r="1184" spans="1:3">
      <c r="A1184" s="10"/>
      <c r="B1184" s="10"/>
      <c r="C1184" s="427"/>
    </row>
    <row r="1185" spans="1:3">
      <c r="A1185" s="10"/>
      <c r="B1185" s="10"/>
      <c r="C1185" s="427"/>
    </row>
    <row r="1186" spans="1:3">
      <c r="A1186" s="10"/>
      <c r="B1186" s="10"/>
      <c r="C1186" s="427"/>
    </row>
    <row r="1187" spans="1:3">
      <c r="A1187" s="10"/>
      <c r="B1187" s="10"/>
      <c r="C1187" s="427"/>
    </row>
    <row r="1188" spans="1:3">
      <c r="A1188" s="10"/>
      <c r="B1188" s="10"/>
      <c r="C1188" s="427"/>
    </row>
    <row r="1189" spans="1:3">
      <c r="A1189" s="10"/>
      <c r="B1189" s="10"/>
      <c r="C1189" s="427"/>
    </row>
    <row r="1190" spans="1:3">
      <c r="A1190" s="10"/>
      <c r="B1190" s="10"/>
      <c r="C1190" s="427"/>
    </row>
    <row r="1191" spans="1:3">
      <c r="A1191" s="10"/>
      <c r="B1191" s="10"/>
      <c r="C1191" s="427"/>
    </row>
    <row r="1192" spans="1:3">
      <c r="A1192" s="10"/>
      <c r="B1192" s="10"/>
      <c r="C1192" s="427"/>
    </row>
    <row r="1193" spans="1:3">
      <c r="A1193" s="10"/>
      <c r="B1193" s="10"/>
      <c r="C1193" s="427"/>
    </row>
    <row r="1194" spans="1:3">
      <c r="A1194" s="10"/>
      <c r="B1194" s="10"/>
      <c r="C1194" s="427"/>
    </row>
    <row r="1195" spans="1:3">
      <c r="A1195" s="10"/>
      <c r="B1195" s="10"/>
      <c r="C1195" s="427"/>
    </row>
    <row r="1196" spans="1:3">
      <c r="A1196" s="10"/>
      <c r="B1196" s="10"/>
      <c r="C1196" s="427"/>
    </row>
    <row r="1197" spans="1:3">
      <c r="A1197" s="10"/>
      <c r="B1197" s="10"/>
      <c r="C1197" s="427"/>
    </row>
    <row r="1198" spans="1:3">
      <c r="A1198" s="10"/>
      <c r="B1198" s="10"/>
      <c r="C1198" s="427"/>
    </row>
    <row r="1199" spans="1:3">
      <c r="A1199" s="10"/>
      <c r="B1199" s="10"/>
      <c r="C1199" s="427"/>
    </row>
    <row r="1200" spans="1:3">
      <c r="A1200" s="10"/>
      <c r="B1200" s="10"/>
      <c r="C1200" s="427"/>
    </row>
    <row r="1201" spans="1:3">
      <c r="A1201" s="10"/>
      <c r="B1201" s="10"/>
      <c r="C1201" s="427"/>
    </row>
    <row r="1202" spans="1:3">
      <c r="A1202" s="10"/>
      <c r="B1202" s="10"/>
      <c r="C1202" s="427"/>
    </row>
    <row r="1203" spans="1:3">
      <c r="A1203" s="10"/>
      <c r="B1203" s="10"/>
      <c r="C1203" s="427"/>
    </row>
    <row r="1204" spans="1:3">
      <c r="A1204" s="10"/>
      <c r="B1204" s="10"/>
      <c r="C1204" s="427"/>
    </row>
    <row r="1205" spans="1:3">
      <c r="A1205" s="10"/>
      <c r="B1205" s="10"/>
      <c r="C1205" s="427"/>
    </row>
    <row r="1206" spans="1:3">
      <c r="A1206" s="10"/>
      <c r="B1206" s="10"/>
      <c r="C1206" s="427"/>
    </row>
    <row r="1207" spans="1:3">
      <c r="A1207" s="10"/>
      <c r="B1207" s="10"/>
      <c r="C1207" s="427"/>
    </row>
    <row r="1208" spans="1:3">
      <c r="A1208" s="10"/>
      <c r="B1208" s="10"/>
      <c r="C1208" s="427"/>
    </row>
    <row r="1209" spans="1:3">
      <c r="A1209" s="10"/>
      <c r="B1209" s="10"/>
      <c r="C1209" s="427"/>
    </row>
    <row r="1210" spans="1:3">
      <c r="A1210" s="10"/>
      <c r="B1210" s="10"/>
      <c r="C1210" s="427"/>
    </row>
    <row r="1211" spans="1:3">
      <c r="A1211" s="10"/>
      <c r="B1211" s="10"/>
      <c r="C1211" s="427"/>
    </row>
    <row r="1212" spans="1:3">
      <c r="A1212" s="10"/>
      <c r="B1212" s="10"/>
      <c r="C1212" s="427"/>
    </row>
    <row r="1213" spans="1:3">
      <c r="A1213" s="10"/>
      <c r="B1213" s="10"/>
      <c r="C1213" s="427"/>
    </row>
    <row r="1214" spans="1:3">
      <c r="A1214" s="10"/>
      <c r="B1214" s="10"/>
      <c r="C1214" s="427"/>
    </row>
    <row r="1215" spans="1:3">
      <c r="A1215" s="10"/>
      <c r="B1215" s="10"/>
      <c r="C1215" s="427"/>
    </row>
    <row r="1216" spans="1:3">
      <c r="A1216" s="10"/>
      <c r="B1216" s="10"/>
      <c r="C1216" s="427"/>
    </row>
    <row r="1217" spans="1:3">
      <c r="A1217" s="10"/>
      <c r="B1217" s="10"/>
      <c r="C1217" s="427"/>
    </row>
    <row r="1218" spans="1:3">
      <c r="A1218" s="10"/>
      <c r="B1218" s="10"/>
      <c r="C1218" s="427"/>
    </row>
    <row r="1219" spans="1:3">
      <c r="A1219" s="10"/>
      <c r="B1219" s="10"/>
      <c r="C1219" s="427"/>
    </row>
    <row r="1220" spans="1:3">
      <c r="A1220" s="10"/>
      <c r="B1220" s="10"/>
      <c r="C1220" s="427"/>
    </row>
    <row r="1221" spans="1:3">
      <c r="A1221" s="10"/>
      <c r="B1221" s="10"/>
      <c r="C1221" s="427"/>
    </row>
    <row r="1222" spans="1:3">
      <c r="A1222" s="10"/>
      <c r="B1222" s="10"/>
      <c r="C1222" s="427"/>
    </row>
    <row r="1223" spans="1:3">
      <c r="A1223" s="10"/>
      <c r="B1223" s="10"/>
      <c r="C1223" s="427"/>
    </row>
    <row r="1224" spans="1:3">
      <c r="A1224" s="10"/>
      <c r="B1224" s="10"/>
      <c r="C1224" s="427"/>
    </row>
    <row r="1225" spans="1:3">
      <c r="A1225" s="10"/>
      <c r="B1225" s="10"/>
      <c r="C1225" s="427"/>
    </row>
    <row r="1226" spans="1:3">
      <c r="A1226" s="10"/>
      <c r="B1226" s="10"/>
      <c r="C1226" s="427"/>
    </row>
    <row r="1227" spans="1:3">
      <c r="A1227" s="10"/>
      <c r="B1227" s="10"/>
      <c r="C1227" s="427"/>
    </row>
    <row r="1228" spans="1:3">
      <c r="A1228" s="10"/>
      <c r="B1228" s="10"/>
      <c r="C1228" s="427"/>
    </row>
    <row r="1229" spans="1:3">
      <c r="A1229" s="10"/>
      <c r="B1229" s="10"/>
      <c r="C1229" s="427"/>
    </row>
    <row r="1230" spans="1:3">
      <c r="A1230" s="10"/>
      <c r="B1230" s="10"/>
      <c r="C1230" s="427"/>
    </row>
    <row r="1231" spans="1:3">
      <c r="A1231" s="10"/>
      <c r="B1231" s="10"/>
      <c r="C1231" s="427"/>
    </row>
    <row r="1232" spans="1:3">
      <c r="A1232" s="10"/>
      <c r="B1232" s="10"/>
      <c r="C1232" s="427"/>
    </row>
    <row r="1233" spans="1:3">
      <c r="A1233" s="10"/>
      <c r="B1233" s="10"/>
      <c r="C1233" s="427"/>
    </row>
    <row r="1234" spans="1:3">
      <c r="A1234" s="10"/>
      <c r="B1234" s="10"/>
      <c r="C1234" s="427"/>
    </row>
    <row r="1235" spans="1:3">
      <c r="A1235" s="10"/>
      <c r="B1235" s="10"/>
      <c r="C1235" s="427"/>
    </row>
    <row r="1236" spans="1:3">
      <c r="A1236" s="10"/>
      <c r="B1236" s="10"/>
      <c r="C1236" s="427"/>
    </row>
    <row r="1237" spans="1:3">
      <c r="A1237" s="10"/>
      <c r="B1237" s="10"/>
      <c r="C1237" s="427"/>
    </row>
    <row r="1238" spans="1:3">
      <c r="A1238" s="10"/>
      <c r="B1238" s="10"/>
      <c r="C1238" s="427"/>
    </row>
    <row r="1239" spans="1:3">
      <c r="A1239" s="10"/>
      <c r="B1239" s="10"/>
      <c r="C1239" s="427"/>
    </row>
    <row r="1240" spans="1:3">
      <c r="A1240" s="10"/>
      <c r="B1240" s="10"/>
      <c r="C1240" s="427"/>
    </row>
    <row r="1241" spans="1:3">
      <c r="A1241" s="10"/>
      <c r="B1241" s="10"/>
      <c r="C1241" s="427"/>
    </row>
    <row r="1242" spans="1:3">
      <c r="A1242" s="10"/>
      <c r="B1242" s="10"/>
      <c r="C1242" s="427"/>
    </row>
    <row r="1243" spans="1:3">
      <c r="A1243" s="10"/>
      <c r="B1243" s="10"/>
      <c r="C1243" s="427"/>
    </row>
    <row r="1244" spans="1:3">
      <c r="A1244" s="10"/>
      <c r="B1244" s="10"/>
      <c r="C1244" s="427"/>
    </row>
    <row r="1245" spans="1:3">
      <c r="A1245" s="10"/>
      <c r="B1245" s="10"/>
      <c r="C1245" s="427"/>
    </row>
    <row r="1246" spans="1:3">
      <c r="A1246" s="10"/>
      <c r="B1246" s="10"/>
      <c r="C1246" s="427"/>
    </row>
    <row r="1247" spans="1:3">
      <c r="A1247" s="10"/>
      <c r="B1247" s="10"/>
      <c r="C1247" s="427"/>
    </row>
    <row r="1248" spans="1:3">
      <c r="A1248" s="10"/>
      <c r="B1248" s="10"/>
      <c r="C1248" s="427"/>
    </row>
    <row r="1249" spans="1:3">
      <c r="A1249" s="10"/>
      <c r="B1249" s="10"/>
      <c r="C1249" s="427"/>
    </row>
    <row r="1250" spans="1:3">
      <c r="A1250" s="10"/>
      <c r="B1250" s="10"/>
      <c r="C1250" s="427"/>
    </row>
    <row r="1251" spans="1:3">
      <c r="A1251" s="10"/>
      <c r="B1251" s="10"/>
      <c r="C1251" s="427"/>
    </row>
    <row r="1252" spans="1:3">
      <c r="A1252" s="10"/>
      <c r="B1252" s="10"/>
      <c r="C1252" s="427"/>
    </row>
    <row r="1253" spans="1:3">
      <c r="A1253" s="10"/>
      <c r="B1253" s="10"/>
      <c r="C1253" s="427"/>
    </row>
    <row r="1254" spans="1:3">
      <c r="A1254" s="10"/>
      <c r="B1254" s="10"/>
      <c r="C1254" s="427"/>
    </row>
    <row r="1255" spans="1:3">
      <c r="A1255" s="10"/>
      <c r="B1255" s="10"/>
      <c r="C1255" s="427"/>
    </row>
    <row r="1256" spans="1:3">
      <c r="A1256" s="10"/>
      <c r="B1256" s="10"/>
      <c r="C1256" s="427"/>
    </row>
    <row r="1257" spans="1:3">
      <c r="A1257" s="10"/>
      <c r="B1257" s="10"/>
      <c r="C1257" s="427"/>
    </row>
    <row r="1258" spans="1:3">
      <c r="A1258" s="10"/>
      <c r="B1258" s="10"/>
      <c r="C1258" s="427"/>
    </row>
    <row r="1259" spans="1:3">
      <c r="A1259" s="10"/>
      <c r="B1259" s="10"/>
      <c r="C1259" s="427"/>
    </row>
    <row r="1260" spans="1:3">
      <c r="A1260" s="10"/>
      <c r="B1260" s="10"/>
      <c r="C1260" s="427"/>
    </row>
    <row r="1261" spans="1:3">
      <c r="A1261" s="10"/>
      <c r="B1261" s="10"/>
      <c r="C1261" s="427"/>
    </row>
    <row r="1262" spans="1:3">
      <c r="A1262" s="10"/>
      <c r="B1262" s="10"/>
      <c r="C1262" s="427"/>
    </row>
    <row r="1263" spans="1:3">
      <c r="A1263" s="10"/>
      <c r="B1263" s="10"/>
      <c r="C1263" s="427"/>
    </row>
    <row r="1264" spans="1:3">
      <c r="A1264" s="10"/>
      <c r="B1264" s="10"/>
      <c r="C1264" s="427"/>
    </row>
    <row r="1265" spans="1:3">
      <c r="A1265" s="10"/>
      <c r="B1265" s="10"/>
      <c r="C1265" s="427"/>
    </row>
    <row r="1266" spans="1:3">
      <c r="A1266" s="10"/>
      <c r="B1266" s="10"/>
      <c r="C1266" s="427"/>
    </row>
    <row r="1267" spans="1:3">
      <c r="A1267" s="10"/>
      <c r="B1267" s="10"/>
      <c r="C1267" s="427"/>
    </row>
    <row r="1268" spans="1:3">
      <c r="A1268" s="10"/>
      <c r="B1268" s="10"/>
      <c r="C1268" s="427"/>
    </row>
    <row r="1269" spans="1:3">
      <c r="A1269" s="10"/>
      <c r="B1269" s="10"/>
      <c r="C1269" s="427"/>
    </row>
    <row r="1270" spans="1:3">
      <c r="A1270" s="10"/>
      <c r="B1270" s="10"/>
      <c r="C1270" s="427"/>
    </row>
    <row r="1271" spans="1:3">
      <c r="A1271" s="10"/>
      <c r="B1271" s="10"/>
      <c r="C1271" s="427"/>
    </row>
    <row r="1272" spans="1:3">
      <c r="A1272" s="10"/>
      <c r="B1272" s="10"/>
      <c r="C1272" s="427"/>
    </row>
    <row r="1273" spans="1:3">
      <c r="A1273" s="10"/>
      <c r="B1273" s="10"/>
      <c r="C1273" s="427"/>
    </row>
    <row r="1274" spans="1:3">
      <c r="A1274" s="10"/>
      <c r="B1274" s="10"/>
      <c r="C1274" s="427"/>
    </row>
    <row r="1275" spans="1:3">
      <c r="A1275" s="10"/>
      <c r="B1275" s="10"/>
      <c r="C1275" s="427"/>
    </row>
    <row r="1276" spans="1:3">
      <c r="A1276" s="10"/>
      <c r="B1276" s="10"/>
      <c r="C1276" s="427"/>
    </row>
    <row r="1277" spans="1:3">
      <c r="A1277" s="10"/>
      <c r="B1277" s="10"/>
      <c r="C1277" s="427"/>
    </row>
    <row r="1278" spans="1:3">
      <c r="A1278" s="10"/>
      <c r="B1278" s="10"/>
      <c r="C1278" s="427"/>
    </row>
    <row r="1279" spans="1:3">
      <c r="A1279" s="10"/>
      <c r="B1279" s="10"/>
      <c r="C1279" s="427"/>
    </row>
    <row r="1280" spans="1:3">
      <c r="A1280" s="10"/>
      <c r="B1280" s="10"/>
      <c r="C1280" s="427"/>
    </row>
    <row r="1281" spans="1:3">
      <c r="A1281" s="10"/>
      <c r="B1281" s="10"/>
      <c r="C1281" s="427"/>
    </row>
    <row r="1282" spans="1:3">
      <c r="A1282" s="10"/>
      <c r="B1282" s="10"/>
      <c r="C1282" s="427"/>
    </row>
    <row r="1283" spans="1:3">
      <c r="A1283" s="10"/>
      <c r="B1283" s="10"/>
      <c r="C1283" s="427"/>
    </row>
    <row r="1284" spans="1:3">
      <c r="A1284" s="10"/>
      <c r="B1284" s="10"/>
      <c r="C1284" s="427"/>
    </row>
    <row r="1285" spans="1:3">
      <c r="A1285" s="10"/>
      <c r="B1285" s="10"/>
      <c r="C1285" s="427"/>
    </row>
    <row r="1286" spans="1:3">
      <c r="A1286" s="10"/>
      <c r="B1286" s="10"/>
      <c r="C1286" s="427"/>
    </row>
    <row r="1287" spans="1:3">
      <c r="A1287" s="10"/>
      <c r="B1287" s="10"/>
      <c r="C1287" s="427"/>
    </row>
    <row r="1288" spans="1:3">
      <c r="A1288" s="10"/>
      <c r="B1288" s="10"/>
      <c r="C1288" s="427"/>
    </row>
    <row r="1289" spans="1:3">
      <c r="A1289" s="10"/>
      <c r="B1289" s="10"/>
      <c r="C1289" s="427"/>
    </row>
    <row r="1290" spans="1:3">
      <c r="A1290" s="10"/>
      <c r="B1290" s="10"/>
      <c r="C1290" s="427"/>
    </row>
    <row r="1291" spans="1:3">
      <c r="A1291" s="10"/>
      <c r="B1291" s="10"/>
      <c r="C1291" s="427"/>
    </row>
    <row r="1292" spans="1:3">
      <c r="A1292" s="10"/>
      <c r="B1292" s="10"/>
      <c r="C1292" s="427"/>
    </row>
    <row r="1293" spans="1:3">
      <c r="A1293" s="10"/>
      <c r="B1293" s="10"/>
      <c r="C1293" s="427"/>
    </row>
    <row r="1294" spans="1:3">
      <c r="A1294" s="10"/>
      <c r="B1294" s="10"/>
      <c r="C1294" s="427"/>
    </row>
    <row r="1295" spans="1:3">
      <c r="A1295" s="10"/>
      <c r="B1295" s="10"/>
      <c r="C1295" s="427"/>
    </row>
    <row r="1296" spans="1:3">
      <c r="A1296" s="10"/>
      <c r="B1296" s="10"/>
      <c r="C1296" s="427"/>
    </row>
    <row r="1297" spans="1:3">
      <c r="A1297" s="10"/>
      <c r="B1297" s="10"/>
      <c r="C1297" s="427"/>
    </row>
    <row r="1298" spans="1:3">
      <c r="A1298" s="10"/>
      <c r="B1298" s="10"/>
      <c r="C1298" s="427"/>
    </row>
    <row r="1299" spans="1:3">
      <c r="A1299" s="10"/>
      <c r="B1299" s="10"/>
      <c r="C1299" s="427"/>
    </row>
    <row r="1300" spans="1:3">
      <c r="A1300" s="10"/>
      <c r="B1300" s="10"/>
      <c r="C1300" s="427"/>
    </row>
    <row r="1301" spans="1:3">
      <c r="A1301" s="10"/>
      <c r="B1301" s="10"/>
      <c r="C1301" s="427"/>
    </row>
    <row r="1302" spans="1:3">
      <c r="A1302" s="10"/>
      <c r="B1302" s="10"/>
      <c r="C1302" s="427"/>
    </row>
    <row r="1303" spans="1:3">
      <c r="A1303" s="10"/>
      <c r="B1303" s="10"/>
      <c r="C1303" s="427"/>
    </row>
    <row r="1304" spans="1:3">
      <c r="A1304" s="10"/>
      <c r="B1304" s="10"/>
      <c r="C1304" s="427"/>
    </row>
    <row r="1305" spans="1:3">
      <c r="A1305" s="10"/>
      <c r="B1305" s="10"/>
      <c r="C1305" s="427"/>
    </row>
    <row r="1306" spans="1:3">
      <c r="A1306" s="10"/>
      <c r="B1306" s="10"/>
      <c r="C1306" s="427"/>
    </row>
    <row r="1307" spans="1:3">
      <c r="A1307" s="10"/>
      <c r="B1307" s="10"/>
      <c r="C1307" s="427"/>
    </row>
    <row r="1308" spans="1:3">
      <c r="A1308" s="10"/>
      <c r="B1308" s="10"/>
      <c r="C1308" s="427"/>
    </row>
    <row r="1309" spans="1:3">
      <c r="A1309" s="10"/>
      <c r="B1309" s="10"/>
      <c r="C1309" s="427"/>
    </row>
    <row r="1310" spans="1:3">
      <c r="A1310" s="10"/>
      <c r="B1310" s="10"/>
      <c r="C1310" s="427"/>
    </row>
    <row r="1311" spans="1:3">
      <c r="A1311" s="10"/>
      <c r="B1311" s="10"/>
      <c r="C1311" s="427"/>
    </row>
    <row r="1312" spans="1:3">
      <c r="A1312" s="10"/>
      <c r="B1312" s="10"/>
      <c r="C1312" s="427"/>
    </row>
    <row r="1313" spans="1:3">
      <c r="A1313" s="10"/>
      <c r="B1313" s="10"/>
      <c r="C1313" s="427"/>
    </row>
    <row r="1314" spans="1:3">
      <c r="A1314" s="10"/>
      <c r="B1314" s="10"/>
      <c r="C1314" s="427"/>
    </row>
    <row r="1315" spans="1:3">
      <c r="A1315" s="10"/>
      <c r="B1315" s="10"/>
      <c r="C1315" s="427"/>
    </row>
    <row r="1316" spans="1:3">
      <c r="A1316" s="10"/>
      <c r="B1316" s="10"/>
      <c r="C1316" s="427"/>
    </row>
    <row r="1317" spans="1:3">
      <c r="A1317" s="10"/>
      <c r="B1317" s="10"/>
      <c r="C1317" s="427"/>
    </row>
    <row r="1318" spans="1:3">
      <c r="A1318" s="10"/>
      <c r="B1318" s="10"/>
      <c r="C1318" s="427"/>
    </row>
    <row r="1319" spans="1:3">
      <c r="A1319" s="10"/>
      <c r="B1319" s="10"/>
      <c r="C1319" s="427"/>
    </row>
    <row r="1320" spans="1:3">
      <c r="A1320" s="10"/>
      <c r="B1320" s="10"/>
      <c r="C1320" s="427"/>
    </row>
    <row r="1321" spans="1:3">
      <c r="A1321" s="10"/>
      <c r="B1321" s="10"/>
      <c r="C1321" s="427"/>
    </row>
    <row r="1322" spans="1:3">
      <c r="A1322" s="10"/>
      <c r="B1322" s="10"/>
      <c r="C1322" s="427"/>
    </row>
    <row r="1323" spans="1:3">
      <c r="A1323" s="10"/>
      <c r="B1323" s="10"/>
      <c r="C1323" s="427"/>
    </row>
    <row r="1324" spans="1:3">
      <c r="A1324" s="10"/>
      <c r="B1324" s="10"/>
      <c r="C1324" s="427"/>
    </row>
    <row r="1325" spans="1:3">
      <c r="A1325" s="10"/>
      <c r="B1325" s="10"/>
      <c r="C1325" s="427"/>
    </row>
    <row r="1326" spans="1:3">
      <c r="A1326" s="10"/>
      <c r="B1326" s="10"/>
      <c r="C1326" s="427"/>
    </row>
    <row r="1327" spans="1:3">
      <c r="A1327" s="10"/>
      <c r="B1327" s="10"/>
      <c r="C1327" s="427"/>
    </row>
    <row r="1328" spans="1:3">
      <c r="A1328" s="10"/>
      <c r="B1328" s="10"/>
      <c r="C1328" s="427"/>
    </row>
    <row r="1329" spans="1:3">
      <c r="A1329" s="10"/>
      <c r="B1329" s="10"/>
      <c r="C1329" s="427"/>
    </row>
    <row r="1330" spans="1:3">
      <c r="A1330" s="10"/>
      <c r="B1330" s="10"/>
      <c r="C1330" s="427"/>
    </row>
    <row r="1331" spans="1:3">
      <c r="A1331" s="10"/>
      <c r="B1331" s="10"/>
      <c r="C1331" s="427"/>
    </row>
    <row r="1332" spans="1:3">
      <c r="A1332" s="10"/>
      <c r="B1332" s="10"/>
      <c r="C1332" s="427"/>
    </row>
    <row r="1333" spans="1:3">
      <c r="A1333" s="10"/>
      <c r="B1333" s="10"/>
      <c r="C1333" s="427"/>
    </row>
    <row r="1334" spans="1:3">
      <c r="A1334" s="10"/>
      <c r="B1334" s="10"/>
      <c r="C1334" s="427"/>
    </row>
    <row r="1335" spans="1:3">
      <c r="A1335" s="10"/>
      <c r="B1335" s="10"/>
      <c r="C1335" s="427"/>
    </row>
    <row r="1336" spans="1:3">
      <c r="A1336" s="10"/>
      <c r="B1336" s="10"/>
      <c r="C1336" s="427"/>
    </row>
    <row r="1337" spans="1:3">
      <c r="A1337" s="10"/>
      <c r="B1337" s="10"/>
      <c r="C1337" s="427"/>
    </row>
    <row r="1338" spans="1:3">
      <c r="A1338" s="10"/>
      <c r="B1338" s="10"/>
      <c r="C1338" s="427"/>
    </row>
    <row r="1339" spans="1:3">
      <c r="A1339" s="10"/>
      <c r="B1339" s="10"/>
      <c r="C1339" s="427"/>
    </row>
    <row r="1340" spans="1:3">
      <c r="A1340" s="10"/>
      <c r="B1340" s="10"/>
      <c r="C1340" s="427"/>
    </row>
    <row r="1341" spans="1:3">
      <c r="A1341" s="10"/>
      <c r="B1341" s="10"/>
      <c r="C1341" s="427"/>
    </row>
    <row r="1342" spans="1:3">
      <c r="A1342" s="10"/>
      <c r="B1342" s="10"/>
      <c r="C1342" s="427"/>
    </row>
    <row r="1343" spans="1:3">
      <c r="A1343" s="10"/>
      <c r="B1343" s="10"/>
      <c r="C1343" s="427"/>
    </row>
    <row r="1344" spans="1:3">
      <c r="A1344" s="10"/>
      <c r="B1344" s="10"/>
      <c r="C1344" s="427"/>
    </row>
    <row r="1345" spans="1:3">
      <c r="A1345" s="10"/>
      <c r="B1345" s="10"/>
      <c r="C1345" s="427"/>
    </row>
    <row r="1346" spans="1:3">
      <c r="A1346" s="10"/>
      <c r="B1346" s="10"/>
      <c r="C1346" s="427"/>
    </row>
    <row r="1347" spans="1:3">
      <c r="A1347" s="10"/>
      <c r="B1347" s="10"/>
      <c r="C1347" s="427"/>
    </row>
    <row r="1348" spans="1:3">
      <c r="A1348" s="10"/>
      <c r="B1348" s="10"/>
      <c r="C1348" s="427"/>
    </row>
    <row r="1349" spans="1:3">
      <c r="A1349" s="10"/>
      <c r="B1349" s="10"/>
      <c r="C1349" s="427"/>
    </row>
    <row r="1350" spans="1:3">
      <c r="A1350" s="10"/>
      <c r="B1350" s="10"/>
      <c r="C1350" s="427"/>
    </row>
    <row r="1351" spans="1:3">
      <c r="A1351" s="10"/>
      <c r="B1351" s="10"/>
      <c r="C1351" s="427"/>
    </row>
    <row r="1352" spans="1:3">
      <c r="A1352" s="10"/>
      <c r="B1352" s="10"/>
      <c r="C1352" s="427"/>
    </row>
    <row r="1353" spans="1:3">
      <c r="A1353" s="10"/>
      <c r="B1353" s="10"/>
      <c r="C1353" s="427"/>
    </row>
    <row r="1354" spans="1:3">
      <c r="A1354" s="10"/>
      <c r="B1354" s="10"/>
      <c r="C1354" s="427"/>
    </row>
    <row r="1355" spans="1:3">
      <c r="A1355" s="10"/>
      <c r="B1355" s="10"/>
      <c r="C1355" s="427"/>
    </row>
    <row r="1356" spans="1:3">
      <c r="A1356" s="10"/>
      <c r="B1356" s="10"/>
      <c r="C1356" s="427"/>
    </row>
    <row r="1357" spans="1:3">
      <c r="A1357" s="10"/>
      <c r="B1357" s="10"/>
      <c r="C1357" s="427"/>
    </row>
    <row r="1358" spans="1:3">
      <c r="A1358" s="10"/>
      <c r="B1358" s="10"/>
      <c r="C1358" s="427"/>
    </row>
    <row r="1359" spans="1:3">
      <c r="A1359" s="10"/>
      <c r="B1359" s="10"/>
      <c r="C1359" s="427"/>
    </row>
    <row r="1360" spans="1:3">
      <c r="A1360" s="10"/>
      <c r="B1360" s="10"/>
      <c r="C1360" s="427"/>
    </row>
    <row r="1361" spans="1:3">
      <c r="A1361" s="10"/>
      <c r="B1361" s="10"/>
      <c r="C1361" s="427"/>
    </row>
    <row r="1362" spans="1:3">
      <c r="A1362" s="10"/>
      <c r="B1362" s="10"/>
      <c r="C1362" s="427"/>
    </row>
    <row r="1363" spans="1:3">
      <c r="A1363" s="10"/>
      <c r="B1363" s="10"/>
      <c r="C1363" s="427"/>
    </row>
    <row r="1364" spans="1:3">
      <c r="A1364" s="10"/>
      <c r="B1364" s="10"/>
      <c r="C1364" s="427"/>
    </row>
    <row r="1365" spans="1:3">
      <c r="A1365" s="10"/>
      <c r="B1365" s="10"/>
      <c r="C1365" s="427"/>
    </row>
    <row r="1366" spans="1:3">
      <c r="A1366" s="10"/>
      <c r="B1366" s="10"/>
      <c r="C1366" s="427"/>
    </row>
    <row r="1367" spans="1:3">
      <c r="A1367" s="10"/>
      <c r="B1367" s="10"/>
      <c r="C1367" s="427"/>
    </row>
    <row r="1368" spans="1:3">
      <c r="A1368" s="10"/>
      <c r="B1368" s="10"/>
      <c r="C1368" s="427"/>
    </row>
    <row r="1369" spans="1:3">
      <c r="A1369" s="10"/>
      <c r="B1369" s="10"/>
      <c r="C1369" s="427"/>
    </row>
    <row r="1370" spans="1:3">
      <c r="A1370" s="10"/>
      <c r="B1370" s="10"/>
      <c r="C1370" s="427"/>
    </row>
    <row r="1371" spans="1:3">
      <c r="A1371" s="10"/>
      <c r="B1371" s="10"/>
      <c r="C1371" s="427"/>
    </row>
    <row r="1372" spans="1:3">
      <c r="A1372" s="10"/>
      <c r="B1372" s="10"/>
      <c r="C1372" s="427"/>
    </row>
    <row r="1373" spans="1:3">
      <c r="A1373" s="10"/>
      <c r="B1373" s="10"/>
      <c r="C1373" s="427"/>
    </row>
    <row r="1374" spans="1:3">
      <c r="A1374" s="10"/>
      <c r="B1374" s="10"/>
      <c r="C1374" s="427"/>
    </row>
    <row r="1375" spans="1:3">
      <c r="A1375" s="10"/>
      <c r="B1375" s="10"/>
      <c r="C1375" s="427"/>
    </row>
    <row r="1376" spans="1:3">
      <c r="A1376" s="10"/>
      <c r="B1376" s="10"/>
      <c r="C1376" s="427"/>
    </row>
    <row r="1377" spans="1:3">
      <c r="A1377" s="10"/>
      <c r="B1377" s="10"/>
      <c r="C1377" s="427"/>
    </row>
    <row r="1378" spans="1:3">
      <c r="A1378" s="10"/>
      <c r="B1378" s="10"/>
      <c r="C1378" s="427"/>
    </row>
    <row r="1379" spans="1:3">
      <c r="A1379" s="10"/>
      <c r="B1379" s="10"/>
      <c r="C1379" s="427"/>
    </row>
    <row r="1380" spans="1:3">
      <c r="A1380" s="10"/>
      <c r="B1380" s="10"/>
      <c r="C1380" s="427"/>
    </row>
    <row r="1381" spans="1:3">
      <c r="A1381" s="10"/>
      <c r="B1381" s="10"/>
      <c r="C1381" s="427"/>
    </row>
    <row r="1382" spans="1:3">
      <c r="A1382" s="10"/>
      <c r="B1382" s="10"/>
      <c r="C1382" s="427"/>
    </row>
    <row r="1383" spans="1:3">
      <c r="A1383" s="10"/>
      <c r="B1383" s="10"/>
      <c r="C1383" s="427"/>
    </row>
    <row r="1384" spans="1:3">
      <c r="A1384" s="10"/>
      <c r="B1384" s="10"/>
      <c r="C1384" s="427"/>
    </row>
    <row r="1385" spans="1:3">
      <c r="A1385" s="10"/>
      <c r="B1385" s="10"/>
      <c r="C1385" s="427"/>
    </row>
    <row r="1386" spans="1:3">
      <c r="A1386" s="10"/>
      <c r="B1386" s="10"/>
      <c r="C1386" s="427"/>
    </row>
    <row r="1387" spans="1:3">
      <c r="A1387" s="10"/>
      <c r="B1387" s="10"/>
      <c r="C1387" s="427"/>
    </row>
    <row r="1388" spans="1:3">
      <c r="A1388" s="10"/>
      <c r="B1388" s="10"/>
      <c r="C1388" s="427"/>
    </row>
    <row r="1389" spans="1:3">
      <c r="A1389" s="10"/>
      <c r="B1389" s="10"/>
      <c r="C1389" s="427"/>
    </row>
    <row r="1390" spans="1:3">
      <c r="A1390" s="10"/>
      <c r="B1390" s="10"/>
      <c r="C1390" s="427"/>
    </row>
    <row r="1391" spans="1:3">
      <c r="A1391" s="10"/>
      <c r="B1391" s="10"/>
      <c r="C1391" s="427"/>
    </row>
    <row r="1392" spans="1:3">
      <c r="A1392" s="10"/>
      <c r="B1392" s="10"/>
      <c r="C1392" s="427"/>
    </row>
    <row r="1393" spans="1:3">
      <c r="A1393" s="10"/>
      <c r="B1393" s="10"/>
      <c r="C1393" s="427"/>
    </row>
    <row r="1394" spans="1:3">
      <c r="A1394" s="10"/>
      <c r="B1394" s="10"/>
      <c r="C1394" s="427"/>
    </row>
    <row r="1395" spans="1:3">
      <c r="A1395" s="10"/>
      <c r="B1395" s="10"/>
      <c r="C1395" s="427"/>
    </row>
    <row r="1396" spans="1:3">
      <c r="A1396" s="10"/>
      <c r="B1396" s="10"/>
      <c r="C1396" s="427"/>
    </row>
    <row r="1397" spans="1:3">
      <c r="A1397" s="10"/>
      <c r="B1397" s="10"/>
      <c r="C1397" s="427"/>
    </row>
    <row r="1398" spans="1:3">
      <c r="A1398" s="10"/>
      <c r="B1398" s="10"/>
      <c r="C1398" s="427"/>
    </row>
    <row r="1399" spans="1:3">
      <c r="A1399" s="10"/>
      <c r="B1399" s="10"/>
      <c r="C1399" s="427"/>
    </row>
    <row r="1400" spans="1:3">
      <c r="A1400" s="10"/>
      <c r="B1400" s="10"/>
      <c r="C1400" s="427"/>
    </row>
    <row r="1401" spans="1:3">
      <c r="A1401" s="10"/>
      <c r="B1401" s="10"/>
      <c r="C1401" s="427"/>
    </row>
    <row r="1402" spans="1:3">
      <c r="A1402" s="10"/>
      <c r="B1402" s="10"/>
      <c r="C1402" s="427"/>
    </row>
    <row r="1403" spans="1:3">
      <c r="A1403" s="10"/>
      <c r="B1403" s="10"/>
      <c r="C1403" s="427"/>
    </row>
    <row r="1404" spans="1:3">
      <c r="A1404" s="10"/>
      <c r="B1404" s="10"/>
      <c r="C1404" s="427"/>
    </row>
    <row r="1405" spans="1:3">
      <c r="A1405" s="10"/>
      <c r="B1405" s="10"/>
      <c r="C1405" s="427"/>
    </row>
    <row r="1406" spans="1:3">
      <c r="A1406" s="10"/>
      <c r="B1406" s="10"/>
      <c r="C1406" s="427"/>
    </row>
    <row r="1407" spans="1:3">
      <c r="A1407" s="10"/>
      <c r="B1407" s="10"/>
      <c r="C1407" s="427"/>
    </row>
    <row r="1408" spans="1:3">
      <c r="A1408" s="10"/>
      <c r="B1408" s="10"/>
      <c r="C1408" s="427"/>
    </row>
    <row r="1409" spans="1:3">
      <c r="A1409" s="10"/>
      <c r="B1409" s="10"/>
      <c r="C1409" s="427"/>
    </row>
    <row r="1410" spans="1:3">
      <c r="A1410" s="10"/>
      <c r="B1410" s="10"/>
      <c r="C1410" s="427"/>
    </row>
    <row r="1411" spans="1:3">
      <c r="A1411" s="10"/>
      <c r="B1411" s="10"/>
      <c r="C1411" s="427"/>
    </row>
    <row r="1412" spans="1:3">
      <c r="A1412" s="10"/>
      <c r="B1412" s="10"/>
      <c r="C1412" s="427"/>
    </row>
    <row r="1413" spans="1:3">
      <c r="A1413" s="10"/>
      <c r="B1413" s="10"/>
      <c r="C1413" s="427"/>
    </row>
    <row r="1414" spans="1:3">
      <c r="A1414" s="10"/>
      <c r="B1414" s="10"/>
      <c r="C1414" s="427"/>
    </row>
    <row r="1415" spans="1:3">
      <c r="A1415" s="10"/>
      <c r="B1415" s="10"/>
      <c r="C1415" s="427"/>
    </row>
    <row r="1416" spans="1:3">
      <c r="A1416" s="10"/>
      <c r="B1416" s="10"/>
      <c r="C1416" s="427"/>
    </row>
    <row r="1417" spans="1:3">
      <c r="A1417" s="10"/>
      <c r="B1417" s="10"/>
      <c r="C1417" s="427"/>
    </row>
    <row r="1418" spans="1:3">
      <c r="A1418" s="10"/>
      <c r="B1418" s="10"/>
      <c r="C1418" s="427"/>
    </row>
    <row r="1419" spans="1:3">
      <c r="A1419" s="10"/>
      <c r="B1419" s="10"/>
      <c r="C1419" s="427"/>
    </row>
    <row r="1420" spans="1:3">
      <c r="A1420" s="10"/>
      <c r="B1420" s="10"/>
      <c r="C1420" s="427"/>
    </row>
    <row r="1421" spans="1:3">
      <c r="A1421" s="10"/>
      <c r="B1421" s="10"/>
      <c r="C1421" s="427"/>
    </row>
    <row r="1422" spans="1:3">
      <c r="A1422" s="10"/>
      <c r="B1422" s="10"/>
      <c r="C1422" s="427"/>
    </row>
    <row r="1423" spans="1:3">
      <c r="A1423" s="10"/>
      <c r="B1423" s="10"/>
      <c r="C1423" s="427"/>
    </row>
    <row r="1424" spans="1:3">
      <c r="A1424" s="10"/>
      <c r="B1424" s="10"/>
      <c r="C1424" s="427"/>
    </row>
    <row r="1425" spans="1:3">
      <c r="A1425" s="10"/>
      <c r="B1425" s="10"/>
      <c r="C1425" s="427"/>
    </row>
    <row r="1426" spans="1:3">
      <c r="A1426" s="10"/>
      <c r="B1426" s="10"/>
      <c r="C1426" s="427"/>
    </row>
    <row r="1427" spans="1:3">
      <c r="A1427" s="10"/>
      <c r="B1427" s="10"/>
      <c r="C1427" s="427"/>
    </row>
    <row r="1428" spans="1:3">
      <c r="A1428" s="10"/>
      <c r="B1428" s="10"/>
      <c r="C1428" s="427"/>
    </row>
    <row r="1429" spans="1:3">
      <c r="A1429" s="10"/>
      <c r="B1429" s="10"/>
      <c r="C1429" s="427"/>
    </row>
    <row r="1430" spans="1:3">
      <c r="A1430" s="10"/>
      <c r="B1430" s="10"/>
      <c r="C1430" s="427"/>
    </row>
    <row r="1431" spans="1:3">
      <c r="A1431" s="10"/>
      <c r="B1431" s="10"/>
      <c r="C1431" s="427"/>
    </row>
    <row r="1432" spans="1:3">
      <c r="A1432" s="10"/>
      <c r="B1432" s="10"/>
      <c r="C1432" s="427"/>
    </row>
    <row r="1433" spans="1:3">
      <c r="A1433" s="10"/>
      <c r="B1433" s="10"/>
      <c r="C1433" s="427"/>
    </row>
    <row r="1434" spans="1:3">
      <c r="A1434" s="10"/>
      <c r="B1434" s="10"/>
      <c r="C1434" s="427"/>
    </row>
    <row r="1435" spans="1:3">
      <c r="A1435" s="10"/>
      <c r="B1435" s="10"/>
      <c r="C1435" s="427"/>
    </row>
    <row r="1436" spans="1:3">
      <c r="A1436" s="10"/>
      <c r="B1436" s="10"/>
      <c r="C1436" s="427"/>
    </row>
    <row r="1437" spans="1:3">
      <c r="A1437" s="10"/>
      <c r="B1437" s="10"/>
      <c r="C1437" s="427"/>
    </row>
    <row r="1438" spans="1:3">
      <c r="A1438" s="10"/>
      <c r="B1438" s="10"/>
      <c r="C1438" s="427"/>
    </row>
    <row r="1439" spans="1:3">
      <c r="A1439" s="10"/>
      <c r="B1439" s="10"/>
      <c r="C1439" s="427"/>
    </row>
    <row r="1440" spans="1:3">
      <c r="A1440" s="10"/>
      <c r="B1440" s="10"/>
      <c r="C1440" s="427"/>
    </row>
    <row r="1441" spans="1:3">
      <c r="A1441" s="10"/>
      <c r="B1441" s="10"/>
      <c r="C1441" s="427"/>
    </row>
    <row r="1442" spans="1:3">
      <c r="A1442" s="10"/>
      <c r="B1442" s="10"/>
      <c r="C1442" s="427"/>
    </row>
    <row r="1443" spans="1:3">
      <c r="A1443" s="10"/>
      <c r="B1443" s="10"/>
      <c r="C1443" s="427"/>
    </row>
    <row r="1444" spans="1:3">
      <c r="A1444" s="10"/>
      <c r="B1444" s="10"/>
      <c r="C1444" s="427"/>
    </row>
    <row r="1445" spans="1:3">
      <c r="A1445" s="10"/>
      <c r="B1445" s="10"/>
      <c r="C1445" s="427"/>
    </row>
    <row r="1446" spans="1:3">
      <c r="A1446" s="10"/>
      <c r="B1446" s="10"/>
      <c r="C1446" s="427"/>
    </row>
    <row r="1447" spans="1:3">
      <c r="A1447" s="10"/>
      <c r="B1447" s="10"/>
      <c r="C1447" s="427"/>
    </row>
    <row r="1448" spans="1:3">
      <c r="A1448" s="10"/>
      <c r="B1448" s="10"/>
      <c r="C1448" s="427"/>
    </row>
    <row r="1449" spans="1:3">
      <c r="A1449" s="10"/>
      <c r="B1449" s="10"/>
      <c r="C1449" s="427"/>
    </row>
    <row r="1450" spans="1:3">
      <c r="A1450" s="10"/>
      <c r="B1450" s="10"/>
      <c r="C1450" s="427"/>
    </row>
    <row r="1451" spans="1:3">
      <c r="A1451" s="10"/>
      <c r="B1451" s="10"/>
      <c r="C1451" s="427"/>
    </row>
    <row r="1452" spans="1:3">
      <c r="A1452" s="10"/>
      <c r="B1452" s="10"/>
      <c r="C1452" s="427"/>
    </row>
    <row r="1453" spans="1:3">
      <c r="A1453" s="10"/>
      <c r="B1453" s="10"/>
      <c r="C1453" s="427"/>
    </row>
    <row r="1454" spans="1:3">
      <c r="A1454" s="10"/>
      <c r="B1454" s="10"/>
      <c r="C1454" s="427"/>
    </row>
    <row r="1455" spans="1:3">
      <c r="A1455" s="10"/>
      <c r="B1455" s="10"/>
      <c r="C1455" s="427"/>
    </row>
    <row r="1456" spans="1:3">
      <c r="A1456" s="10"/>
      <c r="B1456" s="10"/>
      <c r="C1456" s="427"/>
    </row>
    <row r="1457" spans="1:3">
      <c r="A1457" s="10"/>
      <c r="B1457" s="10"/>
      <c r="C1457" s="427"/>
    </row>
    <row r="1458" spans="1:3">
      <c r="A1458" s="10"/>
      <c r="B1458" s="10"/>
      <c r="C1458" s="427"/>
    </row>
    <row r="1459" spans="1:3">
      <c r="A1459" s="10"/>
      <c r="B1459" s="10"/>
      <c r="C1459" s="427"/>
    </row>
    <row r="1460" spans="1:3">
      <c r="A1460" s="10"/>
      <c r="B1460" s="10"/>
      <c r="C1460" s="427"/>
    </row>
    <row r="1461" spans="1:3">
      <c r="A1461" s="10"/>
      <c r="B1461" s="10"/>
      <c r="C1461" s="427"/>
    </row>
    <row r="1462" spans="1:3">
      <c r="A1462" s="10"/>
      <c r="B1462" s="10"/>
      <c r="C1462" s="427"/>
    </row>
    <row r="1463" spans="1:3">
      <c r="A1463" s="10"/>
      <c r="B1463" s="10"/>
      <c r="C1463" s="427"/>
    </row>
    <row r="1464" spans="1:3">
      <c r="A1464" s="10"/>
      <c r="B1464" s="10"/>
      <c r="C1464" s="427"/>
    </row>
    <row r="1465" spans="1:3">
      <c r="A1465" s="10"/>
      <c r="B1465" s="10"/>
      <c r="C1465" s="427"/>
    </row>
    <row r="1466" spans="1:3">
      <c r="A1466" s="10"/>
      <c r="B1466" s="10"/>
      <c r="C1466" s="427"/>
    </row>
    <row r="1467" spans="1:3">
      <c r="A1467" s="10"/>
      <c r="B1467" s="10"/>
      <c r="C1467" s="427"/>
    </row>
    <row r="1468" spans="1:3">
      <c r="A1468" s="10"/>
      <c r="B1468" s="10"/>
      <c r="C1468" s="427"/>
    </row>
    <row r="1469" spans="1:3">
      <c r="A1469" s="10"/>
      <c r="B1469" s="10"/>
      <c r="C1469" s="427"/>
    </row>
    <row r="1470" spans="1:3">
      <c r="A1470" s="10"/>
      <c r="B1470" s="10"/>
      <c r="C1470" s="427"/>
    </row>
    <row r="1471" spans="1:3">
      <c r="A1471" s="10"/>
      <c r="B1471" s="10"/>
      <c r="C1471" s="427"/>
    </row>
    <row r="1472" spans="1:3">
      <c r="A1472" s="10"/>
      <c r="B1472" s="10"/>
      <c r="C1472" s="427"/>
    </row>
    <row r="1473" spans="1:3">
      <c r="A1473" s="10"/>
      <c r="B1473" s="10"/>
      <c r="C1473" s="427"/>
    </row>
    <row r="1474" spans="1:3">
      <c r="A1474" s="10"/>
      <c r="B1474" s="10"/>
      <c r="C1474" s="427"/>
    </row>
    <row r="1475" spans="1:3">
      <c r="A1475" s="10"/>
      <c r="B1475" s="10"/>
      <c r="C1475" s="427"/>
    </row>
    <row r="1476" spans="1:3">
      <c r="A1476" s="10"/>
      <c r="B1476" s="10"/>
      <c r="C1476" s="427"/>
    </row>
    <row r="1477" spans="1:3">
      <c r="A1477" s="10"/>
      <c r="B1477" s="10"/>
      <c r="C1477" s="427"/>
    </row>
    <row r="1478" spans="1:3">
      <c r="A1478" s="10"/>
      <c r="B1478" s="10"/>
      <c r="C1478" s="427"/>
    </row>
    <row r="1479" spans="1:3">
      <c r="A1479" s="10"/>
      <c r="B1479" s="10"/>
      <c r="C1479" s="427"/>
    </row>
    <row r="1480" spans="1:3">
      <c r="A1480" s="10"/>
      <c r="B1480" s="10"/>
      <c r="C1480" s="427"/>
    </row>
    <row r="1481" spans="1:3">
      <c r="A1481" s="10"/>
      <c r="B1481" s="10"/>
      <c r="C1481" s="427"/>
    </row>
    <row r="1482" spans="1:3">
      <c r="A1482" s="10"/>
      <c r="B1482" s="10"/>
      <c r="C1482" s="427"/>
    </row>
    <row r="1483" spans="1:3">
      <c r="A1483" s="10"/>
      <c r="B1483" s="10"/>
      <c r="C1483" s="427"/>
    </row>
    <row r="1484" spans="1:3">
      <c r="A1484" s="10"/>
      <c r="B1484" s="10"/>
      <c r="C1484" s="427"/>
    </row>
    <row r="1485" spans="1:3">
      <c r="A1485" s="10"/>
      <c r="B1485" s="10"/>
      <c r="C1485" s="427"/>
    </row>
    <row r="1486" spans="1:3">
      <c r="A1486" s="10"/>
      <c r="B1486" s="10"/>
      <c r="C1486" s="427"/>
    </row>
    <row r="1487" spans="1:3">
      <c r="A1487" s="10"/>
      <c r="B1487" s="10"/>
      <c r="C1487" s="427"/>
    </row>
    <row r="1488" spans="1:3">
      <c r="A1488" s="10"/>
      <c r="B1488" s="10"/>
      <c r="C1488" s="427"/>
    </row>
    <row r="1489" spans="1:3">
      <c r="A1489" s="10"/>
      <c r="B1489" s="10"/>
      <c r="C1489" s="427"/>
    </row>
    <row r="1490" spans="1:3">
      <c r="A1490" s="10"/>
      <c r="B1490" s="10"/>
      <c r="C1490" s="427"/>
    </row>
    <row r="1491" spans="1:3">
      <c r="A1491" s="10"/>
      <c r="B1491" s="10"/>
      <c r="C1491" s="427"/>
    </row>
    <row r="1492" spans="1:3">
      <c r="A1492" s="10"/>
      <c r="B1492" s="10"/>
      <c r="C1492" s="427"/>
    </row>
    <row r="1493" spans="1:3">
      <c r="A1493" s="10"/>
      <c r="B1493" s="10"/>
      <c r="C1493" s="427"/>
    </row>
    <row r="1494" spans="1:3">
      <c r="A1494" s="10"/>
      <c r="B1494" s="10"/>
      <c r="C1494" s="427"/>
    </row>
    <row r="1495" spans="1:3">
      <c r="A1495" s="10"/>
      <c r="B1495" s="10"/>
      <c r="C1495" s="427"/>
    </row>
    <row r="1496" spans="1:3">
      <c r="A1496" s="10"/>
      <c r="B1496" s="10"/>
      <c r="C1496" s="427"/>
    </row>
    <row r="1497" spans="1:3">
      <c r="A1497" s="10"/>
      <c r="B1497" s="10"/>
      <c r="C1497" s="427"/>
    </row>
    <row r="1498" spans="1:3">
      <c r="A1498" s="10"/>
      <c r="B1498" s="10"/>
      <c r="C1498" s="427"/>
    </row>
    <row r="1499" spans="1:3">
      <c r="A1499" s="10"/>
      <c r="B1499" s="10"/>
      <c r="C1499" s="427"/>
    </row>
    <row r="1500" spans="1:3">
      <c r="A1500" s="10"/>
      <c r="B1500" s="10"/>
      <c r="C1500" s="427"/>
    </row>
    <row r="1501" spans="1:3">
      <c r="A1501" s="10"/>
      <c r="B1501" s="10"/>
      <c r="C1501" s="427"/>
    </row>
    <row r="1502" spans="1:3">
      <c r="A1502" s="10"/>
      <c r="B1502" s="10"/>
      <c r="C1502" s="427"/>
    </row>
    <row r="1503" spans="1:3">
      <c r="A1503" s="10"/>
      <c r="B1503" s="10"/>
      <c r="C1503" s="427"/>
    </row>
    <row r="1504" spans="1:3">
      <c r="A1504" s="10"/>
      <c r="B1504" s="10"/>
      <c r="C1504" s="427"/>
    </row>
    <row r="1505" spans="1:3">
      <c r="A1505" s="10"/>
      <c r="B1505" s="10"/>
      <c r="C1505" s="427"/>
    </row>
    <row r="1506" spans="1:3">
      <c r="A1506" s="10"/>
      <c r="B1506" s="10"/>
      <c r="C1506" s="427"/>
    </row>
    <row r="1507" spans="1:3">
      <c r="A1507" s="10"/>
      <c r="B1507" s="10"/>
      <c r="C1507" s="427"/>
    </row>
    <row r="1508" spans="1:3">
      <c r="A1508" s="10"/>
      <c r="B1508" s="10"/>
      <c r="C1508" s="427"/>
    </row>
    <row r="1509" spans="1:3">
      <c r="A1509" s="10"/>
      <c r="B1509" s="10"/>
      <c r="C1509" s="427"/>
    </row>
    <row r="1510" spans="1:3">
      <c r="A1510" s="10"/>
      <c r="B1510" s="10"/>
      <c r="C1510" s="427"/>
    </row>
    <row r="1511" spans="1:3">
      <c r="A1511" s="10"/>
      <c r="B1511" s="10"/>
      <c r="C1511" s="427"/>
    </row>
    <row r="1512" spans="1:3">
      <c r="A1512" s="10"/>
      <c r="B1512" s="10"/>
      <c r="C1512" s="427"/>
    </row>
    <row r="1513" spans="1:3">
      <c r="A1513" s="10"/>
      <c r="B1513" s="10"/>
      <c r="C1513" s="427"/>
    </row>
    <row r="1514" spans="1:3">
      <c r="A1514" s="10"/>
      <c r="B1514" s="10"/>
      <c r="C1514" s="427"/>
    </row>
    <row r="1515" spans="1:3">
      <c r="A1515" s="10"/>
      <c r="B1515" s="10"/>
      <c r="C1515" s="427"/>
    </row>
    <row r="1516" spans="1:3">
      <c r="A1516" s="10"/>
      <c r="B1516" s="10"/>
      <c r="C1516" s="427"/>
    </row>
    <row r="1517" spans="1:3">
      <c r="A1517" s="10"/>
      <c r="B1517" s="10"/>
      <c r="C1517" s="427"/>
    </row>
    <row r="1518" spans="1:3">
      <c r="A1518" s="10"/>
      <c r="B1518" s="10"/>
      <c r="C1518" s="427"/>
    </row>
    <row r="1519" spans="1:3">
      <c r="A1519" s="10"/>
      <c r="B1519" s="10"/>
      <c r="C1519" s="427"/>
    </row>
    <row r="1520" spans="1:3">
      <c r="A1520" s="10"/>
      <c r="B1520" s="10"/>
      <c r="C1520" s="427"/>
    </row>
    <row r="1521" spans="1:3">
      <c r="A1521" s="10"/>
      <c r="B1521" s="10"/>
      <c r="C1521" s="427"/>
    </row>
    <row r="1522" spans="1:3">
      <c r="A1522" s="10"/>
      <c r="B1522" s="10"/>
      <c r="C1522" s="427"/>
    </row>
    <row r="1523" spans="1:3">
      <c r="A1523" s="10"/>
      <c r="B1523" s="10"/>
      <c r="C1523" s="427"/>
    </row>
    <row r="1524" spans="1:3">
      <c r="A1524" s="10"/>
      <c r="B1524" s="10"/>
      <c r="C1524" s="427"/>
    </row>
    <row r="1525" spans="1:3">
      <c r="A1525" s="10"/>
      <c r="B1525" s="10"/>
      <c r="C1525" s="427"/>
    </row>
    <row r="1526" spans="1:3">
      <c r="A1526" s="10"/>
      <c r="B1526" s="10"/>
      <c r="C1526" s="427"/>
    </row>
    <row r="1527" spans="1:3">
      <c r="A1527" s="10"/>
      <c r="B1527" s="10"/>
      <c r="C1527" s="427"/>
    </row>
    <row r="1528" spans="1:3">
      <c r="A1528" s="10"/>
      <c r="B1528" s="10"/>
      <c r="C1528" s="427"/>
    </row>
    <row r="1529" spans="1:3">
      <c r="A1529" s="10"/>
      <c r="B1529" s="10"/>
      <c r="C1529" s="427"/>
    </row>
    <row r="1530" spans="1:3">
      <c r="A1530" s="10"/>
      <c r="B1530" s="10"/>
      <c r="C1530" s="427"/>
    </row>
    <row r="1531" spans="1:3">
      <c r="A1531" s="10"/>
      <c r="B1531" s="10"/>
      <c r="C1531" s="427"/>
    </row>
    <row r="1532" spans="1:3">
      <c r="A1532" s="10"/>
      <c r="B1532" s="10"/>
      <c r="C1532" s="427"/>
    </row>
    <row r="1533" spans="1:3">
      <c r="A1533" s="10"/>
      <c r="B1533" s="10"/>
      <c r="C1533" s="427"/>
    </row>
    <row r="1534" spans="1:3">
      <c r="A1534" s="10"/>
      <c r="B1534" s="10"/>
      <c r="C1534" s="427"/>
    </row>
    <row r="1535" spans="1:3">
      <c r="A1535" s="10"/>
      <c r="B1535" s="10"/>
      <c r="C1535" s="427"/>
    </row>
    <row r="1536" spans="1:3">
      <c r="A1536" s="10"/>
      <c r="B1536" s="10"/>
      <c r="C1536" s="427"/>
    </row>
    <row r="1537" spans="1:3">
      <c r="A1537" s="10"/>
      <c r="B1537" s="10"/>
      <c r="C1537" s="427"/>
    </row>
    <row r="1538" spans="1:3">
      <c r="A1538" s="10"/>
      <c r="B1538" s="10"/>
      <c r="C1538" s="427"/>
    </row>
    <row r="1539" spans="1:3">
      <c r="A1539" s="10"/>
      <c r="B1539" s="10"/>
      <c r="C1539" s="427"/>
    </row>
    <row r="1540" spans="1:3">
      <c r="A1540" s="10"/>
      <c r="B1540" s="10"/>
      <c r="C1540" s="427"/>
    </row>
    <row r="1541" spans="1:3">
      <c r="A1541" s="10"/>
      <c r="B1541" s="10"/>
      <c r="C1541" s="427"/>
    </row>
    <row r="1542" spans="1:3">
      <c r="A1542" s="10"/>
      <c r="B1542" s="10"/>
      <c r="C1542" s="427"/>
    </row>
    <row r="1543" spans="1:3">
      <c r="A1543" s="10"/>
      <c r="B1543" s="10"/>
      <c r="C1543" s="427"/>
    </row>
    <row r="1544" spans="1:3">
      <c r="A1544" s="10"/>
      <c r="B1544" s="10"/>
      <c r="C1544" s="427"/>
    </row>
    <row r="1545" spans="1:3">
      <c r="A1545" s="10"/>
      <c r="B1545" s="10"/>
      <c r="C1545" s="427"/>
    </row>
    <row r="1546" spans="1:3">
      <c r="A1546" s="10"/>
      <c r="B1546" s="10"/>
      <c r="C1546" s="427"/>
    </row>
    <row r="1547" spans="1:3">
      <c r="A1547" s="10"/>
      <c r="B1547" s="10"/>
      <c r="C1547" s="427"/>
    </row>
    <row r="1548" spans="1:3">
      <c r="A1548" s="10"/>
      <c r="B1548" s="10"/>
      <c r="C1548" s="427"/>
    </row>
    <row r="1549" spans="1:3">
      <c r="A1549" s="10"/>
      <c r="B1549" s="10"/>
      <c r="C1549" s="427"/>
    </row>
    <row r="1550" spans="1:3">
      <c r="A1550" s="10"/>
      <c r="B1550" s="10"/>
      <c r="C1550" s="427"/>
    </row>
    <row r="1551" spans="1:3">
      <c r="A1551" s="10"/>
      <c r="B1551" s="10"/>
      <c r="C1551" s="427"/>
    </row>
    <row r="1552" spans="1:3">
      <c r="A1552" s="10"/>
      <c r="B1552" s="10"/>
      <c r="C1552" s="427"/>
    </row>
    <row r="1553" spans="1:3">
      <c r="A1553" s="10"/>
      <c r="B1553" s="10"/>
      <c r="C1553" s="427"/>
    </row>
    <row r="1554" spans="1:3">
      <c r="A1554" s="10"/>
      <c r="B1554" s="10"/>
      <c r="C1554" s="427"/>
    </row>
    <row r="1555" spans="1:3">
      <c r="A1555" s="10"/>
      <c r="B1555" s="10"/>
      <c r="C1555" s="427"/>
    </row>
    <row r="1556" spans="1:3">
      <c r="A1556" s="10"/>
      <c r="B1556" s="10"/>
      <c r="C1556" s="427"/>
    </row>
    <row r="1557" spans="1:3">
      <c r="A1557" s="10"/>
      <c r="B1557" s="10"/>
      <c r="C1557" s="427"/>
    </row>
    <row r="1558" spans="1:3">
      <c r="A1558" s="10"/>
      <c r="B1558" s="10"/>
      <c r="C1558" s="427"/>
    </row>
    <row r="1559" spans="1:3">
      <c r="A1559" s="10"/>
      <c r="B1559" s="10"/>
      <c r="C1559" s="427"/>
    </row>
    <row r="1560" spans="1:3">
      <c r="A1560" s="10"/>
      <c r="B1560" s="10"/>
      <c r="C1560" s="427"/>
    </row>
    <row r="1561" spans="1:3">
      <c r="A1561" s="10"/>
      <c r="B1561" s="10"/>
      <c r="C1561" s="427"/>
    </row>
    <row r="1562" spans="1:3">
      <c r="A1562" s="10"/>
      <c r="B1562" s="10"/>
      <c r="C1562" s="427"/>
    </row>
    <row r="1563" spans="1:3">
      <c r="A1563" s="10"/>
      <c r="B1563" s="10"/>
      <c r="C1563" s="427"/>
    </row>
    <row r="1564" spans="1:3">
      <c r="A1564" s="10"/>
      <c r="B1564" s="10"/>
      <c r="C1564" s="427"/>
    </row>
    <row r="1565" spans="1:3">
      <c r="A1565" s="10"/>
      <c r="B1565" s="10"/>
      <c r="C1565" s="427"/>
    </row>
    <row r="1566" spans="1:3">
      <c r="A1566" s="10"/>
      <c r="B1566" s="10"/>
      <c r="C1566" s="427"/>
    </row>
    <row r="1567" spans="1:3">
      <c r="A1567" s="10"/>
      <c r="B1567" s="10"/>
      <c r="C1567" s="427"/>
    </row>
    <row r="1568" spans="1:3">
      <c r="A1568" s="10"/>
      <c r="B1568" s="10"/>
      <c r="C1568" s="427"/>
    </row>
    <row r="1569" spans="1:3">
      <c r="A1569" s="10"/>
      <c r="B1569" s="10"/>
      <c r="C1569" s="427"/>
    </row>
    <row r="1570" spans="1:3">
      <c r="A1570" s="10"/>
      <c r="B1570" s="10"/>
      <c r="C1570" s="427"/>
    </row>
    <row r="1571" spans="1:3">
      <c r="A1571" s="10"/>
      <c r="B1571" s="10"/>
      <c r="C1571" s="427"/>
    </row>
    <row r="1572" spans="1:3">
      <c r="A1572" s="10"/>
      <c r="B1572" s="10"/>
      <c r="C1572" s="427"/>
    </row>
    <row r="1573" spans="1:3">
      <c r="A1573" s="10"/>
      <c r="B1573" s="10"/>
      <c r="C1573" s="427"/>
    </row>
    <row r="1574" spans="1:3">
      <c r="A1574" s="10"/>
      <c r="B1574" s="10"/>
      <c r="C1574" s="427"/>
    </row>
    <row r="1575" spans="1:3">
      <c r="A1575" s="10"/>
      <c r="B1575" s="10"/>
      <c r="C1575" s="427"/>
    </row>
    <row r="1576" spans="1:3">
      <c r="A1576" s="10"/>
      <c r="B1576" s="10"/>
      <c r="C1576" s="427"/>
    </row>
    <row r="1577" spans="1:3">
      <c r="A1577" s="10"/>
      <c r="B1577" s="10"/>
      <c r="C1577" s="427"/>
    </row>
    <row r="1578" spans="1:3">
      <c r="A1578" s="10"/>
      <c r="B1578" s="10"/>
      <c r="C1578" s="427"/>
    </row>
    <row r="1579" spans="1:3">
      <c r="A1579" s="10"/>
      <c r="B1579" s="10"/>
      <c r="C1579" s="427"/>
    </row>
    <row r="1580" spans="1:3">
      <c r="A1580" s="10"/>
      <c r="B1580" s="10"/>
      <c r="C1580" s="427"/>
    </row>
    <row r="1581" spans="1:3">
      <c r="A1581" s="10"/>
      <c r="B1581" s="10"/>
      <c r="C1581" s="427"/>
    </row>
    <row r="1582" spans="1:3">
      <c r="A1582" s="10"/>
      <c r="B1582" s="10"/>
      <c r="C1582" s="427"/>
    </row>
    <row r="1583" spans="1:3">
      <c r="A1583" s="10"/>
      <c r="B1583" s="10"/>
      <c r="C1583" s="427"/>
    </row>
    <row r="1584" spans="1:3">
      <c r="A1584" s="10"/>
      <c r="B1584" s="10"/>
      <c r="C1584" s="427"/>
    </row>
    <row r="1585" spans="1:3">
      <c r="A1585" s="10"/>
      <c r="B1585" s="10"/>
      <c r="C1585" s="427"/>
    </row>
    <row r="1586" spans="1:3">
      <c r="A1586" s="10"/>
      <c r="B1586" s="10"/>
      <c r="C1586" s="427"/>
    </row>
    <row r="1587" spans="1:3">
      <c r="A1587" s="10"/>
      <c r="B1587" s="10"/>
      <c r="C1587" s="427"/>
    </row>
    <row r="1588" spans="1:3">
      <c r="A1588" s="10"/>
      <c r="B1588" s="10"/>
      <c r="C1588" s="427"/>
    </row>
    <row r="1589" spans="1:3">
      <c r="A1589" s="10"/>
      <c r="B1589" s="10"/>
      <c r="C1589" s="427"/>
    </row>
    <row r="1590" spans="1:3">
      <c r="A1590" s="10"/>
      <c r="B1590" s="10"/>
      <c r="C1590" s="427"/>
    </row>
    <row r="1591" spans="1:3">
      <c r="A1591" s="10"/>
      <c r="B1591" s="10"/>
      <c r="C1591" s="427"/>
    </row>
    <row r="1592" spans="1:3">
      <c r="A1592" s="10"/>
      <c r="B1592" s="10"/>
      <c r="C1592" s="427"/>
    </row>
    <row r="1593" spans="1:3">
      <c r="A1593" s="10"/>
      <c r="B1593" s="10"/>
      <c r="C1593" s="427"/>
    </row>
    <row r="1594" spans="1:3">
      <c r="A1594" s="10"/>
      <c r="B1594" s="10"/>
      <c r="C1594" s="427"/>
    </row>
    <row r="1595" spans="1:3">
      <c r="A1595" s="10"/>
      <c r="B1595" s="10"/>
      <c r="C1595" s="427"/>
    </row>
    <row r="1596" spans="1:3">
      <c r="A1596" s="10"/>
      <c r="B1596" s="10"/>
      <c r="C1596" s="427"/>
    </row>
    <row r="1597" spans="1:3">
      <c r="A1597" s="10"/>
      <c r="B1597" s="10"/>
      <c r="C1597" s="427"/>
    </row>
    <row r="1598" spans="1:3">
      <c r="A1598" s="10"/>
      <c r="B1598" s="10"/>
      <c r="C1598" s="427"/>
    </row>
    <row r="1599" spans="1:3">
      <c r="A1599" s="10"/>
      <c r="B1599" s="10"/>
      <c r="C1599" s="427"/>
    </row>
    <row r="1600" spans="1:3">
      <c r="A1600" s="10"/>
      <c r="B1600" s="10"/>
      <c r="C1600" s="427"/>
    </row>
    <row r="1601" spans="1:3">
      <c r="A1601" s="10"/>
      <c r="B1601" s="10"/>
      <c r="C1601" s="427"/>
    </row>
    <row r="1602" spans="1:3">
      <c r="A1602" s="10"/>
      <c r="B1602" s="10"/>
      <c r="C1602" s="427"/>
    </row>
    <row r="1603" spans="1:3">
      <c r="A1603" s="10"/>
      <c r="B1603" s="10"/>
      <c r="C1603" s="427"/>
    </row>
    <row r="1604" spans="1:3">
      <c r="A1604" s="10"/>
      <c r="B1604" s="10"/>
      <c r="C1604" s="427"/>
    </row>
    <row r="1605" spans="1:3">
      <c r="A1605" s="10"/>
      <c r="B1605" s="10"/>
      <c r="C1605" s="427"/>
    </row>
    <row r="1606" spans="1:3">
      <c r="A1606" s="10"/>
      <c r="B1606" s="10"/>
      <c r="C1606" s="427"/>
    </row>
    <row r="1607" spans="1:3">
      <c r="A1607" s="10"/>
      <c r="B1607" s="10"/>
      <c r="C1607" s="427"/>
    </row>
    <row r="1608" spans="1:3">
      <c r="A1608" s="10"/>
      <c r="B1608" s="10"/>
      <c r="C1608" s="427"/>
    </row>
    <row r="1609" spans="1:3">
      <c r="A1609" s="10"/>
      <c r="B1609" s="10"/>
      <c r="C1609" s="427"/>
    </row>
    <row r="1610" spans="1:3">
      <c r="A1610" s="10"/>
      <c r="B1610" s="10"/>
      <c r="C1610" s="427"/>
    </row>
    <row r="1611" spans="1:3">
      <c r="A1611" s="10"/>
      <c r="B1611" s="10"/>
      <c r="C1611" s="427"/>
    </row>
    <row r="1612" spans="1:3">
      <c r="A1612" s="10"/>
      <c r="B1612" s="10"/>
      <c r="C1612" s="427"/>
    </row>
    <row r="1613" spans="1:3">
      <c r="A1613" s="10"/>
      <c r="B1613" s="10"/>
      <c r="C1613" s="427"/>
    </row>
    <row r="1614" spans="1:3">
      <c r="A1614" s="10"/>
      <c r="B1614" s="10"/>
      <c r="C1614" s="427"/>
    </row>
    <row r="1615" spans="1:3">
      <c r="A1615" s="10"/>
      <c r="B1615" s="10"/>
      <c r="C1615" s="427"/>
    </row>
    <row r="1616" spans="1:3">
      <c r="A1616" s="10"/>
      <c r="B1616" s="10"/>
      <c r="C1616" s="427"/>
    </row>
    <row r="1617" spans="1:3">
      <c r="A1617" s="10"/>
      <c r="B1617" s="10"/>
      <c r="C1617" s="427"/>
    </row>
    <row r="1618" spans="1:3">
      <c r="A1618" s="10"/>
      <c r="B1618" s="10"/>
      <c r="C1618" s="427"/>
    </row>
    <row r="1619" spans="1:3">
      <c r="A1619" s="10"/>
      <c r="B1619" s="10"/>
      <c r="C1619" s="427"/>
    </row>
    <row r="1620" spans="1:3">
      <c r="A1620" s="10"/>
      <c r="B1620" s="10"/>
      <c r="C1620" s="427"/>
    </row>
    <row r="1621" spans="1:3">
      <c r="A1621" s="10"/>
      <c r="B1621" s="10"/>
      <c r="C1621" s="427"/>
    </row>
    <row r="1622" spans="1:3">
      <c r="A1622" s="10"/>
      <c r="B1622" s="10"/>
      <c r="C1622" s="427"/>
    </row>
    <row r="1623" spans="1:3">
      <c r="A1623" s="10"/>
      <c r="B1623" s="10"/>
      <c r="C1623" s="427"/>
    </row>
    <row r="1624" spans="1:3">
      <c r="A1624" s="10"/>
      <c r="B1624" s="10"/>
      <c r="C1624" s="427"/>
    </row>
    <row r="1625" spans="1:3">
      <c r="A1625" s="10"/>
      <c r="B1625" s="10"/>
      <c r="C1625" s="427"/>
    </row>
    <row r="1626" spans="1:3">
      <c r="A1626" s="10"/>
      <c r="B1626" s="10"/>
      <c r="C1626" s="427"/>
    </row>
    <row r="1627" spans="1:3">
      <c r="A1627" s="10"/>
      <c r="B1627" s="10"/>
      <c r="C1627" s="427"/>
    </row>
    <row r="1628" spans="1:3">
      <c r="A1628" s="10"/>
      <c r="B1628" s="10"/>
      <c r="C1628" s="427"/>
    </row>
    <row r="1629" spans="1:3">
      <c r="A1629" s="10"/>
      <c r="B1629" s="10"/>
      <c r="C1629" s="427"/>
    </row>
    <row r="1630" spans="1:3">
      <c r="A1630" s="10"/>
      <c r="B1630" s="10"/>
      <c r="C1630" s="427"/>
    </row>
    <row r="1631" spans="1:3">
      <c r="A1631" s="10"/>
      <c r="B1631" s="10"/>
      <c r="C1631" s="427"/>
    </row>
    <row r="1632" spans="1:3">
      <c r="A1632" s="10"/>
      <c r="B1632" s="10"/>
      <c r="C1632" s="427"/>
    </row>
    <row r="1633" spans="1:3">
      <c r="A1633" s="10"/>
      <c r="B1633" s="10"/>
      <c r="C1633" s="427"/>
    </row>
    <row r="1634" spans="1:3">
      <c r="A1634" s="10"/>
      <c r="B1634" s="10"/>
      <c r="C1634" s="427"/>
    </row>
    <row r="1635" spans="1:3">
      <c r="A1635" s="10"/>
      <c r="B1635" s="10"/>
      <c r="C1635" s="427"/>
    </row>
    <row r="1636" spans="1:3">
      <c r="A1636" s="10"/>
      <c r="B1636" s="10"/>
      <c r="C1636" s="427"/>
    </row>
    <row r="1637" spans="1:3">
      <c r="A1637" s="10"/>
      <c r="B1637" s="10"/>
      <c r="C1637" s="427"/>
    </row>
    <row r="1638" spans="1:3">
      <c r="A1638" s="10"/>
      <c r="B1638" s="10"/>
      <c r="C1638" s="427"/>
    </row>
    <row r="1639" spans="1:3">
      <c r="A1639" s="10"/>
      <c r="B1639" s="10"/>
      <c r="C1639" s="427"/>
    </row>
    <row r="1640" spans="1:3">
      <c r="A1640" s="10"/>
      <c r="B1640" s="10"/>
      <c r="C1640" s="427"/>
    </row>
    <row r="1641" spans="1:3">
      <c r="A1641" s="10"/>
      <c r="B1641" s="10"/>
      <c r="C1641" s="427"/>
    </row>
    <row r="1642" spans="1:3">
      <c r="A1642" s="10"/>
      <c r="B1642" s="10"/>
      <c r="C1642" s="427"/>
    </row>
    <row r="1643" spans="1:3">
      <c r="A1643" s="10"/>
      <c r="B1643" s="10"/>
      <c r="C1643" s="427"/>
    </row>
    <row r="1644" spans="1:3">
      <c r="A1644" s="10"/>
      <c r="B1644" s="10"/>
      <c r="C1644" s="427"/>
    </row>
    <row r="1645" spans="1:3">
      <c r="A1645" s="10"/>
      <c r="B1645" s="10"/>
      <c r="C1645" s="427"/>
    </row>
    <row r="1646" spans="1:3">
      <c r="A1646" s="10"/>
      <c r="B1646" s="10"/>
      <c r="C1646" s="427"/>
    </row>
    <row r="1647" spans="1:3">
      <c r="A1647" s="10"/>
      <c r="B1647" s="10"/>
      <c r="C1647" s="427"/>
    </row>
    <row r="1648" spans="1:3">
      <c r="A1648" s="10"/>
      <c r="B1648" s="10"/>
      <c r="C1648" s="427"/>
    </row>
    <row r="1649" spans="1:3">
      <c r="A1649" s="10"/>
      <c r="B1649" s="10"/>
      <c r="C1649" s="427"/>
    </row>
    <row r="1650" spans="1:3">
      <c r="A1650" s="10"/>
      <c r="B1650" s="10"/>
      <c r="C1650" s="427"/>
    </row>
    <row r="1651" spans="1:3">
      <c r="A1651" s="10"/>
      <c r="B1651" s="10"/>
      <c r="C1651" s="427"/>
    </row>
    <row r="1652" spans="1:3">
      <c r="A1652" s="10"/>
      <c r="B1652" s="10"/>
      <c r="C1652" s="427"/>
    </row>
    <row r="1653" spans="1:3">
      <c r="A1653" s="10"/>
      <c r="B1653" s="10"/>
      <c r="C1653" s="427"/>
    </row>
    <row r="1654" spans="1:3">
      <c r="A1654" s="10"/>
      <c r="B1654" s="10"/>
      <c r="C1654" s="427"/>
    </row>
    <row r="1655" spans="1:3">
      <c r="A1655" s="10"/>
      <c r="B1655" s="10"/>
      <c r="C1655" s="427"/>
    </row>
    <row r="1656" spans="1:3">
      <c r="A1656" s="10"/>
      <c r="B1656" s="10"/>
      <c r="C1656" s="427"/>
    </row>
    <row r="1657" spans="1:3">
      <c r="A1657" s="10"/>
      <c r="B1657" s="10"/>
      <c r="C1657" s="427"/>
    </row>
    <row r="1658" spans="1:3">
      <c r="A1658" s="10"/>
      <c r="B1658" s="10"/>
      <c r="C1658" s="427"/>
    </row>
    <row r="1659" spans="1:3">
      <c r="A1659" s="10"/>
      <c r="B1659" s="10"/>
      <c r="C1659" s="427"/>
    </row>
    <row r="1660" spans="1:3">
      <c r="A1660" s="10"/>
      <c r="B1660" s="10"/>
      <c r="C1660" s="427"/>
    </row>
    <row r="1661" spans="1:3">
      <c r="A1661" s="10"/>
      <c r="B1661" s="10"/>
      <c r="C1661" s="427"/>
    </row>
    <row r="1662" spans="1:3">
      <c r="A1662" s="10"/>
      <c r="B1662" s="10"/>
      <c r="C1662" s="427"/>
    </row>
    <row r="1663" spans="1:3">
      <c r="A1663" s="10"/>
      <c r="B1663" s="10"/>
      <c r="C1663" s="427"/>
    </row>
    <row r="1664" spans="1:3">
      <c r="A1664" s="10"/>
      <c r="B1664" s="10"/>
      <c r="C1664" s="427"/>
    </row>
    <row r="1665" spans="1:3">
      <c r="A1665" s="10"/>
      <c r="B1665" s="10"/>
      <c r="C1665" s="427"/>
    </row>
    <row r="1666" spans="1:3">
      <c r="A1666" s="10"/>
      <c r="B1666" s="10"/>
      <c r="C1666" s="427"/>
    </row>
    <row r="1667" spans="1:3">
      <c r="A1667" s="10"/>
      <c r="B1667" s="10"/>
      <c r="C1667" s="427"/>
    </row>
    <row r="1668" spans="1:3">
      <c r="A1668" s="10"/>
      <c r="B1668" s="10"/>
      <c r="C1668" s="427"/>
    </row>
    <row r="1669" spans="1:3">
      <c r="A1669" s="10"/>
      <c r="B1669" s="10"/>
      <c r="C1669" s="427"/>
    </row>
    <row r="1670" spans="1:3">
      <c r="A1670" s="10"/>
      <c r="B1670" s="10"/>
      <c r="C1670" s="427"/>
    </row>
    <row r="1671" spans="1:3">
      <c r="A1671" s="10"/>
      <c r="B1671" s="10"/>
      <c r="C1671" s="427"/>
    </row>
    <row r="1672" spans="1:3">
      <c r="A1672" s="10"/>
      <c r="B1672" s="10"/>
      <c r="C1672" s="427"/>
    </row>
    <row r="1673" spans="1:3">
      <c r="A1673" s="10"/>
      <c r="B1673" s="10"/>
      <c r="C1673" s="427"/>
    </row>
    <row r="1674" spans="1:3">
      <c r="A1674" s="10"/>
      <c r="B1674" s="10"/>
      <c r="C1674" s="427"/>
    </row>
    <row r="1675" spans="1:3">
      <c r="A1675" s="10"/>
      <c r="B1675" s="10"/>
      <c r="C1675" s="427"/>
    </row>
    <row r="1676" spans="1:3">
      <c r="A1676" s="10"/>
      <c r="B1676" s="10"/>
      <c r="C1676" s="427"/>
    </row>
    <row r="1677" spans="1:3">
      <c r="A1677" s="10"/>
      <c r="B1677" s="10"/>
      <c r="C1677" s="427"/>
    </row>
    <row r="1678" spans="1:3">
      <c r="A1678" s="10"/>
      <c r="B1678" s="10"/>
      <c r="C1678" s="427"/>
    </row>
    <row r="1679" spans="1:3">
      <c r="A1679" s="10"/>
      <c r="B1679" s="10"/>
      <c r="C1679" s="427"/>
    </row>
    <row r="1680" spans="1:3">
      <c r="A1680" s="10"/>
      <c r="B1680" s="10"/>
      <c r="C1680" s="427"/>
    </row>
    <row r="1681" spans="1:3">
      <c r="A1681" s="10"/>
      <c r="B1681" s="10"/>
      <c r="C1681" s="427"/>
    </row>
    <row r="1682" spans="1:3">
      <c r="A1682" s="10"/>
      <c r="B1682" s="10"/>
      <c r="C1682" s="427"/>
    </row>
    <row r="1683" spans="1:3">
      <c r="A1683" s="10"/>
      <c r="B1683" s="10"/>
      <c r="C1683" s="427"/>
    </row>
    <row r="1684" spans="1:3">
      <c r="A1684" s="10"/>
      <c r="B1684" s="10"/>
      <c r="C1684" s="427"/>
    </row>
    <row r="1685" spans="1:3">
      <c r="A1685" s="10"/>
      <c r="B1685" s="10"/>
      <c r="C1685" s="427"/>
    </row>
    <row r="1686" spans="1:3">
      <c r="A1686" s="10"/>
      <c r="B1686" s="10"/>
      <c r="C1686" s="427"/>
    </row>
    <row r="1687" spans="1:3">
      <c r="A1687" s="10"/>
      <c r="B1687" s="10"/>
      <c r="C1687" s="427"/>
    </row>
    <row r="1688" spans="1:3">
      <c r="A1688" s="10"/>
      <c r="B1688" s="10"/>
      <c r="C1688" s="427"/>
    </row>
    <row r="1689" spans="1:3">
      <c r="A1689" s="10"/>
      <c r="B1689" s="10"/>
      <c r="C1689" s="427"/>
    </row>
    <row r="1690" spans="1:3">
      <c r="A1690" s="10"/>
      <c r="B1690" s="10"/>
      <c r="C1690" s="427"/>
    </row>
    <row r="1691" spans="1:3">
      <c r="A1691" s="10"/>
      <c r="B1691" s="10"/>
      <c r="C1691" s="427"/>
    </row>
    <row r="1692" spans="1:3">
      <c r="A1692" s="10"/>
      <c r="B1692" s="10"/>
      <c r="C1692" s="427"/>
    </row>
    <row r="1693" spans="1:3">
      <c r="A1693" s="10"/>
      <c r="B1693" s="10"/>
      <c r="C1693" s="427"/>
    </row>
    <row r="1694" spans="1:3">
      <c r="A1694" s="10"/>
      <c r="B1694" s="10"/>
      <c r="C1694" s="427"/>
    </row>
    <row r="1695" spans="1:3">
      <c r="A1695" s="10"/>
      <c r="B1695" s="10"/>
      <c r="C1695" s="427"/>
    </row>
    <row r="1696" spans="1:3">
      <c r="A1696" s="10"/>
      <c r="B1696" s="10"/>
      <c r="C1696" s="427"/>
    </row>
    <row r="1697" spans="1:3">
      <c r="A1697" s="10"/>
      <c r="B1697" s="10"/>
      <c r="C1697" s="427"/>
    </row>
    <row r="1698" spans="1:3">
      <c r="A1698" s="10"/>
      <c r="B1698" s="10"/>
      <c r="C1698" s="427"/>
    </row>
    <row r="1699" spans="1:3">
      <c r="A1699" s="10"/>
      <c r="B1699" s="10"/>
      <c r="C1699" s="427"/>
    </row>
    <row r="1700" spans="1:3">
      <c r="A1700" s="10"/>
      <c r="B1700" s="10"/>
      <c r="C1700" s="427"/>
    </row>
    <row r="1701" spans="1:3">
      <c r="A1701" s="10"/>
      <c r="B1701" s="10"/>
      <c r="C1701" s="427"/>
    </row>
    <row r="1702" spans="1:3">
      <c r="A1702" s="10"/>
      <c r="B1702" s="10"/>
      <c r="C1702" s="427"/>
    </row>
    <row r="1703" spans="1:3">
      <c r="A1703" s="10"/>
      <c r="B1703" s="10"/>
      <c r="C1703" s="427"/>
    </row>
    <row r="1704" spans="1:3">
      <c r="A1704" s="10"/>
      <c r="B1704" s="10"/>
      <c r="C1704" s="427"/>
    </row>
    <row r="1705" spans="1:3">
      <c r="A1705" s="10"/>
      <c r="B1705" s="10"/>
      <c r="C1705" s="427"/>
    </row>
    <row r="1706" spans="1:3">
      <c r="A1706" s="10"/>
      <c r="B1706" s="10"/>
      <c r="C1706" s="427"/>
    </row>
    <row r="1707" spans="1:3">
      <c r="A1707" s="10"/>
      <c r="B1707" s="10"/>
      <c r="C1707" s="427"/>
    </row>
    <row r="1708" spans="1:3">
      <c r="A1708" s="10"/>
      <c r="B1708" s="10"/>
      <c r="C1708" s="427"/>
    </row>
    <row r="1709" spans="1:3">
      <c r="A1709" s="10"/>
      <c r="B1709" s="10"/>
      <c r="C1709" s="427"/>
    </row>
    <row r="1710" spans="1:3">
      <c r="A1710" s="10"/>
      <c r="B1710" s="10"/>
      <c r="C1710" s="427"/>
    </row>
    <row r="1711" spans="1:3">
      <c r="A1711" s="10"/>
      <c r="B1711" s="10"/>
      <c r="C1711" s="427"/>
    </row>
    <row r="1712" spans="1:3">
      <c r="A1712" s="10"/>
      <c r="B1712" s="10"/>
      <c r="C1712" s="427"/>
    </row>
    <row r="1713" spans="1:3">
      <c r="A1713" s="10"/>
      <c r="B1713" s="10"/>
      <c r="C1713" s="427"/>
    </row>
    <row r="1714" spans="1:3">
      <c r="A1714" s="10"/>
      <c r="B1714" s="10"/>
      <c r="C1714" s="427"/>
    </row>
    <row r="1715" spans="1:3">
      <c r="A1715" s="10"/>
      <c r="B1715" s="10"/>
      <c r="C1715" s="427"/>
    </row>
    <row r="1716" spans="1:3">
      <c r="A1716" s="10"/>
      <c r="B1716" s="10"/>
      <c r="C1716" s="427"/>
    </row>
    <row r="1717" spans="1:3">
      <c r="A1717" s="10"/>
      <c r="B1717" s="10"/>
      <c r="C1717" s="427"/>
    </row>
    <row r="1718" spans="1:3">
      <c r="A1718" s="10"/>
      <c r="B1718" s="10"/>
      <c r="C1718" s="427"/>
    </row>
    <row r="1719" spans="1:3">
      <c r="A1719" s="10"/>
      <c r="B1719" s="10"/>
      <c r="C1719" s="427"/>
    </row>
    <row r="1720" spans="1:3">
      <c r="A1720" s="10"/>
      <c r="B1720" s="10"/>
      <c r="C1720" s="427"/>
    </row>
    <row r="1721" spans="1:3">
      <c r="A1721" s="10"/>
      <c r="B1721" s="10"/>
      <c r="C1721" s="427"/>
    </row>
    <row r="1722" spans="1:3">
      <c r="A1722" s="10"/>
      <c r="B1722" s="10"/>
      <c r="C1722" s="427"/>
    </row>
    <row r="1723" spans="1:3">
      <c r="A1723" s="10"/>
      <c r="B1723" s="10"/>
      <c r="C1723" s="427"/>
    </row>
    <row r="1724" spans="1:3">
      <c r="A1724" s="10"/>
      <c r="B1724" s="10"/>
      <c r="C1724" s="427"/>
    </row>
    <row r="1725" spans="1:3">
      <c r="A1725" s="10"/>
      <c r="B1725" s="10"/>
      <c r="C1725" s="427"/>
    </row>
    <row r="1726" spans="1:3">
      <c r="A1726" s="10"/>
      <c r="B1726" s="10"/>
      <c r="C1726" s="427"/>
    </row>
    <row r="1727" spans="1:3">
      <c r="A1727" s="10"/>
      <c r="B1727" s="10"/>
      <c r="C1727" s="427"/>
    </row>
    <row r="1728" spans="1:3">
      <c r="A1728" s="10"/>
      <c r="B1728" s="10"/>
      <c r="C1728" s="427"/>
    </row>
    <row r="1729" spans="1:3">
      <c r="A1729" s="10"/>
      <c r="B1729" s="10"/>
      <c r="C1729" s="427"/>
    </row>
    <row r="1730" spans="1:3">
      <c r="A1730" s="10"/>
      <c r="B1730" s="10"/>
      <c r="C1730" s="427"/>
    </row>
    <row r="1731" spans="1:3">
      <c r="A1731" s="10"/>
      <c r="B1731" s="10"/>
      <c r="C1731" s="427"/>
    </row>
    <row r="1732" spans="1:3">
      <c r="A1732" s="10"/>
      <c r="B1732" s="10"/>
      <c r="C1732" s="427"/>
    </row>
    <row r="1733" spans="1:3">
      <c r="A1733" s="10"/>
      <c r="B1733" s="10"/>
      <c r="C1733" s="427"/>
    </row>
    <row r="1734" spans="1:3">
      <c r="A1734" s="10"/>
      <c r="B1734" s="10"/>
      <c r="C1734" s="427"/>
    </row>
    <row r="1735" spans="1:3">
      <c r="A1735" s="10"/>
      <c r="B1735" s="10"/>
      <c r="C1735" s="427"/>
    </row>
    <row r="1736" spans="1:3">
      <c r="A1736" s="10"/>
      <c r="B1736" s="10"/>
      <c r="C1736" s="427"/>
    </row>
    <row r="1737" spans="1:3">
      <c r="A1737" s="10"/>
      <c r="B1737" s="10"/>
      <c r="C1737" s="427"/>
    </row>
    <row r="1738" spans="1:3">
      <c r="A1738" s="10"/>
      <c r="B1738" s="10"/>
      <c r="C1738" s="427"/>
    </row>
    <row r="1739" spans="1:3">
      <c r="A1739" s="10"/>
      <c r="B1739" s="10"/>
      <c r="C1739" s="427"/>
    </row>
    <row r="1740" spans="1:3">
      <c r="A1740" s="10"/>
      <c r="B1740" s="10"/>
      <c r="C1740" s="427"/>
    </row>
    <row r="1741" spans="1:3">
      <c r="A1741" s="10"/>
      <c r="B1741" s="10"/>
      <c r="C1741" s="427"/>
    </row>
    <row r="1742" spans="1:3">
      <c r="A1742" s="10"/>
      <c r="B1742" s="10"/>
      <c r="C1742" s="427"/>
    </row>
    <row r="1743" spans="1:3">
      <c r="A1743" s="10"/>
      <c r="B1743" s="10"/>
      <c r="C1743" s="427"/>
    </row>
    <row r="1744" spans="1:3">
      <c r="A1744" s="10"/>
      <c r="B1744" s="10"/>
      <c r="C1744" s="427"/>
    </row>
    <row r="1745" spans="1:3">
      <c r="A1745" s="10"/>
      <c r="B1745" s="10"/>
      <c r="C1745" s="427"/>
    </row>
    <row r="1746" spans="1:3">
      <c r="A1746" s="10"/>
      <c r="B1746" s="10"/>
      <c r="C1746" s="427"/>
    </row>
    <row r="1747" spans="1:3">
      <c r="A1747" s="10"/>
      <c r="B1747" s="10"/>
      <c r="C1747" s="427"/>
    </row>
    <row r="1748" spans="1:3">
      <c r="A1748" s="10"/>
      <c r="B1748" s="10"/>
      <c r="C1748" s="427"/>
    </row>
    <row r="1749" spans="1:3">
      <c r="A1749" s="10"/>
      <c r="B1749" s="10"/>
      <c r="C1749" s="427"/>
    </row>
    <row r="1750" spans="1:3">
      <c r="A1750" s="10"/>
      <c r="B1750" s="10"/>
      <c r="C1750" s="427"/>
    </row>
    <row r="1751" spans="1:3">
      <c r="A1751" s="10"/>
      <c r="B1751" s="10"/>
      <c r="C1751" s="427"/>
    </row>
    <row r="1752" spans="1:3">
      <c r="A1752" s="10"/>
      <c r="B1752" s="10"/>
      <c r="C1752" s="427"/>
    </row>
    <row r="1753" spans="1:3">
      <c r="A1753" s="10"/>
      <c r="B1753" s="10"/>
      <c r="C1753" s="427"/>
    </row>
    <row r="1754" spans="1:3">
      <c r="A1754" s="10"/>
      <c r="B1754" s="10"/>
      <c r="C1754" s="427"/>
    </row>
    <row r="1755" spans="1:3">
      <c r="A1755" s="10"/>
      <c r="B1755" s="10"/>
      <c r="C1755" s="427"/>
    </row>
    <row r="1756" spans="1:3">
      <c r="A1756" s="10"/>
      <c r="B1756" s="10"/>
      <c r="C1756" s="427"/>
    </row>
    <row r="1757" spans="1:3">
      <c r="A1757" s="10"/>
      <c r="B1757" s="10"/>
      <c r="C1757" s="427"/>
    </row>
    <row r="1758" spans="1:3">
      <c r="A1758" s="10"/>
      <c r="B1758" s="10"/>
      <c r="C1758" s="427"/>
    </row>
    <row r="1759" spans="1:3">
      <c r="A1759" s="10"/>
      <c r="B1759" s="10"/>
      <c r="C1759" s="427"/>
    </row>
    <row r="1760" spans="1:3">
      <c r="A1760" s="10"/>
      <c r="B1760" s="10"/>
      <c r="C1760" s="427"/>
    </row>
    <row r="1761" spans="1:3">
      <c r="A1761" s="10"/>
      <c r="B1761" s="10"/>
      <c r="C1761" s="427"/>
    </row>
    <row r="1762" spans="1:3">
      <c r="A1762" s="10"/>
      <c r="B1762" s="10"/>
      <c r="C1762" s="427"/>
    </row>
    <row r="1763" spans="1:3">
      <c r="A1763" s="10"/>
      <c r="B1763" s="10"/>
      <c r="C1763" s="427"/>
    </row>
    <row r="1764" spans="1:3">
      <c r="A1764" s="10"/>
      <c r="B1764" s="10"/>
      <c r="C1764" s="427"/>
    </row>
    <row r="1765" spans="1:3">
      <c r="A1765" s="10"/>
      <c r="B1765" s="10"/>
      <c r="C1765" s="427"/>
    </row>
    <row r="1766" spans="1:3">
      <c r="A1766" s="10"/>
      <c r="B1766" s="10"/>
      <c r="C1766" s="427"/>
    </row>
    <row r="1767" spans="1:3">
      <c r="A1767" s="10"/>
      <c r="B1767" s="10"/>
      <c r="C1767" s="427"/>
    </row>
    <row r="1768" spans="1:3">
      <c r="A1768" s="10"/>
      <c r="B1768" s="10"/>
      <c r="C1768" s="427"/>
    </row>
    <row r="1769" spans="1:3">
      <c r="A1769" s="10"/>
      <c r="B1769" s="10"/>
      <c r="C1769" s="427"/>
    </row>
    <row r="1770" spans="1:3">
      <c r="A1770" s="10"/>
      <c r="B1770" s="10"/>
      <c r="C1770" s="427"/>
    </row>
    <row r="1771" spans="1:3">
      <c r="A1771" s="10"/>
      <c r="B1771" s="10"/>
      <c r="C1771" s="427"/>
    </row>
    <row r="1772" spans="1:3">
      <c r="A1772" s="10"/>
      <c r="B1772" s="10"/>
      <c r="C1772" s="427"/>
    </row>
    <row r="1773" spans="1:3">
      <c r="A1773" s="10"/>
      <c r="B1773" s="10"/>
      <c r="C1773" s="427"/>
    </row>
    <row r="1774" spans="1:3">
      <c r="A1774" s="10"/>
      <c r="B1774" s="10"/>
      <c r="C1774" s="427"/>
    </row>
    <row r="1775" spans="1:3">
      <c r="A1775" s="10"/>
      <c r="B1775" s="10"/>
      <c r="C1775" s="427"/>
    </row>
    <row r="1776" spans="1:3">
      <c r="A1776" s="10"/>
      <c r="B1776" s="10"/>
      <c r="C1776" s="427"/>
    </row>
    <row r="1777" spans="1:3">
      <c r="A1777" s="10"/>
      <c r="B1777" s="10"/>
      <c r="C1777" s="427"/>
    </row>
    <row r="1778" spans="1:3">
      <c r="A1778" s="10"/>
      <c r="B1778" s="10"/>
      <c r="C1778" s="427"/>
    </row>
    <row r="1779" spans="1:3">
      <c r="A1779" s="10"/>
      <c r="B1779" s="10"/>
      <c r="C1779" s="427"/>
    </row>
    <row r="1780" spans="1:3">
      <c r="A1780" s="10"/>
      <c r="B1780" s="10"/>
      <c r="C1780" s="427"/>
    </row>
    <row r="1781" spans="1:3">
      <c r="A1781" s="10"/>
      <c r="B1781" s="10"/>
      <c r="C1781" s="427"/>
    </row>
    <row r="1782" spans="1:3">
      <c r="A1782" s="10"/>
      <c r="B1782" s="10"/>
      <c r="C1782" s="427"/>
    </row>
    <row r="1783" spans="1:3">
      <c r="A1783" s="10"/>
      <c r="B1783" s="10"/>
      <c r="C1783" s="427"/>
    </row>
    <row r="1784" spans="1:3">
      <c r="A1784" s="10"/>
      <c r="B1784" s="10"/>
      <c r="C1784" s="427"/>
    </row>
    <row r="1785" spans="1:3">
      <c r="A1785" s="10"/>
      <c r="B1785" s="10"/>
      <c r="C1785" s="427"/>
    </row>
    <row r="1786" spans="1:3">
      <c r="A1786" s="10"/>
      <c r="B1786" s="10"/>
      <c r="C1786" s="427"/>
    </row>
    <row r="1787" spans="1:3">
      <c r="A1787" s="10"/>
      <c r="B1787" s="10"/>
      <c r="C1787" s="427"/>
    </row>
    <row r="1788" spans="1:3">
      <c r="A1788" s="10"/>
      <c r="B1788" s="10"/>
      <c r="C1788" s="427"/>
    </row>
    <row r="1789" spans="1:3">
      <c r="A1789" s="10"/>
      <c r="B1789" s="10"/>
      <c r="C1789" s="427"/>
    </row>
    <row r="1790" spans="1:3">
      <c r="A1790" s="10"/>
      <c r="B1790" s="10"/>
      <c r="C1790" s="427"/>
    </row>
    <row r="1791" spans="1:3">
      <c r="A1791" s="10"/>
      <c r="B1791" s="10"/>
      <c r="C1791" s="427"/>
    </row>
    <row r="1792" spans="1:3">
      <c r="A1792" s="10"/>
      <c r="B1792" s="10"/>
      <c r="C1792" s="427"/>
    </row>
    <row r="1793" spans="1:3">
      <c r="A1793" s="10"/>
      <c r="B1793" s="10"/>
      <c r="C1793" s="427"/>
    </row>
    <row r="1794" spans="1:3">
      <c r="A1794" s="10"/>
      <c r="B1794" s="10"/>
      <c r="C1794" s="427"/>
    </row>
    <row r="1795" spans="1:3">
      <c r="A1795" s="10"/>
      <c r="B1795" s="10"/>
      <c r="C1795" s="427"/>
    </row>
    <row r="1796" spans="1:3">
      <c r="A1796" s="10"/>
      <c r="B1796" s="10"/>
      <c r="C1796" s="427"/>
    </row>
    <row r="1797" spans="1:3">
      <c r="A1797" s="10"/>
      <c r="B1797" s="10"/>
      <c r="C1797" s="427"/>
    </row>
    <row r="1798" spans="1:3">
      <c r="A1798" s="10"/>
      <c r="B1798" s="10"/>
      <c r="C1798" s="427"/>
    </row>
    <row r="1799" spans="1:3">
      <c r="A1799" s="10"/>
      <c r="B1799" s="10"/>
      <c r="C1799" s="427"/>
    </row>
    <row r="1800" spans="1:3">
      <c r="A1800" s="10"/>
      <c r="B1800" s="10"/>
      <c r="C1800" s="427"/>
    </row>
    <row r="1801" spans="1:3">
      <c r="A1801" s="10"/>
      <c r="B1801" s="10"/>
      <c r="C1801" s="427"/>
    </row>
    <row r="1802" spans="1:3">
      <c r="A1802" s="10"/>
      <c r="B1802" s="10"/>
      <c r="C1802" s="427"/>
    </row>
    <row r="1803" spans="1:3">
      <c r="A1803" s="10"/>
      <c r="B1803" s="10"/>
      <c r="C1803" s="427"/>
    </row>
    <row r="1804" spans="1:3">
      <c r="A1804" s="10"/>
      <c r="B1804" s="10"/>
      <c r="C1804" s="427"/>
    </row>
    <row r="1805" spans="1:3">
      <c r="A1805" s="10"/>
      <c r="B1805" s="10"/>
      <c r="C1805" s="427"/>
    </row>
    <row r="1806" spans="1:3">
      <c r="A1806" s="10"/>
      <c r="B1806" s="10"/>
      <c r="C1806" s="427"/>
    </row>
    <row r="1807" spans="1:3">
      <c r="A1807" s="10"/>
      <c r="B1807" s="10"/>
      <c r="C1807" s="427"/>
    </row>
    <row r="1808" spans="1:3">
      <c r="A1808" s="10"/>
      <c r="B1808" s="10"/>
      <c r="C1808" s="427"/>
    </row>
    <row r="1809" spans="1:3">
      <c r="A1809" s="10"/>
      <c r="B1809" s="10"/>
      <c r="C1809" s="427"/>
    </row>
    <row r="1810" spans="1:3">
      <c r="A1810" s="10"/>
      <c r="B1810" s="10"/>
      <c r="C1810" s="427"/>
    </row>
    <row r="1811" spans="1:3">
      <c r="A1811" s="10"/>
      <c r="B1811" s="10"/>
      <c r="C1811" s="427"/>
    </row>
    <row r="1812" spans="1:3">
      <c r="A1812" s="10"/>
      <c r="B1812" s="10"/>
      <c r="C1812" s="427"/>
    </row>
    <row r="1813" spans="1:3">
      <c r="A1813" s="10"/>
      <c r="B1813" s="10"/>
      <c r="C1813" s="427"/>
    </row>
    <row r="1814" spans="1:3">
      <c r="A1814" s="10"/>
      <c r="B1814" s="10"/>
      <c r="C1814" s="427"/>
    </row>
    <row r="1815" spans="1:3">
      <c r="A1815" s="10"/>
      <c r="B1815" s="10"/>
      <c r="C1815" s="427"/>
    </row>
    <row r="1816" spans="1:3">
      <c r="A1816" s="10"/>
      <c r="B1816" s="10"/>
      <c r="C1816" s="427"/>
    </row>
    <row r="1817" spans="1:3">
      <c r="A1817" s="10"/>
      <c r="B1817" s="10"/>
      <c r="C1817" s="427"/>
    </row>
    <row r="1818" spans="1:3">
      <c r="A1818" s="10"/>
      <c r="B1818" s="10"/>
      <c r="C1818" s="427"/>
    </row>
    <row r="1819" spans="1:3">
      <c r="A1819" s="10"/>
      <c r="B1819" s="10"/>
      <c r="C1819" s="427"/>
    </row>
    <row r="1820" spans="1:3">
      <c r="A1820" s="10"/>
      <c r="B1820" s="10"/>
      <c r="C1820" s="427"/>
    </row>
    <row r="1821" spans="1:3">
      <c r="A1821" s="10"/>
      <c r="B1821" s="10"/>
      <c r="C1821" s="427"/>
    </row>
    <row r="1822" spans="1:3">
      <c r="A1822" s="10"/>
      <c r="B1822" s="10"/>
      <c r="C1822" s="427"/>
    </row>
    <row r="1823" spans="1:3">
      <c r="A1823" s="10"/>
      <c r="B1823" s="10"/>
      <c r="C1823" s="427"/>
    </row>
    <row r="1824" spans="1:3">
      <c r="A1824" s="10"/>
      <c r="B1824" s="10"/>
      <c r="C1824" s="427"/>
    </row>
    <row r="1825" spans="1:3">
      <c r="A1825" s="10"/>
      <c r="B1825" s="10"/>
      <c r="C1825" s="427"/>
    </row>
    <row r="1826" spans="1:3">
      <c r="A1826" s="10"/>
      <c r="B1826" s="10"/>
      <c r="C1826" s="427"/>
    </row>
    <row r="1827" spans="1:3">
      <c r="A1827" s="10"/>
      <c r="B1827" s="10"/>
      <c r="C1827" s="427"/>
    </row>
    <row r="1828" spans="1:3">
      <c r="A1828" s="10"/>
      <c r="B1828" s="10"/>
      <c r="C1828" s="427"/>
    </row>
    <row r="1829" spans="1:3">
      <c r="A1829" s="10"/>
      <c r="B1829" s="10"/>
      <c r="C1829" s="427"/>
    </row>
    <row r="1830" spans="1:3">
      <c r="A1830" s="10"/>
      <c r="B1830" s="10"/>
      <c r="C1830" s="427"/>
    </row>
    <row r="1831" spans="1:3">
      <c r="A1831" s="10"/>
      <c r="B1831" s="10"/>
      <c r="C1831" s="427"/>
    </row>
    <row r="1832" spans="1:3">
      <c r="A1832" s="10"/>
      <c r="B1832" s="10"/>
      <c r="C1832" s="427"/>
    </row>
    <row r="1833" spans="1:3">
      <c r="A1833" s="10"/>
      <c r="B1833" s="10"/>
      <c r="C1833" s="427"/>
    </row>
    <row r="1834" spans="1:3">
      <c r="A1834" s="10"/>
      <c r="B1834" s="10"/>
      <c r="C1834" s="427"/>
    </row>
    <row r="1835" spans="1:3">
      <c r="A1835" s="10"/>
      <c r="B1835" s="10"/>
      <c r="C1835" s="427"/>
    </row>
    <row r="1836" spans="1:3">
      <c r="A1836" s="10"/>
      <c r="B1836" s="10"/>
      <c r="C1836" s="427"/>
    </row>
    <row r="1837" spans="1:3">
      <c r="A1837" s="10"/>
      <c r="B1837" s="10"/>
      <c r="C1837" s="427"/>
    </row>
    <row r="1838" spans="1:3">
      <c r="A1838" s="10"/>
      <c r="B1838" s="10"/>
      <c r="C1838" s="427"/>
    </row>
    <row r="1839" spans="1:3">
      <c r="A1839" s="10"/>
      <c r="B1839" s="10"/>
      <c r="C1839" s="427"/>
    </row>
    <row r="1840" spans="1:3">
      <c r="A1840" s="10"/>
      <c r="B1840" s="10"/>
      <c r="C1840" s="427"/>
    </row>
    <row r="1841" spans="1:3">
      <c r="A1841" s="10"/>
      <c r="B1841" s="10"/>
      <c r="C1841" s="427"/>
    </row>
    <row r="1842" spans="1:3">
      <c r="A1842" s="10"/>
      <c r="B1842" s="10"/>
      <c r="C1842" s="427"/>
    </row>
    <row r="1843" spans="1:3">
      <c r="A1843" s="10"/>
      <c r="B1843" s="10"/>
      <c r="C1843" s="427"/>
    </row>
    <row r="1844" spans="1:3">
      <c r="A1844" s="10"/>
      <c r="B1844" s="10"/>
      <c r="C1844" s="427"/>
    </row>
    <row r="1845" spans="1:3">
      <c r="A1845" s="10"/>
      <c r="B1845" s="10"/>
      <c r="C1845" s="427"/>
    </row>
    <row r="1846" spans="1:3">
      <c r="A1846" s="10"/>
      <c r="B1846" s="10"/>
      <c r="C1846" s="427"/>
    </row>
    <row r="1847" spans="1:3">
      <c r="A1847" s="10"/>
      <c r="B1847" s="10"/>
      <c r="C1847" s="427"/>
    </row>
    <row r="1848" spans="1:3">
      <c r="A1848" s="10"/>
      <c r="B1848" s="10"/>
      <c r="C1848" s="427"/>
    </row>
    <row r="1849" spans="1:3">
      <c r="A1849" s="10"/>
      <c r="B1849" s="10"/>
      <c r="C1849" s="427"/>
    </row>
    <row r="1850" spans="1:3">
      <c r="A1850" s="10"/>
      <c r="B1850" s="10"/>
      <c r="C1850" s="427"/>
    </row>
    <row r="1851" spans="1:3">
      <c r="A1851" s="10"/>
      <c r="B1851" s="10"/>
      <c r="C1851" s="427"/>
    </row>
    <row r="1852" spans="1:3">
      <c r="A1852" s="10"/>
      <c r="B1852" s="10"/>
      <c r="C1852" s="427"/>
    </row>
    <row r="1853" spans="1:3">
      <c r="A1853" s="10"/>
      <c r="B1853" s="10"/>
      <c r="C1853" s="427"/>
    </row>
    <row r="1854" spans="1:3">
      <c r="A1854" s="10"/>
      <c r="B1854" s="10"/>
      <c r="C1854" s="427"/>
    </row>
    <row r="1855" spans="1:3">
      <c r="A1855" s="10"/>
      <c r="B1855" s="10"/>
      <c r="C1855" s="427"/>
    </row>
    <row r="1856" spans="1:3">
      <c r="A1856" s="10"/>
      <c r="B1856" s="10"/>
      <c r="C1856" s="427"/>
    </row>
    <row r="1857" spans="1:3">
      <c r="A1857" s="10"/>
      <c r="B1857" s="10"/>
      <c r="C1857" s="427"/>
    </row>
    <row r="1858" spans="1:3">
      <c r="A1858" s="10"/>
      <c r="B1858" s="10"/>
      <c r="C1858" s="427"/>
    </row>
    <row r="1859" spans="1:3">
      <c r="A1859" s="10"/>
      <c r="B1859" s="10"/>
      <c r="C1859" s="427"/>
    </row>
    <row r="1860" spans="1:3">
      <c r="A1860" s="10"/>
      <c r="B1860" s="10"/>
      <c r="C1860" s="427"/>
    </row>
    <row r="1861" spans="1:3">
      <c r="A1861" s="10"/>
      <c r="B1861" s="10"/>
      <c r="C1861" s="427"/>
    </row>
    <row r="1862" spans="1:3">
      <c r="A1862" s="10"/>
      <c r="B1862" s="10"/>
      <c r="C1862" s="427"/>
    </row>
    <row r="1863" spans="1:3">
      <c r="A1863" s="10"/>
      <c r="B1863" s="10"/>
      <c r="C1863" s="427"/>
    </row>
    <row r="1864" spans="1:3">
      <c r="A1864" s="10"/>
      <c r="B1864" s="10"/>
      <c r="C1864" s="427"/>
    </row>
    <row r="1865" spans="1:3">
      <c r="A1865" s="10"/>
      <c r="B1865" s="10"/>
      <c r="C1865" s="427"/>
    </row>
    <row r="1866" spans="1:3">
      <c r="A1866" s="10"/>
      <c r="B1866" s="10"/>
      <c r="C1866" s="427"/>
    </row>
    <row r="1867" spans="1:3">
      <c r="A1867" s="10"/>
      <c r="B1867" s="10"/>
      <c r="C1867" s="427"/>
    </row>
    <row r="1868" spans="1:3">
      <c r="A1868" s="10"/>
      <c r="B1868" s="10"/>
      <c r="C1868" s="427"/>
    </row>
    <row r="1869" spans="1:3">
      <c r="A1869" s="10"/>
      <c r="B1869" s="10"/>
      <c r="C1869" s="427"/>
    </row>
    <row r="1870" spans="1:3">
      <c r="A1870" s="10"/>
      <c r="B1870" s="10"/>
      <c r="C1870" s="427"/>
    </row>
    <row r="1871" spans="1:3">
      <c r="A1871" s="10"/>
      <c r="B1871" s="10"/>
      <c r="C1871" s="427"/>
    </row>
    <row r="1872" spans="1:3">
      <c r="A1872" s="10"/>
      <c r="B1872" s="10"/>
      <c r="C1872" s="427"/>
    </row>
    <row r="1873" spans="1:3">
      <c r="A1873" s="10"/>
      <c r="B1873" s="10"/>
      <c r="C1873" s="427"/>
    </row>
    <row r="1874" spans="1:3">
      <c r="A1874" s="10"/>
      <c r="B1874" s="10"/>
      <c r="C1874" s="427"/>
    </row>
    <row r="1875" spans="1:3">
      <c r="A1875" s="10"/>
      <c r="B1875" s="10"/>
      <c r="C1875" s="427"/>
    </row>
    <row r="1876" spans="1:3">
      <c r="A1876" s="10"/>
      <c r="B1876" s="10"/>
      <c r="C1876" s="427"/>
    </row>
    <row r="1877" spans="1:3">
      <c r="A1877" s="10"/>
      <c r="B1877" s="10"/>
      <c r="C1877" s="427"/>
    </row>
    <row r="1878" spans="1:3">
      <c r="A1878" s="10"/>
      <c r="B1878" s="10"/>
      <c r="C1878" s="427"/>
    </row>
    <row r="1879" spans="1:3">
      <c r="A1879" s="10"/>
      <c r="B1879" s="10"/>
      <c r="C1879" s="427"/>
    </row>
    <row r="1880" spans="1:3">
      <c r="A1880" s="10"/>
      <c r="B1880" s="10"/>
      <c r="C1880" s="427"/>
    </row>
    <row r="1881" spans="1:3">
      <c r="A1881" s="10"/>
      <c r="B1881" s="10"/>
      <c r="C1881" s="427"/>
    </row>
    <row r="1882" spans="1:3">
      <c r="A1882" s="10"/>
      <c r="B1882" s="10"/>
      <c r="C1882" s="427"/>
    </row>
    <row r="1883" spans="1:3">
      <c r="A1883" s="10"/>
      <c r="B1883" s="10"/>
      <c r="C1883" s="427"/>
    </row>
    <row r="1884" spans="1:3">
      <c r="A1884" s="10"/>
      <c r="B1884" s="10"/>
      <c r="C1884" s="427"/>
    </row>
    <row r="1885" spans="1:3">
      <c r="A1885" s="10"/>
      <c r="B1885" s="10"/>
      <c r="C1885" s="427"/>
    </row>
    <row r="1886" spans="1:3">
      <c r="A1886" s="10"/>
      <c r="B1886" s="10"/>
      <c r="C1886" s="427"/>
    </row>
    <row r="1887" spans="1:3">
      <c r="A1887" s="10"/>
      <c r="B1887" s="10"/>
      <c r="C1887" s="427"/>
    </row>
    <row r="1888" spans="1:3">
      <c r="A1888" s="10"/>
      <c r="B1888" s="10"/>
      <c r="C1888" s="427"/>
    </row>
    <row r="1889" spans="1:3">
      <c r="A1889" s="10"/>
      <c r="B1889" s="10"/>
      <c r="C1889" s="427"/>
    </row>
    <row r="1890" spans="1:3">
      <c r="A1890" s="10"/>
      <c r="B1890" s="10"/>
      <c r="C1890" s="427"/>
    </row>
    <row r="1891" spans="1:3">
      <c r="A1891" s="10"/>
      <c r="B1891" s="10"/>
      <c r="C1891" s="427"/>
    </row>
    <row r="1892" spans="1:3">
      <c r="A1892" s="10"/>
      <c r="B1892" s="10"/>
      <c r="C1892" s="427"/>
    </row>
    <row r="1893" spans="1:3">
      <c r="A1893" s="10"/>
      <c r="B1893" s="10"/>
      <c r="C1893" s="427"/>
    </row>
    <row r="1894" spans="1:3">
      <c r="A1894" s="10"/>
      <c r="B1894" s="10"/>
      <c r="C1894" s="427"/>
    </row>
    <row r="1895" spans="1:3">
      <c r="A1895" s="10"/>
      <c r="B1895" s="10"/>
      <c r="C1895" s="427"/>
    </row>
    <row r="1896" spans="1:3">
      <c r="A1896" s="10"/>
      <c r="B1896" s="10"/>
      <c r="C1896" s="427"/>
    </row>
    <row r="1897" spans="1:3">
      <c r="A1897" s="10"/>
      <c r="B1897" s="10"/>
      <c r="C1897" s="427"/>
    </row>
    <row r="1898" spans="1:3">
      <c r="A1898" s="10"/>
      <c r="B1898" s="10"/>
      <c r="C1898" s="427"/>
    </row>
    <row r="1899" spans="1:3">
      <c r="A1899" s="10"/>
      <c r="B1899" s="10"/>
      <c r="C1899" s="427"/>
    </row>
    <row r="1900" spans="1:3">
      <c r="A1900" s="10"/>
      <c r="B1900" s="10"/>
      <c r="C1900" s="427"/>
    </row>
    <row r="1901" spans="1:3">
      <c r="A1901" s="10"/>
      <c r="B1901" s="10"/>
      <c r="C1901" s="427"/>
    </row>
    <row r="1902" spans="1:3">
      <c r="A1902" s="10"/>
      <c r="B1902" s="10"/>
      <c r="C1902" s="427"/>
    </row>
    <row r="1903" spans="1:3">
      <c r="A1903" s="10"/>
      <c r="B1903" s="10"/>
      <c r="C1903" s="427"/>
    </row>
    <row r="1904" spans="1:3">
      <c r="A1904" s="10"/>
      <c r="B1904" s="10"/>
      <c r="C1904" s="427"/>
    </row>
    <row r="1905" spans="1:3">
      <c r="A1905" s="10"/>
      <c r="B1905" s="10"/>
      <c r="C1905" s="427"/>
    </row>
    <row r="1906" spans="1:3">
      <c r="A1906" s="10"/>
      <c r="B1906" s="10"/>
      <c r="C1906" s="427"/>
    </row>
    <row r="1907" spans="1:3">
      <c r="A1907" s="10"/>
      <c r="B1907" s="10"/>
      <c r="C1907" s="427"/>
    </row>
    <row r="1908" spans="1:3">
      <c r="A1908" s="10"/>
      <c r="B1908" s="10"/>
      <c r="C1908" s="427"/>
    </row>
    <row r="1909" spans="1:3">
      <c r="A1909" s="10"/>
      <c r="B1909" s="10"/>
      <c r="C1909" s="427"/>
    </row>
    <row r="1910" spans="1:3">
      <c r="A1910" s="10"/>
      <c r="B1910" s="10"/>
      <c r="C1910" s="427"/>
    </row>
    <row r="1911" spans="1:3">
      <c r="A1911" s="10"/>
      <c r="B1911" s="10"/>
      <c r="C1911" s="427"/>
    </row>
    <row r="1912" spans="1:3">
      <c r="A1912" s="10"/>
      <c r="B1912" s="10"/>
      <c r="C1912" s="427"/>
    </row>
    <row r="1913" spans="1:3">
      <c r="A1913" s="10"/>
      <c r="B1913" s="10"/>
      <c r="C1913" s="427"/>
    </row>
    <row r="1914" spans="1:3">
      <c r="A1914" s="10"/>
      <c r="B1914" s="10"/>
      <c r="C1914" s="427"/>
    </row>
    <row r="1915" spans="1:3">
      <c r="A1915" s="10"/>
      <c r="B1915" s="10"/>
      <c r="C1915" s="427"/>
    </row>
    <row r="1916" spans="1:3">
      <c r="A1916" s="10"/>
      <c r="B1916" s="10"/>
      <c r="C1916" s="427"/>
    </row>
    <row r="1917" spans="1:3">
      <c r="A1917" s="10"/>
      <c r="B1917" s="10"/>
      <c r="C1917" s="427"/>
    </row>
    <row r="1918" spans="1:3">
      <c r="A1918" s="10"/>
      <c r="B1918" s="10"/>
      <c r="C1918" s="427"/>
    </row>
    <row r="1919" spans="1:3">
      <c r="A1919" s="10"/>
      <c r="B1919" s="10"/>
      <c r="C1919" s="427"/>
    </row>
    <row r="1920" spans="1:3">
      <c r="A1920" s="10"/>
      <c r="B1920" s="10"/>
      <c r="C1920" s="427"/>
    </row>
    <row r="1921" spans="1:3">
      <c r="A1921" s="10"/>
      <c r="B1921" s="10"/>
      <c r="C1921" s="427"/>
    </row>
    <row r="1922" spans="1:3">
      <c r="A1922" s="10"/>
      <c r="B1922" s="10"/>
      <c r="C1922" s="427"/>
    </row>
    <row r="1923" spans="1:3">
      <c r="A1923" s="10"/>
      <c r="B1923" s="10"/>
      <c r="C1923" s="427"/>
    </row>
    <row r="1924" spans="1:3">
      <c r="A1924" s="10"/>
      <c r="B1924" s="10"/>
      <c r="C1924" s="427"/>
    </row>
    <row r="1925" spans="1:3">
      <c r="A1925" s="10"/>
      <c r="B1925" s="10"/>
      <c r="C1925" s="427"/>
    </row>
    <row r="1926" spans="1:3">
      <c r="A1926" s="10"/>
      <c r="B1926" s="10"/>
      <c r="C1926" s="427"/>
    </row>
    <row r="1927" spans="1:3">
      <c r="A1927" s="10"/>
      <c r="B1927" s="10"/>
      <c r="C1927" s="427"/>
    </row>
    <row r="1928" spans="1:3">
      <c r="A1928" s="10"/>
      <c r="B1928" s="10"/>
      <c r="C1928" s="427"/>
    </row>
    <row r="1929" spans="1:3">
      <c r="A1929" s="10"/>
      <c r="B1929" s="10"/>
      <c r="C1929" s="427"/>
    </row>
    <row r="1930" spans="1:3">
      <c r="A1930" s="10"/>
      <c r="B1930" s="10"/>
      <c r="C1930" s="427"/>
    </row>
    <row r="1931" spans="1:3">
      <c r="A1931" s="10"/>
      <c r="B1931" s="10"/>
      <c r="C1931" s="427"/>
    </row>
    <row r="1932" spans="1:3">
      <c r="A1932" s="10"/>
      <c r="B1932" s="10"/>
      <c r="C1932" s="427"/>
    </row>
    <row r="1933" spans="1:3">
      <c r="A1933" s="10"/>
      <c r="B1933" s="10"/>
      <c r="C1933" s="427"/>
    </row>
    <row r="1934" spans="1:3">
      <c r="A1934" s="10"/>
      <c r="B1934" s="10"/>
      <c r="C1934" s="427"/>
    </row>
    <row r="1935" spans="1:3">
      <c r="A1935" s="10"/>
      <c r="B1935" s="10"/>
      <c r="C1935" s="427"/>
    </row>
    <row r="1936" spans="1:3">
      <c r="A1936" s="10"/>
      <c r="B1936" s="10"/>
      <c r="C1936" s="427"/>
    </row>
    <row r="1937" spans="1:3">
      <c r="A1937" s="10"/>
      <c r="B1937" s="10"/>
      <c r="C1937" s="427"/>
    </row>
    <row r="1938" spans="1:3">
      <c r="A1938" s="10"/>
      <c r="B1938" s="10"/>
      <c r="C1938" s="427"/>
    </row>
    <row r="1939" spans="1:3">
      <c r="A1939" s="10"/>
      <c r="B1939" s="10"/>
      <c r="C1939" s="427"/>
    </row>
    <row r="1940" spans="1:3">
      <c r="A1940" s="10"/>
      <c r="B1940" s="10"/>
      <c r="C1940" s="427"/>
    </row>
    <row r="1941" spans="1:3">
      <c r="A1941" s="10"/>
      <c r="B1941" s="10"/>
      <c r="C1941" s="427"/>
    </row>
    <row r="1942" spans="1:3">
      <c r="A1942" s="10"/>
      <c r="B1942" s="10"/>
      <c r="C1942" s="427"/>
    </row>
    <row r="1943" spans="1:3">
      <c r="A1943" s="10"/>
      <c r="B1943" s="10"/>
      <c r="C1943" s="427"/>
    </row>
    <row r="1944" spans="1:3">
      <c r="A1944" s="10"/>
      <c r="B1944" s="10"/>
      <c r="C1944" s="427"/>
    </row>
    <row r="1945" spans="1:3">
      <c r="A1945" s="10"/>
      <c r="B1945" s="10"/>
      <c r="C1945" s="427"/>
    </row>
    <row r="1946" spans="1:3">
      <c r="A1946" s="10"/>
      <c r="B1946" s="10"/>
      <c r="C1946" s="427"/>
    </row>
    <row r="1947" spans="1:3">
      <c r="A1947" s="10"/>
      <c r="B1947" s="10"/>
      <c r="C1947" s="427"/>
    </row>
    <row r="1948" spans="1:3">
      <c r="A1948" s="10"/>
      <c r="B1948" s="10"/>
      <c r="C1948" s="427"/>
    </row>
    <row r="1949" spans="1:3">
      <c r="A1949" s="10"/>
      <c r="B1949" s="10"/>
      <c r="C1949" s="427"/>
    </row>
    <row r="1950" spans="1:3">
      <c r="A1950" s="10"/>
      <c r="B1950" s="10"/>
      <c r="C1950" s="427"/>
    </row>
    <row r="1951" spans="1:3">
      <c r="A1951" s="10"/>
      <c r="B1951" s="10"/>
      <c r="C1951" s="427"/>
    </row>
    <row r="1952" spans="1:3">
      <c r="A1952" s="10"/>
      <c r="B1952" s="10"/>
      <c r="C1952" s="427"/>
    </row>
    <row r="1953" spans="1:3">
      <c r="A1953" s="10"/>
      <c r="B1953" s="10"/>
      <c r="C1953" s="427"/>
    </row>
    <row r="1954" spans="1:3">
      <c r="A1954" s="10"/>
      <c r="B1954" s="10"/>
      <c r="C1954" s="427"/>
    </row>
    <row r="1955" spans="1:3">
      <c r="A1955" s="10"/>
      <c r="B1955" s="10"/>
      <c r="C1955" s="427"/>
    </row>
    <row r="1956" spans="1:3">
      <c r="A1956" s="10"/>
      <c r="B1956" s="10"/>
      <c r="C1956" s="427"/>
    </row>
    <row r="1957" spans="1:3">
      <c r="A1957" s="10"/>
      <c r="B1957" s="10"/>
      <c r="C1957" s="427"/>
    </row>
    <row r="1958" spans="1:3">
      <c r="A1958" s="10"/>
      <c r="B1958" s="10"/>
      <c r="C1958" s="427"/>
    </row>
    <row r="1959" spans="1:3">
      <c r="A1959" s="10"/>
      <c r="B1959" s="10"/>
      <c r="C1959" s="427"/>
    </row>
    <row r="1960" spans="1:3">
      <c r="A1960" s="10"/>
      <c r="B1960" s="10"/>
      <c r="C1960" s="427"/>
    </row>
    <row r="1961" spans="1:3">
      <c r="A1961" s="10"/>
      <c r="B1961" s="10"/>
      <c r="C1961" s="427"/>
    </row>
    <row r="1962" spans="1:3">
      <c r="A1962" s="10"/>
      <c r="B1962" s="10"/>
      <c r="C1962" s="427"/>
    </row>
    <row r="1963" spans="1:3">
      <c r="A1963" s="10"/>
      <c r="B1963" s="10"/>
      <c r="C1963" s="427"/>
    </row>
    <row r="1964" spans="1:3">
      <c r="A1964" s="10"/>
      <c r="B1964" s="10"/>
      <c r="C1964" s="427"/>
    </row>
    <row r="1965" spans="1:3">
      <c r="A1965" s="10"/>
      <c r="B1965" s="10"/>
      <c r="C1965" s="427"/>
    </row>
    <row r="1966" spans="1:3">
      <c r="A1966" s="10"/>
      <c r="B1966" s="10"/>
      <c r="C1966" s="427"/>
    </row>
    <row r="1967" spans="1:3">
      <c r="A1967" s="10"/>
      <c r="B1967" s="10"/>
      <c r="C1967" s="427"/>
    </row>
    <row r="1968" spans="1:3">
      <c r="A1968" s="10"/>
      <c r="B1968" s="10"/>
      <c r="C1968" s="427"/>
    </row>
    <row r="1969" spans="1:3">
      <c r="A1969" s="10"/>
      <c r="B1969" s="10"/>
      <c r="C1969" s="427"/>
    </row>
    <row r="1970" spans="1:3">
      <c r="A1970" s="10"/>
      <c r="B1970" s="10"/>
      <c r="C1970" s="427"/>
    </row>
    <row r="1971" spans="1:3">
      <c r="A1971" s="10"/>
      <c r="B1971" s="10"/>
      <c r="C1971" s="427"/>
    </row>
    <row r="1972" spans="1:3">
      <c r="A1972" s="10"/>
      <c r="B1972" s="10"/>
      <c r="C1972" s="427"/>
    </row>
    <row r="1973" spans="1:3">
      <c r="A1973" s="10"/>
      <c r="B1973" s="10"/>
      <c r="C1973" s="427"/>
    </row>
    <row r="1974" spans="1:3">
      <c r="A1974" s="10"/>
      <c r="B1974" s="10"/>
      <c r="C1974" s="427"/>
    </row>
    <row r="1975" spans="1:3">
      <c r="A1975" s="10"/>
      <c r="B1975" s="10"/>
      <c r="C1975" s="427"/>
    </row>
    <row r="1976" spans="1:3">
      <c r="A1976" s="10"/>
      <c r="B1976" s="10"/>
      <c r="C1976" s="427"/>
    </row>
    <row r="1977" spans="1:3">
      <c r="A1977" s="10"/>
      <c r="B1977" s="10"/>
      <c r="C1977" s="427"/>
    </row>
    <row r="1978" spans="1:3">
      <c r="A1978" s="10"/>
      <c r="B1978" s="10"/>
      <c r="C1978" s="427"/>
    </row>
    <row r="1979" spans="1:3">
      <c r="A1979" s="10"/>
      <c r="B1979" s="10"/>
      <c r="C1979" s="427"/>
    </row>
    <row r="1980" spans="1:3">
      <c r="A1980" s="10"/>
      <c r="B1980" s="10"/>
      <c r="C1980" s="427"/>
    </row>
    <row r="1981" spans="1:3">
      <c r="A1981" s="10"/>
      <c r="B1981" s="10"/>
      <c r="C1981" s="427"/>
    </row>
    <row r="1982" spans="1:3">
      <c r="A1982" s="10"/>
      <c r="B1982" s="10"/>
      <c r="C1982" s="427"/>
    </row>
    <row r="1983" spans="1:3">
      <c r="A1983" s="10"/>
      <c r="B1983" s="10"/>
      <c r="C1983" s="427"/>
    </row>
    <row r="1984" spans="1:3">
      <c r="A1984" s="10"/>
      <c r="B1984" s="10"/>
      <c r="C1984" s="427"/>
    </row>
    <row r="1985" spans="1:3">
      <c r="A1985" s="10"/>
      <c r="B1985" s="10"/>
      <c r="C1985" s="427"/>
    </row>
    <row r="1986" spans="1:3">
      <c r="A1986" s="10"/>
      <c r="B1986" s="10"/>
      <c r="C1986" s="427"/>
    </row>
    <row r="1987" spans="1:3">
      <c r="A1987" s="10"/>
      <c r="B1987" s="10"/>
      <c r="C1987" s="427"/>
    </row>
    <row r="1988" spans="1:3">
      <c r="A1988" s="10"/>
      <c r="B1988" s="10"/>
      <c r="C1988" s="427"/>
    </row>
    <row r="1989" spans="1:3">
      <c r="A1989" s="10"/>
      <c r="B1989" s="10"/>
      <c r="C1989" s="427"/>
    </row>
    <row r="1990" spans="1:3">
      <c r="A1990" s="10"/>
      <c r="B1990" s="10"/>
      <c r="C1990" s="427"/>
    </row>
    <row r="1991" spans="1:3">
      <c r="A1991" s="10"/>
      <c r="B1991" s="10"/>
      <c r="C1991" s="427"/>
    </row>
    <row r="1992" spans="1:3">
      <c r="A1992" s="10"/>
      <c r="B1992" s="10"/>
      <c r="C1992" s="427"/>
    </row>
    <row r="1993" spans="1:3">
      <c r="A1993" s="10"/>
      <c r="B1993" s="10"/>
      <c r="C1993" s="427"/>
    </row>
    <row r="1994" spans="1:3">
      <c r="A1994" s="10"/>
      <c r="B1994" s="10"/>
      <c r="C1994" s="427"/>
    </row>
    <row r="1995" spans="1:3">
      <c r="A1995" s="10"/>
      <c r="B1995" s="10"/>
      <c r="C1995" s="427"/>
    </row>
    <row r="1996" spans="1:3">
      <c r="A1996" s="10"/>
      <c r="B1996" s="10"/>
      <c r="C1996" s="427"/>
    </row>
    <row r="1997" spans="1:3">
      <c r="A1997" s="10"/>
      <c r="B1997" s="10"/>
      <c r="C1997" s="427"/>
    </row>
    <row r="1998" spans="1:3">
      <c r="A1998" s="10"/>
      <c r="B1998" s="10"/>
      <c r="C1998" s="427"/>
    </row>
    <row r="1999" spans="1:3">
      <c r="A1999" s="10"/>
      <c r="B1999" s="10"/>
      <c r="C1999" s="427"/>
    </row>
    <row r="2000" spans="1:3">
      <c r="A2000" s="10"/>
      <c r="B2000" s="10"/>
      <c r="C2000" s="427"/>
    </row>
    <row r="2001" spans="1:3">
      <c r="A2001" s="10"/>
      <c r="B2001" s="10"/>
      <c r="C2001" s="427"/>
    </row>
    <row r="2002" spans="1:3">
      <c r="A2002" s="10"/>
      <c r="B2002" s="10"/>
      <c r="C2002" s="427"/>
    </row>
    <row r="2003" spans="1:3">
      <c r="A2003" s="10"/>
      <c r="B2003" s="10"/>
      <c r="C2003" s="427"/>
    </row>
    <row r="2004" spans="1:3">
      <c r="A2004" s="10"/>
      <c r="B2004" s="10"/>
      <c r="C2004" s="427"/>
    </row>
    <row r="2005" spans="1:3">
      <c r="A2005" s="10"/>
      <c r="B2005" s="10"/>
      <c r="C2005" s="427"/>
    </row>
    <row r="2006" spans="1:3">
      <c r="A2006" s="10"/>
      <c r="B2006" s="10"/>
      <c r="C2006" s="427"/>
    </row>
    <row r="2007" spans="1:3">
      <c r="A2007" s="10"/>
      <c r="B2007" s="10"/>
      <c r="C2007" s="427"/>
    </row>
    <row r="2008" spans="1:3">
      <c r="A2008" s="10"/>
      <c r="B2008" s="10"/>
      <c r="C2008" s="427"/>
    </row>
    <row r="2009" spans="1:3">
      <c r="A2009" s="10"/>
      <c r="B2009" s="10"/>
      <c r="C2009" s="427"/>
    </row>
    <row r="2010" spans="1:3">
      <c r="A2010" s="10"/>
      <c r="B2010" s="10"/>
      <c r="C2010" s="427"/>
    </row>
    <row r="2011" spans="1:3">
      <c r="A2011" s="10"/>
      <c r="B2011" s="10"/>
      <c r="C2011" s="427"/>
    </row>
    <row r="2012" spans="1:3">
      <c r="A2012" s="10"/>
      <c r="B2012" s="10"/>
      <c r="C2012" s="427"/>
    </row>
    <row r="2013" spans="1:3">
      <c r="A2013" s="10"/>
      <c r="B2013" s="10"/>
      <c r="C2013" s="427"/>
    </row>
    <row r="2014" spans="1:3">
      <c r="A2014" s="10"/>
      <c r="B2014" s="10"/>
      <c r="C2014" s="427"/>
    </row>
    <row r="2015" spans="1:3">
      <c r="A2015" s="10"/>
      <c r="B2015" s="10"/>
      <c r="C2015" s="427"/>
    </row>
    <row r="2016" spans="1:3">
      <c r="A2016" s="10"/>
      <c r="B2016" s="10"/>
      <c r="C2016" s="427"/>
    </row>
    <row r="2017" spans="1:3">
      <c r="A2017" s="10"/>
      <c r="B2017" s="10"/>
      <c r="C2017" s="427"/>
    </row>
    <row r="2018" spans="1:3">
      <c r="A2018" s="10"/>
      <c r="B2018" s="10"/>
      <c r="C2018" s="427"/>
    </row>
    <row r="2019" spans="1:3">
      <c r="A2019" s="10"/>
      <c r="B2019" s="10"/>
      <c r="C2019" s="427"/>
    </row>
    <row r="2020" spans="1:3">
      <c r="A2020" s="10"/>
      <c r="B2020" s="10"/>
      <c r="C2020" s="427"/>
    </row>
    <row r="2021" spans="1:3">
      <c r="A2021" s="10"/>
      <c r="B2021" s="10"/>
      <c r="C2021" s="427"/>
    </row>
    <row r="2022" spans="1:3">
      <c r="A2022" s="10"/>
      <c r="B2022" s="10"/>
      <c r="C2022" s="427"/>
    </row>
    <row r="2023" spans="1:3">
      <c r="A2023" s="10"/>
      <c r="B2023" s="10"/>
      <c r="C2023" s="427"/>
    </row>
    <row r="2024" spans="1:3">
      <c r="A2024" s="10"/>
      <c r="B2024" s="10"/>
      <c r="C2024" s="427"/>
    </row>
    <row r="2025" spans="1:3">
      <c r="A2025" s="10"/>
      <c r="B2025" s="10"/>
      <c r="C2025" s="427"/>
    </row>
    <row r="2026" spans="1:3">
      <c r="A2026" s="10"/>
      <c r="B2026" s="10"/>
      <c r="C2026" s="427"/>
    </row>
    <row r="2027" spans="1:3">
      <c r="A2027" s="10"/>
      <c r="B2027" s="10"/>
      <c r="C2027" s="427"/>
    </row>
    <row r="2028" spans="1:3">
      <c r="A2028" s="10"/>
      <c r="B2028" s="10"/>
      <c r="C2028" s="427"/>
    </row>
    <row r="2029" spans="1:3">
      <c r="A2029" s="10"/>
      <c r="B2029" s="10"/>
      <c r="C2029" s="427"/>
    </row>
    <row r="2030" spans="1:3">
      <c r="A2030" s="10"/>
      <c r="B2030" s="10"/>
      <c r="C2030" s="427"/>
    </row>
    <row r="2031" spans="1:3">
      <c r="A2031" s="10"/>
      <c r="B2031" s="10"/>
      <c r="C2031" s="427"/>
    </row>
    <row r="2032" spans="1:3">
      <c r="A2032" s="10"/>
      <c r="B2032" s="10"/>
      <c r="C2032" s="427"/>
    </row>
    <row r="2033" spans="1:3">
      <c r="A2033" s="10"/>
      <c r="B2033" s="10"/>
      <c r="C2033" s="427"/>
    </row>
    <row r="2034" spans="1:3">
      <c r="A2034" s="10"/>
      <c r="B2034" s="10"/>
      <c r="C2034" s="427"/>
    </row>
    <row r="2035" spans="1:3">
      <c r="A2035" s="10"/>
      <c r="B2035" s="10"/>
      <c r="C2035" s="427"/>
    </row>
    <row r="2036" spans="1:3">
      <c r="A2036" s="10"/>
      <c r="B2036" s="10"/>
      <c r="C2036" s="427"/>
    </row>
    <row r="2037" spans="1:3">
      <c r="A2037" s="10"/>
      <c r="B2037" s="10"/>
      <c r="C2037" s="427"/>
    </row>
    <row r="2038" spans="1:3">
      <c r="A2038" s="10"/>
      <c r="B2038" s="10"/>
      <c r="C2038" s="427"/>
    </row>
    <row r="2039" spans="1:3">
      <c r="A2039" s="10"/>
      <c r="B2039" s="10"/>
      <c r="C2039" s="427"/>
    </row>
    <row r="2040" spans="1:3">
      <c r="A2040" s="10"/>
      <c r="B2040" s="10"/>
      <c r="C2040" s="427"/>
    </row>
    <row r="2041" spans="1:3">
      <c r="A2041" s="10"/>
      <c r="B2041" s="10"/>
      <c r="C2041" s="427"/>
    </row>
    <row r="2042" spans="1:3">
      <c r="A2042" s="10"/>
      <c r="B2042" s="10"/>
      <c r="C2042" s="427"/>
    </row>
    <row r="2043" spans="1:3">
      <c r="A2043" s="10"/>
      <c r="B2043" s="10"/>
      <c r="C2043" s="427"/>
    </row>
    <row r="2044" spans="1:3">
      <c r="A2044" s="10"/>
      <c r="B2044" s="10"/>
      <c r="C2044" s="427"/>
    </row>
    <row r="2045" spans="1:3">
      <c r="A2045" s="10"/>
      <c r="B2045" s="10"/>
      <c r="C2045" s="427"/>
    </row>
    <row r="2046" spans="1:3">
      <c r="A2046" s="10"/>
      <c r="B2046" s="10"/>
      <c r="C2046" s="427"/>
    </row>
    <row r="2047" spans="1:3">
      <c r="A2047" s="10"/>
      <c r="B2047" s="10"/>
      <c r="C2047" s="427"/>
    </row>
    <row r="2048" spans="1:3">
      <c r="A2048" s="10"/>
      <c r="B2048" s="10"/>
      <c r="C2048" s="427"/>
    </row>
    <row r="2049" spans="1:3">
      <c r="A2049" s="10"/>
      <c r="B2049" s="10"/>
      <c r="C2049" s="427"/>
    </row>
    <row r="2050" spans="1:3">
      <c r="A2050" s="10"/>
      <c r="B2050" s="10"/>
      <c r="C2050" s="427"/>
    </row>
    <row r="2051" spans="1:3">
      <c r="A2051" s="10"/>
      <c r="B2051" s="10"/>
      <c r="C2051" s="427"/>
    </row>
    <row r="2052" spans="1:3">
      <c r="A2052" s="10"/>
      <c r="B2052" s="10"/>
      <c r="C2052" s="427"/>
    </row>
    <row r="2053" spans="1:3">
      <c r="A2053" s="10"/>
      <c r="B2053" s="10"/>
      <c r="C2053" s="427"/>
    </row>
    <row r="2054" spans="1:3">
      <c r="A2054" s="10"/>
      <c r="B2054" s="10"/>
      <c r="C2054" s="427"/>
    </row>
    <row r="2055" spans="1:3">
      <c r="A2055" s="10"/>
      <c r="B2055" s="10"/>
      <c r="C2055" s="427"/>
    </row>
    <row r="2056" spans="1:3">
      <c r="A2056" s="10"/>
      <c r="B2056" s="10"/>
      <c r="C2056" s="427"/>
    </row>
    <row r="2057" spans="1:3">
      <c r="A2057" s="10"/>
      <c r="B2057" s="10"/>
      <c r="C2057" s="427"/>
    </row>
    <row r="2058" spans="1:3">
      <c r="A2058" s="10"/>
      <c r="B2058" s="10"/>
      <c r="C2058" s="427"/>
    </row>
    <row r="2059" spans="1:3">
      <c r="A2059" s="10"/>
      <c r="B2059" s="10"/>
      <c r="C2059" s="427"/>
    </row>
    <row r="2060" spans="1:3">
      <c r="A2060" s="10"/>
      <c r="B2060" s="10"/>
      <c r="C2060" s="427"/>
    </row>
    <row r="2061" spans="1:3">
      <c r="A2061" s="10"/>
      <c r="B2061" s="10"/>
      <c r="C2061" s="427"/>
    </row>
    <row r="2062" spans="1:3">
      <c r="A2062" s="10"/>
      <c r="B2062" s="10"/>
      <c r="C2062" s="427"/>
    </row>
    <row r="2063" spans="1:3">
      <c r="A2063" s="10"/>
      <c r="B2063" s="10"/>
      <c r="C2063" s="427"/>
    </row>
    <row r="2064" spans="1:3">
      <c r="A2064" s="10"/>
      <c r="B2064" s="10"/>
      <c r="C2064" s="427"/>
    </row>
    <row r="2065" spans="1:3">
      <c r="A2065" s="10"/>
      <c r="B2065" s="10"/>
      <c r="C2065" s="427"/>
    </row>
    <row r="2066" spans="1:3">
      <c r="A2066" s="10"/>
      <c r="B2066" s="10"/>
      <c r="C2066" s="427"/>
    </row>
    <row r="2067" spans="1:3">
      <c r="A2067" s="10"/>
      <c r="B2067" s="10"/>
      <c r="C2067" s="427"/>
    </row>
    <row r="2068" spans="1:3">
      <c r="A2068" s="10"/>
      <c r="B2068" s="10"/>
      <c r="C2068" s="427"/>
    </row>
    <row r="2069" spans="1:3">
      <c r="A2069" s="10"/>
      <c r="B2069" s="10"/>
      <c r="C2069" s="427"/>
    </row>
    <row r="2070" spans="1:3">
      <c r="A2070" s="10"/>
      <c r="B2070" s="10"/>
      <c r="C2070" s="427"/>
    </row>
    <row r="2071" spans="1:3">
      <c r="A2071" s="10"/>
      <c r="B2071" s="10"/>
      <c r="C2071" s="427"/>
    </row>
    <row r="2072" spans="1:3">
      <c r="A2072" s="10"/>
      <c r="B2072" s="10"/>
      <c r="C2072" s="427"/>
    </row>
    <row r="2073" spans="1:3">
      <c r="A2073" s="10"/>
      <c r="B2073" s="10"/>
      <c r="C2073" s="427"/>
    </row>
    <row r="2074" spans="1:3">
      <c r="A2074" s="10"/>
      <c r="B2074" s="10"/>
      <c r="C2074" s="427"/>
    </row>
    <row r="2075" spans="1:3">
      <c r="A2075" s="10"/>
      <c r="B2075" s="10"/>
      <c r="C2075" s="427"/>
    </row>
    <row r="2076" spans="1:3">
      <c r="A2076" s="10"/>
      <c r="B2076" s="10"/>
      <c r="C2076" s="427"/>
    </row>
    <row r="2077" spans="1:3">
      <c r="A2077" s="10"/>
      <c r="B2077" s="10"/>
      <c r="C2077" s="427"/>
    </row>
    <row r="2078" spans="1:3">
      <c r="A2078" s="10"/>
      <c r="B2078" s="10"/>
      <c r="C2078" s="427"/>
    </row>
    <row r="2079" spans="1:3">
      <c r="A2079" s="10"/>
      <c r="B2079" s="10"/>
      <c r="C2079" s="427"/>
    </row>
    <row r="2080" spans="1:3">
      <c r="A2080" s="10"/>
      <c r="B2080" s="10"/>
      <c r="C2080" s="427"/>
    </row>
    <row r="2081" spans="1:3">
      <c r="A2081" s="10"/>
      <c r="B2081" s="10"/>
      <c r="C2081" s="427"/>
    </row>
    <row r="2082" spans="1:3">
      <c r="A2082" s="10"/>
      <c r="B2082" s="10"/>
      <c r="C2082" s="427"/>
    </row>
    <row r="2083" spans="1:3">
      <c r="A2083" s="10"/>
      <c r="B2083" s="10"/>
      <c r="C2083" s="427"/>
    </row>
    <row r="2084" spans="1:3">
      <c r="A2084" s="10"/>
      <c r="B2084" s="10"/>
      <c r="C2084" s="427"/>
    </row>
    <row r="2085" spans="1:3">
      <c r="A2085" s="10"/>
      <c r="B2085" s="10"/>
      <c r="C2085" s="427"/>
    </row>
    <row r="2086" spans="1:3">
      <c r="A2086" s="10"/>
      <c r="B2086" s="10"/>
      <c r="C2086" s="427"/>
    </row>
    <row r="2087" spans="1:3">
      <c r="A2087" s="10"/>
      <c r="B2087" s="10"/>
      <c r="C2087" s="427"/>
    </row>
    <row r="2088" spans="1:3">
      <c r="A2088" s="10"/>
      <c r="B2088" s="10"/>
      <c r="C2088" s="427"/>
    </row>
    <row r="2089" spans="1:3">
      <c r="A2089" s="10"/>
      <c r="B2089" s="10"/>
      <c r="C2089" s="427"/>
    </row>
    <row r="2090" spans="1:3">
      <c r="A2090" s="10"/>
      <c r="B2090" s="10"/>
      <c r="C2090" s="427"/>
    </row>
    <row r="2091" spans="1:3">
      <c r="A2091" s="10"/>
      <c r="B2091" s="10"/>
      <c r="C2091" s="427"/>
    </row>
    <row r="2092" spans="1:3">
      <c r="A2092" s="10"/>
      <c r="B2092" s="10"/>
      <c r="C2092" s="427"/>
    </row>
    <row r="2093" spans="1:3">
      <c r="A2093" s="10"/>
      <c r="B2093" s="10"/>
      <c r="C2093" s="427"/>
    </row>
    <row r="2094" spans="1:3">
      <c r="A2094" s="10"/>
      <c r="B2094" s="10"/>
      <c r="C2094" s="427"/>
    </row>
    <row r="2095" spans="1:3">
      <c r="A2095" s="10"/>
      <c r="B2095" s="10"/>
      <c r="C2095" s="427"/>
    </row>
    <row r="2096" spans="1:3">
      <c r="A2096" s="10"/>
      <c r="B2096" s="10"/>
      <c r="C2096" s="427"/>
    </row>
    <row r="2097" spans="1:3">
      <c r="A2097" s="10"/>
      <c r="B2097" s="10"/>
      <c r="C2097" s="427"/>
    </row>
    <row r="2098" spans="1:3">
      <c r="A2098" s="10"/>
      <c r="B2098" s="10"/>
      <c r="C2098" s="427"/>
    </row>
    <row r="2099" spans="1:3">
      <c r="A2099" s="10"/>
      <c r="B2099" s="10"/>
      <c r="C2099" s="427"/>
    </row>
    <row r="2100" spans="1:3">
      <c r="A2100" s="10"/>
      <c r="B2100" s="10"/>
      <c r="C2100" s="427"/>
    </row>
    <row r="2101" spans="1:3">
      <c r="A2101" s="10"/>
      <c r="B2101" s="10"/>
      <c r="C2101" s="427"/>
    </row>
    <row r="2102" spans="1:3">
      <c r="A2102" s="10"/>
      <c r="B2102" s="10"/>
      <c r="C2102" s="427"/>
    </row>
    <row r="2103" spans="1:3">
      <c r="A2103" s="10"/>
      <c r="B2103" s="10"/>
      <c r="C2103" s="427"/>
    </row>
    <row r="2104" spans="1:3">
      <c r="A2104" s="10"/>
      <c r="B2104" s="10"/>
      <c r="C2104" s="427"/>
    </row>
    <row r="2105" spans="1:3">
      <c r="A2105" s="10"/>
      <c r="B2105" s="10"/>
      <c r="C2105" s="427"/>
    </row>
    <row r="2106" spans="1:3">
      <c r="A2106" s="10"/>
      <c r="B2106" s="10"/>
      <c r="C2106" s="427"/>
    </row>
    <row r="2107" spans="1:3">
      <c r="A2107" s="10"/>
      <c r="B2107" s="10"/>
      <c r="C2107" s="427"/>
    </row>
    <row r="2108" spans="1:3">
      <c r="A2108" s="10"/>
      <c r="B2108" s="10"/>
      <c r="C2108" s="427"/>
    </row>
    <row r="2109" spans="1:3">
      <c r="A2109" s="10"/>
      <c r="B2109" s="10"/>
      <c r="C2109" s="427"/>
    </row>
    <row r="2110" spans="1:3">
      <c r="A2110" s="10"/>
      <c r="B2110" s="10"/>
      <c r="C2110" s="427"/>
    </row>
    <row r="2111" spans="1:3">
      <c r="A2111" s="10"/>
      <c r="B2111" s="10"/>
      <c r="C2111" s="427"/>
    </row>
    <row r="2112" spans="1:3">
      <c r="A2112" s="10"/>
      <c r="B2112" s="10"/>
      <c r="C2112" s="427"/>
    </row>
    <row r="2113" spans="1:3">
      <c r="A2113" s="10"/>
      <c r="B2113" s="10"/>
      <c r="C2113" s="427"/>
    </row>
    <row r="2114" spans="1:3">
      <c r="A2114" s="10"/>
      <c r="B2114" s="10"/>
      <c r="C2114" s="427"/>
    </row>
    <row r="2115" spans="1:3">
      <c r="A2115" s="10"/>
      <c r="B2115" s="10"/>
      <c r="C2115" s="427"/>
    </row>
    <row r="2116" spans="1:3">
      <c r="A2116" s="10"/>
      <c r="B2116" s="10"/>
      <c r="C2116" s="427"/>
    </row>
    <row r="2117" spans="1:3">
      <c r="A2117" s="10"/>
      <c r="B2117" s="10"/>
      <c r="C2117" s="427"/>
    </row>
    <row r="2118" spans="1:3">
      <c r="A2118" s="10"/>
      <c r="B2118" s="10"/>
      <c r="C2118" s="427"/>
    </row>
    <row r="2119" spans="1:3">
      <c r="A2119" s="10"/>
      <c r="B2119" s="10"/>
      <c r="C2119" s="427"/>
    </row>
    <row r="2120" spans="1:3">
      <c r="A2120" s="10"/>
      <c r="B2120" s="10"/>
      <c r="C2120" s="427"/>
    </row>
    <row r="2121" spans="1:3">
      <c r="A2121" s="10"/>
      <c r="B2121" s="10"/>
      <c r="C2121" s="427"/>
    </row>
    <row r="2122" spans="1:3">
      <c r="A2122" s="10"/>
      <c r="B2122" s="10"/>
      <c r="C2122" s="427"/>
    </row>
    <row r="2123" spans="1:3">
      <c r="A2123" s="10"/>
      <c r="B2123" s="10"/>
      <c r="C2123" s="427"/>
    </row>
    <row r="2124" spans="1:3">
      <c r="A2124" s="10"/>
      <c r="B2124" s="10"/>
      <c r="C2124" s="427"/>
    </row>
    <row r="2125" spans="1:3">
      <c r="A2125" s="10"/>
      <c r="B2125" s="10"/>
      <c r="C2125" s="427"/>
    </row>
    <row r="2126" spans="1:3">
      <c r="A2126" s="10"/>
      <c r="B2126" s="10"/>
      <c r="C2126" s="427"/>
    </row>
    <row r="2127" spans="1:3">
      <c r="A2127" s="10"/>
      <c r="B2127" s="10"/>
      <c r="C2127" s="427"/>
    </row>
    <row r="2128" spans="1:3">
      <c r="A2128" s="10"/>
      <c r="B2128" s="10"/>
      <c r="C2128" s="427"/>
    </row>
    <row r="2129" spans="1:3">
      <c r="A2129" s="10"/>
      <c r="B2129" s="10"/>
      <c r="C2129" s="427"/>
    </row>
    <row r="2130" spans="1:3">
      <c r="A2130" s="10"/>
      <c r="B2130" s="10"/>
      <c r="C2130" s="427"/>
    </row>
    <row r="2131" spans="1:3">
      <c r="A2131" s="10"/>
      <c r="B2131" s="10"/>
      <c r="C2131" s="427"/>
    </row>
    <row r="2132" spans="1:3">
      <c r="A2132" s="10"/>
      <c r="B2132" s="10"/>
      <c r="C2132" s="427"/>
    </row>
    <row r="2133" spans="1:3">
      <c r="A2133" s="10"/>
      <c r="B2133" s="10"/>
      <c r="C2133" s="427"/>
    </row>
    <row r="2134" spans="1:3">
      <c r="A2134" s="10"/>
      <c r="B2134" s="10"/>
      <c r="C2134" s="427"/>
    </row>
    <row r="2135" spans="1:3">
      <c r="A2135" s="10"/>
      <c r="B2135" s="10"/>
      <c r="C2135" s="427"/>
    </row>
    <row r="2136" spans="1:3">
      <c r="A2136" s="10"/>
      <c r="B2136" s="10"/>
      <c r="C2136" s="427"/>
    </row>
    <row r="2137" spans="1:3">
      <c r="A2137" s="10"/>
      <c r="B2137" s="10"/>
      <c r="C2137" s="427"/>
    </row>
    <row r="2138" spans="1:3">
      <c r="A2138" s="10"/>
      <c r="B2138" s="10"/>
      <c r="C2138" s="427"/>
    </row>
    <row r="2139" spans="1:3">
      <c r="A2139" s="10"/>
      <c r="B2139" s="10"/>
      <c r="C2139" s="427"/>
    </row>
    <row r="2140" spans="1:3">
      <c r="A2140" s="10"/>
      <c r="B2140" s="10"/>
      <c r="C2140" s="427"/>
    </row>
    <row r="2141" spans="1:3">
      <c r="A2141" s="10"/>
      <c r="B2141" s="10"/>
      <c r="C2141" s="427"/>
    </row>
    <row r="2142" spans="1:3">
      <c r="A2142" s="10"/>
      <c r="B2142" s="10"/>
      <c r="C2142" s="427"/>
    </row>
    <row r="2143" spans="1:3">
      <c r="A2143" s="10"/>
      <c r="B2143" s="10"/>
      <c r="C2143" s="427"/>
    </row>
    <row r="2144" spans="1:3">
      <c r="A2144" s="10"/>
      <c r="B2144" s="10"/>
      <c r="C2144" s="427"/>
    </row>
    <row r="2145" spans="1:3">
      <c r="A2145" s="10"/>
      <c r="B2145" s="10"/>
      <c r="C2145" s="427"/>
    </row>
    <row r="2146" spans="1:3">
      <c r="A2146" s="10"/>
      <c r="B2146" s="10"/>
      <c r="C2146" s="427"/>
    </row>
    <row r="2147" spans="1:3">
      <c r="A2147" s="10"/>
      <c r="B2147" s="10"/>
      <c r="C2147" s="427"/>
    </row>
    <row r="2148" spans="1:3">
      <c r="A2148" s="10"/>
      <c r="B2148" s="10"/>
      <c r="C2148" s="427"/>
    </row>
    <row r="2149" spans="1:3">
      <c r="A2149" s="10"/>
      <c r="B2149" s="10"/>
      <c r="C2149" s="427"/>
    </row>
    <row r="2150" spans="1:3">
      <c r="A2150" s="10"/>
      <c r="B2150" s="10"/>
      <c r="C2150" s="427"/>
    </row>
    <row r="2151" spans="1:3">
      <c r="A2151" s="10"/>
      <c r="B2151" s="10"/>
      <c r="C2151" s="427"/>
    </row>
    <row r="2152" spans="1:3">
      <c r="A2152" s="10"/>
      <c r="B2152" s="10"/>
      <c r="C2152" s="427"/>
    </row>
    <row r="2153" spans="1:3">
      <c r="A2153" s="10"/>
      <c r="B2153" s="10"/>
      <c r="C2153" s="427"/>
    </row>
    <row r="2154" spans="1:3">
      <c r="A2154" s="10"/>
      <c r="B2154" s="10"/>
      <c r="C2154" s="427"/>
    </row>
    <row r="2155" spans="1:3">
      <c r="A2155" s="10"/>
      <c r="B2155" s="10"/>
      <c r="C2155" s="427"/>
    </row>
    <row r="2156" spans="1:3">
      <c r="A2156" s="10"/>
      <c r="B2156" s="10"/>
      <c r="C2156" s="427"/>
    </row>
    <row r="2157" spans="1:3">
      <c r="A2157" s="10"/>
      <c r="B2157" s="10"/>
      <c r="C2157" s="427"/>
    </row>
    <row r="2158" spans="1:3">
      <c r="A2158" s="10"/>
      <c r="B2158" s="10"/>
      <c r="C2158" s="427"/>
    </row>
    <row r="2159" spans="1:3">
      <c r="A2159" s="10"/>
      <c r="B2159" s="10"/>
      <c r="C2159" s="427"/>
    </row>
    <row r="2160" spans="1:3">
      <c r="A2160" s="10"/>
      <c r="B2160" s="10"/>
      <c r="C2160" s="427"/>
    </row>
    <row r="2161" spans="1:3">
      <c r="A2161" s="10"/>
      <c r="B2161" s="10"/>
      <c r="C2161" s="427"/>
    </row>
    <row r="2162" spans="1:3">
      <c r="A2162" s="10"/>
      <c r="B2162" s="10"/>
      <c r="C2162" s="427"/>
    </row>
    <row r="2163" spans="1:3">
      <c r="A2163" s="10"/>
      <c r="B2163" s="10"/>
      <c r="C2163" s="427"/>
    </row>
    <row r="2164" spans="1:3">
      <c r="A2164" s="10"/>
      <c r="B2164" s="10"/>
      <c r="C2164" s="427"/>
    </row>
    <row r="2165" spans="1:3">
      <c r="A2165" s="10"/>
      <c r="B2165" s="10"/>
      <c r="C2165" s="427"/>
    </row>
    <row r="2166" spans="1:3">
      <c r="A2166" s="10"/>
      <c r="B2166" s="10"/>
      <c r="C2166" s="427"/>
    </row>
    <row r="2167" spans="1:3">
      <c r="A2167" s="10"/>
      <c r="B2167" s="10"/>
      <c r="C2167" s="427"/>
    </row>
    <row r="2168" spans="1:3">
      <c r="A2168" s="10"/>
      <c r="B2168" s="10"/>
      <c r="C2168" s="427"/>
    </row>
    <row r="2169" spans="1:3">
      <c r="A2169" s="10"/>
      <c r="B2169" s="10"/>
      <c r="C2169" s="427"/>
    </row>
    <row r="2170" spans="1:3">
      <c r="A2170" s="10"/>
      <c r="B2170" s="10"/>
      <c r="C2170" s="427"/>
    </row>
    <row r="2171" spans="1:3">
      <c r="A2171" s="10"/>
      <c r="B2171" s="10"/>
      <c r="C2171" s="427"/>
    </row>
    <row r="2172" spans="1:3">
      <c r="A2172" s="10"/>
      <c r="B2172" s="10"/>
      <c r="C2172" s="427"/>
    </row>
    <row r="2173" spans="1:3">
      <c r="A2173" s="10"/>
      <c r="B2173" s="10"/>
      <c r="C2173" s="427"/>
    </row>
    <row r="2174" spans="1:3">
      <c r="A2174" s="10"/>
      <c r="B2174" s="10"/>
      <c r="C2174" s="427"/>
    </row>
    <row r="2175" spans="1:3">
      <c r="A2175" s="10"/>
      <c r="B2175" s="10"/>
      <c r="C2175" s="427"/>
    </row>
    <row r="2176" spans="1:3">
      <c r="A2176" s="10"/>
      <c r="B2176" s="10"/>
      <c r="C2176" s="427"/>
    </row>
    <row r="2177" spans="1:3">
      <c r="A2177" s="10"/>
      <c r="B2177" s="10"/>
      <c r="C2177" s="427"/>
    </row>
    <row r="2178" spans="1:3">
      <c r="A2178" s="10"/>
      <c r="B2178" s="10"/>
      <c r="C2178" s="427"/>
    </row>
    <row r="2179" spans="1:3">
      <c r="A2179" s="10"/>
      <c r="B2179" s="10"/>
      <c r="C2179" s="427"/>
    </row>
    <row r="2180" spans="1:3">
      <c r="A2180" s="10"/>
      <c r="B2180" s="10"/>
      <c r="C2180" s="427"/>
    </row>
    <row r="2181" spans="1:3">
      <c r="A2181" s="10"/>
      <c r="B2181" s="10"/>
      <c r="C2181" s="427"/>
    </row>
    <row r="2182" spans="1:3">
      <c r="A2182" s="10"/>
      <c r="B2182" s="10"/>
      <c r="C2182" s="427"/>
    </row>
    <row r="2183" spans="1:3">
      <c r="A2183" s="10"/>
      <c r="B2183" s="10"/>
      <c r="C2183" s="427"/>
    </row>
    <row r="2184" spans="1:3">
      <c r="A2184" s="10"/>
      <c r="B2184" s="10"/>
      <c r="C2184" s="427"/>
    </row>
    <row r="2185" spans="1:3">
      <c r="A2185" s="10"/>
      <c r="B2185" s="10"/>
      <c r="C2185" s="427"/>
    </row>
    <row r="2186" spans="1:3">
      <c r="A2186" s="10"/>
      <c r="B2186" s="10"/>
      <c r="C2186" s="427"/>
    </row>
    <row r="2187" spans="1:3">
      <c r="A2187" s="10"/>
      <c r="B2187" s="10"/>
      <c r="C2187" s="427"/>
    </row>
    <row r="2188" spans="1:3">
      <c r="A2188" s="10"/>
      <c r="B2188" s="10"/>
      <c r="C2188" s="427"/>
    </row>
    <row r="2189" spans="1:3">
      <c r="A2189" s="10"/>
      <c r="B2189" s="10"/>
      <c r="C2189" s="427"/>
    </row>
    <row r="2190" spans="1:3">
      <c r="A2190" s="10"/>
      <c r="B2190" s="10"/>
      <c r="C2190" s="427"/>
    </row>
    <row r="2191" spans="1:3">
      <c r="A2191" s="10"/>
      <c r="B2191" s="10"/>
      <c r="C2191" s="427"/>
    </row>
    <row r="2192" spans="1:3">
      <c r="A2192" s="10"/>
      <c r="B2192" s="10"/>
      <c r="C2192" s="427"/>
    </row>
    <row r="2193" spans="1:3">
      <c r="A2193" s="10"/>
      <c r="B2193" s="10"/>
      <c r="C2193" s="427"/>
    </row>
    <row r="2194" spans="1:3">
      <c r="A2194" s="10"/>
      <c r="B2194" s="10"/>
      <c r="C2194" s="427"/>
    </row>
    <row r="2195" spans="1:3">
      <c r="A2195" s="10"/>
      <c r="B2195" s="10"/>
      <c r="C2195" s="427"/>
    </row>
    <row r="2196" spans="1:3">
      <c r="A2196" s="10"/>
      <c r="B2196" s="10"/>
      <c r="C2196" s="427"/>
    </row>
    <row r="2197" spans="1:3">
      <c r="A2197" s="10"/>
      <c r="B2197" s="10"/>
      <c r="C2197" s="427"/>
    </row>
    <row r="2198" spans="1:3">
      <c r="A2198" s="10"/>
      <c r="B2198" s="10"/>
      <c r="C2198" s="427"/>
    </row>
    <row r="2199" spans="1:3">
      <c r="A2199" s="10"/>
      <c r="B2199" s="10"/>
      <c r="C2199" s="427"/>
    </row>
    <row r="2200" spans="1:3">
      <c r="A2200" s="10"/>
      <c r="B2200" s="10"/>
      <c r="C2200" s="427"/>
    </row>
    <row r="2201" spans="1:3">
      <c r="A2201" s="10"/>
      <c r="B2201" s="10"/>
      <c r="C2201" s="427"/>
    </row>
    <row r="2202" spans="1:3">
      <c r="A2202" s="10"/>
      <c r="B2202" s="10"/>
      <c r="C2202" s="427"/>
    </row>
    <row r="2203" spans="1:3">
      <c r="A2203" s="10"/>
      <c r="B2203" s="10"/>
      <c r="C2203" s="427"/>
    </row>
    <row r="2204" spans="1:3">
      <c r="A2204" s="10"/>
      <c r="B2204" s="10"/>
      <c r="C2204" s="427"/>
    </row>
    <row r="2205" spans="1:3">
      <c r="A2205" s="10"/>
      <c r="B2205" s="10"/>
      <c r="C2205" s="427"/>
    </row>
    <row r="2206" spans="1:3">
      <c r="A2206" s="10"/>
      <c r="B2206" s="10"/>
      <c r="C2206" s="427"/>
    </row>
    <row r="2207" spans="1:3">
      <c r="A2207" s="10"/>
      <c r="B2207" s="10"/>
      <c r="C2207" s="427"/>
    </row>
    <row r="2208" spans="1:3">
      <c r="A2208" s="10"/>
      <c r="B2208" s="10"/>
      <c r="C2208" s="427"/>
    </row>
    <row r="2209" spans="1:3">
      <c r="A2209" s="10"/>
      <c r="B2209" s="10"/>
      <c r="C2209" s="427"/>
    </row>
    <row r="2210" spans="1:3">
      <c r="A2210" s="10"/>
      <c r="B2210" s="10"/>
      <c r="C2210" s="427"/>
    </row>
    <row r="2211" spans="1:3">
      <c r="A2211" s="10"/>
      <c r="B2211" s="10"/>
      <c r="C2211" s="427"/>
    </row>
    <row r="2212" spans="1:3">
      <c r="A2212" s="10"/>
      <c r="B2212" s="10"/>
      <c r="C2212" s="427"/>
    </row>
    <row r="2213" spans="1:3">
      <c r="A2213" s="10"/>
      <c r="B2213" s="10"/>
      <c r="C2213" s="427"/>
    </row>
    <row r="2214" spans="1:3">
      <c r="A2214" s="10"/>
      <c r="B2214" s="10"/>
      <c r="C2214" s="427"/>
    </row>
    <row r="2215" spans="1:3">
      <c r="A2215" s="10"/>
      <c r="B2215" s="10"/>
      <c r="C2215" s="427"/>
    </row>
    <row r="2216" spans="1:3">
      <c r="A2216" s="10"/>
      <c r="B2216" s="10"/>
      <c r="C2216" s="427"/>
    </row>
    <row r="2217" spans="1:3">
      <c r="A2217" s="10"/>
      <c r="B2217" s="10"/>
      <c r="C2217" s="427"/>
    </row>
    <row r="2218" spans="1:3">
      <c r="A2218" s="10"/>
      <c r="B2218" s="10"/>
      <c r="C2218" s="427"/>
    </row>
    <row r="2219" spans="1:3">
      <c r="A2219" s="10"/>
      <c r="B2219" s="10"/>
      <c r="C2219" s="427"/>
    </row>
    <row r="2220" spans="1:3">
      <c r="A2220" s="10"/>
      <c r="B2220" s="10"/>
      <c r="C2220" s="427"/>
    </row>
    <row r="2221" spans="1:3">
      <c r="A2221" s="10"/>
      <c r="B2221" s="10"/>
      <c r="C2221" s="427"/>
    </row>
    <row r="2222" spans="1:3">
      <c r="A2222" s="10"/>
      <c r="B2222" s="10"/>
      <c r="C2222" s="427"/>
    </row>
    <row r="2223" spans="1:3">
      <c r="A2223" s="10"/>
      <c r="B2223" s="10"/>
      <c r="C2223" s="427"/>
    </row>
    <row r="2224" spans="1:3">
      <c r="A2224" s="10"/>
      <c r="B2224" s="10"/>
      <c r="C2224" s="427"/>
    </row>
    <row r="2225" spans="1:3">
      <c r="A2225" s="10"/>
      <c r="B2225" s="10"/>
      <c r="C2225" s="427"/>
    </row>
    <row r="2226" spans="1:3">
      <c r="A2226" s="10"/>
      <c r="B2226" s="10"/>
      <c r="C2226" s="427"/>
    </row>
    <row r="2227" spans="1:3">
      <c r="A2227" s="10"/>
      <c r="B2227" s="10"/>
      <c r="C2227" s="427"/>
    </row>
    <row r="2228" spans="1:3">
      <c r="A2228" s="10"/>
      <c r="B2228" s="10"/>
      <c r="C2228" s="427"/>
    </row>
    <row r="2229" spans="1:3">
      <c r="A2229" s="10"/>
      <c r="B2229" s="10"/>
      <c r="C2229" s="427"/>
    </row>
    <row r="2230" spans="1:3">
      <c r="A2230" s="10"/>
      <c r="B2230" s="10"/>
      <c r="C2230" s="427"/>
    </row>
    <row r="2231" spans="1:3">
      <c r="A2231" s="10"/>
      <c r="B2231" s="10"/>
      <c r="C2231" s="427"/>
    </row>
    <row r="2232" spans="1:3">
      <c r="A2232" s="10"/>
      <c r="B2232" s="10"/>
      <c r="C2232" s="427"/>
    </row>
    <row r="2233" spans="1:3">
      <c r="A2233" s="10"/>
      <c r="B2233" s="10"/>
      <c r="C2233" s="427"/>
    </row>
    <row r="2234" spans="1:3">
      <c r="A2234" s="10"/>
      <c r="B2234" s="10"/>
      <c r="C2234" s="427"/>
    </row>
    <row r="2235" spans="1:3">
      <c r="A2235" s="10"/>
      <c r="B2235" s="10"/>
      <c r="C2235" s="427"/>
    </row>
    <row r="2236" spans="1:3">
      <c r="A2236" s="10"/>
      <c r="B2236" s="10"/>
      <c r="C2236" s="427"/>
    </row>
    <row r="2237" spans="1:3">
      <c r="A2237" s="10"/>
      <c r="B2237" s="10"/>
      <c r="C2237" s="427"/>
    </row>
    <row r="2238" spans="1:3">
      <c r="A2238" s="10"/>
      <c r="B2238" s="10"/>
      <c r="C2238" s="427"/>
    </row>
    <row r="2239" spans="1:3">
      <c r="A2239" s="10"/>
      <c r="B2239" s="10"/>
      <c r="C2239" s="427"/>
    </row>
    <row r="2240" spans="1:3">
      <c r="A2240" s="10"/>
      <c r="B2240" s="10"/>
      <c r="C2240" s="427"/>
    </row>
    <row r="2241" spans="1:3">
      <c r="A2241" s="10"/>
      <c r="B2241" s="10"/>
      <c r="C2241" s="427"/>
    </row>
    <row r="2242" spans="1:3">
      <c r="A2242" s="10"/>
      <c r="B2242" s="10"/>
      <c r="C2242" s="427"/>
    </row>
    <row r="2243" spans="1:3">
      <c r="A2243" s="10"/>
      <c r="B2243" s="10"/>
      <c r="C2243" s="427"/>
    </row>
    <row r="2244" spans="1:3">
      <c r="A2244" s="10"/>
      <c r="B2244" s="10"/>
      <c r="C2244" s="427"/>
    </row>
    <row r="2245" spans="1:3">
      <c r="A2245" s="10"/>
      <c r="B2245" s="10"/>
      <c r="C2245" s="427"/>
    </row>
    <row r="2246" spans="1:3">
      <c r="A2246" s="10"/>
      <c r="B2246" s="10"/>
      <c r="C2246" s="427"/>
    </row>
    <row r="2247" spans="1:3">
      <c r="A2247" s="10"/>
      <c r="B2247" s="10"/>
      <c r="C2247" s="427"/>
    </row>
    <row r="2248" spans="1:3">
      <c r="A2248" s="10"/>
      <c r="B2248" s="10"/>
      <c r="C2248" s="427"/>
    </row>
    <row r="2249" spans="1:3">
      <c r="A2249" s="10"/>
      <c r="B2249" s="10"/>
      <c r="C2249" s="427"/>
    </row>
    <row r="2250" spans="1:3">
      <c r="A2250" s="10"/>
      <c r="B2250" s="10"/>
      <c r="C2250" s="427"/>
    </row>
    <row r="2251" spans="1:3">
      <c r="A2251" s="10"/>
      <c r="B2251" s="10"/>
      <c r="C2251" s="427"/>
    </row>
    <row r="2252" spans="1:3">
      <c r="A2252" s="10"/>
      <c r="B2252" s="10"/>
      <c r="C2252" s="427"/>
    </row>
    <row r="2253" spans="1:3">
      <c r="A2253" s="10"/>
      <c r="B2253" s="10"/>
      <c r="C2253" s="427"/>
    </row>
    <row r="2254" spans="1:3">
      <c r="A2254" s="10"/>
      <c r="B2254" s="10"/>
      <c r="C2254" s="427"/>
    </row>
    <row r="2255" spans="1:3">
      <c r="A2255" s="10"/>
      <c r="B2255" s="10"/>
      <c r="C2255" s="427"/>
    </row>
    <row r="2256" spans="1:3">
      <c r="A2256" s="10"/>
      <c r="B2256" s="10"/>
      <c r="C2256" s="427"/>
    </row>
    <row r="2257" spans="1:3">
      <c r="A2257" s="10"/>
      <c r="B2257" s="10"/>
      <c r="C2257" s="427"/>
    </row>
    <row r="2258" spans="1:3">
      <c r="A2258" s="10"/>
      <c r="B2258" s="10"/>
      <c r="C2258" s="427"/>
    </row>
    <row r="2259" spans="1:3">
      <c r="A2259" s="10"/>
      <c r="B2259" s="10"/>
      <c r="C2259" s="427"/>
    </row>
    <row r="2260" spans="1:3">
      <c r="A2260" s="10"/>
      <c r="B2260" s="10"/>
      <c r="C2260" s="427"/>
    </row>
    <row r="2261" spans="1:3">
      <c r="A2261" s="10"/>
      <c r="B2261" s="10"/>
      <c r="C2261" s="427"/>
    </row>
    <row r="2262" spans="1:3">
      <c r="A2262" s="10"/>
      <c r="B2262" s="10"/>
      <c r="C2262" s="427"/>
    </row>
    <row r="2263" spans="1:3">
      <c r="A2263" s="10"/>
      <c r="B2263" s="10"/>
      <c r="C2263" s="427"/>
    </row>
    <row r="2264" spans="1:3">
      <c r="A2264" s="10"/>
      <c r="B2264" s="10"/>
      <c r="C2264" s="427"/>
    </row>
    <row r="2265" spans="1:3">
      <c r="A2265" s="10"/>
      <c r="B2265" s="10"/>
      <c r="C2265" s="427"/>
    </row>
    <row r="2266" spans="1:3">
      <c r="A2266" s="10"/>
      <c r="B2266" s="10"/>
      <c r="C2266" s="427"/>
    </row>
    <row r="2267" spans="1:3">
      <c r="A2267" s="10"/>
      <c r="B2267" s="10"/>
      <c r="C2267" s="427"/>
    </row>
    <row r="2268" spans="1:3">
      <c r="A2268" s="10"/>
      <c r="B2268" s="10"/>
      <c r="C2268" s="427"/>
    </row>
    <row r="2269" spans="1:3">
      <c r="A2269" s="10"/>
      <c r="B2269" s="10"/>
      <c r="C2269" s="427"/>
    </row>
    <row r="2270" spans="1:3">
      <c r="A2270" s="10"/>
      <c r="B2270" s="10"/>
      <c r="C2270" s="427"/>
    </row>
    <row r="2271" spans="1:3">
      <c r="A2271" s="10"/>
      <c r="B2271" s="10"/>
      <c r="C2271" s="427"/>
    </row>
    <row r="2272" spans="1:3">
      <c r="A2272" s="10"/>
      <c r="B2272" s="10"/>
      <c r="C2272" s="427"/>
    </row>
    <row r="2273" spans="1:3">
      <c r="A2273" s="10"/>
      <c r="B2273" s="10"/>
      <c r="C2273" s="427"/>
    </row>
    <row r="2274" spans="1:3">
      <c r="A2274" s="10"/>
      <c r="B2274" s="10"/>
      <c r="C2274" s="427"/>
    </row>
    <row r="2275" spans="1:3">
      <c r="A2275" s="10"/>
      <c r="B2275" s="10"/>
      <c r="C2275" s="427"/>
    </row>
    <row r="2276" spans="1:3">
      <c r="A2276" s="10"/>
      <c r="B2276" s="10"/>
      <c r="C2276" s="427"/>
    </row>
    <row r="2277" spans="1:3">
      <c r="A2277" s="10"/>
      <c r="B2277" s="10"/>
      <c r="C2277" s="427"/>
    </row>
    <row r="2278" spans="1:3">
      <c r="A2278" s="10"/>
      <c r="B2278" s="10"/>
      <c r="C2278" s="427"/>
    </row>
    <row r="2279" spans="1:3">
      <c r="A2279" s="10"/>
      <c r="B2279" s="10"/>
      <c r="C2279" s="427"/>
    </row>
    <row r="2280" spans="1:3">
      <c r="A2280" s="10"/>
      <c r="B2280" s="10"/>
      <c r="C2280" s="427"/>
    </row>
    <row r="2281" spans="1:3">
      <c r="A2281" s="10"/>
      <c r="B2281" s="10"/>
      <c r="C2281" s="427"/>
    </row>
    <row r="2282" spans="1:3">
      <c r="A2282" s="10"/>
      <c r="B2282" s="10"/>
      <c r="C2282" s="427"/>
    </row>
    <row r="2283" spans="1:3">
      <c r="A2283" s="10"/>
      <c r="B2283" s="10"/>
      <c r="C2283" s="427"/>
    </row>
    <row r="2284" spans="1:3">
      <c r="A2284" s="10"/>
      <c r="B2284" s="10"/>
      <c r="C2284" s="427"/>
    </row>
    <row r="2285" spans="1:3">
      <c r="A2285" s="10"/>
      <c r="B2285" s="10"/>
      <c r="C2285" s="427"/>
    </row>
    <row r="2286" spans="1:3">
      <c r="A2286" s="10"/>
      <c r="B2286" s="10"/>
      <c r="C2286" s="427"/>
    </row>
    <row r="2287" spans="1:3">
      <c r="A2287" s="10"/>
      <c r="B2287" s="10"/>
      <c r="C2287" s="427"/>
    </row>
    <row r="2288" spans="1:3">
      <c r="A2288" s="10"/>
      <c r="B2288" s="10"/>
      <c r="C2288" s="427"/>
    </row>
    <row r="2289" spans="1:3">
      <c r="A2289" s="10"/>
      <c r="B2289" s="10"/>
      <c r="C2289" s="427"/>
    </row>
    <row r="2290" spans="1:3">
      <c r="A2290" s="10"/>
      <c r="B2290" s="10"/>
      <c r="C2290" s="427"/>
    </row>
    <row r="2291" spans="1:3">
      <c r="A2291" s="10"/>
      <c r="B2291" s="10"/>
      <c r="C2291" s="427"/>
    </row>
    <row r="2292" spans="1:3">
      <c r="A2292" s="10"/>
      <c r="B2292" s="10"/>
      <c r="C2292" s="427"/>
    </row>
    <row r="2293" spans="1:3">
      <c r="A2293" s="10"/>
      <c r="B2293" s="10"/>
      <c r="C2293" s="427"/>
    </row>
    <row r="2294" spans="1:3">
      <c r="A2294" s="10"/>
      <c r="B2294" s="10"/>
      <c r="C2294" s="427"/>
    </row>
    <row r="2295" spans="1:3">
      <c r="A2295" s="10"/>
      <c r="B2295" s="10"/>
      <c r="C2295" s="427"/>
    </row>
    <row r="2296" spans="1:3">
      <c r="A2296" s="10"/>
      <c r="B2296" s="10"/>
      <c r="C2296" s="427"/>
    </row>
    <row r="2297" spans="1:3">
      <c r="A2297" s="10"/>
      <c r="B2297" s="10"/>
      <c r="C2297" s="427"/>
    </row>
    <row r="2298" spans="1:3">
      <c r="A2298" s="10"/>
      <c r="B2298" s="10"/>
      <c r="C2298" s="427"/>
    </row>
    <row r="2299" spans="1:3">
      <c r="A2299" s="10"/>
      <c r="B2299" s="10"/>
      <c r="C2299" s="427"/>
    </row>
    <row r="2300" spans="1:3">
      <c r="A2300" s="10"/>
      <c r="B2300" s="10"/>
      <c r="C2300" s="427"/>
    </row>
    <row r="2301" spans="1:3">
      <c r="A2301" s="10"/>
      <c r="B2301" s="10"/>
      <c r="C2301" s="427"/>
    </row>
    <row r="2302" spans="1:3">
      <c r="A2302" s="10"/>
      <c r="B2302" s="10"/>
      <c r="C2302" s="427"/>
    </row>
    <row r="2303" spans="1:3">
      <c r="A2303" s="10"/>
      <c r="B2303" s="10"/>
      <c r="C2303" s="427"/>
    </row>
    <row r="2304" spans="1:3">
      <c r="A2304" s="10"/>
      <c r="B2304" s="10"/>
      <c r="C2304" s="427"/>
    </row>
    <row r="2305" spans="1:3">
      <c r="A2305" s="10"/>
      <c r="B2305" s="10"/>
      <c r="C2305" s="427"/>
    </row>
    <row r="2306" spans="1:3">
      <c r="A2306" s="10"/>
      <c r="B2306" s="10"/>
      <c r="C2306" s="427"/>
    </row>
    <row r="2307" spans="1:3">
      <c r="A2307" s="10"/>
      <c r="B2307" s="10"/>
      <c r="C2307" s="427"/>
    </row>
    <row r="2308" spans="1:3">
      <c r="A2308" s="10"/>
      <c r="B2308" s="10"/>
      <c r="C2308" s="427"/>
    </row>
    <row r="2309" spans="1:3">
      <c r="A2309" s="10"/>
      <c r="B2309" s="10"/>
      <c r="C2309" s="427"/>
    </row>
    <row r="2310" spans="1:3">
      <c r="A2310" s="10"/>
      <c r="B2310" s="10"/>
      <c r="C2310" s="427"/>
    </row>
    <row r="2311" spans="1:3">
      <c r="A2311" s="10"/>
      <c r="B2311" s="10"/>
      <c r="C2311" s="427"/>
    </row>
    <row r="2312" spans="1:3">
      <c r="A2312" s="10"/>
      <c r="B2312" s="10"/>
      <c r="C2312" s="427"/>
    </row>
    <row r="2313" spans="1:3">
      <c r="A2313" s="10"/>
      <c r="B2313" s="10"/>
      <c r="C2313" s="427"/>
    </row>
    <row r="2314" spans="1:3">
      <c r="A2314" s="10"/>
      <c r="B2314" s="10"/>
      <c r="C2314" s="427"/>
    </row>
    <row r="2315" spans="1:3">
      <c r="A2315" s="10"/>
      <c r="B2315" s="10"/>
      <c r="C2315" s="427"/>
    </row>
    <row r="2316" spans="1:3">
      <c r="A2316" s="10"/>
      <c r="B2316" s="10"/>
      <c r="C2316" s="427"/>
    </row>
    <row r="2317" spans="1:3">
      <c r="A2317" s="10"/>
      <c r="B2317" s="10"/>
      <c r="C2317" s="427"/>
    </row>
    <row r="2318" spans="1:3">
      <c r="A2318" s="10"/>
      <c r="B2318" s="10"/>
      <c r="C2318" s="427"/>
    </row>
    <row r="2319" spans="1:3">
      <c r="A2319" s="10"/>
      <c r="B2319" s="10"/>
      <c r="C2319" s="427"/>
    </row>
    <row r="2320" spans="1:3">
      <c r="A2320" s="10"/>
      <c r="B2320" s="10"/>
      <c r="C2320" s="427"/>
    </row>
    <row r="2321" spans="1:3">
      <c r="A2321" s="10"/>
      <c r="B2321" s="10"/>
      <c r="C2321" s="427"/>
    </row>
    <row r="2322" spans="1:3">
      <c r="A2322" s="10"/>
      <c r="B2322" s="10"/>
      <c r="C2322" s="427"/>
    </row>
    <row r="2323" spans="1:3">
      <c r="A2323" s="10"/>
      <c r="B2323" s="10"/>
      <c r="C2323" s="427"/>
    </row>
    <row r="2324" spans="1:3">
      <c r="A2324" s="10"/>
      <c r="B2324" s="10"/>
      <c r="C2324" s="427"/>
    </row>
    <row r="2325" spans="1:3">
      <c r="A2325" s="10"/>
      <c r="B2325" s="10"/>
      <c r="C2325" s="427"/>
    </row>
    <row r="2326" spans="1:3">
      <c r="A2326" s="10"/>
      <c r="B2326" s="10"/>
      <c r="C2326" s="427"/>
    </row>
    <row r="2327" spans="1:3">
      <c r="A2327" s="10"/>
      <c r="B2327" s="10"/>
      <c r="C2327" s="427"/>
    </row>
    <row r="2328" spans="1:3">
      <c r="A2328" s="10"/>
      <c r="B2328" s="10"/>
      <c r="C2328" s="427"/>
    </row>
    <row r="2329" spans="1:3">
      <c r="A2329" s="10"/>
      <c r="B2329" s="10"/>
      <c r="C2329" s="427"/>
    </row>
    <row r="2330" spans="1:3">
      <c r="A2330" s="10"/>
      <c r="B2330" s="10"/>
      <c r="C2330" s="427"/>
    </row>
    <row r="2331" spans="1:3">
      <c r="A2331" s="10"/>
      <c r="B2331" s="10"/>
      <c r="C2331" s="427"/>
    </row>
    <row r="2332" spans="1:3">
      <c r="A2332" s="10"/>
      <c r="B2332" s="10"/>
      <c r="C2332" s="427"/>
    </row>
    <row r="2333" spans="1:3">
      <c r="A2333" s="10"/>
      <c r="B2333" s="10"/>
      <c r="C2333" s="427"/>
    </row>
    <row r="2334" spans="1:3">
      <c r="A2334" s="10"/>
      <c r="B2334" s="10"/>
      <c r="C2334" s="427"/>
    </row>
    <row r="2335" spans="1:3">
      <c r="A2335" s="10"/>
      <c r="B2335" s="10"/>
      <c r="C2335" s="427"/>
    </row>
    <row r="2336" spans="1:3">
      <c r="A2336" s="10"/>
      <c r="B2336" s="10"/>
      <c r="C2336" s="427"/>
    </row>
    <row r="2337" spans="1:3">
      <c r="A2337" s="10"/>
      <c r="B2337" s="10"/>
      <c r="C2337" s="427"/>
    </row>
    <row r="2338" spans="1:3">
      <c r="A2338" s="10"/>
      <c r="B2338" s="10"/>
      <c r="C2338" s="427"/>
    </row>
    <row r="2339" spans="1:3">
      <c r="A2339" s="10"/>
      <c r="B2339" s="10"/>
      <c r="C2339" s="427"/>
    </row>
    <row r="2340" spans="1:3">
      <c r="A2340" s="10"/>
      <c r="B2340" s="10"/>
      <c r="C2340" s="427"/>
    </row>
    <row r="2341" spans="1:3">
      <c r="A2341" s="10"/>
      <c r="B2341" s="10"/>
      <c r="C2341" s="427"/>
    </row>
    <row r="2342" spans="1:3">
      <c r="A2342" s="10"/>
      <c r="B2342" s="10"/>
      <c r="C2342" s="427"/>
    </row>
    <row r="2343" spans="1:3">
      <c r="A2343" s="10"/>
      <c r="B2343" s="10"/>
      <c r="C2343" s="427"/>
    </row>
    <row r="2344" spans="1:3">
      <c r="A2344" s="10"/>
      <c r="B2344" s="10"/>
      <c r="C2344" s="427"/>
    </row>
    <row r="2345" spans="1:3">
      <c r="A2345" s="10"/>
      <c r="B2345" s="10"/>
      <c r="C2345" s="427"/>
    </row>
    <row r="2346" spans="1:3">
      <c r="A2346" s="10"/>
      <c r="B2346" s="10"/>
      <c r="C2346" s="427"/>
    </row>
    <row r="2347" spans="1:3">
      <c r="A2347" s="10"/>
      <c r="B2347" s="10"/>
      <c r="C2347" s="427"/>
    </row>
    <row r="2348" spans="1:3">
      <c r="A2348" s="10"/>
      <c r="B2348" s="10"/>
      <c r="C2348" s="427"/>
    </row>
    <row r="2349" spans="1:3">
      <c r="A2349" s="10"/>
      <c r="B2349" s="10"/>
      <c r="C2349" s="427"/>
    </row>
    <row r="2350" spans="1:3">
      <c r="A2350" s="10"/>
      <c r="B2350" s="10"/>
      <c r="C2350" s="427"/>
    </row>
    <row r="2351" spans="1:3">
      <c r="A2351" s="10"/>
      <c r="B2351" s="10"/>
      <c r="C2351" s="427"/>
    </row>
    <row r="2352" spans="1:3">
      <c r="A2352" s="10"/>
      <c r="B2352" s="10"/>
      <c r="C2352" s="427"/>
    </row>
    <row r="2353" spans="1:3">
      <c r="A2353" s="10"/>
      <c r="B2353" s="10"/>
      <c r="C2353" s="427"/>
    </row>
    <row r="2354" spans="1:3">
      <c r="A2354" s="10"/>
      <c r="B2354" s="10"/>
      <c r="C2354" s="427"/>
    </row>
    <row r="2355" spans="1:3">
      <c r="A2355" s="10"/>
      <c r="B2355" s="10"/>
      <c r="C2355" s="427"/>
    </row>
    <row r="2356" spans="1:3">
      <c r="A2356" s="10"/>
      <c r="B2356" s="10"/>
      <c r="C2356" s="427"/>
    </row>
    <row r="2357" spans="1:3">
      <c r="A2357" s="10"/>
      <c r="B2357" s="10"/>
      <c r="C2357" s="427"/>
    </row>
    <row r="2358" spans="1:3">
      <c r="A2358" s="10"/>
      <c r="B2358" s="10"/>
      <c r="C2358" s="427"/>
    </row>
    <row r="2359" spans="1:3">
      <c r="A2359" s="10"/>
      <c r="B2359" s="10"/>
      <c r="C2359" s="427"/>
    </row>
    <row r="2360" spans="1:3">
      <c r="A2360" s="10"/>
      <c r="B2360" s="10"/>
      <c r="C2360" s="427"/>
    </row>
    <row r="2361" spans="1:3">
      <c r="A2361" s="10"/>
      <c r="B2361" s="10"/>
      <c r="C2361" s="427"/>
    </row>
    <row r="2362" spans="1:3">
      <c r="A2362" s="10"/>
      <c r="B2362" s="10"/>
      <c r="C2362" s="427"/>
    </row>
    <row r="2363" spans="1:3">
      <c r="A2363" s="10"/>
      <c r="B2363" s="10"/>
      <c r="C2363" s="427"/>
    </row>
    <row r="2364" spans="1:3">
      <c r="A2364" s="10"/>
      <c r="B2364" s="10"/>
      <c r="C2364" s="427"/>
    </row>
    <row r="2365" spans="1:3">
      <c r="A2365" s="10"/>
      <c r="B2365" s="10"/>
      <c r="C2365" s="427"/>
    </row>
    <row r="2366" spans="1:3">
      <c r="A2366" s="10"/>
      <c r="B2366" s="10"/>
      <c r="C2366" s="427"/>
    </row>
    <row r="2367" spans="1:3">
      <c r="A2367" s="10"/>
      <c r="B2367" s="10"/>
      <c r="C2367" s="427"/>
    </row>
    <row r="2368" spans="1:3">
      <c r="A2368" s="10"/>
      <c r="B2368" s="10"/>
      <c r="C2368" s="427"/>
    </row>
    <row r="2369" spans="1:3">
      <c r="A2369" s="10"/>
      <c r="B2369" s="10"/>
      <c r="C2369" s="427"/>
    </row>
    <row r="2370" spans="1:3">
      <c r="A2370" s="10"/>
      <c r="B2370" s="10"/>
      <c r="C2370" s="427"/>
    </row>
    <row r="2371" spans="1:3">
      <c r="A2371" s="10"/>
      <c r="B2371" s="10"/>
      <c r="C2371" s="427"/>
    </row>
    <row r="2372" spans="1:3">
      <c r="A2372" s="10"/>
      <c r="B2372" s="10"/>
      <c r="C2372" s="427"/>
    </row>
    <row r="2373" spans="1:3">
      <c r="A2373" s="10"/>
      <c r="B2373" s="10"/>
      <c r="C2373" s="427"/>
    </row>
    <row r="2374" spans="1:3">
      <c r="A2374" s="10"/>
      <c r="B2374" s="10"/>
      <c r="C2374" s="427"/>
    </row>
    <row r="2375" spans="1:3">
      <c r="A2375" s="10"/>
      <c r="B2375" s="10"/>
      <c r="C2375" s="427"/>
    </row>
    <row r="2376" spans="1:3">
      <c r="A2376" s="10"/>
      <c r="B2376" s="10"/>
      <c r="C2376" s="427"/>
    </row>
    <row r="2377" spans="1:3">
      <c r="A2377" s="10"/>
      <c r="B2377" s="10"/>
      <c r="C2377" s="427"/>
    </row>
    <row r="2378" spans="1:3">
      <c r="A2378" s="10"/>
      <c r="B2378" s="10"/>
      <c r="C2378" s="427"/>
    </row>
    <row r="2379" spans="1:3">
      <c r="A2379" s="10"/>
      <c r="B2379" s="10"/>
      <c r="C2379" s="427"/>
    </row>
    <row r="2380" spans="1:3">
      <c r="A2380" s="10"/>
      <c r="B2380" s="10"/>
      <c r="C2380" s="427"/>
    </row>
    <row r="2381" spans="1:3">
      <c r="A2381" s="10"/>
      <c r="B2381" s="10"/>
      <c r="C2381" s="427"/>
    </row>
    <row r="2382" spans="1:3">
      <c r="A2382" s="10"/>
      <c r="B2382" s="10"/>
      <c r="C2382" s="427"/>
    </row>
    <row r="2383" spans="1:3">
      <c r="A2383" s="10"/>
      <c r="B2383" s="10"/>
      <c r="C2383" s="427"/>
    </row>
    <row r="2384" spans="1:3">
      <c r="A2384" s="10"/>
      <c r="B2384" s="10"/>
      <c r="C2384" s="427"/>
    </row>
    <row r="2385" spans="1:3">
      <c r="A2385" s="10"/>
      <c r="B2385" s="10"/>
      <c r="C2385" s="427"/>
    </row>
    <row r="2386" spans="1:3">
      <c r="A2386" s="10"/>
      <c r="B2386" s="10"/>
      <c r="C2386" s="427"/>
    </row>
    <row r="2387" spans="1:3">
      <c r="A2387" s="10"/>
      <c r="B2387" s="10"/>
      <c r="C2387" s="427"/>
    </row>
    <row r="2388" spans="1:3">
      <c r="A2388" s="10"/>
      <c r="B2388" s="10"/>
      <c r="C2388" s="427"/>
    </row>
    <row r="2389" spans="1:3">
      <c r="A2389" s="10"/>
      <c r="B2389" s="10"/>
      <c r="C2389" s="427"/>
    </row>
    <row r="2390" spans="1:3">
      <c r="A2390" s="10"/>
      <c r="B2390" s="10"/>
      <c r="C2390" s="427"/>
    </row>
    <row r="2391" spans="1:3">
      <c r="A2391" s="10"/>
      <c r="B2391" s="10"/>
      <c r="C2391" s="427"/>
    </row>
    <row r="2392" spans="1:3">
      <c r="A2392" s="10"/>
      <c r="B2392" s="10"/>
      <c r="C2392" s="427"/>
    </row>
    <row r="2393" spans="1:3">
      <c r="A2393" s="10"/>
      <c r="B2393" s="10"/>
      <c r="C2393" s="427"/>
    </row>
    <row r="2394" spans="1:3">
      <c r="A2394" s="10"/>
      <c r="B2394" s="10"/>
      <c r="C2394" s="427"/>
    </row>
    <row r="2395" spans="1:3">
      <c r="A2395" s="10"/>
      <c r="B2395" s="10"/>
      <c r="C2395" s="427"/>
    </row>
    <row r="2396" spans="1:3">
      <c r="A2396" s="10"/>
      <c r="B2396" s="10"/>
      <c r="C2396" s="427"/>
    </row>
    <row r="2397" spans="1:3">
      <c r="A2397" s="10"/>
      <c r="B2397" s="10"/>
      <c r="C2397" s="427"/>
    </row>
    <row r="2398" spans="1:3">
      <c r="A2398" s="10"/>
      <c r="B2398" s="10"/>
      <c r="C2398" s="427"/>
    </row>
    <row r="2399" spans="1:3">
      <c r="A2399" s="10"/>
      <c r="B2399" s="10"/>
      <c r="C2399" s="427"/>
    </row>
    <row r="2400" spans="1:3">
      <c r="A2400" s="10"/>
      <c r="B2400" s="10"/>
      <c r="C2400" s="427"/>
    </row>
    <row r="2401" spans="1:3">
      <c r="A2401" s="10"/>
      <c r="B2401" s="10"/>
      <c r="C2401" s="427"/>
    </row>
    <row r="2402" spans="1:3">
      <c r="A2402" s="10"/>
      <c r="B2402" s="10"/>
      <c r="C2402" s="427"/>
    </row>
    <row r="2403" spans="1:3">
      <c r="A2403" s="10"/>
      <c r="B2403" s="10"/>
      <c r="C2403" s="427"/>
    </row>
    <row r="2404" spans="1:3">
      <c r="A2404" s="10"/>
      <c r="B2404" s="10"/>
      <c r="C2404" s="427"/>
    </row>
    <row r="2405" spans="1:3">
      <c r="A2405" s="10"/>
      <c r="B2405" s="10"/>
      <c r="C2405" s="427"/>
    </row>
    <row r="2406" spans="1:3">
      <c r="A2406" s="10"/>
      <c r="B2406" s="10"/>
      <c r="C2406" s="427"/>
    </row>
    <row r="2407" spans="1:3">
      <c r="A2407" s="10"/>
      <c r="B2407" s="10"/>
      <c r="C2407" s="427"/>
    </row>
    <row r="2408" spans="1:3">
      <c r="A2408" s="10"/>
      <c r="B2408" s="10"/>
      <c r="C2408" s="427"/>
    </row>
    <row r="2409" spans="1:3">
      <c r="A2409" s="10"/>
      <c r="B2409" s="10"/>
      <c r="C2409" s="427"/>
    </row>
    <row r="2410" spans="1:3">
      <c r="A2410" s="10"/>
      <c r="B2410" s="10"/>
      <c r="C2410" s="427"/>
    </row>
    <row r="2411" spans="1:3">
      <c r="A2411" s="10"/>
      <c r="B2411" s="10"/>
      <c r="C2411" s="427"/>
    </row>
    <row r="2412" spans="1:3">
      <c r="A2412" s="10"/>
      <c r="B2412" s="10"/>
      <c r="C2412" s="427"/>
    </row>
    <row r="2413" spans="1:3">
      <c r="A2413" s="10"/>
      <c r="B2413" s="10"/>
      <c r="C2413" s="427"/>
    </row>
    <row r="2414" spans="1:3">
      <c r="A2414" s="10"/>
      <c r="B2414" s="10"/>
      <c r="C2414" s="427"/>
    </row>
    <row r="2415" spans="1:3">
      <c r="A2415" s="10"/>
      <c r="B2415" s="10"/>
      <c r="C2415" s="427"/>
    </row>
    <row r="2416" spans="1:3">
      <c r="A2416" s="10"/>
      <c r="B2416" s="10"/>
      <c r="C2416" s="427"/>
    </row>
    <row r="2417" spans="1:3">
      <c r="A2417" s="10"/>
      <c r="B2417" s="10"/>
      <c r="C2417" s="427"/>
    </row>
    <row r="2418" spans="1:3">
      <c r="A2418" s="10"/>
      <c r="B2418" s="10"/>
      <c r="C2418" s="427"/>
    </row>
    <row r="2419" spans="1:3">
      <c r="A2419" s="10"/>
      <c r="B2419" s="10"/>
      <c r="C2419" s="427"/>
    </row>
    <row r="2420" spans="1:3">
      <c r="A2420" s="10"/>
      <c r="B2420" s="10"/>
      <c r="C2420" s="427"/>
    </row>
    <row r="2421" spans="1:3">
      <c r="A2421" s="10"/>
      <c r="B2421" s="10"/>
      <c r="C2421" s="427"/>
    </row>
    <row r="2422" spans="1:3">
      <c r="A2422" s="10"/>
      <c r="B2422" s="10"/>
      <c r="C2422" s="427"/>
    </row>
    <row r="2423" spans="1:3">
      <c r="A2423" s="10"/>
      <c r="B2423" s="10"/>
      <c r="C2423" s="427"/>
    </row>
    <row r="2424" spans="1:3">
      <c r="A2424" s="10"/>
      <c r="B2424" s="10"/>
      <c r="C2424" s="427"/>
    </row>
    <row r="2425" spans="1:3">
      <c r="A2425" s="10"/>
      <c r="B2425" s="10"/>
      <c r="C2425" s="427"/>
    </row>
    <row r="2426" spans="1:3">
      <c r="A2426" s="10"/>
      <c r="B2426" s="10"/>
      <c r="C2426" s="427"/>
    </row>
    <row r="2427" spans="1:3">
      <c r="A2427" s="10"/>
      <c r="B2427" s="10"/>
      <c r="C2427" s="427"/>
    </row>
    <row r="2428" spans="1:3">
      <c r="A2428" s="10"/>
      <c r="B2428" s="10"/>
      <c r="C2428" s="427"/>
    </row>
    <row r="2429" spans="1:3">
      <c r="A2429" s="10"/>
      <c r="B2429" s="10"/>
      <c r="C2429" s="427"/>
    </row>
    <row r="2430" spans="1:3">
      <c r="A2430" s="10"/>
      <c r="B2430" s="10"/>
      <c r="C2430" s="427"/>
    </row>
    <row r="2431" spans="1:3">
      <c r="A2431" s="10"/>
      <c r="B2431" s="10"/>
      <c r="C2431" s="427"/>
    </row>
    <row r="2432" spans="1:3">
      <c r="A2432" s="10"/>
      <c r="B2432" s="10"/>
      <c r="C2432" s="427"/>
    </row>
    <row r="2433" spans="1:3">
      <c r="A2433" s="10"/>
      <c r="B2433" s="10"/>
      <c r="C2433" s="427"/>
    </row>
    <row r="2434" spans="1:3">
      <c r="A2434" s="10"/>
      <c r="B2434" s="10"/>
      <c r="C2434" s="427"/>
    </row>
    <row r="2435" spans="1:3">
      <c r="A2435" s="10"/>
      <c r="B2435" s="10"/>
      <c r="C2435" s="427"/>
    </row>
    <row r="2436" spans="1:3">
      <c r="A2436" s="10"/>
      <c r="B2436" s="10"/>
      <c r="C2436" s="427"/>
    </row>
    <row r="2437" spans="1:3">
      <c r="A2437" s="10"/>
      <c r="B2437" s="10"/>
      <c r="C2437" s="427"/>
    </row>
    <row r="2438" spans="1:3">
      <c r="A2438" s="10"/>
      <c r="B2438" s="10"/>
      <c r="C2438" s="427"/>
    </row>
    <row r="2439" spans="1:3">
      <c r="A2439" s="10"/>
      <c r="B2439" s="10"/>
      <c r="C2439" s="427"/>
    </row>
    <row r="2440" spans="1:3">
      <c r="A2440" s="10"/>
      <c r="B2440" s="10"/>
      <c r="C2440" s="427"/>
    </row>
    <row r="2441" spans="1:3">
      <c r="A2441" s="10"/>
      <c r="B2441" s="10"/>
      <c r="C2441" s="427"/>
    </row>
    <row r="2442" spans="1:3">
      <c r="A2442" s="10"/>
      <c r="B2442" s="10"/>
      <c r="C2442" s="427"/>
    </row>
    <row r="2443" spans="1:3">
      <c r="A2443" s="10"/>
      <c r="B2443" s="10"/>
      <c r="C2443" s="427"/>
    </row>
    <row r="2444" spans="1:3">
      <c r="A2444" s="10"/>
      <c r="B2444" s="10"/>
      <c r="C2444" s="427"/>
    </row>
    <row r="2445" spans="1:3">
      <c r="A2445" s="10"/>
      <c r="B2445" s="10"/>
      <c r="C2445" s="427"/>
    </row>
    <row r="2446" spans="1:3">
      <c r="A2446" s="10"/>
      <c r="B2446" s="10"/>
      <c r="C2446" s="427"/>
    </row>
    <row r="2447" spans="1:3">
      <c r="A2447" s="10"/>
      <c r="B2447" s="10"/>
      <c r="C2447" s="427"/>
    </row>
    <row r="2448" spans="1:3">
      <c r="A2448" s="10"/>
      <c r="B2448" s="10"/>
      <c r="C2448" s="427"/>
    </row>
    <row r="2449" spans="1:3">
      <c r="A2449" s="10"/>
      <c r="B2449" s="10"/>
      <c r="C2449" s="427"/>
    </row>
    <row r="2450" spans="1:3">
      <c r="A2450" s="10"/>
      <c r="B2450" s="10"/>
      <c r="C2450" s="427"/>
    </row>
    <row r="2451" spans="1:3">
      <c r="A2451" s="10"/>
      <c r="B2451" s="10"/>
      <c r="C2451" s="427"/>
    </row>
    <row r="2452" spans="1:3">
      <c r="A2452" s="10"/>
      <c r="B2452" s="10"/>
      <c r="C2452" s="427"/>
    </row>
    <row r="2453" spans="1:3">
      <c r="A2453" s="10"/>
      <c r="B2453" s="10"/>
      <c r="C2453" s="427"/>
    </row>
    <row r="2454" spans="1:3">
      <c r="A2454" s="10"/>
      <c r="B2454" s="10"/>
      <c r="C2454" s="427"/>
    </row>
    <row r="2455" spans="1:3">
      <c r="A2455" s="10"/>
      <c r="B2455" s="10"/>
      <c r="C2455" s="427"/>
    </row>
    <row r="2456" spans="1:3">
      <c r="A2456" s="10"/>
      <c r="B2456" s="10"/>
      <c r="C2456" s="427"/>
    </row>
    <row r="2457" spans="1:3">
      <c r="A2457" s="10"/>
      <c r="B2457" s="10"/>
      <c r="C2457" s="427"/>
    </row>
    <row r="2458" spans="1:3">
      <c r="A2458" s="10"/>
      <c r="B2458" s="10"/>
      <c r="C2458" s="427"/>
    </row>
    <row r="2459" spans="1:3">
      <c r="A2459" s="10"/>
      <c r="B2459" s="10"/>
      <c r="C2459" s="427"/>
    </row>
    <row r="2460" spans="1:3">
      <c r="A2460" s="10"/>
      <c r="B2460" s="10"/>
      <c r="C2460" s="427"/>
    </row>
    <row r="2461" spans="1:3">
      <c r="A2461" s="10"/>
      <c r="B2461" s="10"/>
      <c r="C2461" s="427"/>
    </row>
    <row r="2462" spans="1:3">
      <c r="A2462" s="10"/>
      <c r="B2462" s="10"/>
      <c r="C2462" s="427"/>
    </row>
    <row r="2463" spans="1:3">
      <c r="A2463" s="10"/>
      <c r="B2463" s="10"/>
      <c r="C2463" s="427"/>
    </row>
    <row r="2464" spans="1:3">
      <c r="A2464" s="10"/>
      <c r="B2464" s="10"/>
      <c r="C2464" s="427"/>
    </row>
    <row r="2465" spans="1:3">
      <c r="A2465" s="10"/>
      <c r="B2465" s="10"/>
      <c r="C2465" s="427"/>
    </row>
    <row r="2466" spans="1:3">
      <c r="A2466" s="10"/>
      <c r="B2466" s="10"/>
      <c r="C2466" s="427"/>
    </row>
    <row r="2467" spans="1:3">
      <c r="A2467" s="10"/>
      <c r="B2467" s="10"/>
      <c r="C2467" s="427"/>
    </row>
    <row r="2468" spans="1:3">
      <c r="A2468" s="10"/>
      <c r="B2468" s="10"/>
      <c r="C2468" s="427"/>
    </row>
    <row r="2469" spans="1:3">
      <c r="A2469" s="10"/>
      <c r="B2469" s="10"/>
      <c r="C2469" s="427"/>
    </row>
    <row r="2470" spans="1:3">
      <c r="A2470" s="10"/>
      <c r="B2470" s="10"/>
      <c r="C2470" s="427"/>
    </row>
    <row r="2471" spans="1:3">
      <c r="A2471" s="10"/>
      <c r="B2471" s="10"/>
      <c r="C2471" s="427"/>
    </row>
    <row r="2472" spans="1:3">
      <c r="A2472" s="10"/>
      <c r="B2472" s="10"/>
      <c r="C2472" s="427"/>
    </row>
    <row r="2473" spans="1:3">
      <c r="A2473" s="10"/>
      <c r="B2473" s="10"/>
      <c r="C2473" s="427"/>
    </row>
    <row r="2474" spans="1:3">
      <c r="A2474" s="10"/>
      <c r="B2474" s="10"/>
      <c r="C2474" s="427"/>
    </row>
    <row r="2475" spans="1:3">
      <c r="A2475" s="10"/>
      <c r="B2475" s="10"/>
      <c r="C2475" s="427"/>
    </row>
    <row r="2476" spans="1:3">
      <c r="A2476" s="10"/>
      <c r="B2476" s="10"/>
      <c r="C2476" s="427"/>
    </row>
    <row r="2477" spans="1:3">
      <c r="A2477" s="10"/>
      <c r="B2477" s="10"/>
      <c r="C2477" s="427"/>
    </row>
    <row r="2478" spans="1:3">
      <c r="A2478" s="10"/>
      <c r="B2478" s="10"/>
      <c r="C2478" s="427"/>
    </row>
    <row r="2479" spans="1:3">
      <c r="A2479" s="10"/>
      <c r="B2479" s="10"/>
      <c r="C2479" s="427"/>
    </row>
    <row r="2480" spans="1:3">
      <c r="A2480" s="10"/>
      <c r="B2480" s="10"/>
      <c r="C2480" s="427"/>
    </row>
    <row r="2481" spans="1:3">
      <c r="A2481" s="10"/>
      <c r="B2481" s="10"/>
      <c r="C2481" s="427"/>
    </row>
    <row r="2482" spans="1:3">
      <c r="A2482" s="10"/>
      <c r="B2482" s="10"/>
      <c r="C2482" s="427"/>
    </row>
    <row r="2483" spans="1:3">
      <c r="A2483" s="10"/>
      <c r="B2483" s="10"/>
      <c r="C2483" s="427"/>
    </row>
    <row r="2484" spans="1:3">
      <c r="A2484" s="10"/>
      <c r="B2484" s="10"/>
      <c r="C2484" s="427"/>
    </row>
    <row r="2485" spans="1:3">
      <c r="A2485" s="10"/>
      <c r="B2485" s="10"/>
      <c r="C2485" s="427"/>
    </row>
    <row r="2486" spans="1:3">
      <c r="A2486" s="10"/>
      <c r="B2486" s="10"/>
      <c r="C2486" s="427"/>
    </row>
    <row r="2487" spans="1:3">
      <c r="A2487" s="10"/>
      <c r="B2487" s="10"/>
      <c r="C2487" s="427"/>
    </row>
    <row r="2488" spans="1:3">
      <c r="A2488" s="10"/>
      <c r="B2488" s="10"/>
      <c r="C2488" s="427"/>
    </row>
    <row r="2489" spans="1:3">
      <c r="A2489" s="10"/>
      <c r="B2489" s="10"/>
      <c r="C2489" s="427"/>
    </row>
    <row r="2490" spans="1:3">
      <c r="A2490" s="10"/>
      <c r="B2490" s="10"/>
      <c r="C2490" s="427"/>
    </row>
    <row r="2491" spans="1:3">
      <c r="A2491" s="10"/>
      <c r="B2491" s="10"/>
      <c r="C2491" s="427"/>
    </row>
    <row r="2492" spans="1:3">
      <c r="A2492" s="10"/>
      <c r="B2492" s="10"/>
      <c r="C2492" s="427"/>
    </row>
    <row r="2493" spans="1:3">
      <c r="A2493" s="10"/>
      <c r="B2493" s="10"/>
      <c r="C2493" s="427"/>
    </row>
    <row r="2494" spans="1:3">
      <c r="A2494" s="10"/>
      <c r="B2494" s="10"/>
      <c r="C2494" s="427"/>
    </row>
    <row r="2495" spans="1:3">
      <c r="A2495" s="10"/>
      <c r="B2495" s="10"/>
      <c r="C2495" s="427"/>
    </row>
    <row r="2496" spans="1:3">
      <c r="A2496" s="10"/>
      <c r="B2496" s="10"/>
      <c r="C2496" s="427"/>
    </row>
    <row r="2497" spans="1:3">
      <c r="A2497" s="10"/>
      <c r="B2497" s="10"/>
      <c r="C2497" s="427"/>
    </row>
    <row r="2498" spans="1:3">
      <c r="A2498" s="10"/>
      <c r="B2498" s="10"/>
      <c r="C2498" s="427"/>
    </row>
    <row r="2499" spans="1:3">
      <c r="A2499" s="10"/>
      <c r="B2499" s="10"/>
      <c r="C2499" s="427"/>
    </row>
    <row r="2500" spans="1:3">
      <c r="A2500" s="10"/>
      <c r="B2500" s="10"/>
      <c r="C2500" s="427"/>
    </row>
    <row r="2501" spans="1:3">
      <c r="A2501" s="10"/>
      <c r="B2501" s="10"/>
      <c r="C2501" s="427"/>
    </row>
    <row r="2502" spans="1:3">
      <c r="A2502" s="10"/>
      <c r="B2502" s="10"/>
      <c r="C2502" s="427"/>
    </row>
    <row r="2503" spans="1:3">
      <c r="A2503" s="10"/>
      <c r="B2503" s="10"/>
      <c r="C2503" s="427"/>
    </row>
    <row r="2504" spans="1:3">
      <c r="A2504" s="10"/>
      <c r="B2504" s="10"/>
      <c r="C2504" s="427"/>
    </row>
    <row r="2505" spans="1:3">
      <c r="A2505" s="10"/>
      <c r="B2505" s="10"/>
      <c r="C2505" s="427"/>
    </row>
    <row r="2506" spans="1:3">
      <c r="A2506" s="10"/>
      <c r="B2506" s="10"/>
      <c r="C2506" s="427"/>
    </row>
    <row r="2507" spans="1:3">
      <c r="A2507" s="10"/>
      <c r="B2507" s="10"/>
      <c r="C2507" s="427"/>
    </row>
    <row r="2508" spans="1:3">
      <c r="A2508" s="10"/>
      <c r="B2508" s="10"/>
      <c r="C2508" s="427"/>
    </row>
    <row r="2509" spans="1:3">
      <c r="A2509" s="10"/>
      <c r="B2509" s="10"/>
      <c r="C2509" s="427"/>
    </row>
    <row r="2510" spans="1:3">
      <c r="A2510" s="10"/>
      <c r="B2510" s="10"/>
      <c r="C2510" s="427"/>
    </row>
    <row r="2511" spans="1:3">
      <c r="A2511" s="10"/>
      <c r="B2511" s="10"/>
      <c r="C2511" s="427"/>
    </row>
    <row r="2512" spans="1:3">
      <c r="A2512" s="10"/>
      <c r="B2512" s="10"/>
      <c r="C2512" s="427"/>
    </row>
    <row r="2513" spans="1:3">
      <c r="A2513" s="10"/>
      <c r="B2513" s="10"/>
      <c r="C2513" s="427"/>
    </row>
    <row r="2514" spans="1:3">
      <c r="A2514" s="10"/>
      <c r="B2514" s="10"/>
      <c r="C2514" s="427"/>
    </row>
    <row r="2515" spans="1:3">
      <c r="A2515" s="10"/>
      <c r="B2515" s="10"/>
      <c r="C2515" s="427"/>
    </row>
    <row r="2516" spans="1:3">
      <c r="A2516" s="10"/>
      <c r="B2516" s="10"/>
      <c r="C2516" s="427"/>
    </row>
    <row r="2517" spans="1:3">
      <c r="A2517" s="10"/>
      <c r="B2517" s="10"/>
      <c r="C2517" s="427"/>
    </row>
    <row r="2518" spans="1:3">
      <c r="A2518" s="10"/>
      <c r="B2518" s="10"/>
      <c r="C2518" s="427"/>
    </row>
    <row r="2519" spans="1:3">
      <c r="A2519" s="10"/>
      <c r="B2519" s="10"/>
      <c r="C2519" s="427"/>
    </row>
    <row r="2520" spans="1:3">
      <c r="A2520" s="10"/>
      <c r="B2520" s="10"/>
      <c r="C2520" s="427"/>
    </row>
    <row r="2521" spans="1:3">
      <c r="A2521" s="10"/>
      <c r="B2521" s="10"/>
      <c r="C2521" s="427"/>
    </row>
    <row r="2522" spans="1:3">
      <c r="A2522" s="10"/>
      <c r="B2522" s="10"/>
      <c r="C2522" s="427"/>
    </row>
    <row r="2523" spans="1:3">
      <c r="A2523" s="10"/>
      <c r="B2523" s="10"/>
      <c r="C2523" s="427"/>
    </row>
    <row r="2524" spans="1:3">
      <c r="A2524" s="10"/>
      <c r="B2524" s="10"/>
      <c r="C2524" s="427"/>
    </row>
    <row r="2525" spans="1:3">
      <c r="A2525" s="10"/>
      <c r="B2525" s="10"/>
      <c r="C2525" s="427"/>
    </row>
    <row r="2526" spans="1:3">
      <c r="A2526" s="10"/>
      <c r="B2526" s="10"/>
      <c r="C2526" s="427"/>
    </row>
    <row r="2527" spans="1:3">
      <c r="A2527" s="10"/>
      <c r="B2527" s="10"/>
      <c r="C2527" s="427"/>
    </row>
    <row r="2528" spans="1:3">
      <c r="A2528" s="10"/>
      <c r="B2528" s="10"/>
      <c r="C2528" s="427"/>
    </row>
    <row r="2529" spans="1:3">
      <c r="A2529" s="10"/>
      <c r="B2529" s="10"/>
      <c r="C2529" s="427"/>
    </row>
    <row r="2530" spans="1:3">
      <c r="A2530" s="10"/>
      <c r="B2530" s="10"/>
      <c r="C2530" s="427"/>
    </row>
    <row r="2531" spans="1:3">
      <c r="A2531" s="10"/>
      <c r="B2531" s="10"/>
      <c r="C2531" s="427"/>
    </row>
    <row r="2532" spans="1:3">
      <c r="A2532" s="10"/>
      <c r="B2532" s="10"/>
      <c r="C2532" s="427"/>
    </row>
    <row r="2533" spans="1:3">
      <c r="A2533" s="10"/>
      <c r="B2533" s="10"/>
      <c r="C2533" s="427"/>
    </row>
    <row r="2534" spans="1:3">
      <c r="A2534" s="10"/>
      <c r="B2534" s="10"/>
      <c r="C2534" s="427"/>
    </row>
    <row r="2535" spans="1:3">
      <c r="A2535" s="10"/>
      <c r="B2535" s="10"/>
      <c r="C2535" s="427"/>
    </row>
    <row r="2536" spans="1:3">
      <c r="A2536" s="10"/>
      <c r="B2536" s="10"/>
      <c r="C2536" s="427"/>
    </row>
    <row r="2537" spans="1:3">
      <c r="A2537" s="10"/>
      <c r="B2537" s="10"/>
      <c r="C2537" s="427"/>
    </row>
    <row r="2538" spans="1:3">
      <c r="A2538" s="10"/>
      <c r="B2538" s="10"/>
      <c r="C2538" s="427"/>
    </row>
    <row r="2539" spans="1:3">
      <c r="A2539" s="10"/>
      <c r="B2539" s="10"/>
      <c r="C2539" s="427"/>
    </row>
    <row r="2540" spans="1:3">
      <c r="A2540" s="10"/>
      <c r="B2540" s="10"/>
      <c r="C2540" s="427"/>
    </row>
    <row r="2541" spans="1:3">
      <c r="A2541" s="10"/>
      <c r="B2541" s="10"/>
      <c r="C2541" s="427"/>
    </row>
    <row r="2542" spans="1:3">
      <c r="A2542" s="10"/>
      <c r="B2542" s="10"/>
      <c r="C2542" s="427"/>
    </row>
    <row r="2543" spans="1:3">
      <c r="A2543" s="10"/>
      <c r="B2543" s="10"/>
      <c r="C2543" s="427"/>
    </row>
    <row r="2544" spans="1:3">
      <c r="A2544" s="10"/>
      <c r="B2544" s="10"/>
      <c r="C2544" s="427"/>
    </row>
    <row r="2545" spans="1:3">
      <c r="A2545" s="10"/>
      <c r="B2545" s="10"/>
      <c r="C2545" s="427"/>
    </row>
    <row r="2546" spans="1:3">
      <c r="A2546" s="10"/>
      <c r="B2546" s="10"/>
      <c r="C2546" s="427"/>
    </row>
    <row r="2547" spans="1:3">
      <c r="A2547" s="10"/>
      <c r="B2547" s="10"/>
      <c r="C2547" s="427"/>
    </row>
    <row r="2548" spans="1:3">
      <c r="A2548" s="10"/>
      <c r="B2548" s="10"/>
      <c r="C2548" s="427"/>
    </row>
    <row r="2549" spans="1:3">
      <c r="A2549" s="10"/>
      <c r="B2549" s="10"/>
      <c r="C2549" s="427"/>
    </row>
    <row r="2550" spans="1:3">
      <c r="A2550" s="10"/>
      <c r="B2550" s="10"/>
      <c r="C2550" s="427"/>
    </row>
    <row r="2551" spans="1:3">
      <c r="A2551" s="10"/>
      <c r="B2551" s="10"/>
      <c r="C2551" s="427"/>
    </row>
    <row r="2552" spans="1:3">
      <c r="A2552" s="10"/>
      <c r="B2552" s="10"/>
      <c r="C2552" s="427"/>
    </row>
    <row r="2553" spans="1:3">
      <c r="A2553" s="10"/>
      <c r="B2553" s="10"/>
      <c r="C2553" s="427"/>
    </row>
    <row r="2554" spans="1:3">
      <c r="A2554" s="10"/>
      <c r="B2554" s="10"/>
      <c r="C2554" s="427"/>
    </row>
    <row r="2555" spans="1:3">
      <c r="A2555" s="10"/>
      <c r="B2555" s="10"/>
      <c r="C2555" s="427"/>
    </row>
    <row r="2556" spans="1:3">
      <c r="A2556" s="10"/>
      <c r="B2556" s="10"/>
      <c r="C2556" s="427"/>
    </row>
    <row r="2557" spans="1:3">
      <c r="A2557" s="10"/>
      <c r="B2557" s="10"/>
      <c r="C2557" s="427"/>
    </row>
    <row r="2558" spans="1:3">
      <c r="A2558" s="10"/>
      <c r="B2558" s="10"/>
      <c r="C2558" s="427"/>
    </row>
    <row r="2559" spans="1:3">
      <c r="A2559" s="10"/>
      <c r="B2559" s="10"/>
      <c r="C2559" s="427"/>
    </row>
    <row r="2560" spans="1:3">
      <c r="A2560" s="10"/>
      <c r="B2560" s="10"/>
      <c r="C2560" s="427"/>
    </row>
    <row r="2561" spans="1:3">
      <c r="A2561" s="10"/>
      <c r="B2561" s="10"/>
      <c r="C2561" s="427"/>
    </row>
    <row r="2562" spans="1:3">
      <c r="A2562" s="10"/>
      <c r="B2562" s="10"/>
      <c r="C2562" s="427"/>
    </row>
    <row r="2563" spans="1:3">
      <c r="A2563" s="10"/>
      <c r="B2563" s="10"/>
      <c r="C2563" s="427"/>
    </row>
    <row r="2564" spans="1:3">
      <c r="A2564" s="10"/>
      <c r="B2564" s="10"/>
      <c r="C2564" s="427"/>
    </row>
    <row r="2565" spans="1:3">
      <c r="A2565" s="10"/>
      <c r="B2565" s="10"/>
      <c r="C2565" s="427"/>
    </row>
    <row r="2566" spans="1:3">
      <c r="A2566" s="10"/>
      <c r="B2566" s="10"/>
      <c r="C2566" s="427"/>
    </row>
    <row r="2567" spans="1:3">
      <c r="A2567" s="10"/>
      <c r="B2567" s="10"/>
      <c r="C2567" s="427"/>
    </row>
    <row r="2568" spans="1:3">
      <c r="A2568" s="10"/>
      <c r="B2568" s="10"/>
      <c r="C2568" s="427"/>
    </row>
    <row r="2569" spans="1:3">
      <c r="A2569" s="10"/>
      <c r="B2569" s="10"/>
      <c r="C2569" s="427"/>
    </row>
    <row r="2570" spans="1:3">
      <c r="A2570" s="10"/>
      <c r="B2570" s="10"/>
      <c r="C2570" s="427"/>
    </row>
    <row r="2571" spans="1:3">
      <c r="A2571" s="10"/>
      <c r="B2571" s="10"/>
      <c r="C2571" s="427"/>
    </row>
    <row r="2572" spans="1:3">
      <c r="A2572" s="10"/>
      <c r="B2572" s="10"/>
      <c r="C2572" s="427"/>
    </row>
    <row r="2573" spans="1:3">
      <c r="A2573" s="10"/>
      <c r="B2573" s="10"/>
      <c r="C2573" s="427"/>
    </row>
    <row r="2574" spans="1:3">
      <c r="A2574" s="10"/>
      <c r="B2574" s="10"/>
      <c r="C2574" s="427"/>
    </row>
    <row r="2575" spans="1:3">
      <c r="A2575" s="10"/>
      <c r="B2575" s="10"/>
      <c r="C2575" s="427"/>
    </row>
    <row r="2576" spans="1:3">
      <c r="A2576" s="10"/>
      <c r="B2576" s="10"/>
      <c r="C2576" s="427"/>
    </row>
    <row r="2577" spans="1:3">
      <c r="A2577" s="10"/>
      <c r="B2577" s="10"/>
      <c r="C2577" s="427"/>
    </row>
    <row r="2578" spans="1:3">
      <c r="A2578" s="10"/>
      <c r="B2578" s="10"/>
      <c r="C2578" s="427"/>
    </row>
    <row r="2579" spans="1:3">
      <c r="A2579" s="10"/>
      <c r="B2579" s="10"/>
      <c r="C2579" s="427"/>
    </row>
    <row r="2580" spans="1:3">
      <c r="A2580" s="10"/>
      <c r="B2580" s="10"/>
      <c r="C2580" s="427"/>
    </row>
    <row r="2581" spans="1:3">
      <c r="A2581" s="10"/>
      <c r="B2581" s="10"/>
      <c r="C2581" s="427"/>
    </row>
    <row r="2582" spans="1:3">
      <c r="A2582" s="10"/>
      <c r="B2582" s="10"/>
      <c r="C2582" s="427"/>
    </row>
    <row r="2583" spans="1:3">
      <c r="A2583" s="10"/>
      <c r="B2583" s="10"/>
      <c r="C2583" s="427"/>
    </row>
    <row r="2584" spans="1:3">
      <c r="A2584" s="10"/>
      <c r="B2584" s="10"/>
      <c r="C2584" s="427"/>
    </row>
    <row r="2585" spans="1:3">
      <c r="A2585" s="10"/>
      <c r="B2585" s="10"/>
      <c r="C2585" s="427"/>
    </row>
    <row r="2586" spans="1:3">
      <c r="A2586" s="10"/>
      <c r="B2586" s="10"/>
      <c r="C2586" s="427"/>
    </row>
    <row r="2587" spans="1:3">
      <c r="A2587" s="10"/>
      <c r="B2587" s="10"/>
      <c r="C2587" s="427"/>
    </row>
    <row r="2588" spans="1:3">
      <c r="A2588" s="10"/>
      <c r="B2588" s="10"/>
      <c r="C2588" s="427"/>
    </row>
    <row r="2589" spans="1:3">
      <c r="A2589" s="10"/>
      <c r="B2589" s="10"/>
      <c r="C2589" s="427"/>
    </row>
    <row r="2590" spans="1:3">
      <c r="A2590" s="10"/>
      <c r="B2590" s="10"/>
      <c r="C2590" s="427"/>
    </row>
    <row r="2591" spans="1:3">
      <c r="A2591" s="10"/>
      <c r="B2591" s="10"/>
      <c r="C2591" s="427"/>
    </row>
    <row r="2592" spans="1:3">
      <c r="A2592" s="10"/>
      <c r="B2592" s="10"/>
      <c r="C2592" s="427"/>
    </row>
    <row r="2593" spans="1:3">
      <c r="A2593" s="10"/>
      <c r="B2593" s="10"/>
      <c r="C2593" s="427"/>
    </row>
    <row r="2594" spans="1:3">
      <c r="A2594" s="10"/>
      <c r="B2594" s="10"/>
      <c r="C2594" s="427"/>
    </row>
    <row r="2595" spans="1:3">
      <c r="A2595" s="10"/>
      <c r="B2595" s="10"/>
      <c r="C2595" s="427"/>
    </row>
    <row r="2596" spans="1:3">
      <c r="A2596" s="10"/>
      <c r="B2596" s="10"/>
      <c r="C2596" s="427"/>
    </row>
    <row r="2597" spans="1:3">
      <c r="A2597" s="10"/>
      <c r="B2597" s="10"/>
      <c r="C2597" s="427"/>
    </row>
    <row r="2598" spans="1:3">
      <c r="A2598" s="10"/>
      <c r="B2598" s="10"/>
      <c r="C2598" s="427"/>
    </row>
    <row r="2599" spans="1:3">
      <c r="A2599" s="10"/>
      <c r="B2599" s="10"/>
      <c r="C2599" s="427"/>
    </row>
    <row r="2600" spans="1:3">
      <c r="A2600" s="10"/>
      <c r="B2600" s="10"/>
      <c r="C2600" s="427"/>
    </row>
    <row r="2601" spans="1:3">
      <c r="A2601" s="10"/>
      <c r="B2601" s="10"/>
      <c r="C2601" s="427"/>
    </row>
    <row r="2602" spans="1:3">
      <c r="A2602" s="10"/>
      <c r="B2602" s="10"/>
      <c r="C2602" s="427"/>
    </row>
    <row r="2603" spans="1:3">
      <c r="A2603" s="10"/>
      <c r="B2603" s="10"/>
      <c r="C2603" s="427"/>
    </row>
    <row r="2604" spans="1:3">
      <c r="A2604" s="10"/>
      <c r="B2604" s="10"/>
      <c r="C2604" s="427"/>
    </row>
    <row r="2605" spans="1:3">
      <c r="A2605" s="10"/>
      <c r="B2605" s="10"/>
      <c r="C2605" s="427"/>
    </row>
    <row r="2606" spans="1:3">
      <c r="A2606" s="10"/>
      <c r="B2606" s="10"/>
      <c r="C2606" s="427"/>
    </row>
    <row r="2607" spans="1:3">
      <c r="A2607" s="10"/>
      <c r="B2607" s="10"/>
      <c r="C2607" s="427"/>
    </row>
    <row r="2608" spans="1:3">
      <c r="A2608" s="10"/>
      <c r="B2608" s="10"/>
      <c r="C2608" s="427"/>
    </row>
    <row r="2609" spans="1:3">
      <c r="A2609" s="10"/>
      <c r="B2609" s="10"/>
      <c r="C2609" s="427"/>
    </row>
    <row r="2610" spans="1:3">
      <c r="A2610" s="10"/>
      <c r="B2610" s="10"/>
      <c r="C2610" s="427"/>
    </row>
    <row r="2611" spans="1:3">
      <c r="A2611" s="10"/>
      <c r="B2611" s="10"/>
      <c r="C2611" s="427"/>
    </row>
    <row r="2612" spans="1:3">
      <c r="A2612" s="10"/>
      <c r="B2612" s="10"/>
      <c r="C2612" s="427"/>
    </row>
    <row r="2613" spans="1:3">
      <c r="A2613" s="10"/>
      <c r="B2613" s="10"/>
      <c r="C2613" s="427"/>
    </row>
    <row r="2614" spans="1:3">
      <c r="A2614" s="10"/>
      <c r="B2614" s="10"/>
      <c r="C2614" s="427"/>
    </row>
    <row r="2615" spans="1:3">
      <c r="A2615" s="10"/>
      <c r="B2615" s="10"/>
      <c r="C2615" s="427"/>
    </row>
    <row r="2616" spans="1:3">
      <c r="A2616" s="10"/>
      <c r="B2616" s="10"/>
      <c r="C2616" s="427"/>
    </row>
    <row r="2617" spans="1:3">
      <c r="A2617" s="10"/>
      <c r="B2617" s="10"/>
      <c r="C2617" s="427"/>
    </row>
    <row r="2618" spans="1:3">
      <c r="A2618" s="10"/>
      <c r="B2618" s="10"/>
      <c r="C2618" s="427"/>
    </row>
    <row r="2619" spans="1:3">
      <c r="A2619" s="10"/>
      <c r="B2619" s="10"/>
      <c r="C2619" s="427"/>
    </row>
    <row r="2620" spans="1:3">
      <c r="A2620" s="10"/>
      <c r="B2620" s="10"/>
      <c r="C2620" s="427"/>
    </row>
    <row r="2621" spans="1:3">
      <c r="A2621" s="10"/>
      <c r="B2621" s="10"/>
      <c r="C2621" s="427"/>
    </row>
    <row r="2622" spans="1:3">
      <c r="A2622" s="10"/>
      <c r="B2622" s="10"/>
      <c r="C2622" s="427"/>
    </row>
    <row r="2623" spans="1:3">
      <c r="A2623" s="10"/>
      <c r="B2623" s="10"/>
      <c r="C2623" s="427"/>
    </row>
    <row r="2624" spans="1:3">
      <c r="A2624" s="10"/>
      <c r="B2624" s="10"/>
      <c r="C2624" s="427"/>
    </row>
    <row r="2625" spans="1:3">
      <c r="A2625" s="10"/>
      <c r="B2625" s="10"/>
      <c r="C2625" s="427"/>
    </row>
    <row r="2626" spans="1:3">
      <c r="A2626" s="10"/>
      <c r="B2626" s="10"/>
      <c r="C2626" s="427"/>
    </row>
    <row r="2627" spans="1:3">
      <c r="A2627" s="10"/>
      <c r="B2627" s="10"/>
      <c r="C2627" s="427"/>
    </row>
    <row r="2628" spans="1:3">
      <c r="A2628" s="10"/>
      <c r="B2628" s="10"/>
      <c r="C2628" s="427"/>
    </row>
    <row r="2629" spans="1:3">
      <c r="A2629" s="10"/>
      <c r="B2629" s="10"/>
      <c r="C2629" s="427"/>
    </row>
    <row r="2630" spans="1:3">
      <c r="A2630" s="10"/>
      <c r="B2630" s="10"/>
      <c r="C2630" s="427"/>
    </row>
    <row r="2631" spans="1:3">
      <c r="A2631" s="10"/>
      <c r="B2631" s="10"/>
      <c r="C2631" s="427"/>
    </row>
    <row r="2632" spans="1:3">
      <c r="A2632" s="10"/>
      <c r="B2632" s="10"/>
      <c r="C2632" s="427"/>
    </row>
    <row r="2633" spans="1:3">
      <c r="A2633" s="10"/>
      <c r="B2633" s="10"/>
      <c r="C2633" s="427"/>
    </row>
    <row r="2634" spans="1:3">
      <c r="A2634" s="10"/>
      <c r="B2634" s="10"/>
      <c r="C2634" s="427"/>
    </row>
    <row r="2635" spans="1:3">
      <c r="A2635" s="10"/>
      <c r="B2635" s="10"/>
      <c r="C2635" s="427"/>
    </row>
    <row r="2636" spans="1:3">
      <c r="A2636" s="10"/>
      <c r="B2636" s="10"/>
      <c r="C2636" s="427"/>
    </row>
    <row r="2637" spans="1:3">
      <c r="A2637" s="10"/>
      <c r="B2637" s="10"/>
      <c r="C2637" s="427"/>
    </row>
    <row r="2638" spans="1:3">
      <c r="A2638" s="10"/>
      <c r="B2638" s="10"/>
      <c r="C2638" s="427"/>
    </row>
    <row r="2639" spans="1:3">
      <c r="A2639" s="10"/>
      <c r="B2639" s="10"/>
      <c r="C2639" s="427"/>
    </row>
    <row r="2640" spans="1:3">
      <c r="A2640" s="10"/>
      <c r="B2640" s="10"/>
      <c r="C2640" s="427"/>
    </row>
    <row r="2641" spans="1:3">
      <c r="A2641" s="10"/>
      <c r="B2641" s="10"/>
      <c r="C2641" s="427"/>
    </row>
    <row r="2642" spans="1:3">
      <c r="A2642" s="10"/>
      <c r="B2642" s="10"/>
      <c r="C2642" s="427"/>
    </row>
    <row r="2643" spans="1:3">
      <c r="A2643" s="10"/>
      <c r="B2643" s="10"/>
      <c r="C2643" s="427"/>
    </row>
    <row r="2644" spans="1:3">
      <c r="A2644" s="10"/>
      <c r="B2644" s="10"/>
      <c r="C2644" s="427"/>
    </row>
    <row r="2645" spans="1:3">
      <c r="A2645" s="10"/>
      <c r="B2645" s="10"/>
      <c r="C2645" s="427"/>
    </row>
    <row r="2646" spans="1:3">
      <c r="A2646" s="10"/>
      <c r="B2646" s="10"/>
      <c r="C2646" s="427"/>
    </row>
    <row r="2647" spans="1:3">
      <c r="A2647" s="10"/>
      <c r="B2647" s="10"/>
      <c r="C2647" s="427"/>
    </row>
    <row r="2648" spans="1:3">
      <c r="A2648" s="10"/>
      <c r="B2648" s="10"/>
      <c r="C2648" s="427"/>
    </row>
    <row r="2649" spans="1:3">
      <c r="A2649" s="10"/>
      <c r="B2649" s="10"/>
      <c r="C2649" s="427"/>
    </row>
    <row r="2650" spans="1:3">
      <c r="A2650" s="10"/>
      <c r="B2650" s="10"/>
      <c r="C2650" s="427"/>
    </row>
    <row r="2651" spans="1:3">
      <c r="A2651" s="10"/>
      <c r="B2651" s="10"/>
      <c r="C2651" s="427"/>
    </row>
    <row r="2652" spans="1:3">
      <c r="A2652" s="10"/>
      <c r="B2652" s="10"/>
      <c r="C2652" s="427"/>
    </row>
    <row r="2653" spans="1:3">
      <c r="A2653" s="10"/>
      <c r="B2653" s="10"/>
      <c r="C2653" s="427"/>
    </row>
    <row r="2654" spans="1:3">
      <c r="A2654" s="10"/>
      <c r="B2654" s="10"/>
      <c r="C2654" s="427"/>
    </row>
    <row r="2655" spans="1:3">
      <c r="A2655" s="10"/>
      <c r="B2655" s="10"/>
      <c r="C2655" s="427"/>
    </row>
    <row r="2656" spans="1:3">
      <c r="A2656" s="10"/>
      <c r="B2656" s="10"/>
      <c r="C2656" s="427"/>
    </row>
    <row r="2657" spans="1:3">
      <c r="A2657" s="10"/>
      <c r="B2657" s="10"/>
      <c r="C2657" s="427"/>
    </row>
    <row r="2658" spans="1:3">
      <c r="A2658" s="10"/>
      <c r="B2658" s="10"/>
      <c r="C2658" s="427"/>
    </row>
    <row r="2659" spans="1:3">
      <c r="A2659" s="10"/>
      <c r="B2659" s="10"/>
      <c r="C2659" s="427"/>
    </row>
    <row r="2660" spans="1:3">
      <c r="A2660" s="10"/>
      <c r="B2660" s="10"/>
      <c r="C2660" s="427"/>
    </row>
    <row r="2661" spans="1:3">
      <c r="A2661" s="10"/>
      <c r="B2661" s="10"/>
      <c r="C2661" s="427"/>
    </row>
    <row r="2662" spans="1:3">
      <c r="A2662" s="10"/>
      <c r="B2662" s="10"/>
      <c r="C2662" s="427"/>
    </row>
    <row r="2663" spans="1:3">
      <c r="A2663" s="10"/>
      <c r="B2663" s="10"/>
      <c r="C2663" s="427"/>
    </row>
    <row r="2664" spans="1:3">
      <c r="A2664" s="10"/>
      <c r="B2664" s="10"/>
      <c r="C2664" s="427"/>
    </row>
    <row r="2665" spans="1:3">
      <c r="A2665" s="10"/>
      <c r="B2665" s="10"/>
      <c r="C2665" s="427"/>
    </row>
    <row r="2666" spans="1:3">
      <c r="A2666" s="10"/>
      <c r="B2666" s="10"/>
      <c r="C2666" s="427"/>
    </row>
    <row r="2667" spans="1:3">
      <c r="A2667" s="10"/>
      <c r="B2667" s="10"/>
      <c r="C2667" s="427"/>
    </row>
    <row r="2668" spans="1:3">
      <c r="A2668" s="10"/>
      <c r="B2668" s="10"/>
      <c r="C2668" s="427"/>
    </row>
    <row r="2669" spans="1:3">
      <c r="A2669" s="10"/>
      <c r="B2669" s="10"/>
      <c r="C2669" s="427"/>
    </row>
    <row r="2670" spans="1:3">
      <c r="A2670" s="10"/>
      <c r="B2670" s="10"/>
      <c r="C2670" s="427"/>
    </row>
    <row r="2671" spans="1:3">
      <c r="A2671" s="10"/>
      <c r="B2671" s="10"/>
      <c r="C2671" s="427"/>
    </row>
    <row r="2672" spans="1:3">
      <c r="A2672" s="10"/>
      <c r="B2672" s="10"/>
      <c r="C2672" s="427"/>
    </row>
    <row r="2673" spans="1:3">
      <c r="A2673" s="10"/>
      <c r="B2673" s="10"/>
      <c r="C2673" s="427"/>
    </row>
    <row r="2674" spans="1:3">
      <c r="A2674" s="10"/>
      <c r="B2674" s="10"/>
      <c r="C2674" s="427"/>
    </row>
    <row r="2675" spans="1:3">
      <c r="A2675" s="10"/>
      <c r="B2675" s="10"/>
      <c r="C2675" s="427"/>
    </row>
    <row r="2676" spans="1:3">
      <c r="A2676" s="10"/>
      <c r="B2676" s="10"/>
      <c r="C2676" s="427"/>
    </row>
    <row r="2677" spans="1:3">
      <c r="A2677" s="10"/>
      <c r="B2677" s="10"/>
      <c r="C2677" s="427"/>
    </row>
    <row r="2678" spans="1:3">
      <c r="A2678" s="10"/>
      <c r="B2678" s="10"/>
      <c r="C2678" s="427"/>
    </row>
    <row r="2679" spans="1:3">
      <c r="A2679" s="10"/>
      <c r="B2679" s="10"/>
      <c r="C2679" s="427"/>
    </row>
    <row r="2680" spans="1:3">
      <c r="A2680" s="10"/>
      <c r="B2680" s="10"/>
      <c r="C2680" s="427"/>
    </row>
    <row r="2681" spans="1:3">
      <c r="A2681" s="10"/>
      <c r="B2681" s="10"/>
      <c r="C2681" s="427"/>
    </row>
    <row r="2682" spans="1:3">
      <c r="A2682" s="10"/>
      <c r="B2682" s="10"/>
      <c r="C2682" s="427"/>
    </row>
    <row r="2683" spans="1:3">
      <c r="A2683" s="10"/>
      <c r="B2683" s="10"/>
      <c r="C2683" s="427"/>
    </row>
    <row r="2684" spans="1:3">
      <c r="A2684" s="10"/>
      <c r="B2684" s="10"/>
      <c r="C2684" s="427"/>
    </row>
    <row r="2685" spans="1:3">
      <c r="A2685" s="10"/>
      <c r="B2685" s="10"/>
      <c r="C2685" s="427"/>
    </row>
    <row r="2686" spans="1:3">
      <c r="A2686" s="10"/>
      <c r="B2686" s="10"/>
      <c r="C2686" s="427"/>
    </row>
    <row r="2687" spans="1:3">
      <c r="A2687" s="10"/>
      <c r="B2687" s="10"/>
      <c r="C2687" s="427"/>
    </row>
    <row r="2688" spans="1:3">
      <c r="A2688" s="10"/>
      <c r="B2688" s="10"/>
      <c r="C2688" s="427"/>
    </row>
    <row r="2689" spans="1:3">
      <c r="A2689" s="10"/>
      <c r="B2689" s="10"/>
      <c r="C2689" s="427"/>
    </row>
    <row r="2690" spans="1:3">
      <c r="A2690" s="10"/>
      <c r="B2690" s="10"/>
      <c r="C2690" s="427"/>
    </row>
    <row r="2691" spans="1:3">
      <c r="A2691" s="10"/>
      <c r="B2691" s="10"/>
      <c r="C2691" s="427"/>
    </row>
    <row r="2692" spans="1:3">
      <c r="A2692" s="10"/>
      <c r="B2692" s="10"/>
      <c r="C2692" s="427"/>
    </row>
    <row r="2693" spans="1:3">
      <c r="A2693" s="10"/>
      <c r="B2693" s="10"/>
      <c r="C2693" s="427"/>
    </row>
    <row r="2694" spans="1:3">
      <c r="A2694" s="10"/>
      <c r="B2694" s="10"/>
      <c r="C2694" s="427"/>
    </row>
    <row r="2695" spans="1:3">
      <c r="A2695" s="10"/>
      <c r="B2695" s="10"/>
      <c r="C2695" s="427"/>
    </row>
    <row r="2696" spans="1:3">
      <c r="A2696" s="10"/>
      <c r="B2696" s="10"/>
      <c r="C2696" s="427"/>
    </row>
    <row r="2697" spans="1:3">
      <c r="A2697" s="10"/>
      <c r="B2697" s="10"/>
      <c r="C2697" s="427"/>
    </row>
    <row r="2698" spans="1:3">
      <c r="A2698" s="10"/>
      <c r="B2698" s="10"/>
      <c r="C2698" s="427"/>
    </row>
    <row r="2699" spans="1:3">
      <c r="A2699" s="10"/>
      <c r="B2699" s="10"/>
      <c r="C2699" s="427"/>
    </row>
    <row r="2700" spans="1:3">
      <c r="A2700" s="10"/>
      <c r="B2700" s="10"/>
      <c r="C2700" s="427"/>
    </row>
    <row r="2701" spans="1:3">
      <c r="A2701" s="10"/>
      <c r="B2701" s="10"/>
      <c r="C2701" s="427"/>
    </row>
    <row r="2702" spans="1:3">
      <c r="A2702" s="10"/>
      <c r="B2702" s="10"/>
      <c r="C2702" s="427"/>
    </row>
    <row r="2703" spans="1:3">
      <c r="A2703" s="10"/>
      <c r="B2703" s="10"/>
      <c r="C2703" s="427"/>
    </row>
    <row r="2704" spans="1:3">
      <c r="A2704" s="10"/>
      <c r="B2704" s="10"/>
      <c r="C2704" s="427"/>
    </row>
    <row r="2705" spans="1:3">
      <c r="A2705" s="10"/>
      <c r="B2705" s="10"/>
      <c r="C2705" s="427"/>
    </row>
    <row r="2706" spans="1:3">
      <c r="A2706" s="10"/>
      <c r="B2706" s="10"/>
      <c r="C2706" s="427"/>
    </row>
    <row r="2707" spans="1:3">
      <c r="A2707" s="10"/>
      <c r="B2707" s="10"/>
      <c r="C2707" s="427"/>
    </row>
    <row r="2708" spans="1:3">
      <c r="A2708" s="10"/>
      <c r="B2708" s="10"/>
      <c r="C2708" s="427"/>
    </row>
    <row r="2709" spans="1:3">
      <c r="A2709" s="10"/>
      <c r="B2709" s="10"/>
      <c r="C2709" s="427"/>
    </row>
    <row r="2710" spans="1:3">
      <c r="A2710" s="10"/>
      <c r="B2710" s="10"/>
      <c r="C2710" s="427"/>
    </row>
    <row r="2711" spans="1:3">
      <c r="A2711" s="10"/>
      <c r="B2711" s="10"/>
      <c r="C2711" s="427"/>
    </row>
    <row r="2712" spans="1:3">
      <c r="A2712" s="10"/>
      <c r="B2712" s="10"/>
      <c r="C2712" s="427"/>
    </row>
    <row r="2713" spans="1:3">
      <c r="A2713" s="10"/>
      <c r="B2713" s="10"/>
      <c r="C2713" s="427"/>
    </row>
    <row r="2714" spans="1:3">
      <c r="A2714" s="10"/>
      <c r="B2714" s="10"/>
      <c r="C2714" s="427"/>
    </row>
    <row r="2715" spans="1:3">
      <c r="A2715" s="10"/>
      <c r="B2715" s="10"/>
      <c r="C2715" s="427"/>
    </row>
    <row r="2716" spans="1:3">
      <c r="A2716" s="10"/>
      <c r="B2716" s="10"/>
      <c r="C2716" s="427"/>
    </row>
    <row r="2717" spans="1:3">
      <c r="A2717" s="10"/>
      <c r="B2717" s="10"/>
      <c r="C2717" s="427"/>
    </row>
    <row r="2718" spans="1:3">
      <c r="A2718" s="10"/>
      <c r="B2718" s="10"/>
      <c r="C2718" s="427"/>
    </row>
    <row r="2719" spans="1:3">
      <c r="A2719" s="10"/>
      <c r="B2719" s="10"/>
      <c r="C2719" s="427"/>
    </row>
    <row r="2720" spans="1:3">
      <c r="A2720" s="10"/>
      <c r="B2720" s="10"/>
      <c r="C2720" s="427"/>
    </row>
    <row r="2721" spans="1:3">
      <c r="A2721" s="10"/>
      <c r="B2721" s="10"/>
      <c r="C2721" s="427"/>
    </row>
    <row r="2722" spans="1:3">
      <c r="A2722" s="10"/>
      <c r="B2722" s="10"/>
      <c r="C2722" s="427"/>
    </row>
    <row r="2723" spans="1:3">
      <c r="A2723" s="10"/>
      <c r="B2723" s="10"/>
      <c r="C2723" s="427"/>
    </row>
    <row r="2724" spans="1:3">
      <c r="A2724" s="10"/>
      <c r="B2724" s="10"/>
      <c r="C2724" s="427"/>
    </row>
    <row r="2725" spans="1:3">
      <c r="A2725" s="10"/>
      <c r="B2725" s="10"/>
      <c r="C2725" s="427"/>
    </row>
    <row r="2726" spans="1:3">
      <c r="A2726" s="10"/>
      <c r="B2726" s="10"/>
      <c r="C2726" s="427"/>
    </row>
    <row r="2727" spans="1:3">
      <c r="A2727" s="10"/>
      <c r="B2727" s="10"/>
      <c r="C2727" s="427"/>
    </row>
    <row r="2728" spans="1:3">
      <c r="A2728" s="10"/>
      <c r="B2728" s="10"/>
      <c r="C2728" s="427"/>
    </row>
    <row r="2729" spans="1:3">
      <c r="A2729" s="10"/>
      <c r="B2729" s="10"/>
      <c r="C2729" s="427"/>
    </row>
    <row r="2730" spans="1:3">
      <c r="A2730" s="10"/>
      <c r="B2730" s="10"/>
      <c r="C2730" s="427"/>
    </row>
    <row r="2731" spans="1:3">
      <c r="A2731" s="10"/>
      <c r="B2731" s="10"/>
      <c r="C2731" s="427"/>
    </row>
    <row r="2732" spans="1:3">
      <c r="A2732" s="10"/>
      <c r="B2732" s="10"/>
      <c r="C2732" s="427"/>
    </row>
    <row r="2733" spans="1:3">
      <c r="A2733" s="10"/>
      <c r="B2733" s="10"/>
      <c r="C2733" s="427"/>
    </row>
    <row r="2734" spans="1:3">
      <c r="A2734" s="10"/>
      <c r="B2734" s="10"/>
      <c r="C2734" s="427"/>
    </row>
    <row r="2735" spans="1:3">
      <c r="A2735" s="10"/>
      <c r="B2735" s="10"/>
      <c r="C2735" s="427"/>
    </row>
    <row r="2736" spans="1:3">
      <c r="A2736" s="10"/>
      <c r="B2736" s="10"/>
      <c r="C2736" s="427"/>
    </row>
    <row r="2737" spans="1:3">
      <c r="A2737" s="10"/>
      <c r="B2737" s="10"/>
      <c r="C2737" s="427"/>
    </row>
    <row r="2738" spans="1:3">
      <c r="A2738" s="10"/>
      <c r="B2738" s="10"/>
      <c r="C2738" s="427"/>
    </row>
    <row r="2739" spans="1:3">
      <c r="A2739" s="10"/>
      <c r="B2739" s="10"/>
      <c r="C2739" s="427"/>
    </row>
    <row r="2740" spans="1:3">
      <c r="A2740" s="10"/>
      <c r="B2740" s="10"/>
      <c r="C2740" s="427"/>
    </row>
    <row r="2741" spans="1:3">
      <c r="A2741" s="10"/>
      <c r="B2741" s="10"/>
      <c r="C2741" s="427"/>
    </row>
    <row r="2742" spans="1:3">
      <c r="A2742" s="10"/>
      <c r="B2742" s="10"/>
      <c r="C2742" s="427"/>
    </row>
    <row r="2743" spans="1:3">
      <c r="A2743" s="10"/>
      <c r="B2743" s="10"/>
      <c r="C2743" s="427"/>
    </row>
    <row r="2744" spans="1:3">
      <c r="A2744" s="10"/>
      <c r="B2744" s="10"/>
      <c r="C2744" s="427"/>
    </row>
    <row r="2745" spans="1:3">
      <c r="A2745" s="10"/>
      <c r="B2745" s="10"/>
      <c r="C2745" s="427"/>
    </row>
    <row r="2746" spans="1:3">
      <c r="A2746" s="10"/>
      <c r="B2746" s="10"/>
      <c r="C2746" s="427"/>
    </row>
    <row r="2747" spans="1:3">
      <c r="A2747" s="10"/>
      <c r="B2747" s="10"/>
      <c r="C2747" s="427"/>
    </row>
    <row r="2748" spans="1:3">
      <c r="A2748" s="10"/>
      <c r="B2748" s="10"/>
      <c r="C2748" s="427"/>
    </row>
    <row r="2749" spans="1:3">
      <c r="A2749" s="10"/>
      <c r="B2749" s="10"/>
      <c r="C2749" s="427"/>
    </row>
    <row r="2750" spans="1:3">
      <c r="A2750" s="10"/>
      <c r="B2750" s="10"/>
      <c r="C2750" s="427"/>
    </row>
    <row r="2751" spans="1:3">
      <c r="A2751" s="10"/>
      <c r="B2751" s="10"/>
      <c r="C2751" s="427"/>
    </row>
    <row r="2752" spans="1:3">
      <c r="A2752" s="10"/>
      <c r="B2752" s="10"/>
      <c r="C2752" s="427"/>
    </row>
    <row r="2753" spans="1:3">
      <c r="A2753" s="10"/>
      <c r="B2753" s="10"/>
      <c r="C2753" s="427"/>
    </row>
    <row r="2754" spans="1:3">
      <c r="A2754" s="10"/>
      <c r="B2754" s="10"/>
      <c r="C2754" s="427"/>
    </row>
    <row r="2755" spans="1:3">
      <c r="A2755" s="10"/>
      <c r="B2755" s="10"/>
      <c r="C2755" s="427"/>
    </row>
    <row r="2756" spans="1:3">
      <c r="A2756" s="10"/>
      <c r="B2756" s="10"/>
      <c r="C2756" s="427"/>
    </row>
    <row r="2757" spans="1:3">
      <c r="A2757" s="10"/>
      <c r="B2757" s="10"/>
      <c r="C2757" s="427"/>
    </row>
    <row r="2758" spans="1:3">
      <c r="A2758" s="10"/>
      <c r="B2758" s="10"/>
      <c r="C2758" s="427"/>
    </row>
    <row r="2759" spans="1:3">
      <c r="A2759" s="10"/>
      <c r="B2759" s="10"/>
      <c r="C2759" s="427"/>
    </row>
    <row r="2760" spans="1:3">
      <c r="A2760" s="10"/>
      <c r="B2760" s="10"/>
      <c r="C2760" s="427"/>
    </row>
    <row r="2761" spans="1:3">
      <c r="A2761" s="10"/>
      <c r="B2761" s="10"/>
      <c r="C2761" s="427"/>
    </row>
    <row r="2762" spans="1:3">
      <c r="A2762" s="10"/>
      <c r="B2762" s="10"/>
      <c r="C2762" s="427"/>
    </row>
    <row r="2763" spans="1:3">
      <c r="A2763" s="10"/>
      <c r="B2763" s="10"/>
      <c r="C2763" s="427"/>
    </row>
    <row r="2764" spans="1:3">
      <c r="A2764" s="10"/>
      <c r="B2764" s="10"/>
      <c r="C2764" s="427"/>
    </row>
    <row r="2765" spans="1:3">
      <c r="A2765" s="10"/>
      <c r="B2765" s="10"/>
      <c r="C2765" s="427"/>
    </row>
    <row r="2766" spans="1:3">
      <c r="A2766" s="10"/>
      <c r="B2766" s="10"/>
      <c r="C2766" s="427"/>
    </row>
    <row r="2767" spans="1:3">
      <c r="A2767" s="10"/>
      <c r="B2767" s="10"/>
      <c r="C2767" s="427"/>
    </row>
    <row r="2768" spans="1:3">
      <c r="A2768" s="10"/>
      <c r="B2768" s="10"/>
      <c r="C2768" s="427"/>
    </row>
    <row r="2769" spans="1:3">
      <c r="A2769" s="10"/>
      <c r="B2769" s="10"/>
      <c r="C2769" s="427"/>
    </row>
    <row r="2770" spans="1:3">
      <c r="A2770" s="10"/>
      <c r="B2770" s="10"/>
      <c r="C2770" s="427"/>
    </row>
    <row r="2771" spans="1:3">
      <c r="A2771" s="10"/>
      <c r="B2771" s="10"/>
      <c r="C2771" s="427"/>
    </row>
    <row r="2772" spans="1:3">
      <c r="A2772" s="10"/>
      <c r="B2772" s="10"/>
      <c r="C2772" s="427"/>
    </row>
    <row r="2773" spans="1:3">
      <c r="A2773" s="10"/>
      <c r="B2773" s="10"/>
      <c r="C2773" s="427"/>
    </row>
    <row r="2774" spans="1:3">
      <c r="A2774" s="10"/>
      <c r="B2774" s="10"/>
      <c r="C2774" s="427"/>
    </row>
    <row r="2775" spans="1:3">
      <c r="A2775" s="10"/>
      <c r="B2775" s="10"/>
      <c r="C2775" s="427"/>
    </row>
    <row r="2776" spans="1:3">
      <c r="A2776" s="10"/>
      <c r="B2776" s="10"/>
      <c r="C2776" s="427"/>
    </row>
    <row r="2777" spans="1:3">
      <c r="A2777" s="10"/>
      <c r="B2777" s="10"/>
      <c r="C2777" s="427"/>
    </row>
    <row r="2778" spans="1:3">
      <c r="A2778" s="10"/>
      <c r="B2778" s="10"/>
      <c r="C2778" s="427"/>
    </row>
    <row r="2779" spans="1:3">
      <c r="A2779" s="10"/>
      <c r="B2779" s="10"/>
      <c r="C2779" s="427"/>
    </row>
    <row r="2780" spans="1:3">
      <c r="A2780" s="10"/>
      <c r="B2780" s="10"/>
      <c r="C2780" s="427"/>
    </row>
    <row r="2781" spans="1:3">
      <c r="A2781" s="10"/>
      <c r="B2781" s="10"/>
      <c r="C2781" s="427"/>
    </row>
    <row r="2782" spans="1:3">
      <c r="A2782" s="10"/>
      <c r="B2782" s="10"/>
      <c r="C2782" s="427"/>
    </row>
    <row r="2783" spans="1:3">
      <c r="A2783" s="10"/>
      <c r="B2783" s="10"/>
      <c r="C2783" s="427"/>
    </row>
    <row r="2784" spans="1:3">
      <c r="A2784" s="10"/>
      <c r="B2784" s="10"/>
      <c r="C2784" s="427"/>
    </row>
    <row r="2785" spans="1:3">
      <c r="A2785" s="10"/>
      <c r="B2785" s="10"/>
      <c r="C2785" s="427"/>
    </row>
    <row r="2786" spans="1:3">
      <c r="A2786" s="10"/>
      <c r="B2786" s="10"/>
      <c r="C2786" s="427"/>
    </row>
    <row r="2787" spans="1:3">
      <c r="A2787" s="10"/>
      <c r="B2787" s="10"/>
      <c r="C2787" s="427"/>
    </row>
    <row r="2788" spans="1:3">
      <c r="A2788" s="10"/>
      <c r="B2788" s="10"/>
      <c r="C2788" s="427"/>
    </row>
    <row r="2789" spans="1:3">
      <c r="A2789" s="10"/>
      <c r="B2789" s="10"/>
      <c r="C2789" s="427"/>
    </row>
    <row r="2790" spans="1:3">
      <c r="A2790" s="10"/>
      <c r="B2790" s="10"/>
      <c r="C2790" s="427"/>
    </row>
    <row r="2791" spans="1:3">
      <c r="A2791" s="10"/>
      <c r="B2791" s="10"/>
      <c r="C2791" s="427"/>
    </row>
    <row r="2792" spans="1:3">
      <c r="A2792" s="10"/>
      <c r="B2792" s="10"/>
      <c r="C2792" s="427"/>
    </row>
    <row r="2793" spans="1:3">
      <c r="A2793" s="10"/>
      <c r="B2793" s="10"/>
      <c r="C2793" s="427"/>
    </row>
    <row r="2794" spans="1:3">
      <c r="A2794" s="10"/>
      <c r="B2794" s="10"/>
      <c r="C2794" s="427"/>
    </row>
    <row r="2795" spans="1:3">
      <c r="A2795" s="10"/>
      <c r="B2795" s="10"/>
      <c r="C2795" s="427"/>
    </row>
    <row r="2796" spans="1:3">
      <c r="A2796" s="10"/>
      <c r="B2796" s="10"/>
      <c r="C2796" s="427"/>
    </row>
    <row r="2797" spans="1:3">
      <c r="A2797" s="10"/>
      <c r="B2797" s="10"/>
      <c r="C2797" s="427"/>
    </row>
    <row r="2798" spans="1:3">
      <c r="A2798" s="10"/>
      <c r="B2798" s="10"/>
      <c r="C2798" s="427"/>
    </row>
    <row r="2799" spans="1:3">
      <c r="A2799" s="10"/>
      <c r="B2799" s="10"/>
      <c r="C2799" s="427"/>
    </row>
    <row r="2800" spans="1:3">
      <c r="A2800" s="10"/>
      <c r="B2800" s="10"/>
      <c r="C2800" s="427"/>
    </row>
    <row r="2801" spans="1:3">
      <c r="A2801" s="10"/>
      <c r="B2801" s="10"/>
      <c r="C2801" s="427"/>
    </row>
    <row r="2802" spans="1:3">
      <c r="A2802" s="10"/>
      <c r="B2802" s="10"/>
      <c r="C2802" s="427"/>
    </row>
    <row r="2803" spans="1:3">
      <c r="A2803" s="10"/>
      <c r="B2803" s="10"/>
      <c r="C2803" s="427"/>
    </row>
    <row r="2804" spans="1:3">
      <c r="A2804" s="10"/>
      <c r="B2804" s="10"/>
      <c r="C2804" s="427"/>
    </row>
    <row r="2805" spans="1:3">
      <c r="A2805" s="10"/>
      <c r="B2805" s="10"/>
      <c r="C2805" s="427"/>
    </row>
    <row r="2806" spans="1:3">
      <c r="A2806" s="10"/>
      <c r="B2806" s="10"/>
      <c r="C2806" s="427"/>
    </row>
    <row r="2807" spans="1:3">
      <c r="A2807" s="10"/>
      <c r="B2807" s="10"/>
      <c r="C2807" s="427"/>
    </row>
    <row r="2808" spans="1:3">
      <c r="A2808" s="10"/>
      <c r="B2808" s="10"/>
      <c r="C2808" s="427"/>
    </row>
    <row r="2809" spans="1:3">
      <c r="A2809" s="10"/>
      <c r="B2809" s="10"/>
      <c r="C2809" s="427"/>
    </row>
    <row r="2810" spans="1:3">
      <c r="A2810" s="10"/>
      <c r="B2810" s="10"/>
      <c r="C2810" s="427"/>
    </row>
    <row r="2811" spans="1:3">
      <c r="A2811" s="10"/>
      <c r="B2811" s="10"/>
      <c r="C2811" s="427"/>
    </row>
    <row r="2812" spans="1:3">
      <c r="A2812" s="10"/>
      <c r="B2812" s="10"/>
      <c r="C2812" s="427"/>
    </row>
    <row r="2813" spans="1:3">
      <c r="A2813" s="10"/>
      <c r="B2813" s="10"/>
      <c r="C2813" s="427"/>
    </row>
    <row r="2814" spans="1:3">
      <c r="A2814" s="10"/>
      <c r="B2814" s="10"/>
      <c r="C2814" s="427"/>
    </row>
    <row r="2815" spans="1:3">
      <c r="A2815" s="10"/>
      <c r="B2815" s="10"/>
      <c r="C2815" s="427"/>
    </row>
    <row r="2816" spans="1:3">
      <c r="A2816" s="10"/>
      <c r="B2816" s="10"/>
      <c r="C2816" s="427"/>
    </row>
    <row r="2817" spans="1:3">
      <c r="A2817" s="10"/>
      <c r="B2817" s="10"/>
      <c r="C2817" s="427"/>
    </row>
    <row r="2818" spans="1:3">
      <c r="A2818" s="10"/>
      <c r="B2818" s="10"/>
      <c r="C2818" s="427"/>
    </row>
    <row r="2819" spans="1:3">
      <c r="A2819" s="10"/>
      <c r="B2819" s="10"/>
      <c r="C2819" s="427"/>
    </row>
    <row r="2820" spans="1:3">
      <c r="A2820" s="10"/>
      <c r="B2820" s="10"/>
      <c r="C2820" s="427"/>
    </row>
    <row r="2821" spans="1:3">
      <c r="A2821" s="10"/>
      <c r="B2821" s="10"/>
      <c r="C2821" s="427"/>
    </row>
    <row r="2822" spans="1:3">
      <c r="A2822" s="10"/>
      <c r="B2822" s="10"/>
      <c r="C2822" s="427"/>
    </row>
    <row r="2823" spans="1:3">
      <c r="A2823" s="10"/>
      <c r="B2823" s="10"/>
      <c r="C2823" s="427"/>
    </row>
    <row r="2824" spans="1:3">
      <c r="A2824" s="10"/>
      <c r="B2824" s="10"/>
      <c r="C2824" s="427"/>
    </row>
    <row r="2825" spans="1:3">
      <c r="A2825" s="10"/>
      <c r="B2825" s="10"/>
      <c r="C2825" s="427"/>
    </row>
    <row r="2826" spans="1:3">
      <c r="A2826" s="10"/>
      <c r="B2826" s="10"/>
      <c r="C2826" s="427"/>
    </row>
    <row r="2827" spans="1:3">
      <c r="A2827" s="10"/>
      <c r="B2827" s="10"/>
      <c r="C2827" s="427"/>
    </row>
    <row r="2828" spans="1:3">
      <c r="A2828" s="10"/>
      <c r="B2828" s="10"/>
      <c r="C2828" s="427"/>
    </row>
    <row r="2829" spans="1:3">
      <c r="A2829" s="10"/>
      <c r="B2829" s="10"/>
      <c r="C2829" s="427"/>
    </row>
    <row r="2830" spans="1:3">
      <c r="A2830" s="10"/>
      <c r="B2830" s="10"/>
      <c r="C2830" s="427"/>
    </row>
    <row r="2831" spans="1:3">
      <c r="A2831" s="10"/>
      <c r="B2831" s="10"/>
      <c r="C2831" s="427"/>
    </row>
    <row r="2832" spans="1:3">
      <c r="A2832" s="10"/>
      <c r="B2832" s="10"/>
      <c r="C2832" s="427"/>
    </row>
    <row r="2833" spans="1:3">
      <c r="A2833" s="10"/>
      <c r="B2833" s="10"/>
      <c r="C2833" s="427"/>
    </row>
    <row r="2834" spans="1:3">
      <c r="A2834" s="10"/>
      <c r="B2834" s="10"/>
      <c r="C2834" s="427"/>
    </row>
    <row r="2835" spans="1:3">
      <c r="A2835" s="10"/>
      <c r="B2835" s="10"/>
      <c r="C2835" s="427"/>
    </row>
    <row r="2836" spans="1:3">
      <c r="A2836" s="10"/>
      <c r="B2836" s="10"/>
      <c r="C2836" s="427"/>
    </row>
    <row r="2837" spans="1:3">
      <c r="A2837" s="10"/>
      <c r="B2837" s="10"/>
      <c r="C2837" s="427"/>
    </row>
    <row r="2838" spans="1:3">
      <c r="A2838" s="10"/>
      <c r="B2838" s="10"/>
      <c r="C2838" s="427"/>
    </row>
    <row r="2839" spans="1:3">
      <c r="A2839" s="10"/>
      <c r="B2839" s="10"/>
      <c r="C2839" s="427"/>
    </row>
    <row r="2840" spans="1:3">
      <c r="A2840" s="10"/>
      <c r="B2840" s="10"/>
      <c r="C2840" s="427"/>
    </row>
    <row r="2841" spans="1:3">
      <c r="A2841" s="10"/>
      <c r="B2841" s="10"/>
      <c r="C2841" s="427"/>
    </row>
    <row r="2842" spans="1:3">
      <c r="A2842" s="10"/>
      <c r="B2842" s="10"/>
      <c r="C2842" s="427"/>
    </row>
    <row r="2843" spans="1:3">
      <c r="A2843" s="10"/>
      <c r="B2843" s="10"/>
      <c r="C2843" s="427"/>
    </row>
    <row r="2844" spans="1:3">
      <c r="A2844" s="10"/>
      <c r="B2844" s="10"/>
      <c r="C2844" s="427"/>
    </row>
    <row r="2845" spans="1:3">
      <c r="A2845" s="10"/>
      <c r="B2845" s="10"/>
      <c r="C2845" s="427"/>
    </row>
    <row r="2846" spans="1:3">
      <c r="A2846" s="10"/>
      <c r="B2846" s="10"/>
      <c r="C2846" s="427"/>
    </row>
    <row r="2847" spans="1:3">
      <c r="A2847" s="10"/>
      <c r="B2847" s="10"/>
      <c r="C2847" s="427"/>
    </row>
    <row r="2848" spans="1:3">
      <c r="A2848" s="10"/>
      <c r="B2848" s="10"/>
      <c r="C2848" s="427"/>
    </row>
    <row r="2849" spans="1:3">
      <c r="A2849" s="10"/>
      <c r="B2849" s="10"/>
      <c r="C2849" s="427"/>
    </row>
    <row r="2850" spans="1:3">
      <c r="A2850" s="10"/>
      <c r="B2850" s="10"/>
      <c r="C2850" s="427"/>
    </row>
    <row r="2851" spans="1:3">
      <c r="A2851" s="10"/>
      <c r="B2851" s="10"/>
      <c r="C2851" s="427"/>
    </row>
    <row r="2852" spans="1:3">
      <c r="A2852" s="10"/>
      <c r="B2852" s="10"/>
      <c r="C2852" s="427"/>
    </row>
    <row r="2853" spans="1:3">
      <c r="A2853" s="10"/>
      <c r="B2853" s="10"/>
      <c r="C2853" s="427"/>
    </row>
    <row r="2854" spans="1:3">
      <c r="A2854" s="10"/>
      <c r="B2854" s="10"/>
      <c r="C2854" s="427"/>
    </row>
    <row r="2855" spans="1:3">
      <c r="A2855" s="10"/>
      <c r="B2855" s="10"/>
      <c r="C2855" s="427"/>
    </row>
    <row r="2856" spans="1:3">
      <c r="A2856" s="10"/>
      <c r="B2856" s="10"/>
      <c r="C2856" s="427"/>
    </row>
    <row r="2857" spans="1:3">
      <c r="A2857" s="10"/>
      <c r="B2857" s="10"/>
      <c r="C2857" s="427"/>
    </row>
    <row r="2858" spans="1:3">
      <c r="A2858" s="10"/>
      <c r="B2858" s="10"/>
      <c r="C2858" s="427"/>
    </row>
    <row r="2859" spans="1:3">
      <c r="A2859" s="10"/>
      <c r="B2859" s="10"/>
      <c r="C2859" s="427"/>
    </row>
    <row r="2860" spans="1:3">
      <c r="A2860" s="10"/>
      <c r="B2860" s="10"/>
      <c r="C2860" s="427"/>
    </row>
    <row r="2861" spans="1:3">
      <c r="A2861" s="10"/>
      <c r="B2861" s="10"/>
      <c r="C2861" s="427"/>
    </row>
    <row r="2862" spans="1:3">
      <c r="A2862" s="10"/>
      <c r="B2862" s="10"/>
      <c r="C2862" s="427"/>
    </row>
    <row r="2863" spans="1:3">
      <c r="A2863" s="10"/>
      <c r="B2863" s="10"/>
      <c r="C2863" s="427"/>
    </row>
    <row r="2864" spans="1:3">
      <c r="A2864" s="10"/>
      <c r="B2864" s="10"/>
      <c r="C2864" s="427"/>
    </row>
    <row r="2865" spans="1:3">
      <c r="A2865" s="10"/>
      <c r="B2865" s="10"/>
      <c r="C2865" s="427"/>
    </row>
    <row r="2866" spans="1:3">
      <c r="A2866" s="10"/>
      <c r="B2866" s="10"/>
      <c r="C2866" s="427"/>
    </row>
    <row r="2867" spans="1:3">
      <c r="A2867" s="10"/>
      <c r="B2867" s="10"/>
      <c r="C2867" s="427"/>
    </row>
    <row r="2868" spans="1:3">
      <c r="A2868" s="10"/>
      <c r="B2868" s="10"/>
      <c r="C2868" s="427"/>
    </row>
    <row r="2869" spans="1:3">
      <c r="A2869" s="10"/>
      <c r="B2869" s="10"/>
      <c r="C2869" s="427"/>
    </row>
    <row r="2870" spans="1:3">
      <c r="A2870" s="10"/>
      <c r="B2870" s="10"/>
      <c r="C2870" s="427"/>
    </row>
    <row r="2871" spans="1:3">
      <c r="A2871" s="10"/>
      <c r="B2871" s="10"/>
      <c r="C2871" s="427"/>
    </row>
    <row r="2872" spans="1:3">
      <c r="A2872" s="10"/>
      <c r="B2872" s="10"/>
      <c r="C2872" s="427"/>
    </row>
    <row r="2873" spans="1:3">
      <c r="A2873" s="10"/>
      <c r="B2873" s="10"/>
      <c r="C2873" s="427"/>
    </row>
    <row r="2874" spans="1:3">
      <c r="A2874" s="10"/>
      <c r="B2874" s="10"/>
      <c r="C2874" s="427"/>
    </row>
    <row r="2875" spans="1:3">
      <c r="A2875" s="10"/>
      <c r="B2875" s="10"/>
      <c r="C2875" s="427"/>
    </row>
    <row r="2876" spans="1:3">
      <c r="A2876" s="10"/>
      <c r="B2876" s="10"/>
      <c r="C2876" s="427"/>
    </row>
    <row r="2877" spans="1:3">
      <c r="A2877" s="10"/>
      <c r="B2877" s="10"/>
      <c r="C2877" s="427"/>
    </row>
    <row r="2878" spans="1:3">
      <c r="A2878" s="10"/>
      <c r="B2878" s="10"/>
      <c r="C2878" s="427"/>
    </row>
    <row r="2879" spans="1:3">
      <c r="A2879" s="10"/>
      <c r="B2879" s="10"/>
      <c r="C2879" s="427"/>
    </row>
    <row r="2880" spans="1:3">
      <c r="A2880" s="10"/>
      <c r="B2880" s="10"/>
      <c r="C2880" s="427"/>
    </row>
    <row r="2881" spans="1:3">
      <c r="A2881" s="10"/>
      <c r="B2881" s="10"/>
      <c r="C2881" s="427"/>
    </row>
    <row r="2882" spans="1:3">
      <c r="A2882" s="10"/>
      <c r="B2882" s="10"/>
      <c r="C2882" s="427"/>
    </row>
    <row r="2883" spans="1:3">
      <c r="A2883" s="10"/>
      <c r="B2883" s="10"/>
      <c r="C2883" s="427"/>
    </row>
    <row r="2884" spans="1:3">
      <c r="A2884" s="10"/>
      <c r="B2884" s="10"/>
      <c r="C2884" s="427"/>
    </row>
    <row r="2885" spans="1:3">
      <c r="A2885" s="10"/>
      <c r="B2885" s="10"/>
      <c r="C2885" s="427"/>
    </row>
    <row r="2886" spans="1:3">
      <c r="A2886" s="10"/>
      <c r="B2886" s="10"/>
      <c r="C2886" s="427"/>
    </row>
    <row r="2887" spans="1:3">
      <c r="A2887" s="10"/>
      <c r="B2887" s="10"/>
      <c r="C2887" s="427"/>
    </row>
    <row r="2888" spans="1:3">
      <c r="A2888" s="10"/>
      <c r="B2888" s="10"/>
      <c r="C2888" s="427"/>
    </row>
    <row r="2889" spans="1:3">
      <c r="A2889" s="10"/>
      <c r="B2889" s="10"/>
      <c r="C2889" s="427"/>
    </row>
    <row r="2890" spans="1:3">
      <c r="A2890" s="10"/>
      <c r="B2890" s="10"/>
      <c r="C2890" s="427"/>
    </row>
    <row r="2891" spans="1:3">
      <c r="A2891" s="10"/>
      <c r="B2891" s="10"/>
      <c r="C2891" s="427"/>
    </row>
    <row r="2892" spans="1:3">
      <c r="A2892" s="10"/>
      <c r="B2892" s="10"/>
      <c r="C2892" s="427"/>
    </row>
    <row r="2893" spans="1:3">
      <c r="A2893" s="10"/>
      <c r="B2893" s="10"/>
      <c r="C2893" s="427"/>
    </row>
    <row r="2894" spans="1:3">
      <c r="A2894" s="10"/>
      <c r="B2894" s="10"/>
      <c r="C2894" s="427"/>
    </row>
    <row r="2895" spans="1:3">
      <c r="A2895" s="10"/>
      <c r="B2895" s="10"/>
      <c r="C2895" s="427"/>
    </row>
    <row r="2896" spans="1:3">
      <c r="A2896" s="10"/>
      <c r="B2896" s="10"/>
      <c r="C2896" s="427"/>
    </row>
    <row r="2897" spans="1:3">
      <c r="A2897" s="10"/>
      <c r="B2897" s="10"/>
      <c r="C2897" s="427"/>
    </row>
    <row r="2898" spans="1:3">
      <c r="A2898" s="10"/>
      <c r="B2898" s="10"/>
      <c r="C2898" s="427"/>
    </row>
    <row r="2899" spans="1:3">
      <c r="A2899" s="10"/>
      <c r="B2899" s="10"/>
      <c r="C2899" s="427"/>
    </row>
    <row r="2900" spans="1:3">
      <c r="A2900" s="10"/>
      <c r="B2900" s="10"/>
      <c r="C2900" s="427"/>
    </row>
    <row r="2901" spans="1:3">
      <c r="A2901" s="10"/>
      <c r="B2901" s="10"/>
      <c r="C2901" s="427"/>
    </row>
    <row r="2902" spans="1:3">
      <c r="A2902" s="10"/>
      <c r="B2902" s="10"/>
      <c r="C2902" s="427"/>
    </row>
    <row r="2903" spans="1:3">
      <c r="A2903" s="10"/>
      <c r="B2903" s="10"/>
      <c r="C2903" s="427"/>
    </row>
    <row r="2904" spans="1:3">
      <c r="A2904" s="10"/>
      <c r="B2904" s="10"/>
      <c r="C2904" s="427"/>
    </row>
    <row r="2905" spans="1:3">
      <c r="A2905" s="10"/>
      <c r="B2905" s="10"/>
      <c r="C2905" s="427"/>
    </row>
    <row r="2906" spans="1:3">
      <c r="A2906" s="10"/>
      <c r="B2906" s="10"/>
      <c r="C2906" s="427"/>
    </row>
    <row r="2907" spans="1:3">
      <c r="A2907" s="10"/>
      <c r="B2907" s="10"/>
      <c r="C2907" s="427"/>
    </row>
    <row r="2908" spans="1:3">
      <c r="A2908" s="10"/>
      <c r="B2908" s="10"/>
      <c r="C2908" s="427"/>
    </row>
    <row r="2909" spans="1:3">
      <c r="A2909" s="10"/>
      <c r="B2909" s="10"/>
      <c r="C2909" s="427"/>
    </row>
    <row r="2910" spans="1:3">
      <c r="A2910" s="10"/>
      <c r="B2910" s="10"/>
      <c r="C2910" s="427"/>
    </row>
    <row r="2911" spans="1:3">
      <c r="A2911" s="10"/>
      <c r="B2911" s="10"/>
      <c r="C2911" s="427"/>
    </row>
    <row r="2912" spans="1:3">
      <c r="A2912" s="10"/>
      <c r="B2912" s="10"/>
      <c r="C2912" s="427"/>
    </row>
    <row r="2913" spans="1:3">
      <c r="A2913" s="10"/>
      <c r="B2913" s="10"/>
      <c r="C2913" s="427"/>
    </row>
    <row r="2914" spans="1:3">
      <c r="A2914" s="10"/>
      <c r="B2914" s="10"/>
      <c r="C2914" s="427"/>
    </row>
    <row r="2915" spans="1:3">
      <c r="A2915" s="10"/>
      <c r="B2915" s="10"/>
      <c r="C2915" s="427"/>
    </row>
    <row r="2916" spans="1:3">
      <c r="A2916" s="10"/>
      <c r="B2916" s="10"/>
      <c r="C2916" s="427"/>
    </row>
    <row r="2917" spans="1:3">
      <c r="A2917" s="10"/>
      <c r="B2917" s="10"/>
      <c r="C2917" s="427"/>
    </row>
    <row r="2918" spans="1:3">
      <c r="A2918" s="10"/>
      <c r="B2918" s="10"/>
      <c r="C2918" s="427"/>
    </row>
    <row r="2919" spans="1:3">
      <c r="A2919" s="10"/>
      <c r="B2919" s="10"/>
      <c r="C2919" s="427"/>
    </row>
    <row r="2920" spans="1:3">
      <c r="A2920" s="10"/>
      <c r="B2920" s="10"/>
      <c r="C2920" s="427"/>
    </row>
    <row r="2921" spans="1:3">
      <c r="A2921" s="10"/>
      <c r="B2921" s="10"/>
      <c r="C2921" s="427"/>
    </row>
    <row r="2922" spans="1:3">
      <c r="A2922" s="10"/>
      <c r="B2922" s="10"/>
      <c r="C2922" s="427"/>
    </row>
    <row r="2923" spans="1:3">
      <c r="A2923" s="10"/>
      <c r="B2923" s="10"/>
      <c r="C2923" s="427"/>
    </row>
    <row r="2924" spans="1:3">
      <c r="A2924" s="10"/>
      <c r="B2924" s="10"/>
      <c r="C2924" s="427"/>
    </row>
    <row r="2925" spans="1:3">
      <c r="A2925" s="10"/>
      <c r="B2925" s="10"/>
      <c r="C2925" s="427"/>
    </row>
    <row r="2926" spans="1:3">
      <c r="A2926" s="10"/>
      <c r="B2926" s="10"/>
      <c r="C2926" s="427"/>
    </row>
    <row r="2927" spans="1:3">
      <c r="A2927" s="10"/>
      <c r="B2927" s="10"/>
      <c r="C2927" s="427"/>
    </row>
    <row r="2928" spans="1:3">
      <c r="A2928" s="10"/>
      <c r="B2928" s="10"/>
      <c r="C2928" s="427"/>
    </row>
    <row r="2929" spans="1:3">
      <c r="A2929" s="10"/>
      <c r="B2929" s="10"/>
      <c r="C2929" s="427"/>
    </row>
    <row r="2930" spans="1:3">
      <c r="A2930" s="10"/>
      <c r="B2930" s="10"/>
      <c r="C2930" s="427"/>
    </row>
    <row r="2931" spans="1:3">
      <c r="A2931" s="10"/>
      <c r="B2931" s="10"/>
      <c r="C2931" s="427"/>
    </row>
    <row r="2932" spans="1:3">
      <c r="A2932" s="10"/>
      <c r="B2932" s="10"/>
      <c r="C2932" s="427"/>
    </row>
    <row r="2933" spans="1:3">
      <c r="A2933" s="10"/>
      <c r="B2933" s="10"/>
      <c r="C2933" s="427"/>
    </row>
    <row r="2934" spans="1:3">
      <c r="A2934" s="10"/>
      <c r="B2934" s="10"/>
      <c r="C2934" s="427"/>
    </row>
    <row r="2935" spans="1:3">
      <c r="A2935" s="10"/>
      <c r="B2935" s="10"/>
      <c r="C2935" s="427"/>
    </row>
    <row r="2936" spans="1:3">
      <c r="A2936" s="10"/>
      <c r="B2936" s="10"/>
      <c r="C2936" s="427"/>
    </row>
    <row r="2937" spans="1:3">
      <c r="A2937" s="10"/>
      <c r="B2937" s="10"/>
      <c r="C2937" s="427"/>
    </row>
    <row r="2938" spans="1:3">
      <c r="A2938" s="10"/>
      <c r="B2938" s="10"/>
      <c r="C2938" s="427"/>
    </row>
    <row r="2939" spans="1:3">
      <c r="A2939" s="10"/>
      <c r="B2939" s="10"/>
      <c r="C2939" s="427"/>
    </row>
    <row r="2940" spans="1:3">
      <c r="A2940" s="10"/>
      <c r="B2940" s="10"/>
      <c r="C2940" s="427"/>
    </row>
    <row r="2941" spans="1:3">
      <c r="A2941" s="10"/>
      <c r="B2941" s="10"/>
      <c r="C2941" s="427"/>
    </row>
    <row r="2942" spans="1:3">
      <c r="A2942" s="10"/>
      <c r="B2942" s="10"/>
      <c r="C2942" s="427"/>
    </row>
    <row r="2943" spans="1:3">
      <c r="A2943" s="10"/>
      <c r="B2943" s="10"/>
      <c r="C2943" s="427"/>
    </row>
    <row r="2944" spans="1:3">
      <c r="A2944" s="10"/>
      <c r="B2944" s="10"/>
      <c r="C2944" s="427"/>
    </row>
    <row r="2945" spans="1:3">
      <c r="A2945" s="10"/>
      <c r="B2945" s="10"/>
      <c r="C2945" s="427"/>
    </row>
    <row r="2946" spans="1:3">
      <c r="A2946" s="10"/>
      <c r="B2946" s="10"/>
      <c r="C2946" s="427"/>
    </row>
    <row r="2947" spans="1:3">
      <c r="A2947" s="10"/>
      <c r="B2947" s="10"/>
      <c r="C2947" s="427"/>
    </row>
    <row r="2948" spans="1:3">
      <c r="A2948" s="10"/>
      <c r="B2948" s="10"/>
      <c r="C2948" s="427"/>
    </row>
    <row r="2949" spans="1:3">
      <c r="A2949" s="10"/>
      <c r="B2949" s="10"/>
      <c r="C2949" s="427"/>
    </row>
    <row r="2950" spans="1:3">
      <c r="A2950" s="10"/>
      <c r="B2950" s="10"/>
      <c r="C2950" s="427"/>
    </row>
    <row r="2951" spans="1:3">
      <c r="A2951" s="10"/>
      <c r="B2951" s="10"/>
      <c r="C2951" s="427"/>
    </row>
    <row r="2952" spans="1:3">
      <c r="A2952" s="10"/>
      <c r="B2952" s="10"/>
      <c r="C2952" s="427"/>
    </row>
    <row r="2953" spans="1:3">
      <c r="A2953" s="10"/>
      <c r="B2953" s="10"/>
      <c r="C2953" s="427"/>
    </row>
    <row r="2954" spans="1:3">
      <c r="A2954" s="10"/>
      <c r="B2954" s="10"/>
      <c r="C2954" s="427"/>
    </row>
    <row r="2955" spans="1:3">
      <c r="A2955" s="10"/>
      <c r="B2955" s="10"/>
      <c r="C2955" s="427"/>
    </row>
    <row r="2956" spans="1:3">
      <c r="A2956" s="10"/>
      <c r="B2956" s="10"/>
      <c r="C2956" s="427"/>
    </row>
    <row r="2957" spans="1:3">
      <c r="A2957" s="10"/>
      <c r="B2957" s="10"/>
      <c r="C2957" s="427"/>
    </row>
    <row r="2958" spans="1:3">
      <c r="A2958" s="10"/>
      <c r="B2958" s="10"/>
      <c r="C2958" s="427"/>
    </row>
    <row r="2959" spans="1:3">
      <c r="A2959" s="10"/>
      <c r="B2959" s="10"/>
      <c r="C2959" s="427"/>
    </row>
    <row r="2960" spans="1:3">
      <c r="A2960" s="10"/>
      <c r="B2960" s="10"/>
      <c r="C2960" s="427"/>
    </row>
    <row r="2961" spans="1:3">
      <c r="A2961" s="10"/>
      <c r="B2961" s="10"/>
      <c r="C2961" s="427"/>
    </row>
    <row r="2962" spans="1:3">
      <c r="A2962" s="10"/>
      <c r="B2962" s="10"/>
      <c r="C2962" s="427"/>
    </row>
    <row r="2963" spans="1:3">
      <c r="A2963" s="10"/>
      <c r="B2963" s="10"/>
      <c r="C2963" s="427"/>
    </row>
    <row r="2964" spans="1:3">
      <c r="A2964" s="10"/>
      <c r="B2964" s="10"/>
      <c r="C2964" s="427"/>
    </row>
    <row r="2965" spans="1:3">
      <c r="A2965" s="10"/>
      <c r="B2965" s="10"/>
      <c r="C2965" s="427"/>
    </row>
    <row r="2966" spans="1:3">
      <c r="A2966" s="10"/>
      <c r="B2966" s="10"/>
      <c r="C2966" s="427"/>
    </row>
    <row r="2967" spans="1:3">
      <c r="A2967" s="10"/>
      <c r="B2967" s="10"/>
      <c r="C2967" s="427"/>
    </row>
    <row r="2968" spans="1:3">
      <c r="A2968" s="10"/>
      <c r="B2968" s="10"/>
      <c r="C2968" s="427"/>
    </row>
    <row r="2969" spans="1:3">
      <c r="A2969" s="10"/>
      <c r="B2969" s="10"/>
      <c r="C2969" s="427"/>
    </row>
    <row r="2970" spans="1:3">
      <c r="A2970" s="10"/>
      <c r="B2970" s="10"/>
      <c r="C2970" s="427"/>
    </row>
    <row r="2971" spans="1:3">
      <c r="A2971" s="10"/>
      <c r="B2971" s="10"/>
      <c r="C2971" s="427"/>
    </row>
    <row r="2972" spans="1:3">
      <c r="A2972" s="10"/>
      <c r="B2972" s="10"/>
      <c r="C2972" s="427"/>
    </row>
    <row r="2973" spans="1:3">
      <c r="A2973" s="10"/>
      <c r="B2973" s="10"/>
      <c r="C2973" s="427"/>
    </row>
    <row r="2974" spans="1:3">
      <c r="A2974" s="10"/>
      <c r="B2974" s="10"/>
      <c r="C2974" s="427"/>
    </row>
    <row r="2975" spans="1:3">
      <c r="A2975" s="10"/>
      <c r="B2975" s="10"/>
      <c r="C2975" s="427"/>
    </row>
    <row r="2976" spans="1:3">
      <c r="A2976" s="10"/>
      <c r="B2976" s="10"/>
      <c r="C2976" s="427"/>
    </row>
    <row r="2977" spans="1:3">
      <c r="A2977" s="10"/>
      <c r="B2977" s="10"/>
      <c r="C2977" s="427"/>
    </row>
    <row r="2978" spans="1:3">
      <c r="A2978" s="10"/>
      <c r="B2978" s="10"/>
      <c r="C2978" s="427"/>
    </row>
    <row r="2979" spans="1:3">
      <c r="A2979" s="10"/>
      <c r="B2979" s="10"/>
      <c r="C2979" s="427"/>
    </row>
    <row r="2980" spans="1:3">
      <c r="A2980" s="10"/>
      <c r="B2980" s="10"/>
      <c r="C2980" s="427"/>
    </row>
    <row r="2981" spans="1:3">
      <c r="A2981" s="10"/>
      <c r="B2981" s="10"/>
      <c r="C2981" s="427"/>
    </row>
    <row r="2982" spans="1:3">
      <c r="A2982" s="10"/>
      <c r="B2982" s="10"/>
      <c r="C2982" s="427"/>
    </row>
    <row r="2983" spans="1:3">
      <c r="A2983" s="10"/>
      <c r="B2983" s="10"/>
      <c r="C2983" s="427"/>
    </row>
    <row r="2984" spans="1:3">
      <c r="A2984" s="10"/>
      <c r="B2984" s="10"/>
      <c r="C2984" s="427"/>
    </row>
    <row r="2985" spans="1:3">
      <c r="A2985" s="10"/>
      <c r="B2985" s="10"/>
      <c r="C2985" s="427"/>
    </row>
    <row r="2986" spans="1:3">
      <c r="A2986" s="10"/>
      <c r="B2986" s="10"/>
      <c r="C2986" s="427"/>
    </row>
    <row r="2987" spans="1:3">
      <c r="A2987" s="10"/>
      <c r="B2987" s="10"/>
      <c r="C2987" s="427"/>
    </row>
    <row r="2988" spans="1:3">
      <c r="A2988" s="10"/>
      <c r="B2988" s="10"/>
      <c r="C2988" s="427"/>
    </row>
    <row r="2989" spans="1:3">
      <c r="A2989" s="10"/>
      <c r="B2989" s="10"/>
      <c r="C2989" s="427"/>
    </row>
    <row r="2990" spans="1:3">
      <c r="A2990" s="10"/>
      <c r="B2990" s="10"/>
      <c r="C2990" s="427"/>
    </row>
    <row r="2991" spans="1:3">
      <c r="A2991" s="10"/>
      <c r="B2991" s="10"/>
      <c r="C2991" s="427"/>
    </row>
    <row r="2992" spans="1:3">
      <c r="A2992" s="10"/>
      <c r="B2992" s="10"/>
      <c r="C2992" s="427"/>
    </row>
    <row r="2993" spans="1:3">
      <c r="A2993" s="10"/>
      <c r="B2993" s="10"/>
      <c r="C2993" s="427"/>
    </row>
    <row r="2994" spans="1:3">
      <c r="A2994" s="10"/>
      <c r="B2994" s="10"/>
      <c r="C2994" s="427"/>
    </row>
    <row r="2995" spans="1:3">
      <c r="A2995" s="10"/>
      <c r="B2995" s="10"/>
      <c r="C2995" s="427"/>
    </row>
    <row r="2996" spans="1:3">
      <c r="A2996" s="10"/>
      <c r="B2996" s="10"/>
      <c r="C2996" s="427"/>
    </row>
    <row r="2997" spans="1:3">
      <c r="A2997" s="10"/>
      <c r="B2997" s="10"/>
      <c r="C2997" s="427"/>
    </row>
    <row r="2998" spans="1:3">
      <c r="A2998" s="10"/>
      <c r="B2998" s="10"/>
      <c r="C2998" s="427"/>
    </row>
    <row r="2999" spans="1:3">
      <c r="A2999" s="10"/>
      <c r="B2999" s="10"/>
      <c r="C2999" s="427"/>
    </row>
    <row r="3000" spans="1:3">
      <c r="A3000" s="10"/>
      <c r="B3000" s="10"/>
      <c r="C3000" s="427"/>
    </row>
    <row r="3001" spans="1:3">
      <c r="A3001" s="10"/>
      <c r="B3001" s="10"/>
      <c r="C3001" s="427"/>
    </row>
    <row r="3002" spans="1:3">
      <c r="A3002" s="10"/>
      <c r="B3002" s="10"/>
      <c r="C3002" s="427"/>
    </row>
    <row r="3003" spans="1:3">
      <c r="A3003" s="10"/>
      <c r="B3003" s="10"/>
      <c r="C3003" s="427"/>
    </row>
    <row r="3004" spans="1:3">
      <c r="A3004" s="10"/>
      <c r="B3004" s="10"/>
      <c r="C3004" s="427"/>
    </row>
    <row r="3005" spans="1:3">
      <c r="A3005" s="10"/>
      <c r="B3005" s="10"/>
      <c r="C3005" s="427"/>
    </row>
    <row r="3006" spans="1:3">
      <c r="A3006" s="10"/>
      <c r="B3006" s="10"/>
      <c r="C3006" s="427"/>
    </row>
    <row r="3007" spans="1:3">
      <c r="A3007" s="10"/>
      <c r="B3007" s="10"/>
      <c r="C3007" s="427"/>
    </row>
    <row r="3008" spans="1:3">
      <c r="A3008" s="10"/>
      <c r="B3008" s="10"/>
      <c r="C3008" s="427"/>
    </row>
    <row r="3009" spans="1:3">
      <c r="A3009" s="10"/>
      <c r="B3009" s="10"/>
      <c r="C3009" s="427"/>
    </row>
    <row r="3010" spans="1:3">
      <c r="A3010" s="10"/>
      <c r="B3010" s="10"/>
      <c r="C3010" s="427"/>
    </row>
    <row r="3011" spans="1:3">
      <c r="A3011" s="10"/>
      <c r="B3011" s="10"/>
      <c r="C3011" s="427"/>
    </row>
    <row r="3012" spans="1:3">
      <c r="A3012" s="10"/>
      <c r="B3012" s="10"/>
      <c r="C3012" s="427"/>
    </row>
    <row r="3013" spans="1:3">
      <c r="A3013" s="10"/>
      <c r="B3013" s="10"/>
      <c r="C3013" s="427"/>
    </row>
    <row r="3014" spans="1:3">
      <c r="A3014" s="10"/>
      <c r="B3014" s="10"/>
      <c r="C3014" s="427"/>
    </row>
    <row r="3015" spans="1:3">
      <c r="A3015" s="10"/>
      <c r="B3015" s="10"/>
      <c r="C3015" s="427"/>
    </row>
    <row r="3016" spans="1:3">
      <c r="A3016" s="10"/>
      <c r="B3016" s="10"/>
      <c r="C3016" s="427"/>
    </row>
    <row r="3017" spans="1:3">
      <c r="A3017" s="10"/>
      <c r="B3017" s="10"/>
      <c r="C3017" s="427"/>
    </row>
    <row r="3018" spans="1:3">
      <c r="A3018" s="10"/>
      <c r="B3018" s="10"/>
      <c r="C3018" s="427"/>
    </row>
    <row r="3019" spans="1:3">
      <c r="A3019" s="10"/>
      <c r="B3019" s="10"/>
      <c r="C3019" s="427"/>
    </row>
    <row r="3020" spans="1:3">
      <c r="A3020" s="10"/>
      <c r="B3020" s="10"/>
      <c r="C3020" s="427"/>
    </row>
    <row r="3021" spans="1:3">
      <c r="A3021" s="10"/>
      <c r="B3021" s="10"/>
      <c r="C3021" s="427"/>
    </row>
    <row r="3022" spans="1:3">
      <c r="A3022" s="10"/>
      <c r="B3022" s="10"/>
      <c r="C3022" s="427"/>
    </row>
    <row r="3023" spans="1:3">
      <c r="A3023" s="10"/>
      <c r="B3023" s="10"/>
      <c r="C3023" s="427"/>
    </row>
    <row r="3024" spans="1:3">
      <c r="A3024" s="10"/>
      <c r="B3024" s="10"/>
      <c r="C3024" s="427"/>
    </row>
    <row r="3025" spans="1:3">
      <c r="A3025" s="10"/>
      <c r="B3025" s="10"/>
      <c r="C3025" s="427"/>
    </row>
    <row r="3026" spans="1:3">
      <c r="A3026" s="10"/>
      <c r="B3026" s="10"/>
      <c r="C3026" s="427"/>
    </row>
    <row r="3027" spans="1:3">
      <c r="A3027" s="10"/>
      <c r="B3027" s="10"/>
      <c r="C3027" s="427"/>
    </row>
    <row r="3028" spans="1:3">
      <c r="A3028" s="10"/>
      <c r="B3028" s="10"/>
      <c r="C3028" s="427"/>
    </row>
    <row r="3029" spans="1:3">
      <c r="A3029" s="10"/>
      <c r="B3029" s="10"/>
      <c r="C3029" s="427"/>
    </row>
    <row r="3030" spans="1:3">
      <c r="A3030" s="10"/>
      <c r="B3030" s="10"/>
      <c r="C3030" s="427"/>
    </row>
    <row r="3031" spans="1:3">
      <c r="A3031" s="10"/>
      <c r="B3031" s="10"/>
      <c r="C3031" s="427"/>
    </row>
    <row r="3032" spans="1:3">
      <c r="A3032" s="10"/>
      <c r="B3032" s="10"/>
      <c r="C3032" s="427"/>
    </row>
    <row r="3033" spans="1:3">
      <c r="A3033" s="10"/>
      <c r="B3033" s="10"/>
      <c r="C3033" s="427"/>
    </row>
    <row r="3034" spans="1:3">
      <c r="A3034" s="10"/>
      <c r="B3034" s="10"/>
      <c r="C3034" s="427"/>
    </row>
    <row r="3035" spans="1:3">
      <c r="A3035" s="10"/>
      <c r="B3035" s="10"/>
      <c r="C3035" s="427"/>
    </row>
    <row r="3036" spans="1:3">
      <c r="A3036" s="10"/>
      <c r="B3036" s="10"/>
      <c r="C3036" s="427"/>
    </row>
    <row r="3037" spans="1:3">
      <c r="A3037" s="10"/>
      <c r="B3037" s="10"/>
      <c r="C3037" s="427"/>
    </row>
    <row r="3038" spans="1:3">
      <c r="A3038" s="10"/>
      <c r="B3038" s="10"/>
      <c r="C3038" s="427"/>
    </row>
    <row r="3039" spans="1:3">
      <c r="A3039" s="10"/>
      <c r="B3039" s="10"/>
      <c r="C3039" s="427"/>
    </row>
    <row r="3040" spans="1:3">
      <c r="A3040" s="10"/>
      <c r="B3040" s="10"/>
      <c r="C3040" s="427"/>
    </row>
    <row r="3041" spans="1:3">
      <c r="A3041" s="10"/>
      <c r="B3041" s="10"/>
      <c r="C3041" s="427"/>
    </row>
    <row r="3042" spans="1:3">
      <c r="A3042" s="10"/>
      <c r="B3042" s="10"/>
      <c r="C3042" s="427"/>
    </row>
    <row r="3043" spans="1:3">
      <c r="A3043" s="10"/>
      <c r="B3043" s="10"/>
      <c r="C3043" s="427"/>
    </row>
    <row r="3044" spans="1:3">
      <c r="A3044" s="10"/>
      <c r="B3044" s="10"/>
      <c r="C3044" s="427"/>
    </row>
    <row r="3045" spans="1:3">
      <c r="A3045" s="10"/>
      <c r="B3045" s="10"/>
      <c r="C3045" s="427"/>
    </row>
    <row r="3046" spans="1:3">
      <c r="A3046" s="10"/>
      <c r="B3046" s="10"/>
      <c r="C3046" s="427"/>
    </row>
    <row r="3047" spans="1:3">
      <c r="A3047" s="10"/>
      <c r="B3047" s="10"/>
      <c r="C3047" s="427"/>
    </row>
    <row r="3048" spans="1:3">
      <c r="A3048" s="10"/>
      <c r="B3048" s="10"/>
      <c r="C3048" s="427"/>
    </row>
    <row r="3049" spans="1:3">
      <c r="A3049" s="10"/>
      <c r="B3049" s="10"/>
      <c r="C3049" s="427"/>
    </row>
    <row r="3050" spans="1:3">
      <c r="A3050" s="10"/>
      <c r="B3050" s="10"/>
      <c r="C3050" s="427"/>
    </row>
    <row r="3051" spans="1:3">
      <c r="A3051" s="10"/>
      <c r="B3051" s="10"/>
      <c r="C3051" s="427"/>
    </row>
    <row r="3052" spans="1:3">
      <c r="A3052" s="10"/>
      <c r="B3052" s="10"/>
      <c r="C3052" s="427"/>
    </row>
    <row r="3053" spans="1:3">
      <c r="A3053" s="10"/>
      <c r="B3053" s="10"/>
      <c r="C3053" s="427"/>
    </row>
    <row r="3054" spans="1:3">
      <c r="A3054" s="10"/>
      <c r="B3054" s="10"/>
      <c r="C3054" s="427"/>
    </row>
    <row r="3055" spans="1:3">
      <c r="A3055" s="10"/>
      <c r="B3055" s="10"/>
      <c r="C3055" s="427"/>
    </row>
    <row r="3056" spans="1:3">
      <c r="A3056" s="10"/>
      <c r="B3056" s="10"/>
      <c r="C3056" s="427"/>
    </row>
    <row r="3057" spans="1:3">
      <c r="A3057" s="10"/>
      <c r="B3057" s="10"/>
      <c r="C3057" s="427"/>
    </row>
    <row r="3058" spans="1:3">
      <c r="A3058" s="10"/>
      <c r="B3058" s="10"/>
      <c r="C3058" s="427"/>
    </row>
    <row r="3059" spans="1:3">
      <c r="A3059" s="10"/>
      <c r="B3059" s="10"/>
      <c r="C3059" s="427"/>
    </row>
    <row r="3060" spans="1:3">
      <c r="A3060" s="10"/>
      <c r="B3060" s="10"/>
      <c r="C3060" s="427"/>
    </row>
    <row r="3061" spans="1:3">
      <c r="A3061" s="10"/>
      <c r="B3061" s="10"/>
      <c r="C3061" s="427"/>
    </row>
    <row r="3062" spans="1:3">
      <c r="A3062" s="10"/>
      <c r="B3062" s="10"/>
      <c r="C3062" s="427"/>
    </row>
    <row r="3063" spans="1:3">
      <c r="A3063" s="10"/>
      <c r="B3063" s="10"/>
      <c r="C3063" s="427"/>
    </row>
    <row r="3064" spans="1:3">
      <c r="A3064" s="10"/>
      <c r="B3064" s="10"/>
      <c r="C3064" s="427"/>
    </row>
    <row r="3065" spans="1:3">
      <c r="A3065" s="10"/>
      <c r="B3065" s="10"/>
      <c r="C3065" s="427"/>
    </row>
    <row r="3066" spans="1:3">
      <c r="A3066" s="10"/>
      <c r="B3066" s="10"/>
      <c r="C3066" s="427"/>
    </row>
    <row r="3067" spans="1:3">
      <c r="A3067" s="10"/>
      <c r="B3067" s="10"/>
      <c r="C3067" s="427"/>
    </row>
    <row r="3068" spans="1:3">
      <c r="A3068" s="10"/>
      <c r="B3068" s="10"/>
      <c r="C3068" s="427"/>
    </row>
    <row r="3069" spans="1:3">
      <c r="A3069" s="10"/>
      <c r="B3069" s="10"/>
      <c r="C3069" s="427"/>
    </row>
    <row r="3070" spans="1:3">
      <c r="A3070" s="10"/>
      <c r="B3070" s="10"/>
      <c r="C3070" s="427"/>
    </row>
    <row r="3071" spans="1:3">
      <c r="A3071" s="10"/>
      <c r="B3071" s="10"/>
      <c r="C3071" s="427"/>
    </row>
    <row r="3072" spans="1:3">
      <c r="A3072" s="10"/>
      <c r="B3072" s="10"/>
      <c r="C3072" s="427"/>
    </row>
    <row r="3073" spans="1:3">
      <c r="A3073" s="10"/>
      <c r="B3073" s="10"/>
      <c r="C3073" s="427"/>
    </row>
    <row r="3074" spans="1:3">
      <c r="A3074" s="10"/>
      <c r="B3074" s="10"/>
      <c r="C3074" s="427"/>
    </row>
    <row r="3075" spans="1:3">
      <c r="A3075" s="10"/>
      <c r="B3075" s="10"/>
      <c r="C3075" s="427"/>
    </row>
    <row r="3076" spans="1:3">
      <c r="A3076" s="10"/>
      <c r="B3076" s="10"/>
      <c r="C3076" s="427"/>
    </row>
    <row r="3077" spans="1:3">
      <c r="A3077" s="10"/>
      <c r="B3077" s="10"/>
      <c r="C3077" s="427"/>
    </row>
    <row r="3078" spans="1:3">
      <c r="A3078" s="10"/>
      <c r="B3078" s="10"/>
      <c r="C3078" s="427"/>
    </row>
    <row r="3079" spans="1:3">
      <c r="A3079" s="10"/>
      <c r="B3079" s="10"/>
      <c r="C3079" s="427"/>
    </row>
    <row r="3080" spans="1:3">
      <c r="A3080" s="10"/>
      <c r="B3080" s="10"/>
      <c r="C3080" s="427"/>
    </row>
    <row r="3081" spans="1:3">
      <c r="A3081" s="10"/>
      <c r="B3081" s="10"/>
      <c r="C3081" s="427"/>
    </row>
    <row r="3082" spans="1:3">
      <c r="A3082" s="10"/>
      <c r="B3082" s="10"/>
      <c r="C3082" s="427"/>
    </row>
    <row r="3083" spans="1:3">
      <c r="A3083" s="10"/>
      <c r="B3083" s="10"/>
      <c r="C3083" s="427"/>
    </row>
    <row r="3084" spans="1:3">
      <c r="A3084" s="10"/>
      <c r="B3084" s="10"/>
      <c r="C3084" s="427"/>
    </row>
    <row r="3085" spans="1:3">
      <c r="A3085" s="10"/>
      <c r="B3085" s="10"/>
      <c r="C3085" s="427"/>
    </row>
    <row r="3086" spans="1:3">
      <c r="A3086" s="10"/>
      <c r="B3086" s="10"/>
      <c r="C3086" s="427"/>
    </row>
    <row r="3087" spans="1:3">
      <c r="A3087" s="10"/>
      <c r="B3087" s="10"/>
      <c r="C3087" s="427"/>
    </row>
    <row r="3088" spans="1:3">
      <c r="A3088" s="10"/>
      <c r="B3088" s="10"/>
      <c r="C3088" s="427"/>
    </row>
    <row r="3089" spans="1:3">
      <c r="A3089" s="10"/>
      <c r="B3089" s="10"/>
      <c r="C3089" s="427"/>
    </row>
    <row r="3090" spans="1:3">
      <c r="A3090" s="10"/>
      <c r="B3090" s="10"/>
      <c r="C3090" s="427"/>
    </row>
    <row r="3091" spans="1:3">
      <c r="A3091" s="10"/>
      <c r="B3091" s="10"/>
      <c r="C3091" s="427"/>
    </row>
    <row r="3092" spans="1:3">
      <c r="A3092" s="10"/>
      <c r="B3092" s="10"/>
      <c r="C3092" s="427"/>
    </row>
    <row r="3093" spans="1:3">
      <c r="A3093" s="10"/>
      <c r="B3093" s="10"/>
      <c r="C3093" s="427"/>
    </row>
    <row r="3094" spans="1:3">
      <c r="A3094" s="10"/>
      <c r="B3094" s="10"/>
      <c r="C3094" s="427"/>
    </row>
    <row r="3095" spans="1:3">
      <c r="A3095" s="10"/>
      <c r="B3095" s="10"/>
      <c r="C3095" s="427"/>
    </row>
    <row r="3096" spans="1:3">
      <c r="A3096" s="10"/>
      <c r="B3096" s="10"/>
      <c r="C3096" s="427"/>
    </row>
    <row r="3097" spans="1:3">
      <c r="A3097" s="10"/>
      <c r="B3097" s="10"/>
      <c r="C3097" s="427"/>
    </row>
    <row r="3098" spans="1:3">
      <c r="A3098" s="10"/>
      <c r="B3098" s="10"/>
      <c r="C3098" s="427"/>
    </row>
    <row r="3099" spans="1:3">
      <c r="A3099" s="10"/>
      <c r="B3099" s="10"/>
      <c r="C3099" s="427"/>
    </row>
    <row r="3100" spans="1:3">
      <c r="A3100" s="10"/>
      <c r="B3100" s="10"/>
      <c r="C3100" s="427"/>
    </row>
    <row r="3101" spans="1:3">
      <c r="A3101" s="10"/>
      <c r="B3101" s="10"/>
      <c r="C3101" s="427"/>
    </row>
    <row r="3102" spans="1:3">
      <c r="A3102" s="10"/>
      <c r="B3102" s="10"/>
      <c r="C3102" s="427"/>
    </row>
    <row r="3103" spans="1:3">
      <c r="A3103" s="10"/>
      <c r="B3103" s="10"/>
      <c r="C3103" s="427"/>
    </row>
    <row r="3104" spans="1:3">
      <c r="A3104" s="10"/>
      <c r="B3104" s="10"/>
      <c r="C3104" s="427"/>
    </row>
    <row r="3105" spans="1:3">
      <c r="A3105" s="10"/>
      <c r="B3105" s="10"/>
      <c r="C3105" s="427"/>
    </row>
    <row r="3106" spans="1:3">
      <c r="A3106" s="10"/>
      <c r="B3106" s="10"/>
      <c r="C3106" s="427"/>
    </row>
    <row r="3107" spans="1:3">
      <c r="A3107" s="10"/>
      <c r="B3107" s="10"/>
      <c r="C3107" s="427"/>
    </row>
    <row r="3108" spans="1:3">
      <c r="A3108" s="10"/>
      <c r="B3108" s="10"/>
      <c r="C3108" s="427"/>
    </row>
    <row r="3109" spans="1:3">
      <c r="A3109" s="10"/>
      <c r="B3109" s="10"/>
      <c r="C3109" s="427"/>
    </row>
    <row r="3110" spans="1:3">
      <c r="A3110" s="10"/>
      <c r="B3110" s="10"/>
      <c r="C3110" s="427"/>
    </row>
    <row r="3111" spans="1:3">
      <c r="A3111" s="10"/>
      <c r="B3111" s="10"/>
      <c r="C3111" s="427"/>
    </row>
    <row r="3112" spans="1:3">
      <c r="A3112" s="10"/>
      <c r="B3112" s="10"/>
      <c r="C3112" s="427"/>
    </row>
    <row r="3113" spans="1:3">
      <c r="A3113" s="10"/>
      <c r="B3113" s="10"/>
      <c r="C3113" s="427"/>
    </row>
    <row r="3114" spans="1:3">
      <c r="A3114" s="10"/>
      <c r="B3114" s="10"/>
      <c r="C3114" s="427"/>
    </row>
    <row r="3115" spans="1:3">
      <c r="A3115" s="10"/>
      <c r="B3115" s="10"/>
      <c r="C3115" s="427"/>
    </row>
    <row r="3116" spans="1:3">
      <c r="A3116" s="10"/>
      <c r="B3116" s="10"/>
      <c r="C3116" s="427"/>
    </row>
    <row r="3117" spans="1:3">
      <c r="A3117" s="10"/>
      <c r="B3117" s="10"/>
      <c r="C3117" s="427"/>
    </row>
    <row r="3118" spans="1:3">
      <c r="A3118" s="10"/>
      <c r="B3118" s="10"/>
      <c r="C3118" s="427"/>
    </row>
    <row r="3119" spans="1:3">
      <c r="A3119" s="10"/>
      <c r="B3119" s="10"/>
      <c r="C3119" s="427"/>
    </row>
    <row r="3120" spans="1:3">
      <c r="A3120" s="10"/>
      <c r="B3120" s="10"/>
      <c r="C3120" s="427"/>
    </row>
    <row r="3121" spans="1:3">
      <c r="A3121" s="10"/>
      <c r="B3121" s="10"/>
      <c r="C3121" s="427"/>
    </row>
    <row r="3122" spans="1:3">
      <c r="A3122" s="10"/>
      <c r="B3122" s="10"/>
      <c r="C3122" s="427"/>
    </row>
    <row r="3123" spans="1:3">
      <c r="A3123" s="10"/>
      <c r="B3123" s="10"/>
      <c r="C3123" s="427"/>
    </row>
    <row r="3124" spans="1:3">
      <c r="A3124" s="10"/>
      <c r="B3124" s="10"/>
      <c r="C3124" s="427"/>
    </row>
    <row r="3125" spans="1:3">
      <c r="A3125" s="10"/>
      <c r="B3125" s="10"/>
      <c r="C3125" s="427"/>
    </row>
    <row r="3126" spans="1:3">
      <c r="A3126" s="10"/>
      <c r="B3126" s="10"/>
      <c r="C3126" s="427"/>
    </row>
    <row r="3127" spans="1:3">
      <c r="A3127" s="10"/>
      <c r="B3127" s="10"/>
      <c r="C3127" s="427"/>
    </row>
    <row r="3128" spans="1:3">
      <c r="A3128" s="10"/>
      <c r="B3128" s="10"/>
      <c r="C3128" s="427"/>
    </row>
    <row r="3129" spans="1:3">
      <c r="A3129" s="10"/>
      <c r="B3129" s="10"/>
      <c r="C3129" s="427"/>
    </row>
    <row r="3130" spans="1:3">
      <c r="A3130" s="10"/>
      <c r="B3130" s="10"/>
      <c r="C3130" s="427"/>
    </row>
    <row r="3131" spans="1:3">
      <c r="A3131" s="10"/>
      <c r="B3131" s="10"/>
      <c r="C3131" s="427"/>
    </row>
    <row r="3132" spans="1:3">
      <c r="A3132" s="10"/>
      <c r="B3132" s="10"/>
      <c r="C3132" s="427"/>
    </row>
    <row r="3133" spans="1:3">
      <c r="A3133" s="10"/>
      <c r="B3133" s="10"/>
      <c r="C3133" s="427"/>
    </row>
    <row r="3134" spans="1:3">
      <c r="A3134" s="10"/>
      <c r="B3134" s="10"/>
      <c r="C3134" s="427"/>
    </row>
    <row r="3135" spans="1:3">
      <c r="A3135" s="10"/>
      <c r="B3135" s="10"/>
      <c r="C3135" s="427"/>
    </row>
    <row r="3136" spans="1:3">
      <c r="A3136" s="10"/>
      <c r="B3136" s="10"/>
      <c r="C3136" s="427"/>
    </row>
    <row r="3137" spans="1:3">
      <c r="A3137" s="10"/>
      <c r="B3137" s="10"/>
      <c r="C3137" s="427"/>
    </row>
    <row r="3138" spans="1:3">
      <c r="A3138" s="10"/>
      <c r="B3138" s="10"/>
      <c r="C3138" s="427"/>
    </row>
    <row r="3139" spans="1:3">
      <c r="A3139" s="10"/>
      <c r="B3139" s="10"/>
      <c r="C3139" s="427"/>
    </row>
    <row r="3140" spans="1:3">
      <c r="A3140" s="10"/>
      <c r="B3140" s="10"/>
      <c r="C3140" s="427"/>
    </row>
    <row r="3141" spans="1:3">
      <c r="A3141" s="10"/>
      <c r="B3141" s="10"/>
      <c r="C3141" s="427"/>
    </row>
    <row r="3142" spans="1:3">
      <c r="A3142" s="10"/>
      <c r="B3142" s="10"/>
      <c r="C3142" s="427"/>
    </row>
    <row r="3143" spans="1:3">
      <c r="A3143" s="10"/>
      <c r="B3143" s="10"/>
      <c r="C3143" s="427"/>
    </row>
    <row r="3144" spans="1:3">
      <c r="A3144" s="10"/>
      <c r="B3144" s="10"/>
      <c r="C3144" s="427"/>
    </row>
    <row r="3145" spans="1:3">
      <c r="A3145" s="10"/>
      <c r="B3145" s="10"/>
      <c r="C3145" s="427"/>
    </row>
    <row r="3146" spans="1:3">
      <c r="A3146" s="10"/>
      <c r="B3146" s="10"/>
      <c r="C3146" s="427"/>
    </row>
    <row r="3147" spans="1:3">
      <c r="A3147" s="10"/>
      <c r="B3147" s="10"/>
      <c r="C3147" s="427"/>
    </row>
    <row r="3148" spans="1:3">
      <c r="A3148" s="10"/>
      <c r="B3148" s="10"/>
      <c r="C3148" s="427"/>
    </row>
    <row r="3149" spans="1:3">
      <c r="A3149" s="10"/>
      <c r="B3149" s="10"/>
      <c r="C3149" s="427"/>
    </row>
    <row r="3150" spans="1:3">
      <c r="A3150" s="10"/>
      <c r="B3150" s="10"/>
      <c r="C3150" s="427"/>
    </row>
    <row r="3151" spans="1:3">
      <c r="A3151" s="10"/>
      <c r="B3151" s="10"/>
      <c r="C3151" s="427"/>
    </row>
    <row r="3152" spans="1:3">
      <c r="A3152" s="10"/>
      <c r="B3152" s="10"/>
      <c r="C3152" s="427"/>
    </row>
    <row r="3153" spans="1:3">
      <c r="A3153" s="10"/>
      <c r="B3153" s="10"/>
      <c r="C3153" s="427"/>
    </row>
    <row r="3154" spans="1:3">
      <c r="A3154" s="10"/>
      <c r="B3154" s="10"/>
      <c r="C3154" s="427"/>
    </row>
    <row r="3155" spans="1:3">
      <c r="A3155" s="10"/>
      <c r="B3155" s="10"/>
      <c r="C3155" s="427"/>
    </row>
    <row r="3156" spans="1:3">
      <c r="A3156" s="10"/>
      <c r="B3156" s="10"/>
      <c r="C3156" s="427"/>
    </row>
    <row r="3157" spans="1:3">
      <c r="A3157" s="10"/>
      <c r="B3157" s="10"/>
      <c r="C3157" s="427"/>
    </row>
    <row r="3158" spans="1:3">
      <c r="A3158" s="10"/>
      <c r="B3158" s="10"/>
      <c r="C3158" s="427"/>
    </row>
    <row r="3159" spans="1:3">
      <c r="A3159" s="10"/>
      <c r="B3159" s="10"/>
      <c r="C3159" s="427"/>
    </row>
    <row r="3160" spans="1:3">
      <c r="A3160" s="10"/>
      <c r="B3160" s="10"/>
      <c r="C3160" s="427"/>
    </row>
    <row r="3161" spans="1:3">
      <c r="A3161" s="10"/>
      <c r="B3161" s="10"/>
      <c r="C3161" s="427"/>
    </row>
    <row r="3162" spans="1:3">
      <c r="A3162" s="10"/>
      <c r="B3162" s="10"/>
      <c r="C3162" s="427"/>
    </row>
    <row r="3163" spans="1:3">
      <c r="A3163" s="10"/>
      <c r="B3163" s="10"/>
      <c r="C3163" s="427"/>
    </row>
    <row r="3164" spans="1:3">
      <c r="A3164" s="10"/>
      <c r="B3164" s="10"/>
      <c r="C3164" s="427"/>
    </row>
    <row r="3165" spans="1:3">
      <c r="A3165" s="10"/>
      <c r="B3165" s="10"/>
      <c r="C3165" s="427"/>
    </row>
    <row r="3166" spans="1:3">
      <c r="A3166" s="10"/>
      <c r="B3166" s="10"/>
      <c r="C3166" s="427"/>
    </row>
    <row r="3167" spans="1:3">
      <c r="A3167" s="10"/>
      <c r="B3167" s="10"/>
      <c r="C3167" s="427"/>
    </row>
    <row r="3168" spans="1:3">
      <c r="A3168" s="10"/>
      <c r="B3168" s="10"/>
      <c r="C3168" s="427"/>
    </row>
    <row r="3169" spans="1:3">
      <c r="A3169" s="10"/>
      <c r="B3169" s="10"/>
      <c r="C3169" s="427"/>
    </row>
    <row r="3170" spans="1:3">
      <c r="A3170" s="10"/>
      <c r="B3170" s="10"/>
      <c r="C3170" s="427"/>
    </row>
    <row r="3171" spans="1:3">
      <c r="A3171" s="10"/>
      <c r="B3171" s="10"/>
      <c r="C3171" s="427"/>
    </row>
    <row r="3172" spans="1:3">
      <c r="A3172" s="10"/>
      <c r="B3172" s="10"/>
      <c r="C3172" s="427"/>
    </row>
    <row r="3173" spans="1:3">
      <c r="A3173" s="10"/>
      <c r="B3173" s="10"/>
      <c r="C3173" s="427"/>
    </row>
    <row r="3174" spans="1:3">
      <c r="A3174" s="10"/>
      <c r="B3174" s="10"/>
      <c r="C3174" s="427"/>
    </row>
    <row r="3175" spans="1:3">
      <c r="A3175" s="10"/>
      <c r="B3175" s="10"/>
      <c r="C3175" s="427"/>
    </row>
    <row r="3176" spans="1:3">
      <c r="A3176" s="10"/>
      <c r="B3176" s="10"/>
      <c r="C3176" s="427"/>
    </row>
    <row r="3177" spans="1:3">
      <c r="A3177" s="10"/>
      <c r="B3177" s="10"/>
      <c r="C3177" s="427"/>
    </row>
    <row r="3178" spans="1:3">
      <c r="A3178" s="10"/>
      <c r="B3178" s="10"/>
      <c r="C3178" s="427"/>
    </row>
    <row r="3179" spans="1:3">
      <c r="A3179" s="10"/>
      <c r="B3179" s="10"/>
      <c r="C3179" s="427"/>
    </row>
    <row r="3180" spans="1:3">
      <c r="A3180" s="10"/>
      <c r="B3180" s="10"/>
      <c r="C3180" s="427"/>
    </row>
    <row r="3181" spans="1:3">
      <c r="A3181" s="10"/>
      <c r="B3181" s="10"/>
      <c r="C3181" s="427"/>
    </row>
    <row r="3182" spans="1:3">
      <c r="A3182" s="10"/>
      <c r="B3182" s="10"/>
      <c r="C3182" s="427"/>
    </row>
    <row r="3183" spans="1:3">
      <c r="A3183" s="10"/>
      <c r="B3183" s="10"/>
      <c r="C3183" s="427"/>
    </row>
    <row r="3184" spans="1:3">
      <c r="A3184" s="10"/>
      <c r="B3184" s="10"/>
      <c r="C3184" s="427"/>
    </row>
    <row r="3185" spans="1:3">
      <c r="A3185" s="10"/>
      <c r="B3185" s="10"/>
      <c r="C3185" s="427"/>
    </row>
    <row r="3186" spans="1:3">
      <c r="A3186" s="10"/>
      <c r="B3186" s="10"/>
      <c r="C3186" s="427"/>
    </row>
    <row r="3187" spans="1:3">
      <c r="A3187" s="10"/>
      <c r="B3187" s="10"/>
      <c r="C3187" s="427"/>
    </row>
    <row r="3188" spans="1:3">
      <c r="A3188" s="10"/>
      <c r="B3188" s="10"/>
      <c r="C3188" s="427"/>
    </row>
    <row r="3189" spans="1:3">
      <c r="A3189" s="10"/>
      <c r="B3189" s="10"/>
      <c r="C3189" s="427"/>
    </row>
    <row r="3190" spans="1:3">
      <c r="A3190" s="10"/>
      <c r="B3190" s="10"/>
      <c r="C3190" s="427"/>
    </row>
    <row r="3191" spans="1:3">
      <c r="A3191" s="10"/>
      <c r="B3191" s="10"/>
      <c r="C3191" s="427"/>
    </row>
    <row r="3192" spans="1:3">
      <c r="A3192" s="10"/>
      <c r="B3192" s="10"/>
      <c r="C3192" s="427"/>
    </row>
    <row r="3193" spans="1:3">
      <c r="A3193" s="10"/>
      <c r="B3193" s="10"/>
      <c r="C3193" s="427"/>
    </row>
    <row r="3194" spans="1:3">
      <c r="A3194" s="10"/>
      <c r="B3194" s="10"/>
      <c r="C3194" s="427"/>
    </row>
    <row r="3195" spans="1:3">
      <c r="A3195" s="10"/>
      <c r="B3195" s="10"/>
      <c r="C3195" s="427"/>
    </row>
    <row r="3196" spans="1:3">
      <c r="A3196" s="10"/>
      <c r="B3196" s="10"/>
      <c r="C3196" s="427"/>
    </row>
    <row r="3197" spans="1:3">
      <c r="A3197" s="10"/>
      <c r="B3197" s="10"/>
      <c r="C3197" s="427"/>
    </row>
    <row r="3198" spans="1:3">
      <c r="A3198" s="10"/>
      <c r="B3198" s="10"/>
      <c r="C3198" s="427"/>
    </row>
    <row r="3199" spans="1:3">
      <c r="A3199" s="10"/>
      <c r="B3199" s="10"/>
      <c r="C3199" s="427"/>
    </row>
    <row r="3200" spans="1:3">
      <c r="A3200" s="10"/>
      <c r="B3200" s="10"/>
      <c r="C3200" s="427"/>
    </row>
    <row r="3201" spans="1:3">
      <c r="A3201" s="10"/>
      <c r="B3201" s="10"/>
      <c r="C3201" s="427"/>
    </row>
    <row r="3202" spans="1:3">
      <c r="A3202" s="10"/>
      <c r="B3202" s="10"/>
      <c r="C3202" s="427"/>
    </row>
    <row r="3203" spans="1:3">
      <c r="A3203" s="10"/>
      <c r="B3203" s="10"/>
      <c r="C3203" s="427"/>
    </row>
    <row r="3204" spans="1:3">
      <c r="A3204" s="10"/>
      <c r="B3204" s="10"/>
      <c r="C3204" s="427"/>
    </row>
    <row r="3205" spans="1:3">
      <c r="A3205" s="10"/>
      <c r="B3205" s="10"/>
      <c r="C3205" s="427"/>
    </row>
    <row r="3206" spans="1:3">
      <c r="A3206" s="10"/>
      <c r="B3206" s="10"/>
      <c r="C3206" s="427"/>
    </row>
    <row r="3207" spans="1:3">
      <c r="A3207" s="10"/>
      <c r="B3207" s="10"/>
      <c r="C3207" s="427"/>
    </row>
    <row r="3208" spans="1:3">
      <c r="A3208" s="10"/>
      <c r="B3208" s="10"/>
      <c r="C3208" s="427"/>
    </row>
    <row r="3209" spans="1:3">
      <c r="A3209" s="10"/>
      <c r="B3209" s="10"/>
      <c r="C3209" s="427"/>
    </row>
    <row r="3210" spans="1:3">
      <c r="A3210" s="10"/>
      <c r="B3210" s="10"/>
      <c r="C3210" s="427"/>
    </row>
    <row r="3211" spans="1:3">
      <c r="A3211" s="10"/>
      <c r="B3211" s="10"/>
      <c r="C3211" s="427"/>
    </row>
    <row r="3212" spans="1:3">
      <c r="A3212" s="10"/>
      <c r="B3212" s="10"/>
      <c r="C3212" s="427"/>
    </row>
    <row r="3213" spans="1:3">
      <c r="A3213" s="10"/>
      <c r="B3213" s="10"/>
      <c r="C3213" s="427"/>
    </row>
    <row r="3214" spans="1:3">
      <c r="A3214" s="10"/>
      <c r="B3214" s="10"/>
      <c r="C3214" s="427"/>
    </row>
    <row r="3215" spans="1:3">
      <c r="A3215" s="10"/>
      <c r="B3215" s="10"/>
      <c r="C3215" s="427"/>
    </row>
    <row r="3216" spans="1:3">
      <c r="A3216" s="10"/>
      <c r="B3216" s="10"/>
      <c r="C3216" s="427"/>
    </row>
    <row r="3217" spans="1:3">
      <c r="A3217" s="10"/>
      <c r="B3217" s="10"/>
      <c r="C3217" s="427"/>
    </row>
    <row r="3218" spans="1:3">
      <c r="A3218" s="10"/>
      <c r="B3218" s="10"/>
      <c r="C3218" s="427"/>
    </row>
    <row r="3219" spans="1:3">
      <c r="A3219" s="10"/>
      <c r="B3219" s="10"/>
      <c r="C3219" s="427"/>
    </row>
    <row r="3220" spans="1:3">
      <c r="A3220" s="10"/>
      <c r="B3220" s="10"/>
      <c r="C3220" s="427"/>
    </row>
    <row r="3221" spans="1:3">
      <c r="A3221" s="10"/>
      <c r="B3221" s="10"/>
      <c r="C3221" s="427"/>
    </row>
    <row r="3222" spans="1:3">
      <c r="A3222" s="10"/>
      <c r="B3222" s="10"/>
      <c r="C3222" s="427"/>
    </row>
    <row r="3223" spans="1:3">
      <c r="A3223" s="10"/>
      <c r="B3223" s="10"/>
      <c r="C3223" s="427"/>
    </row>
    <row r="3224" spans="1:3">
      <c r="A3224" s="10"/>
      <c r="B3224" s="10"/>
      <c r="C3224" s="427"/>
    </row>
    <row r="3225" spans="1:3">
      <c r="A3225" s="10"/>
      <c r="B3225" s="10"/>
      <c r="C3225" s="427"/>
    </row>
    <row r="3226" spans="1:3">
      <c r="A3226" s="10"/>
      <c r="B3226" s="10"/>
      <c r="C3226" s="427"/>
    </row>
    <row r="3227" spans="1:3">
      <c r="A3227" s="10"/>
      <c r="B3227" s="10"/>
      <c r="C3227" s="427"/>
    </row>
    <row r="3228" spans="1:3">
      <c r="A3228" s="10"/>
      <c r="B3228" s="10"/>
      <c r="C3228" s="427"/>
    </row>
    <row r="3229" spans="1:3">
      <c r="A3229" s="10"/>
      <c r="B3229" s="10"/>
      <c r="C3229" s="427"/>
    </row>
    <row r="3230" spans="1:3">
      <c r="A3230" s="10"/>
      <c r="B3230" s="10"/>
      <c r="C3230" s="427"/>
    </row>
    <row r="3231" spans="1:3">
      <c r="A3231" s="10"/>
      <c r="B3231" s="10"/>
      <c r="C3231" s="427"/>
    </row>
    <row r="3232" spans="1:3">
      <c r="A3232" s="10"/>
      <c r="B3232" s="10"/>
      <c r="C3232" s="427"/>
    </row>
    <row r="3233" spans="1:3">
      <c r="A3233" s="10"/>
      <c r="B3233" s="10"/>
      <c r="C3233" s="427"/>
    </row>
    <row r="3234" spans="1:3">
      <c r="A3234" s="10"/>
      <c r="B3234" s="10"/>
      <c r="C3234" s="427"/>
    </row>
    <row r="3235" spans="1:3">
      <c r="A3235" s="10"/>
      <c r="B3235" s="10"/>
      <c r="C3235" s="427"/>
    </row>
    <row r="3236" spans="1:3">
      <c r="A3236" s="10"/>
      <c r="B3236" s="10"/>
      <c r="C3236" s="427"/>
    </row>
    <row r="3237" spans="1:3">
      <c r="A3237" s="10"/>
      <c r="B3237" s="10"/>
      <c r="C3237" s="427"/>
    </row>
    <row r="3238" spans="1:3">
      <c r="A3238" s="10"/>
      <c r="B3238" s="10"/>
      <c r="C3238" s="427"/>
    </row>
    <row r="3239" spans="1:3">
      <c r="A3239" s="10"/>
      <c r="B3239" s="10"/>
      <c r="C3239" s="427"/>
    </row>
    <row r="3240" spans="1:3">
      <c r="A3240" s="10"/>
      <c r="B3240" s="10"/>
      <c r="C3240" s="427"/>
    </row>
    <row r="3241" spans="1:3">
      <c r="A3241" s="10"/>
      <c r="B3241" s="10"/>
      <c r="C3241" s="427"/>
    </row>
    <row r="3242" spans="1:3">
      <c r="A3242" s="10"/>
      <c r="B3242" s="10"/>
      <c r="C3242" s="427"/>
    </row>
    <row r="3243" spans="1:3">
      <c r="A3243" s="10"/>
      <c r="B3243" s="10"/>
      <c r="C3243" s="427"/>
    </row>
    <row r="3244" spans="1:3">
      <c r="A3244" s="10"/>
      <c r="B3244" s="10"/>
      <c r="C3244" s="427"/>
    </row>
    <row r="3245" spans="1:3">
      <c r="A3245" s="10"/>
      <c r="B3245" s="10"/>
      <c r="C3245" s="427"/>
    </row>
    <row r="3246" spans="1:3">
      <c r="A3246" s="10"/>
      <c r="B3246" s="10"/>
      <c r="C3246" s="427"/>
    </row>
    <row r="3247" spans="1:3">
      <c r="A3247" s="10"/>
      <c r="B3247" s="10"/>
      <c r="C3247" s="427"/>
    </row>
    <row r="3248" spans="1:3">
      <c r="A3248" s="10"/>
      <c r="B3248" s="10"/>
      <c r="C3248" s="427"/>
    </row>
    <row r="3249" spans="1:3">
      <c r="A3249" s="10"/>
      <c r="B3249" s="10"/>
      <c r="C3249" s="427"/>
    </row>
    <row r="3250" spans="1:3">
      <c r="A3250" s="10"/>
      <c r="B3250" s="10"/>
      <c r="C3250" s="427"/>
    </row>
    <row r="3251" spans="1:3">
      <c r="A3251" s="10"/>
      <c r="B3251" s="10"/>
      <c r="C3251" s="427"/>
    </row>
    <row r="3252" spans="1:3">
      <c r="A3252" s="10"/>
      <c r="B3252" s="10"/>
      <c r="C3252" s="427"/>
    </row>
    <row r="3253" spans="1:3">
      <c r="A3253" s="10"/>
      <c r="B3253" s="10"/>
      <c r="C3253" s="427"/>
    </row>
    <row r="3254" spans="1:3">
      <c r="A3254" s="10"/>
      <c r="B3254" s="10"/>
      <c r="C3254" s="427"/>
    </row>
    <row r="3255" spans="1:3">
      <c r="A3255" s="10"/>
      <c r="B3255" s="10"/>
      <c r="C3255" s="427"/>
    </row>
    <row r="3256" spans="1:3">
      <c r="A3256" s="10"/>
      <c r="B3256" s="10"/>
      <c r="C3256" s="427"/>
    </row>
    <row r="3257" spans="1:3">
      <c r="A3257" s="10"/>
      <c r="B3257" s="10"/>
      <c r="C3257" s="427"/>
    </row>
    <row r="3258" spans="1:3">
      <c r="A3258" s="10"/>
      <c r="B3258" s="10"/>
      <c r="C3258" s="427"/>
    </row>
    <row r="3259" spans="1:3">
      <c r="A3259" s="10"/>
      <c r="B3259" s="10"/>
      <c r="C3259" s="427"/>
    </row>
    <row r="3260" spans="1:3">
      <c r="A3260" s="10"/>
      <c r="B3260" s="10"/>
      <c r="C3260" s="427"/>
    </row>
    <row r="3261" spans="1:3">
      <c r="A3261" s="10"/>
      <c r="B3261" s="10"/>
      <c r="C3261" s="427"/>
    </row>
    <row r="3262" spans="1:3">
      <c r="A3262" s="10"/>
      <c r="B3262" s="10"/>
      <c r="C3262" s="427"/>
    </row>
    <row r="3263" spans="1:3">
      <c r="A3263" s="10"/>
      <c r="B3263" s="10"/>
      <c r="C3263" s="427"/>
    </row>
    <row r="3264" spans="1:3">
      <c r="A3264" s="10"/>
      <c r="B3264" s="10"/>
      <c r="C3264" s="427"/>
    </row>
    <row r="3265" spans="1:3">
      <c r="A3265" s="10"/>
      <c r="B3265" s="10"/>
      <c r="C3265" s="427"/>
    </row>
    <row r="3266" spans="1:3">
      <c r="A3266" s="10"/>
      <c r="B3266" s="10"/>
      <c r="C3266" s="427"/>
    </row>
    <row r="3267" spans="1:3">
      <c r="A3267" s="10"/>
      <c r="B3267" s="10"/>
      <c r="C3267" s="427"/>
    </row>
    <row r="3268" spans="1:3">
      <c r="A3268" s="10"/>
      <c r="B3268" s="10"/>
      <c r="C3268" s="427"/>
    </row>
    <row r="3269" spans="1:3">
      <c r="A3269" s="10"/>
      <c r="B3269" s="10"/>
      <c r="C3269" s="427"/>
    </row>
    <row r="3270" spans="1:3">
      <c r="A3270" s="10"/>
      <c r="B3270" s="10"/>
      <c r="C3270" s="427"/>
    </row>
    <row r="3271" spans="1:3">
      <c r="A3271" s="10"/>
      <c r="B3271" s="10"/>
      <c r="C3271" s="427"/>
    </row>
    <row r="3272" spans="1:3">
      <c r="A3272" s="10"/>
      <c r="B3272" s="10"/>
      <c r="C3272" s="427"/>
    </row>
    <row r="3273" spans="1:3">
      <c r="A3273" s="10"/>
      <c r="B3273" s="10"/>
      <c r="C3273" s="427"/>
    </row>
    <row r="3274" spans="1:3">
      <c r="A3274" s="10"/>
      <c r="B3274" s="10"/>
      <c r="C3274" s="427"/>
    </row>
    <row r="3275" spans="1:3">
      <c r="A3275" s="10"/>
      <c r="B3275" s="10"/>
      <c r="C3275" s="427"/>
    </row>
    <row r="3276" spans="1:3">
      <c r="A3276" s="10"/>
      <c r="B3276" s="10"/>
      <c r="C3276" s="427"/>
    </row>
    <row r="3277" spans="1:3">
      <c r="A3277" s="10"/>
      <c r="B3277" s="10"/>
      <c r="C3277" s="427"/>
    </row>
    <row r="3278" spans="1:3">
      <c r="A3278" s="10"/>
      <c r="B3278" s="10"/>
      <c r="C3278" s="427"/>
    </row>
    <row r="3279" spans="1:3">
      <c r="A3279" s="10"/>
      <c r="B3279" s="10"/>
      <c r="C3279" s="427"/>
    </row>
    <row r="3280" spans="1:3">
      <c r="A3280" s="10"/>
      <c r="B3280" s="10"/>
      <c r="C3280" s="427"/>
    </row>
    <row r="3281" spans="1:3">
      <c r="A3281" s="10"/>
      <c r="B3281" s="10"/>
      <c r="C3281" s="427"/>
    </row>
    <row r="3282" spans="1:3">
      <c r="A3282" s="10"/>
      <c r="B3282" s="10"/>
      <c r="C3282" s="427"/>
    </row>
    <row r="3283" spans="1:3">
      <c r="A3283" s="10"/>
      <c r="B3283" s="10"/>
      <c r="C3283" s="427"/>
    </row>
    <row r="3284" spans="1:3">
      <c r="A3284" s="10"/>
      <c r="B3284" s="10"/>
      <c r="C3284" s="427"/>
    </row>
    <row r="3285" spans="1:3">
      <c r="A3285" s="10"/>
      <c r="B3285" s="10"/>
      <c r="C3285" s="427"/>
    </row>
    <row r="3286" spans="1:3">
      <c r="A3286" s="10"/>
      <c r="B3286" s="10"/>
      <c r="C3286" s="427"/>
    </row>
    <row r="3287" spans="1:3">
      <c r="A3287" s="10"/>
      <c r="B3287" s="10"/>
      <c r="C3287" s="427"/>
    </row>
    <row r="3288" spans="1:3">
      <c r="A3288" s="10"/>
      <c r="B3288" s="10"/>
      <c r="C3288" s="427"/>
    </row>
    <row r="3289" spans="1:3">
      <c r="A3289" s="10"/>
      <c r="B3289" s="10"/>
      <c r="C3289" s="427"/>
    </row>
    <row r="3290" spans="1:3">
      <c r="A3290" s="10"/>
      <c r="B3290" s="10"/>
      <c r="C3290" s="427"/>
    </row>
    <row r="3291" spans="1:3">
      <c r="A3291" s="10"/>
      <c r="B3291" s="10"/>
      <c r="C3291" s="427"/>
    </row>
    <row r="3292" spans="1:3">
      <c r="A3292" s="10"/>
      <c r="B3292" s="10"/>
      <c r="C3292" s="427"/>
    </row>
    <row r="3293" spans="1:3">
      <c r="A3293" s="10"/>
      <c r="B3293" s="10"/>
      <c r="C3293" s="427"/>
    </row>
    <row r="3294" spans="1:3">
      <c r="A3294" s="10"/>
      <c r="B3294" s="10"/>
      <c r="C3294" s="427"/>
    </row>
    <row r="3295" spans="1:3">
      <c r="A3295" s="10"/>
      <c r="B3295" s="10"/>
      <c r="C3295" s="427"/>
    </row>
    <row r="3296" spans="1:3">
      <c r="A3296" s="10"/>
      <c r="B3296" s="10"/>
      <c r="C3296" s="427"/>
    </row>
    <row r="3297" spans="1:3">
      <c r="A3297" s="10"/>
      <c r="B3297" s="10"/>
      <c r="C3297" s="427"/>
    </row>
    <row r="3298" spans="1:3">
      <c r="A3298" s="10"/>
      <c r="B3298" s="10"/>
      <c r="C3298" s="427"/>
    </row>
    <row r="3299" spans="1:3">
      <c r="A3299" s="10"/>
      <c r="B3299" s="10"/>
      <c r="C3299" s="427"/>
    </row>
    <row r="3300" spans="1:3">
      <c r="A3300" s="10"/>
      <c r="B3300" s="10"/>
      <c r="C3300" s="427"/>
    </row>
    <row r="3301" spans="1:3">
      <c r="A3301" s="10"/>
      <c r="B3301" s="10"/>
      <c r="C3301" s="427"/>
    </row>
    <row r="3302" spans="1:3">
      <c r="A3302" s="10"/>
      <c r="B3302" s="10"/>
      <c r="C3302" s="427"/>
    </row>
    <row r="3303" spans="1:3">
      <c r="A3303" s="10"/>
      <c r="B3303" s="10"/>
      <c r="C3303" s="427"/>
    </row>
    <row r="3304" spans="1:3">
      <c r="A3304" s="10"/>
      <c r="B3304" s="10"/>
      <c r="C3304" s="427"/>
    </row>
    <row r="3305" spans="1:3">
      <c r="A3305" s="10"/>
      <c r="B3305" s="10"/>
      <c r="C3305" s="427"/>
    </row>
    <row r="3306" spans="1:3">
      <c r="A3306" s="10"/>
      <c r="B3306" s="10"/>
      <c r="C3306" s="427"/>
    </row>
    <row r="3307" spans="1:3">
      <c r="A3307" s="10"/>
      <c r="B3307" s="10"/>
      <c r="C3307" s="427"/>
    </row>
    <row r="3308" spans="1:3">
      <c r="A3308" s="10"/>
      <c r="B3308" s="10"/>
      <c r="C3308" s="427"/>
    </row>
    <row r="3309" spans="1:3">
      <c r="A3309" s="10"/>
      <c r="B3309" s="10"/>
      <c r="C3309" s="427"/>
    </row>
    <row r="3310" spans="1:3">
      <c r="A3310" s="10"/>
      <c r="B3310" s="10"/>
      <c r="C3310" s="427"/>
    </row>
    <row r="3311" spans="1:3">
      <c r="A3311" s="10"/>
      <c r="B3311" s="10"/>
      <c r="C3311" s="427"/>
    </row>
    <row r="3312" spans="1:3">
      <c r="A3312" s="10"/>
      <c r="B3312" s="10"/>
      <c r="C3312" s="427"/>
    </row>
    <row r="3313" spans="1:3">
      <c r="A3313" s="10"/>
      <c r="B3313" s="10"/>
      <c r="C3313" s="427"/>
    </row>
    <row r="3314" spans="1:3">
      <c r="A3314" s="10"/>
      <c r="B3314" s="10"/>
      <c r="C3314" s="427"/>
    </row>
    <row r="3315" spans="1:3">
      <c r="A3315" s="10"/>
      <c r="B3315" s="10"/>
      <c r="C3315" s="427"/>
    </row>
    <row r="3316" spans="1:3">
      <c r="A3316" s="10"/>
      <c r="B3316" s="10"/>
      <c r="C3316" s="427"/>
    </row>
    <row r="3317" spans="1:3">
      <c r="A3317" s="10"/>
      <c r="B3317" s="10"/>
      <c r="C3317" s="427"/>
    </row>
    <row r="3318" spans="1:3">
      <c r="A3318" s="10"/>
      <c r="B3318" s="10"/>
      <c r="C3318" s="427"/>
    </row>
    <row r="3319" spans="1:3">
      <c r="A3319" s="10"/>
      <c r="B3319" s="10"/>
      <c r="C3319" s="427"/>
    </row>
    <row r="3320" spans="1:3">
      <c r="A3320" s="10"/>
      <c r="B3320" s="10"/>
      <c r="C3320" s="427"/>
    </row>
    <row r="3321" spans="1:3">
      <c r="A3321" s="10"/>
      <c r="B3321" s="10"/>
      <c r="C3321" s="427"/>
    </row>
    <row r="3322" spans="1:3">
      <c r="A3322" s="10"/>
      <c r="B3322" s="10"/>
      <c r="C3322" s="427"/>
    </row>
    <row r="3323" spans="1:3">
      <c r="A3323" s="10"/>
      <c r="B3323" s="10"/>
      <c r="C3323" s="427"/>
    </row>
    <row r="3324" spans="1:3">
      <c r="A3324" s="10"/>
      <c r="B3324" s="10"/>
      <c r="C3324" s="427"/>
    </row>
    <row r="3325" spans="1:3">
      <c r="A3325" s="10"/>
      <c r="B3325" s="10"/>
      <c r="C3325" s="427"/>
    </row>
    <row r="3326" spans="1:3">
      <c r="A3326" s="10"/>
      <c r="B3326" s="10"/>
      <c r="C3326" s="427"/>
    </row>
    <row r="3327" spans="1:3">
      <c r="A3327" s="10"/>
      <c r="B3327" s="10"/>
      <c r="C3327" s="427"/>
    </row>
    <row r="3328" spans="1:3">
      <c r="A3328" s="10"/>
      <c r="B3328" s="10"/>
      <c r="C3328" s="427"/>
    </row>
    <row r="3329" spans="1:3">
      <c r="A3329" s="10"/>
      <c r="B3329" s="10"/>
      <c r="C3329" s="427"/>
    </row>
    <row r="3330" spans="1:3">
      <c r="A3330" s="10"/>
      <c r="B3330" s="10"/>
      <c r="C3330" s="427"/>
    </row>
    <row r="3331" spans="1:3">
      <c r="A3331" s="10"/>
      <c r="B3331" s="10"/>
      <c r="C3331" s="427"/>
    </row>
    <row r="3332" spans="1:3">
      <c r="A3332" s="10"/>
      <c r="B3332" s="10"/>
      <c r="C3332" s="427"/>
    </row>
    <row r="3333" spans="1:3">
      <c r="A3333" s="10"/>
      <c r="B3333" s="10"/>
      <c r="C3333" s="427"/>
    </row>
    <row r="3334" spans="1:3">
      <c r="A3334" s="10"/>
      <c r="B3334" s="10"/>
      <c r="C3334" s="427"/>
    </row>
    <row r="3335" spans="1:3">
      <c r="A3335" s="10"/>
      <c r="B3335" s="10"/>
      <c r="C3335" s="427"/>
    </row>
    <row r="3336" spans="1:3">
      <c r="A3336" s="10"/>
      <c r="B3336" s="10"/>
      <c r="C3336" s="427"/>
    </row>
    <row r="3337" spans="1:3">
      <c r="A3337" s="10"/>
      <c r="B3337" s="10"/>
      <c r="C3337" s="427"/>
    </row>
    <row r="3338" spans="1:3">
      <c r="A3338" s="10"/>
      <c r="B3338" s="10"/>
      <c r="C3338" s="427"/>
    </row>
    <row r="3339" spans="1:3">
      <c r="A3339" s="10"/>
      <c r="B3339" s="10"/>
      <c r="C3339" s="427"/>
    </row>
    <row r="3340" spans="1:3">
      <c r="A3340" s="10"/>
      <c r="B3340" s="10"/>
      <c r="C3340" s="427"/>
    </row>
    <row r="3341" spans="1:3">
      <c r="A3341" s="10"/>
      <c r="B3341" s="10"/>
      <c r="C3341" s="427"/>
    </row>
    <row r="3342" spans="1:3">
      <c r="A3342" s="10"/>
      <c r="B3342" s="10"/>
      <c r="C3342" s="427"/>
    </row>
    <row r="3343" spans="1:3">
      <c r="A3343" s="10"/>
      <c r="B3343" s="10"/>
      <c r="C3343" s="427"/>
    </row>
    <row r="3344" spans="1:3">
      <c r="A3344" s="10"/>
      <c r="B3344" s="10"/>
      <c r="C3344" s="427"/>
    </row>
    <row r="3345" spans="1:3">
      <c r="A3345" s="10"/>
      <c r="B3345" s="10"/>
      <c r="C3345" s="427"/>
    </row>
    <row r="3346" spans="1:3">
      <c r="A3346" s="10"/>
      <c r="B3346" s="10"/>
      <c r="C3346" s="427"/>
    </row>
    <row r="3347" spans="1:3">
      <c r="A3347" s="10"/>
      <c r="B3347" s="10"/>
      <c r="C3347" s="427"/>
    </row>
    <row r="3348" spans="1:3">
      <c r="A3348" s="10"/>
      <c r="B3348" s="10"/>
      <c r="C3348" s="427"/>
    </row>
    <row r="3349" spans="1:3">
      <c r="A3349" s="10"/>
      <c r="B3349" s="10"/>
      <c r="C3349" s="427"/>
    </row>
    <row r="3350" spans="1:3">
      <c r="A3350" s="10"/>
      <c r="B3350" s="10"/>
      <c r="C3350" s="427"/>
    </row>
    <row r="3351" spans="1:3">
      <c r="A3351" s="10"/>
      <c r="B3351" s="10"/>
      <c r="C3351" s="427"/>
    </row>
    <row r="3352" spans="1:3">
      <c r="A3352" s="10"/>
      <c r="B3352" s="10"/>
      <c r="C3352" s="427"/>
    </row>
    <row r="3353" spans="1:3">
      <c r="A3353" s="10"/>
      <c r="B3353" s="10"/>
      <c r="C3353" s="427"/>
    </row>
    <row r="3354" spans="1:3">
      <c r="A3354" s="10"/>
      <c r="B3354" s="10"/>
      <c r="C3354" s="427"/>
    </row>
    <row r="3355" spans="1:3">
      <c r="A3355" s="10"/>
      <c r="B3355" s="10"/>
      <c r="C3355" s="427"/>
    </row>
    <row r="3356" spans="1:3">
      <c r="A3356" s="10"/>
      <c r="B3356" s="10"/>
      <c r="C3356" s="427"/>
    </row>
    <row r="3357" spans="1:3">
      <c r="A3357" s="10"/>
      <c r="B3357" s="10"/>
      <c r="C3357" s="427"/>
    </row>
    <row r="3358" spans="1:3">
      <c r="A3358" s="10"/>
      <c r="B3358" s="10"/>
      <c r="C3358" s="427"/>
    </row>
    <row r="3359" spans="1:3">
      <c r="A3359" s="10"/>
      <c r="B3359" s="10"/>
      <c r="C3359" s="427"/>
    </row>
    <row r="3360" spans="1:3">
      <c r="A3360" s="10"/>
      <c r="B3360" s="10"/>
      <c r="C3360" s="427"/>
    </row>
    <row r="3361" spans="1:3">
      <c r="A3361" s="10"/>
      <c r="B3361" s="10"/>
      <c r="C3361" s="427"/>
    </row>
    <row r="3362" spans="1:3">
      <c r="A3362" s="10"/>
      <c r="B3362" s="10"/>
      <c r="C3362" s="427"/>
    </row>
    <row r="3363" spans="1:3">
      <c r="A3363" s="10"/>
      <c r="B3363" s="10"/>
      <c r="C3363" s="427"/>
    </row>
    <row r="3364" spans="1:3">
      <c r="A3364" s="10"/>
      <c r="B3364" s="10"/>
      <c r="C3364" s="427"/>
    </row>
    <row r="3365" spans="1:3">
      <c r="A3365" s="10"/>
      <c r="B3365" s="10"/>
      <c r="C3365" s="427"/>
    </row>
    <row r="3366" spans="1:3">
      <c r="A3366" s="10"/>
      <c r="B3366" s="10"/>
      <c r="C3366" s="427"/>
    </row>
    <row r="3367" spans="1:3">
      <c r="A3367" s="10"/>
      <c r="B3367" s="10"/>
      <c r="C3367" s="427"/>
    </row>
    <row r="3368" spans="1:3">
      <c r="A3368" s="10"/>
      <c r="B3368" s="10"/>
      <c r="C3368" s="427"/>
    </row>
    <row r="3369" spans="1:3">
      <c r="A3369" s="10"/>
      <c r="B3369" s="10"/>
      <c r="C3369" s="427"/>
    </row>
    <row r="3370" spans="1:3">
      <c r="A3370" s="10"/>
      <c r="B3370" s="10"/>
      <c r="C3370" s="427"/>
    </row>
    <row r="3371" spans="1:3">
      <c r="A3371" s="10"/>
      <c r="B3371" s="10"/>
      <c r="C3371" s="427"/>
    </row>
    <row r="3372" spans="1:3">
      <c r="A3372" s="10"/>
      <c r="B3372" s="10"/>
      <c r="C3372" s="427"/>
    </row>
    <row r="3373" spans="1:3">
      <c r="A3373" s="10"/>
      <c r="B3373" s="10"/>
      <c r="C3373" s="427"/>
    </row>
    <row r="3374" spans="1:3">
      <c r="A3374" s="10"/>
      <c r="B3374" s="10"/>
      <c r="C3374" s="427"/>
    </row>
    <row r="3375" spans="1:3">
      <c r="A3375" s="10"/>
      <c r="B3375" s="10"/>
      <c r="C3375" s="427"/>
    </row>
    <row r="3376" spans="1:3">
      <c r="A3376" s="10"/>
      <c r="B3376" s="10"/>
      <c r="C3376" s="427"/>
    </row>
    <row r="3377" spans="1:3">
      <c r="A3377" s="10"/>
      <c r="B3377" s="10"/>
      <c r="C3377" s="427"/>
    </row>
    <row r="3378" spans="1:3">
      <c r="A3378" s="10"/>
      <c r="B3378" s="10"/>
      <c r="C3378" s="427"/>
    </row>
    <row r="3379" spans="1:3">
      <c r="A3379" s="10"/>
      <c r="B3379" s="10"/>
      <c r="C3379" s="427"/>
    </row>
    <row r="3380" spans="1:3">
      <c r="A3380" s="10"/>
      <c r="B3380" s="10"/>
      <c r="C3380" s="427"/>
    </row>
    <row r="3381" spans="1:3">
      <c r="A3381" s="10"/>
      <c r="B3381" s="10"/>
      <c r="C3381" s="427"/>
    </row>
    <row r="3382" spans="1:3">
      <c r="A3382" s="10"/>
      <c r="B3382" s="10"/>
      <c r="C3382" s="427"/>
    </row>
    <row r="3383" spans="1:3">
      <c r="A3383" s="10"/>
      <c r="B3383" s="10"/>
      <c r="C3383" s="427"/>
    </row>
    <row r="3384" spans="1:3">
      <c r="A3384" s="10"/>
      <c r="B3384" s="10"/>
      <c r="C3384" s="427"/>
    </row>
    <row r="3385" spans="1:3">
      <c r="A3385" s="10"/>
      <c r="B3385" s="10"/>
      <c r="C3385" s="427"/>
    </row>
    <row r="3386" spans="1:3">
      <c r="A3386" s="10"/>
      <c r="B3386" s="10"/>
      <c r="C3386" s="427"/>
    </row>
    <row r="3387" spans="1:3">
      <c r="A3387" s="10"/>
      <c r="B3387" s="10"/>
      <c r="C3387" s="427"/>
    </row>
    <row r="3388" spans="1:3">
      <c r="A3388" s="10"/>
      <c r="B3388" s="10"/>
      <c r="C3388" s="427"/>
    </row>
    <row r="3389" spans="1:3">
      <c r="A3389" s="10"/>
      <c r="B3389" s="10"/>
      <c r="C3389" s="427"/>
    </row>
    <row r="3390" spans="1:3">
      <c r="A3390" s="10"/>
      <c r="B3390" s="10"/>
      <c r="C3390" s="427"/>
    </row>
    <row r="3391" spans="1:3">
      <c r="A3391" s="10"/>
      <c r="B3391" s="10"/>
      <c r="C3391" s="427"/>
    </row>
    <row r="3392" spans="1:3">
      <c r="A3392" s="10"/>
      <c r="B3392" s="10"/>
      <c r="C3392" s="427"/>
    </row>
    <row r="3393" spans="1:3">
      <c r="A3393" s="10"/>
      <c r="B3393" s="10"/>
      <c r="C3393" s="427"/>
    </row>
    <row r="3394" spans="1:3">
      <c r="A3394" s="10"/>
      <c r="B3394" s="10"/>
      <c r="C3394" s="427"/>
    </row>
    <row r="3395" spans="1:3">
      <c r="A3395" s="10"/>
      <c r="B3395" s="10"/>
      <c r="C3395" s="427"/>
    </row>
    <row r="3396" spans="1:3">
      <c r="A3396" s="10"/>
      <c r="B3396" s="10"/>
      <c r="C3396" s="427"/>
    </row>
    <row r="3397" spans="1:3">
      <c r="A3397" s="10"/>
      <c r="B3397" s="10"/>
      <c r="C3397" s="427"/>
    </row>
    <row r="3398" spans="1:3">
      <c r="A3398" s="10"/>
      <c r="B3398" s="10"/>
      <c r="C3398" s="427"/>
    </row>
    <row r="3399" spans="1:3">
      <c r="A3399" s="10"/>
      <c r="B3399" s="10"/>
      <c r="C3399" s="427"/>
    </row>
    <row r="3400" spans="1:3">
      <c r="A3400" s="10"/>
      <c r="B3400" s="10"/>
      <c r="C3400" s="427"/>
    </row>
    <row r="3401" spans="1:3">
      <c r="A3401" s="10"/>
      <c r="B3401" s="10"/>
      <c r="C3401" s="427"/>
    </row>
    <row r="3402" spans="1:3">
      <c r="A3402" s="10"/>
      <c r="B3402" s="10"/>
      <c r="C3402" s="427"/>
    </row>
    <row r="3403" spans="1:3">
      <c r="A3403" s="10"/>
      <c r="B3403" s="10"/>
      <c r="C3403" s="427"/>
    </row>
    <row r="3404" spans="1:3">
      <c r="A3404" s="10"/>
      <c r="B3404" s="10"/>
      <c r="C3404" s="427"/>
    </row>
    <row r="3405" spans="1:3">
      <c r="A3405" s="10"/>
      <c r="B3405" s="10"/>
      <c r="C3405" s="427"/>
    </row>
    <row r="3406" spans="1:3">
      <c r="A3406" s="10"/>
      <c r="B3406" s="10"/>
      <c r="C3406" s="427"/>
    </row>
    <row r="3407" spans="1:3">
      <c r="A3407" s="10"/>
      <c r="B3407" s="10"/>
      <c r="C3407" s="427"/>
    </row>
    <row r="3408" spans="1:3">
      <c r="A3408" s="10"/>
      <c r="B3408" s="10"/>
      <c r="C3408" s="427"/>
    </row>
    <row r="3409" spans="1:3">
      <c r="A3409" s="10"/>
      <c r="B3409" s="10"/>
      <c r="C3409" s="427"/>
    </row>
    <row r="3410" spans="1:3">
      <c r="A3410" s="10"/>
      <c r="B3410" s="10"/>
      <c r="C3410" s="427"/>
    </row>
    <row r="3411" spans="1:3">
      <c r="A3411" s="10"/>
      <c r="B3411" s="10"/>
      <c r="C3411" s="427"/>
    </row>
    <row r="3412" spans="1:3">
      <c r="A3412" s="10"/>
      <c r="B3412" s="10"/>
      <c r="C3412" s="427"/>
    </row>
    <row r="3413" spans="1:3">
      <c r="A3413" s="10"/>
      <c r="B3413" s="10"/>
      <c r="C3413" s="427"/>
    </row>
    <row r="3414" spans="1:3">
      <c r="A3414" s="10"/>
      <c r="B3414" s="10"/>
      <c r="C3414" s="427"/>
    </row>
    <row r="3415" spans="1:3">
      <c r="A3415" s="10"/>
      <c r="B3415" s="10"/>
      <c r="C3415" s="427"/>
    </row>
    <row r="3416" spans="1:3">
      <c r="A3416" s="10"/>
      <c r="B3416" s="10"/>
      <c r="C3416" s="427"/>
    </row>
    <row r="3417" spans="1:3">
      <c r="A3417" s="10"/>
      <c r="B3417" s="10"/>
      <c r="C3417" s="427"/>
    </row>
    <row r="3418" spans="1:3">
      <c r="A3418" s="10"/>
      <c r="B3418" s="10"/>
      <c r="C3418" s="427"/>
    </row>
    <row r="3419" spans="1:3">
      <c r="A3419" s="10"/>
      <c r="B3419" s="10"/>
      <c r="C3419" s="427"/>
    </row>
    <row r="3420" spans="1:3">
      <c r="A3420" s="10"/>
      <c r="B3420" s="10"/>
      <c r="C3420" s="427"/>
    </row>
    <row r="3421" spans="1:3">
      <c r="A3421" s="10"/>
      <c r="B3421" s="10"/>
      <c r="C3421" s="427"/>
    </row>
    <row r="3422" spans="1:3">
      <c r="A3422" s="10"/>
      <c r="B3422" s="10"/>
      <c r="C3422" s="427"/>
    </row>
    <row r="3423" spans="1:3">
      <c r="A3423" s="10"/>
      <c r="B3423" s="10"/>
      <c r="C3423" s="427"/>
    </row>
    <row r="3424" spans="1:3">
      <c r="A3424" s="10"/>
      <c r="B3424" s="10"/>
      <c r="C3424" s="427"/>
    </row>
    <row r="3425" spans="1:3">
      <c r="A3425" s="10"/>
      <c r="B3425" s="10"/>
      <c r="C3425" s="427"/>
    </row>
    <row r="3426" spans="1:3">
      <c r="A3426" s="10"/>
      <c r="B3426" s="10"/>
      <c r="C3426" s="427"/>
    </row>
    <row r="3427" spans="1:3">
      <c r="A3427" s="10"/>
      <c r="B3427" s="10"/>
      <c r="C3427" s="427"/>
    </row>
    <row r="3428" spans="1:3">
      <c r="A3428" s="10"/>
      <c r="B3428" s="10"/>
      <c r="C3428" s="427"/>
    </row>
    <row r="3429" spans="1:3">
      <c r="A3429" s="10"/>
      <c r="B3429" s="10"/>
      <c r="C3429" s="427"/>
    </row>
    <row r="3430" spans="1:3">
      <c r="A3430" s="10"/>
      <c r="B3430" s="10"/>
      <c r="C3430" s="427"/>
    </row>
    <row r="3431" spans="1:3">
      <c r="A3431" s="10"/>
      <c r="B3431" s="10"/>
      <c r="C3431" s="427"/>
    </row>
    <row r="3432" spans="1:3">
      <c r="A3432" s="10"/>
      <c r="B3432" s="10"/>
      <c r="C3432" s="427"/>
    </row>
    <row r="3433" spans="1:3">
      <c r="A3433" s="10"/>
      <c r="B3433" s="10"/>
      <c r="C3433" s="427"/>
    </row>
    <row r="3434" spans="1:3">
      <c r="A3434" s="10"/>
      <c r="B3434" s="10"/>
      <c r="C3434" s="427"/>
    </row>
    <row r="3435" spans="1:3">
      <c r="A3435" s="10"/>
      <c r="B3435" s="10"/>
      <c r="C3435" s="427"/>
    </row>
    <row r="3436" spans="1:3">
      <c r="A3436" s="10"/>
      <c r="B3436" s="10"/>
      <c r="C3436" s="427"/>
    </row>
    <row r="3437" spans="1:3">
      <c r="A3437" s="10"/>
      <c r="B3437" s="10"/>
      <c r="C3437" s="427"/>
    </row>
    <row r="3438" spans="1:3">
      <c r="A3438" s="10"/>
      <c r="B3438" s="10"/>
      <c r="C3438" s="427"/>
    </row>
    <row r="3439" spans="1:3">
      <c r="A3439" s="10"/>
      <c r="B3439" s="10"/>
      <c r="C3439" s="427"/>
    </row>
    <row r="3440" spans="1:3">
      <c r="A3440" s="10"/>
      <c r="B3440" s="10"/>
      <c r="C3440" s="427"/>
    </row>
    <row r="3441" spans="1:3">
      <c r="A3441" s="10"/>
      <c r="B3441" s="10"/>
      <c r="C3441" s="427"/>
    </row>
    <row r="3442" spans="1:3">
      <c r="A3442" s="10"/>
      <c r="B3442" s="10"/>
      <c r="C3442" s="427"/>
    </row>
    <row r="3443" spans="1:3">
      <c r="A3443" s="10"/>
      <c r="B3443" s="10"/>
      <c r="C3443" s="427"/>
    </row>
    <row r="3444" spans="1:3">
      <c r="A3444" s="10"/>
      <c r="B3444" s="10"/>
      <c r="C3444" s="427"/>
    </row>
    <row r="3445" spans="1:3">
      <c r="A3445" s="10"/>
      <c r="B3445" s="10"/>
      <c r="C3445" s="427"/>
    </row>
    <row r="3446" spans="1:3">
      <c r="A3446" s="10"/>
      <c r="B3446" s="10"/>
      <c r="C3446" s="427"/>
    </row>
    <row r="3447" spans="1:3">
      <c r="A3447" s="10"/>
      <c r="B3447" s="10"/>
      <c r="C3447" s="427"/>
    </row>
    <row r="3448" spans="1:3">
      <c r="A3448" s="10"/>
      <c r="B3448" s="10"/>
      <c r="C3448" s="427"/>
    </row>
    <row r="3449" spans="1:3">
      <c r="A3449" s="10"/>
      <c r="B3449" s="10"/>
      <c r="C3449" s="427"/>
    </row>
    <row r="3450" spans="1:3">
      <c r="A3450" s="10"/>
      <c r="B3450" s="10"/>
      <c r="C3450" s="427"/>
    </row>
    <row r="3451" spans="1:3">
      <c r="A3451" s="10"/>
      <c r="B3451" s="10"/>
      <c r="C3451" s="427"/>
    </row>
    <row r="3452" spans="1:3">
      <c r="A3452" s="10"/>
      <c r="B3452" s="10"/>
      <c r="C3452" s="427"/>
    </row>
    <row r="3453" spans="1:3">
      <c r="A3453" s="10"/>
      <c r="B3453" s="10"/>
      <c r="C3453" s="427"/>
    </row>
    <row r="3454" spans="1:3">
      <c r="A3454" s="10"/>
      <c r="B3454" s="10"/>
      <c r="C3454" s="427"/>
    </row>
    <row r="3455" spans="1:3">
      <c r="A3455" s="10"/>
      <c r="B3455" s="10"/>
      <c r="C3455" s="427"/>
    </row>
    <row r="3456" spans="1:3">
      <c r="A3456" s="10"/>
      <c r="B3456" s="10"/>
      <c r="C3456" s="427"/>
    </row>
    <row r="3457" spans="1:3">
      <c r="A3457" s="10"/>
      <c r="B3457" s="10"/>
      <c r="C3457" s="427"/>
    </row>
    <row r="3458" spans="1:3">
      <c r="A3458" s="10"/>
      <c r="B3458" s="10"/>
      <c r="C3458" s="427"/>
    </row>
    <row r="3459" spans="1:3">
      <c r="A3459" s="10"/>
      <c r="B3459" s="10"/>
      <c r="C3459" s="427"/>
    </row>
    <row r="3460" spans="1:3">
      <c r="A3460" s="10"/>
      <c r="B3460" s="10"/>
      <c r="C3460" s="427"/>
    </row>
    <row r="3461" spans="1:3">
      <c r="A3461" s="10"/>
      <c r="B3461" s="10"/>
      <c r="C3461" s="427"/>
    </row>
    <row r="3462" spans="1:3">
      <c r="A3462" s="10"/>
      <c r="B3462" s="10"/>
      <c r="C3462" s="427"/>
    </row>
    <row r="3463" spans="1:3">
      <c r="A3463" s="10"/>
      <c r="B3463" s="10"/>
      <c r="C3463" s="427"/>
    </row>
    <row r="3464" spans="1:3">
      <c r="A3464" s="10"/>
      <c r="B3464" s="10"/>
      <c r="C3464" s="427"/>
    </row>
    <row r="3465" spans="1:3">
      <c r="A3465" s="10"/>
      <c r="B3465" s="10"/>
      <c r="C3465" s="427"/>
    </row>
    <row r="3466" spans="1:3">
      <c r="A3466" s="10"/>
      <c r="B3466" s="10"/>
      <c r="C3466" s="427"/>
    </row>
    <row r="3467" spans="1:3">
      <c r="A3467" s="10"/>
      <c r="B3467" s="10"/>
      <c r="C3467" s="427"/>
    </row>
    <row r="3468" spans="1:3">
      <c r="A3468" s="10"/>
      <c r="B3468" s="10"/>
      <c r="C3468" s="427"/>
    </row>
    <row r="3469" spans="1:3">
      <c r="A3469" s="10"/>
      <c r="B3469" s="10"/>
      <c r="C3469" s="427"/>
    </row>
    <row r="3470" spans="1:3">
      <c r="A3470" s="10"/>
      <c r="B3470" s="10"/>
      <c r="C3470" s="427"/>
    </row>
    <row r="3471" spans="1:3">
      <c r="A3471" s="10"/>
      <c r="B3471" s="10"/>
      <c r="C3471" s="427"/>
    </row>
    <row r="3472" spans="1:3">
      <c r="A3472" s="10"/>
      <c r="B3472" s="10"/>
      <c r="C3472" s="427"/>
    </row>
    <row r="3473" spans="1:3">
      <c r="A3473" s="10"/>
      <c r="B3473" s="10"/>
      <c r="C3473" s="427"/>
    </row>
    <row r="3474" spans="1:3">
      <c r="A3474" s="10"/>
      <c r="B3474" s="10"/>
      <c r="C3474" s="427"/>
    </row>
    <row r="3475" spans="1:3">
      <c r="A3475" s="10"/>
      <c r="B3475" s="10"/>
      <c r="C3475" s="427"/>
    </row>
    <row r="3476" spans="1:3">
      <c r="A3476" s="10"/>
      <c r="B3476" s="10"/>
      <c r="C3476" s="427"/>
    </row>
    <row r="3477" spans="1:3">
      <c r="A3477" s="10"/>
      <c r="B3477" s="10"/>
      <c r="C3477" s="427"/>
    </row>
    <row r="3478" spans="1:3">
      <c r="A3478" s="10"/>
      <c r="B3478" s="10"/>
      <c r="C3478" s="427"/>
    </row>
    <row r="3479" spans="1:3">
      <c r="A3479" s="10"/>
      <c r="B3479" s="10"/>
      <c r="C3479" s="427"/>
    </row>
    <row r="3480" spans="1:3">
      <c r="A3480" s="10"/>
      <c r="B3480" s="10"/>
      <c r="C3480" s="427"/>
    </row>
    <row r="3481" spans="1:3">
      <c r="A3481" s="10"/>
      <c r="B3481" s="10"/>
      <c r="C3481" s="427"/>
    </row>
    <row r="3482" spans="1:3">
      <c r="A3482" s="10"/>
      <c r="B3482" s="10"/>
      <c r="C3482" s="427"/>
    </row>
    <row r="3483" spans="1:3">
      <c r="A3483" s="10"/>
      <c r="B3483" s="10"/>
      <c r="C3483" s="427"/>
    </row>
    <row r="3484" spans="1:3">
      <c r="A3484" s="10"/>
      <c r="B3484" s="10"/>
      <c r="C3484" s="427"/>
    </row>
    <row r="3485" spans="1:3">
      <c r="A3485" s="10"/>
      <c r="B3485" s="10"/>
      <c r="C3485" s="427"/>
    </row>
    <row r="3486" spans="1:3">
      <c r="A3486" s="10"/>
      <c r="B3486" s="10"/>
      <c r="C3486" s="427"/>
    </row>
    <row r="3487" spans="1:3">
      <c r="A3487" s="10"/>
      <c r="B3487" s="10"/>
      <c r="C3487" s="427"/>
    </row>
    <row r="3488" spans="1:3">
      <c r="A3488" s="10"/>
      <c r="B3488" s="10"/>
      <c r="C3488" s="427"/>
    </row>
    <row r="3489" spans="1:3">
      <c r="A3489" s="10"/>
      <c r="B3489" s="10"/>
      <c r="C3489" s="427"/>
    </row>
    <row r="3490" spans="1:3">
      <c r="A3490" s="10"/>
      <c r="B3490" s="10"/>
      <c r="C3490" s="427"/>
    </row>
    <row r="3491" spans="1:3">
      <c r="A3491" s="10"/>
      <c r="B3491" s="10"/>
      <c r="C3491" s="427"/>
    </row>
    <row r="3492" spans="1:3">
      <c r="A3492" s="10"/>
      <c r="B3492" s="10"/>
      <c r="C3492" s="427"/>
    </row>
    <row r="3493" spans="1:3">
      <c r="A3493" s="10"/>
      <c r="B3493" s="10"/>
      <c r="C3493" s="427"/>
    </row>
    <row r="3494" spans="1:3">
      <c r="A3494" s="10"/>
      <c r="B3494" s="10"/>
      <c r="C3494" s="427"/>
    </row>
    <row r="3495" spans="1:3">
      <c r="A3495" s="10"/>
      <c r="B3495" s="10"/>
      <c r="C3495" s="427"/>
    </row>
    <row r="3496" spans="1:3">
      <c r="A3496" s="10"/>
      <c r="B3496" s="10"/>
      <c r="C3496" s="427"/>
    </row>
    <row r="3497" spans="1:3">
      <c r="A3497" s="10"/>
      <c r="B3497" s="10"/>
      <c r="C3497" s="427"/>
    </row>
    <row r="3498" spans="1:3">
      <c r="A3498" s="10"/>
      <c r="B3498" s="10"/>
      <c r="C3498" s="427"/>
    </row>
    <row r="3499" spans="1:3">
      <c r="A3499" s="10"/>
      <c r="B3499" s="10"/>
      <c r="C3499" s="427"/>
    </row>
    <row r="3500" spans="1:3">
      <c r="A3500" s="10"/>
      <c r="B3500" s="10"/>
      <c r="C3500" s="427"/>
    </row>
    <row r="3501" spans="1:3">
      <c r="A3501" s="10"/>
      <c r="B3501" s="10"/>
      <c r="C3501" s="427"/>
    </row>
    <row r="3502" spans="1:3">
      <c r="A3502" s="10"/>
      <c r="B3502" s="10"/>
      <c r="C3502" s="427"/>
    </row>
    <row r="3503" spans="1:3">
      <c r="A3503" s="10"/>
      <c r="B3503" s="10"/>
      <c r="C3503" s="427"/>
    </row>
    <row r="3504" spans="1:3">
      <c r="A3504" s="10"/>
      <c r="B3504" s="10"/>
      <c r="C3504" s="427"/>
    </row>
    <row r="3505" spans="1:3">
      <c r="A3505" s="10"/>
      <c r="B3505" s="10"/>
      <c r="C3505" s="427"/>
    </row>
    <row r="3506" spans="1:3">
      <c r="A3506" s="10"/>
      <c r="B3506" s="10"/>
      <c r="C3506" s="427"/>
    </row>
    <row r="3507" spans="1:3">
      <c r="A3507" s="10"/>
      <c r="B3507" s="10"/>
      <c r="C3507" s="427"/>
    </row>
    <row r="3508" spans="1:3">
      <c r="A3508" s="10"/>
      <c r="B3508" s="10"/>
      <c r="C3508" s="427"/>
    </row>
    <row r="3509" spans="1:3">
      <c r="A3509" s="10"/>
      <c r="B3509" s="10"/>
      <c r="C3509" s="427"/>
    </row>
    <row r="3510" spans="1:3">
      <c r="A3510" s="10"/>
      <c r="B3510" s="10"/>
      <c r="C3510" s="427"/>
    </row>
    <row r="3511" spans="1:3">
      <c r="A3511" s="10"/>
      <c r="B3511" s="10"/>
      <c r="C3511" s="427"/>
    </row>
    <row r="3512" spans="1:3">
      <c r="A3512" s="10"/>
      <c r="B3512" s="10"/>
      <c r="C3512" s="427"/>
    </row>
    <row r="3513" spans="1:3">
      <c r="A3513" s="10"/>
      <c r="B3513" s="10"/>
      <c r="C3513" s="427"/>
    </row>
    <row r="3514" spans="1:3">
      <c r="A3514" s="10"/>
      <c r="B3514" s="10"/>
      <c r="C3514" s="427"/>
    </row>
    <row r="3515" spans="1:3">
      <c r="A3515" s="10"/>
      <c r="B3515" s="10"/>
      <c r="C3515" s="427"/>
    </row>
    <row r="3516" spans="1:3">
      <c r="A3516" s="10"/>
      <c r="B3516" s="10"/>
      <c r="C3516" s="427"/>
    </row>
    <row r="3517" spans="1:3">
      <c r="A3517" s="10"/>
      <c r="B3517" s="10"/>
      <c r="C3517" s="427"/>
    </row>
    <row r="3518" spans="1:3">
      <c r="A3518" s="10"/>
      <c r="B3518" s="10"/>
      <c r="C3518" s="427"/>
    </row>
    <row r="3519" spans="1:3">
      <c r="A3519" s="10"/>
      <c r="B3519" s="10"/>
      <c r="C3519" s="427"/>
    </row>
    <row r="3520" spans="1:3">
      <c r="A3520" s="10"/>
      <c r="B3520" s="10"/>
      <c r="C3520" s="427"/>
    </row>
    <row r="3521" spans="1:3">
      <c r="A3521" s="10"/>
      <c r="B3521" s="10"/>
      <c r="C3521" s="427"/>
    </row>
    <row r="3522" spans="1:3">
      <c r="A3522" s="10"/>
      <c r="B3522" s="10"/>
      <c r="C3522" s="427"/>
    </row>
    <row r="3523" spans="1:3">
      <c r="A3523" s="10"/>
      <c r="B3523" s="10"/>
      <c r="C3523" s="427"/>
    </row>
    <row r="3524" spans="1:3">
      <c r="A3524" s="10"/>
      <c r="B3524" s="10"/>
      <c r="C3524" s="427"/>
    </row>
    <row r="3525" spans="1:3">
      <c r="A3525" s="10"/>
      <c r="B3525" s="10"/>
      <c r="C3525" s="427"/>
    </row>
    <row r="3526" spans="1:3">
      <c r="A3526" s="10"/>
      <c r="B3526" s="10"/>
      <c r="C3526" s="427"/>
    </row>
    <row r="3527" spans="1:3">
      <c r="A3527" s="10"/>
      <c r="B3527" s="10"/>
      <c r="C3527" s="427"/>
    </row>
    <row r="3528" spans="1:3">
      <c r="A3528" s="10"/>
      <c r="B3528" s="10"/>
      <c r="C3528" s="427"/>
    </row>
    <row r="3529" spans="1:3">
      <c r="A3529" s="10"/>
      <c r="B3529" s="10"/>
      <c r="C3529" s="427"/>
    </row>
    <row r="3530" spans="1:3">
      <c r="A3530" s="10"/>
      <c r="B3530" s="10"/>
      <c r="C3530" s="427"/>
    </row>
    <row r="3531" spans="1:3">
      <c r="A3531" s="10"/>
      <c r="B3531" s="10"/>
      <c r="C3531" s="427"/>
    </row>
    <row r="3532" spans="1:3">
      <c r="A3532" s="10"/>
      <c r="B3532" s="10"/>
      <c r="C3532" s="427"/>
    </row>
    <row r="3533" spans="1:3">
      <c r="A3533" s="10"/>
      <c r="B3533" s="10"/>
      <c r="C3533" s="427"/>
    </row>
    <row r="3534" spans="1:3">
      <c r="A3534" s="10"/>
      <c r="B3534" s="10"/>
      <c r="C3534" s="427"/>
    </row>
    <row r="3535" spans="1:3">
      <c r="A3535" s="10"/>
      <c r="B3535" s="10"/>
      <c r="C3535" s="427"/>
    </row>
    <row r="3536" spans="1:3">
      <c r="A3536" s="10"/>
      <c r="B3536" s="10"/>
      <c r="C3536" s="427"/>
    </row>
    <row r="3537" spans="1:3">
      <c r="A3537" s="10"/>
      <c r="B3537" s="10"/>
      <c r="C3537" s="427"/>
    </row>
    <row r="3538" spans="1:3">
      <c r="A3538" s="10"/>
      <c r="B3538" s="10"/>
      <c r="C3538" s="427"/>
    </row>
    <row r="3539" spans="1:3">
      <c r="A3539" s="10"/>
      <c r="B3539" s="10"/>
      <c r="C3539" s="427"/>
    </row>
    <row r="3540" spans="1:3">
      <c r="A3540" s="10"/>
      <c r="B3540" s="10"/>
      <c r="C3540" s="427"/>
    </row>
    <row r="3541" spans="1:3">
      <c r="A3541" s="10"/>
      <c r="B3541" s="10"/>
      <c r="C3541" s="427"/>
    </row>
    <row r="3542" spans="1:3">
      <c r="A3542" s="10"/>
      <c r="B3542" s="10"/>
      <c r="C3542" s="427"/>
    </row>
    <row r="3543" spans="1:3">
      <c r="A3543" s="10"/>
      <c r="B3543" s="10"/>
      <c r="C3543" s="427"/>
    </row>
    <row r="3544" spans="1:3">
      <c r="A3544" s="10"/>
      <c r="B3544" s="10"/>
      <c r="C3544" s="427"/>
    </row>
    <row r="3545" spans="1:3">
      <c r="A3545" s="10"/>
      <c r="B3545" s="10"/>
      <c r="C3545" s="427"/>
    </row>
    <row r="3546" spans="1:3">
      <c r="A3546" s="10"/>
      <c r="B3546" s="10"/>
      <c r="C3546" s="427"/>
    </row>
    <row r="3547" spans="1:3">
      <c r="A3547" s="10"/>
      <c r="B3547" s="10"/>
      <c r="C3547" s="427"/>
    </row>
    <row r="3548" spans="1:3">
      <c r="A3548" s="10"/>
      <c r="B3548" s="10"/>
      <c r="C3548" s="427"/>
    </row>
    <row r="3549" spans="1:3">
      <c r="A3549" s="10"/>
      <c r="B3549" s="10"/>
      <c r="C3549" s="427"/>
    </row>
    <row r="3550" spans="1:3">
      <c r="A3550" s="10"/>
      <c r="B3550" s="10"/>
      <c r="C3550" s="427"/>
    </row>
    <row r="3551" spans="1:3">
      <c r="A3551" s="10"/>
      <c r="B3551" s="10"/>
      <c r="C3551" s="427"/>
    </row>
    <row r="3552" spans="1:3">
      <c r="A3552" s="10"/>
      <c r="B3552" s="10"/>
      <c r="C3552" s="427"/>
    </row>
    <row r="3553" spans="1:3">
      <c r="A3553" s="10"/>
      <c r="B3553" s="10"/>
      <c r="C3553" s="427"/>
    </row>
    <row r="3554" spans="1:3">
      <c r="A3554" s="10"/>
      <c r="B3554" s="10"/>
      <c r="C3554" s="427"/>
    </row>
    <row r="3555" spans="1:3">
      <c r="A3555" s="10"/>
      <c r="B3555" s="10"/>
      <c r="C3555" s="427"/>
    </row>
    <row r="3556" spans="1:3">
      <c r="A3556" s="10"/>
      <c r="B3556" s="10"/>
      <c r="C3556" s="427"/>
    </row>
    <row r="3557" spans="1:3">
      <c r="A3557" s="10"/>
      <c r="B3557" s="10"/>
      <c r="C3557" s="427"/>
    </row>
    <row r="3558" spans="1:3">
      <c r="A3558" s="10"/>
      <c r="B3558" s="10"/>
      <c r="C3558" s="427"/>
    </row>
    <row r="3559" spans="1:3">
      <c r="A3559" s="10"/>
      <c r="B3559" s="10"/>
      <c r="C3559" s="427"/>
    </row>
    <row r="3560" spans="1:3">
      <c r="A3560" s="10"/>
      <c r="B3560" s="10"/>
      <c r="C3560" s="427"/>
    </row>
    <row r="3561" spans="1:3">
      <c r="A3561" s="10"/>
      <c r="B3561" s="10"/>
      <c r="C3561" s="427"/>
    </row>
    <row r="3562" spans="1:3">
      <c r="A3562" s="10"/>
      <c r="B3562" s="10"/>
      <c r="C3562" s="427"/>
    </row>
    <row r="3563" spans="1:3">
      <c r="A3563" s="10"/>
      <c r="B3563" s="10"/>
      <c r="C3563" s="427"/>
    </row>
    <row r="3564" spans="1:3">
      <c r="A3564" s="10"/>
      <c r="B3564" s="10"/>
      <c r="C3564" s="427"/>
    </row>
    <row r="3565" spans="1:3">
      <c r="A3565" s="10"/>
      <c r="B3565" s="10"/>
      <c r="C3565" s="427"/>
    </row>
    <row r="3566" spans="1:3">
      <c r="A3566" s="10"/>
      <c r="B3566" s="10"/>
      <c r="C3566" s="427"/>
    </row>
    <row r="3567" spans="1:3">
      <c r="A3567" s="10"/>
      <c r="B3567" s="10"/>
      <c r="C3567" s="427"/>
    </row>
    <row r="3568" spans="1:3">
      <c r="A3568" s="10"/>
      <c r="B3568" s="10"/>
      <c r="C3568" s="427"/>
    </row>
    <row r="3569" spans="1:3">
      <c r="A3569" s="10"/>
      <c r="B3569" s="10"/>
      <c r="C3569" s="427"/>
    </row>
    <row r="3570" spans="1:3">
      <c r="A3570" s="10"/>
      <c r="B3570" s="10"/>
      <c r="C3570" s="427"/>
    </row>
    <row r="3571" spans="1:3">
      <c r="A3571" s="10"/>
      <c r="B3571" s="10"/>
      <c r="C3571" s="427"/>
    </row>
    <row r="3572" spans="1:3">
      <c r="A3572" s="10"/>
      <c r="B3572" s="10"/>
      <c r="C3572" s="427"/>
    </row>
    <row r="3573" spans="1:3">
      <c r="A3573" s="10"/>
      <c r="B3573" s="10"/>
      <c r="C3573" s="427"/>
    </row>
    <row r="3574" spans="1:3">
      <c r="A3574" s="10"/>
      <c r="B3574" s="10"/>
      <c r="C3574" s="427"/>
    </row>
    <row r="3575" spans="1:3">
      <c r="A3575" s="10"/>
      <c r="B3575" s="10"/>
      <c r="C3575" s="427"/>
    </row>
    <row r="3576" spans="1:3">
      <c r="A3576" s="10"/>
      <c r="B3576" s="10"/>
      <c r="C3576" s="427"/>
    </row>
    <row r="3577" spans="1:3">
      <c r="A3577" s="10"/>
      <c r="B3577" s="10"/>
      <c r="C3577" s="427"/>
    </row>
    <row r="3578" spans="1:3">
      <c r="A3578" s="10"/>
      <c r="B3578" s="10"/>
      <c r="C3578" s="427"/>
    </row>
    <row r="3579" spans="1:3">
      <c r="A3579" s="10"/>
      <c r="B3579" s="10"/>
      <c r="C3579" s="427"/>
    </row>
    <row r="3580" spans="1:3">
      <c r="A3580" s="10"/>
      <c r="B3580" s="10"/>
      <c r="C3580" s="427"/>
    </row>
    <row r="3581" spans="1:3">
      <c r="A3581" s="10"/>
      <c r="B3581" s="10"/>
      <c r="C3581" s="427"/>
    </row>
    <row r="3582" spans="1:3">
      <c r="A3582" s="10"/>
      <c r="B3582" s="10"/>
      <c r="C3582" s="427"/>
    </row>
    <row r="3583" spans="1:3">
      <c r="A3583" s="10"/>
      <c r="B3583" s="10"/>
      <c r="C3583" s="427"/>
    </row>
    <row r="3584" spans="1:3">
      <c r="A3584" s="10"/>
      <c r="B3584" s="10"/>
      <c r="C3584" s="427"/>
    </row>
    <row r="3585" spans="1:3">
      <c r="A3585" s="10"/>
      <c r="B3585" s="10"/>
      <c r="C3585" s="427"/>
    </row>
    <row r="3586" spans="1:3">
      <c r="A3586" s="10"/>
      <c r="B3586" s="10"/>
      <c r="C3586" s="427"/>
    </row>
    <row r="3587" spans="1:3">
      <c r="A3587" s="10"/>
      <c r="B3587" s="10"/>
      <c r="C3587" s="427"/>
    </row>
    <row r="3588" spans="1:3">
      <c r="A3588" s="10"/>
      <c r="B3588" s="10"/>
      <c r="C3588" s="427"/>
    </row>
    <row r="3589" spans="1:3">
      <c r="A3589" s="10"/>
      <c r="B3589" s="10"/>
      <c r="C3589" s="427"/>
    </row>
    <row r="3590" spans="1:3">
      <c r="A3590" s="10"/>
      <c r="B3590" s="10"/>
      <c r="C3590" s="427"/>
    </row>
    <row r="3591" spans="1:3">
      <c r="A3591" s="10"/>
      <c r="B3591" s="10"/>
      <c r="C3591" s="427"/>
    </row>
    <row r="3592" spans="1:3">
      <c r="A3592" s="10"/>
      <c r="B3592" s="10"/>
      <c r="C3592" s="427"/>
    </row>
    <row r="3593" spans="1:3">
      <c r="A3593" s="10"/>
      <c r="B3593" s="10"/>
      <c r="C3593" s="427"/>
    </row>
    <row r="3594" spans="1:3">
      <c r="A3594" s="10"/>
      <c r="B3594" s="10"/>
      <c r="C3594" s="427"/>
    </row>
    <row r="3595" spans="1:3">
      <c r="A3595" s="10"/>
      <c r="B3595" s="10"/>
      <c r="C3595" s="427"/>
    </row>
    <row r="3596" spans="1:3">
      <c r="A3596" s="10"/>
      <c r="B3596" s="10"/>
      <c r="C3596" s="427"/>
    </row>
    <row r="3597" spans="1:3">
      <c r="A3597" s="10"/>
      <c r="B3597" s="10"/>
      <c r="C3597" s="427"/>
    </row>
    <row r="3598" spans="1:3">
      <c r="A3598" s="10"/>
      <c r="B3598" s="10"/>
      <c r="C3598" s="427"/>
    </row>
    <row r="3599" spans="1:3">
      <c r="A3599" s="10"/>
      <c r="B3599" s="10"/>
      <c r="C3599" s="427"/>
    </row>
    <row r="3600" spans="1:3">
      <c r="A3600" s="10"/>
      <c r="B3600" s="10"/>
      <c r="C3600" s="427"/>
    </row>
    <row r="3601" spans="1:3">
      <c r="A3601" s="10"/>
      <c r="B3601" s="10"/>
      <c r="C3601" s="427"/>
    </row>
    <row r="3602" spans="1:3">
      <c r="A3602" s="10"/>
      <c r="B3602" s="10"/>
      <c r="C3602" s="427"/>
    </row>
    <row r="3603" spans="1:3">
      <c r="A3603" s="10"/>
      <c r="B3603" s="10"/>
      <c r="C3603" s="427"/>
    </row>
    <row r="3604" spans="1:3">
      <c r="A3604" s="10"/>
      <c r="B3604" s="10"/>
      <c r="C3604" s="427"/>
    </row>
    <row r="3605" spans="1:3">
      <c r="A3605" s="10"/>
      <c r="B3605" s="10"/>
      <c r="C3605" s="427"/>
    </row>
    <row r="3606" spans="1:3">
      <c r="A3606" s="10"/>
      <c r="B3606" s="10"/>
      <c r="C3606" s="427"/>
    </row>
    <row r="3607" spans="1:3">
      <c r="A3607" s="10"/>
      <c r="B3607" s="10"/>
      <c r="C3607" s="427"/>
    </row>
    <row r="3608" spans="1:3">
      <c r="A3608" s="10"/>
      <c r="B3608" s="10"/>
      <c r="C3608" s="427"/>
    </row>
    <row r="3609" spans="1:3">
      <c r="A3609" s="10"/>
      <c r="B3609" s="10"/>
      <c r="C3609" s="427"/>
    </row>
    <row r="3610" spans="1:3">
      <c r="A3610" s="10"/>
      <c r="B3610" s="10"/>
      <c r="C3610" s="427"/>
    </row>
    <row r="3611" spans="1:3">
      <c r="A3611" s="10"/>
      <c r="B3611" s="10"/>
      <c r="C3611" s="427"/>
    </row>
    <row r="3612" spans="1:3">
      <c r="A3612" s="10"/>
      <c r="B3612" s="10"/>
      <c r="C3612" s="427"/>
    </row>
    <row r="3613" spans="1:3">
      <c r="A3613" s="10"/>
      <c r="B3613" s="10"/>
      <c r="C3613" s="427"/>
    </row>
    <row r="3614" spans="1:3">
      <c r="A3614" s="10"/>
      <c r="B3614" s="10"/>
      <c r="C3614" s="427"/>
    </row>
    <row r="3615" spans="1:3">
      <c r="A3615" s="10"/>
      <c r="B3615" s="10"/>
      <c r="C3615" s="427"/>
    </row>
    <row r="3616" spans="1:3">
      <c r="A3616" s="10"/>
      <c r="B3616" s="10"/>
      <c r="C3616" s="427"/>
    </row>
    <row r="3617" spans="1:3">
      <c r="A3617" s="10"/>
      <c r="B3617" s="10"/>
      <c r="C3617" s="427"/>
    </row>
    <row r="3618" spans="1:3">
      <c r="A3618" s="10"/>
      <c r="B3618" s="10"/>
      <c r="C3618" s="427"/>
    </row>
    <row r="3619" spans="1:3">
      <c r="A3619" s="10"/>
      <c r="B3619" s="10"/>
      <c r="C3619" s="427"/>
    </row>
    <row r="3620" spans="1:3">
      <c r="A3620" s="10"/>
      <c r="B3620" s="10"/>
      <c r="C3620" s="427"/>
    </row>
    <row r="3621" spans="1:3">
      <c r="A3621" s="10"/>
      <c r="B3621" s="10"/>
      <c r="C3621" s="427"/>
    </row>
    <row r="3622" spans="1:3">
      <c r="A3622" s="10"/>
      <c r="B3622" s="10"/>
      <c r="C3622" s="427"/>
    </row>
    <row r="3623" spans="1:3">
      <c r="A3623" s="10"/>
      <c r="B3623" s="10"/>
      <c r="C3623" s="427"/>
    </row>
    <row r="3624" spans="1:3">
      <c r="A3624" s="10"/>
      <c r="B3624" s="10"/>
      <c r="C3624" s="427"/>
    </row>
    <row r="3625" spans="1:3">
      <c r="A3625" s="10"/>
      <c r="B3625" s="10"/>
      <c r="C3625" s="427"/>
    </row>
    <row r="3626" spans="1:3">
      <c r="A3626" s="10"/>
      <c r="B3626" s="10"/>
      <c r="C3626" s="427"/>
    </row>
    <row r="3627" spans="1:3">
      <c r="A3627" s="10"/>
      <c r="B3627" s="10"/>
      <c r="C3627" s="427"/>
    </row>
    <row r="3628" spans="1:3">
      <c r="A3628" s="10"/>
      <c r="B3628" s="10"/>
      <c r="C3628" s="427"/>
    </row>
    <row r="3629" spans="1:3">
      <c r="A3629" s="10"/>
      <c r="B3629" s="10"/>
      <c r="C3629" s="427"/>
    </row>
    <row r="3630" spans="1:3">
      <c r="A3630" s="10"/>
      <c r="B3630" s="10"/>
      <c r="C3630" s="427"/>
    </row>
    <row r="3631" spans="1:3">
      <c r="A3631" s="10"/>
      <c r="B3631" s="10"/>
      <c r="C3631" s="427"/>
    </row>
    <row r="3632" spans="1:3">
      <c r="A3632" s="10"/>
      <c r="B3632" s="10"/>
      <c r="C3632" s="427"/>
    </row>
    <row r="3633" spans="1:3">
      <c r="A3633" s="10"/>
      <c r="B3633" s="10"/>
      <c r="C3633" s="427"/>
    </row>
    <row r="3634" spans="1:3">
      <c r="A3634" s="10"/>
      <c r="B3634" s="10"/>
      <c r="C3634" s="427"/>
    </row>
    <row r="3635" spans="1:3">
      <c r="A3635" s="10"/>
      <c r="B3635" s="10"/>
      <c r="C3635" s="427"/>
    </row>
    <row r="3636" spans="1:3">
      <c r="A3636" s="10"/>
      <c r="B3636" s="10"/>
      <c r="C3636" s="427"/>
    </row>
    <row r="3637" spans="1:3">
      <c r="A3637" s="10"/>
      <c r="B3637" s="10"/>
      <c r="C3637" s="427"/>
    </row>
    <row r="3638" spans="1:3">
      <c r="A3638" s="10"/>
      <c r="B3638" s="10"/>
      <c r="C3638" s="427"/>
    </row>
    <row r="3639" spans="1:3">
      <c r="A3639" s="10"/>
      <c r="B3639" s="10"/>
      <c r="C3639" s="427"/>
    </row>
    <row r="3640" spans="1:3">
      <c r="A3640" s="10"/>
      <c r="B3640" s="10"/>
      <c r="C3640" s="427"/>
    </row>
    <row r="3641" spans="1:3">
      <c r="A3641" s="10"/>
      <c r="B3641" s="10"/>
      <c r="C3641" s="427"/>
    </row>
    <row r="3642" spans="1:3">
      <c r="A3642" s="10"/>
      <c r="B3642" s="10"/>
      <c r="C3642" s="427"/>
    </row>
    <row r="3643" spans="1:3">
      <c r="A3643" s="10"/>
      <c r="B3643" s="10"/>
      <c r="C3643" s="427"/>
    </row>
    <row r="3644" spans="1:3">
      <c r="A3644" s="10"/>
      <c r="B3644" s="10"/>
      <c r="C3644" s="427"/>
    </row>
    <row r="3645" spans="1:3">
      <c r="A3645" s="10"/>
      <c r="B3645" s="10"/>
      <c r="C3645" s="427"/>
    </row>
    <row r="3646" spans="1:3">
      <c r="A3646" s="10"/>
      <c r="B3646" s="10"/>
      <c r="C3646" s="427"/>
    </row>
    <row r="3647" spans="1:3">
      <c r="A3647" s="10"/>
      <c r="B3647" s="10"/>
      <c r="C3647" s="427"/>
    </row>
    <row r="3648" spans="1:3">
      <c r="A3648" s="10"/>
      <c r="B3648" s="10"/>
      <c r="C3648" s="427"/>
    </row>
    <row r="3649" spans="1:3">
      <c r="A3649" s="10"/>
      <c r="B3649" s="10"/>
      <c r="C3649" s="427"/>
    </row>
    <row r="3650" spans="1:3">
      <c r="A3650" s="10"/>
      <c r="B3650" s="10"/>
      <c r="C3650" s="427"/>
    </row>
    <row r="3651" spans="1:3">
      <c r="A3651" s="10"/>
      <c r="B3651" s="10"/>
      <c r="C3651" s="427"/>
    </row>
    <row r="3652" spans="1:3">
      <c r="A3652" s="10"/>
      <c r="B3652" s="10"/>
      <c r="C3652" s="427"/>
    </row>
    <row r="3653" spans="1:3">
      <c r="A3653" s="10"/>
      <c r="B3653" s="10"/>
      <c r="C3653" s="427"/>
    </row>
    <row r="3654" spans="1:3">
      <c r="A3654" s="10"/>
      <c r="B3654" s="10"/>
      <c r="C3654" s="427"/>
    </row>
    <row r="3655" spans="1:3">
      <c r="A3655" s="10"/>
      <c r="B3655" s="10"/>
      <c r="C3655" s="427"/>
    </row>
    <row r="3656" spans="1:3">
      <c r="A3656" s="10"/>
      <c r="B3656" s="10"/>
      <c r="C3656" s="427"/>
    </row>
    <row r="3657" spans="1:3">
      <c r="A3657" s="10"/>
      <c r="B3657" s="10"/>
      <c r="C3657" s="427"/>
    </row>
    <row r="3658" spans="1:3">
      <c r="A3658" s="10"/>
      <c r="B3658" s="10"/>
      <c r="C3658" s="427"/>
    </row>
    <row r="3659" spans="1:3">
      <c r="A3659" s="10"/>
      <c r="B3659" s="10"/>
      <c r="C3659" s="427"/>
    </row>
    <row r="3660" spans="1:3">
      <c r="A3660" s="10"/>
      <c r="B3660" s="10"/>
      <c r="C3660" s="427"/>
    </row>
    <row r="3661" spans="1:3">
      <c r="A3661" s="10"/>
      <c r="B3661" s="10"/>
      <c r="C3661" s="427"/>
    </row>
    <row r="3662" spans="1:3">
      <c r="A3662" s="10"/>
      <c r="B3662" s="10"/>
      <c r="C3662" s="427"/>
    </row>
    <row r="3663" spans="1:3">
      <c r="A3663" s="10"/>
      <c r="B3663" s="10"/>
      <c r="C3663" s="427"/>
    </row>
    <row r="3664" spans="1:3">
      <c r="A3664" s="10"/>
      <c r="B3664" s="10"/>
      <c r="C3664" s="427"/>
    </row>
    <row r="3665" spans="1:3">
      <c r="A3665" s="10"/>
      <c r="B3665" s="10"/>
      <c r="C3665" s="427"/>
    </row>
    <row r="3666" spans="1:3">
      <c r="A3666" s="10"/>
      <c r="B3666" s="10"/>
      <c r="C3666" s="427"/>
    </row>
    <row r="3667" spans="1:3">
      <c r="A3667" s="10"/>
      <c r="B3667" s="10"/>
      <c r="C3667" s="427"/>
    </row>
    <row r="3668" spans="1:3">
      <c r="A3668" s="10"/>
      <c r="B3668" s="10"/>
      <c r="C3668" s="427"/>
    </row>
    <row r="3669" spans="1:3">
      <c r="A3669" s="10"/>
      <c r="B3669" s="10"/>
      <c r="C3669" s="427"/>
    </row>
    <row r="3670" spans="1:3">
      <c r="A3670" s="10"/>
      <c r="B3670" s="10"/>
      <c r="C3670" s="427"/>
    </row>
    <row r="3671" spans="1:3">
      <c r="A3671" s="10"/>
      <c r="B3671" s="10"/>
      <c r="C3671" s="427"/>
    </row>
    <row r="3672" spans="1:3">
      <c r="A3672" s="10"/>
      <c r="B3672" s="10"/>
      <c r="C3672" s="427"/>
    </row>
    <row r="3673" spans="1:3">
      <c r="A3673" s="10"/>
      <c r="B3673" s="10"/>
      <c r="C3673" s="427"/>
    </row>
    <row r="3674" spans="1:3">
      <c r="A3674" s="10"/>
      <c r="B3674" s="10"/>
      <c r="C3674" s="427"/>
    </row>
    <row r="3675" spans="1:3">
      <c r="A3675" s="10"/>
      <c r="B3675" s="10"/>
      <c r="C3675" s="427"/>
    </row>
    <row r="3676" spans="1:3">
      <c r="A3676" s="10"/>
      <c r="B3676" s="10"/>
      <c r="C3676" s="427"/>
    </row>
    <row r="3677" spans="1:3">
      <c r="A3677" s="10"/>
      <c r="B3677" s="10"/>
      <c r="C3677" s="427"/>
    </row>
    <row r="3678" spans="1:3">
      <c r="A3678" s="10"/>
      <c r="B3678" s="10"/>
      <c r="C3678" s="427"/>
    </row>
    <row r="3679" spans="1:3">
      <c r="A3679" s="10"/>
      <c r="B3679" s="10"/>
      <c r="C3679" s="427"/>
    </row>
    <row r="3680" spans="1:3">
      <c r="A3680" s="10"/>
      <c r="B3680" s="10"/>
      <c r="C3680" s="427"/>
    </row>
    <row r="3681" spans="1:3">
      <c r="A3681" s="10"/>
      <c r="B3681" s="10"/>
      <c r="C3681" s="427"/>
    </row>
    <row r="3682" spans="1:3">
      <c r="A3682" s="10"/>
      <c r="B3682" s="10"/>
      <c r="C3682" s="427"/>
    </row>
    <row r="3683" spans="1:3">
      <c r="A3683" s="10"/>
      <c r="B3683" s="10"/>
      <c r="C3683" s="427"/>
    </row>
    <row r="3684" spans="1:3">
      <c r="A3684" s="10"/>
      <c r="B3684" s="10"/>
      <c r="C3684" s="427"/>
    </row>
    <row r="3685" spans="1:3">
      <c r="A3685" s="10"/>
      <c r="B3685" s="10"/>
      <c r="C3685" s="427"/>
    </row>
    <row r="3686" spans="1:3">
      <c r="A3686" s="10"/>
      <c r="B3686" s="10"/>
      <c r="C3686" s="427"/>
    </row>
    <row r="3687" spans="1:3">
      <c r="A3687" s="10"/>
      <c r="B3687" s="10"/>
      <c r="C3687" s="427"/>
    </row>
    <row r="3688" spans="1:3">
      <c r="A3688" s="10"/>
      <c r="B3688" s="10"/>
      <c r="C3688" s="427"/>
    </row>
    <row r="3689" spans="1:3">
      <c r="A3689" s="10"/>
      <c r="B3689" s="10"/>
      <c r="C3689" s="427"/>
    </row>
    <row r="3690" spans="1:3">
      <c r="A3690" s="10"/>
      <c r="B3690" s="10"/>
      <c r="C3690" s="427"/>
    </row>
    <row r="3691" spans="1:3">
      <c r="A3691" s="10"/>
      <c r="B3691" s="10"/>
      <c r="C3691" s="427"/>
    </row>
    <row r="3692" spans="1:3">
      <c r="A3692" s="10"/>
      <c r="B3692" s="10"/>
      <c r="C3692" s="427"/>
    </row>
    <row r="3693" spans="1:3">
      <c r="A3693" s="10"/>
      <c r="B3693" s="10"/>
      <c r="C3693" s="427"/>
    </row>
    <row r="3694" spans="1:3">
      <c r="A3694" s="10"/>
      <c r="B3694" s="10"/>
      <c r="C3694" s="427"/>
    </row>
    <row r="3695" spans="1:3">
      <c r="A3695" s="10"/>
      <c r="B3695" s="10"/>
      <c r="C3695" s="427"/>
    </row>
    <row r="3696" spans="1:3">
      <c r="A3696" s="10"/>
      <c r="B3696" s="10"/>
      <c r="C3696" s="427"/>
    </row>
    <row r="3697" spans="1:3">
      <c r="A3697" s="10"/>
      <c r="B3697" s="10"/>
      <c r="C3697" s="427"/>
    </row>
    <row r="3698" spans="1:3">
      <c r="A3698" s="10"/>
      <c r="B3698" s="10"/>
      <c r="C3698" s="427"/>
    </row>
    <row r="3699" spans="1:3">
      <c r="A3699" s="10"/>
      <c r="B3699" s="10"/>
      <c r="C3699" s="427"/>
    </row>
    <row r="3700" spans="1:3">
      <c r="A3700" s="10"/>
      <c r="B3700" s="10"/>
      <c r="C3700" s="427"/>
    </row>
    <row r="3701" spans="1:3">
      <c r="A3701" s="10"/>
      <c r="B3701" s="10"/>
      <c r="C3701" s="427"/>
    </row>
    <row r="3702" spans="1:3">
      <c r="A3702" s="10"/>
      <c r="B3702" s="10"/>
      <c r="C3702" s="427"/>
    </row>
    <row r="3703" spans="1:3">
      <c r="A3703" s="10"/>
      <c r="B3703" s="10"/>
      <c r="C3703" s="427"/>
    </row>
    <row r="3704" spans="1:3">
      <c r="A3704" s="10"/>
      <c r="B3704" s="10"/>
      <c r="C3704" s="427"/>
    </row>
    <row r="3705" spans="1:3">
      <c r="A3705" s="10"/>
      <c r="B3705" s="10"/>
      <c r="C3705" s="427"/>
    </row>
    <row r="3706" spans="1:3">
      <c r="A3706" s="10"/>
      <c r="B3706" s="10"/>
      <c r="C3706" s="427"/>
    </row>
    <row r="3707" spans="1:3">
      <c r="A3707" s="10"/>
      <c r="B3707" s="10"/>
      <c r="C3707" s="427"/>
    </row>
    <row r="3708" spans="1:3">
      <c r="A3708" s="10"/>
      <c r="B3708" s="10"/>
      <c r="C3708" s="427"/>
    </row>
    <row r="3709" spans="1:3">
      <c r="A3709" s="10"/>
      <c r="B3709" s="10"/>
      <c r="C3709" s="427"/>
    </row>
    <row r="3710" spans="1:3">
      <c r="A3710" s="10"/>
      <c r="B3710" s="10"/>
      <c r="C3710" s="427"/>
    </row>
    <row r="3711" spans="1:3">
      <c r="A3711" s="10"/>
      <c r="B3711" s="10"/>
      <c r="C3711" s="427"/>
    </row>
    <row r="3712" spans="1:3">
      <c r="A3712" s="10"/>
      <c r="B3712" s="10"/>
      <c r="C3712" s="427"/>
    </row>
    <row r="3713" spans="1:3">
      <c r="A3713" s="10"/>
      <c r="B3713" s="10"/>
      <c r="C3713" s="427"/>
    </row>
    <row r="3714" spans="1:3">
      <c r="A3714" s="10"/>
      <c r="B3714" s="10"/>
      <c r="C3714" s="427"/>
    </row>
    <row r="3715" spans="1:3">
      <c r="A3715" s="10"/>
      <c r="B3715" s="10"/>
      <c r="C3715" s="427"/>
    </row>
    <row r="3716" spans="1:3">
      <c r="A3716" s="10"/>
      <c r="B3716" s="10"/>
      <c r="C3716" s="427"/>
    </row>
    <row r="3717" spans="1:3">
      <c r="A3717" s="10"/>
      <c r="B3717" s="10"/>
      <c r="C3717" s="427"/>
    </row>
    <row r="3718" spans="1:3">
      <c r="A3718" s="10"/>
      <c r="B3718" s="10"/>
      <c r="C3718" s="427"/>
    </row>
    <row r="3719" spans="1:3">
      <c r="A3719" s="10"/>
      <c r="B3719" s="10"/>
      <c r="C3719" s="427"/>
    </row>
    <row r="3720" spans="1:3">
      <c r="A3720" s="10"/>
      <c r="B3720" s="10"/>
      <c r="C3720" s="427"/>
    </row>
    <row r="3721" spans="1:3">
      <c r="A3721" s="10"/>
      <c r="B3721" s="10"/>
      <c r="C3721" s="427"/>
    </row>
    <row r="3722" spans="1:3">
      <c r="A3722" s="10"/>
      <c r="B3722" s="10"/>
      <c r="C3722" s="427"/>
    </row>
    <row r="3723" spans="1:3">
      <c r="A3723" s="10"/>
      <c r="B3723" s="10"/>
      <c r="C3723" s="427"/>
    </row>
    <row r="3724" spans="1:3">
      <c r="A3724" s="10"/>
      <c r="B3724" s="10"/>
      <c r="C3724" s="427"/>
    </row>
    <row r="3725" spans="1:3">
      <c r="A3725" s="10"/>
      <c r="B3725" s="10"/>
      <c r="C3725" s="427"/>
    </row>
    <row r="3726" spans="1:3">
      <c r="A3726" s="10"/>
      <c r="B3726" s="10"/>
      <c r="C3726" s="427"/>
    </row>
    <row r="3727" spans="1:3">
      <c r="A3727" s="10"/>
      <c r="B3727" s="10"/>
      <c r="C3727" s="427"/>
    </row>
    <row r="3728" spans="1:3">
      <c r="A3728" s="10"/>
      <c r="B3728" s="10"/>
      <c r="C3728" s="427"/>
    </row>
    <row r="3729" spans="1:3">
      <c r="A3729" s="10"/>
      <c r="B3729" s="10"/>
      <c r="C3729" s="427"/>
    </row>
    <row r="3730" spans="1:3">
      <c r="A3730" s="10"/>
      <c r="B3730" s="10"/>
      <c r="C3730" s="427"/>
    </row>
    <row r="3731" spans="1:3">
      <c r="A3731" s="10"/>
      <c r="B3731" s="10"/>
      <c r="C3731" s="427"/>
    </row>
    <row r="3732" spans="1:3">
      <c r="A3732" s="10"/>
      <c r="B3732" s="10"/>
      <c r="C3732" s="427"/>
    </row>
    <row r="3733" spans="1:3">
      <c r="A3733" s="10"/>
      <c r="B3733" s="10"/>
      <c r="C3733" s="427"/>
    </row>
    <row r="3734" spans="1:3">
      <c r="A3734" s="10"/>
      <c r="B3734" s="10"/>
      <c r="C3734" s="427"/>
    </row>
    <row r="3735" spans="1:3">
      <c r="A3735" s="10"/>
      <c r="B3735" s="10"/>
      <c r="C3735" s="427"/>
    </row>
    <row r="3736" spans="1:3">
      <c r="A3736" s="10"/>
      <c r="B3736" s="10"/>
      <c r="C3736" s="427"/>
    </row>
    <row r="3737" spans="1:3">
      <c r="A3737" s="10"/>
      <c r="B3737" s="10"/>
      <c r="C3737" s="427"/>
    </row>
    <row r="3738" spans="1:3">
      <c r="A3738" s="10"/>
      <c r="B3738" s="10"/>
      <c r="C3738" s="427"/>
    </row>
    <row r="3739" spans="1:3">
      <c r="A3739" s="10"/>
      <c r="B3739" s="10"/>
      <c r="C3739" s="427"/>
    </row>
    <row r="3740" spans="1:3">
      <c r="A3740" s="10"/>
      <c r="B3740" s="10"/>
      <c r="C3740" s="427"/>
    </row>
    <row r="3741" spans="1:3">
      <c r="A3741" s="10"/>
      <c r="B3741" s="10"/>
      <c r="C3741" s="427"/>
    </row>
    <row r="3742" spans="1:3">
      <c r="A3742" s="10"/>
      <c r="B3742" s="10"/>
      <c r="C3742" s="427"/>
    </row>
    <row r="3743" spans="1:3">
      <c r="A3743" s="10"/>
      <c r="B3743" s="10"/>
      <c r="C3743" s="427"/>
    </row>
    <row r="3744" spans="1:3">
      <c r="A3744" s="10"/>
      <c r="B3744" s="10"/>
      <c r="C3744" s="427"/>
    </row>
    <row r="3745" spans="1:3">
      <c r="A3745" s="10"/>
      <c r="B3745" s="10"/>
      <c r="C3745" s="427"/>
    </row>
    <row r="3746" spans="1:3">
      <c r="A3746" s="10"/>
      <c r="B3746" s="10"/>
      <c r="C3746" s="427"/>
    </row>
    <row r="3747" spans="1:3">
      <c r="A3747" s="10"/>
      <c r="B3747" s="10"/>
      <c r="C3747" s="427"/>
    </row>
    <row r="3748" spans="1:3">
      <c r="A3748" s="10"/>
      <c r="B3748" s="10"/>
      <c r="C3748" s="427"/>
    </row>
    <row r="3749" spans="1:3">
      <c r="A3749" s="10"/>
      <c r="B3749" s="10"/>
      <c r="C3749" s="427"/>
    </row>
    <row r="3750" spans="1:3">
      <c r="A3750" s="10"/>
      <c r="B3750" s="10"/>
      <c r="C3750" s="427"/>
    </row>
    <row r="3751" spans="1:3">
      <c r="A3751" s="10"/>
      <c r="B3751" s="10"/>
      <c r="C3751" s="427"/>
    </row>
    <row r="3752" spans="1:3">
      <c r="A3752" s="10"/>
      <c r="B3752" s="10"/>
      <c r="C3752" s="427"/>
    </row>
    <row r="3753" spans="1:3">
      <c r="A3753" s="10"/>
      <c r="B3753" s="10"/>
      <c r="C3753" s="427"/>
    </row>
    <row r="3754" spans="1:3">
      <c r="A3754" s="10"/>
      <c r="B3754" s="10"/>
      <c r="C3754" s="427"/>
    </row>
    <row r="3755" spans="1:3">
      <c r="A3755" s="10"/>
      <c r="B3755" s="10"/>
      <c r="C3755" s="427"/>
    </row>
    <row r="3756" spans="1:3">
      <c r="A3756" s="10"/>
      <c r="B3756" s="10"/>
      <c r="C3756" s="427"/>
    </row>
    <row r="3757" spans="1:3">
      <c r="A3757" s="10"/>
      <c r="B3757" s="10"/>
      <c r="C3757" s="427"/>
    </row>
    <row r="3758" spans="1:3">
      <c r="A3758" s="10"/>
      <c r="B3758" s="10"/>
      <c r="C3758" s="427"/>
    </row>
    <row r="3759" spans="1:3">
      <c r="A3759" s="10"/>
      <c r="B3759" s="10"/>
      <c r="C3759" s="427"/>
    </row>
    <row r="3760" spans="1:3">
      <c r="A3760" s="10"/>
      <c r="B3760" s="10"/>
      <c r="C3760" s="427"/>
    </row>
    <row r="3761" spans="1:3">
      <c r="A3761" s="10"/>
      <c r="B3761" s="10"/>
      <c r="C3761" s="427"/>
    </row>
    <row r="3762" spans="1:3">
      <c r="A3762" s="10"/>
      <c r="B3762" s="10"/>
      <c r="C3762" s="427"/>
    </row>
    <row r="3763" spans="1:3">
      <c r="A3763" s="10"/>
      <c r="B3763" s="10"/>
      <c r="C3763" s="427"/>
    </row>
    <row r="3764" spans="1:3">
      <c r="A3764" s="10"/>
      <c r="B3764" s="10"/>
      <c r="C3764" s="427"/>
    </row>
    <row r="3765" spans="1:3">
      <c r="A3765" s="10"/>
      <c r="B3765" s="10"/>
      <c r="C3765" s="427"/>
    </row>
    <row r="3766" spans="1:3">
      <c r="A3766" s="10"/>
      <c r="B3766" s="10"/>
      <c r="C3766" s="427"/>
    </row>
    <row r="3767" spans="1:3">
      <c r="A3767" s="10"/>
      <c r="B3767" s="10"/>
      <c r="C3767" s="427"/>
    </row>
    <row r="3768" spans="1:3">
      <c r="A3768" s="10"/>
      <c r="B3768" s="10"/>
      <c r="C3768" s="427"/>
    </row>
    <row r="3769" spans="1:3">
      <c r="A3769" s="10"/>
      <c r="B3769" s="10"/>
      <c r="C3769" s="427"/>
    </row>
    <row r="3770" spans="1:3">
      <c r="A3770" s="10"/>
      <c r="B3770" s="10"/>
      <c r="C3770" s="427"/>
    </row>
    <row r="3771" spans="1:3">
      <c r="A3771" s="10"/>
      <c r="B3771" s="10"/>
      <c r="C3771" s="427"/>
    </row>
    <row r="3772" spans="1:3">
      <c r="A3772" s="10"/>
      <c r="B3772" s="10"/>
      <c r="C3772" s="427"/>
    </row>
    <row r="3773" spans="1:3">
      <c r="A3773" s="10"/>
      <c r="B3773" s="10"/>
      <c r="C3773" s="427"/>
    </row>
    <row r="3774" spans="1:3">
      <c r="A3774" s="10"/>
      <c r="B3774" s="10"/>
      <c r="C3774" s="427"/>
    </row>
    <row r="3775" spans="1:3">
      <c r="A3775" s="10"/>
      <c r="B3775" s="10"/>
      <c r="C3775" s="427"/>
    </row>
    <row r="3776" spans="1:3">
      <c r="A3776" s="10"/>
      <c r="B3776" s="10"/>
      <c r="C3776" s="427"/>
    </row>
    <row r="3777" spans="1:3">
      <c r="A3777" s="10"/>
      <c r="B3777" s="10"/>
      <c r="C3777" s="427"/>
    </row>
    <row r="3778" spans="1:3">
      <c r="A3778" s="10"/>
      <c r="B3778" s="10"/>
      <c r="C3778" s="427"/>
    </row>
    <row r="3779" spans="1:3">
      <c r="A3779" s="10"/>
      <c r="B3779" s="10"/>
      <c r="C3779" s="427"/>
    </row>
    <row r="3780" spans="1:3">
      <c r="A3780" s="10"/>
      <c r="B3780" s="10"/>
      <c r="C3780" s="427"/>
    </row>
    <row r="3781" spans="1:3">
      <c r="A3781" s="10"/>
      <c r="B3781" s="10"/>
      <c r="C3781" s="427"/>
    </row>
    <row r="3782" spans="1:3">
      <c r="A3782" s="10"/>
      <c r="B3782" s="10"/>
      <c r="C3782" s="427"/>
    </row>
    <row r="3783" spans="1:3">
      <c r="A3783" s="10"/>
      <c r="B3783" s="10"/>
      <c r="C3783" s="427"/>
    </row>
    <row r="3784" spans="1:3">
      <c r="A3784" s="10"/>
      <c r="B3784" s="10"/>
      <c r="C3784" s="427"/>
    </row>
    <row r="3785" spans="1:3">
      <c r="A3785" s="10"/>
      <c r="B3785" s="10"/>
      <c r="C3785" s="427"/>
    </row>
    <row r="3786" spans="1:3">
      <c r="A3786" s="10"/>
      <c r="B3786" s="10"/>
      <c r="C3786" s="427"/>
    </row>
    <row r="3787" spans="1:3">
      <c r="A3787" s="10"/>
      <c r="B3787" s="10"/>
      <c r="C3787" s="427"/>
    </row>
    <row r="3788" spans="1:3">
      <c r="A3788" s="10"/>
      <c r="B3788" s="10"/>
      <c r="C3788" s="427"/>
    </row>
    <row r="3789" spans="1:3">
      <c r="A3789" s="10"/>
      <c r="B3789" s="10"/>
      <c r="C3789" s="427"/>
    </row>
    <row r="3790" spans="1:3">
      <c r="A3790" s="10"/>
      <c r="B3790" s="10"/>
      <c r="C3790" s="427"/>
    </row>
    <row r="3791" spans="1:3">
      <c r="A3791" s="10"/>
      <c r="B3791" s="10"/>
      <c r="C3791" s="427"/>
    </row>
    <row r="3792" spans="1:3">
      <c r="A3792" s="10"/>
      <c r="B3792" s="10"/>
      <c r="C3792" s="427"/>
    </row>
    <row r="3793" spans="1:3">
      <c r="A3793" s="10"/>
      <c r="B3793" s="10"/>
      <c r="C3793" s="427"/>
    </row>
    <row r="3794" spans="1:3">
      <c r="A3794" s="10"/>
      <c r="B3794" s="10"/>
      <c r="C3794" s="427"/>
    </row>
    <row r="3795" spans="1:3">
      <c r="A3795" s="10"/>
      <c r="B3795" s="10"/>
      <c r="C3795" s="427"/>
    </row>
    <row r="3796" spans="1:3">
      <c r="A3796" s="10"/>
      <c r="B3796" s="10"/>
      <c r="C3796" s="427"/>
    </row>
    <row r="3797" spans="1:3">
      <c r="A3797" s="10"/>
      <c r="B3797" s="10"/>
      <c r="C3797" s="427"/>
    </row>
    <row r="3798" spans="1:3">
      <c r="A3798" s="10"/>
      <c r="B3798" s="10"/>
      <c r="C3798" s="427"/>
    </row>
    <row r="3799" spans="1:3">
      <c r="A3799" s="10"/>
      <c r="B3799" s="10"/>
      <c r="C3799" s="427"/>
    </row>
    <row r="3800" spans="1:3">
      <c r="A3800" s="10"/>
      <c r="B3800" s="10"/>
      <c r="C3800" s="427"/>
    </row>
    <row r="3801" spans="1:3">
      <c r="A3801" s="10"/>
      <c r="B3801" s="10"/>
      <c r="C3801" s="427"/>
    </row>
    <row r="3802" spans="1:3">
      <c r="A3802" s="10"/>
      <c r="B3802" s="10"/>
      <c r="C3802" s="427"/>
    </row>
    <row r="3803" spans="1:3">
      <c r="A3803" s="10"/>
      <c r="B3803" s="10"/>
      <c r="C3803" s="427"/>
    </row>
    <row r="3804" spans="1:3">
      <c r="A3804" s="10"/>
      <c r="B3804" s="10"/>
      <c r="C3804" s="427"/>
    </row>
    <row r="3805" spans="1:3">
      <c r="A3805" s="10"/>
      <c r="B3805" s="10"/>
      <c r="C3805" s="427"/>
    </row>
    <row r="3806" spans="1:3">
      <c r="A3806" s="10"/>
      <c r="B3806" s="10"/>
      <c r="C3806" s="427"/>
    </row>
    <row r="3807" spans="1:3">
      <c r="A3807" s="10"/>
      <c r="B3807" s="10"/>
      <c r="C3807" s="427"/>
    </row>
    <row r="3808" spans="1:3">
      <c r="A3808" s="10"/>
      <c r="B3808" s="10"/>
      <c r="C3808" s="427"/>
    </row>
    <row r="3809" spans="1:3">
      <c r="A3809" s="10"/>
      <c r="B3809" s="10"/>
      <c r="C3809" s="427"/>
    </row>
    <row r="3810" spans="1:3">
      <c r="A3810" s="10"/>
      <c r="B3810" s="10"/>
      <c r="C3810" s="427"/>
    </row>
    <row r="3811" spans="1:3">
      <c r="A3811" s="10"/>
      <c r="B3811" s="10"/>
      <c r="C3811" s="427"/>
    </row>
    <row r="3812" spans="1:3">
      <c r="A3812" s="10"/>
      <c r="B3812" s="10"/>
      <c r="C3812" s="427"/>
    </row>
    <row r="3813" spans="1:3">
      <c r="A3813" s="10"/>
      <c r="B3813" s="10"/>
      <c r="C3813" s="427"/>
    </row>
    <row r="3814" spans="1:3">
      <c r="A3814" s="10"/>
      <c r="B3814" s="10"/>
      <c r="C3814" s="427"/>
    </row>
    <row r="3815" spans="1:3">
      <c r="A3815" s="10"/>
      <c r="B3815" s="10"/>
      <c r="C3815" s="427"/>
    </row>
    <row r="3816" spans="1:3">
      <c r="A3816" s="10"/>
      <c r="B3816" s="10"/>
      <c r="C3816" s="427"/>
    </row>
    <row r="3817" spans="1:3">
      <c r="A3817" s="10"/>
      <c r="B3817" s="10"/>
      <c r="C3817" s="427"/>
    </row>
    <row r="3818" spans="1:3">
      <c r="A3818" s="10"/>
      <c r="B3818" s="10"/>
      <c r="C3818" s="427"/>
    </row>
    <row r="3819" spans="1:3">
      <c r="A3819" s="10"/>
      <c r="B3819" s="10"/>
      <c r="C3819" s="427"/>
    </row>
    <row r="3820" spans="1:3">
      <c r="A3820" s="10"/>
      <c r="B3820" s="10"/>
      <c r="C3820" s="427"/>
    </row>
    <row r="3821" spans="1:3">
      <c r="A3821" s="10"/>
      <c r="B3821" s="10"/>
      <c r="C3821" s="427"/>
    </row>
    <row r="3822" spans="1:3">
      <c r="A3822" s="10"/>
      <c r="B3822" s="10"/>
      <c r="C3822" s="427"/>
    </row>
    <row r="3823" spans="1:3">
      <c r="A3823" s="10"/>
      <c r="B3823" s="10"/>
      <c r="C3823" s="427"/>
    </row>
    <row r="3824" spans="1:3">
      <c r="A3824" s="10"/>
      <c r="B3824" s="10"/>
      <c r="C3824" s="427"/>
    </row>
    <row r="3825" spans="1:3">
      <c r="A3825" s="10"/>
      <c r="B3825" s="10"/>
      <c r="C3825" s="427"/>
    </row>
    <row r="3826" spans="1:3">
      <c r="A3826" s="10"/>
      <c r="B3826" s="10"/>
      <c r="C3826" s="427"/>
    </row>
    <row r="3827" spans="1:3">
      <c r="A3827" s="10"/>
      <c r="B3827" s="10"/>
      <c r="C3827" s="427"/>
    </row>
    <row r="3828" spans="1:3">
      <c r="A3828" s="10"/>
      <c r="B3828" s="10"/>
      <c r="C3828" s="427"/>
    </row>
    <row r="3829" spans="1:3">
      <c r="A3829" s="10"/>
      <c r="B3829" s="10"/>
      <c r="C3829" s="427"/>
    </row>
    <row r="3830" spans="1:3">
      <c r="A3830" s="10"/>
      <c r="B3830" s="10"/>
      <c r="C3830" s="427"/>
    </row>
    <row r="3831" spans="1:3">
      <c r="A3831" s="10"/>
      <c r="B3831" s="10"/>
      <c r="C3831" s="427"/>
    </row>
    <row r="3832" spans="1:3">
      <c r="A3832" s="10"/>
      <c r="B3832" s="10"/>
      <c r="C3832" s="427"/>
    </row>
    <row r="3833" spans="1:3">
      <c r="A3833" s="10"/>
      <c r="B3833" s="10"/>
      <c r="C3833" s="427"/>
    </row>
    <row r="3834" spans="1:3">
      <c r="A3834" s="10"/>
      <c r="B3834" s="10"/>
      <c r="C3834" s="427"/>
    </row>
    <row r="3835" spans="1:3">
      <c r="A3835" s="10"/>
      <c r="B3835" s="10"/>
      <c r="C3835" s="427"/>
    </row>
    <row r="3836" spans="1:3">
      <c r="A3836" s="10"/>
      <c r="B3836" s="10"/>
      <c r="C3836" s="427"/>
    </row>
    <row r="3837" spans="1:3">
      <c r="A3837" s="10"/>
      <c r="B3837" s="10"/>
      <c r="C3837" s="427"/>
    </row>
    <row r="3838" spans="1:3">
      <c r="A3838" s="10"/>
      <c r="B3838" s="10"/>
      <c r="C3838" s="427"/>
    </row>
    <row r="3839" spans="1:3">
      <c r="A3839" s="10"/>
      <c r="B3839" s="10"/>
      <c r="C3839" s="427"/>
    </row>
    <row r="3840" spans="1:3">
      <c r="A3840" s="10"/>
      <c r="B3840" s="10"/>
      <c r="C3840" s="427"/>
    </row>
    <row r="3841" spans="1:3">
      <c r="A3841" s="10"/>
      <c r="B3841" s="10"/>
      <c r="C3841" s="427"/>
    </row>
    <row r="3842" spans="1:3">
      <c r="A3842" s="10"/>
      <c r="B3842" s="10"/>
      <c r="C3842" s="427"/>
    </row>
    <row r="3843" spans="1:3">
      <c r="A3843" s="10"/>
      <c r="B3843" s="10"/>
      <c r="C3843" s="427"/>
    </row>
    <row r="3844" spans="1:3">
      <c r="A3844" s="10"/>
      <c r="B3844" s="10"/>
      <c r="C3844" s="427"/>
    </row>
    <row r="3845" spans="1:3">
      <c r="A3845" s="10"/>
      <c r="B3845" s="10"/>
      <c r="C3845" s="427"/>
    </row>
    <row r="3846" spans="1:3">
      <c r="A3846" s="10"/>
      <c r="B3846" s="10"/>
      <c r="C3846" s="427"/>
    </row>
    <row r="3847" spans="1:3">
      <c r="A3847" s="10"/>
      <c r="B3847" s="10"/>
      <c r="C3847" s="427"/>
    </row>
    <row r="3848" spans="1:3">
      <c r="A3848" s="10"/>
      <c r="B3848" s="10"/>
      <c r="C3848" s="427"/>
    </row>
    <row r="3849" spans="1:3">
      <c r="A3849" s="10"/>
      <c r="B3849" s="10"/>
      <c r="C3849" s="427"/>
    </row>
    <row r="3850" spans="1:3">
      <c r="A3850" s="10"/>
      <c r="B3850" s="10"/>
      <c r="C3850" s="427"/>
    </row>
    <row r="3851" spans="1:3">
      <c r="A3851" s="10"/>
      <c r="B3851" s="10"/>
      <c r="C3851" s="427"/>
    </row>
    <row r="3852" spans="1:3">
      <c r="A3852" s="10"/>
      <c r="B3852" s="10"/>
      <c r="C3852" s="427"/>
    </row>
    <row r="3853" spans="1:3">
      <c r="A3853" s="10"/>
      <c r="B3853" s="10"/>
      <c r="C3853" s="427"/>
    </row>
    <row r="3854" spans="1:3">
      <c r="A3854" s="10"/>
      <c r="B3854" s="10"/>
      <c r="C3854" s="427"/>
    </row>
    <row r="3855" spans="1:3">
      <c r="A3855" s="10"/>
      <c r="B3855" s="10"/>
      <c r="C3855" s="427"/>
    </row>
    <row r="3856" spans="1:3">
      <c r="A3856" s="10"/>
      <c r="B3856" s="10"/>
      <c r="C3856" s="427"/>
    </row>
    <row r="3857" spans="1:3">
      <c r="A3857" s="10"/>
      <c r="B3857" s="10"/>
      <c r="C3857" s="427"/>
    </row>
    <row r="3858" spans="1:3">
      <c r="A3858" s="10"/>
      <c r="B3858" s="10"/>
      <c r="C3858" s="427"/>
    </row>
    <row r="3859" spans="1:3">
      <c r="A3859" s="10"/>
      <c r="B3859" s="10"/>
      <c r="C3859" s="427"/>
    </row>
    <row r="3860" spans="1:3">
      <c r="A3860" s="10"/>
      <c r="B3860" s="10"/>
      <c r="C3860" s="427"/>
    </row>
    <row r="3861" spans="1:3">
      <c r="A3861" s="10"/>
      <c r="B3861" s="10"/>
      <c r="C3861" s="427"/>
    </row>
    <row r="3862" spans="1:3">
      <c r="A3862" s="10"/>
      <c r="B3862" s="10"/>
      <c r="C3862" s="427"/>
    </row>
    <row r="3863" spans="1:3">
      <c r="A3863" s="10"/>
      <c r="B3863" s="10"/>
      <c r="C3863" s="427"/>
    </row>
    <row r="3864" spans="1:3">
      <c r="A3864" s="10"/>
      <c r="B3864" s="10"/>
      <c r="C3864" s="427"/>
    </row>
    <row r="3865" spans="1:3">
      <c r="A3865" s="10"/>
      <c r="B3865" s="10"/>
      <c r="C3865" s="427"/>
    </row>
    <row r="3866" spans="1:3">
      <c r="A3866" s="10"/>
      <c r="B3866" s="10"/>
      <c r="C3866" s="427"/>
    </row>
    <row r="3867" spans="1:3">
      <c r="A3867" s="10"/>
      <c r="B3867" s="10"/>
      <c r="C3867" s="427"/>
    </row>
    <row r="3868" spans="1:3">
      <c r="A3868" s="10"/>
      <c r="B3868" s="10"/>
      <c r="C3868" s="427"/>
    </row>
    <row r="3869" spans="1:3">
      <c r="A3869" s="10"/>
      <c r="B3869" s="10"/>
      <c r="C3869" s="427"/>
    </row>
    <row r="3870" spans="1:3">
      <c r="A3870" s="10"/>
      <c r="B3870" s="10"/>
      <c r="C3870" s="427"/>
    </row>
    <row r="3871" spans="1:3">
      <c r="A3871" s="10"/>
      <c r="B3871" s="10"/>
      <c r="C3871" s="427"/>
    </row>
    <row r="3872" spans="1:3">
      <c r="A3872" s="10"/>
      <c r="B3872" s="10"/>
      <c r="C3872" s="427"/>
    </row>
    <row r="3873" spans="1:3">
      <c r="A3873" s="10"/>
      <c r="B3873" s="10"/>
      <c r="C3873" s="427"/>
    </row>
    <row r="3874" spans="1:3">
      <c r="A3874" s="10"/>
      <c r="B3874" s="10"/>
      <c r="C3874" s="427"/>
    </row>
    <row r="3875" spans="1:3">
      <c r="A3875" s="10"/>
      <c r="B3875" s="10"/>
      <c r="C3875" s="427"/>
    </row>
    <row r="3876" spans="1:3">
      <c r="A3876" s="10"/>
      <c r="B3876" s="10"/>
      <c r="C3876" s="427"/>
    </row>
    <row r="3877" spans="1:3">
      <c r="A3877" s="10"/>
      <c r="B3877" s="10"/>
      <c r="C3877" s="427"/>
    </row>
    <row r="3878" spans="1:3">
      <c r="A3878" s="10"/>
      <c r="B3878" s="10"/>
      <c r="C3878" s="427"/>
    </row>
    <row r="3879" spans="1:3">
      <c r="A3879" s="10"/>
      <c r="B3879" s="10"/>
      <c r="C3879" s="427"/>
    </row>
    <row r="3880" spans="1:3">
      <c r="A3880" s="10"/>
      <c r="B3880" s="10"/>
      <c r="C3880" s="427"/>
    </row>
    <row r="3881" spans="1:3">
      <c r="A3881" s="10"/>
      <c r="B3881" s="10"/>
      <c r="C3881" s="427"/>
    </row>
    <row r="3882" spans="1:3">
      <c r="A3882" s="10"/>
      <c r="B3882" s="10"/>
      <c r="C3882" s="427"/>
    </row>
    <row r="3883" spans="1:3">
      <c r="A3883" s="10"/>
      <c r="B3883" s="10"/>
      <c r="C3883" s="427"/>
    </row>
    <row r="3884" spans="1:3">
      <c r="A3884" s="10"/>
      <c r="B3884" s="10"/>
      <c r="C3884" s="427"/>
    </row>
    <row r="3885" spans="1:3">
      <c r="A3885" s="10"/>
      <c r="B3885" s="10"/>
      <c r="C3885" s="427"/>
    </row>
    <row r="3886" spans="1:3">
      <c r="A3886" s="10"/>
      <c r="B3886" s="10"/>
      <c r="C3886" s="427"/>
    </row>
    <row r="3887" spans="1:3">
      <c r="A3887" s="10"/>
      <c r="B3887" s="10"/>
      <c r="C3887" s="427"/>
    </row>
    <row r="3888" spans="1:3">
      <c r="A3888" s="10"/>
      <c r="B3888" s="10"/>
      <c r="C3888" s="427"/>
    </row>
    <row r="3889" spans="1:3">
      <c r="A3889" s="10"/>
      <c r="B3889" s="10"/>
      <c r="C3889" s="427"/>
    </row>
    <row r="3890" spans="1:3">
      <c r="A3890" s="10"/>
      <c r="B3890" s="10"/>
      <c r="C3890" s="427"/>
    </row>
    <row r="3891" spans="1:3">
      <c r="A3891" s="10"/>
      <c r="B3891" s="10"/>
      <c r="C3891" s="427"/>
    </row>
    <row r="3892" spans="1:3">
      <c r="A3892" s="10"/>
      <c r="B3892" s="10"/>
      <c r="C3892" s="427"/>
    </row>
    <row r="3893" spans="1:3">
      <c r="A3893" s="10"/>
      <c r="B3893" s="10"/>
      <c r="C3893" s="427"/>
    </row>
    <row r="3894" spans="1:3">
      <c r="A3894" s="10"/>
      <c r="B3894" s="10"/>
      <c r="C3894" s="427"/>
    </row>
    <row r="3895" spans="1:3">
      <c r="A3895" s="10"/>
      <c r="B3895" s="10"/>
      <c r="C3895" s="427"/>
    </row>
    <row r="3896" spans="1:3">
      <c r="A3896" s="10"/>
      <c r="B3896" s="10"/>
      <c r="C3896" s="427"/>
    </row>
    <row r="3897" spans="1:3">
      <c r="A3897" s="10"/>
      <c r="B3897" s="10"/>
      <c r="C3897" s="427"/>
    </row>
    <row r="3898" spans="1:3">
      <c r="A3898" s="10"/>
      <c r="B3898" s="10"/>
      <c r="C3898" s="427"/>
    </row>
    <row r="3899" spans="1:3">
      <c r="A3899" s="10"/>
      <c r="B3899" s="10"/>
      <c r="C3899" s="427"/>
    </row>
    <row r="3900" spans="1:3">
      <c r="A3900" s="10"/>
      <c r="B3900" s="10"/>
      <c r="C3900" s="427"/>
    </row>
    <row r="3901" spans="1:3">
      <c r="A3901" s="10"/>
      <c r="B3901" s="10"/>
      <c r="C3901" s="427"/>
    </row>
    <row r="3902" spans="1:3">
      <c r="A3902" s="10"/>
      <c r="B3902" s="10"/>
      <c r="C3902" s="427"/>
    </row>
    <row r="3903" spans="1:3">
      <c r="A3903" s="10"/>
      <c r="B3903" s="10"/>
      <c r="C3903" s="427"/>
    </row>
    <row r="3904" spans="1:3">
      <c r="A3904" s="10"/>
      <c r="B3904" s="10"/>
      <c r="C3904" s="427"/>
    </row>
    <row r="3905" spans="1:3">
      <c r="A3905" s="10"/>
      <c r="B3905" s="10"/>
      <c r="C3905" s="427"/>
    </row>
    <row r="3906" spans="1:3">
      <c r="A3906" s="10"/>
      <c r="B3906" s="10"/>
      <c r="C3906" s="427"/>
    </row>
    <row r="3907" spans="1:3">
      <c r="A3907" s="10"/>
      <c r="B3907" s="10"/>
      <c r="C3907" s="427"/>
    </row>
    <row r="3908" spans="1:3">
      <c r="A3908" s="10"/>
      <c r="B3908" s="10"/>
      <c r="C3908" s="427"/>
    </row>
    <row r="3909" spans="1:3">
      <c r="A3909" s="10"/>
      <c r="B3909" s="10"/>
      <c r="C3909" s="427"/>
    </row>
    <row r="3910" spans="1:3">
      <c r="A3910" s="10"/>
      <c r="B3910" s="10"/>
      <c r="C3910" s="427"/>
    </row>
    <row r="3911" spans="1:3">
      <c r="A3911" s="10"/>
      <c r="B3911" s="10"/>
      <c r="C3911" s="427"/>
    </row>
    <row r="3912" spans="1:3">
      <c r="A3912" s="10"/>
      <c r="B3912" s="10"/>
      <c r="C3912" s="427"/>
    </row>
    <row r="3913" spans="1:3">
      <c r="A3913" s="10"/>
      <c r="B3913" s="10"/>
      <c r="C3913" s="427"/>
    </row>
    <row r="3914" spans="1:3">
      <c r="A3914" s="10"/>
      <c r="B3914" s="10"/>
      <c r="C3914" s="427"/>
    </row>
    <row r="3915" spans="1:3">
      <c r="A3915" s="10"/>
      <c r="B3915" s="10"/>
      <c r="C3915" s="427"/>
    </row>
    <row r="3916" spans="1:3">
      <c r="A3916" s="10"/>
      <c r="B3916" s="10"/>
      <c r="C3916" s="427"/>
    </row>
    <row r="3917" spans="1:3">
      <c r="A3917" s="10"/>
      <c r="B3917" s="10"/>
      <c r="C3917" s="427"/>
    </row>
    <row r="3918" spans="1:3">
      <c r="A3918" s="10"/>
      <c r="B3918" s="10"/>
      <c r="C3918" s="427"/>
    </row>
    <row r="3919" spans="1:3">
      <c r="A3919" s="10"/>
      <c r="B3919" s="10"/>
      <c r="C3919" s="427"/>
    </row>
    <row r="3920" spans="1:3">
      <c r="A3920" s="10"/>
      <c r="B3920" s="10"/>
      <c r="C3920" s="427"/>
    </row>
    <row r="3921" spans="1:3">
      <c r="A3921" s="10"/>
      <c r="B3921" s="10"/>
      <c r="C3921" s="427"/>
    </row>
    <row r="3922" spans="1:3">
      <c r="A3922" s="10"/>
      <c r="B3922" s="10"/>
      <c r="C3922" s="427"/>
    </row>
    <row r="3923" spans="1:3">
      <c r="A3923" s="10"/>
      <c r="B3923" s="10"/>
      <c r="C3923" s="427"/>
    </row>
    <row r="3924" spans="1:3">
      <c r="A3924" s="10"/>
      <c r="B3924" s="10"/>
      <c r="C3924" s="427"/>
    </row>
    <row r="3925" spans="1:3">
      <c r="A3925" s="10"/>
      <c r="B3925" s="10"/>
      <c r="C3925" s="427"/>
    </row>
    <row r="3926" spans="1:3">
      <c r="A3926" s="10"/>
      <c r="B3926" s="10"/>
      <c r="C3926" s="427"/>
    </row>
    <row r="3927" spans="1:3">
      <c r="A3927" s="10"/>
      <c r="B3927" s="10"/>
      <c r="C3927" s="427"/>
    </row>
    <row r="3928" spans="1:3">
      <c r="A3928" s="10"/>
      <c r="B3928" s="10"/>
      <c r="C3928" s="427"/>
    </row>
    <row r="3929" spans="1:3">
      <c r="A3929" s="10"/>
      <c r="B3929" s="10"/>
      <c r="C3929" s="427"/>
    </row>
    <row r="3930" spans="1:3">
      <c r="A3930" s="10"/>
      <c r="B3930" s="10"/>
      <c r="C3930" s="427"/>
    </row>
    <row r="3931" spans="1:3">
      <c r="A3931" s="10"/>
      <c r="B3931" s="10"/>
      <c r="C3931" s="427"/>
    </row>
    <row r="3932" spans="1:3">
      <c r="A3932" s="10"/>
      <c r="B3932" s="10"/>
      <c r="C3932" s="427"/>
    </row>
    <row r="3933" spans="1:3">
      <c r="A3933" s="10"/>
      <c r="B3933" s="10"/>
      <c r="C3933" s="427"/>
    </row>
    <row r="3934" spans="1:3">
      <c r="A3934" s="10"/>
      <c r="B3934" s="10"/>
      <c r="C3934" s="427"/>
    </row>
    <row r="3935" spans="1:3">
      <c r="A3935" s="10"/>
      <c r="B3935" s="10"/>
      <c r="C3935" s="427"/>
    </row>
    <row r="3936" spans="1:3">
      <c r="A3936" s="10"/>
      <c r="B3936" s="10"/>
      <c r="C3936" s="427"/>
    </row>
    <row r="3937" spans="1:3">
      <c r="A3937" s="10"/>
      <c r="B3937" s="10"/>
      <c r="C3937" s="427"/>
    </row>
    <row r="3938" spans="1:3">
      <c r="A3938" s="10"/>
      <c r="B3938" s="10"/>
      <c r="C3938" s="427"/>
    </row>
    <row r="3939" spans="1:3">
      <c r="A3939" s="10"/>
      <c r="B3939" s="10"/>
      <c r="C3939" s="427"/>
    </row>
    <row r="3940" spans="1:3">
      <c r="A3940" s="10"/>
      <c r="B3940" s="10"/>
      <c r="C3940" s="427"/>
    </row>
    <row r="3941" spans="1:3">
      <c r="A3941" s="10"/>
      <c r="B3941" s="10"/>
      <c r="C3941" s="427"/>
    </row>
    <row r="3942" spans="1:3">
      <c r="A3942" s="10"/>
      <c r="B3942" s="10"/>
      <c r="C3942" s="427"/>
    </row>
    <row r="3943" spans="1:3">
      <c r="A3943" s="10"/>
      <c r="B3943" s="10"/>
      <c r="C3943" s="427"/>
    </row>
    <row r="3944" spans="1:3">
      <c r="A3944" s="10"/>
      <c r="B3944" s="10"/>
      <c r="C3944" s="427"/>
    </row>
    <row r="3945" spans="1:3">
      <c r="A3945" s="10"/>
      <c r="B3945" s="10"/>
      <c r="C3945" s="427"/>
    </row>
    <row r="3946" spans="1:3">
      <c r="A3946" s="10"/>
      <c r="B3946" s="10"/>
      <c r="C3946" s="427"/>
    </row>
    <row r="3947" spans="1:3">
      <c r="A3947" s="10"/>
      <c r="B3947" s="10"/>
      <c r="C3947" s="427"/>
    </row>
    <row r="3948" spans="1:3">
      <c r="A3948" s="10"/>
      <c r="B3948" s="10"/>
      <c r="C3948" s="427"/>
    </row>
    <row r="3949" spans="1:3">
      <c r="A3949" s="10"/>
      <c r="B3949" s="10"/>
      <c r="C3949" s="427"/>
    </row>
    <row r="3950" spans="1:3">
      <c r="A3950" s="10"/>
      <c r="B3950" s="10"/>
      <c r="C3950" s="427"/>
    </row>
    <row r="3951" spans="1:3">
      <c r="A3951" s="10"/>
      <c r="B3951" s="10"/>
      <c r="C3951" s="427"/>
    </row>
    <row r="3952" spans="1:3">
      <c r="A3952" s="10"/>
      <c r="B3952" s="10"/>
      <c r="C3952" s="427"/>
    </row>
    <row r="3953" spans="1:3">
      <c r="A3953" s="10"/>
      <c r="B3953" s="10"/>
      <c r="C3953" s="427"/>
    </row>
    <row r="3954" spans="1:3">
      <c r="A3954" s="10"/>
      <c r="B3954" s="10"/>
      <c r="C3954" s="427"/>
    </row>
    <row r="3955" spans="1:3">
      <c r="A3955" s="10"/>
      <c r="B3955" s="10"/>
      <c r="C3955" s="427"/>
    </row>
    <row r="3956" spans="1:3">
      <c r="A3956" s="10"/>
      <c r="B3956" s="10"/>
      <c r="C3956" s="427"/>
    </row>
    <row r="3957" spans="1:3">
      <c r="A3957" s="10"/>
      <c r="B3957" s="10"/>
      <c r="C3957" s="427"/>
    </row>
    <row r="3958" spans="1:3">
      <c r="A3958" s="10"/>
      <c r="B3958" s="10"/>
      <c r="C3958" s="427"/>
    </row>
    <row r="3959" spans="1:3">
      <c r="A3959" s="10"/>
      <c r="B3959" s="10"/>
      <c r="C3959" s="427"/>
    </row>
    <row r="3960" spans="1:3">
      <c r="A3960" s="10"/>
      <c r="B3960" s="10"/>
      <c r="C3960" s="427"/>
    </row>
    <row r="3961" spans="1:3">
      <c r="A3961" s="10"/>
      <c r="B3961" s="10"/>
      <c r="C3961" s="427"/>
    </row>
    <row r="3962" spans="1:3">
      <c r="A3962" s="10"/>
      <c r="B3962" s="10"/>
      <c r="C3962" s="427"/>
    </row>
    <row r="3963" spans="1:3">
      <c r="A3963" s="10"/>
      <c r="B3963" s="10"/>
      <c r="C3963" s="427"/>
    </row>
    <row r="3964" spans="1:3">
      <c r="A3964" s="10"/>
      <c r="B3964" s="10"/>
      <c r="C3964" s="427"/>
    </row>
    <row r="3965" spans="1:3">
      <c r="A3965" s="10"/>
      <c r="B3965" s="10"/>
      <c r="C3965" s="427"/>
    </row>
    <row r="3966" spans="1:3">
      <c r="A3966" s="10"/>
      <c r="B3966" s="10"/>
      <c r="C3966" s="427"/>
    </row>
    <row r="3967" spans="1:3">
      <c r="A3967" s="10"/>
      <c r="B3967" s="10"/>
      <c r="C3967" s="427"/>
    </row>
    <row r="3968" spans="1:3">
      <c r="A3968" s="10"/>
      <c r="B3968" s="10"/>
      <c r="C3968" s="427"/>
    </row>
    <row r="3969" spans="1:3">
      <c r="A3969" s="10"/>
      <c r="B3969" s="10"/>
      <c r="C3969" s="427"/>
    </row>
    <row r="3970" spans="1:3">
      <c r="A3970" s="10"/>
      <c r="B3970" s="10"/>
      <c r="C3970" s="427"/>
    </row>
    <row r="3971" spans="1:3">
      <c r="A3971" s="10"/>
      <c r="B3971" s="10"/>
      <c r="C3971" s="427"/>
    </row>
    <row r="3972" spans="1:3">
      <c r="A3972" s="10"/>
      <c r="B3972" s="10"/>
      <c r="C3972" s="427"/>
    </row>
    <row r="3973" spans="1:3">
      <c r="A3973" s="10"/>
      <c r="B3973" s="10"/>
      <c r="C3973" s="427"/>
    </row>
    <row r="3974" spans="1:3">
      <c r="A3974" s="10"/>
      <c r="B3974" s="10"/>
      <c r="C3974" s="427"/>
    </row>
    <row r="3975" spans="1:3">
      <c r="A3975" s="10"/>
      <c r="B3975" s="10"/>
      <c r="C3975" s="427"/>
    </row>
    <row r="3976" spans="1:3">
      <c r="A3976" s="10"/>
      <c r="B3976" s="10"/>
      <c r="C3976" s="427"/>
    </row>
    <row r="3977" spans="1:3">
      <c r="A3977" s="10"/>
      <c r="B3977" s="10"/>
      <c r="C3977" s="427"/>
    </row>
    <row r="3978" spans="1:3">
      <c r="A3978" s="10"/>
      <c r="B3978" s="10"/>
      <c r="C3978" s="427"/>
    </row>
    <row r="3979" spans="1:3">
      <c r="A3979" s="10"/>
      <c r="B3979" s="10"/>
      <c r="C3979" s="427"/>
    </row>
    <row r="3980" spans="1:3">
      <c r="A3980" s="10"/>
      <c r="B3980" s="10"/>
      <c r="C3980" s="427"/>
    </row>
    <row r="3981" spans="1:3">
      <c r="A3981" s="10"/>
      <c r="B3981" s="10"/>
      <c r="C3981" s="427"/>
    </row>
    <row r="3982" spans="1:3">
      <c r="A3982" s="10"/>
      <c r="B3982" s="10"/>
      <c r="C3982" s="427"/>
    </row>
    <row r="3983" spans="1:3">
      <c r="A3983" s="10"/>
      <c r="B3983" s="10"/>
      <c r="C3983" s="427"/>
    </row>
    <row r="3984" spans="1:3">
      <c r="A3984" s="10"/>
      <c r="B3984" s="10"/>
      <c r="C3984" s="427"/>
    </row>
    <row r="3985" spans="1:3">
      <c r="A3985" s="10"/>
      <c r="B3985" s="10"/>
      <c r="C3985" s="427"/>
    </row>
    <row r="3986" spans="1:3">
      <c r="A3986" s="10"/>
      <c r="B3986" s="10"/>
      <c r="C3986" s="427"/>
    </row>
    <row r="3987" spans="1:3">
      <c r="A3987" s="10"/>
      <c r="B3987" s="10"/>
      <c r="C3987" s="427"/>
    </row>
    <row r="3988" spans="1:3">
      <c r="A3988" s="10"/>
      <c r="B3988" s="10"/>
      <c r="C3988" s="427"/>
    </row>
    <row r="3989" spans="1:3">
      <c r="A3989" s="10"/>
      <c r="B3989" s="10"/>
      <c r="C3989" s="427"/>
    </row>
    <row r="3990" spans="1:3">
      <c r="A3990" s="10"/>
      <c r="B3990" s="10"/>
      <c r="C3990" s="427"/>
    </row>
    <row r="3991" spans="1:3">
      <c r="A3991" s="10"/>
      <c r="B3991" s="10"/>
      <c r="C3991" s="427"/>
    </row>
    <row r="3992" spans="1:3">
      <c r="A3992" s="10"/>
      <c r="B3992" s="10"/>
      <c r="C3992" s="427"/>
    </row>
    <row r="3993" spans="1:3">
      <c r="A3993" s="10"/>
      <c r="B3993" s="10"/>
      <c r="C3993" s="427"/>
    </row>
    <row r="3994" spans="1:3">
      <c r="A3994" s="10"/>
      <c r="B3994" s="10"/>
      <c r="C3994" s="427"/>
    </row>
    <row r="3995" spans="1:3">
      <c r="A3995" s="10"/>
      <c r="B3995" s="10"/>
      <c r="C3995" s="427"/>
    </row>
    <row r="3996" spans="1:3">
      <c r="A3996" s="10"/>
      <c r="B3996" s="10"/>
      <c r="C3996" s="427"/>
    </row>
    <row r="3997" spans="1:3">
      <c r="A3997" s="10"/>
      <c r="B3997" s="10"/>
      <c r="C3997" s="427"/>
    </row>
    <row r="3998" spans="1:3">
      <c r="A3998" s="10"/>
      <c r="B3998" s="10"/>
      <c r="C3998" s="427"/>
    </row>
    <row r="3999" spans="1:3">
      <c r="A3999" s="10"/>
      <c r="B3999" s="10"/>
      <c r="C3999" s="427"/>
    </row>
    <row r="4000" spans="1:3">
      <c r="A4000" s="10"/>
      <c r="B4000" s="10"/>
      <c r="C4000" s="427"/>
    </row>
    <row r="4001" spans="1:3">
      <c r="A4001" s="10"/>
      <c r="B4001" s="10"/>
      <c r="C4001" s="427"/>
    </row>
    <row r="4002" spans="1:3">
      <c r="A4002" s="10"/>
      <c r="B4002" s="10"/>
      <c r="C4002" s="427"/>
    </row>
    <row r="4003" spans="1:3">
      <c r="A4003" s="10"/>
      <c r="B4003" s="10"/>
      <c r="C4003" s="427"/>
    </row>
    <row r="4004" spans="1:3">
      <c r="A4004" s="10"/>
      <c r="B4004" s="10"/>
      <c r="C4004" s="427"/>
    </row>
    <row r="4005" spans="1:3">
      <c r="A4005" s="10"/>
      <c r="B4005" s="10"/>
      <c r="C4005" s="427"/>
    </row>
    <row r="4006" spans="1:3">
      <c r="A4006" s="10"/>
      <c r="B4006" s="10"/>
      <c r="C4006" s="427"/>
    </row>
    <row r="4007" spans="1:3">
      <c r="A4007" s="10"/>
      <c r="B4007" s="10"/>
      <c r="C4007" s="427"/>
    </row>
    <row r="4008" spans="1:3">
      <c r="A4008" s="10"/>
      <c r="B4008" s="10"/>
      <c r="C4008" s="427"/>
    </row>
    <row r="4009" spans="1:3">
      <c r="A4009" s="10"/>
      <c r="B4009" s="10"/>
      <c r="C4009" s="427"/>
    </row>
    <row r="4010" spans="1:3">
      <c r="A4010" s="10"/>
      <c r="B4010" s="10"/>
      <c r="C4010" s="427"/>
    </row>
    <row r="4011" spans="1:3">
      <c r="A4011" s="10"/>
      <c r="B4011" s="10"/>
      <c r="C4011" s="427"/>
    </row>
    <row r="4012" spans="1:3">
      <c r="A4012" s="10"/>
      <c r="B4012" s="10"/>
      <c r="C4012" s="427"/>
    </row>
    <row r="4013" spans="1:3">
      <c r="A4013" s="10"/>
      <c r="B4013" s="10"/>
      <c r="C4013" s="427"/>
    </row>
    <row r="4014" spans="1:3">
      <c r="A4014" s="10"/>
      <c r="B4014" s="10"/>
      <c r="C4014" s="427"/>
    </row>
    <row r="4015" spans="1:3">
      <c r="A4015" s="10"/>
      <c r="B4015" s="10"/>
      <c r="C4015" s="427"/>
    </row>
    <row r="4016" spans="1:3">
      <c r="A4016" s="10"/>
      <c r="B4016" s="10"/>
      <c r="C4016" s="427"/>
    </row>
    <row r="4017" spans="1:3">
      <c r="A4017" s="10"/>
      <c r="B4017" s="10"/>
      <c r="C4017" s="427"/>
    </row>
    <row r="4018" spans="1:3">
      <c r="A4018" s="10"/>
      <c r="B4018" s="10"/>
      <c r="C4018" s="427"/>
    </row>
    <row r="4019" spans="1:3">
      <c r="A4019" s="10"/>
      <c r="B4019" s="10"/>
      <c r="C4019" s="427"/>
    </row>
    <row r="4020" spans="1:3">
      <c r="A4020" s="10"/>
      <c r="B4020" s="10"/>
      <c r="C4020" s="427"/>
    </row>
    <row r="4021" spans="1:3">
      <c r="A4021" s="10"/>
      <c r="B4021" s="10"/>
      <c r="C4021" s="427"/>
    </row>
    <row r="4022" spans="1:3">
      <c r="A4022" s="10"/>
      <c r="B4022" s="10"/>
      <c r="C4022" s="427"/>
    </row>
    <row r="4023" spans="1:3">
      <c r="A4023" s="10"/>
      <c r="B4023" s="10"/>
      <c r="C4023" s="427"/>
    </row>
    <row r="4024" spans="1:3">
      <c r="A4024" s="10"/>
      <c r="B4024" s="10"/>
      <c r="C4024" s="427"/>
    </row>
    <row r="4025" spans="1:3">
      <c r="A4025" s="10"/>
      <c r="B4025" s="10"/>
      <c r="C4025" s="427"/>
    </row>
    <row r="4026" spans="1:3">
      <c r="A4026" s="10"/>
      <c r="B4026" s="10"/>
      <c r="C4026" s="427"/>
    </row>
    <row r="4027" spans="1:3">
      <c r="A4027" s="10"/>
      <c r="B4027" s="10"/>
      <c r="C4027" s="427"/>
    </row>
    <row r="4028" spans="1:3">
      <c r="A4028" s="10"/>
      <c r="B4028" s="10"/>
      <c r="C4028" s="427"/>
    </row>
    <row r="4029" spans="1:3">
      <c r="A4029" s="10"/>
      <c r="B4029" s="10"/>
      <c r="C4029" s="427"/>
    </row>
    <row r="4030" spans="1:3">
      <c r="A4030" s="10"/>
      <c r="B4030" s="10"/>
      <c r="C4030" s="427"/>
    </row>
    <row r="4031" spans="1:3">
      <c r="A4031" s="10"/>
      <c r="B4031" s="10"/>
      <c r="C4031" s="427"/>
    </row>
    <row r="4032" spans="1:3">
      <c r="A4032" s="10"/>
      <c r="B4032" s="10"/>
      <c r="C4032" s="427"/>
    </row>
    <row r="4033" spans="1:3">
      <c r="A4033" s="10"/>
      <c r="B4033" s="10"/>
      <c r="C4033" s="427"/>
    </row>
    <row r="4034" spans="1:3">
      <c r="A4034" s="10"/>
      <c r="B4034" s="10"/>
      <c r="C4034" s="427"/>
    </row>
    <row r="4035" spans="1:3">
      <c r="A4035" s="10"/>
      <c r="B4035" s="10"/>
      <c r="C4035" s="427"/>
    </row>
    <row r="4036" spans="1:3">
      <c r="A4036" s="10"/>
      <c r="B4036" s="10"/>
      <c r="C4036" s="427"/>
    </row>
    <row r="4037" spans="1:3">
      <c r="A4037" s="10"/>
      <c r="B4037" s="10"/>
      <c r="C4037" s="427"/>
    </row>
    <row r="4038" spans="1:3">
      <c r="A4038" s="10"/>
      <c r="B4038" s="10"/>
      <c r="C4038" s="427"/>
    </row>
    <row r="4039" spans="1:3">
      <c r="A4039" s="10"/>
      <c r="B4039" s="10"/>
      <c r="C4039" s="427"/>
    </row>
    <row r="4040" spans="1:3">
      <c r="A4040" s="10"/>
      <c r="B4040" s="10"/>
      <c r="C4040" s="427"/>
    </row>
    <row r="4041" spans="1:3">
      <c r="A4041" s="10"/>
      <c r="B4041" s="10"/>
      <c r="C4041" s="427"/>
    </row>
    <row r="4042" spans="1:3">
      <c r="A4042" s="10"/>
      <c r="B4042" s="10"/>
      <c r="C4042" s="427"/>
    </row>
    <row r="4043" spans="1:3">
      <c r="A4043" s="10"/>
      <c r="B4043" s="10"/>
      <c r="C4043" s="427"/>
    </row>
    <row r="4044" spans="1:3">
      <c r="A4044" s="10"/>
      <c r="B4044" s="10"/>
      <c r="C4044" s="427"/>
    </row>
    <row r="4045" spans="1:3">
      <c r="A4045" s="10"/>
      <c r="B4045" s="10"/>
      <c r="C4045" s="427"/>
    </row>
    <row r="4046" spans="1:3">
      <c r="A4046" s="10"/>
      <c r="B4046" s="10"/>
      <c r="C4046" s="427"/>
    </row>
    <row r="4047" spans="1:3">
      <c r="A4047" s="10"/>
      <c r="B4047" s="10"/>
      <c r="C4047" s="427"/>
    </row>
    <row r="4048" spans="1:3">
      <c r="A4048" s="10"/>
      <c r="B4048" s="10"/>
      <c r="C4048" s="427"/>
    </row>
    <row r="4049" spans="1:3">
      <c r="A4049" s="10"/>
      <c r="B4049" s="10"/>
      <c r="C4049" s="427"/>
    </row>
    <row r="4050" spans="1:3">
      <c r="A4050" s="10"/>
      <c r="B4050" s="10"/>
      <c r="C4050" s="427"/>
    </row>
    <row r="4051" spans="1:3">
      <c r="A4051" s="10"/>
      <c r="B4051" s="10"/>
      <c r="C4051" s="427"/>
    </row>
    <row r="4052" spans="1:3">
      <c r="A4052" s="10"/>
      <c r="B4052" s="10"/>
      <c r="C4052" s="427"/>
    </row>
    <row r="4053" spans="1:3">
      <c r="A4053" s="10"/>
      <c r="B4053" s="10"/>
      <c r="C4053" s="427"/>
    </row>
    <row r="4054" spans="1:3">
      <c r="A4054" s="10"/>
      <c r="B4054" s="10"/>
      <c r="C4054" s="427"/>
    </row>
    <row r="4055" spans="1:3">
      <c r="A4055" s="10"/>
      <c r="B4055" s="10"/>
      <c r="C4055" s="427"/>
    </row>
    <row r="4056" spans="1:3">
      <c r="A4056" s="10"/>
      <c r="B4056" s="10"/>
      <c r="C4056" s="427"/>
    </row>
    <row r="4057" spans="1:3">
      <c r="A4057" s="10"/>
      <c r="B4057" s="10"/>
      <c r="C4057" s="427"/>
    </row>
    <row r="4058" spans="1:3">
      <c r="A4058" s="10"/>
      <c r="B4058" s="10"/>
      <c r="C4058" s="427"/>
    </row>
    <row r="4059" spans="1:3">
      <c r="A4059" s="10"/>
      <c r="B4059" s="10"/>
      <c r="C4059" s="427"/>
    </row>
    <row r="4060" spans="1:3">
      <c r="A4060" s="10"/>
      <c r="B4060" s="10"/>
      <c r="C4060" s="427"/>
    </row>
    <row r="4061" spans="1:3">
      <c r="A4061" s="10"/>
      <c r="B4061" s="10"/>
      <c r="C4061" s="427"/>
    </row>
    <row r="4062" spans="1:3">
      <c r="A4062" s="10"/>
      <c r="B4062" s="10"/>
      <c r="C4062" s="427"/>
    </row>
    <row r="4063" spans="1:3">
      <c r="A4063" s="10"/>
      <c r="B4063" s="10"/>
      <c r="C4063" s="427"/>
    </row>
    <row r="4064" spans="1:3">
      <c r="A4064" s="10"/>
      <c r="B4064" s="10"/>
      <c r="C4064" s="427"/>
    </row>
    <row r="4065" spans="1:3">
      <c r="A4065" s="10"/>
      <c r="B4065" s="10"/>
      <c r="C4065" s="427"/>
    </row>
    <row r="4066" spans="1:3">
      <c r="A4066" s="10"/>
      <c r="B4066" s="10"/>
      <c r="C4066" s="427"/>
    </row>
    <row r="4067" spans="1:3">
      <c r="A4067" s="10"/>
      <c r="B4067" s="10"/>
      <c r="C4067" s="427"/>
    </row>
    <row r="4068" spans="1:3">
      <c r="A4068" s="10"/>
      <c r="B4068" s="10"/>
      <c r="C4068" s="427"/>
    </row>
    <row r="4069" spans="1:3">
      <c r="A4069" s="10"/>
      <c r="B4069" s="10"/>
      <c r="C4069" s="427"/>
    </row>
    <row r="4070" spans="1:3">
      <c r="A4070" s="10"/>
      <c r="B4070" s="10"/>
      <c r="C4070" s="427"/>
    </row>
    <row r="4071" spans="1:3">
      <c r="A4071" s="10"/>
      <c r="B4071" s="10"/>
      <c r="C4071" s="427"/>
    </row>
    <row r="4072" spans="1:3">
      <c r="A4072" s="10"/>
      <c r="B4072" s="10"/>
      <c r="C4072" s="427"/>
    </row>
    <row r="4073" spans="1:3">
      <c r="A4073" s="10"/>
      <c r="B4073" s="10"/>
      <c r="C4073" s="427"/>
    </row>
    <row r="4074" spans="1:3">
      <c r="A4074" s="10"/>
      <c r="B4074" s="10"/>
      <c r="C4074" s="427"/>
    </row>
    <row r="4075" spans="1:3">
      <c r="A4075" s="10"/>
      <c r="B4075" s="10"/>
      <c r="C4075" s="427"/>
    </row>
    <row r="4076" spans="1:3">
      <c r="A4076" s="10"/>
      <c r="B4076" s="10"/>
      <c r="C4076" s="427"/>
    </row>
    <row r="4077" spans="1:3">
      <c r="A4077" s="10"/>
      <c r="B4077" s="10"/>
      <c r="C4077" s="427"/>
    </row>
    <row r="4078" spans="1:3">
      <c r="A4078" s="10"/>
      <c r="B4078" s="10"/>
      <c r="C4078" s="427"/>
    </row>
    <row r="4079" spans="1:3">
      <c r="A4079" s="10"/>
      <c r="B4079" s="10"/>
      <c r="C4079" s="427"/>
    </row>
    <row r="4080" spans="1:3">
      <c r="A4080" s="10"/>
      <c r="B4080" s="10"/>
      <c r="C4080" s="427"/>
    </row>
    <row r="4081" spans="1:3">
      <c r="A4081" s="10"/>
      <c r="B4081" s="10"/>
      <c r="C4081" s="427"/>
    </row>
    <row r="4082" spans="1:3">
      <c r="A4082" s="10"/>
      <c r="B4082" s="10"/>
      <c r="C4082" s="427"/>
    </row>
    <row r="4083" spans="1:3">
      <c r="A4083" s="10"/>
      <c r="B4083" s="10"/>
      <c r="C4083" s="427"/>
    </row>
    <row r="4084" spans="1:3">
      <c r="A4084" s="10"/>
      <c r="B4084" s="10"/>
      <c r="C4084" s="427"/>
    </row>
    <row r="4085" spans="1:3">
      <c r="A4085" s="10"/>
      <c r="B4085" s="10"/>
      <c r="C4085" s="427"/>
    </row>
    <row r="4086" spans="1:3">
      <c r="A4086" s="10"/>
      <c r="B4086" s="10"/>
      <c r="C4086" s="427"/>
    </row>
    <row r="4087" spans="1:3">
      <c r="A4087" s="10"/>
      <c r="B4087" s="10"/>
      <c r="C4087" s="427"/>
    </row>
    <row r="4088" spans="1:3">
      <c r="A4088" s="10"/>
      <c r="B4088" s="10"/>
      <c r="C4088" s="427"/>
    </row>
    <row r="4089" spans="1:3">
      <c r="A4089" s="10"/>
      <c r="B4089" s="10"/>
      <c r="C4089" s="427"/>
    </row>
    <row r="4090" spans="1:3">
      <c r="A4090" s="10"/>
      <c r="B4090" s="10"/>
      <c r="C4090" s="427"/>
    </row>
    <row r="4091" spans="1:3">
      <c r="A4091" s="10"/>
      <c r="B4091" s="10"/>
      <c r="C4091" s="427"/>
    </row>
    <row r="4092" spans="1:3">
      <c r="A4092" s="10"/>
      <c r="B4092" s="10"/>
      <c r="C4092" s="427"/>
    </row>
    <row r="4093" spans="1:3">
      <c r="A4093" s="10"/>
      <c r="B4093" s="10"/>
      <c r="C4093" s="427"/>
    </row>
    <row r="4094" spans="1:3">
      <c r="A4094" s="10"/>
      <c r="B4094" s="10"/>
      <c r="C4094" s="427"/>
    </row>
    <row r="4095" spans="1:3">
      <c r="A4095" s="10"/>
      <c r="B4095" s="10"/>
      <c r="C4095" s="427"/>
    </row>
    <row r="4096" spans="1:3">
      <c r="A4096" s="10"/>
      <c r="B4096" s="10"/>
      <c r="C4096" s="427"/>
    </row>
    <row r="4097" spans="1:3">
      <c r="A4097" s="10"/>
      <c r="B4097" s="10"/>
      <c r="C4097" s="427"/>
    </row>
    <row r="4098" spans="1:3">
      <c r="A4098" s="10"/>
      <c r="B4098" s="10"/>
      <c r="C4098" s="427"/>
    </row>
    <row r="4099" spans="1:3">
      <c r="A4099" s="10"/>
      <c r="B4099" s="10"/>
      <c r="C4099" s="427"/>
    </row>
    <row r="4100" spans="1:3">
      <c r="A4100" s="10"/>
      <c r="B4100" s="10"/>
      <c r="C4100" s="427"/>
    </row>
    <row r="4101" spans="1:3">
      <c r="A4101" s="10"/>
      <c r="B4101" s="10"/>
      <c r="C4101" s="427"/>
    </row>
    <row r="4102" spans="1:3">
      <c r="A4102" s="10"/>
      <c r="B4102" s="10"/>
      <c r="C4102" s="427"/>
    </row>
    <row r="4103" spans="1:3">
      <c r="A4103" s="10"/>
      <c r="B4103" s="10"/>
      <c r="C4103" s="427"/>
    </row>
    <row r="4104" spans="1:3">
      <c r="A4104" s="10"/>
      <c r="B4104" s="10"/>
      <c r="C4104" s="427"/>
    </row>
    <row r="4105" spans="1:3">
      <c r="A4105" s="10"/>
      <c r="B4105" s="10"/>
      <c r="C4105" s="427"/>
    </row>
    <row r="4106" spans="1:3">
      <c r="A4106" s="10"/>
      <c r="B4106" s="10"/>
      <c r="C4106" s="427"/>
    </row>
    <row r="4107" spans="1:3">
      <c r="A4107" s="10"/>
      <c r="B4107" s="10"/>
      <c r="C4107" s="427"/>
    </row>
    <row r="4108" spans="1:3">
      <c r="A4108" s="10"/>
      <c r="B4108" s="10"/>
      <c r="C4108" s="427"/>
    </row>
    <row r="4109" spans="1:3">
      <c r="A4109" s="10"/>
      <c r="B4109" s="10"/>
      <c r="C4109" s="427"/>
    </row>
    <row r="4110" spans="1:3">
      <c r="A4110" s="10"/>
      <c r="B4110" s="10"/>
      <c r="C4110" s="427"/>
    </row>
    <row r="4111" spans="1:3">
      <c r="A4111" s="10"/>
      <c r="B4111" s="10"/>
      <c r="C4111" s="427"/>
    </row>
    <row r="4112" spans="1:3">
      <c r="A4112" s="10"/>
      <c r="B4112" s="10"/>
      <c r="C4112" s="427"/>
    </row>
    <row r="4113" spans="1:3">
      <c r="A4113" s="10"/>
      <c r="B4113" s="10"/>
      <c r="C4113" s="427"/>
    </row>
    <row r="4114" spans="1:3">
      <c r="A4114" s="10"/>
      <c r="B4114" s="10"/>
      <c r="C4114" s="427"/>
    </row>
    <row r="4115" spans="1:3">
      <c r="A4115" s="10"/>
      <c r="B4115" s="10"/>
      <c r="C4115" s="427"/>
    </row>
    <row r="4116" spans="1:3">
      <c r="A4116" s="10"/>
      <c r="B4116" s="10"/>
      <c r="C4116" s="427"/>
    </row>
    <row r="4117" spans="1:3">
      <c r="A4117" s="10"/>
      <c r="B4117" s="10"/>
      <c r="C4117" s="427"/>
    </row>
    <row r="4118" spans="1:3">
      <c r="A4118" s="10"/>
      <c r="B4118" s="10"/>
      <c r="C4118" s="427"/>
    </row>
    <row r="4119" spans="1:3">
      <c r="A4119" s="10"/>
      <c r="B4119" s="10"/>
      <c r="C4119" s="427"/>
    </row>
    <row r="4120" spans="1:3">
      <c r="A4120" s="10"/>
      <c r="B4120" s="10"/>
      <c r="C4120" s="427"/>
    </row>
    <row r="4121" spans="1:3">
      <c r="A4121" s="10"/>
      <c r="B4121" s="10"/>
      <c r="C4121" s="427"/>
    </row>
    <row r="4122" spans="1:3">
      <c r="A4122" s="10"/>
      <c r="B4122" s="10"/>
      <c r="C4122" s="427"/>
    </row>
    <row r="4123" spans="1:3">
      <c r="A4123" s="10"/>
      <c r="B4123" s="10"/>
      <c r="C4123" s="427"/>
    </row>
    <row r="4124" spans="1:3">
      <c r="A4124" s="10"/>
      <c r="B4124" s="10"/>
      <c r="C4124" s="427"/>
    </row>
    <row r="4125" spans="1:3">
      <c r="A4125" s="10"/>
      <c r="B4125" s="10"/>
      <c r="C4125" s="427"/>
    </row>
    <row r="4126" spans="1:3">
      <c r="A4126" s="10"/>
      <c r="B4126" s="10"/>
      <c r="C4126" s="427"/>
    </row>
    <row r="4127" spans="1:3">
      <c r="A4127" s="10"/>
      <c r="B4127" s="10"/>
      <c r="C4127" s="427"/>
    </row>
    <row r="4128" spans="1:3">
      <c r="A4128" s="10"/>
      <c r="B4128" s="10"/>
      <c r="C4128" s="427"/>
    </row>
    <row r="4129" spans="1:3">
      <c r="A4129" s="10"/>
      <c r="B4129" s="10"/>
      <c r="C4129" s="427"/>
    </row>
    <row r="4130" spans="1:3">
      <c r="A4130" s="10"/>
      <c r="B4130" s="10"/>
      <c r="C4130" s="427"/>
    </row>
    <row r="4131" spans="1:3">
      <c r="A4131" s="10"/>
      <c r="B4131" s="10"/>
      <c r="C4131" s="427"/>
    </row>
    <row r="4132" spans="1:3">
      <c r="A4132" s="10"/>
      <c r="B4132" s="10"/>
      <c r="C4132" s="427"/>
    </row>
    <row r="4133" spans="1:3">
      <c r="A4133" s="10"/>
      <c r="B4133" s="10"/>
      <c r="C4133" s="427"/>
    </row>
    <row r="4134" spans="1:3">
      <c r="A4134" s="10"/>
      <c r="B4134" s="10"/>
      <c r="C4134" s="427"/>
    </row>
    <row r="4135" spans="1:3">
      <c r="A4135" s="10"/>
      <c r="B4135" s="10"/>
      <c r="C4135" s="427"/>
    </row>
    <row r="4136" spans="1:3">
      <c r="A4136" s="10"/>
      <c r="B4136" s="10"/>
      <c r="C4136" s="427"/>
    </row>
    <row r="4137" spans="1:3">
      <c r="A4137" s="10"/>
      <c r="B4137" s="10"/>
      <c r="C4137" s="427"/>
    </row>
    <row r="4138" spans="1:3">
      <c r="A4138" s="10"/>
      <c r="B4138" s="10"/>
      <c r="C4138" s="427"/>
    </row>
    <row r="4139" spans="1:3">
      <c r="A4139" s="10"/>
      <c r="B4139" s="10"/>
      <c r="C4139" s="427"/>
    </row>
    <row r="4140" spans="1:3">
      <c r="A4140" s="10"/>
      <c r="B4140" s="10"/>
      <c r="C4140" s="427"/>
    </row>
    <row r="4141" spans="1:3">
      <c r="A4141" s="10"/>
      <c r="B4141" s="10"/>
      <c r="C4141" s="427"/>
    </row>
    <row r="4142" spans="1:3">
      <c r="A4142" s="10"/>
      <c r="B4142" s="10"/>
      <c r="C4142" s="427"/>
    </row>
    <row r="4143" spans="1:3">
      <c r="A4143" s="10"/>
      <c r="B4143" s="10"/>
      <c r="C4143" s="427"/>
    </row>
    <row r="4144" spans="1:3">
      <c r="A4144" s="10"/>
      <c r="B4144" s="10"/>
      <c r="C4144" s="427"/>
    </row>
    <row r="4145" spans="1:3">
      <c r="A4145" s="10"/>
      <c r="B4145" s="10"/>
      <c r="C4145" s="427"/>
    </row>
    <row r="4146" spans="1:3">
      <c r="A4146" s="10"/>
      <c r="B4146" s="10"/>
      <c r="C4146" s="427"/>
    </row>
    <row r="4147" spans="1:3">
      <c r="A4147" s="10"/>
      <c r="B4147" s="10"/>
      <c r="C4147" s="427"/>
    </row>
    <row r="4148" spans="1:3">
      <c r="A4148" s="10"/>
      <c r="B4148" s="10"/>
      <c r="C4148" s="427"/>
    </row>
    <row r="4149" spans="1:3">
      <c r="A4149" s="10"/>
      <c r="B4149" s="10"/>
      <c r="C4149" s="427"/>
    </row>
    <row r="4150" spans="1:3">
      <c r="A4150" s="10"/>
      <c r="B4150" s="10"/>
      <c r="C4150" s="427"/>
    </row>
    <row r="4151" spans="1:3">
      <c r="A4151" s="10"/>
      <c r="B4151" s="10"/>
      <c r="C4151" s="427"/>
    </row>
    <row r="4152" spans="1:3">
      <c r="A4152" s="10"/>
      <c r="B4152" s="10"/>
      <c r="C4152" s="427"/>
    </row>
    <row r="4153" spans="1:3">
      <c r="A4153" s="10"/>
      <c r="B4153" s="10"/>
      <c r="C4153" s="427"/>
    </row>
    <row r="4154" spans="1:3">
      <c r="A4154" s="10"/>
      <c r="B4154" s="10"/>
      <c r="C4154" s="427"/>
    </row>
    <row r="4155" spans="1:3">
      <c r="A4155" s="10"/>
      <c r="B4155" s="10"/>
      <c r="C4155" s="427"/>
    </row>
    <row r="4156" spans="1:3">
      <c r="A4156" s="10"/>
      <c r="B4156" s="10"/>
      <c r="C4156" s="427"/>
    </row>
    <row r="4157" spans="1:3">
      <c r="A4157" s="10"/>
      <c r="B4157" s="10"/>
      <c r="C4157" s="427"/>
    </row>
    <row r="4158" spans="1:3">
      <c r="A4158" s="10"/>
      <c r="B4158" s="10"/>
      <c r="C4158" s="427"/>
    </row>
    <row r="4159" spans="1:3">
      <c r="A4159" s="10"/>
      <c r="B4159" s="10"/>
      <c r="C4159" s="427"/>
    </row>
    <row r="4160" spans="1:3">
      <c r="A4160" s="10"/>
      <c r="B4160" s="10"/>
      <c r="C4160" s="427"/>
    </row>
    <row r="4161" spans="1:3">
      <c r="A4161" s="10"/>
      <c r="B4161" s="10"/>
      <c r="C4161" s="427"/>
    </row>
    <row r="4162" spans="1:3">
      <c r="A4162" s="10"/>
      <c r="B4162" s="10"/>
      <c r="C4162" s="427"/>
    </row>
    <row r="4163" spans="1:3">
      <c r="A4163" s="10"/>
      <c r="B4163" s="10"/>
      <c r="C4163" s="427"/>
    </row>
    <row r="4164" spans="1:3">
      <c r="A4164" s="10"/>
      <c r="B4164" s="10"/>
      <c r="C4164" s="427"/>
    </row>
    <row r="4165" spans="1:3">
      <c r="A4165" s="10"/>
      <c r="B4165" s="10"/>
      <c r="C4165" s="427"/>
    </row>
    <row r="4166" spans="1:3">
      <c r="A4166" s="10"/>
      <c r="B4166" s="10"/>
      <c r="C4166" s="427"/>
    </row>
    <row r="4167" spans="1:3">
      <c r="A4167" s="10"/>
      <c r="B4167" s="10"/>
      <c r="C4167" s="427"/>
    </row>
    <row r="4168" spans="1:3">
      <c r="A4168" s="10"/>
      <c r="B4168" s="10"/>
      <c r="C4168" s="427"/>
    </row>
    <row r="4169" spans="1:3">
      <c r="A4169" s="10"/>
      <c r="B4169" s="10"/>
      <c r="C4169" s="427"/>
    </row>
    <row r="4170" spans="1:3">
      <c r="A4170" s="10"/>
      <c r="B4170" s="10"/>
      <c r="C4170" s="427"/>
    </row>
    <row r="4171" spans="1:3">
      <c r="A4171" s="10"/>
      <c r="B4171" s="10"/>
      <c r="C4171" s="427"/>
    </row>
    <row r="4172" spans="1:3">
      <c r="A4172" s="10"/>
      <c r="B4172" s="10"/>
      <c r="C4172" s="427"/>
    </row>
    <row r="4173" spans="1:3">
      <c r="A4173" s="10"/>
      <c r="B4173" s="10"/>
      <c r="C4173" s="427"/>
    </row>
    <row r="4174" spans="1:3">
      <c r="A4174" s="10"/>
      <c r="B4174" s="10"/>
      <c r="C4174" s="427"/>
    </row>
    <row r="4175" spans="1:3">
      <c r="A4175" s="10"/>
      <c r="B4175" s="10"/>
      <c r="C4175" s="427"/>
    </row>
    <row r="4176" spans="1:3">
      <c r="A4176" s="10"/>
      <c r="B4176" s="10"/>
      <c r="C4176" s="427"/>
    </row>
    <row r="4177" spans="1:3">
      <c r="A4177" s="10"/>
      <c r="B4177" s="10"/>
      <c r="C4177" s="427"/>
    </row>
    <row r="4178" spans="1:3">
      <c r="A4178" s="10"/>
      <c r="B4178" s="10"/>
      <c r="C4178" s="427"/>
    </row>
    <row r="4179" spans="1:3">
      <c r="A4179" s="10"/>
      <c r="B4179" s="10"/>
      <c r="C4179" s="427"/>
    </row>
    <row r="4180" spans="1:3">
      <c r="A4180" s="10"/>
      <c r="B4180" s="10"/>
      <c r="C4180" s="427"/>
    </row>
    <row r="4181" spans="1:3">
      <c r="A4181" s="10"/>
      <c r="B4181" s="10"/>
      <c r="C4181" s="427"/>
    </row>
    <row r="4182" spans="1:3">
      <c r="A4182" s="10"/>
      <c r="B4182" s="10"/>
      <c r="C4182" s="427"/>
    </row>
    <row r="4183" spans="1:3">
      <c r="A4183" s="10"/>
      <c r="B4183" s="10"/>
      <c r="C4183" s="427"/>
    </row>
    <row r="4184" spans="1:3">
      <c r="A4184" s="10"/>
      <c r="B4184" s="10"/>
      <c r="C4184" s="427"/>
    </row>
    <row r="4185" spans="1:3">
      <c r="A4185" s="10"/>
      <c r="B4185" s="10"/>
      <c r="C4185" s="427"/>
    </row>
    <row r="4186" spans="1:3">
      <c r="A4186" s="10"/>
      <c r="B4186" s="10"/>
      <c r="C4186" s="427"/>
    </row>
    <row r="4187" spans="1:3">
      <c r="A4187" s="10"/>
      <c r="B4187" s="10"/>
      <c r="C4187" s="427"/>
    </row>
    <row r="4188" spans="1:3">
      <c r="A4188" s="10"/>
      <c r="B4188" s="10"/>
      <c r="C4188" s="427"/>
    </row>
    <row r="4189" spans="1:3">
      <c r="A4189" s="10"/>
      <c r="B4189" s="10"/>
      <c r="C4189" s="427"/>
    </row>
    <row r="4190" spans="1:3">
      <c r="A4190" s="10"/>
      <c r="B4190" s="10"/>
      <c r="C4190" s="427"/>
    </row>
    <row r="4191" spans="1:3">
      <c r="A4191" s="10"/>
      <c r="B4191" s="10"/>
      <c r="C4191" s="427"/>
    </row>
    <row r="4192" spans="1:3">
      <c r="A4192" s="10"/>
      <c r="B4192" s="10"/>
      <c r="C4192" s="427"/>
    </row>
    <row r="4193" spans="1:3">
      <c r="A4193" s="10"/>
      <c r="B4193" s="10"/>
      <c r="C4193" s="427"/>
    </row>
    <row r="4194" spans="1:3">
      <c r="A4194" s="10"/>
      <c r="B4194" s="10"/>
      <c r="C4194" s="427"/>
    </row>
    <row r="4195" spans="1:3">
      <c r="A4195" s="10"/>
      <c r="B4195" s="10"/>
      <c r="C4195" s="427"/>
    </row>
    <row r="4196" spans="1:3">
      <c r="A4196" s="10"/>
      <c r="B4196" s="10"/>
      <c r="C4196" s="427"/>
    </row>
    <row r="4197" spans="1:3">
      <c r="A4197" s="10"/>
      <c r="B4197" s="10"/>
      <c r="C4197" s="427"/>
    </row>
    <row r="4198" spans="1:3">
      <c r="A4198" s="10"/>
      <c r="B4198" s="10"/>
      <c r="C4198" s="427"/>
    </row>
    <row r="4199" spans="1:3">
      <c r="A4199" s="10"/>
      <c r="B4199" s="10"/>
      <c r="C4199" s="427"/>
    </row>
    <row r="4200" spans="1:3">
      <c r="A4200" s="10"/>
      <c r="B4200" s="10"/>
      <c r="C4200" s="427"/>
    </row>
    <row r="4201" spans="1:3">
      <c r="A4201" s="10"/>
      <c r="B4201" s="10"/>
      <c r="C4201" s="427"/>
    </row>
    <row r="4202" spans="1:3">
      <c r="A4202" s="10"/>
      <c r="B4202" s="10"/>
      <c r="C4202" s="427"/>
    </row>
    <row r="4203" spans="1:3">
      <c r="A4203" s="10"/>
      <c r="B4203" s="10"/>
      <c r="C4203" s="427"/>
    </row>
    <row r="4204" spans="1:3">
      <c r="A4204" s="10"/>
      <c r="B4204" s="10"/>
      <c r="C4204" s="427"/>
    </row>
    <row r="4205" spans="1:3">
      <c r="A4205" s="10"/>
      <c r="B4205" s="10"/>
      <c r="C4205" s="427"/>
    </row>
    <row r="4206" spans="1:3">
      <c r="A4206" s="10"/>
      <c r="B4206" s="10"/>
      <c r="C4206" s="427"/>
    </row>
    <row r="4207" spans="1:3">
      <c r="A4207" s="10"/>
      <c r="B4207" s="10"/>
      <c r="C4207" s="427"/>
    </row>
    <row r="4208" spans="1:3">
      <c r="A4208" s="10"/>
      <c r="B4208" s="10"/>
      <c r="C4208" s="427"/>
    </row>
    <row r="4209" spans="1:3">
      <c r="A4209" s="10"/>
      <c r="B4209" s="10"/>
      <c r="C4209" s="427"/>
    </row>
    <row r="4210" spans="1:3">
      <c r="A4210" s="10"/>
      <c r="B4210" s="10"/>
      <c r="C4210" s="427"/>
    </row>
    <row r="4211" spans="1:3">
      <c r="A4211" s="10"/>
      <c r="B4211" s="10"/>
      <c r="C4211" s="427"/>
    </row>
    <row r="4212" spans="1:3">
      <c r="A4212" s="10"/>
      <c r="B4212" s="10"/>
      <c r="C4212" s="427"/>
    </row>
    <row r="4213" spans="1:3">
      <c r="A4213" s="10"/>
      <c r="B4213" s="10"/>
      <c r="C4213" s="427"/>
    </row>
    <row r="4214" spans="1:3">
      <c r="A4214" s="10"/>
      <c r="B4214" s="10"/>
      <c r="C4214" s="427"/>
    </row>
    <row r="4215" spans="1:3">
      <c r="A4215" s="10"/>
      <c r="B4215" s="10"/>
      <c r="C4215" s="427"/>
    </row>
    <row r="4216" spans="1:3">
      <c r="A4216" s="10"/>
      <c r="B4216" s="10"/>
      <c r="C4216" s="427"/>
    </row>
    <row r="4217" spans="1:3">
      <c r="A4217" s="10"/>
      <c r="B4217" s="10"/>
      <c r="C4217" s="427"/>
    </row>
    <row r="4218" spans="1:3">
      <c r="A4218" s="10"/>
      <c r="B4218" s="10"/>
      <c r="C4218" s="427"/>
    </row>
    <row r="4219" spans="1:3">
      <c r="A4219" s="10"/>
      <c r="B4219" s="10"/>
      <c r="C4219" s="427"/>
    </row>
    <row r="4220" spans="1:3">
      <c r="A4220" s="10"/>
      <c r="B4220" s="10"/>
      <c r="C4220" s="427"/>
    </row>
    <row r="4221" spans="1:3">
      <c r="A4221" s="10"/>
      <c r="B4221" s="10"/>
      <c r="C4221" s="427"/>
    </row>
    <row r="4222" spans="1:3">
      <c r="A4222" s="10"/>
      <c r="B4222" s="10"/>
      <c r="C4222" s="427"/>
    </row>
    <row r="4223" spans="1:3">
      <c r="A4223" s="10"/>
      <c r="B4223" s="10"/>
      <c r="C4223" s="427"/>
    </row>
    <row r="4224" spans="1:3">
      <c r="A4224" s="10"/>
      <c r="B4224" s="10"/>
      <c r="C4224" s="427"/>
    </row>
    <row r="4225" spans="1:3">
      <c r="A4225" s="10"/>
      <c r="B4225" s="10"/>
      <c r="C4225" s="427"/>
    </row>
    <row r="4226" spans="1:3">
      <c r="A4226" s="10"/>
      <c r="B4226" s="10"/>
      <c r="C4226" s="427"/>
    </row>
    <row r="4227" spans="1:3">
      <c r="A4227" s="10"/>
      <c r="B4227" s="10"/>
      <c r="C4227" s="427"/>
    </row>
    <row r="4228" spans="1:3">
      <c r="A4228" s="10"/>
      <c r="B4228" s="10"/>
      <c r="C4228" s="427"/>
    </row>
    <row r="4229" spans="1:3">
      <c r="A4229" s="10"/>
      <c r="B4229" s="10"/>
      <c r="C4229" s="427"/>
    </row>
    <row r="4230" spans="1:3">
      <c r="A4230" s="10"/>
      <c r="B4230" s="10"/>
      <c r="C4230" s="427"/>
    </row>
    <row r="4231" spans="1:3">
      <c r="A4231" s="10"/>
      <c r="B4231" s="10"/>
      <c r="C4231" s="427"/>
    </row>
    <row r="4232" spans="1:3">
      <c r="A4232" s="10"/>
      <c r="B4232" s="10"/>
      <c r="C4232" s="427"/>
    </row>
    <row r="4233" spans="1:3">
      <c r="A4233" s="10"/>
      <c r="B4233" s="10"/>
      <c r="C4233" s="427"/>
    </row>
    <row r="4234" spans="1:3">
      <c r="A4234" s="10"/>
      <c r="B4234" s="10"/>
      <c r="C4234" s="427"/>
    </row>
    <row r="4235" spans="1:3">
      <c r="A4235" s="10"/>
      <c r="B4235" s="10"/>
      <c r="C4235" s="427"/>
    </row>
    <row r="4236" spans="1:3">
      <c r="A4236" s="10"/>
      <c r="B4236" s="10"/>
      <c r="C4236" s="427"/>
    </row>
    <row r="4237" spans="1:3">
      <c r="A4237" s="10"/>
      <c r="B4237" s="10"/>
      <c r="C4237" s="427"/>
    </row>
    <row r="4238" spans="1:3">
      <c r="A4238" s="10"/>
      <c r="B4238" s="10"/>
      <c r="C4238" s="427"/>
    </row>
    <row r="4239" spans="1:3">
      <c r="A4239" s="10"/>
      <c r="B4239" s="10"/>
      <c r="C4239" s="427"/>
    </row>
    <row r="4240" spans="1:3">
      <c r="A4240" s="10"/>
      <c r="B4240" s="10"/>
      <c r="C4240" s="427"/>
    </row>
    <row r="4241" spans="1:3">
      <c r="A4241" s="10"/>
      <c r="B4241" s="10"/>
      <c r="C4241" s="427"/>
    </row>
    <row r="4242" spans="1:3">
      <c r="A4242" s="10"/>
      <c r="B4242" s="10"/>
      <c r="C4242" s="427"/>
    </row>
    <row r="4243" spans="1:3">
      <c r="A4243" s="10"/>
      <c r="B4243" s="10"/>
      <c r="C4243" s="427"/>
    </row>
    <row r="4244" spans="1:3">
      <c r="A4244" s="10"/>
      <c r="B4244" s="10"/>
      <c r="C4244" s="427"/>
    </row>
    <row r="4245" spans="1:3">
      <c r="A4245" s="10"/>
      <c r="B4245" s="10"/>
      <c r="C4245" s="427"/>
    </row>
    <row r="4246" spans="1:3">
      <c r="A4246" s="10"/>
      <c r="B4246" s="10"/>
      <c r="C4246" s="427"/>
    </row>
    <row r="4247" spans="1:3">
      <c r="A4247" s="10"/>
      <c r="B4247" s="10"/>
      <c r="C4247" s="427"/>
    </row>
    <row r="4248" spans="1:3">
      <c r="A4248" s="10"/>
      <c r="B4248" s="10"/>
      <c r="C4248" s="427"/>
    </row>
    <row r="4249" spans="1:3">
      <c r="A4249" s="10"/>
      <c r="B4249" s="10"/>
      <c r="C4249" s="427"/>
    </row>
    <row r="4250" spans="1:3">
      <c r="A4250" s="10"/>
      <c r="B4250" s="10"/>
      <c r="C4250" s="427"/>
    </row>
    <row r="4251" spans="1:3">
      <c r="A4251" s="10"/>
      <c r="B4251" s="10"/>
      <c r="C4251" s="427"/>
    </row>
    <row r="4252" spans="1:3">
      <c r="A4252" s="10"/>
      <c r="B4252" s="10"/>
      <c r="C4252" s="427"/>
    </row>
    <row r="4253" spans="1:3">
      <c r="A4253" s="10"/>
      <c r="B4253" s="10"/>
      <c r="C4253" s="427"/>
    </row>
    <row r="4254" spans="1:3">
      <c r="A4254" s="10"/>
      <c r="B4254" s="10"/>
      <c r="C4254" s="427"/>
    </row>
    <row r="4255" spans="1:3">
      <c r="A4255" s="10"/>
      <c r="B4255" s="10"/>
      <c r="C4255" s="427"/>
    </row>
    <row r="4256" spans="1:3">
      <c r="A4256" s="10"/>
      <c r="B4256" s="10"/>
      <c r="C4256" s="427"/>
    </row>
    <row r="4257" spans="1:3">
      <c r="A4257" s="10"/>
      <c r="B4257" s="10"/>
      <c r="C4257" s="427"/>
    </row>
    <row r="4258" spans="1:3">
      <c r="A4258" s="10"/>
      <c r="B4258" s="10"/>
      <c r="C4258" s="427"/>
    </row>
    <row r="4259" spans="1:3">
      <c r="A4259" s="10"/>
      <c r="B4259" s="10"/>
      <c r="C4259" s="427"/>
    </row>
    <row r="4260" spans="1:3">
      <c r="A4260" s="10"/>
      <c r="B4260" s="10"/>
      <c r="C4260" s="427"/>
    </row>
    <row r="4261" spans="1:3">
      <c r="A4261" s="10"/>
      <c r="B4261" s="10"/>
      <c r="C4261" s="427"/>
    </row>
    <row r="4262" spans="1:3">
      <c r="A4262" s="10"/>
      <c r="B4262" s="10"/>
      <c r="C4262" s="427"/>
    </row>
    <row r="4263" spans="1:3">
      <c r="A4263" s="10"/>
      <c r="B4263" s="10"/>
      <c r="C4263" s="427"/>
    </row>
    <row r="4264" spans="1:3">
      <c r="A4264" s="10"/>
      <c r="B4264" s="10"/>
      <c r="C4264" s="427"/>
    </row>
    <row r="4265" spans="1:3">
      <c r="A4265" s="10"/>
      <c r="B4265" s="10"/>
      <c r="C4265" s="427"/>
    </row>
    <row r="4266" spans="1:3">
      <c r="A4266" s="10"/>
      <c r="B4266" s="10"/>
      <c r="C4266" s="427"/>
    </row>
    <row r="4267" spans="1:3">
      <c r="A4267" s="10"/>
      <c r="B4267" s="10"/>
      <c r="C4267" s="427"/>
    </row>
    <row r="4268" spans="1:3">
      <c r="A4268" s="10"/>
      <c r="B4268" s="10"/>
      <c r="C4268" s="427"/>
    </row>
    <row r="4269" spans="1:3">
      <c r="A4269" s="10"/>
      <c r="B4269" s="10"/>
      <c r="C4269" s="427"/>
    </row>
    <row r="4270" spans="1:3">
      <c r="A4270" s="10"/>
      <c r="B4270" s="10"/>
      <c r="C4270" s="427"/>
    </row>
    <row r="4271" spans="1:3">
      <c r="A4271" s="10"/>
      <c r="B4271" s="10"/>
      <c r="C4271" s="427"/>
    </row>
    <row r="4272" spans="1:3">
      <c r="A4272" s="10"/>
      <c r="B4272" s="10"/>
      <c r="C4272" s="427"/>
    </row>
    <row r="4273" spans="1:3">
      <c r="A4273" s="10"/>
      <c r="B4273" s="10"/>
      <c r="C4273" s="427"/>
    </row>
    <row r="4274" spans="1:3">
      <c r="A4274" s="10"/>
      <c r="B4274" s="10"/>
      <c r="C4274" s="427"/>
    </row>
    <row r="4275" spans="1:3">
      <c r="A4275" s="10"/>
      <c r="B4275" s="10"/>
      <c r="C4275" s="427"/>
    </row>
    <row r="4276" spans="1:3">
      <c r="A4276" s="10"/>
      <c r="B4276" s="10"/>
      <c r="C4276" s="427"/>
    </row>
    <row r="4277" spans="1:3">
      <c r="A4277" s="10"/>
      <c r="B4277" s="10"/>
      <c r="C4277" s="427"/>
    </row>
    <row r="4278" spans="1:3">
      <c r="A4278" s="10"/>
      <c r="B4278" s="10"/>
      <c r="C4278" s="427"/>
    </row>
    <row r="4279" spans="1:3">
      <c r="A4279" s="10"/>
      <c r="B4279" s="10"/>
      <c r="C4279" s="427"/>
    </row>
    <row r="4280" spans="1:3">
      <c r="A4280" s="10"/>
      <c r="B4280" s="10"/>
      <c r="C4280" s="427"/>
    </row>
    <row r="4281" spans="1:3">
      <c r="A4281" s="10"/>
      <c r="B4281" s="10"/>
      <c r="C4281" s="427"/>
    </row>
    <row r="4282" spans="1:3">
      <c r="A4282" s="10"/>
      <c r="B4282" s="10"/>
      <c r="C4282" s="427"/>
    </row>
    <row r="4283" spans="1:3">
      <c r="A4283" s="10"/>
      <c r="B4283" s="10"/>
      <c r="C4283" s="427"/>
    </row>
    <row r="4284" spans="1:3">
      <c r="A4284" s="10"/>
      <c r="B4284" s="10"/>
      <c r="C4284" s="427"/>
    </row>
    <row r="4285" spans="1:3">
      <c r="A4285" s="10"/>
      <c r="B4285" s="10"/>
      <c r="C4285" s="427"/>
    </row>
    <row r="4286" spans="1:3">
      <c r="A4286" s="10"/>
      <c r="B4286" s="10"/>
      <c r="C4286" s="427"/>
    </row>
    <row r="4287" spans="1:3">
      <c r="A4287" s="10"/>
      <c r="B4287" s="10"/>
      <c r="C4287" s="427"/>
    </row>
    <row r="4288" spans="1:3">
      <c r="A4288" s="10"/>
      <c r="B4288" s="10"/>
      <c r="C4288" s="427"/>
    </row>
    <row r="4289" spans="1:3">
      <c r="A4289" s="10"/>
      <c r="B4289" s="10"/>
      <c r="C4289" s="427"/>
    </row>
    <row r="4290" spans="1:3">
      <c r="A4290" s="10"/>
      <c r="B4290" s="10"/>
      <c r="C4290" s="427"/>
    </row>
    <row r="4291" spans="1:3">
      <c r="A4291" s="10"/>
      <c r="B4291" s="10"/>
      <c r="C4291" s="427"/>
    </row>
    <row r="4292" spans="1:3">
      <c r="A4292" s="10"/>
      <c r="B4292" s="10"/>
      <c r="C4292" s="427"/>
    </row>
    <row r="4293" spans="1:3">
      <c r="A4293" s="10"/>
      <c r="B4293" s="10"/>
      <c r="C4293" s="427"/>
    </row>
    <row r="4294" spans="1:3">
      <c r="A4294" s="10"/>
      <c r="B4294" s="10"/>
      <c r="C4294" s="427"/>
    </row>
    <row r="4295" spans="1:3">
      <c r="A4295" s="10"/>
      <c r="B4295" s="10"/>
      <c r="C4295" s="427"/>
    </row>
    <row r="4296" spans="1:3">
      <c r="A4296" s="10"/>
      <c r="B4296" s="10"/>
      <c r="C4296" s="427"/>
    </row>
    <row r="4297" spans="1:3">
      <c r="A4297" s="10"/>
      <c r="B4297" s="10"/>
      <c r="C4297" s="427"/>
    </row>
    <row r="4298" spans="1:3">
      <c r="A4298" s="10"/>
      <c r="B4298" s="10"/>
      <c r="C4298" s="427"/>
    </row>
    <row r="4299" spans="1:3">
      <c r="A4299" s="10"/>
      <c r="B4299" s="10"/>
      <c r="C4299" s="427"/>
    </row>
    <row r="4300" spans="1:3">
      <c r="A4300" s="10"/>
      <c r="B4300" s="10"/>
      <c r="C4300" s="427"/>
    </row>
    <row r="4301" spans="1:3">
      <c r="A4301" s="10"/>
      <c r="B4301" s="10"/>
      <c r="C4301" s="427"/>
    </row>
    <row r="4302" spans="1:3">
      <c r="A4302" s="10"/>
      <c r="B4302" s="10"/>
      <c r="C4302" s="427"/>
    </row>
    <row r="4303" spans="1:3">
      <c r="A4303" s="10"/>
      <c r="B4303" s="10"/>
      <c r="C4303" s="427"/>
    </row>
    <row r="4304" spans="1:3">
      <c r="A4304" s="10"/>
      <c r="B4304" s="10"/>
      <c r="C4304" s="427"/>
    </row>
    <row r="4305" spans="1:3">
      <c r="A4305" s="10"/>
      <c r="B4305" s="10"/>
      <c r="C4305" s="427"/>
    </row>
    <row r="4306" spans="1:3">
      <c r="A4306" s="10"/>
      <c r="B4306" s="10"/>
      <c r="C4306" s="427"/>
    </row>
    <row r="4307" spans="1:3">
      <c r="A4307" s="10"/>
      <c r="B4307" s="10"/>
      <c r="C4307" s="427"/>
    </row>
    <row r="4308" spans="1:3">
      <c r="A4308" s="10"/>
      <c r="B4308" s="10"/>
      <c r="C4308" s="427"/>
    </row>
    <row r="4309" spans="1:3">
      <c r="A4309" s="10"/>
      <c r="B4309" s="10"/>
      <c r="C4309" s="427"/>
    </row>
    <row r="4310" spans="1:3">
      <c r="A4310" s="10"/>
      <c r="B4310" s="10"/>
      <c r="C4310" s="427"/>
    </row>
    <row r="4311" spans="1:3">
      <c r="A4311" s="10"/>
      <c r="B4311" s="10"/>
      <c r="C4311" s="427"/>
    </row>
    <row r="4312" spans="1:3">
      <c r="A4312" s="10"/>
      <c r="B4312" s="10"/>
      <c r="C4312" s="427"/>
    </row>
    <row r="4313" spans="1:3">
      <c r="A4313" s="10"/>
      <c r="B4313" s="10"/>
      <c r="C4313" s="427"/>
    </row>
    <row r="4314" spans="1:3">
      <c r="A4314" s="10"/>
      <c r="B4314" s="10"/>
      <c r="C4314" s="427"/>
    </row>
    <row r="4315" spans="1:3">
      <c r="A4315" s="10"/>
      <c r="B4315" s="10"/>
      <c r="C4315" s="427"/>
    </row>
    <row r="4316" spans="1:3">
      <c r="A4316" s="10"/>
      <c r="B4316" s="10"/>
      <c r="C4316" s="427"/>
    </row>
    <row r="4317" spans="1:3">
      <c r="A4317" s="10"/>
      <c r="B4317" s="10"/>
      <c r="C4317" s="427"/>
    </row>
    <row r="4318" spans="1:3">
      <c r="A4318" s="10"/>
      <c r="B4318" s="10"/>
      <c r="C4318" s="427"/>
    </row>
    <row r="4319" spans="1:3">
      <c r="A4319" s="10"/>
      <c r="B4319" s="10"/>
      <c r="C4319" s="427"/>
    </row>
    <row r="4320" spans="1:3">
      <c r="A4320" s="10"/>
      <c r="B4320" s="10"/>
      <c r="C4320" s="427"/>
    </row>
    <row r="4321" spans="1:3">
      <c r="A4321" s="10"/>
      <c r="B4321" s="10"/>
      <c r="C4321" s="427"/>
    </row>
    <row r="4322" spans="1:3">
      <c r="A4322" s="10"/>
      <c r="B4322" s="10"/>
      <c r="C4322" s="427"/>
    </row>
    <row r="4323" spans="1:3">
      <c r="A4323" s="10"/>
      <c r="B4323" s="10"/>
      <c r="C4323" s="427"/>
    </row>
    <row r="4324" spans="1:3">
      <c r="A4324" s="10"/>
      <c r="B4324" s="10"/>
      <c r="C4324" s="427"/>
    </row>
    <row r="4325" spans="1:3">
      <c r="A4325" s="10"/>
      <c r="B4325" s="10"/>
      <c r="C4325" s="427"/>
    </row>
    <row r="4326" spans="1:3">
      <c r="A4326" s="10"/>
      <c r="B4326" s="10"/>
      <c r="C4326" s="427"/>
    </row>
    <row r="4327" spans="1:3">
      <c r="A4327" s="10"/>
      <c r="B4327" s="10"/>
      <c r="C4327" s="427"/>
    </row>
    <row r="4328" spans="1:3">
      <c r="A4328" s="10"/>
      <c r="B4328" s="10"/>
      <c r="C4328" s="427"/>
    </row>
    <row r="4329" spans="1:3">
      <c r="A4329" s="10"/>
      <c r="B4329" s="10"/>
      <c r="C4329" s="427"/>
    </row>
    <row r="4330" spans="1:3">
      <c r="A4330" s="10"/>
      <c r="B4330" s="10"/>
      <c r="C4330" s="427"/>
    </row>
    <row r="4331" spans="1:3">
      <c r="A4331" s="10"/>
      <c r="B4331" s="10"/>
      <c r="C4331" s="427"/>
    </row>
    <row r="4332" spans="1:3">
      <c r="A4332" s="10"/>
      <c r="B4332" s="10"/>
      <c r="C4332" s="427"/>
    </row>
    <row r="4333" spans="1:3">
      <c r="A4333" s="10"/>
      <c r="B4333" s="10"/>
      <c r="C4333" s="427"/>
    </row>
    <row r="4334" spans="1:3">
      <c r="A4334" s="10"/>
      <c r="B4334" s="10"/>
      <c r="C4334" s="427"/>
    </row>
    <row r="4335" spans="1:3">
      <c r="A4335" s="10"/>
      <c r="B4335" s="10"/>
      <c r="C4335" s="427"/>
    </row>
    <row r="4336" spans="1:3">
      <c r="A4336" s="10"/>
      <c r="B4336" s="10"/>
      <c r="C4336" s="427"/>
    </row>
    <row r="4337" spans="1:3">
      <c r="A4337" s="10"/>
      <c r="B4337" s="10"/>
      <c r="C4337" s="427"/>
    </row>
    <row r="4338" spans="1:3">
      <c r="A4338" s="10"/>
      <c r="B4338" s="10"/>
      <c r="C4338" s="427"/>
    </row>
    <row r="4339" spans="1:3">
      <c r="A4339" s="10"/>
      <c r="B4339" s="10"/>
      <c r="C4339" s="427"/>
    </row>
    <row r="4340" spans="1:3">
      <c r="A4340" s="10"/>
      <c r="B4340" s="10"/>
      <c r="C4340" s="427"/>
    </row>
    <row r="4341" spans="1:3">
      <c r="A4341" s="10"/>
      <c r="B4341" s="10"/>
      <c r="C4341" s="427"/>
    </row>
    <row r="4342" spans="1:3">
      <c r="A4342" s="10"/>
      <c r="B4342" s="10"/>
      <c r="C4342" s="427"/>
    </row>
    <row r="4343" spans="1:3">
      <c r="A4343" s="10"/>
      <c r="B4343" s="10"/>
      <c r="C4343" s="427"/>
    </row>
    <row r="4344" spans="1:3">
      <c r="A4344" s="10"/>
      <c r="B4344" s="10"/>
      <c r="C4344" s="427"/>
    </row>
    <row r="4345" spans="1:3">
      <c r="A4345" s="10"/>
      <c r="B4345" s="10"/>
      <c r="C4345" s="427"/>
    </row>
    <row r="4346" spans="1:3">
      <c r="A4346" s="10"/>
      <c r="B4346" s="10"/>
      <c r="C4346" s="427"/>
    </row>
    <row r="4347" spans="1:3">
      <c r="A4347" s="10"/>
      <c r="B4347" s="10"/>
      <c r="C4347" s="427"/>
    </row>
    <row r="4348" spans="1:3">
      <c r="A4348" s="10"/>
      <c r="B4348" s="10"/>
      <c r="C4348" s="427"/>
    </row>
    <row r="4349" spans="1:3">
      <c r="A4349" s="10"/>
      <c r="B4349" s="10"/>
      <c r="C4349" s="427"/>
    </row>
    <row r="4350" spans="1:3">
      <c r="A4350" s="10"/>
      <c r="B4350" s="10"/>
      <c r="C4350" s="427"/>
    </row>
    <row r="4351" spans="1:3">
      <c r="A4351" s="10"/>
      <c r="B4351" s="10"/>
      <c r="C4351" s="427"/>
    </row>
    <row r="4352" spans="1:3">
      <c r="A4352" s="10"/>
      <c r="B4352" s="10"/>
      <c r="C4352" s="427"/>
    </row>
    <row r="4353" spans="1:3">
      <c r="A4353" s="10"/>
      <c r="B4353" s="10"/>
      <c r="C4353" s="427"/>
    </row>
    <row r="4354" spans="1:3">
      <c r="A4354" s="10"/>
      <c r="B4354" s="10"/>
      <c r="C4354" s="427"/>
    </row>
    <row r="4355" spans="1:3">
      <c r="A4355" s="10"/>
      <c r="B4355" s="10"/>
      <c r="C4355" s="427"/>
    </row>
    <row r="4356" spans="1:3">
      <c r="A4356" s="10"/>
      <c r="B4356" s="10"/>
      <c r="C4356" s="427"/>
    </row>
    <row r="4357" spans="1:3">
      <c r="A4357" s="10"/>
      <c r="B4357" s="10"/>
      <c r="C4357" s="427"/>
    </row>
    <row r="4358" spans="1:3">
      <c r="A4358" s="10"/>
      <c r="B4358" s="10"/>
      <c r="C4358" s="427"/>
    </row>
    <row r="4359" spans="1:3">
      <c r="A4359" s="10"/>
      <c r="B4359" s="10"/>
      <c r="C4359" s="427"/>
    </row>
    <row r="4360" spans="1:3">
      <c r="A4360" s="10"/>
      <c r="B4360" s="10"/>
      <c r="C4360" s="427"/>
    </row>
    <row r="4361" spans="1:3">
      <c r="A4361" s="10"/>
      <c r="B4361" s="10"/>
      <c r="C4361" s="427"/>
    </row>
    <row r="4362" spans="1:3">
      <c r="A4362" s="10"/>
      <c r="B4362" s="10"/>
      <c r="C4362" s="427"/>
    </row>
    <row r="4363" spans="1:3">
      <c r="A4363" s="10"/>
      <c r="B4363" s="10"/>
      <c r="C4363" s="427"/>
    </row>
    <row r="4364" spans="1:3">
      <c r="A4364" s="10"/>
      <c r="B4364" s="10"/>
      <c r="C4364" s="427"/>
    </row>
    <row r="4365" spans="1:3">
      <c r="A4365" s="10"/>
      <c r="B4365" s="10"/>
      <c r="C4365" s="427"/>
    </row>
    <row r="4366" spans="1:3">
      <c r="A4366" s="10"/>
      <c r="B4366" s="10"/>
      <c r="C4366" s="427"/>
    </row>
    <row r="4367" spans="1:3">
      <c r="A4367" s="10"/>
      <c r="B4367" s="10"/>
      <c r="C4367" s="427"/>
    </row>
    <row r="4368" spans="1:3">
      <c r="A4368" s="10"/>
      <c r="B4368" s="10"/>
      <c r="C4368" s="427"/>
    </row>
    <row r="4369" spans="1:3">
      <c r="A4369" s="10"/>
      <c r="B4369" s="10"/>
      <c r="C4369" s="427"/>
    </row>
    <row r="4370" spans="1:3">
      <c r="A4370" s="10"/>
      <c r="B4370" s="10"/>
      <c r="C4370" s="427"/>
    </row>
    <row r="4371" spans="1:3">
      <c r="A4371" s="10"/>
      <c r="B4371" s="10"/>
      <c r="C4371" s="427"/>
    </row>
    <row r="4372" spans="1:3">
      <c r="A4372" s="10"/>
      <c r="B4372" s="10"/>
      <c r="C4372" s="427"/>
    </row>
    <row r="4373" spans="1:3">
      <c r="A4373" s="10"/>
      <c r="B4373" s="10"/>
      <c r="C4373" s="427"/>
    </row>
    <row r="4374" spans="1:3">
      <c r="A4374" s="10"/>
      <c r="B4374" s="10"/>
      <c r="C4374" s="427"/>
    </row>
    <row r="4375" spans="1:3">
      <c r="A4375" s="10"/>
      <c r="B4375" s="10"/>
      <c r="C4375" s="427"/>
    </row>
    <row r="4376" spans="1:3">
      <c r="A4376" s="10"/>
      <c r="B4376" s="10"/>
      <c r="C4376" s="427"/>
    </row>
    <row r="4377" spans="1:3">
      <c r="A4377" s="10"/>
      <c r="B4377" s="10"/>
      <c r="C4377" s="427"/>
    </row>
    <row r="4378" spans="1:3">
      <c r="A4378" s="10"/>
      <c r="B4378" s="10"/>
      <c r="C4378" s="427"/>
    </row>
    <row r="4379" spans="1:3">
      <c r="A4379" s="10"/>
      <c r="B4379" s="10"/>
      <c r="C4379" s="427"/>
    </row>
    <row r="4380" spans="1:3">
      <c r="A4380" s="10"/>
      <c r="B4380" s="10"/>
      <c r="C4380" s="427"/>
    </row>
    <row r="4381" spans="1:3">
      <c r="A4381" s="10"/>
      <c r="B4381" s="10"/>
      <c r="C4381" s="427"/>
    </row>
    <row r="4382" spans="1:3">
      <c r="A4382" s="10"/>
      <c r="B4382" s="10"/>
      <c r="C4382" s="427"/>
    </row>
    <row r="4383" spans="1:3">
      <c r="A4383" s="10"/>
      <c r="B4383" s="10"/>
      <c r="C4383" s="427"/>
    </row>
    <row r="4384" spans="1:3">
      <c r="A4384" s="10"/>
      <c r="B4384" s="10"/>
      <c r="C4384" s="427"/>
    </row>
    <row r="4385" spans="1:3">
      <c r="A4385" s="10"/>
      <c r="B4385" s="10"/>
      <c r="C4385" s="427"/>
    </row>
    <row r="4386" spans="1:3">
      <c r="A4386" s="10"/>
      <c r="B4386" s="10"/>
      <c r="C4386" s="427"/>
    </row>
    <row r="4387" spans="1:3">
      <c r="A4387" s="10"/>
      <c r="B4387" s="10"/>
      <c r="C4387" s="427"/>
    </row>
    <row r="4388" spans="1:3">
      <c r="A4388" s="10"/>
      <c r="B4388" s="10"/>
      <c r="C4388" s="427"/>
    </row>
    <row r="4389" spans="1:3">
      <c r="A4389" s="10"/>
      <c r="B4389" s="10"/>
      <c r="C4389" s="427"/>
    </row>
    <row r="4390" spans="1:3">
      <c r="A4390" s="10"/>
      <c r="B4390" s="10"/>
      <c r="C4390" s="427"/>
    </row>
    <row r="4391" spans="1:3">
      <c r="A4391" s="10"/>
      <c r="B4391" s="10"/>
      <c r="C4391" s="427"/>
    </row>
    <row r="4392" spans="1:3">
      <c r="A4392" s="10"/>
      <c r="B4392" s="10"/>
      <c r="C4392" s="427"/>
    </row>
    <row r="4393" spans="1:3">
      <c r="A4393" s="10"/>
      <c r="B4393" s="10"/>
      <c r="C4393" s="427"/>
    </row>
    <row r="4394" spans="1:3">
      <c r="A4394" s="10"/>
      <c r="B4394" s="10"/>
      <c r="C4394" s="427"/>
    </row>
    <row r="4395" spans="1:3">
      <c r="A4395" s="10"/>
      <c r="B4395" s="10"/>
      <c r="C4395" s="427"/>
    </row>
    <row r="4396" spans="1:3">
      <c r="A4396" s="10"/>
      <c r="B4396" s="10"/>
      <c r="C4396" s="427"/>
    </row>
    <row r="4397" spans="1:3">
      <c r="A4397" s="10"/>
      <c r="B4397" s="10"/>
      <c r="C4397" s="427"/>
    </row>
    <row r="4398" spans="1:3">
      <c r="A4398" s="10"/>
      <c r="B4398" s="10"/>
      <c r="C4398" s="427"/>
    </row>
    <row r="4399" spans="1:3">
      <c r="A4399" s="10"/>
      <c r="B4399" s="10"/>
      <c r="C4399" s="427"/>
    </row>
    <row r="4400" spans="1:3">
      <c r="A4400" s="10"/>
      <c r="B4400" s="10"/>
      <c r="C4400" s="427"/>
    </row>
    <row r="4401" spans="1:3">
      <c r="A4401" s="10"/>
      <c r="B4401" s="10"/>
      <c r="C4401" s="427"/>
    </row>
    <row r="4402" spans="1:3">
      <c r="A4402" s="10"/>
      <c r="B4402" s="10"/>
      <c r="C4402" s="427"/>
    </row>
    <row r="4403" spans="1:3">
      <c r="A4403" s="10"/>
      <c r="B4403" s="10"/>
      <c r="C4403" s="427"/>
    </row>
    <row r="4404" spans="1:3">
      <c r="A4404" s="10"/>
      <c r="B4404" s="10"/>
      <c r="C4404" s="427"/>
    </row>
    <row r="4405" spans="1:3">
      <c r="A4405" s="10"/>
      <c r="B4405" s="10"/>
      <c r="C4405" s="427"/>
    </row>
    <row r="4406" spans="1:3">
      <c r="A4406" s="10"/>
      <c r="B4406" s="10"/>
      <c r="C4406" s="427"/>
    </row>
    <row r="4407" spans="1:3">
      <c r="A4407" s="10"/>
      <c r="B4407" s="10"/>
      <c r="C4407" s="427"/>
    </row>
    <row r="4408" spans="1:3">
      <c r="A4408" s="10"/>
      <c r="B4408" s="10"/>
      <c r="C4408" s="427"/>
    </row>
    <row r="4409" spans="1:3">
      <c r="A4409" s="10"/>
      <c r="B4409" s="10"/>
      <c r="C4409" s="427"/>
    </row>
    <row r="4410" spans="1:3">
      <c r="A4410" s="10"/>
      <c r="B4410" s="10"/>
      <c r="C4410" s="427"/>
    </row>
    <row r="4411" spans="1:3">
      <c r="A4411" s="10"/>
      <c r="B4411" s="10"/>
      <c r="C4411" s="427"/>
    </row>
    <row r="4412" spans="1:3">
      <c r="A4412" s="10"/>
      <c r="B4412" s="10"/>
      <c r="C4412" s="427"/>
    </row>
    <row r="4413" spans="1:3">
      <c r="A4413" s="10"/>
      <c r="B4413" s="10"/>
      <c r="C4413" s="427"/>
    </row>
    <row r="4414" spans="1:3">
      <c r="A4414" s="10"/>
      <c r="B4414" s="10"/>
      <c r="C4414" s="427"/>
    </row>
    <row r="4415" spans="1:3">
      <c r="A4415" s="10"/>
      <c r="B4415" s="10"/>
      <c r="C4415" s="427"/>
    </row>
    <row r="4416" spans="1:3">
      <c r="A4416" s="10"/>
      <c r="B4416" s="10"/>
      <c r="C4416" s="427"/>
    </row>
    <row r="4417" spans="1:3">
      <c r="A4417" s="10"/>
      <c r="B4417" s="10"/>
      <c r="C4417" s="427"/>
    </row>
    <row r="4418" spans="1:3">
      <c r="A4418" s="10"/>
      <c r="B4418" s="10"/>
      <c r="C4418" s="427"/>
    </row>
    <row r="4419" spans="1:3">
      <c r="A4419" s="10"/>
      <c r="B4419" s="10"/>
      <c r="C4419" s="427"/>
    </row>
    <row r="4420" spans="1:3">
      <c r="A4420" s="10"/>
      <c r="B4420" s="10"/>
      <c r="C4420" s="427"/>
    </row>
    <row r="4421" spans="1:3">
      <c r="A4421" s="10"/>
      <c r="B4421" s="10"/>
      <c r="C4421" s="427"/>
    </row>
    <row r="4422" spans="1:3">
      <c r="A4422" s="10"/>
      <c r="B4422" s="10"/>
      <c r="C4422" s="427"/>
    </row>
    <row r="4423" spans="1:3">
      <c r="A4423" s="10"/>
      <c r="B4423" s="10"/>
      <c r="C4423" s="427"/>
    </row>
    <row r="4424" spans="1:3">
      <c r="A4424" s="10"/>
      <c r="B4424" s="10"/>
      <c r="C4424" s="427"/>
    </row>
    <row r="4425" spans="1:3">
      <c r="A4425" s="10"/>
      <c r="B4425" s="10"/>
      <c r="C4425" s="427"/>
    </row>
    <row r="4426" spans="1:3">
      <c r="A4426" s="10"/>
      <c r="B4426" s="10"/>
      <c r="C4426" s="427"/>
    </row>
    <row r="4427" spans="1:3">
      <c r="A4427" s="10"/>
      <c r="B4427" s="10"/>
      <c r="C4427" s="427"/>
    </row>
    <row r="4428" spans="1:3">
      <c r="A4428" s="10"/>
      <c r="B4428" s="10"/>
      <c r="C4428" s="427"/>
    </row>
    <row r="4429" spans="1:3">
      <c r="A4429" s="10"/>
      <c r="B4429" s="10"/>
      <c r="C4429" s="427"/>
    </row>
    <row r="4430" spans="1:3">
      <c r="A4430" s="10"/>
      <c r="B4430" s="10"/>
      <c r="C4430" s="427"/>
    </row>
    <row r="4431" spans="1:3">
      <c r="A4431" s="10"/>
      <c r="B4431" s="10"/>
      <c r="C4431" s="427"/>
    </row>
    <row r="4432" spans="1:3">
      <c r="A4432" s="10"/>
      <c r="B4432" s="10"/>
      <c r="C4432" s="427"/>
    </row>
    <row r="4433" spans="1:3">
      <c r="A4433" s="10"/>
      <c r="B4433" s="10"/>
      <c r="C4433" s="427"/>
    </row>
    <row r="4434" spans="1:3">
      <c r="A4434" s="10"/>
      <c r="B4434" s="10"/>
      <c r="C4434" s="427"/>
    </row>
    <row r="4435" spans="1:3">
      <c r="A4435" s="10"/>
      <c r="B4435" s="10"/>
      <c r="C4435" s="427"/>
    </row>
    <row r="4436" spans="1:3">
      <c r="A4436" s="10"/>
      <c r="B4436" s="10"/>
      <c r="C4436" s="427"/>
    </row>
    <row r="4437" spans="1:3">
      <c r="A4437" s="10"/>
      <c r="B4437" s="10"/>
      <c r="C4437" s="427"/>
    </row>
    <row r="4438" spans="1:3">
      <c r="A4438" s="10"/>
      <c r="B4438" s="10"/>
      <c r="C4438" s="427"/>
    </row>
    <row r="4439" spans="1:3">
      <c r="A4439" s="10"/>
      <c r="B4439" s="10"/>
      <c r="C4439" s="427"/>
    </row>
    <row r="4440" spans="1:3">
      <c r="A4440" s="10"/>
      <c r="B4440" s="10"/>
      <c r="C4440" s="427"/>
    </row>
    <row r="4441" spans="1:3">
      <c r="A4441" s="10"/>
      <c r="B4441" s="10"/>
      <c r="C4441" s="427"/>
    </row>
    <row r="4442" spans="1:3">
      <c r="A4442" s="10"/>
      <c r="B4442" s="10"/>
      <c r="C4442" s="427"/>
    </row>
    <row r="4443" spans="1:3">
      <c r="A4443" s="10"/>
      <c r="B4443" s="10"/>
      <c r="C4443" s="427"/>
    </row>
    <row r="4444" spans="1:3">
      <c r="A4444" s="10"/>
      <c r="B4444" s="10"/>
      <c r="C4444" s="427"/>
    </row>
    <row r="4445" spans="1:3">
      <c r="A4445" s="10"/>
      <c r="B4445" s="10"/>
      <c r="C4445" s="427"/>
    </row>
    <row r="4446" spans="1:3">
      <c r="A4446" s="10"/>
      <c r="B4446" s="10"/>
      <c r="C4446" s="427"/>
    </row>
    <row r="4447" spans="1:3">
      <c r="A4447" s="10"/>
      <c r="B4447" s="10"/>
      <c r="C4447" s="427"/>
    </row>
    <row r="4448" spans="1:3">
      <c r="A4448" s="10"/>
      <c r="B4448" s="10"/>
      <c r="C4448" s="427"/>
    </row>
    <row r="4449" spans="1:3">
      <c r="A4449" s="10"/>
      <c r="B4449" s="10"/>
      <c r="C4449" s="427"/>
    </row>
    <row r="4450" spans="1:3">
      <c r="A4450" s="10"/>
      <c r="B4450" s="10"/>
      <c r="C4450" s="427"/>
    </row>
    <row r="4451" spans="1:3">
      <c r="A4451" s="10"/>
      <c r="B4451" s="10"/>
      <c r="C4451" s="427"/>
    </row>
    <row r="4452" spans="1:3">
      <c r="A4452" s="10"/>
      <c r="B4452" s="10"/>
      <c r="C4452" s="427"/>
    </row>
    <row r="4453" spans="1:3">
      <c r="A4453" s="10"/>
      <c r="B4453" s="10"/>
      <c r="C4453" s="427"/>
    </row>
    <row r="4454" spans="1:3">
      <c r="A4454" s="10"/>
      <c r="B4454" s="10"/>
      <c r="C4454" s="427"/>
    </row>
    <row r="4455" spans="1:3">
      <c r="A4455" s="10"/>
      <c r="B4455" s="10"/>
      <c r="C4455" s="427"/>
    </row>
    <row r="4456" spans="1:3">
      <c r="A4456" s="10"/>
      <c r="B4456" s="10"/>
      <c r="C4456" s="427"/>
    </row>
    <row r="4457" spans="1:3">
      <c r="A4457" s="10"/>
      <c r="B4457" s="10"/>
      <c r="C4457" s="427"/>
    </row>
    <row r="4458" spans="1:3">
      <c r="A4458" s="10"/>
      <c r="B4458" s="10"/>
      <c r="C4458" s="427"/>
    </row>
    <row r="4459" spans="1:3">
      <c r="A4459" s="10"/>
      <c r="B4459" s="10"/>
      <c r="C4459" s="427"/>
    </row>
    <row r="4460" spans="1:3">
      <c r="A4460" s="10"/>
      <c r="B4460" s="10"/>
      <c r="C4460" s="427"/>
    </row>
    <row r="4461" spans="1:3">
      <c r="A4461" s="10"/>
      <c r="B4461" s="10"/>
      <c r="C4461" s="427"/>
    </row>
    <row r="4462" spans="1:3">
      <c r="A4462" s="10"/>
      <c r="B4462" s="10"/>
      <c r="C4462" s="427"/>
    </row>
    <row r="4463" spans="1:3">
      <c r="A4463" s="10"/>
      <c r="B4463" s="10"/>
      <c r="C4463" s="427"/>
    </row>
    <row r="4464" spans="1:3">
      <c r="A4464" s="10"/>
      <c r="B4464" s="10"/>
      <c r="C4464" s="427"/>
    </row>
    <row r="4465" spans="1:3">
      <c r="A4465" s="10"/>
      <c r="B4465" s="10"/>
      <c r="C4465" s="427"/>
    </row>
    <row r="4466" spans="1:3">
      <c r="A4466" s="10"/>
      <c r="B4466" s="10"/>
      <c r="C4466" s="427"/>
    </row>
    <row r="4467" spans="1:3">
      <c r="A4467" s="10"/>
      <c r="B4467" s="10"/>
      <c r="C4467" s="427"/>
    </row>
    <row r="4468" spans="1:3">
      <c r="A4468" s="10"/>
      <c r="B4468" s="10"/>
      <c r="C4468" s="427"/>
    </row>
    <row r="4469" spans="1:3">
      <c r="A4469" s="10"/>
      <c r="B4469" s="10"/>
      <c r="C4469" s="427"/>
    </row>
    <row r="4470" spans="1:3">
      <c r="A4470" s="10"/>
      <c r="B4470" s="10"/>
      <c r="C4470" s="427"/>
    </row>
    <row r="4471" spans="1:3">
      <c r="A4471" s="10"/>
      <c r="B4471" s="10"/>
      <c r="C4471" s="427"/>
    </row>
    <row r="4472" spans="1:3">
      <c r="A4472" s="10"/>
      <c r="B4472" s="10"/>
      <c r="C4472" s="427"/>
    </row>
    <row r="4473" spans="1:3">
      <c r="A4473" s="10"/>
      <c r="B4473" s="10"/>
      <c r="C4473" s="427"/>
    </row>
    <row r="4474" spans="1:3">
      <c r="A4474" s="10"/>
      <c r="B4474" s="10"/>
      <c r="C4474" s="427"/>
    </row>
    <row r="4475" spans="1:3">
      <c r="A4475" s="10"/>
      <c r="B4475" s="10"/>
      <c r="C4475" s="427"/>
    </row>
    <row r="4476" spans="1:3">
      <c r="A4476" s="10"/>
      <c r="B4476" s="10"/>
      <c r="C4476" s="427"/>
    </row>
    <row r="4477" spans="1:3">
      <c r="A4477" s="10"/>
      <c r="B4477" s="10"/>
      <c r="C4477" s="427"/>
    </row>
    <row r="4478" spans="1:3">
      <c r="A4478" s="10"/>
      <c r="B4478" s="10"/>
      <c r="C4478" s="427"/>
    </row>
    <row r="4479" spans="1:3">
      <c r="A4479" s="10"/>
      <c r="B4479" s="10"/>
      <c r="C4479" s="427"/>
    </row>
    <row r="4480" spans="1:3">
      <c r="A4480" s="10"/>
      <c r="B4480" s="10"/>
      <c r="C4480" s="427"/>
    </row>
    <row r="4481" spans="1:3">
      <c r="A4481" s="10"/>
      <c r="B4481" s="10"/>
      <c r="C4481" s="427"/>
    </row>
    <row r="4482" spans="1:3">
      <c r="A4482" s="10"/>
      <c r="B4482" s="10"/>
      <c r="C4482" s="427"/>
    </row>
    <row r="4483" spans="1:3">
      <c r="A4483" s="10"/>
      <c r="B4483" s="10"/>
      <c r="C4483" s="427"/>
    </row>
    <row r="4484" spans="1:3">
      <c r="A4484" s="10"/>
      <c r="B4484" s="10"/>
      <c r="C4484" s="427"/>
    </row>
    <row r="4485" spans="1:3">
      <c r="A4485" s="10"/>
      <c r="B4485" s="10"/>
      <c r="C4485" s="427"/>
    </row>
    <row r="4486" spans="1:3">
      <c r="A4486" s="10"/>
      <c r="B4486" s="10"/>
      <c r="C4486" s="427"/>
    </row>
    <row r="4487" spans="1:3">
      <c r="A4487" s="10"/>
      <c r="B4487" s="10"/>
      <c r="C4487" s="427"/>
    </row>
    <row r="4488" spans="1:3">
      <c r="A4488" s="10"/>
      <c r="B4488" s="10"/>
      <c r="C4488" s="427"/>
    </row>
    <row r="4489" spans="1:3">
      <c r="A4489" s="10"/>
      <c r="B4489" s="10"/>
      <c r="C4489" s="427"/>
    </row>
    <row r="4490" spans="1:3">
      <c r="A4490" s="10"/>
      <c r="B4490" s="10"/>
      <c r="C4490" s="427"/>
    </row>
    <row r="4491" spans="1:3">
      <c r="A4491" s="10"/>
      <c r="B4491" s="10"/>
      <c r="C4491" s="427"/>
    </row>
    <row r="4492" spans="1:3">
      <c r="A4492" s="10"/>
      <c r="B4492" s="10"/>
      <c r="C4492" s="427"/>
    </row>
    <row r="4493" spans="1:3">
      <c r="A4493" s="10"/>
      <c r="B4493" s="10"/>
      <c r="C4493" s="427"/>
    </row>
    <row r="4494" spans="1:3">
      <c r="A4494" s="10"/>
      <c r="B4494" s="10"/>
      <c r="C4494" s="427"/>
    </row>
    <row r="4495" spans="1:3">
      <c r="A4495" s="10"/>
      <c r="B4495" s="10"/>
      <c r="C4495" s="427"/>
    </row>
    <row r="4496" spans="1:3">
      <c r="A4496" s="10"/>
      <c r="B4496" s="10"/>
      <c r="C4496" s="427"/>
    </row>
    <row r="4497" spans="1:3">
      <c r="A4497" s="10"/>
      <c r="B4497" s="10"/>
      <c r="C4497" s="427"/>
    </row>
    <row r="4498" spans="1:3">
      <c r="A4498" s="10"/>
      <c r="B4498" s="10"/>
      <c r="C4498" s="427"/>
    </row>
    <row r="4499" spans="1:3">
      <c r="A4499" s="10"/>
      <c r="B4499" s="10"/>
      <c r="C4499" s="427"/>
    </row>
    <row r="4500" spans="1:3">
      <c r="A4500" s="10"/>
      <c r="B4500" s="10"/>
      <c r="C4500" s="427"/>
    </row>
    <row r="4501" spans="1:3">
      <c r="A4501" s="10"/>
      <c r="B4501" s="10"/>
      <c r="C4501" s="427"/>
    </row>
    <row r="4502" spans="1:3">
      <c r="A4502" s="10"/>
      <c r="B4502" s="10"/>
      <c r="C4502" s="427"/>
    </row>
    <row r="4503" spans="1:3">
      <c r="A4503" s="10"/>
      <c r="B4503" s="10"/>
      <c r="C4503" s="427"/>
    </row>
    <row r="4504" spans="1:3">
      <c r="A4504" s="10"/>
      <c r="B4504" s="10"/>
      <c r="C4504" s="427"/>
    </row>
    <row r="4505" spans="1:3">
      <c r="A4505" s="10"/>
      <c r="B4505" s="10"/>
      <c r="C4505" s="427"/>
    </row>
    <row r="4506" spans="1:3">
      <c r="A4506" s="10"/>
      <c r="B4506" s="10"/>
      <c r="C4506" s="427"/>
    </row>
    <row r="4507" spans="1:3">
      <c r="A4507" s="10"/>
      <c r="B4507" s="10"/>
      <c r="C4507" s="427"/>
    </row>
    <row r="4508" spans="1:3">
      <c r="A4508" s="10"/>
      <c r="B4508" s="10"/>
      <c r="C4508" s="427"/>
    </row>
    <row r="4509" spans="1:3">
      <c r="A4509" s="10"/>
      <c r="B4509" s="10"/>
      <c r="C4509" s="427"/>
    </row>
    <row r="4510" spans="1:3">
      <c r="A4510" s="10"/>
      <c r="B4510" s="10"/>
      <c r="C4510" s="427"/>
    </row>
    <row r="4511" spans="1:3">
      <c r="A4511" s="10"/>
      <c r="B4511" s="10"/>
      <c r="C4511" s="427"/>
    </row>
    <row r="4512" spans="1:3">
      <c r="A4512" s="10"/>
      <c r="B4512" s="10"/>
      <c r="C4512" s="427"/>
    </row>
    <row r="4513" spans="1:3">
      <c r="A4513" s="10"/>
      <c r="B4513" s="10"/>
      <c r="C4513" s="427"/>
    </row>
    <row r="4514" spans="1:3">
      <c r="A4514" s="10"/>
      <c r="B4514" s="10"/>
      <c r="C4514" s="427"/>
    </row>
    <row r="4515" spans="1:3">
      <c r="A4515" s="10"/>
      <c r="B4515" s="10"/>
      <c r="C4515" s="427"/>
    </row>
    <row r="4516" spans="1:3">
      <c r="A4516" s="10"/>
      <c r="B4516" s="10"/>
      <c r="C4516" s="427"/>
    </row>
    <row r="4517" spans="1:3">
      <c r="A4517" s="10"/>
      <c r="B4517" s="10"/>
      <c r="C4517" s="427"/>
    </row>
    <row r="4518" spans="1:3">
      <c r="A4518" s="10"/>
      <c r="B4518" s="10"/>
      <c r="C4518" s="427"/>
    </row>
    <row r="4519" spans="1:3">
      <c r="A4519" s="10"/>
      <c r="B4519" s="10"/>
      <c r="C4519" s="427"/>
    </row>
    <row r="4520" spans="1:3">
      <c r="A4520" s="10"/>
      <c r="B4520" s="10"/>
      <c r="C4520" s="427"/>
    </row>
    <row r="4521" spans="1:3">
      <c r="A4521" s="10"/>
      <c r="B4521" s="10"/>
      <c r="C4521" s="427"/>
    </row>
    <row r="4522" spans="1:3">
      <c r="A4522" s="10"/>
      <c r="B4522" s="10"/>
      <c r="C4522" s="427"/>
    </row>
    <row r="4523" spans="1:3">
      <c r="A4523" s="10"/>
      <c r="B4523" s="10"/>
      <c r="C4523" s="427"/>
    </row>
    <row r="4524" spans="1:3">
      <c r="A4524" s="10"/>
      <c r="B4524" s="10"/>
      <c r="C4524" s="427"/>
    </row>
    <row r="4525" spans="1:3">
      <c r="A4525" s="10"/>
      <c r="B4525" s="10"/>
      <c r="C4525" s="427"/>
    </row>
    <row r="4526" spans="1:3">
      <c r="A4526" s="10"/>
      <c r="B4526" s="10"/>
      <c r="C4526" s="427"/>
    </row>
    <row r="4527" spans="1:3">
      <c r="A4527" s="10"/>
      <c r="B4527" s="10"/>
      <c r="C4527" s="427"/>
    </row>
    <row r="4528" spans="1:3">
      <c r="A4528" s="10"/>
      <c r="B4528" s="10"/>
      <c r="C4528" s="427"/>
    </row>
    <row r="4529" spans="1:3">
      <c r="A4529" s="10"/>
      <c r="B4529" s="10"/>
      <c r="C4529" s="427"/>
    </row>
    <row r="4530" spans="1:3">
      <c r="A4530" s="10"/>
      <c r="B4530" s="10"/>
      <c r="C4530" s="427"/>
    </row>
    <row r="4531" spans="1:3">
      <c r="A4531" s="10"/>
      <c r="B4531" s="10"/>
      <c r="C4531" s="427"/>
    </row>
    <row r="4532" spans="1:3">
      <c r="A4532" s="10"/>
      <c r="B4532" s="10"/>
      <c r="C4532" s="427"/>
    </row>
    <row r="4533" spans="1:3">
      <c r="A4533" s="10"/>
      <c r="B4533" s="10"/>
      <c r="C4533" s="427"/>
    </row>
    <row r="4534" spans="1:3">
      <c r="A4534" s="10"/>
      <c r="B4534" s="10"/>
      <c r="C4534" s="427"/>
    </row>
    <row r="4535" spans="1:3">
      <c r="A4535" s="10"/>
      <c r="B4535" s="10"/>
      <c r="C4535" s="427"/>
    </row>
    <row r="4536" spans="1:3">
      <c r="A4536" s="10"/>
      <c r="B4536" s="10"/>
      <c r="C4536" s="427"/>
    </row>
    <row r="4537" spans="1:3">
      <c r="A4537" s="10"/>
      <c r="B4537" s="10"/>
      <c r="C4537" s="427"/>
    </row>
    <row r="4538" spans="1:3">
      <c r="A4538" s="10"/>
      <c r="B4538" s="10"/>
      <c r="C4538" s="427"/>
    </row>
    <row r="4539" spans="1:3">
      <c r="A4539" s="10"/>
      <c r="B4539" s="10"/>
      <c r="C4539" s="427"/>
    </row>
    <row r="4540" spans="1:3">
      <c r="A4540" s="10"/>
      <c r="B4540" s="10"/>
      <c r="C4540" s="427"/>
    </row>
    <row r="4541" spans="1:3">
      <c r="A4541" s="10"/>
      <c r="B4541" s="10"/>
      <c r="C4541" s="427"/>
    </row>
    <row r="4542" spans="1:3">
      <c r="A4542" s="10"/>
      <c r="B4542" s="10"/>
      <c r="C4542" s="427"/>
    </row>
    <row r="4543" spans="1:3">
      <c r="A4543" s="10"/>
      <c r="B4543" s="10"/>
      <c r="C4543" s="427"/>
    </row>
    <row r="4544" spans="1:3">
      <c r="A4544" s="10"/>
      <c r="B4544" s="10"/>
      <c r="C4544" s="427"/>
    </row>
    <row r="4545" spans="1:3">
      <c r="A4545" s="10"/>
      <c r="B4545" s="10"/>
      <c r="C4545" s="427"/>
    </row>
    <row r="4546" spans="1:3">
      <c r="A4546" s="10"/>
      <c r="B4546" s="10"/>
      <c r="C4546" s="427"/>
    </row>
    <row r="4547" spans="1:3">
      <c r="A4547" s="10"/>
      <c r="B4547" s="10"/>
      <c r="C4547" s="427"/>
    </row>
    <row r="4548" spans="1:3">
      <c r="A4548" s="10"/>
      <c r="B4548" s="10"/>
      <c r="C4548" s="427"/>
    </row>
    <row r="4549" spans="1:3">
      <c r="A4549" s="10"/>
      <c r="B4549" s="10"/>
      <c r="C4549" s="427"/>
    </row>
    <row r="4550" spans="1:3">
      <c r="A4550" s="10"/>
      <c r="B4550" s="10"/>
      <c r="C4550" s="427"/>
    </row>
    <row r="4551" spans="1:3">
      <c r="A4551" s="10"/>
      <c r="B4551" s="10"/>
      <c r="C4551" s="427"/>
    </row>
    <row r="4552" spans="1:3">
      <c r="A4552" s="10"/>
      <c r="B4552" s="10"/>
      <c r="C4552" s="427"/>
    </row>
    <row r="4553" spans="1:3">
      <c r="A4553" s="10"/>
      <c r="B4553" s="10"/>
      <c r="C4553" s="427"/>
    </row>
    <row r="4554" spans="1:3">
      <c r="A4554" s="10"/>
      <c r="B4554" s="10"/>
      <c r="C4554" s="427"/>
    </row>
    <row r="4555" spans="1:3">
      <c r="A4555" s="10"/>
      <c r="B4555" s="10"/>
      <c r="C4555" s="427"/>
    </row>
    <row r="4556" spans="1:3">
      <c r="A4556" s="10"/>
      <c r="B4556" s="10"/>
      <c r="C4556" s="427"/>
    </row>
    <row r="4557" spans="1:3">
      <c r="A4557" s="10"/>
      <c r="B4557" s="10"/>
      <c r="C4557" s="427"/>
    </row>
    <row r="4558" spans="1:3">
      <c r="A4558" s="10"/>
      <c r="B4558" s="10"/>
      <c r="C4558" s="427"/>
    </row>
    <row r="4559" spans="1:3">
      <c r="A4559" s="10"/>
      <c r="B4559" s="10"/>
      <c r="C4559" s="427"/>
    </row>
    <row r="4560" spans="1:3">
      <c r="A4560" s="10"/>
      <c r="B4560" s="10"/>
      <c r="C4560" s="427"/>
    </row>
    <row r="4561" spans="1:3">
      <c r="A4561" s="10"/>
      <c r="B4561" s="10"/>
      <c r="C4561" s="427"/>
    </row>
    <row r="4562" spans="1:3">
      <c r="A4562" s="10"/>
      <c r="B4562" s="10"/>
      <c r="C4562" s="427"/>
    </row>
    <row r="4563" spans="1:3">
      <c r="A4563" s="10"/>
      <c r="B4563" s="10"/>
      <c r="C4563" s="427"/>
    </row>
    <row r="4564" spans="1:3">
      <c r="A4564" s="10"/>
      <c r="B4564" s="10"/>
      <c r="C4564" s="427"/>
    </row>
    <row r="4565" spans="1:3">
      <c r="A4565" s="10"/>
      <c r="B4565" s="10"/>
      <c r="C4565" s="427"/>
    </row>
    <row r="4566" spans="1:3">
      <c r="A4566" s="10"/>
      <c r="B4566" s="10"/>
      <c r="C4566" s="427"/>
    </row>
    <row r="4567" spans="1:3">
      <c r="A4567" s="10"/>
      <c r="B4567" s="10"/>
      <c r="C4567" s="427"/>
    </row>
    <row r="4568" spans="1:3">
      <c r="A4568" s="10"/>
      <c r="B4568" s="10"/>
      <c r="C4568" s="427"/>
    </row>
    <row r="4569" spans="1:3">
      <c r="A4569" s="10"/>
      <c r="B4569" s="10"/>
      <c r="C4569" s="427"/>
    </row>
    <row r="4570" spans="1:3">
      <c r="A4570" s="10"/>
      <c r="B4570" s="10"/>
      <c r="C4570" s="427"/>
    </row>
    <row r="4571" spans="1:3">
      <c r="A4571" s="10"/>
      <c r="B4571" s="10"/>
      <c r="C4571" s="427"/>
    </row>
    <row r="4572" spans="1:3">
      <c r="A4572" s="10"/>
      <c r="B4572" s="10"/>
      <c r="C4572" s="427"/>
    </row>
    <row r="4573" spans="1:3">
      <c r="A4573" s="10"/>
      <c r="B4573" s="10"/>
      <c r="C4573" s="427"/>
    </row>
    <row r="4574" spans="1:3">
      <c r="A4574" s="10"/>
      <c r="B4574" s="10"/>
      <c r="C4574" s="427"/>
    </row>
    <row r="4575" spans="1:3">
      <c r="A4575" s="10"/>
      <c r="B4575" s="10"/>
      <c r="C4575" s="427"/>
    </row>
    <row r="4576" spans="1:3">
      <c r="A4576" s="10"/>
      <c r="B4576" s="10"/>
      <c r="C4576" s="427"/>
    </row>
    <row r="4577" spans="1:3">
      <c r="A4577" s="10"/>
      <c r="B4577" s="10"/>
      <c r="C4577" s="427"/>
    </row>
    <row r="4578" spans="1:3">
      <c r="A4578" s="10"/>
      <c r="B4578" s="10"/>
      <c r="C4578" s="427"/>
    </row>
    <row r="4579" spans="1:3">
      <c r="A4579" s="10"/>
      <c r="B4579" s="10"/>
      <c r="C4579" s="427"/>
    </row>
    <row r="4580" spans="1:3">
      <c r="A4580" s="10"/>
      <c r="B4580" s="10"/>
      <c r="C4580" s="427"/>
    </row>
    <row r="4581" spans="1:3">
      <c r="A4581" s="10"/>
      <c r="B4581" s="10"/>
      <c r="C4581" s="427"/>
    </row>
    <row r="4582" spans="1:3">
      <c r="A4582" s="10"/>
      <c r="B4582" s="10"/>
      <c r="C4582" s="427"/>
    </row>
    <row r="4583" spans="1:3">
      <c r="A4583" s="10"/>
      <c r="B4583" s="10"/>
      <c r="C4583" s="427"/>
    </row>
    <row r="4584" spans="1:3">
      <c r="A4584" s="10"/>
      <c r="B4584" s="10"/>
      <c r="C4584" s="427"/>
    </row>
    <row r="4585" spans="1:3">
      <c r="A4585" s="10"/>
      <c r="B4585" s="10"/>
      <c r="C4585" s="427"/>
    </row>
    <row r="4586" spans="1:3">
      <c r="A4586" s="10"/>
      <c r="B4586" s="10"/>
      <c r="C4586" s="427"/>
    </row>
    <row r="4587" spans="1:3">
      <c r="A4587" s="10"/>
      <c r="B4587" s="10"/>
      <c r="C4587" s="427"/>
    </row>
    <row r="4588" spans="1:3">
      <c r="A4588" s="10"/>
      <c r="B4588" s="10"/>
      <c r="C4588" s="427"/>
    </row>
    <row r="4589" spans="1:3">
      <c r="A4589" s="10"/>
      <c r="B4589" s="10"/>
      <c r="C4589" s="427"/>
    </row>
    <row r="4590" spans="1:3">
      <c r="A4590" s="10"/>
      <c r="B4590" s="10"/>
      <c r="C4590" s="427"/>
    </row>
    <row r="4591" spans="1:3">
      <c r="A4591" s="10"/>
      <c r="B4591" s="10"/>
      <c r="C4591" s="427"/>
    </row>
    <row r="4592" spans="1:3">
      <c r="A4592" s="10"/>
      <c r="B4592" s="10"/>
      <c r="C4592" s="427"/>
    </row>
    <row r="4593" spans="1:3">
      <c r="A4593" s="10"/>
      <c r="B4593" s="10"/>
      <c r="C4593" s="427"/>
    </row>
    <row r="4594" spans="1:3">
      <c r="A4594" s="10"/>
      <c r="B4594" s="10"/>
      <c r="C4594" s="427"/>
    </row>
    <row r="4595" spans="1:3">
      <c r="A4595" s="10"/>
      <c r="B4595" s="10"/>
      <c r="C4595" s="427"/>
    </row>
    <row r="4596" spans="1:3">
      <c r="A4596" s="10"/>
      <c r="B4596" s="10"/>
      <c r="C4596" s="427"/>
    </row>
    <row r="4597" spans="1:3">
      <c r="A4597" s="10"/>
      <c r="B4597" s="10"/>
      <c r="C4597" s="427"/>
    </row>
    <row r="4598" spans="1:3">
      <c r="A4598" s="10"/>
      <c r="B4598" s="10"/>
      <c r="C4598" s="427"/>
    </row>
    <row r="4599" spans="1:3">
      <c r="A4599" s="10"/>
      <c r="B4599" s="10"/>
      <c r="C4599" s="427"/>
    </row>
    <row r="4600" spans="1:3">
      <c r="A4600" s="10"/>
      <c r="B4600" s="10"/>
      <c r="C4600" s="427"/>
    </row>
    <row r="4601" spans="1:3">
      <c r="A4601" s="10"/>
      <c r="B4601" s="10"/>
      <c r="C4601" s="427"/>
    </row>
    <row r="4602" spans="1:3">
      <c r="A4602" s="10"/>
      <c r="B4602" s="10"/>
      <c r="C4602" s="427"/>
    </row>
    <row r="4603" spans="1:3">
      <c r="A4603" s="10"/>
      <c r="B4603" s="10"/>
      <c r="C4603" s="427"/>
    </row>
    <row r="4604" spans="1:3">
      <c r="A4604" s="10"/>
      <c r="B4604" s="10"/>
      <c r="C4604" s="427"/>
    </row>
    <row r="4605" spans="1:3">
      <c r="A4605" s="10"/>
      <c r="B4605" s="10"/>
      <c r="C4605" s="427"/>
    </row>
    <row r="4606" spans="1:3">
      <c r="A4606" s="10"/>
      <c r="B4606" s="10"/>
      <c r="C4606" s="427"/>
    </row>
    <row r="4607" spans="1:3">
      <c r="A4607" s="10"/>
      <c r="B4607" s="10"/>
      <c r="C4607" s="427"/>
    </row>
    <row r="4608" spans="1:3">
      <c r="A4608" s="10"/>
      <c r="B4608" s="10"/>
      <c r="C4608" s="427"/>
    </row>
    <row r="4609" spans="1:3">
      <c r="A4609" s="10"/>
      <c r="B4609" s="10"/>
      <c r="C4609" s="427"/>
    </row>
    <row r="4610" spans="1:3">
      <c r="A4610" s="10"/>
      <c r="B4610" s="10"/>
      <c r="C4610" s="427"/>
    </row>
    <row r="4611" spans="1:3">
      <c r="A4611" s="10"/>
      <c r="B4611" s="10"/>
      <c r="C4611" s="427"/>
    </row>
    <row r="4612" spans="1:3">
      <c r="A4612" s="10"/>
      <c r="B4612" s="10"/>
      <c r="C4612" s="427"/>
    </row>
    <row r="4613" spans="1:3">
      <c r="A4613" s="10"/>
      <c r="B4613" s="10"/>
      <c r="C4613" s="427"/>
    </row>
    <row r="4614" spans="1:3">
      <c r="A4614" s="10"/>
      <c r="B4614" s="10"/>
      <c r="C4614" s="427"/>
    </row>
    <row r="4615" spans="1:3">
      <c r="A4615" s="10"/>
      <c r="B4615" s="10"/>
      <c r="C4615" s="427"/>
    </row>
    <row r="4616" spans="1:3">
      <c r="A4616" s="10"/>
      <c r="B4616" s="10"/>
      <c r="C4616" s="427"/>
    </row>
    <row r="4617" spans="1:3">
      <c r="A4617" s="10"/>
      <c r="B4617" s="10"/>
      <c r="C4617" s="427"/>
    </row>
    <row r="4618" spans="1:3">
      <c r="A4618" s="10"/>
      <c r="B4618" s="10"/>
      <c r="C4618" s="427"/>
    </row>
    <row r="4619" spans="1:3">
      <c r="A4619" s="10"/>
      <c r="B4619" s="10"/>
      <c r="C4619" s="427"/>
    </row>
    <row r="4620" spans="1:3">
      <c r="A4620" s="10"/>
      <c r="B4620" s="10"/>
      <c r="C4620" s="427"/>
    </row>
    <row r="4621" spans="1:3">
      <c r="A4621" s="10"/>
      <c r="B4621" s="10"/>
      <c r="C4621" s="427"/>
    </row>
    <row r="4622" spans="1:3">
      <c r="A4622" s="10"/>
      <c r="B4622" s="10"/>
      <c r="C4622" s="427"/>
    </row>
    <row r="4623" spans="1:3">
      <c r="A4623" s="10"/>
      <c r="B4623" s="10"/>
      <c r="C4623" s="427"/>
    </row>
    <row r="4624" spans="1:3">
      <c r="A4624" s="10"/>
      <c r="B4624" s="10"/>
      <c r="C4624" s="427"/>
    </row>
    <row r="4625" spans="1:3">
      <c r="A4625" s="10"/>
      <c r="B4625" s="10"/>
      <c r="C4625" s="427"/>
    </row>
    <row r="4626" spans="1:3">
      <c r="A4626" s="10"/>
      <c r="B4626" s="10"/>
      <c r="C4626" s="427"/>
    </row>
    <row r="4627" spans="1:3">
      <c r="A4627" s="10"/>
      <c r="B4627" s="10"/>
      <c r="C4627" s="427"/>
    </row>
    <row r="4628" spans="1:3">
      <c r="A4628" s="10"/>
      <c r="B4628" s="10"/>
      <c r="C4628" s="427"/>
    </row>
    <row r="4629" spans="1:3">
      <c r="A4629" s="10"/>
      <c r="B4629" s="10"/>
      <c r="C4629" s="427"/>
    </row>
    <row r="4630" spans="1:3">
      <c r="A4630" s="10"/>
      <c r="B4630" s="10"/>
      <c r="C4630" s="427"/>
    </row>
    <row r="4631" spans="1:3">
      <c r="A4631" s="10"/>
      <c r="B4631" s="10"/>
      <c r="C4631" s="427"/>
    </row>
    <row r="4632" spans="1:3">
      <c r="A4632" s="10"/>
      <c r="B4632" s="10"/>
      <c r="C4632" s="427"/>
    </row>
    <row r="4633" spans="1:3">
      <c r="A4633" s="10"/>
      <c r="B4633" s="10"/>
      <c r="C4633" s="427"/>
    </row>
    <row r="4634" spans="1:3">
      <c r="A4634" s="10"/>
      <c r="B4634" s="10"/>
      <c r="C4634" s="427"/>
    </row>
    <row r="4635" spans="1:3">
      <c r="A4635" s="10"/>
      <c r="B4635" s="10"/>
      <c r="C4635" s="427"/>
    </row>
    <row r="4636" spans="1:3">
      <c r="A4636" s="10"/>
      <c r="B4636" s="10"/>
      <c r="C4636" s="427"/>
    </row>
    <row r="4637" spans="1:3">
      <c r="A4637" s="10"/>
      <c r="B4637" s="10"/>
      <c r="C4637" s="427"/>
    </row>
    <row r="4638" spans="1:3">
      <c r="A4638" s="10"/>
      <c r="B4638" s="10"/>
      <c r="C4638" s="427"/>
    </row>
    <row r="4639" spans="1:3">
      <c r="A4639" s="10"/>
      <c r="B4639" s="10"/>
      <c r="C4639" s="427"/>
    </row>
    <row r="4640" spans="1:3">
      <c r="A4640" s="10"/>
      <c r="B4640" s="10"/>
      <c r="C4640" s="427"/>
    </row>
    <row r="4641" spans="1:3">
      <c r="A4641" s="10"/>
      <c r="B4641" s="10"/>
      <c r="C4641" s="427"/>
    </row>
    <row r="4642" spans="1:3">
      <c r="A4642" s="10"/>
      <c r="B4642" s="10"/>
      <c r="C4642" s="427"/>
    </row>
    <row r="4643" spans="1:3">
      <c r="A4643" s="10"/>
      <c r="B4643" s="10"/>
      <c r="C4643" s="427"/>
    </row>
    <row r="4644" spans="1:3">
      <c r="A4644" s="10"/>
      <c r="B4644" s="10"/>
      <c r="C4644" s="427"/>
    </row>
    <row r="4645" spans="1:3">
      <c r="A4645" s="10"/>
      <c r="B4645" s="10"/>
      <c r="C4645" s="427"/>
    </row>
    <row r="4646" spans="1:3">
      <c r="A4646" s="10"/>
      <c r="B4646" s="10"/>
      <c r="C4646" s="427"/>
    </row>
    <row r="4647" spans="1:3">
      <c r="A4647" s="10"/>
      <c r="B4647" s="10"/>
      <c r="C4647" s="427"/>
    </row>
    <row r="4648" spans="1:3">
      <c r="A4648" s="10"/>
      <c r="B4648" s="10"/>
      <c r="C4648" s="427"/>
    </row>
    <row r="4649" spans="1:3">
      <c r="A4649" s="10"/>
      <c r="B4649" s="10"/>
      <c r="C4649" s="427"/>
    </row>
    <row r="4650" spans="1:3">
      <c r="A4650" s="10"/>
      <c r="B4650" s="10"/>
      <c r="C4650" s="427"/>
    </row>
    <row r="4651" spans="1:3">
      <c r="A4651" s="10"/>
      <c r="B4651" s="10"/>
      <c r="C4651" s="427"/>
    </row>
    <row r="4652" spans="1:3">
      <c r="A4652" s="10"/>
      <c r="B4652" s="10"/>
      <c r="C4652" s="427"/>
    </row>
    <row r="4653" spans="1:3">
      <c r="A4653" s="10"/>
      <c r="B4653" s="10"/>
      <c r="C4653" s="427"/>
    </row>
    <row r="4654" spans="1:3">
      <c r="A4654" s="10"/>
      <c r="B4654" s="10"/>
      <c r="C4654" s="427"/>
    </row>
    <row r="4655" spans="1:3">
      <c r="A4655" s="10"/>
      <c r="B4655" s="10"/>
      <c r="C4655" s="427"/>
    </row>
    <row r="4656" spans="1:3">
      <c r="A4656" s="10"/>
      <c r="B4656" s="10"/>
      <c r="C4656" s="427"/>
    </row>
    <row r="4657" spans="1:3">
      <c r="A4657" s="10"/>
      <c r="B4657" s="10"/>
      <c r="C4657" s="427"/>
    </row>
    <row r="4658" spans="1:3">
      <c r="A4658" s="10"/>
      <c r="B4658" s="10"/>
      <c r="C4658" s="427"/>
    </row>
    <row r="4659" spans="1:3">
      <c r="A4659" s="10"/>
      <c r="B4659" s="10"/>
      <c r="C4659" s="427"/>
    </row>
    <row r="4660" spans="1:3">
      <c r="A4660" s="10"/>
      <c r="B4660" s="10"/>
      <c r="C4660" s="427"/>
    </row>
    <row r="4661" spans="1:3">
      <c r="A4661" s="10"/>
      <c r="B4661" s="10"/>
      <c r="C4661" s="427"/>
    </row>
    <row r="4662" spans="1:3">
      <c r="A4662" s="10"/>
      <c r="B4662" s="10"/>
      <c r="C4662" s="427"/>
    </row>
    <row r="4663" spans="1:3">
      <c r="A4663" s="10"/>
      <c r="B4663" s="10"/>
      <c r="C4663" s="427"/>
    </row>
    <row r="4664" spans="1:3">
      <c r="A4664" s="10"/>
      <c r="B4664" s="10"/>
      <c r="C4664" s="427"/>
    </row>
    <row r="4665" spans="1:3">
      <c r="A4665" s="10"/>
      <c r="B4665" s="10"/>
      <c r="C4665" s="427"/>
    </row>
    <row r="4666" spans="1:3">
      <c r="A4666" s="10"/>
      <c r="B4666" s="10"/>
      <c r="C4666" s="427"/>
    </row>
    <row r="4667" spans="1:3">
      <c r="A4667" s="10"/>
      <c r="B4667" s="10"/>
      <c r="C4667" s="427"/>
    </row>
    <row r="4668" spans="1:3">
      <c r="A4668" s="10"/>
      <c r="B4668" s="10"/>
      <c r="C4668" s="427"/>
    </row>
    <row r="4669" spans="1:3">
      <c r="A4669" s="10"/>
      <c r="B4669" s="10"/>
      <c r="C4669" s="427"/>
    </row>
    <row r="4670" spans="1:3">
      <c r="A4670" s="10"/>
      <c r="B4670" s="10"/>
      <c r="C4670" s="427"/>
    </row>
    <row r="4671" spans="1:3">
      <c r="A4671" s="10"/>
      <c r="B4671" s="10"/>
      <c r="C4671" s="427"/>
    </row>
    <row r="4672" spans="1:3">
      <c r="A4672" s="10"/>
      <c r="B4672" s="10"/>
      <c r="C4672" s="427"/>
    </row>
    <row r="4673" spans="1:3">
      <c r="A4673" s="10"/>
      <c r="B4673" s="10"/>
      <c r="C4673" s="427"/>
    </row>
    <row r="4674" spans="1:3">
      <c r="A4674" s="10"/>
      <c r="B4674" s="10"/>
      <c r="C4674" s="427"/>
    </row>
    <row r="4675" spans="1:3">
      <c r="A4675" s="10"/>
      <c r="B4675" s="10"/>
      <c r="C4675" s="427"/>
    </row>
    <row r="4676" spans="1:3">
      <c r="A4676" s="10"/>
      <c r="B4676" s="10"/>
      <c r="C4676" s="427"/>
    </row>
    <row r="4677" spans="1:3">
      <c r="A4677" s="10"/>
      <c r="B4677" s="10"/>
      <c r="C4677" s="427"/>
    </row>
    <row r="4678" spans="1:3">
      <c r="A4678" s="10"/>
      <c r="B4678" s="10"/>
      <c r="C4678" s="427"/>
    </row>
    <row r="4679" spans="1:3">
      <c r="A4679" s="10"/>
      <c r="B4679" s="10"/>
      <c r="C4679" s="427"/>
    </row>
    <row r="4680" spans="1:3">
      <c r="A4680" s="10"/>
      <c r="B4680" s="10"/>
      <c r="C4680" s="427"/>
    </row>
    <row r="4681" spans="1:3">
      <c r="A4681" s="10"/>
      <c r="B4681" s="10"/>
      <c r="C4681" s="427"/>
    </row>
    <row r="4682" spans="1:3">
      <c r="A4682" s="10"/>
      <c r="B4682" s="10"/>
      <c r="C4682" s="427"/>
    </row>
    <row r="4683" spans="1:3">
      <c r="A4683" s="10"/>
      <c r="B4683" s="10"/>
      <c r="C4683" s="427"/>
    </row>
    <row r="4684" spans="1:3">
      <c r="A4684" s="10"/>
      <c r="B4684" s="10"/>
      <c r="C4684" s="427"/>
    </row>
    <row r="4685" spans="1:3">
      <c r="A4685" s="10"/>
      <c r="B4685" s="10"/>
      <c r="C4685" s="427"/>
    </row>
    <row r="4686" spans="1:3">
      <c r="A4686" s="10"/>
      <c r="B4686" s="10"/>
      <c r="C4686" s="427"/>
    </row>
    <row r="4687" spans="1:3">
      <c r="A4687" s="10"/>
      <c r="B4687" s="10"/>
      <c r="C4687" s="427"/>
    </row>
    <row r="4688" spans="1:3">
      <c r="A4688" s="10"/>
      <c r="B4688" s="10"/>
      <c r="C4688" s="427"/>
    </row>
    <row r="4689" spans="1:3">
      <c r="A4689" s="10"/>
      <c r="B4689" s="10"/>
      <c r="C4689" s="427"/>
    </row>
    <row r="4690" spans="1:3">
      <c r="A4690" s="10"/>
      <c r="B4690" s="10"/>
      <c r="C4690" s="427"/>
    </row>
    <row r="4691" spans="1:3">
      <c r="A4691" s="10"/>
      <c r="B4691" s="10"/>
      <c r="C4691" s="427"/>
    </row>
    <row r="4692" spans="1:3">
      <c r="A4692" s="10"/>
      <c r="B4692" s="10"/>
      <c r="C4692" s="427"/>
    </row>
    <row r="4693" spans="1:3">
      <c r="A4693" s="10"/>
      <c r="B4693" s="10"/>
      <c r="C4693" s="427"/>
    </row>
    <row r="4694" spans="1:3">
      <c r="A4694" s="10"/>
      <c r="B4694" s="10"/>
      <c r="C4694" s="427"/>
    </row>
    <row r="4695" spans="1:3">
      <c r="A4695" s="10"/>
      <c r="B4695" s="10"/>
      <c r="C4695" s="427"/>
    </row>
    <row r="4696" spans="1:3">
      <c r="A4696" s="10"/>
      <c r="B4696" s="10"/>
      <c r="C4696" s="427"/>
    </row>
    <row r="4697" spans="1:3">
      <c r="A4697" s="10"/>
      <c r="B4697" s="10"/>
      <c r="C4697" s="427"/>
    </row>
    <row r="4698" spans="1:3">
      <c r="A4698" s="10"/>
      <c r="B4698" s="10"/>
      <c r="C4698" s="427"/>
    </row>
    <row r="4699" spans="1:3">
      <c r="A4699" s="10"/>
      <c r="B4699" s="10"/>
      <c r="C4699" s="427"/>
    </row>
    <row r="4700" spans="1:3">
      <c r="A4700" s="10"/>
      <c r="B4700" s="10"/>
      <c r="C4700" s="427"/>
    </row>
    <row r="4701" spans="1:3">
      <c r="A4701" s="10"/>
      <c r="B4701" s="10"/>
      <c r="C4701" s="427"/>
    </row>
    <row r="4702" spans="1:3">
      <c r="A4702" s="10"/>
      <c r="B4702" s="10"/>
      <c r="C4702" s="427"/>
    </row>
    <row r="4703" spans="1:3">
      <c r="A4703" s="10"/>
      <c r="B4703" s="10"/>
      <c r="C4703" s="427"/>
    </row>
    <row r="4704" spans="1:3">
      <c r="A4704" s="10"/>
      <c r="B4704" s="10"/>
      <c r="C4704" s="427"/>
    </row>
    <row r="4705" spans="1:3">
      <c r="A4705" s="10"/>
      <c r="B4705" s="10"/>
      <c r="C4705" s="427"/>
    </row>
    <row r="4706" spans="1:3">
      <c r="A4706" s="10"/>
      <c r="B4706" s="10"/>
      <c r="C4706" s="427"/>
    </row>
    <row r="4707" spans="1:3">
      <c r="A4707" s="10"/>
      <c r="B4707" s="10"/>
      <c r="C4707" s="427"/>
    </row>
    <row r="4708" spans="1:3">
      <c r="A4708" s="10"/>
      <c r="B4708" s="10"/>
      <c r="C4708" s="427"/>
    </row>
    <row r="4709" spans="1:3">
      <c r="A4709" s="10"/>
      <c r="B4709" s="10"/>
      <c r="C4709" s="427"/>
    </row>
    <row r="4710" spans="1:3">
      <c r="A4710" s="10"/>
      <c r="B4710" s="10"/>
      <c r="C4710" s="427"/>
    </row>
    <row r="4711" spans="1:3">
      <c r="A4711" s="10"/>
      <c r="B4711" s="10"/>
      <c r="C4711" s="427"/>
    </row>
    <row r="4712" spans="1:3">
      <c r="A4712" s="10"/>
      <c r="B4712" s="10"/>
      <c r="C4712" s="427"/>
    </row>
    <row r="4713" spans="1:3">
      <c r="A4713" s="10"/>
      <c r="B4713" s="10"/>
      <c r="C4713" s="427"/>
    </row>
    <row r="4714" spans="1:3">
      <c r="A4714" s="10"/>
      <c r="B4714" s="10"/>
      <c r="C4714" s="427"/>
    </row>
    <row r="4715" spans="1:3">
      <c r="A4715" s="10"/>
      <c r="B4715" s="10"/>
      <c r="C4715" s="427"/>
    </row>
    <row r="4716" spans="1:3">
      <c r="A4716" s="10"/>
      <c r="B4716" s="10"/>
      <c r="C4716" s="427"/>
    </row>
    <row r="4717" spans="1:3">
      <c r="A4717" s="10"/>
      <c r="B4717" s="10"/>
      <c r="C4717" s="427"/>
    </row>
    <row r="4718" spans="1:3">
      <c r="A4718" s="10"/>
      <c r="B4718" s="10"/>
      <c r="C4718" s="427"/>
    </row>
    <row r="4719" spans="1:3">
      <c r="A4719" s="10"/>
      <c r="B4719" s="10"/>
      <c r="C4719" s="427"/>
    </row>
    <row r="4720" spans="1:3">
      <c r="A4720" s="10"/>
      <c r="B4720" s="10"/>
      <c r="C4720" s="427"/>
    </row>
    <row r="4721" spans="1:3">
      <c r="A4721" s="10"/>
      <c r="B4721" s="10"/>
      <c r="C4721" s="427"/>
    </row>
    <row r="4722" spans="1:3">
      <c r="A4722" s="10"/>
      <c r="B4722" s="10"/>
      <c r="C4722" s="427"/>
    </row>
    <row r="4723" spans="1:3">
      <c r="A4723" s="10"/>
      <c r="B4723" s="10"/>
      <c r="C4723" s="427"/>
    </row>
    <row r="4724" spans="1:3">
      <c r="A4724" s="10"/>
      <c r="B4724" s="10"/>
      <c r="C4724" s="427"/>
    </row>
    <row r="4725" spans="1:3">
      <c r="A4725" s="10"/>
      <c r="B4725" s="10"/>
      <c r="C4725" s="427"/>
    </row>
    <row r="4726" spans="1:3">
      <c r="A4726" s="10"/>
      <c r="B4726" s="10"/>
      <c r="C4726" s="427"/>
    </row>
    <row r="4727" spans="1:3">
      <c r="A4727" s="10"/>
      <c r="B4727" s="10"/>
      <c r="C4727" s="427"/>
    </row>
    <row r="4728" spans="1:3">
      <c r="A4728" s="10"/>
      <c r="B4728" s="10"/>
      <c r="C4728" s="427"/>
    </row>
    <row r="4729" spans="1:3">
      <c r="A4729" s="10"/>
      <c r="B4729" s="10"/>
      <c r="C4729" s="427"/>
    </row>
    <row r="4730" spans="1:3">
      <c r="A4730" s="10"/>
      <c r="B4730" s="10"/>
      <c r="C4730" s="427"/>
    </row>
    <row r="4731" spans="1:3">
      <c r="A4731" s="10"/>
      <c r="B4731" s="10"/>
      <c r="C4731" s="427"/>
    </row>
    <row r="4732" spans="1:3">
      <c r="A4732" s="10"/>
      <c r="B4732" s="10"/>
      <c r="C4732" s="427"/>
    </row>
    <row r="4733" spans="1:3">
      <c r="A4733" s="10"/>
      <c r="B4733" s="10"/>
      <c r="C4733" s="427"/>
    </row>
    <row r="4734" spans="1:3">
      <c r="A4734" s="10"/>
      <c r="B4734" s="10"/>
      <c r="C4734" s="427"/>
    </row>
    <row r="4735" spans="1:3">
      <c r="A4735" s="10"/>
      <c r="B4735" s="10"/>
      <c r="C4735" s="427"/>
    </row>
    <row r="4736" spans="1:3">
      <c r="A4736" s="10"/>
      <c r="B4736" s="10"/>
      <c r="C4736" s="427"/>
    </row>
    <row r="4737" spans="1:3">
      <c r="A4737" s="10"/>
      <c r="B4737" s="10"/>
      <c r="C4737" s="427"/>
    </row>
    <row r="4738" spans="1:3">
      <c r="A4738" s="10"/>
      <c r="B4738" s="10"/>
      <c r="C4738" s="427"/>
    </row>
    <row r="4739" spans="1:3">
      <c r="A4739" s="10"/>
      <c r="B4739" s="10"/>
      <c r="C4739" s="427"/>
    </row>
    <row r="4740" spans="1:3">
      <c r="A4740" s="10"/>
      <c r="B4740" s="10"/>
      <c r="C4740" s="427"/>
    </row>
    <row r="4741" spans="1:3">
      <c r="A4741" s="10"/>
      <c r="B4741" s="10"/>
      <c r="C4741" s="427"/>
    </row>
    <row r="4742" spans="1:3">
      <c r="A4742" s="10"/>
      <c r="B4742" s="10"/>
      <c r="C4742" s="427"/>
    </row>
    <row r="4743" spans="1:3">
      <c r="A4743" s="10"/>
      <c r="B4743" s="10"/>
      <c r="C4743" s="427"/>
    </row>
    <row r="4744" spans="1:3">
      <c r="A4744" s="10"/>
      <c r="B4744" s="10"/>
      <c r="C4744" s="427"/>
    </row>
    <row r="4745" spans="1:3">
      <c r="A4745" s="10"/>
      <c r="B4745" s="10"/>
      <c r="C4745" s="427"/>
    </row>
    <row r="4746" spans="1:3">
      <c r="A4746" s="10"/>
      <c r="B4746" s="10"/>
      <c r="C4746" s="427"/>
    </row>
    <row r="4747" spans="1:3">
      <c r="A4747" s="10"/>
      <c r="B4747" s="10"/>
      <c r="C4747" s="427"/>
    </row>
    <row r="4748" spans="1:3">
      <c r="A4748" s="10"/>
      <c r="B4748" s="10"/>
      <c r="C4748" s="427"/>
    </row>
    <row r="4749" spans="1:3">
      <c r="A4749" s="10"/>
      <c r="B4749" s="10"/>
      <c r="C4749" s="427"/>
    </row>
    <row r="4750" spans="1:3">
      <c r="A4750" s="10"/>
      <c r="B4750" s="10"/>
      <c r="C4750" s="427"/>
    </row>
    <row r="4751" spans="1:3">
      <c r="A4751" s="10"/>
      <c r="B4751" s="10"/>
      <c r="C4751" s="427"/>
    </row>
    <row r="4752" spans="1:3">
      <c r="A4752" s="10"/>
      <c r="B4752" s="10"/>
      <c r="C4752" s="427"/>
    </row>
    <row r="4753" spans="1:3">
      <c r="A4753" s="10"/>
      <c r="B4753" s="10"/>
      <c r="C4753" s="427"/>
    </row>
    <row r="4754" spans="1:3">
      <c r="A4754" s="10"/>
      <c r="B4754" s="10"/>
      <c r="C4754" s="427"/>
    </row>
    <row r="4755" spans="1:3">
      <c r="A4755" s="10"/>
      <c r="B4755" s="10"/>
      <c r="C4755" s="427"/>
    </row>
    <row r="4756" spans="1:3">
      <c r="A4756" s="10"/>
      <c r="B4756" s="10"/>
      <c r="C4756" s="427"/>
    </row>
    <row r="4757" spans="1:3">
      <c r="A4757" s="10"/>
      <c r="B4757" s="10"/>
      <c r="C4757" s="427"/>
    </row>
    <row r="4758" spans="1:3">
      <c r="A4758" s="10"/>
      <c r="B4758" s="10"/>
      <c r="C4758" s="427"/>
    </row>
    <row r="4759" spans="1:3">
      <c r="A4759" s="10"/>
      <c r="B4759" s="10"/>
      <c r="C4759" s="427"/>
    </row>
    <row r="4760" spans="1:3">
      <c r="A4760" s="10"/>
      <c r="B4760" s="10"/>
      <c r="C4760" s="427"/>
    </row>
    <row r="4761" spans="1:3">
      <c r="A4761" s="10"/>
      <c r="B4761" s="10"/>
      <c r="C4761" s="427"/>
    </row>
    <row r="4762" spans="1:3">
      <c r="A4762" s="10"/>
      <c r="B4762" s="10"/>
      <c r="C4762" s="427"/>
    </row>
    <row r="4763" spans="1:3">
      <c r="A4763" s="10"/>
      <c r="B4763" s="10"/>
      <c r="C4763" s="427"/>
    </row>
    <row r="4764" spans="1:3">
      <c r="A4764" s="10"/>
      <c r="B4764" s="10"/>
      <c r="C4764" s="427"/>
    </row>
    <row r="4765" spans="1:3">
      <c r="A4765" s="10"/>
      <c r="B4765" s="10"/>
      <c r="C4765" s="427"/>
    </row>
    <row r="4766" spans="1:3">
      <c r="A4766" s="10"/>
      <c r="B4766" s="10"/>
      <c r="C4766" s="427"/>
    </row>
    <row r="4767" spans="1:3">
      <c r="A4767" s="10"/>
      <c r="B4767" s="10"/>
      <c r="C4767" s="427"/>
    </row>
    <row r="4768" spans="1:3">
      <c r="A4768" s="10"/>
      <c r="B4768" s="10"/>
      <c r="C4768" s="427"/>
    </row>
    <row r="4769" spans="1:3">
      <c r="A4769" s="10"/>
      <c r="B4769" s="10"/>
      <c r="C4769" s="427"/>
    </row>
    <row r="4770" spans="1:3">
      <c r="A4770" s="10"/>
      <c r="B4770" s="10"/>
      <c r="C4770" s="427"/>
    </row>
    <row r="4771" spans="1:3">
      <c r="A4771" s="10"/>
      <c r="B4771" s="10"/>
      <c r="C4771" s="427"/>
    </row>
    <row r="4772" spans="1:3">
      <c r="A4772" s="10"/>
      <c r="B4772" s="10"/>
      <c r="C4772" s="427"/>
    </row>
    <row r="4773" spans="1:3">
      <c r="A4773" s="10"/>
      <c r="B4773" s="10"/>
      <c r="C4773" s="427"/>
    </row>
    <row r="4774" spans="1:3">
      <c r="A4774" s="10"/>
      <c r="B4774" s="10"/>
      <c r="C4774" s="427"/>
    </row>
    <row r="4775" spans="1:3">
      <c r="A4775" s="10"/>
      <c r="B4775" s="10"/>
      <c r="C4775" s="427"/>
    </row>
    <row r="4776" spans="1:3">
      <c r="A4776" s="10"/>
      <c r="B4776" s="10"/>
      <c r="C4776" s="427"/>
    </row>
    <row r="4777" spans="1:3">
      <c r="A4777" s="10"/>
      <c r="B4777" s="10"/>
      <c r="C4777" s="427"/>
    </row>
    <row r="4778" spans="1:3">
      <c r="A4778" s="10"/>
      <c r="B4778" s="10"/>
      <c r="C4778" s="427"/>
    </row>
    <row r="4779" spans="1:3">
      <c r="A4779" s="10"/>
      <c r="B4779" s="10"/>
      <c r="C4779" s="427"/>
    </row>
    <row r="4780" spans="1:3">
      <c r="A4780" s="10"/>
      <c r="B4780" s="10"/>
      <c r="C4780" s="427"/>
    </row>
    <row r="4781" spans="1:3">
      <c r="A4781" s="10"/>
      <c r="B4781" s="10"/>
      <c r="C4781" s="427"/>
    </row>
    <row r="4782" spans="1:3">
      <c r="A4782" s="10"/>
      <c r="B4782" s="10"/>
      <c r="C4782" s="427"/>
    </row>
    <row r="4783" spans="1:3">
      <c r="A4783" s="10"/>
      <c r="B4783" s="10"/>
      <c r="C4783" s="427"/>
    </row>
    <row r="4784" spans="1:3">
      <c r="A4784" s="10"/>
      <c r="B4784" s="10"/>
      <c r="C4784" s="427"/>
    </row>
    <row r="4785" spans="1:3">
      <c r="A4785" s="10"/>
      <c r="B4785" s="10"/>
      <c r="C4785" s="427"/>
    </row>
    <row r="4786" spans="1:3">
      <c r="A4786" s="10"/>
      <c r="B4786" s="10"/>
      <c r="C4786" s="427"/>
    </row>
    <row r="4787" spans="1:3">
      <c r="A4787" s="10"/>
      <c r="B4787" s="10"/>
      <c r="C4787" s="427"/>
    </row>
    <row r="4788" spans="1:3">
      <c r="A4788" s="10"/>
      <c r="B4788" s="10"/>
      <c r="C4788" s="427"/>
    </row>
    <row r="4789" spans="1:3">
      <c r="A4789" s="10"/>
      <c r="B4789" s="10"/>
      <c r="C4789" s="427"/>
    </row>
    <row r="4790" spans="1:3">
      <c r="A4790" s="10"/>
      <c r="B4790" s="10"/>
      <c r="C4790" s="427"/>
    </row>
    <row r="4791" spans="1:3">
      <c r="A4791" s="10"/>
      <c r="B4791" s="10"/>
      <c r="C4791" s="427"/>
    </row>
    <row r="4792" spans="1:3">
      <c r="A4792" s="10"/>
      <c r="B4792" s="10"/>
      <c r="C4792" s="427"/>
    </row>
    <row r="4793" spans="1:3">
      <c r="A4793" s="10"/>
      <c r="B4793" s="10"/>
      <c r="C4793" s="427"/>
    </row>
    <row r="4794" spans="1:3">
      <c r="A4794" s="10"/>
      <c r="B4794" s="10"/>
      <c r="C4794" s="427"/>
    </row>
    <row r="4795" spans="1:3">
      <c r="A4795" s="10"/>
      <c r="B4795" s="10"/>
      <c r="C4795" s="427"/>
    </row>
    <row r="4796" spans="1:3">
      <c r="A4796" s="10"/>
      <c r="B4796" s="10"/>
      <c r="C4796" s="427"/>
    </row>
    <row r="4797" spans="1:3">
      <c r="A4797" s="10"/>
      <c r="B4797" s="10"/>
      <c r="C4797" s="427"/>
    </row>
    <row r="4798" spans="1:3">
      <c r="A4798" s="10"/>
      <c r="B4798" s="10"/>
      <c r="C4798" s="427"/>
    </row>
    <row r="4799" spans="1:3">
      <c r="A4799" s="10"/>
      <c r="B4799" s="10"/>
      <c r="C4799" s="427"/>
    </row>
    <row r="4800" spans="1:3">
      <c r="A4800" s="10"/>
      <c r="B4800" s="10"/>
      <c r="C4800" s="427"/>
    </row>
    <row r="4801" spans="1:3">
      <c r="A4801" s="10"/>
      <c r="B4801" s="10"/>
      <c r="C4801" s="427"/>
    </row>
    <row r="4802" spans="1:3">
      <c r="A4802" s="10"/>
      <c r="B4802" s="10"/>
      <c r="C4802" s="427"/>
    </row>
    <row r="4803" spans="1:3">
      <c r="A4803" s="10"/>
      <c r="B4803" s="10"/>
      <c r="C4803" s="427"/>
    </row>
    <row r="4804" spans="1:3">
      <c r="A4804" s="10"/>
      <c r="B4804" s="10"/>
      <c r="C4804" s="427"/>
    </row>
    <row r="4805" spans="1:3">
      <c r="A4805" s="10"/>
      <c r="B4805" s="10"/>
      <c r="C4805" s="427"/>
    </row>
    <row r="4806" spans="1:3">
      <c r="A4806" s="10"/>
      <c r="B4806" s="10"/>
      <c r="C4806" s="427"/>
    </row>
    <row r="4807" spans="1:3">
      <c r="A4807" s="10"/>
      <c r="B4807" s="10"/>
      <c r="C4807" s="427"/>
    </row>
    <row r="4808" spans="1:3">
      <c r="A4808" s="10"/>
      <c r="B4808" s="10"/>
      <c r="C4808" s="427"/>
    </row>
    <row r="4809" spans="1:3">
      <c r="A4809" s="10"/>
      <c r="B4809" s="10"/>
      <c r="C4809" s="427"/>
    </row>
    <row r="4810" spans="1:3">
      <c r="A4810" s="10"/>
      <c r="B4810" s="10"/>
      <c r="C4810" s="427"/>
    </row>
    <row r="4811" spans="1:3">
      <c r="A4811" s="10"/>
      <c r="B4811" s="10"/>
      <c r="C4811" s="427"/>
    </row>
    <row r="4812" spans="1:3">
      <c r="A4812" s="10"/>
      <c r="B4812" s="10"/>
      <c r="C4812" s="427"/>
    </row>
    <row r="4813" spans="1:3">
      <c r="A4813" s="10"/>
      <c r="B4813" s="10"/>
      <c r="C4813" s="427"/>
    </row>
    <row r="4814" spans="1:3">
      <c r="A4814" s="10"/>
      <c r="B4814" s="10"/>
      <c r="C4814" s="427"/>
    </row>
    <row r="4815" spans="1:3">
      <c r="A4815" s="10"/>
      <c r="B4815" s="10"/>
      <c r="C4815" s="427"/>
    </row>
    <row r="4816" spans="1:3">
      <c r="A4816" s="10"/>
      <c r="B4816" s="10"/>
      <c r="C4816" s="427"/>
    </row>
    <row r="4817" spans="1:3">
      <c r="A4817" s="10"/>
      <c r="B4817" s="10"/>
      <c r="C4817" s="427"/>
    </row>
    <row r="4818" spans="1:3">
      <c r="A4818" s="10"/>
      <c r="B4818" s="10"/>
      <c r="C4818" s="427"/>
    </row>
    <row r="4819" spans="1:3">
      <c r="A4819" s="10"/>
      <c r="B4819" s="10"/>
      <c r="C4819" s="427"/>
    </row>
    <row r="4820" spans="1:3">
      <c r="A4820" s="10"/>
      <c r="B4820" s="10"/>
      <c r="C4820" s="427"/>
    </row>
    <row r="4821" spans="1:3">
      <c r="A4821" s="10"/>
      <c r="B4821" s="10"/>
      <c r="C4821" s="427"/>
    </row>
    <row r="4822" spans="1:3">
      <c r="A4822" s="10"/>
      <c r="B4822" s="10"/>
      <c r="C4822" s="427"/>
    </row>
    <row r="4823" spans="1:3">
      <c r="A4823" s="10"/>
      <c r="B4823" s="10"/>
      <c r="C4823" s="427"/>
    </row>
    <row r="4824" spans="1:3">
      <c r="A4824" s="10"/>
      <c r="B4824" s="10"/>
      <c r="C4824" s="427"/>
    </row>
    <row r="4825" spans="1:3">
      <c r="A4825" s="10"/>
      <c r="B4825" s="10"/>
      <c r="C4825" s="427"/>
    </row>
    <row r="4826" spans="1:3">
      <c r="A4826" s="10"/>
      <c r="B4826" s="10"/>
      <c r="C4826" s="427"/>
    </row>
    <row r="4827" spans="1:3">
      <c r="A4827" s="10"/>
      <c r="B4827" s="10"/>
      <c r="C4827" s="427"/>
    </row>
    <row r="4828" spans="1:3">
      <c r="A4828" s="10"/>
      <c r="B4828" s="10"/>
      <c r="C4828" s="427"/>
    </row>
    <row r="4829" spans="1:3">
      <c r="A4829" s="10"/>
      <c r="B4829" s="10"/>
      <c r="C4829" s="427"/>
    </row>
    <row r="4830" spans="1:3">
      <c r="A4830" s="10"/>
      <c r="B4830" s="10"/>
      <c r="C4830" s="427"/>
    </row>
    <row r="4831" spans="1:3">
      <c r="A4831" s="10"/>
      <c r="B4831" s="10"/>
      <c r="C4831" s="427"/>
    </row>
    <row r="4832" spans="1:3">
      <c r="A4832" s="10"/>
      <c r="B4832" s="10"/>
      <c r="C4832" s="427"/>
    </row>
    <row r="4833" spans="1:3">
      <c r="A4833" s="10"/>
      <c r="B4833" s="10"/>
      <c r="C4833" s="427"/>
    </row>
    <row r="4834" spans="1:3">
      <c r="A4834" s="10"/>
      <c r="B4834" s="10"/>
      <c r="C4834" s="427"/>
    </row>
    <row r="4835" spans="1:3">
      <c r="A4835" s="10"/>
      <c r="B4835" s="10"/>
      <c r="C4835" s="427"/>
    </row>
    <row r="4836" spans="1:3">
      <c r="A4836" s="10"/>
      <c r="B4836" s="10"/>
      <c r="C4836" s="427"/>
    </row>
    <row r="4837" spans="1:3">
      <c r="A4837" s="10"/>
      <c r="B4837" s="10"/>
      <c r="C4837" s="427"/>
    </row>
    <row r="4838" spans="1:3">
      <c r="A4838" s="10"/>
      <c r="B4838" s="10"/>
      <c r="C4838" s="427"/>
    </row>
    <row r="4839" spans="1:3">
      <c r="A4839" s="10"/>
      <c r="B4839" s="10"/>
      <c r="C4839" s="427"/>
    </row>
    <row r="4840" spans="1:3">
      <c r="A4840" s="10"/>
      <c r="B4840" s="10"/>
      <c r="C4840" s="427"/>
    </row>
    <row r="4841" spans="1:3">
      <c r="A4841" s="10"/>
      <c r="B4841" s="10"/>
      <c r="C4841" s="427"/>
    </row>
    <row r="4842" spans="1:3">
      <c r="A4842" s="10"/>
      <c r="B4842" s="10"/>
      <c r="C4842" s="427"/>
    </row>
    <row r="4843" spans="1:3">
      <c r="A4843" s="10"/>
      <c r="B4843" s="10"/>
      <c r="C4843" s="427"/>
    </row>
    <row r="4844" spans="1:3">
      <c r="A4844" s="10"/>
      <c r="B4844" s="10"/>
      <c r="C4844" s="427"/>
    </row>
    <row r="4845" spans="1:3">
      <c r="A4845" s="10"/>
      <c r="B4845" s="10"/>
      <c r="C4845" s="427"/>
    </row>
    <row r="4846" spans="1:3">
      <c r="A4846" s="10"/>
      <c r="B4846" s="10"/>
      <c r="C4846" s="427"/>
    </row>
    <row r="4847" spans="1:3">
      <c r="A4847" s="10"/>
      <c r="B4847" s="10"/>
      <c r="C4847" s="427"/>
    </row>
    <row r="4848" spans="1:3">
      <c r="A4848" s="10"/>
      <c r="B4848" s="10"/>
      <c r="C4848" s="427"/>
    </row>
    <row r="4849" spans="1:3">
      <c r="A4849" s="10"/>
      <c r="B4849" s="10"/>
      <c r="C4849" s="427"/>
    </row>
    <row r="4850" spans="1:3">
      <c r="A4850" s="10"/>
      <c r="B4850" s="10"/>
      <c r="C4850" s="427"/>
    </row>
    <row r="4851" spans="1:3">
      <c r="A4851" s="10"/>
      <c r="B4851" s="10"/>
      <c r="C4851" s="427"/>
    </row>
    <row r="4852" spans="1:3">
      <c r="A4852" s="10"/>
      <c r="B4852" s="10"/>
      <c r="C4852" s="427"/>
    </row>
    <row r="4853" spans="1:3">
      <c r="A4853" s="10"/>
      <c r="B4853" s="10"/>
      <c r="C4853" s="427"/>
    </row>
    <row r="4854" spans="1:3">
      <c r="A4854" s="10"/>
      <c r="B4854" s="10"/>
      <c r="C4854" s="427"/>
    </row>
    <row r="4855" spans="1:3">
      <c r="A4855" s="10"/>
      <c r="B4855" s="10"/>
      <c r="C4855" s="427"/>
    </row>
    <row r="4856" spans="1:3">
      <c r="A4856" s="10"/>
      <c r="B4856" s="10"/>
      <c r="C4856" s="427"/>
    </row>
    <row r="4857" spans="1:3">
      <c r="A4857" s="10"/>
      <c r="B4857" s="10"/>
      <c r="C4857" s="427"/>
    </row>
    <row r="4858" spans="1:3">
      <c r="A4858" s="10"/>
      <c r="B4858" s="10"/>
      <c r="C4858" s="427"/>
    </row>
    <row r="4859" spans="1:3">
      <c r="A4859" s="10"/>
      <c r="B4859" s="10"/>
      <c r="C4859" s="427"/>
    </row>
    <row r="4860" spans="1:3">
      <c r="A4860" s="10"/>
      <c r="B4860" s="10"/>
      <c r="C4860" s="427"/>
    </row>
    <row r="4861" spans="1:3">
      <c r="A4861" s="10"/>
      <c r="B4861" s="10"/>
      <c r="C4861" s="427"/>
    </row>
    <row r="4862" spans="1:3">
      <c r="A4862" s="10"/>
      <c r="B4862" s="10"/>
      <c r="C4862" s="427"/>
    </row>
    <row r="4863" spans="1:3">
      <c r="A4863" s="10"/>
      <c r="B4863" s="10"/>
      <c r="C4863" s="427"/>
    </row>
    <row r="4864" spans="1:3">
      <c r="A4864" s="10"/>
      <c r="B4864" s="10"/>
      <c r="C4864" s="427"/>
    </row>
    <row r="4865" spans="1:3">
      <c r="A4865" s="10"/>
      <c r="B4865" s="10"/>
      <c r="C4865" s="427"/>
    </row>
    <row r="4866" spans="1:3">
      <c r="A4866" s="10"/>
      <c r="B4866" s="10"/>
      <c r="C4866" s="427"/>
    </row>
    <row r="4867" spans="1:3">
      <c r="A4867" s="10"/>
      <c r="B4867" s="10"/>
      <c r="C4867" s="427"/>
    </row>
    <row r="4868" spans="1:3">
      <c r="A4868" s="10"/>
      <c r="B4868" s="10"/>
      <c r="C4868" s="427"/>
    </row>
    <row r="4869" spans="1:3">
      <c r="A4869" s="10"/>
      <c r="B4869" s="10"/>
      <c r="C4869" s="427"/>
    </row>
    <row r="4870" spans="1:3">
      <c r="A4870" s="10"/>
      <c r="B4870" s="10"/>
      <c r="C4870" s="427"/>
    </row>
    <row r="4871" spans="1:3">
      <c r="A4871" s="10"/>
      <c r="B4871" s="10"/>
      <c r="C4871" s="427"/>
    </row>
    <row r="4872" spans="1:3">
      <c r="A4872" s="10"/>
      <c r="B4872" s="10"/>
      <c r="C4872" s="427"/>
    </row>
    <row r="4873" spans="1:3">
      <c r="A4873" s="10"/>
      <c r="B4873" s="10"/>
      <c r="C4873" s="427"/>
    </row>
    <row r="4874" spans="1:3">
      <c r="A4874" s="10"/>
      <c r="B4874" s="10"/>
      <c r="C4874" s="427"/>
    </row>
    <row r="4875" spans="1:3">
      <c r="A4875" s="10"/>
      <c r="B4875" s="10"/>
      <c r="C4875" s="427"/>
    </row>
    <row r="4876" spans="1:3">
      <c r="A4876" s="10"/>
      <c r="B4876" s="10"/>
      <c r="C4876" s="427"/>
    </row>
    <row r="4877" spans="1:3">
      <c r="A4877" s="10"/>
      <c r="B4877" s="10"/>
      <c r="C4877" s="427"/>
    </row>
    <row r="4878" spans="1:3">
      <c r="A4878" s="10"/>
      <c r="B4878" s="10"/>
      <c r="C4878" s="427"/>
    </row>
    <row r="4879" spans="1:3">
      <c r="A4879" s="10"/>
      <c r="B4879" s="10"/>
      <c r="C4879" s="427"/>
    </row>
    <row r="4880" spans="1:3">
      <c r="A4880" s="10"/>
      <c r="B4880" s="10"/>
      <c r="C4880" s="427"/>
    </row>
    <row r="4881" spans="1:3">
      <c r="A4881" s="10"/>
      <c r="B4881" s="10"/>
      <c r="C4881" s="427"/>
    </row>
    <row r="4882" spans="1:3">
      <c r="A4882" s="10"/>
      <c r="B4882" s="10"/>
      <c r="C4882" s="427"/>
    </row>
    <row r="4883" spans="1:3">
      <c r="A4883" s="10"/>
      <c r="B4883" s="10"/>
      <c r="C4883" s="427"/>
    </row>
    <row r="4884" spans="1:3">
      <c r="A4884" s="10"/>
      <c r="B4884" s="10"/>
      <c r="C4884" s="427"/>
    </row>
    <row r="4885" spans="1:3">
      <c r="A4885" s="10"/>
      <c r="B4885" s="10"/>
      <c r="C4885" s="427"/>
    </row>
    <row r="4886" spans="1:3">
      <c r="A4886" s="10"/>
      <c r="B4886" s="10"/>
      <c r="C4886" s="427"/>
    </row>
    <row r="4887" spans="1:3">
      <c r="A4887" s="10"/>
      <c r="B4887" s="10"/>
      <c r="C4887" s="427"/>
    </row>
    <row r="4888" spans="1:3">
      <c r="A4888" s="10"/>
      <c r="B4888" s="10"/>
      <c r="C4888" s="427"/>
    </row>
    <row r="4889" spans="1:3">
      <c r="A4889" s="10"/>
      <c r="B4889" s="10"/>
      <c r="C4889" s="427"/>
    </row>
    <row r="4890" spans="1:3">
      <c r="A4890" s="10"/>
      <c r="B4890" s="10"/>
      <c r="C4890" s="427"/>
    </row>
    <row r="4891" spans="1:3">
      <c r="A4891" s="10"/>
      <c r="B4891" s="10"/>
      <c r="C4891" s="427"/>
    </row>
    <row r="4892" spans="1:3">
      <c r="A4892" s="10"/>
      <c r="B4892" s="10"/>
      <c r="C4892" s="427"/>
    </row>
    <row r="4893" spans="1:3">
      <c r="A4893" s="10"/>
      <c r="B4893" s="10"/>
      <c r="C4893" s="427"/>
    </row>
    <row r="4894" spans="1:3">
      <c r="A4894" s="10"/>
      <c r="B4894" s="10"/>
      <c r="C4894" s="427"/>
    </row>
    <row r="4895" spans="1:3">
      <c r="A4895" s="10"/>
      <c r="B4895" s="10"/>
      <c r="C4895" s="427"/>
    </row>
    <row r="4896" spans="1:3">
      <c r="A4896" s="10"/>
      <c r="B4896" s="10"/>
      <c r="C4896" s="427"/>
    </row>
    <row r="4897" spans="1:3">
      <c r="A4897" s="10"/>
      <c r="B4897" s="10"/>
      <c r="C4897" s="427"/>
    </row>
    <row r="4898" spans="1:3">
      <c r="A4898" s="10"/>
      <c r="B4898" s="10"/>
      <c r="C4898" s="427"/>
    </row>
    <row r="4899" spans="1:3">
      <c r="A4899" s="10"/>
      <c r="B4899" s="10"/>
      <c r="C4899" s="427"/>
    </row>
    <row r="4900" spans="1:3">
      <c r="A4900" s="10"/>
      <c r="B4900" s="10"/>
      <c r="C4900" s="427"/>
    </row>
    <row r="4901" spans="1:3">
      <c r="A4901" s="10"/>
      <c r="B4901" s="10"/>
      <c r="C4901" s="427"/>
    </row>
    <row r="4902" spans="1:3">
      <c r="A4902" s="10"/>
      <c r="B4902" s="10"/>
      <c r="C4902" s="427"/>
    </row>
    <row r="4903" spans="1:3">
      <c r="A4903" s="10"/>
      <c r="B4903" s="10"/>
      <c r="C4903" s="427"/>
    </row>
    <row r="4904" spans="1:3">
      <c r="A4904" s="10"/>
      <c r="B4904" s="10"/>
      <c r="C4904" s="427"/>
    </row>
    <row r="4905" spans="1:3">
      <c r="A4905" s="10"/>
      <c r="B4905" s="10"/>
      <c r="C4905" s="427"/>
    </row>
    <row r="4906" spans="1:3">
      <c r="A4906" s="10"/>
      <c r="B4906" s="10"/>
      <c r="C4906" s="427"/>
    </row>
    <row r="4907" spans="1:3">
      <c r="A4907" s="10"/>
      <c r="B4907" s="10"/>
      <c r="C4907" s="427"/>
    </row>
    <row r="4908" spans="1:3">
      <c r="A4908" s="10"/>
      <c r="B4908" s="10"/>
      <c r="C4908" s="427"/>
    </row>
    <row r="4909" spans="1:3">
      <c r="A4909" s="10"/>
      <c r="B4909" s="10"/>
      <c r="C4909" s="427"/>
    </row>
    <row r="4910" spans="1:3">
      <c r="A4910" s="10"/>
      <c r="B4910" s="10"/>
      <c r="C4910" s="427"/>
    </row>
    <row r="4911" spans="1:3">
      <c r="A4911" s="10"/>
      <c r="B4911" s="10"/>
      <c r="C4911" s="427"/>
    </row>
    <row r="4912" spans="1:3">
      <c r="A4912" s="10"/>
      <c r="B4912" s="10"/>
      <c r="C4912" s="427"/>
    </row>
    <row r="4913" spans="1:3">
      <c r="A4913" s="10"/>
      <c r="B4913" s="10"/>
      <c r="C4913" s="427"/>
    </row>
    <row r="4914" spans="1:3">
      <c r="A4914" s="10"/>
      <c r="B4914" s="10"/>
      <c r="C4914" s="427"/>
    </row>
    <row r="4915" spans="1:3">
      <c r="A4915" s="10"/>
      <c r="B4915" s="10"/>
      <c r="C4915" s="427"/>
    </row>
    <row r="4916" spans="1:3">
      <c r="A4916" s="10"/>
      <c r="B4916" s="10"/>
      <c r="C4916" s="427"/>
    </row>
    <row r="4917" spans="1:3">
      <c r="A4917" s="10"/>
      <c r="B4917" s="10"/>
      <c r="C4917" s="427"/>
    </row>
    <row r="4918" spans="1:3">
      <c r="A4918" s="10"/>
      <c r="B4918" s="10"/>
      <c r="C4918" s="427"/>
    </row>
    <row r="4919" spans="1:3">
      <c r="A4919" s="10"/>
      <c r="B4919" s="10"/>
      <c r="C4919" s="427"/>
    </row>
    <row r="4920" spans="1:3">
      <c r="A4920" s="10"/>
      <c r="B4920" s="10"/>
      <c r="C4920" s="427"/>
    </row>
    <row r="4921" spans="1:3">
      <c r="A4921" s="10"/>
      <c r="B4921" s="10"/>
      <c r="C4921" s="427"/>
    </row>
    <row r="4922" spans="1:3">
      <c r="A4922" s="10"/>
      <c r="B4922" s="10"/>
      <c r="C4922" s="427"/>
    </row>
    <row r="4923" spans="1:3">
      <c r="A4923" s="10"/>
      <c r="B4923" s="10"/>
      <c r="C4923" s="427"/>
    </row>
    <row r="4924" spans="1:3">
      <c r="A4924" s="10"/>
      <c r="B4924" s="10"/>
      <c r="C4924" s="427"/>
    </row>
    <row r="4925" spans="1:3">
      <c r="A4925" s="10"/>
      <c r="B4925" s="10"/>
      <c r="C4925" s="427"/>
    </row>
    <row r="4926" spans="1:3">
      <c r="A4926" s="10"/>
      <c r="B4926" s="10"/>
      <c r="C4926" s="427"/>
    </row>
    <row r="4927" spans="1:3">
      <c r="A4927" s="10"/>
      <c r="B4927" s="10"/>
      <c r="C4927" s="427"/>
    </row>
    <row r="4928" spans="1:3">
      <c r="A4928" s="10"/>
      <c r="B4928" s="10"/>
      <c r="C4928" s="427"/>
    </row>
    <row r="4929" spans="1:3">
      <c r="A4929" s="10"/>
      <c r="B4929" s="10"/>
      <c r="C4929" s="427"/>
    </row>
    <row r="4930" spans="1:3">
      <c r="A4930" s="10"/>
      <c r="B4930" s="10"/>
      <c r="C4930" s="427"/>
    </row>
    <row r="4931" spans="1:3">
      <c r="A4931" s="10"/>
      <c r="B4931" s="10"/>
      <c r="C4931" s="427"/>
    </row>
    <row r="4932" spans="1:3">
      <c r="A4932" s="10"/>
      <c r="B4932" s="10"/>
      <c r="C4932" s="427"/>
    </row>
    <row r="4933" spans="1:3">
      <c r="A4933" s="10"/>
      <c r="B4933" s="10"/>
      <c r="C4933" s="427"/>
    </row>
    <row r="4934" spans="1:3">
      <c r="A4934" s="10"/>
      <c r="B4934" s="10"/>
      <c r="C4934" s="427"/>
    </row>
    <row r="4935" spans="1:3">
      <c r="A4935" s="10"/>
      <c r="B4935" s="10"/>
      <c r="C4935" s="427"/>
    </row>
    <row r="4936" spans="1:3">
      <c r="A4936" s="10"/>
      <c r="B4936" s="10"/>
      <c r="C4936" s="427"/>
    </row>
    <row r="4937" spans="1:3">
      <c r="A4937" s="10"/>
      <c r="B4937" s="10"/>
      <c r="C4937" s="427"/>
    </row>
    <row r="4938" spans="1:3">
      <c r="A4938" s="10"/>
      <c r="B4938" s="10"/>
      <c r="C4938" s="427"/>
    </row>
    <row r="4939" spans="1:3">
      <c r="A4939" s="10"/>
      <c r="B4939" s="10"/>
      <c r="C4939" s="427"/>
    </row>
    <row r="4940" spans="1:3">
      <c r="A4940" s="10"/>
      <c r="B4940" s="10"/>
      <c r="C4940" s="427"/>
    </row>
    <row r="4941" spans="1:3">
      <c r="A4941" s="10"/>
      <c r="B4941" s="10"/>
      <c r="C4941" s="427"/>
    </row>
    <row r="4942" spans="1:3">
      <c r="A4942" s="10"/>
      <c r="B4942" s="10"/>
      <c r="C4942" s="427"/>
    </row>
    <row r="4943" spans="1:3">
      <c r="A4943" s="10"/>
      <c r="B4943" s="10"/>
      <c r="C4943" s="427"/>
    </row>
    <row r="4944" spans="1:3">
      <c r="A4944" s="10"/>
      <c r="B4944" s="10"/>
      <c r="C4944" s="427"/>
    </row>
    <row r="4945" spans="1:3">
      <c r="A4945" s="10"/>
      <c r="B4945" s="10"/>
      <c r="C4945" s="427"/>
    </row>
    <row r="4946" spans="1:3">
      <c r="A4946" s="10"/>
      <c r="B4946" s="10"/>
      <c r="C4946" s="427"/>
    </row>
    <row r="4947" spans="1:3">
      <c r="A4947" s="10"/>
      <c r="B4947" s="10"/>
      <c r="C4947" s="427"/>
    </row>
    <row r="4948" spans="1:3">
      <c r="A4948" s="10"/>
      <c r="B4948" s="10"/>
      <c r="C4948" s="427"/>
    </row>
    <row r="4949" spans="1:3">
      <c r="A4949" s="10"/>
      <c r="B4949" s="10"/>
      <c r="C4949" s="427"/>
    </row>
    <row r="4950" spans="1:3">
      <c r="A4950" s="10"/>
      <c r="B4950" s="10"/>
      <c r="C4950" s="427"/>
    </row>
    <row r="4951" spans="1:3">
      <c r="A4951" s="10"/>
      <c r="B4951" s="10"/>
      <c r="C4951" s="427"/>
    </row>
    <row r="4952" spans="1:3">
      <c r="A4952" s="10"/>
      <c r="B4952" s="10"/>
      <c r="C4952" s="427"/>
    </row>
    <row r="4953" spans="1:3">
      <c r="A4953" s="10"/>
      <c r="B4953" s="10"/>
      <c r="C4953" s="427"/>
    </row>
    <row r="4954" spans="1:3">
      <c r="A4954" s="10"/>
      <c r="B4954" s="10"/>
      <c r="C4954" s="427"/>
    </row>
    <row r="4955" spans="1:3">
      <c r="A4955" s="10"/>
      <c r="B4955" s="10"/>
      <c r="C4955" s="427"/>
    </row>
    <row r="4956" spans="1:3">
      <c r="A4956" s="10"/>
      <c r="B4956" s="10"/>
      <c r="C4956" s="427"/>
    </row>
    <row r="4957" spans="1:3">
      <c r="A4957" s="10"/>
      <c r="B4957" s="10"/>
      <c r="C4957" s="427"/>
    </row>
    <row r="4958" spans="1:3">
      <c r="A4958" s="10"/>
      <c r="B4958" s="10"/>
      <c r="C4958" s="427"/>
    </row>
    <row r="4959" spans="1:3">
      <c r="A4959" s="10"/>
      <c r="B4959" s="10"/>
      <c r="C4959" s="427"/>
    </row>
    <row r="4960" spans="1:3">
      <c r="A4960" s="10"/>
      <c r="B4960" s="10"/>
      <c r="C4960" s="427"/>
    </row>
    <row r="4961" spans="1:3">
      <c r="A4961" s="10"/>
      <c r="B4961" s="10"/>
      <c r="C4961" s="427"/>
    </row>
    <row r="4962" spans="1:3">
      <c r="A4962" s="10"/>
      <c r="B4962" s="10"/>
      <c r="C4962" s="427"/>
    </row>
    <row r="4963" spans="1:3">
      <c r="A4963" s="10"/>
      <c r="B4963" s="10"/>
      <c r="C4963" s="427"/>
    </row>
    <row r="4964" spans="1:3">
      <c r="A4964" s="10"/>
      <c r="B4964" s="10"/>
      <c r="C4964" s="427"/>
    </row>
    <row r="4965" spans="1:3">
      <c r="A4965" s="10"/>
      <c r="B4965" s="10"/>
      <c r="C4965" s="427"/>
    </row>
    <row r="4966" spans="1:3">
      <c r="A4966" s="10"/>
      <c r="B4966" s="10"/>
      <c r="C4966" s="427"/>
    </row>
    <row r="4967" spans="1:3">
      <c r="A4967" s="10"/>
      <c r="B4967" s="10"/>
      <c r="C4967" s="427"/>
    </row>
    <row r="4968" spans="1:3">
      <c r="A4968" s="10"/>
      <c r="B4968" s="10"/>
      <c r="C4968" s="427"/>
    </row>
    <row r="4969" spans="1:3">
      <c r="A4969" s="10"/>
      <c r="B4969" s="10"/>
      <c r="C4969" s="427"/>
    </row>
    <row r="4970" spans="1:3">
      <c r="A4970" s="10"/>
      <c r="B4970" s="10"/>
      <c r="C4970" s="427"/>
    </row>
    <row r="4971" spans="1:3">
      <c r="A4971" s="10"/>
      <c r="B4971" s="10"/>
      <c r="C4971" s="427"/>
    </row>
    <row r="4972" spans="1:3">
      <c r="A4972" s="10"/>
      <c r="B4972" s="10"/>
      <c r="C4972" s="427"/>
    </row>
    <row r="4973" spans="1:3">
      <c r="A4973" s="10"/>
      <c r="B4973" s="10"/>
      <c r="C4973" s="427"/>
    </row>
    <row r="4974" spans="1:3">
      <c r="A4974" s="10"/>
      <c r="B4974" s="10"/>
      <c r="C4974" s="427"/>
    </row>
    <row r="4975" spans="1:3">
      <c r="A4975" s="10"/>
      <c r="B4975" s="10"/>
      <c r="C4975" s="427"/>
    </row>
    <row r="4976" spans="1:3">
      <c r="A4976" s="10"/>
      <c r="B4976" s="10"/>
      <c r="C4976" s="427"/>
    </row>
    <row r="4977" spans="1:3">
      <c r="A4977" s="10"/>
      <c r="B4977" s="10"/>
      <c r="C4977" s="427"/>
    </row>
    <row r="4978" spans="1:3">
      <c r="A4978" s="10"/>
      <c r="B4978" s="10"/>
      <c r="C4978" s="427"/>
    </row>
    <row r="4979" spans="1:3">
      <c r="A4979" s="10"/>
      <c r="B4979" s="10"/>
      <c r="C4979" s="427"/>
    </row>
    <row r="4980" spans="1:3">
      <c r="A4980" s="10"/>
      <c r="B4980" s="10"/>
      <c r="C4980" s="427"/>
    </row>
    <row r="4981" spans="1:3">
      <c r="A4981" s="10"/>
      <c r="B4981" s="10"/>
      <c r="C4981" s="427"/>
    </row>
    <row r="4982" spans="1:3">
      <c r="A4982" s="10"/>
      <c r="B4982" s="10"/>
      <c r="C4982" s="427"/>
    </row>
    <row r="4983" spans="1:3">
      <c r="A4983" s="10"/>
      <c r="B4983" s="10"/>
      <c r="C4983" s="427"/>
    </row>
    <row r="4984" spans="1:3">
      <c r="A4984" s="10"/>
      <c r="B4984" s="10"/>
      <c r="C4984" s="427"/>
    </row>
    <row r="4985" spans="1:3">
      <c r="A4985" s="10"/>
      <c r="B4985" s="10"/>
      <c r="C4985" s="427"/>
    </row>
    <row r="4986" spans="1:3">
      <c r="A4986" s="10"/>
      <c r="B4986" s="10"/>
      <c r="C4986" s="427"/>
    </row>
    <row r="4987" spans="1:3">
      <c r="A4987" s="10"/>
      <c r="B4987" s="10"/>
      <c r="C4987" s="427"/>
    </row>
    <row r="4988" spans="1:3">
      <c r="A4988" s="10"/>
      <c r="B4988" s="10"/>
      <c r="C4988" s="427"/>
    </row>
    <row r="4989" spans="1:3">
      <c r="A4989" s="10"/>
      <c r="B4989" s="10"/>
      <c r="C4989" s="427"/>
    </row>
    <row r="4990" spans="1:3">
      <c r="A4990" s="10"/>
      <c r="B4990" s="10"/>
      <c r="C4990" s="427"/>
    </row>
    <row r="4991" spans="1:3">
      <c r="A4991" s="10"/>
      <c r="B4991" s="10"/>
      <c r="C4991" s="427"/>
    </row>
    <row r="4992" spans="1:3">
      <c r="A4992" s="10"/>
      <c r="B4992" s="10"/>
      <c r="C4992" s="427"/>
    </row>
    <row r="4993" spans="1:3">
      <c r="A4993" s="10"/>
      <c r="B4993" s="10"/>
      <c r="C4993" s="427"/>
    </row>
    <row r="4994" spans="1:3">
      <c r="A4994" s="10"/>
      <c r="B4994" s="10"/>
      <c r="C4994" s="427"/>
    </row>
    <row r="4995" spans="1:3">
      <c r="A4995" s="10"/>
      <c r="B4995" s="10"/>
      <c r="C4995" s="427"/>
    </row>
    <row r="4996" spans="1:3">
      <c r="A4996" s="10"/>
      <c r="B4996" s="10"/>
      <c r="C4996" s="427"/>
    </row>
    <row r="4997" spans="1:3">
      <c r="A4997" s="10"/>
      <c r="B4997" s="10"/>
      <c r="C4997" s="427"/>
    </row>
    <row r="4998" spans="1:3">
      <c r="A4998" s="10"/>
      <c r="B4998" s="10"/>
      <c r="C4998" s="427"/>
    </row>
    <row r="4999" spans="1:3">
      <c r="A4999" s="10"/>
      <c r="B4999" s="10"/>
      <c r="C4999" s="427"/>
    </row>
    <row r="5000" spans="1:3">
      <c r="A5000" s="10"/>
      <c r="B5000" s="10"/>
      <c r="C5000" s="427"/>
    </row>
    <row r="5001" spans="1:3">
      <c r="A5001" s="10"/>
      <c r="B5001" s="10"/>
      <c r="C5001" s="427"/>
    </row>
    <row r="5002" spans="1:3">
      <c r="A5002" s="10"/>
      <c r="B5002" s="10"/>
      <c r="C5002" s="427"/>
    </row>
    <row r="5003" spans="1:3">
      <c r="A5003" s="10"/>
      <c r="B5003" s="10"/>
      <c r="C5003" s="427"/>
    </row>
    <row r="5004" spans="1:3">
      <c r="A5004" s="10"/>
      <c r="B5004" s="10"/>
      <c r="C5004" s="427"/>
    </row>
    <row r="5005" spans="1:3">
      <c r="A5005" s="10"/>
      <c r="B5005" s="10"/>
      <c r="C5005" s="427"/>
    </row>
    <row r="5006" spans="1:3">
      <c r="A5006" s="10"/>
      <c r="B5006" s="10"/>
      <c r="C5006" s="427"/>
    </row>
    <row r="5007" spans="1:3">
      <c r="A5007" s="10"/>
      <c r="B5007" s="10"/>
      <c r="C5007" s="427"/>
    </row>
    <row r="5008" spans="1:3">
      <c r="A5008" s="10"/>
      <c r="B5008" s="10"/>
      <c r="C5008" s="427"/>
    </row>
    <row r="5009" spans="1:3">
      <c r="A5009" s="10"/>
      <c r="B5009" s="10"/>
      <c r="C5009" s="427"/>
    </row>
    <row r="5010" spans="1:3">
      <c r="A5010" s="10"/>
      <c r="B5010" s="10"/>
      <c r="C5010" s="427"/>
    </row>
    <row r="5011" spans="1:3">
      <c r="A5011" s="10"/>
      <c r="B5011" s="10"/>
      <c r="C5011" s="427"/>
    </row>
    <row r="5012" spans="1:3">
      <c r="A5012" s="10"/>
      <c r="B5012" s="10"/>
      <c r="C5012" s="427"/>
    </row>
    <row r="5013" spans="1:3">
      <c r="A5013" s="10"/>
      <c r="B5013" s="10"/>
      <c r="C5013" s="427"/>
    </row>
    <row r="5014" spans="1:3">
      <c r="A5014" s="10"/>
      <c r="B5014" s="10"/>
      <c r="C5014" s="427"/>
    </row>
    <row r="5015" spans="1:3">
      <c r="A5015" s="10"/>
      <c r="B5015" s="10"/>
      <c r="C5015" s="427"/>
    </row>
    <row r="5016" spans="1:3">
      <c r="A5016" s="10"/>
      <c r="B5016" s="10"/>
      <c r="C5016" s="427"/>
    </row>
    <row r="5017" spans="1:3">
      <c r="A5017" s="10"/>
      <c r="B5017" s="10"/>
      <c r="C5017" s="427"/>
    </row>
    <row r="5018" spans="1:3">
      <c r="A5018" s="10"/>
      <c r="B5018" s="10"/>
      <c r="C5018" s="427"/>
    </row>
    <row r="5019" spans="1:3">
      <c r="A5019" s="10"/>
      <c r="B5019" s="10"/>
      <c r="C5019" s="427"/>
    </row>
    <row r="5020" spans="1:3">
      <c r="A5020" s="10"/>
      <c r="B5020" s="10"/>
      <c r="C5020" s="427"/>
    </row>
    <row r="5021" spans="1:3">
      <c r="A5021" s="10"/>
      <c r="B5021" s="10"/>
      <c r="C5021" s="427"/>
    </row>
    <row r="5022" spans="1:3">
      <c r="A5022" s="10"/>
      <c r="B5022" s="10"/>
      <c r="C5022" s="427"/>
    </row>
    <row r="5023" spans="1:3">
      <c r="A5023" s="10"/>
      <c r="B5023" s="10"/>
      <c r="C5023" s="427"/>
    </row>
    <row r="5024" spans="1:3">
      <c r="A5024" s="10"/>
      <c r="B5024" s="10"/>
      <c r="C5024" s="427"/>
    </row>
    <row r="5025" spans="1:3">
      <c r="A5025" s="10"/>
      <c r="B5025" s="10"/>
      <c r="C5025" s="427"/>
    </row>
    <row r="5026" spans="1:3">
      <c r="A5026" s="10"/>
      <c r="B5026" s="10"/>
      <c r="C5026" s="427"/>
    </row>
    <row r="5027" spans="1:3">
      <c r="A5027" s="10"/>
      <c r="B5027" s="10"/>
      <c r="C5027" s="427"/>
    </row>
    <row r="5028" spans="1:3">
      <c r="A5028" s="10"/>
      <c r="B5028" s="10"/>
      <c r="C5028" s="427"/>
    </row>
    <row r="5029" spans="1:3">
      <c r="A5029" s="10"/>
      <c r="B5029" s="10"/>
      <c r="C5029" s="427"/>
    </row>
    <row r="5030" spans="1:3">
      <c r="A5030" s="10"/>
      <c r="B5030" s="10"/>
      <c r="C5030" s="427"/>
    </row>
    <row r="5031" spans="1:3">
      <c r="A5031" s="10"/>
      <c r="B5031" s="10"/>
      <c r="C5031" s="427"/>
    </row>
    <row r="5032" spans="1:3">
      <c r="A5032" s="10"/>
      <c r="B5032" s="10"/>
      <c r="C5032" s="427"/>
    </row>
    <row r="5033" spans="1:3">
      <c r="A5033" s="10"/>
      <c r="B5033" s="10"/>
      <c r="C5033" s="427"/>
    </row>
    <row r="5034" spans="1:3">
      <c r="A5034" s="10"/>
      <c r="B5034" s="10"/>
      <c r="C5034" s="427"/>
    </row>
    <row r="5035" spans="1:3">
      <c r="A5035" s="10"/>
      <c r="B5035" s="10"/>
      <c r="C5035" s="427"/>
    </row>
    <row r="5036" spans="1:3">
      <c r="A5036" s="10"/>
      <c r="B5036" s="10"/>
      <c r="C5036" s="427"/>
    </row>
    <row r="5037" spans="1:3">
      <c r="A5037" s="10"/>
      <c r="B5037" s="10"/>
      <c r="C5037" s="427"/>
    </row>
    <row r="5038" spans="1:3">
      <c r="A5038" s="10"/>
      <c r="B5038" s="10"/>
      <c r="C5038" s="427"/>
    </row>
    <row r="5039" spans="1:3">
      <c r="A5039" s="10"/>
      <c r="B5039" s="10"/>
      <c r="C5039" s="427"/>
    </row>
    <row r="5040" spans="1:3">
      <c r="A5040" s="10"/>
      <c r="B5040" s="10"/>
      <c r="C5040" s="427"/>
    </row>
    <row r="5041" spans="1:3">
      <c r="A5041" s="10"/>
      <c r="B5041" s="10"/>
      <c r="C5041" s="427"/>
    </row>
    <row r="5042" spans="1:3">
      <c r="A5042" s="10"/>
      <c r="B5042" s="10"/>
      <c r="C5042" s="427"/>
    </row>
    <row r="5043" spans="1:3">
      <c r="A5043" s="10"/>
      <c r="B5043" s="10"/>
      <c r="C5043" s="427"/>
    </row>
    <row r="5044" spans="1:3">
      <c r="A5044" s="10"/>
      <c r="B5044" s="10"/>
      <c r="C5044" s="427"/>
    </row>
    <row r="5045" spans="1:3">
      <c r="A5045" s="10"/>
      <c r="B5045" s="10"/>
      <c r="C5045" s="427"/>
    </row>
    <row r="5046" spans="1:3">
      <c r="A5046" s="10"/>
      <c r="B5046" s="10"/>
      <c r="C5046" s="427"/>
    </row>
    <row r="5047" spans="1:3">
      <c r="A5047" s="10"/>
      <c r="B5047" s="10"/>
      <c r="C5047" s="427"/>
    </row>
    <row r="5048" spans="1:3">
      <c r="A5048" s="10"/>
      <c r="B5048" s="10"/>
      <c r="C5048" s="427"/>
    </row>
    <row r="5049" spans="1:3">
      <c r="A5049" s="10"/>
      <c r="B5049" s="10"/>
      <c r="C5049" s="427"/>
    </row>
    <row r="5050" spans="1:3">
      <c r="A5050" s="10"/>
      <c r="B5050" s="10"/>
      <c r="C5050" s="427"/>
    </row>
    <row r="5051" spans="1:3">
      <c r="A5051" s="10"/>
      <c r="B5051" s="10"/>
      <c r="C5051" s="427"/>
    </row>
    <row r="5052" spans="1:3">
      <c r="A5052" s="10"/>
      <c r="B5052" s="10"/>
      <c r="C5052" s="427"/>
    </row>
    <row r="5053" spans="1:3">
      <c r="A5053" s="10"/>
      <c r="B5053" s="10"/>
      <c r="C5053" s="427"/>
    </row>
    <row r="5054" spans="1:3">
      <c r="A5054" s="10"/>
      <c r="B5054" s="10"/>
      <c r="C5054" s="427"/>
    </row>
    <row r="5055" spans="1:3">
      <c r="A5055" s="10"/>
      <c r="B5055" s="10"/>
      <c r="C5055" s="427"/>
    </row>
    <row r="5056" spans="1:3">
      <c r="A5056" s="10"/>
      <c r="B5056" s="10"/>
      <c r="C5056" s="427"/>
    </row>
    <row r="5057" spans="1:3">
      <c r="A5057" s="10"/>
      <c r="B5057" s="10"/>
      <c r="C5057" s="427"/>
    </row>
    <row r="5058" spans="1:3">
      <c r="A5058" s="10"/>
      <c r="B5058" s="10"/>
      <c r="C5058" s="427"/>
    </row>
    <row r="5059" spans="1:3">
      <c r="A5059" s="10"/>
      <c r="B5059" s="10"/>
      <c r="C5059" s="427"/>
    </row>
    <row r="5060" spans="1:3">
      <c r="A5060" s="10"/>
      <c r="B5060" s="10"/>
      <c r="C5060" s="427"/>
    </row>
    <row r="5061" spans="1:3">
      <c r="A5061" s="10"/>
      <c r="B5061" s="10"/>
      <c r="C5061" s="427"/>
    </row>
    <row r="5062" spans="1:3">
      <c r="A5062" s="10"/>
      <c r="B5062" s="10"/>
      <c r="C5062" s="427"/>
    </row>
    <row r="5063" spans="1:3">
      <c r="A5063" s="10"/>
      <c r="B5063" s="10"/>
      <c r="C5063" s="427"/>
    </row>
    <row r="5064" spans="1:3">
      <c r="A5064" s="10"/>
      <c r="B5064" s="10"/>
      <c r="C5064" s="427"/>
    </row>
    <row r="5065" spans="1:3">
      <c r="A5065" s="10"/>
      <c r="B5065" s="10"/>
      <c r="C5065" s="427"/>
    </row>
    <row r="5066" spans="1:3">
      <c r="A5066" s="10"/>
      <c r="B5066" s="10"/>
      <c r="C5066" s="427"/>
    </row>
    <row r="5067" spans="1:3">
      <c r="A5067" s="10"/>
      <c r="B5067" s="10"/>
      <c r="C5067" s="427"/>
    </row>
    <row r="5068" spans="1:3">
      <c r="A5068" s="10"/>
      <c r="B5068" s="10"/>
      <c r="C5068" s="427"/>
    </row>
    <row r="5069" spans="1:3">
      <c r="A5069" s="10"/>
      <c r="B5069" s="10"/>
      <c r="C5069" s="427"/>
    </row>
    <row r="5070" spans="1:3">
      <c r="A5070" s="10"/>
      <c r="B5070" s="10"/>
      <c r="C5070" s="427"/>
    </row>
    <row r="5071" spans="1:3">
      <c r="A5071" s="10"/>
      <c r="B5071" s="10"/>
      <c r="C5071" s="427"/>
    </row>
    <row r="5072" spans="1:3">
      <c r="A5072" s="10"/>
      <c r="B5072" s="10"/>
      <c r="C5072" s="427"/>
    </row>
    <row r="5073" spans="1:3">
      <c r="A5073" s="10"/>
      <c r="B5073" s="10"/>
      <c r="C5073" s="427"/>
    </row>
    <row r="5074" spans="1:3">
      <c r="A5074" s="10"/>
      <c r="B5074" s="10"/>
      <c r="C5074" s="427"/>
    </row>
    <row r="5075" spans="1:3">
      <c r="A5075" s="10"/>
      <c r="B5075" s="10"/>
      <c r="C5075" s="427"/>
    </row>
    <row r="5076" spans="1:3">
      <c r="A5076" s="10"/>
      <c r="B5076" s="10"/>
      <c r="C5076" s="427"/>
    </row>
    <row r="5077" spans="1:3">
      <c r="A5077" s="10"/>
      <c r="B5077" s="10"/>
      <c r="C5077" s="427"/>
    </row>
    <row r="5078" spans="1:3">
      <c r="A5078" s="10"/>
      <c r="B5078" s="10"/>
      <c r="C5078" s="427"/>
    </row>
    <row r="5079" spans="1:3">
      <c r="A5079" s="10"/>
      <c r="B5079" s="10"/>
      <c r="C5079" s="427"/>
    </row>
    <row r="5080" spans="1:3">
      <c r="A5080" s="10"/>
      <c r="B5080" s="10"/>
      <c r="C5080" s="427"/>
    </row>
    <row r="5081" spans="1:3">
      <c r="A5081" s="10"/>
      <c r="B5081" s="10"/>
      <c r="C5081" s="427"/>
    </row>
    <row r="5082" spans="1:3">
      <c r="A5082" s="10"/>
      <c r="B5082" s="10"/>
      <c r="C5082" s="427"/>
    </row>
    <row r="5083" spans="1:3">
      <c r="A5083" s="10"/>
      <c r="B5083" s="10"/>
      <c r="C5083" s="427"/>
    </row>
    <row r="5084" spans="1:3">
      <c r="A5084" s="10"/>
      <c r="B5084" s="10"/>
      <c r="C5084" s="427"/>
    </row>
    <row r="5085" spans="1:3">
      <c r="A5085" s="10"/>
      <c r="B5085" s="10"/>
      <c r="C5085" s="427"/>
    </row>
    <row r="5086" spans="1:3">
      <c r="A5086" s="10"/>
      <c r="B5086" s="10"/>
      <c r="C5086" s="427"/>
    </row>
    <row r="5087" spans="1:3">
      <c r="A5087" s="10"/>
      <c r="B5087" s="10"/>
      <c r="C5087" s="427"/>
    </row>
    <row r="5088" spans="1:3">
      <c r="A5088" s="10"/>
      <c r="B5088" s="10"/>
      <c r="C5088" s="427"/>
    </row>
    <row r="5089" spans="1:3">
      <c r="A5089" s="10"/>
      <c r="B5089" s="10"/>
      <c r="C5089" s="427"/>
    </row>
    <row r="5090" spans="1:3">
      <c r="A5090" s="10"/>
      <c r="B5090" s="10"/>
      <c r="C5090" s="427"/>
    </row>
    <row r="5091" spans="1:3">
      <c r="A5091" s="10"/>
      <c r="B5091" s="10"/>
      <c r="C5091" s="427"/>
    </row>
    <row r="5092" spans="1:3">
      <c r="A5092" s="10"/>
      <c r="B5092" s="10"/>
      <c r="C5092" s="427"/>
    </row>
    <row r="5093" spans="1:3">
      <c r="A5093" s="10"/>
      <c r="B5093" s="10"/>
      <c r="C5093" s="427"/>
    </row>
    <row r="5094" spans="1:3">
      <c r="A5094" s="10"/>
      <c r="B5094" s="10"/>
      <c r="C5094" s="427"/>
    </row>
    <row r="5095" spans="1:3">
      <c r="A5095" s="10"/>
      <c r="B5095" s="10"/>
      <c r="C5095" s="427"/>
    </row>
    <row r="5096" spans="1:3">
      <c r="A5096" s="10"/>
      <c r="B5096" s="10"/>
      <c r="C5096" s="427"/>
    </row>
    <row r="5097" spans="1:3">
      <c r="A5097" s="10"/>
      <c r="B5097" s="10"/>
      <c r="C5097" s="427"/>
    </row>
    <row r="5098" spans="1:3">
      <c r="A5098" s="10"/>
      <c r="B5098" s="10"/>
      <c r="C5098" s="427"/>
    </row>
    <row r="5099" spans="1:3">
      <c r="A5099" s="10"/>
      <c r="B5099" s="10"/>
      <c r="C5099" s="427"/>
    </row>
    <row r="5100" spans="1:3">
      <c r="A5100" s="10"/>
      <c r="B5100" s="10"/>
      <c r="C5100" s="427"/>
    </row>
    <row r="5101" spans="1:3">
      <c r="A5101" s="10"/>
      <c r="B5101" s="10"/>
      <c r="C5101" s="427"/>
    </row>
    <row r="5102" spans="1:3">
      <c r="A5102" s="10"/>
      <c r="B5102" s="10"/>
      <c r="C5102" s="427"/>
    </row>
    <row r="5103" spans="1:3">
      <c r="A5103" s="10"/>
      <c r="B5103" s="10"/>
      <c r="C5103" s="427"/>
    </row>
    <row r="5104" spans="1:3">
      <c r="A5104" s="10"/>
      <c r="B5104" s="10"/>
      <c r="C5104" s="427"/>
    </row>
    <row r="5105" spans="1:3">
      <c r="A5105" s="10"/>
      <c r="B5105" s="10"/>
      <c r="C5105" s="427"/>
    </row>
    <row r="5106" spans="1:3">
      <c r="A5106" s="10"/>
      <c r="B5106" s="10"/>
      <c r="C5106" s="427"/>
    </row>
    <row r="5107" spans="1:3">
      <c r="A5107" s="10"/>
      <c r="B5107" s="10"/>
      <c r="C5107" s="427"/>
    </row>
    <row r="5108" spans="1:3">
      <c r="A5108" s="10"/>
      <c r="B5108" s="10"/>
      <c r="C5108" s="427"/>
    </row>
    <row r="5109" spans="1:3">
      <c r="A5109" s="10"/>
      <c r="B5109" s="10"/>
      <c r="C5109" s="427"/>
    </row>
    <row r="5110" spans="1:3">
      <c r="A5110" s="10"/>
      <c r="B5110" s="10"/>
      <c r="C5110" s="427"/>
    </row>
    <row r="5111" spans="1:3">
      <c r="A5111" s="10"/>
      <c r="B5111" s="10"/>
      <c r="C5111" s="427"/>
    </row>
    <row r="5112" spans="1:3">
      <c r="A5112" s="10"/>
      <c r="B5112" s="10"/>
      <c r="C5112" s="427"/>
    </row>
    <row r="5113" spans="1:3">
      <c r="A5113" s="10"/>
      <c r="B5113" s="10"/>
      <c r="C5113" s="427"/>
    </row>
    <row r="5114" spans="1:3">
      <c r="A5114" s="10"/>
      <c r="B5114" s="10"/>
      <c r="C5114" s="427"/>
    </row>
    <row r="5115" spans="1:3">
      <c r="A5115" s="10"/>
      <c r="B5115" s="10"/>
      <c r="C5115" s="427"/>
    </row>
    <row r="5116" spans="1:3">
      <c r="A5116" s="10"/>
      <c r="B5116" s="10"/>
      <c r="C5116" s="427"/>
    </row>
    <row r="5117" spans="1:3">
      <c r="A5117" s="10"/>
      <c r="B5117" s="10"/>
      <c r="C5117" s="427"/>
    </row>
    <row r="5118" spans="1:3">
      <c r="A5118" s="10"/>
      <c r="B5118" s="10"/>
      <c r="C5118" s="427"/>
    </row>
    <row r="5119" spans="1:3">
      <c r="A5119" s="10"/>
      <c r="B5119" s="10"/>
      <c r="C5119" s="427"/>
    </row>
    <row r="5120" spans="1:3">
      <c r="A5120" s="10"/>
      <c r="B5120" s="10"/>
      <c r="C5120" s="427"/>
    </row>
    <row r="5121" spans="1:3">
      <c r="A5121" s="10"/>
      <c r="B5121" s="10"/>
      <c r="C5121" s="427"/>
    </row>
    <row r="5122" spans="1:3">
      <c r="A5122" s="10"/>
      <c r="B5122" s="10"/>
      <c r="C5122" s="427"/>
    </row>
    <row r="5123" spans="1:3">
      <c r="A5123" s="10"/>
      <c r="B5123" s="10"/>
      <c r="C5123" s="427"/>
    </row>
    <row r="5124" spans="1:3">
      <c r="A5124" s="10"/>
      <c r="B5124" s="10"/>
      <c r="C5124" s="427"/>
    </row>
    <row r="5125" spans="1:3">
      <c r="A5125" s="10"/>
      <c r="B5125" s="10"/>
      <c r="C5125" s="427"/>
    </row>
    <row r="5126" spans="1:3">
      <c r="A5126" s="10"/>
      <c r="B5126" s="10"/>
      <c r="C5126" s="427"/>
    </row>
    <row r="5127" spans="1:3">
      <c r="A5127" s="10"/>
      <c r="B5127" s="10"/>
      <c r="C5127" s="427"/>
    </row>
    <row r="5128" spans="1:3">
      <c r="A5128" s="10"/>
      <c r="B5128" s="10"/>
      <c r="C5128" s="427"/>
    </row>
    <row r="5129" spans="1:3">
      <c r="A5129" s="10"/>
      <c r="B5129" s="10"/>
      <c r="C5129" s="427"/>
    </row>
    <row r="5130" spans="1:3">
      <c r="A5130" s="10"/>
      <c r="B5130" s="10"/>
      <c r="C5130" s="427"/>
    </row>
    <row r="5131" spans="1:3">
      <c r="A5131" s="10"/>
      <c r="B5131" s="10"/>
      <c r="C5131" s="427"/>
    </row>
    <row r="5132" spans="1:3">
      <c r="A5132" s="10"/>
      <c r="B5132" s="10"/>
      <c r="C5132" s="427"/>
    </row>
    <row r="5133" spans="1:3">
      <c r="A5133" s="10"/>
      <c r="B5133" s="10"/>
      <c r="C5133" s="427"/>
    </row>
    <row r="5134" spans="1:3">
      <c r="A5134" s="10"/>
      <c r="B5134" s="10"/>
      <c r="C5134" s="427"/>
    </row>
    <row r="5135" spans="1:3">
      <c r="A5135" s="10"/>
      <c r="B5135" s="10"/>
      <c r="C5135" s="427"/>
    </row>
    <row r="5136" spans="1:3">
      <c r="A5136" s="10"/>
      <c r="B5136" s="10"/>
      <c r="C5136" s="427"/>
    </row>
    <row r="5137" spans="1:3">
      <c r="A5137" s="10"/>
      <c r="B5137" s="10"/>
      <c r="C5137" s="427"/>
    </row>
    <row r="5138" spans="1:3">
      <c r="A5138" s="10"/>
      <c r="B5138" s="10"/>
      <c r="C5138" s="427"/>
    </row>
    <row r="5139" spans="1:3">
      <c r="A5139" s="10"/>
      <c r="B5139" s="10"/>
      <c r="C5139" s="427"/>
    </row>
    <row r="5140" spans="1:3">
      <c r="A5140" s="10"/>
      <c r="B5140" s="10"/>
      <c r="C5140" s="427"/>
    </row>
    <row r="5141" spans="1:3">
      <c r="A5141" s="10"/>
      <c r="B5141" s="10"/>
      <c r="C5141" s="427"/>
    </row>
    <row r="5142" spans="1:3">
      <c r="A5142" s="10"/>
      <c r="B5142" s="10"/>
      <c r="C5142" s="427"/>
    </row>
    <row r="5143" spans="1:3">
      <c r="A5143" s="10"/>
      <c r="B5143" s="10"/>
      <c r="C5143" s="427"/>
    </row>
    <row r="5144" spans="1:3">
      <c r="A5144" s="10"/>
      <c r="B5144" s="10"/>
      <c r="C5144" s="427"/>
    </row>
    <row r="5145" spans="1:3">
      <c r="A5145" s="10"/>
      <c r="B5145" s="10"/>
      <c r="C5145" s="427"/>
    </row>
    <row r="5146" spans="1:3">
      <c r="A5146" s="10"/>
      <c r="B5146" s="10"/>
      <c r="C5146" s="427"/>
    </row>
    <row r="5147" spans="1:3">
      <c r="A5147" s="10"/>
      <c r="B5147" s="10"/>
      <c r="C5147" s="427"/>
    </row>
    <row r="5148" spans="1:3">
      <c r="A5148" s="10"/>
      <c r="B5148" s="10"/>
      <c r="C5148" s="427"/>
    </row>
    <row r="5149" spans="1:3">
      <c r="A5149" s="10"/>
      <c r="B5149" s="10"/>
      <c r="C5149" s="427"/>
    </row>
    <row r="5150" spans="1:3">
      <c r="A5150" s="10"/>
      <c r="B5150" s="10"/>
      <c r="C5150" s="427"/>
    </row>
    <row r="5151" spans="1:3">
      <c r="A5151" s="10"/>
      <c r="B5151" s="10"/>
      <c r="C5151" s="427"/>
    </row>
    <row r="5152" spans="1:3">
      <c r="A5152" s="10"/>
      <c r="B5152" s="10"/>
      <c r="C5152" s="427"/>
    </row>
    <row r="5153" spans="1:3">
      <c r="A5153" s="10"/>
      <c r="B5153" s="10"/>
      <c r="C5153" s="427"/>
    </row>
    <row r="5154" spans="1:3">
      <c r="A5154" s="10"/>
      <c r="B5154" s="10"/>
      <c r="C5154" s="427"/>
    </row>
    <row r="5155" spans="1:3">
      <c r="A5155" s="10"/>
      <c r="B5155" s="10"/>
      <c r="C5155" s="427"/>
    </row>
    <row r="5156" spans="1:3">
      <c r="A5156" s="10"/>
      <c r="B5156" s="10"/>
      <c r="C5156" s="427"/>
    </row>
    <row r="5157" spans="1:3">
      <c r="A5157" s="10"/>
      <c r="B5157" s="10"/>
      <c r="C5157" s="427"/>
    </row>
    <row r="5158" spans="1:3">
      <c r="A5158" s="10"/>
      <c r="B5158" s="10"/>
      <c r="C5158" s="427"/>
    </row>
    <row r="5159" spans="1:3">
      <c r="A5159" s="10"/>
      <c r="B5159" s="10"/>
      <c r="C5159" s="427"/>
    </row>
    <row r="5160" spans="1:3">
      <c r="A5160" s="10"/>
      <c r="B5160" s="10"/>
      <c r="C5160" s="427"/>
    </row>
    <row r="5161" spans="1:3">
      <c r="A5161" s="10"/>
      <c r="B5161" s="10"/>
      <c r="C5161" s="427"/>
    </row>
    <row r="5162" spans="1:3">
      <c r="A5162" s="10"/>
      <c r="B5162" s="10"/>
      <c r="C5162" s="427"/>
    </row>
    <row r="5163" spans="1:3">
      <c r="A5163" s="10"/>
      <c r="B5163" s="10"/>
      <c r="C5163" s="427"/>
    </row>
    <row r="5164" spans="1:3">
      <c r="A5164" s="10"/>
      <c r="B5164" s="10"/>
      <c r="C5164" s="427"/>
    </row>
    <row r="5165" spans="1:3">
      <c r="A5165" s="10"/>
      <c r="B5165" s="10"/>
      <c r="C5165" s="427"/>
    </row>
    <row r="5166" spans="1:3">
      <c r="A5166" s="10"/>
      <c r="B5166" s="10"/>
      <c r="C5166" s="427"/>
    </row>
    <row r="5167" spans="1:3">
      <c r="A5167" s="10"/>
      <c r="B5167" s="10"/>
      <c r="C5167" s="427"/>
    </row>
    <row r="5168" spans="1:3">
      <c r="A5168" s="10"/>
      <c r="B5168" s="10"/>
      <c r="C5168" s="427"/>
    </row>
    <row r="5169" spans="1:3">
      <c r="A5169" s="10"/>
      <c r="B5169" s="10"/>
      <c r="C5169" s="427"/>
    </row>
    <row r="5170" spans="1:3">
      <c r="A5170" s="10"/>
      <c r="B5170" s="10"/>
      <c r="C5170" s="427"/>
    </row>
    <row r="5171" spans="1:3">
      <c r="A5171" s="10"/>
      <c r="B5171" s="10"/>
      <c r="C5171" s="427"/>
    </row>
    <row r="5172" spans="1:3">
      <c r="A5172" s="10"/>
      <c r="B5172" s="10"/>
      <c r="C5172" s="427"/>
    </row>
    <row r="5173" spans="1:3">
      <c r="A5173" s="10"/>
      <c r="B5173" s="10"/>
      <c r="C5173" s="427"/>
    </row>
    <row r="5174" spans="1:3">
      <c r="A5174" s="10"/>
      <c r="B5174" s="10"/>
      <c r="C5174" s="427"/>
    </row>
    <row r="5175" spans="1:3">
      <c r="A5175" s="10"/>
      <c r="B5175" s="10"/>
      <c r="C5175" s="427"/>
    </row>
    <row r="5176" spans="1:3">
      <c r="A5176" s="10"/>
      <c r="B5176" s="10"/>
      <c r="C5176" s="427"/>
    </row>
    <row r="5177" spans="1:3">
      <c r="A5177" s="10"/>
      <c r="B5177" s="10"/>
      <c r="C5177" s="427"/>
    </row>
    <row r="5178" spans="1:3">
      <c r="A5178" s="10"/>
      <c r="B5178" s="10"/>
      <c r="C5178" s="427"/>
    </row>
    <row r="5179" spans="1:3">
      <c r="A5179" s="10"/>
      <c r="B5179" s="10"/>
      <c r="C5179" s="427"/>
    </row>
    <row r="5180" spans="1:3">
      <c r="A5180" s="10"/>
      <c r="B5180" s="10"/>
      <c r="C5180" s="427"/>
    </row>
    <row r="5181" spans="1:3">
      <c r="A5181" s="10"/>
      <c r="B5181" s="10"/>
      <c r="C5181" s="427"/>
    </row>
    <row r="5182" spans="1:3">
      <c r="A5182" s="10"/>
      <c r="B5182" s="10"/>
      <c r="C5182" s="427"/>
    </row>
    <row r="5183" spans="1:3">
      <c r="A5183" s="10"/>
      <c r="B5183" s="10"/>
      <c r="C5183" s="427"/>
    </row>
    <row r="5184" spans="1:3">
      <c r="A5184" s="10"/>
      <c r="B5184" s="10"/>
      <c r="C5184" s="427"/>
    </row>
    <row r="5185" spans="1:3">
      <c r="A5185" s="10"/>
      <c r="B5185" s="10"/>
      <c r="C5185" s="427"/>
    </row>
    <row r="5186" spans="1:3">
      <c r="A5186" s="10"/>
      <c r="B5186" s="10"/>
      <c r="C5186" s="427"/>
    </row>
    <row r="5187" spans="1:3">
      <c r="A5187" s="10"/>
      <c r="B5187" s="10"/>
      <c r="C5187" s="427"/>
    </row>
    <row r="5188" spans="1:3">
      <c r="A5188" s="10"/>
      <c r="B5188" s="10"/>
      <c r="C5188" s="427"/>
    </row>
    <row r="5189" spans="1:3">
      <c r="A5189" s="10"/>
      <c r="B5189" s="10"/>
      <c r="C5189" s="427"/>
    </row>
    <row r="5190" spans="1:3">
      <c r="A5190" s="10"/>
      <c r="B5190" s="10"/>
      <c r="C5190" s="427"/>
    </row>
    <row r="5191" spans="1:3">
      <c r="A5191" s="10"/>
      <c r="B5191" s="10"/>
      <c r="C5191" s="427"/>
    </row>
    <row r="5192" spans="1:3">
      <c r="A5192" s="10"/>
      <c r="B5192" s="10"/>
      <c r="C5192" s="427"/>
    </row>
    <row r="5193" spans="1:3">
      <c r="A5193" s="10"/>
      <c r="B5193" s="10"/>
      <c r="C5193" s="427"/>
    </row>
    <row r="5194" spans="1:3">
      <c r="A5194" s="10"/>
      <c r="B5194" s="10"/>
      <c r="C5194" s="427"/>
    </row>
    <row r="5195" spans="1:3">
      <c r="A5195" s="10"/>
      <c r="B5195" s="10"/>
      <c r="C5195" s="427"/>
    </row>
    <row r="5196" spans="1:3">
      <c r="A5196" s="10"/>
      <c r="B5196" s="10"/>
      <c r="C5196" s="427"/>
    </row>
    <row r="5197" spans="1:3">
      <c r="A5197" s="10"/>
      <c r="B5197" s="10"/>
      <c r="C5197" s="427"/>
    </row>
    <row r="5198" spans="1:3">
      <c r="A5198" s="10"/>
      <c r="B5198" s="10"/>
      <c r="C5198" s="427"/>
    </row>
    <row r="5199" spans="1:3">
      <c r="A5199" s="10"/>
      <c r="B5199" s="10"/>
      <c r="C5199" s="427"/>
    </row>
    <row r="5200" spans="1:3">
      <c r="A5200" s="10"/>
      <c r="B5200" s="10"/>
      <c r="C5200" s="427"/>
    </row>
    <row r="5201" spans="1:3">
      <c r="A5201" s="10"/>
      <c r="B5201" s="10"/>
      <c r="C5201" s="427"/>
    </row>
    <row r="5202" spans="1:3">
      <c r="A5202" s="10"/>
      <c r="B5202" s="10"/>
      <c r="C5202" s="427"/>
    </row>
    <row r="5203" spans="1:3">
      <c r="A5203" s="10"/>
      <c r="B5203" s="10"/>
      <c r="C5203" s="427"/>
    </row>
    <row r="5204" spans="1:3">
      <c r="A5204" s="10"/>
      <c r="B5204" s="10"/>
      <c r="C5204" s="427"/>
    </row>
    <row r="5205" spans="1:3">
      <c r="A5205" s="10"/>
      <c r="B5205" s="10"/>
      <c r="C5205" s="427"/>
    </row>
    <row r="5206" spans="1:3">
      <c r="A5206" s="10"/>
      <c r="B5206" s="10"/>
      <c r="C5206" s="427"/>
    </row>
    <row r="5207" spans="1:3">
      <c r="A5207" s="10"/>
      <c r="B5207" s="10"/>
      <c r="C5207" s="427"/>
    </row>
    <row r="5208" spans="1:3">
      <c r="A5208" s="10"/>
      <c r="B5208" s="10"/>
      <c r="C5208" s="427"/>
    </row>
    <row r="5209" spans="1:3">
      <c r="A5209" s="10"/>
      <c r="B5209" s="10"/>
      <c r="C5209" s="427"/>
    </row>
    <row r="5210" spans="1:3">
      <c r="A5210" s="10"/>
      <c r="B5210" s="10"/>
      <c r="C5210" s="427"/>
    </row>
    <row r="5211" spans="1:3">
      <c r="A5211" s="10"/>
      <c r="B5211" s="10"/>
      <c r="C5211" s="427"/>
    </row>
    <row r="5212" spans="1:3">
      <c r="A5212" s="10"/>
      <c r="B5212" s="10"/>
      <c r="C5212" s="427"/>
    </row>
    <row r="5213" spans="1:3">
      <c r="A5213" s="10"/>
      <c r="B5213" s="10"/>
      <c r="C5213" s="427"/>
    </row>
    <row r="5214" spans="1:3">
      <c r="A5214" s="10"/>
      <c r="B5214" s="10"/>
      <c r="C5214" s="427"/>
    </row>
    <row r="5215" spans="1:3">
      <c r="A5215" s="10"/>
      <c r="B5215" s="10"/>
      <c r="C5215" s="427"/>
    </row>
    <row r="5216" spans="1:3">
      <c r="A5216" s="10"/>
      <c r="B5216" s="10"/>
      <c r="C5216" s="427"/>
    </row>
    <row r="5217" spans="1:3">
      <c r="A5217" s="10"/>
      <c r="B5217" s="10"/>
      <c r="C5217" s="427"/>
    </row>
    <row r="5218" spans="1:3">
      <c r="A5218" s="10"/>
      <c r="B5218" s="10"/>
      <c r="C5218" s="427"/>
    </row>
    <row r="5219" spans="1:3">
      <c r="A5219" s="10"/>
      <c r="B5219" s="10"/>
      <c r="C5219" s="427"/>
    </row>
    <row r="5220" spans="1:3">
      <c r="A5220" s="10"/>
      <c r="B5220" s="10"/>
      <c r="C5220" s="427"/>
    </row>
    <row r="5221" spans="1:3">
      <c r="A5221" s="10"/>
      <c r="B5221" s="10"/>
      <c r="C5221" s="427"/>
    </row>
    <row r="5222" spans="1:3">
      <c r="A5222" s="10"/>
      <c r="B5222" s="10"/>
      <c r="C5222" s="427"/>
    </row>
    <row r="5223" spans="1:3">
      <c r="A5223" s="10"/>
      <c r="B5223" s="10"/>
      <c r="C5223" s="427"/>
    </row>
    <row r="5224" spans="1:3">
      <c r="A5224" s="10"/>
      <c r="B5224" s="10"/>
      <c r="C5224" s="427"/>
    </row>
    <row r="5225" spans="1:3">
      <c r="A5225" s="10"/>
      <c r="B5225" s="10"/>
      <c r="C5225" s="427"/>
    </row>
    <row r="5226" spans="1:3">
      <c r="A5226" s="10"/>
      <c r="B5226" s="10"/>
      <c r="C5226" s="427"/>
    </row>
    <row r="5227" spans="1:3">
      <c r="A5227" s="10"/>
      <c r="B5227" s="10"/>
      <c r="C5227" s="427"/>
    </row>
    <row r="5228" spans="1:3">
      <c r="A5228" s="10"/>
      <c r="B5228" s="10"/>
      <c r="C5228" s="427"/>
    </row>
    <row r="5229" spans="1:3">
      <c r="A5229" s="10"/>
      <c r="B5229" s="10"/>
      <c r="C5229" s="427"/>
    </row>
    <row r="5230" spans="1:3">
      <c r="A5230" s="10"/>
      <c r="B5230" s="10"/>
      <c r="C5230" s="427"/>
    </row>
    <row r="5231" spans="1:3">
      <c r="A5231" s="10"/>
      <c r="B5231" s="10"/>
      <c r="C5231" s="427"/>
    </row>
    <row r="5232" spans="1:3">
      <c r="A5232" s="10"/>
      <c r="B5232" s="10"/>
      <c r="C5232" s="427"/>
    </row>
    <row r="5233" spans="1:3">
      <c r="A5233" s="10"/>
      <c r="B5233" s="10"/>
      <c r="C5233" s="427"/>
    </row>
    <row r="5234" spans="1:3">
      <c r="A5234" s="10"/>
      <c r="B5234" s="10"/>
      <c r="C5234" s="427"/>
    </row>
    <row r="5235" spans="1:3">
      <c r="A5235" s="10"/>
      <c r="B5235" s="10"/>
      <c r="C5235" s="427"/>
    </row>
    <row r="5236" spans="1:3">
      <c r="A5236" s="10"/>
      <c r="B5236" s="10"/>
      <c r="C5236" s="427"/>
    </row>
    <row r="5237" spans="1:3">
      <c r="A5237" s="10"/>
      <c r="B5237" s="10"/>
      <c r="C5237" s="427"/>
    </row>
    <row r="5238" spans="1:3">
      <c r="A5238" s="10"/>
      <c r="B5238" s="10"/>
      <c r="C5238" s="427"/>
    </row>
    <row r="5239" spans="1:3">
      <c r="A5239" s="10"/>
      <c r="B5239" s="10"/>
      <c r="C5239" s="427"/>
    </row>
    <row r="5240" spans="1:3">
      <c r="A5240" s="10"/>
      <c r="B5240" s="10"/>
      <c r="C5240" s="427"/>
    </row>
    <row r="5241" spans="1:3">
      <c r="A5241" s="10"/>
      <c r="B5241" s="10"/>
      <c r="C5241" s="427"/>
    </row>
    <row r="5242" spans="1:3">
      <c r="A5242" s="10"/>
      <c r="B5242" s="10"/>
      <c r="C5242" s="427"/>
    </row>
    <row r="5243" spans="1:3">
      <c r="A5243" s="10"/>
      <c r="B5243" s="10"/>
      <c r="C5243" s="427"/>
    </row>
    <row r="5244" spans="1:3">
      <c r="A5244" s="10"/>
      <c r="B5244" s="10"/>
      <c r="C5244" s="427"/>
    </row>
    <row r="5245" spans="1:3">
      <c r="A5245" s="10"/>
      <c r="B5245" s="10"/>
      <c r="C5245" s="427"/>
    </row>
    <row r="5246" spans="1:3">
      <c r="A5246" s="10"/>
      <c r="B5246" s="10"/>
      <c r="C5246" s="427"/>
    </row>
    <row r="5247" spans="1:3">
      <c r="A5247" s="10"/>
      <c r="B5247" s="10"/>
      <c r="C5247" s="427"/>
    </row>
    <row r="5248" spans="1:3">
      <c r="A5248" s="10"/>
      <c r="B5248" s="10"/>
      <c r="C5248" s="427"/>
    </row>
    <row r="5249" spans="1:3">
      <c r="A5249" s="10"/>
      <c r="B5249" s="10"/>
      <c r="C5249" s="427"/>
    </row>
    <row r="5250" spans="1:3">
      <c r="A5250" s="10"/>
      <c r="B5250" s="10"/>
      <c r="C5250" s="427"/>
    </row>
    <row r="5251" spans="1:3">
      <c r="A5251" s="10"/>
      <c r="B5251" s="10"/>
      <c r="C5251" s="427"/>
    </row>
    <row r="5252" spans="1:3">
      <c r="A5252" s="10"/>
      <c r="B5252" s="10"/>
      <c r="C5252" s="427"/>
    </row>
    <row r="5253" spans="1:3">
      <c r="A5253" s="10"/>
      <c r="B5253" s="10"/>
      <c r="C5253" s="427"/>
    </row>
    <row r="5254" spans="1:3">
      <c r="A5254" s="10"/>
      <c r="B5254" s="10"/>
      <c r="C5254" s="427"/>
    </row>
    <row r="5255" spans="1:3">
      <c r="A5255" s="10"/>
      <c r="B5255" s="10"/>
      <c r="C5255" s="427"/>
    </row>
    <row r="5256" spans="1:3">
      <c r="A5256" s="10"/>
      <c r="B5256" s="10"/>
      <c r="C5256" s="427"/>
    </row>
    <row r="5257" spans="1:3">
      <c r="A5257" s="10"/>
      <c r="B5257" s="10"/>
      <c r="C5257" s="427"/>
    </row>
    <row r="5258" spans="1:3">
      <c r="A5258" s="10"/>
      <c r="B5258" s="10"/>
      <c r="C5258" s="427"/>
    </row>
    <row r="5259" spans="1:3">
      <c r="A5259" s="10"/>
      <c r="B5259" s="10"/>
      <c r="C5259" s="427"/>
    </row>
    <row r="5260" spans="1:3">
      <c r="A5260" s="10"/>
      <c r="B5260" s="10"/>
      <c r="C5260" s="427"/>
    </row>
    <row r="5261" spans="1:3">
      <c r="A5261" s="10"/>
      <c r="B5261" s="10"/>
      <c r="C5261" s="427"/>
    </row>
    <row r="5262" spans="1:3">
      <c r="A5262" s="10"/>
      <c r="B5262" s="10"/>
      <c r="C5262" s="427"/>
    </row>
    <row r="5263" spans="1:3">
      <c r="A5263" s="10"/>
      <c r="B5263" s="10"/>
      <c r="C5263" s="427"/>
    </row>
    <row r="5264" spans="1:3">
      <c r="A5264" s="10"/>
      <c r="B5264" s="10"/>
      <c r="C5264" s="427"/>
    </row>
    <row r="5265" spans="1:3">
      <c r="A5265" s="10"/>
      <c r="B5265" s="10"/>
      <c r="C5265" s="427"/>
    </row>
    <row r="5266" spans="1:3">
      <c r="A5266" s="10"/>
      <c r="B5266" s="10"/>
      <c r="C5266" s="427"/>
    </row>
    <row r="5267" spans="1:3">
      <c r="A5267" s="10"/>
      <c r="B5267" s="10"/>
      <c r="C5267" s="427"/>
    </row>
    <row r="5268" spans="1:3">
      <c r="A5268" s="10"/>
      <c r="B5268" s="10"/>
      <c r="C5268" s="427"/>
    </row>
    <row r="5269" spans="1:3">
      <c r="A5269" s="10"/>
      <c r="B5269" s="10"/>
      <c r="C5269" s="427"/>
    </row>
    <row r="5270" spans="1:3">
      <c r="A5270" s="10"/>
      <c r="B5270" s="10"/>
      <c r="C5270" s="427"/>
    </row>
    <row r="5271" spans="1:3">
      <c r="A5271" s="10"/>
      <c r="B5271" s="10"/>
      <c r="C5271" s="427"/>
    </row>
    <row r="5272" spans="1:3">
      <c r="A5272" s="10"/>
      <c r="B5272" s="10"/>
      <c r="C5272" s="427"/>
    </row>
    <row r="5273" spans="1:3">
      <c r="A5273" s="10"/>
      <c r="B5273" s="10"/>
      <c r="C5273" s="427"/>
    </row>
    <row r="5274" spans="1:3">
      <c r="A5274" s="10"/>
      <c r="B5274" s="10"/>
      <c r="C5274" s="427"/>
    </row>
    <row r="5275" spans="1:3">
      <c r="A5275" s="10"/>
      <c r="B5275" s="10"/>
      <c r="C5275" s="427"/>
    </row>
    <row r="5276" spans="1:3">
      <c r="A5276" s="10"/>
      <c r="B5276" s="10"/>
      <c r="C5276" s="427"/>
    </row>
    <row r="5277" spans="1:3">
      <c r="A5277" s="10"/>
      <c r="B5277" s="10"/>
      <c r="C5277" s="427"/>
    </row>
    <row r="5278" spans="1:3">
      <c r="A5278" s="10"/>
      <c r="B5278" s="10"/>
      <c r="C5278" s="427"/>
    </row>
    <row r="5279" spans="1:3">
      <c r="A5279" s="10"/>
      <c r="B5279" s="10"/>
      <c r="C5279" s="427"/>
    </row>
    <row r="5280" spans="1:3">
      <c r="A5280" s="10"/>
      <c r="B5280" s="10"/>
      <c r="C5280" s="427"/>
    </row>
    <row r="5281" spans="1:3">
      <c r="A5281" s="10"/>
      <c r="B5281" s="10"/>
      <c r="C5281" s="427"/>
    </row>
    <row r="5282" spans="1:3">
      <c r="A5282" s="10"/>
      <c r="B5282" s="10"/>
      <c r="C5282" s="427"/>
    </row>
    <row r="5283" spans="1:3">
      <c r="A5283" s="10"/>
      <c r="B5283" s="10"/>
      <c r="C5283" s="427"/>
    </row>
    <row r="5284" spans="1:3">
      <c r="A5284" s="10"/>
      <c r="B5284" s="10"/>
      <c r="C5284" s="427"/>
    </row>
    <row r="5285" spans="1:3">
      <c r="A5285" s="10"/>
      <c r="B5285" s="10"/>
      <c r="C5285" s="427"/>
    </row>
    <row r="5286" spans="1:3">
      <c r="A5286" s="10"/>
      <c r="B5286" s="10"/>
      <c r="C5286" s="427"/>
    </row>
    <row r="5287" spans="1:3">
      <c r="A5287" s="10"/>
      <c r="B5287" s="10"/>
      <c r="C5287" s="427"/>
    </row>
    <row r="5288" spans="1:3">
      <c r="A5288" s="10"/>
      <c r="B5288" s="10"/>
      <c r="C5288" s="427"/>
    </row>
    <row r="5289" spans="1:3">
      <c r="A5289" s="10"/>
      <c r="B5289" s="10"/>
      <c r="C5289" s="427"/>
    </row>
    <row r="5290" spans="1:3">
      <c r="A5290" s="10"/>
      <c r="B5290" s="10"/>
      <c r="C5290" s="427"/>
    </row>
    <row r="5291" spans="1:3">
      <c r="A5291" s="10"/>
      <c r="B5291" s="10"/>
      <c r="C5291" s="427"/>
    </row>
    <row r="5292" spans="1:3">
      <c r="A5292" s="10"/>
      <c r="B5292" s="10"/>
      <c r="C5292" s="427"/>
    </row>
    <row r="5293" spans="1:3">
      <c r="A5293" s="10"/>
      <c r="B5293" s="10"/>
      <c r="C5293" s="427"/>
    </row>
    <row r="5294" spans="1:3">
      <c r="A5294" s="10"/>
      <c r="B5294" s="10"/>
      <c r="C5294" s="427"/>
    </row>
    <row r="5295" spans="1:3">
      <c r="A5295" s="10"/>
      <c r="B5295" s="10"/>
      <c r="C5295" s="427"/>
    </row>
    <row r="5296" spans="1:3">
      <c r="A5296" s="10"/>
      <c r="B5296" s="10"/>
      <c r="C5296" s="427"/>
    </row>
    <row r="5297" spans="1:3">
      <c r="A5297" s="10"/>
      <c r="B5297" s="10"/>
      <c r="C5297" s="427"/>
    </row>
    <row r="5298" spans="1:3">
      <c r="A5298" s="10"/>
      <c r="B5298" s="10"/>
      <c r="C5298" s="427"/>
    </row>
    <row r="5299" spans="1:3">
      <c r="A5299" s="10"/>
      <c r="B5299" s="10"/>
      <c r="C5299" s="427"/>
    </row>
    <row r="5300" spans="1:3">
      <c r="A5300" s="10"/>
      <c r="B5300" s="10"/>
      <c r="C5300" s="427"/>
    </row>
    <row r="5301" spans="1:3">
      <c r="A5301" s="10"/>
      <c r="B5301" s="10"/>
      <c r="C5301" s="427"/>
    </row>
    <row r="5302" spans="1:3">
      <c r="A5302" s="10"/>
      <c r="B5302" s="10"/>
      <c r="C5302" s="427"/>
    </row>
    <row r="5303" spans="1:3">
      <c r="A5303" s="10"/>
      <c r="B5303" s="10"/>
      <c r="C5303" s="427"/>
    </row>
    <row r="5304" spans="1:3">
      <c r="A5304" s="10"/>
      <c r="B5304" s="10"/>
      <c r="C5304" s="427"/>
    </row>
    <row r="5305" spans="1:3">
      <c r="A5305" s="10"/>
      <c r="B5305" s="10"/>
      <c r="C5305" s="427"/>
    </row>
    <row r="5306" spans="1:3">
      <c r="A5306" s="10"/>
      <c r="B5306" s="10"/>
      <c r="C5306" s="427"/>
    </row>
    <row r="5307" spans="1:3">
      <c r="A5307" s="10"/>
      <c r="B5307" s="10"/>
      <c r="C5307" s="427"/>
    </row>
    <row r="5308" spans="1:3">
      <c r="A5308" s="10"/>
      <c r="B5308" s="10"/>
      <c r="C5308" s="427"/>
    </row>
    <row r="5309" spans="1:3">
      <c r="A5309" s="10"/>
      <c r="B5309" s="10"/>
      <c r="C5309" s="427"/>
    </row>
    <row r="5310" spans="1:3">
      <c r="A5310" s="10"/>
      <c r="B5310" s="10"/>
      <c r="C5310" s="427"/>
    </row>
    <row r="5311" spans="1:3">
      <c r="A5311" s="10"/>
      <c r="B5311" s="10"/>
      <c r="C5311" s="427"/>
    </row>
    <row r="5312" spans="1:3">
      <c r="A5312" s="10"/>
      <c r="B5312" s="10"/>
      <c r="C5312" s="427"/>
    </row>
    <row r="5313" spans="1:3">
      <c r="A5313" s="10"/>
      <c r="B5313" s="10"/>
      <c r="C5313" s="427"/>
    </row>
    <row r="5314" spans="1:3">
      <c r="A5314" s="10"/>
      <c r="B5314" s="10"/>
      <c r="C5314" s="427"/>
    </row>
    <row r="5315" spans="1:3">
      <c r="A5315" s="10"/>
      <c r="B5315" s="10"/>
      <c r="C5315" s="427"/>
    </row>
    <row r="5316" spans="1:3">
      <c r="A5316" s="10"/>
      <c r="B5316" s="10"/>
      <c r="C5316" s="427"/>
    </row>
    <row r="5317" spans="1:3">
      <c r="A5317" s="10"/>
      <c r="B5317" s="10"/>
      <c r="C5317" s="427"/>
    </row>
    <row r="5318" spans="1:3">
      <c r="A5318" s="10"/>
      <c r="B5318" s="10"/>
      <c r="C5318" s="427"/>
    </row>
    <row r="5319" spans="1:3">
      <c r="A5319" s="10"/>
      <c r="B5319" s="10"/>
      <c r="C5319" s="427"/>
    </row>
    <row r="5320" spans="1:3">
      <c r="A5320" s="10"/>
      <c r="B5320" s="10"/>
      <c r="C5320" s="427"/>
    </row>
    <row r="5321" spans="1:3">
      <c r="A5321" s="10"/>
      <c r="B5321" s="10"/>
      <c r="C5321" s="427"/>
    </row>
    <row r="5322" spans="1:3">
      <c r="A5322" s="10"/>
      <c r="B5322" s="10"/>
      <c r="C5322" s="427"/>
    </row>
    <row r="5323" spans="1:3">
      <c r="A5323" s="10"/>
      <c r="B5323" s="10"/>
      <c r="C5323" s="427"/>
    </row>
    <row r="5324" spans="1:3">
      <c r="A5324" s="10"/>
      <c r="B5324" s="10"/>
      <c r="C5324" s="427"/>
    </row>
    <row r="5325" spans="1:3">
      <c r="A5325" s="10"/>
      <c r="B5325" s="10"/>
      <c r="C5325" s="427"/>
    </row>
    <row r="5326" spans="1:3">
      <c r="A5326" s="10"/>
      <c r="B5326" s="10"/>
      <c r="C5326" s="427"/>
    </row>
    <row r="5327" spans="1:3">
      <c r="A5327" s="10"/>
      <c r="B5327" s="10"/>
      <c r="C5327" s="427"/>
    </row>
    <row r="5328" spans="1:3">
      <c r="A5328" s="10"/>
      <c r="B5328" s="10"/>
      <c r="C5328" s="427"/>
    </row>
    <row r="5329" spans="1:3">
      <c r="A5329" s="10"/>
      <c r="B5329" s="10"/>
      <c r="C5329" s="427"/>
    </row>
    <row r="5330" spans="1:3">
      <c r="A5330" s="10"/>
      <c r="B5330" s="10"/>
      <c r="C5330" s="427"/>
    </row>
    <row r="5331" spans="1:3">
      <c r="A5331" s="10"/>
      <c r="B5331" s="10"/>
      <c r="C5331" s="427"/>
    </row>
    <row r="5332" spans="1:3">
      <c r="A5332" s="10"/>
      <c r="B5332" s="10"/>
      <c r="C5332" s="427"/>
    </row>
    <row r="5333" spans="1:3">
      <c r="A5333" s="10"/>
      <c r="B5333" s="10"/>
      <c r="C5333" s="427"/>
    </row>
    <row r="5334" spans="1:3">
      <c r="A5334" s="10"/>
      <c r="B5334" s="10"/>
      <c r="C5334" s="427"/>
    </row>
    <row r="5335" spans="1:3">
      <c r="A5335" s="10"/>
      <c r="B5335" s="10"/>
      <c r="C5335" s="427"/>
    </row>
    <row r="5336" spans="1:3">
      <c r="A5336" s="10"/>
      <c r="B5336" s="10"/>
      <c r="C5336" s="427"/>
    </row>
    <row r="5337" spans="1:3">
      <c r="A5337" s="10"/>
      <c r="B5337" s="10"/>
      <c r="C5337" s="427"/>
    </row>
    <row r="5338" spans="1:3">
      <c r="A5338" s="10"/>
      <c r="B5338" s="10"/>
      <c r="C5338" s="427"/>
    </row>
    <row r="5339" spans="1:3">
      <c r="A5339" s="10"/>
      <c r="B5339" s="10"/>
      <c r="C5339" s="427"/>
    </row>
    <row r="5340" spans="1:3">
      <c r="A5340" s="10"/>
      <c r="B5340" s="10"/>
      <c r="C5340" s="427"/>
    </row>
    <row r="5341" spans="1:3">
      <c r="A5341" s="10"/>
      <c r="B5341" s="10"/>
      <c r="C5341" s="427"/>
    </row>
    <row r="5342" spans="1:3">
      <c r="A5342" s="10"/>
      <c r="B5342" s="10"/>
      <c r="C5342" s="427"/>
    </row>
    <row r="5343" spans="1:3">
      <c r="A5343" s="10"/>
      <c r="B5343" s="10"/>
      <c r="C5343" s="427"/>
    </row>
    <row r="5344" spans="1:3">
      <c r="A5344" s="10"/>
      <c r="B5344" s="10"/>
      <c r="C5344" s="427"/>
    </row>
    <row r="5345" spans="1:3">
      <c r="A5345" s="10"/>
      <c r="B5345" s="10"/>
      <c r="C5345" s="427"/>
    </row>
    <row r="5346" spans="1:3">
      <c r="A5346" s="10"/>
      <c r="B5346" s="10"/>
      <c r="C5346" s="427"/>
    </row>
    <row r="5347" spans="1:3">
      <c r="A5347" s="10"/>
      <c r="B5347" s="10"/>
      <c r="C5347" s="427"/>
    </row>
    <row r="5348" spans="1:3">
      <c r="A5348" s="10"/>
      <c r="B5348" s="10"/>
      <c r="C5348" s="427"/>
    </row>
    <row r="5349" spans="1:3">
      <c r="A5349" s="10"/>
      <c r="B5349" s="10"/>
      <c r="C5349" s="427"/>
    </row>
    <row r="5350" spans="1:3">
      <c r="A5350" s="10"/>
      <c r="B5350" s="10"/>
      <c r="C5350" s="427"/>
    </row>
    <row r="5351" spans="1:3">
      <c r="A5351" s="10"/>
      <c r="B5351" s="10"/>
      <c r="C5351" s="427"/>
    </row>
    <row r="5352" spans="1:3">
      <c r="A5352" s="10"/>
      <c r="B5352" s="10"/>
      <c r="C5352" s="427"/>
    </row>
    <row r="5353" spans="1:3">
      <c r="A5353" s="10"/>
      <c r="B5353" s="10"/>
      <c r="C5353" s="427"/>
    </row>
    <row r="5354" spans="1:3">
      <c r="A5354" s="10"/>
      <c r="B5354" s="10"/>
      <c r="C5354" s="427"/>
    </row>
    <row r="5355" spans="1:3">
      <c r="A5355" s="10"/>
      <c r="B5355" s="10"/>
      <c r="C5355" s="427"/>
    </row>
    <row r="5356" spans="1:3">
      <c r="A5356" s="10"/>
      <c r="B5356" s="10"/>
      <c r="C5356" s="427"/>
    </row>
    <row r="5357" spans="1:3">
      <c r="A5357" s="10"/>
      <c r="B5357" s="10"/>
      <c r="C5357" s="427"/>
    </row>
    <row r="5358" spans="1:3">
      <c r="A5358" s="10"/>
      <c r="B5358" s="10"/>
      <c r="C5358" s="427"/>
    </row>
    <row r="5359" spans="1:3">
      <c r="A5359" s="10"/>
      <c r="B5359" s="10"/>
      <c r="C5359" s="427"/>
    </row>
    <row r="5360" spans="1:3">
      <c r="A5360" s="10"/>
      <c r="B5360" s="10"/>
      <c r="C5360" s="427"/>
    </row>
    <row r="5361" spans="1:3">
      <c r="A5361" s="10"/>
      <c r="B5361" s="10"/>
      <c r="C5361" s="427"/>
    </row>
    <row r="5362" spans="1:3">
      <c r="A5362" s="10"/>
      <c r="B5362" s="10"/>
      <c r="C5362" s="427"/>
    </row>
    <row r="5363" spans="1:3">
      <c r="A5363" s="10"/>
      <c r="B5363" s="10"/>
      <c r="C5363" s="427"/>
    </row>
    <row r="5364" spans="1:3">
      <c r="A5364" s="10"/>
      <c r="B5364" s="10"/>
      <c r="C5364" s="427"/>
    </row>
    <row r="5365" spans="1:3">
      <c r="A5365" s="10"/>
      <c r="B5365" s="10"/>
      <c r="C5365" s="427"/>
    </row>
    <row r="5366" spans="1:3">
      <c r="A5366" s="10"/>
      <c r="B5366" s="10"/>
      <c r="C5366" s="427"/>
    </row>
    <row r="5367" spans="1:3">
      <c r="A5367" s="10"/>
      <c r="B5367" s="10"/>
      <c r="C5367" s="427"/>
    </row>
    <row r="5368" spans="1:3">
      <c r="A5368" s="10"/>
      <c r="B5368" s="10"/>
      <c r="C5368" s="427"/>
    </row>
    <row r="5369" spans="1:3">
      <c r="A5369" s="10"/>
      <c r="B5369" s="10"/>
      <c r="C5369" s="427"/>
    </row>
    <row r="5370" spans="1:3">
      <c r="A5370" s="10"/>
      <c r="B5370" s="10"/>
      <c r="C5370" s="427"/>
    </row>
    <row r="5371" spans="1:3">
      <c r="A5371" s="10"/>
      <c r="B5371" s="10"/>
      <c r="C5371" s="427"/>
    </row>
    <row r="5372" spans="1:3">
      <c r="A5372" s="10"/>
      <c r="B5372" s="10"/>
      <c r="C5372" s="427"/>
    </row>
    <row r="5373" spans="1:3">
      <c r="A5373" s="10"/>
      <c r="B5373" s="10"/>
      <c r="C5373" s="427"/>
    </row>
    <row r="5374" spans="1:3">
      <c r="A5374" s="10"/>
      <c r="B5374" s="10"/>
      <c r="C5374" s="427"/>
    </row>
    <row r="5375" spans="1:3">
      <c r="A5375" s="10"/>
      <c r="B5375" s="10"/>
      <c r="C5375" s="427"/>
    </row>
    <row r="5376" spans="1:3">
      <c r="A5376" s="10"/>
      <c r="B5376" s="10"/>
      <c r="C5376" s="427"/>
    </row>
    <row r="5377" spans="1:3">
      <c r="A5377" s="10"/>
      <c r="B5377" s="10"/>
      <c r="C5377" s="427"/>
    </row>
    <row r="5378" spans="1:3">
      <c r="A5378" s="10"/>
      <c r="B5378" s="10"/>
      <c r="C5378" s="427"/>
    </row>
    <row r="5379" spans="1:3">
      <c r="A5379" s="10"/>
      <c r="B5379" s="10"/>
      <c r="C5379" s="427"/>
    </row>
    <row r="5380" spans="1:3">
      <c r="A5380" s="10"/>
      <c r="B5380" s="10"/>
      <c r="C5380" s="427"/>
    </row>
    <row r="5381" spans="1:3">
      <c r="A5381" s="10"/>
      <c r="B5381" s="10"/>
      <c r="C5381" s="427"/>
    </row>
    <row r="5382" spans="1:3">
      <c r="A5382" s="10"/>
      <c r="B5382" s="10"/>
      <c r="C5382" s="427"/>
    </row>
    <row r="5383" spans="1:3">
      <c r="A5383" s="10"/>
      <c r="B5383" s="10"/>
      <c r="C5383" s="427"/>
    </row>
    <row r="5384" spans="1:3">
      <c r="A5384" s="10"/>
      <c r="B5384" s="10"/>
      <c r="C5384" s="427"/>
    </row>
    <row r="5385" spans="1:3">
      <c r="A5385" s="10"/>
      <c r="B5385" s="10"/>
      <c r="C5385" s="427"/>
    </row>
    <row r="5386" spans="1:3">
      <c r="A5386" s="10"/>
      <c r="B5386" s="10"/>
      <c r="C5386" s="427"/>
    </row>
    <row r="5387" spans="1:3">
      <c r="A5387" s="10"/>
      <c r="B5387" s="10"/>
      <c r="C5387" s="427"/>
    </row>
    <row r="5388" spans="1:3">
      <c r="A5388" s="10"/>
      <c r="B5388" s="10"/>
      <c r="C5388" s="427"/>
    </row>
    <row r="5389" spans="1:3">
      <c r="A5389" s="10"/>
      <c r="B5389" s="10"/>
      <c r="C5389" s="427"/>
    </row>
    <row r="5390" spans="1:3">
      <c r="A5390" s="10"/>
      <c r="B5390" s="10"/>
      <c r="C5390" s="427"/>
    </row>
    <row r="5391" spans="1:3">
      <c r="A5391" s="10"/>
      <c r="B5391" s="10"/>
      <c r="C5391" s="427"/>
    </row>
    <row r="5392" spans="1:3">
      <c r="A5392" s="10"/>
      <c r="B5392" s="10"/>
      <c r="C5392" s="427"/>
    </row>
    <row r="5393" spans="1:3">
      <c r="A5393" s="10"/>
      <c r="B5393" s="10"/>
      <c r="C5393" s="427"/>
    </row>
    <row r="5394" spans="1:3">
      <c r="A5394" s="10"/>
      <c r="B5394" s="10"/>
      <c r="C5394" s="427"/>
    </row>
    <row r="5395" spans="1:3">
      <c r="A5395" s="10"/>
      <c r="B5395" s="10"/>
      <c r="C5395" s="427"/>
    </row>
    <row r="5396" spans="1:3">
      <c r="A5396" s="10"/>
      <c r="B5396" s="10"/>
      <c r="C5396" s="427"/>
    </row>
    <row r="5397" spans="1:3">
      <c r="A5397" s="10"/>
      <c r="B5397" s="10"/>
      <c r="C5397" s="427"/>
    </row>
    <row r="5398" spans="1:3">
      <c r="A5398" s="10"/>
      <c r="B5398" s="10"/>
      <c r="C5398" s="427"/>
    </row>
    <row r="5399" spans="1:3">
      <c r="A5399" s="10"/>
      <c r="B5399" s="10"/>
      <c r="C5399" s="427"/>
    </row>
    <row r="5400" spans="1:3">
      <c r="A5400" s="10"/>
      <c r="B5400" s="10"/>
      <c r="C5400" s="427"/>
    </row>
    <row r="5401" spans="1:3">
      <c r="A5401" s="10"/>
      <c r="B5401" s="10"/>
      <c r="C5401" s="427"/>
    </row>
    <row r="5402" spans="1:3">
      <c r="A5402" s="10"/>
      <c r="B5402" s="10"/>
      <c r="C5402" s="427"/>
    </row>
    <row r="5403" spans="1:3">
      <c r="A5403" s="10"/>
      <c r="B5403" s="10"/>
      <c r="C5403" s="427"/>
    </row>
    <row r="5404" spans="1:3">
      <c r="A5404" s="10"/>
      <c r="B5404" s="10"/>
      <c r="C5404" s="427"/>
    </row>
    <row r="5405" spans="1:3">
      <c r="A5405" s="10"/>
      <c r="B5405" s="10"/>
      <c r="C5405" s="427"/>
    </row>
    <row r="5406" spans="1:3">
      <c r="A5406" s="10"/>
      <c r="B5406" s="10"/>
      <c r="C5406" s="427"/>
    </row>
    <row r="5407" spans="1:3">
      <c r="A5407" s="10"/>
      <c r="B5407" s="10"/>
      <c r="C5407" s="427"/>
    </row>
    <row r="5408" spans="1:3">
      <c r="A5408" s="10"/>
      <c r="B5408" s="10"/>
      <c r="C5408" s="427"/>
    </row>
    <row r="5409" spans="1:3">
      <c r="A5409" s="10"/>
      <c r="B5409" s="10"/>
      <c r="C5409" s="427"/>
    </row>
    <row r="5410" spans="1:3">
      <c r="A5410" s="10"/>
      <c r="B5410" s="10"/>
      <c r="C5410" s="427"/>
    </row>
    <row r="5411" spans="1:3">
      <c r="A5411" s="10"/>
      <c r="B5411" s="10"/>
      <c r="C5411" s="427"/>
    </row>
    <row r="5412" spans="1:3">
      <c r="A5412" s="10"/>
      <c r="B5412" s="10"/>
      <c r="C5412" s="427"/>
    </row>
    <row r="5413" spans="1:3">
      <c r="A5413" s="10"/>
      <c r="B5413" s="10"/>
      <c r="C5413" s="427"/>
    </row>
    <row r="5414" spans="1:3">
      <c r="A5414" s="10"/>
      <c r="B5414" s="10"/>
      <c r="C5414" s="427"/>
    </row>
    <row r="5415" spans="1:3">
      <c r="A5415" s="10"/>
      <c r="B5415" s="10"/>
      <c r="C5415" s="427"/>
    </row>
    <row r="5416" spans="1:3">
      <c r="A5416" s="10"/>
      <c r="B5416" s="10"/>
      <c r="C5416" s="427"/>
    </row>
    <row r="5417" spans="1:3">
      <c r="A5417" s="10"/>
      <c r="B5417" s="10"/>
      <c r="C5417" s="427"/>
    </row>
    <row r="5418" spans="1:3">
      <c r="A5418" s="10"/>
      <c r="B5418" s="10"/>
      <c r="C5418" s="427"/>
    </row>
    <row r="5419" spans="1:3">
      <c r="A5419" s="10"/>
      <c r="B5419" s="10"/>
      <c r="C5419" s="427"/>
    </row>
    <row r="5420" spans="1:3">
      <c r="A5420" s="10"/>
      <c r="B5420" s="10"/>
      <c r="C5420" s="427"/>
    </row>
    <row r="5421" spans="1:3">
      <c r="A5421" s="10"/>
      <c r="B5421" s="10"/>
      <c r="C5421" s="427"/>
    </row>
    <row r="5422" spans="1:3">
      <c r="A5422" s="10"/>
      <c r="B5422" s="10"/>
      <c r="C5422" s="427"/>
    </row>
    <row r="5423" spans="1:3">
      <c r="A5423" s="10"/>
      <c r="B5423" s="10"/>
      <c r="C5423" s="427"/>
    </row>
    <row r="5424" spans="1:3">
      <c r="A5424" s="10"/>
      <c r="B5424" s="10"/>
      <c r="C5424" s="427"/>
    </row>
    <row r="5425" spans="1:3">
      <c r="A5425" s="10"/>
      <c r="B5425" s="10"/>
      <c r="C5425" s="427"/>
    </row>
    <row r="5426" spans="1:3">
      <c r="A5426" s="10"/>
      <c r="B5426" s="10"/>
      <c r="C5426" s="427"/>
    </row>
    <row r="5427" spans="1:3">
      <c r="A5427" s="10"/>
      <c r="B5427" s="10"/>
      <c r="C5427" s="427"/>
    </row>
    <row r="5428" spans="1:3">
      <c r="A5428" s="10"/>
      <c r="B5428" s="10"/>
      <c r="C5428" s="427"/>
    </row>
    <row r="5429" spans="1:3">
      <c r="A5429" s="10"/>
      <c r="B5429" s="10"/>
      <c r="C5429" s="427"/>
    </row>
    <row r="5430" spans="1:3">
      <c r="A5430" s="10"/>
      <c r="B5430" s="10"/>
      <c r="C5430" s="427"/>
    </row>
    <row r="5431" spans="1:3">
      <c r="A5431" s="10"/>
      <c r="B5431" s="10"/>
      <c r="C5431" s="427"/>
    </row>
    <row r="5432" spans="1:3">
      <c r="A5432" s="10"/>
      <c r="B5432" s="10"/>
      <c r="C5432" s="427"/>
    </row>
    <row r="5433" spans="1:3">
      <c r="A5433" s="10"/>
      <c r="B5433" s="10"/>
      <c r="C5433" s="427"/>
    </row>
    <row r="5434" spans="1:3">
      <c r="A5434" s="10"/>
      <c r="B5434" s="10"/>
      <c r="C5434" s="427"/>
    </row>
    <row r="5435" spans="1:3">
      <c r="A5435" s="10"/>
      <c r="B5435" s="10"/>
      <c r="C5435" s="427"/>
    </row>
    <row r="5436" spans="1:3">
      <c r="A5436" s="10"/>
      <c r="B5436" s="10"/>
      <c r="C5436" s="427"/>
    </row>
    <row r="5437" spans="1:3">
      <c r="A5437" s="10"/>
      <c r="B5437" s="10"/>
      <c r="C5437" s="427"/>
    </row>
    <row r="5438" spans="1:3">
      <c r="A5438" s="10"/>
      <c r="B5438" s="10"/>
      <c r="C5438" s="427"/>
    </row>
    <row r="5439" spans="1:3">
      <c r="A5439" s="10"/>
      <c r="B5439" s="10"/>
      <c r="C5439" s="427"/>
    </row>
    <row r="5440" spans="1:3">
      <c r="A5440" s="10"/>
      <c r="B5440" s="10"/>
      <c r="C5440" s="427"/>
    </row>
    <row r="5441" spans="1:3">
      <c r="A5441" s="10"/>
      <c r="B5441" s="10"/>
      <c r="C5441" s="427"/>
    </row>
    <row r="5442" spans="1:3">
      <c r="A5442" s="10"/>
      <c r="B5442" s="10"/>
      <c r="C5442" s="427"/>
    </row>
    <row r="5443" spans="1:3">
      <c r="A5443" s="10"/>
      <c r="B5443" s="10"/>
      <c r="C5443" s="427"/>
    </row>
    <row r="5444" spans="1:3">
      <c r="A5444" s="10"/>
      <c r="B5444" s="10"/>
      <c r="C5444" s="427"/>
    </row>
    <row r="5445" spans="1:3">
      <c r="A5445" s="10"/>
      <c r="B5445" s="10"/>
      <c r="C5445" s="427"/>
    </row>
    <row r="5446" spans="1:3">
      <c r="A5446" s="10"/>
      <c r="B5446" s="10"/>
      <c r="C5446" s="427"/>
    </row>
    <row r="5447" spans="1:3">
      <c r="A5447" s="10"/>
      <c r="B5447" s="10"/>
      <c r="C5447" s="427"/>
    </row>
    <row r="5448" spans="1:3">
      <c r="A5448" s="10"/>
      <c r="B5448" s="10"/>
      <c r="C5448" s="427"/>
    </row>
    <row r="5449" spans="1:3">
      <c r="A5449" s="10"/>
      <c r="B5449" s="10"/>
      <c r="C5449" s="427"/>
    </row>
    <row r="5450" spans="1:3">
      <c r="A5450" s="10"/>
      <c r="B5450" s="10"/>
      <c r="C5450" s="427"/>
    </row>
    <row r="5451" spans="1:3">
      <c r="A5451" s="10"/>
      <c r="B5451" s="10"/>
      <c r="C5451" s="427"/>
    </row>
    <row r="5452" spans="1:3">
      <c r="A5452" s="10"/>
      <c r="B5452" s="10"/>
      <c r="C5452" s="427"/>
    </row>
    <row r="5453" spans="1:3">
      <c r="A5453" s="10"/>
      <c r="B5453" s="10"/>
      <c r="C5453" s="427"/>
    </row>
    <row r="5454" spans="1:3">
      <c r="A5454" s="10"/>
      <c r="B5454" s="10"/>
      <c r="C5454" s="427"/>
    </row>
    <row r="5455" spans="1:3">
      <c r="A5455" s="10"/>
      <c r="B5455" s="10"/>
      <c r="C5455" s="427"/>
    </row>
    <row r="5456" spans="1:3">
      <c r="A5456" s="10"/>
      <c r="B5456" s="10"/>
      <c r="C5456" s="427"/>
    </row>
    <row r="5457" spans="1:3">
      <c r="A5457" s="10"/>
      <c r="B5457" s="10"/>
      <c r="C5457" s="427"/>
    </row>
    <row r="5458" spans="1:3">
      <c r="A5458" s="10"/>
      <c r="B5458" s="10"/>
      <c r="C5458" s="427"/>
    </row>
    <row r="5459" spans="1:3">
      <c r="A5459" s="10"/>
      <c r="B5459" s="10"/>
      <c r="C5459" s="427"/>
    </row>
    <row r="5460" spans="1:3">
      <c r="A5460" s="10"/>
      <c r="B5460" s="10"/>
      <c r="C5460" s="427"/>
    </row>
    <row r="5461" spans="1:3">
      <c r="A5461" s="10"/>
      <c r="B5461" s="10"/>
      <c r="C5461" s="427"/>
    </row>
    <row r="5462" spans="1:3">
      <c r="A5462" s="10"/>
      <c r="B5462" s="10"/>
      <c r="C5462" s="427"/>
    </row>
    <row r="5463" spans="1:3">
      <c r="A5463" s="10"/>
      <c r="B5463" s="10"/>
      <c r="C5463" s="427"/>
    </row>
    <row r="5464" spans="1:3">
      <c r="A5464" s="10"/>
      <c r="B5464" s="10"/>
      <c r="C5464" s="427"/>
    </row>
    <row r="5465" spans="1:3">
      <c r="A5465" s="10"/>
      <c r="B5465" s="10"/>
      <c r="C5465" s="427"/>
    </row>
    <row r="5466" spans="1:3">
      <c r="A5466" s="10"/>
      <c r="B5466" s="10"/>
      <c r="C5466" s="427"/>
    </row>
    <row r="5467" spans="1:3">
      <c r="A5467" s="10"/>
      <c r="B5467" s="10"/>
      <c r="C5467" s="427"/>
    </row>
    <row r="5468" spans="1:3">
      <c r="A5468" s="10"/>
      <c r="B5468" s="10"/>
      <c r="C5468" s="427"/>
    </row>
    <row r="5469" spans="1:3">
      <c r="A5469" s="10"/>
      <c r="B5469" s="10"/>
      <c r="C5469" s="427"/>
    </row>
    <row r="5470" spans="1:3">
      <c r="A5470" s="10"/>
      <c r="B5470" s="10"/>
      <c r="C5470" s="427"/>
    </row>
    <row r="5471" spans="1:3">
      <c r="A5471" s="10"/>
      <c r="B5471" s="10"/>
      <c r="C5471" s="427"/>
    </row>
    <row r="5472" spans="1:3">
      <c r="A5472" s="10"/>
      <c r="B5472" s="10"/>
      <c r="C5472" s="427"/>
    </row>
    <row r="5473" spans="1:3">
      <c r="A5473" s="10"/>
      <c r="B5473" s="10"/>
      <c r="C5473" s="427"/>
    </row>
    <row r="5474" spans="1:3">
      <c r="A5474" s="10"/>
      <c r="B5474" s="10"/>
      <c r="C5474" s="427"/>
    </row>
    <row r="5475" spans="1:3">
      <c r="A5475" s="10"/>
      <c r="B5475" s="10"/>
      <c r="C5475" s="427"/>
    </row>
    <row r="5476" spans="1:3">
      <c r="A5476" s="10"/>
      <c r="B5476" s="10"/>
      <c r="C5476" s="427"/>
    </row>
    <row r="5477" spans="1:3">
      <c r="A5477" s="10"/>
      <c r="B5477" s="10"/>
      <c r="C5477" s="427"/>
    </row>
    <row r="5478" spans="1:3">
      <c r="A5478" s="10"/>
      <c r="B5478" s="10"/>
      <c r="C5478" s="427"/>
    </row>
    <row r="5479" spans="1:3">
      <c r="A5479" s="10"/>
      <c r="B5479" s="10"/>
      <c r="C5479" s="427"/>
    </row>
    <row r="5480" spans="1:3">
      <c r="A5480" s="10"/>
      <c r="B5480" s="10"/>
      <c r="C5480" s="427"/>
    </row>
    <row r="5481" spans="1:3">
      <c r="A5481" s="10"/>
      <c r="B5481" s="10"/>
      <c r="C5481" s="427"/>
    </row>
    <row r="5482" spans="1:3">
      <c r="A5482" s="10"/>
      <c r="B5482" s="10"/>
      <c r="C5482" s="427"/>
    </row>
    <row r="5483" spans="1:3">
      <c r="A5483" s="10"/>
      <c r="B5483" s="10"/>
      <c r="C5483" s="427"/>
    </row>
    <row r="5484" spans="1:3">
      <c r="A5484" s="10"/>
      <c r="B5484" s="10"/>
      <c r="C5484" s="427"/>
    </row>
    <row r="5485" spans="1:3">
      <c r="A5485" s="10"/>
      <c r="B5485" s="10"/>
      <c r="C5485" s="427"/>
    </row>
    <row r="5486" spans="1:3">
      <c r="A5486" s="10"/>
      <c r="B5486" s="10"/>
      <c r="C5486" s="427"/>
    </row>
    <row r="5487" spans="1:3">
      <c r="A5487" s="10"/>
      <c r="B5487" s="10"/>
      <c r="C5487" s="427"/>
    </row>
    <row r="5488" spans="1:3">
      <c r="A5488" s="10"/>
      <c r="B5488" s="10"/>
      <c r="C5488" s="427"/>
    </row>
    <row r="5489" spans="1:3">
      <c r="A5489" s="10"/>
      <c r="B5489" s="10"/>
      <c r="C5489" s="427"/>
    </row>
    <row r="5490" spans="1:3">
      <c r="A5490" s="10"/>
      <c r="B5490" s="10"/>
      <c r="C5490" s="427"/>
    </row>
    <row r="5491" spans="1:3">
      <c r="A5491" s="10"/>
      <c r="B5491" s="10"/>
      <c r="C5491" s="427"/>
    </row>
    <row r="5492" spans="1:3">
      <c r="A5492" s="10"/>
      <c r="B5492" s="10"/>
      <c r="C5492" s="427"/>
    </row>
    <row r="5493" spans="1:3">
      <c r="A5493" s="10"/>
      <c r="B5493" s="10"/>
      <c r="C5493" s="427"/>
    </row>
    <row r="5494" spans="1:3">
      <c r="A5494" s="10"/>
      <c r="B5494" s="10"/>
      <c r="C5494" s="427"/>
    </row>
    <row r="5495" spans="1:3">
      <c r="A5495" s="10"/>
      <c r="B5495" s="10"/>
      <c r="C5495" s="427"/>
    </row>
    <row r="5496" spans="1:3">
      <c r="A5496" s="10"/>
      <c r="B5496" s="10"/>
      <c r="C5496" s="427"/>
    </row>
    <row r="5497" spans="1:3">
      <c r="A5497" s="10"/>
      <c r="B5497" s="10"/>
      <c r="C5497" s="427"/>
    </row>
    <row r="5498" spans="1:3">
      <c r="A5498" s="10"/>
      <c r="B5498" s="10"/>
      <c r="C5498" s="427"/>
    </row>
    <row r="5499" spans="1:3">
      <c r="A5499" s="10"/>
      <c r="B5499" s="10"/>
      <c r="C5499" s="427"/>
    </row>
    <row r="5500" spans="1:3">
      <c r="A5500" s="10"/>
      <c r="B5500" s="10"/>
      <c r="C5500" s="427"/>
    </row>
    <row r="5501" spans="1:3">
      <c r="A5501" s="10"/>
      <c r="B5501" s="10"/>
      <c r="C5501" s="427"/>
    </row>
    <row r="5502" spans="1:3">
      <c r="A5502" s="10"/>
      <c r="B5502" s="10"/>
      <c r="C5502" s="427"/>
    </row>
    <row r="5503" spans="1:3">
      <c r="A5503" s="10"/>
      <c r="B5503" s="10"/>
      <c r="C5503" s="427"/>
    </row>
    <row r="5504" spans="1:3">
      <c r="A5504" s="10"/>
      <c r="B5504" s="10"/>
      <c r="C5504" s="427"/>
    </row>
    <row r="5505" spans="1:3">
      <c r="A5505" s="10"/>
      <c r="B5505" s="10"/>
      <c r="C5505" s="427"/>
    </row>
    <row r="5506" spans="1:3">
      <c r="A5506" s="10"/>
      <c r="B5506" s="10"/>
      <c r="C5506" s="427"/>
    </row>
    <row r="5507" spans="1:3">
      <c r="A5507" s="10"/>
      <c r="B5507" s="10"/>
      <c r="C5507" s="427"/>
    </row>
    <row r="5508" spans="1:3">
      <c r="A5508" s="10"/>
      <c r="B5508" s="10"/>
      <c r="C5508" s="427"/>
    </row>
    <row r="5509" spans="1:3">
      <c r="A5509" s="10"/>
      <c r="B5509" s="10"/>
      <c r="C5509" s="427"/>
    </row>
    <row r="5510" spans="1:3">
      <c r="A5510" s="10"/>
      <c r="B5510" s="10"/>
      <c r="C5510" s="427"/>
    </row>
    <row r="5511" spans="1:3">
      <c r="A5511" s="10"/>
      <c r="B5511" s="10"/>
      <c r="C5511" s="427"/>
    </row>
    <row r="5512" spans="1:3">
      <c r="A5512" s="10"/>
      <c r="B5512" s="10"/>
      <c r="C5512" s="427"/>
    </row>
    <row r="5513" spans="1:3">
      <c r="A5513" s="10"/>
      <c r="B5513" s="10"/>
      <c r="C5513" s="427"/>
    </row>
    <row r="5514" spans="1:3">
      <c r="A5514" s="10"/>
      <c r="B5514" s="10"/>
      <c r="C5514" s="427"/>
    </row>
    <row r="5515" spans="1:3">
      <c r="A5515" s="10"/>
      <c r="B5515" s="10"/>
      <c r="C5515" s="427"/>
    </row>
    <row r="5516" spans="1:3">
      <c r="A5516" s="10"/>
      <c r="B5516" s="10"/>
      <c r="C5516" s="427"/>
    </row>
    <row r="5517" spans="1:3">
      <c r="A5517" s="10"/>
      <c r="B5517" s="10"/>
      <c r="C5517" s="427"/>
    </row>
    <row r="5518" spans="1:3">
      <c r="A5518" s="10"/>
      <c r="B5518" s="10"/>
      <c r="C5518" s="427"/>
    </row>
    <row r="5519" spans="1:3">
      <c r="A5519" s="10"/>
      <c r="B5519" s="10"/>
      <c r="C5519" s="427"/>
    </row>
    <row r="5520" spans="1:3">
      <c r="A5520" s="10"/>
      <c r="B5520" s="10"/>
      <c r="C5520" s="427"/>
    </row>
    <row r="5521" spans="1:3">
      <c r="A5521" s="10"/>
      <c r="B5521" s="10"/>
      <c r="C5521" s="427"/>
    </row>
    <row r="5522" spans="1:3">
      <c r="A5522" s="10"/>
      <c r="B5522" s="10"/>
      <c r="C5522" s="427"/>
    </row>
    <row r="5523" spans="1:3">
      <c r="A5523" s="10"/>
      <c r="B5523" s="10"/>
      <c r="C5523" s="427"/>
    </row>
    <row r="5524" spans="1:3">
      <c r="A5524" s="10"/>
      <c r="B5524" s="10"/>
      <c r="C5524" s="427"/>
    </row>
    <row r="5525" spans="1:3">
      <c r="A5525" s="10"/>
      <c r="B5525" s="10"/>
      <c r="C5525" s="427"/>
    </row>
    <row r="5526" spans="1:3">
      <c r="A5526" s="10"/>
      <c r="B5526" s="10"/>
      <c r="C5526" s="427"/>
    </row>
    <row r="5527" spans="1:3">
      <c r="A5527" s="10"/>
      <c r="B5527" s="10"/>
      <c r="C5527" s="427"/>
    </row>
    <row r="5528" spans="1:3">
      <c r="A5528" s="10"/>
      <c r="B5528" s="10"/>
      <c r="C5528" s="427"/>
    </row>
    <row r="5529" spans="1:3">
      <c r="A5529" s="10"/>
      <c r="B5529" s="10"/>
      <c r="C5529" s="427"/>
    </row>
    <row r="5530" spans="1:3">
      <c r="A5530" s="10"/>
      <c r="B5530" s="10"/>
      <c r="C5530" s="427"/>
    </row>
    <row r="5531" spans="1:3">
      <c r="A5531" s="10"/>
      <c r="B5531" s="10"/>
      <c r="C5531" s="427"/>
    </row>
    <row r="5532" spans="1:3">
      <c r="A5532" s="10"/>
      <c r="B5532" s="10"/>
      <c r="C5532" s="427"/>
    </row>
    <row r="5533" spans="1:3">
      <c r="A5533" s="10"/>
      <c r="B5533" s="10"/>
      <c r="C5533" s="427"/>
    </row>
    <row r="5534" spans="1:3">
      <c r="A5534" s="10"/>
      <c r="B5534" s="10"/>
      <c r="C5534" s="427"/>
    </row>
    <row r="5535" spans="1:3">
      <c r="A5535" s="10"/>
      <c r="B5535" s="10"/>
      <c r="C5535" s="427"/>
    </row>
    <row r="5536" spans="1:3">
      <c r="A5536" s="10"/>
      <c r="B5536" s="10"/>
      <c r="C5536" s="427"/>
    </row>
    <row r="5537" spans="1:3">
      <c r="A5537" s="10"/>
      <c r="B5537" s="10"/>
      <c r="C5537" s="427"/>
    </row>
    <row r="5538" spans="1:3">
      <c r="A5538" s="10"/>
      <c r="B5538" s="10"/>
      <c r="C5538" s="427"/>
    </row>
    <row r="5539" spans="1:3">
      <c r="A5539" s="10"/>
      <c r="B5539" s="10"/>
      <c r="C5539" s="427"/>
    </row>
    <row r="5540" spans="1:3">
      <c r="A5540" s="10"/>
      <c r="B5540" s="10"/>
      <c r="C5540" s="427"/>
    </row>
    <row r="5541" spans="1:3">
      <c r="A5541" s="10"/>
      <c r="B5541" s="10"/>
      <c r="C5541" s="427"/>
    </row>
    <row r="5542" spans="1:3">
      <c r="A5542" s="10"/>
      <c r="B5542" s="10"/>
      <c r="C5542" s="427"/>
    </row>
    <row r="5543" spans="1:3">
      <c r="A5543" s="10"/>
      <c r="B5543" s="10"/>
      <c r="C5543" s="427"/>
    </row>
    <row r="5544" spans="1:3">
      <c r="A5544" s="10"/>
      <c r="B5544" s="10"/>
      <c r="C5544" s="427"/>
    </row>
    <row r="5545" spans="1:3">
      <c r="A5545" s="10"/>
      <c r="B5545" s="10"/>
      <c r="C5545" s="427"/>
    </row>
    <row r="5546" spans="1:3">
      <c r="A5546" s="10"/>
      <c r="B5546" s="10"/>
      <c r="C5546" s="427"/>
    </row>
    <row r="5547" spans="1:3">
      <c r="A5547" s="10"/>
      <c r="B5547" s="10"/>
      <c r="C5547" s="427"/>
    </row>
    <row r="5548" spans="1:3">
      <c r="A5548" s="10"/>
      <c r="B5548" s="10"/>
      <c r="C5548" s="427"/>
    </row>
    <row r="5549" spans="1:3">
      <c r="A5549" s="10"/>
      <c r="B5549" s="10"/>
      <c r="C5549" s="427"/>
    </row>
    <row r="5550" spans="1:3">
      <c r="A5550" s="10"/>
      <c r="B5550" s="10"/>
      <c r="C5550" s="427"/>
    </row>
    <row r="5551" spans="1:3">
      <c r="A5551" s="10"/>
      <c r="B5551" s="10"/>
      <c r="C5551" s="427"/>
    </row>
    <row r="5552" spans="1:3">
      <c r="A5552" s="10"/>
      <c r="B5552" s="10"/>
      <c r="C5552" s="427"/>
    </row>
    <row r="5553" spans="1:3">
      <c r="A5553" s="10"/>
      <c r="B5553" s="10"/>
      <c r="C5553" s="427"/>
    </row>
    <row r="5554" spans="1:3">
      <c r="A5554" s="10"/>
      <c r="B5554" s="10"/>
      <c r="C5554" s="427"/>
    </row>
    <row r="5555" spans="1:3">
      <c r="A5555" s="10"/>
      <c r="B5555" s="10"/>
      <c r="C5555" s="427"/>
    </row>
    <row r="5556" spans="1:3">
      <c r="A5556" s="10"/>
      <c r="B5556" s="10"/>
      <c r="C5556" s="427"/>
    </row>
    <row r="5557" spans="1:3">
      <c r="A5557" s="10"/>
      <c r="B5557" s="10"/>
      <c r="C5557" s="427"/>
    </row>
    <row r="5558" spans="1:3">
      <c r="A5558" s="10"/>
      <c r="B5558" s="10"/>
      <c r="C5558" s="427"/>
    </row>
    <row r="5559" spans="1:3">
      <c r="A5559" s="10"/>
      <c r="B5559" s="10"/>
      <c r="C5559" s="427"/>
    </row>
    <row r="5560" spans="1:3">
      <c r="A5560" s="10"/>
      <c r="B5560" s="10"/>
      <c r="C5560" s="427"/>
    </row>
    <row r="5561" spans="1:3">
      <c r="A5561" s="10"/>
      <c r="B5561" s="10"/>
      <c r="C5561" s="427"/>
    </row>
    <row r="5562" spans="1:3">
      <c r="A5562" s="10"/>
      <c r="B5562" s="10"/>
      <c r="C5562" s="427"/>
    </row>
    <row r="5563" spans="1:3">
      <c r="A5563" s="10"/>
      <c r="B5563" s="10"/>
      <c r="C5563" s="427"/>
    </row>
    <row r="5564" spans="1:3">
      <c r="A5564" s="10"/>
      <c r="B5564" s="10"/>
      <c r="C5564" s="427"/>
    </row>
    <row r="5565" spans="1:3">
      <c r="A5565" s="10"/>
      <c r="B5565" s="10"/>
      <c r="C5565" s="427"/>
    </row>
    <row r="5566" spans="1:3">
      <c r="A5566" s="10"/>
      <c r="B5566" s="10"/>
      <c r="C5566" s="427"/>
    </row>
    <row r="5567" spans="1:3">
      <c r="A5567" s="10"/>
      <c r="B5567" s="10"/>
      <c r="C5567" s="427"/>
    </row>
    <row r="5568" spans="1:3">
      <c r="A5568" s="10"/>
      <c r="B5568" s="10"/>
      <c r="C5568" s="427"/>
    </row>
    <row r="5569" spans="1:3">
      <c r="A5569" s="10"/>
      <c r="B5569" s="10"/>
      <c r="C5569" s="427"/>
    </row>
    <row r="5570" spans="1:3">
      <c r="A5570" s="10"/>
      <c r="B5570" s="10"/>
      <c r="C5570" s="427"/>
    </row>
    <row r="5571" spans="1:3">
      <c r="A5571" s="10"/>
      <c r="B5571" s="10"/>
      <c r="C5571" s="427"/>
    </row>
    <row r="5572" spans="1:3">
      <c r="A5572" s="10"/>
      <c r="B5572" s="10"/>
      <c r="C5572" s="427"/>
    </row>
    <row r="5573" spans="1:3">
      <c r="A5573" s="10"/>
      <c r="B5573" s="10"/>
      <c r="C5573" s="427"/>
    </row>
    <row r="5574" spans="1:3">
      <c r="A5574" s="10"/>
      <c r="B5574" s="10"/>
      <c r="C5574" s="427"/>
    </row>
    <row r="5575" spans="1:3">
      <c r="A5575" s="10"/>
      <c r="B5575" s="10"/>
      <c r="C5575" s="427"/>
    </row>
    <row r="5576" spans="1:3">
      <c r="A5576" s="10"/>
      <c r="B5576" s="10"/>
      <c r="C5576" s="427"/>
    </row>
    <row r="5577" spans="1:3">
      <c r="A5577" s="10"/>
      <c r="B5577" s="10"/>
      <c r="C5577" s="427"/>
    </row>
    <row r="5578" spans="1:3">
      <c r="A5578" s="10"/>
      <c r="B5578" s="10"/>
      <c r="C5578" s="427"/>
    </row>
    <row r="5579" spans="1:3">
      <c r="A5579" s="10"/>
      <c r="B5579" s="10"/>
      <c r="C5579" s="427"/>
    </row>
    <row r="5580" spans="1:3">
      <c r="A5580" s="10"/>
      <c r="B5580" s="10"/>
      <c r="C5580" s="427"/>
    </row>
    <row r="5581" spans="1:3">
      <c r="A5581" s="10"/>
      <c r="B5581" s="10"/>
      <c r="C5581" s="427"/>
    </row>
    <row r="5582" spans="1:3">
      <c r="A5582" s="10"/>
      <c r="B5582" s="10"/>
      <c r="C5582" s="427"/>
    </row>
    <row r="5583" spans="1:3">
      <c r="A5583" s="10"/>
      <c r="B5583" s="10"/>
      <c r="C5583" s="427"/>
    </row>
    <row r="5584" spans="1:3">
      <c r="A5584" s="10"/>
      <c r="B5584" s="10"/>
      <c r="C5584" s="427"/>
    </row>
    <row r="5585" spans="1:3">
      <c r="A5585" s="10"/>
      <c r="B5585" s="10"/>
      <c r="C5585" s="427"/>
    </row>
    <row r="5586" spans="1:3">
      <c r="A5586" s="10"/>
      <c r="B5586" s="10"/>
      <c r="C5586" s="427"/>
    </row>
    <row r="5587" spans="1:3">
      <c r="A5587" s="10"/>
      <c r="B5587" s="10"/>
      <c r="C5587" s="427"/>
    </row>
    <row r="5588" spans="1:3">
      <c r="A5588" s="10"/>
      <c r="B5588" s="10"/>
      <c r="C5588" s="427"/>
    </row>
    <row r="5589" spans="1:3">
      <c r="A5589" s="10"/>
      <c r="B5589" s="10"/>
      <c r="C5589" s="427"/>
    </row>
    <row r="5590" spans="1:3">
      <c r="A5590" s="10"/>
      <c r="B5590" s="10"/>
      <c r="C5590" s="427"/>
    </row>
    <row r="5591" spans="1:3">
      <c r="A5591" s="10"/>
      <c r="B5591" s="10"/>
      <c r="C5591" s="427"/>
    </row>
    <row r="5592" spans="1:3">
      <c r="A5592" s="10"/>
      <c r="B5592" s="10"/>
      <c r="C5592" s="427"/>
    </row>
    <row r="5593" spans="1:3">
      <c r="A5593" s="10"/>
      <c r="B5593" s="10"/>
      <c r="C5593" s="427"/>
    </row>
    <row r="5594" spans="1:3">
      <c r="A5594" s="10"/>
      <c r="B5594" s="10"/>
      <c r="C5594" s="427"/>
    </row>
    <row r="5595" spans="1:3">
      <c r="A5595" s="10"/>
      <c r="B5595" s="10"/>
      <c r="C5595" s="427"/>
    </row>
    <row r="5596" spans="1:3">
      <c r="A5596" s="10"/>
      <c r="B5596" s="10"/>
      <c r="C5596" s="427"/>
    </row>
    <row r="5597" spans="1:3">
      <c r="A5597" s="10"/>
      <c r="B5597" s="10"/>
      <c r="C5597" s="427"/>
    </row>
    <row r="5598" spans="1:3">
      <c r="A5598" s="10"/>
      <c r="B5598" s="10"/>
      <c r="C5598" s="427"/>
    </row>
    <row r="5599" spans="1:3">
      <c r="A5599" s="10"/>
      <c r="B5599" s="10"/>
      <c r="C5599" s="427"/>
    </row>
    <row r="5600" spans="1:3">
      <c r="A5600" s="10"/>
      <c r="B5600" s="10"/>
      <c r="C5600" s="427"/>
    </row>
    <row r="5601" spans="1:3">
      <c r="A5601" s="10"/>
      <c r="B5601" s="10"/>
      <c r="C5601" s="427"/>
    </row>
    <row r="5602" spans="1:3">
      <c r="A5602" s="10"/>
      <c r="B5602" s="10"/>
      <c r="C5602" s="427"/>
    </row>
    <row r="5603" spans="1:3">
      <c r="A5603" s="10"/>
      <c r="B5603" s="10"/>
      <c r="C5603" s="427"/>
    </row>
    <row r="5604" spans="1:3">
      <c r="A5604" s="10"/>
      <c r="B5604" s="10"/>
      <c r="C5604" s="427"/>
    </row>
    <row r="5605" spans="1:3">
      <c r="A5605" s="10"/>
      <c r="B5605" s="10"/>
      <c r="C5605" s="427"/>
    </row>
    <row r="5606" spans="1:3">
      <c r="A5606" s="10"/>
      <c r="B5606" s="10"/>
      <c r="C5606" s="427"/>
    </row>
    <row r="5607" spans="1:3">
      <c r="A5607" s="10"/>
      <c r="B5607" s="10"/>
      <c r="C5607" s="427"/>
    </row>
    <row r="5608" spans="1:3">
      <c r="A5608" s="10"/>
      <c r="B5608" s="10"/>
      <c r="C5608" s="427"/>
    </row>
    <row r="5609" spans="1:3">
      <c r="A5609" s="10"/>
      <c r="B5609" s="10"/>
      <c r="C5609" s="427"/>
    </row>
    <row r="5610" spans="1:3">
      <c r="A5610" s="10"/>
      <c r="B5610" s="10"/>
      <c r="C5610" s="427"/>
    </row>
    <row r="5611" spans="1:3">
      <c r="A5611" s="10"/>
      <c r="B5611" s="10"/>
      <c r="C5611" s="427"/>
    </row>
    <row r="5612" spans="1:3">
      <c r="A5612" s="10"/>
      <c r="B5612" s="10"/>
      <c r="C5612" s="427"/>
    </row>
    <row r="5613" spans="1:3">
      <c r="A5613" s="10"/>
      <c r="B5613" s="10"/>
      <c r="C5613" s="427"/>
    </row>
    <row r="5614" spans="1:3">
      <c r="A5614" s="10"/>
      <c r="B5614" s="10"/>
      <c r="C5614" s="427"/>
    </row>
    <row r="5615" spans="1:3">
      <c r="A5615" s="10"/>
      <c r="B5615" s="10"/>
      <c r="C5615" s="427"/>
    </row>
    <row r="5616" spans="1:3">
      <c r="A5616" s="10"/>
      <c r="B5616" s="10"/>
      <c r="C5616" s="427"/>
    </row>
    <row r="5617" spans="1:3">
      <c r="A5617" s="10"/>
      <c r="B5617" s="10"/>
      <c r="C5617" s="427"/>
    </row>
    <row r="5618" spans="1:3">
      <c r="A5618" s="10"/>
      <c r="B5618" s="10"/>
      <c r="C5618" s="427"/>
    </row>
    <row r="5619" spans="1:3">
      <c r="A5619" s="10"/>
      <c r="B5619" s="10"/>
      <c r="C5619" s="427"/>
    </row>
    <row r="5620" spans="1:3">
      <c r="A5620" s="10"/>
      <c r="B5620" s="10"/>
      <c r="C5620" s="427"/>
    </row>
    <row r="5621" spans="1:3">
      <c r="A5621" s="10"/>
      <c r="B5621" s="10"/>
      <c r="C5621" s="427"/>
    </row>
    <row r="5622" spans="1:3">
      <c r="A5622" s="10"/>
      <c r="B5622" s="10"/>
      <c r="C5622" s="427"/>
    </row>
    <row r="5623" spans="1:3">
      <c r="A5623" s="10"/>
      <c r="B5623" s="10"/>
      <c r="C5623" s="427"/>
    </row>
    <row r="5624" spans="1:3">
      <c r="A5624" s="10"/>
      <c r="B5624" s="10"/>
      <c r="C5624" s="427"/>
    </row>
    <row r="5625" spans="1:3">
      <c r="A5625" s="10"/>
      <c r="B5625" s="10"/>
      <c r="C5625" s="427"/>
    </row>
    <row r="5626" spans="1:3">
      <c r="A5626" s="10"/>
      <c r="B5626" s="10"/>
      <c r="C5626" s="427"/>
    </row>
    <row r="5627" spans="1:3">
      <c r="A5627" s="10"/>
      <c r="B5627" s="10"/>
      <c r="C5627" s="427"/>
    </row>
    <row r="5628" spans="1:3">
      <c r="A5628" s="10"/>
      <c r="B5628" s="10"/>
      <c r="C5628" s="427"/>
    </row>
    <row r="5629" spans="1:3">
      <c r="A5629" s="10"/>
      <c r="B5629" s="10"/>
      <c r="C5629" s="427"/>
    </row>
    <row r="5630" spans="1:3">
      <c r="A5630" s="10"/>
      <c r="B5630" s="10"/>
      <c r="C5630" s="427"/>
    </row>
    <row r="5631" spans="1:3">
      <c r="A5631" s="10"/>
      <c r="B5631" s="10"/>
      <c r="C5631" s="427"/>
    </row>
    <row r="5632" spans="1:3">
      <c r="A5632" s="10"/>
      <c r="B5632" s="10"/>
      <c r="C5632" s="427"/>
    </row>
    <row r="5633" spans="1:3">
      <c r="A5633" s="10"/>
      <c r="B5633" s="10"/>
      <c r="C5633" s="427"/>
    </row>
    <row r="5634" spans="1:3">
      <c r="A5634" s="10"/>
      <c r="B5634" s="10"/>
      <c r="C5634" s="427"/>
    </row>
    <row r="5635" spans="1:3">
      <c r="A5635" s="10"/>
      <c r="B5635" s="10"/>
      <c r="C5635" s="427"/>
    </row>
    <row r="5636" spans="1:3">
      <c r="A5636" s="10"/>
      <c r="B5636" s="10"/>
      <c r="C5636" s="427"/>
    </row>
    <row r="5637" spans="1:3">
      <c r="A5637" s="10"/>
      <c r="B5637" s="10"/>
      <c r="C5637" s="427"/>
    </row>
    <row r="5638" spans="1:3">
      <c r="A5638" s="10"/>
      <c r="B5638" s="10"/>
      <c r="C5638" s="427"/>
    </row>
    <row r="5639" spans="1:3">
      <c r="A5639" s="10"/>
      <c r="B5639" s="10"/>
      <c r="C5639" s="427"/>
    </row>
    <row r="5640" spans="1:3">
      <c r="A5640" s="10"/>
      <c r="B5640" s="10"/>
      <c r="C5640" s="427"/>
    </row>
    <row r="5641" spans="1:3">
      <c r="A5641" s="10"/>
      <c r="B5641" s="10"/>
      <c r="C5641" s="427"/>
    </row>
    <row r="5642" spans="1:3">
      <c r="A5642" s="10"/>
      <c r="B5642" s="10"/>
      <c r="C5642" s="427"/>
    </row>
    <row r="5643" spans="1:3">
      <c r="A5643" s="10"/>
      <c r="B5643" s="10"/>
      <c r="C5643" s="427"/>
    </row>
    <row r="5644" spans="1:3">
      <c r="A5644" s="10"/>
      <c r="B5644" s="10"/>
      <c r="C5644" s="427"/>
    </row>
    <row r="5645" spans="1:3">
      <c r="A5645" s="10"/>
      <c r="B5645" s="10"/>
      <c r="C5645" s="427"/>
    </row>
    <row r="5646" spans="1:3">
      <c r="A5646" s="10"/>
      <c r="B5646" s="10"/>
      <c r="C5646" s="427"/>
    </row>
    <row r="5647" spans="1:3">
      <c r="A5647" s="10"/>
      <c r="B5647" s="10"/>
      <c r="C5647" s="427"/>
    </row>
    <row r="5648" spans="1:3">
      <c r="A5648" s="10"/>
      <c r="B5648" s="10"/>
      <c r="C5648" s="427"/>
    </row>
    <row r="5649" spans="1:3">
      <c r="A5649" s="10"/>
      <c r="B5649" s="10"/>
      <c r="C5649" s="427"/>
    </row>
    <row r="5650" spans="1:3">
      <c r="A5650" s="10"/>
      <c r="B5650" s="10"/>
      <c r="C5650" s="427"/>
    </row>
    <row r="5651" spans="1:3">
      <c r="A5651" s="10"/>
      <c r="B5651" s="10"/>
      <c r="C5651" s="427"/>
    </row>
    <row r="5652" spans="1:3">
      <c r="A5652" s="10"/>
      <c r="B5652" s="10"/>
      <c r="C5652" s="427"/>
    </row>
    <row r="5653" spans="1:3">
      <c r="A5653" s="10"/>
      <c r="B5653" s="10"/>
      <c r="C5653" s="427"/>
    </row>
    <row r="5654" spans="1:3">
      <c r="A5654" s="10"/>
      <c r="B5654" s="10"/>
      <c r="C5654" s="427"/>
    </row>
    <row r="5655" spans="1:3">
      <c r="A5655" s="10"/>
      <c r="B5655" s="10"/>
      <c r="C5655" s="427"/>
    </row>
    <row r="5656" spans="1:3">
      <c r="A5656" s="10"/>
      <c r="B5656" s="10"/>
      <c r="C5656" s="427"/>
    </row>
    <row r="5657" spans="1:3">
      <c r="A5657" s="10"/>
      <c r="B5657" s="10"/>
      <c r="C5657" s="427"/>
    </row>
    <row r="5658" spans="1:3">
      <c r="A5658" s="10"/>
      <c r="B5658" s="10"/>
      <c r="C5658" s="427"/>
    </row>
    <row r="5659" spans="1:3">
      <c r="A5659" s="10"/>
      <c r="B5659" s="10"/>
      <c r="C5659" s="427"/>
    </row>
    <row r="5660" spans="1:3">
      <c r="A5660" s="10"/>
      <c r="B5660" s="10"/>
      <c r="C5660" s="427"/>
    </row>
    <row r="5661" spans="1:3">
      <c r="A5661" s="10"/>
      <c r="B5661" s="10"/>
      <c r="C5661" s="427"/>
    </row>
    <row r="5662" spans="1:3">
      <c r="A5662" s="10"/>
      <c r="B5662" s="10"/>
      <c r="C5662" s="427"/>
    </row>
    <row r="5663" spans="1:3">
      <c r="A5663" s="10"/>
      <c r="B5663" s="10"/>
      <c r="C5663" s="427"/>
    </row>
    <row r="5664" spans="1:3">
      <c r="A5664" s="10"/>
      <c r="B5664" s="10"/>
      <c r="C5664" s="427"/>
    </row>
    <row r="5665" spans="1:3">
      <c r="A5665" s="10"/>
      <c r="B5665" s="10"/>
      <c r="C5665" s="427"/>
    </row>
    <row r="5666" spans="1:3">
      <c r="A5666" s="10"/>
      <c r="B5666" s="10"/>
      <c r="C5666" s="427"/>
    </row>
    <row r="5667" spans="1:3">
      <c r="A5667" s="10"/>
      <c r="B5667" s="10"/>
      <c r="C5667" s="427"/>
    </row>
    <row r="5668" spans="1:3">
      <c r="A5668" s="10"/>
      <c r="B5668" s="10"/>
      <c r="C5668" s="427"/>
    </row>
    <row r="5669" spans="1:3">
      <c r="A5669" s="10"/>
      <c r="B5669" s="10"/>
      <c r="C5669" s="427"/>
    </row>
    <row r="5670" spans="1:3">
      <c r="A5670" s="10"/>
      <c r="B5670" s="10"/>
      <c r="C5670" s="427"/>
    </row>
    <row r="5671" spans="1:3">
      <c r="A5671" s="10"/>
      <c r="B5671" s="10"/>
      <c r="C5671" s="427"/>
    </row>
    <row r="5672" spans="1:3">
      <c r="A5672" s="10"/>
      <c r="B5672" s="10"/>
      <c r="C5672" s="427"/>
    </row>
    <row r="5673" spans="1:3">
      <c r="A5673" s="10"/>
      <c r="B5673" s="10"/>
      <c r="C5673" s="427"/>
    </row>
    <row r="5674" spans="1:3">
      <c r="A5674" s="10"/>
      <c r="B5674" s="10"/>
      <c r="C5674" s="427"/>
    </row>
    <row r="5675" spans="1:3">
      <c r="A5675" s="10"/>
      <c r="B5675" s="10"/>
      <c r="C5675" s="427"/>
    </row>
    <row r="5676" spans="1:3">
      <c r="A5676" s="10"/>
      <c r="B5676" s="10"/>
      <c r="C5676" s="427"/>
    </row>
    <row r="5677" spans="1:3">
      <c r="A5677" s="10"/>
      <c r="B5677" s="10"/>
      <c r="C5677" s="427"/>
    </row>
    <row r="5678" spans="1:3">
      <c r="A5678" s="10"/>
      <c r="B5678" s="10"/>
      <c r="C5678" s="427"/>
    </row>
    <row r="5679" spans="1:3">
      <c r="A5679" s="10"/>
      <c r="B5679" s="10"/>
      <c r="C5679" s="427"/>
    </row>
    <row r="5680" spans="1:3">
      <c r="A5680" s="10"/>
      <c r="B5680" s="10"/>
      <c r="C5680" s="427"/>
    </row>
    <row r="5681" spans="1:3">
      <c r="A5681" s="10"/>
      <c r="B5681" s="10"/>
      <c r="C5681" s="427"/>
    </row>
    <row r="5682" spans="1:3">
      <c r="A5682" s="10"/>
      <c r="B5682" s="10"/>
      <c r="C5682" s="427"/>
    </row>
    <row r="5683" spans="1:3">
      <c r="A5683" s="10"/>
      <c r="B5683" s="10"/>
      <c r="C5683" s="427"/>
    </row>
    <row r="5684" spans="1:3">
      <c r="A5684" s="10"/>
      <c r="B5684" s="10"/>
      <c r="C5684" s="427"/>
    </row>
    <row r="5685" spans="1:3">
      <c r="A5685" s="10"/>
      <c r="B5685" s="10"/>
      <c r="C5685" s="427"/>
    </row>
    <row r="5686" spans="1:3">
      <c r="A5686" s="10"/>
      <c r="B5686" s="10"/>
      <c r="C5686" s="427"/>
    </row>
    <row r="5687" spans="1:3">
      <c r="A5687" s="10"/>
      <c r="B5687" s="10"/>
      <c r="C5687" s="427"/>
    </row>
    <row r="5688" spans="1:3">
      <c r="A5688" s="10"/>
      <c r="B5688" s="10"/>
      <c r="C5688" s="427"/>
    </row>
    <row r="5689" spans="1:3">
      <c r="A5689" s="10"/>
      <c r="B5689" s="10"/>
      <c r="C5689" s="427"/>
    </row>
    <row r="5690" spans="1:3">
      <c r="A5690" s="10"/>
      <c r="B5690" s="10"/>
      <c r="C5690" s="427"/>
    </row>
    <row r="5691" spans="1:3">
      <c r="A5691" s="10"/>
      <c r="B5691" s="10"/>
      <c r="C5691" s="427"/>
    </row>
    <row r="5692" spans="1:3">
      <c r="A5692" s="10"/>
      <c r="B5692" s="10"/>
      <c r="C5692" s="427"/>
    </row>
    <row r="5693" spans="1:3">
      <c r="A5693" s="10"/>
      <c r="B5693" s="10"/>
      <c r="C5693" s="427"/>
    </row>
    <row r="5694" spans="1:3">
      <c r="A5694" s="10"/>
      <c r="B5694" s="10"/>
      <c r="C5694" s="427"/>
    </row>
    <row r="5695" spans="1:3">
      <c r="A5695" s="10"/>
      <c r="B5695" s="10"/>
      <c r="C5695" s="427"/>
    </row>
    <row r="5696" spans="1:3">
      <c r="A5696" s="10"/>
      <c r="B5696" s="10"/>
      <c r="C5696" s="427"/>
    </row>
    <row r="5697" spans="1:3">
      <c r="A5697" s="10"/>
      <c r="B5697" s="10"/>
      <c r="C5697" s="427"/>
    </row>
    <row r="5698" spans="1:3">
      <c r="A5698" s="10"/>
      <c r="B5698" s="10"/>
      <c r="C5698" s="427"/>
    </row>
    <row r="5699" spans="1:3">
      <c r="A5699" s="10"/>
      <c r="B5699" s="10"/>
      <c r="C5699" s="427"/>
    </row>
    <row r="5700" spans="1:3">
      <c r="A5700" s="10"/>
      <c r="B5700" s="10"/>
      <c r="C5700" s="427"/>
    </row>
    <row r="5701" spans="1:3">
      <c r="A5701" s="10"/>
      <c r="B5701" s="10"/>
      <c r="C5701" s="427"/>
    </row>
    <row r="5702" spans="1:3">
      <c r="A5702" s="10"/>
      <c r="B5702" s="10"/>
      <c r="C5702" s="427"/>
    </row>
    <row r="5703" spans="1:3">
      <c r="A5703" s="10"/>
      <c r="B5703" s="10"/>
      <c r="C5703" s="427"/>
    </row>
    <row r="5704" spans="1:3">
      <c r="A5704" s="10"/>
      <c r="B5704" s="10"/>
      <c r="C5704" s="427"/>
    </row>
    <row r="5705" spans="1:3">
      <c r="A5705" s="10"/>
      <c r="B5705" s="10"/>
      <c r="C5705" s="427"/>
    </row>
    <row r="5706" spans="1:3">
      <c r="A5706" s="10"/>
      <c r="B5706" s="10"/>
      <c r="C5706" s="427"/>
    </row>
    <row r="5707" spans="1:3">
      <c r="A5707" s="10"/>
      <c r="B5707" s="10"/>
      <c r="C5707" s="427"/>
    </row>
    <row r="5708" spans="1:3">
      <c r="A5708" s="10"/>
      <c r="B5708" s="10"/>
      <c r="C5708" s="427"/>
    </row>
    <row r="5709" spans="1:3">
      <c r="A5709" s="10"/>
      <c r="B5709" s="10"/>
      <c r="C5709" s="427"/>
    </row>
    <row r="5710" spans="1:3">
      <c r="A5710" s="10"/>
      <c r="B5710" s="10"/>
      <c r="C5710" s="427"/>
    </row>
    <row r="5711" spans="1:3">
      <c r="A5711" s="10"/>
      <c r="B5711" s="10"/>
      <c r="C5711" s="427"/>
    </row>
    <row r="5712" spans="1:3">
      <c r="A5712" s="10"/>
      <c r="B5712" s="10"/>
      <c r="C5712" s="427"/>
    </row>
    <row r="5713" spans="1:3">
      <c r="A5713" s="10"/>
      <c r="B5713" s="10"/>
      <c r="C5713" s="427"/>
    </row>
    <row r="5714" spans="1:3">
      <c r="A5714" s="10"/>
      <c r="B5714" s="10"/>
      <c r="C5714" s="427"/>
    </row>
    <row r="5715" spans="1:3">
      <c r="A5715" s="10"/>
      <c r="B5715" s="10"/>
      <c r="C5715" s="427"/>
    </row>
    <row r="5716" spans="1:3">
      <c r="A5716" s="10"/>
      <c r="B5716" s="10"/>
      <c r="C5716" s="427"/>
    </row>
    <row r="5717" spans="1:3">
      <c r="A5717" s="10"/>
      <c r="B5717" s="10"/>
      <c r="C5717" s="427"/>
    </row>
    <row r="5718" spans="1:3">
      <c r="A5718" s="10"/>
      <c r="B5718" s="10"/>
      <c r="C5718" s="427"/>
    </row>
    <row r="5719" spans="1:3">
      <c r="A5719" s="10"/>
      <c r="B5719" s="10"/>
      <c r="C5719" s="427"/>
    </row>
    <row r="5720" spans="1:3">
      <c r="A5720" s="10"/>
      <c r="B5720" s="10"/>
      <c r="C5720" s="427"/>
    </row>
    <row r="5721" spans="1:3">
      <c r="A5721" s="10"/>
      <c r="B5721" s="10"/>
      <c r="C5721" s="427"/>
    </row>
    <row r="5722" spans="1:3">
      <c r="A5722" s="10"/>
      <c r="B5722" s="10"/>
      <c r="C5722" s="427"/>
    </row>
    <row r="5723" spans="1:3">
      <c r="A5723" s="10"/>
      <c r="B5723" s="10"/>
      <c r="C5723" s="427"/>
    </row>
    <row r="5724" spans="1:3">
      <c r="A5724" s="10"/>
      <c r="B5724" s="10"/>
      <c r="C5724" s="427"/>
    </row>
    <row r="5725" spans="1:3">
      <c r="A5725" s="10"/>
      <c r="B5725" s="10"/>
      <c r="C5725" s="427"/>
    </row>
    <row r="5726" spans="1:3">
      <c r="A5726" s="10"/>
      <c r="B5726" s="10"/>
      <c r="C5726" s="427"/>
    </row>
    <row r="5727" spans="1:3">
      <c r="A5727" s="10"/>
      <c r="B5727" s="10"/>
      <c r="C5727" s="427"/>
    </row>
    <row r="5728" spans="1:3">
      <c r="A5728" s="10"/>
      <c r="B5728" s="10"/>
      <c r="C5728" s="427"/>
    </row>
    <row r="5729" spans="1:3">
      <c r="A5729" s="10"/>
      <c r="B5729" s="10"/>
      <c r="C5729" s="427"/>
    </row>
    <row r="5730" spans="1:3">
      <c r="A5730" s="10"/>
      <c r="B5730" s="10"/>
      <c r="C5730" s="427"/>
    </row>
    <row r="5731" spans="1:3">
      <c r="A5731" s="10"/>
      <c r="B5731" s="10"/>
      <c r="C5731" s="427"/>
    </row>
    <row r="5732" spans="1:3">
      <c r="A5732" s="10"/>
      <c r="B5732" s="10"/>
      <c r="C5732" s="427"/>
    </row>
    <row r="5733" spans="1:3">
      <c r="A5733" s="10"/>
      <c r="B5733" s="10"/>
      <c r="C5733" s="427"/>
    </row>
    <row r="5734" spans="1:3">
      <c r="A5734" s="10"/>
      <c r="B5734" s="10"/>
      <c r="C5734" s="427"/>
    </row>
    <row r="5735" spans="1:3">
      <c r="A5735" s="10"/>
      <c r="B5735" s="10"/>
      <c r="C5735" s="427"/>
    </row>
    <row r="5736" spans="1:3">
      <c r="A5736" s="10"/>
      <c r="B5736" s="10"/>
      <c r="C5736" s="427"/>
    </row>
    <row r="5737" spans="1:3">
      <c r="A5737" s="10"/>
      <c r="B5737" s="10"/>
      <c r="C5737" s="427"/>
    </row>
    <row r="5738" spans="1:3">
      <c r="A5738" s="10"/>
      <c r="B5738" s="10"/>
      <c r="C5738" s="427"/>
    </row>
    <row r="5739" spans="1:3">
      <c r="A5739" s="10"/>
      <c r="B5739" s="10"/>
      <c r="C5739" s="427"/>
    </row>
    <row r="5740" spans="1:3">
      <c r="A5740" s="10"/>
      <c r="B5740" s="10"/>
      <c r="C5740" s="427"/>
    </row>
    <row r="5741" spans="1:3">
      <c r="A5741" s="10"/>
      <c r="B5741" s="10"/>
      <c r="C5741" s="427"/>
    </row>
    <row r="5742" spans="1:3">
      <c r="A5742" s="10"/>
      <c r="B5742" s="10"/>
      <c r="C5742" s="427"/>
    </row>
    <row r="5743" spans="1:3">
      <c r="A5743" s="10"/>
      <c r="B5743" s="10"/>
      <c r="C5743" s="427"/>
    </row>
    <row r="5744" spans="1:3">
      <c r="A5744" s="10"/>
      <c r="B5744" s="10"/>
      <c r="C5744" s="427"/>
    </row>
    <row r="5745" spans="1:3">
      <c r="A5745" s="10"/>
      <c r="B5745" s="10"/>
      <c r="C5745" s="427"/>
    </row>
    <row r="5746" spans="1:3">
      <c r="A5746" s="10"/>
      <c r="B5746" s="10"/>
      <c r="C5746" s="427"/>
    </row>
    <row r="5747" spans="1:3">
      <c r="A5747" s="10"/>
      <c r="B5747" s="10"/>
      <c r="C5747" s="427"/>
    </row>
    <row r="5748" spans="1:3">
      <c r="A5748" s="10"/>
      <c r="B5748" s="10"/>
      <c r="C5748" s="427"/>
    </row>
    <row r="5749" spans="1:3">
      <c r="A5749" s="10"/>
      <c r="B5749" s="10"/>
      <c r="C5749" s="427"/>
    </row>
    <row r="5750" spans="1:3">
      <c r="A5750" s="10"/>
      <c r="B5750" s="10"/>
      <c r="C5750" s="427"/>
    </row>
    <row r="5751" spans="1:3">
      <c r="A5751" s="10"/>
      <c r="B5751" s="10"/>
      <c r="C5751" s="427"/>
    </row>
    <row r="5752" spans="1:3">
      <c r="A5752" s="10"/>
      <c r="B5752" s="10"/>
      <c r="C5752" s="427"/>
    </row>
    <row r="5753" spans="1:3">
      <c r="A5753" s="10"/>
      <c r="B5753" s="10"/>
      <c r="C5753" s="427"/>
    </row>
    <row r="5754" spans="1:3">
      <c r="A5754" s="10"/>
      <c r="B5754" s="10"/>
      <c r="C5754" s="427"/>
    </row>
    <row r="5755" spans="1:3">
      <c r="A5755" s="10"/>
      <c r="B5755" s="10"/>
      <c r="C5755" s="427"/>
    </row>
    <row r="5756" spans="1:3">
      <c r="A5756" s="10"/>
      <c r="B5756" s="10"/>
      <c r="C5756" s="427"/>
    </row>
    <row r="5757" spans="1:3">
      <c r="A5757" s="10"/>
      <c r="B5757" s="10"/>
      <c r="C5757" s="427"/>
    </row>
    <row r="5758" spans="1:3">
      <c r="A5758" s="10"/>
      <c r="B5758" s="10"/>
      <c r="C5758" s="427"/>
    </row>
    <row r="5759" spans="1:3">
      <c r="A5759" s="10"/>
      <c r="B5759" s="10"/>
      <c r="C5759" s="427"/>
    </row>
    <row r="5760" spans="1:3">
      <c r="A5760" s="10"/>
      <c r="B5760" s="10"/>
      <c r="C5760" s="427"/>
    </row>
    <row r="5761" spans="1:3">
      <c r="A5761" s="10"/>
      <c r="B5761" s="10"/>
      <c r="C5761" s="427"/>
    </row>
    <row r="5762" spans="1:3">
      <c r="A5762" s="10"/>
      <c r="B5762" s="10"/>
      <c r="C5762" s="427"/>
    </row>
    <row r="5763" spans="1:3">
      <c r="A5763" s="10"/>
      <c r="B5763" s="10"/>
      <c r="C5763" s="427"/>
    </row>
    <row r="5764" spans="1:3">
      <c r="A5764" s="10"/>
      <c r="B5764" s="10"/>
      <c r="C5764" s="427"/>
    </row>
    <row r="5765" spans="1:3">
      <c r="A5765" s="10"/>
      <c r="B5765" s="10"/>
      <c r="C5765" s="427"/>
    </row>
    <row r="5766" spans="1:3">
      <c r="A5766" s="10"/>
      <c r="B5766" s="10"/>
      <c r="C5766" s="427"/>
    </row>
    <row r="5767" spans="1:3">
      <c r="A5767" s="10"/>
      <c r="B5767" s="10"/>
      <c r="C5767" s="427"/>
    </row>
    <row r="5768" spans="1:3">
      <c r="A5768" s="10"/>
      <c r="B5768" s="10"/>
      <c r="C5768" s="427"/>
    </row>
    <row r="5769" spans="1:3">
      <c r="A5769" s="10"/>
      <c r="B5769" s="10"/>
      <c r="C5769" s="427"/>
    </row>
    <row r="5770" spans="1:3">
      <c r="A5770" s="10"/>
      <c r="B5770" s="10"/>
      <c r="C5770" s="427"/>
    </row>
    <row r="5771" spans="1:3">
      <c r="A5771" s="10"/>
      <c r="B5771" s="10"/>
      <c r="C5771" s="427"/>
    </row>
    <row r="5772" spans="1:3">
      <c r="A5772" s="10"/>
      <c r="B5772" s="10"/>
      <c r="C5772" s="427"/>
    </row>
    <row r="5773" spans="1:3">
      <c r="A5773" s="10"/>
      <c r="B5773" s="10"/>
      <c r="C5773" s="427"/>
    </row>
    <row r="5774" spans="1:3">
      <c r="A5774" s="10"/>
      <c r="B5774" s="10"/>
      <c r="C5774" s="427"/>
    </row>
    <row r="5775" spans="1:3">
      <c r="A5775" s="10"/>
      <c r="B5775" s="10"/>
      <c r="C5775" s="427"/>
    </row>
    <row r="5776" spans="1:3">
      <c r="A5776" s="10"/>
      <c r="B5776" s="10"/>
      <c r="C5776" s="427"/>
    </row>
    <row r="5777" spans="1:3">
      <c r="A5777" s="10"/>
      <c r="B5777" s="10"/>
      <c r="C5777" s="427"/>
    </row>
    <row r="5778" spans="1:3">
      <c r="A5778" s="10"/>
      <c r="B5778" s="10"/>
      <c r="C5778" s="427"/>
    </row>
    <row r="5779" spans="1:3">
      <c r="A5779" s="10"/>
      <c r="B5779" s="10"/>
      <c r="C5779" s="427"/>
    </row>
    <row r="5780" spans="1:3">
      <c r="A5780" s="10"/>
      <c r="B5780" s="10"/>
      <c r="C5780" s="427"/>
    </row>
    <row r="5781" spans="1:3">
      <c r="A5781" s="10"/>
      <c r="B5781" s="10"/>
      <c r="C5781" s="427"/>
    </row>
    <row r="5782" spans="1:3">
      <c r="A5782" s="10"/>
      <c r="B5782" s="10"/>
      <c r="C5782" s="427"/>
    </row>
    <row r="5783" spans="1:3">
      <c r="A5783" s="10"/>
      <c r="B5783" s="10"/>
      <c r="C5783" s="427"/>
    </row>
    <row r="5784" spans="1:3">
      <c r="A5784" s="10"/>
      <c r="B5784" s="10"/>
      <c r="C5784" s="427"/>
    </row>
    <row r="5785" spans="1:3">
      <c r="A5785" s="10"/>
      <c r="B5785" s="10"/>
      <c r="C5785" s="427"/>
    </row>
    <row r="5786" spans="1:3">
      <c r="A5786" s="10"/>
      <c r="B5786" s="10"/>
      <c r="C5786" s="427"/>
    </row>
    <row r="5787" spans="1:3">
      <c r="A5787" s="10"/>
      <c r="B5787" s="10"/>
      <c r="C5787" s="427"/>
    </row>
    <row r="5788" spans="1:3">
      <c r="A5788" s="10"/>
      <c r="B5788" s="10"/>
      <c r="C5788" s="427"/>
    </row>
    <row r="5789" spans="1:3">
      <c r="A5789" s="10"/>
      <c r="B5789" s="10"/>
      <c r="C5789" s="427"/>
    </row>
    <row r="5790" spans="1:3">
      <c r="A5790" s="10"/>
      <c r="B5790" s="10"/>
      <c r="C5790" s="427"/>
    </row>
    <row r="5791" spans="1:3">
      <c r="A5791" s="10"/>
      <c r="B5791" s="10"/>
      <c r="C5791" s="427"/>
    </row>
    <row r="5792" spans="1:3">
      <c r="A5792" s="10"/>
      <c r="B5792" s="10"/>
      <c r="C5792" s="427"/>
    </row>
    <row r="5793" spans="1:3">
      <c r="A5793" s="10"/>
      <c r="B5793" s="10"/>
      <c r="C5793" s="427"/>
    </row>
    <row r="5794" spans="1:3">
      <c r="A5794" s="10"/>
      <c r="B5794" s="10"/>
      <c r="C5794" s="427"/>
    </row>
    <row r="5795" spans="1:3">
      <c r="A5795" s="10"/>
      <c r="B5795" s="10"/>
      <c r="C5795" s="427"/>
    </row>
    <row r="5796" spans="1:3">
      <c r="A5796" s="10"/>
      <c r="B5796" s="10"/>
      <c r="C5796" s="427"/>
    </row>
    <row r="5797" spans="1:3">
      <c r="A5797" s="10"/>
      <c r="B5797" s="10"/>
      <c r="C5797" s="427"/>
    </row>
    <row r="5798" spans="1:3">
      <c r="A5798" s="10"/>
      <c r="B5798" s="10"/>
      <c r="C5798" s="427"/>
    </row>
    <row r="5799" spans="1:3">
      <c r="A5799" s="10"/>
      <c r="B5799" s="10"/>
      <c r="C5799" s="427"/>
    </row>
    <row r="5800" spans="1:3">
      <c r="A5800" s="10"/>
      <c r="B5800" s="10"/>
      <c r="C5800" s="427"/>
    </row>
    <row r="5801" spans="1:3">
      <c r="A5801" s="10"/>
      <c r="B5801" s="10"/>
      <c r="C5801" s="427"/>
    </row>
    <row r="5802" spans="1:3">
      <c r="A5802" s="10"/>
      <c r="B5802" s="10"/>
      <c r="C5802" s="427"/>
    </row>
    <row r="5803" spans="1:3">
      <c r="A5803" s="10"/>
      <c r="B5803" s="10"/>
      <c r="C5803" s="427"/>
    </row>
    <row r="5804" spans="1:3">
      <c r="A5804" s="10"/>
      <c r="B5804" s="10"/>
      <c r="C5804" s="427"/>
    </row>
    <row r="5805" spans="1:3">
      <c r="A5805" s="10"/>
      <c r="B5805" s="10"/>
      <c r="C5805" s="427"/>
    </row>
    <row r="5806" spans="1:3">
      <c r="A5806" s="10"/>
      <c r="B5806" s="10"/>
      <c r="C5806" s="427"/>
    </row>
    <row r="5807" spans="1:3">
      <c r="A5807" s="10"/>
      <c r="B5807" s="10"/>
      <c r="C5807" s="427"/>
    </row>
    <row r="5808" spans="1:3">
      <c r="A5808" s="10"/>
      <c r="B5808" s="10"/>
      <c r="C5808" s="427"/>
    </row>
    <row r="5809" spans="1:3">
      <c r="A5809" s="10"/>
      <c r="B5809" s="10"/>
      <c r="C5809" s="427"/>
    </row>
    <row r="5810" spans="1:3">
      <c r="A5810" s="10"/>
      <c r="B5810" s="10"/>
      <c r="C5810" s="427"/>
    </row>
    <row r="5811" spans="1:3">
      <c r="A5811" s="10"/>
      <c r="B5811" s="10"/>
      <c r="C5811" s="427"/>
    </row>
    <row r="5812" spans="1:3">
      <c r="A5812" s="10"/>
      <c r="B5812" s="10"/>
      <c r="C5812" s="427"/>
    </row>
    <row r="5813" spans="1:3">
      <c r="A5813" s="10"/>
      <c r="B5813" s="10"/>
      <c r="C5813" s="427"/>
    </row>
    <row r="5814" spans="1:3">
      <c r="A5814" s="10"/>
      <c r="B5814" s="10"/>
      <c r="C5814" s="427"/>
    </row>
    <row r="5815" spans="1:3">
      <c r="A5815" s="10"/>
      <c r="B5815" s="10"/>
      <c r="C5815" s="427"/>
    </row>
    <row r="5816" spans="1:3">
      <c r="A5816" s="10"/>
      <c r="B5816" s="10"/>
      <c r="C5816" s="427"/>
    </row>
    <row r="5817" spans="1:3">
      <c r="A5817" s="10"/>
      <c r="B5817" s="10"/>
      <c r="C5817" s="427"/>
    </row>
    <row r="5818" spans="1:3">
      <c r="A5818" s="10"/>
      <c r="B5818" s="10"/>
      <c r="C5818" s="427"/>
    </row>
    <row r="5819" spans="1:3">
      <c r="A5819" s="10"/>
      <c r="B5819" s="10"/>
      <c r="C5819" s="427"/>
    </row>
    <row r="5820" spans="1:3">
      <c r="A5820" s="10"/>
      <c r="B5820" s="10"/>
      <c r="C5820" s="427"/>
    </row>
    <row r="5821" spans="1:3">
      <c r="A5821" s="10"/>
      <c r="B5821" s="10"/>
      <c r="C5821" s="427"/>
    </row>
    <row r="5822" spans="1:3">
      <c r="A5822" s="10"/>
      <c r="B5822" s="10"/>
      <c r="C5822" s="427"/>
    </row>
    <row r="5823" spans="1:3">
      <c r="A5823" s="10"/>
      <c r="B5823" s="10"/>
      <c r="C5823" s="427"/>
    </row>
    <row r="5824" spans="1:3">
      <c r="A5824" s="10"/>
      <c r="B5824" s="10"/>
      <c r="C5824" s="427"/>
    </row>
    <row r="5825" spans="1:3">
      <c r="A5825" s="10"/>
      <c r="B5825" s="10"/>
      <c r="C5825" s="427"/>
    </row>
    <row r="5826" spans="1:3">
      <c r="A5826" s="10"/>
      <c r="B5826" s="10"/>
      <c r="C5826" s="427"/>
    </row>
    <row r="5827" spans="1:3">
      <c r="A5827" s="10"/>
      <c r="B5827" s="10"/>
      <c r="C5827" s="427"/>
    </row>
    <row r="5828" spans="1:3">
      <c r="A5828" s="10"/>
      <c r="B5828" s="10"/>
      <c r="C5828" s="427"/>
    </row>
    <row r="5829" spans="1:3">
      <c r="A5829" s="10"/>
      <c r="B5829" s="10"/>
      <c r="C5829" s="427"/>
    </row>
    <row r="5830" spans="1:3">
      <c r="A5830" s="10"/>
      <c r="B5830" s="10"/>
      <c r="C5830" s="427"/>
    </row>
    <row r="5831" spans="1:3">
      <c r="A5831" s="10"/>
      <c r="B5831" s="10"/>
      <c r="C5831" s="427"/>
    </row>
    <row r="5832" spans="1:3">
      <c r="A5832" s="10"/>
      <c r="B5832" s="10"/>
      <c r="C5832" s="427"/>
    </row>
    <row r="5833" spans="1:3">
      <c r="A5833" s="10"/>
      <c r="B5833" s="10"/>
      <c r="C5833" s="427"/>
    </row>
    <row r="5834" spans="1:3">
      <c r="A5834" s="10"/>
      <c r="B5834" s="10"/>
      <c r="C5834" s="427"/>
    </row>
    <row r="5835" spans="1:3">
      <c r="A5835" s="10"/>
      <c r="B5835" s="10"/>
      <c r="C5835" s="427"/>
    </row>
    <row r="5836" spans="1:3">
      <c r="A5836" s="10"/>
      <c r="B5836" s="10"/>
      <c r="C5836" s="427"/>
    </row>
    <row r="5837" spans="1:3">
      <c r="A5837" s="10"/>
      <c r="B5837" s="10"/>
      <c r="C5837" s="427"/>
    </row>
    <row r="5838" spans="1:3">
      <c r="A5838" s="10"/>
      <c r="B5838" s="10"/>
      <c r="C5838" s="427"/>
    </row>
    <row r="5839" spans="1:3">
      <c r="A5839" s="10"/>
      <c r="B5839" s="10"/>
      <c r="C5839" s="427"/>
    </row>
    <row r="5840" spans="1:3">
      <c r="A5840" s="10"/>
      <c r="B5840" s="10"/>
      <c r="C5840" s="427"/>
    </row>
    <row r="5841" spans="1:3">
      <c r="A5841" s="10"/>
      <c r="B5841" s="10"/>
      <c r="C5841" s="427"/>
    </row>
    <row r="5842" spans="1:3">
      <c r="A5842" s="10"/>
      <c r="B5842" s="10"/>
      <c r="C5842" s="427"/>
    </row>
    <row r="5843" spans="1:3">
      <c r="A5843" s="10"/>
      <c r="B5843" s="10"/>
      <c r="C5843" s="427"/>
    </row>
    <row r="5844" spans="1:3">
      <c r="A5844" s="10"/>
      <c r="B5844" s="10"/>
      <c r="C5844" s="427"/>
    </row>
    <row r="5845" spans="1:3">
      <c r="A5845" s="10"/>
      <c r="B5845" s="10"/>
      <c r="C5845" s="427"/>
    </row>
    <row r="5846" spans="1:3">
      <c r="A5846" s="10"/>
      <c r="B5846" s="10"/>
      <c r="C5846" s="427"/>
    </row>
    <row r="5847" spans="1:3">
      <c r="A5847" s="10"/>
      <c r="B5847" s="10"/>
      <c r="C5847" s="427"/>
    </row>
    <row r="5848" spans="1:3">
      <c r="A5848" s="10"/>
      <c r="B5848" s="10"/>
      <c r="C5848" s="427"/>
    </row>
    <row r="5849" spans="1:3">
      <c r="A5849" s="10"/>
      <c r="B5849" s="10"/>
      <c r="C5849" s="427"/>
    </row>
    <row r="5850" spans="1:3">
      <c r="A5850" s="10"/>
      <c r="B5850" s="10"/>
      <c r="C5850" s="427"/>
    </row>
    <row r="5851" spans="1:3">
      <c r="A5851" s="10"/>
      <c r="B5851" s="10"/>
      <c r="C5851" s="427"/>
    </row>
    <row r="5852" spans="1:3">
      <c r="A5852" s="10"/>
      <c r="B5852" s="10"/>
      <c r="C5852" s="427"/>
    </row>
    <row r="5853" spans="1:3">
      <c r="A5853" s="10"/>
      <c r="B5853" s="10"/>
      <c r="C5853" s="427"/>
    </row>
    <row r="5854" spans="1:3">
      <c r="A5854" s="10"/>
      <c r="B5854" s="10"/>
      <c r="C5854" s="427"/>
    </row>
    <row r="5855" spans="1:3">
      <c r="A5855" s="10"/>
      <c r="B5855" s="10"/>
      <c r="C5855" s="427"/>
    </row>
    <row r="5856" spans="1:3">
      <c r="A5856" s="10"/>
      <c r="B5856" s="10"/>
      <c r="C5856" s="427"/>
    </row>
    <row r="5857" spans="1:3">
      <c r="A5857" s="10"/>
      <c r="B5857" s="10"/>
      <c r="C5857" s="427"/>
    </row>
    <row r="5858" spans="1:3">
      <c r="A5858" s="10"/>
      <c r="B5858" s="10"/>
      <c r="C5858" s="427"/>
    </row>
    <row r="5859" spans="1:3">
      <c r="A5859" s="10"/>
      <c r="B5859" s="10"/>
      <c r="C5859" s="427"/>
    </row>
    <row r="5860" spans="1:3">
      <c r="A5860" s="10"/>
      <c r="B5860" s="10"/>
      <c r="C5860" s="427"/>
    </row>
    <row r="5861" spans="1:3">
      <c r="A5861" s="10"/>
      <c r="B5861" s="10"/>
      <c r="C5861" s="427"/>
    </row>
    <row r="5862" spans="1:3">
      <c r="A5862" s="10"/>
      <c r="B5862" s="10"/>
      <c r="C5862" s="427"/>
    </row>
    <row r="5863" spans="1:3">
      <c r="A5863" s="10"/>
      <c r="B5863" s="10"/>
      <c r="C5863" s="427"/>
    </row>
    <row r="5864" spans="1:3">
      <c r="A5864" s="10"/>
      <c r="B5864" s="10"/>
      <c r="C5864" s="427"/>
    </row>
    <row r="5865" spans="1:3">
      <c r="A5865" s="10"/>
      <c r="B5865" s="10"/>
      <c r="C5865" s="427"/>
    </row>
    <row r="5866" spans="1:3">
      <c r="A5866" s="10"/>
      <c r="B5866" s="10"/>
      <c r="C5866" s="427"/>
    </row>
    <row r="5867" spans="1:3">
      <c r="A5867" s="10"/>
      <c r="B5867" s="10"/>
      <c r="C5867" s="427"/>
    </row>
    <row r="5868" spans="1:3">
      <c r="A5868" s="10"/>
      <c r="B5868" s="10"/>
      <c r="C5868" s="427"/>
    </row>
    <row r="5869" spans="1:3">
      <c r="A5869" s="10"/>
      <c r="B5869" s="10"/>
      <c r="C5869" s="427"/>
    </row>
    <row r="5870" spans="1:3">
      <c r="A5870" s="10"/>
      <c r="B5870" s="10"/>
      <c r="C5870" s="427"/>
    </row>
    <row r="5871" spans="1:3">
      <c r="A5871" s="10"/>
      <c r="B5871" s="10"/>
      <c r="C5871" s="427"/>
    </row>
    <row r="5872" spans="1:3">
      <c r="A5872" s="10"/>
      <c r="B5872" s="10"/>
      <c r="C5872" s="427"/>
    </row>
    <row r="5873" spans="1:3">
      <c r="A5873" s="10"/>
      <c r="B5873" s="10"/>
      <c r="C5873" s="427"/>
    </row>
    <row r="5874" spans="1:3">
      <c r="A5874" s="10"/>
      <c r="B5874" s="10"/>
      <c r="C5874" s="427"/>
    </row>
    <row r="5875" spans="1:3">
      <c r="A5875" s="10"/>
      <c r="B5875" s="10"/>
      <c r="C5875" s="427"/>
    </row>
    <row r="5876" spans="1:3">
      <c r="A5876" s="10"/>
      <c r="B5876" s="10"/>
      <c r="C5876" s="427"/>
    </row>
    <row r="5877" spans="1:3">
      <c r="A5877" s="10"/>
      <c r="B5877" s="10"/>
      <c r="C5877" s="427"/>
    </row>
    <row r="5878" spans="1:3">
      <c r="A5878" s="10"/>
      <c r="B5878" s="10"/>
      <c r="C5878" s="427"/>
    </row>
    <row r="5879" spans="1:3">
      <c r="A5879" s="10"/>
      <c r="B5879" s="10"/>
      <c r="C5879" s="427"/>
    </row>
    <row r="5880" spans="1:3">
      <c r="A5880" s="10"/>
      <c r="B5880" s="10"/>
      <c r="C5880" s="427"/>
    </row>
    <row r="5881" spans="1:3">
      <c r="A5881" s="10"/>
      <c r="B5881" s="10"/>
      <c r="C5881" s="427"/>
    </row>
    <row r="5882" spans="1:3">
      <c r="A5882" s="10"/>
      <c r="B5882" s="10"/>
      <c r="C5882" s="427"/>
    </row>
    <row r="5883" spans="1:3">
      <c r="A5883" s="10"/>
      <c r="B5883" s="10"/>
      <c r="C5883" s="427"/>
    </row>
    <row r="5884" spans="1:3">
      <c r="A5884" s="10"/>
      <c r="B5884" s="10"/>
      <c r="C5884" s="427"/>
    </row>
    <row r="5885" spans="1:3">
      <c r="A5885" s="10"/>
      <c r="B5885" s="10"/>
      <c r="C5885" s="427"/>
    </row>
    <row r="5886" spans="1:3">
      <c r="A5886" s="10"/>
      <c r="B5886" s="10"/>
      <c r="C5886" s="427"/>
    </row>
    <row r="5887" spans="1:3">
      <c r="A5887" s="10"/>
      <c r="B5887" s="10"/>
      <c r="C5887" s="427"/>
    </row>
    <row r="5888" spans="1:3">
      <c r="A5888" s="10"/>
      <c r="B5888" s="10"/>
      <c r="C5888" s="427"/>
    </row>
    <row r="5889" spans="1:3">
      <c r="A5889" s="10"/>
      <c r="B5889" s="10"/>
      <c r="C5889" s="427"/>
    </row>
    <row r="5890" spans="1:3">
      <c r="A5890" s="10"/>
      <c r="B5890" s="10"/>
      <c r="C5890" s="427"/>
    </row>
    <row r="5891" spans="1:3">
      <c r="A5891" s="10"/>
      <c r="B5891" s="10"/>
      <c r="C5891" s="427"/>
    </row>
    <row r="5892" spans="1:3">
      <c r="A5892" s="10"/>
      <c r="B5892" s="10"/>
      <c r="C5892" s="427"/>
    </row>
    <row r="5893" spans="1:3">
      <c r="A5893" s="10"/>
      <c r="B5893" s="10"/>
      <c r="C5893" s="427"/>
    </row>
    <row r="5894" spans="1:3">
      <c r="A5894" s="10"/>
      <c r="B5894" s="10"/>
      <c r="C5894" s="427"/>
    </row>
    <row r="5895" spans="1:3">
      <c r="A5895" s="10"/>
      <c r="B5895" s="10"/>
      <c r="C5895" s="427"/>
    </row>
    <row r="5896" spans="1:3">
      <c r="A5896" s="10"/>
      <c r="B5896" s="10"/>
      <c r="C5896" s="427"/>
    </row>
    <row r="5897" spans="1:3">
      <c r="A5897" s="10"/>
      <c r="B5897" s="10"/>
      <c r="C5897" s="427"/>
    </row>
    <row r="5898" spans="1:3">
      <c r="A5898" s="10"/>
      <c r="B5898" s="10"/>
      <c r="C5898" s="427"/>
    </row>
    <row r="5899" spans="1:3">
      <c r="A5899" s="10"/>
      <c r="B5899" s="10"/>
      <c r="C5899" s="427"/>
    </row>
    <row r="5900" spans="1:3">
      <c r="A5900" s="10"/>
      <c r="B5900" s="10"/>
      <c r="C5900" s="427"/>
    </row>
    <row r="5901" spans="1:3">
      <c r="A5901" s="10"/>
      <c r="B5901" s="10"/>
      <c r="C5901" s="427"/>
    </row>
    <row r="5902" spans="1:3">
      <c r="A5902" s="10"/>
      <c r="B5902" s="10"/>
      <c r="C5902" s="427"/>
    </row>
    <row r="5903" spans="1:3">
      <c r="A5903" s="10"/>
      <c r="B5903" s="10"/>
      <c r="C5903" s="427"/>
    </row>
    <row r="5904" spans="1:3">
      <c r="A5904" s="10"/>
      <c r="B5904" s="10"/>
      <c r="C5904" s="427"/>
    </row>
    <row r="5905" spans="1:3">
      <c r="A5905" s="10"/>
      <c r="B5905" s="10"/>
      <c r="C5905" s="427"/>
    </row>
    <row r="5906" spans="1:3">
      <c r="A5906" s="10"/>
      <c r="B5906" s="10"/>
      <c r="C5906" s="427"/>
    </row>
    <row r="5907" spans="1:3">
      <c r="A5907" s="10"/>
      <c r="B5907" s="10"/>
      <c r="C5907" s="427"/>
    </row>
    <row r="5908" spans="1:3">
      <c r="A5908" s="10"/>
      <c r="B5908" s="10"/>
      <c r="C5908" s="427"/>
    </row>
    <row r="5909" spans="1:3">
      <c r="A5909" s="10"/>
      <c r="B5909" s="10"/>
      <c r="C5909" s="427"/>
    </row>
    <row r="5910" spans="1:3">
      <c r="A5910" s="10"/>
      <c r="B5910" s="10"/>
      <c r="C5910" s="427"/>
    </row>
    <row r="5911" spans="1:3">
      <c r="A5911" s="10"/>
      <c r="B5911" s="10"/>
      <c r="C5911" s="427"/>
    </row>
    <row r="5912" spans="1:3">
      <c r="A5912" s="10"/>
      <c r="B5912" s="10"/>
      <c r="C5912" s="427"/>
    </row>
    <row r="5913" spans="1:3">
      <c r="A5913" s="10"/>
      <c r="B5913" s="10"/>
      <c r="C5913" s="427"/>
    </row>
    <row r="5914" spans="1:3">
      <c r="A5914" s="10"/>
      <c r="B5914" s="10"/>
      <c r="C5914" s="427"/>
    </row>
    <row r="5915" spans="1:3">
      <c r="A5915" s="10"/>
      <c r="B5915" s="10"/>
      <c r="C5915" s="427"/>
    </row>
    <row r="5916" spans="1:3">
      <c r="A5916" s="10"/>
      <c r="B5916" s="10"/>
      <c r="C5916" s="427"/>
    </row>
    <row r="5917" spans="1:3">
      <c r="A5917" s="10"/>
      <c r="B5917" s="10"/>
      <c r="C5917" s="427"/>
    </row>
    <row r="5918" spans="1:3">
      <c r="A5918" s="10"/>
      <c r="B5918" s="10"/>
      <c r="C5918" s="427"/>
    </row>
    <row r="5919" spans="1:3">
      <c r="A5919" s="10"/>
      <c r="B5919" s="10"/>
      <c r="C5919" s="427"/>
    </row>
    <row r="5920" spans="1:3">
      <c r="A5920" s="10"/>
      <c r="B5920" s="10"/>
      <c r="C5920" s="427"/>
    </row>
    <row r="5921" spans="1:3">
      <c r="A5921" s="10"/>
      <c r="B5921" s="10"/>
      <c r="C5921" s="427"/>
    </row>
    <row r="5922" spans="1:3">
      <c r="A5922" s="10"/>
      <c r="B5922" s="10"/>
      <c r="C5922" s="427"/>
    </row>
    <row r="5923" spans="1:3">
      <c r="A5923" s="10"/>
      <c r="B5923" s="10"/>
      <c r="C5923" s="427"/>
    </row>
    <row r="5924" spans="1:3">
      <c r="A5924" s="10"/>
      <c r="B5924" s="10"/>
      <c r="C5924" s="427"/>
    </row>
    <row r="5925" spans="1:3">
      <c r="A5925" s="10"/>
      <c r="B5925" s="10"/>
      <c r="C5925" s="427"/>
    </row>
    <row r="5926" spans="1:3">
      <c r="A5926" s="10"/>
      <c r="B5926" s="10"/>
      <c r="C5926" s="427"/>
    </row>
    <row r="5927" spans="1:3">
      <c r="A5927" s="10"/>
      <c r="B5927" s="10"/>
      <c r="C5927" s="427"/>
    </row>
    <row r="5928" spans="1:3">
      <c r="A5928" s="10"/>
      <c r="B5928" s="10"/>
      <c r="C5928" s="427"/>
    </row>
    <row r="5929" spans="1:3">
      <c r="A5929" s="10"/>
      <c r="B5929" s="10"/>
      <c r="C5929" s="427"/>
    </row>
    <row r="5930" spans="1:3">
      <c r="A5930" s="10"/>
      <c r="B5930" s="10"/>
      <c r="C5930" s="427"/>
    </row>
    <row r="5931" spans="1:3">
      <c r="A5931" s="10"/>
      <c r="B5931" s="10"/>
      <c r="C5931" s="427"/>
    </row>
    <row r="5932" spans="1:3">
      <c r="A5932" s="10"/>
      <c r="B5932" s="10"/>
      <c r="C5932" s="427"/>
    </row>
    <row r="5933" spans="1:3">
      <c r="A5933" s="10"/>
      <c r="B5933" s="10"/>
      <c r="C5933" s="427"/>
    </row>
    <row r="5934" spans="1:3">
      <c r="A5934" s="10"/>
      <c r="B5934" s="10"/>
      <c r="C5934" s="427"/>
    </row>
    <row r="5935" spans="1:3">
      <c r="A5935" s="10"/>
      <c r="B5935" s="10"/>
      <c r="C5935" s="427"/>
    </row>
    <row r="5936" spans="1:3">
      <c r="A5936" s="10"/>
      <c r="B5936" s="10"/>
      <c r="C5936" s="427"/>
    </row>
    <row r="5937" spans="1:3">
      <c r="A5937" s="10"/>
      <c r="B5937" s="10"/>
      <c r="C5937" s="427"/>
    </row>
    <row r="5938" spans="1:3">
      <c r="A5938" s="10"/>
      <c r="B5938" s="10"/>
      <c r="C5938" s="427"/>
    </row>
    <row r="5939" spans="1:3">
      <c r="A5939" s="10"/>
      <c r="B5939" s="10"/>
      <c r="C5939" s="427"/>
    </row>
    <row r="5940" spans="1:3">
      <c r="A5940" s="10"/>
      <c r="B5940" s="10"/>
      <c r="C5940" s="427"/>
    </row>
    <row r="5941" spans="1:3">
      <c r="A5941" s="10"/>
      <c r="B5941" s="10"/>
      <c r="C5941" s="427"/>
    </row>
    <row r="5942" spans="1:3">
      <c r="A5942" s="10"/>
      <c r="B5942" s="10"/>
      <c r="C5942" s="427"/>
    </row>
    <row r="5943" spans="1:3">
      <c r="A5943" s="10"/>
      <c r="B5943" s="10"/>
      <c r="C5943" s="427"/>
    </row>
    <row r="5944" spans="1:3">
      <c r="A5944" s="10"/>
      <c r="B5944" s="10"/>
      <c r="C5944" s="427"/>
    </row>
    <row r="5945" spans="1:3">
      <c r="A5945" s="10"/>
      <c r="B5945" s="10"/>
      <c r="C5945" s="427"/>
    </row>
    <row r="5946" spans="1:3">
      <c r="A5946" s="10"/>
      <c r="B5946" s="10"/>
      <c r="C5946" s="427"/>
    </row>
    <row r="5947" spans="1:3">
      <c r="A5947" s="10"/>
      <c r="B5947" s="10"/>
      <c r="C5947" s="427"/>
    </row>
    <row r="5948" spans="1:3">
      <c r="A5948" s="10"/>
      <c r="B5948" s="10"/>
      <c r="C5948" s="427"/>
    </row>
    <row r="5949" spans="1:3">
      <c r="A5949" s="10"/>
      <c r="B5949" s="10"/>
      <c r="C5949" s="427"/>
    </row>
    <row r="5950" spans="1:3">
      <c r="A5950" s="10"/>
      <c r="B5950" s="10"/>
      <c r="C5950" s="427"/>
    </row>
    <row r="5951" spans="1:3">
      <c r="A5951" s="10"/>
      <c r="B5951" s="10"/>
      <c r="C5951" s="427"/>
    </row>
    <row r="5952" spans="1:3">
      <c r="A5952" s="10"/>
      <c r="B5952" s="10"/>
      <c r="C5952" s="427"/>
    </row>
    <row r="5953" spans="1:3">
      <c r="A5953" s="10"/>
      <c r="B5953" s="10"/>
      <c r="C5953" s="427"/>
    </row>
    <row r="5954" spans="1:3">
      <c r="A5954" s="10"/>
      <c r="B5954" s="10"/>
      <c r="C5954" s="427"/>
    </row>
    <row r="5955" spans="1:3">
      <c r="A5955" s="10"/>
      <c r="B5955" s="10"/>
      <c r="C5955" s="427"/>
    </row>
    <row r="5956" spans="1:3">
      <c r="A5956" s="10"/>
      <c r="B5956" s="10"/>
      <c r="C5956" s="427"/>
    </row>
    <row r="5957" spans="1:3">
      <c r="A5957" s="10"/>
      <c r="B5957" s="10"/>
      <c r="C5957" s="427"/>
    </row>
    <row r="5958" spans="1:3">
      <c r="A5958" s="10"/>
      <c r="B5958" s="10"/>
      <c r="C5958" s="427"/>
    </row>
    <row r="5959" spans="1:3">
      <c r="A5959" s="10"/>
      <c r="B5959" s="10"/>
      <c r="C5959" s="427"/>
    </row>
    <row r="5960" spans="1:3">
      <c r="A5960" s="10"/>
      <c r="B5960" s="10"/>
      <c r="C5960" s="427"/>
    </row>
    <row r="5961" spans="1:3">
      <c r="A5961" s="10"/>
      <c r="B5961" s="10"/>
      <c r="C5961" s="427"/>
    </row>
    <row r="5962" spans="1:3">
      <c r="A5962" s="10"/>
      <c r="B5962" s="10"/>
      <c r="C5962" s="427"/>
    </row>
    <row r="5963" spans="1:3">
      <c r="A5963" s="10"/>
      <c r="B5963" s="10"/>
      <c r="C5963" s="427"/>
    </row>
    <row r="5964" spans="1:3">
      <c r="A5964" s="10"/>
      <c r="B5964" s="10"/>
      <c r="C5964" s="427"/>
    </row>
    <row r="5965" spans="1:3">
      <c r="A5965" s="10"/>
      <c r="B5965" s="10"/>
      <c r="C5965" s="427"/>
    </row>
    <row r="5966" spans="1:3">
      <c r="A5966" s="10"/>
      <c r="B5966" s="10"/>
      <c r="C5966" s="427"/>
    </row>
    <row r="5967" spans="1:3">
      <c r="A5967" s="10"/>
      <c r="B5967" s="10"/>
      <c r="C5967" s="427"/>
    </row>
    <row r="5968" spans="1:3">
      <c r="A5968" s="10"/>
      <c r="B5968" s="10"/>
      <c r="C5968" s="427"/>
    </row>
    <row r="5969" spans="1:3">
      <c r="A5969" s="10"/>
      <c r="B5969" s="10"/>
      <c r="C5969" s="427"/>
    </row>
    <row r="5970" spans="1:3">
      <c r="A5970" s="10"/>
      <c r="B5970" s="10"/>
      <c r="C5970" s="427"/>
    </row>
    <row r="5971" spans="1:3">
      <c r="A5971" s="10"/>
      <c r="B5971" s="10"/>
      <c r="C5971" s="427"/>
    </row>
    <row r="5972" spans="1:3">
      <c r="A5972" s="10"/>
      <c r="B5972" s="10"/>
      <c r="C5972" s="427"/>
    </row>
    <row r="5973" spans="1:3">
      <c r="A5973" s="10"/>
      <c r="B5973" s="10"/>
      <c r="C5973" s="427"/>
    </row>
    <row r="5974" spans="1:3">
      <c r="A5974" s="10"/>
      <c r="B5974" s="10"/>
      <c r="C5974" s="427"/>
    </row>
    <row r="5975" spans="1:3">
      <c r="A5975" s="10"/>
      <c r="B5975" s="10"/>
      <c r="C5975" s="427"/>
    </row>
    <row r="5976" spans="1:3">
      <c r="A5976" s="10"/>
      <c r="B5976" s="10"/>
      <c r="C5976" s="427"/>
    </row>
    <row r="5977" spans="1:3">
      <c r="A5977" s="10"/>
      <c r="B5977" s="10"/>
      <c r="C5977" s="427"/>
    </row>
    <row r="5978" spans="1:3">
      <c r="A5978" s="10"/>
      <c r="B5978" s="10"/>
      <c r="C5978" s="427"/>
    </row>
    <row r="5979" spans="1:3">
      <c r="A5979" s="10"/>
      <c r="B5979" s="10"/>
      <c r="C5979" s="427"/>
    </row>
    <row r="5980" spans="1:3">
      <c r="A5980" s="10"/>
      <c r="B5980" s="10"/>
      <c r="C5980" s="427"/>
    </row>
    <row r="5981" spans="1:3">
      <c r="A5981" s="10"/>
      <c r="B5981" s="10"/>
      <c r="C5981" s="427"/>
    </row>
    <row r="5982" spans="1:3">
      <c r="A5982" s="10"/>
      <c r="B5982" s="10"/>
      <c r="C5982" s="427"/>
    </row>
    <row r="5983" spans="1:3">
      <c r="A5983" s="10"/>
      <c r="B5983" s="10"/>
      <c r="C5983" s="427"/>
    </row>
    <row r="5984" spans="1:3">
      <c r="A5984" s="10"/>
      <c r="B5984" s="10"/>
      <c r="C5984" s="427"/>
    </row>
    <row r="5985" spans="1:3">
      <c r="A5985" s="10"/>
      <c r="B5985" s="10"/>
      <c r="C5985" s="427"/>
    </row>
    <row r="5986" spans="1:3">
      <c r="A5986" s="10"/>
      <c r="B5986" s="10"/>
      <c r="C5986" s="427"/>
    </row>
    <row r="5987" spans="1:3">
      <c r="A5987" s="10"/>
      <c r="B5987" s="10"/>
      <c r="C5987" s="427"/>
    </row>
    <row r="5988" spans="1:3">
      <c r="A5988" s="10"/>
      <c r="B5988" s="10"/>
      <c r="C5988" s="427"/>
    </row>
    <row r="5989" spans="1:3">
      <c r="A5989" s="10"/>
      <c r="B5989" s="10"/>
      <c r="C5989" s="427"/>
    </row>
    <row r="5990" spans="1:3">
      <c r="A5990" s="10"/>
      <c r="B5990" s="10"/>
      <c r="C5990" s="427"/>
    </row>
    <row r="5991" spans="1:3">
      <c r="A5991" s="10"/>
      <c r="B5991" s="10"/>
      <c r="C5991" s="427"/>
    </row>
    <row r="5992" spans="1:3">
      <c r="A5992" s="10"/>
      <c r="B5992" s="10"/>
      <c r="C5992" s="427"/>
    </row>
    <row r="5993" spans="1:3">
      <c r="A5993" s="10"/>
      <c r="B5993" s="10"/>
      <c r="C5993" s="427"/>
    </row>
    <row r="5994" spans="1:3">
      <c r="A5994" s="10"/>
      <c r="B5994" s="10"/>
      <c r="C5994" s="427"/>
    </row>
    <row r="5995" spans="1:3">
      <c r="A5995" s="10"/>
      <c r="B5995" s="10"/>
      <c r="C5995" s="427"/>
    </row>
    <row r="5996" spans="1:3">
      <c r="A5996" s="10"/>
      <c r="B5996" s="10"/>
      <c r="C5996" s="427"/>
    </row>
    <row r="5997" spans="1:3">
      <c r="A5997" s="10"/>
      <c r="B5997" s="10"/>
      <c r="C5997" s="427"/>
    </row>
    <row r="5998" spans="1:3">
      <c r="A5998" s="10"/>
      <c r="B5998" s="10"/>
      <c r="C5998" s="427"/>
    </row>
    <row r="5999" spans="1:3">
      <c r="A5999" s="10"/>
      <c r="B5999" s="10"/>
      <c r="C5999" s="427"/>
    </row>
    <row r="6000" spans="1:3">
      <c r="A6000" s="10"/>
      <c r="B6000" s="10"/>
      <c r="C6000" s="427"/>
    </row>
    <row r="6001" spans="1:3">
      <c r="A6001" s="10"/>
      <c r="B6001" s="10"/>
      <c r="C6001" s="427"/>
    </row>
    <row r="6002" spans="1:3">
      <c r="A6002" s="10"/>
      <c r="B6002" s="10"/>
      <c r="C6002" s="427"/>
    </row>
    <row r="6003" spans="1:3">
      <c r="A6003" s="10"/>
      <c r="B6003" s="10"/>
      <c r="C6003" s="427"/>
    </row>
    <row r="6004" spans="1:3">
      <c r="A6004" s="10"/>
      <c r="B6004" s="10"/>
      <c r="C6004" s="427"/>
    </row>
    <row r="6005" spans="1:3">
      <c r="A6005" s="10"/>
      <c r="B6005" s="10"/>
      <c r="C6005" s="427"/>
    </row>
    <row r="6006" spans="1:3">
      <c r="A6006" s="10"/>
      <c r="B6006" s="10"/>
      <c r="C6006" s="427"/>
    </row>
    <row r="6007" spans="1:3">
      <c r="A6007" s="10"/>
      <c r="B6007" s="10"/>
      <c r="C6007" s="427"/>
    </row>
    <row r="6008" spans="1:3">
      <c r="A6008" s="10"/>
      <c r="B6008" s="10"/>
      <c r="C6008" s="427"/>
    </row>
    <row r="6009" spans="1:3">
      <c r="A6009" s="10"/>
      <c r="B6009" s="10"/>
      <c r="C6009" s="427"/>
    </row>
    <row r="6010" spans="1:3">
      <c r="A6010" s="10"/>
      <c r="B6010" s="10"/>
      <c r="C6010" s="427"/>
    </row>
    <row r="6011" spans="1:3">
      <c r="A6011" s="10"/>
      <c r="B6011" s="10"/>
      <c r="C6011" s="427"/>
    </row>
    <row r="6012" spans="1:3">
      <c r="A6012" s="10"/>
      <c r="B6012" s="10"/>
      <c r="C6012" s="427"/>
    </row>
    <row r="6013" spans="1:3">
      <c r="A6013" s="10"/>
      <c r="B6013" s="10"/>
      <c r="C6013" s="427"/>
    </row>
    <row r="6014" spans="1:3">
      <c r="A6014" s="10"/>
      <c r="B6014" s="10"/>
      <c r="C6014" s="427"/>
    </row>
    <row r="6015" spans="1:3">
      <c r="A6015" s="10"/>
      <c r="B6015" s="10"/>
      <c r="C6015" s="427"/>
    </row>
    <row r="6016" spans="1:3">
      <c r="A6016" s="10"/>
      <c r="B6016" s="10"/>
      <c r="C6016" s="427"/>
    </row>
    <row r="6017" spans="1:3">
      <c r="A6017" s="10"/>
      <c r="B6017" s="10"/>
      <c r="C6017" s="427"/>
    </row>
    <row r="6018" spans="1:3">
      <c r="A6018" s="10"/>
      <c r="B6018" s="10"/>
      <c r="C6018" s="427"/>
    </row>
    <row r="6019" spans="1:3">
      <c r="A6019" s="10"/>
      <c r="B6019" s="10"/>
      <c r="C6019" s="427"/>
    </row>
    <row r="6020" spans="1:3">
      <c r="A6020" s="10"/>
      <c r="B6020" s="10"/>
      <c r="C6020" s="427"/>
    </row>
    <row r="6021" spans="1:3">
      <c r="A6021" s="10"/>
      <c r="B6021" s="10"/>
      <c r="C6021" s="427"/>
    </row>
    <row r="6022" spans="1:3">
      <c r="A6022" s="10"/>
      <c r="B6022" s="10"/>
      <c r="C6022" s="427"/>
    </row>
    <row r="6023" spans="1:3">
      <c r="A6023" s="10"/>
      <c r="B6023" s="10"/>
      <c r="C6023" s="427"/>
    </row>
    <row r="6024" spans="1:3">
      <c r="A6024" s="10"/>
      <c r="B6024" s="10"/>
      <c r="C6024" s="427"/>
    </row>
    <row r="6025" spans="1:3">
      <c r="A6025" s="10"/>
      <c r="B6025" s="10"/>
      <c r="C6025" s="427"/>
    </row>
    <row r="6026" spans="1:3">
      <c r="A6026" s="10"/>
      <c r="B6026" s="10"/>
      <c r="C6026" s="427"/>
    </row>
    <row r="6027" spans="1:3">
      <c r="A6027" s="10"/>
      <c r="B6027" s="10"/>
      <c r="C6027" s="427"/>
    </row>
    <row r="6028" spans="1:3">
      <c r="A6028" s="10"/>
      <c r="B6028" s="10"/>
      <c r="C6028" s="427"/>
    </row>
    <row r="6029" spans="1:3">
      <c r="A6029" s="10"/>
      <c r="B6029" s="10"/>
      <c r="C6029" s="427"/>
    </row>
    <row r="6030" spans="1:3">
      <c r="A6030" s="10"/>
      <c r="B6030" s="10"/>
      <c r="C6030" s="427"/>
    </row>
    <row r="6031" spans="1:3">
      <c r="A6031" s="10"/>
      <c r="B6031" s="10"/>
      <c r="C6031" s="427"/>
    </row>
    <row r="6032" spans="1:3">
      <c r="A6032" s="10"/>
      <c r="B6032" s="10"/>
      <c r="C6032" s="427"/>
    </row>
    <row r="6033" spans="1:3">
      <c r="A6033" s="10"/>
      <c r="B6033" s="10"/>
      <c r="C6033" s="427"/>
    </row>
    <row r="6034" spans="1:3">
      <c r="A6034" s="10"/>
      <c r="B6034" s="10"/>
      <c r="C6034" s="427"/>
    </row>
    <row r="6035" spans="1:3">
      <c r="A6035" s="10"/>
      <c r="B6035" s="10"/>
      <c r="C6035" s="427"/>
    </row>
    <row r="6036" spans="1:3">
      <c r="A6036" s="10"/>
      <c r="B6036" s="10"/>
      <c r="C6036" s="427"/>
    </row>
    <row r="6037" spans="1:3">
      <c r="A6037" s="10"/>
      <c r="B6037" s="10"/>
      <c r="C6037" s="427"/>
    </row>
    <row r="6038" spans="1:3">
      <c r="A6038" s="10"/>
      <c r="B6038" s="10"/>
      <c r="C6038" s="427"/>
    </row>
    <row r="6039" spans="1:3">
      <c r="A6039" s="10"/>
      <c r="B6039" s="10"/>
      <c r="C6039" s="427"/>
    </row>
    <row r="6040" spans="1:3">
      <c r="A6040" s="10"/>
      <c r="B6040" s="10"/>
      <c r="C6040" s="427"/>
    </row>
    <row r="6041" spans="1:3">
      <c r="A6041" s="10"/>
      <c r="B6041" s="10"/>
      <c r="C6041" s="427"/>
    </row>
    <row r="6042" spans="1:3">
      <c r="A6042" s="10"/>
      <c r="B6042" s="10"/>
      <c r="C6042" s="427"/>
    </row>
    <row r="6043" spans="1:3">
      <c r="A6043" s="10"/>
      <c r="B6043" s="10"/>
      <c r="C6043" s="427"/>
    </row>
    <row r="6044" spans="1:3">
      <c r="A6044" s="10"/>
      <c r="B6044" s="10"/>
      <c r="C6044" s="427"/>
    </row>
    <row r="6045" spans="1:3">
      <c r="A6045" s="10"/>
      <c r="B6045" s="10"/>
      <c r="C6045" s="427"/>
    </row>
    <row r="6046" spans="1:3">
      <c r="A6046" s="10"/>
      <c r="B6046" s="10"/>
      <c r="C6046" s="427"/>
    </row>
    <row r="6047" spans="1:3">
      <c r="A6047" s="10"/>
      <c r="B6047" s="10"/>
      <c r="C6047" s="427"/>
    </row>
    <row r="6048" spans="1:3">
      <c r="A6048" s="10"/>
      <c r="B6048" s="10"/>
      <c r="C6048" s="427"/>
    </row>
    <row r="6049" spans="1:3">
      <c r="A6049" s="10"/>
      <c r="B6049" s="10"/>
      <c r="C6049" s="427"/>
    </row>
    <row r="6050" spans="1:3">
      <c r="A6050" s="10"/>
      <c r="B6050" s="10"/>
      <c r="C6050" s="427"/>
    </row>
    <row r="6051" spans="1:3">
      <c r="A6051" s="10"/>
      <c r="B6051" s="10"/>
      <c r="C6051" s="427"/>
    </row>
    <row r="6052" spans="1:3">
      <c r="A6052" s="10"/>
      <c r="B6052" s="10"/>
      <c r="C6052" s="427"/>
    </row>
    <row r="6053" spans="1:3">
      <c r="A6053" s="10"/>
      <c r="B6053" s="10"/>
      <c r="C6053" s="427"/>
    </row>
    <row r="6054" spans="1:3">
      <c r="A6054" s="10"/>
      <c r="B6054" s="10"/>
      <c r="C6054" s="427"/>
    </row>
    <row r="6055" spans="1:3">
      <c r="A6055" s="10"/>
      <c r="B6055" s="10"/>
      <c r="C6055" s="427"/>
    </row>
    <row r="6056" spans="1:3">
      <c r="A6056" s="10"/>
      <c r="B6056" s="10"/>
      <c r="C6056" s="427"/>
    </row>
    <row r="6057" spans="1:3">
      <c r="A6057" s="10"/>
      <c r="B6057" s="10"/>
      <c r="C6057" s="427"/>
    </row>
    <row r="6058" spans="1:3">
      <c r="A6058" s="10"/>
      <c r="B6058" s="10"/>
      <c r="C6058" s="427"/>
    </row>
    <row r="6059" spans="1:3">
      <c r="A6059" s="10"/>
      <c r="B6059" s="10"/>
      <c r="C6059" s="427"/>
    </row>
    <row r="6060" spans="1:3">
      <c r="A6060" s="10"/>
      <c r="B6060" s="10"/>
      <c r="C6060" s="427"/>
    </row>
    <row r="6061" spans="1:3">
      <c r="A6061" s="10"/>
      <c r="B6061" s="10"/>
      <c r="C6061" s="427"/>
    </row>
    <row r="6062" spans="1:3">
      <c r="A6062" s="10"/>
      <c r="B6062" s="10"/>
      <c r="C6062" s="427"/>
    </row>
    <row r="6063" spans="1:3">
      <c r="A6063" s="10"/>
      <c r="B6063" s="10"/>
      <c r="C6063" s="427"/>
    </row>
    <row r="6064" spans="1:3">
      <c r="A6064" s="10"/>
      <c r="B6064" s="10"/>
      <c r="C6064" s="427"/>
    </row>
    <row r="6065" spans="1:3">
      <c r="A6065" s="10"/>
      <c r="B6065" s="10"/>
      <c r="C6065" s="427"/>
    </row>
    <row r="6066" spans="1:3">
      <c r="A6066" s="10"/>
      <c r="B6066" s="10"/>
      <c r="C6066" s="427"/>
    </row>
    <row r="6067" spans="1:3">
      <c r="A6067" s="10"/>
      <c r="B6067" s="10"/>
      <c r="C6067" s="427"/>
    </row>
    <row r="6068" spans="1:3">
      <c r="A6068" s="10"/>
      <c r="B6068" s="10"/>
      <c r="C6068" s="427"/>
    </row>
    <row r="6069" spans="1:3">
      <c r="A6069" s="10"/>
      <c r="B6069" s="10"/>
      <c r="C6069" s="427"/>
    </row>
    <row r="6070" spans="1:3">
      <c r="A6070" s="10"/>
      <c r="B6070" s="10"/>
      <c r="C6070" s="427"/>
    </row>
    <row r="6071" spans="1:3">
      <c r="A6071" s="10"/>
      <c r="B6071" s="10"/>
      <c r="C6071" s="427"/>
    </row>
    <row r="6072" spans="1:3">
      <c r="A6072" s="10"/>
      <c r="B6072" s="10"/>
      <c r="C6072" s="427"/>
    </row>
    <row r="6073" spans="1:3">
      <c r="A6073" s="10"/>
      <c r="B6073" s="10"/>
      <c r="C6073" s="427"/>
    </row>
    <row r="6074" spans="1:3">
      <c r="A6074" s="10"/>
      <c r="B6074" s="10"/>
      <c r="C6074" s="427"/>
    </row>
    <row r="6075" spans="1:3">
      <c r="A6075" s="10"/>
      <c r="B6075" s="10"/>
      <c r="C6075" s="427"/>
    </row>
    <row r="6076" spans="1:3">
      <c r="A6076" s="10"/>
      <c r="B6076" s="10"/>
      <c r="C6076" s="427"/>
    </row>
    <row r="6077" spans="1:3">
      <c r="A6077" s="10"/>
      <c r="B6077" s="10"/>
      <c r="C6077" s="427"/>
    </row>
    <row r="6078" spans="1:3">
      <c r="A6078" s="10"/>
      <c r="B6078" s="10"/>
      <c r="C6078" s="427"/>
    </row>
    <row r="6079" spans="1:3">
      <c r="A6079" s="10"/>
      <c r="B6079" s="10"/>
      <c r="C6079" s="427"/>
    </row>
    <row r="6080" spans="1:3">
      <c r="A6080" s="10"/>
      <c r="B6080" s="10"/>
      <c r="C6080" s="427"/>
    </row>
    <row r="6081" spans="1:3">
      <c r="A6081" s="10"/>
      <c r="B6081" s="10"/>
      <c r="C6081" s="427"/>
    </row>
    <row r="6082" spans="1:3">
      <c r="A6082" s="10"/>
      <c r="B6082" s="10"/>
      <c r="C6082" s="427"/>
    </row>
    <row r="6083" spans="1:3">
      <c r="A6083" s="10"/>
      <c r="B6083" s="10"/>
      <c r="C6083" s="427"/>
    </row>
    <row r="6084" spans="1:3">
      <c r="A6084" s="10"/>
      <c r="B6084" s="10"/>
      <c r="C6084" s="427"/>
    </row>
    <row r="6085" spans="1:3">
      <c r="A6085" s="10"/>
      <c r="B6085" s="10"/>
      <c r="C6085" s="427"/>
    </row>
    <row r="6086" spans="1:3">
      <c r="A6086" s="10"/>
      <c r="B6086" s="10"/>
      <c r="C6086" s="427"/>
    </row>
    <row r="6087" spans="1:3">
      <c r="A6087" s="10"/>
      <c r="B6087" s="10"/>
      <c r="C6087" s="427"/>
    </row>
    <row r="6088" spans="1:3">
      <c r="A6088" s="10"/>
      <c r="B6088" s="10"/>
      <c r="C6088" s="427"/>
    </row>
    <row r="6089" spans="1:3">
      <c r="A6089" s="10"/>
      <c r="B6089" s="10"/>
      <c r="C6089" s="427"/>
    </row>
    <row r="6090" spans="1:3">
      <c r="A6090" s="10"/>
      <c r="B6090" s="10"/>
      <c r="C6090" s="427"/>
    </row>
    <row r="6091" spans="1:3">
      <c r="A6091" s="10"/>
      <c r="B6091" s="10"/>
      <c r="C6091" s="427"/>
    </row>
    <row r="6092" spans="1:3">
      <c r="A6092" s="10"/>
      <c r="B6092" s="10"/>
      <c r="C6092" s="427"/>
    </row>
    <row r="6093" spans="1:3">
      <c r="A6093" s="10"/>
      <c r="B6093" s="10"/>
      <c r="C6093" s="427"/>
    </row>
    <row r="6094" spans="1:3">
      <c r="A6094" s="10"/>
      <c r="B6094" s="10"/>
      <c r="C6094" s="427"/>
    </row>
    <row r="6095" spans="1:3">
      <c r="A6095" s="10"/>
      <c r="B6095" s="10"/>
      <c r="C6095" s="427"/>
    </row>
    <row r="6096" spans="1:3">
      <c r="A6096" s="10"/>
      <c r="B6096" s="10"/>
      <c r="C6096" s="427"/>
    </row>
    <row r="6097" spans="1:3">
      <c r="A6097" s="10"/>
      <c r="B6097" s="10"/>
      <c r="C6097" s="427"/>
    </row>
    <row r="6098" spans="1:3">
      <c r="A6098" s="10"/>
      <c r="B6098" s="10"/>
      <c r="C6098" s="427"/>
    </row>
    <row r="6099" spans="1:3">
      <c r="A6099" s="10"/>
      <c r="B6099" s="10"/>
      <c r="C6099" s="427"/>
    </row>
    <row r="6100" spans="1:3">
      <c r="A6100" s="10"/>
      <c r="B6100" s="10"/>
      <c r="C6100" s="427"/>
    </row>
    <row r="6101" spans="1:3">
      <c r="A6101" s="10"/>
      <c r="B6101" s="10"/>
      <c r="C6101" s="427"/>
    </row>
    <row r="6102" spans="1:3">
      <c r="A6102" s="10"/>
      <c r="B6102" s="10"/>
      <c r="C6102" s="427"/>
    </row>
    <row r="6103" spans="1:3">
      <c r="A6103" s="10"/>
      <c r="B6103" s="10"/>
      <c r="C6103" s="427"/>
    </row>
    <row r="6104" spans="1:3">
      <c r="A6104" s="10"/>
      <c r="B6104" s="10"/>
      <c r="C6104" s="427"/>
    </row>
    <row r="6105" spans="1:3">
      <c r="A6105" s="10"/>
      <c r="B6105" s="10"/>
      <c r="C6105" s="427"/>
    </row>
    <row r="6106" spans="1:3">
      <c r="A6106" s="10"/>
      <c r="B6106" s="10"/>
      <c r="C6106" s="427"/>
    </row>
    <row r="6107" spans="1:3">
      <c r="A6107" s="10"/>
      <c r="B6107" s="10"/>
      <c r="C6107" s="427"/>
    </row>
    <row r="6108" spans="1:3">
      <c r="A6108" s="10"/>
      <c r="B6108" s="10"/>
      <c r="C6108" s="427"/>
    </row>
    <row r="6109" spans="1:3">
      <c r="A6109" s="10"/>
      <c r="B6109" s="10"/>
      <c r="C6109" s="427"/>
    </row>
    <row r="6110" spans="1:3">
      <c r="A6110" s="10"/>
      <c r="B6110" s="10"/>
      <c r="C6110" s="427"/>
    </row>
    <row r="6111" spans="1:3">
      <c r="A6111" s="10"/>
      <c r="B6111" s="10"/>
      <c r="C6111" s="427"/>
    </row>
    <row r="6112" spans="1:3">
      <c r="A6112" s="10"/>
      <c r="B6112" s="10"/>
      <c r="C6112" s="427"/>
    </row>
    <row r="6113" spans="1:3">
      <c r="A6113" s="10"/>
      <c r="B6113" s="10"/>
      <c r="C6113" s="427"/>
    </row>
    <row r="6114" spans="1:3">
      <c r="A6114" s="10"/>
      <c r="B6114" s="10"/>
      <c r="C6114" s="427"/>
    </row>
    <row r="6115" spans="1:3">
      <c r="A6115" s="10"/>
      <c r="B6115" s="10"/>
      <c r="C6115" s="427"/>
    </row>
    <row r="6116" spans="1:3">
      <c r="A6116" s="10"/>
      <c r="B6116" s="10"/>
      <c r="C6116" s="427"/>
    </row>
    <row r="6117" spans="1:3">
      <c r="A6117" s="10"/>
      <c r="B6117" s="10"/>
      <c r="C6117" s="427"/>
    </row>
    <row r="6118" spans="1:3">
      <c r="A6118" s="10"/>
      <c r="B6118" s="10"/>
      <c r="C6118" s="427"/>
    </row>
    <row r="6119" spans="1:3">
      <c r="A6119" s="10"/>
      <c r="B6119" s="10"/>
      <c r="C6119" s="427"/>
    </row>
    <row r="6120" spans="1:3">
      <c r="A6120" s="10"/>
      <c r="B6120" s="10"/>
      <c r="C6120" s="427"/>
    </row>
    <row r="6121" spans="1:3">
      <c r="A6121" s="10"/>
      <c r="B6121" s="10"/>
      <c r="C6121" s="427"/>
    </row>
    <row r="6122" spans="1:3">
      <c r="A6122" s="10"/>
      <c r="B6122" s="10"/>
      <c r="C6122" s="427"/>
    </row>
    <row r="6123" spans="1:3">
      <c r="A6123" s="10"/>
      <c r="B6123" s="10"/>
      <c r="C6123" s="427"/>
    </row>
    <row r="6124" spans="1:3">
      <c r="A6124" s="10"/>
      <c r="B6124" s="10"/>
      <c r="C6124" s="427"/>
    </row>
    <row r="6125" spans="1:3">
      <c r="A6125" s="10"/>
      <c r="B6125" s="10"/>
      <c r="C6125" s="427"/>
    </row>
    <row r="6126" spans="1:3">
      <c r="A6126" s="10"/>
      <c r="B6126" s="10"/>
      <c r="C6126" s="427"/>
    </row>
    <row r="6127" spans="1:3">
      <c r="A6127" s="10"/>
      <c r="B6127" s="10"/>
      <c r="C6127" s="427"/>
    </row>
    <row r="6128" spans="1:3">
      <c r="A6128" s="10"/>
      <c r="B6128" s="10"/>
      <c r="C6128" s="427"/>
    </row>
    <row r="6129" spans="1:3">
      <c r="A6129" s="10"/>
      <c r="B6129" s="10"/>
      <c r="C6129" s="427"/>
    </row>
    <row r="6130" spans="1:3">
      <c r="A6130" s="10"/>
      <c r="B6130" s="10"/>
      <c r="C6130" s="427"/>
    </row>
    <row r="6131" spans="1:3">
      <c r="A6131" s="10"/>
      <c r="B6131" s="10"/>
      <c r="C6131" s="427"/>
    </row>
    <row r="6132" spans="1:3">
      <c r="A6132" s="10"/>
      <c r="B6132" s="10"/>
      <c r="C6132" s="427"/>
    </row>
    <row r="6133" spans="1:3">
      <c r="A6133" s="10"/>
      <c r="B6133" s="10"/>
      <c r="C6133" s="427"/>
    </row>
    <row r="6134" spans="1:3">
      <c r="A6134" s="10"/>
      <c r="B6134" s="10"/>
      <c r="C6134" s="427"/>
    </row>
    <row r="6135" spans="1:3">
      <c r="A6135" s="10"/>
      <c r="B6135" s="10"/>
      <c r="C6135" s="427"/>
    </row>
    <row r="6136" spans="1:3">
      <c r="A6136" s="10"/>
      <c r="B6136" s="10"/>
      <c r="C6136" s="427"/>
    </row>
    <row r="6137" spans="1:3">
      <c r="A6137" s="10"/>
      <c r="B6137" s="10"/>
      <c r="C6137" s="427"/>
    </row>
    <row r="6138" spans="1:3">
      <c r="A6138" s="10"/>
      <c r="B6138" s="10"/>
      <c r="C6138" s="427"/>
    </row>
    <row r="6139" spans="1:3">
      <c r="A6139" s="10"/>
      <c r="B6139" s="10"/>
      <c r="C6139" s="427"/>
    </row>
    <row r="6140" spans="1:3">
      <c r="A6140" s="10"/>
      <c r="B6140" s="10"/>
      <c r="C6140" s="427"/>
    </row>
    <row r="6141" spans="1:3">
      <c r="A6141" s="10"/>
      <c r="B6141" s="10"/>
      <c r="C6141" s="427"/>
    </row>
    <row r="6142" spans="1:3">
      <c r="A6142" s="10"/>
      <c r="B6142" s="10"/>
      <c r="C6142" s="427"/>
    </row>
    <row r="6143" spans="1:3">
      <c r="A6143" s="10"/>
      <c r="B6143" s="10"/>
      <c r="C6143" s="427"/>
    </row>
    <row r="6144" spans="1:3">
      <c r="A6144" s="10"/>
      <c r="B6144" s="10"/>
      <c r="C6144" s="427"/>
    </row>
    <row r="6145" spans="1:3">
      <c r="A6145" s="10"/>
      <c r="B6145" s="10"/>
      <c r="C6145" s="427"/>
    </row>
    <row r="6146" spans="1:3">
      <c r="A6146" s="10"/>
      <c r="B6146" s="10"/>
      <c r="C6146" s="427"/>
    </row>
    <row r="6147" spans="1:3">
      <c r="A6147" s="10"/>
      <c r="B6147" s="10"/>
      <c r="C6147" s="427"/>
    </row>
    <row r="6148" spans="1:3">
      <c r="A6148" s="10"/>
      <c r="B6148" s="10"/>
      <c r="C6148" s="427"/>
    </row>
    <row r="6149" spans="1:3">
      <c r="A6149" s="10"/>
      <c r="B6149" s="10"/>
      <c r="C6149" s="427"/>
    </row>
    <row r="6150" spans="1:3">
      <c r="A6150" s="10"/>
      <c r="B6150" s="10"/>
      <c r="C6150" s="427"/>
    </row>
    <row r="6151" spans="1:3">
      <c r="A6151" s="10"/>
      <c r="B6151" s="10"/>
      <c r="C6151" s="427"/>
    </row>
    <row r="6152" spans="1:3">
      <c r="A6152" s="10"/>
      <c r="B6152" s="10"/>
      <c r="C6152" s="427"/>
    </row>
    <row r="6153" spans="1:3">
      <c r="A6153" s="10"/>
      <c r="B6153" s="10"/>
      <c r="C6153" s="427"/>
    </row>
    <row r="6154" spans="1:3">
      <c r="A6154" s="10"/>
      <c r="B6154" s="10"/>
      <c r="C6154" s="427"/>
    </row>
    <row r="6155" spans="1:3">
      <c r="A6155" s="10"/>
      <c r="B6155" s="10"/>
      <c r="C6155" s="427"/>
    </row>
    <row r="6156" spans="1:3">
      <c r="A6156" s="10"/>
      <c r="B6156" s="10"/>
      <c r="C6156" s="427"/>
    </row>
    <row r="6157" spans="1:3">
      <c r="A6157" s="10"/>
      <c r="B6157" s="10"/>
      <c r="C6157" s="427"/>
    </row>
    <row r="6158" spans="1:3">
      <c r="A6158" s="10"/>
      <c r="B6158" s="10"/>
      <c r="C6158" s="427"/>
    </row>
    <row r="6159" spans="1:3">
      <c r="A6159" s="10"/>
      <c r="B6159" s="10"/>
      <c r="C6159" s="427"/>
    </row>
    <row r="6160" spans="1:3">
      <c r="A6160" s="10"/>
      <c r="B6160" s="10"/>
      <c r="C6160" s="427"/>
    </row>
    <row r="6161" spans="1:3">
      <c r="A6161" s="10"/>
      <c r="B6161" s="10"/>
      <c r="C6161" s="427"/>
    </row>
    <row r="6162" spans="1:3">
      <c r="A6162" s="10"/>
      <c r="B6162" s="10"/>
      <c r="C6162" s="427"/>
    </row>
    <row r="6163" spans="1:3">
      <c r="A6163" s="10"/>
      <c r="B6163" s="10"/>
      <c r="C6163" s="427"/>
    </row>
    <row r="6164" spans="1:3">
      <c r="A6164" s="10"/>
      <c r="B6164" s="10"/>
      <c r="C6164" s="427"/>
    </row>
    <row r="6165" spans="1:3">
      <c r="A6165" s="10"/>
      <c r="B6165" s="10"/>
      <c r="C6165" s="427"/>
    </row>
    <row r="6166" spans="1:3">
      <c r="A6166" s="10"/>
      <c r="B6166" s="10"/>
      <c r="C6166" s="427"/>
    </row>
    <row r="6167" spans="1:3">
      <c r="A6167" s="10"/>
      <c r="B6167" s="10"/>
      <c r="C6167" s="427"/>
    </row>
    <row r="6168" spans="1:3">
      <c r="A6168" s="10"/>
      <c r="B6168" s="10"/>
      <c r="C6168" s="427"/>
    </row>
    <row r="6169" spans="1:3">
      <c r="A6169" s="10"/>
      <c r="B6169" s="10"/>
      <c r="C6169" s="427"/>
    </row>
    <row r="6170" spans="1:3">
      <c r="A6170" s="10"/>
      <c r="B6170" s="10"/>
      <c r="C6170" s="427"/>
    </row>
    <row r="6171" spans="1:3">
      <c r="A6171" s="10"/>
      <c r="B6171" s="10"/>
      <c r="C6171" s="427"/>
    </row>
    <row r="6172" spans="1:3">
      <c r="A6172" s="10"/>
      <c r="B6172" s="10"/>
      <c r="C6172" s="427"/>
    </row>
    <row r="6173" spans="1:3">
      <c r="A6173" s="10"/>
      <c r="B6173" s="10"/>
      <c r="C6173" s="427"/>
    </row>
    <row r="6174" spans="1:3">
      <c r="A6174" s="10"/>
      <c r="B6174" s="10"/>
      <c r="C6174" s="427"/>
    </row>
    <row r="6175" spans="1:3">
      <c r="A6175" s="10"/>
      <c r="B6175" s="10"/>
      <c r="C6175" s="427"/>
    </row>
    <row r="6176" spans="1:3">
      <c r="A6176" s="10"/>
      <c r="B6176" s="10"/>
      <c r="C6176" s="427"/>
    </row>
    <row r="6177" spans="1:3">
      <c r="A6177" s="10"/>
      <c r="B6177" s="10"/>
      <c r="C6177" s="427"/>
    </row>
    <row r="6178" spans="1:3">
      <c r="A6178" s="10"/>
      <c r="B6178" s="10"/>
      <c r="C6178" s="427"/>
    </row>
    <row r="6179" spans="1:3">
      <c r="A6179" s="10"/>
      <c r="B6179" s="10"/>
      <c r="C6179" s="427"/>
    </row>
    <row r="6180" spans="1:3">
      <c r="A6180" s="10"/>
      <c r="B6180" s="10"/>
      <c r="C6180" s="427"/>
    </row>
    <row r="6181" spans="1:3">
      <c r="A6181" s="10"/>
      <c r="B6181" s="10"/>
      <c r="C6181" s="427"/>
    </row>
    <row r="6182" spans="1:3">
      <c r="A6182" s="10"/>
      <c r="B6182" s="10"/>
      <c r="C6182" s="427"/>
    </row>
    <row r="6183" spans="1:3">
      <c r="A6183" s="10"/>
      <c r="B6183" s="10"/>
      <c r="C6183" s="427"/>
    </row>
    <row r="6184" spans="1:3">
      <c r="A6184" s="10"/>
      <c r="B6184" s="10"/>
      <c r="C6184" s="427"/>
    </row>
    <row r="6185" spans="1:3">
      <c r="A6185" s="10"/>
      <c r="B6185" s="10"/>
      <c r="C6185" s="427"/>
    </row>
    <row r="6186" spans="1:3">
      <c r="A6186" s="10"/>
      <c r="B6186" s="10"/>
      <c r="C6186" s="427"/>
    </row>
    <row r="6187" spans="1:3">
      <c r="A6187" s="10"/>
      <c r="B6187" s="10"/>
      <c r="C6187" s="427"/>
    </row>
    <row r="6188" spans="1:3">
      <c r="A6188" s="10"/>
      <c r="B6188" s="10"/>
      <c r="C6188" s="427"/>
    </row>
    <row r="6189" spans="1:3">
      <c r="A6189" s="10"/>
      <c r="B6189" s="10"/>
      <c r="C6189" s="427"/>
    </row>
    <row r="6190" spans="1:3">
      <c r="A6190" s="10"/>
      <c r="B6190" s="10"/>
      <c r="C6190" s="427"/>
    </row>
    <row r="6191" spans="1:3">
      <c r="A6191" s="10"/>
      <c r="B6191" s="10"/>
      <c r="C6191" s="427"/>
    </row>
    <row r="6192" spans="1:3">
      <c r="A6192" s="10"/>
      <c r="B6192" s="10"/>
      <c r="C6192" s="427"/>
    </row>
    <row r="6193" spans="1:3">
      <c r="A6193" s="10"/>
      <c r="B6193" s="10"/>
      <c r="C6193" s="427"/>
    </row>
    <row r="6194" spans="1:3">
      <c r="A6194" s="10"/>
      <c r="B6194" s="10"/>
      <c r="C6194" s="427"/>
    </row>
    <row r="6195" spans="1:3">
      <c r="A6195" s="10"/>
      <c r="B6195" s="10"/>
      <c r="C6195" s="427"/>
    </row>
    <row r="6196" spans="1:3">
      <c r="A6196" s="10"/>
      <c r="B6196" s="10"/>
      <c r="C6196" s="427"/>
    </row>
    <row r="6197" spans="1:3">
      <c r="A6197" s="10"/>
      <c r="B6197" s="10"/>
      <c r="C6197" s="427"/>
    </row>
    <row r="6198" spans="1:3">
      <c r="A6198" s="10"/>
      <c r="B6198" s="10"/>
      <c r="C6198" s="427"/>
    </row>
    <row r="6199" spans="1:3">
      <c r="A6199" s="10"/>
      <c r="B6199" s="10"/>
      <c r="C6199" s="427"/>
    </row>
    <row r="6200" spans="1:3">
      <c r="A6200" s="10"/>
      <c r="B6200" s="10"/>
      <c r="C6200" s="427"/>
    </row>
    <row r="6201" spans="1:3">
      <c r="A6201" s="10"/>
      <c r="B6201" s="10"/>
      <c r="C6201" s="427"/>
    </row>
    <row r="6202" spans="1:3">
      <c r="A6202" s="10"/>
      <c r="B6202" s="10"/>
      <c r="C6202" s="427"/>
    </row>
    <row r="6203" spans="1:3">
      <c r="A6203" s="10"/>
      <c r="B6203" s="10"/>
      <c r="C6203" s="427"/>
    </row>
    <row r="6204" spans="1:3">
      <c r="A6204" s="10"/>
      <c r="B6204" s="10"/>
      <c r="C6204" s="427"/>
    </row>
    <row r="6205" spans="1:3">
      <c r="A6205" s="10"/>
      <c r="B6205" s="10"/>
      <c r="C6205" s="427"/>
    </row>
    <row r="6206" spans="1:3">
      <c r="A6206" s="10"/>
      <c r="B6206" s="10"/>
      <c r="C6206" s="427"/>
    </row>
    <row r="6207" spans="1:3">
      <c r="A6207" s="10"/>
      <c r="B6207" s="10"/>
      <c r="C6207" s="427"/>
    </row>
    <row r="6208" spans="1:3">
      <c r="A6208" s="10"/>
      <c r="B6208" s="10"/>
      <c r="C6208" s="427"/>
    </row>
    <row r="6209" spans="1:3">
      <c r="A6209" s="10"/>
      <c r="B6209" s="10"/>
      <c r="C6209" s="427"/>
    </row>
    <row r="6210" spans="1:3">
      <c r="A6210" s="10"/>
      <c r="B6210" s="10"/>
      <c r="C6210" s="427"/>
    </row>
    <row r="6211" spans="1:3">
      <c r="A6211" s="10"/>
      <c r="B6211" s="10"/>
      <c r="C6211" s="427"/>
    </row>
    <row r="6212" spans="1:3">
      <c r="A6212" s="10"/>
      <c r="B6212" s="10"/>
      <c r="C6212" s="427"/>
    </row>
    <row r="6213" spans="1:3">
      <c r="A6213" s="10"/>
      <c r="B6213" s="10"/>
      <c r="C6213" s="427"/>
    </row>
    <row r="6214" spans="1:3">
      <c r="A6214" s="10"/>
      <c r="B6214" s="10"/>
      <c r="C6214" s="427"/>
    </row>
    <row r="6215" spans="1:3">
      <c r="A6215" s="10"/>
      <c r="B6215" s="10"/>
      <c r="C6215" s="427"/>
    </row>
    <row r="6216" spans="1:3">
      <c r="A6216" s="10"/>
      <c r="B6216" s="10"/>
      <c r="C6216" s="427"/>
    </row>
    <row r="6217" spans="1:3">
      <c r="A6217" s="10"/>
      <c r="B6217" s="10"/>
      <c r="C6217" s="427"/>
    </row>
    <row r="6218" spans="1:3">
      <c r="A6218" s="10"/>
      <c r="B6218" s="10"/>
      <c r="C6218" s="427"/>
    </row>
    <row r="6219" spans="1:3">
      <c r="A6219" s="10"/>
      <c r="B6219" s="10"/>
      <c r="C6219" s="427"/>
    </row>
    <row r="6220" spans="1:3">
      <c r="A6220" s="10"/>
      <c r="B6220" s="10"/>
      <c r="C6220" s="427"/>
    </row>
    <row r="6221" spans="1:3">
      <c r="A6221" s="10"/>
      <c r="B6221" s="10"/>
      <c r="C6221" s="427"/>
    </row>
    <row r="6222" spans="1:3">
      <c r="A6222" s="10"/>
      <c r="B6222" s="10"/>
      <c r="C6222" s="427"/>
    </row>
    <row r="6223" spans="1:3">
      <c r="A6223" s="10"/>
      <c r="B6223" s="10"/>
      <c r="C6223" s="427"/>
    </row>
    <row r="6224" spans="1:3">
      <c r="A6224" s="10"/>
      <c r="B6224" s="10"/>
      <c r="C6224" s="427"/>
    </row>
    <row r="6225" spans="1:3">
      <c r="A6225" s="10"/>
      <c r="B6225" s="10"/>
      <c r="C6225" s="427"/>
    </row>
    <row r="6226" spans="1:3">
      <c r="A6226" s="10"/>
      <c r="B6226" s="10"/>
      <c r="C6226" s="427"/>
    </row>
    <row r="6227" spans="1:3">
      <c r="A6227" s="10"/>
      <c r="B6227" s="10"/>
      <c r="C6227" s="427"/>
    </row>
    <row r="6228" spans="1:3">
      <c r="A6228" s="10"/>
      <c r="B6228" s="10"/>
      <c r="C6228" s="427"/>
    </row>
    <row r="6229" spans="1:3">
      <c r="A6229" s="10"/>
      <c r="B6229" s="10"/>
      <c r="C6229" s="427"/>
    </row>
    <row r="6230" spans="1:3">
      <c r="A6230" s="10"/>
      <c r="B6230" s="10"/>
      <c r="C6230" s="427"/>
    </row>
    <row r="6231" spans="1:3">
      <c r="A6231" s="10"/>
      <c r="B6231" s="10"/>
      <c r="C6231" s="427"/>
    </row>
    <row r="6232" spans="1:3">
      <c r="A6232" s="10"/>
      <c r="B6232" s="10"/>
      <c r="C6232" s="427"/>
    </row>
    <row r="6233" spans="1:3">
      <c r="A6233" s="10"/>
      <c r="B6233" s="10"/>
      <c r="C6233" s="427"/>
    </row>
    <row r="6234" spans="1:3">
      <c r="A6234" s="10"/>
      <c r="B6234" s="10"/>
      <c r="C6234" s="427"/>
    </row>
    <row r="6235" spans="1:3">
      <c r="A6235" s="10"/>
      <c r="B6235" s="10"/>
      <c r="C6235" s="427"/>
    </row>
    <row r="6236" spans="1:3">
      <c r="A6236" s="10"/>
      <c r="B6236" s="10"/>
      <c r="C6236" s="427"/>
    </row>
    <row r="6237" spans="1:3">
      <c r="A6237" s="10"/>
      <c r="B6237" s="10"/>
      <c r="C6237" s="427"/>
    </row>
    <row r="6238" spans="1:3">
      <c r="A6238" s="10"/>
      <c r="B6238" s="10"/>
      <c r="C6238" s="427"/>
    </row>
    <row r="6239" spans="1:3">
      <c r="A6239" s="10"/>
      <c r="B6239" s="10"/>
      <c r="C6239" s="427"/>
    </row>
    <row r="6240" spans="1:3">
      <c r="A6240" s="10"/>
      <c r="B6240" s="10"/>
      <c r="C6240" s="427"/>
    </row>
    <row r="6241" spans="1:3">
      <c r="A6241" s="10"/>
      <c r="B6241" s="10"/>
      <c r="C6241" s="427"/>
    </row>
    <row r="6242" spans="1:3">
      <c r="A6242" s="10"/>
      <c r="B6242" s="10"/>
      <c r="C6242" s="427"/>
    </row>
    <row r="6243" spans="1:3">
      <c r="A6243" s="10"/>
      <c r="B6243" s="10"/>
      <c r="C6243" s="427"/>
    </row>
    <row r="6244" spans="1:3">
      <c r="A6244" s="10"/>
      <c r="B6244" s="10"/>
      <c r="C6244" s="427"/>
    </row>
    <row r="6245" spans="1:3">
      <c r="A6245" s="10"/>
      <c r="B6245" s="10"/>
      <c r="C6245" s="427"/>
    </row>
    <row r="6246" spans="1:3">
      <c r="A6246" s="10"/>
      <c r="B6246" s="10"/>
      <c r="C6246" s="427"/>
    </row>
    <row r="6247" spans="1:3">
      <c r="A6247" s="10"/>
      <c r="B6247" s="10"/>
      <c r="C6247" s="427"/>
    </row>
    <row r="6248" spans="1:3">
      <c r="A6248" s="10"/>
      <c r="B6248" s="10"/>
      <c r="C6248" s="427"/>
    </row>
    <row r="6249" spans="1:3">
      <c r="A6249" s="10"/>
      <c r="B6249" s="10"/>
      <c r="C6249" s="427"/>
    </row>
    <row r="6250" spans="1:3">
      <c r="A6250" s="10"/>
      <c r="B6250" s="10"/>
      <c r="C6250" s="427"/>
    </row>
    <row r="6251" spans="1:3">
      <c r="A6251" s="10"/>
      <c r="B6251" s="10"/>
      <c r="C6251" s="427"/>
    </row>
    <row r="6252" spans="1:3">
      <c r="A6252" s="10"/>
      <c r="B6252" s="10"/>
      <c r="C6252" s="427"/>
    </row>
    <row r="6253" spans="1:3">
      <c r="A6253" s="10"/>
      <c r="B6253" s="10"/>
      <c r="C6253" s="427"/>
    </row>
    <row r="6254" spans="1:3">
      <c r="A6254" s="10"/>
      <c r="B6254" s="10"/>
      <c r="C6254" s="427"/>
    </row>
    <row r="6255" spans="1:3">
      <c r="A6255" s="10"/>
      <c r="B6255" s="10"/>
      <c r="C6255" s="427"/>
    </row>
    <row r="6256" spans="1:3">
      <c r="A6256" s="10"/>
      <c r="B6256" s="10"/>
      <c r="C6256" s="427"/>
    </row>
    <row r="6257" spans="1:3">
      <c r="A6257" s="10"/>
      <c r="B6257" s="10"/>
      <c r="C6257" s="427"/>
    </row>
    <row r="6258" spans="1:3">
      <c r="A6258" s="10"/>
      <c r="B6258" s="10"/>
      <c r="C6258" s="427"/>
    </row>
    <row r="6259" spans="1:3">
      <c r="A6259" s="10"/>
      <c r="B6259" s="10"/>
      <c r="C6259" s="427"/>
    </row>
    <row r="6260" spans="1:3">
      <c r="A6260" s="10"/>
      <c r="B6260" s="10"/>
      <c r="C6260" s="427"/>
    </row>
    <row r="6261" spans="1:3">
      <c r="A6261" s="10"/>
      <c r="B6261" s="10"/>
      <c r="C6261" s="427"/>
    </row>
    <row r="6262" spans="1:3">
      <c r="A6262" s="10"/>
      <c r="B6262" s="10"/>
      <c r="C6262" s="427"/>
    </row>
    <row r="6263" spans="1:3">
      <c r="A6263" s="10"/>
      <c r="B6263" s="10"/>
      <c r="C6263" s="427"/>
    </row>
    <row r="6264" spans="1:3">
      <c r="A6264" s="10"/>
      <c r="B6264" s="10"/>
      <c r="C6264" s="427"/>
    </row>
    <row r="6265" spans="1:3">
      <c r="A6265" s="10"/>
      <c r="B6265" s="10"/>
      <c r="C6265" s="427"/>
    </row>
    <row r="6266" spans="1:3">
      <c r="A6266" s="10"/>
      <c r="B6266" s="10"/>
      <c r="C6266" s="427"/>
    </row>
    <row r="6267" spans="1:3">
      <c r="A6267" s="10"/>
      <c r="B6267" s="10"/>
      <c r="C6267" s="427"/>
    </row>
    <row r="6268" spans="1:3">
      <c r="A6268" s="10"/>
      <c r="B6268" s="10"/>
      <c r="C6268" s="427"/>
    </row>
    <row r="6269" spans="1:3">
      <c r="A6269" s="10"/>
      <c r="B6269" s="10"/>
      <c r="C6269" s="427"/>
    </row>
    <row r="6270" spans="1:3">
      <c r="A6270" s="10"/>
      <c r="B6270" s="10"/>
      <c r="C6270" s="427"/>
    </row>
    <row r="6271" spans="1:3">
      <c r="A6271" s="10"/>
      <c r="B6271" s="10"/>
      <c r="C6271" s="427"/>
    </row>
    <row r="6272" spans="1:3">
      <c r="A6272" s="10"/>
      <c r="B6272" s="10"/>
      <c r="C6272" s="427"/>
    </row>
    <row r="6273" spans="1:3">
      <c r="A6273" s="10"/>
      <c r="B6273" s="10"/>
      <c r="C6273" s="427"/>
    </row>
    <row r="6274" spans="1:3">
      <c r="A6274" s="10"/>
      <c r="B6274" s="10"/>
      <c r="C6274" s="427"/>
    </row>
    <row r="6275" spans="1:3">
      <c r="A6275" s="10"/>
      <c r="B6275" s="10"/>
      <c r="C6275" s="427"/>
    </row>
    <row r="6276" spans="1:3">
      <c r="A6276" s="10"/>
      <c r="B6276" s="10"/>
      <c r="C6276" s="427"/>
    </row>
    <row r="6277" spans="1:3">
      <c r="A6277" s="10"/>
      <c r="B6277" s="10"/>
      <c r="C6277" s="427"/>
    </row>
    <row r="6278" spans="1:3">
      <c r="A6278" s="10"/>
      <c r="B6278" s="10"/>
      <c r="C6278" s="427"/>
    </row>
    <row r="6279" spans="1:3">
      <c r="A6279" s="10"/>
      <c r="B6279" s="10"/>
      <c r="C6279" s="427"/>
    </row>
    <row r="6280" spans="1:3">
      <c r="A6280" s="10"/>
      <c r="B6280" s="10"/>
      <c r="C6280" s="427"/>
    </row>
    <row r="6281" spans="1:3">
      <c r="A6281" s="10"/>
      <c r="B6281" s="10"/>
      <c r="C6281" s="427"/>
    </row>
    <row r="6282" spans="1:3">
      <c r="A6282" s="10"/>
      <c r="B6282" s="10"/>
      <c r="C6282" s="427"/>
    </row>
    <row r="6283" spans="1:3">
      <c r="A6283" s="10"/>
      <c r="B6283" s="10"/>
      <c r="C6283" s="427"/>
    </row>
    <row r="6284" spans="1:3">
      <c r="A6284" s="10"/>
      <c r="B6284" s="10"/>
      <c r="C6284" s="427"/>
    </row>
    <row r="6285" spans="1:3">
      <c r="A6285" s="10"/>
      <c r="B6285" s="10"/>
      <c r="C6285" s="427"/>
    </row>
    <row r="6286" spans="1:3">
      <c r="A6286" s="10"/>
      <c r="B6286" s="10"/>
      <c r="C6286" s="427"/>
    </row>
    <row r="6287" spans="1:3">
      <c r="A6287" s="10"/>
      <c r="B6287" s="10"/>
      <c r="C6287" s="427"/>
    </row>
    <row r="6288" spans="1:3">
      <c r="A6288" s="10"/>
      <c r="B6288" s="10"/>
      <c r="C6288" s="427"/>
    </row>
    <row r="6289" spans="1:3">
      <c r="A6289" s="10"/>
      <c r="B6289" s="10"/>
      <c r="C6289" s="427"/>
    </row>
    <row r="6290" spans="1:3">
      <c r="A6290" s="10"/>
      <c r="B6290" s="10"/>
      <c r="C6290" s="427"/>
    </row>
    <row r="6291" spans="1:3">
      <c r="A6291" s="10"/>
      <c r="B6291" s="10"/>
      <c r="C6291" s="427"/>
    </row>
    <row r="6292" spans="1:3">
      <c r="A6292" s="10"/>
      <c r="B6292" s="10"/>
      <c r="C6292" s="427"/>
    </row>
    <row r="6293" spans="1:3">
      <c r="A6293" s="10"/>
      <c r="B6293" s="10"/>
      <c r="C6293" s="427"/>
    </row>
    <row r="6294" spans="1:3">
      <c r="A6294" s="10"/>
      <c r="B6294" s="10"/>
      <c r="C6294" s="427"/>
    </row>
    <row r="6295" spans="1:3">
      <c r="A6295" s="10"/>
      <c r="B6295" s="10"/>
      <c r="C6295" s="427"/>
    </row>
    <row r="6296" spans="1:3">
      <c r="A6296" s="10"/>
      <c r="B6296" s="10"/>
      <c r="C6296" s="427"/>
    </row>
    <row r="6297" spans="1:3">
      <c r="A6297" s="10"/>
      <c r="B6297" s="10"/>
      <c r="C6297" s="427"/>
    </row>
    <row r="6298" spans="1:3">
      <c r="A6298" s="10"/>
      <c r="B6298" s="10"/>
      <c r="C6298" s="427"/>
    </row>
    <row r="6299" spans="1:3">
      <c r="A6299" s="10"/>
      <c r="B6299" s="10"/>
      <c r="C6299" s="427"/>
    </row>
    <row r="6300" spans="1:3">
      <c r="A6300" s="10"/>
      <c r="B6300" s="10"/>
      <c r="C6300" s="427"/>
    </row>
    <row r="6301" spans="1:3">
      <c r="A6301" s="10"/>
      <c r="B6301" s="10"/>
      <c r="C6301" s="427"/>
    </row>
    <row r="6302" spans="1:3">
      <c r="A6302" s="10"/>
      <c r="B6302" s="10"/>
      <c r="C6302" s="427"/>
    </row>
    <row r="6303" spans="1:3">
      <c r="A6303" s="10"/>
      <c r="B6303" s="10"/>
      <c r="C6303" s="427"/>
    </row>
    <row r="6304" spans="1:3">
      <c r="A6304" s="10"/>
      <c r="B6304" s="10"/>
      <c r="C6304" s="427"/>
    </row>
    <row r="6305" spans="1:3">
      <c r="A6305" s="10"/>
      <c r="B6305" s="10"/>
      <c r="C6305" s="427"/>
    </row>
    <row r="6306" spans="1:3">
      <c r="A6306" s="10"/>
      <c r="B6306" s="10"/>
      <c r="C6306" s="427"/>
    </row>
    <row r="6307" spans="1:3">
      <c r="A6307" s="10"/>
      <c r="B6307" s="10"/>
      <c r="C6307" s="427"/>
    </row>
    <row r="6308" spans="1:3">
      <c r="A6308" s="10"/>
      <c r="B6308" s="10"/>
      <c r="C6308" s="427"/>
    </row>
    <row r="6309" spans="1:3">
      <c r="A6309" s="10"/>
      <c r="B6309" s="10"/>
      <c r="C6309" s="427"/>
    </row>
    <row r="6310" spans="1:3">
      <c r="A6310" s="10"/>
      <c r="B6310" s="10"/>
      <c r="C6310" s="427"/>
    </row>
    <row r="6311" spans="1:3">
      <c r="A6311" s="10"/>
      <c r="B6311" s="10"/>
      <c r="C6311" s="427"/>
    </row>
    <row r="6312" spans="1:3">
      <c r="A6312" s="10"/>
      <c r="B6312" s="10"/>
      <c r="C6312" s="427"/>
    </row>
    <row r="6313" spans="1:3">
      <c r="A6313" s="10"/>
      <c r="B6313" s="10"/>
      <c r="C6313" s="427"/>
    </row>
    <row r="6314" spans="1:3">
      <c r="A6314" s="10"/>
      <c r="B6314" s="10"/>
      <c r="C6314" s="427"/>
    </row>
    <row r="6315" spans="1:3">
      <c r="A6315" s="10"/>
      <c r="B6315" s="10"/>
      <c r="C6315" s="427"/>
    </row>
    <row r="6316" spans="1:3">
      <c r="A6316" s="10"/>
      <c r="B6316" s="10"/>
      <c r="C6316" s="427"/>
    </row>
    <row r="6317" spans="1:3">
      <c r="A6317" s="10"/>
      <c r="B6317" s="10"/>
      <c r="C6317" s="427"/>
    </row>
    <row r="6318" spans="1:3">
      <c r="A6318" s="10"/>
      <c r="B6318" s="10"/>
      <c r="C6318" s="427"/>
    </row>
    <row r="6319" spans="1:3">
      <c r="A6319" s="10"/>
      <c r="B6319" s="10"/>
      <c r="C6319" s="427"/>
    </row>
    <row r="6320" spans="1:3">
      <c r="A6320" s="10"/>
      <c r="B6320" s="10"/>
      <c r="C6320" s="427"/>
    </row>
    <row r="6321" spans="1:3">
      <c r="A6321" s="10"/>
      <c r="B6321" s="10"/>
      <c r="C6321" s="427"/>
    </row>
    <row r="6322" spans="1:3">
      <c r="A6322" s="10"/>
      <c r="B6322" s="10"/>
      <c r="C6322" s="427"/>
    </row>
    <row r="6323" spans="1:3">
      <c r="A6323" s="10"/>
      <c r="B6323" s="10"/>
      <c r="C6323" s="427"/>
    </row>
    <row r="6324" spans="1:3">
      <c r="A6324" s="10"/>
      <c r="B6324" s="10"/>
      <c r="C6324" s="427"/>
    </row>
    <row r="6325" spans="1:3">
      <c r="A6325" s="10"/>
      <c r="B6325" s="10"/>
      <c r="C6325" s="427"/>
    </row>
    <row r="6326" spans="1:3">
      <c r="A6326" s="10"/>
      <c r="B6326" s="10"/>
      <c r="C6326" s="427"/>
    </row>
    <row r="6327" spans="1:3">
      <c r="A6327" s="10"/>
      <c r="B6327" s="10"/>
      <c r="C6327" s="427"/>
    </row>
    <row r="6328" spans="1:3">
      <c r="A6328" s="10"/>
      <c r="B6328" s="10"/>
      <c r="C6328" s="427"/>
    </row>
    <row r="6329" spans="1:3">
      <c r="A6329" s="10"/>
      <c r="B6329" s="10"/>
      <c r="C6329" s="427"/>
    </row>
    <row r="6330" spans="1:3">
      <c r="A6330" s="10"/>
      <c r="B6330" s="10"/>
      <c r="C6330" s="427"/>
    </row>
    <row r="6331" spans="1:3">
      <c r="A6331" s="10"/>
      <c r="B6331" s="10"/>
      <c r="C6331" s="427"/>
    </row>
    <row r="6332" spans="1:3">
      <c r="A6332" s="10"/>
      <c r="B6332" s="10"/>
      <c r="C6332" s="427"/>
    </row>
    <row r="6333" spans="1:3">
      <c r="A6333" s="10"/>
      <c r="B6333" s="10"/>
      <c r="C6333" s="427"/>
    </row>
    <row r="6334" spans="1:3">
      <c r="A6334" s="10"/>
      <c r="B6334" s="10"/>
      <c r="C6334" s="427"/>
    </row>
    <row r="6335" spans="1:3">
      <c r="A6335" s="10"/>
      <c r="B6335" s="10"/>
      <c r="C6335" s="427"/>
    </row>
    <row r="6336" spans="1:3">
      <c r="A6336" s="10"/>
      <c r="B6336" s="10"/>
      <c r="C6336" s="427"/>
    </row>
    <row r="6337" spans="1:3">
      <c r="A6337" s="10"/>
      <c r="B6337" s="10"/>
      <c r="C6337" s="427"/>
    </row>
    <row r="6338" spans="1:3">
      <c r="A6338" s="10"/>
      <c r="B6338" s="10"/>
      <c r="C6338" s="427"/>
    </row>
    <row r="6339" spans="1:3">
      <c r="A6339" s="10"/>
      <c r="B6339" s="10"/>
      <c r="C6339" s="427"/>
    </row>
    <row r="6340" spans="1:3">
      <c r="A6340" s="10"/>
      <c r="B6340" s="10"/>
      <c r="C6340" s="427"/>
    </row>
    <row r="6341" spans="1:3">
      <c r="A6341" s="10"/>
      <c r="B6341" s="10"/>
      <c r="C6341" s="427"/>
    </row>
    <row r="6342" spans="1:3">
      <c r="A6342" s="10"/>
      <c r="B6342" s="10"/>
      <c r="C6342" s="427"/>
    </row>
    <row r="6343" spans="1:3">
      <c r="A6343" s="10"/>
      <c r="B6343" s="10"/>
      <c r="C6343" s="427"/>
    </row>
    <row r="6344" spans="1:3">
      <c r="A6344" s="10"/>
      <c r="B6344" s="10"/>
      <c r="C6344" s="427"/>
    </row>
    <row r="6345" spans="1:3">
      <c r="A6345" s="10"/>
      <c r="B6345" s="10"/>
      <c r="C6345" s="427"/>
    </row>
    <row r="6346" spans="1:3">
      <c r="A6346" s="10"/>
      <c r="B6346" s="10"/>
      <c r="C6346" s="427"/>
    </row>
    <row r="6347" spans="1:3">
      <c r="A6347" s="10"/>
      <c r="B6347" s="10"/>
      <c r="C6347" s="427"/>
    </row>
    <row r="6348" spans="1:3">
      <c r="A6348" s="10"/>
      <c r="B6348" s="10"/>
      <c r="C6348" s="427"/>
    </row>
    <row r="6349" spans="1:3">
      <c r="A6349" s="10"/>
      <c r="B6349" s="10"/>
      <c r="C6349" s="427"/>
    </row>
    <row r="6350" spans="1:3">
      <c r="A6350" s="10"/>
      <c r="B6350" s="10"/>
      <c r="C6350" s="427"/>
    </row>
    <row r="6351" spans="1:3">
      <c r="A6351" s="10"/>
      <c r="B6351" s="10"/>
      <c r="C6351" s="427"/>
    </row>
    <row r="6352" spans="1:3">
      <c r="A6352" s="10"/>
      <c r="B6352" s="10"/>
      <c r="C6352" s="427"/>
    </row>
    <row r="6353" spans="1:3">
      <c r="A6353" s="10"/>
      <c r="B6353" s="10"/>
      <c r="C6353" s="427"/>
    </row>
    <row r="6354" spans="1:3">
      <c r="A6354" s="10"/>
      <c r="B6354" s="10"/>
      <c r="C6354" s="427"/>
    </row>
    <row r="6355" spans="1:3">
      <c r="A6355" s="10"/>
      <c r="B6355" s="10"/>
      <c r="C6355" s="427"/>
    </row>
    <row r="6356" spans="1:3">
      <c r="A6356" s="10"/>
      <c r="B6356" s="10"/>
      <c r="C6356" s="427"/>
    </row>
    <row r="6357" spans="1:3">
      <c r="A6357" s="10"/>
      <c r="B6357" s="10"/>
      <c r="C6357" s="427"/>
    </row>
    <row r="6358" spans="1:3">
      <c r="A6358" s="10"/>
      <c r="B6358" s="10"/>
      <c r="C6358" s="427"/>
    </row>
    <row r="6359" spans="1:3">
      <c r="A6359" s="10"/>
      <c r="B6359" s="10"/>
      <c r="C6359" s="427"/>
    </row>
    <row r="6360" spans="1:3">
      <c r="A6360" s="10"/>
      <c r="B6360" s="10"/>
      <c r="C6360" s="427"/>
    </row>
    <row r="6361" spans="1:3">
      <c r="A6361" s="10"/>
      <c r="B6361" s="10"/>
      <c r="C6361" s="427"/>
    </row>
    <row r="6362" spans="1:3">
      <c r="A6362" s="10"/>
      <c r="B6362" s="10"/>
      <c r="C6362" s="427"/>
    </row>
    <row r="6363" spans="1:3">
      <c r="A6363" s="10"/>
      <c r="B6363" s="10"/>
      <c r="C6363" s="427"/>
    </row>
    <row r="6364" spans="1:3">
      <c r="A6364" s="10"/>
      <c r="B6364" s="10"/>
      <c r="C6364" s="427"/>
    </row>
    <row r="6365" spans="1:3">
      <c r="A6365" s="10"/>
      <c r="B6365" s="10"/>
      <c r="C6365" s="427"/>
    </row>
    <row r="6366" spans="1:3">
      <c r="A6366" s="10"/>
      <c r="B6366" s="10"/>
      <c r="C6366" s="427"/>
    </row>
    <row r="6367" spans="1:3">
      <c r="A6367" s="10"/>
      <c r="B6367" s="10"/>
      <c r="C6367" s="427"/>
    </row>
    <row r="6368" spans="1:3">
      <c r="A6368" s="10"/>
      <c r="B6368" s="10"/>
      <c r="C6368" s="427"/>
    </row>
    <row r="6369" spans="1:3">
      <c r="A6369" s="10"/>
      <c r="B6369" s="10"/>
      <c r="C6369" s="427"/>
    </row>
    <row r="6370" spans="1:3">
      <c r="A6370" s="10"/>
      <c r="B6370" s="10"/>
      <c r="C6370" s="427"/>
    </row>
    <row r="6371" spans="1:3">
      <c r="A6371" s="10"/>
      <c r="B6371" s="10"/>
      <c r="C6371" s="427"/>
    </row>
    <row r="6372" spans="1:3">
      <c r="A6372" s="10"/>
      <c r="B6372" s="10"/>
      <c r="C6372" s="427"/>
    </row>
    <row r="6373" spans="1:3">
      <c r="A6373" s="10"/>
      <c r="B6373" s="10"/>
      <c r="C6373" s="427"/>
    </row>
    <row r="6374" spans="1:3">
      <c r="A6374" s="10"/>
      <c r="B6374" s="10"/>
      <c r="C6374" s="427"/>
    </row>
    <row r="6375" spans="1:3">
      <c r="A6375" s="10"/>
      <c r="B6375" s="10"/>
      <c r="C6375" s="427"/>
    </row>
    <row r="6376" spans="1:3">
      <c r="A6376" s="10"/>
      <c r="B6376" s="10"/>
      <c r="C6376" s="427"/>
    </row>
    <row r="6377" spans="1:3">
      <c r="A6377" s="10"/>
      <c r="B6377" s="10"/>
      <c r="C6377" s="427"/>
    </row>
    <row r="6378" spans="1:3">
      <c r="A6378" s="10"/>
      <c r="B6378" s="10"/>
      <c r="C6378" s="427"/>
    </row>
    <row r="6379" spans="1:3">
      <c r="A6379" s="10"/>
      <c r="B6379" s="10"/>
      <c r="C6379" s="427"/>
    </row>
    <row r="6380" spans="1:3">
      <c r="A6380" s="10"/>
      <c r="B6380" s="10"/>
      <c r="C6380" s="427"/>
    </row>
    <row r="6381" spans="1:3">
      <c r="A6381" s="10"/>
      <c r="B6381" s="10"/>
      <c r="C6381" s="427"/>
    </row>
    <row r="6382" spans="1:3">
      <c r="A6382" s="10"/>
      <c r="B6382" s="10"/>
      <c r="C6382" s="427"/>
    </row>
    <row r="6383" spans="1:3">
      <c r="A6383" s="10"/>
      <c r="B6383" s="10"/>
      <c r="C6383" s="427"/>
    </row>
    <row r="6384" spans="1:3">
      <c r="A6384" s="10"/>
      <c r="B6384" s="10"/>
      <c r="C6384" s="427"/>
    </row>
    <row r="6385" spans="1:3">
      <c r="A6385" s="10"/>
      <c r="B6385" s="10"/>
      <c r="C6385" s="427"/>
    </row>
    <row r="6386" spans="1:3">
      <c r="A6386" s="10"/>
      <c r="B6386" s="10"/>
      <c r="C6386" s="427"/>
    </row>
    <row r="6387" spans="1:3">
      <c r="A6387" s="10"/>
      <c r="B6387" s="10"/>
      <c r="C6387" s="427"/>
    </row>
    <row r="6388" spans="1:3">
      <c r="A6388" s="10"/>
      <c r="B6388" s="10"/>
      <c r="C6388" s="427"/>
    </row>
    <row r="6389" spans="1:3">
      <c r="A6389" s="10"/>
      <c r="B6389" s="10"/>
      <c r="C6389" s="427"/>
    </row>
    <row r="6390" spans="1:3">
      <c r="A6390" s="10"/>
      <c r="B6390" s="10"/>
      <c r="C6390" s="427"/>
    </row>
    <row r="6391" spans="1:3">
      <c r="A6391" s="10"/>
      <c r="B6391" s="10"/>
      <c r="C6391" s="427"/>
    </row>
    <row r="6392" spans="1:3">
      <c r="A6392" s="10"/>
      <c r="B6392" s="10"/>
      <c r="C6392" s="427"/>
    </row>
    <row r="6393" spans="1:3">
      <c r="A6393" s="10"/>
      <c r="B6393" s="10"/>
      <c r="C6393" s="427"/>
    </row>
    <row r="6394" spans="1:3">
      <c r="A6394" s="10"/>
      <c r="B6394" s="10"/>
      <c r="C6394" s="427"/>
    </row>
    <row r="6395" spans="1:3">
      <c r="A6395" s="10"/>
      <c r="B6395" s="10"/>
      <c r="C6395" s="427"/>
    </row>
    <row r="6396" spans="1:3">
      <c r="A6396" s="10"/>
      <c r="B6396" s="10"/>
      <c r="C6396" s="427"/>
    </row>
    <row r="6397" spans="1:3">
      <c r="A6397" s="10"/>
      <c r="B6397" s="10"/>
      <c r="C6397" s="427"/>
    </row>
    <row r="6398" spans="1:3">
      <c r="A6398" s="10"/>
      <c r="B6398" s="10"/>
      <c r="C6398" s="427"/>
    </row>
    <row r="6399" spans="1:3">
      <c r="A6399" s="10"/>
      <c r="B6399" s="10"/>
      <c r="C6399" s="427"/>
    </row>
    <row r="6400" spans="1:3">
      <c r="A6400" s="10"/>
      <c r="B6400" s="10"/>
      <c r="C6400" s="427"/>
    </row>
    <row r="6401" spans="1:3">
      <c r="A6401" s="10"/>
      <c r="B6401" s="10"/>
      <c r="C6401" s="427"/>
    </row>
    <row r="6402" spans="1:3">
      <c r="A6402" s="10"/>
      <c r="B6402" s="10"/>
      <c r="C6402" s="427"/>
    </row>
    <row r="6403" spans="1:3">
      <c r="A6403" s="10"/>
      <c r="B6403" s="10"/>
      <c r="C6403" s="427"/>
    </row>
    <row r="6404" spans="1:3">
      <c r="A6404" s="10"/>
      <c r="B6404" s="10"/>
      <c r="C6404" s="427"/>
    </row>
    <row r="6405" spans="1:3">
      <c r="A6405" s="10"/>
      <c r="B6405" s="10"/>
      <c r="C6405" s="427"/>
    </row>
    <row r="6406" spans="1:3">
      <c r="A6406" s="10"/>
      <c r="B6406" s="10"/>
      <c r="C6406" s="427"/>
    </row>
    <row r="6407" spans="1:3">
      <c r="A6407" s="10"/>
      <c r="B6407" s="10"/>
      <c r="C6407" s="427"/>
    </row>
    <row r="6408" spans="1:3">
      <c r="A6408" s="10"/>
      <c r="B6408" s="10"/>
      <c r="C6408" s="427"/>
    </row>
    <row r="6409" spans="1:3">
      <c r="A6409" s="10"/>
      <c r="B6409" s="10"/>
      <c r="C6409" s="427"/>
    </row>
    <row r="6410" spans="1:3">
      <c r="A6410" s="10"/>
      <c r="B6410" s="10"/>
      <c r="C6410" s="427"/>
    </row>
    <row r="6411" spans="1:3">
      <c r="A6411" s="10"/>
      <c r="B6411" s="10"/>
      <c r="C6411" s="427"/>
    </row>
    <row r="6412" spans="1:3">
      <c r="A6412" s="10"/>
      <c r="B6412" s="10"/>
      <c r="C6412" s="427"/>
    </row>
    <row r="6413" spans="1:3">
      <c r="A6413" s="10"/>
      <c r="B6413" s="10"/>
      <c r="C6413" s="427"/>
    </row>
    <row r="6414" spans="1:3">
      <c r="A6414" s="10"/>
      <c r="B6414" s="10"/>
      <c r="C6414" s="427"/>
    </row>
    <row r="6415" spans="1:3">
      <c r="A6415" s="10"/>
      <c r="B6415" s="10"/>
      <c r="C6415" s="427"/>
    </row>
    <row r="6416" spans="1:3">
      <c r="A6416" s="10"/>
      <c r="B6416" s="10"/>
      <c r="C6416" s="427"/>
    </row>
    <row r="6417" spans="1:3">
      <c r="A6417" s="10"/>
      <c r="B6417" s="10"/>
      <c r="C6417" s="427"/>
    </row>
    <row r="6418" spans="1:3">
      <c r="A6418" s="10"/>
      <c r="B6418" s="10"/>
      <c r="C6418" s="427"/>
    </row>
    <row r="6419" spans="1:3">
      <c r="A6419" s="10"/>
      <c r="B6419" s="10"/>
      <c r="C6419" s="427"/>
    </row>
    <row r="6420" spans="1:3">
      <c r="A6420" s="10"/>
      <c r="B6420" s="10"/>
      <c r="C6420" s="427"/>
    </row>
    <row r="6421" spans="1:3">
      <c r="A6421" s="10"/>
      <c r="B6421" s="10"/>
      <c r="C6421" s="427"/>
    </row>
    <row r="6422" spans="1:3">
      <c r="A6422" s="10"/>
      <c r="B6422" s="10"/>
      <c r="C6422" s="427"/>
    </row>
    <row r="6423" spans="1:3">
      <c r="A6423" s="10"/>
      <c r="B6423" s="10"/>
      <c r="C6423" s="427"/>
    </row>
    <row r="6424" spans="1:3">
      <c r="A6424" s="10"/>
      <c r="B6424" s="10"/>
      <c r="C6424" s="427"/>
    </row>
    <row r="6425" spans="1:3">
      <c r="A6425" s="10"/>
      <c r="B6425" s="10"/>
      <c r="C6425" s="427"/>
    </row>
    <row r="6426" spans="1:3">
      <c r="A6426" s="10"/>
      <c r="B6426" s="10"/>
      <c r="C6426" s="427"/>
    </row>
    <row r="6427" spans="1:3">
      <c r="A6427" s="10"/>
      <c r="B6427" s="10"/>
      <c r="C6427" s="427"/>
    </row>
    <row r="6428" spans="1:3">
      <c r="A6428" s="10"/>
      <c r="B6428" s="10"/>
      <c r="C6428" s="427"/>
    </row>
    <row r="6429" spans="1:3">
      <c r="A6429" s="10"/>
      <c r="B6429" s="10"/>
      <c r="C6429" s="427"/>
    </row>
    <row r="6430" spans="1:3">
      <c r="A6430" s="10"/>
      <c r="B6430" s="10"/>
      <c r="C6430" s="427"/>
    </row>
    <row r="6431" spans="1:3">
      <c r="A6431" s="10"/>
      <c r="B6431" s="10"/>
      <c r="C6431" s="427"/>
    </row>
    <row r="6432" spans="1:3">
      <c r="A6432" s="10"/>
      <c r="B6432" s="10"/>
      <c r="C6432" s="427"/>
    </row>
    <row r="6433" spans="1:3">
      <c r="A6433" s="10"/>
      <c r="B6433" s="10"/>
      <c r="C6433" s="427"/>
    </row>
    <row r="6434" spans="1:3">
      <c r="A6434" s="10"/>
      <c r="B6434" s="10"/>
      <c r="C6434" s="427"/>
    </row>
    <row r="6435" spans="1:3">
      <c r="A6435" s="10"/>
      <c r="B6435" s="10"/>
      <c r="C6435" s="427"/>
    </row>
    <row r="6436" spans="1:3">
      <c r="A6436" s="10"/>
      <c r="B6436" s="10"/>
      <c r="C6436" s="427"/>
    </row>
    <row r="6437" spans="1:3">
      <c r="A6437" s="10"/>
      <c r="B6437" s="10"/>
      <c r="C6437" s="427"/>
    </row>
    <row r="6438" spans="1:3">
      <c r="A6438" s="10"/>
      <c r="B6438" s="10"/>
      <c r="C6438" s="427"/>
    </row>
    <row r="6439" spans="1:3">
      <c r="A6439" s="10"/>
      <c r="B6439" s="10"/>
      <c r="C6439" s="427"/>
    </row>
    <row r="6440" spans="1:3">
      <c r="A6440" s="10"/>
      <c r="B6440" s="10"/>
      <c r="C6440" s="427"/>
    </row>
    <row r="6441" spans="1:3">
      <c r="A6441" s="10"/>
      <c r="B6441" s="10"/>
      <c r="C6441" s="427"/>
    </row>
    <row r="6442" spans="1:3">
      <c r="A6442" s="10"/>
      <c r="B6442" s="10"/>
      <c r="C6442" s="427"/>
    </row>
    <row r="6443" spans="1:3">
      <c r="A6443" s="10"/>
      <c r="B6443" s="10"/>
      <c r="C6443" s="427"/>
    </row>
    <row r="6444" spans="1:3">
      <c r="A6444" s="10"/>
      <c r="B6444" s="10"/>
      <c r="C6444" s="427"/>
    </row>
    <row r="6445" spans="1:3">
      <c r="A6445" s="10"/>
      <c r="B6445" s="10"/>
      <c r="C6445" s="427"/>
    </row>
    <row r="6446" spans="1:3">
      <c r="A6446" s="10"/>
      <c r="B6446" s="10"/>
      <c r="C6446" s="427"/>
    </row>
    <row r="6447" spans="1:3">
      <c r="A6447" s="10"/>
      <c r="B6447" s="10"/>
      <c r="C6447" s="427"/>
    </row>
    <row r="6448" spans="1:3">
      <c r="A6448" s="10"/>
      <c r="B6448" s="10"/>
      <c r="C6448" s="427"/>
    </row>
    <row r="6449" spans="1:3">
      <c r="A6449" s="10"/>
      <c r="B6449" s="10"/>
      <c r="C6449" s="427"/>
    </row>
    <row r="6450" spans="1:3">
      <c r="A6450" s="10"/>
      <c r="B6450" s="10"/>
      <c r="C6450" s="427"/>
    </row>
    <row r="6451" spans="1:3">
      <c r="A6451" s="10"/>
      <c r="B6451" s="10"/>
      <c r="C6451" s="427"/>
    </row>
    <row r="6452" spans="1:3">
      <c r="A6452" s="10"/>
      <c r="B6452" s="10"/>
      <c r="C6452" s="427"/>
    </row>
    <row r="6453" spans="1:3">
      <c r="A6453" s="10"/>
      <c r="B6453" s="10"/>
      <c r="C6453" s="427"/>
    </row>
    <row r="6454" spans="1:3">
      <c r="A6454" s="10"/>
      <c r="B6454" s="10"/>
      <c r="C6454" s="427"/>
    </row>
    <row r="6455" spans="1:3">
      <c r="A6455" s="10"/>
      <c r="B6455" s="10"/>
      <c r="C6455" s="427"/>
    </row>
    <row r="6456" spans="1:3">
      <c r="A6456" s="10"/>
      <c r="B6456" s="10"/>
      <c r="C6456" s="427"/>
    </row>
    <row r="6457" spans="1:3">
      <c r="A6457" s="10"/>
      <c r="B6457" s="10"/>
      <c r="C6457" s="427"/>
    </row>
    <row r="6458" spans="1:3">
      <c r="A6458" s="10"/>
      <c r="B6458" s="10"/>
      <c r="C6458" s="427"/>
    </row>
    <row r="6459" spans="1:3">
      <c r="A6459" s="10"/>
      <c r="B6459" s="10"/>
      <c r="C6459" s="427"/>
    </row>
    <row r="6460" spans="1:3">
      <c r="A6460" s="10"/>
      <c r="B6460" s="10"/>
      <c r="C6460" s="427"/>
    </row>
    <row r="6461" spans="1:3">
      <c r="A6461" s="10"/>
      <c r="B6461" s="10"/>
      <c r="C6461" s="427"/>
    </row>
    <row r="6462" spans="1:3">
      <c r="A6462" s="10"/>
      <c r="B6462" s="10"/>
      <c r="C6462" s="427"/>
    </row>
    <row r="6463" spans="1:3">
      <c r="A6463" s="10"/>
      <c r="B6463" s="10"/>
      <c r="C6463" s="427"/>
    </row>
    <row r="6464" spans="1:3">
      <c r="A6464" s="10"/>
      <c r="B6464" s="10"/>
      <c r="C6464" s="427"/>
    </row>
    <row r="6465" spans="1:3">
      <c r="A6465" s="10"/>
      <c r="B6465" s="10"/>
      <c r="C6465" s="427"/>
    </row>
    <row r="6466" spans="1:3">
      <c r="A6466" s="10"/>
      <c r="B6466" s="10"/>
      <c r="C6466" s="427"/>
    </row>
    <row r="6467" spans="1:3">
      <c r="A6467" s="10"/>
      <c r="B6467" s="10"/>
      <c r="C6467" s="427"/>
    </row>
    <row r="6468" spans="1:3">
      <c r="A6468" s="10"/>
      <c r="B6468" s="10"/>
      <c r="C6468" s="427"/>
    </row>
    <row r="6469" spans="1:3">
      <c r="A6469" s="10"/>
      <c r="B6469" s="10"/>
      <c r="C6469" s="427"/>
    </row>
    <row r="6470" spans="1:3">
      <c r="A6470" s="10"/>
      <c r="B6470" s="10"/>
      <c r="C6470" s="427"/>
    </row>
    <row r="6471" spans="1:3">
      <c r="A6471" s="10"/>
      <c r="B6471" s="10"/>
      <c r="C6471" s="427"/>
    </row>
    <row r="6472" spans="1:3">
      <c r="A6472" s="10"/>
      <c r="B6472" s="10"/>
      <c r="C6472" s="427"/>
    </row>
    <row r="6473" spans="1:3">
      <c r="A6473" s="10"/>
      <c r="B6473" s="10"/>
      <c r="C6473" s="427"/>
    </row>
    <row r="6474" spans="1:3">
      <c r="A6474" s="10"/>
      <c r="B6474" s="10"/>
      <c r="C6474" s="427"/>
    </row>
    <row r="6475" spans="1:3">
      <c r="A6475" s="10"/>
      <c r="B6475" s="10"/>
      <c r="C6475" s="427"/>
    </row>
    <row r="6476" spans="1:3">
      <c r="A6476" s="10"/>
      <c r="B6476" s="10"/>
      <c r="C6476" s="427"/>
    </row>
    <row r="6477" spans="1:3">
      <c r="A6477" s="10"/>
      <c r="B6477" s="10"/>
      <c r="C6477" s="427"/>
    </row>
    <row r="6478" spans="1:3">
      <c r="A6478" s="10"/>
      <c r="B6478" s="10"/>
      <c r="C6478" s="427"/>
    </row>
    <row r="6479" spans="1:3">
      <c r="A6479" s="10"/>
      <c r="B6479" s="10"/>
      <c r="C6479" s="427"/>
    </row>
    <row r="6480" spans="1:3">
      <c r="A6480" s="10"/>
      <c r="B6480" s="10"/>
      <c r="C6480" s="427"/>
    </row>
    <row r="6481" spans="1:3">
      <c r="A6481" s="10"/>
      <c r="B6481" s="10"/>
      <c r="C6481" s="427"/>
    </row>
    <row r="6482" spans="1:3">
      <c r="A6482" s="10"/>
      <c r="B6482" s="10"/>
      <c r="C6482" s="427"/>
    </row>
    <row r="6483" spans="1:3">
      <c r="A6483" s="10"/>
      <c r="B6483" s="10"/>
      <c r="C6483" s="427"/>
    </row>
    <row r="6484" spans="1:3">
      <c r="A6484" s="10"/>
      <c r="B6484" s="10"/>
      <c r="C6484" s="427"/>
    </row>
    <row r="6485" spans="1:3">
      <c r="A6485" s="10"/>
      <c r="B6485" s="10"/>
      <c r="C6485" s="427"/>
    </row>
    <row r="6486" spans="1:3">
      <c r="A6486" s="10"/>
      <c r="B6486" s="10"/>
      <c r="C6486" s="427"/>
    </row>
    <row r="6487" spans="1:3">
      <c r="A6487" s="10"/>
      <c r="B6487" s="10"/>
      <c r="C6487" s="427"/>
    </row>
    <row r="6488" spans="1:3">
      <c r="A6488" s="10"/>
      <c r="B6488" s="10"/>
      <c r="C6488" s="427"/>
    </row>
    <row r="6489" spans="1:3">
      <c r="A6489" s="10"/>
      <c r="B6489" s="10"/>
      <c r="C6489" s="427"/>
    </row>
    <row r="6490" spans="1:3">
      <c r="A6490" s="10"/>
      <c r="B6490" s="10"/>
      <c r="C6490" s="427"/>
    </row>
    <row r="6491" spans="1:3">
      <c r="A6491" s="10"/>
      <c r="B6491" s="10"/>
      <c r="C6491" s="427"/>
    </row>
    <row r="6492" spans="1:3">
      <c r="A6492" s="10"/>
      <c r="B6492" s="10"/>
      <c r="C6492" s="427"/>
    </row>
    <row r="6493" spans="1:3">
      <c r="A6493" s="10"/>
      <c r="B6493" s="10"/>
      <c r="C6493" s="427"/>
    </row>
    <row r="6494" spans="1:3">
      <c r="A6494" s="10"/>
      <c r="B6494" s="10"/>
      <c r="C6494" s="427"/>
    </row>
    <row r="6495" spans="1:3">
      <c r="A6495" s="10"/>
      <c r="B6495" s="10"/>
      <c r="C6495" s="427"/>
    </row>
    <row r="6496" spans="1:3">
      <c r="A6496" s="10"/>
      <c r="B6496" s="10"/>
      <c r="C6496" s="427"/>
    </row>
    <row r="6497" spans="1:3">
      <c r="A6497" s="10"/>
      <c r="B6497" s="10"/>
      <c r="C6497" s="427"/>
    </row>
    <row r="6498" spans="1:3">
      <c r="A6498" s="10"/>
      <c r="B6498" s="10"/>
      <c r="C6498" s="427"/>
    </row>
    <row r="6499" spans="1:3">
      <c r="A6499" s="10"/>
      <c r="B6499" s="10"/>
      <c r="C6499" s="427"/>
    </row>
    <row r="6500" spans="1:3">
      <c r="A6500" s="10"/>
      <c r="B6500" s="10"/>
      <c r="C6500" s="427"/>
    </row>
    <row r="6501" spans="1:3">
      <c r="A6501" s="10"/>
      <c r="B6501" s="10"/>
      <c r="C6501" s="427"/>
    </row>
    <row r="6502" spans="1:3">
      <c r="A6502" s="10"/>
      <c r="B6502" s="10"/>
      <c r="C6502" s="427"/>
    </row>
    <row r="6503" spans="1:3">
      <c r="A6503" s="10"/>
      <c r="B6503" s="10"/>
      <c r="C6503" s="427"/>
    </row>
    <row r="6504" spans="1:3">
      <c r="A6504" s="10"/>
      <c r="B6504" s="10"/>
      <c r="C6504" s="427"/>
    </row>
    <row r="6505" spans="1:3">
      <c r="A6505" s="10"/>
      <c r="B6505" s="10"/>
      <c r="C6505" s="427"/>
    </row>
    <row r="6506" spans="1:3">
      <c r="A6506" s="10"/>
      <c r="B6506" s="10"/>
      <c r="C6506" s="427"/>
    </row>
    <row r="6507" spans="1:3">
      <c r="A6507" s="10"/>
      <c r="B6507" s="10"/>
      <c r="C6507" s="427"/>
    </row>
    <row r="6508" spans="1:3">
      <c r="A6508" s="10"/>
      <c r="B6508" s="10"/>
      <c r="C6508" s="427"/>
    </row>
    <row r="6509" spans="1:3">
      <c r="A6509" s="10"/>
      <c r="B6509" s="10"/>
      <c r="C6509" s="427"/>
    </row>
    <row r="6510" spans="1:3">
      <c r="A6510" s="10"/>
      <c r="B6510" s="10"/>
      <c r="C6510" s="427"/>
    </row>
    <row r="6511" spans="1:3">
      <c r="A6511" s="10"/>
      <c r="B6511" s="10"/>
      <c r="C6511" s="427"/>
    </row>
    <row r="6512" spans="1:3">
      <c r="A6512" s="10"/>
      <c r="B6512" s="10"/>
      <c r="C6512" s="427"/>
    </row>
    <row r="6513" spans="1:3">
      <c r="A6513" s="10"/>
      <c r="B6513" s="10"/>
      <c r="C6513" s="427"/>
    </row>
    <row r="6514" spans="1:3">
      <c r="A6514" s="10"/>
      <c r="B6514" s="10"/>
      <c r="C6514" s="427"/>
    </row>
    <row r="6515" spans="1:3">
      <c r="A6515" s="10"/>
      <c r="B6515" s="10"/>
      <c r="C6515" s="427"/>
    </row>
    <row r="6516" spans="1:3">
      <c r="A6516" s="10"/>
      <c r="B6516" s="10"/>
      <c r="C6516" s="427"/>
    </row>
    <row r="6517" spans="1:3">
      <c r="A6517" s="10"/>
      <c r="B6517" s="10"/>
      <c r="C6517" s="427"/>
    </row>
    <row r="6518" spans="1:3">
      <c r="A6518" s="10"/>
      <c r="B6518" s="10"/>
      <c r="C6518" s="427"/>
    </row>
    <row r="6519" spans="1:3">
      <c r="A6519" s="10"/>
      <c r="B6519" s="10"/>
      <c r="C6519" s="427"/>
    </row>
    <row r="6520" spans="1:3">
      <c r="A6520" s="10"/>
      <c r="B6520" s="10"/>
      <c r="C6520" s="427"/>
    </row>
    <row r="6521" spans="1:3">
      <c r="A6521" s="10"/>
      <c r="B6521" s="10"/>
      <c r="C6521" s="427"/>
    </row>
    <row r="6522" spans="1:3">
      <c r="A6522" s="10"/>
      <c r="B6522" s="10"/>
      <c r="C6522" s="427"/>
    </row>
    <row r="6523" spans="1:3">
      <c r="A6523" s="10"/>
      <c r="B6523" s="10"/>
      <c r="C6523" s="427"/>
    </row>
    <row r="6524" spans="1:3">
      <c r="A6524" s="10"/>
      <c r="B6524" s="10"/>
      <c r="C6524" s="427"/>
    </row>
    <row r="6525" spans="1:3">
      <c r="A6525" s="10"/>
      <c r="B6525" s="10"/>
      <c r="C6525" s="427"/>
    </row>
    <row r="6526" spans="1:3">
      <c r="A6526" s="10"/>
      <c r="B6526" s="10"/>
      <c r="C6526" s="427"/>
    </row>
    <row r="6527" spans="1:3">
      <c r="A6527" s="10"/>
      <c r="B6527" s="10"/>
      <c r="C6527" s="427"/>
    </row>
    <row r="6528" spans="1:3">
      <c r="A6528" s="10"/>
      <c r="B6528" s="10"/>
      <c r="C6528" s="427"/>
    </row>
    <row r="6529" spans="1:3">
      <c r="A6529" s="10"/>
      <c r="B6529" s="10"/>
      <c r="C6529" s="427"/>
    </row>
    <row r="6530" spans="1:3">
      <c r="A6530" s="10"/>
      <c r="B6530" s="10"/>
      <c r="C6530" s="427"/>
    </row>
    <row r="6531" spans="1:3">
      <c r="A6531" s="10"/>
      <c r="B6531" s="10"/>
      <c r="C6531" s="427"/>
    </row>
    <row r="6532" spans="1:3">
      <c r="A6532" s="10"/>
      <c r="B6532" s="10"/>
      <c r="C6532" s="427"/>
    </row>
    <row r="6533" spans="1:3">
      <c r="A6533" s="10"/>
      <c r="B6533" s="10"/>
      <c r="C6533" s="427"/>
    </row>
    <row r="6534" spans="1:3">
      <c r="A6534" s="10"/>
      <c r="B6534" s="10"/>
      <c r="C6534" s="427"/>
    </row>
    <row r="6535" spans="1:3">
      <c r="A6535" s="10"/>
      <c r="B6535" s="10"/>
      <c r="C6535" s="427"/>
    </row>
    <row r="6536" spans="1:3">
      <c r="A6536" s="10"/>
      <c r="B6536" s="10"/>
      <c r="C6536" s="427"/>
    </row>
    <row r="6537" spans="1:3">
      <c r="A6537" s="10"/>
      <c r="B6537" s="10"/>
      <c r="C6537" s="427"/>
    </row>
    <row r="6538" spans="1:3">
      <c r="A6538" s="10"/>
      <c r="B6538" s="10"/>
      <c r="C6538" s="427"/>
    </row>
    <row r="6539" spans="1:3">
      <c r="A6539" s="10"/>
      <c r="B6539" s="10"/>
      <c r="C6539" s="427"/>
    </row>
    <row r="6540" spans="1:3">
      <c r="A6540" s="10"/>
      <c r="B6540" s="10"/>
      <c r="C6540" s="427"/>
    </row>
    <row r="6541" spans="1:3">
      <c r="A6541" s="10"/>
      <c r="B6541" s="10"/>
      <c r="C6541" s="427"/>
    </row>
    <row r="6542" spans="1:3">
      <c r="A6542" s="10"/>
      <c r="B6542" s="10"/>
      <c r="C6542" s="427"/>
    </row>
    <row r="6543" spans="1:3">
      <c r="A6543" s="10"/>
      <c r="B6543" s="10"/>
      <c r="C6543" s="427"/>
    </row>
    <row r="6544" spans="1:3">
      <c r="A6544" s="10"/>
      <c r="B6544" s="10"/>
      <c r="C6544" s="427"/>
    </row>
    <row r="6545" spans="1:3">
      <c r="A6545" s="10"/>
      <c r="B6545" s="10"/>
      <c r="C6545" s="427"/>
    </row>
    <row r="6546" spans="1:3">
      <c r="A6546" s="10"/>
      <c r="B6546" s="10"/>
      <c r="C6546" s="427"/>
    </row>
    <row r="6547" spans="1:3">
      <c r="A6547" s="10"/>
      <c r="B6547" s="10"/>
      <c r="C6547" s="427"/>
    </row>
    <row r="6548" spans="1:3">
      <c r="A6548" s="10"/>
      <c r="B6548" s="10"/>
      <c r="C6548" s="427"/>
    </row>
    <row r="6549" spans="1:3">
      <c r="A6549" s="10"/>
      <c r="B6549" s="10"/>
      <c r="C6549" s="427"/>
    </row>
    <row r="6550" spans="1:3">
      <c r="A6550" s="10"/>
      <c r="B6550" s="10"/>
      <c r="C6550" s="427"/>
    </row>
    <row r="6551" spans="1:3">
      <c r="A6551" s="10"/>
      <c r="B6551" s="10"/>
      <c r="C6551" s="427"/>
    </row>
    <row r="6552" spans="1:3">
      <c r="A6552" s="10"/>
      <c r="B6552" s="10"/>
      <c r="C6552" s="427"/>
    </row>
    <row r="6553" spans="1:3">
      <c r="A6553" s="10"/>
      <c r="B6553" s="10"/>
      <c r="C6553" s="427"/>
    </row>
    <row r="6554" spans="1:3">
      <c r="A6554" s="10"/>
      <c r="B6554" s="10"/>
      <c r="C6554" s="427"/>
    </row>
    <row r="6555" spans="1:3">
      <c r="A6555" s="10"/>
      <c r="B6555" s="10"/>
      <c r="C6555" s="427"/>
    </row>
    <row r="6556" spans="1:3">
      <c r="A6556" s="10"/>
      <c r="B6556" s="10"/>
      <c r="C6556" s="427"/>
    </row>
    <row r="6557" spans="1:3">
      <c r="A6557" s="10"/>
      <c r="B6557" s="10"/>
      <c r="C6557" s="427"/>
    </row>
    <row r="6558" spans="1:3">
      <c r="A6558" s="10"/>
      <c r="B6558" s="10"/>
      <c r="C6558" s="427"/>
    </row>
    <row r="6559" spans="1:3">
      <c r="A6559" s="10"/>
      <c r="B6559" s="10"/>
      <c r="C6559" s="427"/>
    </row>
    <row r="6560" spans="1:3">
      <c r="A6560" s="10"/>
      <c r="B6560" s="10"/>
      <c r="C6560" s="427"/>
    </row>
    <row r="6561" spans="1:3">
      <c r="A6561" s="10"/>
      <c r="B6561" s="10"/>
      <c r="C6561" s="427"/>
    </row>
    <row r="6562" spans="1:3">
      <c r="A6562" s="10"/>
      <c r="B6562" s="10"/>
      <c r="C6562" s="427"/>
    </row>
    <row r="6563" spans="1:3">
      <c r="A6563" s="10"/>
      <c r="B6563" s="10"/>
      <c r="C6563" s="427"/>
    </row>
    <row r="6564" spans="1:3">
      <c r="A6564" s="10"/>
      <c r="B6564" s="10"/>
      <c r="C6564" s="427"/>
    </row>
    <row r="6565" spans="1:3">
      <c r="A6565" s="10"/>
      <c r="B6565" s="10"/>
      <c r="C6565" s="427"/>
    </row>
    <row r="6566" spans="1:3">
      <c r="A6566" s="10"/>
      <c r="B6566" s="10"/>
      <c r="C6566" s="427"/>
    </row>
    <row r="6567" spans="1:3">
      <c r="A6567" s="10"/>
      <c r="B6567" s="10"/>
      <c r="C6567" s="427"/>
    </row>
    <row r="6568" spans="1:3">
      <c r="A6568" s="10"/>
      <c r="B6568" s="10"/>
      <c r="C6568" s="427"/>
    </row>
    <row r="6569" spans="1:3">
      <c r="A6569" s="10"/>
      <c r="B6569" s="10"/>
      <c r="C6569" s="427"/>
    </row>
    <row r="6570" spans="1:3">
      <c r="A6570" s="10"/>
      <c r="B6570" s="10"/>
      <c r="C6570" s="427"/>
    </row>
    <row r="6571" spans="1:3">
      <c r="A6571" s="10"/>
      <c r="B6571" s="10"/>
      <c r="C6571" s="427"/>
    </row>
    <row r="6572" spans="1:3">
      <c r="A6572" s="10"/>
      <c r="B6572" s="10"/>
      <c r="C6572" s="427"/>
    </row>
    <row r="6573" spans="1:3">
      <c r="A6573" s="10"/>
      <c r="B6573" s="10"/>
      <c r="C6573" s="427"/>
    </row>
    <row r="6574" spans="1:3">
      <c r="A6574" s="10"/>
      <c r="B6574" s="10"/>
      <c r="C6574" s="427"/>
    </row>
    <row r="6575" spans="1:3">
      <c r="A6575" s="10"/>
      <c r="B6575" s="10"/>
      <c r="C6575" s="427"/>
    </row>
    <row r="6576" spans="1:3">
      <c r="A6576" s="10"/>
      <c r="B6576" s="10"/>
      <c r="C6576" s="427"/>
    </row>
    <row r="6577" spans="1:3">
      <c r="A6577" s="10"/>
      <c r="B6577" s="10"/>
      <c r="C6577" s="427"/>
    </row>
    <row r="6578" spans="1:3">
      <c r="A6578" s="10"/>
      <c r="B6578" s="10"/>
      <c r="C6578" s="427"/>
    </row>
    <row r="6579" spans="1:3">
      <c r="A6579" s="10"/>
      <c r="B6579" s="10"/>
      <c r="C6579" s="427"/>
    </row>
    <row r="6580" spans="1:3">
      <c r="A6580" s="10"/>
      <c r="B6580" s="10"/>
      <c r="C6580" s="427"/>
    </row>
    <row r="6581" spans="1:3">
      <c r="A6581" s="10"/>
      <c r="B6581" s="10"/>
      <c r="C6581" s="427"/>
    </row>
    <row r="6582" spans="1:3">
      <c r="A6582" s="10"/>
      <c r="B6582" s="10"/>
      <c r="C6582" s="427"/>
    </row>
    <row r="6583" spans="1:3">
      <c r="A6583" s="10"/>
      <c r="B6583" s="10"/>
      <c r="C6583" s="427"/>
    </row>
    <row r="6584" spans="1:3">
      <c r="A6584" s="10"/>
      <c r="B6584" s="10"/>
      <c r="C6584" s="427"/>
    </row>
    <row r="6585" spans="1:3">
      <c r="A6585" s="10"/>
      <c r="B6585" s="10"/>
      <c r="C6585" s="427"/>
    </row>
    <row r="6586" spans="1:3">
      <c r="A6586" s="10"/>
      <c r="B6586" s="10"/>
      <c r="C6586" s="427"/>
    </row>
    <row r="6587" spans="1:3">
      <c r="A6587" s="10"/>
      <c r="B6587" s="10"/>
      <c r="C6587" s="427"/>
    </row>
    <row r="6588" spans="1:3">
      <c r="A6588" s="10"/>
      <c r="B6588" s="10"/>
      <c r="C6588" s="427"/>
    </row>
    <row r="6589" spans="1:3">
      <c r="A6589" s="10"/>
      <c r="B6589" s="10"/>
      <c r="C6589" s="427"/>
    </row>
    <row r="6590" spans="1:3">
      <c r="A6590" s="10"/>
      <c r="B6590" s="10"/>
      <c r="C6590" s="427"/>
    </row>
    <row r="6591" spans="1:3">
      <c r="A6591" s="10"/>
      <c r="B6591" s="10"/>
      <c r="C6591" s="427"/>
    </row>
    <row r="6592" spans="1:3">
      <c r="A6592" s="10"/>
      <c r="B6592" s="10"/>
      <c r="C6592" s="427"/>
    </row>
    <row r="6593" spans="1:3">
      <c r="A6593" s="10"/>
      <c r="B6593" s="10"/>
      <c r="C6593" s="427"/>
    </row>
    <row r="6594" spans="1:3">
      <c r="A6594" s="10"/>
      <c r="B6594" s="10"/>
      <c r="C6594" s="427"/>
    </row>
    <row r="6595" spans="1:3">
      <c r="A6595" s="10"/>
      <c r="B6595" s="10"/>
      <c r="C6595" s="427"/>
    </row>
    <row r="6596" spans="1:3">
      <c r="A6596" s="10"/>
      <c r="B6596" s="10"/>
      <c r="C6596" s="427"/>
    </row>
    <row r="6597" spans="1:3">
      <c r="A6597" s="10"/>
      <c r="B6597" s="10"/>
      <c r="C6597" s="427"/>
    </row>
    <row r="6598" spans="1:3">
      <c r="A6598" s="10"/>
      <c r="B6598" s="10"/>
      <c r="C6598" s="427"/>
    </row>
    <row r="6599" spans="1:3">
      <c r="A6599" s="10"/>
      <c r="B6599" s="10"/>
      <c r="C6599" s="427"/>
    </row>
    <row r="6600" spans="1:3">
      <c r="A6600" s="10"/>
      <c r="B6600" s="10"/>
      <c r="C6600" s="427"/>
    </row>
    <row r="6601" spans="1:3">
      <c r="A6601" s="10"/>
      <c r="B6601" s="10"/>
      <c r="C6601" s="427"/>
    </row>
    <row r="6602" spans="1:3">
      <c r="A6602" s="10"/>
      <c r="B6602" s="10"/>
      <c r="C6602" s="427"/>
    </row>
    <row r="6603" spans="1:3">
      <c r="A6603" s="10"/>
      <c r="B6603" s="10"/>
      <c r="C6603" s="427"/>
    </row>
    <row r="6604" spans="1:3">
      <c r="A6604" s="10"/>
      <c r="B6604" s="10"/>
      <c r="C6604" s="427"/>
    </row>
    <row r="6605" spans="1:3">
      <c r="A6605" s="10"/>
      <c r="B6605" s="10"/>
      <c r="C6605" s="427"/>
    </row>
    <row r="6606" spans="1:3">
      <c r="A6606" s="10"/>
      <c r="B6606" s="10"/>
      <c r="C6606" s="427"/>
    </row>
    <row r="6607" spans="1:3">
      <c r="A6607" s="10"/>
      <c r="B6607" s="10"/>
      <c r="C6607" s="427"/>
    </row>
    <row r="6608" spans="1:3">
      <c r="A6608" s="10"/>
      <c r="B6608" s="10"/>
      <c r="C6608" s="427"/>
    </row>
    <row r="6609" spans="1:3">
      <c r="A6609" s="10"/>
      <c r="B6609" s="10"/>
      <c r="C6609" s="427"/>
    </row>
    <row r="6610" spans="1:3">
      <c r="A6610" s="10"/>
      <c r="B6610" s="10"/>
      <c r="C6610" s="427"/>
    </row>
    <row r="6611" spans="1:3">
      <c r="A6611" s="10"/>
      <c r="B6611" s="10"/>
      <c r="C6611" s="427"/>
    </row>
    <row r="6612" spans="1:3">
      <c r="A6612" s="10"/>
      <c r="B6612" s="10"/>
      <c r="C6612" s="427"/>
    </row>
    <row r="6613" spans="1:3">
      <c r="A6613" s="10"/>
      <c r="B6613" s="10"/>
      <c r="C6613" s="427"/>
    </row>
    <row r="6614" spans="1:3">
      <c r="A6614" s="10"/>
      <c r="B6614" s="10"/>
      <c r="C6614" s="427"/>
    </row>
    <row r="6615" spans="1:3">
      <c r="A6615" s="10"/>
      <c r="B6615" s="10"/>
      <c r="C6615" s="427"/>
    </row>
    <row r="6616" spans="1:3">
      <c r="A6616" s="10"/>
      <c r="B6616" s="10"/>
      <c r="C6616" s="427"/>
    </row>
    <row r="6617" spans="1:3">
      <c r="A6617" s="10"/>
      <c r="B6617" s="10"/>
      <c r="C6617" s="427"/>
    </row>
    <row r="6618" spans="1:3">
      <c r="A6618" s="10"/>
      <c r="B6618" s="10"/>
      <c r="C6618" s="427"/>
    </row>
    <row r="6619" spans="1:3">
      <c r="A6619" s="10"/>
      <c r="B6619" s="10"/>
      <c r="C6619" s="427"/>
    </row>
    <row r="6620" spans="1:3">
      <c r="A6620" s="10"/>
      <c r="B6620" s="10"/>
      <c r="C6620" s="427"/>
    </row>
    <row r="6621" spans="1:3">
      <c r="A6621" s="10"/>
      <c r="B6621" s="10"/>
      <c r="C6621" s="427"/>
    </row>
    <row r="6622" spans="1:3">
      <c r="A6622" s="10"/>
      <c r="B6622" s="10"/>
      <c r="C6622" s="427"/>
    </row>
    <row r="6623" spans="1:3">
      <c r="A6623" s="10"/>
      <c r="B6623" s="10"/>
      <c r="C6623" s="427"/>
    </row>
    <row r="6624" spans="1:3">
      <c r="A6624" s="10"/>
      <c r="B6624" s="10"/>
      <c r="C6624" s="427"/>
    </row>
    <row r="6625" spans="1:3">
      <c r="A6625" s="10"/>
      <c r="B6625" s="10"/>
      <c r="C6625" s="427"/>
    </row>
    <row r="6626" spans="1:3">
      <c r="A6626" s="10"/>
      <c r="B6626" s="10"/>
      <c r="C6626" s="427"/>
    </row>
    <row r="6627" spans="1:3">
      <c r="A6627" s="10"/>
      <c r="B6627" s="10"/>
      <c r="C6627" s="427"/>
    </row>
    <row r="6628" spans="1:3">
      <c r="A6628" s="10"/>
      <c r="B6628" s="10"/>
      <c r="C6628" s="427"/>
    </row>
    <row r="6629" spans="1:3">
      <c r="A6629" s="10"/>
      <c r="B6629" s="10"/>
      <c r="C6629" s="427"/>
    </row>
    <row r="6630" spans="1:3">
      <c r="A6630" s="10"/>
      <c r="B6630" s="10"/>
      <c r="C6630" s="427"/>
    </row>
    <row r="6631" spans="1:3">
      <c r="A6631" s="10"/>
      <c r="B6631" s="10"/>
      <c r="C6631" s="427"/>
    </row>
    <row r="6632" spans="1:3">
      <c r="A6632" s="10"/>
      <c r="B6632" s="10"/>
      <c r="C6632" s="427"/>
    </row>
    <row r="6633" spans="1:3">
      <c r="A6633" s="10"/>
      <c r="B6633" s="10"/>
      <c r="C6633" s="427"/>
    </row>
    <row r="6634" spans="1:3">
      <c r="A6634" s="10"/>
      <c r="B6634" s="10"/>
      <c r="C6634" s="427"/>
    </row>
    <row r="6635" spans="1:3">
      <c r="A6635" s="10"/>
      <c r="B6635" s="10"/>
      <c r="C6635" s="427"/>
    </row>
    <row r="6636" spans="1:3">
      <c r="A6636" s="10"/>
      <c r="B6636" s="10"/>
      <c r="C6636" s="427"/>
    </row>
    <row r="6637" spans="1:3">
      <c r="A6637" s="10"/>
      <c r="B6637" s="10"/>
      <c r="C6637" s="427"/>
    </row>
    <row r="6638" spans="1:3">
      <c r="A6638" s="10"/>
      <c r="B6638" s="10"/>
      <c r="C6638" s="427"/>
    </row>
    <row r="6639" spans="1:3">
      <c r="A6639" s="10"/>
      <c r="B6639" s="10"/>
      <c r="C6639" s="427"/>
    </row>
    <row r="6640" spans="1:3">
      <c r="A6640" s="10"/>
      <c r="B6640" s="10"/>
      <c r="C6640" s="427"/>
    </row>
    <row r="6641" spans="1:3">
      <c r="A6641" s="10"/>
      <c r="B6641" s="10"/>
      <c r="C6641" s="427"/>
    </row>
    <row r="6642" spans="1:3">
      <c r="A6642" s="10"/>
      <c r="B6642" s="10"/>
      <c r="C6642" s="427"/>
    </row>
    <row r="6643" spans="1:3">
      <c r="A6643" s="10"/>
      <c r="B6643" s="10"/>
      <c r="C6643" s="427"/>
    </row>
    <row r="6644" spans="1:3">
      <c r="A6644" s="10"/>
      <c r="B6644" s="10"/>
      <c r="C6644" s="427"/>
    </row>
    <row r="6645" spans="1:3">
      <c r="A6645" s="10"/>
      <c r="B6645" s="10"/>
      <c r="C6645" s="427"/>
    </row>
    <row r="6646" spans="1:3">
      <c r="A6646" s="10"/>
      <c r="B6646" s="10"/>
      <c r="C6646" s="427"/>
    </row>
    <row r="6647" spans="1:3">
      <c r="A6647" s="10"/>
      <c r="B6647" s="10"/>
      <c r="C6647" s="427"/>
    </row>
    <row r="6648" spans="1:3">
      <c r="A6648" s="10"/>
      <c r="B6648" s="10"/>
      <c r="C6648" s="427"/>
    </row>
    <row r="6649" spans="1:3">
      <c r="A6649" s="10"/>
      <c r="B6649" s="10"/>
      <c r="C6649" s="427"/>
    </row>
    <row r="6650" spans="1:3">
      <c r="A6650" s="10"/>
      <c r="B6650" s="10"/>
      <c r="C6650" s="427"/>
    </row>
    <row r="6651" spans="1:3">
      <c r="A6651" s="10"/>
      <c r="B6651" s="10"/>
      <c r="C6651" s="427"/>
    </row>
    <row r="6652" spans="1:3">
      <c r="A6652" s="10"/>
      <c r="B6652" s="10"/>
      <c r="C6652" s="427"/>
    </row>
    <row r="6653" spans="1:3">
      <c r="A6653" s="10"/>
      <c r="B6653" s="10"/>
      <c r="C6653" s="427"/>
    </row>
    <row r="6654" spans="1:3">
      <c r="A6654" s="10"/>
      <c r="B6654" s="10"/>
      <c r="C6654" s="427"/>
    </row>
    <row r="6655" spans="1:3">
      <c r="A6655" s="10"/>
      <c r="B6655" s="10"/>
      <c r="C6655" s="427"/>
    </row>
    <row r="6656" spans="1:3">
      <c r="A6656" s="10"/>
      <c r="B6656" s="10"/>
      <c r="C6656" s="427"/>
    </row>
    <row r="6657" spans="1:3">
      <c r="A6657" s="10"/>
      <c r="B6657" s="10"/>
      <c r="C6657" s="427"/>
    </row>
    <row r="6658" spans="1:3">
      <c r="A6658" s="10"/>
      <c r="B6658" s="10"/>
      <c r="C6658" s="427"/>
    </row>
    <row r="6659" spans="1:3">
      <c r="A6659" s="10"/>
      <c r="B6659" s="10"/>
      <c r="C6659" s="427"/>
    </row>
    <row r="6660" spans="1:3">
      <c r="A6660" s="10"/>
      <c r="B6660" s="10"/>
      <c r="C6660" s="427"/>
    </row>
    <row r="6661" spans="1:3">
      <c r="A6661" s="10"/>
      <c r="B6661" s="10"/>
      <c r="C6661" s="427"/>
    </row>
    <row r="6662" spans="1:3">
      <c r="A6662" s="10"/>
      <c r="B6662" s="10"/>
      <c r="C6662" s="427"/>
    </row>
    <row r="6663" spans="1:3">
      <c r="A6663" s="10"/>
      <c r="B6663" s="10"/>
      <c r="C6663" s="427"/>
    </row>
    <row r="6664" spans="1:3">
      <c r="A6664" s="10"/>
      <c r="B6664" s="10"/>
      <c r="C6664" s="427"/>
    </row>
    <row r="6665" spans="1:3">
      <c r="A6665" s="10"/>
      <c r="B6665" s="10"/>
      <c r="C6665" s="427"/>
    </row>
    <row r="6666" spans="1:3">
      <c r="A6666" s="10"/>
      <c r="B6666" s="10"/>
      <c r="C6666" s="427"/>
    </row>
    <row r="6667" spans="1:3">
      <c r="A6667" s="10"/>
      <c r="B6667" s="10"/>
      <c r="C6667" s="427"/>
    </row>
    <row r="6668" spans="1:3">
      <c r="A6668" s="10"/>
      <c r="B6668" s="10"/>
      <c r="C6668" s="427"/>
    </row>
    <row r="6669" spans="1:3">
      <c r="A6669" s="10"/>
      <c r="B6669" s="10"/>
      <c r="C6669" s="427"/>
    </row>
    <row r="6670" spans="1:3">
      <c r="A6670" s="10"/>
      <c r="B6670" s="10"/>
      <c r="C6670" s="427"/>
    </row>
    <row r="6671" spans="1:3">
      <c r="A6671" s="10"/>
      <c r="B6671" s="10"/>
      <c r="C6671" s="427"/>
    </row>
    <row r="6672" spans="1:3">
      <c r="A6672" s="10"/>
      <c r="B6672" s="10"/>
      <c r="C6672" s="427"/>
    </row>
    <row r="6673" spans="1:3">
      <c r="A6673" s="10"/>
      <c r="B6673" s="10"/>
      <c r="C6673" s="427"/>
    </row>
    <row r="6674" spans="1:3">
      <c r="A6674" s="10"/>
      <c r="B6674" s="10"/>
      <c r="C6674" s="427"/>
    </row>
    <row r="6675" spans="1:3">
      <c r="A6675" s="10"/>
      <c r="B6675" s="10"/>
      <c r="C6675" s="427"/>
    </row>
    <row r="6676" spans="1:3">
      <c r="A6676" s="10"/>
      <c r="B6676" s="10"/>
      <c r="C6676" s="427"/>
    </row>
    <row r="6677" spans="1:3">
      <c r="A6677" s="10"/>
      <c r="B6677" s="10"/>
      <c r="C6677" s="427"/>
    </row>
    <row r="6678" spans="1:3">
      <c r="A6678" s="10"/>
      <c r="B6678" s="10"/>
      <c r="C6678" s="427"/>
    </row>
    <row r="6679" spans="1:3">
      <c r="A6679" s="10"/>
      <c r="B6679" s="10"/>
      <c r="C6679" s="427"/>
    </row>
    <row r="6680" spans="1:3">
      <c r="A6680" s="10"/>
      <c r="B6680" s="10"/>
      <c r="C6680" s="427"/>
    </row>
    <row r="6681" spans="1:3">
      <c r="A6681" s="10"/>
      <c r="B6681" s="10"/>
      <c r="C6681" s="427"/>
    </row>
    <row r="6682" spans="1:3">
      <c r="A6682" s="10"/>
      <c r="B6682" s="10"/>
      <c r="C6682" s="427"/>
    </row>
    <row r="6683" spans="1:3">
      <c r="A6683" s="10"/>
      <c r="B6683" s="10"/>
      <c r="C6683" s="427"/>
    </row>
    <row r="6684" spans="1:3">
      <c r="A6684" s="10"/>
      <c r="B6684" s="10"/>
      <c r="C6684" s="427"/>
    </row>
    <row r="6685" spans="1:3">
      <c r="A6685" s="10"/>
      <c r="B6685" s="10"/>
      <c r="C6685" s="427"/>
    </row>
    <row r="6686" spans="1:3">
      <c r="A6686" s="10"/>
      <c r="B6686" s="10"/>
      <c r="C6686" s="427"/>
    </row>
    <row r="6687" spans="1:3">
      <c r="A6687" s="10"/>
      <c r="B6687" s="10"/>
      <c r="C6687" s="427"/>
    </row>
    <row r="6688" spans="1:3">
      <c r="A6688" s="10"/>
      <c r="B6688" s="10"/>
      <c r="C6688" s="427"/>
    </row>
    <row r="6689" spans="1:3">
      <c r="A6689" s="10"/>
      <c r="B6689" s="10"/>
      <c r="C6689" s="427"/>
    </row>
    <row r="6690" spans="1:3">
      <c r="A6690" s="10"/>
      <c r="B6690" s="10"/>
      <c r="C6690" s="427"/>
    </row>
    <row r="6691" spans="1:3">
      <c r="A6691" s="10"/>
      <c r="B6691" s="10"/>
      <c r="C6691" s="427"/>
    </row>
    <row r="6692" spans="1:3">
      <c r="A6692" s="10"/>
      <c r="B6692" s="10"/>
      <c r="C6692" s="427"/>
    </row>
    <row r="6693" spans="1:3">
      <c r="A6693" s="10"/>
      <c r="B6693" s="10"/>
      <c r="C6693" s="427"/>
    </row>
    <row r="6694" spans="1:3">
      <c r="A6694" s="10"/>
      <c r="B6694" s="10"/>
      <c r="C6694" s="427"/>
    </row>
    <row r="6695" spans="1:3">
      <c r="A6695" s="10"/>
      <c r="B6695" s="10"/>
      <c r="C6695" s="427"/>
    </row>
    <row r="6696" spans="1:3">
      <c r="A6696" s="10"/>
      <c r="B6696" s="10"/>
      <c r="C6696" s="427"/>
    </row>
    <row r="6697" spans="1:3">
      <c r="A6697" s="10"/>
      <c r="B6697" s="10"/>
      <c r="C6697" s="427"/>
    </row>
    <row r="6698" spans="1:3">
      <c r="A6698" s="10"/>
      <c r="B6698" s="10"/>
      <c r="C6698" s="427"/>
    </row>
    <row r="6699" spans="1:3">
      <c r="A6699" s="10"/>
      <c r="B6699" s="10"/>
      <c r="C6699" s="427"/>
    </row>
    <row r="6700" spans="1:3">
      <c r="A6700" s="10"/>
      <c r="B6700" s="10"/>
      <c r="C6700" s="427"/>
    </row>
    <row r="6701" spans="1:3">
      <c r="A6701" s="10"/>
      <c r="B6701" s="10"/>
      <c r="C6701" s="427"/>
    </row>
    <row r="6702" spans="1:3">
      <c r="A6702" s="10"/>
      <c r="B6702" s="10"/>
      <c r="C6702" s="427"/>
    </row>
    <row r="6703" spans="1:3">
      <c r="A6703" s="10"/>
      <c r="B6703" s="10"/>
      <c r="C6703" s="427"/>
    </row>
    <row r="6704" spans="1:3">
      <c r="A6704" s="10"/>
      <c r="B6704" s="10"/>
      <c r="C6704" s="427"/>
    </row>
    <row r="6705" spans="1:3">
      <c r="A6705" s="10"/>
      <c r="B6705" s="10"/>
      <c r="C6705" s="427"/>
    </row>
    <row r="6706" spans="1:3">
      <c r="A6706" s="10"/>
      <c r="B6706" s="10"/>
      <c r="C6706" s="427"/>
    </row>
    <row r="6707" spans="1:3">
      <c r="A6707" s="10"/>
      <c r="B6707" s="10"/>
      <c r="C6707" s="427"/>
    </row>
    <row r="6708" spans="1:3">
      <c r="A6708" s="10"/>
      <c r="B6708" s="10"/>
      <c r="C6708" s="427"/>
    </row>
    <row r="6709" spans="1:3">
      <c r="A6709" s="10"/>
      <c r="B6709" s="10"/>
      <c r="C6709" s="427"/>
    </row>
    <row r="6710" spans="1:3">
      <c r="A6710" s="10"/>
      <c r="B6710" s="10"/>
      <c r="C6710" s="427"/>
    </row>
    <row r="6711" spans="1:3">
      <c r="A6711" s="10"/>
      <c r="B6711" s="10"/>
      <c r="C6711" s="427"/>
    </row>
    <row r="6712" spans="1:3">
      <c r="A6712" s="10"/>
      <c r="B6712" s="10"/>
      <c r="C6712" s="427"/>
    </row>
    <row r="6713" spans="1:3">
      <c r="A6713" s="10"/>
      <c r="B6713" s="10"/>
      <c r="C6713" s="427"/>
    </row>
    <row r="6714" spans="1:3">
      <c r="A6714" s="10"/>
      <c r="B6714" s="10"/>
      <c r="C6714" s="427"/>
    </row>
    <row r="6715" spans="1:3">
      <c r="A6715" s="10"/>
      <c r="B6715" s="10"/>
      <c r="C6715" s="427"/>
    </row>
    <row r="6716" spans="1:3">
      <c r="A6716" s="10"/>
      <c r="B6716" s="10"/>
      <c r="C6716" s="427"/>
    </row>
    <row r="6717" spans="1:3">
      <c r="A6717" s="10"/>
      <c r="B6717" s="10"/>
      <c r="C6717" s="427"/>
    </row>
    <row r="6718" spans="1:3">
      <c r="A6718" s="10"/>
      <c r="B6718" s="10"/>
      <c r="C6718" s="427"/>
    </row>
    <row r="6719" spans="1:3">
      <c r="A6719" s="10"/>
      <c r="B6719" s="10"/>
      <c r="C6719" s="427"/>
    </row>
    <row r="6720" spans="1:3">
      <c r="A6720" s="10"/>
      <c r="B6720" s="10"/>
      <c r="C6720" s="427"/>
    </row>
    <row r="6721" spans="1:3">
      <c r="A6721" s="10"/>
      <c r="B6721" s="10"/>
      <c r="C6721" s="427"/>
    </row>
    <row r="6722" spans="1:3">
      <c r="A6722" s="10"/>
      <c r="B6722" s="10"/>
      <c r="C6722" s="427"/>
    </row>
    <row r="6723" spans="1:3">
      <c r="A6723" s="10"/>
      <c r="B6723" s="10"/>
      <c r="C6723" s="427"/>
    </row>
    <row r="6724" spans="1:3">
      <c r="A6724" s="10"/>
      <c r="B6724" s="10"/>
      <c r="C6724" s="427"/>
    </row>
    <row r="6725" spans="1:3">
      <c r="A6725" s="10"/>
      <c r="B6725" s="10"/>
      <c r="C6725" s="427"/>
    </row>
    <row r="6726" spans="1:3">
      <c r="A6726" s="10"/>
      <c r="B6726" s="10"/>
      <c r="C6726" s="427"/>
    </row>
    <row r="6727" spans="1:3">
      <c r="A6727" s="10"/>
      <c r="B6727" s="10"/>
      <c r="C6727" s="427"/>
    </row>
    <row r="6728" spans="1:3">
      <c r="A6728" s="10"/>
      <c r="B6728" s="10"/>
      <c r="C6728" s="427"/>
    </row>
    <row r="6729" spans="1:3">
      <c r="A6729" s="10"/>
      <c r="B6729" s="10"/>
      <c r="C6729" s="427"/>
    </row>
    <row r="6730" spans="1:3">
      <c r="A6730" s="10"/>
      <c r="B6730" s="10"/>
      <c r="C6730" s="427"/>
    </row>
    <row r="6731" spans="1:3">
      <c r="A6731" s="10"/>
      <c r="B6731" s="10"/>
      <c r="C6731" s="427"/>
    </row>
    <row r="6732" spans="1:3">
      <c r="A6732" s="10"/>
      <c r="B6732" s="10"/>
      <c r="C6732" s="427"/>
    </row>
    <row r="6733" spans="1:3">
      <c r="A6733" s="10"/>
      <c r="B6733" s="10"/>
      <c r="C6733" s="427"/>
    </row>
    <row r="6734" spans="1:3">
      <c r="A6734" s="10"/>
      <c r="B6734" s="10"/>
      <c r="C6734" s="427"/>
    </row>
    <row r="6735" spans="1:3">
      <c r="A6735" s="10"/>
      <c r="B6735" s="10"/>
      <c r="C6735" s="427"/>
    </row>
    <row r="6736" spans="1:3">
      <c r="A6736" s="10"/>
      <c r="B6736" s="10"/>
      <c r="C6736" s="427"/>
    </row>
    <row r="6737" spans="1:3">
      <c r="A6737" s="10"/>
      <c r="B6737" s="10"/>
      <c r="C6737" s="427"/>
    </row>
    <row r="6738" spans="1:3">
      <c r="A6738" s="10"/>
      <c r="B6738" s="10"/>
      <c r="C6738" s="427"/>
    </row>
    <row r="6739" spans="1:3">
      <c r="A6739" s="10"/>
      <c r="B6739" s="10"/>
      <c r="C6739" s="427"/>
    </row>
    <row r="6740" spans="1:3">
      <c r="A6740" s="10"/>
      <c r="B6740" s="10"/>
      <c r="C6740" s="427"/>
    </row>
    <row r="6741" spans="1:3">
      <c r="A6741" s="10"/>
      <c r="B6741" s="10"/>
      <c r="C6741" s="427"/>
    </row>
    <row r="6742" spans="1:3">
      <c r="A6742" s="10"/>
      <c r="B6742" s="10"/>
      <c r="C6742" s="427"/>
    </row>
    <row r="6743" spans="1:3">
      <c r="A6743" s="10"/>
      <c r="B6743" s="10"/>
      <c r="C6743" s="427"/>
    </row>
    <row r="6744" spans="1:3">
      <c r="A6744" s="10"/>
      <c r="B6744" s="10"/>
      <c r="C6744" s="427"/>
    </row>
    <row r="6745" spans="1:3">
      <c r="A6745" s="10"/>
      <c r="B6745" s="10"/>
      <c r="C6745" s="427"/>
    </row>
    <row r="6746" spans="1:3">
      <c r="A6746" s="10"/>
      <c r="B6746" s="10"/>
      <c r="C6746" s="427"/>
    </row>
    <row r="6747" spans="1:3">
      <c r="A6747" s="10"/>
      <c r="B6747" s="10"/>
      <c r="C6747" s="427"/>
    </row>
    <row r="6748" spans="1:3">
      <c r="A6748" s="10"/>
      <c r="B6748" s="10"/>
      <c r="C6748" s="427"/>
    </row>
    <row r="6749" spans="1:3">
      <c r="A6749" s="10"/>
      <c r="B6749" s="10"/>
      <c r="C6749" s="427"/>
    </row>
    <row r="6750" spans="1:3">
      <c r="A6750" s="10"/>
      <c r="B6750" s="10"/>
      <c r="C6750" s="427"/>
    </row>
    <row r="6751" spans="1:3">
      <c r="A6751" s="10"/>
      <c r="B6751" s="10"/>
      <c r="C6751" s="427"/>
    </row>
    <row r="6752" spans="1:3">
      <c r="A6752" s="10"/>
      <c r="B6752" s="10"/>
      <c r="C6752" s="427"/>
    </row>
    <row r="6753" spans="1:3">
      <c r="A6753" s="10"/>
      <c r="B6753" s="10"/>
      <c r="C6753" s="427"/>
    </row>
    <row r="6754" spans="1:3">
      <c r="A6754" s="10"/>
      <c r="B6754" s="10"/>
      <c r="C6754" s="427"/>
    </row>
    <row r="6755" spans="1:3">
      <c r="A6755" s="10"/>
      <c r="B6755" s="10"/>
      <c r="C6755" s="427"/>
    </row>
    <row r="6756" spans="1:3">
      <c r="A6756" s="10"/>
      <c r="B6756" s="10"/>
      <c r="C6756" s="427"/>
    </row>
    <row r="6757" spans="1:3">
      <c r="A6757" s="10"/>
      <c r="B6757" s="10"/>
      <c r="C6757" s="427"/>
    </row>
    <row r="6758" spans="1:3">
      <c r="A6758" s="10"/>
      <c r="B6758" s="10"/>
      <c r="C6758" s="427"/>
    </row>
    <row r="6759" spans="1:3">
      <c r="A6759" s="10"/>
      <c r="B6759" s="10"/>
      <c r="C6759" s="427"/>
    </row>
    <row r="6760" spans="1:3">
      <c r="A6760" s="10"/>
      <c r="B6760" s="10"/>
      <c r="C6760" s="427"/>
    </row>
    <row r="6761" spans="1:3">
      <c r="A6761" s="10"/>
      <c r="B6761" s="10"/>
      <c r="C6761" s="427"/>
    </row>
    <row r="6762" spans="1:3">
      <c r="A6762" s="10"/>
      <c r="B6762" s="10"/>
      <c r="C6762" s="427"/>
    </row>
    <row r="6763" spans="1:3">
      <c r="A6763" s="10"/>
      <c r="B6763" s="10"/>
      <c r="C6763" s="427"/>
    </row>
    <row r="6764" spans="1:3">
      <c r="A6764" s="10"/>
      <c r="B6764" s="10"/>
      <c r="C6764" s="427"/>
    </row>
    <row r="6765" spans="1:3">
      <c r="A6765" s="10"/>
      <c r="B6765" s="10"/>
      <c r="C6765" s="427"/>
    </row>
    <row r="6766" spans="1:3">
      <c r="A6766" s="10"/>
      <c r="B6766" s="10"/>
      <c r="C6766" s="427"/>
    </row>
    <row r="6767" spans="1:3">
      <c r="A6767" s="10"/>
      <c r="B6767" s="10"/>
      <c r="C6767" s="427"/>
    </row>
    <row r="6768" spans="1:3">
      <c r="A6768" s="10"/>
      <c r="B6768" s="10"/>
      <c r="C6768" s="427"/>
    </row>
    <row r="6769" spans="1:3">
      <c r="A6769" s="10"/>
      <c r="B6769" s="10"/>
      <c r="C6769" s="427"/>
    </row>
    <row r="6770" spans="1:3">
      <c r="A6770" s="10"/>
      <c r="B6770" s="10"/>
      <c r="C6770" s="427"/>
    </row>
    <row r="6771" spans="1:3">
      <c r="A6771" s="10"/>
      <c r="B6771" s="10"/>
      <c r="C6771" s="427"/>
    </row>
    <row r="6772" spans="1:3">
      <c r="A6772" s="10"/>
      <c r="B6772" s="10"/>
      <c r="C6772" s="427"/>
    </row>
    <row r="6773" spans="1:3">
      <c r="A6773" s="10"/>
      <c r="B6773" s="10"/>
      <c r="C6773" s="427"/>
    </row>
    <row r="6774" spans="1:3">
      <c r="A6774" s="10"/>
      <c r="B6774" s="10"/>
      <c r="C6774" s="427"/>
    </row>
    <row r="6775" spans="1:3">
      <c r="A6775" s="10"/>
      <c r="B6775" s="10"/>
      <c r="C6775" s="427"/>
    </row>
    <row r="6776" spans="1:3">
      <c r="A6776" s="10"/>
      <c r="B6776" s="10"/>
      <c r="C6776" s="427"/>
    </row>
    <row r="6777" spans="1:3">
      <c r="A6777" s="10"/>
      <c r="B6777" s="10"/>
      <c r="C6777" s="427"/>
    </row>
    <row r="6778" spans="1:3">
      <c r="A6778" s="10"/>
      <c r="B6778" s="10"/>
      <c r="C6778" s="427"/>
    </row>
    <row r="6779" spans="1:3">
      <c r="A6779" s="10"/>
      <c r="B6779" s="10"/>
      <c r="C6779" s="427"/>
    </row>
    <row r="6780" spans="1:3">
      <c r="A6780" s="10"/>
      <c r="B6780" s="10"/>
      <c r="C6780" s="427"/>
    </row>
    <row r="6781" spans="1:3">
      <c r="A6781" s="10"/>
      <c r="B6781" s="10"/>
      <c r="C6781" s="427"/>
    </row>
    <row r="6782" spans="1:3">
      <c r="A6782" s="10"/>
      <c r="B6782" s="10"/>
      <c r="C6782" s="427"/>
    </row>
    <row r="6783" spans="1:3">
      <c r="A6783" s="10"/>
      <c r="B6783" s="10"/>
      <c r="C6783" s="427"/>
    </row>
    <row r="6784" spans="1:3">
      <c r="A6784" s="10"/>
      <c r="B6784" s="10"/>
      <c r="C6784" s="427"/>
    </row>
    <row r="6785" spans="1:3">
      <c r="A6785" s="10"/>
      <c r="B6785" s="10"/>
      <c r="C6785" s="427"/>
    </row>
    <row r="6786" spans="1:3">
      <c r="A6786" s="10"/>
      <c r="B6786" s="10"/>
      <c r="C6786" s="427"/>
    </row>
    <row r="6787" spans="1:3">
      <c r="A6787" s="10"/>
      <c r="B6787" s="10"/>
      <c r="C6787" s="427"/>
    </row>
    <row r="6788" spans="1:3">
      <c r="A6788" s="10"/>
      <c r="B6788" s="10"/>
      <c r="C6788" s="427"/>
    </row>
    <row r="6789" spans="1:3">
      <c r="A6789" s="10"/>
      <c r="B6789" s="10"/>
      <c r="C6789" s="427"/>
    </row>
    <row r="6790" spans="1:3">
      <c r="A6790" s="10"/>
      <c r="B6790" s="10"/>
      <c r="C6790" s="427"/>
    </row>
    <row r="6791" spans="1:3">
      <c r="A6791" s="10"/>
      <c r="B6791" s="10"/>
      <c r="C6791" s="427"/>
    </row>
    <row r="6792" spans="1:3">
      <c r="A6792" s="10"/>
      <c r="B6792" s="10"/>
      <c r="C6792" s="427"/>
    </row>
    <row r="6793" spans="1:3">
      <c r="A6793" s="10"/>
      <c r="B6793" s="10"/>
      <c r="C6793" s="427"/>
    </row>
    <row r="6794" spans="1:3">
      <c r="A6794" s="10"/>
      <c r="B6794" s="10"/>
      <c r="C6794" s="427"/>
    </row>
    <row r="6795" spans="1:3">
      <c r="A6795" s="10"/>
      <c r="B6795" s="10"/>
      <c r="C6795" s="427"/>
    </row>
    <row r="6796" spans="1:3">
      <c r="A6796" s="10"/>
      <c r="B6796" s="10"/>
      <c r="C6796" s="427"/>
    </row>
    <row r="6797" spans="1:3">
      <c r="A6797" s="10"/>
      <c r="B6797" s="10"/>
      <c r="C6797" s="427"/>
    </row>
    <row r="6798" spans="1:3">
      <c r="A6798" s="10"/>
      <c r="B6798" s="10"/>
      <c r="C6798" s="427"/>
    </row>
    <row r="6799" spans="1:3">
      <c r="A6799" s="10"/>
      <c r="B6799" s="10"/>
      <c r="C6799" s="427"/>
    </row>
    <row r="6800" spans="1:3">
      <c r="A6800" s="10"/>
      <c r="B6800" s="10"/>
      <c r="C6800" s="427"/>
    </row>
    <row r="6801" spans="1:3">
      <c r="A6801" s="10"/>
      <c r="B6801" s="10"/>
      <c r="C6801" s="427"/>
    </row>
    <row r="6802" spans="1:3">
      <c r="A6802" s="10"/>
      <c r="B6802" s="10"/>
      <c r="C6802" s="427"/>
    </row>
    <row r="6803" spans="1:3">
      <c r="A6803" s="10"/>
      <c r="B6803" s="10"/>
      <c r="C6803" s="427"/>
    </row>
    <row r="6804" spans="1:3">
      <c r="A6804" s="10"/>
      <c r="B6804" s="10"/>
      <c r="C6804" s="427"/>
    </row>
    <row r="6805" spans="1:3">
      <c r="A6805" s="10"/>
      <c r="B6805" s="10"/>
      <c r="C6805" s="427"/>
    </row>
    <row r="6806" spans="1:3">
      <c r="A6806" s="10"/>
      <c r="B6806" s="10"/>
      <c r="C6806" s="427"/>
    </row>
    <row r="6807" spans="1:3">
      <c r="A6807" s="10"/>
      <c r="B6807" s="10"/>
      <c r="C6807" s="427"/>
    </row>
    <row r="6808" spans="1:3">
      <c r="A6808" s="10"/>
      <c r="B6808" s="10"/>
      <c r="C6808" s="427"/>
    </row>
    <row r="6809" spans="1:3">
      <c r="A6809" s="10"/>
      <c r="B6809" s="10"/>
      <c r="C6809" s="427"/>
    </row>
    <row r="6810" spans="1:3">
      <c r="A6810" s="10"/>
      <c r="B6810" s="10"/>
      <c r="C6810" s="427"/>
    </row>
    <row r="6811" spans="1:3">
      <c r="A6811" s="10"/>
      <c r="B6811" s="10"/>
      <c r="C6811" s="427"/>
    </row>
    <row r="6812" spans="1:3">
      <c r="A6812" s="10"/>
      <c r="B6812" s="10"/>
      <c r="C6812" s="427"/>
    </row>
    <row r="6813" spans="1:3">
      <c r="A6813" s="10"/>
      <c r="B6813" s="10"/>
      <c r="C6813" s="427"/>
    </row>
    <row r="6814" spans="1:3">
      <c r="A6814" s="10"/>
      <c r="B6814" s="10"/>
      <c r="C6814" s="427"/>
    </row>
    <row r="6815" spans="1:3">
      <c r="A6815" s="10"/>
      <c r="B6815" s="10"/>
      <c r="C6815" s="427"/>
    </row>
    <row r="6816" spans="1:3">
      <c r="A6816" s="10"/>
      <c r="B6816" s="10"/>
      <c r="C6816" s="427"/>
    </row>
    <row r="6817" spans="1:3">
      <c r="A6817" s="10"/>
      <c r="B6817" s="10"/>
      <c r="C6817" s="427"/>
    </row>
    <row r="6818" spans="1:3">
      <c r="A6818" s="10"/>
      <c r="B6818" s="10"/>
      <c r="C6818" s="427"/>
    </row>
    <row r="6819" spans="1:3">
      <c r="A6819" s="10"/>
      <c r="B6819" s="10"/>
      <c r="C6819" s="427"/>
    </row>
    <row r="6820" spans="1:3">
      <c r="A6820" s="10"/>
      <c r="B6820" s="10"/>
      <c r="C6820" s="427"/>
    </row>
    <row r="6821" spans="1:3">
      <c r="A6821" s="10"/>
      <c r="B6821" s="10"/>
      <c r="C6821" s="427"/>
    </row>
    <row r="6822" spans="1:3">
      <c r="A6822" s="10"/>
      <c r="B6822" s="10"/>
      <c r="C6822" s="427"/>
    </row>
    <row r="6823" spans="1:3">
      <c r="A6823" s="10"/>
      <c r="B6823" s="10"/>
      <c r="C6823" s="427"/>
    </row>
    <row r="6824" spans="1:3">
      <c r="A6824" s="10"/>
      <c r="B6824" s="10"/>
      <c r="C6824" s="427"/>
    </row>
    <row r="6825" spans="1:3">
      <c r="A6825" s="10"/>
      <c r="B6825" s="10"/>
      <c r="C6825" s="427"/>
    </row>
    <row r="6826" spans="1:3">
      <c r="A6826" s="10"/>
      <c r="B6826" s="10"/>
      <c r="C6826" s="427"/>
    </row>
    <row r="6827" spans="1:3">
      <c r="A6827" s="10"/>
      <c r="B6827" s="10"/>
      <c r="C6827" s="427"/>
    </row>
    <row r="6828" spans="1:3">
      <c r="A6828" s="10"/>
      <c r="B6828" s="10"/>
      <c r="C6828" s="427"/>
    </row>
    <row r="6829" spans="1:3">
      <c r="A6829" s="10"/>
      <c r="B6829" s="10"/>
      <c r="C6829" s="427"/>
    </row>
    <row r="6830" spans="1:3">
      <c r="A6830" s="10"/>
      <c r="B6830" s="10"/>
      <c r="C6830" s="427"/>
    </row>
    <row r="6831" spans="1:3">
      <c r="A6831" s="10"/>
      <c r="B6831" s="10"/>
      <c r="C6831" s="427"/>
    </row>
    <row r="6832" spans="1:3">
      <c r="A6832" s="10"/>
      <c r="B6832" s="10"/>
      <c r="C6832" s="427"/>
    </row>
    <row r="6833" spans="1:3">
      <c r="A6833" s="10"/>
      <c r="B6833" s="10"/>
      <c r="C6833" s="427"/>
    </row>
    <row r="6834" spans="1:3">
      <c r="A6834" s="10"/>
      <c r="B6834" s="10"/>
      <c r="C6834" s="427"/>
    </row>
    <row r="6835" spans="1:3">
      <c r="A6835" s="10"/>
      <c r="B6835" s="10"/>
      <c r="C6835" s="427"/>
    </row>
    <row r="6836" spans="1:3">
      <c r="A6836" s="10"/>
      <c r="B6836" s="10"/>
      <c r="C6836" s="427"/>
    </row>
    <row r="6837" spans="1:3">
      <c r="A6837" s="10"/>
      <c r="B6837" s="10"/>
      <c r="C6837" s="427"/>
    </row>
    <row r="6838" spans="1:3">
      <c r="A6838" s="10"/>
      <c r="B6838" s="10"/>
      <c r="C6838" s="427"/>
    </row>
    <row r="6839" spans="1:3">
      <c r="A6839" s="10"/>
      <c r="B6839" s="10"/>
      <c r="C6839" s="427"/>
    </row>
    <row r="6840" spans="1:3">
      <c r="A6840" s="10"/>
      <c r="B6840" s="10"/>
      <c r="C6840" s="427"/>
    </row>
    <row r="6841" spans="1:3">
      <c r="A6841" s="10"/>
      <c r="B6841" s="10"/>
      <c r="C6841" s="427"/>
    </row>
    <row r="6842" spans="1:3">
      <c r="A6842" s="10"/>
      <c r="B6842" s="10"/>
      <c r="C6842" s="427"/>
    </row>
    <row r="6843" spans="1:3">
      <c r="A6843" s="10"/>
      <c r="B6843" s="10"/>
      <c r="C6843" s="427"/>
    </row>
    <row r="6844" spans="1:3">
      <c r="A6844" s="10"/>
      <c r="B6844" s="10"/>
      <c r="C6844" s="427"/>
    </row>
    <row r="6845" spans="1:3">
      <c r="A6845" s="10"/>
      <c r="B6845" s="10"/>
      <c r="C6845" s="427"/>
    </row>
    <row r="6846" spans="1:3">
      <c r="A6846" s="10"/>
      <c r="B6846" s="10"/>
      <c r="C6846" s="427"/>
    </row>
    <row r="6847" spans="1:3">
      <c r="A6847" s="10"/>
      <c r="B6847" s="10"/>
      <c r="C6847" s="427"/>
    </row>
    <row r="6848" spans="1:3">
      <c r="A6848" s="10"/>
      <c r="B6848" s="10"/>
      <c r="C6848" s="427"/>
    </row>
    <row r="6849" spans="1:3">
      <c r="A6849" s="10"/>
      <c r="B6849" s="10"/>
      <c r="C6849" s="427"/>
    </row>
    <row r="6850" spans="1:3">
      <c r="A6850" s="10"/>
      <c r="B6850" s="10"/>
      <c r="C6850" s="427"/>
    </row>
    <row r="6851" spans="1:3">
      <c r="A6851" s="10"/>
      <c r="B6851" s="10"/>
      <c r="C6851" s="427"/>
    </row>
    <row r="6852" spans="1:3">
      <c r="A6852" s="10"/>
      <c r="B6852" s="10"/>
      <c r="C6852" s="427"/>
    </row>
    <row r="6853" spans="1:3">
      <c r="A6853" s="10"/>
      <c r="B6853" s="10"/>
      <c r="C6853" s="427"/>
    </row>
    <row r="6854" spans="1:3">
      <c r="A6854" s="10"/>
      <c r="B6854" s="10"/>
      <c r="C6854" s="427"/>
    </row>
    <row r="6855" spans="1:3">
      <c r="A6855" s="10"/>
      <c r="B6855" s="10"/>
      <c r="C6855" s="427"/>
    </row>
    <row r="6856" spans="1:3">
      <c r="A6856" s="10"/>
      <c r="B6856" s="10"/>
      <c r="C6856" s="427"/>
    </row>
    <row r="6857" spans="1:3">
      <c r="A6857" s="10"/>
      <c r="B6857" s="10"/>
      <c r="C6857" s="427"/>
    </row>
    <row r="6858" spans="1:3">
      <c r="A6858" s="10"/>
      <c r="B6858" s="10"/>
      <c r="C6858" s="427"/>
    </row>
    <row r="6859" spans="1:3">
      <c r="A6859" s="10"/>
      <c r="B6859" s="10"/>
      <c r="C6859" s="427"/>
    </row>
    <row r="6860" spans="1:3">
      <c r="A6860" s="10"/>
      <c r="B6860" s="10"/>
      <c r="C6860" s="427"/>
    </row>
    <row r="6861" spans="1:3">
      <c r="A6861" s="10"/>
      <c r="B6861" s="10"/>
      <c r="C6861" s="427"/>
    </row>
    <row r="6862" spans="1:3">
      <c r="A6862" s="10"/>
      <c r="B6862" s="10"/>
      <c r="C6862" s="427"/>
    </row>
    <row r="6863" spans="1:3">
      <c r="A6863" s="10"/>
      <c r="B6863" s="10"/>
      <c r="C6863" s="427"/>
    </row>
    <row r="6864" spans="1:3">
      <c r="A6864" s="10"/>
      <c r="B6864" s="10"/>
      <c r="C6864" s="427"/>
    </row>
    <row r="6865" spans="1:3">
      <c r="A6865" s="10"/>
      <c r="B6865" s="10"/>
      <c r="C6865" s="427"/>
    </row>
    <row r="6866" spans="1:3">
      <c r="A6866" s="10"/>
      <c r="B6866" s="10"/>
      <c r="C6866" s="427"/>
    </row>
    <row r="6867" spans="1:3">
      <c r="A6867" s="10"/>
      <c r="B6867" s="10"/>
      <c r="C6867" s="427"/>
    </row>
    <row r="6868" spans="1:3">
      <c r="A6868" s="10"/>
      <c r="B6868" s="10"/>
      <c r="C6868" s="427"/>
    </row>
    <row r="6869" spans="1:3">
      <c r="A6869" s="10"/>
      <c r="B6869" s="10"/>
      <c r="C6869" s="427"/>
    </row>
    <row r="6870" spans="1:3">
      <c r="A6870" s="10"/>
      <c r="B6870" s="10"/>
      <c r="C6870" s="427"/>
    </row>
    <row r="6871" spans="1:3">
      <c r="A6871" s="10"/>
      <c r="B6871" s="10"/>
      <c r="C6871" s="427"/>
    </row>
    <row r="6872" spans="1:3">
      <c r="A6872" s="10"/>
      <c r="B6872" s="10"/>
      <c r="C6872" s="427"/>
    </row>
    <row r="6873" spans="1:3">
      <c r="A6873" s="10"/>
      <c r="B6873" s="10"/>
      <c r="C6873" s="427"/>
    </row>
    <row r="6874" spans="1:3">
      <c r="A6874" s="10"/>
      <c r="B6874" s="10"/>
      <c r="C6874" s="427"/>
    </row>
    <row r="6875" spans="1:3">
      <c r="A6875" s="10"/>
      <c r="B6875" s="10"/>
      <c r="C6875" s="427"/>
    </row>
    <row r="6876" spans="1:3">
      <c r="A6876" s="10"/>
      <c r="B6876" s="10"/>
      <c r="C6876" s="427"/>
    </row>
    <row r="6877" spans="1:3">
      <c r="A6877" s="10"/>
      <c r="B6877" s="10"/>
      <c r="C6877" s="427"/>
    </row>
    <row r="6878" spans="1:3">
      <c r="A6878" s="10"/>
      <c r="B6878" s="10"/>
      <c r="C6878" s="427"/>
    </row>
    <row r="6879" spans="1:3">
      <c r="A6879" s="10"/>
      <c r="B6879" s="10"/>
      <c r="C6879" s="427"/>
    </row>
    <row r="6880" spans="1:3">
      <c r="A6880" s="10"/>
      <c r="B6880" s="10"/>
      <c r="C6880" s="427"/>
    </row>
    <row r="6881" spans="1:3">
      <c r="A6881" s="10"/>
      <c r="B6881" s="10"/>
      <c r="C6881" s="427"/>
    </row>
    <row r="6882" spans="1:3">
      <c r="A6882" s="10"/>
      <c r="B6882" s="10"/>
      <c r="C6882" s="427"/>
    </row>
    <row r="6883" spans="1:3">
      <c r="A6883" s="10"/>
      <c r="B6883" s="10"/>
      <c r="C6883" s="427"/>
    </row>
    <row r="6884" spans="1:3">
      <c r="A6884" s="10"/>
      <c r="B6884" s="10"/>
      <c r="C6884" s="427"/>
    </row>
    <row r="6885" spans="1:3">
      <c r="A6885" s="10"/>
      <c r="B6885" s="10"/>
      <c r="C6885" s="427"/>
    </row>
    <row r="6886" spans="1:3">
      <c r="A6886" s="10"/>
      <c r="B6886" s="10"/>
      <c r="C6886" s="427"/>
    </row>
    <row r="6887" spans="1:3">
      <c r="A6887" s="10"/>
      <c r="B6887" s="10"/>
      <c r="C6887" s="427"/>
    </row>
    <row r="6888" spans="1:3">
      <c r="A6888" s="10"/>
      <c r="B6888" s="10"/>
      <c r="C6888" s="427"/>
    </row>
    <row r="6889" spans="1:3">
      <c r="A6889" s="10"/>
      <c r="B6889" s="10"/>
      <c r="C6889" s="427"/>
    </row>
    <row r="6890" spans="1:3">
      <c r="A6890" s="10"/>
      <c r="B6890" s="10"/>
      <c r="C6890" s="427"/>
    </row>
    <row r="6891" spans="1:3">
      <c r="A6891" s="10"/>
      <c r="B6891" s="10"/>
      <c r="C6891" s="427"/>
    </row>
    <row r="6892" spans="1:3">
      <c r="A6892" s="10"/>
      <c r="B6892" s="10"/>
      <c r="C6892" s="427"/>
    </row>
    <row r="6893" spans="1:3">
      <c r="A6893" s="10"/>
      <c r="B6893" s="10"/>
      <c r="C6893" s="427"/>
    </row>
    <row r="6894" spans="1:3">
      <c r="A6894" s="10"/>
      <c r="B6894" s="10"/>
      <c r="C6894" s="427"/>
    </row>
    <row r="6895" spans="1:3">
      <c r="A6895" s="10"/>
      <c r="B6895" s="10"/>
      <c r="C6895" s="427"/>
    </row>
    <row r="6896" spans="1:3">
      <c r="A6896" s="10"/>
      <c r="B6896" s="10"/>
      <c r="C6896" s="427"/>
    </row>
    <row r="6897" spans="1:3">
      <c r="A6897" s="10"/>
      <c r="B6897" s="10"/>
      <c r="C6897" s="427"/>
    </row>
    <row r="6898" spans="1:3">
      <c r="A6898" s="10"/>
      <c r="B6898" s="10"/>
      <c r="C6898" s="427"/>
    </row>
    <row r="6899" spans="1:3">
      <c r="A6899" s="10"/>
      <c r="B6899" s="10"/>
      <c r="C6899" s="427"/>
    </row>
    <row r="6900" spans="1:3">
      <c r="A6900" s="10"/>
      <c r="B6900" s="10"/>
      <c r="C6900" s="427"/>
    </row>
    <row r="6901" spans="1:3">
      <c r="A6901" s="10"/>
      <c r="B6901" s="10"/>
      <c r="C6901" s="427"/>
    </row>
    <row r="6902" spans="1:3">
      <c r="A6902" s="10"/>
      <c r="B6902" s="10"/>
      <c r="C6902" s="427"/>
    </row>
    <row r="6903" spans="1:3">
      <c r="A6903" s="10"/>
      <c r="B6903" s="10"/>
      <c r="C6903" s="427"/>
    </row>
    <row r="6904" spans="1:3">
      <c r="A6904" s="10"/>
      <c r="B6904" s="10"/>
      <c r="C6904" s="427"/>
    </row>
    <row r="6905" spans="1:3">
      <c r="A6905" s="10"/>
      <c r="B6905" s="10"/>
      <c r="C6905" s="427"/>
    </row>
    <row r="6906" spans="1:3">
      <c r="A6906" s="10"/>
      <c r="B6906" s="10"/>
      <c r="C6906" s="427"/>
    </row>
    <row r="6907" spans="1:3">
      <c r="A6907" s="10"/>
      <c r="B6907" s="10"/>
      <c r="C6907" s="427"/>
    </row>
    <row r="6908" spans="1:3">
      <c r="A6908" s="10"/>
      <c r="B6908" s="10"/>
      <c r="C6908" s="427"/>
    </row>
    <row r="6909" spans="1:3">
      <c r="A6909" s="10"/>
      <c r="B6909" s="10"/>
      <c r="C6909" s="427"/>
    </row>
    <row r="6910" spans="1:3">
      <c r="A6910" s="10"/>
      <c r="B6910" s="10"/>
      <c r="C6910" s="427"/>
    </row>
    <row r="6911" spans="1:3">
      <c r="A6911" s="10"/>
      <c r="B6911" s="10"/>
      <c r="C6911" s="427"/>
    </row>
    <row r="6912" spans="1:3">
      <c r="A6912" s="10"/>
      <c r="B6912" s="10"/>
      <c r="C6912" s="427"/>
    </row>
    <row r="6913" spans="1:3">
      <c r="A6913" s="10"/>
      <c r="B6913" s="10"/>
      <c r="C6913" s="427"/>
    </row>
    <row r="6914" spans="1:3">
      <c r="A6914" s="10"/>
      <c r="B6914" s="10"/>
      <c r="C6914" s="427"/>
    </row>
    <row r="6915" spans="1:3">
      <c r="A6915" s="10"/>
      <c r="B6915" s="10"/>
      <c r="C6915" s="427"/>
    </row>
    <row r="6916" spans="1:3">
      <c r="A6916" s="10"/>
      <c r="B6916" s="10"/>
      <c r="C6916" s="427"/>
    </row>
    <row r="6917" spans="1:3">
      <c r="A6917" s="10"/>
      <c r="B6917" s="10"/>
      <c r="C6917" s="427"/>
    </row>
    <row r="6918" spans="1:3">
      <c r="A6918" s="10"/>
      <c r="B6918" s="10"/>
      <c r="C6918" s="427"/>
    </row>
    <row r="6919" spans="1:3">
      <c r="A6919" s="10"/>
      <c r="B6919" s="10"/>
      <c r="C6919" s="427"/>
    </row>
    <row r="6920" spans="1:3">
      <c r="A6920" s="10"/>
      <c r="B6920" s="10"/>
      <c r="C6920" s="427"/>
    </row>
    <row r="6921" spans="1:3">
      <c r="A6921" s="10"/>
      <c r="B6921" s="10"/>
      <c r="C6921" s="427"/>
    </row>
    <row r="6922" spans="1:3">
      <c r="A6922" s="10"/>
      <c r="B6922" s="10"/>
      <c r="C6922" s="427"/>
    </row>
    <row r="6923" spans="1:3">
      <c r="A6923" s="10"/>
      <c r="B6923" s="10"/>
      <c r="C6923" s="427"/>
    </row>
    <row r="6924" spans="1:3">
      <c r="A6924" s="10"/>
      <c r="B6924" s="10"/>
      <c r="C6924" s="427"/>
    </row>
    <row r="6925" spans="1:3">
      <c r="A6925" s="10"/>
      <c r="B6925" s="10"/>
      <c r="C6925" s="427"/>
    </row>
    <row r="6926" spans="1:3">
      <c r="A6926" s="10"/>
      <c r="B6926" s="10"/>
      <c r="C6926" s="427"/>
    </row>
    <row r="6927" spans="1:3">
      <c r="A6927" s="10"/>
      <c r="B6927" s="10"/>
      <c r="C6927" s="427"/>
    </row>
    <row r="6928" spans="1:3">
      <c r="A6928" s="10"/>
      <c r="B6928" s="10"/>
      <c r="C6928" s="427"/>
    </row>
    <row r="6929" spans="1:3">
      <c r="A6929" s="10"/>
      <c r="B6929" s="10"/>
      <c r="C6929" s="427"/>
    </row>
    <row r="6930" spans="1:3">
      <c r="A6930" s="10"/>
      <c r="B6930" s="10"/>
      <c r="C6930" s="427"/>
    </row>
    <row r="6931" spans="1:3">
      <c r="A6931" s="10"/>
      <c r="B6931" s="10"/>
      <c r="C6931" s="427"/>
    </row>
    <row r="6932" spans="1:3">
      <c r="A6932" s="10"/>
      <c r="B6932" s="10"/>
      <c r="C6932" s="427"/>
    </row>
    <row r="6933" spans="1:3">
      <c r="A6933" s="10"/>
      <c r="B6933" s="10"/>
      <c r="C6933" s="427"/>
    </row>
    <row r="6934" spans="1:3">
      <c r="A6934" s="10"/>
      <c r="B6934" s="10"/>
      <c r="C6934" s="427"/>
    </row>
    <row r="6935" spans="1:3">
      <c r="A6935" s="10"/>
      <c r="B6935" s="10"/>
      <c r="C6935" s="427"/>
    </row>
    <row r="6936" spans="1:3">
      <c r="A6936" s="10"/>
      <c r="B6936" s="10"/>
      <c r="C6936" s="427"/>
    </row>
    <row r="6937" spans="1:3">
      <c r="A6937" s="10"/>
      <c r="B6937" s="10"/>
      <c r="C6937" s="427"/>
    </row>
    <row r="6938" spans="1:3">
      <c r="A6938" s="10"/>
      <c r="B6938" s="10"/>
      <c r="C6938" s="427"/>
    </row>
    <row r="6939" spans="1:3">
      <c r="A6939" s="10"/>
      <c r="B6939" s="10"/>
      <c r="C6939" s="427"/>
    </row>
    <row r="6940" spans="1:3">
      <c r="A6940" s="10"/>
      <c r="B6940" s="10"/>
      <c r="C6940" s="427"/>
    </row>
    <row r="6941" spans="1:3">
      <c r="A6941" s="10"/>
      <c r="B6941" s="10"/>
      <c r="C6941" s="427"/>
    </row>
    <row r="6942" spans="1:3">
      <c r="A6942" s="10"/>
      <c r="B6942" s="10"/>
      <c r="C6942" s="427"/>
    </row>
    <row r="6943" spans="1:3">
      <c r="A6943" s="10"/>
      <c r="B6943" s="10"/>
      <c r="C6943" s="427"/>
    </row>
    <row r="6944" spans="1:3">
      <c r="A6944" s="10"/>
      <c r="B6944" s="10"/>
      <c r="C6944" s="427"/>
    </row>
    <row r="6945" spans="1:3">
      <c r="A6945" s="10"/>
      <c r="B6945" s="10"/>
      <c r="C6945" s="427"/>
    </row>
    <row r="6946" spans="1:3">
      <c r="A6946" s="10"/>
      <c r="B6946" s="10"/>
      <c r="C6946" s="427"/>
    </row>
    <row r="6947" spans="1:3">
      <c r="A6947" s="10"/>
      <c r="B6947" s="10"/>
      <c r="C6947" s="427"/>
    </row>
    <row r="6948" spans="1:3">
      <c r="A6948" s="10"/>
      <c r="B6948" s="10"/>
      <c r="C6948" s="427"/>
    </row>
    <row r="6949" spans="1:3">
      <c r="A6949" s="10"/>
      <c r="B6949" s="10"/>
      <c r="C6949" s="427"/>
    </row>
    <row r="6950" spans="1:3">
      <c r="A6950" s="10"/>
      <c r="B6950" s="10"/>
      <c r="C6950" s="427"/>
    </row>
    <row r="6951" spans="1:3">
      <c r="A6951" s="10"/>
      <c r="B6951" s="10"/>
      <c r="C6951" s="427"/>
    </row>
    <row r="6952" spans="1:3">
      <c r="A6952" s="10"/>
      <c r="B6952" s="10"/>
      <c r="C6952" s="427"/>
    </row>
    <row r="6953" spans="1:3">
      <c r="A6953" s="10"/>
      <c r="B6953" s="10"/>
      <c r="C6953" s="427"/>
    </row>
    <row r="6954" spans="1:3">
      <c r="A6954" s="10"/>
      <c r="B6954" s="10"/>
      <c r="C6954" s="427"/>
    </row>
    <row r="6955" spans="1:3">
      <c r="A6955" s="10"/>
      <c r="B6955" s="10"/>
      <c r="C6955" s="427"/>
    </row>
    <row r="6956" spans="1:3">
      <c r="A6956" s="10"/>
      <c r="B6956" s="10"/>
      <c r="C6956" s="427"/>
    </row>
    <row r="6957" spans="1:3">
      <c r="A6957" s="10"/>
      <c r="B6957" s="10"/>
      <c r="C6957" s="427"/>
    </row>
    <row r="6958" spans="1:3">
      <c r="A6958" s="10"/>
      <c r="B6958" s="10"/>
      <c r="C6958" s="427"/>
    </row>
    <row r="6959" spans="1:3">
      <c r="A6959" s="10"/>
      <c r="B6959" s="10"/>
      <c r="C6959" s="427"/>
    </row>
    <row r="6960" spans="1:3">
      <c r="A6960" s="10"/>
      <c r="B6960" s="10"/>
      <c r="C6960" s="427"/>
    </row>
    <row r="6961" spans="1:3">
      <c r="A6961" s="10"/>
      <c r="B6961" s="10"/>
      <c r="C6961" s="427"/>
    </row>
    <row r="6962" spans="1:3">
      <c r="A6962" s="10"/>
      <c r="B6962" s="10"/>
      <c r="C6962" s="427"/>
    </row>
    <row r="6963" spans="1:3">
      <c r="A6963" s="10"/>
      <c r="B6963" s="10"/>
      <c r="C6963" s="427"/>
    </row>
    <row r="6964" spans="1:3">
      <c r="A6964" s="10"/>
      <c r="B6964" s="10"/>
      <c r="C6964" s="427"/>
    </row>
    <row r="6965" spans="1:3">
      <c r="A6965" s="10"/>
      <c r="B6965" s="10"/>
      <c r="C6965" s="427"/>
    </row>
    <row r="6966" spans="1:3">
      <c r="A6966" s="10"/>
      <c r="B6966" s="10"/>
      <c r="C6966" s="427"/>
    </row>
    <row r="6967" spans="1:3">
      <c r="A6967" s="10"/>
      <c r="B6967" s="10"/>
      <c r="C6967" s="427"/>
    </row>
    <row r="6968" spans="1:3">
      <c r="A6968" s="10"/>
      <c r="B6968" s="10"/>
      <c r="C6968" s="427"/>
    </row>
    <row r="6969" spans="1:3">
      <c r="A6969" s="10"/>
      <c r="B6969" s="10"/>
      <c r="C6969" s="427"/>
    </row>
    <row r="6970" spans="1:3">
      <c r="A6970" s="10"/>
      <c r="B6970" s="10"/>
      <c r="C6970" s="427"/>
    </row>
    <row r="6971" spans="1:3">
      <c r="A6971" s="10"/>
      <c r="B6971" s="10"/>
      <c r="C6971" s="427"/>
    </row>
    <row r="6972" spans="1:3">
      <c r="A6972" s="10"/>
      <c r="B6972" s="10"/>
      <c r="C6972" s="427"/>
    </row>
    <row r="6973" spans="1:3">
      <c r="A6973" s="10"/>
      <c r="B6973" s="10"/>
      <c r="C6973" s="427"/>
    </row>
    <row r="6974" spans="1:3">
      <c r="A6974" s="10"/>
      <c r="B6974" s="10"/>
      <c r="C6974" s="427"/>
    </row>
    <row r="6975" spans="1:3">
      <c r="A6975" s="10"/>
      <c r="B6975" s="10"/>
      <c r="C6975" s="427"/>
    </row>
    <row r="6976" spans="1:3">
      <c r="A6976" s="10"/>
      <c r="B6976" s="10"/>
      <c r="C6976" s="427"/>
    </row>
    <row r="6977" spans="1:3">
      <c r="A6977" s="10"/>
      <c r="B6977" s="10"/>
      <c r="C6977" s="427"/>
    </row>
    <row r="6978" spans="1:3">
      <c r="A6978" s="10"/>
      <c r="B6978" s="10"/>
      <c r="C6978" s="427"/>
    </row>
    <row r="6979" spans="1:3">
      <c r="A6979" s="10"/>
      <c r="B6979" s="10"/>
      <c r="C6979" s="427"/>
    </row>
    <row r="6980" spans="1:3">
      <c r="A6980" s="10"/>
      <c r="B6980" s="10"/>
      <c r="C6980" s="427"/>
    </row>
    <row r="6981" spans="1:3">
      <c r="A6981" s="10"/>
      <c r="B6981" s="10"/>
      <c r="C6981" s="427"/>
    </row>
    <row r="6982" spans="1:3">
      <c r="A6982" s="10"/>
      <c r="B6982" s="10"/>
      <c r="C6982" s="427"/>
    </row>
    <row r="6983" spans="1:3">
      <c r="A6983" s="10"/>
      <c r="B6983" s="10"/>
      <c r="C6983" s="427"/>
    </row>
    <row r="6984" spans="1:3">
      <c r="A6984" s="10"/>
      <c r="B6984" s="10"/>
      <c r="C6984" s="427"/>
    </row>
    <row r="6985" spans="1:3">
      <c r="A6985" s="10"/>
      <c r="B6985" s="10"/>
      <c r="C6985" s="427"/>
    </row>
    <row r="6986" spans="1:3">
      <c r="A6986" s="10"/>
      <c r="B6986" s="10"/>
      <c r="C6986" s="427"/>
    </row>
    <row r="6987" spans="1:3">
      <c r="A6987" s="10"/>
      <c r="B6987" s="10"/>
      <c r="C6987" s="427"/>
    </row>
    <row r="6988" spans="1:3">
      <c r="A6988" s="10"/>
      <c r="B6988" s="10"/>
      <c r="C6988" s="427"/>
    </row>
    <row r="6989" spans="1:3">
      <c r="A6989" s="10"/>
      <c r="B6989" s="10"/>
      <c r="C6989" s="427"/>
    </row>
    <row r="6990" spans="1:3">
      <c r="A6990" s="10"/>
      <c r="B6990" s="10"/>
      <c r="C6990" s="427"/>
    </row>
    <row r="6991" spans="1:3">
      <c r="A6991" s="10"/>
      <c r="B6991" s="10"/>
      <c r="C6991" s="427"/>
    </row>
    <row r="6992" spans="1:3">
      <c r="A6992" s="10"/>
      <c r="B6992" s="10"/>
      <c r="C6992" s="427"/>
    </row>
    <row r="6993" spans="1:3">
      <c r="A6993" s="10"/>
      <c r="B6993" s="10"/>
      <c r="C6993" s="427"/>
    </row>
    <row r="6994" spans="1:3">
      <c r="A6994" s="10"/>
      <c r="B6994" s="10"/>
      <c r="C6994" s="427"/>
    </row>
    <row r="6995" spans="1:3">
      <c r="A6995" s="10"/>
      <c r="B6995" s="10"/>
      <c r="C6995" s="427"/>
    </row>
    <row r="6996" spans="1:3">
      <c r="A6996" s="10"/>
      <c r="B6996" s="10"/>
      <c r="C6996" s="427"/>
    </row>
    <row r="6997" spans="1:3">
      <c r="A6997" s="10"/>
      <c r="B6997" s="10"/>
      <c r="C6997" s="427"/>
    </row>
    <row r="6998" spans="1:3">
      <c r="A6998" s="10"/>
      <c r="B6998" s="10"/>
      <c r="C6998" s="427"/>
    </row>
    <row r="6999" spans="1:3">
      <c r="A6999" s="10"/>
      <c r="B6999" s="10"/>
      <c r="C6999" s="427"/>
    </row>
    <row r="7000" spans="1:3">
      <c r="A7000" s="10"/>
      <c r="B7000" s="10"/>
      <c r="C7000" s="427"/>
    </row>
    <row r="7001" spans="1:3">
      <c r="A7001" s="10"/>
      <c r="B7001" s="10"/>
      <c r="C7001" s="427"/>
    </row>
    <row r="7002" spans="1:3">
      <c r="A7002" s="10"/>
      <c r="B7002" s="10"/>
      <c r="C7002" s="427"/>
    </row>
    <row r="7003" spans="1:3">
      <c r="A7003" s="10"/>
      <c r="B7003" s="10"/>
      <c r="C7003" s="427"/>
    </row>
    <row r="7004" spans="1:3">
      <c r="A7004" s="10"/>
      <c r="B7004" s="10"/>
      <c r="C7004" s="427"/>
    </row>
    <row r="7005" spans="1:3">
      <c r="A7005" s="10"/>
      <c r="B7005" s="10"/>
      <c r="C7005" s="427"/>
    </row>
    <row r="7006" spans="1:3">
      <c r="A7006" s="10"/>
      <c r="B7006" s="10"/>
      <c r="C7006" s="427"/>
    </row>
    <row r="7007" spans="1:3">
      <c r="A7007" s="10"/>
      <c r="B7007" s="10"/>
      <c r="C7007" s="427"/>
    </row>
    <row r="7008" spans="1:3">
      <c r="A7008" s="10"/>
      <c r="B7008" s="10"/>
      <c r="C7008" s="427"/>
    </row>
    <row r="7009" spans="1:3">
      <c r="A7009" s="10"/>
      <c r="B7009" s="10"/>
      <c r="C7009" s="427"/>
    </row>
    <row r="7010" spans="1:3">
      <c r="A7010" s="10"/>
      <c r="B7010" s="10"/>
      <c r="C7010" s="427"/>
    </row>
    <row r="7011" spans="1:3">
      <c r="A7011" s="10"/>
      <c r="B7011" s="10"/>
      <c r="C7011" s="427"/>
    </row>
    <row r="7012" spans="1:3">
      <c r="A7012" s="10"/>
      <c r="B7012" s="10"/>
      <c r="C7012" s="427"/>
    </row>
    <row r="7013" spans="1:3">
      <c r="A7013" s="10"/>
      <c r="B7013" s="10"/>
      <c r="C7013" s="427"/>
    </row>
    <row r="7014" spans="1:3">
      <c r="A7014" s="10"/>
      <c r="B7014" s="10"/>
      <c r="C7014" s="427"/>
    </row>
    <row r="7015" spans="1:3">
      <c r="A7015" s="10"/>
      <c r="B7015" s="10"/>
      <c r="C7015" s="427"/>
    </row>
    <row r="7016" spans="1:3">
      <c r="A7016" s="10"/>
      <c r="B7016" s="10"/>
      <c r="C7016" s="427"/>
    </row>
    <row r="7017" spans="1:3">
      <c r="A7017" s="10"/>
      <c r="B7017" s="10"/>
      <c r="C7017" s="427"/>
    </row>
    <row r="7018" spans="1:3">
      <c r="A7018" s="10"/>
      <c r="B7018" s="10"/>
      <c r="C7018" s="427"/>
    </row>
    <row r="7019" spans="1:3">
      <c r="A7019" s="10"/>
      <c r="B7019" s="10"/>
      <c r="C7019" s="427"/>
    </row>
    <row r="7020" spans="1:3">
      <c r="A7020" s="10"/>
      <c r="B7020" s="10"/>
      <c r="C7020" s="427"/>
    </row>
    <row r="7021" spans="1:3">
      <c r="A7021" s="10"/>
      <c r="B7021" s="10"/>
      <c r="C7021" s="427"/>
    </row>
    <row r="7022" spans="1:3">
      <c r="A7022" s="10"/>
      <c r="B7022" s="10"/>
      <c r="C7022" s="427"/>
    </row>
    <row r="7023" spans="1:3">
      <c r="A7023" s="10"/>
      <c r="B7023" s="10"/>
      <c r="C7023" s="427"/>
    </row>
    <row r="7024" spans="1:3">
      <c r="A7024" s="10"/>
      <c r="B7024" s="10"/>
      <c r="C7024" s="427"/>
    </row>
    <row r="7025" spans="1:3">
      <c r="A7025" s="10"/>
      <c r="B7025" s="10"/>
      <c r="C7025" s="427"/>
    </row>
    <row r="7026" spans="1:3">
      <c r="A7026" s="10"/>
      <c r="B7026" s="10"/>
      <c r="C7026" s="427"/>
    </row>
    <row r="7027" spans="1:3">
      <c r="A7027" s="10"/>
      <c r="B7027" s="10"/>
      <c r="C7027" s="427"/>
    </row>
    <row r="7028" spans="1:3">
      <c r="A7028" s="10"/>
      <c r="B7028" s="10"/>
      <c r="C7028" s="427"/>
    </row>
    <row r="7029" spans="1:3">
      <c r="A7029" s="10"/>
      <c r="B7029" s="10"/>
      <c r="C7029" s="427"/>
    </row>
    <row r="7030" spans="1:3">
      <c r="A7030" s="10"/>
      <c r="B7030" s="10"/>
      <c r="C7030" s="427"/>
    </row>
    <row r="7031" spans="1:3">
      <c r="A7031" s="10"/>
      <c r="B7031" s="10"/>
      <c r="C7031" s="427"/>
    </row>
    <row r="7032" spans="1:3">
      <c r="A7032" s="10"/>
      <c r="B7032" s="10"/>
      <c r="C7032" s="427"/>
    </row>
    <row r="7033" spans="1:3">
      <c r="A7033" s="10"/>
      <c r="B7033" s="10"/>
      <c r="C7033" s="427"/>
    </row>
    <row r="7034" spans="1:3">
      <c r="A7034" s="10"/>
      <c r="B7034" s="10"/>
      <c r="C7034" s="427"/>
    </row>
    <row r="7035" spans="1:3">
      <c r="A7035" s="10"/>
      <c r="B7035" s="10"/>
      <c r="C7035" s="427"/>
    </row>
    <row r="7036" spans="1:3">
      <c r="A7036" s="10"/>
      <c r="B7036" s="10"/>
      <c r="C7036" s="427"/>
    </row>
    <row r="7037" spans="1:3">
      <c r="A7037" s="10"/>
      <c r="B7037" s="10"/>
      <c r="C7037" s="427"/>
    </row>
    <row r="7038" spans="1:3">
      <c r="A7038" s="10"/>
      <c r="B7038" s="10"/>
      <c r="C7038" s="427"/>
    </row>
    <row r="7039" spans="1:3">
      <c r="A7039" s="10"/>
      <c r="B7039" s="10"/>
      <c r="C7039" s="427"/>
    </row>
    <row r="7040" spans="1:3">
      <c r="A7040" s="10"/>
      <c r="B7040" s="10"/>
      <c r="C7040" s="427"/>
    </row>
    <row r="7041" spans="1:3">
      <c r="A7041" s="10"/>
      <c r="B7041" s="10"/>
      <c r="C7041" s="427"/>
    </row>
    <row r="7042" spans="1:3">
      <c r="A7042" s="10"/>
      <c r="B7042" s="10"/>
      <c r="C7042" s="427"/>
    </row>
    <row r="7043" spans="1:3">
      <c r="A7043" s="10"/>
      <c r="B7043" s="10"/>
      <c r="C7043" s="427"/>
    </row>
    <row r="7044" spans="1:3">
      <c r="A7044" s="10"/>
      <c r="B7044" s="10"/>
      <c r="C7044" s="427"/>
    </row>
    <row r="7045" spans="1:3">
      <c r="A7045" s="10"/>
      <c r="B7045" s="10"/>
      <c r="C7045" s="427"/>
    </row>
    <row r="7046" spans="1:3">
      <c r="A7046" s="10"/>
      <c r="B7046" s="10"/>
      <c r="C7046" s="427"/>
    </row>
    <row r="7047" spans="1:3">
      <c r="A7047" s="10"/>
      <c r="B7047" s="10"/>
      <c r="C7047" s="427"/>
    </row>
    <row r="7048" spans="1:3">
      <c r="A7048" s="10"/>
      <c r="B7048" s="10"/>
      <c r="C7048" s="427"/>
    </row>
    <row r="7049" spans="1:3">
      <c r="A7049" s="10"/>
      <c r="B7049" s="10"/>
      <c r="C7049" s="427"/>
    </row>
    <row r="7050" spans="1:3">
      <c r="A7050" s="10"/>
      <c r="B7050" s="10"/>
      <c r="C7050" s="427"/>
    </row>
    <row r="7051" spans="1:3">
      <c r="A7051" s="10"/>
      <c r="B7051" s="10"/>
      <c r="C7051" s="427"/>
    </row>
    <row r="7052" spans="1:3">
      <c r="A7052" s="10"/>
      <c r="B7052" s="10"/>
      <c r="C7052" s="427"/>
    </row>
    <row r="7053" spans="1:3">
      <c r="A7053" s="10"/>
      <c r="B7053" s="10"/>
      <c r="C7053" s="427"/>
    </row>
    <row r="7054" spans="1:3">
      <c r="A7054" s="10"/>
      <c r="B7054" s="10"/>
      <c r="C7054" s="427"/>
    </row>
    <row r="7055" spans="1:3">
      <c r="A7055" s="10"/>
      <c r="B7055" s="10"/>
      <c r="C7055" s="427"/>
    </row>
    <row r="7056" spans="1:3">
      <c r="A7056" s="10"/>
      <c r="B7056" s="10"/>
      <c r="C7056" s="427"/>
    </row>
    <row r="7057" spans="1:3">
      <c r="A7057" s="10"/>
      <c r="B7057" s="10"/>
      <c r="C7057" s="427"/>
    </row>
    <row r="7058" spans="1:3">
      <c r="A7058" s="10"/>
      <c r="B7058" s="10"/>
      <c r="C7058" s="427"/>
    </row>
    <row r="7059" spans="1:3">
      <c r="A7059" s="10"/>
      <c r="B7059" s="10"/>
      <c r="C7059" s="427"/>
    </row>
    <row r="7060" spans="1:3">
      <c r="A7060" s="10"/>
      <c r="B7060" s="10"/>
      <c r="C7060" s="427"/>
    </row>
    <row r="7061" spans="1:3">
      <c r="A7061" s="10"/>
      <c r="B7061" s="10"/>
      <c r="C7061" s="427"/>
    </row>
    <row r="7062" spans="1:3">
      <c r="A7062" s="10"/>
      <c r="B7062" s="10"/>
      <c r="C7062" s="427"/>
    </row>
    <row r="7063" spans="1:3">
      <c r="A7063" s="10"/>
      <c r="B7063" s="10"/>
      <c r="C7063" s="427"/>
    </row>
    <row r="7064" spans="1:3">
      <c r="A7064" s="10"/>
      <c r="B7064" s="10"/>
      <c r="C7064" s="427"/>
    </row>
    <row r="7065" spans="1:3">
      <c r="A7065" s="10"/>
      <c r="B7065" s="10"/>
      <c r="C7065" s="427"/>
    </row>
    <row r="7066" spans="1:3">
      <c r="A7066" s="10"/>
      <c r="B7066" s="10"/>
      <c r="C7066" s="427"/>
    </row>
    <row r="7067" spans="1:3">
      <c r="A7067" s="10"/>
      <c r="B7067" s="10"/>
      <c r="C7067" s="427"/>
    </row>
    <row r="7068" spans="1:3">
      <c r="A7068" s="10"/>
      <c r="B7068" s="10"/>
      <c r="C7068" s="427"/>
    </row>
    <row r="7069" spans="1:3">
      <c r="A7069" s="10"/>
      <c r="B7069" s="10"/>
      <c r="C7069" s="427"/>
    </row>
    <row r="7070" spans="1:3">
      <c r="A7070" s="10"/>
      <c r="B7070" s="10"/>
      <c r="C7070" s="427"/>
    </row>
    <row r="7071" spans="1:3">
      <c r="A7071" s="10"/>
      <c r="B7071" s="10"/>
      <c r="C7071" s="427"/>
    </row>
    <row r="7072" spans="1:3">
      <c r="A7072" s="10"/>
      <c r="B7072" s="10"/>
      <c r="C7072" s="427"/>
    </row>
    <row r="7073" spans="1:3">
      <c r="A7073" s="10"/>
      <c r="B7073" s="10"/>
      <c r="C7073" s="427"/>
    </row>
    <row r="7074" spans="1:3">
      <c r="A7074" s="10"/>
      <c r="B7074" s="10"/>
      <c r="C7074" s="427"/>
    </row>
    <row r="7075" spans="1:3">
      <c r="A7075" s="10"/>
      <c r="B7075" s="10"/>
      <c r="C7075" s="427"/>
    </row>
    <row r="7076" spans="1:3">
      <c r="A7076" s="10"/>
      <c r="B7076" s="10"/>
      <c r="C7076" s="427"/>
    </row>
    <row r="7077" spans="1:3">
      <c r="A7077" s="10"/>
      <c r="B7077" s="10"/>
      <c r="C7077" s="427"/>
    </row>
    <row r="7078" spans="1:3">
      <c r="A7078" s="10"/>
      <c r="B7078" s="10"/>
      <c r="C7078" s="427"/>
    </row>
    <row r="7079" spans="1:3">
      <c r="A7079" s="10"/>
      <c r="B7079" s="10"/>
      <c r="C7079" s="427"/>
    </row>
    <row r="7080" spans="1:3">
      <c r="A7080" s="10"/>
      <c r="B7080" s="10"/>
      <c r="C7080" s="427"/>
    </row>
    <row r="7081" spans="1:3">
      <c r="A7081" s="10"/>
      <c r="B7081" s="10"/>
      <c r="C7081" s="427"/>
    </row>
    <row r="7082" spans="1:3">
      <c r="A7082" s="10"/>
      <c r="B7082" s="10"/>
      <c r="C7082" s="427"/>
    </row>
    <row r="7083" spans="1:3">
      <c r="A7083" s="10"/>
      <c r="B7083" s="10"/>
      <c r="C7083" s="427"/>
    </row>
    <row r="7084" spans="1:3">
      <c r="A7084" s="10"/>
      <c r="B7084" s="10"/>
      <c r="C7084" s="427"/>
    </row>
    <row r="7085" spans="1:3">
      <c r="A7085" s="10"/>
      <c r="B7085" s="10"/>
      <c r="C7085" s="427"/>
    </row>
    <row r="7086" spans="1:3">
      <c r="A7086" s="10"/>
      <c r="B7086" s="10"/>
      <c r="C7086" s="427"/>
    </row>
    <row r="7087" spans="1:3">
      <c r="A7087" s="10"/>
      <c r="B7087" s="10"/>
      <c r="C7087" s="427"/>
    </row>
    <row r="7088" spans="1:3">
      <c r="A7088" s="10"/>
      <c r="B7088" s="10"/>
      <c r="C7088" s="427"/>
    </row>
    <row r="7089" spans="1:3">
      <c r="A7089" s="10"/>
      <c r="B7089" s="10"/>
      <c r="C7089" s="427"/>
    </row>
    <row r="7090" spans="1:3">
      <c r="A7090" s="10"/>
      <c r="B7090" s="10"/>
      <c r="C7090" s="427"/>
    </row>
    <row r="7091" spans="1:3">
      <c r="A7091" s="10"/>
      <c r="B7091" s="10"/>
      <c r="C7091" s="427"/>
    </row>
    <row r="7092" spans="1:3">
      <c r="A7092" s="10"/>
      <c r="B7092" s="10"/>
      <c r="C7092" s="427"/>
    </row>
    <row r="7093" spans="1:3">
      <c r="A7093" s="10"/>
      <c r="B7093" s="10"/>
      <c r="C7093" s="427"/>
    </row>
    <row r="7094" spans="1:3">
      <c r="A7094" s="10"/>
      <c r="B7094" s="10"/>
      <c r="C7094" s="427"/>
    </row>
    <row r="7095" spans="1:3">
      <c r="A7095" s="10"/>
      <c r="B7095" s="10"/>
      <c r="C7095" s="427"/>
    </row>
    <row r="7096" spans="1:3">
      <c r="A7096" s="10"/>
      <c r="B7096" s="10"/>
      <c r="C7096" s="427"/>
    </row>
    <row r="7097" spans="1:3">
      <c r="A7097" s="10"/>
      <c r="B7097" s="10"/>
      <c r="C7097" s="427"/>
    </row>
    <row r="7098" spans="1:3">
      <c r="A7098" s="10"/>
      <c r="B7098" s="10"/>
      <c r="C7098" s="427"/>
    </row>
    <row r="7099" spans="1:3">
      <c r="A7099" s="10"/>
      <c r="B7099" s="10"/>
      <c r="C7099" s="427"/>
    </row>
    <row r="7100" spans="1:3">
      <c r="A7100" s="10"/>
      <c r="B7100" s="10"/>
      <c r="C7100" s="427"/>
    </row>
    <row r="7101" spans="1:3">
      <c r="A7101" s="10"/>
      <c r="B7101" s="10"/>
      <c r="C7101" s="427"/>
    </row>
    <row r="7102" spans="1:3">
      <c r="A7102" s="10"/>
      <c r="B7102" s="10"/>
      <c r="C7102" s="427"/>
    </row>
    <row r="7103" spans="1:3">
      <c r="A7103" s="10"/>
      <c r="B7103" s="10"/>
      <c r="C7103" s="427"/>
    </row>
    <row r="7104" spans="1:3">
      <c r="A7104" s="10"/>
      <c r="B7104" s="10"/>
      <c r="C7104" s="427"/>
    </row>
    <row r="7105" spans="1:3">
      <c r="A7105" s="10"/>
      <c r="B7105" s="10"/>
      <c r="C7105" s="427"/>
    </row>
    <row r="7106" spans="1:3">
      <c r="A7106" s="10"/>
      <c r="B7106" s="10"/>
      <c r="C7106" s="427"/>
    </row>
    <row r="7107" spans="1:3">
      <c r="A7107" s="10"/>
      <c r="B7107" s="10"/>
      <c r="C7107" s="427"/>
    </row>
    <row r="7108" spans="1:3">
      <c r="A7108" s="10"/>
      <c r="B7108" s="10"/>
      <c r="C7108" s="427"/>
    </row>
    <row r="7109" spans="1:3">
      <c r="A7109" s="10"/>
      <c r="B7109" s="10"/>
      <c r="C7109" s="427"/>
    </row>
    <row r="7110" spans="1:3">
      <c r="A7110" s="10"/>
      <c r="B7110" s="10"/>
      <c r="C7110" s="427"/>
    </row>
    <row r="7111" spans="1:3">
      <c r="A7111" s="10"/>
      <c r="B7111" s="10"/>
      <c r="C7111" s="427"/>
    </row>
    <row r="7112" spans="1:3">
      <c r="A7112" s="10"/>
      <c r="B7112" s="10"/>
      <c r="C7112" s="427"/>
    </row>
    <row r="7113" spans="1:3">
      <c r="A7113" s="10"/>
      <c r="B7113" s="10"/>
      <c r="C7113" s="427"/>
    </row>
    <row r="7114" spans="1:3">
      <c r="A7114" s="10"/>
      <c r="B7114" s="10"/>
      <c r="C7114" s="427"/>
    </row>
    <row r="7115" spans="1:3">
      <c r="A7115" s="10"/>
      <c r="B7115" s="10"/>
      <c r="C7115" s="427"/>
    </row>
    <row r="7116" spans="1:3">
      <c r="A7116" s="10"/>
      <c r="B7116" s="10"/>
      <c r="C7116" s="427"/>
    </row>
    <row r="7117" spans="1:3">
      <c r="A7117" s="10"/>
      <c r="B7117" s="10"/>
      <c r="C7117" s="427"/>
    </row>
    <row r="7118" spans="1:3">
      <c r="A7118" s="10"/>
      <c r="B7118" s="10"/>
      <c r="C7118" s="427"/>
    </row>
    <row r="7119" spans="1:3">
      <c r="A7119" s="10"/>
      <c r="B7119" s="10"/>
      <c r="C7119" s="427"/>
    </row>
    <row r="7120" spans="1:3">
      <c r="A7120" s="10"/>
      <c r="B7120" s="10"/>
      <c r="C7120" s="427"/>
    </row>
    <row r="7121" spans="1:3">
      <c r="A7121" s="10"/>
      <c r="B7121" s="10"/>
      <c r="C7121" s="427"/>
    </row>
    <row r="7122" spans="1:3">
      <c r="A7122" s="10"/>
      <c r="B7122" s="10"/>
      <c r="C7122" s="427"/>
    </row>
    <row r="7123" spans="1:3">
      <c r="A7123" s="10"/>
      <c r="B7123" s="10"/>
      <c r="C7123" s="427"/>
    </row>
    <row r="7124" spans="1:3">
      <c r="A7124" s="10"/>
      <c r="B7124" s="10"/>
      <c r="C7124" s="427"/>
    </row>
    <row r="7125" spans="1:3">
      <c r="A7125" s="10"/>
      <c r="B7125" s="10"/>
      <c r="C7125" s="427"/>
    </row>
    <row r="7126" spans="1:3">
      <c r="A7126" s="10"/>
      <c r="B7126" s="10"/>
      <c r="C7126" s="427"/>
    </row>
    <row r="7127" spans="1:3">
      <c r="A7127" s="10"/>
      <c r="B7127" s="10"/>
      <c r="C7127" s="427"/>
    </row>
    <row r="7128" spans="1:3">
      <c r="A7128" s="10"/>
      <c r="B7128" s="10"/>
      <c r="C7128" s="427"/>
    </row>
    <row r="7129" spans="1:3">
      <c r="A7129" s="10"/>
      <c r="B7129" s="10"/>
      <c r="C7129" s="427"/>
    </row>
    <row r="7130" spans="1:3">
      <c r="A7130" s="10"/>
      <c r="B7130" s="10"/>
      <c r="C7130" s="427"/>
    </row>
    <row r="7131" spans="1:3">
      <c r="A7131" s="10"/>
      <c r="B7131" s="10"/>
      <c r="C7131" s="427"/>
    </row>
    <row r="7132" spans="1:3">
      <c r="A7132" s="10"/>
      <c r="B7132" s="10"/>
      <c r="C7132" s="427"/>
    </row>
    <row r="7133" spans="1:3">
      <c r="A7133" s="10"/>
      <c r="B7133" s="10"/>
      <c r="C7133" s="427"/>
    </row>
    <row r="7134" spans="1:3">
      <c r="A7134" s="10"/>
      <c r="B7134" s="10"/>
      <c r="C7134" s="427"/>
    </row>
    <row r="7135" spans="1:3">
      <c r="A7135" s="10"/>
      <c r="B7135" s="10"/>
      <c r="C7135" s="427"/>
    </row>
    <row r="7136" spans="1:3">
      <c r="A7136" s="10"/>
      <c r="B7136" s="10"/>
      <c r="C7136" s="427"/>
    </row>
    <row r="7137" spans="1:3">
      <c r="A7137" s="10"/>
      <c r="B7137" s="10"/>
      <c r="C7137" s="427"/>
    </row>
    <row r="7138" spans="1:3">
      <c r="A7138" s="10"/>
      <c r="B7138" s="10"/>
      <c r="C7138" s="427"/>
    </row>
    <row r="7139" spans="1:3">
      <c r="A7139" s="10"/>
      <c r="B7139" s="10"/>
      <c r="C7139" s="427"/>
    </row>
    <row r="7140" spans="1:3">
      <c r="A7140" s="10"/>
      <c r="B7140" s="10"/>
      <c r="C7140" s="427"/>
    </row>
    <row r="7141" spans="1:3">
      <c r="A7141" s="10"/>
      <c r="B7141" s="10"/>
      <c r="C7141" s="427"/>
    </row>
    <row r="7142" spans="1:3">
      <c r="A7142" s="10"/>
      <c r="B7142" s="10"/>
      <c r="C7142" s="427"/>
    </row>
    <row r="7143" spans="1:3">
      <c r="A7143" s="10"/>
      <c r="B7143" s="10"/>
      <c r="C7143" s="427"/>
    </row>
    <row r="7144" spans="1:3">
      <c r="A7144" s="10"/>
      <c r="B7144" s="10"/>
      <c r="C7144" s="427"/>
    </row>
    <row r="7145" spans="1:3">
      <c r="A7145" s="10"/>
      <c r="B7145" s="10"/>
      <c r="C7145" s="427"/>
    </row>
    <row r="7146" spans="1:3">
      <c r="A7146" s="10"/>
      <c r="B7146" s="10"/>
      <c r="C7146" s="427"/>
    </row>
    <row r="7147" spans="1:3">
      <c r="A7147" s="10"/>
      <c r="B7147" s="10"/>
      <c r="C7147" s="427"/>
    </row>
    <row r="7148" spans="1:3">
      <c r="A7148" s="10"/>
      <c r="B7148" s="10"/>
      <c r="C7148" s="427"/>
    </row>
    <row r="7149" spans="1:3">
      <c r="A7149" s="10"/>
      <c r="B7149" s="10"/>
      <c r="C7149" s="427"/>
    </row>
    <row r="7150" spans="1:3">
      <c r="A7150" s="10"/>
      <c r="B7150" s="10"/>
      <c r="C7150" s="427"/>
    </row>
    <row r="7151" spans="1:3">
      <c r="A7151" s="10"/>
      <c r="B7151" s="10"/>
      <c r="C7151" s="427"/>
    </row>
    <row r="7152" spans="1:3">
      <c r="A7152" s="10"/>
      <c r="B7152" s="10"/>
      <c r="C7152" s="427"/>
    </row>
    <row r="7153" spans="1:3">
      <c r="A7153" s="10"/>
      <c r="B7153" s="10"/>
      <c r="C7153" s="427"/>
    </row>
    <row r="7154" spans="1:3">
      <c r="A7154" s="10"/>
      <c r="B7154" s="10"/>
      <c r="C7154" s="427"/>
    </row>
    <row r="7155" spans="1:3">
      <c r="A7155" s="10"/>
      <c r="B7155" s="10"/>
      <c r="C7155" s="427"/>
    </row>
    <row r="7156" spans="1:3">
      <c r="A7156" s="10"/>
      <c r="B7156" s="10"/>
      <c r="C7156" s="427"/>
    </row>
    <row r="7157" spans="1:3">
      <c r="A7157" s="10"/>
      <c r="B7157" s="10"/>
      <c r="C7157" s="427"/>
    </row>
    <row r="7158" spans="1:3">
      <c r="A7158" s="10"/>
      <c r="B7158" s="10"/>
      <c r="C7158" s="427"/>
    </row>
    <row r="7159" spans="1:3">
      <c r="A7159" s="10"/>
      <c r="B7159" s="10"/>
      <c r="C7159" s="427"/>
    </row>
    <row r="7160" spans="1:3">
      <c r="A7160" s="10"/>
      <c r="B7160" s="10"/>
      <c r="C7160" s="427"/>
    </row>
    <row r="7161" spans="1:3">
      <c r="A7161" s="10"/>
      <c r="B7161" s="10"/>
      <c r="C7161" s="427"/>
    </row>
    <row r="7162" spans="1:3">
      <c r="A7162" s="10"/>
      <c r="B7162" s="10"/>
      <c r="C7162" s="427"/>
    </row>
    <row r="7163" spans="1:3">
      <c r="A7163" s="10"/>
      <c r="B7163" s="10"/>
      <c r="C7163" s="427"/>
    </row>
    <row r="7164" spans="1:3">
      <c r="A7164" s="10"/>
      <c r="B7164" s="10"/>
      <c r="C7164" s="427"/>
    </row>
    <row r="7165" spans="1:3">
      <c r="A7165" s="10"/>
      <c r="B7165" s="10"/>
      <c r="C7165" s="427"/>
    </row>
    <row r="7166" spans="1:3">
      <c r="A7166" s="10"/>
      <c r="B7166" s="10"/>
      <c r="C7166" s="427"/>
    </row>
    <row r="7167" spans="1:3">
      <c r="A7167" s="10"/>
      <c r="B7167" s="10"/>
      <c r="C7167" s="427"/>
    </row>
    <row r="7168" spans="1:3">
      <c r="A7168" s="10"/>
      <c r="B7168" s="10"/>
      <c r="C7168" s="427"/>
    </row>
    <row r="7169" spans="1:3">
      <c r="A7169" s="10"/>
      <c r="B7169" s="10"/>
      <c r="C7169" s="427"/>
    </row>
    <row r="7170" spans="1:3">
      <c r="A7170" s="10"/>
      <c r="B7170" s="10"/>
      <c r="C7170" s="427"/>
    </row>
    <row r="7171" spans="1:3">
      <c r="A7171" s="10"/>
      <c r="B7171" s="10"/>
      <c r="C7171" s="427"/>
    </row>
    <row r="7172" spans="1:3">
      <c r="A7172" s="10"/>
      <c r="B7172" s="10"/>
      <c r="C7172" s="427"/>
    </row>
    <row r="7173" spans="1:3">
      <c r="A7173" s="10"/>
      <c r="B7173" s="10"/>
      <c r="C7173" s="427"/>
    </row>
    <row r="7174" spans="1:3">
      <c r="A7174" s="10"/>
      <c r="B7174" s="10"/>
      <c r="C7174" s="427"/>
    </row>
    <row r="7175" spans="1:3">
      <c r="A7175" s="10"/>
      <c r="B7175" s="10"/>
      <c r="C7175" s="427"/>
    </row>
    <row r="7176" spans="1:3">
      <c r="A7176" s="10"/>
      <c r="B7176" s="10"/>
      <c r="C7176" s="427"/>
    </row>
    <row r="7177" spans="1:3">
      <c r="A7177" s="10"/>
      <c r="B7177" s="10"/>
      <c r="C7177" s="427"/>
    </row>
    <row r="7178" spans="1:3">
      <c r="A7178" s="10"/>
      <c r="B7178" s="10"/>
      <c r="C7178" s="427"/>
    </row>
    <row r="7179" spans="1:3">
      <c r="A7179" s="10"/>
      <c r="B7179" s="10"/>
      <c r="C7179" s="427"/>
    </row>
    <row r="7180" spans="1:3">
      <c r="A7180" s="10"/>
      <c r="B7180" s="10"/>
      <c r="C7180" s="427"/>
    </row>
    <row r="7181" spans="1:3">
      <c r="A7181" s="10"/>
      <c r="B7181" s="10"/>
      <c r="C7181" s="427"/>
    </row>
    <row r="7182" spans="1:3">
      <c r="A7182" s="10"/>
      <c r="B7182" s="10"/>
      <c r="C7182" s="427"/>
    </row>
    <row r="7183" spans="1:3">
      <c r="A7183" s="10"/>
      <c r="B7183" s="10"/>
      <c r="C7183" s="427"/>
    </row>
    <row r="7184" spans="1:3">
      <c r="A7184" s="10"/>
      <c r="B7184" s="10"/>
      <c r="C7184" s="427"/>
    </row>
    <row r="7185" spans="1:3">
      <c r="A7185" s="10"/>
      <c r="B7185" s="10"/>
      <c r="C7185" s="427"/>
    </row>
    <row r="7186" spans="1:3">
      <c r="A7186" s="10"/>
      <c r="B7186" s="10"/>
      <c r="C7186" s="427"/>
    </row>
    <row r="7187" spans="1:3">
      <c r="A7187" s="10"/>
      <c r="B7187" s="10"/>
      <c r="C7187" s="427"/>
    </row>
    <row r="7188" spans="1:3">
      <c r="A7188" s="10"/>
      <c r="B7188" s="10"/>
      <c r="C7188" s="427"/>
    </row>
    <row r="7189" spans="1:3">
      <c r="A7189" s="10"/>
      <c r="B7189" s="10"/>
      <c r="C7189" s="427"/>
    </row>
    <row r="7190" spans="1:3">
      <c r="A7190" s="10"/>
      <c r="B7190" s="10"/>
      <c r="C7190" s="427"/>
    </row>
    <row r="7191" spans="1:3">
      <c r="A7191" s="10"/>
      <c r="B7191" s="10"/>
      <c r="C7191" s="427"/>
    </row>
    <row r="7192" spans="1:3">
      <c r="A7192" s="10"/>
      <c r="B7192" s="10"/>
      <c r="C7192" s="427"/>
    </row>
    <row r="7193" spans="1:3">
      <c r="A7193" s="10"/>
      <c r="B7193" s="10"/>
      <c r="C7193" s="427"/>
    </row>
    <row r="7194" spans="1:3">
      <c r="A7194" s="10"/>
      <c r="B7194" s="10"/>
      <c r="C7194" s="427"/>
    </row>
    <row r="7195" spans="1:3">
      <c r="A7195" s="10"/>
      <c r="B7195" s="10"/>
      <c r="C7195" s="427"/>
    </row>
    <row r="7196" spans="1:3">
      <c r="A7196" s="10"/>
      <c r="B7196" s="10"/>
      <c r="C7196" s="427"/>
    </row>
    <row r="7197" spans="1:3">
      <c r="A7197" s="10"/>
      <c r="B7197" s="10"/>
      <c r="C7197" s="427"/>
    </row>
    <row r="7198" spans="1:3">
      <c r="A7198" s="10"/>
      <c r="B7198" s="10"/>
      <c r="C7198" s="427"/>
    </row>
    <row r="7199" spans="1:3">
      <c r="A7199" s="10"/>
      <c r="B7199" s="10"/>
      <c r="C7199" s="427"/>
    </row>
    <row r="7200" spans="1:3">
      <c r="A7200" s="10"/>
      <c r="B7200" s="10"/>
      <c r="C7200" s="427"/>
    </row>
    <row r="7201" spans="1:3">
      <c r="A7201" s="10"/>
      <c r="B7201" s="10"/>
      <c r="C7201" s="427"/>
    </row>
    <row r="7202" spans="1:3">
      <c r="A7202" s="10"/>
      <c r="B7202" s="10"/>
      <c r="C7202" s="427"/>
    </row>
    <row r="7203" spans="1:3">
      <c r="A7203" s="10"/>
      <c r="B7203" s="10"/>
      <c r="C7203" s="427"/>
    </row>
    <row r="7204" spans="1:3">
      <c r="A7204" s="10"/>
      <c r="B7204" s="10"/>
      <c r="C7204" s="427"/>
    </row>
    <row r="7205" spans="1:3">
      <c r="A7205" s="10"/>
      <c r="B7205" s="10"/>
      <c r="C7205" s="427"/>
    </row>
    <row r="7206" spans="1:3">
      <c r="A7206" s="10"/>
      <c r="B7206" s="10"/>
      <c r="C7206" s="427"/>
    </row>
    <row r="7207" spans="1:3">
      <c r="A7207" s="10"/>
      <c r="B7207" s="10"/>
      <c r="C7207" s="427"/>
    </row>
    <row r="7208" spans="1:3">
      <c r="A7208" s="10"/>
      <c r="B7208" s="10"/>
      <c r="C7208" s="427"/>
    </row>
    <row r="7209" spans="1:3">
      <c r="A7209" s="10"/>
      <c r="B7209" s="10"/>
      <c r="C7209" s="427"/>
    </row>
    <row r="7210" spans="1:3">
      <c r="A7210" s="10"/>
      <c r="B7210" s="10"/>
      <c r="C7210" s="427"/>
    </row>
    <row r="7211" spans="1:3">
      <c r="A7211" s="10"/>
      <c r="B7211" s="10"/>
      <c r="C7211" s="427"/>
    </row>
    <row r="7212" spans="1:3">
      <c r="A7212" s="10"/>
      <c r="B7212" s="10"/>
      <c r="C7212" s="427"/>
    </row>
    <row r="7213" spans="1:3">
      <c r="A7213" s="10"/>
      <c r="B7213" s="10"/>
      <c r="C7213" s="427"/>
    </row>
    <row r="7214" spans="1:3">
      <c r="A7214" s="10"/>
      <c r="B7214" s="10"/>
      <c r="C7214" s="427"/>
    </row>
    <row r="7215" spans="1:3">
      <c r="A7215" s="10"/>
      <c r="B7215" s="10"/>
      <c r="C7215" s="427"/>
    </row>
    <row r="7216" spans="1:3">
      <c r="A7216" s="10"/>
      <c r="B7216" s="10"/>
      <c r="C7216" s="427"/>
    </row>
    <row r="7217" spans="1:3">
      <c r="A7217" s="10"/>
      <c r="B7217" s="10"/>
      <c r="C7217" s="427"/>
    </row>
    <row r="7218" spans="1:3">
      <c r="A7218" s="10"/>
      <c r="B7218" s="10"/>
      <c r="C7218" s="427"/>
    </row>
    <row r="7219" spans="1:3">
      <c r="A7219" s="10"/>
      <c r="B7219" s="10"/>
      <c r="C7219" s="427"/>
    </row>
    <row r="7220" spans="1:3">
      <c r="A7220" s="10"/>
      <c r="B7220" s="10"/>
      <c r="C7220" s="427"/>
    </row>
    <row r="7221" spans="1:3">
      <c r="A7221" s="10"/>
      <c r="B7221" s="10"/>
      <c r="C7221" s="427"/>
    </row>
    <row r="7222" spans="1:3">
      <c r="A7222" s="10"/>
      <c r="B7222" s="10"/>
      <c r="C7222" s="427"/>
    </row>
    <row r="7223" spans="1:3">
      <c r="A7223" s="10"/>
      <c r="B7223" s="10"/>
      <c r="C7223" s="427"/>
    </row>
    <row r="7224" spans="1:3">
      <c r="A7224" s="10"/>
      <c r="B7224" s="10"/>
      <c r="C7224" s="427"/>
    </row>
    <row r="7225" spans="1:3">
      <c r="A7225" s="10"/>
      <c r="B7225" s="10"/>
      <c r="C7225" s="427"/>
    </row>
    <row r="7226" spans="1:3">
      <c r="A7226" s="10"/>
      <c r="B7226" s="10"/>
      <c r="C7226" s="427"/>
    </row>
    <row r="7227" spans="1:3">
      <c r="A7227" s="10"/>
      <c r="B7227" s="10"/>
      <c r="C7227" s="427"/>
    </row>
    <row r="7228" spans="1:3">
      <c r="A7228" s="10"/>
      <c r="B7228" s="10"/>
      <c r="C7228" s="427"/>
    </row>
    <row r="7229" spans="1:3">
      <c r="A7229" s="10"/>
      <c r="B7229" s="10"/>
      <c r="C7229" s="427"/>
    </row>
    <row r="7230" spans="1:3">
      <c r="A7230" s="10"/>
      <c r="B7230" s="10"/>
      <c r="C7230" s="427"/>
    </row>
    <row r="7231" spans="1:3">
      <c r="A7231" s="10"/>
      <c r="B7231" s="10"/>
      <c r="C7231" s="427"/>
    </row>
    <row r="7232" spans="1:3">
      <c r="A7232" s="10"/>
      <c r="B7232" s="10"/>
      <c r="C7232" s="427"/>
    </row>
    <row r="7233" spans="1:3">
      <c r="A7233" s="10"/>
      <c r="B7233" s="10"/>
      <c r="C7233" s="427"/>
    </row>
    <row r="7234" spans="1:3">
      <c r="A7234" s="10"/>
      <c r="B7234" s="10"/>
      <c r="C7234" s="427"/>
    </row>
    <row r="7235" spans="1:3">
      <c r="A7235" s="10"/>
      <c r="B7235" s="10"/>
      <c r="C7235" s="427"/>
    </row>
    <row r="7236" spans="1:3">
      <c r="A7236" s="10"/>
      <c r="B7236" s="10"/>
      <c r="C7236" s="427"/>
    </row>
    <row r="7237" spans="1:3">
      <c r="A7237" s="10"/>
      <c r="B7237" s="10"/>
      <c r="C7237" s="427"/>
    </row>
    <row r="7238" spans="1:3">
      <c r="A7238" s="10"/>
      <c r="B7238" s="10"/>
      <c r="C7238" s="427"/>
    </row>
    <row r="7239" spans="1:3">
      <c r="A7239" s="10"/>
      <c r="B7239" s="10"/>
      <c r="C7239" s="427"/>
    </row>
    <row r="7240" spans="1:3">
      <c r="A7240" s="10"/>
      <c r="B7240" s="10"/>
      <c r="C7240" s="427"/>
    </row>
    <row r="7241" spans="1:3">
      <c r="A7241" s="10"/>
      <c r="B7241" s="10"/>
      <c r="C7241" s="427"/>
    </row>
    <row r="7242" spans="1:3">
      <c r="A7242" s="10"/>
      <c r="B7242" s="10"/>
      <c r="C7242" s="427"/>
    </row>
    <row r="7243" spans="1:3">
      <c r="A7243" s="10"/>
      <c r="B7243" s="10"/>
      <c r="C7243" s="427"/>
    </row>
    <row r="7244" spans="1:3">
      <c r="A7244" s="10"/>
      <c r="B7244" s="10"/>
      <c r="C7244" s="427"/>
    </row>
    <row r="7245" spans="1:3">
      <c r="A7245" s="10"/>
      <c r="B7245" s="10"/>
      <c r="C7245" s="427"/>
    </row>
    <row r="7246" spans="1:3">
      <c r="A7246" s="10"/>
      <c r="B7246" s="10"/>
      <c r="C7246" s="427"/>
    </row>
    <row r="7247" spans="1:3">
      <c r="A7247" s="10"/>
      <c r="B7247" s="10"/>
      <c r="C7247" s="427"/>
    </row>
    <row r="7248" spans="1:3">
      <c r="A7248" s="10"/>
      <c r="B7248" s="10"/>
      <c r="C7248" s="427"/>
    </row>
    <row r="7249" spans="1:3">
      <c r="A7249" s="10"/>
      <c r="B7249" s="10"/>
      <c r="C7249" s="427"/>
    </row>
    <row r="7250" spans="1:3">
      <c r="A7250" s="10"/>
      <c r="B7250" s="10"/>
      <c r="C7250" s="427"/>
    </row>
    <row r="7251" spans="1:3">
      <c r="A7251" s="10"/>
      <c r="B7251" s="10"/>
      <c r="C7251" s="427"/>
    </row>
    <row r="7252" spans="1:3">
      <c r="A7252" s="10"/>
      <c r="B7252" s="10"/>
      <c r="C7252" s="427"/>
    </row>
    <row r="7253" spans="1:3">
      <c r="A7253" s="10"/>
      <c r="B7253" s="10"/>
      <c r="C7253" s="427"/>
    </row>
    <row r="7254" spans="1:3">
      <c r="A7254" s="10"/>
      <c r="B7254" s="10"/>
      <c r="C7254" s="427"/>
    </row>
    <row r="7255" spans="1:3">
      <c r="A7255" s="10"/>
      <c r="B7255" s="10"/>
      <c r="C7255" s="427"/>
    </row>
    <row r="7256" spans="1:3">
      <c r="A7256" s="10"/>
      <c r="B7256" s="10"/>
      <c r="C7256" s="427"/>
    </row>
    <row r="7257" spans="1:3">
      <c r="A7257" s="10"/>
      <c r="B7257" s="10"/>
      <c r="C7257" s="427"/>
    </row>
    <row r="7258" spans="1:3">
      <c r="A7258" s="10"/>
      <c r="B7258" s="10"/>
      <c r="C7258" s="427"/>
    </row>
    <row r="7259" spans="1:3">
      <c r="A7259" s="10"/>
      <c r="B7259" s="10"/>
      <c r="C7259" s="427"/>
    </row>
    <row r="7260" spans="1:3">
      <c r="A7260" s="10"/>
      <c r="B7260" s="10"/>
      <c r="C7260" s="427"/>
    </row>
    <row r="7261" spans="1:3">
      <c r="A7261" s="10"/>
      <c r="B7261" s="10"/>
      <c r="C7261" s="427"/>
    </row>
    <row r="7262" spans="1:3">
      <c r="A7262" s="10"/>
      <c r="B7262" s="10"/>
      <c r="C7262" s="427"/>
    </row>
    <row r="7263" spans="1:3">
      <c r="A7263" s="10"/>
      <c r="B7263" s="10"/>
      <c r="C7263" s="427"/>
    </row>
    <row r="7264" spans="1:3">
      <c r="A7264" s="10"/>
      <c r="B7264" s="10"/>
      <c r="C7264" s="427"/>
    </row>
    <row r="7265" spans="1:3">
      <c r="A7265" s="10"/>
      <c r="B7265" s="10"/>
      <c r="C7265" s="427"/>
    </row>
    <row r="7266" spans="1:3">
      <c r="A7266" s="10"/>
      <c r="B7266" s="10"/>
      <c r="C7266" s="427"/>
    </row>
    <row r="7267" spans="1:3">
      <c r="A7267" s="10"/>
      <c r="B7267" s="10"/>
      <c r="C7267" s="427"/>
    </row>
    <row r="7268" spans="1:3">
      <c r="A7268" s="10"/>
      <c r="B7268" s="10"/>
      <c r="C7268" s="427"/>
    </row>
    <row r="7269" spans="1:3">
      <c r="A7269" s="10"/>
      <c r="B7269" s="10"/>
      <c r="C7269" s="427"/>
    </row>
    <row r="7270" spans="1:3">
      <c r="A7270" s="10"/>
      <c r="B7270" s="10"/>
      <c r="C7270" s="427"/>
    </row>
    <row r="7271" spans="1:3">
      <c r="A7271" s="10"/>
      <c r="B7271" s="10"/>
      <c r="C7271" s="427"/>
    </row>
    <row r="7272" spans="1:3">
      <c r="A7272" s="10"/>
      <c r="B7272" s="10"/>
      <c r="C7272" s="427"/>
    </row>
    <row r="7273" spans="1:3">
      <c r="A7273" s="10"/>
      <c r="B7273" s="10"/>
      <c r="C7273" s="427"/>
    </row>
    <row r="7274" spans="1:3">
      <c r="A7274" s="10"/>
      <c r="B7274" s="10"/>
      <c r="C7274" s="427"/>
    </row>
    <row r="7275" spans="1:3">
      <c r="A7275" s="10"/>
      <c r="B7275" s="10"/>
      <c r="C7275" s="427"/>
    </row>
    <row r="7276" spans="1:3">
      <c r="A7276" s="10"/>
      <c r="B7276" s="10"/>
      <c r="C7276" s="427"/>
    </row>
    <row r="7277" spans="1:3">
      <c r="A7277" s="10"/>
      <c r="B7277" s="10"/>
      <c r="C7277" s="427"/>
    </row>
    <row r="7278" spans="1:3">
      <c r="A7278" s="10"/>
      <c r="B7278" s="10"/>
      <c r="C7278" s="427"/>
    </row>
    <row r="7279" spans="1:3">
      <c r="A7279" s="10"/>
      <c r="B7279" s="10"/>
      <c r="C7279" s="427"/>
    </row>
    <row r="7280" spans="1:3">
      <c r="A7280" s="10"/>
      <c r="B7280" s="10"/>
      <c r="C7280" s="427"/>
    </row>
    <row r="7281" spans="1:3">
      <c r="A7281" s="10"/>
      <c r="B7281" s="10"/>
      <c r="C7281" s="427"/>
    </row>
    <row r="7282" spans="1:3">
      <c r="A7282" s="10"/>
      <c r="B7282" s="10"/>
      <c r="C7282" s="427"/>
    </row>
    <row r="7283" spans="1:3">
      <c r="A7283" s="10"/>
      <c r="B7283" s="10"/>
      <c r="C7283" s="427"/>
    </row>
    <row r="7284" spans="1:3">
      <c r="A7284" s="10"/>
      <c r="B7284" s="10"/>
      <c r="C7284" s="427"/>
    </row>
    <row r="7285" spans="1:3">
      <c r="A7285" s="10"/>
      <c r="B7285" s="10"/>
      <c r="C7285" s="427"/>
    </row>
    <row r="7286" spans="1:3">
      <c r="A7286" s="10"/>
      <c r="B7286" s="10"/>
      <c r="C7286" s="427"/>
    </row>
    <row r="7287" spans="1:3">
      <c r="A7287" s="10"/>
      <c r="B7287" s="10"/>
      <c r="C7287" s="427"/>
    </row>
    <row r="7288" spans="1:3">
      <c r="A7288" s="10"/>
      <c r="B7288" s="10"/>
      <c r="C7288" s="427"/>
    </row>
    <row r="7289" spans="1:3">
      <c r="A7289" s="10"/>
      <c r="B7289" s="10"/>
      <c r="C7289" s="427"/>
    </row>
    <row r="7290" spans="1:3">
      <c r="A7290" s="10"/>
      <c r="B7290" s="10"/>
      <c r="C7290" s="427"/>
    </row>
    <row r="7291" spans="1:3">
      <c r="A7291" s="10"/>
      <c r="B7291" s="10"/>
      <c r="C7291" s="427"/>
    </row>
    <row r="7292" spans="1:3">
      <c r="A7292" s="10"/>
      <c r="B7292" s="10"/>
      <c r="C7292" s="427"/>
    </row>
    <row r="7293" spans="1:3">
      <c r="A7293" s="10"/>
      <c r="B7293" s="10"/>
      <c r="C7293" s="427"/>
    </row>
    <row r="7294" spans="1:3">
      <c r="A7294" s="10"/>
      <c r="B7294" s="10"/>
      <c r="C7294" s="427"/>
    </row>
    <row r="7295" spans="1:3">
      <c r="A7295" s="10"/>
      <c r="B7295" s="10"/>
      <c r="C7295" s="427"/>
    </row>
    <row r="7296" spans="1:3">
      <c r="A7296" s="10"/>
      <c r="B7296" s="10"/>
      <c r="C7296" s="427"/>
    </row>
    <row r="7297" spans="1:3">
      <c r="A7297" s="10"/>
      <c r="B7297" s="10"/>
      <c r="C7297" s="427"/>
    </row>
    <row r="7298" spans="1:3">
      <c r="A7298" s="10"/>
      <c r="B7298" s="10"/>
      <c r="C7298" s="427"/>
    </row>
    <row r="7299" spans="1:3">
      <c r="A7299" s="10"/>
      <c r="B7299" s="10"/>
      <c r="C7299" s="427"/>
    </row>
    <row r="7300" spans="1:3">
      <c r="A7300" s="10"/>
      <c r="B7300" s="10"/>
      <c r="C7300" s="427"/>
    </row>
    <row r="7301" spans="1:3">
      <c r="A7301" s="10"/>
      <c r="B7301" s="10"/>
      <c r="C7301" s="427"/>
    </row>
    <row r="7302" spans="1:3">
      <c r="A7302" s="10"/>
      <c r="B7302" s="10"/>
      <c r="C7302" s="427"/>
    </row>
    <row r="7303" spans="1:3">
      <c r="A7303" s="10"/>
      <c r="B7303" s="10"/>
      <c r="C7303" s="427"/>
    </row>
    <row r="7304" spans="1:3">
      <c r="A7304" s="10"/>
      <c r="B7304" s="10"/>
      <c r="C7304" s="427"/>
    </row>
    <row r="7305" spans="1:3">
      <c r="A7305" s="10"/>
      <c r="B7305" s="10"/>
      <c r="C7305" s="427"/>
    </row>
    <row r="7306" spans="1:3">
      <c r="A7306" s="10"/>
      <c r="B7306" s="10"/>
      <c r="C7306" s="427"/>
    </row>
    <row r="7307" spans="1:3">
      <c r="A7307" s="10"/>
      <c r="B7307" s="10"/>
      <c r="C7307" s="427"/>
    </row>
    <row r="7308" spans="1:3">
      <c r="A7308" s="10"/>
      <c r="B7308" s="10"/>
      <c r="C7308" s="427"/>
    </row>
    <row r="7309" spans="1:3">
      <c r="A7309" s="10"/>
      <c r="B7309" s="10"/>
      <c r="C7309" s="427"/>
    </row>
    <row r="7310" spans="1:3">
      <c r="A7310" s="10"/>
      <c r="B7310" s="10"/>
      <c r="C7310" s="427"/>
    </row>
    <row r="7311" spans="1:3">
      <c r="A7311" s="10"/>
      <c r="B7311" s="10"/>
      <c r="C7311" s="427"/>
    </row>
    <row r="7312" spans="1:3">
      <c r="A7312" s="10"/>
      <c r="B7312" s="10"/>
      <c r="C7312" s="427"/>
    </row>
    <row r="7313" spans="1:3">
      <c r="A7313" s="10"/>
      <c r="B7313" s="10"/>
      <c r="C7313" s="427"/>
    </row>
    <row r="7314" spans="1:3">
      <c r="A7314" s="10"/>
      <c r="B7314" s="10"/>
      <c r="C7314" s="427"/>
    </row>
    <row r="7315" spans="1:3">
      <c r="A7315" s="10"/>
      <c r="B7315" s="10"/>
      <c r="C7315" s="427"/>
    </row>
    <row r="7316" spans="1:3">
      <c r="A7316" s="10"/>
      <c r="B7316" s="10"/>
      <c r="C7316" s="427"/>
    </row>
    <row r="7317" spans="1:3">
      <c r="A7317" s="10"/>
      <c r="B7317" s="10"/>
      <c r="C7317" s="427"/>
    </row>
    <row r="7318" spans="1:3">
      <c r="A7318" s="10"/>
      <c r="B7318" s="10"/>
      <c r="C7318" s="427"/>
    </row>
    <row r="7319" spans="1:3">
      <c r="A7319" s="10"/>
      <c r="B7319" s="10"/>
      <c r="C7319" s="427"/>
    </row>
    <row r="7320" spans="1:3">
      <c r="A7320" s="10"/>
      <c r="B7320" s="10"/>
      <c r="C7320" s="427"/>
    </row>
    <row r="7321" spans="1:3">
      <c r="A7321" s="10"/>
      <c r="B7321" s="10"/>
      <c r="C7321" s="427"/>
    </row>
    <row r="7322" spans="1:3">
      <c r="A7322" s="10"/>
      <c r="B7322" s="10"/>
      <c r="C7322" s="427"/>
    </row>
    <row r="7323" spans="1:3">
      <c r="A7323" s="10"/>
      <c r="B7323" s="10"/>
      <c r="C7323" s="427"/>
    </row>
    <row r="7324" spans="1:3">
      <c r="A7324" s="10"/>
      <c r="B7324" s="10"/>
      <c r="C7324" s="427"/>
    </row>
    <row r="7325" spans="1:3">
      <c r="A7325" s="10"/>
      <c r="B7325" s="10"/>
      <c r="C7325" s="427"/>
    </row>
    <row r="7326" spans="1:3">
      <c r="A7326" s="10"/>
      <c r="B7326" s="10"/>
      <c r="C7326" s="427"/>
    </row>
    <row r="7327" spans="1:3">
      <c r="A7327" s="10"/>
      <c r="B7327" s="10"/>
      <c r="C7327" s="427"/>
    </row>
    <row r="7328" spans="1:3">
      <c r="A7328" s="10"/>
      <c r="B7328" s="10"/>
      <c r="C7328" s="427"/>
    </row>
    <row r="7329" spans="1:3">
      <c r="A7329" s="10"/>
      <c r="B7329" s="10"/>
      <c r="C7329" s="427"/>
    </row>
    <row r="7330" spans="1:3">
      <c r="A7330" s="10"/>
      <c r="B7330" s="10"/>
      <c r="C7330" s="427"/>
    </row>
    <row r="7331" spans="1:3">
      <c r="A7331" s="10"/>
      <c r="B7331" s="10"/>
      <c r="C7331" s="427"/>
    </row>
    <row r="7332" spans="1:3">
      <c r="A7332" s="10"/>
      <c r="B7332" s="10"/>
      <c r="C7332" s="427"/>
    </row>
    <row r="7333" spans="1:3">
      <c r="A7333" s="10"/>
      <c r="B7333" s="10"/>
      <c r="C7333" s="427"/>
    </row>
    <row r="7334" spans="1:3">
      <c r="A7334" s="10"/>
      <c r="B7334" s="10"/>
      <c r="C7334" s="427"/>
    </row>
    <row r="7335" spans="1:3">
      <c r="A7335" s="10"/>
      <c r="B7335" s="10"/>
      <c r="C7335" s="427"/>
    </row>
    <row r="7336" spans="1:3">
      <c r="A7336" s="10"/>
      <c r="B7336" s="10"/>
      <c r="C7336" s="427"/>
    </row>
    <row r="7337" spans="1:3">
      <c r="A7337" s="10"/>
      <c r="B7337" s="10"/>
      <c r="C7337" s="427"/>
    </row>
    <row r="7338" spans="1:3">
      <c r="A7338" s="10"/>
      <c r="B7338" s="10"/>
      <c r="C7338" s="427"/>
    </row>
    <row r="7339" spans="1:3">
      <c r="A7339" s="10"/>
      <c r="B7339" s="10"/>
      <c r="C7339" s="427"/>
    </row>
    <row r="7340" spans="1:3">
      <c r="A7340" s="10"/>
      <c r="B7340" s="10"/>
      <c r="C7340" s="427"/>
    </row>
    <row r="7341" spans="1:3">
      <c r="A7341" s="10"/>
      <c r="B7341" s="10"/>
      <c r="C7341" s="427"/>
    </row>
    <row r="7342" spans="1:3">
      <c r="A7342" s="10"/>
      <c r="B7342" s="10"/>
      <c r="C7342" s="427"/>
    </row>
    <row r="7343" spans="1:3">
      <c r="A7343" s="10"/>
      <c r="B7343" s="10"/>
      <c r="C7343" s="427"/>
    </row>
    <row r="7344" spans="1:3">
      <c r="A7344" s="10"/>
      <c r="B7344" s="10"/>
      <c r="C7344" s="427"/>
    </row>
    <row r="7345" spans="1:3">
      <c r="A7345" s="10"/>
      <c r="B7345" s="10"/>
      <c r="C7345" s="427"/>
    </row>
    <row r="7346" spans="1:3">
      <c r="A7346" s="10"/>
      <c r="B7346" s="10"/>
      <c r="C7346" s="427"/>
    </row>
    <row r="7347" spans="1:3">
      <c r="A7347" s="10"/>
      <c r="B7347" s="10"/>
      <c r="C7347" s="427"/>
    </row>
    <row r="7348" spans="1:3">
      <c r="A7348" s="10"/>
      <c r="B7348" s="10"/>
      <c r="C7348" s="427"/>
    </row>
    <row r="7349" spans="1:3">
      <c r="A7349" s="10"/>
      <c r="B7349" s="10"/>
      <c r="C7349" s="427"/>
    </row>
    <row r="7350" spans="1:3">
      <c r="A7350" s="10"/>
      <c r="B7350" s="10"/>
      <c r="C7350" s="427"/>
    </row>
    <row r="7351" spans="1:3">
      <c r="A7351" s="10"/>
      <c r="B7351" s="10"/>
      <c r="C7351" s="427"/>
    </row>
    <row r="7352" spans="1:3">
      <c r="A7352" s="10"/>
      <c r="B7352" s="10"/>
      <c r="C7352" s="427"/>
    </row>
    <row r="7353" spans="1:3">
      <c r="A7353" s="10"/>
      <c r="B7353" s="10"/>
      <c r="C7353" s="427"/>
    </row>
    <row r="7354" spans="1:3">
      <c r="A7354" s="10"/>
      <c r="B7354" s="10"/>
      <c r="C7354" s="427"/>
    </row>
    <row r="7355" spans="1:3">
      <c r="A7355" s="10"/>
      <c r="B7355" s="10"/>
      <c r="C7355" s="427"/>
    </row>
    <row r="7356" spans="1:3">
      <c r="A7356" s="10"/>
      <c r="B7356" s="10"/>
      <c r="C7356" s="427"/>
    </row>
    <row r="7357" spans="1:3">
      <c r="A7357" s="10"/>
      <c r="B7357" s="10"/>
      <c r="C7357" s="427"/>
    </row>
    <row r="7358" spans="1:3">
      <c r="A7358" s="10"/>
      <c r="B7358" s="10"/>
      <c r="C7358" s="427"/>
    </row>
    <row r="7359" spans="1:3">
      <c r="A7359" s="10"/>
      <c r="B7359" s="10"/>
      <c r="C7359" s="427"/>
    </row>
    <row r="7360" spans="1:3">
      <c r="A7360" s="10"/>
      <c r="B7360" s="10"/>
      <c r="C7360" s="427"/>
    </row>
    <row r="7361" spans="1:3">
      <c r="A7361" s="10"/>
      <c r="B7361" s="10"/>
      <c r="C7361" s="427"/>
    </row>
    <row r="7362" spans="1:3">
      <c r="A7362" s="10"/>
      <c r="B7362" s="10"/>
      <c r="C7362" s="427"/>
    </row>
    <row r="7363" spans="1:3">
      <c r="A7363" s="10"/>
      <c r="B7363" s="10"/>
      <c r="C7363" s="427"/>
    </row>
    <row r="7364" spans="1:3">
      <c r="A7364" s="10"/>
      <c r="B7364" s="10"/>
      <c r="C7364" s="427"/>
    </row>
    <row r="7365" spans="1:3">
      <c r="A7365" s="10"/>
      <c r="B7365" s="10"/>
      <c r="C7365" s="427"/>
    </row>
    <row r="7366" spans="1:3">
      <c r="A7366" s="10"/>
      <c r="B7366" s="10"/>
      <c r="C7366" s="427"/>
    </row>
    <row r="7367" spans="1:3">
      <c r="A7367" s="10"/>
      <c r="B7367" s="10"/>
      <c r="C7367" s="427"/>
    </row>
    <row r="7368" spans="1:3">
      <c r="A7368" s="10"/>
      <c r="B7368" s="10"/>
      <c r="C7368" s="427"/>
    </row>
    <row r="7369" spans="1:3">
      <c r="A7369" s="10"/>
      <c r="B7369" s="10"/>
      <c r="C7369" s="427"/>
    </row>
    <row r="7370" spans="1:3">
      <c r="A7370" s="10"/>
      <c r="B7370" s="10"/>
      <c r="C7370" s="427"/>
    </row>
    <row r="7371" spans="1:3">
      <c r="A7371" s="10"/>
      <c r="B7371" s="10"/>
      <c r="C7371" s="427"/>
    </row>
    <row r="7372" spans="1:3">
      <c r="A7372" s="10"/>
      <c r="B7372" s="10"/>
      <c r="C7372" s="427"/>
    </row>
    <row r="7373" spans="1:3">
      <c r="A7373" s="10"/>
      <c r="B7373" s="10"/>
      <c r="C7373" s="427"/>
    </row>
    <row r="7374" spans="1:3">
      <c r="A7374" s="10"/>
      <c r="B7374" s="10"/>
      <c r="C7374" s="427"/>
    </row>
    <row r="7375" spans="1:3">
      <c r="A7375" s="10"/>
      <c r="B7375" s="10"/>
      <c r="C7375" s="427"/>
    </row>
    <row r="7376" spans="1:3">
      <c r="A7376" s="10"/>
      <c r="B7376" s="10"/>
      <c r="C7376" s="427"/>
    </row>
    <row r="7377" spans="1:3">
      <c r="A7377" s="10"/>
      <c r="B7377" s="10"/>
      <c r="C7377" s="427"/>
    </row>
    <row r="7378" spans="1:3">
      <c r="A7378" s="10"/>
      <c r="B7378" s="10"/>
      <c r="C7378" s="427"/>
    </row>
    <row r="7379" spans="1:3">
      <c r="A7379" s="10"/>
      <c r="B7379" s="10"/>
      <c r="C7379" s="427"/>
    </row>
    <row r="7380" spans="1:3">
      <c r="A7380" s="10"/>
      <c r="B7380" s="10"/>
      <c r="C7380" s="427"/>
    </row>
    <row r="7381" spans="1:3">
      <c r="A7381" s="10"/>
      <c r="B7381" s="10"/>
      <c r="C7381" s="427"/>
    </row>
    <row r="7382" spans="1:3">
      <c r="A7382" s="10"/>
      <c r="B7382" s="10"/>
      <c r="C7382" s="427"/>
    </row>
    <row r="7383" spans="1:3">
      <c r="A7383" s="10"/>
      <c r="B7383" s="10"/>
      <c r="C7383" s="427"/>
    </row>
    <row r="7384" spans="1:3">
      <c r="A7384" s="10"/>
      <c r="B7384" s="10"/>
      <c r="C7384" s="427"/>
    </row>
    <row r="7385" spans="1:3">
      <c r="A7385" s="10"/>
      <c r="B7385" s="10"/>
      <c r="C7385" s="427"/>
    </row>
    <row r="7386" spans="1:3">
      <c r="A7386" s="10"/>
      <c r="B7386" s="10"/>
      <c r="C7386" s="427"/>
    </row>
    <row r="7387" spans="1:3">
      <c r="A7387" s="10"/>
      <c r="B7387" s="10"/>
      <c r="C7387" s="427"/>
    </row>
    <row r="7388" spans="1:3">
      <c r="A7388" s="10"/>
      <c r="B7388" s="10"/>
      <c r="C7388" s="427"/>
    </row>
    <row r="7389" spans="1:3">
      <c r="A7389" s="10"/>
      <c r="B7389" s="10"/>
      <c r="C7389" s="427"/>
    </row>
    <row r="7390" spans="1:3">
      <c r="A7390" s="10"/>
      <c r="B7390" s="10"/>
      <c r="C7390" s="427"/>
    </row>
    <row r="7391" spans="1:3">
      <c r="A7391" s="10"/>
      <c r="B7391" s="10"/>
      <c r="C7391" s="427"/>
    </row>
    <row r="7392" spans="1:3">
      <c r="A7392" s="10"/>
      <c r="B7392" s="10"/>
      <c r="C7392" s="427"/>
    </row>
    <row r="7393" spans="1:3">
      <c r="A7393" s="10"/>
      <c r="B7393" s="10"/>
      <c r="C7393" s="427"/>
    </row>
    <row r="7394" spans="1:3">
      <c r="A7394" s="10"/>
      <c r="B7394" s="10"/>
      <c r="C7394" s="427"/>
    </row>
    <row r="7395" spans="1:3">
      <c r="A7395" s="10"/>
      <c r="B7395" s="10"/>
      <c r="C7395" s="427"/>
    </row>
    <row r="7396" spans="1:3">
      <c r="A7396" s="10"/>
      <c r="B7396" s="10"/>
      <c r="C7396" s="427"/>
    </row>
    <row r="7397" spans="1:3">
      <c r="A7397" s="10"/>
      <c r="B7397" s="10"/>
      <c r="C7397" s="427"/>
    </row>
    <row r="7398" spans="1:3">
      <c r="A7398" s="10"/>
      <c r="B7398" s="10"/>
      <c r="C7398" s="427"/>
    </row>
    <row r="7399" spans="1:3">
      <c r="A7399" s="10"/>
      <c r="B7399" s="10"/>
      <c r="C7399" s="427"/>
    </row>
    <row r="7400" spans="1:3">
      <c r="A7400" s="10"/>
      <c r="B7400" s="10"/>
      <c r="C7400" s="427"/>
    </row>
    <row r="7401" spans="1:3">
      <c r="A7401" s="10"/>
      <c r="B7401" s="10"/>
      <c r="C7401" s="427"/>
    </row>
    <row r="7402" spans="1:3">
      <c r="A7402" s="10"/>
      <c r="B7402" s="10"/>
      <c r="C7402" s="427"/>
    </row>
    <row r="7403" spans="1:3">
      <c r="A7403" s="10"/>
      <c r="B7403" s="10"/>
      <c r="C7403" s="427"/>
    </row>
    <row r="7404" spans="1:3">
      <c r="A7404" s="10"/>
      <c r="B7404" s="10"/>
      <c r="C7404" s="427"/>
    </row>
    <row r="7405" spans="1:3">
      <c r="A7405" s="10"/>
      <c r="B7405" s="10"/>
      <c r="C7405" s="427"/>
    </row>
    <row r="7406" spans="1:3">
      <c r="A7406" s="10"/>
      <c r="B7406" s="10"/>
      <c r="C7406" s="427"/>
    </row>
    <row r="7407" spans="1:3">
      <c r="A7407" s="10"/>
      <c r="B7407" s="10"/>
      <c r="C7407" s="427"/>
    </row>
    <row r="7408" spans="1:3">
      <c r="A7408" s="10"/>
      <c r="B7408" s="10"/>
      <c r="C7408" s="427"/>
    </row>
    <row r="7409" spans="1:3">
      <c r="A7409" s="10"/>
      <c r="B7409" s="10"/>
      <c r="C7409" s="427"/>
    </row>
    <row r="7410" spans="1:3">
      <c r="A7410" s="10"/>
      <c r="B7410" s="10"/>
      <c r="C7410" s="427"/>
    </row>
    <row r="7411" spans="1:3">
      <c r="A7411" s="10"/>
      <c r="B7411" s="10"/>
      <c r="C7411" s="427"/>
    </row>
    <row r="7412" spans="1:3">
      <c r="A7412" s="10"/>
      <c r="B7412" s="10"/>
      <c r="C7412" s="427"/>
    </row>
    <row r="7413" spans="1:3">
      <c r="A7413" s="10"/>
      <c r="B7413" s="10"/>
      <c r="C7413" s="427"/>
    </row>
    <row r="7414" spans="1:3">
      <c r="A7414" s="10"/>
      <c r="B7414" s="10"/>
      <c r="C7414" s="427"/>
    </row>
    <row r="7415" spans="1:3">
      <c r="A7415" s="10"/>
      <c r="B7415" s="10"/>
      <c r="C7415" s="427"/>
    </row>
    <row r="7416" spans="1:3">
      <c r="A7416" s="10"/>
      <c r="B7416" s="10"/>
      <c r="C7416" s="427"/>
    </row>
    <row r="7417" spans="1:3">
      <c r="A7417" s="10"/>
      <c r="B7417" s="10"/>
      <c r="C7417" s="427"/>
    </row>
    <row r="7418" spans="1:3">
      <c r="A7418" s="10"/>
      <c r="B7418" s="10"/>
      <c r="C7418" s="427"/>
    </row>
    <row r="7419" spans="1:3">
      <c r="A7419" s="10"/>
      <c r="B7419" s="10"/>
      <c r="C7419" s="427"/>
    </row>
    <row r="7420" spans="1:3">
      <c r="A7420" s="10"/>
      <c r="B7420" s="10"/>
      <c r="C7420" s="427"/>
    </row>
    <row r="7421" spans="1:3">
      <c r="A7421" s="10"/>
      <c r="B7421" s="10"/>
      <c r="C7421" s="427"/>
    </row>
    <row r="7422" spans="1:3">
      <c r="A7422" s="10"/>
      <c r="B7422" s="10"/>
      <c r="C7422" s="427"/>
    </row>
    <row r="7423" spans="1:3">
      <c r="A7423" s="10"/>
      <c r="B7423" s="10"/>
      <c r="C7423" s="427"/>
    </row>
    <row r="7424" spans="1:3">
      <c r="A7424" s="10"/>
      <c r="B7424" s="10"/>
      <c r="C7424" s="427"/>
    </row>
    <row r="7425" spans="1:3">
      <c r="A7425" s="10"/>
      <c r="B7425" s="10"/>
      <c r="C7425" s="427"/>
    </row>
    <row r="7426" spans="1:3">
      <c r="A7426" s="10"/>
      <c r="B7426" s="10"/>
      <c r="C7426" s="427"/>
    </row>
    <row r="7427" spans="1:3">
      <c r="A7427" s="10"/>
      <c r="B7427" s="10"/>
      <c r="C7427" s="427"/>
    </row>
    <row r="7428" spans="1:3">
      <c r="A7428" s="10"/>
      <c r="B7428" s="10"/>
      <c r="C7428" s="427"/>
    </row>
    <row r="7429" spans="1:3">
      <c r="A7429" s="10"/>
      <c r="B7429" s="10"/>
      <c r="C7429" s="427"/>
    </row>
    <row r="7430" spans="1:3">
      <c r="A7430" s="10"/>
      <c r="B7430" s="10"/>
      <c r="C7430" s="427"/>
    </row>
    <row r="7431" spans="1:3">
      <c r="A7431" s="10"/>
      <c r="B7431" s="10"/>
      <c r="C7431" s="427"/>
    </row>
    <row r="7432" spans="1:3">
      <c r="A7432" s="10"/>
      <c r="B7432" s="10"/>
      <c r="C7432" s="427"/>
    </row>
    <row r="7433" spans="1:3">
      <c r="A7433" s="10"/>
      <c r="B7433" s="10"/>
      <c r="C7433" s="427"/>
    </row>
    <row r="7434" spans="1:3">
      <c r="A7434" s="10"/>
      <c r="B7434" s="10"/>
      <c r="C7434" s="427"/>
    </row>
    <row r="7435" spans="1:3">
      <c r="A7435" s="10"/>
      <c r="B7435" s="10"/>
      <c r="C7435" s="427"/>
    </row>
    <row r="7436" spans="1:3">
      <c r="A7436" s="10"/>
      <c r="B7436" s="10"/>
      <c r="C7436" s="427"/>
    </row>
    <row r="7437" spans="1:3">
      <c r="A7437" s="10"/>
      <c r="B7437" s="10"/>
      <c r="C7437" s="427"/>
    </row>
    <row r="7438" spans="1:3">
      <c r="A7438" s="10"/>
      <c r="B7438" s="10"/>
      <c r="C7438" s="427"/>
    </row>
    <row r="7439" spans="1:3">
      <c r="A7439" s="10"/>
      <c r="B7439" s="10"/>
      <c r="C7439" s="427"/>
    </row>
    <row r="7440" spans="1:3">
      <c r="A7440" s="10"/>
      <c r="B7440" s="10"/>
      <c r="C7440" s="427"/>
    </row>
    <row r="7441" spans="1:3">
      <c r="A7441" s="10"/>
      <c r="B7441" s="10"/>
      <c r="C7441" s="427"/>
    </row>
    <row r="7442" spans="1:3">
      <c r="A7442" s="10"/>
      <c r="B7442" s="10"/>
      <c r="C7442" s="427"/>
    </row>
    <row r="7443" spans="1:3">
      <c r="A7443" s="10"/>
      <c r="B7443" s="10"/>
      <c r="C7443" s="427"/>
    </row>
    <row r="7444" spans="1:3">
      <c r="A7444" s="10"/>
      <c r="B7444" s="10"/>
      <c r="C7444" s="427"/>
    </row>
    <row r="7445" spans="1:3">
      <c r="A7445" s="10"/>
      <c r="B7445" s="10"/>
      <c r="C7445" s="427"/>
    </row>
    <row r="7446" spans="1:3">
      <c r="A7446" s="10"/>
      <c r="B7446" s="10"/>
      <c r="C7446" s="427"/>
    </row>
    <row r="7447" spans="1:3">
      <c r="A7447" s="10"/>
      <c r="B7447" s="10"/>
      <c r="C7447" s="427"/>
    </row>
    <row r="7448" spans="1:3">
      <c r="A7448" s="10"/>
      <c r="B7448" s="10"/>
      <c r="C7448" s="427"/>
    </row>
    <row r="7449" spans="1:3">
      <c r="A7449" s="10"/>
      <c r="B7449" s="10"/>
      <c r="C7449" s="427"/>
    </row>
    <row r="7450" spans="1:3">
      <c r="A7450" s="10"/>
      <c r="B7450" s="10"/>
      <c r="C7450" s="427"/>
    </row>
    <row r="7451" spans="1:3">
      <c r="A7451" s="10"/>
      <c r="B7451" s="10"/>
      <c r="C7451" s="427"/>
    </row>
    <row r="7452" spans="1:3">
      <c r="A7452" s="10"/>
      <c r="B7452" s="10"/>
      <c r="C7452" s="427"/>
    </row>
    <row r="7453" spans="1:3">
      <c r="A7453" s="10"/>
      <c r="B7453" s="10"/>
      <c r="C7453" s="427"/>
    </row>
    <row r="7454" spans="1:3">
      <c r="A7454" s="10"/>
      <c r="B7454" s="10"/>
      <c r="C7454" s="427"/>
    </row>
    <row r="7455" spans="1:3">
      <c r="A7455" s="10"/>
      <c r="B7455" s="10"/>
      <c r="C7455" s="427"/>
    </row>
    <row r="7456" spans="1:3">
      <c r="A7456" s="10"/>
      <c r="B7456" s="10"/>
      <c r="C7456" s="427"/>
    </row>
    <row r="7457" spans="1:3">
      <c r="A7457" s="10"/>
      <c r="B7457" s="10"/>
      <c r="C7457" s="427"/>
    </row>
    <row r="7458" spans="1:3">
      <c r="A7458" s="10"/>
      <c r="B7458" s="10"/>
      <c r="C7458" s="427"/>
    </row>
    <row r="7459" spans="1:3">
      <c r="A7459" s="10"/>
      <c r="B7459" s="10"/>
      <c r="C7459" s="427"/>
    </row>
    <row r="7460" spans="1:3">
      <c r="A7460" s="10"/>
      <c r="B7460" s="10"/>
      <c r="C7460" s="427"/>
    </row>
    <row r="7461" spans="1:3">
      <c r="A7461" s="10"/>
      <c r="B7461" s="10"/>
      <c r="C7461" s="427"/>
    </row>
    <row r="7462" spans="1:3">
      <c r="A7462" s="10"/>
      <c r="B7462" s="10"/>
      <c r="C7462" s="427"/>
    </row>
    <row r="7463" spans="1:3">
      <c r="A7463" s="10"/>
      <c r="B7463" s="10"/>
      <c r="C7463" s="427"/>
    </row>
    <row r="7464" spans="1:3">
      <c r="A7464" s="10"/>
      <c r="B7464" s="10"/>
      <c r="C7464" s="427"/>
    </row>
    <row r="7465" spans="1:3">
      <c r="A7465" s="10"/>
      <c r="B7465" s="10"/>
      <c r="C7465" s="427"/>
    </row>
    <row r="7466" spans="1:3">
      <c r="A7466" s="10"/>
      <c r="B7466" s="10"/>
      <c r="C7466" s="427"/>
    </row>
    <row r="7467" spans="1:3">
      <c r="A7467" s="10"/>
      <c r="B7467" s="10"/>
      <c r="C7467" s="427"/>
    </row>
    <row r="7468" spans="1:3">
      <c r="A7468" s="10"/>
      <c r="B7468" s="10"/>
      <c r="C7468" s="427"/>
    </row>
    <row r="7469" spans="1:3">
      <c r="A7469" s="10"/>
      <c r="B7469" s="10"/>
      <c r="C7469" s="427"/>
    </row>
    <row r="7470" spans="1:3">
      <c r="A7470" s="10"/>
      <c r="B7470" s="10"/>
      <c r="C7470" s="427"/>
    </row>
    <row r="7471" spans="1:3">
      <c r="A7471" s="10"/>
      <c r="B7471" s="10"/>
      <c r="C7471" s="427"/>
    </row>
    <row r="7472" spans="1:3">
      <c r="A7472" s="10"/>
      <c r="B7472" s="10"/>
      <c r="C7472" s="427"/>
    </row>
    <row r="7473" spans="1:3">
      <c r="A7473" s="10"/>
      <c r="B7473" s="10"/>
      <c r="C7473" s="427"/>
    </row>
    <row r="7474" spans="1:3">
      <c r="A7474" s="10"/>
      <c r="B7474" s="10"/>
      <c r="C7474" s="427"/>
    </row>
    <row r="7475" spans="1:3">
      <c r="A7475" s="10"/>
      <c r="B7475" s="10"/>
      <c r="C7475" s="427"/>
    </row>
    <row r="7476" spans="1:3">
      <c r="A7476" s="10"/>
      <c r="B7476" s="10"/>
      <c r="C7476" s="427"/>
    </row>
    <row r="7477" spans="1:3">
      <c r="A7477" s="10"/>
      <c r="B7477" s="10"/>
      <c r="C7477" s="427"/>
    </row>
    <row r="7478" spans="1:3">
      <c r="A7478" s="10"/>
      <c r="B7478" s="10"/>
      <c r="C7478" s="427"/>
    </row>
    <row r="7479" spans="1:3">
      <c r="A7479" s="10"/>
      <c r="B7479" s="10"/>
      <c r="C7479" s="427"/>
    </row>
    <row r="7480" spans="1:3">
      <c r="A7480" s="10"/>
      <c r="B7480" s="10"/>
      <c r="C7480" s="427"/>
    </row>
    <row r="7481" spans="1:3">
      <c r="A7481" s="10"/>
      <c r="B7481" s="10"/>
      <c r="C7481" s="427"/>
    </row>
    <row r="7482" spans="1:3">
      <c r="A7482" s="10"/>
      <c r="B7482" s="10"/>
      <c r="C7482" s="427"/>
    </row>
    <row r="7483" spans="1:3">
      <c r="A7483" s="10"/>
      <c r="B7483" s="10"/>
      <c r="C7483" s="427"/>
    </row>
    <row r="7484" spans="1:3">
      <c r="A7484" s="10"/>
      <c r="B7484" s="10"/>
      <c r="C7484" s="427"/>
    </row>
    <row r="7485" spans="1:3">
      <c r="A7485" s="10"/>
      <c r="B7485" s="10"/>
      <c r="C7485" s="427"/>
    </row>
    <row r="7486" spans="1:3">
      <c r="A7486" s="10"/>
      <c r="B7486" s="10"/>
      <c r="C7486" s="427"/>
    </row>
    <row r="7487" spans="1:3">
      <c r="A7487" s="10"/>
      <c r="B7487" s="10"/>
      <c r="C7487" s="427"/>
    </row>
    <row r="7488" spans="1:3">
      <c r="A7488" s="10"/>
      <c r="B7488" s="10"/>
      <c r="C7488" s="427"/>
    </row>
    <row r="7489" spans="1:3">
      <c r="A7489" s="10"/>
      <c r="B7489" s="10"/>
      <c r="C7489" s="427"/>
    </row>
    <row r="7490" spans="1:3">
      <c r="A7490" s="10"/>
      <c r="B7490" s="10"/>
      <c r="C7490" s="427"/>
    </row>
    <row r="7491" spans="1:3">
      <c r="A7491" s="10"/>
      <c r="B7491" s="10"/>
      <c r="C7491" s="427"/>
    </row>
    <row r="7492" spans="1:3">
      <c r="A7492" s="10"/>
      <c r="B7492" s="10"/>
      <c r="C7492" s="427"/>
    </row>
    <row r="7493" spans="1:3">
      <c r="A7493" s="10"/>
      <c r="B7493" s="10"/>
      <c r="C7493" s="427"/>
    </row>
    <row r="7494" spans="1:3">
      <c r="A7494" s="10"/>
      <c r="B7494" s="10"/>
      <c r="C7494" s="427"/>
    </row>
    <row r="7495" spans="1:3">
      <c r="A7495" s="10"/>
      <c r="B7495" s="10"/>
      <c r="C7495" s="427"/>
    </row>
    <row r="7496" spans="1:3">
      <c r="A7496" s="10"/>
      <c r="B7496" s="10"/>
      <c r="C7496" s="427"/>
    </row>
    <row r="7497" spans="1:3">
      <c r="A7497" s="10"/>
      <c r="B7497" s="10"/>
      <c r="C7497" s="427"/>
    </row>
    <row r="7498" spans="1:3">
      <c r="A7498" s="10"/>
      <c r="B7498" s="10"/>
      <c r="C7498" s="427"/>
    </row>
    <row r="7499" spans="1:3">
      <c r="A7499" s="10"/>
      <c r="B7499" s="10"/>
      <c r="C7499" s="427"/>
    </row>
    <row r="7500" spans="1:3">
      <c r="A7500" s="10"/>
      <c r="B7500" s="10"/>
      <c r="C7500" s="427"/>
    </row>
    <row r="7501" spans="1:3">
      <c r="A7501" s="10"/>
      <c r="B7501" s="10"/>
      <c r="C7501" s="427"/>
    </row>
    <row r="7502" spans="1:3">
      <c r="A7502" s="10"/>
      <c r="B7502" s="10"/>
      <c r="C7502" s="427"/>
    </row>
    <row r="7503" spans="1:3">
      <c r="A7503" s="10"/>
      <c r="B7503" s="10"/>
      <c r="C7503" s="427"/>
    </row>
    <row r="7504" spans="1:3">
      <c r="A7504" s="10"/>
      <c r="B7504" s="10"/>
      <c r="C7504" s="427"/>
    </row>
    <row r="7505" spans="1:3">
      <c r="A7505" s="10"/>
      <c r="B7505" s="10"/>
      <c r="C7505" s="427"/>
    </row>
    <row r="7506" spans="1:3">
      <c r="A7506" s="10"/>
      <c r="B7506" s="10"/>
      <c r="C7506" s="427"/>
    </row>
    <row r="7507" spans="1:3">
      <c r="A7507" s="10"/>
      <c r="B7507" s="10"/>
      <c r="C7507" s="427"/>
    </row>
    <row r="7508" spans="1:3">
      <c r="A7508" s="10"/>
      <c r="B7508" s="10"/>
      <c r="C7508" s="427"/>
    </row>
    <row r="7509" spans="1:3">
      <c r="A7509" s="10"/>
      <c r="B7509" s="10"/>
      <c r="C7509" s="427"/>
    </row>
    <row r="7510" spans="1:3">
      <c r="A7510" s="10"/>
      <c r="B7510" s="10"/>
      <c r="C7510" s="427"/>
    </row>
    <row r="7511" spans="1:3">
      <c r="A7511" s="10"/>
      <c r="B7511" s="10"/>
      <c r="C7511" s="427"/>
    </row>
    <row r="7512" spans="1:3">
      <c r="A7512" s="10"/>
      <c r="B7512" s="10"/>
      <c r="C7512" s="427"/>
    </row>
    <row r="7513" spans="1:3">
      <c r="A7513" s="10"/>
      <c r="B7513" s="10"/>
      <c r="C7513" s="427"/>
    </row>
    <row r="7514" spans="1:3">
      <c r="A7514" s="10"/>
      <c r="B7514" s="10"/>
      <c r="C7514" s="427"/>
    </row>
    <row r="7515" spans="1:3">
      <c r="A7515" s="10"/>
      <c r="B7515" s="10"/>
      <c r="C7515" s="427"/>
    </row>
    <row r="7516" spans="1:3">
      <c r="A7516" s="10"/>
      <c r="B7516" s="10"/>
      <c r="C7516" s="427"/>
    </row>
    <row r="7517" spans="1:3">
      <c r="A7517" s="10"/>
      <c r="B7517" s="10"/>
      <c r="C7517" s="427"/>
    </row>
    <row r="7518" spans="1:3">
      <c r="A7518" s="10"/>
      <c r="B7518" s="10"/>
      <c r="C7518" s="427"/>
    </row>
    <row r="7519" spans="1:3">
      <c r="A7519" s="10"/>
      <c r="B7519" s="10"/>
      <c r="C7519" s="427"/>
    </row>
    <row r="7520" spans="1:3">
      <c r="A7520" s="10"/>
      <c r="B7520" s="10"/>
      <c r="C7520" s="427"/>
    </row>
    <row r="7521" spans="1:3">
      <c r="A7521" s="10"/>
      <c r="B7521" s="10"/>
      <c r="C7521" s="427"/>
    </row>
    <row r="7522" spans="1:3">
      <c r="A7522" s="10"/>
      <c r="B7522" s="10"/>
      <c r="C7522" s="427"/>
    </row>
    <row r="7523" spans="1:3">
      <c r="A7523" s="10"/>
      <c r="B7523" s="10"/>
      <c r="C7523" s="427"/>
    </row>
    <row r="7524" spans="1:3">
      <c r="A7524" s="10"/>
      <c r="B7524" s="10"/>
      <c r="C7524" s="427"/>
    </row>
    <row r="7525" spans="1:3">
      <c r="A7525" s="10"/>
      <c r="B7525" s="10"/>
      <c r="C7525" s="427"/>
    </row>
    <row r="7526" spans="1:3">
      <c r="A7526" s="10"/>
      <c r="B7526" s="10"/>
      <c r="C7526" s="427"/>
    </row>
    <row r="7527" spans="1:3">
      <c r="A7527" s="10"/>
      <c r="B7527" s="10"/>
      <c r="C7527" s="427"/>
    </row>
    <row r="7528" spans="1:3">
      <c r="A7528" s="10"/>
      <c r="B7528" s="10"/>
      <c r="C7528" s="427"/>
    </row>
    <row r="7529" spans="1:3">
      <c r="A7529" s="10"/>
      <c r="B7529" s="10"/>
      <c r="C7529" s="427"/>
    </row>
    <row r="7530" spans="1:3">
      <c r="A7530" s="10"/>
      <c r="B7530" s="10"/>
      <c r="C7530" s="427"/>
    </row>
    <row r="7531" spans="1:3">
      <c r="A7531" s="10"/>
      <c r="B7531" s="10"/>
      <c r="C7531" s="427"/>
    </row>
    <row r="7532" spans="1:3">
      <c r="A7532" s="10"/>
      <c r="B7532" s="10"/>
      <c r="C7532" s="427"/>
    </row>
    <row r="7533" spans="1:3">
      <c r="A7533" s="10"/>
      <c r="B7533" s="10"/>
      <c r="C7533" s="427"/>
    </row>
    <row r="7534" spans="1:3">
      <c r="A7534" s="10"/>
      <c r="B7534" s="10"/>
      <c r="C7534" s="427"/>
    </row>
    <row r="7535" spans="1:3">
      <c r="A7535" s="10"/>
      <c r="B7535" s="10"/>
      <c r="C7535" s="427"/>
    </row>
    <row r="7536" spans="1:3">
      <c r="A7536" s="10"/>
      <c r="B7536" s="10"/>
      <c r="C7536" s="427"/>
    </row>
    <row r="7537" spans="1:3">
      <c r="A7537" s="10"/>
      <c r="B7537" s="10"/>
      <c r="C7537" s="427"/>
    </row>
    <row r="7538" spans="1:3">
      <c r="A7538" s="10"/>
      <c r="B7538" s="10"/>
      <c r="C7538" s="427"/>
    </row>
    <row r="7539" spans="1:3">
      <c r="A7539" s="10"/>
      <c r="B7539" s="10"/>
      <c r="C7539" s="427"/>
    </row>
    <row r="7540" spans="1:3">
      <c r="A7540" s="10"/>
      <c r="B7540" s="10"/>
      <c r="C7540" s="427"/>
    </row>
    <row r="7541" spans="1:3">
      <c r="A7541" s="10"/>
      <c r="B7541" s="10"/>
      <c r="C7541" s="427"/>
    </row>
    <row r="7542" spans="1:3">
      <c r="A7542" s="10"/>
      <c r="B7542" s="10"/>
      <c r="C7542" s="427"/>
    </row>
    <row r="7543" spans="1:3">
      <c r="A7543" s="10"/>
      <c r="B7543" s="10"/>
      <c r="C7543" s="427"/>
    </row>
    <row r="7544" spans="1:3">
      <c r="A7544" s="10"/>
      <c r="B7544" s="10"/>
      <c r="C7544" s="427"/>
    </row>
    <row r="7545" spans="1:3">
      <c r="A7545" s="10"/>
      <c r="B7545" s="10"/>
      <c r="C7545" s="427"/>
    </row>
    <row r="7546" spans="1:3">
      <c r="A7546" s="10"/>
      <c r="B7546" s="10"/>
      <c r="C7546" s="427"/>
    </row>
    <row r="7547" spans="1:3">
      <c r="A7547" s="10"/>
      <c r="B7547" s="10"/>
      <c r="C7547" s="427"/>
    </row>
    <row r="7548" spans="1:3">
      <c r="A7548" s="10"/>
      <c r="B7548" s="10"/>
      <c r="C7548" s="427"/>
    </row>
    <row r="7549" spans="1:3">
      <c r="A7549" s="10"/>
      <c r="B7549" s="10"/>
      <c r="C7549" s="427"/>
    </row>
    <row r="7550" spans="1:3">
      <c r="A7550" s="10"/>
      <c r="B7550" s="10"/>
      <c r="C7550" s="427"/>
    </row>
    <row r="7551" spans="1:3">
      <c r="A7551" s="10"/>
      <c r="B7551" s="10"/>
      <c r="C7551" s="427"/>
    </row>
    <row r="7552" spans="1:3">
      <c r="A7552" s="10"/>
      <c r="B7552" s="10"/>
      <c r="C7552" s="427"/>
    </row>
    <row r="7553" spans="1:3">
      <c r="A7553" s="10"/>
      <c r="B7553" s="10"/>
      <c r="C7553" s="427"/>
    </row>
    <row r="7554" spans="1:3">
      <c r="A7554" s="10"/>
      <c r="B7554" s="10"/>
      <c r="C7554" s="427"/>
    </row>
    <row r="7555" spans="1:3">
      <c r="A7555" s="10"/>
      <c r="B7555" s="10"/>
      <c r="C7555" s="427"/>
    </row>
    <row r="7556" spans="1:3">
      <c r="A7556" s="10"/>
      <c r="B7556" s="10"/>
      <c r="C7556" s="427"/>
    </row>
    <row r="7557" spans="1:3">
      <c r="A7557" s="10"/>
      <c r="B7557" s="10"/>
      <c r="C7557" s="427"/>
    </row>
    <row r="7558" spans="1:3">
      <c r="A7558" s="10"/>
      <c r="B7558" s="10"/>
      <c r="C7558" s="427"/>
    </row>
    <row r="7559" spans="1:3">
      <c r="A7559" s="10"/>
      <c r="B7559" s="10"/>
      <c r="C7559" s="427"/>
    </row>
    <row r="7560" spans="1:3">
      <c r="A7560" s="10"/>
      <c r="B7560" s="10"/>
      <c r="C7560" s="427"/>
    </row>
    <row r="7561" spans="1:3">
      <c r="A7561" s="10"/>
      <c r="B7561" s="10"/>
      <c r="C7561" s="427"/>
    </row>
    <row r="7562" spans="1:3">
      <c r="A7562" s="10"/>
      <c r="B7562" s="10"/>
      <c r="C7562" s="427"/>
    </row>
    <row r="7563" spans="1:3">
      <c r="A7563" s="10"/>
      <c r="B7563" s="10"/>
      <c r="C7563" s="427"/>
    </row>
    <row r="7564" spans="1:3">
      <c r="A7564" s="10"/>
      <c r="B7564" s="10"/>
      <c r="C7564" s="427"/>
    </row>
    <row r="7565" spans="1:3">
      <c r="A7565" s="10"/>
      <c r="B7565" s="10"/>
      <c r="C7565" s="427"/>
    </row>
    <row r="7566" spans="1:3">
      <c r="A7566" s="10"/>
      <c r="B7566" s="10"/>
      <c r="C7566" s="427"/>
    </row>
    <row r="7567" spans="1:3">
      <c r="A7567" s="10"/>
      <c r="B7567" s="10"/>
      <c r="C7567" s="427"/>
    </row>
    <row r="7568" spans="1:3">
      <c r="A7568" s="10"/>
      <c r="B7568" s="10"/>
      <c r="C7568" s="427"/>
    </row>
    <row r="7569" spans="1:3">
      <c r="A7569" s="10"/>
      <c r="B7569" s="10"/>
      <c r="C7569" s="427"/>
    </row>
    <row r="7570" spans="1:3">
      <c r="A7570" s="10"/>
      <c r="B7570" s="10"/>
      <c r="C7570" s="427"/>
    </row>
    <row r="7571" spans="1:3">
      <c r="A7571" s="10"/>
      <c r="B7571" s="10"/>
      <c r="C7571" s="427"/>
    </row>
    <row r="7572" spans="1:3">
      <c r="A7572" s="10"/>
      <c r="B7572" s="10"/>
      <c r="C7572" s="427"/>
    </row>
    <row r="7573" spans="1:3">
      <c r="A7573" s="10"/>
      <c r="B7573" s="10"/>
      <c r="C7573" s="427"/>
    </row>
    <row r="7574" spans="1:3">
      <c r="A7574" s="10"/>
      <c r="B7574" s="10"/>
      <c r="C7574" s="427"/>
    </row>
    <row r="7575" spans="1:3">
      <c r="A7575" s="10"/>
      <c r="B7575" s="10"/>
      <c r="C7575" s="427"/>
    </row>
    <row r="7576" spans="1:3">
      <c r="A7576" s="10"/>
      <c r="B7576" s="10"/>
      <c r="C7576" s="427"/>
    </row>
    <row r="7577" spans="1:3">
      <c r="A7577" s="10"/>
      <c r="B7577" s="10"/>
      <c r="C7577" s="427"/>
    </row>
    <row r="7578" spans="1:3">
      <c r="A7578" s="10"/>
      <c r="B7578" s="10"/>
      <c r="C7578" s="427"/>
    </row>
    <row r="7579" spans="1:3">
      <c r="A7579" s="10"/>
      <c r="B7579" s="10"/>
      <c r="C7579" s="427"/>
    </row>
    <row r="7580" spans="1:3">
      <c r="A7580" s="10"/>
      <c r="B7580" s="10"/>
      <c r="C7580" s="427"/>
    </row>
    <row r="7581" spans="1:3">
      <c r="A7581" s="10"/>
      <c r="B7581" s="10"/>
      <c r="C7581" s="427"/>
    </row>
    <row r="7582" spans="1:3">
      <c r="A7582" s="10"/>
      <c r="B7582" s="10"/>
      <c r="C7582" s="427"/>
    </row>
    <row r="7583" spans="1:3">
      <c r="A7583" s="10"/>
      <c r="B7583" s="10"/>
      <c r="C7583" s="427"/>
    </row>
    <row r="7584" spans="1:3">
      <c r="A7584" s="10"/>
      <c r="B7584" s="10"/>
      <c r="C7584" s="427"/>
    </row>
    <row r="7585" spans="1:3">
      <c r="A7585" s="10"/>
      <c r="B7585" s="10"/>
      <c r="C7585" s="427"/>
    </row>
    <row r="7586" spans="1:3">
      <c r="A7586" s="10"/>
      <c r="B7586" s="10"/>
      <c r="C7586" s="427"/>
    </row>
    <row r="7587" spans="1:3">
      <c r="A7587" s="10"/>
      <c r="B7587" s="10"/>
      <c r="C7587" s="427"/>
    </row>
    <row r="7588" spans="1:3">
      <c r="A7588" s="10"/>
      <c r="B7588" s="10"/>
      <c r="C7588" s="427"/>
    </row>
    <row r="7589" spans="1:3">
      <c r="A7589" s="10"/>
      <c r="B7589" s="10"/>
      <c r="C7589" s="427"/>
    </row>
    <row r="7590" spans="1:3">
      <c r="A7590" s="10"/>
      <c r="B7590" s="10"/>
      <c r="C7590" s="427"/>
    </row>
    <row r="7591" spans="1:3">
      <c r="A7591" s="10"/>
      <c r="B7591" s="10"/>
      <c r="C7591" s="427"/>
    </row>
    <row r="7592" spans="1:3">
      <c r="A7592" s="10"/>
      <c r="B7592" s="10"/>
      <c r="C7592" s="427"/>
    </row>
    <row r="7593" spans="1:3">
      <c r="A7593" s="10"/>
      <c r="B7593" s="10"/>
      <c r="C7593" s="427"/>
    </row>
    <row r="7594" spans="1:3">
      <c r="A7594" s="10"/>
      <c r="B7594" s="10"/>
      <c r="C7594" s="427"/>
    </row>
    <row r="7595" spans="1:3">
      <c r="A7595" s="10"/>
      <c r="B7595" s="10"/>
      <c r="C7595" s="427"/>
    </row>
    <row r="7596" spans="1:3">
      <c r="A7596" s="10"/>
      <c r="B7596" s="10"/>
      <c r="C7596" s="427"/>
    </row>
    <row r="7597" spans="1:3">
      <c r="A7597" s="10"/>
      <c r="B7597" s="10"/>
      <c r="C7597" s="427"/>
    </row>
    <row r="7598" spans="1:3">
      <c r="A7598" s="10"/>
      <c r="B7598" s="10"/>
      <c r="C7598" s="427"/>
    </row>
    <row r="7599" spans="1:3">
      <c r="A7599" s="10"/>
      <c r="B7599" s="10"/>
      <c r="C7599" s="427"/>
    </row>
    <row r="7600" spans="1:3">
      <c r="A7600" s="10"/>
      <c r="B7600" s="10"/>
      <c r="C7600" s="427"/>
    </row>
    <row r="7601" spans="1:3">
      <c r="A7601" s="10"/>
      <c r="B7601" s="10"/>
      <c r="C7601" s="427"/>
    </row>
    <row r="7602" spans="1:3">
      <c r="A7602" s="10"/>
      <c r="B7602" s="10"/>
      <c r="C7602" s="427"/>
    </row>
    <row r="7603" spans="1:3">
      <c r="A7603" s="10"/>
      <c r="B7603" s="10"/>
      <c r="C7603" s="427"/>
    </row>
    <row r="7604" spans="1:3">
      <c r="A7604" s="10"/>
      <c r="B7604" s="10"/>
      <c r="C7604" s="427"/>
    </row>
    <row r="7605" spans="1:3">
      <c r="A7605" s="10"/>
      <c r="B7605" s="10"/>
      <c r="C7605" s="427"/>
    </row>
    <row r="7606" spans="1:3">
      <c r="A7606" s="10"/>
      <c r="B7606" s="10"/>
      <c r="C7606" s="427"/>
    </row>
    <row r="7607" spans="1:3">
      <c r="A7607" s="10"/>
      <c r="B7607" s="10"/>
      <c r="C7607" s="427"/>
    </row>
    <row r="7608" spans="1:3">
      <c r="A7608" s="10"/>
      <c r="B7608" s="10"/>
      <c r="C7608" s="427"/>
    </row>
    <row r="7609" spans="1:3">
      <c r="A7609" s="10"/>
      <c r="B7609" s="10"/>
      <c r="C7609" s="427"/>
    </row>
    <row r="7610" spans="1:3">
      <c r="A7610" s="10"/>
      <c r="B7610" s="10"/>
      <c r="C7610" s="427"/>
    </row>
    <row r="7611" spans="1:3">
      <c r="A7611" s="10"/>
      <c r="B7611" s="10"/>
      <c r="C7611" s="427"/>
    </row>
    <row r="7612" spans="1:3">
      <c r="A7612" s="10"/>
      <c r="B7612" s="10"/>
      <c r="C7612" s="427"/>
    </row>
    <row r="7613" spans="1:3">
      <c r="A7613" s="10"/>
      <c r="B7613" s="10"/>
      <c r="C7613" s="427"/>
    </row>
    <row r="7614" spans="1:3">
      <c r="A7614" s="10"/>
      <c r="B7614" s="10"/>
      <c r="C7614" s="427"/>
    </row>
    <row r="7615" spans="1:3">
      <c r="A7615" s="10"/>
      <c r="B7615" s="10"/>
      <c r="C7615" s="427"/>
    </row>
    <row r="7616" spans="1:3">
      <c r="A7616" s="10"/>
      <c r="B7616" s="10"/>
      <c r="C7616" s="427"/>
    </row>
    <row r="7617" spans="1:3">
      <c r="A7617" s="10"/>
      <c r="B7617" s="10"/>
      <c r="C7617" s="427"/>
    </row>
    <row r="7618" spans="1:3">
      <c r="A7618" s="10"/>
      <c r="B7618" s="10"/>
      <c r="C7618" s="427"/>
    </row>
    <row r="7619" spans="1:3">
      <c r="A7619" s="10"/>
      <c r="B7619" s="10"/>
      <c r="C7619" s="427"/>
    </row>
    <row r="7620" spans="1:3">
      <c r="A7620" s="10"/>
      <c r="B7620" s="10"/>
      <c r="C7620" s="427"/>
    </row>
    <row r="7621" spans="1:3">
      <c r="A7621" s="10"/>
      <c r="B7621" s="10"/>
      <c r="C7621" s="427"/>
    </row>
    <row r="7622" spans="1:3">
      <c r="A7622" s="10"/>
      <c r="B7622" s="10"/>
      <c r="C7622" s="427"/>
    </row>
    <row r="7623" spans="1:3">
      <c r="A7623" s="10"/>
      <c r="B7623" s="10"/>
      <c r="C7623" s="427"/>
    </row>
    <row r="7624" spans="1:3">
      <c r="A7624" s="10"/>
      <c r="B7624" s="10"/>
      <c r="C7624" s="427"/>
    </row>
    <row r="7625" spans="1:3">
      <c r="A7625" s="10"/>
      <c r="B7625" s="10"/>
      <c r="C7625" s="427"/>
    </row>
    <row r="7626" spans="1:3">
      <c r="A7626" s="10"/>
      <c r="B7626" s="10"/>
      <c r="C7626" s="427"/>
    </row>
    <row r="7627" spans="1:3">
      <c r="A7627" s="10"/>
      <c r="B7627" s="10"/>
      <c r="C7627" s="427"/>
    </row>
    <row r="7628" spans="1:3">
      <c r="A7628" s="10"/>
      <c r="B7628" s="10"/>
      <c r="C7628" s="427"/>
    </row>
    <row r="7629" spans="1:3">
      <c r="A7629" s="10"/>
      <c r="B7629" s="10"/>
      <c r="C7629" s="427"/>
    </row>
    <row r="7630" spans="1:3">
      <c r="A7630" s="10"/>
      <c r="B7630" s="10"/>
      <c r="C7630" s="427"/>
    </row>
    <row r="7631" spans="1:3">
      <c r="A7631" s="10"/>
      <c r="B7631" s="10"/>
      <c r="C7631" s="427"/>
    </row>
    <row r="7632" spans="1:3">
      <c r="A7632" s="10"/>
      <c r="B7632" s="10"/>
      <c r="C7632" s="427"/>
    </row>
    <row r="7633" spans="1:3">
      <c r="A7633" s="10"/>
      <c r="B7633" s="10"/>
      <c r="C7633" s="427"/>
    </row>
    <row r="7634" spans="1:3">
      <c r="A7634" s="10"/>
      <c r="B7634" s="10"/>
      <c r="C7634" s="427"/>
    </row>
    <row r="7635" spans="1:3">
      <c r="A7635" s="10"/>
      <c r="B7635" s="10"/>
      <c r="C7635" s="427"/>
    </row>
    <row r="7636" spans="1:3">
      <c r="A7636" s="10"/>
      <c r="B7636" s="10"/>
      <c r="C7636" s="427"/>
    </row>
    <row r="7637" spans="1:3">
      <c r="A7637" s="10"/>
      <c r="B7637" s="10"/>
      <c r="C7637" s="427"/>
    </row>
    <row r="7638" spans="1:3">
      <c r="A7638" s="10"/>
      <c r="B7638" s="10"/>
      <c r="C7638" s="427"/>
    </row>
    <row r="7639" spans="1:3">
      <c r="A7639" s="10"/>
      <c r="B7639" s="10"/>
      <c r="C7639" s="427"/>
    </row>
    <row r="7640" spans="1:3">
      <c r="A7640" s="10"/>
      <c r="B7640" s="10"/>
      <c r="C7640" s="427"/>
    </row>
    <row r="7641" spans="1:3">
      <c r="A7641" s="10"/>
      <c r="B7641" s="10"/>
      <c r="C7641" s="427"/>
    </row>
    <row r="7642" spans="1:3">
      <c r="A7642" s="10"/>
      <c r="B7642" s="10"/>
      <c r="C7642" s="427"/>
    </row>
    <row r="7643" spans="1:3">
      <c r="A7643" s="10"/>
      <c r="B7643" s="10"/>
      <c r="C7643" s="427"/>
    </row>
    <row r="7644" spans="1:3">
      <c r="A7644" s="10"/>
      <c r="B7644" s="10"/>
      <c r="C7644" s="427"/>
    </row>
    <row r="7645" spans="1:3">
      <c r="A7645" s="10"/>
      <c r="B7645" s="10"/>
      <c r="C7645" s="427"/>
    </row>
    <row r="7646" spans="1:3">
      <c r="A7646" s="10"/>
      <c r="B7646" s="10"/>
      <c r="C7646" s="427"/>
    </row>
    <row r="7647" spans="1:3">
      <c r="A7647" s="10"/>
      <c r="B7647" s="10"/>
      <c r="C7647" s="427"/>
    </row>
    <row r="7648" spans="1:3">
      <c r="A7648" s="10"/>
      <c r="B7648" s="10"/>
      <c r="C7648" s="427"/>
    </row>
    <row r="7649" spans="1:3">
      <c r="A7649" s="10"/>
      <c r="B7649" s="10"/>
      <c r="C7649" s="427"/>
    </row>
    <row r="7650" spans="1:3">
      <c r="A7650" s="10"/>
      <c r="B7650" s="10"/>
      <c r="C7650" s="427"/>
    </row>
    <row r="7651" spans="1:3">
      <c r="A7651" s="10"/>
      <c r="B7651" s="10"/>
      <c r="C7651" s="427"/>
    </row>
    <row r="7652" spans="1:3">
      <c r="A7652" s="10"/>
      <c r="B7652" s="10"/>
      <c r="C7652" s="427"/>
    </row>
    <row r="7653" spans="1:3">
      <c r="A7653" s="10"/>
      <c r="B7653" s="10"/>
      <c r="C7653" s="427"/>
    </row>
    <row r="7654" spans="1:3">
      <c r="A7654" s="10"/>
      <c r="B7654" s="10"/>
      <c r="C7654" s="427"/>
    </row>
    <row r="7655" spans="1:3">
      <c r="A7655" s="10"/>
      <c r="B7655" s="10"/>
      <c r="C7655" s="427"/>
    </row>
    <row r="7656" spans="1:3">
      <c r="A7656" s="10"/>
      <c r="B7656" s="10"/>
      <c r="C7656" s="427"/>
    </row>
    <row r="7657" spans="1:3">
      <c r="A7657" s="10"/>
      <c r="B7657" s="10"/>
      <c r="C7657" s="427"/>
    </row>
    <row r="7658" spans="1:3">
      <c r="A7658" s="10"/>
      <c r="B7658" s="10"/>
      <c r="C7658" s="427"/>
    </row>
    <row r="7659" spans="1:3">
      <c r="A7659" s="10"/>
      <c r="B7659" s="10"/>
      <c r="C7659" s="427"/>
    </row>
    <row r="7660" spans="1:3">
      <c r="A7660" s="10"/>
      <c r="B7660" s="10"/>
      <c r="C7660" s="427"/>
    </row>
    <row r="7661" spans="1:3">
      <c r="A7661" s="10"/>
      <c r="B7661" s="10"/>
      <c r="C7661" s="427"/>
    </row>
    <row r="7662" spans="1:3">
      <c r="A7662" s="10"/>
      <c r="B7662" s="10"/>
      <c r="C7662" s="427"/>
    </row>
    <row r="7663" spans="1:3">
      <c r="A7663" s="10"/>
      <c r="B7663" s="10"/>
      <c r="C7663" s="427"/>
    </row>
    <row r="7664" spans="1:3">
      <c r="A7664" s="10"/>
      <c r="B7664" s="10"/>
      <c r="C7664" s="427"/>
    </row>
    <row r="7665" spans="1:3">
      <c r="A7665" s="10"/>
      <c r="B7665" s="10"/>
      <c r="C7665" s="427"/>
    </row>
    <row r="7666" spans="1:3">
      <c r="A7666" s="10"/>
      <c r="B7666" s="10"/>
      <c r="C7666" s="427"/>
    </row>
    <row r="7667" spans="1:3">
      <c r="A7667" s="10"/>
      <c r="B7667" s="10"/>
      <c r="C7667" s="427"/>
    </row>
    <row r="7668" spans="1:3">
      <c r="A7668" s="10"/>
      <c r="B7668" s="10"/>
      <c r="C7668" s="427"/>
    </row>
    <row r="7669" spans="1:3">
      <c r="A7669" s="10"/>
      <c r="B7669" s="10"/>
      <c r="C7669" s="427"/>
    </row>
    <row r="7670" spans="1:3">
      <c r="A7670" s="10"/>
      <c r="B7670" s="10"/>
      <c r="C7670" s="427"/>
    </row>
    <row r="7671" spans="1:3">
      <c r="A7671" s="10"/>
      <c r="B7671" s="10"/>
      <c r="C7671" s="427"/>
    </row>
    <row r="7672" spans="1:3">
      <c r="A7672" s="10"/>
      <c r="B7672" s="10"/>
      <c r="C7672" s="427"/>
    </row>
    <row r="7673" spans="1:3">
      <c r="A7673" s="10"/>
      <c r="B7673" s="10"/>
      <c r="C7673" s="427"/>
    </row>
    <row r="7674" spans="1:3">
      <c r="A7674" s="10"/>
      <c r="B7674" s="10"/>
      <c r="C7674" s="427"/>
    </row>
    <row r="7675" spans="1:3">
      <c r="A7675" s="10"/>
      <c r="B7675" s="10"/>
      <c r="C7675" s="427"/>
    </row>
    <row r="7676" spans="1:3">
      <c r="A7676" s="10"/>
      <c r="B7676" s="10"/>
      <c r="C7676" s="427"/>
    </row>
    <row r="7677" spans="1:3">
      <c r="A7677" s="10"/>
      <c r="B7677" s="10"/>
      <c r="C7677" s="427"/>
    </row>
    <row r="7678" spans="1:3">
      <c r="A7678" s="10"/>
      <c r="B7678" s="10"/>
      <c r="C7678" s="427"/>
    </row>
    <row r="7679" spans="1:3">
      <c r="A7679" s="10"/>
      <c r="B7679" s="10"/>
      <c r="C7679" s="427"/>
    </row>
    <row r="7680" spans="1:3">
      <c r="A7680" s="10"/>
      <c r="B7680" s="10"/>
      <c r="C7680" s="427"/>
    </row>
    <row r="7681" spans="1:3">
      <c r="A7681" s="10"/>
      <c r="B7681" s="10"/>
      <c r="C7681" s="427"/>
    </row>
    <row r="7682" spans="1:3">
      <c r="A7682" s="10"/>
      <c r="B7682" s="10"/>
      <c r="C7682" s="427"/>
    </row>
    <row r="7683" spans="1:3">
      <c r="A7683" s="10"/>
      <c r="B7683" s="10"/>
      <c r="C7683" s="427"/>
    </row>
    <row r="7684" spans="1:3">
      <c r="A7684" s="10"/>
      <c r="B7684" s="10"/>
      <c r="C7684" s="427"/>
    </row>
    <row r="7685" spans="1:3">
      <c r="A7685" s="10"/>
      <c r="B7685" s="10"/>
      <c r="C7685" s="427"/>
    </row>
    <row r="7686" spans="1:3">
      <c r="A7686" s="10"/>
      <c r="B7686" s="10"/>
      <c r="C7686" s="427"/>
    </row>
    <row r="7687" spans="1:3">
      <c r="A7687" s="10"/>
      <c r="B7687" s="10"/>
      <c r="C7687" s="427"/>
    </row>
    <row r="7688" spans="1:3">
      <c r="A7688" s="10"/>
      <c r="B7688" s="10"/>
      <c r="C7688" s="427"/>
    </row>
    <row r="7689" spans="1:3">
      <c r="A7689" s="10"/>
      <c r="B7689" s="10"/>
      <c r="C7689" s="427"/>
    </row>
    <row r="7690" spans="1:3">
      <c r="A7690" s="10"/>
      <c r="B7690" s="10"/>
      <c r="C7690" s="427"/>
    </row>
    <row r="7691" spans="1:3">
      <c r="A7691" s="10"/>
      <c r="B7691" s="10"/>
      <c r="C7691" s="427"/>
    </row>
    <row r="7692" spans="1:3">
      <c r="A7692" s="10"/>
      <c r="B7692" s="10"/>
      <c r="C7692" s="427"/>
    </row>
    <row r="7693" spans="1:3">
      <c r="A7693" s="10"/>
      <c r="B7693" s="10"/>
      <c r="C7693" s="427"/>
    </row>
    <row r="7694" spans="1:3">
      <c r="A7694" s="10"/>
      <c r="B7694" s="10"/>
      <c r="C7694" s="427"/>
    </row>
    <row r="7695" spans="1:3">
      <c r="A7695" s="10"/>
      <c r="B7695" s="10"/>
      <c r="C7695" s="427"/>
    </row>
    <row r="7696" spans="1:3">
      <c r="A7696" s="10"/>
      <c r="B7696" s="10"/>
      <c r="C7696" s="427"/>
    </row>
    <row r="7697" spans="1:3">
      <c r="A7697" s="10"/>
      <c r="B7697" s="10"/>
      <c r="C7697" s="427"/>
    </row>
    <row r="7698" spans="1:3">
      <c r="A7698" s="10"/>
      <c r="B7698" s="10"/>
      <c r="C7698" s="427"/>
    </row>
    <row r="7699" spans="1:3">
      <c r="A7699" s="10"/>
      <c r="B7699" s="10"/>
      <c r="C7699" s="427"/>
    </row>
    <row r="7700" spans="1:3">
      <c r="A7700" s="10"/>
      <c r="B7700" s="10"/>
      <c r="C7700" s="427"/>
    </row>
    <row r="7701" spans="1:3">
      <c r="A7701" s="10"/>
      <c r="B7701" s="10"/>
      <c r="C7701" s="427"/>
    </row>
    <row r="7702" spans="1:3">
      <c r="A7702" s="10"/>
      <c r="B7702" s="10"/>
      <c r="C7702" s="427"/>
    </row>
    <row r="7703" spans="1:3">
      <c r="A7703" s="10"/>
      <c r="B7703" s="10"/>
      <c r="C7703" s="427"/>
    </row>
    <row r="7704" spans="1:3">
      <c r="A7704" s="10"/>
      <c r="B7704" s="10"/>
      <c r="C7704" s="427"/>
    </row>
    <row r="7705" spans="1:3">
      <c r="A7705" s="10"/>
      <c r="B7705" s="10"/>
      <c r="C7705" s="427"/>
    </row>
    <row r="7706" spans="1:3">
      <c r="A7706" s="10"/>
      <c r="B7706" s="10"/>
      <c r="C7706" s="427"/>
    </row>
    <row r="7707" spans="1:3">
      <c r="A7707" s="10"/>
      <c r="B7707" s="10"/>
      <c r="C7707" s="427"/>
    </row>
    <row r="7708" spans="1:3">
      <c r="A7708" s="10"/>
      <c r="B7708" s="10"/>
      <c r="C7708" s="427"/>
    </row>
    <row r="7709" spans="1:3">
      <c r="A7709" s="10"/>
      <c r="B7709" s="10"/>
      <c r="C7709" s="427"/>
    </row>
    <row r="7710" spans="1:3">
      <c r="A7710" s="10"/>
      <c r="B7710" s="10"/>
      <c r="C7710" s="427"/>
    </row>
    <row r="7711" spans="1:3">
      <c r="A7711" s="10"/>
      <c r="B7711" s="10"/>
      <c r="C7711" s="427"/>
    </row>
    <row r="7712" spans="1:3">
      <c r="A7712" s="10"/>
      <c r="B7712" s="10"/>
      <c r="C7712" s="427"/>
    </row>
    <row r="7713" spans="1:3">
      <c r="A7713" s="10"/>
      <c r="B7713" s="10"/>
      <c r="C7713" s="427"/>
    </row>
    <row r="7714" spans="1:3">
      <c r="A7714" s="10"/>
      <c r="B7714" s="10"/>
      <c r="C7714" s="427"/>
    </row>
    <row r="7715" spans="1:3">
      <c r="A7715" s="10"/>
      <c r="B7715" s="10"/>
      <c r="C7715" s="427"/>
    </row>
    <row r="7716" spans="1:3">
      <c r="A7716" s="10"/>
      <c r="B7716" s="10"/>
      <c r="C7716" s="427"/>
    </row>
    <row r="7717" spans="1:3">
      <c r="A7717" s="10"/>
      <c r="B7717" s="10"/>
      <c r="C7717" s="427"/>
    </row>
    <row r="7718" spans="1:3">
      <c r="A7718" s="10"/>
      <c r="B7718" s="10"/>
      <c r="C7718" s="427"/>
    </row>
    <row r="7719" spans="1:3">
      <c r="A7719" s="10"/>
      <c r="B7719" s="10"/>
      <c r="C7719" s="427"/>
    </row>
    <row r="7720" spans="1:3">
      <c r="A7720" s="10"/>
      <c r="B7720" s="10"/>
      <c r="C7720" s="427"/>
    </row>
    <row r="7721" spans="1:3">
      <c r="A7721" s="10"/>
      <c r="B7721" s="10"/>
      <c r="C7721" s="427"/>
    </row>
    <row r="7722" spans="1:3">
      <c r="A7722" s="10"/>
      <c r="B7722" s="10"/>
      <c r="C7722" s="427"/>
    </row>
    <row r="7723" spans="1:3">
      <c r="A7723" s="10"/>
      <c r="B7723" s="10"/>
      <c r="C7723" s="427"/>
    </row>
    <row r="7724" spans="1:3">
      <c r="A7724" s="10"/>
      <c r="B7724" s="10"/>
      <c r="C7724" s="427"/>
    </row>
    <row r="7725" spans="1:3">
      <c r="A7725" s="10"/>
      <c r="B7725" s="10"/>
      <c r="C7725" s="427"/>
    </row>
    <row r="7726" spans="1:3">
      <c r="A7726" s="10"/>
      <c r="B7726" s="10"/>
      <c r="C7726" s="427"/>
    </row>
    <row r="7727" spans="1:3">
      <c r="A7727" s="10"/>
      <c r="B7727" s="10"/>
      <c r="C7727" s="427"/>
    </row>
    <row r="7728" spans="1:3">
      <c r="A7728" s="10"/>
      <c r="B7728" s="10"/>
      <c r="C7728" s="427"/>
    </row>
    <row r="7729" spans="1:3">
      <c r="A7729" s="10"/>
      <c r="B7729" s="10"/>
      <c r="C7729" s="427"/>
    </row>
    <row r="7730" spans="1:3">
      <c r="A7730" s="10"/>
      <c r="B7730" s="10"/>
      <c r="C7730" s="427"/>
    </row>
    <row r="7731" spans="1:3">
      <c r="A7731" s="10"/>
      <c r="B7731" s="10"/>
      <c r="C7731" s="427"/>
    </row>
    <row r="7732" spans="1:3">
      <c r="A7732" s="10"/>
      <c r="B7732" s="10"/>
      <c r="C7732" s="427"/>
    </row>
    <row r="7733" spans="1:3">
      <c r="A7733" s="10"/>
      <c r="B7733" s="10"/>
      <c r="C7733" s="427"/>
    </row>
    <row r="7734" spans="1:3">
      <c r="A7734" s="10"/>
      <c r="B7734" s="10"/>
      <c r="C7734" s="427"/>
    </row>
    <row r="7735" spans="1:3">
      <c r="A7735" s="10"/>
      <c r="B7735" s="10"/>
      <c r="C7735" s="427"/>
    </row>
    <row r="7736" spans="1:3">
      <c r="A7736" s="10"/>
      <c r="B7736" s="10"/>
      <c r="C7736" s="427"/>
    </row>
    <row r="7737" spans="1:3">
      <c r="A7737" s="10"/>
      <c r="B7737" s="10"/>
      <c r="C7737" s="427"/>
    </row>
    <row r="7738" spans="1:3">
      <c r="A7738" s="10"/>
      <c r="B7738" s="10"/>
      <c r="C7738" s="427"/>
    </row>
    <row r="7739" spans="1:3">
      <c r="A7739" s="10"/>
      <c r="B7739" s="10"/>
      <c r="C7739" s="427"/>
    </row>
    <row r="7740" spans="1:3">
      <c r="A7740" s="10"/>
      <c r="B7740" s="10"/>
      <c r="C7740" s="427"/>
    </row>
    <row r="7741" spans="1:3">
      <c r="A7741" s="10"/>
      <c r="B7741" s="10"/>
      <c r="C7741" s="427"/>
    </row>
    <row r="7742" spans="1:3">
      <c r="A7742" s="10"/>
      <c r="B7742" s="10"/>
      <c r="C7742" s="427"/>
    </row>
    <row r="7743" spans="1:3">
      <c r="A7743" s="10"/>
      <c r="B7743" s="10"/>
      <c r="C7743" s="427"/>
    </row>
    <row r="7744" spans="1:3">
      <c r="A7744" s="10"/>
      <c r="B7744" s="10"/>
      <c r="C7744" s="427"/>
    </row>
    <row r="7745" spans="1:3">
      <c r="A7745" s="10"/>
      <c r="B7745" s="10"/>
      <c r="C7745" s="427"/>
    </row>
    <row r="7746" spans="1:3">
      <c r="A7746" s="10"/>
      <c r="B7746" s="10"/>
      <c r="C7746" s="427"/>
    </row>
    <row r="7747" spans="1:3">
      <c r="A7747" s="10"/>
      <c r="B7747" s="10"/>
      <c r="C7747" s="427"/>
    </row>
    <row r="7748" spans="1:3">
      <c r="A7748" s="10"/>
      <c r="B7748" s="10"/>
      <c r="C7748" s="427"/>
    </row>
    <row r="7749" spans="1:3">
      <c r="A7749" s="10"/>
      <c r="B7749" s="10"/>
      <c r="C7749" s="427"/>
    </row>
    <row r="7750" spans="1:3">
      <c r="A7750" s="10"/>
      <c r="B7750" s="10"/>
      <c r="C7750" s="427"/>
    </row>
    <row r="7751" spans="1:3">
      <c r="A7751" s="10"/>
      <c r="B7751" s="10"/>
      <c r="C7751" s="427"/>
    </row>
    <row r="7752" spans="1:3">
      <c r="A7752" s="10"/>
      <c r="B7752" s="10"/>
      <c r="C7752" s="427"/>
    </row>
    <row r="7753" spans="1:3">
      <c r="A7753" s="10"/>
      <c r="B7753" s="10"/>
      <c r="C7753" s="427"/>
    </row>
    <row r="7754" spans="1:3">
      <c r="A7754" s="10"/>
      <c r="B7754" s="10"/>
      <c r="C7754" s="427"/>
    </row>
    <row r="7755" spans="1:3">
      <c r="A7755" s="10"/>
      <c r="B7755" s="10"/>
      <c r="C7755" s="427"/>
    </row>
    <row r="7756" spans="1:3">
      <c r="A7756" s="10"/>
      <c r="B7756" s="10"/>
      <c r="C7756" s="427"/>
    </row>
    <row r="7757" spans="1:3">
      <c r="A7757" s="10"/>
      <c r="B7757" s="10"/>
      <c r="C7757" s="427"/>
    </row>
    <row r="7758" spans="1:3">
      <c r="A7758" s="10"/>
      <c r="B7758" s="10"/>
      <c r="C7758" s="427"/>
    </row>
    <row r="7759" spans="1:3">
      <c r="A7759" s="10"/>
      <c r="B7759" s="10"/>
      <c r="C7759" s="427"/>
    </row>
    <row r="7760" spans="1:3">
      <c r="A7760" s="10"/>
      <c r="B7760" s="10"/>
      <c r="C7760" s="427"/>
    </row>
    <row r="7761" spans="1:3">
      <c r="A7761" s="10"/>
      <c r="B7761" s="10"/>
      <c r="C7761" s="427"/>
    </row>
    <row r="7762" spans="1:3">
      <c r="A7762" s="10"/>
      <c r="B7762" s="10"/>
      <c r="C7762" s="427"/>
    </row>
    <row r="7763" spans="1:3">
      <c r="A7763" s="10"/>
      <c r="B7763" s="10"/>
      <c r="C7763" s="427"/>
    </row>
    <row r="7764" spans="1:3">
      <c r="A7764" s="10"/>
      <c r="B7764" s="10"/>
      <c r="C7764" s="427"/>
    </row>
    <row r="7765" spans="1:3">
      <c r="A7765" s="10"/>
      <c r="B7765" s="10"/>
      <c r="C7765" s="427"/>
    </row>
    <row r="7766" spans="1:3">
      <c r="A7766" s="10"/>
      <c r="B7766" s="10"/>
      <c r="C7766" s="427"/>
    </row>
    <row r="7767" spans="1:3">
      <c r="A7767" s="10"/>
      <c r="B7767" s="10"/>
      <c r="C7767" s="427"/>
    </row>
    <row r="7768" spans="1:3">
      <c r="A7768" s="10"/>
      <c r="B7768" s="10"/>
      <c r="C7768" s="427"/>
    </row>
    <row r="7769" spans="1:3">
      <c r="A7769" s="10"/>
      <c r="B7769" s="10"/>
      <c r="C7769" s="427"/>
    </row>
    <row r="7770" spans="1:3">
      <c r="A7770" s="10"/>
      <c r="B7770" s="10"/>
      <c r="C7770" s="427"/>
    </row>
    <row r="7771" spans="1:3">
      <c r="A7771" s="10"/>
      <c r="B7771" s="10"/>
      <c r="C7771" s="427"/>
    </row>
    <row r="7772" spans="1:3">
      <c r="A7772" s="10"/>
      <c r="B7772" s="10"/>
      <c r="C7772" s="427"/>
    </row>
    <row r="7773" spans="1:3">
      <c r="A7773" s="10"/>
      <c r="B7773" s="10"/>
      <c r="C7773" s="427"/>
    </row>
    <row r="7774" spans="1:3">
      <c r="A7774" s="10"/>
      <c r="B7774" s="10"/>
      <c r="C7774" s="427"/>
    </row>
    <row r="7775" spans="1:3">
      <c r="A7775" s="10"/>
      <c r="B7775" s="10"/>
      <c r="C7775" s="427"/>
    </row>
    <row r="7776" spans="1:3">
      <c r="A7776" s="10"/>
      <c r="B7776" s="10"/>
      <c r="C7776" s="427"/>
    </row>
    <row r="7777" spans="1:3">
      <c r="A7777" s="10"/>
      <c r="B7777" s="10"/>
      <c r="C7777" s="427"/>
    </row>
    <row r="7778" spans="1:3">
      <c r="A7778" s="10"/>
      <c r="B7778" s="10"/>
      <c r="C7778" s="427"/>
    </row>
    <row r="7779" spans="1:3">
      <c r="A7779" s="10"/>
      <c r="B7779" s="10"/>
      <c r="C7779" s="427"/>
    </row>
    <row r="7780" spans="1:3">
      <c r="A7780" s="10"/>
      <c r="B7780" s="10"/>
      <c r="C7780" s="427"/>
    </row>
    <row r="7781" spans="1:3">
      <c r="A7781" s="10"/>
      <c r="B7781" s="10"/>
      <c r="C7781" s="427"/>
    </row>
    <row r="7782" spans="1:3">
      <c r="A7782" s="10"/>
      <c r="B7782" s="10"/>
      <c r="C7782" s="427"/>
    </row>
    <row r="7783" spans="1:3">
      <c r="A7783" s="10"/>
      <c r="B7783" s="10"/>
      <c r="C7783" s="427"/>
    </row>
    <row r="7784" spans="1:3">
      <c r="A7784" s="10"/>
      <c r="B7784" s="10"/>
      <c r="C7784" s="427"/>
    </row>
    <row r="7785" spans="1:3">
      <c r="A7785" s="10"/>
      <c r="B7785" s="10"/>
      <c r="C7785" s="427"/>
    </row>
    <row r="7786" spans="1:3">
      <c r="A7786" s="10"/>
      <c r="B7786" s="10"/>
      <c r="C7786" s="427"/>
    </row>
    <row r="7787" spans="1:3">
      <c r="A7787" s="10"/>
      <c r="B7787" s="10"/>
      <c r="C7787" s="427"/>
    </row>
    <row r="7788" spans="1:3">
      <c r="A7788" s="10"/>
      <c r="B7788" s="10"/>
      <c r="C7788" s="427"/>
    </row>
    <row r="7789" spans="1:3">
      <c r="A7789" s="10"/>
      <c r="B7789" s="10"/>
      <c r="C7789" s="427"/>
    </row>
    <row r="7790" spans="1:3">
      <c r="A7790" s="10"/>
      <c r="B7790" s="10"/>
      <c r="C7790" s="427"/>
    </row>
    <row r="7791" spans="1:3">
      <c r="A7791" s="10"/>
      <c r="B7791" s="10"/>
      <c r="C7791" s="427"/>
    </row>
    <row r="7792" spans="1:3">
      <c r="A7792" s="10"/>
      <c r="B7792" s="10"/>
      <c r="C7792" s="427"/>
    </row>
    <row r="7793" spans="1:3">
      <c r="A7793" s="10"/>
      <c r="B7793" s="10"/>
      <c r="C7793" s="427"/>
    </row>
    <row r="7794" spans="1:3">
      <c r="A7794" s="10"/>
      <c r="B7794" s="10"/>
      <c r="C7794" s="427"/>
    </row>
    <row r="7795" spans="1:3">
      <c r="A7795" s="10"/>
      <c r="B7795" s="10"/>
      <c r="C7795" s="427"/>
    </row>
    <row r="7796" spans="1:3">
      <c r="A7796" s="10"/>
      <c r="B7796" s="10"/>
      <c r="C7796" s="427"/>
    </row>
    <row r="7797" spans="1:3">
      <c r="A7797" s="10"/>
      <c r="B7797" s="10"/>
      <c r="C7797" s="427"/>
    </row>
    <row r="7798" spans="1:3">
      <c r="A7798" s="10"/>
      <c r="B7798" s="10"/>
      <c r="C7798" s="427"/>
    </row>
    <row r="7799" spans="1:3">
      <c r="A7799" s="10"/>
      <c r="B7799" s="10"/>
      <c r="C7799" s="427"/>
    </row>
    <row r="7800" spans="1:3">
      <c r="A7800" s="10"/>
      <c r="B7800" s="10"/>
      <c r="C7800" s="427"/>
    </row>
    <row r="7801" spans="1:3">
      <c r="A7801" s="10"/>
      <c r="B7801" s="10"/>
      <c r="C7801" s="427"/>
    </row>
    <row r="7802" spans="1:3">
      <c r="A7802" s="10"/>
      <c r="B7802" s="10"/>
      <c r="C7802" s="427"/>
    </row>
    <row r="7803" spans="1:3">
      <c r="A7803" s="10"/>
      <c r="B7803" s="10"/>
      <c r="C7803" s="427"/>
    </row>
    <row r="7804" spans="1:3">
      <c r="A7804" s="10"/>
      <c r="B7804" s="10"/>
      <c r="C7804" s="427"/>
    </row>
    <row r="7805" spans="1:3">
      <c r="A7805" s="10"/>
      <c r="B7805" s="10"/>
      <c r="C7805" s="427"/>
    </row>
    <row r="7806" spans="1:3">
      <c r="A7806" s="10"/>
      <c r="B7806" s="10"/>
      <c r="C7806" s="427"/>
    </row>
    <row r="7807" spans="1:3">
      <c r="A7807" s="10"/>
      <c r="B7807" s="10"/>
      <c r="C7807" s="427"/>
    </row>
    <row r="7808" spans="1:3">
      <c r="A7808" s="10"/>
      <c r="B7808" s="10"/>
      <c r="C7808" s="427"/>
    </row>
    <row r="7809" spans="1:3">
      <c r="A7809" s="10"/>
      <c r="B7809" s="10"/>
      <c r="C7809" s="427"/>
    </row>
    <row r="7810" spans="1:3">
      <c r="A7810" s="10"/>
      <c r="B7810" s="10"/>
      <c r="C7810" s="427"/>
    </row>
    <row r="7811" spans="1:3">
      <c r="A7811" s="10"/>
      <c r="B7811" s="10"/>
      <c r="C7811" s="427"/>
    </row>
    <row r="7812" spans="1:3">
      <c r="A7812" s="10"/>
      <c r="B7812" s="10"/>
      <c r="C7812" s="427"/>
    </row>
    <row r="7813" spans="1:3">
      <c r="A7813" s="10"/>
      <c r="B7813" s="10"/>
      <c r="C7813" s="427"/>
    </row>
    <row r="7814" spans="1:3">
      <c r="A7814" s="10"/>
      <c r="B7814" s="10"/>
      <c r="C7814" s="427"/>
    </row>
    <row r="7815" spans="1:3">
      <c r="A7815" s="10"/>
      <c r="B7815" s="10"/>
      <c r="C7815" s="427"/>
    </row>
    <row r="7816" spans="1:3">
      <c r="A7816" s="10"/>
      <c r="B7816" s="10"/>
      <c r="C7816" s="427"/>
    </row>
    <row r="7817" spans="1:3">
      <c r="A7817" s="10"/>
      <c r="B7817" s="10"/>
      <c r="C7817" s="427"/>
    </row>
    <row r="7818" spans="1:3">
      <c r="A7818" s="10"/>
      <c r="B7818" s="10"/>
      <c r="C7818" s="427"/>
    </row>
    <row r="7819" spans="1:3">
      <c r="A7819" s="10"/>
      <c r="B7819" s="10"/>
      <c r="C7819" s="427"/>
    </row>
    <row r="7820" spans="1:3">
      <c r="A7820" s="10"/>
      <c r="B7820" s="10"/>
      <c r="C7820" s="427"/>
    </row>
    <row r="7821" spans="1:3">
      <c r="A7821" s="10"/>
      <c r="B7821" s="10"/>
      <c r="C7821" s="427"/>
    </row>
    <row r="7822" spans="1:3">
      <c r="A7822" s="10"/>
      <c r="B7822" s="10"/>
      <c r="C7822" s="427"/>
    </row>
    <row r="7823" spans="1:3">
      <c r="A7823" s="10"/>
      <c r="B7823" s="10"/>
      <c r="C7823" s="427"/>
    </row>
    <row r="7824" spans="1:3">
      <c r="A7824" s="10"/>
      <c r="B7824" s="10"/>
      <c r="C7824" s="427"/>
    </row>
    <row r="7825" spans="1:3">
      <c r="A7825" s="10"/>
      <c r="B7825" s="10"/>
      <c r="C7825" s="427"/>
    </row>
    <row r="7826" spans="1:3">
      <c r="A7826" s="10"/>
      <c r="B7826" s="10"/>
      <c r="C7826" s="427"/>
    </row>
    <row r="7827" spans="1:3">
      <c r="A7827" s="10"/>
      <c r="B7827" s="10"/>
      <c r="C7827" s="427"/>
    </row>
    <row r="7828" spans="1:3">
      <c r="A7828" s="10"/>
      <c r="B7828" s="10"/>
      <c r="C7828" s="427"/>
    </row>
    <row r="7829" spans="1:3">
      <c r="A7829" s="10"/>
      <c r="B7829" s="10"/>
      <c r="C7829" s="427"/>
    </row>
    <row r="7830" spans="1:3">
      <c r="A7830" s="10"/>
      <c r="B7830" s="10"/>
      <c r="C7830" s="427"/>
    </row>
    <row r="7831" spans="1:3">
      <c r="A7831" s="10"/>
      <c r="B7831" s="10"/>
      <c r="C7831" s="427"/>
    </row>
    <row r="7832" spans="1:3">
      <c r="A7832" s="10"/>
      <c r="B7832" s="10"/>
      <c r="C7832" s="427"/>
    </row>
    <row r="7833" spans="1:3">
      <c r="A7833" s="10"/>
      <c r="B7833" s="10"/>
      <c r="C7833" s="427"/>
    </row>
    <row r="7834" spans="1:3">
      <c r="A7834" s="10"/>
      <c r="B7834" s="10"/>
      <c r="C7834" s="427"/>
    </row>
    <row r="7835" spans="1:3">
      <c r="A7835" s="10"/>
      <c r="B7835" s="10"/>
      <c r="C7835" s="427"/>
    </row>
    <row r="7836" spans="1:3">
      <c r="A7836" s="10"/>
      <c r="B7836" s="10"/>
      <c r="C7836" s="427"/>
    </row>
    <row r="7837" spans="1:3">
      <c r="A7837" s="10"/>
      <c r="B7837" s="10"/>
      <c r="C7837" s="427"/>
    </row>
    <row r="7838" spans="1:3">
      <c r="A7838" s="10"/>
      <c r="B7838" s="10"/>
      <c r="C7838" s="427"/>
    </row>
    <row r="7839" spans="1:3">
      <c r="A7839" s="10"/>
      <c r="B7839" s="10"/>
      <c r="C7839" s="427"/>
    </row>
    <row r="7840" spans="1:3">
      <c r="A7840" s="10"/>
      <c r="B7840" s="10"/>
      <c r="C7840" s="427"/>
    </row>
    <row r="7841" spans="1:3">
      <c r="A7841" s="10"/>
      <c r="B7841" s="10"/>
      <c r="C7841" s="427"/>
    </row>
    <row r="7842" spans="1:3">
      <c r="A7842" s="10"/>
      <c r="B7842" s="10"/>
      <c r="C7842" s="427"/>
    </row>
    <row r="7843" spans="1:3">
      <c r="A7843" s="10"/>
      <c r="B7843" s="10"/>
      <c r="C7843" s="427"/>
    </row>
    <row r="7844" spans="1:3">
      <c r="A7844" s="10"/>
      <c r="B7844" s="10"/>
      <c r="C7844" s="427"/>
    </row>
    <row r="7845" spans="1:3">
      <c r="A7845" s="10"/>
      <c r="B7845" s="10"/>
      <c r="C7845" s="427"/>
    </row>
    <row r="7846" spans="1:3">
      <c r="A7846" s="10"/>
      <c r="B7846" s="10"/>
      <c r="C7846" s="427"/>
    </row>
    <row r="7847" spans="1:3">
      <c r="A7847" s="10"/>
      <c r="B7847" s="10"/>
      <c r="C7847" s="427"/>
    </row>
    <row r="7848" spans="1:3">
      <c r="A7848" s="10"/>
      <c r="B7848" s="10"/>
      <c r="C7848" s="427"/>
    </row>
    <row r="7849" spans="1:3">
      <c r="A7849" s="10"/>
      <c r="B7849" s="10"/>
      <c r="C7849" s="427"/>
    </row>
    <row r="7850" spans="1:3">
      <c r="A7850" s="10"/>
      <c r="B7850" s="10"/>
      <c r="C7850" s="427"/>
    </row>
    <row r="7851" spans="1:3">
      <c r="A7851" s="10"/>
      <c r="B7851" s="10"/>
      <c r="C7851" s="427"/>
    </row>
    <row r="7852" spans="1:3">
      <c r="A7852" s="10"/>
      <c r="B7852" s="10"/>
      <c r="C7852" s="427"/>
    </row>
    <row r="7853" spans="1:3">
      <c r="A7853" s="10"/>
      <c r="B7853" s="10"/>
      <c r="C7853" s="427"/>
    </row>
    <row r="7854" spans="1:3">
      <c r="A7854" s="10"/>
      <c r="B7854" s="10"/>
      <c r="C7854" s="427"/>
    </row>
    <row r="7855" spans="1:3">
      <c r="A7855" s="10"/>
      <c r="B7855" s="10"/>
      <c r="C7855" s="427"/>
    </row>
    <row r="7856" spans="1:3">
      <c r="A7856" s="10"/>
      <c r="B7856" s="10"/>
      <c r="C7856" s="427"/>
    </row>
    <row r="7857" spans="1:3">
      <c r="A7857" s="10"/>
      <c r="B7857" s="10"/>
      <c r="C7857" s="427"/>
    </row>
    <row r="7858" spans="1:3">
      <c r="A7858" s="10"/>
      <c r="B7858" s="10"/>
      <c r="C7858" s="427"/>
    </row>
    <row r="7859" spans="1:3">
      <c r="A7859" s="10"/>
      <c r="B7859" s="10"/>
      <c r="C7859" s="427"/>
    </row>
    <row r="7860" spans="1:3">
      <c r="A7860" s="10"/>
      <c r="B7860" s="10"/>
      <c r="C7860" s="427"/>
    </row>
    <row r="7861" spans="1:3">
      <c r="A7861" s="10"/>
      <c r="B7861" s="10"/>
      <c r="C7861" s="427"/>
    </row>
    <row r="7862" spans="1:3">
      <c r="A7862" s="10"/>
      <c r="B7862" s="10"/>
      <c r="C7862" s="427"/>
    </row>
    <row r="7863" spans="1:3">
      <c r="A7863" s="10"/>
      <c r="B7863" s="10"/>
      <c r="C7863" s="427"/>
    </row>
    <row r="7864" spans="1:3">
      <c r="A7864" s="10"/>
      <c r="B7864" s="10"/>
      <c r="C7864" s="427"/>
    </row>
    <row r="7865" spans="1:3">
      <c r="A7865" s="10"/>
      <c r="B7865" s="10"/>
      <c r="C7865" s="427"/>
    </row>
    <row r="7866" spans="1:3">
      <c r="A7866" s="10"/>
      <c r="B7866" s="10"/>
      <c r="C7866" s="427"/>
    </row>
    <row r="7867" spans="1:3">
      <c r="A7867" s="10"/>
      <c r="B7867" s="10"/>
      <c r="C7867" s="427"/>
    </row>
    <row r="7868" spans="1:3">
      <c r="A7868" s="10"/>
      <c r="B7868" s="10"/>
      <c r="C7868" s="427"/>
    </row>
    <row r="7869" spans="1:3">
      <c r="A7869" s="10"/>
      <c r="B7869" s="10"/>
      <c r="C7869" s="427"/>
    </row>
    <row r="7870" spans="1:3">
      <c r="A7870" s="10"/>
      <c r="B7870" s="10"/>
      <c r="C7870" s="427"/>
    </row>
    <row r="7871" spans="1:3">
      <c r="A7871" s="10"/>
      <c r="B7871" s="10"/>
      <c r="C7871" s="427"/>
    </row>
    <row r="7872" spans="1:3">
      <c r="A7872" s="10"/>
      <c r="B7872" s="10"/>
      <c r="C7872" s="427"/>
    </row>
    <row r="7873" spans="1:3">
      <c r="A7873" s="10"/>
      <c r="B7873" s="10"/>
      <c r="C7873" s="427"/>
    </row>
    <row r="7874" spans="1:3">
      <c r="A7874" s="10"/>
      <c r="B7874" s="10"/>
      <c r="C7874" s="427"/>
    </row>
    <row r="7875" spans="1:3">
      <c r="A7875" s="10"/>
      <c r="B7875" s="10"/>
      <c r="C7875" s="427"/>
    </row>
    <row r="7876" spans="1:3">
      <c r="A7876" s="10"/>
      <c r="B7876" s="10"/>
      <c r="C7876" s="427"/>
    </row>
    <row r="7877" spans="1:3">
      <c r="A7877" s="10"/>
      <c r="B7877" s="10"/>
      <c r="C7877" s="427"/>
    </row>
    <row r="7878" spans="1:3">
      <c r="A7878" s="10"/>
      <c r="B7878" s="10"/>
      <c r="C7878" s="427"/>
    </row>
    <row r="7879" spans="1:3">
      <c r="A7879" s="10"/>
      <c r="B7879" s="10"/>
      <c r="C7879" s="427"/>
    </row>
    <row r="7880" spans="1:3">
      <c r="A7880" s="10"/>
      <c r="B7880" s="10"/>
      <c r="C7880" s="427"/>
    </row>
    <row r="7881" spans="1:3">
      <c r="A7881" s="10"/>
      <c r="B7881" s="10"/>
      <c r="C7881" s="427"/>
    </row>
    <row r="7882" spans="1:3">
      <c r="A7882" s="10"/>
      <c r="B7882" s="10"/>
      <c r="C7882" s="427"/>
    </row>
    <row r="7883" spans="1:3">
      <c r="A7883" s="10"/>
      <c r="B7883" s="10"/>
      <c r="C7883" s="427"/>
    </row>
    <row r="7884" spans="1:3">
      <c r="A7884" s="10"/>
      <c r="B7884" s="10"/>
      <c r="C7884" s="427"/>
    </row>
    <row r="7885" spans="1:3">
      <c r="A7885" s="10"/>
      <c r="B7885" s="10"/>
      <c r="C7885" s="427"/>
    </row>
    <row r="7886" spans="1:3">
      <c r="A7886" s="10"/>
      <c r="B7886" s="10"/>
      <c r="C7886" s="427"/>
    </row>
    <row r="7887" spans="1:3">
      <c r="A7887" s="10"/>
      <c r="B7887" s="10"/>
      <c r="C7887" s="427"/>
    </row>
    <row r="7888" spans="1:3">
      <c r="A7888" s="10"/>
      <c r="B7888" s="10"/>
      <c r="C7888" s="427"/>
    </row>
    <row r="7889" spans="1:3">
      <c r="A7889" s="10"/>
      <c r="B7889" s="10"/>
      <c r="C7889" s="427"/>
    </row>
    <row r="7890" spans="1:3">
      <c r="A7890" s="10"/>
      <c r="B7890" s="10"/>
      <c r="C7890" s="427"/>
    </row>
    <row r="7891" spans="1:3">
      <c r="A7891" s="10"/>
      <c r="B7891" s="10"/>
      <c r="C7891" s="427"/>
    </row>
    <row r="7892" spans="1:3">
      <c r="A7892" s="10"/>
      <c r="B7892" s="10"/>
      <c r="C7892" s="427"/>
    </row>
    <row r="7893" spans="1:3">
      <c r="A7893" s="10"/>
      <c r="B7893" s="10"/>
      <c r="C7893" s="427"/>
    </row>
    <row r="7894" spans="1:3">
      <c r="A7894" s="10"/>
      <c r="B7894" s="10"/>
      <c r="C7894" s="427"/>
    </row>
    <row r="7895" spans="1:3">
      <c r="A7895" s="10"/>
      <c r="B7895" s="10"/>
      <c r="C7895" s="427"/>
    </row>
    <row r="7896" spans="1:3">
      <c r="A7896" s="10"/>
      <c r="B7896" s="10"/>
      <c r="C7896" s="427"/>
    </row>
    <row r="7897" spans="1:3">
      <c r="A7897" s="10"/>
      <c r="B7897" s="10"/>
      <c r="C7897" s="427"/>
    </row>
    <row r="7898" spans="1:3">
      <c r="A7898" s="10"/>
      <c r="B7898" s="10"/>
      <c r="C7898" s="427"/>
    </row>
    <row r="7899" spans="1:3">
      <c r="A7899" s="10"/>
      <c r="B7899" s="10"/>
      <c r="C7899" s="427"/>
    </row>
    <row r="7900" spans="1:3">
      <c r="A7900" s="10"/>
      <c r="B7900" s="10"/>
      <c r="C7900" s="427"/>
    </row>
    <row r="7901" spans="1:3">
      <c r="A7901" s="10"/>
      <c r="B7901" s="10"/>
      <c r="C7901" s="427"/>
    </row>
    <row r="7902" spans="1:3">
      <c r="A7902" s="10"/>
      <c r="B7902" s="10"/>
      <c r="C7902" s="427"/>
    </row>
    <row r="7903" spans="1:3">
      <c r="A7903" s="10"/>
      <c r="B7903" s="10"/>
      <c r="C7903" s="427"/>
    </row>
    <row r="7904" spans="1:3">
      <c r="A7904" s="10"/>
      <c r="B7904" s="10"/>
      <c r="C7904" s="427"/>
    </row>
    <row r="7905" spans="1:3">
      <c r="A7905" s="10"/>
      <c r="B7905" s="10"/>
      <c r="C7905" s="427"/>
    </row>
    <row r="7906" spans="1:3">
      <c r="A7906" s="10"/>
      <c r="B7906" s="10"/>
      <c r="C7906" s="427"/>
    </row>
    <row r="7907" spans="1:3">
      <c r="A7907" s="10"/>
      <c r="B7907" s="10"/>
      <c r="C7907" s="427"/>
    </row>
    <row r="7908" spans="1:3">
      <c r="A7908" s="10"/>
      <c r="B7908" s="10"/>
      <c r="C7908" s="427"/>
    </row>
    <row r="7909" spans="1:3">
      <c r="A7909" s="10"/>
      <c r="B7909" s="10"/>
      <c r="C7909" s="427"/>
    </row>
    <row r="7910" spans="1:3">
      <c r="A7910" s="10"/>
      <c r="B7910" s="10"/>
      <c r="C7910" s="427"/>
    </row>
    <row r="7911" spans="1:3">
      <c r="A7911" s="10"/>
      <c r="B7911" s="10"/>
      <c r="C7911" s="427"/>
    </row>
    <row r="7912" spans="1:3">
      <c r="A7912" s="10"/>
      <c r="B7912" s="10"/>
      <c r="C7912" s="427"/>
    </row>
    <row r="7913" spans="1:3">
      <c r="A7913" s="10"/>
      <c r="B7913" s="10"/>
      <c r="C7913" s="427"/>
    </row>
    <row r="7914" spans="1:3">
      <c r="A7914" s="10"/>
      <c r="B7914" s="10"/>
      <c r="C7914" s="427"/>
    </row>
    <row r="7915" spans="1:3">
      <c r="A7915" s="10"/>
      <c r="B7915" s="10"/>
      <c r="C7915" s="427"/>
    </row>
    <row r="7916" spans="1:3">
      <c r="A7916" s="10"/>
      <c r="B7916" s="10"/>
      <c r="C7916" s="427"/>
    </row>
    <row r="7917" spans="1:3">
      <c r="A7917" s="10"/>
      <c r="B7917" s="10"/>
      <c r="C7917" s="427"/>
    </row>
    <row r="7918" spans="1:3">
      <c r="A7918" s="10"/>
      <c r="B7918" s="10"/>
      <c r="C7918" s="427"/>
    </row>
    <row r="7919" spans="1:3">
      <c r="A7919" s="10"/>
      <c r="B7919" s="10"/>
      <c r="C7919" s="427"/>
    </row>
    <row r="7920" spans="1:3">
      <c r="A7920" s="10"/>
      <c r="B7920" s="10"/>
      <c r="C7920" s="427"/>
    </row>
    <row r="7921" spans="1:3">
      <c r="A7921" s="10"/>
      <c r="B7921" s="10"/>
      <c r="C7921" s="427"/>
    </row>
    <row r="7922" spans="1:3">
      <c r="A7922" s="10"/>
      <c r="B7922" s="10"/>
      <c r="C7922" s="427"/>
    </row>
    <row r="7923" spans="1:3">
      <c r="A7923" s="10"/>
      <c r="B7923" s="10"/>
      <c r="C7923" s="427"/>
    </row>
    <row r="7924" spans="1:3">
      <c r="A7924" s="10"/>
      <c r="B7924" s="10"/>
      <c r="C7924" s="427"/>
    </row>
    <row r="7925" spans="1:3">
      <c r="A7925" s="10"/>
      <c r="B7925" s="10"/>
      <c r="C7925" s="427"/>
    </row>
    <row r="7926" spans="1:3">
      <c r="A7926" s="10"/>
      <c r="B7926" s="10"/>
      <c r="C7926" s="427"/>
    </row>
    <row r="7927" spans="1:3">
      <c r="A7927" s="10"/>
      <c r="B7927" s="10"/>
      <c r="C7927" s="427"/>
    </row>
    <row r="7928" spans="1:3">
      <c r="A7928" s="10"/>
      <c r="B7928" s="10"/>
      <c r="C7928" s="427"/>
    </row>
    <row r="7929" spans="1:3">
      <c r="A7929" s="10"/>
      <c r="B7929" s="10"/>
      <c r="C7929" s="427"/>
    </row>
    <row r="7930" spans="1:3">
      <c r="A7930" s="10"/>
      <c r="B7930" s="10"/>
      <c r="C7930" s="427"/>
    </row>
    <row r="7931" spans="1:3">
      <c r="A7931" s="10"/>
      <c r="B7931" s="10"/>
      <c r="C7931" s="427"/>
    </row>
    <row r="7932" spans="1:3">
      <c r="A7932" s="10"/>
      <c r="B7932" s="10"/>
      <c r="C7932" s="427"/>
    </row>
    <row r="7933" spans="1:3">
      <c r="A7933" s="10"/>
      <c r="B7933" s="10"/>
      <c r="C7933" s="427"/>
    </row>
    <row r="7934" spans="1:3">
      <c r="A7934" s="10"/>
      <c r="B7934" s="10"/>
      <c r="C7934" s="427"/>
    </row>
    <row r="7935" spans="1:3">
      <c r="A7935" s="10"/>
      <c r="B7935" s="10"/>
      <c r="C7935" s="427"/>
    </row>
    <row r="7936" spans="1:3">
      <c r="A7936" s="10"/>
      <c r="B7936" s="10"/>
      <c r="C7936" s="427"/>
    </row>
    <row r="7937" spans="1:3">
      <c r="A7937" s="10"/>
      <c r="B7937" s="10"/>
      <c r="C7937" s="427"/>
    </row>
    <row r="7938" spans="1:3">
      <c r="A7938" s="10"/>
      <c r="B7938" s="10"/>
      <c r="C7938" s="427"/>
    </row>
    <row r="7939" spans="1:3">
      <c r="A7939" s="10"/>
      <c r="B7939" s="10"/>
      <c r="C7939" s="427"/>
    </row>
    <row r="7940" spans="1:3">
      <c r="A7940" s="10"/>
      <c r="B7940" s="10"/>
      <c r="C7940" s="427"/>
    </row>
    <row r="7941" spans="1:3">
      <c r="A7941" s="10"/>
      <c r="B7941" s="10"/>
      <c r="C7941" s="427"/>
    </row>
    <row r="7942" spans="1:3">
      <c r="A7942" s="10"/>
      <c r="B7942" s="10"/>
      <c r="C7942" s="427"/>
    </row>
    <row r="7943" spans="1:3">
      <c r="A7943" s="10"/>
      <c r="B7943" s="10"/>
      <c r="C7943" s="427"/>
    </row>
    <row r="7944" spans="1:3">
      <c r="A7944" s="10"/>
      <c r="B7944" s="10"/>
      <c r="C7944" s="427"/>
    </row>
    <row r="7945" spans="1:3">
      <c r="A7945" s="10"/>
      <c r="B7945" s="10"/>
      <c r="C7945" s="427"/>
    </row>
    <row r="7946" spans="1:3">
      <c r="A7946" s="10"/>
      <c r="B7946" s="10"/>
      <c r="C7946" s="427"/>
    </row>
    <row r="7947" spans="1:3">
      <c r="A7947" s="10"/>
      <c r="B7947" s="10"/>
      <c r="C7947" s="427"/>
    </row>
    <row r="7948" spans="1:3">
      <c r="A7948" s="10"/>
      <c r="B7948" s="10"/>
      <c r="C7948" s="427"/>
    </row>
    <row r="7949" spans="1:3">
      <c r="A7949" s="10"/>
      <c r="B7949" s="10"/>
      <c r="C7949" s="427"/>
    </row>
    <row r="7950" spans="1:3">
      <c r="A7950" s="10"/>
      <c r="B7950" s="10"/>
      <c r="C7950" s="427"/>
    </row>
    <row r="7951" spans="1:3">
      <c r="A7951" s="10"/>
      <c r="B7951" s="10"/>
      <c r="C7951" s="427"/>
    </row>
    <row r="7952" spans="1:3">
      <c r="A7952" s="10"/>
      <c r="B7952" s="10"/>
      <c r="C7952" s="427"/>
    </row>
    <row r="7953" spans="1:3">
      <c r="A7953" s="10"/>
      <c r="B7953" s="10"/>
      <c r="C7953" s="427"/>
    </row>
    <row r="7954" spans="1:3">
      <c r="A7954" s="10"/>
      <c r="B7954" s="10"/>
      <c r="C7954" s="427"/>
    </row>
    <row r="7955" spans="1:3">
      <c r="A7955" s="10"/>
      <c r="B7955" s="10"/>
      <c r="C7955" s="427"/>
    </row>
    <row r="7956" spans="1:3">
      <c r="A7956" s="10"/>
      <c r="B7956" s="10"/>
      <c r="C7956" s="427"/>
    </row>
    <row r="7957" spans="1:3">
      <c r="A7957" s="10"/>
      <c r="B7957" s="10"/>
      <c r="C7957" s="427"/>
    </row>
    <row r="7958" spans="1:3">
      <c r="A7958" s="10"/>
      <c r="B7958" s="10"/>
      <c r="C7958" s="427"/>
    </row>
    <row r="7959" spans="1:3">
      <c r="A7959" s="10"/>
      <c r="B7959" s="10"/>
      <c r="C7959" s="427"/>
    </row>
    <row r="7960" spans="1:3">
      <c r="A7960" s="10"/>
      <c r="B7960" s="10"/>
      <c r="C7960" s="427"/>
    </row>
    <row r="7961" spans="1:3">
      <c r="A7961" s="10"/>
      <c r="B7961" s="10"/>
      <c r="C7961" s="427"/>
    </row>
    <row r="7962" spans="1:3">
      <c r="A7962" s="10"/>
      <c r="B7962" s="10"/>
      <c r="C7962" s="427"/>
    </row>
    <row r="7963" spans="1:3">
      <c r="A7963" s="10"/>
      <c r="B7963" s="10"/>
      <c r="C7963" s="427"/>
    </row>
    <row r="7964" spans="1:3">
      <c r="A7964" s="10"/>
      <c r="B7964" s="10"/>
      <c r="C7964" s="427"/>
    </row>
    <row r="7965" spans="1:3">
      <c r="A7965" s="10"/>
      <c r="B7965" s="10"/>
      <c r="C7965" s="427"/>
    </row>
    <row r="7966" spans="1:3">
      <c r="A7966" s="10"/>
      <c r="B7966" s="10"/>
      <c r="C7966" s="427"/>
    </row>
    <row r="7967" spans="1:3">
      <c r="A7967" s="10"/>
      <c r="B7967" s="10"/>
      <c r="C7967" s="427"/>
    </row>
    <row r="7968" spans="1:3">
      <c r="A7968" s="10"/>
      <c r="B7968" s="10"/>
      <c r="C7968" s="427"/>
    </row>
    <row r="7969" spans="1:3">
      <c r="A7969" s="10"/>
      <c r="B7969" s="10"/>
      <c r="C7969" s="427"/>
    </row>
    <row r="7970" spans="1:3">
      <c r="A7970" s="10"/>
      <c r="B7970" s="10"/>
      <c r="C7970" s="427"/>
    </row>
    <row r="7971" spans="1:3">
      <c r="A7971" s="10"/>
      <c r="B7971" s="10"/>
      <c r="C7971" s="427"/>
    </row>
    <row r="7972" spans="1:3">
      <c r="A7972" s="10"/>
      <c r="B7972" s="10"/>
      <c r="C7972" s="427"/>
    </row>
    <row r="7973" spans="1:3">
      <c r="A7973" s="10"/>
      <c r="B7973" s="10"/>
      <c r="C7973" s="427"/>
    </row>
    <row r="7974" spans="1:3">
      <c r="A7974" s="10"/>
      <c r="B7974" s="10"/>
      <c r="C7974" s="427"/>
    </row>
    <row r="7975" spans="1:3">
      <c r="A7975" s="10"/>
      <c r="B7975" s="10"/>
      <c r="C7975" s="427"/>
    </row>
    <row r="7976" spans="1:3">
      <c r="A7976" s="10"/>
      <c r="B7976" s="10"/>
      <c r="C7976" s="427"/>
    </row>
    <row r="7977" spans="1:3">
      <c r="A7977" s="10"/>
      <c r="B7977" s="10"/>
      <c r="C7977" s="427"/>
    </row>
    <row r="7978" spans="1:3">
      <c r="A7978" s="10"/>
      <c r="B7978" s="10"/>
      <c r="C7978" s="427"/>
    </row>
    <row r="7979" spans="1:3">
      <c r="A7979" s="10"/>
      <c r="B7979" s="10"/>
      <c r="C7979" s="427"/>
    </row>
    <row r="7980" spans="1:3">
      <c r="A7980" s="10"/>
      <c r="B7980" s="10"/>
      <c r="C7980" s="427"/>
    </row>
    <row r="7981" spans="1:3">
      <c r="A7981" s="10"/>
      <c r="B7981" s="10"/>
      <c r="C7981" s="427"/>
    </row>
    <row r="7982" spans="1:3">
      <c r="A7982" s="10"/>
      <c r="B7982" s="10"/>
      <c r="C7982" s="427"/>
    </row>
    <row r="7983" spans="1:3">
      <c r="A7983" s="10"/>
      <c r="B7983" s="10"/>
      <c r="C7983" s="427"/>
    </row>
    <row r="7984" spans="1:3">
      <c r="A7984" s="10"/>
      <c r="B7984" s="10"/>
      <c r="C7984" s="427"/>
    </row>
    <row r="7985" spans="1:3">
      <c r="A7985" s="10"/>
      <c r="B7985" s="10"/>
      <c r="C7985" s="427"/>
    </row>
    <row r="7986" spans="1:3">
      <c r="A7986" s="10"/>
      <c r="B7986" s="10"/>
      <c r="C7986" s="427"/>
    </row>
    <row r="7987" spans="1:3">
      <c r="A7987" s="10"/>
      <c r="B7987" s="10"/>
      <c r="C7987" s="427"/>
    </row>
    <row r="7988" spans="1:3">
      <c r="A7988" s="10"/>
      <c r="B7988" s="10"/>
      <c r="C7988" s="427"/>
    </row>
    <row r="7989" spans="1:3">
      <c r="A7989" s="10"/>
      <c r="B7989" s="10"/>
      <c r="C7989" s="427"/>
    </row>
    <row r="7990" spans="1:3">
      <c r="A7990" s="10"/>
      <c r="B7990" s="10"/>
      <c r="C7990" s="427"/>
    </row>
    <row r="7991" spans="1:3">
      <c r="A7991" s="10"/>
      <c r="B7991" s="10"/>
      <c r="C7991" s="427"/>
    </row>
    <row r="7992" spans="1:3">
      <c r="A7992" s="10"/>
      <c r="B7992" s="10"/>
      <c r="C7992" s="427"/>
    </row>
    <row r="7993" spans="1:3">
      <c r="A7993" s="10"/>
      <c r="B7993" s="10"/>
      <c r="C7993" s="427"/>
    </row>
    <row r="7994" spans="1:3">
      <c r="A7994" s="10"/>
      <c r="B7994" s="10"/>
      <c r="C7994" s="427"/>
    </row>
    <row r="7995" spans="1:3">
      <c r="A7995" s="10"/>
      <c r="B7995" s="10"/>
      <c r="C7995" s="427"/>
    </row>
    <row r="7996" spans="1:3">
      <c r="A7996" s="10"/>
      <c r="B7996" s="10"/>
      <c r="C7996" s="427"/>
    </row>
    <row r="7997" spans="1:3">
      <c r="A7997" s="10"/>
      <c r="B7997" s="10"/>
      <c r="C7997" s="427"/>
    </row>
    <row r="7998" spans="1:3">
      <c r="A7998" s="10"/>
      <c r="B7998" s="10"/>
      <c r="C7998" s="427"/>
    </row>
    <row r="7999" spans="1:3">
      <c r="A7999" s="10"/>
      <c r="B7999" s="10"/>
      <c r="C7999" s="427"/>
    </row>
    <row r="8000" spans="1:3">
      <c r="A8000" s="10"/>
      <c r="B8000" s="10"/>
      <c r="C8000" s="427"/>
    </row>
    <row r="8001" spans="1:3">
      <c r="A8001" s="10"/>
      <c r="B8001" s="10"/>
      <c r="C8001" s="427"/>
    </row>
    <row r="8002" spans="1:3">
      <c r="A8002" s="10"/>
      <c r="B8002" s="10"/>
      <c r="C8002" s="427"/>
    </row>
    <row r="8003" spans="1:3">
      <c r="A8003" s="10"/>
      <c r="B8003" s="10"/>
      <c r="C8003" s="427"/>
    </row>
    <row r="8004" spans="1:3">
      <c r="A8004" s="10"/>
      <c r="B8004" s="10"/>
      <c r="C8004" s="427"/>
    </row>
    <row r="8005" spans="1:3">
      <c r="A8005" s="10"/>
      <c r="B8005" s="10"/>
      <c r="C8005" s="427"/>
    </row>
    <row r="8006" spans="1:3">
      <c r="A8006" s="10"/>
      <c r="B8006" s="10"/>
      <c r="C8006" s="427"/>
    </row>
    <row r="8007" spans="1:3">
      <c r="A8007" s="10"/>
      <c r="B8007" s="10"/>
      <c r="C8007" s="427"/>
    </row>
    <row r="8008" spans="1:3">
      <c r="A8008" s="10"/>
      <c r="B8008" s="10"/>
      <c r="C8008" s="427"/>
    </row>
    <row r="8009" spans="1:3">
      <c r="A8009" s="10"/>
      <c r="B8009" s="10"/>
      <c r="C8009" s="427"/>
    </row>
    <row r="8010" spans="1:3">
      <c r="A8010" s="10"/>
      <c r="B8010" s="10"/>
      <c r="C8010" s="427"/>
    </row>
    <row r="8011" spans="1:3">
      <c r="A8011" s="10"/>
      <c r="B8011" s="10"/>
      <c r="C8011" s="427"/>
    </row>
    <row r="8012" spans="1:3">
      <c r="A8012" s="10"/>
      <c r="B8012" s="10"/>
      <c r="C8012" s="427"/>
    </row>
    <row r="8013" spans="1:3">
      <c r="A8013" s="10"/>
      <c r="B8013" s="10"/>
      <c r="C8013" s="427"/>
    </row>
    <row r="8014" spans="1:3">
      <c r="A8014" s="10"/>
      <c r="B8014" s="10"/>
      <c r="C8014" s="427"/>
    </row>
    <row r="8015" spans="1:3">
      <c r="A8015" s="10"/>
      <c r="B8015" s="10"/>
      <c r="C8015" s="427"/>
    </row>
    <row r="8016" spans="1:3">
      <c r="A8016" s="10"/>
      <c r="B8016" s="10"/>
      <c r="C8016" s="427"/>
    </row>
    <row r="8017" spans="1:3">
      <c r="A8017" s="10"/>
      <c r="B8017" s="10"/>
      <c r="C8017" s="427"/>
    </row>
    <row r="8018" spans="1:3">
      <c r="A8018" s="10"/>
      <c r="B8018" s="10"/>
      <c r="C8018" s="427"/>
    </row>
    <row r="8019" spans="1:3">
      <c r="A8019" s="10"/>
      <c r="B8019" s="10"/>
      <c r="C8019" s="427"/>
    </row>
    <row r="8020" spans="1:3">
      <c r="A8020" s="10"/>
      <c r="B8020" s="10"/>
      <c r="C8020" s="427"/>
    </row>
    <row r="8021" spans="1:3">
      <c r="A8021" s="10"/>
      <c r="B8021" s="10"/>
      <c r="C8021" s="427"/>
    </row>
    <row r="8022" spans="1:3">
      <c r="A8022" s="10"/>
      <c r="B8022" s="10"/>
      <c r="C8022" s="427"/>
    </row>
    <row r="8023" spans="1:3">
      <c r="A8023" s="10"/>
      <c r="B8023" s="10"/>
      <c r="C8023" s="427"/>
    </row>
    <row r="8024" spans="1:3">
      <c r="A8024" s="10"/>
      <c r="B8024" s="10"/>
      <c r="C8024" s="427"/>
    </row>
    <row r="8025" spans="1:3">
      <c r="A8025" s="10"/>
      <c r="B8025" s="10"/>
      <c r="C8025" s="427"/>
    </row>
    <row r="8026" spans="1:3">
      <c r="A8026" s="10"/>
      <c r="B8026" s="10"/>
      <c r="C8026" s="427"/>
    </row>
    <row r="8027" spans="1:3">
      <c r="A8027" s="10"/>
      <c r="B8027" s="10"/>
      <c r="C8027" s="427"/>
    </row>
    <row r="8028" spans="1:3">
      <c r="A8028" s="10"/>
      <c r="B8028" s="10"/>
      <c r="C8028" s="427"/>
    </row>
    <row r="8029" spans="1:3">
      <c r="A8029" s="10"/>
      <c r="B8029" s="10"/>
      <c r="C8029" s="427"/>
    </row>
    <row r="8030" spans="1:3">
      <c r="A8030" s="10"/>
      <c r="B8030" s="10"/>
      <c r="C8030" s="427"/>
    </row>
    <row r="8031" spans="1:3">
      <c r="A8031" s="10"/>
      <c r="B8031" s="10"/>
      <c r="C8031" s="427"/>
    </row>
    <row r="8032" spans="1:3">
      <c r="A8032" s="10"/>
      <c r="B8032" s="10"/>
      <c r="C8032" s="427"/>
    </row>
    <row r="8033" spans="1:3">
      <c r="A8033" s="10"/>
      <c r="B8033" s="10"/>
      <c r="C8033" s="427"/>
    </row>
    <row r="8034" spans="1:3">
      <c r="A8034" s="10"/>
      <c r="B8034" s="10"/>
      <c r="C8034" s="427"/>
    </row>
    <row r="8035" spans="1:3">
      <c r="A8035" s="10"/>
      <c r="B8035" s="10"/>
      <c r="C8035" s="427"/>
    </row>
    <row r="8036" spans="1:3">
      <c r="A8036" s="10"/>
      <c r="B8036" s="10"/>
      <c r="C8036" s="427"/>
    </row>
    <row r="8037" spans="1:3">
      <c r="A8037" s="10"/>
      <c r="B8037" s="10"/>
      <c r="C8037" s="427"/>
    </row>
    <row r="8038" spans="1:3">
      <c r="A8038" s="10"/>
      <c r="B8038" s="10"/>
      <c r="C8038" s="427"/>
    </row>
    <row r="8039" spans="1:3">
      <c r="A8039" s="10"/>
      <c r="B8039" s="10"/>
      <c r="C8039" s="427"/>
    </row>
    <row r="8040" spans="1:3">
      <c r="A8040" s="10"/>
      <c r="B8040" s="10"/>
      <c r="C8040" s="427"/>
    </row>
    <row r="8041" spans="1:3">
      <c r="A8041" s="10"/>
      <c r="B8041" s="10"/>
      <c r="C8041" s="427"/>
    </row>
    <row r="8042" spans="1:3">
      <c r="A8042" s="10"/>
      <c r="B8042" s="10"/>
      <c r="C8042" s="427"/>
    </row>
    <row r="8043" spans="1:3">
      <c r="A8043" s="10"/>
      <c r="B8043" s="10"/>
      <c r="C8043" s="427"/>
    </row>
    <row r="8044" spans="1:3">
      <c r="A8044" s="10"/>
      <c r="B8044" s="10"/>
      <c r="C8044" s="427"/>
    </row>
    <row r="8045" spans="1:3">
      <c r="A8045" s="10"/>
      <c r="B8045" s="10"/>
      <c r="C8045" s="427"/>
    </row>
    <row r="8046" spans="1:3">
      <c r="A8046" s="10"/>
      <c r="B8046" s="10"/>
      <c r="C8046" s="427"/>
    </row>
    <row r="8047" spans="1:3">
      <c r="A8047" s="10"/>
      <c r="B8047" s="10"/>
      <c r="C8047" s="427"/>
    </row>
    <row r="8048" spans="1:3">
      <c r="A8048" s="10"/>
      <c r="B8048" s="10"/>
      <c r="C8048" s="427"/>
    </row>
    <row r="8049" spans="1:3">
      <c r="A8049" s="10"/>
      <c r="B8049" s="10"/>
      <c r="C8049" s="427"/>
    </row>
    <row r="8050" spans="1:3">
      <c r="A8050" s="10"/>
      <c r="B8050" s="10"/>
      <c r="C8050" s="427"/>
    </row>
    <row r="8051" spans="1:3">
      <c r="A8051" s="10"/>
      <c r="B8051" s="10"/>
      <c r="C8051" s="427"/>
    </row>
    <row r="8052" spans="1:3">
      <c r="A8052" s="10"/>
      <c r="B8052" s="10"/>
      <c r="C8052" s="427"/>
    </row>
    <row r="8053" spans="1:3">
      <c r="A8053" s="10"/>
      <c r="B8053" s="10"/>
      <c r="C8053" s="427"/>
    </row>
    <row r="8054" spans="1:3">
      <c r="A8054" s="10"/>
      <c r="B8054" s="10"/>
      <c r="C8054" s="427"/>
    </row>
    <row r="8055" spans="1:3">
      <c r="A8055" s="10"/>
      <c r="B8055" s="10"/>
      <c r="C8055" s="427"/>
    </row>
    <row r="8056" spans="1:3">
      <c r="A8056" s="10"/>
      <c r="B8056" s="10"/>
      <c r="C8056" s="427"/>
    </row>
    <row r="8057" spans="1:3">
      <c r="A8057" s="10"/>
      <c r="B8057" s="10"/>
      <c r="C8057" s="427"/>
    </row>
    <row r="8058" spans="1:3">
      <c r="A8058" s="10"/>
      <c r="B8058" s="10"/>
      <c r="C8058" s="427"/>
    </row>
    <row r="8059" spans="1:3">
      <c r="A8059" s="10"/>
      <c r="B8059" s="10"/>
      <c r="C8059" s="427"/>
    </row>
    <row r="8060" spans="1:3">
      <c r="A8060" s="10"/>
      <c r="B8060" s="10"/>
      <c r="C8060" s="427"/>
    </row>
    <row r="8061" spans="1:3">
      <c r="A8061" s="10"/>
      <c r="B8061" s="10"/>
      <c r="C8061" s="427"/>
    </row>
    <row r="8062" spans="1:3">
      <c r="A8062" s="10"/>
      <c r="B8062" s="10"/>
      <c r="C8062" s="427"/>
    </row>
    <row r="8063" spans="1:3">
      <c r="A8063" s="10"/>
      <c r="B8063" s="10"/>
      <c r="C8063" s="427"/>
    </row>
    <row r="8064" spans="1:3">
      <c r="A8064" s="10"/>
      <c r="B8064" s="10"/>
      <c r="C8064" s="427"/>
    </row>
    <row r="8065" spans="1:3">
      <c r="A8065" s="10"/>
      <c r="B8065" s="10"/>
      <c r="C8065" s="427"/>
    </row>
    <row r="8066" spans="1:3">
      <c r="A8066" s="10"/>
      <c r="B8066" s="10"/>
      <c r="C8066" s="427"/>
    </row>
    <row r="8067" spans="1:3">
      <c r="A8067" s="10"/>
      <c r="B8067" s="10"/>
      <c r="C8067" s="427"/>
    </row>
    <row r="8068" spans="1:3">
      <c r="A8068" s="10"/>
      <c r="B8068" s="10"/>
      <c r="C8068" s="427"/>
    </row>
    <row r="8069" spans="1:3">
      <c r="A8069" s="10"/>
      <c r="B8069" s="10"/>
      <c r="C8069" s="427"/>
    </row>
    <row r="8070" spans="1:3">
      <c r="A8070" s="10"/>
      <c r="B8070" s="10"/>
      <c r="C8070" s="427"/>
    </row>
    <row r="8071" spans="1:3">
      <c r="A8071" s="10"/>
      <c r="B8071" s="10"/>
      <c r="C8071" s="427"/>
    </row>
    <row r="8072" spans="1:3">
      <c r="A8072" s="10"/>
      <c r="B8072" s="10"/>
      <c r="C8072" s="427"/>
    </row>
    <row r="8073" spans="1:3">
      <c r="A8073" s="10"/>
      <c r="B8073" s="10"/>
      <c r="C8073" s="427"/>
    </row>
    <row r="8074" spans="1:3">
      <c r="A8074" s="10"/>
      <c r="B8074" s="10"/>
      <c r="C8074" s="427"/>
    </row>
    <row r="8075" spans="1:3">
      <c r="A8075" s="10"/>
      <c r="B8075" s="10"/>
      <c r="C8075" s="427"/>
    </row>
    <row r="8076" spans="1:3">
      <c r="A8076" s="10"/>
      <c r="B8076" s="10"/>
      <c r="C8076" s="427"/>
    </row>
    <row r="8077" spans="1:3">
      <c r="A8077" s="10"/>
      <c r="B8077" s="10"/>
      <c r="C8077" s="427"/>
    </row>
    <row r="8078" spans="1:3">
      <c r="A8078" s="10"/>
      <c r="B8078" s="10"/>
      <c r="C8078" s="427"/>
    </row>
    <row r="8079" spans="1:3">
      <c r="A8079" s="10"/>
      <c r="B8079" s="10"/>
      <c r="C8079" s="427"/>
    </row>
    <row r="8080" spans="1:3">
      <c r="A8080" s="10"/>
      <c r="B8080" s="10"/>
      <c r="C8080" s="427"/>
    </row>
    <row r="8081" spans="1:3">
      <c r="A8081" s="10"/>
      <c r="B8081" s="10"/>
      <c r="C8081" s="427"/>
    </row>
    <row r="8082" spans="1:3">
      <c r="A8082" s="10"/>
      <c r="B8082" s="10"/>
      <c r="C8082" s="427"/>
    </row>
    <row r="8083" spans="1:3">
      <c r="A8083" s="10"/>
      <c r="B8083" s="10"/>
      <c r="C8083" s="427"/>
    </row>
    <row r="8084" spans="1:3">
      <c r="A8084" s="10"/>
      <c r="B8084" s="10"/>
      <c r="C8084" s="427"/>
    </row>
    <row r="8085" spans="1:3">
      <c r="A8085" s="10"/>
      <c r="B8085" s="10"/>
      <c r="C8085" s="427"/>
    </row>
    <row r="8086" spans="1:3">
      <c r="A8086" s="10"/>
      <c r="B8086" s="10"/>
      <c r="C8086" s="427"/>
    </row>
    <row r="8087" spans="1:3">
      <c r="A8087" s="10"/>
      <c r="B8087" s="10"/>
      <c r="C8087" s="427"/>
    </row>
    <row r="8088" spans="1:3">
      <c r="A8088" s="10"/>
      <c r="B8088" s="10"/>
      <c r="C8088" s="427"/>
    </row>
    <row r="8089" spans="1:3">
      <c r="A8089" s="10"/>
      <c r="B8089" s="10"/>
      <c r="C8089" s="427"/>
    </row>
    <row r="8090" spans="1:3">
      <c r="A8090" s="10"/>
      <c r="B8090" s="10"/>
      <c r="C8090" s="427"/>
    </row>
    <row r="8091" spans="1:3">
      <c r="A8091" s="10"/>
      <c r="B8091" s="10"/>
      <c r="C8091" s="427"/>
    </row>
    <row r="8092" spans="1:3">
      <c r="A8092" s="10"/>
      <c r="B8092" s="10"/>
      <c r="C8092" s="427"/>
    </row>
    <row r="8093" spans="1:3">
      <c r="A8093" s="10"/>
      <c r="B8093" s="10"/>
      <c r="C8093" s="427"/>
    </row>
    <row r="8094" spans="1:3">
      <c r="A8094" s="10"/>
      <c r="B8094" s="10"/>
      <c r="C8094" s="427"/>
    </row>
    <row r="8095" spans="1:3">
      <c r="A8095" s="10"/>
      <c r="B8095" s="10"/>
      <c r="C8095" s="427"/>
    </row>
    <row r="8096" spans="1:3">
      <c r="A8096" s="10"/>
      <c r="B8096" s="10"/>
      <c r="C8096" s="427"/>
    </row>
    <row r="8097" spans="1:3">
      <c r="A8097" s="10"/>
      <c r="B8097" s="10"/>
      <c r="C8097" s="427"/>
    </row>
    <row r="8098" spans="1:3">
      <c r="A8098" s="10"/>
      <c r="B8098" s="10"/>
      <c r="C8098" s="427"/>
    </row>
    <row r="8099" spans="1:3">
      <c r="A8099" s="10"/>
      <c r="B8099" s="10"/>
      <c r="C8099" s="427"/>
    </row>
    <row r="8100" spans="1:3">
      <c r="A8100" s="10"/>
      <c r="B8100" s="10"/>
      <c r="C8100" s="427"/>
    </row>
    <row r="8101" spans="1:3">
      <c r="A8101" s="10"/>
      <c r="B8101" s="10"/>
      <c r="C8101" s="427"/>
    </row>
    <row r="8102" spans="1:3">
      <c r="A8102" s="10"/>
      <c r="B8102" s="10"/>
      <c r="C8102" s="427"/>
    </row>
    <row r="8103" spans="1:3">
      <c r="A8103" s="10"/>
      <c r="B8103" s="10"/>
      <c r="C8103" s="427"/>
    </row>
    <row r="8104" spans="1:3">
      <c r="A8104" s="10"/>
      <c r="B8104" s="10"/>
      <c r="C8104" s="427"/>
    </row>
    <row r="8105" spans="1:3">
      <c r="A8105" s="10"/>
      <c r="B8105" s="10"/>
      <c r="C8105" s="427"/>
    </row>
    <row r="8106" spans="1:3">
      <c r="A8106" s="10"/>
      <c r="B8106" s="10"/>
      <c r="C8106" s="427"/>
    </row>
    <row r="8107" spans="1:3">
      <c r="A8107" s="10"/>
      <c r="B8107" s="10"/>
      <c r="C8107" s="427"/>
    </row>
    <row r="8108" spans="1:3">
      <c r="A8108" s="10"/>
      <c r="B8108" s="10"/>
      <c r="C8108" s="427"/>
    </row>
    <row r="8109" spans="1:3">
      <c r="A8109" s="10"/>
      <c r="B8109" s="10"/>
      <c r="C8109" s="427"/>
    </row>
    <row r="8110" spans="1:3">
      <c r="A8110" s="10"/>
      <c r="B8110" s="10"/>
      <c r="C8110" s="427"/>
    </row>
    <row r="8111" spans="1:3">
      <c r="A8111" s="10"/>
      <c r="B8111" s="10"/>
      <c r="C8111" s="427"/>
    </row>
    <row r="8112" spans="1:3">
      <c r="A8112" s="10"/>
      <c r="B8112" s="10"/>
      <c r="C8112" s="427"/>
    </row>
    <row r="8113" spans="1:3">
      <c r="A8113" s="10"/>
      <c r="B8113" s="10"/>
      <c r="C8113" s="427"/>
    </row>
    <row r="8114" spans="1:3">
      <c r="A8114" s="10"/>
      <c r="B8114" s="10"/>
      <c r="C8114" s="427"/>
    </row>
    <row r="8115" spans="1:3">
      <c r="A8115" s="10"/>
      <c r="B8115" s="10"/>
      <c r="C8115" s="427"/>
    </row>
    <row r="8116" spans="1:3">
      <c r="A8116" s="10"/>
      <c r="B8116" s="10"/>
      <c r="C8116" s="427"/>
    </row>
    <row r="8117" spans="1:3">
      <c r="A8117" s="10"/>
      <c r="B8117" s="10"/>
      <c r="C8117" s="427"/>
    </row>
    <row r="8118" spans="1:3">
      <c r="A8118" s="10"/>
      <c r="B8118" s="10"/>
      <c r="C8118" s="427"/>
    </row>
    <row r="8119" spans="1:3">
      <c r="A8119" s="10"/>
      <c r="B8119" s="10"/>
      <c r="C8119" s="427"/>
    </row>
    <row r="8120" spans="1:3">
      <c r="A8120" s="10"/>
      <c r="B8120" s="10"/>
      <c r="C8120" s="427"/>
    </row>
    <row r="8121" spans="1:3">
      <c r="A8121" s="10"/>
      <c r="B8121" s="10"/>
      <c r="C8121" s="427"/>
    </row>
    <row r="8122" spans="1:3">
      <c r="A8122" s="10"/>
      <c r="B8122" s="10"/>
      <c r="C8122" s="427"/>
    </row>
    <row r="8123" spans="1:3">
      <c r="A8123" s="10"/>
      <c r="B8123" s="10"/>
      <c r="C8123" s="427"/>
    </row>
    <row r="8124" spans="1:3">
      <c r="A8124" s="10"/>
      <c r="B8124" s="10"/>
      <c r="C8124" s="427"/>
    </row>
    <row r="8125" spans="1:3">
      <c r="A8125" s="10"/>
      <c r="B8125" s="10"/>
      <c r="C8125" s="427"/>
    </row>
    <row r="8126" spans="1:3">
      <c r="A8126" s="10"/>
      <c r="B8126" s="10"/>
      <c r="C8126" s="427"/>
    </row>
    <row r="8127" spans="1:3">
      <c r="A8127" s="10"/>
      <c r="B8127" s="10"/>
      <c r="C8127" s="427"/>
    </row>
    <row r="8128" spans="1:3">
      <c r="A8128" s="10"/>
      <c r="B8128" s="10"/>
      <c r="C8128" s="427"/>
    </row>
    <row r="8129" spans="1:3">
      <c r="A8129" s="10"/>
      <c r="B8129" s="10"/>
      <c r="C8129" s="427"/>
    </row>
    <row r="8130" spans="1:3">
      <c r="A8130" s="10"/>
      <c r="B8130" s="10"/>
      <c r="C8130" s="427"/>
    </row>
    <row r="8131" spans="1:3">
      <c r="A8131" s="10"/>
      <c r="B8131" s="10"/>
      <c r="C8131" s="427"/>
    </row>
    <row r="8132" spans="1:3">
      <c r="A8132" s="10"/>
      <c r="B8132" s="10"/>
      <c r="C8132" s="427"/>
    </row>
    <row r="8133" spans="1:3">
      <c r="A8133" s="10"/>
      <c r="B8133" s="10"/>
      <c r="C8133" s="427"/>
    </row>
    <row r="8134" spans="1:3">
      <c r="A8134" s="10"/>
      <c r="B8134" s="10"/>
      <c r="C8134" s="427"/>
    </row>
    <row r="8135" spans="1:3">
      <c r="A8135" s="10"/>
      <c r="B8135" s="10"/>
      <c r="C8135" s="427"/>
    </row>
    <row r="8136" spans="1:3">
      <c r="A8136" s="10"/>
      <c r="B8136" s="10"/>
      <c r="C8136" s="427"/>
    </row>
    <row r="8137" spans="1:3">
      <c r="A8137" s="10"/>
      <c r="B8137" s="10"/>
      <c r="C8137" s="427"/>
    </row>
    <row r="8138" spans="1:3">
      <c r="A8138" s="10"/>
      <c r="B8138" s="10"/>
      <c r="C8138" s="427"/>
    </row>
    <row r="8139" spans="1:3">
      <c r="A8139" s="10"/>
      <c r="B8139" s="10"/>
      <c r="C8139" s="427"/>
    </row>
    <row r="8140" spans="1:3">
      <c r="A8140" s="10"/>
      <c r="B8140" s="10"/>
      <c r="C8140" s="427"/>
    </row>
    <row r="8141" spans="1:3">
      <c r="A8141" s="10"/>
      <c r="B8141" s="10"/>
      <c r="C8141" s="427"/>
    </row>
    <row r="8142" spans="1:3">
      <c r="A8142" s="10"/>
      <c r="B8142" s="10"/>
      <c r="C8142" s="427"/>
    </row>
    <row r="8143" spans="1:3">
      <c r="A8143" s="10"/>
      <c r="B8143" s="10"/>
      <c r="C8143" s="427"/>
    </row>
    <row r="8144" spans="1:3">
      <c r="A8144" s="10"/>
      <c r="B8144" s="10"/>
      <c r="C8144" s="427"/>
    </row>
    <row r="8145" spans="1:3">
      <c r="A8145" s="10"/>
      <c r="B8145" s="10"/>
      <c r="C8145" s="427"/>
    </row>
    <row r="8146" spans="1:3">
      <c r="A8146" s="10"/>
      <c r="B8146" s="10"/>
      <c r="C8146" s="427"/>
    </row>
    <row r="8147" spans="1:3">
      <c r="A8147" s="10"/>
      <c r="B8147" s="10"/>
      <c r="C8147" s="427"/>
    </row>
    <row r="8148" spans="1:3">
      <c r="A8148" s="10"/>
      <c r="B8148" s="10"/>
      <c r="C8148" s="427"/>
    </row>
    <row r="8149" spans="1:3">
      <c r="A8149" s="10"/>
      <c r="B8149" s="10"/>
      <c r="C8149" s="427"/>
    </row>
    <row r="8150" spans="1:3">
      <c r="A8150" s="10"/>
      <c r="B8150" s="10"/>
      <c r="C8150" s="427"/>
    </row>
    <row r="8151" spans="1:3">
      <c r="A8151" s="10"/>
      <c r="B8151" s="10"/>
      <c r="C8151" s="427"/>
    </row>
    <row r="8152" spans="1:3">
      <c r="A8152" s="10"/>
      <c r="B8152" s="10"/>
      <c r="C8152" s="427"/>
    </row>
    <row r="8153" spans="1:3">
      <c r="A8153" s="10"/>
      <c r="B8153" s="10"/>
      <c r="C8153" s="427"/>
    </row>
    <row r="8154" spans="1:3">
      <c r="A8154" s="10"/>
      <c r="B8154" s="10"/>
      <c r="C8154" s="427"/>
    </row>
    <row r="8155" spans="1:3">
      <c r="A8155" s="10"/>
      <c r="B8155" s="10"/>
      <c r="C8155" s="427"/>
    </row>
    <row r="8156" spans="1:3">
      <c r="A8156" s="10"/>
      <c r="B8156" s="10"/>
      <c r="C8156" s="427"/>
    </row>
    <row r="8157" spans="1:3">
      <c r="A8157" s="10"/>
      <c r="B8157" s="10"/>
      <c r="C8157" s="427"/>
    </row>
    <row r="8158" spans="1:3">
      <c r="A8158" s="10"/>
      <c r="B8158" s="10"/>
      <c r="C8158" s="427"/>
    </row>
    <row r="8159" spans="1:3">
      <c r="A8159" s="10"/>
      <c r="B8159" s="10"/>
      <c r="C8159" s="427"/>
    </row>
    <row r="8160" spans="1:3">
      <c r="A8160" s="10"/>
      <c r="B8160" s="10"/>
      <c r="C8160" s="427"/>
    </row>
    <row r="8161" spans="1:3">
      <c r="A8161" s="10"/>
      <c r="B8161" s="10"/>
      <c r="C8161" s="427"/>
    </row>
    <row r="8162" spans="1:3">
      <c r="A8162" s="10"/>
      <c r="B8162" s="10"/>
      <c r="C8162" s="427"/>
    </row>
    <row r="8163" spans="1:3">
      <c r="A8163" s="10"/>
      <c r="B8163" s="10"/>
      <c r="C8163" s="427"/>
    </row>
    <row r="8164" spans="1:3">
      <c r="A8164" s="10"/>
      <c r="B8164" s="10"/>
      <c r="C8164" s="427"/>
    </row>
    <row r="8165" spans="1:3">
      <c r="A8165" s="10"/>
      <c r="B8165" s="10"/>
      <c r="C8165" s="427"/>
    </row>
    <row r="8166" spans="1:3">
      <c r="A8166" s="10"/>
      <c r="B8166" s="10"/>
      <c r="C8166" s="427"/>
    </row>
    <row r="8167" spans="1:3">
      <c r="A8167" s="10"/>
      <c r="B8167" s="10"/>
      <c r="C8167" s="427"/>
    </row>
    <row r="8168" spans="1:3">
      <c r="A8168" s="10"/>
      <c r="B8168" s="10"/>
      <c r="C8168" s="427"/>
    </row>
    <row r="8169" spans="1:3">
      <c r="A8169" s="10"/>
      <c r="B8169" s="10"/>
      <c r="C8169" s="427"/>
    </row>
    <row r="8170" spans="1:3">
      <c r="A8170" s="10"/>
      <c r="B8170" s="10"/>
      <c r="C8170" s="427"/>
    </row>
    <row r="8171" spans="1:3">
      <c r="A8171" s="10"/>
      <c r="B8171" s="10"/>
      <c r="C8171" s="427"/>
    </row>
    <row r="8172" spans="1:3">
      <c r="A8172" s="10"/>
      <c r="B8172" s="10"/>
      <c r="C8172" s="427"/>
    </row>
    <row r="8173" spans="1:3">
      <c r="A8173" s="10"/>
      <c r="B8173" s="10"/>
      <c r="C8173" s="427"/>
    </row>
    <row r="8174" spans="1:3">
      <c r="A8174" s="10"/>
      <c r="B8174" s="10"/>
      <c r="C8174" s="427"/>
    </row>
    <row r="8175" spans="1:3">
      <c r="A8175" s="10"/>
      <c r="B8175" s="10"/>
      <c r="C8175" s="427"/>
    </row>
    <row r="8176" spans="1:3">
      <c r="A8176" s="10"/>
      <c r="B8176" s="10"/>
      <c r="C8176" s="427"/>
    </row>
    <row r="8177" spans="1:3">
      <c r="A8177" s="10"/>
      <c r="B8177" s="10"/>
      <c r="C8177" s="427"/>
    </row>
    <row r="8178" spans="1:3">
      <c r="A8178" s="10"/>
      <c r="B8178" s="10"/>
      <c r="C8178" s="427"/>
    </row>
    <row r="8179" spans="1:3">
      <c r="A8179" s="10"/>
      <c r="B8179" s="10"/>
      <c r="C8179" s="427"/>
    </row>
    <row r="8180" spans="1:3">
      <c r="A8180" s="10"/>
      <c r="B8180" s="10"/>
      <c r="C8180" s="427"/>
    </row>
    <row r="8181" spans="1:3">
      <c r="A8181" s="10"/>
      <c r="B8181" s="10"/>
      <c r="C8181" s="427"/>
    </row>
    <row r="8182" spans="1:3">
      <c r="A8182" s="10"/>
      <c r="B8182" s="10"/>
      <c r="C8182" s="427"/>
    </row>
    <row r="8183" spans="1:3">
      <c r="A8183" s="10"/>
      <c r="B8183" s="10"/>
      <c r="C8183" s="427"/>
    </row>
    <row r="8184" spans="1:3">
      <c r="A8184" s="10"/>
      <c r="B8184" s="10"/>
      <c r="C8184" s="427"/>
    </row>
    <row r="8185" spans="1:3">
      <c r="A8185" s="10"/>
      <c r="B8185" s="10"/>
      <c r="C8185" s="427"/>
    </row>
    <row r="8186" spans="1:3">
      <c r="A8186" s="10"/>
      <c r="B8186" s="10"/>
      <c r="C8186" s="427"/>
    </row>
    <row r="8187" spans="1:3">
      <c r="A8187" s="10"/>
      <c r="B8187" s="10"/>
      <c r="C8187" s="427"/>
    </row>
    <row r="8188" spans="1:3">
      <c r="A8188" s="10"/>
      <c r="B8188" s="10"/>
      <c r="C8188" s="427"/>
    </row>
    <row r="8189" spans="1:3">
      <c r="A8189" s="10"/>
      <c r="B8189" s="10"/>
      <c r="C8189" s="427"/>
    </row>
    <row r="8190" spans="1:3">
      <c r="A8190" s="10"/>
      <c r="B8190" s="10"/>
      <c r="C8190" s="427"/>
    </row>
    <row r="8191" spans="1:3">
      <c r="A8191" s="10"/>
      <c r="B8191" s="10"/>
      <c r="C8191" s="427"/>
    </row>
    <row r="8192" spans="1:3">
      <c r="A8192" s="10"/>
      <c r="B8192" s="10"/>
      <c r="C8192" s="427"/>
    </row>
    <row r="8193" spans="1:3">
      <c r="A8193" s="10"/>
      <c r="B8193" s="10"/>
      <c r="C8193" s="427"/>
    </row>
    <row r="8194" spans="1:3">
      <c r="A8194" s="10"/>
      <c r="B8194" s="10"/>
      <c r="C8194" s="427"/>
    </row>
    <row r="8195" spans="1:3">
      <c r="A8195" s="10"/>
      <c r="B8195" s="10"/>
      <c r="C8195" s="427"/>
    </row>
    <row r="8196" spans="1:3">
      <c r="A8196" s="10"/>
      <c r="B8196" s="10"/>
      <c r="C8196" s="427"/>
    </row>
    <row r="8197" spans="1:3">
      <c r="A8197" s="10"/>
      <c r="B8197" s="10"/>
      <c r="C8197" s="427"/>
    </row>
    <row r="8198" spans="1:3">
      <c r="A8198" s="10"/>
      <c r="B8198" s="10"/>
      <c r="C8198" s="427"/>
    </row>
    <row r="8199" spans="1:3">
      <c r="A8199" s="10"/>
      <c r="B8199" s="10"/>
      <c r="C8199" s="427"/>
    </row>
    <row r="8200" spans="1:3">
      <c r="A8200" s="10"/>
      <c r="B8200" s="10"/>
      <c r="C8200" s="427"/>
    </row>
    <row r="8201" spans="1:3">
      <c r="A8201" s="10"/>
      <c r="B8201" s="10"/>
      <c r="C8201" s="427"/>
    </row>
    <row r="8202" spans="1:3">
      <c r="A8202" s="10"/>
      <c r="B8202" s="10"/>
      <c r="C8202" s="427"/>
    </row>
    <row r="8203" spans="1:3">
      <c r="A8203" s="10"/>
      <c r="B8203" s="10"/>
      <c r="C8203" s="427"/>
    </row>
    <row r="8204" spans="1:3">
      <c r="A8204" s="10"/>
      <c r="B8204" s="10"/>
      <c r="C8204" s="427"/>
    </row>
    <row r="8205" spans="1:3">
      <c r="A8205" s="10"/>
      <c r="B8205" s="10"/>
      <c r="C8205" s="427"/>
    </row>
    <row r="8206" spans="1:3">
      <c r="A8206" s="10"/>
      <c r="B8206" s="10"/>
      <c r="C8206" s="427"/>
    </row>
    <row r="8207" spans="1:3">
      <c r="A8207" s="10"/>
      <c r="B8207" s="10"/>
      <c r="C8207" s="427"/>
    </row>
    <row r="8208" spans="1:3">
      <c r="A8208" s="10"/>
      <c r="B8208" s="10"/>
      <c r="C8208" s="427"/>
    </row>
    <row r="8209" spans="1:3">
      <c r="A8209" s="10"/>
      <c r="B8209" s="10"/>
      <c r="C8209" s="427"/>
    </row>
    <row r="8210" spans="1:3">
      <c r="A8210" s="10"/>
      <c r="B8210" s="10"/>
      <c r="C8210" s="427"/>
    </row>
    <row r="8211" spans="1:3">
      <c r="A8211" s="10"/>
      <c r="B8211" s="10"/>
      <c r="C8211" s="427"/>
    </row>
    <row r="8212" spans="1:3">
      <c r="A8212" s="10"/>
      <c r="B8212" s="10"/>
      <c r="C8212" s="427"/>
    </row>
    <row r="8213" spans="1:3">
      <c r="A8213" s="10"/>
      <c r="B8213" s="10"/>
      <c r="C8213" s="427"/>
    </row>
    <row r="8214" spans="1:3">
      <c r="A8214" s="10"/>
      <c r="B8214" s="10"/>
      <c r="C8214" s="427"/>
    </row>
    <row r="8215" spans="1:3">
      <c r="A8215" s="10"/>
      <c r="B8215" s="10"/>
      <c r="C8215" s="427"/>
    </row>
    <row r="8216" spans="1:3">
      <c r="A8216" s="10"/>
      <c r="B8216" s="10"/>
      <c r="C8216" s="427"/>
    </row>
    <row r="8217" spans="1:3">
      <c r="A8217" s="10"/>
      <c r="B8217" s="10"/>
      <c r="C8217" s="427"/>
    </row>
    <row r="8218" spans="1:3">
      <c r="A8218" s="10"/>
      <c r="B8218" s="10"/>
      <c r="C8218" s="427"/>
    </row>
    <row r="8219" spans="1:3">
      <c r="A8219" s="10"/>
      <c r="B8219" s="10"/>
      <c r="C8219" s="427"/>
    </row>
    <row r="8220" spans="1:3">
      <c r="A8220" s="10"/>
      <c r="B8220" s="10"/>
      <c r="C8220" s="427"/>
    </row>
    <row r="8221" spans="1:3">
      <c r="A8221" s="10"/>
      <c r="B8221" s="10"/>
      <c r="C8221" s="427"/>
    </row>
    <row r="8222" spans="1:3">
      <c r="A8222" s="10"/>
      <c r="B8222" s="10"/>
      <c r="C8222" s="427"/>
    </row>
    <row r="8223" spans="1:3">
      <c r="A8223" s="10"/>
      <c r="B8223" s="10"/>
      <c r="C8223" s="427"/>
    </row>
    <row r="8224" spans="1:3">
      <c r="A8224" s="10"/>
      <c r="B8224" s="10"/>
      <c r="C8224" s="427"/>
    </row>
    <row r="8225" spans="1:3">
      <c r="A8225" s="10"/>
      <c r="B8225" s="10"/>
      <c r="C8225" s="427"/>
    </row>
    <row r="8226" spans="1:3">
      <c r="A8226" s="10"/>
      <c r="B8226" s="10"/>
      <c r="C8226" s="427"/>
    </row>
    <row r="8227" spans="1:3">
      <c r="A8227" s="10"/>
      <c r="B8227" s="10"/>
      <c r="C8227" s="427"/>
    </row>
    <row r="8228" spans="1:3">
      <c r="A8228" s="10"/>
      <c r="B8228" s="10"/>
      <c r="C8228" s="427"/>
    </row>
    <row r="8229" spans="1:3">
      <c r="A8229" s="10"/>
      <c r="B8229" s="10"/>
      <c r="C8229" s="427"/>
    </row>
    <row r="8230" spans="1:3">
      <c r="A8230" s="10"/>
      <c r="B8230" s="10"/>
      <c r="C8230" s="427"/>
    </row>
    <row r="8231" spans="1:3">
      <c r="A8231" s="10"/>
      <c r="B8231" s="10"/>
      <c r="C8231" s="427"/>
    </row>
    <row r="8232" spans="1:3">
      <c r="A8232" s="10"/>
      <c r="B8232" s="10"/>
      <c r="C8232" s="427"/>
    </row>
    <row r="8233" spans="1:3">
      <c r="A8233" s="10"/>
      <c r="B8233" s="10"/>
      <c r="C8233" s="427"/>
    </row>
    <row r="8234" spans="1:3">
      <c r="A8234" s="10"/>
      <c r="B8234" s="10"/>
      <c r="C8234" s="427"/>
    </row>
    <row r="8235" spans="1:3">
      <c r="A8235" s="10"/>
      <c r="B8235" s="10"/>
      <c r="C8235" s="427"/>
    </row>
    <row r="8236" spans="1:3">
      <c r="A8236" s="10"/>
      <c r="B8236" s="10"/>
      <c r="C8236" s="427"/>
    </row>
    <row r="8237" spans="1:3">
      <c r="A8237" s="10"/>
      <c r="B8237" s="10"/>
      <c r="C8237" s="427"/>
    </row>
    <row r="8238" spans="1:3">
      <c r="A8238" s="10"/>
      <c r="B8238" s="10"/>
      <c r="C8238" s="427"/>
    </row>
    <row r="8239" spans="1:3">
      <c r="A8239" s="10"/>
      <c r="B8239" s="10"/>
      <c r="C8239" s="427"/>
    </row>
    <row r="8240" spans="1:3">
      <c r="A8240" s="10"/>
      <c r="B8240" s="10"/>
      <c r="C8240" s="427"/>
    </row>
    <row r="8241" spans="1:3">
      <c r="A8241" s="10"/>
      <c r="B8241" s="10"/>
      <c r="C8241" s="427"/>
    </row>
    <row r="8242" spans="1:3">
      <c r="A8242" s="10"/>
      <c r="B8242" s="10"/>
      <c r="C8242" s="427"/>
    </row>
    <row r="8243" spans="1:3">
      <c r="A8243" s="10"/>
      <c r="B8243" s="10"/>
      <c r="C8243" s="427"/>
    </row>
    <row r="8244" spans="1:3">
      <c r="A8244" s="10"/>
      <c r="B8244" s="10"/>
      <c r="C8244" s="427"/>
    </row>
    <row r="8245" spans="1:3">
      <c r="A8245" s="10"/>
      <c r="B8245" s="10"/>
      <c r="C8245" s="427"/>
    </row>
    <row r="8246" spans="1:3">
      <c r="A8246" s="10"/>
      <c r="B8246" s="10"/>
      <c r="C8246" s="427"/>
    </row>
    <row r="8247" spans="1:3">
      <c r="A8247" s="10"/>
      <c r="B8247" s="10"/>
      <c r="C8247" s="427"/>
    </row>
    <row r="8248" spans="1:3">
      <c r="A8248" s="10"/>
      <c r="B8248" s="10"/>
      <c r="C8248" s="427"/>
    </row>
    <row r="8249" spans="1:3">
      <c r="A8249" s="10"/>
      <c r="B8249" s="10"/>
      <c r="C8249" s="427"/>
    </row>
    <row r="8250" spans="1:3">
      <c r="A8250" s="10"/>
      <c r="B8250" s="10"/>
      <c r="C8250" s="427"/>
    </row>
    <row r="8251" spans="1:3">
      <c r="A8251" s="10"/>
      <c r="B8251" s="10"/>
      <c r="C8251" s="427"/>
    </row>
    <row r="8252" spans="1:3">
      <c r="A8252" s="10"/>
      <c r="B8252" s="10"/>
      <c r="C8252" s="427"/>
    </row>
    <row r="8253" spans="1:3">
      <c r="A8253" s="10"/>
      <c r="B8253" s="10"/>
      <c r="C8253" s="427"/>
    </row>
    <row r="8254" spans="1:3">
      <c r="A8254" s="10"/>
      <c r="B8254" s="10"/>
      <c r="C8254" s="427"/>
    </row>
    <row r="8255" spans="1:3">
      <c r="A8255" s="10"/>
      <c r="B8255" s="10"/>
      <c r="C8255" s="427"/>
    </row>
    <row r="8256" spans="1:3">
      <c r="A8256" s="10"/>
      <c r="B8256" s="10"/>
      <c r="C8256" s="427"/>
    </row>
    <row r="8257" spans="1:3">
      <c r="A8257" s="10"/>
      <c r="B8257" s="10"/>
      <c r="C8257" s="427"/>
    </row>
    <row r="8258" spans="1:3">
      <c r="A8258" s="10"/>
      <c r="B8258" s="10"/>
      <c r="C8258" s="427"/>
    </row>
    <row r="8259" spans="1:3">
      <c r="A8259" s="10"/>
      <c r="B8259" s="10"/>
      <c r="C8259" s="427"/>
    </row>
    <row r="8260" spans="1:3">
      <c r="A8260" s="10"/>
      <c r="B8260" s="10"/>
      <c r="C8260" s="427"/>
    </row>
    <row r="8261" spans="1:3">
      <c r="A8261" s="10"/>
      <c r="B8261" s="10"/>
      <c r="C8261" s="427"/>
    </row>
    <row r="8262" spans="1:3">
      <c r="A8262" s="10"/>
      <c r="B8262" s="10"/>
      <c r="C8262" s="427"/>
    </row>
    <row r="8263" spans="1:3">
      <c r="A8263" s="10"/>
      <c r="B8263" s="10"/>
      <c r="C8263" s="427"/>
    </row>
    <row r="8264" spans="1:3">
      <c r="A8264" s="10"/>
      <c r="B8264" s="10"/>
      <c r="C8264" s="427"/>
    </row>
    <row r="8265" spans="1:3">
      <c r="A8265" s="10"/>
      <c r="B8265" s="10"/>
      <c r="C8265" s="427"/>
    </row>
    <row r="8266" spans="1:3">
      <c r="A8266" s="10"/>
      <c r="B8266" s="10"/>
      <c r="C8266" s="427"/>
    </row>
    <row r="8267" spans="1:3">
      <c r="A8267" s="10"/>
      <c r="B8267" s="10"/>
      <c r="C8267" s="427"/>
    </row>
    <row r="8268" spans="1:3">
      <c r="A8268" s="10"/>
      <c r="B8268" s="10"/>
      <c r="C8268" s="427"/>
    </row>
    <row r="8269" spans="1:3">
      <c r="A8269" s="10"/>
      <c r="B8269" s="10"/>
      <c r="C8269" s="427"/>
    </row>
    <row r="8270" spans="1:3">
      <c r="A8270" s="10"/>
      <c r="B8270" s="10"/>
      <c r="C8270" s="427"/>
    </row>
    <row r="8271" spans="1:3">
      <c r="A8271" s="10"/>
      <c r="B8271" s="10"/>
      <c r="C8271" s="427"/>
    </row>
    <row r="8272" spans="1:3">
      <c r="A8272" s="10"/>
      <c r="B8272" s="10"/>
      <c r="C8272" s="427"/>
    </row>
    <row r="8273" spans="1:3">
      <c r="A8273" s="10"/>
      <c r="B8273" s="10"/>
      <c r="C8273" s="427"/>
    </row>
    <row r="8274" spans="1:3">
      <c r="A8274" s="10"/>
      <c r="B8274" s="10"/>
      <c r="C8274" s="427"/>
    </row>
    <row r="8275" spans="1:3">
      <c r="A8275" s="10"/>
      <c r="B8275" s="10"/>
      <c r="C8275" s="427"/>
    </row>
    <row r="8276" spans="1:3">
      <c r="A8276" s="10"/>
      <c r="B8276" s="10"/>
      <c r="C8276" s="427"/>
    </row>
    <row r="8277" spans="1:3">
      <c r="A8277" s="10"/>
      <c r="B8277" s="10"/>
      <c r="C8277" s="427"/>
    </row>
    <row r="8278" spans="1:3">
      <c r="A8278" s="10"/>
      <c r="B8278" s="10"/>
      <c r="C8278" s="427"/>
    </row>
    <row r="8279" spans="1:3">
      <c r="A8279" s="10"/>
      <c r="B8279" s="10"/>
      <c r="C8279" s="427"/>
    </row>
    <row r="8280" spans="1:3">
      <c r="A8280" s="10"/>
      <c r="B8280" s="10"/>
      <c r="C8280" s="427"/>
    </row>
    <row r="8281" spans="1:3">
      <c r="A8281" s="10"/>
      <c r="B8281" s="10"/>
      <c r="C8281" s="427"/>
    </row>
    <row r="8282" spans="1:3">
      <c r="A8282" s="10"/>
      <c r="B8282" s="10"/>
      <c r="C8282" s="427"/>
    </row>
    <row r="8283" spans="1:3">
      <c r="A8283" s="10"/>
      <c r="B8283" s="10"/>
      <c r="C8283" s="427"/>
    </row>
    <row r="8284" spans="1:3">
      <c r="A8284" s="10"/>
      <c r="B8284" s="10"/>
      <c r="C8284" s="427"/>
    </row>
    <row r="8285" spans="1:3">
      <c r="A8285" s="10"/>
      <c r="B8285" s="10"/>
      <c r="C8285" s="427"/>
    </row>
    <row r="8286" spans="1:3">
      <c r="A8286" s="10"/>
      <c r="B8286" s="10"/>
      <c r="C8286" s="427"/>
    </row>
    <row r="8287" spans="1:3">
      <c r="A8287" s="10"/>
      <c r="B8287" s="10"/>
      <c r="C8287" s="427"/>
    </row>
    <row r="8288" spans="1:3">
      <c r="A8288" s="10"/>
      <c r="B8288" s="10"/>
      <c r="C8288" s="427"/>
    </row>
    <row r="8289" spans="1:3">
      <c r="A8289" s="10"/>
      <c r="B8289" s="10"/>
      <c r="C8289" s="427"/>
    </row>
    <row r="8290" spans="1:3">
      <c r="A8290" s="10"/>
      <c r="B8290" s="10"/>
      <c r="C8290" s="427"/>
    </row>
    <row r="8291" spans="1:3">
      <c r="A8291" s="10"/>
      <c r="B8291" s="10"/>
      <c r="C8291" s="427"/>
    </row>
    <row r="8292" spans="1:3">
      <c r="A8292" s="10"/>
      <c r="B8292" s="10"/>
      <c r="C8292" s="427"/>
    </row>
    <row r="8293" spans="1:3">
      <c r="A8293" s="10"/>
      <c r="B8293" s="10"/>
      <c r="C8293" s="427"/>
    </row>
    <row r="8294" spans="1:3">
      <c r="A8294" s="10"/>
      <c r="B8294" s="10"/>
      <c r="C8294" s="427"/>
    </row>
    <row r="8295" spans="1:3">
      <c r="A8295" s="10"/>
      <c r="B8295" s="10"/>
      <c r="C8295" s="427"/>
    </row>
    <row r="8296" spans="1:3">
      <c r="A8296" s="10"/>
      <c r="B8296" s="10"/>
      <c r="C8296" s="427"/>
    </row>
    <row r="8297" spans="1:3">
      <c r="A8297" s="10"/>
      <c r="B8297" s="10"/>
      <c r="C8297" s="427"/>
    </row>
    <row r="8298" spans="1:3">
      <c r="A8298" s="10"/>
      <c r="B8298" s="10"/>
      <c r="C8298" s="427"/>
    </row>
    <row r="8299" spans="1:3">
      <c r="A8299" s="10"/>
      <c r="B8299" s="10"/>
      <c r="C8299" s="427"/>
    </row>
    <row r="8300" spans="1:3">
      <c r="A8300" s="10"/>
      <c r="B8300" s="10"/>
      <c r="C8300" s="427"/>
    </row>
    <row r="8301" spans="1:3">
      <c r="A8301" s="10"/>
      <c r="B8301" s="10"/>
      <c r="C8301" s="427"/>
    </row>
    <row r="8302" spans="1:3">
      <c r="A8302" s="10"/>
      <c r="B8302" s="10"/>
      <c r="C8302" s="427"/>
    </row>
    <row r="8303" spans="1:3">
      <c r="A8303" s="10"/>
      <c r="B8303" s="10"/>
      <c r="C8303" s="427"/>
    </row>
    <row r="8304" spans="1:3">
      <c r="A8304" s="10"/>
      <c r="B8304" s="10"/>
      <c r="C8304" s="427"/>
    </row>
    <row r="8305" spans="1:3">
      <c r="A8305" s="10"/>
      <c r="B8305" s="10"/>
      <c r="C8305" s="427"/>
    </row>
    <row r="8306" spans="1:3">
      <c r="A8306" s="10"/>
      <c r="B8306" s="10"/>
      <c r="C8306" s="427"/>
    </row>
    <row r="8307" spans="1:3">
      <c r="A8307" s="10"/>
      <c r="B8307" s="10"/>
      <c r="C8307" s="427"/>
    </row>
    <row r="8308" spans="1:3">
      <c r="A8308" s="10"/>
      <c r="B8308" s="10"/>
      <c r="C8308" s="427"/>
    </row>
    <row r="8309" spans="1:3">
      <c r="A8309" s="10"/>
      <c r="B8309" s="10"/>
      <c r="C8309" s="427"/>
    </row>
    <row r="8310" spans="1:3">
      <c r="A8310" s="10"/>
      <c r="B8310" s="10"/>
      <c r="C8310" s="427"/>
    </row>
    <row r="8311" spans="1:3">
      <c r="A8311" s="10"/>
      <c r="B8311" s="10"/>
      <c r="C8311" s="427"/>
    </row>
    <row r="8312" spans="1:3">
      <c r="A8312" s="10"/>
      <c r="B8312" s="10"/>
      <c r="C8312" s="427"/>
    </row>
    <row r="8313" spans="1:3">
      <c r="A8313" s="10"/>
      <c r="B8313" s="10"/>
      <c r="C8313" s="427"/>
    </row>
    <row r="8314" spans="1:3">
      <c r="A8314" s="10"/>
      <c r="B8314" s="10"/>
      <c r="C8314" s="427"/>
    </row>
    <row r="8315" spans="1:3">
      <c r="A8315" s="10"/>
      <c r="B8315" s="10"/>
      <c r="C8315" s="427"/>
    </row>
    <row r="8316" spans="1:3">
      <c r="A8316" s="10"/>
      <c r="B8316" s="10"/>
      <c r="C8316" s="427"/>
    </row>
    <row r="8317" spans="1:3">
      <c r="A8317" s="10"/>
      <c r="B8317" s="10"/>
      <c r="C8317" s="427"/>
    </row>
    <row r="8318" spans="1:3">
      <c r="A8318" s="10"/>
      <c r="B8318" s="10"/>
      <c r="C8318" s="427"/>
    </row>
    <row r="8319" spans="1:3">
      <c r="A8319" s="10"/>
      <c r="B8319" s="10"/>
      <c r="C8319" s="427"/>
    </row>
    <row r="8320" spans="1:3">
      <c r="A8320" s="10"/>
      <c r="B8320" s="10"/>
      <c r="C8320" s="427"/>
    </row>
    <row r="8321" spans="1:3">
      <c r="A8321" s="10"/>
      <c r="B8321" s="10"/>
      <c r="C8321" s="427"/>
    </row>
    <row r="8322" spans="1:3">
      <c r="A8322" s="10"/>
      <c r="B8322" s="10"/>
      <c r="C8322" s="427"/>
    </row>
    <row r="8323" spans="1:3">
      <c r="A8323" s="10"/>
      <c r="B8323" s="10"/>
      <c r="C8323" s="427"/>
    </row>
    <row r="8324" spans="1:3">
      <c r="A8324" s="10"/>
      <c r="B8324" s="10"/>
      <c r="C8324" s="427"/>
    </row>
    <row r="8325" spans="1:3">
      <c r="A8325" s="10"/>
      <c r="B8325" s="10"/>
      <c r="C8325" s="427"/>
    </row>
    <row r="8326" spans="1:3">
      <c r="A8326" s="10"/>
      <c r="B8326" s="10"/>
      <c r="C8326" s="427"/>
    </row>
    <row r="8327" spans="1:3">
      <c r="A8327" s="10"/>
      <c r="B8327" s="10"/>
      <c r="C8327" s="427"/>
    </row>
    <row r="8328" spans="1:3">
      <c r="A8328" s="10"/>
      <c r="B8328" s="10"/>
      <c r="C8328" s="427"/>
    </row>
    <row r="8329" spans="1:3">
      <c r="A8329" s="10"/>
      <c r="B8329" s="10"/>
      <c r="C8329" s="427"/>
    </row>
    <row r="8330" spans="1:3">
      <c r="A8330" s="10"/>
      <c r="B8330" s="10"/>
      <c r="C8330" s="427"/>
    </row>
    <row r="8331" spans="1:3">
      <c r="A8331" s="10"/>
      <c r="B8331" s="10"/>
      <c r="C8331" s="427"/>
    </row>
    <row r="8332" spans="1:3">
      <c r="A8332" s="10"/>
      <c r="B8332" s="10"/>
      <c r="C8332" s="427"/>
    </row>
    <row r="8333" spans="1:3">
      <c r="A8333" s="10"/>
      <c r="B8333" s="10"/>
      <c r="C8333" s="427"/>
    </row>
    <row r="8334" spans="1:3">
      <c r="A8334" s="10"/>
      <c r="B8334" s="10"/>
      <c r="C8334" s="427"/>
    </row>
    <row r="8335" spans="1:3">
      <c r="A8335" s="10"/>
      <c r="B8335" s="10"/>
      <c r="C8335" s="427"/>
    </row>
    <row r="8336" spans="1:3">
      <c r="A8336" s="10"/>
      <c r="B8336" s="10"/>
      <c r="C8336" s="427"/>
    </row>
    <row r="8337" spans="1:3">
      <c r="A8337" s="10"/>
      <c r="B8337" s="10"/>
      <c r="C8337" s="427"/>
    </row>
    <row r="8338" spans="1:3">
      <c r="A8338" s="10"/>
      <c r="B8338" s="10"/>
      <c r="C8338" s="427"/>
    </row>
    <row r="8339" spans="1:3">
      <c r="A8339" s="10"/>
      <c r="B8339" s="10"/>
      <c r="C8339" s="427"/>
    </row>
    <row r="8340" spans="1:3">
      <c r="A8340" s="10"/>
      <c r="B8340" s="10"/>
      <c r="C8340" s="427"/>
    </row>
    <row r="8341" spans="1:3">
      <c r="A8341" s="10"/>
      <c r="B8341" s="10"/>
      <c r="C8341" s="427"/>
    </row>
    <row r="8342" spans="1:3">
      <c r="A8342" s="10"/>
      <c r="B8342" s="10"/>
      <c r="C8342" s="427"/>
    </row>
    <row r="8343" spans="1:3">
      <c r="A8343" s="10"/>
      <c r="B8343" s="10"/>
      <c r="C8343" s="427"/>
    </row>
    <row r="8344" spans="1:3">
      <c r="A8344" s="10"/>
      <c r="B8344" s="10"/>
      <c r="C8344" s="427"/>
    </row>
    <row r="8345" spans="1:3">
      <c r="A8345" s="10"/>
      <c r="B8345" s="10"/>
      <c r="C8345" s="427"/>
    </row>
    <row r="8346" spans="1:3">
      <c r="A8346" s="10"/>
      <c r="B8346" s="10"/>
      <c r="C8346" s="427"/>
    </row>
    <row r="8347" spans="1:3">
      <c r="A8347" s="10"/>
      <c r="B8347" s="10"/>
      <c r="C8347" s="427"/>
    </row>
    <row r="8348" spans="1:3">
      <c r="A8348" s="10"/>
      <c r="B8348" s="10"/>
      <c r="C8348" s="427"/>
    </row>
    <row r="8349" spans="1:3">
      <c r="A8349" s="10"/>
      <c r="B8349" s="10"/>
      <c r="C8349" s="427"/>
    </row>
    <row r="8350" spans="1:3">
      <c r="A8350" s="10"/>
      <c r="B8350" s="10"/>
      <c r="C8350" s="427"/>
    </row>
    <row r="8351" spans="1:3">
      <c r="A8351" s="10"/>
      <c r="B8351" s="10"/>
      <c r="C8351" s="427"/>
    </row>
    <row r="8352" spans="1:3">
      <c r="A8352" s="10"/>
      <c r="B8352" s="10"/>
      <c r="C8352" s="427"/>
    </row>
    <row r="8353" spans="1:3">
      <c r="A8353" s="10"/>
      <c r="B8353" s="10"/>
      <c r="C8353" s="427"/>
    </row>
    <row r="8354" spans="1:3">
      <c r="A8354" s="10"/>
      <c r="B8354" s="10"/>
      <c r="C8354" s="427"/>
    </row>
    <row r="8355" spans="1:3">
      <c r="A8355" s="10"/>
      <c r="B8355" s="10"/>
      <c r="C8355" s="427"/>
    </row>
    <row r="8356" spans="1:3">
      <c r="A8356" s="10"/>
      <c r="B8356" s="10"/>
      <c r="C8356" s="427"/>
    </row>
    <row r="8357" spans="1:3">
      <c r="A8357" s="10"/>
      <c r="B8357" s="10"/>
      <c r="C8357" s="427"/>
    </row>
    <row r="8358" spans="1:3">
      <c r="A8358" s="10"/>
      <c r="B8358" s="10"/>
      <c r="C8358" s="427"/>
    </row>
    <row r="8359" spans="1:3">
      <c r="A8359" s="10"/>
      <c r="B8359" s="10"/>
      <c r="C8359" s="427"/>
    </row>
    <row r="8360" spans="1:3">
      <c r="A8360" s="10"/>
      <c r="B8360" s="10"/>
      <c r="C8360" s="427"/>
    </row>
    <row r="8361" spans="1:3">
      <c r="A8361" s="10"/>
      <c r="B8361" s="10"/>
      <c r="C8361" s="427"/>
    </row>
    <row r="8362" spans="1:3">
      <c r="A8362" s="10"/>
      <c r="B8362" s="10"/>
      <c r="C8362" s="427"/>
    </row>
    <row r="8363" spans="1:3">
      <c r="A8363" s="10"/>
      <c r="B8363" s="10"/>
      <c r="C8363" s="427"/>
    </row>
    <row r="8364" spans="1:3">
      <c r="A8364" s="10"/>
      <c r="B8364" s="10"/>
      <c r="C8364" s="427"/>
    </row>
    <row r="8365" spans="1:3">
      <c r="A8365" s="10"/>
      <c r="B8365" s="10"/>
      <c r="C8365" s="427"/>
    </row>
    <row r="8366" spans="1:3">
      <c r="A8366" s="10"/>
      <c r="B8366" s="10"/>
      <c r="C8366" s="427"/>
    </row>
    <row r="8367" spans="1:3">
      <c r="A8367" s="10"/>
      <c r="B8367" s="10"/>
      <c r="C8367" s="427"/>
    </row>
    <row r="8368" spans="1:3">
      <c r="A8368" s="10"/>
      <c r="B8368" s="10"/>
      <c r="C8368" s="427"/>
    </row>
    <row r="8369" spans="1:3">
      <c r="A8369" s="10"/>
      <c r="B8369" s="10"/>
      <c r="C8369" s="427"/>
    </row>
    <row r="8370" spans="1:3">
      <c r="A8370" s="10"/>
      <c r="B8370" s="10"/>
      <c r="C8370" s="427"/>
    </row>
    <row r="8371" spans="1:3">
      <c r="A8371" s="10"/>
      <c r="B8371" s="10"/>
      <c r="C8371" s="427"/>
    </row>
    <row r="8372" spans="1:3">
      <c r="A8372" s="10"/>
      <c r="B8372" s="10"/>
      <c r="C8372" s="427"/>
    </row>
    <row r="8373" spans="1:3">
      <c r="A8373" s="10"/>
      <c r="B8373" s="10"/>
      <c r="C8373" s="427"/>
    </row>
    <row r="8374" spans="1:3">
      <c r="A8374" s="10"/>
      <c r="B8374" s="10"/>
      <c r="C8374" s="427"/>
    </row>
    <row r="8375" spans="1:3">
      <c r="A8375" s="10"/>
      <c r="B8375" s="10"/>
      <c r="C8375" s="427"/>
    </row>
    <row r="8376" spans="1:3">
      <c r="A8376" s="10"/>
      <c r="B8376" s="10"/>
      <c r="C8376" s="427"/>
    </row>
    <row r="8377" spans="1:3">
      <c r="A8377" s="10"/>
      <c r="B8377" s="10"/>
      <c r="C8377" s="427"/>
    </row>
    <row r="8378" spans="1:3">
      <c r="A8378" s="10"/>
      <c r="B8378" s="10"/>
      <c r="C8378" s="427"/>
    </row>
    <row r="8379" spans="1:3">
      <c r="A8379" s="10"/>
      <c r="B8379" s="10"/>
      <c r="C8379" s="427"/>
    </row>
    <row r="8380" spans="1:3">
      <c r="A8380" s="10"/>
      <c r="B8380" s="10"/>
      <c r="C8380" s="427"/>
    </row>
    <row r="8381" spans="1:3">
      <c r="A8381" s="10"/>
      <c r="B8381" s="10"/>
      <c r="C8381" s="427"/>
    </row>
    <row r="8382" spans="1:3">
      <c r="A8382" s="10"/>
      <c r="B8382" s="10"/>
      <c r="C8382" s="427"/>
    </row>
    <row r="8383" spans="1:3">
      <c r="A8383" s="10"/>
      <c r="B8383" s="10"/>
      <c r="C8383" s="427"/>
    </row>
    <row r="8384" spans="1:3">
      <c r="A8384" s="10"/>
      <c r="B8384" s="10"/>
      <c r="C8384" s="427"/>
    </row>
    <row r="8385" spans="1:3">
      <c r="A8385" s="10"/>
      <c r="B8385" s="10"/>
      <c r="C8385" s="427"/>
    </row>
    <row r="8386" spans="1:3">
      <c r="A8386" s="10"/>
      <c r="B8386" s="10"/>
      <c r="C8386" s="427"/>
    </row>
    <row r="8387" spans="1:3">
      <c r="A8387" s="10"/>
      <c r="B8387" s="10"/>
      <c r="C8387" s="427"/>
    </row>
    <row r="8388" spans="1:3">
      <c r="A8388" s="10"/>
      <c r="B8388" s="10"/>
      <c r="C8388" s="427"/>
    </row>
    <row r="8389" spans="1:3">
      <c r="A8389" s="10"/>
      <c r="B8389" s="10"/>
      <c r="C8389" s="427"/>
    </row>
    <row r="8390" spans="1:3">
      <c r="A8390" s="10"/>
      <c r="B8390" s="10"/>
      <c r="C8390" s="427"/>
    </row>
    <row r="8391" spans="1:3">
      <c r="A8391" s="10"/>
      <c r="B8391" s="10"/>
      <c r="C8391" s="427"/>
    </row>
    <row r="8392" spans="1:3">
      <c r="A8392" s="10"/>
      <c r="B8392" s="10"/>
      <c r="C8392" s="427"/>
    </row>
    <row r="8393" spans="1:3">
      <c r="A8393" s="10"/>
      <c r="B8393" s="10"/>
      <c r="C8393" s="427"/>
    </row>
    <row r="8394" spans="1:3">
      <c r="A8394" s="10"/>
      <c r="B8394" s="10"/>
      <c r="C8394" s="427"/>
    </row>
    <row r="8395" spans="1:3">
      <c r="A8395" s="10"/>
      <c r="B8395" s="10"/>
      <c r="C8395" s="427"/>
    </row>
    <row r="8396" spans="1:3">
      <c r="A8396" s="10"/>
      <c r="B8396" s="10"/>
      <c r="C8396" s="427"/>
    </row>
    <row r="8397" spans="1:3">
      <c r="A8397" s="10"/>
      <c r="B8397" s="10"/>
      <c r="C8397" s="427"/>
    </row>
    <row r="8398" spans="1:3">
      <c r="A8398" s="10"/>
      <c r="B8398" s="10"/>
      <c r="C8398" s="427"/>
    </row>
    <row r="8399" spans="1:3">
      <c r="A8399" s="10"/>
      <c r="B8399" s="10"/>
      <c r="C8399" s="427"/>
    </row>
    <row r="8400" spans="1:3">
      <c r="A8400" s="10"/>
      <c r="B8400" s="10"/>
      <c r="C8400" s="427"/>
    </row>
    <row r="8401" spans="1:3">
      <c r="A8401" s="10"/>
      <c r="B8401" s="10"/>
      <c r="C8401" s="427"/>
    </row>
    <row r="8402" spans="1:3">
      <c r="A8402" s="10"/>
      <c r="B8402" s="10"/>
      <c r="C8402" s="427"/>
    </row>
    <row r="8403" spans="1:3">
      <c r="A8403" s="10"/>
      <c r="B8403" s="10"/>
      <c r="C8403" s="427"/>
    </row>
    <row r="8404" spans="1:3">
      <c r="A8404" s="10"/>
      <c r="B8404" s="10"/>
      <c r="C8404" s="427"/>
    </row>
    <row r="8405" spans="1:3">
      <c r="A8405" s="10"/>
      <c r="B8405" s="10"/>
      <c r="C8405" s="427"/>
    </row>
    <row r="8406" spans="1:3">
      <c r="A8406" s="10"/>
      <c r="B8406" s="10"/>
      <c r="C8406" s="427"/>
    </row>
    <row r="8407" spans="1:3">
      <c r="A8407" s="10"/>
      <c r="B8407" s="10"/>
      <c r="C8407" s="427"/>
    </row>
    <row r="8408" spans="1:3">
      <c r="A8408" s="10"/>
      <c r="B8408" s="10"/>
      <c r="C8408" s="427"/>
    </row>
    <row r="8409" spans="1:3">
      <c r="A8409" s="10"/>
      <c r="B8409" s="10"/>
      <c r="C8409" s="427"/>
    </row>
    <row r="8410" spans="1:3">
      <c r="A8410" s="10"/>
      <c r="B8410" s="10"/>
      <c r="C8410" s="427"/>
    </row>
    <row r="8411" spans="1:3">
      <c r="A8411" s="10"/>
      <c r="B8411" s="10"/>
      <c r="C8411" s="427"/>
    </row>
    <row r="8412" spans="1:3">
      <c r="A8412" s="10"/>
      <c r="B8412" s="10"/>
      <c r="C8412" s="427"/>
    </row>
    <row r="8413" spans="1:3">
      <c r="A8413" s="10"/>
      <c r="B8413" s="10"/>
      <c r="C8413" s="427"/>
    </row>
    <row r="8414" spans="1:3">
      <c r="A8414" s="10"/>
      <c r="B8414" s="10"/>
      <c r="C8414" s="427"/>
    </row>
    <row r="8415" spans="1:3">
      <c r="A8415" s="10"/>
      <c r="B8415" s="10"/>
      <c r="C8415" s="427"/>
    </row>
    <row r="8416" spans="1:3">
      <c r="A8416" s="10"/>
      <c r="B8416" s="10"/>
      <c r="C8416" s="427"/>
    </row>
    <row r="8417" spans="1:3">
      <c r="A8417" s="10"/>
      <c r="B8417" s="10"/>
      <c r="C8417" s="427"/>
    </row>
    <row r="8418" spans="1:3">
      <c r="A8418" s="10"/>
      <c r="B8418" s="10"/>
      <c r="C8418" s="427"/>
    </row>
    <row r="8419" spans="1:3">
      <c r="A8419" s="10"/>
      <c r="B8419" s="10"/>
      <c r="C8419" s="427"/>
    </row>
    <row r="8420" spans="1:3">
      <c r="A8420" s="10"/>
      <c r="B8420" s="10"/>
      <c r="C8420" s="427"/>
    </row>
    <row r="8421" spans="1:3">
      <c r="A8421" s="10"/>
      <c r="B8421" s="10"/>
      <c r="C8421" s="427"/>
    </row>
    <row r="8422" spans="1:3">
      <c r="A8422" s="10"/>
      <c r="B8422" s="10"/>
      <c r="C8422" s="427"/>
    </row>
    <row r="8423" spans="1:3">
      <c r="A8423" s="10"/>
      <c r="B8423" s="10"/>
      <c r="C8423" s="427"/>
    </row>
    <row r="8424" spans="1:3">
      <c r="A8424" s="10"/>
      <c r="B8424" s="10"/>
      <c r="C8424" s="427"/>
    </row>
    <row r="8425" spans="1:3">
      <c r="A8425" s="10"/>
      <c r="B8425" s="10"/>
      <c r="C8425" s="427"/>
    </row>
    <row r="8426" spans="1:3">
      <c r="A8426" s="10"/>
      <c r="B8426" s="10"/>
      <c r="C8426" s="427"/>
    </row>
    <row r="8427" spans="1:3">
      <c r="A8427" s="10"/>
      <c r="B8427" s="10"/>
      <c r="C8427" s="427"/>
    </row>
    <row r="8428" spans="1:3">
      <c r="A8428" s="10"/>
      <c r="B8428" s="10"/>
      <c r="C8428" s="427"/>
    </row>
    <row r="8429" spans="1:3">
      <c r="A8429" s="10"/>
      <c r="B8429" s="10"/>
      <c r="C8429" s="427"/>
    </row>
    <row r="8430" spans="1:3">
      <c r="A8430" s="10"/>
      <c r="B8430" s="10"/>
      <c r="C8430" s="427"/>
    </row>
    <row r="8431" spans="1:3">
      <c r="A8431" s="10"/>
      <c r="B8431" s="10"/>
      <c r="C8431" s="427"/>
    </row>
    <row r="8432" spans="1:3">
      <c r="A8432" s="10"/>
      <c r="B8432" s="10"/>
      <c r="C8432" s="427"/>
    </row>
    <row r="8433" spans="1:3">
      <c r="A8433" s="10"/>
      <c r="B8433" s="10"/>
      <c r="C8433" s="427"/>
    </row>
    <row r="8434" spans="1:3">
      <c r="A8434" s="10"/>
      <c r="B8434" s="10"/>
      <c r="C8434" s="427"/>
    </row>
    <row r="8435" spans="1:3">
      <c r="A8435" s="10"/>
      <c r="B8435" s="10"/>
      <c r="C8435" s="427"/>
    </row>
    <row r="8436" spans="1:3">
      <c r="A8436" s="10"/>
      <c r="B8436" s="10"/>
      <c r="C8436" s="427"/>
    </row>
    <row r="8437" spans="1:3">
      <c r="A8437" s="10"/>
      <c r="B8437" s="10"/>
      <c r="C8437" s="427"/>
    </row>
    <row r="8438" spans="1:3">
      <c r="A8438" s="10"/>
      <c r="B8438" s="10"/>
      <c r="C8438" s="427"/>
    </row>
    <row r="8439" spans="1:3">
      <c r="A8439" s="10"/>
      <c r="B8439" s="10"/>
      <c r="C8439" s="427"/>
    </row>
    <row r="8440" spans="1:3">
      <c r="A8440" s="10"/>
      <c r="B8440" s="10"/>
      <c r="C8440" s="427"/>
    </row>
    <row r="8441" spans="1:3">
      <c r="A8441" s="10"/>
      <c r="B8441" s="10"/>
      <c r="C8441" s="427"/>
    </row>
    <row r="8442" spans="1:3">
      <c r="A8442" s="10"/>
      <c r="B8442" s="10"/>
      <c r="C8442" s="427"/>
    </row>
    <row r="8443" spans="1:3">
      <c r="A8443" s="10"/>
      <c r="B8443" s="10"/>
      <c r="C8443" s="427"/>
    </row>
    <row r="8444" spans="1:3">
      <c r="A8444" s="10"/>
      <c r="B8444" s="10"/>
      <c r="C8444" s="427"/>
    </row>
    <row r="8445" spans="1:3">
      <c r="A8445" s="10"/>
      <c r="B8445" s="10"/>
      <c r="C8445" s="427"/>
    </row>
    <row r="8446" spans="1:3">
      <c r="A8446" s="10"/>
      <c r="B8446" s="10"/>
      <c r="C8446" s="427"/>
    </row>
    <row r="8447" spans="1:3">
      <c r="A8447" s="10"/>
      <c r="B8447" s="10"/>
      <c r="C8447" s="427"/>
    </row>
    <row r="8448" spans="1:3">
      <c r="A8448" s="10"/>
      <c r="B8448" s="10"/>
      <c r="C8448" s="427"/>
    </row>
    <row r="8449" spans="1:3">
      <c r="A8449" s="10"/>
      <c r="B8449" s="10"/>
      <c r="C8449" s="427"/>
    </row>
    <row r="8450" spans="1:3">
      <c r="A8450" s="10"/>
      <c r="B8450" s="10"/>
      <c r="C8450" s="427"/>
    </row>
    <row r="8451" spans="1:3">
      <c r="A8451" s="10"/>
      <c r="B8451" s="10"/>
      <c r="C8451" s="427"/>
    </row>
    <row r="8452" spans="1:3">
      <c r="A8452" s="10"/>
      <c r="B8452" s="10"/>
      <c r="C8452" s="427"/>
    </row>
    <row r="8453" spans="1:3">
      <c r="A8453" s="10"/>
      <c r="B8453" s="10"/>
      <c r="C8453" s="427"/>
    </row>
    <row r="8454" spans="1:3">
      <c r="A8454" s="10"/>
      <c r="B8454" s="10"/>
      <c r="C8454" s="427"/>
    </row>
    <row r="8455" spans="1:3">
      <c r="A8455" s="10"/>
      <c r="B8455" s="10"/>
      <c r="C8455" s="427"/>
    </row>
    <row r="8456" spans="1:3">
      <c r="A8456" s="10"/>
      <c r="B8456" s="10"/>
      <c r="C8456" s="427"/>
    </row>
    <row r="8457" spans="1:3">
      <c r="A8457" s="10"/>
      <c r="B8457" s="10"/>
      <c r="C8457" s="427"/>
    </row>
    <row r="8458" spans="1:3">
      <c r="A8458" s="10"/>
      <c r="B8458" s="10"/>
      <c r="C8458" s="427"/>
    </row>
    <row r="8459" spans="1:3">
      <c r="A8459" s="10"/>
      <c r="B8459" s="10"/>
      <c r="C8459" s="427"/>
    </row>
    <row r="8460" spans="1:3">
      <c r="A8460" s="10"/>
      <c r="B8460" s="10"/>
      <c r="C8460" s="427"/>
    </row>
    <row r="8461" spans="1:3">
      <c r="A8461" s="10"/>
      <c r="B8461" s="10"/>
      <c r="C8461" s="427"/>
    </row>
    <row r="8462" spans="1:3">
      <c r="A8462" s="10"/>
      <c r="B8462" s="10"/>
      <c r="C8462" s="427"/>
    </row>
    <row r="8463" spans="1:3">
      <c r="A8463" s="10"/>
      <c r="B8463" s="10"/>
      <c r="C8463" s="427"/>
    </row>
    <row r="8464" spans="1:3">
      <c r="A8464" s="10"/>
      <c r="B8464" s="10"/>
      <c r="C8464" s="427"/>
    </row>
    <row r="8465" spans="1:3">
      <c r="A8465" s="10"/>
      <c r="B8465" s="10"/>
      <c r="C8465" s="427"/>
    </row>
    <row r="8466" spans="1:3">
      <c r="A8466" s="10"/>
      <c r="B8466" s="10"/>
      <c r="C8466" s="427"/>
    </row>
    <row r="8467" spans="1:3">
      <c r="A8467" s="10"/>
      <c r="B8467" s="10"/>
      <c r="C8467" s="427"/>
    </row>
    <row r="8468" spans="1:3">
      <c r="A8468" s="10"/>
      <c r="B8468" s="10"/>
      <c r="C8468" s="427"/>
    </row>
    <row r="8469" spans="1:3">
      <c r="A8469" s="10"/>
      <c r="B8469" s="10"/>
      <c r="C8469" s="427"/>
    </row>
    <row r="8470" spans="1:3">
      <c r="A8470" s="10"/>
      <c r="B8470" s="10"/>
      <c r="C8470" s="427"/>
    </row>
    <row r="8471" spans="1:3">
      <c r="A8471" s="10"/>
      <c r="B8471" s="10"/>
      <c r="C8471" s="427"/>
    </row>
    <row r="8472" spans="1:3">
      <c r="A8472" s="10"/>
      <c r="B8472" s="10"/>
      <c r="C8472" s="427"/>
    </row>
    <row r="8473" spans="1:3">
      <c r="A8473" s="10"/>
      <c r="B8473" s="10"/>
      <c r="C8473" s="427"/>
    </row>
    <row r="8474" spans="1:3">
      <c r="A8474" s="10"/>
      <c r="B8474" s="10"/>
      <c r="C8474" s="427"/>
    </row>
    <row r="8475" spans="1:3">
      <c r="A8475" s="10"/>
      <c r="B8475" s="10"/>
      <c r="C8475" s="427"/>
    </row>
    <row r="8476" spans="1:3">
      <c r="A8476" s="10"/>
      <c r="B8476" s="10"/>
      <c r="C8476" s="427"/>
    </row>
    <row r="8477" spans="1:3">
      <c r="A8477" s="10"/>
      <c r="B8477" s="10"/>
      <c r="C8477" s="427"/>
    </row>
    <row r="8478" spans="1:3">
      <c r="A8478" s="10"/>
      <c r="B8478" s="10"/>
      <c r="C8478" s="427"/>
    </row>
    <row r="8479" spans="1:3">
      <c r="A8479" s="10"/>
      <c r="B8479" s="10"/>
      <c r="C8479" s="427"/>
    </row>
    <row r="8480" spans="1:3">
      <c r="A8480" s="10"/>
      <c r="B8480" s="10"/>
      <c r="C8480" s="427"/>
    </row>
    <row r="8481" spans="1:3">
      <c r="A8481" s="10"/>
      <c r="B8481" s="10"/>
      <c r="C8481" s="427"/>
    </row>
    <row r="8482" spans="1:3">
      <c r="A8482" s="10"/>
      <c r="B8482" s="10"/>
      <c r="C8482" s="427"/>
    </row>
    <row r="8483" spans="1:3">
      <c r="A8483" s="10"/>
      <c r="B8483" s="10"/>
      <c r="C8483" s="427"/>
    </row>
    <row r="8484" spans="1:3">
      <c r="A8484" s="10"/>
      <c r="B8484" s="10"/>
      <c r="C8484" s="427"/>
    </row>
    <row r="8485" spans="1:3">
      <c r="A8485" s="10"/>
      <c r="B8485" s="10"/>
      <c r="C8485" s="427"/>
    </row>
    <row r="8486" spans="1:3">
      <c r="A8486" s="10"/>
      <c r="B8486" s="10"/>
      <c r="C8486" s="427"/>
    </row>
    <row r="8487" spans="1:3">
      <c r="A8487" s="10"/>
      <c r="B8487" s="10"/>
      <c r="C8487" s="427"/>
    </row>
    <row r="8488" spans="1:3">
      <c r="A8488" s="10"/>
      <c r="B8488" s="10"/>
      <c r="C8488" s="427"/>
    </row>
    <row r="8489" spans="1:3">
      <c r="A8489" s="10"/>
      <c r="B8489" s="10"/>
      <c r="C8489" s="427"/>
    </row>
    <row r="8490" spans="1:3">
      <c r="A8490" s="10"/>
      <c r="B8490" s="10"/>
      <c r="C8490" s="427"/>
    </row>
    <row r="8491" spans="1:3">
      <c r="A8491" s="10"/>
      <c r="B8491" s="10"/>
      <c r="C8491" s="427"/>
    </row>
    <row r="8492" spans="1:3">
      <c r="A8492" s="10"/>
      <c r="B8492" s="10"/>
      <c r="C8492" s="427"/>
    </row>
    <row r="8493" spans="1:3">
      <c r="A8493" s="10"/>
      <c r="B8493" s="10"/>
      <c r="C8493" s="427"/>
    </row>
    <row r="8494" spans="1:3">
      <c r="A8494" s="10"/>
      <c r="B8494" s="10"/>
      <c r="C8494" s="427"/>
    </row>
    <row r="8495" spans="1:3">
      <c r="A8495" s="10"/>
      <c r="B8495" s="10"/>
      <c r="C8495" s="427"/>
    </row>
    <row r="8496" spans="1:3">
      <c r="A8496" s="10"/>
      <c r="B8496" s="10"/>
      <c r="C8496" s="427"/>
    </row>
    <row r="8497" spans="1:3">
      <c r="A8497" s="10"/>
      <c r="B8497" s="10"/>
      <c r="C8497" s="427"/>
    </row>
    <row r="8498" spans="1:3">
      <c r="A8498" s="10"/>
      <c r="B8498" s="10"/>
      <c r="C8498" s="427"/>
    </row>
    <row r="8499" spans="1:3">
      <c r="A8499" s="10"/>
      <c r="B8499" s="10"/>
      <c r="C8499" s="427"/>
    </row>
    <row r="8500" spans="1:3">
      <c r="A8500" s="10"/>
      <c r="B8500" s="10"/>
      <c r="C8500" s="427"/>
    </row>
    <row r="8501" spans="1:3">
      <c r="A8501" s="10"/>
      <c r="B8501" s="10"/>
      <c r="C8501" s="427"/>
    </row>
    <row r="8502" spans="1:3">
      <c r="A8502" s="10"/>
      <c r="B8502" s="10"/>
      <c r="C8502" s="427"/>
    </row>
    <row r="8503" spans="1:3">
      <c r="A8503" s="10"/>
      <c r="B8503" s="10"/>
      <c r="C8503" s="427"/>
    </row>
    <row r="8504" spans="1:3">
      <c r="A8504" s="10"/>
      <c r="B8504" s="10"/>
      <c r="C8504" s="427"/>
    </row>
    <row r="8505" spans="1:3">
      <c r="A8505" s="10"/>
      <c r="B8505" s="10"/>
      <c r="C8505" s="427"/>
    </row>
    <row r="8506" spans="1:3">
      <c r="A8506" s="10"/>
      <c r="B8506" s="10"/>
      <c r="C8506" s="427"/>
    </row>
    <row r="8507" spans="1:3">
      <c r="A8507" s="10"/>
      <c r="B8507" s="10"/>
      <c r="C8507" s="427"/>
    </row>
    <row r="8508" spans="1:3">
      <c r="A8508" s="10"/>
      <c r="B8508" s="10"/>
      <c r="C8508" s="427"/>
    </row>
    <row r="8509" spans="1:3">
      <c r="A8509" s="10"/>
      <c r="B8509" s="10"/>
      <c r="C8509" s="427"/>
    </row>
    <row r="8510" spans="1:3">
      <c r="A8510" s="10"/>
      <c r="B8510" s="10"/>
      <c r="C8510" s="427"/>
    </row>
    <row r="8511" spans="1:3">
      <c r="A8511" s="10"/>
      <c r="B8511" s="10"/>
      <c r="C8511" s="427"/>
    </row>
    <row r="8512" spans="1:3">
      <c r="A8512" s="10"/>
      <c r="B8512" s="10"/>
      <c r="C8512" s="427"/>
    </row>
    <row r="8513" spans="1:3">
      <c r="A8513" s="10"/>
      <c r="B8513" s="10"/>
      <c r="C8513" s="427"/>
    </row>
    <row r="8514" spans="1:3">
      <c r="A8514" s="10"/>
      <c r="B8514" s="10"/>
      <c r="C8514" s="427"/>
    </row>
    <row r="8515" spans="1:3">
      <c r="A8515" s="10"/>
      <c r="B8515" s="10"/>
      <c r="C8515" s="427"/>
    </row>
    <row r="8516" spans="1:3">
      <c r="A8516" s="10"/>
      <c r="B8516" s="10"/>
      <c r="C8516" s="427"/>
    </row>
    <row r="8517" spans="1:3">
      <c r="A8517" s="10"/>
      <c r="B8517" s="10"/>
      <c r="C8517" s="427"/>
    </row>
    <row r="8518" spans="1:3">
      <c r="A8518" s="10"/>
      <c r="B8518" s="10"/>
      <c r="C8518" s="427"/>
    </row>
    <row r="8519" spans="1:3">
      <c r="A8519" s="10"/>
      <c r="B8519" s="10"/>
      <c r="C8519" s="427"/>
    </row>
    <row r="8520" spans="1:3">
      <c r="A8520" s="10"/>
      <c r="B8520" s="10"/>
      <c r="C8520" s="427"/>
    </row>
    <row r="8521" spans="1:3">
      <c r="A8521" s="10"/>
      <c r="B8521" s="10"/>
      <c r="C8521" s="427"/>
    </row>
    <row r="8522" spans="1:3">
      <c r="A8522" s="10"/>
      <c r="B8522" s="10"/>
      <c r="C8522" s="427"/>
    </row>
    <row r="8523" spans="1:3">
      <c r="A8523" s="10"/>
      <c r="B8523" s="10"/>
      <c r="C8523" s="427"/>
    </row>
    <row r="8524" spans="1:3">
      <c r="A8524" s="10"/>
      <c r="B8524" s="10"/>
      <c r="C8524" s="427"/>
    </row>
    <row r="8525" spans="1:3">
      <c r="A8525" s="10"/>
      <c r="B8525" s="10"/>
      <c r="C8525" s="427"/>
    </row>
    <row r="8526" spans="1:3">
      <c r="A8526" s="10"/>
      <c r="B8526" s="10"/>
      <c r="C8526" s="427"/>
    </row>
    <row r="8527" spans="1:3">
      <c r="A8527" s="10"/>
      <c r="B8527" s="10"/>
      <c r="C8527" s="427"/>
    </row>
    <row r="8528" spans="1:3">
      <c r="A8528" s="10"/>
      <c r="B8528" s="10"/>
      <c r="C8528" s="427"/>
    </row>
    <row r="8529" spans="1:3">
      <c r="A8529" s="10"/>
      <c r="B8529" s="10"/>
      <c r="C8529" s="427"/>
    </row>
    <row r="8530" spans="1:3">
      <c r="A8530" s="10"/>
      <c r="B8530" s="10"/>
      <c r="C8530" s="427"/>
    </row>
    <row r="8531" spans="1:3">
      <c r="A8531" s="10"/>
      <c r="B8531" s="10"/>
      <c r="C8531" s="427"/>
    </row>
    <row r="8532" spans="1:3">
      <c r="A8532" s="10"/>
      <c r="B8532" s="10"/>
      <c r="C8532" s="427"/>
    </row>
    <row r="8533" spans="1:3">
      <c r="A8533" s="10"/>
      <c r="B8533" s="10"/>
      <c r="C8533" s="427"/>
    </row>
    <row r="8534" spans="1:3">
      <c r="A8534" s="10"/>
      <c r="B8534" s="10"/>
      <c r="C8534" s="427"/>
    </row>
    <row r="8535" spans="1:3">
      <c r="A8535" s="10"/>
      <c r="B8535" s="10"/>
      <c r="C8535" s="427"/>
    </row>
    <row r="8536" spans="1:3">
      <c r="A8536" s="10"/>
      <c r="B8536" s="10"/>
      <c r="C8536" s="427"/>
    </row>
    <row r="8537" spans="1:3">
      <c r="A8537" s="10"/>
      <c r="B8537" s="10"/>
      <c r="C8537" s="427"/>
    </row>
    <row r="8538" spans="1:3">
      <c r="A8538" s="10"/>
      <c r="B8538" s="10"/>
      <c r="C8538" s="427"/>
    </row>
    <row r="8539" spans="1:3">
      <c r="A8539" s="10"/>
      <c r="B8539" s="10"/>
      <c r="C8539" s="427"/>
    </row>
    <row r="8540" spans="1:3">
      <c r="A8540" s="10"/>
      <c r="B8540" s="10"/>
      <c r="C8540" s="427"/>
    </row>
    <row r="8541" spans="1:3">
      <c r="A8541" s="10"/>
      <c r="B8541" s="10"/>
      <c r="C8541" s="427"/>
    </row>
    <row r="8542" spans="1:3">
      <c r="A8542" s="10"/>
      <c r="B8542" s="10"/>
      <c r="C8542" s="427"/>
    </row>
    <row r="8543" spans="1:3">
      <c r="A8543" s="10"/>
      <c r="B8543" s="10"/>
      <c r="C8543" s="427"/>
    </row>
    <row r="8544" spans="1:3">
      <c r="A8544" s="10"/>
      <c r="B8544" s="10"/>
      <c r="C8544" s="427"/>
    </row>
    <row r="8545" spans="1:3">
      <c r="A8545" s="10"/>
      <c r="B8545" s="10"/>
      <c r="C8545" s="427"/>
    </row>
    <row r="8546" spans="1:3">
      <c r="A8546" s="10"/>
      <c r="B8546" s="10"/>
      <c r="C8546" s="427"/>
    </row>
    <row r="8547" spans="1:3">
      <c r="A8547" s="10"/>
      <c r="B8547" s="10"/>
      <c r="C8547" s="427"/>
    </row>
    <row r="8548" spans="1:3">
      <c r="A8548" s="10"/>
      <c r="B8548" s="10"/>
      <c r="C8548" s="427"/>
    </row>
    <row r="8549" spans="1:3">
      <c r="A8549" s="10"/>
      <c r="B8549" s="10"/>
      <c r="C8549" s="427"/>
    </row>
    <row r="8550" spans="1:3">
      <c r="A8550" s="10"/>
      <c r="B8550" s="10"/>
      <c r="C8550" s="427"/>
    </row>
    <row r="8551" spans="1:3">
      <c r="A8551" s="10"/>
      <c r="B8551" s="10"/>
      <c r="C8551" s="427"/>
    </row>
    <row r="8552" spans="1:3">
      <c r="A8552" s="10"/>
      <c r="B8552" s="10"/>
      <c r="C8552" s="427"/>
    </row>
    <row r="8553" spans="1:3">
      <c r="A8553" s="10"/>
      <c r="B8553" s="10"/>
      <c r="C8553" s="427"/>
    </row>
    <row r="8554" spans="1:3">
      <c r="A8554" s="10"/>
      <c r="B8554" s="10"/>
      <c r="C8554" s="427"/>
    </row>
    <row r="8555" spans="1:3">
      <c r="A8555" s="10"/>
      <c r="B8555" s="10"/>
      <c r="C8555" s="427"/>
    </row>
    <row r="8556" spans="1:3">
      <c r="A8556" s="10"/>
      <c r="B8556" s="10"/>
      <c r="C8556" s="427"/>
    </row>
    <row r="8557" spans="1:3">
      <c r="A8557" s="10"/>
      <c r="B8557" s="10"/>
      <c r="C8557" s="427"/>
    </row>
    <row r="8558" spans="1:3">
      <c r="A8558" s="10"/>
      <c r="B8558" s="10"/>
      <c r="C8558" s="427"/>
    </row>
    <row r="8559" spans="1:3">
      <c r="A8559" s="10"/>
      <c r="B8559" s="10"/>
      <c r="C8559" s="427"/>
    </row>
    <row r="8560" spans="1:3">
      <c r="A8560" s="10"/>
      <c r="B8560" s="10"/>
      <c r="C8560" s="427"/>
    </row>
    <row r="8561" spans="1:3">
      <c r="A8561" s="10"/>
      <c r="B8561" s="10"/>
      <c r="C8561" s="427"/>
    </row>
    <row r="8562" spans="1:3">
      <c r="A8562" s="10"/>
      <c r="B8562" s="10"/>
      <c r="C8562" s="427"/>
    </row>
    <row r="8563" spans="1:3">
      <c r="A8563" s="10"/>
      <c r="B8563" s="10"/>
      <c r="C8563" s="427"/>
    </row>
    <row r="8564" spans="1:3">
      <c r="A8564" s="10"/>
      <c r="B8564" s="10"/>
      <c r="C8564" s="427"/>
    </row>
    <row r="8565" spans="1:3">
      <c r="A8565" s="10"/>
      <c r="B8565" s="10"/>
      <c r="C8565" s="427"/>
    </row>
    <row r="8566" spans="1:3">
      <c r="A8566" s="10"/>
      <c r="B8566" s="10"/>
      <c r="C8566" s="427"/>
    </row>
    <row r="8567" spans="1:3">
      <c r="A8567" s="10"/>
      <c r="B8567" s="10"/>
      <c r="C8567" s="427"/>
    </row>
    <row r="8568" spans="1:3">
      <c r="A8568" s="10"/>
      <c r="B8568" s="10"/>
      <c r="C8568" s="427"/>
    </row>
    <row r="8569" spans="1:3">
      <c r="A8569" s="10"/>
      <c r="B8569" s="10"/>
      <c r="C8569" s="427"/>
    </row>
    <row r="8570" spans="1:3">
      <c r="A8570" s="10"/>
      <c r="B8570" s="10"/>
      <c r="C8570" s="427"/>
    </row>
    <row r="8571" spans="1:3">
      <c r="A8571" s="10"/>
      <c r="B8571" s="10"/>
      <c r="C8571" s="427"/>
    </row>
    <row r="8572" spans="1:3">
      <c r="A8572" s="10"/>
      <c r="B8572" s="10"/>
      <c r="C8572" s="427"/>
    </row>
    <row r="8573" spans="1:3">
      <c r="A8573" s="10"/>
      <c r="B8573" s="10"/>
      <c r="C8573" s="427"/>
    </row>
    <row r="8574" spans="1:3">
      <c r="A8574" s="10"/>
      <c r="B8574" s="10"/>
      <c r="C8574" s="427"/>
    </row>
    <row r="8575" spans="1:3">
      <c r="A8575" s="10"/>
      <c r="B8575" s="10"/>
      <c r="C8575" s="427"/>
    </row>
    <row r="8576" spans="1:3">
      <c r="A8576" s="10"/>
      <c r="B8576" s="10"/>
      <c r="C8576" s="427"/>
    </row>
    <row r="8577" spans="1:3">
      <c r="A8577" s="10"/>
      <c r="B8577" s="10"/>
      <c r="C8577" s="427"/>
    </row>
    <row r="8578" spans="1:3">
      <c r="A8578" s="10"/>
      <c r="B8578" s="10"/>
      <c r="C8578" s="427"/>
    </row>
    <row r="8579" spans="1:3">
      <c r="A8579" s="10"/>
      <c r="B8579" s="10"/>
      <c r="C8579" s="427"/>
    </row>
    <row r="8580" spans="1:3">
      <c r="A8580" s="10"/>
      <c r="B8580" s="10"/>
      <c r="C8580" s="427"/>
    </row>
    <row r="8581" spans="1:3">
      <c r="A8581" s="10"/>
      <c r="B8581" s="10"/>
      <c r="C8581" s="427"/>
    </row>
    <row r="8582" spans="1:3">
      <c r="A8582" s="10"/>
      <c r="B8582" s="10"/>
      <c r="C8582" s="427"/>
    </row>
    <row r="8583" spans="1:3">
      <c r="A8583" s="10"/>
      <c r="B8583" s="10"/>
      <c r="C8583" s="427"/>
    </row>
    <row r="8584" spans="1:3">
      <c r="A8584" s="10"/>
      <c r="B8584" s="10"/>
      <c r="C8584" s="427"/>
    </row>
    <row r="8585" spans="1:3">
      <c r="A8585" s="10"/>
      <c r="B8585" s="10"/>
      <c r="C8585" s="427"/>
    </row>
    <row r="8586" spans="1:3">
      <c r="A8586" s="10"/>
      <c r="B8586" s="10"/>
      <c r="C8586" s="427"/>
    </row>
    <row r="8587" spans="1:3">
      <c r="A8587" s="10"/>
      <c r="B8587" s="10"/>
      <c r="C8587" s="427"/>
    </row>
    <row r="8588" spans="1:3">
      <c r="A8588" s="10"/>
      <c r="B8588" s="10"/>
      <c r="C8588" s="427"/>
    </row>
    <row r="8589" spans="1:3">
      <c r="A8589" s="10"/>
      <c r="B8589" s="10"/>
      <c r="C8589" s="427"/>
    </row>
    <row r="8590" spans="1:3">
      <c r="A8590" s="10"/>
      <c r="B8590" s="10"/>
      <c r="C8590" s="427"/>
    </row>
    <row r="8591" spans="1:3">
      <c r="A8591" s="10"/>
      <c r="B8591" s="10"/>
      <c r="C8591" s="427"/>
    </row>
    <row r="8592" spans="1:3">
      <c r="A8592" s="10"/>
      <c r="B8592" s="10"/>
      <c r="C8592" s="427"/>
    </row>
    <row r="8593" spans="1:3">
      <c r="A8593" s="10"/>
      <c r="B8593" s="10"/>
      <c r="C8593" s="427"/>
    </row>
    <row r="8594" spans="1:3">
      <c r="A8594" s="10"/>
      <c r="B8594" s="10"/>
      <c r="C8594" s="427"/>
    </row>
    <row r="8595" spans="1:3">
      <c r="A8595" s="10"/>
      <c r="B8595" s="10"/>
      <c r="C8595" s="427"/>
    </row>
    <row r="8596" spans="1:3">
      <c r="A8596" s="10"/>
      <c r="B8596" s="10"/>
      <c r="C8596" s="427"/>
    </row>
    <row r="8597" spans="1:3">
      <c r="A8597" s="10"/>
      <c r="B8597" s="10"/>
      <c r="C8597" s="427"/>
    </row>
    <row r="8598" spans="1:3">
      <c r="A8598" s="10"/>
      <c r="B8598" s="10"/>
      <c r="C8598" s="427"/>
    </row>
    <row r="8599" spans="1:3">
      <c r="A8599" s="10"/>
      <c r="B8599" s="10"/>
      <c r="C8599" s="427"/>
    </row>
    <row r="8600" spans="1:3">
      <c r="A8600" s="10"/>
      <c r="B8600" s="10"/>
      <c r="C8600" s="427"/>
    </row>
    <row r="8601" spans="1:3">
      <c r="A8601" s="10"/>
      <c r="B8601" s="10"/>
      <c r="C8601" s="427"/>
    </row>
    <row r="8602" spans="1:3">
      <c r="A8602" s="10"/>
      <c r="B8602" s="10"/>
      <c r="C8602" s="427"/>
    </row>
    <row r="8603" spans="1:3">
      <c r="A8603" s="10"/>
      <c r="B8603" s="10"/>
      <c r="C8603" s="427"/>
    </row>
    <row r="8604" spans="1:3">
      <c r="A8604" s="10"/>
      <c r="B8604" s="10"/>
      <c r="C8604" s="427"/>
    </row>
    <row r="8605" spans="1:3">
      <c r="A8605" s="10"/>
      <c r="B8605" s="10"/>
      <c r="C8605" s="427"/>
    </row>
    <row r="8606" spans="1:3">
      <c r="A8606" s="10"/>
      <c r="B8606" s="10"/>
      <c r="C8606" s="427"/>
    </row>
    <row r="8607" spans="1:3">
      <c r="A8607" s="10"/>
      <c r="B8607" s="10"/>
      <c r="C8607" s="427"/>
    </row>
    <row r="8608" spans="1:3">
      <c r="A8608" s="10"/>
      <c r="B8608" s="10"/>
      <c r="C8608" s="427"/>
    </row>
    <row r="8609" spans="1:3">
      <c r="A8609" s="10"/>
      <c r="B8609" s="10"/>
      <c r="C8609" s="427"/>
    </row>
    <row r="8610" spans="1:3">
      <c r="A8610" s="10"/>
      <c r="B8610" s="10"/>
      <c r="C8610" s="427"/>
    </row>
    <row r="8611" spans="1:3">
      <c r="A8611" s="10"/>
      <c r="B8611" s="10"/>
      <c r="C8611" s="427"/>
    </row>
    <row r="8612" spans="1:3">
      <c r="A8612" s="10"/>
      <c r="B8612" s="10"/>
      <c r="C8612" s="427"/>
    </row>
    <row r="8613" spans="1:3">
      <c r="A8613" s="10"/>
      <c r="B8613" s="10"/>
      <c r="C8613" s="427"/>
    </row>
    <row r="8614" spans="1:3">
      <c r="A8614" s="10"/>
      <c r="B8614" s="10"/>
      <c r="C8614" s="427"/>
    </row>
    <row r="8615" spans="1:3">
      <c r="A8615" s="10"/>
      <c r="B8615" s="10"/>
      <c r="C8615" s="427"/>
    </row>
    <row r="8616" spans="1:3">
      <c r="A8616" s="10"/>
      <c r="B8616" s="10"/>
      <c r="C8616" s="427"/>
    </row>
    <row r="8617" spans="1:3">
      <c r="A8617" s="10"/>
      <c r="B8617" s="10"/>
      <c r="C8617" s="427"/>
    </row>
    <row r="8618" spans="1:3">
      <c r="A8618" s="10"/>
      <c r="B8618" s="10"/>
      <c r="C8618" s="427"/>
    </row>
    <row r="8619" spans="1:3">
      <c r="A8619" s="10"/>
      <c r="B8619" s="10"/>
      <c r="C8619" s="427"/>
    </row>
    <row r="8620" spans="1:3">
      <c r="A8620" s="10"/>
      <c r="B8620" s="10"/>
      <c r="C8620" s="427"/>
    </row>
    <row r="8621" spans="1:3">
      <c r="A8621" s="10"/>
      <c r="B8621" s="10"/>
      <c r="C8621" s="427"/>
    </row>
    <row r="8622" spans="1:3">
      <c r="A8622" s="10"/>
      <c r="B8622" s="10"/>
      <c r="C8622" s="427"/>
    </row>
    <row r="8623" spans="1:3">
      <c r="A8623" s="10"/>
      <c r="B8623" s="10"/>
      <c r="C8623" s="427"/>
    </row>
    <row r="8624" spans="1:3">
      <c r="A8624" s="10"/>
      <c r="B8624" s="10"/>
      <c r="C8624" s="427"/>
    </row>
    <row r="8625" spans="1:3">
      <c r="A8625" s="10"/>
      <c r="B8625" s="10"/>
      <c r="C8625" s="427"/>
    </row>
    <row r="8626" spans="1:3">
      <c r="A8626" s="10"/>
      <c r="B8626" s="10"/>
      <c r="C8626" s="427"/>
    </row>
    <row r="8627" spans="1:3">
      <c r="A8627" s="10"/>
      <c r="B8627" s="10"/>
      <c r="C8627" s="427"/>
    </row>
    <row r="8628" spans="1:3">
      <c r="A8628" s="10"/>
      <c r="B8628" s="10"/>
      <c r="C8628" s="427"/>
    </row>
    <row r="8629" spans="1:3">
      <c r="A8629" s="10"/>
      <c r="B8629" s="10"/>
      <c r="C8629" s="427"/>
    </row>
    <row r="8630" spans="1:3">
      <c r="A8630" s="10"/>
      <c r="B8630" s="10"/>
      <c r="C8630" s="427"/>
    </row>
    <row r="8631" spans="1:3">
      <c r="A8631" s="10"/>
      <c r="B8631" s="10"/>
      <c r="C8631" s="427"/>
    </row>
    <row r="8632" spans="1:3">
      <c r="A8632" s="10"/>
      <c r="B8632" s="10"/>
      <c r="C8632" s="427"/>
    </row>
    <row r="8633" spans="1:3">
      <c r="A8633" s="10"/>
      <c r="B8633" s="10"/>
      <c r="C8633" s="427"/>
    </row>
    <row r="8634" spans="1:3">
      <c r="A8634" s="10"/>
      <c r="B8634" s="10"/>
      <c r="C8634" s="427"/>
    </row>
    <row r="8635" spans="1:3">
      <c r="A8635" s="10"/>
      <c r="B8635" s="10"/>
      <c r="C8635" s="427"/>
    </row>
    <row r="8636" spans="1:3">
      <c r="A8636" s="10"/>
      <c r="B8636" s="10"/>
      <c r="C8636" s="427"/>
    </row>
    <row r="8637" spans="1:3">
      <c r="A8637" s="10"/>
      <c r="B8637" s="10"/>
      <c r="C8637" s="427"/>
    </row>
    <row r="8638" spans="1:3">
      <c r="A8638" s="10"/>
      <c r="B8638" s="10"/>
      <c r="C8638" s="427"/>
    </row>
    <row r="8639" spans="1:3">
      <c r="A8639" s="10"/>
      <c r="B8639" s="10"/>
      <c r="C8639" s="427"/>
    </row>
    <row r="8640" spans="1:3">
      <c r="A8640" s="10"/>
      <c r="B8640" s="10"/>
      <c r="C8640" s="427"/>
    </row>
    <row r="8641" spans="1:3">
      <c r="A8641" s="10"/>
      <c r="B8641" s="10"/>
      <c r="C8641" s="427"/>
    </row>
    <row r="8642" spans="1:3">
      <c r="A8642" s="10"/>
      <c r="B8642" s="10"/>
      <c r="C8642" s="427"/>
    </row>
    <row r="8643" spans="1:3">
      <c r="A8643" s="10"/>
      <c r="B8643" s="10"/>
      <c r="C8643" s="427"/>
    </row>
    <row r="8644" spans="1:3">
      <c r="A8644" s="10"/>
      <c r="B8644" s="10"/>
      <c r="C8644" s="427"/>
    </row>
    <row r="8645" spans="1:3">
      <c r="A8645" s="10"/>
      <c r="B8645" s="10"/>
      <c r="C8645" s="427"/>
    </row>
    <row r="8646" spans="1:3">
      <c r="A8646" s="10"/>
      <c r="B8646" s="10"/>
      <c r="C8646" s="427"/>
    </row>
    <row r="8647" spans="1:3">
      <c r="A8647" s="10"/>
      <c r="B8647" s="10"/>
      <c r="C8647" s="427"/>
    </row>
    <row r="8648" spans="1:3">
      <c r="A8648" s="10"/>
      <c r="B8648" s="10"/>
      <c r="C8648" s="427"/>
    </row>
    <row r="8649" spans="1:3">
      <c r="A8649" s="10"/>
      <c r="B8649" s="10"/>
      <c r="C8649" s="427"/>
    </row>
    <row r="8650" spans="1:3">
      <c r="A8650" s="10"/>
      <c r="B8650" s="10"/>
      <c r="C8650" s="427"/>
    </row>
    <row r="8651" spans="1:3">
      <c r="A8651" s="10"/>
      <c r="B8651" s="10"/>
      <c r="C8651" s="427"/>
    </row>
    <row r="8652" spans="1:3">
      <c r="A8652" s="10"/>
      <c r="B8652" s="10"/>
      <c r="C8652" s="427"/>
    </row>
    <row r="8653" spans="1:3">
      <c r="A8653" s="10"/>
      <c r="B8653" s="10"/>
      <c r="C8653" s="427"/>
    </row>
    <row r="8654" spans="1:3">
      <c r="A8654" s="10"/>
      <c r="B8654" s="10"/>
      <c r="C8654" s="427"/>
    </row>
    <row r="8655" spans="1:3">
      <c r="A8655" s="10"/>
      <c r="B8655" s="10"/>
      <c r="C8655" s="427"/>
    </row>
    <row r="8656" spans="1:3">
      <c r="A8656" s="10"/>
      <c r="B8656" s="10"/>
      <c r="C8656" s="427"/>
    </row>
    <row r="8657" spans="1:3">
      <c r="A8657" s="10"/>
      <c r="B8657" s="10"/>
      <c r="C8657" s="427"/>
    </row>
    <row r="8658" spans="1:3">
      <c r="A8658" s="10"/>
      <c r="B8658" s="10"/>
      <c r="C8658" s="427"/>
    </row>
    <row r="8659" spans="1:3">
      <c r="A8659" s="10"/>
      <c r="B8659" s="10"/>
      <c r="C8659" s="427"/>
    </row>
    <row r="8660" spans="1:3">
      <c r="A8660" s="10"/>
      <c r="B8660" s="10"/>
      <c r="C8660" s="427"/>
    </row>
    <row r="8661" spans="1:3">
      <c r="A8661" s="10"/>
      <c r="B8661" s="10"/>
      <c r="C8661" s="427"/>
    </row>
    <row r="8662" spans="1:3">
      <c r="A8662" s="10"/>
      <c r="B8662" s="10"/>
      <c r="C8662" s="427"/>
    </row>
    <row r="8663" spans="1:3">
      <c r="A8663" s="10"/>
      <c r="B8663" s="10"/>
      <c r="C8663" s="427"/>
    </row>
    <row r="8664" spans="1:3">
      <c r="A8664" s="10"/>
      <c r="B8664" s="10"/>
      <c r="C8664" s="427"/>
    </row>
    <row r="8665" spans="1:3">
      <c r="A8665" s="10"/>
      <c r="B8665" s="10"/>
      <c r="C8665" s="427"/>
    </row>
    <row r="8666" spans="1:3">
      <c r="A8666" s="10"/>
      <c r="B8666" s="10"/>
      <c r="C8666" s="427"/>
    </row>
    <row r="8667" spans="1:3">
      <c r="A8667" s="10"/>
      <c r="B8667" s="10"/>
      <c r="C8667" s="427"/>
    </row>
    <row r="8668" spans="1:3">
      <c r="A8668" s="10"/>
      <c r="B8668" s="10"/>
      <c r="C8668" s="427"/>
    </row>
    <row r="8669" spans="1:3">
      <c r="A8669" s="10"/>
      <c r="B8669" s="10"/>
      <c r="C8669" s="427"/>
    </row>
    <row r="8670" spans="1:3">
      <c r="A8670" s="10"/>
      <c r="B8670" s="10"/>
      <c r="C8670" s="427"/>
    </row>
    <row r="8671" spans="1:3">
      <c r="A8671" s="10"/>
      <c r="B8671" s="10"/>
      <c r="C8671" s="427"/>
    </row>
    <row r="8672" spans="1:3">
      <c r="A8672" s="10"/>
      <c r="B8672" s="10"/>
      <c r="C8672" s="427"/>
    </row>
    <row r="8673" spans="1:3">
      <c r="A8673" s="10"/>
      <c r="B8673" s="10"/>
      <c r="C8673" s="427"/>
    </row>
    <row r="8674" spans="1:3">
      <c r="A8674" s="10"/>
      <c r="B8674" s="10"/>
      <c r="C8674" s="427"/>
    </row>
    <row r="8675" spans="1:3">
      <c r="A8675" s="10"/>
      <c r="B8675" s="10"/>
      <c r="C8675" s="427"/>
    </row>
    <row r="8676" spans="1:3">
      <c r="A8676" s="10"/>
      <c r="B8676" s="10"/>
      <c r="C8676" s="427"/>
    </row>
    <row r="8677" spans="1:3">
      <c r="A8677" s="10"/>
      <c r="B8677" s="10"/>
      <c r="C8677" s="427"/>
    </row>
    <row r="8678" spans="1:3">
      <c r="A8678" s="10"/>
      <c r="B8678" s="10"/>
      <c r="C8678" s="427"/>
    </row>
    <row r="8679" spans="1:3">
      <c r="A8679" s="10"/>
      <c r="B8679" s="10"/>
      <c r="C8679" s="427"/>
    </row>
    <row r="8680" spans="1:3">
      <c r="A8680" s="10"/>
      <c r="B8680" s="10"/>
      <c r="C8680" s="427"/>
    </row>
    <row r="8681" spans="1:3">
      <c r="A8681" s="10"/>
      <c r="B8681" s="10"/>
      <c r="C8681" s="427"/>
    </row>
    <row r="8682" spans="1:3">
      <c r="A8682" s="10"/>
      <c r="B8682" s="10"/>
      <c r="C8682" s="427"/>
    </row>
    <row r="8683" spans="1:3">
      <c r="A8683" s="10"/>
      <c r="B8683" s="10"/>
      <c r="C8683" s="427"/>
    </row>
    <row r="8684" spans="1:3">
      <c r="A8684" s="10"/>
      <c r="B8684" s="10"/>
      <c r="C8684" s="427"/>
    </row>
    <row r="8685" spans="1:3">
      <c r="A8685" s="10"/>
      <c r="B8685" s="10"/>
      <c r="C8685" s="427"/>
    </row>
    <row r="8686" spans="1:3">
      <c r="A8686" s="10"/>
      <c r="B8686" s="10"/>
      <c r="C8686" s="427"/>
    </row>
    <row r="8687" spans="1:3">
      <c r="A8687" s="10"/>
      <c r="B8687" s="10"/>
      <c r="C8687" s="427"/>
    </row>
    <row r="8688" spans="1:3">
      <c r="A8688" s="10"/>
      <c r="B8688" s="10"/>
      <c r="C8688" s="427"/>
    </row>
    <row r="8689" spans="1:3">
      <c r="A8689" s="10"/>
      <c r="B8689" s="10"/>
      <c r="C8689" s="427"/>
    </row>
    <row r="8690" spans="1:3">
      <c r="A8690" s="10"/>
      <c r="B8690" s="10"/>
      <c r="C8690" s="427"/>
    </row>
    <row r="8691" spans="1:3">
      <c r="A8691" s="10"/>
      <c r="B8691" s="10"/>
      <c r="C8691" s="427"/>
    </row>
    <row r="8692" spans="1:3">
      <c r="A8692" s="10"/>
      <c r="B8692" s="10"/>
      <c r="C8692" s="427"/>
    </row>
    <row r="8693" spans="1:3">
      <c r="A8693" s="10"/>
      <c r="B8693" s="10"/>
      <c r="C8693" s="427"/>
    </row>
    <row r="8694" spans="1:3">
      <c r="A8694" s="10"/>
      <c r="B8694" s="10"/>
      <c r="C8694" s="427"/>
    </row>
    <row r="8695" spans="1:3">
      <c r="A8695" s="10"/>
      <c r="B8695" s="10"/>
      <c r="C8695" s="427"/>
    </row>
    <row r="8696" spans="1:3">
      <c r="A8696" s="10"/>
      <c r="B8696" s="10"/>
      <c r="C8696" s="427"/>
    </row>
    <row r="8697" spans="1:3">
      <c r="A8697" s="10"/>
      <c r="B8697" s="10"/>
      <c r="C8697" s="427"/>
    </row>
    <row r="8698" spans="1:3">
      <c r="A8698" s="10"/>
      <c r="B8698" s="10"/>
      <c r="C8698" s="427"/>
    </row>
    <row r="8699" spans="1:3">
      <c r="A8699" s="10"/>
      <c r="B8699" s="10"/>
      <c r="C8699" s="427"/>
    </row>
    <row r="8700" spans="1:3">
      <c r="A8700" s="10"/>
      <c r="B8700" s="10"/>
      <c r="C8700" s="427"/>
    </row>
    <row r="8701" spans="1:3">
      <c r="A8701" s="10"/>
      <c r="B8701" s="10"/>
      <c r="C8701" s="427"/>
    </row>
    <row r="8702" spans="1:3">
      <c r="A8702" s="10"/>
      <c r="B8702" s="10"/>
      <c r="C8702" s="427"/>
    </row>
    <row r="8703" spans="1:3">
      <c r="A8703" s="10"/>
      <c r="B8703" s="10"/>
      <c r="C8703" s="427"/>
    </row>
    <row r="8704" spans="1:3">
      <c r="A8704" s="10"/>
      <c r="B8704" s="10"/>
      <c r="C8704" s="427"/>
    </row>
    <row r="8705" spans="1:3">
      <c r="A8705" s="10"/>
      <c r="B8705" s="10"/>
      <c r="C8705" s="427"/>
    </row>
    <row r="8706" spans="1:3">
      <c r="A8706" s="10"/>
      <c r="B8706" s="10"/>
      <c r="C8706" s="427"/>
    </row>
    <row r="8707" spans="1:3">
      <c r="A8707" s="10"/>
      <c r="B8707" s="10"/>
      <c r="C8707" s="427"/>
    </row>
    <row r="8708" spans="1:3">
      <c r="A8708" s="10"/>
      <c r="B8708" s="10"/>
      <c r="C8708" s="427"/>
    </row>
    <row r="8709" spans="1:3">
      <c r="A8709" s="10"/>
      <c r="B8709" s="10"/>
      <c r="C8709" s="427"/>
    </row>
    <row r="8710" spans="1:3">
      <c r="A8710" s="10"/>
      <c r="B8710" s="10"/>
      <c r="C8710" s="427"/>
    </row>
    <row r="8711" spans="1:3">
      <c r="A8711" s="10"/>
      <c r="B8711" s="10"/>
      <c r="C8711" s="427"/>
    </row>
    <row r="8712" spans="1:3">
      <c r="A8712" s="10"/>
      <c r="B8712" s="10"/>
      <c r="C8712" s="427"/>
    </row>
    <row r="8713" spans="1:3">
      <c r="A8713" s="10"/>
      <c r="B8713" s="10"/>
      <c r="C8713" s="427"/>
    </row>
    <row r="8714" spans="1:3">
      <c r="A8714" s="10"/>
      <c r="B8714" s="10"/>
      <c r="C8714" s="427"/>
    </row>
    <row r="8715" spans="1:3">
      <c r="A8715" s="10"/>
      <c r="B8715" s="10"/>
      <c r="C8715" s="427"/>
    </row>
    <row r="8716" spans="1:3">
      <c r="A8716" s="10"/>
      <c r="B8716" s="10"/>
      <c r="C8716" s="427"/>
    </row>
    <row r="8717" spans="1:3">
      <c r="A8717" s="10"/>
      <c r="B8717" s="10"/>
      <c r="C8717" s="427"/>
    </row>
    <row r="8718" spans="1:3">
      <c r="A8718" s="10"/>
      <c r="B8718" s="10"/>
      <c r="C8718" s="427"/>
    </row>
    <row r="8719" spans="1:3">
      <c r="A8719" s="10"/>
      <c r="B8719" s="10"/>
      <c r="C8719" s="427"/>
    </row>
    <row r="8720" spans="1:3">
      <c r="A8720" s="10"/>
      <c r="B8720" s="10"/>
      <c r="C8720" s="427"/>
    </row>
    <row r="8721" spans="1:3">
      <c r="A8721" s="10"/>
      <c r="B8721" s="10"/>
      <c r="C8721" s="427"/>
    </row>
    <row r="8722" spans="1:3">
      <c r="A8722" s="10"/>
      <c r="B8722" s="10"/>
      <c r="C8722" s="427"/>
    </row>
    <row r="8723" spans="1:3">
      <c r="A8723" s="10"/>
      <c r="B8723" s="10"/>
      <c r="C8723" s="427"/>
    </row>
    <row r="8724" spans="1:3">
      <c r="A8724" s="10"/>
      <c r="B8724" s="10"/>
      <c r="C8724" s="427"/>
    </row>
    <row r="8725" spans="1:3">
      <c r="A8725" s="10"/>
      <c r="B8725" s="10"/>
      <c r="C8725" s="427"/>
    </row>
    <row r="8726" spans="1:3">
      <c r="A8726" s="10"/>
      <c r="B8726" s="10"/>
      <c r="C8726" s="427"/>
    </row>
    <row r="8727" spans="1:3">
      <c r="A8727" s="10"/>
      <c r="B8727" s="10"/>
      <c r="C8727" s="427"/>
    </row>
    <row r="8728" spans="1:3">
      <c r="A8728" s="10"/>
      <c r="B8728" s="10"/>
      <c r="C8728" s="427"/>
    </row>
    <row r="8729" spans="1:3">
      <c r="A8729" s="10"/>
      <c r="B8729" s="10"/>
      <c r="C8729" s="427"/>
    </row>
    <row r="8730" spans="1:3">
      <c r="A8730" s="10"/>
      <c r="B8730" s="10"/>
      <c r="C8730" s="427"/>
    </row>
    <row r="8731" spans="1:3">
      <c r="A8731" s="10"/>
      <c r="B8731" s="10"/>
      <c r="C8731" s="427"/>
    </row>
    <row r="8732" spans="1:3">
      <c r="A8732" s="10"/>
      <c r="B8732" s="10"/>
      <c r="C8732" s="427"/>
    </row>
    <row r="8733" spans="1:3">
      <c r="A8733" s="10"/>
      <c r="B8733" s="10"/>
      <c r="C8733" s="427"/>
    </row>
    <row r="8734" spans="1:3">
      <c r="A8734" s="10"/>
      <c r="B8734" s="10"/>
      <c r="C8734" s="427"/>
    </row>
    <row r="8735" spans="1:3">
      <c r="A8735" s="10"/>
      <c r="B8735" s="10"/>
      <c r="C8735" s="427"/>
    </row>
    <row r="8736" spans="1:3">
      <c r="A8736" s="10"/>
      <c r="B8736" s="10"/>
      <c r="C8736" s="427"/>
    </row>
    <row r="8737" spans="1:3">
      <c r="A8737" s="10"/>
      <c r="B8737" s="10"/>
      <c r="C8737" s="427"/>
    </row>
    <row r="8738" spans="1:3">
      <c r="A8738" s="10"/>
      <c r="B8738" s="10"/>
      <c r="C8738" s="427"/>
    </row>
    <row r="8739" spans="1:3">
      <c r="A8739" s="10"/>
      <c r="B8739" s="10"/>
      <c r="C8739" s="427"/>
    </row>
    <row r="8740" spans="1:3">
      <c r="A8740" s="10"/>
      <c r="B8740" s="10"/>
      <c r="C8740" s="427"/>
    </row>
    <row r="8741" spans="1:3">
      <c r="A8741" s="10"/>
      <c r="B8741" s="10"/>
      <c r="C8741" s="427"/>
    </row>
    <row r="8742" spans="1:3">
      <c r="A8742" s="10"/>
      <c r="B8742" s="10"/>
      <c r="C8742" s="427"/>
    </row>
    <row r="8743" spans="1:3">
      <c r="A8743" s="10"/>
      <c r="B8743" s="10"/>
      <c r="C8743" s="427"/>
    </row>
    <row r="8744" spans="1:3">
      <c r="A8744" s="10"/>
      <c r="B8744" s="10"/>
      <c r="C8744" s="427"/>
    </row>
    <row r="8745" spans="1:3">
      <c r="A8745" s="10"/>
      <c r="B8745" s="10"/>
      <c r="C8745" s="427"/>
    </row>
    <row r="8746" spans="1:3">
      <c r="A8746" s="10"/>
      <c r="B8746" s="10"/>
      <c r="C8746" s="427"/>
    </row>
    <row r="8747" spans="1:3">
      <c r="A8747" s="10"/>
      <c r="B8747" s="10"/>
      <c r="C8747" s="427"/>
    </row>
    <row r="8748" spans="1:3">
      <c r="A8748" s="10"/>
      <c r="B8748" s="10"/>
      <c r="C8748" s="427"/>
    </row>
    <row r="8749" spans="1:3">
      <c r="A8749" s="10"/>
      <c r="B8749" s="10"/>
      <c r="C8749" s="427"/>
    </row>
    <row r="8750" spans="1:3">
      <c r="A8750" s="10"/>
      <c r="B8750" s="10"/>
      <c r="C8750" s="427"/>
    </row>
    <row r="8751" spans="1:3">
      <c r="A8751" s="10"/>
      <c r="B8751" s="10"/>
      <c r="C8751" s="427"/>
    </row>
    <row r="8752" spans="1:3">
      <c r="A8752" s="10"/>
      <c r="B8752" s="10"/>
      <c r="C8752" s="427"/>
    </row>
    <row r="8753" spans="1:3">
      <c r="A8753" s="10"/>
      <c r="B8753" s="10"/>
      <c r="C8753" s="427"/>
    </row>
    <row r="8754" spans="1:3">
      <c r="A8754" s="10"/>
      <c r="B8754" s="10"/>
      <c r="C8754" s="427"/>
    </row>
    <row r="8755" spans="1:3">
      <c r="A8755" s="10"/>
      <c r="B8755" s="10"/>
      <c r="C8755" s="427"/>
    </row>
    <row r="8756" spans="1:3">
      <c r="A8756" s="10"/>
      <c r="B8756" s="10"/>
      <c r="C8756" s="427"/>
    </row>
    <row r="8757" spans="1:3">
      <c r="A8757" s="10"/>
      <c r="B8757" s="10"/>
      <c r="C8757" s="427"/>
    </row>
    <row r="8758" spans="1:3">
      <c r="A8758" s="10"/>
      <c r="B8758" s="10"/>
      <c r="C8758" s="427"/>
    </row>
    <row r="8759" spans="1:3">
      <c r="A8759" s="10"/>
      <c r="B8759" s="10"/>
      <c r="C8759" s="427"/>
    </row>
    <row r="8760" spans="1:3">
      <c r="A8760" s="10"/>
      <c r="B8760" s="10"/>
      <c r="C8760" s="427"/>
    </row>
    <row r="8761" spans="1:3">
      <c r="A8761" s="10"/>
      <c r="B8761" s="10"/>
      <c r="C8761" s="427"/>
    </row>
    <row r="8762" spans="1:3">
      <c r="A8762" s="10"/>
      <c r="B8762" s="10"/>
      <c r="C8762" s="427"/>
    </row>
    <row r="8763" spans="1:3">
      <c r="A8763" s="10"/>
      <c r="B8763" s="10"/>
      <c r="C8763" s="427"/>
    </row>
    <row r="8764" spans="1:3">
      <c r="A8764" s="10"/>
      <c r="B8764" s="10"/>
      <c r="C8764" s="427"/>
    </row>
    <row r="8765" spans="1:3">
      <c r="A8765" s="10"/>
      <c r="B8765" s="10"/>
      <c r="C8765" s="427"/>
    </row>
    <row r="8766" spans="1:3">
      <c r="A8766" s="10"/>
      <c r="B8766" s="10"/>
      <c r="C8766" s="427"/>
    </row>
    <row r="8767" spans="1:3">
      <c r="A8767" s="10"/>
      <c r="B8767" s="10"/>
      <c r="C8767" s="427"/>
    </row>
    <row r="8768" spans="1:3">
      <c r="A8768" s="10"/>
      <c r="B8768" s="10"/>
      <c r="C8768" s="427"/>
    </row>
    <row r="8769" spans="1:3">
      <c r="A8769" s="10"/>
      <c r="B8769" s="10"/>
      <c r="C8769" s="427"/>
    </row>
    <row r="8770" spans="1:3">
      <c r="A8770" s="10"/>
      <c r="B8770" s="10"/>
      <c r="C8770" s="427"/>
    </row>
    <row r="8771" spans="1:3">
      <c r="A8771" s="10"/>
      <c r="B8771" s="10"/>
      <c r="C8771" s="427"/>
    </row>
    <row r="8772" spans="1:3">
      <c r="A8772" s="10"/>
      <c r="B8772" s="10"/>
      <c r="C8772" s="427"/>
    </row>
    <row r="8773" spans="1:3">
      <c r="A8773" s="10"/>
      <c r="B8773" s="10"/>
      <c r="C8773" s="427"/>
    </row>
    <row r="8774" spans="1:3">
      <c r="A8774" s="10"/>
      <c r="B8774" s="10"/>
      <c r="C8774" s="427"/>
    </row>
    <row r="8775" spans="1:3">
      <c r="A8775" s="10"/>
      <c r="B8775" s="10"/>
      <c r="C8775" s="427"/>
    </row>
    <row r="8776" spans="1:3">
      <c r="A8776" s="10"/>
      <c r="B8776" s="10"/>
      <c r="C8776" s="427"/>
    </row>
    <row r="8777" spans="1:3">
      <c r="A8777" s="10"/>
      <c r="B8777" s="10"/>
      <c r="C8777" s="427"/>
    </row>
    <row r="8778" spans="1:3">
      <c r="A8778" s="10"/>
      <c r="B8778" s="10"/>
      <c r="C8778" s="427"/>
    </row>
    <row r="8779" spans="1:3">
      <c r="A8779" s="10"/>
      <c r="B8779" s="10"/>
      <c r="C8779" s="427"/>
    </row>
    <row r="8780" spans="1:3">
      <c r="A8780" s="10"/>
      <c r="B8780" s="10"/>
      <c r="C8780" s="427"/>
    </row>
    <row r="8781" spans="1:3">
      <c r="A8781" s="10"/>
      <c r="B8781" s="10"/>
      <c r="C8781" s="427"/>
    </row>
    <row r="8782" spans="1:3">
      <c r="A8782" s="10"/>
      <c r="B8782" s="10"/>
      <c r="C8782" s="427"/>
    </row>
    <row r="8783" spans="1:3">
      <c r="A8783" s="10"/>
      <c r="B8783" s="10"/>
      <c r="C8783" s="427"/>
    </row>
    <row r="8784" spans="1:3">
      <c r="A8784" s="10"/>
      <c r="B8784" s="10"/>
      <c r="C8784" s="427"/>
    </row>
    <row r="8785" spans="1:3">
      <c r="A8785" s="10"/>
      <c r="B8785" s="10"/>
      <c r="C8785" s="427"/>
    </row>
    <row r="8786" spans="1:3">
      <c r="A8786" s="10"/>
      <c r="B8786" s="10"/>
      <c r="C8786" s="427"/>
    </row>
    <row r="8787" spans="1:3">
      <c r="A8787" s="10"/>
      <c r="B8787" s="10"/>
      <c r="C8787" s="427"/>
    </row>
    <row r="8788" spans="1:3">
      <c r="A8788" s="10"/>
      <c r="B8788" s="10"/>
      <c r="C8788" s="427"/>
    </row>
    <row r="8789" spans="1:3">
      <c r="A8789" s="10"/>
      <c r="B8789" s="10"/>
      <c r="C8789" s="427"/>
    </row>
    <row r="8790" spans="1:3">
      <c r="A8790" s="10"/>
      <c r="B8790" s="10"/>
      <c r="C8790" s="427"/>
    </row>
    <row r="8791" spans="1:3">
      <c r="A8791" s="10"/>
      <c r="B8791" s="10"/>
      <c r="C8791" s="427"/>
    </row>
    <row r="8792" spans="1:3">
      <c r="A8792" s="10"/>
      <c r="B8792" s="10"/>
      <c r="C8792" s="427"/>
    </row>
    <row r="8793" spans="1:3">
      <c r="A8793" s="10"/>
      <c r="B8793" s="10"/>
      <c r="C8793" s="427"/>
    </row>
    <row r="8794" spans="1:3">
      <c r="A8794" s="10"/>
      <c r="B8794" s="10"/>
      <c r="C8794" s="427"/>
    </row>
    <row r="8795" spans="1:3">
      <c r="A8795" s="10"/>
      <c r="B8795" s="10"/>
      <c r="C8795" s="427"/>
    </row>
    <row r="8796" spans="1:3">
      <c r="A8796" s="10"/>
      <c r="B8796" s="10"/>
      <c r="C8796" s="427"/>
    </row>
    <row r="8797" spans="1:3">
      <c r="A8797" s="10"/>
      <c r="B8797" s="10"/>
      <c r="C8797" s="427"/>
    </row>
    <row r="8798" spans="1:3">
      <c r="A8798" s="10"/>
      <c r="B8798" s="10"/>
      <c r="C8798" s="427"/>
    </row>
    <row r="8799" spans="1:3">
      <c r="A8799" s="10"/>
      <c r="B8799" s="10"/>
      <c r="C8799" s="427"/>
    </row>
    <row r="8800" spans="1:3">
      <c r="A8800" s="10"/>
      <c r="B8800" s="10"/>
      <c r="C8800" s="427"/>
    </row>
    <row r="8801" spans="1:3">
      <c r="A8801" s="10"/>
      <c r="B8801" s="10"/>
      <c r="C8801" s="427"/>
    </row>
    <row r="8802" spans="1:3">
      <c r="A8802" s="10"/>
      <c r="B8802" s="10"/>
      <c r="C8802" s="427"/>
    </row>
    <row r="8803" spans="1:3">
      <c r="A8803" s="10"/>
      <c r="B8803" s="10"/>
      <c r="C8803" s="427"/>
    </row>
    <row r="8804" spans="1:3">
      <c r="A8804" s="10"/>
      <c r="B8804" s="10"/>
      <c r="C8804" s="427"/>
    </row>
    <row r="8805" spans="1:3">
      <c r="A8805" s="10"/>
      <c r="B8805" s="10"/>
      <c r="C8805" s="427"/>
    </row>
    <row r="8806" spans="1:3">
      <c r="A8806" s="10"/>
      <c r="B8806" s="10"/>
      <c r="C8806" s="427"/>
    </row>
    <row r="8807" spans="1:3">
      <c r="A8807" s="10"/>
      <c r="B8807" s="10"/>
      <c r="C8807" s="427"/>
    </row>
    <row r="8808" spans="1:3">
      <c r="A8808" s="10"/>
      <c r="B8808" s="10"/>
      <c r="C8808" s="427"/>
    </row>
    <row r="8809" spans="1:3">
      <c r="A8809" s="10"/>
      <c r="B8809" s="10"/>
      <c r="C8809" s="427"/>
    </row>
    <row r="8810" spans="1:3">
      <c r="A8810" s="10"/>
      <c r="B8810" s="10"/>
      <c r="C8810" s="427"/>
    </row>
    <row r="8811" spans="1:3">
      <c r="A8811" s="10"/>
      <c r="B8811" s="10"/>
      <c r="C8811" s="427"/>
    </row>
    <row r="8812" spans="1:3">
      <c r="A8812" s="10"/>
      <c r="B8812" s="10"/>
      <c r="C8812" s="427"/>
    </row>
    <row r="8813" spans="1:3">
      <c r="A8813" s="10"/>
      <c r="B8813" s="10"/>
      <c r="C8813" s="427"/>
    </row>
    <row r="8814" spans="1:3">
      <c r="A8814" s="10"/>
      <c r="B8814" s="10"/>
      <c r="C8814" s="427"/>
    </row>
    <row r="8815" spans="1:3">
      <c r="A8815" s="10"/>
      <c r="B8815" s="10"/>
      <c r="C8815" s="427"/>
    </row>
    <row r="8816" spans="1:3">
      <c r="A8816" s="10"/>
      <c r="B8816" s="10"/>
      <c r="C8816" s="427"/>
    </row>
    <row r="8817" spans="1:3">
      <c r="A8817" s="10"/>
      <c r="B8817" s="10"/>
      <c r="C8817" s="427"/>
    </row>
    <row r="8818" spans="1:3">
      <c r="A8818" s="10"/>
      <c r="B8818" s="10"/>
      <c r="C8818" s="427"/>
    </row>
    <row r="8819" spans="1:3">
      <c r="A8819" s="10"/>
      <c r="B8819" s="10"/>
      <c r="C8819" s="427"/>
    </row>
    <row r="8820" spans="1:3">
      <c r="A8820" s="10"/>
      <c r="B8820" s="10"/>
      <c r="C8820" s="427"/>
    </row>
    <row r="8821" spans="1:3">
      <c r="A8821" s="10"/>
      <c r="B8821" s="10"/>
      <c r="C8821" s="427"/>
    </row>
    <row r="8822" spans="1:3">
      <c r="A8822" s="10"/>
      <c r="B8822" s="10"/>
      <c r="C8822" s="427"/>
    </row>
    <row r="8823" spans="1:3">
      <c r="A8823" s="10"/>
      <c r="B8823" s="10"/>
      <c r="C8823" s="427"/>
    </row>
    <row r="8824" spans="1:3">
      <c r="A8824" s="10"/>
      <c r="B8824" s="10"/>
      <c r="C8824" s="427"/>
    </row>
    <row r="8825" spans="1:3">
      <c r="A8825" s="10"/>
      <c r="B8825" s="10"/>
      <c r="C8825" s="427"/>
    </row>
    <row r="8826" spans="1:3">
      <c r="A8826" s="10"/>
      <c r="B8826" s="10"/>
      <c r="C8826" s="427"/>
    </row>
    <row r="8827" spans="1:3">
      <c r="A8827" s="10"/>
      <c r="B8827" s="10"/>
      <c r="C8827" s="427"/>
    </row>
    <row r="8828" spans="1:3">
      <c r="A8828" s="10"/>
      <c r="B8828" s="10"/>
      <c r="C8828" s="427"/>
    </row>
    <row r="8829" spans="1:3">
      <c r="A8829" s="10"/>
      <c r="B8829" s="10"/>
      <c r="C8829" s="427"/>
    </row>
    <row r="8830" spans="1:3">
      <c r="A8830" s="10"/>
      <c r="B8830" s="10"/>
      <c r="C8830" s="427"/>
    </row>
    <row r="8831" spans="1:3">
      <c r="A8831" s="10"/>
      <c r="B8831" s="10"/>
      <c r="C8831" s="427"/>
    </row>
    <row r="8832" spans="1:3">
      <c r="A8832" s="10"/>
      <c r="B8832" s="10"/>
      <c r="C8832" s="427"/>
    </row>
    <row r="8833" spans="1:3">
      <c r="A8833" s="10"/>
      <c r="B8833" s="10"/>
      <c r="C8833" s="427"/>
    </row>
    <row r="8834" spans="1:3">
      <c r="A8834" s="10"/>
      <c r="B8834" s="10"/>
      <c r="C8834" s="427"/>
    </row>
    <row r="8835" spans="1:3">
      <c r="A8835" s="10"/>
      <c r="B8835" s="10"/>
      <c r="C8835" s="427"/>
    </row>
    <row r="8836" spans="1:3">
      <c r="A8836" s="10"/>
      <c r="B8836" s="10"/>
      <c r="C8836" s="427"/>
    </row>
    <row r="8837" spans="1:3">
      <c r="A8837" s="10"/>
      <c r="B8837" s="10"/>
      <c r="C8837" s="427"/>
    </row>
    <row r="8838" spans="1:3">
      <c r="A8838" s="10"/>
      <c r="B8838" s="10"/>
      <c r="C8838" s="427"/>
    </row>
    <row r="8839" spans="1:3">
      <c r="A8839" s="10"/>
      <c r="B8839" s="10"/>
      <c r="C8839" s="427"/>
    </row>
    <row r="8840" spans="1:3">
      <c r="A8840" s="10"/>
      <c r="B8840" s="10"/>
      <c r="C8840" s="427"/>
    </row>
    <row r="8841" spans="1:3">
      <c r="A8841" s="10"/>
      <c r="B8841" s="10"/>
      <c r="C8841" s="427"/>
    </row>
    <row r="8842" spans="1:3">
      <c r="A8842" s="10"/>
      <c r="B8842" s="10"/>
      <c r="C8842" s="427"/>
    </row>
    <row r="8843" spans="1:3">
      <c r="A8843" s="10"/>
      <c r="B8843" s="10"/>
      <c r="C8843" s="427"/>
    </row>
    <row r="8844" spans="1:3">
      <c r="A8844" s="10"/>
      <c r="B8844" s="10"/>
      <c r="C8844" s="427"/>
    </row>
    <row r="8845" spans="1:3">
      <c r="A8845" s="10"/>
      <c r="B8845" s="10"/>
      <c r="C8845" s="427"/>
    </row>
    <row r="8846" spans="1:3">
      <c r="A8846" s="10"/>
      <c r="B8846" s="10"/>
      <c r="C8846" s="427"/>
    </row>
    <row r="8847" spans="1:3">
      <c r="A8847" s="10"/>
      <c r="B8847" s="10"/>
      <c r="C8847" s="427"/>
    </row>
    <row r="8848" spans="1:3">
      <c r="A8848" s="10"/>
      <c r="B8848" s="10"/>
      <c r="C8848" s="427"/>
    </row>
    <row r="8849" spans="1:3">
      <c r="A8849" s="10"/>
      <c r="B8849" s="10"/>
      <c r="C8849" s="427"/>
    </row>
    <row r="8850" spans="1:3">
      <c r="A8850" s="10"/>
      <c r="B8850" s="10"/>
      <c r="C8850" s="427"/>
    </row>
    <row r="8851" spans="1:3">
      <c r="A8851" s="10"/>
      <c r="B8851" s="10"/>
      <c r="C8851" s="427"/>
    </row>
    <row r="8852" spans="1:3">
      <c r="A8852" s="10"/>
      <c r="B8852" s="10"/>
      <c r="C8852" s="427"/>
    </row>
    <row r="8853" spans="1:3">
      <c r="A8853" s="10"/>
      <c r="B8853" s="10"/>
      <c r="C8853" s="427"/>
    </row>
    <row r="8854" spans="1:3">
      <c r="A8854" s="10"/>
      <c r="B8854" s="10"/>
      <c r="C8854" s="427"/>
    </row>
    <row r="8855" spans="1:3">
      <c r="A8855" s="10"/>
      <c r="B8855" s="10"/>
      <c r="C8855" s="427"/>
    </row>
    <row r="8856" spans="1:3">
      <c r="A8856" s="10"/>
      <c r="B8856" s="10"/>
      <c r="C8856" s="427"/>
    </row>
    <row r="8857" spans="1:3">
      <c r="A8857" s="10"/>
      <c r="B8857" s="10"/>
      <c r="C8857" s="427"/>
    </row>
    <row r="8858" spans="1:3">
      <c r="A8858" s="10"/>
      <c r="B8858" s="10"/>
      <c r="C8858" s="427"/>
    </row>
    <row r="8859" spans="1:3">
      <c r="A8859" s="10"/>
      <c r="B8859" s="10"/>
      <c r="C8859" s="427"/>
    </row>
    <row r="8860" spans="1:3">
      <c r="A8860" s="10"/>
      <c r="B8860" s="10"/>
      <c r="C8860" s="427"/>
    </row>
    <row r="8861" spans="1:3">
      <c r="A8861" s="10"/>
      <c r="B8861" s="10"/>
      <c r="C8861" s="427"/>
    </row>
    <row r="8862" spans="1:3">
      <c r="A8862" s="10"/>
      <c r="B8862" s="10"/>
      <c r="C8862" s="427"/>
    </row>
    <row r="8863" spans="1:3">
      <c r="A8863" s="10"/>
      <c r="B8863" s="10"/>
      <c r="C8863" s="427"/>
    </row>
    <row r="8864" spans="1:3">
      <c r="A8864" s="10"/>
      <c r="B8864" s="10"/>
      <c r="C8864" s="427"/>
    </row>
    <row r="8865" spans="1:3">
      <c r="A8865" s="10"/>
      <c r="B8865" s="10"/>
      <c r="C8865" s="427"/>
    </row>
    <row r="8866" spans="1:3">
      <c r="A8866" s="10"/>
      <c r="B8866" s="10"/>
      <c r="C8866" s="427"/>
    </row>
    <row r="8867" spans="1:3">
      <c r="A8867" s="10"/>
      <c r="B8867" s="10"/>
      <c r="C8867" s="427"/>
    </row>
    <row r="8868" spans="1:3">
      <c r="A8868" s="10"/>
      <c r="B8868" s="10"/>
      <c r="C8868" s="427"/>
    </row>
    <row r="8869" spans="1:3">
      <c r="A8869" s="10"/>
      <c r="B8869" s="10"/>
      <c r="C8869" s="427"/>
    </row>
    <row r="8870" spans="1:3">
      <c r="A8870" s="10"/>
      <c r="B8870" s="10"/>
      <c r="C8870" s="427"/>
    </row>
    <row r="8871" spans="1:3">
      <c r="A8871" s="10"/>
      <c r="B8871" s="10"/>
      <c r="C8871" s="427"/>
    </row>
    <row r="8872" spans="1:3">
      <c r="A8872" s="10"/>
      <c r="B8872" s="10"/>
      <c r="C8872" s="427"/>
    </row>
    <row r="8873" spans="1:3">
      <c r="A8873" s="10"/>
      <c r="B8873" s="10"/>
      <c r="C8873" s="427"/>
    </row>
    <row r="8874" spans="1:3">
      <c r="A8874" s="10"/>
      <c r="B8874" s="10"/>
      <c r="C8874" s="427"/>
    </row>
    <row r="8875" spans="1:3">
      <c r="A8875" s="10"/>
      <c r="B8875" s="10"/>
      <c r="C8875" s="427"/>
    </row>
    <row r="8876" spans="1:3">
      <c r="A8876" s="10"/>
      <c r="B8876" s="10"/>
      <c r="C8876" s="427"/>
    </row>
    <row r="8877" spans="1:3">
      <c r="A8877" s="10"/>
      <c r="B8877" s="10"/>
      <c r="C8877" s="427"/>
    </row>
    <row r="8878" spans="1:3">
      <c r="A8878" s="10"/>
      <c r="B8878" s="10"/>
      <c r="C8878" s="427"/>
    </row>
    <row r="8879" spans="1:3">
      <c r="A8879" s="10"/>
      <c r="B8879" s="10"/>
      <c r="C8879" s="427"/>
    </row>
    <row r="8880" spans="1:3">
      <c r="A8880" s="10"/>
      <c r="B8880" s="10"/>
      <c r="C8880" s="427"/>
    </row>
    <row r="8881" spans="1:3">
      <c r="A8881" s="10"/>
      <c r="B8881" s="10"/>
      <c r="C8881" s="427"/>
    </row>
    <row r="8882" spans="1:3">
      <c r="A8882" s="10"/>
      <c r="B8882" s="10"/>
      <c r="C8882" s="427"/>
    </row>
    <row r="8883" spans="1:3">
      <c r="A8883" s="10"/>
      <c r="B8883" s="10"/>
      <c r="C8883" s="427"/>
    </row>
    <row r="8884" spans="1:3">
      <c r="A8884" s="10"/>
      <c r="B8884" s="10"/>
      <c r="C8884" s="427"/>
    </row>
    <row r="8885" spans="1:3">
      <c r="A8885" s="10"/>
      <c r="B8885" s="10"/>
      <c r="C8885" s="427"/>
    </row>
    <row r="8886" spans="1:3">
      <c r="A8886" s="10"/>
      <c r="B8886" s="10"/>
      <c r="C8886" s="427"/>
    </row>
    <row r="8887" spans="1:3">
      <c r="A8887" s="10"/>
      <c r="B8887" s="10"/>
      <c r="C8887" s="427"/>
    </row>
    <row r="8888" spans="1:3">
      <c r="A8888" s="10"/>
      <c r="B8888" s="10"/>
      <c r="C8888" s="427"/>
    </row>
    <row r="8889" spans="1:3">
      <c r="A8889" s="10"/>
      <c r="B8889" s="10"/>
      <c r="C8889" s="427"/>
    </row>
    <row r="8890" spans="1:3">
      <c r="A8890" s="10"/>
      <c r="B8890" s="10"/>
      <c r="C8890" s="427"/>
    </row>
    <row r="8891" spans="1:3">
      <c r="A8891" s="10"/>
      <c r="B8891" s="10"/>
      <c r="C8891" s="427"/>
    </row>
    <row r="8892" spans="1:3">
      <c r="A8892" s="10"/>
      <c r="B8892" s="10"/>
      <c r="C8892" s="427"/>
    </row>
    <row r="8893" spans="1:3">
      <c r="A8893" s="10"/>
      <c r="B8893" s="10"/>
      <c r="C8893" s="427"/>
    </row>
    <row r="8894" spans="1:3">
      <c r="A8894" s="10"/>
      <c r="B8894" s="10"/>
      <c r="C8894" s="427"/>
    </row>
    <row r="8895" spans="1:3">
      <c r="A8895" s="10"/>
      <c r="B8895" s="10"/>
      <c r="C8895" s="427"/>
    </row>
    <row r="8896" spans="1:3">
      <c r="A8896" s="10"/>
      <c r="B8896" s="10"/>
      <c r="C8896" s="427"/>
    </row>
    <row r="8897" spans="1:3">
      <c r="A8897" s="10"/>
      <c r="B8897" s="10"/>
      <c r="C8897" s="427"/>
    </row>
    <row r="8898" spans="1:3">
      <c r="A8898" s="10"/>
      <c r="B8898" s="10"/>
      <c r="C8898" s="427"/>
    </row>
    <row r="8899" spans="1:3">
      <c r="A8899" s="10"/>
      <c r="B8899" s="10"/>
      <c r="C8899" s="427"/>
    </row>
    <row r="8900" spans="1:3">
      <c r="A8900" s="10"/>
      <c r="B8900" s="10"/>
      <c r="C8900" s="427"/>
    </row>
    <row r="8901" spans="1:3">
      <c r="A8901" s="10"/>
      <c r="B8901" s="10"/>
      <c r="C8901" s="427"/>
    </row>
    <row r="8902" spans="1:3">
      <c r="A8902" s="10"/>
      <c r="B8902" s="10"/>
      <c r="C8902" s="427"/>
    </row>
    <row r="8903" spans="1:3">
      <c r="A8903" s="10"/>
      <c r="B8903" s="10"/>
      <c r="C8903" s="427"/>
    </row>
    <row r="8904" spans="1:3">
      <c r="A8904" s="10"/>
      <c r="B8904" s="10"/>
      <c r="C8904" s="427"/>
    </row>
    <row r="8905" spans="1:3">
      <c r="A8905" s="10"/>
      <c r="B8905" s="10"/>
      <c r="C8905" s="427"/>
    </row>
    <row r="8906" spans="1:3">
      <c r="A8906" s="10"/>
      <c r="B8906" s="10"/>
      <c r="C8906" s="427"/>
    </row>
    <row r="8907" spans="1:3">
      <c r="A8907" s="10"/>
      <c r="B8907" s="10"/>
      <c r="C8907" s="427"/>
    </row>
    <row r="8908" spans="1:3">
      <c r="A8908" s="10"/>
      <c r="B8908" s="10"/>
      <c r="C8908" s="427"/>
    </row>
    <row r="8909" spans="1:3">
      <c r="A8909" s="10"/>
      <c r="B8909" s="10"/>
      <c r="C8909" s="427"/>
    </row>
    <row r="8910" spans="1:3">
      <c r="A8910" s="10"/>
      <c r="B8910" s="10"/>
      <c r="C8910" s="427"/>
    </row>
    <row r="8911" spans="1:3">
      <c r="A8911" s="10"/>
      <c r="B8911" s="10"/>
      <c r="C8911" s="427"/>
    </row>
    <row r="8912" spans="1:3">
      <c r="A8912" s="10"/>
      <c r="B8912" s="10"/>
      <c r="C8912" s="427"/>
    </row>
    <row r="8913" spans="1:3">
      <c r="A8913" s="10"/>
      <c r="B8913" s="10"/>
      <c r="C8913" s="427"/>
    </row>
    <row r="8914" spans="1:3">
      <c r="A8914" s="10"/>
      <c r="B8914" s="10"/>
      <c r="C8914" s="427"/>
    </row>
    <row r="8915" spans="1:3">
      <c r="A8915" s="10"/>
      <c r="B8915" s="10"/>
      <c r="C8915" s="427"/>
    </row>
    <row r="8916" spans="1:3">
      <c r="A8916" s="10"/>
      <c r="B8916" s="10"/>
      <c r="C8916" s="427"/>
    </row>
    <row r="8917" spans="1:3">
      <c r="A8917" s="10"/>
      <c r="B8917" s="10"/>
      <c r="C8917" s="427"/>
    </row>
    <row r="8918" spans="1:3">
      <c r="A8918" s="10"/>
      <c r="B8918" s="10"/>
      <c r="C8918" s="427"/>
    </row>
    <row r="8919" spans="1:3">
      <c r="A8919" s="10"/>
      <c r="B8919" s="10"/>
      <c r="C8919" s="427"/>
    </row>
    <row r="8920" spans="1:3">
      <c r="A8920" s="10"/>
      <c r="B8920" s="10"/>
      <c r="C8920" s="427"/>
    </row>
    <row r="8921" spans="1:3">
      <c r="A8921" s="10"/>
      <c r="B8921" s="10"/>
      <c r="C8921" s="427"/>
    </row>
    <row r="8922" spans="1:3">
      <c r="A8922" s="10"/>
      <c r="B8922" s="10"/>
      <c r="C8922" s="427"/>
    </row>
    <row r="8923" spans="1:3">
      <c r="A8923" s="10"/>
      <c r="B8923" s="10"/>
      <c r="C8923" s="427"/>
    </row>
    <row r="8924" spans="1:3">
      <c r="A8924" s="10"/>
      <c r="B8924" s="10"/>
      <c r="C8924" s="427"/>
    </row>
    <row r="8925" spans="1:3">
      <c r="A8925" s="10"/>
      <c r="B8925" s="10"/>
      <c r="C8925" s="427"/>
    </row>
    <row r="8926" spans="1:3">
      <c r="A8926" s="10"/>
      <c r="B8926" s="10"/>
      <c r="C8926" s="427"/>
    </row>
    <row r="8927" spans="1:3">
      <c r="A8927" s="10"/>
      <c r="B8927" s="10"/>
      <c r="C8927" s="427"/>
    </row>
    <row r="8928" spans="1:3">
      <c r="A8928" s="10"/>
      <c r="B8928" s="10"/>
      <c r="C8928" s="427"/>
    </row>
    <row r="8929" spans="1:3">
      <c r="A8929" s="10"/>
      <c r="B8929" s="10"/>
      <c r="C8929" s="427"/>
    </row>
    <row r="8930" spans="1:3">
      <c r="A8930" s="10"/>
      <c r="B8930" s="10"/>
      <c r="C8930" s="427"/>
    </row>
    <row r="8931" spans="1:3">
      <c r="A8931" s="10"/>
      <c r="B8931" s="10"/>
      <c r="C8931" s="427"/>
    </row>
    <row r="8932" spans="1:3">
      <c r="A8932" s="10"/>
      <c r="B8932" s="10"/>
      <c r="C8932" s="427"/>
    </row>
    <row r="8933" spans="1:3">
      <c r="A8933" s="10"/>
      <c r="B8933" s="10"/>
      <c r="C8933" s="427"/>
    </row>
    <row r="8934" spans="1:3">
      <c r="A8934" s="10"/>
      <c r="B8934" s="10"/>
      <c r="C8934" s="427"/>
    </row>
    <row r="8935" spans="1:3">
      <c r="A8935" s="10"/>
      <c r="B8935" s="10"/>
      <c r="C8935" s="427"/>
    </row>
    <row r="8936" spans="1:3">
      <c r="A8936" s="10"/>
      <c r="B8936" s="10"/>
      <c r="C8936" s="427"/>
    </row>
    <row r="8937" spans="1:3">
      <c r="A8937" s="10"/>
      <c r="B8937" s="10"/>
      <c r="C8937" s="427"/>
    </row>
    <row r="8938" spans="1:3">
      <c r="A8938" s="10"/>
      <c r="B8938" s="10"/>
      <c r="C8938" s="427"/>
    </row>
    <row r="8939" spans="1:3">
      <c r="A8939" s="10"/>
      <c r="B8939" s="10"/>
      <c r="C8939" s="427"/>
    </row>
    <row r="8940" spans="1:3">
      <c r="A8940" s="10"/>
      <c r="B8940" s="10"/>
      <c r="C8940" s="427"/>
    </row>
    <row r="8941" spans="1:3">
      <c r="A8941" s="10"/>
      <c r="B8941" s="10"/>
      <c r="C8941" s="427"/>
    </row>
    <row r="8942" spans="1:3">
      <c r="A8942" s="10"/>
      <c r="B8942" s="10"/>
      <c r="C8942" s="427"/>
    </row>
    <row r="8943" spans="1:3">
      <c r="A8943" s="10"/>
      <c r="B8943" s="10"/>
      <c r="C8943" s="427"/>
    </row>
    <row r="8944" spans="1:3">
      <c r="A8944" s="10"/>
      <c r="B8944" s="10"/>
      <c r="C8944" s="427"/>
    </row>
    <row r="8945" spans="1:3">
      <c r="A8945" s="10"/>
      <c r="B8945" s="10"/>
      <c r="C8945" s="427"/>
    </row>
    <row r="8946" spans="1:3">
      <c r="A8946" s="10"/>
      <c r="B8946" s="10"/>
      <c r="C8946" s="427"/>
    </row>
    <row r="8947" spans="1:3">
      <c r="A8947" s="10"/>
      <c r="B8947" s="10"/>
      <c r="C8947" s="427"/>
    </row>
    <row r="8948" spans="1:3">
      <c r="A8948" s="10"/>
      <c r="B8948" s="10"/>
      <c r="C8948" s="427"/>
    </row>
    <row r="8949" spans="1:3">
      <c r="A8949" s="10"/>
      <c r="B8949" s="10"/>
      <c r="C8949" s="427"/>
    </row>
    <row r="8950" spans="1:3">
      <c r="A8950" s="10"/>
      <c r="B8950" s="10"/>
      <c r="C8950" s="427"/>
    </row>
    <row r="8951" spans="1:3">
      <c r="A8951" s="10"/>
      <c r="B8951" s="10"/>
      <c r="C8951" s="427"/>
    </row>
    <row r="8952" spans="1:3">
      <c r="A8952" s="10"/>
      <c r="B8952" s="10"/>
      <c r="C8952" s="427"/>
    </row>
    <row r="8953" spans="1:3">
      <c r="A8953" s="10"/>
      <c r="B8953" s="10"/>
      <c r="C8953" s="427"/>
    </row>
    <row r="8954" spans="1:3">
      <c r="A8954" s="10"/>
      <c r="B8954" s="10"/>
      <c r="C8954" s="427"/>
    </row>
    <row r="8955" spans="1:3">
      <c r="A8955" s="10"/>
      <c r="B8955" s="10"/>
      <c r="C8955" s="427"/>
    </row>
    <row r="8956" spans="1:3">
      <c r="A8956" s="10"/>
      <c r="B8956" s="10"/>
      <c r="C8956" s="427"/>
    </row>
    <row r="8957" spans="1:3">
      <c r="A8957" s="10"/>
      <c r="B8957" s="10"/>
      <c r="C8957" s="427"/>
    </row>
    <row r="8958" spans="1:3">
      <c r="A8958" s="10"/>
      <c r="B8958" s="10"/>
      <c r="C8958" s="427"/>
    </row>
    <row r="8959" spans="1:3">
      <c r="A8959" s="10"/>
      <c r="B8959" s="10"/>
      <c r="C8959" s="427"/>
    </row>
    <row r="8960" spans="1:3">
      <c r="A8960" s="10"/>
      <c r="B8960" s="10"/>
      <c r="C8960" s="427"/>
    </row>
    <row r="8961" spans="1:3">
      <c r="A8961" s="10"/>
      <c r="B8961" s="10"/>
      <c r="C8961" s="427"/>
    </row>
    <row r="8962" spans="1:3">
      <c r="A8962" s="10"/>
      <c r="B8962" s="10"/>
      <c r="C8962" s="427"/>
    </row>
    <row r="8963" spans="1:3">
      <c r="A8963" s="10"/>
      <c r="B8963" s="10"/>
      <c r="C8963" s="427"/>
    </row>
    <row r="8964" spans="1:3">
      <c r="A8964" s="10"/>
      <c r="B8964" s="10"/>
      <c r="C8964" s="427"/>
    </row>
    <row r="8965" spans="1:3">
      <c r="A8965" s="10"/>
      <c r="B8965" s="10"/>
      <c r="C8965" s="427"/>
    </row>
    <row r="8966" spans="1:3">
      <c r="A8966" s="10"/>
      <c r="B8966" s="10"/>
      <c r="C8966" s="427"/>
    </row>
    <row r="8967" spans="1:3">
      <c r="A8967" s="10"/>
      <c r="B8967" s="10"/>
      <c r="C8967" s="427"/>
    </row>
    <row r="8968" spans="1:3">
      <c r="A8968" s="10"/>
      <c r="B8968" s="10"/>
      <c r="C8968" s="427"/>
    </row>
    <row r="8969" spans="1:3">
      <c r="A8969" s="10"/>
      <c r="B8969" s="10"/>
      <c r="C8969" s="427"/>
    </row>
    <row r="8970" spans="1:3">
      <c r="A8970" s="10"/>
      <c r="B8970" s="10"/>
      <c r="C8970" s="427"/>
    </row>
    <row r="8971" spans="1:3">
      <c r="A8971" s="10"/>
      <c r="B8971" s="10"/>
      <c r="C8971" s="427"/>
    </row>
    <row r="8972" spans="1:3">
      <c r="A8972" s="10"/>
      <c r="B8972" s="10"/>
      <c r="C8972" s="427"/>
    </row>
    <row r="8973" spans="1:3">
      <c r="A8973" s="10"/>
      <c r="B8973" s="10"/>
      <c r="C8973" s="427"/>
    </row>
    <row r="8974" spans="1:3">
      <c r="A8974" s="10"/>
      <c r="B8974" s="10"/>
      <c r="C8974" s="427"/>
    </row>
    <row r="8975" spans="1:3">
      <c r="A8975" s="10"/>
      <c r="B8975" s="10"/>
      <c r="C8975" s="427"/>
    </row>
    <row r="8976" spans="1:3">
      <c r="A8976" s="10"/>
      <c r="B8976" s="10"/>
      <c r="C8976" s="427"/>
    </row>
    <row r="8977" spans="1:3">
      <c r="A8977" s="10"/>
      <c r="B8977" s="10"/>
      <c r="C8977" s="427"/>
    </row>
    <row r="8978" spans="1:3">
      <c r="A8978" s="10"/>
      <c r="B8978" s="10"/>
      <c r="C8978" s="427"/>
    </row>
    <row r="8979" spans="1:3">
      <c r="A8979" s="10"/>
      <c r="B8979" s="10"/>
      <c r="C8979" s="427"/>
    </row>
    <row r="8980" spans="1:3">
      <c r="A8980" s="10"/>
      <c r="B8980" s="10"/>
      <c r="C8980" s="427"/>
    </row>
    <row r="8981" spans="1:3">
      <c r="A8981" s="10"/>
      <c r="B8981" s="10"/>
      <c r="C8981" s="427"/>
    </row>
    <row r="8982" spans="1:3">
      <c r="A8982" s="10"/>
      <c r="B8982" s="10"/>
      <c r="C8982" s="427"/>
    </row>
    <row r="8983" spans="1:3">
      <c r="A8983" s="10"/>
      <c r="B8983" s="10"/>
      <c r="C8983" s="427"/>
    </row>
    <row r="8984" spans="1:3">
      <c r="A8984" s="10"/>
      <c r="B8984" s="10"/>
      <c r="C8984" s="427"/>
    </row>
    <row r="8985" spans="1:3">
      <c r="A8985" s="10"/>
      <c r="B8985" s="10"/>
      <c r="C8985" s="427"/>
    </row>
    <row r="8986" spans="1:3">
      <c r="A8986" s="10"/>
      <c r="B8986" s="10"/>
      <c r="C8986" s="427"/>
    </row>
    <row r="8987" spans="1:3">
      <c r="A8987" s="10"/>
      <c r="B8987" s="10"/>
      <c r="C8987" s="427"/>
    </row>
    <row r="8988" spans="1:3">
      <c r="A8988" s="10"/>
      <c r="B8988" s="10"/>
      <c r="C8988" s="427"/>
    </row>
    <row r="8989" spans="1:3">
      <c r="A8989" s="10"/>
      <c r="B8989" s="10"/>
      <c r="C8989" s="427"/>
    </row>
    <row r="8990" spans="1:3">
      <c r="A8990" s="10"/>
      <c r="B8990" s="10"/>
      <c r="C8990" s="427"/>
    </row>
    <row r="8991" spans="1:3">
      <c r="A8991" s="10"/>
      <c r="B8991" s="10"/>
      <c r="C8991" s="427"/>
    </row>
    <row r="8992" spans="1:3">
      <c r="A8992" s="10"/>
      <c r="B8992" s="10"/>
      <c r="C8992" s="427"/>
    </row>
    <row r="8993" spans="1:3">
      <c r="A8993" s="10"/>
      <c r="B8993" s="10"/>
      <c r="C8993" s="427"/>
    </row>
    <row r="8994" spans="1:3">
      <c r="A8994" s="10"/>
      <c r="B8994" s="10"/>
      <c r="C8994" s="427"/>
    </row>
    <row r="8995" spans="1:3">
      <c r="A8995" s="10"/>
      <c r="B8995" s="10"/>
      <c r="C8995" s="427"/>
    </row>
    <row r="8996" spans="1:3">
      <c r="A8996" s="10"/>
      <c r="B8996" s="10"/>
      <c r="C8996" s="427"/>
    </row>
    <row r="8997" spans="1:3">
      <c r="A8997" s="10"/>
      <c r="B8997" s="10"/>
      <c r="C8997" s="427"/>
    </row>
    <row r="8998" spans="1:3">
      <c r="A8998" s="10"/>
      <c r="B8998" s="10"/>
      <c r="C8998" s="427"/>
    </row>
    <row r="8999" spans="1:3">
      <c r="A8999" s="10"/>
      <c r="B8999" s="10"/>
      <c r="C8999" s="427"/>
    </row>
    <row r="9000" spans="1:3">
      <c r="A9000" s="10"/>
      <c r="B9000" s="10"/>
      <c r="C9000" s="427"/>
    </row>
    <row r="9001" spans="1:3">
      <c r="A9001" s="10"/>
      <c r="B9001" s="10"/>
      <c r="C9001" s="427"/>
    </row>
    <row r="9002" spans="1:3">
      <c r="A9002" s="10"/>
      <c r="B9002" s="10"/>
      <c r="C9002" s="427"/>
    </row>
    <row r="9003" spans="1:3">
      <c r="A9003" s="10"/>
      <c r="B9003" s="10"/>
      <c r="C9003" s="427"/>
    </row>
    <row r="9004" spans="1:3">
      <c r="A9004" s="10"/>
      <c r="B9004" s="10"/>
      <c r="C9004" s="427"/>
    </row>
    <row r="9005" spans="1:3">
      <c r="A9005" s="10"/>
      <c r="B9005" s="10"/>
      <c r="C9005" s="427"/>
    </row>
    <row r="9006" spans="1:3">
      <c r="A9006" s="10"/>
      <c r="B9006" s="10"/>
      <c r="C9006" s="427"/>
    </row>
    <row r="9007" spans="1:3">
      <c r="A9007" s="10"/>
      <c r="B9007" s="10"/>
      <c r="C9007" s="427"/>
    </row>
    <row r="9008" spans="1:3">
      <c r="A9008" s="10"/>
      <c r="B9008" s="10"/>
      <c r="C9008" s="427"/>
    </row>
    <row r="9009" spans="1:3">
      <c r="A9009" s="10"/>
      <c r="B9009" s="10"/>
      <c r="C9009" s="427"/>
    </row>
    <row r="9010" spans="1:3">
      <c r="A9010" s="10"/>
      <c r="B9010" s="10"/>
      <c r="C9010" s="427"/>
    </row>
    <row r="9011" spans="1:3">
      <c r="A9011" s="10"/>
      <c r="B9011" s="10"/>
      <c r="C9011" s="427"/>
    </row>
    <row r="9012" spans="1:3">
      <c r="A9012" s="10"/>
      <c r="B9012" s="10"/>
      <c r="C9012" s="427"/>
    </row>
    <row r="9013" spans="1:3">
      <c r="A9013" s="10"/>
      <c r="B9013" s="10"/>
      <c r="C9013" s="427"/>
    </row>
    <row r="9014" spans="1:3">
      <c r="A9014" s="10"/>
      <c r="B9014" s="10"/>
      <c r="C9014" s="427"/>
    </row>
    <row r="9015" spans="1:3">
      <c r="A9015" s="10"/>
      <c r="B9015" s="10"/>
      <c r="C9015" s="427"/>
    </row>
    <row r="9016" spans="1:3">
      <c r="A9016" s="10"/>
      <c r="B9016" s="10"/>
      <c r="C9016" s="427"/>
    </row>
    <row r="9017" spans="1:3">
      <c r="A9017" s="10"/>
      <c r="B9017" s="10"/>
      <c r="C9017" s="427"/>
    </row>
    <row r="9018" spans="1:3">
      <c r="A9018" s="10"/>
      <c r="B9018" s="10"/>
      <c r="C9018" s="427"/>
    </row>
    <row r="9019" spans="1:3">
      <c r="A9019" s="10"/>
      <c r="B9019" s="10"/>
      <c r="C9019" s="427"/>
    </row>
    <row r="9020" spans="1:3">
      <c r="A9020" s="10"/>
      <c r="B9020" s="10"/>
      <c r="C9020" s="427"/>
    </row>
    <row r="9021" spans="1:3">
      <c r="A9021" s="10"/>
      <c r="B9021" s="10"/>
      <c r="C9021" s="427"/>
    </row>
    <row r="9022" spans="1:3">
      <c r="A9022" s="10"/>
      <c r="B9022" s="10"/>
      <c r="C9022" s="427"/>
    </row>
    <row r="9023" spans="1:3">
      <c r="A9023" s="10"/>
      <c r="B9023" s="10"/>
      <c r="C9023" s="427"/>
    </row>
    <row r="9024" spans="1:3">
      <c r="A9024" s="10"/>
      <c r="B9024" s="10"/>
      <c r="C9024" s="427"/>
    </row>
    <row r="9025" spans="1:3">
      <c r="A9025" s="10"/>
      <c r="B9025" s="10"/>
      <c r="C9025" s="427"/>
    </row>
    <row r="9026" spans="1:3">
      <c r="A9026" s="10"/>
      <c r="B9026" s="10"/>
      <c r="C9026" s="427"/>
    </row>
    <row r="9027" spans="1:3">
      <c r="A9027" s="10"/>
      <c r="B9027" s="10"/>
      <c r="C9027" s="427"/>
    </row>
    <row r="9028" spans="1:3">
      <c r="A9028" s="10"/>
      <c r="B9028" s="10"/>
      <c r="C9028" s="427"/>
    </row>
    <row r="9029" spans="1:3">
      <c r="A9029" s="10"/>
      <c r="B9029" s="10"/>
      <c r="C9029" s="427"/>
    </row>
    <row r="9030" spans="1:3">
      <c r="A9030" s="10"/>
      <c r="B9030" s="10"/>
      <c r="C9030" s="427"/>
    </row>
    <row r="9031" spans="1:3">
      <c r="A9031" s="10"/>
      <c r="B9031" s="10"/>
      <c r="C9031" s="427"/>
    </row>
    <row r="9032" spans="1:3">
      <c r="A9032" s="10"/>
      <c r="B9032" s="10"/>
      <c r="C9032" s="427"/>
    </row>
    <row r="9033" spans="1:3">
      <c r="A9033" s="10"/>
      <c r="B9033" s="10"/>
      <c r="C9033" s="427"/>
    </row>
    <row r="9034" spans="1:3">
      <c r="A9034" s="10"/>
      <c r="B9034" s="10"/>
      <c r="C9034" s="427"/>
    </row>
    <row r="9035" spans="1:3">
      <c r="A9035" s="10"/>
      <c r="B9035" s="10"/>
      <c r="C9035" s="427"/>
    </row>
    <row r="9036" spans="1:3">
      <c r="A9036" s="10"/>
      <c r="B9036" s="10"/>
      <c r="C9036" s="427"/>
    </row>
    <row r="9037" spans="1:3">
      <c r="A9037" s="10"/>
      <c r="B9037" s="10"/>
      <c r="C9037" s="427"/>
    </row>
    <row r="9038" spans="1:3">
      <c r="A9038" s="10"/>
      <c r="B9038" s="10"/>
      <c r="C9038" s="427"/>
    </row>
    <row r="9039" spans="1:3">
      <c r="A9039" s="10"/>
      <c r="B9039" s="10"/>
      <c r="C9039" s="427"/>
    </row>
    <row r="9040" spans="1:3">
      <c r="A9040" s="10"/>
      <c r="B9040" s="10"/>
      <c r="C9040" s="427"/>
    </row>
    <row r="9041" spans="1:3">
      <c r="A9041" s="10"/>
      <c r="B9041" s="10"/>
      <c r="C9041" s="427"/>
    </row>
    <row r="9042" spans="1:3">
      <c r="A9042" s="10"/>
      <c r="B9042" s="10"/>
      <c r="C9042" s="427"/>
    </row>
    <row r="9043" spans="1:3">
      <c r="A9043" s="10"/>
      <c r="B9043" s="10"/>
      <c r="C9043" s="427"/>
    </row>
    <row r="9044" spans="1:3">
      <c r="A9044" s="10"/>
      <c r="B9044" s="10"/>
      <c r="C9044" s="427"/>
    </row>
    <row r="9045" spans="1:3">
      <c r="A9045" s="10"/>
      <c r="B9045" s="10"/>
      <c r="C9045" s="427"/>
    </row>
    <row r="9046" spans="1:3">
      <c r="A9046" s="10"/>
      <c r="B9046" s="10"/>
      <c r="C9046" s="427"/>
    </row>
    <row r="9047" spans="1:3">
      <c r="A9047" s="10"/>
      <c r="B9047" s="10"/>
      <c r="C9047" s="427"/>
    </row>
    <row r="9048" spans="1:3">
      <c r="A9048" s="10"/>
      <c r="B9048" s="10"/>
      <c r="C9048" s="427"/>
    </row>
    <row r="9049" spans="1:3">
      <c r="A9049" s="10"/>
      <c r="B9049" s="10"/>
      <c r="C9049" s="427"/>
    </row>
    <row r="9050" spans="1:3">
      <c r="A9050" s="10"/>
      <c r="B9050" s="10"/>
      <c r="C9050" s="427"/>
    </row>
    <row r="9051" spans="1:3">
      <c r="A9051" s="10"/>
      <c r="B9051" s="10"/>
      <c r="C9051" s="427"/>
    </row>
    <row r="9052" spans="1:3">
      <c r="A9052" s="10"/>
      <c r="B9052" s="10"/>
      <c r="C9052" s="427"/>
    </row>
    <row r="9053" spans="1:3">
      <c r="A9053" s="10"/>
      <c r="B9053" s="10"/>
      <c r="C9053" s="427"/>
    </row>
    <row r="9054" spans="1:3">
      <c r="A9054" s="10"/>
      <c r="B9054" s="10"/>
      <c r="C9054" s="427"/>
    </row>
    <row r="9055" spans="1:3">
      <c r="A9055" s="10"/>
      <c r="B9055" s="10"/>
      <c r="C9055" s="427"/>
    </row>
    <row r="9056" spans="1:3">
      <c r="A9056" s="10"/>
      <c r="B9056" s="10"/>
      <c r="C9056" s="427"/>
    </row>
    <row r="9057" spans="1:3">
      <c r="A9057" s="10"/>
      <c r="B9057" s="10"/>
      <c r="C9057" s="427"/>
    </row>
    <row r="9058" spans="1:3">
      <c r="A9058" s="10"/>
      <c r="B9058" s="10"/>
      <c r="C9058" s="427"/>
    </row>
    <row r="9059" spans="1:3">
      <c r="A9059" s="10"/>
      <c r="B9059" s="10"/>
      <c r="C9059" s="427"/>
    </row>
    <row r="9060" spans="1:3">
      <c r="A9060" s="10"/>
      <c r="B9060" s="10"/>
      <c r="C9060" s="427"/>
    </row>
    <row r="9061" spans="1:3">
      <c r="A9061" s="10"/>
      <c r="B9061" s="10"/>
      <c r="C9061" s="427"/>
    </row>
    <row r="9062" spans="1:3">
      <c r="A9062" s="10"/>
      <c r="B9062" s="10"/>
      <c r="C9062" s="427"/>
    </row>
    <row r="9063" spans="1:3">
      <c r="A9063" s="10"/>
      <c r="B9063" s="10"/>
      <c r="C9063" s="427"/>
    </row>
    <row r="9064" spans="1:3">
      <c r="A9064" s="10"/>
      <c r="B9064" s="10"/>
      <c r="C9064" s="427"/>
    </row>
    <row r="9065" spans="1:3">
      <c r="A9065" s="10"/>
      <c r="B9065" s="10"/>
      <c r="C9065" s="427"/>
    </row>
    <row r="9066" spans="1:3">
      <c r="A9066" s="10"/>
      <c r="B9066" s="10"/>
      <c r="C9066" s="427"/>
    </row>
    <row r="9067" spans="1:3">
      <c r="A9067" s="10"/>
      <c r="B9067" s="10"/>
      <c r="C9067" s="427"/>
    </row>
    <row r="9068" spans="1:3">
      <c r="A9068" s="10"/>
      <c r="B9068" s="10"/>
      <c r="C9068" s="427"/>
    </row>
    <row r="9069" spans="1:3">
      <c r="A9069" s="10"/>
      <c r="B9069" s="10"/>
      <c r="C9069" s="427"/>
    </row>
    <row r="9070" spans="1:3">
      <c r="A9070" s="10"/>
      <c r="B9070" s="10"/>
      <c r="C9070" s="427"/>
    </row>
    <row r="9071" spans="1:3">
      <c r="A9071" s="10"/>
      <c r="B9071" s="10"/>
      <c r="C9071" s="427"/>
    </row>
    <row r="9072" spans="1:3">
      <c r="A9072" s="10"/>
      <c r="B9072" s="10"/>
      <c r="C9072" s="427"/>
    </row>
    <row r="9073" spans="1:3">
      <c r="A9073" s="10"/>
      <c r="B9073" s="10"/>
      <c r="C9073" s="427"/>
    </row>
    <row r="9074" spans="1:3">
      <c r="A9074" s="10"/>
      <c r="B9074" s="10"/>
      <c r="C9074" s="427"/>
    </row>
    <row r="9075" spans="1:3">
      <c r="A9075" s="10"/>
      <c r="B9075" s="10"/>
      <c r="C9075" s="427"/>
    </row>
    <row r="9076" spans="1:3">
      <c r="A9076" s="10"/>
      <c r="B9076" s="10"/>
      <c r="C9076" s="427"/>
    </row>
    <row r="9077" spans="1:3">
      <c r="A9077" s="10"/>
      <c r="B9077" s="10"/>
      <c r="C9077" s="427"/>
    </row>
    <row r="9078" spans="1:3">
      <c r="A9078" s="10"/>
      <c r="B9078" s="10"/>
      <c r="C9078" s="427"/>
    </row>
    <row r="9079" spans="1:3">
      <c r="A9079" s="10"/>
      <c r="B9079" s="10"/>
      <c r="C9079" s="427"/>
    </row>
    <row r="9080" spans="1:3">
      <c r="A9080" s="10"/>
      <c r="B9080" s="10"/>
      <c r="C9080" s="427"/>
    </row>
    <row r="9081" spans="1:3">
      <c r="A9081" s="10"/>
      <c r="B9081" s="10"/>
      <c r="C9081" s="427"/>
    </row>
    <row r="9082" spans="1:3">
      <c r="A9082" s="10"/>
      <c r="B9082" s="10"/>
      <c r="C9082" s="427"/>
    </row>
    <row r="9083" spans="1:3">
      <c r="A9083" s="10"/>
      <c r="B9083" s="10"/>
      <c r="C9083" s="427"/>
    </row>
    <row r="9084" spans="1:3">
      <c r="A9084" s="10"/>
      <c r="B9084" s="10"/>
      <c r="C9084" s="427"/>
    </row>
    <row r="9085" spans="1:3">
      <c r="A9085" s="10"/>
      <c r="B9085" s="10"/>
      <c r="C9085" s="427"/>
    </row>
    <row r="9086" spans="1:3">
      <c r="A9086" s="10"/>
      <c r="B9086" s="10"/>
      <c r="C9086" s="427"/>
    </row>
    <row r="9087" spans="1:3">
      <c r="A9087" s="10"/>
      <c r="B9087" s="10"/>
      <c r="C9087" s="427"/>
    </row>
    <row r="9088" spans="1:3">
      <c r="A9088" s="10"/>
      <c r="B9088" s="10"/>
      <c r="C9088" s="427"/>
    </row>
    <row r="9089" spans="1:3">
      <c r="A9089" s="10"/>
      <c r="B9089" s="10"/>
      <c r="C9089" s="427"/>
    </row>
    <row r="9090" spans="1:3">
      <c r="A9090" s="10"/>
      <c r="B9090" s="10"/>
      <c r="C9090" s="427"/>
    </row>
    <row r="9091" spans="1:3">
      <c r="A9091" s="10"/>
      <c r="B9091" s="10"/>
      <c r="C9091" s="427"/>
    </row>
    <row r="9092" spans="1:3">
      <c r="A9092" s="10"/>
      <c r="B9092" s="10"/>
      <c r="C9092" s="427"/>
    </row>
    <row r="9093" spans="1:3">
      <c r="A9093" s="10"/>
      <c r="B9093" s="10"/>
      <c r="C9093" s="427"/>
    </row>
    <row r="9094" spans="1:3">
      <c r="A9094" s="10"/>
      <c r="B9094" s="10"/>
      <c r="C9094" s="427"/>
    </row>
    <row r="9095" spans="1:3">
      <c r="A9095" s="10"/>
      <c r="B9095" s="10"/>
      <c r="C9095" s="427"/>
    </row>
    <row r="9096" spans="1:3">
      <c r="A9096" s="10"/>
      <c r="B9096" s="10"/>
      <c r="C9096" s="427"/>
    </row>
    <row r="9097" spans="1:3">
      <c r="A9097" s="10"/>
      <c r="B9097" s="10"/>
      <c r="C9097" s="427"/>
    </row>
    <row r="9098" spans="1:3">
      <c r="A9098" s="10"/>
      <c r="B9098" s="10"/>
      <c r="C9098" s="427"/>
    </row>
    <row r="9099" spans="1:3">
      <c r="A9099" s="10"/>
      <c r="B9099" s="10"/>
      <c r="C9099" s="427"/>
    </row>
    <row r="9100" spans="1:3">
      <c r="A9100" s="10"/>
      <c r="B9100" s="10"/>
      <c r="C9100" s="427"/>
    </row>
    <row r="9101" spans="1:3">
      <c r="A9101" s="10"/>
      <c r="B9101" s="10"/>
      <c r="C9101" s="427"/>
    </row>
    <row r="9102" spans="1:3">
      <c r="A9102" s="10"/>
      <c r="B9102" s="10"/>
      <c r="C9102" s="427"/>
    </row>
    <row r="9103" spans="1:3">
      <c r="A9103" s="10"/>
      <c r="B9103" s="10"/>
      <c r="C9103" s="427"/>
    </row>
    <row r="9104" spans="1:3">
      <c r="A9104" s="10"/>
      <c r="B9104" s="10"/>
      <c r="C9104" s="427"/>
    </row>
    <row r="9105" spans="1:3">
      <c r="A9105" s="10"/>
      <c r="B9105" s="10"/>
      <c r="C9105" s="427"/>
    </row>
    <row r="9106" spans="1:3">
      <c r="A9106" s="10"/>
      <c r="B9106" s="10"/>
      <c r="C9106" s="427"/>
    </row>
    <row r="9107" spans="1:3">
      <c r="A9107" s="10"/>
      <c r="B9107" s="10"/>
      <c r="C9107" s="427"/>
    </row>
    <row r="9108" spans="1:3">
      <c r="A9108" s="10"/>
      <c r="B9108" s="10"/>
      <c r="C9108" s="427"/>
    </row>
    <row r="9109" spans="1:3">
      <c r="A9109" s="10"/>
      <c r="B9109" s="10"/>
      <c r="C9109" s="427"/>
    </row>
    <row r="9110" spans="1:3">
      <c r="A9110" s="10"/>
      <c r="B9110" s="10"/>
      <c r="C9110" s="427"/>
    </row>
    <row r="9111" spans="1:3">
      <c r="A9111" s="10"/>
      <c r="B9111" s="10"/>
      <c r="C9111" s="427"/>
    </row>
    <row r="9112" spans="1:3">
      <c r="A9112" s="10"/>
      <c r="B9112" s="10"/>
      <c r="C9112" s="427"/>
    </row>
    <row r="9113" spans="1:3">
      <c r="A9113" s="10"/>
      <c r="B9113" s="10"/>
      <c r="C9113" s="427"/>
    </row>
    <row r="9114" spans="1:3">
      <c r="A9114" s="10"/>
      <c r="B9114" s="10"/>
      <c r="C9114" s="427"/>
    </row>
    <row r="9115" spans="1:3">
      <c r="A9115" s="10"/>
      <c r="B9115" s="10"/>
      <c r="C9115" s="427"/>
    </row>
    <row r="9116" spans="1:3">
      <c r="A9116" s="10"/>
      <c r="B9116" s="10"/>
      <c r="C9116" s="427"/>
    </row>
    <row r="9117" spans="1:3">
      <c r="A9117" s="10"/>
      <c r="B9117" s="10"/>
      <c r="C9117" s="427"/>
    </row>
    <row r="9118" spans="1:3">
      <c r="A9118" s="10"/>
      <c r="B9118" s="10"/>
      <c r="C9118" s="427"/>
    </row>
    <row r="9119" spans="1:3">
      <c r="A9119" s="10"/>
      <c r="B9119" s="10"/>
      <c r="C9119" s="427"/>
    </row>
    <row r="9120" spans="1:3">
      <c r="A9120" s="10"/>
      <c r="B9120" s="10"/>
      <c r="C9120" s="427"/>
    </row>
    <row r="9121" spans="1:3">
      <c r="A9121" s="10"/>
      <c r="B9121" s="10"/>
      <c r="C9121" s="427"/>
    </row>
    <row r="9122" spans="1:3">
      <c r="A9122" s="10"/>
      <c r="B9122" s="10"/>
      <c r="C9122" s="427"/>
    </row>
    <row r="9123" spans="1:3">
      <c r="A9123" s="10"/>
      <c r="B9123" s="10"/>
      <c r="C9123" s="427"/>
    </row>
    <row r="9124" spans="1:3">
      <c r="A9124" s="10"/>
      <c r="B9124" s="10"/>
      <c r="C9124" s="427"/>
    </row>
    <row r="9125" spans="1:3">
      <c r="A9125" s="10"/>
      <c r="B9125" s="10"/>
      <c r="C9125" s="427"/>
    </row>
    <row r="9126" spans="1:3">
      <c r="A9126" s="10"/>
      <c r="B9126" s="10"/>
      <c r="C9126" s="427"/>
    </row>
    <row r="9127" spans="1:3">
      <c r="A9127" s="10"/>
      <c r="B9127" s="10"/>
      <c r="C9127" s="427"/>
    </row>
    <row r="9128" spans="1:3">
      <c r="A9128" s="10"/>
      <c r="B9128" s="10"/>
      <c r="C9128" s="427"/>
    </row>
    <row r="9129" spans="1:3">
      <c r="A9129" s="10"/>
      <c r="B9129" s="10"/>
      <c r="C9129" s="427"/>
    </row>
    <row r="9130" spans="1:3">
      <c r="A9130" s="10"/>
      <c r="B9130" s="10"/>
      <c r="C9130" s="427"/>
    </row>
    <row r="9131" spans="1:3">
      <c r="A9131" s="10"/>
      <c r="B9131" s="10"/>
      <c r="C9131" s="427"/>
    </row>
    <row r="9132" spans="1:3">
      <c r="A9132" s="10"/>
      <c r="B9132" s="10"/>
      <c r="C9132" s="427"/>
    </row>
    <row r="9133" spans="1:3">
      <c r="A9133" s="10"/>
      <c r="B9133" s="10"/>
      <c r="C9133" s="427"/>
    </row>
    <row r="9134" spans="1:3">
      <c r="A9134" s="10"/>
      <c r="B9134" s="10"/>
      <c r="C9134" s="427"/>
    </row>
    <row r="9135" spans="1:3">
      <c r="A9135" s="10"/>
      <c r="B9135" s="10"/>
      <c r="C9135" s="427"/>
    </row>
    <row r="9136" spans="1:3">
      <c r="A9136" s="10"/>
      <c r="B9136" s="10"/>
      <c r="C9136" s="427"/>
    </row>
    <row r="9137" spans="1:3">
      <c r="A9137" s="10"/>
      <c r="B9137" s="10"/>
      <c r="C9137" s="427"/>
    </row>
    <row r="9138" spans="1:3">
      <c r="A9138" s="10"/>
      <c r="B9138" s="10"/>
      <c r="C9138" s="427"/>
    </row>
    <row r="9139" spans="1:3">
      <c r="A9139" s="10"/>
      <c r="B9139" s="10"/>
      <c r="C9139" s="427"/>
    </row>
    <row r="9140" spans="1:3">
      <c r="A9140" s="10"/>
      <c r="B9140" s="10"/>
      <c r="C9140" s="427"/>
    </row>
    <row r="9141" spans="1:3">
      <c r="A9141" s="10"/>
      <c r="B9141" s="10"/>
      <c r="C9141" s="427"/>
    </row>
    <row r="9142" spans="1:3">
      <c r="A9142" s="10"/>
      <c r="B9142" s="10"/>
      <c r="C9142" s="427"/>
    </row>
    <row r="9143" spans="1:3">
      <c r="A9143" s="10"/>
      <c r="B9143" s="10"/>
      <c r="C9143" s="427"/>
    </row>
    <row r="9144" spans="1:3">
      <c r="A9144" s="10"/>
      <c r="B9144" s="10"/>
      <c r="C9144" s="427"/>
    </row>
    <row r="9145" spans="1:3">
      <c r="A9145" s="10"/>
      <c r="B9145" s="10"/>
      <c r="C9145" s="427"/>
    </row>
    <row r="9146" spans="1:3">
      <c r="A9146" s="10"/>
      <c r="B9146" s="10"/>
      <c r="C9146" s="427"/>
    </row>
    <row r="9147" spans="1:3">
      <c r="A9147" s="10"/>
      <c r="B9147" s="10"/>
      <c r="C9147" s="427"/>
    </row>
    <row r="9148" spans="1:3">
      <c r="A9148" s="10"/>
      <c r="B9148" s="10"/>
      <c r="C9148" s="427"/>
    </row>
    <row r="9149" spans="1:3">
      <c r="A9149" s="10"/>
      <c r="B9149" s="10"/>
      <c r="C9149" s="427"/>
    </row>
    <row r="9150" spans="1:3">
      <c r="A9150" s="10"/>
      <c r="B9150" s="10"/>
      <c r="C9150" s="427"/>
    </row>
    <row r="9151" spans="1:3">
      <c r="A9151" s="10"/>
      <c r="B9151" s="10"/>
      <c r="C9151" s="427"/>
    </row>
    <row r="9152" spans="1:3">
      <c r="A9152" s="10"/>
      <c r="B9152" s="10"/>
      <c r="C9152" s="427"/>
    </row>
    <row r="9153" spans="1:3">
      <c r="A9153" s="10"/>
      <c r="B9153" s="10"/>
      <c r="C9153" s="427"/>
    </row>
    <row r="9154" spans="1:3">
      <c r="A9154" s="10"/>
      <c r="B9154" s="10"/>
      <c r="C9154" s="427"/>
    </row>
    <row r="9155" spans="1:3">
      <c r="A9155" s="10"/>
      <c r="B9155" s="10"/>
      <c r="C9155" s="427"/>
    </row>
    <row r="9156" spans="1:3">
      <c r="A9156" s="10"/>
      <c r="B9156" s="10"/>
      <c r="C9156" s="427"/>
    </row>
    <row r="9157" spans="1:3">
      <c r="A9157" s="10"/>
      <c r="B9157" s="10"/>
      <c r="C9157" s="427"/>
    </row>
    <row r="9158" spans="1:3">
      <c r="A9158" s="10"/>
      <c r="B9158" s="10"/>
      <c r="C9158" s="427"/>
    </row>
    <row r="9159" spans="1:3">
      <c r="A9159" s="10"/>
      <c r="B9159" s="10"/>
      <c r="C9159" s="427"/>
    </row>
    <row r="9160" spans="1:3">
      <c r="A9160" s="10"/>
      <c r="B9160" s="10"/>
      <c r="C9160" s="427"/>
    </row>
    <row r="9161" spans="1:3">
      <c r="A9161" s="10"/>
      <c r="B9161" s="10"/>
      <c r="C9161" s="427"/>
    </row>
    <row r="9162" spans="1:3">
      <c r="A9162" s="10"/>
      <c r="B9162" s="10"/>
      <c r="C9162" s="427"/>
    </row>
    <row r="9163" spans="1:3">
      <c r="A9163" s="10"/>
      <c r="B9163" s="10"/>
      <c r="C9163" s="427"/>
    </row>
    <row r="9164" spans="1:3">
      <c r="A9164" s="10"/>
      <c r="B9164" s="10"/>
      <c r="C9164" s="427"/>
    </row>
    <row r="9165" spans="1:3">
      <c r="A9165" s="10"/>
      <c r="B9165" s="10"/>
      <c r="C9165" s="427"/>
    </row>
    <row r="9166" spans="1:3">
      <c r="A9166" s="10"/>
      <c r="B9166" s="10"/>
      <c r="C9166" s="427"/>
    </row>
    <row r="9167" spans="1:3">
      <c r="A9167" s="10"/>
      <c r="B9167" s="10"/>
      <c r="C9167" s="427"/>
    </row>
    <row r="9168" spans="1:3">
      <c r="A9168" s="10"/>
      <c r="B9168" s="10"/>
      <c r="C9168" s="427"/>
    </row>
    <row r="9169" spans="1:3">
      <c r="A9169" s="10"/>
      <c r="B9169" s="10"/>
      <c r="C9169" s="427"/>
    </row>
    <row r="9170" spans="1:3">
      <c r="A9170" s="10"/>
      <c r="B9170" s="10"/>
      <c r="C9170" s="427"/>
    </row>
    <row r="9171" spans="1:3">
      <c r="A9171" s="10"/>
      <c r="B9171" s="10"/>
      <c r="C9171" s="427"/>
    </row>
    <row r="9172" spans="1:3">
      <c r="A9172" s="10"/>
      <c r="B9172" s="10"/>
      <c r="C9172" s="427"/>
    </row>
    <row r="9173" spans="1:3">
      <c r="A9173" s="10"/>
      <c r="B9173" s="10"/>
      <c r="C9173" s="427"/>
    </row>
    <row r="9174" spans="1:3">
      <c r="A9174" s="10"/>
      <c r="B9174" s="10"/>
      <c r="C9174" s="427"/>
    </row>
    <row r="9175" spans="1:3">
      <c r="A9175" s="10"/>
      <c r="B9175" s="10"/>
      <c r="C9175" s="427"/>
    </row>
    <row r="9176" spans="1:3">
      <c r="A9176" s="10"/>
      <c r="B9176" s="10"/>
      <c r="C9176" s="427"/>
    </row>
    <row r="9177" spans="1:3">
      <c r="A9177" s="10"/>
      <c r="B9177" s="10"/>
      <c r="C9177" s="427"/>
    </row>
    <row r="9178" spans="1:3">
      <c r="A9178" s="10"/>
      <c r="B9178" s="10"/>
      <c r="C9178" s="427"/>
    </row>
    <row r="9179" spans="1:3">
      <c r="A9179" s="10"/>
      <c r="B9179" s="10"/>
      <c r="C9179" s="427"/>
    </row>
    <row r="9180" spans="1:3">
      <c r="A9180" s="10"/>
      <c r="B9180" s="10"/>
      <c r="C9180" s="427"/>
    </row>
    <row r="9181" spans="1:3">
      <c r="A9181" s="10"/>
      <c r="B9181" s="10"/>
      <c r="C9181" s="427"/>
    </row>
    <row r="9182" spans="1:3">
      <c r="A9182" s="10"/>
      <c r="B9182" s="10"/>
      <c r="C9182" s="427"/>
    </row>
    <row r="9183" spans="1:3">
      <c r="A9183" s="10"/>
      <c r="B9183" s="10"/>
      <c r="C9183" s="427"/>
    </row>
    <row r="9184" spans="1:3">
      <c r="A9184" s="10"/>
      <c r="B9184" s="10"/>
      <c r="C9184" s="427"/>
    </row>
    <row r="9185" spans="1:3">
      <c r="A9185" s="10"/>
      <c r="B9185" s="10"/>
      <c r="C9185" s="427"/>
    </row>
    <row r="9186" spans="1:3">
      <c r="A9186" s="10"/>
      <c r="B9186" s="10"/>
      <c r="C9186" s="427"/>
    </row>
    <row r="9187" spans="1:3">
      <c r="A9187" s="10"/>
      <c r="B9187" s="10"/>
      <c r="C9187" s="427"/>
    </row>
    <row r="9188" spans="1:3">
      <c r="A9188" s="10"/>
      <c r="B9188" s="10"/>
      <c r="C9188" s="427"/>
    </row>
    <row r="9189" spans="1:3">
      <c r="A9189" s="10"/>
      <c r="B9189" s="10"/>
      <c r="C9189" s="427"/>
    </row>
    <row r="9190" spans="1:3">
      <c r="A9190" s="10"/>
      <c r="B9190" s="10"/>
      <c r="C9190" s="427"/>
    </row>
    <row r="9191" spans="1:3">
      <c r="A9191" s="10"/>
      <c r="B9191" s="10"/>
      <c r="C9191" s="427"/>
    </row>
    <row r="9192" spans="1:3">
      <c r="A9192" s="10"/>
      <c r="B9192" s="10"/>
      <c r="C9192" s="427"/>
    </row>
    <row r="9193" spans="1:3">
      <c r="A9193" s="10"/>
      <c r="B9193" s="10"/>
      <c r="C9193" s="427"/>
    </row>
    <row r="9194" spans="1:3">
      <c r="A9194" s="10"/>
      <c r="B9194" s="10"/>
      <c r="C9194" s="427"/>
    </row>
    <row r="9195" spans="1:3">
      <c r="A9195" s="10"/>
      <c r="B9195" s="10"/>
      <c r="C9195" s="427"/>
    </row>
    <row r="9196" spans="1:3">
      <c r="A9196" s="10"/>
      <c r="B9196" s="10"/>
      <c r="C9196" s="427"/>
    </row>
    <row r="9197" spans="1:3">
      <c r="A9197" s="10"/>
      <c r="B9197" s="10"/>
      <c r="C9197" s="427"/>
    </row>
    <row r="9198" spans="1:3">
      <c r="A9198" s="10"/>
      <c r="B9198" s="10"/>
      <c r="C9198" s="427"/>
    </row>
    <row r="9199" spans="1:3">
      <c r="A9199" s="10"/>
      <c r="B9199" s="10"/>
      <c r="C9199" s="427"/>
    </row>
    <row r="9200" spans="1:3">
      <c r="A9200" s="10"/>
      <c r="B9200" s="10"/>
      <c r="C9200" s="427"/>
    </row>
    <row r="9201" spans="1:3">
      <c r="A9201" s="10"/>
      <c r="B9201" s="10"/>
      <c r="C9201" s="427"/>
    </row>
    <row r="9202" spans="1:3">
      <c r="A9202" s="10"/>
      <c r="B9202" s="10"/>
      <c r="C9202" s="427"/>
    </row>
    <row r="9203" spans="1:3">
      <c r="A9203" s="10"/>
      <c r="B9203" s="10"/>
      <c r="C9203" s="427"/>
    </row>
    <row r="9204" spans="1:3">
      <c r="A9204" s="10"/>
      <c r="B9204" s="10"/>
      <c r="C9204" s="427"/>
    </row>
    <row r="9205" spans="1:3">
      <c r="A9205" s="10"/>
      <c r="B9205" s="10"/>
      <c r="C9205" s="427"/>
    </row>
    <row r="9206" spans="1:3">
      <c r="A9206" s="10"/>
      <c r="B9206" s="10"/>
      <c r="C9206" s="427"/>
    </row>
    <row r="9207" spans="1:3">
      <c r="A9207" s="10"/>
      <c r="B9207" s="10"/>
      <c r="C9207" s="427"/>
    </row>
    <row r="9208" spans="1:3">
      <c r="A9208" s="10"/>
      <c r="B9208" s="10"/>
      <c r="C9208" s="427"/>
    </row>
    <row r="9209" spans="1:3">
      <c r="A9209" s="10"/>
      <c r="B9209" s="10"/>
      <c r="C9209" s="427"/>
    </row>
    <row r="9210" spans="1:3">
      <c r="A9210" s="10"/>
      <c r="B9210" s="10"/>
      <c r="C9210" s="427"/>
    </row>
    <row r="9211" spans="1:3">
      <c r="A9211" s="10"/>
      <c r="B9211" s="10"/>
      <c r="C9211" s="427"/>
    </row>
    <row r="9212" spans="1:3">
      <c r="A9212" s="10"/>
      <c r="B9212" s="10"/>
      <c r="C9212" s="427"/>
    </row>
    <row r="9213" spans="1:3">
      <c r="A9213" s="10"/>
      <c r="B9213" s="10"/>
      <c r="C9213" s="427"/>
    </row>
    <row r="9214" spans="1:3">
      <c r="A9214" s="10"/>
      <c r="B9214" s="10"/>
      <c r="C9214" s="427"/>
    </row>
    <row r="9215" spans="1:3">
      <c r="A9215" s="10"/>
      <c r="B9215" s="10"/>
      <c r="C9215" s="427"/>
    </row>
    <row r="9216" spans="1:3">
      <c r="A9216" s="10"/>
      <c r="B9216" s="10"/>
      <c r="C9216" s="427"/>
    </row>
    <row r="9217" spans="1:3">
      <c r="A9217" s="10"/>
      <c r="B9217" s="10"/>
      <c r="C9217" s="427"/>
    </row>
    <row r="9218" spans="1:3">
      <c r="A9218" s="10"/>
      <c r="B9218" s="10"/>
      <c r="C9218" s="427"/>
    </row>
    <row r="9219" spans="1:3">
      <c r="A9219" s="10"/>
      <c r="B9219" s="10"/>
      <c r="C9219" s="427"/>
    </row>
    <row r="9220" spans="1:3">
      <c r="A9220" s="10"/>
      <c r="B9220" s="10"/>
      <c r="C9220" s="427"/>
    </row>
    <row r="9221" spans="1:3">
      <c r="A9221" s="10"/>
      <c r="B9221" s="10"/>
      <c r="C9221" s="427"/>
    </row>
    <row r="9222" spans="1:3">
      <c r="A9222" s="10"/>
      <c r="B9222" s="10"/>
      <c r="C9222" s="427"/>
    </row>
    <row r="9223" spans="1:3">
      <c r="A9223" s="10"/>
      <c r="B9223" s="10"/>
      <c r="C9223" s="427"/>
    </row>
    <row r="9224" spans="1:3">
      <c r="A9224" s="10"/>
      <c r="B9224" s="10"/>
      <c r="C9224" s="427"/>
    </row>
    <row r="9225" spans="1:3">
      <c r="A9225" s="10"/>
      <c r="B9225" s="10"/>
      <c r="C9225" s="427"/>
    </row>
    <row r="9226" spans="1:3">
      <c r="A9226" s="10"/>
      <c r="B9226" s="10"/>
      <c r="C9226" s="427"/>
    </row>
    <row r="9227" spans="1:3">
      <c r="A9227" s="10"/>
      <c r="B9227" s="10"/>
      <c r="C9227" s="427"/>
    </row>
    <row r="9228" spans="1:3">
      <c r="A9228" s="10"/>
      <c r="B9228" s="10"/>
      <c r="C9228" s="427"/>
    </row>
    <row r="9229" spans="1:3">
      <c r="A9229" s="10"/>
      <c r="B9229" s="10"/>
      <c r="C9229" s="427"/>
    </row>
    <row r="9230" spans="1:3">
      <c r="A9230" s="10"/>
      <c r="B9230" s="10"/>
      <c r="C9230" s="427"/>
    </row>
    <row r="9231" spans="1:3">
      <c r="A9231" s="10"/>
      <c r="B9231" s="10"/>
      <c r="C9231" s="427"/>
    </row>
    <row r="9232" spans="1:3">
      <c r="A9232" s="10"/>
      <c r="B9232" s="10"/>
      <c r="C9232" s="427"/>
    </row>
    <row r="9233" spans="1:3">
      <c r="A9233" s="10"/>
      <c r="B9233" s="10"/>
      <c r="C9233" s="427"/>
    </row>
    <row r="9234" spans="1:3">
      <c r="A9234" s="10"/>
      <c r="B9234" s="10"/>
      <c r="C9234" s="427"/>
    </row>
    <row r="9235" spans="1:3">
      <c r="A9235" s="10"/>
      <c r="B9235" s="10"/>
      <c r="C9235" s="427"/>
    </row>
    <row r="9236" spans="1:3">
      <c r="A9236" s="10"/>
      <c r="B9236" s="10"/>
      <c r="C9236" s="427"/>
    </row>
    <row r="9237" spans="1:3">
      <c r="A9237" s="10"/>
      <c r="B9237" s="10"/>
      <c r="C9237" s="427"/>
    </row>
    <row r="9238" spans="1:3">
      <c r="A9238" s="10"/>
      <c r="B9238" s="10"/>
      <c r="C9238" s="427"/>
    </row>
    <row r="9239" spans="1:3">
      <c r="A9239" s="10"/>
      <c r="B9239" s="10"/>
      <c r="C9239" s="427"/>
    </row>
    <row r="9240" spans="1:3">
      <c r="A9240" s="10"/>
      <c r="B9240" s="10"/>
      <c r="C9240" s="427"/>
    </row>
    <row r="9241" spans="1:3">
      <c r="A9241" s="10"/>
      <c r="B9241" s="10"/>
      <c r="C9241" s="427"/>
    </row>
    <row r="9242" spans="1:3">
      <c r="A9242" s="10"/>
      <c r="B9242" s="10"/>
      <c r="C9242" s="427"/>
    </row>
    <row r="9243" spans="1:3">
      <c r="A9243" s="10"/>
      <c r="B9243" s="10"/>
      <c r="C9243" s="427"/>
    </row>
    <row r="9244" spans="1:3">
      <c r="A9244" s="10"/>
      <c r="B9244" s="10"/>
      <c r="C9244" s="427"/>
    </row>
    <row r="9245" spans="1:3">
      <c r="A9245" s="10"/>
      <c r="B9245" s="10"/>
      <c r="C9245" s="427"/>
    </row>
    <row r="9246" spans="1:3">
      <c r="A9246" s="10"/>
      <c r="B9246" s="10"/>
      <c r="C9246" s="427"/>
    </row>
    <row r="9247" spans="1:3">
      <c r="A9247" s="10"/>
      <c r="B9247" s="10"/>
      <c r="C9247" s="427"/>
    </row>
    <row r="9248" spans="1:3">
      <c r="A9248" s="10"/>
      <c r="B9248" s="10"/>
      <c r="C9248" s="427"/>
    </row>
    <row r="9249" spans="1:3">
      <c r="A9249" s="10"/>
      <c r="B9249" s="10"/>
      <c r="C9249" s="427"/>
    </row>
    <row r="9250" spans="1:3">
      <c r="A9250" s="10"/>
      <c r="B9250" s="10"/>
      <c r="C9250" s="427"/>
    </row>
    <row r="9251" spans="1:3">
      <c r="A9251" s="10"/>
      <c r="B9251" s="10"/>
      <c r="C9251" s="427"/>
    </row>
    <row r="9252" spans="1:3">
      <c r="A9252" s="10"/>
      <c r="B9252" s="10"/>
      <c r="C9252" s="427"/>
    </row>
    <row r="9253" spans="1:3">
      <c r="A9253" s="10"/>
      <c r="B9253" s="10"/>
      <c r="C9253" s="427"/>
    </row>
    <row r="9254" spans="1:3">
      <c r="A9254" s="10"/>
      <c r="B9254" s="10"/>
      <c r="C9254" s="427"/>
    </row>
    <row r="9255" spans="1:3">
      <c r="A9255" s="10"/>
      <c r="B9255" s="10"/>
      <c r="C9255" s="427"/>
    </row>
    <row r="9256" spans="1:3">
      <c r="A9256" s="10"/>
      <c r="B9256" s="10"/>
      <c r="C9256" s="427"/>
    </row>
    <row r="9257" spans="1:3">
      <c r="A9257" s="10"/>
      <c r="B9257" s="10"/>
      <c r="C9257" s="427"/>
    </row>
    <row r="9258" spans="1:3">
      <c r="A9258" s="10"/>
      <c r="B9258" s="10"/>
      <c r="C9258" s="427"/>
    </row>
    <row r="9259" spans="1:3">
      <c r="A9259" s="10"/>
      <c r="B9259" s="10"/>
      <c r="C9259" s="427"/>
    </row>
    <row r="9260" spans="1:3">
      <c r="A9260" s="10"/>
      <c r="B9260" s="10"/>
      <c r="C9260" s="427"/>
    </row>
    <row r="9261" spans="1:3">
      <c r="A9261" s="10"/>
      <c r="B9261" s="10"/>
      <c r="C9261" s="427"/>
    </row>
    <row r="9262" spans="1:3">
      <c r="A9262" s="10"/>
      <c r="B9262" s="10"/>
      <c r="C9262" s="427"/>
    </row>
    <row r="9263" spans="1:3">
      <c r="A9263" s="10"/>
      <c r="B9263" s="10"/>
      <c r="C9263" s="427"/>
    </row>
    <row r="9264" spans="1:3">
      <c r="A9264" s="10"/>
      <c r="B9264" s="10"/>
      <c r="C9264" s="427"/>
    </row>
    <row r="9265" spans="1:3">
      <c r="A9265" s="10"/>
      <c r="B9265" s="10"/>
      <c r="C9265" s="427"/>
    </row>
    <row r="9266" spans="1:3">
      <c r="A9266" s="10"/>
      <c r="B9266" s="10"/>
      <c r="C9266" s="427"/>
    </row>
    <row r="9267" spans="1:3">
      <c r="A9267" s="10"/>
      <c r="B9267" s="10"/>
      <c r="C9267" s="427"/>
    </row>
    <row r="9268" spans="1:3">
      <c r="A9268" s="10"/>
      <c r="B9268" s="10"/>
      <c r="C9268" s="427"/>
    </row>
    <row r="9269" spans="1:3">
      <c r="A9269" s="10"/>
      <c r="B9269" s="10"/>
      <c r="C9269" s="427"/>
    </row>
    <row r="9270" spans="1:3">
      <c r="A9270" s="10"/>
      <c r="B9270" s="10"/>
      <c r="C9270" s="427"/>
    </row>
    <row r="9271" spans="1:3">
      <c r="A9271" s="10"/>
      <c r="B9271" s="10"/>
      <c r="C9271" s="427"/>
    </row>
    <row r="9272" spans="1:3">
      <c r="A9272" s="10"/>
      <c r="B9272" s="10"/>
      <c r="C9272" s="427"/>
    </row>
    <row r="9273" spans="1:3">
      <c r="A9273" s="10"/>
      <c r="B9273" s="10"/>
      <c r="C9273" s="427"/>
    </row>
    <row r="9274" spans="1:3">
      <c r="A9274" s="10"/>
      <c r="B9274" s="10"/>
      <c r="C9274" s="427"/>
    </row>
    <row r="9275" spans="1:3">
      <c r="A9275" s="10"/>
      <c r="B9275" s="10"/>
      <c r="C9275" s="427"/>
    </row>
    <row r="9276" spans="1:3">
      <c r="A9276" s="10"/>
      <c r="B9276" s="10"/>
      <c r="C9276" s="427"/>
    </row>
    <row r="9277" spans="1:3">
      <c r="A9277" s="10"/>
      <c r="B9277" s="10"/>
      <c r="C9277" s="427"/>
    </row>
    <row r="9278" spans="1:3">
      <c r="A9278" s="10"/>
      <c r="B9278" s="10"/>
      <c r="C9278" s="427"/>
    </row>
    <row r="9279" spans="1:3">
      <c r="A9279" s="10"/>
      <c r="B9279" s="10"/>
      <c r="C9279" s="427"/>
    </row>
    <row r="9280" spans="1:3">
      <c r="A9280" s="10"/>
      <c r="B9280" s="10"/>
      <c r="C9280" s="427"/>
    </row>
    <row r="9281" spans="1:3">
      <c r="A9281" s="10"/>
      <c r="B9281" s="10"/>
      <c r="C9281" s="427"/>
    </row>
    <row r="9282" spans="1:3">
      <c r="A9282" s="10"/>
      <c r="B9282" s="10"/>
      <c r="C9282" s="427"/>
    </row>
    <row r="9283" spans="1:3">
      <c r="A9283" s="10"/>
      <c r="B9283" s="10"/>
      <c r="C9283" s="427"/>
    </row>
    <row r="9284" spans="1:3">
      <c r="A9284" s="10"/>
      <c r="B9284" s="10"/>
      <c r="C9284" s="427"/>
    </row>
    <row r="9285" spans="1:3">
      <c r="A9285" s="10"/>
      <c r="B9285" s="10"/>
      <c r="C9285" s="427"/>
    </row>
    <row r="9286" spans="1:3">
      <c r="A9286" s="10"/>
      <c r="B9286" s="10"/>
      <c r="C9286" s="427"/>
    </row>
    <row r="9287" spans="1:3">
      <c r="A9287" s="10"/>
      <c r="B9287" s="10"/>
      <c r="C9287" s="427"/>
    </row>
    <row r="9288" spans="1:3">
      <c r="A9288" s="10"/>
      <c r="B9288" s="10"/>
      <c r="C9288" s="427"/>
    </row>
    <row r="9289" spans="1:3">
      <c r="A9289" s="10"/>
      <c r="B9289" s="10"/>
      <c r="C9289" s="427"/>
    </row>
    <row r="9290" spans="1:3">
      <c r="A9290" s="10"/>
      <c r="B9290" s="10"/>
      <c r="C9290" s="427"/>
    </row>
    <row r="9291" spans="1:3">
      <c r="A9291" s="10"/>
      <c r="B9291" s="10"/>
      <c r="C9291" s="427"/>
    </row>
    <row r="9292" spans="1:3">
      <c r="A9292" s="10"/>
      <c r="B9292" s="10"/>
      <c r="C9292" s="427"/>
    </row>
    <row r="9293" spans="1:3">
      <c r="A9293" s="10"/>
      <c r="B9293" s="10"/>
      <c r="C9293" s="427"/>
    </row>
    <row r="9294" spans="1:3">
      <c r="A9294" s="10"/>
      <c r="B9294" s="10"/>
      <c r="C9294" s="427"/>
    </row>
    <row r="9295" spans="1:3">
      <c r="A9295" s="10"/>
      <c r="B9295" s="10"/>
      <c r="C9295" s="427"/>
    </row>
    <row r="9296" spans="1:3">
      <c r="A9296" s="10"/>
      <c r="B9296" s="10"/>
      <c r="C9296" s="427"/>
    </row>
    <row r="9297" spans="1:3">
      <c r="A9297" s="10"/>
      <c r="B9297" s="10"/>
      <c r="C9297" s="427"/>
    </row>
    <row r="9298" spans="1:3">
      <c r="A9298" s="10"/>
      <c r="B9298" s="10"/>
      <c r="C9298" s="427"/>
    </row>
    <row r="9299" spans="1:3">
      <c r="A9299" s="10"/>
      <c r="B9299" s="10"/>
      <c r="C9299" s="427"/>
    </row>
    <row r="9300" spans="1:3">
      <c r="A9300" s="10"/>
      <c r="B9300" s="10"/>
      <c r="C9300" s="427"/>
    </row>
    <row r="9301" spans="1:3">
      <c r="A9301" s="10"/>
      <c r="B9301" s="10"/>
      <c r="C9301" s="427"/>
    </row>
    <row r="9302" spans="1:3">
      <c r="A9302" s="10"/>
      <c r="B9302" s="10"/>
      <c r="C9302" s="427"/>
    </row>
    <row r="9303" spans="1:3">
      <c r="A9303" s="10"/>
      <c r="B9303" s="10"/>
      <c r="C9303" s="427"/>
    </row>
    <row r="9304" spans="1:3">
      <c r="A9304" s="10"/>
      <c r="B9304" s="10"/>
      <c r="C9304" s="427"/>
    </row>
    <row r="9305" spans="1:3">
      <c r="A9305" s="10"/>
      <c r="B9305" s="10"/>
      <c r="C9305" s="427"/>
    </row>
    <row r="9306" spans="1:3">
      <c r="A9306" s="10"/>
      <c r="B9306" s="10"/>
      <c r="C9306" s="427"/>
    </row>
    <row r="9307" spans="1:3">
      <c r="A9307" s="10"/>
      <c r="B9307" s="10"/>
      <c r="C9307" s="427"/>
    </row>
    <row r="9308" spans="1:3">
      <c r="A9308" s="10"/>
      <c r="B9308" s="10"/>
      <c r="C9308" s="427"/>
    </row>
    <row r="9309" spans="1:3">
      <c r="A9309" s="10"/>
      <c r="B9309" s="10"/>
      <c r="C9309" s="427"/>
    </row>
    <row r="9310" spans="1:3">
      <c r="A9310" s="10"/>
      <c r="B9310" s="10"/>
      <c r="C9310" s="427"/>
    </row>
    <row r="9311" spans="1:3">
      <c r="A9311" s="10"/>
      <c r="B9311" s="10"/>
      <c r="C9311" s="427"/>
    </row>
    <row r="9312" spans="1:3">
      <c r="A9312" s="10"/>
      <c r="B9312" s="10"/>
      <c r="C9312" s="427"/>
    </row>
    <row r="9313" spans="1:3">
      <c r="A9313" s="10"/>
      <c r="B9313" s="10"/>
      <c r="C9313" s="427"/>
    </row>
    <row r="9314" spans="1:3">
      <c r="A9314" s="10"/>
      <c r="B9314" s="10"/>
      <c r="C9314" s="427"/>
    </row>
    <row r="9315" spans="1:3">
      <c r="A9315" s="10"/>
      <c r="B9315" s="10"/>
      <c r="C9315" s="427"/>
    </row>
    <row r="9316" spans="1:3">
      <c r="A9316" s="10"/>
      <c r="B9316" s="10"/>
      <c r="C9316" s="427"/>
    </row>
    <row r="9317" spans="1:3">
      <c r="A9317" s="10"/>
      <c r="B9317" s="10"/>
      <c r="C9317" s="427"/>
    </row>
    <row r="9318" spans="1:3">
      <c r="A9318" s="10"/>
      <c r="B9318" s="10"/>
      <c r="C9318" s="427"/>
    </row>
    <row r="9319" spans="1:3">
      <c r="A9319" s="10"/>
      <c r="B9319" s="10"/>
      <c r="C9319" s="427"/>
    </row>
    <row r="9320" spans="1:3">
      <c r="A9320" s="10"/>
      <c r="B9320" s="10"/>
      <c r="C9320" s="427"/>
    </row>
    <row r="9321" spans="1:3">
      <c r="A9321" s="10"/>
      <c r="B9321" s="10"/>
      <c r="C9321" s="427"/>
    </row>
    <row r="9322" spans="1:3">
      <c r="A9322" s="10"/>
      <c r="B9322" s="10"/>
      <c r="C9322" s="427"/>
    </row>
    <row r="9323" spans="1:3">
      <c r="A9323" s="10"/>
      <c r="B9323" s="10"/>
      <c r="C9323" s="427"/>
    </row>
    <row r="9324" spans="1:3">
      <c r="A9324" s="10"/>
      <c r="B9324" s="10"/>
      <c r="C9324" s="427"/>
    </row>
    <row r="9325" spans="1:3">
      <c r="A9325" s="10"/>
      <c r="B9325" s="10"/>
      <c r="C9325" s="427"/>
    </row>
    <row r="9326" spans="1:3">
      <c r="A9326" s="10"/>
      <c r="B9326" s="10"/>
      <c r="C9326" s="427"/>
    </row>
    <row r="9327" spans="1:3">
      <c r="A9327" s="10"/>
      <c r="B9327" s="10"/>
      <c r="C9327" s="427"/>
    </row>
    <row r="9328" spans="1:3">
      <c r="A9328" s="10"/>
      <c r="B9328" s="10"/>
      <c r="C9328" s="427"/>
    </row>
    <row r="9329" spans="1:3">
      <c r="A9329" s="10"/>
      <c r="B9329" s="10"/>
      <c r="C9329" s="427"/>
    </row>
    <row r="9330" spans="1:3">
      <c r="A9330" s="10"/>
      <c r="B9330" s="10"/>
      <c r="C9330" s="427"/>
    </row>
    <row r="9331" spans="1:3">
      <c r="A9331" s="10"/>
      <c r="B9331" s="10"/>
      <c r="C9331" s="427"/>
    </row>
    <row r="9332" spans="1:3">
      <c r="A9332" s="10"/>
      <c r="B9332" s="10"/>
      <c r="C9332" s="427"/>
    </row>
    <row r="9333" spans="1:3">
      <c r="A9333" s="10"/>
      <c r="B9333" s="10"/>
      <c r="C9333" s="427"/>
    </row>
    <row r="9334" spans="1:3">
      <c r="A9334" s="10"/>
      <c r="B9334" s="10"/>
      <c r="C9334" s="427"/>
    </row>
    <row r="9335" spans="1:3">
      <c r="A9335" s="10"/>
      <c r="B9335" s="10"/>
      <c r="C9335" s="427"/>
    </row>
    <row r="9336" spans="1:3">
      <c r="A9336" s="10"/>
      <c r="B9336" s="10"/>
      <c r="C9336" s="427"/>
    </row>
    <row r="9337" spans="1:3">
      <c r="A9337" s="10"/>
      <c r="B9337" s="10"/>
      <c r="C9337" s="427"/>
    </row>
    <row r="9338" spans="1:3">
      <c r="A9338" s="10"/>
      <c r="B9338" s="10"/>
      <c r="C9338" s="427"/>
    </row>
    <row r="9339" spans="1:3">
      <c r="A9339" s="10"/>
      <c r="B9339" s="10"/>
      <c r="C9339" s="427"/>
    </row>
    <row r="9340" spans="1:3">
      <c r="A9340" s="10"/>
      <c r="B9340" s="10"/>
      <c r="C9340" s="427"/>
    </row>
    <row r="9341" spans="1:3">
      <c r="A9341" s="10"/>
      <c r="B9341" s="10"/>
      <c r="C9341" s="427"/>
    </row>
    <row r="9342" spans="1:3">
      <c r="A9342" s="10"/>
      <c r="B9342" s="10"/>
      <c r="C9342" s="427"/>
    </row>
    <row r="9343" spans="1:3">
      <c r="A9343" s="10"/>
      <c r="B9343" s="10"/>
      <c r="C9343" s="427"/>
    </row>
    <row r="9344" spans="1:3">
      <c r="A9344" s="10"/>
      <c r="B9344" s="10"/>
      <c r="C9344" s="427"/>
    </row>
    <row r="9345" spans="1:3">
      <c r="A9345" s="10"/>
      <c r="B9345" s="10"/>
      <c r="C9345" s="427"/>
    </row>
    <row r="9346" spans="1:3">
      <c r="A9346" s="10"/>
      <c r="B9346" s="10"/>
      <c r="C9346" s="427"/>
    </row>
    <row r="9347" spans="1:3">
      <c r="A9347" s="10"/>
      <c r="B9347" s="10"/>
      <c r="C9347" s="427"/>
    </row>
    <row r="9348" spans="1:3">
      <c r="A9348" s="10"/>
      <c r="B9348" s="10"/>
      <c r="C9348" s="427"/>
    </row>
    <row r="9349" spans="1:3">
      <c r="A9349" s="10"/>
      <c r="B9349" s="10"/>
      <c r="C9349" s="427"/>
    </row>
    <row r="9350" spans="1:3">
      <c r="A9350" s="10"/>
      <c r="B9350" s="10"/>
      <c r="C9350" s="427"/>
    </row>
    <row r="9351" spans="1:3">
      <c r="A9351" s="10"/>
      <c r="B9351" s="10"/>
      <c r="C9351" s="427"/>
    </row>
    <row r="9352" spans="1:3">
      <c r="A9352" s="10"/>
      <c r="B9352" s="10"/>
      <c r="C9352" s="427"/>
    </row>
    <row r="9353" spans="1:3">
      <c r="A9353" s="10"/>
      <c r="B9353" s="10"/>
      <c r="C9353" s="427"/>
    </row>
    <row r="9354" spans="1:3">
      <c r="A9354" s="10"/>
      <c r="B9354" s="10"/>
      <c r="C9354" s="427"/>
    </row>
    <row r="9355" spans="1:3">
      <c r="A9355" s="10"/>
      <c r="B9355" s="10"/>
      <c r="C9355" s="427"/>
    </row>
    <row r="9356" spans="1:3">
      <c r="A9356" s="10"/>
      <c r="B9356" s="10"/>
      <c r="C9356" s="427"/>
    </row>
    <row r="9357" spans="1:3">
      <c r="A9357" s="10"/>
      <c r="B9357" s="10"/>
      <c r="C9357" s="427"/>
    </row>
    <row r="9358" spans="1:3">
      <c r="A9358" s="10"/>
      <c r="B9358" s="10"/>
      <c r="C9358" s="427"/>
    </row>
    <row r="9359" spans="1:3">
      <c r="A9359" s="10"/>
      <c r="B9359" s="10"/>
      <c r="C9359" s="427"/>
    </row>
    <row r="9360" spans="1:3">
      <c r="A9360" s="10"/>
      <c r="B9360" s="10"/>
      <c r="C9360" s="427"/>
    </row>
    <row r="9361" spans="1:3">
      <c r="A9361" s="10"/>
      <c r="B9361" s="10"/>
      <c r="C9361" s="427"/>
    </row>
    <row r="9362" spans="1:3">
      <c r="A9362" s="10"/>
      <c r="B9362" s="10"/>
      <c r="C9362" s="427"/>
    </row>
    <row r="9363" spans="1:3">
      <c r="A9363" s="10"/>
      <c r="B9363" s="10"/>
      <c r="C9363" s="427"/>
    </row>
    <row r="9364" spans="1:3">
      <c r="A9364" s="10"/>
      <c r="B9364" s="10"/>
      <c r="C9364" s="427"/>
    </row>
    <row r="9365" spans="1:3">
      <c r="A9365" s="10"/>
      <c r="B9365" s="10"/>
      <c r="C9365" s="427"/>
    </row>
    <row r="9366" spans="1:3">
      <c r="A9366" s="10"/>
      <c r="B9366" s="10"/>
      <c r="C9366" s="427"/>
    </row>
    <row r="9367" spans="1:3">
      <c r="A9367" s="10"/>
      <c r="B9367" s="10"/>
      <c r="C9367" s="427"/>
    </row>
    <row r="9368" spans="1:3">
      <c r="A9368" s="10"/>
      <c r="B9368" s="10"/>
      <c r="C9368" s="427"/>
    </row>
    <row r="9369" spans="1:3">
      <c r="A9369" s="10"/>
      <c r="B9369" s="10"/>
      <c r="C9369" s="427"/>
    </row>
    <row r="9370" spans="1:3">
      <c r="A9370" s="10"/>
      <c r="B9370" s="10"/>
      <c r="C9370" s="427"/>
    </row>
    <row r="9371" spans="1:3">
      <c r="A9371" s="10"/>
      <c r="B9371" s="10"/>
      <c r="C9371" s="427"/>
    </row>
    <row r="9372" spans="1:3">
      <c r="A9372" s="10"/>
      <c r="B9372" s="10"/>
      <c r="C9372" s="427"/>
    </row>
    <row r="9373" spans="1:3">
      <c r="A9373" s="10"/>
      <c r="B9373" s="10"/>
      <c r="C9373" s="427"/>
    </row>
    <row r="9374" spans="1:3">
      <c r="A9374" s="10"/>
      <c r="B9374" s="10"/>
      <c r="C9374" s="427"/>
    </row>
    <row r="9375" spans="1:3">
      <c r="A9375" s="10"/>
      <c r="B9375" s="10"/>
      <c r="C9375" s="427"/>
    </row>
    <row r="9376" spans="1:3">
      <c r="A9376" s="10"/>
      <c r="B9376" s="10"/>
      <c r="C9376" s="427"/>
    </row>
    <row r="9377" spans="1:3">
      <c r="A9377" s="10"/>
      <c r="B9377" s="10"/>
      <c r="C9377" s="427"/>
    </row>
    <row r="9378" spans="1:3">
      <c r="A9378" s="10"/>
      <c r="B9378" s="10"/>
      <c r="C9378" s="427"/>
    </row>
    <row r="9379" spans="1:3">
      <c r="A9379" s="10"/>
      <c r="B9379" s="10"/>
      <c r="C9379" s="427"/>
    </row>
    <row r="9380" spans="1:3">
      <c r="A9380" s="10"/>
      <c r="B9380" s="10"/>
      <c r="C9380" s="427"/>
    </row>
    <row r="9381" spans="1:3">
      <c r="A9381" s="10"/>
      <c r="B9381" s="10"/>
      <c r="C9381" s="427"/>
    </row>
    <row r="9382" spans="1:3">
      <c r="A9382" s="10"/>
      <c r="B9382" s="10"/>
      <c r="C9382" s="427"/>
    </row>
    <row r="9383" spans="1:3">
      <c r="A9383" s="10"/>
      <c r="B9383" s="10"/>
      <c r="C9383" s="427"/>
    </row>
    <row r="9384" spans="1:3">
      <c r="A9384" s="10"/>
      <c r="B9384" s="10"/>
      <c r="C9384" s="427"/>
    </row>
    <row r="9385" spans="1:3">
      <c r="A9385" s="10"/>
      <c r="B9385" s="10"/>
      <c r="C9385" s="427"/>
    </row>
    <row r="9386" spans="1:3">
      <c r="A9386" s="10"/>
      <c r="B9386" s="10"/>
      <c r="C9386" s="427"/>
    </row>
    <row r="9387" spans="1:3">
      <c r="A9387" s="10"/>
      <c r="B9387" s="10"/>
      <c r="C9387" s="427"/>
    </row>
    <row r="9388" spans="1:3">
      <c r="A9388" s="10"/>
      <c r="B9388" s="10"/>
      <c r="C9388" s="427"/>
    </row>
    <row r="9389" spans="1:3">
      <c r="A9389" s="10"/>
      <c r="B9389" s="10"/>
      <c r="C9389" s="427"/>
    </row>
    <row r="9390" spans="1:3">
      <c r="A9390" s="10"/>
      <c r="B9390" s="10"/>
      <c r="C9390" s="427"/>
    </row>
    <row r="9391" spans="1:3">
      <c r="A9391" s="10"/>
      <c r="B9391" s="10"/>
      <c r="C9391" s="427"/>
    </row>
    <row r="9392" spans="1:3">
      <c r="A9392" s="10"/>
      <c r="B9392" s="10"/>
      <c r="C9392" s="427"/>
    </row>
    <row r="9393" spans="1:3">
      <c r="A9393" s="10"/>
      <c r="B9393" s="10"/>
      <c r="C9393" s="427"/>
    </row>
    <row r="9394" spans="1:3">
      <c r="A9394" s="10"/>
      <c r="B9394" s="10"/>
      <c r="C9394" s="427"/>
    </row>
    <row r="9395" spans="1:3">
      <c r="A9395" s="10"/>
      <c r="B9395" s="10"/>
      <c r="C9395" s="427"/>
    </row>
    <row r="9396" spans="1:3">
      <c r="A9396" s="10"/>
      <c r="B9396" s="10"/>
      <c r="C9396" s="427"/>
    </row>
    <row r="9397" spans="1:3">
      <c r="A9397" s="10"/>
      <c r="B9397" s="10"/>
      <c r="C9397" s="427"/>
    </row>
    <row r="9398" spans="1:3">
      <c r="A9398" s="10"/>
      <c r="B9398" s="10"/>
      <c r="C9398" s="427"/>
    </row>
    <row r="9399" spans="1:3">
      <c r="A9399" s="10"/>
      <c r="B9399" s="10"/>
      <c r="C9399" s="427"/>
    </row>
    <row r="9400" spans="1:3">
      <c r="A9400" s="10"/>
      <c r="B9400" s="10"/>
      <c r="C9400" s="427"/>
    </row>
    <row r="9401" spans="1:3">
      <c r="A9401" s="10"/>
      <c r="B9401" s="10"/>
      <c r="C9401" s="427"/>
    </row>
    <row r="9402" spans="1:3">
      <c r="A9402" s="10"/>
      <c r="B9402" s="10"/>
      <c r="C9402" s="427"/>
    </row>
    <row r="9403" spans="1:3">
      <c r="A9403" s="10"/>
      <c r="B9403" s="10"/>
      <c r="C9403" s="427"/>
    </row>
    <row r="9404" spans="1:3">
      <c r="A9404" s="10"/>
      <c r="B9404" s="10"/>
      <c r="C9404" s="427"/>
    </row>
    <row r="9405" spans="1:3">
      <c r="A9405" s="10"/>
      <c r="B9405" s="10"/>
      <c r="C9405" s="427"/>
    </row>
    <row r="9406" spans="1:3">
      <c r="A9406" s="10"/>
      <c r="B9406" s="10"/>
      <c r="C9406" s="427"/>
    </row>
    <row r="9407" spans="1:3">
      <c r="A9407" s="10"/>
      <c r="B9407" s="10"/>
      <c r="C9407" s="427"/>
    </row>
    <row r="9408" spans="1:3">
      <c r="A9408" s="10"/>
      <c r="B9408" s="10"/>
      <c r="C9408" s="427"/>
    </row>
    <row r="9409" spans="1:3">
      <c r="A9409" s="10"/>
      <c r="B9409" s="10"/>
      <c r="C9409" s="427"/>
    </row>
    <row r="9410" spans="1:3">
      <c r="A9410" s="10"/>
      <c r="B9410" s="10"/>
      <c r="C9410" s="427"/>
    </row>
    <row r="9411" spans="1:3">
      <c r="A9411" s="10"/>
      <c r="B9411" s="10"/>
      <c r="C9411" s="427"/>
    </row>
    <row r="9412" spans="1:3">
      <c r="A9412" s="10"/>
      <c r="B9412" s="10"/>
      <c r="C9412" s="427"/>
    </row>
    <row r="9413" spans="1:3">
      <c r="A9413" s="10"/>
      <c r="B9413" s="10"/>
      <c r="C9413" s="427"/>
    </row>
    <row r="9414" spans="1:3">
      <c r="A9414" s="10"/>
      <c r="B9414" s="10"/>
      <c r="C9414" s="427"/>
    </row>
    <row r="9415" spans="1:3">
      <c r="A9415" s="10"/>
      <c r="B9415" s="10"/>
      <c r="C9415" s="427"/>
    </row>
    <row r="9416" spans="1:3">
      <c r="A9416" s="10"/>
      <c r="B9416" s="10"/>
      <c r="C9416" s="427"/>
    </row>
    <row r="9417" spans="1:3">
      <c r="A9417" s="10"/>
      <c r="B9417" s="10"/>
      <c r="C9417" s="427"/>
    </row>
    <row r="9418" spans="1:3">
      <c r="A9418" s="10"/>
      <c r="B9418" s="10"/>
      <c r="C9418" s="427"/>
    </row>
    <row r="9419" spans="1:3">
      <c r="A9419" s="10"/>
      <c r="B9419" s="10"/>
      <c r="C9419" s="427"/>
    </row>
    <row r="9420" spans="1:3">
      <c r="A9420" s="10"/>
      <c r="B9420" s="10"/>
      <c r="C9420" s="427"/>
    </row>
    <row r="9421" spans="1:3">
      <c r="A9421" s="10"/>
      <c r="B9421" s="10"/>
      <c r="C9421" s="427"/>
    </row>
    <row r="9422" spans="1:3">
      <c r="A9422" s="10"/>
      <c r="B9422" s="10"/>
      <c r="C9422" s="427"/>
    </row>
    <row r="9423" spans="1:3">
      <c r="A9423" s="10"/>
      <c r="B9423" s="10"/>
      <c r="C9423" s="427"/>
    </row>
    <row r="9424" spans="1:3">
      <c r="A9424" s="10"/>
      <c r="B9424" s="10"/>
      <c r="C9424" s="427"/>
    </row>
    <row r="9425" spans="1:3">
      <c r="A9425" s="10"/>
      <c r="B9425" s="10"/>
      <c r="C9425" s="427"/>
    </row>
    <row r="9426" spans="1:3">
      <c r="A9426" s="10"/>
      <c r="B9426" s="10"/>
      <c r="C9426" s="427"/>
    </row>
    <row r="9427" spans="1:3">
      <c r="A9427" s="10"/>
      <c r="B9427" s="10"/>
      <c r="C9427" s="427"/>
    </row>
    <row r="9428" spans="1:3">
      <c r="A9428" s="10"/>
      <c r="B9428" s="10"/>
      <c r="C9428" s="427"/>
    </row>
    <row r="9429" spans="1:3">
      <c r="A9429" s="10"/>
      <c r="B9429" s="10"/>
      <c r="C9429" s="427"/>
    </row>
    <row r="9430" spans="1:3">
      <c r="A9430" s="10"/>
      <c r="B9430" s="10"/>
      <c r="C9430" s="427"/>
    </row>
    <row r="9431" spans="1:3">
      <c r="A9431" s="10"/>
      <c r="B9431" s="10"/>
      <c r="C9431" s="427"/>
    </row>
    <row r="9432" spans="1:3">
      <c r="A9432" s="10"/>
      <c r="B9432" s="10"/>
      <c r="C9432" s="427"/>
    </row>
    <row r="9433" spans="1:3">
      <c r="A9433" s="10"/>
      <c r="B9433" s="10"/>
      <c r="C9433" s="427"/>
    </row>
    <row r="9434" spans="1:3">
      <c r="A9434" s="10"/>
      <c r="B9434" s="10"/>
      <c r="C9434" s="427"/>
    </row>
    <row r="9435" spans="1:3">
      <c r="A9435" s="10"/>
      <c r="B9435" s="10"/>
      <c r="C9435" s="427"/>
    </row>
    <row r="9436" spans="1:3">
      <c r="A9436" s="10"/>
      <c r="B9436" s="10"/>
      <c r="C9436" s="427"/>
    </row>
    <row r="9437" spans="1:3">
      <c r="A9437" s="10"/>
      <c r="B9437" s="10"/>
      <c r="C9437" s="427"/>
    </row>
    <row r="9438" spans="1:3">
      <c r="A9438" s="10"/>
      <c r="B9438" s="10"/>
      <c r="C9438" s="427"/>
    </row>
    <row r="9439" spans="1:3">
      <c r="A9439" s="10"/>
      <c r="B9439" s="10"/>
      <c r="C9439" s="427"/>
    </row>
    <row r="9440" spans="1:3">
      <c r="A9440" s="10"/>
      <c r="B9440" s="10"/>
      <c r="C9440" s="427"/>
    </row>
    <row r="9441" spans="1:3">
      <c r="A9441" s="10"/>
      <c r="B9441" s="10"/>
      <c r="C9441" s="427"/>
    </row>
    <row r="9442" spans="1:3">
      <c r="A9442" s="10"/>
      <c r="B9442" s="10"/>
      <c r="C9442" s="427"/>
    </row>
    <row r="9443" spans="1:3">
      <c r="A9443" s="10"/>
      <c r="B9443" s="10"/>
      <c r="C9443" s="427"/>
    </row>
    <row r="9444" spans="1:3">
      <c r="A9444" s="10"/>
      <c r="B9444" s="10"/>
      <c r="C9444" s="427"/>
    </row>
    <row r="9445" spans="1:3">
      <c r="A9445" s="10"/>
      <c r="B9445" s="10"/>
      <c r="C9445" s="427"/>
    </row>
    <row r="9446" spans="1:3">
      <c r="A9446" s="10"/>
      <c r="B9446" s="10"/>
      <c r="C9446" s="427"/>
    </row>
    <row r="9447" spans="1:3">
      <c r="A9447" s="10"/>
      <c r="B9447" s="10"/>
      <c r="C9447" s="427"/>
    </row>
    <row r="9448" spans="1:3">
      <c r="A9448" s="10"/>
      <c r="B9448" s="10"/>
      <c r="C9448" s="427"/>
    </row>
    <row r="9449" spans="1:3">
      <c r="A9449" s="10"/>
      <c r="B9449" s="10"/>
      <c r="C9449" s="427"/>
    </row>
    <row r="9450" spans="1:3">
      <c r="A9450" s="10"/>
      <c r="B9450" s="10"/>
      <c r="C9450" s="427"/>
    </row>
    <row r="9451" spans="1:3">
      <c r="A9451" s="10"/>
      <c r="B9451" s="10"/>
      <c r="C9451" s="427"/>
    </row>
    <row r="9452" spans="1:3">
      <c r="A9452" s="10"/>
      <c r="B9452" s="10"/>
      <c r="C9452" s="427"/>
    </row>
    <row r="9453" spans="1:3">
      <c r="A9453" s="10"/>
      <c r="B9453" s="10"/>
      <c r="C9453" s="427"/>
    </row>
    <row r="9454" spans="1:3">
      <c r="A9454" s="10"/>
      <c r="B9454" s="10"/>
      <c r="C9454" s="427"/>
    </row>
    <row r="9455" spans="1:3">
      <c r="A9455" s="10"/>
      <c r="B9455" s="10"/>
      <c r="C9455" s="427"/>
    </row>
    <row r="9456" spans="1:3">
      <c r="A9456" s="10"/>
      <c r="B9456" s="10"/>
      <c r="C9456" s="427"/>
    </row>
    <row r="9457" spans="1:3">
      <c r="A9457" s="10"/>
      <c r="B9457" s="10"/>
      <c r="C9457" s="427"/>
    </row>
    <row r="9458" spans="1:3">
      <c r="A9458" s="10"/>
      <c r="B9458" s="10"/>
      <c r="C9458" s="427"/>
    </row>
    <row r="9459" spans="1:3">
      <c r="A9459" s="10"/>
      <c r="B9459" s="10"/>
      <c r="C9459" s="427"/>
    </row>
    <row r="9460" spans="1:3">
      <c r="A9460" s="10"/>
      <c r="B9460" s="10"/>
      <c r="C9460" s="427"/>
    </row>
    <row r="9461" spans="1:3">
      <c r="A9461" s="10"/>
      <c r="B9461" s="10"/>
      <c r="C9461" s="427"/>
    </row>
    <row r="9462" spans="1:3">
      <c r="A9462" s="10"/>
      <c r="B9462" s="10"/>
      <c r="C9462" s="427"/>
    </row>
    <row r="9463" spans="1:3">
      <c r="A9463" s="10"/>
      <c r="B9463" s="10"/>
      <c r="C9463" s="427"/>
    </row>
    <row r="9464" spans="1:3">
      <c r="A9464" s="10"/>
      <c r="B9464" s="10"/>
      <c r="C9464" s="427"/>
    </row>
    <row r="9465" spans="1:3">
      <c r="A9465" s="10"/>
      <c r="B9465" s="10"/>
      <c r="C9465" s="427"/>
    </row>
    <row r="9466" spans="1:3">
      <c r="A9466" s="10"/>
      <c r="B9466" s="10"/>
      <c r="C9466" s="427"/>
    </row>
    <row r="9467" spans="1:3">
      <c r="A9467" s="10"/>
      <c r="B9467" s="10"/>
      <c r="C9467" s="427"/>
    </row>
    <row r="9468" spans="1:3">
      <c r="A9468" s="10"/>
      <c r="B9468" s="10"/>
      <c r="C9468" s="427"/>
    </row>
    <row r="9469" spans="1:3">
      <c r="A9469" s="10"/>
      <c r="B9469" s="10"/>
      <c r="C9469" s="427"/>
    </row>
    <row r="9470" spans="1:3">
      <c r="A9470" s="10"/>
      <c r="B9470" s="10"/>
      <c r="C9470" s="427"/>
    </row>
    <row r="9471" spans="1:3">
      <c r="A9471" s="10"/>
      <c r="B9471" s="10"/>
      <c r="C9471" s="427"/>
    </row>
    <row r="9472" spans="1:3">
      <c r="A9472" s="10"/>
      <c r="B9472" s="10"/>
      <c r="C9472" s="427"/>
    </row>
    <row r="9473" spans="1:3">
      <c r="A9473" s="10"/>
      <c r="B9473" s="10"/>
      <c r="C9473" s="427"/>
    </row>
    <row r="9474" spans="1:3">
      <c r="A9474" s="10"/>
      <c r="B9474" s="10"/>
      <c r="C9474" s="427"/>
    </row>
    <row r="9475" spans="1:3">
      <c r="A9475" s="10"/>
      <c r="B9475" s="10"/>
      <c r="C9475" s="427"/>
    </row>
    <row r="9476" spans="1:3">
      <c r="A9476" s="10"/>
      <c r="B9476" s="10"/>
      <c r="C9476" s="427"/>
    </row>
    <row r="9477" spans="1:3">
      <c r="A9477" s="10"/>
      <c r="B9477" s="10"/>
      <c r="C9477" s="427"/>
    </row>
    <row r="9478" spans="1:3">
      <c r="A9478" s="10"/>
      <c r="B9478" s="10"/>
      <c r="C9478" s="427"/>
    </row>
    <row r="9479" spans="1:3">
      <c r="A9479" s="10"/>
      <c r="B9479" s="10"/>
      <c r="C9479" s="427"/>
    </row>
    <row r="9480" spans="1:3">
      <c r="A9480" s="10"/>
      <c r="B9480" s="10"/>
      <c r="C9480" s="427"/>
    </row>
    <row r="9481" spans="1:3">
      <c r="A9481" s="10"/>
      <c r="B9481" s="10"/>
      <c r="C9481" s="427"/>
    </row>
    <row r="9482" spans="1:3">
      <c r="A9482" s="10"/>
      <c r="B9482" s="10"/>
      <c r="C9482" s="427"/>
    </row>
    <row r="9483" spans="1:3">
      <c r="A9483" s="10"/>
      <c r="B9483" s="10"/>
      <c r="C9483" s="427"/>
    </row>
    <row r="9484" spans="1:3">
      <c r="A9484" s="10"/>
      <c r="B9484" s="10"/>
      <c r="C9484" s="427"/>
    </row>
    <row r="9485" spans="1:3">
      <c r="A9485" s="10"/>
      <c r="B9485" s="10"/>
      <c r="C9485" s="427"/>
    </row>
    <row r="9486" spans="1:3">
      <c r="A9486" s="10"/>
      <c r="B9486" s="10"/>
      <c r="C9486" s="427"/>
    </row>
    <row r="9487" spans="1:3">
      <c r="A9487" s="10"/>
      <c r="B9487" s="10"/>
      <c r="C9487" s="427"/>
    </row>
    <row r="9488" spans="1:3">
      <c r="A9488" s="10"/>
      <c r="B9488" s="10"/>
      <c r="C9488" s="427"/>
    </row>
    <row r="9489" spans="1:3">
      <c r="A9489" s="10"/>
      <c r="B9489" s="10"/>
      <c r="C9489" s="427"/>
    </row>
    <row r="9490" spans="1:3">
      <c r="A9490" s="10"/>
      <c r="B9490" s="10"/>
      <c r="C9490" s="427"/>
    </row>
    <row r="9491" spans="1:3">
      <c r="A9491" s="10"/>
      <c r="B9491" s="10"/>
      <c r="C9491" s="427"/>
    </row>
    <row r="9492" spans="1:3">
      <c r="A9492" s="10"/>
      <c r="B9492" s="10"/>
      <c r="C9492" s="427"/>
    </row>
    <row r="9493" spans="1:3">
      <c r="A9493" s="10"/>
      <c r="B9493" s="10"/>
      <c r="C9493" s="427"/>
    </row>
    <row r="9494" spans="1:3">
      <c r="A9494" s="10"/>
      <c r="B9494" s="10"/>
      <c r="C9494" s="427"/>
    </row>
    <row r="9495" spans="1:3">
      <c r="A9495" s="10"/>
      <c r="B9495" s="10"/>
      <c r="C9495" s="427"/>
    </row>
    <row r="9496" spans="1:3">
      <c r="A9496" s="10"/>
      <c r="B9496" s="10"/>
      <c r="C9496" s="427"/>
    </row>
    <row r="9497" spans="1:3">
      <c r="A9497" s="10"/>
      <c r="B9497" s="10"/>
      <c r="C9497" s="427"/>
    </row>
    <row r="9498" spans="1:3">
      <c r="A9498" s="10"/>
      <c r="B9498" s="10"/>
      <c r="C9498" s="427"/>
    </row>
    <row r="9499" spans="1:3">
      <c r="A9499" s="10"/>
      <c r="B9499" s="10"/>
      <c r="C9499" s="427"/>
    </row>
    <row r="9500" spans="1:3">
      <c r="A9500" s="10"/>
      <c r="B9500" s="10"/>
      <c r="C9500" s="427"/>
    </row>
    <row r="9501" spans="1:3">
      <c r="A9501" s="10"/>
      <c r="B9501" s="10"/>
      <c r="C9501" s="427"/>
    </row>
    <row r="9502" spans="1:3">
      <c r="A9502" s="10"/>
      <c r="B9502" s="10"/>
      <c r="C9502" s="427"/>
    </row>
    <row r="9503" spans="1:3">
      <c r="A9503" s="10"/>
      <c r="B9503" s="10"/>
      <c r="C9503" s="427"/>
    </row>
    <row r="9504" spans="1:3">
      <c r="A9504" s="10"/>
      <c r="B9504" s="10"/>
      <c r="C9504" s="427"/>
    </row>
    <row r="9505" spans="1:3">
      <c r="A9505" s="10"/>
      <c r="B9505" s="10"/>
      <c r="C9505" s="427"/>
    </row>
    <row r="9506" spans="1:3">
      <c r="A9506" s="10"/>
      <c r="B9506" s="10"/>
      <c r="C9506" s="427"/>
    </row>
    <row r="9507" spans="1:3">
      <c r="A9507" s="10"/>
      <c r="B9507" s="10"/>
      <c r="C9507" s="427"/>
    </row>
    <row r="9508" spans="1:3">
      <c r="A9508" s="10"/>
      <c r="B9508" s="10"/>
      <c r="C9508" s="427"/>
    </row>
    <row r="9509" spans="1:3">
      <c r="A9509" s="10"/>
      <c r="B9509" s="10"/>
      <c r="C9509" s="427"/>
    </row>
    <row r="9510" spans="1:3">
      <c r="A9510" s="10"/>
      <c r="B9510" s="10"/>
      <c r="C9510" s="427"/>
    </row>
    <row r="9511" spans="1:3">
      <c r="A9511" s="10"/>
      <c r="B9511" s="10"/>
      <c r="C9511" s="427"/>
    </row>
    <row r="9512" spans="1:3">
      <c r="A9512" s="10"/>
      <c r="B9512" s="10"/>
      <c r="C9512" s="427"/>
    </row>
    <row r="9513" spans="1:3">
      <c r="A9513" s="10"/>
      <c r="B9513" s="10"/>
      <c r="C9513" s="427"/>
    </row>
    <row r="9514" spans="1:3">
      <c r="A9514" s="10"/>
      <c r="B9514" s="10"/>
      <c r="C9514" s="427"/>
    </row>
    <row r="9515" spans="1:3">
      <c r="A9515" s="10"/>
      <c r="B9515" s="10"/>
      <c r="C9515" s="427"/>
    </row>
    <row r="9516" spans="1:3">
      <c r="A9516" s="10"/>
      <c r="B9516" s="10"/>
      <c r="C9516" s="427"/>
    </row>
    <row r="9517" spans="1:3">
      <c r="A9517" s="10"/>
      <c r="B9517" s="10"/>
      <c r="C9517" s="427"/>
    </row>
    <row r="9518" spans="1:3">
      <c r="A9518" s="10"/>
      <c r="B9518" s="10"/>
      <c r="C9518" s="427"/>
    </row>
    <row r="9519" spans="1:3">
      <c r="A9519" s="10"/>
      <c r="B9519" s="10"/>
      <c r="C9519" s="427"/>
    </row>
    <row r="9520" spans="1:3">
      <c r="A9520" s="10"/>
      <c r="B9520" s="10"/>
      <c r="C9520" s="427"/>
    </row>
    <row r="9521" spans="1:3">
      <c r="A9521" s="10"/>
      <c r="B9521" s="10"/>
      <c r="C9521" s="427"/>
    </row>
    <row r="9522" spans="1:3">
      <c r="A9522" s="10"/>
      <c r="B9522" s="10"/>
      <c r="C9522" s="427"/>
    </row>
    <row r="9523" spans="1:3">
      <c r="A9523" s="10"/>
      <c r="B9523" s="10"/>
      <c r="C9523" s="427"/>
    </row>
    <row r="9524" spans="1:3">
      <c r="A9524" s="10"/>
      <c r="B9524" s="10"/>
      <c r="C9524" s="427"/>
    </row>
    <row r="9525" spans="1:3">
      <c r="A9525" s="10"/>
      <c r="B9525" s="10"/>
      <c r="C9525" s="427"/>
    </row>
    <row r="9526" spans="1:3">
      <c r="A9526" s="10"/>
      <c r="B9526" s="10"/>
      <c r="C9526" s="427"/>
    </row>
    <row r="9527" spans="1:3">
      <c r="A9527" s="10"/>
      <c r="B9527" s="10"/>
      <c r="C9527" s="427"/>
    </row>
    <row r="9528" spans="1:3">
      <c r="A9528" s="10"/>
      <c r="B9528" s="10"/>
      <c r="C9528" s="427"/>
    </row>
    <row r="9529" spans="1:3">
      <c r="A9529" s="10"/>
      <c r="B9529" s="10"/>
      <c r="C9529" s="427"/>
    </row>
    <row r="9530" spans="1:3">
      <c r="A9530" s="10"/>
      <c r="B9530" s="10"/>
      <c r="C9530" s="427"/>
    </row>
    <row r="9531" spans="1:3">
      <c r="A9531" s="10"/>
      <c r="B9531" s="10"/>
      <c r="C9531" s="427"/>
    </row>
    <row r="9532" spans="1:3">
      <c r="A9532" s="10"/>
      <c r="B9532" s="10"/>
      <c r="C9532" s="427"/>
    </row>
    <row r="9533" spans="1:3">
      <c r="A9533" s="10"/>
      <c r="B9533" s="10"/>
      <c r="C9533" s="427"/>
    </row>
    <row r="9534" spans="1:3">
      <c r="A9534" s="10"/>
      <c r="B9534" s="10"/>
      <c r="C9534" s="427"/>
    </row>
    <row r="9535" spans="1:3">
      <c r="A9535" s="10"/>
      <c r="B9535" s="10"/>
      <c r="C9535" s="427"/>
    </row>
    <row r="9536" spans="1:3">
      <c r="A9536" s="10"/>
      <c r="B9536" s="10"/>
      <c r="C9536" s="427"/>
    </row>
    <row r="9537" spans="1:3">
      <c r="A9537" s="10"/>
      <c r="B9537" s="10"/>
      <c r="C9537" s="427"/>
    </row>
    <row r="9538" spans="1:3">
      <c r="A9538" s="10"/>
      <c r="B9538" s="10"/>
      <c r="C9538" s="427"/>
    </row>
    <row r="9539" spans="1:3">
      <c r="A9539" s="10"/>
      <c r="B9539" s="10"/>
      <c r="C9539" s="427"/>
    </row>
    <row r="9540" spans="1:3">
      <c r="A9540" s="10"/>
      <c r="B9540" s="10"/>
      <c r="C9540" s="427"/>
    </row>
    <row r="9541" spans="1:3">
      <c r="A9541" s="10"/>
      <c r="B9541" s="10"/>
      <c r="C9541" s="427"/>
    </row>
    <row r="9542" spans="1:3">
      <c r="A9542" s="10"/>
      <c r="B9542" s="10"/>
      <c r="C9542" s="427"/>
    </row>
    <row r="9543" spans="1:3">
      <c r="A9543" s="10"/>
      <c r="B9543" s="10"/>
      <c r="C9543" s="427"/>
    </row>
    <row r="9544" spans="1:3">
      <c r="A9544" s="10"/>
      <c r="B9544" s="10"/>
      <c r="C9544" s="427"/>
    </row>
    <row r="9545" spans="1:3">
      <c r="A9545" s="10"/>
      <c r="B9545" s="10"/>
      <c r="C9545" s="427"/>
    </row>
    <row r="9546" spans="1:3">
      <c r="A9546" s="10"/>
      <c r="B9546" s="10"/>
      <c r="C9546" s="427"/>
    </row>
    <row r="9547" spans="1:3">
      <c r="A9547" s="10"/>
      <c r="B9547" s="10"/>
      <c r="C9547" s="427"/>
    </row>
    <row r="9548" spans="1:3">
      <c r="A9548" s="10"/>
      <c r="B9548" s="10"/>
      <c r="C9548" s="427"/>
    </row>
    <row r="9549" spans="1:3">
      <c r="A9549" s="10"/>
      <c r="B9549" s="10"/>
      <c r="C9549" s="427"/>
    </row>
    <row r="9550" spans="1:3">
      <c r="A9550" s="10"/>
      <c r="B9550" s="10"/>
      <c r="C9550" s="427"/>
    </row>
    <row r="9551" spans="1:3">
      <c r="A9551" s="10"/>
      <c r="B9551" s="10"/>
      <c r="C9551" s="427"/>
    </row>
    <row r="9552" spans="1:3">
      <c r="A9552" s="10"/>
      <c r="B9552" s="10"/>
      <c r="C9552" s="427"/>
    </row>
    <row r="9553" spans="1:3">
      <c r="A9553" s="10"/>
      <c r="B9553" s="10"/>
      <c r="C9553" s="427"/>
    </row>
    <row r="9554" spans="1:3">
      <c r="A9554" s="10"/>
      <c r="B9554" s="10"/>
      <c r="C9554" s="427"/>
    </row>
    <row r="9555" spans="1:3">
      <c r="A9555" s="10"/>
      <c r="B9555" s="10"/>
      <c r="C9555" s="427"/>
    </row>
    <row r="9556" spans="1:3">
      <c r="A9556" s="10"/>
      <c r="B9556" s="10"/>
      <c r="C9556" s="427"/>
    </row>
    <row r="9557" spans="1:3">
      <c r="A9557" s="10"/>
      <c r="B9557" s="10"/>
      <c r="C9557" s="427"/>
    </row>
    <row r="9558" spans="1:3">
      <c r="A9558" s="10"/>
      <c r="B9558" s="10"/>
      <c r="C9558" s="427"/>
    </row>
    <row r="9559" spans="1:3">
      <c r="A9559" s="10"/>
      <c r="B9559" s="10"/>
      <c r="C9559" s="427"/>
    </row>
    <row r="9560" spans="1:3">
      <c r="A9560" s="10"/>
      <c r="B9560" s="10"/>
      <c r="C9560" s="427"/>
    </row>
    <row r="9561" spans="1:3">
      <c r="A9561" s="10"/>
      <c r="B9561" s="10"/>
      <c r="C9561" s="427"/>
    </row>
    <row r="9562" spans="1:3">
      <c r="A9562" s="10"/>
      <c r="B9562" s="10"/>
      <c r="C9562" s="427"/>
    </row>
    <row r="9563" spans="1:3">
      <c r="A9563" s="10"/>
      <c r="B9563" s="10"/>
      <c r="C9563" s="427"/>
    </row>
    <row r="9564" spans="1:3">
      <c r="A9564" s="10"/>
      <c r="B9564" s="10"/>
      <c r="C9564" s="427"/>
    </row>
    <row r="9565" spans="1:3">
      <c r="A9565" s="10"/>
      <c r="B9565" s="10"/>
      <c r="C9565" s="427"/>
    </row>
    <row r="9566" spans="1:3">
      <c r="A9566" s="10"/>
      <c r="B9566" s="10"/>
      <c r="C9566" s="427"/>
    </row>
    <row r="9567" spans="1:3">
      <c r="A9567" s="10"/>
      <c r="B9567" s="10"/>
      <c r="C9567" s="427"/>
    </row>
    <row r="9568" spans="1:3">
      <c r="A9568" s="10"/>
      <c r="B9568" s="10"/>
      <c r="C9568" s="427"/>
    </row>
    <row r="9569" spans="1:3">
      <c r="A9569" s="10"/>
      <c r="B9569" s="10"/>
      <c r="C9569" s="427"/>
    </row>
    <row r="9570" spans="1:3">
      <c r="A9570" s="10"/>
      <c r="B9570" s="10"/>
      <c r="C9570" s="427"/>
    </row>
    <row r="9571" spans="1:3">
      <c r="A9571" s="10"/>
      <c r="B9571" s="10"/>
      <c r="C9571" s="427"/>
    </row>
    <row r="9572" spans="1:3">
      <c r="A9572" s="10"/>
      <c r="B9572" s="10"/>
      <c r="C9572" s="427"/>
    </row>
    <row r="9573" spans="1:3">
      <c r="A9573" s="10"/>
      <c r="B9573" s="10"/>
      <c r="C9573" s="427"/>
    </row>
    <row r="9574" spans="1:3">
      <c r="A9574" s="10"/>
      <c r="B9574" s="10"/>
      <c r="C9574" s="427"/>
    </row>
    <row r="9575" spans="1:3">
      <c r="A9575" s="10"/>
      <c r="B9575" s="10"/>
      <c r="C9575" s="427"/>
    </row>
    <row r="9576" spans="1:3">
      <c r="A9576" s="10"/>
      <c r="B9576" s="10"/>
      <c r="C9576" s="427"/>
    </row>
    <row r="9577" spans="1:3">
      <c r="A9577" s="10"/>
      <c r="B9577" s="10"/>
      <c r="C9577" s="427"/>
    </row>
    <row r="9578" spans="1:3">
      <c r="A9578" s="10"/>
      <c r="B9578" s="10"/>
      <c r="C9578" s="427"/>
    </row>
    <row r="9579" spans="1:3">
      <c r="A9579" s="10"/>
      <c r="B9579" s="10"/>
      <c r="C9579" s="427"/>
    </row>
    <row r="9580" spans="1:3">
      <c r="A9580" s="10"/>
      <c r="B9580" s="10"/>
      <c r="C9580" s="427"/>
    </row>
    <row r="9581" spans="1:3">
      <c r="A9581" s="10"/>
      <c r="B9581" s="10"/>
      <c r="C9581" s="427"/>
    </row>
    <row r="9582" spans="1:3">
      <c r="A9582" s="10"/>
      <c r="B9582" s="10"/>
      <c r="C9582" s="427"/>
    </row>
    <row r="9583" spans="1:3">
      <c r="A9583" s="10"/>
      <c r="B9583" s="10"/>
      <c r="C9583" s="427"/>
    </row>
    <row r="9584" spans="1:3">
      <c r="A9584" s="10"/>
      <c r="B9584" s="10"/>
      <c r="C9584" s="427"/>
    </row>
    <row r="9585" spans="1:3">
      <c r="A9585" s="10"/>
      <c r="B9585" s="10"/>
      <c r="C9585" s="427"/>
    </row>
    <row r="9586" spans="1:3">
      <c r="A9586" s="10"/>
      <c r="B9586" s="10"/>
      <c r="C9586" s="427"/>
    </row>
    <row r="9587" spans="1:3">
      <c r="A9587" s="10"/>
      <c r="B9587" s="10"/>
      <c r="C9587" s="427"/>
    </row>
    <row r="9588" spans="1:3">
      <c r="A9588" s="10"/>
      <c r="B9588" s="10"/>
      <c r="C9588" s="427"/>
    </row>
    <row r="9589" spans="1:3">
      <c r="A9589" s="10"/>
      <c r="B9589" s="10"/>
      <c r="C9589" s="427"/>
    </row>
    <row r="9590" spans="1:3">
      <c r="A9590" s="10"/>
      <c r="B9590" s="10"/>
      <c r="C9590" s="427"/>
    </row>
    <row r="9591" spans="1:3">
      <c r="A9591" s="10"/>
      <c r="B9591" s="10"/>
      <c r="C9591" s="427"/>
    </row>
    <row r="9592" spans="1:3">
      <c r="A9592" s="10"/>
      <c r="B9592" s="10"/>
      <c r="C9592" s="427"/>
    </row>
    <row r="9593" spans="1:3">
      <c r="A9593" s="10"/>
      <c r="B9593" s="10"/>
      <c r="C9593" s="427"/>
    </row>
    <row r="9594" spans="1:3">
      <c r="A9594" s="10"/>
      <c r="B9594" s="10"/>
      <c r="C9594" s="427"/>
    </row>
    <row r="9595" spans="1:3">
      <c r="A9595" s="10"/>
      <c r="B9595" s="10"/>
      <c r="C9595" s="427"/>
    </row>
    <row r="9596" spans="1:3">
      <c r="A9596" s="10"/>
      <c r="B9596" s="10"/>
      <c r="C9596" s="427"/>
    </row>
    <row r="9597" spans="1:3">
      <c r="A9597" s="10"/>
      <c r="B9597" s="10"/>
      <c r="C9597" s="427"/>
    </row>
    <row r="9598" spans="1:3">
      <c r="A9598" s="10"/>
      <c r="B9598" s="10"/>
      <c r="C9598" s="427"/>
    </row>
    <row r="9599" spans="1:3">
      <c r="A9599" s="10"/>
      <c r="B9599" s="10"/>
      <c r="C9599" s="427"/>
    </row>
    <row r="9600" spans="1:3">
      <c r="A9600" s="10"/>
      <c r="B9600" s="10"/>
      <c r="C9600" s="427"/>
    </row>
    <row r="9601" spans="1:3">
      <c r="A9601" s="10"/>
      <c r="B9601" s="10"/>
      <c r="C9601" s="427"/>
    </row>
    <row r="9602" spans="1:3">
      <c r="A9602" s="10"/>
      <c r="B9602" s="10"/>
      <c r="C9602" s="427"/>
    </row>
    <row r="9603" spans="1:3">
      <c r="A9603" s="10"/>
      <c r="B9603" s="10"/>
      <c r="C9603" s="427"/>
    </row>
    <row r="9604" spans="1:3">
      <c r="A9604" s="10"/>
      <c r="B9604" s="10"/>
      <c r="C9604" s="427"/>
    </row>
    <row r="9605" spans="1:3">
      <c r="A9605" s="10"/>
      <c r="B9605" s="10"/>
      <c r="C9605" s="427"/>
    </row>
    <row r="9606" spans="1:3">
      <c r="A9606" s="10"/>
      <c r="B9606" s="10"/>
      <c r="C9606" s="427"/>
    </row>
    <row r="9607" spans="1:3">
      <c r="A9607" s="10"/>
      <c r="B9607" s="10"/>
      <c r="C9607" s="427"/>
    </row>
    <row r="9608" spans="1:3">
      <c r="A9608" s="10"/>
      <c r="B9608" s="10"/>
      <c r="C9608" s="427"/>
    </row>
    <row r="9609" spans="1:3">
      <c r="A9609" s="10"/>
      <c r="B9609" s="10"/>
      <c r="C9609" s="427"/>
    </row>
    <row r="9610" spans="1:3">
      <c r="A9610" s="10"/>
      <c r="B9610" s="10"/>
      <c r="C9610" s="427"/>
    </row>
    <row r="9611" spans="1:3">
      <c r="A9611" s="10"/>
      <c r="B9611" s="10"/>
      <c r="C9611" s="427"/>
    </row>
    <row r="9612" spans="1:3">
      <c r="A9612" s="10"/>
      <c r="B9612" s="10"/>
      <c r="C9612" s="427"/>
    </row>
    <row r="9613" spans="1:3">
      <c r="A9613" s="10"/>
      <c r="B9613" s="10"/>
      <c r="C9613" s="427"/>
    </row>
    <row r="9614" spans="1:3">
      <c r="A9614" s="10"/>
      <c r="B9614" s="10"/>
      <c r="C9614" s="427"/>
    </row>
    <row r="9615" spans="1:3">
      <c r="A9615" s="10"/>
      <c r="B9615" s="10"/>
      <c r="C9615" s="427"/>
    </row>
    <row r="9616" spans="1:3">
      <c r="A9616" s="10"/>
      <c r="B9616" s="10"/>
      <c r="C9616" s="427"/>
    </row>
    <row r="9617" spans="1:3">
      <c r="A9617" s="10"/>
      <c r="B9617" s="10"/>
      <c r="C9617" s="427"/>
    </row>
    <row r="9618" spans="1:3">
      <c r="A9618" s="10"/>
      <c r="B9618" s="10"/>
      <c r="C9618" s="427"/>
    </row>
    <row r="9619" spans="1:3">
      <c r="A9619" s="10"/>
      <c r="B9619" s="10"/>
      <c r="C9619" s="427"/>
    </row>
    <row r="9620" spans="1:3">
      <c r="A9620" s="10"/>
      <c r="B9620" s="10"/>
      <c r="C9620" s="427"/>
    </row>
    <row r="9621" spans="1:3">
      <c r="A9621" s="10"/>
      <c r="B9621" s="10"/>
      <c r="C9621" s="427"/>
    </row>
    <row r="9622" spans="1:3">
      <c r="A9622" s="10"/>
      <c r="B9622" s="10"/>
      <c r="C9622" s="427"/>
    </row>
    <row r="9623" spans="1:3">
      <c r="A9623" s="10"/>
      <c r="B9623" s="10"/>
      <c r="C9623" s="427"/>
    </row>
    <row r="9624" spans="1:3">
      <c r="A9624" s="10"/>
      <c r="B9624" s="10"/>
      <c r="C9624" s="427"/>
    </row>
    <row r="9625" spans="1:3">
      <c r="A9625" s="10"/>
      <c r="B9625" s="10"/>
      <c r="C9625" s="427"/>
    </row>
    <row r="9626" spans="1:3">
      <c r="A9626" s="10"/>
      <c r="B9626" s="10"/>
      <c r="C9626" s="427"/>
    </row>
    <row r="9627" spans="1:3">
      <c r="A9627" s="10"/>
      <c r="B9627" s="10"/>
      <c r="C9627" s="427"/>
    </row>
    <row r="9628" spans="1:3">
      <c r="A9628" s="10"/>
      <c r="B9628" s="10"/>
      <c r="C9628" s="427"/>
    </row>
    <row r="9629" spans="1:3">
      <c r="A9629" s="10"/>
      <c r="B9629" s="10"/>
      <c r="C9629" s="427"/>
    </row>
    <row r="9630" spans="1:3">
      <c r="A9630" s="10"/>
      <c r="B9630" s="10"/>
      <c r="C9630" s="427"/>
    </row>
    <row r="9631" spans="1:3">
      <c r="A9631" s="10"/>
      <c r="B9631" s="10"/>
      <c r="C9631" s="427"/>
    </row>
    <row r="9632" spans="1:3">
      <c r="A9632" s="10"/>
      <c r="B9632" s="10"/>
      <c r="C9632" s="427"/>
    </row>
    <row r="9633" spans="1:3">
      <c r="A9633" s="10"/>
      <c r="B9633" s="10"/>
      <c r="C9633" s="427"/>
    </row>
    <row r="9634" spans="1:3">
      <c r="A9634" s="10"/>
      <c r="B9634" s="10"/>
      <c r="C9634" s="427"/>
    </row>
    <row r="9635" spans="1:3">
      <c r="A9635" s="10"/>
      <c r="B9635" s="10"/>
      <c r="C9635" s="427"/>
    </row>
    <row r="9636" spans="1:3">
      <c r="A9636" s="10"/>
      <c r="B9636" s="10"/>
      <c r="C9636" s="427"/>
    </row>
    <row r="9637" spans="1:3">
      <c r="A9637" s="10"/>
      <c r="B9637" s="10"/>
      <c r="C9637" s="427"/>
    </row>
    <row r="9638" spans="1:3">
      <c r="A9638" s="10"/>
      <c r="B9638" s="10"/>
      <c r="C9638" s="427"/>
    </row>
    <row r="9639" spans="1:3">
      <c r="A9639" s="10"/>
      <c r="B9639" s="10"/>
      <c r="C9639" s="427"/>
    </row>
    <row r="9640" spans="1:3">
      <c r="A9640" s="10"/>
      <c r="B9640" s="10"/>
      <c r="C9640" s="427"/>
    </row>
    <row r="9641" spans="1:3">
      <c r="A9641" s="10"/>
      <c r="B9641" s="10"/>
      <c r="C9641" s="427"/>
    </row>
    <row r="9642" spans="1:3">
      <c r="A9642" s="10"/>
      <c r="B9642" s="10"/>
      <c r="C9642" s="427"/>
    </row>
    <row r="9643" spans="1:3">
      <c r="A9643" s="10"/>
      <c r="B9643" s="10"/>
      <c r="C9643" s="427"/>
    </row>
    <row r="9644" spans="1:3">
      <c r="A9644" s="10"/>
      <c r="B9644" s="10"/>
      <c r="C9644" s="427"/>
    </row>
    <row r="9645" spans="1:3">
      <c r="A9645" s="10"/>
      <c r="B9645" s="10"/>
      <c r="C9645" s="427"/>
    </row>
    <row r="9646" spans="1:3">
      <c r="A9646" s="10"/>
      <c r="B9646" s="10"/>
      <c r="C9646" s="427"/>
    </row>
    <row r="9647" spans="1:3">
      <c r="A9647" s="10"/>
      <c r="B9647" s="10"/>
      <c r="C9647" s="427"/>
    </row>
    <row r="9648" spans="1:3">
      <c r="A9648" s="10"/>
      <c r="B9648" s="10"/>
      <c r="C9648" s="427"/>
    </row>
    <row r="9649" spans="1:3">
      <c r="A9649" s="10"/>
      <c r="B9649" s="10"/>
      <c r="C9649" s="427"/>
    </row>
    <row r="9650" spans="1:3">
      <c r="A9650" s="10"/>
      <c r="B9650" s="10"/>
      <c r="C9650" s="427"/>
    </row>
    <row r="9651" spans="1:3">
      <c r="A9651" s="10"/>
      <c r="B9651" s="10"/>
      <c r="C9651" s="427"/>
    </row>
    <row r="9652" spans="1:3">
      <c r="A9652" s="10"/>
      <c r="B9652" s="10"/>
      <c r="C9652" s="427"/>
    </row>
    <row r="9653" spans="1:3">
      <c r="A9653" s="10"/>
      <c r="B9653" s="10"/>
      <c r="C9653" s="427"/>
    </row>
    <row r="9654" spans="1:3">
      <c r="A9654" s="10"/>
      <c r="B9654" s="10"/>
      <c r="C9654" s="427"/>
    </row>
    <row r="9655" spans="1:3">
      <c r="A9655" s="10"/>
      <c r="B9655" s="10"/>
      <c r="C9655" s="427"/>
    </row>
    <row r="9656" spans="1:3">
      <c r="A9656" s="10"/>
      <c r="B9656" s="10"/>
      <c r="C9656" s="427"/>
    </row>
    <row r="9657" spans="1:3">
      <c r="A9657" s="10"/>
      <c r="B9657" s="10"/>
      <c r="C9657" s="427"/>
    </row>
    <row r="9658" spans="1:3">
      <c r="A9658" s="10"/>
      <c r="B9658" s="10"/>
      <c r="C9658" s="427"/>
    </row>
    <row r="9659" spans="1:3">
      <c r="A9659" s="10"/>
      <c r="B9659" s="10"/>
      <c r="C9659" s="427"/>
    </row>
    <row r="9660" spans="1:3">
      <c r="A9660" s="10"/>
      <c r="B9660" s="10"/>
      <c r="C9660" s="427"/>
    </row>
    <row r="9661" spans="1:3">
      <c r="A9661" s="10"/>
      <c r="B9661" s="10"/>
      <c r="C9661" s="427"/>
    </row>
    <row r="9662" spans="1:3">
      <c r="A9662" s="10"/>
      <c r="B9662" s="10"/>
      <c r="C9662" s="427"/>
    </row>
    <row r="9663" spans="1:3">
      <c r="A9663" s="10"/>
      <c r="B9663" s="10"/>
      <c r="C9663" s="427"/>
    </row>
    <row r="9664" spans="1:3">
      <c r="A9664" s="10"/>
      <c r="B9664" s="10"/>
      <c r="C9664" s="427"/>
    </row>
    <row r="9665" spans="1:3">
      <c r="A9665" s="10"/>
      <c r="B9665" s="10"/>
      <c r="C9665" s="427"/>
    </row>
    <row r="9666" spans="1:3">
      <c r="A9666" s="10"/>
      <c r="B9666" s="10"/>
      <c r="C9666" s="427"/>
    </row>
    <row r="9667" spans="1:3">
      <c r="A9667" s="10"/>
      <c r="B9667" s="10"/>
      <c r="C9667" s="427"/>
    </row>
    <row r="9668" spans="1:3">
      <c r="A9668" s="10"/>
      <c r="B9668" s="10"/>
      <c r="C9668" s="427"/>
    </row>
    <row r="9669" spans="1:3">
      <c r="A9669" s="10"/>
      <c r="B9669" s="10"/>
      <c r="C9669" s="427"/>
    </row>
    <row r="9670" spans="1:3">
      <c r="A9670" s="10"/>
      <c r="B9670" s="10"/>
      <c r="C9670" s="427"/>
    </row>
    <row r="9671" spans="1:3">
      <c r="A9671" s="10"/>
      <c r="B9671" s="10"/>
      <c r="C9671" s="427"/>
    </row>
    <row r="9672" spans="1:3">
      <c r="A9672" s="10"/>
      <c r="B9672" s="10"/>
      <c r="C9672" s="427"/>
    </row>
    <row r="9673" spans="1:3">
      <c r="A9673" s="10"/>
      <c r="B9673" s="10"/>
      <c r="C9673" s="427"/>
    </row>
    <row r="9674" spans="1:3">
      <c r="A9674" s="10"/>
      <c r="B9674" s="10"/>
      <c r="C9674" s="427"/>
    </row>
    <row r="9675" spans="1:3">
      <c r="A9675" s="10"/>
      <c r="B9675" s="10"/>
      <c r="C9675" s="427"/>
    </row>
    <row r="9676" spans="1:3">
      <c r="A9676" s="10"/>
      <c r="B9676" s="10"/>
      <c r="C9676" s="427"/>
    </row>
    <row r="9677" spans="1:3">
      <c r="A9677" s="10"/>
      <c r="B9677" s="10"/>
      <c r="C9677" s="427"/>
    </row>
    <row r="9678" spans="1:3">
      <c r="A9678" s="10"/>
      <c r="B9678" s="10"/>
      <c r="C9678" s="427"/>
    </row>
    <row r="9679" spans="1:3">
      <c r="A9679" s="10"/>
      <c r="B9679" s="10"/>
      <c r="C9679" s="427"/>
    </row>
    <row r="9680" spans="1:3">
      <c r="A9680" s="10"/>
      <c r="B9680" s="10"/>
      <c r="C9680" s="427"/>
    </row>
    <row r="9681" spans="1:3">
      <c r="A9681" s="10"/>
      <c r="B9681" s="10"/>
      <c r="C9681" s="427"/>
    </row>
    <row r="9682" spans="1:3">
      <c r="A9682" s="10"/>
      <c r="B9682" s="10"/>
      <c r="C9682" s="427"/>
    </row>
    <row r="9683" spans="1:3">
      <c r="A9683" s="10"/>
      <c r="B9683" s="10"/>
      <c r="C9683" s="427"/>
    </row>
    <row r="9684" spans="1:3">
      <c r="A9684" s="10"/>
      <c r="B9684" s="10"/>
      <c r="C9684" s="427"/>
    </row>
    <row r="9685" spans="1:3">
      <c r="A9685" s="10"/>
      <c r="B9685" s="10"/>
      <c r="C9685" s="427"/>
    </row>
    <row r="9686" spans="1:3">
      <c r="A9686" s="10"/>
      <c r="B9686" s="10"/>
      <c r="C9686" s="427"/>
    </row>
    <row r="9687" spans="1:3">
      <c r="A9687" s="10"/>
      <c r="B9687" s="10"/>
      <c r="C9687" s="427"/>
    </row>
    <row r="9688" spans="1:3">
      <c r="A9688" s="10"/>
      <c r="B9688" s="10"/>
      <c r="C9688" s="427"/>
    </row>
    <row r="9689" spans="1:3">
      <c r="A9689" s="10"/>
      <c r="B9689" s="10"/>
      <c r="C9689" s="427"/>
    </row>
    <row r="9690" spans="1:3">
      <c r="A9690" s="10"/>
      <c r="B9690" s="10"/>
      <c r="C9690" s="427"/>
    </row>
    <row r="9691" spans="1:3">
      <c r="A9691" s="10"/>
      <c r="B9691" s="10"/>
      <c r="C9691" s="427"/>
    </row>
    <row r="9692" spans="1:3">
      <c r="A9692" s="10"/>
      <c r="B9692" s="10"/>
      <c r="C9692" s="427"/>
    </row>
    <row r="9693" spans="1:3">
      <c r="A9693" s="10"/>
      <c r="B9693" s="10"/>
      <c r="C9693" s="427"/>
    </row>
    <row r="9694" spans="1:3">
      <c r="A9694" s="10"/>
      <c r="B9694" s="10"/>
      <c r="C9694" s="427"/>
    </row>
    <row r="9695" spans="1:3">
      <c r="A9695" s="10"/>
      <c r="B9695" s="10"/>
      <c r="C9695" s="427"/>
    </row>
    <row r="9696" spans="1:3">
      <c r="A9696" s="10"/>
      <c r="B9696" s="10"/>
      <c r="C9696" s="427"/>
    </row>
    <row r="9697" spans="1:3">
      <c r="A9697" s="10"/>
      <c r="B9697" s="10"/>
      <c r="C9697" s="427"/>
    </row>
    <row r="9698" spans="1:3">
      <c r="A9698" s="10"/>
      <c r="B9698" s="10"/>
      <c r="C9698" s="427"/>
    </row>
    <row r="9699" spans="1:3">
      <c r="A9699" s="10"/>
      <c r="B9699" s="10"/>
      <c r="C9699" s="427"/>
    </row>
    <row r="9700" spans="1:3">
      <c r="A9700" s="10"/>
      <c r="B9700" s="10"/>
      <c r="C9700" s="427"/>
    </row>
    <row r="9701" spans="1:3">
      <c r="A9701" s="10"/>
      <c r="B9701" s="10"/>
      <c r="C9701" s="427"/>
    </row>
    <row r="9702" spans="1:3">
      <c r="A9702" s="10"/>
      <c r="B9702" s="10"/>
      <c r="C9702" s="427"/>
    </row>
    <row r="9703" spans="1:3">
      <c r="A9703" s="10"/>
      <c r="B9703" s="10"/>
      <c r="C9703" s="427"/>
    </row>
    <row r="9704" spans="1:3">
      <c r="A9704" s="10"/>
      <c r="B9704" s="10"/>
      <c r="C9704" s="427"/>
    </row>
    <row r="9705" spans="1:3">
      <c r="A9705" s="10"/>
      <c r="B9705" s="10"/>
      <c r="C9705" s="427"/>
    </row>
    <row r="9706" spans="1:3">
      <c r="A9706" s="10"/>
      <c r="B9706" s="10"/>
      <c r="C9706" s="427"/>
    </row>
    <row r="9707" spans="1:3">
      <c r="A9707" s="10"/>
      <c r="B9707" s="10"/>
      <c r="C9707" s="427"/>
    </row>
    <row r="9708" spans="1:3">
      <c r="A9708" s="10"/>
      <c r="B9708" s="10"/>
      <c r="C9708" s="427"/>
    </row>
    <row r="9709" spans="1:3">
      <c r="A9709" s="10"/>
      <c r="B9709" s="10"/>
      <c r="C9709" s="427"/>
    </row>
    <row r="9710" spans="1:3">
      <c r="A9710" s="10"/>
      <c r="B9710" s="10"/>
      <c r="C9710" s="427"/>
    </row>
    <row r="9711" spans="1:3">
      <c r="A9711" s="10"/>
      <c r="B9711" s="10"/>
      <c r="C9711" s="427"/>
    </row>
    <row r="9712" spans="1:3">
      <c r="A9712" s="10"/>
      <c r="B9712" s="10"/>
      <c r="C9712" s="427"/>
    </row>
    <row r="9713" spans="1:3">
      <c r="A9713" s="10"/>
      <c r="B9713" s="10"/>
      <c r="C9713" s="427"/>
    </row>
    <row r="9714" spans="1:3">
      <c r="A9714" s="10"/>
      <c r="B9714" s="10"/>
      <c r="C9714" s="427"/>
    </row>
    <row r="9715" spans="1:3">
      <c r="A9715" s="10"/>
      <c r="B9715" s="10"/>
      <c r="C9715" s="427"/>
    </row>
    <row r="9716" spans="1:3">
      <c r="A9716" s="10"/>
      <c r="B9716" s="10"/>
      <c r="C9716" s="427"/>
    </row>
    <row r="9717" spans="1:3">
      <c r="A9717" s="10"/>
      <c r="B9717" s="10"/>
      <c r="C9717" s="427"/>
    </row>
    <row r="9718" spans="1:3">
      <c r="A9718" s="10"/>
      <c r="B9718" s="10"/>
      <c r="C9718" s="427"/>
    </row>
    <row r="9719" spans="1:3">
      <c r="A9719" s="10"/>
      <c r="B9719" s="10"/>
      <c r="C9719" s="427"/>
    </row>
    <row r="9720" spans="1:3">
      <c r="A9720" s="10"/>
      <c r="B9720" s="10"/>
      <c r="C9720" s="427"/>
    </row>
    <row r="9721" spans="1:3">
      <c r="A9721" s="10"/>
      <c r="B9721" s="10"/>
      <c r="C9721" s="427"/>
    </row>
    <row r="9722" spans="1:3">
      <c r="A9722" s="10"/>
      <c r="B9722" s="10"/>
      <c r="C9722" s="427"/>
    </row>
    <row r="9723" spans="1:3">
      <c r="A9723" s="10"/>
      <c r="B9723" s="10"/>
      <c r="C9723" s="427"/>
    </row>
    <row r="9724" spans="1:3">
      <c r="A9724" s="10"/>
      <c r="B9724" s="10"/>
      <c r="C9724" s="427"/>
    </row>
    <row r="9725" spans="1:3">
      <c r="A9725" s="10"/>
      <c r="B9725" s="10"/>
      <c r="C9725" s="427"/>
    </row>
    <row r="9726" spans="1:3">
      <c r="A9726" s="10"/>
      <c r="B9726" s="10"/>
      <c r="C9726" s="427"/>
    </row>
    <row r="9727" spans="1:3">
      <c r="A9727" s="10"/>
      <c r="B9727" s="10"/>
      <c r="C9727" s="427"/>
    </row>
    <row r="9728" spans="1:3">
      <c r="A9728" s="10"/>
      <c r="B9728" s="10"/>
      <c r="C9728" s="427"/>
    </row>
    <row r="9729" spans="1:3">
      <c r="A9729" s="10"/>
      <c r="B9729" s="10"/>
      <c r="C9729" s="427"/>
    </row>
    <row r="9730" spans="1:3">
      <c r="A9730" s="10"/>
      <c r="B9730" s="10"/>
      <c r="C9730" s="427"/>
    </row>
    <row r="9731" spans="1:3">
      <c r="A9731" s="10"/>
      <c r="B9731" s="10"/>
      <c r="C9731" s="427"/>
    </row>
    <row r="9732" spans="1:3">
      <c r="A9732" s="10"/>
      <c r="B9732" s="10"/>
      <c r="C9732" s="427"/>
    </row>
    <row r="9733" spans="1:3">
      <c r="A9733" s="10"/>
      <c r="B9733" s="10"/>
      <c r="C9733" s="427"/>
    </row>
    <row r="9734" spans="1:3">
      <c r="A9734" s="10"/>
      <c r="B9734" s="10"/>
      <c r="C9734" s="427"/>
    </row>
    <row r="9735" spans="1:3">
      <c r="A9735" s="10"/>
      <c r="B9735" s="10"/>
      <c r="C9735" s="427"/>
    </row>
    <row r="9736" spans="1:3">
      <c r="A9736" s="10"/>
      <c r="B9736" s="10"/>
      <c r="C9736" s="427"/>
    </row>
    <row r="9737" spans="1:3">
      <c r="A9737" s="10"/>
      <c r="B9737" s="10"/>
      <c r="C9737" s="427"/>
    </row>
    <row r="9738" spans="1:3">
      <c r="A9738" s="10"/>
      <c r="B9738" s="10"/>
      <c r="C9738" s="427"/>
    </row>
    <row r="9739" spans="1:3">
      <c r="A9739" s="10"/>
      <c r="B9739" s="10"/>
      <c r="C9739" s="427"/>
    </row>
    <row r="9740" spans="1:3">
      <c r="A9740" s="10"/>
      <c r="B9740" s="10"/>
      <c r="C9740" s="427"/>
    </row>
    <row r="9741" spans="1:3">
      <c r="A9741" s="10"/>
      <c r="B9741" s="10"/>
      <c r="C9741" s="427"/>
    </row>
    <row r="9742" spans="1:3">
      <c r="A9742" s="10"/>
      <c r="B9742" s="10"/>
      <c r="C9742" s="427"/>
    </row>
    <row r="9743" spans="1:3">
      <c r="A9743" s="10"/>
      <c r="B9743" s="10"/>
      <c r="C9743" s="427"/>
    </row>
    <row r="9744" spans="1:3">
      <c r="A9744" s="10"/>
      <c r="B9744" s="10"/>
      <c r="C9744" s="427"/>
    </row>
    <row r="9745" spans="1:3">
      <c r="A9745" s="10"/>
      <c r="B9745" s="10"/>
      <c r="C9745" s="427"/>
    </row>
    <row r="9746" spans="1:3">
      <c r="A9746" s="10"/>
      <c r="B9746" s="10"/>
      <c r="C9746" s="427"/>
    </row>
    <row r="9747" spans="1:3">
      <c r="A9747" s="10"/>
      <c r="B9747" s="10"/>
      <c r="C9747" s="427"/>
    </row>
    <row r="9748" spans="1:3">
      <c r="A9748" s="10"/>
      <c r="B9748" s="10"/>
      <c r="C9748" s="427"/>
    </row>
    <row r="9749" spans="1:3">
      <c r="A9749" s="10"/>
      <c r="B9749" s="10"/>
      <c r="C9749" s="427"/>
    </row>
    <row r="9750" spans="1:3">
      <c r="A9750" s="10"/>
      <c r="B9750" s="10"/>
      <c r="C9750" s="427"/>
    </row>
    <row r="9751" spans="1:3">
      <c r="A9751" s="10"/>
      <c r="B9751" s="10"/>
      <c r="C9751" s="427"/>
    </row>
    <row r="9752" spans="1:3">
      <c r="A9752" s="10"/>
      <c r="B9752" s="10"/>
      <c r="C9752" s="427"/>
    </row>
    <row r="9753" spans="1:3">
      <c r="A9753" s="10"/>
      <c r="B9753" s="10"/>
      <c r="C9753" s="427"/>
    </row>
    <row r="9754" spans="1:3">
      <c r="A9754" s="10"/>
      <c r="B9754" s="10"/>
      <c r="C9754" s="427"/>
    </row>
    <row r="9755" spans="1:3">
      <c r="A9755" s="10"/>
      <c r="B9755" s="10"/>
      <c r="C9755" s="427"/>
    </row>
    <row r="9756" spans="1:3">
      <c r="A9756" s="10"/>
      <c r="B9756" s="10"/>
      <c r="C9756" s="427"/>
    </row>
    <row r="9757" spans="1:3">
      <c r="A9757" s="10"/>
      <c r="B9757" s="10"/>
      <c r="C9757" s="427"/>
    </row>
    <row r="9758" spans="1:3">
      <c r="A9758" s="10"/>
      <c r="B9758" s="10"/>
      <c r="C9758" s="427"/>
    </row>
    <row r="9759" spans="1:3">
      <c r="A9759" s="10"/>
      <c r="B9759" s="10"/>
      <c r="C9759" s="427"/>
    </row>
    <row r="9760" spans="1:3">
      <c r="A9760" s="10"/>
      <c r="B9760" s="10"/>
      <c r="C9760" s="427"/>
    </row>
    <row r="9761" spans="1:3">
      <c r="A9761" s="10"/>
      <c r="B9761" s="10"/>
      <c r="C9761" s="427"/>
    </row>
    <row r="9762" spans="1:3">
      <c r="A9762" s="10"/>
      <c r="B9762" s="10"/>
      <c r="C9762" s="427"/>
    </row>
    <row r="9763" spans="1:3">
      <c r="A9763" s="10"/>
      <c r="B9763" s="10"/>
      <c r="C9763" s="427"/>
    </row>
    <row r="9764" spans="1:3">
      <c r="A9764" s="10"/>
      <c r="B9764" s="10"/>
      <c r="C9764" s="427"/>
    </row>
    <row r="9765" spans="1:3">
      <c r="A9765" s="10"/>
      <c r="B9765" s="10"/>
      <c r="C9765" s="427"/>
    </row>
    <row r="9766" spans="1:3">
      <c r="A9766" s="10"/>
      <c r="B9766" s="10"/>
      <c r="C9766" s="427"/>
    </row>
    <row r="9767" spans="1:3">
      <c r="A9767" s="10"/>
      <c r="B9767" s="10"/>
      <c r="C9767" s="427"/>
    </row>
    <row r="9768" spans="1:3">
      <c r="A9768" s="10"/>
      <c r="B9768" s="10"/>
      <c r="C9768" s="427"/>
    </row>
    <row r="9769" spans="1:3">
      <c r="A9769" s="10"/>
      <c r="B9769" s="10"/>
      <c r="C9769" s="427"/>
    </row>
    <row r="9770" spans="1:3">
      <c r="A9770" s="10"/>
      <c r="B9770" s="10"/>
      <c r="C9770" s="427"/>
    </row>
    <row r="9771" spans="1:3">
      <c r="A9771" s="10"/>
      <c r="B9771" s="10"/>
      <c r="C9771" s="427"/>
    </row>
    <row r="9772" spans="1:3">
      <c r="A9772" s="10"/>
      <c r="B9772" s="10"/>
      <c r="C9772" s="427"/>
    </row>
    <row r="9773" spans="1:3">
      <c r="A9773" s="10"/>
      <c r="B9773" s="10"/>
      <c r="C9773" s="427"/>
    </row>
    <row r="9774" spans="1:3">
      <c r="A9774" s="10"/>
      <c r="B9774" s="10"/>
      <c r="C9774" s="427"/>
    </row>
    <row r="9775" spans="1:3">
      <c r="A9775" s="10"/>
      <c r="B9775" s="10"/>
      <c r="C9775" s="427"/>
    </row>
    <row r="9776" spans="1:3">
      <c r="A9776" s="10"/>
      <c r="B9776" s="10"/>
      <c r="C9776" s="427"/>
    </row>
    <row r="9777" spans="1:3">
      <c r="A9777" s="10"/>
      <c r="B9777" s="10"/>
      <c r="C9777" s="427"/>
    </row>
    <row r="9778" spans="1:3">
      <c r="A9778" s="10"/>
      <c r="B9778" s="10"/>
      <c r="C9778" s="427"/>
    </row>
    <row r="9779" spans="1:3">
      <c r="A9779" s="10"/>
      <c r="B9779" s="10"/>
      <c r="C9779" s="427"/>
    </row>
    <row r="9780" spans="1:3">
      <c r="A9780" s="10"/>
      <c r="B9780" s="10"/>
      <c r="C9780" s="427"/>
    </row>
    <row r="9781" spans="1:3">
      <c r="A9781" s="10"/>
      <c r="B9781" s="10"/>
      <c r="C9781" s="427"/>
    </row>
    <row r="9782" spans="1:3">
      <c r="A9782" s="10"/>
      <c r="B9782" s="10"/>
      <c r="C9782" s="427"/>
    </row>
    <row r="9783" spans="1:3">
      <c r="A9783" s="10"/>
      <c r="B9783" s="10"/>
      <c r="C9783" s="427"/>
    </row>
    <row r="9784" spans="1:3">
      <c r="A9784" s="10"/>
      <c r="B9784" s="10"/>
      <c r="C9784" s="427"/>
    </row>
    <row r="9785" spans="1:3">
      <c r="A9785" s="10"/>
      <c r="B9785" s="10"/>
      <c r="C9785" s="427"/>
    </row>
    <row r="9786" spans="1:3">
      <c r="A9786" s="10"/>
      <c r="B9786" s="10"/>
      <c r="C9786" s="427"/>
    </row>
    <row r="9787" spans="1:3">
      <c r="A9787" s="10"/>
      <c r="B9787" s="10"/>
      <c r="C9787" s="427"/>
    </row>
    <row r="9788" spans="1:3">
      <c r="A9788" s="10"/>
      <c r="B9788" s="10"/>
      <c r="C9788" s="427"/>
    </row>
    <row r="9789" spans="1:3">
      <c r="A9789" s="10"/>
      <c r="B9789" s="10"/>
      <c r="C9789" s="427"/>
    </row>
    <row r="9790" spans="1:3">
      <c r="A9790" s="10"/>
      <c r="B9790" s="10"/>
      <c r="C9790" s="427"/>
    </row>
    <row r="9791" spans="1:3">
      <c r="A9791" s="10"/>
      <c r="B9791" s="10"/>
      <c r="C9791" s="427"/>
    </row>
    <row r="9792" spans="1:3">
      <c r="A9792" s="10"/>
      <c r="B9792" s="10"/>
      <c r="C9792" s="427"/>
    </row>
    <row r="9793" spans="1:3">
      <c r="A9793" s="10"/>
      <c r="B9793" s="10"/>
      <c r="C9793" s="427"/>
    </row>
    <row r="9794" spans="1:3">
      <c r="A9794" s="10"/>
      <c r="B9794" s="10"/>
      <c r="C9794" s="427"/>
    </row>
    <row r="9795" spans="1:3">
      <c r="A9795" s="10"/>
      <c r="B9795" s="10"/>
      <c r="C9795" s="427"/>
    </row>
    <row r="9796" spans="1:3">
      <c r="A9796" s="10"/>
      <c r="B9796" s="10"/>
      <c r="C9796" s="427"/>
    </row>
    <row r="9797" spans="1:3">
      <c r="A9797" s="10"/>
      <c r="B9797" s="10"/>
      <c r="C9797" s="427"/>
    </row>
    <row r="9798" spans="1:3">
      <c r="A9798" s="10"/>
      <c r="B9798" s="10"/>
      <c r="C9798" s="427"/>
    </row>
    <row r="9799" spans="1:3">
      <c r="A9799" s="10"/>
      <c r="B9799" s="10"/>
      <c r="C9799" s="427"/>
    </row>
    <row r="9800" spans="1:3">
      <c r="A9800" s="10"/>
      <c r="B9800" s="10"/>
      <c r="C9800" s="427"/>
    </row>
    <row r="9801" spans="1:3">
      <c r="A9801" s="10"/>
      <c r="B9801" s="10"/>
      <c r="C9801" s="427"/>
    </row>
    <row r="9802" spans="1:3">
      <c r="A9802" s="10"/>
      <c r="B9802" s="10"/>
      <c r="C9802" s="427"/>
    </row>
    <row r="9803" spans="1:3">
      <c r="A9803" s="10"/>
      <c r="B9803" s="10"/>
      <c r="C9803" s="427"/>
    </row>
    <row r="9804" spans="1:3">
      <c r="A9804" s="10"/>
      <c r="B9804" s="10"/>
      <c r="C9804" s="427"/>
    </row>
    <row r="9805" spans="1:3">
      <c r="A9805" s="10"/>
      <c r="B9805" s="10"/>
      <c r="C9805" s="427"/>
    </row>
    <row r="9806" spans="1:3">
      <c r="A9806" s="10"/>
      <c r="B9806" s="10"/>
      <c r="C9806" s="427"/>
    </row>
    <row r="9807" spans="1:3">
      <c r="A9807" s="10"/>
      <c r="B9807" s="10"/>
      <c r="C9807" s="427"/>
    </row>
    <row r="9808" spans="1:3">
      <c r="A9808" s="10"/>
      <c r="B9808" s="10"/>
      <c r="C9808" s="427"/>
    </row>
    <row r="9809" spans="1:3">
      <c r="A9809" s="10"/>
      <c r="B9809" s="10"/>
      <c r="C9809" s="427"/>
    </row>
    <row r="9810" spans="1:3">
      <c r="A9810" s="10"/>
      <c r="B9810" s="10"/>
      <c r="C9810" s="427"/>
    </row>
    <row r="9811" spans="1:3">
      <c r="A9811" s="10"/>
      <c r="B9811" s="10"/>
      <c r="C9811" s="427"/>
    </row>
    <row r="9812" spans="1:3">
      <c r="A9812" s="10"/>
      <c r="B9812" s="10"/>
      <c r="C9812" s="427"/>
    </row>
    <row r="9813" spans="1:3">
      <c r="A9813" s="10"/>
      <c r="B9813" s="10"/>
      <c r="C9813" s="427"/>
    </row>
    <row r="9814" spans="1:3">
      <c r="A9814" s="10"/>
      <c r="B9814" s="10"/>
      <c r="C9814" s="427"/>
    </row>
    <row r="9815" spans="1:3">
      <c r="A9815" s="10"/>
      <c r="B9815" s="10"/>
      <c r="C9815" s="427"/>
    </row>
    <row r="9816" spans="1:3">
      <c r="A9816" s="10"/>
      <c r="B9816" s="10"/>
      <c r="C9816" s="427"/>
    </row>
    <row r="9817" spans="1:3">
      <c r="A9817" s="10"/>
      <c r="B9817" s="10"/>
      <c r="C9817" s="427"/>
    </row>
    <row r="9818" spans="1:3">
      <c r="A9818" s="10"/>
      <c r="B9818" s="10"/>
      <c r="C9818" s="427"/>
    </row>
    <row r="9819" spans="1:3">
      <c r="A9819" s="10"/>
      <c r="B9819" s="10"/>
      <c r="C9819" s="427"/>
    </row>
    <row r="9820" spans="1:3">
      <c r="A9820" s="10"/>
      <c r="B9820" s="10"/>
      <c r="C9820" s="427"/>
    </row>
    <row r="9821" spans="1:3">
      <c r="A9821" s="10"/>
      <c r="B9821" s="10"/>
      <c r="C9821" s="427"/>
    </row>
    <row r="9822" spans="1:3">
      <c r="A9822" s="10"/>
      <c r="B9822" s="10"/>
      <c r="C9822" s="427"/>
    </row>
    <row r="9823" spans="1:3">
      <c r="A9823" s="10"/>
      <c r="B9823" s="10"/>
      <c r="C9823" s="427"/>
    </row>
    <row r="9824" spans="1:3">
      <c r="A9824" s="10"/>
      <c r="B9824" s="10"/>
      <c r="C9824" s="427"/>
    </row>
    <row r="9825" spans="1:3">
      <c r="A9825" s="10"/>
      <c r="B9825" s="10"/>
      <c r="C9825" s="427"/>
    </row>
    <row r="9826" spans="1:3">
      <c r="A9826" s="10"/>
      <c r="B9826" s="10"/>
      <c r="C9826" s="427"/>
    </row>
    <row r="9827" spans="1:3">
      <c r="A9827" s="10"/>
      <c r="B9827" s="10"/>
      <c r="C9827" s="427"/>
    </row>
    <row r="9828" spans="1:3">
      <c r="A9828" s="10"/>
      <c r="B9828" s="10"/>
      <c r="C9828" s="427"/>
    </row>
    <row r="9829" spans="1:3">
      <c r="A9829" s="10"/>
      <c r="B9829" s="10"/>
      <c r="C9829" s="427"/>
    </row>
    <row r="9830" spans="1:3">
      <c r="A9830" s="10"/>
      <c r="B9830" s="10"/>
      <c r="C9830" s="427"/>
    </row>
    <row r="9831" spans="1:3">
      <c r="A9831" s="10"/>
      <c r="B9831" s="10"/>
      <c r="C9831" s="427"/>
    </row>
    <row r="9832" spans="1:3">
      <c r="A9832" s="10"/>
      <c r="B9832" s="10"/>
      <c r="C9832" s="427"/>
    </row>
    <row r="9833" spans="1:3">
      <c r="A9833" s="10"/>
      <c r="B9833" s="10"/>
      <c r="C9833" s="427"/>
    </row>
    <row r="9834" spans="1:3">
      <c r="A9834" s="10"/>
      <c r="B9834" s="10"/>
      <c r="C9834" s="427"/>
    </row>
    <row r="9835" spans="1:3">
      <c r="A9835" s="10"/>
      <c r="B9835" s="10"/>
      <c r="C9835" s="427"/>
    </row>
    <row r="9836" spans="1:3">
      <c r="A9836" s="10"/>
      <c r="B9836" s="10"/>
      <c r="C9836" s="427"/>
    </row>
    <row r="9837" spans="1:3">
      <c r="A9837" s="10"/>
      <c r="B9837" s="10"/>
      <c r="C9837" s="427"/>
    </row>
    <row r="9838" spans="1:3">
      <c r="A9838" s="10"/>
      <c r="B9838" s="10"/>
      <c r="C9838" s="427"/>
    </row>
    <row r="9839" spans="1:3">
      <c r="A9839" s="10"/>
      <c r="B9839" s="10"/>
      <c r="C9839" s="427"/>
    </row>
    <row r="9840" spans="1:3">
      <c r="A9840" s="10"/>
      <c r="B9840" s="10"/>
      <c r="C9840" s="427"/>
    </row>
    <row r="9841" spans="1:3">
      <c r="A9841" s="10"/>
      <c r="B9841" s="10"/>
      <c r="C9841" s="427"/>
    </row>
    <row r="9842" spans="1:3">
      <c r="A9842" s="10"/>
      <c r="B9842" s="10"/>
      <c r="C9842" s="427"/>
    </row>
    <row r="9843" spans="1:3">
      <c r="A9843" s="10"/>
      <c r="B9843" s="10"/>
      <c r="C9843" s="427"/>
    </row>
    <row r="9844" spans="1:3">
      <c r="A9844" s="10"/>
      <c r="B9844" s="10"/>
      <c r="C9844" s="427"/>
    </row>
    <row r="9845" spans="1:3">
      <c r="A9845" s="10"/>
      <c r="B9845" s="10"/>
      <c r="C9845" s="427"/>
    </row>
    <row r="9846" spans="1:3">
      <c r="A9846" s="10"/>
      <c r="B9846" s="10"/>
      <c r="C9846" s="427"/>
    </row>
    <row r="9847" spans="1:3">
      <c r="A9847" s="10"/>
      <c r="B9847" s="10"/>
      <c r="C9847" s="427"/>
    </row>
    <row r="9848" spans="1:3">
      <c r="A9848" s="10"/>
      <c r="B9848" s="10"/>
      <c r="C9848" s="427"/>
    </row>
    <row r="9849" spans="1:3">
      <c r="A9849" s="10"/>
      <c r="B9849" s="10"/>
      <c r="C9849" s="427"/>
    </row>
    <row r="9850" spans="1:3">
      <c r="A9850" s="10"/>
      <c r="B9850" s="10"/>
      <c r="C9850" s="427"/>
    </row>
    <row r="9851" spans="1:3">
      <c r="A9851" s="10"/>
      <c r="B9851" s="10"/>
      <c r="C9851" s="427"/>
    </row>
    <row r="9852" spans="1:3">
      <c r="A9852" s="10"/>
      <c r="B9852" s="10"/>
      <c r="C9852" s="427"/>
    </row>
    <row r="9853" spans="1:3">
      <c r="A9853" s="10"/>
      <c r="B9853" s="10"/>
      <c r="C9853" s="427"/>
    </row>
    <row r="9854" spans="1:3">
      <c r="A9854" s="10"/>
      <c r="B9854" s="10"/>
      <c r="C9854" s="427"/>
    </row>
    <row r="9855" spans="1:3">
      <c r="A9855" s="10"/>
      <c r="B9855" s="10"/>
      <c r="C9855" s="427"/>
    </row>
    <row r="9856" spans="1:3">
      <c r="A9856" s="10"/>
      <c r="B9856" s="10"/>
      <c r="C9856" s="427"/>
    </row>
    <row r="9857" spans="1:3">
      <c r="A9857" s="10"/>
      <c r="B9857" s="10"/>
      <c r="C9857" s="427"/>
    </row>
    <row r="9858" spans="1:3">
      <c r="A9858" s="10"/>
      <c r="B9858" s="10"/>
      <c r="C9858" s="427"/>
    </row>
    <row r="9859" spans="1:3">
      <c r="A9859" s="10"/>
      <c r="B9859" s="10"/>
      <c r="C9859" s="427"/>
    </row>
    <row r="9860" spans="1:3">
      <c r="A9860" s="10"/>
      <c r="B9860" s="10"/>
      <c r="C9860" s="427"/>
    </row>
    <row r="9861" spans="1:3">
      <c r="A9861" s="10"/>
      <c r="B9861" s="10"/>
      <c r="C9861" s="427"/>
    </row>
    <row r="9862" spans="1:3">
      <c r="A9862" s="10"/>
      <c r="B9862" s="10"/>
      <c r="C9862" s="427"/>
    </row>
    <row r="9863" spans="1:3">
      <c r="A9863" s="10"/>
      <c r="B9863" s="10"/>
      <c r="C9863" s="427"/>
    </row>
    <row r="9864" spans="1:3">
      <c r="A9864" s="10"/>
      <c r="B9864" s="10"/>
      <c r="C9864" s="427"/>
    </row>
    <row r="9865" spans="1:3">
      <c r="A9865" s="10"/>
      <c r="B9865" s="10"/>
      <c r="C9865" s="427"/>
    </row>
    <row r="9866" spans="1:3">
      <c r="A9866" s="10"/>
      <c r="B9866" s="10"/>
      <c r="C9866" s="427"/>
    </row>
    <row r="9867" spans="1:3">
      <c r="A9867" s="10"/>
      <c r="B9867" s="10"/>
      <c r="C9867" s="427"/>
    </row>
    <row r="9868" spans="1:3">
      <c r="A9868" s="10"/>
      <c r="B9868" s="10"/>
      <c r="C9868" s="427"/>
    </row>
    <row r="9869" spans="1:3">
      <c r="A9869" s="10"/>
      <c r="B9869" s="10"/>
      <c r="C9869" s="427"/>
    </row>
    <row r="9870" spans="1:3">
      <c r="A9870" s="10"/>
      <c r="B9870" s="10"/>
      <c r="C9870" s="427"/>
    </row>
    <row r="9871" spans="1:3">
      <c r="A9871" s="10"/>
      <c r="B9871" s="10"/>
      <c r="C9871" s="427"/>
    </row>
    <row r="9872" spans="1:3">
      <c r="A9872" s="10"/>
      <c r="B9872" s="10"/>
      <c r="C9872" s="427"/>
    </row>
    <row r="9873" spans="1:3">
      <c r="A9873" s="10"/>
      <c r="B9873" s="10"/>
      <c r="C9873" s="427"/>
    </row>
    <row r="9874" spans="1:3">
      <c r="A9874" s="10"/>
      <c r="B9874" s="10"/>
      <c r="C9874" s="427"/>
    </row>
    <row r="9875" spans="1:3">
      <c r="A9875" s="10"/>
      <c r="B9875" s="10"/>
      <c r="C9875" s="427"/>
    </row>
    <row r="9876" spans="1:3">
      <c r="A9876" s="10"/>
      <c r="B9876" s="10"/>
      <c r="C9876" s="427"/>
    </row>
    <row r="9877" spans="1:3">
      <c r="A9877" s="10"/>
      <c r="B9877" s="10"/>
      <c r="C9877" s="427"/>
    </row>
    <row r="9878" spans="1:3">
      <c r="A9878" s="10"/>
      <c r="B9878" s="10"/>
      <c r="C9878" s="427"/>
    </row>
    <row r="9879" spans="1:3">
      <c r="A9879" s="10"/>
      <c r="B9879" s="10"/>
      <c r="C9879" s="427"/>
    </row>
    <row r="9880" spans="1:3">
      <c r="A9880" s="10"/>
      <c r="B9880" s="10"/>
      <c r="C9880" s="427"/>
    </row>
    <row r="9881" spans="1:3">
      <c r="A9881" s="10"/>
      <c r="B9881" s="10"/>
      <c r="C9881" s="427"/>
    </row>
    <row r="9882" spans="1:3">
      <c r="A9882" s="10"/>
      <c r="B9882" s="10"/>
      <c r="C9882" s="427"/>
    </row>
    <row r="9883" spans="1:3">
      <c r="A9883" s="10"/>
      <c r="B9883" s="10"/>
      <c r="C9883" s="427"/>
    </row>
    <row r="9884" spans="1:3">
      <c r="A9884" s="10"/>
      <c r="B9884" s="10"/>
      <c r="C9884" s="427"/>
    </row>
    <row r="9885" spans="1:3">
      <c r="A9885" s="10"/>
      <c r="B9885" s="10"/>
      <c r="C9885" s="427"/>
    </row>
    <row r="9886" spans="1:3">
      <c r="A9886" s="10"/>
      <c r="B9886" s="10"/>
      <c r="C9886" s="427"/>
    </row>
    <row r="9887" spans="1:3">
      <c r="A9887" s="10"/>
      <c r="B9887" s="10"/>
      <c r="C9887" s="427"/>
    </row>
    <row r="9888" spans="1:3">
      <c r="A9888" s="10"/>
      <c r="B9888" s="10"/>
      <c r="C9888" s="427"/>
    </row>
    <row r="9889" spans="1:3">
      <c r="A9889" s="10"/>
      <c r="B9889" s="10"/>
      <c r="C9889" s="427"/>
    </row>
    <row r="9890" spans="1:3">
      <c r="A9890" s="10"/>
      <c r="B9890" s="10"/>
      <c r="C9890" s="427"/>
    </row>
    <row r="9891" spans="1:3">
      <c r="A9891" s="10"/>
      <c r="B9891" s="10"/>
      <c r="C9891" s="427"/>
    </row>
    <row r="9892" spans="1:3">
      <c r="A9892" s="10"/>
      <c r="B9892" s="10"/>
      <c r="C9892" s="427"/>
    </row>
    <row r="9893" spans="1:3">
      <c r="A9893" s="10"/>
      <c r="B9893" s="10"/>
      <c r="C9893" s="427"/>
    </row>
    <row r="9894" spans="1:3">
      <c r="A9894" s="10"/>
      <c r="B9894" s="10"/>
      <c r="C9894" s="427"/>
    </row>
    <row r="9895" spans="1:3">
      <c r="A9895" s="10"/>
      <c r="B9895" s="10"/>
      <c r="C9895" s="427"/>
    </row>
    <row r="9896" spans="1:3">
      <c r="A9896" s="10"/>
      <c r="B9896" s="10"/>
      <c r="C9896" s="427"/>
    </row>
    <row r="9897" spans="1:3">
      <c r="A9897" s="10"/>
      <c r="B9897" s="10"/>
      <c r="C9897" s="427"/>
    </row>
    <row r="9898" spans="1:3">
      <c r="A9898" s="10"/>
      <c r="B9898" s="10"/>
      <c r="C9898" s="427"/>
    </row>
    <row r="9899" spans="1:3">
      <c r="A9899" s="10"/>
      <c r="B9899" s="10"/>
      <c r="C9899" s="427"/>
    </row>
    <row r="9900" spans="1:3">
      <c r="A9900" s="10"/>
      <c r="B9900" s="10"/>
      <c r="C9900" s="427"/>
    </row>
    <row r="9901" spans="1:3">
      <c r="A9901" s="10"/>
      <c r="B9901" s="10"/>
      <c r="C9901" s="427"/>
    </row>
    <row r="9902" spans="1:3">
      <c r="A9902" s="10"/>
      <c r="B9902" s="10"/>
      <c r="C9902" s="427"/>
    </row>
    <row r="9903" spans="1:3">
      <c r="A9903" s="10"/>
      <c r="B9903" s="10"/>
      <c r="C9903" s="427"/>
    </row>
    <row r="9904" spans="1:3">
      <c r="A9904" s="10"/>
      <c r="B9904" s="10"/>
      <c r="C9904" s="427"/>
    </row>
    <row r="9905" spans="1:3">
      <c r="A9905" s="10"/>
      <c r="B9905" s="10"/>
      <c r="C9905" s="427"/>
    </row>
    <row r="9906" spans="1:3">
      <c r="A9906" s="10"/>
      <c r="B9906" s="10"/>
      <c r="C9906" s="427"/>
    </row>
    <row r="9907" spans="1:3">
      <c r="A9907" s="10"/>
      <c r="B9907" s="10"/>
      <c r="C9907" s="427"/>
    </row>
    <row r="9908" spans="1:3">
      <c r="A9908" s="10"/>
      <c r="B9908" s="10"/>
      <c r="C9908" s="427"/>
    </row>
    <row r="9909" spans="1:3">
      <c r="A9909" s="10"/>
      <c r="B9909" s="10"/>
      <c r="C9909" s="427"/>
    </row>
    <row r="9910" spans="1:3">
      <c r="A9910" s="10"/>
      <c r="B9910" s="10"/>
      <c r="C9910" s="427"/>
    </row>
    <row r="9911" spans="1:3">
      <c r="A9911" s="10"/>
      <c r="B9911" s="10"/>
      <c r="C9911" s="427"/>
    </row>
    <row r="9912" spans="1:3">
      <c r="A9912" s="10"/>
      <c r="B9912" s="10"/>
      <c r="C9912" s="427"/>
    </row>
    <row r="9913" spans="1:3">
      <c r="A9913" s="10"/>
      <c r="B9913" s="10"/>
      <c r="C9913" s="427"/>
    </row>
    <row r="9914" spans="1:3">
      <c r="A9914" s="10"/>
      <c r="B9914" s="10"/>
      <c r="C9914" s="427"/>
    </row>
    <row r="9915" spans="1:3">
      <c r="A9915" s="10"/>
      <c r="B9915" s="10"/>
      <c r="C9915" s="427"/>
    </row>
    <row r="9916" spans="1:3">
      <c r="A9916" s="10"/>
      <c r="B9916" s="10"/>
      <c r="C9916" s="427"/>
    </row>
    <row r="9917" spans="1:3">
      <c r="A9917" s="10"/>
      <c r="B9917" s="10"/>
      <c r="C9917" s="427"/>
    </row>
    <row r="9918" spans="1:3">
      <c r="A9918" s="10"/>
      <c r="B9918" s="10"/>
      <c r="C9918" s="427"/>
    </row>
    <row r="9919" spans="1:3">
      <c r="A9919" s="10"/>
      <c r="B9919" s="10"/>
      <c r="C9919" s="427"/>
    </row>
    <row r="9920" spans="1:3">
      <c r="A9920" s="10"/>
      <c r="B9920" s="10"/>
      <c r="C9920" s="427"/>
    </row>
    <row r="9921" spans="1:3">
      <c r="A9921" s="10"/>
      <c r="B9921" s="10"/>
      <c r="C9921" s="427"/>
    </row>
    <row r="9922" spans="1:3">
      <c r="A9922" s="10"/>
      <c r="B9922" s="10"/>
      <c r="C9922" s="427"/>
    </row>
    <row r="9923" spans="1:3">
      <c r="A9923" s="10"/>
      <c r="B9923" s="10"/>
      <c r="C9923" s="427"/>
    </row>
    <row r="9924" spans="1:3">
      <c r="A9924" s="10"/>
      <c r="B9924" s="10"/>
      <c r="C9924" s="427"/>
    </row>
    <row r="9925" spans="1:3">
      <c r="A9925" s="10"/>
      <c r="B9925" s="10"/>
      <c r="C9925" s="427"/>
    </row>
    <row r="9926" spans="1:3">
      <c r="A9926" s="10"/>
      <c r="B9926" s="10"/>
      <c r="C9926" s="427"/>
    </row>
    <row r="9927" spans="1:3">
      <c r="A9927" s="10"/>
      <c r="B9927" s="10"/>
      <c r="C9927" s="427"/>
    </row>
    <row r="9928" spans="1:3">
      <c r="A9928" s="10"/>
      <c r="B9928" s="10"/>
      <c r="C9928" s="427"/>
    </row>
    <row r="9929" spans="1:3">
      <c r="A9929" s="10"/>
      <c r="B9929" s="10"/>
      <c r="C9929" s="427"/>
    </row>
    <row r="9930" spans="1:3">
      <c r="A9930" s="10"/>
      <c r="B9930" s="10"/>
      <c r="C9930" s="427"/>
    </row>
    <row r="9931" spans="1:3">
      <c r="A9931" s="10"/>
      <c r="B9931" s="10"/>
      <c r="C9931" s="427"/>
    </row>
    <row r="9932" spans="1:3">
      <c r="A9932" s="10"/>
      <c r="B9932" s="10"/>
      <c r="C9932" s="427"/>
    </row>
    <row r="9933" spans="1:3">
      <c r="A9933" s="10"/>
      <c r="B9933" s="10"/>
      <c r="C9933" s="427"/>
    </row>
    <row r="9934" spans="1:3">
      <c r="A9934" s="10"/>
      <c r="B9934" s="10"/>
      <c r="C9934" s="427"/>
    </row>
    <row r="9935" spans="1:3">
      <c r="A9935" s="10"/>
      <c r="B9935" s="10"/>
      <c r="C9935" s="427"/>
    </row>
    <row r="9936" spans="1:3">
      <c r="A9936" s="10"/>
      <c r="B9936" s="10"/>
      <c r="C9936" s="427"/>
    </row>
    <row r="9937" spans="1:3">
      <c r="A9937" s="10"/>
      <c r="B9937" s="10"/>
      <c r="C9937" s="427"/>
    </row>
    <row r="9938" spans="1:3">
      <c r="A9938" s="10"/>
      <c r="B9938" s="10"/>
      <c r="C9938" s="427"/>
    </row>
    <row r="9939" spans="1:3">
      <c r="A9939" s="10"/>
      <c r="B9939" s="10"/>
      <c r="C9939" s="427"/>
    </row>
    <row r="9940" spans="1:3">
      <c r="A9940" s="10"/>
      <c r="B9940" s="10"/>
      <c r="C9940" s="427"/>
    </row>
    <row r="9941" spans="1:3">
      <c r="A9941" s="10"/>
      <c r="B9941" s="10"/>
      <c r="C9941" s="427"/>
    </row>
    <row r="9942" spans="1:3">
      <c r="A9942" s="10"/>
      <c r="B9942" s="10"/>
      <c r="C9942" s="427"/>
    </row>
    <row r="9943" spans="1:3">
      <c r="A9943" s="10"/>
      <c r="B9943" s="10"/>
      <c r="C9943" s="427"/>
    </row>
    <row r="9944" spans="1:3">
      <c r="A9944" s="10"/>
      <c r="B9944" s="10"/>
      <c r="C9944" s="427"/>
    </row>
    <row r="9945" spans="1:3">
      <c r="A9945" s="10"/>
      <c r="B9945" s="10"/>
      <c r="C9945" s="427"/>
    </row>
    <row r="9946" spans="1:3">
      <c r="A9946" s="10"/>
      <c r="B9946" s="10"/>
      <c r="C9946" s="427"/>
    </row>
    <row r="9947" spans="1:3">
      <c r="A9947" s="10"/>
      <c r="B9947" s="10"/>
      <c r="C9947" s="427"/>
    </row>
    <row r="9948" spans="1:3">
      <c r="A9948" s="10"/>
      <c r="B9948" s="10"/>
      <c r="C9948" s="427"/>
    </row>
    <row r="9949" spans="1:3">
      <c r="A9949" s="10"/>
      <c r="B9949" s="10"/>
      <c r="C9949" s="427"/>
    </row>
    <row r="9950" spans="1:3">
      <c r="A9950" s="10"/>
      <c r="B9950" s="10"/>
      <c r="C9950" s="427"/>
    </row>
    <row r="9951" spans="1:3">
      <c r="A9951" s="10"/>
      <c r="B9951" s="10"/>
      <c r="C9951" s="427"/>
    </row>
    <row r="9952" spans="1:3">
      <c r="A9952" s="10"/>
      <c r="B9952" s="10"/>
      <c r="C9952" s="427"/>
    </row>
    <row r="9953" spans="1:3">
      <c r="A9953" s="10"/>
      <c r="B9953" s="10"/>
      <c r="C9953" s="427"/>
    </row>
    <row r="9954" spans="1:3">
      <c r="A9954" s="10"/>
      <c r="B9954" s="10"/>
      <c r="C9954" s="427"/>
    </row>
    <row r="9955" spans="1:3">
      <c r="A9955" s="10"/>
      <c r="B9955" s="10"/>
      <c r="C9955" s="427"/>
    </row>
    <row r="9956" spans="1:3">
      <c r="A9956" s="10"/>
      <c r="B9956" s="10"/>
      <c r="C9956" s="427"/>
    </row>
    <row r="9957" spans="1:3">
      <c r="A9957" s="10"/>
      <c r="B9957" s="10"/>
      <c r="C9957" s="427"/>
    </row>
    <row r="9958" spans="1:3">
      <c r="A9958" s="10"/>
      <c r="B9958" s="10"/>
      <c r="C9958" s="427"/>
    </row>
    <row r="9959" spans="1:3">
      <c r="A9959" s="10"/>
      <c r="B9959" s="10"/>
      <c r="C9959" s="427"/>
    </row>
    <row r="9960" spans="1:3">
      <c r="A9960" s="10"/>
      <c r="B9960" s="10"/>
      <c r="C9960" s="427"/>
    </row>
    <row r="9961" spans="1:3">
      <c r="A9961" s="10"/>
      <c r="B9961" s="10"/>
      <c r="C9961" s="427"/>
    </row>
    <row r="9962" spans="1:3">
      <c r="A9962" s="10"/>
      <c r="B9962" s="10"/>
      <c r="C9962" s="427"/>
    </row>
    <row r="9963" spans="1:3">
      <c r="A9963" s="10"/>
      <c r="B9963" s="10"/>
      <c r="C9963" s="427"/>
    </row>
    <row r="9964" spans="1:3">
      <c r="A9964" s="10"/>
      <c r="B9964" s="10"/>
      <c r="C9964" s="427"/>
    </row>
    <row r="9965" spans="1:3">
      <c r="A9965" s="10"/>
      <c r="B9965" s="10"/>
      <c r="C9965" s="427"/>
    </row>
    <row r="9966" spans="1:3">
      <c r="A9966" s="10"/>
      <c r="B9966" s="10"/>
      <c r="C9966" s="427"/>
    </row>
    <row r="9967" spans="1:3">
      <c r="A9967" s="10"/>
      <c r="B9967" s="10"/>
      <c r="C9967" s="427"/>
    </row>
    <row r="9968" spans="1:3">
      <c r="A9968" s="10"/>
      <c r="B9968" s="10"/>
      <c r="C9968" s="427"/>
    </row>
    <row r="9969" spans="1:3">
      <c r="A9969" s="10"/>
      <c r="B9969" s="10"/>
      <c r="C9969" s="427"/>
    </row>
    <row r="9970" spans="1:3">
      <c r="A9970" s="10"/>
      <c r="B9970" s="10"/>
      <c r="C9970" s="427"/>
    </row>
    <row r="9971" spans="1:3">
      <c r="A9971" s="10"/>
      <c r="B9971" s="10"/>
      <c r="C9971" s="427"/>
    </row>
    <row r="9972" spans="1:3">
      <c r="A9972" s="10"/>
      <c r="B9972" s="10"/>
      <c r="C9972" s="427"/>
    </row>
    <row r="9973" spans="1:3">
      <c r="A9973" s="10"/>
      <c r="B9973" s="10"/>
      <c r="C9973" s="427"/>
    </row>
    <row r="9974" spans="1:3">
      <c r="A9974" s="10"/>
      <c r="B9974" s="10"/>
      <c r="C9974" s="427"/>
    </row>
    <row r="9975" spans="1:3">
      <c r="A9975" s="10"/>
      <c r="B9975" s="10"/>
      <c r="C9975" s="427"/>
    </row>
    <row r="9976" spans="1:3">
      <c r="A9976" s="10"/>
      <c r="B9976" s="10"/>
      <c r="C9976" s="427"/>
    </row>
    <row r="9977" spans="1:3">
      <c r="A9977" s="10"/>
      <c r="B9977" s="10"/>
      <c r="C9977" s="427"/>
    </row>
    <row r="9978" spans="1:3">
      <c r="A9978" s="10"/>
      <c r="B9978" s="10"/>
      <c r="C9978" s="427"/>
    </row>
    <row r="9979" spans="1:3">
      <c r="A9979" s="10"/>
      <c r="B9979" s="10"/>
      <c r="C9979" s="427"/>
    </row>
    <row r="9980" spans="1:3">
      <c r="A9980" s="10"/>
      <c r="B9980" s="10"/>
      <c r="C9980" s="427"/>
    </row>
    <row r="9981" spans="1:3">
      <c r="A9981" s="10"/>
      <c r="B9981" s="10"/>
      <c r="C9981" s="427"/>
    </row>
    <row r="9982" spans="1:3">
      <c r="A9982" s="10"/>
      <c r="B9982" s="10"/>
      <c r="C9982" s="427"/>
    </row>
    <row r="9983" spans="1:3">
      <c r="A9983" s="10"/>
      <c r="B9983" s="10"/>
      <c r="C9983" s="427"/>
    </row>
    <row r="9984" spans="1:3">
      <c r="A9984" s="10"/>
      <c r="B9984" s="10"/>
      <c r="C9984" s="427"/>
    </row>
    <row r="9985" spans="1:3">
      <c r="A9985" s="10"/>
      <c r="B9985" s="10"/>
      <c r="C9985" s="427"/>
    </row>
    <row r="9986" spans="1:3">
      <c r="A9986" s="10"/>
      <c r="B9986" s="10"/>
      <c r="C9986" s="427"/>
    </row>
    <row r="9987" spans="1:3">
      <c r="A9987" s="10"/>
      <c r="B9987" s="10"/>
      <c r="C9987" s="427"/>
    </row>
    <row r="9988" spans="1:3">
      <c r="A9988" s="10"/>
      <c r="B9988" s="10"/>
      <c r="C9988" s="427"/>
    </row>
    <row r="9989" spans="1:3">
      <c r="A9989" s="10"/>
      <c r="B9989" s="10"/>
      <c r="C9989" s="427"/>
    </row>
    <row r="9990" spans="1:3">
      <c r="A9990" s="10"/>
      <c r="B9990" s="10"/>
      <c r="C9990" s="427"/>
    </row>
    <row r="9991" spans="1:3">
      <c r="A9991" s="10"/>
      <c r="B9991" s="10"/>
      <c r="C9991" s="427"/>
    </row>
    <row r="9992" spans="1:3">
      <c r="A9992" s="10"/>
      <c r="B9992" s="10"/>
      <c r="C9992" s="427"/>
    </row>
    <row r="9993" spans="1:3">
      <c r="A9993" s="10"/>
      <c r="B9993" s="10"/>
      <c r="C9993" s="427"/>
    </row>
    <row r="9994" spans="1:3">
      <c r="A9994" s="10"/>
      <c r="B9994" s="10"/>
      <c r="C9994" s="427"/>
    </row>
    <row r="9995" spans="1:3">
      <c r="A9995" s="10"/>
      <c r="B9995" s="10"/>
      <c r="C9995" s="427"/>
    </row>
    <row r="9996" spans="1:3">
      <c r="A9996" s="10"/>
      <c r="B9996" s="10"/>
      <c r="C9996" s="427"/>
    </row>
    <row r="9997" spans="1:3">
      <c r="A9997" s="10"/>
      <c r="B9997" s="10"/>
      <c r="C9997" s="427"/>
    </row>
    <row r="9998" spans="1:3">
      <c r="A9998" s="10"/>
      <c r="B9998" s="10"/>
      <c r="C9998" s="427"/>
    </row>
    <row r="9999" spans="1:3">
      <c r="A9999" s="10"/>
      <c r="B9999" s="10"/>
      <c r="C9999" s="427"/>
    </row>
    <row r="10000" spans="1:3">
      <c r="A10000" s="10"/>
      <c r="B10000" s="10"/>
      <c r="C10000" s="427"/>
    </row>
    <row r="10001" spans="1:3">
      <c r="A10001" s="10"/>
      <c r="B10001" s="10"/>
      <c r="C10001" s="427"/>
    </row>
    <row r="10002" spans="1:3">
      <c r="A10002" s="10"/>
      <c r="B10002" s="10"/>
      <c r="C10002" s="427"/>
    </row>
    <row r="10003" spans="1:3">
      <c r="A10003" s="10"/>
      <c r="B10003" s="10"/>
      <c r="C10003" s="427"/>
    </row>
    <row r="10004" spans="1:3">
      <c r="A10004" s="10"/>
      <c r="B10004" s="10"/>
      <c r="C10004" s="427"/>
    </row>
    <row r="10005" spans="1:3">
      <c r="A10005" s="10"/>
      <c r="B10005" s="10"/>
      <c r="C10005" s="427"/>
    </row>
    <row r="10006" spans="1:3">
      <c r="A10006" s="10"/>
      <c r="B10006" s="10"/>
      <c r="C10006" s="427"/>
    </row>
    <row r="10007" spans="1:3">
      <c r="A10007" s="10"/>
      <c r="B10007" s="10"/>
      <c r="C10007" s="427"/>
    </row>
    <row r="10008" spans="1:3">
      <c r="A10008" s="10"/>
      <c r="B10008" s="10"/>
      <c r="C10008" s="427"/>
    </row>
    <row r="10009" spans="1:3">
      <c r="A10009" s="10"/>
      <c r="B10009" s="10"/>
      <c r="C10009" s="427"/>
    </row>
    <row r="10010" spans="1:3">
      <c r="A10010" s="10"/>
      <c r="B10010" s="10"/>
      <c r="C10010" s="427"/>
    </row>
    <row r="10011" spans="1:3">
      <c r="A10011" s="10"/>
      <c r="B10011" s="10"/>
      <c r="C10011" s="427"/>
    </row>
    <row r="10012" spans="1:3">
      <c r="A10012" s="10"/>
      <c r="B10012" s="10"/>
      <c r="C10012" s="427"/>
    </row>
    <row r="10013" spans="1:3">
      <c r="A10013" s="10"/>
      <c r="B10013" s="10"/>
      <c r="C10013" s="427"/>
    </row>
    <row r="10014" spans="1:3">
      <c r="A10014" s="10"/>
      <c r="B10014" s="10"/>
      <c r="C10014" s="427"/>
    </row>
    <row r="10015" spans="1:3">
      <c r="A10015" s="10"/>
      <c r="B10015" s="10"/>
      <c r="C10015" s="427"/>
    </row>
    <row r="10016" spans="1:3">
      <c r="A10016" s="10"/>
      <c r="B10016" s="10"/>
      <c r="C10016" s="427"/>
    </row>
    <row r="10017" spans="1:3">
      <c r="A10017" s="10"/>
      <c r="B10017" s="10"/>
      <c r="C10017" s="427"/>
    </row>
    <row r="10018" spans="1:3">
      <c r="A10018" s="10"/>
      <c r="B10018" s="10"/>
      <c r="C10018" s="427"/>
    </row>
    <row r="10019" spans="1:3">
      <c r="A10019" s="10"/>
      <c r="B10019" s="10"/>
      <c r="C10019" s="427"/>
    </row>
    <row r="10020" spans="1:3">
      <c r="A10020" s="10"/>
      <c r="B10020" s="10"/>
      <c r="C10020" s="427"/>
    </row>
    <row r="10021" spans="1:3">
      <c r="A10021" s="10"/>
      <c r="B10021" s="10"/>
      <c r="C10021" s="427"/>
    </row>
    <row r="10022" spans="1:3">
      <c r="A10022" s="10"/>
      <c r="B10022" s="10"/>
      <c r="C10022" s="427"/>
    </row>
    <row r="10023" spans="1:3">
      <c r="A10023" s="10"/>
      <c r="B10023" s="10"/>
      <c r="C10023" s="427"/>
    </row>
    <row r="10024" spans="1:3">
      <c r="A10024" s="10"/>
      <c r="B10024" s="10"/>
      <c r="C10024" s="427"/>
    </row>
    <row r="10025" spans="1:3">
      <c r="A10025" s="10"/>
      <c r="B10025" s="10"/>
      <c r="C10025" s="427"/>
    </row>
    <row r="10026" spans="1:3">
      <c r="A10026" s="10"/>
      <c r="B10026" s="10"/>
      <c r="C10026" s="427"/>
    </row>
    <row r="10027" spans="1:3">
      <c r="A10027" s="10"/>
      <c r="B10027" s="10"/>
      <c r="C10027" s="427"/>
    </row>
    <row r="10028" spans="1:3">
      <c r="A10028" s="10"/>
      <c r="B10028" s="10"/>
      <c r="C10028" s="427"/>
    </row>
    <row r="10029" spans="1:3">
      <c r="A10029" s="10"/>
      <c r="B10029" s="10"/>
      <c r="C10029" s="427"/>
    </row>
    <row r="10030" spans="1:3">
      <c r="A10030" s="10"/>
      <c r="B10030" s="10"/>
      <c r="C10030" s="427"/>
    </row>
    <row r="10031" spans="1:3">
      <c r="A10031" s="10"/>
      <c r="B10031" s="10"/>
      <c r="C10031" s="427"/>
    </row>
    <row r="10032" spans="1:3">
      <c r="A10032" s="10"/>
      <c r="B10032" s="10"/>
      <c r="C10032" s="427"/>
    </row>
    <row r="10033" spans="1:3">
      <c r="A10033" s="10"/>
      <c r="B10033" s="10"/>
      <c r="C10033" s="427"/>
    </row>
    <row r="10034" spans="1:3">
      <c r="A10034" s="10"/>
      <c r="B10034" s="10"/>
      <c r="C10034" s="427"/>
    </row>
    <row r="10035" spans="1:3">
      <c r="A10035" s="10"/>
      <c r="B10035" s="10"/>
      <c r="C10035" s="427"/>
    </row>
    <row r="10036" spans="1:3">
      <c r="A10036" s="10"/>
      <c r="B10036" s="10"/>
      <c r="C10036" s="427"/>
    </row>
    <row r="10037" spans="1:3">
      <c r="A10037" s="10"/>
      <c r="B10037" s="10"/>
      <c r="C10037" s="427"/>
    </row>
    <row r="10038" spans="1:3">
      <c r="A10038" s="10"/>
      <c r="B10038" s="10"/>
      <c r="C10038" s="427"/>
    </row>
    <row r="10039" spans="1:3">
      <c r="A10039" s="10"/>
      <c r="B10039" s="10"/>
      <c r="C10039" s="427"/>
    </row>
    <row r="10040" spans="1:3">
      <c r="A10040" s="10"/>
      <c r="B10040" s="10"/>
      <c r="C10040" s="427"/>
    </row>
    <row r="10041" spans="1:3">
      <c r="A10041" s="10"/>
      <c r="B10041" s="10"/>
      <c r="C10041" s="427"/>
    </row>
    <row r="10042" spans="1:3">
      <c r="A10042" s="10"/>
      <c r="B10042" s="10"/>
      <c r="C10042" s="427"/>
    </row>
    <row r="10043" spans="1:3">
      <c r="A10043" s="10"/>
      <c r="B10043" s="10"/>
      <c r="C10043" s="427"/>
    </row>
    <row r="10044" spans="1:3">
      <c r="A10044" s="10"/>
      <c r="B10044" s="10"/>
      <c r="C10044" s="427"/>
    </row>
    <row r="10045" spans="1:3">
      <c r="A10045" s="10"/>
      <c r="B10045" s="10"/>
      <c r="C10045" s="427"/>
    </row>
    <row r="10046" spans="1:3">
      <c r="A10046" s="10"/>
      <c r="B10046" s="10"/>
      <c r="C10046" s="427"/>
    </row>
    <row r="10047" spans="1:3">
      <c r="A10047" s="10"/>
      <c r="B10047" s="10"/>
      <c r="C10047" s="427"/>
    </row>
    <row r="10048" spans="1:3">
      <c r="A10048" s="10"/>
      <c r="B10048" s="10"/>
      <c r="C10048" s="427"/>
    </row>
    <row r="10049" spans="1:3">
      <c r="A10049" s="10"/>
      <c r="B10049" s="10"/>
      <c r="C10049" s="427"/>
    </row>
    <row r="10050" spans="1:3">
      <c r="A10050" s="10"/>
      <c r="B10050" s="10"/>
      <c r="C10050" s="427"/>
    </row>
    <row r="10051" spans="1:3">
      <c r="A10051" s="10"/>
      <c r="B10051" s="10"/>
      <c r="C10051" s="427"/>
    </row>
    <row r="10052" spans="1:3">
      <c r="A10052" s="10"/>
      <c r="B10052" s="10"/>
      <c r="C10052" s="427"/>
    </row>
    <row r="10053" spans="1:3">
      <c r="A10053" s="10"/>
      <c r="B10053" s="10"/>
      <c r="C10053" s="427"/>
    </row>
    <row r="10054" spans="1:3">
      <c r="A10054" s="10"/>
      <c r="B10054" s="10"/>
      <c r="C10054" s="427"/>
    </row>
    <row r="10055" spans="1:3">
      <c r="A10055" s="10"/>
      <c r="B10055" s="10"/>
      <c r="C10055" s="427"/>
    </row>
    <row r="10056" spans="1:3">
      <c r="A10056" s="10"/>
      <c r="B10056" s="10"/>
      <c r="C10056" s="427"/>
    </row>
    <row r="10057" spans="1:3">
      <c r="A10057" s="10"/>
      <c r="B10057" s="10"/>
      <c r="C10057" s="427"/>
    </row>
    <row r="10058" spans="1:3">
      <c r="A10058" s="10"/>
      <c r="B10058" s="10"/>
      <c r="C10058" s="427"/>
    </row>
    <row r="10059" spans="1:3">
      <c r="A10059" s="10"/>
      <c r="B10059" s="10"/>
      <c r="C10059" s="427"/>
    </row>
    <row r="10060" spans="1:3">
      <c r="A10060" s="10"/>
      <c r="B10060" s="10"/>
      <c r="C10060" s="427"/>
    </row>
    <row r="10061" spans="1:3">
      <c r="A10061" s="10"/>
      <c r="B10061" s="10"/>
      <c r="C10061" s="427"/>
    </row>
    <row r="10062" spans="1:3">
      <c r="A10062" s="10"/>
      <c r="B10062" s="10"/>
      <c r="C10062" s="427"/>
    </row>
    <row r="10063" spans="1:3">
      <c r="A10063" s="10"/>
      <c r="B10063" s="10"/>
      <c r="C10063" s="427"/>
    </row>
    <row r="10064" spans="1:3">
      <c r="A10064" s="10"/>
      <c r="B10064" s="10"/>
      <c r="C10064" s="427"/>
    </row>
    <row r="10065" spans="1:3">
      <c r="A10065" s="10"/>
      <c r="B10065" s="10"/>
      <c r="C10065" s="427"/>
    </row>
    <row r="10066" spans="1:3">
      <c r="A10066" s="10"/>
      <c r="B10066" s="10"/>
      <c r="C10066" s="427"/>
    </row>
    <row r="10067" spans="1:3">
      <c r="A10067" s="10"/>
      <c r="B10067" s="10"/>
      <c r="C10067" s="427"/>
    </row>
    <row r="10068" spans="1:3">
      <c r="A10068" s="10"/>
      <c r="B10068" s="10"/>
      <c r="C10068" s="427"/>
    </row>
    <row r="10069" spans="1:3">
      <c r="A10069" s="10"/>
      <c r="B10069" s="10"/>
      <c r="C10069" s="427"/>
    </row>
    <row r="10070" spans="1:3">
      <c r="A10070" s="10"/>
      <c r="B10070" s="10"/>
      <c r="C10070" s="427"/>
    </row>
    <row r="10071" spans="1:3">
      <c r="A10071" s="10"/>
      <c r="B10071" s="10"/>
      <c r="C10071" s="427"/>
    </row>
    <row r="10072" spans="1:3">
      <c r="A10072" s="10"/>
      <c r="B10072" s="10"/>
      <c r="C10072" s="427"/>
    </row>
    <row r="10073" spans="1:3">
      <c r="A10073" s="10"/>
      <c r="B10073" s="10"/>
      <c r="C10073" s="427"/>
    </row>
    <row r="10074" spans="1:3">
      <c r="A10074" s="10"/>
      <c r="B10074" s="10"/>
      <c r="C10074" s="427"/>
    </row>
    <row r="10075" spans="1:3">
      <c r="A10075" s="10"/>
      <c r="B10075" s="10"/>
      <c r="C10075" s="427"/>
    </row>
    <row r="10076" spans="1:3">
      <c r="A10076" s="10"/>
      <c r="B10076" s="10"/>
      <c r="C10076" s="427"/>
    </row>
    <row r="10077" spans="1:3">
      <c r="A10077" s="10"/>
      <c r="B10077" s="10"/>
      <c r="C10077" s="427"/>
    </row>
    <row r="10078" spans="1:3">
      <c r="A10078" s="10"/>
      <c r="B10078" s="10"/>
      <c r="C10078" s="427"/>
    </row>
    <row r="10079" spans="1:3">
      <c r="A10079" s="10"/>
      <c r="B10079" s="10"/>
      <c r="C10079" s="427"/>
    </row>
    <row r="10080" spans="1:3">
      <c r="A10080" s="10"/>
      <c r="B10080" s="10"/>
      <c r="C10080" s="427"/>
    </row>
    <row r="10081" spans="1:3">
      <c r="A10081" s="10"/>
      <c r="B10081" s="10"/>
      <c r="C10081" s="427"/>
    </row>
    <row r="10082" spans="1:3">
      <c r="A10082" s="10"/>
      <c r="B10082" s="10"/>
      <c r="C10082" s="427"/>
    </row>
    <row r="10083" spans="1:3">
      <c r="A10083" s="10"/>
      <c r="B10083" s="10"/>
      <c r="C10083" s="427"/>
    </row>
    <row r="10084" spans="1:3">
      <c r="A10084" s="10"/>
      <c r="B10084" s="10"/>
      <c r="C10084" s="427"/>
    </row>
    <row r="10085" spans="1:3">
      <c r="A10085" s="10"/>
      <c r="B10085" s="10"/>
      <c r="C10085" s="427"/>
    </row>
    <row r="10086" spans="1:3">
      <c r="A10086" s="10"/>
      <c r="B10086" s="10"/>
      <c r="C10086" s="427"/>
    </row>
    <row r="10087" spans="1:3">
      <c r="A10087" s="10"/>
      <c r="B10087" s="10"/>
      <c r="C10087" s="427"/>
    </row>
    <row r="10088" spans="1:3">
      <c r="A10088" s="10"/>
      <c r="B10088" s="10"/>
      <c r="C10088" s="427"/>
    </row>
    <row r="10089" spans="1:3">
      <c r="A10089" s="10"/>
      <c r="B10089" s="10"/>
      <c r="C10089" s="427"/>
    </row>
    <row r="10090" spans="1:3">
      <c r="A10090" s="10"/>
      <c r="B10090" s="10"/>
      <c r="C10090" s="427"/>
    </row>
    <row r="10091" spans="1:3">
      <c r="A10091" s="10"/>
      <c r="B10091" s="10"/>
      <c r="C10091" s="427"/>
    </row>
    <row r="10092" spans="1:3">
      <c r="A10092" s="10"/>
      <c r="B10092" s="10"/>
      <c r="C10092" s="427"/>
    </row>
    <row r="10093" spans="1:3">
      <c r="A10093" s="10"/>
      <c r="B10093" s="10"/>
      <c r="C10093" s="427"/>
    </row>
    <row r="10094" spans="1:3">
      <c r="A10094" s="10"/>
      <c r="B10094" s="10"/>
      <c r="C10094" s="427"/>
    </row>
    <row r="10095" spans="1:3">
      <c r="A10095" s="10"/>
      <c r="B10095" s="10"/>
      <c r="C10095" s="427"/>
    </row>
    <row r="10096" spans="1:3">
      <c r="A10096" s="10"/>
      <c r="B10096" s="10"/>
      <c r="C10096" s="427"/>
    </row>
    <row r="10097" spans="1:3">
      <c r="A10097" s="10"/>
      <c r="B10097" s="10"/>
      <c r="C10097" s="427"/>
    </row>
    <row r="10098" spans="1:3">
      <c r="A10098" s="10"/>
      <c r="B10098" s="10"/>
      <c r="C10098" s="427"/>
    </row>
    <row r="10099" spans="1:3">
      <c r="A10099" s="10"/>
      <c r="B10099" s="10"/>
      <c r="C10099" s="427"/>
    </row>
  </sheetData>
  <autoFilter ref="A1:C10099"/>
  <phoneticPr fontId="1" type="noConversion"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"/>
  <dimension ref="A1:C7"/>
  <sheetViews>
    <sheetView workbookViewId="0">
      <selection activeCell="E8" sqref="E8"/>
    </sheetView>
  </sheetViews>
  <sheetFormatPr defaultRowHeight="16.5"/>
  <cols>
    <col min="1" max="1" width="36.25" bestFit="1" customWidth="1"/>
    <col min="2" max="2" width="11.125" customWidth="1"/>
    <col min="3" max="3" width="16.25" bestFit="1" customWidth="1"/>
    <col min="4" max="4" width="19.375" customWidth="1"/>
  </cols>
  <sheetData>
    <row r="1" spans="1:3" ht="41.45" customHeight="1">
      <c r="A1" s="10" t="s">
        <v>1041</v>
      </c>
      <c r="B1" s="10">
        <v>1</v>
      </c>
      <c r="C1" s="11"/>
    </row>
    <row r="2" spans="1:3" ht="18" customHeight="1">
      <c r="A2" s="10" t="s">
        <v>201</v>
      </c>
      <c r="B2" s="10">
        <v>2</v>
      </c>
      <c r="C2" s="11"/>
    </row>
    <row r="3" spans="1:3">
      <c r="A3" s="10" t="s">
        <v>1042</v>
      </c>
      <c r="B3" s="10">
        <v>3</v>
      </c>
      <c r="C3" s="11"/>
    </row>
    <row r="4" spans="1:3">
      <c r="A4" s="10" t="s">
        <v>1139</v>
      </c>
      <c r="B4" s="10">
        <v>4</v>
      </c>
      <c r="C4" s="11"/>
    </row>
    <row r="5" spans="1:3">
      <c r="A5" s="10" t="s">
        <v>1140</v>
      </c>
      <c r="B5" s="10">
        <v>5</v>
      </c>
      <c r="C5" s="11"/>
    </row>
    <row r="6" spans="1:3">
      <c r="A6" s="10"/>
      <c r="B6" s="10"/>
      <c r="C6" s="11"/>
    </row>
    <row r="7" spans="1:3">
      <c r="A7" s="10"/>
      <c r="B7" s="10"/>
      <c r="C7" s="1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7458" r:id="rId3" name="Button 2">
              <controlPr defaultSize="0" print="0" autoFill="0" autoPict="0" macro="[0]!A1_View_Sample_Control_Form">
                <anchor moveWithCells="1" sizeWithCells="1">
                  <from>
                    <xdr:col>3</xdr:col>
                    <xdr:colOff>238125</xdr:colOff>
                    <xdr:row>0</xdr:row>
                    <xdr:rowOff>0</xdr:rowOff>
                  </from>
                  <to>
                    <xdr:col>5</xdr:col>
                    <xdr:colOff>28575</xdr:colOff>
                    <xdr:row>0</xdr:row>
                    <xdr:rowOff>581025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/>
  <dimension ref="A1:T28"/>
  <sheetViews>
    <sheetView workbookViewId="0">
      <pane xSplit="2" ySplit="2" topLeftCell="L3" activePane="bottomRight" state="frozen"/>
      <selection pane="topRight" activeCell="C1" sqref="C1"/>
      <selection pane="bottomLeft" activeCell="A3" sqref="A3"/>
      <selection pane="bottomRight" activeCell="A32" sqref="A32"/>
    </sheetView>
  </sheetViews>
  <sheetFormatPr defaultRowHeight="16.5"/>
  <cols>
    <col min="1" max="1" width="39.125" bestFit="1" customWidth="1"/>
    <col min="2" max="2" width="17.25" bestFit="1" customWidth="1"/>
    <col min="3" max="3" width="23.75" style="321" customWidth="1"/>
    <col min="4" max="4" width="8.625" style="321" customWidth="1"/>
    <col min="5" max="5" width="24.125" style="321" bestFit="1" customWidth="1"/>
    <col min="6" max="6" width="6.75" style="321" customWidth="1"/>
    <col min="7" max="7" width="18" bestFit="1" customWidth="1"/>
    <col min="8" max="8" width="3.5" bestFit="1" customWidth="1"/>
    <col min="9" max="9" width="16.375" bestFit="1" customWidth="1"/>
    <col min="10" max="10" width="3.5" bestFit="1" customWidth="1"/>
    <col min="11" max="11" width="15.875" bestFit="1" customWidth="1"/>
    <col min="12" max="12" width="2.5" bestFit="1" customWidth="1"/>
    <col min="13" max="13" width="17.625" bestFit="1" customWidth="1"/>
    <col min="14" max="14" width="2.5" bestFit="1" customWidth="1"/>
    <col min="15" max="15" width="18" style="321" bestFit="1" customWidth="1"/>
    <col min="16" max="16" width="3.5" style="321" bestFit="1" customWidth="1"/>
    <col min="17" max="17" width="19.125" bestFit="1" customWidth="1"/>
    <col min="19" max="19" width="23.625" style="321" bestFit="1" customWidth="1"/>
    <col min="20" max="20" width="9" style="321"/>
  </cols>
  <sheetData>
    <row r="1" spans="1:20">
      <c r="A1" s="10" t="s">
        <v>1314</v>
      </c>
      <c r="B1" s="11">
        <v>17</v>
      </c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</row>
    <row r="2" spans="1:20">
      <c r="A2" s="10" t="s">
        <v>1395</v>
      </c>
      <c r="B2" s="11"/>
      <c r="C2" s="67" t="s">
        <v>2238</v>
      </c>
      <c r="D2" s="67"/>
      <c r="E2" s="67" t="s">
        <v>2246</v>
      </c>
      <c r="F2" s="67"/>
      <c r="G2" s="67" t="s">
        <v>1329</v>
      </c>
      <c r="H2" s="67"/>
      <c r="I2" s="67" t="s">
        <v>1424</v>
      </c>
      <c r="J2" s="67"/>
      <c r="K2" s="67" t="s">
        <v>1328</v>
      </c>
      <c r="L2" s="67"/>
      <c r="M2" s="67" t="s">
        <v>1383</v>
      </c>
      <c r="N2" s="67"/>
      <c r="O2" s="67" t="s">
        <v>1757</v>
      </c>
      <c r="P2" s="67"/>
      <c r="Q2" s="67" t="s">
        <v>1831</v>
      </c>
      <c r="R2" s="67"/>
      <c r="S2" s="67" t="s">
        <v>1994</v>
      </c>
      <c r="T2" s="67"/>
    </row>
    <row r="3" spans="1:20">
      <c r="A3" s="10"/>
      <c r="B3" s="11" t="s">
        <v>290</v>
      </c>
      <c r="C3" s="67"/>
      <c r="D3" s="67"/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67"/>
      <c r="S3" s="67"/>
      <c r="T3" s="67"/>
    </row>
    <row r="4" spans="1:20">
      <c r="A4" s="10" t="s">
        <v>561</v>
      </c>
      <c r="B4" s="11" t="s">
        <v>289</v>
      </c>
      <c r="C4" s="67">
        <v>3</v>
      </c>
      <c r="D4" s="67">
        <v>19</v>
      </c>
      <c r="E4" s="67">
        <v>3</v>
      </c>
      <c r="F4" s="67">
        <v>19</v>
      </c>
      <c r="G4" s="67">
        <v>3</v>
      </c>
      <c r="H4" s="67">
        <v>19</v>
      </c>
      <c r="I4" s="67">
        <v>3</v>
      </c>
      <c r="J4" s="67">
        <v>19</v>
      </c>
      <c r="K4" s="67">
        <v>4</v>
      </c>
      <c r="L4" s="67">
        <v>2</v>
      </c>
      <c r="M4" s="67">
        <v>4</v>
      </c>
      <c r="N4" s="67">
        <v>2</v>
      </c>
      <c r="O4" s="67">
        <v>3</v>
      </c>
      <c r="P4" s="67">
        <v>19</v>
      </c>
      <c r="Q4" s="67">
        <v>3</v>
      </c>
      <c r="R4" s="67">
        <v>19</v>
      </c>
      <c r="S4" s="67">
        <v>3</v>
      </c>
      <c r="T4" s="67">
        <v>6</v>
      </c>
    </row>
    <row r="5" spans="1:20">
      <c r="A5" s="10" t="s">
        <v>562</v>
      </c>
      <c r="B5" s="11" t="s">
        <v>288</v>
      </c>
      <c r="C5" s="67">
        <v>3</v>
      </c>
      <c r="D5" s="67">
        <v>5</v>
      </c>
      <c r="E5" s="67">
        <v>3</v>
      </c>
      <c r="F5" s="67">
        <v>5</v>
      </c>
      <c r="G5" s="67">
        <v>3</v>
      </c>
      <c r="H5" s="67">
        <v>5</v>
      </c>
      <c r="I5" s="67">
        <v>3</v>
      </c>
      <c r="J5" s="67">
        <v>5</v>
      </c>
      <c r="K5" s="67">
        <v>5</v>
      </c>
      <c r="L5" s="67">
        <v>2</v>
      </c>
      <c r="M5" s="67">
        <v>5</v>
      </c>
      <c r="N5" s="67">
        <v>2</v>
      </c>
      <c r="O5" s="67">
        <v>3</v>
      </c>
      <c r="P5" s="67">
        <v>5</v>
      </c>
      <c r="Q5" s="67">
        <v>3</v>
      </c>
      <c r="R5" s="67">
        <v>5</v>
      </c>
      <c r="S5" s="67">
        <v>4</v>
      </c>
      <c r="T5" s="67">
        <v>6</v>
      </c>
    </row>
    <row r="6" spans="1:20">
      <c r="A6" s="10" t="s">
        <v>563</v>
      </c>
      <c r="B6" s="11" t="s">
        <v>287</v>
      </c>
      <c r="C6" s="67">
        <v>3</v>
      </c>
      <c r="D6" s="67">
        <v>9</v>
      </c>
      <c r="E6" s="67">
        <v>3</v>
      </c>
      <c r="F6" s="67">
        <v>9</v>
      </c>
      <c r="G6" s="67">
        <v>3</v>
      </c>
      <c r="H6" s="67">
        <v>9</v>
      </c>
      <c r="I6" s="67">
        <v>3</v>
      </c>
      <c r="J6" s="67">
        <v>11</v>
      </c>
      <c r="K6" s="67">
        <v>5</v>
      </c>
      <c r="L6" s="67">
        <v>4</v>
      </c>
      <c r="M6" s="67">
        <v>5</v>
      </c>
      <c r="N6" s="67">
        <v>4</v>
      </c>
      <c r="O6" s="67">
        <v>3</v>
      </c>
      <c r="P6" s="67">
        <v>9</v>
      </c>
      <c r="Q6" s="67"/>
      <c r="R6" s="67"/>
      <c r="S6" s="67">
        <v>5</v>
      </c>
      <c r="T6" s="67">
        <v>6</v>
      </c>
    </row>
    <row r="7" spans="1:20">
      <c r="A7" s="10" t="s">
        <v>564</v>
      </c>
      <c r="B7" s="11" t="s">
        <v>286</v>
      </c>
      <c r="C7" s="67"/>
      <c r="D7" s="67"/>
      <c r="E7" s="67"/>
      <c r="F7" s="67"/>
      <c r="G7" s="67"/>
      <c r="H7" s="67"/>
      <c r="I7" s="67"/>
      <c r="J7" s="67"/>
      <c r="K7" s="67"/>
      <c r="L7" s="67"/>
      <c r="M7" s="67"/>
      <c r="N7" s="67"/>
      <c r="O7" s="67">
        <v>37</v>
      </c>
      <c r="P7" s="67">
        <v>3</v>
      </c>
      <c r="Q7" s="67"/>
      <c r="R7" s="67"/>
      <c r="S7" s="67">
        <v>10</v>
      </c>
      <c r="T7" s="67">
        <v>6</v>
      </c>
    </row>
    <row r="8" spans="1:20">
      <c r="A8" s="10" t="s">
        <v>565</v>
      </c>
      <c r="B8" s="11" t="s">
        <v>285</v>
      </c>
      <c r="C8" s="67">
        <v>30</v>
      </c>
      <c r="D8" s="67">
        <v>12</v>
      </c>
      <c r="E8" s="67">
        <v>30</v>
      </c>
      <c r="F8" s="67">
        <v>12</v>
      </c>
      <c r="G8" s="67">
        <v>30</v>
      </c>
      <c r="H8" s="67">
        <v>12</v>
      </c>
      <c r="I8" s="67"/>
      <c r="J8" s="67"/>
      <c r="K8" s="67"/>
      <c r="L8" s="67"/>
      <c r="M8" s="67"/>
      <c r="N8" s="67"/>
      <c r="O8" s="67">
        <v>30</v>
      </c>
      <c r="P8" s="67">
        <v>12</v>
      </c>
      <c r="Q8" s="67">
        <v>21</v>
      </c>
      <c r="R8" s="67">
        <v>6</v>
      </c>
      <c r="S8" s="67"/>
      <c r="T8" s="67"/>
    </row>
    <row r="9" spans="1:20">
      <c r="A9" s="10" t="s">
        <v>566</v>
      </c>
      <c r="B9" s="11" t="s">
        <v>284</v>
      </c>
      <c r="C9" s="67">
        <v>37</v>
      </c>
      <c r="D9" s="67">
        <v>12</v>
      </c>
      <c r="E9" s="67">
        <v>37</v>
      </c>
      <c r="F9" s="67">
        <v>12</v>
      </c>
      <c r="G9" s="67">
        <v>37</v>
      </c>
      <c r="H9" s="67">
        <v>12</v>
      </c>
      <c r="I9" s="67">
        <v>18</v>
      </c>
      <c r="J9" s="67">
        <v>12</v>
      </c>
      <c r="K9" s="67"/>
      <c r="L9" s="67"/>
      <c r="M9" s="67"/>
      <c r="N9" s="67"/>
      <c r="O9" s="67">
        <v>37</v>
      </c>
      <c r="P9" s="67">
        <v>12</v>
      </c>
      <c r="Q9" s="67">
        <v>21</v>
      </c>
      <c r="R9" s="67">
        <v>2</v>
      </c>
      <c r="S9" s="67">
        <v>4</v>
      </c>
      <c r="T9" s="67">
        <v>25</v>
      </c>
    </row>
    <row r="10" spans="1:20">
      <c r="A10" s="10" t="s">
        <v>567</v>
      </c>
      <c r="B10" s="11" t="s">
        <v>283</v>
      </c>
      <c r="C10" s="67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</row>
    <row r="11" spans="1:20">
      <c r="A11" s="10" t="s">
        <v>568</v>
      </c>
      <c r="B11" s="11" t="s">
        <v>282</v>
      </c>
      <c r="C11" s="67"/>
      <c r="D11" s="67"/>
      <c r="E11" s="67"/>
      <c r="F11" s="67"/>
      <c r="G11" s="67"/>
      <c r="H11" s="67"/>
      <c r="I11" s="67"/>
      <c r="J11" s="67"/>
      <c r="K11" s="67">
        <v>4</v>
      </c>
      <c r="L11" s="67">
        <v>4</v>
      </c>
      <c r="M11" s="67">
        <v>4</v>
      </c>
      <c r="N11" s="67">
        <v>4</v>
      </c>
      <c r="O11" s="67"/>
      <c r="P11" s="67"/>
      <c r="Q11" s="67"/>
      <c r="R11" s="67"/>
      <c r="S11" s="67">
        <v>3</v>
      </c>
      <c r="T11" s="67">
        <v>17</v>
      </c>
    </row>
    <row r="12" spans="1:20">
      <c r="A12" s="10" t="s">
        <v>569</v>
      </c>
      <c r="B12" s="11" t="s">
        <v>281</v>
      </c>
      <c r="C12" s="67">
        <v>1</v>
      </c>
      <c r="D12" s="67">
        <v>19</v>
      </c>
      <c r="E12" s="67">
        <v>1</v>
      </c>
      <c r="F12" s="67">
        <v>19</v>
      </c>
      <c r="G12" s="67">
        <v>1</v>
      </c>
      <c r="H12" s="67">
        <v>19</v>
      </c>
      <c r="I12" s="67">
        <v>1</v>
      </c>
      <c r="J12" s="67">
        <v>19</v>
      </c>
      <c r="K12" s="67">
        <v>4</v>
      </c>
      <c r="L12" s="67">
        <v>7</v>
      </c>
      <c r="M12" s="67">
        <v>4</v>
      </c>
      <c r="N12" s="67">
        <v>6</v>
      </c>
      <c r="O12" s="67">
        <v>1</v>
      </c>
      <c r="P12" s="67">
        <v>19</v>
      </c>
      <c r="Q12" s="67">
        <v>1</v>
      </c>
      <c r="R12" s="67">
        <v>19</v>
      </c>
      <c r="S12" s="67"/>
      <c r="T12" s="67"/>
    </row>
    <row r="13" spans="1:20">
      <c r="A13" s="10" t="s">
        <v>570</v>
      </c>
      <c r="B13" s="11" t="s">
        <v>280</v>
      </c>
      <c r="C13" s="67"/>
      <c r="D13" s="67"/>
      <c r="E13" s="67"/>
      <c r="F13" s="67"/>
      <c r="G13" s="67"/>
      <c r="H13" s="67"/>
      <c r="I13" s="67"/>
      <c r="J13" s="67"/>
      <c r="K13" s="67"/>
      <c r="L13" s="67"/>
      <c r="M13" s="67"/>
      <c r="N13" s="67"/>
      <c r="O13" s="67"/>
      <c r="P13" s="67"/>
      <c r="Q13" s="67"/>
      <c r="R13" s="67"/>
      <c r="S13" s="67"/>
      <c r="T13" s="67"/>
    </row>
    <row r="14" spans="1:20">
      <c r="A14" s="10"/>
      <c r="B14" s="11" t="s">
        <v>571</v>
      </c>
      <c r="C14" s="67"/>
      <c r="D14" s="67"/>
      <c r="E14" s="67"/>
      <c r="F14" s="67"/>
      <c r="G14" s="67"/>
      <c r="H14" s="67"/>
      <c r="I14" s="67"/>
      <c r="J14" s="67"/>
      <c r="K14" s="67"/>
      <c r="L14" s="67"/>
      <c r="M14" s="67"/>
      <c r="N14" s="67"/>
      <c r="O14" s="67"/>
      <c r="P14" s="67"/>
      <c r="Q14" s="67"/>
      <c r="R14" s="67"/>
      <c r="S14" s="67"/>
      <c r="T14" s="67"/>
    </row>
    <row r="15" spans="1:20">
      <c r="A15" s="10" t="s">
        <v>572</v>
      </c>
      <c r="B15" s="11" t="s">
        <v>279</v>
      </c>
      <c r="C15" s="67"/>
      <c r="D15" s="67"/>
      <c r="E15" s="67"/>
      <c r="F15" s="67"/>
      <c r="G15" s="67"/>
      <c r="H15" s="67"/>
      <c r="I15" s="67"/>
      <c r="J15" s="67"/>
      <c r="K15" s="67"/>
      <c r="L15" s="67"/>
      <c r="M15" s="67"/>
      <c r="N15" s="67"/>
      <c r="O15" s="67"/>
      <c r="P15" s="67"/>
      <c r="Q15" s="67"/>
      <c r="R15" s="67"/>
      <c r="S15" s="67"/>
      <c r="T15" s="67"/>
    </row>
    <row r="16" spans="1:20">
      <c r="A16" s="10" t="s">
        <v>573</v>
      </c>
      <c r="B16" s="11" t="s">
        <v>278</v>
      </c>
      <c r="C16" s="67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</row>
    <row r="17" spans="1:20">
      <c r="A17" s="10"/>
      <c r="B17" s="11" t="s">
        <v>574</v>
      </c>
      <c r="C17" s="67"/>
      <c r="D17" s="67"/>
      <c r="E17" s="67"/>
      <c r="F17" s="67"/>
      <c r="G17" s="67"/>
      <c r="H17" s="67"/>
      <c r="I17" s="67"/>
      <c r="J17" s="67"/>
      <c r="K17" s="67"/>
      <c r="L17" s="67"/>
      <c r="M17" s="67"/>
      <c r="N17" s="67"/>
      <c r="O17" s="67"/>
      <c r="P17" s="67"/>
      <c r="Q17" s="67"/>
      <c r="R17" s="67"/>
      <c r="S17" s="67"/>
      <c r="T17" s="67"/>
    </row>
    <row r="18" spans="1:20">
      <c r="A18" s="10" t="s">
        <v>575</v>
      </c>
      <c r="B18" s="11" t="s">
        <v>277</v>
      </c>
      <c r="C18" s="67"/>
      <c r="D18" s="67"/>
      <c r="E18" s="67"/>
      <c r="F18" s="67"/>
      <c r="G18" s="67"/>
      <c r="H18" s="67"/>
      <c r="I18" s="67"/>
      <c r="J18" s="67"/>
      <c r="K18" s="67"/>
      <c r="L18" s="67"/>
      <c r="M18" s="67"/>
      <c r="N18" s="67"/>
      <c r="O18" s="67"/>
      <c r="P18" s="67"/>
      <c r="Q18" s="67"/>
      <c r="R18" s="67"/>
      <c r="S18" s="67"/>
      <c r="T18" s="67"/>
    </row>
    <row r="19" spans="1:20">
      <c r="A19" s="10" t="s">
        <v>576</v>
      </c>
      <c r="B19" s="11" t="s">
        <v>276</v>
      </c>
      <c r="C19" s="67">
        <v>3</v>
      </c>
      <c r="D19" s="67">
        <v>12</v>
      </c>
      <c r="E19" s="67">
        <v>3</v>
      </c>
      <c r="F19" s="67">
        <v>12</v>
      </c>
      <c r="G19" s="67">
        <v>3</v>
      </c>
      <c r="H19" s="67">
        <v>12</v>
      </c>
      <c r="I19" s="67">
        <v>3</v>
      </c>
      <c r="J19" s="67">
        <v>14</v>
      </c>
      <c r="K19" s="67">
        <v>5</v>
      </c>
      <c r="L19" s="67">
        <v>7</v>
      </c>
      <c r="M19" s="67"/>
      <c r="N19" s="67"/>
      <c r="O19" s="67">
        <v>3</v>
      </c>
      <c r="P19" s="67">
        <v>12</v>
      </c>
      <c r="Q19" s="67"/>
      <c r="R19" s="67"/>
      <c r="S19" s="67">
        <v>5</v>
      </c>
      <c r="T19" s="67">
        <v>25</v>
      </c>
    </row>
    <row r="20" spans="1:20">
      <c r="A20" s="10"/>
      <c r="B20" s="11" t="s">
        <v>275</v>
      </c>
      <c r="C20" s="67"/>
      <c r="D20" s="67"/>
      <c r="E20" s="67"/>
      <c r="F20" s="67"/>
      <c r="G20" s="67"/>
      <c r="H20" s="67"/>
      <c r="I20" s="67"/>
      <c r="J20" s="67"/>
      <c r="K20" s="67"/>
      <c r="L20" s="67"/>
      <c r="M20" s="67"/>
      <c r="N20" s="67"/>
      <c r="O20" s="67"/>
      <c r="P20" s="67"/>
      <c r="Q20" s="67"/>
      <c r="R20" s="67"/>
      <c r="S20" s="67"/>
      <c r="T20" s="67"/>
    </row>
    <row r="21" spans="1:20">
      <c r="A21" s="10"/>
      <c r="B21" s="11" t="s">
        <v>274</v>
      </c>
      <c r="C21" s="67"/>
      <c r="D21" s="67"/>
      <c r="E21" s="67"/>
      <c r="F21" s="67"/>
      <c r="G21" s="67"/>
      <c r="H21" s="67"/>
      <c r="I21" s="67"/>
      <c r="J21" s="67"/>
      <c r="K21" s="67"/>
      <c r="L21" s="67"/>
      <c r="M21" s="67"/>
      <c r="N21" s="67"/>
      <c r="O21" s="67"/>
      <c r="P21" s="67"/>
      <c r="Q21" s="67"/>
      <c r="R21" s="67"/>
      <c r="S21" s="67"/>
      <c r="T21" s="67"/>
    </row>
    <row r="22" spans="1:20">
      <c r="A22" s="10"/>
      <c r="B22" s="11" t="s">
        <v>273</v>
      </c>
      <c r="C22" s="67"/>
      <c r="D22" s="67"/>
      <c r="E22" s="67"/>
      <c r="F22" s="67"/>
      <c r="G22" s="67"/>
      <c r="H22" s="67"/>
      <c r="I22" s="67"/>
      <c r="J22" s="67"/>
      <c r="K22" s="67"/>
      <c r="L22" s="67"/>
      <c r="M22" s="67"/>
      <c r="N22" s="67"/>
      <c r="O22" s="67"/>
      <c r="P22" s="67"/>
      <c r="Q22" s="67"/>
      <c r="R22" s="67"/>
      <c r="S22" s="67"/>
      <c r="T22" s="67"/>
    </row>
    <row r="23" spans="1:20">
      <c r="A23" s="10" t="s">
        <v>577</v>
      </c>
      <c r="B23" s="11" t="s">
        <v>272</v>
      </c>
      <c r="C23" s="67"/>
      <c r="D23" s="67"/>
      <c r="E23" s="67"/>
      <c r="F23" s="67"/>
      <c r="G23" s="67"/>
      <c r="H23" s="67"/>
      <c r="I23" s="67"/>
      <c r="J23" s="67"/>
      <c r="K23" s="67"/>
      <c r="L23" s="67"/>
      <c r="M23" s="67"/>
      <c r="N23" s="67"/>
      <c r="O23" s="67"/>
      <c r="P23" s="67"/>
      <c r="Q23" s="67"/>
      <c r="R23" s="67"/>
      <c r="S23" s="67"/>
      <c r="T23" s="67"/>
    </row>
    <row r="24" spans="1:20">
      <c r="A24" s="10" t="s">
        <v>578</v>
      </c>
      <c r="B24" s="11" t="s">
        <v>271</v>
      </c>
      <c r="C24" s="67"/>
      <c r="D24" s="67"/>
      <c r="E24" s="67"/>
      <c r="F24" s="67"/>
      <c r="G24" s="67"/>
      <c r="H24" s="67"/>
      <c r="I24" s="67"/>
      <c r="J24" s="67"/>
      <c r="K24" s="67"/>
      <c r="L24" s="67"/>
      <c r="M24" s="67"/>
      <c r="N24" s="67"/>
      <c r="O24" s="67"/>
      <c r="P24" s="67"/>
      <c r="Q24" s="67"/>
      <c r="R24" s="67"/>
      <c r="S24" s="67"/>
      <c r="T24" s="67"/>
    </row>
    <row r="25" spans="1:20">
      <c r="A25" s="10" t="s">
        <v>579</v>
      </c>
      <c r="B25" s="11" t="s">
        <v>270</v>
      </c>
      <c r="C25" s="67"/>
      <c r="D25" s="67"/>
      <c r="E25" s="67"/>
      <c r="F25" s="67"/>
      <c r="G25" s="67"/>
      <c r="H25" s="67"/>
      <c r="I25" s="67"/>
      <c r="J25" s="67"/>
      <c r="K25" s="67"/>
      <c r="L25" s="67"/>
      <c r="M25" s="67"/>
      <c r="N25" s="67"/>
      <c r="O25" s="67"/>
      <c r="P25" s="67"/>
      <c r="Q25" s="67"/>
      <c r="R25" s="67"/>
      <c r="S25" s="67"/>
      <c r="T25" s="67"/>
    </row>
    <row r="26" spans="1:20">
      <c r="A26" s="10" t="s">
        <v>1298</v>
      </c>
      <c r="B26" s="11" t="s">
        <v>1296</v>
      </c>
      <c r="C26" s="67"/>
      <c r="D26" s="67"/>
      <c r="E26" s="67"/>
      <c r="F26" s="67"/>
      <c r="G26" s="67"/>
      <c r="H26" s="67"/>
      <c r="I26" s="67"/>
      <c r="J26" s="67"/>
      <c r="K26" s="67"/>
      <c r="L26" s="67"/>
      <c r="M26" s="67"/>
      <c r="N26" s="67"/>
      <c r="O26" s="67"/>
      <c r="P26" s="67"/>
      <c r="Q26" s="67"/>
      <c r="R26" s="67"/>
      <c r="S26" s="67"/>
      <c r="T26" s="67"/>
    </row>
    <row r="27" spans="1:20">
      <c r="A27" s="10" t="s">
        <v>1299</v>
      </c>
      <c r="B27" s="11" t="s">
        <v>1297</v>
      </c>
      <c r="C27" s="67"/>
      <c r="D27" s="67"/>
      <c r="E27" s="67"/>
      <c r="F27" s="67"/>
      <c r="G27" s="67"/>
      <c r="H27" s="67"/>
      <c r="I27" s="67"/>
      <c r="J27" s="67"/>
      <c r="K27" s="67"/>
      <c r="L27" s="67"/>
      <c r="M27" s="67"/>
      <c r="N27" s="67"/>
      <c r="O27" s="67"/>
      <c r="P27" s="67"/>
      <c r="Q27" s="67"/>
      <c r="R27" s="67"/>
      <c r="S27" s="67"/>
      <c r="T27" s="67"/>
    </row>
    <row r="28" spans="1:20">
      <c r="A28" s="10" t="s">
        <v>1301</v>
      </c>
      <c r="B28" s="11" t="s">
        <v>1300</v>
      </c>
      <c r="C28" s="67">
        <v>30</v>
      </c>
      <c r="D28" s="67">
        <v>1</v>
      </c>
      <c r="E28" s="67">
        <v>30</v>
      </c>
      <c r="F28" s="67">
        <v>1</v>
      </c>
      <c r="G28" s="67">
        <v>30</v>
      </c>
      <c r="H28" s="67">
        <v>1</v>
      </c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</row>
  </sheetData>
  <phoneticPr fontId="1" type="noConversion"/>
  <pageMargins left="0.70866141732283472" right="0.70866141732283472" top="0.74803149606299213" bottom="0.74803149606299213" header="0.31496062992125984" footer="0.31496062992125984"/>
  <pageSetup paperSize="9" scale="8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82" r:id="rId4" name="Button 2">
              <controlPr defaultSize="0" print="0" autoFill="0" autoPict="0" macro="[0]!A1_View_Sample_Control_Form">
                <anchor moveWithCells="1" sizeWithCells="1">
                  <from>
                    <xdr:col>0</xdr:col>
                    <xdr:colOff>200025</xdr:colOff>
                    <xdr:row>28</xdr:row>
                    <xdr:rowOff>123825</xdr:rowOff>
                  </from>
                  <to>
                    <xdr:col>0</xdr:col>
                    <xdr:colOff>2085975</xdr:colOff>
                    <xdr:row>30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/>
  <dimension ref="A1:S20"/>
  <sheetViews>
    <sheetView workbookViewId="0">
      <selection activeCell="D21" sqref="D21"/>
    </sheetView>
  </sheetViews>
  <sheetFormatPr defaultRowHeight="16.5"/>
  <cols>
    <col min="1" max="1" width="9.625" bestFit="1" customWidth="1"/>
    <col min="2" max="5" width="9.625" style="321" customWidth="1"/>
    <col min="10" max="10" width="7.5" customWidth="1"/>
  </cols>
  <sheetData>
    <row r="1" spans="1:19" ht="39" customHeight="1">
      <c r="A1" s="10" t="s">
        <v>467</v>
      </c>
      <c r="B1" s="11">
        <v>4</v>
      </c>
      <c r="C1" s="11">
        <v>4</v>
      </c>
      <c r="D1" s="67">
        <v>4</v>
      </c>
      <c r="E1" s="67">
        <v>4</v>
      </c>
      <c r="F1" s="11">
        <v>4</v>
      </c>
      <c r="G1" s="11">
        <v>4</v>
      </c>
      <c r="H1" s="67">
        <v>4</v>
      </c>
      <c r="I1" s="67">
        <v>4</v>
      </c>
      <c r="J1" s="11">
        <v>9</v>
      </c>
      <c r="K1" s="11">
        <v>1</v>
      </c>
      <c r="L1" s="67">
        <v>8</v>
      </c>
      <c r="M1" s="67">
        <v>1</v>
      </c>
      <c r="N1" s="11">
        <v>4</v>
      </c>
      <c r="O1" s="11">
        <v>4</v>
      </c>
      <c r="P1" s="67">
        <v>4</v>
      </c>
      <c r="Q1" s="67">
        <v>4</v>
      </c>
      <c r="R1" s="11">
        <v>12</v>
      </c>
      <c r="S1" s="11">
        <v>6</v>
      </c>
    </row>
    <row r="2" spans="1:19">
      <c r="A2" s="10" t="s">
        <v>468</v>
      </c>
      <c r="B2" s="11">
        <v>17</v>
      </c>
      <c r="C2" s="11">
        <v>4</v>
      </c>
      <c r="D2" s="67">
        <v>17</v>
      </c>
      <c r="E2" s="67">
        <v>4</v>
      </c>
      <c r="F2" s="11">
        <v>17</v>
      </c>
      <c r="G2" s="11">
        <v>4</v>
      </c>
      <c r="H2" s="67">
        <v>11</v>
      </c>
      <c r="I2" s="67">
        <v>4</v>
      </c>
      <c r="L2" s="67">
        <v>9</v>
      </c>
      <c r="M2" s="67">
        <v>1</v>
      </c>
      <c r="N2" s="11">
        <v>17</v>
      </c>
      <c r="O2" s="11">
        <v>4</v>
      </c>
      <c r="P2" s="67">
        <v>11</v>
      </c>
      <c r="Q2" s="67">
        <v>4</v>
      </c>
      <c r="R2" s="11">
        <v>13</v>
      </c>
      <c r="S2" s="11">
        <v>6</v>
      </c>
    </row>
    <row r="3" spans="1:19">
      <c r="L3" s="67">
        <v>10</v>
      </c>
      <c r="M3" s="67">
        <v>1</v>
      </c>
      <c r="R3" s="11">
        <v>14</v>
      </c>
      <c r="S3" s="11">
        <v>6</v>
      </c>
    </row>
    <row r="4" spans="1:19">
      <c r="L4" s="67">
        <v>11</v>
      </c>
      <c r="M4" s="67">
        <v>1</v>
      </c>
      <c r="R4" s="11">
        <v>15</v>
      </c>
      <c r="S4" s="11">
        <v>6</v>
      </c>
    </row>
    <row r="5" spans="1:19">
      <c r="L5" s="67">
        <v>12</v>
      </c>
      <c r="M5" s="67">
        <v>1</v>
      </c>
      <c r="R5" s="11">
        <v>16</v>
      </c>
      <c r="S5" s="11">
        <v>6</v>
      </c>
    </row>
    <row r="6" spans="1:19">
      <c r="L6" s="67">
        <v>13</v>
      </c>
      <c r="M6" s="67">
        <v>1</v>
      </c>
      <c r="R6" s="11">
        <v>17</v>
      </c>
      <c r="S6" s="11">
        <v>6</v>
      </c>
    </row>
    <row r="7" spans="1:19">
      <c r="L7" s="67">
        <v>14</v>
      </c>
      <c r="M7" s="67">
        <v>1</v>
      </c>
      <c r="R7" s="11">
        <v>18</v>
      </c>
      <c r="S7" s="11">
        <v>6</v>
      </c>
    </row>
    <row r="8" spans="1:19">
      <c r="L8" s="67">
        <v>15</v>
      </c>
      <c r="M8" s="67">
        <v>1</v>
      </c>
      <c r="R8" s="11">
        <v>19</v>
      </c>
      <c r="S8" s="11">
        <v>6</v>
      </c>
    </row>
    <row r="9" spans="1:19">
      <c r="L9" s="67">
        <v>16</v>
      </c>
      <c r="M9" s="67">
        <v>1</v>
      </c>
      <c r="R9" s="11">
        <v>20</v>
      </c>
      <c r="S9" s="11">
        <v>6</v>
      </c>
    </row>
    <row r="10" spans="1:19">
      <c r="L10" s="67">
        <v>17</v>
      </c>
      <c r="M10" s="67">
        <v>1</v>
      </c>
      <c r="R10" s="11">
        <v>21</v>
      </c>
      <c r="S10" s="11">
        <v>6</v>
      </c>
    </row>
    <row r="11" spans="1:19">
      <c r="L11" s="67">
        <v>18</v>
      </c>
      <c r="M11" s="67">
        <v>1</v>
      </c>
      <c r="R11" s="11">
        <v>22</v>
      </c>
      <c r="S11" s="11">
        <v>6</v>
      </c>
    </row>
    <row r="12" spans="1:19">
      <c r="L12" s="67">
        <v>19</v>
      </c>
      <c r="M12" s="67">
        <v>1</v>
      </c>
      <c r="R12" s="11">
        <v>23</v>
      </c>
      <c r="S12" s="11">
        <v>6</v>
      </c>
    </row>
    <row r="13" spans="1:19">
      <c r="L13" s="67">
        <v>20</v>
      </c>
      <c r="M13" s="67">
        <v>1</v>
      </c>
      <c r="R13" s="11">
        <v>24</v>
      </c>
      <c r="S13" s="11">
        <v>6</v>
      </c>
    </row>
    <row r="14" spans="1:19">
      <c r="L14" s="67">
        <v>21</v>
      </c>
      <c r="M14" s="67">
        <v>1</v>
      </c>
      <c r="R14" s="11">
        <v>25</v>
      </c>
      <c r="S14" s="11">
        <v>6</v>
      </c>
    </row>
    <row r="15" spans="1:19">
      <c r="L15" s="67">
        <v>22</v>
      </c>
      <c r="M15" s="67">
        <v>1</v>
      </c>
      <c r="R15" s="11">
        <v>26</v>
      </c>
      <c r="S15" s="11">
        <v>6</v>
      </c>
    </row>
    <row r="16" spans="1:19">
      <c r="R16" s="11">
        <v>27</v>
      </c>
      <c r="S16" s="11">
        <v>6</v>
      </c>
    </row>
    <row r="17" spans="18:19">
      <c r="R17" s="11">
        <v>28</v>
      </c>
      <c r="S17" s="11">
        <v>6</v>
      </c>
    </row>
    <row r="18" spans="18:19">
      <c r="R18" s="11">
        <v>29</v>
      </c>
      <c r="S18" s="11">
        <v>6</v>
      </c>
    </row>
    <row r="19" spans="18:19">
      <c r="R19" s="11">
        <v>30</v>
      </c>
      <c r="S19" s="11">
        <v>6</v>
      </c>
    </row>
    <row r="20" spans="18:19">
      <c r="R20" s="11">
        <v>31</v>
      </c>
      <c r="S20" s="11">
        <v>6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5106" r:id="rId3" name="Button 2">
              <controlPr defaultSize="0" print="0" autoFill="0" autoPict="0" macro="[0]!A1_View_Sample_Control_Form">
                <anchor moveWithCells="1" sizeWithCells="1">
                  <from>
                    <xdr:col>0</xdr:col>
                    <xdr:colOff>0</xdr:colOff>
                    <xdr:row>5</xdr:row>
                    <xdr:rowOff>133350</xdr:rowOff>
                  </from>
                  <to>
                    <xdr:col>6</xdr:col>
                    <xdr:colOff>571500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E46"/>
  <sheetViews>
    <sheetView workbookViewId="0">
      <selection sqref="A1:XFD5"/>
    </sheetView>
  </sheetViews>
  <sheetFormatPr defaultRowHeight="16.5"/>
  <cols>
    <col min="1" max="1" width="21.75" style="321" bestFit="1" customWidth="1"/>
    <col min="2" max="2" width="16.25" style="321" bestFit="1" customWidth="1"/>
    <col min="3" max="3" width="6.25" style="321" customWidth="1"/>
    <col min="4" max="5" width="9" style="321"/>
    <col min="6" max="6" width="21" style="321" customWidth="1"/>
    <col min="7" max="16384" width="9" style="321"/>
  </cols>
  <sheetData>
    <row r="1" spans="1:5">
      <c r="A1" s="10" t="s">
        <v>2525</v>
      </c>
      <c r="B1" s="11" t="s">
        <v>2526</v>
      </c>
      <c r="C1" s="67">
        <v>3</v>
      </c>
      <c r="D1" s="67">
        <v>2</v>
      </c>
      <c r="E1" s="11">
        <v>1</v>
      </c>
    </row>
    <row r="2" spans="1:5">
      <c r="A2" s="10" t="s">
        <v>202</v>
      </c>
      <c r="B2" s="11" t="s">
        <v>289</v>
      </c>
      <c r="C2" s="67">
        <v>4</v>
      </c>
      <c r="D2" s="67">
        <v>2</v>
      </c>
      <c r="E2" s="11">
        <v>1</v>
      </c>
    </row>
    <row r="3" spans="1:5">
      <c r="A3" s="10" t="s">
        <v>405</v>
      </c>
      <c r="B3" s="11" t="s">
        <v>288</v>
      </c>
      <c r="C3" s="67">
        <v>4</v>
      </c>
      <c r="D3" s="67">
        <v>3</v>
      </c>
      <c r="E3" s="11">
        <v>1</v>
      </c>
    </row>
    <row r="4" spans="1:5">
      <c r="A4" s="10" t="s">
        <v>411</v>
      </c>
      <c r="B4" s="11" t="s">
        <v>279</v>
      </c>
      <c r="C4" s="67">
        <v>5</v>
      </c>
      <c r="D4" s="67">
        <v>2</v>
      </c>
      <c r="E4" s="11">
        <v>1</v>
      </c>
    </row>
    <row r="5" spans="1:5">
      <c r="A5" s="10" t="s">
        <v>2527</v>
      </c>
      <c r="B5" s="11" t="s">
        <v>286</v>
      </c>
      <c r="C5" s="67">
        <v>5</v>
      </c>
      <c r="D5" s="67">
        <v>3</v>
      </c>
      <c r="E5" s="11">
        <v>1</v>
      </c>
    </row>
    <row r="6" spans="1:5">
      <c r="A6" s="10" t="s">
        <v>2525</v>
      </c>
      <c r="B6" s="11" t="s">
        <v>2526</v>
      </c>
      <c r="C6" s="67">
        <v>3</v>
      </c>
      <c r="D6" s="67">
        <v>4</v>
      </c>
      <c r="E6" s="11">
        <v>2</v>
      </c>
    </row>
    <row r="7" spans="1:5">
      <c r="A7" s="10" t="s">
        <v>202</v>
      </c>
      <c r="B7" s="11" t="s">
        <v>289</v>
      </c>
      <c r="C7" s="67">
        <v>4</v>
      </c>
      <c r="D7" s="67">
        <v>4</v>
      </c>
      <c r="E7" s="11">
        <v>2</v>
      </c>
    </row>
    <row r="8" spans="1:5">
      <c r="A8" s="10" t="s">
        <v>405</v>
      </c>
      <c r="B8" s="11" t="s">
        <v>288</v>
      </c>
      <c r="C8" s="67">
        <v>4</v>
      </c>
      <c r="D8" s="67">
        <v>5</v>
      </c>
      <c r="E8" s="11">
        <v>2</v>
      </c>
    </row>
    <row r="9" spans="1:5">
      <c r="A9" s="10" t="s">
        <v>411</v>
      </c>
      <c r="B9" s="11" t="s">
        <v>279</v>
      </c>
      <c r="C9" s="67">
        <v>5</v>
      </c>
      <c r="D9" s="67">
        <v>4</v>
      </c>
      <c r="E9" s="11">
        <v>2</v>
      </c>
    </row>
    <row r="10" spans="1:5">
      <c r="A10" s="10" t="s">
        <v>2527</v>
      </c>
      <c r="B10" s="11" t="s">
        <v>286</v>
      </c>
      <c r="C10" s="67">
        <v>5</v>
      </c>
      <c r="D10" s="67">
        <v>5</v>
      </c>
      <c r="E10" s="11">
        <v>2</v>
      </c>
    </row>
    <row r="11" spans="1:5">
      <c r="A11" s="10" t="s">
        <v>2525</v>
      </c>
      <c r="B11" s="11" t="s">
        <v>2526</v>
      </c>
      <c r="C11" s="67">
        <v>7</v>
      </c>
      <c r="D11" s="67">
        <v>2</v>
      </c>
      <c r="E11" s="11">
        <v>3</v>
      </c>
    </row>
    <row r="12" spans="1:5">
      <c r="A12" s="10" t="s">
        <v>202</v>
      </c>
      <c r="B12" s="11" t="s">
        <v>289</v>
      </c>
      <c r="C12" s="67">
        <v>8</v>
      </c>
      <c r="D12" s="67">
        <v>2</v>
      </c>
      <c r="E12" s="11">
        <v>3</v>
      </c>
    </row>
    <row r="13" spans="1:5">
      <c r="A13" s="10" t="s">
        <v>405</v>
      </c>
      <c r="B13" s="11" t="s">
        <v>288</v>
      </c>
      <c r="C13" s="67">
        <v>8</v>
      </c>
      <c r="D13" s="67">
        <v>3</v>
      </c>
      <c r="E13" s="11">
        <v>3</v>
      </c>
    </row>
    <row r="14" spans="1:5">
      <c r="A14" s="10" t="s">
        <v>411</v>
      </c>
      <c r="B14" s="11" t="s">
        <v>279</v>
      </c>
      <c r="C14" s="67">
        <v>9</v>
      </c>
      <c r="D14" s="67">
        <v>2</v>
      </c>
      <c r="E14" s="11">
        <v>3</v>
      </c>
    </row>
    <row r="15" spans="1:5">
      <c r="A15" s="10" t="s">
        <v>2527</v>
      </c>
      <c r="B15" s="11" t="s">
        <v>286</v>
      </c>
      <c r="C15" s="67">
        <v>9</v>
      </c>
      <c r="D15" s="67">
        <v>3</v>
      </c>
      <c r="E15" s="11">
        <v>3</v>
      </c>
    </row>
    <row r="16" spans="1:5">
      <c r="A16" s="10" t="s">
        <v>2525</v>
      </c>
      <c r="B16" s="11" t="s">
        <v>2526</v>
      </c>
      <c r="C16" s="67">
        <v>7</v>
      </c>
      <c r="D16" s="67">
        <v>4</v>
      </c>
      <c r="E16" s="11">
        <v>4</v>
      </c>
    </row>
    <row r="17" spans="1:5">
      <c r="A17" s="10" t="s">
        <v>202</v>
      </c>
      <c r="B17" s="11" t="s">
        <v>289</v>
      </c>
      <c r="C17" s="67">
        <v>8</v>
      </c>
      <c r="D17" s="67">
        <v>4</v>
      </c>
      <c r="E17" s="11">
        <v>4</v>
      </c>
    </row>
    <row r="18" spans="1:5">
      <c r="A18" s="10" t="s">
        <v>405</v>
      </c>
      <c r="B18" s="11" t="s">
        <v>288</v>
      </c>
      <c r="C18" s="67">
        <v>8</v>
      </c>
      <c r="D18" s="67">
        <v>5</v>
      </c>
      <c r="E18" s="11">
        <v>4</v>
      </c>
    </row>
    <row r="19" spans="1:5">
      <c r="A19" s="10" t="s">
        <v>411</v>
      </c>
      <c r="B19" s="11" t="s">
        <v>279</v>
      </c>
      <c r="C19" s="67">
        <v>9</v>
      </c>
      <c r="D19" s="67">
        <v>4</v>
      </c>
      <c r="E19" s="11">
        <v>4</v>
      </c>
    </row>
    <row r="20" spans="1:5">
      <c r="A20" s="10" t="s">
        <v>2527</v>
      </c>
      <c r="B20" s="11" t="s">
        <v>286</v>
      </c>
      <c r="C20" s="67">
        <v>9</v>
      </c>
      <c r="D20" s="67">
        <v>5</v>
      </c>
      <c r="E20" s="11">
        <v>4</v>
      </c>
    </row>
    <row r="21" spans="1:5">
      <c r="A21" s="10"/>
      <c r="B21" s="11"/>
      <c r="C21" s="67"/>
      <c r="D21" s="67"/>
      <c r="E21" s="11"/>
    </row>
    <row r="22" spans="1:5">
      <c r="A22" s="10"/>
      <c r="B22" s="11"/>
      <c r="C22" s="67"/>
      <c r="D22" s="67"/>
      <c r="E22" s="11"/>
    </row>
    <row r="23" spans="1:5">
      <c r="A23" s="10"/>
      <c r="B23" s="11"/>
      <c r="C23" s="67"/>
      <c r="D23" s="67"/>
      <c r="E23" s="11"/>
    </row>
    <row r="24" spans="1:5">
      <c r="A24" s="10"/>
      <c r="B24" s="11"/>
      <c r="C24" s="67"/>
      <c r="D24" s="67"/>
      <c r="E24" s="11"/>
    </row>
    <row r="25" spans="1:5">
      <c r="A25" s="10"/>
      <c r="B25" s="11"/>
      <c r="C25" s="67"/>
      <c r="D25" s="67"/>
      <c r="E25" s="11"/>
    </row>
    <row r="26" spans="1:5">
      <c r="A26" s="10"/>
      <c r="B26" s="11"/>
      <c r="C26" s="67"/>
      <c r="D26" s="67"/>
      <c r="E26" s="11"/>
    </row>
    <row r="27" spans="1:5">
      <c r="A27" s="10"/>
      <c r="B27" s="11"/>
      <c r="C27" s="67"/>
      <c r="D27" s="67"/>
      <c r="E27" s="11"/>
    </row>
    <row r="28" spans="1:5">
      <c r="A28" s="10"/>
      <c r="B28" s="11"/>
      <c r="C28" s="67"/>
      <c r="D28" s="67"/>
      <c r="E28" s="11"/>
    </row>
    <row r="29" spans="1:5">
      <c r="A29" s="10"/>
      <c r="B29" s="11"/>
      <c r="C29" s="67"/>
      <c r="D29" s="67"/>
      <c r="E29" s="11"/>
    </row>
    <row r="30" spans="1:5">
      <c r="A30" s="10"/>
      <c r="B30" s="11"/>
      <c r="C30" s="67"/>
      <c r="D30" s="67"/>
      <c r="E30" s="11"/>
    </row>
    <row r="31" spans="1:5">
      <c r="A31" s="10"/>
      <c r="B31" s="11"/>
      <c r="C31" s="67"/>
      <c r="D31" s="67"/>
      <c r="E31" s="11"/>
    </row>
    <row r="32" spans="1:5">
      <c r="A32" s="10"/>
      <c r="B32" s="11"/>
      <c r="C32" s="67"/>
      <c r="D32" s="67"/>
      <c r="E32" s="11"/>
    </row>
    <row r="33" spans="1:5">
      <c r="A33" s="10"/>
      <c r="B33" s="11"/>
      <c r="C33" s="67"/>
      <c r="D33" s="67"/>
      <c r="E33" s="11"/>
    </row>
    <row r="34" spans="1:5">
      <c r="A34" s="10"/>
      <c r="B34" s="11"/>
      <c r="C34" s="67"/>
      <c r="D34" s="67"/>
      <c r="E34" s="11"/>
    </row>
    <row r="35" spans="1:5">
      <c r="A35" s="10"/>
      <c r="B35" s="11"/>
      <c r="C35" s="67"/>
      <c r="D35" s="67"/>
      <c r="E35" s="11"/>
    </row>
    <row r="36" spans="1:5">
      <c r="A36" s="10"/>
      <c r="B36" s="11"/>
      <c r="C36" s="67"/>
      <c r="D36" s="67"/>
      <c r="E36" s="11"/>
    </row>
    <row r="37" spans="1:5">
      <c r="A37" s="10"/>
      <c r="B37" s="11"/>
      <c r="C37" s="67"/>
      <c r="D37" s="67"/>
      <c r="E37" s="11"/>
    </row>
    <row r="38" spans="1:5">
      <c r="A38" s="10"/>
      <c r="B38" s="11"/>
      <c r="C38" s="67"/>
      <c r="D38" s="67"/>
      <c r="E38" s="11"/>
    </row>
    <row r="39" spans="1:5">
      <c r="A39" s="10"/>
      <c r="B39" s="11"/>
      <c r="C39" s="67"/>
      <c r="D39" s="67"/>
      <c r="E39" s="11"/>
    </row>
    <row r="40" spans="1:5">
      <c r="A40" s="10"/>
      <c r="B40" s="11"/>
      <c r="C40" s="67"/>
      <c r="D40" s="67"/>
      <c r="E40" s="11"/>
    </row>
    <row r="41" spans="1:5">
      <c r="A41" s="10"/>
      <c r="B41" s="11"/>
      <c r="C41" s="67"/>
      <c r="D41" s="67"/>
      <c r="E41" s="11"/>
    </row>
    <row r="42" spans="1:5">
      <c r="A42" s="10"/>
      <c r="B42" s="11"/>
      <c r="C42" s="67"/>
      <c r="D42" s="67"/>
      <c r="E42" s="11"/>
    </row>
    <row r="43" spans="1:5">
      <c r="A43" s="10"/>
      <c r="B43" s="11"/>
      <c r="C43" s="67"/>
      <c r="D43" s="67"/>
      <c r="E43" s="11"/>
    </row>
    <row r="44" spans="1:5">
      <c r="A44" s="10"/>
      <c r="B44" s="11"/>
      <c r="C44" s="67"/>
      <c r="D44" s="67"/>
      <c r="E44" s="11"/>
    </row>
    <row r="45" spans="1:5">
      <c r="A45" s="10"/>
      <c r="B45" s="11"/>
      <c r="C45" s="67"/>
      <c r="D45" s="67"/>
      <c r="E45" s="11"/>
    </row>
    <row r="46" spans="1:5">
      <c r="A46" s="10"/>
      <c r="B46" s="11"/>
      <c r="C46" s="67"/>
      <c r="D46" s="67"/>
      <c r="E46" s="11"/>
    </row>
  </sheetData>
  <phoneticPr fontId="1" type="noConversion"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/>
  <dimension ref="A1:E51"/>
  <sheetViews>
    <sheetView workbookViewId="0">
      <selection activeCell="A6" sqref="A6"/>
    </sheetView>
  </sheetViews>
  <sheetFormatPr defaultRowHeight="16.5"/>
  <cols>
    <col min="1" max="1" width="19.625" style="321" bestFit="1" customWidth="1"/>
    <col min="2" max="2" width="16.25" style="321" bestFit="1" customWidth="1"/>
    <col min="3" max="3" width="6.25" style="321" customWidth="1"/>
    <col min="4" max="5" width="9" style="321"/>
    <col min="6" max="6" width="21" customWidth="1"/>
  </cols>
  <sheetData>
    <row r="1" spans="1:5">
      <c r="A1" s="10" t="s">
        <v>2478</v>
      </c>
      <c r="B1" s="11" t="s">
        <v>289</v>
      </c>
      <c r="C1" s="67">
        <v>3</v>
      </c>
      <c r="D1" s="67">
        <v>2</v>
      </c>
      <c r="E1" s="11">
        <v>1</v>
      </c>
    </row>
    <row r="2" spans="1:5">
      <c r="A2" s="10" t="s">
        <v>2479</v>
      </c>
      <c r="B2" s="11" t="s">
        <v>288</v>
      </c>
      <c r="C2" s="67">
        <v>4</v>
      </c>
      <c r="D2" s="67">
        <v>2</v>
      </c>
      <c r="E2" s="11">
        <v>1</v>
      </c>
    </row>
    <row r="3" spans="1:5" s="321" customFormat="1">
      <c r="A3" s="10" t="s">
        <v>2480</v>
      </c>
      <c r="B3" s="11" t="s">
        <v>2481</v>
      </c>
      <c r="C3" s="67">
        <v>5</v>
      </c>
      <c r="D3" s="67">
        <v>2</v>
      </c>
      <c r="E3" s="11">
        <v>1</v>
      </c>
    </row>
    <row r="4" spans="1:5">
      <c r="A4" s="10" t="s">
        <v>2482</v>
      </c>
      <c r="B4" s="11" t="s">
        <v>279</v>
      </c>
      <c r="C4" s="67">
        <v>6</v>
      </c>
      <c r="D4" s="67">
        <v>2</v>
      </c>
      <c r="E4" s="11">
        <v>1</v>
      </c>
    </row>
    <row r="5" spans="1:5">
      <c r="A5" s="10" t="s">
        <v>2483</v>
      </c>
      <c r="B5" s="11" t="s">
        <v>2484</v>
      </c>
      <c r="C5" s="67">
        <v>7</v>
      </c>
      <c r="D5" s="67">
        <v>2</v>
      </c>
      <c r="E5" s="11">
        <v>1</v>
      </c>
    </row>
    <row r="6" spans="1:5">
      <c r="A6" s="10" t="s">
        <v>2478</v>
      </c>
      <c r="B6" s="11" t="s">
        <v>289</v>
      </c>
      <c r="C6" s="67">
        <v>8</v>
      </c>
      <c r="D6" s="67">
        <v>2</v>
      </c>
      <c r="E6" s="11">
        <v>2</v>
      </c>
    </row>
    <row r="7" spans="1:5">
      <c r="A7" s="10" t="s">
        <v>2479</v>
      </c>
      <c r="B7" s="11" t="s">
        <v>288</v>
      </c>
      <c r="C7" s="67">
        <v>9</v>
      </c>
      <c r="D7" s="67">
        <v>2</v>
      </c>
      <c r="E7" s="11">
        <v>2</v>
      </c>
    </row>
    <row r="8" spans="1:5">
      <c r="A8" s="10" t="s">
        <v>2480</v>
      </c>
      <c r="B8" s="11" t="s">
        <v>2481</v>
      </c>
      <c r="C8" s="67">
        <v>10</v>
      </c>
      <c r="D8" s="67">
        <v>2</v>
      </c>
      <c r="E8" s="11">
        <v>2</v>
      </c>
    </row>
    <row r="9" spans="1:5" s="321" customFormat="1">
      <c r="A9" s="10" t="s">
        <v>2482</v>
      </c>
      <c r="B9" s="11" t="s">
        <v>279</v>
      </c>
      <c r="C9" s="67">
        <v>11</v>
      </c>
      <c r="D9" s="67">
        <v>2</v>
      </c>
      <c r="E9" s="11">
        <v>2</v>
      </c>
    </row>
    <row r="10" spans="1:5">
      <c r="A10" s="10" t="s">
        <v>2483</v>
      </c>
      <c r="B10" s="11" t="s">
        <v>2484</v>
      </c>
      <c r="C10" s="67">
        <v>12</v>
      </c>
      <c r="D10" s="67">
        <v>2</v>
      </c>
      <c r="E10" s="11">
        <v>2</v>
      </c>
    </row>
    <row r="11" spans="1:5">
      <c r="A11" s="10" t="s">
        <v>2478</v>
      </c>
      <c r="B11" s="11" t="s">
        <v>289</v>
      </c>
      <c r="C11" s="67">
        <v>13</v>
      </c>
      <c r="D11" s="67">
        <v>2</v>
      </c>
      <c r="E11" s="11">
        <v>3</v>
      </c>
    </row>
    <row r="12" spans="1:5">
      <c r="A12" s="10" t="s">
        <v>2479</v>
      </c>
      <c r="B12" s="11" t="s">
        <v>288</v>
      </c>
      <c r="C12" s="67">
        <v>14</v>
      </c>
      <c r="D12" s="67">
        <v>2</v>
      </c>
      <c r="E12" s="11">
        <v>3</v>
      </c>
    </row>
    <row r="13" spans="1:5">
      <c r="A13" s="10" t="s">
        <v>2480</v>
      </c>
      <c r="B13" s="11" t="s">
        <v>2481</v>
      </c>
      <c r="C13" s="67">
        <v>15</v>
      </c>
      <c r="D13" s="67">
        <v>2</v>
      </c>
      <c r="E13" s="11">
        <v>3</v>
      </c>
    </row>
    <row r="14" spans="1:5">
      <c r="A14" s="10" t="s">
        <v>2482</v>
      </c>
      <c r="B14" s="11" t="s">
        <v>279</v>
      </c>
      <c r="C14" s="67">
        <v>16</v>
      </c>
      <c r="D14" s="67">
        <v>2</v>
      </c>
      <c r="E14" s="11">
        <v>3</v>
      </c>
    </row>
    <row r="15" spans="1:5">
      <c r="A15" s="10" t="s">
        <v>2483</v>
      </c>
      <c r="B15" s="11" t="s">
        <v>2484</v>
      </c>
      <c r="C15" s="67">
        <v>17</v>
      </c>
      <c r="D15" s="67">
        <v>2</v>
      </c>
      <c r="E15" s="11">
        <v>3</v>
      </c>
    </row>
    <row r="16" spans="1:5">
      <c r="A16" s="10" t="s">
        <v>2478</v>
      </c>
      <c r="B16" s="11" t="s">
        <v>289</v>
      </c>
      <c r="C16" s="67">
        <v>18</v>
      </c>
      <c r="D16" s="67">
        <v>2</v>
      </c>
      <c r="E16" s="11">
        <v>4</v>
      </c>
    </row>
    <row r="17" spans="1:5">
      <c r="A17" s="10" t="s">
        <v>2479</v>
      </c>
      <c r="B17" s="11" t="s">
        <v>288</v>
      </c>
      <c r="C17" s="67">
        <v>19</v>
      </c>
      <c r="D17" s="67">
        <v>2</v>
      </c>
      <c r="E17" s="11">
        <v>4</v>
      </c>
    </row>
    <row r="18" spans="1:5">
      <c r="A18" s="10" t="s">
        <v>2480</v>
      </c>
      <c r="B18" s="11" t="s">
        <v>2481</v>
      </c>
      <c r="C18" s="67">
        <v>20</v>
      </c>
      <c r="D18" s="67">
        <v>2</v>
      </c>
      <c r="E18" s="11">
        <v>4</v>
      </c>
    </row>
    <row r="19" spans="1:5">
      <c r="A19" s="10" t="s">
        <v>2482</v>
      </c>
      <c r="B19" s="11" t="s">
        <v>279</v>
      </c>
      <c r="C19" s="67">
        <v>21</v>
      </c>
      <c r="D19" s="67">
        <v>2</v>
      </c>
      <c r="E19" s="11">
        <v>4</v>
      </c>
    </row>
    <row r="20" spans="1:5">
      <c r="A20" s="10" t="s">
        <v>2483</v>
      </c>
      <c r="B20" s="11" t="s">
        <v>2484</v>
      </c>
      <c r="C20" s="67">
        <v>22</v>
      </c>
      <c r="D20" s="67">
        <v>2</v>
      </c>
      <c r="E20" s="11">
        <v>4</v>
      </c>
    </row>
    <row r="21" spans="1:5">
      <c r="A21" s="10" t="s">
        <v>2478</v>
      </c>
      <c r="B21" s="11" t="s">
        <v>289</v>
      </c>
      <c r="C21" s="67">
        <v>3</v>
      </c>
      <c r="D21" s="67">
        <v>5</v>
      </c>
      <c r="E21" s="11">
        <v>5</v>
      </c>
    </row>
    <row r="22" spans="1:5">
      <c r="A22" s="10" t="s">
        <v>2479</v>
      </c>
      <c r="B22" s="11" t="s">
        <v>288</v>
      </c>
      <c r="C22" s="67">
        <v>4</v>
      </c>
      <c r="D22" s="67">
        <v>5</v>
      </c>
      <c r="E22" s="11">
        <v>5</v>
      </c>
    </row>
    <row r="23" spans="1:5">
      <c r="A23" s="10" t="s">
        <v>2480</v>
      </c>
      <c r="B23" s="11" t="s">
        <v>2481</v>
      </c>
      <c r="C23" s="67">
        <v>5</v>
      </c>
      <c r="D23" s="67">
        <v>5</v>
      </c>
      <c r="E23" s="11">
        <v>5</v>
      </c>
    </row>
    <row r="24" spans="1:5">
      <c r="A24" s="10" t="s">
        <v>2482</v>
      </c>
      <c r="B24" s="11" t="s">
        <v>279</v>
      </c>
      <c r="C24" s="67">
        <v>6</v>
      </c>
      <c r="D24" s="67">
        <v>5</v>
      </c>
      <c r="E24" s="11">
        <v>5</v>
      </c>
    </row>
    <row r="25" spans="1:5">
      <c r="A25" s="10" t="s">
        <v>2483</v>
      </c>
      <c r="B25" s="11" t="s">
        <v>2484</v>
      </c>
      <c r="C25" s="67">
        <v>7</v>
      </c>
      <c r="D25" s="67">
        <v>5</v>
      </c>
      <c r="E25" s="11">
        <v>5</v>
      </c>
    </row>
    <row r="26" spans="1:5">
      <c r="A26" s="10" t="s">
        <v>2478</v>
      </c>
      <c r="B26" s="11" t="s">
        <v>289</v>
      </c>
      <c r="C26" s="67">
        <v>8</v>
      </c>
      <c r="D26" s="67">
        <v>5</v>
      </c>
      <c r="E26" s="11">
        <v>6</v>
      </c>
    </row>
    <row r="27" spans="1:5">
      <c r="A27" s="10" t="s">
        <v>2479</v>
      </c>
      <c r="B27" s="11" t="s">
        <v>288</v>
      </c>
      <c r="C27" s="67">
        <v>9</v>
      </c>
      <c r="D27" s="67">
        <v>5</v>
      </c>
      <c r="E27" s="11">
        <v>6</v>
      </c>
    </row>
    <row r="28" spans="1:5">
      <c r="A28" s="10" t="s">
        <v>2480</v>
      </c>
      <c r="B28" s="11" t="s">
        <v>2481</v>
      </c>
      <c r="C28" s="67">
        <v>10</v>
      </c>
      <c r="D28" s="67">
        <v>5</v>
      </c>
      <c r="E28" s="11">
        <v>6</v>
      </c>
    </row>
    <row r="29" spans="1:5">
      <c r="A29" s="10" t="s">
        <v>2482</v>
      </c>
      <c r="B29" s="11" t="s">
        <v>279</v>
      </c>
      <c r="C29" s="67">
        <v>11</v>
      </c>
      <c r="D29" s="67">
        <v>5</v>
      </c>
      <c r="E29" s="11">
        <v>6</v>
      </c>
    </row>
    <row r="30" spans="1:5">
      <c r="A30" s="10" t="s">
        <v>2483</v>
      </c>
      <c r="B30" s="11" t="s">
        <v>2484</v>
      </c>
      <c r="C30" s="67">
        <v>12</v>
      </c>
      <c r="D30" s="67">
        <v>5</v>
      </c>
      <c r="E30" s="11">
        <v>6</v>
      </c>
    </row>
    <row r="31" spans="1:5">
      <c r="A31" s="10" t="s">
        <v>2478</v>
      </c>
      <c r="B31" s="11" t="s">
        <v>289</v>
      </c>
      <c r="C31" s="67">
        <v>13</v>
      </c>
      <c r="D31" s="67">
        <v>5</v>
      </c>
      <c r="E31" s="11">
        <v>7</v>
      </c>
    </row>
    <row r="32" spans="1:5">
      <c r="A32" s="10" t="s">
        <v>2479</v>
      </c>
      <c r="B32" s="11" t="s">
        <v>288</v>
      </c>
      <c r="C32" s="67">
        <v>14</v>
      </c>
      <c r="D32" s="67">
        <v>5</v>
      </c>
      <c r="E32" s="11">
        <v>7</v>
      </c>
    </row>
    <row r="33" spans="1:5">
      <c r="A33" s="10" t="s">
        <v>2480</v>
      </c>
      <c r="B33" s="11" t="s">
        <v>2481</v>
      </c>
      <c r="C33" s="67">
        <v>15</v>
      </c>
      <c r="D33" s="67">
        <v>5</v>
      </c>
      <c r="E33" s="11">
        <v>7</v>
      </c>
    </row>
    <row r="34" spans="1:5">
      <c r="A34" s="10" t="s">
        <v>2482</v>
      </c>
      <c r="B34" s="11" t="s">
        <v>279</v>
      </c>
      <c r="C34" s="67">
        <v>16</v>
      </c>
      <c r="D34" s="67">
        <v>5</v>
      </c>
      <c r="E34" s="11">
        <v>7</v>
      </c>
    </row>
    <row r="35" spans="1:5">
      <c r="A35" s="10" t="s">
        <v>2483</v>
      </c>
      <c r="B35" s="11" t="s">
        <v>2484</v>
      </c>
      <c r="C35" s="67">
        <v>17</v>
      </c>
      <c r="D35" s="67">
        <v>5</v>
      </c>
      <c r="E35" s="11">
        <v>7</v>
      </c>
    </row>
    <row r="36" spans="1:5">
      <c r="A36" s="10" t="s">
        <v>2478</v>
      </c>
      <c r="B36" s="11" t="s">
        <v>289</v>
      </c>
      <c r="C36" s="67">
        <v>18</v>
      </c>
      <c r="D36" s="67">
        <v>5</v>
      </c>
      <c r="E36" s="11">
        <v>8</v>
      </c>
    </row>
    <row r="37" spans="1:5">
      <c r="A37" s="10" t="s">
        <v>2479</v>
      </c>
      <c r="B37" s="11" t="s">
        <v>288</v>
      </c>
      <c r="C37" s="67">
        <v>19</v>
      </c>
      <c r="D37" s="67">
        <v>5</v>
      </c>
      <c r="E37" s="11">
        <v>8</v>
      </c>
    </row>
    <row r="38" spans="1:5">
      <c r="A38" s="10" t="s">
        <v>2480</v>
      </c>
      <c r="B38" s="11" t="s">
        <v>2481</v>
      </c>
      <c r="C38" s="67">
        <v>20</v>
      </c>
      <c r="D38" s="67">
        <v>5</v>
      </c>
      <c r="E38" s="11">
        <v>8</v>
      </c>
    </row>
    <row r="39" spans="1:5">
      <c r="A39" s="10" t="s">
        <v>2482</v>
      </c>
      <c r="B39" s="11" t="s">
        <v>279</v>
      </c>
      <c r="C39" s="67">
        <v>21</v>
      </c>
      <c r="D39" s="67">
        <v>5</v>
      </c>
      <c r="E39" s="11">
        <v>8</v>
      </c>
    </row>
    <row r="40" spans="1:5">
      <c r="A40" s="10" t="s">
        <v>2483</v>
      </c>
      <c r="B40" s="11" t="s">
        <v>2484</v>
      </c>
      <c r="C40" s="67">
        <v>22</v>
      </c>
      <c r="D40" s="67">
        <v>5</v>
      </c>
      <c r="E40" s="11">
        <v>8</v>
      </c>
    </row>
    <row r="41" spans="1:5">
      <c r="A41" s="10"/>
      <c r="B41" s="11"/>
      <c r="C41" s="67"/>
      <c r="D41" s="67"/>
      <c r="E41" s="11"/>
    </row>
    <row r="42" spans="1:5">
      <c r="A42" s="10"/>
      <c r="B42" s="11"/>
      <c r="C42" s="67"/>
      <c r="D42" s="67"/>
      <c r="E42" s="11"/>
    </row>
    <row r="43" spans="1:5">
      <c r="A43" s="10"/>
      <c r="B43" s="11"/>
      <c r="C43" s="67"/>
      <c r="D43" s="67"/>
      <c r="E43" s="11"/>
    </row>
    <row r="44" spans="1:5">
      <c r="A44" s="10"/>
      <c r="B44" s="11"/>
      <c r="C44" s="67"/>
      <c r="D44" s="67"/>
      <c r="E44" s="11"/>
    </row>
    <row r="45" spans="1:5">
      <c r="A45" s="10"/>
      <c r="B45" s="11"/>
      <c r="C45" s="67"/>
      <c r="D45" s="67"/>
      <c r="E45" s="11"/>
    </row>
    <row r="46" spans="1:5">
      <c r="A46" s="10"/>
      <c r="B46" s="11"/>
      <c r="C46" s="67"/>
      <c r="D46" s="67"/>
      <c r="E46" s="11"/>
    </row>
    <row r="47" spans="1:5">
      <c r="A47" s="10"/>
      <c r="B47" s="11"/>
      <c r="C47" s="67"/>
      <c r="D47" s="67"/>
      <c r="E47" s="11"/>
    </row>
    <row r="48" spans="1:5">
      <c r="A48" s="10"/>
      <c r="B48" s="11"/>
      <c r="C48" s="67"/>
      <c r="D48" s="67"/>
      <c r="E48" s="11"/>
    </row>
    <row r="49" spans="1:5">
      <c r="A49" s="10"/>
      <c r="B49" s="11"/>
      <c r="C49" s="67"/>
      <c r="D49" s="67"/>
      <c r="E49" s="11"/>
    </row>
    <row r="50" spans="1:5">
      <c r="A50" s="10"/>
      <c r="B50" s="11"/>
      <c r="C50" s="67"/>
      <c r="D50" s="67"/>
      <c r="E50" s="11"/>
    </row>
    <row r="51" spans="1:5">
      <c r="A51" s="10"/>
      <c r="B51" s="11"/>
      <c r="C51" s="67"/>
      <c r="D51" s="67"/>
      <c r="E51" s="1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7154" r:id="rId3" name="Button 2">
              <controlPr defaultSize="0" print="0" autoFill="0" autoPict="0" macro="[0]!A1_View_Sample_Control_Form">
                <anchor moveWithCells="1" sizeWithCells="1">
                  <from>
                    <xdr:col>5</xdr:col>
                    <xdr:colOff>266700</xdr:colOff>
                    <xdr:row>3</xdr:row>
                    <xdr:rowOff>9525</xdr:rowOff>
                  </from>
                  <to>
                    <xdr:col>7</xdr:col>
                    <xdr:colOff>152400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N17"/>
  <sheetViews>
    <sheetView workbookViewId="0">
      <selection activeCell="E13" sqref="E13"/>
    </sheetView>
  </sheetViews>
  <sheetFormatPr defaultRowHeight="16.5"/>
  <cols>
    <col min="1" max="1" width="20.625" style="321" bestFit="1" customWidth="1"/>
    <col min="2" max="2" width="6.125" bestFit="1" customWidth="1"/>
    <col min="3" max="3" width="19.125" bestFit="1" customWidth="1"/>
    <col min="4" max="5" width="21.125" bestFit="1" customWidth="1"/>
    <col min="6" max="6" width="17.875" bestFit="1" customWidth="1"/>
    <col min="7" max="7" width="18.5" bestFit="1" customWidth="1"/>
    <col min="8" max="8" width="22.25" bestFit="1" customWidth="1"/>
    <col min="9" max="9" width="13.375" bestFit="1" customWidth="1"/>
    <col min="10" max="10" width="20.625" bestFit="1" customWidth="1"/>
    <col min="11" max="11" width="22.375" bestFit="1" customWidth="1"/>
    <col min="12" max="12" width="22.25" bestFit="1" customWidth="1"/>
    <col min="13" max="13" width="19.25" bestFit="1" customWidth="1"/>
    <col min="14" max="14" width="15.875" bestFit="1" customWidth="1"/>
    <col min="15" max="15" width="16.375" bestFit="1" customWidth="1"/>
    <col min="16" max="16" width="18.875" bestFit="1" customWidth="1"/>
    <col min="17" max="17" width="16.75" bestFit="1" customWidth="1"/>
    <col min="18" max="18" width="13" bestFit="1" customWidth="1"/>
    <col min="19" max="19" width="8.875" bestFit="1" customWidth="1"/>
    <col min="20" max="20" width="15" bestFit="1" customWidth="1"/>
    <col min="21" max="21" width="20.25" bestFit="1" customWidth="1"/>
    <col min="22" max="22" width="16.25" bestFit="1" customWidth="1"/>
    <col min="23" max="23" width="27.375" bestFit="1" customWidth="1"/>
    <col min="24" max="24" width="14.625" bestFit="1" customWidth="1"/>
    <col min="26" max="26" width="23" bestFit="1" customWidth="1"/>
    <col min="27" max="27" width="23.125" bestFit="1" customWidth="1"/>
    <col min="28" max="28" width="20" bestFit="1" customWidth="1"/>
    <col min="29" max="29" width="17.75" bestFit="1" customWidth="1"/>
    <col min="30" max="30" width="17.875" bestFit="1" customWidth="1"/>
    <col min="31" max="31" width="13.375" bestFit="1" customWidth="1"/>
    <col min="32" max="32" width="28" bestFit="1" customWidth="1"/>
    <col min="33" max="33" width="16.5" bestFit="1" customWidth="1"/>
    <col min="34" max="34" width="13.375" bestFit="1" customWidth="1"/>
    <col min="35" max="35" width="16.625" bestFit="1" customWidth="1"/>
    <col min="36" max="36" width="14.125" bestFit="1" customWidth="1"/>
    <col min="37" max="37" width="23.25" bestFit="1" customWidth="1"/>
    <col min="38" max="38" width="12.125" bestFit="1" customWidth="1"/>
    <col min="39" max="39" width="13.625" bestFit="1" customWidth="1"/>
    <col min="40" max="40" width="14.875" bestFit="1" customWidth="1"/>
    <col min="41" max="41" width="9.125" bestFit="1" customWidth="1"/>
    <col min="42" max="42" width="20.625" bestFit="1" customWidth="1"/>
    <col min="43" max="43" width="14.875" bestFit="1" customWidth="1"/>
    <col min="44" max="44" width="22.375" bestFit="1" customWidth="1"/>
    <col min="45" max="45" width="19.75" bestFit="1" customWidth="1"/>
    <col min="46" max="46" width="22.25" bestFit="1" customWidth="1"/>
    <col min="47" max="47" width="28.625" bestFit="1" customWidth="1"/>
  </cols>
  <sheetData>
    <row r="1" spans="1:14">
      <c r="A1" s="10" t="s">
        <v>2495</v>
      </c>
      <c r="B1" s="11" t="s">
        <v>1016</v>
      </c>
      <c r="C1" s="11" t="s">
        <v>1017</v>
      </c>
      <c r="D1" s="11" t="s">
        <v>1018</v>
      </c>
      <c r="E1" s="11" t="s">
        <v>1027</v>
      </c>
      <c r="F1" s="10"/>
      <c r="G1" s="10"/>
      <c r="H1" s="10"/>
      <c r="I1" s="10"/>
      <c r="J1" s="10"/>
      <c r="K1" s="10"/>
      <c r="L1" s="10"/>
      <c r="M1" s="10"/>
    </row>
    <row r="2" spans="1:14">
      <c r="A2" s="10" t="s">
        <v>2496</v>
      </c>
      <c r="B2" s="11">
        <v>0</v>
      </c>
      <c r="C2" s="11" t="s">
        <v>1143</v>
      </c>
      <c r="D2" s="10" t="s">
        <v>1144</v>
      </c>
      <c r="E2" s="10" t="s">
        <v>1144</v>
      </c>
      <c r="F2" s="10"/>
      <c r="G2" s="10"/>
      <c r="H2" s="10"/>
      <c r="I2" s="10"/>
      <c r="J2" s="10"/>
      <c r="K2" s="10"/>
      <c r="L2" s="10"/>
      <c r="M2" s="10"/>
    </row>
    <row r="3" spans="1:14">
      <c r="A3" s="10" t="s">
        <v>2496</v>
      </c>
      <c r="B3" s="11">
        <v>1</v>
      </c>
      <c r="C3" s="11" t="s">
        <v>1833</v>
      </c>
      <c r="D3" s="10" t="s">
        <v>1029</v>
      </c>
      <c r="E3" s="10" t="s">
        <v>1029</v>
      </c>
      <c r="F3" s="10" t="s">
        <v>1032</v>
      </c>
      <c r="G3" s="10"/>
      <c r="H3" s="10"/>
      <c r="I3" s="10"/>
      <c r="J3" s="10"/>
      <c r="K3" s="10"/>
      <c r="L3" s="10"/>
      <c r="M3" s="10"/>
    </row>
    <row r="4" spans="1:14">
      <c r="A4" s="10" t="s">
        <v>2496</v>
      </c>
      <c r="B4" s="11">
        <v>2</v>
      </c>
      <c r="C4" s="11" t="s">
        <v>1020</v>
      </c>
      <c r="D4" s="10" t="s">
        <v>1029</v>
      </c>
      <c r="E4" s="10" t="s">
        <v>1029</v>
      </c>
      <c r="F4" s="10" t="s">
        <v>977</v>
      </c>
      <c r="G4" s="10"/>
      <c r="H4" s="10"/>
      <c r="I4" s="10"/>
      <c r="J4" s="10"/>
      <c r="K4" s="10"/>
      <c r="L4" s="10"/>
      <c r="M4" s="10"/>
    </row>
    <row r="5" spans="1:14">
      <c r="A5" s="10" t="s">
        <v>2496</v>
      </c>
      <c r="B5" s="11">
        <v>3</v>
      </c>
      <c r="C5" s="11" t="s">
        <v>1021</v>
      </c>
      <c r="D5" s="10" t="s">
        <v>2640</v>
      </c>
      <c r="E5" s="10" t="s">
        <v>2640</v>
      </c>
      <c r="F5" s="10" t="s">
        <v>2641</v>
      </c>
      <c r="G5" s="10" t="s">
        <v>1029</v>
      </c>
      <c r="H5" s="10" t="s">
        <v>558</v>
      </c>
      <c r="I5" s="10" t="s">
        <v>1398</v>
      </c>
      <c r="J5" s="10"/>
      <c r="K5" s="10"/>
      <c r="L5" s="10"/>
      <c r="M5" s="10"/>
      <c r="N5" s="10"/>
    </row>
    <row r="6" spans="1:14">
      <c r="A6" s="10" t="s">
        <v>2496</v>
      </c>
      <c r="B6" s="11">
        <v>4</v>
      </c>
      <c r="C6" s="11" t="s">
        <v>1253</v>
      </c>
      <c r="D6" s="10" t="s">
        <v>2640</v>
      </c>
      <c r="E6" s="10" t="s">
        <v>2640</v>
      </c>
      <c r="F6" s="10" t="s">
        <v>2641</v>
      </c>
      <c r="G6" s="10" t="s">
        <v>558</v>
      </c>
      <c r="H6" s="10" t="s">
        <v>1398</v>
      </c>
      <c r="I6" s="10" t="s">
        <v>904</v>
      </c>
      <c r="J6" s="10" t="s">
        <v>905</v>
      </c>
      <c r="K6" s="10" t="s">
        <v>1147</v>
      </c>
      <c r="L6" s="10" t="s">
        <v>951</v>
      </c>
      <c r="M6" s="10"/>
      <c r="N6" s="10"/>
    </row>
    <row r="7" spans="1:14" s="321" customFormat="1">
      <c r="A7" s="10" t="s">
        <v>2496</v>
      </c>
      <c r="B7" s="11">
        <v>5</v>
      </c>
      <c r="C7" s="1" t="s">
        <v>2214</v>
      </c>
      <c r="D7" s="10" t="s">
        <v>904</v>
      </c>
      <c r="E7" s="10" t="s">
        <v>904</v>
      </c>
      <c r="F7" s="10" t="s">
        <v>2640</v>
      </c>
      <c r="G7" s="10" t="s">
        <v>2641</v>
      </c>
      <c r="H7" s="10" t="s">
        <v>558</v>
      </c>
      <c r="I7" s="10" t="s">
        <v>1398</v>
      </c>
      <c r="J7" s="10" t="s">
        <v>904</v>
      </c>
      <c r="K7" s="10" t="s">
        <v>905</v>
      </c>
      <c r="L7" s="10" t="s">
        <v>1111</v>
      </c>
      <c r="M7" s="10" t="s">
        <v>951</v>
      </c>
      <c r="N7" s="10"/>
    </row>
    <row r="8" spans="1:14">
      <c r="A8" s="10" t="s">
        <v>2496</v>
      </c>
      <c r="B8" s="11">
        <v>6</v>
      </c>
      <c r="C8" s="11" t="s">
        <v>1254</v>
      </c>
      <c r="D8" s="10" t="s">
        <v>2640</v>
      </c>
      <c r="E8" s="10" t="s">
        <v>2640</v>
      </c>
      <c r="F8" s="10" t="s">
        <v>558</v>
      </c>
      <c r="G8" s="10" t="s">
        <v>904</v>
      </c>
      <c r="H8" s="10" t="s">
        <v>932</v>
      </c>
      <c r="I8" s="10" t="s">
        <v>1002</v>
      </c>
      <c r="J8" s="10" t="s">
        <v>1003</v>
      </c>
      <c r="K8" s="10"/>
      <c r="L8" s="10"/>
      <c r="M8" s="10"/>
      <c r="N8" t="s">
        <v>1153</v>
      </c>
    </row>
    <row r="9" spans="1:14">
      <c r="A9" s="10" t="s">
        <v>2496</v>
      </c>
      <c r="B9" s="11">
        <v>7</v>
      </c>
      <c r="C9" s="11" t="s">
        <v>1022</v>
      </c>
      <c r="D9" s="10" t="s">
        <v>904</v>
      </c>
      <c r="E9" s="10" t="s">
        <v>904</v>
      </c>
      <c r="F9" s="10" t="s">
        <v>1033</v>
      </c>
      <c r="G9" s="10" t="s">
        <v>1034</v>
      </c>
      <c r="H9" s="10" t="s">
        <v>1035</v>
      </c>
      <c r="I9" s="10"/>
      <c r="J9" s="10"/>
      <c r="K9" s="10"/>
      <c r="L9" s="10"/>
      <c r="M9" s="10"/>
    </row>
    <row r="10" spans="1:14">
      <c r="A10" s="10" t="s">
        <v>2496</v>
      </c>
      <c r="B10" s="11">
        <v>8</v>
      </c>
      <c r="C10" s="11" t="s">
        <v>1023</v>
      </c>
      <c r="D10" s="10" t="s">
        <v>904</v>
      </c>
      <c r="E10" s="10" t="s">
        <v>904</v>
      </c>
      <c r="F10" s="10" t="s">
        <v>558</v>
      </c>
      <c r="G10" s="10" t="s">
        <v>2640</v>
      </c>
      <c r="H10" s="10" t="s">
        <v>2641</v>
      </c>
      <c r="I10" s="10"/>
      <c r="J10" s="10"/>
      <c r="K10" s="10"/>
      <c r="L10" s="10"/>
      <c r="M10" s="10"/>
    </row>
    <row r="11" spans="1:14">
      <c r="A11" s="10" t="s">
        <v>2497</v>
      </c>
      <c r="B11" s="11">
        <v>0</v>
      </c>
      <c r="C11" s="11" t="s">
        <v>1024</v>
      </c>
      <c r="D11" s="10" t="s">
        <v>185</v>
      </c>
      <c r="E11" s="10" t="s">
        <v>185</v>
      </c>
      <c r="F11" s="10" t="s">
        <v>187</v>
      </c>
      <c r="G11" s="10" t="s">
        <v>213</v>
      </c>
      <c r="H11" s="10" t="s">
        <v>370</v>
      </c>
      <c r="I11" s="10" t="s">
        <v>473</v>
      </c>
      <c r="J11" s="10"/>
      <c r="K11" s="10"/>
      <c r="L11" s="10"/>
      <c r="M11" s="10"/>
    </row>
    <row r="12" spans="1:14">
      <c r="A12" s="10" t="s">
        <v>2497</v>
      </c>
      <c r="B12" s="11">
        <v>1</v>
      </c>
      <c r="C12" s="11" t="s">
        <v>1025</v>
      </c>
      <c r="D12" s="10" t="s">
        <v>1030</v>
      </c>
      <c r="E12" s="10" t="s">
        <v>1030</v>
      </c>
      <c r="F12" s="10" t="s">
        <v>358</v>
      </c>
      <c r="G12" s="10" t="s">
        <v>1031</v>
      </c>
      <c r="H12" s="10"/>
      <c r="I12" s="10"/>
      <c r="J12" s="10"/>
      <c r="K12" s="10"/>
      <c r="L12" s="10"/>
      <c r="M12" s="10"/>
    </row>
    <row r="13" spans="1:14">
      <c r="A13" s="10" t="s">
        <v>2497</v>
      </c>
      <c r="B13" s="11">
        <v>2</v>
      </c>
      <c r="C13" s="11" t="s">
        <v>1026</v>
      </c>
      <c r="D13" s="10" t="s">
        <v>558</v>
      </c>
      <c r="E13" s="10" t="s">
        <v>558</v>
      </c>
      <c r="F13" s="10" t="s">
        <v>358</v>
      </c>
      <c r="G13" s="10" t="s">
        <v>400</v>
      </c>
      <c r="H13" s="10" t="s">
        <v>1036</v>
      </c>
      <c r="I13" s="10"/>
      <c r="J13" s="10"/>
      <c r="K13" s="10"/>
      <c r="L13" s="10"/>
      <c r="M13" s="10"/>
    </row>
    <row r="14" spans="1:14" s="321" customFormat="1">
      <c r="A14" s="10" t="s">
        <v>2497</v>
      </c>
      <c r="B14" s="11">
        <v>3</v>
      </c>
      <c r="C14" s="11" t="s">
        <v>1405</v>
      </c>
      <c r="D14" s="10" t="s">
        <v>1030</v>
      </c>
      <c r="E14" s="10" t="s">
        <v>1030</v>
      </c>
      <c r="F14" s="10" t="s">
        <v>2640</v>
      </c>
      <c r="G14" s="10" t="s">
        <v>2641</v>
      </c>
      <c r="H14" s="10" t="s">
        <v>2047</v>
      </c>
      <c r="I14" s="425" t="s">
        <v>2054</v>
      </c>
    </row>
    <row r="15" spans="1:14" s="321" customFormat="1">
      <c r="A15" s="10" t="s">
        <v>2497</v>
      </c>
      <c r="B15" s="11">
        <v>4</v>
      </c>
      <c r="C15" s="11" t="s">
        <v>2048</v>
      </c>
      <c r="D15" s="10" t="s">
        <v>2045</v>
      </c>
      <c r="E15" s="10" t="s">
        <v>1030</v>
      </c>
      <c r="F15" s="10" t="s">
        <v>2640</v>
      </c>
      <c r="G15" s="10" t="s">
        <v>2641</v>
      </c>
      <c r="H15" s="10" t="s">
        <v>2046</v>
      </c>
      <c r="I15" s="425" t="s">
        <v>2047</v>
      </c>
      <c r="J15" s="425" t="s">
        <v>2051</v>
      </c>
    </row>
    <row r="16" spans="1:14">
      <c r="A16" s="10" t="s">
        <v>2497</v>
      </c>
      <c r="B16" s="11">
        <v>5</v>
      </c>
      <c r="C16" s="11" t="s">
        <v>1834</v>
      </c>
      <c r="D16" s="10" t="s">
        <v>187</v>
      </c>
      <c r="E16" s="10" t="s">
        <v>187</v>
      </c>
      <c r="F16" s="10" t="s">
        <v>1030</v>
      </c>
      <c r="G16" s="10" t="s">
        <v>213</v>
      </c>
      <c r="H16" s="10" t="s">
        <v>473</v>
      </c>
    </row>
    <row r="17" spans="1:13">
      <c r="A17" s="10" t="s">
        <v>2497</v>
      </c>
      <c r="B17" s="11">
        <v>6</v>
      </c>
      <c r="C17" s="11" t="s">
        <v>1019</v>
      </c>
      <c r="D17" s="10" t="s">
        <v>1028</v>
      </c>
      <c r="E17" s="10" t="s">
        <v>1028</v>
      </c>
      <c r="F17" s="10"/>
      <c r="G17" s="10"/>
      <c r="H17" s="10"/>
      <c r="I17" s="10"/>
      <c r="J17" s="10"/>
      <c r="K17" s="10"/>
      <c r="L17" s="10"/>
      <c r="M17" s="10"/>
    </row>
  </sheetData>
  <phoneticPr fontId="1" type="noConversion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C121"/>
  <sheetViews>
    <sheetView workbookViewId="0">
      <selection activeCell="A65" sqref="A65"/>
    </sheetView>
  </sheetViews>
  <sheetFormatPr defaultRowHeight="16.5"/>
  <cols>
    <col min="1" max="1" width="57.375" customWidth="1"/>
    <col min="2" max="2" width="9.875" customWidth="1"/>
  </cols>
  <sheetData>
    <row r="1" spans="1:2">
      <c r="A1" s="67" t="s">
        <v>1437</v>
      </c>
      <c r="B1" s="11">
        <v>2</v>
      </c>
    </row>
    <row r="2" spans="1:2">
      <c r="A2" s="67" t="s">
        <v>1426</v>
      </c>
      <c r="B2" s="11">
        <v>2</v>
      </c>
    </row>
    <row r="3" spans="1:2">
      <c r="A3" s="67" t="s">
        <v>1427</v>
      </c>
      <c r="B3" s="11">
        <v>3</v>
      </c>
    </row>
    <row r="4" spans="1:2">
      <c r="A4" s="67" t="s">
        <v>1428</v>
      </c>
      <c r="B4" s="11">
        <v>4</v>
      </c>
    </row>
    <row r="5" spans="1:2">
      <c r="A5" s="67" t="s">
        <v>1429</v>
      </c>
      <c r="B5" s="11">
        <v>5</v>
      </c>
    </row>
    <row r="6" spans="1:2">
      <c r="A6" s="67" t="s">
        <v>1430</v>
      </c>
      <c r="B6" s="11">
        <v>6</v>
      </c>
    </row>
    <row r="7" spans="1:2">
      <c r="A7" s="67" t="s">
        <v>1431</v>
      </c>
      <c r="B7" s="11">
        <v>7</v>
      </c>
    </row>
    <row r="8" spans="1:2">
      <c r="A8" s="67" t="s">
        <v>1432</v>
      </c>
      <c r="B8" s="11">
        <v>8</v>
      </c>
    </row>
    <row r="9" spans="1:2">
      <c r="A9" s="67" t="s">
        <v>2204</v>
      </c>
      <c r="B9" s="11">
        <v>9</v>
      </c>
    </row>
    <row r="10" spans="1:2">
      <c r="A10" s="67" t="s">
        <v>1433</v>
      </c>
      <c r="B10" s="11">
        <v>10</v>
      </c>
    </row>
    <row r="11" spans="1:2">
      <c r="A11" s="67" t="s">
        <v>1434</v>
      </c>
      <c r="B11" s="11">
        <v>11</v>
      </c>
    </row>
    <row r="12" spans="1:2">
      <c r="A12" s="67" t="s">
        <v>2713</v>
      </c>
      <c r="B12" s="11">
        <v>12</v>
      </c>
    </row>
    <row r="13" spans="1:2">
      <c r="A13" s="67"/>
      <c r="B13" s="11"/>
    </row>
    <row r="14" spans="1:2">
      <c r="A14" s="67"/>
      <c r="B14" s="11"/>
    </row>
    <row r="15" spans="1:2">
      <c r="A15" s="67"/>
      <c r="B15" s="11"/>
    </row>
    <row r="16" spans="1:2">
      <c r="A16" s="67"/>
      <c r="B16" s="11"/>
    </row>
    <row r="17" spans="1:2">
      <c r="A17" s="67"/>
      <c r="B17" s="11"/>
    </row>
    <row r="18" spans="1:2">
      <c r="A18" s="67"/>
      <c r="B18" s="11"/>
    </row>
    <row r="19" spans="1:2">
      <c r="A19" s="67"/>
      <c r="B19" s="11"/>
    </row>
    <row r="20" spans="1:2">
      <c r="A20" s="67"/>
      <c r="B20" s="11"/>
    </row>
    <row r="21" spans="1:2">
      <c r="A21" s="10" t="s">
        <v>966</v>
      </c>
      <c r="B21" s="11">
        <v>1</v>
      </c>
    </row>
    <row r="22" spans="1:2">
      <c r="A22" s="10" t="s">
        <v>967</v>
      </c>
      <c r="B22" s="11">
        <v>2</v>
      </c>
    </row>
    <row r="23" spans="1:2">
      <c r="A23" s="10" t="s">
        <v>968</v>
      </c>
      <c r="B23" s="11">
        <v>1</v>
      </c>
    </row>
    <row r="24" spans="1:2">
      <c r="A24" s="10" t="s">
        <v>969</v>
      </c>
      <c r="B24" s="11">
        <v>10</v>
      </c>
    </row>
    <row r="25" spans="1:2">
      <c r="A25" s="10" t="s">
        <v>970</v>
      </c>
      <c r="B25" s="11">
        <v>5</v>
      </c>
    </row>
    <row r="26" spans="1:2">
      <c r="A26" s="10" t="s">
        <v>971</v>
      </c>
      <c r="B26" s="11">
        <v>2</v>
      </c>
    </row>
    <row r="27" spans="1:2">
      <c r="A27" s="10" t="s">
        <v>972</v>
      </c>
      <c r="B27" s="11">
        <v>3</v>
      </c>
    </row>
    <row r="28" spans="1:2">
      <c r="A28" s="10" t="s">
        <v>973</v>
      </c>
      <c r="B28" s="11">
        <v>1</v>
      </c>
    </row>
    <row r="29" spans="1:2">
      <c r="A29" s="10" t="s">
        <v>974</v>
      </c>
      <c r="B29" s="11">
        <v>2</v>
      </c>
    </row>
    <row r="30" spans="1:2">
      <c r="A30" s="10" t="s">
        <v>975</v>
      </c>
      <c r="B30" s="11">
        <v>3</v>
      </c>
    </row>
    <row r="31" spans="1:2">
      <c r="A31" s="10" t="s">
        <v>976</v>
      </c>
      <c r="B31" s="11">
        <v>4</v>
      </c>
    </row>
    <row r="32" spans="1:2">
      <c r="A32" s="425" t="s">
        <v>2714</v>
      </c>
      <c r="B32" s="454">
        <v>5</v>
      </c>
    </row>
    <row r="40" spans="1:3">
      <c r="C40" s="11" t="s">
        <v>2205</v>
      </c>
    </row>
    <row r="41" spans="1:3">
      <c r="A41" s="161" t="s">
        <v>1196</v>
      </c>
      <c r="B41" s="89">
        <v>5</v>
      </c>
      <c r="C41" s="11"/>
    </row>
    <row r="42" spans="1:3">
      <c r="A42" s="161" t="s">
        <v>1197</v>
      </c>
      <c r="B42" s="89">
        <v>2</v>
      </c>
      <c r="C42" s="11"/>
    </row>
    <row r="43" spans="1:3">
      <c r="A43" s="10" t="s">
        <v>907</v>
      </c>
      <c r="B43" s="89">
        <v>1</v>
      </c>
      <c r="C43" s="11"/>
    </row>
    <row r="44" spans="1:3">
      <c r="A44" s="10" t="s">
        <v>908</v>
      </c>
      <c r="B44" s="89">
        <v>3</v>
      </c>
      <c r="C44" s="11"/>
    </row>
    <row r="45" spans="1:3">
      <c r="A45" s="10" t="s">
        <v>906</v>
      </c>
      <c r="B45" s="89">
        <v>4</v>
      </c>
      <c r="C45" s="11"/>
    </row>
    <row r="52" spans="1:3">
      <c r="A52" s="10" t="s">
        <v>602</v>
      </c>
      <c r="B52" s="11">
        <v>2</v>
      </c>
      <c r="C52" s="11" t="b">
        <v>0</v>
      </c>
    </row>
    <row r="53" spans="1:3">
      <c r="A53" s="10" t="s">
        <v>915</v>
      </c>
      <c r="B53" s="11">
        <v>3</v>
      </c>
      <c r="C53" s="11" t="b">
        <v>0</v>
      </c>
    </row>
    <row r="54" spans="1:3">
      <c r="A54" s="10" t="s">
        <v>916</v>
      </c>
      <c r="B54" s="11">
        <v>4</v>
      </c>
      <c r="C54" s="11" t="b">
        <v>0</v>
      </c>
    </row>
    <row r="55" spans="1:3">
      <c r="A55" s="10" t="s">
        <v>1178</v>
      </c>
      <c r="B55" s="11">
        <v>5</v>
      </c>
      <c r="C55" s="11" t="b">
        <v>0</v>
      </c>
    </row>
    <row r="56" spans="1:3">
      <c r="A56" s="10" t="s">
        <v>918</v>
      </c>
      <c r="B56" s="11">
        <v>6</v>
      </c>
      <c r="C56" s="11" t="b">
        <v>1</v>
      </c>
    </row>
    <row r="57" spans="1:3">
      <c r="A57" s="10" t="s">
        <v>917</v>
      </c>
      <c r="B57" s="11">
        <v>7</v>
      </c>
      <c r="C57" s="11" t="b">
        <v>0</v>
      </c>
    </row>
    <row r="58" spans="1:3">
      <c r="A58" s="425" t="s">
        <v>2470</v>
      </c>
      <c r="B58" s="11">
        <v>8</v>
      </c>
      <c r="C58" s="11" t="b">
        <v>0</v>
      </c>
    </row>
    <row r="59" spans="1:3">
      <c r="A59" s="10" t="s">
        <v>1202</v>
      </c>
      <c r="B59" s="11">
        <v>9</v>
      </c>
      <c r="C59" s="11" t="b">
        <v>0</v>
      </c>
    </row>
    <row r="60" spans="1:3">
      <c r="A60" s="10" t="s">
        <v>2044</v>
      </c>
      <c r="B60" s="11">
        <v>10</v>
      </c>
      <c r="C60" s="11" t="b">
        <v>0</v>
      </c>
    </row>
    <row r="61" spans="1:3" s="321" customFormat="1">
      <c r="A61" s="10" t="s">
        <v>2203</v>
      </c>
      <c r="B61" s="11">
        <v>11</v>
      </c>
      <c r="C61" s="11" t="b">
        <v>0</v>
      </c>
    </row>
    <row r="62" spans="1:3" s="321" customFormat="1">
      <c r="A62" s="10" t="s">
        <v>2206</v>
      </c>
      <c r="B62" s="11">
        <v>12</v>
      </c>
      <c r="C62" s="11" t="b">
        <v>1</v>
      </c>
    </row>
    <row r="63" spans="1:3" s="321" customFormat="1">
      <c r="A63" s="161" t="s">
        <v>2207</v>
      </c>
      <c r="B63" s="11">
        <v>13</v>
      </c>
      <c r="C63" s="11" t="b">
        <v>0</v>
      </c>
    </row>
    <row r="64" spans="1:3" s="321" customFormat="1">
      <c r="A64" s="10" t="s">
        <v>2208</v>
      </c>
      <c r="B64" s="11">
        <v>14</v>
      </c>
      <c r="C64" s="11" t="b">
        <v>0</v>
      </c>
    </row>
    <row r="65" spans="1:3" s="321" customFormat="1">
      <c r="A65" s="10" t="s">
        <v>1201</v>
      </c>
      <c r="B65" s="11">
        <v>15</v>
      </c>
      <c r="C65" s="11" t="b">
        <v>0</v>
      </c>
    </row>
    <row r="66" spans="1:3" s="321" customFormat="1">
      <c r="A66" s="10" t="s">
        <v>2209</v>
      </c>
      <c r="B66" s="11">
        <v>16</v>
      </c>
      <c r="C66" s="11" t="b">
        <v>0</v>
      </c>
    </row>
    <row r="67" spans="1:3" s="321" customFormat="1">
      <c r="A67" s="10" t="s">
        <v>2210</v>
      </c>
      <c r="B67" s="11">
        <v>17</v>
      </c>
      <c r="C67" s="11" t="b">
        <v>0</v>
      </c>
    </row>
    <row r="68" spans="1:3" s="321" customFormat="1">
      <c r="A68" s="10" t="s">
        <v>2211</v>
      </c>
      <c r="B68" s="11">
        <v>18</v>
      </c>
      <c r="C68" s="11" t="b">
        <v>0</v>
      </c>
    </row>
    <row r="69" spans="1:3" s="321" customFormat="1">
      <c r="A69" s="321" t="s">
        <v>2715</v>
      </c>
      <c r="B69" s="454">
        <v>19</v>
      </c>
      <c r="C69" s="454" t="b">
        <v>0</v>
      </c>
    </row>
    <row r="70" spans="1:3" s="321" customFormat="1"/>
    <row r="71" spans="1:3" s="321" customFormat="1"/>
    <row r="72" spans="1:3" s="321" customFormat="1"/>
    <row r="73" spans="1:3" s="321" customFormat="1"/>
    <row r="74" spans="1:3" s="321" customFormat="1"/>
    <row r="75" spans="1:3" s="321" customFormat="1"/>
    <row r="76" spans="1:3" s="321" customFormat="1"/>
    <row r="77" spans="1:3" s="321" customFormat="1"/>
    <row r="78" spans="1:3" s="321" customFormat="1"/>
    <row r="79" spans="1:3" s="321" customFormat="1"/>
    <row r="80" spans="1:3" s="321" customFormat="1"/>
    <row r="81" spans="1:2">
      <c r="A81" s="10" t="s">
        <v>909</v>
      </c>
      <c r="B81" s="11">
        <v>2</v>
      </c>
    </row>
    <row r="82" spans="1:2">
      <c r="A82" s="10" t="s">
        <v>910</v>
      </c>
      <c r="B82" s="11">
        <v>1</v>
      </c>
    </row>
    <row r="83" spans="1:2">
      <c r="A83" s="10" t="s">
        <v>911</v>
      </c>
      <c r="B83" s="11">
        <v>6</v>
      </c>
    </row>
    <row r="84" spans="1:2">
      <c r="A84" s="10" t="s">
        <v>914</v>
      </c>
      <c r="B84" s="11">
        <v>1</v>
      </c>
    </row>
    <row r="85" spans="1:2">
      <c r="A85" s="10" t="s">
        <v>912</v>
      </c>
      <c r="B85" s="11">
        <v>2</v>
      </c>
    </row>
    <row r="86" spans="1:2">
      <c r="A86" s="10" t="s">
        <v>913</v>
      </c>
      <c r="B86" s="11">
        <v>13</v>
      </c>
    </row>
    <row r="87" spans="1:2">
      <c r="A87" s="10" t="s">
        <v>919</v>
      </c>
      <c r="B87" s="11">
        <v>14</v>
      </c>
    </row>
    <row r="88" spans="1:2">
      <c r="A88" s="161" t="s">
        <v>920</v>
      </c>
      <c r="B88" s="11" t="s">
        <v>2718</v>
      </c>
    </row>
    <row r="89" spans="1:2">
      <c r="A89" s="161" t="s">
        <v>921</v>
      </c>
      <c r="B89" s="11" t="s">
        <v>2719</v>
      </c>
    </row>
    <row r="90" spans="1:2">
      <c r="A90" s="161" t="s">
        <v>922</v>
      </c>
      <c r="B90" s="11">
        <v>5</v>
      </c>
    </row>
    <row r="91" spans="1:2">
      <c r="A91" s="161" t="s">
        <v>923</v>
      </c>
      <c r="B91" s="11">
        <v>6</v>
      </c>
    </row>
    <row r="101" spans="1:2">
      <c r="A101" s="10" t="s">
        <v>1129</v>
      </c>
      <c r="B101" s="11">
        <v>4</v>
      </c>
    </row>
    <row r="102" spans="1:2">
      <c r="A102" s="10" t="s">
        <v>1130</v>
      </c>
      <c r="B102" s="11">
        <v>1</v>
      </c>
    </row>
    <row r="103" spans="1:2">
      <c r="A103" s="10" t="s">
        <v>1132</v>
      </c>
      <c r="B103" s="11">
        <v>7</v>
      </c>
    </row>
    <row r="104" spans="1:2">
      <c r="A104" s="10" t="s">
        <v>1131</v>
      </c>
      <c r="B104" s="11">
        <v>1</v>
      </c>
    </row>
    <row r="105" spans="1:2">
      <c r="A105" s="10" t="s">
        <v>1133</v>
      </c>
      <c r="B105" s="11">
        <v>2</v>
      </c>
    </row>
    <row r="106" spans="1:2">
      <c r="A106" s="10" t="s">
        <v>1134</v>
      </c>
      <c r="B106" s="11">
        <v>4</v>
      </c>
    </row>
    <row r="107" spans="1:2">
      <c r="A107" s="10" t="s">
        <v>1135</v>
      </c>
      <c r="B107" s="11">
        <v>3</v>
      </c>
    </row>
    <row r="108" spans="1:2">
      <c r="A108" s="161" t="s">
        <v>1136</v>
      </c>
      <c r="B108" s="11" t="s">
        <v>2718</v>
      </c>
    </row>
    <row r="109" spans="1:2">
      <c r="A109" s="161" t="s">
        <v>1137</v>
      </c>
      <c r="B109" s="11" t="s">
        <v>2719</v>
      </c>
    </row>
    <row r="110" spans="1:2">
      <c r="A110" s="161" t="s">
        <v>1138</v>
      </c>
      <c r="B110" s="11">
        <v>6</v>
      </c>
    </row>
    <row r="111" spans="1:2">
      <c r="A111" s="161"/>
      <c r="B111" s="11"/>
    </row>
    <row r="121" spans="1:2">
      <c r="A121" s="10" t="s">
        <v>1396</v>
      </c>
      <c r="B121" s="11">
        <v>87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B46"/>
  <sheetViews>
    <sheetView workbookViewId="0">
      <selection activeCell="C6" sqref="C6"/>
    </sheetView>
  </sheetViews>
  <sheetFormatPr defaultRowHeight="16.5"/>
  <cols>
    <col min="1" max="1" width="30.875" bestFit="1" customWidth="1"/>
    <col min="2" max="2" width="13.75" bestFit="1" customWidth="1"/>
  </cols>
  <sheetData>
    <row r="1" spans="1:2">
      <c r="A1" s="10" t="s">
        <v>939</v>
      </c>
      <c r="B1" s="11" t="s">
        <v>940</v>
      </c>
    </row>
    <row r="2" spans="1:2">
      <c r="A2" s="10" t="s">
        <v>947</v>
      </c>
      <c r="B2" s="11" t="s">
        <v>949</v>
      </c>
    </row>
    <row r="3" spans="1:2">
      <c r="A3" s="10" t="s">
        <v>1519</v>
      </c>
      <c r="B3" s="11" t="s">
        <v>1518</v>
      </c>
    </row>
    <row r="4" spans="1:2">
      <c r="A4" s="10" t="s">
        <v>948</v>
      </c>
      <c r="B4" s="11" t="s">
        <v>950</v>
      </c>
    </row>
    <row r="5" spans="1:2">
      <c r="A5" s="10"/>
      <c r="B5" s="11"/>
    </row>
    <row r="6" spans="1:2">
      <c r="A6" s="10"/>
      <c r="B6" s="11"/>
    </row>
    <row r="7" spans="1:2">
      <c r="A7" s="10"/>
      <c r="B7" s="11"/>
    </row>
    <row r="8" spans="1:2">
      <c r="A8" s="10"/>
      <c r="B8" s="11"/>
    </row>
    <row r="9" spans="1:2">
      <c r="A9" s="10"/>
      <c r="B9" s="11"/>
    </row>
    <row r="10" spans="1:2">
      <c r="A10" s="10"/>
      <c r="B10" s="11"/>
    </row>
    <row r="11" spans="1:2">
      <c r="A11" s="10" t="s">
        <v>942</v>
      </c>
      <c r="B11" s="11">
        <v>3</v>
      </c>
    </row>
    <row r="12" spans="1:2">
      <c r="A12" s="10" t="s">
        <v>1507</v>
      </c>
      <c r="B12" s="11">
        <v>6</v>
      </c>
    </row>
    <row r="13" spans="1:2">
      <c r="A13" s="10" t="s">
        <v>941</v>
      </c>
      <c r="B13" s="11">
        <v>10</v>
      </c>
    </row>
    <row r="14" spans="1:2">
      <c r="A14" s="10" t="s">
        <v>1177</v>
      </c>
      <c r="B14" s="11">
        <v>6</v>
      </c>
    </row>
    <row r="15" spans="1:2">
      <c r="A15" s="10" t="s">
        <v>1520</v>
      </c>
      <c r="B15" s="11">
        <v>21</v>
      </c>
    </row>
    <row r="16" spans="1:2">
      <c r="A16" s="10" t="s">
        <v>1521</v>
      </c>
      <c r="B16" s="11">
        <v>4</v>
      </c>
    </row>
    <row r="17" spans="1:2">
      <c r="A17" s="10"/>
      <c r="B17" s="11"/>
    </row>
    <row r="18" spans="1:2">
      <c r="A18" s="10"/>
      <c r="B18" s="11"/>
    </row>
    <row r="19" spans="1:2">
      <c r="A19" s="10"/>
      <c r="B19" s="11"/>
    </row>
    <row r="20" spans="1:2">
      <c r="A20" s="10"/>
      <c r="B20" s="11"/>
    </row>
    <row r="21" spans="1:2">
      <c r="A21" s="10" t="s">
        <v>944</v>
      </c>
      <c r="B21" s="11">
        <v>1</v>
      </c>
    </row>
    <row r="22" spans="1:2">
      <c r="A22" s="10" t="s">
        <v>943</v>
      </c>
      <c r="B22" s="11">
        <v>2</v>
      </c>
    </row>
    <row r="23" spans="1:2" s="321" customFormat="1">
      <c r="A23" s="10" t="s">
        <v>1512</v>
      </c>
      <c r="B23" s="11">
        <v>3</v>
      </c>
    </row>
    <row r="24" spans="1:2">
      <c r="A24" s="10" t="s">
        <v>1511</v>
      </c>
      <c r="B24" s="11">
        <v>4</v>
      </c>
    </row>
    <row r="25" spans="1:2" s="321" customFormat="1">
      <c r="A25" s="10" t="s">
        <v>1513</v>
      </c>
      <c r="B25" s="11">
        <v>5</v>
      </c>
    </row>
    <row r="26" spans="1:2">
      <c r="A26" s="10" t="s">
        <v>945</v>
      </c>
      <c r="B26" s="11">
        <v>6</v>
      </c>
    </row>
    <row r="27" spans="1:2" s="321" customFormat="1">
      <c r="A27" s="10" t="s">
        <v>1508</v>
      </c>
      <c r="B27" s="11">
        <v>7</v>
      </c>
    </row>
    <row r="28" spans="1:2" s="321" customFormat="1">
      <c r="A28" s="10" t="s">
        <v>1509</v>
      </c>
      <c r="B28" s="11">
        <v>8</v>
      </c>
    </row>
    <row r="29" spans="1:2">
      <c r="A29" s="10" t="s">
        <v>946</v>
      </c>
      <c r="B29" s="11">
        <v>9</v>
      </c>
    </row>
    <row r="30" spans="1:2">
      <c r="A30" s="10" t="s">
        <v>1510</v>
      </c>
      <c r="B30" s="11">
        <v>10</v>
      </c>
    </row>
    <row r="41" spans="1:2">
      <c r="A41" s="10" t="s">
        <v>1534</v>
      </c>
      <c r="B41" s="11" t="s">
        <v>699</v>
      </c>
    </row>
    <row r="42" spans="1:2">
      <c r="A42" s="10" t="s">
        <v>1535</v>
      </c>
      <c r="B42" s="11" t="s">
        <v>184</v>
      </c>
    </row>
    <row r="43" spans="1:2">
      <c r="A43" s="10" t="s">
        <v>1536</v>
      </c>
      <c r="B43" s="11" t="s">
        <v>204</v>
      </c>
    </row>
    <row r="44" spans="1:2">
      <c r="A44" s="10" t="s">
        <v>1537</v>
      </c>
      <c r="B44" s="11" t="s">
        <v>1470</v>
      </c>
    </row>
    <row r="45" spans="1:2">
      <c r="A45" s="10" t="s">
        <v>1538</v>
      </c>
      <c r="B45" s="11" t="s">
        <v>929</v>
      </c>
    </row>
    <row r="46" spans="1:2">
      <c r="A46" s="10" t="s">
        <v>1539</v>
      </c>
      <c r="B46" s="11" t="s">
        <v>1515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B17"/>
  <sheetViews>
    <sheetView workbookViewId="0">
      <selection activeCell="A5" sqref="A5"/>
    </sheetView>
  </sheetViews>
  <sheetFormatPr defaultRowHeight="16.5"/>
  <cols>
    <col min="1" max="1" width="35.25" bestFit="1" customWidth="1"/>
  </cols>
  <sheetData>
    <row r="1" spans="1:2">
      <c r="A1" t="s">
        <v>962</v>
      </c>
      <c r="B1">
        <v>2</v>
      </c>
    </row>
    <row r="2" spans="1:2">
      <c r="A2" t="s">
        <v>956</v>
      </c>
      <c r="B2">
        <v>1</v>
      </c>
    </row>
    <row r="3" spans="1:2">
      <c r="A3" t="s">
        <v>957</v>
      </c>
      <c r="B3">
        <v>2</v>
      </c>
    </row>
    <row r="4" spans="1:2">
      <c r="A4" t="s">
        <v>1005</v>
      </c>
      <c r="B4">
        <v>3</v>
      </c>
    </row>
    <row r="5" spans="1:2">
      <c r="A5" t="s">
        <v>958</v>
      </c>
      <c r="B5">
        <v>4</v>
      </c>
    </row>
    <row r="7" spans="1:2">
      <c r="A7" t="s">
        <v>1006</v>
      </c>
      <c r="B7">
        <v>5</v>
      </c>
    </row>
    <row r="8" spans="1:2">
      <c r="A8" t="s">
        <v>959</v>
      </c>
      <c r="B8" t="s">
        <v>960</v>
      </c>
    </row>
    <row r="9" spans="1:2">
      <c r="A9" t="s">
        <v>964</v>
      </c>
      <c r="B9">
        <v>4</v>
      </c>
    </row>
    <row r="13" spans="1:2">
      <c r="A13" t="s">
        <v>965</v>
      </c>
      <c r="B13">
        <v>150</v>
      </c>
    </row>
    <row r="14" spans="1:2">
      <c r="A14" t="s">
        <v>1037</v>
      </c>
      <c r="B14">
        <v>10</v>
      </c>
    </row>
    <row r="15" spans="1:2">
      <c r="A15" t="s">
        <v>1038</v>
      </c>
      <c r="B15">
        <v>0.05</v>
      </c>
    </row>
    <row r="16" spans="1:2">
      <c r="A16" t="s">
        <v>1039</v>
      </c>
      <c r="B16">
        <v>2</v>
      </c>
    </row>
    <row r="17" spans="1:2">
      <c r="A17" t="s">
        <v>1040</v>
      </c>
      <c r="B17">
        <v>1</v>
      </c>
    </row>
  </sheetData>
  <phoneticPr fontId="1" type="noConversion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C21"/>
  <sheetViews>
    <sheetView topLeftCell="A3" workbookViewId="0">
      <selection activeCell="A22" sqref="A22"/>
    </sheetView>
  </sheetViews>
  <sheetFormatPr defaultRowHeight="16.5"/>
  <cols>
    <col min="2" max="2" width="10.375" bestFit="1" customWidth="1"/>
    <col min="3" max="3" width="24.25" customWidth="1"/>
  </cols>
  <sheetData>
    <row r="1" spans="1:3">
      <c r="A1" t="s">
        <v>146</v>
      </c>
      <c r="B1" t="s">
        <v>170</v>
      </c>
      <c r="C1" t="s">
        <v>171</v>
      </c>
    </row>
    <row r="2" spans="1:3">
      <c r="A2" t="s">
        <v>150</v>
      </c>
      <c r="B2" t="s">
        <v>164</v>
      </c>
      <c r="C2" t="s">
        <v>164</v>
      </c>
    </row>
    <row r="3" spans="1:3">
      <c r="A3" t="s">
        <v>155</v>
      </c>
      <c r="B3" t="s">
        <v>164</v>
      </c>
    </row>
    <row r="4" spans="1:3">
      <c r="A4" t="s">
        <v>147</v>
      </c>
      <c r="B4" t="s">
        <v>165</v>
      </c>
      <c r="C4" t="s">
        <v>165</v>
      </c>
    </row>
    <row r="5" spans="1:3">
      <c r="A5" t="s">
        <v>148</v>
      </c>
      <c r="B5" t="s">
        <v>165</v>
      </c>
      <c r="C5" t="s">
        <v>172</v>
      </c>
    </row>
    <row r="6" spans="1:3">
      <c r="A6" t="s">
        <v>156</v>
      </c>
      <c r="B6" t="s">
        <v>165</v>
      </c>
      <c r="C6" t="s">
        <v>173</v>
      </c>
    </row>
    <row r="7" spans="1:3">
      <c r="A7" t="s">
        <v>157</v>
      </c>
      <c r="B7" t="s">
        <v>165</v>
      </c>
    </row>
    <row r="8" spans="1:3">
      <c r="A8" t="s">
        <v>154</v>
      </c>
      <c r="B8" t="s">
        <v>166</v>
      </c>
      <c r="C8" t="s">
        <v>166</v>
      </c>
    </row>
    <row r="9" spans="1:3">
      <c r="A9" t="s">
        <v>153</v>
      </c>
      <c r="B9" t="s">
        <v>166</v>
      </c>
      <c r="C9" t="s">
        <v>174</v>
      </c>
    </row>
    <row r="10" spans="1:3">
      <c r="A10" t="s">
        <v>152</v>
      </c>
      <c r="B10" t="s">
        <v>167</v>
      </c>
    </row>
    <row r="11" spans="1:3">
      <c r="A11" t="s">
        <v>151</v>
      </c>
      <c r="B11" t="s">
        <v>168</v>
      </c>
      <c r="C11" t="s">
        <v>175</v>
      </c>
    </row>
    <row r="12" spans="1:3">
      <c r="A12" t="s">
        <v>103</v>
      </c>
      <c r="B12" t="s">
        <v>168</v>
      </c>
      <c r="C12" t="s">
        <v>176</v>
      </c>
    </row>
    <row r="13" spans="1:3">
      <c r="A13" t="s">
        <v>149</v>
      </c>
      <c r="B13" t="s">
        <v>168</v>
      </c>
      <c r="C13" t="s">
        <v>177</v>
      </c>
    </row>
    <row r="14" spans="1:3">
      <c r="A14" t="s">
        <v>158</v>
      </c>
      <c r="B14" t="s">
        <v>169</v>
      </c>
      <c r="C14" t="s">
        <v>178</v>
      </c>
    </row>
    <row r="15" spans="1:3">
      <c r="A15" t="s">
        <v>159</v>
      </c>
      <c r="B15" t="s">
        <v>169</v>
      </c>
      <c r="C15" t="s">
        <v>179</v>
      </c>
    </row>
    <row r="16" spans="1:3">
      <c r="A16" t="s">
        <v>160</v>
      </c>
      <c r="B16" t="s">
        <v>169</v>
      </c>
    </row>
    <row r="17" spans="1:3">
      <c r="A17" t="s">
        <v>161</v>
      </c>
      <c r="B17" t="s">
        <v>169</v>
      </c>
    </row>
    <row r="18" spans="1:3">
      <c r="A18" t="s">
        <v>162</v>
      </c>
      <c r="B18" t="s">
        <v>169</v>
      </c>
      <c r="C18" t="s">
        <v>180</v>
      </c>
    </row>
    <row r="19" spans="1:3">
      <c r="A19" t="s">
        <v>163</v>
      </c>
      <c r="B19" t="s">
        <v>169</v>
      </c>
      <c r="C19" t="s">
        <v>181</v>
      </c>
    </row>
    <row r="20" spans="1:3">
      <c r="A20" t="s">
        <v>1206</v>
      </c>
    </row>
    <row r="21" spans="1:3">
      <c r="A21" t="s">
        <v>1207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1425" r:id="rId3" name="Button 1">
              <controlPr defaultSize="0" print="0" autoFill="0" autoPict="0" macro="[0]!A1_View_Main_Form">
                <anchor moveWithCells="1" sizeWithCells="1">
                  <from>
                    <xdr:col>3</xdr:col>
                    <xdr:colOff>171450</xdr:colOff>
                    <xdr:row>0</xdr:row>
                    <xdr:rowOff>0</xdr:rowOff>
                  </from>
                  <to>
                    <xdr:col>6</xdr:col>
                    <xdr:colOff>123825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B11"/>
  <sheetViews>
    <sheetView workbookViewId="0">
      <selection activeCell="A12" sqref="A12"/>
    </sheetView>
  </sheetViews>
  <sheetFormatPr defaultRowHeight="16.5"/>
  <cols>
    <col min="1" max="1" width="12.25" bestFit="1" customWidth="1"/>
    <col min="3" max="3" width="19.75" customWidth="1"/>
  </cols>
  <sheetData>
    <row r="1" spans="1:2" ht="42" customHeight="1">
      <c r="A1" t="s">
        <v>104</v>
      </c>
    </row>
    <row r="2" spans="1:2">
      <c r="A2" t="s">
        <v>105</v>
      </c>
    </row>
    <row r="3" spans="1:2">
      <c r="A3" t="s">
        <v>107</v>
      </c>
      <c r="B3" t="s">
        <v>295</v>
      </c>
    </row>
    <row r="4" spans="1:2">
      <c r="A4" t="s">
        <v>107</v>
      </c>
      <c r="B4" t="s">
        <v>429</v>
      </c>
    </row>
    <row r="5" spans="1:2">
      <c r="A5" t="s">
        <v>106</v>
      </c>
      <c r="B5">
        <v>9947</v>
      </c>
    </row>
    <row r="6" spans="1:2">
      <c r="A6" t="s">
        <v>106</v>
      </c>
      <c r="B6" t="s">
        <v>296</v>
      </c>
    </row>
    <row r="7" spans="1:2">
      <c r="A7" t="s">
        <v>106</v>
      </c>
      <c r="B7" t="s">
        <v>300</v>
      </c>
    </row>
    <row r="8" spans="1:2">
      <c r="A8" t="s">
        <v>106</v>
      </c>
      <c r="B8" t="s">
        <v>297</v>
      </c>
    </row>
    <row r="9" spans="1:2">
      <c r="A9" t="s">
        <v>106</v>
      </c>
      <c r="B9" t="s">
        <v>427</v>
      </c>
    </row>
    <row r="10" spans="1:2">
      <c r="A10" t="s">
        <v>106</v>
      </c>
      <c r="B10" t="s">
        <v>428</v>
      </c>
    </row>
    <row r="11" spans="1:2">
      <c r="A11" t="s">
        <v>1303</v>
      </c>
      <c r="B11" t="s">
        <v>1302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8722" r:id="rId3" name="Button 2">
              <controlPr defaultSize="0" print="0" autoFill="0" autoPict="0" macro="[0]!A1_View_Main_Form">
                <anchor moveWithCells="1" sizeWithCells="1">
                  <from>
                    <xdr:col>2</xdr:col>
                    <xdr:colOff>95250</xdr:colOff>
                    <xdr:row>0</xdr:row>
                    <xdr:rowOff>76200</xdr:rowOff>
                  </from>
                  <to>
                    <xdr:col>3</xdr:col>
                    <xdr:colOff>676275</xdr:colOff>
                    <xdr:row>0</xdr:row>
                    <xdr:rowOff>657225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B27"/>
  <sheetViews>
    <sheetView workbookViewId="0">
      <selection activeCell="G6" sqref="G6"/>
    </sheetView>
  </sheetViews>
  <sheetFormatPr defaultRowHeight="16.5"/>
  <cols>
    <col min="1" max="1" width="24.25" customWidth="1"/>
    <col min="2" max="2" width="13.75" bestFit="1" customWidth="1"/>
    <col min="3" max="3" width="10" bestFit="1" customWidth="1"/>
  </cols>
  <sheetData>
    <row r="1" spans="1:2">
      <c r="A1" s="1" t="s">
        <v>89</v>
      </c>
      <c r="B1" s="1" t="s">
        <v>75</v>
      </c>
    </row>
    <row r="2" spans="1:2">
      <c r="A2" t="s">
        <v>66</v>
      </c>
      <c r="B2" t="s">
        <v>21</v>
      </c>
    </row>
    <row r="3" spans="1:2">
      <c r="A3" s="321" t="s">
        <v>66</v>
      </c>
      <c r="B3" s="321" t="s">
        <v>2040</v>
      </c>
    </row>
    <row r="4" spans="1:2">
      <c r="A4" t="s">
        <v>67</v>
      </c>
      <c r="B4" t="s">
        <v>68</v>
      </c>
    </row>
    <row r="5" spans="1:2">
      <c r="A5" t="s">
        <v>69</v>
      </c>
      <c r="B5" t="s">
        <v>70</v>
      </c>
    </row>
    <row r="6" spans="1:2">
      <c r="A6" t="s">
        <v>38</v>
      </c>
      <c r="B6" t="s">
        <v>83</v>
      </c>
    </row>
    <row r="7" spans="1:2">
      <c r="A7" t="s">
        <v>1292</v>
      </c>
      <c r="B7" t="s">
        <v>84</v>
      </c>
    </row>
    <row r="8" spans="1:2" s="321" customFormat="1">
      <c r="A8" t="s">
        <v>1293</v>
      </c>
      <c r="B8" t="s">
        <v>71</v>
      </c>
    </row>
    <row r="9" spans="1:2">
      <c r="A9" s="321" t="s">
        <v>60</v>
      </c>
      <c r="B9" s="321" t="s">
        <v>1992</v>
      </c>
    </row>
    <row r="10" spans="1:2">
      <c r="A10" t="s">
        <v>40</v>
      </c>
      <c r="B10" t="s">
        <v>85</v>
      </c>
    </row>
    <row r="11" spans="1:2">
      <c r="A11" t="s">
        <v>1294</v>
      </c>
      <c r="B11" t="s">
        <v>86</v>
      </c>
    </row>
    <row r="12" spans="1:2" s="321" customFormat="1">
      <c r="A12" t="s">
        <v>1294</v>
      </c>
      <c r="B12" t="s">
        <v>72</v>
      </c>
    </row>
    <row r="13" spans="1:2">
      <c r="A13" s="321" t="s">
        <v>61</v>
      </c>
      <c r="B13" s="321" t="s">
        <v>1993</v>
      </c>
    </row>
    <row r="14" spans="1:2">
      <c r="A14" t="s">
        <v>42</v>
      </c>
      <c r="B14" t="s">
        <v>87</v>
      </c>
    </row>
    <row r="15" spans="1:2">
      <c r="A15" t="s">
        <v>43</v>
      </c>
      <c r="B15" t="s">
        <v>88</v>
      </c>
    </row>
    <row r="16" spans="1:2">
      <c r="A16" t="s">
        <v>44</v>
      </c>
      <c r="B16" t="s">
        <v>90</v>
      </c>
    </row>
    <row r="17" spans="1:2">
      <c r="A17" t="s">
        <v>45</v>
      </c>
      <c r="B17" t="s">
        <v>91</v>
      </c>
    </row>
    <row r="18" spans="1:2">
      <c r="A18" t="s">
        <v>46</v>
      </c>
      <c r="B18" t="s">
        <v>92</v>
      </c>
    </row>
    <row r="19" spans="1:2">
      <c r="A19" t="s">
        <v>47</v>
      </c>
      <c r="B19" t="s">
        <v>93</v>
      </c>
    </row>
    <row r="20" spans="1:2">
      <c r="A20" t="s">
        <v>48</v>
      </c>
      <c r="B20" t="s">
        <v>94</v>
      </c>
    </row>
    <row r="21" spans="1:2">
      <c r="A21" t="s">
        <v>49</v>
      </c>
      <c r="B21" t="s">
        <v>95</v>
      </c>
    </row>
    <row r="22" spans="1:2">
      <c r="A22" t="s">
        <v>1295</v>
      </c>
      <c r="B22" t="s">
        <v>96</v>
      </c>
    </row>
    <row r="23" spans="1:2">
      <c r="A23" t="s">
        <v>1295</v>
      </c>
      <c r="B23" t="s">
        <v>97</v>
      </c>
    </row>
    <row r="24" spans="1:2">
      <c r="A24" t="s">
        <v>51</v>
      </c>
      <c r="B24" t="s">
        <v>98</v>
      </c>
    </row>
    <row r="25" spans="1:2">
      <c r="A25" t="s">
        <v>52</v>
      </c>
      <c r="B25" t="s">
        <v>99</v>
      </c>
    </row>
    <row r="26" spans="1:2">
      <c r="A26" t="s">
        <v>53</v>
      </c>
      <c r="B26" t="s">
        <v>100</v>
      </c>
    </row>
    <row r="27" spans="1:2">
      <c r="A27" s="321" t="s">
        <v>1223</v>
      </c>
      <c r="B27" s="321" t="s">
        <v>2058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LocusChangeListUpdate">
                <anchor moveWithCells="1" sizeWithCells="1">
                  <from>
                    <xdr:col>3</xdr:col>
                    <xdr:colOff>9525</xdr:colOff>
                    <xdr:row>5</xdr:row>
                    <xdr:rowOff>0</xdr:rowOff>
                  </from>
                  <to>
                    <xdr:col>4</xdr:col>
                    <xdr:colOff>742950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A1_View_Sample_Control_Form">
                <anchor moveWithCells="1" sizeWithCells="1">
                  <from>
                    <xdr:col>3</xdr:col>
                    <xdr:colOff>76200</xdr:colOff>
                    <xdr:row>0</xdr:row>
                    <xdr:rowOff>28575</xdr:rowOff>
                  </from>
                  <to>
                    <xdr:col>6</xdr:col>
                    <xdr:colOff>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D16"/>
  <sheetViews>
    <sheetView workbookViewId="0">
      <selection activeCell="A3" sqref="A3"/>
    </sheetView>
  </sheetViews>
  <sheetFormatPr defaultRowHeight="16.5"/>
  <cols>
    <col min="1" max="1" width="30.625" bestFit="1" customWidth="1"/>
    <col min="2" max="2" width="22.625" bestFit="1" customWidth="1"/>
    <col min="3" max="3" width="9.25" bestFit="1" customWidth="1"/>
    <col min="4" max="4" width="14.875" bestFit="1" customWidth="1"/>
  </cols>
  <sheetData>
    <row r="1" spans="1:4">
      <c r="A1" t="s">
        <v>77</v>
      </c>
      <c r="B1" t="s">
        <v>79</v>
      </c>
      <c r="C1" t="s">
        <v>78</v>
      </c>
      <c r="D1" t="s">
        <v>101</v>
      </c>
    </row>
    <row r="2" spans="1:4">
      <c r="A2" s="321" t="s">
        <v>2278</v>
      </c>
      <c r="B2" s="321" t="s">
        <v>1216</v>
      </c>
      <c r="C2" s="321" t="b">
        <v>0</v>
      </c>
    </row>
    <row r="3" spans="1:4" s="321" customFormat="1">
      <c r="A3" s="321" t="s">
        <v>2304</v>
      </c>
      <c r="B3" s="321" t="s">
        <v>226</v>
      </c>
      <c r="C3" s="321" t="b">
        <v>0</v>
      </c>
    </row>
    <row r="4" spans="1:4">
      <c r="A4" s="321" t="s">
        <v>1838</v>
      </c>
      <c r="B4" s="321" t="s">
        <v>1835</v>
      </c>
      <c r="C4" t="b">
        <v>0</v>
      </c>
    </row>
    <row r="5" spans="1:4">
      <c r="A5" t="s">
        <v>2038</v>
      </c>
      <c r="B5" s="321" t="s">
        <v>2039</v>
      </c>
      <c r="C5" t="b">
        <v>1</v>
      </c>
    </row>
    <row r="6" spans="1:4">
      <c r="A6" t="s">
        <v>224</v>
      </c>
      <c r="B6" t="s">
        <v>493</v>
      </c>
      <c r="C6" t="b">
        <v>0</v>
      </c>
    </row>
    <row r="7" spans="1:4">
      <c r="A7" t="s">
        <v>0</v>
      </c>
      <c r="B7" t="s">
        <v>80</v>
      </c>
      <c r="C7" t="b">
        <v>1</v>
      </c>
      <c r="D7">
        <v>4</v>
      </c>
    </row>
    <row r="8" spans="1:4">
      <c r="A8" t="s">
        <v>1</v>
      </c>
      <c r="B8" t="s">
        <v>80</v>
      </c>
      <c r="C8" t="b">
        <v>1</v>
      </c>
      <c r="D8">
        <v>3</v>
      </c>
    </row>
    <row r="9" spans="1:4">
      <c r="A9" t="s">
        <v>225</v>
      </c>
      <c r="B9" t="s">
        <v>226</v>
      </c>
      <c r="C9" t="b">
        <v>0</v>
      </c>
    </row>
    <row r="10" spans="1:4">
      <c r="A10" t="s">
        <v>222</v>
      </c>
      <c r="B10" t="s">
        <v>226</v>
      </c>
      <c r="C10" t="b">
        <v>1</v>
      </c>
      <c r="D10">
        <v>4</v>
      </c>
    </row>
    <row r="11" spans="1:4">
      <c r="A11" t="s">
        <v>1232</v>
      </c>
      <c r="B11" t="s">
        <v>226</v>
      </c>
      <c r="C11" t="b">
        <v>1</v>
      </c>
      <c r="D11">
        <v>3</v>
      </c>
    </row>
    <row r="12" spans="1:4">
      <c r="A12" t="s">
        <v>1233</v>
      </c>
      <c r="B12" t="s">
        <v>226</v>
      </c>
      <c r="C12" t="b">
        <v>1</v>
      </c>
      <c r="D12">
        <v>5</v>
      </c>
    </row>
    <row r="13" spans="1:4">
      <c r="A13" s="321" t="s">
        <v>1950</v>
      </c>
      <c r="B13" s="321" t="s">
        <v>1216</v>
      </c>
      <c r="C13" t="b">
        <v>0</v>
      </c>
    </row>
    <row r="14" spans="1:4">
      <c r="A14" t="s">
        <v>1226</v>
      </c>
      <c r="B14" t="s">
        <v>1216</v>
      </c>
      <c r="C14" t="b">
        <v>1</v>
      </c>
      <c r="D14">
        <v>4</v>
      </c>
    </row>
    <row r="15" spans="1:4">
      <c r="A15" t="s">
        <v>62</v>
      </c>
      <c r="B15" t="s">
        <v>1216</v>
      </c>
      <c r="C15" t="b">
        <v>1</v>
      </c>
      <c r="D15">
        <v>5</v>
      </c>
    </row>
    <row r="16" spans="1:4" s="321" customFormat="1">
      <c r="A16" s="321" t="s">
        <v>2279</v>
      </c>
      <c r="B16" s="321" t="s">
        <v>226</v>
      </c>
      <c r="C16" s="321" t="b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2449" r:id="rId3" name="Button 1">
              <controlPr defaultSize="0" print="0" autoFill="0" autoPict="0" macro="[0]!A1_View_Main_Form">
                <anchor moveWithCells="1" sizeWithCells="1">
                  <from>
                    <xdr:col>4</xdr:col>
                    <xdr:colOff>142875</xdr:colOff>
                    <xdr:row>0</xdr:row>
                    <xdr:rowOff>9525</xdr:rowOff>
                  </from>
                  <to>
                    <xdr:col>7</xdr:col>
                    <xdr:colOff>95250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68"/>
  <sheetViews>
    <sheetView workbookViewId="0">
      <selection activeCell="C22" sqref="C22"/>
    </sheetView>
  </sheetViews>
  <sheetFormatPr defaultRowHeight="16.5"/>
  <cols>
    <col min="1" max="1" width="21.625" bestFit="1" customWidth="1"/>
    <col min="2" max="2" width="15" customWidth="1"/>
    <col min="3" max="4" width="15" style="321" customWidth="1"/>
    <col min="5" max="5" width="10.625" customWidth="1"/>
    <col min="6" max="6" width="9.75" bestFit="1" customWidth="1"/>
    <col min="7" max="7" width="10" bestFit="1" customWidth="1"/>
    <col min="8" max="9" width="10.5" bestFit="1" customWidth="1"/>
    <col min="10" max="10" width="13.75" bestFit="1" customWidth="1"/>
    <col min="11" max="11" width="10" bestFit="1" customWidth="1"/>
    <col min="12" max="12" width="10.75" bestFit="1" customWidth="1"/>
    <col min="13" max="14" width="6.125" bestFit="1" customWidth="1"/>
  </cols>
  <sheetData>
    <row r="1" spans="1:15" ht="49.5">
      <c r="A1" s="235" t="s">
        <v>73</v>
      </c>
      <c r="B1" s="235" t="s">
        <v>65</v>
      </c>
      <c r="C1" s="235" t="s">
        <v>2236</v>
      </c>
      <c r="D1" s="235" t="s">
        <v>2237</v>
      </c>
      <c r="E1" s="235" t="s">
        <v>1404</v>
      </c>
      <c r="F1" s="235" t="s">
        <v>1306</v>
      </c>
      <c r="G1" s="235" t="s">
        <v>1307</v>
      </c>
      <c r="H1" s="235" t="s">
        <v>2079</v>
      </c>
      <c r="I1" s="235"/>
      <c r="J1" s="235"/>
      <c r="K1" s="235"/>
      <c r="L1" s="235"/>
      <c r="M1" s="235"/>
      <c r="N1" s="235"/>
      <c r="O1" s="33"/>
    </row>
    <row r="2" spans="1:15">
      <c r="A2" t="s">
        <v>63</v>
      </c>
      <c r="B2" t="s">
        <v>37</v>
      </c>
      <c r="K2" s="321"/>
    </row>
    <row r="3" spans="1:15">
      <c r="A3" t="s">
        <v>22</v>
      </c>
      <c r="B3" t="s">
        <v>37</v>
      </c>
      <c r="C3" s="321" t="b">
        <v>1</v>
      </c>
      <c r="D3" s="321" t="b">
        <v>1</v>
      </c>
      <c r="E3">
        <v>4</v>
      </c>
      <c r="F3" s="284">
        <v>3</v>
      </c>
      <c r="G3" s="284">
        <v>14</v>
      </c>
      <c r="H3">
        <v>9.3000000000000007</v>
      </c>
    </row>
    <row r="4" spans="1:15">
      <c r="A4" t="s">
        <v>23</v>
      </c>
      <c r="B4" t="s">
        <v>37</v>
      </c>
      <c r="C4" s="321" t="b">
        <v>1</v>
      </c>
      <c r="D4" s="321" t="b">
        <v>1</v>
      </c>
      <c r="E4">
        <v>4</v>
      </c>
      <c r="F4" s="284">
        <v>4</v>
      </c>
      <c r="G4" s="284">
        <v>16</v>
      </c>
    </row>
    <row r="5" spans="1:15">
      <c r="A5" t="s">
        <v>24</v>
      </c>
      <c r="B5" t="s">
        <v>37</v>
      </c>
      <c r="C5" s="321" t="b">
        <v>1</v>
      </c>
      <c r="D5" s="321" t="b">
        <v>1</v>
      </c>
      <c r="E5">
        <v>4</v>
      </c>
      <c r="F5" s="284">
        <v>4</v>
      </c>
      <c r="G5" s="284">
        <v>16</v>
      </c>
    </row>
    <row r="6" spans="1:15">
      <c r="A6" t="s">
        <v>25</v>
      </c>
      <c r="B6" t="s">
        <v>37</v>
      </c>
      <c r="C6" s="321" t="b">
        <v>1</v>
      </c>
      <c r="D6" s="321" t="b">
        <v>1</v>
      </c>
      <c r="E6">
        <v>4</v>
      </c>
      <c r="F6" s="284">
        <v>8</v>
      </c>
      <c r="G6" s="284">
        <v>21</v>
      </c>
    </row>
    <row r="7" spans="1:15">
      <c r="A7" t="s">
        <v>26</v>
      </c>
      <c r="B7" t="s">
        <v>37</v>
      </c>
      <c r="C7" s="321" t="b">
        <v>1</v>
      </c>
      <c r="D7" s="321" t="b">
        <v>1</v>
      </c>
      <c r="E7">
        <v>4</v>
      </c>
      <c r="F7" s="284">
        <v>10</v>
      </c>
      <c r="G7" s="284">
        <v>25</v>
      </c>
    </row>
    <row r="8" spans="1:15">
      <c r="A8" t="s">
        <v>27</v>
      </c>
      <c r="B8" t="s">
        <v>37</v>
      </c>
      <c r="C8" s="321" t="b">
        <v>1</v>
      </c>
      <c r="D8" s="321" t="b">
        <v>1</v>
      </c>
      <c r="E8">
        <v>4</v>
      </c>
      <c r="F8" s="284">
        <v>13</v>
      </c>
      <c r="G8" s="284">
        <v>51</v>
      </c>
    </row>
    <row r="9" spans="1:15">
      <c r="A9" t="s">
        <v>28</v>
      </c>
      <c r="B9" t="s">
        <v>37</v>
      </c>
      <c r="C9" s="321" t="b">
        <v>1</v>
      </c>
      <c r="D9" s="321" t="b">
        <v>1</v>
      </c>
      <c r="E9">
        <v>4</v>
      </c>
      <c r="F9" s="284">
        <v>5</v>
      </c>
      <c r="G9" s="284">
        <v>19</v>
      </c>
    </row>
    <row r="10" spans="1:15">
      <c r="A10" t="s">
        <v>29</v>
      </c>
      <c r="B10" t="s">
        <v>37</v>
      </c>
      <c r="C10" s="321" t="b">
        <v>1</v>
      </c>
      <c r="D10" s="321" t="b">
        <v>1</v>
      </c>
      <c r="E10">
        <v>4</v>
      </c>
      <c r="F10" s="284">
        <v>5</v>
      </c>
      <c r="G10" s="284">
        <v>17</v>
      </c>
    </row>
    <row r="11" spans="1:15">
      <c r="A11" t="s">
        <v>30</v>
      </c>
      <c r="B11" t="s">
        <v>37</v>
      </c>
      <c r="C11" s="321" t="b">
        <v>1</v>
      </c>
      <c r="D11" s="321" t="b">
        <v>1</v>
      </c>
      <c r="E11">
        <v>4</v>
      </c>
      <c r="F11" s="284">
        <v>5</v>
      </c>
      <c r="G11" s="284">
        <v>16</v>
      </c>
    </row>
    <row r="12" spans="1:15">
      <c r="A12" t="s">
        <v>31</v>
      </c>
      <c r="B12" t="s">
        <v>37</v>
      </c>
      <c r="C12" s="321" t="b">
        <v>1</v>
      </c>
      <c r="D12" s="321" t="b">
        <v>1</v>
      </c>
      <c r="E12">
        <v>4</v>
      </c>
      <c r="F12" s="284">
        <v>4</v>
      </c>
      <c r="G12" s="284">
        <v>16</v>
      </c>
    </row>
    <row r="13" spans="1:15">
      <c r="A13" t="s">
        <v>32</v>
      </c>
      <c r="B13" t="s">
        <v>37</v>
      </c>
      <c r="C13" s="321" t="b">
        <v>1</v>
      </c>
      <c r="D13" s="321" t="b">
        <v>1</v>
      </c>
      <c r="E13">
        <v>4</v>
      </c>
      <c r="F13" s="284">
        <v>6</v>
      </c>
      <c r="G13" s="284">
        <v>20</v>
      </c>
    </row>
    <row r="14" spans="1:15">
      <c r="A14" t="s">
        <v>33</v>
      </c>
      <c r="B14" t="s">
        <v>37</v>
      </c>
      <c r="C14" s="321" t="b">
        <v>1</v>
      </c>
      <c r="D14" s="321" t="b">
        <v>1</v>
      </c>
      <c r="E14">
        <v>4</v>
      </c>
      <c r="F14" s="284">
        <v>24</v>
      </c>
      <c r="G14" s="284">
        <v>39</v>
      </c>
    </row>
    <row r="15" spans="1:15">
      <c r="A15" t="s">
        <v>34</v>
      </c>
      <c r="B15" t="s">
        <v>37</v>
      </c>
      <c r="C15" s="321" t="b">
        <v>1</v>
      </c>
      <c r="D15" s="321" t="b">
        <v>1</v>
      </c>
      <c r="E15">
        <v>4</v>
      </c>
      <c r="F15" s="284">
        <v>6</v>
      </c>
      <c r="G15" s="284">
        <v>28</v>
      </c>
    </row>
    <row r="16" spans="1:15">
      <c r="A16" t="s">
        <v>111</v>
      </c>
      <c r="B16" t="s">
        <v>37</v>
      </c>
      <c r="C16" s="321" t="b">
        <v>1</v>
      </c>
      <c r="D16" s="321" t="b">
        <v>1</v>
      </c>
      <c r="E16">
        <v>4</v>
      </c>
      <c r="F16" s="284">
        <v>10</v>
      </c>
      <c r="G16" s="284">
        <v>29</v>
      </c>
    </row>
    <row r="17" spans="1:8">
      <c r="A17" t="s">
        <v>145</v>
      </c>
      <c r="B17" t="s">
        <v>37</v>
      </c>
      <c r="C17" s="321" t="b">
        <v>1</v>
      </c>
      <c r="D17" s="321" t="b">
        <v>1</v>
      </c>
      <c r="E17">
        <v>4</v>
      </c>
      <c r="F17" s="284">
        <v>6</v>
      </c>
      <c r="G17" s="284">
        <v>20</v>
      </c>
    </row>
    <row r="18" spans="1:8">
      <c r="A18" t="s">
        <v>35</v>
      </c>
      <c r="B18" t="s">
        <v>37</v>
      </c>
      <c r="D18" s="321" t="b">
        <v>1</v>
      </c>
      <c r="E18">
        <v>5</v>
      </c>
      <c r="F18" s="284">
        <v>4</v>
      </c>
      <c r="G18" s="284">
        <v>26</v>
      </c>
    </row>
    <row r="19" spans="1:8">
      <c r="A19" t="s">
        <v>36</v>
      </c>
      <c r="B19" t="s">
        <v>37</v>
      </c>
      <c r="D19" s="321" t="b">
        <v>1</v>
      </c>
      <c r="E19">
        <v>5</v>
      </c>
      <c r="F19" s="284">
        <v>3</v>
      </c>
      <c r="G19" s="284">
        <v>18</v>
      </c>
    </row>
    <row r="20" spans="1:8">
      <c r="A20" t="s">
        <v>1220</v>
      </c>
      <c r="B20" t="s">
        <v>37</v>
      </c>
      <c r="C20" s="321" t="b">
        <v>1</v>
      </c>
      <c r="D20" s="321" t="b">
        <v>1</v>
      </c>
      <c r="E20">
        <v>4</v>
      </c>
      <c r="F20" s="284">
        <v>8</v>
      </c>
      <c r="G20" s="284">
        <v>21</v>
      </c>
      <c r="H20" t="s">
        <v>2080</v>
      </c>
    </row>
    <row r="21" spans="1:8">
      <c r="A21" t="s">
        <v>1217</v>
      </c>
      <c r="B21" t="s">
        <v>37</v>
      </c>
      <c r="C21" s="321" t="b">
        <v>1</v>
      </c>
      <c r="D21" s="321" t="b">
        <v>1</v>
      </c>
      <c r="E21">
        <v>4</v>
      </c>
      <c r="F21" s="284">
        <v>8</v>
      </c>
      <c r="G21" s="284">
        <v>17</v>
      </c>
      <c r="H21">
        <v>9.1</v>
      </c>
    </row>
    <row r="22" spans="1:8">
      <c r="A22" t="s">
        <v>1219</v>
      </c>
      <c r="B22" t="s">
        <v>37</v>
      </c>
      <c r="C22" s="321" t="b">
        <v>1</v>
      </c>
      <c r="D22" s="321" t="b">
        <v>1</v>
      </c>
      <c r="E22">
        <v>4</v>
      </c>
      <c r="F22" s="284">
        <v>7</v>
      </c>
      <c r="G22" s="284">
        <v>19</v>
      </c>
    </row>
    <row r="23" spans="1:8">
      <c r="A23" t="s">
        <v>1225</v>
      </c>
      <c r="B23" t="s">
        <v>37</v>
      </c>
      <c r="C23" s="321" t="b">
        <v>1</v>
      </c>
      <c r="D23" s="321" t="b">
        <v>1</v>
      </c>
      <c r="E23">
        <v>4</v>
      </c>
      <c r="F23" s="284">
        <v>13</v>
      </c>
      <c r="G23" s="284">
        <v>27</v>
      </c>
    </row>
    <row r="24" spans="1:8">
      <c r="A24" t="s">
        <v>1218</v>
      </c>
      <c r="B24" t="s">
        <v>37</v>
      </c>
      <c r="C24" s="321" t="b">
        <v>1</v>
      </c>
      <c r="D24" s="321" t="b">
        <v>1</v>
      </c>
      <c r="E24">
        <v>3</v>
      </c>
      <c r="F24" s="284">
        <v>6</v>
      </c>
      <c r="G24" s="284">
        <v>20</v>
      </c>
    </row>
    <row r="25" spans="1:8">
      <c r="A25" t="s">
        <v>1224</v>
      </c>
      <c r="B25" s="321" t="s">
        <v>37</v>
      </c>
      <c r="D25" s="321" t="b">
        <v>1</v>
      </c>
      <c r="E25">
        <v>4</v>
      </c>
      <c r="F25" s="284">
        <v>5</v>
      </c>
      <c r="G25" s="284">
        <v>39</v>
      </c>
    </row>
    <row r="26" spans="1:8">
      <c r="A26" t="s">
        <v>38</v>
      </c>
      <c r="B26" t="s">
        <v>226</v>
      </c>
    </row>
    <row r="27" spans="1:8">
      <c r="A27" t="s">
        <v>39</v>
      </c>
      <c r="B27" t="s">
        <v>226</v>
      </c>
    </row>
    <row r="28" spans="1:8">
      <c r="A28" t="s">
        <v>40</v>
      </c>
      <c r="B28" t="s">
        <v>226</v>
      </c>
    </row>
    <row r="29" spans="1:8">
      <c r="A29" t="s">
        <v>41</v>
      </c>
      <c r="B29" t="s">
        <v>226</v>
      </c>
    </row>
    <row r="30" spans="1:8">
      <c r="A30" t="s">
        <v>42</v>
      </c>
      <c r="B30" t="s">
        <v>226</v>
      </c>
    </row>
    <row r="31" spans="1:8">
      <c r="A31" t="s">
        <v>43</v>
      </c>
      <c r="B31" t="s">
        <v>226</v>
      </c>
    </row>
    <row r="32" spans="1:8">
      <c r="A32" t="s">
        <v>44</v>
      </c>
      <c r="B32" t="s">
        <v>226</v>
      </c>
    </row>
    <row r="33" spans="1:2">
      <c r="A33" t="s">
        <v>45</v>
      </c>
      <c r="B33" t="s">
        <v>226</v>
      </c>
    </row>
    <row r="34" spans="1:2">
      <c r="A34" t="s">
        <v>46</v>
      </c>
      <c r="B34" t="s">
        <v>226</v>
      </c>
    </row>
    <row r="35" spans="1:2">
      <c r="A35" t="s">
        <v>47</v>
      </c>
      <c r="B35" t="s">
        <v>226</v>
      </c>
    </row>
    <row r="36" spans="1:2">
      <c r="A36" t="s">
        <v>48</v>
      </c>
      <c r="B36" t="s">
        <v>226</v>
      </c>
    </row>
    <row r="37" spans="1:2">
      <c r="A37" t="s">
        <v>49</v>
      </c>
      <c r="B37" t="s">
        <v>226</v>
      </c>
    </row>
    <row r="38" spans="1:2">
      <c r="A38" t="s">
        <v>50</v>
      </c>
      <c r="B38" t="s">
        <v>226</v>
      </c>
    </row>
    <row r="39" spans="1:2">
      <c r="A39" t="s">
        <v>51</v>
      </c>
      <c r="B39" t="s">
        <v>226</v>
      </c>
    </row>
    <row r="40" spans="1:2">
      <c r="A40" t="s">
        <v>52</v>
      </c>
      <c r="B40" t="s">
        <v>226</v>
      </c>
    </row>
    <row r="41" spans="1:2">
      <c r="A41" t="s">
        <v>53</v>
      </c>
      <c r="B41" t="s">
        <v>226</v>
      </c>
    </row>
    <row r="42" spans="1:2">
      <c r="A42" t="s">
        <v>54</v>
      </c>
      <c r="B42" t="s">
        <v>226</v>
      </c>
    </row>
    <row r="43" spans="1:2">
      <c r="A43" t="s">
        <v>55</v>
      </c>
      <c r="B43" t="s">
        <v>226</v>
      </c>
    </row>
    <row r="44" spans="1:2">
      <c r="A44" t="s">
        <v>56</v>
      </c>
      <c r="B44" t="s">
        <v>226</v>
      </c>
    </row>
    <row r="45" spans="1:2">
      <c r="A45" t="s">
        <v>57</v>
      </c>
      <c r="B45" t="s">
        <v>226</v>
      </c>
    </row>
    <row r="46" spans="1:2">
      <c r="A46" t="s">
        <v>58</v>
      </c>
      <c r="B46" t="s">
        <v>226</v>
      </c>
    </row>
    <row r="47" spans="1:2">
      <c r="A47" t="s">
        <v>59</v>
      </c>
      <c r="B47" t="s">
        <v>226</v>
      </c>
    </row>
    <row r="48" spans="1:2">
      <c r="A48" t="s">
        <v>1223</v>
      </c>
      <c r="B48" t="s">
        <v>226</v>
      </c>
    </row>
    <row r="49" spans="1:10">
      <c r="A49" s="321" t="s">
        <v>1836</v>
      </c>
      <c r="B49" t="s">
        <v>1951</v>
      </c>
      <c r="E49">
        <v>1</v>
      </c>
      <c r="F49">
        <v>16051</v>
      </c>
      <c r="G49">
        <v>16380</v>
      </c>
      <c r="J49" s="321"/>
    </row>
    <row r="50" spans="1:10">
      <c r="A50" s="321" t="s">
        <v>1837</v>
      </c>
      <c r="B50" s="321" t="s">
        <v>1951</v>
      </c>
      <c r="E50">
        <v>1</v>
      </c>
      <c r="F50">
        <v>71</v>
      </c>
      <c r="G50">
        <v>408</v>
      </c>
      <c r="J50" s="321"/>
    </row>
    <row r="51" spans="1:10">
      <c r="A51" s="321" t="s">
        <v>1957</v>
      </c>
      <c r="B51" s="321" t="s">
        <v>226</v>
      </c>
    </row>
    <row r="52" spans="1:10">
      <c r="A52" s="321" t="s">
        <v>1958</v>
      </c>
      <c r="B52" s="321" t="s">
        <v>226</v>
      </c>
    </row>
    <row r="53" spans="1:10">
      <c r="A53" s="321" t="s">
        <v>1959</v>
      </c>
      <c r="B53" s="321" t="s">
        <v>226</v>
      </c>
    </row>
    <row r="54" spans="1:10">
      <c r="A54" s="321" t="s">
        <v>1960</v>
      </c>
      <c r="B54" s="321" t="s">
        <v>226</v>
      </c>
    </row>
    <row r="55" spans="1:10">
      <c r="A55" s="321" t="s">
        <v>1961</v>
      </c>
      <c r="B55" s="321" t="s">
        <v>226</v>
      </c>
    </row>
    <row r="56" spans="1:10">
      <c r="A56" s="321" t="s">
        <v>2026</v>
      </c>
      <c r="B56" s="321" t="s">
        <v>2039</v>
      </c>
    </row>
    <row r="57" spans="1:10">
      <c r="A57" s="321" t="s">
        <v>2027</v>
      </c>
      <c r="B57" s="321" t="s">
        <v>2039</v>
      </c>
    </row>
    <row r="58" spans="1:10">
      <c r="A58" s="321" t="s">
        <v>2028</v>
      </c>
      <c r="B58" s="321" t="s">
        <v>2039</v>
      </c>
    </row>
    <row r="59" spans="1:10">
      <c r="A59" s="321" t="s">
        <v>2029</v>
      </c>
      <c r="B59" s="321" t="s">
        <v>2039</v>
      </c>
    </row>
    <row r="60" spans="1:10">
      <c r="A60" s="321" t="s">
        <v>2030</v>
      </c>
      <c r="B60" s="321" t="s">
        <v>2039</v>
      </c>
    </row>
    <row r="61" spans="1:10">
      <c r="A61" s="321" t="s">
        <v>2031</v>
      </c>
      <c r="B61" s="321" t="s">
        <v>2039</v>
      </c>
    </row>
    <row r="62" spans="1:10">
      <c r="A62" s="321" t="s">
        <v>2032</v>
      </c>
      <c r="B62" s="321" t="s">
        <v>2039</v>
      </c>
    </row>
    <row r="63" spans="1:10">
      <c r="A63" s="321" t="s">
        <v>2033</v>
      </c>
      <c r="B63" s="321" t="s">
        <v>2039</v>
      </c>
    </row>
    <row r="64" spans="1:10">
      <c r="A64" s="321" t="s">
        <v>2034</v>
      </c>
      <c r="B64" s="321" t="s">
        <v>2039</v>
      </c>
    </row>
    <row r="65" spans="1:2">
      <c r="A65" s="321" t="s">
        <v>2035</v>
      </c>
      <c r="B65" s="321" t="s">
        <v>2039</v>
      </c>
    </row>
    <row r="66" spans="1:2">
      <c r="A66" s="321" t="s">
        <v>2036</v>
      </c>
      <c r="B66" s="321" t="s">
        <v>2039</v>
      </c>
    </row>
    <row r="67" spans="1:2">
      <c r="A67" s="321" t="s">
        <v>2037</v>
      </c>
      <c r="B67" s="321" t="s">
        <v>2039</v>
      </c>
    </row>
    <row r="68" spans="1:2">
      <c r="B68" s="321"/>
    </row>
  </sheetData>
  <phoneticPr fontId="1" type="noConversion"/>
  <pageMargins left="0.7" right="0.7" top="0.75" bottom="0.75" header="0.3" footer="0.3"/>
  <pageSetup paperSize="9" orientation="landscape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7"/>
  <sheetViews>
    <sheetView workbookViewId="0">
      <selection activeCell="D1" sqref="D1"/>
    </sheetView>
  </sheetViews>
  <sheetFormatPr defaultRowHeight="16.5"/>
  <cols>
    <col min="1" max="1" width="11.75" bestFit="1" customWidth="1"/>
    <col min="2" max="2" width="12" bestFit="1" customWidth="1"/>
    <col min="3" max="3" width="15" bestFit="1" customWidth="1"/>
    <col min="4" max="4" width="13.25" bestFit="1" customWidth="1"/>
  </cols>
  <sheetData>
    <row r="1" spans="1:4">
      <c r="A1" s="1" t="s">
        <v>76</v>
      </c>
      <c r="B1" s="1" t="s">
        <v>1208</v>
      </c>
      <c r="C1" s="1" t="s">
        <v>81</v>
      </c>
      <c r="D1" s="1" t="s">
        <v>1231</v>
      </c>
    </row>
    <row r="2" spans="1:4">
      <c r="A2" t="s">
        <v>3</v>
      </c>
      <c r="B2" t="s">
        <v>1209</v>
      </c>
      <c r="C2">
        <v>1</v>
      </c>
      <c r="D2">
        <v>1</v>
      </c>
    </row>
    <row r="3" spans="1:4">
      <c r="A3" t="s">
        <v>4</v>
      </c>
      <c r="B3" t="s">
        <v>1209</v>
      </c>
      <c r="C3">
        <v>2</v>
      </c>
      <c r="D3">
        <v>2</v>
      </c>
    </row>
    <row r="4" spans="1:4">
      <c r="A4" t="s">
        <v>5</v>
      </c>
      <c r="B4" t="s">
        <v>1209</v>
      </c>
      <c r="C4">
        <v>3</v>
      </c>
      <c r="D4">
        <v>3</v>
      </c>
    </row>
    <row r="5" spans="1:4">
      <c r="A5" t="s">
        <v>7</v>
      </c>
      <c r="B5" t="s">
        <v>1209</v>
      </c>
      <c r="C5">
        <v>4</v>
      </c>
      <c r="D5">
        <v>4</v>
      </c>
    </row>
    <row r="6" spans="1:4">
      <c r="A6" t="s">
        <v>6</v>
      </c>
      <c r="B6" t="s">
        <v>1210</v>
      </c>
      <c r="C6">
        <v>5</v>
      </c>
      <c r="D6">
        <v>1</v>
      </c>
    </row>
    <row r="7" spans="1:4">
      <c r="A7" t="s">
        <v>18</v>
      </c>
      <c r="B7" t="s">
        <v>1210</v>
      </c>
      <c r="C7">
        <v>6</v>
      </c>
      <c r="D7">
        <v>2</v>
      </c>
    </row>
    <row r="8" spans="1:4">
      <c r="A8" t="s">
        <v>9</v>
      </c>
      <c r="B8" t="s">
        <v>1210</v>
      </c>
      <c r="C8">
        <v>7</v>
      </c>
      <c r="D8">
        <v>3</v>
      </c>
    </row>
    <row r="9" spans="1:4">
      <c r="A9" t="s">
        <v>8</v>
      </c>
      <c r="B9" t="s">
        <v>1210</v>
      </c>
      <c r="C9">
        <v>8</v>
      </c>
      <c r="D9">
        <v>4</v>
      </c>
    </row>
    <row r="10" spans="1:4">
      <c r="A10" t="s">
        <v>10</v>
      </c>
      <c r="B10" t="s">
        <v>1210</v>
      </c>
      <c r="C10">
        <v>9</v>
      </c>
      <c r="D10">
        <v>5</v>
      </c>
    </row>
    <row r="11" spans="1:4">
      <c r="A11" t="s">
        <v>11</v>
      </c>
      <c r="B11" t="s">
        <v>1211</v>
      </c>
      <c r="C11">
        <v>10</v>
      </c>
      <c r="D11">
        <v>1</v>
      </c>
    </row>
    <row r="12" spans="1:4">
      <c r="A12" t="s">
        <v>12</v>
      </c>
      <c r="B12" t="s">
        <v>1211</v>
      </c>
      <c r="C12">
        <v>11</v>
      </c>
      <c r="D12">
        <v>2</v>
      </c>
    </row>
    <row r="13" spans="1:4">
      <c r="A13" t="s">
        <v>13</v>
      </c>
      <c r="B13" t="s">
        <v>1211</v>
      </c>
      <c r="C13">
        <v>12</v>
      </c>
      <c r="D13">
        <v>3</v>
      </c>
    </row>
    <row r="14" spans="1:4">
      <c r="A14" t="s">
        <v>14</v>
      </c>
      <c r="B14" t="s">
        <v>1211</v>
      </c>
      <c r="C14">
        <v>13</v>
      </c>
      <c r="D14">
        <v>4</v>
      </c>
    </row>
    <row r="15" spans="1:4">
      <c r="A15" t="s">
        <v>15</v>
      </c>
      <c r="B15" t="s">
        <v>1212</v>
      </c>
      <c r="C15">
        <v>14</v>
      </c>
      <c r="D15">
        <v>1</v>
      </c>
    </row>
    <row r="16" spans="1:4">
      <c r="A16" t="s">
        <v>16</v>
      </c>
      <c r="B16" t="s">
        <v>1212</v>
      </c>
      <c r="C16">
        <v>15</v>
      </c>
      <c r="D16">
        <v>2</v>
      </c>
    </row>
    <row r="17" spans="1:4">
      <c r="A17" t="s">
        <v>17</v>
      </c>
      <c r="B17" t="s">
        <v>1212</v>
      </c>
      <c r="C17">
        <v>16</v>
      </c>
      <c r="D17">
        <v>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7"/>
  <sheetViews>
    <sheetView workbookViewId="0">
      <selection activeCell="D1" sqref="D1"/>
    </sheetView>
  </sheetViews>
  <sheetFormatPr defaultRowHeight="16.5"/>
  <cols>
    <col min="1" max="1" width="11.75" bestFit="1" customWidth="1"/>
    <col min="2" max="2" width="12" bestFit="1" customWidth="1"/>
    <col min="3" max="3" width="15" bestFit="1" customWidth="1"/>
    <col min="4" max="4" width="13.25" bestFit="1" customWidth="1"/>
  </cols>
  <sheetData>
    <row r="1" spans="1:4">
      <c r="A1" s="1" t="s">
        <v>76</v>
      </c>
      <c r="B1" s="1" t="s">
        <v>1208</v>
      </c>
      <c r="C1" s="1" t="s">
        <v>81</v>
      </c>
      <c r="D1" s="1" t="s">
        <v>1231</v>
      </c>
    </row>
    <row r="2" spans="1:4">
      <c r="A2" t="s">
        <v>6</v>
      </c>
      <c r="B2" t="s">
        <v>1213</v>
      </c>
      <c r="C2">
        <v>1</v>
      </c>
      <c r="D2">
        <v>1</v>
      </c>
    </row>
    <row r="3" spans="1:4">
      <c r="A3" t="s">
        <v>18</v>
      </c>
      <c r="B3" t="s">
        <v>1213</v>
      </c>
      <c r="C3">
        <v>2</v>
      </c>
      <c r="D3">
        <v>2</v>
      </c>
    </row>
    <row r="4" spans="1:4">
      <c r="A4" t="s">
        <v>4</v>
      </c>
      <c r="B4" t="s">
        <v>1213</v>
      </c>
      <c r="C4">
        <v>3</v>
      </c>
      <c r="D4">
        <v>3</v>
      </c>
    </row>
    <row r="5" spans="1:4">
      <c r="A5" t="s">
        <v>14</v>
      </c>
      <c r="B5" t="s">
        <v>1213</v>
      </c>
      <c r="C5">
        <v>4</v>
      </c>
      <c r="D5">
        <v>4</v>
      </c>
    </row>
    <row r="6" spans="1:4">
      <c r="A6" t="s">
        <v>19</v>
      </c>
      <c r="B6" t="s">
        <v>1213</v>
      </c>
      <c r="C6">
        <v>5</v>
      </c>
      <c r="D6">
        <v>5</v>
      </c>
    </row>
    <row r="7" spans="1:4">
      <c r="A7" t="s">
        <v>16</v>
      </c>
      <c r="B7" t="s">
        <v>1214</v>
      </c>
      <c r="C7">
        <v>6</v>
      </c>
      <c r="D7">
        <v>1</v>
      </c>
    </row>
    <row r="8" spans="1:4">
      <c r="A8" t="s">
        <v>9</v>
      </c>
      <c r="B8" t="s">
        <v>1214</v>
      </c>
      <c r="C8">
        <v>7</v>
      </c>
      <c r="D8">
        <v>2</v>
      </c>
    </row>
    <row r="9" spans="1:4">
      <c r="A9" t="s">
        <v>5</v>
      </c>
      <c r="B9" t="s">
        <v>1214</v>
      </c>
      <c r="C9">
        <v>8</v>
      </c>
      <c r="D9">
        <v>3</v>
      </c>
    </row>
    <row r="10" spans="1:4">
      <c r="A10" t="s">
        <v>8</v>
      </c>
      <c r="B10" t="s">
        <v>1214</v>
      </c>
      <c r="C10">
        <v>9</v>
      </c>
      <c r="D10">
        <v>4</v>
      </c>
    </row>
    <row r="11" spans="1:4">
      <c r="A11" t="s">
        <v>7</v>
      </c>
      <c r="B11" t="s">
        <v>1214</v>
      </c>
      <c r="C11">
        <v>10</v>
      </c>
      <c r="D11">
        <v>5</v>
      </c>
    </row>
    <row r="12" spans="1:4">
      <c r="A12" t="s">
        <v>20</v>
      </c>
      <c r="B12" t="s">
        <v>1214</v>
      </c>
      <c r="C12">
        <v>11</v>
      </c>
      <c r="D12">
        <v>6</v>
      </c>
    </row>
    <row r="13" spans="1:4">
      <c r="A13" t="s">
        <v>15</v>
      </c>
      <c r="B13" t="s">
        <v>1215</v>
      </c>
      <c r="C13">
        <v>12</v>
      </c>
      <c r="D13">
        <v>1</v>
      </c>
    </row>
    <row r="14" spans="1:4">
      <c r="A14" t="s">
        <v>12</v>
      </c>
      <c r="B14" t="s">
        <v>1215</v>
      </c>
      <c r="C14">
        <v>13</v>
      </c>
      <c r="D14">
        <v>2</v>
      </c>
    </row>
    <row r="15" spans="1:4">
      <c r="A15" t="s">
        <v>3</v>
      </c>
      <c r="B15" t="s">
        <v>1215</v>
      </c>
      <c r="C15">
        <v>14</v>
      </c>
      <c r="D15">
        <v>3</v>
      </c>
    </row>
    <row r="16" spans="1:4">
      <c r="A16" t="s">
        <v>13</v>
      </c>
      <c r="B16" t="s">
        <v>1215</v>
      </c>
      <c r="C16">
        <v>15</v>
      </c>
      <c r="D16">
        <v>4</v>
      </c>
    </row>
    <row r="17" spans="1:4">
      <c r="A17" t="s">
        <v>17</v>
      </c>
      <c r="B17" t="s">
        <v>1215</v>
      </c>
      <c r="C17">
        <v>16</v>
      </c>
      <c r="D17">
        <v>5</v>
      </c>
    </row>
  </sheetData>
  <phoneticPr fontId="1" type="noConversion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9"/>
  <sheetViews>
    <sheetView workbookViewId="0">
      <selection activeCell="A8" sqref="A8"/>
    </sheetView>
  </sheetViews>
  <sheetFormatPr defaultRowHeight="16.5"/>
  <cols>
    <col min="1" max="1" width="19.75" bestFit="1" customWidth="1"/>
    <col min="2" max="2" width="12" bestFit="1" customWidth="1"/>
    <col min="3" max="3" width="15" bestFit="1" customWidth="1"/>
    <col min="4" max="4" width="13.25" bestFit="1" customWidth="1"/>
    <col min="5" max="5" width="5.875" bestFit="1" customWidth="1"/>
    <col min="6" max="6" width="7.75" bestFit="1" customWidth="1"/>
    <col min="7" max="7" width="8.75" bestFit="1" customWidth="1"/>
    <col min="8" max="8" width="5.25" bestFit="1" customWidth="1"/>
    <col min="9" max="9" width="4.75" bestFit="1" customWidth="1"/>
    <col min="10" max="10" width="7.75" bestFit="1" customWidth="1"/>
    <col min="11" max="11" width="8.75" bestFit="1" customWidth="1"/>
    <col min="12" max="12" width="7.75" bestFit="1" customWidth="1"/>
    <col min="13" max="14" width="8.75" bestFit="1" customWidth="1"/>
    <col min="15" max="16" width="7.75" bestFit="1" customWidth="1"/>
    <col min="17" max="18" width="9.25" bestFit="1" customWidth="1"/>
    <col min="19" max="19" width="7.375" bestFit="1" customWidth="1"/>
    <col min="20" max="20" width="7.75" bestFit="1" customWidth="1"/>
  </cols>
  <sheetData>
    <row r="1" spans="1:4">
      <c r="A1" s="1" t="s">
        <v>76</v>
      </c>
      <c r="B1" s="1" t="s">
        <v>1208</v>
      </c>
      <c r="C1" s="1" t="s">
        <v>81</v>
      </c>
      <c r="D1" s="1" t="s">
        <v>1231</v>
      </c>
    </row>
    <row r="2" spans="1:4">
      <c r="A2" t="s">
        <v>15</v>
      </c>
      <c r="C2">
        <v>1</v>
      </c>
    </row>
    <row r="3" spans="1:4">
      <c r="A3" t="s">
        <v>22</v>
      </c>
      <c r="C3">
        <v>2</v>
      </c>
    </row>
    <row r="4" spans="1:4">
      <c r="A4" t="s">
        <v>23</v>
      </c>
      <c r="C4">
        <v>3</v>
      </c>
    </row>
    <row r="5" spans="1:4">
      <c r="A5" t="s">
        <v>24</v>
      </c>
      <c r="C5">
        <v>4</v>
      </c>
    </row>
    <row r="6" spans="1:4">
      <c r="A6" t="s">
        <v>25</v>
      </c>
      <c r="C6">
        <v>5</v>
      </c>
    </row>
    <row r="7" spans="1:4">
      <c r="A7" t="s">
        <v>26</v>
      </c>
      <c r="C7">
        <v>6</v>
      </c>
    </row>
    <row r="8" spans="1:4">
      <c r="A8" t="s">
        <v>27</v>
      </c>
      <c r="C8">
        <v>7</v>
      </c>
    </row>
    <row r="9" spans="1:4">
      <c r="A9" t="s">
        <v>28</v>
      </c>
      <c r="C9">
        <v>8</v>
      </c>
    </row>
    <row r="10" spans="1:4">
      <c r="A10" t="s">
        <v>29</v>
      </c>
      <c r="C10">
        <v>9</v>
      </c>
    </row>
    <row r="11" spans="1:4">
      <c r="A11" t="s">
        <v>30</v>
      </c>
      <c r="C11">
        <v>10</v>
      </c>
    </row>
    <row r="12" spans="1:4">
      <c r="A12" t="s">
        <v>31</v>
      </c>
      <c r="C12">
        <v>11</v>
      </c>
    </row>
    <row r="13" spans="1:4">
      <c r="A13" t="s">
        <v>32</v>
      </c>
      <c r="C13">
        <v>12</v>
      </c>
    </row>
    <row r="14" spans="1:4">
      <c r="A14" t="s">
        <v>33</v>
      </c>
      <c r="C14">
        <v>13</v>
      </c>
    </row>
    <row r="15" spans="1:4">
      <c r="A15" t="s">
        <v>34</v>
      </c>
      <c r="C15">
        <v>14</v>
      </c>
    </row>
    <row r="16" spans="1:4">
      <c r="A16" t="s">
        <v>111</v>
      </c>
      <c r="C16">
        <v>15</v>
      </c>
    </row>
    <row r="17" spans="1:3">
      <c r="A17" t="s">
        <v>112</v>
      </c>
      <c r="C17">
        <v>16</v>
      </c>
    </row>
    <row r="18" spans="1:3">
      <c r="A18" t="s">
        <v>110</v>
      </c>
      <c r="C18">
        <v>17</v>
      </c>
    </row>
    <row r="19" spans="1:3">
      <c r="A19" t="s">
        <v>113</v>
      </c>
      <c r="C19">
        <v>18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25"/>
  <sheetViews>
    <sheetView workbookViewId="0">
      <selection activeCell="B11" sqref="B11"/>
    </sheetView>
  </sheetViews>
  <sheetFormatPr defaultRowHeight="16.5"/>
  <cols>
    <col min="1" max="1" width="11.75" bestFit="1" customWidth="1"/>
    <col min="2" max="2" width="12" bestFit="1" customWidth="1"/>
    <col min="3" max="3" width="15" bestFit="1" customWidth="1"/>
    <col min="4" max="4" width="13.25" bestFit="1" customWidth="1"/>
  </cols>
  <sheetData>
    <row r="1" spans="1:4">
      <c r="A1" s="1" t="s">
        <v>76</v>
      </c>
      <c r="B1" s="1" t="s">
        <v>1208</v>
      </c>
      <c r="C1" s="1" t="s">
        <v>81</v>
      </c>
      <c r="D1" s="1" t="s">
        <v>1231</v>
      </c>
    </row>
    <row r="2" spans="1:4">
      <c r="A2" t="s">
        <v>6</v>
      </c>
      <c r="B2" t="s">
        <v>1209</v>
      </c>
      <c r="C2">
        <v>1</v>
      </c>
      <c r="D2">
        <v>1</v>
      </c>
    </row>
    <row r="3" spans="1:4">
      <c r="A3" t="s">
        <v>12</v>
      </c>
      <c r="B3" t="s">
        <v>1209</v>
      </c>
      <c r="C3">
        <v>2</v>
      </c>
      <c r="D3">
        <v>2</v>
      </c>
    </row>
    <row r="4" spans="1:4">
      <c r="A4" t="s">
        <v>8</v>
      </c>
      <c r="B4" t="s">
        <v>1209</v>
      </c>
      <c r="C4">
        <v>3</v>
      </c>
      <c r="D4">
        <v>3</v>
      </c>
    </row>
    <row r="5" spans="1:4">
      <c r="A5" t="s">
        <v>7</v>
      </c>
      <c r="B5" t="s">
        <v>1209</v>
      </c>
      <c r="C5">
        <v>4</v>
      </c>
      <c r="D5">
        <v>4</v>
      </c>
    </row>
    <row r="6" spans="1:4">
      <c r="A6" t="s">
        <v>13</v>
      </c>
      <c r="B6" t="s">
        <v>1209</v>
      </c>
      <c r="C6">
        <v>5</v>
      </c>
      <c r="D6">
        <v>5</v>
      </c>
    </row>
    <row r="7" spans="1:4">
      <c r="A7" t="s">
        <v>1223</v>
      </c>
      <c r="B7" t="s">
        <v>1210</v>
      </c>
      <c r="C7">
        <v>6</v>
      </c>
      <c r="D7">
        <v>1</v>
      </c>
    </row>
    <row r="8" spans="1:4">
      <c r="A8" t="s">
        <v>15</v>
      </c>
      <c r="B8" t="s">
        <v>1210</v>
      </c>
      <c r="C8">
        <v>7</v>
      </c>
      <c r="D8">
        <v>2</v>
      </c>
    </row>
    <row r="9" spans="1:4">
      <c r="A9" t="s">
        <v>3</v>
      </c>
      <c r="B9" t="s">
        <v>1210</v>
      </c>
      <c r="C9">
        <v>8</v>
      </c>
      <c r="D9">
        <v>3</v>
      </c>
    </row>
    <row r="10" spans="1:4">
      <c r="A10" t="s">
        <v>4</v>
      </c>
      <c r="B10" t="s">
        <v>1210</v>
      </c>
      <c r="C10">
        <v>9</v>
      </c>
      <c r="D10">
        <v>4</v>
      </c>
    </row>
    <row r="11" spans="1:4">
      <c r="A11" t="s">
        <v>14</v>
      </c>
      <c r="B11" t="s">
        <v>1210</v>
      </c>
      <c r="C11">
        <v>10</v>
      </c>
      <c r="D11">
        <v>5</v>
      </c>
    </row>
    <row r="12" spans="1:4">
      <c r="A12" t="s">
        <v>46</v>
      </c>
      <c r="B12" t="s">
        <v>1210</v>
      </c>
      <c r="C12">
        <v>11</v>
      </c>
      <c r="D12">
        <v>6</v>
      </c>
    </row>
    <row r="13" spans="1:4">
      <c r="A13" t="s">
        <v>1217</v>
      </c>
      <c r="B13" t="s">
        <v>1211</v>
      </c>
      <c r="C13">
        <v>12</v>
      </c>
      <c r="D13">
        <v>1</v>
      </c>
    </row>
    <row r="14" spans="1:4">
      <c r="A14" t="s">
        <v>11</v>
      </c>
      <c r="B14" t="s">
        <v>1211</v>
      </c>
      <c r="C14">
        <v>13</v>
      </c>
      <c r="D14">
        <v>2</v>
      </c>
    </row>
    <row r="15" spans="1:4">
      <c r="A15" t="s">
        <v>18</v>
      </c>
      <c r="B15" t="s">
        <v>1211</v>
      </c>
      <c r="C15">
        <v>14</v>
      </c>
      <c r="D15">
        <v>3</v>
      </c>
    </row>
    <row r="16" spans="1:4">
      <c r="A16" t="s">
        <v>17</v>
      </c>
      <c r="B16" t="s">
        <v>1211</v>
      </c>
      <c r="C16">
        <v>15</v>
      </c>
      <c r="D16">
        <v>4</v>
      </c>
    </row>
    <row r="17" spans="1:4">
      <c r="A17" t="s">
        <v>1218</v>
      </c>
      <c r="B17" t="s">
        <v>1221</v>
      </c>
      <c r="C17">
        <v>16</v>
      </c>
      <c r="D17">
        <v>1</v>
      </c>
    </row>
    <row r="18" spans="1:4">
      <c r="A18" t="s">
        <v>16</v>
      </c>
      <c r="B18" t="s">
        <v>1221</v>
      </c>
      <c r="C18">
        <v>17</v>
      </c>
      <c r="D18">
        <v>2</v>
      </c>
    </row>
    <row r="19" spans="1:4">
      <c r="A19" t="s">
        <v>9</v>
      </c>
      <c r="B19" t="s">
        <v>1221</v>
      </c>
      <c r="C19">
        <v>18</v>
      </c>
      <c r="D19">
        <v>3</v>
      </c>
    </row>
    <row r="20" spans="1:4">
      <c r="A20" t="s">
        <v>5</v>
      </c>
      <c r="B20" t="s">
        <v>1221</v>
      </c>
      <c r="C20">
        <v>19</v>
      </c>
      <c r="D20">
        <v>4</v>
      </c>
    </row>
    <row r="21" spans="1:4">
      <c r="A21" t="s">
        <v>1224</v>
      </c>
      <c r="B21" t="s">
        <v>1221</v>
      </c>
      <c r="C21">
        <v>20</v>
      </c>
      <c r="D21">
        <v>5</v>
      </c>
    </row>
    <row r="22" spans="1:4">
      <c r="A22" t="s">
        <v>1219</v>
      </c>
      <c r="B22" t="s">
        <v>1222</v>
      </c>
      <c r="C22">
        <v>21</v>
      </c>
      <c r="D22">
        <v>1</v>
      </c>
    </row>
    <row r="23" spans="1:4">
      <c r="A23" t="s">
        <v>1220</v>
      </c>
      <c r="B23" t="s">
        <v>1222</v>
      </c>
      <c r="C23">
        <v>22</v>
      </c>
      <c r="D23">
        <v>2</v>
      </c>
    </row>
    <row r="24" spans="1:4">
      <c r="A24" t="s">
        <v>1225</v>
      </c>
      <c r="B24" t="s">
        <v>1222</v>
      </c>
      <c r="C24">
        <v>23</v>
      </c>
      <c r="D24">
        <v>3</v>
      </c>
    </row>
    <row r="25" spans="1:4">
      <c r="A25" t="s">
        <v>10</v>
      </c>
      <c r="B25" t="s">
        <v>1222</v>
      </c>
      <c r="C25">
        <v>24</v>
      </c>
      <c r="D25"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D25"/>
  <sheetViews>
    <sheetView workbookViewId="0">
      <selection activeCell="A17" sqref="A17"/>
    </sheetView>
  </sheetViews>
  <sheetFormatPr defaultRowHeight="16.5"/>
  <cols>
    <col min="1" max="1" width="11.75" bestFit="1" customWidth="1"/>
    <col min="2" max="2" width="12" bestFit="1" customWidth="1"/>
    <col min="3" max="3" width="15" bestFit="1" customWidth="1"/>
    <col min="4" max="4" width="13.25" bestFit="1" customWidth="1"/>
  </cols>
  <sheetData>
    <row r="1" spans="1:4">
      <c r="A1" s="1" t="s">
        <v>76</v>
      </c>
      <c r="B1" s="1" t="s">
        <v>1208</v>
      </c>
      <c r="C1" s="1" t="s">
        <v>81</v>
      </c>
      <c r="D1" s="1" t="s">
        <v>1231</v>
      </c>
    </row>
    <row r="2" spans="1:4">
      <c r="A2" t="s">
        <v>15</v>
      </c>
      <c r="B2" t="s">
        <v>1227</v>
      </c>
      <c r="C2">
        <v>1</v>
      </c>
      <c r="D2">
        <v>1</v>
      </c>
    </row>
    <row r="3" spans="1:4">
      <c r="A3" t="s">
        <v>6</v>
      </c>
      <c r="B3" t="s">
        <v>1227</v>
      </c>
      <c r="C3">
        <v>2</v>
      </c>
      <c r="D3">
        <v>2</v>
      </c>
    </row>
    <row r="4" spans="1:4">
      <c r="A4" t="s">
        <v>1220</v>
      </c>
      <c r="B4" t="s">
        <v>1227</v>
      </c>
      <c r="C4">
        <v>3</v>
      </c>
      <c r="D4">
        <v>3</v>
      </c>
    </row>
    <row r="5" spans="1:4">
      <c r="A5" t="s">
        <v>1217</v>
      </c>
      <c r="B5" t="s">
        <v>1227</v>
      </c>
      <c r="C5">
        <v>4</v>
      </c>
      <c r="D5">
        <v>4</v>
      </c>
    </row>
    <row r="6" spans="1:4">
      <c r="A6" t="s">
        <v>1219</v>
      </c>
      <c r="B6" t="s">
        <v>1227</v>
      </c>
      <c r="C6">
        <v>5</v>
      </c>
      <c r="D6">
        <v>5</v>
      </c>
    </row>
    <row r="7" spans="1:4">
      <c r="A7" t="s">
        <v>9</v>
      </c>
      <c r="B7" t="s">
        <v>1227</v>
      </c>
      <c r="C7">
        <v>6</v>
      </c>
      <c r="D7">
        <v>6</v>
      </c>
    </row>
    <row r="8" spans="1:4">
      <c r="A8" t="s">
        <v>19</v>
      </c>
      <c r="B8" t="s">
        <v>1227</v>
      </c>
      <c r="C8">
        <v>7</v>
      </c>
      <c r="D8">
        <v>7</v>
      </c>
    </row>
    <row r="9" spans="1:4">
      <c r="A9" t="s">
        <v>8</v>
      </c>
      <c r="B9" t="s">
        <v>1228</v>
      </c>
      <c r="C9">
        <v>8</v>
      </c>
      <c r="D9">
        <v>1</v>
      </c>
    </row>
    <row r="10" spans="1:4">
      <c r="A10" t="s">
        <v>14</v>
      </c>
      <c r="B10" t="s">
        <v>1228</v>
      </c>
      <c r="C10">
        <v>9</v>
      </c>
      <c r="D10">
        <v>2</v>
      </c>
    </row>
    <row r="11" spans="1:4">
      <c r="A11" t="s">
        <v>10</v>
      </c>
      <c r="B11" t="s">
        <v>1228</v>
      </c>
      <c r="C11">
        <v>10</v>
      </c>
      <c r="D11">
        <v>3</v>
      </c>
    </row>
    <row r="12" spans="1:4">
      <c r="A12" t="s">
        <v>7</v>
      </c>
      <c r="B12" t="s">
        <v>1228</v>
      </c>
      <c r="C12">
        <v>11</v>
      </c>
      <c r="D12">
        <v>4</v>
      </c>
    </row>
    <row r="13" spans="1:4">
      <c r="A13" t="s">
        <v>20</v>
      </c>
      <c r="B13" t="s">
        <v>1228</v>
      </c>
      <c r="C13">
        <v>12</v>
      </c>
      <c r="D13">
        <v>5</v>
      </c>
    </row>
    <row r="14" spans="1:4">
      <c r="A14" t="s">
        <v>18</v>
      </c>
      <c r="B14" t="s">
        <v>1229</v>
      </c>
      <c r="C14">
        <v>13</v>
      </c>
      <c r="D14">
        <v>1</v>
      </c>
    </row>
    <row r="15" spans="1:4">
      <c r="A15" t="s">
        <v>12</v>
      </c>
      <c r="B15" t="s">
        <v>1229</v>
      </c>
      <c r="C15">
        <v>14</v>
      </c>
      <c r="D15">
        <v>2</v>
      </c>
    </row>
    <row r="16" spans="1:4">
      <c r="A16" t="s">
        <v>4</v>
      </c>
      <c r="B16" t="s">
        <v>1229</v>
      </c>
      <c r="C16">
        <v>15</v>
      </c>
      <c r="D16">
        <v>3</v>
      </c>
    </row>
    <row r="17" spans="1:4">
      <c r="A17" t="s">
        <v>5</v>
      </c>
      <c r="B17" t="s">
        <v>1229</v>
      </c>
      <c r="C17">
        <v>16</v>
      </c>
      <c r="D17">
        <v>4</v>
      </c>
    </row>
    <row r="18" spans="1:4">
      <c r="A18" t="s">
        <v>16</v>
      </c>
      <c r="B18" t="s">
        <v>1229</v>
      </c>
      <c r="C18">
        <v>17</v>
      </c>
      <c r="D18">
        <v>5</v>
      </c>
    </row>
    <row r="19" spans="1:4">
      <c r="A19" t="s">
        <v>13</v>
      </c>
      <c r="B19" t="s">
        <v>1229</v>
      </c>
      <c r="C19">
        <v>18</v>
      </c>
      <c r="D19">
        <v>6</v>
      </c>
    </row>
    <row r="20" spans="1:4">
      <c r="A20" t="s">
        <v>46</v>
      </c>
      <c r="B20" t="s">
        <v>1229</v>
      </c>
      <c r="C20">
        <v>19</v>
      </c>
      <c r="D20">
        <v>7</v>
      </c>
    </row>
    <row r="21" spans="1:4">
      <c r="A21" t="s">
        <v>3</v>
      </c>
      <c r="B21" t="s">
        <v>1230</v>
      </c>
      <c r="C21">
        <v>20</v>
      </c>
      <c r="D21">
        <v>1</v>
      </c>
    </row>
    <row r="22" spans="1:4">
      <c r="A22" t="s">
        <v>1225</v>
      </c>
      <c r="B22" t="s">
        <v>1230</v>
      </c>
      <c r="C22">
        <v>21</v>
      </c>
      <c r="D22">
        <v>2</v>
      </c>
    </row>
    <row r="23" spans="1:4">
      <c r="A23" t="s">
        <v>11</v>
      </c>
      <c r="B23" t="s">
        <v>1230</v>
      </c>
      <c r="C23">
        <v>22</v>
      </c>
      <c r="D23">
        <v>3</v>
      </c>
    </row>
    <row r="24" spans="1:4">
      <c r="A24" t="s">
        <v>17</v>
      </c>
      <c r="B24" t="s">
        <v>1230</v>
      </c>
      <c r="C24">
        <v>23</v>
      </c>
      <c r="D24">
        <v>4</v>
      </c>
    </row>
    <row r="25" spans="1:4">
      <c r="A25" t="s">
        <v>1218</v>
      </c>
      <c r="B25" t="s">
        <v>1230</v>
      </c>
      <c r="C25">
        <v>24</v>
      </c>
      <c r="D25">
        <v>5</v>
      </c>
    </row>
  </sheetData>
  <sortState ref="A2:B28">
    <sortCondition ref="B2:B28"/>
  </sortState>
  <phoneticPr fontId="1" type="noConversion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D27"/>
  <sheetViews>
    <sheetView workbookViewId="0">
      <selection activeCell="A27" sqref="A27"/>
    </sheetView>
  </sheetViews>
  <sheetFormatPr defaultRowHeight="16.5"/>
  <cols>
    <col min="1" max="1" width="11.75" bestFit="1" customWidth="1"/>
    <col min="2" max="2" width="9.5" bestFit="1" customWidth="1"/>
    <col min="3" max="3" width="15" bestFit="1" customWidth="1"/>
    <col min="4" max="4" width="13.25" bestFit="1" customWidth="1"/>
  </cols>
  <sheetData>
    <row r="1" spans="1:4">
      <c r="A1" s="1" t="s">
        <v>76</v>
      </c>
      <c r="B1" s="1" t="s">
        <v>1208</v>
      </c>
      <c r="C1" s="1" t="s">
        <v>81</v>
      </c>
      <c r="D1" s="1" t="s">
        <v>1231</v>
      </c>
    </row>
    <row r="2" spans="1:4">
      <c r="A2" t="s">
        <v>15</v>
      </c>
      <c r="C2">
        <v>1</v>
      </c>
    </row>
    <row r="3" spans="1:4">
      <c r="A3" t="s">
        <v>18</v>
      </c>
      <c r="C3">
        <v>2</v>
      </c>
    </row>
    <row r="4" spans="1:4">
      <c r="A4" t="s">
        <v>13</v>
      </c>
      <c r="C4">
        <v>3</v>
      </c>
    </row>
    <row r="5" spans="1:4">
      <c r="A5" t="s">
        <v>7</v>
      </c>
      <c r="C5">
        <v>4</v>
      </c>
    </row>
    <row r="6" spans="1:4">
      <c r="A6" t="s">
        <v>6</v>
      </c>
      <c r="C6">
        <v>5</v>
      </c>
    </row>
    <row r="7" spans="1:4">
      <c r="A7" t="s">
        <v>12</v>
      </c>
      <c r="C7">
        <v>6</v>
      </c>
    </row>
    <row r="8" spans="1:4">
      <c r="A8" t="s">
        <v>17</v>
      </c>
      <c r="C8">
        <v>7</v>
      </c>
    </row>
    <row r="9" spans="1:4">
      <c r="A9" t="s">
        <v>16</v>
      </c>
      <c r="C9">
        <v>8</v>
      </c>
    </row>
    <row r="10" spans="1:4">
      <c r="A10" t="s">
        <v>9</v>
      </c>
      <c r="C10">
        <v>9</v>
      </c>
    </row>
    <row r="11" spans="1:4">
      <c r="A11" t="s">
        <v>5</v>
      </c>
      <c r="C11">
        <v>10</v>
      </c>
    </row>
    <row r="12" spans="1:4">
      <c r="A12" t="s">
        <v>8</v>
      </c>
      <c r="C12">
        <v>11</v>
      </c>
    </row>
    <row r="13" spans="1:4">
      <c r="A13" t="s">
        <v>3</v>
      </c>
      <c r="C13">
        <v>12</v>
      </c>
    </row>
    <row r="14" spans="1:4">
      <c r="A14" t="s">
        <v>4</v>
      </c>
      <c r="C14">
        <v>13</v>
      </c>
    </row>
    <row r="15" spans="1:4">
      <c r="A15" t="s">
        <v>14</v>
      </c>
      <c r="C15">
        <v>14</v>
      </c>
    </row>
    <row r="16" spans="1:4">
      <c r="A16" t="s">
        <v>10</v>
      </c>
      <c r="C16">
        <v>15</v>
      </c>
    </row>
    <row r="17" spans="1:3">
      <c r="A17" t="s">
        <v>11</v>
      </c>
      <c r="C17">
        <v>16</v>
      </c>
    </row>
    <row r="18" spans="1:3">
      <c r="A18" t="s">
        <v>19</v>
      </c>
      <c r="C18">
        <v>17</v>
      </c>
    </row>
    <row r="19" spans="1:3">
      <c r="A19" t="s">
        <v>20</v>
      </c>
      <c r="C19">
        <v>18</v>
      </c>
    </row>
    <row r="20" spans="1:3">
      <c r="A20" t="s">
        <v>1220</v>
      </c>
      <c r="C20">
        <v>19</v>
      </c>
    </row>
    <row r="21" spans="1:3">
      <c r="A21" t="s">
        <v>1217</v>
      </c>
      <c r="C21">
        <v>20</v>
      </c>
    </row>
    <row r="22" spans="1:3">
      <c r="A22" t="s">
        <v>1219</v>
      </c>
      <c r="C22">
        <v>21</v>
      </c>
    </row>
    <row r="23" spans="1:3">
      <c r="A23" t="s">
        <v>46</v>
      </c>
      <c r="C23">
        <v>22</v>
      </c>
    </row>
    <row r="24" spans="1:3">
      <c r="A24" t="s">
        <v>1225</v>
      </c>
      <c r="C24">
        <v>23</v>
      </c>
    </row>
    <row r="25" spans="1:3">
      <c r="A25" t="s">
        <v>1218</v>
      </c>
      <c r="C25">
        <v>24</v>
      </c>
    </row>
    <row r="26" spans="1:3">
      <c r="A26" t="s">
        <v>1223</v>
      </c>
      <c r="C26">
        <v>25</v>
      </c>
    </row>
    <row r="27" spans="1:3">
      <c r="A27" t="s">
        <v>1224</v>
      </c>
      <c r="C27">
        <v>26</v>
      </c>
    </row>
  </sheetData>
  <sortState ref="A2:C25">
    <sortCondition ref="C2:C25"/>
  </sortState>
  <phoneticPr fontId="1" type="noConversion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D27"/>
  <sheetViews>
    <sheetView workbookViewId="0">
      <selection activeCell="G22" sqref="G22"/>
    </sheetView>
  </sheetViews>
  <sheetFormatPr defaultRowHeight="16.5"/>
  <cols>
    <col min="1" max="1" width="11.75" style="321" bestFit="1" customWidth="1"/>
    <col min="2" max="2" width="9.5" style="321" bestFit="1" customWidth="1"/>
    <col min="3" max="3" width="15" style="321" bestFit="1" customWidth="1"/>
    <col min="4" max="4" width="13.25" style="321" bestFit="1" customWidth="1"/>
    <col min="5" max="16384" width="9" style="321"/>
  </cols>
  <sheetData>
    <row r="1" spans="1:4">
      <c r="A1" s="1" t="s">
        <v>73</v>
      </c>
      <c r="B1" s="1" t="s">
        <v>1208</v>
      </c>
      <c r="C1" s="1" t="s">
        <v>81</v>
      </c>
      <c r="D1" s="1" t="s">
        <v>1231</v>
      </c>
    </row>
    <row r="2" spans="1:4">
      <c r="A2" s="321" t="s">
        <v>15</v>
      </c>
      <c r="C2" s="321">
        <v>1</v>
      </c>
    </row>
    <row r="3" spans="1:4">
      <c r="A3" s="321" t="s">
        <v>18</v>
      </c>
      <c r="C3" s="321">
        <v>2</v>
      </c>
    </row>
    <row r="4" spans="1:4">
      <c r="A4" s="321" t="s">
        <v>13</v>
      </c>
      <c r="C4" s="321">
        <v>3</v>
      </c>
    </row>
    <row r="5" spans="1:4">
      <c r="A5" s="321" t="s">
        <v>7</v>
      </c>
      <c r="C5" s="321">
        <v>4</v>
      </c>
    </row>
    <row r="6" spans="1:4">
      <c r="A6" s="321" t="s">
        <v>6</v>
      </c>
      <c r="C6" s="321">
        <v>5</v>
      </c>
    </row>
    <row r="7" spans="1:4">
      <c r="A7" s="321" t="s">
        <v>12</v>
      </c>
      <c r="C7" s="321">
        <v>6</v>
      </c>
    </row>
    <row r="8" spans="1:4">
      <c r="A8" s="321" t="s">
        <v>17</v>
      </c>
      <c r="C8" s="321">
        <v>7</v>
      </c>
    </row>
    <row r="9" spans="1:4">
      <c r="A9" s="321" t="s">
        <v>16</v>
      </c>
      <c r="C9" s="321">
        <v>8</v>
      </c>
    </row>
    <row r="10" spans="1:4">
      <c r="A10" s="321" t="s">
        <v>9</v>
      </c>
      <c r="C10" s="321">
        <v>9</v>
      </c>
    </row>
    <row r="11" spans="1:4">
      <c r="A11" s="321" t="s">
        <v>5</v>
      </c>
      <c r="C11" s="321">
        <v>10</v>
      </c>
    </row>
    <row r="12" spans="1:4">
      <c r="A12" s="321" t="s">
        <v>8</v>
      </c>
      <c r="C12" s="321">
        <v>11</v>
      </c>
    </row>
    <row r="13" spans="1:4">
      <c r="A13" s="321" t="s">
        <v>3</v>
      </c>
      <c r="C13" s="321">
        <v>12</v>
      </c>
    </row>
    <row r="14" spans="1:4">
      <c r="A14" s="321" t="s">
        <v>4</v>
      </c>
      <c r="C14" s="321">
        <v>13</v>
      </c>
    </row>
    <row r="15" spans="1:4">
      <c r="A15" s="321" t="s">
        <v>14</v>
      </c>
      <c r="C15" s="321">
        <v>14</v>
      </c>
    </row>
    <row r="16" spans="1:4">
      <c r="A16" s="321" t="s">
        <v>10</v>
      </c>
      <c r="C16" s="321">
        <v>15</v>
      </c>
    </row>
    <row r="17" spans="1:3">
      <c r="A17" s="321" t="s">
        <v>11</v>
      </c>
      <c r="C17" s="321">
        <v>16</v>
      </c>
    </row>
    <row r="18" spans="1:3">
      <c r="A18" s="321" t="s">
        <v>19</v>
      </c>
      <c r="C18" s="321">
        <v>17</v>
      </c>
    </row>
    <row r="19" spans="1:3">
      <c r="A19" s="321" t="s">
        <v>20</v>
      </c>
      <c r="C19" s="321">
        <v>18</v>
      </c>
    </row>
    <row r="20" spans="1:3">
      <c r="A20" s="321" t="s">
        <v>1220</v>
      </c>
      <c r="C20" s="321">
        <v>19</v>
      </c>
    </row>
    <row r="21" spans="1:3">
      <c r="A21" s="321" t="s">
        <v>1217</v>
      </c>
      <c r="C21" s="321">
        <v>20</v>
      </c>
    </row>
    <row r="22" spans="1:3">
      <c r="A22" s="321" t="s">
        <v>1219</v>
      </c>
      <c r="C22" s="321">
        <v>21</v>
      </c>
    </row>
    <row r="23" spans="1:3">
      <c r="A23" s="321" t="s">
        <v>1225</v>
      </c>
      <c r="C23" s="321">
        <v>22</v>
      </c>
    </row>
    <row r="24" spans="1:3">
      <c r="A24" s="321" t="s">
        <v>1218</v>
      </c>
      <c r="C24" s="321">
        <v>23</v>
      </c>
    </row>
    <row r="25" spans="1:3">
      <c r="A25" s="321" t="s">
        <v>1224</v>
      </c>
      <c r="C25" s="321">
        <v>24</v>
      </c>
    </row>
    <row r="26" spans="1:3">
      <c r="A26" s="321" t="s">
        <v>46</v>
      </c>
      <c r="C26" s="321">
        <v>25</v>
      </c>
    </row>
    <row r="27" spans="1:3">
      <c r="A27" s="321" t="s">
        <v>1223</v>
      </c>
      <c r="C27" s="321">
        <v>26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D23"/>
  <sheetViews>
    <sheetView workbookViewId="0">
      <selection activeCell="B20" sqref="B20"/>
    </sheetView>
  </sheetViews>
  <sheetFormatPr defaultRowHeight="16.5"/>
  <cols>
    <col min="1" max="1" width="11.75" bestFit="1" customWidth="1"/>
    <col min="2" max="2" width="9.5" bestFit="1" customWidth="1"/>
    <col min="3" max="3" width="15" bestFit="1" customWidth="1"/>
    <col min="4" max="4" width="13.25" bestFit="1" customWidth="1"/>
    <col min="5" max="5" width="5.875" bestFit="1" customWidth="1"/>
    <col min="6" max="6" width="7.75" bestFit="1" customWidth="1"/>
    <col min="7" max="7" width="8.75" bestFit="1" customWidth="1"/>
    <col min="8" max="8" width="5.25" bestFit="1" customWidth="1"/>
    <col min="9" max="9" width="4.75" bestFit="1" customWidth="1"/>
    <col min="10" max="10" width="7.75" bestFit="1" customWidth="1"/>
    <col min="11" max="11" width="8.75" bestFit="1" customWidth="1"/>
    <col min="12" max="12" width="7.75" bestFit="1" customWidth="1"/>
    <col min="13" max="14" width="8.75" bestFit="1" customWidth="1"/>
    <col min="15" max="16" width="7.75" bestFit="1" customWidth="1"/>
    <col min="17" max="18" width="9.25" bestFit="1" customWidth="1"/>
    <col min="19" max="19" width="7.375" bestFit="1" customWidth="1"/>
    <col min="20" max="20" width="7.75" bestFit="1" customWidth="1"/>
  </cols>
  <sheetData>
    <row r="1" spans="1:4">
      <c r="A1" s="1" t="s">
        <v>76</v>
      </c>
      <c r="B1" s="1" t="s">
        <v>1208</v>
      </c>
      <c r="C1" s="1" t="s">
        <v>81</v>
      </c>
      <c r="D1" s="1" t="s">
        <v>1231</v>
      </c>
    </row>
    <row r="2" spans="1:4">
      <c r="A2" t="s">
        <v>38</v>
      </c>
      <c r="C2">
        <v>1</v>
      </c>
    </row>
    <row r="3" spans="1:4">
      <c r="A3" t="s">
        <v>39</v>
      </c>
      <c r="C3">
        <v>2</v>
      </c>
    </row>
    <row r="4" spans="1:4">
      <c r="A4" t="s">
        <v>40</v>
      </c>
      <c r="C4">
        <v>3</v>
      </c>
    </row>
    <row r="5" spans="1:4">
      <c r="A5" t="s">
        <v>41</v>
      </c>
      <c r="C5">
        <v>4</v>
      </c>
    </row>
    <row r="6" spans="1:4">
      <c r="A6" t="s">
        <v>42</v>
      </c>
      <c r="C6">
        <v>5</v>
      </c>
    </row>
    <row r="7" spans="1:4">
      <c r="A7" t="s">
        <v>43</v>
      </c>
      <c r="C7">
        <v>6</v>
      </c>
    </row>
    <row r="8" spans="1:4">
      <c r="A8" t="s">
        <v>44</v>
      </c>
      <c r="C8">
        <v>7</v>
      </c>
    </row>
    <row r="9" spans="1:4">
      <c r="A9" t="s">
        <v>45</v>
      </c>
      <c r="C9">
        <v>8</v>
      </c>
    </row>
    <row r="10" spans="1:4">
      <c r="A10" t="s">
        <v>46</v>
      </c>
      <c r="C10">
        <v>9</v>
      </c>
    </row>
    <row r="11" spans="1:4">
      <c r="A11" t="s">
        <v>47</v>
      </c>
      <c r="C11">
        <v>10</v>
      </c>
    </row>
    <row r="12" spans="1:4">
      <c r="A12" t="s">
        <v>48</v>
      </c>
      <c r="C12">
        <v>11</v>
      </c>
    </row>
    <row r="13" spans="1:4">
      <c r="A13" t="s">
        <v>49</v>
      </c>
      <c r="C13">
        <v>12</v>
      </c>
    </row>
    <row r="14" spans="1:4">
      <c r="A14" t="s">
        <v>50</v>
      </c>
      <c r="C14">
        <v>13</v>
      </c>
    </row>
    <row r="15" spans="1:4">
      <c r="A15" t="s">
        <v>51</v>
      </c>
      <c r="C15">
        <v>14</v>
      </c>
    </row>
    <row r="16" spans="1:4">
      <c r="A16" t="s">
        <v>52</v>
      </c>
      <c r="C16">
        <v>15</v>
      </c>
    </row>
    <row r="17" spans="1:3">
      <c r="A17" t="s">
        <v>53</v>
      </c>
      <c r="C17">
        <v>16</v>
      </c>
    </row>
    <row r="18" spans="1:3">
      <c r="A18" t="s">
        <v>54</v>
      </c>
      <c r="C18">
        <v>17</v>
      </c>
    </row>
    <row r="19" spans="1:3">
      <c r="A19" t="s">
        <v>55</v>
      </c>
      <c r="C19">
        <v>18</v>
      </c>
    </row>
    <row r="20" spans="1:3">
      <c r="A20" t="s">
        <v>56</v>
      </c>
      <c r="C20">
        <v>19</v>
      </c>
    </row>
    <row r="21" spans="1:3">
      <c r="A21" t="s">
        <v>57</v>
      </c>
      <c r="C21">
        <v>20</v>
      </c>
    </row>
    <row r="22" spans="1:3">
      <c r="A22" t="s">
        <v>58</v>
      </c>
      <c r="C22">
        <v>21</v>
      </c>
    </row>
    <row r="23" spans="1:3">
      <c r="A23" t="s">
        <v>59</v>
      </c>
      <c r="C23">
        <v>22</v>
      </c>
    </row>
  </sheetData>
  <phoneticPr fontId="1" type="noConversion"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17"/>
  <sheetViews>
    <sheetView workbookViewId="0">
      <selection activeCell="F14" sqref="F14"/>
    </sheetView>
  </sheetViews>
  <sheetFormatPr defaultRowHeight="16.5"/>
  <cols>
    <col min="1" max="1" width="19.75" bestFit="1" customWidth="1"/>
    <col min="2" max="2" width="12" bestFit="1" customWidth="1"/>
    <col min="3" max="3" width="15" bestFit="1" customWidth="1"/>
    <col min="4" max="4" width="13.25" bestFit="1" customWidth="1"/>
    <col min="5" max="5" width="5.875" bestFit="1" customWidth="1"/>
    <col min="6" max="6" width="7.75" bestFit="1" customWidth="1"/>
    <col min="7" max="7" width="8.75" bestFit="1" customWidth="1"/>
    <col min="8" max="8" width="5.25" bestFit="1" customWidth="1"/>
    <col min="9" max="9" width="4.75" bestFit="1" customWidth="1"/>
    <col min="10" max="10" width="7.75" bestFit="1" customWidth="1"/>
    <col min="11" max="11" width="8.75" bestFit="1" customWidth="1"/>
    <col min="12" max="12" width="7.75" bestFit="1" customWidth="1"/>
    <col min="13" max="14" width="8.75" bestFit="1" customWidth="1"/>
    <col min="15" max="16" width="7.75" bestFit="1" customWidth="1"/>
    <col min="17" max="18" width="9.25" bestFit="1" customWidth="1"/>
    <col min="19" max="19" width="7.375" bestFit="1" customWidth="1"/>
    <col min="20" max="20" width="7.75" bestFit="1" customWidth="1"/>
  </cols>
  <sheetData>
    <row r="1" spans="1:4">
      <c r="A1" s="1" t="s">
        <v>76</v>
      </c>
      <c r="B1" s="1" t="s">
        <v>1208</v>
      </c>
      <c r="C1" s="1" t="s">
        <v>81</v>
      </c>
      <c r="D1" s="1" t="s">
        <v>1231</v>
      </c>
    </row>
    <row r="2" spans="1:4">
      <c r="A2" t="s">
        <v>38</v>
      </c>
      <c r="B2" t="s">
        <v>1234</v>
      </c>
      <c r="C2">
        <v>1</v>
      </c>
      <c r="D2">
        <v>1</v>
      </c>
    </row>
    <row r="3" spans="1:4">
      <c r="A3" t="s">
        <v>39</v>
      </c>
      <c r="B3" t="s">
        <v>1234</v>
      </c>
      <c r="C3">
        <v>2</v>
      </c>
      <c r="D3">
        <v>2</v>
      </c>
    </row>
    <row r="4" spans="1:4">
      <c r="A4" t="s">
        <v>40</v>
      </c>
      <c r="B4" t="s">
        <v>1234</v>
      </c>
      <c r="C4">
        <v>3</v>
      </c>
      <c r="D4">
        <v>3</v>
      </c>
    </row>
    <row r="5" spans="1:4">
      <c r="A5" t="s">
        <v>41</v>
      </c>
      <c r="B5" t="s">
        <v>1234</v>
      </c>
      <c r="C5">
        <v>4</v>
      </c>
      <c r="D5">
        <v>4</v>
      </c>
    </row>
    <row r="6" spans="1:4">
      <c r="A6" t="s">
        <v>42</v>
      </c>
      <c r="B6" t="s">
        <v>1235</v>
      </c>
      <c r="C6">
        <v>5</v>
      </c>
      <c r="D6">
        <v>1</v>
      </c>
    </row>
    <row r="7" spans="1:4">
      <c r="A7" t="s">
        <v>43</v>
      </c>
      <c r="B7" t="s">
        <v>1235</v>
      </c>
      <c r="C7">
        <v>6</v>
      </c>
      <c r="D7">
        <v>2</v>
      </c>
    </row>
    <row r="8" spans="1:4">
      <c r="A8" t="s">
        <v>44</v>
      </c>
      <c r="B8" t="s">
        <v>1235</v>
      </c>
      <c r="C8">
        <v>7</v>
      </c>
      <c r="D8">
        <v>3</v>
      </c>
    </row>
    <row r="9" spans="1:4">
      <c r="A9" t="s">
        <v>45</v>
      </c>
      <c r="B9" t="s">
        <v>1236</v>
      </c>
      <c r="C9">
        <v>8</v>
      </c>
      <c r="D9">
        <v>1</v>
      </c>
    </row>
    <row r="10" spans="1:4">
      <c r="A10" t="s">
        <v>46</v>
      </c>
      <c r="B10" t="s">
        <v>1236</v>
      </c>
      <c r="C10">
        <v>9</v>
      </c>
      <c r="D10">
        <v>2</v>
      </c>
    </row>
    <row r="11" spans="1:4">
      <c r="A11" t="s">
        <v>47</v>
      </c>
      <c r="B11" t="s">
        <v>1236</v>
      </c>
      <c r="C11">
        <v>10</v>
      </c>
      <c r="D11">
        <v>3</v>
      </c>
    </row>
    <row r="12" spans="1:4">
      <c r="A12" t="s">
        <v>48</v>
      </c>
      <c r="B12" t="s">
        <v>1236</v>
      </c>
      <c r="C12">
        <v>11</v>
      </c>
      <c r="D12">
        <v>4</v>
      </c>
    </row>
    <row r="13" spans="1:4">
      <c r="A13" t="s">
        <v>49</v>
      </c>
      <c r="B13" t="s">
        <v>1236</v>
      </c>
      <c r="C13">
        <v>12</v>
      </c>
      <c r="D13">
        <v>5</v>
      </c>
    </row>
    <row r="14" spans="1:4">
      <c r="A14" t="s">
        <v>50</v>
      </c>
      <c r="B14" t="s">
        <v>1237</v>
      </c>
      <c r="C14">
        <v>13</v>
      </c>
      <c r="D14">
        <v>1</v>
      </c>
    </row>
    <row r="15" spans="1:4">
      <c r="A15" t="s">
        <v>51</v>
      </c>
      <c r="B15" t="s">
        <v>1237</v>
      </c>
      <c r="C15">
        <v>14</v>
      </c>
      <c r="D15">
        <v>2</v>
      </c>
    </row>
    <row r="16" spans="1:4">
      <c r="A16" t="s">
        <v>52</v>
      </c>
      <c r="B16" t="s">
        <v>1237</v>
      </c>
      <c r="C16">
        <v>15</v>
      </c>
      <c r="D16">
        <v>3</v>
      </c>
    </row>
    <row r="17" spans="1:4">
      <c r="A17" t="s">
        <v>53</v>
      </c>
      <c r="B17" t="s">
        <v>1237</v>
      </c>
      <c r="C17">
        <v>16</v>
      </c>
      <c r="D17">
        <v>4</v>
      </c>
    </row>
  </sheetData>
  <phoneticPr fontId="1" type="noConversion"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3"/>
  <sheetViews>
    <sheetView workbookViewId="0">
      <selection activeCell="A23" sqref="A23"/>
    </sheetView>
  </sheetViews>
  <sheetFormatPr defaultRowHeight="16.5"/>
  <cols>
    <col min="1" max="1" width="11.75" bestFit="1" customWidth="1"/>
    <col min="2" max="2" width="9.5" bestFit="1" customWidth="1"/>
    <col min="3" max="3" width="15" bestFit="1" customWidth="1"/>
    <col min="4" max="4" width="13.25" bestFit="1" customWidth="1"/>
    <col min="5" max="5" width="5.875" bestFit="1" customWidth="1"/>
    <col min="6" max="6" width="7.75" bestFit="1" customWidth="1"/>
    <col min="7" max="7" width="8.75" bestFit="1" customWidth="1"/>
    <col min="8" max="8" width="5.25" bestFit="1" customWidth="1"/>
    <col min="9" max="9" width="4.75" bestFit="1" customWidth="1"/>
    <col min="10" max="10" width="7.75" bestFit="1" customWidth="1"/>
    <col min="11" max="11" width="8.75" bestFit="1" customWidth="1"/>
    <col min="12" max="12" width="7.75" bestFit="1" customWidth="1"/>
    <col min="13" max="14" width="8.75" bestFit="1" customWidth="1"/>
    <col min="15" max="16" width="7.75" bestFit="1" customWidth="1"/>
    <col min="17" max="18" width="9.25" bestFit="1" customWidth="1"/>
    <col min="19" max="19" width="7.375" bestFit="1" customWidth="1"/>
    <col min="20" max="20" width="7.75" bestFit="1" customWidth="1"/>
  </cols>
  <sheetData>
    <row r="1" spans="1:4">
      <c r="A1" s="1" t="s">
        <v>76</v>
      </c>
      <c r="B1" s="1" t="s">
        <v>1208</v>
      </c>
      <c r="C1" s="1" t="s">
        <v>81</v>
      </c>
      <c r="D1" s="1" t="s">
        <v>1231</v>
      </c>
    </row>
    <row r="2" spans="1:4">
      <c r="A2" t="s">
        <v>54</v>
      </c>
      <c r="B2" t="s">
        <v>1213</v>
      </c>
      <c r="C2">
        <v>1</v>
      </c>
      <c r="D2">
        <v>1</v>
      </c>
    </row>
    <row r="3" spans="1:4">
      <c r="A3" t="s">
        <v>1293</v>
      </c>
      <c r="B3" t="s">
        <v>1213</v>
      </c>
      <c r="C3">
        <v>2</v>
      </c>
      <c r="D3">
        <v>2</v>
      </c>
    </row>
    <row r="4" spans="1:4">
      <c r="A4" t="s">
        <v>53</v>
      </c>
      <c r="B4" t="s">
        <v>1213</v>
      </c>
      <c r="C4">
        <v>3</v>
      </c>
      <c r="D4">
        <v>3</v>
      </c>
    </row>
    <row r="5" spans="1:4">
      <c r="A5" t="s">
        <v>1294</v>
      </c>
      <c r="B5" t="s">
        <v>1213</v>
      </c>
      <c r="C5">
        <v>4</v>
      </c>
      <c r="D5">
        <v>4</v>
      </c>
    </row>
    <row r="6" spans="1:4">
      <c r="A6" t="s">
        <v>43</v>
      </c>
      <c r="B6" t="s">
        <v>1213</v>
      </c>
      <c r="C6">
        <v>5</v>
      </c>
      <c r="D6">
        <v>5</v>
      </c>
    </row>
    <row r="7" spans="1:4">
      <c r="A7" t="s">
        <v>46</v>
      </c>
      <c r="B7" t="s">
        <v>1228</v>
      </c>
      <c r="C7">
        <v>6</v>
      </c>
      <c r="D7">
        <v>1</v>
      </c>
    </row>
    <row r="8" spans="1:4">
      <c r="A8" t="s">
        <v>55</v>
      </c>
      <c r="B8" t="s">
        <v>1228</v>
      </c>
      <c r="C8">
        <v>7</v>
      </c>
      <c r="D8">
        <v>2</v>
      </c>
    </row>
    <row r="9" spans="1:4">
      <c r="A9" t="s">
        <v>56</v>
      </c>
      <c r="B9" t="s">
        <v>1228</v>
      </c>
      <c r="C9">
        <v>8</v>
      </c>
      <c r="D9">
        <v>3</v>
      </c>
    </row>
    <row r="10" spans="1:4">
      <c r="A10" t="s">
        <v>57</v>
      </c>
      <c r="B10" t="s">
        <v>1228</v>
      </c>
      <c r="C10">
        <v>9</v>
      </c>
      <c r="D10">
        <v>4</v>
      </c>
    </row>
    <row r="11" spans="1:4">
      <c r="A11" t="s">
        <v>52</v>
      </c>
      <c r="B11" t="s">
        <v>1228</v>
      </c>
      <c r="C11">
        <v>10</v>
      </c>
      <c r="D11">
        <v>5</v>
      </c>
    </row>
    <row r="12" spans="1:4">
      <c r="A12" t="s">
        <v>51</v>
      </c>
      <c r="B12" t="s">
        <v>1228</v>
      </c>
      <c r="C12">
        <v>11</v>
      </c>
      <c r="D12">
        <v>6</v>
      </c>
    </row>
    <row r="13" spans="1:4">
      <c r="A13" t="s">
        <v>58</v>
      </c>
      <c r="B13" t="s">
        <v>1229</v>
      </c>
      <c r="C13">
        <v>12</v>
      </c>
      <c r="D13">
        <v>1</v>
      </c>
    </row>
    <row r="14" spans="1:4">
      <c r="A14" t="s">
        <v>48</v>
      </c>
      <c r="B14" t="s">
        <v>1229</v>
      </c>
      <c r="C14">
        <v>13</v>
      </c>
      <c r="D14">
        <v>2</v>
      </c>
    </row>
    <row r="15" spans="1:4">
      <c r="A15" t="s">
        <v>40</v>
      </c>
      <c r="B15" t="s">
        <v>1229</v>
      </c>
      <c r="C15">
        <v>14</v>
      </c>
      <c r="D15">
        <v>3</v>
      </c>
    </row>
    <row r="16" spans="1:4">
      <c r="A16" t="s">
        <v>47</v>
      </c>
      <c r="B16" t="s">
        <v>1229</v>
      </c>
      <c r="C16">
        <v>15</v>
      </c>
      <c r="D16">
        <v>4</v>
      </c>
    </row>
    <row r="17" spans="1:4">
      <c r="A17" t="s">
        <v>49</v>
      </c>
      <c r="B17" t="s">
        <v>1229</v>
      </c>
      <c r="C17">
        <v>16</v>
      </c>
      <c r="D17">
        <v>5</v>
      </c>
    </row>
    <row r="18" spans="1:4">
      <c r="A18" t="s">
        <v>59</v>
      </c>
      <c r="B18" t="s">
        <v>1229</v>
      </c>
      <c r="C18">
        <v>17</v>
      </c>
      <c r="D18">
        <v>6</v>
      </c>
    </row>
    <row r="19" spans="1:4">
      <c r="A19" t="s">
        <v>45</v>
      </c>
      <c r="B19" t="s">
        <v>1230</v>
      </c>
      <c r="C19">
        <v>18</v>
      </c>
      <c r="D19">
        <v>1</v>
      </c>
    </row>
    <row r="20" spans="1:4">
      <c r="A20" t="s">
        <v>42</v>
      </c>
      <c r="B20" t="s">
        <v>1230</v>
      </c>
      <c r="C20">
        <v>19</v>
      </c>
      <c r="D20">
        <v>2</v>
      </c>
    </row>
    <row r="21" spans="1:4">
      <c r="A21" t="s">
        <v>44</v>
      </c>
      <c r="B21" t="s">
        <v>1230</v>
      </c>
      <c r="C21">
        <v>20</v>
      </c>
      <c r="D21">
        <v>3</v>
      </c>
    </row>
    <row r="22" spans="1:4">
      <c r="A22" t="s">
        <v>38</v>
      </c>
      <c r="B22" t="s">
        <v>1230</v>
      </c>
      <c r="C22">
        <v>21</v>
      </c>
      <c r="D22">
        <v>4</v>
      </c>
    </row>
    <row r="23" spans="1:4">
      <c r="A23" t="s">
        <v>1295</v>
      </c>
      <c r="B23" t="s">
        <v>1230</v>
      </c>
      <c r="C23">
        <v>22</v>
      </c>
      <c r="D23">
        <v>5</v>
      </c>
    </row>
  </sheetData>
  <sortState ref="A2:C23">
    <sortCondition ref="C2:C23"/>
  </sortState>
  <phoneticPr fontId="1" type="noConversion"/>
  <pageMargins left="0.7" right="0.7" top="0.75" bottom="0.75" header="0.3" footer="0.3"/>
  <pageSetup paperSize="9" orientation="portrait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D26"/>
  <sheetViews>
    <sheetView topLeftCell="A7" workbookViewId="0">
      <selection activeCell="B21" sqref="B21"/>
    </sheetView>
  </sheetViews>
  <sheetFormatPr defaultRowHeight="16.5"/>
  <cols>
    <col min="1" max="1" width="11.75" bestFit="1" customWidth="1"/>
    <col min="2" max="2" width="9.5" bestFit="1" customWidth="1"/>
    <col min="3" max="3" width="15" bestFit="1" customWidth="1"/>
    <col min="4" max="4" width="13.25" bestFit="1" customWidth="1"/>
    <col min="5" max="5" width="5.875" bestFit="1" customWidth="1"/>
    <col min="6" max="6" width="7.75" bestFit="1" customWidth="1"/>
    <col min="7" max="7" width="8.75" bestFit="1" customWidth="1"/>
    <col min="8" max="8" width="5.25" bestFit="1" customWidth="1"/>
    <col min="9" max="9" width="4.75" bestFit="1" customWidth="1"/>
    <col min="10" max="10" width="7.75" bestFit="1" customWidth="1"/>
    <col min="11" max="11" width="8.75" bestFit="1" customWidth="1"/>
    <col min="12" max="12" width="7.75" bestFit="1" customWidth="1"/>
    <col min="13" max="14" width="8.75" bestFit="1" customWidth="1"/>
    <col min="15" max="16" width="7.75" bestFit="1" customWidth="1"/>
    <col min="17" max="18" width="9.25" bestFit="1" customWidth="1"/>
    <col min="19" max="19" width="7.375" bestFit="1" customWidth="1"/>
    <col min="20" max="20" width="7.75" bestFit="1" customWidth="1"/>
  </cols>
  <sheetData>
    <row r="1" spans="1:4">
      <c r="A1" s="1" t="s">
        <v>76</v>
      </c>
      <c r="B1" s="1" t="s">
        <v>1208</v>
      </c>
      <c r="C1" s="1" t="s">
        <v>81</v>
      </c>
      <c r="D1" s="1" t="s">
        <v>1231</v>
      </c>
    </row>
    <row r="2" spans="1:4">
      <c r="A2" s="321" t="s">
        <v>1962</v>
      </c>
      <c r="B2" s="321" t="s">
        <v>1963</v>
      </c>
      <c r="C2">
        <v>1</v>
      </c>
      <c r="D2">
        <v>1</v>
      </c>
    </row>
    <row r="3" spans="1:4">
      <c r="A3" s="321" t="s">
        <v>1989</v>
      </c>
      <c r="B3" s="321" t="s">
        <v>1963</v>
      </c>
      <c r="C3">
        <v>2</v>
      </c>
      <c r="D3">
        <v>2</v>
      </c>
    </row>
    <row r="4" spans="1:4">
      <c r="A4" s="321" t="s">
        <v>1972</v>
      </c>
      <c r="B4" s="321" t="s">
        <v>1963</v>
      </c>
      <c r="C4">
        <v>3</v>
      </c>
      <c r="D4" s="321">
        <v>3</v>
      </c>
    </row>
    <row r="5" spans="1:4">
      <c r="A5" s="321" t="s">
        <v>1990</v>
      </c>
      <c r="B5" s="321" t="s">
        <v>1963</v>
      </c>
      <c r="C5" s="321">
        <v>4</v>
      </c>
      <c r="D5" s="321">
        <v>4</v>
      </c>
    </row>
    <row r="6" spans="1:4">
      <c r="A6" s="321" t="s">
        <v>1973</v>
      </c>
      <c r="B6" s="321" t="s">
        <v>1963</v>
      </c>
      <c r="C6" s="321">
        <v>5</v>
      </c>
      <c r="D6" s="321">
        <v>5</v>
      </c>
    </row>
    <row r="7" spans="1:4">
      <c r="A7" s="321" t="s">
        <v>1964</v>
      </c>
      <c r="B7" s="321" t="s">
        <v>1965</v>
      </c>
      <c r="C7" s="321">
        <v>6</v>
      </c>
      <c r="D7">
        <v>1</v>
      </c>
    </row>
    <row r="8" spans="1:4">
      <c r="A8" s="321" t="s">
        <v>1974</v>
      </c>
      <c r="B8" s="321" t="s">
        <v>1965</v>
      </c>
      <c r="C8" s="321">
        <v>7</v>
      </c>
      <c r="D8">
        <v>2</v>
      </c>
    </row>
    <row r="9" spans="1:4">
      <c r="A9" s="321" t="s">
        <v>1975</v>
      </c>
      <c r="B9" s="321" t="s">
        <v>1965</v>
      </c>
      <c r="C9" s="321">
        <v>8</v>
      </c>
      <c r="D9" s="321">
        <v>3</v>
      </c>
    </row>
    <row r="10" spans="1:4">
      <c r="A10" s="321" t="s">
        <v>1991</v>
      </c>
      <c r="B10" s="321" t="s">
        <v>1965</v>
      </c>
      <c r="C10" s="321">
        <v>9</v>
      </c>
      <c r="D10" s="321">
        <v>4</v>
      </c>
    </row>
    <row r="11" spans="1:4">
      <c r="A11" s="321" t="s">
        <v>1976</v>
      </c>
      <c r="B11" s="321" t="s">
        <v>1965</v>
      </c>
      <c r="C11" s="321">
        <v>10</v>
      </c>
      <c r="D11" s="321">
        <v>5</v>
      </c>
    </row>
    <row r="12" spans="1:4">
      <c r="A12" s="321" t="s">
        <v>1977</v>
      </c>
      <c r="B12" s="321" t="s">
        <v>1965</v>
      </c>
      <c r="C12" s="321">
        <v>11</v>
      </c>
      <c r="D12" s="321">
        <v>6</v>
      </c>
    </row>
    <row r="13" spans="1:4">
      <c r="A13" s="321" t="s">
        <v>1966</v>
      </c>
      <c r="B13" s="321" t="s">
        <v>1967</v>
      </c>
      <c r="C13" s="321">
        <v>12</v>
      </c>
      <c r="D13">
        <v>1</v>
      </c>
    </row>
    <row r="14" spans="1:4">
      <c r="A14" s="321" t="s">
        <v>1978</v>
      </c>
      <c r="B14" s="321" t="s">
        <v>1967</v>
      </c>
      <c r="C14" s="321">
        <v>13</v>
      </c>
      <c r="D14">
        <v>2</v>
      </c>
    </row>
    <row r="15" spans="1:4">
      <c r="A15" s="321" t="s">
        <v>1979</v>
      </c>
      <c r="B15" s="321" t="s">
        <v>1967</v>
      </c>
      <c r="C15" s="321">
        <v>14</v>
      </c>
      <c r="D15" s="321">
        <v>3</v>
      </c>
    </row>
    <row r="16" spans="1:4">
      <c r="A16" s="321" t="s">
        <v>1980</v>
      </c>
      <c r="B16" s="321" t="s">
        <v>1967</v>
      </c>
      <c r="C16" s="321">
        <v>15</v>
      </c>
      <c r="D16" s="321">
        <v>4</v>
      </c>
    </row>
    <row r="17" spans="1:4">
      <c r="A17" s="321" t="s">
        <v>1981</v>
      </c>
      <c r="B17" s="321" t="s">
        <v>1967</v>
      </c>
      <c r="C17" s="321">
        <v>16</v>
      </c>
      <c r="D17" s="321">
        <v>5</v>
      </c>
    </row>
    <row r="18" spans="1:4">
      <c r="A18" s="321" t="s">
        <v>1968</v>
      </c>
      <c r="B18" s="321" t="s">
        <v>1969</v>
      </c>
      <c r="C18" s="321">
        <v>17</v>
      </c>
      <c r="D18">
        <v>1</v>
      </c>
    </row>
    <row r="19" spans="1:4">
      <c r="A19" s="321" t="s">
        <v>1982</v>
      </c>
      <c r="B19" s="321" t="s">
        <v>1969</v>
      </c>
      <c r="C19" s="321">
        <v>18</v>
      </c>
      <c r="D19">
        <v>2</v>
      </c>
    </row>
    <row r="20" spans="1:4">
      <c r="A20" s="321" t="s">
        <v>1983</v>
      </c>
      <c r="B20" s="321" t="s">
        <v>1969</v>
      </c>
      <c r="C20" s="321">
        <v>19</v>
      </c>
      <c r="D20" s="321">
        <v>3</v>
      </c>
    </row>
    <row r="21" spans="1:4">
      <c r="A21" s="321" t="s">
        <v>1984</v>
      </c>
      <c r="B21" s="321" t="s">
        <v>1969</v>
      </c>
      <c r="C21" s="321">
        <v>20</v>
      </c>
      <c r="D21" s="321">
        <v>4</v>
      </c>
    </row>
    <row r="22" spans="1:4">
      <c r="A22" s="321" t="s">
        <v>1970</v>
      </c>
      <c r="B22" s="321" t="s">
        <v>1971</v>
      </c>
      <c r="C22" s="321">
        <v>21</v>
      </c>
      <c r="D22">
        <v>1</v>
      </c>
    </row>
    <row r="23" spans="1:4">
      <c r="A23" s="321" t="s">
        <v>1985</v>
      </c>
      <c r="B23" s="321" t="s">
        <v>1971</v>
      </c>
      <c r="C23" s="321">
        <v>22</v>
      </c>
      <c r="D23">
        <v>2</v>
      </c>
    </row>
    <row r="24" spans="1:4">
      <c r="A24" s="321" t="s">
        <v>1986</v>
      </c>
      <c r="B24" s="321" t="s">
        <v>1971</v>
      </c>
      <c r="C24" s="321">
        <v>23</v>
      </c>
      <c r="D24" s="321">
        <v>3</v>
      </c>
    </row>
    <row r="25" spans="1:4">
      <c r="A25" s="321" t="s">
        <v>1987</v>
      </c>
      <c r="B25" s="321" t="s">
        <v>1971</v>
      </c>
      <c r="C25" s="321">
        <v>24</v>
      </c>
      <c r="D25" s="321">
        <v>4</v>
      </c>
    </row>
    <row r="26" spans="1:4">
      <c r="A26" s="321" t="s">
        <v>1988</v>
      </c>
      <c r="B26" s="321" t="s">
        <v>1971</v>
      </c>
      <c r="C26" s="321">
        <v>25</v>
      </c>
      <c r="D26" s="321">
        <v>5</v>
      </c>
    </row>
  </sheetData>
  <phoneticPr fontId="1" type="noConversion"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D27"/>
  <sheetViews>
    <sheetView workbookViewId="0">
      <selection activeCell="C4" sqref="C4"/>
    </sheetView>
  </sheetViews>
  <sheetFormatPr defaultRowHeight="16.5"/>
  <cols>
    <col min="1" max="1" width="12.25" bestFit="1" customWidth="1"/>
    <col min="2" max="2" width="9.875" bestFit="1" customWidth="1"/>
    <col min="3" max="3" width="15.875" bestFit="1" customWidth="1"/>
    <col min="4" max="4" width="14.125" bestFit="1" customWidth="1"/>
  </cols>
  <sheetData>
    <row r="1" spans="1:4">
      <c r="A1" s="1" t="s">
        <v>2251</v>
      </c>
      <c r="B1" s="1" t="s">
        <v>2252</v>
      </c>
      <c r="C1" s="1" t="s">
        <v>2253</v>
      </c>
      <c r="D1" s="1" t="s">
        <v>2254</v>
      </c>
    </row>
    <row r="2" spans="1:4">
      <c r="A2" s="321" t="s">
        <v>2255</v>
      </c>
      <c r="B2" s="321"/>
      <c r="C2" s="321">
        <v>1</v>
      </c>
      <c r="D2" s="321"/>
    </row>
    <row r="3" spans="1:4">
      <c r="A3" s="321" t="s">
        <v>2259</v>
      </c>
      <c r="B3" s="321"/>
      <c r="C3" s="321">
        <v>2</v>
      </c>
      <c r="D3" s="321"/>
    </row>
    <row r="4" spans="1:4">
      <c r="A4" s="321" t="s">
        <v>2260</v>
      </c>
      <c r="B4" s="321"/>
      <c r="C4" s="321">
        <v>3</v>
      </c>
      <c r="D4" s="321"/>
    </row>
    <row r="5" spans="1:4">
      <c r="A5" s="321" t="s">
        <v>2265</v>
      </c>
      <c r="B5" s="321"/>
      <c r="C5" s="321">
        <v>4</v>
      </c>
      <c r="D5" s="321"/>
    </row>
    <row r="6" spans="1:4">
      <c r="A6" s="321" t="s">
        <v>2258</v>
      </c>
      <c r="B6" s="321"/>
      <c r="C6" s="321">
        <v>5</v>
      </c>
      <c r="D6" s="321"/>
    </row>
    <row r="7" spans="1:4">
      <c r="A7" s="321" t="s">
        <v>2257</v>
      </c>
      <c r="B7" s="321"/>
      <c r="C7" s="321">
        <v>6</v>
      </c>
      <c r="D7" s="321"/>
    </row>
    <row r="8" spans="1:4">
      <c r="A8" s="321" t="s">
        <v>2266</v>
      </c>
      <c r="B8" s="321"/>
      <c r="C8" s="321">
        <v>7</v>
      </c>
      <c r="D8" s="321"/>
    </row>
    <row r="9" spans="1:4">
      <c r="A9" s="321" t="s">
        <v>2267</v>
      </c>
      <c r="B9" s="321"/>
      <c r="C9" s="321">
        <v>8</v>
      </c>
      <c r="D9" s="321"/>
    </row>
    <row r="10" spans="1:4">
      <c r="A10" s="321" t="s">
        <v>2268</v>
      </c>
      <c r="B10" s="321"/>
      <c r="C10" s="321">
        <v>9</v>
      </c>
      <c r="D10" s="321"/>
    </row>
    <row r="11" spans="1:4">
      <c r="A11" s="321" t="s">
        <v>2273</v>
      </c>
      <c r="B11" s="321"/>
      <c r="C11" s="321">
        <v>10</v>
      </c>
      <c r="D11" s="321"/>
    </row>
    <row r="12" spans="1:4">
      <c r="A12" s="321" t="s">
        <v>2270</v>
      </c>
      <c r="B12" s="321"/>
      <c r="C12" s="321">
        <v>11</v>
      </c>
      <c r="D12" s="321"/>
    </row>
    <row r="13" spans="1:4">
      <c r="A13" s="321" t="s">
        <v>2256</v>
      </c>
      <c r="B13" s="321"/>
      <c r="C13" s="321">
        <v>12</v>
      </c>
      <c r="D13" s="321"/>
    </row>
    <row r="14" spans="1:4">
      <c r="A14" s="321" t="s">
        <v>2261</v>
      </c>
      <c r="B14" s="321"/>
      <c r="C14" s="321">
        <v>13</v>
      </c>
      <c r="D14" s="321"/>
    </row>
    <row r="15" spans="1:4">
      <c r="A15" s="321" t="s">
        <v>1218</v>
      </c>
      <c r="B15" s="321"/>
      <c r="C15" s="321">
        <v>14</v>
      </c>
      <c r="D15" s="321"/>
    </row>
    <row r="16" spans="1:4">
      <c r="A16" s="321" t="s">
        <v>2262</v>
      </c>
      <c r="B16" s="321"/>
      <c r="C16" s="321">
        <v>15</v>
      </c>
      <c r="D16" s="321"/>
    </row>
    <row r="17" spans="1:4">
      <c r="A17" s="321" t="s">
        <v>2263</v>
      </c>
      <c r="B17" s="321"/>
      <c r="C17" s="321">
        <v>16</v>
      </c>
      <c r="D17" s="321"/>
    </row>
    <row r="18" spans="1:4">
      <c r="A18" s="321" t="s">
        <v>2264</v>
      </c>
      <c r="B18" s="321"/>
      <c r="C18" s="321">
        <v>17</v>
      </c>
      <c r="D18" s="321"/>
    </row>
    <row r="19" spans="1:4">
      <c r="A19" s="321" t="s">
        <v>1219</v>
      </c>
      <c r="B19" s="321"/>
      <c r="C19" s="321">
        <v>18</v>
      </c>
      <c r="D19" s="321"/>
    </row>
    <row r="20" spans="1:4">
      <c r="A20" s="321" t="s">
        <v>1220</v>
      </c>
      <c r="B20" s="321"/>
      <c r="C20" s="321">
        <v>19</v>
      </c>
      <c r="D20" s="321"/>
    </row>
    <row r="21" spans="1:4">
      <c r="A21" s="321" t="s">
        <v>2274</v>
      </c>
      <c r="B21" s="321"/>
      <c r="C21" s="321">
        <v>20</v>
      </c>
      <c r="D21" s="321"/>
    </row>
    <row r="22" spans="1:4">
      <c r="A22" s="321" t="s">
        <v>2269</v>
      </c>
      <c r="B22" s="321"/>
      <c r="C22" s="321">
        <v>21</v>
      </c>
      <c r="D22" s="321"/>
    </row>
    <row r="23" spans="1:4">
      <c r="A23" s="321" t="s">
        <v>2271</v>
      </c>
      <c r="B23" s="321"/>
      <c r="C23" s="321">
        <v>22</v>
      </c>
      <c r="D23" s="321"/>
    </row>
    <row r="24" spans="1:4">
      <c r="A24" s="321" t="s">
        <v>2272</v>
      </c>
      <c r="B24" s="321"/>
      <c r="C24" s="321">
        <v>23</v>
      </c>
      <c r="D24" s="321"/>
    </row>
    <row r="25" spans="1:4">
      <c r="A25" s="321" t="s">
        <v>2275</v>
      </c>
      <c r="B25" s="321"/>
      <c r="C25" s="321">
        <v>24</v>
      </c>
      <c r="D25" s="321"/>
    </row>
    <row r="26" spans="1:4">
      <c r="A26" s="321" t="s">
        <v>46</v>
      </c>
      <c r="B26" s="321"/>
      <c r="C26" s="321">
        <v>25</v>
      </c>
      <c r="D26" s="321"/>
    </row>
    <row r="27" spans="1:4">
      <c r="A27" s="321" t="s">
        <v>2276</v>
      </c>
      <c r="B27" s="321"/>
      <c r="C27" s="321">
        <v>26</v>
      </c>
      <c r="D27" s="321"/>
    </row>
  </sheetData>
  <sortState ref="A2:D27">
    <sortCondition ref="C2:C27"/>
  </sortState>
  <phoneticPr fontId="1" type="noConversion"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D30"/>
  <sheetViews>
    <sheetView workbookViewId="0">
      <selection activeCell="C6" sqref="C6"/>
    </sheetView>
  </sheetViews>
  <sheetFormatPr defaultRowHeight="16.5"/>
  <cols>
    <col min="1" max="1" width="12.25" bestFit="1" customWidth="1"/>
    <col min="2" max="2" width="9.875" bestFit="1" customWidth="1"/>
    <col min="3" max="3" width="15.875" bestFit="1" customWidth="1"/>
  </cols>
  <sheetData>
    <row r="1" spans="1:4">
      <c r="A1" s="1" t="s">
        <v>73</v>
      </c>
      <c r="B1" s="1" t="s">
        <v>1208</v>
      </c>
      <c r="C1" s="1" t="s">
        <v>81</v>
      </c>
      <c r="D1" s="1" t="s">
        <v>1231</v>
      </c>
    </row>
    <row r="2" spans="1:4">
      <c r="A2" s="321" t="s">
        <v>54</v>
      </c>
      <c r="B2" s="321"/>
      <c r="C2" s="321">
        <v>1</v>
      </c>
      <c r="D2" s="321"/>
    </row>
    <row r="3" spans="1:4">
      <c r="A3" s="321" t="s">
        <v>60</v>
      </c>
      <c r="B3" s="321"/>
      <c r="C3" s="321">
        <v>2</v>
      </c>
      <c r="D3" s="321"/>
    </row>
    <row r="4" spans="1:4">
      <c r="A4" s="321" t="s">
        <v>2289</v>
      </c>
      <c r="B4" s="321"/>
      <c r="C4" s="321">
        <v>3</v>
      </c>
      <c r="D4" s="321"/>
    </row>
    <row r="5" spans="1:4">
      <c r="A5" s="321" t="s">
        <v>61</v>
      </c>
      <c r="B5" s="321"/>
      <c r="C5" s="321">
        <v>4</v>
      </c>
      <c r="D5" s="321"/>
    </row>
    <row r="6" spans="1:4">
      <c r="A6" s="321" t="s">
        <v>43</v>
      </c>
      <c r="B6" s="321"/>
      <c r="C6" s="321">
        <v>5</v>
      </c>
      <c r="D6" s="321"/>
    </row>
    <row r="7" spans="1:4">
      <c r="A7" s="321" t="s">
        <v>46</v>
      </c>
      <c r="B7" s="321"/>
      <c r="C7" s="321">
        <v>6</v>
      </c>
      <c r="D7" s="321"/>
    </row>
    <row r="8" spans="1:4">
      <c r="A8" s="321" t="s">
        <v>55</v>
      </c>
      <c r="B8" s="321"/>
      <c r="C8" s="321">
        <v>7</v>
      </c>
      <c r="D8" s="321"/>
    </row>
    <row r="9" spans="1:4">
      <c r="A9" s="321" t="s">
        <v>56</v>
      </c>
      <c r="B9" s="321"/>
      <c r="C9" s="321">
        <v>8</v>
      </c>
      <c r="D9" s="321"/>
    </row>
    <row r="10" spans="1:4">
      <c r="A10" s="321" t="s">
        <v>57</v>
      </c>
      <c r="B10" s="321"/>
      <c r="C10" s="321">
        <v>9</v>
      </c>
      <c r="D10" s="321"/>
    </row>
    <row r="11" spans="1:4">
      <c r="A11" s="321" t="s">
        <v>52</v>
      </c>
      <c r="B11" s="321"/>
      <c r="C11" s="321">
        <v>10</v>
      </c>
      <c r="D11" s="321"/>
    </row>
    <row r="12" spans="1:4">
      <c r="A12" s="321" t="s">
        <v>51</v>
      </c>
      <c r="B12" s="321"/>
      <c r="C12" s="321">
        <v>11</v>
      </c>
      <c r="D12" s="321"/>
    </row>
    <row r="13" spans="1:4">
      <c r="A13" s="321" t="s">
        <v>58</v>
      </c>
      <c r="B13" s="321"/>
      <c r="C13" s="321">
        <v>12</v>
      </c>
      <c r="D13" s="321"/>
    </row>
    <row r="14" spans="1:4">
      <c r="A14" s="321" t="s">
        <v>48</v>
      </c>
      <c r="B14" s="321"/>
      <c r="C14" s="321">
        <v>13</v>
      </c>
      <c r="D14" s="321"/>
    </row>
    <row r="15" spans="1:4">
      <c r="A15" s="321" t="s">
        <v>40</v>
      </c>
      <c r="B15" s="321"/>
      <c r="C15" s="321">
        <v>14</v>
      </c>
      <c r="D15" s="321"/>
    </row>
    <row r="16" spans="1:4">
      <c r="A16" s="321" t="s">
        <v>47</v>
      </c>
      <c r="B16" s="321"/>
      <c r="C16" s="321">
        <v>15</v>
      </c>
      <c r="D16" s="321"/>
    </row>
    <row r="17" spans="1:4">
      <c r="A17" s="321" t="s">
        <v>49</v>
      </c>
      <c r="B17" s="321"/>
      <c r="C17" s="321">
        <v>16</v>
      </c>
      <c r="D17" s="321"/>
    </row>
    <row r="18" spans="1:4">
      <c r="A18" s="321" t="s">
        <v>59</v>
      </c>
      <c r="B18" s="321"/>
      <c r="C18" s="321">
        <v>17</v>
      </c>
      <c r="D18" s="321"/>
    </row>
    <row r="19" spans="1:4">
      <c r="A19" s="321" t="s">
        <v>45</v>
      </c>
      <c r="B19" s="321"/>
      <c r="C19" s="321">
        <v>18</v>
      </c>
      <c r="D19" s="321"/>
    </row>
    <row r="20" spans="1:4">
      <c r="A20" s="321" t="s">
        <v>42</v>
      </c>
      <c r="B20" s="321"/>
      <c r="C20" s="321">
        <v>19</v>
      </c>
      <c r="D20" s="321"/>
    </row>
    <row r="21" spans="1:4">
      <c r="A21" s="321" t="s">
        <v>44</v>
      </c>
      <c r="B21" s="321"/>
      <c r="C21" s="321">
        <v>20</v>
      </c>
      <c r="D21" s="321"/>
    </row>
    <row r="22" spans="1:4">
      <c r="A22" s="321" t="s">
        <v>38</v>
      </c>
      <c r="B22" s="321"/>
      <c r="C22" s="321">
        <v>21</v>
      </c>
      <c r="D22" s="321"/>
    </row>
    <row r="23" spans="1:4">
      <c r="A23" s="321" t="s">
        <v>1295</v>
      </c>
      <c r="B23" s="321"/>
      <c r="C23" s="321">
        <v>22</v>
      </c>
      <c r="D23" s="321"/>
    </row>
    <row r="24" spans="1:4">
      <c r="A24" s="321" t="s">
        <v>1957</v>
      </c>
      <c r="C24" s="321">
        <v>23</v>
      </c>
    </row>
    <row r="25" spans="1:4">
      <c r="A25" s="321" t="s">
        <v>1958</v>
      </c>
      <c r="C25" s="321">
        <v>24</v>
      </c>
    </row>
    <row r="26" spans="1:4">
      <c r="A26" s="321" t="s">
        <v>1959</v>
      </c>
      <c r="C26" s="321">
        <v>25</v>
      </c>
    </row>
    <row r="27" spans="1:4">
      <c r="A27" s="321" t="s">
        <v>1960</v>
      </c>
      <c r="C27" s="321">
        <v>26</v>
      </c>
    </row>
    <row r="28" spans="1:4">
      <c r="A28" s="321" t="s">
        <v>1961</v>
      </c>
      <c r="C28" s="321">
        <v>27</v>
      </c>
    </row>
    <row r="29" spans="1:4">
      <c r="A29" s="321"/>
    </row>
    <row r="30" spans="1:4">
      <c r="A30" s="321"/>
    </row>
  </sheetData>
  <phoneticPr fontId="1" type="noConversion"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D14"/>
  <sheetViews>
    <sheetView workbookViewId="0">
      <selection activeCell="B7" sqref="B7"/>
    </sheetView>
  </sheetViews>
  <sheetFormatPr defaultRowHeight="16.5"/>
  <cols>
    <col min="1" max="1" width="12.25" bestFit="1" customWidth="1"/>
    <col min="2" max="2" width="9.875" bestFit="1" customWidth="1"/>
    <col min="3" max="3" width="15.875" bestFit="1" customWidth="1"/>
    <col min="4" max="4" width="14.125" bestFit="1" customWidth="1"/>
  </cols>
  <sheetData>
    <row r="1" spans="1:4">
      <c r="A1" s="1" t="s">
        <v>73</v>
      </c>
      <c r="B1" s="1" t="s">
        <v>1208</v>
      </c>
      <c r="C1" s="1" t="s">
        <v>81</v>
      </c>
      <c r="D1" s="1" t="s">
        <v>1231</v>
      </c>
    </row>
    <row r="2" spans="1:4" s="321" customFormat="1">
      <c r="A2" s="321" t="s">
        <v>15</v>
      </c>
      <c r="C2" s="321">
        <v>1</v>
      </c>
    </row>
    <row r="3" spans="1:4">
      <c r="A3" s="321" t="s">
        <v>2026</v>
      </c>
      <c r="C3">
        <v>1</v>
      </c>
    </row>
    <row r="4" spans="1:4">
      <c r="A4" s="321" t="s">
        <v>2027</v>
      </c>
      <c r="C4">
        <v>2</v>
      </c>
    </row>
    <row r="5" spans="1:4">
      <c r="A5" s="321" t="s">
        <v>2028</v>
      </c>
      <c r="C5" s="321">
        <v>3</v>
      </c>
    </row>
    <row r="6" spans="1:4">
      <c r="A6" s="321" t="s">
        <v>2029</v>
      </c>
      <c r="C6" s="321">
        <v>4</v>
      </c>
    </row>
    <row r="7" spans="1:4">
      <c r="A7" s="321" t="s">
        <v>2030</v>
      </c>
      <c r="C7" s="321">
        <v>5</v>
      </c>
    </row>
    <row r="8" spans="1:4">
      <c r="A8" s="321" t="s">
        <v>2031</v>
      </c>
      <c r="C8" s="321">
        <v>6</v>
      </c>
    </row>
    <row r="9" spans="1:4">
      <c r="A9" s="321" t="s">
        <v>2032</v>
      </c>
      <c r="C9" s="321">
        <v>7</v>
      </c>
    </row>
    <row r="10" spans="1:4">
      <c r="A10" s="321" t="s">
        <v>2033</v>
      </c>
      <c r="C10" s="321">
        <v>8</v>
      </c>
    </row>
    <row r="11" spans="1:4">
      <c r="A11" s="321" t="s">
        <v>2034</v>
      </c>
      <c r="C11" s="321">
        <v>9</v>
      </c>
    </row>
    <row r="12" spans="1:4">
      <c r="A12" s="321" t="s">
        <v>2035</v>
      </c>
      <c r="C12" s="321">
        <v>10</v>
      </c>
    </row>
    <row r="13" spans="1:4">
      <c r="A13" s="321" t="s">
        <v>2036</v>
      </c>
      <c r="C13" s="321">
        <v>11</v>
      </c>
    </row>
    <row r="14" spans="1:4">
      <c r="A14" s="321" t="s">
        <v>2037</v>
      </c>
      <c r="C14" s="321">
        <v>12</v>
      </c>
    </row>
  </sheetData>
  <phoneticPr fontId="1" type="noConversion"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D3"/>
  <sheetViews>
    <sheetView workbookViewId="0">
      <selection activeCell="A2" sqref="A2:A3"/>
    </sheetView>
  </sheetViews>
  <sheetFormatPr defaultRowHeight="16.5"/>
  <cols>
    <col min="1" max="1" width="21.625" bestFit="1" customWidth="1"/>
    <col min="2" max="2" width="9.875" bestFit="1" customWidth="1"/>
    <col min="3" max="3" width="15.875" bestFit="1" customWidth="1"/>
    <col min="4" max="4" width="14.125" bestFit="1" customWidth="1"/>
  </cols>
  <sheetData>
    <row r="1" spans="1:4">
      <c r="A1" s="1" t="s">
        <v>73</v>
      </c>
      <c r="B1" s="1" t="s">
        <v>1208</v>
      </c>
      <c r="C1" s="1" t="s">
        <v>81</v>
      </c>
      <c r="D1" s="1" t="s">
        <v>1231</v>
      </c>
    </row>
    <row r="2" spans="1:4">
      <c r="A2" s="321" t="s">
        <v>1836</v>
      </c>
      <c r="C2">
        <v>1</v>
      </c>
    </row>
    <row r="3" spans="1:4">
      <c r="A3" s="321" t="s">
        <v>1837</v>
      </c>
      <c r="C3">
        <v>2</v>
      </c>
    </row>
  </sheetData>
  <phoneticPr fontId="1" type="noConversion"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D28"/>
  <sheetViews>
    <sheetView workbookViewId="0">
      <selection activeCell="B8" sqref="B8"/>
    </sheetView>
  </sheetViews>
  <sheetFormatPr defaultRowHeight="16.5"/>
  <cols>
    <col min="1" max="1" width="12.25" bestFit="1" customWidth="1"/>
    <col min="2" max="2" width="9.875" bestFit="1" customWidth="1"/>
    <col min="3" max="3" width="15.875" bestFit="1" customWidth="1"/>
    <col min="4" max="4" width="14.125" bestFit="1" customWidth="1"/>
  </cols>
  <sheetData>
    <row r="1" spans="1:4">
      <c r="A1" s="1" t="s">
        <v>2290</v>
      </c>
      <c r="B1" s="1" t="s">
        <v>2291</v>
      </c>
      <c r="C1" s="1" t="s">
        <v>2292</v>
      </c>
      <c r="D1" s="1" t="s">
        <v>2293</v>
      </c>
    </row>
    <row r="2" spans="1:4">
      <c r="A2" s="321" t="s">
        <v>54</v>
      </c>
      <c r="B2" s="321"/>
      <c r="C2" s="321">
        <v>1</v>
      </c>
      <c r="D2" s="321"/>
    </row>
    <row r="3" spans="1:4">
      <c r="A3" s="321" t="s">
        <v>2294</v>
      </c>
      <c r="B3" s="321"/>
      <c r="C3" s="321">
        <v>2</v>
      </c>
      <c r="D3" s="321"/>
    </row>
    <row r="4" spans="1:4">
      <c r="A4" s="321" t="s">
        <v>2295</v>
      </c>
      <c r="B4" s="321"/>
      <c r="C4" s="321">
        <v>3</v>
      </c>
      <c r="D4" s="321"/>
    </row>
    <row r="5" spans="1:4">
      <c r="A5" s="321" t="s">
        <v>2296</v>
      </c>
      <c r="B5" s="321"/>
      <c r="C5" s="321">
        <v>4</v>
      </c>
      <c r="D5" s="321"/>
    </row>
    <row r="6" spans="1:4">
      <c r="A6" s="321" t="s">
        <v>43</v>
      </c>
      <c r="B6" s="321"/>
      <c r="C6" s="321">
        <v>5</v>
      </c>
      <c r="D6" s="321"/>
    </row>
    <row r="7" spans="1:4">
      <c r="A7" s="321" t="s">
        <v>46</v>
      </c>
      <c r="B7" s="321"/>
      <c r="C7" s="321">
        <v>6</v>
      </c>
      <c r="D7" s="321"/>
    </row>
    <row r="8" spans="1:4">
      <c r="A8" s="321" t="s">
        <v>55</v>
      </c>
      <c r="B8" s="321"/>
      <c r="C8" s="321">
        <v>7</v>
      </c>
      <c r="D8" s="321"/>
    </row>
    <row r="9" spans="1:4">
      <c r="A9" s="321" t="s">
        <v>57</v>
      </c>
      <c r="B9" s="321"/>
      <c r="C9" s="321">
        <v>8</v>
      </c>
      <c r="D9" s="321"/>
    </row>
    <row r="10" spans="1:4">
      <c r="A10" s="321" t="s">
        <v>52</v>
      </c>
      <c r="B10" s="321"/>
      <c r="C10" s="321">
        <v>9</v>
      </c>
      <c r="D10" s="321"/>
    </row>
    <row r="11" spans="1:4">
      <c r="A11" s="321" t="s">
        <v>51</v>
      </c>
      <c r="B11" s="321"/>
      <c r="C11" s="321">
        <v>10</v>
      </c>
      <c r="D11" s="321"/>
    </row>
    <row r="12" spans="1:4">
      <c r="A12" s="321" t="s">
        <v>58</v>
      </c>
      <c r="B12" s="321"/>
      <c r="C12" s="321">
        <v>11</v>
      </c>
      <c r="D12" s="321"/>
    </row>
    <row r="13" spans="1:4">
      <c r="A13" s="321" t="s">
        <v>48</v>
      </c>
      <c r="B13" s="321"/>
      <c r="C13" s="321">
        <v>12</v>
      </c>
      <c r="D13" s="321"/>
    </row>
    <row r="14" spans="1:4">
      <c r="A14" s="321" t="s">
        <v>40</v>
      </c>
      <c r="B14" s="321"/>
      <c r="C14" s="321">
        <v>13</v>
      </c>
      <c r="D14" s="321"/>
    </row>
    <row r="15" spans="1:4">
      <c r="A15" s="321" t="s">
        <v>47</v>
      </c>
      <c r="B15" s="321"/>
      <c r="C15" s="321">
        <v>14</v>
      </c>
      <c r="D15" s="321"/>
    </row>
    <row r="16" spans="1:4">
      <c r="A16" s="321" t="s">
        <v>49</v>
      </c>
      <c r="B16" s="321"/>
      <c r="C16" s="321">
        <v>15</v>
      </c>
      <c r="D16" s="321"/>
    </row>
    <row r="17" spans="1:4">
      <c r="A17" s="321" t="s">
        <v>45</v>
      </c>
      <c r="B17" s="321"/>
      <c r="C17" s="321">
        <v>16</v>
      </c>
      <c r="D17" s="321"/>
    </row>
    <row r="18" spans="1:4">
      <c r="A18" s="321" t="s">
        <v>42</v>
      </c>
      <c r="B18" s="321"/>
      <c r="C18" s="321">
        <v>17</v>
      </c>
      <c r="D18" s="321"/>
    </row>
    <row r="19" spans="1:4">
      <c r="A19" s="321" t="s">
        <v>44</v>
      </c>
      <c r="B19" s="321"/>
      <c r="C19" s="321">
        <v>18</v>
      </c>
      <c r="D19" s="321"/>
    </row>
    <row r="20" spans="1:4">
      <c r="A20" s="321" t="s">
        <v>38</v>
      </c>
      <c r="B20" s="321"/>
      <c r="C20" s="321">
        <v>19</v>
      </c>
      <c r="D20" s="321"/>
    </row>
    <row r="21" spans="1:4">
      <c r="A21" s="321" t="s">
        <v>2297</v>
      </c>
      <c r="B21" s="321"/>
      <c r="C21" s="321">
        <v>20</v>
      </c>
      <c r="D21" s="321"/>
    </row>
    <row r="22" spans="1:4">
      <c r="A22" s="321" t="s">
        <v>56</v>
      </c>
      <c r="B22" s="321"/>
      <c r="C22" s="321">
        <v>21</v>
      </c>
      <c r="D22" s="321"/>
    </row>
    <row r="23" spans="1:4">
      <c r="A23" s="321" t="s">
        <v>59</v>
      </c>
      <c r="B23" s="321"/>
      <c r="C23" s="321">
        <v>22</v>
      </c>
      <c r="D23" s="321"/>
    </row>
    <row r="24" spans="1:4">
      <c r="A24" s="321" t="s">
        <v>2298</v>
      </c>
      <c r="B24" s="321"/>
      <c r="C24" s="321">
        <v>23</v>
      </c>
      <c r="D24" s="321"/>
    </row>
    <row r="25" spans="1:4">
      <c r="A25" s="321" t="s">
        <v>2299</v>
      </c>
      <c r="B25" s="321"/>
      <c r="C25" s="321">
        <v>24</v>
      </c>
      <c r="D25" s="321"/>
    </row>
    <row r="26" spans="1:4">
      <c r="A26" s="321" t="s">
        <v>2300</v>
      </c>
      <c r="B26" s="321"/>
      <c r="C26" s="321">
        <v>25</v>
      </c>
      <c r="D26" s="321"/>
    </row>
    <row r="27" spans="1:4">
      <c r="A27" s="321" t="s">
        <v>2301</v>
      </c>
      <c r="B27" s="321"/>
      <c r="C27" s="321">
        <v>26</v>
      </c>
      <c r="D27" s="321"/>
    </row>
    <row r="28" spans="1:4">
      <c r="A28" s="321" t="s">
        <v>2302</v>
      </c>
      <c r="B28" s="321"/>
      <c r="C28" s="321">
        <v>27</v>
      </c>
      <c r="D28" s="321"/>
    </row>
  </sheetData>
  <phoneticPr fontId="1" type="noConversion"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tabColor rgb="FFFFFF00"/>
  </sheetPr>
  <dimension ref="A1:C315"/>
  <sheetViews>
    <sheetView zoomScale="115" zoomScaleNormal="115" workbookViewId="0"/>
  </sheetViews>
  <sheetFormatPr defaultRowHeight="16.5"/>
  <cols>
    <col min="1" max="1" width="9.875" bestFit="1" customWidth="1"/>
    <col min="3" max="3" width="9" style="457"/>
    <col min="4" max="4" width="20.25" customWidth="1"/>
  </cols>
  <sheetData>
    <row r="1" spans="1:3" ht="40.9" customHeight="1">
      <c r="A1" s="16" t="s">
        <v>22</v>
      </c>
      <c r="B1" s="16">
        <v>6</v>
      </c>
      <c r="C1" s="455">
        <v>0.16830000000000001</v>
      </c>
    </row>
    <row r="2" spans="1:3">
      <c r="A2" s="16" t="s">
        <v>22</v>
      </c>
      <c r="B2" s="16">
        <v>7</v>
      </c>
      <c r="C2" s="455">
        <v>0.249</v>
      </c>
    </row>
    <row r="3" spans="1:3">
      <c r="A3" s="16" t="s">
        <v>22</v>
      </c>
      <c r="B3" s="16">
        <v>8</v>
      </c>
      <c r="C3" s="455">
        <v>4.1799999999999997E-2</v>
      </c>
    </row>
    <row r="4" spans="1:3">
      <c r="A4" s="16" t="s">
        <v>379</v>
      </c>
      <c r="B4" s="16">
        <v>9</v>
      </c>
      <c r="C4" s="455">
        <v>0.48280000000000001</v>
      </c>
    </row>
    <row r="5" spans="1:3">
      <c r="A5" s="16" t="s">
        <v>22</v>
      </c>
      <c r="B5" s="16">
        <v>9.3000000000000007</v>
      </c>
      <c r="C5" s="455">
        <v>4.4999999999999998E-2</v>
      </c>
    </row>
    <row r="6" spans="1:3">
      <c r="A6" s="16" t="s">
        <v>22</v>
      </c>
      <c r="B6" s="16">
        <v>10</v>
      </c>
      <c r="C6" s="455">
        <v>1.2E-2</v>
      </c>
    </row>
    <row r="7" spans="1:3">
      <c r="A7" s="16" t="s">
        <v>22</v>
      </c>
      <c r="B7" s="16">
        <v>11</v>
      </c>
      <c r="C7" s="455">
        <v>1.2999999999999999E-3</v>
      </c>
    </row>
    <row r="8" spans="1:3">
      <c r="A8" s="16" t="s">
        <v>23</v>
      </c>
      <c r="B8" s="16">
        <v>7</v>
      </c>
      <c r="C8" s="455">
        <v>2.9999999999999997E-4</v>
      </c>
    </row>
    <row r="9" spans="1:3">
      <c r="A9" s="16" t="s">
        <v>23</v>
      </c>
      <c r="B9" s="16">
        <v>8</v>
      </c>
      <c r="C9" s="455">
        <v>0.49099999999999999</v>
      </c>
    </row>
    <row r="10" spans="1:3">
      <c r="A10" s="16" t="s">
        <v>23</v>
      </c>
      <c r="B10" s="16">
        <v>9</v>
      </c>
      <c r="C10" s="455">
        <v>0.109</v>
      </c>
    </row>
    <row r="11" spans="1:3">
      <c r="A11" s="16" t="s">
        <v>23</v>
      </c>
      <c r="B11" s="16">
        <v>10</v>
      </c>
      <c r="C11" s="455">
        <v>2.7300000000000001E-2</v>
      </c>
    </row>
    <row r="12" spans="1:3">
      <c r="A12" s="16" t="s">
        <v>23</v>
      </c>
      <c r="B12" s="16">
        <v>11</v>
      </c>
      <c r="C12" s="455">
        <v>0.34279999999999999</v>
      </c>
    </row>
    <row r="13" spans="1:3">
      <c r="A13" s="16" t="s">
        <v>23</v>
      </c>
      <c r="B13" s="16">
        <v>12</v>
      </c>
      <c r="C13" s="455">
        <v>2.8299999999999999E-2</v>
      </c>
    </row>
    <row r="14" spans="1:3">
      <c r="A14" s="16" t="s">
        <v>23</v>
      </c>
      <c r="B14" s="16">
        <v>13</v>
      </c>
      <c r="C14" s="455">
        <v>1.5E-3</v>
      </c>
    </row>
    <row r="15" spans="1:3">
      <c r="A15" s="16" t="s">
        <v>24</v>
      </c>
      <c r="B15" s="16">
        <v>7</v>
      </c>
      <c r="C15" s="455">
        <v>1E-3</v>
      </c>
    </row>
    <row r="16" spans="1:3">
      <c r="A16" s="16" t="s">
        <v>24</v>
      </c>
      <c r="B16" s="16">
        <v>8</v>
      </c>
      <c r="C16" s="455">
        <v>5.0000000000000001E-4</v>
      </c>
    </row>
    <row r="17" spans="1:3">
      <c r="A17" s="16" t="s">
        <v>24</v>
      </c>
      <c r="B17" s="16">
        <v>9</v>
      </c>
      <c r="C17" s="455">
        <v>4.8000000000000001E-2</v>
      </c>
    </row>
    <row r="18" spans="1:3">
      <c r="A18" s="16" t="s">
        <v>24</v>
      </c>
      <c r="B18" s="16">
        <v>10</v>
      </c>
      <c r="C18" s="455">
        <v>0.23100000000000001</v>
      </c>
    </row>
    <row r="19" spans="1:3">
      <c r="A19" s="16" t="s">
        <v>24</v>
      </c>
      <c r="B19" s="16">
        <v>11</v>
      </c>
      <c r="C19" s="455">
        <v>0.23699999999999999</v>
      </c>
    </row>
    <row r="20" spans="1:3">
      <c r="A20" s="16" t="s">
        <v>24</v>
      </c>
      <c r="B20" s="16">
        <v>12</v>
      </c>
      <c r="C20" s="455">
        <v>0.39779999999999999</v>
      </c>
    </row>
    <row r="21" spans="1:3">
      <c r="A21" s="16" t="s">
        <v>24</v>
      </c>
      <c r="B21" s="16">
        <v>13</v>
      </c>
      <c r="C21" s="455">
        <v>7.4300000000000005E-2</v>
      </c>
    </row>
    <row r="22" spans="1:3">
      <c r="A22" s="16" t="s">
        <v>24</v>
      </c>
      <c r="B22" s="16">
        <v>14</v>
      </c>
      <c r="C22" s="455">
        <v>8.9999999999999993E-3</v>
      </c>
    </row>
    <row r="23" spans="1:3">
      <c r="A23" s="16" t="s">
        <v>24</v>
      </c>
      <c r="B23" s="16">
        <v>15</v>
      </c>
      <c r="C23" s="455">
        <v>1.5E-3</v>
      </c>
    </row>
    <row r="24" spans="1:3" s="321" customFormat="1">
      <c r="A24" s="17" t="s">
        <v>371</v>
      </c>
      <c r="B24" s="17">
        <v>11</v>
      </c>
      <c r="C24" s="456">
        <v>2.9999999999999997E-4</v>
      </c>
    </row>
    <row r="25" spans="1:3">
      <c r="A25" s="17" t="s">
        <v>371</v>
      </c>
      <c r="B25" s="17">
        <v>12</v>
      </c>
      <c r="C25" s="456">
        <v>6.0000000000000001E-3</v>
      </c>
    </row>
    <row r="26" spans="1:3">
      <c r="A26" s="17" t="s">
        <v>371</v>
      </c>
      <c r="B26" s="17">
        <v>13</v>
      </c>
      <c r="C26" s="456">
        <v>1.2999999999999999E-3</v>
      </c>
    </row>
    <row r="27" spans="1:3">
      <c r="A27" s="17" t="s">
        <v>371</v>
      </c>
      <c r="B27" s="17">
        <v>14</v>
      </c>
      <c r="C27" s="456">
        <v>4.0300000000000002E-2</v>
      </c>
    </row>
    <row r="28" spans="1:3">
      <c r="A28" s="17" t="s">
        <v>371</v>
      </c>
      <c r="B28" s="17">
        <v>15</v>
      </c>
      <c r="C28" s="456">
        <v>0.39650000000000002</v>
      </c>
    </row>
    <row r="29" spans="1:3">
      <c r="A29" s="17" t="s">
        <v>371</v>
      </c>
      <c r="B29" s="17">
        <v>16</v>
      </c>
      <c r="C29" s="456">
        <v>0.30630000000000002</v>
      </c>
    </row>
    <row r="30" spans="1:3">
      <c r="A30" s="17" t="s">
        <v>371</v>
      </c>
      <c r="B30" s="17">
        <v>17</v>
      </c>
      <c r="C30" s="456">
        <v>0.17630000000000001</v>
      </c>
    </row>
    <row r="31" spans="1:3">
      <c r="A31" s="17" t="s">
        <v>371</v>
      </c>
      <c r="B31" s="17">
        <v>18</v>
      </c>
      <c r="C31" s="456">
        <v>6.9500000000000006E-2</v>
      </c>
    </row>
    <row r="32" spans="1:3">
      <c r="A32" s="17" t="s">
        <v>371</v>
      </c>
      <c r="B32" s="17">
        <v>19</v>
      </c>
      <c r="C32" s="456">
        <v>3.3E-3</v>
      </c>
    </row>
    <row r="33" spans="1:3">
      <c r="A33" s="17" t="s">
        <v>371</v>
      </c>
      <c r="B33" s="17">
        <v>20</v>
      </c>
      <c r="C33" s="456">
        <v>5.0000000000000001E-4</v>
      </c>
    </row>
    <row r="34" spans="1:3">
      <c r="A34" s="16" t="s">
        <v>26</v>
      </c>
      <c r="B34" s="16">
        <v>13</v>
      </c>
      <c r="C34" s="455">
        <v>8.0000000000000004E-4</v>
      </c>
    </row>
    <row r="35" spans="1:3">
      <c r="A35" s="16" t="s">
        <v>26</v>
      </c>
      <c r="B35" s="16">
        <v>14</v>
      </c>
      <c r="C35" s="455">
        <v>0.20749999999999999</v>
      </c>
    </row>
    <row r="36" spans="1:3">
      <c r="A36" s="16" t="s">
        <v>26</v>
      </c>
      <c r="B36" s="16">
        <v>15</v>
      </c>
      <c r="C36" s="455">
        <v>2.8299999999999999E-2</v>
      </c>
    </row>
    <row r="37" spans="1:3">
      <c r="A37" s="16" t="s">
        <v>26</v>
      </c>
      <c r="B37" s="16">
        <v>16</v>
      </c>
      <c r="C37" s="455">
        <v>0.185</v>
      </c>
    </row>
    <row r="38" spans="1:3">
      <c r="A38" s="16" t="s">
        <v>26</v>
      </c>
      <c r="B38" s="16">
        <v>17</v>
      </c>
      <c r="C38" s="455">
        <v>0.27229999999999999</v>
      </c>
    </row>
    <row r="39" spans="1:3">
      <c r="A39" s="16" t="s">
        <v>26</v>
      </c>
      <c r="B39" s="16">
        <v>18</v>
      </c>
      <c r="C39" s="455">
        <v>0.20130000000000001</v>
      </c>
    </row>
    <row r="40" spans="1:3">
      <c r="A40" s="16" t="s">
        <v>26</v>
      </c>
      <c r="B40" s="16">
        <v>19</v>
      </c>
      <c r="C40" s="455">
        <v>9.1300000000000006E-2</v>
      </c>
    </row>
    <row r="41" spans="1:3">
      <c r="A41" s="16" t="s">
        <v>26</v>
      </c>
      <c r="B41" s="16">
        <v>20</v>
      </c>
      <c r="C41" s="455">
        <v>1.3299999999999999E-2</v>
      </c>
    </row>
    <row r="42" spans="1:3">
      <c r="A42" s="16" t="s">
        <v>26</v>
      </c>
      <c r="B42" s="16">
        <v>21</v>
      </c>
      <c r="C42" s="455">
        <v>2.9999999999999997E-4</v>
      </c>
    </row>
    <row r="43" spans="1:3" s="321" customFormat="1">
      <c r="A43" s="16" t="s">
        <v>26</v>
      </c>
      <c r="B43" s="16">
        <v>22</v>
      </c>
      <c r="C43" s="455">
        <v>2.9999999999999997E-4</v>
      </c>
    </row>
    <row r="44" spans="1:3">
      <c r="A44" s="16" t="s">
        <v>27</v>
      </c>
      <c r="B44" s="16">
        <v>17</v>
      </c>
      <c r="C44" s="455">
        <v>3.0000000000000001E-3</v>
      </c>
    </row>
    <row r="45" spans="1:3">
      <c r="A45" s="16" t="s">
        <v>27</v>
      </c>
      <c r="B45" s="16">
        <v>18</v>
      </c>
      <c r="C45" s="455">
        <v>2.1299999999999999E-2</v>
      </c>
    </row>
    <row r="46" spans="1:3">
      <c r="A46" s="16" t="s">
        <v>27</v>
      </c>
      <c r="B46" s="16">
        <v>19</v>
      </c>
      <c r="C46" s="455">
        <v>5.4300000000000001E-2</v>
      </c>
    </row>
    <row r="47" spans="1:3">
      <c r="A47" s="16" t="s">
        <v>27</v>
      </c>
      <c r="B47" s="16">
        <v>20</v>
      </c>
      <c r="C47" s="455">
        <v>5.8000000000000003E-2</v>
      </c>
    </row>
    <row r="48" spans="1:3">
      <c r="A48" s="16" t="s">
        <v>27</v>
      </c>
      <c r="B48" s="16">
        <v>20.2</v>
      </c>
      <c r="C48" s="455">
        <v>5.0000000000000001E-4</v>
      </c>
    </row>
    <row r="49" spans="1:3">
      <c r="A49" s="16" t="s">
        <v>27</v>
      </c>
      <c r="B49" s="16">
        <v>21</v>
      </c>
      <c r="C49" s="455">
        <v>0.1143</v>
      </c>
    </row>
    <row r="50" spans="1:3">
      <c r="A50" s="16" t="s">
        <v>27</v>
      </c>
      <c r="B50" s="16">
        <v>21.2</v>
      </c>
      <c r="C50" s="455">
        <v>2.5000000000000001E-3</v>
      </c>
    </row>
    <row r="51" spans="1:3">
      <c r="A51" s="16" t="s">
        <v>27</v>
      </c>
      <c r="B51" s="16">
        <v>22</v>
      </c>
      <c r="C51" s="455">
        <v>0.1875</v>
      </c>
    </row>
    <row r="52" spans="1:3">
      <c r="A52" s="16" t="s">
        <v>27</v>
      </c>
      <c r="B52" s="16">
        <v>22.2</v>
      </c>
      <c r="C52" s="455">
        <v>3.5000000000000001E-3</v>
      </c>
    </row>
    <row r="53" spans="1:3">
      <c r="A53" s="16" t="s">
        <v>27</v>
      </c>
      <c r="B53" s="16">
        <v>23</v>
      </c>
      <c r="C53" s="455">
        <v>0.2228</v>
      </c>
    </row>
    <row r="54" spans="1:3">
      <c r="A54" s="16" t="s">
        <v>27</v>
      </c>
      <c r="B54" s="16">
        <v>23.2</v>
      </c>
      <c r="C54" s="455">
        <v>7.3000000000000001E-3</v>
      </c>
    </row>
    <row r="55" spans="1:3">
      <c r="A55" s="16" t="s">
        <v>27</v>
      </c>
      <c r="B55" s="16">
        <v>24</v>
      </c>
      <c r="C55" s="455">
        <v>0.17730000000000001</v>
      </c>
    </row>
    <row r="56" spans="1:3">
      <c r="A56" s="16" t="s">
        <v>27</v>
      </c>
      <c r="B56" s="16">
        <v>24.2</v>
      </c>
      <c r="C56" s="455">
        <v>3.8E-3</v>
      </c>
    </row>
    <row r="57" spans="1:3">
      <c r="A57" s="16" t="s">
        <v>27</v>
      </c>
      <c r="B57" s="16">
        <v>25</v>
      </c>
      <c r="C57" s="455">
        <v>9.5500000000000002E-2</v>
      </c>
    </row>
    <row r="58" spans="1:3">
      <c r="A58" s="16" t="s">
        <v>27</v>
      </c>
      <c r="B58" s="16">
        <v>25.2</v>
      </c>
      <c r="C58" s="455">
        <v>1.5E-3</v>
      </c>
    </row>
    <row r="59" spans="1:3" s="321" customFormat="1">
      <c r="A59" s="16" t="s">
        <v>27</v>
      </c>
      <c r="B59" s="16">
        <v>26</v>
      </c>
      <c r="C59" s="455">
        <v>3.78E-2</v>
      </c>
    </row>
    <row r="60" spans="1:3">
      <c r="A60" s="16" t="s">
        <v>27</v>
      </c>
      <c r="B60" s="16">
        <v>26.2</v>
      </c>
      <c r="C60" s="455">
        <v>2.9999999999999997E-4</v>
      </c>
    </row>
    <row r="61" spans="1:3">
      <c r="A61" s="16" t="s">
        <v>27</v>
      </c>
      <c r="B61" s="16">
        <v>27</v>
      </c>
      <c r="C61" s="455">
        <v>6.0000000000000001E-3</v>
      </c>
    </row>
    <row r="62" spans="1:3" s="321" customFormat="1">
      <c r="A62" s="16" t="s">
        <v>27</v>
      </c>
      <c r="B62" s="16">
        <v>27.2</v>
      </c>
      <c r="C62" s="455">
        <v>5.0000000000000001E-4</v>
      </c>
    </row>
    <row r="63" spans="1:3" s="321" customFormat="1">
      <c r="A63" s="16" t="s">
        <v>27</v>
      </c>
      <c r="B63" s="16">
        <v>28</v>
      </c>
      <c r="C63" s="455">
        <v>2.3E-3</v>
      </c>
    </row>
    <row r="64" spans="1:3">
      <c r="A64" s="16" t="s">
        <v>27</v>
      </c>
      <c r="B64" s="16">
        <v>29</v>
      </c>
      <c r="C64" s="455">
        <v>5.0000000000000001E-4</v>
      </c>
    </row>
    <row r="65" spans="1:3">
      <c r="A65" s="16" t="s">
        <v>28</v>
      </c>
      <c r="B65" s="16">
        <v>6</v>
      </c>
      <c r="C65" s="455">
        <v>5.0000000000000001E-4</v>
      </c>
    </row>
    <row r="66" spans="1:3" s="321" customFormat="1">
      <c r="A66" s="16" t="s">
        <v>28</v>
      </c>
      <c r="B66" s="16">
        <v>7</v>
      </c>
      <c r="C66" s="455">
        <v>1.15E-2</v>
      </c>
    </row>
    <row r="67" spans="1:3">
      <c r="A67" s="16" t="s">
        <v>28</v>
      </c>
      <c r="B67" s="16">
        <v>8</v>
      </c>
      <c r="C67" s="455">
        <v>6.3E-3</v>
      </c>
    </row>
    <row r="68" spans="1:3">
      <c r="A68" s="16" t="s">
        <v>28</v>
      </c>
      <c r="B68" s="16">
        <v>9</v>
      </c>
      <c r="C68" s="455">
        <v>8.8300000000000003E-2</v>
      </c>
    </row>
    <row r="69" spans="1:3">
      <c r="A69" s="16" t="s">
        <v>28</v>
      </c>
      <c r="B69" s="16">
        <v>10</v>
      </c>
      <c r="C69" s="455">
        <v>0.19</v>
      </c>
    </row>
    <row r="70" spans="1:3">
      <c r="A70" s="16" t="s">
        <v>28</v>
      </c>
      <c r="B70" s="16">
        <v>11</v>
      </c>
      <c r="C70" s="455">
        <v>0.32929999999999998</v>
      </c>
    </row>
    <row r="71" spans="1:3">
      <c r="A71" s="16" t="s">
        <v>28</v>
      </c>
      <c r="B71" s="16">
        <v>12</v>
      </c>
      <c r="C71" s="455">
        <v>0.2268</v>
      </c>
    </row>
    <row r="72" spans="1:3">
      <c r="A72" s="16" t="s">
        <v>28</v>
      </c>
      <c r="B72" s="16">
        <v>13</v>
      </c>
      <c r="C72" s="455">
        <v>0.13780000000000001</v>
      </c>
    </row>
    <row r="73" spans="1:3">
      <c r="A73" s="16" t="s">
        <v>28</v>
      </c>
      <c r="B73" s="16">
        <v>14</v>
      </c>
      <c r="C73" s="455">
        <v>8.3000000000000001E-3</v>
      </c>
    </row>
    <row r="74" spans="1:3">
      <c r="A74" s="16" t="s">
        <v>28</v>
      </c>
      <c r="B74" s="16">
        <v>15</v>
      </c>
      <c r="C74" s="455">
        <v>1.2999999999999999E-3</v>
      </c>
    </row>
    <row r="75" spans="1:3" s="321" customFormat="1">
      <c r="A75" s="16" t="s">
        <v>28</v>
      </c>
      <c r="B75" s="16">
        <v>16</v>
      </c>
      <c r="C75" s="455">
        <v>2.9999999999999997E-4</v>
      </c>
    </row>
    <row r="76" spans="1:3">
      <c r="A76" s="16" t="s">
        <v>29</v>
      </c>
      <c r="B76" s="16">
        <v>7</v>
      </c>
      <c r="C76" s="455">
        <v>1.8E-3</v>
      </c>
    </row>
    <row r="77" spans="1:3">
      <c r="A77" s="16" t="s">
        <v>29</v>
      </c>
      <c r="B77" s="16">
        <v>8</v>
      </c>
      <c r="C77" s="455">
        <v>0.26250000000000001</v>
      </c>
    </row>
    <row r="78" spans="1:3">
      <c r="A78" s="16" t="s">
        <v>29</v>
      </c>
      <c r="B78" s="16">
        <v>9</v>
      </c>
      <c r="C78" s="455">
        <v>0.14249999999999999</v>
      </c>
    </row>
    <row r="79" spans="1:3">
      <c r="A79" s="16" t="s">
        <v>29</v>
      </c>
      <c r="B79" s="16">
        <v>10</v>
      </c>
      <c r="C79" s="455">
        <v>0.13700000000000001</v>
      </c>
    </row>
    <row r="80" spans="1:3">
      <c r="A80" s="16" t="s">
        <v>29</v>
      </c>
      <c r="B80" s="16">
        <v>11</v>
      </c>
      <c r="C80" s="455">
        <v>0.23150000000000001</v>
      </c>
    </row>
    <row r="81" spans="1:3">
      <c r="A81" s="16" t="s">
        <v>29</v>
      </c>
      <c r="B81" s="16">
        <v>12</v>
      </c>
      <c r="C81" s="455">
        <v>0.1825</v>
      </c>
    </row>
    <row r="82" spans="1:3">
      <c r="A82" s="16" t="s">
        <v>29</v>
      </c>
      <c r="B82" s="16">
        <v>13</v>
      </c>
      <c r="C82" s="455">
        <v>3.3500000000000002E-2</v>
      </c>
    </row>
    <row r="83" spans="1:3">
      <c r="A83" s="16" t="s">
        <v>29</v>
      </c>
      <c r="B83" s="16">
        <v>14</v>
      </c>
      <c r="C83" s="455">
        <v>8.3000000000000001E-3</v>
      </c>
    </row>
    <row r="84" spans="1:3">
      <c r="A84" s="16" t="s">
        <v>29</v>
      </c>
      <c r="B84" s="16">
        <v>15</v>
      </c>
      <c r="C84" s="455">
        <v>5.0000000000000001E-4</v>
      </c>
    </row>
    <row r="85" spans="1:3">
      <c r="A85" s="16" t="s">
        <v>30</v>
      </c>
      <c r="B85" s="16">
        <v>5</v>
      </c>
      <c r="C85" s="455">
        <v>2.9999999999999997E-4</v>
      </c>
    </row>
    <row r="86" spans="1:3">
      <c r="A86" s="16" t="s">
        <v>30</v>
      </c>
      <c r="B86" s="16">
        <v>7</v>
      </c>
      <c r="C86" s="455">
        <v>5.0000000000000001E-3</v>
      </c>
    </row>
    <row r="87" spans="1:3">
      <c r="A87" s="16" t="s">
        <v>30</v>
      </c>
      <c r="B87" s="16">
        <v>8</v>
      </c>
      <c r="C87" s="455">
        <v>0.14630000000000001</v>
      </c>
    </row>
    <row r="88" spans="1:3">
      <c r="A88" s="16" t="s">
        <v>30</v>
      </c>
      <c r="B88" s="16">
        <v>9</v>
      </c>
      <c r="C88" s="455">
        <v>5.2299999999999999E-2</v>
      </c>
    </row>
    <row r="89" spans="1:3">
      <c r="A89" s="16" t="s">
        <v>30</v>
      </c>
      <c r="B89" s="16">
        <v>10</v>
      </c>
      <c r="C89" s="455">
        <v>0.17299999999999999</v>
      </c>
    </row>
    <row r="90" spans="1:3">
      <c r="A90" s="16" t="s">
        <v>30</v>
      </c>
      <c r="B90" s="16">
        <v>11</v>
      </c>
      <c r="C90" s="455">
        <v>0.34100000000000003</v>
      </c>
    </row>
    <row r="91" spans="1:3">
      <c r="A91" s="16" t="s">
        <v>30</v>
      </c>
      <c r="B91" s="16">
        <v>12</v>
      </c>
      <c r="C91" s="455">
        <v>0.23730000000000001</v>
      </c>
    </row>
    <row r="92" spans="1:3">
      <c r="A92" s="16" t="s">
        <v>30</v>
      </c>
      <c r="B92" s="16">
        <v>13</v>
      </c>
      <c r="C92" s="455">
        <v>3.95E-2</v>
      </c>
    </row>
    <row r="93" spans="1:3">
      <c r="A93" s="16" t="s">
        <v>30</v>
      </c>
      <c r="B93" s="16">
        <v>14</v>
      </c>
      <c r="C93" s="455">
        <v>5.3E-3</v>
      </c>
    </row>
    <row r="94" spans="1:3">
      <c r="A94" s="16" t="s">
        <v>30</v>
      </c>
      <c r="B94" s="16">
        <v>15</v>
      </c>
      <c r="C94" s="455">
        <v>2.9999999999999997E-4</v>
      </c>
    </row>
    <row r="95" spans="1:3">
      <c r="A95" s="16" t="s">
        <v>31</v>
      </c>
      <c r="B95" s="16">
        <v>7</v>
      </c>
      <c r="C95" s="455">
        <v>2.9999999999999997E-4</v>
      </c>
    </row>
    <row r="96" spans="1:3">
      <c r="A96" s="16" t="s">
        <v>31</v>
      </c>
      <c r="B96" s="16">
        <v>8</v>
      </c>
      <c r="C96" s="455">
        <v>2.5000000000000001E-3</v>
      </c>
    </row>
    <row r="97" spans="1:3">
      <c r="A97" s="16" t="s">
        <v>31</v>
      </c>
      <c r="B97" s="16">
        <v>9</v>
      </c>
      <c r="C97" s="455">
        <v>0.29349999999999998</v>
      </c>
    </row>
    <row r="98" spans="1:3">
      <c r="A98" s="16" t="s">
        <v>31</v>
      </c>
      <c r="B98" s="16">
        <v>10</v>
      </c>
      <c r="C98" s="455">
        <v>0.14799999999999999</v>
      </c>
    </row>
    <row r="99" spans="1:3">
      <c r="A99" s="16" t="s">
        <v>31</v>
      </c>
      <c r="B99" s="16">
        <v>11</v>
      </c>
      <c r="C99" s="455">
        <v>0.26050000000000001</v>
      </c>
    </row>
    <row r="100" spans="1:3">
      <c r="A100" s="16" t="s">
        <v>31</v>
      </c>
      <c r="B100" s="16">
        <v>12</v>
      </c>
      <c r="C100" s="455">
        <v>0.1865</v>
      </c>
    </row>
    <row r="101" spans="1:3">
      <c r="A101" s="16" t="s">
        <v>31</v>
      </c>
      <c r="B101" s="16">
        <v>13</v>
      </c>
      <c r="C101" s="455">
        <v>9.4799999999999995E-2</v>
      </c>
    </row>
    <row r="102" spans="1:3">
      <c r="A102" s="16" t="s">
        <v>31</v>
      </c>
      <c r="B102" s="16">
        <v>14</v>
      </c>
      <c r="C102" s="455">
        <v>1.4E-2</v>
      </c>
    </row>
    <row r="103" spans="1:3" s="321" customFormat="1">
      <c r="A103" s="16" t="s">
        <v>32</v>
      </c>
      <c r="B103" s="16">
        <v>7</v>
      </c>
      <c r="C103" s="455">
        <v>2.9999999999999997E-4</v>
      </c>
    </row>
    <row r="104" spans="1:3">
      <c r="A104" s="16" t="s">
        <v>32</v>
      </c>
      <c r="B104" s="16">
        <v>8</v>
      </c>
      <c r="C104" s="455">
        <v>8.0000000000000004E-4</v>
      </c>
    </row>
    <row r="105" spans="1:3">
      <c r="A105" s="16" t="s">
        <v>32</v>
      </c>
      <c r="B105" s="16">
        <v>9</v>
      </c>
      <c r="C105" s="455">
        <v>1.5E-3</v>
      </c>
    </row>
    <row r="106" spans="1:3">
      <c r="A106" s="16" t="s">
        <v>32</v>
      </c>
      <c r="B106" s="16">
        <v>10</v>
      </c>
      <c r="C106" s="455">
        <v>0.12479999999999999</v>
      </c>
    </row>
    <row r="107" spans="1:3">
      <c r="A107" s="16" t="s">
        <v>32</v>
      </c>
      <c r="B107" s="16">
        <v>11</v>
      </c>
      <c r="C107" s="455">
        <v>8.8999999999999996E-2</v>
      </c>
    </row>
    <row r="108" spans="1:3">
      <c r="A108" s="16" t="s">
        <v>32</v>
      </c>
      <c r="B108" s="16">
        <v>12</v>
      </c>
      <c r="C108" s="455">
        <v>0.152</v>
      </c>
    </row>
    <row r="109" spans="1:3">
      <c r="A109" s="16" t="s">
        <v>32</v>
      </c>
      <c r="B109" s="16">
        <v>13</v>
      </c>
      <c r="C109" s="455">
        <v>0.2298</v>
      </c>
    </row>
    <row r="110" spans="1:3">
      <c r="A110" s="16" t="s">
        <v>32</v>
      </c>
      <c r="B110" s="16">
        <v>14</v>
      </c>
      <c r="C110" s="455">
        <v>0.17199999999999999</v>
      </c>
    </row>
    <row r="111" spans="1:3">
      <c r="A111" s="16" t="s">
        <v>32</v>
      </c>
      <c r="B111" s="16">
        <v>15</v>
      </c>
      <c r="C111" s="455">
        <v>0.15329999999999999</v>
      </c>
    </row>
    <row r="112" spans="1:3">
      <c r="A112" s="16" t="s">
        <v>32</v>
      </c>
      <c r="B112" s="16">
        <v>16</v>
      </c>
      <c r="C112" s="455">
        <v>6.13E-2</v>
      </c>
    </row>
    <row r="113" spans="1:3">
      <c r="A113" s="16" t="s">
        <v>32</v>
      </c>
      <c r="B113" s="16">
        <v>17</v>
      </c>
      <c r="C113" s="455">
        <v>1.4E-2</v>
      </c>
    </row>
    <row r="114" spans="1:3">
      <c r="A114" s="16" t="s">
        <v>32</v>
      </c>
      <c r="B114" s="16">
        <v>18</v>
      </c>
      <c r="C114" s="455">
        <v>1.2999999999999999E-3</v>
      </c>
    </row>
    <row r="115" spans="1:3" s="321" customFormat="1">
      <c r="A115" s="16" t="s">
        <v>32</v>
      </c>
      <c r="B115" s="16">
        <v>19</v>
      </c>
      <c r="C115" s="455">
        <v>2.9999999999999997E-4</v>
      </c>
    </row>
    <row r="116" spans="1:3" s="321" customFormat="1">
      <c r="A116" s="16" t="s">
        <v>33</v>
      </c>
      <c r="B116" s="16">
        <v>26</v>
      </c>
      <c r="C116" s="455">
        <v>2.9999999999999997E-4</v>
      </c>
    </row>
    <row r="117" spans="1:3">
      <c r="A117" s="16" t="s">
        <v>33</v>
      </c>
      <c r="B117" s="16">
        <v>27</v>
      </c>
      <c r="C117" s="455">
        <v>1.5E-3</v>
      </c>
    </row>
    <row r="118" spans="1:3">
      <c r="A118" s="16" t="s">
        <v>33</v>
      </c>
      <c r="B118" s="16">
        <v>28</v>
      </c>
      <c r="C118" s="455">
        <v>4.65E-2</v>
      </c>
    </row>
    <row r="119" spans="1:3">
      <c r="A119" s="16" t="s">
        <v>33</v>
      </c>
      <c r="B119" s="16">
        <v>28.2</v>
      </c>
      <c r="C119" s="455">
        <v>5.7999999999999996E-3</v>
      </c>
    </row>
    <row r="120" spans="1:3">
      <c r="A120" s="16" t="s">
        <v>33</v>
      </c>
      <c r="B120" s="16">
        <v>29</v>
      </c>
      <c r="C120" s="455">
        <v>0.22550000000000001</v>
      </c>
    </row>
    <row r="121" spans="1:3">
      <c r="A121" s="16" t="s">
        <v>33</v>
      </c>
      <c r="B121" s="16">
        <v>29.2</v>
      </c>
      <c r="C121" s="455">
        <v>1.2999999999999999E-3</v>
      </c>
    </row>
    <row r="122" spans="1:3">
      <c r="A122" s="16" t="s">
        <v>33</v>
      </c>
      <c r="B122" s="16">
        <v>30</v>
      </c>
      <c r="C122" s="455">
        <v>0.35799999999999998</v>
      </c>
    </row>
    <row r="123" spans="1:3">
      <c r="A123" s="16" t="s">
        <v>33</v>
      </c>
      <c r="B123" s="16">
        <v>30.2</v>
      </c>
      <c r="C123" s="455">
        <v>5.4999999999999997E-3</v>
      </c>
    </row>
    <row r="124" spans="1:3">
      <c r="A124" s="16" t="s">
        <v>33</v>
      </c>
      <c r="B124" s="16">
        <v>31</v>
      </c>
      <c r="C124" s="455">
        <v>9.5000000000000001E-2</v>
      </c>
    </row>
    <row r="125" spans="1:3">
      <c r="A125" s="16" t="s">
        <v>33</v>
      </c>
      <c r="B125" s="16">
        <v>31.2</v>
      </c>
      <c r="C125" s="455">
        <v>6.4500000000000002E-2</v>
      </c>
    </row>
    <row r="126" spans="1:3">
      <c r="A126" s="16" t="s">
        <v>33</v>
      </c>
      <c r="B126" s="16">
        <v>32</v>
      </c>
      <c r="C126" s="455">
        <v>2.35E-2</v>
      </c>
    </row>
    <row r="127" spans="1:3">
      <c r="A127" s="16" t="s">
        <v>33</v>
      </c>
      <c r="B127" s="16">
        <v>32.200000000000003</v>
      </c>
      <c r="C127" s="455">
        <v>0.1145</v>
      </c>
    </row>
    <row r="128" spans="1:3">
      <c r="A128" s="16" t="s">
        <v>33</v>
      </c>
      <c r="B128" s="16">
        <v>33</v>
      </c>
      <c r="C128" s="455">
        <v>5.7999999999999996E-3</v>
      </c>
    </row>
    <row r="129" spans="1:3">
      <c r="A129" s="16" t="s">
        <v>33</v>
      </c>
      <c r="B129" s="16">
        <v>33.200000000000003</v>
      </c>
      <c r="C129" s="455">
        <v>4.8800000000000003E-2</v>
      </c>
    </row>
    <row r="130" spans="1:3">
      <c r="A130" s="16" t="s">
        <v>33</v>
      </c>
      <c r="B130" s="16">
        <v>34</v>
      </c>
      <c r="C130" s="455">
        <v>1.5E-3</v>
      </c>
    </row>
    <row r="131" spans="1:3">
      <c r="A131" s="16" t="s">
        <v>33</v>
      </c>
      <c r="B131" s="16">
        <v>34.200000000000003</v>
      </c>
      <c r="C131" s="455">
        <v>1.5E-3</v>
      </c>
    </row>
    <row r="132" spans="1:3" s="321" customFormat="1">
      <c r="A132" s="16" t="s">
        <v>33</v>
      </c>
      <c r="B132" s="16">
        <v>35</v>
      </c>
      <c r="C132" s="455">
        <v>5.0000000000000001E-4</v>
      </c>
    </row>
    <row r="133" spans="1:3">
      <c r="A133" s="16" t="s">
        <v>33</v>
      </c>
      <c r="B133" s="16">
        <v>36</v>
      </c>
      <c r="C133" s="455">
        <v>2.9999999999999997E-4</v>
      </c>
    </row>
    <row r="134" spans="1:3">
      <c r="A134" s="16" t="s">
        <v>34</v>
      </c>
      <c r="B134" s="16">
        <v>7</v>
      </c>
      <c r="C134" s="455">
        <v>2.9999999999999997E-4</v>
      </c>
    </row>
    <row r="135" spans="1:3">
      <c r="A135" s="16" t="s">
        <v>34</v>
      </c>
      <c r="B135" s="16">
        <v>8</v>
      </c>
      <c r="C135" s="455">
        <v>2.9999999999999997E-4</v>
      </c>
    </row>
    <row r="136" spans="1:3">
      <c r="A136" s="16" t="s">
        <v>34</v>
      </c>
      <c r="B136" s="16">
        <v>9</v>
      </c>
      <c r="C136" s="455">
        <v>5.0000000000000001E-4</v>
      </c>
    </row>
    <row r="137" spans="1:3">
      <c r="A137" s="16" t="s">
        <v>34</v>
      </c>
      <c r="B137" s="16">
        <v>10</v>
      </c>
      <c r="C137" s="455">
        <v>5.0000000000000001E-4</v>
      </c>
    </row>
    <row r="138" spans="1:3">
      <c r="A138" s="16" t="s">
        <v>34</v>
      </c>
      <c r="B138" s="16">
        <v>11</v>
      </c>
      <c r="C138" s="455">
        <v>8.5000000000000006E-3</v>
      </c>
    </row>
    <row r="139" spans="1:3">
      <c r="A139" s="16" t="s">
        <v>34</v>
      </c>
      <c r="B139" s="16">
        <v>12</v>
      </c>
      <c r="C139" s="455">
        <v>4.9500000000000002E-2</v>
      </c>
    </row>
    <row r="140" spans="1:3">
      <c r="A140" s="16" t="s">
        <v>34</v>
      </c>
      <c r="B140" s="16">
        <v>13</v>
      </c>
      <c r="C140" s="455">
        <v>0.2263</v>
      </c>
    </row>
    <row r="141" spans="1:3">
      <c r="A141" s="16" t="s">
        <v>34</v>
      </c>
      <c r="B141" s="16">
        <v>14</v>
      </c>
      <c r="C141" s="455">
        <v>0.20499999999999999</v>
      </c>
    </row>
    <row r="142" spans="1:3" s="321" customFormat="1">
      <c r="A142" s="16" t="s">
        <v>34</v>
      </c>
      <c r="B142" s="16">
        <v>14.2</v>
      </c>
      <c r="C142" s="455">
        <v>2.9999999999999997E-4</v>
      </c>
    </row>
    <row r="143" spans="1:3">
      <c r="A143" s="16" t="s">
        <v>34</v>
      </c>
      <c r="B143" s="16">
        <v>15</v>
      </c>
      <c r="C143" s="455">
        <v>0.1575</v>
      </c>
    </row>
    <row r="144" spans="1:3">
      <c r="A144" s="16" t="s">
        <v>34</v>
      </c>
      <c r="B144" s="16">
        <v>16</v>
      </c>
      <c r="C144" s="455">
        <v>0.114</v>
      </c>
    </row>
    <row r="145" spans="1:3">
      <c r="A145" s="16" t="s">
        <v>34</v>
      </c>
      <c r="B145" s="16">
        <v>17</v>
      </c>
      <c r="C145" s="455">
        <v>6.4500000000000002E-2</v>
      </c>
    </row>
    <row r="146" spans="1:3">
      <c r="A146" s="16" t="s">
        <v>34</v>
      </c>
      <c r="B146" s="16">
        <v>18</v>
      </c>
      <c r="C146" s="455">
        <v>5.5800000000000002E-2</v>
      </c>
    </row>
    <row r="147" spans="1:3">
      <c r="A147" s="16" t="s">
        <v>34</v>
      </c>
      <c r="B147" s="16">
        <v>19</v>
      </c>
      <c r="C147" s="455">
        <v>4.53E-2</v>
      </c>
    </row>
    <row r="148" spans="1:3">
      <c r="A148" s="16" t="s">
        <v>34</v>
      </c>
      <c r="B148" s="16">
        <v>20</v>
      </c>
      <c r="C148" s="455">
        <v>3.0800000000000001E-2</v>
      </c>
    </row>
    <row r="149" spans="1:3">
      <c r="A149" s="16" t="s">
        <v>34</v>
      </c>
      <c r="B149" s="16">
        <v>21</v>
      </c>
      <c r="C149" s="455">
        <v>1.95E-2</v>
      </c>
    </row>
    <row r="150" spans="1:3">
      <c r="A150" s="16" t="s">
        <v>34</v>
      </c>
      <c r="B150" s="16">
        <v>22</v>
      </c>
      <c r="C150" s="455">
        <v>1.2500000000000001E-2</v>
      </c>
    </row>
    <row r="151" spans="1:3">
      <c r="A151" s="16" t="s">
        <v>34</v>
      </c>
      <c r="B151" s="16">
        <v>23</v>
      </c>
      <c r="C151" s="455">
        <v>4.3E-3</v>
      </c>
    </row>
    <row r="152" spans="1:3">
      <c r="A152" s="16" t="s">
        <v>34</v>
      </c>
      <c r="B152" s="16">
        <v>24</v>
      </c>
      <c r="C152" s="455">
        <v>3.3E-3</v>
      </c>
    </row>
    <row r="153" spans="1:3" s="321" customFormat="1">
      <c r="A153" s="16" t="s">
        <v>34</v>
      </c>
      <c r="B153" s="16">
        <v>25</v>
      </c>
      <c r="C153" s="455">
        <v>8.0000000000000004E-4</v>
      </c>
    </row>
    <row r="154" spans="1:3">
      <c r="A154" s="16" t="s">
        <v>34</v>
      </c>
      <c r="B154" s="16">
        <v>26</v>
      </c>
      <c r="C154" s="455">
        <v>1E-3</v>
      </c>
    </row>
    <row r="155" spans="1:3">
      <c r="A155" s="16" t="s">
        <v>183</v>
      </c>
      <c r="B155" s="16">
        <v>16</v>
      </c>
      <c r="C155" s="455">
        <v>4.4999999999999997E-3</v>
      </c>
    </row>
    <row r="156" spans="1:3">
      <c r="A156" s="16" t="s">
        <v>183</v>
      </c>
      <c r="B156" s="16">
        <v>17</v>
      </c>
      <c r="C156" s="455">
        <v>9.5000000000000001E-2</v>
      </c>
    </row>
    <row r="157" spans="1:3">
      <c r="A157" s="16" t="s">
        <v>183</v>
      </c>
      <c r="B157" s="16">
        <v>18</v>
      </c>
      <c r="C157" s="455">
        <v>0.1263</v>
      </c>
    </row>
    <row r="158" spans="1:3">
      <c r="A158" s="16" t="s">
        <v>183</v>
      </c>
      <c r="B158" s="16">
        <v>19</v>
      </c>
      <c r="C158" s="455">
        <v>0.17</v>
      </c>
    </row>
    <row r="159" spans="1:3">
      <c r="A159" s="16" t="s">
        <v>183</v>
      </c>
      <c r="B159" s="16">
        <v>20</v>
      </c>
      <c r="C159" s="455">
        <v>0.1125</v>
      </c>
    </row>
    <row r="160" spans="1:3">
      <c r="A160" s="16" t="s">
        <v>183</v>
      </c>
      <c r="B160" s="16">
        <v>21</v>
      </c>
      <c r="C160" s="455">
        <v>1.8499999999999999E-2</v>
      </c>
    </row>
    <row r="161" spans="1:3">
      <c r="A161" s="16" t="s">
        <v>183</v>
      </c>
      <c r="B161" s="16">
        <v>22</v>
      </c>
      <c r="C161" s="455">
        <v>4.9299999999999997E-2</v>
      </c>
    </row>
    <row r="162" spans="1:3">
      <c r="A162" s="16" t="s">
        <v>183</v>
      </c>
      <c r="B162" s="16">
        <v>23</v>
      </c>
      <c r="C162" s="455">
        <v>0.18029999999999999</v>
      </c>
    </row>
    <row r="163" spans="1:3">
      <c r="A163" s="16" t="s">
        <v>183</v>
      </c>
      <c r="B163" s="16">
        <v>24</v>
      </c>
      <c r="C163" s="455">
        <v>0.13780000000000001</v>
      </c>
    </row>
    <row r="164" spans="1:3">
      <c r="A164" s="16" t="s">
        <v>183</v>
      </c>
      <c r="B164" s="16">
        <v>25</v>
      </c>
      <c r="C164" s="455">
        <v>8.2799999999999999E-2</v>
      </c>
    </row>
    <row r="165" spans="1:3">
      <c r="A165" s="16" t="s">
        <v>183</v>
      </c>
      <c r="B165" s="16">
        <v>26</v>
      </c>
      <c r="C165" s="455">
        <v>1.6799999999999999E-2</v>
      </c>
    </row>
    <row r="166" spans="1:3">
      <c r="A166" s="16" t="s">
        <v>183</v>
      </c>
      <c r="B166" s="16">
        <v>27</v>
      </c>
      <c r="C166" s="455">
        <v>4.7999999999999996E-3</v>
      </c>
    </row>
    <row r="167" spans="1:3" s="321" customFormat="1">
      <c r="A167" s="16" t="s">
        <v>183</v>
      </c>
      <c r="B167" s="16">
        <v>28</v>
      </c>
      <c r="C167" s="455">
        <v>1.2999999999999999E-3</v>
      </c>
    </row>
    <row r="168" spans="1:3">
      <c r="A168" s="16" t="s">
        <v>183</v>
      </c>
      <c r="B168" s="16">
        <v>29</v>
      </c>
      <c r="C168" s="455">
        <v>5.0000000000000001E-4</v>
      </c>
    </row>
    <row r="169" spans="1:3">
      <c r="A169" s="16" t="s">
        <v>182</v>
      </c>
      <c r="B169" s="16">
        <v>9.1999999999999993</v>
      </c>
      <c r="C169" s="455">
        <v>2.9999999999999997E-4</v>
      </c>
    </row>
    <row r="170" spans="1:3">
      <c r="A170" s="16" t="s">
        <v>182</v>
      </c>
      <c r="B170" s="16">
        <v>11</v>
      </c>
      <c r="C170" s="455">
        <v>3.8E-3</v>
      </c>
    </row>
    <row r="171" spans="1:3">
      <c r="A171" s="16" t="s">
        <v>182</v>
      </c>
      <c r="B171" s="16">
        <v>11.2</v>
      </c>
      <c r="C171" s="455">
        <v>1.8E-3</v>
      </c>
    </row>
    <row r="172" spans="1:3">
      <c r="A172" s="16" t="s">
        <v>182</v>
      </c>
      <c r="B172" s="16">
        <v>12</v>
      </c>
      <c r="C172" s="455">
        <v>3.2500000000000001E-2</v>
      </c>
    </row>
    <row r="173" spans="1:3">
      <c r="A173" s="16" t="s">
        <v>182</v>
      </c>
      <c r="B173" s="16">
        <v>12.2</v>
      </c>
      <c r="C173" s="455">
        <v>5.3E-3</v>
      </c>
    </row>
    <row r="174" spans="1:3">
      <c r="A174" s="16" t="s">
        <v>182</v>
      </c>
      <c r="B174" s="16">
        <v>13</v>
      </c>
      <c r="C174" s="455">
        <v>0.314</v>
      </c>
    </row>
    <row r="175" spans="1:3">
      <c r="A175" s="16" t="s">
        <v>182</v>
      </c>
      <c r="B175" s="16">
        <v>13.2</v>
      </c>
      <c r="C175" s="455">
        <v>3.0300000000000001E-2</v>
      </c>
    </row>
    <row r="176" spans="1:3">
      <c r="A176" s="16" t="s">
        <v>380</v>
      </c>
      <c r="B176" s="16">
        <v>14</v>
      </c>
      <c r="C176" s="455">
        <v>0.27779999999999999</v>
      </c>
    </row>
    <row r="177" spans="1:3">
      <c r="A177" s="16" t="s">
        <v>182</v>
      </c>
      <c r="B177" s="16">
        <v>14.2</v>
      </c>
      <c r="C177" s="455">
        <v>0.1065</v>
      </c>
    </row>
    <row r="178" spans="1:3">
      <c r="A178" s="16" t="s">
        <v>182</v>
      </c>
      <c r="B178" s="16">
        <v>15</v>
      </c>
      <c r="C178" s="455">
        <v>5.1799999999999999E-2</v>
      </c>
    </row>
    <row r="179" spans="1:3">
      <c r="A179" s="16" t="s">
        <v>182</v>
      </c>
      <c r="B179" s="16">
        <v>15.2</v>
      </c>
      <c r="C179" s="455">
        <v>0.13500000000000001</v>
      </c>
    </row>
    <row r="180" spans="1:3">
      <c r="A180" s="16" t="s">
        <v>182</v>
      </c>
      <c r="B180" s="16">
        <v>16</v>
      </c>
      <c r="C180" s="455">
        <v>8.3000000000000001E-3</v>
      </c>
    </row>
    <row r="181" spans="1:3">
      <c r="A181" s="16" t="s">
        <v>182</v>
      </c>
      <c r="B181" s="16">
        <v>16.2</v>
      </c>
      <c r="C181" s="455">
        <v>2.7E-2</v>
      </c>
    </row>
    <row r="182" spans="1:3" s="321" customFormat="1">
      <c r="A182" s="16" t="s">
        <v>182</v>
      </c>
      <c r="B182" s="16">
        <v>17</v>
      </c>
      <c r="C182" s="455">
        <v>2.9999999999999997E-4</v>
      </c>
    </row>
    <row r="183" spans="1:3">
      <c r="A183" s="16" t="s">
        <v>182</v>
      </c>
      <c r="B183" s="16">
        <v>17.2</v>
      </c>
      <c r="C183" s="455">
        <v>4.7999999999999996E-3</v>
      </c>
    </row>
    <row r="184" spans="1:3">
      <c r="A184" s="16" t="s">
        <v>182</v>
      </c>
      <c r="B184" s="16">
        <v>18.2</v>
      </c>
      <c r="C184" s="455">
        <v>8.0000000000000004E-4</v>
      </c>
    </row>
    <row r="185" spans="1:3" s="321" customFormat="1">
      <c r="A185" s="16" t="s">
        <v>182</v>
      </c>
      <c r="B185" s="16">
        <v>19.2</v>
      </c>
      <c r="C185" s="455">
        <v>2.9999999999999997E-4</v>
      </c>
    </row>
    <row r="186" spans="1:3">
      <c r="A186" t="s">
        <v>19</v>
      </c>
      <c r="B186" s="16">
        <v>5</v>
      </c>
      <c r="C186" s="455">
        <v>0.08</v>
      </c>
    </row>
    <row r="187" spans="1:3">
      <c r="A187" t="s">
        <v>19</v>
      </c>
      <c r="B187" s="16">
        <v>8</v>
      </c>
      <c r="C187" s="455">
        <v>7.7999999999999996E-3</v>
      </c>
    </row>
    <row r="188" spans="1:3">
      <c r="A188" t="s">
        <v>19</v>
      </c>
      <c r="B188" s="16">
        <v>9</v>
      </c>
      <c r="C188" s="455">
        <v>5.4999999999999997E-3</v>
      </c>
    </row>
    <row r="189" spans="1:3">
      <c r="A189" t="s">
        <v>19</v>
      </c>
      <c r="B189" s="16">
        <v>10</v>
      </c>
      <c r="C189" s="455">
        <v>3.8800000000000001E-2</v>
      </c>
    </row>
    <row r="190" spans="1:3">
      <c r="A190" t="s">
        <v>19</v>
      </c>
      <c r="B190" s="16">
        <v>11</v>
      </c>
      <c r="C190" s="455">
        <v>0.1153</v>
      </c>
    </row>
    <row r="191" spans="1:3">
      <c r="A191" t="s">
        <v>19</v>
      </c>
      <c r="B191" s="16">
        <v>12</v>
      </c>
      <c r="C191" s="455">
        <v>0.10929999999999999</v>
      </c>
    </row>
    <row r="192" spans="1:3">
      <c r="A192" t="s">
        <v>19</v>
      </c>
      <c r="B192" s="16">
        <v>13</v>
      </c>
      <c r="C192" s="455">
        <v>4.1000000000000002E-2</v>
      </c>
    </row>
    <row r="193" spans="1:3">
      <c r="A193" t="s">
        <v>19</v>
      </c>
      <c r="B193" s="16">
        <v>14</v>
      </c>
      <c r="C193" s="455">
        <v>6.3500000000000001E-2</v>
      </c>
    </row>
    <row r="194" spans="1:3">
      <c r="A194" t="s">
        <v>19</v>
      </c>
      <c r="B194" s="16">
        <v>15</v>
      </c>
      <c r="C194" s="455">
        <v>0.1183</v>
      </c>
    </row>
    <row r="195" spans="1:3">
      <c r="A195" t="s">
        <v>19</v>
      </c>
      <c r="B195" s="16">
        <v>16</v>
      </c>
      <c r="C195" s="455">
        <v>8.3500000000000005E-2</v>
      </c>
    </row>
    <row r="196" spans="1:3">
      <c r="A196" t="s">
        <v>19</v>
      </c>
      <c r="B196" s="16">
        <v>17</v>
      </c>
      <c r="C196" s="455">
        <v>8.5999999999999993E-2</v>
      </c>
    </row>
    <row r="197" spans="1:3">
      <c r="A197" t="s">
        <v>19</v>
      </c>
      <c r="B197" s="16">
        <v>18</v>
      </c>
      <c r="C197" s="455">
        <v>8.6499999999999994E-2</v>
      </c>
    </row>
    <row r="198" spans="1:3" s="321" customFormat="1">
      <c r="A198" s="321" t="s">
        <v>19</v>
      </c>
      <c r="B198" s="16">
        <v>18.3</v>
      </c>
      <c r="C198" s="455">
        <v>2.9999999999999997E-4</v>
      </c>
    </row>
    <row r="199" spans="1:3">
      <c r="A199" t="s">
        <v>19</v>
      </c>
      <c r="B199" s="16">
        <v>19</v>
      </c>
      <c r="C199" s="455">
        <v>6.3799999999999996E-2</v>
      </c>
    </row>
    <row r="200" spans="1:3" s="321" customFormat="1">
      <c r="A200" s="321" t="s">
        <v>19</v>
      </c>
      <c r="B200" s="16">
        <v>19.3</v>
      </c>
      <c r="C200" s="455">
        <v>5.0000000000000001E-4</v>
      </c>
    </row>
    <row r="201" spans="1:3">
      <c r="A201" t="s">
        <v>19</v>
      </c>
      <c r="B201" s="16">
        <v>20</v>
      </c>
      <c r="C201" s="455">
        <v>4.2299999999999997E-2</v>
      </c>
    </row>
    <row r="202" spans="1:3">
      <c r="A202" t="s">
        <v>19</v>
      </c>
      <c r="B202" s="16">
        <v>21</v>
      </c>
      <c r="C202" s="455">
        <v>2.7E-2</v>
      </c>
    </row>
    <row r="203" spans="1:3">
      <c r="A203" t="s">
        <v>19</v>
      </c>
      <c r="B203" s="16">
        <v>22</v>
      </c>
      <c r="C203" s="455">
        <v>1.7299999999999999E-2</v>
      </c>
    </row>
    <row r="204" spans="1:3">
      <c r="A204" t="s">
        <v>19</v>
      </c>
      <c r="B204" s="16">
        <v>23</v>
      </c>
      <c r="C204" s="455">
        <v>8.5000000000000006E-3</v>
      </c>
    </row>
    <row r="205" spans="1:3">
      <c r="A205" t="s">
        <v>19</v>
      </c>
      <c r="B205" s="16">
        <v>24</v>
      </c>
      <c r="C205" s="455">
        <v>2.8E-3</v>
      </c>
    </row>
    <row r="206" spans="1:3" s="321" customFormat="1">
      <c r="A206" s="321" t="s">
        <v>19</v>
      </c>
      <c r="B206" s="16">
        <v>25</v>
      </c>
      <c r="C206" s="455">
        <v>1.5E-3</v>
      </c>
    </row>
    <row r="207" spans="1:3" s="321" customFormat="1">
      <c r="A207" s="321" t="s">
        <v>19</v>
      </c>
      <c r="B207" s="16">
        <v>26</v>
      </c>
      <c r="C207" s="455">
        <v>2.9999999999999997E-4</v>
      </c>
    </row>
    <row r="208" spans="1:3" s="321" customFormat="1">
      <c r="A208" s="321" t="s">
        <v>19</v>
      </c>
      <c r="B208" s="16">
        <v>27</v>
      </c>
      <c r="C208" s="455">
        <v>8.0000000000000004E-4</v>
      </c>
    </row>
    <row r="209" spans="1:3">
      <c r="A209" t="s">
        <v>20</v>
      </c>
      <c r="B209" s="16">
        <v>6</v>
      </c>
      <c r="C209" s="455">
        <v>5.0000000000000001E-4</v>
      </c>
    </row>
    <row r="210" spans="1:3">
      <c r="A210" t="s">
        <v>20</v>
      </c>
      <c r="B210" s="16">
        <v>7</v>
      </c>
      <c r="C210" s="455">
        <v>1.2999999999999999E-3</v>
      </c>
    </row>
    <row r="211" spans="1:3">
      <c r="A211" t="s">
        <v>20</v>
      </c>
      <c r="B211" s="16">
        <v>8</v>
      </c>
      <c r="C211" s="455">
        <v>3.0800000000000001E-2</v>
      </c>
    </row>
    <row r="212" spans="1:3">
      <c r="A212" t="s">
        <v>20</v>
      </c>
      <c r="B212" s="16">
        <v>9</v>
      </c>
      <c r="C212" s="455">
        <v>0.34</v>
      </c>
    </row>
    <row r="213" spans="1:3">
      <c r="A213" t="s">
        <v>20</v>
      </c>
      <c r="B213" s="16">
        <v>10</v>
      </c>
      <c r="C213" s="455">
        <v>0.1305</v>
      </c>
    </row>
    <row r="214" spans="1:3">
      <c r="A214" t="s">
        <v>20</v>
      </c>
      <c r="B214" s="16">
        <v>11</v>
      </c>
      <c r="C214" s="455">
        <v>0.192</v>
      </c>
    </row>
    <row r="215" spans="1:3" s="321" customFormat="1">
      <c r="A215" s="321" t="s">
        <v>20</v>
      </c>
      <c r="B215" s="16">
        <v>11.2</v>
      </c>
      <c r="C215" s="455">
        <v>5.0000000000000001E-4</v>
      </c>
    </row>
    <row r="216" spans="1:3">
      <c r="A216" t="s">
        <v>20</v>
      </c>
      <c r="B216" s="16">
        <v>12</v>
      </c>
      <c r="C216" s="455">
        <v>0.152</v>
      </c>
    </row>
    <row r="217" spans="1:3">
      <c r="A217" t="s">
        <v>20</v>
      </c>
      <c r="B217" s="16">
        <v>13</v>
      </c>
      <c r="C217" s="455">
        <v>0.1168</v>
      </c>
    </row>
    <row r="218" spans="1:3">
      <c r="A218" t="s">
        <v>20</v>
      </c>
      <c r="B218" s="16">
        <v>14</v>
      </c>
      <c r="C218" s="455">
        <v>2.98E-2</v>
      </c>
    </row>
    <row r="219" spans="1:3">
      <c r="A219" t="s">
        <v>20</v>
      </c>
      <c r="B219" s="16">
        <v>15</v>
      </c>
      <c r="C219" s="455">
        <v>5.7999999999999996E-3</v>
      </c>
    </row>
    <row r="220" spans="1:3" s="321" customFormat="1">
      <c r="A220" s="321" t="s">
        <v>20</v>
      </c>
      <c r="B220" s="16">
        <v>16</v>
      </c>
      <c r="C220" s="455">
        <v>2.9999999999999997E-4</v>
      </c>
    </row>
    <row r="221" spans="1:3" s="321" customFormat="1">
      <c r="A221" s="321" t="s">
        <v>1220</v>
      </c>
      <c r="B221" s="321">
        <v>10</v>
      </c>
      <c r="C221" s="455">
        <v>2.9999999999999997E-4</v>
      </c>
    </row>
    <row r="222" spans="1:3">
      <c r="A222" t="s">
        <v>1220</v>
      </c>
      <c r="B222">
        <v>11</v>
      </c>
      <c r="C222" s="455">
        <v>4.9000000000000002E-2</v>
      </c>
    </row>
    <row r="223" spans="1:3">
      <c r="A223" t="s">
        <v>1220</v>
      </c>
      <c r="B223">
        <v>12</v>
      </c>
      <c r="C223" s="455">
        <v>4.1300000000000003E-2</v>
      </c>
    </row>
    <row r="224" spans="1:3">
      <c r="A224" t="s">
        <v>1220</v>
      </c>
      <c r="B224">
        <v>13</v>
      </c>
      <c r="C224" s="457">
        <v>0.12130000000000001</v>
      </c>
    </row>
    <row r="225" spans="1:3">
      <c r="A225" t="s">
        <v>1220</v>
      </c>
      <c r="B225">
        <v>14</v>
      </c>
      <c r="C225" s="457">
        <v>7.4300000000000005E-2</v>
      </c>
    </row>
    <row r="226" spans="1:3">
      <c r="A226" t="s">
        <v>1220</v>
      </c>
      <c r="B226">
        <v>15</v>
      </c>
      <c r="C226" s="457">
        <v>0.26200000000000001</v>
      </c>
    </row>
    <row r="227" spans="1:3">
      <c r="A227" t="s">
        <v>1220</v>
      </c>
      <c r="B227">
        <v>16</v>
      </c>
      <c r="C227" s="457">
        <v>0.2545</v>
      </c>
    </row>
    <row r="228" spans="1:3">
      <c r="A228" t="s">
        <v>1220</v>
      </c>
      <c r="B228">
        <v>17</v>
      </c>
      <c r="C228" s="457">
        <v>9.2499999999999999E-2</v>
      </c>
    </row>
    <row r="229" spans="1:3">
      <c r="A229" t="s">
        <v>1220</v>
      </c>
      <c r="B229">
        <v>17.3</v>
      </c>
      <c r="C229" s="457">
        <v>5.3999999999999999E-2</v>
      </c>
    </row>
    <row r="230" spans="1:3">
      <c r="A230" t="s">
        <v>1220</v>
      </c>
      <c r="B230">
        <v>18</v>
      </c>
      <c r="C230" s="457">
        <v>1.2800000000000001E-2</v>
      </c>
    </row>
    <row r="231" spans="1:3">
      <c r="A231" t="s">
        <v>1220</v>
      </c>
      <c r="B231">
        <v>18.3</v>
      </c>
      <c r="C231" s="457">
        <v>3.2800000000000003E-2</v>
      </c>
    </row>
    <row r="232" spans="1:3">
      <c r="A232" t="s">
        <v>1220</v>
      </c>
      <c r="B232">
        <v>19</v>
      </c>
      <c r="C232" s="457">
        <v>1.2999999999999999E-3</v>
      </c>
    </row>
    <row r="233" spans="1:3">
      <c r="A233" t="s">
        <v>1220</v>
      </c>
      <c r="B233">
        <v>20</v>
      </c>
      <c r="C233" s="457">
        <v>3.0000000000000001E-3</v>
      </c>
    </row>
    <row r="234" spans="1:3">
      <c r="A234" t="s">
        <v>1220</v>
      </c>
      <c r="B234">
        <v>21</v>
      </c>
      <c r="C234" s="457">
        <v>1.2999999999999999E-3</v>
      </c>
    </row>
    <row r="235" spans="1:3">
      <c r="A235" s="321" t="s">
        <v>1952</v>
      </c>
      <c r="B235">
        <v>9</v>
      </c>
      <c r="C235" s="457">
        <v>5.0000000000000001E-4</v>
      </c>
    </row>
    <row r="236" spans="1:3">
      <c r="A236" t="s">
        <v>1239</v>
      </c>
      <c r="B236">
        <v>9.1</v>
      </c>
      <c r="C236" s="457">
        <v>4.9500000000000002E-2</v>
      </c>
    </row>
    <row r="237" spans="1:3">
      <c r="A237" t="s">
        <v>1239</v>
      </c>
      <c r="B237">
        <v>10</v>
      </c>
      <c r="C237" s="457">
        <v>0.20849999999999999</v>
      </c>
    </row>
    <row r="238" spans="1:3">
      <c r="A238" t="s">
        <v>1239</v>
      </c>
      <c r="B238">
        <v>11</v>
      </c>
      <c r="C238" s="457">
        <v>0.34749999999999998</v>
      </c>
    </row>
    <row r="239" spans="1:3">
      <c r="A239" t="s">
        <v>1239</v>
      </c>
      <c r="B239">
        <v>12</v>
      </c>
      <c r="C239" s="457">
        <v>0.21</v>
      </c>
    </row>
    <row r="240" spans="1:3">
      <c r="A240" t="s">
        <v>1239</v>
      </c>
      <c r="B240">
        <v>13</v>
      </c>
      <c r="C240" s="457">
        <v>5.5E-2</v>
      </c>
    </row>
    <row r="241" spans="1:3">
      <c r="A241" t="s">
        <v>1239</v>
      </c>
      <c r="B241">
        <v>14</v>
      </c>
      <c r="C241" s="457">
        <v>0.121</v>
      </c>
    </row>
    <row r="242" spans="1:3">
      <c r="A242" t="s">
        <v>1239</v>
      </c>
      <c r="B242">
        <v>15</v>
      </c>
      <c r="C242" s="457">
        <v>8.0000000000000002E-3</v>
      </c>
    </row>
    <row r="243" spans="1:3">
      <c r="A243" s="321" t="s">
        <v>1953</v>
      </c>
      <c r="B243">
        <v>8</v>
      </c>
      <c r="C243" s="457">
        <v>2.9999999999999997E-4</v>
      </c>
    </row>
    <row r="244" spans="1:3">
      <c r="A244" t="s">
        <v>1219</v>
      </c>
      <c r="B244">
        <v>10</v>
      </c>
      <c r="C244" s="457">
        <v>1.2999999999999999E-3</v>
      </c>
    </row>
    <row r="245" spans="1:3">
      <c r="A245" t="s">
        <v>1219</v>
      </c>
      <c r="B245">
        <v>11</v>
      </c>
      <c r="C245" s="457">
        <v>2.5000000000000001E-3</v>
      </c>
    </row>
    <row r="246" spans="1:3">
      <c r="A246" t="s">
        <v>1219</v>
      </c>
      <c r="B246">
        <v>12</v>
      </c>
      <c r="C246" s="457">
        <v>8.2799999999999999E-2</v>
      </c>
    </row>
    <row r="247" spans="1:3">
      <c r="A247" t="s">
        <v>1219</v>
      </c>
      <c r="B247">
        <v>13</v>
      </c>
      <c r="C247" s="457">
        <v>0.35930000000000001</v>
      </c>
    </row>
    <row r="248" spans="1:3">
      <c r="A248" t="s">
        <v>1219</v>
      </c>
      <c r="B248">
        <v>14</v>
      </c>
      <c r="C248" s="457">
        <v>0.24529999999999999</v>
      </c>
    </row>
    <row r="249" spans="1:3">
      <c r="A249" t="s">
        <v>1219</v>
      </c>
      <c r="B249">
        <v>15</v>
      </c>
      <c r="C249" s="457">
        <v>0.21199999999999999</v>
      </c>
    </row>
    <row r="250" spans="1:3">
      <c r="A250" t="s">
        <v>1219</v>
      </c>
      <c r="B250">
        <v>16</v>
      </c>
      <c r="C250" s="457">
        <v>7.9799999999999996E-2</v>
      </c>
    </row>
    <row r="251" spans="1:3">
      <c r="A251" t="s">
        <v>1219</v>
      </c>
      <c r="B251">
        <v>17</v>
      </c>
      <c r="C251" s="457">
        <v>1.6500000000000001E-2</v>
      </c>
    </row>
    <row r="252" spans="1:3">
      <c r="A252" t="s">
        <v>1219</v>
      </c>
      <c r="B252">
        <v>18</v>
      </c>
      <c r="C252" s="457">
        <v>5.0000000000000001E-4</v>
      </c>
    </row>
    <row r="253" spans="1:3">
      <c r="A253" s="321" t="s">
        <v>1954</v>
      </c>
      <c r="B253">
        <v>14</v>
      </c>
      <c r="C253" s="457">
        <v>1E-3</v>
      </c>
    </row>
    <row r="254" spans="1:3">
      <c r="A254" t="s">
        <v>1240</v>
      </c>
      <c r="B254">
        <v>15</v>
      </c>
      <c r="C254" s="457">
        <v>1.6299999999999999E-2</v>
      </c>
    </row>
    <row r="255" spans="1:3">
      <c r="A255" t="s">
        <v>1240</v>
      </c>
      <c r="B255">
        <v>16</v>
      </c>
      <c r="C255" s="457">
        <v>7.0000000000000001E-3</v>
      </c>
    </row>
    <row r="256" spans="1:3">
      <c r="A256" t="s">
        <v>1240</v>
      </c>
      <c r="B256">
        <v>17</v>
      </c>
      <c r="C256" s="457">
        <v>0.10299999999999999</v>
      </c>
    </row>
    <row r="257" spans="1:3">
      <c r="A257" t="s">
        <v>1240</v>
      </c>
      <c r="B257">
        <v>17.2</v>
      </c>
      <c r="C257" s="457">
        <v>2.9999999999999997E-4</v>
      </c>
    </row>
    <row r="258" spans="1:3">
      <c r="A258" t="s">
        <v>1240</v>
      </c>
      <c r="B258">
        <v>18</v>
      </c>
      <c r="C258" s="457">
        <v>0.26979999999999998</v>
      </c>
    </row>
    <row r="259" spans="1:3">
      <c r="A259" t="s">
        <v>1240</v>
      </c>
      <c r="B259">
        <v>19</v>
      </c>
      <c r="C259" s="457">
        <v>0.22750000000000001</v>
      </c>
    </row>
    <row r="260" spans="1:3">
      <c r="A260" t="s">
        <v>1240</v>
      </c>
      <c r="B260">
        <v>20</v>
      </c>
      <c r="C260" s="457">
        <v>0.15579999999999999</v>
      </c>
    </row>
    <row r="261" spans="1:3">
      <c r="A261" t="s">
        <v>1240</v>
      </c>
      <c r="B261">
        <v>21</v>
      </c>
      <c r="C261" s="457">
        <v>0.1105</v>
      </c>
    </row>
    <row r="262" spans="1:3">
      <c r="A262" t="s">
        <v>1240</v>
      </c>
      <c r="B262">
        <v>22</v>
      </c>
      <c r="C262" s="457">
        <v>5.3800000000000001E-2</v>
      </c>
    </row>
    <row r="263" spans="1:3">
      <c r="A263" t="s">
        <v>1240</v>
      </c>
      <c r="B263">
        <v>23</v>
      </c>
      <c r="C263" s="457">
        <v>0.03</v>
      </c>
    </row>
    <row r="264" spans="1:3">
      <c r="A264" t="s">
        <v>1240</v>
      </c>
      <c r="B264">
        <v>24</v>
      </c>
      <c r="C264" s="457">
        <v>1.6299999999999999E-2</v>
      </c>
    </row>
    <row r="265" spans="1:3">
      <c r="A265" t="s">
        <v>1240</v>
      </c>
      <c r="B265">
        <v>25</v>
      </c>
      <c r="C265" s="457">
        <v>6.7999999999999996E-3</v>
      </c>
    </row>
    <row r="266" spans="1:3">
      <c r="A266" t="s">
        <v>1240</v>
      </c>
      <c r="B266">
        <v>26</v>
      </c>
      <c r="C266" s="457">
        <v>1.2999999999999999E-3</v>
      </c>
    </row>
    <row r="267" spans="1:3">
      <c r="A267" t="s">
        <v>1240</v>
      </c>
      <c r="B267">
        <v>27</v>
      </c>
      <c r="C267" s="457">
        <v>1E-3</v>
      </c>
    </row>
    <row r="268" spans="1:3">
      <c r="A268" s="321" t="s">
        <v>1955</v>
      </c>
      <c r="B268">
        <v>11</v>
      </c>
      <c r="C268" s="457">
        <v>0.189</v>
      </c>
    </row>
    <row r="269" spans="1:3">
      <c r="A269" t="s">
        <v>1218</v>
      </c>
      <c r="B269">
        <v>12</v>
      </c>
      <c r="C269" s="457">
        <v>2E-3</v>
      </c>
    </row>
    <row r="270" spans="1:3">
      <c r="A270" t="s">
        <v>1218</v>
      </c>
      <c r="B270">
        <v>13</v>
      </c>
      <c r="C270" s="457">
        <v>1.8E-3</v>
      </c>
    </row>
    <row r="271" spans="1:3">
      <c r="A271" t="s">
        <v>1218</v>
      </c>
      <c r="B271">
        <v>13.2</v>
      </c>
      <c r="C271" s="457">
        <v>2.9999999999999997E-4</v>
      </c>
    </row>
    <row r="272" spans="1:3">
      <c r="A272" t="s">
        <v>1218</v>
      </c>
      <c r="B272">
        <v>14</v>
      </c>
      <c r="C272" s="457">
        <v>4.0000000000000001E-3</v>
      </c>
    </row>
    <row r="273" spans="1:3">
      <c r="A273" t="s">
        <v>1218</v>
      </c>
      <c r="B273">
        <v>15</v>
      </c>
      <c r="C273" s="457">
        <v>0.29380000000000001</v>
      </c>
    </row>
    <row r="274" spans="1:3">
      <c r="A274" t="s">
        <v>1218</v>
      </c>
      <c r="B274">
        <v>16</v>
      </c>
      <c r="C274" s="457">
        <v>0.2525</v>
      </c>
    </row>
    <row r="275" spans="1:3">
      <c r="A275" t="s">
        <v>1218</v>
      </c>
      <c r="B275">
        <v>17</v>
      </c>
      <c r="C275" s="457">
        <v>0.2303</v>
      </c>
    </row>
    <row r="276" spans="1:3">
      <c r="A276" t="s">
        <v>1218</v>
      </c>
      <c r="B276">
        <v>18</v>
      </c>
      <c r="C276" s="457">
        <v>2.35E-2</v>
      </c>
    </row>
    <row r="277" spans="1:3">
      <c r="A277" t="s">
        <v>1218</v>
      </c>
      <c r="B277">
        <v>19</v>
      </c>
      <c r="C277" s="457">
        <v>3.0000000000000001E-3</v>
      </c>
    </row>
    <row r="278" spans="1:3">
      <c r="A278" s="321" t="s">
        <v>1956</v>
      </c>
      <c r="B278">
        <v>11</v>
      </c>
      <c r="C278" s="457">
        <v>2.9999999999999997E-4</v>
      </c>
    </row>
    <row r="279" spans="1:3">
      <c r="A279" t="s">
        <v>1242</v>
      </c>
      <c r="B279">
        <v>13</v>
      </c>
      <c r="C279" s="457">
        <v>1E-3</v>
      </c>
    </row>
    <row r="280" spans="1:3">
      <c r="A280" t="s">
        <v>1242</v>
      </c>
      <c r="B280">
        <v>14</v>
      </c>
      <c r="C280" s="457">
        <v>4.4999999999999997E-3</v>
      </c>
    </row>
    <row r="281" spans="1:3">
      <c r="A281" t="s">
        <v>1242</v>
      </c>
      <c r="B281">
        <v>14.2</v>
      </c>
      <c r="C281" s="457">
        <v>2.9999999999999997E-4</v>
      </c>
    </row>
    <row r="282" spans="1:3">
      <c r="A282" t="s">
        <v>1242</v>
      </c>
      <c r="B282">
        <v>15</v>
      </c>
      <c r="C282" s="457">
        <v>7.3000000000000001E-3</v>
      </c>
    </row>
    <row r="283" spans="1:3">
      <c r="A283" t="s">
        <v>1242</v>
      </c>
      <c r="B283">
        <v>16</v>
      </c>
      <c r="C283" s="457">
        <v>2.6800000000000001E-2</v>
      </c>
    </row>
    <row r="284" spans="1:3" s="321" customFormat="1">
      <c r="A284" s="321" t="s">
        <v>1242</v>
      </c>
      <c r="B284" s="321">
        <v>16.2</v>
      </c>
      <c r="C284" s="457">
        <v>8.0000000000000004E-4</v>
      </c>
    </row>
    <row r="285" spans="1:3">
      <c r="A285" s="321" t="s">
        <v>1242</v>
      </c>
      <c r="B285">
        <v>17</v>
      </c>
      <c r="C285" s="457">
        <v>3.9300000000000002E-2</v>
      </c>
    </row>
    <row r="286" spans="1:3">
      <c r="A286" s="321" t="s">
        <v>1242</v>
      </c>
      <c r="B286">
        <v>18</v>
      </c>
      <c r="C286" s="457">
        <v>7.2300000000000003E-2</v>
      </c>
    </row>
    <row r="287" spans="1:3">
      <c r="A287" s="321" t="s">
        <v>1242</v>
      </c>
      <c r="B287">
        <v>18.2</v>
      </c>
      <c r="C287" s="457">
        <v>2.9999999999999997E-4</v>
      </c>
    </row>
    <row r="288" spans="1:3">
      <c r="A288" s="321" t="s">
        <v>1242</v>
      </c>
      <c r="B288">
        <v>19</v>
      </c>
      <c r="C288" s="457">
        <v>9.0800000000000006E-2</v>
      </c>
    </row>
    <row r="289" spans="1:3">
      <c r="A289" s="321" t="s">
        <v>1242</v>
      </c>
      <c r="B289">
        <v>19.2</v>
      </c>
      <c r="C289" s="457">
        <v>1.2999999999999999E-3</v>
      </c>
    </row>
    <row r="290" spans="1:3">
      <c r="A290" s="321" t="s">
        <v>1242</v>
      </c>
      <c r="B290">
        <v>20</v>
      </c>
      <c r="C290" s="457">
        <v>9.0499999999999997E-2</v>
      </c>
    </row>
    <row r="291" spans="1:3">
      <c r="A291" s="321" t="s">
        <v>1242</v>
      </c>
      <c r="B291">
        <v>20.2</v>
      </c>
      <c r="C291" s="457">
        <v>5.0000000000000001E-3</v>
      </c>
    </row>
    <row r="292" spans="1:3">
      <c r="A292" s="321" t="s">
        <v>1242</v>
      </c>
      <c r="B292">
        <v>21</v>
      </c>
      <c r="C292" s="457">
        <v>5.6500000000000002E-2</v>
      </c>
    </row>
    <row r="293" spans="1:3">
      <c r="A293" s="321" t="s">
        <v>1242</v>
      </c>
      <c r="B293">
        <v>21.2</v>
      </c>
      <c r="C293" s="457">
        <v>1.38E-2</v>
      </c>
    </row>
    <row r="294" spans="1:3">
      <c r="A294" s="321" t="s">
        <v>1242</v>
      </c>
      <c r="B294">
        <v>22</v>
      </c>
      <c r="C294" s="457">
        <v>2.3E-2</v>
      </c>
    </row>
    <row r="295" spans="1:3">
      <c r="A295" s="321" t="s">
        <v>1242</v>
      </c>
      <c r="B295">
        <v>22.2</v>
      </c>
      <c r="C295" s="457">
        <v>3.1300000000000001E-2</v>
      </c>
    </row>
    <row r="296" spans="1:3">
      <c r="A296" s="321" t="s">
        <v>1242</v>
      </c>
      <c r="B296">
        <v>23</v>
      </c>
      <c r="C296" s="457">
        <v>7.7999999999999996E-3</v>
      </c>
    </row>
    <row r="297" spans="1:3">
      <c r="A297" s="321" t="s">
        <v>1242</v>
      </c>
      <c r="B297">
        <v>23.2</v>
      </c>
      <c r="C297" s="457">
        <v>0.04</v>
      </c>
    </row>
    <row r="298" spans="1:3">
      <c r="A298" s="321" t="s">
        <v>1242</v>
      </c>
      <c r="B298">
        <v>24</v>
      </c>
      <c r="C298" s="457">
        <v>2E-3</v>
      </c>
    </row>
    <row r="299" spans="1:3">
      <c r="A299" s="321" t="s">
        <v>1242</v>
      </c>
      <c r="B299">
        <v>24.2</v>
      </c>
      <c r="C299" s="457">
        <v>4.8000000000000001E-2</v>
      </c>
    </row>
    <row r="300" spans="1:3">
      <c r="A300" s="321" t="s">
        <v>1242</v>
      </c>
      <c r="B300">
        <v>25</v>
      </c>
      <c r="C300" s="457">
        <v>5.0000000000000001E-4</v>
      </c>
    </row>
    <row r="301" spans="1:3">
      <c r="A301" s="321" t="s">
        <v>1242</v>
      </c>
      <c r="B301">
        <v>25.2</v>
      </c>
      <c r="C301" s="457">
        <v>6.6000000000000003E-2</v>
      </c>
    </row>
    <row r="302" spans="1:3">
      <c r="A302" s="321" t="s">
        <v>1242</v>
      </c>
      <c r="B302">
        <v>26.2</v>
      </c>
      <c r="C302" s="457">
        <v>6.25E-2</v>
      </c>
    </row>
    <row r="303" spans="1:3">
      <c r="A303" s="321" t="s">
        <v>1242</v>
      </c>
      <c r="B303">
        <v>27</v>
      </c>
      <c r="C303" s="457">
        <v>1.5E-3</v>
      </c>
    </row>
    <row r="304" spans="1:3">
      <c r="A304" s="321" t="s">
        <v>1242</v>
      </c>
      <c r="B304">
        <v>27.2</v>
      </c>
      <c r="C304" s="457">
        <v>7.6999999999999999E-2</v>
      </c>
    </row>
    <row r="305" spans="1:3">
      <c r="A305" s="321" t="s">
        <v>1242</v>
      </c>
      <c r="B305">
        <v>28</v>
      </c>
      <c r="C305" s="457">
        <v>8.0000000000000004E-4</v>
      </c>
    </row>
    <row r="306" spans="1:3">
      <c r="A306" s="321" t="s">
        <v>1242</v>
      </c>
      <c r="B306">
        <v>28.2</v>
      </c>
      <c r="C306" s="457">
        <v>7.4300000000000005E-2</v>
      </c>
    </row>
    <row r="307" spans="1:3" s="321" customFormat="1">
      <c r="A307" s="321" t="s">
        <v>1242</v>
      </c>
      <c r="B307" s="321">
        <v>29</v>
      </c>
      <c r="C307" s="457">
        <v>2.9999999999999997E-4</v>
      </c>
    </row>
    <row r="308" spans="1:3">
      <c r="A308" s="321" t="s">
        <v>1242</v>
      </c>
      <c r="B308">
        <v>29.2</v>
      </c>
      <c r="C308" s="457">
        <v>6.4500000000000002E-2</v>
      </c>
    </row>
    <row r="309" spans="1:3" s="321" customFormat="1">
      <c r="A309" s="321" t="s">
        <v>1242</v>
      </c>
      <c r="B309" s="321">
        <v>30</v>
      </c>
      <c r="C309" s="457">
        <v>2.9999999999999997E-4</v>
      </c>
    </row>
    <row r="310" spans="1:3">
      <c r="A310" s="321" t="s">
        <v>1242</v>
      </c>
      <c r="B310">
        <v>30.2</v>
      </c>
      <c r="C310" s="457">
        <v>5.28E-2</v>
      </c>
    </row>
    <row r="311" spans="1:3">
      <c r="A311" s="321" t="s">
        <v>1242</v>
      </c>
      <c r="B311">
        <v>31.2</v>
      </c>
      <c r="C311" s="457">
        <v>2.1499999999999998E-2</v>
      </c>
    </row>
    <row r="312" spans="1:3">
      <c r="A312" s="321" t="s">
        <v>1242</v>
      </c>
      <c r="B312">
        <v>32.200000000000003</v>
      </c>
      <c r="C312" s="457">
        <v>1.2500000000000001E-2</v>
      </c>
    </row>
    <row r="313" spans="1:3">
      <c r="A313" s="321" t="s">
        <v>1242</v>
      </c>
      <c r="B313">
        <v>33.200000000000003</v>
      </c>
      <c r="C313" s="457">
        <v>2.5000000000000001E-3</v>
      </c>
    </row>
    <row r="314" spans="1:3">
      <c r="A314" s="321" t="s">
        <v>1242</v>
      </c>
      <c r="B314">
        <v>34.200000000000003</v>
      </c>
      <c r="C314" s="457">
        <v>8.0000000000000004E-4</v>
      </c>
    </row>
    <row r="315" spans="1:3">
      <c r="A315" s="321" t="s">
        <v>1242</v>
      </c>
      <c r="B315">
        <v>36.200000000000003</v>
      </c>
      <c r="C315" s="457">
        <v>2.9999999999999997E-4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1010" r:id="rId4" name="Button 2">
              <controlPr defaultSize="0" print="0" autoFill="0" autoPict="0" macro="[0]!A1_View_Sample_Control_Form">
                <anchor moveWithCells="1" sizeWithCells="1">
                  <from>
                    <xdr:col>3</xdr:col>
                    <xdr:colOff>104775</xdr:colOff>
                    <xdr:row>0</xdr:row>
                    <xdr:rowOff>47625</xdr:rowOff>
                  </from>
                  <to>
                    <xdr:col>4</xdr:col>
                    <xdr:colOff>647700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011" r:id="rId5" name="Button 3">
              <controlPr defaultSize="0" print="0" autoFill="0" autoPict="0" macro="[0]!A2_View_Data_Control_Form">
                <anchor moveWithCells="1" sizeWithCells="1">
                  <from>
                    <xdr:col>3</xdr:col>
                    <xdr:colOff>123825</xdr:colOff>
                    <xdr:row>1</xdr:row>
                    <xdr:rowOff>133350</xdr:rowOff>
                  </from>
                  <to>
                    <xdr:col>4</xdr:col>
                    <xdr:colOff>628650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B6"/>
  <sheetViews>
    <sheetView workbookViewId="0">
      <selection activeCell="A6" sqref="A6"/>
    </sheetView>
  </sheetViews>
  <sheetFormatPr defaultRowHeight="16.5"/>
  <cols>
    <col min="1" max="1" width="39.25" bestFit="1" customWidth="1"/>
    <col min="2" max="2" width="32.125" bestFit="1" customWidth="1"/>
    <col min="3" max="3" width="11.25" bestFit="1" customWidth="1"/>
    <col min="4" max="4" width="11.75" customWidth="1"/>
  </cols>
  <sheetData>
    <row r="1" spans="1:2" ht="40.15" customHeight="1"/>
    <row r="2" spans="1:2">
      <c r="A2" t="s">
        <v>74</v>
      </c>
      <c r="B2" t="s">
        <v>217</v>
      </c>
    </row>
    <row r="3" spans="1:2">
      <c r="A3" s="321" t="s">
        <v>2277</v>
      </c>
      <c r="B3" s="321" t="s">
        <v>2278</v>
      </c>
    </row>
    <row r="4" spans="1:2">
      <c r="A4" s="321" t="s">
        <v>2288</v>
      </c>
      <c r="B4" s="321" t="s">
        <v>2303</v>
      </c>
    </row>
    <row r="5" spans="1:2">
      <c r="A5" s="321" t="s">
        <v>1840</v>
      </c>
      <c r="B5" t="s">
        <v>1839</v>
      </c>
    </row>
    <row r="6" spans="1:2">
      <c r="A6" s="321" t="s">
        <v>2528</v>
      </c>
      <c r="B6" s="321" t="s">
        <v>2278</v>
      </c>
    </row>
  </sheetData>
  <phoneticPr fontId="1" type="noConversion"/>
  <dataValidations count="1">
    <dataValidation type="list" allowBlank="1" showInputMessage="1" showErrorMessage="1" sqref="B3:B31">
      <formula1>Locus_Set_List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96" r:id="rId3" name="Button 8">
              <controlPr defaultSize="0" print="0" autoFill="0" autoPict="0" macro="[0]!A1_View_Sample_Control_Form">
                <anchor moveWithCells="1" sizeWithCells="1">
                  <from>
                    <xdr:col>0</xdr:col>
                    <xdr:colOff>133350</xdr:colOff>
                    <xdr:row>0</xdr:row>
                    <xdr:rowOff>9525</xdr:rowOff>
                  </from>
                  <to>
                    <xdr:col>0</xdr:col>
                    <xdr:colOff>2600325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7" r:id="rId4" name="Button 9">
              <controlPr defaultSize="0" print="0" autoFill="0" autoPict="0" macro="[0]!A2_View_Data_Control_Form">
                <anchor moveWithCells="1" sizeWithCells="1">
                  <from>
                    <xdr:col>0</xdr:col>
                    <xdr:colOff>2962275</xdr:colOff>
                    <xdr:row>0</xdr:row>
                    <xdr:rowOff>9525</xdr:rowOff>
                  </from>
                  <to>
                    <xdr:col>2</xdr:col>
                    <xdr:colOff>142875</xdr:colOff>
                    <xdr:row>0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AT8"/>
  <sheetViews>
    <sheetView zoomScale="70" zoomScaleNormal="70" workbookViewId="0">
      <pane xSplit="10" ySplit="2" topLeftCell="K3" activePane="bottomRight" state="frozen"/>
      <selection pane="topRight" activeCell="K1" sqref="K1"/>
      <selection pane="bottomLeft" activeCell="A3" sqref="A3"/>
      <selection pane="bottomRight" activeCell="H5" sqref="H5"/>
    </sheetView>
  </sheetViews>
  <sheetFormatPr defaultColWidth="17.75" defaultRowHeight="16.5"/>
  <cols>
    <col min="1" max="1" width="6.5" style="6" customWidth="1"/>
    <col min="2" max="2" width="20" style="6" bestFit="1" customWidth="1"/>
    <col min="3" max="3" width="11.5" style="6" customWidth="1"/>
    <col min="4" max="4" width="10.75" style="6" customWidth="1"/>
    <col min="5" max="5" width="5.875" style="6" customWidth="1"/>
    <col min="6" max="6" width="5.375" style="6" customWidth="1"/>
    <col min="7" max="7" width="7.75" style="6" bestFit="1" customWidth="1"/>
    <col min="8" max="8" width="7.5" style="6" bestFit="1" customWidth="1"/>
    <col min="9" max="9" width="5.75" style="6" customWidth="1"/>
    <col min="10" max="10" width="4.75" style="6" customWidth="1"/>
    <col min="11" max="11" width="5.25" style="6" customWidth="1"/>
    <col min="12" max="14" width="4.125" style="6" customWidth="1"/>
    <col min="15" max="15" width="12.375" style="6" customWidth="1"/>
    <col min="16" max="20" width="4.125" style="6" customWidth="1"/>
    <col min="21" max="21" width="7.5" style="6" bestFit="1" customWidth="1"/>
    <col min="22" max="22" width="8.75" style="6" bestFit="1" customWidth="1"/>
    <col min="23" max="23" width="7.5" style="6" bestFit="1" customWidth="1"/>
    <col min="24" max="24" width="9.875" style="6" bestFit="1" customWidth="1"/>
    <col min="25" max="25" width="10" style="6" bestFit="1" customWidth="1"/>
    <col min="26" max="26" width="7.5" style="6" bestFit="1" customWidth="1"/>
    <col min="27" max="27" width="9.875" style="6" bestFit="1" customWidth="1"/>
    <col min="28" max="28" width="10.125" style="6" bestFit="1" customWidth="1"/>
    <col min="29" max="30" width="8.5" style="6" bestFit="1" customWidth="1"/>
    <col min="31" max="31" width="10.125" style="6" bestFit="1" customWidth="1"/>
    <col min="32" max="33" width="7.5" style="6" bestFit="1" customWidth="1"/>
    <col min="34" max="34" width="10" style="6" bestFit="1" customWidth="1"/>
    <col min="35" max="36" width="8.75" style="6" bestFit="1" customWidth="1"/>
    <col min="37" max="37" width="8.5" style="6" bestFit="1" customWidth="1"/>
    <col min="38" max="38" width="10" style="6" bestFit="1" customWidth="1"/>
    <col min="39" max="41" width="9.875" style="6" bestFit="1" customWidth="1"/>
    <col min="42" max="43" width="8.5" style="6" bestFit="1" customWidth="1"/>
    <col min="44" max="44" width="10" style="6" bestFit="1" customWidth="1"/>
    <col min="45" max="45" width="8.5" style="6" bestFit="1" customWidth="1"/>
    <col min="46" max="46" width="7.5" style="6" bestFit="1" customWidth="1"/>
    <col min="47" max="16384" width="17.75" style="6"/>
  </cols>
  <sheetData>
    <row r="1" spans="1:46" ht="33">
      <c r="A1" s="15" t="s">
        <v>430</v>
      </c>
      <c r="B1" s="6" t="s">
        <v>2278</v>
      </c>
      <c r="C1" s="15"/>
      <c r="D1" s="15"/>
      <c r="E1" s="15"/>
      <c r="F1" s="15"/>
      <c r="G1" s="15"/>
      <c r="H1" s="15"/>
      <c r="I1" s="15"/>
      <c r="J1" s="15"/>
      <c r="K1" s="15"/>
      <c r="L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S1" s="15"/>
    </row>
    <row r="2" spans="1:46" ht="82.5">
      <c r="A2" s="5" t="s">
        <v>201</v>
      </c>
      <c r="B2" s="5" t="s">
        <v>2</v>
      </c>
      <c r="C2" s="5" t="s">
        <v>184</v>
      </c>
      <c r="D2" s="5" t="s">
        <v>202</v>
      </c>
      <c r="E2" s="5" t="s">
        <v>203</v>
      </c>
      <c r="F2" s="5" t="s">
        <v>207</v>
      </c>
      <c r="G2" s="5" t="s">
        <v>204</v>
      </c>
      <c r="H2" s="5" t="s">
        <v>205</v>
      </c>
      <c r="I2" s="5" t="s">
        <v>190</v>
      </c>
      <c r="J2" s="5" t="s">
        <v>206</v>
      </c>
      <c r="K2" s="15"/>
      <c r="L2" s="15"/>
      <c r="O2" s="6" t="s">
        <v>2445</v>
      </c>
      <c r="U2" s="5" t="s">
        <v>66</v>
      </c>
      <c r="V2" s="5" t="s">
        <v>25</v>
      </c>
      <c r="W2" s="5" t="s">
        <v>26</v>
      </c>
      <c r="X2" s="5" t="s">
        <v>31</v>
      </c>
      <c r="Y2" s="5" t="s">
        <v>24</v>
      </c>
      <c r="Z2" s="5" t="s">
        <v>23</v>
      </c>
      <c r="AA2" s="5" t="s">
        <v>32</v>
      </c>
      <c r="AB2" s="5" t="s">
        <v>33</v>
      </c>
      <c r="AC2" s="5" t="s">
        <v>34</v>
      </c>
      <c r="AD2" s="5" t="s">
        <v>1239</v>
      </c>
      <c r="AE2" s="5" t="s">
        <v>182</v>
      </c>
      <c r="AF2" s="5" t="s">
        <v>22</v>
      </c>
      <c r="AG2" s="5" t="s">
        <v>27</v>
      </c>
      <c r="AH2" s="5" t="s">
        <v>1218</v>
      </c>
      <c r="AI2" s="5" t="s">
        <v>28</v>
      </c>
      <c r="AJ2" s="5" t="s">
        <v>29</v>
      </c>
      <c r="AK2" s="5" t="s">
        <v>30</v>
      </c>
      <c r="AL2" s="5" t="s">
        <v>1219</v>
      </c>
      <c r="AM2" s="5" t="s">
        <v>1220</v>
      </c>
      <c r="AN2" s="5" t="s">
        <v>1240</v>
      </c>
      <c r="AO2" s="5" t="s">
        <v>183</v>
      </c>
      <c r="AP2" s="5" t="s">
        <v>67</v>
      </c>
      <c r="AQ2" s="5" t="s">
        <v>69</v>
      </c>
      <c r="AR2" s="5" t="s">
        <v>1242</v>
      </c>
      <c r="AS2" s="5" t="s">
        <v>46</v>
      </c>
      <c r="AT2" s="5" t="s">
        <v>1241</v>
      </c>
    </row>
    <row r="3" spans="1:46">
      <c r="B3" s="15" t="s">
        <v>1651</v>
      </c>
      <c r="C3" s="15" t="s">
        <v>1652</v>
      </c>
      <c r="D3" s="443" t="s">
        <v>2446</v>
      </c>
      <c r="U3" s="6" t="s">
        <v>1008</v>
      </c>
      <c r="V3" s="6">
        <v>15</v>
      </c>
      <c r="W3" s="6">
        <v>18</v>
      </c>
      <c r="X3" s="6" t="s">
        <v>124</v>
      </c>
      <c r="Y3" s="6">
        <v>11</v>
      </c>
      <c r="Z3" s="6" t="s">
        <v>120</v>
      </c>
      <c r="AA3" s="6">
        <v>11</v>
      </c>
      <c r="AB3" s="6" t="s">
        <v>382</v>
      </c>
      <c r="AC3" s="6" t="s">
        <v>121</v>
      </c>
      <c r="AD3" s="6" t="s">
        <v>124</v>
      </c>
      <c r="AE3" s="6" t="s">
        <v>1599</v>
      </c>
      <c r="AF3" s="6">
        <v>9</v>
      </c>
      <c r="AG3" s="6" t="s">
        <v>238</v>
      </c>
      <c r="AH3" s="6" t="s">
        <v>475</v>
      </c>
      <c r="AI3" s="6">
        <v>10</v>
      </c>
      <c r="AJ3" s="6" t="s">
        <v>120</v>
      </c>
      <c r="AK3" s="6" t="s">
        <v>120</v>
      </c>
      <c r="AL3" s="6" t="s">
        <v>479</v>
      </c>
      <c r="AM3" s="6" t="s">
        <v>128</v>
      </c>
      <c r="AN3" s="6" t="s">
        <v>502</v>
      </c>
      <c r="AO3" s="6" t="s">
        <v>129</v>
      </c>
      <c r="AP3" s="6" t="s">
        <v>490</v>
      </c>
      <c r="AQ3" s="6" t="s">
        <v>489</v>
      </c>
      <c r="AR3" s="6" t="s">
        <v>2412</v>
      </c>
    </row>
    <row r="4" spans="1:46">
      <c r="B4" s="15" t="s">
        <v>1714</v>
      </c>
      <c r="C4" s="15" t="s">
        <v>1168</v>
      </c>
      <c r="D4" s="15" t="s">
        <v>1168</v>
      </c>
      <c r="U4" s="6" t="s">
        <v>477</v>
      </c>
      <c r="V4" s="6" t="s">
        <v>486</v>
      </c>
      <c r="W4" s="6" t="s">
        <v>143</v>
      </c>
      <c r="X4" s="6">
        <v>12</v>
      </c>
      <c r="Y4" s="6" t="s">
        <v>109</v>
      </c>
      <c r="Z4" s="6" t="s">
        <v>127</v>
      </c>
      <c r="AA4" s="6">
        <v>13</v>
      </c>
      <c r="AB4" s="6" t="s">
        <v>117</v>
      </c>
      <c r="AC4" s="6" t="s">
        <v>125</v>
      </c>
      <c r="AD4" s="6">
        <v>11</v>
      </c>
      <c r="AE4" s="6" t="s">
        <v>125</v>
      </c>
      <c r="AF4" s="6" t="s">
        <v>482</v>
      </c>
      <c r="AG4" s="6" t="s">
        <v>511</v>
      </c>
      <c r="AH4" s="6" t="s">
        <v>123</v>
      </c>
      <c r="AI4" s="6" t="s">
        <v>116</v>
      </c>
      <c r="AJ4" s="6" t="s">
        <v>127</v>
      </c>
      <c r="AK4" s="6" t="s">
        <v>116</v>
      </c>
      <c r="AL4" s="6">
        <v>13</v>
      </c>
      <c r="AM4" s="6" t="s">
        <v>385</v>
      </c>
      <c r="AN4" s="6">
        <v>19</v>
      </c>
      <c r="AO4" s="6" t="s">
        <v>478</v>
      </c>
      <c r="AP4" s="6" t="s">
        <v>1420</v>
      </c>
      <c r="AQ4" s="6" t="s">
        <v>127</v>
      </c>
      <c r="AR4" s="6" t="s">
        <v>2451</v>
      </c>
      <c r="AS4" s="6">
        <v>10</v>
      </c>
    </row>
    <row r="5" spans="1:46">
      <c r="B5" s="15" t="s">
        <v>1753</v>
      </c>
      <c r="C5" s="15" t="s">
        <v>438</v>
      </c>
      <c r="D5" s="443" t="s">
        <v>2447</v>
      </c>
      <c r="U5" s="6" t="s">
        <v>1008</v>
      </c>
      <c r="V5" s="6" t="s">
        <v>479</v>
      </c>
      <c r="W5" s="6" t="s">
        <v>378</v>
      </c>
      <c r="X5" s="6" t="s">
        <v>139</v>
      </c>
      <c r="Y5" s="6" t="s">
        <v>124</v>
      </c>
      <c r="Z5" s="6" t="s">
        <v>120</v>
      </c>
      <c r="AA5" s="6" t="s">
        <v>245</v>
      </c>
      <c r="AB5" s="6" t="s">
        <v>382</v>
      </c>
      <c r="AC5" s="6" t="s">
        <v>125</v>
      </c>
      <c r="AD5" s="6" t="s">
        <v>247</v>
      </c>
      <c r="AE5" s="6" t="s">
        <v>136</v>
      </c>
      <c r="AF5" s="6" t="s">
        <v>488</v>
      </c>
      <c r="AG5" s="6" t="s">
        <v>417</v>
      </c>
      <c r="AH5" s="6" t="s">
        <v>475</v>
      </c>
      <c r="AI5" s="6" t="s">
        <v>116</v>
      </c>
      <c r="AJ5" s="6" t="s">
        <v>108</v>
      </c>
      <c r="AK5" s="6" t="s">
        <v>124</v>
      </c>
      <c r="AL5" s="6" t="s">
        <v>125</v>
      </c>
      <c r="AM5" s="6" t="s">
        <v>121</v>
      </c>
      <c r="AN5" s="6">
        <v>22</v>
      </c>
      <c r="AO5" s="6" t="s">
        <v>419</v>
      </c>
      <c r="AP5" s="6" t="s">
        <v>437</v>
      </c>
      <c r="AQ5" s="6" t="s">
        <v>132</v>
      </c>
      <c r="AR5" s="6" t="s">
        <v>2452</v>
      </c>
    </row>
    <row r="6" spans="1:46">
      <c r="B6" s="15" t="s">
        <v>1609</v>
      </c>
      <c r="C6" s="15" t="s">
        <v>1610</v>
      </c>
      <c r="D6" s="443" t="s">
        <v>2448</v>
      </c>
      <c r="U6" s="6" t="s">
        <v>1008</v>
      </c>
      <c r="V6" s="6" t="s">
        <v>479</v>
      </c>
      <c r="W6" s="6" t="s">
        <v>490</v>
      </c>
      <c r="X6" s="6">
        <v>11</v>
      </c>
      <c r="Y6" s="6" t="s">
        <v>116</v>
      </c>
      <c r="Z6" s="6">
        <v>9</v>
      </c>
      <c r="AA6" s="6" t="s">
        <v>121</v>
      </c>
      <c r="AB6" s="6" t="s">
        <v>117</v>
      </c>
      <c r="AC6" s="6" t="s">
        <v>383</v>
      </c>
      <c r="AD6" s="6" t="s">
        <v>141</v>
      </c>
      <c r="AE6" s="6" t="s">
        <v>245</v>
      </c>
      <c r="AF6" s="6" t="s">
        <v>476</v>
      </c>
      <c r="AG6" s="6" t="s">
        <v>130</v>
      </c>
      <c r="AH6" s="6">
        <v>17</v>
      </c>
      <c r="AI6" s="6" t="s">
        <v>489</v>
      </c>
      <c r="AJ6" s="6" t="s">
        <v>126</v>
      </c>
      <c r="AK6" s="6">
        <v>8</v>
      </c>
      <c r="AL6" s="6" t="s">
        <v>245</v>
      </c>
      <c r="AM6" s="6" t="s">
        <v>2414</v>
      </c>
      <c r="AN6" s="6" t="s">
        <v>143</v>
      </c>
      <c r="AO6" s="6" t="s">
        <v>129</v>
      </c>
      <c r="AP6" s="6" t="s">
        <v>1611</v>
      </c>
      <c r="AQ6" s="6" t="s">
        <v>489</v>
      </c>
      <c r="AR6" s="6" t="s">
        <v>2453</v>
      </c>
    </row>
    <row r="7" spans="1:46">
      <c r="B7" s="15" t="s">
        <v>2389</v>
      </c>
      <c r="C7" s="15" t="s">
        <v>2390</v>
      </c>
      <c r="D7" s="443" t="s">
        <v>2449</v>
      </c>
      <c r="U7" s="6" t="s">
        <v>1008</v>
      </c>
      <c r="V7" s="6" t="s">
        <v>475</v>
      </c>
      <c r="W7" s="6">
        <v>17</v>
      </c>
      <c r="X7" s="6">
        <v>11</v>
      </c>
      <c r="Y7" s="6">
        <v>12</v>
      </c>
      <c r="Z7" s="6">
        <v>8</v>
      </c>
      <c r="AA7" s="6" t="s">
        <v>245</v>
      </c>
      <c r="AB7" s="6" t="s">
        <v>421</v>
      </c>
      <c r="AC7" s="6" t="s">
        <v>128</v>
      </c>
      <c r="AD7" s="6">
        <v>11</v>
      </c>
      <c r="AE7" s="6" t="s">
        <v>1158</v>
      </c>
      <c r="AF7" s="6" t="s">
        <v>481</v>
      </c>
      <c r="AG7" s="6" t="s">
        <v>134</v>
      </c>
      <c r="AH7" s="6" t="s">
        <v>486</v>
      </c>
      <c r="AI7" s="6" t="s">
        <v>137</v>
      </c>
      <c r="AJ7" s="6" t="s">
        <v>126</v>
      </c>
      <c r="AK7" s="6" t="s">
        <v>137</v>
      </c>
      <c r="AL7" s="6" t="s">
        <v>141</v>
      </c>
      <c r="AM7" s="6" t="s">
        <v>2430</v>
      </c>
      <c r="AN7" s="6" t="s">
        <v>492</v>
      </c>
      <c r="AO7" s="6" t="s">
        <v>1721</v>
      </c>
      <c r="AP7" s="6" t="s">
        <v>1699</v>
      </c>
      <c r="AQ7" s="6" t="s">
        <v>127</v>
      </c>
      <c r="AR7" s="6" t="s">
        <v>2454</v>
      </c>
    </row>
    <row r="8" spans="1:46">
      <c r="B8" s="15" t="s">
        <v>2407</v>
      </c>
      <c r="C8" s="15" t="s">
        <v>2408</v>
      </c>
      <c r="D8" s="443" t="s">
        <v>2450</v>
      </c>
      <c r="U8" s="6" t="s">
        <v>477</v>
      </c>
      <c r="V8" s="6" t="s">
        <v>479</v>
      </c>
      <c r="W8" s="6">
        <v>16</v>
      </c>
      <c r="X8" s="6">
        <v>11</v>
      </c>
      <c r="Y8" s="6" t="s">
        <v>137</v>
      </c>
      <c r="Z8" s="6" t="s">
        <v>120</v>
      </c>
      <c r="AA8" s="6" t="s">
        <v>125</v>
      </c>
      <c r="AB8" s="6" t="s">
        <v>117</v>
      </c>
      <c r="AC8" s="6" t="s">
        <v>144</v>
      </c>
      <c r="AD8" s="6">
        <v>12</v>
      </c>
      <c r="AE8" s="6" t="s">
        <v>422</v>
      </c>
      <c r="AF8" s="6" t="s">
        <v>482</v>
      </c>
      <c r="AG8" s="6" t="s">
        <v>238</v>
      </c>
      <c r="AH8" s="6" t="s">
        <v>385</v>
      </c>
      <c r="AI8" s="6" t="s">
        <v>118</v>
      </c>
      <c r="AJ8" s="6" t="s">
        <v>484</v>
      </c>
      <c r="AK8" s="6" t="s">
        <v>118</v>
      </c>
      <c r="AL8" s="6">
        <v>13</v>
      </c>
      <c r="AM8" s="6" t="s">
        <v>475</v>
      </c>
      <c r="AN8" s="6">
        <v>18</v>
      </c>
      <c r="AO8" s="6" t="s">
        <v>483</v>
      </c>
      <c r="AP8" s="6" t="s">
        <v>511</v>
      </c>
      <c r="AQ8" s="6" t="s">
        <v>118</v>
      </c>
      <c r="AR8" s="6" t="s">
        <v>2439</v>
      </c>
      <c r="AS8" s="6">
        <v>10</v>
      </c>
    </row>
  </sheetData>
  <phoneticPr fontId="1" type="noConversion"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AT6"/>
  <sheetViews>
    <sheetView zoomScale="70" zoomScaleNormal="70" workbookViewId="0">
      <pane xSplit="11" ySplit="2" topLeftCell="T3" activePane="bottomRight" state="frozen"/>
      <selection pane="topRight" activeCell="L1" sqref="L1"/>
      <selection pane="bottomLeft" activeCell="A3" sqref="A3"/>
      <selection pane="bottomRight" activeCell="AP6" sqref="AP6"/>
    </sheetView>
  </sheetViews>
  <sheetFormatPr defaultColWidth="17.75" defaultRowHeight="16.5"/>
  <cols>
    <col min="1" max="1" width="6.5" style="6" customWidth="1"/>
    <col min="2" max="2" width="20" style="6" bestFit="1" customWidth="1"/>
    <col min="3" max="3" width="11.5" style="6" customWidth="1"/>
    <col min="4" max="4" width="10.75" style="6" customWidth="1"/>
    <col min="5" max="5" width="5.875" style="6" customWidth="1"/>
    <col min="6" max="6" width="5.375" style="6" customWidth="1"/>
    <col min="7" max="7" width="7.75" style="6" bestFit="1" customWidth="1"/>
    <col min="8" max="8" width="7.5" style="6" bestFit="1" customWidth="1"/>
    <col min="9" max="9" width="5.75" style="6" customWidth="1"/>
    <col min="10" max="10" width="4.75" style="6" customWidth="1"/>
    <col min="11" max="11" width="5.25" style="6" customWidth="1"/>
    <col min="12" max="20" width="4.125" style="6" customWidth="1"/>
    <col min="21" max="21" width="7.5" style="6" bestFit="1" customWidth="1"/>
    <col min="22" max="22" width="8.75" style="6" bestFit="1" customWidth="1"/>
    <col min="23" max="23" width="7.5" style="6" bestFit="1" customWidth="1"/>
    <col min="24" max="24" width="9.875" style="6" bestFit="1" customWidth="1"/>
    <col min="25" max="25" width="10" style="6" bestFit="1" customWidth="1"/>
    <col min="26" max="26" width="7.5" style="6" bestFit="1" customWidth="1"/>
    <col min="27" max="27" width="9.875" style="6" bestFit="1" customWidth="1"/>
    <col min="28" max="28" width="10.125" style="6" bestFit="1" customWidth="1"/>
    <col min="29" max="30" width="8.5" style="6" bestFit="1" customWidth="1"/>
    <col min="31" max="31" width="10.125" style="6" bestFit="1" customWidth="1"/>
    <col min="32" max="33" width="7.5" style="6" bestFit="1" customWidth="1"/>
    <col min="34" max="34" width="10" style="6" bestFit="1" customWidth="1"/>
    <col min="35" max="36" width="8.75" style="6" bestFit="1" customWidth="1"/>
    <col min="37" max="37" width="8.5" style="6" bestFit="1" customWidth="1"/>
    <col min="38" max="38" width="10" style="6" bestFit="1" customWidth="1"/>
    <col min="39" max="41" width="9.875" style="6" bestFit="1" customWidth="1"/>
    <col min="42" max="43" width="8.5" style="6" bestFit="1" customWidth="1"/>
    <col min="44" max="44" width="10" style="6" bestFit="1" customWidth="1"/>
    <col min="45" max="45" width="8.5" style="6" bestFit="1" customWidth="1"/>
    <col min="46" max="46" width="7.5" style="6" bestFit="1" customWidth="1"/>
    <col min="47" max="16384" width="17.75" style="6"/>
  </cols>
  <sheetData>
    <row r="1" spans="1:46" ht="33">
      <c r="A1" s="15" t="s">
        <v>430</v>
      </c>
      <c r="B1" s="6" t="s">
        <v>2278</v>
      </c>
      <c r="C1" s="15"/>
      <c r="D1" s="15"/>
      <c r="E1" s="15"/>
      <c r="F1" s="15"/>
      <c r="G1" s="15"/>
      <c r="H1" s="15"/>
      <c r="I1" s="15"/>
      <c r="J1" s="15"/>
      <c r="K1" s="15"/>
      <c r="L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S1" s="15"/>
    </row>
    <row r="2" spans="1:46" ht="82.5">
      <c r="A2" s="5" t="s">
        <v>201</v>
      </c>
      <c r="B2" s="5" t="s">
        <v>2</v>
      </c>
      <c r="C2" s="5" t="s">
        <v>184</v>
      </c>
      <c r="D2" s="5" t="s">
        <v>202</v>
      </c>
      <c r="E2" s="5" t="s">
        <v>203</v>
      </c>
      <c r="F2" s="5" t="s">
        <v>207</v>
      </c>
      <c r="G2" s="5" t="s">
        <v>204</v>
      </c>
      <c r="H2" s="5" t="s">
        <v>205</v>
      </c>
      <c r="I2" s="5" t="s">
        <v>190</v>
      </c>
      <c r="J2" s="5" t="s">
        <v>206</v>
      </c>
      <c r="K2" s="15"/>
      <c r="L2" s="15"/>
      <c r="U2" s="5" t="s">
        <v>66</v>
      </c>
      <c r="V2" s="5" t="s">
        <v>25</v>
      </c>
      <c r="W2" s="5" t="s">
        <v>26</v>
      </c>
      <c r="X2" s="5" t="s">
        <v>31</v>
      </c>
      <c r="Y2" s="5" t="s">
        <v>24</v>
      </c>
      <c r="Z2" s="5" t="s">
        <v>23</v>
      </c>
      <c r="AA2" s="5" t="s">
        <v>32</v>
      </c>
      <c r="AB2" s="5" t="s">
        <v>33</v>
      </c>
      <c r="AC2" s="5" t="s">
        <v>34</v>
      </c>
      <c r="AD2" s="5" t="s">
        <v>1239</v>
      </c>
      <c r="AE2" s="5" t="s">
        <v>182</v>
      </c>
      <c r="AF2" s="5" t="s">
        <v>22</v>
      </c>
      <c r="AG2" s="5" t="s">
        <v>27</v>
      </c>
      <c r="AH2" s="5" t="s">
        <v>1218</v>
      </c>
      <c r="AI2" s="5" t="s">
        <v>28</v>
      </c>
      <c r="AJ2" s="5" t="s">
        <v>29</v>
      </c>
      <c r="AK2" s="5" t="s">
        <v>30</v>
      </c>
      <c r="AL2" s="5" t="s">
        <v>1219</v>
      </c>
      <c r="AM2" s="5" t="s">
        <v>1220</v>
      </c>
      <c r="AN2" s="5" t="s">
        <v>1240</v>
      </c>
      <c r="AO2" s="5" t="s">
        <v>183</v>
      </c>
      <c r="AP2" s="5" t="s">
        <v>67</v>
      </c>
      <c r="AQ2" s="5" t="s">
        <v>69</v>
      </c>
      <c r="AR2" s="5" t="s">
        <v>1242</v>
      </c>
      <c r="AS2" s="5" t="s">
        <v>46</v>
      </c>
      <c r="AT2" s="5" t="s">
        <v>1241</v>
      </c>
    </row>
    <row r="3" spans="1:46" s="15" customFormat="1" ht="49.5">
      <c r="B3" s="15" t="s">
        <v>2355</v>
      </c>
      <c r="C3" s="15" t="s">
        <v>2355</v>
      </c>
      <c r="D3" s="15" t="s">
        <v>2355</v>
      </c>
      <c r="I3" s="15" t="b">
        <v>1</v>
      </c>
      <c r="U3" s="15" t="s">
        <v>2339</v>
      </c>
      <c r="V3" s="15" t="s">
        <v>2356</v>
      </c>
      <c r="W3" s="15" t="s">
        <v>2357</v>
      </c>
      <c r="X3" s="15" t="s">
        <v>2358</v>
      </c>
      <c r="Y3" s="15" t="s">
        <v>2119</v>
      </c>
      <c r="Z3" s="15" t="s">
        <v>2359</v>
      </c>
      <c r="AA3" s="15" t="s">
        <v>2143</v>
      </c>
      <c r="AB3" s="15" t="s">
        <v>2360</v>
      </c>
      <c r="AC3" s="15" t="s">
        <v>2361</v>
      </c>
      <c r="AE3" s="15" t="s">
        <v>2347</v>
      </c>
      <c r="AF3" s="15" t="s">
        <v>2362</v>
      </c>
      <c r="AG3" s="15" t="s">
        <v>2363</v>
      </c>
      <c r="AI3" s="15" t="s">
        <v>2364</v>
      </c>
      <c r="AJ3" s="15" t="s">
        <v>2181</v>
      </c>
      <c r="AK3" s="15" t="s">
        <v>2365</v>
      </c>
      <c r="AM3" s="15" t="s">
        <v>2155</v>
      </c>
      <c r="AN3" s="15" t="s">
        <v>2366</v>
      </c>
      <c r="AO3" s="15" t="s">
        <v>2199</v>
      </c>
      <c r="AP3" s="15" t="s">
        <v>2155</v>
      </c>
      <c r="AQ3" s="15" t="s">
        <v>2179</v>
      </c>
    </row>
    <row r="4" spans="1:46" s="15" customFormat="1" ht="33">
      <c r="B4" s="15" t="s">
        <v>2492</v>
      </c>
      <c r="C4" s="15" t="s">
        <v>2491</v>
      </c>
      <c r="D4" s="15" t="s">
        <v>2493</v>
      </c>
      <c r="I4" s="15" t="b">
        <v>1</v>
      </c>
      <c r="U4" s="15" t="s">
        <v>477</v>
      </c>
      <c r="V4" s="15" t="s">
        <v>615</v>
      </c>
      <c r="W4" s="15" t="s">
        <v>490</v>
      </c>
      <c r="X4" s="15" t="s">
        <v>109</v>
      </c>
      <c r="Y4" s="15" t="s">
        <v>109</v>
      </c>
      <c r="Z4" s="15" t="s">
        <v>507</v>
      </c>
      <c r="AA4" s="15" t="s">
        <v>138</v>
      </c>
      <c r="AB4" s="15" t="s">
        <v>267</v>
      </c>
      <c r="AC4" s="15" t="s">
        <v>125</v>
      </c>
      <c r="AD4" s="15" t="s">
        <v>2325</v>
      </c>
      <c r="AE4" s="15" t="s">
        <v>125</v>
      </c>
      <c r="AF4" s="15" t="s">
        <v>482</v>
      </c>
      <c r="AG4" s="15" t="s">
        <v>238</v>
      </c>
      <c r="AH4" s="15" t="s">
        <v>479</v>
      </c>
      <c r="AI4" s="15" t="s">
        <v>124</v>
      </c>
      <c r="AJ4" s="15" t="s">
        <v>261</v>
      </c>
      <c r="AK4" s="15" t="s">
        <v>124</v>
      </c>
      <c r="AL4" s="15" t="s">
        <v>128</v>
      </c>
      <c r="AM4" s="15" t="s">
        <v>2431</v>
      </c>
      <c r="AN4" s="15" t="s">
        <v>378</v>
      </c>
      <c r="AO4" s="15" t="s">
        <v>1162</v>
      </c>
      <c r="AP4" s="15" t="s">
        <v>479</v>
      </c>
      <c r="AQ4" s="15" t="s">
        <v>258</v>
      </c>
      <c r="AR4" s="15" t="s">
        <v>2490</v>
      </c>
      <c r="AS4" s="15" t="s">
        <v>258</v>
      </c>
      <c r="AT4" s="15" t="s">
        <v>501</v>
      </c>
    </row>
    <row r="5" spans="1:46" s="15" customFormat="1" ht="33">
      <c r="B5" s="15" t="s">
        <v>2501</v>
      </c>
      <c r="C5" s="15" t="s">
        <v>2502</v>
      </c>
      <c r="D5" s="15" t="s">
        <v>2503</v>
      </c>
      <c r="F5" s="15" t="s">
        <v>451</v>
      </c>
      <c r="I5" s="15" t="b">
        <v>1</v>
      </c>
      <c r="U5" s="15" t="s">
        <v>477</v>
      </c>
      <c r="V5" s="15" t="s">
        <v>479</v>
      </c>
      <c r="W5" s="15" t="s">
        <v>119</v>
      </c>
      <c r="X5" s="15" t="s">
        <v>118</v>
      </c>
      <c r="Y5" s="15" t="s">
        <v>118</v>
      </c>
      <c r="Z5" s="15" t="s">
        <v>120</v>
      </c>
      <c r="AA5" s="15" t="s">
        <v>121</v>
      </c>
      <c r="AB5" s="15" t="s">
        <v>374</v>
      </c>
      <c r="AC5" s="15" t="s">
        <v>128</v>
      </c>
      <c r="AD5" s="15" t="s">
        <v>247</v>
      </c>
      <c r="AE5" s="15" t="s">
        <v>136</v>
      </c>
      <c r="AF5" s="15" t="s">
        <v>2173</v>
      </c>
      <c r="AG5" s="15">
        <v>21</v>
      </c>
      <c r="AH5" s="15" t="s">
        <v>251</v>
      </c>
      <c r="AI5" s="15" t="s">
        <v>124</v>
      </c>
      <c r="AJ5" s="15" t="s">
        <v>116</v>
      </c>
      <c r="AK5" s="15" t="s">
        <v>118</v>
      </c>
      <c r="AL5" s="15" t="s">
        <v>125</v>
      </c>
      <c r="AM5" s="15" t="s">
        <v>486</v>
      </c>
      <c r="AN5" s="15">
        <v>19</v>
      </c>
      <c r="AO5" s="15" t="s">
        <v>442</v>
      </c>
      <c r="AP5" s="15" t="s">
        <v>2323</v>
      </c>
      <c r="AQ5" s="15" t="s">
        <v>139</v>
      </c>
      <c r="AR5" s="15" t="s">
        <v>2427</v>
      </c>
      <c r="AS5" s="15">
        <v>10</v>
      </c>
      <c r="AT5" s="15">
        <v>2</v>
      </c>
    </row>
    <row r="6" spans="1:46" s="15" customFormat="1" ht="33">
      <c r="B6" s="15" t="s">
        <v>2529</v>
      </c>
      <c r="C6" s="15" t="s">
        <v>2529</v>
      </c>
      <c r="D6" s="15" t="s">
        <v>2529</v>
      </c>
      <c r="I6" s="15" t="b">
        <v>1</v>
      </c>
      <c r="U6" s="15" t="s">
        <v>2530</v>
      </c>
      <c r="V6" s="15" t="s">
        <v>2123</v>
      </c>
      <c r="W6" s="15" t="s">
        <v>2171</v>
      </c>
      <c r="X6" s="15" t="s">
        <v>2531</v>
      </c>
      <c r="Y6" s="15" t="s">
        <v>2365</v>
      </c>
      <c r="Z6" s="15" t="s">
        <v>2343</v>
      </c>
      <c r="AA6" s="15" t="s">
        <v>2143</v>
      </c>
      <c r="AB6" s="15" t="s">
        <v>2345</v>
      </c>
      <c r="AC6" s="15" t="s">
        <v>2532</v>
      </c>
      <c r="AE6" s="15" t="s">
        <v>2364</v>
      </c>
      <c r="AF6" s="15" t="s">
        <v>2533</v>
      </c>
      <c r="AG6" s="15" t="s">
        <v>2534</v>
      </c>
      <c r="AH6" s="15" t="s">
        <v>2123</v>
      </c>
      <c r="AI6" s="15" t="s">
        <v>2179</v>
      </c>
      <c r="AJ6" s="15" t="s">
        <v>2535</v>
      </c>
      <c r="AK6" s="15" t="s">
        <v>2536</v>
      </c>
      <c r="AL6" s="15" t="s">
        <v>2121</v>
      </c>
      <c r="AM6" s="15" t="s">
        <v>2180</v>
      </c>
      <c r="AN6" s="15" t="s">
        <v>2161</v>
      </c>
      <c r="AO6" s="15" t="s">
        <v>2537</v>
      </c>
      <c r="AQ6" s="15" t="s">
        <v>2192</v>
      </c>
      <c r="AR6" s="15" t="s">
        <v>2538</v>
      </c>
    </row>
  </sheetData>
  <phoneticPr fontId="1" type="noConversion"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T113"/>
  <sheetViews>
    <sheetView zoomScale="80" zoomScaleNormal="80" workbookViewId="0">
      <pane xSplit="11" ySplit="2" topLeftCell="U78" activePane="bottomRight" state="frozen"/>
      <selection pane="topRight" activeCell="L1" sqref="L1"/>
      <selection pane="bottomLeft" activeCell="A3" sqref="A3"/>
      <selection pane="bottomRight" activeCell="B113" sqref="B113:AV113"/>
    </sheetView>
  </sheetViews>
  <sheetFormatPr defaultColWidth="17.75" defaultRowHeight="16.5"/>
  <cols>
    <col min="1" max="1" width="6.5" style="6" customWidth="1"/>
    <col min="2" max="2" width="24.375" style="6" bestFit="1" customWidth="1"/>
    <col min="3" max="3" width="11.5" style="6" customWidth="1"/>
    <col min="4" max="4" width="10.75" style="6" customWidth="1"/>
    <col min="5" max="5" width="5.875" style="6" customWidth="1"/>
    <col min="6" max="6" width="5.375" style="6" customWidth="1"/>
    <col min="7" max="7" width="7.75" style="6" bestFit="1" customWidth="1"/>
    <col min="8" max="8" width="7.5" style="6" bestFit="1" customWidth="1"/>
    <col min="9" max="9" width="5.75" style="6" customWidth="1"/>
    <col min="10" max="10" width="4.75" style="6" customWidth="1"/>
    <col min="11" max="11" width="5.25" style="6" customWidth="1"/>
    <col min="12" max="20" width="4.125" style="6" customWidth="1"/>
    <col min="21" max="21" width="7.5" style="6" bestFit="1" customWidth="1"/>
    <col min="22" max="22" width="8.75" style="6" bestFit="1" customWidth="1"/>
    <col min="23" max="23" width="7.5" style="6" bestFit="1" customWidth="1"/>
    <col min="24" max="24" width="9.875" style="6" bestFit="1" customWidth="1"/>
    <col min="25" max="25" width="10" style="6" bestFit="1" customWidth="1"/>
    <col min="26" max="26" width="7.5" style="6" bestFit="1" customWidth="1"/>
    <col min="27" max="27" width="9.875" style="6" bestFit="1" customWidth="1"/>
    <col min="28" max="28" width="10.125" style="6" bestFit="1" customWidth="1"/>
    <col min="29" max="30" width="8.5" style="6" bestFit="1" customWidth="1"/>
    <col min="31" max="31" width="10.125" style="6" bestFit="1" customWidth="1"/>
    <col min="32" max="33" width="7.5" style="6" bestFit="1" customWidth="1"/>
    <col min="34" max="34" width="10" style="6" bestFit="1" customWidth="1"/>
    <col min="35" max="36" width="8.75" style="6" bestFit="1" customWidth="1"/>
    <col min="37" max="37" width="8.5" style="6" bestFit="1" customWidth="1"/>
    <col min="38" max="38" width="10" style="6" bestFit="1" customWidth="1"/>
    <col min="39" max="41" width="9.875" style="6" bestFit="1" customWidth="1"/>
    <col min="42" max="43" width="8.5" style="6" bestFit="1" customWidth="1"/>
    <col min="44" max="44" width="10" style="6" bestFit="1" customWidth="1"/>
    <col min="45" max="45" width="8.5" style="6" bestFit="1" customWidth="1"/>
    <col min="46" max="46" width="7.5" style="6" bestFit="1" customWidth="1"/>
    <col min="47" max="16384" width="17.75" style="6"/>
  </cols>
  <sheetData>
    <row r="1" spans="1:46" ht="33">
      <c r="A1" s="15" t="s">
        <v>430</v>
      </c>
      <c r="B1" s="6" t="s">
        <v>2278</v>
      </c>
      <c r="C1" s="15"/>
      <c r="D1" s="15"/>
      <c r="E1" s="15"/>
      <c r="F1" s="15"/>
      <c r="G1" s="15"/>
      <c r="H1" s="15"/>
      <c r="I1" s="15"/>
      <c r="J1" s="15"/>
      <c r="K1" s="15"/>
      <c r="L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S1" s="15"/>
    </row>
    <row r="2" spans="1:46" ht="82.5">
      <c r="A2" s="5" t="s">
        <v>201</v>
      </c>
      <c r="B2" s="5" t="s">
        <v>2</v>
      </c>
      <c r="C2" s="5" t="s">
        <v>184</v>
      </c>
      <c r="D2" s="5" t="s">
        <v>202</v>
      </c>
      <c r="E2" s="5" t="s">
        <v>203</v>
      </c>
      <c r="F2" s="5" t="s">
        <v>207</v>
      </c>
      <c r="G2" s="5" t="s">
        <v>204</v>
      </c>
      <c r="H2" s="5" t="s">
        <v>205</v>
      </c>
      <c r="I2" s="5" t="s">
        <v>190</v>
      </c>
      <c r="J2" s="5" t="s">
        <v>206</v>
      </c>
      <c r="K2" s="15"/>
      <c r="L2" s="15"/>
      <c r="U2" s="5" t="s">
        <v>66</v>
      </c>
      <c r="V2" s="5" t="s">
        <v>25</v>
      </c>
      <c r="W2" s="5" t="s">
        <v>26</v>
      </c>
      <c r="X2" s="5" t="s">
        <v>31</v>
      </c>
      <c r="Y2" s="5" t="s">
        <v>24</v>
      </c>
      <c r="Z2" s="5" t="s">
        <v>23</v>
      </c>
      <c r="AA2" s="5" t="s">
        <v>32</v>
      </c>
      <c r="AB2" s="5" t="s">
        <v>33</v>
      </c>
      <c r="AC2" s="5" t="s">
        <v>34</v>
      </c>
      <c r="AD2" s="5" t="s">
        <v>1239</v>
      </c>
      <c r="AE2" s="5" t="s">
        <v>182</v>
      </c>
      <c r="AF2" s="5" t="s">
        <v>22</v>
      </c>
      <c r="AG2" s="5" t="s">
        <v>27</v>
      </c>
      <c r="AH2" s="5" t="s">
        <v>1218</v>
      </c>
      <c r="AI2" s="5" t="s">
        <v>28</v>
      </c>
      <c r="AJ2" s="5" t="s">
        <v>29</v>
      </c>
      <c r="AK2" s="5" t="s">
        <v>30</v>
      </c>
      <c r="AL2" s="5" t="s">
        <v>1219</v>
      </c>
      <c r="AM2" s="5" t="s">
        <v>1220</v>
      </c>
      <c r="AN2" s="5" t="s">
        <v>1240</v>
      </c>
      <c r="AO2" s="5" t="s">
        <v>183</v>
      </c>
      <c r="AP2" s="5" t="s">
        <v>67</v>
      </c>
      <c r="AQ2" s="5" t="s">
        <v>69</v>
      </c>
      <c r="AR2" s="5" t="s">
        <v>1242</v>
      </c>
      <c r="AS2" s="5" t="s">
        <v>46</v>
      </c>
      <c r="AT2" s="5" t="s">
        <v>1241</v>
      </c>
    </row>
    <row r="3" spans="1:46" s="15" customFormat="1">
      <c r="B3" s="15" t="s">
        <v>229</v>
      </c>
      <c r="C3" s="15" t="s">
        <v>230</v>
      </c>
      <c r="D3" s="15" t="s">
        <v>230</v>
      </c>
      <c r="I3" s="15" t="b">
        <v>1</v>
      </c>
      <c r="U3" s="15" t="s">
        <v>1008</v>
      </c>
      <c r="V3" s="15" t="s">
        <v>128</v>
      </c>
      <c r="W3" s="15" t="s">
        <v>143</v>
      </c>
      <c r="X3" s="15" t="s">
        <v>124</v>
      </c>
      <c r="Y3" s="15" t="s">
        <v>118</v>
      </c>
      <c r="Z3" s="15">
        <v>8</v>
      </c>
      <c r="AA3" s="15">
        <v>13</v>
      </c>
      <c r="AB3" s="15">
        <v>30</v>
      </c>
      <c r="AC3" s="15" t="s">
        <v>144</v>
      </c>
      <c r="AD3" s="15" t="s">
        <v>376</v>
      </c>
      <c r="AE3" s="15" t="s">
        <v>128</v>
      </c>
      <c r="AF3" s="15" t="s">
        <v>142</v>
      </c>
      <c r="AG3" s="15" t="s">
        <v>130</v>
      </c>
      <c r="AH3" s="15" t="s">
        <v>247</v>
      </c>
      <c r="AI3" s="15">
        <v>11</v>
      </c>
      <c r="AJ3" s="15">
        <v>11</v>
      </c>
      <c r="AK3" s="15" t="s">
        <v>116</v>
      </c>
      <c r="AL3" s="15" t="s">
        <v>245</v>
      </c>
      <c r="AM3" s="15">
        <v>18.3</v>
      </c>
      <c r="AN3" s="15" t="s">
        <v>492</v>
      </c>
      <c r="AO3" s="15" t="s">
        <v>2199</v>
      </c>
      <c r="AP3" s="15" t="s">
        <v>2181</v>
      </c>
      <c r="AQ3" s="15" t="s">
        <v>2182</v>
      </c>
      <c r="AR3" s="15" t="s">
        <v>2305</v>
      </c>
    </row>
    <row r="4" spans="1:46" s="15" customFormat="1">
      <c r="B4" s="15" t="s">
        <v>231</v>
      </c>
      <c r="C4" s="15" t="s">
        <v>232</v>
      </c>
      <c r="D4" s="15" t="s">
        <v>232</v>
      </c>
      <c r="I4" s="15" t="b">
        <v>1</v>
      </c>
      <c r="U4" s="15" t="s">
        <v>2328</v>
      </c>
      <c r="V4" s="15" t="s">
        <v>2329</v>
      </c>
      <c r="W4" s="15" t="s">
        <v>2329</v>
      </c>
      <c r="X4" s="15" t="s">
        <v>2179</v>
      </c>
      <c r="Y4" s="15" t="s">
        <v>139</v>
      </c>
      <c r="Z4" s="15" t="s">
        <v>126</v>
      </c>
      <c r="AA4" s="15" t="s">
        <v>2182</v>
      </c>
      <c r="AB4" s="15" t="s">
        <v>2183</v>
      </c>
      <c r="AC4" s="15" t="s">
        <v>2180</v>
      </c>
      <c r="AE4" s="15" t="s">
        <v>2185</v>
      </c>
      <c r="AF4" s="15" t="s">
        <v>2330</v>
      </c>
      <c r="AG4" s="15" t="s">
        <v>122</v>
      </c>
      <c r="AI4" s="15" t="s">
        <v>124</v>
      </c>
      <c r="AJ4" s="15" t="s">
        <v>2331</v>
      </c>
      <c r="AK4" s="15" t="s">
        <v>127</v>
      </c>
      <c r="AN4" s="15" t="s">
        <v>2332</v>
      </c>
      <c r="AO4" s="15" t="s">
        <v>2333</v>
      </c>
      <c r="AP4" s="15" t="s">
        <v>2334</v>
      </c>
      <c r="AQ4" s="15" t="s">
        <v>2335</v>
      </c>
    </row>
    <row r="5" spans="1:46" s="15" customFormat="1">
      <c r="B5" s="15" t="s">
        <v>2178</v>
      </c>
      <c r="C5" s="15" t="s">
        <v>2336</v>
      </c>
      <c r="D5" s="15" t="s">
        <v>2336</v>
      </c>
      <c r="F5" s="15" t="s">
        <v>451</v>
      </c>
      <c r="I5" s="15" t="b">
        <v>1</v>
      </c>
      <c r="U5" s="15" t="s">
        <v>477</v>
      </c>
      <c r="V5" s="15" t="s">
        <v>479</v>
      </c>
      <c r="W5" s="15" t="s">
        <v>2337</v>
      </c>
      <c r="X5" s="15" t="s">
        <v>139</v>
      </c>
      <c r="Y5" s="15" t="s">
        <v>124</v>
      </c>
      <c r="Z5" s="15">
        <v>8</v>
      </c>
      <c r="AA5" s="15" t="s">
        <v>108</v>
      </c>
      <c r="AB5" s="15" t="s">
        <v>2306</v>
      </c>
      <c r="AC5" s="15" t="s">
        <v>141</v>
      </c>
      <c r="AD5" s="15" t="s">
        <v>128</v>
      </c>
      <c r="AE5" s="15" t="s">
        <v>128</v>
      </c>
      <c r="AF5" s="15" t="s">
        <v>480</v>
      </c>
      <c r="AG5" s="15" t="s">
        <v>435</v>
      </c>
      <c r="AH5" s="15" t="s">
        <v>251</v>
      </c>
      <c r="AI5" s="15">
        <v>11</v>
      </c>
      <c r="AJ5" s="15">
        <v>11</v>
      </c>
      <c r="AK5" s="15" t="s">
        <v>2307</v>
      </c>
      <c r="AL5" s="15" t="s">
        <v>141</v>
      </c>
      <c r="AM5" s="15" t="s">
        <v>138</v>
      </c>
      <c r="AN5" s="15" t="s">
        <v>129</v>
      </c>
      <c r="AO5" s="15" t="s">
        <v>1162</v>
      </c>
      <c r="AP5" s="15" t="s">
        <v>2307</v>
      </c>
      <c r="AQ5" s="15" t="s">
        <v>124</v>
      </c>
      <c r="AR5" s="15" t="s">
        <v>2308</v>
      </c>
      <c r="AS5" s="15">
        <v>11</v>
      </c>
      <c r="AT5" s="15">
        <v>2</v>
      </c>
    </row>
    <row r="6" spans="1:46" s="15" customFormat="1">
      <c r="B6" s="15" t="s">
        <v>2193</v>
      </c>
      <c r="C6" s="15" t="s">
        <v>2338</v>
      </c>
      <c r="D6" s="15" t="s">
        <v>2338</v>
      </c>
      <c r="I6" s="15" t="b">
        <v>1</v>
      </c>
      <c r="U6" s="15" t="s">
        <v>2339</v>
      </c>
      <c r="V6" s="15" t="s">
        <v>2340</v>
      </c>
      <c r="W6" s="15" t="s">
        <v>2333</v>
      </c>
      <c r="X6" s="15" t="s">
        <v>2341</v>
      </c>
      <c r="Y6" s="15" t="s">
        <v>2342</v>
      </c>
      <c r="Z6" s="15" t="s">
        <v>2343</v>
      </c>
      <c r="AA6" s="15" t="s">
        <v>2344</v>
      </c>
      <c r="AB6" s="15" t="s">
        <v>2345</v>
      </c>
      <c r="AC6" s="15" t="s">
        <v>2346</v>
      </c>
      <c r="AE6" s="15" t="s">
        <v>2347</v>
      </c>
      <c r="AF6" s="15" t="s">
        <v>2348</v>
      </c>
      <c r="AG6" s="15" t="s">
        <v>2349</v>
      </c>
      <c r="AI6" s="15" t="s">
        <v>2350</v>
      </c>
      <c r="AJ6" s="15" t="s">
        <v>2341</v>
      </c>
      <c r="AK6" s="15" t="s">
        <v>2341</v>
      </c>
      <c r="AN6" s="15" t="s">
        <v>2351</v>
      </c>
      <c r="AP6" s="15" t="s">
        <v>2341</v>
      </c>
      <c r="AQ6" s="15" t="s">
        <v>2352</v>
      </c>
      <c r="AS6" s="15" t="s">
        <v>2353</v>
      </c>
    </row>
    <row r="7" spans="1:46" s="15" customFormat="1">
      <c r="B7" s="15" t="s">
        <v>2309</v>
      </c>
      <c r="C7" s="15" t="s">
        <v>252</v>
      </c>
      <c r="D7" s="15" t="s">
        <v>252</v>
      </c>
      <c r="F7" s="15" t="s">
        <v>451</v>
      </c>
      <c r="I7" s="15" t="b">
        <v>1</v>
      </c>
      <c r="U7" s="15" t="s">
        <v>477</v>
      </c>
      <c r="V7" s="15" t="s">
        <v>143</v>
      </c>
      <c r="W7" s="15" t="s">
        <v>2310</v>
      </c>
      <c r="X7" s="15" t="s">
        <v>489</v>
      </c>
      <c r="Y7" s="15">
        <v>12</v>
      </c>
      <c r="Z7" s="15">
        <v>11</v>
      </c>
      <c r="AA7" s="15" t="s">
        <v>128</v>
      </c>
      <c r="AB7" s="15" t="s">
        <v>1159</v>
      </c>
      <c r="AC7" s="15" t="s">
        <v>119</v>
      </c>
      <c r="AD7" s="15" t="s">
        <v>376</v>
      </c>
      <c r="AE7" s="15" t="s">
        <v>125</v>
      </c>
      <c r="AF7" s="15" t="s">
        <v>1414</v>
      </c>
      <c r="AG7" s="15" t="s">
        <v>1162</v>
      </c>
      <c r="AH7" s="15">
        <v>16</v>
      </c>
      <c r="AI7" s="15">
        <v>12</v>
      </c>
      <c r="AJ7" s="15" t="s">
        <v>127</v>
      </c>
      <c r="AK7" s="15" t="s">
        <v>120</v>
      </c>
      <c r="AL7" s="15" t="s">
        <v>245</v>
      </c>
      <c r="AM7" s="15" t="s">
        <v>108</v>
      </c>
      <c r="AN7" s="15" t="s">
        <v>114</v>
      </c>
      <c r="AO7" s="15" t="s">
        <v>377</v>
      </c>
      <c r="AP7" s="15" t="s">
        <v>2311</v>
      </c>
      <c r="AQ7" s="15" t="s">
        <v>108</v>
      </c>
      <c r="AR7" s="15" t="s">
        <v>479</v>
      </c>
      <c r="AS7" s="15">
        <v>10</v>
      </c>
      <c r="AT7" s="15">
        <v>2</v>
      </c>
    </row>
    <row r="8" spans="1:46" s="15" customFormat="1">
      <c r="B8" s="15" t="s">
        <v>1590</v>
      </c>
      <c r="C8" s="15" t="s">
        <v>1591</v>
      </c>
      <c r="D8" s="15" t="s">
        <v>1591</v>
      </c>
      <c r="I8" s="15" t="b">
        <v>1</v>
      </c>
      <c r="U8" s="15" t="s">
        <v>477</v>
      </c>
      <c r="V8" s="15" t="s">
        <v>486</v>
      </c>
      <c r="W8" s="15" t="s">
        <v>490</v>
      </c>
      <c r="X8" s="15" t="s">
        <v>127</v>
      </c>
      <c r="Y8" s="15" t="s">
        <v>124</v>
      </c>
      <c r="Z8" s="15" t="s">
        <v>120</v>
      </c>
      <c r="AA8" s="15" t="s">
        <v>385</v>
      </c>
      <c r="AB8" s="15" t="s">
        <v>374</v>
      </c>
      <c r="AC8" s="15" t="s">
        <v>138</v>
      </c>
      <c r="AD8" s="15" t="s">
        <v>116</v>
      </c>
      <c r="AE8" s="15" t="s">
        <v>1158</v>
      </c>
      <c r="AF8" s="15" t="s">
        <v>482</v>
      </c>
      <c r="AG8" s="15" t="s">
        <v>133</v>
      </c>
      <c r="AH8" s="15" t="s">
        <v>479</v>
      </c>
      <c r="AI8" s="15" t="s">
        <v>109</v>
      </c>
      <c r="AJ8" s="15" t="s">
        <v>124</v>
      </c>
      <c r="AK8" s="15" t="s">
        <v>120</v>
      </c>
      <c r="AL8" s="15" t="s">
        <v>128</v>
      </c>
      <c r="AM8" s="15" t="s">
        <v>253</v>
      </c>
      <c r="AN8" s="15" t="s">
        <v>143</v>
      </c>
      <c r="AO8" s="15" t="s">
        <v>114</v>
      </c>
      <c r="AR8" s="15" t="s">
        <v>2411</v>
      </c>
    </row>
    <row r="9" spans="1:46" s="15" customFormat="1">
      <c r="B9" s="15" t="s">
        <v>1592</v>
      </c>
      <c r="C9" s="15" t="s">
        <v>1593</v>
      </c>
      <c r="D9" s="15" t="s">
        <v>1593</v>
      </c>
      <c r="I9" s="15" t="b">
        <v>1</v>
      </c>
      <c r="U9" s="15" t="s">
        <v>1008</v>
      </c>
      <c r="V9" s="15">
        <v>16</v>
      </c>
      <c r="W9" s="15" t="s">
        <v>490</v>
      </c>
      <c r="X9" s="15" t="s">
        <v>118</v>
      </c>
      <c r="Y9" s="15" t="s">
        <v>139</v>
      </c>
      <c r="Z9" s="15" t="s">
        <v>485</v>
      </c>
      <c r="AA9" s="15">
        <v>13</v>
      </c>
      <c r="AB9" s="15" t="s">
        <v>382</v>
      </c>
      <c r="AC9" s="15" t="s">
        <v>245</v>
      </c>
      <c r="AD9" s="15" t="s">
        <v>109</v>
      </c>
      <c r="AE9" s="15" t="s">
        <v>136</v>
      </c>
      <c r="AF9" s="15" t="s">
        <v>476</v>
      </c>
      <c r="AG9" s="15" t="s">
        <v>1594</v>
      </c>
      <c r="AH9" s="15" t="s">
        <v>479</v>
      </c>
      <c r="AI9" s="15">
        <v>10</v>
      </c>
      <c r="AJ9" s="15" t="s">
        <v>484</v>
      </c>
      <c r="AK9" s="15" t="s">
        <v>132</v>
      </c>
      <c r="AL9" s="15" t="s">
        <v>121</v>
      </c>
      <c r="AM9" s="15" t="s">
        <v>141</v>
      </c>
      <c r="AN9" s="15" t="s">
        <v>1672</v>
      </c>
      <c r="AO9" s="15" t="s">
        <v>238</v>
      </c>
      <c r="AR9" s="15" t="s">
        <v>2412</v>
      </c>
    </row>
    <row r="10" spans="1:46" s="15" customFormat="1">
      <c r="B10" s="15" t="s">
        <v>1595</v>
      </c>
      <c r="C10" s="15" t="s">
        <v>1410</v>
      </c>
      <c r="D10" s="15" t="s">
        <v>1410</v>
      </c>
      <c r="I10" s="15" t="b">
        <v>1</v>
      </c>
      <c r="U10" s="15" t="s">
        <v>477</v>
      </c>
      <c r="V10" s="15">
        <v>16</v>
      </c>
      <c r="W10" s="15" t="s">
        <v>115</v>
      </c>
      <c r="X10" s="15" t="s">
        <v>124</v>
      </c>
      <c r="Y10" s="15" t="s">
        <v>118</v>
      </c>
      <c r="Z10" s="15" t="s">
        <v>120</v>
      </c>
      <c r="AA10" s="15" t="s">
        <v>372</v>
      </c>
      <c r="AB10" s="15" t="s">
        <v>117</v>
      </c>
      <c r="AC10" s="15" t="s">
        <v>1411</v>
      </c>
      <c r="AD10" s="15" t="s">
        <v>376</v>
      </c>
      <c r="AE10" s="15" t="s">
        <v>125</v>
      </c>
      <c r="AF10" s="15">
        <v>9</v>
      </c>
      <c r="AG10" s="15">
        <v>23</v>
      </c>
      <c r="AH10" s="15" t="s">
        <v>479</v>
      </c>
      <c r="AI10" s="15" t="s">
        <v>124</v>
      </c>
      <c r="AJ10" s="15">
        <v>8</v>
      </c>
      <c r="AK10" s="15" t="s">
        <v>116</v>
      </c>
      <c r="AL10" s="15" t="s">
        <v>245</v>
      </c>
      <c r="AM10" s="15" t="s">
        <v>1420</v>
      </c>
      <c r="AN10" s="15" t="s">
        <v>2313</v>
      </c>
      <c r="AO10" s="15" t="s">
        <v>1412</v>
      </c>
      <c r="AP10" s="15" t="s">
        <v>479</v>
      </c>
      <c r="AQ10" s="15" t="s">
        <v>139</v>
      </c>
      <c r="AR10" s="15" t="s">
        <v>502</v>
      </c>
      <c r="AS10" s="15">
        <v>11</v>
      </c>
      <c r="AT10" s="15">
        <v>1</v>
      </c>
    </row>
    <row r="11" spans="1:46" s="15" customFormat="1">
      <c r="B11" s="15" t="s">
        <v>1596</v>
      </c>
      <c r="C11" s="15" t="s">
        <v>1597</v>
      </c>
      <c r="D11" s="15" t="s">
        <v>1597</v>
      </c>
      <c r="I11" s="15" t="b">
        <v>1</v>
      </c>
      <c r="U11" s="15" t="s">
        <v>477</v>
      </c>
      <c r="V11" s="15" t="s">
        <v>479</v>
      </c>
      <c r="W11" s="15" t="s">
        <v>143</v>
      </c>
      <c r="X11" s="15">
        <v>12</v>
      </c>
      <c r="Y11" s="15" t="s">
        <v>137</v>
      </c>
      <c r="Z11" s="15" t="s">
        <v>120</v>
      </c>
      <c r="AA11" s="15" t="s">
        <v>479</v>
      </c>
      <c r="AB11" s="15" t="s">
        <v>1598</v>
      </c>
      <c r="AC11" s="15" t="s">
        <v>1156</v>
      </c>
      <c r="AD11" s="15" t="s">
        <v>257</v>
      </c>
      <c r="AE11" s="15" t="s">
        <v>1599</v>
      </c>
      <c r="AF11" s="15" t="s">
        <v>482</v>
      </c>
      <c r="AG11" s="15">
        <v>22</v>
      </c>
      <c r="AH11" s="15" t="s">
        <v>615</v>
      </c>
      <c r="AI11" s="15" t="s">
        <v>137</v>
      </c>
      <c r="AJ11" s="15" t="s">
        <v>484</v>
      </c>
      <c r="AK11" s="15" t="s">
        <v>124</v>
      </c>
      <c r="AL11" s="15" t="s">
        <v>128</v>
      </c>
      <c r="AM11" s="15" t="s">
        <v>475</v>
      </c>
      <c r="AN11" s="15" t="s">
        <v>268</v>
      </c>
      <c r="AO11" s="15" t="s">
        <v>114</v>
      </c>
      <c r="AR11" s="15" t="s">
        <v>1724</v>
      </c>
    </row>
    <row r="12" spans="1:46" s="15" customFormat="1">
      <c r="B12" s="15" t="s">
        <v>1600</v>
      </c>
      <c r="C12" s="15" t="s">
        <v>1601</v>
      </c>
      <c r="D12" s="15" t="s">
        <v>1601</v>
      </c>
      <c r="I12" s="15" t="b">
        <v>1</v>
      </c>
      <c r="U12" s="15" t="s">
        <v>1008</v>
      </c>
      <c r="V12" s="15">
        <v>16</v>
      </c>
      <c r="W12" s="15" t="s">
        <v>479</v>
      </c>
      <c r="X12" s="15">
        <v>11</v>
      </c>
      <c r="Y12" s="15" t="s">
        <v>124</v>
      </c>
      <c r="Z12" s="15" t="s">
        <v>2467</v>
      </c>
      <c r="AA12" s="15" t="s">
        <v>247</v>
      </c>
      <c r="AB12" s="15" t="s">
        <v>382</v>
      </c>
      <c r="AC12" s="15" t="s">
        <v>245</v>
      </c>
      <c r="AD12" s="15" t="s">
        <v>118</v>
      </c>
      <c r="AE12" s="15" t="s">
        <v>125</v>
      </c>
      <c r="AF12" s="15">
        <v>9</v>
      </c>
      <c r="AG12" s="15" t="s">
        <v>130</v>
      </c>
      <c r="AH12" s="15" t="s">
        <v>375</v>
      </c>
      <c r="AI12" s="15">
        <v>12</v>
      </c>
      <c r="AJ12" s="15">
        <v>11</v>
      </c>
      <c r="AK12" s="15" t="s">
        <v>484</v>
      </c>
      <c r="AL12" s="15" t="s">
        <v>108</v>
      </c>
      <c r="AM12" s="15" t="s">
        <v>109</v>
      </c>
      <c r="AN12" s="15" t="s">
        <v>378</v>
      </c>
      <c r="AO12" s="15">
        <v>19</v>
      </c>
      <c r="AR12" s="15" t="s">
        <v>2413</v>
      </c>
    </row>
    <row r="13" spans="1:46" s="15" customFormat="1">
      <c r="B13" s="15" t="s">
        <v>1602</v>
      </c>
      <c r="C13" s="15" t="s">
        <v>447</v>
      </c>
      <c r="D13" s="15" t="s">
        <v>447</v>
      </c>
      <c r="I13" s="15" t="b">
        <v>1</v>
      </c>
      <c r="U13" s="15" t="s">
        <v>477</v>
      </c>
      <c r="V13" s="15" t="s">
        <v>486</v>
      </c>
      <c r="W13" s="15">
        <v>17</v>
      </c>
      <c r="X13" s="15">
        <v>9</v>
      </c>
      <c r="Y13" s="15" t="s">
        <v>124</v>
      </c>
      <c r="Z13" s="15" t="s">
        <v>126</v>
      </c>
      <c r="AA13" s="15" t="s">
        <v>247</v>
      </c>
      <c r="AB13" s="15" t="s">
        <v>117</v>
      </c>
      <c r="AC13" s="15">
        <v>16</v>
      </c>
      <c r="AD13" s="15" t="s">
        <v>118</v>
      </c>
      <c r="AE13" s="15" t="s">
        <v>136</v>
      </c>
      <c r="AF13" s="15" t="s">
        <v>481</v>
      </c>
      <c r="AG13" s="15" t="s">
        <v>122</v>
      </c>
      <c r="AH13" s="15" t="s">
        <v>475</v>
      </c>
      <c r="AI13" s="15" t="s">
        <v>137</v>
      </c>
      <c r="AJ13" s="15" t="s">
        <v>127</v>
      </c>
      <c r="AK13" s="15" t="s">
        <v>139</v>
      </c>
      <c r="AL13" s="15" t="s">
        <v>479</v>
      </c>
      <c r="AM13" s="15" t="s">
        <v>475</v>
      </c>
      <c r="AN13" s="15" t="s">
        <v>1660</v>
      </c>
      <c r="AO13" s="15" t="s">
        <v>483</v>
      </c>
      <c r="AP13" s="15" t="s">
        <v>1603</v>
      </c>
      <c r="AQ13" s="15" t="s">
        <v>127</v>
      </c>
    </row>
    <row r="14" spans="1:46" s="15" customFormat="1">
      <c r="B14" s="15" t="s">
        <v>1604</v>
      </c>
      <c r="C14" s="15" t="s">
        <v>1409</v>
      </c>
      <c r="D14" s="15" t="s">
        <v>1409</v>
      </c>
      <c r="I14" s="15" t="b">
        <v>1</v>
      </c>
      <c r="U14" s="15" t="s">
        <v>477</v>
      </c>
      <c r="V14" s="15" t="s">
        <v>479</v>
      </c>
      <c r="W14" s="15" t="s">
        <v>486</v>
      </c>
      <c r="X14" s="15">
        <v>11</v>
      </c>
      <c r="Y14" s="15" t="s">
        <v>109</v>
      </c>
      <c r="Z14" s="15" t="s">
        <v>126</v>
      </c>
      <c r="AA14" s="15" t="s">
        <v>108</v>
      </c>
      <c r="AB14" s="15" t="s">
        <v>416</v>
      </c>
      <c r="AC14" s="15">
        <v>15</v>
      </c>
      <c r="AD14" s="15" t="s">
        <v>116</v>
      </c>
      <c r="AE14" s="15" t="s">
        <v>240</v>
      </c>
      <c r="AF14" s="15">
        <v>9</v>
      </c>
      <c r="AG14" s="15" t="s">
        <v>140</v>
      </c>
      <c r="AH14" s="15" t="s">
        <v>385</v>
      </c>
      <c r="AI14" s="15" t="s">
        <v>109</v>
      </c>
      <c r="AJ14" s="15" t="s">
        <v>484</v>
      </c>
      <c r="AK14" s="15" t="s">
        <v>126</v>
      </c>
      <c r="AL14" s="15" t="s">
        <v>125</v>
      </c>
      <c r="AM14" s="15" t="s">
        <v>479</v>
      </c>
      <c r="AN14" s="15" t="s">
        <v>2323</v>
      </c>
      <c r="AO14" s="15" t="s">
        <v>114</v>
      </c>
      <c r="AP14" s="15" t="s">
        <v>492</v>
      </c>
      <c r="AQ14" s="15" t="s">
        <v>127</v>
      </c>
    </row>
    <row r="15" spans="1:46" s="15" customFormat="1">
      <c r="B15" s="15" t="s">
        <v>1605</v>
      </c>
      <c r="C15" s="15" t="s">
        <v>1606</v>
      </c>
      <c r="D15" s="15" t="s">
        <v>1606</v>
      </c>
      <c r="I15" s="15" t="b">
        <v>1</v>
      </c>
      <c r="U15" s="15" t="s">
        <v>477</v>
      </c>
      <c r="V15" s="15" t="s">
        <v>486</v>
      </c>
      <c r="W15" s="15" t="s">
        <v>119</v>
      </c>
      <c r="X15" s="15" t="s">
        <v>118</v>
      </c>
      <c r="Y15" s="15" t="s">
        <v>118</v>
      </c>
      <c r="Z15" s="15" t="s">
        <v>120</v>
      </c>
      <c r="AA15" s="15" t="s">
        <v>138</v>
      </c>
      <c r="AB15" s="15" t="s">
        <v>117</v>
      </c>
      <c r="AC15" s="15" t="s">
        <v>123</v>
      </c>
      <c r="AD15" s="15" t="s">
        <v>124</v>
      </c>
      <c r="AE15" s="15" t="s">
        <v>240</v>
      </c>
      <c r="AF15" s="15">
        <v>9</v>
      </c>
      <c r="AG15" s="15" t="s">
        <v>483</v>
      </c>
      <c r="AH15" s="15" t="s">
        <v>253</v>
      </c>
      <c r="AI15" s="15" t="s">
        <v>124</v>
      </c>
      <c r="AJ15" s="15" t="s">
        <v>126</v>
      </c>
      <c r="AK15" s="15" t="s">
        <v>116</v>
      </c>
      <c r="AL15" s="15" t="s">
        <v>245</v>
      </c>
      <c r="AM15" s="15" t="s">
        <v>479</v>
      </c>
      <c r="AN15" s="15" t="s">
        <v>268</v>
      </c>
      <c r="AO15" s="15" t="s">
        <v>134</v>
      </c>
      <c r="AP15" s="15" t="s">
        <v>1420</v>
      </c>
      <c r="AQ15" s="15">
        <v>11</v>
      </c>
    </row>
    <row r="16" spans="1:46" s="15" customFormat="1">
      <c r="B16" s="15" t="s">
        <v>1607</v>
      </c>
      <c r="C16" s="15" t="s">
        <v>1608</v>
      </c>
      <c r="D16" s="15" t="s">
        <v>1608</v>
      </c>
      <c r="I16" s="15" t="b">
        <v>1</v>
      </c>
      <c r="U16" s="15" t="s">
        <v>1008</v>
      </c>
      <c r="V16" s="15">
        <v>15</v>
      </c>
      <c r="W16" s="15" t="s">
        <v>129</v>
      </c>
      <c r="X16" s="15" t="s">
        <v>489</v>
      </c>
      <c r="Y16" s="15" t="s">
        <v>108</v>
      </c>
      <c r="Z16" s="15" t="s">
        <v>120</v>
      </c>
      <c r="AA16" s="15" t="s">
        <v>125</v>
      </c>
      <c r="AB16" s="15" t="s">
        <v>1598</v>
      </c>
      <c r="AC16" s="15" t="s">
        <v>125</v>
      </c>
      <c r="AD16" s="15" t="s">
        <v>124</v>
      </c>
      <c r="AE16" s="15" t="s">
        <v>246</v>
      </c>
      <c r="AF16" s="15">
        <v>9</v>
      </c>
      <c r="AG16" s="15">
        <v>21</v>
      </c>
      <c r="AH16" s="15" t="s">
        <v>475</v>
      </c>
      <c r="AI16" s="15" t="s">
        <v>124</v>
      </c>
      <c r="AJ16" s="15" t="s">
        <v>124</v>
      </c>
      <c r="AK16" s="15" t="s">
        <v>108</v>
      </c>
      <c r="AL16" s="15" t="s">
        <v>128</v>
      </c>
      <c r="AM16" s="15" t="s">
        <v>475</v>
      </c>
      <c r="AN16" s="15" t="s">
        <v>375</v>
      </c>
      <c r="AO16" s="15" t="s">
        <v>478</v>
      </c>
      <c r="AP16" s="15">
        <v>11</v>
      </c>
      <c r="AQ16" s="15" t="s">
        <v>139</v>
      </c>
      <c r="AR16" s="15" t="s">
        <v>119</v>
      </c>
    </row>
    <row r="17" spans="2:46" s="15" customFormat="1">
      <c r="B17" s="15" t="s">
        <v>1609</v>
      </c>
      <c r="C17" s="15" t="s">
        <v>1610</v>
      </c>
      <c r="D17" s="15" t="s">
        <v>1610</v>
      </c>
      <c r="I17" s="15" t="b">
        <v>1</v>
      </c>
      <c r="U17" s="15" t="s">
        <v>1008</v>
      </c>
      <c r="V17" s="15" t="s">
        <v>479</v>
      </c>
      <c r="W17" s="15" t="s">
        <v>490</v>
      </c>
      <c r="X17" s="15">
        <v>11</v>
      </c>
      <c r="Y17" s="15" t="s">
        <v>116</v>
      </c>
      <c r="Z17" s="15">
        <v>9</v>
      </c>
      <c r="AA17" s="15" t="s">
        <v>121</v>
      </c>
      <c r="AB17" s="15" t="s">
        <v>117</v>
      </c>
      <c r="AC17" s="15" t="s">
        <v>383</v>
      </c>
      <c r="AD17" s="15" t="s">
        <v>141</v>
      </c>
      <c r="AE17" s="15" t="s">
        <v>245</v>
      </c>
      <c r="AF17" s="15" t="s">
        <v>476</v>
      </c>
      <c r="AG17" s="15" t="s">
        <v>130</v>
      </c>
      <c r="AH17" s="15" t="s">
        <v>253</v>
      </c>
      <c r="AI17" s="15" t="s">
        <v>489</v>
      </c>
      <c r="AJ17" s="15" t="s">
        <v>126</v>
      </c>
      <c r="AK17" s="15">
        <v>8</v>
      </c>
      <c r="AL17" s="15" t="s">
        <v>245</v>
      </c>
      <c r="AM17" s="15" t="s">
        <v>2414</v>
      </c>
      <c r="AN17" s="15" t="s">
        <v>143</v>
      </c>
      <c r="AO17" s="15" t="s">
        <v>129</v>
      </c>
      <c r="AP17" s="15" t="s">
        <v>1611</v>
      </c>
      <c r="AQ17" s="15" t="s">
        <v>489</v>
      </c>
      <c r="AR17" s="15" t="s">
        <v>2453</v>
      </c>
    </row>
    <row r="18" spans="2:46" s="15" customFormat="1">
      <c r="B18" s="15" t="s">
        <v>1612</v>
      </c>
      <c r="C18" s="15" t="s">
        <v>1613</v>
      </c>
      <c r="D18" s="15" t="s">
        <v>1613</v>
      </c>
      <c r="I18" s="15" t="b">
        <v>1</v>
      </c>
      <c r="U18" s="15" t="s">
        <v>477</v>
      </c>
      <c r="V18" s="15" t="s">
        <v>486</v>
      </c>
      <c r="W18" s="15">
        <v>16</v>
      </c>
      <c r="X18" s="15">
        <v>11</v>
      </c>
      <c r="Y18" s="15" t="s">
        <v>116</v>
      </c>
      <c r="Z18" s="15" t="s">
        <v>120</v>
      </c>
      <c r="AA18" s="15" t="s">
        <v>376</v>
      </c>
      <c r="AB18" s="15" t="s">
        <v>242</v>
      </c>
      <c r="AC18" s="15" t="s">
        <v>125</v>
      </c>
      <c r="AD18" s="15" t="s">
        <v>258</v>
      </c>
      <c r="AE18" s="15">
        <v>14</v>
      </c>
      <c r="AF18" s="15" t="s">
        <v>482</v>
      </c>
      <c r="AG18" s="15" t="s">
        <v>140</v>
      </c>
      <c r="AH18" s="15" t="s">
        <v>253</v>
      </c>
      <c r="AI18" s="15" t="s">
        <v>124</v>
      </c>
      <c r="AJ18" s="15" t="s">
        <v>126</v>
      </c>
      <c r="AK18" s="15" t="s">
        <v>1614</v>
      </c>
      <c r="AL18" s="15" t="s">
        <v>257</v>
      </c>
      <c r="AM18" s="15" t="s">
        <v>479</v>
      </c>
      <c r="AN18" s="15" t="s">
        <v>1630</v>
      </c>
      <c r="AO18" s="15">
        <v>25</v>
      </c>
      <c r="AP18" s="15" t="s">
        <v>479</v>
      </c>
      <c r="AQ18" s="15" t="s">
        <v>118</v>
      </c>
    </row>
    <row r="19" spans="2:46" s="15" customFormat="1">
      <c r="B19" s="15" t="s">
        <v>1615</v>
      </c>
      <c r="C19" s="15" t="s">
        <v>1616</v>
      </c>
      <c r="D19" s="15" t="s">
        <v>1616</v>
      </c>
      <c r="I19" s="15" t="b">
        <v>1</v>
      </c>
      <c r="U19" s="15" t="s">
        <v>477</v>
      </c>
      <c r="V19" s="15" t="s">
        <v>475</v>
      </c>
      <c r="W19" s="15">
        <v>18</v>
      </c>
      <c r="X19" s="15" t="s">
        <v>127</v>
      </c>
      <c r="Y19" s="15">
        <v>10</v>
      </c>
      <c r="Z19" s="15" t="s">
        <v>120</v>
      </c>
      <c r="AA19" s="15" t="s">
        <v>245</v>
      </c>
      <c r="AB19" s="15" t="s">
        <v>117</v>
      </c>
      <c r="AC19" s="15" t="s">
        <v>383</v>
      </c>
      <c r="AD19" s="15" t="s">
        <v>254</v>
      </c>
      <c r="AE19" s="15" t="s">
        <v>1617</v>
      </c>
      <c r="AF19" s="15">
        <v>9</v>
      </c>
      <c r="AG19" s="15" t="s">
        <v>130</v>
      </c>
      <c r="AH19" s="15" t="s">
        <v>486</v>
      </c>
      <c r="AI19" s="15" t="s">
        <v>108</v>
      </c>
      <c r="AJ19" s="15" t="s">
        <v>116</v>
      </c>
      <c r="AK19" s="15" t="s">
        <v>109</v>
      </c>
      <c r="AL19" s="15" t="s">
        <v>108</v>
      </c>
      <c r="AM19" s="15" t="s">
        <v>138</v>
      </c>
      <c r="AN19" s="15" t="s">
        <v>510</v>
      </c>
      <c r="AO19" s="15" t="s">
        <v>417</v>
      </c>
      <c r="AP19" s="15" t="s">
        <v>490</v>
      </c>
      <c r="AQ19" s="15" t="s">
        <v>127</v>
      </c>
    </row>
    <row r="20" spans="2:46" s="15" customFormat="1">
      <c r="B20" s="15" t="s">
        <v>1618</v>
      </c>
      <c r="C20" s="15" t="s">
        <v>1619</v>
      </c>
      <c r="D20" s="15" t="s">
        <v>1619</v>
      </c>
      <c r="I20" s="15" t="b">
        <v>1</v>
      </c>
      <c r="U20" s="15" t="s">
        <v>1008</v>
      </c>
      <c r="V20" s="15" t="s">
        <v>486</v>
      </c>
      <c r="W20" s="15" t="s">
        <v>486</v>
      </c>
      <c r="X20" s="15">
        <v>10</v>
      </c>
      <c r="Y20" s="15">
        <v>11</v>
      </c>
      <c r="Z20" s="15" t="s">
        <v>120</v>
      </c>
      <c r="AA20" s="15" t="s">
        <v>125</v>
      </c>
      <c r="AB20" s="15">
        <v>31</v>
      </c>
      <c r="AC20" s="15" t="s">
        <v>128</v>
      </c>
      <c r="AD20" s="15" t="s">
        <v>109</v>
      </c>
      <c r="AE20" s="15">
        <v>15</v>
      </c>
      <c r="AF20" s="15" t="s">
        <v>476</v>
      </c>
      <c r="AG20" s="15" t="s">
        <v>435</v>
      </c>
      <c r="AH20" s="15" t="s">
        <v>615</v>
      </c>
      <c r="AI20" s="15" t="s">
        <v>108</v>
      </c>
      <c r="AJ20" s="15" t="s">
        <v>132</v>
      </c>
      <c r="AK20" s="15">
        <v>8</v>
      </c>
      <c r="AL20" s="15" t="s">
        <v>138</v>
      </c>
      <c r="AM20" s="15" t="s">
        <v>479</v>
      </c>
      <c r="AN20" s="15" t="s">
        <v>129</v>
      </c>
      <c r="AO20" s="15" t="s">
        <v>417</v>
      </c>
      <c r="AP20" s="15" t="s">
        <v>490</v>
      </c>
      <c r="AQ20" s="15" t="s">
        <v>139</v>
      </c>
    </row>
    <row r="21" spans="2:46" s="15" customFormat="1">
      <c r="B21" s="15" t="s">
        <v>1620</v>
      </c>
      <c r="C21" s="15" t="s">
        <v>1621</v>
      </c>
      <c r="D21" s="15" t="s">
        <v>1621</v>
      </c>
      <c r="I21" s="15" t="b">
        <v>1</v>
      </c>
      <c r="U21" s="15" t="s">
        <v>477</v>
      </c>
      <c r="V21" s="15" t="s">
        <v>486</v>
      </c>
      <c r="W21" s="15">
        <v>17</v>
      </c>
      <c r="X21" s="15" t="s">
        <v>116</v>
      </c>
      <c r="Y21" s="15">
        <v>12</v>
      </c>
      <c r="Z21" s="15" t="s">
        <v>126</v>
      </c>
      <c r="AA21" s="15" t="s">
        <v>376</v>
      </c>
      <c r="AB21" s="15" t="s">
        <v>1622</v>
      </c>
      <c r="AC21" s="15" t="s">
        <v>123</v>
      </c>
      <c r="AD21" s="15" t="s">
        <v>259</v>
      </c>
      <c r="AE21" s="15">
        <v>14</v>
      </c>
      <c r="AF21" s="15">
        <v>9</v>
      </c>
      <c r="AG21" s="15" t="s">
        <v>1009</v>
      </c>
      <c r="AH21" s="15" t="s">
        <v>479</v>
      </c>
      <c r="AI21" s="15" t="s">
        <v>139</v>
      </c>
      <c r="AJ21" s="15" t="s">
        <v>132</v>
      </c>
      <c r="AK21" s="15" t="s">
        <v>484</v>
      </c>
      <c r="AL21" s="15" t="s">
        <v>257</v>
      </c>
      <c r="AM21" s="15" t="s">
        <v>125</v>
      </c>
      <c r="AN21" s="15" t="s">
        <v>129</v>
      </c>
      <c r="AO21" s="15" t="s">
        <v>502</v>
      </c>
      <c r="AP21" s="15" t="s">
        <v>123</v>
      </c>
      <c r="AQ21" s="15" t="s">
        <v>127</v>
      </c>
    </row>
    <row r="22" spans="2:46" s="15" customFormat="1">
      <c r="B22" s="15" t="s">
        <v>1623</v>
      </c>
      <c r="C22" s="15" t="s">
        <v>1624</v>
      </c>
      <c r="D22" s="15" t="s">
        <v>1624</v>
      </c>
      <c r="I22" s="15" t="b">
        <v>1</v>
      </c>
      <c r="U22" s="15" t="s">
        <v>477</v>
      </c>
      <c r="V22" s="15">
        <v>15</v>
      </c>
      <c r="W22" s="15">
        <v>14</v>
      </c>
      <c r="X22" s="15" t="s">
        <v>139</v>
      </c>
      <c r="Y22" s="15">
        <v>10</v>
      </c>
      <c r="Z22" s="15" t="s">
        <v>120</v>
      </c>
      <c r="AA22" s="15" t="s">
        <v>245</v>
      </c>
      <c r="AB22" s="15">
        <v>31</v>
      </c>
      <c r="AC22" s="15" t="s">
        <v>1156</v>
      </c>
      <c r="AE22" s="15" t="s">
        <v>245</v>
      </c>
      <c r="AF22" s="15">
        <v>9</v>
      </c>
      <c r="AG22" s="15" t="s">
        <v>1625</v>
      </c>
      <c r="AI22" s="15" t="s">
        <v>124</v>
      </c>
      <c r="AJ22" s="15" t="s">
        <v>484</v>
      </c>
      <c r="AK22" s="15" t="s">
        <v>484</v>
      </c>
      <c r="AO22" s="15" t="s">
        <v>143</v>
      </c>
      <c r="AP22" s="15" t="s">
        <v>1626</v>
      </c>
      <c r="AQ22" s="15" t="s">
        <v>141</v>
      </c>
    </row>
    <row r="23" spans="2:46" s="15" customFormat="1">
      <c r="B23" s="15" t="s">
        <v>1627</v>
      </c>
      <c r="C23" s="15" t="s">
        <v>1628</v>
      </c>
      <c r="D23" s="15" t="s">
        <v>1628</v>
      </c>
      <c r="I23" s="15" t="b">
        <v>1</v>
      </c>
      <c r="U23" s="15" t="s">
        <v>1008</v>
      </c>
      <c r="V23" s="15">
        <v>15</v>
      </c>
      <c r="W23" s="15" t="s">
        <v>486</v>
      </c>
      <c r="X23" s="15">
        <v>11</v>
      </c>
      <c r="Y23" s="15" t="s">
        <v>124</v>
      </c>
      <c r="Z23" s="15">
        <v>8</v>
      </c>
      <c r="AA23" s="15" t="s">
        <v>125</v>
      </c>
      <c r="AB23" s="15" t="s">
        <v>1629</v>
      </c>
      <c r="AC23" s="15" t="s">
        <v>123</v>
      </c>
      <c r="AD23" s="15" t="s">
        <v>124</v>
      </c>
      <c r="AE23" s="15" t="s">
        <v>125</v>
      </c>
      <c r="AF23" s="15">
        <v>9</v>
      </c>
      <c r="AG23" s="15" t="s">
        <v>238</v>
      </c>
      <c r="AH23" s="15" t="s">
        <v>385</v>
      </c>
      <c r="AI23" s="15" t="s">
        <v>124</v>
      </c>
      <c r="AJ23" s="15" t="s">
        <v>124</v>
      </c>
      <c r="AK23" s="15" t="s">
        <v>124</v>
      </c>
      <c r="AL23" s="15" t="s">
        <v>125</v>
      </c>
      <c r="AM23" s="15" t="s">
        <v>128</v>
      </c>
      <c r="AN23" s="15" t="s">
        <v>1626</v>
      </c>
      <c r="AO23" s="15">
        <v>19</v>
      </c>
      <c r="AP23" s="15" t="s">
        <v>1630</v>
      </c>
      <c r="AQ23" s="15" t="s">
        <v>127</v>
      </c>
    </row>
    <row r="24" spans="2:46" s="15" customFormat="1">
      <c r="B24" s="15" t="s">
        <v>1631</v>
      </c>
      <c r="C24" s="15" t="s">
        <v>1413</v>
      </c>
      <c r="D24" s="15" t="s">
        <v>1413</v>
      </c>
      <c r="I24" s="15" t="b">
        <v>1</v>
      </c>
      <c r="U24" s="15" t="s">
        <v>1008</v>
      </c>
      <c r="V24" s="15">
        <v>16</v>
      </c>
      <c r="W24" s="15" t="s">
        <v>1163</v>
      </c>
      <c r="X24" s="15">
        <v>9</v>
      </c>
      <c r="Y24" s="15" t="s">
        <v>124</v>
      </c>
      <c r="Z24" s="15" t="s">
        <v>484</v>
      </c>
      <c r="AA24" s="15">
        <v>13</v>
      </c>
      <c r="AB24" s="15" t="s">
        <v>1010</v>
      </c>
      <c r="AC24" s="15" t="s">
        <v>239</v>
      </c>
      <c r="AD24" s="15" t="s">
        <v>2415</v>
      </c>
      <c r="AE24" s="15" t="s">
        <v>422</v>
      </c>
      <c r="AF24" s="15" t="s">
        <v>1414</v>
      </c>
      <c r="AG24" s="15" t="s">
        <v>1415</v>
      </c>
      <c r="AH24" s="15" t="s">
        <v>266</v>
      </c>
      <c r="AI24" s="15" t="s">
        <v>132</v>
      </c>
      <c r="AJ24" s="15" t="s">
        <v>484</v>
      </c>
      <c r="AK24" s="15" t="s">
        <v>116</v>
      </c>
      <c r="AL24" s="15" t="s">
        <v>108</v>
      </c>
      <c r="AM24" s="15" t="s">
        <v>2416</v>
      </c>
      <c r="AN24" s="15" t="s">
        <v>378</v>
      </c>
      <c r="AO24" s="15" t="s">
        <v>134</v>
      </c>
      <c r="AP24" s="15" t="s">
        <v>1632</v>
      </c>
      <c r="AQ24" s="15" t="s">
        <v>118</v>
      </c>
    </row>
    <row r="25" spans="2:46" s="15" customFormat="1">
      <c r="B25" s="15" t="s">
        <v>1633</v>
      </c>
      <c r="C25" s="15" t="s">
        <v>1422</v>
      </c>
      <c r="D25" s="15" t="s">
        <v>1422</v>
      </c>
      <c r="I25" s="15" t="b">
        <v>1</v>
      </c>
      <c r="U25" s="15" t="s">
        <v>477</v>
      </c>
      <c r="V25" s="15" t="s">
        <v>475</v>
      </c>
      <c r="W25" s="15" t="s">
        <v>475</v>
      </c>
      <c r="X25" s="15" t="s">
        <v>137</v>
      </c>
      <c r="Y25" s="15" t="s">
        <v>373</v>
      </c>
      <c r="Z25" s="15" t="s">
        <v>120</v>
      </c>
      <c r="AA25" s="15" t="s">
        <v>125</v>
      </c>
      <c r="AB25" s="15" t="s">
        <v>117</v>
      </c>
      <c r="AC25" s="15" t="s">
        <v>475</v>
      </c>
      <c r="AE25" s="15" t="s">
        <v>108</v>
      </c>
      <c r="AF25" s="15" t="s">
        <v>476</v>
      </c>
      <c r="AG25" s="15" t="s">
        <v>1634</v>
      </c>
      <c r="AI25" s="15" t="s">
        <v>120</v>
      </c>
      <c r="AJ25" s="15" t="s">
        <v>126</v>
      </c>
      <c r="AK25" s="15" t="s">
        <v>116</v>
      </c>
      <c r="AO25" s="15" t="s">
        <v>1166</v>
      </c>
      <c r="AP25" s="15" t="s">
        <v>1163</v>
      </c>
      <c r="AQ25" s="15" t="s">
        <v>127</v>
      </c>
    </row>
    <row r="26" spans="2:46" s="15" customFormat="1">
      <c r="B26" s="15" t="s">
        <v>1635</v>
      </c>
      <c r="C26" s="15" t="s">
        <v>1167</v>
      </c>
      <c r="D26" s="15" t="s">
        <v>1167</v>
      </c>
      <c r="I26" s="15" t="b">
        <v>1</v>
      </c>
      <c r="U26" s="15" t="s">
        <v>1008</v>
      </c>
      <c r="V26" s="15" t="s">
        <v>128</v>
      </c>
      <c r="W26" s="15" t="s">
        <v>490</v>
      </c>
      <c r="X26" s="15" t="s">
        <v>127</v>
      </c>
      <c r="Y26" s="15" t="s">
        <v>259</v>
      </c>
      <c r="Z26" s="15" t="s">
        <v>139</v>
      </c>
      <c r="AA26" s="15" t="s">
        <v>108</v>
      </c>
      <c r="AB26" s="15" t="s">
        <v>242</v>
      </c>
      <c r="AC26" s="15" t="s">
        <v>138</v>
      </c>
      <c r="AD26" s="15" t="s">
        <v>373</v>
      </c>
      <c r="AE26" s="15" t="s">
        <v>1165</v>
      </c>
      <c r="AF26" s="15" t="s">
        <v>476</v>
      </c>
      <c r="AG26" s="15" t="s">
        <v>1162</v>
      </c>
      <c r="AH26" s="15" t="s">
        <v>251</v>
      </c>
      <c r="AI26" s="15" t="s">
        <v>118</v>
      </c>
      <c r="AJ26" s="15" t="s">
        <v>485</v>
      </c>
      <c r="AK26" s="15" t="s">
        <v>116</v>
      </c>
      <c r="AL26" s="15" t="s">
        <v>125</v>
      </c>
      <c r="AM26" s="15" t="s">
        <v>119</v>
      </c>
      <c r="AN26" s="15" t="s">
        <v>263</v>
      </c>
      <c r="AO26" s="15" t="s">
        <v>1166</v>
      </c>
      <c r="AP26" s="15" t="s">
        <v>1109</v>
      </c>
      <c r="AQ26" s="15" t="s">
        <v>126</v>
      </c>
      <c r="AR26" s="15" t="s">
        <v>263</v>
      </c>
      <c r="AS26" s="15" t="s">
        <v>451</v>
      </c>
      <c r="AT26" s="15" t="s">
        <v>451</v>
      </c>
    </row>
    <row r="27" spans="2:46" s="15" customFormat="1">
      <c r="B27" s="15" t="s">
        <v>1636</v>
      </c>
      <c r="C27" s="15" t="s">
        <v>1416</v>
      </c>
      <c r="D27" s="15" t="s">
        <v>1416</v>
      </c>
      <c r="I27" s="15" t="b">
        <v>1</v>
      </c>
      <c r="U27" s="15" t="s">
        <v>1008</v>
      </c>
      <c r="V27" s="15" t="s">
        <v>121</v>
      </c>
      <c r="W27" s="15">
        <v>17</v>
      </c>
      <c r="X27" s="15" t="s">
        <v>127</v>
      </c>
      <c r="Y27" s="15" t="s">
        <v>118</v>
      </c>
      <c r="Z27" s="15" t="s">
        <v>120</v>
      </c>
      <c r="AA27" s="15" t="s">
        <v>376</v>
      </c>
      <c r="AB27" s="15" t="s">
        <v>117</v>
      </c>
      <c r="AC27" s="15" t="s">
        <v>125</v>
      </c>
      <c r="AD27" s="15" t="s">
        <v>116</v>
      </c>
      <c r="AE27" s="15" t="s">
        <v>1158</v>
      </c>
      <c r="AF27" s="15" t="s">
        <v>476</v>
      </c>
      <c r="AG27" s="15" t="s">
        <v>378</v>
      </c>
      <c r="AH27" s="15" t="s">
        <v>251</v>
      </c>
      <c r="AI27" s="15">
        <v>13</v>
      </c>
      <c r="AJ27" s="15" t="s">
        <v>124</v>
      </c>
      <c r="AK27" s="15" t="s">
        <v>127</v>
      </c>
      <c r="AL27" s="15" t="s">
        <v>245</v>
      </c>
      <c r="AM27" s="15">
        <v>15</v>
      </c>
      <c r="AN27" s="15" t="s">
        <v>378</v>
      </c>
      <c r="AO27" s="15" t="s">
        <v>134</v>
      </c>
      <c r="AP27" s="15" t="s">
        <v>1630</v>
      </c>
      <c r="AQ27" s="15">
        <v>11</v>
      </c>
      <c r="AR27" s="15" t="s">
        <v>2312</v>
      </c>
    </row>
    <row r="28" spans="2:46" s="15" customFormat="1">
      <c r="B28" s="15" t="s">
        <v>1637</v>
      </c>
      <c r="C28" s="15" t="s">
        <v>1638</v>
      </c>
      <c r="D28" s="15" t="s">
        <v>1638</v>
      </c>
      <c r="I28" s="15" t="b">
        <v>1</v>
      </c>
      <c r="U28" s="15" t="s">
        <v>477</v>
      </c>
      <c r="V28" s="15" t="s">
        <v>475</v>
      </c>
      <c r="W28" s="15" t="s">
        <v>119</v>
      </c>
      <c r="X28" s="15" t="s">
        <v>124</v>
      </c>
      <c r="Y28" s="15" t="s">
        <v>118</v>
      </c>
      <c r="Z28" s="15" t="s">
        <v>109</v>
      </c>
      <c r="AA28" s="15" t="s">
        <v>251</v>
      </c>
      <c r="AB28" s="15" t="s">
        <v>374</v>
      </c>
      <c r="AC28" s="15" t="s">
        <v>254</v>
      </c>
      <c r="AD28" s="15" t="s">
        <v>261</v>
      </c>
      <c r="AE28" s="15" t="s">
        <v>125</v>
      </c>
      <c r="AF28" s="15" t="s">
        <v>482</v>
      </c>
      <c r="AG28" s="15" t="s">
        <v>1626</v>
      </c>
      <c r="AH28" s="15" t="s">
        <v>615</v>
      </c>
      <c r="AI28" s="15" t="s">
        <v>116</v>
      </c>
      <c r="AJ28" s="15" t="s">
        <v>120</v>
      </c>
      <c r="AK28" s="15" t="s">
        <v>127</v>
      </c>
      <c r="AL28" s="15" t="s">
        <v>254</v>
      </c>
      <c r="AM28" s="15" t="s">
        <v>2319</v>
      </c>
      <c r="AN28" s="15" t="s">
        <v>2320</v>
      </c>
      <c r="AO28" s="15" t="s">
        <v>492</v>
      </c>
      <c r="AP28" s="15" t="s">
        <v>1603</v>
      </c>
      <c r="AQ28" s="15" t="s">
        <v>489</v>
      </c>
      <c r="AR28" s="15" t="s">
        <v>1660</v>
      </c>
      <c r="AS28" s="15" t="s">
        <v>262</v>
      </c>
      <c r="AT28" s="15" t="s">
        <v>499</v>
      </c>
    </row>
    <row r="29" spans="2:46" s="15" customFormat="1">
      <c r="B29" s="15" t="s">
        <v>1639</v>
      </c>
      <c r="C29" s="15" t="s">
        <v>1640</v>
      </c>
      <c r="D29" s="15" t="s">
        <v>1640</v>
      </c>
      <c r="I29" s="15" t="b">
        <v>1</v>
      </c>
      <c r="U29" s="15" t="s">
        <v>1008</v>
      </c>
      <c r="V29" s="15" t="s">
        <v>479</v>
      </c>
      <c r="W29" s="15" t="s">
        <v>115</v>
      </c>
      <c r="X29" s="15" t="s">
        <v>127</v>
      </c>
      <c r="Y29" s="15" t="s">
        <v>124</v>
      </c>
      <c r="Z29" s="15">
        <v>8</v>
      </c>
      <c r="AA29" s="15" t="s">
        <v>244</v>
      </c>
      <c r="AB29" s="15" t="s">
        <v>242</v>
      </c>
      <c r="AC29" s="15" t="s">
        <v>241</v>
      </c>
      <c r="AD29" s="15" t="s">
        <v>116</v>
      </c>
      <c r="AE29" s="15" t="s">
        <v>141</v>
      </c>
      <c r="AF29" s="15" t="s">
        <v>481</v>
      </c>
      <c r="AG29" s="15" t="s">
        <v>1164</v>
      </c>
      <c r="AH29" s="15" t="s">
        <v>615</v>
      </c>
      <c r="AI29" s="15" t="s">
        <v>127</v>
      </c>
      <c r="AJ29" s="15">
        <v>11</v>
      </c>
      <c r="AK29" s="15" t="s">
        <v>118</v>
      </c>
      <c r="AL29" s="15" t="s">
        <v>128</v>
      </c>
      <c r="AM29" s="15" t="s">
        <v>251</v>
      </c>
      <c r="AN29" s="15" t="s">
        <v>264</v>
      </c>
      <c r="AO29" s="15" t="s">
        <v>1594</v>
      </c>
      <c r="AP29" s="15" t="s">
        <v>132</v>
      </c>
      <c r="AQ29" s="15" t="s">
        <v>125</v>
      </c>
    </row>
    <row r="30" spans="2:46" s="15" customFormat="1">
      <c r="B30" s="15" t="s">
        <v>1641</v>
      </c>
      <c r="C30" s="15" t="s">
        <v>1642</v>
      </c>
      <c r="D30" s="15" t="s">
        <v>1642</v>
      </c>
      <c r="I30" s="15" t="b">
        <v>1</v>
      </c>
      <c r="U30" s="15" t="s">
        <v>477</v>
      </c>
      <c r="V30" s="15">
        <v>15</v>
      </c>
      <c r="W30" s="15">
        <v>18</v>
      </c>
      <c r="X30" s="15" t="s">
        <v>247</v>
      </c>
      <c r="Y30" s="15" t="s">
        <v>124</v>
      </c>
      <c r="Z30" s="15" t="s">
        <v>120</v>
      </c>
      <c r="AA30" s="15" t="s">
        <v>121</v>
      </c>
      <c r="AB30" s="15" t="s">
        <v>374</v>
      </c>
      <c r="AC30" s="15">
        <v>15</v>
      </c>
      <c r="AD30" s="15" t="s">
        <v>118</v>
      </c>
      <c r="AE30" s="15">
        <v>13</v>
      </c>
      <c r="AF30" s="15">
        <v>9</v>
      </c>
      <c r="AG30" s="15" t="s">
        <v>1643</v>
      </c>
      <c r="AH30" s="15" t="s">
        <v>253</v>
      </c>
      <c r="AI30" s="15" t="s">
        <v>118</v>
      </c>
      <c r="AJ30" s="15" t="s">
        <v>484</v>
      </c>
      <c r="AK30" s="15" t="s">
        <v>116</v>
      </c>
      <c r="AL30" s="15" t="s">
        <v>479</v>
      </c>
      <c r="AM30" s="15" t="s">
        <v>245</v>
      </c>
      <c r="AN30" s="15" t="s">
        <v>1672</v>
      </c>
      <c r="AO30" s="15">
        <v>19</v>
      </c>
      <c r="AP30" s="15" t="s">
        <v>245</v>
      </c>
      <c r="AQ30" s="15" t="s">
        <v>139</v>
      </c>
    </row>
    <row r="31" spans="2:46" s="15" customFormat="1">
      <c r="B31" s="15" t="s">
        <v>1644</v>
      </c>
      <c r="C31" s="15" t="s">
        <v>1645</v>
      </c>
      <c r="D31" s="15" t="s">
        <v>1645</v>
      </c>
      <c r="I31" s="15" t="b">
        <v>1</v>
      </c>
      <c r="U31" s="15" t="s">
        <v>477</v>
      </c>
      <c r="V31" s="15" t="s">
        <v>479</v>
      </c>
      <c r="W31" s="15" t="s">
        <v>115</v>
      </c>
      <c r="X31" s="15">
        <v>12</v>
      </c>
      <c r="Y31" s="15" t="s">
        <v>137</v>
      </c>
      <c r="Z31" s="15">
        <v>8</v>
      </c>
      <c r="AA31" s="15" t="s">
        <v>373</v>
      </c>
      <c r="AB31" s="15" t="s">
        <v>1159</v>
      </c>
      <c r="AC31" s="15" t="s">
        <v>1011</v>
      </c>
      <c r="AD31" s="15" t="s">
        <v>261</v>
      </c>
      <c r="AE31" s="15" t="s">
        <v>422</v>
      </c>
      <c r="AF31" s="15" t="s">
        <v>1646</v>
      </c>
      <c r="AG31" s="15" t="s">
        <v>424</v>
      </c>
      <c r="AH31" s="15" t="s">
        <v>261</v>
      </c>
      <c r="AI31" s="15">
        <v>11</v>
      </c>
      <c r="AJ31" s="15" t="s">
        <v>127</v>
      </c>
      <c r="AK31" s="15" t="s">
        <v>132</v>
      </c>
      <c r="AL31" s="15" t="s">
        <v>266</v>
      </c>
      <c r="AM31" s="15" t="s">
        <v>2417</v>
      </c>
      <c r="AN31" s="15" t="s">
        <v>143</v>
      </c>
      <c r="AO31" s="15" t="s">
        <v>378</v>
      </c>
      <c r="AP31" s="15" t="s">
        <v>1647</v>
      </c>
      <c r="AQ31" s="15" t="s">
        <v>489</v>
      </c>
    </row>
    <row r="32" spans="2:46" s="15" customFormat="1">
      <c r="B32" s="15" t="s">
        <v>1648</v>
      </c>
      <c r="C32" s="15" t="s">
        <v>1649</v>
      </c>
      <c r="D32" s="15" t="s">
        <v>1649</v>
      </c>
      <c r="I32" s="15" t="b">
        <v>1</v>
      </c>
      <c r="U32" s="15" t="s">
        <v>1008</v>
      </c>
      <c r="V32" s="15" t="s">
        <v>475</v>
      </c>
      <c r="W32" s="15" t="s">
        <v>115</v>
      </c>
      <c r="X32" s="15" t="s">
        <v>132</v>
      </c>
      <c r="Y32" s="15">
        <v>12</v>
      </c>
      <c r="Z32" s="15">
        <v>9</v>
      </c>
      <c r="AA32" s="15" t="s">
        <v>245</v>
      </c>
      <c r="AB32" s="15" t="s">
        <v>1650</v>
      </c>
      <c r="AC32" s="15" t="s">
        <v>121</v>
      </c>
      <c r="AD32" s="15" t="s">
        <v>254</v>
      </c>
      <c r="AE32" s="15" t="s">
        <v>422</v>
      </c>
      <c r="AF32" s="15" t="s">
        <v>480</v>
      </c>
      <c r="AG32" s="15" t="s">
        <v>134</v>
      </c>
      <c r="AH32" s="15" t="s">
        <v>385</v>
      </c>
      <c r="AI32" s="15" t="s">
        <v>489</v>
      </c>
      <c r="AJ32" s="15" t="s">
        <v>485</v>
      </c>
      <c r="AK32" s="15">
        <v>11</v>
      </c>
      <c r="AL32" s="15" t="s">
        <v>239</v>
      </c>
      <c r="AM32" s="15" t="s">
        <v>2418</v>
      </c>
      <c r="AN32" s="15" t="s">
        <v>1672</v>
      </c>
      <c r="AO32" s="15" t="s">
        <v>483</v>
      </c>
      <c r="AP32" s="15">
        <v>15</v>
      </c>
      <c r="AQ32" s="15" t="s">
        <v>489</v>
      </c>
    </row>
    <row r="33" spans="2:46" s="15" customFormat="1">
      <c r="B33" s="15" t="s">
        <v>1651</v>
      </c>
      <c r="C33" s="15" t="s">
        <v>1652</v>
      </c>
      <c r="D33" s="15" t="s">
        <v>1652</v>
      </c>
      <c r="I33" s="15" t="b">
        <v>1</v>
      </c>
      <c r="U33" s="15" t="s">
        <v>1008</v>
      </c>
      <c r="V33" s="15">
        <v>15</v>
      </c>
      <c r="W33" s="15">
        <v>18</v>
      </c>
      <c r="X33" s="15" t="s">
        <v>124</v>
      </c>
      <c r="Y33" s="15">
        <v>11</v>
      </c>
      <c r="Z33" s="15" t="s">
        <v>120</v>
      </c>
      <c r="AA33" s="15">
        <v>11</v>
      </c>
      <c r="AB33" s="15" t="s">
        <v>382</v>
      </c>
      <c r="AC33" s="15" t="s">
        <v>121</v>
      </c>
      <c r="AD33" s="15" t="s">
        <v>124</v>
      </c>
      <c r="AE33" s="15" t="s">
        <v>1599</v>
      </c>
      <c r="AF33" s="15">
        <v>9</v>
      </c>
      <c r="AG33" s="15" t="s">
        <v>238</v>
      </c>
      <c r="AH33" s="15" t="s">
        <v>475</v>
      </c>
      <c r="AI33" s="15">
        <v>10</v>
      </c>
      <c r="AJ33" s="15" t="s">
        <v>120</v>
      </c>
      <c r="AK33" s="15" t="s">
        <v>120</v>
      </c>
      <c r="AL33" s="15" t="s">
        <v>479</v>
      </c>
      <c r="AM33" s="15" t="s">
        <v>128</v>
      </c>
      <c r="AN33" s="15" t="s">
        <v>502</v>
      </c>
      <c r="AO33" s="15" t="s">
        <v>129</v>
      </c>
      <c r="AP33" s="15" t="s">
        <v>490</v>
      </c>
      <c r="AQ33" s="15" t="s">
        <v>489</v>
      </c>
      <c r="AR33" s="15" t="s">
        <v>2412</v>
      </c>
    </row>
    <row r="34" spans="2:46" s="15" customFormat="1">
      <c r="B34" s="15" t="s">
        <v>1653</v>
      </c>
      <c r="C34" s="15" t="s">
        <v>1654</v>
      </c>
      <c r="D34" s="15" t="s">
        <v>1654</v>
      </c>
      <c r="I34" s="15" t="b">
        <v>1</v>
      </c>
      <c r="U34" s="15" t="s">
        <v>477</v>
      </c>
      <c r="V34" s="15" t="s">
        <v>121</v>
      </c>
      <c r="W34" s="15" t="s">
        <v>143</v>
      </c>
      <c r="X34" s="15" t="s">
        <v>124</v>
      </c>
      <c r="Y34" s="15" t="s">
        <v>137</v>
      </c>
      <c r="Z34" s="15" t="s">
        <v>126</v>
      </c>
      <c r="AA34" s="15" t="s">
        <v>118</v>
      </c>
      <c r="AB34" s="15">
        <v>29</v>
      </c>
      <c r="AC34" s="15" t="s">
        <v>108</v>
      </c>
      <c r="AD34" s="15" t="s">
        <v>376</v>
      </c>
      <c r="AE34" s="15" t="s">
        <v>1160</v>
      </c>
      <c r="AF34" s="15">
        <v>6</v>
      </c>
      <c r="AG34" s="15" t="s">
        <v>130</v>
      </c>
      <c r="AH34" s="15" t="s">
        <v>251</v>
      </c>
      <c r="AI34" s="15" t="s">
        <v>124</v>
      </c>
      <c r="AJ34" s="15" t="s">
        <v>120</v>
      </c>
      <c r="AK34" s="15" t="s">
        <v>485</v>
      </c>
      <c r="AL34" s="15" t="s">
        <v>257</v>
      </c>
      <c r="AM34" s="15" t="s">
        <v>121</v>
      </c>
      <c r="AN34" s="15" t="s">
        <v>377</v>
      </c>
      <c r="AO34" s="15" t="s">
        <v>122</v>
      </c>
      <c r="AP34" s="15" t="s">
        <v>241</v>
      </c>
      <c r="AQ34" s="15">
        <v>9</v>
      </c>
    </row>
    <row r="35" spans="2:46" s="15" customFormat="1">
      <c r="B35" s="15" t="s">
        <v>1655</v>
      </c>
      <c r="C35" s="15" t="s">
        <v>227</v>
      </c>
      <c r="D35" s="15" t="s">
        <v>227</v>
      </c>
      <c r="I35" s="15" t="b">
        <v>1</v>
      </c>
      <c r="U35" s="15" t="s">
        <v>1008</v>
      </c>
      <c r="V35" s="15" t="s">
        <v>475</v>
      </c>
      <c r="W35" s="15">
        <v>19</v>
      </c>
      <c r="X35" s="15" t="s">
        <v>139</v>
      </c>
      <c r="Y35" s="15" t="s">
        <v>108</v>
      </c>
      <c r="Z35" s="15" t="s">
        <v>126</v>
      </c>
      <c r="AA35" s="15" t="s">
        <v>121</v>
      </c>
      <c r="AB35" s="15" t="s">
        <v>131</v>
      </c>
      <c r="AC35" s="15" t="s">
        <v>125</v>
      </c>
      <c r="AD35" s="15" t="s">
        <v>259</v>
      </c>
      <c r="AE35" s="15" t="s">
        <v>125</v>
      </c>
      <c r="AF35" s="15" t="s">
        <v>476</v>
      </c>
      <c r="AG35" s="15" t="s">
        <v>238</v>
      </c>
      <c r="AH35" s="15" t="s">
        <v>479</v>
      </c>
      <c r="AI35" s="15" t="s">
        <v>118</v>
      </c>
      <c r="AJ35" s="15" t="s">
        <v>116</v>
      </c>
      <c r="AK35" s="15">
        <v>11</v>
      </c>
      <c r="AL35" s="15" t="s">
        <v>245</v>
      </c>
      <c r="AM35" s="15" t="s">
        <v>2418</v>
      </c>
      <c r="AN35" s="15" t="s">
        <v>511</v>
      </c>
      <c r="AO35" s="15">
        <v>26</v>
      </c>
      <c r="AP35" s="15" t="s">
        <v>1420</v>
      </c>
      <c r="AQ35" s="15" t="s">
        <v>489</v>
      </c>
    </row>
    <row r="36" spans="2:46" s="15" customFormat="1">
      <c r="B36" s="15" t="s">
        <v>1656</v>
      </c>
      <c r="C36" s="15" t="s">
        <v>1657</v>
      </c>
      <c r="D36" s="15" t="s">
        <v>1657</v>
      </c>
      <c r="I36" s="15" t="b">
        <v>1</v>
      </c>
      <c r="U36" s="15" t="s">
        <v>1008</v>
      </c>
      <c r="V36" s="15" t="s">
        <v>479</v>
      </c>
      <c r="W36" s="15" t="s">
        <v>115</v>
      </c>
      <c r="X36" s="15" t="s">
        <v>489</v>
      </c>
      <c r="Y36" s="15" t="s">
        <v>373</v>
      </c>
      <c r="Z36" s="15" t="s">
        <v>126</v>
      </c>
      <c r="AA36" s="15" t="s">
        <v>373</v>
      </c>
      <c r="AB36" s="15" t="s">
        <v>117</v>
      </c>
      <c r="AC36" s="15" t="s">
        <v>121</v>
      </c>
      <c r="AD36" s="15" t="s">
        <v>373</v>
      </c>
      <c r="AE36" s="15" t="s">
        <v>2321</v>
      </c>
      <c r="AF36" s="15" t="s">
        <v>482</v>
      </c>
      <c r="AG36" s="15" t="s">
        <v>419</v>
      </c>
      <c r="AH36" s="15" t="s">
        <v>486</v>
      </c>
      <c r="AI36" s="15" t="s">
        <v>124</v>
      </c>
      <c r="AJ36" s="15" t="s">
        <v>485</v>
      </c>
      <c r="AK36" s="15" t="s">
        <v>116</v>
      </c>
      <c r="AL36" s="15" t="s">
        <v>254</v>
      </c>
      <c r="AM36" s="15" t="s">
        <v>2322</v>
      </c>
      <c r="AN36" s="15" t="s">
        <v>487</v>
      </c>
      <c r="AO36" s="15" t="s">
        <v>130</v>
      </c>
      <c r="AP36" s="15" t="s">
        <v>121</v>
      </c>
      <c r="AQ36" s="15" t="s">
        <v>127</v>
      </c>
      <c r="AR36" s="15" t="s">
        <v>2174</v>
      </c>
      <c r="AS36" s="15" t="s">
        <v>451</v>
      </c>
      <c r="AT36" s="15" t="s">
        <v>451</v>
      </c>
    </row>
    <row r="37" spans="2:46" s="15" customFormat="1">
      <c r="B37" s="15" t="s">
        <v>1658</v>
      </c>
      <c r="C37" s="15" t="s">
        <v>1659</v>
      </c>
      <c r="D37" s="15" t="s">
        <v>1659</v>
      </c>
      <c r="I37" s="15" t="b">
        <v>1</v>
      </c>
      <c r="U37" s="15" t="s">
        <v>477</v>
      </c>
      <c r="V37" s="15" t="s">
        <v>121</v>
      </c>
      <c r="W37" s="15" t="s">
        <v>486</v>
      </c>
      <c r="X37" s="15">
        <v>9</v>
      </c>
      <c r="Y37" s="15" t="s">
        <v>124</v>
      </c>
      <c r="Z37" s="15">
        <v>8</v>
      </c>
      <c r="AA37" s="15">
        <v>13</v>
      </c>
      <c r="AB37" s="15" t="s">
        <v>1661</v>
      </c>
      <c r="AC37" s="15" t="s">
        <v>245</v>
      </c>
      <c r="AD37" s="15" t="s">
        <v>118</v>
      </c>
      <c r="AE37" s="15" t="s">
        <v>1165</v>
      </c>
      <c r="AF37" s="15" t="s">
        <v>488</v>
      </c>
      <c r="AG37" s="15" t="s">
        <v>1660</v>
      </c>
      <c r="AH37" s="15" t="s">
        <v>251</v>
      </c>
      <c r="AI37" s="15">
        <v>10</v>
      </c>
      <c r="AJ37" s="15" t="s">
        <v>485</v>
      </c>
      <c r="AK37" s="15">
        <v>10</v>
      </c>
      <c r="AL37" s="15" t="s">
        <v>257</v>
      </c>
      <c r="AM37" s="15" t="s">
        <v>479</v>
      </c>
      <c r="AN37" s="15" t="s">
        <v>264</v>
      </c>
      <c r="AO37" s="15" t="s">
        <v>1166</v>
      </c>
      <c r="AP37" s="15" t="s">
        <v>128</v>
      </c>
      <c r="AQ37" s="15" t="s">
        <v>132</v>
      </c>
    </row>
    <row r="38" spans="2:46" s="15" customFormat="1">
      <c r="B38" s="15" t="s">
        <v>1662</v>
      </c>
      <c r="C38" s="15" t="s">
        <v>1408</v>
      </c>
      <c r="D38" s="15" t="s">
        <v>1408</v>
      </c>
      <c r="I38" s="15" t="b">
        <v>1</v>
      </c>
      <c r="U38" s="15" t="s">
        <v>477</v>
      </c>
      <c r="V38" s="15">
        <v>16</v>
      </c>
      <c r="W38" s="15" t="s">
        <v>475</v>
      </c>
      <c r="X38" s="15" t="s">
        <v>124</v>
      </c>
      <c r="Y38" s="15" t="s">
        <v>124</v>
      </c>
      <c r="Z38" s="15" t="s">
        <v>120</v>
      </c>
      <c r="AA38" s="15" t="s">
        <v>1420</v>
      </c>
      <c r="AB38" s="15" t="s">
        <v>1421</v>
      </c>
      <c r="AC38" s="15" t="s">
        <v>375</v>
      </c>
      <c r="AD38" s="15" t="s">
        <v>116</v>
      </c>
      <c r="AE38" s="15" t="s">
        <v>1158</v>
      </c>
      <c r="AF38" s="15">
        <v>7</v>
      </c>
      <c r="AG38" s="15" t="s">
        <v>487</v>
      </c>
      <c r="AI38" s="15" t="s">
        <v>127</v>
      </c>
      <c r="AJ38" s="15" t="s">
        <v>1419</v>
      </c>
      <c r="AK38" s="15">
        <v>11</v>
      </c>
      <c r="AL38" s="15" t="s">
        <v>245</v>
      </c>
      <c r="AM38" s="15" t="s">
        <v>266</v>
      </c>
      <c r="AN38" s="15" t="s">
        <v>378</v>
      </c>
      <c r="AO38" s="15" t="s">
        <v>134</v>
      </c>
      <c r="AP38" s="15" t="s">
        <v>116</v>
      </c>
      <c r="AQ38" s="15" t="s">
        <v>139</v>
      </c>
    </row>
    <row r="39" spans="2:46" s="15" customFormat="1">
      <c r="B39" s="15" t="s">
        <v>1663</v>
      </c>
      <c r="C39" s="15" t="s">
        <v>233</v>
      </c>
      <c r="D39" s="15" t="s">
        <v>233</v>
      </c>
      <c r="I39" s="15" t="b">
        <v>1</v>
      </c>
      <c r="U39" s="15" t="s">
        <v>477</v>
      </c>
      <c r="V39" s="15">
        <v>16</v>
      </c>
      <c r="W39" s="15" t="s">
        <v>490</v>
      </c>
      <c r="X39" s="15">
        <v>11</v>
      </c>
      <c r="Y39" s="15">
        <v>11</v>
      </c>
      <c r="Z39" s="15">
        <v>8</v>
      </c>
      <c r="AA39" s="15" t="s">
        <v>108</v>
      </c>
      <c r="AB39" s="15" t="s">
        <v>135</v>
      </c>
      <c r="AC39" s="15" t="s">
        <v>239</v>
      </c>
      <c r="AD39" s="15" t="s">
        <v>376</v>
      </c>
      <c r="AE39" s="15" t="s">
        <v>240</v>
      </c>
      <c r="AF39" s="15" t="s">
        <v>476</v>
      </c>
      <c r="AG39" s="15" t="s">
        <v>238</v>
      </c>
      <c r="AH39" s="15">
        <v>16</v>
      </c>
      <c r="AI39" s="15" t="s">
        <v>118</v>
      </c>
      <c r="AJ39" s="15" t="s">
        <v>132</v>
      </c>
      <c r="AK39" s="15" t="s">
        <v>127</v>
      </c>
      <c r="AL39" s="15" t="s">
        <v>1420</v>
      </c>
      <c r="AM39" s="15" t="s">
        <v>479</v>
      </c>
      <c r="AN39" s="15" t="s">
        <v>2313</v>
      </c>
      <c r="AO39" s="15">
        <v>19</v>
      </c>
      <c r="AP39" s="15" t="s">
        <v>1664</v>
      </c>
      <c r="AQ39" s="15" t="s">
        <v>118</v>
      </c>
      <c r="AR39" s="15" t="s">
        <v>2314</v>
      </c>
      <c r="AS39" s="15">
        <v>11</v>
      </c>
      <c r="AT39" s="15">
        <v>1</v>
      </c>
    </row>
    <row r="40" spans="2:46" s="15" customFormat="1">
      <c r="B40" s="15" t="s">
        <v>1665</v>
      </c>
      <c r="C40" s="15" t="s">
        <v>228</v>
      </c>
      <c r="D40" s="15" t="s">
        <v>228</v>
      </c>
      <c r="I40" s="15" t="b">
        <v>1</v>
      </c>
      <c r="U40" s="15" t="s">
        <v>1008</v>
      </c>
      <c r="V40" s="15" t="s">
        <v>128</v>
      </c>
      <c r="W40" s="15" t="s">
        <v>119</v>
      </c>
      <c r="X40" s="15">
        <v>9</v>
      </c>
      <c r="Y40" s="15" t="s">
        <v>108</v>
      </c>
      <c r="Z40" s="15">
        <v>11</v>
      </c>
      <c r="AA40" s="15">
        <v>12</v>
      </c>
      <c r="AB40" s="15" t="s">
        <v>242</v>
      </c>
      <c r="AC40" s="15" t="s">
        <v>123</v>
      </c>
      <c r="AD40" s="15" t="s">
        <v>247</v>
      </c>
      <c r="AE40" s="15" t="s">
        <v>240</v>
      </c>
      <c r="AF40" s="15" t="s">
        <v>482</v>
      </c>
      <c r="AG40" s="15" t="s">
        <v>238</v>
      </c>
      <c r="AH40" s="15" t="s">
        <v>486</v>
      </c>
      <c r="AI40" s="15" t="s">
        <v>137</v>
      </c>
      <c r="AJ40" s="15" t="s">
        <v>127</v>
      </c>
      <c r="AK40" s="15" t="s">
        <v>127</v>
      </c>
      <c r="AL40" s="15" t="s">
        <v>128</v>
      </c>
      <c r="AM40" s="15" t="s">
        <v>615</v>
      </c>
      <c r="AN40" s="15" t="s">
        <v>1660</v>
      </c>
      <c r="AO40" s="15" t="s">
        <v>243</v>
      </c>
      <c r="AP40" s="15" t="s">
        <v>1666</v>
      </c>
      <c r="AQ40" s="15">
        <v>9</v>
      </c>
    </row>
    <row r="41" spans="2:46" s="15" customFormat="1">
      <c r="B41" s="15" t="s">
        <v>1667</v>
      </c>
      <c r="C41" s="15" t="s">
        <v>234</v>
      </c>
      <c r="D41" s="15" t="s">
        <v>234</v>
      </c>
      <c r="I41" s="15" t="b">
        <v>1</v>
      </c>
      <c r="U41" s="15" t="s">
        <v>477</v>
      </c>
      <c r="V41" s="15" t="s">
        <v>475</v>
      </c>
      <c r="W41" s="15" t="s">
        <v>115</v>
      </c>
      <c r="X41" s="15" t="s">
        <v>127</v>
      </c>
      <c r="Y41" s="15" t="s">
        <v>141</v>
      </c>
      <c r="Z41" s="15" t="s">
        <v>120</v>
      </c>
      <c r="AA41" s="15" t="s">
        <v>244</v>
      </c>
      <c r="AB41" s="15" t="s">
        <v>117</v>
      </c>
      <c r="AC41" s="15" t="s">
        <v>245</v>
      </c>
      <c r="AD41" s="15" t="s">
        <v>118</v>
      </c>
      <c r="AE41" s="15" t="s">
        <v>246</v>
      </c>
      <c r="AF41" s="15">
        <v>7</v>
      </c>
      <c r="AG41" s="15" t="s">
        <v>140</v>
      </c>
      <c r="AH41" s="15" t="s">
        <v>615</v>
      </c>
      <c r="AI41" s="15">
        <v>10</v>
      </c>
      <c r="AJ41" s="15" t="s">
        <v>120</v>
      </c>
      <c r="AK41" s="15" t="s">
        <v>118</v>
      </c>
      <c r="AL41" s="15" t="s">
        <v>257</v>
      </c>
      <c r="AM41" s="15" t="s">
        <v>241</v>
      </c>
      <c r="AN41" s="15" t="s">
        <v>502</v>
      </c>
      <c r="AO41" s="15" t="s">
        <v>114</v>
      </c>
      <c r="AP41" s="15" t="s">
        <v>115</v>
      </c>
      <c r="AQ41" s="15" t="s">
        <v>109</v>
      </c>
    </row>
    <row r="42" spans="2:46" s="15" customFormat="1">
      <c r="B42" s="15" t="s">
        <v>1668</v>
      </c>
      <c r="C42" s="15" t="s">
        <v>235</v>
      </c>
      <c r="D42" s="15" t="s">
        <v>235</v>
      </c>
      <c r="I42" s="15" t="b">
        <v>1</v>
      </c>
      <c r="U42" s="15" t="s">
        <v>1008</v>
      </c>
      <c r="V42" s="15">
        <v>15</v>
      </c>
      <c r="W42" s="15" t="s">
        <v>486</v>
      </c>
      <c r="X42" s="15" t="s">
        <v>108</v>
      </c>
      <c r="Y42" s="15" t="s">
        <v>118</v>
      </c>
      <c r="Z42" s="15" t="s">
        <v>126</v>
      </c>
      <c r="AA42" s="15" t="s">
        <v>247</v>
      </c>
      <c r="AB42" s="15" t="s">
        <v>242</v>
      </c>
      <c r="AC42" s="15">
        <v>13</v>
      </c>
      <c r="AD42" s="15" t="s">
        <v>247</v>
      </c>
      <c r="AE42" s="15" t="s">
        <v>248</v>
      </c>
      <c r="AF42" s="15" t="s">
        <v>126</v>
      </c>
      <c r="AG42" s="15">
        <v>25</v>
      </c>
      <c r="AH42" s="15" t="s">
        <v>253</v>
      </c>
      <c r="AI42" s="15" t="s">
        <v>108</v>
      </c>
      <c r="AJ42" s="15" t="s">
        <v>120</v>
      </c>
      <c r="AK42" s="15" t="s">
        <v>116</v>
      </c>
      <c r="AL42" s="15" t="s">
        <v>254</v>
      </c>
      <c r="AM42" s="15" t="s">
        <v>257</v>
      </c>
      <c r="AN42" s="15" t="s">
        <v>1672</v>
      </c>
      <c r="AO42" s="15">
        <v>23</v>
      </c>
      <c r="AP42" s="15" t="s">
        <v>249</v>
      </c>
      <c r="AQ42" s="15" t="s">
        <v>139</v>
      </c>
    </row>
    <row r="43" spans="2:46" s="15" customFormat="1">
      <c r="B43" s="15" t="s">
        <v>1669</v>
      </c>
      <c r="C43" s="15" t="s">
        <v>237</v>
      </c>
      <c r="D43" s="15" t="s">
        <v>237</v>
      </c>
      <c r="I43" s="15" t="b">
        <v>1</v>
      </c>
      <c r="U43" s="15" t="s">
        <v>1008</v>
      </c>
      <c r="V43" s="15" t="s">
        <v>475</v>
      </c>
      <c r="W43" s="15" t="s">
        <v>121</v>
      </c>
      <c r="X43" s="15" t="s">
        <v>127</v>
      </c>
      <c r="Y43" s="15" t="s">
        <v>124</v>
      </c>
      <c r="AA43" s="15" t="s">
        <v>128</v>
      </c>
      <c r="AB43" s="15">
        <v>29</v>
      </c>
      <c r="AC43" s="15">
        <v>16</v>
      </c>
      <c r="AD43" s="15" t="s">
        <v>261</v>
      </c>
      <c r="AE43" s="15" t="s">
        <v>136</v>
      </c>
      <c r="AF43" s="15" t="s">
        <v>481</v>
      </c>
      <c r="AG43" s="15" t="s">
        <v>133</v>
      </c>
      <c r="AI43" s="15" t="s">
        <v>137</v>
      </c>
      <c r="AJ43" s="15" t="s">
        <v>126</v>
      </c>
      <c r="AK43" s="15" t="s">
        <v>118</v>
      </c>
      <c r="AL43" s="15" t="s">
        <v>254</v>
      </c>
      <c r="AM43" s="15" t="s">
        <v>479</v>
      </c>
      <c r="AN43" s="15" t="s">
        <v>129</v>
      </c>
      <c r="AO43" s="15" t="s">
        <v>129</v>
      </c>
      <c r="AP43" s="15">
        <v>11</v>
      </c>
      <c r="AQ43" s="15">
        <v>9</v>
      </c>
    </row>
    <row r="44" spans="2:46" s="15" customFormat="1">
      <c r="B44" s="15" t="s">
        <v>1670</v>
      </c>
      <c r="C44" s="15" t="s">
        <v>236</v>
      </c>
      <c r="D44" s="15" t="s">
        <v>236</v>
      </c>
      <c r="I44" s="15" t="b">
        <v>1</v>
      </c>
      <c r="U44" s="15" t="s">
        <v>1008</v>
      </c>
      <c r="V44" s="15">
        <v>16</v>
      </c>
      <c r="W44" s="15" t="s">
        <v>486</v>
      </c>
      <c r="X44" s="15" t="s">
        <v>124</v>
      </c>
      <c r="Y44" s="15" t="s">
        <v>124</v>
      </c>
      <c r="Z44" s="15" t="s">
        <v>124</v>
      </c>
      <c r="AA44" s="15" t="s">
        <v>245</v>
      </c>
      <c r="AB44" s="15" t="s">
        <v>250</v>
      </c>
      <c r="AC44" s="15">
        <v>13</v>
      </c>
      <c r="AD44" s="15" t="s">
        <v>2354</v>
      </c>
      <c r="AE44" s="15" t="s">
        <v>136</v>
      </c>
      <c r="AF44" s="15">
        <v>9</v>
      </c>
      <c r="AG44" s="15" t="s">
        <v>130</v>
      </c>
      <c r="AH44" s="15" t="s">
        <v>475</v>
      </c>
      <c r="AI44" s="15" t="s">
        <v>137</v>
      </c>
      <c r="AJ44" s="15" t="s">
        <v>120</v>
      </c>
      <c r="AK44" s="15" t="s">
        <v>124</v>
      </c>
      <c r="AL44" s="15">
        <v>13</v>
      </c>
      <c r="AM44" s="15" t="s">
        <v>2315</v>
      </c>
      <c r="AN44" s="15" t="s">
        <v>143</v>
      </c>
      <c r="AO44" s="15" t="s">
        <v>419</v>
      </c>
      <c r="AP44" s="15" t="s">
        <v>121</v>
      </c>
      <c r="AQ44" s="15" t="s">
        <v>440</v>
      </c>
      <c r="AR44" s="15" t="s">
        <v>2316</v>
      </c>
    </row>
    <row r="45" spans="2:46" s="15" customFormat="1">
      <c r="B45" s="15" t="s">
        <v>1671</v>
      </c>
      <c r="C45" s="15" t="s">
        <v>434</v>
      </c>
      <c r="D45" s="15" t="s">
        <v>434</v>
      </c>
      <c r="I45" s="15" t="b">
        <v>1</v>
      </c>
      <c r="U45" s="15" t="s">
        <v>1008</v>
      </c>
      <c r="V45" s="15" t="s">
        <v>121</v>
      </c>
      <c r="W45" s="15" t="s">
        <v>115</v>
      </c>
      <c r="X45" s="15" t="s">
        <v>124</v>
      </c>
      <c r="Y45" s="15">
        <v>12</v>
      </c>
      <c r="Z45" s="15">
        <v>8</v>
      </c>
      <c r="AA45" s="15" t="s">
        <v>372</v>
      </c>
      <c r="AB45" s="15" t="s">
        <v>374</v>
      </c>
      <c r="AC45" s="15">
        <v>14</v>
      </c>
      <c r="AD45" s="15" t="s">
        <v>116</v>
      </c>
      <c r="AE45" s="15" t="s">
        <v>128</v>
      </c>
      <c r="AF45" s="15" t="s">
        <v>126</v>
      </c>
      <c r="AG45" s="15" t="s">
        <v>420</v>
      </c>
      <c r="AH45" s="15" t="s">
        <v>251</v>
      </c>
      <c r="AI45" s="15">
        <v>12</v>
      </c>
      <c r="AJ45" s="15" t="s">
        <v>485</v>
      </c>
      <c r="AK45" s="15" t="s">
        <v>120</v>
      </c>
      <c r="AL45" s="15">
        <v>13</v>
      </c>
      <c r="AM45" s="15">
        <v>15</v>
      </c>
      <c r="AN45" s="15" t="s">
        <v>1626</v>
      </c>
      <c r="AO45" s="15">
        <v>18</v>
      </c>
      <c r="AP45" s="15" t="s">
        <v>1672</v>
      </c>
      <c r="AQ45" s="15">
        <v>9</v>
      </c>
      <c r="AR45" s="15" t="s">
        <v>2317</v>
      </c>
    </row>
    <row r="46" spans="2:46" s="15" customFormat="1">
      <c r="B46" s="15" t="s">
        <v>1673</v>
      </c>
      <c r="C46" s="15" t="s">
        <v>446</v>
      </c>
      <c r="D46" s="15" t="s">
        <v>446</v>
      </c>
      <c r="I46" s="15" t="b">
        <v>1</v>
      </c>
      <c r="U46" s="15" t="s">
        <v>1008</v>
      </c>
      <c r="V46" s="15" t="s">
        <v>143</v>
      </c>
      <c r="W46" s="15" t="s">
        <v>490</v>
      </c>
      <c r="X46" s="15" t="s">
        <v>127</v>
      </c>
      <c r="Y46" s="15" t="s">
        <v>118</v>
      </c>
      <c r="Z46" s="15" t="s">
        <v>120</v>
      </c>
      <c r="AA46" s="15" t="s">
        <v>373</v>
      </c>
      <c r="AB46" s="15">
        <v>30</v>
      </c>
      <c r="AC46" s="15" t="s">
        <v>384</v>
      </c>
      <c r="AD46" s="15" t="s">
        <v>118</v>
      </c>
      <c r="AE46" s="15">
        <v>14</v>
      </c>
      <c r="AF46" s="15" t="s">
        <v>126</v>
      </c>
      <c r="AG46" s="15" t="s">
        <v>130</v>
      </c>
      <c r="AH46" s="15" t="s">
        <v>479</v>
      </c>
      <c r="AI46" s="15">
        <v>11</v>
      </c>
      <c r="AJ46" s="15">
        <v>12</v>
      </c>
      <c r="AK46" s="15">
        <v>11</v>
      </c>
      <c r="AL46" s="15" t="s">
        <v>141</v>
      </c>
      <c r="AM46" s="15" t="s">
        <v>245</v>
      </c>
      <c r="AN46" s="15" t="s">
        <v>264</v>
      </c>
      <c r="AO46" s="15">
        <v>19</v>
      </c>
      <c r="AP46" s="15" t="s">
        <v>475</v>
      </c>
      <c r="AQ46" s="15" t="s">
        <v>247</v>
      </c>
    </row>
    <row r="47" spans="2:46" s="15" customFormat="1">
      <c r="B47" s="15" t="s">
        <v>1674</v>
      </c>
      <c r="C47" s="15" t="s">
        <v>444</v>
      </c>
      <c r="D47" s="15" t="s">
        <v>444</v>
      </c>
      <c r="I47" s="15" t="b">
        <v>1</v>
      </c>
      <c r="U47" s="15" t="s">
        <v>477</v>
      </c>
      <c r="V47" s="15" t="s">
        <v>143</v>
      </c>
      <c r="W47" s="15">
        <v>18</v>
      </c>
      <c r="X47" s="15" t="s">
        <v>116</v>
      </c>
      <c r="Y47" s="15" t="s">
        <v>108</v>
      </c>
      <c r="Z47" s="15" t="s">
        <v>120</v>
      </c>
      <c r="AA47" s="15" t="s">
        <v>141</v>
      </c>
      <c r="AB47" s="15" t="s">
        <v>117</v>
      </c>
      <c r="AC47" s="15" t="s">
        <v>385</v>
      </c>
      <c r="AD47" s="15" t="s">
        <v>124</v>
      </c>
      <c r="AE47" s="15">
        <v>13</v>
      </c>
      <c r="AF47" s="15" t="s">
        <v>482</v>
      </c>
      <c r="AG47" s="15" t="s">
        <v>130</v>
      </c>
      <c r="AH47" s="15" t="s">
        <v>266</v>
      </c>
      <c r="AI47" s="15" t="s">
        <v>116</v>
      </c>
      <c r="AJ47" s="15" t="s">
        <v>118</v>
      </c>
      <c r="AK47" s="15" t="s">
        <v>116</v>
      </c>
      <c r="AL47" s="15" t="s">
        <v>138</v>
      </c>
      <c r="AM47" s="15" t="s">
        <v>2419</v>
      </c>
      <c r="AN47" s="15" t="s">
        <v>2313</v>
      </c>
      <c r="AO47" s="15" t="s">
        <v>424</v>
      </c>
      <c r="AP47" s="15" t="s">
        <v>1675</v>
      </c>
      <c r="AQ47" s="15">
        <v>9</v>
      </c>
    </row>
    <row r="48" spans="2:46" s="15" customFormat="1">
      <c r="B48" s="15" t="s">
        <v>1676</v>
      </c>
      <c r="C48" s="15" t="s">
        <v>441</v>
      </c>
      <c r="D48" s="15" t="s">
        <v>441</v>
      </c>
      <c r="I48" s="15" t="b">
        <v>1</v>
      </c>
      <c r="U48" s="15" t="s">
        <v>1008</v>
      </c>
      <c r="V48" s="15">
        <v>15</v>
      </c>
      <c r="W48" s="15" t="s">
        <v>1156</v>
      </c>
      <c r="X48" s="15" t="s">
        <v>132</v>
      </c>
      <c r="Y48" s="15" t="s">
        <v>124</v>
      </c>
      <c r="Z48" s="15" t="s">
        <v>120</v>
      </c>
      <c r="AA48" s="15" t="s">
        <v>376</v>
      </c>
      <c r="AB48" s="15" t="s">
        <v>416</v>
      </c>
      <c r="AC48" s="15" t="s">
        <v>125</v>
      </c>
      <c r="AD48" s="15" t="s">
        <v>116</v>
      </c>
      <c r="AE48" s="15" t="s">
        <v>125</v>
      </c>
      <c r="AF48" s="15" t="s">
        <v>488</v>
      </c>
      <c r="AG48" s="15" t="s">
        <v>377</v>
      </c>
      <c r="AH48" s="15" t="s">
        <v>143</v>
      </c>
      <c r="AI48" s="15">
        <v>10</v>
      </c>
      <c r="AJ48" s="15" t="s">
        <v>124</v>
      </c>
      <c r="AK48" s="15" t="s">
        <v>127</v>
      </c>
      <c r="AL48" s="15" t="s">
        <v>138</v>
      </c>
      <c r="AM48" s="15" t="s">
        <v>486</v>
      </c>
      <c r="AN48" s="15" t="s">
        <v>264</v>
      </c>
      <c r="AO48" s="15" t="s">
        <v>243</v>
      </c>
      <c r="AP48" s="15" t="s">
        <v>244</v>
      </c>
      <c r="AQ48" s="15" t="s">
        <v>440</v>
      </c>
    </row>
    <row r="49" spans="2:46" s="15" customFormat="1">
      <c r="B49" s="15" t="s">
        <v>1677</v>
      </c>
      <c r="C49" s="15" t="s">
        <v>436</v>
      </c>
      <c r="D49" s="15" t="s">
        <v>436</v>
      </c>
      <c r="I49" s="15" t="b">
        <v>1</v>
      </c>
      <c r="U49" s="15" t="s">
        <v>477</v>
      </c>
      <c r="V49" s="15" t="s">
        <v>479</v>
      </c>
      <c r="W49" s="15" t="s">
        <v>115</v>
      </c>
      <c r="X49" s="15" t="s">
        <v>109</v>
      </c>
      <c r="Y49" s="15" t="s">
        <v>116</v>
      </c>
      <c r="Z49" s="15" t="s">
        <v>120</v>
      </c>
      <c r="AA49" s="15" t="s">
        <v>376</v>
      </c>
      <c r="AB49" s="15" t="s">
        <v>421</v>
      </c>
      <c r="AC49" s="15" t="s">
        <v>125</v>
      </c>
      <c r="AD49" s="15" t="s">
        <v>116</v>
      </c>
      <c r="AE49" s="15" t="s">
        <v>240</v>
      </c>
      <c r="AF49" s="15" t="s">
        <v>482</v>
      </c>
      <c r="AG49" s="15" t="s">
        <v>435</v>
      </c>
      <c r="AH49" s="15" t="s">
        <v>123</v>
      </c>
      <c r="AI49" s="15" t="s">
        <v>118</v>
      </c>
      <c r="AJ49" s="15" t="s">
        <v>120</v>
      </c>
      <c r="AK49" s="15" t="s">
        <v>118</v>
      </c>
      <c r="AL49" s="15" t="s">
        <v>121</v>
      </c>
      <c r="AM49" s="15" t="s">
        <v>479</v>
      </c>
      <c r="AN49" s="15" t="s">
        <v>129</v>
      </c>
      <c r="AO49" s="15" t="s">
        <v>375</v>
      </c>
      <c r="AP49" s="15" t="s">
        <v>1678</v>
      </c>
      <c r="AQ49" s="15" t="s">
        <v>127</v>
      </c>
      <c r="AR49" s="15" t="s">
        <v>2367</v>
      </c>
      <c r="AS49" s="15">
        <v>10</v>
      </c>
      <c r="AT49" s="15">
        <v>2</v>
      </c>
    </row>
    <row r="50" spans="2:46" s="15" customFormat="1">
      <c r="B50" s="15" t="s">
        <v>1679</v>
      </c>
      <c r="C50" s="15" t="s">
        <v>1417</v>
      </c>
      <c r="D50" s="15" t="s">
        <v>1417</v>
      </c>
      <c r="I50" s="15" t="b">
        <v>1</v>
      </c>
      <c r="U50" s="15" t="s">
        <v>1008</v>
      </c>
      <c r="V50" s="15" t="s">
        <v>486</v>
      </c>
      <c r="W50" s="15" t="s">
        <v>486</v>
      </c>
      <c r="X50" s="15" t="s">
        <v>127</v>
      </c>
      <c r="Y50" s="15" t="s">
        <v>132</v>
      </c>
      <c r="Z50" s="15">
        <v>11</v>
      </c>
      <c r="AA50" s="15">
        <v>14</v>
      </c>
      <c r="AB50" s="15" t="s">
        <v>1418</v>
      </c>
      <c r="AC50" s="15" t="s">
        <v>121</v>
      </c>
      <c r="AD50" s="15" t="s">
        <v>258</v>
      </c>
      <c r="AE50" s="15">
        <v>13</v>
      </c>
      <c r="AF50" s="15" t="s">
        <v>480</v>
      </c>
      <c r="AG50" s="15" t="s">
        <v>424</v>
      </c>
      <c r="AH50" s="15" t="s">
        <v>615</v>
      </c>
      <c r="AI50" s="15">
        <v>10</v>
      </c>
      <c r="AJ50" s="15" t="s">
        <v>116</v>
      </c>
      <c r="AK50" s="15" t="s">
        <v>120</v>
      </c>
      <c r="AL50" s="15" t="s">
        <v>121</v>
      </c>
      <c r="AM50" s="15" t="s">
        <v>128</v>
      </c>
      <c r="AN50" s="15" t="s">
        <v>375</v>
      </c>
      <c r="AO50" s="15" t="s">
        <v>134</v>
      </c>
      <c r="AP50" s="15" t="s">
        <v>124</v>
      </c>
      <c r="AQ50" s="15" t="s">
        <v>124</v>
      </c>
    </row>
    <row r="51" spans="2:46" s="15" customFormat="1">
      <c r="B51" s="15" t="s">
        <v>1680</v>
      </c>
      <c r="C51" s="15" t="s">
        <v>1681</v>
      </c>
      <c r="D51" s="15" t="s">
        <v>1681</v>
      </c>
      <c r="I51" s="15" t="b">
        <v>1</v>
      </c>
      <c r="U51" s="15" t="s">
        <v>1008</v>
      </c>
      <c r="V51" s="15" t="s">
        <v>486</v>
      </c>
      <c r="W51" s="15">
        <v>14</v>
      </c>
      <c r="X51" s="15" t="s">
        <v>116</v>
      </c>
      <c r="Y51" s="15" t="s">
        <v>118</v>
      </c>
      <c r="Z51" s="15" t="s">
        <v>126</v>
      </c>
      <c r="AA51" s="15">
        <v>14</v>
      </c>
      <c r="AB51" s="15" t="s">
        <v>1682</v>
      </c>
      <c r="AC51" s="15" t="s">
        <v>1108</v>
      </c>
      <c r="AD51" s="15" t="s">
        <v>2325</v>
      </c>
      <c r="AE51" s="15" t="s">
        <v>248</v>
      </c>
      <c r="AF51" s="15">
        <v>9</v>
      </c>
      <c r="AG51" s="15">
        <v>22</v>
      </c>
      <c r="AH51" s="15" t="s">
        <v>251</v>
      </c>
      <c r="AI51" s="15">
        <v>11</v>
      </c>
      <c r="AJ51" s="15">
        <v>8</v>
      </c>
      <c r="AK51" s="15" t="s">
        <v>126</v>
      </c>
      <c r="AL51" s="15" t="s">
        <v>125</v>
      </c>
      <c r="AM51" s="15" t="s">
        <v>119</v>
      </c>
      <c r="AN51" s="15" t="s">
        <v>2323</v>
      </c>
      <c r="AO51" s="15">
        <v>23</v>
      </c>
      <c r="AP51" s="15" t="s">
        <v>124</v>
      </c>
      <c r="AQ51" s="15" t="s">
        <v>124</v>
      </c>
    </row>
    <row r="52" spans="2:46" s="15" customFormat="1">
      <c r="B52" s="15" t="s">
        <v>1683</v>
      </c>
      <c r="C52" s="15" t="s">
        <v>448</v>
      </c>
      <c r="D52" s="15" t="s">
        <v>448</v>
      </c>
      <c r="I52" s="15" t="b">
        <v>1</v>
      </c>
      <c r="U52" s="15" t="s">
        <v>477</v>
      </c>
      <c r="V52" s="15">
        <v>15</v>
      </c>
      <c r="W52" s="15" t="s">
        <v>475</v>
      </c>
      <c r="X52" s="15" t="s">
        <v>132</v>
      </c>
      <c r="Y52" s="15" t="s">
        <v>118</v>
      </c>
      <c r="Z52" s="15" t="s">
        <v>127</v>
      </c>
      <c r="AA52" s="15" t="s">
        <v>115</v>
      </c>
      <c r="AB52" s="15" t="s">
        <v>423</v>
      </c>
      <c r="AC52" s="15">
        <v>13</v>
      </c>
      <c r="AD52" s="15" t="s">
        <v>109</v>
      </c>
      <c r="AE52" s="15">
        <v>15.2</v>
      </c>
      <c r="AF52" s="15">
        <v>9</v>
      </c>
      <c r="AG52" s="15" t="s">
        <v>122</v>
      </c>
      <c r="AH52" s="15" t="s">
        <v>486</v>
      </c>
      <c r="AI52" s="15">
        <v>10</v>
      </c>
      <c r="AJ52" s="15" t="s">
        <v>126</v>
      </c>
      <c r="AK52" s="15" t="s">
        <v>418</v>
      </c>
      <c r="AL52" s="15" t="s">
        <v>128</v>
      </c>
      <c r="AM52" s="15" t="s">
        <v>245</v>
      </c>
      <c r="AN52" s="15" t="s">
        <v>144</v>
      </c>
      <c r="AO52" s="15" t="s">
        <v>375</v>
      </c>
      <c r="AP52" s="15" t="s">
        <v>1684</v>
      </c>
      <c r="AQ52" s="15" t="s">
        <v>132</v>
      </c>
      <c r="AR52" s="15">
        <v>25.2</v>
      </c>
      <c r="AS52" s="15">
        <v>11</v>
      </c>
      <c r="AT52" s="15">
        <v>1</v>
      </c>
    </row>
    <row r="53" spans="2:46" s="15" customFormat="1">
      <c r="B53" s="15" t="s">
        <v>1685</v>
      </c>
      <c r="C53" s="15" t="s">
        <v>445</v>
      </c>
      <c r="D53" s="15" t="s">
        <v>445</v>
      </c>
      <c r="I53" s="15" t="b">
        <v>1</v>
      </c>
      <c r="U53" s="15" t="s">
        <v>477</v>
      </c>
      <c r="V53" s="15" t="s">
        <v>266</v>
      </c>
      <c r="W53" s="15" t="s">
        <v>115</v>
      </c>
      <c r="X53" s="15" t="s">
        <v>116</v>
      </c>
      <c r="Y53" s="15" t="s">
        <v>259</v>
      </c>
      <c r="Z53" s="15" t="s">
        <v>507</v>
      </c>
      <c r="AA53" s="15" t="s">
        <v>376</v>
      </c>
      <c r="AB53" s="15" t="s">
        <v>382</v>
      </c>
      <c r="AC53" s="15" t="s">
        <v>383</v>
      </c>
      <c r="AD53" s="15" t="s">
        <v>116</v>
      </c>
      <c r="AE53" s="15" t="s">
        <v>257</v>
      </c>
      <c r="AF53" s="15" t="s">
        <v>488</v>
      </c>
      <c r="AG53" s="15" t="s">
        <v>140</v>
      </c>
      <c r="AH53" s="15" t="s">
        <v>479</v>
      </c>
      <c r="AI53" s="15" t="s">
        <v>124</v>
      </c>
      <c r="AJ53" s="15" t="s">
        <v>484</v>
      </c>
      <c r="AK53" s="15" t="s">
        <v>137</v>
      </c>
      <c r="AL53" s="15" t="s">
        <v>257</v>
      </c>
      <c r="AM53" s="15" t="s">
        <v>245</v>
      </c>
      <c r="AN53" s="15" t="s">
        <v>502</v>
      </c>
      <c r="AO53" s="15" t="s">
        <v>129</v>
      </c>
      <c r="AP53" s="15" t="s">
        <v>376</v>
      </c>
      <c r="AQ53" s="15" t="s">
        <v>116</v>
      </c>
      <c r="AR53" s="15" t="s">
        <v>2323</v>
      </c>
      <c r="AS53" s="15" t="s">
        <v>258</v>
      </c>
      <c r="AT53" s="15" t="s">
        <v>499</v>
      </c>
    </row>
    <row r="54" spans="2:46" s="15" customFormat="1">
      <c r="B54" s="15" t="s">
        <v>1686</v>
      </c>
      <c r="C54" s="15" t="s">
        <v>439</v>
      </c>
      <c r="D54" s="15" t="s">
        <v>439</v>
      </c>
      <c r="I54" s="15" t="b">
        <v>1</v>
      </c>
      <c r="U54" s="15" t="s">
        <v>477</v>
      </c>
      <c r="V54" s="15" t="s">
        <v>123</v>
      </c>
      <c r="W54" s="15" t="s">
        <v>375</v>
      </c>
      <c r="X54" s="15">
        <v>9</v>
      </c>
      <c r="Y54" s="15" t="s">
        <v>118</v>
      </c>
      <c r="Z54" s="15" t="s">
        <v>120</v>
      </c>
      <c r="AA54" s="15" t="s">
        <v>124</v>
      </c>
      <c r="AB54" s="15" t="s">
        <v>416</v>
      </c>
      <c r="AC54" s="15">
        <v>15</v>
      </c>
      <c r="AD54" s="15" t="s">
        <v>2373</v>
      </c>
      <c r="AE54" s="15" t="s">
        <v>422</v>
      </c>
      <c r="AF54" s="15" t="s">
        <v>476</v>
      </c>
      <c r="AG54" s="15" t="s">
        <v>378</v>
      </c>
      <c r="AH54" s="15" t="s">
        <v>475</v>
      </c>
      <c r="AI54" s="15" t="s">
        <v>108</v>
      </c>
      <c r="AJ54" s="15" t="s">
        <v>485</v>
      </c>
      <c r="AK54" s="15" t="s">
        <v>120</v>
      </c>
      <c r="AL54" s="15" t="s">
        <v>125</v>
      </c>
      <c r="AM54" s="15" t="s">
        <v>479</v>
      </c>
      <c r="AN54" s="15" t="s">
        <v>378</v>
      </c>
      <c r="AO54" s="15" t="s">
        <v>424</v>
      </c>
      <c r="AP54" s="15" t="s">
        <v>247</v>
      </c>
      <c r="AQ54" s="15" t="s">
        <v>127</v>
      </c>
    </row>
    <row r="55" spans="2:46" s="15" customFormat="1">
      <c r="B55" s="15" t="s">
        <v>1687</v>
      </c>
      <c r="C55" s="15" t="s">
        <v>1423</v>
      </c>
      <c r="D55" s="15" t="s">
        <v>1423</v>
      </c>
      <c r="I55" s="15" t="b">
        <v>1</v>
      </c>
      <c r="U55" s="15" t="s">
        <v>477</v>
      </c>
      <c r="V55" s="15" t="s">
        <v>486</v>
      </c>
      <c r="W55" s="15">
        <v>17</v>
      </c>
      <c r="X55" s="15">
        <v>9</v>
      </c>
      <c r="Y55" s="15" t="s">
        <v>139</v>
      </c>
      <c r="Z55" s="15" t="s">
        <v>124</v>
      </c>
      <c r="AA55" s="15" t="s">
        <v>109</v>
      </c>
      <c r="AB55" s="15" t="s">
        <v>117</v>
      </c>
      <c r="AC55" s="15">
        <v>13</v>
      </c>
      <c r="AD55" s="15" t="s">
        <v>247</v>
      </c>
      <c r="AE55" s="15" t="s">
        <v>240</v>
      </c>
      <c r="AF55" s="15">
        <v>9</v>
      </c>
      <c r="AG55" s="15" t="s">
        <v>1660</v>
      </c>
      <c r="AH55" s="15" t="s">
        <v>615</v>
      </c>
      <c r="AI55" s="15" t="s">
        <v>118</v>
      </c>
      <c r="AJ55" s="15" t="s">
        <v>126</v>
      </c>
      <c r="AK55" s="15" t="s">
        <v>116</v>
      </c>
      <c r="AL55" s="15" t="s">
        <v>121</v>
      </c>
      <c r="AM55" s="15" t="s">
        <v>266</v>
      </c>
      <c r="AN55" s="15" t="s">
        <v>129</v>
      </c>
      <c r="AO55" s="15" t="s">
        <v>1672</v>
      </c>
      <c r="AP55" s="15" t="s">
        <v>373</v>
      </c>
      <c r="AQ55" s="15" t="s">
        <v>372</v>
      </c>
    </row>
    <row r="56" spans="2:46" s="15" customFormat="1">
      <c r="B56" s="15" t="s">
        <v>1688</v>
      </c>
      <c r="C56" s="15" t="s">
        <v>1689</v>
      </c>
      <c r="D56" s="15" t="s">
        <v>1689</v>
      </c>
      <c r="I56" s="15" t="b">
        <v>1</v>
      </c>
      <c r="U56" s="15" t="s">
        <v>477</v>
      </c>
      <c r="V56" s="15" t="s">
        <v>486</v>
      </c>
      <c r="W56" s="15">
        <v>17</v>
      </c>
      <c r="X56" s="15" t="s">
        <v>127</v>
      </c>
      <c r="Y56" s="15" t="s">
        <v>118</v>
      </c>
      <c r="Z56" s="15">
        <v>11</v>
      </c>
      <c r="AA56" s="15" t="s">
        <v>246</v>
      </c>
      <c r="AB56" s="15" t="s">
        <v>117</v>
      </c>
      <c r="AC56" s="15" t="s">
        <v>241</v>
      </c>
      <c r="AD56" s="15" t="s">
        <v>247</v>
      </c>
      <c r="AE56" s="15" t="s">
        <v>1599</v>
      </c>
      <c r="AF56" s="15" t="s">
        <v>476</v>
      </c>
      <c r="AG56" s="15">
        <v>23</v>
      </c>
      <c r="AH56" s="15" t="s">
        <v>486</v>
      </c>
      <c r="AI56" s="15">
        <v>11</v>
      </c>
      <c r="AJ56" s="15" t="s">
        <v>124</v>
      </c>
      <c r="AK56" s="15">
        <v>11</v>
      </c>
      <c r="AL56" s="15" t="s">
        <v>266</v>
      </c>
      <c r="AM56" s="15" t="s">
        <v>2315</v>
      </c>
      <c r="AN56" s="15" t="s">
        <v>1594</v>
      </c>
      <c r="AO56" s="15" t="s">
        <v>375</v>
      </c>
      <c r="AP56" s="15" t="s">
        <v>251</v>
      </c>
      <c r="AQ56" s="15" t="s">
        <v>127</v>
      </c>
    </row>
    <row r="57" spans="2:46" s="15" customFormat="1">
      <c r="B57" s="15" t="s">
        <v>1690</v>
      </c>
      <c r="C57" s="15" t="s">
        <v>1691</v>
      </c>
      <c r="D57" s="15" t="s">
        <v>1691</v>
      </c>
      <c r="I57" s="15" t="b">
        <v>1</v>
      </c>
      <c r="U57" s="15" t="s">
        <v>477</v>
      </c>
      <c r="V57" s="15">
        <v>15</v>
      </c>
      <c r="W57" s="15" t="s">
        <v>486</v>
      </c>
      <c r="X57" s="15" t="s">
        <v>127</v>
      </c>
      <c r="Y57" s="15">
        <v>12</v>
      </c>
      <c r="Z57" s="15" t="s">
        <v>127</v>
      </c>
      <c r="AA57" s="15" t="s">
        <v>125</v>
      </c>
      <c r="AB57" s="15" t="s">
        <v>491</v>
      </c>
      <c r="AC57" s="15" t="s">
        <v>383</v>
      </c>
      <c r="AD57" s="15" t="s">
        <v>118</v>
      </c>
      <c r="AE57" s="15" t="s">
        <v>1160</v>
      </c>
      <c r="AF57" s="15" t="s">
        <v>482</v>
      </c>
      <c r="AG57" s="15" t="s">
        <v>478</v>
      </c>
      <c r="AH57" s="15" t="s">
        <v>119</v>
      </c>
      <c r="AI57" s="15">
        <v>11</v>
      </c>
      <c r="AJ57" s="15" t="s">
        <v>139</v>
      </c>
      <c r="AK57" s="15" t="s">
        <v>118</v>
      </c>
      <c r="AL57" s="15" t="s">
        <v>373</v>
      </c>
      <c r="AM57" s="15" t="s">
        <v>1108</v>
      </c>
      <c r="AN57" s="15" t="s">
        <v>264</v>
      </c>
      <c r="AO57" s="15" t="s">
        <v>1157</v>
      </c>
      <c r="AP57" s="15" t="s">
        <v>510</v>
      </c>
      <c r="AQ57" s="15">
        <v>13</v>
      </c>
    </row>
    <row r="58" spans="2:46" s="15" customFormat="1">
      <c r="B58" s="15" t="s">
        <v>1692</v>
      </c>
      <c r="C58" s="15" t="s">
        <v>1693</v>
      </c>
      <c r="D58" s="15" t="s">
        <v>1693</v>
      </c>
      <c r="I58" s="15" t="b">
        <v>1</v>
      </c>
      <c r="U58" s="15" t="s">
        <v>1008</v>
      </c>
      <c r="V58" s="15" t="s">
        <v>141</v>
      </c>
      <c r="W58" s="15" t="s">
        <v>143</v>
      </c>
      <c r="X58" s="15" t="s">
        <v>124</v>
      </c>
      <c r="Y58" s="15">
        <v>11</v>
      </c>
      <c r="Z58" s="15" t="s">
        <v>120</v>
      </c>
      <c r="AA58" s="15">
        <v>13</v>
      </c>
      <c r="AB58" s="15" t="s">
        <v>374</v>
      </c>
      <c r="AC58" s="15" t="s">
        <v>241</v>
      </c>
      <c r="AE58" s="15" t="s">
        <v>240</v>
      </c>
      <c r="AF58" s="15">
        <v>9</v>
      </c>
      <c r="AG58" s="15" t="s">
        <v>238</v>
      </c>
      <c r="AI58" s="15">
        <v>11</v>
      </c>
      <c r="AJ58" s="15" t="s">
        <v>485</v>
      </c>
      <c r="AK58" s="15" t="s">
        <v>484</v>
      </c>
      <c r="AO58" s="15" t="s">
        <v>483</v>
      </c>
      <c r="AP58" s="15" t="s">
        <v>1694</v>
      </c>
      <c r="AQ58" s="15" t="s">
        <v>124</v>
      </c>
    </row>
    <row r="59" spans="2:46" s="15" customFormat="1">
      <c r="B59" s="15" t="s">
        <v>1695</v>
      </c>
      <c r="C59" s="15" t="s">
        <v>1696</v>
      </c>
      <c r="D59" s="15" t="s">
        <v>1696</v>
      </c>
      <c r="I59" s="15" t="b">
        <v>1</v>
      </c>
      <c r="U59" s="15" t="s">
        <v>1008</v>
      </c>
      <c r="V59" s="15" t="s">
        <v>479</v>
      </c>
      <c r="W59" s="15" t="s">
        <v>486</v>
      </c>
      <c r="X59" s="15" t="s">
        <v>489</v>
      </c>
      <c r="Y59" s="15" t="s">
        <v>116</v>
      </c>
      <c r="Z59" s="15" t="s">
        <v>120</v>
      </c>
      <c r="AA59" s="15" t="s">
        <v>137</v>
      </c>
      <c r="AB59" s="15" t="s">
        <v>242</v>
      </c>
      <c r="AC59" s="15" t="s">
        <v>1697</v>
      </c>
      <c r="AD59" s="15" t="s">
        <v>141</v>
      </c>
      <c r="AE59" s="15" t="s">
        <v>1698</v>
      </c>
      <c r="AF59" s="15" t="s">
        <v>476</v>
      </c>
      <c r="AG59" s="15">
        <v>22</v>
      </c>
      <c r="AH59" s="15" t="s">
        <v>143</v>
      </c>
      <c r="AI59" s="15" t="s">
        <v>132</v>
      </c>
      <c r="AJ59" s="15" t="s">
        <v>484</v>
      </c>
      <c r="AK59" s="15">
        <v>11</v>
      </c>
      <c r="AL59" s="15" t="s">
        <v>245</v>
      </c>
      <c r="AM59" s="15" t="s">
        <v>266</v>
      </c>
      <c r="AN59" s="15" t="s">
        <v>264</v>
      </c>
      <c r="AO59" s="15" t="s">
        <v>243</v>
      </c>
      <c r="AP59" s="15" t="s">
        <v>1699</v>
      </c>
      <c r="AQ59" s="15" t="s">
        <v>127</v>
      </c>
    </row>
    <row r="60" spans="2:46" s="15" customFormat="1">
      <c r="B60" s="15" t="s">
        <v>1700</v>
      </c>
      <c r="C60" s="15" t="s">
        <v>1701</v>
      </c>
      <c r="D60" s="15" t="s">
        <v>1701</v>
      </c>
      <c r="I60" s="15" t="b">
        <v>1</v>
      </c>
      <c r="U60" s="15" t="s">
        <v>1008</v>
      </c>
      <c r="V60" s="15" t="s">
        <v>479</v>
      </c>
      <c r="W60" s="15">
        <v>14</v>
      </c>
      <c r="X60" s="15" t="s">
        <v>124</v>
      </c>
      <c r="Y60" s="15">
        <v>10</v>
      </c>
      <c r="Z60" s="15" t="s">
        <v>127</v>
      </c>
      <c r="AA60" s="15" t="s">
        <v>125</v>
      </c>
      <c r="AB60" s="15" t="s">
        <v>374</v>
      </c>
      <c r="AC60" s="15" t="s">
        <v>479</v>
      </c>
      <c r="AD60" s="15" t="s">
        <v>261</v>
      </c>
      <c r="AE60" s="15" t="s">
        <v>136</v>
      </c>
      <c r="AF60" s="15" t="s">
        <v>481</v>
      </c>
      <c r="AG60" s="15" t="s">
        <v>1009</v>
      </c>
      <c r="AH60" s="15" t="s">
        <v>475</v>
      </c>
      <c r="AI60" s="15" t="s">
        <v>108</v>
      </c>
      <c r="AJ60" s="15">
        <v>11</v>
      </c>
      <c r="AK60" s="15" t="s">
        <v>116</v>
      </c>
      <c r="AL60" s="15" t="s">
        <v>128</v>
      </c>
      <c r="AM60" s="15" t="s">
        <v>245</v>
      </c>
      <c r="AN60" s="15" t="s">
        <v>378</v>
      </c>
      <c r="AO60" s="15" t="s">
        <v>238</v>
      </c>
      <c r="AP60" s="15" t="s">
        <v>109</v>
      </c>
      <c r="AQ60" s="15" t="s">
        <v>132</v>
      </c>
    </row>
    <row r="61" spans="2:46" s="15" customFormat="1">
      <c r="B61" s="15" t="s">
        <v>1702</v>
      </c>
      <c r="C61" s="15" t="s">
        <v>1703</v>
      </c>
      <c r="D61" s="15" t="s">
        <v>1703</v>
      </c>
      <c r="I61" s="15" t="b">
        <v>1</v>
      </c>
      <c r="U61" s="15" t="s">
        <v>477</v>
      </c>
      <c r="V61" s="15" t="s">
        <v>475</v>
      </c>
      <c r="W61" s="15" t="s">
        <v>129</v>
      </c>
      <c r="X61" s="15" t="s">
        <v>116</v>
      </c>
      <c r="Y61" s="15" t="s">
        <v>116</v>
      </c>
      <c r="Z61" s="15" t="s">
        <v>120</v>
      </c>
      <c r="AA61" s="15" t="s">
        <v>128</v>
      </c>
      <c r="AB61" s="15" t="s">
        <v>1629</v>
      </c>
      <c r="AC61" s="15" t="s">
        <v>1704</v>
      </c>
      <c r="AD61" s="15" t="s">
        <v>116</v>
      </c>
      <c r="AE61" s="15" t="s">
        <v>240</v>
      </c>
      <c r="AF61" s="15">
        <v>9</v>
      </c>
      <c r="AG61" s="15" t="s">
        <v>502</v>
      </c>
      <c r="AH61" s="15" t="s">
        <v>266</v>
      </c>
      <c r="AI61" s="15">
        <v>12</v>
      </c>
      <c r="AJ61" s="15" t="s">
        <v>116</v>
      </c>
      <c r="AK61" s="15">
        <v>11</v>
      </c>
      <c r="AL61" s="15" t="s">
        <v>125</v>
      </c>
      <c r="AM61" s="15" t="s">
        <v>121</v>
      </c>
      <c r="AN61" s="15" t="s">
        <v>1672</v>
      </c>
      <c r="AO61" s="15" t="s">
        <v>424</v>
      </c>
      <c r="AP61" s="15" t="s">
        <v>129</v>
      </c>
      <c r="AQ61" s="15" t="s">
        <v>489</v>
      </c>
    </row>
    <row r="62" spans="2:46" s="15" customFormat="1">
      <c r="B62" s="15" t="s">
        <v>1705</v>
      </c>
      <c r="C62" s="15" t="s">
        <v>1706</v>
      </c>
      <c r="D62" s="15" t="s">
        <v>1706</v>
      </c>
      <c r="I62" s="15" t="b">
        <v>1</v>
      </c>
      <c r="U62" s="15" t="s">
        <v>477</v>
      </c>
      <c r="V62" s="15" t="s">
        <v>475</v>
      </c>
      <c r="W62" s="15" t="s">
        <v>119</v>
      </c>
      <c r="X62" s="15" t="s">
        <v>118</v>
      </c>
      <c r="Y62" s="15" t="s">
        <v>489</v>
      </c>
      <c r="Z62" s="15" t="s">
        <v>120</v>
      </c>
      <c r="AA62" s="15" t="s">
        <v>109</v>
      </c>
      <c r="AB62" s="15" t="s">
        <v>1707</v>
      </c>
      <c r="AC62" s="15" t="s">
        <v>510</v>
      </c>
      <c r="AD62" s="15" t="s">
        <v>137</v>
      </c>
      <c r="AE62" s="15" t="s">
        <v>248</v>
      </c>
      <c r="AF62" s="15" t="s">
        <v>1155</v>
      </c>
      <c r="AG62" s="15" t="s">
        <v>377</v>
      </c>
      <c r="AH62" s="15" t="s">
        <v>479</v>
      </c>
      <c r="AI62" s="15" t="s">
        <v>124</v>
      </c>
      <c r="AJ62" s="15">
        <v>12</v>
      </c>
      <c r="AK62" s="15" t="s">
        <v>118</v>
      </c>
      <c r="AL62" s="15" t="s">
        <v>108</v>
      </c>
      <c r="AM62" s="15" t="s">
        <v>121</v>
      </c>
      <c r="AN62" s="15" t="s">
        <v>375</v>
      </c>
      <c r="AO62" s="15">
        <v>23</v>
      </c>
      <c r="AP62" s="15" t="s">
        <v>383</v>
      </c>
      <c r="AQ62" s="15" t="s">
        <v>137</v>
      </c>
    </row>
    <row r="63" spans="2:46" s="15" customFormat="1">
      <c r="B63" s="15" t="s">
        <v>1708</v>
      </c>
      <c r="C63" s="15" t="s">
        <v>1709</v>
      </c>
      <c r="D63" s="15" t="s">
        <v>1709</v>
      </c>
      <c r="I63" s="15" t="b">
        <v>1</v>
      </c>
      <c r="U63" s="15" t="s">
        <v>1008</v>
      </c>
      <c r="V63" s="15" t="s">
        <v>479</v>
      </c>
      <c r="W63" s="15" t="s">
        <v>375</v>
      </c>
      <c r="X63" s="15">
        <v>12</v>
      </c>
      <c r="Y63" s="15">
        <v>12</v>
      </c>
      <c r="Z63" s="15" t="s">
        <v>120</v>
      </c>
      <c r="AA63" s="15" t="s">
        <v>141</v>
      </c>
      <c r="AB63" s="15" t="s">
        <v>374</v>
      </c>
      <c r="AC63" s="15">
        <v>16</v>
      </c>
      <c r="AD63" s="15" t="s">
        <v>261</v>
      </c>
      <c r="AE63" s="15">
        <v>12</v>
      </c>
      <c r="AF63" s="15" t="s">
        <v>126</v>
      </c>
      <c r="AG63" s="15" t="s">
        <v>483</v>
      </c>
      <c r="AH63" s="15" t="s">
        <v>486</v>
      </c>
      <c r="AI63" s="15" t="s">
        <v>485</v>
      </c>
      <c r="AJ63" s="15" t="s">
        <v>485</v>
      </c>
      <c r="AK63" s="15" t="s">
        <v>120</v>
      </c>
      <c r="AL63" s="15" t="s">
        <v>266</v>
      </c>
      <c r="AM63" s="15" t="s">
        <v>2420</v>
      </c>
      <c r="AN63" s="15" t="s">
        <v>129</v>
      </c>
      <c r="AO63" s="15">
        <v>20</v>
      </c>
      <c r="AP63" s="15" t="s">
        <v>130</v>
      </c>
      <c r="AQ63" s="15" t="s">
        <v>127</v>
      </c>
    </row>
    <row r="64" spans="2:46" s="15" customFormat="1">
      <c r="B64" s="15" t="s">
        <v>1710</v>
      </c>
      <c r="C64" s="15" t="s">
        <v>1711</v>
      </c>
      <c r="D64" s="15" t="s">
        <v>1711</v>
      </c>
      <c r="I64" s="15" t="b">
        <v>1</v>
      </c>
      <c r="U64" s="15" t="s">
        <v>1008</v>
      </c>
      <c r="V64" s="15">
        <v>15</v>
      </c>
      <c r="W64" s="15" t="s">
        <v>123</v>
      </c>
      <c r="X64" s="15" t="s">
        <v>116</v>
      </c>
      <c r="Y64" s="15">
        <v>11</v>
      </c>
      <c r="Z64" s="15">
        <v>11</v>
      </c>
      <c r="AA64" s="15" t="s">
        <v>108</v>
      </c>
      <c r="AB64" s="15">
        <v>30</v>
      </c>
      <c r="AC64" s="15" t="s">
        <v>143</v>
      </c>
      <c r="AD64" s="15" t="s">
        <v>116</v>
      </c>
      <c r="AE64" s="15" t="s">
        <v>1161</v>
      </c>
      <c r="AF64" s="15" t="s">
        <v>1414</v>
      </c>
      <c r="AG64" s="15" t="s">
        <v>1594</v>
      </c>
      <c r="AH64" s="15" t="s">
        <v>115</v>
      </c>
      <c r="AI64" s="15">
        <v>11</v>
      </c>
      <c r="AJ64" s="15" t="s">
        <v>120</v>
      </c>
      <c r="AK64" s="15">
        <v>12</v>
      </c>
      <c r="AL64" s="15" t="s">
        <v>125</v>
      </c>
      <c r="AM64" s="15" t="s">
        <v>2315</v>
      </c>
      <c r="AN64" s="15" t="s">
        <v>1630</v>
      </c>
      <c r="AO64" s="15" t="s">
        <v>483</v>
      </c>
      <c r="AP64" s="15" t="s">
        <v>241</v>
      </c>
      <c r="AQ64" s="15" t="s">
        <v>489</v>
      </c>
      <c r="AR64" s="15" t="s">
        <v>2441</v>
      </c>
    </row>
    <row r="65" spans="2:46" s="15" customFormat="1">
      <c r="B65" s="15" t="s">
        <v>1712</v>
      </c>
      <c r="C65" s="15" t="s">
        <v>494</v>
      </c>
      <c r="D65" s="15" t="s">
        <v>494</v>
      </c>
      <c r="I65" s="15" t="b">
        <v>1</v>
      </c>
      <c r="U65" s="15" t="s">
        <v>1008</v>
      </c>
      <c r="V65" s="15" t="s">
        <v>475</v>
      </c>
      <c r="W65" s="15" t="s">
        <v>490</v>
      </c>
      <c r="X65" s="15" t="s">
        <v>132</v>
      </c>
      <c r="Y65" s="15" t="s">
        <v>118</v>
      </c>
      <c r="Z65" s="15" t="s">
        <v>120</v>
      </c>
      <c r="AA65" s="15" t="s">
        <v>141</v>
      </c>
      <c r="AB65" s="15" t="s">
        <v>416</v>
      </c>
      <c r="AC65" s="15" t="s">
        <v>384</v>
      </c>
      <c r="AD65" s="15" t="s">
        <v>373</v>
      </c>
      <c r="AE65" s="15" t="s">
        <v>240</v>
      </c>
      <c r="AF65" s="15" t="s">
        <v>476</v>
      </c>
      <c r="AG65" s="15" t="s">
        <v>130</v>
      </c>
      <c r="AH65" s="15" t="s">
        <v>486</v>
      </c>
      <c r="AI65" s="15" t="s">
        <v>116</v>
      </c>
      <c r="AJ65" s="15" t="s">
        <v>485</v>
      </c>
      <c r="AK65" s="15" t="s">
        <v>116</v>
      </c>
      <c r="AL65" s="15" t="s">
        <v>125</v>
      </c>
      <c r="AM65" s="15" t="s">
        <v>138</v>
      </c>
      <c r="AN65" s="15" t="s">
        <v>1721</v>
      </c>
      <c r="AO65" s="15" t="s">
        <v>130</v>
      </c>
      <c r="AP65" s="15" t="s">
        <v>119</v>
      </c>
      <c r="AQ65" s="15">
        <v>9</v>
      </c>
      <c r="AR65" s="15" t="s">
        <v>2368</v>
      </c>
    </row>
    <row r="66" spans="2:46" s="15" customFormat="1">
      <c r="B66" s="15" t="s">
        <v>1713</v>
      </c>
      <c r="C66" s="15" t="s">
        <v>1170</v>
      </c>
      <c r="D66" s="15" t="s">
        <v>1170</v>
      </c>
      <c r="I66" s="15" t="b">
        <v>1</v>
      </c>
      <c r="U66" s="15" t="s">
        <v>477</v>
      </c>
      <c r="V66" s="15">
        <v>15</v>
      </c>
      <c r="W66" s="15" t="s">
        <v>475</v>
      </c>
      <c r="X66" s="15" t="s">
        <v>109</v>
      </c>
      <c r="Y66" s="15" t="s">
        <v>124</v>
      </c>
      <c r="Z66" s="15">
        <v>11</v>
      </c>
      <c r="AA66" s="15" t="s">
        <v>108</v>
      </c>
      <c r="AB66" s="15">
        <v>30</v>
      </c>
      <c r="AC66" s="15">
        <v>14</v>
      </c>
      <c r="AD66" s="15" t="s">
        <v>118</v>
      </c>
      <c r="AE66" s="15" t="s">
        <v>239</v>
      </c>
      <c r="AF66" s="15" t="s">
        <v>482</v>
      </c>
      <c r="AG66" s="15">
        <v>23</v>
      </c>
      <c r="AH66" s="15" t="s">
        <v>253</v>
      </c>
      <c r="AI66" s="15" t="s">
        <v>109</v>
      </c>
      <c r="AJ66" s="15" t="s">
        <v>118</v>
      </c>
      <c r="AK66" s="15" t="s">
        <v>118</v>
      </c>
      <c r="AL66" s="15" t="s">
        <v>479</v>
      </c>
      <c r="AM66" s="15" t="s">
        <v>385</v>
      </c>
      <c r="AN66" s="15" t="s">
        <v>1721</v>
      </c>
      <c r="AO66" s="15" t="s">
        <v>483</v>
      </c>
      <c r="AP66" s="15">
        <v>16</v>
      </c>
      <c r="AQ66" s="15" t="s">
        <v>124</v>
      </c>
    </row>
    <row r="67" spans="2:46" s="15" customFormat="1">
      <c r="B67" s="15" t="s">
        <v>1714</v>
      </c>
      <c r="C67" s="15" t="s">
        <v>1168</v>
      </c>
      <c r="D67" s="15" t="s">
        <v>1168</v>
      </c>
      <c r="I67" s="15" t="b">
        <v>1</v>
      </c>
      <c r="U67" s="15" t="s">
        <v>477</v>
      </c>
      <c r="V67" s="15" t="s">
        <v>486</v>
      </c>
      <c r="W67" s="15" t="s">
        <v>143</v>
      </c>
      <c r="X67" s="15">
        <v>12</v>
      </c>
      <c r="Y67" s="15" t="s">
        <v>109</v>
      </c>
      <c r="Z67" s="15" t="s">
        <v>127</v>
      </c>
      <c r="AA67" s="15">
        <v>13</v>
      </c>
      <c r="AB67" s="15" t="s">
        <v>117</v>
      </c>
      <c r="AC67" s="15" t="s">
        <v>125</v>
      </c>
      <c r="AD67" s="15" t="s">
        <v>261</v>
      </c>
      <c r="AE67" s="15" t="s">
        <v>125</v>
      </c>
      <c r="AF67" s="15" t="s">
        <v>482</v>
      </c>
      <c r="AG67" s="15" t="s">
        <v>511</v>
      </c>
      <c r="AH67" s="15" t="s">
        <v>123</v>
      </c>
      <c r="AI67" s="15" t="s">
        <v>116</v>
      </c>
      <c r="AJ67" s="15" t="s">
        <v>127</v>
      </c>
      <c r="AK67" s="15" t="s">
        <v>116</v>
      </c>
      <c r="AL67" s="15" t="s">
        <v>257</v>
      </c>
      <c r="AM67" s="15" t="s">
        <v>385</v>
      </c>
      <c r="AN67" s="15" t="s">
        <v>263</v>
      </c>
      <c r="AO67" s="15" t="s">
        <v>478</v>
      </c>
      <c r="AP67" s="15" t="s">
        <v>1420</v>
      </c>
      <c r="AQ67" s="15" t="s">
        <v>127</v>
      </c>
      <c r="AR67" s="15" t="s">
        <v>2451</v>
      </c>
      <c r="AS67" s="15">
        <v>10</v>
      </c>
    </row>
    <row r="68" spans="2:46" s="15" customFormat="1">
      <c r="B68" s="15" t="s">
        <v>1715</v>
      </c>
      <c r="C68" s="15" t="s">
        <v>1169</v>
      </c>
      <c r="D68" s="15" t="s">
        <v>1169</v>
      </c>
      <c r="I68" s="15" t="b">
        <v>1</v>
      </c>
      <c r="U68" s="15" t="s">
        <v>477</v>
      </c>
      <c r="V68" s="15" t="s">
        <v>123</v>
      </c>
      <c r="W68" s="15" t="s">
        <v>115</v>
      </c>
      <c r="X68" s="15" t="s">
        <v>127</v>
      </c>
      <c r="Y68" s="15" t="s">
        <v>124</v>
      </c>
      <c r="Z68" s="15" t="s">
        <v>120</v>
      </c>
      <c r="AA68" s="15" t="s">
        <v>372</v>
      </c>
      <c r="AB68" s="15" t="s">
        <v>131</v>
      </c>
      <c r="AC68" s="15" t="s">
        <v>1108</v>
      </c>
      <c r="AD68" s="15" t="s">
        <v>118</v>
      </c>
      <c r="AE68" s="15" t="s">
        <v>125</v>
      </c>
      <c r="AF68" s="15">
        <v>9</v>
      </c>
      <c r="AG68" s="15" t="s">
        <v>487</v>
      </c>
      <c r="AH68" s="15">
        <v>15</v>
      </c>
      <c r="AI68" s="15" t="s">
        <v>124</v>
      </c>
      <c r="AJ68" s="15" t="s">
        <v>120</v>
      </c>
      <c r="AK68" s="15">
        <v>11</v>
      </c>
      <c r="AL68" s="15">
        <v>13</v>
      </c>
      <c r="AM68" s="15" t="s">
        <v>138</v>
      </c>
      <c r="AN68" s="15" t="s">
        <v>129</v>
      </c>
      <c r="AO68" s="15" t="s">
        <v>375</v>
      </c>
      <c r="AP68" s="15" t="s">
        <v>116</v>
      </c>
      <c r="AQ68" s="15" t="s">
        <v>489</v>
      </c>
      <c r="AR68" s="15" t="s">
        <v>129</v>
      </c>
      <c r="AS68" s="15">
        <v>10</v>
      </c>
      <c r="AT68" s="15">
        <v>1</v>
      </c>
    </row>
    <row r="69" spans="2:46" s="15" customFormat="1">
      <c r="B69" s="15" t="s">
        <v>1716</v>
      </c>
      <c r="C69" s="15" t="s">
        <v>1717</v>
      </c>
      <c r="D69" s="15" t="s">
        <v>1717</v>
      </c>
      <c r="I69" s="15" t="b">
        <v>1</v>
      </c>
      <c r="U69" s="15" t="s">
        <v>1008</v>
      </c>
      <c r="V69" s="15">
        <v>16</v>
      </c>
      <c r="W69" s="15" t="s">
        <v>143</v>
      </c>
      <c r="X69" s="15" t="s">
        <v>118</v>
      </c>
      <c r="Y69" s="15" t="s">
        <v>118</v>
      </c>
      <c r="Z69" s="15">
        <v>8</v>
      </c>
      <c r="AA69" s="15" t="s">
        <v>245</v>
      </c>
      <c r="AB69" s="15" t="s">
        <v>117</v>
      </c>
      <c r="AC69" s="15" t="s">
        <v>125</v>
      </c>
      <c r="AD69" s="15" t="s">
        <v>116</v>
      </c>
      <c r="AE69" s="15" t="s">
        <v>1160</v>
      </c>
      <c r="AF69" s="15">
        <v>9</v>
      </c>
      <c r="AG69" s="15">
        <v>24</v>
      </c>
      <c r="AH69" s="15" t="s">
        <v>475</v>
      </c>
      <c r="AI69" s="15" t="s">
        <v>139</v>
      </c>
      <c r="AJ69" s="15">
        <v>11</v>
      </c>
      <c r="AK69" s="15" t="s">
        <v>109</v>
      </c>
      <c r="AL69" s="15" t="s">
        <v>257</v>
      </c>
      <c r="AM69" s="15" t="s">
        <v>128</v>
      </c>
      <c r="AN69" s="15" t="s">
        <v>143</v>
      </c>
      <c r="AO69" s="15" t="s">
        <v>143</v>
      </c>
      <c r="AP69" s="15" t="s">
        <v>1718</v>
      </c>
      <c r="AQ69" s="15" t="s">
        <v>118</v>
      </c>
    </row>
    <row r="70" spans="2:46" s="15" customFormat="1">
      <c r="B70" s="15" t="s">
        <v>1719</v>
      </c>
      <c r="C70" s="15" t="s">
        <v>1720</v>
      </c>
      <c r="D70" s="15" t="s">
        <v>1720</v>
      </c>
      <c r="I70" s="15" t="b">
        <v>1</v>
      </c>
      <c r="U70" s="15" t="s">
        <v>1008</v>
      </c>
      <c r="V70" s="15" t="s">
        <v>479</v>
      </c>
      <c r="W70" s="15" t="s">
        <v>486</v>
      </c>
      <c r="X70" s="15" t="s">
        <v>137</v>
      </c>
      <c r="Y70" s="15" t="s">
        <v>124</v>
      </c>
      <c r="Z70" s="15" t="s">
        <v>120</v>
      </c>
      <c r="AA70" s="15" t="s">
        <v>372</v>
      </c>
      <c r="AB70" s="15" t="s">
        <v>416</v>
      </c>
      <c r="AC70" s="15" t="s">
        <v>245</v>
      </c>
      <c r="AD70" s="15" t="s">
        <v>125</v>
      </c>
      <c r="AE70" s="15" t="s">
        <v>125</v>
      </c>
      <c r="AF70" s="15" t="s">
        <v>476</v>
      </c>
      <c r="AG70" s="15" t="s">
        <v>1164</v>
      </c>
      <c r="AH70" s="15" t="s">
        <v>119</v>
      </c>
      <c r="AI70" s="15" t="s">
        <v>109</v>
      </c>
      <c r="AJ70" s="15" t="s">
        <v>109</v>
      </c>
      <c r="AK70" s="15" t="s">
        <v>139</v>
      </c>
      <c r="AL70" s="15" t="s">
        <v>245</v>
      </c>
      <c r="AM70" s="15" t="s">
        <v>385</v>
      </c>
      <c r="AN70" s="15" t="s">
        <v>129</v>
      </c>
      <c r="AO70" s="15" t="s">
        <v>424</v>
      </c>
      <c r="AP70" s="15" t="s">
        <v>1721</v>
      </c>
      <c r="AQ70" s="15">
        <v>9</v>
      </c>
    </row>
    <row r="71" spans="2:46" s="15" customFormat="1">
      <c r="B71" s="15" t="s">
        <v>1722</v>
      </c>
      <c r="C71" s="15" t="s">
        <v>1723</v>
      </c>
      <c r="D71" s="15" t="s">
        <v>1723</v>
      </c>
      <c r="I71" s="15" t="b">
        <v>1</v>
      </c>
      <c r="U71" s="15" t="s">
        <v>1008</v>
      </c>
      <c r="V71" s="15" t="s">
        <v>475</v>
      </c>
      <c r="W71" s="15">
        <v>16</v>
      </c>
      <c r="X71" s="15" t="s">
        <v>124</v>
      </c>
      <c r="Y71" s="15">
        <v>10</v>
      </c>
      <c r="Z71" s="15">
        <v>8</v>
      </c>
      <c r="AA71" s="15" t="s">
        <v>125</v>
      </c>
      <c r="AB71" s="15" t="s">
        <v>1707</v>
      </c>
      <c r="AC71" s="15" t="s">
        <v>1724</v>
      </c>
      <c r="AD71" s="15" t="s">
        <v>261</v>
      </c>
      <c r="AE71" s="15">
        <v>14</v>
      </c>
      <c r="AF71" s="15" t="s">
        <v>482</v>
      </c>
      <c r="AG71" s="15" t="s">
        <v>1162</v>
      </c>
      <c r="AH71" s="15" t="s">
        <v>486</v>
      </c>
      <c r="AI71" s="15" t="s">
        <v>124</v>
      </c>
      <c r="AJ71" s="15" t="s">
        <v>124</v>
      </c>
      <c r="AK71" s="15">
        <v>10</v>
      </c>
      <c r="AL71" s="15" t="s">
        <v>257</v>
      </c>
      <c r="AM71" s="15" t="s">
        <v>123</v>
      </c>
      <c r="AN71" s="15" t="s">
        <v>129</v>
      </c>
      <c r="AO71" s="15" t="s">
        <v>375</v>
      </c>
      <c r="AP71" s="15" t="s">
        <v>1725</v>
      </c>
      <c r="AQ71" s="15" t="s">
        <v>132</v>
      </c>
    </row>
    <row r="72" spans="2:46" s="15" customFormat="1">
      <c r="B72" s="15" t="s">
        <v>1726</v>
      </c>
      <c r="C72" s="15" t="s">
        <v>1727</v>
      </c>
      <c r="D72" s="15" t="s">
        <v>1727</v>
      </c>
      <c r="I72" s="15" t="b">
        <v>1</v>
      </c>
      <c r="U72" s="15" t="s">
        <v>1008</v>
      </c>
      <c r="V72" s="15" t="s">
        <v>479</v>
      </c>
      <c r="W72" s="15" t="s">
        <v>375</v>
      </c>
      <c r="X72" s="15" t="s">
        <v>124</v>
      </c>
      <c r="Y72" s="15">
        <v>12</v>
      </c>
      <c r="Z72" s="15" t="s">
        <v>127</v>
      </c>
      <c r="AA72" s="15">
        <v>15</v>
      </c>
      <c r="AB72" s="15" t="s">
        <v>1159</v>
      </c>
      <c r="AC72" s="15">
        <v>15</v>
      </c>
      <c r="AD72" s="15" t="s">
        <v>261</v>
      </c>
      <c r="AE72" s="15" t="s">
        <v>246</v>
      </c>
      <c r="AF72" s="15" t="s">
        <v>482</v>
      </c>
      <c r="AG72" s="15" t="s">
        <v>238</v>
      </c>
      <c r="AH72" s="15" t="s">
        <v>253</v>
      </c>
      <c r="AI72" s="15" t="s">
        <v>132</v>
      </c>
      <c r="AJ72" s="15" t="s">
        <v>137</v>
      </c>
      <c r="AK72" s="15" t="s">
        <v>124</v>
      </c>
      <c r="AL72" s="15" t="s">
        <v>138</v>
      </c>
      <c r="AM72" s="15" t="s">
        <v>245</v>
      </c>
      <c r="AN72" s="15" t="s">
        <v>492</v>
      </c>
      <c r="AO72" s="15" t="s">
        <v>114</v>
      </c>
      <c r="AP72" s="15">
        <v>12</v>
      </c>
      <c r="AQ72" s="15" t="s">
        <v>485</v>
      </c>
    </row>
    <row r="73" spans="2:46" s="15" customFormat="1">
      <c r="B73" s="15" t="s">
        <v>1728</v>
      </c>
      <c r="C73" s="15" t="s">
        <v>1729</v>
      </c>
      <c r="D73" s="15" t="s">
        <v>1729</v>
      </c>
      <c r="I73" s="15" t="b">
        <v>1</v>
      </c>
      <c r="U73" s="15" t="s">
        <v>477</v>
      </c>
      <c r="V73" s="15" t="s">
        <v>475</v>
      </c>
      <c r="W73" s="15">
        <v>17</v>
      </c>
      <c r="X73" s="15" t="s">
        <v>124</v>
      </c>
      <c r="Y73" s="15" t="s">
        <v>116</v>
      </c>
      <c r="Z73" s="15" t="s">
        <v>127</v>
      </c>
      <c r="AA73" s="15" t="s">
        <v>108</v>
      </c>
      <c r="AB73" s="15" t="s">
        <v>1730</v>
      </c>
      <c r="AC73" s="15">
        <v>13</v>
      </c>
      <c r="AD73" s="15" t="s">
        <v>2373</v>
      </c>
      <c r="AE73" s="15" t="s">
        <v>125</v>
      </c>
      <c r="AF73" s="15" t="s">
        <v>482</v>
      </c>
      <c r="AG73" s="15" t="s">
        <v>140</v>
      </c>
      <c r="AH73" s="15" t="s">
        <v>266</v>
      </c>
      <c r="AI73" s="15" t="s">
        <v>132</v>
      </c>
      <c r="AJ73" s="15" t="s">
        <v>109</v>
      </c>
      <c r="AK73" s="15" t="s">
        <v>485</v>
      </c>
      <c r="AL73" s="15" t="s">
        <v>108</v>
      </c>
      <c r="AM73" s="15" t="s">
        <v>2416</v>
      </c>
      <c r="AN73" s="15" t="s">
        <v>1672</v>
      </c>
      <c r="AO73" s="15" t="s">
        <v>243</v>
      </c>
      <c r="AP73" s="15" t="s">
        <v>1694</v>
      </c>
      <c r="AQ73" s="15" t="s">
        <v>139</v>
      </c>
    </row>
    <row r="74" spans="2:46" s="15" customFormat="1">
      <c r="B74" s="15" t="s">
        <v>1731</v>
      </c>
      <c r="C74" s="15" t="s">
        <v>1732</v>
      </c>
      <c r="D74" s="15" t="s">
        <v>1732</v>
      </c>
      <c r="I74" s="15" t="b">
        <v>1</v>
      </c>
      <c r="U74" s="15" t="s">
        <v>477</v>
      </c>
      <c r="V74" s="15">
        <v>16</v>
      </c>
      <c r="W74" s="15" t="s">
        <v>486</v>
      </c>
      <c r="X74" s="15">
        <v>11</v>
      </c>
      <c r="Y74" s="15">
        <v>11</v>
      </c>
      <c r="Z74" s="15" t="s">
        <v>120</v>
      </c>
      <c r="AA74" s="15" t="s">
        <v>385</v>
      </c>
      <c r="AB74" s="15" t="s">
        <v>1733</v>
      </c>
      <c r="AC74" s="15" t="s">
        <v>1011</v>
      </c>
      <c r="AE74" s="15">
        <v>13</v>
      </c>
      <c r="AF74" s="15">
        <v>6</v>
      </c>
      <c r="AG74" s="15" t="s">
        <v>424</v>
      </c>
      <c r="AI74" s="15" t="s">
        <v>118</v>
      </c>
      <c r="AJ74" s="15" t="s">
        <v>484</v>
      </c>
      <c r="AK74" s="15" t="s">
        <v>116</v>
      </c>
      <c r="AO74" s="15" t="s">
        <v>502</v>
      </c>
      <c r="AP74" s="15">
        <v>17</v>
      </c>
      <c r="AQ74" s="15" t="s">
        <v>124</v>
      </c>
    </row>
    <row r="75" spans="2:46" s="15" customFormat="1">
      <c r="B75" s="15" t="s">
        <v>1734</v>
      </c>
      <c r="C75" s="15" t="s">
        <v>1735</v>
      </c>
      <c r="D75" s="15" t="s">
        <v>1735</v>
      </c>
      <c r="I75" s="15" t="b">
        <v>1</v>
      </c>
      <c r="U75" s="15" t="s">
        <v>1008</v>
      </c>
      <c r="V75" s="15" t="s">
        <v>479</v>
      </c>
      <c r="W75" s="15" t="s">
        <v>119</v>
      </c>
      <c r="X75" s="15" t="s">
        <v>489</v>
      </c>
      <c r="Y75" s="15">
        <v>12</v>
      </c>
      <c r="Z75" s="15" t="s">
        <v>126</v>
      </c>
      <c r="AA75" s="15" t="s">
        <v>124</v>
      </c>
      <c r="AB75" s="15" t="s">
        <v>1736</v>
      </c>
      <c r="AC75" s="15">
        <v>13</v>
      </c>
      <c r="AE75" s="15" t="s">
        <v>121</v>
      </c>
      <c r="AF75" s="15" t="s">
        <v>481</v>
      </c>
      <c r="AG75" s="15" t="s">
        <v>1162</v>
      </c>
      <c r="AI75" s="15">
        <v>12</v>
      </c>
      <c r="AJ75" s="15">
        <v>9</v>
      </c>
      <c r="AK75" s="15" t="s">
        <v>484</v>
      </c>
      <c r="AO75" s="15" t="s">
        <v>483</v>
      </c>
      <c r="AP75" s="15" t="s">
        <v>1737</v>
      </c>
      <c r="AQ75" s="15" t="s">
        <v>484</v>
      </c>
    </row>
    <row r="76" spans="2:46" s="15" customFormat="1">
      <c r="B76" s="15" t="s">
        <v>1738</v>
      </c>
      <c r="C76" s="15" t="s">
        <v>1739</v>
      </c>
      <c r="D76" s="15" t="s">
        <v>1739</v>
      </c>
      <c r="I76" s="15" t="b">
        <v>1</v>
      </c>
      <c r="U76" s="15" t="s">
        <v>1008</v>
      </c>
      <c r="V76" s="15">
        <v>16</v>
      </c>
      <c r="W76" s="15">
        <v>17</v>
      </c>
      <c r="X76" s="15" t="s">
        <v>132</v>
      </c>
      <c r="Y76" s="15" t="s">
        <v>376</v>
      </c>
      <c r="Z76" s="15">
        <v>8</v>
      </c>
      <c r="AA76" s="15">
        <v>14</v>
      </c>
      <c r="AB76" s="15" t="s">
        <v>1650</v>
      </c>
      <c r="AC76" s="15" t="s">
        <v>384</v>
      </c>
      <c r="AD76" s="15" t="s">
        <v>247</v>
      </c>
      <c r="AE76" s="15" t="s">
        <v>422</v>
      </c>
      <c r="AF76" s="15">
        <v>9</v>
      </c>
      <c r="AG76" s="15" t="s">
        <v>133</v>
      </c>
      <c r="AH76" s="15" t="s">
        <v>475</v>
      </c>
      <c r="AI76" s="15" t="s">
        <v>118</v>
      </c>
      <c r="AJ76" s="15" t="s">
        <v>124</v>
      </c>
      <c r="AK76" s="15" t="s">
        <v>484</v>
      </c>
      <c r="AL76" s="15" t="s">
        <v>108</v>
      </c>
      <c r="AM76" s="15" t="s">
        <v>266</v>
      </c>
      <c r="AN76" s="15" t="s">
        <v>2313</v>
      </c>
      <c r="AO76" s="15" t="s">
        <v>375</v>
      </c>
      <c r="AP76" s="15">
        <v>12</v>
      </c>
      <c r="AQ76" s="15">
        <v>9</v>
      </c>
    </row>
    <row r="77" spans="2:46" s="15" customFormat="1">
      <c r="B77" s="15" t="s">
        <v>1740</v>
      </c>
      <c r="C77" s="15" t="s">
        <v>1741</v>
      </c>
      <c r="D77" s="15" t="s">
        <v>1741</v>
      </c>
      <c r="I77" s="15" t="b">
        <v>1</v>
      </c>
      <c r="U77" s="15" t="s">
        <v>1008</v>
      </c>
      <c r="V77" s="15" t="s">
        <v>479</v>
      </c>
      <c r="W77" s="15" t="s">
        <v>254</v>
      </c>
      <c r="X77" s="15" t="s">
        <v>137</v>
      </c>
      <c r="Y77" s="15" t="s">
        <v>258</v>
      </c>
      <c r="Z77" s="15" t="s">
        <v>507</v>
      </c>
      <c r="AA77" s="15" t="s">
        <v>239</v>
      </c>
      <c r="AB77" s="15" t="s">
        <v>621</v>
      </c>
      <c r="AC77" s="15" t="s">
        <v>475</v>
      </c>
      <c r="AD77" s="15" t="s">
        <v>109</v>
      </c>
      <c r="AE77" s="15" t="s">
        <v>245</v>
      </c>
      <c r="AF77" s="15" t="s">
        <v>480</v>
      </c>
      <c r="AG77" s="15" t="s">
        <v>1742</v>
      </c>
      <c r="AH77" s="15" t="s">
        <v>479</v>
      </c>
      <c r="AI77" s="15" t="s">
        <v>139</v>
      </c>
      <c r="AJ77" s="15" t="s">
        <v>261</v>
      </c>
      <c r="AK77" s="15" t="s">
        <v>132</v>
      </c>
      <c r="AL77" s="15" t="s">
        <v>257</v>
      </c>
      <c r="AM77" s="15" t="s">
        <v>475</v>
      </c>
      <c r="AN77" s="15" t="s">
        <v>268</v>
      </c>
      <c r="AO77" s="15" t="s">
        <v>134</v>
      </c>
      <c r="AP77" s="15" t="s">
        <v>1743</v>
      </c>
      <c r="AQ77" s="15" t="s">
        <v>109</v>
      </c>
      <c r="AR77" s="15" t="s">
        <v>2324</v>
      </c>
      <c r="AS77" s="15" t="s">
        <v>451</v>
      </c>
      <c r="AT77" s="15" t="s">
        <v>451</v>
      </c>
    </row>
    <row r="78" spans="2:46" s="15" customFormat="1">
      <c r="B78" s="15" t="s">
        <v>1744</v>
      </c>
      <c r="C78" s="15" t="s">
        <v>1745</v>
      </c>
      <c r="D78" s="15" t="s">
        <v>1745</v>
      </c>
      <c r="I78" s="15" t="b">
        <v>1</v>
      </c>
      <c r="U78" s="15" t="s">
        <v>1008</v>
      </c>
      <c r="V78" s="15" t="s">
        <v>615</v>
      </c>
      <c r="W78" s="15" t="s">
        <v>253</v>
      </c>
      <c r="X78" s="15" t="s">
        <v>132</v>
      </c>
      <c r="Y78" s="15" t="s">
        <v>118</v>
      </c>
      <c r="Z78" s="15" t="s">
        <v>127</v>
      </c>
      <c r="AA78" s="15" t="s">
        <v>615</v>
      </c>
      <c r="AB78" s="15" t="s">
        <v>382</v>
      </c>
      <c r="AC78" s="15" t="s">
        <v>141</v>
      </c>
      <c r="AD78" s="15" t="s">
        <v>2325</v>
      </c>
      <c r="AE78" s="15" t="s">
        <v>1161</v>
      </c>
      <c r="AF78" s="15" t="s">
        <v>482</v>
      </c>
      <c r="AG78" s="15" t="s">
        <v>478</v>
      </c>
      <c r="AH78" s="15" t="s">
        <v>486</v>
      </c>
      <c r="AI78" s="15" t="s">
        <v>261</v>
      </c>
      <c r="AJ78" s="15" t="s">
        <v>127</v>
      </c>
      <c r="AK78" s="15" t="s">
        <v>258</v>
      </c>
      <c r="AL78" s="15" t="s">
        <v>257</v>
      </c>
      <c r="AM78" s="15" t="s">
        <v>1647</v>
      </c>
      <c r="AN78" s="15" t="s">
        <v>375</v>
      </c>
      <c r="AO78" s="15" t="s">
        <v>616</v>
      </c>
      <c r="AP78" s="15" t="s">
        <v>109</v>
      </c>
      <c r="AQ78" s="15" t="s">
        <v>127</v>
      </c>
      <c r="AR78" s="15" t="s">
        <v>2305</v>
      </c>
      <c r="AS78" s="15" t="s">
        <v>451</v>
      </c>
      <c r="AT78" s="15" t="s">
        <v>451</v>
      </c>
    </row>
    <row r="79" spans="2:46" s="15" customFormat="1">
      <c r="B79" s="15" t="s">
        <v>1746</v>
      </c>
      <c r="C79" s="15" t="s">
        <v>1747</v>
      </c>
      <c r="D79" s="15" t="s">
        <v>1747</v>
      </c>
      <c r="I79" s="15" t="b">
        <v>1</v>
      </c>
      <c r="U79" s="15" t="s">
        <v>1008</v>
      </c>
      <c r="V79" s="15" t="s">
        <v>486</v>
      </c>
      <c r="W79" s="15" t="s">
        <v>119</v>
      </c>
      <c r="X79" s="15">
        <v>11</v>
      </c>
      <c r="Y79" s="15" t="s">
        <v>116</v>
      </c>
      <c r="Z79" s="15" t="s">
        <v>485</v>
      </c>
      <c r="AA79" s="15" t="s">
        <v>385</v>
      </c>
      <c r="AB79" s="15" t="s">
        <v>1010</v>
      </c>
      <c r="AC79" s="15" t="s">
        <v>128</v>
      </c>
      <c r="AE79" s="15" t="s">
        <v>109</v>
      </c>
      <c r="AF79" s="15">
        <v>7</v>
      </c>
      <c r="AG79" s="15" t="s">
        <v>140</v>
      </c>
      <c r="AI79" s="15" t="s">
        <v>118</v>
      </c>
      <c r="AJ79" s="15" t="s">
        <v>118</v>
      </c>
      <c r="AK79" s="15">
        <v>12</v>
      </c>
      <c r="AO79" s="15" t="s">
        <v>243</v>
      </c>
      <c r="AP79" s="15" t="s">
        <v>121</v>
      </c>
      <c r="AQ79" s="15" t="s">
        <v>126</v>
      </c>
    </row>
    <row r="80" spans="2:46" s="15" customFormat="1">
      <c r="B80" s="15" t="s">
        <v>1748</v>
      </c>
      <c r="C80" s="15" t="s">
        <v>1749</v>
      </c>
      <c r="D80" s="15" t="s">
        <v>1749</v>
      </c>
      <c r="I80" s="15" t="b">
        <v>1</v>
      </c>
      <c r="U80" s="15" t="s">
        <v>1008</v>
      </c>
      <c r="V80" s="15" t="s">
        <v>475</v>
      </c>
      <c r="W80" s="15" t="s">
        <v>143</v>
      </c>
      <c r="X80" s="15" t="s">
        <v>124</v>
      </c>
      <c r="Y80" s="15">
        <v>12</v>
      </c>
      <c r="Z80" s="15" t="s">
        <v>484</v>
      </c>
      <c r="AA80" s="15" t="s">
        <v>372</v>
      </c>
      <c r="AB80" s="15" t="s">
        <v>416</v>
      </c>
      <c r="AC80" s="15" t="s">
        <v>376</v>
      </c>
      <c r="AD80" s="15" t="s">
        <v>124</v>
      </c>
      <c r="AE80" s="15">
        <v>14</v>
      </c>
      <c r="AF80" s="15">
        <v>9</v>
      </c>
      <c r="AG80" s="15" t="s">
        <v>238</v>
      </c>
      <c r="AH80" s="15" t="s">
        <v>475</v>
      </c>
      <c r="AI80" s="15" t="s">
        <v>109</v>
      </c>
      <c r="AJ80" s="15" t="s">
        <v>109</v>
      </c>
      <c r="AK80" s="15" t="s">
        <v>485</v>
      </c>
      <c r="AL80" s="15">
        <v>13</v>
      </c>
      <c r="AM80" s="15" t="s">
        <v>141</v>
      </c>
      <c r="AN80" s="15" t="s">
        <v>511</v>
      </c>
      <c r="AO80" s="15" t="s">
        <v>1721</v>
      </c>
      <c r="AP80" s="15" t="s">
        <v>144</v>
      </c>
      <c r="AQ80" s="15" t="s">
        <v>373</v>
      </c>
      <c r="AR80" s="15" t="s">
        <v>2369</v>
      </c>
    </row>
    <row r="81" spans="2:46" s="15" customFormat="1">
      <c r="B81" s="15" t="s">
        <v>1750</v>
      </c>
      <c r="C81" s="15" t="s">
        <v>1751</v>
      </c>
      <c r="D81" s="15" t="s">
        <v>1751</v>
      </c>
      <c r="I81" s="15" t="b">
        <v>1</v>
      </c>
      <c r="U81" s="15" t="s">
        <v>477</v>
      </c>
      <c r="V81" s="15" t="s">
        <v>266</v>
      </c>
      <c r="W81" s="15" t="s">
        <v>253</v>
      </c>
      <c r="X81" s="15" t="s">
        <v>127</v>
      </c>
      <c r="Y81" s="15" t="s">
        <v>259</v>
      </c>
      <c r="Z81" s="15" t="s">
        <v>120</v>
      </c>
      <c r="AA81" s="15" t="s">
        <v>116</v>
      </c>
      <c r="AB81" s="15" t="s">
        <v>421</v>
      </c>
      <c r="AC81" s="15" t="s">
        <v>125</v>
      </c>
      <c r="AE81" s="15" t="s">
        <v>257</v>
      </c>
      <c r="AF81" s="15" t="s">
        <v>482</v>
      </c>
      <c r="AG81" s="15" t="s">
        <v>487</v>
      </c>
      <c r="AI81" s="15" t="s">
        <v>139</v>
      </c>
      <c r="AJ81" s="15" t="s">
        <v>124</v>
      </c>
      <c r="AK81" s="15" t="s">
        <v>132</v>
      </c>
      <c r="AO81" s="15" t="s">
        <v>483</v>
      </c>
      <c r="AP81" s="15" t="s">
        <v>1752</v>
      </c>
      <c r="AQ81" s="15" t="s">
        <v>108</v>
      </c>
    </row>
    <row r="82" spans="2:46" s="15" customFormat="1">
      <c r="B82" s="15" t="s">
        <v>1753</v>
      </c>
      <c r="C82" s="15" t="s">
        <v>438</v>
      </c>
      <c r="D82" s="15" t="s">
        <v>438</v>
      </c>
      <c r="I82" s="15" t="b">
        <v>1</v>
      </c>
      <c r="U82" s="15" t="s">
        <v>1008</v>
      </c>
      <c r="V82" s="15" t="s">
        <v>479</v>
      </c>
      <c r="W82" s="15" t="s">
        <v>378</v>
      </c>
      <c r="X82" s="15" t="s">
        <v>139</v>
      </c>
      <c r="Y82" s="15" t="s">
        <v>124</v>
      </c>
      <c r="Z82" s="15" t="s">
        <v>120</v>
      </c>
      <c r="AA82" s="15" t="s">
        <v>245</v>
      </c>
      <c r="AB82" s="15" t="s">
        <v>382</v>
      </c>
      <c r="AC82" s="15" t="s">
        <v>125</v>
      </c>
      <c r="AD82" s="15" t="s">
        <v>247</v>
      </c>
      <c r="AE82" s="15" t="s">
        <v>136</v>
      </c>
      <c r="AF82" s="15" t="s">
        <v>488</v>
      </c>
      <c r="AG82" s="15" t="s">
        <v>417</v>
      </c>
      <c r="AH82" s="15" t="s">
        <v>475</v>
      </c>
      <c r="AI82" s="15" t="s">
        <v>116</v>
      </c>
      <c r="AJ82" s="15" t="s">
        <v>108</v>
      </c>
      <c r="AK82" s="15" t="s">
        <v>124</v>
      </c>
      <c r="AL82" s="15" t="s">
        <v>125</v>
      </c>
      <c r="AM82" s="15" t="s">
        <v>121</v>
      </c>
      <c r="AN82" s="15">
        <v>22</v>
      </c>
      <c r="AO82" s="15" t="s">
        <v>419</v>
      </c>
      <c r="AP82" s="15" t="s">
        <v>437</v>
      </c>
      <c r="AQ82" s="15" t="s">
        <v>132</v>
      </c>
      <c r="AR82" s="15" t="s">
        <v>2452</v>
      </c>
    </row>
    <row r="83" spans="2:46" s="15" customFormat="1">
      <c r="B83" s="15" t="s">
        <v>1754</v>
      </c>
      <c r="C83" s="15" t="s">
        <v>443</v>
      </c>
      <c r="D83" s="15" t="s">
        <v>443</v>
      </c>
      <c r="I83" s="15" t="b">
        <v>1</v>
      </c>
      <c r="U83" s="15" t="s">
        <v>1008</v>
      </c>
      <c r="V83" s="15" t="s">
        <v>128</v>
      </c>
      <c r="W83" s="15" t="s">
        <v>129</v>
      </c>
      <c r="X83" s="15">
        <v>9</v>
      </c>
      <c r="Y83" s="15">
        <v>12</v>
      </c>
      <c r="Z83" s="15">
        <v>8</v>
      </c>
      <c r="AA83" s="15">
        <v>14</v>
      </c>
      <c r="AB83" s="15" t="s">
        <v>374</v>
      </c>
      <c r="AC83" s="15">
        <v>13</v>
      </c>
      <c r="AD83" s="15" t="s">
        <v>124</v>
      </c>
      <c r="AE83" s="15" t="s">
        <v>125</v>
      </c>
      <c r="AF83" s="15" t="s">
        <v>126</v>
      </c>
      <c r="AG83" s="15" t="s">
        <v>442</v>
      </c>
      <c r="AH83" s="15" t="s">
        <v>486</v>
      </c>
      <c r="AI83" s="15">
        <v>13</v>
      </c>
      <c r="AJ83" s="15">
        <v>11</v>
      </c>
      <c r="AK83" s="15" t="s">
        <v>132</v>
      </c>
      <c r="AL83" s="15" t="s">
        <v>475</v>
      </c>
      <c r="AM83" s="15" t="s">
        <v>2315</v>
      </c>
      <c r="AN83" s="15">
        <v>18</v>
      </c>
      <c r="AO83" s="15" t="s">
        <v>114</v>
      </c>
      <c r="AP83" s="15" t="s">
        <v>119</v>
      </c>
      <c r="AQ83" s="15" t="s">
        <v>127</v>
      </c>
      <c r="AR83" s="15" t="s">
        <v>2318</v>
      </c>
    </row>
    <row r="84" spans="2:46" s="15" customFormat="1">
      <c r="B84" s="15" t="s">
        <v>2375</v>
      </c>
      <c r="C84" s="15" t="s">
        <v>2376</v>
      </c>
      <c r="D84" s="15" t="s">
        <v>2376</v>
      </c>
      <c r="I84" s="15" t="b">
        <v>1</v>
      </c>
      <c r="U84" s="15" t="s">
        <v>477</v>
      </c>
      <c r="V84" s="15" t="s">
        <v>486</v>
      </c>
      <c r="W84" s="15" t="s">
        <v>119</v>
      </c>
      <c r="X84" s="15" t="s">
        <v>118</v>
      </c>
      <c r="Y84" s="15" t="s">
        <v>118</v>
      </c>
      <c r="Z84" s="15" t="s">
        <v>120</v>
      </c>
      <c r="AA84" s="15" t="s">
        <v>259</v>
      </c>
      <c r="AB84" s="15" t="s">
        <v>2421</v>
      </c>
      <c r="AC84" s="15" t="s">
        <v>123</v>
      </c>
      <c r="AD84" s="15" t="s">
        <v>124</v>
      </c>
      <c r="AE84" s="15" t="s">
        <v>2372</v>
      </c>
      <c r="AF84" s="15" t="s">
        <v>505</v>
      </c>
      <c r="AG84" s="15" t="s">
        <v>487</v>
      </c>
      <c r="AH84" s="15" t="s">
        <v>385</v>
      </c>
      <c r="AI84" s="15" t="s">
        <v>137</v>
      </c>
      <c r="AJ84" s="15" t="s">
        <v>118</v>
      </c>
      <c r="AK84" s="15" t="s">
        <v>116</v>
      </c>
      <c r="AL84" s="15" t="s">
        <v>257</v>
      </c>
      <c r="AM84" s="15" t="s">
        <v>479</v>
      </c>
      <c r="AN84" s="15" t="s">
        <v>1721</v>
      </c>
      <c r="AO84" s="15" t="s">
        <v>268</v>
      </c>
      <c r="AR84" s="15" t="s">
        <v>2422</v>
      </c>
    </row>
    <row r="85" spans="2:46" s="15" customFormat="1">
      <c r="B85" s="15" t="s">
        <v>2377</v>
      </c>
      <c r="C85" s="15" t="s">
        <v>2378</v>
      </c>
      <c r="D85" s="15" t="s">
        <v>2378</v>
      </c>
      <c r="I85" s="15" t="b">
        <v>1</v>
      </c>
      <c r="U85" s="15" t="s">
        <v>477</v>
      </c>
      <c r="V85" s="15" t="s">
        <v>486</v>
      </c>
      <c r="W85" s="15" t="s">
        <v>486</v>
      </c>
      <c r="X85" s="15" t="s">
        <v>261</v>
      </c>
      <c r="Y85" s="15" t="s">
        <v>118</v>
      </c>
      <c r="Z85" s="15" t="s">
        <v>120</v>
      </c>
      <c r="AA85" s="15" t="s">
        <v>261</v>
      </c>
      <c r="AB85" s="15" t="s">
        <v>374</v>
      </c>
      <c r="AC85" s="15" t="s">
        <v>108</v>
      </c>
      <c r="AD85" s="15" t="s">
        <v>259</v>
      </c>
      <c r="AE85" s="15" t="s">
        <v>2372</v>
      </c>
      <c r="AF85" s="15" t="s">
        <v>482</v>
      </c>
      <c r="AG85" s="15" t="s">
        <v>133</v>
      </c>
      <c r="AH85" s="15" t="s">
        <v>266</v>
      </c>
      <c r="AI85" s="15" t="s">
        <v>116</v>
      </c>
      <c r="AJ85" s="15" t="s">
        <v>261</v>
      </c>
      <c r="AK85" s="15" t="s">
        <v>124</v>
      </c>
      <c r="AL85" s="15" t="s">
        <v>245</v>
      </c>
      <c r="AM85" s="15" t="s">
        <v>239</v>
      </c>
      <c r="AN85" s="15" t="s">
        <v>129</v>
      </c>
      <c r="AO85" s="15" t="s">
        <v>435</v>
      </c>
      <c r="AR85" s="15" t="s">
        <v>2369</v>
      </c>
    </row>
    <row r="86" spans="2:46" s="15" customFormat="1">
      <c r="B86" s="15" t="s">
        <v>2379</v>
      </c>
      <c r="C86" s="15" t="s">
        <v>2374</v>
      </c>
      <c r="D86" s="15" t="s">
        <v>2374</v>
      </c>
      <c r="I86" s="15" t="b">
        <v>1</v>
      </c>
      <c r="U86" s="15" t="s">
        <v>1008</v>
      </c>
      <c r="V86" s="15" t="s">
        <v>479</v>
      </c>
      <c r="W86" s="15" t="s">
        <v>143</v>
      </c>
      <c r="X86" s="15" t="s">
        <v>127</v>
      </c>
      <c r="Y86" s="15" t="s">
        <v>109</v>
      </c>
      <c r="Z86" s="15">
        <v>8</v>
      </c>
      <c r="AA86" s="15" t="s">
        <v>108</v>
      </c>
      <c r="AB86" s="15" t="s">
        <v>2306</v>
      </c>
      <c r="AC86" s="15" t="s">
        <v>490</v>
      </c>
      <c r="AD86" s="15">
        <v>10</v>
      </c>
      <c r="AE86" s="15" t="s">
        <v>2370</v>
      </c>
      <c r="AF86" s="15" t="s">
        <v>481</v>
      </c>
      <c r="AG86" s="15" t="s">
        <v>487</v>
      </c>
      <c r="AH86" s="15" t="s">
        <v>251</v>
      </c>
      <c r="AI86" s="15" t="s">
        <v>116</v>
      </c>
      <c r="AJ86" s="15" t="s">
        <v>484</v>
      </c>
      <c r="AK86" s="15" t="s">
        <v>116</v>
      </c>
      <c r="AL86" s="15" t="s">
        <v>125</v>
      </c>
      <c r="AM86" s="15" t="s">
        <v>479</v>
      </c>
      <c r="AN86" s="15" t="s">
        <v>511</v>
      </c>
      <c r="AO86" s="15" t="s">
        <v>424</v>
      </c>
      <c r="AP86" s="15" t="s">
        <v>1666</v>
      </c>
      <c r="AQ86" s="15" t="s">
        <v>132</v>
      </c>
      <c r="AR86" s="15" t="s">
        <v>2371</v>
      </c>
    </row>
    <row r="87" spans="2:46" s="15" customFormat="1">
      <c r="B87" s="15" t="s">
        <v>2380</v>
      </c>
      <c r="C87" s="15" t="s">
        <v>2381</v>
      </c>
      <c r="D87" s="15" t="s">
        <v>2381</v>
      </c>
      <c r="I87" s="15" t="b">
        <v>1</v>
      </c>
      <c r="U87" s="15" t="s">
        <v>1008</v>
      </c>
      <c r="V87" s="15" t="s">
        <v>615</v>
      </c>
      <c r="W87" s="15" t="s">
        <v>115</v>
      </c>
      <c r="X87" s="15" t="s">
        <v>139</v>
      </c>
      <c r="Y87" s="15" t="s">
        <v>261</v>
      </c>
      <c r="Z87" s="15" t="s">
        <v>507</v>
      </c>
      <c r="AA87" s="15" t="s">
        <v>141</v>
      </c>
      <c r="AB87" s="15" t="s">
        <v>382</v>
      </c>
      <c r="AC87" s="15" t="s">
        <v>141</v>
      </c>
      <c r="AD87" s="15" t="s">
        <v>124</v>
      </c>
      <c r="AE87" s="15" t="s">
        <v>2423</v>
      </c>
      <c r="AF87" s="15" t="s">
        <v>482</v>
      </c>
      <c r="AG87" s="15" t="s">
        <v>114</v>
      </c>
      <c r="AH87" s="15" t="s">
        <v>385</v>
      </c>
      <c r="AI87" s="15" t="s">
        <v>259</v>
      </c>
      <c r="AJ87" s="15" t="s">
        <v>484</v>
      </c>
      <c r="AK87" s="15" t="s">
        <v>124</v>
      </c>
      <c r="AL87" s="15" t="s">
        <v>128</v>
      </c>
      <c r="AM87" s="15" t="s">
        <v>253</v>
      </c>
      <c r="AN87" s="15" t="s">
        <v>492</v>
      </c>
      <c r="AO87" s="15" t="s">
        <v>419</v>
      </c>
      <c r="AR87" s="15" t="s">
        <v>2424</v>
      </c>
    </row>
    <row r="88" spans="2:46" s="15" customFormat="1">
      <c r="B88" s="15" t="s">
        <v>2382</v>
      </c>
      <c r="C88" s="15" t="s">
        <v>2383</v>
      </c>
      <c r="D88" s="15" t="s">
        <v>2383</v>
      </c>
      <c r="I88" s="15" t="b">
        <v>1</v>
      </c>
      <c r="U88" s="15" t="s">
        <v>1008</v>
      </c>
      <c r="V88" s="15" t="s">
        <v>143</v>
      </c>
      <c r="W88" s="15" t="s">
        <v>486</v>
      </c>
      <c r="X88" s="15" t="s">
        <v>257</v>
      </c>
      <c r="Y88" s="15" t="s">
        <v>261</v>
      </c>
      <c r="Z88" s="15" t="s">
        <v>261</v>
      </c>
      <c r="AA88" s="15" t="s">
        <v>1420</v>
      </c>
      <c r="AB88" s="15" t="s">
        <v>117</v>
      </c>
      <c r="AC88" s="15" t="s">
        <v>2425</v>
      </c>
      <c r="AD88" s="15" t="s">
        <v>247</v>
      </c>
      <c r="AE88" s="15" t="s">
        <v>248</v>
      </c>
      <c r="AF88" s="15" t="s">
        <v>482</v>
      </c>
      <c r="AG88" s="15" t="s">
        <v>140</v>
      </c>
      <c r="AH88" s="15" t="s">
        <v>261</v>
      </c>
      <c r="AI88" s="15" t="s">
        <v>109</v>
      </c>
      <c r="AJ88" s="15" t="s">
        <v>118</v>
      </c>
      <c r="AK88" s="15" t="s">
        <v>485</v>
      </c>
      <c r="AL88" s="15" t="s">
        <v>254</v>
      </c>
      <c r="AM88" s="15" t="s">
        <v>2319</v>
      </c>
      <c r="AN88" s="15" t="s">
        <v>2426</v>
      </c>
      <c r="AO88" s="15" t="s">
        <v>487</v>
      </c>
      <c r="AR88" s="15" t="s">
        <v>2427</v>
      </c>
    </row>
    <row r="89" spans="2:46" s="15" customFormat="1">
      <c r="B89" s="15" t="s">
        <v>2384</v>
      </c>
      <c r="C89" s="15" t="s">
        <v>2385</v>
      </c>
      <c r="D89" s="15" t="s">
        <v>2385</v>
      </c>
      <c r="I89" s="15" t="b">
        <v>1</v>
      </c>
      <c r="U89" s="15" t="s">
        <v>1008</v>
      </c>
      <c r="V89" s="15" t="s">
        <v>615</v>
      </c>
      <c r="W89" s="15" t="s">
        <v>490</v>
      </c>
      <c r="X89" s="15" t="s">
        <v>137</v>
      </c>
      <c r="Y89" s="15" t="s">
        <v>124</v>
      </c>
      <c r="Z89" s="15" t="s">
        <v>507</v>
      </c>
      <c r="AA89" s="15" t="s">
        <v>108</v>
      </c>
      <c r="AB89" s="15" t="s">
        <v>416</v>
      </c>
      <c r="AC89" s="15" t="s">
        <v>510</v>
      </c>
      <c r="AD89" s="15" t="s">
        <v>109</v>
      </c>
      <c r="AE89" s="15" t="s">
        <v>245</v>
      </c>
      <c r="AF89" s="15" t="s">
        <v>481</v>
      </c>
      <c r="AG89" s="15" t="s">
        <v>140</v>
      </c>
      <c r="AH89" s="15" t="s">
        <v>486</v>
      </c>
      <c r="AI89" s="15" t="s">
        <v>116</v>
      </c>
      <c r="AJ89" s="15" t="s">
        <v>507</v>
      </c>
      <c r="AK89" s="15" t="s">
        <v>261</v>
      </c>
      <c r="AL89" s="15" t="s">
        <v>254</v>
      </c>
      <c r="AM89" s="15" t="s">
        <v>615</v>
      </c>
      <c r="AN89" s="15" t="s">
        <v>143</v>
      </c>
      <c r="AO89" s="15" t="s">
        <v>1162</v>
      </c>
      <c r="AR89" s="15" t="s">
        <v>2428</v>
      </c>
    </row>
    <row r="90" spans="2:46" s="15" customFormat="1">
      <c r="B90" s="15" t="s">
        <v>2386</v>
      </c>
      <c r="C90" s="15" t="s">
        <v>2176</v>
      </c>
      <c r="D90" s="15" t="s">
        <v>2176</v>
      </c>
      <c r="I90" s="15" t="b">
        <v>1</v>
      </c>
      <c r="U90" s="15" t="s">
        <v>1008</v>
      </c>
      <c r="V90" s="15" t="s">
        <v>119</v>
      </c>
      <c r="W90" s="15" t="s">
        <v>115</v>
      </c>
      <c r="X90" s="15" t="s">
        <v>124</v>
      </c>
      <c r="Y90" s="15" t="s">
        <v>118</v>
      </c>
      <c r="Z90" s="15" t="s">
        <v>507</v>
      </c>
      <c r="AA90" s="15" t="s">
        <v>138</v>
      </c>
      <c r="AB90" s="15" t="s">
        <v>416</v>
      </c>
      <c r="AC90" s="15" t="s">
        <v>128</v>
      </c>
      <c r="AD90" s="15" t="s">
        <v>137</v>
      </c>
      <c r="AE90" s="15" t="s">
        <v>125</v>
      </c>
      <c r="AF90" s="15" t="s">
        <v>262</v>
      </c>
      <c r="AG90" s="15" t="s">
        <v>134</v>
      </c>
      <c r="AH90" s="15" t="s">
        <v>251</v>
      </c>
      <c r="AI90" s="15" t="s">
        <v>257</v>
      </c>
      <c r="AJ90" s="15" t="s">
        <v>418</v>
      </c>
      <c r="AK90" s="15" t="s">
        <v>2173</v>
      </c>
      <c r="AL90" s="15" t="s">
        <v>475</v>
      </c>
      <c r="AM90" s="15" t="s">
        <v>141</v>
      </c>
      <c r="AN90" s="15" t="s">
        <v>129</v>
      </c>
      <c r="AO90" s="15" t="s">
        <v>617</v>
      </c>
      <c r="AP90" s="15" t="s">
        <v>2326</v>
      </c>
      <c r="AQ90" s="15" t="s">
        <v>489</v>
      </c>
      <c r="AR90" s="15" t="s">
        <v>2174</v>
      </c>
      <c r="AS90" s="15" t="s">
        <v>451</v>
      </c>
      <c r="AT90" s="15" t="s">
        <v>451</v>
      </c>
    </row>
    <row r="91" spans="2:46" s="15" customFormat="1">
      <c r="B91" s="15" t="s">
        <v>2387</v>
      </c>
      <c r="C91" s="15" t="s">
        <v>2388</v>
      </c>
      <c r="D91" s="15" t="s">
        <v>2388</v>
      </c>
      <c r="I91" s="15" t="b">
        <v>1</v>
      </c>
      <c r="U91" s="15" t="s">
        <v>1008</v>
      </c>
      <c r="V91" s="15" t="s">
        <v>486</v>
      </c>
      <c r="W91" s="15" t="s">
        <v>129</v>
      </c>
      <c r="X91" s="15" t="s">
        <v>118</v>
      </c>
      <c r="Y91" s="15" t="s">
        <v>108</v>
      </c>
      <c r="Z91" s="15" t="s">
        <v>120</v>
      </c>
      <c r="AA91" s="15" t="s">
        <v>258</v>
      </c>
      <c r="AB91" s="15" t="s">
        <v>1622</v>
      </c>
      <c r="AC91" s="15" t="s">
        <v>1156</v>
      </c>
      <c r="AE91" s="15" t="s">
        <v>422</v>
      </c>
      <c r="AF91" s="15" t="s">
        <v>488</v>
      </c>
      <c r="AG91" s="15" t="s">
        <v>2429</v>
      </c>
      <c r="AI91" s="15" t="s">
        <v>109</v>
      </c>
      <c r="AJ91" s="15" t="s">
        <v>120</v>
      </c>
      <c r="AK91" s="15" t="s">
        <v>507</v>
      </c>
    </row>
    <row r="92" spans="2:46" s="15" customFormat="1">
      <c r="B92" s="15" t="s">
        <v>2389</v>
      </c>
      <c r="C92" s="15" t="s">
        <v>2390</v>
      </c>
      <c r="D92" s="15" t="s">
        <v>2390</v>
      </c>
      <c r="I92" s="15" t="b">
        <v>1</v>
      </c>
      <c r="U92" s="15" t="s">
        <v>1008</v>
      </c>
      <c r="V92" s="15" t="s">
        <v>475</v>
      </c>
      <c r="W92" s="15" t="s">
        <v>253</v>
      </c>
      <c r="X92" s="15" t="s">
        <v>261</v>
      </c>
      <c r="Y92" s="15" t="s">
        <v>259</v>
      </c>
      <c r="Z92" s="15" t="s">
        <v>507</v>
      </c>
      <c r="AA92" s="15" t="s">
        <v>245</v>
      </c>
      <c r="AB92" s="15" t="s">
        <v>421</v>
      </c>
      <c r="AC92" s="15" t="s">
        <v>128</v>
      </c>
      <c r="AD92" s="15" t="s">
        <v>261</v>
      </c>
      <c r="AE92" s="15" t="s">
        <v>1158</v>
      </c>
      <c r="AF92" s="15" t="s">
        <v>481</v>
      </c>
      <c r="AG92" s="15" t="s">
        <v>134</v>
      </c>
      <c r="AH92" s="15" t="s">
        <v>486</v>
      </c>
      <c r="AI92" s="15" t="s">
        <v>137</v>
      </c>
      <c r="AJ92" s="15" t="s">
        <v>126</v>
      </c>
      <c r="AK92" s="15" t="s">
        <v>137</v>
      </c>
      <c r="AL92" s="15" t="s">
        <v>141</v>
      </c>
      <c r="AM92" s="15" t="s">
        <v>2430</v>
      </c>
      <c r="AN92" s="15" t="s">
        <v>492</v>
      </c>
      <c r="AO92" s="15" t="s">
        <v>1721</v>
      </c>
      <c r="AP92" s="15" t="s">
        <v>1699</v>
      </c>
      <c r="AQ92" s="15" t="s">
        <v>127</v>
      </c>
      <c r="AR92" s="15" t="s">
        <v>2454</v>
      </c>
    </row>
    <row r="93" spans="2:46" s="15" customFormat="1">
      <c r="B93" s="15" t="s">
        <v>2391</v>
      </c>
      <c r="C93" s="15" t="s">
        <v>2392</v>
      </c>
      <c r="D93" s="15" t="s">
        <v>2392</v>
      </c>
      <c r="I93" s="15" t="b">
        <v>1</v>
      </c>
      <c r="U93" s="15" t="s">
        <v>477</v>
      </c>
      <c r="V93" s="15" t="s">
        <v>253</v>
      </c>
      <c r="W93" s="15" t="s">
        <v>123</v>
      </c>
      <c r="X93" s="15" t="s">
        <v>109</v>
      </c>
      <c r="Y93" s="15" t="s">
        <v>139</v>
      </c>
      <c r="Z93" s="15" t="s">
        <v>262</v>
      </c>
      <c r="AA93" s="15" t="s">
        <v>245</v>
      </c>
      <c r="AB93" s="15" t="s">
        <v>242</v>
      </c>
      <c r="AC93" s="15" t="s">
        <v>245</v>
      </c>
      <c r="AD93" s="15" t="s">
        <v>259</v>
      </c>
      <c r="AE93" s="15" t="s">
        <v>128</v>
      </c>
      <c r="AF93" s="15" t="s">
        <v>262</v>
      </c>
      <c r="AG93" s="15" t="s">
        <v>2429</v>
      </c>
      <c r="AH93" s="15" t="s">
        <v>385</v>
      </c>
      <c r="AI93" s="15" t="s">
        <v>258</v>
      </c>
      <c r="AJ93" s="15" t="s">
        <v>124</v>
      </c>
      <c r="AK93" s="15" t="s">
        <v>259</v>
      </c>
      <c r="AL93" s="15" t="s">
        <v>245</v>
      </c>
      <c r="AM93" s="15" t="s">
        <v>2431</v>
      </c>
      <c r="AN93" s="15" t="s">
        <v>492</v>
      </c>
      <c r="AO93" s="15" t="s">
        <v>2432</v>
      </c>
      <c r="AP93" s="15" t="s">
        <v>244</v>
      </c>
      <c r="AQ93" s="15" t="s">
        <v>261</v>
      </c>
      <c r="AR93" s="15" t="s">
        <v>1742</v>
      </c>
      <c r="AS93" s="15">
        <v>10</v>
      </c>
      <c r="AT93" s="15">
        <v>1</v>
      </c>
    </row>
    <row r="94" spans="2:46" s="15" customFormat="1">
      <c r="B94" s="15" t="s">
        <v>2393</v>
      </c>
      <c r="C94" s="15" t="s">
        <v>2394</v>
      </c>
      <c r="D94" s="15" t="s">
        <v>2394</v>
      </c>
      <c r="I94" s="15" t="b">
        <v>1</v>
      </c>
      <c r="U94" s="15" t="s">
        <v>1008</v>
      </c>
      <c r="V94" s="15" t="s">
        <v>266</v>
      </c>
      <c r="W94" s="15" t="s">
        <v>121</v>
      </c>
      <c r="X94" s="15" t="s">
        <v>127</v>
      </c>
      <c r="Y94" s="15" t="s">
        <v>259</v>
      </c>
      <c r="Z94" s="15" t="s">
        <v>507</v>
      </c>
      <c r="AA94" s="15" t="s">
        <v>385</v>
      </c>
      <c r="AB94" s="15" t="s">
        <v>131</v>
      </c>
      <c r="AC94" s="15" t="s">
        <v>108</v>
      </c>
      <c r="AD94" s="15" t="s">
        <v>1614</v>
      </c>
      <c r="AE94" s="15" t="s">
        <v>245</v>
      </c>
      <c r="AF94" s="15" t="s">
        <v>506</v>
      </c>
      <c r="AG94" s="15" t="s">
        <v>122</v>
      </c>
      <c r="AH94" s="15" t="s">
        <v>479</v>
      </c>
      <c r="AI94" s="15" t="s">
        <v>118</v>
      </c>
      <c r="AJ94" s="15" t="s">
        <v>139</v>
      </c>
      <c r="AK94" s="15" t="s">
        <v>126</v>
      </c>
      <c r="AL94" s="15" t="s">
        <v>257</v>
      </c>
      <c r="AM94" s="15" t="s">
        <v>266</v>
      </c>
      <c r="AN94" s="15" t="s">
        <v>134</v>
      </c>
      <c r="AO94" s="15" t="s">
        <v>130</v>
      </c>
      <c r="AP94" s="15" t="s">
        <v>2433</v>
      </c>
      <c r="AQ94" s="15" t="s">
        <v>262</v>
      </c>
    </row>
    <row r="95" spans="2:46" s="15" customFormat="1">
      <c r="B95" s="15" t="s">
        <v>2395</v>
      </c>
      <c r="C95" s="15" t="s">
        <v>2396</v>
      </c>
      <c r="D95" s="15" t="s">
        <v>2396</v>
      </c>
      <c r="I95" s="15" t="b">
        <v>1</v>
      </c>
      <c r="U95" s="15" t="s">
        <v>1008</v>
      </c>
      <c r="V95" s="15" t="s">
        <v>266</v>
      </c>
      <c r="W95" s="15" t="s">
        <v>129</v>
      </c>
      <c r="X95" s="15" t="s">
        <v>262</v>
      </c>
      <c r="Y95" s="15" t="s">
        <v>124</v>
      </c>
      <c r="Z95" s="15" t="s">
        <v>126</v>
      </c>
      <c r="AA95" s="15" t="s">
        <v>244</v>
      </c>
      <c r="AB95" s="15" t="s">
        <v>491</v>
      </c>
      <c r="AC95" s="15" t="s">
        <v>479</v>
      </c>
      <c r="AD95" s="15" t="s">
        <v>258</v>
      </c>
      <c r="AE95" s="15" t="s">
        <v>108</v>
      </c>
      <c r="AF95" s="15" t="s">
        <v>262</v>
      </c>
      <c r="AG95" s="15" t="s">
        <v>424</v>
      </c>
      <c r="AH95" s="15" t="s">
        <v>385</v>
      </c>
      <c r="AI95" s="15" t="s">
        <v>109</v>
      </c>
      <c r="AJ95" s="15" t="s">
        <v>418</v>
      </c>
      <c r="AK95" s="15" t="s">
        <v>261</v>
      </c>
      <c r="AL95" s="15" t="s">
        <v>121</v>
      </c>
      <c r="AM95" s="15" t="s">
        <v>141</v>
      </c>
      <c r="AN95" s="15" t="s">
        <v>122</v>
      </c>
      <c r="AO95" s="15" t="s">
        <v>483</v>
      </c>
      <c r="AP95" s="15" t="s">
        <v>116</v>
      </c>
      <c r="AQ95" s="15" t="s">
        <v>489</v>
      </c>
    </row>
    <row r="96" spans="2:46" s="15" customFormat="1">
      <c r="B96" s="15" t="s">
        <v>2397</v>
      </c>
      <c r="C96" s="15" t="s">
        <v>2398</v>
      </c>
      <c r="D96" s="15" t="s">
        <v>2398</v>
      </c>
      <c r="I96" s="15" t="b">
        <v>1</v>
      </c>
      <c r="U96" s="15" t="s">
        <v>477</v>
      </c>
      <c r="V96" s="15" t="s">
        <v>615</v>
      </c>
      <c r="W96" s="15" t="s">
        <v>486</v>
      </c>
      <c r="X96" s="15" t="s">
        <v>118</v>
      </c>
      <c r="Y96" s="15" t="s">
        <v>127</v>
      </c>
      <c r="Z96" s="15" t="s">
        <v>261</v>
      </c>
      <c r="AA96" s="15" t="s">
        <v>108</v>
      </c>
      <c r="AB96" s="15" t="s">
        <v>423</v>
      </c>
      <c r="AC96" s="15" t="s">
        <v>125</v>
      </c>
      <c r="AD96" s="15" t="s">
        <v>259</v>
      </c>
      <c r="AE96" s="15" t="s">
        <v>254</v>
      </c>
      <c r="AF96" s="15" t="s">
        <v>262</v>
      </c>
      <c r="AG96" s="15" t="s">
        <v>130</v>
      </c>
      <c r="AH96" s="15" t="s">
        <v>479</v>
      </c>
      <c r="AI96" s="15" t="s">
        <v>139</v>
      </c>
      <c r="AJ96" s="15" t="s">
        <v>116</v>
      </c>
      <c r="AK96" s="15" t="s">
        <v>116</v>
      </c>
      <c r="AL96" s="15" t="s">
        <v>257</v>
      </c>
      <c r="AM96" s="15" t="s">
        <v>245</v>
      </c>
      <c r="AN96" s="15" t="s">
        <v>1721</v>
      </c>
      <c r="AO96" s="15" t="s">
        <v>417</v>
      </c>
      <c r="AP96" s="15" t="s">
        <v>268</v>
      </c>
      <c r="AQ96" s="15" t="s">
        <v>489</v>
      </c>
    </row>
    <row r="97" spans="2:46" s="15" customFormat="1">
      <c r="B97" s="15" t="s">
        <v>2399</v>
      </c>
      <c r="C97" s="15" t="s">
        <v>2400</v>
      </c>
      <c r="D97" s="15" t="s">
        <v>2400</v>
      </c>
      <c r="I97" s="15" t="b">
        <v>1</v>
      </c>
      <c r="U97" s="15" t="s">
        <v>1008</v>
      </c>
      <c r="V97" s="15" t="s">
        <v>266</v>
      </c>
      <c r="W97" s="15" t="s">
        <v>129</v>
      </c>
      <c r="X97" s="15" t="s">
        <v>132</v>
      </c>
      <c r="Y97" s="15" t="s">
        <v>124</v>
      </c>
      <c r="Z97" s="15" t="s">
        <v>127</v>
      </c>
      <c r="AA97" s="15" t="s">
        <v>108</v>
      </c>
      <c r="AB97" s="15" t="s">
        <v>1622</v>
      </c>
      <c r="AC97" s="15" t="s">
        <v>138</v>
      </c>
      <c r="AD97" s="15" t="s">
        <v>261</v>
      </c>
      <c r="AE97" s="15" t="s">
        <v>125</v>
      </c>
      <c r="AF97" s="15" t="s">
        <v>480</v>
      </c>
      <c r="AG97" s="15" t="s">
        <v>1594</v>
      </c>
      <c r="AH97" s="15" t="s">
        <v>251</v>
      </c>
      <c r="AI97" s="15" t="s">
        <v>137</v>
      </c>
      <c r="AJ97" s="15" t="s">
        <v>484</v>
      </c>
      <c r="AK97" s="15" t="s">
        <v>124</v>
      </c>
      <c r="AL97" s="15" t="s">
        <v>128</v>
      </c>
      <c r="AM97" s="15" t="s">
        <v>266</v>
      </c>
      <c r="AN97" s="15" t="s">
        <v>492</v>
      </c>
      <c r="AO97" s="15" t="s">
        <v>129</v>
      </c>
      <c r="AP97" s="15" t="s">
        <v>385</v>
      </c>
      <c r="AQ97" s="15" t="s">
        <v>127</v>
      </c>
    </row>
    <row r="98" spans="2:46" s="15" customFormat="1">
      <c r="B98" s="15" t="s">
        <v>2401</v>
      </c>
      <c r="C98" s="15" t="s">
        <v>2402</v>
      </c>
      <c r="D98" s="15" t="s">
        <v>2402</v>
      </c>
      <c r="I98" s="15" t="b">
        <v>1</v>
      </c>
      <c r="U98" s="15" t="s">
        <v>1008</v>
      </c>
      <c r="V98" s="15" t="s">
        <v>266</v>
      </c>
      <c r="W98" s="15" t="s">
        <v>490</v>
      </c>
      <c r="X98" s="15" t="s">
        <v>489</v>
      </c>
      <c r="Y98" s="15" t="s">
        <v>261</v>
      </c>
      <c r="Z98" s="15" t="s">
        <v>507</v>
      </c>
      <c r="AA98" s="15" t="s">
        <v>479</v>
      </c>
      <c r="AB98" s="15" t="s">
        <v>1650</v>
      </c>
      <c r="AC98" s="15" t="s">
        <v>245</v>
      </c>
      <c r="AD98" s="15" t="s">
        <v>116</v>
      </c>
      <c r="AE98" s="15" t="s">
        <v>1599</v>
      </c>
      <c r="AF98" s="15" t="s">
        <v>482</v>
      </c>
      <c r="AG98" s="15" t="s">
        <v>1672</v>
      </c>
      <c r="AH98" s="15" t="s">
        <v>385</v>
      </c>
      <c r="AI98" s="15" t="s">
        <v>124</v>
      </c>
      <c r="AJ98" s="15" t="s">
        <v>485</v>
      </c>
      <c r="AK98" s="15" t="s">
        <v>124</v>
      </c>
      <c r="AL98" s="15" t="s">
        <v>479</v>
      </c>
      <c r="AM98" s="15" t="s">
        <v>109</v>
      </c>
      <c r="AN98" s="15" t="s">
        <v>375</v>
      </c>
      <c r="AO98" s="15" t="s">
        <v>375</v>
      </c>
      <c r="AP98" s="15" t="s">
        <v>144</v>
      </c>
      <c r="AQ98" s="15" t="s">
        <v>132</v>
      </c>
    </row>
    <row r="99" spans="2:46" s="15" customFormat="1">
      <c r="B99" s="15" t="s">
        <v>2403</v>
      </c>
      <c r="C99" s="15" t="s">
        <v>2404</v>
      </c>
      <c r="D99" s="15" t="s">
        <v>2404</v>
      </c>
      <c r="I99" s="15" t="b">
        <v>1</v>
      </c>
      <c r="U99" s="15" t="s">
        <v>477</v>
      </c>
      <c r="V99" s="15" t="s">
        <v>115</v>
      </c>
      <c r="W99" s="15" t="s">
        <v>375</v>
      </c>
      <c r="X99" s="15" t="s">
        <v>137</v>
      </c>
      <c r="Y99" s="15" t="s">
        <v>118</v>
      </c>
      <c r="Z99" s="15" t="s">
        <v>507</v>
      </c>
      <c r="AA99" s="15" t="s">
        <v>376</v>
      </c>
      <c r="AB99" s="15" t="s">
        <v>374</v>
      </c>
      <c r="AC99" s="15" t="s">
        <v>121</v>
      </c>
      <c r="AD99" s="15" t="s">
        <v>261</v>
      </c>
      <c r="AE99" s="15" t="s">
        <v>2370</v>
      </c>
      <c r="AF99" s="15" t="s">
        <v>482</v>
      </c>
      <c r="AG99" s="15" t="s">
        <v>1157</v>
      </c>
      <c r="AH99" s="15" t="s">
        <v>143</v>
      </c>
      <c r="AI99" s="15" t="s">
        <v>118</v>
      </c>
      <c r="AJ99" s="15" t="s">
        <v>259</v>
      </c>
      <c r="AK99" s="15" t="s">
        <v>261</v>
      </c>
      <c r="AL99" s="15" t="s">
        <v>125</v>
      </c>
      <c r="AM99" s="15" t="s">
        <v>2434</v>
      </c>
      <c r="AN99" s="15" t="s">
        <v>378</v>
      </c>
      <c r="AO99" s="15" t="s">
        <v>2435</v>
      </c>
      <c r="AR99" s="15" t="s">
        <v>2436</v>
      </c>
    </row>
    <row r="100" spans="2:46" s="15" customFormat="1">
      <c r="B100" s="15" t="s">
        <v>2405</v>
      </c>
      <c r="C100" s="15" t="s">
        <v>2406</v>
      </c>
      <c r="D100" s="15" t="s">
        <v>2406</v>
      </c>
      <c r="I100" s="15" t="b">
        <v>1</v>
      </c>
      <c r="U100" s="15" t="s">
        <v>1008</v>
      </c>
      <c r="V100" s="15" t="s">
        <v>479</v>
      </c>
      <c r="W100" s="15" t="s">
        <v>486</v>
      </c>
      <c r="X100" s="15" t="s">
        <v>108</v>
      </c>
      <c r="Y100" s="15" t="s">
        <v>116</v>
      </c>
      <c r="Z100" s="15" t="s">
        <v>261</v>
      </c>
      <c r="AA100" s="15" t="s">
        <v>376</v>
      </c>
      <c r="AB100" s="15" t="s">
        <v>117</v>
      </c>
      <c r="AC100" s="15" t="s">
        <v>1420</v>
      </c>
      <c r="AD100" s="15" t="s">
        <v>116</v>
      </c>
      <c r="AE100" s="15" t="s">
        <v>240</v>
      </c>
      <c r="AF100" s="15" t="s">
        <v>481</v>
      </c>
      <c r="AG100" s="15" t="s">
        <v>238</v>
      </c>
      <c r="AH100" s="15" t="s">
        <v>245</v>
      </c>
      <c r="AI100" s="15" t="s">
        <v>261</v>
      </c>
      <c r="AJ100" s="15" t="s">
        <v>485</v>
      </c>
      <c r="AK100" s="15" t="s">
        <v>261</v>
      </c>
      <c r="AL100" s="15" t="s">
        <v>245</v>
      </c>
      <c r="AM100" s="15" t="s">
        <v>2437</v>
      </c>
      <c r="AN100" s="15" t="s">
        <v>1721</v>
      </c>
      <c r="AO100" s="15" t="s">
        <v>375</v>
      </c>
      <c r="AR100" s="15" t="s">
        <v>2438</v>
      </c>
    </row>
    <row r="101" spans="2:46" s="15" customFormat="1">
      <c r="B101" s="15" t="s">
        <v>2407</v>
      </c>
      <c r="C101" s="15" t="s">
        <v>2408</v>
      </c>
      <c r="D101" s="15" t="s">
        <v>2408</v>
      </c>
      <c r="I101" s="15" t="b">
        <v>1</v>
      </c>
      <c r="U101" s="15" t="s">
        <v>477</v>
      </c>
      <c r="V101" s="15" t="s">
        <v>479</v>
      </c>
      <c r="W101" s="15" t="s">
        <v>615</v>
      </c>
      <c r="X101" s="15" t="s">
        <v>261</v>
      </c>
      <c r="Y101" s="15" t="s">
        <v>137</v>
      </c>
      <c r="Z101" s="15" t="s">
        <v>120</v>
      </c>
      <c r="AA101" s="15" t="s">
        <v>125</v>
      </c>
      <c r="AB101" s="15" t="s">
        <v>117</v>
      </c>
      <c r="AC101" s="15" t="s">
        <v>144</v>
      </c>
      <c r="AD101" s="15" t="s">
        <v>259</v>
      </c>
      <c r="AE101" s="15" t="s">
        <v>422</v>
      </c>
      <c r="AF101" s="15" t="s">
        <v>482</v>
      </c>
      <c r="AG101" s="15" t="s">
        <v>238</v>
      </c>
      <c r="AH101" s="15" t="s">
        <v>385</v>
      </c>
      <c r="AI101" s="15" t="s">
        <v>118</v>
      </c>
      <c r="AJ101" s="15" t="s">
        <v>484</v>
      </c>
      <c r="AK101" s="15" t="s">
        <v>118</v>
      </c>
      <c r="AL101" s="15" t="s">
        <v>257</v>
      </c>
      <c r="AM101" s="15" t="s">
        <v>475</v>
      </c>
      <c r="AN101" s="15" t="s">
        <v>264</v>
      </c>
      <c r="AO101" s="15" t="s">
        <v>483</v>
      </c>
      <c r="AP101" s="15" t="s">
        <v>511</v>
      </c>
      <c r="AQ101" s="15" t="s">
        <v>118</v>
      </c>
      <c r="AR101" s="15" t="s">
        <v>2439</v>
      </c>
      <c r="AS101" s="15">
        <v>10</v>
      </c>
    </row>
    <row r="102" spans="2:46" s="15" customFormat="1">
      <c r="B102" s="15" t="s">
        <v>2409</v>
      </c>
      <c r="C102" s="15" t="s">
        <v>2410</v>
      </c>
      <c r="D102" s="15" t="s">
        <v>2410</v>
      </c>
      <c r="I102" s="15" t="b">
        <v>1</v>
      </c>
      <c r="U102" s="15" t="s">
        <v>477</v>
      </c>
      <c r="V102" s="15" t="s">
        <v>123</v>
      </c>
      <c r="W102" s="15" t="s">
        <v>1163</v>
      </c>
      <c r="X102" s="15" t="s">
        <v>118</v>
      </c>
      <c r="Y102" s="15" t="s">
        <v>258</v>
      </c>
      <c r="Z102" s="15" t="s">
        <v>126</v>
      </c>
      <c r="AA102" s="15" t="s">
        <v>141</v>
      </c>
      <c r="AB102" s="15" t="s">
        <v>117</v>
      </c>
      <c r="AC102" s="15" t="s">
        <v>475</v>
      </c>
      <c r="AD102" s="15" t="s">
        <v>118</v>
      </c>
      <c r="AE102" s="15" t="s">
        <v>2440</v>
      </c>
      <c r="AF102" s="15" t="s">
        <v>262</v>
      </c>
      <c r="AG102" s="15" t="s">
        <v>130</v>
      </c>
      <c r="AH102" s="15" t="s">
        <v>479</v>
      </c>
      <c r="AI102" s="15" t="s">
        <v>116</v>
      </c>
      <c r="AJ102" s="15" t="s">
        <v>132</v>
      </c>
      <c r="AK102" s="15" t="s">
        <v>127</v>
      </c>
      <c r="AL102" s="15" t="s">
        <v>245</v>
      </c>
      <c r="AM102" s="15" t="s">
        <v>121</v>
      </c>
      <c r="AN102" s="15" t="s">
        <v>1163</v>
      </c>
      <c r="AO102" s="15" t="s">
        <v>378</v>
      </c>
      <c r="AR102" s="15" t="s">
        <v>2412</v>
      </c>
    </row>
    <row r="103" spans="2:46" s="15" customFormat="1">
      <c r="B103" s="15" t="s">
        <v>2653</v>
      </c>
      <c r="C103" s="15" t="s">
        <v>2177</v>
      </c>
      <c r="D103" s="15" t="s">
        <v>2177</v>
      </c>
      <c r="I103" s="15" t="b">
        <v>1</v>
      </c>
      <c r="U103" s="15" t="s">
        <v>477</v>
      </c>
      <c r="V103" s="15" t="s">
        <v>486</v>
      </c>
      <c r="W103" s="15" t="s">
        <v>115</v>
      </c>
      <c r="X103" s="15" t="s">
        <v>118</v>
      </c>
      <c r="Y103" s="15" t="s">
        <v>118</v>
      </c>
      <c r="Z103" s="15" t="s">
        <v>507</v>
      </c>
      <c r="AA103" s="15" t="s">
        <v>376</v>
      </c>
      <c r="AB103" s="15" t="s">
        <v>621</v>
      </c>
      <c r="AC103" s="15" t="s">
        <v>257</v>
      </c>
      <c r="AD103" s="15" t="s">
        <v>118</v>
      </c>
      <c r="AE103" s="15" t="s">
        <v>2175</v>
      </c>
      <c r="AF103" s="15" t="s">
        <v>126</v>
      </c>
      <c r="AG103" s="15" t="s">
        <v>122</v>
      </c>
      <c r="AH103" s="15" t="s">
        <v>385</v>
      </c>
      <c r="AI103" s="15" t="s">
        <v>489</v>
      </c>
      <c r="AJ103" s="15" t="s">
        <v>124</v>
      </c>
      <c r="AK103" s="15" t="s">
        <v>261</v>
      </c>
      <c r="AL103" s="15" t="s">
        <v>257</v>
      </c>
      <c r="AM103" s="15" t="s">
        <v>245</v>
      </c>
      <c r="AN103" s="15" t="s">
        <v>1721</v>
      </c>
      <c r="AO103" s="15" t="s">
        <v>253</v>
      </c>
      <c r="AP103" s="15" t="s">
        <v>1420</v>
      </c>
      <c r="AQ103" s="15" t="s">
        <v>127</v>
      </c>
      <c r="AR103" s="15" t="s">
        <v>2327</v>
      </c>
      <c r="AS103" s="15" t="s">
        <v>258</v>
      </c>
      <c r="AT103" s="15" t="s">
        <v>499</v>
      </c>
    </row>
    <row r="104" spans="2:46" s="15" customFormat="1">
      <c r="B104" s="15" t="s">
        <v>2654</v>
      </c>
      <c r="C104" s="15" t="s">
        <v>2442</v>
      </c>
      <c r="D104" s="15" t="s">
        <v>2442</v>
      </c>
      <c r="F104" s="15" t="s">
        <v>451</v>
      </c>
      <c r="I104" s="15" t="b">
        <v>1</v>
      </c>
      <c r="U104" s="15" t="s">
        <v>477</v>
      </c>
      <c r="V104" s="15" t="s">
        <v>119</v>
      </c>
      <c r="W104" s="15" t="s">
        <v>143</v>
      </c>
      <c r="X104" s="15" t="s">
        <v>132</v>
      </c>
      <c r="Y104" s="15" t="s">
        <v>118</v>
      </c>
      <c r="Z104" s="15" t="s">
        <v>126</v>
      </c>
      <c r="AA104" s="15" t="s">
        <v>125</v>
      </c>
      <c r="AB104" s="15" t="s">
        <v>374</v>
      </c>
      <c r="AC104" s="15">
        <v>15</v>
      </c>
      <c r="AD104" s="15" t="s">
        <v>373</v>
      </c>
      <c r="AE104" s="15">
        <v>14.2</v>
      </c>
      <c r="AF104" s="15" t="s">
        <v>481</v>
      </c>
      <c r="AG104" s="15" t="s">
        <v>238</v>
      </c>
      <c r="AH104" s="15">
        <v>15</v>
      </c>
      <c r="AI104" s="15">
        <v>11</v>
      </c>
      <c r="AJ104" s="15" t="s">
        <v>132</v>
      </c>
      <c r="AK104" s="15" t="s">
        <v>484</v>
      </c>
      <c r="AL104" s="15" t="s">
        <v>125</v>
      </c>
      <c r="AM104" s="15" t="s">
        <v>479</v>
      </c>
      <c r="AN104" s="15" t="s">
        <v>478</v>
      </c>
      <c r="AO104" s="15">
        <v>20</v>
      </c>
      <c r="AP104" s="15" t="s">
        <v>2443</v>
      </c>
      <c r="AQ104" s="15">
        <v>9</v>
      </c>
      <c r="AR104" s="15" t="s">
        <v>2444</v>
      </c>
      <c r="AS104" s="15">
        <v>10</v>
      </c>
      <c r="AT104" s="15">
        <v>1</v>
      </c>
    </row>
    <row r="105" spans="2:46" s="15" customFormat="1">
      <c r="B105" s="15" t="s">
        <v>2648</v>
      </c>
      <c r="C105" s="15" t="s">
        <v>2457</v>
      </c>
      <c r="D105" s="15" t="s">
        <v>2457</v>
      </c>
      <c r="I105" s="15" t="b">
        <v>1</v>
      </c>
      <c r="U105" s="15" t="s">
        <v>477</v>
      </c>
      <c r="V105" s="15" t="s">
        <v>479</v>
      </c>
      <c r="W105" s="15" t="s">
        <v>490</v>
      </c>
      <c r="X105" s="15" t="s">
        <v>259</v>
      </c>
      <c r="Y105" s="15" t="s">
        <v>137</v>
      </c>
      <c r="Z105" s="15" t="s">
        <v>485</v>
      </c>
      <c r="AA105" s="15" t="s">
        <v>373</v>
      </c>
      <c r="AB105" s="15" t="s">
        <v>491</v>
      </c>
      <c r="AC105" s="15" t="s">
        <v>115</v>
      </c>
      <c r="AD105" s="15" t="s">
        <v>109</v>
      </c>
      <c r="AE105" s="15" t="s">
        <v>1165</v>
      </c>
      <c r="AF105" s="15" t="s">
        <v>262</v>
      </c>
      <c r="AG105" s="15" t="s">
        <v>263</v>
      </c>
      <c r="AH105" s="15" t="s">
        <v>266</v>
      </c>
      <c r="AI105" s="15" t="s">
        <v>118</v>
      </c>
      <c r="AJ105" s="15" t="s">
        <v>485</v>
      </c>
      <c r="AK105" s="15" t="s">
        <v>116</v>
      </c>
      <c r="AL105" s="15" t="s">
        <v>108</v>
      </c>
      <c r="AM105" s="15" t="s">
        <v>141</v>
      </c>
      <c r="AN105" s="15" t="s">
        <v>260</v>
      </c>
      <c r="AO105" s="15" t="s">
        <v>129</v>
      </c>
      <c r="AP105" s="15" t="s">
        <v>2310</v>
      </c>
      <c r="AQ105" s="15" t="s">
        <v>258</v>
      </c>
      <c r="AR105" s="15" t="s">
        <v>143</v>
      </c>
      <c r="AS105" s="15" t="s">
        <v>258</v>
      </c>
      <c r="AT105" s="15" t="s">
        <v>499</v>
      </c>
    </row>
    <row r="106" spans="2:46" s="15" customFormat="1">
      <c r="B106" s="15" t="s">
        <v>2649</v>
      </c>
      <c r="C106" s="15" t="s">
        <v>2471</v>
      </c>
      <c r="D106" s="15" t="s">
        <v>2471</v>
      </c>
      <c r="I106" s="15" t="b">
        <v>1</v>
      </c>
      <c r="U106" s="15" t="s">
        <v>1008</v>
      </c>
      <c r="V106" s="15" t="s">
        <v>475</v>
      </c>
      <c r="W106" s="15" t="s">
        <v>486</v>
      </c>
      <c r="X106" s="15" t="s">
        <v>262</v>
      </c>
      <c r="Y106" s="15" t="s">
        <v>127</v>
      </c>
      <c r="Z106" s="15" t="s">
        <v>120</v>
      </c>
      <c r="AA106" s="15" t="s">
        <v>2474</v>
      </c>
      <c r="AB106" s="15" t="s">
        <v>2475</v>
      </c>
      <c r="AC106" s="15" t="s">
        <v>2476</v>
      </c>
      <c r="AD106" s="15" t="s">
        <v>116</v>
      </c>
      <c r="AE106" s="15" t="s">
        <v>125</v>
      </c>
      <c r="AF106" s="15" t="s">
        <v>482</v>
      </c>
      <c r="AG106" s="15" t="s">
        <v>435</v>
      </c>
      <c r="AH106" s="15" t="s">
        <v>253</v>
      </c>
      <c r="AI106" s="15" t="s">
        <v>116</v>
      </c>
      <c r="AJ106" s="15" t="s">
        <v>485</v>
      </c>
      <c r="AK106" s="15" t="s">
        <v>124</v>
      </c>
      <c r="AL106" s="15" t="s">
        <v>245</v>
      </c>
      <c r="AM106" s="15" t="s">
        <v>2477</v>
      </c>
      <c r="AN106" s="15" t="s">
        <v>129</v>
      </c>
      <c r="AO106" s="15" t="s">
        <v>1166</v>
      </c>
      <c r="AP106" s="15" t="s">
        <v>2472</v>
      </c>
      <c r="AQ106" s="15" t="s">
        <v>118</v>
      </c>
      <c r="AR106" s="15" t="s">
        <v>2473</v>
      </c>
    </row>
    <row r="107" spans="2:46" s="15" customFormat="1">
      <c r="B107" s="15" t="s">
        <v>2650</v>
      </c>
      <c r="C107" s="15" t="s">
        <v>2485</v>
      </c>
      <c r="D107" s="15" t="s">
        <v>2485</v>
      </c>
      <c r="I107" s="15" t="b">
        <v>1</v>
      </c>
      <c r="U107" s="15" t="s">
        <v>1008</v>
      </c>
      <c r="V107" s="15" t="s">
        <v>486</v>
      </c>
      <c r="W107" s="15" t="s">
        <v>486</v>
      </c>
      <c r="X107" s="15" t="s">
        <v>132</v>
      </c>
      <c r="Y107" s="15" t="s">
        <v>118</v>
      </c>
      <c r="Z107" s="15" t="s">
        <v>120</v>
      </c>
      <c r="AA107" s="15" t="s">
        <v>245</v>
      </c>
      <c r="AB107" s="15" t="s">
        <v>2486</v>
      </c>
      <c r="AC107" s="15" t="s">
        <v>245</v>
      </c>
      <c r="AD107" s="15" t="s">
        <v>116</v>
      </c>
      <c r="AE107" s="15">
        <v>13</v>
      </c>
      <c r="AF107" s="15">
        <v>9</v>
      </c>
      <c r="AG107" s="15" t="s">
        <v>2487</v>
      </c>
      <c r="AH107" s="15" t="s">
        <v>1647</v>
      </c>
      <c r="AI107" s="15" t="s">
        <v>485</v>
      </c>
      <c r="AJ107" s="15" t="s">
        <v>127</v>
      </c>
      <c r="AK107" s="15" t="s">
        <v>124</v>
      </c>
      <c r="AL107" s="15" t="s">
        <v>121</v>
      </c>
      <c r="AM107" s="15" t="s">
        <v>2488</v>
      </c>
      <c r="AN107" s="15" t="s">
        <v>2310</v>
      </c>
      <c r="AO107" s="15" t="s">
        <v>129</v>
      </c>
      <c r="AP107" s="15" t="s">
        <v>129</v>
      </c>
      <c r="AQ107" s="15" t="s">
        <v>127</v>
      </c>
      <c r="AR107" s="15" t="s">
        <v>2489</v>
      </c>
    </row>
    <row r="108" spans="2:46" s="15" customFormat="1">
      <c r="B108" s="15" t="s">
        <v>2652</v>
      </c>
      <c r="C108" s="15" t="s">
        <v>2647</v>
      </c>
      <c r="D108" s="15" t="s">
        <v>2647</v>
      </c>
      <c r="I108" s="15" t="b">
        <v>1</v>
      </c>
      <c r="U108" s="6" t="s">
        <v>477</v>
      </c>
      <c r="V108" s="6" t="s">
        <v>486</v>
      </c>
      <c r="W108" s="6" t="s">
        <v>123</v>
      </c>
      <c r="X108" s="6" t="s">
        <v>262</v>
      </c>
      <c r="Y108" s="6" t="s">
        <v>124</v>
      </c>
      <c r="Z108" s="6" t="s">
        <v>507</v>
      </c>
      <c r="AA108" s="6" t="s">
        <v>2642</v>
      </c>
      <c r="AB108" s="6" t="s">
        <v>1622</v>
      </c>
      <c r="AC108" s="6" t="s">
        <v>266</v>
      </c>
      <c r="AD108" s="6" t="s">
        <v>116</v>
      </c>
      <c r="AE108" s="6" t="s">
        <v>109</v>
      </c>
      <c r="AF108" s="6" t="s">
        <v>505</v>
      </c>
      <c r="AG108" s="6" t="s">
        <v>2435</v>
      </c>
      <c r="AH108" s="6" t="s">
        <v>385</v>
      </c>
      <c r="AI108" s="6" t="s">
        <v>124</v>
      </c>
      <c r="AJ108" s="6" t="s">
        <v>484</v>
      </c>
      <c r="AK108" s="6" t="s">
        <v>261</v>
      </c>
      <c r="AL108" s="6" t="s">
        <v>373</v>
      </c>
      <c r="AM108" s="6" t="s">
        <v>479</v>
      </c>
      <c r="AN108" s="6" t="s">
        <v>253</v>
      </c>
      <c r="AO108" s="6" t="s">
        <v>243</v>
      </c>
      <c r="AP108" s="6" t="s">
        <v>2643</v>
      </c>
      <c r="AQ108" s="6" t="s">
        <v>124</v>
      </c>
      <c r="AR108" s="6" t="s">
        <v>268</v>
      </c>
      <c r="AS108" s="6" t="s">
        <v>505</v>
      </c>
      <c r="AT108" s="6" t="s">
        <v>501</v>
      </c>
    </row>
    <row r="109" spans="2:46" s="15" customFormat="1">
      <c r="B109" s="15" t="s">
        <v>2651</v>
      </c>
      <c r="C109" s="15" t="s">
        <v>2645</v>
      </c>
      <c r="D109" s="15" t="s">
        <v>2645</v>
      </c>
      <c r="F109" s="15" t="s">
        <v>451</v>
      </c>
      <c r="I109" s="15" t="b">
        <v>1</v>
      </c>
      <c r="U109" s="15" t="s">
        <v>477</v>
      </c>
      <c r="V109" s="15">
        <v>17</v>
      </c>
      <c r="W109" s="15">
        <v>14</v>
      </c>
      <c r="X109" s="15" t="s">
        <v>116</v>
      </c>
      <c r="Y109" s="15" t="s">
        <v>124</v>
      </c>
      <c r="Z109" s="15" t="s">
        <v>120</v>
      </c>
      <c r="AA109" s="15" t="s">
        <v>109</v>
      </c>
      <c r="AB109" s="15" t="s">
        <v>382</v>
      </c>
      <c r="AC109" s="15" t="s">
        <v>108</v>
      </c>
      <c r="AD109" s="15">
        <v>11</v>
      </c>
      <c r="AE109" s="15">
        <v>15</v>
      </c>
      <c r="AF109" s="15" t="s">
        <v>482</v>
      </c>
      <c r="AG109" s="15" t="s">
        <v>130</v>
      </c>
      <c r="AH109" s="15" t="s">
        <v>479</v>
      </c>
      <c r="AI109" s="15" t="s">
        <v>137</v>
      </c>
      <c r="AJ109" s="15" t="s">
        <v>127</v>
      </c>
      <c r="AK109" s="15">
        <v>8</v>
      </c>
      <c r="AL109" s="15" t="s">
        <v>121</v>
      </c>
      <c r="AM109" s="15" t="s">
        <v>2322</v>
      </c>
      <c r="AN109" s="15" t="s">
        <v>1660</v>
      </c>
      <c r="AO109" s="15" t="s">
        <v>378</v>
      </c>
      <c r="AP109" s="15" t="s">
        <v>1721</v>
      </c>
      <c r="AQ109" s="15" t="s">
        <v>132</v>
      </c>
      <c r="AR109" s="15" t="s">
        <v>2644</v>
      </c>
      <c r="AS109" s="15">
        <v>10</v>
      </c>
      <c r="AT109" s="15">
        <v>1</v>
      </c>
    </row>
    <row r="110" spans="2:46">
      <c r="B110" s="15" t="s">
        <v>2658</v>
      </c>
      <c r="C110" s="6" t="s">
        <v>2659</v>
      </c>
      <c r="D110" s="6" t="s">
        <v>2659</v>
      </c>
      <c r="F110" s="6" t="s">
        <v>451</v>
      </c>
      <c r="I110" s="6" t="b">
        <v>1</v>
      </c>
      <c r="U110" s="6" t="s">
        <v>1008</v>
      </c>
      <c r="V110" s="6">
        <v>15</v>
      </c>
      <c r="W110" s="6" t="s">
        <v>115</v>
      </c>
      <c r="X110" s="6" t="s">
        <v>118</v>
      </c>
      <c r="Y110" s="6" t="s">
        <v>116</v>
      </c>
      <c r="Z110" s="6" t="s">
        <v>126</v>
      </c>
      <c r="AA110" s="6" t="s">
        <v>124</v>
      </c>
      <c r="AB110" s="6" t="s">
        <v>1622</v>
      </c>
      <c r="AC110" s="6" t="s">
        <v>125</v>
      </c>
      <c r="AD110" s="6" t="s">
        <v>137</v>
      </c>
      <c r="AE110" s="6" t="s">
        <v>125</v>
      </c>
      <c r="AF110" s="6" t="s">
        <v>482</v>
      </c>
      <c r="AG110" s="6" t="s">
        <v>140</v>
      </c>
      <c r="AH110" s="6">
        <v>15</v>
      </c>
      <c r="AI110" s="6" t="s">
        <v>116</v>
      </c>
      <c r="AJ110" s="6" t="s">
        <v>120</v>
      </c>
      <c r="AK110" s="6" t="s">
        <v>120</v>
      </c>
      <c r="AL110" s="6" t="s">
        <v>125</v>
      </c>
      <c r="AM110" s="6" t="s">
        <v>244</v>
      </c>
      <c r="AN110" s="6">
        <v>20</v>
      </c>
      <c r="AO110" s="6" t="s">
        <v>1162</v>
      </c>
      <c r="AP110" s="6" t="s">
        <v>2660</v>
      </c>
      <c r="AQ110" s="6">
        <v>9</v>
      </c>
      <c r="AR110" s="6" t="s">
        <v>2473</v>
      </c>
    </row>
    <row r="111" spans="2:46">
      <c r="B111" s="6" t="s">
        <v>2662</v>
      </c>
      <c r="C111" s="6" t="s">
        <v>2661</v>
      </c>
      <c r="D111" s="6" t="s">
        <v>2661</v>
      </c>
      <c r="F111" s="6" t="s">
        <v>451</v>
      </c>
      <c r="I111" s="6" t="b">
        <v>1</v>
      </c>
      <c r="U111" s="6" t="s">
        <v>1008</v>
      </c>
      <c r="V111" s="6" t="s">
        <v>479</v>
      </c>
      <c r="W111" s="6" t="s">
        <v>121</v>
      </c>
      <c r="X111" s="6" t="s">
        <v>127</v>
      </c>
      <c r="Y111" s="6" t="s">
        <v>118</v>
      </c>
      <c r="Z111" s="6" t="s">
        <v>126</v>
      </c>
      <c r="AA111" s="6" t="s">
        <v>244</v>
      </c>
      <c r="AB111" s="6" t="s">
        <v>117</v>
      </c>
      <c r="AC111" s="6" t="s">
        <v>479</v>
      </c>
      <c r="AD111" s="6" t="s">
        <v>118</v>
      </c>
      <c r="AE111" s="6" t="s">
        <v>246</v>
      </c>
      <c r="AF111" s="6" t="s">
        <v>488</v>
      </c>
      <c r="AG111" s="6" t="s">
        <v>140</v>
      </c>
      <c r="AH111" s="6" t="s">
        <v>479</v>
      </c>
      <c r="AI111" s="6" t="s">
        <v>127</v>
      </c>
      <c r="AJ111" s="6">
        <v>8</v>
      </c>
      <c r="AK111" s="6" t="s">
        <v>120</v>
      </c>
      <c r="AL111" s="6">
        <v>13</v>
      </c>
      <c r="AM111" s="6" t="s">
        <v>138</v>
      </c>
      <c r="AN111" s="6" t="s">
        <v>1660</v>
      </c>
      <c r="AO111" s="6">
        <v>20</v>
      </c>
      <c r="AP111" s="6" t="s">
        <v>418</v>
      </c>
      <c r="AQ111" s="6" t="s">
        <v>127</v>
      </c>
      <c r="AR111" s="6" t="s">
        <v>2313</v>
      </c>
    </row>
    <row r="112" spans="2:46">
      <c r="B112" s="6" t="s">
        <v>2686</v>
      </c>
      <c r="C112" s="6" t="s">
        <v>2687</v>
      </c>
      <c r="D112" s="6" t="s">
        <v>2687</v>
      </c>
      <c r="I112" s="6" t="b">
        <v>1</v>
      </c>
      <c r="U112" s="6" t="s">
        <v>2688</v>
      </c>
      <c r="V112" s="6" t="s">
        <v>2689</v>
      </c>
      <c r="W112" s="6" t="s">
        <v>2690</v>
      </c>
      <c r="X112" s="6" t="s">
        <v>2691</v>
      </c>
      <c r="Y112" s="6" t="s">
        <v>2692</v>
      </c>
      <c r="Z112" s="6" t="s">
        <v>2693</v>
      </c>
      <c r="AA112" s="6" t="s">
        <v>2694</v>
      </c>
      <c r="AB112" s="6" t="s">
        <v>2695</v>
      </c>
      <c r="AC112" s="6" t="s">
        <v>2696</v>
      </c>
      <c r="AD112" s="6" t="s">
        <v>2697</v>
      </c>
      <c r="AE112" s="6" t="s">
        <v>2698</v>
      </c>
      <c r="AF112" s="6" t="s">
        <v>2699</v>
      </c>
      <c r="AG112" s="6" t="s">
        <v>2700</v>
      </c>
      <c r="AH112" s="6" t="s">
        <v>2689</v>
      </c>
      <c r="AI112" s="6" t="s">
        <v>2701</v>
      </c>
      <c r="AJ112" s="6" t="s">
        <v>2702</v>
      </c>
      <c r="AK112" s="6" t="s">
        <v>2703</v>
      </c>
      <c r="AL112" s="6" t="s">
        <v>2704</v>
      </c>
      <c r="AM112" s="6" t="s">
        <v>2689</v>
      </c>
      <c r="AN112" s="6" t="s">
        <v>2705</v>
      </c>
      <c r="AO112" s="6" t="s">
        <v>2706</v>
      </c>
      <c r="AP112" s="6" t="s">
        <v>2707</v>
      </c>
      <c r="AQ112" s="6" t="s">
        <v>2708</v>
      </c>
      <c r="AR112" s="6" t="s">
        <v>2709</v>
      </c>
    </row>
    <row r="113" spans="2:46">
      <c r="B113" s="6" t="s">
        <v>2864</v>
      </c>
      <c r="C113" s="6" t="s">
        <v>2861</v>
      </c>
      <c r="D113" s="6" t="s">
        <v>2861</v>
      </c>
      <c r="I113" s="6" t="b">
        <v>1</v>
      </c>
      <c r="U113" s="6" t="s">
        <v>477</v>
      </c>
      <c r="V113" s="6" t="s">
        <v>375</v>
      </c>
      <c r="W113" s="6" t="s">
        <v>121</v>
      </c>
      <c r="X113" s="6" t="s">
        <v>132</v>
      </c>
      <c r="Y113" s="6" t="s">
        <v>116</v>
      </c>
      <c r="Z113" s="6" t="s">
        <v>120</v>
      </c>
      <c r="AA113" s="6" t="s">
        <v>251</v>
      </c>
      <c r="AB113" s="6" t="s">
        <v>267</v>
      </c>
      <c r="AC113" s="6" t="s">
        <v>115</v>
      </c>
      <c r="AD113" s="6" t="s">
        <v>116</v>
      </c>
      <c r="AE113" s="6" t="s">
        <v>125</v>
      </c>
      <c r="AF113" s="6" t="s">
        <v>476</v>
      </c>
      <c r="AG113" s="6" t="s">
        <v>130</v>
      </c>
      <c r="AH113" s="6" t="s">
        <v>128</v>
      </c>
      <c r="AI113" s="6" t="s">
        <v>261</v>
      </c>
      <c r="AJ113" s="6" t="s">
        <v>126</v>
      </c>
      <c r="AK113" s="6" t="s">
        <v>418</v>
      </c>
      <c r="AL113" s="6" t="s">
        <v>125</v>
      </c>
      <c r="AM113" s="6" t="s">
        <v>2862</v>
      </c>
      <c r="AN113" s="6" t="s">
        <v>502</v>
      </c>
      <c r="AO113" s="6" t="s">
        <v>417</v>
      </c>
      <c r="AR113" s="6" t="s">
        <v>2863</v>
      </c>
      <c r="AS113" s="6" t="s">
        <v>258</v>
      </c>
      <c r="AT113" s="6" t="s">
        <v>499</v>
      </c>
    </row>
  </sheetData>
  <phoneticPr fontId="1" type="noConversion"/>
  <pageMargins left="0.70866141732283472" right="0.70866141732283472" top="0.74803149606299213" bottom="0.74803149606299213" header="0.31496062992125984" footer="0.31496062992125984"/>
  <pageSetup paperSize="9" scale="70" orientation="portrait" r:id="rId1"/>
  <ignoredErrors>
    <ignoredError sqref="V4:AT104 AQ3 AS106:AT107 V105:AT105 X106" numberStoredAsText="1"/>
  </ignoredErrors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CB985"/>
  <sheetViews>
    <sheetView zoomScale="80" zoomScaleNormal="80" workbookViewId="0">
      <pane xSplit="11" ySplit="2" topLeftCell="AW22" activePane="bottomRight" state="frozen"/>
      <selection activeCell="E13" sqref="E13"/>
      <selection pane="topRight" activeCell="E13" sqref="E13"/>
      <selection pane="bottomLeft" activeCell="E13" sqref="E13"/>
      <selection pane="bottomRight" activeCell="B54" sqref="A54:B54"/>
    </sheetView>
  </sheetViews>
  <sheetFormatPr defaultColWidth="17.75" defaultRowHeight="16.5"/>
  <cols>
    <col min="1" max="1" width="6.5" style="3" customWidth="1"/>
    <col min="2" max="2" width="36" style="3" customWidth="1"/>
    <col min="3" max="3" width="11.5" style="3" customWidth="1"/>
    <col min="4" max="4" width="8.75" style="3" customWidth="1"/>
    <col min="5" max="5" width="5.875" style="3" customWidth="1"/>
    <col min="6" max="6" width="5.375" style="3" customWidth="1"/>
    <col min="7" max="7" width="7.75" style="3" bestFit="1" customWidth="1"/>
    <col min="8" max="8" width="7.5" style="3" bestFit="1" customWidth="1"/>
    <col min="9" max="9" width="5.75" style="3" customWidth="1"/>
    <col min="10" max="10" width="4.75" style="3" customWidth="1"/>
    <col min="11" max="11" width="5.25" style="3" customWidth="1"/>
    <col min="12" max="20" width="4.125" style="3" customWidth="1"/>
    <col min="21" max="21" width="8.5" style="3" bestFit="1" customWidth="1"/>
    <col min="22" max="22" width="8.75" style="3" bestFit="1" customWidth="1"/>
    <col min="23" max="23" width="8.5" style="3" bestFit="1" customWidth="1"/>
    <col min="24" max="24" width="10.25" style="3" bestFit="1" customWidth="1"/>
    <col min="25" max="25" width="7.5" style="3" bestFit="1" customWidth="1"/>
    <col min="26" max="26" width="8.75" style="3" bestFit="1" customWidth="1"/>
    <col min="27" max="32" width="8.5" style="3" bestFit="1" customWidth="1"/>
    <col min="33" max="33" width="8.75" style="3" bestFit="1" customWidth="1"/>
    <col min="34" max="35" width="8.5" style="3" bestFit="1" customWidth="1"/>
    <col min="36" max="39" width="8.75" style="3" bestFit="1" customWidth="1"/>
    <col min="40" max="40" width="10.5" style="3" customWidth="1"/>
    <col min="41" max="44" width="8.5" style="3" bestFit="1" customWidth="1"/>
    <col min="45" max="46" width="8.75" style="3" bestFit="1" customWidth="1"/>
    <col min="47" max="47" width="10.75" style="3" bestFit="1" customWidth="1"/>
    <col min="48" max="16384" width="17.75" style="3"/>
  </cols>
  <sheetData>
    <row r="1" spans="1:51" ht="33">
      <c r="A1" s="2" t="s">
        <v>431</v>
      </c>
      <c r="B1" s="3" t="s">
        <v>2304</v>
      </c>
      <c r="C1" s="2"/>
      <c r="D1" s="2"/>
      <c r="E1" s="2"/>
      <c r="F1" s="2"/>
      <c r="G1" s="2"/>
      <c r="H1" s="2"/>
      <c r="I1" s="2"/>
      <c r="J1" s="2"/>
      <c r="K1" s="2"/>
      <c r="L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</row>
    <row r="2" spans="1:51" ht="82.5">
      <c r="A2" s="4" t="s">
        <v>201</v>
      </c>
      <c r="B2" s="4" t="s">
        <v>2</v>
      </c>
      <c r="C2" s="4" t="s">
        <v>184</v>
      </c>
      <c r="D2" s="4" t="s">
        <v>202</v>
      </c>
      <c r="E2" s="4" t="s">
        <v>203</v>
      </c>
      <c r="F2" s="4" t="s">
        <v>207</v>
      </c>
      <c r="G2" s="4" t="s">
        <v>204</v>
      </c>
      <c r="H2" s="4" t="s">
        <v>205</v>
      </c>
      <c r="I2" s="4" t="s">
        <v>190</v>
      </c>
      <c r="J2" s="4" t="s">
        <v>206</v>
      </c>
      <c r="K2" s="2"/>
      <c r="L2" s="2"/>
      <c r="U2" s="5" t="s">
        <v>54</v>
      </c>
      <c r="V2" s="5" t="s">
        <v>71</v>
      </c>
      <c r="W2" s="5" t="s">
        <v>53</v>
      </c>
      <c r="X2" s="5" t="s">
        <v>72</v>
      </c>
      <c r="Y2" s="5" t="s">
        <v>43</v>
      </c>
      <c r="Z2" s="5" t="s">
        <v>46</v>
      </c>
      <c r="AA2" s="5" t="s">
        <v>55</v>
      </c>
      <c r="AB2" s="5" t="s">
        <v>57</v>
      </c>
      <c r="AC2" s="5" t="s">
        <v>52</v>
      </c>
      <c r="AD2" s="5" t="s">
        <v>51</v>
      </c>
      <c r="AE2" s="5" t="s">
        <v>58</v>
      </c>
      <c r="AF2" s="5" t="s">
        <v>48</v>
      </c>
      <c r="AG2" s="5" t="s">
        <v>40</v>
      </c>
      <c r="AH2" s="5" t="s">
        <v>47</v>
      </c>
      <c r="AI2" s="5" t="s">
        <v>49</v>
      </c>
      <c r="AJ2" s="5" t="s">
        <v>45</v>
      </c>
      <c r="AK2" s="5" t="s">
        <v>42</v>
      </c>
      <c r="AL2" s="5" t="s">
        <v>44</v>
      </c>
      <c r="AM2" s="5" t="s">
        <v>38</v>
      </c>
      <c r="AN2" s="5" t="s">
        <v>2235</v>
      </c>
      <c r="AO2" s="5" t="s">
        <v>56</v>
      </c>
      <c r="AP2" s="5" t="s">
        <v>59</v>
      </c>
      <c r="AQ2" s="5" t="s">
        <v>2227</v>
      </c>
      <c r="AR2" s="5" t="s">
        <v>2228</v>
      </c>
      <c r="AS2" s="5" t="s">
        <v>2229</v>
      </c>
      <c r="AT2" s="5" t="s">
        <v>2230</v>
      </c>
      <c r="AU2" s="5" t="s">
        <v>2231</v>
      </c>
      <c r="AV2" s="6"/>
      <c r="AW2" s="6"/>
      <c r="AX2" s="6"/>
      <c r="AY2" s="6"/>
    </row>
    <row r="3" spans="1:51">
      <c r="A3" s="2"/>
      <c r="B3" s="3" t="s">
        <v>229</v>
      </c>
      <c r="C3" s="3" t="s">
        <v>2458</v>
      </c>
      <c r="D3" s="3" t="s">
        <v>2458</v>
      </c>
      <c r="I3" s="3" t="b">
        <v>1</v>
      </c>
      <c r="U3" s="6"/>
      <c r="V3" s="6">
        <v>13</v>
      </c>
      <c r="W3" s="6">
        <v>19</v>
      </c>
      <c r="X3" s="6">
        <v>29</v>
      </c>
      <c r="Y3" s="6">
        <v>15</v>
      </c>
      <c r="Z3" s="6">
        <v>11</v>
      </c>
      <c r="AA3" s="6"/>
      <c r="AB3" s="6"/>
      <c r="AC3" s="6">
        <v>12</v>
      </c>
      <c r="AD3" s="6">
        <v>15</v>
      </c>
      <c r="AE3" s="6"/>
      <c r="AF3" s="6">
        <v>24</v>
      </c>
      <c r="AG3" s="6">
        <v>24</v>
      </c>
      <c r="AH3" s="6">
        <v>12</v>
      </c>
      <c r="AI3" s="6">
        <v>13</v>
      </c>
      <c r="AJ3" s="6">
        <v>13</v>
      </c>
      <c r="AK3" s="6">
        <v>17</v>
      </c>
      <c r="AL3" s="6" t="s">
        <v>2192</v>
      </c>
      <c r="AM3" s="6">
        <v>15</v>
      </c>
      <c r="AN3" s="6">
        <v>13</v>
      </c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</row>
    <row r="4" spans="1:51">
      <c r="A4" s="2"/>
      <c r="B4" s="3" t="s">
        <v>231</v>
      </c>
      <c r="C4" s="3" t="s">
        <v>2459</v>
      </c>
      <c r="D4" s="3" t="s">
        <v>2459</v>
      </c>
      <c r="I4" s="3" t="b">
        <v>1</v>
      </c>
      <c r="U4" s="6" t="s">
        <v>264</v>
      </c>
      <c r="V4" s="6" t="s">
        <v>254</v>
      </c>
      <c r="W4" s="6" t="s">
        <v>263</v>
      </c>
      <c r="X4" s="6" t="s">
        <v>256</v>
      </c>
      <c r="Y4" s="6" t="s">
        <v>254</v>
      </c>
      <c r="Z4" s="6" t="s">
        <v>258</v>
      </c>
      <c r="AA4" s="6" t="s">
        <v>265</v>
      </c>
      <c r="AB4" s="6" t="s">
        <v>259</v>
      </c>
      <c r="AC4" s="6" t="s">
        <v>262</v>
      </c>
      <c r="AD4" s="6" t="s">
        <v>254</v>
      </c>
      <c r="AE4" s="6" t="s">
        <v>253</v>
      </c>
      <c r="AF4" s="6" t="s">
        <v>260</v>
      </c>
      <c r="AG4" s="6" t="s">
        <v>255</v>
      </c>
      <c r="AH4" s="6" t="s">
        <v>259</v>
      </c>
      <c r="AI4" s="6" t="s">
        <v>257</v>
      </c>
      <c r="AJ4" s="6" t="s">
        <v>257</v>
      </c>
      <c r="AK4" s="6" t="s">
        <v>253</v>
      </c>
      <c r="AL4" s="6" t="s">
        <v>2139</v>
      </c>
      <c r="AM4" s="6" t="s">
        <v>253</v>
      </c>
      <c r="AN4" s="6" t="s">
        <v>261</v>
      </c>
      <c r="AO4" s="6" t="s">
        <v>257</v>
      </c>
      <c r="AP4" s="6" t="s">
        <v>258</v>
      </c>
      <c r="AQ4" s="6"/>
      <c r="AR4" s="6"/>
      <c r="AS4" s="6"/>
      <c r="AT4" s="6"/>
      <c r="AU4" s="6"/>
      <c r="AV4" s="6"/>
      <c r="AW4" s="6"/>
      <c r="AX4" s="6"/>
      <c r="AY4" s="6"/>
    </row>
    <row r="5" spans="1:51">
      <c r="A5" s="2"/>
      <c r="B5" s="3" t="s">
        <v>2178</v>
      </c>
      <c r="C5" s="3" t="s">
        <v>2460</v>
      </c>
      <c r="D5" s="3" t="s">
        <v>2461</v>
      </c>
      <c r="I5" s="3" t="b">
        <v>1</v>
      </c>
      <c r="U5" s="6"/>
      <c r="V5" s="6" t="s">
        <v>2187</v>
      </c>
      <c r="W5" s="6" t="s">
        <v>2189</v>
      </c>
      <c r="X5" s="6" t="s">
        <v>2188</v>
      </c>
      <c r="Y5" s="6" t="s">
        <v>2190</v>
      </c>
      <c r="Z5" s="6" t="s">
        <v>2186</v>
      </c>
      <c r="AA5" s="6"/>
      <c r="AB5" s="6"/>
      <c r="AC5" s="6" t="s">
        <v>2182</v>
      </c>
      <c r="AD5" s="6" t="s">
        <v>2190</v>
      </c>
      <c r="AE5" s="6" t="s">
        <v>2184</v>
      </c>
      <c r="AF5" s="6" t="s">
        <v>2191</v>
      </c>
      <c r="AG5" s="6" t="s">
        <v>2191</v>
      </c>
      <c r="AH5" s="6" t="s">
        <v>2182</v>
      </c>
      <c r="AI5" s="6" t="s">
        <v>2187</v>
      </c>
      <c r="AJ5" s="6" t="s">
        <v>2187</v>
      </c>
      <c r="AK5" s="6" t="s">
        <v>2184</v>
      </c>
      <c r="AL5" s="6" t="s">
        <v>2462</v>
      </c>
      <c r="AM5" s="6" t="s">
        <v>2190</v>
      </c>
      <c r="AN5" s="6" t="s">
        <v>2187</v>
      </c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</row>
    <row r="6" spans="1:51">
      <c r="A6" s="2"/>
      <c r="B6" s="3" t="s">
        <v>2193</v>
      </c>
      <c r="C6" s="3" t="s">
        <v>2463</v>
      </c>
      <c r="D6" s="3" t="s">
        <v>2194</v>
      </c>
      <c r="I6" s="3" t="b">
        <v>1</v>
      </c>
      <c r="U6" s="6"/>
      <c r="V6" s="6" t="s">
        <v>2187</v>
      </c>
      <c r="W6" s="6" t="s">
        <v>2189</v>
      </c>
      <c r="X6" s="6" t="s">
        <v>2197</v>
      </c>
      <c r="Y6" s="6" t="s">
        <v>2198</v>
      </c>
      <c r="Z6" s="6" t="s">
        <v>2196</v>
      </c>
      <c r="AA6" s="6"/>
      <c r="AB6" s="6"/>
      <c r="AC6" s="6" t="s">
        <v>2186</v>
      </c>
      <c r="AD6" s="6" t="s">
        <v>2190</v>
      </c>
      <c r="AE6" s="6" t="s">
        <v>2195</v>
      </c>
      <c r="AF6" s="6"/>
      <c r="AG6" s="6" t="s">
        <v>2191</v>
      </c>
      <c r="AH6" s="6" t="s">
        <v>2182</v>
      </c>
      <c r="AI6" s="6" t="s">
        <v>2187</v>
      </c>
      <c r="AJ6" s="6" t="s">
        <v>2187</v>
      </c>
      <c r="AK6" s="6" t="s">
        <v>2195</v>
      </c>
      <c r="AL6" s="6" t="s">
        <v>2192</v>
      </c>
      <c r="AM6" s="6" t="s">
        <v>2184</v>
      </c>
      <c r="AN6" s="6" t="s">
        <v>2182</v>
      </c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</row>
    <row r="7" spans="1:51">
      <c r="A7" s="2"/>
      <c r="B7" s="3" t="s">
        <v>1590</v>
      </c>
      <c r="C7" s="3" t="s">
        <v>1776</v>
      </c>
      <c r="D7" s="3" t="s">
        <v>1776</v>
      </c>
      <c r="I7" s="3" t="b">
        <v>1</v>
      </c>
      <c r="U7" s="6">
        <v>16</v>
      </c>
      <c r="V7" s="6">
        <v>13</v>
      </c>
      <c r="W7" s="6">
        <v>21</v>
      </c>
      <c r="X7" s="6">
        <v>30</v>
      </c>
      <c r="Y7" s="6">
        <v>15</v>
      </c>
      <c r="Z7" s="6">
        <v>10</v>
      </c>
      <c r="AA7" s="6">
        <v>23</v>
      </c>
      <c r="AB7" s="6">
        <v>12</v>
      </c>
      <c r="AC7" s="6">
        <v>10</v>
      </c>
      <c r="AD7" s="6">
        <v>15</v>
      </c>
      <c r="AE7" s="6">
        <v>18</v>
      </c>
      <c r="AF7" s="6">
        <v>22</v>
      </c>
      <c r="AG7" s="6">
        <v>26</v>
      </c>
      <c r="AH7" s="6">
        <v>12</v>
      </c>
      <c r="AI7" s="6">
        <v>12</v>
      </c>
      <c r="AJ7" s="6">
        <v>12</v>
      </c>
      <c r="AK7" s="6">
        <v>17</v>
      </c>
      <c r="AL7" s="6" t="s">
        <v>2134</v>
      </c>
      <c r="AM7" s="6">
        <v>14</v>
      </c>
      <c r="AN7" s="6">
        <v>12</v>
      </c>
      <c r="AO7" s="6">
        <v>12</v>
      </c>
      <c r="AP7" s="6">
        <v>11</v>
      </c>
      <c r="AQ7" s="6"/>
      <c r="AR7" s="6"/>
      <c r="AS7" s="6"/>
      <c r="AT7" s="6"/>
      <c r="AU7" s="6"/>
      <c r="AV7" s="6"/>
      <c r="AW7" s="6"/>
      <c r="AX7" s="6"/>
      <c r="AY7" s="6"/>
    </row>
    <row r="8" spans="1:51">
      <c r="A8" s="2"/>
      <c r="B8" s="3" t="s">
        <v>1595</v>
      </c>
      <c r="C8" s="3" t="s">
        <v>2464</v>
      </c>
      <c r="D8" s="3" t="s">
        <v>2465</v>
      </c>
      <c r="F8" s="3" t="s">
        <v>451</v>
      </c>
      <c r="I8" s="3" t="b">
        <v>1</v>
      </c>
      <c r="U8" s="6">
        <v>18</v>
      </c>
      <c r="V8" s="6">
        <v>12</v>
      </c>
      <c r="W8" s="6">
        <v>19</v>
      </c>
      <c r="X8" s="6">
        <v>29</v>
      </c>
      <c r="Y8" s="6">
        <v>15</v>
      </c>
      <c r="Z8" s="6">
        <v>11</v>
      </c>
      <c r="AA8" s="6">
        <v>22</v>
      </c>
      <c r="AB8" s="6">
        <v>11</v>
      </c>
      <c r="AC8" s="6">
        <v>10</v>
      </c>
      <c r="AD8" s="6">
        <v>15</v>
      </c>
      <c r="AE8" s="6">
        <v>15</v>
      </c>
      <c r="AF8" s="6">
        <v>19</v>
      </c>
      <c r="AG8" s="6">
        <v>23</v>
      </c>
      <c r="AH8" s="6">
        <v>11</v>
      </c>
      <c r="AI8" s="6">
        <v>12</v>
      </c>
      <c r="AJ8" s="6">
        <v>12</v>
      </c>
      <c r="AK8" s="6">
        <v>17</v>
      </c>
      <c r="AL8" s="6" t="s">
        <v>2466</v>
      </c>
      <c r="AM8" s="6">
        <v>15</v>
      </c>
      <c r="AN8" s="6">
        <v>12</v>
      </c>
      <c r="AO8" s="6">
        <v>13</v>
      </c>
      <c r="AP8" s="6">
        <v>11</v>
      </c>
      <c r="AQ8" s="6"/>
      <c r="AR8" s="6"/>
      <c r="AS8" s="6"/>
      <c r="AT8" s="6"/>
      <c r="AU8" s="6"/>
      <c r="AV8" s="6"/>
      <c r="AW8" s="6"/>
      <c r="AX8" s="6"/>
      <c r="AY8" s="6"/>
    </row>
    <row r="9" spans="1:51">
      <c r="A9" s="2"/>
      <c r="B9" s="3" t="s">
        <v>1602</v>
      </c>
      <c r="C9" s="3" t="s">
        <v>1777</v>
      </c>
      <c r="D9" s="3" t="s">
        <v>1777</v>
      </c>
      <c r="I9" s="3" t="b">
        <v>1</v>
      </c>
      <c r="U9" s="6">
        <v>16</v>
      </c>
      <c r="V9" s="6">
        <v>15</v>
      </c>
      <c r="W9" s="6">
        <v>18</v>
      </c>
      <c r="X9" s="6">
        <v>30</v>
      </c>
      <c r="Y9" s="6">
        <v>16</v>
      </c>
      <c r="Z9" s="6">
        <v>10</v>
      </c>
      <c r="AA9" s="6">
        <v>23</v>
      </c>
      <c r="AB9" s="6">
        <v>11</v>
      </c>
      <c r="AC9" s="6">
        <v>13</v>
      </c>
      <c r="AD9" s="6">
        <v>14</v>
      </c>
      <c r="AE9" s="6">
        <v>18</v>
      </c>
      <c r="AF9" s="6">
        <v>21</v>
      </c>
      <c r="AG9" s="6">
        <v>23</v>
      </c>
      <c r="AH9" s="6">
        <v>12</v>
      </c>
      <c r="AI9" s="6">
        <v>13</v>
      </c>
      <c r="AJ9" s="6">
        <v>13</v>
      </c>
      <c r="AK9" s="6">
        <v>18</v>
      </c>
      <c r="AL9" s="6" t="s">
        <v>2135</v>
      </c>
      <c r="AM9" s="6">
        <v>15</v>
      </c>
      <c r="AN9" s="6">
        <v>11</v>
      </c>
      <c r="AO9" s="6">
        <v>12</v>
      </c>
      <c r="AP9" s="6">
        <v>14</v>
      </c>
      <c r="AQ9" s="6"/>
      <c r="AR9" s="6"/>
      <c r="AS9" s="6"/>
      <c r="AT9" s="6"/>
      <c r="AU9" s="6"/>
      <c r="AV9" s="6"/>
      <c r="AW9" s="6"/>
      <c r="AX9" s="6"/>
      <c r="AY9" s="6"/>
    </row>
    <row r="10" spans="1:51">
      <c r="A10" s="2"/>
      <c r="B10" s="3" t="s">
        <v>1604</v>
      </c>
      <c r="C10" s="3" t="s">
        <v>1778</v>
      </c>
      <c r="D10" s="3" t="s">
        <v>1778</v>
      </c>
      <c r="I10" s="3" t="b">
        <v>1</v>
      </c>
      <c r="U10" s="6">
        <v>17</v>
      </c>
      <c r="V10" s="6">
        <v>12</v>
      </c>
      <c r="W10" s="6">
        <v>20</v>
      </c>
      <c r="X10" s="6">
        <v>30</v>
      </c>
      <c r="Y10" s="6">
        <v>17</v>
      </c>
      <c r="Z10" s="6">
        <v>11</v>
      </c>
      <c r="AA10" s="6">
        <v>23</v>
      </c>
      <c r="AB10" s="6">
        <v>12</v>
      </c>
      <c r="AC10" s="6">
        <v>10</v>
      </c>
      <c r="AD10" s="6">
        <v>15</v>
      </c>
      <c r="AE10" s="6">
        <v>19</v>
      </c>
      <c r="AF10" s="6">
        <v>21</v>
      </c>
      <c r="AG10" s="6">
        <v>24</v>
      </c>
      <c r="AH10" s="6">
        <v>12</v>
      </c>
      <c r="AI10" s="6">
        <v>13</v>
      </c>
      <c r="AJ10" s="6">
        <v>12</v>
      </c>
      <c r="AK10" s="6">
        <v>16</v>
      </c>
      <c r="AL10" s="6" t="s">
        <v>2136</v>
      </c>
      <c r="AM10" s="6">
        <v>15</v>
      </c>
      <c r="AN10" s="6">
        <v>12</v>
      </c>
      <c r="AO10" s="6">
        <v>15</v>
      </c>
      <c r="AP10" s="6">
        <v>11</v>
      </c>
      <c r="AQ10" s="6"/>
      <c r="AR10" s="6"/>
      <c r="AS10" s="6"/>
      <c r="AT10" s="6"/>
      <c r="AU10" s="6"/>
      <c r="AV10" s="6"/>
      <c r="AW10" s="6"/>
      <c r="AX10" s="6"/>
      <c r="AY10" s="6"/>
    </row>
    <row r="11" spans="1:51">
      <c r="A11" s="2"/>
      <c r="B11" s="3" t="s">
        <v>1605</v>
      </c>
      <c r="C11" s="3" t="s">
        <v>1779</v>
      </c>
      <c r="D11" s="3" t="s">
        <v>1779</v>
      </c>
      <c r="I11" s="3" t="b">
        <v>1</v>
      </c>
      <c r="U11" s="6">
        <v>18</v>
      </c>
      <c r="V11" s="6">
        <v>12</v>
      </c>
      <c r="W11" s="6">
        <v>20</v>
      </c>
      <c r="X11" s="6">
        <v>27</v>
      </c>
      <c r="Y11" s="6">
        <v>14</v>
      </c>
      <c r="Z11" s="6">
        <v>10</v>
      </c>
      <c r="AA11" s="6">
        <v>23</v>
      </c>
      <c r="AB11" s="6">
        <v>11</v>
      </c>
      <c r="AC11" s="6">
        <v>11</v>
      </c>
      <c r="AD11" s="6">
        <v>15</v>
      </c>
      <c r="AE11" s="6">
        <v>18</v>
      </c>
      <c r="AF11" s="6">
        <v>22</v>
      </c>
      <c r="AG11" s="6">
        <v>24</v>
      </c>
      <c r="AH11" s="6">
        <v>13</v>
      </c>
      <c r="AI11" s="6">
        <v>14</v>
      </c>
      <c r="AJ11" s="6">
        <v>12</v>
      </c>
      <c r="AK11" s="6">
        <v>18</v>
      </c>
      <c r="AL11" s="6" t="s">
        <v>2137</v>
      </c>
      <c r="AM11" s="6">
        <v>15</v>
      </c>
      <c r="AN11" s="6">
        <v>11</v>
      </c>
      <c r="AO11" s="6">
        <v>11</v>
      </c>
      <c r="AP11" s="6">
        <v>11</v>
      </c>
      <c r="AQ11" s="6"/>
      <c r="AR11" s="6"/>
      <c r="AS11" s="6"/>
      <c r="AT11" s="6"/>
      <c r="AU11" s="6"/>
      <c r="AV11" s="6"/>
      <c r="AW11" s="6"/>
      <c r="AX11" s="6"/>
      <c r="AY11" s="6"/>
    </row>
    <row r="12" spans="1:51">
      <c r="A12" s="2"/>
      <c r="B12" s="3" t="s">
        <v>1612</v>
      </c>
      <c r="C12" s="3" t="s">
        <v>1780</v>
      </c>
      <c r="D12" s="3" t="s">
        <v>1780</v>
      </c>
      <c r="I12" s="3" t="b">
        <v>1</v>
      </c>
      <c r="U12" s="6">
        <v>17</v>
      </c>
      <c r="V12" s="6">
        <v>12</v>
      </c>
      <c r="W12" s="6">
        <v>19</v>
      </c>
      <c r="X12" s="6">
        <v>28</v>
      </c>
      <c r="Y12" s="6">
        <v>15</v>
      </c>
      <c r="Z12" s="6">
        <v>10</v>
      </c>
      <c r="AA12" s="6">
        <v>28</v>
      </c>
      <c r="AB12" s="6">
        <v>12</v>
      </c>
      <c r="AC12" s="6">
        <v>9</v>
      </c>
      <c r="AD12" s="6">
        <v>15</v>
      </c>
      <c r="AE12" s="6">
        <v>14</v>
      </c>
      <c r="AF12" s="6">
        <v>22</v>
      </c>
      <c r="AG12" s="6">
        <v>24</v>
      </c>
      <c r="AH12" s="6">
        <v>10</v>
      </c>
      <c r="AI12" s="6">
        <v>13</v>
      </c>
      <c r="AJ12" s="6">
        <v>12</v>
      </c>
      <c r="AK12" s="6">
        <v>15</v>
      </c>
      <c r="AL12" s="6" t="s">
        <v>2138</v>
      </c>
      <c r="AM12" s="6">
        <v>16</v>
      </c>
      <c r="AN12" s="6">
        <v>12</v>
      </c>
      <c r="AO12" s="6">
        <v>15</v>
      </c>
      <c r="AP12" s="6">
        <v>11</v>
      </c>
      <c r="AQ12" s="6"/>
      <c r="AR12" s="6"/>
      <c r="AS12" s="6"/>
      <c r="AT12" s="6"/>
      <c r="AU12" s="6"/>
      <c r="AV12" s="6"/>
      <c r="AW12" s="6"/>
      <c r="AX12" s="6"/>
      <c r="AY12" s="6"/>
    </row>
    <row r="13" spans="1:51">
      <c r="A13" s="2"/>
      <c r="B13" s="3" t="s">
        <v>1615</v>
      </c>
      <c r="C13" s="3" t="s">
        <v>1781</v>
      </c>
      <c r="D13" s="3" t="s">
        <v>1781</v>
      </c>
      <c r="I13" s="3" t="b">
        <v>1</v>
      </c>
      <c r="U13" s="6">
        <v>16</v>
      </c>
      <c r="V13" s="6">
        <v>13</v>
      </c>
      <c r="W13" s="6">
        <v>17</v>
      </c>
      <c r="X13" s="6">
        <v>30</v>
      </c>
      <c r="Y13" s="6">
        <v>17</v>
      </c>
      <c r="Z13" s="6">
        <v>10</v>
      </c>
      <c r="AA13" s="6">
        <v>26</v>
      </c>
      <c r="AB13" s="6">
        <v>10</v>
      </c>
      <c r="AC13" s="6">
        <v>10</v>
      </c>
      <c r="AD13" s="6">
        <v>14</v>
      </c>
      <c r="AE13" s="6">
        <v>18</v>
      </c>
      <c r="AF13" s="6">
        <v>21</v>
      </c>
      <c r="AG13" s="6">
        <v>25</v>
      </c>
      <c r="AH13" s="6">
        <v>12</v>
      </c>
      <c r="AI13" s="6">
        <v>11</v>
      </c>
      <c r="AJ13" s="6">
        <v>13</v>
      </c>
      <c r="AK13" s="6">
        <v>16</v>
      </c>
      <c r="AL13" s="6" t="s">
        <v>2139</v>
      </c>
      <c r="AM13" s="6">
        <v>16</v>
      </c>
      <c r="AN13" s="6">
        <v>11</v>
      </c>
      <c r="AO13" s="6">
        <v>12</v>
      </c>
      <c r="AP13" s="6">
        <v>14</v>
      </c>
      <c r="AQ13" s="6"/>
      <c r="AR13" s="6"/>
      <c r="AS13" s="6"/>
      <c r="AT13" s="6"/>
      <c r="AU13" s="6"/>
      <c r="AV13" s="6"/>
      <c r="AW13" s="6"/>
      <c r="AX13" s="6"/>
      <c r="AY13" s="6"/>
    </row>
    <row r="14" spans="1:51">
      <c r="B14" s="3" t="s">
        <v>1620</v>
      </c>
      <c r="C14" s="3" t="s">
        <v>1782</v>
      </c>
      <c r="D14" s="3" t="s">
        <v>1782</v>
      </c>
      <c r="I14" s="3" t="b">
        <v>1</v>
      </c>
      <c r="U14" s="6">
        <v>21</v>
      </c>
      <c r="V14" s="6">
        <v>14</v>
      </c>
      <c r="W14" s="6">
        <v>18</v>
      </c>
      <c r="X14" s="6">
        <v>30</v>
      </c>
      <c r="Y14" s="6">
        <v>15</v>
      </c>
      <c r="Z14" s="6">
        <v>10</v>
      </c>
      <c r="AA14" s="6">
        <v>21</v>
      </c>
      <c r="AB14" s="6">
        <v>11</v>
      </c>
      <c r="AC14" s="6">
        <v>13</v>
      </c>
      <c r="AD14" s="6">
        <v>14</v>
      </c>
      <c r="AE14" s="6">
        <v>19</v>
      </c>
      <c r="AF14" s="6">
        <v>19</v>
      </c>
      <c r="AG14" s="6">
        <v>22</v>
      </c>
      <c r="AH14" s="6">
        <v>12</v>
      </c>
      <c r="AI14" s="6">
        <v>13</v>
      </c>
      <c r="AJ14" s="6">
        <v>13</v>
      </c>
      <c r="AK14" s="6">
        <v>18</v>
      </c>
      <c r="AL14" s="6" t="s">
        <v>2140</v>
      </c>
      <c r="AM14" s="6">
        <v>15</v>
      </c>
      <c r="AN14" s="6">
        <v>11</v>
      </c>
      <c r="AO14" s="6">
        <v>12</v>
      </c>
      <c r="AP14" s="6">
        <v>11</v>
      </c>
      <c r="AQ14" s="6"/>
      <c r="AR14" s="6"/>
      <c r="AS14" s="6"/>
      <c r="AT14" s="6"/>
      <c r="AU14" s="6"/>
      <c r="AV14" s="6"/>
      <c r="AW14" s="6"/>
      <c r="AX14" s="6"/>
      <c r="AY14" s="6"/>
    </row>
    <row r="15" spans="1:51">
      <c r="B15" s="3" t="s">
        <v>1623</v>
      </c>
      <c r="C15" s="3" t="s">
        <v>1783</v>
      </c>
      <c r="D15" s="3" t="s">
        <v>1783</v>
      </c>
      <c r="I15" s="3" t="b">
        <v>1</v>
      </c>
      <c r="U15" s="6">
        <v>19</v>
      </c>
      <c r="V15" s="6">
        <v>12</v>
      </c>
      <c r="W15" s="6">
        <v>19</v>
      </c>
      <c r="X15" s="6">
        <v>28</v>
      </c>
      <c r="Y15" s="6">
        <v>14</v>
      </c>
      <c r="Z15" s="6">
        <v>10</v>
      </c>
      <c r="AA15" s="6">
        <v>23</v>
      </c>
      <c r="AB15" s="6">
        <v>11</v>
      </c>
      <c r="AC15" s="6">
        <v>11</v>
      </c>
      <c r="AD15" s="6">
        <v>15</v>
      </c>
      <c r="AE15" s="6">
        <v>18</v>
      </c>
      <c r="AF15" s="6">
        <v>21</v>
      </c>
      <c r="AG15" s="6">
        <v>23</v>
      </c>
      <c r="AH15" s="6">
        <v>12</v>
      </c>
      <c r="AI15" s="6">
        <v>14</v>
      </c>
      <c r="AJ15" s="6">
        <v>12</v>
      </c>
      <c r="AK15" s="6">
        <v>16</v>
      </c>
      <c r="AL15" s="6" t="s">
        <v>2141</v>
      </c>
      <c r="AM15" s="6">
        <v>15</v>
      </c>
      <c r="AN15" s="6">
        <v>12</v>
      </c>
      <c r="AO15" s="6">
        <v>12</v>
      </c>
      <c r="AP15" s="6">
        <v>11</v>
      </c>
      <c r="AQ15" s="6"/>
      <c r="AR15" s="6"/>
      <c r="AS15" s="6"/>
      <c r="AT15" s="6"/>
      <c r="AU15" s="6"/>
      <c r="AV15" s="6"/>
      <c r="AW15" s="6"/>
      <c r="AX15" s="6"/>
      <c r="AY15" s="6"/>
    </row>
    <row r="16" spans="1:51">
      <c r="A16" s="2"/>
      <c r="B16" s="3" t="s">
        <v>1633</v>
      </c>
      <c r="C16" s="3" t="s">
        <v>1784</v>
      </c>
      <c r="D16" s="3" t="s">
        <v>1784</v>
      </c>
      <c r="I16" s="3" t="b">
        <v>1</v>
      </c>
      <c r="U16" s="6">
        <v>17</v>
      </c>
      <c r="V16" s="6">
        <v>14</v>
      </c>
      <c r="W16" s="6">
        <v>18</v>
      </c>
      <c r="X16" s="6">
        <v>30</v>
      </c>
      <c r="Y16" s="6">
        <v>15</v>
      </c>
      <c r="Z16" s="6">
        <v>10</v>
      </c>
      <c r="AA16" s="6">
        <v>21</v>
      </c>
      <c r="AB16" s="6">
        <v>11</v>
      </c>
      <c r="AC16" s="6">
        <v>13</v>
      </c>
      <c r="AD16" s="6">
        <v>14</v>
      </c>
      <c r="AE16" s="6">
        <v>19</v>
      </c>
      <c r="AF16" s="6">
        <v>20</v>
      </c>
      <c r="AG16" s="6">
        <v>23</v>
      </c>
      <c r="AH16" s="6">
        <v>12</v>
      </c>
      <c r="AI16" s="6">
        <v>13</v>
      </c>
      <c r="AJ16" s="6">
        <v>13</v>
      </c>
      <c r="AK16" s="6">
        <v>18</v>
      </c>
      <c r="AL16" s="6">
        <v>10</v>
      </c>
      <c r="AM16" s="6">
        <v>15</v>
      </c>
      <c r="AN16" s="6">
        <v>12</v>
      </c>
      <c r="AO16" s="6">
        <v>12</v>
      </c>
      <c r="AP16" s="6">
        <v>12</v>
      </c>
      <c r="AQ16" s="6"/>
      <c r="AR16" s="6"/>
      <c r="AS16" s="6"/>
      <c r="AT16" s="6"/>
      <c r="AU16" s="6"/>
      <c r="AV16" s="6"/>
      <c r="AW16" s="6"/>
      <c r="AX16" s="6"/>
      <c r="AY16" s="6"/>
    </row>
    <row r="17" spans="1:51">
      <c r="B17" s="3" t="s">
        <v>1637</v>
      </c>
      <c r="C17" s="3" t="s">
        <v>1785</v>
      </c>
      <c r="D17" s="3" t="s">
        <v>1785</v>
      </c>
      <c r="I17" s="3" t="b">
        <v>1</v>
      </c>
      <c r="U17" s="6">
        <v>16</v>
      </c>
      <c r="V17" s="6">
        <v>12</v>
      </c>
      <c r="W17" s="6">
        <v>19</v>
      </c>
      <c r="X17" s="6">
        <v>29</v>
      </c>
      <c r="Y17" s="6">
        <v>17</v>
      </c>
      <c r="Z17" s="6">
        <v>9</v>
      </c>
      <c r="AA17" s="6">
        <v>24</v>
      </c>
      <c r="AB17" s="6">
        <v>10</v>
      </c>
      <c r="AC17" s="6">
        <v>10</v>
      </c>
      <c r="AD17" s="6">
        <v>14</v>
      </c>
      <c r="AE17" s="6">
        <v>17</v>
      </c>
      <c r="AF17" s="6">
        <v>22</v>
      </c>
      <c r="AG17" s="6">
        <v>25</v>
      </c>
      <c r="AH17" s="6">
        <v>12</v>
      </c>
      <c r="AI17" s="6">
        <v>13</v>
      </c>
      <c r="AJ17" s="6">
        <v>12</v>
      </c>
      <c r="AK17" s="6">
        <v>18</v>
      </c>
      <c r="AL17" s="6" t="s">
        <v>2142</v>
      </c>
      <c r="AM17" s="6">
        <v>14</v>
      </c>
      <c r="AN17" s="6">
        <v>12</v>
      </c>
      <c r="AO17" s="6">
        <v>13</v>
      </c>
      <c r="AP17" s="6">
        <v>10</v>
      </c>
      <c r="AQ17" s="6"/>
      <c r="AR17" s="6"/>
      <c r="AS17" s="6"/>
      <c r="AT17" s="6"/>
      <c r="AU17" s="6"/>
      <c r="AV17" s="6"/>
      <c r="AW17" s="6"/>
      <c r="AX17" s="6"/>
      <c r="AY17" s="6"/>
    </row>
    <row r="18" spans="1:51">
      <c r="A18" s="2"/>
      <c r="B18" s="3" t="s">
        <v>1641</v>
      </c>
      <c r="C18" s="3" t="s">
        <v>1786</v>
      </c>
      <c r="D18" s="3" t="s">
        <v>1786</v>
      </c>
      <c r="I18" s="3" t="b">
        <v>1</v>
      </c>
      <c r="U18" s="6">
        <v>16</v>
      </c>
      <c r="V18" s="6">
        <v>14</v>
      </c>
      <c r="W18" s="6">
        <v>20</v>
      </c>
      <c r="X18" s="6">
        <v>31</v>
      </c>
      <c r="Y18" s="6">
        <v>14</v>
      </c>
      <c r="Z18" s="6">
        <v>10</v>
      </c>
      <c r="AA18" s="6">
        <v>22</v>
      </c>
      <c r="AB18" s="6">
        <v>12</v>
      </c>
      <c r="AC18" s="6">
        <v>10</v>
      </c>
      <c r="AD18" s="6">
        <v>14</v>
      </c>
      <c r="AE18" s="6">
        <v>18</v>
      </c>
      <c r="AF18" s="6">
        <v>23</v>
      </c>
      <c r="AG18" s="6">
        <v>23</v>
      </c>
      <c r="AH18" s="6">
        <v>11</v>
      </c>
      <c r="AI18" s="6">
        <v>14</v>
      </c>
      <c r="AJ18" s="6">
        <v>13</v>
      </c>
      <c r="AK18" s="6">
        <v>18</v>
      </c>
      <c r="AL18" s="6" t="s">
        <v>2143</v>
      </c>
      <c r="AM18" s="6">
        <v>18</v>
      </c>
      <c r="AN18" s="6">
        <v>12</v>
      </c>
      <c r="AO18" s="6">
        <v>13</v>
      </c>
      <c r="AP18" s="6">
        <v>10</v>
      </c>
      <c r="AQ18" s="6"/>
      <c r="AR18" s="6"/>
      <c r="AS18" s="6"/>
      <c r="AT18" s="6"/>
      <c r="AU18" s="6"/>
      <c r="AV18" s="6"/>
      <c r="AW18" s="6"/>
      <c r="AX18" s="6"/>
      <c r="AY18" s="6"/>
    </row>
    <row r="19" spans="1:51">
      <c r="B19" s="3" t="s">
        <v>1644</v>
      </c>
      <c r="C19" s="3" t="s">
        <v>1787</v>
      </c>
      <c r="D19" s="3" t="s">
        <v>1787</v>
      </c>
      <c r="I19" s="3" t="b">
        <v>1</v>
      </c>
      <c r="U19" s="6">
        <v>17</v>
      </c>
      <c r="V19" s="6">
        <v>14</v>
      </c>
      <c r="W19" s="6">
        <v>19</v>
      </c>
      <c r="X19" s="6" t="s">
        <v>2468</v>
      </c>
      <c r="Y19" s="6">
        <v>16</v>
      </c>
      <c r="Z19" s="6">
        <v>9</v>
      </c>
      <c r="AA19" s="6">
        <v>23</v>
      </c>
      <c r="AB19" s="6">
        <v>11</v>
      </c>
      <c r="AC19" s="6">
        <v>13</v>
      </c>
      <c r="AD19" s="6">
        <v>14</v>
      </c>
      <c r="AE19" s="6">
        <v>18</v>
      </c>
      <c r="AF19" s="6">
        <v>21</v>
      </c>
      <c r="AG19" s="6">
        <v>23</v>
      </c>
      <c r="AH19" s="6">
        <v>11</v>
      </c>
      <c r="AI19" s="6">
        <v>13</v>
      </c>
      <c r="AJ19" s="6">
        <v>13</v>
      </c>
      <c r="AK19" s="6">
        <v>17</v>
      </c>
      <c r="AL19" s="6" t="s">
        <v>2144</v>
      </c>
      <c r="AM19" s="6">
        <v>15</v>
      </c>
      <c r="AN19" s="6">
        <v>11</v>
      </c>
      <c r="AO19" s="6">
        <v>12</v>
      </c>
      <c r="AP19" s="6">
        <v>13</v>
      </c>
      <c r="AQ19" s="6"/>
      <c r="AR19" s="6"/>
      <c r="AS19" s="6"/>
      <c r="AT19" s="6"/>
      <c r="AU19" s="6"/>
      <c r="AV19" s="6"/>
      <c r="AW19" s="6"/>
      <c r="AX19" s="6"/>
      <c r="AY19" s="6"/>
    </row>
    <row r="20" spans="1:51">
      <c r="A20" s="2"/>
      <c r="B20" s="3" t="s">
        <v>1653</v>
      </c>
      <c r="C20" s="3" t="s">
        <v>1788</v>
      </c>
      <c r="D20" s="3" t="s">
        <v>1788</v>
      </c>
      <c r="I20" s="3" t="b">
        <v>1</v>
      </c>
      <c r="U20" s="6">
        <v>17</v>
      </c>
      <c r="V20" s="6">
        <v>13</v>
      </c>
      <c r="W20" s="6">
        <v>19</v>
      </c>
      <c r="X20" s="6">
        <v>28</v>
      </c>
      <c r="Y20" s="6">
        <v>16</v>
      </c>
      <c r="Z20" s="6">
        <v>11</v>
      </c>
      <c r="AA20" s="6">
        <v>25</v>
      </c>
      <c r="AB20" s="6">
        <v>10</v>
      </c>
      <c r="AC20" s="6">
        <v>10</v>
      </c>
      <c r="AD20" s="6">
        <v>14</v>
      </c>
      <c r="AE20" s="6">
        <v>19.3</v>
      </c>
      <c r="AF20" s="6">
        <v>23</v>
      </c>
      <c r="AG20" s="6">
        <v>24</v>
      </c>
      <c r="AH20" s="6">
        <v>12</v>
      </c>
      <c r="AI20" s="6">
        <v>13</v>
      </c>
      <c r="AJ20" s="6">
        <v>12</v>
      </c>
      <c r="AK20" s="6">
        <v>17</v>
      </c>
      <c r="AL20" s="6" t="s">
        <v>2145</v>
      </c>
      <c r="AM20" s="6">
        <v>14</v>
      </c>
      <c r="AN20" s="6">
        <v>12</v>
      </c>
      <c r="AO20" s="6">
        <v>13</v>
      </c>
      <c r="AP20" s="6">
        <v>10</v>
      </c>
      <c r="AQ20" s="6"/>
      <c r="AR20" s="6"/>
      <c r="AS20" s="6"/>
      <c r="AT20" s="6"/>
      <c r="AU20" s="6"/>
      <c r="AV20" s="6"/>
      <c r="AW20" s="6"/>
      <c r="AX20" s="6"/>
      <c r="AY20" s="6"/>
    </row>
    <row r="21" spans="1:51">
      <c r="A21" s="2"/>
      <c r="B21" s="3" t="s">
        <v>1658</v>
      </c>
      <c r="C21" s="3" t="s">
        <v>1789</v>
      </c>
      <c r="D21" s="3" t="s">
        <v>1789</v>
      </c>
      <c r="I21" s="3" t="b">
        <v>1</v>
      </c>
      <c r="U21" s="6">
        <v>18</v>
      </c>
      <c r="V21" s="6">
        <v>13</v>
      </c>
      <c r="W21" s="6">
        <v>21</v>
      </c>
      <c r="X21" s="6">
        <v>26</v>
      </c>
      <c r="Y21" s="6">
        <v>15</v>
      </c>
      <c r="Z21" s="6">
        <v>10</v>
      </c>
      <c r="AA21" s="6">
        <v>25</v>
      </c>
      <c r="AB21" s="6">
        <v>11</v>
      </c>
      <c r="AC21" s="6">
        <v>11</v>
      </c>
      <c r="AD21" s="6">
        <v>15</v>
      </c>
      <c r="AE21" s="6">
        <v>19</v>
      </c>
      <c r="AF21" s="6">
        <v>20</v>
      </c>
      <c r="AG21" s="6">
        <v>23</v>
      </c>
      <c r="AH21" s="6">
        <v>12</v>
      </c>
      <c r="AI21" s="6">
        <v>14</v>
      </c>
      <c r="AJ21" s="6">
        <v>12</v>
      </c>
      <c r="AK21" s="6">
        <v>19</v>
      </c>
      <c r="AL21" s="6" t="s">
        <v>2146</v>
      </c>
      <c r="AM21" s="6">
        <v>16</v>
      </c>
      <c r="AN21" s="6">
        <v>12</v>
      </c>
      <c r="AO21" s="6">
        <v>12</v>
      </c>
      <c r="AP21" s="6">
        <v>12</v>
      </c>
      <c r="AQ21" s="6"/>
      <c r="AR21" s="6"/>
      <c r="AS21" s="6"/>
      <c r="AT21" s="6"/>
      <c r="AU21" s="6"/>
      <c r="AV21" s="6"/>
      <c r="AW21" s="6"/>
      <c r="AX21" s="6"/>
      <c r="AY21" s="6"/>
    </row>
    <row r="22" spans="1:51">
      <c r="B22" s="3" t="s">
        <v>1662</v>
      </c>
      <c r="C22" s="3" t="s">
        <v>1790</v>
      </c>
      <c r="D22" s="3" t="s">
        <v>1790</v>
      </c>
      <c r="I22" s="3" t="b">
        <v>1</v>
      </c>
      <c r="U22" s="6">
        <v>19</v>
      </c>
      <c r="V22" s="6">
        <v>14</v>
      </c>
      <c r="W22" s="6">
        <v>19</v>
      </c>
      <c r="X22" s="6">
        <v>30</v>
      </c>
      <c r="Y22" s="6">
        <v>13</v>
      </c>
      <c r="Z22" s="6">
        <v>9</v>
      </c>
      <c r="AA22" s="6">
        <v>24</v>
      </c>
      <c r="AB22" s="6">
        <v>13</v>
      </c>
      <c r="AC22" s="6">
        <v>12</v>
      </c>
      <c r="AD22" s="6">
        <v>14</v>
      </c>
      <c r="AE22" s="6">
        <v>20</v>
      </c>
      <c r="AF22" s="6">
        <v>23</v>
      </c>
      <c r="AG22" s="6">
        <v>24</v>
      </c>
      <c r="AH22" s="6">
        <v>11</v>
      </c>
      <c r="AI22" s="6">
        <v>14</v>
      </c>
      <c r="AJ22" s="6">
        <v>14</v>
      </c>
      <c r="AK22" s="6">
        <v>16</v>
      </c>
      <c r="AL22" s="6" t="s">
        <v>2147</v>
      </c>
      <c r="AM22" s="6">
        <v>15</v>
      </c>
      <c r="AN22" s="6"/>
      <c r="AO22" s="6">
        <v>12</v>
      </c>
      <c r="AP22" s="6">
        <v>10</v>
      </c>
      <c r="AQ22" s="6"/>
      <c r="AR22" s="6"/>
      <c r="AS22" s="6"/>
      <c r="AT22" s="6"/>
      <c r="AU22" s="6"/>
      <c r="AV22" s="6"/>
      <c r="AW22" s="6"/>
      <c r="AX22" s="6"/>
      <c r="AY22" s="6"/>
    </row>
    <row r="23" spans="1:51">
      <c r="B23" s="3" t="s">
        <v>1663</v>
      </c>
      <c r="C23" s="3" t="s">
        <v>1791</v>
      </c>
      <c r="D23" s="3" t="s">
        <v>1791</v>
      </c>
      <c r="I23" s="3" t="b">
        <v>1</v>
      </c>
      <c r="U23" s="6">
        <v>18</v>
      </c>
      <c r="V23" s="6">
        <v>12</v>
      </c>
      <c r="W23" s="6">
        <v>19</v>
      </c>
      <c r="X23" s="6">
        <v>28</v>
      </c>
      <c r="Y23" s="6">
        <v>14</v>
      </c>
      <c r="Z23" s="6">
        <v>11</v>
      </c>
      <c r="AA23" s="6">
        <v>22</v>
      </c>
      <c r="AB23" s="6">
        <v>12</v>
      </c>
      <c r="AC23" s="6">
        <v>10</v>
      </c>
      <c r="AD23" s="6">
        <v>15</v>
      </c>
      <c r="AE23" s="6">
        <v>18</v>
      </c>
      <c r="AF23" s="6">
        <v>20</v>
      </c>
      <c r="AG23" s="6">
        <v>23</v>
      </c>
      <c r="AH23" s="6">
        <v>12</v>
      </c>
      <c r="AI23" s="6">
        <v>12</v>
      </c>
      <c r="AJ23" s="6">
        <v>12</v>
      </c>
      <c r="AK23" s="6">
        <v>18</v>
      </c>
      <c r="AL23" s="6" t="s">
        <v>2148</v>
      </c>
      <c r="AM23" s="6">
        <v>17</v>
      </c>
      <c r="AN23" s="6">
        <v>10</v>
      </c>
      <c r="AO23" s="6">
        <v>11</v>
      </c>
      <c r="AP23" s="6">
        <v>11</v>
      </c>
      <c r="AQ23" s="6"/>
      <c r="AR23" s="6"/>
      <c r="AS23" s="6"/>
      <c r="AT23" s="6"/>
      <c r="AU23" s="6"/>
      <c r="AV23" s="6"/>
      <c r="AW23" s="6"/>
      <c r="AX23" s="6"/>
      <c r="AY23" s="6"/>
    </row>
    <row r="24" spans="1:51">
      <c r="B24" s="3" t="s">
        <v>1667</v>
      </c>
      <c r="C24" s="3" t="s">
        <v>1792</v>
      </c>
      <c r="D24" s="3" t="s">
        <v>1792</v>
      </c>
      <c r="I24" s="3" t="b">
        <v>1</v>
      </c>
      <c r="U24" s="6">
        <v>19</v>
      </c>
      <c r="V24" s="6">
        <v>14</v>
      </c>
      <c r="W24" s="6">
        <v>18</v>
      </c>
      <c r="X24" s="6">
        <v>30</v>
      </c>
      <c r="Y24" s="6">
        <v>15</v>
      </c>
      <c r="Z24" s="6">
        <v>10</v>
      </c>
      <c r="AA24" s="6">
        <v>20</v>
      </c>
      <c r="AB24" s="6">
        <v>12</v>
      </c>
      <c r="AC24" s="6">
        <v>13</v>
      </c>
      <c r="AD24" s="6">
        <v>14</v>
      </c>
      <c r="AE24" s="6">
        <v>20</v>
      </c>
      <c r="AF24" s="6">
        <v>20</v>
      </c>
      <c r="AG24" s="6">
        <v>22</v>
      </c>
      <c r="AH24" s="6">
        <v>12</v>
      </c>
      <c r="AI24" s="6">
        <v>13</v>
      </c>
      <c r="AJ24" s="6">
        <v>13</v>
      </c>
      <c r="AK24" s="6">
        <v>19</v>
      </c>
      <c r="AL24" s="6" t="s">
        <v>2149</v>
      </c>
      <c r="AM24" s="6">
        <v>15</v>
      </c>
      <c r="AN24" s="6">
        <v>12</v>
      </c>
      <c r="AO24" s="6">
        <v>12</v>
      </c>
      <c r="AP24" s="6">
        <v>13</v>
      </c>
      <c r="AQ24" s="6"/>
      <c r="AR24" s="6"/>
      <c r="AS24" s="6"/>
      <c r="AT24" s="6"/>
      <c r="AU24" s="6"/>
      <c r="AV24" s="6"/>
      <c r="AW24" s="6"/>
      <c r="AX24" s="6"/>
      <c r="AY24" s="6"/>
    </row>
    <row r="25" spans="1:51">
      <c r="B25" s="3" t="s">
        <v>1674</v>
      </c>
      <c r="C25" s="3" t="s">
        <v>1793</v>
      </c>
      <c r="D25" s="3" t="s">
        <v>1793</v>
      </c>
      <c r="I25" s="3" t="b">
        <v>1</v>
      </c>
      <c r="U25" s="6">
        <v>18</v>
      </c>
      <c r="V25" s="6">
        <v>14</v>
      </c>
      <c r="W25" s="6">
        <v>19</v>
      </c>
      <c r="X25" s="6">
        <v>30</v>
      </c>
      <c r="Y25" s="6">
        <v>17</v>
      </c>
      <c r="Z25" s="6">
        <v>10</v>
      </c>
      <c r="AA25" s="6">
        <v>24</v>
      </c>
      <c r="AB25" s="6">
        <v>10</v>
      </c>
      <c r="AC25" s="6">
        <v>12</v>
      </c>
      <c r="AD25" s="6">
        <v>14</v>
      </c>
      <c r="AE25" s="6">
        <v>21</v>
      </c>
      <c r="AF25" s="6">
        <v>20</v>
      </c>
      <c r="AG25" s="6">
        <v>24</v>
      </c>
      <c r="AH25" s="6">
        <v>13</v>
      </c>
      <c r="AI25" s="6">
        <v>14</v>
      </c>
      <c r="AJ25" s="6">
        <v>12</v>
      </c>
      <c r="AK25" s="6">
        <v>18</v>
      </c>
      <c r="AL25" s="6" t="s">
        <v>2150</v>
      </c>
      <c r="AM25" s="6">
        <v>15</v>
      </c>
      <c r="AN25" s="6">
        <v>12</v>
      </c>
      <c r="AO25" s="6">
        <v>12</v>
      </c>
      <c r="AP25" s="6">
        <v>11</v>
      </c>
      <c r="AQ25" s="6"/>
      <c r="AR25" s="6"/>
      <c r="AS25" s="6"/>
      <c r="AT25" s="6"/>
      <c r="AU25" s="6"/>
      <c r="AV25" s="6"/>
      <c r="AW25" s="6"/>
      <c r="AX25" s="6"/>
      <c r="AY25" s="6"/>
    </row>
    <row r="26" spans="1:51">
      <c r="A26" s="2"/>
      <c r="B26" s="3" t="s">
        <v>1677</v>
      </c>
      <c r="C26" s="3" t="s">
        <v>1794</v>
      </c>
      <c r="D26" s="3" t="s">
        <v>1794</v>
      </c>
      <c r="I26" s="3" t="b">
        <v>1</v>
      </c>
      <c r="U26" s="6">
        <v>18</v>
      </c>
      <c r="V26" s="6">
        <v>14</v>
      </c>
      <c r="W26" s="6">
        <v>21</v>
      </c>
      <c r="X26" s="6">
        <v>30</v>
      </c>
      <c r="Y26" s="6">
        <v>15</v>
      </c>
      <c r="Z26" s="6">
        <v>10</v>
      </c>
      <c r="AA26" s="6">
        <v>27</v>
      </c>
      <c r="AB26" s="6">
        <v>12</v>
      </c>
      <c r="AC26" s="6">
        <v>10</v>
      </c>
      <c r="AD26" s="6">
        <v>14</v>
      </c>
      <c r="AE26" s="6">
        <v>17</v>
      </c>
      <c r="AF26" s="6">
        <v>21</v>
      </c>
      <c r="AG26" s="6">
        <v>24</v>
      </c>
      <c r="AH26" s="6">
        <v>12</v>
      </c>
      <c r="AI26" s="6">
        <v>11</v>
      </c>
      <c r="AJ26" s="6">
        <v>14</v>
      </c>
      <c r="AK26" s="6">
        <v>15</v>
      </c>
      <c r="AL26" s="6" t="s">
        <v>2151</v>
      </c>
      <c r="AM26" s="6">
        <v>16</v>
      </c>
      <c r="AN26" s="6">
        <v>11</v>
      </c>
      <c r="AO26" s="6">
        <v>12</v>
      </c>
      <c r="AP26" s="6">
        <v>8</v>
      </c>
      <c r="AQ26" s="6"/>
      <c r="AR26" s="6"/>
      <c r="AS26" s="6"/>
      <c r="AT26" s="6"/>
      <c r="AU26" s="6"/>
      <c r="AV26" s="6"/>
      <c r="AW26" s="6"/>
      <c r="AX26" s="6"/>
      <c r="AY26" s="6"/>
    </row>
    <row r="27" spans="1:51">
      <c r="B27" s="3" t="s">
        <v>1683</v>
      </c>
      <c r="C27" s="3" t="s">
        <v>1795</v>
      </c>
      <c r="D27" s="3" t="s">
        <v>1795</v>
      </c>
      <c r="I27" s="3" t="b">
        <v>1</v>
      </c>
      <c r="U27" s="6">
        <v>17</v>
      </c>
      <c r="V27" s="6">
        <v>14</v>
      </c>
      <c r="W27" s="6">
        <v>18</v>
      </c>
      <c r="X27" s="6">
        <v>29</v>
      </c>
      <c r="Y27" s="6">
        <v>15</v>
      </c>
      <c r="Z27" s="6">
        <v>11</v>
      </c>
      <c r="AA27" s="6">
        <v>23</v>
      </c>
      <c r="AB27" s="6">
        <v>11</v>
      </c>
      <c r="AC27" s="6">
        <v>13</v>
      </c>
      <c r="AD27" s="6">
        <v>14</v>
      </c>
      <c r="AE27" s="6">
        <v>19</v>
      </c>
      <c r="AF27" s="6">
        <v>21</v>
      </c>
      <c r="AG27" s="6">
        <v>23</v>
      </c>
      <c r="AH27" s="6">
        <v>12</v>
      </c>
      <c r="AI27" s="6">
        <v>13</v>
      </c>
      <c r="AJ27" s="6">
        <v>13</v>
      </c>
      <c r="AK27" s="6">
        <v>18</v>
      </c>
      <c r="AL27" s="6" t="s">
        <v>2152</v>
      </c>
      <c r="AM27" s="6">
        <v>15</v>
      </c>
      <c r="AN27" s="6">
        <v>11</v>
      </c>
      <c r="AO27" s="6">
        <v>12</v>
      </c>
      <c r="AP27" s="6">
        <v>13</v>
      </c>
      <c r="AQ27" s="6"/>
      <c r="AR27" s="6"/>
      <c r="AS27" s="6"/>
      <c r="AT27" s="6"/>
      <c r="AU27" s="6"/>
      <c r="AV27" s="6"/>
      <c r="AW27" s="6"/>
      <c r="AX27" s="6"/>
      <c r="AY27" s="6"/>
    </row>
    <row r="28" spans="1:51">
      <c r="B28" s="3" t="s">
        <v>1685</v>
      </c>
      <c r="C28" s="3" t="s">
        <v>1796</v>
      </c>
      <c r="D28" s="3" t="s">
        <v>1796</v>
      </c>
      <c r="I28" s="3" t="b">
        <v>1</v>
      </c>
      <c r="U28" s="6">
        <v>20</v>
      </c>
      <c r="V28" s="6">
        <v>13</v>
      </c>
      <c r="W28" s="6">
        <v>19</v>
      </c>
      <c r="X28" s="6">
        <v>30</v>
      </c>
      <c r="Y28" s="6">
        <v>15</v>
      </c>
      <c r="Z28" s="6">
        <v>10</v>
      </c>
      <c r="AA28" s="6">
        <v>22</v>
      </c>
      <c r="AB28" s="6">
        <v>11</v>
      </c>
      <c r="AC28" s="6">
        <v>10</v>
      </c>
      <c r="AD28" s="6">
        <v>15</v>
      </c>
      <c r="AE28" s="6">
        <v>16</v>
      </c>
      <c r="AF28" s="6">
        <v>20</v>
      </c>
      <c r="AG28" s="6">
        <v>23</v>
      </c>
      <c r="AH28" s="6">
        <v>12</v>
      </c>
      <c r="AI28" s="6">
        <v>12</v>
      </c>
      <c r="AJ28" s="6">
        <v>12</v>
      </c>
      <c r="AK28" s="6">
        <v>18</v>
      </c>
      <c r="AL28" s="6">
        <v>12</v>
      </c>
      <c r="AM28" s="6">
        <v>15</v>
      </c>
      <c r="AN28" s="6">
        <v>11</v>
      </c>
      <c r="AO28" s="6">
        <v>12</v>
      </c>
      <c r="AP28" s="6">
        <v>12</v>
      </c>
      <c r="AQ28" s="6"/>
      <c r="AR28" s="6"/>
      <c r="AS28" s="6"/>
      <c r="AT28" s="6"/>
      <c r="AU28" s="6"/>
      <c r="AV28" s="6"/>
      <c r="AW28" s="6"/>
      <c r="AX28" s="6"/>
      <c r="AY28" s="6"/>
    </row>
    <row r="29" spans="1:51">
      <c r="A29" s="2"/>
      <c r="B29" s="3" t="s">
        <v>1686</v>
      </c>
      <c r="C29" s="3" t="s">
        <v>1797</v>
      </c>
      <c r="D29" s="3" t="s">
        <v>1797</v>
      </c>
      <c r="I29" s="3" t="b">
        <v>1</v>
      </c>
      <c r="U29" s="6">
        <v>19</v>
      </c>
      <c r="V29" s="6">
        <v>12</v>
      </c>
      <c r="W29" s="6">
        <v>19</v>
      </c>
      <c r="X29" s="6">
        <v>29</v>
      </c>
      <c r="Y29" s="6">
        <v>15</v>
      </c>
      <c r="Z29" s="6">
        <v>10</v>
      </c>
      <c r="AA29" s="6">
        <v>20</v>
      </c>
      <c r="AB29" s="6">
        <v>11</v>
      </c>
      <c r="AC29" s="6">
        <v>10</v>
      </c>
      <c r="AD29" s="6">
        <v>15</v>
      </c>
      <c r="AE29" s="6">
        <v>18</v>
      </c>
      <c r="AF29" s="6">
        <v>21</v>
      </c>
      <c r="AG29" s="6">
        <v>23</v>
      </c>
      <c r="AH29" s="6">
        <v>11</v>
      </c>
      <c r="AI29" s="6">
        <v>12</v>
      </c>
      <c r="AJ29" s="6">
        <v>12</v>
      </c>
      <c r="AK29" s="6">
        <v>18</v>
      </c>
      <c r="AL29" s="6" t="s">
        <v>2153</v>
      </c>
      <c r="AM29" s="6">
        <v>14</v>
      </c>
      <c r="AN29" s="6">
        <v>11</v>
      </c>
      <c r="AO29" s="6">
        <v>14</v>
      </c>
      <c r="AP29" s="6">
        <v>11</v>
      </c>
      <c r="AQ29" s="6"/>
      <c r="AR29" s="6"/>
      <c r="AS29" s="6"/>
      <c r="AT29" s="6"/>
      <c r="AU29" s="6"/>
      <c r="AV29" s="6"/>
      <c r="AW29" s="6"/>
      <c r="AX29" s="6"/>
      <c r="AY29" s="6"/>
    </row>
    <row r="30" spans="1:51">
      <c r="B30" s="3" t="s">
        <v>1687</v>
      </c>
      <c r="C30" s="3" t="s">
        <v>1798</v>
      </c>
      <c r="D30" s="3" t="s">
        <v>1798</v>
      </c>
      <c r="I30" s="3" t="b">
        <v>1</v>
      </c>
      <c r="U30" s="6">
        <v>17</v>
      </c>
      <c r="V30" s="6">
        <v>12</v>
      </c>
      <c r="W30" s="6">
        <v>20</v>
      </c>
      <c r="X30" s="6">
        <v>28</v>
      </c>
      <c r="Y30" s="6">
        <v>17</v>
      </c>
      <c r="Z30" s="6">
        <v>10</v>
      </c>
      <c r="AA30" s="6">
        <v>25</v>
      </c>
      <c r="AB30" s="6">
        <v>12</v>
      </c>
      <c r="AC30" s="6">
        <v>11</v>
      </c>
      <c r="AD30" s="6">
        <v>15</v>
      </c>
      <c r="AE30" s="6">
        <v>17</v>
      </c>
      <c r="AF30" s="6">
        <v>20</v>
      </c>
      <c r="AG30" s="6">
        <v>25</v>
      </c>
      <c r="AH30" s="6">
        <v>12</v>
      </c>
      <c r="AI30" s="6">
        <v>14</v>
      </c>
      <c r="AJ30" s="6">
        <v>12</v>
      </c>
      <c r="AK30" s="6">
        <v>15</v>
      </c>
      <c r="AL30" s="6" t="s">
        <v>2138</v>
      </c>
      <c r="AM30" s="6">
        <v>15</v>
      </c>
      <c r="AN30" s="6">
        <v>12</v>
      </c>
      <c r="AO30" s="6">
        <v>12</v>
      </c>
      <c r="AP30" s="6">
        <v>13</v>
      </c>
      <c r="AQ30" s="6"/>
      <c r="AR30" s="6"/>
      <c r="AS30" s="6"/>
      <c r="AT30" s="6"/>
      <c r="AU30" s="6"/>
      <c r="AV30" s="6"/>
      <c r="AW30" s="6"/>
      <c r="AX30" s="6"/>
      <c r="AY30" s="6"/>
    </row>
    <row r="31" spans="1:51">
      <c r="B31" s="3" t="s">
        <v>1688</v>
      </c>
      <c r="C31" s="3" t="s">
        <v>1799</v>
      </c>
      <c r="D31" s="3" t="s">
        <v>1799</v>
      </c>
      <c r="I31" s="3" t="b">
        <v>1</v>
      </c>
      <c r="U31" s="6">
        <v>17</v>
      </c>
      <c r="V31" s="6">
        <v>14</v>
      </c>
      <c r="W31" s="6">
        <v>18</v>
      </c>
      <c r="X31" s="6">
        <v>29</v>
      </c>
      <c r="Y31" s="6">
        <v>16</v>
      </c>
      <c r="Z31" s="6">
        <v>10</v>
      </c>
      <c r="AA31" s="6">
        <v>24</v>
      </c>
      <c r="AB31" s="6">
        <v>11</v>
      </c>
      <c r="AC31" s="6">
        <v>13</v>
      </c>
      <c r="AD31" s="6">
        <v>14</v>
      </c>
      <c r="AE31" s="6">
        <v>18</v>
      </c>
      <c r="AF31" s="6">
        <v>21</v>
      </c>
      <c r="AG31" s="6">
        <v>23</v>
      </c>
      <c r="AH31" s="6">
        <v>12</v>
      </c>
      <c r="AI31" s="6">
        <v>13</v>
      </c>
      <c r="AJ31" s="6">
        <v>13</v>
      </c>
      <c r="AK31" s="6">
        <v>17</v>
      </c>
      <c r="AL31" s="6" t="s">
        <v>2140</v>
      </c>
      <c r="AM31" s="6">
        <v>15</v>
      </c>
      <c r="AN31" s="6">
        <v>11</v>
      </c>
      <c r="AO31" s="6">
        <v>12</v>
      </c>
      <c r="AP31" s="6">
        <v>13</v>
      </c>
      <c r="AQ31" s="6"/>
      <c r="AR31" s="6"/>
      <c r="AS31" s="6"/>
      <c r="AT31" s="6"/>
      <c r="AU31" s="6"/>
      <c r="AV31" s="6"/>
      <c r="AW31" s="6"/>
      <c r="AX31" s="6"/>
      <c r="AY31" s="6"/>
    </row>
    <row r="32" spans="1:51">
      <c r="B32" s="3" t="s">
        <v>1690</v>
      </c>
      <c r="C32" s="3" t="s">
        <v>1800</v>
      </c>
      <c r="D32" s="3" t="s">
        <v>1800</v>
      </c>
      <c r="I32" s="3" t="b">
        <v>1</v>
      </c>
      <c r="U32" s="6">
        <v>18</v>
      </c>
      <c r="V32" s="6">
        <v>12</v>
      </c>
      <c r="W32" s="6">
        <v>20</v>
      </c>
      <c r="X32" s="6">
        <v>30</v>
      </c>
      <c r="Y32" s="6">
        <v>17</v>
      </c>
      <c r="Z32" s="6">
        <v>10</v>
      </c>
      <c r="AA32" s="6">
        <v>23</v>
      </c>
      <c r="AB32" s="6">
        <v>11</v>
      </c>
      <c r="AC32" s="6">
        <v>10</v>
      </c>
      <c r="AD32" s="6">
        <v>14</v>
      </c>
      <c r="AE32" s="6">
        <v>19</v>
      </c>
      <c r="AF32" s="6">
        <v>22</v>
      </c>
      <c r="AG32" s="6">
        <v>25</v>
      </c>
      <c r="AH32" s="6">
        <v>11</v>
      </c>
      <c r="AI32" s="6">
        <v>13</v>
      </c>
      <c r="AJ32" s="6">
        <v>12</v>
      </c>
      <c r="AK32" s="6">
        <v>15</v>
      </c>
      <c r="AL32" s="6" t="s">
        <v>2145</v>
      </c>
      <c r="AM32" s="6">
        <v>15</v>
      </c>
      <c r="AN32" s="6">
        <v>12</v>
      </c>
      <c r="AO32" s="6">
        <v>12</v>
      </c>
      <c r="AP32" s="6">
        <v>11</v>
      </c>
      <c r="AQ32" s="6"/>
      <c r="AR32" s="6"/>
      <c r="AS32" s="6"/>
      <c r="AT32" s="6"/>
      <c r="AU32" s="6"/>
      <c r="AV32" s="6"/>
      <c r="AW32" s="6"/>
      <c r="AX32" s="6"/>
      <c r="AY32" s="6"/>
    </row>
    <row r="33" spans="1:80">
      <c r="A33" s="2"/>
      <c r="B33" s="3" t="s">
        <v>1702</v>
      </c>
      <c r="C33" s="3" t="s">
        <v>1801</v>
      </c>
      <c r="D33" s="3" t="s">
        <v>1801</v>
      </c>
      <c r="I33" s="3" t="b">
        <v>1</v>
      </c>
      <c r="U33" s="6">
        <v>17</v>
      </c>
      <c r="V33" s="6">
        <v>14</v>
      </c>
      <c r="W33" s="6">
        <v>18</v>
      </c>
      <c r="X33" s="6">
        <v>29</v>
      </c>
      <c r="Y33" s="6">
        <v>16</v>
      </c>
      <c r="Z33" s="6">
        <v>10</v>
      </c>
      <c r="AA33" s="6">
        <v>23</v>
      </c>
      <c r="AB33" s="6">
        <v>11</v>
      </c>
      <c r="AC33" s="6">
        <v>13</v>
      </c>
      <c r="AD33" s="6">
        <v>14</v>
      </c>
      <c r="AE33" s="6">
        <v>18</v>
      </c>
      <c r="AF33" s="6">
        <v>21</v>
      </c>
      <c r="AG33" s="6">
        <v>23</v>
      </c>
      <c r="AH33" s="6">
        <v>12</v>
      </c>
      <c r="AI33" s="6">
        <v>13</v>
      </c>
      <c r="AJ33" s="6">
        <v>13</v>
      </c>
      <c r="AK33" s="6">
        <v>18</v>
      </c>
      <c r="AL33" s="6" t="s">
        <v>2154</v>
      </c>
      <c r="AM33" s="6">
        <v>15</v>
      </c>
      <c r="AN33" s="6">
        <v>11</v>
      </c>
      <c r="AO33" s="6">
        <v>12</v>
      </c>
      <c r="AP33" s="6">
        <v>13</v>
      </c>
      <c r="AQ33" s="6"/>
      <c r="AR33" s="6"/>
      <c r="AS33" s="6"/>
      <c r="AT33" s="6"/>
      <c r="AU33" s="6"/>
      <c r="AV33" s="6"/>
      <c r="AW33" s="6"/>
      <c r="AX33" s="6"/>
      <c r="AY33" s="6"/>
    </row>
    <row r="34" spans="1:80">
      <c r="B34" s="3" t="s">
        <v>1705</v>
      </c>
      <c r="C34" s="3" t="s">
        <v>1802</v>
      </c>
      <c r="D34" s="3" t="s">
        <v>1802</v>
      </c>
      <c r="I34" s="3" t="b">
        <v>1</v>
      </c>
      <c r="U34" s="6">
        <v>21</v>
      </c>
      <c r="V34" s="6">
        <v>12</v>
      </c>
      <c r="W34" s="6">
        <v>19</v>
      </c>
      <c r="X34" s="6">
        <v>29</v>
      </c>
      <c r="Y34" s="6">
        <v>15</v>
      </c>
      <c r="Z34" s="6">
        <v>10</v>
      </c>
      <c r="AA34" s="6">
        <v>23</v>
      </c>
      <c r="AB34" s="6">
        <v>11</v>
      </c>
      <c r="AC34" s="6">
        <v>10</v>
      </c>
      <c r="AD34" s="6">
        <v>15</v>
      </c>
      <c r="AE34" s="6">
        <v>18</v>
      </c>
      <c r="AF34" s="6">
        <v>20</v>
      </c>
      <c r="AG34" s="6">
        <v>23</v>
      </c>
      <c r="AH34" s="6">
        <v>13</v>
      </c>
      <c r="AI34" s="6">
        <v>12</v>
      </c>
      <c r="AJ34" s="6">
        <v>13</v>
      </c>
      <c r="AK34" s="6">
        <v>17</v>
      </c>
      <c r="AL34" s="6" t="s">
        <v>2155</v>
      </c>
      <c r="AM34" s="6">
        <v>15</v>
      </c>
      <c r="AN34" s="6">
        <v>12</v>
      </c>
      <c r="AO34" s="6">
        <v>13</v>
      </c>
      <c r="AP34" s="6">
        <v>12</v>
      </c>
      <c r="AQ34" s="6"/>
      <c r="AR34" s="6"/>
      <c r="AS34" s="6"/>
      <c r="AT34" s="6"/>
      <c r="AU34" s="6"/>
      <c r="AV34" s="6"/>
      <c r="AW34" s="6"/>
      <c r="AX34" s="6"/>
      <c r="AY34" s="6"/>
    </row>
    <row r="35" spans="1:80">
      <c r="B35" s="3" t="s">
        <v>1713</v>
      </c>
      <c r="C35" s="3" t="s">
        <v>1803</v>
      </c>
      <c r="D35" s="3" t="s">
        <v>1803</v>
      </c>
      <c r="I35" s="3" t="b">
        <v>1</v>
      </c>
      <c r="U35" s="6">
        <v>18</v>
      </c>
      <c r="V35" s="6">
        <v>12</v>
      </c>
      <c r="W35" s="6">
        <v>20</v>
      </c>
      <c r="X35" s="6">
        <v>29</v>
      </c>
      <c r="Y35" s="6">
        <v>15</v>
      </c>
      <c r="Z35" s="6">
        <v>10</v>
      </c>
      <c r="AA35" s="6">
        <v>24</v>
      </c>
      <c r="AB35" s="6">
        <v>11</v>
      </c>
      <c r="AC35" s="6">
        <v>11</v>
      </c>
      <c r="AD35" s="6">
        <v>14</v>
      </c>
      <c r="AE35" s="6">
        <v>18</v>
      </c>
      <c r="AF35" s="6">
        <v>21</v>
      </c>
      <c r="AG35" s="6">
        <v>25</v>
      </c>
      <c r="AH35" s="6">
        <v>11</v>
      </c>
      <c r="AI35" s="6">
        <v>13</v>
      </c>
      <c r="AJ35" s="6">
        <v>12</v>
      </c>
      <c r="AK35" s="6">
        <v>20</v>
      </c>
      <c r="AL35" s="6" t="s">
        <v>2156</v>
      </c>
      <c r="AM35" s="6">
        <v>15</v>
      </c>
      <c r="AN35" s="6">
        <v>13</v>
      </c>
      <c r="AO35" s="6">
        <v>13</v>
      </c>
      <c r="AP35" s="6">
        <v>11</v>
      </c>
      <c r="AQ35" s="6"/>
      <c r="AR35" s="6"/>
      <c r="AS35" s="6"/>
      <c r="AT35" s="6"/>
      <c r="AU35" s="6"/>
      <c r="AV35" s="6"/>
      <c r="AW35" s="6"/>
      <c r="AX35" s="6"/>
      <c r="AY35" s="6"/>
    </row>
    <row r="36" spans="1:80">
      <c r="A36" s="2"/>
      <c r="B36" s="3" t="s">
        <v>1714</v>
      </c>
      <c r="C36" s="3" t="s">
        <v>1804</v>
      </c>
      <c r="D36" s="3" t="s">
        <v>1804</v>
      </c>
      <c r="I36" s="3" t="b">
        <v>1</v>
      </c>
      <c r="U36" s="6">
        <v>18</v>
      </c>
      <c r="V36" s="6">
        <v>14</v>
      </c>
      <c r="W36" s="6">
        <v>21</v>
      </c>
      <c r="X36" s="6">
        <v>30</v>
      </c>
      <c r="Y36" s="6">
        <v>16</v>
      </c>
      <c r="Z36" s="6">
        <v>10</v>
      </c>
      <c r="AA36" s="6">
        <v>24</v>
      </c>
      <c r="AB36" s="6">
        <v>13</v>
      </c>
      <c r="AC36" s="6">
        <v>10</v>
      </c>
      <c r="AD36" s="6">
        <v>15</v>
      </c>
      <c r="AE36" s="6">
        <v>17</v>
      </c>
      <c r="AF36" s="6">
        <v>22</v>
      </c>
      <c r="AG36" s="6">
        <v>23</v>
      </c>
      <c r="AH36" s="6">
        <v>11</v>
      </c>
      <c r="AI36" s="6">
        <v>11</v>
      </c>
      <c r="AJ36" s="6">
        <v>15</v>
      </c>
      <c r="AK36" s="6">
        <v>16</v>
      </c>
      <c r="AL36" s="6" t="s">
        <v>2157</v>
      </c>
      <c r="AM36" s="6">
        <v>15</v>
      </c>
      <c r="AN36" s="6">
        <v>11</v>
      </c>
      <c r="AO36" s="6">
        <v>14</v>
      </c>
      <c r="AP36" s="6">
        <v>9</v>
      </c>
      <c r="AQ36" s="6"/>
      <c r="AR36" s="6"/>
      <c r="AS36" s="6"/>
      <c r="AT36" s="6"/>
      <c r="AU36" s="6"/>
      <c r="AV36" s="6"/>
      <c r="AW36" s="6"/>
      <c r="AX36" s="6"/>
      <c r="AY36" s="6"/>
    </row>
    <row r="37" spans="1:80">
      <c r="B37" s="3" t="s">
        <v>1715</v>
      </c>
      <c r="C37" s="3" t="s">
        <v>1805</v>
      </c>
      <c r="D37" s="3" t="s">
        <v>1805</v>
      </c>
      <c r="I37" s="3" t="b">
        <v>1</v>
      </c>
      <c r="U37" s="6">
        <v>20</v>
      </c>
      <c r="V37" s="6">
        <v>14</v>
      </c>
      <c r="W37" s="6">
        <v>18</v>
      </c>
      <c r="X37" s="6">
        <v>30</v>
      </c>
      <c r="Y37" s="6">
        <v>15</v>
      </c>
      <c r="Z37" s="6">
        <v>10</v>
      </c>
      <c r="AA37" s="6">
        <v>21</v>
      </c>
      <c r="AB37" s="6">
        <v>11</v>
      </c>
      <c r="AC37" s="6">
        <v>13</v>
      </c>
      <c r="AD37" s="6">
        <v>14</v>
      </c>
      <c r="AE37" s="6">
        <v>20</v>
      </c>
      <c r="AF37" s="6">
        <v>20</v>
      </c>
      <c r="AG37" s="6">
        <v>22</v>
      </c>
      <c r="AH37" s="6">
        <v>12</v>
      </c>
      <c r="AI37" s="6">
        <v>13</v>
      </c>
      <c r="AJ37" s="6">
        <v>13</v>
      </c>
      <c r="AK37" s="6">
        <v>17</v>
      </c>
      <c r="AL37" s="6" t="s">
        <v>2144</v>
      </c>
      <c r="AM37" s="6">
        <v>15</v>
      </c>
      <c r="AN37" s="6">
        <v>12</v>
      </c>
      <c r="AO37" s="6">
        <v>12</v>
      </c>
      <c r="AP37" s="6">
        <v>12</v>
      </c>
      <c r="AQ37" s="6"/>
      <c r="AR37" s="6"/>
      <c r="AS37" s="6"/>
      <c r="AT37" s="6"/>
      <c r="AU37" s="6"/>
      <c r="AV37" s="6"/>
      <c r="AW37" s="6"/>
      <c r="AX37" s="6"/>
      <c r="AY37" s="6"/>
    </row>
    <row r="38" spans="1:80">
      <c r="B38" s="3" t="s">
        <v>1728</v>
      </c>
      <c r="C38" s="3" t="s">
        <v>1806</v>
      </c>
      <c r="D38" s="3" t="s">
        <v>1806</v>
      </c>
      <c r="I38" s="3" t="b">
        <v>1</v>
      </c>
      <c r="U38" s="6">
        <v>20</v>
      </c>
      <c r="V38" s="6">
        <v>14</v>
      </c>
      <c r="W38" s="6">
        <v>19</v>
      </c>
      <c r="X38" s="6">
        <v>30</v>
      </c>
      <c r="Y38" s="6">
        <v>14</v>
      </c>
      <c r="Z38" s="6">
        <v>10</v>
      </c>
      <c r="AA38" s="6">
        <v>21</v>
      </c>
      <c r="AB38" s="6">
        <v>11</v>
      </c>
      <c r="AC38" s="6">
        <v>13</v>
      </c>
      <c r="AD38" s="6">
        <v>14</v>
      </c>
      <c r="AE38" s="6">
        <v>20</v>
      </c>
      <c r="AF38" s="6">
        <v>21</v>
      </c>
      <c r="AG38" s="6">
        <v>22</v>
      </c>
      <c r="AH38" s="6">
        <v>12</v>
      </c>
      <c r="AI38" s="6">
        <v>13</v>
      </c>
      <c r="AJ38" s="6">
        <v>13</v>
      </c>
      <c r="AK38" s="6">
        <v>18</v>
      </c>
      <c r="AL38" s="6" t="s">
        <v>2154</v>
      </c>
      <c r="AM38" s="6">
        <v>15</v>
      </c>
      <c r="AN38" s="6">
        <v>13</v>
      </c>
      <c r="AO38" s="6">
        <v>12</v>
      </c>
      <c r="AP38" s="6">
        <v>12</v>
      </c>
      <c r="AQ38" s="6"/>
      <c r="AR38" s="6"/>
      <c r="AS38" s="6"/>
      <c r="AT38" s="6"/>
      <c r="AU38" s="6"/>
      <c r="AV38" s="6"/>
      <c r="AW38" s="6"/>
      <c r="AX38" s="6"/>
      <c r="AY38" s="6"/>
    </row>
    <row r="39" spans="1:80">
      <c r="A39" s="2"/>
      <c r="B39" s="3" t="s">
        <v>1731</v>
      </c>
      <c r="C39" s="3" t="s">
        <v>1807</v>
      </c>
      <c r="D39" s="3" t="s">
        <v>1807</v>
      </c>
      <c r="I39" s="3" t="b">
        <v>1</v>
      </c>
      <c r="U39" s="6">
        <v>22</v>
      </c>
      <c r="V39" s="6">
        <v>14</v>
      </c>
      <c r="W39" s="6">
        <v>18</v>
      </c>
      <c r="X39" s="6">
        <v>30</v>
      </c>
      <c r="Y39" s="6">
        <v>15</v>
      </c>
      <c r="Z39" s="6">
        <v>10</v>
      </c>
      <c r="AA39" s="6">
        <v>21</v>
      </c>
      <c r="AB39" s="6">
        <v>13</v>
      </c>
      <c r="AC39" s="6">
        <v>13</v>
      </c>
      <c r="AD39" s="6">
        <v>14</v>
      </c>
      <c r="AE39" s="6">
        <v>20</v>
      </c>
      <c r="AF39" s="6">
        <v>20</v>
      </c>
      <c r="AG39" s="6">
        <v>23</v>
      </c>
      <c r="AH39" s="6">
        <v>12</v>
      </c>
      <c r="AI39" s="6">
        <v>14</v>
      </c>
      <c r="AJ39" s="6">
        <v>13</v>
      </c>
      <c r="AK39" s="6">
        <v>20</v>
      </c>
      <c r="AL39" s="6" t="s">
        <v>2150</v>
      </c>
      <c r="AM39" s="6">
        <v>15</v>
      </c>
      <c r="AN39" s="6">
        <v>12</v>
      </c>
      <c r="AO39" s="6">
        <v>12</v>
      </c>
      <c r="AP39" s="6">
        <v>12</v>
      </c>
      <c r="AQ39" s="6"/>
      <c r="AR39" s="6"/>
      <c r="AS39" s="6"/>
      <c r="AT39" s="6"/>
      <c r="AU39" s="6"/>
      <c r="AV39" s="6"/>
      <c r="AW39" s="6"/>
      <c r="AX39" s="6"/>
      <c r="AY39" s="6"/>
    </row>
    <row r="40" spans="1:80">
      <c r="B40" s="3" t="s">
        <v>1750</v>
      </c>
      <c r="C40" s="3" t="s">
        <v>1808</v>
      </c>
      <c r="D40" s="3" t="s">
        <v>1808</v>
      </c>
      <c r="I40" s="3" t="b">
        <v>1</v>
      </c>
      <c r="U40" s="6">
        <v>17</v>
      </c>
      <c r="V40" s="6">
        <v>14</v>
      </c>
      <c r="W40" s="6">
        <v>19</v>
      </c>
      <c r="X40" s="6">
        <v>29</v>
      </c>
      <c r="Y40" s="6">
        <v>15</v>
      </c>
      <c r="Z40" s="6">
        <v>10</v>
      </c>
      <c r="AA40" s="6">
        <v>24</v>
      </c>
      <c r="AB40" s="6">
        <v>11</v>
      </c>
      <c r="AC40" s="6">
        <v>13</v>
      </c>
      <c r="AD40" s="6">
        <v>14</v>
      </c>
      <c r="AE40" s="6">
        <v>18</v>
      </c>
      <c r="AF40" s="6">
        <v>21</v>
      </c>
      <c r="AG40" s="6">
        <v>23</v>
      </c>
      <c r="AH40" s="6">
        <v>12</v>
      </c>
      <c r="AI40" s="6">
        <v>13</v>
      </c>
      <c r="AJ40" s="6">
        <v>13</v>
      </c>
      <c r="AK40" s="6">
        <v>17</v>
      </c>
      <c r="AL40" s="6" t="s">
        <v>2150</v>
      </c>
      <c r="AM40" s="6">
        <v>15</v>
      </c>
      <c r="AN40" s="6">
        <v>11</v>
      </c>
      <c r="AO40" s="6">
        <v>13</v>
      </c>
      <c r="AP40" s="6">
        <v>12</v>
      </c>
      <c r="AQ40" s="6"/>
      <c r="AR40" s="6"/>
      <c r="AS40" s="6"/>
      <c r="AT40" s="6"/>
      <c r="AU40" s="6"/>
      <c r="AV40" s="6"/>
      <c r="AW40" s="6"/>
      <c r="AX40" s="6"/>
      <c r="AY40" s="6"/>
    </row>
    <row r="41" spans="1:80">
      <c r="A41" s="2"/>
      <c r="B41" s="15" t="s">
        <v>2391</v>
      </c>
      <c r="C41" s="15" t="s">
        <v>2392</v>
      </c>
      <c r="D41" s="2" t="s">
        <v>2392</v>
      </c>
      <c r="E41" s="2"/>
      <c r="F41" s="15" t="s">
        <v>451</v>
      </c>
      <c r="G41" s="2"/>
      <c r="H41" s="2"/>
      <c r="I41" s="2" t="b">
        <v>1</v>
      </c>
      <c r="J41" s="2"/>
      <c r="K41" s="2"/>
      <c r="L41" s="2"/>
      <c r="M41" s="2"/>
      <c r="N41" s="552"/>
      <c r="O41" s="2"/>
      <c r="P41" s="2"/>
      <c r="Q41" s="2"/>
      <c r="R41" s="2"/>
      <c r="S41" s="2"/>
      <c r="T41" s="2"/>
      <c r="U41" s="15">
        <v>17</v>
      </c>
      <c r="V41" s="15">
        <v>14</v>
      </c>
      <c r="W41" s="15">
        <v>18</v>
      </c>
      <c r="X41" s="15">
        <v>29</v>
      </c>
      <c r="Y41" s="15">
        <v>15</v>
      </c>
      <c r="Z41" s="15">
        <v>10</v>
      </c>
      <c r="AA41" s="15">
        <v>22</v>
      </c>
      <c r="AB41" s="15">
        <v>11</v>
      </c>
      <c r="AC41" s="15">
        <v>13</v>
      </c>
      <c r="AD41" s="15">
        <v>14</v>
      </c>
      <c r="AE41" s="15">
        <v>19</v>
      </c>
      <c r="AF41" s="15">
        <v>21</v>
      </c>
      <c r="AG41" s="15">
        <v>23</v>
      </c>
      <c r="AH41" s="15">
        <v>12</v>
      </c>
      <c r="AI41" s="15">
        <v>13</v>
      </c>
      <c r="AJ41" s="15">
        <v>13</v>
      </c>
      <c r="AK41" s="15">
        <v>17</v>
      </c>
      <c r="AL41" s="15" t="s">
        <v>1603</v>
      </c>
      <c r="AM41" s="15">
        <v>15</v>
      </c>
      <c r="AN41" s="15">
        <v>11</v>
      </c>
      <c r="AO41" s="15">
        <v>12</v>
      </c>
      <c r="AP41" s="15">
        <v>14</v>
      </c>
      <c r="AQ41" s="15"/>
      <c r="AR41" s="15"/>
      <c r="AS41" s="15"/>
      <c r="AT41" s="15"/>
      <c r="AU41" s="15"/>
      <c r="AV41" s="15"/>
      <c r="AW41" s="15"/>
      <c r="AX41" s="15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</row>
    <row r="42" spans="1:80">
      <c r="B42" s="3" t="s">
        <v>2407</v>
      </c>
      <c r="C42" s="3" t="s">
        <v>2408</v>
      </c>
      <c r="D42" s="3" t="s">
        <v>2408</v>
      </c>
      <c r="F42" s="3" t="s">
        <v>451</v>
      </c>
      <c r="I42" s="3" t="b">
        <v>1</v>
      </c>
      <c r="U42" s="15" t="s">
        <v>2171</v>
      </c>
      <c r="V42" s="15" t="s">
        <v>254</v>
      </c>
      <c r="W42" s="15" t="s">
        <v>264</v>
      </c>
      <c r="X42" s="15" t="s">
        <v>621</v>
      </c>
      <c r="Y42" s="15" t="s">
        <v>266</v>
      </c>
      <c r="Z42" s="15" t="s">
        <v>258</v>
      </c>
      <c r="AA42" s="15" t="s">
        <v>616</v>
      </c>
      <c r="AB42" s="15" t="s">
        <v>261</v>
      </c>
      <c r="AC42" s="15" t="s">
        <v>257</v>
      </c>
      <c r="AD42" s="15" t="s">
        <v>254</v>
      </c>
      <c r="AE42" s="15" t="s">
        <v>264</v>
      </c>
      <c r="AF42" s="15" t="s">
        <v>260</v>
      </c>
      <c r="AG42" s="15" t="s">
        <v>616</v>
      </c>
      <c r="AH42" s="15" t="s">
        <v>259</v>
      </c>
      <c r="AI42" s="15" t="s">
        <v>257</v>
      </c>
      <c r="AJ42" s="15" t="s">
        <v>257</v>
      </c>
      <c r="AK42" s="15" t="s">
        <v>264</v>
      </c>
      <c r="AL42" s="15" t="s">
        <v>1603</v>
      </c>
      <c r="AM42" s="15" t="s">
        <v>266</v>
      </c>
      <c r="AN42" s="15" t="s">
        <v>261</v>
      </c>
      <c r="AO42" s="15" t="s">
        <v>257</v>
      </c>
      <c r="AP42" s="15" t="s">
        <v>259</v>
      </c>
      <c r="AQ42" s="6"/>
      <c r="AR42" s="6"/>
      <c r="AS42" s="6"/>
      <c r="AT42" s="6"/>
      <c r="AU42" s="6"/>
      <c r="AV42" s="6"/>
      <c r="AW42" s="6"/>
      <c r="AX42" s="6"/>
      <c r="AY42" s="6"/>
    </row>
    <row r="43" spans="1:80">
      <c r="A43" s="2"/>
      <c r="B43" s="2" t="s">
        <v>2160</v>
      </c>
      <c r="C43" s="3" t="s">
        <v>2159</v>
      </c>
      <c r="D43" s="3" t="s">
        <v>2159</v>
      </c>
      <c r="I43" s="3" t="b">
        <v>1</v>
      </c>
      <c r="U43" s="15" t="s">
        <v>2161</v>
      </c>
      <c r="V43" s="15" t="s">
        <v>2162</v>
      </c>
      <c r="W43" s="15" t="s">
        <v>2161</v>
      </c>
      <c r="X43" s="15" t="s">
        <v>2163</v>
      </c>
      <c r="Y43" s="15" t="s">
        <v>2164</v>
      </c>
      <c r="Z43" s="15" t="s">
        <v>2165</v>
      </c>
      <c r="AA43" s="15" t="s">
        <v>2166</v>
      </c>
      <c r="AB43" s="15" t="s">
        <v>2167</v>
      </c>
      <c r="AC43" s="15" t="s">
        <v>2165</v>
      </c>
      <c r="AD43" s="15" t="s">
        <v>2164</v>
      </c>
      <c r="AE43" s="15" t="s">
        <v>2168</v>
      </c>
      <c r="AF43" s="15" t="s">
        <v>2169</v>
      </c>
      <c r="AG43" s="15" t="s">
        <v>2166</v>
      </c>
      <c r="AH43" s="15" t="s">
        <v>2162</v>
      </c>
      <c r="AI43" s="15" t="s">
        <v>2170</v>
      </c>
      <c r="AJ43" s="15" t="s">
        <v>2170</v>
      </c>
      <c r="AK43" s="15" t="s">
        <v>2171</v>
      </c>
      <c r="AL43" s="15" t="s">
        <v>2172</v>
      </c>
      <c r="AM43" s="15" t="s">
        <v>2164</v>
      </c>
      <c r="AN43" s="15" t="s">
        <v>2170</v>
      </c>
      <c r="AO43" s="15" t="s">
        <v>2167</v>
      </c>
      <c r="AP43" s="15" t="s">
        <v>2167</v>
      </c>
      <c r="AQ43" s="6"/>
      <c r="AR43" s="6"/>
      <c r="AS43" s="6"/>
      <c r="AT43" s="6"/>
      <c r="AU43" s="6"/>
      <c r="AV43" s="6"/>
      <c r="AW43" s="6"/>
      <c r="AX43" s="6"/>
      <c r="AY43" s="6"/>
    </row>
    <row r="44" spans="1:80">
      <c r="A44" s="2"/>
      <c r="B44" s="15" t="s">
        <v>2654</v>
      </c>
      <c r="C44" s="2" t="s">
        <v>2442</v>
      </c>
      <c r="D44" s="2" t="s">
        <v>2442</v>
      </c>
      <c r="E44" s="2"/>
      <c r="F44" s="15" t="s">
        <v>451</v>
      </c>
      <c r="G44" s="2"/>
      <c r="H44" s="2"/>
      <c r="I44" s="2" t="b">
        <v>1</v>
      </c>
      <c r="J44" s="2"/>
      <c r="K44" s="2"/>
      <c r="L44" s="2"/>
      <c r="M44" s="2"/>
      <c r="N44" s="546"/>
      <c r="O44" s="2"/>
      <c r="P44" s="2"/>
      <c r="Q44" s="2"/>
      <c r="R44" s="2"/>
      <c r="S44" s="2"/>
      <c r="T44" s="2"/>
      <c r="U44" s="15">
        <v>19</v>
      </c>
      <c r="V44" s="15">
        <v>12</v>
      </c>
      <c r="W44" s="15">
        <v>19</v>
      </c>
      <c r="X44" s="15">
        <v>28</v>
      </c>
      <c r="Y44" s="15">
        <v>15</v>
      </c>
      <c r="Z44" s="15">
        <v>10</v>
      </c>
      <c r="AA44" s="15">
        <v>22</v>
      </c>
      <c r="AB44" s="15">
        <v>11</v>
      </c>
      <c r="AC44" s="15">
        <v>10</v>
      </c>
      <c r="AD44" s="15">
        <v>15</v>
      </c>
      <c r="AE44" s="15">
        <v>16</v>
      </c>
      <c r="AF44" s="15">
        <v>21</v>
      </c>
      <c r="AG44" s="15">
        <v>23</v>
      </c>
      <c r="AH44" s="15">
        <v>12</v>
      </c>
      <c r="AI44" s="15">
        <v>12</v>
      </c>
      <c r="AJ44" s="15">
        <v>12</v>
      </c>
      <c r="AK44" s="15">
        <v>20</v>
      </c>
      <c r="AL44" s="15" t="s">
        <v>244</v>
      </c>
      <c r="AM44" s="15">
        <v>15</v>
      </c>
      <c r="AN44" s="15">
        <v>12</v>
      </c>
      <c r="AO44" s="15">
        <v>12</v>
      </c>
      <c r="AP44" s="15">
        <v>11</v>
      </c>
      <c r="AQ44" s="15"/>
      <c r="AR44" s="15"/>
      <c r="AS44" s="15"/>
      <c r="AT44" s="15"/>
      <c r="AU44" s="15"/>
      <c r="AV44" s="15"/>
      <c r="AW44" s="15"/>
      <c r="AX44" s="15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</row>
    <row r="45" spans="1:80">
      <c r="A45" s="2"/>
      <c r="B45" s="15" t="s">
        <v>2648</v>
      </c>
      <c r="C45" s="3" t="s">
        <v>2457</v>
      </c>
      <c r="D45" s="3" t="s">
        <v>2457</v>
      </c>
      <c r="F45" s="3" t="s">
        <v>451</v>
      </c>
      <c r="I45" s="3" t="b">
        <v>1</v>
      </c>
      <c r="U45" s="6">
        <v>21</v>
      </c>
      <c r="V45" s="6">
        <v>12</v>
      </c>
      <c r="W45" s="6">
        <v>20</v>
      </c>
      <c r="X45" s="6">
        <v>28</v>
      </c>
      <c r="Y45" s="6">
        <v>15</v>
      </c>
      <c r="Z45" s="6">
        <v>10</v>
      </c>
      <c r="AA45" s="6">
        <v>21</v>
      </c>
      <c r="AB45" s="6">
        <v>11</v>
      </c>
      <c r="AC45" s="6">
        <v>10</v>
      </c>
      <c r="AD45" s="6">
        <v>15</v>
      </c>
      <c r="AE45" s="6">
        <v>20</v>
      </c>
      <c r="AF45" s="6">
        <v>21</v>
      </c>
      <c r="AG45" s="6">
        <v>23</v>
      </c>
      <c r="AH45" s="6">
        <v>11</v>
      </c>
      <c r="AI45" s="6">
        <v>13</v>
      </c>
      <c r="AJ45" s="6">
        <v>12</v>
      </c>
      <c r="AK45" s="6">
        <v>16</v>
      </c>
      <c r="AL45" s="6" t="s">
        <v>490</v>
      </c>
      <c r="AM45" s="6">
        <v>15</v>
      </c>
      <c r="AN45" s="6">
        <v>12</v>
      </c>
      <c r="AO45" s="6">
        <v>13</v>
      </c>
      <c r="AP45" s="6">
        <v>12</v>
      </c>
      <c r="AQ45" s="6"/>
      <c r="AR45" s="6"/>
      <c r="AS45" s="6"/>
      <c r="AT45" s="6"/>
      <c r="AU45" s="6"/>
      <c r="AV45" s="6"/>
      <c r="AW45" s="6"/>
      <c r="AX45" s="6"/>
      <c r="AY45" s="6"/>
    </row>
    <row r="46" spans="1:80" ht="33">
      <c r="B46" s="3" t="s">
        <v>2655</v>
      </c>
      <c r="C46" s="3" t="s">
        <v>2502</v>
      </c>
      <c r="D46" s="3" t="s">
        <v>2503</v>
      </c>
      <c r="F46" s="3" t="s">
        <v>451</v>
      </c>
      <c r="I46" s="3" t="b">
        <v>1</v>
      </c>
      <c r="U46" s="6" t="s">
        <v>264</v>
      </c>
      <c r="V46" s="6" t="s">
        <v>266</v>
      </c>
      <c r="W46" s="6" t="s">
        <v>260</v>
      </c>
      <c r="X46" s="6" t="s">
        <v>256</v>
      </c>
      <c r="Y46" s="6" t="s">
        <v>266</v>
      </c>
      <c r="Z46" s="6" t="s">
        <v>258</v>
      </c>
      <c r="AA46" s="6" t="s">
        <v>620</v>
      </c>
      <c r="AB46" s="6" t="s">
        <v>259</v>
      </c>
      <c r="AC46" s="6" t="s">
        <v>258</v>
      </c>
      <c r="AD46" s="6" t="s">
        <v>254</v>
      </c>
      <c r="AE46" s="6" t="s">
        <v>615</v>
      </c>
      <c r="AF46" s="6" t="s">
        <v>260</v>
      </c>
      <c r="AG46" s="6" t="s">
        <v>616</v>
      </c>
      <c r="AH46" s="6" t="s">
        <v>258</v>
      </c>
      <c r="AI46" s="6" t="s">
        <v>261</v>
      </c>
      <c r="AJ46" s="6" t="s">
        <v>615</v>
      </c>
      <c r="AK46" s="6" t="s">
        <v>266</v>
      </c>
      <c r="AL46" s="6" t="s">
        <v>2433</v>
      </c>
      <c r="AM46" s="6" t="s">
        <v>266</v>
      </c>
      <c r="AN46" s="6" t="s">
        <v>261</v>
      </c>
      <c r="AO46" s="6" t="s">
        <v>259</v>
      </c>
      <c r="AP46" s="6" t="s">
        <v>507</v>
      </c>
      <c r="AQ46" s="6"/>
      <c r="AR46" s="6"/>
      <c r="AS46" s="6"/>
      <c r="AT46" s="6"/>
      <c r="AU46" s="6"/>
      <c r="AV46" s="6"/>
      <c r="AW46" s="6"/>
      <c r="AX46" s="6"/>
      <c r="AY46" s="6"/>
    </row>
    <row r="47" spans="1:80">
      <c r="B47" s="15" t="s">
        <v>2651</v>
      </c>
      <c r="C47" s="15" t="s">
        <v>2645</v>
      </c>
      <c r="D47" s="15" t="s">
        <v>2645</v>
      </c>
      <c r="F47" s="3" t="s">
        <v>451</v>
      </c>
      <c r="I47" s="3" t="b">
        <v>1</v>
      </c>
      <c r="U47" s="6">
        <v>17</v>
      </c>
      <c r="V47" s="6">
        <v>15</v>
      </c>
      <c r="W47" s="6">
        <v>18</v>
      </c>
      <c r="X47" s="6">
        <v>30</v>
      </c>
      <c r="Y47" s="6">
        <v>16</v>
      </c>
      <c r="Z47" s="6">
        <v>10</v>
      </c>
      <c r="AA47" s="6">
        <v>23</v>
      </c>
      <c r="AB47" s="6">
        <v>11</v>
      </c>
      <c r="AC47" s="6">
        <v>13</v>
      </c>
      <c r="AD47" s="6">
        <v>14</v>
      </c>
      <c r="AE47" s="6">
        <v>18</v>
      </c>
      <c r="AF47" s="6">
        <v>23</v>
      </c>
      <c r="AG47" s="6">
        <v>23</v>
      </c>
      <c r="AH47" s="6">
        <v>11</v>
      </c>
      <c r="AI47" s="6">
        <v>13</v>
      </c>
      <c r="AJ47" s="6">
        <v>13</v>
      </c>
      <c r="AK47" s="6">
        <v>18</v>
      </c>
      <c r="AL47" s="6" t="s">
        <v>1675</v>
      </c>
      <c r="AM47" s="6">
        <v>15</v>
      </c>
      <c r="AN47" s="6">
        <v>11</v>
      </c>
      <c r="AO47" s="6"/>
      <c r="AP47" s="6"/>
      <c r="AQ47" s="6">
        <v>21</v>
      </c>
      <c r="AR47" s="6">
        <v>11</v>
      </c>
      <c r="AS47" s="6">
        <v>41</v>
      </c>
      <c r="AT47" s="6">
        <v>31</v>
      </c>
      <c r="AU47" s="6" t="s">
        <v>2646</v>
      </c>
      <c r="AV47" s="6"/>
      <c r="AW47" s="6"/>
      <c r="AX47" s="6"/>
      <c r="AY47" s="6"/>
    </row>
    <row r="48" spans="1:80">
      <c r="A48" s="2"/>
      <c r="B48" s="2" t="s">
        <v>2663</v>
      </c>
      <c r="C48" s="3" t="s">
        <v>2664</v>
      </c>
      <c r="D48" s="3" t="s">
        <v>2664</v>
      </c>
      <c r="I48" s="3" t="b">
        <v>1</v>
      </c>
      <c r="U48" s="6" t="s">
        <v>2665</v>
      </c>
      <c r="V48" s="6" t="s">
        <v>2666</v>
      </c>
      <c r="W48" s="6" t="s">
        <v>2667</v>
      </c>
      <c r="X48" s="6" t="s">
        <v>2668</v>
      </c>
      <c r="Y48" s="6" t="s">
        <v>2669</v>
      </c>
      <c r="Z48" s="6" t="s">
        <v>2670</v>
      </c>
      <c r="AA48" s="6" t="s">
        <v>2671</v>
      </c>
      <c r="AB48" s="6" t="s">
        <v>2680</v>
      </c>
      <c r="AC48" s="6" t="s">
        <v>2672</v>
      </c>
      <c r="AD48" s="6" t="s">
        <v>2681</v>
      </c>
      <c r="AE48" s="6" t="s">
        <v>2682</v>
      </c>
      <c r="AF48" s="6" t="s">
        <v>2683</v>
      </c>
      <c r="AG48" s="6" t="s">
        <v>2673</v>
      </c>
      <c r="AH48" s="6" t="s">
        <v>2674</v>
      </c>
      <c r="AI48" s="6" t="s">
        <v>2666</v>
      </c>
      <c r="AJ48" s="6" t="s">
        <v>2666</v>
      </c>
      <c r="AK48" s="6" t="s">
        <v>2675</v>
      </c>
      <c r="AL48" s="6" t="s">
        <v>2676</v>
      </c>
      <c r="AM48" s="6" t="s">
        <v>2677</v>
      </c>
      <c r="AN48" s="6" t="s">
        <v>2678</v>
      </c>
      <c r="AO48" s="6" t="s">
        <v>2669</v>
      </c>
      <c r="AP48" s="6" t="s">
        <v>2679</v>
      </c>
      <c r="AQ48" s="6"/>
      <c r="AR48" s="6"/>
      <c r="AS48" s="6"/>
      <c r="AT48" s="6"/>
      <c r="AU48" s="6"/>
      <c r="AV48" s="6"/>
      <c r="AW48" s="6"/>
      <c r="AX48" s="6"/>
      <c r="AY48" s="6"/>
    </row>
    <row r="49" spans="1:51">
      <c r="B49" s="3" t="s">
        <v>2865</v>
      </c>
      <c r="C49" s="3" t="s">
        <v>2861</v>
      </c>
      <c r="D49" s="3" t="s">
        <v>2861</v>
      </c>
      <c r="I49" s="3" t="b">
        <v>1</v>
      </c>
      <c r="U49" s="6" t="s">
        <v>253</v>
      </c>
      <c r="V49" s="6" t="s">
        <v>254</v>
      </c>
      <c r="W49" s="6" t="s">
        <v>264</v>
      </c>
      <c r="X49" s="6" t="s">
        <v>621</v>
      </c>
      <c r="Y49" s="6" t="s">
        <v>615</v>
      </c>
      <c r="Z49" s="6" t="s">
        <v>258</v>
      </c>
      <c r="AA49" s="6" t="s">
        <v>616</v>
      </c>
      <c r="AB49" s="6" t="s">
        <v>261</v>
      </c>
      <c r="AC49" s="6" t="s">
        <v>257</v>
      </c>
      <c r="AD49" s="6" t="s">
        <v>254</v>
      </c>
      <c r="AE49" s="6" t="s">
        <v>263</v>
      </c>
      <c r="AF49" s="6" t="s">
        <v>265</v>
      </c>
      <c r="AG49" s="6" t="s">
        <v>616</v>
      </c>
      <c r="AH49" s="6" t="s">
        <v>259</v>
      </c>
      <c r="AI49" s="6" t="s">
        <v>257</v>
      </c>
      <c r="AJ49" s="6" t="s">
        <v>257</v>
      </c>
      <c r="AK49" s="6" t="s">
        <v>253</v>
      </c>
      <c r="AL49" s="6" t="s">
        <v>2443</v>
      </c>
      <c r="AM49" s="6" t="s">
        <v>266</v>
      </c>
      <c r="AN49" s="6" t="s">
        <v>261</v>
      </c>
      <c r="AO49" s="6" t="s">
        <v>254</v>
      </c>
      <c r="AP49" s="6" t="s">
        <v>259</v>
      </c>
      <c r="AQ49" s="6"/>
      <c r="AR49" s="6"/>
      <c r="AS49" s="6"/>
      <c r="AT49" s="6"/>
      <c r="AU49" s="6"/>
      <c r="AV49" s="6"/>
      <c r="AW49" s="6"/>
      <c r="AX49" s="6"/>
      <c r="AY49" s="6"/>
    </row>
    <row r="50" spans="1:51"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</row>
    <row r="52" spans="1:51"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</row>
    <row r="53" spans="1:51">
      <c r="A53" s="2"/>
      <c r="B53" s="2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</row>
    <row r="54" spans="1:51"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</row>
    <row r="55" spans="1:51"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</row>
    <row r="56" spans="1:51"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</row>
    <row r="57" spans="1:51">
      <c r="A57" s="2"/>
      <c r="B57" s="2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</row>
    <row r="58" spans="1:51"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</row>
    <row r="59" spans="1:51"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</row>
    <row r="60" spans="1:51">
      <c r="A60" s="2"/>
      <c r="B60" s="2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</row>
    <row r="61" spans="1:51"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</row>
    <row r="62" spans="1:51">
      <c r="A62" s="2"/>
      <c r="B62" s="2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</row>
    <row r="63" spans="1:51">
      <c r="A63" s="2"/>
      <c r="B63" s="2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</row>
    <row r="64" spans="1:51">
      <c r="A64" s="2"/>
      <c r="B64" s="2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</row>
    <row r="65" spans="1:51"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</row>
    <row r="66" spans="1:51">
      <c r="A66" s="2"/>
      <c r="B66" s="2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</row>
    <row r="67" spans="1:51">
      <c r="A67" s="2"/>
      <c r="B67" s="2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</row>
    <row r="68" spans="1:51"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</row>
    <row r="69" spans="1:51">
      <c r="A69" s="2"/>
      <c r="B69" s="2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</row>
    <row r="70" spans="1:51"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</row>
    <row r="71" spans="1:51"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</row>
    <row r="72" spans="1:51"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</row>
    <row r="73" spans="1:51"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</row>
    <row r="74" spans="1:51">
      <c r="A74" s="2"/>
      <c r="B74" s="2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</row>
    <row r="75" spans="1:51">
      <c r="A75" s="2"/>
      <c r="B75" s="2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</row>
    <row r="76" spans="1:51"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</row>
    <row r="77" spans="1:51"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</row>
    <row r="78" spans="1:51">
      <c r="A78" s="2"/>
      <c r="B78" s="2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</row>
    <row r="79" spans="1:51">
      <c r="A79" s="2"/>
      <c r="B79" s="2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</row>
    <row r="80" spans="1:51"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</row>
    <row r="81" spans="21:51"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</row>
    <row r="82" spans="21:51"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</row>
    <row r="83" spans="21:51"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</row>
    <row r="84" spans="21:51"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</row>
    <row r="85" spans="21:51"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</row>
    <row r="86" spans="21:51"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</row>
    <row r="87" spans="21:51"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</row>
    <row r="88" spans="21:51"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</row>
    <row r="89" spans="21:51"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</row>
    <row r="90" spans="21:51"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</row>
    <row r="91" spans="21:51"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</row>
    <row r="92" spans="21:51"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</row>
    <row r="93" spans="21:51"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</row>
    <row r="94" spans="21:51"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</row>
    <row r="95" spans="21:51"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</row>
    <row r="96" spans="21:51"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</row>
    <row r="97" spans="21:51"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</row>
    <row r="98" spans="21:51"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</row>
    <row r="99" spans="21:51"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</row>
    <row r="100" spans="21:51"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</row>
    <row r="101" spans="21:51"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</row>
    <row r="102" spans="21:51"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</row>
    <row r="103" spans="21:51"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</row>
    <row r="104" spans="21:51"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</row>
    <row r="105" spans="21:51"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</row>
    <row r="106" spans="21:51"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</row>
    <row r="107" spans="21:51"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</row>
    <row r="108" spans="21:51"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</row>
    <row r="109" spans="21:51"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</row>
    <row r="110" spans="21:51"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</row>
    <row r="111" spans="21:51"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</row>
    <row r="112" spans="21:51"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</row>
    <row r="113" spans="21:51"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</row>
    <row r="114" spans="21:51"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</row>
    <row r="115" spans="21:51"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</row>
    <row r="116" spans="21:51"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</row>
    <row r="117" spans="21:51"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</row>
    <row r="118" spans="21:51"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</row>
    <row r="119" spans="21:51"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</row>
    <row r="120" spans="21:51"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</row>
    <row r="121" spans="21:51"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</row>
    <row r="122" spans="21:51"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</row>
    <row r="123" spans="21:51"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</row>
    <row r="124" spans="21:51"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</row>
    <row r="125" spans="21:51"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</row>
    <row r="126" spans="21:51"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</row>
    <row r="127" spans="21:51"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</row>
    <row r="128" spans="21:51"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</row>
    <row r="129" spans="21:51"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</row>
    <row r="130" spans="21:51"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</row>
    <row r="131" spans="21:51"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</row>
    <row r="132" spans="21:51"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</row>
    <row r="133" spans="21:51"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</row>
    <row r="134" spans="21:51"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</row>
    <row r="135" spans="21:51"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</row>
    <row r="136" spans="21:51"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</row>
    <row r="137" spans="21:51"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</row>
    <row r="138" spans="21:51"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</row>
    <row r="139" spans="21:51"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</row>
    <row r="140" spans="21:51"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</row>
    <row r="141" spans="21:51"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</row>
    <row r="142" spans="21:51"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</row>
    <row r="143" spans="21:51"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</row>
    <row r="144" spans="21:51"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</row>
    <row r="145" spans="21:51"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</row>
    <row r="146" spans="21:51"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</row>
    <row r="147" spans="21:51"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</row>
    <row r="148" spans="21:51"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</row>
    <row r="149" spans="21:51"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</row>
    <row r="150" spans="21:51"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</row>
    <row r="151" spans="21:51"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</row>
    <row r="152" spans="21:51"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</row>
    <row r="153" spans="21:51"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</row>
    <row r="154" spans="21:51"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</row>
    <row r="155" spans="21:51"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</row>
    <row r="156" spans="21:51"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</row>
    <row r="157" spans="21:51"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</row>
    <row r="158" spans="21:51"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</row>
    <row r="159" spans="21:51"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</row>
    <row r="160" spans="21:51"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</row>
    <row r="161" spans="21:51"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</row>
    <row r="162" spans="21:51"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</row>
    <row r="163" spans="21:51"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</row>
    <row r="164" spans="21:51"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</row>
    <row r="165" spans="21:51"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</row>
    <row r="166" spans="21:51"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</row>
    <row r="167" spans="21:51"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</row>
    <row r="168" spans="21:51"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</row>
    <row r="169" spans="21:51"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</row>
    <row r="170" spans="21:51"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</row>
    <row r="171" spans="21:51"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</row>
    <row r="172" spans="21:51"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</row>
    <row r="173" spans="21:51"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</row>
    <row r="174" spans="21:51"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</row>
    <row r="175" spans="21:51"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</row>
    <row r="176" spans="21:51"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</row>
    <row r="177" spans="21:51"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</row>
    <row r="178" spans="21:51"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</row>
    <row r="179" spans="21:51"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</row>
    <row r="180" spans="21:51"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</row>
    <row r="181" spans="21:51"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</row>
    <row r="182" spans="21:51"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</row>
    <row r="183" spans="21:51"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</row>
    <row r="184" spans="21:51"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</row>
    <row r="185" spans="21:51"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</row>
    <row r="186" spans="21:51"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</row>
    <row r="187" spans="21:51"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</row>
    <row r="188" spans="21:51"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</row>
    <row r="189" spans="21:51"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</row>
    <row r="190" spans="21:51"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</row>
    <row r="191" spans="21:51"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</row>
    <row r="192" spans="21:51"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</row>
    <row r="193" spans="21:51"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</row>
    <row r="194" spans="21:51"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</row>
    <row r="195" spans="21:51"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</row>
    <row r="196" spans="21:51"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</row>
    <row r="197" spans="21:51"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</row>
    <row r="198" spans="21:51"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</row>
    <row r="199" spans="21:51"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</row>
    <row r="200" spans="21:51"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</row>
    <row r="201" spans="21:51"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</row>
    <row r="202" spans="21:51"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</row>
    <row r="203" spans="21:51"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</row>
    <row r="204" spans="21:51"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</row>
    <row r="205" spans="21:51"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</row>
    <row r="206" spans="21:51"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</row>
    <row r="207" spans="21:51"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</row>
    <row r="208" spans="21:51"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</row>
    <row r="209" spans="21:51"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</row>
    <row r="210" spans="21:51"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</row>
    <row r="211" spans="21:51"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</row>
    <row r="212" spans="21:51"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</row>
    <row r="213" spans="21:51"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</row>
    <row r="214" spans="21:51"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</row>
    <row r="215" spans="21:51"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</row>
    <row r="216" spans="21:51"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</row>
    <row r="217" spans="21:51"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</row>
    <row r="218" spans="21:51"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</row>
    <row r="219" spans="21:51"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</row>
    <row r="220" spans="21:51"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</row>
    <row r="221" spans="21:51"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</row>
    <row r="222" spans="21:51"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</row>
    <row r="223" spans="21:51"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</row>
    <row r="224" spans="21:51"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</row>
    <row r="225" spans="21:51"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</row>
    <row r="226" spans="21:51"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</row>
    <row r="227" spans="21:51"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</row>
    <row r="228" spans="21:51"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</row>
    <row r="229" spans="21:51"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</row>
    <row r="230" spans="21:51"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</row>
    <row r="231" spans="21:51"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</row>
    <row r="232" spans="21:51"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</row>
    <row r="233" spans="21:51"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</row>
    <row r="234" spans="21:51"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</row>
    <row r="235" spans="21:51"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</row>
    <row r="236" spans="21:51"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</row>
    <row r="237" spans="21:51"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</row>
    <row r="238" spans="21:51"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</row>
    <row r="239" spans="21:51"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</row>
    <row r="240" spans="21:51"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</row>
    <row r="241" spans="21:51"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</row>
    <row r="242" spans="21:51"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</row>
    <row r="243" spans="21:51"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</row>
    <row r="244" spans="21:51"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</row>
    <row r="245" spans="21:51"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</row>
    <row r="246" spans="21:51"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</row>
    <row r="247" spans="21:51"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</row>
    <row r="248" spans="21:51"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</row>
    <row r="249" spans="21:51"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</row>
    <row r="250" spans="21:51"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</row>
    <row r="251" spans="21:51"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</row>
    <row r="252" spans="21:51"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</row>
    <row r="253" spans="21:51"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</row>
    <row r="254" spans="21:51"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</row>
    <row r="255" spans="21:51"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</row>
    <row r="256" spans="21:51"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</row>
    <row r="257" spans="21:51"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</row>
    <row r="258" spans="21:51"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</row>
    <row r="259" spans="21:51"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</row>
    <row r="260" spans="21:51"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</row>
    <row r="261" spans="21:51"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</row>
    <row r="262" spans="21:51"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</row>
    <row r="263" spans="21:51"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</row>
    <row r="264" spans="21:51"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</row>
    <row r="265" spans="21:51"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</row>
    <row r="266" spans="21:51"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</row>
    <row r="267" spans="21:51"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</row>
    <row r="268" spans="21:51"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</row>
    <row r="269" spans="21:51"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</row>
    <row r="270" spans="21:51"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</row>
    <row r="271" spans="21:51"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</row>
    <row r="272" spans="21:51"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</row>
    <row r="273" spans="21:51"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</row>
    <row r="274" spans="21:51"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</row>
    <row r="275" spans="21:51"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</row>
    <row r="276" spans="21:51"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</row>
    <row r="277" spans="21:51"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</row>
    <row r="278" spans="21:51"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</row>
    <row r="279" spans="21:51"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</row>
    <row r="280" spans="21:51"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</row>
    <row r="281" spans="21:51"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</row>
    <row r="282" spans="21:51"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</row>
    <row r="283" spans="21:51"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</row>
    <row r="284" spans="21:51"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</row>
    <row r="285" spans="21:51"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</row>
    <row r="286" spans="21:51"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</row>
    <row r="287" spans="21:51"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</row>
    <row r="288" spans="21:51"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</row>
    <row r="289" spans="21:51"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</row>
    <row r="290" spans="21:51"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</row>
    <row r="291" spans="21:51"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</row>
    <row r="292" spans="21:51"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</row>
    <row r="293" spans="21:51"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</row>
    <row r="294" spans="21:51"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</row>
    <row r="295" spans="21:51"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</row>
    <row r="296" spans="21:51"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</row>
    <row r="297" spans="21:51"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</row>
    <row r="298" spans="21:51"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</row>
    <row r="299" spans="21:51"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</row>
    <row r="300" spans="21:51"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</row>
    <row r="301" spans="21:51"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</row>
    <row r="302" spans="21:51"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</row>
    <row r="303" spans="21:51"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</row>
    <row r="304" spans="21:51"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</row>
    <row r="305" spans="21:51"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</row>
    <row r="306" spans="21:51"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</row>
    <row r="307" spans="21:51"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</row>
    <row r="308" spans="21:51"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</row>
    <row r="309" spans="21:51"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</row>
    <row r="310" spans="21:51"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</row>
    <row r="311" spans="21:51"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</row>
    <row r="312" spans="21:51"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</row>
    <row r="313" spans="21:51"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</row>
    <row r="314" spans="21:51"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</row>
    <row r="315" spans="21:51"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</row>
    <row r="316" spans="21:51"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</row>
    <row r="317" spans="21:51"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</row>
    <row r="318" spans="21:51"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</row>
    <row r="319" spans="21:51"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</row>
    <row r="320" spans="21:51"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</row>
    <row r="321" spans="21:51"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</row>
    <row r="322" spans="21:51"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</row>
    <row r="323" spans="21:51"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</row>
    <row r="324" spans="21:51"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</row>
    <row r="325" spans="21:51"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</row>
    <row r="326" spans="21:51"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</row>
    <row r="327" spans="21:51"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</row>
    <row r="328" spans="21:51"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</row>
    <row r="329" spans="21:51"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</row>
    <row r="330" spans="21:51"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</row>
    <row r="331" spans="21:51"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</row>
    <row r="332" spans="21:51"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</row>
    <row r="333" spans="21:51"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</row>
    <row r="334" spans="21:51"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</row>
    <row r="335" spans="21:51"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</row>
    <row r="336" spans="21:51"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</row>
    <row r="337" spans="21:51"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</row>
    <row r="338" spans="21:51"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</row>
    <row r="339" spans="21:51"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</row>
    <row r="340" spans="21:51"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</row>
    <row r="341" spans="21:51"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</row>
    <row r="342" spans="21:51"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</row>
    <row r="343" spans="21:51"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</row>
    <row r="344" spans="21:51"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</row>
    <row r="345" spans="21:51"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</row>
    <row r="346" spans="21:51"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</row>
    <row r="347" spans="21:51"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</row>
    <row r="348" spans="21:51"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</row>
    <row r="349" spans="21:51"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</row>
    <row r="350" spans="21:51"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</row>
    <row r="351" spans="21:51"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</row>
    <row r="352" spans="21:51"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</row>
    <row r="353" spans="21:51"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</row>
    <row r="354" spans="21:51"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</row>
    <row r="355" spans="21:51"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</row>
    <row r="356" spans="21:51"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</row>
    <row r="357" spans="21:51"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</row>
    <row r="358" spans="21:51"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</row>
    <row r="359" spans="21:51"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</row>
    <row r="360" spans="21:51"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</row>
    <row r="361" spans="21:51"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</row>
    <row r="362" spans="21:51"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</row>
    <row r="363" spans="21:51"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</row>
    <row r="364" spans="21:51"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</row>
    <row r="365" spans="21:51"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</row>
    <row r="366" spans="21:51"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</row>
    <row r="367" spans="21:51"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</row>
    <row r="368" spans="21:51"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</row>
    <row r="369" spans="21:51"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</row>
    <row r="370" spans="21:51"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</row>
    <row r="371" spans="21:51"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</row>
    <row r="372" spans="21:51"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</row>
    <row r="373" spans="21:51"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</row>
    <row r="374" spans="21:51"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</row>
    <row r="375" spans="21:51"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</row>
    <row r="376" spans="21:51"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</row>
    <row r="377" spans="21:51"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</row>
    <row r="378" spans="21:51"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</row>
    <row r="379" spans="21:51"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</row>
    <row r="380" spans="21:51"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</row>
    <row r="381" spans="21:51"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</row>
    <row r="382" spans="21:51"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</row>
    <row r="383" spans="21:51"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</row>
    <row r="384" spans="21:51"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</row>
    <row r="385" spans="21:51"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</row>
    <row r="386" spans="21:51"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</row>
    <row r="387" spans="21:51"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</row>
    <row r="388" spans="21:51"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</row>
    <row r="389" spans="21:51"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</row>
    <row r="390" spans="21:51"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</row>
    <row r="391" spans="21:51"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</row>
    <row r="392" spans="21:51"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</row>
    <row r="393" spans="21:51"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</row>
    <row r="394" spans="21:51"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</row>
    <row r="395" spans="21:51"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</row>
    <row r="396" spans="21:51"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</row>
    <row r="397" spans="21:51"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</row>
    <row r="398" spans="21:51"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</row>
    <row r="399" spans="21:51"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</row>
    <row r="400" spans="21:51"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</row>
    <row r="401" spans="21:51"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</row>
    <row r="402" spans="21:51"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</row>
    <row r="403" spans="21:51"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</row>
    <row r="404" spans="21:51"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</row>
    <row r="405" spans="21:51"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</row>
    <row r="406" spans="21:51"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</row>
    <row r="407" spans="21:51"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</row>
    <row r="408" spans="21:51"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</row>
    <row r="409" spans="21:51"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</row>
    <row r="410" spans="21:51"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</row>
    <row r="411" spans="21:51"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</row>
    <row r="412" spans="21:51"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</row>
    <row r="413" spans="21:51"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</row>
    <row r="414" spans="21:51"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</row>
    <row r="415" spans="21:51"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</row>
    <row r="416" spans="21:51"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</row>
    <row r="417" spans="21:51"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</row>
    <row r="418" spans="21:51"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</row>
    <row r="419" spans="21:51"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</row>
    <row r="420" spans="21:51"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</row>
    <row r="421" spans="21:51"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</row>
    <row r="422" spans="21:51"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</row>
    <row r="423" spans="21:51"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</row>
    <row r="424" spans="21:51"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</row>
    <row r="425" spans="21:51"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</row>
    <row r="426" spans="21:51"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</row>
    <row r="427" spans="21:51"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</row>
    <row r="428" spans="21:51"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</row>
    <row r="429" spans="21:51"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</row>
    <row r="430" spans="21:51"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</row>
    <row r="431" spans="21:51"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</row>
    <row r="432" spans="21:51"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</row>
    <row r="433" spans="21:51"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</row>
    <row r="434" spans="21:51"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</row>
    <row r="435" spans="21:51"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</row>
    <row r="436" spans="21:51"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</row>
    <row r="437" spans="21:51"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</row>
    <row r="438" spans="21:51"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</row>
    <row r="439" spans="21:51"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</row>
    <row r="440" spans="21:51"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</row>
    <row r="441" spans="21:51"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</row>
    <row r="442" spans="21:51"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</row>
    <row r="443" spans="21:51"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</row>
    <row r="444" spans="21:51"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</row>
    <row r="445" spans="21:51"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</row>
    <row r="446" spans="21:51"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</row>
    <row r="447" spans="21:51"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</row>
    <row r="448" spans="21:51"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</row>
    <row r="449" spans="21:51"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</row>
    <row r="450" spans="21:51"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</row>
    <row r="451" spans="21:51"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</row>
    <row r="452" spans="21:51"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</row>
    <row r="453" spans="21:51"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</row>
    <row r="454" spans="21:51"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</row>
    <row r="455" spans="21:51"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</row>
    <row r="456" spans="21:51"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</row>
    <row r="457" spans="21:51"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</row>
    <row r="458" spans="21:51"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</row>
    <row r="459" spans="21:51"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</row>
    <row r="460" spans="21:51"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</row>
    <row r="461" spans="21:51"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</row>
    <row r="462" spans="21:51"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</row>
    <row r="463" spans="21:51"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</row>
    <row r="464" spans="21:51"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</row>
    <row r="465" spans="21:51"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</row>
    <row r="466" spans="21:51"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</row>
    <row r="467" spans="21:51"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</row>
    <row r="468" spans="21:51"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</row>
    <row r="469" spans="21:51"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</row>
    <row r="470" spans="21:51"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</row>
    <row r="471" spans="21:51"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</row>
    <row r="472" spans="21:51"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</row>
    <row r="473" spans="21:51"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</row>
    <row r="474" spans="21:51"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</row>
    <row r="475" spans="21:51"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</row>
    <row r="476" spans="21:51"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</row>
    <row r="477" spans="21:51"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</row>
    <row r="478" spans="21:51"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</row>
    <row r="479" spans="21:51"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</row>
    <row r="480" spans="21:51"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</row>
    <row r="481" spans="21:51"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</row>
    <row r="482" spans="21:51"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</row>
    <row r="483" spans="21:51"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</row>
    <row r="484" spans="21:51"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</row>
    <row r="485" spans="21:51"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</row>
    <row r="486" spans="21:51"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</row>
    <row r="487" spans="21:51"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</row>
    <row r="488" spans="21:51"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</row>
    <row r="489" spans="21:51"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</row>
    <row r="490" spans="21:51"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</row>
    <row r="491" spans="21:51"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</row>
    <row r="492" spans="21:51"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</row>
    <row r="493" spans="21:51"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</row>
    <row r="494" spans="21:51"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</row>
    <row r="495" spans="21:51"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</row>
    <row r="496" spans="21:51"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</row>
    <row r="497" spans="21:51"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</row>
    <row r="498" spans="21:51"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</row>
    <row r="499" spans="21:51"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</row>
    <row r="500" spans="21:51"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</row>
    <row r="501" spans="21:51"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</row>
    <row r="502" spans="21:51"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</row>
    <row r="503" spans="21:51"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</row>
    <row r="504" spans="21:51"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</row>
    <row r="505" spans="21:51"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</row>
    <row r="506" spans="21:51"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</row>
    <row r="507" spans="21:51"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</row>
    <row r="508" spans="21:51"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</row>
    <row r="509" spans="21:51"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</row>
    <row r="510" spans="21:51"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</row>
    <row r="511" spans="21:51"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</row>
    <row r="512" spans="21:51"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</row>
    <row r="513" spans="21:51"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</row>
    <row r="514" spans="21:51"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</row>
    <row r="515" spans="21:51"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</row>
    <row r="516" spans="21:51"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</row>
    <row r="517" spans="21:51"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</row>
    <row r="518" spans="21:51"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</row>
    <row r="519" spans="21:51"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</row>
    <row r="520" spans="21:51"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</row>
    <row r="521" spans="21:51"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</row>
    <row r="522" spans="21:51"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</row>
    <row r="523" spans="21:51"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</row>
    <row r="524" spans="21:51"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</row>
    <row r="525" spans="21:51"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</row>
    <row r="526" spans="21:51"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</row>
    <row r="527" spans="21:51"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</row>
    <row r="528" spans="21:51"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</row>
    <row r="529" spans="21:51"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</row>
    <row r="530" spans="21:51"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</row>
    <row r="531" spans="21:51"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</row>
    <row r="532" spans="21:51"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</row>
    <row r="533" spans="21:51"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</row>
    <row r="534" spans="21:51"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</row>
    <row r="535" spans="21:51"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</row>
    <row r="536" spans="21:51"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</row>
    <row r="537" spans="21:51"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</row>
    <row r="538" spans="21:51"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</row>
    <row r="539" spans="21:51"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</row>
    <row r="540" spans="21:51"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</row>
    <row r="541" spans="21:51"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</row>
    <row r="542" spans="21:51"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</row>
    <row r="543" spans="21:51"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</row>
    <row r="544" spans="21:51"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</row>
    <row r="545" spans="21:51"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</row>
    <row r="546" spans="21:51"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</row>
    <row r="547" spans="21:51"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</row>
    <row r="548" spans="21:51"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</row>
    <row r="549" spans="21:51"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</row>
    <row r="550" spans="21:51"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</row>
    <row r="551" spans="21:51"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</row>
    <row r="552" spans="21:51"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</row>
    <row r="553" spans="21:51"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</row>
    <row r="554" spans="21:51"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</row>
    <row r="555" spans="21:51"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</row>
    <row r="556" spans="21:51"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</row>
    <row r="557" spans="21:51"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</row>
    <row r="558" spans="21:51"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</row>
    <row r="559" spans="21:51"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</row>
    <row r="560" spans="21:51"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</row>
    <row r="561" spans="21:51"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</row>
    <row r="562" spans="21:51"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</row>
    <row r="563" spans="21:51"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</row>
    <row r="564" spans="21:51"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</row>
    <row r="565" spans="21:51"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</row>
    <row r="566" spans="21:51"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</row>
    <row r="567" spans="21:51"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</row>
    <row r="568" spans="21:51"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</row>
    <row r="569" spans="21:51"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</row>
    <row r="570" spans="21:51"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</row>
    <row r="571" spans="21:51"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</row>
    <row r="572" spans="21:51"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</row>
    <row r="573" spans="21:51"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</row>
    <row r="574" spans="21:51"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</row>
    <row r="575" spans="21:51"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</row>
    <row r="576" spans="21:51"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</row>
    <row r="577" spans="21:51"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</row>
    <row r="578" spans="21:51"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</row>
    <row r="579" spans="21:51"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</row>
    <row r="580" spans="21:51"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</row>
    <row r="581" spans="21:51"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</row>
    <row r="582" spans="21:51"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</row>
    <row r="583" spans="21:51"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</row>
    <row r="584" spans="21:51"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</row>
    <row r="585" spans="21:51"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</row>
    <row r="586" spans="21:51"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</row>
    <row r="587" spans="21:51"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</row>
    <row r="588" spans="21:51"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</row>
    <row r="589" spans="21:51"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</row>
    <row r="590" spans="21:51"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</row>
    <row r="591" spans="21:51"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</row>
    <row r="592" spans="21:51"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</row>
    <row r="593" spans="21:51"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</row>
    <row r="594" spans="21:51"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</row>
    <row r="595" spans="21:51"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</row>
    <row r="596" spans="21:51"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</row>
    <row r="597" spans="21:51"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</row>
    <row r="598" spans="21:51"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</row>
    <row r="599" spans="21:51"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</row>
    <row r="600" spans="21:51"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</row>
    <row r="601" spans="21:51"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</row>
    <row r="602" spans="21:51"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</row>
    <row r="603" spans="21:51"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</row>
    <row r="604" spans="21:51"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</row>
    <row r="605" spans="21:51"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</row>
    <row r="606" spans="21:51"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</row>
    <row r="607" spans="21:51"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</row>
    <row r="608" spans="21:51"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</row>
    <row r="609" spans="21:51"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</row>
    <row r="610" spans="21:51"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</row>
    <row r="611" spans="21:51"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</row>
    <row r="612" spans="21:51"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</row>
    <row r="613" spans="21:51"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</row>
    <row r="614" spans="21:51"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</row>
    <row r="615" spans="21:51"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</row>
    <row r="616" spans="21:51"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</row>
    <row r="617" spans="21:51"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</row>
    <row r="618" spans="21:51"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</row>
    <row r="619" spans="21:51"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</row>
    <row r="620" spans="21:51"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</row>
    <row r="621" spans="21:51"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</row>
    <row r="622" spans="21:51"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</row>
    <row r="623" spans="21:51"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</row>
    <row r="624" spans="21:51"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</row>
    <row r="625" spans="21:51"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</row>
    <row r="626" spans="21:51"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</row>
    <row r="627" spans="21:51"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</row>
    <row r="628" spans="21:51"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</row>
    <row r="629" spans="21:51"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</row>
    <row r="630" spans="21:51"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</row>
    <row r="631" spans="21:51"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</row>
    <row r="632" spans="21:51"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</row>
    <row r="633" spans="21:51"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</row>
    <row r="634" spans="21:51"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</row>
    <row r="635" spans="21:51"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</row>
    <row r="636" spans="21:51"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</row>
    <row r="637" spans="21:51"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</row>
    <row r="638" spans="21:51"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</row>
    <row r="639" spans="21:51"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</row>
    <row r="640" spans="21:51"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</row>
    <row r="641" spans="21:51"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</row>
    <row r="642" spans="21:51"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</row>
    <row r="643" spans="21:51"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</row>
    <row r="644" spans="21:51"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</row>
    <row r="645" spans="21:51"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</row>
    <row r="646" spans="21:51"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</row>
    <row r="647" spans="21:51"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</row>
    <row r="648" spans="21:51"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</row>
    <row r="649" spans="21:51"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</row>
    <row r="650" spans="21:51"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</row>
    <row r="651" spans="21:51"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</row>
    <row r="652" spans="21:51"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</row>
    <row r="653" spans="21:51"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</row>
    <row r="654" spans="21:51"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</row>
    <row r="655" spans="21:51"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</row>
    <row r="656" spans="21:51"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</row>
    <row r="657" spans="21:51"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</row>
    <row r="658" spans="21:51"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</row>
    <row r="659" spans="21:51"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</row>
    <row r="660" spans="21:51"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</row>
    <row r="661" spans="21:51"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</row>
    <row r="662" spans="21:51"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</row>
    <row r="663" spans="21:51"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</row>
    <row r="664" spans="21:51"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</row>
    <row r="665" spans="21:51"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</row>
    <row r="666" spans="21:51"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</row>
    <row r="667" spans="21:51"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</row>
    <row r="668" spans="21:51"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</row>
    <row r="669" spans="21:51"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</row>
    <row r="670" spans="21:51"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</row>
    <row r="671" spans="21:51"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</row>
    <row r="672" spans="21:51"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</row>
    <row r="673" spans="21:51"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</row>
    <row r="674" spans="21:51"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</row>
    <row r="675" spans="21:51"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</row>
    <row r="676" spans="21:51"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</row>
    <row r="677" spans="21:51"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</row>
    <row r="678" spans="21:51"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</row>
    <row r="679" spans="21:51"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</row>
    <row r="680" spans="21:51"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</row>
    <row r="681" spans="21:51"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</row>
    <row r="682" spans="21:51"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</row>
    <row r="683" spans="21:51"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</row>
    <row r="684" spans="21:51"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</row>
    <row r="685" spans="21:51"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</row>
    <row r="686" spans="21:51"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</row>
    <row r="687" spans="21:51"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</row>
    <row r="688" spans="21:51"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</row>
    <row r="689" spans="21:51"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</row>
    <row r="690" spans="21:51"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</row>
    <row r="691" spans="21:51"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</row>
    <row r="692" spans="21:51"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</row>
    <row r="693" spans="21:51"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</row>
    <row r="694" spans="21:51"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</row>
    <row r="695" spans="21:51"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</row>
    <row r="696" spans="21:51"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</row>
    <row r="697" spans="21:51"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</row>
    <row r="698" spans="21:51"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</row>
    <row r="699" spans="21:51"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</row>
    <row r="700" spans="21:51"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</row>
    <row r="701" spans="21:51"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</row>
    <row r="702" spans="21:51"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</row>
    <row r="703" spans="21:51"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</row>
    <row r="704" spans="21:51"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</row>
    <row r="705" spans="21:51"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</row>
    <row r="706" spans="21:51"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</row>
    <row r="707" spans="21:51"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</row>
    <row r="708" spans="21:51"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</row>
    <row r="709" spans="21:51"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</row>
    <row r="710" spans="21:51"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</row>
    <row r="711" spans="21:51"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</row>
    <row r="712" spans="21:51"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</row>
    <row r="713" spans="21:51"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</row>
    <row r="714" spans="21:51"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</row>
    <row r="715" spans="21:51"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</row>
    <row r="716" spans="21:51"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</row>
    <row r="717" spans="21:51"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</row>
    <row r="718" spans="21:51"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</row>
    <row r="719" spans="21:51"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</row>
    <row r="720" spans="21:51"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</row>
    <row r="721" spans="21:51"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</row>
    <row r="722" spans="21:51"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</row>
    <row r="723" spans="21:51"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</row>
    <row r="724" spans="21:51"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</row>
    <row r="725" spans="21:51"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</row>
    <row r="726" spans="21:51"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</row>
    <row r="727" spans="21:51"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</row>
    <row r="728" spans="21:51"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</row>
    <row r="729" spans="21:51"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</row>
    <row r="730" spans="21:51"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</row>
    <row r="731" spans="21:51"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</row>
    <row r="732" spans="21:51"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</row>
    <row r="733" spans="21:51"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</row>
    <row r="734" spans="21:51"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</row>
    <row r="735" spans="21:51"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</row>
    <row r="736" spans="21:51"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</row>
    <row r="737" spans="21:51"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</row>
    <row r="738" spans="21:51"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</row>
    <row r="739" spans="21:51"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</row>
    <row r="740" spans="21:51"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</row>
    <row r="741" spans="21:51"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</row>
    <row r="742" spans="21:51"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</row>
    <row r="743" spans="21:51"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</row>
    <row r="744" spans="21:51"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</row>
    <row r="745" spans="21:51"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</row>
    <row r="746" spans="21:51"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</row>
    <row r="747" spans="21:51"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</row>
    <row r="748" spans="21:51"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</row>
    <row r="749" spans="21:51"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</row>
    <row r="750" spans="21:51"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</row>
    <row r="751" spans="21:51"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</row>
    <row r="752" spans="21:51"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</row>
    <row r="753" spans="21:51"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</row>
    <row r="754" spans="21:51"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</row>
    <row r="755" spans="21:51"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</row>
    <row r="756" spans="21:51"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</row>
    <row r="757" spans="21:51"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</row>
    <row r="758" spans="21:51"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</row>
    <row r="759" spans="21:51"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</row>
    <row r="760" spans="21:51"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</row>
    <row r="761" spans="21:51"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</row>
    <row r="762" spans="21:51"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</row>
    <row r="763" spans="21:51"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</row>
    <row r="764" spans="21:51"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</row>
    <row r="765" spans="21:51"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</row>
    <row r="766" spans="21:51"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</row>
    <row r="767" spans="21:51"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</row>
    <row r="768" spans="21:51"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</row>
    <row r="769" spans="21:51"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</row>
    <row r="770" spans="21:51"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</row>
    <row r="771" spans="21:51"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</row>
    <row r="772" spans="21:51"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</row>
    <row r="773" spans="21:51"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</row>
    <row r="774" spans="21:51"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</row>
    <row r="775" spans="21:51"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</row>
    <row r="776" spans="21:51"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</row>
    <row r="777" spans="21:51"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</row>
    <row r="778" spans="21:51"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</row>
    <row r="779" spans="21:51"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</row>
    <row r="780" spans="21:51"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</row>
    <row r="781" spans="21:51"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</row>
    <row r="782" spans="21:51"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</row>
    <row r="783" spans="21:51"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</row>
    <row r="784" spans="21:51"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</row>
    <row r="785" spans="21:51"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</row>
    <row r="786" spans="21:51"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</row>
    <row r="787" spans="21:51"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</row>
    <row r="788" spans="21:51"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</row>
    <row r="789" spans="21:51"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</row>
    <row r="790" spans="21:51"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</row>
    <row r="791" spans="21:51"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</row>
    <row r="792" spans="21:51"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</row>
    <row r="793" spans="21:51"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</row>
    <row r="794" spans="21:51"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</row>
    <row r="795" spans="21:51"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</row>
    <row r="796" spans="21:51"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</row>
    <row r="797" spans="21:51"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</row>
    <row r="798" spans="21:51"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</row>
    <row r="799" spans="21:51"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</row>
    <row r="800" spans="21:51"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</row>
    <row r="801" spans="21:51"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</row>
    <row r="802" spans="21:51"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</row>
    <row r="803" spans="21:51"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</row>
    <row r="804" spans="21:51"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</row>
    <row r="805" spans="21:51"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</row>
    <row r="806" spans="21:51"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</row>
    <row r="807" spans="21:51"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</row>
    <row r="808" spans="21:51"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</row>
    <row r="809" spans="21:51"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</row>
    <row r="810" spans="21:51"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</row>
    <row r="811" spans="21:51"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</row>
    <row r="812" spans="21:51"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</row>
    <row r="813" spans="21:51"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</row>
    <row r="814" spans="21:51"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</row>
    <row r="815" spans="21:51"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</row>
    <row r="816" spans="21:51"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</row>
    <row r="817" spans="21:51"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</row>
    <row r="818" spans="21:51"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</row>
    <row r="819" spans="21:51"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</row>
    <row r="820" spans="21:51"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</row>
    <row r="821" spans="21:51"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</row>
    <row r="822" spans="21:51"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</row>
    <row r="823" spans="21:51"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</row>
    <row r="824" spans="21:51"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</row>
    <row r="825" spans="21:51"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</row>
    <row r="826" spans="21:51"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</row>
    <row r="827" spans="21:51"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</row>
    <row r="828" spans="21:51"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</row>
    <row r="829" spans="21:51"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</row>
    <row r="830" spans="21:51"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</row>
    <row r="831" spans="21:51"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</row>
    <row r="832" spans="21:51"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</row>
    <row r="833" spans="21:51"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</row>
    <row r="834" spans="21:51"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</row>
    <row r="835" spans="21:51"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</row>
    <row r="836" spans="21:51"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</row>
    <row r="837" spans="21:51"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</row>
    <row r="838" spans="21:51"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</row>
    <row r="839" spans="21:51"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</row>
    <row r="840" spans="21:51"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</row>
    <row r="841" spans="21:51"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</row>
    <row r="842" spans="21:51"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</row>
    <row r="843" spans="21:51"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</row>
    <row r="844" spans="21:51"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</row>
    <row r="845" spans="21:51"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</row>
    <row r="846" spans="21:51"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</row>
    <row r="847" spans="21:51"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</row>
    <row r="848" spans="21:51"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</row>
    <row r="849" spans="21:51"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</row>
    <row r="850" spans="21:51"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</row>
    <row r="851" spans="21:51"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</row>
    <row r="852" spans="21:51"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</row>
    <row r="853" spans="21:51"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</row>
    <row r="854" spans="21:51"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</row>
    <row r="855" spans="21:51"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</row>
    <row r="856" spans="21:51"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</row>
    <row r="857" spans="21:51"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</row>
    <row r="858" spans="21:51"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</row>
    <row r="859" spans="21:51"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</row>
    <row r="860" spans="21:51"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</row>
    <row r="861" spans="21:51"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</row>
    <row r="862" spans="21:51"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</row>
    <row r="863" spans="21:51"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</row>
    <row r="864" spans="21:51"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</row>
    <row r="865" spans="21:51"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</row>
    <row r="866" spans="21:51"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</row>
    <row r="867" spans="21:51"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</row>
    <row r="868" spans="21:51"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</row>
    <row r="869" spans="21:51"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</row>
    <row r="870" spans="21:51"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</row>
    <row r="871" spans="21:51"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</row>
    <row r="872" spans="21:51"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</row>
    <row r="873" spans="21:51"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</row>
    <row r="874" spans="21:51"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</row>
    <row r="875" spans="21:51"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</row>
    <row r="876" spans="21:51"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</row>
    <row r="877" spans="21:51"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</row>
    <row r="878" spans="21:51"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</row>
    <row r="879" spans="21:51"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</row>
    <row r="880" spans="21:51"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</row>
    <row r="881" spans="21:51"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</row>
    <row r="882" spans="21:51"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</row>
    <row r="883" spans="21:51"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</row>
    <row r="884" spans="21:51"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</row>
    <row r="885" spans="21:51"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</row>
    <row r="886" spans="21:51"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</row>
    <row r="887" spans="21:51"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</row>
    <row r="888" spans="21:51"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</row>
    <row r="889" spans="21:51"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</row>
    <row r="890" spans="21:51"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</row>
    <row r="891" spans="21:51"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</row>
    <row r="892" spans="21:51"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</row>
    <row r="893" spans="21:51"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</row>
    <row r="894" spans="21:51"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</row>
    <row r="895" spans="21:51"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</row>
    <row r="896" spans="21:51"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</row>
    <row r="897" spans="21:51"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</row>
    <row r="898" spans="21:51"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</row>
    <row r="899" spans="21:51"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</row>
    <row r="900" spans="21:51"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</row>
    <row r="901" spans="21:51"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</row>
    <row r="902" spans="21:51"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</row>
    <row r="903" spans="21:51"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</row>
    <row r="904" spans="21:51"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</row>
    <row r="905" spans="21:51"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</row>
    <row r="906" spans="21:51"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</row>
    <row r="907" spans="21:51"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</row>
    <row r="908" spans="21:51"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</row>
    <row r="909" spans="21:51"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</row>
    <row r="910" spans="21:51"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</row>
    <row r="911" spans="21:51"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</row>
    <row r="912" spans="21:51"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</row>
    <row r="913" spans="21:51"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</row>
    <row r="914" spans="21:51"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</row>
    <row r="915" spans="21:51"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</row>
    <row r="916" spans="21:51"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</row>
    <row r="917" spans="21:51"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</row>
    <row r="918" spans="21:51"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</row>
    <row r="919" spans="21:51"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</row>
    <row r="920" spans="21:51"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</row>
    <row r="921" spans="21:51"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</row>
    <row r="922" spans="21:51"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</row>
    <row r="923" spans="21:51"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</row>
    <row r="924" spans="21:51"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</row>
    <row r="925" spans="21:51"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</row>
    <row r="926" spans="21:51"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</row>
    <row r="927" spans="21:51"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</row>
    <row r="928" spans="21:51"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</row>
    <row r="929" spans="21:51"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</row>
    <row r="930" spans="21:51"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</row>
    <row r="931" spans="21:51"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</row>
    <row r="932" spans="21:51"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</row>
    <row r="933" spans="21:51"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</row>
    <row r="934" spans="21:51"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</row>
    <row r="935" spans="21:51"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</row>
    <row r="936" spans="21:51"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</row>
    <row r="937" spans="21:51"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</row>
    <row r="938" spans="21:51"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</row>
    <row r="939" spans="21:51"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</row>
    <row r="940" spans="21:51"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</row>
    <row r="941" spans="21:51"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</row>
    <row r="942" spans="21:51"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</row>
    <row r="943" spans="21:51"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</row>
    <row r="944" spans="21:51"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</row>
    <row r="945" spans="21:51"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</row>
    <row r="946" spans="21:51"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</row>
    <row r="947" spans="21:51"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</row>
    <row r="948" spans="21:51"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</row>
    <row r="949" spans="21:51"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</row>
    <row r="950" spans="21:51"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</row>
    <row r="951" spans="21:51"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</row>
    <row r="952" spans="21:51"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</row>
    <row r="953" spans="21:51"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</row>
    <row r="954" spans="21:51"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</row>
    <row r="955" spans="21:51"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</row>
    <row r="956" spans="21:51"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</row>
    <row r="957" spans="21:51"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</row>
    <row r="958" spans="21:51"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</row>
    <row r="959" spans="21:51"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</row>
    <row r="960" spans="21:51"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</row>
    <row r="961" spans="21:51"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</row>
    <row r="962" spans="21:51"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</row>
    <row r="963" spans="21:51"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</row>
    <row r="964" spans="21:51"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</row>
    <row r="965" spans="21:51"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</row>
    <row r="966" spans="21:51"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</row>
    <row r="967" spans="21:51"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</row>
    <row r="968" spans="21:51"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</row>
    <row r="969" spans="21:51"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</row>
    <row r="970" spans="21:51"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</row>
    <row r="971" spans="21:51"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</row>
    <row r="972" spans="21:51"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</row>
    <row r="973" spans="21:51"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</row>
    <row r="974" spans="21:51"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</row>
    <row r="975" spans="21:51"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</row>
    <row r="976" spans="21:51"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</row>
    <row r="977" spans="21:51"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</row>
    <row r="978" spans="21:51"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</row>
    <row r="979" spans="21:51"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</row>
    <row r="980" spans="21:51"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</row>
    <row r="981" spans="21:51"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</row>
    <row r="982" spans="21:51"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</row>
    <row r="983" spans="21:51"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</row>
    <row r="984" spans="21:51"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</row>
    <row r="985" spans="21:51"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</row>
  </sheetData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ignoredErrors>
    <ignoredError sqref="U42:AP43 U4:AP6 U46:AP46 U48:AP48" numberStoredAsText="1"/>
  </ignoredErrors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V998"/>
  <sheetViews>
    <sheetView zoomScale="90" zoomScaleNormal="90" workbookViewId="0">
      <pane xSplit="11" ySplit="2" topLeftCell="S3" activePane="bottomRight" state="frozen"/>
      <selection pane="topRight" activeCell="L1" sqref="L1"/>
      <selection pane="bottomLeft" activeCell="A3" sqref="A3"/>
      <selection pane="bottomRight" activeCell="B1" sqref="B1"/>
    </sheetView>
  </sheetViews>
  <sheetFormatPr defaultRowHeight="16.5"/>
  <cols>
    <col min="1" max="1" width="6.5" style="3" customWidth="1"/>
    <col min="2" max="2" width="15.5" style="3" bestFit="1" customWidth="1"/>
    <col min="3" max="3" width="11.5" style="3" customWidth="1"/>
    <col min="4" max="4" width="8.75" style="3" customWidth="1"/>
    <col min="5" max="5" width="5.875" style="3" customWidth="1"/>
    <col min="6" max="6" width="5.375" style="3" customWidth="1"/>
    <col min="7" max="7" width="7.75" style="3" bestFit="1" customWidth="1"/>
    <col min="8" max="8" width="7.5" style="3" bestFit="1" customWidth="1"/>
    <col min="9" max="9" width="5.75" style="3" customWidth="1"/>
    <col min="10" max="10" width="4.75" style="3" customWidth="1"/>
    <col min="11" max="11" width="5.25" style="3" customWidth="1"/>
    <col min="12" max="20" width="4.125" style="3" customWidth="1"/>
    <col min="21" max="21" width="73.375" style="3" bestFit="1" customWidth="1"/>
    <col min="22" max="22" width="41.25" style="3" bestFit="1" customWidth="1"/>
  </cols>
  <sheetData>
    <row r="1" spans="1:22" ht="33">
      <c r="A1" s="2" t="s">
        <v>474</v>
      </c>
      <c r="B1" s="3" t="s">
        <v>1838</v>
      </c>
      <c r="C1" s="2"/>
      <c r="D1" s="2"/>
      <c r="E1" s="2"/>
      <c r="F1" s="2"/>
      <c r="G1" s="2"/>
      <c r="H1" s="2"/>
      <c r="I1" s="2"/>
      <c r="J1" s="2"/>
      <c r="K1" s="2"/>
      <c r="L1" s="2"/>
      <c r="U1" s="2"/>
    </row>
    <row r="2" spans="1:22" ht="82.5">
      <c r="A2" s="4" t="s">
        <v>201</v>
      </c>
      <c r="B2" s="4" t="s">
        <v>2</v>
      </c>
      <c r="C2" s="4" t="s">
        <v>184</v>
      </c>
      <c r="D2" s="4" t="s">
        <v>202</v>
      </c>
      <c r="E2" s="4" t="s">
        <v>203</v>
      </c>
      <c r="F2" s="4" t="s">
        <v>207</v>
      </c>
      <c r="G2" s="4" t="s">
        <v>204</v>
      </c>
      <c r="H2" s="4" t="s">
        <v>205</v>
      </c>
      <c r="I2" s="4" t="s">
        <v>190</v>
      </c>
      <c r="J2" s="4" t="s">
        <v>206</v>
      </c>
      <c r="K2" s="2"/>
      <c r="L2" s="2"/>
      <c r="U2" s="1" t="s">
        <v>1836</v>
      </c>
      <c r="V2" s="1" t="s">
        <v>1837</v>
      </c>
    </row>
    <row r="3" spans="1:22">
      <c r="A3" s="2"/>
      <c r="B3" s="416" t="s">
        <v>1841</v>
      </c>
      <c r="C3" s="415" t="s">
        <v>1776</v>
      </c>
      <c r="D3" s="415" t="s">
        <v>1776</v>
      </c>
      <c r="I3" s="3" t="b">
        <v>1</v>
      </c>
      <c r="U3" s="415" t="s">
        <v>1842</v>
      </c>
      <c r="V3" s="415" t="s">
        <v>1843</v>
      </c>
    </row>
    <row r="4" spans="1:22">
      <c r="A4" s="2"/>
      <c r="B4" s="417" t="s">
        <v>1595</v>
      </c>
      <c r="C4" s="416" t="s">
        <v>1410</v>
      </c>
      <c r="D4" s="416" t="s">
        <v>1410</v>
      </c>
      <c r="I4" s="3" t="b">
        <v>1</v>
      </c>
      <c r="U4" s="415" t="s">
        <v>1844</v>
      </c>
      <c r="V4" s="415" t="s">
        <v>1845</v>
      </c>
    </row>
    <row r="5" spans="1:22">
      <c r="A5" s="2"/>
      <c r="B5" s="417" t="s">
        <v>1596</v>
      </c>
      <c r="C5" s="416" t="s">
        <v>1597</v>
      </c>
      <c r="D5" s="416" t="s">
        <v>1597</v>
      </c>
      <c r="I5" s="3" t="b">
        <v>1</v>
      </c>
      <c r="U5" s="415" t="s">
        <v>1846</v>
      </c>
      <c r="V5" s="415" t="s">
        <v>1847</v>
      </c>
    </row>
    <row r="6" spans="1:22">
      <c r="A6" s="2"/>
      <c r="B6" s="417" t="s">
        <v>1600</v>
      </c>
      <c r="C6" s="416" t="s">
        <v>1601</v>
      </c>
      <c r="D6" s="416" t="s">
        <v>1601</v>
      </c>
      <c r="I6" s="3" t="b">
        <v>1</v>
      </c>
      <c r="U6" s="415" t="s">
        <v>1848</v>
      </c>
      <c r="V6" s="415" t="s">
        <v>1849</v>
      </c>
    </row>
    <row r="7" spans="1:22">
      <c r="A7" s="2"/>
      <c r="B7" s="418" t="s">
        <v>1850</v>
      </c>
      <c r="C7" s="416" t="s">
        <v>447</v>
      </c>
      <c r="D7" s="416" t="s">
        <v>447</v>
      </c>
      <c r="I7" s="3" t="b">
        <v>1</v>
      </c>
      <c r="U7" s="415" t="s">
        <v>1851</v>
      </c>
      <c r="V7" s="415" t="s">
        <v>1852</v>
      </c>
    </row>
    <row r="8" spans="1:22">
      <c r="A8" s="2"/>
      <c r="B8" s="419" t="s">
        <v>1604</v>
      </c>
      <c r="C8" s="416" t="s">
        <v>1409</v>
      </c>
      <c r="D8" s="416" t="s">
        <v>1409</v>
      </c>
      <c r="I8" s="3" t="b">
        <v>1</v>
      </c>
      <c r="U8" s="415" t="s">
        <v>1853</v>
      </c>
      <c r="V8" s="415" t="s">
        <v>1845</v>
      </c>
    </row>
    <row r="9" spans="1:22">
      <c r="B9" s="419" t="s">
        <v>1605</v>
      </c>
      <c r="C9" s="416" t="s">
        <v>1606</v>
      </c>
      <c r="D9" s="416" t="s">
        <v>1606</v>
      </c>
      <c r="I9" s="3" t="b">
        <v>1</v>
      </c>
      <c r="U9" s="415" t="s">
        <v>1854</v>
      </c>
      <c r="V9" s="415" t="s">
        <v>1855</v>
      </c>
    </row>
    <row r="10" spans="1:22">
      <c r="B10" s="419" t="s">
        <v>1607</v>
      </c>
      <c r="C10" s="416" t="s">
        <v>1608</v>
      </c>
      <c r="D10" s="416" t="s">
        <v>1608</v>
      </c>
      <c r="I10" s="3" t="b">
        <v>1</v>
      </c>
      <c r="U10" s="415" t="s">
        <v>1856</v>
      </c>
      <c r="V10" s="415" t="s">
        <v>1857</v>
      </c>
    </row>
    <row r="11" spans="1:22">
      <c r="B11" s="419" t="s">
        <v>1609</v>
      </c>
      <c r="C11" s="416" t="s">
        <v>1610</v>
      </c>
      <c r="D11" s="416" t="s">
        <v>1610</v>
      </c>
      <c r="I11" s="3" t="b">
        <v>1</v>
      </c>
      <c r="U11" s="415" t="s">
        <v>1858</v>
      </c>
      <c r="V11" s="415" t="s">
        <v>1859</v>
      </c>
    </row>
    <row r="12" spans="1:22">
      <c r="B12" s="419" t="s">
        <v>1612</v>
      </c>
      <c r="C12" s="416" t="s">
        <v>1613</v>
      </c>
      <c r="D12" s="416" t="s">
        <v>1613</v>
      </c>
      <c r="I12" s="3" t="b">
        <v>1</v>
      </c>
      <c r="U12" s="415" t="s">
        <v>1860</v>
      </c>
      <c r="V12" s="415" t="s">
        <v>1861</v>
      </c>
    </row>
    <row r="13" spans="1:22">
      <c r="B13" s="419" t="s">
        <v>1615</v>
      </c>
      <c r="C13" s="416" t="s">
        <v>1616</v>
      </c>
      <c r="D13" s="416" t="s">
        <v>1616</v>
      </c>
      <c r="I13" s="3" t="b">
        <v>1</v>
      </c>
      <c r="U13" s="415" t="s">
        <v>1862</v>
      </c>
      <c r="V13" s="415" t="s">
        <v>1863</v>
      </c>
    </row>
    <row r="14" spans="1:22">
      <c r="B14" s="419" t="s">
        <v>1618</v>
      </c>
      <c r="C14" s="416" t="s">
        <v>1619</v>
      </c>
      <c r="D14" s="416" t="s">
        <v>1619</v>
      </c>
      <c r="I14" s="3" t="b">
        <v>1</v>
      </c>
      <c r="U14" s="415" t="s">
        <v>1864</v>
      </c>
      <c r="V14" s="415" t="s">
        <v>1845</v>
      </c>
    </row>
    <row r="15" spans="1:22">
      <c r="B15" s="419" t="s">
        <v>1620</v>
      </c>
      <c r="C15" s="416" t="s">
        <v>1621</v>
      </c>
      <c r="D15" s="416" t="s">
        <v>1621</v>
      </c>
      <c r="I15" s="3" t="b">
        <v>1</v>
      </c>
      <c r="U15" s="415" t="s">
        <v>1856</v>
      </c>
      <c r="V15" s="415" t="s">
        <v>1865</v>
      </c>
    </row>
    <row r="16" spans="1:22">
      <c r="B16" s="419" t="s">
        <v>1623</v>
      </c>
      <c r="C16" s="416" t="s">
        <v>1624</v>
      </c>
      <c r="D16" s="416" t="s">
        <v>1624</v>
      </c>
      <c r="I16" s="3" t="b">
        <v>1</v>
      </c>
      <c r="U16" s="415" t="s">
        <v>1866</v>
      </c>
      <c r="V16" s="415" t="s">
        <v>1867</v>
      </c>
    </row>
    <row r="17" spans="1:22">
      <c r="A17" s="2"/>
      <c r="B17" s="419" t="s">
        <v>1627</v>
      </c>
      <c r="C17" s="416" t="s">
        <v>1628</v>
      </c>
      <c r="D17" s="416" t="s">
        <v>1628</v>
      </c>
      <c r="I17" s="3" t="b">
        <v>1</v>
      </c>
      <c r="U17" s="415" t="s">
        <v>1868</v>
      </c>
      <c r="V17" s="415" t="s">
        <v>1869</v>
      </c>
    </row>
    <row r="18" spans="1:22">
      <c r="A18" s="2"/>
      <c r="B18" s="419" t="s">
        <v>1631</v>
      </c>
      <c r="C18" s="416" t="s">
        <v>1413</v>
      </c>
      <c r="D18" s="416" t="s">
        <v>1413</v>
      </c>
      <c r="I18" s="3" t="b">
        <v>1</v>
      </c>
      <c r="U18" s="415" t="s">
        <v>1870</v>
      </c>
      <c r="V18" s="415" t="s">
        <v>1871</v>
      </c>
    </row>
    <row r="19" spans="1:22">
      <c r="A19" s="2"/>
      <c r="B19" s="419" t="s">
        <v>1633</v>
      </c>
      <c r="C19" s="416" t="s">
        <v>1422</v>
      </c>
      <c r="D19" s="416" t="s">
        <v>1422</v>
      </c>
      <c r="I19" s="3" t="b">
        <v>1</v>
      </c>
      <c r="U19" s="415" t="s">
        <v>1872</v>
      </c>
      <c r="V19" s="415" t="s">
        <v>1863</v>
      </c>
    </row>
    <row r="20" spans="1:22">
      <c r="A20" s="2"/>
      <c r="B20" s="419" t="s">
        <v>1635</v>
      </c>
      <c r="C20" s="416" t="s">
        <v>1167</v>
      </c>
      <c r="D20" s="416" t="s">
        <v>1167</v>
      </c>
      <c r="I20" s="3" t="b">
        <v>1</v>
      </c>
      <c r="U20" s="415" t="s">
        <v>1873</v>
      </c>
      <c r="V20" s="415" t="s">
        <v>1874</v>
      </c>
    </row>
    <row r="21" spans="1:22">
      <c r="A21" s="2"/>
      <c r="B21" s="419" t="s">
        <v>1636</v>
      </c>
      <c r="C21" s="416" t="s">
        <v>1416</v>
      </c>
      <c r="D21" s="416" t="s">
        <v>1416</v>
      </c>
      <c r="I21" s="3" t="b">
        <v>1</v>
      </c>
      <c r="U21" s="415" t="s">
        <v>1875</v>
      </c>
      <c r="V21" s="415" t="s">
        <v>1876</v>
      </c>
    </row>
    <row r="22" spans="1:22">
      <c r="A22" s="2"/>
      <c r="B22" s="419" t="s">
        <v>1637</v>
      </c>
      <c r="C22" s="416" t="s">
        <v>1638</v>
      </c>
      <c r="D22" s="416" t="s">
        <v>1638</v>
      </c>
      <c r="I22" s="3" t="b">
        <v>1</v>
      </c>
      <c r="U22" s="415" t="s">
        <v>1877</v>
      </c>
      <c r="V22" s="415" t="s">
        <v>1845</v>
      </c>
    </row>
    <row r="23" spans="1:22">
      <c r="A23" s="2"/>
      <c r="B23" s="419" t="s">
        <v>1639</v>
      </c>
      <c r="C23" s="416" t="s">
        <v>1640</v>
      </c>
      <c r="D23" s="416" t="s">
        <v>1640</v>
      </c>
      <c r="I23" s="3" t="b">
        <v>1</v>
      </c>
      <c r="U23" s="415" t="s">
        <v>1875</v>
      </c>
      <c r="V23" s="415" t="s">
        <v>1845</v>
      </c>
    </row>
    <row r="24" spans="1:22">
      <c r="B24" s="419" t="s">
        <v>1641</v>
      </c>
      <c r="C24" s="416" t="s">
        <v>1642</v>
      </c>
      <c r="D24" s="416" t="s">
        <v>1642</v>
      </c>
      <c r="I24" s="3" t="b">
        <v>1</v>
      </c>
      <c r="U24" s="415" t="s">
        <v>1854</v>
      </c>
      <c r="V24" s="415" t="s">
        <v>1878</v>
      </c>
    </row>
    <row r="25" spans="1:22">
      <c r="B25" s="419" t="s">
        <v>1644</v>
      </c>
      <c r="C25" s="416" t="s">
        <v>1645</v>
      </c>
      <c r="D25" s="416" t="s">
        <v>1645</v>
      </c>
      <c r="I25" s="3" t="b">
        <v>1</v>
      </c>
      <c r="U25" s="415" t="s">
        <v>1879</v>
      </c>
      <c r="V25" s="415" t="s">
        <v>1880</v>
      </c>
    </row>
    <row r="26" spans="1:22">
      <c r="A26" s="2"/>
      <c r="B26" s="419" t="s">
        <v>1648</v>
      </c>
      <c r="C26" s="416" t="s">
        <v>1649</v>
      </c>
      <c r="D26" s="416" t="s">
        <v>1649</v>
      </c>
      <c r="I26" s="3" t="b">
        <v>1</v>
      </c>
      <c r="U26" s="415" t="s">
        <v>1858</v>
      </c>
      <c r="V26" s="415" t="s">
        <v>1859</v>
      </c>
    </row>
    <row r="27" spans="1:22">
      <c r="B27" s="419" t="s">
        <v>1651</v>
      </c>
      <c r="C27" s="416" t="s">
        <v>1652</v>
      </c>
      <c r="D27" s="416" t="s">
        <v>1652</v>
      </c>
      <c r="I27" s="3" t="b">
        <v>1</v>
      </c>
      <c r="U27" s="415" t="s">
        <v>1881</v>
      </c>
      <c r="V27" s="415" t="s">
        <v>1882</v>
      </c>
    </row>
    <row r="28" spans="1:22">
      <c r="A28" s="2"/>
      <c r="B28" s="419" t="s">
        <v>1653</v>
      </c>
      <c r="C28" s="416" t="s">
        <v>1654</v>
      </c>
      <c r="D28" s="416" t="s">
        <v>1654</v>
      </c>
      <c r="I28" s="3" t="b">
        <v>1</v>
      </c>
      <c r="U28" s="415" t="s">
        <v>1883</v>
      </c>
      <c r="V28" s="415" t="s">
        <v>1884</v>
      </c>
    </row>
    <row r="29" spans="1:22">
      <c r="B29" s="419" t="s">
        <v>1655</v>
      </c>
      <c r="C29" s="416" t="s">
        <v>227</v>
      </c>
      <c r="D29" s="416" t="s">
        <v>227</v>
      </c>
      <c r="I29" s="3" t="b">
        <v>1</v>
      </c>
      <c r="U29" s="415" t="s">
        <v>1885</v>
      </c>
      <c r="V29" s="415" t="s">
        <v>1845</v>
      </c>
    </row>
    <row r="30" spans="1:22">
      <c r="A30" s="2"/>
      <c r="B30" s="419" t="s">
        <v>1656</v>
      </c>
      <c r="C30" s="416" t="s">
        <v>1657</v>
      </c>
      <c r="D30" s="416" t="s">
        <v>1657</v>
      </c>
      <c r="I30" s="3" t="b">
        <v>1</v>
      </c>
      <c r="U30" s="415" t="s">
        <v>1886</v>
      </c>
      <c r="V30" s="415" t="s">
        <v>1887</v>
      </c>
    </row>
    <row r="31" spans="1:22">
      <c r="A31" s="2"/>
      <c r="B31" s="419" t="s">
        <v>1658</v>
      </c>
      <c r="C31" s="416" t="s">
        <v>1659</v>
      </c>
      <c r="D31" s="416" t="s">
        <v>1659</v>
      </c>
      <c r="I31" s="3" t="b">
        <v>1</v>
      </c>
      <c r="U31" s="415" t="s">
        <v>1888</v>
      </c>
      <c r="V31" s="415" t="s">
        <v>1889</v>
      </c>
    </row>
    <row r="32" spans="1:22">
      <c r="B32" s="419" t="s">
        <v>1662</v>
      </c>
      <c r="C32" s="416" t="s">
        <v>1408</v>
      </c>
      <c r="D32" s="416" t="s">
        <v>1408</v>
      </c>
      <c r="I32" s="3" t="b">
        <v>1</v>
      </c>
      <c r="U32" s="415" t="s">
        <v>1890</v>
      </c>
      <c r="V32" s="415" t="s">
        <v>1891</v>
      </c>
    </row>
    <row r="33" spans="1:22">
      <c r="B33" s="419" t="s">
        <v>1663</v>
      </c>
      <c r="C33" s="416" t="s">
        <v>233</v>
      </c>
      <c r="D33" s="416" t="s">
        <v>233</v>
      </c>
      <c r="I33" s="3" t="b">
        <v>1</v>
      </c>
      <c r="U33" s="415" t="s">
        <v>1892</v>
      </c>
      <c r="V33" s="415" t="s">
        <v>1893</v>
      </c>
    </row>
    <row r="34" spans="1:22">
      <c r="B34" s="419" t="s">
        <v>1665</v>
      </c>
      <c r="C34" s="416" t="s">
        <v>228</v>
      </c>
      <c r="D34" s="416" t="s">
        <v>228</v>
      </c>
      <c r="I34" s="3" t="b">
        <v>1</v>
      </c>
      <c r="U34" s="415" t="s">
        <v>1894</v>
      </c>
      <c r="V34" s="415" t="s">
        <v>1895</v>
      </c>
    </row>
    <row r="35" spans="1:22">
      <c r="B35" s="419" t="s">
        <v>1667</v>
      </c>
      <c r="C35" s="416" t="s">
        <v>234</v>
      </c>
      <c r="D35" s="416" t="s">
        <v>234</v>
      </c>
      <c r="I35" s="3" t="b">
        <v>1</v>
      </c>
      <c r="U35" s="415" t="s">
        <v>1896</v>
      </c>
      <c r="V35" s="415" t="s">
        <v>1897</v>
      </c>
    </row>
    <row r="36" spans="1:22">
      <c r="A36" s="2"/>
      <c r="B36" s="419" t="s">
        <v>1668</v>
      </c>
      <c r="C36" s="416" t="s">
        <v>235</v>
      </c>
      <c r="D36" s="416" t="s">
        <v>235</v>
      </c>
      <c r="I36" s="3" t="b">
        <v>1</v>
      </c>
      <c r="U36" s="415" t="s">
        <v>1898</v>
      </c>
      <c r="V36" s="415" t="s">
        <v>1899</v>
      </c>
    </row>
    <row r="37" spans="1:22">
      <c r="B37" s="419" t="s">
        <v>1669</v>
      </c>
      <c r="C37" s="416" t="s">
        <v>237</v>
      </c>
      <c r="D37" s="416" t="s">
        <v>237</v>
      </c>
      <c r="I37" s="3" t="b">
        <v>1</v>
      </c>
      <c r="U37" s="415" t="s">
        <v>1900</v>
      </c>
      <c r="V37" s="415" t="s">
        <v>1889</v>
      </c>
    </row>
    <row r="38" spans="1:22">
      <c r="B38" s="419" t="s">
        <v>1670</v>
      </c>
      <c r="C38" s="416" t="s">
        <v>236</v>
      </c>
      <c r="D38" s="416" t="s">
        <v>236</v>
      </c>
      <c r="I38" s="3" t="b">
        <v>1</v>
      </c>
      <c r="U38" s="415" t="s">
        <v>1901</v>
      </c>
      <c r="V38" s="415" t="s">
        <v>1902</v>
      </c>
    </row>
    <row r="39" spans="1:22">
      <c r="A39" s="2"/>
      <c r="B39" s="419" t="s">
        <v>1671</v>
      </c>
      <c r="C39" s="416" t="s">
        <v>434</v>
      </c>
      <c r="D39" s="416" t="s">
        <v>434</v>
      </c>
      <c r="I39" s="3" t="b">
        <v>1</v>
      </c>
      <c r="U39" s="415" t="s">
        <v>1903</v>
      </c>
      <c r="V39" s="415" t="s">
        <v>1882</v>
      </c>
    </row>
    <row r="40" spans="1:22">
      <c r="B40" s="419" t="s">
        <v>1673</v>
      </c>
      <c r="C40" s="416" t="s">
        <v>446</v>
      </c>
      <c r="D40" s="416" t="s">
        <v>446</v>
      </c>
      <c r="I40" s="3" t="b">
        <v>1</v>
      </c>
      <c r="U40" s="415" t="s">
        <v>1854</v>
      </c>
      <c r="V40" s="415" t="s">
        <v>1878</v>
      </c>
    </row>
    <row r="41" spans="1:22">
      <c r="B41" s="419" t="s">
        <v>1674</v>
      </c>
      <c r="C41" s="416" t="s">
        <v>444</v>
      </c>
      <c r="D41" s="416" t="s">
        <v>444</v>
      </c>
      <c r="I41" s="3" t="b">
        <v>1</v>
      </c>
      <c r="U41" s="415" t="s">
        <v>1904</v>
      </c>
      <c r="V41" s="415" t="s">
        <v>1905</v>
      </c>
    </row>
    <row r="42" spans="1:22">
      <c r="B42" s="419" t="s">
        <v>1676</v>
      </c>
      <c r="C42" s="416" t="s">
        <v>441</v>
      </c>
      <c r="D42" s="416" t="s">
        <v>441</v>
      </c>
      <c r="I42" s="3" t="b">
        <v>1</v>
      </c>
      <c r="U42" s="415" t="s">
        <v>1906</v>
      </c>
      <c r="V42" s="415" t="s">
        <v>1907</v>
      </c>
    </row>
    <row r="43" spans="1:22">
      <c r="A43" s="2"/>
      <c r="B43" s="419" t="s">
        <v>1677</v>
      </c>
      <c r="C43" s="416" t="s">
        <v>436</v>
      </c>
      <c r="D43" s="416" t="s">
        <v>436</v>
      </c>
      <c r="I43" s="3" t="b">
        <v>1</v>
      </c>
      <c r="U43" s="415" t="s">
        <v>1901</v>
      </c>
      <c r="V43" s="415" t="s">
        <v>1899</v>
      </c>
    </row>
    <row r="44" spans="1:22">
      <c r="B44" s="419" t="s">
        <v>1679</v>
      </c>
      <c r="C44" s="416" t="s">
        <v>1417</v>
      </c>
      <c r="D44" s="416" t="s">
        <v>1417</v>
      </c>
      <c r="I44" s="3" t="b">
        <v>1</v>
      </c>
      <c r="U44" s="415" t="s">
        <v>1879</v>
      </c>
      <c r="V44" s="415" t="s">
        <v>1908</v>
      </c>
    </row>
    <row r="45" spans="1:22">
      <c r="B45" s="419" t="s">
        <v>1680</v>
      </c>
      <c r="C45" s="416" t="s">
        <v>1681</v>
      </c>
      <c r="D45" s="416" t="s">
        <v>1681</v>
      </c>
      <c r="I45" s="3" t="b">
        <v>1</v>
      </c>
      <c r="U45" s="415" t="s">
        <v>1909</v>
      </c>
      <c r="V45" s="415" t="s">
        <v>1910</v>
      </c>
    </row>
    <row r="46" spans="1:22">
      <c r="A46" s="2"/>
      <c r="B46" s="419" t="s">
        <v>1683</v>
      </c>
      <c r="C46" s="416" t="s">
        <v>448</v>
      </c>
      <c r="D46" s="416" t="s">
        <v>448</v>
      </c>
      <c r="I46" s="3" t="b">
        <v>1</v>
      </c>
      <c r="U46" s="415" t="s">
        <v>1901</v>
      </c>
      <c r="V46" s="415" t="s">
        <v>1905</v>
      </c>
    </row>
    <row r="47" spans="1:22">
      <c r="B47" s="419" t="s">
        <v>1685</v>
      </c>
      <c r="C47" s="416" t="s">
        <v>445</v>
      </c>
      <c r="D47" s="416" t="s">
        <v>445</v>
      </c>
      <c r="I47" s="3" t="b">
        <v>1</v>
      </c>
      <c r="U47" s="415" t="s">
        <v>1911</v>
      </c>
      <c r="V47" s="415" t="s">
        <v>1899</v>
      </c>
    </row>
    <row r="48" spans="1:22">
      <c r="B48" s="419" t="s">
        <v>1686</v>
      </c>
      <c r="C48" s="416" t="s">
        <v>439</v>
      </c>
      <c r="D48" s="416" t="s">
        <v>439</v>
      </c>
      <c r="I48" s="3" t="b">
        <v>1</v>
      </c>
      <c r="U48" s="415" t="s">
        <v>1912</v>
      </c>
      <c r="V48" s="415" t="s">
        <v>1913</v>
      </c>
    </row>
    <row r="49" spans="1:22">
      <c r="A49" s="2"/>
      <c r="B49" s="419" t="s">
        <v>1687</v>
      </c>
      <c r="C49" s="416" t="s">
        <v>1423</v>
      </c>
      <c r="D49" s="416" t="s">
        <v>1423</v>
      </c>
      <c r="I49" s="3" t="b">
        <v>1</v>
      </c>
      <c r="U49" s="415" t="s">
        <v>1914</v>
      </c>
      <c r="V49" s="415" t="s">
        <v>1915</v>
      </c>
    </row>
    <row r="50" spans="1:22">
      <c r="B50" s="419" t="s">
        <v>1688</v>
      </c>
      <c r="C50" s="416" t="s">
        <v>1689</v>
      </c>
      <c r="D50" s="416" t="s">
        <v>1689</v>
      </c>
      <c r="I50" s="3" t="b">
        <v>1</v>
      </c>
      <c r="U50" s="415" t="s">
        <v>1916</v>
      </c>
      <c r="V50" s="415" t="s">
        <v>1905</v>
      </c>
    </row>
    <row r="51" spans="1:22">
      <c r="A51" s="2"/>
      <c r="B51" s="419" t="s">
        <v>1690</v>
      </c>
      <c r="C51" s="416" t="s">
        <v>1691</v>
      </c>
      <c r="D51" s="416" t="s">
        <v>1691</v>
      </c>
      <c r="I51" s="3" t="b">
        <v>1</v>
      </c>
      <c r="U51" s="415" t="s">
        <v>1879</v>
      </c>
      <c r="V51" s="415" t="s">
        <v>1917</v>
      </c>
    </row>
    <row r="52" spans="1:22">
      <c r="A52" s="2"/>
      <c r="B52" s="419" t="s">
        <v>1692</v>
      </c>
      <c r="C52" s="416" t="s">
        <v>1693</v>
      </c>
      <c r="D52" s="416" t="s">
        <v>1693</v>
      </c>
      <c r="I52" s="3" t="b">
        <v>1</v>
      </c>
      <c r="U52" s="415" t="s">
        <v>1918</v>
      </c>
      <c r="V52" s="415" t="s">
        <v>1919</v>
      </c>
    </row>
    <row r="53" spans="1:22">
      <c r="A53" s="2"/>
      <c r="B53" s="419" t="s">
        <v>1695</v>
      </c>
      <c r="C53" s="416" t="s">
        <v>1696</v>
      </c>
      <c r="D53" s="416" t="s">
        <v>1696</v>
      </c>
      <c r="I53" s="3" t="b">
        <v>1</v>
      </c>
      <c r="U53" s="415" t="s">
        <v>1858</v>
      </c>
      <c r="V53" s="415" t="s">
        <v>1859</v>
      </c>
    </row>
    <row r="54" spans="1:22">
      <c r="B54" s="419" t="s">
        <v>1700</v>
      </c>
      <c r="C54" s="416" t="s">
        <v>1701</v>
      </c>
      <c r="D54" s="416" t="s">
        <v>1701</v>
      </c>
      <c r="I54" s="3" t="b">
        <v>1</v>
      </c>
      <c r="U54" s="415" t="s">
        <v>1901</v>
      </c>
      <c r="V54" s="415" t="s">
        <v>1905</v>
      </c>
    </row>
    <row r="55" spans="1:22">
      <c r="B55" s="419" t="s">
        <v>1702</v>
      </c>
      <c r="C55" s="416" t="s">
        <v>1703</v>
      </c>
      <c r="D55" s="416" t="s">
        <v>1703</v>
      </c>
      <c r="I55" s="3" t="b">
        <v>1</v>
      </c>
      <c r="U55" s="415" t="s">
        <v>1920</v>
      </c>
      <c r="V55" s="415" t="s">
        <v>1921</v>
      </c>
    </row>
    <row r="56" spans="1:22">
      <c r="B56" s="419" t="s">
        <v>1705</v>
      </c>
      <c r="C56" s="416" t="s">
        <v>1706</v>
      </c>
      <c r="D56" s="416" t="s">
        <v>1706</v>
      </c>
      <c r="I56" s="3" t="b">
        <v>1</v>
      </c>
      <c r="U56" s="415" t="s">
        <v>1922</v>
      </c>
      <c r="V56" s="415" t="s">
        <v>1923</v>
      </c>
    </row>
    <row r="57" spans="1:22">
      <c r="B57" s="419" t="s">
        <v>1708</v>
      </c>
      <c r="C57" s="416" t="s">
        <v>1709</v>
      </c>
      <c r="D57" s="416" t="s">
        <v>1709</v>
      </c>
      <c r="I57" s="3" t="b">
        <v>1</v>
      </c>
      <c r="U57" s="415" t="s">
        <v>1924</v>
      </c>
      <c r="V57" s="415" t="s">
        <v>1863</v>
      </c>
    </row>
    <row r="58" spans="1:22">
      <c r="A58" s="2"/>
      <c r="B58" s="419" t="s">
        <v>1710</v>
      </c>
      <c r="C58" s="416" t="s">
        <v>1711</v>
      </c>
      <c r="D58" s="416" t="s">
        <v>1711</v>
      </c>
      <c r="I58" s="3" t="b">
        <v>1</v>
      </c>
      <c r="U58" s="415" t="s">
        <v>1925</v>
      </c>
      <c r="V58" s="415" t="s">
        <v>1926</v>
      </c>
    </row>
    <row r="59" spans="1:22">
      <c r="B59" s="419" t="s">
        <v>1712</v>
      </c>
      <c r="C59" s="416" t="s">
        <v>494</v>
      </c>
      <c r="D59" s="416" t="s">
        <v>494</v>
      </c>
      <c r="I59" s="3" t="b">
        <v>1</v>
      </c>
      <c r="U59" s="415" t="s">
        <v>1927</v>
      </c>
      <c r="V59" s="415" t="s">
        <v>1928</v>
      </c>
    </row>
    <row r="60" spans="1:22">
      <c r="B60" s="419" t="s">
        <v>1713</v>
      </c>
      <c r="C60" s="416" t="s">
        <v>1170</v>
      </c>
      <c r="D60" s="416" t="s">
        <v>1170</v>
      </c>
      <c r="I60" s="3" t="b">
        <v>1</v>
      </c>
      <c r="U60" s="415" t="s">
        <v>1929</v>
      </c>
      <c r="V60" s="415" t="s">
        <v>1893</v>
      </c>
    </row>
    <row r="61" spans="1:22">
      <c r="A61" s="2"/>
      <c r="B61" s="419" t="s">
        <v>1714</v>
      </c>
      <c r="C61" s="416" t="s">
        <v>1168</v>
      </c>
      <c r="D61" s="416" t="s">
        <v>1168</v>
      </c>
      <c r="I61" s="3" t="b">
        <v>1</v>
      </c>
      <c r="U61" s="415" t="s">
        <v>1930</v>
      </c>
      <c r="V61" s="415" t="s">
        <v>1882</v>
      </c>
    </row>
    <row r="62" spans="1:22">
      <c r="B62" s="419" t="s">
        <v>1715</v>
      </c>
      <c r="C62" s="416" t="s">
        <v>1169</v>
      </c>
      <c r="D62" s="416" t="s">
        <v>1169</v>
      </c>
      <c r="I62" s="3" t="b">
        <v>1</v>
      </c>
      <c r="U62" s="415" t="s">
        <v>1854</v>
      </c>
      <c r="V62" s="415" t="s">
        <v>1931</v>
      </c>
    </row>
    <row r="63" spans="1:22">
      <c r="B63" s="419" t="s">
        <v>1716</v>
      </c>
      <c r="C63" s="416" t="s">
        <v>1717</v>
      </c>
      <c r="D63" s="416" t="s">
        <v>1717</v>
      </c>
      <c r="I63" s="3" t="b">
        <v>1</v>
      </c>
      <c r="U63" s="415" t="s">
        <v>1844</v>
      </c>
      <c r="V63" s="415" t="s">
        <v>1899</v>
      </c>
    </row>
    <row r="64" spans="1:22">
      <c r="B64" s="419" t="s">
        <v>1719</v>
      </c>
      <c r="C64" s="416" t="s">
        <v>1720</v>
      </c>
      <c r="D64" s="416" t="s">
        <v>1720</v>
      </c>
      <c r="I64" s="3" t="b">
        <v>1</v>
      </c>
      <c r="U64" s="415" t="s">
        <v>1854</v>
      </c>
      <c r="V64" s="415" t="s">
        <v>1855</v>
      </c>
    </row>
    <row r="65" spans="1:22">
      <c r="B65" s="419" t="s">
        <v>1722</v>
      </c>
      <c r="C65" s="416" t="s">
        <v>1723</v>
      </c>
      <c r="D65" s="416" t="s">
        <v>1723</v>
      </c>
      <c r="I65" s="3" t="b">
        <v>1</v>
      </c>
      <c r="U65" s="415" t="s">
        <v>1932</v>
      </c>
      <c r="V65" s="415" t="s">
        <v>1893</v>
      </c>
    </row>
    <row r="66" spans="1:22">
      <c r="A66" s="2"/>
      <c r="B66" s="419" t="s">
        <v>1726</v>
      </c>
      <c r="C66" s="416" t="s">
        <v>1727</v>
      </c>
      <c r="D66" s="416" t="s">
        <v>1727</v>
      </c>
      <c r="I66" s="3" t="b">
        <v>1</v>
      </c>
      <c r="U66" s="415" t="s">
        <v>1933</v>
      </c>
      <c r="V66" s="415" t="s">
        <v>1934</v>
      </c>
    </row>
    <row r="67" spans="1:22">
      <c r="B67" s="419" t="s">
        <v>1728</v>
      </c>
      <c r="C67" s="416" t="s">
        <v>1729</v>
      </c>
      <c r="D67" s="416" t="s">
        <v>1729</v>
      </c>
      <c r="I67" s="3" t="b">
        <v>1</v>
      </c>
      <c r="U67" s="415" t="s">
        <v>1935</v>
      </c>
      <c r="V67" s="415" t="s">
        <v>1905</v>
      </c>
    </row>
    <row r="68" spans="1:22">
      <c r="B68" s="419" t="s">
        <v>1731</v>
      </c>
      <c r="C68" s="416" t="s">
        <v>1732</v>
      </c>
      <c r="D68" s="416" t="s">
        <v>1732</v>
      </c>
      <c r="I68" s="3" t="b">
        <v>1</v>
      </c>
      <c r="U68" s="415" t="s">
        <v>1936</v>
      </c>
      <c r="V68" s="415" t="s">
        <v>1931</v>
      </c>
    </row>
    <row r="69" spans="1:22">
      <c r="B69" s="419" t="s">
        <v>1734</v>
      </c>
      <c r="C69" s="416" t="s">
        <v>1735</v>
      </c>
      <c r="D69" s="416" t="s">
        <v>1735</v>
      </c>
      <c r="I69" s="3" t="b">
        <v>1</v>
      </c>
      <c r="U69" s="415" t="s">
        <v>1937</v>
      </c>
      <c r="V69" s="415" t="s">
        <v>1899</v>
      </c>
    </row>
    <row r="70" spans="1:22">
      <c r="A70" s="2"/>
      <c r="B70" s="419" t="s">
        <v>1738</v>
      </c>
      <c r="C70" s="416" t="s">
        <v>1739</v>
      </c>
      <c r="D70" s="416" t="s">
        <v>1739</v>
      </c>
      <c r="I70" s="3" t="b">
        <v>1</v>
      </c>
      <c r="U70" s="415" t="s">
        <v>1938</v>
      </c>
      <c r="V70" s="415" t="s">
        <v>1882</v>
      </c>
    </row>
    <row r="71" spans="1:22">
      <c r="B71" s="419" t="s">
        <v>1740</v>
      </c>
      <c r="C71" s="416" t="s">
        <v>1741</v>
      </c>
      <c r="D71" s="416" t="s">
        <v>1741</v>
      </c>
      <c r="I71" s="3" t="b">
        <v>1</v>
      </c>
      <c r="U71" s="415" t="s">
        <v>1939</v>
      </c>
      <c r="V71" s="415" t="s">
        <v>1940</v>
      </c>
    </row>
    <row r="72" spans="1:22">
      <c r="B72" s="419" t="s">
        <v>1744</v>
      </c>
      <c r="C72" s="416" t="s">
        <v>1745</v>
      </c>
      <c r="D72" s="416" t="s">
        <v>1745</v>
      </c>
      <c r="I72" s="3" t="b">
        <v>1</v>
      </c>
      <c r="U72" s="415" t="s">
        <v>1941</v>
      </c>
      <c r="V72" s="415" t="s">
        <v>1889</v>
      </c>
    </row>
    <row r="73" spans="1:22">
      <c r="A73" s="2"/>
      <c r="B73" s="419" t="s">
        <v>1746</v>
      </c>
      <c r="C73" s="416" t="s">
        <v>1747</v>
      </c>
      <c r="D73" s="416" t="s">
        <v>1747</v>
      </c>
      <c r="I73" s="3" t="b">
        <v>1</v>
      </c>
      <c r="U73" s="415" t="s">
        <v>1942</v>
      </c>
      <c r="V73" s="415" t="s">
        <v>1882</v>
      </c>
    </row>
    <row r="74" spans="1:22">
      <c r="B74" s="419" t="s">
        <v>1748</v>
      </c>
      <c r="C74" s="416" t="s">
        <v>1749</v>
      </c>
      <c r="D74" s="416" t="s">
        <v>1749</v>
      </c>
      <c r="I74" s="3" t="b">
        <v>1</v>
      </c>
      <c r="U74" s="415" t="s">
        <v>1943</v>
      </c>
      <c r="V74" s="415" t="s">
        <v>1893</v>
      </c>
    </row>
    <row r="75" spans="1:22">
      <c r="A75" s="2"/>
      <c r="B75" s="416" t="s">
        <v>1944</v>
      </c>
      <c r="C75" s="416" t="s">
        <v>1945</v>
      </c>
      <c r="D75" s="416" t="s">
        <v>1945</v>
      </c>
      <c r="I75" s="3" t="b">
        <v>1</v>
      </c>
      <c r="U75" s="415" t="s">
        <v>1875</v>
      </c>
      <c r="V75" s="415" t="s">
        <v>1946</v>
      </c>
    </row>
    <row r="76" spans="1:22">
      <c r="A76" s="2"/>
      <c r="B76" s="2"/>
      <c r="U76" s="6"/>
      <c r="V76" s="6"/>
    </row>
    <row r="77" spans="1:22">
      <c r="A77" s="2"/>
      <c r="B77" s="2"/>
      <c r="U77" s="6"/>
      <c r="V77" s="6"/>
    </row>
    <row r="78" spans="1:22">
      <c r="U78" s="6"/>
      <c r="V78" s="6"/>
    </row>
    <row r="79" spans="1:22">
      <c r="A79" s="2"/>
      <c r="B79" s="2"/>
      <c r="U79" s="6"/>
      <c r="V79" s="6"/>
    </row>
    <row r="80" spans="1:22">
      <c r="A80" s="2"/>
      <c r="B80" s="2"/>
      <c r="U80" s="6"/>
      <c r="V80" s="6"/>
    </row>
    <row r="81" spans="1:22">
      <c r="U81" s="6"/>
      <c r="V81" s="6"/>
    </row>
    <row r="82" spans="1:22">
      <c r="A82" s="2"/>
      <c r="B82" s="2"/>
      <c r="U82" s="6"/>
      <c r="V82" s="6"/>
    </row>
    <row r="83" spans="1:22">
      <c r="U83" s="6"/>
      <c r="V83" s="6"/>
    </row>
    <row r="84" spans="1:22">
      <c r="U84" s="6"/>
      <c r="V84" s="6"/>
    </row>
    <row r="85" spans="1:22">
      <c r="U85" s="6"/>
      <c r="V85" s="6"/>
    </row>
    <row r="86" spans="1:22">
      <c r="U86" s="6"/>
      <c r="V86" s="6"/>
    </row>
    <row r="87" spans="1:22">
      <c r="A87" s="2"/>
      <c r="B87" s="2"/>
      <c r="U87" s="6"/>
      <c r="V87" s="6"/>
    </row>
    <row r="88" spans="1:22">
      <c r="A88" s="2"/>
      <c r="B88" s="2"/>
      <c r="U88" s="6"/>
      <c r="V88" s="6"/>
    </row>
    <row r="89" spans="1:22">
      <c r="U89" s="6"/>
      <c r="V89" s="6"/>
    </row>
    <row r="90" spans="1:22">
      <c r="U90" s="6"/>
      <c r="V90" s="6"/>
    </row>
    <row r="91" spans="1:22">
      <c r="A91" s="2"/>
      <c r="B91" s="2"/>
      <c r="U91" s="6"/>
      <c r="V91" s="6"/>
    </row>
    <row r="92" spans="1:22">
      <c r="A92" s="2"/>
      <c r="B92" s="2"/>
      <c r="U92" s="6"/>
      <c r="V92" s="6"/>
    </row>
    <row r="93" spans="1:22">
      <c r="U93" s="6"/>
      <c r="V93" s="6"/>
    </row>
    <row r="94" spans="1:22">
      <c r="U94" s="6"/>
      <c r="V94" s="6"/>
    </row>
    <row r="95" spans="1:22">
      <c r="U95" s="6"/>
      <c r="V95" s="6"/>
    </row>
    <row r="96" spans="1:22">
      <c r="U96" s="6"/>
      <c r="V96" s="6"/>
    </row>
    <row r="97" spans="21:22">
      <c r="U97" s="6"/>
      <c r="V97" s="6"/>
    </row>
    <row r="98" spans="21:22">
      <c r="U98" s="6"/>
      <c r="V98" s="6"/>
    </row>
    <row r="99" spans="21:22">
      <c r="U99" s="6"/>
      <c r="V99" s="6"/>
    </row>
    <row r="100" spans="21:22">
      <c r="U100" s="6"/>
      <c r="V100" s="6"/>
    </row>
    <row r="101" spans="21:22">
      <c r="U101" s="6"/>
      <c r="V101" s="6"/>
    </row>
    <row r="102" spans="21:22">
      <c r="U102" s="6"/>
      <c r="V102" s="6"/>
    </row>
    <row r="103" spans="21:22">
      <c r="U103" s="6"/>
      <c r="V103" s="6"/>
    </row>
    <row r="104" spans="21:22">
      <c r="U104" s="6"/>
      <c r="V104" s="6"/>
    </row>
    <row r="105" spans="21:22">
      <c r="U105" s="6"/>
      <c r="V105" s="6"/>
    </row>
    <row r="106" spans="21:22">
      <c r="U106" s="6"/>
      <c r="V106" s="6"/>
    </row>
    <row r="107" spans="21:22">
      <c r="U107" s="6"/>
      <c r="V107" s="6"/>
    </row>
    <row r="108" spans="21:22">
      <c r="U108" s="6"/>
      <c r="V108" s="6"/>
    </row>
    <row r="109" spans="21:22">
      <c r="U109" s="6"/>
      <c r="V109" s="6"/>
    </row>
    <row r="110" spans="21:22">
      <c r="U110" s="6"/>
      <c r="V110" s="6"/>
    </row>
    <row r="111" spans="21:22">
      <c r="U111" s="6"/>
      <c r="V111" s="6"/>
    </row>
    <row r="112" spans="21:22">
      <c r="U112" s="6"/>
      <c r="V112" s="6"/>
    </row>
    <row r="113" spans="21:22">
      <c r="U113" s="6"/>
      <c r="V113" s="6"/>
    </row>
    <row r="114" spans="21:22">
      <c r="U114" s="6"/>
      <c r="V114" s="6"/>
    </row>
    <row r="115" spans="21:22">
      <c r="U115" s="6"/>
      <c r="V115" s="6"/>
    </row>
    <row r="116" spans="21:22">
      <c r="U116" s="6"/>
      <c r="V116" s="6"/>
    </row>
    <row r="117" spans="21:22">
      <c r="U117" s="6"/>
      <c r="V117" s="6"/>
    </row>
    <row r="118" spans="21:22">
      <c r="U118" s="6"/>
      <c r="V118" s="6"/>
    </row>
    <row r="119" spans="21:22">
      <c r="U119" s="6"/>
      <c r="V119" s="6"/>
    </row>
    <row r="120" spans="21:22">
      <c r="U120" s="6"/>
      <c r="V120" s="6"/>
    </row>
    <row r="121" spans="21:22">
      <c r="U121" s="6"/>
      <c r="V121" s="6"/>
    </row>
    <row r="122" spans="21:22">
      <c r="U122" s="6"/>
      <c r="V122" s="6"/>
    </row>
    <row r="123" spans="21:22">
      <c r="U123" s="6"/>
      <c r="V123" s="6"/>
    </row>
    <row r="124" spans="21:22">
      <c r="U124" s="6"/>
      <c r="V124" s="6"/>
    </row>
    <row r="125" spans="21:22">
      <c r="U125" s="6"/>
      <c r="V125" s="6"/>
    </row>
    <row r="126" spans="21:22">
      <c r="U126" s="6"/>
      <c r="V126" s="6"/>
    </row>
    <row r="127" spans="21:22">
      <c r="U127" s="6"/>
      <c r="V127" s="6"/>
    </row>
    <row r="128" spans="21:22">
      <c r="U128" s="6"/>
      <c r="V128" s="6"/>
    </row>
    <row r="129" spans="21:22">
      <c r="U129" s="6"/>
      <c r="V129" s="6"/>
    </row>
    <row r="130" spans="21:22">
      <c r="U130" s="6"/>
      <c r="V130" s="6"/>
    </row>
    <row r="131" spans="21:22">
      <c r="U131" s="6"/>
      <c r="V131" s="6"/>
    </row>
    <row r="132" spans="21:22">
      <c r="U132" s="6"/>
      <c r="V132" s="6"/>
    </row>
    <row r="133" spans="21:22">
      <c r="U133" s="6"/>
      <c r="V133" s="6"/>
    </row>
    <row r="134" spans="21:22">
      <c r="U134" s="6"/>
      <c r="V134" s="6"/>
    </row>
    <row r="135" spans="21:22">
      <c r="U135" s="6"/>
      <c r="V135" s="6"/>
    </row>
    <row r="136" spans="21:22">
      <c r="U136" s="6"/>
      <c r="V136" s="6"/>
    </row>
    <row r="137" spans="21:22">
      <c r="U137" s="6"/>
      <c r="V137" s="6"/>
    </row>
    <row r="138" spans="21:22">
      <c r="U138" s="6"/>
      <c r="V138" s="6"/>
    </row>
    <row r="139" spans="21:22">
      <c r="U139" s="6"/>
      <c r="V139" s="6"/>
    </row>
    <row r="140" spans="21:22">
      <c r="U140" s="6"/>
      <c r="V140" s="6"/>
    </row>
    <row r="141" spans="21:22">
      <c r="U141" s="6"/>
      <c r="V141" s="6"/>
    </row>
    <row r="142" spans="21:22">
      <c r="U142" s="6"/>
      <c r="V142" s="6"/>
    </row>
    <row r="143" spans="21:22">
      <c r="U143" s="6"/>
      <c r="V143" s="6"/>
    </row>
    <row r="144" spans="21:22">
      <c r="U144" s="6"/>
      <c r="V144" s="6"/>
    </row>
    <row r="145" spans="21:22">
      <c r="U145" s="6"/>
      <c r="V145" s="6"/>
    </row>
    <row r="146" spans="21:22">
      <c r="U146" s="6"/>
      <c r="V146" s="6"/>
    </row>
    <row r="147" spans="21:22">
      <c r="U147" s="6"/>
      <c r="V147" s="6"/>
    </row>
    <row r="148" spans="21:22">
      <c r="U148" s="6"/>
      <c r="V148" s="6"/>
    </row>
    <row r="149" spans="21:22">
      <c r="U149" s="6"/>
      <c r="V149" s="6"/>
    </row>
    <row r="150" spans="21:22">
      <c r="U150" s="6"/>
      <c r="V150" s="6"/>
    </row>
    <row r="151" spans="21:22">
      <c r="U151" s="6"/>
      <c r="V151" s="6"/>
    </row>
    <row r="152" spans="21:22">
      <c r="U152" s="6"/>
      <c r="V152" s="6"/>
    </row>
    <row r="153" spans="21:22">
      <c r="U153" s="6"/>
      <c r="V153" s="6"/>
    </row>
    <row r="154" spans="21:22">
      <c r="U154" s="6"/>
      <c r="V154" s="6"/>
    </row>
    <row r="155" spans="21:22">
      <c r="U155" s="6"/>
      <c r="V155" s="6"/>
    </row>
    <row r="156" spans="21:22">
      <c r="U156" s="6"/>
      <c r="V156" s="6"/>
    </row>
    <row r="157" spans="21:22">
      <c r="U157" s="6"/>
      <c r="V157" s="6"/>
    </row>
    <row r="158" spans="21:22">
      <c r="U158" s="6"/>
      <c r="V158" s="6"/>
    </row>
    <row r="159" spans="21:22">
      <c r="U159" s="6"/>
      <c r="V159" s="6"/>
    </row>
    <row r="160" spans="21:22">
      <c r="U160" s="6"/>
      <c r="V160" s="6"/>
    </row>
    <row r="161" spans="21:22">
      <c r="U161" s="6"/>
      <c r="V161" s="6"/>
    </row>
    <row r="162" spans="21:22">
      <c r="U162" s="6"/>
      <c r="V162" s="6"/>
    </row>
    <row r="163" spans="21:22">
      <c r="U163" s="6"/>
      <c r="V163" s="6"/>
    </row>
    <row r="164" spans="21:22">
      <c r="U164" s="6"/>
      <c r="V164" s="6"/>
    </row>
    <row r="165" spans="21:22">
      <c r="U165" s="6"/>
      <c r="V165" s="6"/>
    </row>
    <row r="166" spans="21:22">
      <c r="U166" s="6"/>
      <c r="V166" s="6"/>
    </row>
    <row r="167" spans="21:22">
      <c r="U167" s="6"/>
      <c r="V167" s="6"/>
    </row>
    <row r="168" spans="21:22">
      <c r="U168" s="6"/>
      <c r="V168" s="6"/>
    </row>
    <row r="169" spans="21:22">
      <c r="U169" s="6"/>
      <c r="V169" s="6"/>
    </row>
    <row r="170" spans="21:22">
      <c r="U170" s="6"/>
      <c r="V170" s="6"/>
    </row>
    <row r="171" spans="21:22">
      <c r="U171" s="6"/>
      <c r="V171" s="6"/>
    </row>
    <row r="172" spans="21:22">
      <c r="U172" s="6"/>
      <c r="V172" s="6"/>
    </row>
    <row r="173" spans="21:22">
      <c r="U173" s="6"/>
      <c r="V173" s="6"/>
    </row>
    <row r="174" spans="21:22">
      <c r="U174" s="6"/>
      <c r="V174" s="6"/>
    </row>
    <row r="175" spans="21:22">
      <c r="U175" s="6"/>
      <c r="V175" s="6"/>
    </row>
    <row r="176" spans="21:22">
      <c r="U176" s="6"/>
      <c r="V176" s="6"/>
    </row>
    <row r="177" spans="21:22">
      <c r="U177" s="6"/>
      <c r="V177" s="6"/>
    </row>
    <row r="178" spans="21:22">
      <c r="U178" s="6"/>
      <c r="V178" s="6"/>
    </row>
    <row r="179" spans="21:22">
      <c r="U179" s="6"/>
      <c r="V179" s="6"/>
    </row>
    <row r="180" spans="21:22">
      <c r="U180" s="6"/>
      <c r="V180" s="6"/>
    </row>
    <row r="181" spans="21:22">
      <c r="U181" s="6"/>
      <c r="V181" s="6"/>
    </row>
    <row r="182" spans="21:22">
      <c r="U182" s="6"/>
      <c r="V182" s="6"/>
    </row>
    <row r="183" spans="21:22">
      <c r="U183" s="6"/>
      <c r="V183" s="6"/>
    </row>
    <row r="184" spans="21:22">
      <c r="U184" s="6"/>
      <c r="V184" s="6"/>
    </row>
    <row r="185" spans="21:22">
      <c r="U185" s="6"/>
      <c r="V185" s="6"/>
    </row>
    <row r="186" spans="21:22">
      <c r="U186" s="6"/>
      <c r="V186" s="6"/>
    </row>
    <row r="187" spans="21:22">
      <c r="U187" s="6"/>
      <c r="V187" s="6"/>
    </row>
    <row r="188" spans="21:22">
      <c r="U188" s="6"/>
      <c r="V188" s="6"/>
    </row>
    <row r="189" spans="21:22">
      <c r="U189" s="6"/>
      <c r="V189" s="6"/>
    </row>
    <row r="190" spans="21:22">
      <c r="U190" s="6"/>
      <c r="V190" s="6"/>
    </row>
    <row r="191" spans="21:22">
      <c r="U191" s="6"/>
      <c r="V191" s="6"/>
    </row>
    <row r="192" spans="21:22">
      <c r="U192" s="6"/>
      <c r="V192" s="6"/>
    </row>
    <row r="193" spans="21:22">
      <c r="U193" s="6"/>
      <c r="V193" s="6"/>
    </row>
    <row r="194" spans="21:22">
      <c r="U194" s="6"/>
      <c r="V194" s="6"/>
    </row>
    <row r="195" spans="21:22">
      <c r="U195" s="6"/>
      <c r="V195" s="6"/>
    </row>
    <row r="196" spans="21:22">
      <c r="U196" s="6"/>
      <c r="V196" s="6"/>
    </row>
    <row r="197" spans="21:22">
      <c r="U197" s="6"/>
      <c r="V197" s="6"/>
    </row>
    <row r="198" spans="21:22">
      <c r="U198" s="6"/>
      <c r="V198" s="6"/>
    </row>
    <row r="199" spans="21:22">
      <c r="U199" s="6"/>
      <c r="V199" s="6"/>
    </row>
    <row r="200" spans="21:22">
      <c r="U200" s="6"/>
      <c r="V200" s="6"/>
    </row>
    <row r="201" spans="21:22">
      <c r="U201" s="6"/>
      <c r="V201" s="6"/>
    </row>
    <row r="202" spans="21:22">
      <c r="U202" s="6"/>
      <c r="V202" s="6"/>
    </row>
    <row r="203" spans="21:22">
      <c r="U203" s="6"/>
      <c r="V203" s="6"/>
    </row>
    <row r="204" spans="21:22">
      <c r="U204" s="6"/>
      <c r="V204" s="6"/>
    </row>
    <row r="205" spans="21:22">
      <c r="U205" s="6"/>
      <c r="V205" s="6"/>
    </row>
    <row r="206" spans="21:22">
      <c r="U206" s="6"/>
      <c r="V206" s="6"/>
    </row>
    <row r="207" spans="21:22">
      <c r="U207" s="6"/>
      <c r="V207" s="6"/>
    </row>
    <row r="208" spans="21:22">
      <c r="U208" s="6"/>
      <c r="V208" s="6"/>
    </row>
    <row r="209" spans="21:22">
      <c r="U209" s="6"/>
      <c r="V209" s="6"/>
    </row>
    <row r="210" spans="21:22">
      <c r="U210" s="6"/>
      <c r="V210" s="6"/>
    </row>
    <row r="211" spans="21:22">
      <c r="U211" s="6"/>
      <c r="V211" s="6"/>
    </row>
    <row r="212" spans="21:22">
      <c r="U212" s="6"/>
      <c r="V212" s="6"/>
    </row>
    <row r="213" spans="21:22">
      <c r="U213" s="6"/>
      <c r="V213" s="6"/>
    </row>
    <row r="214" spans="21:22">
      <c r="U214" s="6"/>
      <c r="V214" s="6"/>
    </row>
    <row r="215" spans="21:22">
      <c r="U215" s="6"/>
      <c r="V215" s="6"/>
    </row>
    <row r="216" spans="21:22">
      <c r="U216" s="6"/>
      <c r="V216" s="6"/>
    </row>
    <row r="217" spans="21:22">
      <c r="U217" s="6"/>
      <c r="V217" s="6"/>
    </row>
    <row r="218" spans="21:22">
      <c r="U218" s="6"/>
      <c r="V218" s="6"/>
    </row>
    <row r="219" spans="21:22">
      <c r="U219" s="6"/>
      <c r="V219" s="6"/>
    </row>
    <row r="220" spans="21:22">
      <c r="U220" s="6"/>
      <c r="V220" s="6"/>
    </row>
    <row r="221" spans="21:22">
      <c r="U221" s="6"/>
      <c r="V221" s="6"/>
    </row>
    <row r="222" spans="21:22">
      <c r="U222" s="6"/>
      <c r="V222" s="6"/>
    </row>
    <row r="223" spans="21:22">
      <c r="U223" s="6"/>
      <c r="V223" s="6"/>
    </row>
    <row r="224" spans="21:22">
      <c r="U224" s="6"/>
      <c r="V224" s="6"/>
    </row>
    <row r="225" spans="21:22">
      <c r="U225" s="6"/>
      <c r="V225" s="6"/>
    </row>
    <row r="226" spans="21:22">
      <c r="U226" s="6"/>
      <c r="V226" s="6"/>
    </row>
    <row r="227" spans="21:22">
      <c r="U227" s="6"/>
      <c r="V227" s="6"/>
    </row>
    <row r="228" spans="21:22">
      <c r="U228" s="6"/>
      <c r="V228" s="6"/>
    </row>
    <row r="229" spans="21:22">
      <c r="U229" s="6"/>
      <c r="V229" s="6"/>
    </row>
    <row r="230" spans="21:22">
      <c r="U230" s="6"/>
      <c r="V230" s="6"/>
    </row>
    <row r="231" spans="21:22">
      <c r="U231" s="6"/>
      <c r="V231" s="6"/>
    </row>
    <row r="232" spans="21:22">
      <c r="U232" s="6"/>
      <c r="V232" s="6"/>
    </row>
    <row r="233" spans="21:22">
      <c r="U233" s="6"/>
      <c r="V233" s="6"/>
    </row>
    <row r="234" spans="21:22">
      <c r="U234" s="6"/>
      <c r="V234" s="6"/>
    </row>
    <row r="235" spans="21:22">
      <c r="U235" s="6"/>
      <c r="V235" s="6"/>
    </row>
    <row r="236" spans="21:22">
      <c r="U236" s="6"/>
      <c r="V236" s="6"/>
    </row>
    <row r="237" spans="21:22">
      <c r="U237" s="6"/>
      <c r="V237" s="6"/>
    </row>
    <row r="238" spans="21:22">
      <c r="U238" s="6"/>
      <c r="V238" s="6"/>
    </row>
    <row r="239" spans="21:22">
      <c r="U239" s="6"/>
      <c r="V239" s="6"/>
    </row>
    <row r="240" spans="21:22">
      <c r="U240" s="6"/>
      <c r="V240" s="6"/>
    </row>
    <row r="241" spans="21:22">
      <c r="U241" s="6"/>
      <c r="V241" s="6"/>
    </row>
    <row r="242" spans="21:22">
      <c r="U242" s="6"/>
      <c r="V242" s="6"/>
    </row>
    <row r="243" spans="21:22">
      <c r="U243" s="6"/>
      <c r="V243" s="6"/>
    </row>
    <row r="244" spans="21:22">
      <c r="U244" s="6"/>
      <c r="V244" s="6"/>
    </row>
    <row r="245" spans="21:22">
      <c r="U245" s="6"/>
      <c r="V245" s="6"/>
    </row>
    <row r="246" spans="21:22">
      <c r="U246" s="6"/>
      <c r="V246" s="6"/>
    </row>
    <row r="247" spans="21:22">
      <c r="U247" s="6"/>
      <c r="V247" s="6"/>
    </row>
    <row r="248" spans="21:22">
      <c r="U248" s="6"/>
      <c r="V248" s="6"/>
    </row>
    <row r="249" spans="21:22">
      <c r="U249" s="6"/>
      <c r="V249" s="6"/>
    </row>
    <row r="250" spans="21:22">
      <c r="U250" s="6"/>
      <c r="V250" s="6"/>
    </row>
    <row r="251" spans="21:22">
      <c r="U251" s="6"/>
      <c r="V251" s="6"/>
    </row>
    <row r="252" spans="21:22">
      <c r="U252" s="6"/>
      <c r="V252" s="6"/>
    </row>
    <row r="253" spans="21:22">
      <c r="U253" s="6"/>
      <c r="V253" s="6"/>
    </row>
    <row r="254" spans="21:22">
      <c r="U254" s="6"/>
      <c r="V254" s="6"/>
    </row>
    <row r="255" spans="21:22">
      <c r="U255" s="6"/>
      <c r="V255" s="6"/>
    </row>
    <row r="256" spans="21:22">
      <c r="U256" s="6"/>
      <c r="V256" s="6"/>
    </row>
    <row r="257" spans="21:22">
      <c r="U257" s="6"/>
      <c r="V257" s="6"/>
    </row>
    <row r="258" spans="21:22">
      <c r="U258" s="6"/>
      <c r="V258" s="6"/>
    </row>
    <row r="259" spans="21:22">
      <c r="U259" s="6"/>
      <c r="V259" s="6"/>
    </row>
    <row r="260" spans="21:22">
      <c r="U260" s="6"/>
      <c r="V260" s="6"/>
    </row>
    <row r="261" spans="21:22">
      <c r="U261" s="6"/>
      <c r="V261" s="6"/>
    </row>
    <row r="262" spans="21:22">
      <c r="U262" s="6"/>
      <c r="V262" s="6"/>
    </row>
    <row r="263" spans="21:22">
      <c r="U263" s="6"/>
      <c r="V263" s="6"/>
    </row>
    <row r="264" spans="21:22">
      <c r="U264" s="6"/>
      <c r="V264" s="6"/>
    </row>
    <row r="265" spans="21:22">
      <c r="U265" s="6"/>
      <c r="V265" s="6"/>
    </row>
    <row r="266" spans="21:22">
      <c r="U266" s="6"/>
      <c r="V266" s="6"/>
    </row>
    <row r="267" spans="21:22">
      <c r="U267" s="6"/>
      <c r="V267" s="6"/>
    </row>
    <row r="268" spans="21:22">
      <c r="U268" s="6"/>
      <c r="V268" s="6"/>
    </row>
    <row r="269" spans="21:22">
      <c r="U269" s="6"/>
      <c r="V269" s="6"/>
    </row>
    <row r="270" spans="21:22">
      <c r="U270" s="6"/>
      <c r="V270" s="6"/>
    </row>
    <row r="271" spans="21:22">
      <c r="U271" s="6"/>
      <c r="V271" s="6"/>
    </row>
    <row r="272" spans="21:22">
      <c r="U272" s="6"/>
      <c r="V272" s="6"/>
    </row>
    <row r="273" spans="21:22">
      <c r="U273" s="6"/>
      <c r="V273" s="6"/>
    </row>
    <row r="274" spans="21:22">
      <c r="U274" s="6"/>
      <c r="V274" s="6"/>
    </row>
    <row r="275" spans="21:22">
      <c r="U275" s="6"/>
      <c r="V275" s="6"/>
    </row>
    <row r="276" spans="21:22">
      <c r="U276" s="6"/>
      <c r="V276" s="6"/>
    </row>
    <row r="277" spans="21:22">
      <c r="U277" s="6"/>
      <c r="V277" s="6"/>
    </row>
    <row r="278" spans="21:22">
      <c r="U278" s="6"/>
      <c r="V278" s="6"/>
    </row>
    <row r="279" spans="21:22">
      <c r="U279" s="6"/>
      <c r="V279" s="6"/>
    </row>
    <row r="280" spans="21:22">
      <c r="U280" s="6"/>
      <c r="V280" s="6"/>
    </row>
    <row r="281" spans="21:22">
      <c r="U281" s="6"/>
      <c r="V281" s="6"/>
    </row>
    <row r="282" spans="21:22">
      <c r="U282" s="6"/>
      <c r="V282" s="6"/>
    </row>
    <row r="283" spans="21:22">
      <c r="U283" s="6"/>
      <c r="V283" s="6"/>
    </row>
    <row r="284" spans="21:22">
      <c r="U284" s="6"/>
      <c r="V284" s="6"/>
    </row>
    <row r="285" spans="21:22">
      <c r="U285" s="6"/>
      <c r="V285" s="6"/>
    </row>
    <row r="286" spans="21:22">
      <c r="U286" s="6"/>
      <c r="V286" s="6"/>
    </row>
    <row r="287" spans="21:22">
      <c r="U287" s="6"/>
      <c r="V287" s="6"/>
    </row>
    <row r="288" spans="21:22">
      <c r="U288" s="6"/>
      <c r="V288" s="6"/>
    </row>
    <row r="289" spans="21:22">
      <c r="U289" s="6"/>
      <c r="V289" s="6"/>
    </row>
    <row r="290" spans="21:22">
      <c r="U290" s="6"/>
      <c r="V290" s="6"/>
    </row>
    <row r="291" spans="21:22">
      <c r="U291" s="6"/>
      <c r="V291" s="6"/>
    </row>
    <row r="292" spans="21:22">
      <c r="U292" s="6"/>
      <c r="V292" s="6"/>
    </row>
    <row r="293" spans="21:22">
      <c r="U293" s="6"/>
      <c r="V293" s="6"/>
    </row>
    <row r="294" spans="21:22">
      <c r="U294" s="6"/>
      <c r="V294" s="6"/>
    </row>
    <row r="295" spans="21:22">
      <c r="U295" s="6"/>
      <c r="V295" s="6"/>
    </row>
    <row r="296" spans="21:22">
      <c r="U296" s="6"/>
      <c r="V296" s="6"/>
    </row>
    <row r="297" spans="21:22">
      <c r="U297" s="6"/>
      <c r="V297" s="6"/>
    </row>
    <row r="298" spans="21:22">
      <c r="U298" s="6"/>
      <c r="V298" s="6"/>
    </row>
    <row r="299" spans="21:22">
      <c r="U299" s="6"/>
      <c r="V299" s="6"/>
    </row>
    <row r="300" spans="21:22">
      <c r="U300" s="6"/>
      <c r="V300" s="6"/>
    </row>
    <row r="301" spans="21:22">
      <c r="U301" s="6"/>
      <c r="V301" s="6"/>
    </row>
    <row r="302" spans="21:22">
      <c r="U302" s="6"/>
      <c r="V302" s="6"/>
    </row>
    <row r="303" spans="21:22">
      <c r="U303" s="6"/>
      <c r="V303" s="6"/>
    </row>
    <row r="304" spans="21:22">
      <c r="U304" s="6"/>
      <c r="V304" s="6"/>
    </row>
    <row r="305" spans="21:22">
      <c r="U305" s="6"/>
      <c r="V305" s="6"/>
    </row>
    <row r="306" spans="21:22">
      <c r="U306" s="6"/>
      <c r="V306" s="6"/>
    </row>
    <row r="307" spans="21:22">
      <c r="U307" s="6"/>
      <c r="V307" s="6"/>
    </row>
    <row r="308" spans="21:22">
      <c r="U308" s="6"/>
      <c r="V308" s="6"/>
    </row>
    <row r="309" spans="21:22">
      <c r="U309" s="6"/>
      <c r="V309" s="6"/>
    </row>
    <row r="310" spans="21:22">
      <c r="U310" s="6"/>
      <c r="V310" s="6"/>
    </row>
    <row r="311" spans="21:22">
      <c r="U311" s="6"/>
      <c r="V311" s="6"/>
    </row>
    <row r="312" spans="21:22">
      <c r="U312" s="6"/>
      <c r="V312" s="6"/>
    </row>
    <row r="313" spans="21:22">
      <c r="U313" s="6"/>
      <c r="V313" s="6"/>
    </row>
    <row r="314" spans="21:22">
      <c r="U314" s="6"/>
      <c r="V314" s="6"/>
    </row>
    <row r="315" spans="21:22">
      <c r="U315" s="6"/>
      <c r="V315" s="6"/>
    </row>
    <row r="316" spans="21:22">
      <c r="U316" s="6"/>
      <c r="V316" s="6"/>
    </row>
    <row r="317" spans="21:22">
      <c r="U317" s="6"/>
      <c r="V317" s="6"/>
    </row>
    <row r="318" spans="21:22">
      <c r="U318" s="6"/>
      <c r="V318" s="6"/>
    </row>
    <row r="319" spans="21:22">
      <c r="U319" s="6"/>
      <c r="V319" s="6"/>
    </row>
    <row r="320" spans="21:22">
      <c r="U320" s="6"/>
      <c r="V320" s="6"/>
    </row>
    <row r="321" spans="21:22">
      <c r="U321" s="6"/>
      <c r="V321" s="6"/>
    </row>
    <row r="322" spans="21:22">
      <c r="U322" s="6"/>
      <c r="V322" s="6"/>
    </row>
    <row r="323" spans="21:22">
      <c r="U323" s="6"/>
      <c r="V323" s="6"/>
    </row>
    <row r="324" spans="21:22">
      <c r="U324" s="6"/>
      <c r="V324" s="6"/>
    </row>
    <row r="325" spans="21:22">
      <c r="U325" s="6"/>
      <c r="V325" s="6"/>
    </row>
    <row r="326" spans="21:22">
      <c r="U326" s="6"/>
      <c r="V326" s="6"/>
    </row>
    <row r="327" spans="21:22">
      <c r="U327" s="6"/>
      <c r="V327" s="6"/>
    </row>
    <row r="328" spans="21:22">
      <c r="U328" s="6"/>
      <c r="V328" s="6"/>
    </row>
    <row r="329" spans="21:22">
      <c r="U329" s="6"/>
      <c r="V329" s="6"/>
    </row>
    <row r="330" spans="21:22">
      <c r="U330" s="6"/>
      <c r="V330" s="6"/>
    </row>
    <row r="331" spans="21:22">
      <c r="U331" s="6"/>
      <c r="V331" s="6"/>
    </row>
    <row r="332" spans="21:22">
      <c r="U332" s="6"/>
      <c r="V332" s="6"/>
    </row>
    <row r="333" spans="21:22">
      <c r="U333" s="6"/>
      <c r="V333" s="6"/>
    </row>
    <row r="334" spans="21:22">
      <c r="U334" s="6"/>
      <c r="V334" s="6"/>
    </row>
    <row r="335" spans="21:22">
      <c r="U335" s="6"/>
      <c r="V335" s="6"/>
    </row>
    <row r="336" spans="21:22">
      <c r="U336" s="6"/>
      <c r="V336" s="6"/>
    </row>
    <row r="337" spans="21:22">
      <c r="U337" s="6"/>
      <c r="V337" s="6"/>
    </row>
    <row r="338" spans="21:22">
      <c r="U338" s="6"/>
      <c r="V338" s="6"/>
    </row>
    <row r="339" spans="21:22">
      <c r="U339" s="6"/>
      <c r="V339" s="6"/>
    </row>
    <row r="340" spans="21:22">
      <c r="U340" s="6"/>
      <c r="V340" s="6"/>
    </row>
    <row r="341" spans="21:22">
      <c r="U341" s="6"/>
      <c r="V341" s="6"/>
    </row>
    <row r="342" spans="21:22">
      <c r="U342" s="6"/>
      <c r="V342" s="6"/>
    </row>
    <row r="343" spans="21:22">
      <c r="U343" s="6"/>
      <c r="V343" s="6"/>
    </row>
    <row r="344" spans="21:22">
      <c r="U344" s="6"/>
      <c r="V344" s="6"/>
    </row>
    <row r="345" spans="21:22">
      <c r="U345" s="6"/>
      <c r="V345" s="6"/>
    </row>
    <row r="346" spans="21:22">
      <c r="U346" s="6"/>
      <c r="V346" s="6"/>
    </row>
    <row r="347" spans="21:22">
      <c r="U347" s="6"/>
      <c r="V347" s="6"/>
    </row>
    <row r="348" spans="21:22">
      <c r="U348" s="6"/>
      <c r="V348" s="6"/>
    </row>
    <row r="349" spans="21:22">
      <c r="U349" s="6"/>
      <c r="V349" s="6"/>
    </row>
    <row r="350" spans="21:22">
      <c r="U350" s="6"/>
      <c r="V350" s="6"/>
    </row>
    <row r="351" spans="21:22">
      <c r="U351" s="6"/>
      <c r="V351" s="6"/>
    </row>
    <row r="352" spans="21:22">
      <c r="U352" s="6"/>
      <c r="V352" s="6"/>
    </row>
    <row r="353" spans="21:22">
      <c r="U353" s="6"/>
      <c r="V353" s="6"/>
    </row>
    <row r="354" spans="21:22">
      <c r="U354" s="6"/>
      <c r="V354" s="6"/>
    </row>
    <row r="355" spans="21:22">
      <c r="U355" s="6"/>
      <c r="V355" s="6"/>
    </row>
    <row r="356" spans="21:22">
      <c r="U356" s="6"/>
      <c r="V356" s="6"/>
    </row>
    <row r="357" spans="21:22">
      <c r="U357" s="6"/>
      <c r="V357" s="6"/>
    </row>
    <row r="358" spans="21:22">
      <c r="U358" s="6"/>
      <c r="V358" s="6"/>
    </row>
    <row r="359" spans="21:22">
      <c r="U359" s="6"/>
      <c r="V359" s="6"/>
    </row>
    <row r="360" spans="21:22">
      <c r="U360" s="6"/>
      <c r="V360" s="6"/>
    </row>
    <row r="361" spans="21:22">
      <c r="U361" s="6"/>
      <c r="V361" s="6"/>
    </row>
    <row r="362" spans="21:22">
      <c r="U362" s="6"/>
      <c r="V362" s="6"/>
    </row>
    <row r="363" spans="21:22">
      <c r="U363" s="6"/>
      <c r="V363" s="6"/>
    </row>
    <row r="364" spans="21:22">
      <c r="U364" s="6"/>
      <c r="V364" s="6"/>
    </row>
    <row r="365" spans="21:22">
      <c r="U365" s="6"/>
      <c r="V365" s="6"/>
    </row>
    <row r="366" spans="21:22">
      <c r="U366" s="6"/>
      <c r="V366" s="6"/>
    </row>
    <row r="367" spans="21:22">
      <c r="U367" s="6"/>
      <c r="V367" s="6"/>
    </row>
    <row r="368" spans="21:22">
      <c r="U368" s="6"/>
      <c r="V368" s="6"/>
    </row>
    <row r="369" spans="21:22">
      <c r="U369" s="6"/>
      <c r="V369" s="6"/>
    </row>
    <row r="370" spans="21:22">
      <c r="U370" s="6"/>
      <c r="V370" s="6"/>
    </row>
    <row r="371" spans="21:22">
      <c r="U371" s="6"/>
      <c r="V371" s="6"/>
    </row>
    <row r="372" spans="21:22">
      <c r="U372" s="6"/>
      <c r="V372" s="6"/>
    </row>
    <row r="373" spans="21:22">
      <c r="U373" s="6"/>
      <c r="V373" s="6"/>
    </row>
    <row r="374" spans="21:22">
      <c r="U374" s="6"/>
      <c r="V374" s="6"/>
    </row>
    <row r="375" spans="21:22">
      <c r="U375" s="6"/>
      <c r="V375" s="6"/>
    </row>
    <row r="376" spans="21:22">
      <c r="U376" s="6"/>
      <c r="V376" s="6"/>
    </row>
    <row r="377" spans="21:22">
      <c r="U377" s="6"/>
      <c r="V377" s="6"/>
    </row>
    <row r="378" spans="21:22">
      <c r="U378" s="6"/>
      <c r="V378" s="6"/>
    </row>
    <row r="379" spans="21:22">
      <c r="U379" s="6"/>
      <c r="V379" s="6"/>
    </row>
    <row r="380" spans="21:22">
      <c r="U380" s="6"/>
      <c r="V380" s="6"/>
    </row>
    <row r="381" spans="21:22">
      <c r="U381" s="6"/>
      <c r="V381" s="6"/>
    </row>
    <row r="382" spans="21:22">
      <c r="U382" s="6"/>
      <c r="V382" s="6"/>
    </row>
    <row r="383" spans="21:22">
      <c r="U383" s="6"/>
      <c r="V383" s="6"/>
    </row>
    <row r="384" spans="21:22">
      <c r="U384" s="6"/>
      <c r="V384" s="6"/>
    </row>
    <row r="385" spans="21:22">
      <c r="U385" s="6"/>
      <c r="V385" s="6"/>
    </row>
    <row r="386" spans="21:22">
      <c r="U386" s="6"/>
      <c r="V386" s="6"/>
    </row>
    <row r="387" spans="21:22">
      <c r="U387" s="6"/>
      <c r="V387" s="6"/>
    </row>
    <row r="388" spans="21:22">
      <c r="U388" s="6"/>
      <c r="V388" s="6"/>
    </row>
    <row r="389" spans="21:22">
      <c r="U389" s="6"/>
      <c r="V389" s="6"/>
    </row>
    <row r="390" spans="21:22">
      <c r="U390" s="6"/>
      <c r="V390" s="6"/>
    </row>
    <row r="391" spans="21:22">
      <c r="U391" s="6"/>
      <c r="V391" s="6"/>
    </row>
    <row r="392" spans="21:22">
      <c r="U392" s="6"/>
      <c r="V392" s="6"/>
    </row>
    <row r="393" spans="21:22">
      <c r="U393" s="6"/>
      <c r="V393" s="6"/>
    </row>
    <row r="394" spans="21:22">
      <c r="U394" s="6"/>
      <c r="V394" s="6"/>
    </row>
    <row r="395" spans="21:22">
      <c r="U395" s="6"/>
      <c r="V395" s="6"/>
    </row>
    <row r="396" spans="21:22">
      <c r="U396" s="6"/>
      <c r="V396" s="6"/>
    </row>
    <row r="397" spans="21:22">
      <c r="U397" s="6"/>
      <c r="V397" s="6"/>
    </row>
    <row r="398" spans="21:22">
      <c r="U398" s="6"/>
      <c r="V398" s="6"/>
    </row>
    <row r="399" spans="21:22">
      <c r="U399" s="6"/>
      <c r="V399" s="6"/>
    </row>
    <row r="400" spans="21:22">
      <c r="U400" s="6"/>
      <c r="V400" s="6"/>
    </row>
    <row r="401" spans="21:22">
      <c r="U401" s="6"/>
      <c r="V401" s="6"/>
    </row>
    <row r="402" spans="21:22">
      <c r="U402" s="6"/>
      <c r="V402" s="6"/>
    </row>
    <row r="403" spans="21:22">
      <c r="U403" s="6"/>
      <c r="V403" s="6"/>
    </row>
    <row r="404" spans="21:22">
      <c r="U404" s="6"/>
      <c r="V404" s="6"/>
    </row>
    <row r="405" spans="21:22">
      <c r="U405" s="6"/>
      <c r="V405" s="6"/>
    </row>
    <row r="406" spans="21:22">
      <c r="U406" s="6"/>
      <c r="V406" s="6"/>
    </row>
    <row r="407" spans="21:22">
      <c r="U407" s="6"/>
      <c r="V407" s="6"/>
    </row>
    <row r="408" spans="21:22">
      <c r="U408" s="6"/>
      <c r="V408" s="6"/>
    </row>
    <row r="409" spans="21:22">
      <c r="U409" s="6"/>
      <c r="V409" s="6"/>
    </row>
    <row r="410" spans="21:22">
      <c r="U410" s="6"/>
      <c r="V410" s="6"/>
    </row>
    <row r="411" spans="21:22">
      <c r="U411" s="6"/>
      <c r="V411" s="6"/>
    </row>
    <row r="412" spans="21:22">
      <c r="U412" s="6"/>
      <c r="V412" s="6"/>
    </row>
    <row r="413" spans="21:22">
      <c r="U413" s="6"/>
      <c r="V413" s="6"/>
    </row>
    <row r="414" spans="21:22">
      <c r="U414" s="6"/>
      <c r="V414" s="6"/>
    </row>
    <row r="415" spans="21:22">
      <c r="U415" s="6"/>
      <c r="V415" s="6"/>
    </row>
    <row r="416" spans="21:22">
      <c r="U416" s="6"/>
      <c r="V416" s="6"/>
    </row>
    <row r="417" spans="21:22">
      <c r="U417" s="6"/>
      <c r="V417" s="6"/>
    </row>
    <row r="418" spans="21:22">
      <c r="U418" s="6"/>
      <c r="V418" s="6"/>
    </row>
    <row r="419" spans="21:22">
      <c r="U419" s="6"/>
      <c r="V419" s="6"/>
    </row>
    <row r="420" spans="21:22">
      <c r="U420" s="6"/>
      <c r="V420" s="6"/>
    </row>
    <row r="421" spans="21:22">
      <c r="U421" s="6"/>
      <c r="V421" s="6"/>
    </row>
    <row r="422" spans="21:22">
      <c r="U422" s="6"/>
      <c r="V422" s="6"/>
    </row>
    <row r="423" spans="21:22">
      <c r="U423" s="6"/>
      <c r="V423" s="6"/>
    </row>
    <row r="424" spans="21:22">
      <c r="U424" s="6"/>
      <c r="V424" s="6"/>
    </row>
    <row r="425" spans="21:22">
      <c r="U425" s="6"/>
      <c r="V425" s="6"/>
    </row>
    <row r="426" spans="21:22">
      <c r="U426" s="6"/>
      <c r="V426" s="6"/>
    </row>
    <row r="427" spans="21:22">
      <c r="U427" s="6"/>
      <c r="V427" s="6"/>
    </row>
    <row r="428" spans="21:22">
      <c r="U428" s="6"/>
      <c r="V428" s="6"/>
    </row>
    <row r="429" spans="21:22">
      <c r="U429" s="6"/>
      <c r="V429" s="6"/>
    </row>
    <row r="430" spans="21:22">
      <c r="U430" s="6"/>
      <c r="V430" s="6"/>
    </row>
    <row r="431" spans="21:22">
      <c r="U431" s="6"/>
      <c r="V431" s="6"/>
    </row>
    <row r="432" spans="21:22">
      <c r="U432" s="6"/>
      <c r="V432" s="6"/>
    </row>
    <row r="433" spans="21:22">
      <c r="U433" s="6"/>
      <c r="V433" s="6"/>
    </row>
    <row r="434" spans="21:22">
      <c r="U434" s="6"/>
      <c r="V434" s="6"/>
    </row>
    <row r="435" spans="21:22">
      <c r="U435" s="6"/>
      <c r="V435" s="6"/>
    </row>
    <row r="436" spans="21:22">
      <c r="U436" s="6"/>
      <c r="V436" s="6"/>
    </row>
    <row r="437" spans="21:22">
      <c r="U437" s="6"/>
      <c r="V437" s="6"/>
    </row>
    <row r="438" spans="21:22">
      <c r="U438" s="6"/>
      <c r="V438" s="6"/>
    </row>
    <row r="439" spans="21:22">
      <c r="U439" s="6"/>
      <c r="V439" s="6"/>
    </row>
    <row r="440" spans="21:22">
      <c r="U440" s="6"/>
      <c r="V440" s="6"/>
    </row>
    <row r="441" spans="21:22">
      <c r="U441" s="6"/>
      <c r="V441" s="6"/>
    </row>
    <row r="442" spans="21:22">
      <c r="U442" s="6"/>
      <c r="V442" s="6"/>
    </row>
    <row r="443" spans="21:22">
      <c r="U443" s="6"/>
      <c r="V443" s="6"/>
    </row>
    <row r="444" spans="21:22">
      <c r="U444" s="6"/>
      <c r="V444" s="6"/>
    </row>
    <row r="445" spans="21:22">
      <c r="U445" s="6"/>
      <c r="V445" s="6"/>
    </row>
    <row r="446" spans="21:22">
      <c r="U446" s="6"/>
      <c r="V446" s="6"/>
    </row>
    <row r="447" spans="21:22">
      <c r="U447" s="6"/>
      <c r="V447" s="6"/>
    </row>
    <row r="448" spans="21:22">
      <c r="U448" s="6"/>
      <c r="V448" s="6"/>
    </row>
    <row r="449" spans="21:22">
      <c r="U449" s="6"/>
      <c r="V449" s="6"/>
    </row>
    <row r="450" spans="21:22">
      <c r="U450" s="6"/>
      <c r="V450" s="6"/>
    </row>
    <row r="451" spans="21:22">
      <c r="U451" s="6"/>
      <c r="V451" s="6"/>
    </row>
    <row r="452" spans="21:22">
      <c r="U452" s="6"/>
      <c r="V452" s="6"/>
    </row>
    <row r="453" spans="21:22">
      <c r="U453" s="6"/>
      <c r="V453" s="6"/>
    </row>
    <row r="454" spans="21:22">
      <c r="U454" s="6"/>
      <c r="V454" s="6"/>
    </row>
    <row r="455" spans="21:22">
      <c r="U455" s="6"/>
      <c r="V455" s="6"/>
    </row>
    <row r="456" spans="21:22">
      <c r="U456" s="6"/>
      <c r="V456" s="6"/>
    </row>
    <row r="457" spans="21:22">
      <c r="U457" s="6"/>
      <c r="V457" s="6"/>
    </row>
    <row r="458" spans="21:22">
      <c r="U458" s="6"/>
      <c r="V458" s="6"/>
    </row>
    <row r="459" spans="21:22">
      <c r="U459" s="6"/>
      <c r="V459" s="6"/>
    </row>
    <row r="460" spans="21:22">
      <c r="U460" s="6"/>
      <c r="V460" s="6"/>
    </row>
    <row r="461" spans="21:22">
      <c r="U461" s="6"/>
      <c r="V461" s="6"/>
    </row>
    <row r="462" spans="21:22">
      <c r="U462" s="6"/>
      <c r="V462" s="6"/>
    </row>
    <row r="463" spans="21:22">
      <c r="U463" s="6"/>
      <c r="V463" s="6"/>
    </row>
    <row r="464" spans="21:22">
      <c r="U464" s="6"/>
      <c r="V464" s="6"/>
    </row>
    <row r="465" spans="21:22">
      <c r="U465" s="6"/>
      <c r="V465" s="6"/>
    </row>
    <row r="466" spans="21:22">
      <c r="U466" s="6"/>
      <c r="V466" s="6"/>
    </row>
    <row r="467" spans="21:22">
      <c r="U467" s="6"/>
      <c r="V467" s="6"/>
    </row>
    <row r="468" spans="21:22">
      <c r="U468" s="6"/>
      <c r="V468" s="6"/>
    </row>
    <row r="469" spans="21:22">
      <c r="U469" s="6"/>
      <c r="V469" s="6"/>
    </row>
    <row r="470" spans="21:22">
      <c r="U470" s="6"/>
      <c r="V470" s="6"/>
    </row>
    <row r="471" spans="21:22">
      <c r="U471" s="6"/>
      <c r="V471" s="6"/>
    </row>
    <row r="472" spans="21:22">
      <c r="U472" s="6"/>
      <c r="V472" s="6"/>
    </row>
    <row r="473" spans="21:22">
      <c r="U473" s="6"/>
      <c r="V473" s="6"/>
    </row>
    <row r="474" spans="21:22">
      <c r="U474" s="6"/>
      <c r="V474" s="6"/>
    </row>
    <row r="475" spans="21:22">
      <c r="U475" s="6"/>
      <c r="V475" s="6"/>
    </row>
    <row r="476" spans="21:22">
      <c r="U476" s="6"/>
      <c r="V476" s="6"/>
    </row>
    <row r="477" spans="21:22">
      <c r="U477" s="6"/>
      <c r="V477" s="6"/>
    </row>
    <row r="478" spans="21:22">
      <c r="U478" s="6"/>
      <c r="V478" s="6"/>
    </row>
    <row r="479" spans="21:22">
      <c r="U479" s="6"/>
      <c r="V479" s="6"/>
    </row>
    <row r="480" spans="21:22">
      <c r="U480" s="6"/>
      <c r="V480" s="6"/>
    </row>
    <row r="481" spans="21:22">
      <c r="U481" s="6"/>
      <c r="V481" s="6"/>
    </row>
    <row r="482" spans="21:22">
      <c r="U482" s="6"/>
      <c r="V482" s="6"/>
    </row>
    <row r="483" spans="21:22">
      <c r="U483" s="6"/>
      <c r="V483" s="6"/>
    </row>
    <row r="484" spans="21:22">
      <c r="U484" s="6"/>
      <c r="V484" s="6"/>
    </row>
    <row r="485" spans="21:22">
      <c r="U485" s="6"/>
      <c r="V485" s="6"/>
    </row>
    <row r="486" spans="21:22">
      <c r="U486" s="6"/>
      <c r="V486" s="6"/>
    </row>
    <row r="487" spans="21:22">
      <c r="U487" s="6"/>
      <c r="V487" s="6"/>
    </row>
    <row r="488" spans="21:22">
      <c r="U488" s="6"/>
      <c r="V488" s="6"/>
    </row>
    <row r="489" spans="21:22">
      <c r="U489" s="6"/>
      <c r="V489" s="6"/>
    </row>
    <row r="490" spans="21:22">
      <c r="U490" s="6"/>
      <c r="V490" s="6"/>
    </row>
    <row r="491" spans="21:22">
      <c r="U491" s="6"/>
      <c r="V491" s="6"/>
    </row>
    <row r="492" spans="21:22">
      <c r="U492" s="6"/>
      <c r="V492" s="6"/>
    </row>
    <row r="493" spans="21:22">
      <c r="U493" s="6"/>
      <c r="V493" s="6"/>
    </row>
    <row r="494" spans="21:22">
      <c r="U494" s="6"/>
      <c r="V494" s="6"/>
    </row>
    <row r="495" spans="21:22">
      <c r="U495" s="6"/>
      <c r="V495" s="6"/>
    </row>
    <row r="496" spans="21:22">
      <c r="U496" s="6"/>
      <c r="V496" s="6"/>
    </row>
    <row r="497" spans="21:22">
      <c r="U497" s="6"/>
      <c r="V497" s="6"/>
    </row>
    <row r="498" spans="21:22">
      <c r="U498" s="6"/>
      <c r="V498" s="6"/>
    </row>
    <row r="499" spans="21:22">
      <c r="U499" s="6"/>
      <c r="V499" s="6"/>
    </row>
    <row r="500" spans="21:22">
      <c r="U500" s="6"/>
      <c r="V500" s="6"/>
    </row>
    <row r="501" spans="21:22">
      <c r="U501" s="6"/>
      <c r="V501" s="6"/>
    </row>
    <row r="502" spans="21:22">
      <c r="U502" s="6"/>
      <c r="V502" s="6"/>
    </row>
    <row r="503" spans="21:22">
      <c r="U503" s="6"/>
      <c r="V503" s="6"/>
    </row>
    <row r="504" spans="21:22">
      <c r="U504" s="6"/>
      <c r="V504" s="6"/>
    </row>
    <row r="505" spans="21:22">
      <c r="U505" s="6"/>
      <c r="V505" s="6"/>
    </row>
    <row r="506" spans="21:22">
      <c r="U506" s="6"/>
      <c r="V506" s="6"/>
    </row>
    <row r="507" spans="21:22">
      <c r="U507" s="6"/>
      <c r="V507" s="6"/>
    </row>
    <row r="508" spans="21:22">
      <c r="U508" s="6"/>
      <c r="V508" s="6"/>
    </row>
    <row r="509" spans="21:22">
      <c r="U509" s="6"/>
      <c r="V509" s="6"/>
    </row>
    <row r="510" spans="21:22">
      <c r="U510" s="6"/>
      <c r="V510" s="6"/>
    </row>
    <row r="511" spans="21:22">
      <c r="U511" s="6"/>
      <c r="V511" s="6"/>
    </row>
    <row r="512" spans="21:22">
      <c r="U512" s="6"/>
      <c r="V512" s="6"/>
    </row>
    <row r="513" spans="21:22">
      <c r="U513" s="6"/>
      <c r="V513" s="6"/>
    </row>
    <row r="514" spans="21:22">
      <c r="U514" s="6"/>
      <c r="V514" s="6"/>
    </row>
    <row r="515" spans="21:22">
      <c r="U515" s="6"/>
      <c r="V515" s="6"/>
    </row>
    <row r="516" spans="21:22">
      <c r="U516" s="6"/>
      <c r="V516" s="6"/>
    </row>
    <row r="517" spans="21:22">
      <c r="U517" s="6"/>
      <c r="V517" s="6"/>
    </row>
    <row r="518" spans="21:22">
      <c r="U518" s="6"/>
      <c r="V518" s="6"/>
    </row>
    <row r="519" spans="21:22">
      <c r="U519" s="6"/>
      <c r="V519" s="6"/>
    </row>
    <row r="520" spans="21:22">
      <c r="U520" s="6"/>
      <c r="V520" s="6"/>
    </row>
    <row r="521" spans="21:22">
      <c r="U521" s="6"/>
      <c r="V521" s="6"/>
    </row>
    <row r="522" spans="21:22">
      <c r="U522" s="6"/>
      <c r="V522" s="6"/>
    </row>
    <row r="523" spans="21:22">
      <c r="U523" s="6"/>
      <c r="V523" s="6"/>
    </row>
    <row r="524" spans="21:22">
      <c r="U524" s="6"/>
      <c r="V524" s="6"/>
    </row>
    <row r="525" spans="21:22">
      <c r="U525" s="6"/>
      <c r="V525" s="6"/>
    </row>
    <row r="526" spans="21:22">
      <c r="U526" s="6"/>
      <c r="V526" s="6"/>
    </row>
    <row r="527" spans="21:22">
      <c r="U527" s="6"/>
      <c r="V527" s="6"/>
    </row>
    <row r="528" spans="21:22">
      <c r="U528" s="6"/>
      <c r="V528" s="6"/>
    </row>
    <row r="529" spans="21:22">
      <c r="U529" s="6"/>
      <c r="V529" s="6"/>
    </row>
    <row r="530" spans="21:22">
      <c r="U530" s="6"/>
      <c r="V530" s="6"/>
    </row>
    <row r="531" spans="21:22">
      <c r="U531" s="6"/>
      <c r="V531" s="6"/>
    </row>
    <row r="532" spans="21:22">
      <c r="U532" s="6"/>
      <c r="V532" s="6"/>
    </row>
    <row r="533" spans="21:22">
      <c r="U533" s="6"/>
      <c r="V533" s="6"/>
    </row>
    <row r="534" spans="21:22">
      <c r="U534" s="6"/>
      <c r="V534" s="6"/>
    </row>
    <row r="535" spans="21:22">
      <c r="U535" s="6"/>
      <c r="V535" s="6"/>
    </row>
    <row r="536" spans="21:22">
      <c r="U536" s="6"/>
      <c r="V536" s="6"/>
    </row>
    <row r="537" spans="21:22">
      <c r="U537" s="6"/>
      <c r="V537" s="6"/>
    </row>
    <row r="538" spans="21:22">
      <c r="U538" s="6"/>
      <c r="V538" s="6"/>
    </row>
    <row r="539" spans="21:22">
      <c r="U539" s="6"/>
      <c r="V539" s="6"/>
    </row>
    <row r="540" spans="21:22">
      <c r="U540" s="6"/>
      <c r="V540" s="6"/>
    </row>
    <row r="541" spans="21:22">
      <c r="U541" s="6"/>
      <c r="V541" s="6"/>
    </row>
    <row r="542" spans="21:22">
      <c r="U542" s="6"/>
      <c r="V542" s="6"/>
    </row>
    <row r="543" spans="21:22">
      <c r="U543" s="6"/>
      <c r="V543" s="6"/>
    </row>
    <row r="544" spans="21:22">
      <c r="U544" s="6"/>
      <c r="V544" s="6"/>
    </row>
    <row r="545" spans="21:22">
      <c r="U545" s="6"/>
      <c r="V545" s="6"/>
    </row>
    <row r="546" spans="21:22">
      <c r="U546" s="6"/>
      <c r="V546" s="6"/>
    </row>
    <row r="547" spans="21:22">
      <c r="U547" s="6"/>
      <c r="V547" s="6"/>
    </row>
    <row r="548" spans="21:22">
      <c r="U548" s="6"/>
      <c r="V548" s="6"/>
    </row>
    <row r="549" spans="21:22">
      <c r="U549" s="6"/>
      <c r="V549" s="6"/>
    </row>
    <row r="550" spans="21:22">
      <c r="U550" s="6"/>
      <c r="V550" s="6"/>
    </row>
    <row r="551" spans="21:22">
      <c r="U551" s="6"/>
      <c r="V551" s="6"/>
    </row>
    <row r="552" spans="21:22">
      <c r="U552" s="6"/>
      <c r="V552" s="6"/>
    </row>
    <row r="553" spans="21:22">
      <c r="U553" s="6"/>
      <c r="V553" s="6"/>
    </row>
    <row r="554" spans="21:22">
      <c r="U554" s="6"/>
      <c r="V554" s="6"/>
    </row>
    <row r="555" spans="21:22">
      <c r="U555" s="6"/>
      <c r="V555" s="6"/>
    </row>
    <row r="556" spans="21:22">
      <c r="U556" s="6"/>
      <c r="V556" s="6"/>
    </row>
    <row r="557" spans="21:22">
      <c r="U557" s="6"/>
      <c r="V557" s="6"/>
    </row>
    <row r="558" spans="21:22">
      <c r="U558" s="6"/>
      <c r="V558" s="6"/>
    </row>
    <row r="559" spans="21:22">
      <c r="U559" s="6"/>
      <c r="V559" s="6"/>
    </row>
    <row r="560" spans="21:22">
      <c r="U560" s="6"/>
      <c r="V560" s="6"/>
    </row>
    <row r="561" spans="21:22">
      <c r="U561" s="6"/>
      <c r="V561" s="6"/>
    </row>
    <row r="562" spans="21:22">
      <c r="U562" s="6"/>
      <c r="V562" s="6"/>
    </row>
    <row r="563" spans="21:22">
      <c r="U563" s="6"/>
      <c r="V563" s="6"/>
    </row>
    <row r="564" spans="21:22">
      <c r="U564" s="6"/>
      <c r="V564" s="6"/>
    </row>
    <row r="565" spans="21:22">
      <c r="U565" s="6"/>
      <c r="V565" s="6"/>
    </row>
    <row r="566" spans="21:22">
      <c r="U566" s="6"/>
      <c r="V566" s="6"/>
    </row>
    <row r="567" spans="21:22">
      <c r="U567" s="6"/>
      <c r="V567" s="6"/>
    </row>
    <row r="568" spans="21:22">
      <c r="U568" s="6"/>
      <c r="V568" s="6"/>
    </row>
    <row r="569" spans="21:22">
      <c r="U569" s="6"/>
      <c r="V569" s="6"/>
    </row>
    <row r="570" spans="21:22">
      <c r="U570" s="6"/>
      <c r="V570" s="6"/>
    </row>
    <row r="571" spans="21:22">
      <c r="U571" s="6"/>
      <c r="V571" s="6"/>
    </row>
    <row r="572" spans="21:22">
      <c r="U572" s="6"/>
      <c r="V572" s="6"/>
    </row>
    <row r="573" spans="21:22">
      <c r="U573" s="6"/>
      <c r="V573" s="6"/>
    </row>
    <row r="574" spans="21:22">
      <c r="U574" s="6"/>
      <c r="V574" s="6"/>
    </row>
    <row r="575" spans="21:22">
      <c r="U575" s="6"/>
      <c r="V575" s="6"/>
    </row>
    <row r="576" spans="21:22">
      <c r="U576" s="6"/>
      <c r="V576" s="6"/>
    </row>
    <row r="577" spans="21:22">
      <c r="U577" s="6"/>
      <c r="V577" s="6"/>
    </row>
    <row r="578" spans="21:22">
      <c r="U578" s="6"/>
      <c r="V578" s="6"/>
    </row>
    <row r="579" spans="21:22">
      <c r="U579" s="6"/>
      <c r="V579" s="6"/>
    </row>
    <row r="580" spans="21:22">
      <c r="U580" s="6"/>
      <c r="V580" s="6"/>
    </row>
    <row r="581" spans="21:22">
      <c r="U581" s="6"/>
      <c r="V581" s="6"/>
    </row>
    <row r="582" spans="21:22">
      <c r="U582" s="6"/>
      <c r="V582" s="6"/>
    </row>
    <row r="583" spans="21:22">
      <c r="U583" s="6"/>
      <c r="V583" s="6"/>
    </row>
    <row r="584" spans="21:22">
      <c r="U584" s="6"/>
      <c r="V584" s="6"/>
    </row>
    <row r="585" spans="21:22">
      <c r="U585" s="6"/>
      <c r="V585" s="6"/>
    </row>
    <row r="586" spans="21:22">
      <c r="U586" s="6"/>
      <c r="V586" s="6"/>
    </row>
    <row r="587" spans="21:22">
      <c r="U587" s="6"/>
      <c r="V587" s="6"/>
    </row>
    <row r="588" spans="21:22">
      <c r="U588" s="6"/>
      <c r="V588" s="6"/>
    </row>
    <row r="589" spans="21:22">
      <c r="U589" s="6"/>
      <c r="V589" s="6"/>
    </row>
    <row r="590" spans="21:22">
      <c r="U590" s="6"/>
      <c r="V590" s="6"/>
    </row>
    <row r="591" spans="21:22">
      <c r="U591" s="6"/>
      <c r="V591" s="6"/>
    </row>
    <row r="592" spans="21:22">
      <c r="U592" s="6"/>
      <c r="V592" s="6"/>
    </row>
    <row r="593" spans="21:22">
      <c r="U593" s="6"/>
      <c r="V593" s="6"/>
    </row>
    <row r="594" spans="21:22">
      <c r="U594" s="6"/>
      <c r="V594" s="6"/>
    </row>
    <row r="595" spans="21:22">
      <c r="U595" s="6"/>
      <c r="V595" s="6"/>
    </row>
    <row r="596" spans="21:22">
      <c r="U596" s="6"/>
      <c r="V596" s="6"/>
    </row>
    <row r="597" spans="21:22">
      <c r="U597" s="6"/>
      <c r="V597" s="6"/>
    </row>
    <row r="598" spans="21:22">
      <c r="U598" s="6"/>
      <c r="V598" s="6"/>
    </row>
    <row r="599" spans="21:22">
      <c r="U599" s="6"/>
      <c r="V599" s="6"/>
    </row>
    <row r="600" spans="21:22">
      <c r="U600" s="6"/>
      <c r="V600" s="6"/>
    </row>
    <row r="601" spans="21:22">
      <c r="U601" s="6"/>
      <c r="V601" s="6"/>
    </row>
    <row r="602" spans="21:22">
      <c r="U602" s="6"/>
      <c r="V602" s="6"/>
    </row>
    <row r="603" spans="21:22">
      <c r="U603" s="6"/>
      <c r="V603" s="6"/>
    </row>
    <row r="604" spans="21:22">
      <c r="U604" s="6"/>
      <c r="V604" s="6"/>
    </row>
    <row r="605" spans="21:22">
      <c r="U605" s="6"/>
      <c r="V605" s="6"/>
    </row>
    <row r="606" spans="21:22">
      <c r="U606" s="6"/>
      <c r="V606" s="6"/>
    </row>
    <row r="607" spans="21:22">
      <c r="U607" s="6"/>
      <c r="V607" s="6"/>
    </row>
    <row r="608" spans="21:22">
      <c r="U608" s="6"/>
      <c r="V608" s="6"/>
    </row>
    <row r="609" spans="21:22">
      <c r="U609" s="6"/>
      <c r="V609" s="6"/>
    </row>
    <row r="610" spans="21:22">
      <c r="U610" s="6"/>
      <c r="V610" s="6"/>
    </row>
    <row r="611" spans="21:22">
      <c r="U611" s="6"/>
      <c r="V611" s="6"/>
    </row>
    <row r="612" spans="21:22">
      <c r="U612" s="6"/>
      <c r="V612" s="6"/>
    </row>
    <row r="613" spans="21:22">
      <c r="U613" s="6"/>
      <c r="V613" s="6"/>
    </row>
    <row r="614" spans="21:22">
      <c r="U614" s="6"/>
      <c r="V614" s="6"/>
    </row>
    <row r="615" spans="21:22">
      <c r="U615" s="6"/>
      <c r="V615" s="6"/>
    </row>
    <row r="616" spans="21:22">
      <c r="U616" s="6"/>
      <c r="V616" s="6"/>
    </row>
    <row r="617" spans="21:22">
      <c r="U617" s="6"/>
      <c r="V617" s="6"/>
    </row>
    <row r="618" spans="21:22">
      <c r="U618" s="6"/>
      <c r="V618" s="6"/>
    </row>
    <row r="619" spans="21:22">
      <c r="U619" s="6"/>
      <c r="V619" s="6"/>
    </row>
    <row r="620" spans="21:22">
      <c r="U620" s="6"/>
      <c r="V620" s="6"/>
    </row>
    <row r="621" spans="21:22">
      <c r="U621" s="6"/>
      <c r="V621" s="6"/>
    </row>
    <row r="622" spans="21:22">
      <c r="U622" s="6"/>
      <c r="V622" s="6"/>
    </row>
    <row r="623" spans="21:22">
      <c r="U623" s="6"/>
      <c r="V623" s="6"/>
    </row>
    <row r="624" spans="21:22">
      <c r="U624" s="6"/>
      <c r="V624" s="6"/>
    </row>
    <row r="625" spans="21:22">
      <c r="U625" s="6"/>
      <c r="V625" s="6"/>
    </row>
    <row r="626" spans="21:22">
      <c r="U626" s="6"/>
      <c r="V626" s="6"/>
    </row>
    <row r="627" spans="21:22">
      <c r="U627" s="6"/>
      <c r="V627" s="6"/>
    </row>
    <row r="628" spans="21:22">
      <c r="U628" s="6"/>
      <c r="V628" s="6"/>
    </row>
    <row r="629" spans="21:22">
      <c r="U629" s="6"/>
      <c r="V629" s="6"/>
    </row>
    <row r="630" spans="21:22">
      <c r="U630" s="6"/>
      <c r="V630" s="6"/>
    </row>
    <row r="631" spans="21:22">
      <c r="U631" s="6"/>
      <c r="V631" s="6"/>
    </row>
    <row r="632" spans="21:22">
      <c r="U632" s="6"/>
      <c r="V632" s="6"/>
    </row>
    <row r="633" spans="21:22">
      <c r="U633" s="6"/>
      <c r="V633" s="6"/>
    </row>
    <row r="634" spans="21:22">
      <c r="U634" s="6"/>
      <c r="V634" s="6"/>
    </row>
    <row r="635" spans="21:22">
      <c r="U635" s="6"/>
      <c r="V635" s="6"/>
    </row>
    <row r="636" spans="21:22">
      <c r="U636" s="6"/>
      <c r="V636" s="6"/>
    </row>
    <row r="637" spans="21:22">
      <c r="U637" s="6"/>
      <c r="V637" s="6"/>
    </row>
    <row r="638" spans="21:22">
      <c r="U638" s="6"/>
      <c r="V638" s="6"/>
    </row>
    <row r="639" spans="21:22">
      <c r="U639" s="6"/>
      <c r="V639" s="6"/>
    </row>
    <row r="640" spans="21:22">
      <c r="U640" s="6"/>
      <c r="V640" s="6"/>
    </row>
    <row r="641" spans="21:22">
      <c r="U641" s="6"/>
      <c r="V641" s="6"/>
    </row>
    <row r="642" spans="21:22">
      <c r="U642" s="6"/>
      <c r="V642" s="6"/>
    </row>
    <row r="643" spans="21:22">
      <c r="U643" s="6"/>
      <c r="V643" s="6"/>
    </row>
    <row r="644" spans="21:22">
      <c r="U644" s="6"/>
      <c r="V644" s="6"/>
    </row>
    <row r="645" spans="21:22">
      <c r="U645" s="6"/>
      <c r="V645" s="6"/>
    </row>
    <row r="646" spans="21:22">
      <c r="U646" s="6"/>
      <c r="V646" s="6"/>
    </row>
    <row r="647" spans="21:22">
      <c r="U647" s="6"/>
      <c r="V647" s="6"/>
    </row>
    <row r="648" spans="21:22">
      <c r="U648" s="6"/>
      <c r="V648" s="6"/>
    </row>
    <row r="649" spans="21:22">
      <c r="U649" s="6"/>
      <c r="V649" s="6"/>
    </row>
    <row r="650" spans="21:22">
      <c r="U650" s="6"/>
      <c r="V650" s="6"/>
    </row>
    <row r="651" spans="21:22">
      <c r="U651" s="6"/>
      <c r="V651" s="6"/>
    </row>
    <row r="652" spans="21:22">
      <c r="U652" s="6"/>
      <c r="V652" s="6"/>
    </row>
    <row r="653" spans="21:22">
      <c r="U653" s="6"/>
      <c r="V653" s="6"/>
    </row>
    <row r="654" spans="21:22">
      <c r="U654" s="6"/>
      <c r="V654" s="6"/>
    </row>
    <row r="655" spans="21:22">
      <c r="U655" s="6"/>
      <c r="V655" s="6"/>
    </row>
    <row r="656" spans="21:22">
      <c r="U656" s="6"/>
      <c r="V656" s="6"/>
    </row>
    <row r="657" spans="21:22">
      <c r="U657" s="6"/>
      <c r="V657" s="6"/>
    </row>
    <row r="658" spans="21:22">
      <c r="U658" s="6"/>
      <c r="V658" s="6"/>
    </row>
    <row r="659" spans="21:22">
      <c r="U659" s="6"/>
      <c r="V659" s="6"/>
    </row>
    <row r="660" spans="21:22">
      <c r="U660" s="6"/>
      <c r="V660" s="6"/>
    </row>
    <row r="661" spans="21:22">
      <c r="U661" s="6"/>
      <c r="V661" s="6"/>
    </row>
    <row r="662" spans="21:22">
      <c r="U662" s="6"/>
      <c r="V662" s="6"/>
    </row>
    <row r="663" spans="21:22">
      <c r="U663" s="6"/>
      <c r="V663" s="6"/>
    </row>
    <row r="664" spans="21:22">
      <c r="U664" s="6"/>
      <c r="V664" s="6"/>
    </row>
    <row r="665" spans="21:22">
      <c r="U665" s="6"/>
      <c r="V665" s="6"/>
    </row>
    <row r="666" spans="21:22">
      <c r="U666" s="6"/>
      <c r="V666" s="6"/>
    </row>
    <row r="667" spans="21:22">
      <c r="U667" s="6"/>
      <c r="V667" s="6"/>
    </row>
    <row r="668" spans="21:22">
      <c r="U668" s="6"/>
      <c r="V668" s="6"/>
    </row>
    <row r="669" spans="21:22">
      <c r="U669" s="6"/>
      <c r="V669" s="6"/>
    </row>
    <row r="670" spans="21:22">
      <c r="U670" s="6"/>
      <c r="V670" s="6"/>
    </row>
    <row r="671" spans="21:22">
      <c r="U671" s="6"/>
      <c r="V671" s="6"/>
    </row>
    <row r="672" spans="21:22">
      <c r="U672" s="6"/>
      <c r="V672" s="6"/>
    </row>
    <row r="673" spans="21:22">
      <c r="U673" s="6"/>
      <c r="V673" s="6"/>
    </row>
    <row r="674" spans="21:22">
      <c r="U674" s="6"/>
      <c r="V674" s="6"/>
    </row>
    <row r="675" spans="21:22">
      <c r="U675" s="6"/>
      <c r="V675" s="6"/>
    </row>
    <row r="676" spans="21:22">
      <c r="U676" s="6"/>
      <c r="V676" s="6"/>
    </row>
    <row r="677" spans="21:22">
      <c r="U677" s="6"/>
      <c r="V677" s="6"/>
    </row>
    <row r="678" spans="21:22">
      <c r="U678" s="6"/>
      <c r="V678" s="6"/>
    </row>
    <row r="679" spans="21:22">
      <c r="U679" s="6"/>
      <c r="V679" s="6"/>
    </row>
    <row r="680" spans="21:22">
      <c r="U680" s="6"/>
      <c r="V680" s="6"/>
    </row>
    <row r="681" spans="21:22">
      <c r="U681" s="6"/>
      <c r="V681" s="6"/>
    </row>
    <row r="682" spans="21:22">
      <c r="U682" s="6"/>
      <c r="V682" s="6"/>
    </row>
    <row r="683" spans="21:22">
      <c r="U683" s="6"/>
      <c r="V683" s="6"/>
    </row>
    <row r="684" spans="21:22">
      <c r="U684" s="6"/>
      <c r="V684" s="6"/>
    </row>
    <row r="685" spans="21:22">
      <c r="U685" s="6"/>
      <c r="V685" s="6"/>
    </row>
    <row r="686" spans="21:22">
      <c r="U686" s="6"/>
      <c r="V686" s="6"/>
    </row>
    <row r="687" spans="21:22">
      <c r="U687" s="6"/>
      <c r="V687" s="6"/>
    </row>
    <row r="688" spans="21:22">
      <c r="U688" s="6"/>
      <c r="V688" s="6"/>
    </row>
    <row r="689" spans="21:22">
      <c r="U689" s="6"/>
      <c r="V689" s="6"/>
    </row>
    <row r="690" spans="21:22">
      <c r="U690" s="6"/>
      <c r="V690" s="6"/>
    </row>
    <row r="691" spans="21:22">
      <c r="U691" s="6"/>
      <c r="V691" s="6"/>
    </row>
    <row r="692" spans="21:22">
      <c r="U692" s="6"/>
      <c r="V692" s="6"/>
    </row>
    <row r="693" spans="21:22">
      <c r="U693" s="6"/>
      <c r="V693" s="6"/>
    </row>
    <row r="694" spans="21:22">
      <c r="U694" s="6"/>
      <c r="V694" s="6"/>
    </row>
    <row r="695" spans="21:22">
      <c r="U695" s="6"/>
      <c r="V695" s="6"/>
    </row>
    <row r="696" spans="21:22">
      <c r="U696" s="6"/>
      <c r="V696" s="6"/>
    </row>
    <row r="697" spans="21:22">
      <c r="U697" s="6"/>
      <c r="V697" s="6"/>
    </row>
    <row r="698" spans="21:22">
      <c r="U698" s="6"/>
      <c r="V698" s="6"/>
    </row>
    <row r="699" spans="21:22">
      <c r="U699" s="6"/>
      <c r="V699" s="6"/>
    </row>
    <row r="700" spans="21:22">
      <c r="U700" s="6"/>
      <c r="V700" s="6"/>
    </row>
    <row r="701" spans="21:22">
      <c r="U701" s="6"/>
      <c r="V701" s="6"/>
    </row>
    <row r="702" spans="21:22">
      <c r="U702" s="6"/>
      <c r="V702" s="6"/>
    </row>
    <row r="703" spans="21:22">
      <c r="U703" s="6"/>
      <c r="V703" s="6"/>
    </row>
    <row r="704" spans="21:22">
      <c r="U704" s="6"/>
      <c r="V704" s="6"/>
    </row>
    <row r="705" spans="21:22">
      <c r="U705" s="6"/>
      <c r="V705" s="6"/>
    </row>
    <row r="706" spans="21:22">
      <c r="U706" s="6"/>
      <c r="V706" s="6"/>
    </row>
    <row r="707" spans="21:22">
      <c r="U707" s="6"/>
      <c r="V707" s="6"/>
    </row>
    <row r="708" spans="21:22">
      <c r="U708" s="6"/>
      <c r="V708" s="6"/>
    </row>
    <row r="709" spans="21:22">
      <c r="U709" s="6"/>
      <c r="V709" s="6"/>
    </row>
    <row r="710" spans="21:22">
      <c r="U710" s="6"/>
      <c r="V710" s="6"/>
    </row>
    <row r="711" spans="21:22">
      <c r="U711" s="6"/>
      <c r="V711" s="6"/>
    </row>
    <row r="712" spans="21:22">
      <c r="U712" s="6"/>
      <c r="V712" s="6"/>
    </row>
    <row r="713" spans="21:22">
      <c r="U713" s="6"/>
      <c r="V713" s="6"/>
    </row>
    <row r="714" spans="21:22">
      <c r="U714" s="6"/>
      <c r="V714" s="6"/>
    </row>
    <row r="715" spans="21:22">
      <c r="U715" s="6"/>
      <c r="V715" s="6"/>
    </row>
    <row r="716" spans="21:22">
      <c r="U716" s="6"/>
      <c r="V716" s="6"/>
    </row>
    <row r="717" spans="21:22">
      <c r="U717" s="6"/>
      <c r="V717" s="6"/>
    </row>
    <row r="718" spans="21:22">
      <c r="U718" s="6"/>
      <c r="V718" s="6"/>
    </row>
    <row r="719" spans="21:22">
      <c r="U719" s="6"/>
      <c r="V719" s="6"/>
    </row>
    <row r="720" spans="21:22">
      <c r="U720" s="6"/>
      <c r="V720" s="6"/>
    </row>
    <row r="721" spans="21:22">
      <c r="U721" s="6"/>
      <c r="V721" s="6"/>
    </row>
    <row r="722" spans="21:22">
      <c r="U722" s="6"/>
      <c r="V722" s="6"/>
    </row>
    <row r="723" spans="21:22">
      <c r="U723" s="6"/>
      <c r="V723" s="6"/>
    </row>
    <row r="724" spans="21:22">
      <c r="U724" s="6"/>
      <c r="V724" s="6"/>
    </row>
    <row r="725" spans="21:22">
      <c r="U725" s="6"/>
      <c r="V725" s="6"/>
    </row>
    <row r="726" spans="21:22">
      <c r="U726" s="6"/>
      <c r="V726" s="6"/>
    </row>
    <row r="727" spans="21:22">
      <c r="U727" s="6"/>
      <c r="V727" s="6"/>
    </row>
    <row r="728" spans="21:22">
      <c r="U728" s="6"/>
      <c r="V728" s="6"/>
    </row>
    <row r="729" spans="21:22">
      <c r="U729" s="6"/>
      <c r="V729" s="6"/>
    </row>
    <row r="730" spans="21:22">
      <c r="U730" s="6"/>
      <c r="V730" s="6"/>
    </row>
    <row r="731" spans="21:22">
      <c r="U731" s="6"/>
      <c r="V731" s="6"/>
    </row>
    <row r="732" spans="21:22">
      <c r="U732" s="6"/>
      <c r="V732" s="6"/>
    </row>
    <row r="733" spans="21:22">
      <c r="U733" s="6"/>
      <c r="V733" s="6"/>
    </row>
    <row r="734" spans="21:22">
      <c r="U734" s="6"/>
      <c r="V734" s="6"/>
    </row>
    <row r="735" spans="21:22">
      <c r="U735" s="6"/>
      <c r="V735" s="6"/>
    </row>
    <row r="736" spans="21:22">
      <c r="U736" s="6"/>
      <c r="V736" s="6"/>
    </row>
    <row r="737" spans="21:22">
      <c r="U737" s="6"/>
      <c r="V737" s="6"/>
    </row>
    <row r="738" spans="21:22">
      <c r="U738" s="6"/>
      <c r="V738" s="6"/>
    </row>
    <row r="739" spans="21:22">
      <c r="U739" s="6"/>
      <c r="V739" s="6"/>
    </row>
    <row r="740" spans="21:22">
      <c r="U740" s="6"/>
      <c r="V740" s="6"/>
    </row>
    <row r="741" spans="21:22">
      <c r="U741" s="6"/>
      <c r="V741" s="6"/>
    </row>
    <row r="742" spans="21:22">
      <c r="U742" s="6"/>
      <c r="V742" s="6"/>
    </row>
    <row r="743" spans="21:22">
      <c r="U743" s="6"/>
      <c r="V743" s="6"/>
    </row>
    <row r="744" spans="21:22">
      <c r="U744" s="6"/>
      <c r="V744" s="6"/>
    </row>
    <row r="745" spans="21:22">
      <c r="U745" s="6"/>
      <c r="V745" s="6"/>
    </row>
    <row r="746" spans="21:22">
      <c r="U746" s="6"/>
      <c r="V746" s="6"/>
    </row>
    <row r="747" spans="21:22">
      <c r="U747" s="6"/>
      <c r="V747" s="6"/>
    </row>
    <row r="748" spans="21:22">
      <c r="U748" s="6"/>
      <c r="V748" s="6"/>
    </row>
    <row r="749" spans="21:22">
      <c r="U749" s="6"/>
      <c r="V749" s="6"/>
    </row>
    <row r="750" spans="21:22">
      <c r="U750" s="6"/>
      <c r="V750" s="6"/>
    </row>
    <row r="751" spans="21:22">
      <c r="U751" s="6"/>
      <c r="V751" s="6"/>
    </row>
    <row r="752" spans="21:22">
      <c r="U752" s="6"/>
      <c r="V752" s="6"/>
    </row>
    <row r="753" spans="21:22">
      <c r="U753" s="6"/>
      <c r="V753" s="6"/>
    </row>
    <row r="754" spans="21:22">
      <c r="U754" s="6"/>
      <c r="V754" s="6"/>
    </row>
    <row r="755" spans="21:22">
      <c r="U755" s="6"/>
      <c r="V755" s="6"/>
    </row>
    <row r="756" spans="21:22">
      <c r="U756" s="6"/>
      <c r="V756" s="6"/>
    </row>
    <row r="757" spans="21:22">
      <c r="U757" s="6"/>
      <c r="V757" s="6"/>
    </row>
    <row r="758" spans="21:22">
      <c r="U758" s="6"/>
      <c r="V758" s="6"/>
    </row>
    <row r="759" spans="21:22">
      <c r="U759" s="6"/>
      <c r="V759" s="6"/>
    </row>
    <row r="760" spans="21:22">
      <c r="U760" s="6"/>
      <c r="V760" s="6"/>
    </row>
    <row r="761" spans="21:22">
      <c r="U761" s="6"/>
      <c r="V761" s="6"/>
    </row>
    <row r="762" spans="21:22">
      <c r="U762" s="6"/>
      <c r="V762" s="6"/>
    </row>
    <row r="763" spans="21:22">
      <c r="U763" s="6"/>
      <c r="V763" s="6"/>
    </row>
    <row r="764" spans="21:22">
      <c r="U764" s="6"/>
      <c r="V764" s="6"/>
    </row>
    <row r="765" spans="21:22">
      <c r="U765" s="6"/>
      <c r="V765" s="6"/>
    </row>
    <row r="766" spans="21:22">
      <c r="U766" s="6"/>
      <c r="V766" s="6"/>
    </row>
    <row r="767" spans="21:22">
      <c r="U767" s="6"/>
      <c r="V767" s="6"/>
    </row>
    <row r="768" spans="21:22">
      <c r="U768" s="6"/>
      <c r="V768" s="6"/>
    </row>
    <row r="769" spans="21:22">
      <c r="U769" s="6"/>
      <c r="V769" s="6"/>
    </row>
    <row r="770" spans="21:22">
      <c r="U770" s="6"/>
      <c r="V770" s="6"/>
    </row>
    <row r="771" spans="21:22">
      <c r="U771" s="6"/>
      <c r="V771" s="6"/>
    </row>
    <row r="772" spans="21:22">
      <c r="U772" s="6"/>
      <c r="V772" s="6"/>
    </row>
    <row r="773" spans="21:22">
      <c r="U773" s="6"/>
      <c r="V773" s="6"/>
    </row>
    <row r="774" spans="21:22">
      <c r="U774" s="6"/>
      <c r="V774" s="6"/>
    </row>
    <row r="775" spans="21:22">
      <c r="U775" s="6"/>
      <c r="V775" s="6"/>
    </row>
    <row r="776" spans="21:22">
      <c r="U776" s="6"/>
      <c r="V776" s="6"/>
    </row>
    <row r="777" spans="21:22">
      <c r="U777" s="6"/>
      <c r="V777" s="6"/>
    </row>
    <row r="778" spans="21:22">
      <c r="U778" s="6"/>
      <c r="V778" s="6"/>
    </row>
    <row r="779" spans="21:22">
      <c r="U779" s="6"/>
      <c r="V779" s="6"/>
    </row>
    <row r="780" spans="21:22">
      <c r="U780" s="6"/>
      <c r="V780" s="6"/>
    </row>
    <row r="781" spans="21:22">
      <c r="U781" s="6"/>
      <c r="V781" s="6"/>
    </row>
    <row r="782" spans="21:22">
      <c r="U782" s="6"/>
      <c r="V782" s="6"/>
    </row>
    <row r="783" spans="21:22">
      <c r="U783" s="6"/>
      <c r="V783" s="6"/>
    </row>
    <row r="784" spans="21:22">
      <c r="U784" s="6"/>
      <c r="V784" s="6"/>
    </row>
    <row r="785" spans="21:22">
      <c r="U785" s="6"/>
      <c r="V785" s="6"/>
    </row>
    <row r="786" spans="21:22">
      <c r="U786" s="6"/>
      <c r="V786" s="6"/>
    </row>
    <row r="787" spans="21:22">
      <c r="U787" s="6"/>
      <c r="V787" s="6"/>
    </row>
    <row r="788" spans="21:22">
      <c r="U788" s="6"/>
      <c r="V788" s="6"/>
    </row>
    <row r="789" spans="21:22">
      <c r="U789" s="6"/>
      <c r="V789" s="6"/>
    </row>
    <row r="790" spans="21:22">
      <c r="U790" s="6"/>
      <c r="V790" s="6"/>
    </row>
    <row r="791" spans="21:22">
      <c r="U791" s="6"/>
      <c r="V791" s="6"/>
    </row>
    <row r="792" spans="21:22">
      <c r="U792" s="6"/>
      <c r="V792" s="6"/>
    </row>
    <row r="793" spans="21:22">
      <c r="U793" s="6"/>
      <c r="V793" s="6"/>
    </row>
    <row r="794" spans="21:22">
      <c r="U794" s="6"/>
      <c r="V794" s="6"/>
    </row>
    <row r="795" spans="21:22">
      <c r="U795" s="6"/>
      <c r="V795" s="6"/>
    </row>
    <row r="796" spans="21:22">
      <c r="U796" s="6"/>
      <c r="V796" s="6"/>
    </row>
    <row r="797" spans="21:22">
      <c r="U797" s="6"/>
      <c r="V797" s="6"/>
    </row>
    <row r="798" spans="21:22">
      <c r="U798" s="6"/>
      <c r="V798" s="6"/>
    </row>
    <row r="799" spans="21:22">
      <c r="U799" s="6"/>
      <c r="V799" s="6"/>
    </row>
    <row r="800" spans="21:22">
      <c r="U800" s="6"/>
      <c r="V800" s="6"/>
    </row>
    <row r="801" spans="21:22">
      <c r="U801" s="6"/>
      <c r="V801" s="6"/>
    </row>
    <row r="802" spans="21:22">
      <c r="U802" s="6"/>
      <c r="V802" s="6"/>
    </row>
    <row r="803" spans="21:22">
      <c r="U803" s="6"/>
      <c r="V803" s="6"/>
    </row>
    <row r="804" spans="21:22">
      <c r="U804" s="6"/>
      <c r="V804" s="6"/>
    </row>
    <row r="805" spans="21:22">
      <c r="U805" s="6"/>
      <c r="V805" s="6"/>
    </row>
    <row r="806" spans="21:22">
      <c r="U806" s="6"/>
      <c r="V806" s="6"/>
    </row>
    <row r="807" spans="21:22">
      <c r="U807" s="6"/>
      <c r="V807" s="6"/>
    </row>
    <row r="808" spans="21:22">
      <c r="U808" s="6"/>
      <c r="V808" s="6"/>
    </row>
    <row r="809" spans="21:22">
      <c r="U809" s="6"/>
      <c r="V809" s="6"/>
    </row>
    <row r="810" spans="21:22">
      <c r="U810" s="6"/>
      <c r="V810" s="6"/>
    </row>
    <row r="811" spans="21:22">
      <c r="U811" s="6"/>
      <c r="V811" s="6"/>
    </row>
    <row r="812" spans="21:22">
      <c r="U812" s="6"/>
      <c r="V812" s="6"/>
    </row>
    <row r="813" spans="21:22">
      <c r="U813" s="6"/>
      <c r="V813" s="6"/>
    </row>
    <row r="814" spans="21:22">
      <c r="U814" s="6"/>
      <c r="V814" s="6"/>
    </row>
    <row r="815" spans="21:22">
      <c r="U815" s="6"/>
      <c r="V815" s="6"/>
    </row>
    <row r="816" spans="21:22">
      <c r="U816" s="6"/>
      <c r="V816" s="6"/>
    </row>
    <row r="817" spans="21:22">
      <c r="U817" s="6"/>
      <c r="V817" s="6"/>
    </row>
    <row r="818" spans="21:22">
      <c r="U818" s="6"/>
      <c r="V818" s="6"/>
    </row>
    <row r="819" spans="21:22">
      <c r="U819" s="6"/>
      <c r="V819" s="6"/>
    </row>
    <row r="820" spans="21:22">
      <c r="U820" s="6"/>
      <c r="V820" s="6"/>
    </row>
    <row r="821" spans="21:22">
      <c r="U821" s="6"/>
      <c r="V821" s="6"/>
    </row>
    <row r="822" spans="21:22">
      <c r="U822" s="6"/>
      <c r="V822" s="6"/>
    </row>
    <row r="823" spans="21:22">
      <c r="U823" s="6"/>
      <c r="V823" s="6"/>
    </row>
    <row r="824" spans="21:22">
      <c r="U824" s="6"/>
      <c r="V824" s="6"/>
    </row>
    <row r="825" spans="21:22">
      <c r="U825" s="6"/>
      <c r="V825" s="6"/>
    </row>
    <row r="826" spans="21:22">
      <c r="U826" s="6"/>
      <c r="V826" s="6"/>
    </row>
    <row r="827" spans="21:22">
      <c r="U827" s="6"/>
      <c r="V827" s="6"/>
    </row>
    <row r="828" spans="21:22">
      <c r="U828" s="6"/>
      <c r="V828" s="6"/>
    </row>
    <row r="829" spans="21:22">
      <c r="U829" s="6"/>
      <c r="V829" s="6"/>
    </row>
    <row r="830" spans="21:22">
      <c r="U830" s="6"/>
      <c r="V830" s="6"/>
    </row>
    <row r="831" spans="21:22">
      <c r="U831" s="6"/>
      <c r="V831" s="6"/>
    </row>
    <row r="832" spans="21:22">
      <c r="U832" s="6"/>
      <c r="V832" s="6"/>
    </row>
    <row r="833" spans="21:22">
      <c r="U833" s="6"/>
      <c r="V833" s="6"/>
    </row>
    <row r="834" spans="21:22">
      <c r="U834" s="6"/>
      <c r="V834" s="6"/>
    </row>
    <row r="835" spans="21:22">
      <c r="U835" s="6"/>
      <c r="V835" s="6"/>
    </row>
    <row r="836" spans="21:22">
      <c r="U836" s="6"/>
      <c r="V836" s="6"/>
    </row>
    <row r="837" spans="21:22">
      <c r="U837" s="6"/>
      <c r="V837" s="6"/>
    </row>
    <row r="838" spans="21:22">
      <c r="U838" s="6"/>
      <c r="V838" s="6"/>
    </row>
    <row r="839" spans="21:22">
      <c r="U839" s="6"/>
      <c r="V839" s="6"/>
    </row>
    <row r="840" spans="21:22">
      <c r="U840" s="6"/>
      <c r="V840" s="6"/>
    </row>
    <row r="841" spans="21:22">
      <c r="U841" s="6"/>
      <c r="V841" s="6"/>
    </row>
    <row r="842" spans="21:22">
      <c r="U842" s="6"/>
      <c r="V842" s="6"/>
    </row>
    <row r="843" spans="21:22">
      <c r="U843" s="6"/>
      <c r="V843" s="6"/>
    </row>
    <row r="844" spans="21:22">
      <c r="U844" s="6"/>
      <c r="V844" s="6"/>
    </row>
    <row r="845" spans="21:22">
      <c r="U845" s="6"/>
      <c r="V845" s="6"/>
    </row>
    <row r="846" spans="21:22">
      <c r="U846" s="6"/>
      <c r="V846" s="6"/>
    </row>
    <row r="847" spans="21:22">
      <c r="U847" s="6"/>
      <c r="V847" s="6"/>
    </row>
    <row r="848" spans="21:22">
      <c r="U848" s="6"/>
      <c r="V848" s="6"/>
    </row>
    <row r="849" spans="21:22">
      <c r="U849" s="6"/>
      <c r="V849" s="6"/>
    </row>
    <row r="850" spans="21:22">
      <c r="U850" s="6"/>
      <c r="V850" s="6"/>
    </row>
    <row r="851" spans="21:22">
      <c r="U851" s="6"/>
      <c r="V851" s="6"/>
    </row>
    <row r="852" spans="21:22">
      <c r="U852" s="6"/>
      <c r="V852" s="6"/>
    </row>
    <row r="853" spans="21:22">
      <c r="U853" s="6"/>
      <c r="V853" s="6"/>
    </row>
    <row r="854" spans="21:22">
      <c r="U854" s="6"/>
      <c r="V854" s="6"/>
    </row>
    <row r="855" spans="21:22">
      <c r="U855" s="6"/>
      <c r="V855" s="6"/>
    </row>
    <row r="856" spans="21:22">
      <c r="U856" s="6"/>
      <c r="V856" s="6"/>
    </row>
    <row r="857" spans="21:22">
      <c r="U857" s="6"/>
      <c r="V857" s="6"/>
    </row>
    <row r="858" spans="21:22">
      <c r="U858" s="6"/>
      <c r="V858" s="6"/>
    </row>
    <row r="859" spans="21:22">
      <c r="U859" s="6"/>
      <c r="V859" s="6"/>
    </row>
    <row r="860" spans="21:22">
      <c r="U860" s="6"/>
      <c r="V860" s="6"/>
    </row>
    <row r="861" spans="21:22">
      <c r="U861" s="6"/>
      <c r="V861" s="6"/>
    </row>
    <row r="862" spans="21:22">
      <c r="U862" s="6"/>
      <c r="V862" s="6"/>
    </row>
    <row r="863" spans="21:22">
      <c r="U863" s="6"/>
      <c r="V863" s="6"/>
    </row>
    <row r="864" spans="21:22">
      <c r="U864" s="6"/>
      <c r="V864" s="6"/>
    </row>
    <row r="865" spans="21:22">
      <c r="U865" s="6"/>
      <c r="V865" s="6"/>
    </row>
    <row r="866" spans="21:22">
      <c r="U866" s="6"/>
      <c r="V866" s="6"/>
    </row>
    <row r="867" spans="21:22">
      <c r="U867" s="6"/>
      <c r="V867" s="6"/>
    </row>
    <row r="868" spans="21:22">
      <c r="U868" s="6"/>
      <c r="V868" s="6"/>
    </row>
    <row r="869" spans="21:22">
      <c r="U869" s="6"/>
      <c r="V869" s="6"/>
    </row>
    <row r="870" spans="21:22">
      <c r="U870" s="6"/>
      <c r="V870" s="6"/>
    </row>
    <row r="871" spans="21:22">
      <c r="U871" s="6"/>
      <c r="V871" s="6"/>
    </row>
    <row r="872" spans="21:22">
      <c r="U872" s="6"/>
      <c r="V872" s="6"/>
    </row>
    <row r="873" spans="21:22">
      <c r="U873" s="6"/>
      <c r="V873" s="6"/>
    </row>
    <row r="874" spans="21:22">
      <c r="U874" s="6"/>
      <c r="V874" s="6"/>
    </row>
    <row r="875" spans="21:22">
      <c r="U875" s="6"/>
      <c r="V875" s="6"/>
    </row>
    <row r="876" spans="21:22">
      <c r="U876" s="6"/>
      <c r="V876" s="6"/>
    </row>
    <row r="877" spans="21:22">
      <c r="U877" s="6"/>
      <c r="V877" s="6"/>
    </row>
    <row r="878" spans="21:22">
      <c r="U878" s="6"/>
      <c r="V878" s="6"/>
    </row>
    <row r="879" spans="21:22">
      <c r="U879" s="6"/>
      <c r="V879" s="6"/>
    </row>
    <row r="880" spans="21:22">
      <c r="U880" s="6"/>
      <c r="V880" s="6"/>
    </row>
    <row r="881" spans="21:22">
      <c r="U881" s="6"/>
      <c r="V881" s="6"/>
    </row>
    <row r="882" spans="21:22">
      <c r="U882" s="6"/>
      <c r="V882" s="6"/>
    </row>
    <row r="883" spans="21:22">
      <c r="U883" s="6"/>
      <c r="V883" s="6"/>
    </row>
    <row r="884" spans="21:22">
      <c r="U884" s="6"/>
      <c r="V884" s="6"/>
    </row>
    <row r="885" spans="21:22">
      <c r="U885" s="6"/>
      <c r="V885" s="6"/>
    </row>
    <row r="886" spans="21:22">
      <c r="U886" s="6"/>
      <c r="V886" s="6"/>
    </row>
    <row r="887" spans="21:22">
      <c r="U887" s="6"/>
      <c r="V887" s="6"/>
    </row>
    <row r="888" spans="21:22">
      <c r="U888" s="6"/>
      <c r="V888" s="6"/>
    </row>
    <row r="889" spans="21:22">
      <c r="U889" s="6"/>
      <c r="V889" s="6"/>
    </row>
    <row r="890" spans="21:22">
      <c r="U890" s="6"/>
      <c r="V890" s="6"/>
    </row>
    <row r="891" spans="21:22">
      <c r="U891" s="6"/>
      <c r="V891" s="6"/>
    </row>
    <row r="892" spans="21:22">
      <c r="U892" s="6"/>
      <c r="V892" s="6"/>
    </row>
    <row r="893" spans="21:22">
      <c r="U893" s="6"/>
      <c r="V893" s="6"/>
    </row>
    <row r="894" spans="21:22">
      <c r="U894" s="6"/>
      <c r="V894" s="6"/>
    </row>
    <row r="895" spans="21:22">
      <c r="U895" s="6"/>
      <c r="V895" s="6"/>
    </row>
    <row r="896" spans="21:22">
      <c r="U896" s="6"/>
      <c r="V896" s="6"/>
    </row>
    <row r="897" spans="21:22">
      <c r="U897" s="6"/>
      <c r="V897" s="6"/>
    </row>
    <row r="898" spans="21:22">
      <c r="U898" s="6"/>
      <c r="V898" s="6"/>
    </row>
    <row r="899" spans="21:22">
      <c r="U899" s="6"/>
      <c r="V899" s="6"/>
    </row>
    <row r="900" spans="21:22">
      <c r="U900" s="6"/>
      <c r="V900" s="6"/>
    </row>
    <row r="901" spans="21:22">
      <c r="U901" s="6"/>
      <c r="V901" s="6"/>
    </row>
    <row r="902" spans="21:22">
      <c r="U902" s="6"/>
      <c r="V902" s="6"/>
    </row>
    <row r="903" spans="21:22">
      <c r="U903" s="6"/>
      <c r="V903" s="6"/>
    </row>
    <row r="904" spans="21:22">
      <c r="U904" s="6"/>
      <c r="V904" s="6"/>
    </row>
    <row r="905" spans="21:22">
      <c r="U905" s="6"/>
      <c r="V905" s="6"/>
    </row>
    <row r="906" spans="21:22">
      <c r="U906" s="6"/>
      <c r="V906" s="6"/>
    </row>
    <row r="907" spans="21:22">
      <c r="U907" s="6"/>
      <c r="V907" s="6"/>
    </row>
    <row r="908" spans="21:22">
      <c r="U908" s="6"/>
      <c r="V908" s="6"/>
    </row>
    <row r="909" spans="21:22">
      <c r="U909" s="6"/>
      <c r="V909" s="6"/>
    </row>
    <row r="910" spans="21:22">
      <c r="U910" s="6"/>
      <c r="V910" s="6"/>
    </row>
    <row r="911" spans="21:22">
      <c r="U911" s="6"/>
      <c r="V911" s="6"/>
    </row>
    <row r="912" spans="21:22">
      <c r="U912" s="6"/>
      <c r="V912" s="6"/>
    </row>
    <row r="913" spans="21:22">
      <c r="U913" s="6"/>
      <c r="V913" s="6"/>
    </row>
    <row r="914" spans="21:22">
      <c r="U914" s="6"/>
      <c r="V914" s="6"/>
    </row>
    <row r="915" spans="21:22">
      <c r="U915" s="6"/>
      <c r="V915" s="6"/>
    </row>
    <row r="916" spans="21:22">
      <c r="U916" s="6"/>
      <c r="V916" s="6"/>
    </row>
    <row r="917" spans="21:22">
      <c r="U917" s="6"/>
      <c r="V917" s="6"/>
    </row>
    <row r="918" spans="21:22">
      <c r="U918" s="6"/>
      <c r="V918" s="6"/>
    </row>
    <row r="919" spans="21:22">
      <c r="U919" s="6"/>
      <c r="V919" s="6"/>
    </row>
    <row r="920" spans="21:22">
      <c r="U920" s="6"/>
      <c r="V920" s="6"/>
    </row>
    <row r="921" spans="21:22">
      <c r="U921" s="6"/>
      <c r="V921" s="6"/>
    </row>
    <row r="922" spans="21:22">
      <c r="U922" s="6"/>
      <c r="V922" s="6"/>
    </row>
    <row r="923" spans="21:22">
      <c r="U923" s="6"/>
      <c r="V923" s="6"/>
    </row>
    <row r="924" spans="21:22">
      <c r="U924" s="6"/>
      <c r="V924" s="6"/>
    </row>
    <row r="925" spans="21:22">
      <c r="U925" s="6"/>
      <c r="V925" s="6"/>
    </row>
    <row r="926" spans="21:22">
      <c r="U926" s="6"/>
      <c r="V926" s="6"/>
    </row>
    <row r="927" spans="21:22">
      <c r="U927" s="6"/>
      <c r="V927" s="6"/>
    </row>
    <row r="928" spans="21:22">
      <c r="U928" s="6"/>
      <c r="V928" s="6"/>
    </row>
    <row r="929" spans="21:22">
      <c r="U929" s="6"/>
      <c r="V929" s="6"/>
    </row>
    <row r="930" spans="21:22">
      <c r="U930" s="6"/>
      <c r="V930" s="6"/>
    </row>
    <row r="931" spans="21:22">
      <c r="U931" s="6"/>
      <c r="V931" s="6"/>
    </row>
    <row r="932" spans="21:22">
      <c r="U932" s="6"/>
      <c r="V932" s="6"/>
    </row>
    <row r="933" spans="21:22">
      <c r="U933" s="6"/>
      <c r="V933" s="6"/>
    </row>
    <row r="934" spans="21:22">
      <c r="U934" s="6"/>
      <c r="V934" s="6"/>
    </row>
    <row r="935" spans="21:22">
      <c r="U935" s="6"/>
      <c r="V935" s="6"/>
    </row>
    <row r="936" spans="21:22">
      <c r="U936" s="6"/>
      <c r="V936" s="6"/>
    </row>
    <row r="937" spans="21:22">
      <c r="U937" s="6"/>
      <c r="V937" s="6"/>
    </row>
    <row r="938" spans="21:22">
      <c r="U938" s="6"/>
      <c r="V938" s="6"/>
    </row>
    <row r="939" spans="21:22">
      <c r="U939" s="6"/>
      <c r="V939" s="6"/>
    </row>
    <row r="940" spans="21:22">
      <c r="U940" s="6"/>
      <c r="V940" s="6"/>
    </row>
    <row r="941" spans="21:22">
      <c r="U941" s="6"/>
      <c r="V941" s="6"/>
    </row>
    <row r="942" spans="21:22">
      <c r="U942" s="6"/>
      <c r="V942" s="6"/>
    </row>
    <row r="943" spans="21:22">
      <c r="U943" s="6"/>
      <c r="V943" s="6"/>
    </row>
    <row r="944" spans="21:22">
      <c r="U944" s="6"/>
      <c r="V944" s="6"/>
    </row>
    <row r="945" spans="21:22">
      <c r="U945" s="6"/>
      <c r="V945" s="6"/>
    </row>
    <row r="946" spans="21:22">
      <c r="U946" s="6"/>
      <c r="V946" s="6"/>
    </row>
    <row r="947" spans="21:22">
      <c r="U947" s="6"/>
      <c r="V947" s="6"/>
    </row>
    <row r="948" spans="21:22">
      <c r="U948" s="6"/>
      <c r="V948" s="6"/>
    </row>
    <row r="949" spans="21:22">
      <c r="U949" s="6"/>
      <c r="V949" s="6"/>
    </row>
    <row r="950" spans="21:22">
      <c r="U950" s="6"/>
      <c r="V950" s="6"/>
    </row>
    <row r="951" spans="21:22">
      <c r="U951" s="6"/>
      <c r="V951" s="6"/>
    </row>
    <row r="952" spans="21:22">
      <c r="U952" s="6"/>
      <c r="V952" s="6"/>
    </row>
    <row r="953" spans="21:22">
      <c r="U953" s="6"/>
      <c r="V953" s="6"/>
    </row>
    <row r="954" spans="21:22">
      <c r="U954" s="6"/>
      <c r="V954" s="6"/>
    </row>
    <row r="955" spans="21:22">
      <c r="U955" s="6"/>
      <c r="V955" s="6"/>
    </row>
    <row r="956" spans="21:22">
      <c r="U956" s="6"/>
      <c r="V956" s="6"/>
    </row>
    <row r="957" spans="21:22">
      <c r="U957" s="6"/>
      <c r="V957" s="6"/>
    </row>
    <row r="958" spans="21:22">
      <c r="U958" s="6"/>
      <c r="V958" s="6"/>
    </row>
    <row r="959" spans="21:22">
      <c r="U959" s="6"/>
      <c r="V959" s="6"/>
    </row>
    <row r="960" spans="21:22">
      <c r="U960" s="6"/>
      <c r="V960" s="6"/>
    </row>
    <row r="961" spans="21:22">
      <c r="U961" s="6"/>
      <c r="V961" s="6"/>
    </row>
    <row r="962" spans="21:22">
      <c r="U962" s="6"/>
      <c r="V962" s="6"/>
    </row>
    <row r="963" spans="21:22">
      <c r="U963" s="6"/>
      <c r="V963" s="6"/>
    </row>
    <row r="964" spans="21:22">
      <c r="U964" s="6"/>
      <c r="V964" s="6"/>
    </row>
    <row r="965" spans="21:22">
      <c r="U965" s="6"/>
      <c r="V965" s="6"/>
    </row>
    <row r="966" spans="21:22">
      <c r="U966" s="6"/>
      <c r="V966" s="6"/>
    </row>
    <row r="967" spans="21:22">
      <c r="U967" s="6"/>
      <c r="V967" s="6"/>
    </row>
    <row r="968" spans="21:22">
      <c r="U968" s="6"/>
      <c r="V968" s="6"/>
    </row>
    <row r="969" spans="21:22">
      <c r="U969" s="6"/>
      <c r="V969" s="6"/>
    </row>
    <row r="970" spans="21:22">
      <c r="U970" s="6"/>
      <c r="V970" s="6"/>
    </row>
    <row r="971" spans="21:22">
      <c r="U971" s="6"/>
      <c r="V971" s="6"/>
    </row>
    <row r="972" spans="21:22">
      <c r="U972" s="6"/>
      <c r="V972" s="6"/>
    </row>
    <row r="973" spans="21:22">
      <c r="U973" s="6"/>
      <c r="V973" s="6"/>
    </row>
    <row r="974" spans="21:22">
      <c r="U974" s="6"/>
      <c r="V974" s="6"/>
    </row>
    <row r="975" spans="21:22">
      <c r="U975" s="6"/>
      <c r="V975" s="6"/>
    </row>
    <row r="976" spans="21:22">
      <c r="U976" s="6"/>
      <c r="V976" s="6"/>
    </row>
    <row r="977" spans="21:22">
      <c r="U977" s="6"/>
      <c r="V977" s="6"/>
    </row>
    <row r="978" spans="21:22">
      <c r="U978" s="6"/>
      <c r="V978" s="6"/>
    </row>
    <row r="979" spans="21:22">
      <c r="U979" s="6"/>
      <c r="V979" s="6"/>
    </row>
    <row r="980" spans="21:22">
      <c r="U980" s="6"/>
      <c r="V980" s="6"/>
    </row>
    <row r="981" spans="21:22">
      <c r="U981" s="6"/>
      <c r="V981" s="6"/>
    </row>
    <row r="982" spans="21:22">
      <c r="U982" s="6"/>
      <c r="V982" s="6"/>
    </row>
    <row r="983" spans="21:22">
      <c r="U983" s="6"/>
      <c r="V983" s="6"/>
    </row>
    <row r="984" spans="21:22">
      <c r="U984" s="6"/>
      <c r="V984" s="6"/>
    </row>
    <row r="985" spans="21:22">
      <c r="U985" s="6"/>
      <c r="V985" s="6"/>
    </row>
    <row r="986" spans="21:22">
      <c r="U986" s="6"/>
      <c r="V986" s="6"/>
    </row>
    <row r="987" spans="21:22">
      <c r="U987" s="6"/>
      <c r="V987" s="6"/>
    </row>
    <row r="988" spans="21:22">
      <c r="U988" s="6"/>
      <c r="V988" s="6"/>
    </row>
    <row r="989" spans="21:22">
      <c r="U989" s="6"/>
      <c r="V989" s="6"/>
    </row>
    <row r="990" spans="21:22">
      <c r="U990" s="6"/>
      <c r="V990" s="6"/>
    </row>
    <row r="991" spans="21:22">
      <c r="U991" s="6"/>
      <c r="V991" s="6"/>
    </row>
    <row r="992" spans="21:22">
      <c r="U992" s="6"/>
      <c r="V992" s="6"/>
    </row>
    <row r="993" spans="21:22">
      <c r="U993" s="6"/>
      <c r="V993" s="6"/>
    </row>
    <row r="994" spans="21:22">
      <c r="U994" s="6"/>
      <c r="V994" s="6"/>
    </row>
    <row r="995" spans="21:22">
      <c r="U995" s="6"/>
      <c r="V995" s="6"/>
    </row>
    <row r="996" spans="21:22">
      <c r="U996" s="6"/>
      <c r="V996" s="6"/>
    </row>
    <row r="997" spans="21:22">
      <c r="U997" s="6"/>
      <c r="V997" s="6"/>
    </row>
    <row r="998" spans="21:22">
      <c r="U998" s="6"/>
      <c r="V998" s="6"/>
    </row>
  </sheetData>
  <phoneticPr fontId="1" type="noConversion"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K97"/>
  <sheetViews>
    <sheetView zoomScale="110" zoomScaleNormal="110" workbookViewId="0">
      <selection activeCell="B2" sqref="B2"/>
    </sheetView>
  </sheetViews>
  <sheetFormatPr defaultColWidth="12" defaultRowHeight="16.5"/>
  <sheetData>
    <row r="1" spans="1:11" s="33" customFormat="1" ht="27.6" customHeight="1">
      <c r="B1" s="307" t="s">
        <v>935</v>
      </c>
      <c r="C1" s="12" t="s">
        <v>405</v>
      </c>
      <c r="D1" s="12" t="s">
        <v>1043</v>
      </c>
      <c r="E1" s="12" t="s">
        <v>411</v>
      </c>
      <c r="F1" s="12" t="s">
        <v>1183</v>
      </c>
      <c r="G1" s="12" t="s">
        <v>1044</v>
      </c>
      <c r="H1" s="12" t="s">
        <v>1436</v>
      </c>
      <c r="I1" s="12" t="s">
        <v>2200</v>
      </c>
      <c r="J1" s="12" t="s">
        <v>1045</v>
      </c>
      <c r="K1" s="12" t="s">
        <v>1046</v>
      </c>
    </row>
    <row r="2" spans="1:11">
      <c r="A2" s="89">
        <v>1</v>
      </c>
      <c r="B2" s="308"/>
      <c r="C2" s="160"/>
      <c r="D2" s="10"/>
      <c r="E2" s="10"/>
      <c r="F2" s="10"/>
      <c r="G2" s="166"/>
      <c r="H2" s="166"/>
      <c r="I2" s="166"/>
      <c r="J2" s="166"/>
      <c r="K2" s="10"/>
    </row>
    <row r="3" spans="1:11">
      <c r="A3" s="89">
        <v>2</v>
      </c>
      <c r="B3" s="308"/>
      <c r="C3" s="160"/>
      <c r="D3" s="10"/>
      <c r="E3" s="10"/>
      <c r="F3" s="10"/>
      <c r="G3" s="321"/>
      <c r="H3" s="166"/>
      <c r="I3" s="166"/>
      <c r="J3" s="166"/>
      <c r="K3" s="10"/>
    </row>
    <row r="4" spans="1:11">
      <c r="A4" s="89">
        <v>3</v>
      </c>
      <c r="B4" s="308"/>
      <c r="C4" s="160"/>
      <c r="D4" s="10"/>
      <c r="E4" s="10"/>
      <c r="F4" s="10"/>
      <c r="G4" s="166"/>
      <c r="H4" s="166"/>
      <c r="I4" s="166"/>
      <c r="J4" s="166"/>
      <c r="K4" s="10"/>
    </row>
    <row r="5" spans="1:11">
      <c r="A5" s="89">
        <v>4</v>
      </c>
      <c r="B5" s="308"/>
      <c r="C5" s="160"/>
      <c r="D5" s="10"/>
      <c r="E5" s="10"/>
      <c r="F5" s="10"/>
      <c r="G5" s="166"/>
      <c r="H5" s="166"/>
      <c r="I5" s="166"/>
      <c r="J5" s="166"/>
      <c r="K5" s="10"/>
    </row>
    <row r="6" spans="1:11">
      <c r="A6" s="89">
        <v>5</v>
      </c>
      <c r="B6" s="308"/>
      <c r="C6" s="160"/>
      <c r="D6" s="10"/>
      <c r="E6" s="10"/>
      <c r="F6" s="10"/>
      <c r="G6" s="166"/>
      <c r="H6" s="166"/>
      <c r="I6" s="166"/>
      <c r="J6" s="166"/>
      <c r="K6" s="10"/>
    </row>
    <row r="7" spans="1:11">
      <c r="A7" s="89">
        <v>6</v>
      </c>
      <c r="B7" s="308"/>
      <c r="C7" s="160"/>
      <c r="D7" s="10"/>
      <c r="E7" s="10"/>
      <c r="F7" s="10"/>
      <c r="G7" s="166"/>
      <c r="H7" s="166"/>
      <c r="I7" s="166"/>
      <c r="J7" s="166"/>
      <c r="K7" s="10"/>
    </row>
    <row r="8" spans="1:11">
      <c r="A8" s="89">
        <v>7</v>
      </c>
      <c r="B8" s="308"/>
      <c r="C8" s="160"/>
      <c r="D8" s="10"/>
      <c r="E8" s="10"/>
      <c r="F8" s="10"/>
      <c r="G8" s="166"/>
      <c r="H8" s="166"/>
      <c r="I8" s="166"/>
      <c r="J8" s="166"/>
      <c r="K8" s="10"/>
    </row>
    <row r="9" spans="1:11">
      <c r="A9" s="89">
        <v>8</v>
      </c>
      <c r="B9" s="308"/>
      <c r="C9" s="160"/>
      <c r="D9" s="10"/>
      <c r="E9" s="10"/>
      <c r="F9" s="10"/>
      <c r="G9" s="166"/>
      <c r="H9" s="166"/>
      <c r="I9" s="166"/>
      <c r="J9" s="166"/>
      <c r="K9" s="10"/>
    </row>
    <row r="10" spans="1:11">
      <c r="A10" s="89">
        <v>9</v>
      </c>
      <c r="B10" s="308"/>
      <c r="C10" s="160"/>
      <c r="D10" s="10"/>
      <c r="E10" s="10"/>
      <c r="F10" s="10"/>
      <c r="G10" s="166"/>
      <c r="H10" s="166"/>
      <c r="I10" s="166"/>
      <c r="J10" s="166"/>
      <c r="K10" s="10"/>
    </row>
    <row r="11" spans="1:11">
      <c r="A11" s="89">
        <v>10</v>
      </c>
      <c r="B11" s="308"/>
      <c r="C11" s="160"/>
      <c r="D11" s="10"/>
      <c r="E11" s="10"/>
      <c r="F11" s="10"/>
      <c r="G11" s="166"/>
      <c r="H11" s="166"/>
      <c r="I11" s="166"/>
      <c r="J11" s="166"/>
      <c r="K11" s="10"/>
    </row>
    <row r="12" spans="1:11">
      <c r="A12" s="89">
        <v>11</v>
      </c>
      <c r="B12" s="308"/>
      <c r="C12" s="160"/>
      <c r="D12" s="10"/>
      <c r="E12" s="10"/>
      <c r="F12" s="10"/>
      <c r="G12" s="166"/>
      <c r="H12" s="166"/>
      <c r="I12" s="166"/>
      <c r="J12" s="166"/>
      <c r="K12" s="10"/>
    </row>
    <row r="13" spans="1:11">
      <c r="A13" s="89">
        <v>12</v>
      </c>
      <c r="B13" s="308"/>
      <c r="C13" s="160"/>
      <c r="D13" s="10"/>
      <c r="E13" s="10"/>
      <c r="F13" s="10"/>
      <c r="G13" s="166"/>
      <c r="H13" s="166"/>
      <c r="I13" s="166"/>
      <c r="J13" s="166"/>
      <c r="K13" s="10"/>
    </row>
    <row r="14" spans="1:11">
      <c r="A14" s="89">
        <v>13</v>
      </c>
      <c r="B14" s="308"/>
      <c r="C14" s="160"/>
      <c r="D14" s="10"/>
      <c r="E14" s="10"/>
      <c r="F14" s="10"/>
      <c r="G14" s="166"/>
      <c r="H14" s="166"/>
      <c r="I14" s="166"/>
      <c r="J14" s="166"/>
      <c r="K14" s="10"/>
    </row>
    <row r="15" spans="1:11">
      <c r="A15" s="89">
        <v>14</v>
      </c>
      <c r="B15" s="308"/>
      <c r="C15" s="160"/>
      <c r="D15" s="10"/>
      <c r="E15" s="10"/>
      <c r="F15" s="10"/>
      <c r="G15" s="166"/>
      <c r="H15" s="166"/>
      <c r="I15" s="166"/>
      <c r="J15" s="166"/>
      <c r="K15" s="10"/>
    </row>
    <row r="16" spans="1:11">
      <c r="A16" s="89">
        <v>15</v>
      </c>
      <c r="B16" s="308"/>
      <c r="C16" s="160"/>
      <c r="D16" s="10"/>
      <c r="E16" s="10"/>
      <c r="F16" s="10"/>
      <c r="G16" s="166"/>
      <c r="H16" s="166"/>
      <c r="I16" s="166"/>
      <c r="J16" s="166"/>
      <c r="K16" s="10"/>
    </row>
    <row r="17" spans="1:11">
      <c r="A17" s="89">
        <v>16</v>
      </c>
      <c r="B17" s="308"/>
      <c r="C17" s="160"/>
      <c r="D17" s="10"/>
      <c r="E17" s="10"/>
      <c r="F17" s="10"/>
      <c r="G17" s="166"/>
      <c r="H17" s="166"/>
      <c r="I17" s="166"/>
      <c r="J17" s="166"/>
      <c r="K17" s="10"/>
    </row>
    <row r="18" spans="1:11">
      <c r="A18" s="89">
        <v>17</v>
      </c>
      <c r="B18" s="308"/>
      <c r="C18" s="160"/>
      <c r="D18" s="10"/>
      <c r="E18" s="10"/>
      <c r="F18" s="10"/>
      <c r="G18" s="166"/>
      <c r="H18" s="166"/>
      <c r="I18" s="166"/>
      <c r="J18" s="166"/>
      <c r="K18" s="10"/>
    </row>
    <row r="19" spans="1:11">
      <c r="A19" s="89">
        <v>18</v>
      </c>
      <c r="B19" s="308"/>
      <c r="C19" s="160"/>
      <c r="D19" s="10"/>
      <c r="E19" s="10"/>
      <c r="F19" s="10"/>
      <c r="G19" s="166"/>
      <c r="H19" s="166"/>
      <c r="I19" s="166"/>
      <c r="J19" s="166"/>
      <c r="K19" s="10"/>
    </row>
    <row r="20" spans="1:11">
      <c r="A20" s="89">
        <v>19</v>
      </c>
      <c r="B20" s="308"/>
      <c r="C20" s="160"/>
      <c r="D20" s="10"/>
      <c r="E20" s="10"/>
      <c r="F20" s="10"/>
      <c r="G20" s="166"/>
      <c r="H20" s="166"/>
      <c r="I20" s="166"/>
      <c r="J20" s="166"/>
      <c r="K20" s="10"/>
    </row>
    <row r="21" spans="1:11">
      <c r="A21" s="89">
        <v>20</v>
      </c>
      <c r="B21" s="308"/>
      <c r="C21" s="160"/>
      <c r="D21" s="10"/>
      <c r="E21" s="10"/>
      <c r="F21" s="10"/>
      <c r="G21" s="166"/>
      <c r="H21" s="166"/>
      <c r="I21" s="166"/>
      <c r="J21" s="166"/>
      <c r="K21" s="10"/>
    </row>
    <row r="22" spans="1:11">
      <c r="A22" s="89">
        <v>21</v>
      </c>
      <c r="B22" s="308"/>
      <c r="C22" s="160"/>
      <c r="D22" s="10"/>
      <c r="E22" s="10"/>
      <c r="F22" s="10"/>
      <c r="G22" s="166"/>
      <c r="H22" s="166"/>
      <c r="I22" s="166"/>
      <c r="J22" s="166"/>
      <c r="K22" s="10"/>
    </row>
    <row r="23" spans="1:11">
      <c r="A23" s="89">
        <v>22</v>
      </c>
      <c r="B23" s="308"/>
      <c r="C23" s="160"/>
      <c r="D23" s="10"/>
      <c r="E23" s="10"/>
      <c r="F23" s="10"/>
      <c r="G23" s="166"/>
      <c r="H23" s="166"/>
      <c r="I23" s="166"/>
      <c r="J23" s="166"/>
      <c r="K23" s="10"/>
    </row>
    <row r="24" spans="1:11">
      <c r="A24" s="89">
        <v>23</v>
      </c>
      <c r="B24" s="308"/>
      <c r="C24" s="160"/>
      <c r="D24" s="10"/>
      <c r="E24" s="10"/>
      <c r="F24" s="10"/>
      <c r="G24" s="166"/>
      <c r="H24" s="166"/>
      <c r="I24" s="166"/>
      <c r="J24" s="166"/>
      <c r="K24" s="10"/>
    </row>
    <row r="25" spans="1:11">
      <c r="A25" s="89">
        <v>24</v>
      </c>
      <c r="B25" s="308"/>
      <c r="C25" s="160"/>
      <c r="D25" s="10"/>
      <c r="E25" s="10"/>
      <c r="F25" s="10"/>
      <c r="G25" s="166"/>
      <c r="H25" s="166"/>
      <c r="I25" s="166"/>
      <c r="J25" s="166"/>
      <c r="K25" s="10"/>
    </row>
    <row r="26" spans="1:11">
      <c r="A26" s="89">
        <v>25</v>
      </c>
      <c r="B26" s="308"/>
      <c r="C26" s="160"/>
      <c r="D26" s="10"/>
      <c r="E26" s="10"/>
      <c r="F26" s="10"/>
      <c r="G26" s="166"/>
      <c r="H26" s="166"/>
      <c r="I26" s="166"/>
      <c r="J26" s="166"/>
      <c r="K26" s="10"/>
    </row>
    <row r="27" spans="1:11">
      <c r="A27" s="89">
        <v>26</v>
      </c>
      <c r="B27" s="308"/>
      <c r="C27" s="160"/>
      <c r="D27" s="10"/>
      <c r="E27" s="10"/>
      <c r="F27" s="10"/>
      <c r="G27" s="166"/>
      <c r="H27" s="166"/>
      <c r="I27" s="166"/>
      <c r="J27" s="166"/>
      <c r="K27" s="10"/>
    </row>
    <row r="28" spans="1:11">
      <c r="A28" s="89">
        <v>27</v>
      </c>
      <c r="B28" s="308"/>
      <c r="C28" s="160"/>
      <c r="D28" s="10"/>
      <c r="E28" s="10"/>
      <c r="F28" s="10"/>
      <c r="G28" s="166"/>
      <c r="H28" s="166"/>
      <c r="I28" s="166"/>
      <c r="J28" s="166"/>
      <c r="K28" s="10"/>
    </row>
    <row r="29" spans="1:11">
      <c r="A29" s="89">
        <v>28</v>
      </c>
      <c r="B29" s="308"/>
      <c r="C29" s="160"/>
      <c r="D29" s="10"/>
      <c r="E29" s="10"/>
      <c r="F29" s="10"/>
      <c r="G29" s="166"/>
      <c r="H29" s="166"/>
      <c r="I29" s="166"/>
      <c r="J29" s="166"/>
      <c r="K29" s="10"/>
    </row>
    <row r="30" spans="1:11">
      <c r="A30" s="89">
        <v>29</v>
      </c>
      <c r="B30" s="308"/>
      <c r="C30" s="160"/>
      <c r="D30" s="10"/>
      <c r="E30" s="10"/>
      <c r="F30" s="10"/>
      <c r="G30" s="166"/>
      <c r="H30" s="166"/>
      <c r="I30" s="166"/>
      <c r="J30" s="166"/>
      <c r="K30" s="10"/>
    </row>
    <row r="31" spans="1:11">
      <c r="A31" s="89">
        <v>30</v>
      </c>
      <c r="B31" s="308"/>
      <c r="C31" s="160"/>
      <c r="D31" s="10"/>
      <c r="E31" s="10"/>
      <c r="F31" s="10"/>
      <c r="G31" s="166"/>
      <c r="H31" s="166"/>
      <c r="I31" s="166"/>
      <c r="J31" s="166"/>
      <c r="K31" s="10"/>
    </row>
    <row r="32" spans="1:11">
      <c r="A32" s="89">
        <v>31</v>
      </c>
      <c r="B32" s="308"/>
      <c r="C32" s="160"/>
      <c r="D32" s="10"/>
      <c r="E32" s="10"/>
      <c r="F32" s="10"/>
      <c r="G32" s="166"/>
      <c r="H32" s="166"/>
      <c r="I32" s="166"/>
      <c r="J32" s="166"/>
      <c r="K32" s="10"/>
    </row>
    <row r="33" spans="1:11">
      <c r="A33" s="89">
        <v>32</v>
      </c>
      <c r="B33" s="308"/>
      <c r="C33" s="160"/>
      <c r="D33" s="10"/>
      <c r="E33" s="10"/>
      <c r="F33" s="10"/>
      <c r="G33" s="166"/>
      <c r="H33" s="166"/>
      <c r="I33" s="166"/>
      <c r="J33" s="166"/>
      <c r="K33" s="10"/>
    </row>
    <row r="34" spans="1:11">
      <c r="A34" s="89">
        <v>33</v>
      </c>
      <c r="B34" s="308"/>
      <c r="C34" s="160"/>
      <c r="D34" s="10"/>
      <c r="E34" s="10"/>
      <c r="F34" s="10"/>
      <c r="G34" s="166"/>
      <c r="H34" s="166"/>
      <c r="I34" s="166"/>
      <c r="J34" s="166"/>
      <c r="K34" s="10"/>
    </row>
    <row r="35" spans="1:11">
      <c r="A35" s="89">
        <v>34</v>
      </c>
      <c r="B35" s="308"/>
      <c r="C35" s="160"/>
      <c r="D35" s="10"/>
      <c r="E35" s="10"/>
      <c r="F35" s="10"/>
      <c r="G35" s="166"/>
      <c r="H35" s="166"/>
      <c r="I35" s="166"/>
      <c r="J35" s="166"/>
      <c r="K35" s="10"/>
    </row>
    <row r="36" spans="1:11">
      <c r="A36" s="89">
        <v>35</v>
      </c>
      <c r="B36" s="308"/>
      <c r="C36" s="160"/>
      <c r="D36" s="10"/>
      <c r="E36" s="10"/>
      <c r="F36" s="10"/>
      <c r="G36" s="166"/>
      <c r="H36" s="166"/>
      <c r="I36" s="166"/>
      <c r="J36" s="166"/>
      <c r="K36" s="10"/>
    </row>
    <row r="37" spans="1:11">
      <c r="A37" s="89">
        <v>36</v>
      </c>
      <c r="B37" s="308"/>
      <c r="C37" s="160"/>
      <c r="D37" s="10"/>
      <c r="E37" s="10"/>
      <c r="F37" s="10"/>
      <c r="G37" s="166"/>
      <c r="H37" s="166"/>
      <c r="I37" s="166"/>
      <c r="J37" s="166"/>
      <c r="K37" s="10"/>
    </row>
    <row r="38" spans="1:11">
      <c r="A38" s="89">
        <v>37</v>
      </c>
      <c r="B38" s="308"/>
      <c r="C38" s="160"/>
      <c r="D38" s="10"/>
      <c r="E38" s="10"/>
      <c r="F38" s="10"/>
      <c r="G38" s="166"/>
      <c r="H38" s="166"/>
      <c r="I38" s="166"/>
      <c r="J38" s="166"/>
      <c r="K38" s="10"/>
    </row>
    <row r="39" spans="1:11">
      <c r="A39" s="89">
        <v>38</v>
      </c>
      <c r="B39" s="308"/>
      <c r="C39" s="160"/>
      <c r="D39" s="10"/>
      <c r="E39" s="10"/>
      <c r="F39" s="10"/>
      <c r="G39" s="166"/>
      <c r="H39" s="166"/>
      <c r="I39" s="166"/>
      <c r="J39" s="166"/>
      <c r="K39" s="10"/>
    </row>
    <row r="40" spans="1:11">
      <c r="A40" s="89">
        <v>39</v>
      </c>
      <c r="B40" s="308"/>
      <c r="C40" s="160"/>
      <c r="D40" s="10"/>
      <c r="E40" s="10"/>
      <c r="F40" s="10"/>
      <c r="G40" s="166"/>
      <c r="H40" s="166"/>
      <c r="I40" s="166"/>
      <c r="J40" s="166"/>
      <c r="K40" s="10"/>
    </row>
    <row r="41" spans="1:11">
      <c r="A41" s="89">
        <v>40</v>
      </c>
      <c r="B41" s="308"/>
      <c r="C41" s="160"/>
      <c r="D41" s="10"/>
      <c r="E41" s="10"/>
      <c r="F41" s="10"/>
      <c r="G41" s="166"/>
      <c r="H41" s="166"/>
      <c r="I41" s="166"/>
      <c r="J41" s="166"/>
      <c r="K41" s="10"/>
    </row>
    <row r="42" spans="1:11">
      <c r="A42" s="89">
        <v>41</v>
      </c>
      <c r="B42" s="308"/>
      <c r="C42" s="160"/>
      <c r="D42" s="10"/>
      <c r="E42" s="10"/>
      <c r="F42" s="10"/>
      <c r="G42" s="166"/>
      <c r="H42" s="166"/>
      <c r="I42" s="166"/>
      <c r="J42" s="166"/>
      <c r="K42" s="10"/>
    </row>
    <row r="43" spans="1:11">
      <c r="A43" s="89">
        <v>42</v>
      </c>
      <c r="B43" s="308"/>
      <c r="C43" s="160"/>
      <c r="D43" s="10"/>
      <c r="E43" s="10"/>
      <c r="F43" s="10"/>
      <c r="G43" s="166"/>
      <c r="H43" s="166"/>
      <c r="I43" s="166"/>
      <c r="J43" s="166"/>
      <c r="K43" s="10"/>
    </row>
    <row r="44" spans="1:11">
      <c r="A44" s="89">
        <v>43</v>
      </c>
      <c r="B44" s="308"/>
      <c r="C44" s="160"/>
      <c r="D44" s="10"/>
      <c r="E44" s="10"/>
      <c r="F44" s="10"/>
      <c r="G44" s="166"/>
      <c r="H44" s="166"/>
      <c r="I44" s="166"/>
      <c r="J44" s="166"/>
      <c r="K44" s="10"/>
    </row>
    <row r="45" spans="1:11">
      <c r="A45" s="89">
        <v>44</v>
      </c>
      <c r="B45" s="308"/>
      <c r="C45" s="160"/>
      <c r="D45" s="10"/>
      <c r="E45" s="10"/>
      <c r="F45" s="10"/>
      <c r="G45" s="166"/>
      <c r="H45" s="166"/>
      <c r="I45" s="166"/>
      <c r="J45" s="166"/>
      <c r="K45" s="10"/>
    </row>
    <row r="46" spans="1:11">
      <c r="A46" s="89">
        <v>45</v>
      </c>
      <c r="B46" s="308"/>
      <c r="C46" s="160"/>
      <c r="D46" s="10"/>
      <c r="E46" s="10"/>
      <c r="F46" s="10"/>
      <c r="G46" s="166"/>
      <c r="H46" s="166"/>
      <c r="I46" s="166"/>
      <c r="J46" s="166"/>
      <c r="K46" s="10"/>
    </row>
    <row r="47" spans="1:11">
      <c r="A47" s="89">
        <v>46</v>
      </c>
      <c r="B47" s="308"/>
      <c r="C47" s="160"/>
      <c r="D47" s="10"/>
      <c r="E47" s="10"/>
      <c r="F47" s="10"/>
      <c r="G47" s="166"/>
      <c r="H47" s="166"/>
      <c r="I47" s="166"/>
      <c r="J47" s="166"/>
      <c r="K47" s="10"/>
    </row>
    <row r="48" spans="1:11">
      <c r="A48" s="89">
        <v>47</v>
      </c>
      <c r="B48" s="308"/>
      <c r="C48" s="160"/>
      <c r="D48" s="10"/>
      <c r="E48" s="10"/>
      <c r="F48" s="10"/>
      <c r="G48" s="166"/>
      <c r="H48" s="166"/>
      <c r="I48" s="166"/>
      <c r="J48" s="166"/>
      <c r="K48" s="10"/>
    </row>
    <row r="49" spans="1:11">
      <c r="A49" s="89">
        <v>48</v>
      </c>
      <c r="B49" s="308"/>
      <c r="C49" s="160"/>
      <c r="D49" s="10"/>
      <c r="E49" s="10"/>
      <c r="F49" s="10"/>
      <c r="G49" s="166"/>
      <c r="H49" s="166"/>
      <c r="I49" s="166"/>
      <c r="J49" s="166"/>
      <c r="K49" s="10"/>
    </row>
    <row r="50" spans="1:11">
      <c r="A50" s="89">
        <v>49</v>
      </c>
      <c r="B50" s="308"/>
      <c r="C50" s="160"/>
      <c r="D50" s="10"/>
      <c r="E50" s="10"/>
      <c r="F50" s="10"/>
      <c r="G50" s="166"/>
      <c r="H50" s="166"/>
      <c r="I50" s="166"/>
      <c r="J50" s="166"/>
      <c r="K50" s="10"/>
    </row>
    <row r="51" spans="1:11">
      <c r="A51" s="89">
        <v>50</v>
      </c>
      <c r="B51" s="308"/>
      <c r="C51" s="160"/>
      <c r="D51" s="10"/>
      <c r="E51" s="10"/>
      <c r="F51" s="10"/>
      <c r="G51" s="166"/>
      <c r="H51" s="166"/>
      <c r="I51" s="166"/>
      <c r="J51" s="166"/>
      <c r="K51" s="10"/>
    </row>
    <row r="52" spans="1:11">
      <c r="A52" s="89">
        <v>51</v>
      </c>
      <c r="B52" s="308"/>
      <c r="C52" s="160"/>
      <c r="D52" s="10"/>
      <c r="E52" s="10"/>
      <c r="F52" s="10"/>
      <c r="G52" s="166"/>
      <c r="H52" s="166"/>
      <c r="I52" s="166"/>
      <c r="J52" s="166"/>
      <c r="K52" s="10"/>
    </row>
    <row r="53" spans="1:11">
      <c r="A53" s="89">
        <v>52</v>
      </c>
      <c r="B53" s="308"/>
      <c r="C53" s="160"/>
      <c r="D53" s="10"/>
      <c r="E53" s="10"/>
      <c r="F53" s="10"/>
      <c r="G53" s="166"/>
      <c r="H53" s="166"/>
      <c r="I53" s="166"/>
      <c r="J53" s="166"/>
      <c r="K53" s="10"/>
    </row>
    <row r="54" spans="1:11">
      <c r="A54" s="89">
        <v>53</v>
      </c>
      <c r="B54" s="308"/>
      <c r="C54" s="160"/>
      <c r="D54" s="10"/>
      <c r="E54" s="10"/>
      <c r="F54" s="10"/>
      <c r="G54" s="166"/>
      <c r="H54" s="166"/>
      <c r="I54" s="166"/>
      <c r="J54" s="166"/>
      <c r="K54" s="10"/>
    </row>
    <row r="55" spans="1:11">
      <c r="A55" s="89">
        <v>54</v>
      </c>
      <c r="B55" s="308"/>
      <c r="C55" s="160"/>
      <c r="D55" s="10"/>
      <c r="E55" s="10"/>
      <c r="F55" s="10"/>
      <c r="G55" s="166"/>
      <c r="H55" s="166"/>
      <c r="I55" s="166"/>
      <c r="J55" s="166"/>
      <c r="K55" s="10"/>
    </row>
    <row r="56" spans="1:11">
      <c r="A56" s="89">
        <v>55</v>
      </c>
      <c r="B56" s="308"/>
      <c r="C56" s="160"/>
      <c r="D56" s="10"/>
      <c r="E56" s="10"/>
      <c r="F56" s="10"/>
      <c r="G56" s="166"/>
      <c r="H56" s="166"/>
      <c r="I56" s="166"/>
      <c r="J56" s="166"/>
      <c r="K56" s="10"/>
    </row>
    <row r="57" spans="1:11">
      <c r="A57" s="89">
        <v>56</v>
      </c>
      <c r="B57" s="308"/>
      <c r="C57" s="160"/>
      <c r="D57" s="10"/>
      <c r="E57" s="10"/>
      <c r="F57" s="10"/>
      <c r="G57" s="166"/>
      <c r="H57" s="166"/>
      <c r="I57" s="166"/>
      <c r="J57" s="166"/>
      <c r="K57" s="10"/>
    </row>
    <row r="58" spans="1:11">
      <c r="A58" s="89">
        <v>57</v>
      </c>
      <c r="B58" s="308"/>
      <c r="C58" s="160"/>
      <c r="D58" s="10"/>
      <c r="E58" s="10"/>
      <c r="F58" s="10"/>
      <c r="G58" s="166"/>
      <c r="H58" s="166"/>
      <c r="I58" s="166"/>
      <c r="J58" s="166"/>
      <c r="K58" s="10"/>
    </row>
    <row r="59" spans="1:11">
      <c r="A59" s="89">
        <v>58</v>
      </c>
      <c r="B59" s="308"/>
      <c r="C59" s="160"/>
      <c r="D59" s="10"/>
      <c r="E59" s="10"/>
      <c r="F59" s="10"/>
      <c r="G59" s="166"/>
      <c r="H59" s="166"/>
      <c r="I59" s="166"/>
      <c r="J59" s="166"/>
      <c r="K59" s="10"/>
    </row>
    <row r="60" spans="1:11">
      <c r="A60" s="89">
        <v>59</v>
      </c>
      <c r="B60" s="308"/>
      <c r="C60" s="160"/>
      <c r="D60" s="10"/>
      <c r="E60" s="10"/>
      <c r="F60" s="10"/>
      <c r="G60" s="166"/>
      <c r="H60" s="166"/>
      <c r="I60" s="166"/>
      <c r="J60" s="166"/>
      <c r="K60" s="10"/>
    </row>
    <row r="61" spans="1:11">
      <c r="A61" s="89">
        <v>60</v>
      </c>
      <c r="B61" s="308"/>
      <c r="C61" s="160"/>
      <c r="D61" s="10"/>
      <c r="E61" s="10"/>
      <c r="F61" s="10"/>
      <c r="G61" s="166"/>
      <c r="H61" s="166"/>
      <c r="I61" s="166"/>
      <c r="J61" s="166"/>
      <c r="K61" s="10"/>
    </row>
    <row r="62" spans="1:11">
      <c r="A62" s="89">
        <v>61</v>
      </c>
      <c r="B62" s="308"/>
      <c r="C62" s="160"/>
      <c r="D62" s="10"/>
      <c r="E62" s="10"/>
      <c r="F62" s="10"/>
      <c r="G62" s="166"/>
      <c r="H62" s="166"/>
      <c r="I62" s="166"/>
      <c r="J62" s="166"/>
      <c r="K62" s="10"/>
    </row>
    <row r="63" spans="1:11">
      <c r="A63" s="89">
        <v>62</v>
      </c>
      <c r="B63" s="308"/>
      <c r="C63" s="160"/>
      <c r="D63" s="10"/>
      <c r="E63" s="10"/>
      <c r="F63" s="10"/>
      <c r="G63" s="166"/>
      <c r="H63" s="166"/>
      <c r="I63" s="166"/>
      <c r="J63" s="166"/>
      <c r="K63" s="10"/>
    </row>
    <row r="64" spans="1:11">
      <c r="A64" s="89">
        <v>63</v>
      </c>
      <c r="B64" s="308"/>
      <c r="C64" s="160"/>
      <c r="D64" s="10"/>
      <c r="E64" s="10"/>
      <c r="F64" s="10"/>
      <c r="G64" s="166"/>
      <c r="H64" s="166"/>
      <c r="I64" s="166"/>
      <c r="J64" s="166"/>
      <c r="K64" s="10"/>
    </row>
    <row r="65" spans="1:11">
      <c r="A65" s="89">
        <v>64</v>
      </c>
      <c r="B65" s="308"/>
      <c r="C65" s="160"/>
      <c r="D65" s="10"/>
      <c r="E65" s="10"/>
      <c r="F65" s="10"/>
      <c r="G65" s="166"/>
      <c r="H65" s="166"/>
      <c r="I65" s="166"/>
      <c r="J65" s="166"/>
      <c r="K65" s="10"/>
    </row>
    <row r="66" spans="1:11">
      <c r="A66" s="89">
        <v>65</v>
      </c>
      <c r="B66" s="308"/>
      <c r="C66" s="160"/>
      <c r="D66" s="10"/>
      <c r="E66" s="10"/>
      <c r="F66" s="10"/>
      <c r="G66" s="166"/>
      <c r="H66" s="166"/>
      <c r="I66" s="166"/>
      <c r="J66" s="166"/>
      <c r="K66" s="10"/>
    </row>
    <row r="67" spans="1:11">
      <c r="A67" s="89">
        <v>66</v>
      </c>
      <c r="B67" s="308"/>
      <c r="C67" s="160"/>
      <c r="D67" s="10"/>
      <c r="E67" s="10"/>
      <c r="F67" s="10"/>
      <c r="G67" s="166"/>
      <c r="H67" s="166"/>
      <c r="I67" s="166"/>
      <c r="J67" s="166"/>
      <c r="K67" s="10"/>
    </row>
    <row r="68" spans="1:11">
      <c r="A68" s="89">
        <v>67</v>
      </c>
      <c r="B68" s="308"/>
      <c r="C68" s="160"/>
      <c r="D68" s="10"/>
      <c r="E68" s="10"/>
      <c r="F68" s="10"/>
      <c r="G68" s="166"/>
      <c r="H68" s="166"/>
      <c r="I68" s="166"/>
      <c r="J68" s="166"/>
      <c r="K68" s="10"/>
    </row>
    <row r="69" spans="1:11">
      <c r="A69" s="89">
        <v>68</v>
      </c>
      <c r="B69" s="308"/>
      <c r="C69" s="160"/>
      <c r="D69" s="10"/>
      <c r="E69" s="10"/>
      <c r="F69" s="10"/>
      <c r="G69" s="166"/>
      <c r="H69" s="166"/>
      <c r="I69" s="166"/>
      <c r="J69" s="166"/>
      <c r="K69" s="10"/>
    </row>
    <row r="70" spans="1:11">
      <c r="A70" s="89">
        <v>69</v>
      </c>
      <c r="B70" s="308"/>
      <c r="C70" s="160"/>
      <c r="D70" s="10"/>
      <c r="E70" s="10"/>
      <c r="F70" s="10"/>
      <c r="G70" s="166"/>
      <c r="H70" s="166"/>
      <c r="I70" s="166"/>
      <c r="J70" s="166"/>
      <c r="K70" s="10"/>
    </row>
    <row r="71" spans="1:11">
      <c r="A71" s="89">
        <v>70</v>
      </c>
      <c r="B71" s="308"/>
      <c r="C71" s="160"/>
      <c r="D71" s="10"/>
      <c r="E71" s="10"/>
      <c r="F71" s="10"/>
      <c r="G71" s="166"/>
      <c r="H71" s="166"/>
      <c r="I71" s="166"/>
      <c r="J71" s="166"/>
      <c r="K71" s="10"/>
    </row>
    <row r="72" spans="1:11">
      <c r="A72" s="89">
        <v>71</v>
      </c>
      <c r="B72" s="308"/>
      <c r="C72" s="160"/>
      <c r="D72" s="10"/>
      <c r="E72" s="10"/>
      <c r="F72" s="10"/>
      <c r="G72" s="166"/>
      <c r="H72" s="166"/>
      <c r="I72" s="166"/>
      <c r="J72" s="166"/>
      <c r="K72" s="10"/>
    </row>
    <row r="73" spans="1:11">
      <c r="A73" s="89">
        <v>72</v>
      </c>
      <c r="B73" s="308"/>
      <c r="C73" s="160"/>
      <c r="D73" s="10"/>
      <c r="E73" s="10"/>
      <c r="F73" s="10"/>
      <c r="G73" s="166"/>
      <c r="H73" s="166"/>
      <c r="I73" s="166"/>
      <c r="J73" s="166"/>
      <c r="K73" s="10"/>
    </row>
    <row r="74" spans="1:11">
      <c r="A74" s="89">
        <v>73</v>
      </c>
      <c r="B74" s="308"/>
      <c r="C74" s="160"/>
      <c r="D74" s="10"/>
      <c r="E74" s="10"/>
      <c r="F74" s="10"/>
      <c r="G74" s="166"/>
      <c r="H74" s="166"/>
      <c r="I74" s="166"/>
      <c r="J74" s="166"/>
      <c r="K74" s="10"/>
    </row>
    <row r="75" spans="1:11">
      <c r="A75" s="89">
        <v>74</v>
      </c>
      <c r="B75" s="308"/>
      <c r="C75" s="160"/>
      <c r="D75" s="10"/>
      <c r="E75" s="10"/>
      <c r="F75" s="10"/>
      <c r="G75" s="166"/>
      <c r="H75" s="166"/>
      <c r="I75" s="166"/>
      <c r="J75" s="166"/>
      <c r="K75" s="10"/>
    </row>
    <row r="76" spans="1:11">
      <c r="A76" s="89">
        <v>75</v>
      </c>
      <c r="B76" s="308"/>
      <c r="C76" s="160"/>
      <c r="D76" s="10"/>
      <c r="E76" s="10"/>
      <c r="F76" s="10"/>
      <c r="G76" s="166"/>
      <c r="H76" s="166"/>
      <c r="I76" s="166"/>
      <c r="J76" s="166"/>
      <c r="K76" s="10"/>
    </row>
    <row r="77" spans="1:11">
      <c r="A77" s="89">
        <v>76</v>
      </c>
      <c r="B77" s="308"/>
      <c r="C77" s="160"/>
      <c r="D77" s="10"/>
      <c r="E77" s="10"/>
      <c r="F77" s="10"/>
      <c r="G77" s="166"/>
      <c r="H77" s="166"/>
      <c r="I77" s="166"/>
      <c r="J77" s="166"/>
      <c r="K77" s="10"/>
    </row>
    <row r="78" spans="1:11">
      <c r="A78" s="89">
        <v>77</v>
      </c>
      <c r="B78" s="308"/>
      <c r="C78" s="160"/>
      <c r="D78" s="10"/>
      <c r="E78" s="10"/>
      <c r="F78" s="10"/>
      <c r="G78" s="166"/>
      <c r="H78" s="166"/>
      <c r="I78" s="166"/>
      <c r="J78" s="166"/>
      <c r="K78" s="10"/>
    </row>
    <row r="79" spans="1:11">
      <c r="A79" s="89">
        <v>78</v>
      </c>
      <c r="B79" s="308"/>
      <c r="C79" s="160"/>
      <c r="D79" s="10"/>
      <c r="E79" s="10"/>
      <c r="F79" s="10"/>
      <c r="G79" s="166"/>
      <c r="H79" s="166"/>
      <c r="I79" s="166"/>
      <c r="J79" s="166"/>
      <c r="K79" s="10"/>
    </row>
    <row r="80" spans="1:11">
      <c r="A80" s="89">
        <v>79</v>
      </c>
      <c r="B80" s="308"/>
      <c r="C80" s="160"/>
      <c r="D80" s="10"/>
      <c r="E80" s="10"/>
      <c r="F80" s="10"/>
      <c r="G80" s="166"/>
      <c r="H80" s="166"/>
      <c r="I80" s="166"/>
      <c r="J80" s="166"/>
      <c r="K80" s="10"/>
    </row>
    <row r="81" spans="1:11">
      <c r="A81" s="89">
        <v>80</v>
      </c>
      <c r="B81" s="308"/>
      <c r="C81" s="160"/>
      <c r="D81" s="10"/>
      <c r="E81" s="10"/>
      <c r="F81" s="10"/>
      <c r="G81" s="166"/>
      <c r="H81" s="166"/>
      <c r="I81" s="166"/>
      <c r="J81" s="166"/>
      <c r="K81" s="10"/>
    </row>
    <row r="82" spans="1:11">
      <c r="A82" s="89">
        <v>81</v>
      </c>
      <c r="B82" s="308"/>
      <c r="C82" s="160"/>
      <c r="D82" s="10"/>
      <c r="E82" s="10"/>
      <c r="F82" s="10"/>
      <c r="G82" s="166"/>
      <c r="H82" s="166"/>
      <c r="I82" s="166"/>
      <c r="J82" s="166"/>
      <c r="K82" s="10"/>
    </row>
    <row r="83" spans="1:11">
      <c r="A83" s="89">
        <v>82</v>
      </c>
      <c r="B83" s="308"/>
      <c r="C83" s="160"/>
      <c r="D83" s="10"/>
      <c r="E83" s="10"/>
      <c r="F83" s="10"/>
      <c r="G83" s="166"/>
      <c r="H83" s="166"/>
      <c r="I83" s="166"/>
      <c r="J83" s="166"/>
      <c r="K83" s="10"/>
    </row>
    <row r="84" spans="1:11">
      <c r="A84" s="89">
        <v>83</v>
      </c>
      <c r="B84" s="308"/>
      <c r="C84" s="160"/>
      <c r="D84" s="10"/>
      <c r="E84" s="10"/>
      <c r="F84" s="10"/>
      <c r="G84" s="166"/>
      <c r="H84" s="166"/>
      <c r="I84" s="166"/>
      <c r="J84" s="166"/>
      <c r="K84" s="10"/>
    </row>
    <row r="85" spans="1:11">
      <c r="A85" s="89">
        <v>84</v>
      </c>
      <c r="B85" s="308"/>
      <c r="C85" s="160"/>
      <c r="D85" s="10"/>
      <c r="E85" s="10"/>
      <c r="F85" s="10"/>
      <c r="G85" s="166"/>
      <c r="H85" s="166"/>
      <c r="I85" s="166"/>
      <c r="J85" s="166"/>
      <c r="K85" s="10"/>
    </row>
    <row r="86" spans="1:11">
      <c r="A86" s="89">
        <v>85</v>
      </c>
      <c r="B86" s="308"/>
      <c r="C86" s="160"/>
      <c r="D86" s="10"/>
      <c r="E86" s="10"/>
      <c r="F86" s="10"/>
      <c r="G86" s="166"/>
      <c r="H86" s="166"/>
      <c r="I86" s="166"/>
      <c r="J86" s="166"/>
      <c r="K86" s="10"/>
    </row>
    <row r="87" spans="1:11">
      <c r="A87" s="89">
        <v>86</v>
      </c>
      <c r="B87" s="308"/>
      <c r="C87" s="160"/>
      <c r="D87" s="10"/>
      <c r="E87" s="10"/>
      <c r="F87" s="10"/>
      <c r="G87" s="166"/>
      <c r="H87" s="166"/>
      <c r="I87" s="166"/>
      <c r="J87" s="166"/>
      <c r="K87" s="10"/>
    </row>
    <row r="88" spans="1:11">
      <c r="A88" s="89">
        <v>87</v>
      </c>
      <c r="B88" s="308"/>
      <c r="C88" s="160"/>
      <c r="D88" s="10"/>
      <c r="E88" s="10"/>
      <c r="F88" s="10"/>
      <c r="G88" s="166"/>
      <c r="H88" s="166"/>
      <c r="I88" s="166"/>
      <c r="J88" s="166"/>
      <c r="K88" s="10"/>
    </row>
    <row r="89" spans="1:11">
      <c r="A89" s="89">
        <v>88</v>
      </c>
      <c r="B89" s="308"/>
      <c r="C89" s="160"/>
      <c r="D89" s="10"/>
      <c r="E89" s="10"/>
      <c r="F89" s="10"/>
      <c r="G89" s="166"/>
      <c r="H89" s="166"/>
      <c r="I89" s="166"/>
      <c r="J89" s="166"/>
      <c r="K89" s="10"/>
    </row>
    <row r="90" spans="1:11">
      <c r="A90" s="89">
        <v>89</v>
      </c>
      <c r="B90" s="308"/>
      <c r="C90" s="160"/>
      <c r="D90" s="10"/>
      <c r="E90" s="10"/>
      <c r="F90" s="10"/>
      <c r="G90" s="166"/>
      <c r="H90" s="166"/>
      <c r="I90" s="166"/>
      <c r="J90" s="166"/>
      <c r="K90" s="10"/>
    </row>
    <row r="91" spans="1:11">
      <c r="A91" s="89">
        <v>90</v>
      </c>
      <c r="B91" s="308"/>
      <c r="C91" s="160"/>
      <c r="D91" s="10"/>
      <c r="E91" s="10"/>
      <c r="F91" s="10"/>
      <c r="G91" s="166"/>
      <c r="H91" s="166"/>
      <c r="I91" s="166"/>
      <c r="J91" s="166"/>
      <c r="K91" s="10"/>
    </row>
    <row r="92" spans="1:11">
      <c r="A92" s="89">
        <v>91</v>
      </c>
      <c r="B92" s="308"/>
      <c r="C92" s="160"/>
      <c r="D92" s="10"/>
      <c r="E92" s="10"/>
      <c r="F92" s="10"/>
      <c r="G92" s="166"/>
      <c r="H92" s="166"/>
      <c r="I92" s="166"/>
      <c r="J92" s="166"/>
      <c r="K92" s="10"/>
    </row>
    <row r="93" spans="1:11">
      <c r="A93" s="89">
        <v>92</v>
      </c>
      <c r="B93" s="308"/>
      <c r="C93" s="160"/>
      <c r="D93" s="10"/>
      <c r="E93" s="10"/>
      <c r="F93" s="10"/>
      <c r="G93" s="166"/>
      <c r="H93" s="166"/>
      <c r="I93" s="166"/>
      <c r="J93" s="166"/>
      <c r="K93" s="10"/>
    </row>
    <row r="94" spans="1:11">
      <c r="A94" s="89">
        <v>93</v>
      </c>
      <c r="B94" s="308"/>
      <c r="C94" s="160"/>
      <c r="D94" s="10"/>
      <c r="E94" s="10"/>
      <c r="F94" s="10"/>
      <c r="G94" s="166"/>
      <c r="H94" s="166"/>
      <c r="I94" s="166"/>
      <c r="J94" s="166"/>
      <c r="K94" s="10"/>
    </row>
    <row r="95" spans="1:11">
      <c r="A95" s="89">
        <v>94</v>
      </c>
      <c r="B95" s="308"/>
      <c r="C95" s="160"/>
      <c r="D95" s="10"/>
      <c r="E95" s="10"/>
      <c r="F95" s="10"/>
      <c r="G95" s="166"/>
      <c r="H95" s="166"/>
      <c r="I95" s="166"/>
      <c r="J95" s="166"/>
      <c r="K95" s="10"/>
    </row>
    <row r="96" spans="1:11">
      <c r="A96" s="89">
        <v>95</v>
      </c>
      <c r="B96" s="308"/>
      <c r="C96" s="160"/>
      <c r="D96" s="10"/>
      <c r="E96" s="10"/>
      <c r="F96" s="10"/>
      <c r="G96" s="166"/>
      <c r="H96" s="166"/>
      <c r="I96" s="166"/>
      <c r="J96" s="166"/>
      <c r="K96" s="10"/>
    </row>
    <row r="97" spans="1:11">
      <c r="A97" s="89">
        <v>96</v>
      </c>
      <c r="B97" s="308"/>
      <c r="C97" s="160"/>
      <c r="D97" s="10"/>
      <c r="E97" s="10"/>
      <c r="F97" s="10"/>
      <c r="G97" s="166"/>
      <c r="H97" s="166"/>
      <c r="I97" s="166"/>
      <c r="J97" s="166"/>
      <c r="K97" s="10"/>
    </row>
  </sheetData>
  <phoneticPr fontId="1" type="noConversion"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19"/>
  <sheetViews>
    <sheetView workbookViewId="0">
      <selection sqref="A1:A39"/>
    </sheetView>
  </sheetViews>
  <sheetFormatPr defaultColWidth="18.875" defaultRowHeight="16.5"/>
  <cols>
    <col min="1" max="1" width="16.25" bestFit="1" customWidth="1"/>
    <col min="2" max="4" width="8.625" bestFit="1" customWidth="1"/>
    <col min="5" max="5" width="10.375" bestFit="1" customWidth="1"/>
    <col min="6" max="9" width="15.375" bestFit="1" customWidth="1"/>
  </cols>
  <sheetData>
    <row r="1" spans="1:1">
      <c r="A1" s="19" t="s">
        <v>184</v>
      </c>
    </row>
    <row r="2" spans="1:1">
      <c r="A2" s="2" t="s">
        <v>2756</v>
      </c>
    </row>
    <row r="3" spans="1:1">
      <c r="A3" s="2" t="s">
        <v>2754</v>
      </c>
    </row>
    <row r="4" spans="1:1">
      <c r="A4" s="2" t="s">
        <v>2752</v>
      </c>
    </row>
    <row r="5" spans="1:1">
      <c r="A5" s="2" t="s">
        <v>2750</v>
      </c>
    </row>
    <row r="6" spans="1:1">
      <c r="A6" s="2" t="s">
        <v>2748</v>
      </c>
    </row>
    <row r="7" spans="1:1">
      <c r="A7" s="2" t="s">
        <v>2746</v>
      </c>
    </row>
    <row r="8" spans="1:1">
      <c r="A8" s="2" t="s">
        <v>2744</v>
      </c>
    </row>
    <row r="9" spans="1:1">
      <c r="A9" s="2" t="s">
        <v>2742</v>
      </c>
    </row>
    <row r="10" spans="1:1">
      <c r="A10" s="2" t="s">
        <v>2740</v>
      </c>
    </row>
    <row r="11" spans="1:1">
      <c r="A11" s="2" t="s">
        <v>2738</v>
      </c>
    </row>
    <row r="12" spans="1:1">
      <c r="A12" s="2" t="s">
        <v>2736</v>
      </c>
    </row>
    <row r="13" spans="1:1">
      <c r="A13" s="2" t="s">
        <v>2734</v>
      </c>
    </row>
    <row r="14" spans="1:1">
      <c r="A14" s="2" t="s">
        <v>2732</v>
      </c>
    </row>
    <row r="15" spans="1:1">
      <c r="A15" s="2" t="s">
        <v>2730</v>
      </c>
    </row>
    <row r="16" spans="1:1">
      <c r="A16" s="2" t="s">
        <v>2728</v>
      </c>
    </row>
    <row r="17" spans="1:1">
      <c r="A17" s="2" t="s">
        <v>2726</v>
      </c>
    </row>
    <row r="18" spans="1:1">
      <c r="A18" s="2" t="s">
        <v>2724</v>
      </c>
    </row>
    <row r="19" spans="1:1">
      <c r="A19" s="2" t="s">
        <v>2721</v>
      </c>
    </row>
  </sheetData>
  <phoneticPr fontId="1" type="noConversion"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103</vt:i4>
      </vt:variant>
      <vt:variant>
        <vt:lpstr>이름이 지정된 범위</vt:lpstr>
      </vt:variant>
      <vt:variant>
        <vt:i4>11</vt:i4>
      </vt:variant>
    </vt:vector>
  </HeadingPairs>
  <TitlesOfParts>
    <vt:vector size="114" baseType="lpstr">
      <vt:lpstr>MainSheet</vt:lpstr>
      <vt:lpstr>BasicInformation</vt:lpstr>
      <vt:lpstr>Check_Box_Infor</vt:lpstr>
      <vt:lpstr>ExtractedLims</vt:lpstr>
      <vt:lpstr>CombinedLims</vt:lpstr>
      <vt:lpstr>EvidList</vt:lpstr>
      <vt:lpstr>Evid_copy</vt:lpstr>
      <vt:lpstr>Evid_label</vt:lpstr>
      <vt:lpstr>LIMS_Org</vt:lpstr>
      <vt:lpstr>LimsForSampling</vt:lpstr>
      <vt:lpstr>Arrestee_Number</vt:lpstr>
      <vt:lpstr>Arrestee_Check_Result</vt:lpstr>
      <vt:lpstr>Title_1D_Barcode</vt:lpstr>
      <vt:lpstr>LimsInformation</vt:lpstr>
      <vt:lpstr>Sampling_Analysis-Seoul</vt:lpstr>
      <vt:lpstr>Sampling_Autopsy-Seoul</vt:lpstr>
      <vt:lpstr>Sampling_Analysis</vt:lpstr>
      <vt:lpstr>Sampling_Analysis2</vt:lpstr>
      <vt:lpstr>Sampling_Sexual</vt:lpstr>
      <vt:lpstr>Sampling_Arrest</vt:lpstr>
      <vt:lpstr>Sampling_Suspect</vt:lpstr>
      <vt:lpstr>Sampling_HumanID</vt:lpstr>
      <vt:lpstr>Sampling_Missing_Child</vt:lpstr>
      <vt:lpstr>Virtual_Plate_List</vt:lpstr>
      <vt:lpstr>Sampling_Autopsy_Ver</vt:lpstr>
      <vt:lpstr>Sampling_Autopsy_Hor</vt:lpstr>
      <vt:lpstr>Tubes_Continous</vt:lpstr>
      <vt:lpstr>Tubes_96_Well_Ver</vt:lpstr>
      <vt:lpstr>Tubes_96_Well_Hor</vt:lpstr>
      <vt:lpstr>Sample_Sheet</vt:lpstr>
      <vt:lpstr>Bone_Sheet</vt:lpstr>
      <vt:lpstr>Printec_V3940</vt:lpstr>
      <vt:lpstr>Printec_V3330</vt:lpstr>
      <vt:lpstr>MT_Sheet</vt:lpstr>
      <vt:lpstr>data</vt:lpstr>
      <vt:lpstr>Injection_Sheet</vt:lpstr>
      <vt:lpstr>Injection_Sheet_3500</vt:lpstr>
      <vt:lpstr>Lysis</vt:lpstr>
      <vt:lpstr>IQ</vt:lpstr>
      <vt:lpstr>PCR</vt:lpstr>
      <vt:lpstr>RT_Sheet</vt:lpstr>
      <vt:lpstr>RT_Standard</vt:lpstr>
      <vt:lpstr>RT_Header</vt:lpstr>
      <vt:lpstr>RT_Target</vt:lpstr>
      <vt:lpstr>RT_Sample</vt:lpstr>
      <vt:lpstr>RT_Report</vt:lpstr>
      <vt:lpstr>BioMek_Sheet_Dilution</vt:lpstr>
      <vt:lpstr>BioMek_Sheet_Transfer</vt:lpstr>
      <vt:lpstr>TextFileList</vt:lpstr>
      <vt:lpstr>FirstResult</vt:lpstr>
      <vt:lpstr>ContamCheck</vt:lpstr>
      <vt:lpstr>WithinCaseAnalysis</vt:lpstr>
      <vt:lpstr>CombinedResult</vt:lpstr>
      <vt:lpstr>DIMS 업로드파일</vt:lpstr>
      <vt:lpstr>불상변사자폼</vt:lpstr>
      <vt:lpstr>DimsInformation</vt:lpstr>
      <vt:lpstr>DnaLimsBarcode</vt:lpstr>
      <vt:lpstr>DnaLimsBarcodeInformation</vt:lpstr>
      <vt:lpstr>VerticalResult</vt:lpstr>
      <vt:lpstr>Paternity</vt:lpstr>
      <vt:lpstr>Paternity_Check</vt:lpstr>
      <vt:lpstr>Sibling_Index</vt:lpstr>
      <vt:lpstr>Sibling_Check</vt:lpstr>
      <vt:lpstr>DNASampleWorkInformation</vt:lpstr>
      <vt:lpstr>Sampling_Infor_by_Case</vt:lpstr>
      <vt:lpstr>EvidenceInformation</vt:lpstr>
      <vt:lpstr>Sampling_Infor_Autopsy_Hor</vt:lpstr>
      <vt:lpstr>Sampling_Infor_Autopsy_Ver</vt:lpstr>
      <vt:lpstr>Form_Multi_Page_Information</vt:lpstr>
      <vt:lpstr>DNA_Tubes_Information</vt:lpstr>
      <vt:lpstr>RT_Information</vt:lpstr>
      <vt:lpstr>BioMek_Information</vt:lpstr>
      <vt:lpstr>DBTypeList</vt:lpstr>
      <vt:lpstr>SampleTypeList</vt:lpstr>
      <vt:lpstr>LocusReplaceList</vt:lpstr>
      <vt:lpstr>LocusSetList</vt:lpstr>
      <vt:lpstr>LocusList</vt:lpstr>
      <vt:lpstr>Identifiler</vt:lpstr>
      <vt:lpstr>PowerPlex16</vt:lpstr>
      <vt:lpstr>AutosomeReport1</vt:lpstr>
      <vt:lpstr>Globalfiler</vt:lpstr>
      <vt:lpstr>PowerPlex_Fusion</vt:lpstr>
      <vt:lpstr>Combined_Chromosome_Report1</vt:lpstr>
      <vt:lpstr>Combined_Chromosome_Report2</vt:lpstr>
      <vt:lpstr>YChromosomereport1</vt:lpstr>
      <vt:lpstr>Yfiler</vt:lpstr>
      <vt:lpstr>PowerPlex_Y23</vt:lpstr>
      <vt:lpstr>Yfiler_Plus</vt:lpstr>
      <vt:lpstr>GF_PPF</vt:lpstr>
      <vt:lpstr>Y23_Yfiler+</vt:lpstr>
      <vt:lpstr>ArgusX_12</vt:lpstr>
      <vt:lpstr>Human_MT_HV1_HV2</vt:lpstr>
      <vt:lpstr>Y23_Yfiler+2</vt:lpstr>
      <vt:lpstr>Autosome_Probability</vt:lpstr>
      <vt:lpstr>ContamRefferenceList</vt:lpstr>
      <vt:lpstr>임시대조유전자</vt:lpstr>
      <vt:lpstr>오염_GF_PPF</vt:lpstr>
      <vt:lpstr>유전자_GF_PPF</vt:lpstr>
      <vt:lpstr>유전자_Y23_Yfiler+</vt:lpstr>
      <vt:lpstr>유전자_MT</vt:lpstr>
      <vt:lpstr>Tubes_Continous_to_Export</vt:lpstr>
      <vt:lpstr>DataSort</vt:lpstr>
      <vt:lpstr>Sheet2</vt:lpstr>
      <vt:lpstr>AutosomeReport1</vt:lpstr>
      <vt:lpstr>Locus_Set_List</vt:lpstr>
      <vt:lpstr>LocusListSet</vt:lpstr>
      <vt:lpstr>LocusSetList</vt:lpstr>
      <vt:lpstr>LocustSetList</vt:lpstr>
      <vt:lpstr>Bone_Sheet!Print_Area</vt:lpstr>
      <vt:lpstr>Sample_Sheet!Print_Area</vt:lpstr>
      <vt:lpstr>Sampling_Analysis2!Print_Area</vt:lpstr>
      <vt:lpstr>Sampling_Sexual!Print_Area</vt:lpstr>
      <vt:lpstr>MT_Sheet!Print_Titles</vt:lpstr>
      <vt:lpstr>RT_Report!Print_Titles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NFS0553</cp:lastModifiedBy>
  <cp:lastPrinted>2021-06-07T04:32:05Z</cp:lastPrinted>
  <dcterms:created xsi:type="dcterms:W3CDTF">2013-12-16T04:42:26Z</dcterms:created>
  <dcterms:modified xsi:type="dcterms:W3CDTF">2021-08-06T15:43:44Z</dcterms:modified>
</cp:coreProperties>
</file>